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360" yWindow="15" windowWidth="20955" windowHeight="9720" firstSheet="6" activeTab="24"/>
  </bookViews>
  <sheets>
    <sheet name="Титульный лист" sheetId="1" r:id="rId1"/>
    <sheet name="00-00" sheetId="2" r:id="rId2"/>
    <sheet name="01-00" sheetId="3" r:id="rId3"/>
    <sheet name="02-00" sheetId="4" r:id="rId4"/>
    <sheet name="03-00" sheetId="5" r:id="rId5"/>
    <sheet name="04-00" sheetId="6" r:id="rId6"/>
    <sheet name="05-00" sheetId="7" r:id="rId7"/>
    <sheet name="06-00" sheetId="8" r:id="rId8"/>
    <sheet name="07-00" sheetId="9" r:id="rId9"/>
    <sheet name="08-00" sheetId="10" r:id="rId10"/>
    <sheet name="09-00" sheetId="11" r:id="rId11"/>
    <sheet name="10-00" sheetId="12" r:id="rId12"/>
    <sheet name="11-00" sheetId="13" r:id="rId13"/>
    <sheet name="12-00" sheetId="14" r:id="rId14"/>
    <sheet name="13-00" sheetId="15" r:id="rId15"/>
    <sheet name="14-00" sheetId="16" r:id="rId16"/>
    <sheet name="15-00" sheetId="17" r:id="rId17"/>
    <sheet name="16-00" sheetId="18" r:id="rId18"/>
    <sheet name="17-00" sheetId="19" r:id="rId19"/>
    <sheet name="18-00" sheetId="20" r:id="rId20"/>
    <sheet name="19-00" sheetId="21" r:id="rId21"/>
    <sheet name="20-00" sheetId="22" r:id="rId22"/>
    <sheet name="21-00" sheetId="23" r:id="rId23"/>
    <sheet name="22-00" sheetId="24" r:id="rId24"/>
    <sheet name="23-00" sheetId="25" r:id="rId25"/>
    <sheet name="Раздел 4 конт. инф." sheetId="26" r:id="rId26"/>
  </sheets>
  <definedNames>
    <definedName name="Print_Area" localSheetId="2">'01-00'!$A$6:$Q$875</definedName>
    <definedName name="Print_Area" localSheetId="3">'02-00'!$A$6:$Q$875</definedName>
    <definedName name="Print_Area" localSheetId="4">'03-00'!$A$6:$Q$875</definedName>
    <definedName name="Print_Area" localSheetId="5">'04-00'!$A$6:$Q$875</definedName>
    <definedName name="Print_Area" localSheetId="6">'05-00'!$A$6:$Q$875</definedName>
    <definedName name="Print_Area" localSheetId="7">'06-00'!$A$6:$Q$875</definedName>
    <definedName name="Print_Area" localSheetId="8">'07-00'!$A$6:$Q$875</definedName>
    <definedName name="Print_Area" localSheetId="9">'08-00'!$A$6:$Q$875</definedName>
    <definedName name="Print_Area" localSheetId="10">'09-00'!$A$6:$Q$875</definedName>
    <definedName name="Print_Area" localSheetId="11">'10-00'!$A$6:$Q$875</definedName>
    <definedName name="Print_Area" localSheetId="12">'11-00'!$A$6:$Q$875</definedName>
    <definedName name="Print_Area" localSheetId="13">'12-00'!$A$6:$Q$875</definedName>
    <definedName name="Print_Area" localSheetId="14">'13-00'!$A$6:$Q$875</definedName>
    <definedName name="Print_Area" localSheetId="15">'14-00'!$A$6:$Q$875</definedName>
    <definedName name="Print_Area" localSheetId="16">'15-00'!$A$6:$Q$875</definedName>
    <definedName name="Print_Area" localSheetId="17">'16-00'!$A$6:$Q$875</definedName>
    <definedName name="Print_Area" localSheetId="18">'17-00'!$A$6:$Q$875</definedName>
    <definedName name="Print_Area" localSheetId="19">'18-00'!$A$6:$Q$875</definedName>
    <definedName name="Print_Area" localSheetId="20">'19-00'!$A$6:$Q$875</definedName>
    <definedName name="Print_Area" localSheetId="21">'20-00'!$A$6:$Q$875</definedName>
    <definedName name="Print_Area" localSheetId="22">'21-00'!$A$6:$Q$875</definedName>
    <definedName name="Print_Area" localSheetId="23">'22-00'!$A$6:$Q$875</definedName>
    <definedName name="Print_Area" localSheetId="24">'23-00'!$A$6:$Q$875</definedName>
    <definedName name="_xlnm.Print_Area" localSheetId="1">'00-00'!$A$6:$Q$875</definedName>
  </definedNames>
  <calcPr calcId="125725"/>
</workbook>
</file>

<file path=xl/calcChain.xml><?xml version="1.0" encoding="utf-8"?>
<calcChain xmlns="http://schemas.openxmlformats.org/spreadsheetml/2006/main">
  <c r="I867" i="25"/>
  <c r="H867"/>
  <c r="F867" s="1"/>
  <c r="N854"/>
  <c r="J854"/>
  <c r="O853"/>
  <c r="N853"/>
  <c r="J853"/>
  <c r="Q852"/>
  <c r="P852"/>
  <c r="O852"/>
  <c r="N852"/>
  <c r="M852"/>
  <c r="L852"/>
  <c r="K852"/>
  <c r="J852"/>
  <c r="I852"/>
  <c r="H852"/>
  <c r="F852" s="1"/>
  <c r="Q851"/>
  <c r="P851"/>
  <c r="O851"/>
  <c r="N851"/>
  <c r="M851"/>
  <c r="L851"/>
  <c r="K851"/>
  <c r="J851"/>
  <c r="I851"/>
  <c r="H851"/>
  <c r="F851" s="1"/>
  <c r="Q850"/>
  <c r="P850"/>
  <c r="P853" s="1"/>
  <c r="O850"/>
  <c r="O854" s="1"/>
  <c r="N850"/>
  <c r="M850"/>
  <c r="L850"/>
  <c r="L853" s="1"/>
  <c r="K850"/>
  <c r="J850"/>
  <c r="I850"/>
  <c r="H850"/>
  <c r="H853" s="1"/>
  <c r="H859" s="1"/>
  <c r="O833"/>
  <c r="N833"/>
  <c r="J833"/>
  <c r="O832"/>
  <c r="N832"/>
  <c r="J832"/>
  <c r="Q831"/>
  <c r="P831"/>
  <c r="O831"/>
  <c r="N831"/>
  <c r="M831"/>
  <c r="L831"/>
  <c r="K831"/>
  <c r="J831"/>
  <c r="I831"/>
  <c r="H831"/>
  <c r="F831" s="1"/>
  <c r="Q830"/>
  <c r="P830"/>
  <c r="O830"/>
  <c r="N830"/>
  <c r="M830"/>
  <c r="L830"/>
  <c r="K830"/>
  <c r="J830"/>
  <c r="I830"/>
  <c r="H830"/>
  <c r="F830" s="1"/>
  <c r="Q829"/>
  <c r="P829"/>
  <c r="P832" s="1"/>
  <c r="O829"/>
  <c r="N829"/>
  <c r="M829"/>
  <c r="L829"/>
  <c r="L832" s="1"/>
  <c r="K829"/>
  <c r="J829"/>
  <c r="I829"/>
  <c r="H829"/>
  <c r="H832" s="1"/>
  <c r="H838" s="1"/>
  <c r="H800"/>
  <c r="J797"/>
  <c r="H797"/>
  <c r="I796"/>
  <c r="J796" s="1"/>
  <c r="H796"/>
  <c r="P794"/>
  <c r="I794"/>
  <c r="I800" s="1"/>
  <c r="H794"/>
  <c r="Q793"/>
  <c r="P793"/>
  <c r="L793"/>
  <c r="R792"/>
  <c r="Q792"/>
  <c r="P792"/>
  <c r="O792"/>
  <c r="N792"/>
  <c r="M792"/>
  <c r="L792"/>
  <c r="K792"/>
  <c r="J792"/>
  <c r="I792"/>
  <c r="H792"/>
  <c r="H798" s="1"/>
  <c r="F792"/>
  <c r="R791"/>
  <c r="Q791"/>
  <c r="P791"/>
  <c r="O791"/>
  <c r="N791"/>
  <c r="M791"/>
  <c r="L791"/>
  <c r="L797" s="1"/>
  <c r="K791"/>
  <c r="K797" s="1"/>
  <c r="J791"/>
  <c r="I791"/>
  <c r="I797" s="1"/>
  <c r="H791"/>
  <c r="F791"/>
  <c r="R790"/>
  <c r="R794" s="1"/>
  <c r="Q790"/>
  <c r="P790"/>
  <c r="O790"/>
  <c r="N790"/>
  <c r="N794" s="1"/>
  <c r="M790"/>
  <c r="M793" s="1"/>
  <c r="L790"/>
  <c r="K790"/>
  <c r="J790"/>
  <c r="J794" s="1"/>
  <c r="I790"/>
  <c r="I793" s="1"/>
  <c r="H790"/>
  <c r="H793" s="1"/>
  <c r="H799" s="1"/>
  <c r="F790"/>
  <c r="F794" s="1"/>
  <c r="M758"/>
  <c r="I758"/>
  <c r="R749"/>
  <c r="R748"/>
  <c r="N748"/>
  <c r="R747"/>
  <c r="Q747"/>
  <c r="P747"/>
  <c r="O747"/>
  <c r="N747"/>
  <c r="M747"/>
  <c r="L747"/>
  <c r="K747"/>
  <c r="J747"/>
  <c r="I747"/>
  <c r="H747"/>
  <c r="H753" s="1"/>
  <c r="I753" s="1"/>
  <c r="F747"/>
  <c r="R746"/>
  <c r="Q746"/>
  <c r="P746"/>
  <c r="O746"/>
  <c r="N746"/>
  <c r="M746"/>
  <c r="L746"/>
  <c r="K746"/>
  <c r="J746"/>
  <c r="I746"/>
  <c r="H746"/>
  <c r="H752" s="1"/>
  <c r="I752" s="1"/>
  <c r="F746"/>
  <c r="R745"/>
  <c r="Q745"/>
  <c r="Q749" s="1"/>
  <c r="P745"/>
  <c r="P748" s="1"/>
  <c r="O745"/>
  <c r="O748" s="1"/>
  <c r="N745"/>
  <c r="M745"/>
  <c r="M749" s="1"/>
  <c r="L745"/>
  <c r="L748" s="1"/>
  <c r="K745"/>
  <c r="K748" s="1"/>
  <c r="J745"/>
  <c r="I745"/>
  <c r="I749" s="1"/>
  <c r="H745"/>
  <c r="H751" s="1"/>
  <c r="H736"/>
  <c r="H735"/>
  <c r="K731"/>
  <c r="Q730"/>
  <c r="P730"/>
  <c r="O730"/>
  <c r="N730"/>
  <c r="M730"/>
  <c r="L730"/>
  <c r="K730"/>
  <c r="K760" s="1"/>
  <c r="J730"/>
  <c r="J736" s="1"/>
  <c r="K736" s="1"/>
  <c r="L736" s="1"/>
  <c r="I730"/>
  <c r="I736" s="1"/>
  <c r="H730"/>
  <c r="F730" s="1"/>
  <c r="Q729"/>
  <c r="P729"/>
  <c r="O729"/>
  <c r="N729"/>
  <c r="M729"/>
  <c r="L729"/>
  <c r="K729"/>
  <c r="J729"/>
  <c r="J759" s="1"/>
  <c r="I729"/>
  <c r="I735" s="1"/>
  <c r="J735" s="1"/>
  <c r="H729"/>
  <c r="Q728"/>
  <c r="Q758" s="1"/>
  <c r="P728"/>
  <c r="O728"/>
  <c r="O732" s="1"/>
  <c r="N728"/>
  <c r="N731" s="1"/>
  <c r="M728"/>
  <c r="L728"/>
  <c r="K728"/>
  <c r="K732" s="1"/>
  <c r="J728"/>
  <c r="J731" s="1"/>
  <c r="I728"/>
  <c r="H728"/>
  <c r="F728" s="1"/>
  <c r="O698"/>
  <c r="N698"/>
  <c r="J698"/>
  <c r="O697"/>
  <c r="N697"/>
  <c r="J697"/>
  <c r="Q696"/>
  <c r="P696"/>
  <c r="O696"/>
  <c r="N696"/>
  <c r="M696"/>
  <c r="L696"/>
  <c r="K696"/>
  <c r="J696"/>
  <c r="I696"/>
  <c r="H696"/>
  <c r="F696" s="1"/>
  <c r="Q695"/>
  <c r="P695"/>
  <c r="O695"/>
  <c r="N695"/>
  <c r="M695"/>
  <c r="L695"/>
  <c r="K695"/>
  <c r="J695"/>
  <c r="I695"/>
  <c r="H695"/>
  <c r="F695" s="1"/>
  <c r="Q694"/>
  <c r="Q698" s="1"/>
  <c r="P694"/>
  <c r="P697" s="1"/>
  <c r="O694"/>
  <c r="N694"/>
  <c r="M694"/>
  <c r="M698" s="1"/>
  <c r="L694"/>
  <c r="L697" s="1"/>
  <c r="K694"/>
  <c r="J694"/>
  <c r="I694"/>
  <c r="I698" s="1"/>
  <c r="H694"/>
  <c r="H697" s="1"/>
  <c r="J677"/>
  <c r="I677"/>
  <c r="N673"/>
  <c r="J673"/>
  <c r="O672"/>
  <c r="N672"/>
  <c r="J672"/>
  <c r="Q671"/>
  <c r="Q760" s="1"/>
  <c r="P671"/>
  <c r="O671"/>
  <c r="O677" s="1"/>
  <c r="N671"/>
  <c r="N677" s="1"/>
  <c r="M671"/>
  <c r="M760" s="1"/>
  <c r="L671"/>
  <c r="L760" s="1"/>
  <c r="K671"/>
  <c r="K677" s="1"/>
  <c r="J671"/>
  <c r="J760" s="1"/>
  <c r="I671"/>
  <c r="I760" s="1"/>
  <c r="H671"/>
  <c r="Q670"/>
  <c r="P670"/>
  <c r="P759" s="1"/>
  <c r="O670"/>
  <c r="O759" s="1"/>
  <c r="N670"/>
  <c r="M670"/>
  <c r="L670"/>
  <c r="L759" s="1"/>
  <c r="K670"/>
  <c r="K759" s="1"/>
  <c r="J670"/>
  <c r="I670"/>
  <c r="I759" s="1"/>
  <c r="H670"/>
  <c r="H759" s="1"/>
  <c r="H765" s="1"/>
  <c r="Q669"/>
  <c r="Q673" s="1"/>
  <c r="P669"/>
  <c r="P672" s="1"/>
  <c r="O669"/>
  <c r="N669"/>
  <c r="N758" s="1"/>
  <c r="M669"/>
  <c r="L669"/>
  <c r="L672" s="1"/>
  <c r="K669"/>
  <c r="J669"/>
  <c r="J758" s="1"/>
  <c r="I669"/>
  <c r="H669"/>
  <c r="H672" s="1"/>
  <c r="H593"/>
  <c r="I593" s="1"/>
  <c r="H592"/>
  <c r="O588"/>
  <c r="K588"/>
  <c r="Q587"/>
  <c r="P587"/>
  <c r="O587"/>
  <c r="N587"/>
  <c r="M587"/>
  <c r="L587"/>
  <c r="K587"/>
  <c r="J587"/>
  <c r="J593" s="1"/>
  <c r="I587"/>
  <c r="H587"/>
  <c r="Q586"/>
  <c r="P586"/>
  <c r="O586"/>
  <c r="N586"/>
  <c r="N588" s="1"/>
  <c r="M586"/>
  <c r="L586"/>
  <c r="K586"/>
  <c r="J586"/>
  <c r="J592" s="1"/>
  <c r="K592" s="1"/>
  <c r="L592" s="1"/>
  <c r="I586"/>
  <c r="I592" s="1"/>
  <c r="H586"/>
  <c r="F586" s="1"/>
  <c r="Q585"/>
  <c r="Q588" s="1"/>
  <c r="P585"/>
  <c r="O585"/>
  <c r="O589" s="1"/>
  <c r="N585"/>
  <c r="N589" s="1"/>
  <c r="M585"/>
  <c r="M588" s="1"/>
  <c r="L585"/>
  <c r="K585"/>
  <c r="K589" s="1"/>
  <c r="J585"/>
  <c r="J589" s="1"/>
  <c r="I585"/>
  <c r="I588" s="1"/>
  <c r="H585"/>
  <c r="H591" s="1"/>
  <c r="H555"/>
  <c r="Q552"/>
  <c r="M552"/>
  <c r="I552"/>
  <c r="Q551"/>
  <c r="Q599" s="1"/>
  <c r="P551"/>
  <c r="P599" s="1"/>
  <c r="O551"/>
  <c r="N551"/>
  <c r="M551"/>
  <c r="M599" s="1"/>
  <c r="L551"/>
  <c r="K551"/>
  <c r="K599" s="1"/>
  <c r="J551"/>
  <c r="I551"/>
  <c r="I599" s="1"/>
  <c r="H551"/>
  <c r="Q550"/>
  <c r="P550"/>
  <c r="P598" s="1"/>
  <c r="O550"/>
  <c r="N550"/>
  <c r="N598" s="1"/>
  <c r="M550"/>
  <c r="L550"/>
  <c r="K550"/>
  <c r="J550"/>
  <c r="J598" s="1"/>
  <c r="I550"/>
  <c r="H550"/>
  <c r="H556" s="1"/>
  <c r="F550"/>
  <c r="Q549"/>
  <c r="Q597" s="1"/>
  <c r="P549"/>
  <c r="P552" s="1"/>
  <c r="O549"/>
  <c r="N549"/>
  <c r="M549"/>
  <c r="M597" s="1"/>
  <c r="L549"/>
  <c r="L552" s="1"/>
  <c r="K549"/>
  <c r="J549"/>
  <c r="F549" s="1"/>
  <c r="I549"/>
  <c r="I553" s="1"/>
  <c r="H549"/>
  <c r="H552" s="1"/>
  <c r="Q472"/>
  <c r="P472"/>
  <c r="O472"/>
  <c r="N472"/>
  <c r="M472"/>
  <c r="L472"/>
  <c r="K472"/>
  <c r="J472"/>
  <c r="I472"/>
  <c r="I478" s="1"/>
  <c r="H472"/>
  <c r="H478" s="1"/>
  <c r="Q471"/>
  <c r="P471"/>
  <c r="O471"/>
  <c r="N471"/>
  <c r="M471"/>
  <c r="L471"/>
  <c r="K471"/>
  <c r="J471"/>
  <c r="J473" s="1"/>
  <c r="I471"/>
  <c r="H471"/>
  <c r="H477" s="1"/>
  <c r="Q470"/>
  <c r="Q474" s="1"/>
  <c r="P470"/>
  <c r="O470"/>
  <c r="O473" s="1"/>
  <c r="N470"/>
  <c r="M470"/>
  <c r="M474" s="1"/>
  <c r="L470"/>
  <c r="L474" s="1"/>
  <c r="K470"/>
  <c r="K473" s="1"/>
  <c r="J470"/>
  <c r="I470"/>
  <c r="I474" s="1"/>
  <c r="H470"/>
  <c r="H476" s="1"/>
  <c r="R283"/>
  <c r="Q283"/>
  <c r="P283"/>
  <c r="P611" s="1"/>
  <c r="O283"/>
  <c r="N283"/>
  <c r="M283"/>
  <c r="L283"/>
  <c r="K283"/>
  <c r="K611" s="1"/>
  <c r="J283"/>
  <c r="I283"/>
  <c r="H283"/>
  <c r="R282"/>
  <c r="Q282"/>
  <c r="P282"/>
  <c r="P610" s="1"/>
  <c r="O282"/>
  <c r="N282"/>
  <c r="N610" s="1"/>
  <c r="M282"/>
  <c r="L282"/>
  <c r="K282"/>
  <c r="J282"/>
  <c r="J610" s="1"/>
  <c r="I282"/>
  <c r="H282"/>
  <c r="H289" s="1"/>
  <c r="I289" s="1"/>
  <c r="R281"/>
  <c r="R285" s="1"/>
  <c r="Q281"/>
  <c r="Q609" s="1"/>
  <c r="P281"/>
  <c r="O281"/>
  <c r="N281"/>
  <c r="M281"/>
  <c r="M609" s="1"/>
  <c r="L281"/>
  <c r="K281"/>
  <c r="J281"/>
  <c r="I281"/>
  <c r="H281"/>
  <c r="G277"/>
  <c r="G269"/>
  <c r="G265"/>
  <c r="G261"/>
  <c r="G253"/>
  <c r="G248"/>
  <c r="G244"/>
  <c r="G236"/>
  <c r="G232"/>
  <c r="G228"/>
  <c r="G220"/>
  <c r="G216"/>
  <c r="G212"/>
  <c r="G204"/>
  <c r="G200"/>
  <c r="G196"/>
  <c r="G188"/>
  <c r="G184"/>
  <c r="G180"/>
  <c r="G172"/>
  <c r="G168"/>
  <c r="G164"/>
  <c r="G153"/>
  <c r="G148"/>
  <c r="G143"/>
  <c r="G134"/>
  <c r="G126"/>
  <c r="G120"/>
  <c r="G111"/>
  <c r="G106"/>
  <c r="G101"/>
  <c r="G90"/>
  <c r="G89"/>
  <c r="G83"/>
  <c r="G73"/>
  <c r="G69"/>
  <c r="G65"/>
  <c r="G55"/>
  <c r="G47"/>
  <c r="G38"/>
  <c r="G28"/>
  <c r="G22"/>
  <c r="G17"/>
  <c r="O4"/>
  <c r="I867" i="24"/>
  <c r="H867"/>
  <c r="H874" s="1"/>
  <c r="N853"/>
  <c r="J853"/>
  <c r="Q852"/>
  <c r="P852"/>
  <c r="O852"/>
  <c r="N852"/>
  <c r="M852"/>
  <c r="L852"/>
  <c r="K852"/>
  <c r="J852"/>
  <c r="I852"/>
  <c r="H852"/>
  <c r="H858" s="1"/>
  <c r="Q851"/>
  <c r="P851"/>
  <c r="O851"/>
  <c r="N851"/>
  <c r="M851"/>
  <c r="L851"/>
  <c r="K851"/>
  <c r="J851"/>
  <c r="J857" s="1"/>
  <c r="K857" s="1"/>
  <c r="I851"/>
  <c r="H851"/>
  <c r="H857" s="1"/>
  <c r="I857" s="1"/>
  <c r="Q850"/>
  <c r="P850"/>
  <c r="P854" s="1"/>
  <c r="O850"/>
  <c r="O854" s="1"/>
  <c r="N850"/>
  <c r="N854" s="1"/>
  <c r="M850"/>
  <c r="L850"/>
  <c r="L854" s="1"/>
  <c r="K850"/>
  <c r="K854" s="1"/>
  <c r="J850"/>
  <c r="J854" s="1"/>
  <c r="I850"/>
  <c r="H850"/>
  <c r="H854" s="1"/>
  <c r="H860" s="1"/>
  <c r="F850"/>
  <c r="Q831"/>
  <c r="P831"/>
  <c r="O831"/>
  <c r="N831"/>
  <c r="M831"/>
  <c r="L831"/>
  <c r="K831"/>
  <c r="J831"/>
  <c r="I831"/>
  <c r="H831"/>
  <c r="H837" s="1"/>
  <c r="Q830"/>
  <c r="P830"/>
  <c r="O830"/>
  <c r="N830"/>
  <c r="N832" s="1"/>
  <c r="M830"/>
  <c r="L830"/>
  <c r="K830"/>
  <c r="J830"/>
  <c r="J832" s="1"/>
  <c r="I830"/>
  <c r="H830"/>
  <c r="H836" s="1"/>
  <c r="I836" s="1"/>
  <c r="Q829"/>
  <c r="P829"/>
  <c r="P833" s="1"/>
  <c r="O829"/>
  <c r="O833" s="1"/>
  <c r="N829"/>
  <c r="N833" s="1"/>
  <c r="M829"/>
  <c r="L829"/>
  <c r="L833" s="1"/>
  <c r="K829"/>
  <c r="K833" s="1"/>
  <c r="J829"/>
  <c r="J833" s="1"/>
  <c r="I829"/>
  <c r="H829"/>
  <c r="H833" s="1"/>
  <c r="H839" s="1"/>
  <c r="F829"/>
  <c r="R792"/>
  <c r="Q792"/>
  <c r="P792"/>
  <c r="O792"/>
  <c r="N792"/>
  <c r="M792"/>
  <c r="L792"/>
  <c r="K792"/>
  <c r="J792"/>
  <c r="I792"/>
  <c r="H792"/>
  <c r="H798" s="1"/>
  <c r="I798" s="1"/>
  <c r="R791"/>
  <c r="Q791"/>
  <c r="P791"/>
  <c r="O791"/>
  <c r="N791"/>
  <c r="M791"/>
  <c r="L791"/>
  <c r="K791"/>
  <c r="J791"/>
  <c r="J797" s="1"/>
  <c r="K797" s="1"/>
  <c r="I791"/>
  <c r="H791"/>
  <c r="H797" s="1"/>
  <c r="I797" s="1"/>
  <c r="R790"/>
  <c r="R794" s="1"/>
  <c r="Q790"/>
  <c r="Q794" s="1"/>
  <c r="P790"/>
  <c r="P794" s="1"/>
  <c r="O790"/>
  <c r="O794" s="1"/>
  <c r="N790"/>
  <c r="M790"/>
  <c r="M794" s="1"/>
  <c r="L790"/>
  <c r="L794" s="1"/>
  <c r="K790"/>
  <c r="K794" s="1"/>
  <c r="J790"/>
  <c r="I790"/>
  <c r="I794" s="1"/>
  <c r="I800" s="1"/>
  <c r="H790"/>
  <c r="H794" s="1"/>
  <c r="H800" s="1"/>
  <c r="H753"/>
  <c r="H752"/>
  <c r="H751"/>
  <c r="H755" s="1"/>
  <c r="R747"/>
  <c r="Q747"/>
  <c r="P747"/>
  <c r="O747"/>
  <c r="N747"/>
  <c r="M747"/>
  <c r="L747"/>
  <c r="K747"/>
  <c r="K753" s="1"/>
  <c r="L753" s="1"/>
  <c r="J747"/>
  <c r="I747"/>
  <c r="I753" s="1"/>
  <c r="J753" s="1"/>
  <c r="H747"/>
  <c r="F747"/>
  <c r="R746"/>
  <c r="Q746"/>
  <c r="P746"/>
  <c r="O746"/>
  <c r="N746"/>
  <c r="M746"/>
  <c r="L746"/>
  <c r="K746"/>
  <c r="K752" s="1"/>
  <c r="L752" s="1"/>
  <c r="J746"/>
  <c r="I746"/>
  <c r="I752" s="1"/>
  <c r="J752" s="1"/>
  <c r="H746"/>
  <c r="F746"/>
  <c r="R745"/>
  <c r="R749" s="1"/>
  <c r="Q745"/>
  <c r="P745"/>
  <c r="P749" s="1"/>
  <c r="O745"/>
  <c r="O749" s="1"/>
  <c r="N745"/>
  <c r="N749" s="1"/>
  <c r="M745"/>
  <c r="L745"/>
  <c r="L749" s="1"/>
  <c r="K745"/>
  <c r="K749" s="1"/>
  <c r="J745"/>
  <c r="J749" s="1"/>
  <c r="I745"/>
  <c r="H745"/>
  <c r="H749" s="1"/>
  <c r="F745"/>
  <c r="F749" s="1"/>
  <c r="H734"/>
  <c r="Q730"/>
  <c r="P730"/>
  <c r="O730"/>
  <c r="N730"/>
  <c r="M730"/>
  <c r="L730"/>
  <c r="K730"/>
  <c r="J730"/>
  <c r="I730"/>
  <c r="H730"/>
  <c r="H736" s="1"/>
  <c r="F730"/>
  <c r="Q729"/>
  <c r="P729"/>
  <c r="P731" s="1"/>
  <c r="O729"/>
  <c r="N729"/>
  <c r="M729"/>
  <c r="L729"/>
  <c r="L731" s="1"/>
  <c r="K729"/>
  <c r="J729"/>
  <c r="I729"/>
  <c r="H729"/>
  <c r="H731" s="1"/>
  <c r="Q728"/>
  <c r="Q732" s="1"/>
  <c r="P728"/>
  <c r="P732" s="1"/>
  <c r="O728"/>
  <c r="N728"/>
  <c r="N732" s="1"/>
  <c r="M728"/>
  <c r="M732" s="1"/>
  <c r="L728"/>
  <c r="L732" s="1"/>
  <c r="K728"/>
  <c r="J728"/>
  <c r="J732" s="1"/>
  <c r="I728"/>
  <c r="I732" s="1"/>
  <c r="H728"/>
  <c r="H732" s="1"/>
  <c r="N697"/>
  <c r="L697"/>
  <c r="Q696"/>
  <c r="P696"/>
  <c r="O696"/>
  <c r="N696"/>
  <c r="M696"/>
  <c r="L696"/>
  <c r="K696"/>
  <c r="J696"/>
  <c r="I696"/>
  <c r="H696"/>
  <c r="H702" s="1"/>
  <c r="Q695"/>
  <c r="P695"/>
  <c r="P697" s="1"/>
  <c r="O695"/>
  <c r="N695"/>
  <c r="M695"/>
  <c r="L695"/>
  <c r="K695"/>
  <c r="J695"/>
  <c r="I695"/>
  <c r="H695"/>
  <c r="H697" s="1"/>
  <c r="Q694"/>
  <c r="Q697" s="1"/>
  <c r="P694"/>
  <c r="O694"/>
  <c r="O697" s="1"/>
  <c r="N694"/>
  <c r="N698" s="1"/>
  <c r="M694"/>
  <c r="M697" s="1"/>
  <c r="L694"/>
  <c r="K694"/>
  <c r="K697" s="1"/>
  <c r="J694"/>
  <c r="J698" s="1"/>
  <c r="I694"/>
  <c r="I697" s="1"/>
  <c r="H694"/>
  <c r="Q671"/>
  <c r="Q760" s="1"/>
  <c r="P671"/>
  <c r="O671"/>
  <c r="O760" s="1"/>
  <c r="N671"/>
  <c r="N760" s="1"/>
  <c r="M671"/>
  <c r="M760" s="1"/>
  <c r="L671"/>
  <c r="K671"/>
  <c r="K760" s="1"/>
  <c r="J671"/>
  <c r="J760" s="1"/>
  <c r="I671"/>
  <c r="I760" s="1"/>
  <c r="H671"/>
  <c r="Q670"/>
  <c r="Q759" s="1"/>
  <c r="P670"/>
  <c r="P759" s="1"/>
  <c r="O670"/>
  <c r="O759" s="1"/>
  <c r="N670"/>
  <c r="M670"/>
  <c r="M759" s="1"/>
  <c r="L670"/>
  <c r="L759" s="1"/>
  <c r="K670"/>
  <c r="K759" s="1"/>
  <c r="J670"/>
  <c r="I670"/>
  <c r="I759" s="1"/>
  <c r="H670"/>
  <c r="H759" s="1"/>
  <c r="Q669"/>
  <c r="P669"/>
  <c r="O669"/>
  <c r="O758" s="1"/>
  <c r="N669"/>
  <c r="M669"/>
  <c r="L669"/>
  <c r="K669"/>
  <c r="K758" s="1"/>
  <c r="J669"/>
  <c r="I669"/>
  <c r="H669"/>
  <c r="H673" s="1"/>
  <c r="Q587"/>
  <c r="P587"/>
  <c r="O587"/>
  <c r="N587"/>
  <c r="M587"/>
  <c r="L587"/>
  <c r="K587"/>
  <c r="J587"/>
  <c r="I587"/>
  <c r="I593" s="1"/>
  <c r="H587"/>
  <c r="H593" s="1"/>
  <c r="Q586"/>
  <c r="P586"/>
  <c r="O586"/>
  <c r="N586"/>
  <c r="M586"/>
  <c r="L586"/>
  <c r="K586"/>
  <c r="J586"/>
  <c r="I586"/>
  <c r="H586"/>
  <c r="F586" s="1"/>
  <c r="Q585"/>
  <c r="Q588" s="1"/>
  <c r="P585"/>
  <c r="O585"/>
  <c r="O589" s="1"/>
  <c r="N585"/>
  <c r="N589" s="1"/>
  <c r="M585"/>
  <c r="M588" s="1"/>
  <c r="L585"/>
  <c r="K585"/>
  <c r="K589" s="1"/>
  <c r="J585"/>
  <c r="J589" s="1"/>
  <c r="I585"/>
  <c r="I588" s="1"/>
  <c r="H585"/>
  <c r="H591" s="1"/>
  <c r="Q551"/>
  <c r="Q599" s="1"/>
  <c r="P551"/>
  <c r="P599" s="1"/>
  <c r="O551"/>
  <c r="O599" s="1"/>
  <c r="N551"/>
  <c r="M551"/>
  <c r="M599" s="1"/>
  <c r="L551"/>
  <c r="L599" s="1"/>
  <c r="K551"/>
  <c r="K599" s="1"/>
  <c r="J551"/>
  <c r="I551"/>
  <c r="I599" s="1"/>
  <c r="H551"/>
  <c r="H599" s="1"/>
  <c r="Q550"/>
  <c r="P550"/>
  <c r="O550"/>
  <c r="O598" s="1"/>
  <c r="N550"/>
  <c r="N598" s="1"/>
  <c r="M550"/>
  <c r="L550"/>
  <c r="K550"/>
  <c r="K598" s="1"/>
  <c r="J550"/>
  <c r="J598" s="1"/>
  <c r="I550"/>
  <c r="I556" s="1"/>
  <c r="H550"/>
  <c r="H556" s="1"/>
  <c r="Q549"/>
  <c r="Q597" s="1"/>
  <c r="P549"/>
  <c r="P553" s="1"/>
  <c r="O549"/>
  <c r="O552" s="1"/>
  <c r="N549"/>
  <c r="M549"/>
  <c r="M597" s="1"/>
  <c r="L549"/>
  <c r="L553" s="1"/>
  <c r="K549"/>
  <c r="K552" s="1"/>
  <c r="J549"/>
  <c r="I549"/>
  <c r="I597" s="1"/>
  <c r="H549"/>
  <c r="H553" s="1"/>
  <c r="Q472"/>
  <c r="P472"/>
  <c r="O472"/>
  <c r="N472"/>
  <c r="M472"/>
  <c r="L472"/>
  <c r="K472"/>
  <c r="J472"/>
  <c r="I472"/>
  <c r="H472"/>
  <c r="F472" s="1"/>
  <c r="Q471"/>
  <c r="P471"/>
  <c r="O471"/>
  <c r="N471"/>
  <c r="M471"/>
  <c r="L471"/>
  <c r="K471"/>
  <c r="J471"/>
  <c r="I471"/>
  <c r="H471"/>
  <c r="F471" s="1"/>
  <c r="Q470"/>
  <c r="Q474" s="1"/>
  <c r="P470"/>
  <c r="P473" s="1"/>
  <c r="O470"/>
  <c r="N470"/>
  <c r="N474" s="1"/>
  <c r="M470"/>
  <c r="M474" s="1"/>
  <c r="L470"/>
  <c r="L473" s="1"/>
  <c r="K470"/>
  <c r="J470"/>
  <c r="J474" s="1"/>
  <c r="I470"/>
  <c r="I474" s="1"/>
  <c r="H470"/>
  <c r="H473" s="1"/>
  <c r="R283"/>
  <c r="Q283"/>
  <c r="P283"/>
  <c r="P611" s="1"/>
  <c r="O283"/>
  <c r="N283"/>
  <c r="M283"/>
  <c r="L283"/>
  <c r="L611" s="1"/>
  <c r="K283"/>
  <c r="J283"/>
  <c r="I283"/>
  <c r="H283"/>
  <c r="H611" s="1"/>
  <c r="R282"/>
  <c r="Q282"/>
  <c r="P282"/>
  <c r="O282"/>
  <c r="N282"/>
  <c r="M282"/>
  <c r="L282"/>
  <c r="K282"/>
  <c r="J282"/>
  <c r="I282"/>
  <c r="H282"/>
  <c r="H289" s="1"/>
  <c r="R281"/>
  <c r="R285" s="1"/>
  <c r="Q281"/>
  <c r="P281"/>
  <c r="O281"/>
  <c r="N281"/>
  <c r="M281"/>
  <c r="L281"/>
  <c r="K281"/>
  <c r="J281"/>
  <c r="I281"/>
  <c r="H281"/>
  <c r="G120"/>
  <c r="G101"/>
  <c r="G83"/>
  <c r="G65"/>
  <c r="G38"/>
  <c r="G17"/>
  <c r="O4"/>
  <c r="G688" s="1"/>
  <c r="I867" i="23"/>
  <c r="H867"/>
  <c r="H874" s="1"/>
  <c r="Q852"/>
  <c r="P852"/>
  <c r="O852"/>
  <c r="N852"/>
  <c r="M852"/>
  <c r="L852"/>
  <c r="K852"/>
  <c r="J852"/>
  <c r="I852"/>
  <c r="H852"/>
  <c r="H858" s="1"/>
  <c r="Q851"/>
  <c r="P851"/>
  <c r="O851"/>
  <c r="N851"/>
  <c r="M851"/>
  <c r="L851"/>
  <c r="K851"/>
  <c r="J851"/>
  <c r="I851"/>
  <c r="H851"/>
  <c r="H857" s="1"/>
  <c r="F851"/>
  <c r="Q850"/>
  <c r="P850"/>
  <c r="O850"/>
  <c r="N850"/>
  <c r="M850"/>
  <c r="M853" s="1"/>
  <c r="L850"/>
  <c r="K850"/>
  <c r="J850"/>
  <c r="F850" s="1"/>
  <c r="I850"/>
  <c r="H850"/>
  <c r="H835"/>
  <c r="I835" s="1"/>
  <c r="Q832"/>
  <c r="M832"/>
  <c r="I832"/>
  <c r="Q831"/>
  <c r="P831"/>
  <c r="O831"/>
  <c r="N831"/>
  <c r="M831"/>
  <c r="L831"/>
  <c r="K831"/>
  <c r="J831"/>
  <c r="I831"/>
  <c r="H831"/>
  <c r="F831" s="1"/>
  <c r="Q830"/>
  <c r="P830"/>
  <c r="O830"/>
  <c r="N830"/>
  <c r="M830"/>
  <c r="L830"/>
  <c r="K830"/>
  <c r="J830"/>
  <c r="I830"/>
  <c r="H830"/>
  <c r="H836" s="1"/>
  <c r="F830"/>
  <c r="Q829"/>
  <c r="Q833" s="1"/>
  <c r="P829"/>
  <c r="P832" s="1"/>
  <c r="O829"/>
  <c r="N829"/>
  <c r="N833" s="1"/>
  <c r="M829"/>
  <c r="M833" s="1"/>
  <c r="L829"/>
  <c r="L832" s="1"/>
  <c r="K829"/>
  <c r="J829"/>
  <c r="J833" s="1"/>
  <c r="I829"/>
  <c r="I833" s="1"/>
  <c r="H829"/>
  <c r="H832" s="1"/>
  <c r="H838" s="1"/>
  <c r="H798"/>
  <c r="H796"/>
  <c r="R792"/>
  <c r="Q792"/>
  <c r="P792"/>
  <c r="O792"/>
  <c r="N792"/>
  <c r="M792"/>
  <c r="L792"/>
  <c r="K792"/>
  <c r="J792"/>
  <c r="I792"/>
  <c r="I798" s="1"/>
  <c r="H792"/>
  <c r="F792"/>
  <c r="R791"/>
  <c r="Q791"/>
  <c r="P791"/>
  <c r="O791"/>
  <c r="N791"/>
  <c r="M791"/>
  <c r="L791"/>
  <c r="K791"/>
  <c r="J791"/>
  <c r="I791"/>
  <c r="H791"/>
  <c r="H797" s="1"/>
  <c r="F791"/>
  <c r="R790"/>
  <c r="R794" s="1"/>
  <c r="Q790"/>
  <c r="P790"/>
  <c r="P794" s="1"/>
  <c r="O790"/>
  <c r="N790"/>
  <c r="N794" s="1"/>
  <c r="M790"/>
  <c r="L790"/>
  <c r="L794" s="1"/>
  <c r="K790"/>
  <c r="J790"/>
  <c r="J794" s="1"/>
  <c r="I790"/>
  <c r="I796" s="1"/>
  <c r="H790"/>
  <c r="H794" s="1"/>
  <c r="H800" s="1"/>
  <c r="F790"/>
  <c r="F794" s="1"/>
  <c r="R747"/>
  <c r="Q747"/>
  <c r="P747"/>
  <c r="O747"/>
  <c r="N747"/>
  <c r="M747"/>
  <c r="L747"/>
  <c r="K747"/>
  <c r="J747"/>
  <c r="I747"/>
  <c r="H747"/>
  <c r="H753" s="1"/>
  <c r="R746"/>
  <c r="Q746"/>
  <c r="P746"/>
  <c r="O746"/>
  <c r="N746"/>
  <c r="M746"/>
  <c r="L746"/>
  <c r="K746"/>
  <c r="J746"/>
  <c r="I746"/>
  <c r="H746"/>
  <c r="H752" s="1"/>
  <c r="I752" s="1"/>
  <c r="R745"/>
  <c r="R749" s="1"/>
  <c r="Q745"/>
  <c r="Q749" s="1"/>
  <c r="P745"/>
  <c r="O745"/>
  <c r="O749" s="1"/>
  <c r="N745"/>
  <c r="M745"/>
  <c r="M749" s="1"/>
  <c r="L745"/>
  <c r="K745"/>
  <c r="K749" s="1"/>
  <c r="J745"/>
  <c r="I745"/>
  <c r="I749" s="1"/>
  <c r="H745"/>
  <c r="H751" s="1"/>
  <c r="H735"/>
  <c r="O731"/>
  <c r="K731"/>
  <c r="Q730"/>
  <c r="P730"/>
  <c r="O730"/>
  <c r="N730"/>
  <c r="M730"/>
  <c r="L730"/>
  <c r="K730"/>
  <c r="J730"/>
  <c r="I730"/>
  <c r="H730"/>
  <c r="F730" s="1"/>
  <c r="Q729"/>
  <c r="P729"/>
  <c r="O729"/>
  <c r="N729"/>
  <c r="M729"/>
  <c r="L729"/>
  <c r="K729"/>
  <c r="J729"/>
  <c r="I729"/>
  <c r="I735" s="1"/>
  <c r="H729"/>
  <c r="F729" s="1"/>
  <c r="Q728"/>
  <c r="P728"/>
  <c r="P732" s="1"/>
  <c r="O728"/>
  <c r="O732" s="1"/>
  <c r="N728"/>
  <c r="N731" s="1"/>
  <c r="M728"/>
  <c r="L728"/>
  <c r="L732" s="1"/>
  <c r="K728"/>
  <c r="K732" s="1"/>
  <c r="J728"/>
  <c r="J731" s="1"/>
  <c r="I728"/>
  <c r="H728"/>
  <c r="H700"/>
  <c r="Q697"/>
  <c r="M697"/>
  <c r="I697"/>
  <c r="Q696"/>
  <c r="P696"/>
  <c r="O696"/>
  <c r="N696"/>
  <c r="M696"/>
  <c r="L696"/>
  <c r="K696"/>
  <c r="J696"/>
  <c r="I696"/>
  <c r="H696"/>
  <c r="F696" s="1"/>
  <c r="Q695"/>
  <c r="P695"/>
  <c r="O695"/>
  <c r="N695"/>
  <c r="M695"/>
  <c r="L695"/>
  <c r="K695"/>
  <c r="J695"/>
  <c r="I695"/>
  <c r="H695"/>
  <c r="H701" s="1"/>
  <c r="F695"/>
  <c r="Q694"/>
  <c r="Q698" s="1"/>
  <c r="P694"/>
  <c r="P697" s="1"/>
  <c r="O694"/>
  <c r="N694"/>
  <c r="N698" s="1"/>
  <c r="M694"/>
  <c r="M698" s="1"/>
  <c r="L694"/>
  <c r="L697" s="1"/>
  <c r="K694"/>
  <c r="J694"/>
  <c r="J698" s="1"/>
  <c r="I694"/>
  <c r="I698" s="1"/>
  <c r="H694"/>
  <c r="H697" s="1"/>
  <c r="Q672"/>
  <c r="M672"/>
  <c r="I672"/>
  <c r="Q671"/>
  <c r="Q760" s="1"/>
  <c r="P671"/>
  <c r="P677" s="1"/>
  <c r="O671"/>
  <c r="O677" s="1"/>
  <c r="N671"/>
  <c r="N760" s="1"/>
  <c r="M671"/>
  <c r="M760" s="1"/>
  <c r="L671"/>
  <c r="L677" s="1"/>
  <c r="K671"/>
  <c r="K677" s="1"/>
  <c r="J671"/>
  <c r="J760" s="1"/>
  <c r="I671"/>
  <c r="I760" s="1"/>
  <c r="H671"/>
  <c r="F671" s="1"/>
  <c r="Q670"/>
  <c r="P670"/>
  <c r="P759" s="1"/>
  <c r="O670"/>
  <c r="N670"/>
  <c r="N759" s="1"/>
  <c r="M670"/>
  <c r="L670"/>
  <c r="L759" s="1"/>
  <c r="K670"/>
  <c r="J670"/>
  <c r="J759" s="1"/>
  <c r="I670"/>
  <c r="H670"/>
  <c r="H759" s="1"/>
  <c r="F670"/>
  <c r="Q669"/>
  <c r="Q673" s="1"/>
  <c r="P669"/>
  <c r="P672" s="1"/>
  <c r="O669"/>
  <c r="O758" s="1"/>
  <c r="N669"/>
  <c r="N673" s="1"/>
  <c r="M669"/>
  <c r="M673" s="1"/>
  <c r="L669"/>
  <c r="L672" s="1"/>
  <c r="K669"/>
  <c r="K758" s="1"/>
  <c r="J669"/>
  <c r="J673" s="1"/>
  <c r="I669"/>
  <c r="I673" s="1"/>
  <c r="H669"/>
  <c r="H672" s="1"/>
  <c r="H591"/>
  <c r="Q588"/>
  <c r="M588"/>
  <c r="I588"/>
  <c r="Q587"/>
  <c r="P587"/>
  <c r="O587"/>
  <c r="N587"/>
  <c r="M587"/>
  <c r="L587"/>
  <c r="K587"/>
  <c r="J587"/>
  <c r="I587"/>
  <c r="H587"/>
  <c r="F587" s="1"/>
  <c r="Q586"/>
  <c r="P586"/>
  <c r="O586"/>
  <c r="N586"/>
  <c r="M586"/>
  <c r="L586"/>
  <c r="K586"/>
  <c r="J586"/>
  <c r="I586"/>
  <c r="I592" s="1"/>
  <c r="J592" s="1"/>
  <c r="H586"/>
  <c r="H592" s="1"/>
  <c r="F586"/>
  <c r="Q585"/>
  <c r="Q589" s="1"/>
  <c r="P585"/>
  <c r="P588" s="1"/>
  <c r="O585"/>
  <c r="N585"/>
  <c r="N589" s="1"/>
  <c r="M585"/>
  <c r="M589" s="1"/>
  <c r="L585"/>
  <c r="L588" s="1"/>
  <c r="K585"/>
  <c r="J585"/>
  <c r="J589" s="1"/>
  <c r="I585"/>
  <c r="I589" s="1"/>
  <c r="H585"/>
  <c r="H588" s="1"/>
  <c r="H594" s="1"/>
  <c r="Q551"/>
  <c r="P551"/>
  <c r="P599" s="1"/>
  <c r="O551"/>
  <c r="O599" s="1"/>
  <c r="N551"/>
  <c r="N599" s="1"/>
  <c r="M551"/>
  <c r="L551"/>
  <c r="L599" s="1"/>
  <c r="K551"/>
  <c r="K599" s="1"/>
  <c r="J551"/>
  <c r="J599" s="1"/>
  <c r="I551"/>
  <c r="H551"/>
  <c r="H599" s="1"/>
  <c r="Q550"/>
  <c r="Q598" s="1"/>
  <c r="P550"/>
  <c r="O550"/>
  <c r="N550"/>
  <c r="N598" s="1"/>
  <c r="M550"/>
  <c r="M598" s="1"/>
  <c r="L550"/>
  <c r="K550"/>
  <c r="J550"/>
  <c r="J598" s="1"/>
  <c r="I550"/>
  <c r="I598" s="1"/>
  <c r="H550"/>
  <c r="H556" s="1"/>
  <c r="Q549"/>
  <c r="P549"/>
  <c r="P597" s="1"/>
  <c r="O549"/>
  <c r="O553" s="1"/>
  <c r="N549"/>
  <c r="N552" s="1"/>
  <c r="M549"/>
  <c r="L549"/>
  <c r="L597" s="1"/>
  <c r="K549"/>
  <c r="K553" s="1"/>
  <c r="J549"/>
  <c r="J552" s="1"/>
  <c r="I549"/>
  <c r="H549"/>
  <c r="H597" s="1"/>
  <c r="Q472"/>
  <c r="P472"/>
  <c r="O472"/>
  <c r="N472"/>
  <c r="M472"/>
  <c r="L472"/>
  <c r="K472"/>
  <c r="J472"/>
  <c r="I472"/>
  <c r="H472"/>
  <c r="F472" s="1"/>
  <c r="Q471"/>
  <c r="P471"/>
  <c r="O471"/>
  <c r="N471"/>
  <c r="M471"/>
  <c r="L471"/>
  <c r="K471"/>
  <c r="J471"/>
  <c r="J477" s="1"/>
  <c r="I471"/>
  <c r="I477" s="1"/>
  <c r="H471"/>
  <c r="H477" s="1"/>
  <c r="Q470"/>
  <c r="Q474" s="1"/>
  <c r="P470"/>
  <c r="P474" s="1"/>
  <c r="O470"/>
  <c r="O473" s="1"/>
  <c r="N470"/>
  <c r="M470"/>
  <c r="M474" s="1"/>
  <c r="L470"/>
  <c r="L474" s="1"/>
  <c r="K470"/>
  <c r="K473" s="1"/>
  <c r="J470"/>
  <c r="I470"/>
  <c r="I474" s="1"/>
  <c r="H470"/>
  <c r="H474" s="1"/>
  <c r="R283"/>
  <c r="Q283"/>
  <c r="P283"/>
  <c r="O283"/>
  <c r="O611" s="1"/>
  <c r="N283"/>
  <c r="M283"/>
  <c r="L283"/>
  <c r="K283"/>
  <c r="K611" s="1"/>
  <c r="J283"/>
  <c r="I283"/>
  <c r="H283"/>
  <c r="H290" s="1"/>
  <c r="R282"/>
  <c r="Q282"/>
  <c r="Q610" s="1"/>
  <c r="P282"/>
  <c r="O282"/>
  <c r="N282"/>
  <c r="M282"/>
  <c r="M610" s="1"/>
  <c r="L282"/>
  <c r="K282"/>
  <c r="J282"/>
  <c r="I282"/>
  <c r="I610" s="1"/>
  <c r="H282"/>
  <c r="R281"/>
  <c r="R285" s="1"/>
  <c r="Q281"/>
  <c r="P281"/>
  <c r="O281"/>
  <c r="N281"/>
  <c r="M281"/>
  <c r="L281"/>
  <c r="K281"/>
  <c r="J281"/>
  <c r="I281"/>
  <c r="I288" s="1"/>
  <c r="H281"/>
  <c r="H288" s="1"/>
  <c r="G65"/>
  <c r="G38"/>
  <c r="G17"/>
  <c r="O4"/>
  <c r="G843" s="1"/>
  <c r="I867" i="22"/>
  <c r="H867"/>
  <c r="H874" s="1"/>
  <c r="Q852"/>
  <c r="P852"/>
  <c r="O852"/>
  <c r="N852"/>
  <c r="M852"/>
  <c r="L852"/>
  <c r="K852"/>
  <c r="J852"/>
  <c r="I852"/>
  <c r="H852"/>
  <c r="F852" s="1"/>
  <c r="Q851"/>
  <c r="P851"/>
  <c r="O851"/>
  <c r="N851"/>
  <c r="M851"/>
  <c r="L851"/>
  <c r="K851"/>
  <c r="J851"/>
  <c r="I851"/>
  <c r="H851"/>
  <c r="H857" s="1"/>
  <c r="F851"/>
  <c r="Q850"/>
  <c r="Q854" s="1"/>
  <c r="P850"/>
  <c r="P854" s="1"/>
  <c r="O850"/>
  <c r="O853" s="1"/>
  <c r="N850"/>
  <c r="M850"/>
  <c r="M854" s="1"/>
  <c r="L850"/>
  <c r="L854" s="1"/>
  <c r="K850"/>
  <c r="K853" s="1"/>
  <c r="J850"/>
  <c r="I850"/>
  <c r="I854" s="1"/>
  <c r="I860" s="1"/>
  <c r="H850"/>
  <c r="H854" s="1"/>
  <c r="H860" s="1"/>
  <c r="Q831"/>
  <c r="P831"/>
  <c r="O831"/>
  <c r="N831"/>
  <c r="M831"/>
  <c r="L831"/>
  <c r="K831"/>
  <c r="J831"/>
  <c r="I831"/>
  <c r="H831"/>
  <c r="F831" s="1"/>
  <c r="Q830"/>
  <c r="P830"/>
  <c r="O830"/>
  <c r="N830"/>
  <c r="M830"/>
  <c r="L830"/>
  <c r="K830"/>
  <c r="J830"/>
  <c r="J836" s="1"/>
  <c r="I830"/>
  <c r="I836" s="1"/>
  <c r="H830"/>
  <c r="H836" s="1"/>
  <c r="Q829"/>
  <c r="Q833" s="1"/>
  <c r="P829"/>
  <c r="P833" s="1"/>
  <c r="O829"/>
  <c r="O832" s="1"/>
  <c r="N829"/>
  <c r="M829"/>
  <c r="M833" s="1"/>
  <c r="L829"/>
  <c r="L833" s="1"/>
  <c r="K829"/>
  <c r="K832" s="1"/>
  <c r="J829"/>
  <c r="I829"/>
  <c r="I833" s="1"/>
  <c r="H829"/>
  <c r="H833" s="1"/>
  <c r="H839" s="1"/>
  <c r="R792"/>
  <c r="Q792"/>
  <c r="P792"/>
  <c r="O792"/>
  <c r="N792"/>
  <c r="M792"/>
  <c r="L792"/>
  <c r="K792"/>
  <c r="J792"/>
  <c r="I792"/>
  <c r="H792"/>
  <c r="H798" s="1"/>
  <c r="F792"/>
  <c r="R791"/>
  <c r="Q791"/>
  <c r="P791"/>
  <c r="O791"/>
  <c r="N791"/>
  <c r="M791"/>
  <c r="L791"/>
  <c r="K791"/>
  <c r="J791"/>
  <c r="I791"/>
  <c r="H791"/>
  <c r="H797" s="1"/>
  <c r="F791"/>
  <c r="R790"/>
  <c r="R794" s="1"/>
  <c r="Q790"/>
  <c r="Q794" s="1"/>
  <c r="P790"/>
  <c r="O790"/>
  <c r="N790"/>
  <c r="M790"/>
  <c r="M794" s="1"/>
  <c r="L790"/>
  <c r="K790"/>
  <c r="J790"/>
  <c r="I790"/>
  <c r="I794" s="1"/>
  <c r="H790"/>
  <c r="H796" s="1"/>
  <c r="F790"/>
  <c r="F794" s="1"/>
  <c r="R747"/>
  <c r="Q747"/>
  <c r="P747"/>
  <c r="O747"/>
  <c r="N747"/>
  <c r="M747"/>
  <c r="L747"/>
  <c r="K747"/>
  <c r="J747"/>
  <c r="I747"/>
  <c r="H747"/>
  <c r="H753" s="1"/>
  <c r="R746"/>
  <c r="Q746"/>
  <c r="P746"/>
  <c r="O746"/>
  <c r="N746"/>
  <c r="M746"/>
  <c r="L746"/>
  <c r="K746"/>
  <c r="J746"/>
  <c r="J752" s="1"/>
  <c r="I746"/>
  <c r="I752" s="1"/>
  <c r="H746"/>
  <c r="H752" s="1"/>
  <c r="F746"/>
  <c r="R745"/>
  <c r="R749" s="1"/>
  <c r="Q745"/>
  <c r="P745"/>
  <c r="P749" s="1"/>
  <c r="O745"/>
  <c r="N745"/>
  <c r="M745"/>
  <c r="L745"/>
  <c r="L749" s="1"/>
  <c r="K745"/>
  <c r="J745"/>
  <c r="I745"/>
  <c r="H745"/>
  <c r="H749" s="1"/>
  <c r="Q730"/>
  <c r="P730"/>
  <c r="O730"/>
  <c r="N730"/>
  <c r="M730"/>
  <c r="L730"/>
  <c r="K730"/>
  <c r="J730"/>
  <c r="I730"/>
  <c r="I736" s="1"/>
  <c r="H730"/>
  <c r="H736" s="1"/>
  <c r="Q729"/>
  <c r="P729"/>
  <c r="O729"/>
  <c r="N729"/>
  <c r="M729"/>
  <c r="L729"/>
  <c r="K729"/>
  <c r="J729"/>
  <c r="I729"/>
  <c r="H729"/>
  <c r="F729" s="1"/>
  <c r="Q728"/>
  <c r="Q731" s="1"/>
  <c r="P728"/>
  <c r="O728"/>
  <c r="O732" s="1"/>
  <c r="N728"/>
  <c r="N732" s="1"/>
  <c r="M728"/>
  <c r="M731" s="1"/>
  <c r="L728"/>
  <c r="K728"/>
  <c r="K732" s="1"/>
  <c r="J728"/>
  <c r="J732" s="1"/>
  <c r="I728"/>
  <c r="I731" s="1"/>
  <c r="H728"/>
  <c r="H734" s="1"/>
  <c r="Q696"/>
  <c r="P696"/>
  <c r="O696"/>
  <c r="N696"/>
  <c r="M696"/>
  <c r="L696"/>
  <c r="K696"/>
  <c r="J696"/>
  <c r="I696"/>
  <c r="H696"/>
  <c r="F696" s="1"/>
  <c r="Q695"/>
  <c r="P695"/>
  <c r="O695"/>
  <c r="N695"/>
  <c r="M695"/>
  <c r="L695"/>
  <c r="K695"/>
  <c r="J695"/>
  <c r="I695"/>
  <c r="I701" s="1"/>
  <c r="H695"/>
  <c r="H701" s="1"/>
  <c r="Q694"/>
  <c r="Q698" s="1"/>
  <c r="P694"/>
  <c r="P698" s="1"/>
  <c r="O694"/>
  <c r="O697" s="1"/>
  <c r="N694"/>
  <c r="M694"/>
  <c r="M698" s="1"/>
  <c r="L694"/>
  <c r="L698" s="1"/>
  <c r="K694"/>
  <c r="K697" s="1"/>
  <c r="J694"/>
  <c r="I694"/>
  <c r="I698" s="1"/>
  <c r="H694"/>
  <c r="H698" s="1"/>
  <c r="Q671"/>
  <c r="Q760" s="1"/>
  <c r="P671"/>
  <c r="P760" s="1"/>
  <c r="O671"/>
  <c r="O760" s="1"/>
  <c r="N671"/>
  <c r="N760" s="1"/>
  <c r="M671"/>
  <c r="M760" s="1"/>
  <c r="L671"/>
  <c r="L760" s="1"/>
  <c r="K671"/>
  <c r="K760" s="1"/>
  <c r="J671"/>
  <c r="J760" s="1"/>
  <c r="I671"/>
  <c r="I760" s="1"/>
  <c r="H671"/>
  <c r="H760" s="1"/>
  <c r="Q670"/>
  <c r="Q759" s="1"/>
  <c r="P670"/>
  <c r="P759" s="1"/>
  <c r="O670"/>
  <c r="O759" s="1"/>
  <c r="N670"/>
  <c r="N759" s="1"/>
  <c r="M670"/>
  <c r="M759" s="1"/>
  <c r="L670"/>
  <c r="L759" s="1"/>
  <c r="K670"/>
  <c r="K759" s="1"/>
  <c r="J670"/>
  <c r="J759" s="1"/>
  <c r="I670"/>
  <c r="I759" s="1"/>
  <c r="H670"/>
  <c r="H759" s="1"/>
  <c r="Q669"/>
  <c r="Q758" s="1"/>
  <c r="P669"/>
  <c r="P758" s="1"/>
  <c r="O669"/>
  <c r="O758" s="1"/>
  <c r="N669"/>
  <c r="N758" s="1"/>
  <c r="M669"/>
  <c r="M758" s="1"/>
  <c r="L669"/>
  <c r="L758" s="1"/>
  <c r="K669"/>
  <c r="K758" s="1"/>
  <c r="J669"/>
  <c r="J758" s="1"/>
  <c r="I669"/>
  <c r="I758" s="1"/>
  <c r="H669"/>
  <c r="H758" s="1"/>
  <c r="Q587"/>
  <c r="P587"/>
  <c r="O587"/>
  <c r="N587"/>
  <c r="M587"/>
  <c r="L587"/>
  <c r="K587"/>
  <c r="J587"/>
  <c r="I587"/>
  <c r="H587"/>
  <c r="F587" s="1"/>
  <c r="Q586"/>
  <c r="P586"/>
  <c r="O586"/>
  <c r="N586"/>
  <c r="M586"/>
  <c r="L586"/>
  <c r="K586"/>
  <c r="J586"/>
  <c r="I586"/>
  <c r="H586"/>
  <c r="H592" s="1"/>
  <c r="F586"/>
  <c r="Q585"/>
  <c r="Q589" s="1"/>
  <c r="P585"/>
  <c r="P588" s="1"/>
  <c r="O585"/>
  <c r="N585"/>
  <c r="N589" s="1"/>
  <c r="M585"/>
  <c r="M589" s="1"/>
  <c r="L585"/>
  <c r="L588" s="1"/>
  <c r="K585"/>
  <c r="J585"/>
  <c r="J589" s="1"/>
  <c r="I585"/>
  <c r="I589" s="1"/>
  <c r="H585"/>
  <c r="H588" s="1"/>
  <c r="H594" s="1"/>
  <c r="Q551"/>
  <c r="P551"/>
  <c r="P599" s="1"/>
  <c r="O551"/>
  <c r="O599" s="1"/>
  <c r="N551"/>
  <c r="N599" s="1"/>
  <c r="M551"/>
  <c r="L551"/>
  <c r="L599" s="1"/>
  <c r="K551"/>
  <c r="K599" s="1"/>
  <c r="J551"/>
  <c r="J599" s="1"/>
  <c r="I551"/>
  <c r="H551"/>
  <c r="H599" s="1"/>
  <c r="Q550"/>
  <c r="Q598" s="1"/>
  <c r="P550"/>
  <c r="O550"/>
  <c r="N550"/>
  <c r="N598" s="1"/>
  <c r="M550"/>
  <c r="M598" s="1"/>
  <c r="L550"/>
  <c r="K550"/>
  <c r="J550"/>
  <c r="J598" s="1"/>
  <c r="I550"/>
  <c r="I598" s="1"/>
  <c r="H550"/>
  <c r="H556" s="1"/>
  <c r="Q549"/>
  <c r="P549"/>
  <c r="P597" s="1"/>
  <c r="O549"/>
  <c r="O553" s="1"/>
  <c r="N549"/>
  <c r="N552" s="1"/>
  <c r="M549"/>
  <c r="L549"/>
  <c r="L597" s="1"/>
  <c r="K549"/>
  <c r="K553" s="1"/>
  <c r="J549"/>
  <c r="J552" s="1"/>
  <c r="I549"/>
  <c r="H549"/>
  <c r="H597" s="1"/>
  <c r="Q472"/>
  <c r="P472"/>
  <c r="O472"/>
  <c r="N472"/>
  <c r="M472"/>
  <c r="L472"/>
  <c r="K472"/>
  <c r="J472"/>
  <c r="I472"/>
  <c r="H472"/>
  <c r="F472" s="1"/>
  <c r="Q471"/>
  <c r="P471"/>
  <c r="O471"/>
  <c r="N471"/>
  <c r="M471"/>
  <c r="L471"/>
  <c r="K471"/>
  <c r="J471"/>
  <c r="I471"/>
  <c r="I477" s="1"/>
  <c r="H471"/>
  <c r="H477" s="1"/>
  <c r="Q470"/>
  <c r="Q474" s="1"/>
  <c r="P470"/>
  <c r="P474" s="1"/>
  <c r="O470"/>
  <c r="O473" s="1"/>
  <c r="N470"/>
  <c r="M470"/>
  <c r="M474" s="1"/>
  <c r="L470"/>
  <c r="L474" s="1"/>
  <c r="K470"/>
  <c r="K473" s="1"/>
  <c r="J470"/>
  <c r="I470"/>
  <c r="I474" s="1"/>
  <c r="H470"/>
  <c r="H474" s="1"/>
  <c r="R283"/>
  <c r="Q283"/>
  <c r="P283"/>
  <c r="O283"/>
  <c r="O611" s="1"/>
  <c r="N283"/>
  <c r="N611" s="1"/>
  <c r="M283"/>
  <c r="L283"/>
  <c r="K283"/>
  <c r="K611" s="1"/>
  <c r="J283"/>
  <c r="J611" s="1"/>
  <c r="I283"/>
  <c r="H283"/>
  <c r="H290" s="1"/>
  <c r="R282"/>
  <c r="Q282"/>
  <c r="Q610" s="1"/>
  <c r="P282"/>
  <c r="O282"/>
  <c r="N282"/>
  <c r="M282"/>
  <c r="M610" s="1"/>
  <c r="L282"/>
  <c r="K282"/>
  <c r="J282"/>
  <c r="I282"/>
  <c r="I610" s="1"/>
  <c r="H282"/>
  <c r="R281"/>
  <c r="R285" s="1"/>
  <c r="Q281"/>
  <c r="P281"/>
  <c r="O281"/>
  <c r="N281"/>
  <c r="M281"/>
  <c r="L281"/>
  <c r="K281"/>
  <c r="J281"/>
  <c r="I281"/>
  <c r="H281"/>
  <c r="H288" s="1"/>
  <c r="G17"/>
  <c r="O4"/>
  <c r="G659" s="1"/>
  <c r="I867" i="21"/>
  <c r="H867"/>
  <c r="H874" s="1"/>
  <c r="Q852"/>
  <c r="P852"/>
  <c r="O852"/>
  <c r="N852"/>
  <c r="M852"/>
  <c r="L852"/>
  <c r="K852"/>
  <c r="J852"/>
  <c r="I852"/>
  <c r="H852"/>
  <c r="H858" s="1"/>
  <c r="F852"/>
  <c r="Q851"/>
  <c r="P851"/>
  <c r="O851"/>
  <c r="N851"/>
  <c r="M851"/>
  <c r="L851"/>
  <c r="K851"/>
  <c r="J851"/>
  <c r="I851"/>
  <c r="I857" s="1"/>
  <c r="H851"/>
  <c r="H857" s="1"/>
  <c r="F851"/>
  <c r="Q850"/>
  <c r="Q854" s="1"/>
  <c r="P850"/>
  <c r="P854" s="1"/>
  <c r="O850"/>
  <c r="O853" s="1"/>
  <c r="N850"/>
  <c r="M850"/>
  <c r="M854" s="1"/>
  <c r="L850"/>
  <c r="L854" s="1"/>
  <c r="K850"/>
  <c r="K853" s="1"/>
  <c r="J850"/>
  <c r="I850"/>
  <c r="I854" s="1"/>
  <c r="H850"/>
  <c r="H854" s="1"/>
  <c r="H860" s="1"/>
  <c r="F850"/>
  <c r="F853" s="1"/>
  <c r="Q831"/>
  <c r="P831"/>
  <c r="O831"/>
  <c r="N831"/>
  <c r="M831"/>
  <c r="L831"/>
  <c r="K831"/>
  <c r="J831"/>
  <c r="I831"/>
  <c r="H831"/>
  <c r="F831" s="1"/>
  <c r="Q830"/>
  <c r="P830"/>
  <c r="O830"/>
  <c r="N830"/>
  <c r="M830"/>
  <c r="L830"/>
  <c r="K830"/>
  <c r="J830"/>
  <c r="I830"/>
  <c r="I836" s="1"/>
  <c r="H830"/>
  <c r="H836" s="1"/>
  <c r="F830"/>
  <c r="Q829"/>
  <c r="Q833" s="1"/>
  <c r="P829"/>
  <c r="P833" s="1"/>
  <c r="O829"/>
  <c r="O832" s="1"/>
  <c r="N829"/>
  <c r="M829"/>
  <c r="M833" s="1"/>
  <c r="L829"/>
  <c r="L833" s="1"/>
  <c r="K829"/>
  <c r="K832" s="1"/>
  <c r="J829"/>
  <c r="I829"/>
  <c r="I833" s="1"/>
  <c r="H829"/>
  <c r="H833" s="1"/>
  <c r="H839" s="1"/>
  <c r="R792"/>
  <c r="Q792"/>
  <c r="P792"/>
  <c r="O792"/>
  <c r="N792"/>
  <c r="M792"/>
  <c r="L792"/>
  <c r="K792"/>
  <c r="J792"/>
  <c r="I792"/>
  <c r="H792"/>
  <c r="H798" s="1"/>
  <c r="R791"/>
  <c r="Q791"/>
  <c r="P791"/>
  <c r="O791"/>
  <c r="N791"/>
  <c r="M791"/>
  <c r="L791"/>
  <c r="K791"/>
  <c r="J791"/>
  <c r="I791"/>
  <c r="H791"/>
  <c r="H797" s="1"/>
  <c r="R790"/>
  <c r="R794" s="1"/>
  <c r="Q790"/>
  <c r="Q794" s="1"/>
  <c r="P790"/>
  <c r="O790"/>
  <c r="N790"/>
  <c r="M790"/>
  <c r="M794" s="1"/>
  <c r="L790"/>
  <c r="K790"/>
  <c r="J790"/>
  <c r="I790"/>
  <c r="I794" s="1"/>
  <c r="H790"/>
  <c r="H796" s="1"/>
  <c r="F790"/>
  <c r="R747"/>
  <c r="Q747"/>
  <c r="P747"/>
  <c r="O747"/>
  <c r="N747"/>
  <c r="M747"/>
  <c r="L747"/>
  <c r="K747"/>
  <c r="J747"/>
  <c r="I747"/>
  <c r="I753" s="1"/>
  <c r="H747"/>
  <c r="H753" s="1"/>
  <c r="F747"/>
  <c r="R746"/>
  <c r="Q746"/>
  <c r="P746"/>
  <c r="O746"/>
  <c r="N746"/>
  <c r="M746"/>
  <c r="L746"/>
  <c r="K746"/>
  <c r="J746"/>
  <c r="I746"/>
  <c r="I752" s="1"/>
  <c r="H746"/>
  <c r="H752" s="1"/>
  <c r="F746"/>
  <c r="R745"/>
  <c r="R749" s="1"/>
  <c r="Q745"/>
  <c r="P745"/>
  <c r="P749" s="1"/>
  <c r="O745"/>
  <c r="N745"/>
  <c r="M745"/>
  <c r="L745"/>
  <c r="L749" s="1"/>
  <c r="K745"/>
  <c r="J745"/>
  <c r="I745"/>
  <c r="H745"/>
  <c r="H749" s="1"/>
  <c r="F745"/>
  <c r="F749" s="1"/>
  <c r="Q730"/>
  <c r="P730"/>
  <c r="O730"/>
  <c r="N730"/>
  <c r="M730"/>
  <c r="L730"/>
  <c r="K730"/>
  <c r="J730"/>
  <c r="I730"/>
  <c r="H730"/>
  <c r="H736" s="1"/>
  <c r="Q729"/>
  <c r="P729"/>
  <c r="O729"/>
  <c r="N729"/>
  <c r="M729"/>
  <c r="L729"/>
  <c r="K729"/>
  <c r="J729"/>
  <c r="I729"/>
  <c r="H729"/>
  <c r="F729" s="1"/>
  <c r="Q728"/>
  <c r="Q731" s="1"/>
  <c r="P728"/>
  <c r="O728"/>
  <c r="O732" s="1"/>
  <c r="N728"/>
  <c r="N732" s="1"/>
  <c r="M728"/>
  <c r="M731" s="1"/>
  <c r="L728"/>
  <c r="K728"/>
  <c r="K732" s="1"/>
  <c r="J728"/>
  <c r="J732" s="1"/>
  <c r="I728"/>
  <c r="I731" s="1"/>
  <c r="H728"/>
  <c r="H734" s="1"/>
  <c r="Q696"/>
  <c r="P696"/>
  <c r="O696"/>
  <c r="N696"/>
  <c r="M696"/>
  <c r="L696"/>
  <c r="K696"/>
  <c r="J696"/>
  <c r="I696"/>
  <c r="H696"/>
  <c r="F696" s="1"/>
  <c r="Q695"/>
  <c r="P695"/>
  <c r="O695"/>
  <c r="N695"/>
  <c r="M695"/>
  <c r="L695"/>
  <c r="K695"/>
  <c r="J695"/>
  <c r="I695"/>
  <c r="H695"/>
  <c r="H701" s="1"/>
  <c r="F695"/>
  <c r="Q694"/>
  <c r="Q698" s="1"/>
  <c r="P694"/>
  <c r="O694"/>
  <c r="O697" s="1"/>
  <c r="N694"/>
  <c r="M694"/>
  <c r="M698" s="1"/>
  <c r="L694"/>
  <c r="L698" s="1"/>
  <c r="K694"/>
  <c r="K697" s="1"/>
  <c r="J694"/>
  <c r="I694"/>
  <c r="I698" s="1"/>
  <c r="H694"/>
  <c r="H698" s="1"/>
  <c r="Q671"/>
  <c r="Q760" s="1"/>
  <c r="P671"/>
  <c r="O671"/>
  <c r="O677" s="1"/>
  <c r="N671"/>
  <c r="N677" s="1"/>
  <c r="M671"/>
  <c r="M760" s="1"/>
  <c r="L671"/>
  <c r="L760" s="1"/>
  <c r="K671"/>
  <c r="K677" s="1"/>
  <c r="J671"/>
  <c r="J677" s="1"/>
  <c r="I671"/>
  <c r="I760" s="1"/>
  <c r="H671"/>
  <c r="H760" s="1"/>
  <c r="F671"/>
  <c r="Q670"/>
  <c r="P670"/>
  <c r="O670"/>
  <c r="O759" s="1"/>
  <c r="N670"/>
  <c r="M670"/>
  <c r="L670"/>
  <c r="K670"/>
  <c r="K759" s="1"/>
  <c r="J670"/>
  <c r="I670"/>
  <c r="H670"/>
  <c r="H676" s="1"/>
  <c r="Q669"/>
  <c r="Q673" s="1"/>
  <c r="P669"/>
  <c r="P673" s="1"/>
  <c r="O669"/>
  <c r="O672" s="1"/>
  <c r="N669"/>
  <c r="N758" s="1"/>
  <c r="M669"/>
  <c r="M673" s="1"/>
  <c r="L669"/>
  <c r="L673" s="1"/>
  <c r="K669"/>
  <c r="K672" s="1"/>
  <c r="J669"/>
  <c r="J758" s="1"/>
  <c r="I669"/>
  <c r="I673" s="1"/>
  <c r="H669"/>
  <c r="H673" s="1"/>
  <c r="Q587"/>
  <c r="P587"/>
  <c r="O587"/>
  <c r="N587"/>
  <c r="M587"/>
  <c r="L587"/>
  <c r="K587"/>
  <c r="K593" s="1"/>
  <c r="J587"/>
  <c r="J593" s="1"/>
  <c r="I587"/>
  <c r="I593" s="1"/>
  <c r="H587"/>
  <c r="H593" s="1"/>
  <c r="F587"/>
  <c r="Q586"/>
  <c r="P586"/>
  <c r="O586"/>
  <c r="N586"/>
  <c r="M586"/>
  <c r="L586"/>
  <c r="K586"/>
  <c r="J586"/>
  <c r="J592" s="1"/>
  <c r="I586"/>
  <c r="I592" s="1"/>
  <c r="H586"/>
  <c r="H592" s="1"/>
  <c r="Q585"/>
  <c r="P585"/>
  <c r="P589" s="1"/>
  <c r="O585"/>
  <c r="O589" s="1"/>
  <c r="N585"/>
  <c r="N588" s="1"/>
  <c r="M585"/>
  <c r="L585"/>
  <c r="L589" s="1"/>
  <c r="K585"/>
  <c r="K589" s="1"/>
  <c r="J585"/>
  <c r="J588" s="1"/>
  <c r="I585"/>
  <c r="H585"/>
  <c r="F585" s="1"/>
  <c r="Q551"/>
  <c r="Q599" s="1"/>
  <c r="P551"/>
  <c r="P599" s="1"/>
  <c r="O551"/>
  <c r="N551"/>
  <c r="N599" s="1"/>
  <c r="M551"/>
  <c r="M599" s="1"/>
  <c r="L551"/>
  <c r="L599" s="1"/>
  <c r="K551"/>
  <c r="J551"/>
  <c r="J599" s="1"/>
  <c r="I551"/>
  <c r="I599" s="1"/>
  <c r="H551"/>
  <c r="H599" s="1"/>
  <c r="Q550"/>
  <c r="P550"/>
  <c r="P598" s="1"/>
  <c r="O550"/>
  <c r="O598" s="1"/>
  <c r="N550"/>
  <c r="M550"/>
  <c r="L550"/>
  <c r="L598" s="1"/>
  <c r="K550"/>
  <c r="K598" s="1"/>
  <c r="J550"/>
  <c r="I550"/>
  <c r="H550"/>
  <c r="H598" s="1"/>
  <c r="Q549"/>
  <c r="Q553" s="1"/>
  <c r="P549"/>
  <c r="P552" s="1"/>
  <c r="O549"/>
  <c r="N549"/>
  <c r="N597" s="1"/>
  <c r="M549"/>
  <c r="M553" s="1"/>
  <c r="L549"/>
  <c r="L552" s="1"/>
  <c r="K549"/>
  <c r="J549"/>
  <c r="J597" s="1"/>
  <c r="I549"/>
  <c r="I553" s="1"/>
  <c r="H549"/>
  <c r="H552" s="1"/>
  <c r="Q472"/>
  <c r="P472"/>
  <c r="O472"/>
  <c r="N472"/>
  <c r="M472"/>
  <c r="L472"/>
  <c r="K472"/>
  <c r="J472"/>
  <c r="I472"/>
  <c r="H472"/>
  <c r="H478" s="1"/>
  <c r="Q471"/>
  <c r="P471"/>
  <c r="O471"/>
  <c r="N471"/>
  <c r="M471"/>
  <c r="L471"/>
  <c r="K471"/>
  <c r="J471"/>
  <c r="I471"/>
  <c r="H471"/>
  <c r="F471" s="1"/>
  <c r="Q470"/>
  <c r="Q473" s="1"/>
  <c r="P470"/>
  <c r="O470"/>
  <c r="O474" s="1"/>
  <c r="N470"/>
  <c r="N474" s="1"/>
  <c r="M470"/>
  <c r="M473" s="1"/>
  <c r="L470"/>
  <c r="K470"/>
  <c r="K474" s="1"/>
  <c r="J470"/>
  <c r="J474" s="1"/>
  <c r="I470"/>
  <c r="I473" s="1"/>
  <c r="H470"/>
  <c r="H476" s="1"/>
  <c r="R283"/>
  <c r="Q283"/>
  <c r="P283"/>
  <c r="O283"/>
  <c r="N283"/>
  <c r="M283"/>
  <c r="L283"/>
  <c r="K283"/>
  <c r="J283"/>
  <c r="I283"/>
  <c r="H283"/>
  <c r="R282"/>
  <c r="Q282"/>
  <c r="P282"/>
  <c r="O282"/>
  <c r="N282"/>
  <c r="M282"/>
  <c r="L282"/>
  <c r="K282"/>
  <c r="J282"/>
  <c r="I282"/>
  <c r="H282"/>
  <c r="R281"/>
  <c r="R285" s="1"/>
  <c r="Q281"/>
  <c r="P281"/>
  <c r="O281"/>
  <c r="N281"/>
  <c r="M281"/>
  <c r="L281"/>
  <c r="K281"/>
  <c r="J281"/>
  <c r="I281"/>
  <c r="H281"/>
  <c r="O4"/>
  <c r="G575" s="1"/>
  <c r="I867" i="20"/>
  <c r="H867"/>
  <c r="F867" s="1"/>
  <c r="Q852"/>
  <c r="P852"/>
  <c r="O852"/>
  <c r="N852"/>
  <c r="M852"/>
  <c r="L852"/>
  <c r="K852"/>
  <c r="J852"/>
  <c r="J858" s="1"/>
  <c r="I852"/>
  <c r="I858" s="1"/>
  <c r="H852"/>
  <c r="H858" s="1"/>
  <c r="Q851"/>
  <c r="P851"/>
  <c r="O851"/>
  <c r="N851"/>
  <c r="M851"/>
  <c r="L851"/>
  <c r="K851"/>
  <c r="J851"/>
  <c r="I851"/>
  <c r="H851"/>
  <c r="F851" s="1"/>
  <c r="Q850"/>
  <c r="Q853" s="1"/>
  <c r="P850"/>
  <c r="O850"/>
  <c r="O854" s="1"/>
  <c r="N850"/>
  <c r="N854" s="1"/>
  <c r="M850"/>
  <c r="M853" s="1"/>
  <c r="L850"/>
  <c r="K850"/>
  <c r="K854" s="1"/>
  <c r="J850"/>
  <c r="J854" s="1"/>
  <c r="I850"/>
  <c r="I853" s="1"/>
  <c r="H850"/>
  <c r="H856" s="1"/>
  <c r="F850"/>
  <c r="Q831"/>
  <c r="P831"/>
  <c r="O831"/>
  <c r="N831"/>
  <c r="M831"/>
  <c r="L831"/>
  <c r="K831"/>
  <c r="J831"/>
  <c r="I831"/>
  <c r="I837" s="1"/>
  <c r="H831"/>
  <c r="H837" s="1"/>
  <c r="Q830"/>
  <c r="P830"/>
  <c r="O830"/>
  <c r="N830"/>
  <c r="M830"/>
  <c r="L830"/>
  <c r="K830"/>
  <c r="J830"/>
  <c r="I830"/>
  <c r="H830"/>
  <c r="F830" s="1"/>
  <c r="Q829"/>
  <c r="Q832" s="1"/>
  <c r="P829"/>
  <c r="O829"/>
  <c r="O833" s="1"/>
  <c r="N829"/>
  <c r="N833" s="1"/>
  <c r="M829"/>
  <c r="M832" s="1"/>
  <c r="L829"/>
  <c r="K829"/>
  <c r="K833" s="1"/>
  <c r="J829"/>
  <c r="J833" s="1"/>
  <c r="I829"/>
  <c r="I832" s="1"/>
  <c r="H829"/>
  <c r="H835" s="1"/>
  <c r="R792"/>
  <c r="Q792"/>
  <c r="P792"/>
  <c r="O792"/>
  <c r="N792"/>
  <c r="M792"/>
  <c r="L792"/>
  <c r="K792"/>
  <c r="J792"/>
  <c r="I792"/>
  <c r="H792"/>
  <c r="H798" s="1"/>
  <c r="R791"/>
  <c r="Q791"/>
  <c r="P791"/>
  <c r="O791"/>
  <c r="N791"/>
  <c r="M791"/>
  <c r="L791"/>
  <c r="K791"/>
  <c r="K797" s="1"/>
  <c r="J791"/>
  <c r="J797" s="1"/>
  <c r="I791"/>
  <c r="I797" s="1"/>
  <c r="H791"/>
  <c r="H797" s="1"/>
  <c r="F791"/>
  <c r="R790"/>
  <c r="R794" s="1"/>
  <c r="Q790"/>
  <c r="P790"/>
  <c r="O790"/>
  <c r="O794" s="1"/>
  <c r="N790"/>
  <c r="M790"/>
  <c r="L790"/>
  <c r="K790"/>
  <c r="K794" s="1"/>
  <c r="J790"/>
  <c r="I790"/>
  <c r="F790" s="1"/>
  <c r="H790"/>
  <c r="H796" s="1"/>
  <c r="R747"/>
  <c r="Q747"/>
  <c r="P747"/>
  <c r="O747"/>
  <c r="N747"/>
  <c r="M747"/>
  <c r="L747"/>
  <c r="K747"/>
  <c r="J747"/>
  <c r="J753" s="1"/>
  <c r="I747"/>
  <c r="I753" s="1"/>
  <c r="H747"/>
  <c r="H753" s="1"/>
  <c r="F747"/>
  <c r="R746"/>
  <c r="Q746"/>
  <c r="P746"/>
  <c r="O746"/>
  <c r="N746"/>
  <c r="M746"/>
  <c r="L746"/>
  <c r="K746"/>
  <c r="J746"/>
  <c r="J752" s="1"/>
  <c r="I746"/>
  <c r="I752" s="1"/>
  <c r="H746"/>
  <c r="H752" s="1"/>
  <c r="F746"/>
  <c r="R745"/>
  <c r="R749" s="1"/>
  <c r="Q745"/>
  <c r="P745"/>
  <c r="O745"/>
  <c r="N745"/>
  <c r="N749" s="1"/>
  <c r="M745"/>
  <c r="L745"/>
  <c r="K745"/>
  <c r="J745"/>
  <c r="J749" s="1"/>
  <c r="I745"/>
  <c r="I751" s="1"/>
  <c r="H745"/>
  <c r="H751" s="1"/>
  <c r="Q730"/>
  <c r="P730"/>
  <c r="F730" s="1"/>
  <c r="O730"/>
  <c r="N730"/>
  <c r="M730"/>
  <c r="L730"/>
  <c r="K730"/>
  <c r="J730"/>
  <c r="I730"/>
  <c r="I736" s="1"/>
  <c r="H730"/>
  <c r="H736" s="1"/>
  <c r="Q729"/>
  <c r="P729"/>
  <c r="O729"/>
  <c r="N729"/>
  <c r="M729"/>
  <c r="L729"/>
  <c r="K729"/>
  <c r="J729"/>
  <c r="I729"/>
  <c r="H729"/>
  <c r="H735" s="1"/>
  <c r="Q728"/>
  <c r="Q732" s="1"/>
  <c r="P728"/>
  <c r="O728"/>
  <c r="O731" s="1"/>
  <c r="N728"/>
  <c r="M728"/>
  <c r="M732" s="1"/>
  <c r="L728"/>
  <c r="L732" s="1"/>
  <c r="K728"/>
  <c r="K731" s="1"/>
  <c r="J728"/>
  <c r="I728"/>
  <c r="I732" s="1"/>
  <c r="H728"/>
  <c r="H732" s="1"/>
  <c r="Q696"/>
  <c r="P696"/>
  <c r="O696"/>
  <c r="N696"/>
  <c r="M696"/>
  <c r="L696"/>
  <c r="K696"/>
  <c r="J696"/>
  <c r="I696"/>
  <c r="H696"/>
  <c r="H702" s="1"/>
  <c r="Q695"/>
  <c r="P695"/>
  <c r="O695"/>
  <c r="N695"/>
  <c r="M695"/>
  <c r="L695"/>
  <c r="K695"/>
  <c r="J695"/>
  <c r="J701" s="1"/>
  <c r="I695"/>
  <c r="I701" s="1"/>
  <c r="H695"/>
  <c r="H701" s="1"/>
  <c r="F695"/>
  <c r="Q694"/>
  <c r="Q697" s="1"/>
  <c r="P694"/>
  <c r="O694"/>
  <c r="O698" s="1"/>
  <c r="N694"/>
  <c r="N698" s="1"/>
  <c r="M694"/>
  <c r="M697" s="1"/>
  <c r="L694"/>
  <c r="K694"/>
  <c r="K698" s="1"/>
  <c r="J694"/>
  <c r="J698" s="1"/>
  <c r="I694"/>
  <c r="I697" s="1"/>
  <c r="H694"/>
  <c r="H700" s="1"/>
  <c r="Q671"/>
  <c r="Q677" s="1"/>
  <c r="P671"/>
  <c r="P677" s="1"/>
  <c r="O671"/>
  <c r="O760" s="1"/>
  <c r="N671"/>
  <c r="N760" s="1"/>
  <c r="M671"/>
  <c r="M677" s="1"/>
  <c r="L671"/>
  <c r="L677" s="1"/>
  <c r="K671"/>
  <c r="K760" s="1"/>
  <c r="J671"/>
  <c r="J760" s="1"/>
  <c r="I671"/>
  <c r="I677" s="1"/>
  <c r="H671"/>
  <c r="H677" s="1"/>
  <c r="Q670"/>
  <c r="Q759" s="1"/>
  <c r="P670"/>
  <c r="O670"/>
  <c r="N670"/>
  <c r="M670"/>
  <c r="M759" s="1"/>
  <c r="L670"/>
  <c r="K670"/>
  <c r="J670"/>
  <c r="I670"/>
  <c r="I759" s="1"/>
  <c r="H670"/>
  <c r="F670" s="1"/>
  <c r="Q669"/>
  <c r="Q672" s="1"/>
  <c r="P669"/>
  <c r="P758" s="1"/>
  <c r="O669"/>
  <c r="O673" s="1"/>
  <c r="N669"/>
  <c r="N673" s="1"/>
  <c r="M669"/>
  <c r="M672" s="1"/>
  <c r="L669"/>
  <c r="L758" s="1"/>
  <c r="K669"/>
  <c r="K673" s="1"/>
  <c r="J669"/>
  <c r="J673" s="1"/>
  <c r="I669"/>
  <c r="I672" s="1"/>
  <c r="H669"/>
  <c r="H758" s="1"/>
  <c r="Q587"/>
  <c r="P587"/>
  <c r="O587"/>
  <c r="N587"/>
  <c r="M587"/>
  <c r="L587"/>
  <c r="K587"/>
  <c r="J587"/>
  <c r="I587"/>
  <c r="I593" s="1"/>
  <c r="H587"/>
  <c r="H593" s="1"/>
  <c r="Q586"/>
  <c r="P586"/>
  <c r="O586"/>
  <c r="N586"/>
  <c r="M586"/>
  <c r="L586"/>
  <c r="K586"/>
  <c r="J586"/>
  <c r="I586"/>
  <c r="H586"/>
  <c r="F586" s="1"/>
  <c r="Q585"/>
  <c r="Q588" s="1"/>
  <c r="P585"/>
  <c r="O585"/>
  <c r="O589" s="1"/>
  <c r="N585"/>
  <c r="N589" s="1"/>
  <c r="M585"/>
  <c r="M588" s="1"/>
  <c r="L585"/>
  <c r="K585"/>
  <c r="K589" s="1"/>
  <c r="J585"/>
  <c r="J589" s="1"/>
  <c r="I585"/>
  <c r="I588" s="1"/>
  <c r="H585"/>
  <c r="H591" s="1"/>
  <c r="F585"/>
  <c r="Q551"/>
  <c r="Q599" s="1"/>
  <c r="P551"/>
  <c r="P599" s="1"/>
  <c r="O551"/>
  <c r="O599" s="1"/>
  <c r="N551"/>
  <c r="M551"/>
  <c r="M599" s="1"/>
  <c r="L551"/>
  <c r="L599" s="1"/>
  <c r="K551"/>
  <c r="K599" s="1"/>
  <c r="J551"/>
  <c r="I551"/>
  <c r="I599" s="1"/>
  <c r="H551"/>
  <c r="H599" s="1"/>
  <c r="Q550"/>
  <c r="P550"/>
  <c r="O550"/>
  <c r="O598" s="1"/>
  <c r="N550"/>
  <c r="N598" s="1"/>
  <c r="M550"/>
  <c r="L550"/>
  <c r="K550"/>
  <c r="K598" s="1"/>
  <c r="J550"/>
  <c r="J598" s="1"/>
  <c r="I550"/>
  <c r="I556" s="1"/>
  <c r="H550"/>
  <c r="H556" s="1"/>
  <c r="Q549"/>
  <c r="Q597" s="1"/>
  <c r="P549"/>
  <c r="P553" s="1"/>
  <c r="O549"/>
  <c r="O552" s="1"/>
  <c r="N549"/>
  <c r="M549"/>
  <c r="M597" s="1"/>
  <c r="L549"/>
  <c r="L553" s="1"/>
  <c r="K549"/>
  <c r="K552" s="1"/>
  <c r="J549"/>
  <c r="I549"/>
  <c r="I597" s="1"/>
  <c r="H549"/>
  <c r="H553" s="1"/>
  <c r="Q472"/>
  <c r="P472"/>
  <c r="O472"/>
  <c r="N472"/>
  <c r="M472"/>
  <c r="L472"/>
  <c r="K472"/>
  <c r="J472"/>
  <c r="I472"/>
  <c r="H472"/>
  <c r="H478" s="1"/>
  <c r="Q471"/>
  <c r="P471"/>
  <c r="O471"/>
  <c r="N471"/>
  <c r="M471"/>
  <c r="L471"/>
  <c r="K471"/>
  <c r="J471"/>
  <c r="I471"/>
  <c r="I477" s="1"/>
  <c r="H471"/>
  <c r="H477" s="1"/>
  <c r="Q470"/>
  <c r="P470"/>
  <c r="O470"/>
  <c r="N470"/>
  <c r="M470"/>
  <c r="L470"/>
  <c r="K470"/>
  <c r="J470"/>
  <c r="I470"/>
  <c r="H470"/>
  <c r="R283"/>
  <c r="Q283"/>
  <c r="Q611" s="1"/>
  <c r="P283"/>
  <c r="P611" s="1"/>
  <c r="O283"/>
  <c r="O611" s="1"/>
  <c r="N283"/>
  <c r="M283"/>
  <c r="M611" s="1"/>
  <c r="L283"/>
  <c r="L611" s="1"/>
  <c r="K283"/>
  <c r="K611" s="1"/>
  <c r="J283"/>
  <c r="I283"/>
  <c r="I611" s="1"/>
  <c r="H283"/>
  <c r="H611" s="1"/>
  <c r="R282"/>
  <c r="Q282"/>
  <c r="P282"/>
  <c r="O282"/>
  <c r="O610" s="1"/>
  <c r="N282"/>
  <c r="N610" s="1"/>
  <c r="M282"/>
  <c r="L282"/>
  <c r="K282"/>
  <c r="K610" s="1"/>
  <c r="J282"/>
  <c r="J610" s="1"/>
  <c r="I282"/>
  <c r="H282"/>
  <c r="H289" s="1"/>
  <c r="R281"/>
  <c r="R285" s="1"/>
  <c r="Q281"/>
  <c r="Q609" s="1"/>
  <c r="P281"/>
  <c r="O281"/>
  <c r="N281"/>
  <c r="M281"/>
  <c r="M609" s="1"/>
  <c r="L281"/>
  <c r="K281"/>
  <c r="J281"/>
  <c r="I281"/>
  <c r="I609" s="1"/>
  <c r="H281"/>
  <c r="H288" s="1"/>
  <c r="G143"/>
  <c r="G120"/>
  <c r="G101"/>
  <c r="G83"/>
  <c r="G65"/>
  <c r="G38"/>
  <c r="G28"/>
  <c r="G17"/>
  <c r="O4"/>
  <c r="G451" s="1"/>
  <c r="I867" i="19"/>
  <c r="H867"/>
  <c r="H874" s="1"/>
  <c r="Q852"/>
  <c r="P852"/>
  <c r="O852"/>
  <c r="N852"/>
  <c r="M852"/>
  <c r="L852"/>
  <c r="K852"/>
  <c r="J852"/>
  <c r="I852"/>
  <c r="H852"/>
  <c r="F852" s="1"/>
  <c r="Q851"/>
  <c r="P851"/>
  <c r="O851"/>
  <c r="N851"/>
  <c r="M851"/>
  <c r="L851"/>
  <c r="K851"/>
  <c r="J851"/>
  <c r="I851"/>
  <c r="H851"/>
  <c r="H857" s="1"/>
  <c r="F851"/>
  <c r="Q850"/>
  <c r="Q854" s="1"/>
  <c r="P850"/>
  <c r="P853" s="1"/>
  <c r="O850"/>
  <c r="N850"/>
  <c r="N854" s="1"/>
  <c r="M850"/>
  <c r="M854" s="1"/>
  <c r="L850"/>
  <c r="L853" s="1"/>
  <c r="K850"/>
  <c r="J850"/>
  <c r="J854" s="1"/>
  <c r="I850"/>
  <c r="I854" s="1"/>
  <c r="H850"/>
  <c r="H853" s="1"/>
  <c r="H859" s="1"/>
  <c r="Q831"/>
  <c r="P831"/>
  <c r="O831"/>
  <c r="N831"/>
  <c r="M831"/>
  <c r="L831"/>
  <c r="K831"/>
  <c r="J831"/>
  <c r="I831"/>
  <c r="H831"/>
  <c r="F831" s="1"/>
  <c r="Q830"/>
  <c r="P830"/>
  <c r="O830"/>
  <c r="N830"/>
  <c r="M830"/>
  <c r="L830"/>
  <c r="K830"/>
  <c r="J830"/>
  <c r="I830"/>
  <c r="H830"/>
  <c r="F830" s="1"/>
  <c r="Q829"/>
  <c r="Q833" s="1"/>
  <c r="P829"/>
  <c r="P832" s="1"/>
  <c r="O829"/>
  <c r="N829"/>
  <c r="N833" s="1"/>
  <c r="M829"/>
  <c r="M833" s="1"/>
  <c r="L829"/>
  <c r="L832" s="1"/>
  <c r="K829"/>
  <c r="J829"/>
  <c r="J833" s="1"/>
  <c r="I829"/>
  <c r="I833" s="1"/>
  <c r="H829"/>
  <c r="H832" s="1"/>
  <c r="H838" s="1"/>
  <c r="R792"/>
  <c r="Q792"/>
  <c r="P792"/>
  <c r="O792"/>
  <c r="N792"/>
  <c r="M792"/>
  <c r="L792"/>
  <c r="K792"/>
  <c r="J792"/>
  <c r="I792"/>
  <c r="H792"/>
  <c r="H798" s="1"/>
  <c r="F792"/>
  <c r="R791"/>
  <c r="Q791"/>
  <c r="P791"/>
  <c r="O791"/>
  <c r="N791"/>
  <c r="M791"/>
  <c r="L791"/>
  <c r="K791"/>
  <c r="J791"/>
  <c r="I791"/>
  <c r="H791"/>
  <c r="H797" s="1"/>
  <c r="R790"/>
  <c r="R794" s="1"/>
  <c r="Q790"/>
  <c r="P790"/>
  <c r="O790"/>
  <c r="N790"/>
  <c r="N794" s="1"/>
  <c r="M790"/>
  <c r="L790"/>
  <c r="K790"/>
  <c r="J790"/>
  <c r="J794" s="1"/>
  <c r="I790"/>
  <c r="F790" s="1"/>
  <c r="H790"/>
  <c r="H796" s="1"/>
  <c r="R747"/>
  <c r="Q747"/>
  <c r="P747"/>
  <c r="O747"/>
  <c r="N747"/>
  <c r="M747"/>
  <c r="L747"/>
  <c r="K747"/>
  <c r="J747"/>
  <c r="I747"/>
  <c r="H747"/>
  <c r="H753" s="1"/>
  <c r="R746"/>
  <c r="Q746"/>
  <c r="P746"/>
  <c r="O746"/>
  <c r="N746"/>
  <c r="M746"/>
  <c r="L746"/>
  <c r="K746"/>
  <c r="J746"/>
  <c r="I746"/>
  <c r="I752" s="1"/>
  <c r="H746"/>
  <c r="H752" s="1"/>
  <c r="R745"/>
  <c r="R749" s="1"/>
  <c r="Q745"/>
  <c r="Q749" s="1"/>
  <c r="P745"/>
  <c r="O745"/>
  <c r="N745"/>
  <c r="M745"/>
  <c r="M749" s="1"/>
  <c r="L745"/>
  <c r="K745"/>
  <c r="J745"/>
  <c r="I745"/>
  <c r="I749" s="1"/>
  <c r="H745"/>
  <c r="H751" s="1"/>
  <c r="Q730"/>
  <c r="P730"/>
  <c r="O730"/>
  <c r="N730"/>
  <c r="M730"/>
  <c r="L730"/>
  <c r="K730"/>
  <c r="J730"/>
  <c r="I730"/>
  <c r="H730"/>
  <c r="F730" s="1"/>
  <c r="Q729"/>
  <c r="P729"/>
  <c r="O729"/>
  <c r="N729"/>
  <c r="M729"/>
  <c r="L729"/>
  <c r="K729"/>
  <c r="J729"/>
  <c r="I729"/>
  <c r="H729"/>
  <c r="H735" s="1"/>
  <c r="F729"/>
  <c r="Q728"/>
  <c r="P728"/>
  <c r="O728"/>
  <c r="O732" s="1"/>
  <c r="N728"/>
  <c r="N731" s="1"/>
  <c r="M728"/>
  <c r="L728"/>
  <c r="L732" s="1"/>
  <c r="K728"/>
  <c r="K732" s="1"/>
  <c r="J728"/>
  <c r="J731" s="1"/>
  <c r="I728"/>
  <c r="H728"/>
  <c r="F728" s="1"/>
  <c r="Q696"/>
  <c r="P696"/>
  <c r="O696"/>
  <c r="N696"/>
  <c r="M696"/>
  <c r="L696"/>
  <c r="K696"/>
  <c r="J696"/>
  <c r="I696"/>
  <c r="H696"/>
  <c r="F696" s="1"/>
  <c r="Q695"/>
  <c r="P695"/>
  <c r="O695"/>
  <c r="N695"/>
  <c r="M695"/>
  <c r="L695"/>
  <c r="K695"/>
  <c r="J695"/>
  <c r="I695"/>
  <c r="H695"/>
  <c r="F695" s="1"/>
  <c r="Q694"/>
  <c r="Q698" s="1"/>
  <c r="P694"/>
  <c r="P697" s="1"/>
  <c r="O694"/>
  <c r="N694"/>
  <c r="N698" s="1"/>
  <c r="M694"/>
  <c r="M698" s="1"/>
  <c r="L694"/>
  <c r="L697" s="1"/>
  <c r="K694"/>
  <c r="J694"/>
  <c r="J698" s="1"/>
  <c r="I694"/>
  <c r="I698" s="1"/>
  <c r="H694"/>
  <c r="H697" s="1"/>
  <c r="F694"/>
  <c r="Q671"/>
  <c r="Q760" s="1"/>
  <c r="P671"/>
  <c r="P677" s="1"/>
  <c r="O671"/>
  <c r="O677" s="1"/>
  <c r="N671"/>
  <c r="N760" s="1"/>
  <c r="M671"/>
  <c r="M760" s="1"/>
  <c r="L671"/>
  <c r="L677" s="1"/>
  <c r="K671"/>
  <c r="K677" s="1"/>
  <c r="J671"/>
  <c r="J760" s="1"/>
  <c r="I671"/>
  <c r="I760" s="1"/>
  <c r="H671"/>
  <c r="Q670"/>
  <c r="P670"/>
  <c r="P759" s="1"/>
  <c r="O670"/>
  <c r="N670"/>
  <c r="M670"/>
  <c r="L670"/>
  <c r="L759" s="1"/>
  <c r="K670"/>
  <c r="J670"/>
  <c r="I670"/>
  <c r="H670"/>
  <c r="H759" s="1"/>
  <c r="Q669"/>
  <c r="Q673" s="1"/>
  <c r="P669"/>
  <c r="P672" s="1"/>
  <c r="O669"/>
  <c r="O758" s="1"/>
  <c r="N669"/>
  <c r="N673" s="1"/>
  <c r="M669"/>
  <c r="M673" s="1"/>
  <c r="L669"/>
  <c r="L672" s="1"/>
  <c r="K669"/>
  <c r="K758" s="1"/>
  <c r="J669"/>
  <c r="J673" s="1"/>
  <c r="I669"/>
  <c r="I673" s="1"/>
  <c r="H669"/>
  <c r="H672" s="1"/>
  <c r="Q587"/>
  <c r="P587"/>
  <c r="O587"/>
  <c r="N587"/>
  <c r="M587"/>
  <c r="L587"/>
  <c r="K587"/>
  <c r="J587"/>
  <c r="I587"/>
  <c r="H587"/>
  <c r="F587" s="1"/>
  <c r="Q586"/>
  <c r="P586"/>
  <c r="O586"/>
  <c r="N586"/>
  <c r="M586"/>
  <c r="L586"/>
  <c r="K586"/>
  <c r="J586"/>
  <c r="I586"/>
  <c r="H586"/>
  <c r="F586" s="1"/>
  <c r="Q585"/>
  <c r="Q589" s="1"/>
  <c r="P585"/>
  <c r="P588" s="1"/>
  <c r="O585"/>
  <c r="N585"/>
  <c r="N589" s="1"/>
  <c r="M585"/>
  <c r="M589" s="1"/>
  <c r="L585"/>
  <c r="L588" s="1"/>
  <c r="K585"/>
  <c r="J585"/>
  <c r="J589" s="1"/>
  <c r="I585"/>
  <c r="I589" s="1"/>
  <c r="H585"/>
  <c r="H588" s="1"/>
  <c r="H594" s="1"/>
  <c r="Q551"/>
  <c r="P551"/>
  <c r="P599" s="1"/>
  <c r="O551"/>
  <c r="O599" s="1"/>
  <c r="N551"/>
  <c r="N599" s="1"/>
  <c r="M551"/>
  <c r="L551"/>
  <c r="L599" s="1"/>
  <c r="K551"/>
  <c r="K599" s="1"/>
  <c r="J551"/>
  <c r="J599" s="1"/>
  <c r="I551"/>
  <c r="H551"/>
  <c r="H599" s="1"/>
  <c r="Q550"/>
  <c r="Q598" s="1"/>
  <c r="P550"/>
  <c r="O550"/>
  <c r="N550"/>
  <c r="N598" s="1"/>
  <c r="M550"/>
  <c r="M598" s="1"/>
  <c r="L550"/>
  <c r="K550"/>
  <c r="J550"/>
  <c r="J598" s="1"/>
  <c r="I550"/>
  <c r="I598" s="1"/>
  <c r="H550"/>
  <c r="H556" s="1"/>
  <c r="Q549"/>
  <c r="P549"/>
  <c r="P597" s="1"/>
  <c r="O549"/>
  <c r="O553" s="1"/>
  <c r="N549"/>
  <c r="N552" s="1"/>
  <c r="M549"/>
  <c r="L549"/>
  <c r="L597" s="1"/>
  <c r="K549"/>
  <c r="K553" s="1"/>
  <c r="J549"/>
  <c r="J552" s="1"/>
  <c r="I549"/>
  <c r="H549"/>
  <c r="H597" s="1"/>
  <c r="Q472"/>
  <c r="P472"/>
  <c r="O472"/>
  <c r="N472"/>
  <c r="M472"/>
  <c r="L472"/>
  <c r="K472"/>
  <c r="J472"/>
  <c r="I472"/>
  <c r="H472"/>
  <c r="H478" s="1"/>
  <c r="F472"/>
  <c r="Q471"/>
  <c r="P471"/>
  <c r="O471"/>
  <c r="N471"/>
  <c r="M471"/>
  <c r="L471"/>
  <c r="K471"/>
  <c r="J471"/>
  <c r="I471"/>
  <c r="I477" s="1"/>
  <c r="H471"/>
  <c r="H477" s="1"/>
  <c r="Q470"/>
  <c r="Q474" s="1"/>
  <c r="P470"/>
  <c r="P474" s="1"/>
  <c r="O470"/>
  <c r="O473" s="1"/>
  <c r="N470"/>
  <c r="M470"/>
  <c r="M474" s="1"/>
  <c r="L470"/>
  <c r="L474" s="1"/>
  <c r="K470"/>
  <c r="K473" s="1"/>
  <c r="J470"/>
  <c r="I470"/>
  <c r="I474" s="1"/>
  <c r="H470"/>
  <c r="H474" s="1"/>
  <c r="R283"/>
  <c r="Q283"/>
  <c r="P283"/>
  <c r="O283"/>
  <c r="O611" s="1"/>
  <c r="N283"/>
  <c r="N611" s="1"/>
  <c r="M283"/>
  <c r="L283"/>
  <c r="K283"/>
  <c r="K611" s="1"/>
  <c r="J283"/>
  <c r="J611" s="1"/>
  <c r="I283"/>
  <c r="H283"/>
  <c r="H290" s="1"/>
  <c r="R282"/>
  <c r="Q282"/>
  <c r="Q610" s="1"/>
  <c r="P282"/>
  <c r="O282"/>
  <c r="N282"/>
  <c r="M282"/>
  <c r="M610" s="1"/>
  <c r="L282"/>
  <c r="K282"/>
  <c r="J282"/>
  <c r="I282"/>
  <c r="I610" s="1"/>
  <c r="H282"/>
  <c r="R281"/>
  <c r="R285" s="1"/>
  <c r="Q281"/>
  <c r="P281"/>
  <c r="O281"/>
  <c r="N281"/>
  <c r="M281"/>
  <c r="L281"/>
  <c r="K281"/>
  <c r="J281"/>
  <c r="I281"/>
  <c r="H281"/>
  <c r="H288" s="1"/>
  <c r="G172"/>
  <c r="G153"/>
  <c r="G134"/>
  <c r="G111"/>
  <c r="G101"/>
  <c r="G90"/>
  <c r="G83"/>
  <c r="G73"/>
  <c r="G65"/>
  <c r="G55"/>
  <c r="G38"/>
  <c r="G28"/>
  <c r="G17"/>
  <c r="O4"/>
  <c r="G843" s="1"/>
  <c r="I867" i="18"/>
  <c r="H867"/>
  <c r="H874" s="1"/>
  <c r="Q852"/>
  <c r="P852"/>
  <c r="O852"/>
  <c r="N852"/>
  <c r="M852"/>
  <c r="L852"/>
  <c r="K852"/>
  <c r="J852"/>
  <c r="I852"/>
  <c r="I858" s="1"/>
  <c r="H852"/>
  <c r="H858" s="1"/>
  <c r="Q851"/>
  <c r="P851"/>
  <c r="O851"/>
  <c r="N851"/>
  <c r="M851"/>
  <c r="L851"/>
  <c r="K851"/>
  <c r="J851"/>
  <c r="I851"/>
  <c r="H851"/>
  <c r="H857" s="1"/>
  <c r="Q850"/>
  <c r="P850"/>
  <c r="O850"/>
  <c r="N850"/>
  <c r="M850"/>
  <c r="L850"/>
  <c r="L853" s="1"/>
  <c r="K850"/>
  <c r="J850"/>
  <c r="I850"/>
  <c r="H850"/>
  <c r="F850"/>
  <c r="N832"/>
  <c r="J832"/>
  <c r="Q831"/>
  <c r="P831"/>
  <c r="O831"/>
  <c r="N831"/>
  <c r="M831"/>
  <c r="L831"/>
  <c r="K831"/>
  <c r="J831"/>
  <c r="I831"/>
  <c r="I837" s="1"/>
  <c r="H831"/>
  <c r="H837" s="1"/>
  <c r="Q830"/>
  <c r="P830"/>
  <c r="O830"/>
  <c r="N830"/>
  <c r="M830"/>
  <c r="L830"/>
  <c r="K830"/>
  <c r="J830"/>
  <c r="I830"/>
  <c r="H830"/>
  <c r="F830" s="1"/>
  <c r="Q829"/>
  <c r="Q832" s="1"/>
  <c r="P829"/>
  <c r="O829"/>
  <c r="O833" s="1"/>
  <c r="N829"/>
  <c r="N833" s="1"/>
  <c r="M829"/>
  <c r="M832" s="1"/>
  <c r="L829"/>
  <c r="K829"/>
  <c r="K833" s="1"/>
  <c r="J829"/>
  <c r="J833" s="1"/>
  <c r="I829"/>
  <c r="I832" s="1"/>
  <c r="H829"/>
  <c r="H835" s="1"/>
  <c r="I835" s="1"/>
  <c r="F829"/>
  <c r="R792"/>
  <c r="Q792"/>
  <c r="P792"/>
  <c r="O792"/>
  <c r="N792"/>
  <c r="M792"/>
  <c r="L792"/>
  <c r="K792"/>
  <c r="J792"/>
  <c r="I792"/>
  <c r="H792"/>
  <c r="H798" s="1"/>
  <c r="I798" s="1"/>
  <c r="R791"/>
  <c r="Q791"/>
  <c r="P791"/>
  <c r="O791"/>
  <c r="N791"/>
  <c r="M791"/>
  <c r="L791"/>
  <c r="K791"/>
  <c r="J791"/>
  <c r="I791"/>
  <c r="H791"/>
  <c r="F791" s="1"/>
  <c r="R790"/>
  <c r="R794" s="1"/>
  <c r="Q790"/>
  <c r="Q794" s="1"/>
  <c r="P790"/>
  <c r="O790"/>
  <c r="O794" s="1"/>
  <c r="N790"/>
  <c r="M790"/>
  <c r="M794" s="1"/>
  <c r="L790"/>
  <c r="K790"/>
  <c r="K794" s="1"/>
  <c r="J790"/>
  <c r="J796" s="1"/>
  <c r="I790"/>
  <c r="I794" s="1"/>
  <c r="H790"/>
  <c r="H796" s="1"/>
  <c r="I796" s="1"/>
  <c r="H753"/>
  <c r="H751"/>
  <c r="R747"/>
  <c r="Q747"/>
  <c r="P747"/>
  <c r="O747"/>
  <c r="N747"/>
  <c r="M747"/>
  <c r="L747"/>
  <c r="K747"/>
  <c r="J747"/>
  <c r="J753" s="1"/>
  <c r="I747"/>
  <c r="I753" s="1"/>
  <c r="H747"/>
  <c r="F747"/>
  <c r="R746"/>
  <c r="Q746"/>
  <c r="P746"/>
  <c r="O746"/>
  <c r="N746"/>
  <c r="M746"/>
  <c r="L746"/>
  <c r="K746"/>
  <c r="J746"/>
  <c r="I746"/>
  <c r="H746"/>
  <c r="H752" s="1"/>
  <c r="F746"/>
  <c r="R745"/>
  <c r="R749" s="1"/>
  <c r="Q745"/>
  <c r="P745"/>
  <c r="P749" s="1"/>
  <c r="O745"/>
  <c r="N745"/>
  <c r="N749" s="1"/>
  <c r="M745"/>
  <c r="L745"/>
  <c r="L749" s="1"/>
  <c r="K745"/>
  <c r="J745"/>
  <c r="J749" s="1"/>
  <c r="I745"/>
  <c r="I751" s="1"/>
  <c r="H745"/>
  <c r="H749" s="1"/>
  <c r="F745"/>
  <c r="F749" s="1"/>
  <c r="P731"/>
  <c r="L731"/>
  <c r="H731"/>
  <c r="Q730"/>
  <c r="P730"/>
  <c r="F730" s="1"/>
  <c r="O730"/>
  <c r="N730"/>
  <c r="M730"/>
  <c r="L730"/>
  <c r="K730"/>
  <c r="J730"/>
  <c r="I730"/>
  <c r="H730"/>
  <c r="H736" s="1"/>
  <c r="Q729"/>
  <c r="P729"/>
  <c r="O729"/>
  <c r="N729"/>
  <c r="M729"/>
  <c r="L729"/>
  <c r="K729"/>
  <c r="J729"/>
  <c r="I729"/>
  <c r="H729"/>
  <c r="H735" s="1"/>
  <c r="I735" s="1"/>
  <c r="Q728"/>
  <c r="Q732" s="1"/>
  <c r="P728"/>
  <c r="P732" s="1"/>
  <c r="O728"/>
  <c r="O731" s="1"/>
  <c r="N728"/>
  <c r="M728"/>
  <c r="M732" s="1"/>
  <c r="L728"/>
  <c r="L732" s="1"/>
  <c r="K728"/>
  <c r="K731" s="1"/>
  <c r="J728"/>
  <c r="I728"/>
  <c r="I732" s="1"/>
  <c r="H728"/>
  <c r="H732" s="1"/>
  <c r="N697"/>
  <c r="J697"/>
  <c r="Q696"/>
  <c r="P696"/>
  <c r="O696"/>
  <c r="N696"/>
  <c r="M696"/>
  <c r="L696"/>
  <c r="K696"/>
  <c r="J696"/>
  <c r="I696"/>
  <c r="I702" s="1"/>
  <c r="H696"/>
  <c r="H702" s="1"/>
  <c r="Q695"/>
  <c r="P695"/>
  <c r="O695"/>
  <c r="N695"/>
  <c r="M695"/>
  <c r="L695"/>
  <c r="K695"/>
  <c r="J695"/>
  <c r="I695"/>
  <c r="H695"/>
  <c r="F695" s="1"/>
  <c r="Q694"/>
  <c r="Q697" s="1"/>
  <c r="P694"/>
  <c r="O694"/>
  <c r="O698" s="1"/>
  <c r="N694"/>
  <c r="N698" s="1"/>
  <c r="M694"/>
  <c r="M697" s="1"/>
  <c r="L694"/>
  <c r="K694"/>
  <c r="K698" s="1"/>
  <c r="J694"/>
  <c r="J698" s="1"/>
  <c r="I694"/>
  <c r="I697" s="1"/>
  <c r="H694"/>
  <c r="H700" s="1"/>
  <c r="F694"/>
  <c r="N672"/>
  <c r="J672"/>
  <c r="Q671"/>
  <c r="P671"/>
  <c r="P677" s="1"/>
  <c r="O671"/>
  <c r="O760" s="1"/>
  <c r="N671"/>
  <c r="N760" s="1"/>
  <c r="M671"/>
  <c r="M677" s="1"/>
  <c r="L671"/>
  <c r="L677" s="1"/>
  <c r="K671"/>
  <c r="K760" s="1"/>
  <c r="J671"/>
  <c r="J760" s="1"/>
  <c r="I671"/>
  <c r="I677" s="1"/>
  <c r="H671"/>
  <c r="H677" s="1"/>
  <c r="Q670"/>
  <c r="Q759" s="1"/>
  <c r="P670"/>
  <c r="O670"/>
  <c r="O759" s="1"/>
  <c r="N670"/>
  <c r="M670"/>
  <c r="M759" s="1"/>
  <c r="L670"/>
  <c r="K670"/>
  <c r="K759" s="1"/>
  <c r="J670"/>
  <c r="I670"/>
  <c r="I759" s="1"/>
  <c r="H670"/>
  <c r="F670" s="1"/>
  <c r="Q669"/>
  <c r="Q672" s="1"/>
  <c r="P669"/>
  <c r="P758" s="1"/>
  <c r="O669"/>
  <c r="O673" s="1"/>
  <c r="N669"/>
  <c r="N673" s="1"/>
  <c r="M669"/>
  <c r="M672" s="1"/>
  <c r="L669"/>
  <c r="L758" s="1"/>
  <c r="K669"/>
  <c r="K673" s="1"/>
  <c r="J669"/>
  <c r="J673" s="1"/>
  <c r="I669"/>
  <c r="I672" s="1"/>
  <c r="H669"/>
  <c r="H758" s="1"/>
  <c r="F669"/>
  <c r="Q587"/>
  <c r="P587"/>
  <c r="O587"/>
  <c r="N587"/>
  <c r="M587"/>
  <c r="L587"/>
  <c r="K587"/>
  <c r="J587"/>
  <c r="I587"/>
  <c r="I593" s="1"/>
  <c r="H587"/>
  <c r="H593" s="1"/>
  <c r="Q586"/>
  <c r="P586"/>
  <c r="O586"/>
  <c r="N586"/>
  <c r="M586"/>
  <c r="L586"/>
  <c r="K586"/>
  <c r="J586"/>
  <c r="I586"/>
  <c r="H586"/>
  <c r="F586" s="1"/>
  <c r="Q585"/>
  <c r="Q588" s="1"/>
  <c r="P585"/>
  <c r="O585"/>
  <c r="O589" s="1"/>
  <c r="N585"/>
  <c r="N589" s="1"/>
  <c r="M585"/>
  <c r="M588" s="1"/>
  <c r="L585"/>
  <c r="K585"/>
  <c r="K589" s="1"/>
  <c r="J585"/>
  <c r="J589" s="1"/>
  <c r="I585"/>
  <c r="I588" s="1"/>
  <c r="H585"/>
  <c r="H591" s="1"/>
  <c r="F585"/>
  <c r="Q551"/>
  <c r="Q599" s="1"/>
  <c r="P551"/>
  <c r="P599" s="1"/>
  <c r="O551"/>
  <c r="O599" s="1"/>
  <c r="N551"/>
  <c r="M551"/>
  <c r="M599" s="1"/>
  <c r="L551"/>
  <c r="L599" s="1"/>
  <c r="K551"/>
  <c r="K599" s="1"/>
  <c r="J551"/>
  <c r="I551"/>
  <c r="I599" s="1"/>
  <c r="H551"/>
  <c r="H599" s="1"/>
  <c r="Q550"/>
  <c r="P550"/>
  <c r="O550"/>
  <c r="O598" s="1"/>
  <c r="N550"/>
  <c r="N598" s="1"/>
  <c r="M550"/>
  <c r="L550"/>
  <c r="K550"/>
  <c r="K598" s="1"/>
  <c r="J550"/>
  <c r="J598" s="1"/>
  <c r="I550"/>
  <c r="H550"/>
  <c r="H556" s="1"/>
  <c r="Q549"/>
  <c r="Q597" s="1"/>
  <c r="P549"/>
  <c r="P553" s="1"/>
  <c r="O549"/>
  <c r="O552" s="1"/>
  <c r="N549"/>
  <c r="M549"/>
  <c r="M597" s="1"/>
  <c r="L549"/>
  <c r="L553" s="1"/>
  <c r="K549"/>
  <c r="K552" s="1"/>
  <c r="J549"/>
  <c r="I549"/>
  <c r="I597" s="1"/>
  <c r="H549"/>
  <c r="H553" s="1"/>
  <c r="Q472"/>
  <c r="P472"/>
  <c r="O472"/>
  <c r="N472"/>
  <c r="M472"/>
  <c r="L472"/>
  <c r="K472"/>
  <c r="J472"/>
  <c r="I472"/>
  <c r="H472"/>
  <c r="F472" s="1"/>
  <c r="Q471"/>
  <c r="P471"/>
  <c r="O471"/>
  <c r="N471"/>
  <c r="M471"/>
  <c r="L471"/>
  <c r="K471"/>
  <c r="J471"/>
  <c r="I471"/>
  <c r="H471"/>
  <c r="F471" s="1"/>
  <c r="Q470"/>
  <c r="Q474" s="1"/>
  <c r="P470"/>
  <c r="P473" s="1"/>
  <c r="O470"/>
  <c r="N470"/>
  <c r="N474" s="1"/>
  <c r="M470"/>
  <c r="M474" s="1"/>
  <c r="L470"/>
  <c r="L473" s="1"/>
  <c r="K470"/>
  <c r="J470"/>
  <c r="J474" s="1"/>
  <c r="I470"/>
  <c r="I474" s="1"/>
  <c r="H470"/>
  <c r="H473" s="1"/>
  <c r="R283"/>
  <c r="Q283"/>
  <c r="P283"/>
  <c r="O283"/>
  <c r="O611" s="1"/>
  <c r="N283"/>
  <c r="M283"/>
  <c r="L283"/>
  <c r="K283"/>
  <c r="K611" s="1"/>
  <c r="J283"/>
  <c r="I283"/>
  <c r="H283"/>
  <c r="R282"/>
  <c r="Q282"/>
  <c r="P282"/>
  <c r="O282"/>
  <c r="N282"/>
  <c r="M282"/>
  <c r="L282"/>
  <c r="K282"/>
  <c r="J282"/>
  <c r="I282"/>
  <c r="H282"/>
  <c r="H289" s="1"/>
  <c r="R281"/>
  <c r="R285" s="1"/>
  <c r="Q281"/>
  <c r="P281"/>
  <c r="O281"/>
  <c r="N281"/>
  <c r="M281"/>
  <c r="L281"/>
  <c r="K281"/>
  <c r="J281"/>
  <c r="I281"/>
  <c r="H281"/>
  <c r="O4"/>
  <c r="G844" s="1"/>
  <c r="I867" i="17"/>
  <c r="H867"/>
  <c r="H874" s="1"/>
  <c r="Q852"/>
  <c r="P852"/>
  <c r="O852"/>
  <c r="N852"/>
  <c r="M852"/>
  <c r="L852"/>
  <c r="K852"/>
  <c r="J852"/>
  <c r="I852"/>
  <c r="H852"/>
  <c r="F852" s="1"/>
  <c r="Q851"/>
  <c r="P851"/>
  <c r="O851"/>
  <c r="N851"/>
  <c r="M851"/>
  <c r="L851"/>
  <c r="K851"/>
  <c r="J851"/>
  <c r="I851"/>
  <c r="H851"/>
  <c r="F851" s="1"/>
  <c r="Q850"/>
  <c r="Q854" s="1"/>
  <c r="P850"/>
  <c r="P853" s="1"/>
  <c r="O850"/>
  <c r="N850"/>
  <c r="N854" s="1"/>
  <c r="M850"/>
  <c r="M854" s="1"/>
  <c r="L850"/>
  <c r="L853" s="1"/>
  <c r="K850"/>
  <c r="J850"/>
  <c r="J854" s="1"/>
  <c r="I850"/>
  <c r="I854" s="1"/>
  <c r="H850"/>
  <c r="H853" s="1"/>
  <c r="H859" s="1"/>
  <c r="Q831"/>
  <c r="P831"/>
  <c r="O831"/>
  <c r="N831"/>
  <c r="M831"/>
  <c r="L831"/>
  <c r="K831"/>
  <c r="J831"/>
  <c r="I831"/>
  <c r="H831"/>
  <c r="F831" s="1"/>
  <c r="Q830"/>
  <c r="P830"/>
  <c r="O830"/>
  <c r="N830"/>
  <c r="M830"/>
  <c r="L830"/>
  <c r="K830"/>
  <c r="J830"/>
  <c r="I830"/>
  <c r="H830"/>
  <c r="F830" s="1"/>
  <c r="Q829"/>
  <c r="Q833" s="1"/>
  <c r="P829"/>
  <c r="P832" s="1"/>
  <c r="O829"/>
  <c r="N829"/>
  <c r="N833" s="1"/>
  <c r="M829"/>
  <c r="M833" s="1"/>
  <c r="L829"/>
  <c r="L832" s="1"/>
  <c r="K829"/>
  <c r="J829"/>
  <c r="J833" s="1"/>
  <c r="I829"/>
  <c r="I833" s="1"/>
  <c r="H829"/>
  <c r="H832" s="1"/>
  <c r="H838" s="1"/>
  <c r="F829"/>
  <c r="R792"/>
  <c r="Q792"/>
  <c r="P792"/>
  <c r="O792"/>
  <c r="N792"/>
  <c r="M792"/>
  <c r="L792"/>
  <c r="K792"/>
  <c r="J792"/>
  <c r="J798" s="1"/>
  <c r="I792"/>
  <c r="I798" s="1"/>
  <c r="H792"/>
  <c r="H798" s="1"/>
  <c r="R791"/>
  <c r="Q791"/>
  <c r="P791"/>
  <c r="O791"/>
  <c r="N791"/>
  <c r="M791"/>
  <c r="L791"/>
  <c r="K791"/>
  <c r="J791"/>
  <c r="I791"/>
  <c r="H791"/>
  <c r="F791" s="1"/>
  <c r="R790"/>
  <c r="R794" s="1"/>
  <c r="Q790"/>
  <c r="P790"/>
  <c r="O790"/>
  <c r="N790"/>
  <c r="N794" s="1"/>
  <c r="M790"/>
  <c r="L790"/>
  <c r="K790"/>
  <c r="J790"/>
  <c r="J794" s="1"/>
  <c r="I790"/>
  <c r="H790"/>
  <c r="H796" s="1"/>
  <c r="F790"/>
  <c r="R747"/>
  <c r="Q747"/>
  <c r="P747"/>
  <c r="O747"/>
  <c r="N747"/>
  <c r="M747"/>
  <c r="L747"/>
  <c r="K747"/>
  <c r="J747"/>
  <c r="I747"/>
  <c r="H747"/>
  <c r="H753" s="1"/>
  <c r="R746"/>
  <c r="Q746"/>
  <c r="P746"/>
  <c r="O746"/>
  <c r="N746"/>
  <c r="M746"/>
  <c r="L746"/>
  <c r="K746"/>
  <c r="J746"/>
  <c r="I746"/>
  <c r="H746"/>
  <c r="H752" s="1"/>
  <c r="R745"/>
  <c r="R749" s="1"/>
  <c r="Q745"/>
  <c r="Q749" s="1"/>
  <c r="P745"/>
  <c r="O745"/>
  <c r="N745"/>
  <c r="M745"/>
  <c r="M749" s="1"/>
  <c r="L745"/>
  <c r="K745"/>
  <c r="J745"/>
  <c r="I745"/>
  <c r="I749" s="1"/>
  <c r="H745"/>
  <c r="H751" s="1"/>
  <c r="Q730"/>
  <c r="P730"/>
  <c r="O730"/>
  <c r="N730"/>
  <c r="M730"/>
  <c r="L730"/>
  <c r="K730"/>
  <c r="J730"/>
  <c r="I730"/>
  <c r="H730"/>
  <c r="H736" s="1"/>
  <c r="Q729"/>
  <c r="P729"/>
  <c r="O729"/>
  <c r="N729"/>
  <c r="M729"/>
  <c r="L729"/>
  <c r="K729"/>
  <c r="J729"/>
  <c r="J735" s="1"/>
  <c r="I729"/>
  <c r="I735" s="1"/>
  <c r="H729"/>
  <c r="H735" s="1"/>
  <c r="Q728"/>
  <c r="P728"/>
  <c r="P732" s="1"/>
  <c r="O728"/>
  <c r="O732" s="1"/>
  <c r="N728"/>
  <c r="N731" s="1"/>
  <c r="M728"/>
  <c r="L728"/>
  <c r="L732" s="1"/>
  <c r="K728"/>
  <c r="K732" s="1"/>
  <c r="J728"/>
  <c r="J731" s="1"/>
  <c r="I728"/>
  <c r="H728"/>
  <c r="H732" s="1"/>
  <c r="Q696"/>
  <c r="P696"/>
  <c r="O696"/>
  <c r="N696"/>
  <c r="M696"/>
  <c r="L696"/>
  <c r="K696"/>
  <c r="J696"/>
  <c r="I696"/>
  <c r="H696"/>
  <c r="F696" s="1"/>
  <c r="Q695"/>
  <c r="P695"/>
  <c r="O695"/>
  <c r="N695"/>
  <c r="M695"/>
  <c r="L695"/>
  <c r="K695"/>
  <c r="J695"/>
  <c r="I695"/>
  <c r="H695"/>
  <c r="F695" s="1"/>
  <c r="Q694"/>
  <c r="Q698" s="1"/>
  <c r="P694"/>
  <c r="P697" s="1"/>
  <c r="O694"/>
  <c r="N694"/>
  <c r="N698" s="1"/>
  <c r="M694"/>
  <c r="M698" s="1"/>
  <c r="L694"/>
  <c r="L697" s="1"/>
  <c r="K694"/>
  <c r="J694"/>
  <c r="J698" s="1"/>
  <c r="I694"/>
  <c r="I698" s="1"/>
  <c r="H694"/>
  <c r="H697" s="1"/>
  <c r="Q671"/>
  <c r="Q760" s="1"/>
  <c r="P671"/>
  <c r="P677" s="1"/>
  <c r="O671"/>
  <c r="O677" s="1"/>
  <c r="N671"/>
  <c r="N760" s="1"/>
  <c r="M671"/>
  <c r="M760" s="1"/>
  <c r="L671"/>
  <c r="L677" s="1"/>
  <c r="K671"/>
  <c r="K677" s="1"/>
  <c r="J671"/>
  <c r="J760" s="1"/>
  <c r="I671"/>
  <c r="I760" s="1"/>
  <c r="H671"/>
  <c r="Q670"/>
  <c r="P670"/>
  <c r="P759" s="1"/>
  <c r="O670"/>
  <c r="N670"/>
  <c r="M670"/>
  <c r="L670"/>
  <c r="L759" s="1"/>
  <c r="K670"/>
  <c r="J670"/>
  <c r="I670"/>
  <c r="H670"/>
  <c r="H759" s="1"/>
  <c r="Q669"/>
  <c r="Q673" s="1"/>
  <c r="P669"/>
  <c r="P672" s="1"/>
  <c r="O669"/>
  <c r="O758" s="1"/>
  <c r="N669"/>
  <c r="N673" s="1"/>
  <c r="M669"/>
  <c r="M673" s="1"/>
  <c r="L669"/>
  <c r="L672" s="1"/>
  <c r="K669"/>
  <c r="K758" s="1"/>
  <c r="J669"/>
  <c r="J673" s="1"/>
  <c r="I669"/>
  <c r="I673" s="1"/>
  <c r="H669"/>
  <c r="H672" s="1"/>
  <c r="Q587"/>
  <c r="P587"/>
  <c r="O587"/>
  <c r="N587"/>
  <c r="M587"/>
  <c r="L587"/>
  <c r="K587"/>
  <c r="J587"/>
  <c r="I587"/>
  <c r="H587"/>
  <c r="F587" s="1"/>
  <c r="Q586"/>
  <c r="P586"/>
  <c r="O586"/>
  <c r="N586"/>
  <c r="M586"/>
  <c r="L586"/>
  <c r="K586"/>
  <c r="J586"/>
  <c r="I586"/>
  <c r="H586"/>
  <c r="F586" s="1"/>
  <c r="Q585"/>
  <c r="Q589" s="1"/>
  <c r="P585"/>
  <c r="P588" s="1"/>
  <c r="O585"/>
  <c r="N585"/>
  <c r="N589" s="1"/>
  <c r="M585"/>
  <c r="M589" s="1"/>
  <c r="L585"/>
  <c r="L588" s="1"/>
  <c r="K585"/>
  <c r="J585"/>
  <c r="J589" s="1"/>
  <c r="I585"/>
  <c r="I589" s="1"/>
  <c r="H585"/>
  <c r="H588" s="1"/>
  <c r="H594" s="1"/>
  <c r="F585"/>
  <c r="Q551"/>
  <c r="P551"/>
  <c r="P599" s="1"/>
  <c r="O551"/>
  <c r="O599" s="1"/>
  <c r="N551"/>
  <c r="N599" s="1"/>
  <c r="M551"/>
  <c r="L551"/>
  <c r="L599" s="1"/>
  <c r="K551"/>
  <c r="K599" s="1"/>
  <c r="J551"/>
  <c r="J599" s="1"/>
  <c r="I551"/>
  <c r="H551"/>
  <c r="H599" s="1"/>
  <c r="Q550"/>
  <c r="Q598" s="1"/>
  <c r="P550"/>
  <c r="O550"/>
  <c r="N550"/>
  <c r="N598" s="1"/>
  <c r="M550"/>
  <c r="M598" s="1"/>
  <c r="L550"/>
  <c r="K550"/>
  <c r="J550"/>
  <c r="J598" s="1"/>
  <c r="I550"/>
  <c r="I598" s="1"/>
  <c r="H550"/>
  <c r="H556" s="1"/>
  <c r="Q549"/>
  <c r="P549"/>
  <c r="P597" s="1"/>
  <c r="O549"/>
  <c r="O553" s="1"/>
  <c r="N549"/>
  <c r="N552" s="1"/>
  <c r="M549"/>
  <c r="L549"/>
  <c r="L597" s="1"/>
  <c r="K549"/>
  <c r="K553" s="1"/>
  <c r="J549"/>
  <c r="J552" s="1"/>
  <c r="I549"/>
  <c r="H549"/>
  <c r="H597" s="1"/>
  <c r="Q472"/>
  <c r="P472"/>
  <c r="O472"/>
  <c r="N472"/>
  <c r="M472"/>
  <c r="L472"/>
  <c r="K472"/>
  <c r="J472"/>
  <c r="I472"/>
  <c r="H472"/>
  <c r="F472" s="1"/>
  <c r="Q471"/>
  <c r="P471"/>
  <c r="O471"/>
  <c r="N471"/>
  <c r="M471"/>
  <c r="L471"/>
  <c r="K471"/>
  <c r="J471"/>
  <c r="I471"/>
  <c r="I477" s="1"/>
  <c r="H471"/>
  <c r="H477" s="1"/>
  <c r="Q470"/>
  <c r="Q474" s="1"/>
  <c r="P470"/>
  <c r="P474" s="1"/>
  <c r="O470"/>
  <c r="O473" s="1"/>
  <c r="N470"/>
  <c r="M470"/>
  <c r="M474" s="1"/>
  <c r="L470"/>
  <c r="L474" s="1"/>
  <c r="K470"/>
  <c r="K473" s="1"/>
  <c r="J470"/>
  <c r="I470"/>
  <c r="I474" s="1"/>
  <c r="H470"/>
  <c r="H474" s="1"/>
  <c r="R283"/>
  <c r="Q283"/>
  <c r="P283"/>
  <c r="O283"/>
  <c r="O611" s="1"/>
  <c r="N283"/>
  <c r="N611" s="1"/>
  <c r="M283"/>
  <c r="L283"/>
  <c r="K283"/>
  <c r="K611" s="1"/>
  <c r="J283"/>
  <c r="J611" s="1"/>
  <c r="I283"/>
  <c r="H283"/>
  <c r="H290" s="1"/>
  <c r="R282"/>
  <c r="Q282"/>
  <c r="Q610" s="1"/>
  <c r="P282"/>
  <c r="O282"/>
  <c r="N282"/>
  <c r="M282"/>
  <c r="M610" s="1"/>
  <c r="L282"/>
  <c r="K282"/>
  <c r="J282"/>
  <c r="I282"/>
  <c r="I610" s="1"/>
  <c r="H282"/>
  <c r="R281"/>
  <c r="R285" s="1"/>
  <c r="Q281"/>
  <c r="P281"/>
  <c r="O281"/>
  <c r="N281"/>
  <c r="M281"/>
  <c r="L281"/>
  <c r="K281"/>
  <c r="J281"/>
  <c r="I281"/>
  <c r="H281"/>
  <c r="H288" s="1"/>
  <c r="G83"/>
  <c r="G65"/>
  <c r="G38"/>
  <c r="G17"/>
  <c r="O4"/>
  <c r="G843" s="1"/>
  <c r="I867" i="16"/>
  <c r="H867"/>
  <c r="H874" s="1"/>
  <c r="Q852"/>
  <c r="P852"/>
  <c r="O852"/>
  <c r="N852"/>
  <c r="M852"/>
  <c r="L852"/>
  <c r="K852"/>
  <c r="J852"/>
  <c r="I852"/>
  <c r="I858" s="1"/>
  <c r="H852"/>
  <c r="H858" s="1"/>
  <c r="F852"/>
  <c r="Q851"/>
  <c r="P851"/>
  <c r="O851"/>
  <c r="N851"/>
  <c r="M851"/>
  <c r="L851"/>
  <c r="K851"/>
  <c r="J851"/>
  <c r="I851"/>
  <c r="H851"/>
  <c r="H857" s="1"/>
  <c r="Q850"/>
  <c r="Q854" s="1"/>
  <c r="P850"/>
  <c r="P854" s="1"/>
  <c r="O850"/>
  <c r="O853" s="1"/>
  <c r="N850"/>
  <c r="M850"/>
  <c r="M854" s="1"/>
  <c r="L850"/>
  <c r="L854" s="1"/>
  <c r="K850"/>
  <c r="K853" s="1"/>
  <c r="J850"/>
  <c r="I850"/>
  <c r="I854" s="1"/>
  <c r="H850"/>
  <c r="H854" s="1"/>
  <c r="H860" s="1"/>
  <c r="Q831"/>
  <c r="P831"/>
  <c r="O831"/>
  <c r="N831"/>
  <c r="M831"/>
  <c r="L831"/>
  <c r="K831"/>
  <c r="J831"/>
  <c r="I831"/>
  <c r="F831" s="1"/>
  <c r="H831"/>
  <c r="H837" s="1"/>
  <c r="Q830"/>
  <c r="P830"/>
  <c r="O830"/>
  <c r="N830"/>
  <c r="M830"/>
  <c r="L830"/>
  <c r="K830"/>
  <c r="J830"/>
  <c r="I830"/>
  <c r="H830"/>
  <c r="H836" s="1"/>
  <c r="Q829"/>
  <c r="Q833" s="1"/>
  <c r="P829"/>
  <c r="P833" s="1"/>
  <c r="O829"/>
  <c r="O832" s="1"/>
  <c r="N829"/>
  <c r="M829"/>
  <c r="M833" s="1"/>
  <c r="L829"/>
  <c r="L833" s="1"/>
  <c r="K829"/>
  <c r="K832" s="1"/>
  <c r="J829"/>
  <c r="I829"/>
  <c r="I833" s="1"/>
  <c r="H829"/>
  <c r="H833" s="1"/>
  <c r="H839" s="1"/>
  <c r="F829"/>
  <c r="R792"/>
  <c r="Q792"/>
  <c r="P792"/>
  <c r="O792"/>
  <c r="N792"/>
  <c r="M792"/>
  <c r="L792"/>
  <c r="K792"/>
  <c r="J792"/>
  <c r="I792"/>
  <c r="H792"/>
  <c r="H798" s="1"/>
  <c r="R791"/>
  <c r="Q791"/>
  <c r="P791"/>
  <c r="O791"/>
  <c r="N791"/>
  <c r="M791"/>
  <c r="L791"/>
  <c r="K791"/>
  <c r="J791"/>
  <c r="I791"/>
  <c r="H791"/>
  <c r="H797" s="1"/>
  <c r="R790"/>
  <c r="R794" s="1"/>
  <c r="Q790"/>
  <c r="Q794" s="1"/>
  <c r="P790"/>
  <c r="O790"/>
  <c r="N790"/>
  <c r="M790"/>
  <c r="M794" s="1"/>
  <c r="L790"/>
  <c r="K790"/>
  <c r="J790"/>
  <c r="I790"/>
  <c r="I794" s="1"/>
  <c r="H790"/>
  <c r="H796" s="1"/>
  <c r="F790"/>
  <c r="R747"/>
  <c r="Q747"/>
  <c r="P747"/>
  <c r="O747"/>
  <c r="N747"/>
  <c r="M747"/>
  <c r="L747"/>
  <c r="K747"/>
  <c r="J747"/>
  <c r="J753" s="1"/>
  <c r="I747"/>
  <c r="I753" s="1"/>
  <c r="H747"/>
  <c r="H753" s="1"/>
  <c r="R746"/>
  <c r="Q746"/>
  <c r="P746"/>
  <c r="O746"/>
  <c r="N746"/>
  <c r="M746"/>
  <c r="L746"/>
  <c r="K746"/>
  <c r="J746"/>
  <c r="I746"/>
  <c r="I752" s="1"/>
  <c r="H746"/>
  <c r="H752" s="1"/>
  <c r="F746"/>
  <c r="R745"/>
  <c r="R749" s="1"/>
  <c r="Q745"/>
  <c r="P745"/>
  <c r="P749" s="1"/>
  <c r="O745"/>
  <c r="N745"/>
  <c r="M745"/>
  <c r="L745"/>
  <c r="L749" s="1"/>
  <c r="K745"/>
  <c r="J745"/>
  <c r="I745"/>
  <c r="H745"/>
  <c r="H749" s="1"/>
  <c r="Q730"/>
  <c r="P730"/>
  <c r="O730"/>
  <c r="N730"/>
  <c r="M730"/>
  <c r="L730"/>
  <c r="K730"/>
  <c r="J730"/>
  <c r="I730"/>
  <c r="H730"/>
  <c r="H736" s="1"/>
  <c r="Q729"/>
  <c r="P729"/>
  <c r="O729"/>
  <c r="N729"/>
  <c r="M729"/>
  <c r="L729"/>
  <c r="K729"/>
  <c r="J729"/>
  <c r="I729"/>
  <c r="H729"/>
  <c r="F729" s="1"/>
  <c r="Q728"/>
  <c r="Q731" s="1"/>
  <c r="P728"/>
  <c r="O728"/>
  <c r="O732" s="1"/>
  <c r="N728"/>
  <c r="N732" s="1"/>
  <c r="M728"/>
  <c r="M731" s="1"/>
  <c r="L728"/>
  <c r="K728"/>
  <c r="K732" s="1"/>
  <c r="J728"/>
  <c r="J732" s="1"/>
  <c r="I728"/>
  <c r="I731" s="1"/>
  <c r="H728"/>
  <c r="H734" s="1"/>
  <c r="Q696"/>
  <c r="P696"/>
  <c r="O696"/>
  <c r="N696"/>
  <c r="M696"/>
  <c r="L696"/>
  <c r="K696"/>
  <c r="J696"/>
  <c r="I696"/>
  <c r="H696"/>
  <c r="F696" s="1"/>
  <c r="Q695"/>
  <c r="P695"/>
  <c r="O695"/>
  <c r="N695"/>
  <c r="M695"/>
  <c r="L695"/>
  <c r="K695"/>
  <c r="J695"/>
  <c r="I695"/>
  <c r="H695"/>
  <c r="H701" s="1"/>
  <c r="Q694"/>
  <c r="Q698" s="1"/>
  <c r="P694"/>
  <c r="P698" s="1"/>
  <c r="O694"/>
  <c r="O697" s="1"/>
  <c r="N694"/>
  <c r="M694"/>
  <c r="M698" s="1"/>
  <c r="L694"/>
  <c r="L698" s="1"/>
  <c r="K694"/>
  <c r="K697" s="1"/>
  <c r="J694"/>
  <c r="I694"/>
  <c r="I698" s="1"/>
  <c r="H694"/>
  <c r="H698" s="1"/>
  <c r="F694"/>
  <c r="Q671"/>
  <c r="Q760" s="1"/>
  <c r="P671"/>
  <c r="P760" s="1"/>
  <c r="O671"/>
  <c r="O677" s="1"/>
  <c r="N671"/>
  <c r="N677" s="1"/>
  <c r="M671"/>
  <c r="M760" s="1"/>
  <c r="L671"/>
  <c r="L760" s="1"/>
  <c r="K671"/>
  <c r="K677" s="1"/>
  <c r="J671"/>
  <c r="J677" s="1"/>
  <c r="I671"/>
  <c r="I760" s="1"/>
  <c r="H671"/>
  <c r="H760" s="1"/>
  <c r="Q670"/>
  <c r="P670"/>
  <c r="O670"/>
  <c r="O759" s="1"/>
  <c r="N670"/>
  <c r="M670"/>
  <c r="L670"/>
  <c r="K670"/>
  <c r="K759" s="1"/>
  <c r="J670"/>
  <c r="I670"/>
  <c r="H670"/>
  <c r="H676" s="1"/>
  <c r="Q669"/>
  <c r="Q673" s="1"/>
  <c r="P669"/>
  <c r="P673" s="1"/>
  <c r="O669"/>
  <c r="O672" s="1"/>
  <c r="N669"/>
  <c r="N758" s="1"/>
  <c r="M669"/>
  <c r="M673" s="1"/>
  <c r="L669"/>
  <c r="L673" s="1"/>
  <c r="K669"/>
  <c r="K672" s="1"/>
  <c r="J669"/>
  <c r="J758" s="1"/>
  <c r="I669"/>
  <c r="I673" s="1"/>
  <c r="H669"/>
  <c r="H673" s="1"/>
  <c r="Q587"/>
  <c r="P587"/>
  <c r="O587"/>
  <c r="N587"/>
  <c r="M587"/>
  <c r="L587"/>
  <c r="K587"/>
  <c r="J587"/>
  <c r="I587"/>
  <c r="H587"/>
  <c r="F587" s="1"/>
  <c r="Q586"/>
  <c r="P586"/>
  <c r="O586"/>
  <c r="N586"/>
  <c r="M586"/>
  <c r="L586"/>
  <c r="K586"/>
  <c r="J586"/>
  <c r="I586"/>
  <c r="I592" s="1"/>
  <c r="H586"/>
  <c r="H592" s="1"/>
  <c r="F586"/>
  <c r="Q585"/>
  <c r="Q589" s="1"/>
  <c r="P585"/>
  <c r="P589" s="1"/>
  <c r="O585"/>
  <c r="O588" s="1"/>
  <c r="N585"/>
  <c r="M585"/>
  <c r="M589" s="1"/>
  <c r="L585"/>
  <c r="L589" s="1"/>
  <c r="K585"/>
  <c r="K588" s="1"/>
  <c r="J585"/>
  <c r="I585"/>
  <c r="I589" s="1"/>
  <c r="H585"/>
  <c r="H589" s="1"/>
  <c r="H595" s="1"/>
  <c r="Q551"/>
  <c r="Q599" s="1"/>
  <c r="P551"/>
  <c r="O551"/>
  <c r="O599" s="1"/>
  <c r="N551"/>
  <c r="N599" s="1"/>
  <c r="M551"/>
  <c r="M599" s="1"/>
  <c r="L551"/>
  <c r="K551"/>
  <c r="K599" s="1"/>
  <c r="J551"/>
  <c r="J599" s="1"/>
  <c r="I551"/>
  <c r="I599" s="1"/>
  <c r="H551"/>
  <c r="H557" s="1"/>
  <c r="Q550"/>
  <c r="Q598" s="1"/>
  <c r="P550"/>
  <c r="P598" s="1"/>
  <c r="O550"/>
  <c r="N550"/>
  <c r="M550"/>
  <c r="M598" s="1"/>
  <c r="L550"/>
  <c r="L598" s="1"/>
  <c r="K550"/>
  <c r="J550"/>
  <c r="I550"/>
  <c r="I598" s="1"/>
  <c r="H550"/>
  <c r="H598" s="1"/>
  <c r="Q549"/>
  <c r="Q552" s="1"/>
  <c r="P549"/>
  <c r="O549"/>
  <c r="O597" s="1"/>
  <c r="N549"/>
  <c r="N553" s="1"/>
  <c r="M549"/>
  <c r="M552" s="1"/>
  <c r="L549"/>
  <c r="K549"/>
  <c r="K597" s="1"/>
  <c r="J549"/>
  <c r="J553" s="1"/>
  <c r="I549"/>
  <c r="I552" s="1"/>
  <c r="H549"/>
  <c r="H555" s="1"/>
  <c r="Q472"/>
  <c r="P472"/>
  <c r="O472"/>
  <c r="N472"/>
  <c r="M472"/>
  <c r="L472"/>
  <c r="K472"/>
  <c r="J472"/>
  <c r="I472"/>
  <c r="H472"/>
  <c r="F472" s="1"/>
  <c r="Q471"/>
  <c r="P471"/>
  <c r="O471"/>
  <c r="N471"/>
  <c r="M471"/>
  <c r="L471"/>
  <c r="K471"/>
  <c r="J471"/>
  <c r="I471"/>
  <c r="H471"/>
  <c r="H477" s="1"/>
  <c r="Q470"/>
  <c r="Q474" s="1"/>
  <c r="P470"/>
  <c r="P474" s="1"/>
  <c r="O470"/>
  <c r="O473" s="1"/>
  <c r="N470"/>
  <c r="M470"/>
  <c r="M474" s="1"/>
  <c r="L470"/>
  <c r="L474" s="1"/>
  <c r="K470"/>
  <c r="K473" s="1"/>
  <c r="J470"/>
  <c r="I470"/>
  <c r="I474" s="1"/>
  <c r="H470"/>
  <c r="H474" s="1"/>
  <c r="R283"/>
  <c r="Q283"/>
  <c r="Q611" s="1"/>
  <c r="P283"/>
  <c r="O283"/>
  <c r="O611" s="1"/>
  <c r="N283"/>
  <c r="N611" s="1"/>
  <c r="M283"/>
  <c r="M611" s="1"/>
  <c r="L283"/>
  <c r="K283"/>
  <c r="K611" s="1"/>
  <c r="J283"/>
  <c r="J611" s="1"/>
  <c r="I283"/>
  <c r="I611" s="1"/>
  <c r="H283"/>
  <c r="R282"/>
  <c r="Q282"/>
  <c r="Q610" s="1"/>
  <c r="P282"/>
  <c r="P610" s="1"/>
  <c r="O282"/>
  <c r="N282"/>
  <c r="M282"/>
  <c r="M610" s="1"/>
  <c r="L282"/>
  <c r="L610" s="1"/>
  <c r="K282"/>
  <c r="J282"/>
  <c r="I282"/>
  <c r="I610" s="1"/>
  <c r="H282"/>
  <c r="H610" s="1"/>
  <c r="R281"/>
  <c r="R285" s="1"/>
  <c r="Q281"/>
  <c r="P281"/>
  <c r="O281"/>
  <c r="O609" s="1"/>
  <c r="N281"/>
  <c r="M281"/>
  <c r="L281"/>
  <c r="K281"/>
  <c r="K609" s="1"/>
  <c r="J281"/>
  <c r="I281"/>
  <c r="H281"/>
  <c r="G120"/>
  <c r="G101"/>
  <c r="G83"/>
  <c r="G65"/>
  <c r="G38"/>
  <c r="G28"/>
  <c r="G17"/>
  <c r="O4"/>
  <c r="G513" s="1"/>
  <c r="I867" i="15"/>
  <c r="H867"/>
  <c r="H874" s="1"/>
  <c r="Q852"/>
  <c r="P852"/>
  <c r="O852"/>
  <c r="N852"/>
  <c r="M852"/>
  <c r="L852"/>
  <c r="K852"/>
  <c r="J852"/>
  <c r="I852"/>
  <c r="H852"/>
  <c r="H858" s="1"/>
  <c r="F852"/>
  <c r="Q851"/>
  <c r="P851"/>
  <c r="O851"/>
  <c r="N851"/>
  <c r="M851"/>
  <c r="L851"/>
  <c r="K851"/>
  <c r="J851"/>
  <c r="J857" s="1"/>
  <c r="I851"/>
  <c r="I857" s="1"/>
  <c r="H851"/>
  <c r="H857" s="1"/>
  <c r="Q850"/>
  <c r="Q854" s="1"/>
  <c r="P850"/>
  <c r="P854" s="1"/>
  <c r="O850"/>
  <c r="O853" s="1"/>
  <c r="N850"/>
  <c r="M850"/>
  <c r="M854" s="1"/>
  <c r="L850"/>
  <c r="L854" s="1"/>
  <c r="K850"/>
  <c r="K853" s="1"/>
  <c r="J850"/>
  <c r="I850"/>
  <c r="I854" s="1"/>
  <c r="H850"/>
  <c r="H854" s="1"/>
  <c r="H860" s="1"/>
  <c r="F850"/>
  <c r="Q831"/>
  <c r="P831"/>
  <c r="O831"/>
  <c r="N831"/>
  <c r="M831"/>
  <c r="L831"/>
  <c r="K831"/>
  <c r="J831"/>
  <c r="I831"/>
  <c r="H831"/>
  <c r="F831" s="1"/>
  <c r="Q830"/>
  <c r="P830"/>
  <c r="O830"/>
  <c r="N830"/>
  <c r="M830"/>
  <c r="L830"/>
  <c r="K830"/>
  <c r="J830"/>
  <c r="I830"/>
  <c r="I836" s="1"/>
  <c r="H830"/>
  <c r="H836" s="1"/>
  <c r="Q829"/>
  <c r="Q833" s="1"/>
  <c r="P829"/>
  <c r="P833" s="1"/>
  <c r="O829"/>
  <c r="O832" s="1"/>
  <c r="N829"/>
  <c r="M829"/>
  <c r="M833" s="1"/>
  <c r="L829"/>
  <c r="L833" s="1"/>
  <c r="K829"/>
  <c r="K832" s="1"/>
  <c r="J829"/>
  <c r="I829"/>
  <c r="I833" s="1"/>
  <c r="H829"/>
  <c r="H833" s="1"/>
  <c r="H839" s="1"/>
  <c r="R792"/>
  <c r="Q792"/>
  <c r="P792"/>
  <c r="O792"/>
  <c r="N792"/>
  <c r="M792"/>
  <c r="L792"/>
  <c r="K792"/>
  <c r="J792"/>
  <c r="J798" s="1"/>
  <c r="I792"/>
  <c r="I798" s="1"/>
  <c r="H792"/>
  <c r="H798" s="1"/>
  <c r="F792"/>
  <c r="R791"/>
  <c r="Q791"/>
  <c r="P791"/>
  <c r="O791"/>
  <c r="N791"/>
  <c r="M791"/>
  <c r="L791"/>
  <c r="K791"/>
  <c r="J791"/>
  <c r="J797" s="1"/>
  <c r="I791"/>
  <c r="I797" s="1"/>
  <c r="H791"/>
  <c r="H797" s="1"/>
  <c r="F791"/>
  <c r="R790"/>
  <c r="R794" s="1"/>
  <c r="Q790"/>
  <c r="Q794" s="1"/>
  <c r="P790"/>
  <c r="O790"/>
  <c r="N790"/>
  <c r="M790"/>
  <c r="M794" s="1"/>
  <c r="L790"/>
  <c r="K790"/>
  <c r="J790"/>
  <c r="I790"/>
  <c r="I794" s="1"/>
  <c r="H790"/>
  <c r="H796" s="1"/>
  <c r="R747"/>
  <c r="Q747"/>
  <c r="P747"/>
  <c r="O747"/>
  <c r="N747"/>
  <c r="M747"/>
  <c r="L747"/>
  <c r="K747"/>
  <c r="J747"/>
  <c r="I747"/>
  <c r="I753" s="1"/>
  <c r="H747"/>
  <c r="H753" s="1"/>
  <c r="R746"/>
  <c r="Q746"/>
  <c r="P746"/>
  <c r="O746"/>
  <c r="N746"/>
  <c r="M746"/>
  <c r="L746"/>
  <c r="K746"/>
  <c r="J746"/>
  <c r="I746"/>
  <c r="H746"/>
  <c r="H752" s="1"/>
  <c r="F746"/>
  <c r="R745"/>
  <c r="R749" s="1"/>
  <c r="Q745"/>
  <c r="P745"/>
  <c r="P749" s="1"/>
  <c r="O745"/>
  <c r="N745"/>
  <c r="M745"/>
  <c r="L745"/>
  <c r="L749" s="1"/>
  <c r="K745"/>
  <c r="J745"/>
  <c r="I745"/>
  <c r="H745"/>
  <c r="H749" s="1"/>
  <c r="F745"/>
  <c r="Q730"/>
  <c r="P730"/>
  <c r="O730"/>
  <c r="N730"/>
  <c r="M730"/>
  <c r="L730"/>
  <c r="K730"/>
  <c r="J730"/>
  <c r="I730"/>
  <c r="H730"/>
  <c r="H736" s="1"/>
  <c r="Q729"/>
  <c r="P729"/>
  <c r="O729"/>
  <c r="N729"/>
  <c r="M729"/>
  <c r="L729"/>
  <c r="K729"/>
  <c r="J729"/>
  <c r="I729"/>
  <c r="H729"/>
  <c r="F729" s="1"/>
  <c r="Q728"/>
  <c r="Q731" s="1"/>
  <c r="P728"/>
  <c r="O728"/>
  <c r="O732" s="1"/>
  <c r="N728"/>
  <c r="N732" s="1"/>
  <c r="M728"/>
  <c r="M731" s="1"/>
  <c r="L728"/>
  <c r="K728"/>
  <c r="K732" s="1"/>
  <c r="J728"/>
  <c r="J732" s="1"/>
  <c r="I728"/>
  <c r="I731" s="1"/>
  <c r="H728"/>
  <c r="H734" s="1"/>
  <c r="Q696"/>
  <c r="P696"/>
  <c r="O696"/>
  <c r="N696"/>
  <c r="M696"/>
  <c r="L696"/>
  <c r="K696"/>
  <c r="J696"/>
  <c r="I696"/>
  <c r="H696"/>
  <c r="F696" s="1"/>
  <c r="Q695"/>
  <c r="P695"/>
  <c r="O695"/>
  <c r="N695"/>
  <c r="M695"/>
  <c r="L695"/>
  <c r="K695"/>
  <c r="J695"/>
  <c r="I695"/>
  <c r="H695"/>
  <c r="H701" s="1"/>
  <c r="Q694"/>
  <c r="Q698" s="1"/>
  <c r="P694"/>
  <c r="P698" s="1"/>
  <c r="O694"/>
  <c r="O697" s="1"/>
  <c r="N694"/>
  <c r="M694"/>
  <c r="M698" s="1"/>
  <c r="L694"/>
  <c r="L698" s="1"/>
  <c r="K694"/>
  <c r="K697" s="1"/>
  <c r="J694"/>
  <c r="I694"/>
  <c r="I698" s="1"/>
  <c r="H694"/>
  <c r="H698" s="1"/>
  <c r="Q671"/>
  <c r="Q760" s="1"/>
  <c r="P671"/>
  <c r="P760" s="1"/>
  <c r="O671"/>
  <c r="O677" s="1"/>
  <c r="N671"/>
  <c r="N677" s="1"/>
  <c r="M671"/>
  <c r="M760" s="1"/>
  <c r="L671"/>
  <c r="L760" s="1"/>
  <c r="K671"/>
  <c r="K677" s="1"/>
  <c r="J671"/>
  <c r="J677" s="1"/>
  <c r="I671"/>
  <c r="I760" s="1"/>
  <c r="H671"/>
  <c r="H760" s="1"/>
  <c r="Q670"/>
  <c r="P670"/>
  <c r="O670"/>
  <c r="O759" s="1"/>
  <c r="N670"/>
  <c r="M670"/>
  <c r="L670"/>
  <c r="K670"/>
  <c r="K759" s="1"/>
  <c r="J670"/>
  <c r="I670"/>
  <c r="I676" s="1"/>
  <c r="H670"/>
  <c r="H676" s="1"/>
  <c r="Q669"/>
  <c r="Q673" s="1"/>
  <c r="P669"/>
  <c r="P673" s="1"/>
  <c r="O669"/>
  <c r="O672" s="1"/>
  <c r="N669"/>
  <c r="N758" s="1"/>
  <c r="M669"/>
  <c r="M673" s="1"/>
  <c r="L669"/>
  <c r="L673" s="1"/>
  <c r="K669"/>
  <c r="K672" s="1"/>
  <c r="J669"/>
  <c r="J758" s="1"/>
  <c r="I669"/>
  <c r="I673" s="1"/>
  <c r="H669"/>
  <c r="H673" s="1"/>
  <c r="Q587"/>
  <c r="P587"/>
  <c r="O587"/>
  <c r="N587"/>
  <c r="M587"/>
  <c r="L587"/>
  <c r="K587"/>
  <c r="J587"/>
  <c r="I587"/>
  <c r="I593" s="1"/>
  <c r="H587"/>
  <c r="H593" s="1"/>
  <c r="F587"/>
  <c r="Q586"/>
  <c r="P586"/>
  <c r="O586"/>
  <c r="N586"/>
  <c r="M586"/>
  <c r="L586"/>
  <c r="K586"/>
  <c r="J586"/>
  <c r="I586"/>
  <c r="H586"/>
  <c r="H592" s="1"/>
  <c r="Q585"/>
  <c r="Q589" s="1"/>
  <c r="P585"/>
  <c r="P589" s="1"/>
  <c r="O585"/>
  <c r="O588" s="1"/>
  <c r="N585"/>
  <c r="M585"/>
  <c r="M589" s="1"/>
  <c r="L585"/>
  <c r="L589" s="1"/>
  <c r="K585"/>
  <c r="K588" s="1"/>
  <c r="J585"/>
  <c r="I585"/>
  <c r="I589" s="1"/>
  <c r="H585"/>
  <c r="H589" s="1"/>
  <c r="H595" s="1"/>
  <c r="Q551"/>
  <c r="Q599" s="1"/>
  <c r="P551"/>
  <c r="O551"/>
  <c r="O599" s="1"/>
  <c r="N551"/>
  <c r="N599" s="1"/>
  <c r="M551"/>
  <c r="M599" s="1"/>
  <c r="L551"/>
  <c r="K551"/>
  <c r="K599" s="1"/>
  <c r="J551"/>
  <c r="J599" s="1"/>
  <c r="I551"/>
  <c r="I599" s="1"/>
  <c r="H551"/>
  <c r="H557" s="1"/>
  <c r="Q550"/>
  <c r="Q598" s="1"/>
  <c r="P550"/>
  <c r="P598" s="1"/>
  <c r="O550"/>
  <c r="N550"/>
  <c r="M550"/>
  <c r="M598" s="1"/>
  <c r="L550"/>
  <c r="L598" s="1"/>
  <c r="K550"/>
  <c r="J550"/>
  <c r="I550"/>
  <c r="I598" s="1"/>
  <c r="H550"/>
  <c r="H598" s="1"/>
  <c r="Q549"/>
  <c r="Q552" s="1"/>
  <c r="P549"/>
  <c r="O549"/>
  <c r="O597" s="1"/>
  <c r="N549"/>
  <c r="N553" s="1"/>
  <c r="M549"/>
  <c r="M552" s="1"/>
  <c r="L549"/>
  <c r="K549"/>
  <c r="K597" s="1"/>
  <c r="J549"/>
  <c r="J553" s="1"/>
  <c r="I549"/>
  <c r="I552" s="1"/>
  <c r="H549"/>
  <c r="H555" s="1"/>
  <c r="Q472"/>
  <c r="P472"/>
  <c r="O472"/>
  <c r="N472"/>
  <c r="M472"/>
  <c r="L472"/>
  <c r="K472"/>
  <c r="J472"/>
  <c r="I472"/>
  <c r="H472"/>
  <c r="F472" s="1"/>
  <c r="Q471"/>
  <c r="P471"/>
  <c r="O471"/>
  <c r="N471"/>
  <c r="M471"/>
  <c r="L471"/>
  <c r="K471"/>
  <c r="J471"/>
  <c r="I471"/>
  <c r="H471"/>
  <c r="H477" s="1"/>
  <c r="Q470"/>
  <c r="P470"/>
  <c r="P474" s="1"/>
  <c r="O470"/>
  <c r="O474" s="1"/>
  <c r="N470"/>
  <c r="N473" s="1"/>
  <c r="M470"/>
  <c r="L470"/>
  <c r="L474" s="1"/>
  <c r="K470"/>
  <c r="K474" s="1"/>
  <c r="J470"/>
  <c r="J473" s="1"/>
  <c r="I470"/>
  <c r="H470"/>
  <c r="F470" s="1"/>
  <c r="R283"/>
  <c r="Q283"/>
  <c r="Q611" s="1"/>
  <c r="P283"/>
  <c r="O283"/>
  <c r="N283"/>
  <c r="N611" s="1"/>
  <c r="M283"/>
  <c r="M611" s="1"/>
  <c r="L283"/>
  <c r="K283"/>
  <c r="J283"/>
  <c r="J611" s="1"/>
  <c r="I283"/>
  <c r="I611" s="1"/>
  <c r="H283"/>
  <c r="R282"/>
  <c r="Q282"/>
  <c r="P282"/>
  <c r="P610" s="1"/>
  <c r="O282"/>
  <c r="N282"/>
  <c r="M282"/>
  <c r="L282"/>
  <c r="L610" s="1"/>
  <c r="K282"/>
  <c r="J282"/>
  <c r="I282"/>
  <c r="H282"/>
  <c r="H610" s="1"/>
  <c r="R281"/>
  <c r="R285" s="1"/>
  <c r="Q281"/>
  <c r="P281"/>
  <c r="O281"/>
  <c r="N281"/>
  <c r="M281"/>
  <c r="L281"/>
  <c r="K281"/>
  <c r="J281"/>
  <c r="I281"/>
  <c r="I288" s="1"/>
  <c r="H281"/>
  <c r="H288" s="1"/>
  <c r="G83"/>
  <c r="G65"/>
  <c r="G38"/>
  <c r="G17"/>
  <c r="O4"/>
  <c r="G842" s="1"/>
  <c r="I867" i="14"/>
  <c r="H867"/>
  <c r="H874" s="1"/>
  <c r="Q852"/>
  <c r="P852"/>
  <c r="O852"/>
  <c r="N852"/>
  <c r="M852"/>
  <c r="L852"/>
  <c r="K852"/>
  <c r="J852"/>
  <c r="I852"/>
  <c r="H852"/>
  <c r="F852" s="1"/>
  <c r="Q851"/>
  <c r="P851"/>
  <c r="O851"/>
  <c r="N851"/>
  <c r="M851"/>
  <c r="L851"/>
  <c r="K851"/>
  <c r="J851"/>
  <c r="I851"/>
  <c r="H851"/>
  <c r="H857" s="1"/>
  <c r="Q850"/>
  <c r="P850"/>
  <c r="P854" s="1"/>
  <c r="O850"/>
  <c r="O854" s="1"/>
  <c r="N850"/>
  <c r="N853" s="1"/>
  <c r="M850"/>
  <c r="L850"/>
  <c r="L854" s="1"/>
  <c r="K850"/>
  <c r="K854" s="1"/>
  <c r="J850"/>
  <c r="J853" s="1"/>
  <c r="I850"/>
  <c r="H850"/>
  <c r="H854" s="1"/>
  <c r="H860" s="1"/>
  <c r="F850"/>
  <c r="Q831"/>
  <c r="P831"/>
  <c r="O831"/>
  <c r="N831"/>
  <c r="M831"/>
  <c r="L831"/>
  <c r="K831"/>
  <c r="J831"/>
  <c r="I831"/>
  <c r="I837" s="1"/>
  <c r="H831"/>
  <c r="H837" s="1"/>
  <c r="F831"/>
  <c r="Q830"/>
  <c r="P830"/>
  <c r="O830"/>
  <c r="N830"/>
  <c r="M830"/>
  <c r="L830"/>
  <c r="K830"/>
  <c r="J830"/>
  <c r="I830"/>
  <c r="H830"/>
  <c r="H836" s="1"/>
  <c r="Q829"/>
  <c r="P829"/>
  <c r="P833" s="1"/>
  <c r="O829"/>
  <c r="O833" s="1"/>
  <c r="N829"/>
  <c r="N832" s="1"/>
  <c r="M829"/>
  <c r="L829"/>
  <c r="L833" s="1"/>
  <c r="K829"/>
  <c r="K833" s="1"/>
  <c r="J829"/>
  <c r="J832" s="1"/>
  <c r="I829"/>
  <c r="H829"/>
  <c r="H833" s="1"/>
  <c r="H839" s="1"/>
  <c r="F829"/>
  <c r="R792"/>
  <c r="Q792"/>
  <c r="P792"/>
  <c r="O792"/>
  <c r="N792"/>
  <c r="M792"/>
  <c r="L792"/>
  <c r="K792"/>
  <c r="J792"/>
  <c r="I792"/>
  <c r="H792"/>
  <c r="H798" s="1"/>
  <c r="F792"/>
  <c r="R791"/>
  <c r="Q791"/>
  <c r="P791"/>
  <c r="O791"/>
  <c r="N791"/>
  <c r="M791"/>
  <c r="L791"/>
  <c r="K791"/>
  <c r="J791"/>
  <c r="I791"/>
  <c r="H791"/>
  <c r="H797" s="1"/>
  <c r="R790"/>
  <c r="R794" s="1"/>
  <c r="Q790"/>
  <c r="P790"/>
  <c r="P794" s="1"/>
  <c r="O790"/>
  <c r="N790"/>
  <c r="M790"/>
  <c r="L790"/>
  <c r="L794" s="1"/>
  <c r="K790"/>
  <c r="J790"/>
  <c r="I790"/>
  <c r="H790"/>
  <c r="H794" s="1"/>
  <c r="H800" s="1"/>
  <c r="R747"/>
  <c r="Q747"/>
  <c r="P747"/>
  <c r="O747"/>
  <c r="N747"/>
  <c r="M747"/>
  <c r="L747"/>
  <c r="K747"/>
  <c r="J747"/>
  <c r="I747"/>
  <c r="H747"/>
  <c r="H753" s="1"/>
  <c r="F747"/>
  <c r="R746"/>
  <c r="Q746"/>
  <c r="P746"/>
  <c r="O746"/>
  <c r="N746"/>
  <c r="M746"/>
  <c r="L746"/>
  <c r="K746"/>
  <c r="J746"/>
  <c r="I746"/>
  <c r="H746"/>
  <c r="H752" s="1"/>
  <c r="F746"/>
  <c r="R745"/>
  <c r="R749" s="1"/>
  <c r="Q745"/>
  <c r="P745"/>
  <c r="O745"/>
  <c r="O749" s="1"/>
  <c r="N745"/>
  <c r="M745"/>
  <c r="L745"/>
  <c r="K745"/>
  <c r="K749" s="1"/>
  <c r="J745"/>
  <c r="I745"/>
  <c r="H745"/>
  <c r="H751" s="1"/>
  <c r="Q730"/>
  <c r="P730"/>
  <c r="O730"/>
  <c r="N730"/>
  <c r="M730"/>
  <c r="L730"/>
  <c r="K730"/>
  <c r="J730"/>
  <c r="I730"/>
  <c r="H730"/>
  <c r="F730" s="1"/>
  <c r="Q729"/>
  <c r="P729"/>
  <c r="O729"/>
  <c r="N729"/>
  <c r="M729"/>
  <c r="L729"/>
  <c r="K729"/>
  <c r="J729"/>
  <c r="I729"/>
  <c r="I735" s="1"/>
  <c r="H729"/>
  <c r="H735" s="1"/>
  <c r="F729"/>
  <c r="Q728"/>
  <c r="Q732" s="1"/>
  <c r="P728"/>
  <c r="P731" s="1"/>
  <c r="O728"/>
  <c r="N728"/>
  <c r="N732" s="1"/>
  <c r="M728"/>
  <c r="M732" s="1"/>
  <c r="L728"/>
  <c r="L731" s="1"/>
  <c r="K728"/>
  <c r="J728"/>
  <c r="J732" s="1"/>
  <c r="I728"/>
  <c r="I732" s="1"/>
  <c r="H728"/>
  <c r="H731" s="1"/>
  <c r="Q696"/>
  <c r="P696"/>
  <c r="O696"/>
  <c r="N696"/>
  <c r="M696"/>
  <c r="L696"/>
  <c r="K696"/>
  <c r="J696"/>
  <c r="I696"/>
  <c r="H696"/>
  <c r="F696" s="1"/>
  <c r="Q695"/>
  <c r="P695"/>
  <c r="O695"/>
  <c r="N695"/>
  <c r="M695"/>
  <c r="L695"/>
  <c r="K695"/>
  <c r="J695"/>
  <c r="J701" s="1"/>
  <c r="I695"/>
  <c r="I701" s="1"/>
  <c r="H695"/>
  <c r="H701" s="1"/>
  <c r="F695"/>
  <c r="Q694"/>
  <c r="P694"/>
  <c r="P698" s="1"/>
  <c r="O694"/>
  <c r="O698" s="1"/>
  <c r="N694"/>
  <c r="N697" s="1"/>
  <c r="M694"/>
  <c r="L694"/>
  <c r="L698" s="1"/>
  <c r="K694"/>
  <c r="K698" s="1"/>
  <c r="J694"/>
  <c r="J697" s="1"/>
  <c r="I694"/>
  <c r="H694"/>
  <c r="H698" s="1"/>
  <c r="Q671"/>
  <c r="P671"/>
  <c r="O671"/>
  <c r="O760" s="1"/>
  <c r="N671"/>
  <c r="N677" s="1"/>
  <c r="M671"/>
  <c r="M677" s="1"/>
  <c r="L671"/>
  <c r="L760" s="1"/>
  <c r="K671"/>
  <c r="K760" s="1"/>
  <c r="J671"/>
  <c r="J677" s="1"/>
  <c r="I671"/>
  <c r="I677" s="1"/>
  <c r="H671"/>
  <c r="H760" s="1"/>
  <c r="Q670"/>
  <c r="P670"/>
  <c r="O670"/>
  <c r="N670"/>
  <c r="N759" s="1"/>
  <c r="M670"/>
  <c r="L670"/>
  <c r="K670"/>
  <c r="J670"/>
  <c r="J759" s="1"/>
  <c r="I670"/>
  <c r="I676" s="1"/>
  <c r="H670"/>
  <c r="H676" s="1"/>
  <c r="Q669"/>
  <c r="Q758" s="1"/>
  <c r="P669"/>
  <c r="P673" s="1"/>
  <c r="O669"/>
  <c r="O673" s="1"/>
  <c r="N669"/>
  <c r="N672" s="1"/>
  <c r="M669"/>
  <c r="M758" s="1"/>
  <c r="L669"/>
  <c r="L673" s="1"/>
  <c r="K669"/>
  <c r="K673" s="1"/>
  <c r="J669"/>
  <c r="J672" s="1"/>
  <c r="I669"/>
  <c r="I758" s="1"/>
  <c r="H669"/>
  <c r="F669" s="1"/>
  <c r="Q587"/>
  <c r="P587"/>
  <c r="O587"/>
  <c r="N587"/>
  <c r="M587"/>
  <c r="L587"/>
  <c r="K587"/>
  <c r="J587"/>
  <c r="I587"/>
  <c r="H587"/>
  <c r="F587" s="1"/>
  <c r="Q586"/>
  <c r="P586"/>
  <c r="O586"/>
  <c r="N586"/>
  <c r="M586"/>
  <c r="L586"/>
  <c r="K586"/>
  <c r="J586"/>
  <c r="I586"/>
  <c r="I592" s="1"/>
  <c r="H586"/>
  <c r="H592" s="1"/>
  <c r="Q585"/>
  <c r="P585"/>
  <c r="P589" s="1"/>
  <c r="O585"/>
  <c r="O589" s="1"/>
  <c r="N585"/>
  <c r="N588" s="1"/>
  <c r="M585"/>
  <c r="L585"/>
  <c r="L589" s="1"/>
  <c r="K585"/>
  <c r="K589" s="1"/>
  <c r="J585"/>
  <c r="J588" s="1"/>
  <c r="I585"/>
  <c r="H585"/>
  <c r="F585" s="1"/>
  <c r="Q551"/>
  <c r="Q599" s="1"/>
  <c r="P551"/>
  <c r="P599" s="1"/>
  <c r="O551"/>
  <c r="N551"/>
  <c r="N599" s="1"/>
  <c r="M551"/>
  <c r="M599" s="1"/>
  <c r="L551"/>
  <c r="L599" s="1"/>
  <c r="K551"/>
  <c r="J551"/>
  <c r="J599" s="1"/>
  <c r="I551"/>
  <c r="I599" s="1"/>
  <c r="H551"/>
  <c r="H599" s="1"/>
  <c r="Q550"/>
  <c r="P550"/>
  <c r="P598" s="1"/>
  <c r="O550"/>
  <c r="O598" s="1"/>
  <c r="N550"/>
  <c r="M550"/>
  <c r="L550"/>
  <c r="L598" s="1"/>
  <c r="K550"/>
  <c r="K598" s="1"/>
  <c r="J550"/>
  <c r="I550"/>
  <c r="H550"/>
  <c r="H598" s="1"/>
  <c r="Q549"/>
  <c r="Q553" s="1"/>
  <c r="P549"/>
  <c r="P552" s="1"/>
  <c r="O549"/>
  <c r="N549"/>
  <c r="N597" s="1"/>
  <c r="M549"/>
  <c r="M553" s="1"/>
  <c r="L549"/>
  <c r="L552" s="1"/>
  <c r="K549"/>
  <c r="J549"/>
  <c r="J597" s="1"/>
  <c r="I549"/>
  <c r="I553" s="1"/>
  <c r="H549"/>
  <c r="H552" s="1"/>
  <c r="Q472"/>
  <c r="P472"/>
  <c r="O472"/>
  <c r="N472"/>
  <c r="M472"/>
  <c r="L472"/>
  <c r="K472"/>
  <c r="J472"/>
  <c r="I472"/>
  <c r="I478" s="1"/>
  <c r="H472"/>
  <c r="H478" s="1"/>
  <c r="Q471"/>
  <c r="P471"/>
  <c r="O471"/>
  <c r="N471"/>
  <c r="M471"/>
  <c r="L471"/>
  <c r="K471"/>
  <c r="J471"/>
  <c r="I471"/>
  <c r="H471"/>
  <c r="F471" s="1"/>
  <c r="Q470"/>
  <c r="Q473" s="1"/>
  <c r="P470"/>
  <c r="O470"/>
  <c r="O474" s="1"/>
  <c r="N470"/>
  <c r="N474" s="1"/>
  <c r="M470"/>
  <c r="M473" s="1"/>
  <c r="L470"/>
  <c r="K470"/>
  <c r="K474" s="1"/>
  <c r="J470"/>
  <c r="J474" s="1"/>
  <c r="I470"/>
  <c r="I473" s="1"/>
  <c r="H470"/>
  <c r="H476" s="1"/>
  <c r="R283"/>
  <c r="Q283"/>
  <c r="Q611" s="1"/>
  <c r="P283"/>
  <c r="P611" s="1"/>
  <c r="O283"/>
  <c r="N283"/>
  <c r="M283"/>
  <c r="M611" s="1"/>
  <c r="L283"/>
  <c r="L611" s="1"/>
  <c r="K283"/>
  <c r="J283"/>
  <c r="I283"/>
  <c r="I611" s="1"/>
  <c r="H283"/>
  <c r="H611" s="1"/>
  <c r="R282"/>
  <c r="Q282"/>
  <c r="P282"/>
  <c r="O282"/>
  <c r="O610" s="1"/>
  <c r="N282"/>
  <c r="M282"/>
  <c r="L282"/>
  <c r="K282"/>
  <c r="K610" s="1"/>
  <c r="J282"/>
  <c r="I282"/>
  <c r="I289" s="1"/>
  <c r="H282"/>
  <c r="H289" s="1"/>
  <c r="R281"/>
  <c r="R285" s="1"/>
  <c r="Q281"/>
  <c r="P281"/>
  <c r="O281"/>
  <c r="N281"/>
  <c r="M281"/>
  <c r="L281"/>
  <c r="K281"/>
  <c r="J281"/>
  <c r="I281"/>
  <c r="H281"/>
  <c r="H288" s="1"/>
  <c r="G120"/>
  <c r="G101"/>
  <c r="G83"/>
  <c r="G65"/>
  <c r="G38"/>
  <c r="G17"/>
  <c r="O4"/>
  <c r="G773" s="1"/>
  <c r="I867" i="13"/>
  <c r="H867"/>
  <c r="H874" s="1"/>
  <c r="Q852"/>
  <c r="P852"/>
  <c r="O852"/>
  <c r="N852"/>
  <c r="M852"/>
  <c r="L852"/>
  <c r="K852"/>
  <c r="J852"/>
  <c r="I852"/>
  <c r="H852"/>
  <c r="H858" s="1"/>
  <c r="F852"/>
  <c r="Q851"/>
  <c r="P851"/>
  <c r="O851"/>
  <c r="N851"/>
  <c r="M851"/>
  <c r="L851"/>
  <c r="K851"/>
  <c r="J851"/>
  <c r="I851"/>
  <c r="I857" s="1"/>
  <c r="H851"/>
  <c r="H857" s="1"/>
  <c r="F851"/>
  <c r="Q850"/>
  <c r="Q853" s="1"/>
  <c r="P850"/>
  <c r="O850"/>
  <c r="O854" s="1"/>
  <c r="N850"/>
  <c r="N854" s="1"/>
  <c r="M850"/>
  <c r="M853" s="1"/>
  <c r="L850"/>
  <c r="K850"/>
  <c r="K854" s="1"/>
  <c r="J850"/>
  <c r="J854" s="1"/>
  <c r="I850"/>
  <c r="I853" s="1"/>
  <c r="H850"/>
  <c r="H856" s="1"/>
  <c r="P832"/>
  <c r="L832"/>
  <c r="H832"/>
  <c r="H838" s="1"/>
  <c r="Q831"/>
  <c r="P831"/>
  <c r="O831"/>
  <c r="N831"/>
  <c r="M831"/>
  <c r="L831"/>
  <c r="K831"/>
  <c r="J831"/>
  <c r="I831"/>
  <c r="I837" s="1"/>
  <c r="H831"/>
  <c r="H837" s="1"/>
  <c r="F831"/>
  <c r="Q830"/>
  <c r="P830"/>
  <c r="O830"/>
  <c r="N830"/>
  <c r="M830"/>
  <c r="L830"/>
  <c r="K830"/>
  <c r="J830"/>
  <c r="I830"/>
  <c r="H830"/>
  <c r="H836" s="1"/>
  <c r="I836" s="1"/>
  <c r="Q829"/>
  <c r="P829"/>
  <c r="P833" s="1"/>
  <c r="O829"/>
  <c r="O833" s="1"/>
  <c r="N829"/>
  <c r="N832" s="1"/>
  <c r="M829"/>
  <c r="L829"/>
  <c r="L833" s="1"/>
  <c r="K829"/>
  <c r="K833" s="1"/>
  <c r="J829"/>
  <c r="J832" s="1"/>
  <c r="I829"/>
  <c r="H829"/>
  <c r="H833" s="1"/>
  <c r="H839" s="1"/>
  <c r="R792"/>
  <c r="Q792"/>
  <c r="P792"/>
  <c r="O792"/>
  <c r="N792"/>
  <c r="M792"/>
  <c r="L792"/>
  <c r="K792"/>
  <c r="J792"/>
  <c r="I792"/>
  <c r="I798" s="1"/>
  <c r="H792"/>
  <c r="H798" s="1"/>
  <c r="R791"/>
  <c r="Q791"/>
  <c r="P791"/>
  <c r="O791"/>
  <c r="N791"/>
  <c r="M791"/>
  <c r="L791"/>
  <c r="K791"/>
  <c r="J791"/>
  <c r="I791"/>
  <c r="H791"/>
  <c r="H797" s="1"/>
  <c r="I797" s="1"/>
  <c r="R790"/>
  <c r="R794" s="1"/>
  <c r="Q790"/>
  <c r="P790"/>
  <c r="P794" s="1"/>
  <c r="O790"/>
  <c r="O794" s="1"/>
  <c r="N790"/>
  <c r="M790"/>
  <c r="L790"/>
  <c r="L794" s="1"/>
  <c r="K790"/>
  <c r="K794" s="1"/>
  <c r="J790"/>
  <c r="I790"/>
  <c r="H790"/>
  <c r="H794" s="1"/>
  <c r="H800" s="1"/>
  <c r="R747"/>
  <c r="Q747"/>
  <c r="P747"/>
  <c r="O747"/>
  <c r="N747"/>
  <c r="M747"/>
  <c r="L747"/>
  <c r="K747"/>
  <c r="J747"/>
  <c r="J753" s="1"/>
  <c r="I747"/>
  <c r="I753" s="1"/>
  <c r="H747"/>
  <c r="H753" s="1"/>
  <c r="F747"/>
  <c r="R746"/>
  <c r="Q746"/>
  <c r="P746"/>
  <c r="O746"/>
  <c r="N746"/>
  <c r="M746"/>
  <c r="L746"/>
  <c r="K746"/>
  <c r="J746"/>
  <c r="I746"/>
  <c r="H746"/>
  <c r="F746" s="1"/>
  <c r="R745"/>
  <c r="R749" s="1"/>
  <c r="Q745"/>
  <c r="P745"/>
  <c r="O745"/>
  <c r="O749" s="1"/>
  <c r="N745"/>
  <c r="M745"/>
  <c r="L745"/>
  <c r="K745"/>
  <c r="K749" s="1"/>
  <c r="J745"/>
  <c r="I745"/>
  <c r="H745"/>
  <c r="H751" s="1"/>
  <c r="Q730"/>
  <c r="P730"/>
  <c r="O730"/>
  <c r="N730"/>
  <c r="M730"/>
  <c r="L730"/>
  <c r="K730"/>
  <c r="J730"/>
  <c r="I730"/>
  <c r="H730"/>
  <c r="F730" s="1"/>
  <c r="Q729"/>
  <c r="P729"/>
  <c r="O729"/>
  <c r="N729"/>
  <c r="M729"/>
  <c r="L729"/>
  <c r="K729"/>
  <c r="J729"/>
  <c r="I729"/>
  <c r="H729"/>
  <c r="F729" s="1"/>
  <c r="Q728"/>
  <c r="Q732" s="1"/>
  <c r="P728"/>
  <c r="P731" s="1"/>
  <c r="O728"/>
  <c r="N728"/>
  <c r="N732" s="1"/>
  <c r="M728"/>
  <c r="M732" s="1"/>
  <c r="L728"/>
  <c r="L731" s="1"/>
  <c r="K728"/>
  <c r="J728"/>
  <c r="J732" s="1"/>
  <c r="I728"/>
  <c r="I732" s="1"/>
  <c r="H728"/>
  <c r="H731" s="1"/>
  <c r="Q696"/>
  <c r="P696"/>
  <c r="O696"/>
  <c r="N696"/>
  <c r="M696"/>
  <c r="L696"/>
  <c r="K696"/>
  <c r="J696"/>
  <c r="I696"/>
  <c r="H696"/>
  <c r="F696" s="1"/>
  <c r="Q695"/>
  <c r="P695"/>
  <c r="O695"/>
  <c r="N695"/>
  <c r="M695"/>
  <c r="L695"/>
  <c r="K695"/>
  <c r="J695"/>
  <c r="I695"/>
  <c r="H695"/>
  <c r="H701" s="1"/>
  <c r="F695"/>
  <c r="Q694"/>
  <c r="P694"/>
  <c r="O694"/>
  <c r="O698" s="1"/>
  <c r="N694"/>
  <c r="N697" s="1"/>
  <c r="M694"/>
  <c r="L694"/>
  <c r="L698" s="1"/>
  <c r="K694"/>
  <c r="K698" s="1"/>
  <c r="J694"/>
  <c r="J697" s="1"/>
  <c r="I694"/>
  <c r="H694"/>
  <c r="F694" s="1"/>
  <c r="Q671"/>
  <c r="P671"/>
  <c r="O671"/>
  <c r="O760" s="1"/>
  <c r="N671"/>
  <c r="N677" s="1"/>
  <c r="M671"/>
  <c r="M677" s="1"/>
  <c r="L671"/>
  <c r="L760" s="1"/>
  <c r="K671"/>
  <c r="K760" s="1"/>
  <c r="J671"/>
  <c r="J677" s="1"/>
  <c r="I671"/>
  <c r="I677" s="1"/>
  <c r="H671"/>
  <c r="H760" s="1"/>
  <c r="Q670"/>
  <c r="P670"/>
  <c r="O670"/>
  <c r="N670"/>
  <c r="N759" s="1"/>
  <c r="M670"/>
  <c r="L670"/>
  <c r="K670"/>
  <c r="J670"/>
  <c r="J759" s="1"/>
  <c r="I670"/>
  <c r="I676" s="1"/>
  <c r="H670"/>
  <c r="H676" s="1"/>
  <c r="Q669"/>
  <c r="Q758" s="1"/>
  <c r="P669"/>
  <c r="P673" s="1"/>
  <c r="O669"/>
  <c r="O673" s="1"/>
  <c r="N669"/>
  <c r="N672" s="1"/>
  <c r="M669"/>
  <c r="M758" s="1"/>
  <c r="L669"/>
  <c r="L673" s="1"/>
  <c r="K669"/>
  <c r="K673" s="1"/>
  <c r="J669"/>
  <c r="J672" s="1"/>
  <c r="I669"/>
  <c r="I758" s="1"/>
  <c r="H669"/>
  <c r="F669" s="1"/>
  <c r="Q587"/>
  <c r="P587"/>
  <c r="O587"/>
  <c r="N587"/>
  <c r="M587"/>
  <c r="L587"/>
  <c r="K587"/>
  <c r="J587"/>
  <c r="I587"/>
  <c r="H587"/>
  <c r="F587" s="1"/>
  <c r="Q586"/>
  <c r="P586"/>
  <c r="O586"/>
  <c r="N586"/>
  <c r="M586"/>
  <c r="L586"/>
  <c r="K586"/>
  <c r="J586"/>
  <c r="I586"/>
  <c r="H586"/>
  <c r="H592" s="1"/>
  <c r="Q585"/>
  <c r="P585"/>
  <c r="P589" s="1"/>
  <c r="O585"/>
  <c r="O589" s="1"/>
  <c r="N585"/>
  <c r="N588" s="1"/>
  <c r="M585"/>
  <c r="L585"/>
  <c r="L589" s="1"/>
  <c r="K585"/>
  <c r="K589" s="1"/>
  <c r="J585"/>
  <c r="J588" s="1"/>
  <c r="I585"/>
  <c r="H585"/>
  <c r="F585" s="1"/>
  <c r="Q551"/>
  <c r="Q599" s="1"/>
  <c r="P551"/>
  <c r="P599" s="1"/>
  <c r="O551"/>
  <c r="N551"/>
  <c r="N599" s="1"/>
  <c r="M551"/>
  <c r="M599" s="1"/>
  <c r="L551"/>
  <c r="L599" s="1"/>
  <c r="K551"/>
  <c r="J551"/>
  <c r="J599" s="1"/>
  <c r="I551"/>
  <c r="I599" s="1"/>
  <c r="H551"/>
  <c r="H599" s="1"/>
  <c r="Q550"/>
  <c r="P550"/>
  <c r="P598" s="1"/>
  <c r="O550"/>
  <c r="O598" s="1"/>
  <c r="N550"/>
  <c r="M550"/>
  <c r="L550"/>
  <c r="L598" s="1"/>
  <c r="K550"/>
  <c r="K598" s="1"/>
  <c r="J550"/>
  <c r="I550"/>
  <c r="H550"/>
  <c r="H598" s="1"/>
  <c r="Q549"/>
  <c r="Q553" s="1"/>
  <c r="P549"/>
  <c r="P552" s="1"/>
  <c r="O549"/>
  <c r="N549"/>
  <c r="N597" s="1"/>
  <c r="M549"/>
  <c r="M553" s="1"/>
  <c r="L549"/>
  <c r="L552" s="1"/>
  <c r="K549"/>
  <c r="J549"/>
  <c r="J597" s="1"/>
  <c r="I549"/>
  <c r="I553" s="1"/>
  <c r="H549"/>
  <c r="H552" s="1"/>
  <c r="Q472"/>
  <c r="P472"/>
  <c r="O472"/>
  <c r="N472"/>
  <c r="M472"/>
  <c r="L472"/>
  <c r="K472"/>
  <c r="J472"/>
  <c r="J478" s="1"/>
  <c r="I472"/>
  <c r="I478" s="1"/>
  <c r="H472"/>
  <c r="H478" s="1"/>
  <c r="Q471"/>
  <c r="P471"/>
  <c r="O471"/>
  <c r="N471"/>
  <c r="M471"/>
  <c r="L471"/>
  <c r="K471"/>
  <c r="J471"/>
  <c r="I471"/>
  <c r="H471"/>
  <c r="F471" s="1"/>
  <c r="Q470"/>
  <c r="Q473" s="1"/>
  <c r="P470"/>
  <c r="O470"/>
  <c r="O474" s="1"/>
  <c r="N470"/>
  <c r="N474" s="1"/>
  <c r="M470"/>
  <c r="M473" s="1"/>
  <c r="L470"/>
  <c r="K470"/>
  <c r="K474" s="1"/>
  <c r="J470"/>
  <c r="J474" s="1"/>
  <c r="I470"/>
  <c r="I473" s="1"/>
  <c r="H470"/>
  <c r="H476" s="1"/>
  <c r="R283"/>
  <c r="Q283"/>
  <c r="Q611" s="1"/>
  <c r="P283"/>
  <c r="O283"/>
  <c r="N283"/>
  <c r="M283"/>
  <c r="M611" s="1"/>
  <c r="L283"/>
  <c r="K283"/>
  <c r="J283"/>
  <c r="I283"/>
  <c r="I611" s="1"/>
  <c r="H283"/>
  <c r="R282"/>
  <c r="Q282"/>
  <c r="P282"/>
  <c r="O282"/>
  <c r="O610" s="1"/>
  <c r="N282"/>
  <c r="M282"/>
  <c r="L282"/>
  <c r="K282"/>
  <c r="K610" s="1"/>
  <c r="J282"/>
  <c r="I282"/>
  <c r="H282"/>
  <c r="H289" s="1"/>
  <c r="R281"/>
  <c r="R285" s="1"/>
  <c r="Q281"/>
  <c r="P281"/>
  <c r="O281"/>
  <c r="N281"/>
  <c r="M281"/>
  <c r="L281"/>
  <c r="K281"/>
  <c r="J281"/>
  <c r="I281"/>
  <c r="H281"/>
  <c r="H288" s="1"/>
  <c r="G65"/>
  <c r="G38"/>
  <c r="G17"/>
  <c r="O4"/>
  <c r="G806" s="1"/>
  <c r="I867" i="12"/>
  <c r="H867"/>
  <c r="H874" s="1"/>
  <c r="Q852"/>
  <c r="P852"/>
  <c r="O852"/>
  <c r="N852"/>
  <c r="M852"/>
  <c r="L852"/>
  <c r="K852"/>
  <c r="J852"/>
  <c r="I852"/>
  <c r="H852"/>
  <c r="H858" s="1"/>
  <c r="F852"/>
  <c r="Q851"/>
  <c r="P851"/>
  <c r="O851"/>
  <c r="N851"/>
  <c r="M851"/>
  <c r="L851"/>
  <c r="K851"/>
  <c r="J851"/>
  <c r="I851"/>
  <c r="H851"/>
  <c r="F851" s="1"/>
  <c r="Q850"/>
  <c r="Q853" s="1"/>
  <c r="P850"/>
  <c r="O850"/>
  <c r="O854" s="1"/>
  <c r="N850"/>
  <c r="N854" s="1"/>
  <c r="M850"/>
  <c r="M853" s="1"/>
  <c r="L850"/>
  <c r="K850"/>
  <c r="K854" s="1"/>
  <c r="J850"/>
  <c r="J854" s="1"/>
  <c r="I850"/>
  <c r="I853" s="1"/>
  <c r="H850"/>
  <c r="H856" s="1"/>
  <c r="Q831"/>
  <c r="P831"/>
  <c r="O831"/>
  <c r="N831"/>
  <c r="M831"/>
  <c r="L831"/>
  <c r="K831"/>
  <c r="J831"/>
  <c r="J837" s="1"/>
  <c r="I831"/>
  <c r="I837" s="1"/>
  <c r="H831"/>
  <c r="H837" s="1"/>
  <c r="Q830"/>
  <c r="P830"/>
  <c r="O830"/>
  <c r="N830"/>
  <c r="M830"/>
  <c r="L830"/>
  <c r="K830"/>
  <c r="J830"/>
  <c r="I830"/>
  <c r="H830"/>
  <c r="F830" s="1"/>
  <c r="Q829"/>
  <c r="Q832" s="1"/>
  <c r="P829"/>
  <c r="O829"/>
  <c r="O833" s="1"/>
  <c r="N829"/>
  <c r="N833" s="1"/>
  <c r="M829"/>
  <c r="M832" s="1"/>
  <c r="L829"/>
  <c r="K829"/>
  <c r="K833" s="1"/>
  <c r="J829"/>
  <c r="J833" s="1"/>
  <c r="I829"/>
  <c r="I832" s="1"/>
  <c r="H829"/>
  <c r="H835" s="1"/>
  <c r="F829"/>
  <c r="R792"/>
  <c r="Q792"/>
  <c r="P792"/>
  <c r="O792"/>
  <c r="N792"/>
  <c r="M792"/>
  <c r="L792"/>
  <c r="K792"/>
  <c r="J792"/>
  <c r="J798" s="1"/>
  <c r="I792"/>
  <c r="I798" s="1"/>
  <c r="H792"/>
  <c r="H798" s="1"/>
  <c r="R791"/>
  <c r="Q791"/>
  <c r="P791"/>
  <c r="O791"/>
  <c r="N791"/>
  <c r="M791"/>
  <c r="L791"/>
  <c r="K791"/>
  <c r="J791"/>
  <c r="I791"/>
  <c r="H791"/>
  <c r="F791" s="1"/>
  <c r="R790"/>
  <c r="R794" s="1"/>
  <c r="Q790"/>
  <c r="P790"/>
  <c r="O790"/>
  <c r="O794" s="1"/>
  <c r="N790"/>
  <c r="M790"/>
  <c r="L790"/>
  <c r="K790"/>
  <c r="K794" s="1"/>
  <c r="J790"/>
  <c r="I790"/>
  <c r="H790"/>
  <c r="H796" s="1"/>
  <c r="R747"/>
  <c r="Q747"/>
  <c r="P747"/>
  <c r="O747"/>
  <c r="N747"/>
  <c r="M747"/>
  <c r="L747"/>
  <c r="K747"/>
  <c r="J747"/>
  <c r="I747"/>
  <c r="H747"/>
  <c r="H753" s="1"/>
  <c r="R746"/>
  <c r="Q746"/>
  <c r="P746"/>
  <c r="O746"/>
  <c r="N746"/>
  <c r="M746"/>
  <c r="L746"/>
  <c r="K746"/>
  <c r="J746"/>
  <c r="I746"/>
  <c r="H746"/>
  <c r="F746" s="1"/>
  <c r="R745"/>
  <c r="R749" s="1"/>
  <c r="Q745"/>
  <c r="P745"/>
  <c r="O745"/>
  <c r="N745"/>
  <c r="N749" s="1"/>
  <c r="M745"/>
  <c r="L745"/>
  <c r="K745"/>
  <c r="J745"/>
  <c r="J749" s="1"/>
  <c r="I745"/>
  <c r="I751" s="1"/>
  <c r="H745"/>
  <c r="H751" s="1"/>
  <c r="Q730"/>
  <c r="P730"/>
  <c r="O730"/>
  <c r="N730"/>
  <c r="M730"/>
  <c r="L730"/>
  <c r="K730"/>
  <c r="J730"/>
  <c r="I730"/>
  <c r="H730"/>
  <c r="F730" s="1"/>
  <c r="Q729"/>
  <c r="P729"/>
  <c r="O729"/>
  <c r="N729"/>
  <c r="M729"/>
  <c r="L729"/>
  <c r="K729"/>
  <c r="J729"/>
  <c r="I729"/>
  <c r="I735" s="1"/>
  <c r="H729"/>
  <c r="H735" s="1"/>
  <c r="Q728"/>
  <c r="Q732" s="1"/>
  <c r="P728"/>
  <c r="P732" s="1"/>
  <c r="O728"/>
  <c r="O731" s="1"/>
  <c r="N728"/>
  <c r="M728"/>
  <c r="M732" s="1"/>
  <c r="L728"/>
  <c r="L732" s="1"/>
  <c r="K728"/>
  <c r="K731" s="1"/>
  <c r="J728"/>
  <c r="I728"/>
  <c r="I732" s="1"/>
  <c r="H728"/>
  <c r="H732" s="1"/>
  <c r="Q696"/>
  <c r="P696"/>
  <c r="F696" s="1"/>
  <c r="O696"/>
  <c r="N696"/>
  <c r="M696"/>
  <c r="L696"/>
  <c r="K696"/>
  <c r="J696"/>
  <c r="I696"/>
  <c r="I702" s="1"/>
  <c r="H696"/>
  <c r="H702" s="1"/>
  <c r="Q695"/>
  <c r="P695"/>
  <c r="O695"/>
  <c r="N695"/>
  <c r="M695"/>
  <c r="L695"/>
  <c r="K695"/>
  <c r="J695"/>
  <c r="I695"/>
  <c r="H695"/>
  <c r="F695" s="1"/>
  <c r="Q694"/>
  <c r="Q697" s="1"/>
  <c r="P694"/>
  <c r="O694"/>
  <c r="O698" s="1"/>
  <c r="N694"/>
  <c r="N698" s="1"/>
  <c r="M694"/>
  <c r="M697" s="1"/>
  <c r="L694"/>
  <c r="K694"/>
  <c r="K698" s="1"/>
  <c r="J694"/>
  <c r="J698" s="1"/>
  <c r="I694"/>
  <c r="I697" s="1"/>
  <c r="H694"/>
  <c r="H700" s="1"/>
  <c r="Q671"/>
  <c r="P671"/>
  <c r="P677" s="1"/>
  <c r="O671"/>
  <c r="O760" s="1"/>
  <c r="N671"/>
  <c r="N760" s="1"/>
  <c r="M671"/>
  <c r="M677" s="1"/>
  <c r="L671"/>
  <c r="L677" s="1"/>
  <c r="K671"/>
  <c r="K760" s="1"/>
  <c r="J671"/>
  <c r="J760" s="1"/>
  <c r="I671"/>
  <c r="I677" s="1"/>
  <c r="H671"/>
  <c r="H677" s="1"/>
  <c r="Q670"/>
  <c r="Q759" s="1"/>
  <c r="P670"/>
  <c r="O670"/>
  <c r="N670"/>
  <c r="M670"/>
  <c r="M759" s="1"/>
  <c r="L670"/>
  <c r="K670"/>
  <c r="J670"/>
  <c r="I670"/>
  <c r="I759" s="1"/>
  <c r="H670"/>
  <c r="F670" s="1"/>
  <c r="Q669"/>
  <c r="Q672" s="1"/>
  <c r="P669"/>
  <c r="P758" s="1"/>
  <c r="O669"/>
  <c r="O673" s="1"/>
  <c r="N669"/>
  <c r="N673" s="1"/>
  <c r="M669"/>
  <c r="M672" s="1"/>
  <c r="L669"/>
  <c r="L758" s="1"/>
  <c r="K669"/>
  <c r="K673" s="1"/>
  <c r="J669"/>
  <c r="J673" s="1"/>
  <c r="I669"/>
  <c r="I672" s="1"/>
  <c r="H669"/>
  <c r="H758" s="1"/>
  <c r="Q587"/>
  <c r="P587"/>
  <c r="O587"/>
  <c r="N587"/>
  <c r="M587"/>
  <c r="L587"/>
  <c r="K587"/>
  <c r="J587"/>
  <c r="J593" s="1"/>
  <c r="I587"/>
  <c r="I593" s="1"/>
  <c r="H587"/>
  <c r="H593" s="1"/>
  <c r="Q586"/>
  <c r="P586"/>
  <c r="O586"/>
  <c r="N586"/>
  <c r="M586"/>
  <c r="L586"/>
  <c r="K586"/>
  <c r="J586"/>
  <c r="I586"/>
  <c r="H586"/>
  <c r="F586" s="1"/>
  <c r="Q585"/>
  <c r="Q588" s="1"/>
  <c r="P585"/>
  <c r="O585"/>
  <c r="O589" s="1"/>
  <c r="N585"/>
  <c r="N589" s="1"/>
  <c r="M585"/>
  <c r="M588" s="1"/>
  <c r="L585"/>
  <c r="K585"/>
  <c r="K589" s="1"/>
  <c r="J585"/>
  <c r="J589" s="1"/>
  <c r="I585"/>
  <c r="I588" s="1"/>
  <c r="H585"/>
  <c r="H591" s="1"/>
  <c r="F585"/>
  <c r="Q551"/>
  <c r="Q599" s="1"/>
  <c r="P551"/>
  <c r="P599" s="1"/>
  <c r="O551"/>
  <c r="O599" s="1"/>
  <c r="N551"/>
  <c r="M551"/>
  <c r="M599" s="1"/>
  <c r="L551"/>
  <c r="L599" s="1"/>
  <c r="K551"/>
  <c r="K599" s="1"/>
  <c r="J551"/>
  <c r="I551"/>
  <c r="I599" s="1"/>
  <c r="H551"/>
  <c r="H599" s="1"/>
  <c r="Q550"/>
  <c r="P550"/>
  <c r="O550"/>
  <c r="O598" s="1"/>
  <c r="N550"/>
  <c r="N598" s="1"/>
  <c r="M550"/>
  <c r="L550"/>
  <c r="K550"/>
  <c r="K598" s="1"/>
  <c r="J550"/>
  <c r="J598" s="1"/>
  <c r="I550"/>
  <c r="H550"/>
  <c r="H556" s="1"/>
  <c r="Q549"/>
  <c r="Q597" s="1"/>
  <c r="P549"/>
  <c r="P553" s="1"/>
  <c r="O549"/>
  <c r="O552" s="1"/>
  <c r="N549"/>
  <c r="M549"/>
  <c r="M597" s="1"/>
  <c r="L549"/>
  <c r="L553" s="1"/>
  <c r="K549"/>
  <c r="K552" s="1"/>
  <c r="J549"/>
  <c r="I549"/>
  <c r="I597" s="1"/>
  <c r="H549"/>
  <c r="H553" s="1"/>
  <c r="Q472"/>
  <c r="P472"/>
  <c r="O472"/>
  <c r="N472"/>
  <c r="M472"/>
  <c r="L472"/>
  <c r="K472"/>
  <c r="J472"/>
  <c r="I472"/>
  <c r="H472"/>
  <c r="F472" s="1"/>
  <c r="Q471"/>
  <c r="P471"/>
  <c r="O471"/>
  <c r="N471"/>
  <c r="M471"/>
  <c r="L471"/>
  <c r="K471"/>
  <c r="J471"/>
  <c r="I471"/>
  <c r="H471"/>
  <c r="F471" s="1"/>
  <c r="Q470"/>
  <c r="Q474" s="1"/>
  <c r="P470"/>
  <c r="P473" s="1"/>
  <c r="O470"/>
  <c r="N470"/>
  <c r="N474" s="1"/>
  <c r="M470"/>
  <c r="M474" s="1"/>
  <c r="L470"/>
  <c r="L473" s="1"/>
  <c r="K470"/>
  <c r="J470"/>
  <c r="J474" s="1"/>
  <c r="I470"/>
  <c r="I474" s="1"/>
  <c r="H470"/>
  <c r="H473" s="1"/>
  <c r="R283"/>
  <c r="Q283"/>
  <c r="P283"/>
  <c r="P611" s="1"/>
  <c r="O283"/>
  <c r="O611" s="1"/>
  <c r="N283"/>
  <c r="M283"/>
  <c r="L283"/>
  <c r="L611" s="1"/>
  <c r="K283"/>
  <c r="K611" s="1"/>
  <c r="J283"/>
  <c r="I283"/>
  <c r="H283"/>
  <c r="H611" s="1"/>
  <c r="R282"/>
  <c r="Q282"/>
  <c r="P282"/>
  <c r="O282"/>
  <c r="N282"/>
  <c r="N610" s="1"/>
  <c r="M282"/>
  <c r="L282"/>
  <c r="K282"/>
  <c r="J282"/>
  <c r="J610" s="1"/>
  <c r="I282"/>
  <c r="H282"/>
  <c r="H289" s="1"/>
  <c r="R281"/>
  <c r="R285" s="1"/>
  <c r="Q281"/>
  <c r="P281"/>
  <c r="O281"/>
  <c r="N281"/>
  <c r="M281"/>
  <c r="L281"/>
  <c r="K281"/>
  <c r="J281"/>
  <c r="I281"/>
  <c r="H281"/>
  <c r="G38"/>
  <c r="G17"/>
  <c r="O4"/>
  <c r="G844" s="1"/>
  <c r="I867" i="11"/>
  <c r="H867"/>
  <c r="H874" s="1"/>
  <c r="Q852"/>
  <c r="P852"/>
  <c r="O852"/>
  <c r="N852"/>
  <c r="M852"/>
  <c r="L852"/>
  <c r="K852"/>
  <c r="J852"/>
  <c r="I852"/>
  <c r="H852"/>
  <c r="H858" s="1"/>
  <c r="F852"/>
  <c r="Q851"/>
  <c r="P851"/>
  <c r="O851"/>
  <c r="N851"/>
  <c r="M851"/>
  <c r="L851"/>
  <c r="K851"/>
  <c r="J851"/>
  <c r="J857" s="1"/>
  <c r="I851"/>
  <c r="I857" s="1"/>
  <c r="H851"/>
  <c r="H857" s="1"/>
  <c r="Q850"/>
  <c r="Q854" s="1"/>
  <c r="P850"/>
  <c r="P853" s="1"/>
  <c r="O850"/>
  <c r="N850"/>
  <c r="N854" s="1"/>
  <c r="M850"/>
  <c r="M854" s="1"/>
  <c r="L850"/>
  <c r="L853" s="1"/>
  <c r="K850"/>
  <c r="J850"/>
  <c r="J854" s="1"/>
  <c r="I850"/>
  <c r="I854" s="1"/>
  <c r="H850"/>
  <c r="H853" s="1"/>
  <c r="H859" s="1"/>
  <c r="Q831"/>
  <c r="P831"/>
  <c r="O831"/>
  <c r="N831"/>
  <c r="M831"/>
  <c r="L831"/>
  <c r="K831"/>
  <c r="J831"/>
  <c r="I831"/>
  <c r="H831"/>
  <c r="F831" s="1"/>
  <c r="Q830"/>
  <c r="P830"/>
  <c r="O830"/>
  <c r="N830"/>
  <c r="M830"/>
  <c r="L830"/>
  <c r="K830"/>
  <c r="J830"/>
  <c r="I830"/>
  <c r="H830"/>
  <c r="F830" s="1"/>
  <c r="Q829"/>
  <c r="Q833" s="1"/>
  <c r="P829"/>
  <c r="P832" s="1"/>
  <c r="O829"/>
  <c r="N829"/>
  <c r="N833" s="1"/>
  <c r="M829"/>
  <c r="M833" s="1"/>
  <c r="L829"/>
  <c r="L832" s="1"/>
  <c r="K829"/>
  <c r="J829"/>
  <c r="J833" s="1"/>
  <c r="I829"/>
  <c r="I833" s="1"/>
  <c r="H829"/>
  <c r="H832" s="1"/>
  <c r="H838" s="1"/>
  <c r="F829"/>
  <c r="R792"/>
  <c r="Q792"/>
  <c r="P792"/>
  <c r="O792"/>
  <c r="N792"/>
  <c r="M792"/>
  <c r="L792"/>
  <c r="K792"/>
  <c r="J792"/>
  <c r="J798" s="1"/>
  <c r="I792"/>
  <c r="I798" s="1"/>
  <c r="H792"/>
  <c r="H798" s="1"/>
  <c r="R791"/>
  <c r="Q791"/>
  <c r="P791"/>
  <c r="O791"/>
  <c r="N791"/>
  <c r="M791"/>
  <c r="L791"/>
  <c r="K791"/>
  <c r="J791"/>
  <c r="I791"/>
  <c r="I797" s="1"/>
  <c r="H791"/>
  <c r="H797" s="1"/>
  <c r="F791"/>
  <c r="R790"/>
  <c r="R794" s="1"/>
  <c r="Q790"/>
  <c r="P790"/>
  <c r="O790"/>
  <c r="N790"/>
  <c r="N794" s="1"/>
  <c r="M790"/>
  <c r="L790"/>
  <c r="K790"/>
  <c r="J790"/>
  <c r="J794" s="1"/>
  <c r="I790"/>
  <c r="I796" s="1"/>
  <c r="H790"/>
  <c r="H796" s="1"/>
  <c r="F790"/>
  <c r="R747"/>
  <c r="Q747"/>
  <c r="P747"/>
  <c r="O747"/>
  <c r="N747"/>
  <c r="M747"/>
  <c r="L747"/>
  <c r="K747"/>
  <c r="J747"/>
  <c r="I747"/>
  <c r="I753" s="1"/>
  <c r="H747"/>
  <c r="H753" s="1"/>
  <c r="R746"/>
  <c r="Q746"/>
  <c r="P746"/>
  <c r="O746"/>
  <c r="N746"/>
  <c r="M746"/>
  <c r="L746"/>
  <c r="K746"/>
  <c r="J746"/>
  <c r="I746"/>
  <c r="H746"/>
  <c r="H752" s="1"/>
  <c r="R745"/>
  <c r="R749" s="1"/>
  <c r="Q745"/>
  <c r="Q749" s="1"/>
  <c r="P745"/>
  <c r="O745"/>
  <c r="N745"/>
  <c r="M745"/>
  <c r="M749" s="1"/>
  <c r="L745"/>
  <c r="K745"/>
  <c r="J745"/>
  <c r="I745"/>
  <c r="I749" s="1"/>
  <c r="H745"/>
  <c r="H751" s="1"/>
  <c r="Q730"/>
  <c r="P730"/>
  <c r="O730"/>
  <c r="N730"/>
  <c r="M730"/>
  <c r="L730"/>
  <c r="K730"/>
  <c r="J730"/>
  <c r="I730"/>
  <c r="H730"/>
  <c r="F730" s="1"/>
  <c r="Q729"/>
  <c r="P729"/>
  <c r="O729"/>
  <c r="N729"/>
  <c r="M729"/>
  <c r="L729"/>
  <c r="K729"/>
  <c r="J729"/>
  <c r="I729"/>
  <c r="H729"/>
  <c r="H735" s="1"/>
  <c r="Q728"/>
  <c r="P728"/>
  <c r="P732" s="1"/>
  <c r="O728"/>
  <c r="O732" s="1"/>
  <c r="N728"/>
  <c r="N731" s="1"/>
  <c r="M728"/>
  <c r="L728"/>
  <c r="L732" s="1"/>
  <c r="K728"/>
  <c r="K732" s="1"/>
  <c r="J728"/>
  <c r="J731" s="1"/>
  <c r="I728"/>
  <c r="H728"/>
  <c r="Q696"/>
  <c r="P696"/>
  <c r="O696"/>
  <c r="N696"/>
  <c r="M696"/>
  <c r="L696"/>
  <c r="K696"/>
  <c r="J696"/>
  <c r="I696"/>
  <c r="H696"/>
  <c r="F696" s="1"/>
  <c r="Q695"/>
  <c r="P695"/>
  <c r="O695"/>
  <c r="N695"/>
  <c r="M695"/>
  <c r="L695"/>
  <c r="K695"/>
  <c r="J695"/>
  <c r="I695"/>
  <c r="H695"/>
  <c r="F695" s="1"/>
  <c r="Q694"/>
  <c r="Q698" s="1"/>
  <c r="P694"/>
  <c r="P697" s="1"/>
  <c r="O694"/>
  <c r="N694"/>
  <c r="N698" s="1"/>
  <c r="M694"/>
  <c r="M698" s="1"/>
  <c r="L694"/>
  <c r="L697" s="1"/>
  <c r="K694"/>
  <c r="J694"/>
  <c r="J698" s="1"/>
  <c r="I694"/>
  <c r="I698" s="1"/>
  <c r="H694"/>
  <c r="H697" s="1"/>
  <c r="Q671"/>
  <c r="Q760" s="1"/>
  <c r="P671"/>
  <c r="P677" s="1"/>
  <c r="O671"/>
  <c r="O677" s="1"/>
  <c r="N671"/>
  <c r="N760" s="1"/>
  <c r="M671"/>
  <c r="M760" s="1"/>
  <c r="L671"/>
  <c r="L677" s="1"/>
  <c r="K671"/>
  <c r="K677" s="1"/>
  <c r="J671"/>
  <c r="J760" s="1"/>
  <c r="I671"/>
  <c r="I760" s="1"/>
  <c r="H671"/>
  <c r="Q670"/>
  <c r="P670"/>
  <c r="P759" s="1"/>
  <c r="O670"/>
  <c r="N670"/>
  <c r="M670"/>
  <c r="L670"/>
  <c r="L759" s="1"/>
  <c r="K670"/>
  <c r="J670"/>
  <c r="I670"/>
  <c r="H670"/>
  <c r="H759" s="1"/>
  <c r="Q669"/>
  <c r="Q673" s="1"/>
  <c r="P669"/>
  <c r="P672" s="1"/>
  <c r="O669"/>
  <c r="O758" s="1"/>
  <c r="N669"/>
  <c r="N673" s="1"/>
  <c r="M669"/>
  <c r="M673" s="1"/>
  <c r="L669"/>
  <c r="L672" s="1"/>
  <c r="K669"/>
  <c r="K758" s="1"/>
  <c r="J669"/>
  <c r="J673" s="1"/>
  <c r="I669"/>
  <c r="I673" s="1"/>
  <c r="H669"/>
  <c r="H672" s="1"/>
  <c r="H591"/>
  <c r="Q588"/>
  <c r="M588"/>
  <c r="I588"/>
  <c r="Q587"/>
  <c r="P587"/>
  <c r="O587"/>
  <c r="N587"/>
  <c r="M587"/>
  <c r="L587"/>
  <c r="K587"/>
  <c r="J587"/>
  <c r="I587"/>
  <c r="H587"/>
  <c r="F587" s="1"/>
  <c r="Q586"/>
  <c r="P586"/>
  <c r="O586"/>
  <c r="N586"/>
  <c r="M586"/>
  <c r="L586"/>
  <c r="K586"/>
  <c r="J586"/>
  <c r="I586"/>
  <c r="I592" s="1"/>
  <c r="J592" s="1"/>
  <c r="H586"/>
  <c r="H592" s="1"/>
  <c r="F586"/>
  <c r="Q585"/>
  <c r="Q589" s="1"/>
  <c r="P585"/>
  <c r="P589" s="1"/>
  <c r="O585"/>
  <c r="O588" s="1"/>
  <c r="N585"/>
  <c r="M585"/>
  <c r="M589" s="1"/>
  <c r="L585"/>
  <c r="L589" s="1"/>
  <c r="K585"/>
  <c r="K588" s="1"/>
  <c r="J585"/>
  <c r="I585"/>
  <c r="I589" s="1"/>
  <c r="H585"/>
  <c r="H589" s="1"/>
  <c r="H595" s="1"/>
  <c r="Q551"/>
  <c r="Q599" s="1"/>
  <c r="P551"/>
  <c r="O551"/>
  <c r="O599" s="1"/>
  <c r="N551"/>
  <c r="N599" s="1"/>
  <c r="M551"/>
  <c r="M599" s="1"/>
  <c r="L551"/>
  <c r="K551"/>
  <c r="K599" s="1"/>
  <c r="J551"/>
  <c r="J599" s="1"/>
  <c r="I551"/>
  <c r="I599" s="1"/>
  <c r="H551"/>
  <c r="H557" s="1"/>
  <c r="Q550"/>
  <c r="Q598" s="1"/>
  <c r="P550"/>
  <c r="P598" s="1"/>
  <c r="O550"/>
  <c r="N550"/>
  <c r="M550"/>
  <c r="M598" s="1"/>
  <c r="L550"/>
  <c r="L598" s="1"/>
  <c r="K550"/>
  <c r="J550"/>
  <c r="I550"/>
  <c r="I598" s="1"/>
  <c r="H550"/>
  <c r="H598" s="1"/>
  <c r="Q549"/>
  <c r="Q552" s="1"/>
  <c r="P549"/>
  <c r="O549"/>
  <c r="O597" s="1"/>
  <c r="N549"/>
  <c r="N553" s="1"/>
  <c r="M549"/>
  <c r="M552" s="1"/>
  <c r="L549"/>
  <c r="K549"/>
  <c r="K597" s="1"/>
  <c r="J549"/>
  <c r="J553" s="1"/>
  <c r="I549"/>
  <c r="I552" s="1"/>
  <c r="H549"/>
  <c r="H555" s="1"/>
  <c r="Q472"/>
  <c r="P472"/>
  <c r="O472"/>
  <c r="N472"/>
  <c r="M472"/>
  <c r="L472"/>
  <c r="K472"/>
  <c r="J472"/>
  <c r="I472"/>
  <c r="H472"/>
  <c r="F472" s="1"/>
  <c r="Q471"/>
  <c r="P471"/>
  <c r="O471"/>
  <c r="N471"/>
  <c r="M471"/>
  <c r="L471"/>
  <c r="K471"/>
  <c r="J471"/>
  <c r="J477" s="1"/>
  <c r="I471"/>
  <c r="I477" s="1"/>
  <c r="H471"/>
  <c r="H477" s="1"/>
  <c r="Q470"/>
  <c r="P470"/>
  <c r="P474" s="1"/>
  <c r="O470"/>
  <c r="O474" s="1"/>
  <c r="N470"/>
  <c r="N473" s="1"/>
  <c r="M470"/>
  <c r="L470"/>
  <c r="L474" s="1"/>
  <c r="K470"/>
  <c r="K474" s="1"/>
  <c r="J470"/>
  <c r="J473" s="1"/>
  <c r="I470"/>
  <c r="H470"/>
  <c r="F470" s="1"/>
  <c r="R283"/>
  <c r="Q283"/>
  <c r="P283"/>
  <c r="O283"/>
  <c r="N283"/>
  <c r="M283"/>
  <c r="L283"/>
  <c r="K283"/>
  <c r="J283"/>
  <c r="I283"/>
  <c r="H283"/>
  <c r="R282"/>
  <c r="Q282"/>
  <c r="P282"/>
  <c r="O282"/>
  <c r="N282"/>
  <c r="M282"/>
  <c r="L282"/>
  <c r="K282"/>
  <c r="J282"/>
  <c r="I282"/>
  <c r="H282"/>
  <c r="H289" s="1"/>
  <c r="R281"/>
  <c r="R285" s="1"/>
  <c r="Q281"/>
  <c r="P281"/>
  <c r="O281"/>
  <c r="N281"/>
  <c r="M281"/>
  <c r="L281"/>
  <c r="K281"/>
  <c r="J281"/>
  <c r="I281"/>
  <c r="H281"/>
  <c r="G38"/>
  <c r="G17"/>
  <c r="O4"/>
  <c r="I867" i="10"/>
  <c r="H867"/>
  <c r="H874" s="1"/>
  <c r="Q852"/>
  <c r="P852"/>
  <c r="O852"/>
  <c r="N852"/>
  <c r="M852"/>
  <c r="L852"/>
  <c r="K852"/>
  <c r="J852"/>
  <c r="I852"/>
  <c r="H852"/>
  <c r="F852" s="1"/>
  <c r="Q851"/>
  <c r="P851"/>
  <c r="O851"/>
  <c r="N851"/>
  <c r="M851"/>
  <c r="L851"/>
  <c r="K851"/>
  <c r="J851"/>
  <c r="J857" s="1"/>
  <c r="I851"/>
  <c r="I857" s="1"/>
  <c r="H851"/>
  <c r="H857" s="1"/>
  <c r="Q850"/>
  <c r="P850"/>
  <c r="P854" s="1"/>
  <c r="O850"/>
  <c r="O854" s="1"/>
  <c r="N850"/>
  <c r="N853" s="1"/>
  <c r="M850"/>
  <c r="L850"/>
  <c r="L854" s="1"/>
  <c r="K850"/>
  <c r="K854" s="1"/>
  <c r="J850"/>
  <c r="J853" s="1"/>
  <c r="I850"/>
  <c r="H850"/>
  <c r="F850" s="1"/>
  <c r="Q831"/>
  <c r="P831"/>
  <c r="O831"/>
  <c r="N831"/>
  <c r="M831"/>
  <c r="L831"/>
  <c r="K831"/>
  <c r="J831"/>
  <c r="J837" s="1"/>
  <c r="I831"/>
  <c r="I837" s="1"/>
  <c r="H831"/>
  <c r="H837" s="1"/>
  <c r="F831"/>
  <c r="Q830"/>
  <c r="P830"/>
  <c r="O830"/>
  <c r="N830"/>
  <c r="M830"/>
  <c r="L830"/>
  <c r="K830"/>
  <c r="J830"/>
  <c r="I830"/>
  <c r="I836" s="1"/>
  <c r="H830"/>
  <c r="H836" s="1"/>
  <c r="F830"/>
  <c r="Q829"/>
  <c r="P829"/>
  <c r="P833" s="1"/>
  <c r="O829"/>
  <c r="O833" s="1"/>
  <c r="N829"/>
  <c r="N832" s="1"/>
  <c r="M829"/>
  <c r="L829"/>
  <c r="L833" s="1"/>
  <c r="K829"/>
  <c r="K833" s="1"/>
  <c r="J829"/>
  <c r="J832" s="1"/>
  <c r="I829"/>
  <c r="H829"/>
  <c r="F829" s="1"/>
  <c r="R792"/>
  <c r="Q792"/>
  <c r="P792"/>
  <c r="O792"/>
  <c r="N792"/>
  <c r="M792"/>
  <c r="L792"/>
  <c r="K792"/>
  <c r="J792"/>
  <c r="I792"/>
  <c r="H792"/>
  <c r="H798" s="1"/>
  <c r="F792"/>
  <c r="R791"/>
  <c r="Q791"/>
  <c r="P791"/>
  <c r="O791"/>
  <c r="N791"/>
  <c r="M791"/>
  <c r="L791"/>
  <c r="K791"/>
  <c r="J791"/>
  <c r="I791"/>
  <c r="H791"/>
  <c r="H797" s="1"/>
  <c r="F791"/>
  <c r="R790"/>
  <c r="R794" s="1"/>
  <c r="Q790"/>
  <c r="P790"/>
  <c r="P794" s="1"/>
  <c r="O790"/>
  <c r="N790"/>
  <c r="M790"/>
  <c r="L790"/>
  <c r="L794" s="1"/>
  <c r="K790"/>
  <c r="J790"/>
  <c r="I790"/>
  <c r="H790"/>
  <c r="H794" s="1"/>
  <c r="H800" s="1"/>
  <c r="R747"/>
  <c r="Q747"/>
  <c r="P747"/>
  <c r="O747"/>
  <c r="N747"/>
  <c r="M747"/>
  <c r="L747"/>
  <c r="K747"/>
  <c r="J747"/>
  <c r="J753" s="1"/>
  <c r="I747"/>
  <c r="I753" s="1"/>
  <c r="H747"/>
  <c r="H753" s="1"/>
  <c r="F747"/>
  <c r="R746"/>
  <c r="Q746"/>
  <c r="P746"/>
  <c r="O746"/>
  <c r="N746"/>
  <c r="M746"/>
  <c r="L746"/>
  <c r="K746"/>
  <c r="J746"/>
  <c r="J752" s="1"/>
  <c r="I746"/>
  <c r="I752" s="1"/>
  <c r="H746"/>
  <c r="H752" s="1"/>
  <c r="F746"/>
  <c r="R745"/>
  <c r="R749" s="1"/>
  <c r="Q745"/>
  <c r="P745"/>
  <c r="O745"/>
  <c r="O749" s="1"/>
  <c r="N745"/>
  <c r="M745"/>
  <c r="L745"/>
  <c r="K745"/>
  <c r="K749" s="1"/>
  <c r="J745"/>
  <c r="I745"/>
  <c r="I751" s="1"/>
  <c r="H745"/>
  <c r="H751" s="1"/>
  <c r="Q730"/>
  <c r="P730"/>
  <c r="O730"/>
  <c r="N730"/>
  <c r="M730"/>
  <c r="L730"/>
  <c r="K730"/>
  <c r="J730"/>
  <c r="I730"/>
  <c r="H730"/>
  <c r="F730" s="1"/>
  <c r="Q729"/>
  <c r="P729"/>
  <c r="O729"/>
  <c r="N729"/>
  <c r="M729"/>
  <c r="L729"/>
  <c r="K729"/>
  <c r="J729"/>
  <c r="I729"/>
  <c r="H729"/>
  <c r="F729" s="1"/>
  <c r="Q728"/>
  <c r="Q732" s="1"/>
  <c r="P728"/>
  <c r="P731" s="1"/>
  <c r="O728"/>
  <c r="N728"/>
  <c r="N732" s="1"/>
  <c r="M728"/>
  <c r="M732" s="1"/>
  <c r="L728"/>
  <c r="L731" s="1"/>
  <c r="K728"/>
  <c r="J728"/>
  <c r="J732" s="1"/>
  <c r="I728"/>
  <c r="I732" s="1"/>
  <c r="H728"/>
  <c r="H731" s="1"/>
  <c r="Q696"/>
  <c r="P696"/>
  <c r="F696" s="1"/>
  <c r="O696"/>
  <c r="N696"/>
  <c r="M696"/>
  <c r="L696"/>
  <c r="K696"/>
  <c r="J696"/>
  <c r="I696"/>
  <c r="H696"/>
  <c r="H702" s="1"/>
  <c r="Q695"/>
  <c r="P695"/>
  <c r="O695"/>
  <c r="N695"/>
  <c r="M695"/>
  <c r="L695"/>
  <c r="K695"/>
  <c r="J695"/>
  <c r="J701" s="1"/>
  <c r="I695"/>
  <c r="I701" s="1"/>
  <c r="H695"/>
  <c r="H701" s="1"/>
  <c r="Q694"/>
  <c r="P694"/>
  <c r="P698" s="1"/>
  <c r="O694"/>
  <c r="O698" s="1"/>
  <c r="N694"/>
  <c r="N697" s="1"/>
  <c r="M694"/>
  <c r="L694"/>
  <c r="L698" s="1"/>
  <c r="K694"/>
  <c r="K698" s="1"/>
  <c r="J694"/>
  <c r="J697" s="1"/>
  <c r="I694"/>
  <c r="H694"/>
  <c r="F694" s="1"/>
  <c r="Q671"/>
  <c r="P671"/>
  <c r="P760" s="1"/>
  <c r="O671"/>
  <c r="O760" s="1"/>
  <c r="N671"/>
  <c r="N677" s="1"/>
  <c r="M671"/>
  <c r="M677" s="1"/>
  <c r="L671"/>
  <c r="L760" s="1"/>
  <c r="K671"/>
  <c r="K760" s="1"/>
  <c r="J671"/>
  <c r="J677" s="1"/>
  <c r="I671"/>
  <c r="I677" s="1"/>
  <c r="H671"/>
  <c r="H760" s="1"/>
  <c r="Q670"/>
  <c r="P670"/>
  <c r="O670"/>
  <c r="N670"/>
  <c r="N759" s="1"/>
  <c r="M670"/>
  <c r="L670"/>
  <c r="K670"/>
  <c r="J670"/>
  <c r="J759" s="1"/>
  <c r="I670"/>
  <c r="H670"/>
  <c r="H676" s="1"/>
  <c r="Q669"/>
  <c r="Q758" s="1"/>
  <c r="P669"/>
  <c r="P673" s="1"/>
  <c r="O669"/>
  <c r="O673" s="1"/>
  <c r="N669"/>
  <c r="N672" s="1"/>
  <c r="M669"/>
  <c r="M758" s="1"/>
  <c r="L669"/>
  <c r="L673" s="1"/>
  <c r="K669"/>
  <c r="K673" s="1"/>
  <c r="J669"/>
  <c r="J672" s="1"/>
  <c r="I669"/>
  <c r="I758" s="1"/>
  <c r="H669"/>
  <c r="F669" s="1"/>
  <c r="Q587"/>
  <c r="P587"/>
  <c r="O587"/>
  <c r="N587"/>
  <c r="M587"/>
  <c r="L587"/>
  <c r="K587"/>
  <c r="J587"/>
  <c r="I587"/>
  <c r="H587"/>
  <c r="F587" s="1"/>
  <c r="Q586"/>
  <c r="P586"/>
  <c r="O586"/>
  <c r="N586"/>
  <c r="M586"/>
  <c r="L586"/>
  <c r="K586"/>
  <c r="J586"/>
  <c r="J592" s="1"/>
  <c r="I586"/>
  <c r="I592" s="1"/>
  <c r="H586"/>
  <c r="H592" s="1"/>
  <c r="F586"/>
  <c r="Q585"/>
  <c r="P585"/>
  <c r="P589" s="1"/>
  <c r="O585"/>
  <c r="O589" s="1"/>
  <c r="N585"/>
  <c r="N588" s="1"/>
  <c r="M585"/>
  <c r="L585"/>
  <c r="L589" s="1"/>
  <c r="K585"/>
  <c r="K589" s="1"/>
  <c r="J585"/>
  <c r="J588" s="1"/>
  <c r="I585"/>
  <c r="H585"/>
  <c r="F585" s="1"/>
  <c r="Q551"/>
  <c r="Q599" s="1"/>
  <c r="P551"/>
  <c r="P599" s="1"/>
  <c r="O551"/>
  <c r="N551"/>
  <c r="N599" s="1"/>
  <c r="M551"/>
  <c r="M599" s="1"/>
  <c r="L551"/>
  <c r="L599" s="1"/>
  <c r="K551"/>
  <c r="J551"/>
  <c r="J599" s="1"/>
  <c r="I551"/>
  <c r="I599" s="1"/>
  <c r="H551"/>
  <c r="H599" s="1"/>
  <c r="Q550"/>
  <c r="P550"/>
  <c r="P598" s="1"/>
  <c r="O550"/>
  <c r="O598" s="1"/>
  <c r="N550"/>
  <c r="M550"/>
  <c r="L550"/>
  <c r="L598" s="1"/>
  <c r="K550"/>
  <c r="K598" s="1"/>
  <c r="J550"/>
  <c r="I550"/>
  <c r="H550"/>
  <c r="H598" s="1"/>
  <c r="Q549"/>
  <c r="Q553" s="1"/>
  <c r="P549"/>
  <c r="P552" s="1"/>
  <c r="O549"/>
  <c r="N549"/>
  <c r="N597" s="1"/>
  <c r="M549"/>
  <c r="M553" s="1"/>
  <c r="L549"/>
  <c r="L552" s="1"/>
  <c r="K549"/>
  <c r="J549"/>
  <c r="J597" s="1"/>
  <c r="I549"/>
  <c r="I553" s="1"/>
  <c r="H549"/>
  <c r="H552" s="1"/>
  <c r="Q472"/>
  <c r="P472"/>
  <c r="O472"/>
  <c r="N472"/>
  <c r="M472"/>
  <c r="L472"/>
  <c r="K472"/>
  <c r="J472"/>
  <c r="I472"/>
  <c r="I478" s="1"/>
  <c r="H472"/>
  <c r="H478" s="1"/>
  <c r="Q471"/>
  <c r="P471"/>
  <c r="O471"/>
  <c r="N471"/>
  <c r="M471"/>
  <c r="L471"/>
  <c r="K471"/>
  <c r="J471"/>
  <c r="I471"/>
  <c r="H471"/>
  <c r="F471" s="1"/>
  <c r="Q470"/>
  <c r="Q473" s="1"/>
  <c r="P470"/>
  <c r="O470"/>
  <c r="O474" s="1"/>
  <c r="N470"/>
  <c r="N474" s="1"/>
  <c r="M470"/>
  <c r="M473" s="1"/>
  <c r="L470"/>
  <c r="K470"/>
  <c r="K474" s="1"/>
  <c r="J470"/>
  <c r="J474" s="1"/>
  <c r="I470"/>
  <c r="I473" s="1"/>
  <c r="H470"/>
  <c r="H476" s="1"/>
  <c r="R283"/>
  <c r="Q283"/>
  <c r="Q611" s="1"/>
  <c r="P283"/>
  <c r="P611" s="1"/>
  <c r="O283"/>
  <c r="N283"/>
  <c r="M283"/>
  <c r="M611" s="1"/>
  <c r="L283"/>
  <c r="L611" s="1"/>
  <c r="K283"/>
  <c r="J283"/>
  <c r="I283"/>
  <c r="I611" s="1"/>
  <c r="H283"/>
  <c r="H611" s="1"/>
  <c r="R282"/>
  <c r="Q282"/>
  <c r="P282"/>
  <c r="O282"/>
  <c r="O610" s="1"/>
  <c r="N282"/>
  <c r="M282"/>
  <c r="L282"/>
  <c r="K282"/>
  <c r="K610" s="1"/>
  <c r="J282"/>
  <c r="I282"/>
  <c r="H282"/>
  <c r="H289" s="1"/>
  <c r="R281"/>
  <c r="R285" s="1"/>
  <c r="Q281"/>
  <c r="P281"/>
  <c r="O281"/>
  <c r="N281"/>
  <c r="M281"/>
  <c r="L281"/>
  <c r="K281"/>
  <c r="J281"/>
  <c r="I281"/>
  <c r="H281"/>
  <c r="H288" s="1"/>
  <c r="O4"/>
  <c r="G773" s="1"/>
  <c r="I867" i="9"/>
  <c r="H867"/>
  <c r="H874" s="1"/>
  <c r="Q852"/>
  <c r="P852"/>
  <c r="O852"/>
  <c r="N852"/>
  <c r="M852"/>
  <c r="L852"/>
  <c r="K852"/>
  <c r="J852"/>
  <c r="I852"/>
  <c r="H852"/>
  <c r="H858" s="1"/>
  <c r="Q851"/>
  <c r="P851"/>
  <c r="O851"/>
  <c r="N851"/>
  <c r="M851"/>
  <c r="L851"/>
  <c r="K851"/>
  <c r="J851"/>
  <c r="I851"/>
  <c r="H851"/>
  <c r="F851" s="1"/>
  <c r="Q850"/>
  <c r="Q853" s="1"/>
  <c r="P850"/>
  <c r="O850"/>
  <c r="O854" s="1"/>
  <c r="N850"/>
  <c r="N854" s="1"/>
  <c r="M850"/>
  <c r="M853" s="1"/>
  <c r="L850"/>
  <c r="K850"/>
  <c r="K854" s="1"/>
  <c r="J850"/>
  <c r="J854" s="1"/>
  <c r="I850"/>
  <c r="I853" s="1"/>
  <c r="H850"/>
  <c r="H856" s="1"/>
  <c r="F850"/>
  <c r="Q831"/>
  <c r="P831"/>
  <c r="O831"/>
  <c r="N831"/>
  <c r="M831"/>
  <c r="L831"/>
  <c r="K831"/>
  <c r="J831"/>
  <c r="J837" s="1"/>
  <c r="I831"/>
  <c r="I837" s="1"/>
  <c r="H831"/>
  <c r="H837" s="1"/>
  <c r="F831"/>
  <c r="Q830"/>
  <c r="P830"/>
  <c r="O830"/>
  <c r="N830"/>
  <c r="M830"/>
  <c r="L830"/>
  <c r="K830"/>
  <c r="J830"/>
  <c r="I830"/>
  <c r="H830"/>
  <c r="F830" s="1"/>
  <c r="Q829"/>
  <c r="Q832" s="1"/>
  <c r="P829"/>
  <c r="O829"/>
  <c r="O833" s="1"/>
  <c r="N829"/>
  <c r="N833" s="1"/>
  <c r="M829"/>
  <c r="M832" s="1"/>
  <c r="L829"/>
  <c r="K829"/>
  <c r="K833" s="1"/>
  <c r="J829"/>
  <c r="J833" s="1"/>
  <c r="I829"/>
  <c r="I832" s="1"/>
  <c r="H829"/>
  <c r="H835" s="1"/>
  <c r="F829"/>
  <c r="F833" s="1"/>
  <c r="R792"/>
  <c r="Q792"/>
  <c r="P792"/>
  <c r="O792"/>
  <c r="N792"/>
  <c r="M792"/>
  <c r="L792"/>
  <c r="K792"/>
  <c r="J792"/>
  <c r="I792"/>
  <c r="H792"/>
  <c r="H798" s="1"/>
  <c r="R791"/>
  <c r="Q791"/>
  <c r="P791"/>
  <c r="O791"/>
  <c r="N791"/>
  <c r="M791"/>
  <c r="L791"/>
  <c r="K791"/>
  <c r="J791"/>
  <c r="J797" s="1"/>
  <c r="I791"/>
  <c r="I797" s="1"/>
  <c r="H791"/>
  <c r="H797" s="1"/>
  <c r="F791"/>
  <c r="R790"/>
  <c r="R794" s="1"/>
  <c r="Q790"/>
  <c r="P790"/>
  <c r="O790"/>
  <c r="O794" s="1"/>
  <c r="N790"/>
  <c r="M790"/>
  <c r="L790"/>
  <c r="K790"/>
  <c r="K794" s="1"/>
  <c r="J790"/>
  <c r="J796" s="1"/>
  <c r="I790"/>
  <c r="I796" s="1"/>
  <c r="H790"/>
  <c r="H796" s="1"/>
  <c r="F790"/>
  <c r="R747"/>
  <c r="Q747"/>
  <c r="P747"/>
  <c r="O747"/>
  <c r="N747"/>
  <c r="M747"/>
  <c r="L747"/>
  <c r="K747"/>
  <c r="J747"/>
  <c r="J753" s="1"/>
  <c r="I747"/>
  <c r="I753" s="1"/>
  <c r="H747"/>
  <c r="H753" s="1"/>
  <c r="F747"/>
  <c r="R746"/>
  <c r="Q746"/>
  <c r="P746"/>
  <c r="O746"/>
  <c r="N746"/>
  <c r="M746"/>
  <c r="L746"/>
  <c r="K746"/>
  <c r="J746"/>
  <c r="J752" s="1"/>
  <c r="I746"/>
  <c r="I752" s="1"/>
  <c r="H746"/>
  <c r="H752" s="1"/>
  <c r="F746"/>
  <c r="R745"/>
  <c r="R749" s="1"/>
  <c r="Q745"/>
  <c r="P745"/>
  <c r="O745"/>
  <c r="N745"/>
  <c r="N749" s="1"/>
  <c r="M745"/>
  <c r="L745"/>
  <c r="K745"/>
  <c r="J745"/>
  <c r="J749" s="1"/>
  <c r="I745"/>
  <c r="I751" s="1"/>
  <c r="H745"/>
  <c r="H751" s="1"/>
  <c r="F745"/>
  <c r="F749" s="1"/>
  <c r="Q730"/>
  <c r="P730"/>
  <c r="O730"/>
  <c r="N730"/>
  <c r="M730"/>
  <c r="L730"/>
  <c r="K730"/>
  <c r="J730"/>
  <c r="I730"/>
  <c r="H730"/>
  <c r="F730" s="1"/>
  <c r="Q729"/>
  <c r="P729"/>
  <c r="O729"/>
  <c r="N729"/>
  <c r="M729"/>
  <c r="L729"/>
  <c r="K729"/>
  <c r="J729"/>
  <c r="I729"/>
  <c r="H729"/>
  <c r="H735" s="1"/>
  <c r="Q728"/>
  <c r="Q732" s="1"/>
  <c r="P728"/>
  <c r="P732" s="1"/>
  <c r="O728"/>
  <c r="O731" s="1"/>
  <c r="N728"/>
  <c r="M728"/>
  <c r="M732" s="1"/>
  <c r="L728"/>
  <c r="L732" s="1"/>
  <c r="K728"/>
  <c r="K731" s="1"/>
  <c r="J728"/>
  <c r="I728"/>
  <c r="I732" s="1"/>
  <c r="H728"/>
  <c r="H732" s="1"/>
  <c r="Q696"/>
  <c r="P696"/>
  <c r="F696" s="1"/>
  <c r="O696"/>
  <c r="N696"/>
  <c r="M696"/>
  <c r="L696"/>
  <c r="K696"/>
  <c r="J696"/>
  <c r="I696"/>
  <c r="H696"/>
  <c r="H702" s="1"/>
  <c r="Q695"/>
  <c r="P695"/>
  <c r="O695"/>
  <c r="N695"/>
  <c r="M695"/>
  <c r="L695"/>
  <c r="K695"/>
  <c r="J695"/>
  <c r="I695"/>
  <c r="H695"/>
  <c r="F695" s="1"/>
  <c r="Q694"/>
  <c r="Q697" s="1"/>
  <c r="P694"/>
  <c r="O694"/>
  <c r="O698" s="1"/>
  <c r="N694"/>
  <c r="N698" s="1"/>
  <c r="M694"/>
  <c r="M697" s="1"/>
  <c r="L694"/>
  <c r="K694"/>
  <c r="K698" s="1"/>
  <c r="J694"/>
  <c r="J698" s="1"/>
  <c r="I694"/>
  <c r="I697" s="1"/>
  <c r="H694"/>
  <c r="H700" s="1"/>
  <c r="F694"/>
  <c r="Q671"/>
  <c r="P671"/>
  <c r="P677" s="1"/>
  <c r="O671"/>
  <c r="O760" s="1"/>
  <c r="N671"/>
  <c r="N760" s="1"/>
  <c r="M671"/>
  <c r="M677" s="1"/>
  <c r="L671"/>
  <c r="L677" s="1"/>
  <c r="K671"/>
  <c r="K760" s="1"/>
  <c r="J671"/>
  <c r="J760" s="1"/>
  <c r="I671"/>
  <c r="I677" s="1"/>
  <c r="H671"/>
  <c r="H677" s="1"/>
  <c r="Q670"/>
  <c r="Q759" s="1"/>
  <c r="P670"/>
  <c r="O670"/>
  <c r="N670"/>
  <c r="M670"/>
  <c r="M759" s="1"/>
  <c r="L670"/>
  <c r="K670"/>
  <c r="J670"/>
  <c r="I670"/>
  <c r="I759" s="1"/>
  <c r="H670"/>
  <c r="F670" s="1"/>
  <c r="Q669"/>
  <c r="Q672" s="1"/>
  <c r="P669"/>
  <c r="P758" s="1"/>
  <c r="O669"/>
  <c r="O673" s="1"/>
  <c r="N669"/>
  <c r="N673" s="1"/>
  <c r="M669"/>
  <c r="M672" s="1"/>
  <c r="L669"/>
  <c r="L758" s="1"/>
  <c r="K669"/>
  <c r="K673" s="1"/>
  <c r="J669"/>
  <c r="J673" s="1"/>
  <c r="I669"/>
  <c r="I672" s="1"/>
  <c r="H669"/>
  <c r="H758" s="1"/>
  <c r="Q587"/>
  <c r="P587"/>
  <c r="O587"/>
  <c r="N587"/>
  <c r="M587"/>
  <c r="L587"/>
  <c r="K587"/>
  <c r="J587"/>
  <c r="J593" s="1"/>
  <c r="I587"/>
  <c r="I593" s="1"/>
  <c r="H587"/>
  <c r="H593" s="1"/>
  <c r="Q586"/>
  <c r="P586"/>
  <c r="O586"/>
  <c r="N586"/>
  <c r="M586"/>
  <c r="L586"/>
  <c r="K586"/>
  <c r="J586"/>
  <c r="I586"/>
  <c r="H586"/>
  <c r="F586" s="1"/>
  <c r="Q585"/>
  <c r="Q588" s="1"/>
  <c r="P585"/>
  <c r="O585"/>
  <c r="O589" s="1"/>
  <c r="N585"/>
  <c r="N589" s="1"/>
  <c r="M585"/>
  <c r="M588" s="1"/>
  <c r="L585"/>
  <c r="K585"/>
  <c r="K589" s="1"/>
  <c r="J585"/>
  <c r="J589" s="1"/>
  <c r="I585"/>
  <c r="I588" s="1"/>
  <c r="H585"/>
  <c r="H591" s="1"/>
  <c r="Q551"/>
  <c r="Q599" s="1"/>
  <c r="P551"/>
  <c r="P599" s="1"/>
  <c r="O551"/>
  <c r="O599" s="1"/>
  <c r="N551"/>
  <c r="M551"/>
  <c r="M599" s="1"/>
  <c r="L551"/>
  <c r="L599" s="1"/>
  <c r="K551"/>
  <c r="K599" s="1"/>
  <c r="J551"/>
  <c r="I551"/>
  <c r="I599" s="1"/>
  <c r="H551"/>
  <c r="H599" s="1"/>
  <c r="Q550"/>
  <c r="P550"/>
  <c r="O550"/>
  <c r="O598" s="1"/>
  <c r="N550"/>
  <c r="N598" s="1"/>
  <c r="M550"/>
  <c r="L550"/>
  <c r="K550"/>
  <c r="K598" s="1"/>
  <c r="J550"/>
  <c r="J598" s="1"/>
  <c r="I550"/>
  <c r="I556" s="1"/>
  <c r="H550"/>
  <c r="H556" s="1"/>
  <c r="F550"/>
  <c r="Q549"/>
  <c r="Q597" s="1"/>
  <c r="P549"/>
  <c r="P553" s="1"/>
  <c r="O549"/>
  <c r="O552" s="1"/>
  <c r="N549"/>
  <c r="M549"/>
  <c r="M597" s="1"/>
  <c r="L549"/>
  <c r="L553" s="1"/>
  <c r="K549"/>
  <c r="K552" s="1"/>
  <c r="J549"/>
  <c r="I549"/>
  <c r="I597" s="1"/>
  <c r="H549"/>
  <c r="H553" s="1"/>
  <c r="Q472"/>
  <c r="P472"/>
  <c r="O472"/>
  <c r="N472"/>
  <c r="M472"/>
  <c r="L472"/>
  <c r="K472"/>
  <c r="J472"/>
  <c r="I472"/>
  <c r="H472"/>
  <c r="F472" s="1"/>
  <c r="Q471"/>
  <c r="P471"/>
  <c r="O471"/>
  <c r="N471"/>
  <c r="M471"/>
  <c r="L471"/>
  <c r="K471"/>
  <c r="J471"/>
  <c r="I471"/>
  <c r="H471"/>
  <c r="F471" s="1"/>
  <c r="Q470"/>
  <c r="Q474" s="1"/>
  <c r="P470"/>
  <c r="P473" s="1"/>
  <c r="O470"/>
  <c r="N470"/>
  <c r="N474" s="1"/>
  <c r="M470"/>
  <c r="M474" s="1"/>
  <c r="L470"/>
  <c r="L473" s="1"/>
  <c r="K470"/>
  <c r="J470"/>
  <c r="J474" s="1"/>
  <c r="I470"/>
  <c r="I474" s="1"/>
  <c r="H470"/>
  <c r="H473" s="1"/>
  <c r="R283"/>
  <c r="Q283"/>
  <c r="P283"/>
  <c r="O283"/>
  <c r="N283"/>
  <c r="M283"/>
  <c r="L283"/>
  <c r="K283"/>
  <c r="J283"/>
  <c r="I283"/>
  <c r="H283"/>
  <c r="R282"/>
  <c r="Q282"/>
  <c r="P282"/>
  <c r="O282"/>
  <c r="N282"/>
  <c r="M282"/>
  <c r="L282"/>
  <c r="K282"/>
  <c r="J282"/>
  <c r="I282"/>
  <c r="H282"/>
  <c r="H289" s="1"/>
  <c r="R281"/>
  <c r="R285" s="1"/>
  <c r="Q281"/>
  <c r="P281"/>
  <c r="O281"/>
  <c r="N281"/>
  <c r="M281"/>
  <c r="L281"/>
  <c r="K281"/>
  <c r="J281"/>
  <c r="I281"/>
  <c r="H281"/>
  <c r="G65"/>
  <c r="G38"/>
  <c r="G17"/>
  <c r="O4"/>
  <c r="G844" s="1"/>
  <c r="I867" i="8"/>
  <c r="H867"/>
  <c r="H874" s="1"/>
  <c r="H857"/>
  <c r="O853"/>
  <c r="N853"/>
  <c r="K853"/>
  <c r="J853"/>
  <c r="Q852"/>
  <c r="P852"/>
  <c r="O852"/>
  <c r="N852"/>
  <c r="M852"/>
  <c r="L852"/>
  <c r="K852"/>
  <c r="J852"/>
  <c r="I852"/>
  <c r="I858" s="1"/>
  <c r="H852"/>
  <c r="H858" s="1"/>
  <c r="Q851"/>
  <c r="P851"/>
  <c r="O851"/>
  <c r="N851"/>
  <c r="M851"/>
  <c r="L851"/>
  <c r="K851"/>
  <c r="J851"/>
  <c r="J857" s="1"/>
  <c r="K857" s="1"/>
  <c r="L857" s="1"/>
  <c r="I851"/>
  <c r="I857" s="1"/>
  <c r="H851"/>
  <c r="F851" s="1"/>
  <c r="Q850"/>
  <c r="Q853" s="1"/>
  <c r="P850"/>
  <c r="O850"/>
  <c r="O854" s="1"/>
  <c r="N850"/>
  <c r="N854" s="1"/>
  <c r="M850"/>
  <c r="M853" s="1"/>
  <c r="L850"/>
  <c r="K850"/>
  <c r="K854" s="1"/>
  <c r="J850"/>
  <c r="J854" s="1"/>
  <c r="I850"/>
  <c r="I853" s="1"/>
  <c r="H850"/>
  <c r="H856" s="1"/>
  <c r="I856" s="1"/>
  <c r="J856" s="1"/>
  <c r="H836"/>
  <c r="O832"/>
  <c r="N832"/>
  <c r="K832"/>
  <c r="J832"/>
  <c r="Q831"/>
  <c r="P831"/>
  <c r="O831"/>
  <c r="N831"/>
  <c r="M831"/>
  <c r="L831"/>
  <c r="K831"/>
  <c r="J831"/>
  <c r="I831"/>
  <c r="H831"/>
  <c r="H837" s="1"/>
  <c r="Q830"/>
  <c r="P830"/>
  <c r="O830"/>
  <c r="N830"/>
  <c r="M830"/>
  <c r="L830"/>
  <c r="K830"/>
  <c r="J830"/>
  <c r="J836" s="1"/>
  <c r="K836" s="1"/>
  <c r="L836" s="1"/>
  <c r="I830"/>
  <c r="I836" s="1"/>
  <c r="H830"/>
  <c r="F830" s="1"/>
  <c r="Q829"/>
  <c r="Q832" s="1"/>
  <c r="P829"/>
  <c r="O829"/>
  <c r="O833" s="1"/>
  <c r="N829"/>
  <c r="N833" s="1"/>
  <c r="M829"/>
  <c r="M832" s="1"/>
  <c r="L829"/>
  <c r="K829"/>
  <c r="K833" s="1"/>
  <c r="J829"/>
  <c r="J833" s="1"/>
  <c r="I829"/>
  <c r="I832" s="1"/>
  <c r="H829"/>
  <c r="H835" s="1"/>
  <c r="I835" s="1"/>
  <c r="J835" s="1"/>
  <c r="H797"/>
  <c r="R792"/>
  <c r="Q792"/>
  <c r="P792"/>
  <c r="O792"/>
  <c r="N792"/>
  <c r="M792"/>
  <c r="L792"/>
  <c r="K792"/>
  <c r="J792"/>
  <c r="I792"/>
  <c r="H792"/>
  <c r="H798" s="1"/>
  <c r="R791"/>
  <c r="Q791"/>
  <c r="P791"/>
  <c r="O791"/>
  <c r="N791"/>
  <c r="M791"/>
  <c r="L791"/>
  <c r="K791"/>
  <c r="J791"/>
  <c r="J797" s="1"/>
  <c r="K797" s="1"/>
  <c r="L797" s="1"/>
  <c r="I791"/>
  <c r="I797" s="1"/>
  <c r="H791"/>
  <c r="F791" s="1"/>
  <c r="R790"/>
  <c r="R794" s="1"/>
  <c r="Q790"/>
  <c r="P790"/>
  <c r="O790"/>
  <c r="O794" s="1"/>
  <c r="N790"/>
  <c r="N794" s="1"/>
  <c r="M790"/>
  <c r="L790"/>
  <c r="K790"/>
  <c r="K794" s="1"/>
  <c r="J790"/>
  <c r="J794" s="1"/>
  <c r="I790"/>
  <c r="I796" s="1"/>
  <c r="J796" s="1"/>
  <c r="H790"/>
  <c r="H796" s="1"/>
  <c r="R747"/>
  <c r="Q747"/>
  <c r="P747"/>
  <c r="O747"/>
  <c r="N747"/>
  <c r="M747"/>
  <c r="L747"/>
  <c r="K747"/>
  <c r="J747"/>
  <c r="I747"/>
  <c r="H747"/>
  <c r="H753" s="1"/>
  <c r="I753" s="1"/>
  <c r="R746"/>
  <c r="Q746"/>
  <c r="P746"/>
  <c r="O746"/>
  <c r="N746"/>
  <c r="M746"/>
  <c r="L746"/>
  <c r="K746"/>
  <c r="J746"/>
  <c r="I746"/>
  <c r="H746"/>
  <c r="F746" s="1"/>
  <c r="R745"/>
  <c r="R749" s="1"/>
  <c r="Q745"/>
  <c r="Q749" s="1"/>
  <c r="P745"/>
  <c r="O745"/>
  <c r="N745"/>
  <c r="N749" s="1"/>
  <c r="M745"/>
  <c r="M749" s="1"/>
  <c r="L745"/>
  <c r="K745"/>
  <c r="J745"/>
  <c r="J749" s="1"/>
  <c r="I745"/>
  <c r="I749" s="1"/>
  <c r="H745"/>
  <c r="H751" s="1"/>
  <c r="Q731"/>
  <c r="M731"/>
  <c r="Q730"/>
  <c r="P730"/>
  <c r="O730"/>
  <c r="N730"/>
  <c r="M730"/>
  <c r="L730"/>
  <c r="K730"/>
  <c r="J730"/>
  <c r="I730"/>
  <c r="H730"/>
  <c r="F730" s="1"/>
  <c r="Q729"/>
  <c r="P729"/>
  <c r="O729"/>
  <c r="N729"/>
  <c r="M729"/>
  <c r="L729"/>
  <c r="K729"/>
  <c r="J729"/>
  <c r="I729"/>
  <c r="I735" s="1"/>
  <c r="J735" s="1"/>
  <c r="H729"/>
  <c r="H735" s="1"/>
  <c r="F729"/>
  <c r="Q728"/>
  <c r="Q732" s="1"/>
  <c r="P728"/>
  <c r="O728"/>
  <c r="O731" s="1"/>
  <c r="N728"/>
  <c r="M728"/>
  <c r="M732" s="1"/>
  <c r="L728"/>
  <c r="L732" s="1"/>
  <c r="K728"/>
  <c r="K731" s="1"/>
  <c r="J728"/>
  <c r="I728"/>
  <c r="I732" s="1"/>
  <c r="H728"/>
  <c r="H732" s="1"/>
  <c r="Q696"/>
  <c r="P696"/>
  <c r="O696"/>
  <c r="N696"/>
  <c r="M696"/>
  <c r="L696"/>
  <c r="K696"/>
  <c r="K702" s="1"/>
  <c r="J696"/>
  <c r="J702" s="1"/>
  <c r="I696"/>
  <c r="I702" s="1"/>
  <c r="H696"/>
  <c r="H702" s="1"/>
  <c r="Q695"/>
  <c r="P695"/>
  <c r="O695"/>
  <c r="N695"/>
  <c r="M695"/>
  <c r="L695"/>
  <c r="K695"/>
  <c r="J695"/>
  <c r="I695"/>
  <c r="H695"/>
  <c r="F695" s="1"/>
  <c r="Q694"/>
  <c r="Q697" s="1"/>
  <c r="P694"/>
  <c r="O694"/>
  <c r="O698" s="1"/>
  <c r="N694"/>
  <c r="N698" s="1"/>
  <c r="M694"/>
  <c r="M697" s="1"/>
  <c r="L694"/>
  <c r="K694"/>
  <c r="K698" s="1"/>
  <c r="J694"/>
  <c r="J698" s="1"/>
  <c r="I694"/>
  <c r="I697" s="1"/>
  <c r="H694"/>
  <c r="H700" s="1"/>
  <c r="F694"/>
  <c r="Q671"/>
  <c r="Q677" s="1"/>
  <c r="P671"/>
  <c r="P677" s="1"/>
  <c r="O671"/>
  <c r="O760" s="1"/>
  <c r="N671"/>
  <c r="N760" s="1"/>
  <c r="M671"/>
  <c r="M677" s="1"/>
  <c r="L671"/>
  <c r="L677" s="1"/>
  <c r="K671"/>
  <c r="K760" s="1"/>
  <c r="J671"/>
  <c r="J760" s="1"/>
  <c r="I671"/>
  <c r="I677" s="1"/>
  <c r="H671"/>
  <c r="H677" s="1"/>
  <c r="Q670"/>
  <c r="Q759" s="1"/>
  <c r="P670"/>
  <c r="O670"/>
  <c r="N670"/>
  <c r="M670"/>
  <c r="M759" s="1"/>
  <c r="L670"/>
  <c r="K670"/>
  <c r="J670"/>
  <c r="I670"/>
  <c r="I759" s="1"/>
  <c r="H670"/>
  <c r="F670" s="1"/>
  <c r="Q669"/>
  <c r="Q672" s="1"/>
  <c r="P669"/>
  <c r="P758" s="1"/>
  <c r="O669"/>
  <c r="O673" s="1"/>
  <c r="N669"/>
  <c r="N673" s="1"/>
  <c r="M669"/>
  <c r="M672" s="1"/>
  <c r="L669"/>
  <c r="L758" s="1"/>
  <c r="K669"/>
  <c r="K673" s="1"/>
  <c r="J669"/>
  <c r="J673" s="1"/>
  <c r="I669"/>
  <c r="I672" s="1"/>
  <c r="H669"/>
  <c r="H758" s="1"/>
  <c r="Q587"/>
  <c r="P587"/>
  <c r="O587"/>
  <c r="N587"/>
  <c r="M587"/>
  <c r="L587"/>
  <c r="K587"/>
  <c r="J587"/>
  <c r="I587"/>
  <c r="H587"/>
  <c r="H593" s="1"/>
  <c r="Q586"/>
  <c r="P586"/>
  <c r="O586"/>
  <c r="N586"/>
  <c r="M586"/>
  <c r="L586"/>
  <c r="K586"/>
  <c r="J586"/>
  <c r="I586"/>
  <c r="H586"/>
  <c r="F586" s="1"/>
  <c r="Q585"/>
  <c r="Q588" s="1"/>
  <c r="P585"/>
  <c r="O585"/>
  <c r="O589" s="1"/>
  <c r="N585"/>
  <c r="N589" s="1"/>
  <c r="M585"/>
  <c r="M588" s="1"/>
  <c r="L585"/>
  <c r="K585"/>
  <c r="K589" s="1"/>
  <c r="J585"/>
  <c r="J589" s="1"/>
  <c r="I585"/>
  <c r="I588" s="1"/>
  <c r="H585"/>
  <c r="H591" s="1"/>
  <c r="Q551"/>
  <c r="Q599" s="1"/>
  <c r="P551"/>
  <c r="P599" s="1"/>
  <c r="O551"/>
  <c r="O599" s="1"/>
  <c r="N551"/>
  <c r="M551"/>
  <c r="M599" s="1"/>
  <c r="L551"/>
  <c r="L599" s="1"/>
  <c r="K551"/>
  <c r="K599" s="1"/>
  <c r="J551"/>
  <c r="I551"/>
  <c r="I599" s="1"/>
  <c r="H551"/>
  <c r="H599" s="1"/>
  <c r="Q550"/>
  <c r="P550"/>
  <c r="O550"/>
  <c r="O598" s="1"/>
  <c r="N550"/>
  <c r="N598" s="1"/>
  <c r="M550"/>
  <c r="L550"/>
  <c r="K550"/>
  <c r="K598" s="1"/>
  <c r="J550"/>
  <c r="J598" s="1"/>
  <c r="I550"/>
  <c r="H550"/>
  <c r="H556" s="1"/>
  <c r="Q549"/>
  <c r="Q597" s="1"/>
  <c r="P549"/>
  <c r="P553" s="1"/>
  <c r="O549"/>
  <c r="O552" s="1"/>
  <c r="N549"/>
  <c r="M549"/>
  <c r="M597" s="1"/>
  <c r="L549"/>
  <c r="L553" s="1"/>
  <c r="K549"/>
  <c r="K552" s="1"/>
  <c r="J549"/>
  <c r="I549"/>
  <c r="I597" s="1"/>
  <c r="H549"/>
  <c r="H553" s="1"/>
  <c r="Q472"/>
  <c r="P472"/>
  <c r="O472"/>
  <c r="N472"/>
  <c r="M472"/>
  <c r="L472"/>
  <c r="K472"/>
  <c r="J472"/>
  <c r="I472"/>
  <c r="H472"/>
  <c r="F472" s="1"/>
  <c r="Q471"/>
  <c r="P471"/>
  <c r="O471"/>
  <c r="N471"/>
  <c r="M471"/>
  <c r="L471"/>
  <c r="K471"/>
  <c r="J471"/>
  <c r="I471"/>
  <c r="H471"/>
  <c r="F471" s="1"/>
  <c r="Q470"/>
  <c r="Q474" s="1"/>
  <c r="P470"/>
  <c r="P473" s="1"/>
  <c r="O470"/>
  <c r="N470"/>
  <c r="N474" s="1"/>
  <c r="M470"/>
  <c r="M474" s="1"/>
  <c r="L470"/>
  <c r="L473" s="1"/>
  <c r="K470"/>
  <c r="J470"/>
  <c r="J474" s="1"/>
  <c r="I470"/>
  <c r="I474" s="1"/>
  <c r="H470"/>
  <c r="H473" s="1"/>
  <c r="R283"/>
  <c r="Q283"/>
  <c r="P283"/>
  <c r="O283"/>
  <c r="O611" s="1"/>
  <c r="N283"/>
  <c r="M283"/>
  <c r="L283"/>
  <c r="K283"/>
  <c r="K611" s="1"/>
  <c r="J283"/>
  <c r="I283"/>
  <c r="H283"/>
  <c r="R282"/>
  <c r="Q282"/>
  <c r="P282"/>
  <c r="O282"/>
  <c r="N282"/>
  <c r="N610" s="1"/>
  <c r="M282"/>
  <c r="L282"/>
  <c r="K282"/>
  <c r="J282"/>
  <c r="J610" s="1"/>
  <c r="I282"/>
  <c r="H282"/>
  <c r="H289" s="1"/>
  <c r="R281"/>
  <c r="R285" s="1"/>
  <c r="Q281"/>
  <c r="P281"/>
  <c r="O281"/>
  <c r="N281"/>
  <c r="M281"/>
  <c r="L281"/>
  <c r="K281"/>
  <c r="J281"/>
  <c r="I281"/>
  <c r="H281"/>
  <c r="G17"/>
  <c r="O4"/>
  <c r="G844" s="1"/>
  <c r="I867" i="7"/>
  <c r="H867"/>
  <c r="H874" s="1"/>
  <c r="Q852"/>
  <c r="P852"/>
  <c r="O852"/>
  <c r="N852"/>
  <c r="M852"/>
  <c r="L852"/>
  <c r="K852"/>
  <c r="K858" s="1"/>
  <c r="J852"/>
  <c r="J858" s="1"/>
  <c r="I852"/>
  <c r="I858" s="1"/>
  <c r="H852"/>
  <c r="H858" s="1"/>
  <c r="F852"/>
  <c r="Q851"/>
  <c r="P851"/>
  <c r="O851"/>
  <c r="N851"/>
  <c r="M851"/>
  <c r="L851"/>
  <c r="K851"/>
  <c r="J851"/>
  <c r="I851"/>
  <c r="H851"/>
  <c r="F851" s="1"/>
  <c r="Q850"/>
  <c r="Q854" s="1"/>
  <c r="P850"/>
  <c r="P853" s="1"/>
  <c r="O850"/>
  <c r="N850"/>
  <c r="N854" s="1"/>
  <c r="M850"/>
  <c r="M854" s="1"/>
  <c r="L850"/>
  <c r="L853" s="1"/>
  <c r="K850"/>
  <c r="J850"/>
  <c r="J854" s="1"/>
  <c r="I850"/>
  <c r="I854" s="1"/>
  <c r="H850"/>
  <c r="H853" s="1"/>
  <c r="H859" s="1"/>
  <c r="Q831"/>
  <c r="P831"/>
  <c r="O831"/>
  <c r="N831"/>
  <c r="M831"/>
  <c r="L831"/>
  <c r="K831"/>
  <c r="J831"/>
  <c r="I831"/>
  <c r="F831" s="1"/>
  <c r="H831"/>
  <c r="H837" s="1"/>
  <c r="Q830"/>
  <c r="P830"/>
  <c r="O830"/>
  <c r="N830"/>
  <c r="M830"/>
  <c r="L830"/>
  <c r="K830"/>
  <c r="J830"/>
  <c r="I830"/>
  <c r="H830"/>
  <c r="H836" s="1"/>
  <c r="F830"/>
  <c r="Q829"/>
  <c r="Q833" s="1"/>
  <c r="P829"/>
  <c r="P832" s="1"/>
  <c r="O829"/>
  <c r="N829"/>
  <c r="N833" s="1"/>
  <c r="M829"/>
  <c r="M833" s="1"/>
  <c r="L829"/>
  <c r="L832" s="1"/>
  <c r="K829"/>
  <c r="J829"/>
  <c r="J833" s="1"/>
  <c r="I829"/>
  <c r="I833" s="1"/>
  <c r="H829"/>
  <c r="H832" s="1"/>
  <c r="H838" s="1"/>
  <c r="R792"/>
  <c r="Q792"/>
  <c r="P792"/>
  <c r="O792"/>
  <c r="N792"/>
  <c r="M792"/>
  <c r="L792"/>
  <c r="K792"/>
  <c r="J792"/>
  <c r="J798" s="1"/>
  <c r="I792"/>
  <c r="I798" s="1"/>
  <c r="H792"/>
  <c r="H798" s="1"/>
  <c r="R791"/>
  <c r="Q791"/>
  <c r="P791"/>
  <c r="O791"/>
  <c r="N791"/>
  <c r="M791"/>
  <c r="L791"/>
  <c r="K791"/>
  <c r="J791"/>
  <c r="I791"/>
  <c r="H791"/>
  <c r="F791" s="1"/>
  <c r="R790"/>
  <c r="R794" s="1"/>
  <c r="Q790"/>
  <c r="P790"/>
  <c r="O790"/>
  <c r="N790"/>
  <c r="N794" s="1"/>
  <c r="M790"/>
  <c r="L790"/>
  <c r="K790"/>
  <c r="J790"/>
  <c r="J794" s="1"/>
  <c r="I790"/>
  <c r="H790"/>
  <c r="H796" s="1"/>
  <c r="R747"/>
  <c r="Q747"/>
  <c r="P747"/>
  <c r="O747"/>
  <c r="N747"/>
  <c r="M747"/>
  <c r="L747"/>
  <c r="K747"/>
  <c r="K753" s="1"/>
  <c r="J747"/>
  <c r="J753" s="1"/>
  <c r="I747"/>
  <c r="H747"/>
  <c r="H753" s="1"/>
  <c r="I753" s="1"/>
  <c r="R746"/>
  <c r="Q746"/>
  <c r="P746"/>
  <c r="O746"/>
  <c r="N746"/>
  <c r="M746"/>
  <c r="L746"/>
  <c r="K746"/>
  <c r="J746"/>
  <c r="J752" s="1"/>
  <c r="K752" s="1"/>
  <c r="I746"/>
  <c r="I752" s="1"/>
  <c r="H746"/>
  <c r="H752" s="1"/>
  <c r="R745"/>
  <c r="R749" s="1"/>
  <c r="Q745"/>
  <c r="Q749" s="1"/>
  <c r="P745"/>
  <c r="O745"/>
  <c r="N745"/>
  <c r="M745"/>
  <c r="M749" s="1"/>
  <c r="L745"/>
  <c r="K745"/>
  <c r="J745"/>
  <c r="I745"/>
  <c r="I749" s="1"/>
  <c r="H745"/>
  <c r="H751" s="1"/>
  <c r="H734"/>
  <c r="Q731"/>
  <c r="M731"/>
  <c r="Q730"/>
  <c r="P730"/>
  <c r="O730"/>
  <c r="N730"/>
  <c r="M730"/>
  <c r="L730"/>
  <c r="K730"/>
  <c r="J730"/>
  <c r="I730"/>
  <c r="H730"/>
  <c r="F730" s="1"/>
  <c r="Q729"/>
  <c r="P729"/>
  <c r="O729"/>
  <c r="N729"/>
  <c r="M729"/>
  <c r="L729"/>
  <c r="K729"/>
  <c r="J729"/>
  <c r="I729"/>
  <c r="I735" s="1"/>
  <c r="J735" s="1"/>
  <c r="H729"/>
  <c r="H735" s="1"/>
  <c r="F729"/>
  <c r="Q728"/>
  <c r="P728"/>
  <c r="O728"/>
  <c r="O732" s="1"/>
  <c r="N728"/>
  <c r="N731" s="1"/>
  <c r="M728"/>
  <c r="L728"/>
  <c r="L732" s="1"/>
  <c r="K728"/>
  <c r="K732" s="1"/>
  <c r="J728"/>
  <c r="J731" s="1"/>
  <c r="I728"/>
  <c r="I734" s="1"/>
  <c r="H728"/>
  <c r="O697"/>
  <c r="K697"/>
  <c r="Q696"/>
  <c r="P696"/>
  <c r="O696"/>
  <c r="N696"/>
  <c r="M696"/>
  <c r="L696"/>
  <c r="K696"/>
  <c r="J696"/>
  <c r="I696"/>
  <c r="H696"/>
  <c r="F696" s="1"/>
  <c r="Q695"/>
  <c r="P695"/>
  <c r="O695"/>
  <c r="N695"/>
  <c r="M695"/>
  <c r="L695"/>
  <c r="K695"/>
  <c r="J695"/>
  <c r="J701" s="1"/>
  <c r="I695"/>
  <c r="I701" s="1"/>
  <c r="H695"/>
  <c r="H701" s="1"/>
  <c r="Q694"/>
  <c r="Q698" s="1"/>
  <c r="P694"/>
  <c r="P697" s="1"/>
  <c r="O694"/>
  <c r="N694"/>
  <c r="N698" s="1"/>
  <c r="M694"/>
  <c r="M698" s="1"/>
  <c r="L694"/>
  <c r="L697" s="1"/>
  <c r="K694"/>
  <c r="J694"/>
  <c r="J698" s="1"/>
  <c r="I694"/>
  <c r="I698" s="1"/>
  <c r="H694"/>
  <c r="H697" s="1"/>
  <c r="Q671"/>
  <c r="Q760" s="1"/>
  <c r="P671"/>
  <c r="P677" s="1"/>
  <c r="O671"/>
  <c r="O677" s="1"/>
  <c r="N671"/>
  <c r="N760" s="1"/>
  <c r="M671"/>
  <c r="M760" s="1"/>
  <c r="L671"/>
  <c r="L677" s="1"/>
  <c r="K671"/>
  <c r="K677" s="1"/>
  <c r="J671"/>
  <c r="J760" s="1"/>
  <c r="I671"/>
  <c r="I760" s="1"/>
  <c r="H671"/>
  <c r="H677" s="1"/>
  <c r="Q670"/>
  <c r="P670"/>
  <c r="P759" s="1"/>
  <c r="O670"/>
  <c r="N670"/>
  <c r="M670"/>
  <c r="L670"/>
  <c r="L759" s="1"/>
  <c r="K670"/>
  <c r="J670"/>
  <c r="I670"/>
  <c r="H670"/>
  <c r="H759" s="1"/>
  <c r="Q669"/>
  <c r="Q673" s="1"/>
  <c r="P669"/>
  <c r="P672" s="1"/>
  <c r="O669"/>
  <c r="O758" s="1"/>
  <c r="N669"/>
  <c r="N673" s="1"/>
  <c r="M669"/>
  <c r="M673" s="1"/>
  <c r="L669"/>
  <c r="L672" s="1"/>
  <c r="K669"/>
  <c r="K758" s="1"/>
  <c r="J669"/>
  <c r="J673" s="1"/>
  <c r="I669"/>
  <c r="I673" s="1"/>
  <c r="H669"/>
  <c r="H672" s="1"/>
  <c r="Q587"/>
  <c r="P587"/>
  <c r="O587"/>
  <c r="N587"/>
  <c r="M587"/>
  <c r="L587"/>
  <c r="K587"/>
  <c r="J587"/>
  <c r="I587"/>
  <c r="H587"/>
  <c r="F587" s="1"/>
  <c r="Q586"/>
  <c r="P586"/>
  <c r="O586"/>
  <c r="N586"/>
  <c r="M586"/>
  <c r="L586"/>
  <c r="K586"/>
  <c r="J586"/>
  <c r="I586"/>
  <c r="H586"/>
  <c r="F586" s="1"/>
  <c r="Q585"/>
  <c r="Q589" s="1"/>
  <c r="P585"/>
  <c r="P588" s="1"/>
  <c r="O585"/>
  <c r="N585"/>
  <c r="N589" s="1"/>
  <c r="M585"/>
  <c r="M589" s="1"/>
  <c r="L585"/>
  <c r="L588" s="1"/>
  <c r="K585"/>
  <c r="J585"/>
  <c r="J589" s="1"/>
  <c r="I585"/>
  <c r="I589" s="1"/>
  <c r="H585"/>
  <c r="H588" s="1"/>
  <c r="H594" s="1"/>
  <c r="Q551"/>
  <c r="P551"/>
  <c r="P599" s="1"/>
  <c r="O551"/>
  <c r="O599" s="1"/>
  <c r="N551"/>
  <c r="N599" s="1"/>
  <c r="M551"/>
  <c r="L551"/>
  <c r="L599" s="1"/>
  <c r="K551"/>
  <c r="K599" s="1"/>
  <c r="J551"/>
  <c r="J599" s="1"/>
  <c r="I551"/>
  <c r="H551"/>
  <c r="H599" s="1"/>
  <c r="Q550"/>
  <c r="Q598" s="1"/>
  <c r="P550"/>
  <c r="O550"/>
  <c r="N550"/>
  <c r="N598" s="1"/>
  <c r="M550"/>
  <c r="M598" s="1"/>
  <c r="L550"/>
  <c r="K550"/>
  <c r="J550"/>
  <c r="J598" s="1"/>
  <c r="I550"/>
  <c r="I598" s="1"/>
  <c r="H550"/>
  <c r="H556" s="1"/>
  <c r="Q549"/>
  <c r="P549"/>
  <c r="P597" s="1"/>
  <c r="O549"/>
  <c r="O553" s="1"/>
  <c r="N549"/>
  <c r="N552" s="1"/>
  <c r="M549"/>
  <c r="L549"/>
  <c r="L597" s="1"/>
  <c r="K549"/>
  <c r="K553" s="1"/>
  <c r="J549"/>
  <c r="J552" s="1"/>
  <c r="I549"/>
  <c r="H549"/>
  <c r="H597" s="1"/>
  <c r="Q472"/>
  <c r="P472"/>
  <c r="O472"/>
  <c r="N472"/>
  <c r="M472"/>
  <c r="L472"/>
  <c r="K472"/>
  <c r="J472"/>
  <c r="I472"/>
  <c r="H472"/>
  <c r="F472" s="1"/>
  <c r="Q471"/>
  <c r="P471"/>
  <c r="O471"/>
  <c r="N471"/>
  <c r="M471"/>
  <c r="L471"/>
  <c r="K471"/>
  <c r="J471"/>
  <c r="J477" s="1"/>
  <c r="I471"/>
  <c r="I477" s="1"/>
  <c r="H471"/>
  <c r="H477" s="1"/>
  <c r="Q470"/>
  <c r="Q474" s="1"/>
  <c r="P470"/>
  <c r="P474" s="1"/>
  <c r="O470"/>
  <c r="O473" s="1"/>
  <c r="N470"/>
  <c r="M470"/>
  <c r="M474" s="1"/>
  <c r="L470"/>
  <c r="L474" s="1"/>
  <c r="K470"/>
  <c r="K473" s="1"/>
  <c r="J470"/>
  <c r="I470"/>
  <c r="I474" s="1"/>
  <c r="H470"/>
  <c r="H474" s="1"/>
  <c r="R283"/>
  <c r="Q283"/>
  <c r="P283"/>
  <c r="O283"/>
  <c r="O611" s="1"/>
  <c r="N283"/>
  <c r="M283"/>
  <c r="L283"/>
  <c r="K283"/>
  <c r="K611" s="1"/>
  <c r="J283"/>
  <c r="I283"/>
  <c r="H283"/>
  <c r="H290" s="1"/>
  <c r="R282"/>
  <c r="Q282"/>
  <c r="Q610" s="1"/>
  <c r="P282"/>
  <c r="O282"/>
  <c r="N282"/>
  <c r="M282"/>
  <c r="M610" s="1"/>
  <c r="L282"/>
  <c r="K282"/>
  <c r="J282"/>
  <c r="I282"/>
  <c r="I610" s="1"/>
  <c r="H282"/>
  <c r="R281"/>
  <c r="R285" s="1"/>
  <c r="Q281"/>
  <c r="P281"/>
  <c r="O281"/>
  <c r="N281"/>
  <c r="M281"/>
  <c r="L281"/>
  <c r="K281"/>
  <c r="J281"/>
  <c r="I281"/>
  <c r="I288" s="1"/>
  <c r="H281"/>
  <c r="H288" s="1"/>
  <c r="G65"/>
  <c r="G38"/>
  <c r="G17"/>
  <c r="O4"/>
  <c r="G843" s="1"/>
  <c r="I867" i="6"/>
  <c r="H867"/>
  <c r="H874" s="1"/>
  <c r="Q852"/>
  <c r="P852"/>
  <c r="O852"/>
  <c r="N852"/>
  <c r="M852"/>
  <c r="L852"/>
  <c r="K852"/>
  <c r="J852"/>
  <c r="I852"/>
  <c r="I858" s="1"/>
  <c r="H852"/>
  <c r="H858" s="1"/>
  <c r="F852"/>
  <c r="Q851"/>
  <c r="P851"/>
  <c r="O851"/>
  <c r="N851"/>
  <c r="M851"/>
  <c r="L851"/>
  <c r="K851"/>
  <c r="J851"/>
  <c r="I851"/>
  <c r="H851"/>
  <c r="H857" s="1"/>
  <c r="Q850"/>
  <c r="Q854" s="1"/>
  <c r="P850"/>
  <c r="P854" s="1"/>
  <c r="O850"/>
  <c r="O853" s="1"/>
  <c r="N850"/>
  <c r="M850"/>
  <c r="M854" s="1"/>
  <c r="L850"/>
  <c r="L854" s="1"/>
  <c r="K850"/>
  <c r="K853" s="1"/>
  <c r="J850"/>
  <c r="I850"/>
  <c r="I854" s="1"/>
  <c r="I860" s="1"/>
  <c r="H850"/>
  <c r="H854" s="1"/>
  <c r="H860" s="1"/>
  <c r="F850"/>
  <c r="Q831"/>
  <c r="P831"/>
  <c r="O831"/>
  <c r="N831"/>
  <c r="M831"/>
  <c r="L831"/>
  <c r="K831"/>
  <c r="J831"/>
  <c r="I831"/>
  <c r="H831"/>
  <c r="F831" s="1"/>
  <c r="Q830"/>
  <c r="P830"/>
  <c r="O830"/>
  <c r="N830"/>
  <c r="M830"/>
  <c r="L830"/>
  <c r="K830"/>
  <c r="K836" s="1"/>
  <c r="J830"/>
  <c r="J836" s="1"/>
  <c r="I830"/>
  <c r="I836" s="1"/>
  <c r="H830"/>
  <c r="H836" s="1"/>
  <c r="F830"/>
  <c r="Q829"/>
  <c r="Q833" s="1"/>
  <c r="P829"/>
  <c r="P833" s="1"/>
  <c r="O829"/>
  <c r="O832" s="1"/>
  <c r="N829"/>
  <c r="M829"/>
  <c r="M833" s="1"/>
  <c r="L829"/>
  <c r="L833" s="1"/>
  <c r="K829"/>
  <c r="K832" s="1"/>
  <c r="J829"/>
  <c r="I829"/>
  <c r="I833" s="1"/>
  <c r="I839" s="1"/>
  <c r="H829"/>
  <c r="H833" s="1"/>
  <c r="H839" s="1"/>
  <c r="R792"/>
  <c r="Q792"/>
  <c r="P792"/>
  <c r="O792"/>
  <c r="N792"/>
  <c r="M792"/>
  <c r="L792"/>
  <c r="K792"/>
  <c r="J792"/>
  <c r="I792"/>
  <c r="I798" s="1"/>
  <c r="H792"/>
  <c r="H798" s="1"/>
  <c r="R791"/>
  <c r="Q791"/>
  <c r="P791"/>
  <c r="O791"/>
  <c r="N791"/>
  <c r="M791"/>
  <c r="L791"/>
  <c r="K791"/>
  <c r="J791"/>
  <c r="I791"/>
  <c r="H791"/>
  <c r="H797" s="1"/>
  <c r="F791"/>
  <c r="R790"/>
  <c r="R794" s="1"/>
  <c r="Q790"/>
  <c r="Q794" s="1"/>
  <c r="P790"/>
  <c r="O790"/>
  <c r="N790"/>
  <c r="M790"/>
  <c r="M794" s="1"/>
  <c r="L790"/>
  <c r="K790"/>
  <c r="J790"/>
  <c r="I790"/>
  <c r="I794" s="1"/>
  <c r="H790"/>
  <c r="H796" s="1"/>
  <c r="F790"/>
  <c r="R747"/>
  <c r="Q747"/>
  <c r="P747"/>
  <c r="O747"/>
  <c r="N747"/>
  <c r="M747"/>
  <c r="L747"/>
  <c r="K747"/>
  <c r="J747"/>
  <c r="I747"/>
  <c r="H747"/>
  <c r="H753" s="1"/>
  <c r="R746"/>
  <c r="Q746"/>
  <c r="P746"/>
  <c r="O746"/>
  <c r="N746"/>
  <c r="M746"/>
  <c r="L746"/>
  <c r="K746"/>
  <c r="K752" s="1"/>
  <c r="J746"/>
  <c r="J752" s="1"/>
  <c r="I746"/>
  <c r="I752" s="1"/>
  <c r="H746"/>
  <c r="H752" s="1"/>
  <c r="F746"/>
  <c r="R745"/>
  <c r="R749" s="1"/>
  <c r="Q745"/>
  <c r="P745"/>
  <c r="P749" s="1"/>
  <c r="O745"/>
  <c r="N745"/>
  <c r="M745"/>
  <c r="L745"/>
  <c r="L749" s="1"/>
  <c r="K745"/>
  <c r="J745"/>
  <c r="I745"/>
  <c r="H745"/>
  <c r="H749" s="1"/>
  <c r="Q730"/>
  <c r="P730"/>
  <c r="O730"/>
  <c r="N730"/>
  <c r="M730"/>
  <c r="L730"/>
  <c r="K730"/>
  <c r="J730"/>
  <c r="J736" s="1"/>
  <c r="I730"/>
  <c r="I736" s="1"/>
  <c r="H730"/>
  <c r="H736" s="1"/>
  <c r="Q729"/>
  <c r="P729"/>
  <c r="O729"/>
  <c r="N729"/>
  <c r="M729"/>
  <c r="L729"/>
  <c r="K729"/>
  <c r="J729"/>
  <c r="I729"/>
  <c r="H729"/>
  <c r="F729" s="1"/>
  <c r="Q728"/>
  <c r="Q731" s="1"/>
  <c r="P728"/>
  <c r="O728"/>
  <c r="O732" s="1"/>
  <c r="N728"/>
  <c r="N732" s="1"/>
  <c r="M728"/>
  <c r="M731" s="1"/>
  <c r="L728"/>
  <c r="K728"/>
  <c r="K732" s="1"/>
  <c r="J728"/>
  <c r="J732" s="1"/>
  <c r="I728"/>
  <c r="I731" s="1"/>
  <c r="H728"/>
  <c r="H734" s="1"/>
  <c r="Q696"/>
  <c r="P696"/>
  <c r="O696"/>
  <c r="N696"/>
  <c r="M696"/>
  <c r="L696"/>
  <c r="K696"/>
  <c r="J696"/>
  <c r="I696"/>
  <c r="H696"/>
  <c r="F696" s="1"/>
  <c r="Q695"/>
  <c r="P695"/>
  <c r="O695"/>
  <c r="N695"/>
  <c r="M695"/>
  <c r="L695"/>
  <c r="K695"/>
  <c r="J695"/>
  <c r="J701" s="1"/>
  <c r="I695"/>
  <c r="I701" s="1"/>
  <c r="H695"/>
  <c r="H701" s="1"/>
  <c r="Q694"/>
  <c r="Q698" s="1"/>
  <c r="P694"/>
  <c r="P698" s="1"/>
  <c r="O694"/>
  <c r="O697" s="1"/>
  <c r="N694"/>
  <c r="M694"/>
  <c r="M698" s="1"/>
  <c r="L694"/>
  <c r="L698" s="1"/>
  <c r="K694"/>
  <c r="K697" s="1"/>
  <c r="J694"/>
  <c r="I694"/>
  <c r="I698" s="1"/>
  <c r="H694"/>
  <c r="H698" s="1"/>
  <c r="Q671"/>
  <c r="Q760" s="1"/>
  <c r="P671"/>
  <c r="P760" s="1"/>
  <c r="O671"/>
  <c r="O677" s="1"/>
  <c r="N671"/>
  <c r="N677" s="1"/>
  <c r="M671"/>
  <c r="M760" s="1"/>
  <c r="L671"/>
  <c r="L760" s="1"/>
  <c r="K671"/>
  <c r="K677" s="1"/>
  <c r="J671"/>
  <c r="J677" s="1"/>
  <c r="I671"/>
  <c r="I760" s="1"/>
  <c r="H671"/>
  <c r="H760" s="1"/>
  <c r="Q670"/>
  <c r="P670"/>
  <c r="O670"/>
  <c r="O759" s="1"/>
  <c r="N670"/>
  <c r="M670"/>
  <c r="L670"/>
  <c r="K670"/>
  <c r="K759" s="1"/>
  <c r="J670"/>
  <c r="I670"/>
  <c r="H670"/>
  <c r="H676" s="1"/>
  <c r="Q669"/>
  <c r="Q673" s="1"/>
  <c r="P669"/>
  <c r="P673" s="1"/>
  <c r="O669"/>
  <c r="O672" s="1"/>
  <c r="N669"/>
  <c r="N758" s="1"/>
  <c r="M669"/>
  <c r="M673" s="1"/>
  <c r="L669"/>
  <c r="L673" s="1"/>
  <c r="K669"/>
  <c r="K672" s="1"/>
  <c r="J669"/>
  <c r="J758" s="1"/>
  <c r="I669"/>
  <c r="I673" s="1"/>
  <c r="H669"/>
  <c r="H673" s="1"/>
  <c r="Q588"/>
  <c r="M588"/>
  <c r="I588"/>
  <c r="Q587"/>
  <c r="P587"/>
  <c r="O587"/>
  <c r="N587"/>
  <c r="M587"/>
  <c r="L587"/>
  <c r="K587"/>
  <c r="J587"/>
  <c r="I587"/>
  <c r="H587"/>
  <c r="F587" s="1"/>
  <c r="Q586"/>
  <c r="P586"/>
  <c r="O586"/>
  <c r="N586"/>
  <c r="M586"/>
  <c r="L586"/>
  <c r="K586"/>
  <c r="J586"/>
  <c r="I586"/>
  <c r="I592" s="1"/>
  <c r="J592" s="1"/>
  <c r="H586"/>
  <c r="H592" s="1"/>
  <c r="F586"/>
  <c r="Q585"/>
  <c r="Q589" s="1"/>
  <c r="P585"/>
  <c r="P589" s="1"/>
  <c r="O585"/>
  <c r="O588" s="1"/>
  <c r="N585"/>
  <c r="M585"/>
  <c r="M589" s="1"/>
  <c r="L585"/>
  <c r="L589" s="1"/>
  <c r="K585"/>
  <c r="K588" s="1"/>
  <c r="J585"/>
  <c r="I585"/>
  <c r="I589" s="1"/>
  <c r="H585"/>
  <c r="H589" s="1"/>
  <c r="H595" s="1"/>
  <c r="Q551"/>
  <c r="Q599" s="1"/>
  <c r="P551"/>
  <c r="O551"/>
  <c r="O599" s="1"/>
  <c r="N551"/>
  <c r="N599" s="1"/>
  <c r="M551"/>
  <c r="M599" s="1"/>
  <c r="L551"/>
  <c r="K551"/>
  <c r="K599" s="1"/>
  <c r="J551"/>
  <c r="J599" s="1"/>
  <c r="I551"/>
  <c r="I599" s="1"/>
  <c r="H551"/>
  <c r="H557" s="1"/>
  <c r="Q550"/>
  <c r="Q598" s="1"/>
  <c r="P550"/>
  <c r="P598" s="1"/>
  <c r="O550"/>
  <c r="N550"/>
  <c r="M550"/>
  <c r="M598" s="1"/>
  <c r="L550"/>
  <c r="L598" s="1"/>
  <c r="K550"/>
  <c r="J550"/>
  <c r="I550"/>
  <c r="I598" s="1"/>
  <c r="H550"/>
  <c r="H598" s="1"/>
  <c r="Q549"/>
  <c r="Q552" s="1"/>
  <c r="P549"/>
  <c r="O549"/>
  <c r="O597" s="1"/>
  <c r="N549"/>
  <c r="N553" s="1"/>
  <c r="M549"/>
  <c r="M552" s="1"/>
  <c r="L549"/>
  <c r="K549"/>
  <c r="K597" s="1"/>
  <c r="J549"/>
  <c r="J553" s="1"/>
  <c r="I549"/>
  <c r="I552" s="1"/>
  <c r="H549"/>
  <c r="H555" s="1"/>
  <c r="Q472"/>
  <c r="P472"/>
  <c r="O472"/>
  <c r="N472"/>
  <c r="M472"/>
  <c r="L472"/>
  <c r="K472"/>
  <c r="J472"/>
  <c r="I472"/>
  <c r="H472"/>
  <c r="F472" s="1"/>
  <c r="Q471"/>
  <c r="P471"/>
  <c r="O471"/>
  <c r="N471"/>
  <c r="M471"/>
  <c r="L471"/>
  <c r="K471"/>
  <c r="J471"/>
  <c r="J477" s="1"/>
  <c r="I471"/>
  <c r="I477" s="1"/>
  <c r="H471"/>
  <c r="H477" s="1"/>
  <c r="Q470"/>
  <c r="P470"/>
  <c r="P474" s="1"/>
  <c r="O470"/>
  <c r="O474" s="1"/>
  <c r="N470"/>
  <c r="N473" s="1"/>
  <c r="M470"/>
  <c r="L470"/>
  <c r="L474" s="1"/>
  <c r="K470"/>
  <c r="K474" s="1"/>
  <c r="J470"/>
  <c r="J473" s="1"/>
  <c r="I470"/>
  <c r="H470"/>
  <c r="F470" s="1"/>
  <c r="R283"/>
  <c r="Q283"/>
  <c r="P283"/>
  <c r="O283"/>
  <c r="N283"/>
  <c r="M283"/>
  <c r="L283"/>
  <c r="K283"/>
  <c r="J283"/>
  <c r="I283"/>
  <c r="H283"/>
  <c r="R282"/>
  <c r="Q282"/>
  <c r="P282"/>
  <c r="O282"/>
  <c r="N282"/>
  <c r="M282"/>
  <c r="L282"/>
  <c r="K282"/>
  <c r="J282"/>
  <c r="I282"/>
  <c r="H282"/>
  <c r="R281"/>
  <c r="R285" s="1"/>
  <c r="Q281"/>
  <c r="P281"/>
  <c r="O281"/>
  <c r="N281"/>
  <c r="M281"/>
  <c r="L281"/>
  <c r="K281"/>
  <c r="J281"/>
  <c r="I281"/>
  <c r="I288" s="1"/>
  <c r="H281"/>
  <c r="H288" s="1"/>
  <c r="O4"/>
  <c r="G842" s="1"/>
  <c r="I867" i="5"/>
  <c r="H867"/>
  <c r="F867" s="1"/>
  <c r="Q852"/>
  <c r="P852"/>
  <c r="O852"/>
  <c r="N852"/>
  <c r="M852"/>
  <c r="L852"/>
  <c r="K852"/>
  <c r="J852"/>
  <c r="J858" s="1"/>
  <c r="I852"/>
  <c r="I858" s="1"/>
  <c r="H852"/>
  <c r="H858" s="1"/>
  <c r="F852"/>
  <c r="Q851"/>
  <c r="P851"/>
  <c r="O851"/>
  <c r="N851"/>
  <c r="M851"/>
  <c r="L851"/>
  <c r="K851"/>
  <c r="J851"/>
  <c r="I851"/>
  <c r="I857" s="1"/>
  <c r="H851"/>
  <c r="H857" s="1"/>
  <c r="Q850"/>
  <c r="P850"/>
  <c r="P854" s="1"/>
  <c r="O850"/>
  <c r="O854" s="1"/>
  <c r="N850"/>
  <c r="N853" s="1"/>
  <c r="M850"/>
  <c r="L850"/>
  <c r="L854" s="1"/>
  <c r="K850"/>
  <c r="K854" s="1"/>
  <c r="J850"/>
  <c r="J853" s="1"/>
  <c r="I850"/>
  <c r="H850"/>
  <c r="F850" s="1"/>
  <c r="Q831"/>
  <c r="P831"/>
  <c r="O831"/>
  <c r="N831"/>
  <c r="M831"/>
  <c r="L831"/>
  <c r="K831"/>
  <c r="J831"/>
  <c r="I831"/>
  <c r="H831"/>
  <c r="F831" s="1"/>
  <c r="Q830"/>
  <c r="P830"/>
  <c r="O830"/>
  <c r="N830"/>
  <c r="M830"/>
  <c r="L830"/>
  <c r="K830"/>
  <c r="K836" s="1"/>
  <c r="J830"/>
  <c r="J836" s="1"/>
  <c r="I830"/>
  <c r="I836" s="1"/>
  <c r="H830"/>
  <c r="H836" s="1"/>
  <c r="F830"/>
  <c r="Q829"/>
  <c r="P829"/>
  <c r="P833" s="1"/>
  <c r="O829"/>
  <c r="O833" s="1"/>
  <c r="N829"/>
  <c r="N832" s="1"/>
  <c r="M829"/>
  <c r="L829"/>
  <c r="L833" s="1"/>
  <c r="K829"/>
  <c r="K833" s="1"/>
  <c r="J829"/>
  <c r="J832" s="1"/>
  <c r="I829"/>
  <c r="H829"/>
  <c r="H833" s="1"/>
  <c r="H839" s="1"/>
  <c r="F829"/>
  <c r="R792"/>
  <c r="Q792"/>
  <c r="P792"/>
  <c r="O792"/>
  <c r="N792"/>
  <c r="M792"/>
  <c r="L792"/>
  <c r="K792"/>
  <c r="J792"/>
  <c r="J798" s="1"/>
  <c r="I792"/>
  <c r="I798" s="1"/>
  <c r="H792"/>
  <c r="H798" s="1"/>
  <c r="R791"/>
  <c r="Q791"/>
  <c r="P791"/>
  <c r="O791"/>
  <c r="N791"/>
  <c r="M791"/>
  <c r="L791"/>
  <c r="K791"/>
  <c r="J791"/>
  <c r="I791"/>
  <c r="I797" s="1"/>
  <c r="H791"/>
  <c r="H797" s="1"/>
  <c r="F791"/>
  <c r="R790"/>
  <c r="R794" s="1"/>
  <c r="Q790"/>
  <c r="P790"/>
  <c r="P794" s="1"/>
  <c r="O790"/>
  <c r="N790"/>
  <c r="M790"/>
  <c r="L790"/>
  <c r="L794" s="1"/>
  <c r="K790"/>
  <c r="J790"/>
  <c r="I790"/>
  <c r="H790"/>
  <c r="H794" s="1"/>
  <c r="H800" s="1"/>
  <c r="F790"/>
  <c r="R747"/>
  <c r="Q747"/>
  <c r="P747"/>
  <c r="O747"/>
  <c r="N747"/>
  <c r="M747"/>
  <c r="L747"/>
  <c r="K747"/>
  <c r="J747"/>
  <c r="I747"/>
  <c r="I753" s="1"/>
  <c r="H747"/>
  <c r="H753" s="1"/>
  <c r="R746"/>
  <c r="Q746"/>
  <c r="P746"/>
  <c r="O746"/>
  <c r="N746"/>
  <c r="M746"/>
  <c r="L746"/>
  <c r="K746"/>
  <c r="J746"/>
  <c r="I746"/>
  <c r="H746"/>
  <c r="F746" s="1"/>
  <c r="R745"/>
  <c r="R749" s="1"/>
  <c r="Q745"/>
  <c r="P745"/>
  <c r="O745"/>
  <c r="O749" s="1"/>
  <c r="N745"/>
  <c r="M745"/>
  <c r="L745"/>
  <c r="K745"/>
  <c r="K749" s="1"/>
  <c r="J745"/>
  <c r="I745"/>
  <c r="I751" s="1"/>
  <c r="H745"/>
  <c r="H751" s="1"/>
  <c r="Q730"/>
  <c r="P730"/>
  <c r="F730" s="1"/>
  <c r="O730"/>
  <c r="N730"/>
  <c r="M730"/>
  <c r="L730"/>
  <c r="K730"/>
  <c r="J730"/>
  <c r="J736" s="1"/>
  <c r="I730"/>
  <c r="I736" s="1"/>
  <c r="H730"/>
  <c r="H736" s="1"/>
  <c r="Q729"/>
  <c r="P729"/>
  <c r="O729"/>
  <c r="N729"/>
  <c r="M729"/>
  <c r="L729"/>
  <c r="K729"/>
  <c r="J729"/>
  <c r="I729"/>
  <c r="H729"/>
  <c r="F729" s="1"/>
  <c r="Q728"/>
  <c r="Q732" s="1"/>
  <c r="P728"/>
  <c r="P731" s="1"/>
  <c r="O728"/>
  <c r="N728"/>
  <c r="N732" s="1"/>
  <c r="M728"/>
  <c r="M732" s="1"/>
  <c r="L728"/>
  <c r="L731" s="1"/>
  <c r="K728"/>
  <c r="J728"/>
  <c r="J732" s="1"/>
  <c r="I728"/>
  <c r="I732" s="1"/>
  <c r="H728"/>
  <c r="H731" s="1"/>
  <c r="Q696"/>
  <c r="P696"/>
  <c r="O696"/>
  <c r="N696"/>
  <c r="M696"/>
  <c r="L696"/>
  <c r="K696"/>
  <c r="J696"/>
  <c r="I696"/>
  <c r="H696"/>
  <c r="F696" s="1"/>
  <c r="Q695"/>
  <c r="P695"/>
  <c r="O695"/>
  <c r="N695"/>
  <c r="M695"/>
  <c r="L695"/>
  <c r="K695"/>
  <c r="K701" s="1"/>
  <c r="J695"/>
  <c r="J701" s="1"/>
  <c r="I695"/>
  <c r="I701" s="1"/>
  <c r="H695"/>
  <c r="H701" s="1"/>
  <c r="Q694"/>
  <c r="P694"/>
  <c r="P698" s="1"/>
  <c r="O694"/>
  <c r="O698" s="1"/>
  <c r="N694"/>
  <c r="N697" s="1"/>
  <c r="M694"/>
  <c r="L694"/>
  <c r="L698" s="1"/>
  <c r="K694"/>
  <c r="K698" s="1"/>
  <c r="J694"/>
  <c r="J697" s="1"/>
  <c r="I694"/>
  <c r="H694"/>
  <c r="F694" s="1"/>
  <c r="Q671"/>
  <c r="P671"/>
  <c r="P760" s="1"/>
  <c r="O671"/>
  <c r="O760" s="1"/>
  <c r="N671"/>
  <c r="N677" s="1"/>
  <c r="M671"/>
  <c r="M677" s="1"/>
  <c r="L671"/>
  <c r="L760" s="1"/>
  <c r="K671"/>
  <c r="K760" s="1"/>
  <c r="J671"/>
  <c r="J677" s="1"/>
  <c r="I671"/>
  <c r="I677" s="1"/>
  <c r="H671"/>
  <c r="H760" s="1"/>
  <c r="Q670"/>
  <c r="P670"/>
  <c r="O670"/>
  <c r="N670"/>
  <c r="N759" s="1"/>
  <c r="M670"/>
  <c r="L670"/>
  <c r="K670"/>
  <c r="J670"/>
  <c r="J759" s="1"/>
  <c r="I670"/>
  <c r="I676" s="1"/>
  <c r="H670"/>
  <c r="H676" s="1"/>
  <c r="Q669"/>
  <c r="Q758" s="1"/>
  <c r="P669"/>
  <c r="P673" s="1"/>
  <c r="O669"/>
  <c r="O673" s="1"/>
  <c r="N669"/>
  <c r="N672" s="1"/>
  <c r="M669"/>
  <c r="M758" s="1"/>
  <c r="L669"/>
  <c r="L673" s="1"/>
  <c r="K669"/>
  <c r="K673" s="1"/>
  <c r="J669"/>
  <c r="J672" s="1"/>
  <c r="I669"/>
  <c r="I758" s="1"/>
  <c r="H669"/>
  <c r="F669" s="1"/>
  <c r="Q587"/>
  <c r="P587"/>
  <c r="O587"/>
  <c r="N587"/>
  <c r="M587"/>
  <c r="L587"/>
  <c r="K587"/>
  <c r="J587"/>
  <c r="I587"/>
  <c r="H587"/>
  <c r="F587" s="1"/>
  <c r="Q586"/>
  <c r="P586"/>
  <c r="O586"/>
  <c r="N586"/>
  <c r="M586"/>
  <c r="L586"/>
  <c r="K586"/>
  <c r="K592" s="1"/>
  <c r="J586"/>
  <c r="J592" s="1"/>
  <c r="I586"/>
  <c r="I592" s="1"/>
  <c r="H586"/>
  <c r="H592" s="1"/>
  <c r="Q585"/>
  <c r="P585"/>
  <c r="P589" s="1"/>
  <c r="O585"/>
  <c r="O589" s="1"/>
  <c r="N585"/>
  <c r="N588" s="1"/>
  <c r="M585"/>
  <c r="L585"/>
  <c r="L589" s="1"/>
  <c r="K585"/>
  <c r="K589" s="1"/>
  <c r="J585"/>
  <c r="J588" s="1"/>
  <c r="I585"/>
  <c r="H585"/>
  <c r="H589" s="1"/>
  <c r="H595" s="1"/>
  <c r="F585"/>
  <c r="Q551"/>
  <c r="Q599" s="1"/>
  <c r="P551"/>
  <c r="P599" s="1"/>
  <c r="O551"/>
  <c r="N551"/>
  <c r="N599" s="1"/>
  <c r="M551"/>
  <c r="M599" s="1"/>
  <c r="L551"/>
  <c r="L599" s="1"/>
  <c r="K551"/>
  <c r="J551"/>
  <c r="J599" s="1"/>
  <c r="I551"/>
  <c r="I599" s="1"/>
  <c r="H551"/>
  <c r="H599" s="1"/>
  <c r="Q550"/>
  <c r="P550"/>
  <c r="P598" s="1"/>
  <c r="O550"/>
  <c r="O598" s="1"/>
  <c r="N550"/>
  <c r="M550"/>
  <c r="L550"/>
  <c r="L598" s="1"/>
  <c r="K550"/>
  <c r="K598" s="1"/>
  <c r="J550"/>
  <c r="I550"/>
  <c r="H550"/>
  <c r="H598" s="1"/>
  <c r="F550"/>
  <c r="Q549"/>
  <c r="Q553" s="1"/>
  <c r="P549"/>
  <c r="P552" s="1"/>
  <c r="O549"/>
  <c r="N549"/>
  <c r="N597" s="1"/>
  <c r="M549"/>
  <c r="M553" s="1"/>
  <c r="L549"/>
  <c r="L552" s="1"/>
  <c r="K549"/>
  <c r="J549"/>
  <c r="J597" s="1"/>
  <c r="I549"/>
  <c r="I553" s="1"/>
  <c r="H549"/>
  <c r="H552" s="1"/>
  <c r="Q472"/>
  <c r="P472"/>
  <c r="O472"/>
  <c r="N472"/>
  <c r="M472"/>
  <c r="L472"/>
  <c r="K472"/>
  <c r="K478" s="1"/>
  <c r="J472"/>
  <c r="J478" s="1"/>
  <c r="I472"/>
  <c r="I478" s="1"/>
  <c r="H472"/>
  <c r="H478" s="1"/>
  <c r="Q471"/>
  <c r="P471"/>
  <c r="O471"/>
  <c r="N471"/>
  <c r="M471"/>
  <c r="L471"/>
  <c r="K471"/>
  <c r="J471"/>
  <c r="I471"/>
  <c r="H471"/>
  <c r="F471" s="1"/>
  <c r="Q470"/>
  <c r="Q473" s="1"/>
  <c r="P470"/>
  <c r="O470"/>
  <c r="O474" s="1"/>
  <c r="N470"/>
  <c r="N474" s="1"/>
  <c r="M470"/>
  <c r="M473" s="1"/>
  <c r="L470"/>
  <c r="K470"/>
  <c r="K474" s="1"/>
  <c r="J470"/>
  <c r="J474" s="1"/>
  <c r="I470"/>
  <c r="I473" s="1"/>
  <c r="H470"/>
  <c r="H476" s="1"/>
  <c r="R283"/>
  <c r="Q283"/>
  <c r="Q611" s="1"/>
  <c r="P283"/>
  <c r="O283"/>
  <c r="N283"/>
  <c r="M283"/>
  <c r="M611" s="1"/>
  <c r="L283"/>
  <c r="K283"/>
  <c r="J283"/>
  <c r="I283"/>
  <c r="I611" s="1"/>
  <c r="H283"/>
  <c r="R282"/>
  <c r="Q282"/>
  <c r="P282"/>
  <c r="O282"/>
  <c r="O610" s="1"/>
  <c r="N282"/>
  <c r="M282"/>
  <c r="L282"/>
  <c r="K282"/>
  <c r="K610" s="1"/>
  <c r="J282"/>
  <c r="I282"/>
  <c r="I289" s="1"/>
  <c r="H282"/>
  <c r="H289" s="1"/>
  <c r="R281"/>
  <c r="R285" s="1"/>
  <c r="Q281"/>
  <c r="P281"/>
  <c r="O281"/>
  <c r="N281"/>
  <c r="M281"/>
  <c r="L281"/>
  <c r="K281"/>
  <c r="J281"/>
  <c r="I281"/>
  <c r="H281"/>
  <c r="H288" s="1"/>
  <c r="G101"/>
  <c r="G83"/>
  <c r="G65"/>
  <c r="G38"/>
  <c r="G17"/>
  <c r="O4"/>
  <c r="G773" s="1"/>
  <c r="I867" i="4"/>
  <c r="H867"/>
  <c r="H874" s="1"/>
  <c r="Q852"/>
  <c r="P852"/>
  <c r="O852"/>
  <c r="N852"/>
  <c r="M852"/>
  <c r="L852"/>
  <c r="K852"/>
  <c r="J852"/>
  <c r="J858" s="1"/>
  <c r="I852"/>
  <c r="I858" s="1"/>
  <c r="H852"/>
  <c r="H858" s="1"/>
  <c r="Q851"/>
  <c r="P851"/>
  <c r="O851"/>
  <c r="N851"/>
  <c r="M851"/>
  <c r="L851"/>
  <c r="K851"/>
  <c r="J851"/>
  <c r="I851"/>
  <c r="H851"/>
  <c r="F851" s="1"/>
  <c r="Q850"/>
  <c r="Q853" s="1"/>
  <c r="P850"/>
  <c r="O850"/>
  <c r="O854" s="1"/>
  <c r="N850"/>
  <c r="N854" s="1"/>
  <c r="M850"/>
  <c r="M853" s="1"/>
  <c r="L850"/>
  <c r="K850"/>
  <c r="K854" s="1"/>
  <c r="J850"/>
  <c r="J854" s="1"/>
  <c r="I850"/>
  <c r="I853" s="1"/>
  <c r="H850"/>
  <c r="H856" s="1"/>
  <c r="F850"/>
  <c r="Q831"/>
  <c r="P831"/>
  <c r="O831"/>
  <c r="N831"/>
  <c r="M831"/>
  <c r="L831"/>
  <c r="K831"/>
  <c r="J831"/>
  <c r="I831"/>
  <c r="I837" s="1"/>
  <c r="H831"/>
  <c r="H837" s="1"/>
  <c r="Q830"/>
  <c r="P830"/>
  <c r="O830"/>
  <c r="N830"/>
  <c r="M830"/>
  <c r="L830"/>
  <c r="K830"/>
  <c r="J830"/>
  <c r="I830"/>
  <c r="H830"/>
  <c r="F830" s="1"/>
  <c r="Q829"/>
  <c r="Q832" s="1"/>
  <c r="P829"/>
  <c r="O829"/>
  <c r="O833" s="1"/>
  <c r="N829"/>
  <c r="N833" s="1"/>
  <c r="M829"/>
  <c r="M832" s="1"/>
  <c r="L829"/>
  <c r="K829"/>
  <c r="K833" s="1"/>
  <c r="J829"/>
  <c r="J833" s="1"/>
  <c r="I829"/>
  <c r="I832" s="1"/>
  <c r="H829"/>
  <c r="H835" s="1"/>
  <c r="R792"/>
  <c r="Q792"/>
  <c r="P792"/>
  <c r="O792"/>
  <c r="N792"/>
  <c r="M792"/>
  <c r="L792"/>
  <c r="K792"/>
  <c r="J792"/>
  <c r="I792"/>
  <c r="H792"/>
  <c r="H798" s="1"/>
  <c r="R791"/>
  <c r="Q791"/>
  <c r="P791"/>
  <c r="O791"/>
  <c r="N791"/>
  <c r="M791"/>
  <c r="L791"/>
  <c r="K791"/>
  <c r="K797" s="1"/>
  <c r="J791"/>
  <c r="J797" s="1"/>
  <c r="I791"/>
  <c r="I797" s="1"/>
  <c r="H791"/>
  <c r="H797" s="1"/>
  <c r="F791"/>
  <c r="R790"/>
  <c r="R794" s="1"/>
  <c r="Q790"/>
  <c r="P790"/>
  <c r="O790"/>
  <c r="O794" s="1"/>
  <c r="N790"/>
  <c r="M790"/>
  <c r="L790"/>
  <c r="K790"/>
  <c r="K794" s="1"/>
  <c r="J790"/>
  <c r="I790"/>
  <c r="F790" s="1"/>
  <c r="H790"/>
  <c r="H796" s="1"/>
  <c r="R747"/>
  <c r="Q747"/>
  <c r="P747"/>
  <c r="O747"/>
  <c r="N747"/>
  <c r="M747"/>
  <c r="L747"/>
  <c r="K747"/>
  <c r="J747"/>
  <c r="J753" s="1"/>
  <c r="I747"/>
  <c r="I753" s="1"/>
  <c r="H747"/>
  <c r="H753" s="1"/>
  <c r="F747"/>
  <c r="R746"/>
  <c r="Q746"/>
  <c r="P746"/>
  <c r="O746"/>
  <c r="N746"/>
  <c r="M746"/>
  <c r="L746"/>
  <c r="K746"/>
  <c r="J746"/>
  <c r="J752" s="1"/>
  <c r="I746"/>
  <c r="I752" s="1"/>
  <c r="H746"/>
  <c r="H752" s="1"/>
  <c r="F746"/>
  <c r="R745"/>
  <c r="R749" s="1"/>
  <c r="Q745"/>
  <c r="P745"/>
  <c r="O745"/>
  <c r="N745"/>
  <c r="N749" s="1"/>
  <c r="M745"/>
  <c r="L745"/>
  <c r="K745"/>
  <c r="J745"/>
  <c r="J749" s="1"/>
  <c r="I745"/>
  <c r="I751" s="1"/>
  <c r="H745"/>
  <c r="H751" s="1"/>
  <c r="Q730"/>
  <c r="P730"/>
  <c r="O730"/>
  <c r="N730"/>
  <c r="M730"/>
  <c r="L730"/>
  <c r="K730"/>
  <c r="J730"/>
  <c r="I730"/>
  <c r="H730"/>
  <c r="F730" s="1"/>
  <c r="Q729"/>
  <c r="P729"/>
  <c r="O729"/>
  <c r="N729"/>
  <c r="M729"/>
  <c r="L729"/>
  <c r="K729"/>
  <c r="J729"/>
  <c r="J735" s="1"/>
  <c r="I729"/>
  <c r="I735" s="1"/>
  <c r="H729"/>
  <c r="H735" s="1"/>
  <c r="Q728"/>
  <c r="Q732" s="1"/>
  <c r="P728"/>
  <c r="P732" s="1"/>
  <c r="O728"/>
  <c r="O731" s="1"/>
  <c r="N728"/>
  <c r="M728"/>
  <c r="M732" s="1"/>
  <c r="L728"/>
  <c r="L732" s="1"/>
  <c r="K728"/>
  <c r="K731" s="1"/>
  <c r="J728"/>
  <c r="I728"/>
  <c r="I732" s="1"/>
  <c r="H728"/>
  <c r="H732" s="1"/>
  <c r="Q696"/>
  <c r="P696"/>
  <c r="O696"/>
  <c r="N696"/>
  <c r="M696"/>
  <c r="L696"/>
  <c r="K696"/>
  <c r="J696"/>
  <c r="J702" s="1"/>
  <c r="I696"/>
  <c r="I702" s="1"/>
  <c r="H696"/>
  <c r="H702" s="1"/>
  <c r="Q695"/>
  <c r="P695"/>
  <c r="O695"/>
  <c r="N695"/>
  <c r="M695"/>
  <c r="L695"/>
  <c r="K695"/>
  <c r="J695"/>
  <c r="I695"/>
  <c r="H695"/>
  <c r="F695" s="1"/>
  <c r="Q694"/>
  <c r="Q697" s="1"/>
  <c r="P694"/>
  <c r="O694"/>
  <c r="O698" s="1"/>
  <c r="N694"/>
  <c r="N698" s="1"/>
  <c r="M694"/>
  <c r="M697" s="1"/>
  <c r="L694"/>
  <c r="K694"/>
  <c r="K698" s="1"/>
  <c r="J694"/>
  <c r="J698" s="1"/>
  <c r="I694"/>
  <c r="I697" s="1"/>
  <c r="H694"/>
  <c r="H700" s="1"/>
  <c r="Q671"/>
  <c r="P671"/>
  <c r="P677" s="1"/>
  <c r="O671"/>
  <c r="O760" s="1"/>
  <c r="N671"/>
  <c r="N760" s="1"/>
  <c r="M671"/>
  <c r="M677" s="1"/>
  <c r="L671"/>
  <c r="L677" s="1"/>
  <c r="K671"/>
  <c r="K760" s="1"/>
  <c r="J671"/>
  <c r="J760" s="1"/>
  <c r="I671"/>
  <c r="I677" s="1"/>
  <c r="H671"/>
  <c r="H677" s="1"/>
  <c r="Q670"/>
  <c r="Q759" s="1"/>
  <c r="P670"/>
  <c r="O670"/>
  <c r="N670"/>
  <c r="M670"/>
  <c r="M759" s="1"/>
  <c r="L670"/>
  <c r="K670"/>
  <c r="J670"/>
  <c r="I670"/>
  <c r="I759" s="1"/>
  <c r="H670"/>
  <c r="F670" s="1"/>
  <c r="Q669"/>
  <c r="Q672" s="1"/>
  <c r="P669"/>
  <c r="P758" s="1"/>
  <c r="O669"/>
  <c r="O673" s="1"/>
  <c r="N669"/>
  <c r="N673" s="1"/>
  <c r="M669"/>
  <c r="M672" s="1"/>
  <c r="L669"/>
  <c r="L758" s="1"/>
  <c r="K669"/>
  <c r="K673" s="1"/>
  <c r="J669"/>
  <c r="J673" s="1"/>
  <c r="I669"/>
  <c r="I672" s="1"/>
  <c r="H669"/>
  <c r="H758" s="1"/>
  <c r="Q587"/>
  <c r="P587"/>
  <c r="O587"/>
  <c r="N587"/>
  <c r="M587"/>
  <c r="L587"/>
  <c r="K587"/>
  <c r="J587"/>
  <c r="J593" s="1"/>
  <c r="I587"/>
  <c r="I593" s="1"/>
  <c r="H587"/>
  <c r="H593" s="1"/>
  <c r="Q586"/>
  <c r="P586"/>
  <c r="O586"/>
  <c r="N586"/>
  <c r="M586"/>
  <c r="L586"/>
  <c r="K586"/>
  <c r="J586"/>
  <c r="I586"/>
  <c r="H586"/>
  <c r="F586" s="1"/>
  <c r="Q585"/>
  <c r="Q588" s="1"/>
  <c r="P585"/>
  <c r="O585"/>
  <c r="O589" s="1"/>
  <c r="N585"/>
  <c r="N589" s="1"/>
  <c r="M585"/>
  <c r="M588" s="1"/>
  <c r="L585"/>
  <c r="K585"/>
  <c r="K589" s="1"/>
  <c r="J585"/>
  <c r="J589" s="1"/>
  <c r="I585"/>
  <c r="I588" s="1"/>
  <c r="H585"/>
  <c r="H591" s="1"/>
  <c r="Q551"/>
  <c r="Q599" s="1"/>
  <c r="P551"/>
  <c r="P599" s="1"/>
  <c r="O551"/>
  <c r="O599" s="1"/>
  <c r="N551"/>
  <c r="M551"/>
  <c r="M599" s="1"/>
  <c r="L551"/>
  <c r="L599" s="1"/>
  <c r="K551"/>
  <c r="K599" s="1"/>
  <c r="J551"/>
  <c r="I551"/>
  <c r="I599" s="1"/>
  <c r="H551"/>
  <c r="H599" s="1"/>
  <c r="Q550"/>
  <c r="P550"/>
  <c r="O550"/>
  <c r="O598" s="1"/>
  <c r="N550"/>
  <c r="N598" s="1"/>
  <c r="M550"/>
  <c r="L550"/>
  <c r="K550"/>
  <c r="K598" s="1"/>
  <c r="J550"/>
  <c r="J598" s="1"/>
  <c r="I550"/>
  <c r="I556" s="1"/>
  <c r="H550"/>
  <c r="H556" s="1"/>
  <c r="Q549"/>
  <c r="Q597" s="1"/>
  <c r="P549"/>
  <c r="P553" s="1"/>
  <c r="O549"/>
  <c r="O552" s="1"/>
  <c r="N549"/>
  <c r="M549"/>
  <c r="M597" s="1"/>
  <c r="L549"/>
  <c r="L553" s="1"/>
  <c r="K549"/>
  <c r="K552" s="1"/>
  <c r="J549"/>
  <c r="I549"/>
  <c r="I597" s="1"/>
  <c r="H549"/>
  <c r="H553" s="1"/>
  <c r="Q472"/>
  <c r="P472"/>
  <c r="O472"/>
  <c r="N472"/>
  <c r="M472"/>
  <c r="L472"/>
  <c r="K472"/>
  <c r="J472"/>
  <c r="I472"/>
  <c r="H472"/>
  <c r="F472" s="1"/>
  <c r="Q471"/>
  <c r="P471"/>
  <c r="O471"/>
  <c r="N471"/>
  <c r="M471"/>
  <c r="L471"/>
  <c r="K471"/>
  <c r="J471"/>
  <c r="I471"/>
  <c r="H471"/>
  <c r="F471" s="1"/>
  <c r="Q470"/>
  <c r="Q474" s="1"/>
  <c r="P470"/>
  <c r="P473" s="1"/>
  <c r="O470"/>
  <c r="N470"/>
  <c r="N474" s="1"/>
  <c r="M470"/>
  <c r="M474" s="1"/>
  <c r="L470"/>
  <c r="L473" s="1"/>
  <c r="K470"/>
  <c r="J470"/>
  <c r="J474" s="1"/>
  <c r="I470"/>
  <c r="I474" s="1"/>
  <c r="H470"/>
  <c r="H473" s="1"/>
  <c r="R283"/>
  <c r="Q283"/>
  <c r="P283"/>
  <c r="O283"/>
  <c r="N283"/>
  <c r="M283"/>
  <c r="L283"/>
  <c r="K283"/>
  <c r="J283"/>
  <c r="I283"/>
  <c r="H283"/>
  <c r="R282"/>
  <c r="Q282"/>
  <c r="P282"/>
  <c r="O282"/>
  <c r="N282"/>
  <c r="M282"/>
  <c r="L282"/>
  <c r="K282"/>
  <c r="J282"/>
  <c r="I282"/>
  <c r="H282"/>
  <c r="H289" s="1"/>
  <c r="R281"/>
  <c r="R285" s="1"/>
  <c r="Q281"/>
  <c r="P281"/>
  <c r="O281"/>
  <c r="N281"/>
  <c r="M281"/>
  <c r="L281"/>
  <c r="K281"/>
  <c r="J281"/>
  <c r="I281"/>
  <c r="H281"/>
  <c r="G101"/>
  <c r="G83"/>
  <c r="G65"/>
  <c r="G38"/>
  <c r="G28"/>
  <c r="G17"/>
  <c r="O4"/>
  <c r="G844" s="1"/>
  <c r="I867" i="3"/>
  <c r="H867"/>
  <c r="H874" s="1"/>
  <c r="Q852"/>
  <c r="P852"/>
  <c r="O852"/>
  <c r="N852"/>
  <c r="M852"/>
  <c r="L852"/>
  <c r="K852"/>
  <c r="J852"/>
  <c r="I852"/>
  <c r="H852"/>
  <c r="F852" s="1"/>
  <c r="Q851"/>
  <c r="P851"/>
  <c r="O851"/>
  <c r="N851"/>
  <c r="M851"/>
  <c r="L851"/>
  <c r="K851"/>
  <c r="J851"/>
  <c r="I851"/>
  <c r="H851"/>
  <c r="H857" s="1"/>
  <c r="F851"/>
  <c r="Q850"/>
  <c r="Q854" s="1"/>
  <c r="P850"/>
  <c r="P853" s="1"/>
  <c r="O850"/>
  <c r="N850"/>
  <c r="N854" s="1"/>
  <c r="M850"/>
  <c r="M854" s="1"/>
  <c r="L850"/>
  <c r="L853" s="1"/>
  <c r="K850"/>
  <c r="J850"/>
  <c r="J854" s="1"/>
  <c r="I850"/>
  <c r="I854" s="1"/>
  <c r="H850"/>
  <c r="H853" s="1"/>
  <c r="H859" s="1"/>
  <c r="F850"/>
  <c r="F854" s="1"/>
  <c r="Q831"/>
  <c r="P831"/>
  <c r="O831"/>
  <c r="N831"/>
  <c r="M831"/>
  <c r="L831"/>
  <c r="K831"/>
  <c r="J831"/>
  <c r="I831"/>
  <c r="H831"/>
  <c r="F831" s="1"/>
  <c r="Q830"/>
  <c r="P830"/>
  <c r="O830"/>
  <c r="N830"/>
  <c r="M830"/>
  <c r="L830"/>
  <c r="K830"/>
  <c r="J830"/>
  <c r="I830"/>
  <c r="H830"/>
  <c r="F830" s="1"/>
  <c r="Q829"/>
  <c r="Q833" s="1"/>
  <c r="P829"/>
  <c r="P832" s="1"/>
  <c r="O829"/>
  <c r="N829"/>
  <c r="N833" s="1"/>
  <c r="M829"/>
  <c r="M833" s="1"/>
  <c r="L829"/>
  <c r="L832" s="1"/>
  <c r="K829"/>
  <c r="J829"/>
  <c r="J833" s="1"/>
  <c r="I829"/>
  <c r="I833" s="1"/>
  <c r="H829"/>
  <c r="H832" s="1"/>
  <c r="H838" s="1"/>
  <c r="R792"/>
  <c r="Q792"/>
  <c r="P792"/>
  <c r="O792"/>
  <c r="N792"/>
  <c r="M792"/>
  <c r="L792"/>
  <c r="K792"/>
  <c r="J792"/>
  <c r="I792"/>
  <c r="I798" s="1"/>
  <c r="H792"/>
  <c r="H798" s="1"/>
  <c r="R791"/>
  <c r="Q791"/>
  <c r="P791"/>
  <c r="O791"/>
  <c r="N791"/>
  <c r="M791"/>
  <c r="L791"/>
  <c r="K791"/>
  <c r="J791"/>
  <c r="I791"/>
  <c r="H791"/>
  <c r="F791" s="1"/>
  <c r="R790"/>
  <c r="R794" s="1"/>
  <c r="Q790"/>
  <c r="P790"/>
  <c r="O790"/>
  <c r="N790"/>
  <c r="N794" s="1"/>
  <c r="M790"/>
  <c r="L790"/>
  <c r="K790"/>
  <c r="J790"/>
  <c r="J794" s="1"/>
  <c r="I790"/>
  <c r="I796" s="1"/>
  <c r="H790"/>
  <c r="H796" s="1"/>
  <c r="R747"/>
  <c r="Q747"/>
  <c r="P747"/>
  <c r="O747"/>
  <c r="N747"/>
  <c r="M747"/>
  <c r="L747"/>
  <c r="K747"/>
  <c r="J747"/>
  <c r="J753" s="1"/>
  <c r="I747"/>
  <c r="I753" s="1"/>
  <c r="H747"/>
  <c r="H753" s="1"/>
  <c r="R746"/>
  <c r="Q746"/>
  <c r="P746"/>
  <c r="O746"/>
  <c r="N746"/>
  <c r="M746"/>
  <c r="L746"/>
  <c r="K746"/>
  <c r="J746"/>
  <c r="I746"/>
  <c r="I752" s="1"/>
  <c r="H746"/>
  <c r="H752" s="1"/>
  <c r="R745"/>
  <c r="R749" s="1"/>
  <c r="Q745"/>
  <c r="Q749" s="1"/>
  <c r="P745"/>
  <c r="O745"/>
  <c r="N745"/>
  <c r="M745"/>
  <c r="M749" s="1"/>
  <c r="L745"/>
  <c r="K745"/>
  <c r="J745"/>
  <c r="I745"/>
  <c r="I749" s="1"/>
  <c r="H745"/>
  <c r="H751" s="1"/>
  <c r="P731"/>
  <c r="O731"/>
  <c r="L731"/>
  <c r="K731"/>
  <c r="H731"/>
  <c r="Q730"/>
  <c r="P730"/>
  <c r="F730" s="1"/>
  <c r="O730"/>
  <c r="N730"/>
  <c r="M730"/>
  <c r="L730"/>
  <c r="K730"/>
  <c r="K736" s="1"/>
  <c r="J730"/>
  <c r="J736" s="1"/>
  <c r="I730"/>
  <c r="I736" s="1"/>
  <c r="H730"/>
  <c r="H736" s="1"/>
  <c r="Q729"/>
  <c r="P729"/>
  <c r="O729"/>
  <c r="N729"/>
  <c r="M729"/>
  <c r="L729"/>
  <c r="K729"/>
  <c r="J729"/>
  <c r="J735" s="1"/>
  <c r="I729"/>
  <c r="I735" s="1"/>
  <c r="H729"/>
  <c r="H735" s="1"/>
  <c r="Q728"/>
  <c r="Q731" s="1"/>
  <c r="P728"/>
  <c r="O728"/>
  <c r="N728"/>
  <c r="M728"/>
  <c r="M731" s="1"/>
  <c r="L728"/>
  <c r="K728"/>
  <c r="J728"/>
  <c r="I728"/>
  <c r="I731" s="1"/>
  <c r="H728"/>
  <c r="H734" s="1"/>
  <c r="I700"/>
  <c r="H700"/>
  <c r="Q697"/>
  <c r="N697"/>
  <c r="M697"/>
  <c r="J697"/>
  <c r="I697"/>
  <c r="Q696"/>
  <c r="P696"/>
  <c r="O696"/>
  <c r="N696"/>
  <c r="M696"/>
  <c r="L696"/>
  <c r="K696"/>
  <c r="J696"/>
  <c r="I696"/>
  <c r="H696"/>
  <c r="F696" s="1"/>
  <c r="Q695"/>
  <c r="P695"/>
  <c r="P697" s="1"/>
  <c r="O695"/>
  <c r="N695"/>
  <c r="M695"/>
  <c r="L695"/>
  <c r="L697" s="1"/>
  <c r="K695"/>
  <c r="J695"/>
  <c r="I695"/>
  <c r="H695"/>
  <c r="H697" s="1"/>
  <c r="Q694"/>
  <c r="Q698" s="1"/>
  <c r="P694"/>
  <c r="P698" s="1"/>
  <c r="O694"/>
  <c r="N694"/>
  <c r="N698" s="1"/>
  <c r="M694"/>
  <c r="M698" s="1"/>
  <c r="L694"/>
  <c r="L698" s="1"/>
  <c r="K694"/>
  <c r="J694"/>
  <c r="J698" s="1"/>
  <c r="I694"/>
  <c r="I698" s="1"/>
  <c r="H694"/>
  <c r="H698" s="1"/>
  <c r="F694"/>
  <c r="Q672"/>
  <c r="N672"/>
  <c r="M672"/>
  <c r="J672"/>
  <c r="I672"/>
  <c r="Q671"/>
  <c r="Q760" s="1"/>
  <c r="P671"/>
  <c r="P760" s="1"/>
  <c r="O671"/>
  <c r="N671"/>
  <c r="M671"/>
  <c r="M760" s="1"/>
  <c r="L671"/>
  <c r="L760" s="1"/>
  <c r="K671"/>
  <c r="J671"/>
  <c r="I671"/>
  <c r="I760" s="1"/>
  <c r="H671"/>
  <c r="H760" s="1"/>
  <c r="Q670"/>
  <c r="P670"/>
  <c r="P759" s="1"/>
  <c r="O670"/>
  <c r="O759" s="1"/>
  <c r="N670"/>
  <c r="M670"/>
  <c r="L670"/>
  <c r="L759" s="1"/>
  <c r="K670"/>
  <c r="K759" s="1"/>
  <c r="J670"/>
  <c r="I670"/>
  <c r="H670"/>
  <c r="H759" s="1"/>
  <c r="Q669"/>
  <c r="P669"/>
  <c r="O669"/>
  <c r="O758" s="1"/>
  <c r="N669"/>
  <c r="N758" s="1"/>
  <c r="M669"/>
  <c r="L669"/>
  <c r="K669"/>
  <c r="K758" s="1"/>
  <c r="J669"/>
  <c r="J758" s="1"/>
  <c r="I669"/>
  <c r="H669"/>
  <c r="H675" s="1"/>
  <c r="I675" s="1"/>
  <c r="P599"/>
  <c r="L599"/>
  <c r="H599"/>
  <c r="O598"/>
  <c r="K598"/>
  <c r="N597"/>
  <c r="J597"/>
  <c r="I591"/>
  <c r="H591"/>
  <c r="Q588"/>
  <c r="N588"/>
  <c r="M588"/>
  <c r="J588"/>
  <c r="I588"/>
  <c r="Q587"/>
  <c r="P587"/>
  <c r="O587"/>
  <c r="N587"/>
  <c r="M587"/>
  <c r="L587"/>
  <c r="K587"/>
  <c r="J587"/>
  <c r="I587"/>
  <c r="H587"/>
  <c r="F587" s="1"/>
  <c r="Q586"/>
  <c r="P586"/>
  <c r="P588" s="1"/>
  <c r="O586"/>
  <c r="N586"/>
  <c r="M586"/>
  <c r="L586"/>
  <c r="L588" s="1"/>
  <c r="K586"/>
  <c r="J586"/>
  <c r="I586"/>
  <c r="H586"/>
  <c r="H588" s="1"/>
  <c r="H594" s="1"/>
  <c r="Q585"/>
  <c r="Q589" s="1"/>
  <c r="P585"/>
  <c r="P589" s="1"/>
  <c r="O585"/>
  <c r="N585"/>
  <c r="N589" s="1"/>
  <c r="M585"/>
  <c r="M589" s="1"/>
  <c r="L585"/>
  <c r="L589" s="1"/>
  <c r="K585"/>
  <c r="J585"/>
  <c r="J589" s="1"/>
  <c r="I585"/>
  <c r="I589" s="1"/>
  <c r="H585"/>
  <c r="H589" s="1"/>
  <c r="H595" s="1"/>
  <c r="F585"/>
  <c r="I556"/>
  <c r="H556"/>
  <c r="P552"/>
  <c r="O552"/>
  <c r="L552"/>
  <c r="K552"/>
  <c r="H552"/>
  <c r="Q551"/>
  <c r="P551"/>
  <c r="O551"/>
  <c r="O599" s="1"/>
  <c r="N551"/>
  <c r="N599" s="1"/>
  <c r="M551"/>
  <c r="L551"/>
  <c r="K551"/>
  <c r="K599" s="1"/>
  <c r="J551"/>
  <c r="J599" s="1"/>
  <c r="I551"/>
  <c r="I557" s="1"/>
  <c r="H551"/>
  <c r="H557" s="1"/>
  <c r="F551"/>
  <c r="Q550"/>
  <c r="Q598" s="1"/>
  <c r="P550"/>
  <c r="P598" s="1"/>
  <c r="O550"/>
  <c r="N550"/>
  <c r="N598" s="1"/>
  <c r="M550"/>
  <c r="M598" s="1"/>
  <c r="L550"/>
  <c r="L598" s="1"/>
  <c r="K550"/>
  <c r="J550"/>
  <c r="J598" s="1"/>
  <c r="I550"/>
  <c r="I598" s="1"/>
  <c r="H550"/>
  <c r="H598" s="1"/>
  <c r="Q549"/>
  <c r="P549"/>
  <c r="P597" s="1"/>
  <c r="O549"/>
  <c r="O553" s="1"/>
  <c r="N549"/>
  <c r="N552" s="1"/>
  <c r="M549"/>
  <c r="L549"/>
  <c r="L597" s="1"/>
  <c r="K549"/>
  <c r="K553" s="1"/>
  <c r="J549"/>
  <c r="J552" s="1"/>
  <c r="I549"/>
  <c r="H549"/>
  <c r="H597" s="1"/>
  <c r="H476"/>
  <c r="P473"/>
  <c r="Q472"/>
  <c r="P472"/>
  <c r="O472"/>
  <c r="N472"/>
  <c r="M472"/>
  <c r="L472"/>
  <c r="K472"/>
  <c r="J472"/>
  <c r="I472"/>
  <c r="H472"/>
  <c r="F472" s="1"/>
  <c r="Q471"/>
  <c r="P471"/>
  <c r="O471"/>
  <c r="N471"/>
  <c r="M471"/>
  <c r="L471"/>
  <c r="K471"/>
  <c r="J471"/>
  <c r="I471"/>
  <c r="H471"/>
  <c r="H477" s="1"/>
  <c r="I477" s="1"/>
  <c r="F471"/>
  <c r="Q470"/>
  <c r="Q474" s="1"/>
  <c r="P470"/>
  <c r="P474" s="1"/>
  <c r="O470"/>
  <c r="O473" s="1"/>
  <c r="N470"/>
  <c r="M470"/>
  <c r="M474" s="1"/>
  <c r="L470"/>
  <c r="L474" s="1"/>
  <c r="K470"/>
  <c r="K473" s="1"/>
  <c r="J470"/>
  <c r="I470"/>
  <c r="I474" s="1"/>
  <c r="H470"/>
  <c r="H474" s="1"/>
  <c r="R283"/>
  <c r="Q283"/>
  <c r="P283"/>
  <c r="O283"/>
  <c r="O611" s="1"/>
  <c r="N283"/>
  <c r="N611" s="1"/>
  <c r="M283"/>
  <c r="L283"/>
  <c r="K283"/>
  <c r="K611" s="1"/>
  <c r="J283"/>
  <c r="J611" s="1"/>
  <c r="I283"/>
  <c r="H283"/>
  <c r="H290" s="1"/>
  <c r="R282"/>
  <c r="Q282"/>
  <c r="Q610" s="1"/>
  <c r="P282"/>
  <c r="O282"/>
  <c r="N282"/>
  <c r="M282"/>
  <c r="M610" s="1"/>
  <c r="L282"/>
  <c r="K282"/>
  <c r="J282"/>
  <c r="I282"/>
  <c r="I610" s="1"/>
  <c r="H282"/>
  <c r="R281"/>
  <c r="R285" s="1"/>
  <c r="Q281"/>
  <c r="P281"/>
  <c r="O281"/>
  <c r="N281"/>
  <c r="M281"/>
  <c r="L281"/>
  <c r="K281"/>
  <c r="J281"/>
  <c r="I281"/>
  <c r="H281"/>
  <c r="H288" s="1"/>
  <c r="O4"/>
  <c r="G725" s="1"/>
  <c r="I867" i="2"/>
  <c r="H867"/>
  <c r="H874" s="1"/>
  <c r="H856"/>
  <c r="Q853"/>
  <c r="P853"/>
  <c r="M853"/>
  <c r="L853"/>
  <c r="I853"/>
  <c r="Q852"/>
  <c r="P852"/>
  <c r="O852"/>
  <c r="N852"/>
  <c r="M852"/>
  <c r="L852"/>
  <c r="K852"/>
  <c r="J852"/>
  <c r="I852"/>
  <c r="H852"/>
  <c r="F852" s="1"/>
  <c r="Q851"/>
  <c r="P851"/>
  <c r="O851"/>
  <c r="N851"/>
  <c r="M851"/>
  <c r="L851"/>
  <c r="K851"/>
  <c r="J851"/>
  <c r="I851"/>
  <c r="I857" s="1"/>
  <c r="J857" s="1"/>
  <c r="H851"/>
  <c r="H857" s="1"/>
  <c r="F851"/>
  <c r="Q850"/>
  <c r="Q854" s="1"/>
  <c r="P850"/>
  <c r="P854" s="1"/>
  <c r="O850"/>
  <c r="O853" s="1"/>
  <c r="N850"/>
  <c r="M850"/>
  <c r="M854" s="1"/>
  <c r="L850"/>
  <c r="L854" s="1"/>
  <c r="K850"/>
  <c r="K853" s="1"/>
  <c r="J850"/>
  <c r="I850"/>
  <c r="I854" s="1"/>
  <c r="H850"/>
  <c r="H854" s="1"/>
  <c r="H860" s="1"/>
  <c r="H835"/>
  <c r="Q832"/>
  <c r="M832"/>
  <c r="I832"/>
  <c r="Q831"/>
  <c r="P831"/>
  <c r="O831"/>
  <c r="N831"/>
  <c r="M831"/>
  <c r="L831"/>
  <c r="K831"/>
  <c r="J831"/>
  <c r="I831"/>
  <c r="H831"/>
  <c r="F831" s="1"/>
  <c r="Q830"/>
  <c r="P830"/>
  <c r="O830"/>
  <c r="N830"/>
  <c r="M830"/>
  <c r="L830"/>
  <c r="K830"/>
  <c r="J830"/>
  <c r="I830"/>
  <c r="H830"/>
  <c r="H836" s="1"/>
  <c r="F830"/>
  <c r="Q829"/>
  <c r="Q833" s="1"/>
  <c r="P829"/>
  <c r="P833" s="1"/>
  <c r="O829"/>
  <c r="O832" s="1"/>
  <c r="N829"/>
  <c r="M829"/>
  <c r="M833" s="1"/>
  <c r="L829"/>
  <c r="L833" s="1"/>
  <c r="K829"/>
  <c r="K832" s="1"/>
  <c r="J829"/>
  <c r="I829"/>
  <c r="I833" s="1"/>
  <c r="H829"/>
  <c r="H833" s="1"/>
  <c r="H839" s="1"/>
  <c r="H798"/>
  <c r="R792"/>
  <c r="Q792"/>
  <c r="P792"/>
  <c r="O792"/>
  <c r="N792"/>
  <c r="M792"/>
  <c r="L792"/>
  <c r="K792"/>
  <c r="K798" s="1"/>
  <c r="L798" s="1"/>
  <c r="J792"/>
  <c r="J798" s="1"/>
  <c r="I792"/>
  <c r="I798" s="1"/>
  <c r="H792"/>
  <c r="F792"/>
  <c r="R791"/>
  <c r="Q791"/>
  <c r="P791"/>
  <c r="O791"/>
  <c r="N791"/>
  <c r="M791"/>
  <c r="L791"/>
  <c r="K791"/>
  <c r="J791"/>
  <c r="I791"/>
  <c r="H791"/>
  <c r="H797" s="1"/>
  <c r="F791"/>
  <c r="R790"/>
  <c r="R794" s="1"/>
  <c r="Q790"/>
  <c r="Q794" s="1"/>
  <c r="P790"/>
  <c r="O790"/>
  <c r="N790"/>
  <c r="M790"/>
  <c r="M794" s="1"/>
  <c r="L790"/>
  <c r="K790"/>
  <c r="J790"/>
  <c r="I790"/>
  <c r="I794" s="1"/>
  <c r="H790"/>
  <c r="H796" s="1"/>
  <c r="F790"/>
  <c r="F794" s="1"/>
  <c r="R747"/>
  <c r="Q747"/>
  <c r="P747"/>
  <c r="O747"/>
  <c r="N747"/>
  <c r="M747"/>
  <c r="L747"/>
  <c r="K747"/>
  <c r="J747"/>
  <c r="I747"/>
  <c r="H747"/>
  <c r="H753" s="1"/>
  <c r="R746"/>
  <c r="Q746"/>
  <c r="P746"/>
  <c r="O746"/>
  <c r="N746"/>
  <c r="M746"/>
  <c r="L746"/>
  <c r="K746"/>
  <c r="J746"/>
  <c r="J752" s="1"/>
  <c r="I746"/>
  <c r="I752" s="1"/>
  <c r="H746"/>
  <c r="H752" s="1"/>
  <c r="R745"/>
  <c r="R749" s="1"/>
  <c r="Q745"/>
  <c r="P745"/>
  <c r="P749" s="1"/>
  <c r="O745"/>
  <c r="N745"/>
  <c r="M745"/>
  <c r="L745"/>
  <c r="L749" s="1"/>
  <c r="K745"/>
  <c r="J745"/>
  <c r="I745"/>
  <c r="H745"/>
  <c r="H749" s="1"/>
  <c r="Q730"/>
  <c r="P730"/>
  <c r="O730"/>
  <c r="N730"/>
  <c r="M730"/>
  <c r="L730"/>
  <c r="K730"/>
  <c r="J730"/>
  <c r="I730"/>
  <c r="H730"/>
  <c r="H736" s="1"/>
  <c r="Q729"/>
  <c r="P729"/>
  <c r="O729"/>
  <c r="N729"/>
  <c r="M729"/>
  <c r="L729"/>
  <c r="K729"/>
  <c r="J729"/>
  <c r="I729"/>
  <c r="I735" s="1"/>
  <c r="H729"/>
  <c r="H735" s="1"/>
  <c r="F729"/>
  <c r="Q728"/>
  <c r="Q731" s="1"/>
  <c r="P728"/>
  <c r="O728"/>
  <c r="O732" s="1"/>
  <c r="N728"/>
  <c r="N732" s="1"/>
  <c r="M728"/>
  <c r="M731" s="1"/>
  <c r="L728"/>
  <c r="K728"/>
  <c r="K732" s="1"/>
  <c r="J728"/>
  <c r="J732" s="1"/>
  <c r="I728"/>
  <c r="I731" s="1"/>
  <c r="H728"/>
  <c r="H734" s="1"/>
  <c r="Q696"/>
  <c r="P696"/>
  <c r="O696"/>
  <c r="N696"/>
  <c r="M696"/>
  <c r="L696"/>
  <c r="K696"/>
  <c r="J696"/>
  <c r="I696"/>
  <c r="H696"/>
  <c r="F696" s="1"/>
  <c r="Q695"/>
  <c r="P695"/>
  <c r="O695"/>
  <c r="N695"/>
  <c r="M695"/>
  <c r="L695"/>
  <c r="K695"/>
  <c r="J695"/>
  <c r="I695"/>
  <c r="H695"/>
  <c r="H701" s="1"/>
  <c r="F695"/>
  <c r="Q694"/>
  <c r="Q698" s="1"/>
  <c r="P694"/>
  <c r="P698" s="1"/>
  <c r="O694"/>
  <c r="O697" s="1"/>
  <c r="N694"/>
  <c r="M694"/>
  <c r="M698" s="1"/>
  <c r="L694"/>
  <c r="L698" s="1"/>
  <c r="K694"/>
  <c r="K697" s="1"/>
  <c r="J694"/>
  <c r="I694"/>
  <c r="I698" s="1"/>
  <c r="H694"/>
  <c r="H698" s="1"/>
  <c r="Q671"/>
  <c r="Q760" s="1"/>
  <c r="P671"/>
  <c r="P760" s="1"/>
  <c r="O671"/>
  <c r="O677" s="1"/>
  <c r="N671"/>
  <c r="N677" s="1"/>
  <c r="M671"/>
  <c r="M760" s="1"/>
  <c r="L671"/>
  <c r="L760" s="1"/>
  <c r="K671"/>
  <c r="K677" s="1"/>
  <c r="J671"/>
  <c r="J677" s="1"/>
  <c r="I671"/>
  <c r="I760" s="1"/>
  <c r="H671"/>
  <c r="H760" s="1"/>
  <c r="Q670"/>
  <c r="P670"/>
  <c r="O670"/>
  <c r="O759" s="1"/>
  <c r="N670"/>
  <c r="M670"/>
  <c r="L670"/>
  <c r="K670"/>
  <c r="K759" s="1"/>
  <c r="J670"/>
  <c r="I670"/>
  <c r="H670"/>
  <c r="H676" s="1"/>
  <c r="Q669"/>
  <c r="Q673" s="1"/>
  <c r="P669"/>
  <c r="P673" s="1"/>
  <c r="O669"/>
  <c r="O672" s="1"/>
  <c r="N669"/>
  <c r="N758" s="1"/>
  <c r="M669"/>
  <c r="M673" s="1"/>
  <c r="L669"/>
  <c r="L673" s="1"/>
  <c r="K669"/>
  <c r="K672" s="1"/>
  <c r="J669"/>
  <c r="J758" s="1"/>
  <c r="I669"/>
  <c r="I673" s="1"/>
  <c r="H669"/>
  <c r="H673" s="1"/>
  <c r="Q587"/>
  <c r="P587"/>
  <c r="O587"/>
  <c r="N587"/>
  <c r="M587"/>
  <c r="L587"/>
  <c r="K587"/>
  <c r="J587"/>
  <c r="I587"/>
  <c r="H587"/>
  <c r="F587" s="1"/>
  <c r="Q586"/>
  <c r="P586"/>
  <c r="O586"/>
  <c r="N586"/>
  <c r="M586"/>
  <c r="L586"/>
  <c r="K586"/>
  <c r="J586"/>
  <c r="I586"/>
  <c r="I592" s="1"/>
  <c r="H586"/>
  <c r="H592" s="1"/>
  <c r="Q585"/>
  <c r="Q589" s="1"/>
  <c r="P585"/>
  <c r="P589" s="1"/>
  <c r="O585"/>
  <c r="O588" s="1"/>
  <c r="N585"/>
  <c r="M585"/>
  <c r="M589" s="1"/>
  <c r="L585"/>
  <c r="L589" s="1"/>
  <c r="K585"/>
  <c r="K588" s="1"/>
  <c r="J585"/>
  <c r="I585"/>
  <c r="I589" s="1"/>
  <c r="H585"/>
  <c r="H589" s="1"/>
  <c r="H595" s="1"/>
  <c r="Q551"/>
  <c r="Q599" s="1"/>
  <c r="P551"/>
  <c r="O551"/>
  <c r="O599" s="1"/>
  <c r="N551"/>
  <c r="N599" s="1"/>
  <c r="M551"/>
  <c r="M599" s="1"/>
  <c r="L551"/>
  <c r="K551"/>
  <c r="K599" s="1"/>
  <c r="J551"/>
  <c r="J599" s="1"/>
  <c r="I551"/>
  <c r="I599" s="1"/>
  <c r="H551"/>
  <c r="H557" s="1"/>
  <c r="Q550"/>
  <c r="Q598" s="1"/>
  <c r="P550"/>
  <c r="P598" s="1"/>
  <c r="O550"/>
  <c r="N550"/>
  <c r="M550"/>
  <c r="M598" s="1"/>
  <c r="L550"/>
  <c r="L598" s="1"/>
  <c r="K550"/>
  <c r="J550"/>
  <c r="I550"/>
  <c r="I598" s="1"/>
  <c r="H550"/>
  <c r="H598" s="1"/>
  <c r="Q549"/>
  <c r="Q552" s="1"/>
  <c r="P549"/>
  <c r="O549"/>
  <c r="O597" s="1"/>
  <c r="N549"/>
  <c r="N553" s="1"/>
  <c r="M549"/>
  <c r="M552" s="1"/>
  <c r="L549"/>
  <c r="K549"/>
  <c r="K597" s="1"/>
  <c r="J549"/>
  <c r="J553" s="1"/>
  <c r="I549"/>
  <c r="I552" s="1"/>
  <c r="H549"/>
  <c r="H555" s="1"/>
  <c r="Q472"/>
  <c r="P472"/>
  <c r="O472"/>
  <c r="N472"/>
  <c r="M472"/>
  <c r="L472"/>
  <c r="K472"/>
  <c r="J472"/>
  <c r="I472"/>
  <c r="H472"/>
  <c r="F472" s="1"/>
  <c r="Q471"/>
  <c r="P471"/>
  <c r="O471"/>
  <c r="N471"/>
  <c r="M471"/>
  <c r="L471"/>
  <c r="K471"/>
  <c r="J471"/>
  <c r="J477" s="1"/>
  <c r="I471"/>
  <c r="I477" s="1"/>
  <c r="H471"/>
  <c r="H477" s="1"/>
  <c r="Q470"/>
  <c r="P470"/>
  <c r="P474" s="1"/>
  <c r="O470"/>
  <c r="O474" s="1"/>
  <c r="N470"/>
  <c r="N473" s="1"/>
  <c r="M470"/>
  <c r="L470"/>
  <c r="L474" s="1"/>
  <c r="K470"/>
  <c r="K474" s="1"/>
  <c r="J470"/>
  <c r="J473" s="1"/>
  <c r="I470"/>
  <c r="H470"/>
  <c r="F470" s="1"/>
  <c r="R283"/>
  <c r="Q283"/>
  <c r="P283"/>
  <c r="O283"/>
  <c r="N283"/>
  <c r="N611" s="1"/>
  <c r="M283"/>
  <c r="L283"/>
  <c r="K283"/>
  <c r="J283"/>
  <c r="J611" s="1"/>
  <c r="I283"/>
  <c r="H283"/>
  <c r="R282"/>
  <c r="Q282"/>
  <c r="P282"/>
  <c r="O282"/>
  <c r="N282"/>
  <c r="M282"/>
  <c r="L282"/>
  <c r="K282"/>
  <c r="J282"/>
  <c r="I282"/>
  <c r="H282"/>
  <c r="R281"/>
  <c r="R285" s="1"/>
  <c r="Q281"/>
  <c r="P281"/>
  <c r="O281"/>
  <c r="N281"/>
  <c r="M281"/>
  <c r="L281"/>
  <c r="K281"/>
  <c r="J281"/>
  <c r="I281"/>
  <c r="I288" s="1"/>
  <c r="H281"/>
  <c r="H288" s="1"/>
  <c r="G164"/>
  <c r="G101"/>
  <c r="G83"/>
  <c r="G65"/>
  <c r="G38"/>
  <c r="G17"/>
  <c r="O4"/>
  <c r="G842" s="1"/>
  <c r="F745" i="25" l="1"/>
  <c r="F748" s="1"/>
  <c r="P760"/>
  <c r="F671"/>
  <c r="O760"/>
  <c r="O673"/>
  <c r="I751" i="24"/>
  <c r="J751" s="1"/>
  <c r="F696"/>
  <c r="P760"/>
  <c r="F669"/>
  <c r="F867"/>
  <c r="F728" i="23"/>
  <c r="H675"/>
  <c r="F867"/>
  <c r="F745" i="22"/>
  <c r="F669"/>
  <c r="P698" i="21"/>
  <c r="P760"/>
  <c r="F745" i="20"/>
  <c r="F749" s="1"/>
  <c r="P732"/>
  <c r="P732" i="19"/>
  <c r="F671"/>
  <c r="F671" i="17"/>
  <c r="I874"/>
  <c r="J874" s="1"/>
  <c r="K874" s="1"/>
  <c r="L874" s="1"/>
  <c r="M874" s="1"/>
  <c r="N874" s="1"/>
  <c r="O874" s="1"/>
  <c r="P874" s="1"/>
  <c r="Q874" s="1"/>
  <c r="F745" i="16"/>
  <c r="F867" i="15"/>
  <c r="F745" i="14"/>
  <c r="F749" s="1"/>
  <c r="P760"/>
  <c r="F867"/>
  <c r="I751" i="13"/>
  <c r="P760"/>
  <c r="P698"/>
  <c r="F867"/>
  <c r="I874"/>
  <c r="J874" s="1"/>
  <c r="K874" s="1"/>
  <c r="L874" s="1"/>
  <c r="M874" s="1"/>
  <c r="N874" s="1"/>
  <c r="O874" s="1"/>
  <c r="P874" s="1"/>
  <c r="Q874" s="1"/>
  <c r="F867" i="12"/>
  <c r="F728" i="11"/>
  <c r="F671"/>
  <c r="I874"/>
  <c r="J874" s="1"/>
  <c r="K874" s="1"/>
  <c r="L874" s="1"/>
  <c r="M874" s="1"/>
  <c r="N874" s="1"/>
  <c r="O874" s="1"/>
  <c r="P874" s="1"/>
  <c r="Q874" s="1"/>
  <c r="F745" i="10"/>
  <c r="F749" s="1"/>
  <c r="J751"/>
  <c r="F867"/>
  <c r="F728" i="9"/>
  <c r="F867"/>
  <c r="P732" i="8"/>
  <c r="I731"/>
  <c r="I874"/>
  <c r="J874" s="1"/>
  <c r="K874" s="1"/>
  <c r="L874" s="1"/>
  <c r="M874" s="1"/>
  <c r="N874" s="1"/>
  <c r="O874" s="1"/>
  <c r="P874" s="1"/>
  <c r="Q874" s="1"/>
  <c r="P732" i="7"/>
  <c r="F728"/>
  <c r="I731"/>
  <c r="I874"/>
  <c r="J874" s="1"/>
  <c r="K874" s="1"/>
  <c r="L874" s="1"/>
  <c r="M874" s="1"/>
  <c r="N874" s="1"/>
  <c r="O874" s="1"/>
  <c r="P874" s="1"/>
  <c r="Q874" s="1"/>
  <c r="F745" i="6"/>
  <c r="I874"/>
  <c r="J874" s="1"/>
  <c r="K874" s="1"/>
  <c r="L874" s="1"/>
  <c r="M874" s="1"/>
  <c r="N874" s="1"/>
  <c r="O874" s="1"/>
  <c r="P874" s="1"/>
  <c r="Q874" s="1"/>
  <c r="F745" i="5"/>
  <c r="J751"/>
  <c r="K751" s="1"/>
  <c r="L751" s="1"/>
  <c r="M751" s="1"/>
  <c r="N751" s="1"/>
  <c r="O751" s="1"/>
  <c r="P751" s="1"/>
  <c r="Q751" s="1"/>
  <c r="F867" i="4"/>
  <c r="F669" i="3"/>
  <c r="H766" i="2"/>
  <c r="H601" i="3"/>
  <c r="H607" s="1"/>
  <c r="H600"/>
  <c r="H606" s="1"/>
  <c r="H603"/>
  <c r="L601"/>
  <c r="L600"/>
  <c r="P601"/>
  <c r="P600"/>
  <c r="I766" i="2"/>
  <c r="L610"/>
  <c r="P610"/>
  <c r="I611"/>
  <c r="Q611"/>
  <c r="L477"/>
  <c r="M752"/>
  <c r="J797"/>
  <c r="L857"/>
  <c r="L610" i="3"/>
  <c r="K477"/>
  <c r="L477" s="1"/>
  <c r="M477" s="1"/>
  <c r="N477" s="1"/>
  <c r="O477" s="1"/>
  <c r="P477" s="1"/>
  <c r="Q477" s="1"/>
  <c r="I555"/>
  <c r="J555" s="1"/>
  <c r="K555" s="1"/>
  <c r="J595"/>
  <c r="I594"/>
  <c r="J609" i="2"/>
  <c r="H611"/>
  <c r="K477"/>
  <c r="I478"/>
  <c r="I595"/>
  <c r="I676"/>
  <c r="I736"/>
  <c r="J736" s="1"/>
  <c r="K736" s="1"/>
  <c r="L736" s="1"/>
  <c r="M736" s="1"/>
  <c r="N736" s="1"/>
  <c r="O736" s="1"/>
  <c r="P736" s="1"/>
  <c r="Q736" s="1"/>
  <c r="L752"/>
  <c r="I753"/>
  <c r="I797"/>
  <c r="M798"/>
  <c r="N798" s="1"/>
  <c r="O798" s="1"/>
  <c r="P798" s="1"/>
  <c r="Q798" s="1"/>
  <c r="I839"/>
  <c r="J856"/>
  <c r="K857"/>
  <c r="I874"/>
  <c r="J874" s="1"/>
  <c r="K874" s="1"/>
  <c r="L874" s="1"/>
  <c r="M874" s="1"/>
  <c r="N874" s="1"/>
  <c r="O874" s="1"/>
  <c r="P874" s="1"/>
  <c r="Q874" s="1"/>
  <c r="J477" i="3"/>
  <c r="I595"/>
  <c r="F473" i="2"/>
  <c r="H604"/>
  <c r="I604" s="1"/>
  <c r="J761"/>
  <c r="J592"/>
  <c r="K592" s="1"/>
  <c r="L592" s="1"/>
  <c r="M592" s="1"/>
  <c r="N592" s="1"/>
  <c r="O592" s="1"/>
  <c r="P592" s="1"/>
  <c r="Q592" s="1"/>
  <c r="L676"/>
  <c r="M676" s="1"/>
  <c r="N676" s="1"/>
  <c r="O676" s="1"/>
  <c r="P676" s="1"/>
  <c r="Q676" s="1"/>
  <c r="I701"/>
  <c r="J701" s="1"/>
  <c r="K701" s="1"/>
  <c r="L701" s="1"/>
  <c r="M701" s="1"/>
  <c r="N701" s="1"/>
  <c r="O701" s="1"/>
  <c r="P701" s="1"/>
  <c r="Q701" s="1"/>
  <c r="J735"/>
  <c r="K735" s="1"/>
  <c r="L735" s="1"/>
  <c r="M735" s="1"/>
  <c r="N735" s="1"/>
  <c r="O735" s="1"/>
  <c r="P735" s="1"/>
  <c r="Q735" s="1"/>
  <c r="K752"/>
  <c r="L753"/>
  <c r="M753" s="1"/>
  <c r="N753" s="1"/>
  <c r="O753" s="1"/>
  <c r="P753" s="1"/>
  <c r="Q753" s="1"/>
  <c r="L797"/>
  <c r="M797" s="1"/>
  <c r="N797" s="1"/>
  <c r="O797" s="1"/>
  <c r="P797" s="1"/>
  <c r="Q797" s="1"/>
  <c r="I836"/>
  <c r="J836" s="1"/>
  <c r="K836" s="1"/>
  <c r="L836" s="1"/>
  <c r="M836" s="1"/>
  <c r="N836" s="1"/>
  <c r="O836" s="1"/>
  <c r="P836" s="1"/>
  <c r="Q836" s="1"/>
  <c r="I860"/>
  <c r="I288" i="3"/>
  <c r="J288" s="1"/>
  <c r="K288" s="1"/>
  <c r="L288" s="1"/>
  <c r="M288" s="1"/>
  <c r="N288" s="1"/>
  <c r="O288" s="1"/>
  <c r="P288" s="1"/>
  <c r="Q288" s="1"/>
  <c r="H479"/>
  <c r="I604"/>
  <c r="J604" s="1"/>
  <c r="K604" s="1"/>
  <c r="L604" s="1"/>
  <c r="M604" s="1"/>
  <c r="N604" s="1"/>
  <c r="O604" s="1"/>
  <c r="P604" s="1"/>
  <c r="Q604" s="1"/>
  <c r="Q863"/>
  <c r="H604"/>
  <c r="F598"/>
  <c r="M477" i="2"/>
  <c r="N477" s="1"/>
  <c r="O477" s="1"/>
  <c r="P477" s="1"/>
  <c r="Q477" s="1"/>
  <c r="N752"/>
  <c r="O752" s="1"/>
  <c r="P752" s="1"/>
  <c r="Q752" s="1"/>
  <c r="K753"/>
  <c r="K797"/>
  <c r="M857"/>
  <c r="N857" s="1"/>
  <c r="O857" s="1"/>
  <c r="P857" s="1"/>
  <c r="Q857" s="1"/>
  <c r="J594" i="3"/>
  <c r="H738" i="2"/>
  <c r="H737"/>
  <c r="I737" s="1"/>
  <c r="H610"/>
  <c r="M611"/>
  <c r="J478"/>
  <c r="K478" s="1"/>
  <c r="L478" s="1"/>
  <c r="M478" s="1"/>
  <c r="N478" s="1"/>
  <c r="O478" s="1"/>
  <c r="P478" s="1"/>
  <c r="Q478" s="1"/>
  <c r="J676"/>
  <c r="J753"/>
  <c r="J796"/>
  <c r="K796" s="1"/>
  <c r="L796" s="1"/>
  <c r="M796" s="1"/>
  <c r="N796" s="1"/>
  <c r="O796" s="1"/>
  <c r="P796" s="1"/>
  <c r="Q796" s="1"/>
  <c r="J835"/>
  <c r="H610" i="3"/>
  <c r="P610"/>
  <c r="L594"/>
  <c r="M594" s="1"/>
  <c r="N594" s="1"/>
  <c r="K700"/>
  <c r="L700" s="1"/>
  <c r="M700" s="1"/>
  <c r="J732"/>
  <c r="N732"/>
  <c r="H766" i="5"/>
  <c r="I751" i="8"/>
  <c r="G32" i="2"/>
  <c r="G91"/>
  <c r="G176"/>
  <c r="G224"/>
  <c r="G257"/>
  <c r="G273"/>
  <c r="I284"/>
  <c r="M284"/>
  <c r="Q284"/>
  <c r="I285"/>
  <c r="M285"/>
  <c r="Q285"/>
  <c r="J288"/>
  <c r="K288" s="1"/>
  <c r="L288" s="1"/>
  <c r="M288" s="1"/>
  <c r="N288" s="1"/>
  <c r="O288" s="1"/>
  <c r="P288" s="1"/>
  <c r="Q288" s="1"/>
  <c r="H289"/>
  <c r="I289" s="1"/>
  <c r="J289" s="1"/>
  <c r="K289" s="1"/>
  <c r="L289" s="1"/>
  <c r="M289" s="1"/>
  <c r="N289" s="1"/>
  <c r="O289" s="1"/>
  <c r="P289" s="1"/>
  <c r="Q289" s="1"/>
  <c r="G297"/>
  <c r="G318"/>
  <c r="G339"/>
  <c r="G360"/>
  <c r="G386"/>
  <c r="G406"/>
  <c r="G426"/>
  <c r="G446"/>
  <c r="G466"/>
  <c r="F471"/>
  <c r="F474" s="1"/>
  <c r="I473"/>
  <c r="M473"/>
  <c r="Q473"/>
  <c r="J474"/>
  <c r="N474"/>
  <c r="H476"/>
  <c r="I476" s="1"/>
  <c r="J476" s="1"/>
  <c r="K476" s="1"/>
  <c r="L476" s="1"/>
  <c r="M476" s="1"/>
  <c r="N476" s="1"/>
  <c r="O476" s="1"/>
  <c r="P476" s="1"/>
  <c r="Q476" s="1"/>
  <c r="H478"/>
  <c r="G492"/>
  <c r="G509"/>
  <c r="G525"/>
  <c r="G541"/>
  <c r="F551"/>
  <c r="H552"/>
  <c r="L552"/>
  <c r="P552"/>
  <c r="I553"/>
  <c r="M553"/>
  <c r="Q553"/>
  <c r="G571"/>
  <c r="F585"/>
  <c r="J588"/>
  <c r="N588"/>
  <c r="K589"/>
  <c r="O589"/>
  <c r="J597"/>
  <c r="N597"/>
  <c r="K598"/>
  <c r="K600" s="1"/>
  <c r="O598"/>
  <c r="O600" s="1"/>
  <c r="H599"/>
  <c r="L599"/>
  <c r="P599"/>
  <c r="K611"/>
  <c r="O611"/>
  <c r="G627"/>
  <c r="G653"/>
  <c r="F669"/>
  <c r="J672"/>
  <c r="N672"/>
  <c r="K673"/>
  <c r="O673"/>
  <c r="K676"/>
  <c r="I677"/>
  <c r="M677"/>
  <c r="F694"/>
  <c r="J697"/>
  <c r="N697"/>
  <c r="K698"/>
  <c r="O698"/>
  <c r="G721"/>
  <c r="F730"/>
  <c r="H731"/>
  <c r="L731"/>
  <c r="P731"/>
  <c r="I732"/>
  <c r="I738" s="1"/>
  <c r="J738" s="1"/>
  <c r="K738" s="1"/>
  <c r="M732"/>
  <c r="Q732"/>
  <c r="F745"/>
  <c r="F746"/>
  <c r="F747"/>
  <c r="K748"/>
  <c r="O748"/>
  <c r="K749"/>
  <c r="O749"/>
  <c r="H751"/>
  <c r="I758"/>
  <c r="M758"/>
  <c r="Q758"/>
  <c r="J759"/>
  <c r="N759"/>
  <c r="N761" s="1"/>
  <c r="K760"/>
  <c r="O760"/>
  <c r="G773"/>
  <c r="H793"/>
  <c r="H799" s="1"/>
  <c r="L793"/>
  <c r="P793"/>
  <c r="H794"/>
  <c r="H800" s="1"/>
  <c r="I800" s="1"/>
  <c r="L794"/>
  <c r="P794"/>
  <c r="I796"/>
  <c r="F829"/>
  <c r="J832"/>
  <c r="N832"/>
  <c r="K833"/>
  <c r="O833"/>
  <c r="I835"/>
  <c r="F850"/>
  <c r="J853"/>
  <c r="N853"/>
  <c r="K854"/>
  <c r="O854"/>
  <c r="I856"/>
  <c r="F867"/>
  <c r="G17" i="3"/>
  <c r="G38"/>
  <c r="G65"/>
  <c r="G83"/>
  <c r="G101"/>
  <c r="G120"/>
  <c r="G143"/>
  <c r="G164"/>
  <c r="G180"/>
  <c r="G196"/>
  <c r="G212"/>
  <c r="G228"/>
  <c r="G244"/>
  <c r="G261"/>
  <c r="G277"/>
  <c r="J284"/>
  <c r="N284"/>
  <c r="R284"/>
  <c r="J285"/>
  <c r="N285"/>
  <c r="G302"/>
  <c r="G323"/>
  <c r="G342"/>
  <c r="G368"/>
  <c r="G391"/>
  <c r="G411"/>
  <c r="G431"/>
  <c r="G451"/>
  <c r="F470"/>
  <c r="J473"/>
  <c r="N473"/>
  <c r="K474"/>
  <c r="O474"/>
  <c r="I476"/>
  <c r="J476" s="1"/>
  <c r="K476" s="1"/>
  <c r="L476" s="1"/>
  <c r="M476" s="1"/>
  <c r="N476" s="1"/>
  <c r="O476" s="1"/>
  <c r="P476" s="1"/>
  <c r="Q476" s="1"/>
  <c r="G496"/>
  <c r="G513"/>
  <c r="G529"/>
  <c r="G545"/>
  <c r="F550"/>
  <c r="I552"/>
  <c r="M552"/>
  <c r="Q552"/>
  <c r="J553"/>
  <c r="N553"/>
  <c r="H555"/>
  <c r="L555"/>
  <c r="M555" s="1"/>
  <c r="N555" s="1"/>
  <c r="O555" s="1"/>
  <c r="P555" s="1"/>
  <c r="Q555" s="1"/>
  <c r="J556"/>
  <c r="K556" s="1"/>
  <c r="L556" s="1"/>
  <c r="M556" s="1"/>
  <c r="N556" s="1"/>
  <c r="O556" s="1"/>
  <c r="P556" s="1"/>
  <c r="Q556" s="1"/>
  <c r="G575"/>
  <c r="K588"/>
  <c r="K594" s="1"/>
  <c r="O588"/>
  <c r="J591"/>
  <c r="K591" s="1"/>
  <c r="L591" s="1"/>
  <c r="M591" s="1"/>
  <c r="N591" s="1"/>
  <c r="O591" s="1"/>
  <c r="P591" s="1"/>
  <c r="Q591" s="1"/>
  <c r="H592"/>
  <c r="I592" s="1"/>
  <c r="J592" s="1"/>
  <c r="K592" s="1"/>
  <c r="L592" s="1"/>
  <c r="M592" s="1"/>
  <c r="N592" s="1"/>
  <c r="O592" s="1"/>
  <c r="P592" s="1"/>
  <c r="Q592" s="1"/>
  <c r="K597"/>
  <c r="K609" s="1"/>
  <c r="O597"/>
  <c r="O609" s="1"/>
  <c r="I599"/>
  <c r="M599"/>
  <c r="M611" s="1"/>
  <c r="Q599"/>
  <c r="J600"/>
  <c r="N600"/>
  <c r="J609"/>
  <c r="N609"/>
  <c r="K610"/>
  <c r="O610"/>
  <c r="H611"/>
  <c r="L611"/>
  <c r="P611"/>
  <c r="G633"/>
  <c r="G659"/>
  <c r="H758"/>
  <c r="L758"/>
  <c r="P758"/>
  <c r="I759"/>
  <c r="M759"/>
  <c r="Q759"/>
  <c r="J760"/>
  <c r="N760"/>
  <c r="K672"/>
  <c r="O672"/>
  <c r="H673"/>
  <c r="L673"/>
  <c r="P673"/>
  <c r="J675"/>
  <c r="K675" s="1"/>
  <c r="L675" s="1"/>
  <c r="M675" s="1"/>
  <c r="N675" s="1"/>
  <c r="O675" s="1"/>
  <c r="P675" s="1"/>
  <c r="Q675" s="1"/>
  <c r="H676"/>
  <c r="I676" s="1"/>
  <c r="J676" s="1"/>
  <c r="K676" s="1"/>
  <c r="L676" s="1"/>
  <c r="M676" s="1"/>
  <c r="N676" s="1"/>
  <c r="O676" s="1"/>
  <c r="P676" s="1"/>
  <c r="Q676" s="1"/>
  <c r="J677"/>
  <c r="N677"/>
  <c r="G684"/>
  <c r="K697"/>
  <c r="O697"/>
  <c r="J700"/>
  <c r="N700"/>
  <c r="O700" s="1"/>
  <c r="P700" s="1"/>
  <c r="Q700" s="1"/>
  <c r="H701"/>
  <c r="I701" s="1"/>
  <c r="J701" s="1"/>
  <c r="K701" s="1"/>
  <c r="L701" s="1"/>
  <c r="M701" s="1"/>
  <c r="N701" s="1"/>
  <c r="O701" s="1"/>
  <c r="P701" s="1"/>
  <c r="Q701" s="1"/>
  <c r="H703"/>
  <c r="I703" s="1"/>
  <c r="J703" s="1"/>
  <c r="G707"/>
  <c r="F729"/>
  <c r="K735"/>
  <c r="L736"/>
  <c r="J752"/>
  <c r="K753"/>
  <c r="J798"/>
  <c r="I857"/>
  <c r="I874"/>
  <c r="J874" s="1"/>
  <c r="K874" s="1"/>
  <c r="L874" s="1"/>
  <c r="M874" s="1"/>
  <c r="N874" s="1"/>
  <c r="O874" s="1"/>
  <c r="P874" s="1"/>
  <c r="Q874" s="1"/>
  <c r="I605" i="4"/>
  <c r="K593"/>
  <c r="Q677"/>
  <c r="K702"/>
  <c r="K735"/>
  <c r="K752"/>
  <c r="K753"/>
  <c r="L797"/>
  <c r="I798"/>
  <c r="J837"/>
  <c r="K858"/>
  <c r="L478" i="5"/>
  <c r="L592"/>
  <c r="L701"/>
  <c r="K736"/>
  <c r="J753"/>
  <c r="J797"/>
  <c r="K798"/>
  <c r="F833"/>
  <c r="L836"/>
  <c r="J857"/>
  <c r="K858"/>
  <c r="K477" i="6"/>
  <c r="I595"/>
  <c r="I676"/>
  <c r="K701"/>
  <c r="K736"/>
  <c r="L752"/>
  <c r="I753"/>
  <c r="I797"/>
  <c r="J798"/>
  <c r="L836"/>
  <c r="I857"/>
  <c r="J858"/>
  <c r="J288" i="7"/>
  <c r="K477"/>
  <c r="K701"/>
  <c r="L753"/>
  <c r="M753" s="1"/>
  <c r="I796"/>
  <c r="K798"/>
  <c r="I836"/>
  <c r="L858"/>
  <c r="H611" i="8"/>
  <c r="L611"/>
  <c r="P611"/>
  <c r="I556"/>
  <c r="I593"/>
  <c r="L702"/>
  <c r="K735"/>
  <c r="J753"/>
  <c r="I798"/>
  <c r="J798" s="1"/>
  <c r="I837"/>
  <c r="J858"/>
  <c r="G843" i="3"/>
  <c r="G814"/>
  <c r="G783"/>
  <c r="G844"/>
  <c r="G823"/>
  <c r="G772"/>
  <c r="G741"/>
  <c r="G773"/>
  <c r="G842"/>
  <c r="G806"/>
  <c r="G782"/>
  <c r="K761"/>
  <c r="O761"/>
  <c r="H765"/>
  <c r="I734"/>
  <c r="J734" s="1"/>
  <c r="K734" s="1"/>
  <c r="L734" s="1"/>
  <c r="M734" s="1"/>
  <c r="N734" s="1"/>
  <c r="O734" s="1"/>
  <c r="P734" s="1"/>
  <c r="Q734" s="1"/>
  <c r="I732"/>
  <c r="M732"/>
  <c r="Q732"/>
  <c r="H754"/>
  <c r="H755"/>
  <c r="I755" s="1"/>
  <c r="H605" i="4"/>
  <c r="H764"/>
  <c r="H605" i="5"/>
  <c r="I605" s="1"/>
  <c r="J605" s="1"/>
  <c r="H604" i="6"/>
  <c r="I604" s="1"/>
  <c r="H765" i="7"/>
  <c r="F732"/>
  <c r="F731"/>
  <c r="K864" i="8"/>
  <c r="O864"/>
  <c r="G79" i="2"/>
  <c r="G138"/>
  <c r="H284"/>
  <c r="H291" s="1"/>
  <c r="L284"/>
  <c r="P284"/>
  <c r="H285"/>
  <c r="H292" s="1"/>
  <c r="L285"/>
  <c r="P285"/>
  <c r="G312"/>
  <c r="G334"/>
  <c r="G354"/>
  <c r="G377"/>
  <c r="G401"/>
  <c r="G421"/>
  <c r="G441"/>
  <c r="G461"/>
  <c r="H473"/>
  <c r="L473"/>
  <c r="P473"/>
  <c r="I474"/>
  <c r="M474"/>
  <c r="Q474"/>
  <c r="G488"/>
  <c r="G505"/>
  <c r="G521"/>
  <c r="G537"/>
  <c r="K552"/>
  <c r="O552"/>
  <c r="H553"/>
  <c r="L553"/>
  <c r="P553"/>
  <c r="H556"/>
  <c r="I556" s="1"/>
  <c r="J556" s="1"/>
  <c r="K556" s="1"/>
  <c r="L556" s="1"/>
  <c r="M556" s="1"/>
  <c r="N556" s="1"/>
  <c r="O556" s="1"/>
  <c r="P556" s="1"/>
  <c r="Q556" s="1"/>
  <c r="G565"/>
  <c r="G581"/>
  <c r="F586"/>
  <c r="I588"/>
  <c r="M588"/>
  <c r="Q588"/>
  <c r="J589"/>
  <c r="J595" s="1"/>
  <c r="N589"/>
  <c r="H591"/>
  <c r="I591" s="1"/>
  <c r="J591" s="1"/>
  <c r="K591" s="1"/>
  <c r="L591" s="1"/>
  <c r="M591" s="1"/>
  <c r="N591" s="1"/>
  <c r="O591" s="1"/>
  <c r="P591" s="1"/>
  <c r="Q591" s="1"/>
  <c r="H593"/>
  <c r="I593" s="1"/>
  <c r="J593" s="1"/>
  <c r="K593" s="1"/>
  <c r="L593" s="1"/>
  <c r="M593" s="1"/>
  <c r="N593" s="1"/>
  <c r="O593" s="1"/>
  <c r="P593" s="1"/>
  <c r="Q593" s="1"/>
  <c r="I597"/>
  <c r="M597"/>
  <c r="M609" s="1"/>
  <c r="Q597"/>
  <c r="Q609" s="1"/>
  <c r="J598"/>
  <c r="J610" s="1"/>
  <c r="N598"/>
  <c r="L609"/>
  <c r="I610"/>
  <c r="M610"/>
  <c r="Q610"/>
  <c r="G623"/>
  <c r="G648"/>
  <c r="G667"/>
  <c r="F670"/>
  <c r="I672"/>
  <c r="M672"/>
  <c r="Q672"/>
  <c r="J673"/>
  <c r="N673"/>
  <c r="H675"/>
  <c r="H677"/>
  <c r="L677"/>
  <c r="P677"/>
  <c r="Q677" s="1"/>
  <c r="G692"/>
  <c r="I697"/>
  <c r="M697"/>
  <c r="Q697"/>
  <c r="J698"/>
  <c r="N698"/>
  <c r="H700"/>
  <c r="H702"/>
  <c r="I702" s="1"/>
  <c r="J702" s="1"/>
  <c r="K702" s="1"/>
  <c r="L702" s="1"/>
  <c r="M702" s="1"/>
  <c r="N702" s="1"/>
  <c r="O702" s="1"/>
  <c r="P702" s="1"/>
  <c r="Q702" s="1"/>
  <c r="G715"/>
  <c r="K731"/>
  <c r="O731"/>
  <c r="H732"/>
  <c r="L732"/>
  <c r="P732"/>
  <c r="G741"/>
  <c r="J748"/>
  <c r="N748"/>
  <c r="R748"/>
  <c r="J749"/>
  <c r="N749"/>
  <c r="H758"/>
  <c r="L758"/>
  <c r="P758"/>
  <c r="I759"/>
  <c r="M759"/>
  <c r="Q759"/>
  <c r="J760"/>
  <c r="J766" s="1"/>
  <c r="N760"/>
  <c r="G772"/>
  <c r="F793"/>
  <c r="K793"/>
  <c r="O793"/>
  <c r="K794"/>
  <c r="O794"/>
  <c r="G823"/>
  <c r="J833"/>
  <c r="J839" s="1"/>
  <c r="N833"/>
  <c r="H837"/>
  <c r="I837" s="1"/>
  <c r="J837" s="1"/>
  <c r="K837" s="1"/>
  <c r="L837" s="1"/>
  <c r="M837" s="1"/>
  <c r="N837" s="1"/>
  <c r="O837" s="1"/>
  <c r="P837" s="1"/>
  <c r="Q837" s="1"/>
  <c r="G844"/>
  <c r="J854"/>
  <c r="J860" s="1"/>
  <c r="N854"/>
  <c r="H858"/>
  <c r="I858" s="1"/>
  <c r="J858" s="1"/>
  <c r="K858" s="1"/>
  <c r="L858" s="1"/>
  <c r="M858" s="1"/>
  <c r="N858" s="1"/>
  <c r="O858" s="1"/>
  <c r="P858" s="1"/>
  <c r="Q858" s="1"/>
  <c r="G32" i="3"/>
  <c r="G59"/>
  <c r="G79"/>
  <c r="G91"/>
  <c r="G118"/>
  <c r="G138"/>
  <c r="G160"/>
  <c r="G176"/>
  <c r="G192"/>
  <c r="G208"/>
  <c r="G224"/>
  <c r="G240"/>
  <c r="G257"/>
  <c r="G273"/>
  <c r="I284"/>
  <c r="M284"/>
  <c r="Q284"/>
  <c r="I285"/>
  <c r="M285"/>
  <c r="Q285"/>
  <c r="H289"/>
  <c r="I289" s="1"/>
  <c r="J289" s="1"/>
  <c r="K289" s="1"/>
  <c r="L289" s="1"/>
  <c r="M289" s="1"/>
  <c r="N289" s="1"/>
  <c r="O289" s="1"/>
  <c r="P289" s="1"/>
  <c r="Q289" s="1"/>
  <c r="G297"/>
  <c r="G318"/>
  <c r="G339"/>
  <c r="G360"/>
  <c r="G386"/>
  <c r="G406"/>
  <c r="G426"/>
  <c r="G446"/>
  <c r="G466"/>
  <c r="I473"/>
  <c r="I479" s="1"/>
  <c r="M473"/>
  <c r="Q473"/>
  <c r="J474"/>
  <c r="N474"/>
  <c r="H478"/>
  <c r="I478" s="1"/>
  <c r="J478" s="1"/>
  <c r="K478" s="1"/>
  <c r="L478" s="1"/>
  <c r="M478" s="1"/>
  <c r="N478" s="1"/>
  <c r="O478" s="1"/>
  <c r="P478" s="1"/>
  <c r="Q478" s="1"/>
  <c r="G492"/>
  <c r="G509"/>
  <c r="G525"/>
  <c r="G541"/>
  <c r="I553"/>
  <c r="M553"/>
  <c r="Q553"/>
  <c r="G571"/>
  <c r="K589"/>
  <c r="K595" s="1"/>
  <c r="L595" s="1"/>
  <c r="M595" s="1"/>
  <c r="N595" s="1"/>
  <c r="O589"/>
  <c r="J601"/>
  <c r="N601"/>
  <c r="H605"/>
  <c r="J610"/>
  <c r="N610"/>
  <c r="G627"/>
  <c r="G653"/>
  <c r="K673"/>
  <c r="O673"/>
  <c r="I677"/>
  <c r="M677"/>
  <c r="K698"/>
  <c r="O698"/>
  <c r="G721"/>
  <c r="H766"/>
  <c r="I766" s="1"/>
  <c r="H737"/>
  <c r="I737" s="1"/>
  <c r="H738"/>
  <c r="L732"/>
  <c r="P732"/>
  <c r="H754" i="7"/>
  <c r="H755"/>
  <c r="I755" s="1"/>
  <c r="I751"/>
  <c r="J751" s="1"/>
  <c r="K751" s="1"/>
  <c r="L751" s="1"/>
  <c r="M751" s="1"/>
  <c r="N751" s="1"/>
  <c r="O751" s="1"/>
  <c r="P751" s="1"/>
  <c r="Q751" s="1"/>
  <c r="G143" i="2"/>
  <c r="G59"/>
  <c r="G118"/>
  <c r="G160"/>
  <c r="G192"/>
  <c r="G208"/>
  <c r="G240"/>
  <c r="G28"/>
  <c r="G55"/>
  <c r="G73"/>
  <c r="G90"/>
  <c r="G111"/>
  <c r="G134"/>
  <c r="G153"/>
  <c r="G172"/>
  <c r="G188"/>
  <c r="G204"/>
  <c r="G220"/>
  <c r="G236"/>
  <c r="G253"/>
  <c r="G269"/>
  <c r="G22"/>
  <c r="G47"/>
  <c r="G69"/>
  <c r="G89"/>
  <c r="G106"/>
  <c r="G126"/>
  <c r="G148"/>
  <c r="G168"/>
  <c r="G184"/>
  <c r="G200"/>
  <c r="G216"/>
  <c r="G232"/>
  <c r="G248"/>
  <c r="G265"/>
  <c r="F281"/>
  <c r="F282"/>
  <c r="F283"/>
  <c r="K284"/>
  <c r="O284"/>
  <c r="K285"/>
  <c r="O285"/>
  <c r="H290"/>
  <c r="I290" s="1"/>
  <c r="J290" s="1"/>
  <c r="K290" s="1"/>
  <c r="L290" s="1"/>
  <c r="M290" s="1"/>
  <c r="N290" s="1"/>
  <c r="O290" s="1"/>
  <c r="P290" s="1"/>
  <c r="Q290" s="1"/>
  <c r="G307"/>
  <c r="G329"/>
  <c r="G348"/>
  <c r="G372"/>
  <c r="G396"/>
  <c r="G416"/>
  <c r="G436"/>
  <c r="G456"/>
  <c r="K473"/>
  <c r="O473"/>
  <c r="H474"/>
  <c r="G484"/>
  <c r="G501"/>
  <c r="G517"/>
  <c r="G533"/>
  <c r="F549"/>
  <c r="J552"/>
  <c r="N552"/>
  <c r="K553"/>
  <c r="O553"/>
  <c r="I555"/>
  <c r="J555" s="1"/>
  <c r="K555" s="1"/>
  <c r="L555" s="1"/>
  <c r="M555" s="1"/>
  <c r="N555" s="1"/>
  <c r="O555" s="1"/>
  <c r="P555" s="1"/>
  <c r="Q555" s="1"/>
  <c r="I557"/>
  <c r="J557" s="1"/>
  <c r="K557" s="1"/>
  <c r="L557" s="1"/>
  <c r="M557" s="1"/>
  <c r="N557" s="1"/>
  <c r="O557" s="1"/>
  <c r="P557" s="1"/>
  <c r="Q557" s="1"/>
  <c r="G579"/>
  <c r="H588"/>
  <c r="H594" s="1"/>
  <c r="L588"/>
  <c r="P588"/>
  <c r="H597"/>
  <c r="H609" s="1"/>
  <c r="L597"/>
  <c r="P597"/>
  <c r="K609"/>
  <c r="O609"/>
  <c r="G645"/>
  <c r="G663"/>
  <c r="F671"/>
  <c r="H672"/>
  <c r="L672"/>
  <c r="P672"/>
  <c r="G688"/>
  <c r="H697"/>
  <c r="L697"/>
  <c r="P697"/>
  <c r="G711"/>
  <c r="F728"/>
  <c r="J731"/>
  <c r="N731"/>
  <c r="I734"/>
  <c r="J734" s="1"/>
  <c r="K734" s="1"/>
  <c r="L734" s="1"/>
  <c r="M734" s="1"/>
  <c r="N734" s="1"/>
  <c r="O734" s="1"/>
  <c r="P734" s="1"/>
  <c r="Q734" s="1"/>
  <c r="I748"/>
  <c r="M748"/>
  <c r="Q748"/>
  <c r="I749"/>
  <c r="M749"/>
  <c r="Q749"/>
  <c r="K758"/>
  <c r="O758"/>
  <c r="H759"/>
  <c r="L759"/>
  <c r="P759"/>
  <c r="G783"/>
  <c r="J793"/>
  <c r="J799" s="1"/>
  <c r="N793"/>
  <c r="R793"/>
  <c r="J794"/>
  <c r="N794"/>
  <c r="G814"/>
  <c r="H832"/>
  <c r="H838" s="1"/>
  <c r="I838" s="1"/>
  <c r="L832"/>
  <c r="P832"/>
  <c r="K835"/>
  <c r="L835" s="1"/>
  <c r="M835" s="1"/>
  <c r="N835" s="1"/>
  <c r="O835" s="1"/>
  <c r="P835" s="1"/>
  <c r="Q835" s="1"/>
  <c r="G843"/>
  <c r="H853"/>
  <c r="H859" s="1"/>
  <c r="I859" s="1"/>
  <c r="K856"/>
  <c r="L856" s="1"/>
  <c r="M856" s="1"/>
  <c r="N856" s="1"/>
  <c r="O856" s="1"/>
  <c r="P856" s="1"/>
  <c r="Q856" s="1"/>
  <c r="G28" i="3"/>
  <c r="G55"/>
  <c r="G73"/>
  <c r="G90"/>
  <c r="G111"/>
  <c r="G134"/>
  <c r="G153"/>
  <c r="G172"/>
  <c r="G188"/>
  <c r="G204"/>
  <c r="G220"/>
  <c r="G236"/>
  <c r="G253"/>
  <c r="G269"/>
  <c r="H284"/>
  <c r="H291" s="1"/>
  <c r="L284"/>
  <c r="P284"/>
  <c r="H285"/>
  <c r="H292" s="1"/>
  <c r="L285"/>
  <c r="P285"/>
  <c r="I290"/>
  <c r="J290" s="1"/>
  <c r="K290" s="1"/>
  <c r="L290" s="1"/>
  <c r="M290" s="1"/>
  <c r="N290" s="1"/>
  <c r="O290" s="1"/>
  <c r="P290" s="1"/>
  <c r="Q290" s="1"/>
  <c r="G312"/>
  <c r="G334"/>
  <c r="G354"/>
  <c r="G377"/>
  <c r="G401"/>
  <c r="G421"/>
  <c r="G441"/>
  <c r="G461"/>
  <c r="H473"/>
  <c r="L473"/>
  <c r="G488"/>
  <c r="G505"/>
  <c r="G521"/>
  <c r="G537"/>
  <c r="H553"/>
  <c r="L553"/>
  <c r="P553"/>
  <c r="J557"/>
  <c r="K557" s="1"/>
  <c r="L557" s="1"/>
  <c r="M557" s="1"/>
  <c r="N557" s="1"/>
  <c r="O557" s="1"/>
  <c r="P557" s="1"/>
  <c r="Q557" s="1"/>
  <c r="G565"/>
  <c r="G581"/>
  <c r="F586"/>
  <c r="F589" s="1"/>
  <c r="H593"/>
  <c r="I593" s="1"/>
  <c r="J593" s="1"/>
  <c r="K593" s="1"/>
  <c r="L593" s="1"/>
  <c r="M593" s="1"/>
  <c r="N593" s="1"/>
  <c r="O593" s="1"/>
  <c r="P593" s="1"/>
  <c r="Q593" s="1"/>
  <c r="I597"/>
  <c r="I609" s="1"/>
  <c r="M597"/>
  <c r="Q597"/>
  <c r="Q609" s="1"/>
  <c r="H609"/>
  <c r="L609"/>
  <c r="P609"/>
  <c r="G623"/>
  <c r="G648"/>
  <c r="G667"/>
  <c r="F670"/>
  <c r="F672" s="1"/>
  <c r="J673"/>
  <c r="N673"/>
  <c r="H677"/>
  <c r="L677"/>
  <c r="P677"/>
  <c r="Q677" s="1"/>
  <c r="G692"/>
  <c r="F695"/>
  <c r="F698" s="1"/>
  <c r="H702"/>
  <c r="I702" s="1"/>
  <c r="J702" s="1"/>
  <c r="K702" s="1"/>
  <c r="L702" s="1"/>
  <c r="M702" s="1"/>
  <c r="N702" s="1"/>
  <c r="O702" s="1"/>
  <c r="P702" s="1"/>
  <c r="Q702" s="1"/>
  <c r="G715"/>
  <c r="H732"/>
  <c r="K857"/>
  <c r="L857" s="1"/>
  <c r="M857" s="1"/>
  <c r="N857" s="1"/>
  <c r="O857" s="1"/>
  <c r="P857" s="1"/>
  <c r="Q857" s="1"/>
  <c r="H611" i="4"/>
  <c r="L611"/>
  <c r="P611"/>
  <c r="M593"/>
  <c r="N593" s="1"/>
  <c r="O593" s="1"/>
  <c r="P593" s="1"/>
  <c r="Q593" s="1"/>
  <c r="L837"/>
  <c r="M837" s="1"/>
  <c r="N837" s="1"/>
  <c r="O837" s="1"/>
  <c r="P837" s="1"/>
  <c r="Q837" s="1"/>
  <c r="M736" i="5"/>
  <c r="N736" s="1"/>
  <c r="O736" s="1"/>
  <c r="P736" s="1"/>
  <c r="Q736" s="1"/>
  <c r="N836"/>
  <c r="O836" s="1"/>
  <c r="P836" s="1"/>
  <c r="Q836" s="1"/>
  <c r="J611" i="6"/>
  <c r="N611"/>
  <c r="N752"/>
  <c r="O752" s="1"/>
  <c r="P752" s="1"/>
  <c r="Q752" s="1"/>
  <c r="L798"/>
  <c r="M798" s="1"/>
  <c r="N798" s="1"/>
  <c r="O798" s="1"/>
  <c r="P798" s="1"/>
  <c r="Q798" s="1"/>
  <c r="N836"/>
  <c r="O836" s="1"/>
  <c r="P836" s="1"/>
  <c r="Q836" s="1"/>
  <c r="J611" i="7"/>
  <c r="N611"/>
  <c r="M701"/>
  <c r="N701" s="1"/>
  <c r="O701" s="1"/>
  <c r="P701" s="1"/>
  <c r="Q701" s="1"/>
  <c r="N753"/>
  <c r="O753" s="1"/>
  <c r="P753" s="1"/>
  <c r="Q753" s="1"/>
  <c r="M798"/>
  <c r="N798" s="1"/>
  <c r="O798" s="1"/>
  <c r="P798" s="1"/>
  <c r="Q798" s="1"/>
  <c r="K798" i="8"/>
  <c r="L798" s="1"/>
  <c r="M798" s="1"/>
  <c r="N798" s="1"/>
  <c r="O798" s="1"/>
  <c r="P798" s="1"/>
  <c r="Q798" s="1"/>
  <c r="M836"/>
  <c r="N836" s="1"/>
  <c r="O836" s="1"/>
  <c r="P836" s="1"/>
  <c r="Q836" s="1"/>
  <c r="K732" i="3"/>
  <c r="O732"/>
  <c r="H755" i="4"/>
  <c r="H754"/>
  <c r="F793"/>
  <c r="H604" i="5"/>
  <c r="H766" i="6"/>
  <c r="I766" s="1"/>
  <c r="H603" i="7"/>
  <c r="H605"/>
  <c r="H605" i="8"/>
  <c r="I605" s="1"/>
  <c r="H764"/>
  <c r="G120" i="2"/>
  <c r="G180"/>
  <c r="G196"/>
  <c r="G212"/>
  <c r="G228"/>
  <c r="G244"/>
  <c r="G261"/>
  <c r="G277"/>
  <c r="J284"/>
  <c r="N284"/>
  <c r="R284"/>
  <c r="J285"/>
  <c r="N285"/>
  <c r="G302"/>
  <c r="G323"/>
  <c r="G342"/>
  <c r="G368"/>
  <c r="G391"/>
  <c r="G411"/>
  <c r="G431"/>
  <c r="G451"/>
  <c r="G496"/>
  <c r="G513"/>
  <c r="G529"/>
  <c r="G545"/>
  <c r="F550"/>
  <c r="G575"/>
  <c r="G633"/>
  <c r="G659"/>
  <c r="G684"/>
  <c r="G707"/>
  <c r="G725"/>
  <c r="H748"/>
  <c r="L748"/>
  <c r="P748"/>
  <c r="G782"/>
  <c r="I793"/>
  <c r="I799" s="1"/>
  <c r="M793"/>
  <c r="Q793"/>
  <c r="G806"/>
  <c r="G22" i="3"/>
  <c r="G47"/>
  <c r="G69"/>
  <c r="G89"/>
  <c r="G106"/>
  <c r="G126"/>
  <c r="G148"/>
  <c r="G168"/>
  <c r="G184"/>
  <c r="G200"/>
  <c r="G216"/>
  <c r="G232"/>
  <c r="G248"/>
  <c r="G265"/>
  <c r="F281"/>
  <c r="F282"/>
  <c r="F283"/>
  <c r="K284"/>
  <c r="O284"/>
  <c r="K285"/>
  <c r="O285"/>
  <c r="G307"/>
  <c r="G329"/>
  <c r="G348"/>
  <c r="G372"/>
  <c r="G396"/>
  <c r="G416"/>
  <c r="G436"/>
  <c r="G456"/>
  <c r="G484"/>
  <c r="G501"/>
  <c r="G517"/>
  <c r="G533"/>
  <c r="F549"/>
  <c r="G579"/>
  <c r="G645"/>
  <c r="G663"/>
  <c r="I758"/>
  <c r="M758"/>
  <c r="Q758"/>
  <c r="J759"/>
  <c r="F759" s="1"/>
  <c r="N759"/>
  <c r="F671"/>
  <c r="K760"/>
  <c r="O760"/>
  <c r="O762" s="1"/>
  <c r="H672"/>
  <c r="L672"/>
  <c r="P672"/>
  <c r="I673"/>
  <c r="M673"/>
  <c r="Q673"/>
  <c r="K677"/>
  <c r="O677"/>
  <c r="G688"/>
  <c r="G711"/>
  <c r="F728"/>
  <c r="L735"/>
  <c r="M735" s="1"/>
  <c r="N735" s="1"/>
  <c r="O735" s="1"/>
  <c r="P735" s="1"/>
  <c r="Q735" s="1"/>
  <c r="M736"/>
  <c r="N736" s="1"/>
  <c r="O736" s="1"/>
  <c r="P736" s="1"/>
  <c r="Q736" s="1"/>
  <c r="J731"/>
  <c r="N731"/>
  <c r="K752"/>
  <c r="L752" s="1"/>
  <c r="M752" s="1"/>
  <c r="N752" s="1"/>
  <c r="O752" s="1"/>
  <c r="P752" s="1"/>
  <c r="Q752" s="1"/>
  <c r="L753"/>
  <c r="M753" s="1"/>
  <c r="N753" s="1"/>
  <c r="O753" s="1"/>
  <c r="P753" s="1"/>
  <c r="Q753" s="1"/>
  <c r="K798"/>
  <c r="L798" s="1"/>
  <c r="M798" s="1"/>
  <c r="N798" s="1"/>
  <c r="O798" s="1"/>
  <c r="P798" s="1"/>
  <c r="Q798" s="1"/>
  <c r="J857"/>
  <c r="J610" i="4"/>
  <c r="N610"/>
  <c r="K611"/>
  <c r="O611"/>
  <c r="L593"/>
  <c r="L702"/>
  <c r="M702" s="1"/>
  <c r="N702" s="1"/>
  <c r="O702" s="1"/>
  <c r="P702" s="1"/>
  <c r="Q702" s="1"/>
  <c r="L735"/>
  <c r="M735" s="1"/>
  <c r="N735" s="1"/>
  <c r="O735" s="1"/>
  <c r="P735" s="1"/>
  <c r="Q735" s="1"/>
  <c r="L752"/>
  <c r="M752" s="1"/>
  <c r="N752" s="1"/>
  <c r="O752" s="1"/>
  <c r="P752" s="1"/>
  <c r="Q752" s="1"/>
  <c r="L753"/>
  <c r="M753" s="1"/>
  <c r="N753" s="1"/>
  <c r="O753" s="1"/>
  <c r="P753" s="1"/>
  <c r="Q753" s="1"/>
  <c r="M797"/>
  <c r="N797" s="1"/>
  <c r="O797" s="1"/>
  <c r="P797" s="1"/>
  <c r="Q797" s="1"/>
  <c r="J798"/>
  <c r="K798" s="1"/>
  <c r="L798" s="1"/>
  <c r="M798" s="1"/>
  <c r="N798" s="1"/>
  <c r="O798" s="1"/>
  <c r="P798" s="1"/>
  <c r="Q798" s="1"/>
  <c r="K837"/>
  <c r="L858"/>
  <c r="M858" s="1"/>
  <c r="N858" s="1"/>
  <c r="O858" s="1"/>
  <c r="P858" s="1"/>
  <c r="Q858" s="1"/>
  <c r="H611" i="5"/>
  <c r="L611"/>
  <c r="P611"/>
  <c r="M478"/>
  <c r="N478" s="1"/>
  <c r="O478" s="1"/>
  <c r="P478" s="1"/>
  <c r="Q478" s="1"/>
  <c r="M592"/>
  <c r="N592" s="1"/>
  <c r="O592" s="1"/>
  <c r="P592" s="1"/>
  <c r="Q592" s="1"/>
  <c r="M701"/>
  <c r="N701" s="1"/>
  <c r="O701" s="1"/>
  <c r="P701" s="1"/>
  <c r="Q701" s="1"/>
  <c r="L736"/>
  <c r="K753"/>
  <c r="L753" s="1"/>
  <c r="M753" s="1"/>
  <c r="N753" s="1"/>
  <c r="O753" s="1"/>
  <c r="P753" s="1"/>
  <c r="Q753" s="1"/>
  <c r="K797"/>
  <c r="L797" s="1"/>
  <c r="M797" s="1"/>
  <c r="N797" s="1"/>
  <c r="O797" s="1"/>
  <c r="P797" s="1"/>
  <c r="Q797" s="1"/>
  <c r="L798"/>
  <c r="M798" s="1"/>
  <c r="N798" s="1"/>
  <c r="O798" s="1"/>
  <c r="P798" s="1"/>
  <c r="Q798" s="1"/>
  <c r="M836"/>
  <c r="K857"/>
  <c r="L857" s="1"/>
  <c r="M857" s="1"/>
  <c r="N857" s="1"/>
  <c r="O857" s="1"/>
  <c r="P857" s="1"/>
  <c r="Q857" s="1"/>
  <c r="L858"/>
  <c r="M858" s="1"/>
  <c r="N858" s="1"/>
  <c r="O858" s="1"/>
  <c r="P858" s="1"/>
  <c r="Q858" s="1"/>
  <c r="H610" i="6"/>
  <c r="L610"/>
  <c r="P610"/>
  <c r="I611"/>
  <c r="M611"/>
  <c r="Q611"/>
  <c r="L477"/>
  <c r="M477" s="1"/>
  <c r="N477" s="1"/>
  <c r="O477" s="1"/>
  <c r="P477" s="1"/>
  <c r="Q477" s="1"/>
  <c r="K592"/>
  <c r="L592" s="1"/>
  <c r="M592" s="1"/>
  <c r="N592" s="1"/>
  <c r="O592" s="1"/>
  <c r="P592" s="1"/>
  <c r="Q592" s="1"/>
  <c r="J676"/>
  <c r="L701"/>
  <c r="M701" s="1"/>
  <c r="N701" s="1"/>
  <c r="O701" s="1"/>
  <c r="P701" s="1"/>
  <c r="Q701" s="1"/>
  <c r="L736"/>
  <c r="M736" s="1"/>
  <c r="N736" s="1"/>
  <c r="O736" s="1"/>
  <c r="P736" s="1"/>
  <c r="Q736" s="1"/>
  <c r="M752"/>
  <c r="J753"/>
  <c r="K753" s="1"/>
  <c r="L753" s="1"/>
  <c r="M753" s="1"/>
  <c r="N753" s="1"/>
  <c r="O753" s="1"/>
  <c r="P753" s="1"/>
  <c r="Q753" s="1"/>
  <c r="J797"/>
  <c r="K797" s="1"/>
  <c r="L797" s="1"/>
  <c r="M797" s="1"/>
  <c r="N797" s="1"/>
  <c r="O797" s="1"/>
  <c r="P797" s="1"/>
  <c r="Q797" s="1"/>
  <c r="K798"/>
  <c r="M836"/>
  <c r="J857"/>
  <c r="K857" s="1"/>
  <c r="L857" s="1"/>
  <c r="M857" s="1"/>
  <c r="N857" s="1"/>
  <c r="O857" s="1"/>
  <c r="P857" s="1"/>
  <c r="Q857" s="1"/>
  <c r="K858"/>
  <c r="L858" s="1"/>
  <c r="M858" s="1"/>
  <c r="N858" s="1"/>
  <c r="O858" s="1"/>
  <c r="P858" s="1"/>
  <c r="Q858" s="1"/>
  <c r="L477" i="7"/>
  <c r="M477" s="1"/>
  <c r="N477" s="1"/>
  <c r="O477" s="1"/>
  <c r="P477" s="1"/>
  <c r="Q477" s="1"/>
  <c r="L701"/>
  <c r="K735"/>
  <c r="L735" s="1"/>
  <c r="M735" s="1"/>
  <c r="N735" s="1"/>
  <c r="O735" s="1"/>
  <c r="P735" s="1"/>
  <c r="Q735" s="1"/>
  <c r="H737"/>
  <c r="I737" s="1"/>
  <c r="J737" s="1"/>
  <c r="L752"/>
  <c r="M752" s="1"/>
  <c r="N752" s="1"/>
  <c r="O752" s="1"/>
  <c r="P752" s="1"/>
  <c r="Q752" s="1"/>
  <c r="L798"/>
  <c r="J836"/>
  <c r="K836" s="1"/>
  <c r="L836" s="1"/>
  <c r="M836" s="1"/>
  <c r="N836" s="1"/>
  <c r="O836" s="1"/>
  <c r="P836" s="1"/>
  <c r="Q836" s="1"/>
  <c r="M858"/>
  <c r="N858" s="1"/>
  <c r="O858" s="1"/>
  <c r="P858" s="1"/>
  <c r="Q858" s="1"/>
  <c r="J593" i="8"/>
  <c r="K593" s="1"/>
  <c r="L593" s="1"/>
  <c r="M593" s="1"/>
  <c r="N593" s="1"/>
  <c r="O593" s="1"/>
  <c r="P593" s="1"/>
  <c r="Q593" s="1"/>
  <c r="M702"/>
  <c r="N702" s="1"/>
  <c r="O702" s="1"/>
  <c r="P702" s="1"/>
  <c r="Q702" s="1"/>
  <c r="L735"/>
  <c r="M735" s="1"/>
  <c r="N735" s="1"/>
  <c r="O735" s="1"/>
  <c r="P735" s="1"/>
  <c r="Q735" s="1"/>
  <c r="K753"/>
  <c r="L753" s="1"/>
  <c r="M753" s="1"/>
  <c r="N753" s="1"/>
  <c r="O753" s="1"/>
  <c r="P753" s="1"/>
  <c r="Q753" s="1"/>
  <c r="M797"/>
  <c r="N797" s="1"/>
  <c r="O797" s="1"/>
  <c r="P797" s="1"/>
  <c r="Q797" s="1"/>
  <c r="J837"/>
  <c r="K837" s="1"/>
  <c r="L837" s="1"/>
  <c r="M837" s="1"/>
  <c r="N837" s="1"/>
  <c r="O837" s="1"/>
  <c r="P837" s="1"/>
  <c r="Q837" s="1"/>
  <c r="M857"/>
  <c r="N857" s="1"/>
  <c r="O857" s="1"/>
  <c r="P857" s="1"/>
  <c r="Q857" s="1"/>
  <c r="K858"/>
  <c r="L858" s="1"/>
  <c r="M858" s="1"/>
  <c r="N858" s="1"/>
  <c r="O858" s="1"/>
  <c r="P858" s="1"/>
  <c r="Q858" s="1"/>
  <c r="H605" i="10"/>
  <c r="H748" i="3"/>
  <c r="L748"/>
  <c r="P748"/>
  <c r="H749"/>
  <c r="L749"/>
  <c r="P749"/>
  <c r="I751"/>
  <c r="J751" s="1"/>
  <c r="K751" s="1"/>
  <c r="L751" s="1"/>
  <c r="M751" s="1"/>
  <c r="N751" s="1"/>
  <c r="O751" s="1"/>
  <c r="P751" s="1"/>
  <c r="Q751" s="1"/>
  <c r="I793"/>
  <c r="M793"/>
  <c r="Q793"/>
  <c r="I794"/>
  <c r="M794"/>
  <c r="Q794"/>
  <c r="J796"/>
  <c r="K796" s="1"/>
  <c r="L796" s="1"/>
  <c r="M796" s="1"/>
  <c r="N796" s="1"/>
  <c r="O796" s="1"/>
  <c r="P796" s="1"/>
  <c r="Q796" s="1"/>
  <c r="H797"/>
  <c r="I797" s="1"/>
  <c r="J797" s="1"/>
  <c r="K797" s="1"/>
  <c r="L797" s="1"/>
  <c r="M797" s="1"/>
  <c r="N797" s="1"/>
  <c r="O797" s="1"/>
  <c r="P797" s="1"/>
  <c r="Q797" s="1"/>
  <c r="K832"/>
  <c r="O832"/>
  <c r="H833"/>
  <c r="H839" s="1"/>
  <c r="I839" s="1"/>
  <c r="J839" s="1"/>
  <c r="L833"/>
  <c r="P833"/>
  <c r="H836"/>
  <c r="I836" s="1"/>
  <c r="J836" s="1"/>
  <c r="K836" s="1"/>
  <c r="L836" s="1"/>
  <c r="M836" s="1"/>
  <c r="N836" s="1"/>
  <c r="O836" s="1"/>
  <c r="P836" s="1"/>
  <c r="Q836" s="1"/>
  <c r="F853"/>
  <c r="K853"/>
  <c r="O853"/>
  <c r="H854"/>
  <c r="H860" s="1"/>
  <c r="I860" s="1"/>
  <c r="J860" s="1"/>
  <c r="L854"/>
  <c r="P854"/>
  <c r="G22" i="4"/>
  <c r="G47"/>
  <c r="G69"/>
  <c r="G89"/>
  <c r="G106"/>
  <c r="G126"/>
  <c r="G148"/>
  <c r="G168"/>
  <c r="G184"/>
  <c r="G200"/>
  <c r="G216"/>
  <c r="G232"/>
  <c r="G248"/>
  <c r="G265"/>
  <c r="F281"/>
  <c r="F282"/>
  <c r="F283"/>
  <c r="K284"/>
  <c r="O284"/>
  <c r="K285"/>
  <c r="O285"/>
  <c r="H288"/>
  <c r="I288" s="1"/>
  <c r="J288" s="1"/>
  <c r="K288" s="1"/>
  <c r="L288" s="1"/>
  <c r="M288" s="1"/>
  <c r="N288" s="1"/>
  <c r="O288" s="1"/>
  <c r="P288" s="1"/>
  <c r="Q288" s="1"/>
  <c r="H290"/>
  <c r="I290" s="1"/>
  <c r="J290" s="1"/>
  <c r="K290" s="1"/>
  <c r="L290" s="1"/>
  <c r="M290" s="1"/>
  <c r="N290" s="1"/>
  <c r="O290" s="1"/>
  <c r="P290" s="1"/>
  <c r="Q290" s="1"/>
  <c r="G307"/>
  <c r="G329"/>
  <c r="G348"/>
  <c r="G372"/>
  <c r="G396"/>
  <c r="G416"/>
  <c r="G436"/>
  <c r="G456"/>
  <c r="K473"/>
  <c r="O473"/>
  <c r="H474"/>
  <c r="L474"/>
  <c r="P474"/>
  <c r="H477"/>
  <c r="I477" s="1"/>
  <c r="J477" s="1"/>
  <c r="K477" s="1"/>
  <c r="L477" s="1"/>
  <c r="M477" s="1"/>
  <c r="N477" s="1"/>
  <c r="O477" s="1"/>
  <c r="P477" s="1"/>
  <c r="Q477" s="1"/>
  <c r="G484"/>
  <c r="G501"/>
  <c r="G517"/>
  <c r="G533"/>
  <c r="F549"/>
  <c r="J552"/>
  <c r="N552"/>
  <c r="K553"/>
  <c r="O553"/>
  <c r="G579"/>
  <c r="F587"/>
  <c r="H588"/>
  <c r="H594" s="1"/>
  <c r="I594" s="1"/>
  <c r="L588"/>
  <c r="P588"/>
  <c r="I589"/>
  <c r="M589"/>
  <c r="Q589"/>
  <c r="H597"/>
  <c r="H609" s="1"/>
  <c r="L597"/>
  <c r="P597"/>
  <c r="I598"/>
  <c r="I601" s="1"/>
  <c r="M598"/>
  <c r="M600" s="1"/>
  <c r="Q598"/>
  <c r="J599"/>
  <c r="J605" s="1"/>
  <c r="K605" s="1"/>
  <c r="L605" s="1"/>
  <c r="M605" s="1"/>
  <c r="N599"/>
  <c r="N611" s="1"/>
  <c r="I611"/>
  <c r="M611"/>
  <c r="Q611"/>
  <c r="G645"/>
  <c r="G663"/>
  <c r="F671"/>
  <c r="H672"/>
  <c r="L672"/>
  <c r="P672"/>
  <c r="I673"/>
  <c r="M673"/>
  <c r="Q673"/>
  <c r="K677"/>
  <c r="O677"/>
  <c r="G688"/>
  <c r="F696"/>
  <c r="H697"/>
  <c r="L697"/>
  <c r="P697"/>
  <c r="I698"/>
  <c r="M698"/>
  <c r="Q698"/>
  <c r="G711"/>
  <c r="F728"/>
  <c r="J731"/>
  <c r="N731"/>
  <c r="K732"/>
  <c r="O732"/>
  <c r="I748"/>
  <c r="I754" s="1"/>
  <c r="M748"/>
  <c r="Q748"/>
  <c r="I749"/>
  <c r="M749"/>
  <c r="Q749"/>
  <c r="J751"/>
  <c r="K751" s="1"/>
  <c r="L751" s="1"/>
  <c r="M751" s="1"/>
  <c r="N751" s="1"/>
  <c r="O751" s="1"/>
  <c r="P751" s="1"/>
  <c r="Q751" s="1"/>
  <c r="K758"/>
  <c r="O758"/>
  <c r="H759"/>
  <c r="L759"/>
  <c r="P759"/>
  <c r="P761" s="1"/>
  <c r="I760"/>
  <c r="M760"/>
  <c r="Q760"/>
  <c r="G783"/>
  <c r="J793"/>
  <c r="N793"/>
  <c r="R793"/>
  <c r="J794"/>
  <c r="N794"/>
  <c r="G814"/>
  <c r="F831"/>
  <c r="H832"/>
  <c r="H838" s="1"/>
  <c r="I838" s="1"/>
  <c r="L832"/>
  <c r="P832"/>
  <c r="I833"/>
  <c r="M833"/>
  <c r="Q833"/>
  <c r="G843"/>
  <c r="F852"/>
  <c r="F854" s="1"/>
  <c r="H853"/>
  <c r="H859" s="1"/>
  <c r="I859" s="1"/>
  <c r="L853"/>
  <c r="P853"/>
  <c r="I854"/>
  <c r="M854"/>
  <c r="Q854"/>
  <c r="I874"/>
  <c r="J874" s="1"/>
  <c r="K874" s="1"/>
  <c r="L874" s="1"/>
  <c r="M874" s="1"/>
  <c r="N874" s="1"/>
  <c r="O874" s="1"/>
  <c r="P874" s="1"/>
  <c r="Q874" s="1"/>
  <c r="G28" i="5"/>
  <c r="G55"/>
  <c r="G73"/>
  <c r="G90"/>
  <c r="G111"/>
  <c r="G134"/>
  <c r="G153"/>
  <c r="G172"/>
  <c r="G188"/>
  <c r="G204"/>
  <c r="G220"/>
  <c r="G236"/>
  <c r="G253"/>
  <c r="G269"/>
  <c r="H284"/>
  <c r="H291" s="1"/>
  <c r="L284"/>
  <c r="P284"/>
  <c r="H285"/>
  <c r="H292" s="1"/>
  <c r="L285"/>
  <c r="P285"/>
  <c r="I288"/>
  <c r="J288" s="1"/>
  <c r="K288" s="1"/>
  <c r="L288" s="1"/>
  <c r="M288" s="1"/>
  <c r="N288" s="1"/>
  <c r="O288" s="1"/>
  <c r="P288" s="1"/>
  <c r="Q288" s="1"/>
  <c r="G312"/>
  <c r="G334"/>
  <c r="G354"/>
  <c r="G377"/>
  <c r="G401"/>
  <c r="G421"/>
  <c r="G441"/>
  <c r="G461"/>
  <c r="F472"/>
  <c r="H473"/>
  <c r="L473"/>
  <c r="P473"/>
  <c r="I474"/>
  <c r="M474"/>
  <c r="Q474"/>
  <c r="G488"/>
  <c r="G505"/>
  <c r="G521"/>
  <c r="G537"/>
  <c r="K552"/>
  <c r="O552"/>
  <c r="H553"/>
  <c r="L553"/>
  <c r="P553"/>
  <c r="H556"/>
  <c r="I556" s="1"/>
  <c r="J556" s="1"/>
  <c r="K556" s="1"/>
  <c r="L556" s="1"/>
  <c r="M556" s="1"/>
  <c r="N556" s="1"/>
  <c r="O556" s="1"/>
  <c r="P556" s="1"/>
  <c r="Q556" s="1"/>
  <c r="G565"/>
  <c r="G581"/>
  <c r="F586"/>
  <c r="F589" s="1"/>
  <c r="I588"/>
  <c r="M588"/>
  <c r="Q588"/>
  <c r="J589"/>
  <c r="N589"/>
  <c r="H591"/>
  <c r="I591" s="1"/>
  <c r="J591" s="1"/>
  <c r="K591" s="1"/>
  <c r="L591" s="1"/>
  <c r="M591" s="1"/>
  <c r="N591" s="1"/>
  <c r="O591" s="1"/>
  <c r="P591" s="1"/>
  <c r="Q591" s="1"/>
  <c r="H593"/>
  <c r="I593" s="1"/>
  <c r="J593" s="1"/>
  <c r="K593" s="1"/>
  <c r="L593" s="1"/>
  <c r="M593" s="1"/>
  <c r="N593" s="1"/>
  <c r="O593" s="1"/>
  <c r="P593" s="1"/>
  <c r="Q593" s="1"/>
  <c r="I597"/>
  <c r="M597"/>
  <c r="Q597"/>
  <c r="J598"/>
  <c r="J600" s="1"/>
  <c r="N598"/>
  <c r="K599"/>
  <c r="F599" s="1"/>
  <c r="O599"/>
  <c r="J611"/>
  <c r="N611"/>
  <c r="G623"/>
  <c r="G648"/>
  <c r="G667"/>
  <c r="F670"/>
  <c r="F672" s="1"/>
  <c r="I672"/>
  <c r="M672"/>
  <c r="Q672"/>
  <c r="J673"/>
  <c r="N673"/>
  <c r="H675"/>
  <c r="J676"/>
  <c r="K676" s="1"/>
  <c r="L676" s="1"/>
  <c r="M676" s="1"/>
  <c r="N676" s="1"/>
  <c r="O676" s="1"/>
  <c r="P676" s="1"/>
  <c r="Q676" s="1"/>
  <c r="H677"/>
  <c r="L677"/>
  <c r="P677"/>
  <c r="Q677" s="1"/>
  <c r="G692"/>
  <c r="F695"/>
  <c r="F697" s="1"/>
  <c r="I697"/>
  <c r="M697"/>
  <c r="Q697"/>
  <c r="J698"/>
  <c r="N698"/>
  <c r="H700"/>
  <c r="I700" s="1"/>
  <c r="J700" s="1"/>
  <c r="K700" s="1"/>
  <c r="L700" s="1"/>
  <c r="M700" s="1"/>
  <c r="N700" s="1"/>
  <c r="O700" s="1"/>
  <c r="P700" s="1"/>
  <c r="Q700" s="1"/>
  <c r="H702"/>
  <c r="I702" s="1"/>
  <c r="J702" s="1"/>
  <c r="K702" s="1"/>
  <c r="L702" s="1"/>
  <c r="M702" s="1"/>
  <c r="N702" s="1"/>
  <c r="O702" s="1"/>
  <c r="P702" s="1"/>
  <c r="Q702" s="1"/>
  <c r="G715"/>
  <c r="K731"/>
  <c r="O731"/>
  <c r="H732"/>
  <c r="L732"/>
  <c r="P732"/>
  <c r="H735"/>
  <c r="I735" s="1"/>
  <c r="J735" s="1"/>
  <c r="K735" s="1"/>
  <c r="L735" s="1"/>
  <c r="M735" s="1"/>
  <c r="N735" s="1"/>
  <c r="O735" s="1"/>
  <c r="P735" s="1"/>
  <c r="Q735" s="1"/>
  <c r="G741"/>
  <c r="J748"/>
  <c r="N748"/>
  <c r="R748"/>
  <c r="J749"/>
  <c r="N749"/>
  <c r="H758"/>
  <c r="L758"/>
  <c r="P758"/>
  <c r="I759"/>
  <c r="I762" s="1"/>
  <c r="M759"/>
  <c r="Q759"/>
  <c r="Q762" s="1"/>
  <c r="J760"/>
  <c r="N760"/>
  <c r="G772"/>
  <c r="F792"/>
  <c r="F794" s="1"/>
  <c r="F793"/>
  <c r="K793"/>
  <c r="O793"/>
  <c r="K794"/>
  <c r="O794"/>
  <c r="H796"/>
  <c r="I796" s="1"/>
  <c r="J796" s="1"/>
  <c r="K796" s="1"/>
  <c r="L796" s="1"/>
  <c r="M796" s="1"/>
  <c r="N796" s="1"/>
  <c r="O796" s="1"/>
  <c r="P796" s="1"/>
  <c r="Q796" s="1"/>
  <c r="G823"/>
  <c r="I832"/>
  <c r="M832"/>
  <c r="Q832"/>
  <c r="J833"/>
  <c r="N833"/>
  <c r="H835"/>
  <c r="I835" s="1"/>
  <c r="J835" s="1"/>
  <c r="K835" s="1"/>
  <c r="L835" s="1"/>
  <c r="M835" s="1"/>
  <c r="N835" s="1"/>
  <c r="O835" s="1"/>
  <c r="P835" s="1"/>
  <c r="Q835" s="1"/>
  <c r="H837"/>
  <c r="I837" s="1"/>
  <c r="J837" s="1"/>
  <c r="K837" s="1"/>
  <c r="L837" s="1"/>
  <c r="M837" s="1"/>
  <c r="N837" s="1"/>
  <c r="O837" s="1"/>
  <c r="P837" s="1"/>
  <c r="Q837" s="1"/>
  <c r="G844"/>
  <c r="F851"/>
  <c r="F853" s="1"/>
  <c r="I853"/>
  <c r="M853"/>
  <c r="Q853"/>
  <c r="J854"/>
  <c r="N854"/>
  <c r="H856"/>
  <c r="I856" s="1"/>
  <c r="J856" s="1"/>
  <c r="K856" s="1"/>
  <c r="L856" s="1"/>
  <c r="M856" s="1"/>
  <c r="N856" s="1"/>
  <c r="O856" s="1"/>
  <c r="P856" s="1"/>
  <c r="Q856" s="1"/>
  <c r="G32" i="6"/>
  <c r="G59"/>
  <c r="G79"/>
  <c r="G91"/>
  <c r="G118"/>
  <c r="G138"/>
  <c r="G160"/>
  <c r="G176"/>
  <c r="G192"/>
  <c r="G208"/>
  <c r="G224"/>
  <c r="G240"/>
  <c r="G257"/>
  <c r="G273"/>
  <c r="I284"/>
  <c r="M284"/>
  <c r="Q284"/>
  <c r="I285"/>
  <c r="M285"/>
  <c r="Q285"/>
  <c r="J288"/>
  <c r="K288" s="1"/>
  <c r="L288" s="1"/>
  <c r="M288" s="1"/>
  <c r="N288" s="1"/>
  <c r="O288" s="1"/>
  <c r="P288" s="1"/>
  <c r="Q288" s="1"/>
  <c r="H289"/>
  <c r="I289" s="1"/>
  <c r="J289" s="1"/>
  <c r="K289" s="1"/>
  <c r="L289" s="1"/>
  <c r="M289" s="1"/>
  <c r="N289" s="1"/>
  <c r="O289" s="1"/>
  <c r="P289" s="1"/>
  <c r="Q289" s="1"/>
  <c r="G297"/>
  <c r="G318"/>
  <c r="G339"/>
  <c r="G360"/>
  <c r="G386"/>
  <c r="G406"/>
  <c r="G426"/>
  <c r="G446"/>
  <c r="G466"/>
  <c r="F471"/>
  <c r="F473" s="1"/>
  <c r="I473"/>
  <c r="M473"/>
  <c r="Q473"/>
  <c r="J474"/>
  <c r="N474"/>
  <c r="H476"/>
  <c r="H478"/>
  <c r="I478" s="1"/>
  <c r="J478" s="1"/>
  <c r="K478" s="1"/>
  <c r="L478" s="1"/>
  <c r="M478" s="1"/>
  <c r="N478" s="1"/>
  <c r="O478" s="1"/>
  <c r="P478" s="1"/>
  <c r="Q478" s="1"/>
  <c r="G492"/>
  <c r="G509"/>
  <c r="G525"/>
  <c r="G541"/>
  <c r="F551"/>
  <c r="H552"/>
  <c r="L552"/>
  <c r="P552"/>
  <c r="I553"/>
  <c r="M553"/>
  <c r="Q553"/>
  <c r="G571"/>
  <c r="F585"/>
  <c r="J588"/>
  <c r="N588"/>
  <c r="K589"/>
  <c r="O589"/>
  <c r="J597"/>
  <c r="J609" s="1"/>
  <c r="N597"/>
  <c r="K598"/>
  <c r="O598"/>
  <c r="O601" s="1"/>
  <c r="H599"/>
  <c r="H611" s="1"/>
  <c r="L599"/>
  <c r="P599"/>
  <c r="K611"/>
  <c r="O611"/>
  <c r="G627"/>
  <c r="G653"/>
  <c r="F669"/>
  <c r="J672"/>
  <c r="N672"/>
  <c r="K673"/>
  <c r="O673"/>
  <c r="K676"/>
  <c r="L676" s="1"/>
  <c r="M676" s="1"/>
  <c r="N676" s="1"/>
  <c r="O676" s="1"/>
  <c r="P676" s="1"/>
  <c r="Q676" s="1"/>
  <c r="I677"/>
  <c r="M677"/>
  <c r="F694"/>
  <c r="J697"/>
  <c r="N697"/>
  <c r="K698"/>
  <c r="O698"/>
  <c r="G721"/>
  <c r="F730"/>
  <c r="H731"/>
  <c r="L731"/>
  <c r="P731"/>
  <c r="I732"/>
  <c r="M732"/>
  <c r="Q732"/>
  <c r="F747"/>
  <c r="F749" s="1"/>
  <c r="F748"/>
  <c r="K748"/>
  <c r="O748"/>
  <c r="K749"/>
  <c r="O749"/>
  <c r="H751"/>
  <c r="I758"/>
  <c r="M758"/>
  <c r="Q758"/>
  <c r="J759"/>
  <c r="J762" s="1"/>
  <c r="N759"/>
  <c r="N761" s="1"/>
  <c r="K760"/>
  <c r="O760"/>
  <c r="G773"/>
  <c r="H793"/>
  <c r="H799" s="1"/>
  <c r="L793"/>
  <c r="P793"/>
  <c r="H794"/>
  <c r="H800" s="1"/>
  <c r="I800" s="1"/>
  <c r="L794"/>
  <c r="P794"/>
  <c r="I796"/>
  <c r="J796" s="1"/>
  <c r="K796" s="1"/>
  <c r="L796" s="1"/>
  <c r="M796" s="1"/>
  <c r="N796" s="1"/>
  <c r="O796" s="1"/>
  <c r="P796" s="1"/>
  <c r="Q796" s="1"/>
  <c r="F829"/>
  <c r="J832"/>
  <c r="N832"/>
  <c r="K833"/>
  <c r="O833"/>
  <c r="J853"/>
  <c r="N853"/>
  <c r="K854"/>
  <c r="O854"/>
  <c r="F867"/>
  <c r="G83" i="7"/>
  <c r="G101"/>
  <c r="G120"/>
  <c r="G143"/>
  <c r="G164"/>
  <c r="G180"/>
  <c r="G196"/>
  <c r="G212"/>
  <c r="G228"/>
  <c r="G244"/>
  <c r="G261"/>
  <c r="G277"/>
  <c r="J284"/>
  <c r="N284"/>
  <c r="R284"/>
  <c r="J285"/>
  <c r="N285"/>
  <c r="K288"/>
  <c r="L288" s="1"/>
  <c r="M288" s="1"/>
  <c r="N288" s="1"/>
  <c r="O288" s="1"/>
  <c r="P288" s="1"/>
  <c r="Q288" s="1"/>
  <c r="G302"/>
  <c r="G323"/>
  <c r="G342"/>
  <c r="G368"/>
  <c r="G391"/>
  <c r="G411"/>
  <c r="G431"/>
  <c r="G451"/>
  <c r="F470"/>
  <c r="J473"/>
  <c r="N473"/>
  <c r="K474"/>
  <c r="O474"/>
  <c r="G496"/>
  <c r="G513"/>
  <c r="G529"/>
  <c r="G545"/>
  <c r="F550"/>
  <c r="I552"/>
  <c r="M552"/>
  <c r="Q552"/>
  <c r="J553"/>
  <c r="N553"/>
  <c r="H555"/>
  <c r="I555" s="1"/>
  <c r="J555" s="1"/>
  <c r="K555" s="1"/>
  <c r="L555" s="1"/>
  <c r="M555" s="1"/>
  <c r="N555" s="1"/>
  <c r="O555" s="1"/>
  <c r="P555" s="1"/>
  <c r="Q555" s="1"/>
  <c r="H557"/>
  <c r="I557" s="1"/>
  <c r="J557" s="1"/>
  <c r="K557" s="1"/>
  <c r="L557" s="1"/>
  <c r="M557" s="1"/>
  <c r="N557" s="1"/>
  <c r="O557" s="1"/>
  <c r="P557" s="1"/>
  <c r="Q557" s="1"/>
  <c r="G575"/>
  <c r="K588"/>
  <c r="O588"/>
  <c r="H589"/>
  <c r="H595" s="1"/>
  <c r="I595" s="1"/>
  <c r="J595" s="1"/>
  <c r="L589"/>
  <c r="P589"/>
  <c r="H592"/>
  <c r="I592" s="1"/>
  <c r="J592" s="1"/>
  <c r="K592" s="1"/>
  <c r="L592" s="1"/>
  <c r="M592" s="1"/>
  <c r="N592" s="1"/>
  <c r="O592" s="1"/>
  <c r="P592" s="1"/>
  <c r="Q592" s="1"/>
  <c r="K597"/>
  <c r="O597"/>
  <c r="H598"/>
  <c r="H601" s="1"/>
  <c r="H607" s="1"/>
  <c r="L598"/>
  <c r="L600" s="1"/>
  <c r="P598"/>
  <c r="I599"/>
  <c r="I605" s="1"/>
  <c r="J605" s="1"/>
  <c r="K605" s="1"/>
  <c r="L605" s="1"/>
  <c r="M599"/>
  <c r="Q599"/>
  <c r="Q611" s="1"/>
  <c r="H611"/>
  <c r="L611"/>
  <c r="P611"/>
  <c r="G633"/>
  <c r="G659"/>
  <c r="K672"/>
  <c r="O672"/>
  <c r="H673"/>
  <c r="L673"/>
  <c r="P673"/>
  <c r="H676"/>
  <c r="I676" s="1"/>
  <c r="J676" s="1"/>
  <c r="K676" s="1"/>
  <c r="L676" s="1"/>
  <c r="M676" s="1"/>
  <c r="N676" s="1"/>
  <c r="O676" s="1"/>
  <c r="P676" s="1"/>
  <c r="Q676" s="1"/>
  <c r="J677"/>
  <c r="N677"/>
  <c r="G684"/>
  <c r="H698"/>
  <c r="L698"/>
  <c r="P698"/>
  <c r="G707"/>
  <c r="G725"/>
  <c r="J732"/>
  <c r="N732"/>
  <c r="H736"/>
  <c r="I736" s="1"/>
  <c r="J736" s="1"/>
  <c r="K736" s="1"/>
  <c r="L736" s="1"/>
  <c r="M736" s="1"/>
  <c r="N736" s="1"/>
  <c r="O736" s="1"/>
  <c r="P736" s="1"/>
  <c r="Q736" s="1"/>
  <c r="H748"/>
  <c r="L748"/>
  <c r="P748"/>
  <c r="H749"/>
  <c r="L749"/>
  <c r="P749"/>
  <c r="J758"/>
  <c r="N758"/>
  <c r="K759"/>
  <c r="K762" s="1"/>
  <c r="O759"/>
  <c r="O761" s="1"/>
  <c r="H760"/>
  <c r="L760"/>
  <c r="P760"/>
  <c r="G782"/>
  <c r="I793"/>
  <c r="M793"/>
  <c r="Q793"/>
  <c r="I794"/>
  <c r="M794"/>
  <c r="Q794"/>
  <c r="J796"/>
  <c r="K796" s="1"/>
  <c r="L796" s="1"/>
  <c r="M796" s="1"/>
  <c r="N796" s="1"/>
  <c r="O796" s="1"/>
  <c r="P796" s="1"/>
  <c r="Q796" s="1"/>
  <c r="H797"/>
  <c r="I797" s="1"/>
  <c r="J797" s="1"/>
  <c r="K797" s="1"/>
  <c r="L797" s="1"/>
  <c r="M797" s="1"/>
  <c r="N797" s="1"/>
  <c r="O797" s="1"/>
  <c r="P797" s="1"/>
  <c r="Q797" s="1"/>
  <c r="G806"/>
  <c r="K832"/>
  <c r="O832"/>
  <c r="H833"/>
  <c r="H839" s="1"/>
  <c r="I839" s="1"/>
  <c r="J839" s="1"/>
  <c r="L833"/>
  <c r="P833"/>
  <c r="G842"/>
  <c r="K853"/>
  <c r="O853"/>
  <c r="H854"/>
  <c r="H860" s="1"/>
  <c r="I860" s="1"/>
  <c r="J860" s="1"/>
  <c r="L854"/>
  <c r="P854"/>
  <c r="H857"/>
  <c r="I857" s="1"/>
  <c r="J857" s="1"/>
  <c r="K857" s="1"/>
  <c r="L857" s="1"/>
  <c r="M857" s="1"/>
  <c r="N857" s="1"/>
  <c r="O857" s="1"/>
  <c r="P857" s="1"/>
  <c r="Q857" s="1"/>
  <c r="G22" i="8"/>
  <c r="G47"/>
  <c r="G69"/>
  <c r="G89"/>
  <c r="G106"/>
  <c r="G126"/>
  <c r="G148"/>
  <c r="G168"/>
  <c r="G184"/>
  <c r="G200"/>
  <c r="G216"/>
  <c r="G232"/>
  <c r="G248"/>
  <c r="G265"/>
  <c r="F281"/>
  <c r="F282"/>
  <c r="F283"/>
  <c r="K284"/>
  <c r="O284"/>
  <c r="K285"/>
  <c r="O285"/>
  <c r="H288"/>
  <c r="I288" s="1"/>
  <c r="J288" s="1"/>
  <c r="K288" s="1"/>
  <c r="L288" s="1"/>
  <c r="M288" s="1"/>
  <c r="N288" s="1"/>
  <c r="O288" s="1"/>
  <c r="P288" s="1"/>
  <c r="Q288" s="1"/>
  <c r="H290"/>
  <c r="I290" s="1"/>
  <c r="J290" s="1"/>
  <c r="K290" s="1"/>
  <c r="L290" s="1"/>
  <c r="M290" s="1"/>
  <c r="N290" s="1"/>
  <c r="O290" s="1"/>
  <c r="P290" s="1"/>
  <c r="Q290" s="1"/>
  <c r="G307"/>
  <c r="G329"/>
  <c r="G348"/>
  <c r="G372"/>
  <c r="G396"/>
  <c r="G416"/>
  <c r="G436"/>
  <c r="G456"/>
  <c r="K473"/>
  <c r="O473"/>
  <c r="H474"/>
  <c r="L474"/>
  <c r="P474"/>
  <c r="H477"/>
  <c r="I477" s="1"/>
  <c r="J477" s="1"/>
  <c r="K477" s="1"/>
  <c r="L477" s="1"/>
  <c r="M477" s="1"/>
  <c r="N477" s="1"/>
  <c r="O477" s="1"/>
  <c r="P477" s="1"/>
  <c r="Q477" s="1"/>
  <c r="G484"/>
  <c r="G501"/>
  <c r="G517"/>
  <c r="G533"/>
  <c r="F549"/>
  <c r="J552"/>
  <c r="N552"/>
  <c r="K553"/>
  <c r="O553"/>
  <c r="G579"/>
  <c r="F587"/>
  <c r="H588"/>
  <c r="H594" s="1"/>
  <c r="I594" s="1"/>
  <c r="L588"/>
  <c r="P588"/>
  <c r="I589"/>
  <c r="M589"/>
  <c r="Q589"/>
  <c r="H597"/>
  <c r="H609" s="1"/>
  <c r="L597"/>
  <c r="L609" s="1"/>
  <c r="P597"/>
  <c r="P609" s="1"/>
  <c r="I598"/>
  <c r="M598"/>
  <c r="M610" s="1"/>
  <c r="Q598"/>
  <c r="Q601" s="1"/>
  <c r="J599"/>
  <c r="J611" s="1"/>
  <c r="N599"/>
  <c r="I611"/>
  <c r="M611"/>
  <c r="Q611"/>
  <c r="G645"/>
  <c r="G663"/>
  <c r="F671"/>
  <c r="H672"/>
  <c r="L672"/>
  <c r="P672"/>
  <c r="I673"/>
  <c r="M673"/>
  <c r="Q673"/>
  <c r="K677"/>
  <c r="O677"/>
  <c r="G688"/>
  <c r="F696"/>
  <c r="F698" s="1"/>
  <c r="H697"/>
  <c r="L697"/>
  <c r="P697"/>
  <c r="I698"/>
  <c r="M698"/>
  <c r="Q698"/>
  <c r="G711"/>
  <c r="F728"/>
  <c r="J731"/>
  <c r="N731"/>
  <c r="K732"/>
  <c r="O732"/>
  <c r="I748"/>
  <c r="M748"/>
  <c r="Q748"/>
  <c r="J751"/>
  <c r="K751" s="1"/>
  <c r="L751" s="1"/>
  <c r="M751" s="1"/>
  <c r="N751" s="1"/>
  <c r="O751" s="1"/>
  <c r="P751" s="1"/>
  <c r="Q751" s="1"/>
  <c r="H752"/>
  <c r="H754" s="1"/>
  <c r="K758"/>
  <c r="O758"/>
  <c r="H759"/>
  <c r="L759"/>
  <c r="L761" s="1"/>
  <c r="P759"/>
  <c r="I760"/>
  <c r="M760"/>
  <c r="Q760"/>
  <c r="G783"/>
  <c r="J793"/>
  <c r="N793"/>
  <c r="R793"/>
  <c r="K796"/>
  <c r="L796" s="1"/>
  <c r="M796" s="1"/>
  <c r="N796" s="1"/>
  <c r="O796" s="1"/>
  <c r="P796" s="1"/>
  <c r="Q796" s="1"/>
  <c r="G814"/>
  <c r="F831"/>
  <c r="H832"/>
  <c r="H838" s="1"/>
  <c r="I838" s="1"/>
  <c r="J838" s="1"/>
  <c r="K838" s="1"/>
  <c r="L832"/>
  <c r="P832"/>
  <c r="I833"/>
  <c r="M833"/>
  <c r="Q833"/>
  <c r="K835"/>
  <c r="L835" s="1"/>
  <c r="M835" s="1"/>
  <c r="N835" s="1"/>
  <c r="O835" s="1"/>
  <c r="P835" s="1"/>
  <c r="Q835" s="1"/>
  <c r="G843"/>
  <c r="F852"/>
  <c r="H853"/>
  <c r="H859" s="1"/>
  <c r="I859" s="1"/>
  <c r="J859" s="1"/>
  <c r="K859" s="1"/>
  <c r="L853"/>
  <c r="P853"/>
  <c r="I854"/>
  <c r="M854"/>
  <c r="Q854"/>
  <c r="K856"/>
  <c r="L856" s="1"/>
  <c r="M856" s="1"/>
  <c r="N856" s="1"/>
  <c r="O856" s="1"/>
  <c r="P856" s="1"/>
  <c r="Q856" s="1"/>
  <c r="J610" i="9"/>
  <c r="N610"/>
  <c r="K611"/>
  <c r="O611"/>
  <c r="K593"/>
  <c r="Q677"/>
  <c r="I702"/>
  <c r="K752"/>
  <c r="K753"/>
  <c r="K797"/>
  <c r="K837"/>
  <c r="J478" i="10"/>
  <c r="K592"/>
  <c r="I676"/>
  <c r="K701"/>
  <c r="K752"/>
  <c r="K753"/>
  <c r="J836"/>
  <c r="K837"/>
  <c r="K857"/>
  <c r="K477" i="11"/>
  <c r="I604"/>
  <c r="I595"/>
  <c r="H605" i="9"/>
  <c r="I605" s="1"/>
  <c r="H764"/>
  <c r="H864" i="10"/>
  <c r="H617"/>
  <c r="I617" s="1"/>
  <c r="L864"/>
  <c r="P864"/>
  <c r="F833"/>
  <c r="F832"/>
  <c r="H604" i="11"/>
  <c r="F745" i="3"/>
  <c r="F746"/>
  <c r="F747"/>
  <c r="K748"/>
  <c r="O748"/>
  <c r="K749"/>
  <c r="O749"/>
  <c r="H793"/>
  <c r="H799" s="1"/>
  <c r="L793"/>
  <c r="P793"/>
  <c r="H794"/>
  <c r="H800" s="1"/>
  <c r="L794"/>
  <c r="P794"/>
  <c r="F829"/>
  <c r="J832"/>
  <c r="N832"/>
  <c r="K833"/>
  <c r="O833"/>
  <c r="J853"/>
  <c r="N853"/>
  <c r="K854"/>
  <c r="O854"/>
  <c r="F867"/>
  <c r="G120" i="4"/>
  <c r="G143"/>
  <c r="G164"/>
  <c r="G180"/>
  <c r="G196"/>
  <c r="G212"/>
  <c r="G228"/>
  <c r="G244"/>
  <c r="G261"/>
  <c r="G277"/>
  <c r="J284"/>
  <c r="N284"/>
  <c r="R284"/>
  <c r="J285"/>
  <c r="N285"/>
  <c r="I289"/>
  <c r="J289" s="1"/>
  <c r="K289" s="1"/>
  <c r="L289" s="1"/>
  <c r="M289" s="1"/>
  <c r="N289" s="1"/>
  <c r="O289" s="1"/>
  <c r="P289" s="1"/>
  <c r="Q289" s="1"/>
  <c r="G302"/>
  <c r="G323"/>
  <c r="G342"/>
  <c r="G368"/>
  <c r="G391"/>
  <c r="G411"/>
  <c r="G431"/>
  <c r="G451"/>
  <c r="F470"/>
  <c r="J473"/>
  <c r="N473"/>
  <c r="K474"/>
  <c r="O474"/>
  <c r="G496"/>
  <c r="G513"/>
  <c r="G529"/>
  <c r="G545"/>
  <c r="F550"/>
  <c r="I552"/>
  <c r="M552"/>
  <c r="Q552"/>
  <c r="J553"/>
  <c r="N553"/>
  <c r="H555"/>
  <c r="J556"/>
  <c r="K556" s="1"/>
  <c r="L556" s="1"/>
  <c r="M556" s="1"/>
  <c r="N556" s="1"/>
  <c r="O556" s="1"/>
  <c r="P556" s="1"/>
  <c r="Q556" s="1"/>
  <c r="H557"/>
  <c r="I557" s="1"/>
  <c r="J557" s="1"/>
  <c r="K557" s="1"/>
  <c r="L557" s="1"/>
  <c r="M557" s="1"/>
  <c r="N557" s="1"/>
  <c r="O557" s="1"/>
  <c r="P557" s="1"/>
  <c r="Q557" s="1"/>
  <c r="G575"/>
  <c r="K588"/>
  <c r="O588"/>
  <c r="H589"/>
  <c r="H595" s="1"/>
  <c r="L589"/>
  <c r="P589"/>
  <c r="H592"/>
  <c r="I592" s="1"/>
  <c r="J592" s="1"/>
  <c r="K592" s="1"/>
  <c r="L592" s="1"/>
  <c r="M592" s="1"/>
  <c r="N592" s="1"/>
  <c r="O592" s="1"/>
  <c r="P592" s="1"/>
  <c r="Q592" s="1"/>
  <c r="K597"/>
  <c r="O597"/>
  <c r="O609" s="1"/>
  <c r="H598"/>
  <c r="L598"/>
  <c r="P598"/>
  <c r="K610"/>
  <c r="O610"/>
  <c r="G633"/>
  <c r="G659"/>
  <c r="K672"/>
  <c r="O672"/>
  <c r="H673"/>
  <c r="L673"/>
  <c r="P673"/>
  <c r="H676"/>
  <c r="I676" s="1"/>
  <c r="J676" s="1"/>
  <c r="K676" s="1"/>
  <c r="L676" s="1"/>
  <c r="M676" s="1"/>
  <c r="N676" s="1"/>
  <c r="O676" s="1"/>
  <c r="P676" s="1"/>
  <c r="Q676" s="1"/>
  <c r="J677"/>
  <c r="N677"/>
  <c r="G684"/>
  <c r="K697"/>
  <c r="O697"/>
  <c r="H698"/>
  <c r="L698"/>
  <c r="P698"/>
  <c r="H701"/>
  <c r="H703" s="1"/>
  <c r="I703" s="1"/>
  <c r="G707"/>
  <c r="G725"/>
  <c r="F729"/>
  <c r="I731"/>
  <c r="M731"/>
  <c r="Q731"/>
  <c r="J732"/>
  <c r="N732"/>
  <c r="H734"/>
  <c r="H736"/>
  <c r="I736" s="1"/>
  <c r="J736" s="1"/>
  <c r="K736" s="1"/>
  <c r="L736" s="1"/>
  <c r="M736" s="1"/>
  <c r="N736" s="1"/>
  <c r="O736" s="1"/>
  <c r="P736" s="1"/>
  <c r="Q736" s="1"/>
  <c r="H748"/>
  <c r="L748"/>
  <c r="P748"/>
  <c r="H749"/>
  <c r="L749"/>
  <c r="P749"/>
  <c r="J758"/>
  <c r="N758"/>
  <c r="K759"/>
  <c r="O759"/>
  <c r="H760"/>
  <c r="L760"/>
  <c r="P760"/>
  <c r="G782"/>
  <c r="I793"/>
  <c r="M793"/>
  <c r="Q793"/>
  <c r="I794"/>
  <c r="M794"/>
  <c r="Q794"/>
  <c r="G806"/>
  <c r="K832"/>
  <c r="O832"/>
  <c r="H833"/>
  <c r="H839" s="1"/>
  <c r="L833"/>
  <c r="P833"/>
  <c r="H836"/>
  <c r="I836" s="1"/>
  <c r="J836" s="1"/>
  <c r="K836" s="1"/>
  <c r="L836" s="1"/>
  <c r="M836" s="1"/>
  <c r="N836" s="1"/>
  <c r="O836" s="1"/>
  <c r="P836" s="1"/>
  <c r="Q836" s="1"/>
  <c r="G842"/>
  <c r="F853"/>
  <c r="K853"/>
  <c r="O853"/>
  <c r="H854"/>
  <c r="H860" s="1"/>
  <c r="L854"/>
  <c r="P854"/>
  <c r="H857"/>
  <c r="I857" s="1"/>
  <c r="J857" s="1"/>
  <c r="K857" s="1"/>
  <c r="L857" s="1"/>
  <c r="M857" s="1"/>
  <c r="N857" s="1"/>
  <c r="O857" s="1"/>
  <c r="P857" s="1"/>
  <c r="Q857" s="1"/>
  <c r="G22" i="5"/>
  <c r="G47"/>
  <c r="G69"/>
  <c r="G89"/>
  <c r="G106"/>
  <c r="G126"/>
  <c r="G148"/>
  <c r="G168"/>
  <c r="G184"/>
  <c r="G200"/>
  <c r="G216"/>
  <c r="G232"/>
  <c r="G248"/>
  <c r="G265"/>
  <c r="F281"/>
  <c r="F282"/>
  <c r="F283"/>
  <c r="K284"/>
  <c r="O284"/>
  <c r="K285"/>
  <c r="O285"/>
  <c r="J289"/>
  <c r="K289" s="1"/>
  <c r="L289" s="1"/>
  <c r="M289" s="1"/>
  <c r="N289" s="1"/>
  <c r="O289" s="1"/>
  <c r="P289" s="1"/>
  <c r="Q289" s="1"/>
  <c r="H290"/>
  <c r="I290" s="1"/>
  <c r="J290" s="1"/>
  <c r="K290" s="1"/>
  <c r="L290" s="1"/>
  <c r="M290" s="1"/>
  <c r="N290" s="1"/>
  <c r="O290" s="1"/>
  <c r="P290" s="1"/>
  <c r="Q290" s="1"/>
  <c r="G307"/>
  <c r="G329"/>
  <c r="G348"/>
  <c r="G372"/>
  <c r="G396"/>
  <c r="G416"/>
  <c r="G436"/>
  <c r="G456"/>
  <c r="K473"/>
  <c r="O473"/>
  <c r="H474"/>
  <c r="L474"/>
  <c r="P474"/>
  <c r="H477"/>
  <c r="H479" s="1"/>
  <c r="I479" s="1"/>
  <c r="G484"/>
  <c r="G501"/>
  <c r="G517"/>
  <c r="G533"/>
  <c r="F549"/>
  <c r="J552"/>
  <c r="N552"/>
  <c r="K553"/>
  <c r="O553"/>
  <c r="G579"/>
  <c r="H588"/>
  <c r="H594" s="1"/>
  <c r="L588"/>
  <c r="P588"/>
  <c r="I589"/>
  <c r="I595" s="1"/>
  <c r="M589"/>
  <c r="Q589"/>
  <c r="H597"/>
  <c r="L597"/>
  <c r="P597"/>
  <c r="I598"/>
  <c r="I604" s="1"/>
  <c r="M598"/>
  <c r="Q598"/>
  <c r="H610"/>
  <c r="L610"/>
  <c r="P610"/>
  <c r="G645"/>
  <c r="G663"/>
  <c r="F671"/>
  <c r="H672"/>
  <c r="L672"/>
  <c r="P672"/>
  <c r="I673"/>
  <c r="M673"/>
  <c r="Q673"/>
  <c r="K677"/>
  <c r="O677"/>
  <c r="G688"/>
  <c r="H697"/>
  <c r="L697"/>
  <c r="P697"/>
  <c r="I698"/>
  <c r="M698"/>
  <c r="Q698"/>
  <c r="G711"/>
  <c r="F728"/>
  <c r="J731"/>
  <c r="N731"/>
  <c r="K732"/>
  <c r="O732"/>
  <c r="I748"/>
  <c r="M748"/>
  <c r="Q748"/>
  <c r="I749"/>
  <c r="M749"/>
  <c r="Q749"/>
  <c r="H752"/>
  <c r="H754" s="1"/>
  <c r="K758"/>
  <c r="O758"/>
  <c r="H759"/>
  <c r="L759"/>
  <c r="P759"/>
  <c r="I760"/>
  <c r="I766" s="1"/>
  <c r="M760"/>
  <c r="M864" s="1"/>
  <c r="Q760"/>
  <c r="Q864" s="1"/>
  <c r="G783"/>
  <c r="J793"/>
  <c r="N793"/>
  <c r="R793"/>
  <c r="J794"/>
  <c r="N794"/>
  <c r="G814"/>
  <c r="H832"/>
  <c r="H838" s="1"/>
  <c r="L832"/>
  <c r="P832"/>
  <c r="I833"/>
  <c r="I839" s="1"/>
  <c r="M833"/>
  <c r="Q833"/>
  <c r="G843"/>
  <c r="H853"/>
  <c r="H859" s="1"/>
  <c r="L853"/>
  <c r="P853"/>
  <c r="I854"/>
  <c r="M854"/>
  <c r="Q854"/>
  <c r="G28" i="6"/>
  <c r="G55"/>
  <c r="G73"/>
  <c r="G90"/>
  <c r="G111"/>
  <c r="G134"/>
  <c r="G153"/>
  <c r="G172"/>
  <c r="G188"/>
  <c r="G204"/>
  <c r="G220"/>
  <c r="G236"/>
  <c r="G253"/>
  <c r="G269"/>
  <c r="H284"/>
  <c r="H291" s="1"/>
  <c r="L284"/>
  <c r="P284"/>
  <c r="H285"/>
  <c r="H292" s="1"/>
  <c r="L285"/>
  <c r="P285"/>
  <c r="G312"/>
  <c r="G334"/>
  <c r="G354"/>
  <c r="G377"/>
  <c r="G401"/>
  <c r="G421"/>
  <c r="G441"/>
  <c r="G461"/>
  <c r="H473"/>
  <c r="L473"/>
  <c r="P473"/>
  <c r="I474"/>
  <c r="M474"/>
  <c r="Q474"/>
  <c r="G488"/>
  <c r="G505"/>
  <c r="G521"/>
  <c r="G537"/>
  <c r="K552"/>
  <c r="O552"/>
  <c r="H553"/>
  <c r="L553"/>
  <c r="P553"/>
  <c r="H556"/>
  <c r="H559" s="1"/>
  <c r="G565"/>
  <c r="G581"/>
  <c r="J589"/>
  <c r="J595" s="1"/>
  <c r="N589"/>
  <c r="H591"/>
  <c r="I591" s="1"/>
  <c r="J591" s="1"/>
  <c r="K591" s="1"/>
  <c r="L591" s="1"/>
  <c r="M591" s="1"/>
  <c r="N591" s="1"/>
  <c r="O591" s="1"/>
  <c r="P591" s="1"/>
  <c r="Q591" s="1"/>
  <c r="H593"/>
  <c r="I593" s="1"/>
  <c r="J593" s="1"/>
  <c r="K593" s="1"/>
  <c r="L593" s="1"/>
  <c r="M593" s="1"/>
  <c r="N593" s="1"/>
  <c r="O593" s="1"/>
  <c r="P593" s="1"/>
  <c r="Q593" s="1"/>
  <c r="I597"/>
  <c r="M597"/>
  <c r="Q597"/>
  <c r="Q609" s="1"/>
  <c r="J598"/>
  <c r="N598"/>
  <c r="I610"/>
  <c r="M610"/>
  <c r="Q610"/>
  <c r="G623"/>
  <c r="G648"/>
  <c r="G667"/>
  <c r="F670"/>
  <c r="I672"/>
  <c r="M672"/>
  <c r="Q672"/>
  <c r="J673"/>
  <c r="N673"/>
  <c r="H675"/>
  <c r="I675" s="1"/>
  <c r="J675" s="1"/>
  <c r="K675" s="1"/>
  <c r="L675" s="1"/>
  <c r="M675" s="1"/>
  <c r="N675" s="1"/>
  <c r="O675" s="1"/>
  <c r="P675" s="1"/>
  <c r="Q675" s="1"/>
  <c r="H677"/>
  <c r="L677"/>
  <c r="P677"/>
  <c r="Q677" s="1"/>
  <c r="G692"/>
  <c r="F695"/>
  <c r="I697"/>
  <c r="M697"/>
  <c r="Q697"/>
  <c r="J698"/>
  <c r="N698"/>
  <c r="H700"/>
  <c r="I700" s="1"/>
  <c r="J700" s="1"/>
  <c r="K700" s="1"/>
  <c r="L700" s="1"/>
  <c r="M700" s="1"/>
  <c r="N700" s="1"/>
  <c r="O700" s="1"/>
  <c r="P700" s="1"/>
  <c r="Q700" s="1"/>
  <c r="H702"/>
  <c r="I702" s="1"/>
  <c r="J702" s="1"/>
  <c r="K702" s="1"/>
  <c r="L702" s="1"/>
  <c r="M702" s="1"/>
  <c r="N702" s="1"/>
  <c r="O702" s="1"/>
  <c r="P702" s="1"/>
  <c r="Q702" s="1"/>
  <c r="G715"/>
  <c r="K731"/>
  <c r="O731"/>
  <c r="H732"/>
  <c r="L732"/>
  <c r="P732"/>
  <c r="H735"/>
  <c r="H738" s="1"/>
  <c r="G741"/>
  <c r="J748"/>
  <c r="N748"/>
  <c r="R748"/>
  <c r="J749"/>
  <c r="N749"/>
  <c r="H758"/>
  <c r="L758"/>
  <c r="P758"/>
  <c r="I759"/>
  <c r="M759"/>
  <c r="Q759"/>
  <c r="J760"/>
  <c r="F760" s="1"/>
  <c r="N760"/>
  <c r="G772"/>
  <c r="F792"/>
  <c r="F794" s="1"/>
  <c r="F793"/>
  <c r="K793"/>
  <c r="O793"/>
  <c r="K794"/>
  <c r="O794"/>
  <c r="G823"/>
  <c r="I832"/>
  <c r="M832"/>
  <c r="Q832"/>
  <c r="J833"/>
  <c r="J839" s="1"/>
  <c r="N833"/>
  <c r="H835"/>
  <c r="I835" s="1"/>
  <c r="J835" s="1"/>
  <c r="K835" s="1"/>
  <c r="L835" s="1"/>
  <c r="M835" s="1"/>
  <c r="N835" s="1"/>
  <c r="O835" s="1"/>
  <c r="P835" s="1"/>
  <c r="Q835" s="1"/>
  <c r="H837"/>
  <c r="I837" s="1"/>
  <c r="J837" s="1"/>
  <c r="K837" s="1"/>
  <c r="L837" s="1"/>
  <c r="M837" s="1"/>
  <c r="N837" s="1"/>
  <c r="O837" s="1"/>
  <c r="P837" s="1"/>
  <c r="Q837" s="1"/>
  <c r="G844"/>
  <c r="F851"/>
  <c r="F854" s="1"/>
  <c r="I853"/>
  <c r="M853"/>
  <c r="Q853"/>
  <c r="J854"/>
  <c r="J860" s="1"/>
  <c r="N854"/>
  <c r="H856"/>
  <c r="I856" s="1"/>
  <c r="J856" s="1"/>
  <c r="K856" s="1"/>
  <c r="L856" s="1"/>
  <c r="M856" s="1"/>
  <c r="N856" s="1"/>
  <c r="O856" s="1"/>
  <c r="P856" s="1"/>
  <c r="Q856" s="1"/>
  <c r="G32" i="7"/>
  <c r="G59"/>
  <c r="G79"/>
  <c r="G91"/>
  <c r="G118"/>
  <c r="G138"/>
  <c r="G160"/>
  <c r="G176"/>
  <c r="G192"/>
  <c r="G208"/>
  <c r="G224"/>
  <c r="G240"/>
  <c r="G257"/>
  <c r="G273"/>
  <c r="I284"/>
  <c r="M284"/>
  <c r="Q284"/>
  <c r="I285"/>
  <c r="M285"/>
  <c r="Q285"/>
  <c r="H289"/>
  <c r="I289" s="1"/>
  <c r="J289" s="1"/>
  <c r="K289" s="1"/>
  <c r="L289" s="1"/>
  <c r="M289" s="1"/>
  <c r="N289" s="1"/>
  <c r="O289" s="1"/>
  <c r="P289" s="1"/>
  <c r="Q289" s="1"/>
  <c r="G297"/>
  <c r="G318"/>
  <c r="G339"/>
  <c r="G360"/>
  <c r="G386"/>
  <c r="G406"/>
  <c r="G426"/>
  <c r="G446"/>
  <c r="G466"/>
  <c r="F471"/>
  <c r="I473"/>
  <c r="M473"/>
  <c r="Q473"/>
  <c r="J474"/>
  <c r="N474"/>
  <c r="H476"/>
  <c r="H478"/>
  <c r="I478" s="1"/>
  <c r="J478" s="1"/>
  <c r="K478" s="1"/>
  <c r="L478" s="1"/>
  <c r="M478" s="1"/>
  <c r="N478" s="1"/>
  <c r="O478" s="1"/>
  <c r="P478" s="1"/>
  <c r="Q478" s="1"/>
  <c r="G492"/>
  <c r="G509"/>
  <c r="G525"/>
  <c r="G541"/>
  <c r="F551"/>
  <c r="H552"/>
  <c r="L552"/>
  <c r="P552"/>
  <c r="I553"/>
  <c r="M553"/>
  <c r="Q553"/>
  <c r="I556"/>
  <c r="J556" s="1"/>
  <c r="K556" s="1"/>
  <c r="L556" s="1"/>
  <c r="M556" s="1"/>
  <c r="N556" s="1"/>
  <c r="O556" s="1"/>
  <c r="P556" s="1"/>
  <c r="Q556" s="1"/>
  <c r="G571"/>
  <c r="F585"/>
  <c r="J588"/>
  <c r="N588"/>
  <c r="K589"/>
  <c r="O589"/>
  <c r="J597"/>
  <c r="J609" s="1"/>
  <c r="N597"/>
  <c r="K598"/>
  <c r="O598"/>
  <c r="J610"/>
  <c r="N610"/>
  <c r="G627"/>
  <c r="G653"/>
  <c r="F669"/>
  <c r="J672"/>
  <c r="N672"/>
  <c r="K673"/>
  <c r="O673"/>
  <c r="I677"/>
  <c r="M677"/>
  <c r="Q677"/>
  <c r="F694"/>
  <c r="J697"/>
  <c r="N697"/>
  <c r="K698"/>
  <c r="O698"/>
  <c r="G721"/>
  <c r="H731"/>
  <c r="L731"/>
  <c r="P731"/>
  <c r="I732"/>
  <c r="M732"/>
  <c r="Q732"/>
  <c r="F745"/>
  <c r="F746"/>
  <c r="F747"/>
  <c r="K748"/>
  <c r="O748"/>
  <c r="K749"/>
  <c r="O749"/>
  <c r="I758"/>
  <c r="M758"/>
  <c r="Q758"/>
  <c r="J759"/>
  <c r="N759"/>
  <c r="K760"/>
  <c r="O760"/>
  <c r="O864" s="1"/>
  <c r="G773"/>
  <c r="H793"/>
  <c r="H799" s="1"/>
  <c r="L793"/>
  <c r="P793"/>
  <c r="H794"/>
  <c r="H800" s="1"/>
  <c r="L794"/>
  <c r="P794"/>
  <c r="F829"/>
  <c r="J832"/>
  <c r="N832"/>
  <c r="K833"/>
  <c r="O833"/>
  <c r="I837"/>
  <c r="J837" s="1"/>
  <c r="K837" s="1"/>
  <c r="L837" s="1"/>
  <c r="M837" s="1"/>
  <c r="N837" s="1"/>
  <c r="O837" s="1"/>
  <c r="P837" s="1"/>
  <c r="Q837" s="1"/>
  <c r="F850"/>
  <c r="J853"/>
  <c r="N853"/>
  <c r="K854"/>
  <c r="O854"/>
  <c r="F867"/>
  <c r="G38" i="8"/>
  <c r="G65"/>
  <c r="G83"/>
  <c r="G101"/>
  <c r="G120"/>
  <c r="G143"/>
  <c r="G164"/>
  <c r="G180"/>
  <c r="G196"/>
  <c r="G212"/>
  <c r="G228"/>
  <c r="G244"/>
  <c r="G261"/>
  <c r="G277"/>
  <c r="J284"/>
  <c r="N284"/>
  <c r="R284"/>
  <c r="J285"/>
  <c r="N285"/>
  <c r="I289"/>
  <c r="J289" s="1"/>
  <c r="K289" s="1"/>
  <c r="L289" s="1"/>
  <c r="M289" s="1"/>
  <c r="N289" s="1"/>
  <c r="O289" s="1"/>
  <c r="P289" s="1"/>
  <c r="Q289" s="1"/>
  <c r="G302"/>
  <c r="G323"/>
  <c r="G342"/>
  <c r="G368"/>
  <c r="G391"/>
  <c r="G411"/>
  <c r="G431"/>
  <c r="G451"/>
  <c r="F470"/>
  <c r="J473"/>
  <c r="N473"/>
  <c r="K474"/>
  <c r="O474"/>
  <c r="G496"/>
  <c r="G513"/>
  <c r="G529"/>
  <c r="G545"/>
  <c r="F550"/>
  <c r="I552"/>
  <c r="M552"/>
  <c r="Q552"/>
  <c r="J553"/>
  <c r="N553"/>
  <c r="H555"/>
  <c r="J556"/>
  <c r="K556" s="1"/>
  <c r="L556" s="1"/>
  <c r="M556" s="1"/>
  <c r="N556" s="1"/>
  <c r="O556" s="1"/>
  <c r="P556" s="1"/>
  <c r="Q556" s="1"/>
  <c r="H557"/>
  <c r="I557" s="1"/>
  <c r="J557" s="1"/>
  <c r="K557" s="1"/>
  <c r="L557" s="1"/>
  <c r="M557" s="1"/>
  <c r="N557" s="1"/>
  <c r="O557" s="1"/>
  <c r="P557" s="1"/>
  <c r="Q557" s="1"/>
  <c r="G575"/>
  <c r="K588"/>
  <c r="O588"/>
  <c r="H589"/>
  <c r="H595" s="1"/>
  <c r="L589"/>
  <c r="P589"/>
  <c r="H592"/>
  <c r="I592" s="1"/>
  <c r="J592" s="1"/>
  <c r="K592" s="1"/>
  <c r="L592" s="1"/>
  <c r="M592" s="1"/>
  <c r="N592" s="1"/>
  <c r="O592" s="1"/>
  <c r="P592" s="1"/>
  <c r="Q592" s="1"/>
  <c r="K597"/>
  <c r="O597"/>
  <c r="H598"/>
  <c r="L598"/>
  <c r="L610" s="1"/>
  <c r="P598"/>
  <c r="K610"/>
  <c r="O610"/>
  <c r="G633"/>
  <c r="G659"/>
  <c r="K672"/>
  <c r="O672"/>
  <c r="H673"/>
  <c r="L673"/>
  <c r="P673"/>
  <c r="H676"/>
  <c r="I676" s="1"/>
  <c r="J676" s="1"/>
  <c r="K676" s="1"/>
  <c r="L676" s="1"/>
  <c r="M676" s="1"/>
  <c r="N676" s="1"/>
  <c r="O676" s="1"/>
  <c r="P676" s="1"/>
  <c r="Q676" s="1"/>
  <c r="J677"/>
  <c r="N677"/>
  <c r="G684"/>
  <c r="F697"/>
  <c r="K697"/>
  <c r="O697"/>
  <c r="H698"/>
  <c r="L698"/>
  <c r="P698"/>
  <c r="H701"/>
  <c r="H703" s="1"/>
  <c r="I703" s="1"/>
  <c r="G707"/>
  <c r="G725"/>
  <c r="J732"/>
  <c r="N732"/>
  <c r="H734"/>
  <c r="I734" s="1"/>
  <c r="J734" s="1"/>
  <c r="K734" s="1"/>
  <c r="L734" s="1"/>
  <c r="M734" s="1"/>
  <c r="N734" s="1"/>
  <c r="O734" s="1"/>
  <c r="P734" s="1"/>
  <c r="Q734" s="1"/>
  <c r="H736"/>
  <c r="I736" s="1"/>
  <c r="J736" s="1"/>
  <c r="K736" s="1"/>
  <c r="L736" s="1"/>
  <c r="M736" s="1"/>
  <c r="N736" s="1"/>
  <c r="O736" s="1"/>
  <c r="P736" s="1"/>
  <c r="Q736" s="1"/>
  <c r="H748"/>
  <c r="L748"/>
  <c r="P748"/>
  <c r="H749"/>
  <c r="L749"/>
  <c r="P749"/>
  <c r="J758"/>
  <c r="N758"/>
  <c r="K759"/>
  <c r="O759"/>
  <c r="H760"/>
  <c r="L760"/>
  <c r="P760"/>
  <c r="G782"/>
  <c r="I793"/>
  <c r="M793"/>
  <c r="Q793"/>
  <c r="I794"/>
  <c r="M794"/>
  <c r="Q794"/>
  <c r="G806"/>
  <c r="H833"/>
  <c r="H839" s="1"/>
  <c r="L833"/>
  <c r="P833"/>
  <c r="G842"/>
  <c r="H854"/>
  <c r="H860" s="1"/>
  <c r="L854"/>
  <c r="P854"/>
  <c r="H604" i="10"/>
  <c r="F589"/>
  <c r="F588"/>
  <c r="J748" i="3"/>
  <c r="N748"/>
  <c r="R748"/>
  <c r="J749"/>
  <c r="N749"/>
  <c r="F790"/>
  <c r="F792"/>
  <c r="K793"/>
  <c r="O793"/>
  <c r="K794"/>
  <c r="O794"/>
  <c r="I832"/>
  <c r="I838" s="1"/>
  <c r="M832"/>
  <c r="Q832"/>
  <c r="H835"/>
  <c r="I835" s="1"/>
  <c r="J835" s="1"/>
  <c r="K835" s="1"/>
  <c r="L835" s="1"/>
  <c r="M835" s="1"/>
  <c r="N835" s="1"/>
  <c r="O835" s="1"/>
  <c r="P835" s="1"/>
  <c r="Q835" s="1"/>
  <c r="H837"/>
  <c r="I837" s="1"/>
  <c r="J837" s="1"/>
  <c r="K837" s="1"/>
  <c r="L837" s="1"/>
  <c r="M837" s="1"/>
  <c r="N837" s="1"/>
  <c r="O837" s="1"/>
  <c r="P837" s="1"/>
  <c r="Q837" s="1"/>
  <c r="I853"/>
  <c r="I859" s="1"/>
  <c r="M853"/>
  <c r="Q853"/>
  <c r="H856"/>
  <c r="I856" s="1"/>
  <c r="J856" s="1"/>
  <c r="K856" s="1"/>
  <c r="L856" s="1"/>
  <c r="M856" s="1"/>
  <c r="N856" s="1"/>
  <c r="O856" s="1"/>
  <c r="P856" s="1"/>
  <c r="Q856" s="1"/>
  <c r="H858"/>
  <c r="I858" s="1"/>
  <c r="J858" s="1"/>
  <c r="K858" s="1"/>
  <c r="L858" s="1"/>
  <c r="M858" s="1"/>
  <c r="N858" s="1"/>
  <c r="O858" s="1"/>
  <c r="P858" s="1"/>
  <c r="Q858" s="1"/>
  <c r="G32" i="4"/>
  <c r="G59"/>
  <c r="G79"/>
  <c r="G91"/>
  <c r="G118"/>
  <c r="G138"/>
  <c r="G160"/>
  <c r="G176"/>
  <c r="G192"/>
  <c r="G208"/>
  <c r="G224"/>
  <c r="G240"/>
  <c r="G257"/>
  <c r="G273"/>
  <c r="I284"/>
  <c r="M284"/>
  <c r="Q284"/>
  <c r="I285"/>
  <c r="M285"/>
  <c r="Q285"/>
  <c r="G297"/>
  <c r="G318"/>
  <c r="G339"/>
  <c r="G360"/>
  <c r="G386"/>
  <c r="G406"/>
  <c r="G426"/>
  <c r="G446"/>
  <c r="G466"/>
  <c r="I473"/>
  <c r="M473"/>
  <c r="Q473"/>
  <c r="H476"/>
  <c r="I476" s="1"/>
  <c r="J476" s="1"/>
  <c r="K476" s="1"/>
  <c r="L476" s="1"/>
  <c r="M476" s="1"/>
  <c r="N476" s="1"/>
  <c r="O476" s="1"/>
  <c r="P476" s="1"/>
  <c r="Q476" s="1"/>
  <c r="H478"/>
  <c r="I478" s="1"/>
  <c r="J478" s="1"/>
  <c r="K478" s="1"/>
  <c r="L478" s="1"/>
  <c r="M478" s="1"/>
  <c r="N478" s="1"/>
  <c r="O478" s="1"/>
  <c r="P478" s="1"/>
  <c r="Q478" s="1"/>
  <c r="G492"/>
  <c r="G509"/>
  <c r="G525"/>
  <c r="G541"/>
  <c r="F551"/>
  <c r="H552"/>
  <c r="L552"/>
  <c r="P552"/>
  <c r="I553"/>
  <c r="M553"/>
  <c r="Q553"/>
  <c r="G571"/>
  <c r="F585"/>
  <c r="J588"/>
  <c r="N588"/>
  <c r="I591"/>
  <c r="J591" s="1"/>
  <c r="K591" s="1"/>
  <c r="L591" s="1"/>
  <c r="M591" s="1"/>
  <c r="N591" s="1"/>
  <c r="O591" s="1"/>
  <c r="P591" s="1"/>
  <c r="Q591" s="1"/>
  <c r="J597"/>
  <c r="N597"/>
  <c r="N609" s="1"/>
  <c r="I609"/>
  <c r="M609"/>
  <c r="Q609"/>
  <c r="G627"/>
  <c r="G653"/>
  <c r="F669"/>
  <c r="J672"/>
  <c r="N672"/>
  <c r="F694"/>
  <c r="J697"/>
  <c r="N697"/>
  <c r="I700"/>
  <c r="J700" s="1"/>
  <c r="K700" s="1"/>
  <c r="L700" s="1"/>
  <c r="M700" s="1"/>
  <c r="N700" s="1"/>
  <c r="O700" s="1"/>
  <c r="P700" s="1"/>
  <c r="Q700" s="1"/>
  <c r="G721"/>
  <c r="H731"/>
  <c r="L731"/>
  <c r="P731"/>
  <c r="F745"/>
  <c r="K748"/>
  <c r="O748"/>
  <c r="K749"/>
  <c r="O749"/>
  <c r="I758"/>
  <c r="F758" s="1"/>
  <c r="M758"/>
  <c r="Q758"/>
  <c r="J759"/>
  <c r="N759"/>
  <c r="G773"/>
  <c r="H793"/>
  <c r="H799" s="1"/>
  <c r="L793"/>
  <c r="P793"/>
  <c r="H794"/>
  <c r="H800" s="1"/>
  <c r="L794"/>
  <c r="P794"/>
  <c r="I796"/>
  <c r="J796" s="1"/>
  <c r="K796" s="1"/>
  <c r="L796" s="1"/>
  <c r="M796" s="1"/>
  <c r="N796" s="1"/>
  <c r="O796" s="1"/>
  <c r="P796" s="1"/>
  <c r="Q796" s="1"/>
  <c r="F829"/>
  <c r="J832"/>
  <c r="N832"/>
  <c r="I835"/>
  <c r="J835" s="1"/>
  <c r="K835" s="1"/>
  <c r="L835" s="1"/>
  <c r="M835" s="1"/>
  <c r="N835" s="1"/>
  <c r="O835" s="1"/>
  <c r="P835" s="1"/>
  <c r="Q835" s="1"/>
  <c r="J853"/>
  <c r="N853"/>
  <c r="I856"/>
  <c r="J856" s="1"/>
  <c r="K856" s="1"/>
  <c r="L856" s="1"/>
  <c r="M856" s="1"/>
  <c r="N856" s="1"/>
  <c r="O856" s="1"/>
  <c r="P856" s="1"/>
  <c r="Q856" s="1"/>
  <c r="G120" i="5"/>
  <c r="G143"/>
  <c r="G164"/>
  <c r="G180"/>
  <c r="G196"/>
  <c r="G212"/>
  <c r="G228"/>
  <c r="G244"/>
  <c r="G261"/>
  <c r="G277"/>
  <c r="J284"/>
  <c r="N284"/>
  <c r="R284"/>
  <c r="J285"/>
  <c r="N285"/>
  <c r="G302"/>
  <c r="G323"/>
  <c r="G342"/>
  <c r="G368"/>
  <c r="G391"/>
  <c r="G411"/>
  <c r="G431"/>
  <c r="G451"/>
  <c r="F470"/>
  <c r="J473"/>
  <c r="N473"/>
  <c r="I476"/>
  <c r="J476" s="1"/>
  <c r="K476" s="1"/>
  <c r="L476" s="1"/>
  <c r="M476" s="1"/>
  <c r="N476" s="1"/>
  <c r="O476" s="1"/>
  <c r="P476" s="1"/>
  <c r="Q476" s="1"/>
  <c r="G496"/>
  <c r="G513"/>
  <c r="G529"/>
  <c r="G545"/>
  <c r="I552"/>
  <c r="M552"/>
  <c r="Q552"/>
  <c r="J553"/>
  <c r="N553"/>
  <c r="H555"/>
  <c r="H557"/>
  <c r="I557" s="1"/>
  <c r="J557" s="1"/>
  <c r="K557" s="1"/>
  <c r="L557" s="1"/>
  <c r="M557" s="1"/>
  <c r="N557" s="1"/>
  <c r="O557" s="1"/>
  <c r="P557" s="1"/>
  <c r="Q557" s="1"/>
  <c r="G575"/>
  <c r="F588"/>
  <c r="K588"/>
  <c r="O588"/>
  <c r="K597"/>
  <c r="K609" s="1"/>
  <c r="O597"/>
  <c r="O609" s="1"/>
  <c r="J609"/>
  <c r="N609"/>
  <c r="G633"/>
  <c r="G659"/>
  <c r="K672"/>
  <c r="O672"/>
  <c r="H673"/>
  <c r="G684"/>
  <c r="K697"/>
  <c r="O697"/>
  <c r="H698"/>
  <c r="G707"/>
  <c r="G725"/>
  <c r="I731"/>
  <c r="M731"/>
  <c r="Q731"/>
  <c r="H734"/>
  <c r="H748"/>
  <c r="L748"/>
  <c r="P748"/>
  <c r="H749"/>
  <c r="L749"/>
  <c r="P749"/>
  <c r="J758"/>
  <c r="N758"/>
  <c r="K759"/>
  <c r="K863" s="1"/>
  <c r="O759"/>
  <c r="G782"/>
  <c r="I793"/>
  <c r="M793"/>
  <c r="Q793"/>
  <c r="I794"/>
  <c r="I800" s="1"/>
  <c r="M794"/>
  <c r="Q794"/>
  <c r="G806"/>
  <c r="F832"/>
  <c r="K832"/>
  <c r="O832"/>
  <c r="G842"/>
  <c r="K853"/>
  <c r="O853"/>
  <c r="H854"/>
  <c r="H860" s="1"/>
  <c r="H874"/>
  <c r="I874" s="1"/>
  <c r="J874" s="1"/>
  <c r="K874" s="1"/>
  <c r="L874" s="1"/>
  <c r="M874" s="1"/>
  <c r="N874" s="1"/>
  <c r="O874" s="1"/>
  <c r="P874" s="1"/>
  <c r="Q874" s="1"/>
  <c r="G22" i="6"/>
  <c r="G47"/>
  <c r="G69"/>
  <c r="G89"/>
  <c r="G106"/>
  <c r="G126"/>
  <c r="G148"/>
  <c r="G168"/>
  <c r="G184"/>
  <c r="G200"/>
  <c r="G216"/>
  <c r="G232"/>
  <c r="G248"/>
  <c r="G265"/>
  <c r="F281"/>
  <c r="F282"/>
  <c r="F283"/>
  <c r="K284"/>
  <c r="O284"/>
  <c r="K285"/>
  <c r="O285"/>
  <c r="H290"/>
  <c r="I290" s="1"/>
  <c r="J290" s="1"/>
  <c r="K290" s="1"/>
  <c r="L290" s="1"/>
  <c r="M290" s="1"/>
  <c r="N290" s="1"/>
  <c r="O290" s="1"/>
  <c r="P290" s="1"/>
  <c r="Q290" s="1"/>
  <c r="G307"/>
  <c r="G329"/>
  <c r="G348"/>
  <c r="G372"/>
  <c r="G396"/>
  <c r="G416"/>
  <c r="G436"/>
  <c r="G456"/>
  <c r="K473"/>
  <c r="O473"/>
  <c r="H474"/>
  <c r="G484"/>
  <c r="G501"/>
  <c r="G517"/>
  <c r="G533"/>
  <c r="F549"/>
  <c r="J552"/>
  <c r="N552"/>
  <c r="K553"/>
  <c r="O553"/>
  <c r="I555"/>
  <c r="J555" s="1"/>
  <c r="K555" s="1"/>
  <c r="L555" s="1"/>
  <c r="M555" s="1"/>
  <c r="N555" s="1"/>
  <c r="O555" s="1"/>
  <c r="P555" s="1"/>
  <c r="Q555" s="1"/>
  <c r="I557"/>
  <c r="J557" s="1"/>
  <c r="K557" s="1"/>
  <c r="L557" s="1"/>
  <c r="M557" s="1"/>
  <c r="N557" s="1"/>
  <c r="O557" s="1"/>
  <c r="P557" s="1"/>
  <c r="Q557" s="1"/>
  <c r="G579"/>
  <c r="H588"/>
  <c r="H594" s="1"/>
  <c r="I594" s="1"/>
  <c r="L588"/>
  <c r="P588"/>
  <c r="H597"/>
  <c r="H609" s="1"/>
  <c r="L597"/>
  <c r="P597"/>
  <c r="P609" s="1"/>
  <c r="K609"/>
  <c r="O609"/>
  <c r="G645"/>
  <c r="G663"/>
  <c r="F671"/>
  <c r="H672"/>
  <c r="L672"/>
  <c r="P672"/>
  <c r="G688"/>
  <c r="H697"/>
  <c r="L697"/>
  <c r="P697"/>
  <c r="G711"/>
  <c r="F728"/>
  <c r="J731"/>
  <c r="N731"/>
  <c r="I734"/>
  <c r="J734" s="1"/>
  <c r="K734" s="1"/>
  <c r="L734" s="1"/>
  <c r="M734" s="1"/>
  <c r="N734" s="1"/>
  <c r="O734" s="1"/>
  <c r="P734" s="1"/>
  <c r="Q734" s="1"/>
  <c r="I748"/>
  <c r="M748"/>
  <c r="Q748"/>
  <c r="I749"/>
  <c r="M749"/>
  <c r="Q749"/>
  <c r="K758"/>
  <c r="O758"/>
  <c r="H759"/>
  <c r="L759"/>
  <c r="P759"/>
  <c r="G783"/>
  <c r="J793"/>
  <c r="N793"/>
  <c r="R793"/>
  <c r="J794"/>
  <c r="N794"/>
  <c r="G814"/>
  <c r="H832"/>
  <c r="H838" s="1"/>
  <c r="L832"/>
  <c r="P832"/>
  <c r="G843"/>
  <c r="H853"/>
  <c r="H859" s="1"/>
  <c r="L853"/>
  <c r="P853"/>
  <c r="G28" i="7"/>
  <c r="G55"/>
  <c r="G73"/>
  <c r="G90"/>
  <c r="G111"/>
  <c r="G134"/>
  <c r="G153"/>
  <c r="G172"/>
  <c r="G188"/>
  <c r="G204"/>
  <c r="G220"/>
  <c r="G236"/>
  <c r="G253"/>
  <c r="G269"/>
  <c r="H284"/>
  <c r="H291" s="1"/>
  <c r="L284"/>
  <c r="P284"/>
  <c r="H285"/>
  <c r="H292" s="1"/>
  <c r="L285"/>
  <c r="P285"/>
  <c r="I290"/>
  <c r="J290" s="1"/>
  <c r="K290" s="1"/>
  <c r="L290" s="1"/>
  <c r="M290" s="1"/>
  <c r="N290" s="1"/>
  <c r="O290" s="1"/>
  <c r="P290" s="1"/>
  <c r="Q290" s="1"/>
  <c r="G312"/>
  <c r="G334"/>
  <c r="G354"/>
  <c r="G377"/>
  <c r="G401"/>
  <c r="G421"/>
  <c r="G441"/>
  <c r="G461"/>
  <c r="H473"/>
  <c r="L473"/>
  <c r="P473"/>
  <c r="G488"/>
  <c r="G505"/>
  <c r="G521"/>
  <c r="G537"/>
  <c r="K552"/>
  <c r="O552"/>
  <c r="H553"/>
  <c r="L553"/>
  <c r="P553"/>
  <c r="G565"/>
  <c r="G581"/>
  <c r="I588"/>
  <c r="I594" s="1"/>
  <c r="M588"/>
  <c r="Q588"/>
  <c r="H591"/>
  <c r="I591" s="1"/>
  <c r="J591" s="1"/>
  <c r="K591" s="1"/>
  <c r="L591" s="1"/>
  <c r="M591" s="1"/>
  <c r="N591" s="1"/>
  <c r="O591" s="1"/>
  <c r="P591" s="1"/>
  <c r="Q591" s="1"/>
  <c r="H593"/>
  <c r="I593" s="1"/>
  <c r="J593" s="1"/>
  <c r="K593" s="1"/>
  <c r="L593" s="1"/>
  <c r="M593" s="1"/>
  <c r="N593" s="1"/>
  <c r="O593" s="1"/>
  <c r="P593" s="1"/>
  <c r="Q593" s="1"/>
  <c r="I597"/>
  <c r="M597"/>
  <c r="M609" s="1"/>
  <c r="Q597"/>
  <c r="Q609" s="1"/>
  <c r="H609"/>
  <c r="L609"/>
  <c r="P609"/>
  <c r="G623"/>
  <c r="G648"/>
  <c r="G667"/>
  <c r="F670"/>
  <c r="I672"/>
  <c r="M672"/>
  <c r="Q672"/>
  <c r="H675"/>
  <c r="G692"/>
  <c r="F695"/>
  <c r="I697"/>
  <c r="M697"/>
  <c r="Q697"/>
  <c r="H700"/>
  <c r="H702"/>
  <c r="I702" s="1"/>
  <c r="J702" s="1"/>
  <c r="K702" s="1"/>
  <c r="L702" s="1"/>
  <c r="M702" s="1"/>
  <c r="N702" s="1"/>
  <c r="O702" s="1"/>
  <c r="P702" s="1"/>
  <c r="Q702" s="1"/>
  <c r="G715"/>
  <c r="K731"/>
  <c r="O731"/>
  <c r="H732"/>
  <c r="J734"/>
  <c r="K734" s="1"/>
  <c r="L734" s="1"/>
  <c r="M734" s="1"/>
  <c r="N734" s="1"/>
  <c r="O734" s="1"/>
  <c r="P734" s="1"/>
  <c r="Q734" s="1"/>
  <c r="G741"/>
  <c r="J748"/>
  <c r="N748"/>
  <c r="R748"/>
  <c r="J749"/>
  <c r="N749"/>
  <c r="H758"/>
  <c r="L758"/>
  <c r="P758"/>
  <c r="I759"/>
  <c r="I765" s="1"/>
  <c r="M759"/>
  <c r="M863" s="1"/>
  <c r="Q759"/>
  <c r="G772"/>
  <c r="F790"/>
  <c r="F792"/>
  <c r="K793"/>
  <c r="O793"/>
  <c r="K794"/>
  <c r="O794"/>
  <c r="G823"/>
  <c r="I832"/>
  <c r="I838" s="1"/>
  <c r="M832"/>
  <c r="Q832"/>
  <c r="H835"/>
  <c r="I835" s="1"/>
  <c r="J835" s="1"/>
  <c r="K835" s="1"/>
  <c r="L835" s="1"/>
  <c r="M835" s="1"/>
  <c r="N835" s="1"/>
  <c r="O835" s="1"/>
  <c r="P835" s="1"/>
  <c r="Q835" s="1"/>
  <c r="G844"/>
  <c r="I853"/>
  <c r="I859" s="1"/>
  <c r="M853"/>
  <c r="Q853"/>
  <c r="H856"/>
  <c r="I856" s="1"/>
  <c r="J856" s="1"/>
  <c r="K856" s="1"/>
  <c r="L856" s="1"/>
  <c r="M856" s="1"/>
  <c r="N856" s="1"/>
  <c r="O856" s="1"/>
  <c r="P856" s="1"/>
  <c r="Q856" s="1"/>
  <c r="G32" i="8"/>
  <c r="G59"/>
  <c r="G79"/>
  <c r="G91"/>
  <c r="G118"/>
  <c r="G138"/>
  <c r="G160"/>
  <c r="G176"/>
  <c r="G192"/>
  <c r="G208"/>
  <c r="G224"/>
  <c r="G240"/>
  <c r="G257"/>
  <c r="G273"/>
  <c r="I284"/>
  <c r="M284"/>
  <c r="Q284"/>
  <c r="I285"/>
  <c r="I292" s="1"/>
  <c r="M285"/>
  <c r="Q285"/>
  <c r="G297"/>
  <c r="G318"/>
  <c r="G339"/>
  <c r="G360"/>
  <c r="G386"/>
  <c r="G406"/>
  <c r="G426"/>
  <c r="G446"/>
  <c r="G466"/>
  <c r="I473"/>
  <c r="M473"/>
  <c r="Q473"/>
  <c r="H476"/>
  <c r="H478"/>
  <c r="I478" s="1"/>
  <c r="J478" s="1"/>
  <c r="K478" s="1"/>
  <c r="L478" s="1"/>
  <c r="M478" s="1"/>
  <c r="N478" s="1"/>
  <c r="O478" s="1"/>
  <c r="P478" s="1"/>
  <c r="Q478" s="1"/>
  <c r="G492"/>
  <c r="G509"/>
  <c r="G525"/>
  <c r="G541"/>
  <c r="F551"/>
  <c r="H552"/>
  <c r="L552"/>
  <c r="P552"/>
  <c r="I553"/>
  <c r="M553"/>
  <c r="Q553"/>
  <c r="G571"/>
  <c r="F585"/>
  <c r="J588"/>
  <c r="N588"/>
  <c r="I591"/>
  <c r="J591" s="1"/>
  <c r="K591" s="1"/>
  <c r="L591" s="1"/>
  <c r="M591" s="1"/>
  <c r="N591" s="1"/>
  <c r="O591" s="1"/>
  <c r="P591" s="1"/>
  <c r="Q591" s="1"/>
  <c r="J597"/>
  <c r="N597"/>
  <c r="I609"/>
  <c r="M609"/>
  <c r="Q609"/>
  <c r="G627"/>
  <c r="G653"/>
  <c r="F669"/>
  <c r="J672"/>
  <c r="N672"/>
  <c r="I675"/>
  <c r="J675" s="1"/>
  <c r="K675" s="1"/>
  <c r="L675" s="1"/>
  <c r="M675" s="1"/>
  <c r="N675" s="1"/>
  <c r="O675" s="1"/>
  <c r="P675" s="1"/>
  <c r="Q675" s="1"/>
  <c r="J697"/>
  <c r="N697"/>
  <c r="I700"/>
  <c r="J700" s="1"/>
  <c r="K700" s="1"/>
  <c r="L700" s="1"/>
  <c r="M700" s="1"/>
  <c r="N700" s="1"/>
  <c r="O700" s="1"/>
  <c r="P700" s="1"/>
  <c r="Q700" s="1"/>
  <c r="G721"/>
  <c r="H731"/>
  <c r="L731"/>
  <c r="P731"/>
  <c r="F745"/>
  <c r="F747"/>
  <c r="K748"/>
  <c r="O748"/>
  <c r="K749"/>
  <c r="O749"/>
  <c r="I758"/>
  <c r="M758"/>
  <c r="Q758"/>
  <c r="J759"/>
  <c r="N759"/>
  <c r="N863" s="1"/>
  <c r="G773"/>
  <c r="H793"/>
  <c r="H799" s="1"/>
  <c r="L793"/>
  <c r="P793"/>
  <c r="H794"/>
  <c r="H800" s="1"/>
  <c r="L794"/>
  <c r="P794"/>
  <c r="F829"/>
  <c r="F850"/>
  <c r="J735" i="9"/>
  <c r="K735" s="1"/>
  <c r="L735" s="1"/>
  <c r="M735" s="1"/>
  <c r="N735" s="1"/>
  <c r="O735" s="1"/>
  <c r="P735" s="1"/>
  <c r="Q735" s="1"/>
  <c r="M753"/>
  <c r="N753" s="1"/>
  <c r="O753" s="1"/>
  <c r="P753" s="1"/>
  <c r="Q753" s="1"/>
  <c r="M797"/>
  <c r="N797" s="1"/>
  <c r="O797" s="1"/>
  <c r="P797" s="1"/>
  <c r="Q797" s="1"/>
  <c r="M701" i="10"/>
  <c r="N701" s="1"/>
  <c r="O701" s="1"/>
  <c r="P701" s="1"/>
  <c r="Q701" s="1"/>
  <c r="J798"/>
  <c r="K798" s="1"/>
  <c r="L798" s="1"/>
  <c r="M798" s="1"/>
  <c r="N798" s="1"/>
  <c r="O798" s="1"/>
  <c r="P798" s="1"/>
  <c r="Q798" s="1"/>
  <c r="L592" i="11"/>
  <c r="M592" s="1"/>
  <c r="N592" s="1"/>
  <c r="O592" s="1"/>
  <c r="P592" s="1"/>
  <c r="Q592" s="1"/>
  <c r="H755" i="9"/>
  <c r="H754"/>
  <c r="H766" i="10"/>
  <c r="H755"/>
  <c r="H754"/>
  <c r="I748" i="3"/>
  <c r="I754" s="1"/>
  <c r="M748"/>
  <c r="Q748"/>
  <c r="J793"/>
  <c r="N793"/>
  <c r="R793"/>
  <c r="G55" i="4"/>
  <c r="G73"/>
  <c r="G90"/>
  <c r="G111"/>
  <c r="G134"/>
  <c r="G153"/>
  <c r="G172"/>
  <c r="G188"/>
  <c r="G204"/>
  <c r="G220"/>
  <c r="G236"/>
  <c r="G253"/>
  <c r="G269"/>
  <c r="H284"/>
  <c r="H291" s="1"/>
  <c r="L284"/>
  <c r="P284"/>
  <c r="H285"/>
  <c r="H292" s="1"/>
  <c r="L285"/>
  <c r="P285"/>
  <c r="G312"/>
  <c r="G334"/>
  <c r="G354"/>
  <c r="G377"/>
  <c r="G401"/>
  <c r="G421"/>
  <c r="G441"/>
  <c r="G461"/>
  <c r="G488"/>
  <c r="G505"/>
  <c r="G521"/>
  <c r="G537"/>
  <c r="G565"/>
  <c r="G581"/>
  <c r="G623"/>
  <c r="G648"/>
  <c r="G667"/>
  <c r="H675"/>
  <c r="G692"/>
  <c r="G715"/>
  <c r="G741"/>
  <c r="J748"/>
  <c r="J754" s="1"/>
  <c r="N748"/>
  <c r="R748"/>
  <c r="G772"/>
  <c r="F792"/>
  <c r="F794" s="1"/>
  <c r="K793"/>
  <c r="O793"/>
  <c r="G823"/>
  <c r="G32" i="5"/>
  <c r="G59"/>
  <c r="G79"/>
  <c r="G91"/>
  <c r="G118"/>
  <c r="G138"/>
  <c r="G160"/>
  <c r="G176"/>
  <c r="G192"/>
  <c r="G208"/>
  <c r="G224"/>
  <c r="G240"/>
  <c r="G257"/>
  <c r="G273"/>
  <c r="I284"/>
  <c r="I291" s="1"/>
  <c r="M284"/>
  <c r="Q284"/>
  <c r="I285"/>
  <c r="I292" s="1"/>
  <c r="M285"/>
  <c r="Q285"/>
  <c r="G297"/>
  <c r="G318"/>
  <c r="G339"/>
  <c r="G360"/>
  <c r="G386"/>
  <c r="G406"/>
  <c r="G426"/>
  <c r="G446"/>
  <c r="G466"/>
  <c r="G492"/>
  <c r="G509"/>
  <c r="G525"/>
  <c r="G541"/>
  <c r="F551"/>
  <c r="G571"/>
  <c r="G627"/>
  <c r="G653"/>
  <c r="I675"/>
  <c r="J675" s="1"/>
  <c r="K675" s="1"/>
  <c r="L675" s="1"/>
  <c r="M675" s="1"/>
  <c r="N675" s="1"/>
  <c r="O675" s="1"/>
  <c r="P675" s="1"/>
  <c r="Q675" s="1"/>
  <c r="G721"/>
  <c r="F747"/>
  <c r="F749" s="1"/>
  <c r="F748"/>
  <c r="K748"/>
  <c r="O748"/>
  <c r="H793"/>
  <c r="H799" s="1"/>
  <c r="L793"/>
  <c r="P793"/>
  <c r="G17" i="6"/>
  <c r="G38"/>
  <c r="G65"/>
  <c r="G83"/>
  <c r="G101"/>
  <c r="G120"/>
  <c r="G143"/>
  <c r="G164"/>
  <c r="G180"/>
  <c r="G196"/>
  <c r="G212"/>
  <c r="G228"/>
  <c r="G244"/>
  <c r="G261"/>
  <c r="G277"/>
  <c r="J284"/>
  <c r="N284"/>
  <c r="R284"/>
  <c r="J285"/>
  <c r="N285"/>
  <c r="G302"/>
  <c r="G323"/>
  <c r="G342"/>
  <c r="G368"/>
  <c r="G391"/>
  <c r="G411"/>
  <c r="G431"/>
  <c r="G451"/>
  <c r="G496"/>
  <c r="G513"/>
  <c r="G529"/>
  <c r="G545"/>
  <c r="F550"/>
  <c r="G575"/>
  <c r="G633"/>
  <c r="G659"/>
  <c r="G684"/>
  <c r="G707"/>
  <c r="G725"/>
  <c r="H748"/>
  <c r="L748"/>
  <c r="P748"/>
  <c r="G782"/>
  <c r="I793"/>
  <c r="I799" s="1"/>
  <c r="M793"/>
  <c r="Q793"/>
  <c r="G806"/>
  <c r="G22" i="7"/>
  <c r="G47"/>
  <c r="G69"/>
  <c r="G89"/>
  <c r="G106"/>
  <c r="G126"/>
  <c r="G148"/>
  <c r="G168"/>
  <c r="G184"/>
  <c r="G200"/>
  <c r="G216"/>
  <c r="G232"/>
  <c r="G248"/>
  <c r="G265"/>
  <c r="F281"/>
  <c r="F282"/>
  <c r="F283"/>
  <c r="K284"/>
  <c r="O284"/>
  <c r="K285"/>
  <c r="O285"/>
  <c r="G307"/>
  <c r="G329"/>
  <c r="G348"/>
  <c r="G372"/>
  <c r="G396"/>
  <c r="G416"/>
  <c r="G436"/>
  <c r="G456"/>
  <c r="G484"/>
  <c r="G501"/>
  <c r="G517"/>
  <c r="G533"/>
  <c r="F549"/>
  <c r="G579"/>
  <c r="G645"/>
  <c r="G663"/>
  <c r="F671"/>
  <c r="G688"/>
  <c r="G711"/>
  <c r="I748"/>
  <c r="I754" s="1"/>
  <c r="M748"/>
  <c r="Q748"/>
  <c r="G783"/>
  <c r="J793"/>
  <c r="N793"/>
  <c r="R793"/>
  <c r="G814"/>
  <c r="G28" i="8"/>
  <c r="G55"/>
  <c r="G73"/>
  <c r="G90"/>
  <c r="G111"/>
  <c r="G134"/>
  <c r="G153"/>
  <c r="G172"/>
  <c r="G188"/>
  <c r="G204"/>
  <c r="G220"/>
  <c r="G236"/>
  <c r="G253"/>
  <c r="G269"/>
  <c r="H284"/>
  <c r="H291" s="1"/>
  <c r="L284"/>
  <c r="P284"/>
  <c r="H285"/>
  <c r="H292" s="1"/>
  <c r="L285"/>
  <c r="P285"/>
  <c r="G312"/>
  <c r="G334"/>
  <c r="G354"/>
  <c r="G377"/>
  <c r="G401"/>
  <c r="G421"/>
  <c r="G441"/>
  <c r="G461"/>
  <c r="G488"/>
  <c r="G505"/>
  <c r="G521"/>
  <c r="G537"/>
  <c r="G565"/>
  <c r="G581"/>
  <c r="G623"/>
  <c r="G648"/>
  <c r="G667"/>
  <c r="H675"/>
  <c r="G692"/>
  <c r="G715"/>
  <c r="G741"/>
  <c r="J748"/>
  <c r="N748"/>
  <c r="R748"/>
  <c r="G772"/>
  <c r="F790"/>
  <c r="F792"/>
  <c r="K793"/>
  <c r="O793"/>
  <c r="G823"/>
  <c r="H611" i="9"/>
  <c r="L611"/>
  <c r="P611"/>
  <c r="L593"/>
  <c r="M593" s="1"/>
  <c r="N593" s="1"/>
  <c r="O593" s="1"/>
  <c r="P593" s="1"/>
  <c r="Q593" s="1"/>
  <c r="F698"/>
  <c r="J702"/>
  <c r="K702" s="1"/>
  <c r="L702" s="1"/>
  <c r="M702" s="1"/>
  <c r="N702" s="1"/>
  <c r="O702" s="1"/>
  <c r="P702" s="1"/>
  <c r="Q702" s="1"/>
  <c r="I735"/>
  <c r="L752"/>
  <c r="M752" s="1"/>
  <c r="N752" s="1"/>
  <c r="O752" s="1"/>
  <c r="P752" s="1"/>
  <c r="Q752" s="1"/>
  <c r="L753"/>
  <c r="L797"/>
  <c r="I798"/>
  <c r="J798" s="1"/>
  <c r="K798" s="1"/>
  <c r="L798" s="1"/>
  <c r="M798" s="1"/>
  <c r="N798" s="1"/>
  <c r="O798" s="1"/>
  <c r="P798" s="1"/>
  <c r="Q798" s="1"/>
  <c r="I838"/>
  <c r="L837"/>
  <c r="M837" s="1"/>
  <c r="N837" s="1"/>
  <c r="O837" s="1"/>
  <c r="P837" s="1"/>
  <c r="Q837" s="1"/>
  <c r="I858"/>
  <c r="J858" s="1"/>
  <c r="K858" s="1"/>
  <c r="L858" s="1"/>
  <c r="M858" s="1"/>
  <c r="N858" s="1"/>
  <c r="O858" s="1"/>
  <c r="P858" s="1"/>
  <c r="Q858" s="1"/>
  <c r="I289" i="10"/>
  <c r="K478"/>
  <c r="L478" s="1"/>
  <c r="M478" s="1"/>
  <c r="N478" s="1"/>
  <c r="O478" s="1"/>
  <c r="P478" s="1"/>
  <c r="Q478" s="1"/>
  <c r="I605"/>
  <c r="J605" s="1"/>
  <c r="L592"/>
  <c r="M592" s="1"/>
  <c r="N592" s="1"/>
  <c r="O592" s="1"/>
  <c r="P592" s="1"/>
  <c r="Q592" s="1"/>
  <c r="L701"/>
  <c r="I702"/>
  <c r="J702" s="1"/>
  <c r="K702" s="1"/>
  <c r="L702" s="1"/>
  <c r="M702" s="1"/>
  <c r="N702" s="1"/>
  <c r="O702" s="1"/>
  <c r="P702" s="1"/>
  <c r="Q702" s="1"/>
  <c r="L752"/>
  <c r="M752" s="1"/>
  <c r="N752" s="1"/>
  <c r="O752" s="1"/>
  <c r="P752" s="1"/>
  <c r="Q752" s="1"/>
  <c r="L753"/>
  <c r="M753" s="1"/>
  <c r="N753" s="1"/>
  <c r="O753" s="1"/>
  <c r="P753" s="1"/>
  <c r="Q753" s="1"/>
  <c r="I796"/>
  <c r="J796" s="1"/>
  <c r="K796" s="1"/>
  <c r="L796" s="1"/>
  <c r="M796" s="1"/>
  <c r="N796" s="1"/>
  <c r="O796" s="1"/>
  <c r="P796" s="1"/>
  <c r="Q796" s="1"/>
  <c r="I797"/>
  <c r="J797" s="1"/>
  <c r="K797" s="1"/>
  <c r="L797" s="1"/>
  <c r="M797" s="1"/>
  <c r="N797" s="1"/>
  <c r="O797" s="1"/>
  <c r="P797" s="1"/>
  <c r="Q797" s="1"/>
  <c r="I798"/>
  <c r="K836"/>
  <c r="L836" s="1"/>
  <c r="M836" s="1"/>
  <c r="N836" s="1"/>
  <c r="O836" s="1"/>
  <c r="P836" s="1"/>
  <c r="Q836" s="1"/>
  <c r="L837"/>
  <c r="M837" s="1"/>
  <c r="N837" s="1"/>
  <c r="O837" s="1"/>
  <c r="P837" s="1"/>
  <c r="Q837" s="1"/>
  <c r="L857"/>
  <c r="M857" s="1"/>
  <c r="N857" s="1"/>
  <c r="O857" s="1"/>
  <c r="P857" s="1"/>
  <c r="Q857" s="1"/>
  <c r="L477" i="11"/>
  <c r="M477" s="1"/>
  <c r="N477" s="1"/>
  <c r="O477" s="1"/>
  <c r="P477" s="1"/>
  <c r="Q477" s="1"/>
  <c r="K592"/>
  <c r="G843"/>
  <c r="G814"/>
  <c r="G783"/>
  <c r="G711"/>
  <c r="G688"/>
  <c r="G663"/>
  <c r="G645"/>
  <c r="G844"/>
  <c r="G823"/>
  <c r="G772"/>
  <c r="G741"/>
  <c r="G715"/>
  <c r="G692"/>
  <c r="G667"/>
  <c r="G648"/>
  <c r="G623"/>
  <c r="G773"/>
  <c r="G721"/>
  <c r="G653"/>
  <c r="G627"/>
  <c r="G842"/>
  <c r="G806"/>
  <c r="G782"/>
  <c r="G725"/>
  <c r="G707"/>
  <c r="G684"/>
  <c r="G659"/>
  <c r="G633"/>
  <c r="H765"/>
  <c r="H754"/>
  <c r="H755"/>
  <c r="K864" i="12"/>
  <c r="O864"/>
  <c r="G22" i="9"/>
  <c r="G47"/>
  <c r="G69"/>
  <c r="G89"/>
  <c r="G106"/>
  <c r="G126"/>
  <c r="G148"/>
  <c r="G168"/>
  <c r="G184"/>
  <c r="G200"/>
  <c r="G216"/>
  <c r="G232"/>
  <c r="G248"/>
  <c r="G265"/>
  <c r="F281"/>
  <c r="F282"/>
  <c r="F283"/>
  <c r="K284"/>
  <c r="O284"/>
  <c r="K285"/>
  <c r="O285"/>
  <c r="H288"/>
  <c r="I288" s="1"/>
  <c r="J288" s="1"/>
  <c r="K288" s="1"/>
  <c r="L288" s="1"/>
  <c r="M288" s="1"/>
  <c r="N288" s="1"/>
  <c r="O288" s="1"/>
  <c r="P288" s="1"/>
  <c r="Q288" s="1"/>
  <c r="H290"/>
  <c r="I290" s="1"/>
  <c r="J290" s="1"/>
  <c r="K290" s="1"/>
  <c r="L290" s="1"/>
  <c r="M290" s="1"/>
  <c r="N290" s="1"/>
  <c r="O290" s="1"/>
  <c r="P290" s="1"/>
  <c r="Q290" s="1"/>
  <c r="G307"/>
  <c r="G329"/>
  <c r="G348"/>
  <c r="G372"/>
  <c r="G396"/>
  <c r="G416"/>
  <c r="G436"/>
  <c r="G456"/>
  <c r="K473"/>
  <c r="O473"/>
  <c r="H474"/>
  <c r="L474"/>
  <c r="P474"/>
  <c r="H477"/>
  <c r="I477" s="1"/>
  <c r="J477" s="1"/>
  <c r="K477" s="1"/>
  <c r="L477" s="1"/>
  <c r="M477" s="1"/>
  <c r="N477" s="1"/>
  <c r="O477" s="1"/>
  <c r="P477" s="1"/>
  <c r="Q477" s="1"/>
  <c r="G484"/>
  <c r="G501"/>
  <c r="G517"/>
  <c r="G533"/>
  <c r="F549"/>
  <c r="J552"/>
  <c r="N552"/>
  <c r="K553"/>
  <c r="O553"/>
  <c r="K556"/>
  <c r="L556" s="1"/>
  <c r="M556" s="1"/>
  <c r="N556" s="1"/>
  <c r="O556" s="1"/>
  <c r="P556" s="1"/>
  <c r="Q556" s="1"/>
  <c r="G579"/>
  <c r="F587"/>
  <c r="H588"/>
  <c r="H594" s="1"/>
  <c r="I594" s="1"/>
  <c r="L588"/>
  <c r="P588"/>
  <c r="I589"/>
  <c r="M589"/>
  <c r="Q589"/>
  <c r="H597"/>
  <c r="L597"/>
  <c r="L609" s="1"/>
  <c r="P597"/>
  <c r="P609" s="1"/>
  <c r="I598"/>
  <c r="M598"/>
  <c r="M600" s="1"/>
  <c r="Q598"/>
  <c r="Q610" s="1"/>
  <c r="J599"/>
  <c r="F599" s="1"/>
  <c r="N599"/>
  <c r="I611"/>
  <c r="M611"/>
  <c r="Q611"/>
  <c r="G645"/>
  <c r="G663"/>
  <c r="F671"/>
  <c r="H672"/>
  <c r="L672"/>
  <c r="P672"/>
  <c r="I673"/>
  <c r="M673"/>
  <c r="Q673"/>
  <c r="K677"/>
  <c r="O677"/>
  <c r="G688"/>
  <c r="H697"/>
  <c r="L697"/>
  <c r="P697"/>
  <c r="I698"/>
  <c r="M698"/>
  <c r="Q698"/>
  <c r="G711"/>
  <c r="J731"/>
  <c r="N731"/>
  <c r="K732"/>
  <c r="O732"/>
  <c r="I748"/>
  <c r="I754" s="1"/>
  <c r="M748"/>
  <c r="Q748"/>
  <c r="I749"/>
  <c r="M749"/>
  <c r="Q749"/>
  <c r="J751"/>
  <c r="K751" s="1"/>
  <c r="L751" s="1"/>
  <c r="M751" s="1"/>
  <c r="N751" s="1"/>
  <c r="O751" s="1"/>
  <c r="P751" s="1"/>
  <c r="Q751" s="1"/>
  <c r="K758"/>
  <c r="O758"/>
  <c r="H759"/>
  <c r="H761" s="1"/>
  <c r="L759"/>
  <c r="L761" s="1"/>
  <c r="P759"/>
  <c r="I760"/>
  <c r="M760"/>
  <c r="Q760"/>
  <c r="G783"/>
  <c r="J793"/>
  <c r="N793"/>
  <c r="R793"/>
  <c r="J794"/>
  <c r="N794"/>
  <c r="K796"/>
  <c r="L796" s="1"/>
  <c r="M796" s="1"/>
  <c r="N796" s="1"/>
  <c r="O796" s="1"/>
  <c r="P796" s="1"/>
  <c r="Q796" s="1"/>
  <c r="G814"/>
  <c r="H832"/>
  <c r="H838" s="1"/>
  <c r="L832"/>
  <c r="P832"/>
  <c r="I833"/>
  <c r="M833"/>
  <c r="Q833"/>
  <c r="G843"/>
  <c r="F852"/>
  <c r="F854" s="1"/>
  <c r="H853"/>
  <c r="H859" s="1"/>
  <c r="I859" s="1"/>
  <c r="L853"/>
  <c r="P853"/>
  <c r="I854"/>
  <c r="M854"/>
  <c r="Q854"/>
  <c r="I874"/>
  <c r="J874" s="1"/>
  <c r="K874" s="1"/>
  <c r="L874" s="1"/>
  <c r="M874" s="1"/>
  <c r="N874" s="1"/>
  <c r="O874" s="1"/>
  <c r="P874" s="1"/>
  <c r="Q874" s="1"/>
  <c r="G28" i="10"/>
  <c r="G55"/>
  <c r="G73"/>
  <c r="G90"/>
  <c r="G111"/>
  <c r="G134"/>
  <c r="G153"/>
  <c r="G172"/>
  <c r="G188"/>
  <c r="G204"/>
  <c r="G220"/>
  <c r="G236"/>
  <c r="G253"/>
  <c r="G269"/>
  <c r="H284"/>
  <c r="H291" s="1"/>
  <c r="L284"/>
  <c r="P284"/>
  <c r="H285"/>
  <c r="H292" s="1"/>
  <c r="L285"/>
  <c r="P285"/>
  <c r="I288"/>
  <c r="J288" s="1"/>
  <c r="K288" s="1"/>
  <c r="L288" s="1"/>
  <c r="M288" s="1"/>
  <c r="N288" s="1"/>
  <c r="O288" s="1"/>
  <c r="P288" s="1"/>
  <c r="Q288" s="1"/>
  <c r="G312"/>
  <c r="G334"/>
  <c r="G354"/>
  <c r="G377"/>
  <c r="G401"/>
  <c r="G421"/>
  <c r="G441"/>
  <c r="G461"/>
  <c r="F472"/>
  <c r="H473"/>
  <c r="L473"/>
  <c r="P473"/>
  <c r="I474"/>
  <c r="M474"/>
  <c r="Q474"/>
  <c r="G488"/>
  <c r="G505"/>
  <c r="G521"/>
  <c r="G537"/>
  <c r="K552"/>
  <c r="O552"/>
  <c r="H553"/>
  <c r="L553"/>
  <c r="P553"/>
  <c r="H556"/>
  <c r="I556" s="1"/>
  <c r="J556" s="1"/>
  <c r="K556" s="1"/>
  <c r="L556" s="1"/>
  <c r="M556" s="1"/>
  <c r="N556" s="1"/>
  <c r="O556" s="1"/>
  <c r="P556" s="1"/>
  <c r="Q556" s="1"/>
  <c r="G565"/>
  <c r="G581"/>
  <c r="I588"/>
  <c r="M588"/>
  <c r="Q588"/>
  <c r="J589"/>
  <c r="N589"/>
  <c r="H591"/>
  <c r="I591" s="1"/>
  <c r="J591" s="1"/>
  <c r="K591" s="1"/>
  <c r="L591" s="1"/>
  <c r="M591" s="1"/>
  <c r="N591" s="1"/>
  <c r="O591" s="1"/>
  <c r="P591" s="1"/>
  <c r="Q591" s="1"/>
  <c r="H593"/>
  <c r="I593" s="1"/>
  <c r="J593" s="1"/>
  <c r="K593" s="1"/>
  <c r="L593" s="1"/>
  <c r="M593" s="1"/>
  <c r="N593" s="1"/>
  <c r="O593" s="1"/>
  <c r="P593" s="1"/>
  <c r="Q593" s="1"/>
  <c r="I597"/>
  <c r="I609" s="1"/>
  <c r="M597"/>
  <c r="Q597"/>
  <c r="J598"/>
  <c r="J604" s="1"/>
  <c r="K604" s="1"/>
  <c r="L604" s="1"/>
  <c r="N598"/>
  <c r="N610" s="1"/>
  <c r="K599"/>
  <c r="O599"/>
  <c r="I610"/>
  <c r="J611"/>
  <c r="N611"/>
  <c r="G623"/>
  <c r="G648"/>
  <c r="G667"/>
  <c r="F670"/>
  <c r="F672" s="1"/>
  <c r="I672"/>
  <c r="M672"/>
  <c r="Q672"/>
  <c r="J673"/>
  <c r="N673"/>
  <c r="H675"/>
  <c r="J676"/>
  <c r="K676" s="1"/>
  <c r="L676" s="1"/>
  <c r="M676" s="1"/>
  <c r="N676" s="1"/>
  <c r="O676" s="1"/>
  <c r="P676" s="1"/>
  <c r="Q676" s="1"/>
  <c r="H677"/>
  <c r="L677"/>
  <c r="P677"/>
  <c r="Q677" s="1"/>
  <c r="G692"/>
  <c r="F695"/>
  <c r="F697" s="1"/>
  <c r="I697"/>
  <c r="M697"/>
  <c r="Q697"/>
  <c r="J698"/>
  <c r="N698"/>
  <c r="H700"/>
  <c r="I700" s="1"/>
  <c r="J700" s="1"/>
  <c r="K700" s="1"/>
  <c r="L700" s="1"/>
  <c r="M700" s="1"/>
  <c r="N700" s="1"/>
  <c r="O700" s="1"/>
  <c r="P700" s="1"/>
  <c r="Q700" s="1"/>
  <c r="G715"/>
  <c r="K731"/>
  <c r="O731"/>
  <c r="H732"/>
  <c r="L732"/>
  <c r="P732"/>
  <c r="H735"/>
  <c r="I735" s="1"/>
  <c r="J735" s="1"/>
  <c r="K735" s="1"/>
  <c r="L735" s="1"/>
  <c r="M735" s="1"/>
  <c r="N735" s="1"/>
  <c r="O735" s="1"/>
  <c r="P735" s="1"/>
  <c r="Q735" s="1"/>
  <c r="G741"/>
  <c r="J748"/>
  <c r="N748"/>
  <c r="R748"/>
  <c r="J749"/>
  <c r="N749"/>
  <c r="K751"/>
  <c r="L751" s="1"/>
  <c r="M751" s="1"/>
  <c r="N751" s="1"/>
  <c r="O751" s="1"/>
  <c r="P751" s="1"/>
  <c r="Q751" s="1"/>
  <c r="H758"/>
  <c r="L758"/>
  <c r="P758"/>
  <c r="I759"/>
  <c r="M759"/>
  <c r="M762" s="1"/>
  <c r="Q759"/>
  <c r="Q761" s="1"/>
  <c r="J760"/>
  <c r="N760"/>
  <c r="G772"/>
  <c r="F790"/>
  <c r="K793"/>
  <c r="O793"/>
  <c r="K794"/>
  <c r="O794"/>
  <c r="H796"/>
  <c r="G823"/>
  <c r="I832"/>
  <c r="M832"/>
  <c r="Q832"/>
  <c r="J833"/>
  <c r="N833"/>
  <c r="H835"/>
  <c r="I835" s="1"/>
  <c r="J835" s="1"/>
  <c r="K835" s="1"/>
  <c r="L835" s="1"/>
  <c r="M835" s="1"/>
  <c r="N835" s="1"/>
  <c r="O835" s="1"/>
  <c r="P835" s="1"/>
  <c r="Q835" s="1"/>
  <c r="G844"/>
  <c r="F851"/>
  <c r="F853" s="1"/>
  <c r="I853"/>
  <c r="M853"/>
  <c r="Q853"/>
  <c r="J854"/>
  <c r="N854"/>
  <c r="H856"/>
  <c r="I856" s="1"/>
  <c r="J856" s="1"/>
  <c r="K856" s="1"/>
  <c r="L856" s="1"/>
  <c r="M856" s="1"/>
  <c r="N856" s="1"/>
  <c r="O856" s="1"/>
  <c r="P856" s="1"/>
  <c r="Q856" s="1"/>
  <c r="H858"/>
  <c r="I858" s="1"/>
  <c r="J858" s="1"/>
  <c r="K858" s="1"/>
  <c r="L858" s="1"/>
  <c r="M858" s="1"/>
  <c r="N858" s="1"/>
  <c r="O858" s="1"/>
  <c r="P858" s="1"/>
  <c r="Q858" s="1"/>
  <c r="G32" i="11"/>
  <c r="G59"/>
  <c r="G79"/>
  <c r="G91"/>
  <c r="G118"/>
  <c r="G138"/>
  <c r="G160"/>
  <c r="G176"/>
  <c r="G192"/>
  <c r="G208"/>
  <c r="G224"/>
  <c r="G240"/>
  <c r="G257"/>
  <c r="G273"/>
  <c r="I610"/>
  <c r="M610"/>
  <c r="Q610"/>
  <c r="I611"/>
  <c r="M611"/>
  <c r="Q611"/>
  <c r="I284"/>
  <c r="M284"/>
  <c r="Q284"/>
  <c r="I285"/>
  <c r="I292" s="1"/>
  <c r="M285"/>
  <c r="Q285"/>
  <c r="G297"/>
  <c r="G318"/>
  <c r="G339"/>
  <c r="G360"/>
  <c r="G386"/>
  <c r="G406"/>
  <c r="G426"/>
  <c r="G446"/>
  <c r="G466"/>
  <c r="F471"/>
  <c r="F473" s="1"/>
  <c r="I473"/>
  <c r="M473"/>
  <c r="Q473"/>
  <c r="J474"/>
  <c r="N474"/>
  <c r="H476"/>
  <c r="I476" s="1"/>
  <c r="J476" s="1"/>
  <c r="K476" s="1"/>
  <c r="L476" s="1"/>
  <c r="M476" s="1"/>
  <c r="N476" s="1"/>
  <c r="O476" s="1"/>
  <c r="P476" s="1"/>
  <c r="Q476" s="1"/>
  <c r="H478"/>
  <c r="I478" s="1"/>
  <c r="J478" s="1"/>
  <c r="K478" s="1"/>
  <c r="L478" s="1"/>
  <c r="M478" s="1"/>
  <c r="N478" s="1"/>
  <c r="O478" s="1"/>
  <c r="P478" s="1"/>
  <c r="Q478" s="1"/>
  <c r="G492"/>
  <c r="G509"/>
  <c r="G525"/>
  <c r="G541"/>
  <c r="F551"/>
  <c r="H552"/>
  <c r="L552"/>
  <c r="P552"/>
  <c r="I553"/>
  <c r="M553"/>
  <c r="Q553"/>
  <c r="G571"/>
  <c r="F585"/>
  <c r="J588"/>
  <c r="N588"/>
  <c r="K589"/>
  <c r="O589"/>
  <c r="I591"/>
  <c r="J591" s="1"/>
  <c r="K591" s="1"/>
  <c r="L591" s="1"/>
  <c r="M591" s="1"/>
  <c r="N591" s="1"/>
  <c r="O591" s="1"/>
  <c r="P591" s="1"/>
  <c r="Q591" s="1"/>
  <c r="J597"/>
  <c r="N597"/>
  <c r="K598"/>
  <c r="O598"/>
  <c r="H599"/>
  <c r="L599"/>
  <c r="P599"/>
  <c r="I752"/>
  <c r="J753"/>
  <c r="J797"/>
  <c r="K798"/>
  <c r="F833"/>
  <c r="K857"/>
  <c r="K593" i="12"/>
  <c r="Q677"/>
  <c r="J702"/>
  <c r="J735"/>
  <c r="I796"/>
  <c r="K798"/>
  <c r="K837"/>
  <c r="I289" i="13"/>
  <c r="K478"/>
  <c r="I592"/>
  <c r="J751"/>
  <c r="K753"/>
  <c r="J798"/>
  <c r="K798" s="1"/>
  <c r="H764" i="12"/>
  <c r="H605" i="13"/>
  <c r="I605" s="1"/>
  <c r="J605" s="1"/>
  <c r="H766"/>
  <c r="F867" i="8"/>
  <c r="G83" i="9"/>
  <c r="G101"/>
  <c r="G120"/>
  <c r="G143"/>
  <c r="G164"/>
  <c r="G180"/>
  <c r="G196"/>
  <c r="G212"/>
  <c r="G228"/>
  <c r="G244"/>
  <c r="G261"/>
  <c r="G277"/>
  <c r="J284"/>
  <c r="N284"/>
  <c r="R284"/>
  <c r="J285"/>
  <c r="N285"/>
  <c r="I289"/>
  <c r="J289" s="1"/>
  <c r="K289" s="1"/>
  <c r="L289" s="1"/>
  <c r="M289" s="1"/>
  <c r="N289" s="1"/>
  <c r="O289" s="1"/>
  <c r="P289" s="1"/>
  <c r="Q289" s="1"/>
  <c r="G302"/>
  <c r="G323"/>
  <c r="G342"/>
  <c r="G368"/>
  <c r="G391"/>
  <c r="G411"/>
  <c r="G431"/>
  <c r="G451"/>
  <c r="F470"/>
  <c r="J473"/>
  <c r="N473"/>
  <c r="K474"/>
  <c r="O474"/>
  <c r="I476"/>
  <c r="J476" s="1"/>
  <c r="K476" s="1"/>
  <c r="L476" s="1"/>
  <c r="M476" s="1"/>
  <c r="N476" s="1"/>
  <c r="O476" s="1"/>
  <c r="P476" s="1"/>
  <c r="Q476" s="1"/>
  <c r="G496"/>
  <c r="G513"/>
  <c r="G529"/>
  <c r="G545"/>
  <c r="I552"/>
  <c r="M552"/>
  <c r="Q552"/>
  <c r="J553"/>
  <c r="N553"/>
  <c r="H555"/>
  <c r="J556"/>
  <c r="H557"/>
  <c r="I557" s="1"/>
  <c r="J557" s="1"/>
  <c r="K557" s="1"/>
  <c r="L557" s="1"/>
  <c r="M557" s="1"/>
  <c r="N557" s="1"/>
  <c r="O557" s="1"/>
  <c r="P557" s="1"/>
  <c r="Q557" s="1"/>
  <c r="G575"/>
  <c r="K588"/>
  <c r="O588"/>
  <c r="H589"/>
  <c r="H595" s="1"/>
  <c r="L589"/>
  <c r="P589"/>
  <c r="H592"/>
  <c r="I592" s="1"/>
  <c r="J592" s="1"/>
  <c r="K592" s="1"/>
  <c r="L592" s="1"/>
  <c r="M592" s="1"/>
  <c r="N592" s="1"/>
  <c r="O592" s="1"/>
  <c r="P592" s="1"/>
  <c r="Q592" s="1"/>
  <c r="K597"/>
  <c r="K609" s="1"/>
  <c r="O597"/>
  <c r="O609" s="1"/>
  <c r="H598"/>
  <c r="L598"/>
  <c r="L610" s="1"/>
  <c r="P598"/>
  <c r="P610" s="1"/>
  <c r="K610"/>
  <c r="O610"/>
  <c r="G633"/>
  <c r="G659"/>
  <c r="K672"/>
  <c r="O672"/>
  <c r="H673"/>
  <c r="L673"/>
  <c r="P673"/>
  <c r="H676"/>
  <c r="I676" s="1"/>
  <c r="J676" s="1"/>
  <c r="K676" s="1"/>
  <c r="L676" s="1"/>
  <c r="M676" s="1"/>
  <c r="N676" s="1"/>
  <c r="O676" s="1"/>
  <c r="P676" s="1"/>
  <c r="Q676" s="1"/>
  <c r="J677"/>
  <c r="N677"/>
  <c r="G684"/>
  <c r="F697"/>
  <c r="K697"/>
  <c r="O697"/>
  <c r="H698"/>
  <c r="L698"/>
  <c r="P698"/>
  <c r="H701"/>
  <c r="I701" s="1"/>
  <c r="J701" s="1"/>
  <c r="K701" s="1"/>
  <c r="L701" s="1"/>
  <c r="M701" s="1"/>
  <c r="N701" s="1"/>
  <c r="O701" s="1"/>
  <c r="P701" s="1"/>
  <c r="Q701" s="1"/>
  <c r="G707"/>
  <c r="G725"/>
  <c r="F729"/>
  <c r="F732" s="1"/>
  <c r="I731"/>
  <c r="M731"/>
  <c r="Q731"/>
  <c r="J732"/>
  <c r="N732"/>
  <c r="H734"/>
  <c r="I734" s="1"/>
  <c r="J734" s="1"/>
  <c r="K734" s="1"/>
  <c r="L734" s="1"/>
  <c r="M734" s="1"/>
  <c r="N734" s="1"/>
  <c r="O734" s="1"/>
  <c r="P734" s="1"/>
  <c r="Q734" s="1"/>
  <c r="H736"/>
  <c r="I736" s="1"/>
  <c r="J736" s="1"/>
  <c r="K736" s="1"/>
  <c r="L736" s="1"/>
  <c r="M736" s="1"/>
  <c r="N736" s="1"/>
  <c r="O736" s="1"/>
  <c r="P736" s="1"/>
  <c r="Q736" s="1"/>
  <c r="H748"/>
  <c r="L748"/>
  <c r="P748"/>
  <c r="H749"/>
  <c r="L749"/>
  <c r="P749"/>
  <c r="J758"/>
  <c r="N758"/>
  <c r="K759"/>
  <c r="O759"/>
  <c r="H760"/>
  <c r="L760"/>
  <c r="P760"/>
  <c r="G782"/>
  <c r="I793"/>
  <c r="M793"/>
  <c r="Q793"/>
  <c r="I794"/>
  <c r="I800" s="1"/>
  <c r="M794"/>
  <c r="Q794"/>
  <c r="G806"/>
  <c r="F832"/>
  <c r="K832"/>
  <c r="O832"/>
  <c r="H833"/>
  <c r="H839" s="1"/>
  <c r="L833"/>
  <c r="P833"/>
  <c r="H836"/>
  <c r="I836" s="1"/>
  <c r="J836" s="1"/>
  <c r="K836" s="1"/>
  <c r="L836" s="1"/>
  <c r="M836" s="1"/>
  <c r="N836" s="1"/>
  <c r="O836" s="1"/>
  <c r="P836" s="1"/>
  <c r="Q836" s="1"/>
  <c r="G842"/>
  <c r="F853"/>
  <c r="K853"/>
  <c r="O853"/>
  <c r="H854"/>
  <c r="H860" s="1"/>
  <c r="L854"/>
  <c r="P854"/>
  <c r="H857"/>
  <c r="I857" s="1"/>
  <c r="J857" s="1"/>
  <c r="K857" s="1"/>
  <c r="L857" s="1"/>
  <c r="M857" s="1"/>
  <c r="N857" s="1"/>
  <c r="O857" s="1"/>
  <c r="P857" s="1"/>
  <c r="Q857" s="1"/>
  <c r="G22" i="10"/>
  <c r="G47"/>
  <c r="G69"/>
  <c r="G89"/>
  <c r="G106"/>
  <c r="G126"/>
  <c r="G148"/>
  <c r="G168"/>
  <c r="G184"/>
  <c r="G200"/>
  <c r="G216"/>
  <c r="G232"/>
  <c r="G248"/>
  <c r="G265"/>
  <c r="F281"/>
  <c r="F282"/>
  <c r="F283"/>
  <c r="K284"/>
  <c r="O284"/>
  <c r="K285"/>
  <c r="O285"/>
  <c r="J289"/>
  <c r="K289" s="1"/>
  <c r="L289" s="1"/>
  <c r="M289" s="1"/>
  <c r="N289" s="1"/>
  <c r="O289" s="1"/>
  <c r="P289" s="1"/>
  <c r="Q289" s="1"/>
  <c r="H290"/>
  <c r="I290" s="1"/>
  <c r="J290" s="1"/>
  <c r="K290" s="1"/>
  <c r="L290" s="1"/>
  <c r="M290" s="1"/>
  <c r="N290" s="1"/>
  <c r="O290" s="1"/>
  <c r="P290" s="1"/>
  <c r="Q290" s="1"/>
  <c r="G307"/>
  <c r="G329"/>
  <c r="G348"/>
  <c r="G372"/>
  <c r="G396"/>
  <c r="G416"/>
  <c r="G436"/>
  <c r="G456"/>
  <c r="K473"/>
  <c r="O473"/>
  <c r="H474"/>
  <c r="L474"/>
  <c r="P474"/>
  <c r="H477"/>
  <c r="H479" s="1"/>
  <c r="I479" s="1"/>
  <c r="G484"/>
  <c r="G501"/>
  <c r="G517"/>
  <c r="G533"/>
  <c r="F549"/>
  <c r="J552"/>
  <c r="N552"/>
  <c r="K553"/>
  <c r="O553"/>
  <c r="G579"/>
  <c r="H588"/>
  <c r="H594" s="1"/>
  <c r="L588"/>
  <c r="P588"/>
  <c r="I589"/>
  <c r="M589"/>
  <c r="Q589"/>
  <c r="H597"/>
  <c r="L597"/>
  <c r="P597"/>
  <c r="P609" s="1"/>
  <c r="I598"/>
  <c r="I604" s="1"/>
  <c r="M598"/>
  <c r="Q598"/>
  <c r="H610"/>
  <c r="L610"/>
  <c r="P610"/>
  <c r="G645"/>
  <c r="G663"/>
  <c r="F671"/>
  <c r="H672"/>
  <c r="L672"/>
  <c r="P672"/>
  <c r="I673"/>
  <c r="M673"/>
  <c r="Q673"/>
  <c r="K677"/>
  <c r="O677"/>
  <c r="G688"/>
  <c r="H697"/>
  <c r="L697"/>
  <c r="P697"/>
  <c r="I698"/>
  <c r="M698"/>
  <c r="Q698"/>
  <c r="G711"/>
  <c r="F728"/>
  <c r="J731"/>
  <c r="N731"/>
  <c r="K732"/>
  <c r="O732"/>
  <c r="I748"/>
  <c r="I754" s="1"/>
  <c r="M748"/>
  <c r="Q748"/>
  <c r="I749"/>
  <c r="I755" s="1"/>
  <c r="M749"/>
  <c r="Q749"/>
  <c r="K758"/>
  <c r="O758"/>
  <c r="H759"/>
  <c r="L759"/>
  <c r="P759"/>
  <c r="I760"/>
  <c r="I766" s="1"/>
  <c r="M760"/>
  <c r="M864" s="1"/>
  <c r="Q760"/>
  <c r="G783"/>
  <c r="J793"/>
  <c r="N793"/>
  <c r="R793"/>
  <c r="J794"/>
  <c r="N794"/>
  <c r="G814"/>
  <c r="H832"/>
  <c r="H838" s="1"/>
  <c r="L832"/>
  <c r="P832"/>
  <c r="I833"/>
  <c r="M833"/>
  <c r="Q833"/>
  <c r="G843"/>
  <c r="H853"/>
  <c r="H859" s="1"/>
  <c r="L853"/>
  <c r="P853"/>
  <c r="I854"/>
  <c r="M854"/>
  <c r="Q854"/>
  <c r="I874"/>
  <c r="J874" s="1"/>
  <c r="K874" s="1"/>
  <c r="L874" s="1"/>
  <c r="M874" s="1"/>
  <c r="N874" s="1"/>
  <c r="O874" s="1"/>
  <c r="P874" s="1"/>
  <c r="Q874" s="1"/>
  <c r="G28" i="11"/>
  <c r="G55"/>
  <c r="G73"/>
  <c r="G90"/>
  <c r="G111"/>
  <c r="G134"/>
  <c r="G153"/>
  <c r="G172"/>
  <c r="G188"/>
  <c r="G204"/>
  <c r="G220"/>
  <c r="G236"/>
  <c r="G253"/>
  <c r="G269"/>
  <c r="H610"/>
  <c r="L610"/>
  <c r="P610"/>
  <c r="H611"/>
  <c r="L611"/>
  <c r="P611"/>
  <c r="H284"/>
  <c r="H291" s="1"/>
  <c r="L284"/>
  <c r="P284"/>
  <c r="H285"/>
  <c r="H292" s="1"/>
  <c r="L285"/>
  <c r="P285"/>
  <c r="I290"/>
  <c r="J290" s="1"/>
  <c r="K290" s="1"/>
  <c r="L290" s="1"/>
  <c r="M290" s="1"/>
  <c r="N290" s="1"/>
  <c r="O290" s="1"/>
  <c r="P290" s="1"/>
  <c r="Q290" s="1"/>
  <c r="G312"/>
  <c r="G334"/>
  <c r="G354"/>
  <c r="G377"/>
  <c r="G401"/>
  <c r="G421"/>
  <c r="G441"/>
  <c r="G461"/>
  <c r="H473"/>
  <c r="L473"/>
  <c r="P473"/>
  <c r="I474"/>
  <c r="M474"/>
  <c r="Q474"/>
  <c r="G488"/>
  <c r="G505"/>
  <c r="G521"/>
  <c r="G537"/>
  <c r="K552"/>
  <c r="O552"/>
  <c r="H553"/>
  <c r="L553"/>
  <c r="P553"/>
  <c r="H556"/>
  <c r="H558" s="1"/>
  <c r="I558" s="1"/>
  <c r="G565"/>
  <c r="G581"/>
  <c r="J589"/>
  <c r="J595" s="1"/>
  <c r="N589"/>
  <c r="H593"/>
  <c r="I593" s="1"/>
  <c r="J593" s="1"/>
  <c r="K593" s="1"/>
  <c r="L593" s="1"/>
  <c r="M593" s="1"/>
  <c r="N593" s="1"/>
  <c r="O593" s="1"/>
  <c r="P593" s="1"/>
  <c r="Q593" s="1"/>
  <c r="I597"/>
  <c r="I609" s="1"/>
  <c r="M597"/>
  <c r="M609" s="1"/>
  <c r="Q597"/>
  <c r="J598"/>
  <c r="J604" s="1"/>
  <c r="N598"/>
  <c r="H605" i="12"/>
  <c r="I605" s="1"/>
  <c r="G32" i="9"/>
  <c r="G59"/>
  <c r="G79"/>
  <c r="G91"/>
  <c r="G118"/>
  <c r="G138"/>
  <c r="G160"/>
  <c r="G176"/>
  <c r="G192"/>
  <c r="G208"/>
  <c r="G224"/>
  <c r="G240"/>
  <c r="G257"/>
  <c r="G273"/>
  <c r="I284"/>
  <c r="M284"/>
  <c r="Q284"/>
  <c r="I285"/>
  <c r="M285"/>
  <c r="Q285"/>
  <c r="G297"/>
  <c r="G318"/>
  <c r="G339"/>
  <c r="G360"/>
  <c r="G386"/>
  <c r="G406"/>
  <c r="G426"/>
  <c r="G446"/>
  <c r="G466"/>
  <c r="I473"/>
  <c r="M473"/>
  <c r="Q473"/>
  <c r="H476"/>
  <c r="H478"/>
  <c r="I478" s="1"/>
  <c r="J478" s="1"/>
  <c r="K478" s="1"/>
  <c r="L478" s="1"/>
  <c r="M478" s="1"/>
  <c r="N478" s="1"/>
  <c r="O478" s="1"/>
  <c r="P478" s="1"/>
  <c r="Q478" s="1"/>
  <c r="G492"/>
  <c r="G509"/>
  <c r="G525"/>
  <c r="G541"/>
  <c r="F551"/>
  <c r="H552"/>
  <c r="L552"/>
  <c r="P552"/>
  <c r="I553"/>
  <c r="M553"/>
  <c r="Q553"/>
  <c r="G571"/>
  <c r="F585"/>
  <c r="J588"/>
  <c r="N588"/>
  <c r="I591"/>
  <c r="J591" s="1"/>
  <c r="K591" s="1"/>
  <c r="L591" s="1"/>
  <c r="M591" s="1"/>
  <c r="N591" s="1"/>
  <c r="O591" s="1"/>
  <c r="P591" s="1"/>
  <c r="Q591" s="1"/>
  <c r="J597"/>
  <c r="N597"/>
  <c r="N609" s="1"/>
  <c r="I609"/>
  <c r="M609"/>
  <c r="Q609"/>
  <c r="G627"/>
  <c r="G653"/>
  <c r="F669"/>
  <c r="J672"/>
  <c r="N672"/>
  <c r="J697"/>
  <c r="N697"/>
  <c r="I700"/>
  <c r="J700" s="1"/>
  <c r="K700" s="1"/>
  <c r="L700" s="1"/>
  <c r="M700" s="1"/>
  <c r="N700" s="1"/>
  <c r="O700" s="1"/>
  <c r="P700" s="1"/>
  <c r="Q700" s="1"/>
  <c r="G721"/>
  <c r="H731"/>
  <c r="L731"/>
  <c r="P731"/>
  <c r="F748"/>
  <c r="K748"/>
  <c r="O748"/>
  <c r="K749"/>
  <c r="O749"/>
  <c r="I758"/>
  <c r="F758" s="1"/>
  <c r="M758"/>
  <c r="Q758"/>
  <c r="J759"/>
  <c r="N759"/>
  <c r="G773"/>
  <c r="H793"/>
  <c r="H799" s="1"/>
  <c r="L793"/>
  <c r="P793"/>
  <c r="H794"/>
  <c r="H800" s="1"/>
  <c r="L794"/>
  <c r="P794"/>
  <c r="J832"/>
  <c r="J838" s="1"/>
  <c r="N832"/>
  <c r="I835"/>
  <c r="J835" s="1"/>
  <c r="K835" s="1"/>
  <c r="L835" s="1"/>
  <c r="M835" s="1"/>
  <c r="N835" s="1"/>
  <c r="O835" s="1"/>
  <c r="P835" s="1"/>
  <c r="Q835" s="1"/>
  <c r="J853"/>
  <c r="N853"/>
  <c r="I856"/>
  <c r="J856" s="1"/>
  <c r="K856" s="1"/>
  <c r="L856" s="1"/>
  <c r="M856" s="1"/>
  <c r="N856" s="1"/>
  <c r="O856" s="1"/>
  <c r="P856" s="1"/>
  <c r="Q856" s="1"/>
  <c r="G17" i="10"/>
  <c r="G38"/>
  <c r="G65"/>
  <c r="G83"/>
  <c r="G101"/>
  <c r="G120"/>
  <c r="G143"/>
  <c r="G164"/>
  <c r="G180"/>
  <c r="G196"/>
  <c r="G212"/>
  <c r="G228"/>
  <c r="G244"/>
  <c r="G261"/>
  <c r="G277"/>
  <c r="J284"/>
  <c r="N284"/>
  <c r="R284"/>
  <c r="J285"/>
  <c r="N285"/>
  <c r="G302"/>
  <c r="G323"/>
  <c r="G342"/>
  <c r="G368"/>
  <c r="G391"/>
  <c r="G411"/>
  <c r="G431"/>
  <c r="G451"/>
  <c r="F470"/>
  <c r="J473"/>
  <c r="N473"/>
  <c r="I476"/>
  <c r="J476" s="1"/>
  <c r="K476" s="1"/>
  <c r="L476" s="1"/>
  <c r="M476" s="1"/>
  <c r="N476" s="1"/>
  <c r="O476" s="1"/>
  <c r="P476" s="1"/>
  <c r="Q476" s="1"/>
  <c r="G496"/>
  <c r="G513"/>
  <c r="G529"/>
  <c r="G545"/>
  <c r="F550"/>
  <c r="I552"/>
  <c r="M552"/>
  <c r="Q552"/>
  <c r="J553"/>
  <c r="N553"/>
  <c r="H555"/>
  <c r="I555" s="1"/>
  <c r="J555" s="1"/>
  <c r="K555" s="1"/>
  <c r="L555" s="1"/>
  <c r="M555" s="1"/>
  <c r="N555" s="1"/>
  <c r="O555" s="1"/>
  <c r="P555" s="1"/>
  <c r="Q555" s="1"/>
  <c r="H557"/>
  <c r="I557" s="1"/>
  <c r="J557" s="1"/>
  <c r="K557" s="1"/>
  <c r="L557" s="1"/>
  <c r="M557" s="1"/>
  <c r="N557" s="1"/>
  <c r="O557" s="1"/>
  <c r="P557" s="1"/>
  <c r="Q557" s="1"/>
  <c r="G575"/>
  <c r="K588"/>
  <c r="O588"/>
  <c r="H589"/>
  <c r="H595" s="1"/>
  <c r="K597"/>
  <c r="O597"/>
  <c r="J609"/>
  <c r="N609"/>
  <c r="G633"/>
  <c r="G659"/>
  <c r="K672"/>
  <c r="O672"/>
  <c r="H673"/>
  <c r="G684"/>
  <c r="K697"/>
  <c r="O697"/>
  <c r="H698"/>
  <c r="G707"/>
  <c r="G725"/>
  <c r="I731"/>
  <c r="M731"/>
  <c r="Q731"/>
  <c r="H734"/>
  <c r="I734" s="1"/>
  <c r="J734" s="1"/>
  <c r="K734" s="1"/>
  <c r="L734" s="1"/>
  <c r="M734" s="1"/>
  <c r="N734" s="1"/>
  <c r="O734" s="1"/>
  <c r="P734" s="1"/>
  <c r="Q734" s="1"/>
  <c r="H736"/>
  <c r="I736" s="1"/>
  <c r="J736" s="1"/>
  <c r="K736" s="1"/>
  <c r="L736" s="1"/>
  <c r="M736" s="1"/>
  <c r="N736" s="1"/>
  <c r="O736" s="1"/>
  <c r="P736" s="1"/>
  <c r="Q736" s="1"/>
  <c r="H748"/>
  <c r="L748"/>
  <c r="P748"/>
  <c r="H749"/>
  <c r="L749"/>
  <c r="P749"/>
  <c r="J758"/>
  <c r="N758"/>
  <c r="K759"/>
  <c r="O759"/>
  <c r="G782"/>
  <c r="I793"/>
  <c r="M793"/>
  <c r="Q793"/>
  <c r="I794"/>
  <c r="I800" s="1"/>
  <c r="M794"/>
  <c r="Q794"/>
  <c r="G806"/>
  <c r="K832"/>
  <c r="O832"/>
  <c r="H833"/>
  <c r="H839" s="1"/>
  <c r="G842"/>
  <c r="K853"/>
  <c r="O853"/>
  <c r="H854"/>
  <c r="H860" s="1"/>
  <c r="G22" i="11"/>
  <c r="G47"/>
  <c r="G69"/>
  <c r="G89"/>
  <c r="G106"/>
  <c r="G126"/>
  <c r="G148"/>
  <c r="G168"/>
  <c r="G184"/>
  <c r="G200"/>
  <c r="G216"/>
  <c r="G232"/>
  <c r="G248"/>
  <c r="G265"/>
  <c r="F281"/>
  <c r="K609"/>
  <c r="O609"/>
  <c r="F282"/>
  <c r="K610"/>
  <c r="O610"/>
  <c r="F283"/>
  <c r="K611"/>
  <c r="O611"/>
  <c r="K284"/>
  <c r="O284"/>
  <c r="K285"/>
  <c r="O285"/>
  <c r="H288"/>
  <c r="I288" s="1"/>
  <c r="J288" s="1"/>
  <c r="K288" s="1"/>
  <c r="L288" s="1"/>
  <c r="M288" s="1"/>
  <c r="N288" s="1"/>
  <c r="O288" s="1"/>
  <c r="P288" s="1"/>
  <c r="Q288" s="1"/>
  <c r="H290"/>
  <c r="G307"/>
  <c r="G329"/>
  <c r="G348"/>
  <c r="G372"/>
  <c r="G396"/>
  <c r="G416"/>
  <c r="G436"/>
  <c r="G456"/>
  <c r="K473"/>
  <c r="O473"/>
  <c r="H474"/>
  <c r="G484"/>
  <c r="G501"/>
  <c r="G517"/>
  <c r="G533"/>
  <c r="F549"/>
  <c r="J552"/>
  <c r="N552"/>
  <c r="K553"/>
  <c r="O553"/>
  <c r="I555"/>
  <c r="J555" s="1"/>
  <c r="K555" s="1"/>
  <c r="L555" s="1"/>
  <c r="M555" s="1"/>
  <c r="N555" s="1"/>
  <c r="O555" s="1"/>
  <c r="P555" s="1"/>
  <c r="Q555" s="1"/>
  <c r="I557"/>
  <c r="J557" s="1"/>
  <c r="K557" s="1"/>
  <c r="L557" s="1"/>
  <c r="M557" s="1"/>
  <c r="N557" s="1"/>
  <c r="O557" s="1"/>
  <c r="P557" s="1"/>
  <c r="Q557" s="1"/>
  <c r="G579"/>
  <c r="H588"/>
  <c r="H594" s="1"/>
  <c r="I594" s="1"/>
  <c r="L588"/>
  <c r="P588"/>
  <c r="H597"/>
  <c r="H609" s="1"/>
  <c r="L597"/>
  <c r="L609" s="1"/>
  <c r="P597"/>
  <c r="P609" s="1"/>
  <c r="K752"/>
  <c r="L752" s="1"/>
  <c r="M752" s="1"/>
  <c r="N752" s="1"/>
  <c r="O752" s="1"/>
  <c r="P752" s="1"/>
  <c r="Q752" s="1"/>
  <c r="M857"/>
  <c r="N857" s="1"/>
  <c r="O857" s="1"/>
  <c r="P857" s="1"/>
  <c r="Q857" s="1"/>
  <c r="I290" i="12"/>
  <c r="M593"/>
  <c r="N593" s="1"/>
  <c r="O593" s="1"/>
  <c r="P593" s="1"/>
  <c r="Q593" s="1"/>
  <c r="I752"/>
  <c r="J752" s="1"/>
  <c r="K752" s="1"/>
  <c r="L752" s="1"/>
  <c r="M752" s="1"/>
  <c r="N752" s="1"/>
  <c r="O752" s="1"/>
  <c r="P752" s="1"/>
  <c r="Q752" s="1"/>
  <c r="M798"/>
  <c r="N798" s="1"/>
  <c r="O798" s="1"/>
  <c r="P798" s="1"/>
  <c r="Q798" s="1"/>
  <c r="J858"/>
  <c r="K858" s="1"/>
  <c r="L858" s="1"/>
  <c r="M858" s="1"/>
  <c r="N858" s="1"/>
  <c r="O858" s="1"/>
  <c r="P858" s="1"/>
  <c r="Q858" s="1"/>
  <c r="H611" i="13"/>
  <c r="L611"/>
  <c r="P611"/>
  <c r="J701"/>
  <c r="K701" s="1"/>
  <c r="L701" s="1"/>
  <c r="M701" s="1"/>
  <c r="N701" s="1"/>
  <c r="O701" s="1"/>
  <c r="P701" s="1"/>
  <c r="Q701" s="1"/>
  <c r="L798"/>
  <c r="M798" s="1"/>
  <c r="N798" s="1"/>
  <c r="O798" s="1"/>
  <c r="P798" s="1"/>
  <c r="Q798" s="1"/>
  <c r="H617" i="12"/>
  <c r="H604" i="13"/>
  <c r="F698"/>
  <c r="F697"/>
  <c r="G28" i="9"/>
  <c r="G55"/>
  <c r="G73"/>
  <c r="G90"/>
  <c r="G111"/>
  <c r="G134"/>
  <c r="G153"/>
  <c r="G172"/>
  <c r="G188"/>
  <c r="G204"/>
  <c r="G220"/>
  <c r="G236"/>
  <c r="G253"/>
  <c r="G269"/>
  <c r="H284"/>
  <c r="H291" s="1"/>
  <c r="L284"/>
  <c r="P284"/>
  <c r="H285"/>
  <c r="H292" s="1"/>
  <c r="L285"/>
  <c r="P285"/>
  <c r="G312"/>
  <c r="G334"/>
  <c r="G354"/>
  <c r="G377"/>
  <c r="G401"/>
  <c r="G421"/>
  <c r="G441"/>
  <c r="G461"/>
  <c r="G488"/>
  <c r="G505"/>
  <c r="G521"/>
  <c r="G537"/>
  <c r="G565"/>
  <c r="G581"/>
  <c r="G623"/>
  <c r="G648"/>
  <c r="G667"/>
  <c r="H675"/>
  <c r="G692"/>
  <c r="G715"/>
  <c r="G741"/>
  <c r="J748"/>
  <c r="J754" s="1"/>
  <c r="N748"/>
  <c r="R748"/>
  <c r="G772"/>
  <c r="F792"/>
  <c r="F794" s="1"/>
  <c r="F793"/>
  <c r="K793"/>
  <c r="O793"/>
  <c r="G823"/>
  <c r="G32" i="10"/>
  <c r="G59"/>
  <c r="G79"/>
  <c r="G91"/>
  <c r="G118"/>
  <c r="G138"/>
  <c r="G160"/>
  <c r="G176"/>
  <c r="G192"/>
  <c r="G208"/>
  <c r="G224"/>
  <c r="G240"/>
  <c r="G257"/>
  <c r="G273"/>
  <c r="I284"/>
  <c r="I291" s="1"/>
  <c r="M284"/>
  <c r="Q284"/>
  <c r="I285"/>
  <c r="I292" s="1"/>
  <c r="M285"/>
  <c r="Q285"/>
  <c r="G297"/>
  <c r="G318"/>
  <c r="G339"/>
  <c r="G360"/>
  <c r="G386"/>
  <c r="G406"/>
  <c r="G426"/>
  <c r="G446"/>
  <c r="G466"/>
  <c r="G492"/>
  <c r="G509"/>
  <c r="G525"/>
  <c r="G541"/>
  <c r="F551"/>
  <c r="G571"/>
  <c r="G627"/>
  <c r="G653"/>
  <c r="I675"/>
  <c r="J675" s="1"/>
  <c r="K675" s="1"/>
  <c r="L675" s="1"/>
  <c r="M675" s="1"/>
  <c r="N675" s="1"/>
  <c r="O675" s="1"/>
  <c r="P675" s="1"/>
  <c r="Q675" s="1"/>
  <c r="G721"/>
  <c r="F748"/>
  <c r="K748"/>
  <c r="O748"/>
  <c r="H793"/>
  <c r="H799" s="1"/>
  <c r="L793"/>
  <c r="P793"/>
  <c r="G65" i="11"/>
  <c r="G83"/>
  <c r="G101"/>
  <c r="G120"/>
  <c r="G143"/>
  <c r="G164"/>
  <c r="G180"/>
  <c r="G196"/>
  <c r="G212"/>
  <c r="G228"/>
  <c r="G244"/>
  <c r="G261"/>
  <c r="G277"/>
  <c r="J609"/>
  <c r="N609"/>
  <c r="J610"/>
  <c r="N610"/>
  <c r="J611"/>
  <c r="N611"/>
  <c r="J284"/>
  <c r="N284"/>
  <c r="R284"/>
  <c r="J285"/>
  <c r="J292" s="1"/>
  <c r="N285"/>
  <c r="I289"/>
  <c r="J289" s="1"/>
  <c r="K289" s="1"/>
  <c r="L289" s="1"/>
  <c r="M289" s="1"/>
  <c r="N289" s="1"/>
  <c r="O289" s="1"/>
  <c r="P289" s="1"/>
  <c r="Q289" s="1"/>
  <c r="G302"/>
  <c r="G323"/>
  <c r="G342"/>
  <c r="G368"/>
  <c r="G391"/>
  <c r="G411"/>
  <c r="G431"/>
  <c r="G451"/>
  <c r="G496"/>
  <c r="G513"/>
  <c r="G529"/>
  <c r="G545"/>
  <c r="F550"/>
  <c r="G575"/>
  <c r="I735"/>
  <c r="J735" s="1"/>
  <c r="K735" s="1"/>
  <c r="L735" s="1"/>
  <c r="M735" s="1"/>
  <c r="N735" s="1"/>
  <c r="O735" s="1"/>
  <c r="P735" s="1"/>
  <c r="Q735" s="1"/>
  <c r="I755"/>
  <c r="J752"/>
  <c r="K753"/>
  <c r="L753" s="1"/>
  <c r="M753" s="1"/>
  <c r="N753" s="1"/>
  <c r="O753" s="1"/>
  <c r="P753" s="1"/>
  <c r="Q753" s="1"/>
  <c r="K796"/>
  <c r="L796" s="1"/>
  <c r="M796" s="1"/>
  <c r="N796" s="1"/>
  <c r="O796" s="1"/>
  <c r="P796" s="1"/>
  <c r="Q796" s="1"/>
  <c r="K797"/>
  <c r="L797" s="1"/>
  <c r="M797" s="1"/>
  <c r="N797" s="1"/>
  <c r="O797" s="1"/>
  <c r="P797" s="1"/>
  <c r="Q797" s="1"/>
  <c r="L798"/>
  <c r="M798" s="1"/>
  <c r="N798" s="1"/>
  <c r="O798" s="1"/>
  <c r="P798" s="1"/>
  <c r="Q798" s="1"/>
  <c r="L857"/>
  <c r="I858"/>
  <c r="J858" s="1"/>
  <c r="K858" s="1"/>
  <c r="L858" s="1"/>
  <c r="M858" s="1"/>
  <c r="N858" s="1"/>
  <c r="O858" s="1"/>
  <c r="P858" s="1"/>
  <c r="Q858" s="1"/>
  <c r="I556" i="12"/>
  <c r="L593"/>
  <c r="K702"/>
  <c r="L702" s="1"/>
  <c r="M702" s="1"/>
  <c r="N702" s="1"/>
  <c r="O702" s="1"/>
  <c r="P702" s="1"/>
  <c r="Q702" s="1"/>
  <c r="K735"/>
  <c r="L735" s="1"/>
  <c r="M735" s="1"/>
  <c r="N735" s="1"/>
  <c r="O735" s="1"/>
  <c r="P735" s="1"/>
  <c r="Q735" s="1"/>
  <c r="I753"/>
  <c r="J753" s="1"/>
  <c r="K753" s="1"/>
  <c r="L753" s="1"/>
  <c r="M753" s="1"/>
  <c r="N753" s="1"/>
  <c r="O753" s="1"/>
  <c r="P753" s="1"/>
  <c r="Q753" s="1"/>
  <c r="J796"/>
  <c r="L798"/>
  <c r="L837"/>
  <c r="M837" s="1"/>
  <c r="N837" s="1"/>
  <c r="O837" s="1"/>
  <c r="P837" s="1"/>
  <c r="Q837" s="1"/>
  <c r="I858"/>
  <c r="Q609" i="13"/>
  <c r="O611"/>
  <c r="L478"/>
  <c r="M478" s="1"/>
  <c r="N478" s="1"/>
  <c r="O478" s="1"/>
  <c r="P478" s="1"/>
  <c r="Q478" s="1"/>
  <c r="J592"/>
  <c r="K592" s="1"/>
  <c r="L592" s="1"/>
  <c r="M592" s="1"/>
  <c r="N592" s="1"/>
  <c r="O592" s="1"/>
  <c r="P592" s="1"/>
  <c r="Q592" s="1"/>
  <c r="I701"/>
  <c r="L753"/>
  <c r="M753" s="1"/>
  <c r="N753" s="1"/>
  <c r="O753" s="1"/>
  <c r="P753" s="1"/>
  <c r="Q753" s="1"/>
  <c r="J797"/>
  <c r="K797" s="1"/>
  <c r="L797" s="1"/>
  <c r="M797" s="1"/>
  <c r="N797" s="1"/>
  <c r="O797" s="1"/>
  <c r="P797" s="1"/>
  <c r="Q797" s="1"/>
  <c r="J836"/>
  <c r="K836" s="1"/>
  <c r="L836" s="1"/>
  <c r="M836" s="1"/>
  <c r="N836" s="1"/>
  <c r="O836" s="1"/>
  <c r="P836" s="1"/>
  <c r="Q836" s="1"/>
  <c r="H605" i="14"/>
  <c r="H766"/>
  <c r="H766" i="15"/>
  <c r="K672" i="11"/>
  <c r="O672"/>
  <c r="H673"/>
  <c r="L673"/>
  <c r="P673"/>
  <c r="H676"/>
  <c r="I676" s="1"/>
  <c r="J676" s="1"/>
  <c r="K676" s="1"/>
  <c r="L676" s="1"/>
  <c r="M676" s="1"/>
  <c r="N676" s="1"/>
  <c r="O676" s="1"/>
  <c r="P676" s="1"/>
  <c r="Q676" s="1"/>
  <c r="J677"/>
  <c r="N677"/>
  <c r="K697"/>
  <c r="O697"/>
  <c r="H698"/>
  <c r="L698"/>
  <c r="P698"/>
  <c r="H701"/>
  <c r="I701" s="1"/>
  <c r="J701" s="1"/>
  <c r="K701" s="1"/>
  <c r="L701" s="1"/>
  <c r="M701" s="1"/>
  <c r="N701" s="1"/>
  <c r="O701" s="1"/>
  <c r="P701" s="1"/>
  <c r="Q701" s="1"/>
  <c r="F729"/>
  <c r="F731" s="1"/>
  <c r="I731"/>
  <c r="M731"/>
  <c r="Q731"/>
  <c r="J732"/>
  <c r="N732"/>
  <c r="H734"/>
  <c r="H736"/>
  <c r="I736" s="1"/>
  <c r="J736" s="1"/>
  <c r="K736" s="1"/>
  <c r="L736" s="1"/>
  <c r="M736" s="1"/>
  <c r="N736" s="1"/>
  <c r="O736" s="1"/>
  <c r="P736" s="1"/>
  <c r="Q736" s="1"/>
  <c r="H748"/>
  <c r="L748"/>
  <c r="P748"/>
  <c r="H749"/>
  <c r="L749"/>
  <c r="P749"/>
  <c r="I751"/>
  <c r="J751" s="1"/>
  <c r="K751" s="1"/>
  <c r="L751" s="1"/>
  <c r="M751" s="1"/>
  <c r="N751" s="1"/>
  <c r="O751" s="1"/>
  <c r="P751" s="1"/>
  <c r="Q751" s="1"/>
  <c r="J758"/>
  <c r="N758"/>
  <c r="K759"/>
  <c r="O759"/>
  <c r="H760"/>
  <c r="L760"/>
  <c r="P760"/>
  <c r="I793"/>
  <c r="M793"/>
  <c r="Q793"/>
  <c r="I794"/>
  <c r="M794"/>
  <c r="Q794"/>
  <c r="J796"/>
  <c r="F832"/>
  <c r="K832"/>
  <c r="O832"/>
  <c r="H833"/>
  <c r="H839" s="1"/>
  <c r="I839" s="1"/>
  <c r="J839" s="1"/>
  <c r="L833"/>
  <c r="P833"/>
  <c r="H836"/>
  <c r="I836" s="1"/>
  <c r="J836" s="1"/>
  <c r="K836" s="1"/>
  <c r="L836" s="1"/>
  <c r="M836" s="1"/>
  <c r="N836" s="1"/>
  <c r="O836" s="1"/>
  <c r="P836" s="1"/>
  <c r="Q836" s="1"/>
  <c r="K853"/>
  <c r="O853"/>
  <c r="H854"/>
  <c r="H860" s="1"/>
  <c r="I860" s="1"/>
  <c r="J860" s="1"/>
  <c r="L854"/>
  <c r="P854"/>
  <c r="G22" i="12"/>
  <c r="G47"/>
  <c r="G69"/>
  <c r="G89"/>
  <c r="G106"/>
  <c r="G126"/>
  <c r="G148"/>
  <c r="G168"/>
  <c r="G184"/>
  <c r="G200"/>
  <c r="G216"/>
  <c r="G232"/>
  <c r="G248"/>
  <c r="G265"/>
  <c r="F281"/>
  <c r="F282"/>
  <c r="F283"/>
  <c r="K284"/>
  <c r="O284"/>
  <c r="K285"/>
  <c r="O285"/>
  <c r="H288"/>
  <c r="I288" s="1"/>
  <c r="J288" s="1"/>
  <c r="K288" s="1"/>
  <c r="L288" s="1"/>
  <c r="M288" s="1"/>
  <c r="N288" s="1"/>
  <c r="O288" s="1"/>
  <c r="P288" s="1"/>
  <c r="Q288" s="1"/>
  <c r="H290"/>
  <c r="G307"/>
  <c r="G329"/>
  <c r="G348"/>
  <c r="G372"/>
  <c r="G396"/>
  <c r="G416"/>
  <c r="G436"/>
  <c r="G456"/>
  <c r="K473"/>
  <c r="O473"/>
  <c r="H474"/>
  <c r="L474"/>
  <c r="P474"/>
  <c r="H477"/>
  <c r="I477" s="1"/>
  <c r="J477" s="1"/>
  <c r="K477" s="1"/>
  <c r="L477" s="1"/>
  <c r="M477" s="1"/>
  <c r="N477" s="1"/>
  <c r="O477" s="1"/>
  <c r="P477" s="1"/>
  <c r="Q477" s="1"/>
  <c r="G484"/>
  <c r="G501"/>
  <c r="G517"/>
  <c r="G533"/>
  <c r="F549"/>
  <c r="J552"/>
  <c r="N552"/>
  <c r="K553"/>
  <c r="O553"/>
  <c r="G579"/>
  <c r="F587"/>
  <c r="F589" s="1"/>
  <c r="H588"/>
  <c r="H594" s="1"/>
  <c r="I594" s="1"/>
  <c r="L588"/>
  <c r="P588"/>
  <c r="I589"/>
  <c r="M589"/>
  <c r="Q589"/>
  <c r="H597"/>
  <c r="H609" s="1"/>
  <c r="L597"/>
  <c r="L609" s="1"/>
  <c r="P597"/>
  <c r="I598"/>
  <c r="M598"/>
  <c r="M601" s="1"/>
  <c r="Q598"/>
  <c r="Q600" s="1"/>
  <c r="J599"/>
  <c r="N599"/>
  <c r="I611"/>
  <c r="M611"/>
  <c r="Q611"/>
  <c r="G645"/>
  <c r="G663"/>
  <c r="F671"/>
  <c r="H672"/>
  <c r="L672"/>
  <c r="P672"/>
  <c r="I673"/>
  <c r="M673"/>
  <c r="Q673"/>
  <c r="K677"/>
  <c r="O677"/>
  <c r="G688"/>
  <c r="H697"/>
  <c r="L697"/>
  <c r="P697"/>
  <c r="I698"/>
  <c r="M698"/>
  <c r="Q698"/>
  <c r="G711"/>
  <c r="F728"/>
  <c r="J731"/>
  <c r="N731"/>
  <c r="K732"/>
  <c r="O732"/>
  <c r="I748"/>
  <c r="M748"/>
  <c r="Q748"/>
  <c r="I749"/>
  <c r="M749"/>
  <c r="Q749"/>
  <c r="J751"/>
  <c r="K751" s="1"/>
  <c r="L751" s="1"/>
  <c r="M751" s="1"/>
  <c r="N751" s="1"/>
  <c r="O751" s="1"/>
  <c r="P751" s="1"/>
  <c r="Q751" s="1"/>
  <c r="H752"/>
  <c r="H754" s="1"/>
  <c r="K758"/>
  <c r="O758"/>
  <c r="H759"/>
  <c r="H761" s="1"/>
  <c r="L759"/>
  <c r="P759"/>
  <c r="I760"/>
  <c r="M760"/>
  <c r="Q760"/>
  <c r="G783"/>
  <c r="J793"/>
  <c r="N793"/>
  <c r="R793"/>
  <c r="J794"/>
  <c r="N794"/>
  <c r="K796"/>
  <c r="L796" s="1"/>
  <c r="M796" s="1"/>
  <c r="N796" s="1"/>
  <c r="O796" s="1"/>
  <c r="P796" s="1"/>
  <c r="Q796" s="1"/>
  <c r="G814"/>
  <c r="F831"/>
  <c r="F833" s="1"/>
  <c r="H832"/>
  <c r="H838" s="1"/>
  <c r="I838" s="1"/>
  <c r="L832"/>
  <c r="P832"/>
  <c r="I833"/>
  <c r="M833"/>
  <c r="Q833"/>
  <c r="G843"/>
  <c r="H853"/>
  <c r="H859" s="1"/>
  <c r="I859" s="1"/>
  <c r="L853"/>
  <c r="P853"/>
  <c r="I854"/>
  <c r="M854"/>
  <c r="Q854"/>
  <c r="I874"/>
  <c r="J874" s="1"/>
  <c r="K874" s="1"/>
  <c r="L874" s="1"/>
  <c r="M874" s="1"/>
  <c r="N874" s="1"/>
  <c r="O874" s="1"/>
  <c r="P874" s="1"/>
  <c r="Q874" s="1"/>
  <c r="G28" i="13"/>
  <c r="G55"/>
  <c r="G73"/>
  <c r="G90"/>
  <c r="G111"/>
  <c r="G134"/>
  <c r="G153"/>
  <c r="G172"/>
  <c r="G188"/>
  <c r="G204"/>
  <c r="G220"/>
  <c r="G236"/>
  <c r="G253"/>
  <c r="G269"/>
  <c r="H284"/>
  <c r="H291" s="1"/>
  <c r="L284"/>
  <c r="P284"/>
  <c r="H285"/>
  <c r="H292" s="1"/>
  <c r="L285"/>
  <c r="P285"/>
  <c r="I288"/>
  <c r="J288" s="1"/>
  <c r="K288" s="1"/>
  <c r="L288" s="1"/>
  <c r="M288" s="1"/>
  <c r="N288" s="1"/>
  <c r="O288" s="1"/>
  <c r="P288" s="1"/>
  <c r="Q288" s="1"/>
  <c r="I290"/>
  <c r="J290" s="1"/>
  <c r="K290" s="1"/>
  <c r="L290" s="1"/>
  <c r="M290" s="1"/>
  <c r="N290" s="1"/>
  <c r="O290" s="1"/>
  <c r="P290" s="1"/>
  <c r="Q290" s="1"/>
  <c r="G312"/>
  <c r="G334"/>
  <c r="G354"/>
  <c r="G377"/>
  <c r="G401"/>
  <c r="G421"/>
  <c r="G441"/>
  <c r="G461"/>
  <c r="F472"/>
  <c r="H473"/>
  <c r="L473"/>
  <c r="P473"/>
  <c r="I474"/>
  <c r="M474"/>
  <c r="Q474"/>
  <c r="G488"/>
  <c r="G505"/>
  <c r="G521"/>
  <c r="G537"/>
  <c r="K552"/>
  <c r="O552"/>
  <c r="H553"/>
  <c r="L553"/>
  <c r="P553"/>
  <c r="H556"/>
  <c r="I556" s="1"/>
  <c r="J556" s="1"/>
  <c r="K556" s="1"/>
  <c r="L556" s="1"/>
  <c r="M556" s="1"/>
  <c r="N556" s="1"/>
  <c r="O556" s="1"/>
  <c r="P556" s="1"/>
  <c r="Q556" s="1"/>
  <c r="G565"/>
  <c r="G581"/>
  <c r="F586"/>
  <c r="F589" s="1"/>
  <c r="I588"/>
  <c r="M588"/>
  <c r="Q588"/>
  <c r="J589"/>
  <c r="N589"/>
  <c r="H591"/>
  <c r="I591" s="1"/>
  <c r="J591" s="1"/>
  <c r="K591" s="1"/>
  <c r="L591" s="1"/>
  <c r="M591" s="1"/>
  <c r="N591" s="1"/>
  <c r="O591" s="1"/>
  <c r="P591" s="1"/>
  <c r="Q591" s="1"/>
  <c r="H593"/>
  <c r="I593" s="1"/>
  <c r="J593" s="1"/>
  <c r="K593" s="1"/>
  <c r="L593" s="1"/>
  <c r="M593" s="1"/>
  <c r="N593" s="1"/>
  <c r="O593" s="1"/>
  <c r="P593" s="1"/>
  <c r="Q593" s="1"/>
  <c r="I597"/>
  <c r="M597"/>
  <c r="M609" s="1"/>
  <c r="Q597"/>
  <c r="J598"/>
  <c r="J604" s="1"/>
  <c r="K604" s="1"/>
  <c r="L604" s="1"/>
  <c r="N598"/>
  <c r="K599"/>
  <c r="F599" s="1"/>
  <c r="O599"/>
  <c r="J611"/>
  <c r="N611"/>
  <c r="G623"/>
  <c r="G648"/>
  <c r="G667"/>
  <c r="F670"/>
  <c r="F672" s="1"/>
  <c r="I672"/>
  <c r="M672"/>
  <c r="Q672"/>
  <c r="J673"/>
  <c r="N673"/>
  <c r="H675"/>
  <c r="J676"/>
  <c r="K676" s="1"/>
  <c r="L676" s="1"/>
  <c r="M676" s="1"/>
  <c r="N676" s="1"/>
  <c r="O676" s="1"/>
  <c r="P676" s="1"/>
  <c r="Q676" s="1"/>
  <c r="H677"/>
  <c r="L677"/>
  <c r="P677"/>
  <c r="Q677" s="1"/>
  <c r="G692"/>
  <c r="I697"/>
  <c r="M697"/>
  <c r="Q697"/>
  <c r="J698"/>
  <c r="N698"/>
  <c r="H700"/>
  <c r="H702"/>
  <c r="I702" s="1"/>
  <c r="J702" s="1"/>
  <c r="K702" s="1"/>
  <c r="L702" s="1"/>
  <c r="M702" s="1"/>
  <c r="N702" s="1"/>
  <c r="O702" s="1"/>
  <c r="P702" s="1"/>
  <c r="Q702" s="1"/>
  <c r="G715"/>
  <c r="K731"/>
  <c r="O731"/>
  <c r="H732"/>
  <c r="L732"/>
  <c r="P732"/>
  <c r="H735"/>
  <c r="I735" s="1"/>
  <c r="J735" s="1"/>
  <c r="K735" s="1"/>
  <c r="L735" s="1"/>
  <c r="M735" s="1"/>
  <c r="N735" s="1"/>
  <c r="O735" s="1"/>
  <c r="P735" s="1"/>
  <c r="Q735" s="1"/>
  <c r="G741"/>
  <c r="J748"/>
  <c r="N748"/>
  <c r="R748"/>
  <c r="J749"/>
  <c r="N749"/>
  <c r="K751"/>
  <c r="L751" s="1"/>
  <c r="M751" s="1"/>
  <c r="N751" s="1"/>
  <c r="O751" s="1"/>
  <c r="P751" s="1"/>
  <c r="Q751" s="1"/>
  <c r="H758"/>
  <c r="L758"/>
  <c r="P758"/>
  <c r="I759"/>
  <c r="M759"/>
  <c r="M761" s="1"/>
  <c r="Q759"/>
  <c r="J760"/>
  <c r="N760"/>
  <c r="G772"/>
  <c r="F790"/>
  <c r="F791"/>
  <c r="F792"/>
  <c r="K793"/>
  <c r="O793"/>
  <c r="H796"/>
  <c r="I796" s="1"/>
  <c r="J796" s="1"/>
  <c r="K796" s="1"/>
  <c r="L796" s="1"/>
  <c r="M796" s="1"/>
  <c r="N796" s="1"/>
  <c r="O796" s="1"/>
  <c r="P796" s="1"/>
  <c r="Q796" s="1"/>
  <c r="G823"/>
  <c r="F830"/>
  <c r="I832"/>
  <c r="I838" s="1"/>
  <c r="J838" s="1"/>
  <c r="M832"/>
  <c r="Q832"/>
  <c r="J833"/>
  <c r="N833"/>
  <c r="H835"/>
  <c r="I835" s="1"/>
  <c r="J835" s="1"/>
  <c r="K835" s="1"/>
  <c r="L835" s="1"/>
  <c r="M835" s="1"/>
  <c r="N835" s="1"/>
  <c r="O835" s="1"/>
  <c r="P835" s="1"/>
  <c r="Q835" s="1"/>
  <c r="J857"/>
  <c r="J478" i="14"/>
  <c r="K701"/>
  <c r="I797"/>
  <c r="I798"/>
  <c r="I477" i="15"/>
  <c r="I592"/>
  <c r="J593"/>
  <c r="J676"/>
  <c r="I752"/>
  <c r="J753"/>
  <c r="K797"/>
  <c r="K798"/>
  <c r="J836"/>
  <c r="I860"/>
  <c r="K857"/>
  <c r="I874"/>
  <c r="J874" s="1"/>
  <c r="K874" s="1"/>
  <c r="L874" s="1"/>
  <c r="M874" s="1"/>
  <c r="N874" s="1"/>
  <c r="O874" s="1"/>
  <c r="P874" s="1"/>
  <c r="Q874" s="1"/>
  <c r="H864" i="14"/>
  <c r="H617"/>
  <c r="I617" s="1"/>
  <c r="L864"/>
  <c r="P864"/>
  <c r="H616" i="15"/>
  <c r="I864"/>
  <c r="M864"/>
  <c r="Q864"/>
  <c r="F669" i="11"/>
  <c r="J672"/>
  <c r="N672"/>
  <c r="K673"/>
  <c r="O673"/>
  <c r="I677"/>
  <c r="M677"/>
  <c r="Q677"/>
  <c r="F694"/>
  <c r="J697"/>
  <c r="N697"/>
  <c r="K698"/>
  <c r="O698"/>
  <c r="H731"/>
  <c r="L731"/>
  <c r="P731"/>
  <c r="I732"/>
  <c r="M732"/>
  <c r="Q732"/>
  <c r="F745"/>
  <c r="F746"/>
  <c r="F747"/>
  <c r="K748"/>
  <c r="O748"/>
  <c r="K749"/>
  <c r="O749"/>
  <c r="I758"/>
  <c r="M758"/>
  <c r="Q758"/>
  <c r="J759"/>
  <c r="N759"/>
  <c r="K760"/>
  <c r="O760"/>
  <c r="H793"/>
  <c r="H799" s="1"/>
  <c r="L793"/>
  <c r="P793"/>
  <c r="H794"/>
  <c r="H800" s="1"/>
  <c r="L794"/>
  <c r="P794"/>
  <c r="J832"/>
  <c r="N832"/>
  <c r="K833"/>
  <c r="O833"/>
  <c r="F850"/>
  <c r="J853"/>
  <c r="N853"/>
  <c r="K854"/>
  <c r="O854"/>
  <c r="F867"/>
  <c r="G65" i="12"/>
  <c r="G83"/>
  <c r="G101"/>
  <c r="G120"/>
  <c r="G143"/>
  <c r="G164"/>
  <c r="G180"/>
  <c r="G196"/>
  <c r="G212"/>
  <c r="G228"/>
  <c r="G244"/>
  <c r="G261"/>
  <c r="G277"/>
  <c r="J284"/>
  <c r="N284"/>
  <c r="R284"/>
  <c r="J285"/>
  <c r="N285"/>
  <c r="I289"/>
  <c r="J289" s="1"/>
  <c r="K289" s="1"/>
  <c r="L289" s="1"/>
  <c r="M289" s="1"/>
  <c r="N289" s="1"/>
  <c r="O289" s="1"/>
  <c r="P289" s="1"/>
  <c r="Q289" s="1"/>
  <c r="G302"/>
  <c r="G323"/>
  <c r="G342"/>
  <c r="G368"/>
  <c r="G391"/>
  <c r="G411"/>
  <c r="G431"/>
  <c r="G451"/>
  <c r="F470"/>
  <c r="J473"/>
  <c r="N473"/>
  <c r="K474"/>
  <c r="O474"/>
  <c r="G496"/>
  <c r="G513"/>
  <c r="G529"/>
  <c r="G545"/>
  <c r="F550"/>
  <c r="I552"/>
  <c r="M552"/>
  <c r="Q552"/>
  <c r="J553"/>
  <c r="N553"/>
  <c r="H555"/>
  <c r="I555" s="1"/>
  <c r="J555" s="1"/>
  <c r="K555" s="1"/>
  <c r="L555" s="1"/>
  <c r="M555" s="1"/>
  <c r="N555" s="1"/>
  <c r="O555" s="1"/>
  <c r="P555" s="1"/>
  <c r="Q555" s="1"/>
  <c r="J556"/>
  <c r="K556" s="1"/>
  <c r="L556" s="1"/>
  <c r="M556" s="1"/>
  <c r="N556" s="1"/>
  <c r="O556" s="1"/>
  <c r="P556" s="1"/>
  <c r="Q556" s="1"/>
  <c r="H557"/>
  <c r="I557" s="1"/>
  <c r="J557" s="1"/>
  <c r="K557" s="1"/>
  <c r="L557" s="1"/>
  <c r="M557" s="1"/>
  <c r="N557" s="1"/>
  <c r="O557" s="1"/>
  <c r="P557" s="1"/>
  <c r="Q557" s="1"/>
  <c r="G575"/>
  <c r="F588"/>
  <c r="K588"/>
  <c r="O588"/>
  <c r="H589"/>
  <c r="H595" s="1"/>
  <c r="L589"/>
  <c r="P589"/>
  <c r="H592"/>
  <c r="I592" s="1"/>
  <c r="J592" s="1"/>
  <c r="K592" s="1"/>
  <c r="L592" s="1"/>
  <c r="M592" s="1"/>
  <c r="N592" s="1"/>
  <c r="O592" s="1"/>
  <c r="P592" s="1"/>
  <c r="Q592" s="1"/>
  <c r="K597"/>
  <c r="K609" s="1"/>
  <c r="O597"/>
  <c r="H598"/>
  <c r="H610" s="1"/>
  <c r="L598"/>
  <c r="L610" s="1"/>
  <c r="P598"/>
  <c r="P610" s="1"/>
  <c r="K610"/>
  <c r="O610"/>
  <c r="G633"/>
  <c r="G659"/>
  <c r="K672"/>
  <c r="O672"/>
  <c r="H673"/>
  <c r="L673"/>
  <c r="P673"/>
  <c r="H676"/>
  <c r="I676" s="1"/>
  <c r="J676" s="1"/>
  <c r="K676" s="1"/>
  <c r="L676" s="1"/>
  <c r="M676" s="1"/>
  <c r="N676" s="1"/>
  <c r="O676" s="1"/>
  <c r="P676" s="1"/>
  <c r="Q676" s="1"/>
  <c r="J677"/>
  <c r="N677"/>
  <c r="G684"/>
  <c r="K697"/>
  <c r="O697"/>
  <c r="H698"/>
  <c r="L698"/>
  <c r="P698"/>
  <c r="H701"/>
  <c r="H704" s="1"/>
  <c r="G707"/>
  <c r="G725"/>
  <c r="F729"/>
  <c r="I731"/>
  <c r="M731"/>
  <c r="Q731"/>
  <c r="J732"/>
  <c r="N732"/>
  <c r="H734"/>
  <c r="H736"/>
  <c r="I736" s="1"/>
  <c r="J736" s="1"/>
  <c r="K736" s="1"/>
  <c r="L736" s="1"/>
  <c r="M736" s="1"/>
  <c r="N736" s="1"/>
  <c r="O736" s="1"/>
  <c r="P736" s="1"/>
  <c r="Q736" s="1"/>
  <c r="H748"/>
  <c r="L748"/>
  <c r="P748"/>
  <c r="H749"/>
  <c r="L749"/>
  <c r="P749"/>
  <c r="J758"/>
  <c r="N758"/>
  <c r="K759"/>
  <c r="O759"/>
  <c r="H760"/>
  <c r="H864" s="1"/>
  <c r="L760"/>
  <c r="P760"/>
  <c r="G782"/>
  <c r="I793"/>
  <c r="M793"/>
  <c r="Q793"/>
  <c r="I794"/>
  <c r="M794"/>
  <c r="Q794"/>
  <c r="H797"/>
  <c r="I797" s="1"/>
  <c r="J797" s="1"/>
  <c r="K797" s="1"/>
  <c r="L797" s="1"/>
  <c r="M797" s="1"/>
  <c r="N797" s="1"/>
  <c r="O797" s="1"/>
  <c r="P797" s="1"/>
  <c r="Q797" s="1"/>
  <c r="G806"/>
  <c r="F832"/>
  <c r="K832"/>
  <c r="O832"/>
  <c r="H833"/>
  <c r="H839" s="1"/>
  <c r="L833"/>
  <c r="P833"/>
  <c r="H836"/>
  <c r="I836" s="1"/>
  <c r="J836" s="1"/>
  <c r="K836" s="1"/>
  <c r="L836" s="1"/>
  <c r="M836" s="1"/>
  <c r="N836" s="1"/>
  <c r="O836" s="1"/>
  <c r="P836" s="1"/>
  <c r="Q836" s="1"/>
  <c r="G842"/>
  <c r="K853"/>
  <c r="O853"/>
  <c r="H854"/>
  <c r="H860" s="1"/>
  <c r="L854"/>
  <c r="P854"/>
  <c r="J856"/>
  <c r="K856" s="1"/>
  <c r="L856" s="1"/>
  <c r="M856" s="1"/>
  <c r="N856" s="1"/>
  <c r="O856" s="1"/>
  <c r="P856" s="1"/>
  <c r="Q856" s="1"/>
  <c r="H857"/>
  <c r="I857" s="1"/>
  <c r="J857" s="1"/>
  <c r="K857" s="1"/>
  <c r="L857" s="1"/>
  <c r="M857" s="1"/>
  <c r="N857" s="1"/>
  <c r="O857" s="1"/>
  <c r="P857" s="1"/>
  <c r="Q857" s="1"/>
  <c r="G22" i="13"/>
  <c r="G47"/>
  <c r="G69"/>
  <c r="G89"/>
  <c r="G106"/>
  <c r="G126"/>
  <c r="G148"/>
  <c r="G168"/>
  <c r="G184"/>
  <c r="G200"/>
  <c r="G216"/>
  <c r="G232"/>
  <c r="G248"/>
  <c r="G265"/>
  <c r="F281"/>
  <c r="F282"/>
  <c r="F283"/>
  <c r="K284"/>
  <c r="O284"/>
  <c r="K285"/>
  <c r="O285"/>
  <c r="J289"/>
  <c r="K289" s="1"/>
  <c r="L289" s="1"/>
  <c r="M289" s="1"/>
  <c r="N289" s="1"/>
  <c r="O289" s="1"/>
  <c r="P289" s="1"/>
  <c r="Q289" s="1"/>
  <c r="H290"/>
  <c r="G307"/>
  <c r="G329"/>
  <c r="G348"/>
  <c r="G372"/>
  <c r="G396"/>
  <c r="G416"/>
  <c r="G436"/>
  <c r="G456"/>
  <c r="K473"/>
  <c r="O473"/>
  <c r="H474"/>
  <c r="L474"/>
  <c r="P474"/>
  <c r="H477"/>
  <c r="I477" s="1"/>
  <c r="J477" s="1"/>
  <c r="K477" s="1"/>
  <c r="L477" s="1"/>
  <c r="M477" s="1"/>
  <c r="N477" s="1"/>
  <c r="O477" s="1"/>
  <c r="P477" s="1"/>
  <c r="Q477" s="1"/>
  <c r="G484"/>
  <c r="G501"/>
  <c r="G517"/>
  <c r="G533"/>
  <c r="F549"/>
  <c r="J552"/>
  <c r="N552"/>
  <c r="K553"/>
  <c r="O553"/>
  <c r="G579"/>
  <c r="H588"/>
  <c r="H594" s="1"/>
  <c r="L588"/>
  <c r="P588"/>
  <c r="I589"/>
  <c r="M589"/>
  <c r="Q589"/>
  <c r="H597"/>
  <c r="L597"/>
  <c r="P597"/>
  <c r="I598"/>
  <c r="I604" s="1"/>
  <c r="M598"/>
  <c r="Q598"/>
  <c r="H610"/>
  <c r="L610"/>
  <c r="P610"/>
  <c r="G645"/>
  <c r="G663"/>
  <c r="F671"/>
  <c r="H672"/>
  <c r="L672"/>
  <c r="P672"/>
  <c r="I673"/>
  <c r="M673"/>
  <c r="Q673"/>
  <c r="K677"/>
  <c r="O677"/>
  <c r="G688"/>
  <c r="H697"/>
  <c r="L697"/>
  <c r="P697"/>
  <c r="I698"/>
  <c r="M698"/>
  <c r="Q698"/>
  <c r="G711"/>
  <c r="F728"/>
  <c r="J731"/>
  <c r="N731"/>
  <c r="K732"/>
  <c r="O732"/>
  <c r="I748"/>
  <c r="M748"/>
  <c r="Q748"/>
  <c r="I749"/>
  <c r="M749"/>
  <c r="Q749"/>
  <c r="H752"/>
  <c r="I752" s="1"/>
  <c r="J752" s="1"/>
  <c r="K752" s="1"/>
  <c r="L752" s="1"/>
  <c r="M752" s="1"/>
  <c r="N752" s="1"/>
  <c r="O752" s="1"/>
  <c r="P752" s="1"/>
  <c r="Q752" s="1"/>
  <c r="K758"/>
  <c r="O758"/>
  <c r="H759"/>
  <c r="L759"/>
  <c r="P759"/>
  <c r="I760"/>
  <c r="I766" s="1"/>
  <c r="M760"/>
  <c r="Q760"/>
  <c r="G783"/>
  <c r="J793"/>
  <c r="N793"/>
  <c r="R793"/>
  <c r="J794"/>
  <c r="N794"/>
  <c r="G814"/>
  <c r="I833"/>
  <c r="I839" s="1"/>
  <c r="M833"/>
  <c r="Q833"/>
  <c r="J753" i="14"/>
  <c r="K753" s="1"/>
  <c r="L753" s="1"/>
  <c r="M753" s="1"/>
  <c r="N753" s="1"/>
  <c r="O753" s="1"/>
  <c r="P753" s="1"/>
  <c r="Q753" s="1"/>
  <c r="J857"/>
  <c r="K857" s="1"/>
  <c r="L857" s="1"/>
  <c r="M857" s="1"/>
  <c r="N857" s="1"/>
  <c r="O857" s="1"/>
  <c r="P857" s="1"/>
  <c r="Q857" s="1"/>
  <c r="H604"/>
  <c r="F670" i="11"/>
  <c r="I672"/>
  <c r="M672"/>
  <c r="Q672"/>
  <c r="H675"/>
  <c r="I675" s="1"/>
  <c r="J675" s="1"/>
  <c r="K675" s="1"/>
  <c r="L675" s="1"/>
  <c r="M675" s="1"/>
  <c r="N675" s="1"/>
  <c r="O675" s="1"/>
  <c r="P675" s="1"/>
  <c r="Q675" s="1"/>
  <c r="H677"/>
  <c r="I697"/>
  <c r="M697"/>
  <c r="Q697"/>
  <c r="H700"/>
  <c r="I700" s="1"/>
  <c r="J700" s="1"/>
  <c r="K700" s="1"/>
  <c r="L700" s="1"/>
  <c r="M700" s="1"/>
  <c r="N700" s="1"/>
  <c r="O700" s="1"/>
  <c r="P700" s="1"/>
  <c r="Q700" s="1"/>
  <c r="H702"/>
  <c r="I702" s="1"/>
  <c r="J702" s="1"/>
  <c r="K702" s="1"/>
  <c r="L702" s="1"/>
  <c r="M702" s="1"/>
  <c r="N702" s="1"/>
  <c r="O702" s="1"/>
  <c r="P702" s="1"/>
  <c r="Q702" s="1"/>
  <c r="K731"/>
  <c r="O731"/>
  <c r="H732"/>
  <c r="J748"/>
  <c r="N748"/>
  <c r="R748"/>
  <c r="J749"/>
  <c r="J755" s="1"/>
  <c r="N749"/>
  <c r="H758"/>
  <c r="L758"/>
  <c r="P758"/>
  <c r="I759"/>
  <c r="I765" s="1"/>
  <c r="M759"/>
  <c r="Q759"/>
  <c r="F792"/>
  <c r="F794" s="1"/>
  <c r="F793"/>
  <c r="K793"/>
  <c r="O793"/>
  <c r="K794"/>
  <c r="O794"/>
  <c r="I832"/>
  <c r="I838" s="1"/>
  <c r="M832"/>
  <c r="Q832"/>
  <c r="H835"/>
  <c r="I835" s="1"/>
  <c r="J835" s="1"/>
  <c r="K835" s="1"/>
  <c r="L835" s="1"/>
  <c r="M835" s="1"/>
  <c r="N835" s="1"/>
  <c r="O835" s="1"/>
  <c r="P835" s="1"/>
  <c r="Q835" s="1"/>
  <c r="H837"/>
  <c r="I837" s="1"/>
  <c r="J837" s="1"/>
  <c r="K837" s="1"/>
  <c r="L837" s="1"/>
  <c r="M837" s="1"/>
  <c r="N837" s="1"/>
  <c r="O837" s="1"/>
  <c r="P837" s="1"/>
  <c r="Q837" s="1"/>
  <c r="F851"/>
  <c r="I853"/>
  <c r="I859" s="1"/>
  <c r="M853"/>
  <c r="Q853"/>
  <c r="H856"/>
  <c r="I856" s="1"/>
  <c r="J856" s="1"/>
  <c r="K856" s="1"/>
  <c r="L856" s="1"/>
  <c r="M856" s="1"/>
  <c r="N856" s="1"/>
  <c r="O856" s="1"/>
  <c r="P856" s="1"/>
  <c r="Q856" s="1"/>
  <c r="G32" i="12"/>
  <c r="G59"/>
  <c r="G79"/>
  <c r="G91"/>
  <c r="G118"/>
  <c r="G138"/>
  <c r="G160"/>
  <c r="G176"/>
  <c r="G192"/>
  <c r="G208"/>
  <c r="G224"/>
  <c r="G240"/>
  <c r="G257"/>
  <c r="G273"/>
  <c r="I284"/>
  <c r="M284"/>
  <c r="Q284"/>
  <c r="I285"/>
  <c r="M285"/>
  <c r="Q285"/>
  <c r="J290"/>
  <c r="K290" s="1"/>
  <c r="L290" s="1"/>
  <c r="M290" s="1"/>
  <c r="N290" s="1"/>
  <c r="O290" s="1"/>
  <c r="P290" s="1"/>
  <c r="Q290" s="1"/>
  <c r="G297"/>
  <c r="G318"/>
  <c r="G339"/>
  <c r="G360"/>
  <c r="G386"/>
  <c r="G406"/>
  <c r="G426"/>
  <c r="G446"/>
  <c r="G466"/>
  <c r="I473"/>
  <c r="M473"/>
  <c r="Q473"/>
  <c r="H476"/>
  <c r="H478"/>
  <c r="I478" s="1"/>
  <c r="J478" s="1"/>
  <c r="K478" s="1"/>
  <c r="L478" s="1"/>
  <c r="M478" s="1"/>
  <c r="N478" s="1"/>
  <c r="O478" s="1"/>
  <c r="P478" s="1"/>
  <c r="Q478" s="1"/>
  <c r="G492"/>
  <c r="G509"/>
  <c r="G525"/>
  <c r="G541"/>
  <c r="F551"/>
  <c r="H552"/>
  <c r="L552"/>
  <c r="P552"/>
  <c r="I553"/>
  <c r="M553"/>
  <c r="Q553"/>
  <c r="G571"/>
  <c r="J588"/>
  <c r="N588"/>
  <c r="I591"/>
  <c r="J591" s="1"/>
  <c r="K591" s="1"/>
  <c r="L591" s="1"/>
  <c r="M591" s="1"/>
  <c r="N591" s="1"/>
  <c r="O591" s="1"/>
  <c r="P591" s="1"/>
  <c r="Q591" s="1"/>
  <c r="J597"/>
  <c r="J609" s="1"/>
  <c r="N597"/>
  <c r="N609" s="1"/>
  <c r="I609"/>
  <c r="M609"/>
  <c r="Q609"/>
  <c r="G627"/>
  <c r="G653"/>
  <c r="F669"/>
  <c r="J672"/>
  <c r="N672"/>
  <c r="F694"/>
  <c r="J697"/>
  <c r="N697"/>
  <c r="I700"/>
  <c r="J700" s="1"/>
  <c r="K700" s="1"/>
  <c r="L700" s="1"/>
  <c r="M700" s="1"/>
  <c r="N700" s="1"/>
  <c r="O700" s="1"/>
  <c r="P700" s="1"/>
  <c r="Q700" s="1"/>
  <c r="G721"/>
  <c r="H731"/>
  <c r="L731"/>
  <c r="P731"/>
  <c r="F745"/>
  <c r="F747"/>
  <c r="K748"/>
  <c r="O748"/>
  <c r="K749"/>
  <c r="O749"/>
  <c r="I758"/>
  <c r="M758"/>
  <c r="Q758"/>
  <c r="J759"/>
  <c r="J863" s="1"/>
  <c r="N759"/>
  <c r="G773"/>
  <c r="H793"/>
  <c r="H799" s="1"/>
  <c r="L793"/>
  <c r="P793"/>
  <c r="H794"/>
  <c r="H800" s="1"/>
  <c r="L794"/>
  <c r="P794"/>
  <c r="J832"/>
  <c r="N832"/>
  <c r="I835"/>
  <c r="J835" s="1"/>
  <c r="K835" s="1"/>
  <c r="L835" s="1"/>
  <c r="M835" s="1"/>
  <c r="N835" s="1"/>
  <c r="O835" s="1"/>
  <c r="P835" s="1"/>
  <c r="Q835" s="1"/>
  <c r="F850"/>
  <c r="J853"/>
  <c r="N853"/>
  <c r="I856"/>
  <c r="G83" i="13"/>
  <c r="G101"/>
  <c r="G120"/>
  <c r="G143"/>
  <c r="G164"/>
  <c r="G180"/>
  <c r="G196"/>
  <c r="G212"/>
  <c r="G228"/>
  <c r="G244"/>
  <c r="G261"/>
  <c r="G277"/>
  <c r="J284"/>
  <c r="N284"/>
  <c r="R284"/>
  <c r="J285"/>
  <c r="N285"/>
  <c r="G302"/>
  <c r="G323"/>
  <c r="G342"/>
  <c r="G368"/>
  <c r="G391"/>
  <c r="G411"/>
  <c r="G431"/>
  <c r="G451"/>
  <c r="F470"/>
  <c r="J473"/>
  <c r="N473"/>
  <c r="I476"/>
  <c r="J476" s="1"/>
  <c r="K476" s="1"/>
  <c r="L476" s="1"/>
  <c r="M476" s="1"/>
  <c r="N476" s="1"/>
  <c r="O476" s="1"/>
  <c r="P476" s="1"/>
  <c r="Q476" s="1"/>
  <c r="G496"/>
  <c r="G513"/>
  <c r="G529"/>
  <c r="G545"/>
  <c r="F550"/>
  <c r="I552"/>
  <c r="M552"/>
  <c r="Q552"/>
  <c r="J553"/>
  <c r="N553"/>
  <c r="H555"/>
  <c r="I555" s="1"/>
  <c r="J555" s="1"/>
  <c r="K555" s="1"/>
  <c r="L555" s="1"/>
  <c r="M555" s="1"/>
  <c r="N555" s="1"/>
  <c r="O555" s="1"/>
  <c r="P555" s="1"/>
  <c r="Q555" s="1"/>
  <c r="H557"/>
  <c r="I557" s="1"/>
  <c r="J557" s="1"/>
  <c r="K557" s="1"/>
  <c r="L557" s="1"/>
  <c r="M557" s="1"/>
  <c r="N557" s="1"/>
  <c r="O557" s="1"/>
  <c r="P557" s="1"/>
  <c r="Q557" s="1"/>
  <c r="G575"/>
  <c r="K588"/>
  <c r="O588"/>
  <c r="H589"/>
  <c r="H595" s="1"/>
  <c r="K597"/>
  <c r="O597"/>
  <c r="O609" s="1"/>
  <c r="J609"/>
  <c r="N609"/>
  <c r="G633"/>
  <c r="G659"/>
  <c r="K672"/>
  <c r="O672"/>
  <c r="H673"/>
  <c r="G684"/>
  <c r="K697"/>
  <c r="O697"/>
  <c r="H698"/>
  <c r="G707"/>
  <c r="G725"/>
  <c r="I731"/>
  <c r="M731"/>
  <c r="Q731"/>
  <c r="H734"/>
  <c r="H736"/>
  <c r="I736" s="1"/>
  <c r="J736" s="1"/>
  <c r="K736" s="1"/>
  <c r="L736" s="1"/>
  <c r="M736" s="1"/>
  <c r="N736" s="1"/>
  <c r="O736" s="1"/>
  <c r="P736" s="1"/>
  <c r="Q736" s="1"/>
  <c r="H748"/>
  <c r="L748"/>
  <c r="P748"/>
  <c r="H749"/>
  <c r="L749"/>
  <c r="P749"/>
  <c r="J758"/>
  <c r="N758"/>
  <c r="K759"/>
  <c r="O759"/>
  <c r="G782"/>
  <c r="I793"/>
  <c r="M793"/>
  <c r="Q793"/>
  <c r="I794"/>
  <c r="I800" s="1"/>
  <c r="M794"/>
  <c r="Q794"/>
  <c r="J837"/>
  <c r="K837" s="1"/>
  <c r="L837" s="1"/>
  <c r="M837" s="1"/>
  <c r="N837" s="1"/>
  <c r="O837" s="1"/>
  <c r="P837" s="1"/>
  <c r="Q837" s="1"/>
  <c r="K832"/>
  <c r="O832"/>
  <c r="I858"/>
  <c r="J858" s="1"/>
  <c r="K858" s="1"/>
  <c r="L858" s="1"/>
  <c r="M858" s="1"/>
  <c r="N858" s="1"/>
  <c r="O858" s="1"/>
  <c r="P858" s="1"/>
  <c r="Q858" s="1"/>
  <c r="J605" i="14"/>
  <c r="J592"/>
  <c r="K592" s="1"/>
  <c r="L592" s="1"/>
  <c r="M592" s="1"/>
  <c r="N592" s="1"/>
  <c r="O592" s="1"/>
  <c r="P592" s="1"/>
  <c r="Q592" s="1"/>
  <c r="J735"/>
  <c r="K735" s="1"/>
  <c r="L735" s="1"/>
  <c r="M735" s="1"/>
  <c r="N735" s="1"/>
  <c r="O735" s="1"/>
  <c r="P735" s="1"/>
  <c r="Q735" s="1"/>
  <c r="I751"/>
  <c r="J751" s="1"/>
  <c r="K751" s="1"/>
  <c r="L751" s="1"/>
  <c r="M751" s="1"/>
  <c r="N751" s="1"/>
  <c r="O751" s="1"/>
  <c r="P751" s="1"/>
  <c r="Q751" s="1"/>
  <c r="I752"/>
  <c r="J752" s="1"/>
  <c r="K752" s="1"/>
  <c r="L752" s="1"/>
  <c r="M752" s="1"/>
  <c r="N752" s="1"/>
  <c r="O752" s="1"/>
  <c r="P752" s="1"/>
  <c r="Q752" s="1"/>
  <c r="I753"/>
  <c r="F833"/>
  <c r="I836"/>
  <c r="J836" s="1"/>
  <c r="K836" s="1"/>
  <c r="L836" s="1"/>
  <c r="M836" s="1"/>
  <c r="N836" s="1"/>
  <c r="O836" s="1"/>
  <c r="P836" s="1"/>
  <c r="Q836" s="1"/>
  <c r="J837"/>
  <c r="K837" s="1"/>
  <c r="L837" s="1"/>
  <c r="M837" s="1"/>
  <c r="N837" s="1"/>
  <c r="O837" s="1"/>
  <c r="P837" s="1"/>
  <c r="Q837" s="1"/>
  <c r="I857"/>
  <c r="I595" i="15"/>
  <c r="L593"/>
  <c r="M593" s="1"/>
  <c r="N593" s="1"/>
  <c r="O593" s="1"/>
  <c r="P593" s="1"/>
  <c r="Q593" s="1"/>
  <c r="F749"/>
  <c r="L753"/>
  <c r="M753" s="1"/>
  <c r="N753" s="1"/>
  <c r="O753" s="1"/>
  <c r="P753" s="1"/>
  <c r="Q753" s="1"/>
  <c r="L836"/>
  <c r="M836" s="1"/>
  <c r="N836" s="1"/>
  <c r="O836" s="1"/>
  <c r="P836" s="1"/>
  <c r="Q836" s="1"/>
  <c r="J858"/>
  <c r="K858" s="1"/>
  <c r="L858" s="1"/>
  <c r="M858" s="1"/>
  <c r="N858" s="1"/>
  <c r="O858" s="1"/>
  <c r="P858" s="1"/>
  <c r="Q858" s="1"/>
  <c r="G844" i="13"/>
  <c r="G842"/>
  <c r="G843"/>
  <c r="H755" i="14"/>
  <c r="H754"/>
  <c r="F474" i="15"/>
  <c r="F473"/>
  <c r="H604"/>
  <c r="I604" s="1"/>
  <c r="I748" i="11"/>
  <c r="I754" s="1"/>
  <c r="M748"/>
  <c r="Q748"/>
  <c r="J793"/>
  <c r="N793"/>
  <c r="R793"/>
  <c r="G28" i="12"/>
  <c r="G55"/>
  <c r="G73"/>
  <c r="G90"/>
  <c r="G111"/>
  <c r="G134"/>
  <c r="G153"/>
  <c r="G172"/>
  <c r="G188"/>
  <c r="G204"/>
  <c r="G220"/>
  <c r="G236"/>
  <c r="G253"/>
  <c r="G269"/>
  <c r="H284"/>
  <c r="H291" s="1"/>
  <c r="L284"/>
  <c r="P284"/>
  <c r="H285"/>
  <c r="H292" s="1"/>
  <c r="L285"/>
  <c r="P285"/>
  <c r="G312"/>
  <c r="G334"/>
  <c r="G354"/>
  <c r="G377"/>
  <c r="G401"/>
  <c r="G421"/>
  <c r="G441"/>
  <c r="G461"/>
  <c r="G488"/>
  <c r="G505"/>
  <c r="G521"/>
  <c r="G537"/>
  <c r="G565"/>
  <c r="G581"/>
  <c r="G623"/>
  <c r="G648"/>
  <c r="G667"/>
  <c r="H675"/>
  <c r="G692"/>
  <c r="G715"/>
  <c r="G741"/>
  <c r="J748"/>
  <c r="N748"/>
  <c r="R748"/>
  <c r="G772"/>
  <c r="F790"/>
  <c r="F792"/>
  <c r="K793"/>
  <c r="O793"/>
  <c r="G823"/>
  <c r="G32" i="13"/>
  <c r="G59"/>
  <c r="G79"/>
  <c r="G91"/>
  <c r="G118"/>
  <c r="G138"/>
  <c r="G160"/>
  <c r="G176"/>
  <c r="G192"/>
  <c r="G208"/>
  <c r="G224"/>
  <c r="G240"/>
  <c r="G257"/>
  <c r="G273"/>
  <c r="I284"/>
  <c r="I291" s="1"/>
  <c r="M284"/>
  <c r="Q284"/>
  <c r="I285"/>
  <c r="I292" s="1"/>
  <c r="M285"/>
  <c r="Q285"/>
  <c r="G297"/>
  <c r="G318"/>
  <c r="G339"/>
  <c r="G360"/>
  <c r="G386"/>
  <c r="G406"/>
  <c r="G426"/>
  <c r="G446"/>
  <c r="G466"/>
  <c r="G492"/>
  <c r="G509"/>
  <c r="G525"/>
  <c r="G541"/>
  <c r="F551"/>
  <c r="G571"/>
  <c r="G627"/>
  <c r="G653"/>
  <c r="I675"/>
  <c r="J675" s="1"/>
  <c r="K675" s="1"/>
  <c r="L675" s="1"/>
  <c r="M675" s="1"/>
  <c r="N675" s="1"/>
  <c r="O675" s="1"/>
  <c r="P675" s="1"/>
  <c r="Q675" s="1"/>
  <c r="G721"/>
  <c r="F745"/>
  <c r="K748"/>
  <c r="O748"/>
  <c r="G773"/>
  <c r="H793"/>
  <c r="H799" s="1"/>
  <c r="L793"/>
  <c r="P793"/>
  <c r="F829"/>
  <c r="K857"/>
  <c r="L857" s="1"/>
  <c r="M857" s="1"/>
  <c r="N857" s="1"/>
  <c r="O857" s="1"/>
  <c r="P857" s="1"/>
  <c r="Q857" s="1"/>
  <c r="K478" i="14"/>
  <c r="L478" s="1"/>
  <c r="M478" s="1"/>
  <c r="N478" s="1"/>
  <c r="O478" s="1"/>
  <c r="P478" s="1"/>
  <c r="Q478" s="1"/>
  <c r="I605"/>
  <c r="L701"/>
  <c r="M701" s="1"/>
  <c r="N701" s="1"/>
  <c r="O701" s="1"/>
  <c r="P701" s="1"/>
  <c r="Q701" s="1"/>
  <c r="I796"/>
  <c r="J796" s="1"/>
  <c r="K796" s="1"/>
  <c r="L796" s="1"/>
  <c r="M796" s="1"/>
  <c r="N796" s="1"/>
  <c r="O796" s="1"/>
  <c r="P796" s="1"/>
  <c r="Q796" s="1"/>
  <c r="J797"/>
  <c r="K797" s="1"/>
  <c r="L797" s="1"/>
  <c r="M797" s="1"/>
  <c r="N797" s="1"/>
  <c r="O797" s="1"/>
  <c r="P797" s="1"/>
  <c r="Q797" s="1"/>
  <c r="J798"/>
  <c r="K798" s="1"/>
  <c r="L798" s="1"/>
  <c r="M798" s="1"/>
  <c r="N798" s="1"/>
  <c r="O798" s="1"/>
  <c r="P798" s="1"/>
  <c r="Q798" s="1"/>
  <c r="J477" i="15"/>
  <c r="K477" s="1"/>
  <c r="L477" s="1"/>
  <c r="M477" s="1"/>
  <c r="N477" s="1"/>
  <c r="O477" s="1"/>
  <c r="P477" s="1"/>
  <c r="Q477" s="1"/>
  <c r="J592"/>
  <c r="K592" s="1"/>
  <c r="L592" s="1"/>
  <c r="M592" s="1"/>
  <c r="N592" s="1"/>
  <c r="O592" s="1"/>
  <c r="P592" s="1"/>
  <c r="Q592" s="1"/>
  <c r="K593"/>
  <c r="I766"/>
  <c r="I701"/>
  <c r="J701" s="1"/>
  <c r="K701" s="1"/>
  <c r="L701" s="1"/>
  <c r="M701" s="1"/>
  <c r="N701" s="1"/>
  <c r="O701" s="1"/>
  <c r="P701" s="1"/>
  <c r="Q701" s="1"/>
  <c r="I736"/>
  <c r="J736" s="1"/>
  <c r="K736" s="1"/>
  <c r="L736" s="1"/>
  <c r="M736" s="1"/>
  <c r="N736" s="1"/>
  <c r="O736" s="1"/>
  <c r="P736" s="1"/>
  <c r="Q736" s="1"/>
  <c r="J752"/>
  <c r="K752" s="1"/>
  <c r="L752" s="1"/>
  <c r="M752" s="1"/>
  <c r="N752" s="1"/>
  <c r="O752" s="1"/>
  <c r="P752" s="1"/>
  <c r="Q752" s="1"/>
  <c r="K753"/>
  <c r="L797"/>
  <c r="M797" s="1"/>
  <c r="N797" s="1"/>
  <c r="O797" s="1"/>
  <c r="P797" s="1"/>
  <c r="Q797" s="1"/>
  <c r="L798"/>
  <c r="M798" s="1"/>
  <c r="N798" s="1"/>
  <c r="O798" s="1"/>
  <c r="P798" s="1"/>
  <c r="Q798" s="1"/>
  <c r="I839"/>
  <c r="K836"/>
  <c r="L857"/>
  <c r="M857" s="1"/>
  <c r="N857" s="1"/>
  <c r="O857" s="1"/>
  <c r="P857" s="1"/>
  <c r="Q857" s="1"/>
  <c r="I858"/>
  <c r="I477" i="16"/>
  <c r="J477" s="1"/>
  <c r="K477" s="1"/>
  <c r="L477" s="1"/>
  <c r="M477" s="1"/>
  <c r="N477" s="1"/>
  <c r="O477" s="1"/>
  <c r="P477" s="1"/>
  <c r="Q477" s="1"/>
  <c r="H765" i="17"/>
  <c r="H754"/>
  <c r="H755"/>
  <c r="K864" i="18"/>
  <c r="O864"/>
  <c r="H764"/>
  <c r="H853" i="13"/>
  <c r="H859" s="1"/>
  <c r="I859" s="1"/>
  <c r="L853"/>
  <c r="P853"/>
  <c r="I854"/>
  <c r="M854"/>
  <c r="Q854"/>
  <c r="G28" i="14"/>
  <c r="G55"/>
  <c r="G73"/>
  <c r="G90"/>
  <c r="G111"/>
  <c r="G134"/>
  <c r="G153"/>
  <c r="G172"/>
  <c r="G188"/>
  <c r="G204"/>
  <c r="G220"/>
  <c r="G236"/>
  <c r="G253"/>
  <c r="G269"/>
  <c r="H284"/>
  <c r="H291" s="1"/>
  <c r="L284"/>
  <c r="P284"/>
  <c r="H285"/>
  <c r="H292" s="1"/>
  <c r="L285"/>
  <c r="P285"/>
  <c r="I288"/>
  <c r="J288" s="1"/>
  <c r="K288" s="1"/>
  <c r="L288" s="1"/>
  <c r="M288" s="1"/>
  <c r="N288" s="1"/>
  <c r="O288" s="1"/>
  <c r="P288" s="1"/>
  <c r="Q288" s="1"/>
  <c r="G312"/>
  <c r="G334"/>
  <c r="G354"/>
  <c r="G377"/>
  <c r="G401"/>
  <c r="G421"/>
  <c r="G441"/>
  <c r="G461"/>
  <c r="F472"/>
  <c r="H473"/>
  <c r="L473"/>
  <c r="P473"/>
  <c r="I474"/>
  <c r="M474"/>
  <c r="Q474"/>
  <c r="G488"/>
  <c r="G505"/>
  <c r="G521"/>
  <c r="G537"/>
  <c r="K552"/>
  <c r="O552"/>
  <c r="H553"/>
  <c r="L553"/>
  <c r="P553"/>
  <c r="H556"/>
  <c r="I556" s="1"/>
  <c r="J556" s="1"/>
  <c r="K556" s="1"/>
  <c r="L556" s="1"/>
  <c r="M556" s="1"/>
  <c r="N556" s="1"/>
  <c r="O556" s="1"/>
  <c r="P556" s="1"/>
  <c r="Q556" s="1"/>
  <c r="G565"/>
  <c r="G581"/>
  <c r="F586"/>
  <c r="F588" s="1"/>
  <c r="I588"/>
  <c r="M588"/>
  <c r="Q588"/>
  <c r="J589"/>
  <c r="N589"/>
  <c r="H591"/>
  <c r="I591" s="1"/>
  <c r="J591" s="1"/>
  <c r="K591" s="1"/>
  <c r="L591" s="1"/>
  <c r="M591" s="1"/>
  <c r="N591" s="1"/>
  <c r="O591" s="1"/>
  <c r="P591" s="1"/>
  <c r="Q591" s="1"/>
  <c r="H593"/>
  <c r="I593" s="1"/>
  <c r="J593" s="1"/>
  <c r="K593" s="1"/>
  <c r="L593" s="1"/>
  <c r="M593" s="1"/>
  <c r="N593" s="1"/>
  <c r="O593" s="1"/>
  <c r="P593" s="1"/>
  <c r="Q593" s="1"/>
  <c r="I597"/>
  <c r="I609" s="1"/>
  <c r="M597"/>
  <c r="Q597"/>
  <c r="Q609" s="1"/>
  <c r="J598"/>
  <c r="J601" s="1"/>
  <c r="N598"/>
  <c r="N610" s="1"/>
  <c r="K599"/>
  <c r="O599"/>
  <c r="O611" s="1"/>
  <c r="J611"/>
  <c r="N611"/>
  <c r="G623"/>
  <c r="G648"/>
  <c r="G667"/>
  <c r="F670"/>
  <c r="F672" s="1"/>
  <c r="I672"/>
  <c r="M672"/>
  <c r="Q672"/>
  <c r="J673"/>
  <c r="N673"/>
  <c r="H675"/>
  <c r="J676"/>
  <c r="K676" s="1"/>
  <c r="L676" s="1"/>
  <c r="M676" s="1"/>
  <c r="N676" s="1"/>
  <c r="O676" s="1"/>
  <c r="P676" s="1"/>
  <c r="Q676" s="1"/>
  <c r="H677"/>
  <c r="L677"/>
  <c r="P677"/>
  <c r="Q677" s="1"/>
  <c r="G692"/>
  <c r="I697"/>
  <c r="M697"/>
  <c r="Q697"/>
  <c r="J698"/>
  <c r="N698"/>
  <c r="H700"/>
  <c r="I700" s="1"/>
  <c r="J700" s="1"/>
  <c r="K700" s="1"/>
  <c r="L700" s="1"/>
  <c r="M700" s="1"/>
  <c r="N700" s="1"/>
  <c r="O700" s="1"/>
  <c r="P700" s="1"/>
  <c r="Q700" s="1"/>
  <c r="H702"/>
  <c r="I702" s="1"/>
  <c r="J702" s="1"/>
  <c r="K702" s="1"/>
  <c r="L702" s="1"/>
  <c r="M702" s="1"/>
  <c r="N702" s="1"/>
  <c r="O702" s="1"/>
  <c r="P702" s="1"/>
  <c r="Q702" s="1"/>
  <c r="G715"/>
  <c r="K731"/>
  <c r="O731"/>
  <c r="H732"/>
  <c r="L732"/>
  <c r="P732"/>
  <c r="G741"/>
  <c r="J748"/>
  <c r="N748"/>
  <c r="R748"/>
  <c r="J749"/>
  <c r="N749"/>
  <c r="H758"/>
  <c r="L758"/>
  <c r="P758"/>
  <c r="I759"/>
  <c r="M759"/>
  <c r="Q759"/>
  <c r="Q761" s="1"/>
  <c r="J760"/>
  <c r="N760"/>
  <c r="G772"/>
  <c r="F790"/>
  <c r="F791"/>
  <c r="K793"/>
  <c r="O793"/>
  <c r="K794"/>
  <c r="O794"/>
  <c r="H796"/>
  <c r="G823"/>
  <c r="F830"/>
  <c r="I832"/>
  <c r="M832"/>
  <c r="Q832"/>
  <c r="J833"/>
  <c r="N833"/>
  <c r="H835"/>
  <c r="I835" s="1"/>
  <c r="J835" s="1"/>
  <c r="K835" s="1"/>
  <c r="L835" s="1"/>
  <c r="M835" s="1"/>
  <c r="N835" s="1"/>
  <c r="O835" s="1"/>
  <c r="P835" s="1"/>
  <c r="Q835" s="1"/>
  <c r="G844"/>
  <c r="F851"/>
  <c r="F854" s="1"/>
  <c r="I853"/>
  <c r="M853"/>
  <c r="Q853"/>
  <c r="J854"/>
  <c r="N854"/>
  <c r="H856"/>
  <c r="I856" s="1"/>
  <c r="J856" s="1"/>
  <c r="K856" s="1"/>
  <c r="L856" s="1"/>
  <c r="M856" s="1"/>
  <c r="N856" s="1"/>
  <c r="O856" s="1"/>
  <c r="P856" s="1"/>
  <c r="Q856" s="1"/>
  <c r="H858"/>
  <c r="I858" s="1"/>
  <c r="J858" s="1"/>
  <c r="K858" s="1"/>
  <c r="L858" s="1"/>
  <c r="M858" s="1"/>
  <c r="N858" s="1"/>
  <c r="O858" s="1"/>
  <c r="P858" s="1"/>
  <c r="Q858" s="1"/>
  <c r="G32" i="15"/>
  <c r="G59"/>
  <c r="G79"/>
  <c r="G91"/>
  <c r="G118"/>
  <c r="G138"/>
  <c r="G160"/>
  <c r="G176"/>
  <c r="G192"/>
  <c r="G208"/>
  <c r="G224"/>
  <c r="G240"/>
  <c r="G257"/>
  <c r="G273"/>
  <c r="I284"/>
  <c r="M284"/>
  <c r="Q284"/>
  <c r="I285"/>
  <c r="M285"/>
  <c r="Q285"/>
  <c r="J288"/>
  <c r="K288" s="1"/>
  <c r="L288" s="1"/>
  <c r="M288" s="1"/>
  <c r="N288" s="1"/>
  <c r="O288" s="1"/>
  <c r="P288" s="1"/>
  <c r="Q288" s="1"/>
  <c r="H289"/>
  <c r="I289" s="1"/>
  <c r="J289" s="1"/>
  <c r="K289" s="1"/>
  <c r="L289" s="1"/>
  <c r="M289" s="1"/>
  <c r="N289" s="1"/>
  <c r="O289" s="1"/>
  <c r="P289" s="1"/>
  <c r="Q289" s="1"/>
  <c r="G297"/>
  <c r="G318"/>
  <c r="G339"/>
  <c r="G360"/>
  <c r="G386"/>
  <c r="G406"/>
  <c r="G426"/>
  <c r="G446"/>
  <c r="G466"/>
  <c r="F471"/>
  <c r="I473"/>
  <c r="M473"/>
  <c r="Q473"/>
  <c r="J474"/>
  <c r="N474"/>
  <c r="H476"/>
  <c r="I476" s="1"/>
  <c r="J476" s="1"/>
  <c r="K476" s="1"/>
  <c r="L476" s="1"/>
  <c r="M476" s="1"/>
  <c r="N476" s="1"/>
  <c r="O476" s="1"/>
  <c r="P476" s="1"/>
  <c r="Q476" s="1"/>
  <c r="H478"/>
  <c r="I478" s="1"/>
  <c r="J478" s="1"/>
  <c r="K478" s="1"/>
  <c r="L478" s="1"/>
  <c r="M478" s="1"/>
  <c r="N478" s="1"/>
  <c r="O478" s="1"/>
  <c r="P478" s="1"/>
  <c r="Q478" s="1"/>
  <c r="G492"/>
  <c r="G509"/>
  <c r="G525"/>
  <c r="G541"/>
  <c r="F551"/>
  <c r="H552"/>
  <c r="L552"/>
  <c r="P552"/>
  <c r="I553"/>
  <c r="M553"/>
  <c r="Q553"/>
  <c r="G571"/>
  <c r="F585"/>
  <c r="J588"/>
  <c r="N588"/>
  <c r="K589"/>
  <c r="O589"/>
  <c r="J597"/>
  <c r="N597"/>
  <c r="K598"/>
  <c r="K600" s="1"/>
  <c r="O598"/>
  <c r="H599"/>
  <c r="L599"/>
  <c r="P599"/>
  <c r="K611"/>
  <c r="O611"/>
  <c r="G627"/>
  <c r="G653"/>
  <c r="F669"/>
  <c r="J672"/>
  <c r="N672"/>
  <c r="K673"/>
  <c r="O673"/>
  <c r="K676"/>
  <c r="L676" s="1"/>
  <c r="M676" s="1"/>
  <c r="N676" s="1"/>
  <c r="O676" s="1"/>
  <c r="P676" s="1"/>
  <c r="Q676" s="1"/>
  <c r="I677"/>
  <c r="M677"/>
  <c r="F694"/>
  <c r="J697"/>
  <c r="N697"/>
  <c r="K698"/>
  <c r="O698"/>
  <c r="G721"/>
  <c r="F730"/>
  <c r="H731"/>
  <c r="L731"/>
  <c r="P731"/>
  <c r="I732"/>
  <c r="M732"/>
  <c r="Q732"/>
  <c r="F747"/>
  <c r="F748"/>
  <c r="K748"/>
  <c r="O748"/>
  <c r="K749"/>
  <c r="O749"/>
  <c r="H751"/>
  <c r="I751" s="1"/>
  <c r="J751" s="1"/>
  <c r="K751" s="1"/>
  <c r="L751" s="1"/>
  <c r="M751" s="1"/>
  <c r="N751" s="1"/>
  <c r="O751" s="1"/>
  <c r="P751" s="1"/>
  <c r="Q751" s="1"/>
  <c r="I758"/>
  <c r="M758"/>
  <c r="Q758"/>
  <c r="J759"/>
  <c r="N759"/>
  <c r="N762" s="1"/>
  <c r="K760"/>
  <c r="O760"/>
  <c r="G773"/>
  <c r="H793"/>
  <c r="H799" s="1"/>
  <c r="L793"/>
  <c r="P793"/>
  <c r="H794"/>
  <c r="H800" s="1"/>
  <c r="I800" s="1"/>
  <c r="L794"/>
  <c r="P794"/>
  <c r="I796"/>
  <c r="J796" s="1"/>
  <c r="K796" s="1"/>
  <c r="L796" s="1"/>
  <c r="M796" s="1"/>
  <c r="N796" s="1"/>
  <c r="O796" s="1"/>
  <c r="P796" s="1"/>
  <c r="Q796" s="1"/>
  <c r="F829"/>
  <c r="J832"/>
  <c r="N832"/>
  <c r="K833"/>
  <c r="O833"/>
  <c r="J853"/>
  <c r="N853"/>
  <c r="K854"/>
  <c r="O854"/>
  <c r="G143" i="16"/>
  <c r="G164"/>
  <c r="G180"/>
  <c r="G196"/>
  <c r="G212"/>
  <c r="G228"/>
  <c r="G244"/>
  <c r="G261"/>
  <c r="G277"/>
  <c r="J284"/>
  <c r="N284"/>
  <c r="R284"/>
  <c r="J285"/>
  <c r="N285"/>
  <c r="G302"/>
  <c r="G323"/>
  <c r="G342"/>
  <c r="G368"/>
  <c r="G391"/>
  <c r="G411"/>
  <c r="G431"/>
  <c r="G451"/>
  <c r="F470"/>
  <c r="J473"/>
  <c r="N473"/>
  <c r="K474"/>
  <c r="O474"/>
  <c r="G496"/>
  <c r="I676"/>
  <c r="I797"/>
  <c r="I874"/>
  <c r="J874" s="1"/>
  <c r="K874" s="1"/>
  <c r="L874" s="1"/>
  <c r="M874" s="1"/>
  <c r="N874" s="1"/>
  <c r="O874" s="1"/>
  <c r="P874" s="1"/>
  <c r="Q874" s="1"/>
  <c r="I752" i="17"/>
  <c r="J610" i="18"/>
  <c r="N610"/>
  <c r="G842" i="16"/>
  <c r="G806"/>
  <c r="G782"/>
  <c r="G725"/>
  <c r="G707"/>
  <c r="G684"/>
  <c r="G659"/>
  <c r="G633"/>
  <c r="G575"/>
  <c r="G545"/>
  <c r="G529"/>
  <c r="G843"/>
  <c r="G814"/>
  <c r="G783"/>
  <c r="G711"/>
  <c r="G688"/>
  <c r="G663"/>
  <c r="G645"/>
  <c r="G579"/>
  <c r="G533"/>
  <c r="G844"/>
  <c r="G823"/>
  <c r="G772"/>
  <c r="G741"/>
  <c r="G715"/>
  <c r="G692"/>
  <c r="G667"/>
  <c r="G648"/>
  <c r="G623"/>
  <c r="G581"/>
  <c r="G565"/>
  <c r="G773"/>
  <c r="G721"/>
  <c r="G653"/>
  <c r="G627"/>
  <c r="G571"/>
  <c r="G541"/>
  <c r="G525"/>
  <c r="I864"/>
  <c r="M864"/>
  <c r="Q864"/>
  <c r="K853" i="13"/>
  <c r="O853"/>
  <c r="H854"/>
  <c r="H860" s="1"/>
  <c r="L854"/>
  <c r="P854"/>
  <c r="G22" i="14"/>
  <c r="G47"/>
  <c r="G69"/>
  <c r="G89"/>
  <c r="G106"/>
  <c r="G126"/>
  <c r="G148"/>
  <c r="G168"/>
  <c r="G184"/>
  <c r="G200"/>
  <c r="G216"/>
  <c r="G232"/>
  <c r="G248"/>
  <c r="G265"/>
  <c r="F281"/>
  <c r="F282"/>
  <c r="F283"/>
  <c r="K284"/>
  <c r="O284"/>
  <c r="K285"/>
  <c r="O285"/>
  <c r="J289"/>
  <c r="K289" s="1"/>
  <c r="L289" s="1"/>
  <c r="M289" s="1"/>
  <c r="N289" s="1"/>
  <c r="O289" s="1"/>
  <c r="P289" s="1"/>
  <c r="Q289" s="1"/>
  <c r="H290"/>
  <c r="I290" s="1"/>
  <c r="J290" s="1"/>
  <c r="K290" s="1"/>
  <c r="L290" s="1"/>
  <c r="M290" s="1"/>
  <c r="N290" s="1"/>
  <c r="O290" s="1"/>
  <c r="P290" s="1"/>
  <c r="Q290" s="1"/>
  <c r="G307"/>
  <c r="G329"/>
  <c r="G348"/>
  <c r="G372"/>
  <c r="G396"/>
  <c r="G416"/>
  <c r="G436"/>
  <c r="G456"/>
  <c r="K473"/>
  <c r="O473"/>
  <c r="H474"/>
  <c r="L474"/>
  <c r="P474"/>
  <c r="H477"/>
  <c r="H480" s="1"/>
  <c r="G484"/>
  <c r="G501"/>
  <c r="G517"/>
  <c r="G533"/>
  <c r="F549"/>
  <c r="J552"/>
  <c r="N552"/>
  <c r="K553"/>
  <c r="O553"/>
  <c r="G579"/>
  <c r="H588"/>
  <c r="H594" s="1"/>
  <c r="L588"/>
  <c r="P588"/>
  <c r="I589"/>
  <c r="M589"/>
  <c r="Q589"/>
  <c r="H597"/>
  <c r="H609" s="1"/>
  <c r="L597"/>
  <c r="P597"/>
  <c r="P609" s="1"/>
  <c r="I598"/>
  <c r="I604" s="1"/>
  <c r="M598"/>
  <c r="M610" s="1"/>
  <c r="Q598"/>
  <c r="H610"/>
  <c r="L610"/>
  <c r="P610"/>
  <c r="G645"/>
  <c r="G663"/>
  <c r="F671"/>
  <c r="H672"/>
  <c r="L672"/>
  <c r="P672"/>
  <c r="I673"/>
  <c r="M673"/>
  <c r="Q673"/>
  <c r="K677"/>
  <c r="O677"/>
  <c r="G688"/>
  <c r="H697"/>
  <c r="L697"/>
  <c r="P697"/>
  <c r="I698"/>
  <c r="M698"/>
  <c r="Q698"/>
  <c r="G711"/>
  <c r="F728"/>
  <c r="J731"/>
  <c r="N731"/>
  <c r="K732"/>
  <c r="O732"/>
  <c r="I748"/>
  <c r="I754" s="1"/>
  <c r="M748"/>
  <c r="Q748"/>
  <c r="I749"/>
  <c r="I755" s="1"/>
  <c r="M749"/>
  <c r="Q749"/>
  <c r="K758"/>
  <c r="O758"/>
  <c r="H759"/>
  <c r="L759"/>
  <c r="P759"/>
  <c r="I760"/>
  <c r="I766" s="1"/>
  <c r="M760"/>
  <c r="Q760"/>
  <c r="Q864" s="1"/>
  <c r="G783"/>
  <c r="J793"/>
  <c r="N793"/>
  <c r="R793"/>
  <c r="J794"/>
  <c r="N794"/>
  <c r="G814"/>
  <c r="H832"/>
  <c r="H838" s="1"/>
  <c r="L832"/>
  <c r="P832"/>
  <c r="I833"/>
  <c r="I839" s="1"/>
  <c r="M833"/>
  <c r="Q833"/>
  <c r="G843"/>
  <c r="H853"/>
  <c r="H859" s="1"/>
  <c r="L853"/>
  <c r="P853"/>
  <c r="I854"/>
  <c r="I860" s="1"/>
  <c r="M854"/>
  <c r="Q854"/>
  <c r="I874"/>
  <c r="J874" s="1"/>
  <c r="K874" s="1"/>
  <c r="L874" s="1"/>
  <c r="M874" s="1"/>
  <c r="N874" s="1"/>
  <c r="O874" s="1"/>
  <c r="P874" s="1"/>
  <c r="Q874" s="1"/>
  <c r="G28" i="15"/>
  <c r="G55"/>
  <c r="G73"/>
  <c r="G90"/>
  <c r="G111"/>
  <c r="G134"/>
  <c r="G153"/>
  <c r="G172"/>
  <c r="G188"/>
  <c r="G204"/>
  <c r="G220"/>
  <c r="G236"/>
  <c r="G253"/>
  <c r="G269"/>
  <c r="H284"/>
  <c r="H291" s="1"/>
  <c r="L284"/>
  <c r="P284"/>
  <c r="H285"/>
  <c r="H292" s="1"/>
  <c r="L285"/>
  <c r="P285"/>
  <c r="I290"/>
  <c r="J290" s="1"/>
  <c r="K290" s="1"/>
  <c r="L290" s="1"/>
  <c r="M290" s="1"/>
  <c r="N290" s="1"/>
  <c r="O290" s="1"/>
  <c r="P290" s="1"/>
  <c r="Q290" s="1"/>
  <c r="G312"/>
  <c r="G334"/>
  <c r="G354"/>
  <c r="G377"/>
  <c r="G401"/>
  <c r="G421"/>
  <c r="G441"/>
  <c r="G461"/>
  <c r="H473"/>
  <c r="L473"/>
  <c r="P473"/>
  <c r="I474"/>
  <c r="M474"/>
  <c r="Q474"/>
  <c r="G488"/>
  <c r="G505"/>
  <c r="G521"/>
  <c r="G537"/>
  <c r="K552"/>
  <c r="O552"/>
  <c r="H553"/>
  <c r="L553"/>
  <c r="P553"/>
  <c r="H556"/>
  <c r="H559" s="1"/>
  <c r="G565"/>
  <c r="G581"/>
  <c r="F586"/>
  <c r="I588"/>
  <c r="M588"/>
  <c r="Q588"/>
  <c r="J589"/>
  <c r="J595" s="1"/>
  <c r="N589"/>
  <c r="H591"/>
  <c r="I591" s="1"/>
  <c r="J591" s="1"/>
  <c r="K591" s="1"/>
  <c r="L591" s="1"/>
  <c r="M591" s="1"/>
  <c r="N591" s="1"/>
  <c r="O591" s="1"/>
  <c r="P591" s="1"/>
  <c r="Q591" s="1"/>
  <c r="I597"/>
  <c r="M597"/>
  <c r="Q597"/>
  <c r="J598"/>
  <c r="F598" s="1"/>
  <c r="N598"/>
  <c r="I610"/>
  <c r="M610"/>
  <c r="Q610"/>
  <c r="G623"/>
  <c r="G648"/>
  <c r="G667"/>
  <c r="F670"/>
  <c r="I672"/>
  <c r="M672"/>
  <c r="Q672"/>
  <c r="J673"/>
  <c r="N673"/>
  <c r="H675"/>
  <c r="H677"/>
  <c r="L677"/>
  <c r="P677"/>
  <c r="Q677" s="1"/>
  <c r="G692"/>
  <c r="F695"/>
  <c r="I697"/>
  <c r="M697"/>
  <c r="Q697"/>
  <c r="J698"/>
  <c r="N698"/>
  <c r="H700"/>
  <c r="H702"/>
  <c r="I702" s="1"/>
  <c r="J702" s="1"/>
  <c r="K702" s="1"/>
  <c r="L702" s="1"/>
  <c r="M702" s="1"/>
  <c r="N702" s="1"/>
  <c r="O702" s="1"/>
  <c r="P702" s="1"/>
  <c r="Q702" s="1"/>
  <c r="G715"/>
  <c r="K731"/>
  <c r="O731"/>
  <c r="H732"/>
  <c r="L732"/>
  <c r="P732"/>
  <c r="H735"/>
  <c r="H737" s="1"/>
  <c r="I737" s="1"/>
  <c r="G741"/>
  <c r="J748"/>
  <c r="N748"/>
  <c r="R748"/>
  <c r="J749"/>
  <c r="N749"/>
  <c r="H758"/>
  <c r="L758"/>
  <c r="P758"/>
  <c r="I759"/>
  <c r="M759"/>
  <c r="Q759"/>
  <c r="J760"/>
  <c r="J766" s="1"/>
  <c r="N760"/>
  <c r="N864" s="1"/>
  <c r="G772"/>
  <c r="F790"/>
  <c r="K793"/>
  <c r="O793"/>
  <c r="K794"/>
  <c r="O794"/>
  <c r="G823"/>
  <c r="F830"/>
  <c r="I832"/>
  <c r="M832"/>
  <c r="Q832"/>
  <c r="J833"/>
  <c r="J839" s="1"/>
  <c r="N833"/>
  <c r="H835"/>
  <c r="I835" s="1"/>
  <c r="J835" s="1"/>
  <c r="K835" s="1"/>
  <c r="L835" s="1"/>
  <c r="M835" s="1"/>
  <c r="N835" s="1"/>
  <c r="O835" s="1"/>
  <c r="P835" s="1"/>
  <c r="Q835" s="1"/>
  <c r="H837"/>
  <c r="I837" s="1"/>
  <c r="J837" s="1"/>
  <c r="K837" s="1"/>
  <c r="L837" s="1"/>
  <c r="M837" s="1"/>
  <c r="N837" s="1"/>
  <c r="O837" s="1"/>
  <c r="P837" s="1"/>
  <c r="Q837" s="1"/>
  <c r="G844"/>
  <c r="F851"/>
  <c r="F853" s="1"/>
  <c r="I853"/>
  <c r="M853"/>
  <c r="Q853"/>
  <c r="J854"/>
  <c r="J860" s="1"/>
  <c r="N854"/>
  <c r="H856"/>
  <c r="I856" s="1"/>
  <c r="J856" s="1"/>
  <c r="K856" s="1"/>
  <c r="L856" s="1"/>
  <c r="M856" s="1"/>
  <c r="N856" s="1"/>
  <c r="O856" s="1"/>
  <c r="P856" s="1"/>
  <c r="Q856" s="1"/>
  <c r="G32" i="16"/>
  <c r="G59"/>
  <c r="G79"/>
  <c r="G91"/>
  <c r="G118"/>
  <c r="G138"/>
  <c r="G160"/>
  <c r="G176"/>
  <c r="G192"/>
  <c r="G208"/>
  <c r="G224"/>
  <c r="G240"/>
  <c r="G257"/>
  <c r="G273"/>
  <c r="I284"/>
  <c r="M284"/>
  <c r="Q284"/>
  <c r="I285"/>
  <c r="M285"/>
  <c r="Q285"/>
  <c r="H289"/>
  <c r="I289" s="1"/>
  <c r="J289" s="1"/>
  <c r="K289" s="1"/>
  <c r="L289" s="1"/>
  <c r="M289" s="1"/>
  <c r="N289" s="1"/>
  <c r="O289" s="1"/>
  <c r="P289" s="1"/>
  <c r="Q289" s="1"/>
  <c r="G297"/>
  <c r="G318"/>
  <c r="G339"/>
  <c r="G360"/>
  <c r="G386"/>
  <c r="G406"/>
  <c r="G426"/>
  <c r="G446"/>
  <c r="G466"/>
  <c r="F471"/>
  <c r="I473"/>
  <c r="M473"/>
  <c r="Q473"/>
  <c r="J474"/>
  <c r="N474"/>
  <c r="H476"/>
  <c r="H478"/>
  <c r="I478" s="1"/>
  <c r="J478" s="1"/>
  <c r="K478" s="1"/>
  <c r="L478" s="1"/>
  <c r="M478" s="1"/>
  <c r="N478" s="1"/>
  <c r="O478" s="1"/>
  <c r="P478" s="1"/>
  <c r="Q478" s="1"/>
  <c r="G492"/>
  <c r="G509"/>
  <c r="G537"/>
  <c r="I595"/>
  <c r="J592"/>
  <c r="K592" s="1"/>
  <c r="L592" s="1"/>
  <c r="M592" s="1"/>
  <c r="N592" s="1"/>
  <c r="O592" s="1"/>
  <c r="P592" s="1"/>
  <c r="Q592" s="1"/>
  <c r="I701"/>
  <c r="J701" s="1"/>
  <c r="I736"/>
  <c r="J736" s="1"/>
  <c r="K736" s="1"/>
  <c r="L736" s="1"/>
  <c r="M736" s="1"/>
  <c r="N736" s="1"/>
  <c r="J752"/>
  <c r="K752" s="1"/>
  <c r="L752" s="1"/>
  <c r="M752" s="1"/>
  <c r="N752" s="1"/>
  <c r="O752" s="1"/>
  <c r="K753"/>
  <c r="L753" s="1"/>
  <c r="I798"/>
  <c r="J798" s="1"/>
  <c r="I839"/>
  <c r="I857"/>
  <c r="J857" s="1"/>
  <c r="J858"/>
  <c r="K858" s="1"/>
  <c r="L858" s="1"/>
  <c r="M858" s="1"/>
  <c r="N858" s="1"/>
  <c r="O858" s="1"/>
  <c r="I288" i="17"/>
  <c r="J288" s="1"/>
  <c r="J477"/>
  <c r="K477" s="1"/>
  <c r="L477" s="1"/>
  <c r="M477" s="1"/>
  <c r="N477" s="1"/>
  <c r="O477" s="1"/>
  <c r="P477" s="1"/>
  <c r="Q477" s="1"/>
  <c r="F589"/>
  <c r="K735"/>
  <c r="L735" s="1"/>
  <c r="I736"/>
  <c r="J736" s="1"/>
  <c r="I753"/>
  <c r="J753" s="1"/>
  <c r="I796"/>
  <c r="K798"/>
  <c r="L798" s="1"/>
  <c r="F833"/>
  <c r="J593" i="18"/>
  <c r="K593" s="1"/>
  <c r="L593" s="1"/>
  <c r="M593" s="1"/>
  <c r="N593" s="1"/>
  <c r="O593" s="1"/>
  <c r="P593" s="1"/>
  <c r="Q593" s="1"/>
  <c r="J702"/>
  <c r="K702" s="1"/>
  <c r="L702" s="1"/>
  <c r="M702" s="1"/>
  <c r="N702" s="1"/>
  <c r="O702" s="1"/>
  <c r="I736"/>
  <c r="J736" s="1"/>
  <c r="K753"/>
  <c r="L753" s="1"/>
  <c r="H755"/>
  <c r="H616" i="16"/>
  <c r="I616" s="1"/>
  <c r="H604"/>
  <c r="I604" s="1"/>
  <c r="J864" i="17"/>
  <c r="N864"/>
  <c r="H605" i="18"/>
  <c r="I605" s="1"/>
  <c r="F850" i="13"/>
  <c r="J853"/>
  <c r="N853"/>
  <c r="I856"/>
  <c r="J856" s="1"/>
  <c r="K856" s="1"/>
  <c r="L856" s="1"/>
  <c r="M856" s="1"/>
  <c r="N856" s="1"/>
  <c r="O856" s="1"/>
  <c r="P856" s="1"/>
  <c r="Q856" s="1"/>
  <c r="G143" i="14"/>
  <c r="G164"/>
  <c r="G180"/>
  <c r="G196"/>
  <c r="G212"/>
  <c r="G228"/>
  <c r="G244"/>
  <c r="G261"/>
  <c r="G277"/>
  <c r="J284"/>
  <c r="N284"/>
  <c r="R284"/>
  <c r="J285"/>
  <c r="N285"/>
  <c r="G302"/>
  <c r="G323"/>
  <c r="G342"/>
  <c r="G368"/>
  <c r="G391"/>
  <c r="G411"/>
  <c r="G431"/>
  <c r="G451"/>
  <c r="F470"/>
  <c r="J473"/>
  <c r="N473"/>
  <c r="I476"/>
  <c r="J476" s="1"/>
  <c r="K476" s="1"/>
  <c r="L476" s="1"/>
  <c r="M476" s="1"/>
  <c r="N476" s="1"/>
  <c r="O476" s="1"/>
  <c r="P476" s="1"/>
  <c r="Q476" s="1"/>
  <c r="G496"/>
  <c r="G513"/>
  <c r="G529"/>
  <c r="G545"/>
  <c r="F550"/>
  <c r="I552"/>
  <c r="M552"/>
  <c r="Q552"/>
  <c r="J553"/>
  <c r="N553"/>
  <c r="H555"/>
  <c r="H557"/>
  <c r="I557" s="1"/>
  <c r="J557" s="1"/>
  <c r="K557" s="1"/>
  <c r="L557" s="1"/>
  <c r="M557" s="1"/>
  <c r="N557" s="1"/>
  <c r="O557" s="1"/>
  <c r="P557" s="1"/>
  <c r="Q557" s="1"/>
  <c r="G575"/>
  <c r="K588"/>
  <c r="O588"/>
  <c r="H589"/>
  <c r="H595" s="1"/>
  <c r="K597"/>
  <c r="O597"/>
  <c r="J609"/>
  <c r="N609"/>
  <c r="G633"/>
  <c r="G659"/>
  <c r="K672"/>
  <c r="O672"/>
  <c r="H673"/>
  <c r="G684"/>
  <c r="K697"/>
  <c r="O697"/>
  <c r="G707"/>
  <c r="G725"/>
  <c r="I731"/>
  <c r="M731"/>
  <c r="Q731"/>
  <c r="H734"/>
  <c r="H736"/>
  <c r="I736" s="1"/>
  <c r="J736" s="1"/>
  <c r="K736" s="1"/>
  <c r="L736" s="1"/>
  <c r="M736" s="1"/>
  <c r="N736" s="1"/>
  <c r="O736" s="1"/>
  <c r="P736" s="1"/>
  <c r="Q736" s="1"/>
  <c r="H748"/>
  <c r="L748"/>
  <c r="P748"/>
  <c r="H749"/>
  <c r="L749"/>
  <c r="P749"/>
  <c r="J758"/>
  <c r="N758"/>
  <c r="K759"/>
  <c r="O759"/>
  <c r="O863" s="1"/>
  <c r="G782"/>
  <c r="I793"/>
  <c r="M793"/>
  <c r="Q793"/>
  <c r="I794"/>
  <c r="I800" s="1"/>
  <c r="M794"/>
  <c r="Q794"/>
  <c r="G806"/>
  <c r="F832"/>
  <c r="K832"/>
  <c r="O832"/>
  <c r="G842"/>
  <c r="F853"/>
  <c r="K853"/>
  <c r="O853"/>
  <c r="G22" i="15"/>
  <c r="G47"/>
  <c r="G69"/>
  <c r="G89"/>
  <c r="G106"/>
  <c r="G126"/>
  <c r="G148"/>
  <c r="G168"/>
  <c r="G184"/>
  <c r="G200"/>
  <c r="G216"/>
  <c r="G232"/>
  <c r="G248"/>
  <c r="G265"/>
  <c r="F281"/>
  <c r="F282"/>
  <c r="F283"/>
  <c r="K284"/>
  <c r="O284"/>
  <c r="K285"/>
  <c r="O285"/>
  <c r="H290"/>
  <c r="G307"/>
  <c r="G329"/>
  <c r="G348"/>
  <c r="G372"/>
  <c r="G396"/>
  <c r="G416"/>
  <c r="G436"/>
  <c r="G456"/>
  <c r="K473"/>
  <c r="O473"/>
  <c r="H474"/>
  <c r="G484"/>
  <c r="G501"/>
  <c r="G517"/>
  <c r="G533"/>
  <c r="F549"/>
  <c r="J552"/>
  <c r="N552"/>
  <c r="K553"/>
  <c r="O553"/>
  <c r="I555"/>
  <c r="J555" s="1"/>
  <c r="K555" s="1"/>
  <c r="L555" s="1"/>
  <c r="M555" s="1"/>
  <c r="N555" s="1"/>
  <c r="O555" s="1"/>
  <c r="P555" s="1"/>
  <c r="Q555" s="1"/>
  <c r="I557"/>
  <c r="J557" s="1"/>
  <c r="K557" s="1"/>
  <c r="L557" s="1"/>
  <c r="M557" s="1"/>
  <c r="N557" s="1"/>
  <c r="O557" s="1"/>
  <c r="P557" s="1"/>
  <c r="Q557" s="1"/>
  <c r="G579"/>
  <c r="H588"/>
  <c r="H594" s="1"/>
  <c r="L588"/>
  <c r="P588"/>
  <c r="H597"/>
  <c r="L597"/>
  <c r="P597"/>
  <c r="K609"/>
  <c r="O609"/>
  <c r="G645"/>
  <c r="G663"/>
  <c r="F671"/>
  <c r="H672"/>
  <c r="L672"/>
  <c r="P672"/>
  <c r="G688"/>
  <c r="H697"/>
  <c r="L697"/>
  <c r="P697"/>
  <c r="G711"/>
  <c r="F728"/>
  <c r="J731"/>
  <c r="N731"/>
  <c r="I734"/>
  <c r="J734" s="1"/>
  <c r="K734" s="1"/>
  <c r="L734" s="1"/>
  <c r="M734" s="1"/>
  <c r="N734" s="1"/>
  <c r="O734" s="1"/>
  <c r="P734" s="1"/>
  <c r="Q734" s="1"/>
  <c r="I748"/>
  <c r="M748"/>
  <c r="Q748"/>
  <c r="I749"/>
  <c r="M749"/>
  <c r="Q749"/>
  <c r="K758"/>
  <c r="O758"/>
  <c r="H759"/>
  <c r="H863" s="1"/>
  <c r="L759"/>
  <c r="P759"/>
  <c r="G783"/>
  <c r="J793"/>
  <c r="N793"/>
  <c r="R793"/>
  <c r="J794"/>
  <c r="N794"/>
  <c r="G814"/>
  <c r="H832"/>
  <c r="H838" s="1"/>
  <c r="L832"/>
  <c r="P832"/>
  <c r="G843"/>
  <c r="H853"/>
  <c r="H859" s="1"/>
  <c r="L853"/>
  <c r="P853"/>
  <c r="G55" i="16"/>
  <c r="G73"/>
  <c r="G90"/>
  <c r="G111"/>
  <c r="G134"/>
  <c r="G153"/>
  <c r="G172"/>
  <c r="G188"/>
  <c r="G204"/>
  <c r="G220"/>
  <c r="G236"/>
  <c r="G253"/>
  <c r="G269"/>
  <c r="H284"/>
  <c r="H291" s="1"/>
  <c r="L284"/>
  <c r="P284"/>
  <c r="H285"/>
  <c r="H292" s="1"/>
  <c r="L285"/>
  <c r="P285"/>
  <c r="I288"/>
  <c r="J288" s="1"/>
  <c r="K288" s="1"/>
  <c r="G312"/>
  <c r="G334"/>
  <c r="G354"/>
  <c r="G377"/>
  <c r="G401"/>
  <c r="G421"/>
  <c r="G441"/>
  <c r="G461"/>
  <c r="H473"/>
  <c r="L473"/>
  <c r="P473"/>
  <c r="G488"/>
  <c r="G505"/>
  <c r="G521"/>
  <c r="K752" i="17"/>
  <c r="L752" s="1"/>
  <c r="M752" s="1"/>
  <c r="N752" s="1"/>
  <c r="O752" s="1"/>
  <c r="P752" s="1"/>
  <c r="Q752" s="1"/>
  <c r="K735" i="18"/>
  <c r="L735" s="1"/>
  <c r="M735" s="1"/>
  <c r="H766" i="16"/>
  <c r="I766" s="1"/>
  <c r="H603" i="17"/>
  <c r="H605"/>
  <c r="I700" i="18"/>
  <c r="G32" i="14"/>
  <c r="G59"/>
  <c r="G79"/>
  <c r="G91"/>
  <c r="G118"/>
  <c r="G138"/>
  <c r="G160"/>
  <c r="G176"/>
  <c r="G192"/>
  <c r="G208"/>
  <c r="G224"/>
  <c r="G240"/>
  <c r="G257"/>
  <c r="G273"/>
  <c r="I284"/>
  <c r="I291" s="1"/>
  <c r="M284"/>
  <c r="Q284"/>
  <c r="I285"/>
  <c r="I292" s="1"/>
  <c r="M285"/>
  <c r="Q285"/>
  <c r="G297"/>
  <c r="G318"/>
  <c r="G339"/>
  <c r="G360"/>
  <c r="G386"/>
  <c r="G406"/>
  <c r="G426"/>
  <c r="G446"/>
  <c r="G466"/>
  <c r="G492"/>
  <c r="G509"/>
  <c r="G525"/>
  <c r="G541"/>
  <c r="F551"/>
  <c r="G571"/>
  <c r="G627"/>
  <c r="G653"/>
  <c r="I675"/>
  <c r="J675" s="1"/>
  <c r="K675" s="1"/>
  <c r="L675" s="1"/>
  <c r="M675" s="1"/>
  <c r="N675" s="1"/>
  <c r="O675" s="1"/>
  <c r="P675" s="1"/>
  <c r="Q675" s="1"/>
  <c r="F694"/>
  <c r="G721"/>
  <c r="F748"/>
  <c r="K748"/>
  <c r="O748"/>
  <c r="H793"/>
  <c r="H799" s="1"/>
  <c r="L793"/>
  <c r="P793"/>
  <c r="G101" i="15"/>
  <c r="G120"/>
  <c r="G143"/>
  <c r="G164"/>
  <c r="G180"/>
  <c r="G196"/>
  <c r="G212"/>
  <c r="G228"/>
  <c r="G244"/>
  <c r="G261"/>
  <c r="G277"/>
  <c r="J284"/>
  <c r="N284"/>
  <c r="R284"/>
  <c r="J285"/>
  <c r="N285"/>
  <c r="G302"/>
  <c r="G323"/>
  <c r="G342"/>
  <c r="G368"/>
  <c r="G391"/>
  <c r="G411"/>
  <c r="G431"/>
  <c r="G451"/>
  <c r="G496"/>
  <c r="G513"/>
  <c r="G529"/>
  <c r="G545"/>
  <c r="F550"/>
  <c r="G575"/>
  <c r="G633"/>
  <c r="G659"/>
  <c r="G684"/>
  <c r="G707"/>
  <c r="G725"/>
  <c r="H748"/>
  <c r="L748"/>
  <c r="P748"/>
  <c r="G782"/>
  <c r="I793"/>
  <c r="I799" s="1"/>
  <c r="M793"/>
  <c r="Q793"/>
  <c r="G806"/>
  <c r="G22" i="16"/>
  <c r="G47"/>
  <c r="G69"/>
  <c r="G89"/>
  <c r="G106"/>
  <c r="G126"/>
  <c r="G148"/>
  <c r="G168"/>
  <c r="G184"/>
  <c r="G200"/>
  <c r="G216"/>
  <c r="G232"/>
  <c r="G248"/>
  <c r="G265"/>
  <c r="F281"/>
  <c r="F282"/>
  <c r="K610"/>
  <c r="O610"/>
  <c r="O613" s="1"/>
  <c r="F283"/>
  <c r="K284"/>
  <c r="O284"/>
  <c r="K285"/>
  <c r="O285"/>
  <c r="H288"/>
  <c r="L288"/>
  <c r="M288" s="1"/>
  <c r="N288" s="1"/>
  <c r="O288" s="1"/>
  <c r="P288" s="1"/>
  <c r="Q288" s="1"/>
  <c r="H290"/>
  <c r="I290" s="1"/>
  <c r="J290" s="1"/>
  <c r="K290" s="1"/>
  <c r="L290"/>
  <c r="M290" s="1"/>
  <c r="N290" s="1"/>
  <c r="O290" s="1"/>
  <c r="P290" s="1"/>
  <c r="Q290" s="1"/>
  <c r="G307"/>
  <c r="G329"/>
  <c r="G348"/>
  <c r="G372"/>
  <c r="G396"/>
  <c r="G416"/>
  <c r="G436"/>
  <c r="G456"/>
  <c r="G484"/>
  <c r="G501"/>
  <c r="G517"/>
  <c r="J676"/>
  <c r="K676" s="1"/>
  <c r="L676" s="1"/>
  <c r="M676" s="1"/>
  <c r="N676" s="1"/>
  <c r="K701"/>
  <c r="L701" s="1"/>
  <c r="M701" s="1"/>
  <c r="N701" s="1"/>
  <c r="O701" s="1"/>
  <c r="P701" s="1"/>
  <c r="Q701" s="1"/>
  <c r="I735"/>
  <c r="J735" s="1"/>
  <c r="K735" s="1"/>
  <c r="L735" s="1"/>
  <c r="M735" s="1"/>
  <c r="N735" s="1"/>
  <c r="O735" s="1"/>
  <c r="P735" s="1"/>
  <c r="Q735" s="1"/>
  <c r="O736"/>
  <c r="P736" s="1"/>
  <c r="Q736" s="1"/>
  <c r="P752"/>
  <c r="Q752" s="1"/>
  <c r="M753"/>
  <c r="N753" s="1"/>
  <c r="O753" s="1"/>
  <c r="P753" s="1"/>
  <c r="Q753" s="1"/>
  <c r="J797"/>
  <c r="K797" s="1"/>
  <c r="L797" s="1"/>
  <c r="M797" s="1"/>
  <c r="N797" s="1"/>
  <c r="O797" s="1"/>
  <c r="P797" s="1"/>
  <c r="Q797" s="1"/>
  <c r="K798"/>
  <c r="L798" s="1"/>
  <c r="M798" s="1"/>
  <c r="N798" s="1"/>
  <c r="O798" s="1"/>
  <c r="P798" s="1"/>
  <c r="Q798" s="1"/>
  <c r="I836"/>
  <c r="J836" s="1"/>
  <c r="K836" s="1"/>
  <c r="L836" s="1"/>
  <c r="M836" s="1"/>
  <c r="N836" s="1"/>
  <c r="O836" s="1"/>
  <c r="P836" s="1"/>
  <c r="Q836" s="1"/>
  <c r="K837"/>
  <c r="L837" s="1"/>
  <c r="M837" s="1"/>
  <c r="N837" s="1"/>
  <c r="O837"/>
  <c r="P837" s="1"/>
  <c r="Q837" s="1"/>
  <c r="I860"/>
  <c r="K857"/>
  <c r="L857" s="1"/>
  <c r="M857" s="1"/>
  <c r="N857" s="1"/>
  <c r="O857"/>
  <c r="P857" s="1"/>
  <c r="Q857" s="1"/>
  <c r="P858"/>
  <c r="Q858" s="1"/>
  <c r="L610" i="17"/>
  <c r="Q611"/>
  <c r="M735"/>
  <c r="N735" s="1"/>
  <c r="O735" s="1"/>
  <c r="P735" s="1"/>
  <c r="Q735"/>
  <c r="K736"/>
  <c r="L736" s="1"/>
  <c r="M736" s="1"/>
  <c r="N736" s="1"/>
  <c r="O736" s="1"/>
  <c r="P736" s="1"/>
  <c r="Q736" s="1"/>
  <c r="I755"/>
  <c r="J752"/>
  <c r="K753"/>
  <c r="L753" s="1"/>
  <c r="M753" s="1"/>
  <c r="N753" s="1"/>
  <c r="O753"/>
  <c r="P753" s="1"/>
  <c r="Q753" s="1"/>
  <c r="M798"/>
  <c r="N798" s="1"/>
  <c r="O798" s="1"/>
  <c r="P798" s="1"/>
  <c r="Q798" s="1"/>
  <c r="J288" i="18"/>
  <c r="K288" s="1"/>
  <c r="H611"/>
  <c r="L611"/>
  <c r="P611"/>
  <c r="I556"/>
  <c r="J556" s="1"/>
  <c r="K556" s="1"/>
  <c r="L556" s="1"/>
  <c r="M556" s="1"/>
  <c r="N556" s="1"/>
  <c r="O556" s="1"/>
  <c r="P556" s="1"/>
  <c r="Q556" s="1"/>
  <c r="Q677"/>
  <c r="P702"/>
  <c r="Q702" s="1"/>
  <c r="J735"/>
  <c r="N735"/>
  <c r="O735" s="1"/>
  <c r="P735" s="1"/>
  <c r="Q735" s="1"/>
  <c r="K736"/>
  <c r="L736" s="1"/>
  <c r="M736" s="1"/>
  <c r="N736" s="1"/>
  <c r="O736" s="1"/>
  <c r="P736" s="1"/>
  <c r="Q736" s="1"/>
  <c r="I752"/>
  <c r="J752" s="1"/>
  <c r="K752" s="1"/>
  <c r="L752" s="1"/>
  <c r="M752" s="1"/>
  <c r="N752" s="1"/>
  <c r="O752" s="1"/>
  <c r="P752" s="1"/>
  <c r="Q752" s="1"/>
  <c r="M753"/>
  <c r="N753" s="1"/>
  <c r="O753" s="1"/>
  <c r="P753" s="1"/>
  <c r="Q753"/>
  <c r="J798"/>
  <c r="K798" s="1"/>
  <c r="L798" s="1"/>
  <c r="M798" s="1"/>
  <c r="N798" s="1"/>
  <c r="O798" s="1"/>
  <c r="P798" s="1"/>
  <c r="Q798" s="1"/>
  <c r="J837"/>
  <c r="K837" s="1"/>
  <c r="L837" s="1"/>
  <c r="M837" s="1"/>
  <c r="N837" s="1"/>
  <c r="O837" s="1"/>
  <c r="P837" s="1"/>
  <c r="Q837" s="1"/>
  <c r="I854"/>
  <c r="I853"/>
  <c r="M854"/>
  <c r="M853"/>
  <c r="Q854"/>
  <c r="Q853"/>
  <c r="H765" i="19"/>
  <c r="F551" i="16"/>
  <c r="H552"/>
  <c r="L552"/>
  <c r="P552"/>
  <c r="I553"/>
  <c r="M553"/>
  <c r="Q553"/>
  <c r="F585"/>
  <c r="J588"/>
  <c r="N588"/>
  <c r="K589"/>
  <c r="O589"/>
  <c r="J597"/>
  <c r="N597"/>
  <c r="K598"/>
  <c r="O598"/>
  <c r="H599"/>
  <c r="L599"/>
  <c r="P599"/>
  <c r="F669"/>
  <c r="J672"/>
  <c r="N672"/>
  <c r="K673"/>
  <c r="O673"/>
  <c r="O676"/>
  <c r="P676" s="1"/>
  <c r="Q676" s="1"/>
  <c r="I677"/>
  <c r="M677"/>
  <c r="J697"/>
  <c r="N697"/>
  <c r="K698"/>
  <c r="O698"/>
  <c r="F730"/>
  <c r="H731"/>
  <c r="L731"/>
  <c r="P731"/>
  <c r="I732"/>
  <c r="M732"/>
  <c r="Q732"/>
  <c r="F747"/>
  <c r="F749" s="1"/>
  <c r="F748"/>
  <c r="K748"/>
  <c r="O748"/>
  <c r="K749"/>
  <c r="O749"/>
  <c r="H751"/>
  <c r="I758"/>
  <c r="M758"/>
  <c r="Q758"/>
  <c r="J759"/>
  <c r="N759"/>
  <c r="K760"/>
  <c r="O760"/>
  <c r="H793"/>
  <c r="H799" s="1"/>
  <c r="L793"/>
  <c r="P793"/>
  <c r="H794"/>
  <c r="H800" s="1"/>
  <c r="I800" s="1"/>
  <c r="L794"/>
  <c r="P794"/>
  <c r="I796"/>
  <c r="J796" s="1"/>
  <c r="K796" s="1"/>
  <c r="L796" s="1"/>
  <c r="M796"/>
  <c r="N796" s="1"/>
  <c r="O796" s="1"/>
  <c r="P796" s="1"/>
  <c r="Q796" s="1"/>
  <c r="J832"/>
  <c r="N832"/>
  <c r="K833"/>
  <c r="O833"/>
  <c r="I837"/>
  <c r="J837" s="1"/>
  <c r="F850"/>
  <c r="J853"/>
  <c r="N853"/>
  <c r="K854"/>
  <c r="O854"/>
  <c r="I856"/>
  <c r="J856" s="1"/>
  <c r="F867"/>
  <c r="G101" i="17"/>
  <c r="G120"/>
  <c r="G143"/>
  <c r="G164"/>
  <c r="G180"/>
  <c r="G196"/>
  <c r="G212"/>
  <c r="G228"/>
  <c r="G244"/>
  <c r="G261"/>
  <c r="G277"/>
  <c r="J284"/>
  <c r="N284"/>
  <c r="R284"/>
  <c r="J285"/>
  <c r="N285"/>
  <c r="K288"/>
  <c r="L288" s="1"/>
  <c r="M288" s="1"/>
  <c r="N288" s="1"/>
  <c r="O288" s="1"/>
  <c r="P288" s="1"/>
  <c r="Q288" s="1"/>
  <c r="G302"/>
  <c r="G323"/>
  <c r="G342"/>
  <c r="G368"/>
  <c r="G391"/>
  <c r="G411"/>
  <c r="G431"/>
  <c r="G451"/>
  <c r="F470"/>
  <c r="J473"/>
  <c r="N473"/>
  <c r="K474"/>
  <c r="O474"/>
  <c r="G496"/>
  <c r="G513"/>
  <c r="G529"/>
  <c r="G545"/>
  <c r="F550"/>
  <c r="I552"/>
  <c r="M552"/>
  <c r="Q552"/>
  <c r="J553"/>
  <c r="N553"/>
  <c r="H555"/>
  <c r="J556"/>
  <c r="K556" s="1"/>
  <c r="L556" s="1"/>
  <c r="M556" s="1"/>
  <c r="N556" s="1"/>
  <c r="O556" s="1"/>
  <c r="P556" s="1"/>
  <c r="Q556" s="1"/>
  <c r="H557"/>
  <c r="I557" s="1"/>
  <c r="G575"/>
  <c r="F588"/>
  <c r="K588"/>
  <c r="O588"/>
  <c r="H589"/>
  <c r="H595" s="1"/>
  <c r="I595" s="1"/>
  <c r="J595" s="1"/>
  <c r="L589"/>
  <c r="P589"/>
  <c r="H592"/>
  <c r="I592" s="1"/>
  <c r="J592" s="1"/>
  <c r="K592" s="1"/>
  <c r="L592" s="1"/>
  <c r="M592" s="1"/>
  <c r="N592" s="1"/>
  <c r="O592" s="1"/>
  <c r="P592" s="1"/>
  <c r="Q592" s="1"/>
  <c r="K597"/>
  <c r="K609" s="1"/>
  <c r="O597"/>
  <c r="O609" s="1"/>
  <c r="H598"/>
  <c r="L598"/>
  <c r="P598"/>
  <c r="P601" s="1"/>
  <c r="I599"/>
  <c r="I605" s="1"/>
  <c r="J605" s="1"/>
  <c r="K605" s="1"/>
  <c r="L605" s="1"/>
  <c r="M599"/>
  <c r="Q599"/>
  <c r="H611"/>
  <c r="L611"/>
  <c r="P611"/>
  <c r="G633"/>
  <c r="G659"/>
  <c r="K672"/>
  <c r="O672"/>
  <c r="H673"/>
  <c r="L673"/>
  <c r="P673"/>
  <c r="H676"/>
  <c r="I676" s="1"/>
  <c r="J676" s="1"/>
  <c r="K676" s="1"/>
  <c r="L676"/>
  <c r="M676" s="1"/>
  <c r="N676" s="1"/>
  <c r="O676" s="1"/>
  <c r="P676" s="1"/>
  <c r="Q676" s="1"/>
  <c r="J677"/>
  <c r="N677"/>
  <c r="G684"/>
  <c r="K697"/>
  <c r="O697"/>
  <c r="H698"/>
  <c r="L698"/>
  <c r="P698"/>
  <c r="H701"/>
  <c r="I701" s="1"/>
  <c r="J701" s="1"/>
  <c r="K701" s="1"/>
  <c r="L701" s="1"/>
  <c r="M701" s="1"/>
  <c r="N701" s="1"/>
  <c r="O701" s="1"/>
  <c r="P701" s="1"/>
  <c r="Q701" s="1"/>
  <c r="G707"/>
  <c r="G725"/>
  <c r="F729"/>
  <c r="I731"/>
  <c r="M731"/>
  <c r="Q731"/>
  <c r="J732"/>
  <c r="N732"/>
  <c r="H734"/>
  <c r="H748"/>
  <c r="L748"/>
  <c r="P748"/>
  <c r="H749"/>
  <c r="L749"/>
  <c r="P749"/>
  <c r="I751"/>
  <c r="J751" s="1"/>
  <c r="K751" s="1"/>
  <c r="L751" s="1"/>
  <c r="M751"/>
  <c r="N751" s="1"/>
  <c r="O751" s="1"/>
  <c r="P751" s="1"/>
  <c r="Q751" s="1"/>
  <c r="J758"/>
  <c r="N758"/>
  <c r="K759"/>
  <c r="O759"/>
  <c r="H760"/>
  <c r="L760"/>
  <c r="P760"/>
  <c r="G782"/>
  <c r="I793"/>
  <c r="I799" s="1"/>
  <c r="M793"/>
  <c r="Q793"/>
  <c r="I794"/>
  <c r="M794"/>
  <c r="Q794"/>
  <c r="J796"/>
  <c r="K796" s="1"/>
  <c r="L796" s="1"/>
  <c r="M796" s="1"/>
  <c r="N796" s="1"/>
  <c r="O796" s="1"/>
  <c r="P796" s="1"/>
  <c r="Q796" s="1"/>
  <c r="H797"/>
  <c r="I797" s="1"/>
  <c r="J797" s="1"/>
  <c r="K797" s="1"/>
  <c r="L797" s="1"/>
  <c r="M797" s="1"/>
  <c r="N797" s="1"/>
  <c r="O797" s="1"/>
  <c r="P797" s="1"/>
  <c r="Q797" s="1"/>
  <c r="G806"/>
  <c r="F832"/>
  <c r="K832"/>
  <c r="O832"/>
  <c r="H833"/>
  <c r="H839" s="1"/>
  <c r="I839" s="1"/>
  <c r="J839" s="1"/>
  <c r="L833"/>
  <c r="P833"/>
  <c r="H836"/>
  <c r="I836" s="1"/>
  <c r="J836" s="1"/>
  <c r="K836" s="1"/>
  <c r="L836" s="1"/>
  <c r="M836" s="1"/>
  <c r="N836" s="1"/>
  <c r="O836" s="1"/>
  <c r="P836" s="1"/>
  <c r="Q836" s="1"/>
  <c r="G842"/>
  <c r="K853"/>
  <c r="O853"/>
  <c r="H854"/>
  <c r="H860" s="1"/>
  <c r="I860" s="1"/>
  <c r="J860" s="1"/>
  <c r="L854"/>
  <c r="P854"/>
  <c r="H857"/>
  <c r="I857" s="1"/>
  <c r="J857" s="1"/>
  <c r="K857" s="1"/>
  <c r="L857" s="1"/>
  <c r="M857" s="1"/>
  <c r="N857" s="1"/>
  <c r="O857" s="1"/>
  <c r="P857" s="1"/>
  <c r="Q857" s="1"/>
  <c r="G22" i="18"/>
  <c r="G47"/>
  <c r="G69"/>
  <c r="G89"/>
  <c r="G106"/>
  <c r="G126"/>
  <c r="G148"/>
  <c r="G168"/>
  <c r="G184"/>
  <c r="G200"/>
  <c r="G216"/>
  <c r="G232"/>
  <c r="G248"/>
  <c r="G265"/>
  <c r="F281"/>
  <c r="F282"/>
  <c r="F283"/>
  <c r="K284"/>
  <c r="O284"/>
  <c r="K285"/>
  <c r="O285"/>
  <c r="H288"/>
  <c r="I288" s="1"/>
  <c r="L288"/>
  <c r="M288" s="1"/>
  <c r="N288" s="1"/>
  <c r="O288" s="1"/>
  <c r="P288" s="1"/>
  <c r="Q288" s="1"/>
  <c r="H290"/>
  <c r="I290" s="1"/>
  <c r="G307"/>
  <c r="G329"/>
  <c r="G348"/>
  <c r="G372"/>
  <c r="G396"/>
  <c r="G416"/>
  <c r="G436"/>
  <c r="G456"/>
  <c r="K473"/>
  <c r="O473"/>
  <c r="H474"/>
  <c r="L474"/>
  <c r="P474"/>
  <c r="H477"/>
  <c r="I477" s="1"/>
  <c r="J477" s="1"/>
  <c r="K477" s="1"/>
  <c r="L477" s="1"/>
  <c r="M477" s="1"/>
  <c r="N477" s="1"/>
  <c r="O477" s="1"/>
  <c r="P477" s="1"/>
  <c r="Q477" s="1"/>
  <c r="G484"/>
  <c r="G501"/>
  <c r="G517"/>
  <c r="G533"/>
  <c r="F549"/>
  <c r="J552"/>
  <c r="N552"/>
  <c r="K553"/>
  <c r="O553"/>
  <c r="G579"/>
  <c r="F587"/>
  <c r="F589" s="1"/>
  <c r="H588"/>
  <c r="H594" s="1"/>
  <c r="I594" s="1"/>
  <c r="L588"/>
  <c r="P588"/>
  <c r="I589"/>
  <c r="M589"/>
  <c r="Q589"/>
  <c r="H597"/>
  <c r="L597"/>
  <c r="P597"/>
  <c r="I598"/>
  <c r="M598"/>
  <c r="Q598"/>
  <c r="J599"/>
  <c r="N599"/>
  <c r="I611"/>
  <c r="M611"/>
  <c r="Q611"/>
  <c r="G645"/>
  <c r="G663"/>
  <c r="F671"/>
  <c r="F673" s="1"/>
  <c r="H672"/>
  <c r="L672"/>
  <c r="P672"/>
  <c r="I673"/>
  <c r="M673"/>
  <c r="Q673"/>
  <c r="K677"/>
  <c r="O677"/>
  <c r="G688"/>
  <c r="F696"/>
  <c r="F698" s="1"/>
  <c r="H697"/>
  <c r="L697"/>
  <c r="P697"/>
  <c r="I698"/>
  <c r="M698"/>
  <c r="Q698"/>
  <c r="K700"/>
  <c r="L700" s="1"/>
  <c r="M700" s="1"/>
  <c r="G711"/>
  <c r="F728"/>
  <c r="J731"/>
  <c r="N731"/>
  <c r="K732"/>
  <c r="O732"/>
  <c r="I748"/>
  <c r="M748"/>
  <c r="Q748"/>
  <c r="I749"/>
  <c r="I755" s="1"/>
  <c r="J755" s="1"/>
  <c r="M749"/>
  <c r="Q749"/>
  <c r="J751"/>
  <c r="K751" s="1"/>
  <c r="L751" s="1"/>
  <c r="M751" s="1"/>
  <c r="N751" s="1"/>
  <c r="O751" s="1"/>
  <c r="P751" s="1"/>
  <c r="Q751" s="1"/>
  <c r="H754"/>
  <c r="K758"/>
  <c r="O758"/>
  <c r="H759"/>
  <c r="L759"/>
  <c r="P759"/>
  <c r="I760"/>
  <c r="M760"/>
  <c r="Q760"/>
  <c r="G783"/>
  <c r="J793"/>
  <c r="N793"/>
  <c r="R793"/>
  <c r="J794"/>
  <c r="N794"/>
  <c r="K796"/>
  <c r="L796" s="1"/>
  <c r="M796" s="1"/>
  <c r="N796" s="1"/>
  <c r="O796"/>
  <c r="P796" s="1"/>
  <c r="Q796" s="1"/>
  <c r="G814"/>
  <c r="F831"/>
  <c r="F833" s="1"/>
  <c r="H832"/>
  <c r="H838" s="1"/>
  <c r="I838" s="1"/>
  <c r="J838" s="1"/>
  <c r="L832"/>
  <c r="P832"/>
  <c r="I833"/>
  <c r="M833"/>
  <c r="Q833"/>
  <c r="G843"/>
  <c r="F852"/>
  <c r="F698" i="19"/>
  <c r="J798"/>
  <c r="H854" i="18"/>
  <c r="H860" s="1"/>
  <c r="H856"/>
  <c r="I856" s="1"/>
  <c r="J856" s="1"/>
  <c r="K856" s="1"/>
  <c r="L856" s="1"/>
  <c r="M856" s="1"/>
  <c r="N856" s="1"/>
  <c r="O856" s="1"/>
  <c r="P856" s="1"/>
  <c r="Q856" s="1"/>
  <c r="L854"/>
  <c r="P854"/>
  <c r="F732" i="19"/>
  <c r="F731"/>
  <c r="K552" i="16"/>
  <c r="O552"/>
  <c r="H553"/>
  <c r="L553"/>
  <c r="P553"/>
  <c r="H556"/>
  <c r="I588"/>
  <c r="I594" s="1"/>
  <c r="M588"/>
  <c r="Q588"/>
  <c r="J589"/>
  <c r="J595" s="1"/>
  <c r="N589"/>
  <c r="H591"/>
  <c r="I591" s="1"/>
  <c r="J591" s="1"/>
  <c r="K591" s="1"/>
  <c r="L591" s="1"/>
  <c r="M591" s="1"/>
  <c r="N591" s="1"/>
  <c r="O591" s="1"/>
  <c r="P591" s="1"/>
  <c r="Q591" s="1"/>
  <c r="H593"/>
  <c r="I593" s="1"/>
  <c r="J593" s="1"/>
  <c r="K593" s="1"/>
  <c r="L593" s="1"/>
  <c r="M593" s="1"/>
  <c r="N593" s="1"/>
  <c r="O593" s="1"/>
  <c r="P593" s="1"/>
  <c r="Q593" s="1"/>
  <c r="I597"/>
  <c r="M597"/>
  <c r="Q597"/>
  <c r="J598"/>
  <c r="N598"/>
  <c r="F670"/>
  <c r="I672"/>
  <c r="M672"/>
  <c r="Q672"/>
  <c r="J673"/>
  <c r="N673"/>
  <c r="H675"/>
  <c r="H677"/>
  <c r="L677"/>
  <c r="P677"/>
  <c r="Q677" s="1"/>
  <c r="F695"/>
  <c r="F697" s="1"/>
  <c r="I697"/>
  <c r="M697"/>
  <c r="Q697"/>
  <c r="J698"/>
  <c r="N698"/>
  <c r="H700"/>
  <c r="H702"/>
  <c r="I702" s="1"/>
  <c r="J702" s="1"/>
  <c r="K702" s="1"/>
  <c r="L702" s="1"/>
  <c r="M702" s="1"/>
  <c r="N702" s="1"/>
  <c r="O702" s="1"/>
  <c r="P702" s="1"/>
  <c r="Q702" s="1"/>
  <c r="K731"/>
  <c r="O731"/>
  <c r="H732"/>
  <c r="L732"/>
  <c r="P732"/>
  <c r="H735"/>
  <c r="J748"/>
  <c r="N748"/>
  <c r="R748"/>
  <c r="J749"/>
  <c r="N749"/>
  <c r="H758"/>
  <c r="L758"/>
  <c r="P758"/>
  <c r="I759"/>
  <c r="M759"/>
  <c r="Q759"/>
  <c r="J760"/>
  <c r="N760"/>
  <c r="F791"/>
  <c r="F794" s="1"/>
  <c r="F792"/>
  <c r="K793"/>
  <c r="O793"/>
  <c r="K794"/>
  <c r="O794"/>
  <c r="F830"/>
  <c r="F833" s="1"/>
  <c r="I832"/>
  <c r="M832"/>
  <c r="Q832"/>
  <c r="J833"/>
  <c r="J839" s="1"/>
  <c r="N833"/>
  <c r="H835"/>
  <c r="I835" s="1"/>
  <c r="J835" s="1"/>
  <c r="K835" s="1"/>
  <c r="L835" s="1"/>
  <c r="M835" s="1"/>
  <c r="N835" s="1"/>
  <c r="O835" s="1"/>
  <c r="P835" s="1"/>
  <c r="Q835" s="1"/>
  <c r="F851"/>
  <c r="I853"/>
  <c r="M853"/>
  <c r="Q853"/>
  <c r="J854"/>
  <c r="J860" s="1"/>
  <c r="N854"/>
  <c r="H856"/>
  <c r="G32" i="17"/>
  <c r="G59"/>
  <c r="G79"/>
  <c r="G91"/>
  <c r="G118"/>
  <c r="G138"/>
  <c r="G160"/>
  <c r="G176"/>
  <c r="G192"/>
  <c r="G208"/>
  <c r="G224"/>
  <c r="G240"/>
  <c r="G257"/>
  <c r="G273"/>
  <c r="I284"/>
  <c r="M284"/>
  <c r="Q284"/>
  <c r="I285"/>
  <c r="M285"/>
  <c r="Q285"/>
  <c r="H289"/>
  <c r="I289" s="1"/>
  <c r="J289" s="1"/>
  <c r="K289" s="1"/>
  <c r="L289" s="1"/>
  <c r="M289" s="1"/>
  <c r="N289" s="1"/>
  <c r="O289" s="1"/>
  <c r="P289" s="1"/>
  <c r="Q289" s="1"/>
  <c r="G297"/>
  <c r="G318"/>
  <c r="G339"/>
  <c r="G360"/>
  <c r="G386"/>
  <c r="G406"/>
  <c r="G426"/>
  <c r="G446"/>
  <c r="G466"/>
  <c r="F471"/>
  <c r="I473"/>
  <c r="M473"/>
  <c r="Q473"/>
  <c r="J474"/>
  <c r="N474"/>
  <c r="H476"/>
  <c r="I476" s="1"/>
  <c r="J476" s="1"/>
  <c r="K476" s="1"/>
  <c r="L476" s="1"/>
  <c r="M476" s="1"/>
  <c r="N476" s="1"/>
  <c r="O476" s="1"/>
  <c r="P476" s="1"/>
  <c r="Q476" s="1"/>
  <c r="H478"/>
  <c r="I478" s="1"/>
  <c r="J478" s="1"/>
  <c r="K478" s="1"/>
  <c r="L478" s="1"/>
  <c r="M478" s="1"/>
  <c r="N478" s="1"/>
  <c r="O478" s="1"/>
  <c r="P478" s="1"/>
  <c r="Q478" s="1"/>
  <c r="G492"/>
  <c r="G509"/>
  <c r="G525"/>
  <c r="G541"/>
  <c r="F551"/>
  <c r="H552"/>
  <c r="L552"/>
  <c r="P552"/>
  <c r="I553"/>
  <c r="M553"/>
  <c r="Q553"/>
  <c r="I556"/>
  <c r="G571"/>
  <c r="J588"/>
  <c r="N588"/>
  <c r="K589"/>
  <c r="O589"/>
  <c r="J597"/>
  <c r="N597"/>
  <c r="K598"/>
  <c r="O598"/>
  <c r="J610"/>
  <c r="N610"/>
  <c r="G627"/>
  <c r="G653"/>
  <c r="F669"/>
  <c r="J672"/>
  <c r="N672"/>
  <c r="K673"/>
  <c r="O673"/>
  <c r="I677"/>
  <c r="M677"/>
  <c r="Q677"/>
  <c r="F694"/>
  <c r="J697"/>
  <c r="N697"/>
  <c r="K698"/>
  <c r="O698"/>
  <c r="G721"/>
  <c r="F730"/>
  <c r="H731"/>
  <c r="L731"/>
  <c r="P731"/>
  <c r="I732"/>
  <c r="M732"/>
  <c r="Q732"/>
  <c r="F745"/>
  <c r="F746"/>
  <c r="F747"/>
  <c r="K748"/>
  <c r="O748"/>
  <c r="K749"/>
  <c r="O749"/>
  <c r="I758"/>
  <c r="M758"/>
  <c r="Q758"/>
  <c r="J759"/>
  <c r="N759"/>
  <c r="K760"/>
  <c r="O760"/>
  <c r="G773"/>
  <c r="H793"/>
  <c r="H799" s="1"/>
  <c r="L793"/>
  <c r="P793"/>
  <c r="H794"/>
  <c r="H800" s="1"/>
  <c r="L794"/>
  <c r="P794"/>
  <c r="J832"/>
  <c r="N832"/>
  <c r="K833"/>
  <c r="O833"/>
  <c r="F850"/>
  <c r="J853"/>
  <c r="N853"/>
  <c r="K854"/>
  <c r="O854"/>
  <c r="F867"/>
  <c r="G17" i="18"/>
  <c r="G38"/>
  <c r="G65"/>
  <c r="G83"/>
  <c r="G101"/>
  <c r="G120"/>
  <c r="G143"/>
  <c r="G164"/>
  <c r="G180"/>
  <c r="G196"/>
  <c r="G212"/>
  <c r="G228"/>
  <c r="G244"/>
  <c r="G261"/>
  <c r="G277"/>
  <c r="J284"/>
  <c r="N284"/>
  <c r="R284"/>
  <c r="J285"/>
  <c r="N285"/>
  <c r="I289"/>
  <c r="J289" s="1"/>
  <c r="K289" s="1"/>
  <c r="L289" s="1"/>
  <c r="M289" s="1"/>
  <c r="N289" s="1"/>
  <c r="O289" s="1"/>
  <c r="P289" s="1"/>
  <c r="Q289" s="1"/>
  <c r="G302"/>
  <c r="G323"/>
  <c r="G342"/>
  <c r="G368"/>
  <c r="G391"/>
  <c r="G411"/>
  <c r="G431"/>
  <c r="G451"/>
  <c r="F470"/>
  <c r="J473"/>
  <c r="N473"/>
  <c r="K474"/>
  <c r="O474"/>
  <c r="G496"/>
  <c r="G513"/>
  <c r="G529"/>
  <c r="G545"/>
  <c r="F550"/>
  <c r="I552"/>
  <c r="M552"/>
  <c r="Q552"/>
  <c r="J553"/>
  <c r="N553"/>
  <c r="H555"/>
  <c r="H557"/>
  <c r="I557" s="1"/>
  <c r="J557" s="1"/>
  <c r="K557" s="1"/>
  <c r="L557" s="1"/>
  <c r="M557" s="1"/>
  <c r="N557" s="1"/>
  <c r="O557" s="1"/>
  <c r="P557" s="1"/>
  <c r="Q557" s="1"/>
  <c r="G575"/>
  <c r="F588"/>
  <c r="K588"/>
  <c r="K594" s="1"/>
  <c r="O588"/>
  <c r="H589"/>
  <c r="H595" s="1"/>
  <c r="L589"/>
  <c r="P589"/>
  <c r="H592"/>
  <c r="I592" s="1"/>
  <c r="J592" s="1"/>
  <c r="K592" s="1"/>
  <c r="L592" s="1"/>
  <c r="M592" s="1"/>
  <c r="N592" s="1"/>
  <c r="O592" s="1"/>
  <c r="P592" s="1"/>
  <c r="Q592" s="1"/>
  <c r="K597"/>
  <c r="O597"/>
  <c r="H598"/>
  <c r="L598"/>
  <c r="P598"/>
  <c r="K610"/>
  <c r="O610"/>
  <c r="G633"/>
  <c r="G659"/>
  <c r="F672"/>
  <c r="K672"/>
  <c r="O672"/>
  <c r="H673"/>
  <c r="L673"/>
  <c r="P673"/>
  <c r="H676"/>
  <c r="I676" s="1"/>
  <c r="J676" s="1"/>
  <c r="K676" s="1"/>
  <c r="L676" s="1"/>
  <c r="M676" s="1"/>
  <c r="N676" s="1"/>
  <c r="O676" s="1"/>
  <c r="P676" s="1"/>
  <c r="Q676" s="1"/>
  <c r="J677"/>
  <c r="N677"/>
  <c r="G684"/>
  <c r="F697"/>
  <c r="K697"/>
  <c r="O697"/>
  <c r="H698"/>
  <c r="L698"/>
  <c r="P698"/>
  <c r="J700"/>
  <c r="N700"/>
  <c r="O700" s="1"/>
  <c r="P700" s="1"/>
  <c r="Q700" s="1"/>
  <c r="H701"/>
  <c r="H704" s="1"/>
  <c r="G707"/>
  <c r="G725"/>
  <c r="F729"/>
  <c r="I731"/>
  <c r="M731"/>
  <c r="Q731"/>
  <c r="J732"/>
  <c r="N732"/>
  <c r="H734"/>
  <c r="H748"/>
  <c r="L748"/>
  <c r="P748"/>
  <c r="J758"/>
  <c r="N758"/>
  <c r="H760"/>
  <c r="L760"/>
  <c r="P760"/>
  <c r="G782"/>
  <c r="I793"/>
  <c r="I799" s="1"/>
  <c r="M793"/>
  <c r="Q793"/>
  <c r="H797"/>
  <c r="I797" s="1"/>
  <c r="J797" s="1"/>
  <c r="K797" s="1"/>
  <c r="L797" s="1"/>
  <c r="M797" s="1"/>
  <c r="N797" s="1"/>
  <c r="O797" s="1"/>
  <c r="P797" s="1"/>
  <c r="Q797" s="1"/>
  <c r="G806"/>
  <c r="F832"/>
  <c r="K832"/>
  <c r="O832"/>
  <c r="H833"/>
  <c r="H839" s="1"/>
  <c r="L833"/>
  <c r="P833"/>
  <c r="J835"/>
  <c r="K835" s="1"/>
  <c r="L835" s="1"/>
  <c r="M835" s="1"/>
  <c r="N835" s="1"/>
  <c r="O835" s="1"/>
  <c r="P835" s="1"/>
  <c r="Q835" s="1"/>
  <c r="H836"/>
  <c r="I836" s="1"/>
  <c r="J836" s="1"/>
  <c r="K836" s="1"/>
  <c r="L836" s="1"/>
  <c r="M836" s="1"/>
  <c r="N836" s="1"/>
  <c r="O836" s="1"/>
  <c r="P836" s="1"/>
  <c r="Q836" s="1"/>
  <c r="G842"/>
  <c r="I857"/>
  <c r="J857" s="1"/>
  <c r="K857" s="1"/>
  <c r="L857" s="1"/>
  <c r="M857" s="1"/>
  <c r="N857" s="1"/>
  <c r="O857" s="1"/>
  <c r="P857" s="1"/>
  <c r="Q857" s="1"/>
  <c r="J858"/>
  <c r="K858" s="1"/>
  <c r="L858" s="1"/>
  <c r="M858" s="1"/>
  <c r="N858" s="1"/>
  <c r="O858" s="1"/>
  <c r="P858" s="1"/>
  <c r="Q858" s="1"/>
  <c r="H853"/>
  <c r="H859" s="1"/>
  <c r="I874"/>
  <c r="J874" s="1"/>
  <c r="K874" s="1"/>
  <c r="L874" s="1"/>
  <c r="M874" s="1"/>
  <c r="N874" s="1"/>
  <c r="O874" s="1"/>
  <c r="P874" s="1"/>
  <c r="Q874" s="1"/>
  <c r="I288" i="19"/>
  <c r="J288" s="1"/>
  <c r="K288" s="1"/>
  <c r="L288" s="1"/>
  <c r="M288" s="1"/>
  <c r="N288" s="1"/>
  <c r="O288" s="1"/>
  <c r="P288" s="1"/>
  <c r="Q288" s="1"/>
  <c r="J477"/>
  <c r="K477" s="1"/>
  <c r="L477" s="1"/>
  <c r="M477" s="1"/>
  <c r="N477" s="1"/>
  <c r="O477" s="1"/>
  <c r="P477" s="1"/>
  <c r="Q477" s="1"/>
  <c r="I735"/>
  <c r="J735" s="1"/>
  <c r="K735" s="1"/>
  <c r="L735" s="1"/>
  <c r="M735" s="1"/>
  <c r="N735" s="1"/>
  <c r="O735" s="1"/>
  <c r="P735" s="1"/>
  <c r="Q735" s="1"/>
  <c r="J752"/>
  <c r="K752" s="1"/>
  <c r="L752" s="1"/>
  <c r="M752" s="1"/>
  <c r="N752" s="1"/>
  <c r="O752" s="1"/>
  <c r="P752" s="1"/>
  <c r="Q752" s="1"/>
  <c r="I797"/>
  <c r="J797" s="1"/>
  <c r="K797" s="1"/>
  <c r="L797" s="1"/>
  <c r="M797" s="1"/>
  <c r="N797" s="1"/>
  <c r="O797" s="1"/>
  <c r="P797" s="1"/>
  <c r="Q797" s="1"/>
  <c r="I798"/>
  <c r="I857"/>
  <c r="J857" s="1"/>
  <c r="K857" s="1"/>
  <c r="L857" s="1"/>
  <c r="M857" s="1"/>
  <c r="N857" s="1"/>
  <c r="O857" s="1"/>
  <c r="P857" s="1"/>
  <c r="Q857" s="1"/>
  <c r="I874"/>
  <c r="J874" s="1"/>
  <c r="K874" s="1"/>
  <c r="L874" s="1"/>
  <c r="M874" s="1"/>
  <c r="N874" s="1"/>
  <c r="O874" s="1"/>
  <c r="P874" s="1"/>
  <c r="Q874" s="1"/>
  <c r="K853" i="18"/>
  <c r="K854"/>
  <c r="O853"/>
  <c r="O854"/>
  <c r="J864" i="19"/>
  <c r="N864"/>
  <c r="H603"/>
  <c r="H605"/>
  <c r="H754"/>
  <c r="H755"/>
  <c r="I755" s="1"/>
  <c r="F549" i="16"/>
  <c r="J552"/>
  <c r="N552"/>
  <c r="K553"/>
  <c r="O553"/>
  <c r="I555"/>
  <c r="J555" s="1"/>
  <c r="K555" s="1"/>
  <c r="L555" s="1"/>
  <c r="M555" s="1"/>
  <c r="N555" s="1"/>
  <c r="O555" s="1"/>
  <c r="P555" s="1"/>
  <c r="Q555" s="1"/>
  <c r="I557"/>
  <c r="J557" s="1"/>
  <c r="K557" s="1"/>
  <c r="L557" s="1"/>
  <c r="M557" s="1"/>
  <c r="N557" s="1"/>
  <c r="O557" s="1"/>
  <c r="P557" s="1"/>
  <c r="Q557" s="1"/>
  <c r="H588"/>
  <c r="H594" s="1"/>
  <c r="L588"/>
  <c r="P588"/>
  <c r="H597"/>
  <c r="L597"/>
  <c r="P597"/>
  <c r="F671"/>
  <c r="H672"/>
  <c r="L672"/>
  <c r="P672"/>
  <c r="H697"/>
  <c r="L697"/>
  <c r="P697"/>
  <c r="F728"/>
  <c r="J731"/>
  <c r="N731"/>
  <c r="I734"/>
  <c r="J734" s="1"/>
  <c r="K734" s="1"/>
  <c r="L734" s="1"/>
  <c r="M734" s="1"/>
  <c r="N734" s="1"/>
  <c r="O734" s="1"/>
  <c r="P734" s="1"/>
  <c r="Q734" s="1"/>
  <c r="I748"/>
  <c r="M748"/>
  <c r="Q748"/>
  <c r="I749"/>
  <c r="M749"/>
  <c r="Q749"/>
  <c r="K758"/>
  <c r="K862" s="1"/>
  <c r="O758"/>
  <c r="H759"/>
  <c r="L759"/>
  <c r="P759"/>
  <c r="J793"/>
  <c r="N793"/>
  <c r="R793"/>
  <c r="J794"/>
  <c r="J800" s="1"/>
  <c r="N794"/>
  <c r="H832"/>
  <c r="H838" s="1"/>
  <c r="L832"/>
  <c r="P832"/>
  <c r="H853"/>
  <c r="H859" s="1"/>
  <c r="L853"/>
  <c r="P853"/>
  <c r="K856"/>
  <c r="L856" s="1"/>
  <c r="M856" s="1"/>
  <c r="N856" s="1"/>
  <c r="O856" s="1"/>
  <c r="P856" s="1"/>
  <c r="Q856" s="1"/>
  <c r="G28" i="17"/>
  <c r="G55"/>
  <c r="G73"/>
  <c r="G90"/>
  <c r="G111"/>
  <c r="G134"/>
  <c r="G153"/>
  <c r="G172"/>
  <c r="G188"/>
  <c r="G204"/>
  <c r="G220"/>
  <c r="G236"/>
  <c r="G253"/>
  <c r="G269"/>
  <c r="H284"/>
  <c r="H291" s="1"/>
  <c r="L284"/>
  <c r="P284"/>
  <c r="H285"/>
  <c r="H292" s="1"/>
  <c r="L285"/>
  <c r="P285"/>
  <c r="I290"/>
  <c r="J290" s="1"/>
  <c r="K290" s="1"/>
  <c r="L290" s="1"/>
  <c r="M290" s="1"/>
  <c r="N290" s="1"/>
  <c r="O290" s="1"/>
  <c r="P290" s="1"/>
  <c r="Q290" s="1"/>
  <c r="G312"/>
  <c r="G334"/>
  <c r="G354"/>
  <c r="G377"/>
  <c r="G401"/>
  <c r="G421"/>
  <c r="G441"/>
  <c r="G461"/>
  <c r="H473"/>
  <c r="L473"/>
  <c r="P473"/>
  <c r="G488"/>
  <c r="G505"/>
  <c r="G521"/>
  <c r="G537"/>
  <c r="K552"/>
  <c r="O552"/>
  <c r="H553"/>
  <c r="L553"/>
  <c r="P553"/>
  <c r="J557"/>
  <c r="K557" s="1"/>
  <c r="L557" s="1"/>
  <c r="M557" s="1"/>
  <c r="N557" s="1"/>
  <c r="O557" s="1"/>
  <c r="P557" s="1"/>
  <c r="Q557" s="1"/>
  <c r="G565"/>
  <c r="G581"/>
  <c r="I588"/>
  <c r="I594" s="1"/>
  <c r="M588"/>
  <c r="Q588"/>
  <c r="H591"/>
  <c r="I591" s="1"/>
  <c r="J591" s="1"/>
  <c r="K591" s="1"/>
  <c r="L591" s="1"/>
  <c r="M591" s="1"/>
  <c r="N591" s="1"/>
  <c r="O591" s="1"/>
  <c r="P591" s="1"/>
  <c r="Q591" s="1"/>
  <c r="H593"/>
  <c r="I593" s="1"/>
  <c r="J593" s="1"/>
  <c r="K593" s="1"/>
  <c r="L593" s="1"/>
  <c r="M593" s="1"/>
  <c r="N593" s="1"/>
  <c r="O593" s="1"/>
  <c r="P593" s="1"/>
  <c r="Q593" s="1"/>
  <c r="I597"/>
  <c r="M597"/>
  <c r="Q597"/>
  <c r="H609"/>
  <c r="L609"/>
  <c r="P609"/>
  <c r="G623"/>
  <c r="G648"/>
  <c r="G667"/>
  <c r="F670"/>
  <c r="I672"/>
  <c r="M672"/>
  <c r="Q672"/>
  <c r="H675"/>
  <c r="I675" s="1"/>
  <c r="J675" s="1"/>
  <c r="K675" s="1"/>
  <c r="L675" s="1"/>
  <c r="M675" s="1"/>
  <c r="N675" s="1"/>
  <c r="O675" s="1"/>
  <c r="P675" s="1"/>
  <c r="Q675" s="1"/>
  <c r="H677"/>
  <c r="G692"/>
  <c r="I697"/>
  <c r="M697"/>
  <c r="Q697"/>
  <c r="H700"/>
  <c r="I700" s="1"/>
  <c r="J700" s="1"/>
  <c r="K700" s="1"/>
  <c r="L700" s="1"/>
  <c r="M700" s="1"/>
  <c r="N700" s="1"/>
  <c r="O700" s="1"/>
  <c r="P700" s="1"/>
  <c r="Q700" s="1"/>
  <c r="H702"/>
  <c r="I702" s="1"/>
  <c r="J702" s="1"/>
  <c r="K702" s="1"/>
  <c r="L702" s="1"/>
  <c r="M702" s="1"/>
  <c r="N702" s="1"/>
  <c r="O702" s="1"/>
  <c r="P702" s="1"/>
  <c r="Q702" s="1"/>
  <c r="G715"/>
  <c r="K731"/>
  <c r="O731"/>
  <c r="G741"/>
  <c r="J748"/>
  <c r="N748"/>
  <c r="R748"/>
  <c r="J749"/>
  <c r="J755" s="1"/>
  <c r="N749"/>
  <c r="H758"/>
  <c r="L758"/>
  <c r="P758"/>
  <c r="I759"/>
  <c r="M759"/>
  <c r="Q759"/>
  <c r="G772"/>
  <c r="F792"/>
  <c r="F794" s="1"/>
  <c r="F793"/>
  <c r="K793"/>
  <c r="O793"/>
  <c r="K794"/>
  <c r="O794"/>
  <c r="G823"/>
  <c r="I832"/>
  <c r="I838" s="1"/>
  <c r="M832"/>
  <c r="Q832"/>
  <c r="H835"/>
  <c r="I835" s="1"/>
  <c r="J835" s="1"/>
  <c r="K835" s="1"/>
  <c r="L835" s="1"/>
  <c r="M835" s="1"/>
  <c r="N835" s="1"/>
  <c r="O835" s="1"/>
  <c r="P835" s="1"/>
  <c r="Q835" s="1"/>
  <c r="H837"/>
  <c r="I837" s="1"/>
  <c r="J837" s="1"/>
  <c r="K837" s="1"/>
  <c r="L837" s="1"/>
  <c r="M837" s="1"/>
  <c r="N837" s="1"/>
  <c r="O837" s="1"/>
  <c r="P837" s="1"/>
  <c r="Q837" s="1"/>
  <c r="G844"/>
  <c r="I853"/>
  <c r="I859" s="1"/>
  <c r="M853"/>
  <c r="Q853"/>
  <c r="H856"/>
  <c r="I856" s="1"/>
  <c r="J856" s="1"/>
  <c r="K856" s="1"/>
  <c r="L856" s="1"/>
  <c r="M856" s="1"/>
  <c r="N856" s="1"/>
  <c r="O856" s="1"/>
  <c r="P856" s="1"/>
  <c r="Q856" s="1"/>
  <c r="H858"/>
  <c r="I858" s="1"/>
  <c r="J858" s="1"/>
  <c r="K858" s="1"/>
  <c r="L858" s="1"/>
  <c r="M858" s="1"/>
  <c r="N858" s="1"/>
  <c r="O858" s="1"/>
  <c r="P858" s="1"/>
  <c r="Q858" s="1"/>
  <c r="G32" i="18"/>
  <c r="G59"/>
  <c r="G79"/>
  <c r="G91"/>
  <c r="G118"/>
  <c r="G138"/>
  <c r="G160"/>
  <c r="G176"/>
  <c r="G192"/>
  <c r="G208"/>
  <c r="G224"/>
  <c r="G240"/>
  <c r="G257"/>
  <c r="G273"/>
  <c r="I284"/>
  <c r="M284"/>
  <c r="Q284"/>
  <c r="I285"/>
  <c r="I292" s="1"/>
  <c r="M285"/>
  <c r="Q285"/>
  <c r="J290"/>
  <c r="K290" s="1"/>
  <c r="L290" s="1"/>
  <c r="M290" s="1"/>
  <c r="N290" s="1"/>
  <c r="O290" s="1"/>
  <c r="P290" s="1"/>
  <c r="Q290" s="1"/>
  <c r="G297"/>
  <c r="G318"/>
  <c r="G339"/>
  <c r="G360"/>
  <c r="G386"/>
  <c r="G406"/>
  <c r="G426"/>
  <c r="G446"/>
  <c r="G466"/>
  <c r="I473"/>
  <c r="M473"/>
  <c r="Q473"/>
  <c r="H476"/>
  <c r="H478"/>
  <c r="I478" s="1"/>
  <c r="J478" s="1"/>
  <c r="K478" s="1"/>
  <c r="L478" s="1"/>
  <c r="M478" s="1"/>
  <c r="N478" s="1"/>
  <c r="O478" s="1"/>
  <c r="P478" s="1"/>
  <c r="Q478" s="1"/>
  <c r="G492"/>
  <c r="G509"/>
  <c r="G525"/>
  <c r="G541"/>
  <c r="F551"/>
  <c r="H552"/>
  <c r="L552"/>
  <c r="P552"/>
  <c r="I553"/>
  <c r="M553"/>
  <c r="Q553"/>
  <c r="G571"/>
  <c r="J588"/>
  <c r="J594" s="1"/>
  <c r="N588"/>
  <c r="I591"/>
  <c r="J591" s="1"/>
  <c r="K591" s="1"/>
  <c r="L591" s="1"/>
  <c r="M591" s="1"/>
  <c r="N591" s="1"/>
  <c r="O591" s="1"/>
  <c r="P591" s="1"/>
  <c r="Q591" s="1"/>
  <c r="J597"/>
  <c r="J609" s="1"/>
  <c r="N597"/>
  <c r="N609" s="1"/>
  <c r="I609"/>
  <c r="M609"/>
  <c r="Q609"/>
  <c r="G627"/>
  <c r="G653"/>
  <c r="G721"/>
  <c r="F748"/>
  <c r="K748"/>
  <c r="O748"/>
  <c r="K749"/>
  <c r="O749"/>
  <c r="I758"/>
  <c r="M758"/>
  <c r="Q758"/>
  <c r="J759"/>
  <c r="N759"/>
  <c r="G773"/>
  <c r="H793"/>
  <c r="H799" s="1"/>
  <c r="L793"/>
  <c r="P793"/>
  <c r="H794"/>
  <c r="H800" s="1"/>
  <c r="I800" s="1"/>
  <c r="L794"/>
  <c r="P794"/>
  <c r="J854"/>
  <c r="J853"/>
  <c r="N854"/>
  <c r="N853"/>
  <c r="K761" i="19"/>
  <c r="F550" i="16"/>
  <c r="H748"/>
  <c r="L748"/>
  <c r="P748"/>
  <c r="I793"/>
  <c r="I799" s="1"/>
  <c r="M793"/>
  <c r="Q793"/>
  <c r="G22" i="17"/>
  <c r="G47"/>
  <c r="G69"/>
  <c r="G89"/>
  <c r="G106"/>
  <c r="G126"/>
  <c r="G148"/>
  <c r="G168"/>
  <c r="G184"/>
  <c r="G200"/>
  <c r="G216"/>
  <c r="G232"/>
  <c r="G248"/>
  <c r="G265"/>
  <c r="F281"/>
  <c r="F282"/>
  <c r="F283"/>
  <c r="K284"/>
  <c r="O284"/>
  <c r="K285"/>
  <c r="O285"/>
  <c r="G307"/>
  <c r="G329"/>
  <c r="G348"/>
  <c r="G372"/>
  <c r="G396"/>
  <c r="G416"/>
  <c r="G436"/>
  <c r="G456"/>
  <c r="G484"/>
  <c r="G501"/>
  <c r="G517"/>
  <c r="G533"/>
  <c r="F549"/>
  <c r="G579"/>
  <c r="G645"/>
  <c r="G663"/>
  <c r="G688"/>
  <c r="G711"/>
  <c r="F728"/>
  <c r="I748"/>
  <c r="I754" s="1"/>
  <c r="M748"/>
  <c r="Q748"/>
  <c r="G783"/>
  <c r="J793"/>
  <c r="J799" s="1"/>
  <c r="N793"/>
  <c r="R793"/>
  <c r="G814"/>
  <c r="G28" i="18"/>
  <c r="G55"/>
  <c r="G73"/>
  <c r="G90"/>
  <c r="G111"/>
  <c r="G134"/>
  <c r="G153"/>
  <c r="G172"/>
  <c r="G188"/>
  <c r="G204"/>
  <c r="G220"/>
  <c r="G236"/>
  <c r="G253"/>
  <c r="G269"/>
  <c r="H284"/>
  <c r="H291" s="1"/>
  <c r="L284"/>
  <c r="P284"/>
  <c r="H285"/>
  <c r="H292" s="1"/>
  <c r="L285"/>
  <c r="P285"/>
  <c r="G312"/>
  <c r="G334"/>
  <c r="G354"/>
  <c r="G377"/>
  <c r="G401"/>
  <c r="G421"/>
  <c r="G441"/>
  <c r="G461"/>
  <c r="G488"/>
  <c r="G505"/>
  <c r="G521"/>
  <c r="G537"/>
  <c r="G565"/>
  <c r="G581"/>
  <c r="G623"/>
  <c r="G648"/>
  <c r="G667"/>
  <c r="H675"/>
  <c r="G692"/>
  <c r="G715"/>
  <c r="G741"/>
  <c r="J748"/>
  <c r="N748"/>
  <c r="R748"/>
  <c r="G772"/>
  <c r="F790"/>
  <c r="F792"/>
  <c r="K793"/>
  <c r="O793"/>
  <c r="G823"/>
  <c r="F851"/>
  <c r="F854" s="1"/>
  <c r="P853"/>
  <c r="O609" i="19"/>
  <c r="I611"/>
  <c r="I478"/>
  <c r="J478" s="1"/>
  <c r="K478" s="1"/>
  <c r="L478" s="1"/>
  <c r="M478" s="1"/>
  <c r="N478" s="1"/>
  <c r="O478" s="1"/>
  <c r="P478" s="1"/>
  <c r="Q478" s="1"/>
  <c r="I753"/>
  <c r="J753" s="1"/>
  <c r="K753" s="1"/>
  <c r="L753" s="1"/>
  <c r="M753" s="1"/>
  <c r="N753" s="1"/>
  <c r="O753" s="1"/>
  <c r="P753" s="1"/>
  <c r="Q753" s="1"/>
  <c r="K798"/>
  <c r="L798" s="1"/>
  <c r="M798" s="1"/>
  <c r="N798" s="1"/>
  <c r="O798" s="1"/>
  <c r="P798" s="1"/>
  <c r="Q798" s="1"/>
  <c r="I289" i="20"/>
  <c r="K864"/>
  <c r="O864"/>
  <c r="H473"/>
  <c r="H476"/>
  <c r="H474"/>
  <c r="L473"/>
  <c r="L474"/>
  <c r="P473"/>
  <c r="P474"/>
  <c r="H605"/>
  <c r="H604" i="21"/>
  <c r="F867" i="18"/>
  <c r="G120" i="19"/>
  <c r="G143"/>
  <c r="G164"/>
  <c r="G180"/>
  <c r="G196"/>
  <c r="G212"/>
  <c r="G228"/>
  <c r="G244"/>
  <c r="G261"/>
  <c r="G277"/>
  <c r="J284"/>
  <c r="N284"/>
  <c r="R284"/>
  <c r="J285"/>
  <c r="N285"/>
  <c r="G302"/>
  <c r="G323"/>
  <c r="G342"/>
  <c r="G368"/>
  <c r="G391"/>
  <c r="G411"/>
  <c r="G431"/>
  <c r="G451"/>
  <c r="F470"/>
  <c r="J473"/>
  <c r="N473"/>
  <c r="K474"/>
  <c r="O474"/>
  <c r="G496"/>
  <c r="G513"/>
  <c r="G529"/>
  <c r="G545"/>
  <c r="F550"/>
  <c r="I552"/>
  <c r="M552"/>
  <c r="Q552"/>
  <c r="J553"/>
  <c r="N553"/>
  <c r="H555"/>
  <c r="I555" s="1"/>
  <c r="J555" s="1"/>
  <c r="K555" s="1"/>
  <c r="L555" s="1"/>
  <c r="M555" s="1"/>
  <c r="N555" s="1"/>
  <c r="O555" s="1"/>
  <c r="P555" s="1"/>
  <c r="Q555" s="1"/>
  <c r="H557"/>
  <c r="I557" s="1"/>
  <c r="J557" s="1"/>
  <c r="K557" s="1"/>
  <c r="L557" s="1"/>
  <c r="M557" s="1"/>
  <c r="N557" s="1"/>
  <c r="O557" s="1"/>
  <c r="P557" s="1"/>
  <c r="Q557" s="1"/>
  <c r="G575"/>
  <c r="K588"/>
  <c r="O588"/>
  <c r="H589"/>
  <c r="H595" s="1"/>
  <c r="I595" s="1"/>
  <c r="J595" s="1"/>
  <c r="L589"/>
  <c r="P589"/>
  <c r="H592"/>
  <c r="I592" s="1"/>
  <c r="J592" s="1"/>
  <c r="K592" s="1"/>
  <c r="L592" s="1"/>
  <c r="M592" s="1"/>
  <c r="N592" s="1"/>
  <c r="O592" s="1"/>
  <c r="P592" s="1"/>
  <c r="Q592" s="1"/>
  <c r="K597"/>
  <c r="K609" s="1"/>
  <c r="O597"/>
  <c r="H598"/>
  <c r="H600" s="1"/>
  <c r="H606" s="1"/>
  <c r="L598"/>
  <c r="L600" s="1"/>
  <c r="P598"/>
  <c r="P601" s="1"/>
  <c r="I599"/>
  <c r="M599"/>
  <c r="Q599"/>
  <c r="Q611" s="1"/>
  <c r="O610"/>
  <c r="H611"/>
  <c r="L611"/>
  <c r="P611"/>
  <c r="G633"/>
  <c r="G659"/>
  <c r="K672"/>
  <c r="O672"/>
  <c r="H673"/>
  <c r="L673"/>
  <c r="P673"/>
  <c r="H676"/>
  <c r="I676" s="1"/>
  <c r="J676" s="1"/>
  <c r="K676" s="1"/>
  <c r="L676" s="1"/>
  <c r="M676" s="1"/>
  <c r="N676" s="1"/>
  <c r="O676" s="1"/>
  <c r="P676" s="1"/>
  <c r="Q676" s="1"/>
  <c r="J677"/>
  <c r="N677"/>
  <c r="G684"/>
  <c r="F697"/>
  <c r="K697"/>
  <c r="O697"/>
  <c r="H698"/>
  <c r="L698"/>
  <c r="P698"/>
  <c r="H701"/>
  <c r="I701" s="1"/>
  <c r="J701" s="1"/>
  <c r="K701" s="1"/>
  <c r="L701" s="1"/>
  <c r="M701" s="1"/>
  <c r="N701" s="1"/>
  <c r="O701" s="1"/>
  <c r="P701" s="1"/>
  <c r="Q701" s="1"/>
  <c r="G707"/>
  <c r="G725"/>
  <c r="I731"/>
  <c r="M731"/>
  <c r="Q731"/>
  <c r="J732"/>
  <c r="N732"/>
  <c r="H734"/>
  <c r="H736"/>
  <c r="I736" s="1"/>
  <c r="J736" s="1"/>
  <c r="K736" s="1"/>
  <c r="L736" s="1"/>
  <c r="M736" s="1"/>
  <c r="N736" s="1"/>
  <c r="O736" s="1"/>
  <c r="P736" s="1"/>
  <c r="Q736" s="1"/>
  <c r="H748"/>
  <c r="L748"/>
  <c r="P748"/>
  <c r="H749"/>
  <c r="L749"/>
  <c r="P749"/>
  <c r="I751"/>
  <c r="J751" s="1"/>
  <c r="K751" s="1"/>
  <c r="L751" s="1"/>
  <c r="M751" s="1"/>
  <c r="N751" s="1"/>
  <c r="O751" s="1"/>
  <c r="P751" s="1"/>
  <c r="Q751" s="1"/>
  <c r="J758"/>
  <c r="N758"/>
  <c r="K759"/>
  <c r="O759"/>
  <c r="H760"/>
  <c r="L760"/>
  <c r="P760"/>
  <c r="G782"/>
  <c r="I793"/>
  <c r="M793"/>
  <c r="Q793"/>
  <c r="I794"/>
  <c r="M794"/>
  <c r="Q794"/>
  <c r="G806"/>
  <c r="K832"/>
  <c r="O832"/>
  <c r="H833"/>
  <c r="H839" s="1"/>
  <c r="I839" s="1"/>
  <c r="J839" s="1"/>
  <c r="L833"/>
  <c r="P833"/>
  <c r="H836"/>
  <c r="I836" s="1"/>
  <c r="J836" s="1"/>
  <c r="K836" s="1"/>
  <c r="L836" s="1"/>
  <c r="M836" s="1"/>
  <c r="N836" s="1"/>
  <c r="O836" s="1"/>
  <c r="P836" s="1"/>
  <c r="Q836" s="1"/>
  <c r="G842"/>
  <c r="K853"/>
  <c r="O853"/>
  <c r="H854"/>
  <c r="H860" s="1"/>
  <c r="I860" s="1"/>
  <c r="J860" s="1"/>
  <c r="L854"/>
  <c r="P854"/>
  <c r="G22" i="20"/>
  <c r="G47"/>
  <c r="G69"/>
  <c r="G89"/>
  <c r="G106"/>
  <c r="G126"/>
  <c r="G148"/>
  <c r="G168"/>
  <c r="G184"/>
  <c r="G200"/>
  <c r="G216"/>
  <c r="G232"/>
  <c r="G248"/>
  <c r="G265"/>
  <c r="F281"/>
  <c r="F282"/>
  <c r="F283"/>
  <c r="K284"/>
  <c r="O284"/>
  <c r="K285"/>
  <c r="O285"/>
  <c r="J289"/>
  <c r="H290"/>
  <c r="G307"/>
  <c r="G329"/>
  <c r="G348"/>
  <c r="G372"/>
  <c r="G396"/>
  <c r="G416"/>
  <c r="G436"/>
  <c r="G456"/>
  <c r="K474"/>
  <c r="K473"/>
  <c r="O474"/>
  <c r="O473"/>
  <c r="H704"/>
  <c r="H703"/>
  <c r="I703" s="1"/>
  <c r="G32" i="19"/>
  <c r="G59"/>
  <c r="G79"/>
  <c r="G91"/>
  <c r="G118"/>
  <c r="G138"/>
  <c r="G160"/>
  <c r="G176"/>
  <c r="G192"/>
  <c r="G208"/>
  <c r="G224"/>
  <c r="G240"/>
  <c r="G257"/>
  <c r="G273"/>
  <c r="I284"/>
  <c r="M284"/>
  <c r="Q284"/>
  <c r="I285"/>
  <c r="M285"/>
  <c r="Q285"/>
  <c r="H289"/>
  <c r="I289" s="1"/>
  <c r="J289" s="1"/>
  <c r="K289" s="1"/>
  <c r="L289" s="1"/>
  <c r="M289" s="1"/>
  <c r="N289" s="1"/>
  <c r="O289" s="1"/>
  <c r="P289" s="1"/>
  <c r="Q289" s="1"/>
  <c r="G297"/>
  <c r="G318"/>
  <c r="G339"/>
  <c r="G360"/>
  <c r="G386"/>
  <c r="G406"/>
  <c r="G426"/>
  <c r="G446"/>
  <c r="G466"/>
  <c r="F471"/>
  <c r="I473"/>
  <c r="M473"/>
  <c r="Q473"/>
  <c r="J474"/>
  <c r="N474"/>
  <c r="H476"/>
  <c r="I476" s="1"/>
  <c r="J476" s="1"/>
  <c r="K476" s="1"/>
  <c r="L476" s="1"/>
  <c r="M476" s="1"/>
  <c r="N476" s="1"/>
  <c r="O476" s="1"/>
  <c r="P476" s="1"/>
  <c r="Q476" s="1"/>
  <c r="G492"/>
  <c r="G509"/>
  <c r="G525"/>
  <c r="G541"/>
  <c r="F551"/>
  <c r="H552"/>
  <c r="L552"/>
  <c r="P552"/>
  <c r="I553"/>
  <c r="M553"/>
  <c r="Q553"/>
  <c r="I556"/>
  <c r="J556" s="1"/>
  <c r="K556" s="1"/>
  <c r="L556" s="1"/>
  <c r="M556" s="1"/>
  <c r="N556" s="1"/>
  <c r="O556" s="1"/>
  <c r="P556" s="1"/>
  <c r="Q556" s="1"/>
  <c r="G571"/>
  <c r="F585"/>
  <c r="J588"/>
  <c r="J594" s="1"/>
  <c r="N588"/>
  <c r="K589"/>
  <c r="O589"/>
  <c r="J597"/>
  <c r="N597"/>
  <c r="N609" s="1"/>
  <c r="K598"/>
  <c r="K610" s="1"/>
  <c r="O598"/>
  <c r="M609"/>
  <c r="J610"/>
  <c r="N610"/>
  <c r="G627"/>
  <c r="G653"/>
  <c r="F669"/>
  <c r="J672"/>
  <c r="N672"/>
  <c r="K673"/>
  <c r="O673"/>
  <c r="I677"/>
  <c r="M677"/>
  <c r="Q677"/>
  <c r="J697"/>
  <c r="N697"/>
  <c r="K698"/>
  <c r="O698"/>
  <c r="I700"/>
  <c r="J700" s="1"/>
  <c r="K700" s="1"/>
  <c r="L700" s="1"/>
  <c r="M700" s="1"/>
  <c r="N700" s="1"/>
  <c r="O700" s="1"/>
  <c r="P700" s="1"/>
  <c r="Q700" s="1"/>
  <c r="G721"/>
  <c r="H731"/>
  <c r="L731"/>
  <c r="P731"/>
  <c r="I732"/>
  <c r="M732"/>
  <c r="Q732"/>
  <c r="F745"/>
  <c r="F746"/>
  <c r="F747"/>
  <c r="K748"/>
  <c r="O748"/>
  <c r="K749"/>
  <c r="O749"/>
  <c r="I758"/>
  <c r="M758"/>
  <c r="Q758"/>
  <c r="J759"/>
  <c r="N759"/>
  <c r="K760"/>
  <c r="K762" s="1"/>
  <c r="O760"/>
  <c r="G773"/>
  <c r="H793"/>
  <c r="H799" s="1"/>
  <c r="L793"/>
  <c r="P793"/>
  <c r="H794"/>
  <c r="H800" s="1"/>
  <c r="L794"/>
  <c r="P794"/>
  <c r="I796"/>
  <c r="J796" s="1"/>
  <c r="K796" s="1"/>
  <c r="L796" s="1"/>
  <c r="M796" s="1"/>
  <c r="N796" s="1"/>
  <c r="O796" s="1"/>
  <c r="P796" s="1"/>
  <c r="Q796" s="1"/>
  <c r="F829"/>
  <c r="J832"/>
  <c r="N832"/>
  <c r="K833"/>
  <c r="O833"/>
  <c r="I835"/>
  <c r="J835" s="1"/>
  <c r="K835" s="1"/>
  <c r="L835" s="1"/>
  <c r="M835" s="1"/>
  <c r="N835" s="1"/>
  <c r="O835" s="1"/>
  <c r="P835" s="1"/>
  <c r="Q835" s="1"/>
  <c r="F850"/>
  <c r="J853"/>
  <c r="N853"/>
  <c r="K854"/>
  <c r="O854"/>
  <c r="I856"/>
  <c r="J856" s="1"/>
  <c r="K856" s="1"/>
  <c r="L856" s="1"/>
  <c r="M856" s="1"/>
  <c r="N856" s="1"/>
  <c r="O856" s="1"/>
  <c r="P856" s="1"/>
  <c r="Q856" s="1"/>
  <c r="F867"/>
  <c r="G164" i="20"/>
  <c r="G180"/>
  <c r="G196"/>
  <c r="G212"/>
  <c r="G228"/>
  <c r="G244"/>
  <c r="G261"/>
  <c r="G277"/>
  <c r="J284"/>
  <c r="N284"/>
  <c r="R284"/>
  <c r="J285"/>
  <c r="N285"/>
  <c r="G302"/>
  <c r="G323"/>
  <c r="G342"/>
  <c r="G368"/>
  <c r="G391"/>
  <c r="G411"/>
  <c r="G431"/>
  <c r="F470"/>
  <c r="I478"/>
  <c r="J478" s="1"/>
  <c r="K478" s="1"/>
  <c r="L478" s="1"/>
  <c r="M478" s="1"/>
  <c r="N478" s="1"/>
  <c r="O478" s="1"/>
  <c r="P478" s="1"/>
  <c r="Q478" s="1"/>
  <c r="I605" i="21"/>
  <c r="J605" s="1"/>
  <c r="G844" i="20"/>
  <c r="G823"/>
  <c r="G772"/>
  <c r="G741"/>
  <c r="G715"/>
  <c r="G692"/>
  <c r="G667"/>
  <c r="G648"/>
  <c r="G623"/>
  <c r="G581"/>
  <c r="G565"/>
  <c r="G537"/>
  <c r="G521"/>
  <c r="G505"/>
  <c r="G488"/>
  <c r="G773"/>
  <c r="G721"/>
  <c r="G653"/>
  <c r="G627"/>
  <c r="G571"/>
  <c r="G541"/>
  <c r="G525"/>
  <c r="G509"/>
  <c r="G492"/>
  <c r="G842"/>
  <c r="G806"/>
  <c r="G782"/>
  <c r="G725"/>
  <c r="G707"/>
  <c r="G684"/>
  <c r="G659"/>
  <c r="G633"/>
  <c r="G575"/>
  <c r="G545"/>
  <c r="G529"/>
  <c r="G513"/>
  <c r="G496"/>
  <c r="G843"/>
  <c r="G814"/>
  <c r="G783"/>
  <c r="G711"/>
  <c r="G688"/>
  <c r="G663"/>
  <c r="G645"/>
  <c r="G579"/>
  <c r="G533"/>
  <c r="G517"/>
  <c r="G501"/>
  <c r="G484"/>
  <c r="M864"/>
  <c r="J474"/>
  <c r="J473"/>
  <c r="N474"/>
  <c r="N473"/>
  <c r="H755"/>
  <c r="H754"/>
  <c r="F793"/>
  <c r="H605" i="21"/>
  <c r="G188" i="19"/>
  <c r="G204"/>
  <c r="G220"/>
  <c r="G236"/>
  <c r="G253"/>
  <c r="G269"/>
  <c r="H284"/>
  <c r="H291" s="1"/>
  <c r="L284"/>
  <c r="P284"/>
  <c r="H285"/>
  <c r="H292" s="1"/>
  <c r="L285"/>
  <c r="P285"/>
  <c r="I290"/>
  <c r="J290" s="1"/>
  <c r="K290" s="1"/>
  <c r="L290" s="1"/>
  <c r="M290" s="1"/>
  <c r="N290" s="1"/>
  <c r="O290" s="1"/>
  <c r="P290" s="1"/>
  <c r="Q290" s="1"/>
  <c r="G312"/>
  <c r="G334"/>
  <c r="G354"/>
  <c r="G377"/>
  <c r="G401"/>
  <c r="G421"/>
  <c r="G441"/>
  <c r="G461"/>
  <c r="H473"/>
  <c r="L473"/>
  <c r="P473"/>
  <c r="G488"/>
  <c r="G505"/>
  <c r="G521"/>
  <c r="G537"/>
  <c r="K552"/>
  <c r="O552"/>
  <c r="H553"/>
  <c r="L553"/>
  <c r="P553"/>
  <c r="G565"/>
  <c r="G581"/>
  <c r="I588"/>
  <c r="I594" s="1"/>
  <c r="M588"/>
  <c r="Q588"/>
  <c r="H591"/>
  <c r="I591" s="1"/>
  <c r="J591" s="1"/>
  <c r="K591" s="1"/>
  <c r="L591" s="1"/>
  <c r="M591" s="1"/>
  <c r="N591" s="1"/>
  <c r="O591" s="1"/>
  <c r="P591" s="1"/>
  <c r="Q591" s="1"/>
  <c r="H593"/>
  <c r="I593" s="1"/>
  <c r="J593" s="1"/>
  <c r="K593" s="1"/>
  <c r="L593" s="1"/>
  <c r="M593" s="1"/>
  <c r="N593" s="1"/>
  <c r="O593" s="1"/>
  <c r="P593" s="1"/>
  <c r="Q593" s="1"/>
  <c r="I597"/>
  <c r="F597" s="1"/>
  <c r="M597"/>
  <c r="Q597"/>
  <c r="H609"/>
  <c r="L609"/>
  <c r="P609"/>
  <c r="G623"/>
  <c r="G648"/>
  <c r="G667"/>
  <c r="F670"/>
  <c r="I672"/>
  <c r="M672"/>
  <c r="Q672"/>
  <c r="H675"/>
  <c r="I675" s="1"/>
  <c r="J675" s="1"/>
  <c r="K675" s="1"/>
  <c r="L675" s="1"/>
  <c r="M675" s="1"/>
  <c r="N675" s="1"/>
  <c r="O675" s="1"/>
  <c r="P675" s="1"/>
  <c r="Q675" s="1"/>
  <c r="H677"/>
  <c r="G692"/>
  <c r="I697"/>
  <c r="M697"/>
  <c r="Q697"/>
  <c r="H700"/>
  <c r="H702"/>
  <c r="I702" s="1"/>
  <c r="J702" s="1"/>
  <c r="K702" s="1"/>
  <c r="L702" s="1"/>
  <c r="M702" s="1"/>
  <c r="N702" s="1"/>
  <c r="O702" s="1"/>
  <c r="P702" s="1"/>
  <c r="Q702" s="1"/>
  <c r="G715"/>
  <c r="K731"/>
  <c r="O731"/>
  <c r="H732"/>
  <c r="G741"/>
  <c r="J748"/>
  <c r="N748"/>
  <c r="R748"/>
  <c r="J749"/>
  <c r="N749"/>
  <c r="H758"/>
  <c r="L758"/>
  <c r="P758"/>
  <c r="I759"/>
  <c r="I863" s="1"/>
  <c r="M759"/>
  <c r="Q759"/>
  <c r="G772"/>
  <c r="F791"/>
  <c r="F793" s="1"/>
  <c r="K793"/>
  <c r="O793"/>
  <c r="K794"/>
  <c r="O794"/>
  <c r="G823"/>
  <c r="I832"/>
  <c r="I838" s="1"/>
  <c r="M832"/>
  <c r="Q832"/>
  <c r="H835"/>
  <c r="H837"/>
  <c r="I837" s="1"/>
  <c r="J837" s="1"/>
  <c r="K837" s="1"/>
  <c r="L837" s="1"/>
  <c r="M837" s="1"/>
  <c r="N837" s="1"/>
  <c r="O837" s="1"/>
  <c r="P837" s="1"/>
  <c r="Q837" s="1"/>
  <c r="G844"/>
  <c r="I853"/>
  <c r="I859" s="1"/>
  <c r="M853"/>
  <c r="Q853"/>
  <c r="H856"/>
  <c r="H858"/>
  <c r="I858" s="1"/>
  <c r="J858" s="1"/>
  <c r="K858" s="1"/>
  <c r="L858" s="1"/>
  <c r="M858" s="1"/>
  <c r="N858" s="1"/>
  <c r="O858" s="1"/>
  <c r="P858" s="1"/>
  <c r="Q858" s="1"/>
  <c r="G32" i="20"/>
  <c r="G59"/>
  <c r="G79"/>
  <c r="G91"/>
  <c r="G118"/>
  <c r="G138"/>
  <c r="G160"/>
  <c r="G176"/>
  <c r="G192"/>
  <c r="G208"/>
  <c r="G224"/>
  <c r="G240"/>
  <c r="G257"/>
  <c r="G273"/>
  <c r="I284"/>
  <c r="M284"/>
  <c r="Q284"/>
  <c r="I285"/>
  <c r="M285"/>
  <c r="Q285"/>
  <c r="J290"/>
  <c r="K290" s="1"/>
  <c r="L290" s="1"/>
  <c r="M290" s="1"/>
  <c r="N290" s="1"/>
  <c r="O290" s="1"/>
  <c r="P290" s="1"/>
  <c r="Q290" s="1"/>
  <c r="G297"/>
  <c r="G318"/>
  <c r="G339"/>
  <c r="G360"/>
  <c r="G386"/>
  <c r="G406"/>
  <c r="G426"/>
  <c r="G446"/>
  <c r="G466"/>
  <c r="F471"/>
  <c r="K837"/>
  <c r="L837" s="1"/>
  <c r="M837" s="1"/>
  <c r="N837" s="1"/>
  <c r="O837" s="1"/>
  <c r="P837" s="1"/>
  <c r="Q837" s="1"/>
  <c r="L858"/>
  <c r="M858" s="1"/>
  <c r="N858" s="1"/>
  <c r="O858" s="1"/>
  <c r="P858" s="1"/>
  <c r="Q858" s="1"/>
  <c r="I290" i="21"/>
  <c r="H617" i="20"/>
  <c r="I617" s="1"/>
  <c r="L864"/>
  <c r="I474"/>
  <c r="I473"/>
  <c r="I476"/>
  <c r="J476" s="1"/>
  <c r="K476" s="1"/>
  <c r="L476" s="1"/>
  <c r="M476" s="1"/>
  <c r="N476" s="1"/>
  <c r="O476" s="1"/>
  <c r="P476" s="1"/>
  <c r="Q476" s="1"/>
  <c r="M474"/>
  <c r="M473"/>
  <c r="Q474"/>
  <c r="Q473"/>
  <c r="Q600"/>
  <c r="H764"/>
  <c r="G22" i="19"/>
  <c r="G47"/>
  <c r="G69"/>
  <c r="G89"/>
  <c r="G106"/>
  <c r="G126"/>
  <c r="G148"/>
  <c r="G168"/>
  <c r="G184"/>
  <c r="G200"/>
  <c r="G216"/>
  <c r="G232"/>
  <c r="G248"/>
  <c r="G265"/>
  <c r="F281"/>
  <c r="F282"/>
  <c r="F283"/>
  <c r="K284"/>
  <c r="O284"/>
  <c r="K285"/>
  <c r="O285"/>
  <c r="G307"/>
  <c r="G329"/>
  <c r="G348"/>
  <c r="G372"/>
  <c r="G396"/>
  <c r="G416"/>
  <c r="G436"/>
  <c r="G456"/>
  <c r="G484"/>
  <c r="G501"/>
  <c r="G517"/>
  <c r="G533"/>
  <c r="F549"/>
  <c r="G579"/>
  <c r="G645"/>
  <c r="G663"/>
  <c r="G688"/>
  <c r="G711"/>
  <c r="I748"/>
  <c r="I754" s="1"/>
  <c r="M748"/>
  <c r="Q748"/>
  <c r="G783"/>
  <c r="J793"/>
  <c r="N793"/>
  <c r="R793"/>
  <c r="G814"/>
  <c r="G55" i="20"/>
  <c r="G73"/>
  <c r="G90"/>
  <c r="G111"/>
  <c r="G134"/>
  <c r="G153"/>
  <c r="G172"/>
  <c r="G188"/>
  <c r="G204"/>
  <c r="G220"/>
  <c r="G236"/>
  <c r="G253"/>
  <c r="G269"/>
  <c r="H610"/>
  <c r="H284"/>
  <c r="H291" s="1"/>
  <c r="L284"/>
  <c r="P284"/>
  <c r="H285"/>
  <c r="H292" s="1"/>
  <c r="L285"/>
  <c r="P285"/>
  <c r="I288"/>
  <c r="J288" s="1"/>
  <c r="K288" s="1"/>
  <c r="L288" s="1"/>
  <c r="M288" s="1"/>
  <c r="N288" s="1"/>
  <c r="O288" s="1"/>
  <c r="P288" s="1"/>
  <c r="Q288" s="1"/>
  <c r="K289"/>
  <c r="L289" s="1"/>
  <c r="M289" s="1"/>
  <c r="N289" s="1"/>
  <c r="O289" s="1"/>
  <c r="P289" s="1"/>
  <c r="Q289" s="1"/>
  <c r="I290"/>
  <c r="G312"/>
  <c r="G334"/>
  <c r="G354"/>
  <c r="G377"/>
  <c r="G401"/>
  <c r="G421"/>
  <c r="G441"/>
  <c r="G461"/>
  <c r="J477"/>
  <c r="K477" s="1"/>
  <c r="L477" s="1"/>
  <c r="M477" s="1"/>
  <c r="N477" s="1"/>
  <c r="O477" s="1"/>
  <c r="P477" s="1"/>
  <c r="Q477" s="1"/>
  <c r="F472"/>
  <c r="I605"/>
  <c r="J593"/>
  <c r="K593" s="1"/>
  <c r="L593" s="1"/>
  <c r="M593" s="1"/>
  <c r="N593" s="1"/>
  <c r="O593" s="1"/>
  <c r="P593" s="1"/>
  <c r="Q593" s="1"/>
  <c r="K701"/>
  <c r="L701" s="1"/>
  <c r="M701" s="1"/>
  <c r="N701" s="1"/>
  <c r="O701" s="1"/>
  <c r="P701" s="1"/>
  <c r="Q701" s="1"/>
  <c r="I702"/>
  <c r="J702" s="1"/>
  <c r="K702" s="1"/>
  <c r="L702" s="1"/>
  <c r="M702" s="1"/>
  <c r="N702" s="1"/>
  <c r="O702" s="1"/>
  <c r="P702" s="1"/>
  <c r="Q702" s="1"/>
  <c r="I735"/>
  <c r="J735" s="1"/>
  <c r="K735" s="1"/>
  <c r="L735" s="1"/>
  <c r="M735" s="1"/>
  <c r="N735" s="1"/>
  <c r="O735" s="1"/>
  <c r="P735" s="1"/>
  <c r="Q735" s="1"/>
  <c r="J736"/>
  <c r="K736" s="1"/>
  <c r="L736" s="1"/>
  <c r="M736" s="1"/>
  <c r="N736" s="1"/>
  <c r="O736" s="1"/>
  <c r="P736" s="1"/>
  <c r="Q736" s="1"/>
  <c r="K752"/>
  <c r="L752" s="1"/>
  <c r="M752" s="1"/>
  <c r="N752" s="1"/>
  <c r="O752" s="1"/>
  <c r="P752" s="1"/>
  <c r="Q752" s="1"/>
  <c r="K753"/>
  <c r="L753" s="1"/>
  <c r="M753" s="1"/>
  <c r="N753" s="1"/>
  <c r="O753" s="1"/>
  <c r="P753" s="1"/>
  <c r="Q753" s="1"/>
  <c r="L797"/>
  <c r="M797" s="1"/>
  <c r="N797" s="1"/>
  <c r="O797" s="1"/>
  <c r="P797" s="1"/>
  <c r="Q797" s="1"/>
  <c r="I798"/>
  <c r="J798" s="1"/>
  <c r="K798" s="1"/>
  <c r="L798" s="1"/>
  <c r="M798" s="1"/>
  <c r="N798" s="1"/>
  <c r="O798" s="1"/>
  <c r="P798" s="1"/>
  <c r="Q798" s="1"/>
  <c r="J837"/>
  <c r="I857"/>
  <c r="J857" s="1"/>
  <c r="K857" s="1"/>
  <c r="L857" s="1"/>
  <c r="M857" s="1"/>
  <c r="N857" s="1"/>
  <c r="O857" s="1"/>
  <c r="P857" s="1"/>
  <c r="Q857" s="1"/>
  <c r="K858"/>
  <c r="I478" i="21"/>
  <c r="J478" s="1"/>
  <c r="K478" s="1"/>
  <c r="L478" s="1"/>
  <c r="M478" s="1"/>
  <c r="N478" s="1"/>
  <c r="O478" s="1"/>
  <c r="P478" s="1"/>
  <c r="Q478" s="1"/>
  <c r="I556"/>
  <c r="J556" s="1"/>
  <c r="K556" s="1"/>
  <c r="L556" s="1"/>
  <c r="M556" s="1"/>
  <c r="N556" s="1"/>
  <c r="O556" s="1"/>
  <c r="P556" s="1"/>
  <c r="Q556" s="1"/>
  <c r="K592"/>
  <c r="L592" s="1"/>
  <c r="M592" s="1"/>
  <c r="N592" s="1"/>
  <c r="O592" s="1"/>
  <c r="P592" s="1"/>
  <c r="Q592" s="1"/>
  <c r="L593"/>
  <c r="M593" s="1"/>
  <c r="N593" s="1"/>
  <c r="O593" s="1"/>
  <c r="P593" s="1"/>
  <c r="Q593" s="1"/>
  <c r="H766"/>
  <c r="H603" i="22"/>
  <c r="H605"/>
  <c r="F549" i="20"/>
  <c r="J552"/>
  <c r="N552"/>
  <c r="K553"/>
  <c r="O553"/>
  <c r="K556"/>
  <c r="L556" s="1"/>
  <c r="M556" s="1"/>
  <c r="N556" s="1"/>
  <c r="O556" s="1"/>
  <c r="P556" s="1"/>
  <c r="Q556" s="1"/>
  <c r="F587"/>
  <c r="F589" s="1"/>
  <c r="H588"/>
  <c r="H594" s="1"/>
  <c r="I594" s="1"/>
  <c r="L588"/>
  <c r="P588"/>
  <c r="I589"/>
  <c r="I595" s="1"/>
  <c r="J595" s="1"/>
  <c r="K595" s="1"/>
  <c r="M589"/>
  <c r="Q589"/>
  <c r="H597"/>
  <c r="L597"/>
  <c r="P597"/>
  <c r="I598"/>
  <c r="M598"/>
  <c r="M600" s="1"/>
  <c r="Q598"/>
  <c r="J599"/>
  <c r="J611" s="1"/>
  <c r="N599"/>
  <c r="N611" s="1"/>
  <c r="F671"/>
  <c r="H672"/>
  <c r="L672"/>
  <c r="P672"/>
  <c r="I673"/>
  <c r="M673"/>
  <c r="Q673"/>
  <c r="K677"/>
  <c r="O677"/>
  <c r="F696"/>
  <c r="H697"/>
  <c r="L697"/>
  <c r="P697"/>
  <c r="I698"/>
  <c r="I704" s="1"/>
  <c r="J704" s="1"/>
  <c r="K704" s="1"/>
  <c r="M698"/>
  <c r="Q698"/>
  <c r="F728"/>
  <c r="J731"/>
  <c r="N731"/>
  <c r="K732"/>
  <c r="O732"/>
  <c r="I748"/>
  <c r="I754" s="1"/>
  <c r="M748"/>
  <c r="Q748"/>
  <c r="I749"/>
  <c r="I755" s="1"/>
  <c r="J755" s="1"/>
  <c r="M749"/>
  <c r="Q749"/>
  <c r="J751"/>
  <c r="K751" s="1"/>
  <c r="L751" s="1"/>
  <c r="M751" s="1"/>
  <c r="N751" s="1"/>
  <c r="O751" s="1"/>
  <c r="P751" s="1"/>
  <c r="Q751" s="1"/>
  <c r="K758"/>
  <c r="O758"/>
  <c r="H759"/>
  <c r="L759"/>
  <c r="L761" s="1"/>
  <c r="P759"/>
  <c r="I760"/>
  <c r="M760"/>
  <c r="Q760"/>
  <c r="J793"/>
  <c r="N793"/>
  <c r="R793"/>
  <c r="J794"/>
  <c r="N794"/>
  <c r="F831"/>
  <c r="H832"/>
  <c r="H838" s="1"/>
  <c r="I838" s="1"/>
  <c r="L832"/>
  <c r="P832"/>
  <c r="I833"/>
  <c r="M833"/>
  <c r="Q833"/>
  <c r="F852"/>
  <c r="F854" s="1"/>
  <c r="H853"/>
  <c r="H859" s="1"/>
  <c r="I859" s="1"/>
  <c r="L853"/>
  <c r="P853"/>
  <c r="I854"/>
  <c r="M854"/>
  <c r="Q854"/>
  <c r="G28" i="21"/>
  <c r="G55"/>
  <c r="G73"/>
  <c r="G90"/>
  <c r="G111"/>
  <c r="G134"/>
  <c r="G153"/>
  <c r="G172"/>
  <c r="G188"/>
  <c r="G204"/>
  <c r="G220"/>
  <c r="G236"/>
  <c r="G253"/>
  <c r="G269"/>
  <c r="H610"/>
  <c r="L610"/>
  <c r="P610"/>
  <c r="H611"/>
  <c r="L611"/>
  <c r="P611"/>
  <c r="H284"/>
  <c r="H291" s="1"/>
  <c r="L284"/>
  <c r="P284"/>
  <c r="H285"/>
  <c r="H292" s="1"/>
  <c r="L285"/>
  <c r="P285"/>
  <c r="G312"/>
  <c r="G334"/>
  <c r="G354"/>
  <c r="G377"/>
  <c r="G401"/>
  <c r="G421"/>
  <c r="G441"/>
  <c r="G461"/>
  <c r="F472"/>
  <c r="H473"/>
  <c r="L473"/>
  <c r="P473"/>
  <c r="I474"/>
  <c r="M474"/>
  <c r="Q474"/>
  <c r="G488"/>
  <c r="G505"/>
  <c r="G521"/>
  <c r="G537"/>
  <c r="K552"/>
  <c r="O552"/>
  <c r="H553"/>
  <c r="L553"/>
  <c r="P553"/>
  <c r="H556"/>
  <c r="G565"/>
  <c r="G581"/>
  <c r="F586"/>
  <c r="F589" s="1"/>
  <c r="I588"/>
  <c r="M588"/>
  <c r="Q588"/>
  <c r="J589"/>
  <c r="N589"/>
  <c r="H591"/>
  <c r="I591" s="1"/>
  <c r="J591" s="1"/>
  <c r="K591" s="1"/>
  <c r="L591" s="1"/>
  <c r="M591" s="1"/>
  <c r="N591" s="1"/>
  <c r="O591" s="1"/>
  <c r="P591" s="1"/>
  <c r="Q591" s="1"/>
  <c r="I597"/>
  <c r="M597"/>
  <c r="Q597"/>
  <c r="J598"/>
  <c r="J604" s="1"/>
  <c r="K604" s="1"/>
  <c r="L604" s="1"/>
  <c r="N598"/>
  <c r="K599"/>
  <c r="F599" s="1"/>
  <c r="O599"/>
  <c r="O611" s="1"/>
  <c r="I797"/>
  <c r="I858"/>
  <c r="F550" i="20"/>
  <c r="I552"/>
  <c r="M552"/>
  <c r="Q552"/>
  <c r="J553"/>
  <c r="N553"/>
  <c r="H555"/>
  <c r="J556"/>
  <c r="H557"/>
  <c r="I557" s="1"/>
  <c r="J557" s="1"/>
  <c r="K557" s="1"/>
  <c r="L557" s="1"/>
  <c r="M557" s="1"/>
  <c r="N557" s="1"/>
  <c r="O557" s="1"/>
  <c r="P557" s="1"/>
  <c r="Q557" s="1"/>
  <c r="F588"/>
  <c r="K588"/>
  <c r="O588"/>
  <c r="H589"/>
  <c r="H595" s="1"/>
  <c r="L589"/>
  <c r="P589"/>
  <c r="J591"/>
  <c r="K591" s="1"/>
  <c r="L591" s="1"/>
  <c r="M591" s="1"/>
  <c r="N591" s="1"/>
  <c r="O591" s="1"/>
  <c r="P591" s="1"/>
  <c r="Q591" s="1"/>
  <c r="H592"/>
  <c r="I592" s="1"/>
  <c r="J592" s="1"/>
  <c r="K592" s="1"/>
  <c r="L592" s="1"/>
  <c r="M592" s="1"/>
  <c r="N592" s="1"/>
  <c r="O592" s="1"/>
  <c r="P592" s="1"/>
  <c r="Q592" s="1"/>
  <c r="K597"/>
  <c r="O597"/>
  <c r="H598"/>
  <c r="L598"/>
  <c r="P598"/>
  <c r="P610" s="1"/>
  <c r="K672"/>
  <c r="O672"/>
  <c r="H673"/>
  <c r="L673"/>
  <c r="P673"/>
  <c r="H676"/>
  <c r="I676" s="1"/>
  <c r="J676" s="1"/>
  <c r="K676" s="1"/>
  <c r="L676" s="1"/>
  <c r="M676" s="1"/>
  <c r="N676" s="1"/>
  <c r="O676" s="1"/>
  <c r="P676" s="1"/>
  <c r="Q676" s="1"/>
  <c r="J677"/>
  <c r="N677"/>
  <c r="K697"/>
  <c r="O697"/>
  <c r="H698"/>
  <c r="L698"/>
  <c r="P698"/>
  <c r="F729"/>
  <c r="I731"/>
  <c r="M731"/>
  <c r="Q731"/>
  <c r="J732"/>
  <c r="N732"/>
  <c r="H734"/>
  <c r="H748"/>
  <c r="L748"/>
  <c r="P748"/>
  <c r="H749"/>
  <c r="L749"/>
  <c r="P749"/>
  <c r="J758"/>
  <c r="N758"/>
  <c r="K759"/>
  <c r="O759"/>
  <c r="O863" s="1"/>
  <c r="H760"/>
  <c r="H864" s="1"/>
  <c r="L760"/>
  <c r="P760"/>
  <c r="I793"/>
  <c r="I799" s="1"/>
  <c r="M793"/>
  <c r="Q793"/>
  <c r="I794"/>
  <c r="M794"/>
  <c r="Q794"/>
  <c r="K832"/>
  <c r="O832"/>
  <c r="H833"/>
  <c r="H839" s="1"/>
  <c r="L833"/>
  <c r="P833"/>
  <c r="H836"/>
  <c r="I836" s="1"/>
  <c r="J836" s="1"/>
  <c r="K836" s="1"/>
  <c r="L836" s="1"/>
  <c r="M836" s="1"/>
  <c r="N836" s="1"/>
  <c r="O836" s="1"/>
  <c r="P836" s="1"/>
  <c r="Q836" s="1"/>
  <c r="F853"/>
  <c r="K853"/>
  <c r="O853"/>
  <c r="H854"/>
  <c r="H860" s="1"/>
  <c r="L854"/>
  <c r="P854"/>
  <c r="H857"/>
  <c r="H874"/>
  <c r="I874" s="1"/>
  <c r="J874" s="1"/>
  <c r="K874" s="1"/>
  <c r="L874" s="1"/>
  <c r="M874" s="1"/>
  <c r="N874" s="1"/>
  <c r="O874" s="1"/>
  <c r="P874" s="1"/>
  <c r="Q874" s="1"/>
  <c r="G22" i="21"/>
  <c r="G47"/>
  <c r="G69"/>
  <c r="G89"/>
  <c r="G106"/>
  <c r="G126"/>
  <c r="G148"/>
  <c r="G168"/>
  <c r="G184"/>
  <c r="G200"/>
  <c r="G216"/>
  <c r="G232"/>
  <c r="G248"/>
  <c r="G265"/>
  <c r="F281"/>
  <c r="O609"/>
  <c r="F282"/>
  <c r="K610"/>
  <c r="O610"/>
  <c r="F283"/>
  <c r="K611"/>
  <c r="K284"/>
  <c r="O284"/>
  <c r="K285"/>
  <c r="O285"/>
  <c r="H288"/>
  <c r="I288" s="1"/>
  <c r="J288" s="1"/>
  <c r="K288" s="1"/>
  <c r="L288" s="1"/>
  <c r="M288" s="1"/>
  <c r="N288" s="1"/>
  <c r="O288" s="1"/>
  <c r="P288" s="1"/>
  <c r="Q288" s="1"/>
  <c r="H290"/>
  <c r="G307"/>
  <c r="G329"/>
  <c r="G348"/>
  <c r="G372"/>
  <c r="G396"/>
  <c r="G416"/>
  <c r="G436"/>
  <c r="G456"/>
  <c r="K473"/>
  <c r="O473"/>
  <c r="H474"/>
  <c r="L474"/>
  <c r="P474"/>
  <c r="H477"/>
  <c r="H479" s="1"/>
  <c r="I479" s="1"/>
  <c r="G484"/>
  <c r="G501"/>
  <c r="G517"/>
  <c r="G533"/>
  <c r="F549"/>
  <c r="J552"/>
  <c r="N552"/>
  <c r="K553"/>
  <c r="O553"/>
  <c r="G579"/>
  <c r="H588"/>
  <c r="H594" s="1"/>
  <c r="L588"/>
  <c r="P588"/>
  <c r="I589"/>
  <c r="M589"/>
  <c r="Q589"/>
  <c r="H597"/>
  <c r="L597"/>
  <c r="P597"/>
  <c r="I598"/>
  <c r="I604" s="1"/>
  <c r="M598"/>
  <c r="Q598"/>
  <c r="J701"/>
  <c r="K701" s="1"/>
  <c r="L701" s="1"/>
  <c r="M701" s="1"/>
  <c r="N701" s="1"/>
  <c r="O701" s="1"/>
  <c r="P701" s="1"/>
  <c r="Q701" s="1"/>
  <c r="I798"/>
  <c r="J798" s="1"/>
  <c r="K798" s="1"/>
  <c r="L798" s="1"/>
  <c r="M798" s="1"/>
  <c r="N798" s="1"/>
  <c r="O798" s="1"/>
  <c r="P798" s="1"/>
  <c r="Q798" s="1"/>
  <c r="J288" i="22"/>
  <c r="K864"/>
  <c r="O864"/>
  <c r="F551" i="20"/>
  <c r="H552"/>
  <c r="L552"/>
  <c r="P552"/>
  <c r="I553"/>
  <c r="M553"/>
  <c r="Q553"/>
  <c r="J588"/>
  <c r="N588"/>
  <c r="I591"/>
  <c r="J597"/>
  <c r="J609" s="1"/>
  <c r="N597"/>
  <c r="F669"/>
  <c r="J672"/>
  <c r="N672"/>
  <c r="F694"/>
  <c r="J697"/>
  <c r="N697"/>
  <c r="I700"/>
  <c r="J700" s="1"/>
  <c r="K700" s="1"/>
  <c r="L700" s="1"/>
  <c r="M700" s="1"/>
  <c r="N700" s="1"/>
  <c r="O700" s="1"/>
  <c r="P700" s="1"/>
  <c r="Q700" s="1"/>
  <c r="H731"/>
  <c r="L731"/>
  <c r="P731"/>
  <c r="F748"/>
  <c r="K748"/>
  <c r="O748"/>
  <c r="K749"/>
  <c r="O749"/>
  <c r="I758"/>
  <c r="F758" s="1"/>
  <c r="M758"/>
  <c r="Q758"/>
  <c r="J759"/>
  <c r="N759"/>
  <c r="N863" s="1"/>
  <c r="H793"/>
  <c r="H799" s="1"/>
  <c r="L793"/>
  <c r="P793"/>
  <c r="H794"/>
  <c r="H800" s="1"/>
  <c r="L794"/>
  <c r="P794"/>
  <c r="I796"/>
  <c r="J796" s="1"/>
  <c r="K796" s="1"/>
  <c r="L796" s="1"/>
  <c r="M796" s="1"/>
  <c r="N796" s="1"/>
  <c r="O796" s="1"/>
  <c r="P796" s="1"/>
  <c r="Q796" s="1"/>
  <c r="F829"/>
  <c r="J832"/>
  <c r="N832"/>
  <c r="I835"/>
  <c r="J835" s="1"/>
  <c r="K835" s="1"/>
  <c r="L835" s="1"/>
  <c r="M835" s="1"/>
  <c r="N835" s="1"/>
  <c r="O835" s="1"/>
  <c r="P835" s="1"/>
  <c r="Q835" s="1"/>
  <c r="J853"/>
  <c r="N853"/>
  <c r="I856"/>
  <c r="J856" s="1"/>
  <c r="K856" s="1"/>
  <c r="L856" s="1"/>
  <c r="M856" s="1"/>
  <c r="N856" s="1"/>
  <c r="O856" s="1"/>
  <c r="P856" s="1"/>
  <c r="Q856" s="1"/>
  <c r="G17" i="21"/>
  <c r="G38"/>
  <c r="G65"/>
  <c r="G83"/>
  <c r="G101"/>
  <c r="G120"/>
  <c r="G143"/>
  <c r="G164"/>
  <c r="G180"/>
  <c r="G196"/>
  <c r="G212"/>
  <c r="G228"/>
  <c r="G244"/>
  <c r="G261"/>
  <c r="G277"/>
  <c r="J609"/>
  <c r="N609"/>
  <c r="J610"/>
  <c r="N610"/>
  <c r="J611"/>
  <c r="N611"/>
  <c r="J284"/>
  <c r="N284"/>
  <c r="R284"/>
  <c r="J285"/>
  <c r="N285"/>
  <c r="G302"/>
  <c r="G323"/>
  <c r="G342"/>
  <c r="G368"/>
  <c r="G391"/>
  <c r="G411"/>
  <c r="G431"/>
  <c r="G451"/>
  <c r="F470"/>
  <c r="J473"/>
  <c r="N473"/>
  <c r="I476"/>
  <c r="J476" s="1"/>
  <c r="K476" s="1"/>
  <c r="L476" s="1"/>
  <c r="M476" s="1"/>
  <c r="N476" s="1"/>
  <c r="O476" s="1"/>
  <c r="P476" s="1"/>
  <c r="Q476" s="1"/>
  <c r="G496"/>
  <c r="G513"/>
  <c r="G529"/>
  <c r="G545"/>
  <c r="F550"/>
  <c r="I552"/>
  <c r="M552"/>
  <c r="Q552"/>
  <c r="J553"/>
  <c r="N553"/>
  <c r="H555"/>
  <c r="H557"/>
  <c r="I557" s="1"/>
  <c r="J557" s="1"/>
  <c r="K557" s="1"/>
  <c r="L557" s="1"/>
  <c r="M557" s="1"/>
  <c r="N557" s="1"/>
  <c r="O557" s="1"/>
  <c r="P557" s="1"/>
  <c r="Q557" s="1"/>
  <c r="K588"/>
  <c r="O588"/>
  <c r="H589"/>
  <c r="H595" s="1"/>
  <c r="K597"/>
  <c r="K609" s="1"/>
  <c r="O597"/>
  <c r="I676"/>
  <c r="J676" s="1"/>
  <c r="K676" s="1"/>
  <c r="L676" s="1"/>
  <c r="M676" s="1"/>
  <c r="N676" s="1"/>
  <c r="O676" s="1"/>
  <c r="P676" s="1"/>
  <c r="Q676" s="1"/>
  <c r="I701"/>
  <c r="I736"/>
  <c r="J736" s="1"/>
  <c r="K736" s="1"/>
  <c r="L736" s="1"/>
  <c r="M736" s="1"/>
  <c r="N736" s="1"/>
  <c r="O736" s="1"/>
  <c r="P736" s="1"/>
  <c r="Q736" s="1"/>
  <c r="J752"/>
  <c r="K752" s="1"/>
  <c r="L752" s="1"/>
  <c r="M752" s="1"/>
  <c r="N752" s="1"/>
  <c r="O752" s="1"/>
  <c r="P752" s="1"/>
  <c r="Q752" s="1"/>
  <c r="J753"/>
  <c r="K753" s="1"/>
  <c r="L753" s="1"/>
  <c r="M753" s="1"/>
  <c r="N753" s="1"/>
  <c r="O753" s="1"/>
  <c r="P753" s="1"/>
  <c r="Q753" s="1"/>
  <c r="I839"/>
  <c r="J836"/>
  <c r="K836" s="1"/>
  <c r="L836" s="1"/>
  <c r="M836" s="1"/>
  <c r="N836" s="1"/>
  <c r="O836" s="1"/>
  <c r="P836" s="1"/>
  <c r="Q836" s="1"/>
  <c r="I860"/>
  <c r="J857"/>
  <c r="K857" s="1"/>
  <c r="L857" s="1"/>
  <c r="M857" s="1"/>
  <c r="N857" s="1"/>
  <c r="O857" s="1"/>
  <c r="P857" s="1"/>
  <c r="Q857" s="1"/>
  <c r="I874"/>
  <c r="J874" s="1"/>
  <c r="K874" s="1"/>
  <c r="L874" s="1"/>
  <c r="M874" s="1"/>
  <c r="N874" s="1"/>
  <c r="O874" s="1"/>
  <c r="P874" s="1"/>
  <c r="Q874" s="1"/>
  <c r="I288" i="22"/>
  <c r="J477"/>
  <c r="K477" s="1"/>
  <c r="L477" s="1"/>
  <c r="M477" s="1"/>
  <c r="N477" s="1"/>
  <c r="O477" s="1"/>
  <c r="P477" s="1"/>
  <c r="Q477" s="1"/>
  <c r="J605"/>
  <c r="K605" s="1"/>
  <c r="L605" s="1"/>
  <c r="I592"/>
  <c r="J592" s="1"/>
  <c r="K592" s="1"/>
  <c r="L592" s="1"/>
  <c r="M592" s="1"/>
  <c r="N592" s="1"/>
  <c r="O592" s="1"/>
  <c r="P592" s="1"/>
  <c r="Q592" s="1"/>
  <c r="G842" i="21"/>
  <c r="G806"/>
  <c r="G782"/>
  <c r="G725"/>
  <c r="G707"/>
  <c r="G684"/>
  <c r="G659"/>
  <c r="G633"/>
  <c r="G843"/>
  <c r="G814"/>
  <c r="G783"/>
  <c r="G711"/>
  <c r="G688"/>
  <c r="G663"/>
  <c r="G645"/>
  <c r="G844"/>
  <c r="G823"/>
  <c r="G772"/>
  <c r="G741"/>
  <c r="G715"/>
  <c r="G692"/>
  <c r="G667"/>
  <c r="G648"/>
  <c r="G623"/>
  <c r="G773"/>
  <c r="G721"/>
  <c r="G653"/>
  <c r="G627"/>
  <c r="I863" i="22"/>
  <c r="M863"/>
  <c r="Q863"/>
  <c r="J864"/>
  <c r="N864"/>
  <c r="H675" i="20"/>
  <c r="I675" s="1"/>
  <c r="J675" s="1"/>
  <c r="K675" s="1"/>
  <c r="L675" s="1"/>
  <c r="M675" s="1"/>
  <c r="N675" s="1"/>
  <c r="O675" s="1"/>
  <c r="P675" s="1"/>
  <c r="Q675" s="1"/>
  <c r="J748"/>
  <c r="J754" s="1"/>
  <c r="N748"/>
  <c r="R748"/>
  <c r="F792"/>
  <c r="F794" s="1"/>
  <c r="K793"/>
  <c r="O793"/>
  <c r="G32" i="21"/>
  <c r="G59"/>
  <c r="G79"/>
  <c r="G91"/>
  <c r="G118"/>
  <c r="G138"/>
  <c r="G160"/>
  <c r="G176"/>
  <c r="G192"/>
  <c r="G208"/>
  <c r="G224"/>
  <c r="G240"/>
  <c r="G257"/>
  <c r="G273"/>
  <c r="I609"/>
  <c r="M609"/>
  <c r="Q609"/>
  <c r="I610"/>
  <c r="M610"/>
  <c r="Q610"/>
  <c r="I611"/>
  <c r="M611"/>
  <c r="Q611"/>
  <c r="I284"/>
  <c r="I291" s="1"/>
  <c r="M284"/>
  <c r="Q284"/>
  <c r="I285"/>
  <c r="I292" s="1"/>
  <c r="M285"/>
  <c r="Q285"/>
  <c r="H289"/>
  <c r="I289" s="1"/>
  <c r="J289" s="1"/>
  <c r="K289" s="1"/>
  <c r="L289" s="1"/>
  <c r="M289" s="1"/>
  <c r="N289" s="1"/>
  <c r="O289" s="1"/>
  <c r="P289" s="1"/>
  <c r="Q289" s="1"/>
  <c r="J290"/>
  <c r="K290" s="1"/>
  <c r="L290" s="1"/>
  <c r="M290" s="1"/>
  <c r="N290" s="1"/>
  <c r="O290" s="1"/>
  <c r="P290" s="1"/>
  <c r="Q290" s="1"/>
  <c r="G297"/>
  <c r="G318"/>
  <c r="G339"/>
  <c r="G360"/>
  <c r="G386"/>
  <c r="G406"/>
  <c r="G426"/>
  <c r="G446"/>
  <c r="G466"/>
  <c r="G492"/>
  <c r="G509"/>
  <c r="G525"/>
  <c r="G541"/>
  <c r="F551"/>
  <c r="G571"/>
  <c r="I766"/>
  <c r="I800"/>
  <c r="J797"/>
  <c r="K797" s="1"/>
  <c r="L797" s="1"/>
  <c r="M797" s="1"/>
  <c r="N797" s="1"/>
  <c r="O797" s="1"/>
  <c r="P797" s="1"/>
  <c r="Q797" s="1"/>
  <c r="J858"/>
  <c r="K858" s="1"/>
  <c r="L858" s="1"/>
  <c r="M858" s="1"/>
  <c r="N858" s="1"/>
  <c r="O858" s="1"/>
  <c r="P858" s="1"/>
  <c r="Q858" s="1"/>
  <c r="I557" i="22"/>
  <c r="J557" s="1"/>
  <c r="K557" s="1"/>
  <c r="L557" s="1"/>
  <c r="M557" s="1"/>
  <c r="N557" s="1"/>
  <c r="O557" s="1"/>
  <c r="P557" s="1"/>
  <c r="Q557" s="1"/>
  <c r="H764"/>
  <c r="F758"/>
  <c r="H762"/>
  <c r="H761"/>
  <c r="L762"/>
  <c r="L761"/>
  <c r="P762"/>
  <c r="P761"/>
  <c r="F732" i="23"/>
  <c r="F731"/>
  <c r="F669" i="21"/>
  <c r="J672"/>
  <c r="N672"/>
  <c r="K673"/>
  <c r="O673"/>
  <c r="I677"/>
  <c r="M677"/>
  <c r="F694"/>
  <c r="J697"/>
  <c r="N697"/>
  <c r="K698"/>
  <c r="O698"/>
  <c r="F730"/>
  <c r="H731"/>
  <c r="L731"/>
  <c r="P731"/>
  <c r="I732"/>
  <c r="M732"/>
  <c r="Q732"/>
  <c r="F748"/>
  <c r="K748"/>
  <c r="O748"/>
  <c r="K749"/>
  <c r="O749"/>
  <c r="H751"/>
  <c r="I758"/>
  <c r="M758"/>
  <c r="Q758"/>
  <c r="J759"/>
  <c r="J762" s="1"/>
  <c r="N759"/>
  <c r="N761" s="1"/>
  <c r="K760"/>
  <c r="O760"/>
  <c r="H793"/>
  <c r="H799" s="1"/>
  <c r="L793"/>
  <c r="P793"/>
  <c r="H794"/>
  <c r="H800" s="1"/>
  <c r="L794"/>
  <c r="P794"/>
  <c r="I796"/>
  <c r="J796" s="1"/>
  <c r="K796" s="1"/>
  <c r="L796" s="1"/>
  <c r="M796" s="1"/>
  <c r="N796" s="1"/>
  <c r="O796" s="1"/>
  <c r="P796" s="1"/>
  <c r="Q796" s="1"/>
  <c r="F829"/>
  <c r="J832"/>
  <c r="N832"/>
  <c r="K833"/>
  <c r="O833"/>
  <c r="I835"/>
  <c r="J835" s="1"/>
  <c r="K835" s="1"/>
  <c r="L835" s="1"/>
  <c r="M835" s="1"/>
  <c r="N835" s="1"/>
  <c r="O835" s="1"/>
  <c r="P835" s="1"/>
  <c r="Q835" s="1"/>
  <c r="J853"/>
  <c r="N853"/>
  <c r="F854"/>
  <c r="K854"/>
  <c r="O854"/>
  <c r="F867"/>
  <c r="G38" i="22"/>
  <c r="G65"/>
  <c r="G83"/>
  <c r="G101"/>
  <c r="G120"/>
  <c r="G143"/>
  <c r="G164"/>
  <c r="G180"/>
  <c r="G196"/>
  <c r="G212"/>
  <c r="G228"/>
  <c r="G244"/>
  <c r="G261"/>
  <c r="G277"/>
  <c r="J284"/>
  <c r="N284"/>
  <c r="R284"/>
  <c r="J285"/>
  <c r="N285"/>
  <c r="K288"/>
  <c r="L288" s="1"/>
  <c r="M288" s="1"/>
  <c r="N288" s="1"/>
  <c r="O288" s="1"/>
  <c r="P288" s="1"/>
  <c r="Q288" s="1"/>
  <c r="G302"/>
  <c r="G323"/>
  <c r="G342"/>
  <c r="G368"/>
  <c r="G391"/>
  <c r="G411"/>
  <c r="G431"/>
  <c r="G451"/>
  <c r="F470"/>
  <c r="J473"/>
  <c r="N473"/>
  <c r="K474"/>
  <c r="O474"/>
  <c r="I476"/>
  <c r="J476" s="1"/>
  <c r="K476" s="1"/>
  <c r="L476" s="1"/>
  <c r="M476" s="1"/>
  <c r="N476" s="1"/>
  <c r="O476" s="1"/>
  <c r="P476" s="1"/>
  <c r="Q476" s="1"/>
  <c r="G496"/>
  <c r="G513"/>
  <c r="G529"/>
  <c r="G545"/>
  <c r="F550"/>
  <c r="I552"/>
  <c r="M552"/>
  <c r="Q552"/>
  <c r="J553"/>
  <c r="N553"/>
  <c r="H555"/>
  <c r="I555" s="1"/>
  <c r="J555" s="1"/>
  <c r="K555" s="1"/>
  <c r="L555" s="1"/>
  <c r="M555" s="1"/>
  <c r="N555" s="1"/>
  <c r="O555" s="1"/>
  <c r="P555" s="1"/>
  <c r="Q555" s="1"/>
  <c r="H557"/>
  <c r="G575"/>
  <c r="K588"/>
  <c r="O588"/>
  <c r="H589"/>
  <c r="H595" s="1"/>
  <c r="I595" s="1"/>
  <c r="J595" s="1"/>
  <c r="L589"/>
  <c r="P589"/>
  <c r="K597"/>
  <c r="K609" s="1"/>
  <c r="O597"/>
  <c r="H598"/>
  <c r="H610" s="1"/>
  <c r="L598"/>
  <c r="L601" s="1"/>
  <c r="P598"/>
  <c r="P610" s="1"/>
  <c r="I599"/>
  <c r="I605" s="1"/>
  <c r="M599"/>
  <c r="M611" s="1"/>
  <c r="Q599"/>
  <c r="Q611" s="1"/>
  <c r="H611"/>
  <c r="L611"/>
  <c r="P611"/>
  <c r="G633"/>
  <c r="K672"/>
  <c r="O672"/>
  <c r="H673"/>
  <c r="L673"/>
  <c r="P673"/>
  <c r="H676"/>
  <c r="J677"/>
  <c r="N677"/>
  <c r="J701"/>
  <c r="J736"/>
  <c r="K752"/>
  <c r="I839"/>
  <c r="K836"/>
  <c r="J288" i="23"/>
  <c r="K477"/>
  <c r="J735"/>
  <c r="I753"/>
  <c r="I797"/>
  <c r="J797" s="1"/>
  <c r="K797" s="1"/>
  <c r="L797" s="1"/>
  <c r="M797" s="1"/>
  <c r="N797" s="1"/>
  <c r="O797" s="1"/>
  <c r="P797" s="1"/>
  <c r="Q797" s="1"/>
  <c r="I836"/>
  <c r="J836" s="1"/>
  <c r="G842" i="22"/>
  <c r="G806"/>
  <c r="G782"/>
  <c r="G725"/>
  <c r="G707"/>
  <c r="G684"/>
  <c r="G843"/>
  <c r="G814"/>
  <c r="G783"/>
  <c r="G711"/>
  <c r="G688"/>
  <c r="G844"/>
  <c r="G823"/>
  <c r="G772"/>
  <c r="G741"/>
  <c r="G715"/>
  <c r="G692"/>
  <c r="G773"/>
  <c r="G721"/>
  <c r="K762"/>
  <c r="K761"/>
  <c r="O762"/>
  <c r="O761"/>
  <c r="F759"/>
  <c r="H765"/>
  <c r="I765" s="1"/>
  <c r="J765" s="1"/>
  <c r="K765" s="1"/>
  <c r="L765" s="1"/>
  <c r="M765" s="1"/>
  <c r="N765" s="1"/>
  <c r="O765" s="1"/>
  <c r="P765" s="1"/>
  <c r="Q765" s="1"/>
  <c r="F670" i="21"/>
  <c r="I672"/>
  <c r="M672"/>
  <c r="Q672"/>
  <c r="J673"/>
  <c r="N673"/>
  <c r="H675"/>
  <c r="I675" s="1"/>
  <c r="J675" s="1"/>
  <c r="K675" s="1"/>
  <c r="L675" s="1"/>
  <c r="M675" s="1"/>
  <c r="N675" s="1"/>
  <c r="O675" s="1"/>
  <c r="P675" s="1"/>
  <c r="Q675" s="1"/>
  <c r="H677"/>
  <c r="L677"/>
  <c r="P677"/>
  <c r="Q677" s="1"/>
  <c r="I697"/>
  <c r="M697"/>
  <c r="Q697"/>
  <c r="J698"/>
  <c r="N698"/>
  <c r="H700"/>
  <c r="I700" s="1"/>
  <c r="J700" s="1"/>
  <c r="K700" s="1"/>
  <c r="L700" s="1"/>
  <c r="M700" s="1"/>
  <c r="N700" s="1"/>
  <c r="O700" s="1"/>
  <c r="P700" s="1"/>
  <c r="Q700" s="1"/>
  <c r="H702"/>
  <c r="I702" s="1"/>
  <c r="J702" s="1"/>
  <c r="K702" s="1"/>
  <c r="L702" s="1"/>
  <c r="M702" s="1"/>
  <c r="N702" s="1"/>
  <c r="O702" s="1"/>
  <c r="P702" s="1"/>
  <c r="Q702" s="1"/>
  <c r="K731"/>
  <c r="O731"/>
  <c r="H732"/>
  <c r="L732"/>
  <c r="P732"/>
  <c r="H735"/>
  <c r="I735" s="1"/>
  <c r="J735" s="1"/>
  <c r="K735" s="1"/>
  <c r="L735" s="1"/>
  <c r="M735" s="1"/>
  <c r="N735" s="1"/>
  <c r="O735" s="1"/>
  <c r="P735" s="1"/>
  <c r="Q735" s="1"/>
  <c r="J748"/>
  <c r="N748"/>
  <c r="R748"/>
  <c r="J749"/>
  <c r="N749"/>
  <c r="H758"/>
  <c r="L758"/>
  <c r="P758"/>
  <c r="I759"/>
  <c r="M759"/>
  <c r="Q759"/>
  <c r="J760"/>
  <c r="J766" s="1"/>
  <c r="N760"/>
  <c r="F791"/>
  <c r="F794" s="1"/>
  <c r="F792"/>
  <c r="F793"/>
  <c r="K793"/>
  <c r="O793"/>
  <c r="K794"/>
  <c r="O794"/>
  <c r="I832"/>
  <c r="M832"/>
  <c r="Q832"/>
  <c r="J833"/>
  <c r="J839" s="1"/>
  <c r="N833"/>
  <c r="H835"/>
  <c r="H837"/>
  <c r="I837" s="1"/>
  <c r="J837" s="1"/>
  <c r="K837" s="1"/>
  <c r="L837" s="1"/>
  <c r="M837" s="1"/>
  <c r="N837" s="1"/>
  <c r="O837" s="1"/>
  <c r="P837" s="1"/>
  <c r="Q837" s="1"/>
  <c r="I853"/>
  <c r="M853"/>
  <c r="Q853"/>
  <c r="J854"/>
  <c r="J860" s="1"/>
  <c r="N854"/>
  <c r="H856"/>
  <c r="I856" s="1"/>
  <c r="J856" s="1"/>
  <c r="K856" s="1"/>
  <c r="L856" s="1"/>
  <c r="M856" s="1"/>
  <c r="N856" s="1"/>
  <c r="O856" s="1"/>
  <c r="P856" s="1"/>
  <c r="Q856" s="1"/>
  <c r="G32" i="22"/>
  <c r="G59"/>
  <c r="G79"/>
  <c r="G91"/>
  <c r="G118"/>
  <c r="G138"/>
  <c r="G160"/>
  <c r="G176"/>
  <c r="G192"/>
  <c r="G208"/>
  <c r="G224"/>
  <c r="G240"/>
  <c r="G257"/>
  <c r="G273"/>
  <c r="I284"/>
  <c r="M284"/>
  <c r="Q284"/>
  <c r="I285"/>
  <c r="M285"/>
  <c r="Q285"/>
  <c r="H289"/>
  <c r="I289" s="1"/>
  <c r="J289" s="1"/>
  <c r="K289" s="1"/>
  <c r="L289" s="1"/>
  <c r="M289" s="1"/>
  <c r="N289" s="1"/>
  <c r="O289" s="1"/>
  <c r="P289" s="1"/>
  <c r="Q289" s="1"/>
  <c r="G297"/>
  <c r="G318"/>
  <c r="G339"/>
  <c r="G360"/>
  <c r="G386"/>
  <c r="G406"/>
  <c r="G426"/>
  <c r="G446"/>
  <c r="G466"/>
  <c r="F471"/>
  <c r="I473"/>
  <c r="M473"/>
  <c r="Q473"/>
  <c r="J474"/>
  <c r="N474"/>
  <c r="H476"/>
  <c r="H478"/>
  <c r="I478" s="1"/>
  <c r="J478" s="1"/>
  <c r="K478" s="1"/>
  <c r="L478" s="1"/>
  <c r="M478" s="1"/>
  <c r="N478" s="1"/>
  <c r="O478" s="1"/>
  <c r="P478" s="1"/>
  <c r="Q478" s="1"/>
  <c r="G492"/>
  <c r="G509"/>
  <c r="G525"/>
  <c r="G541"/>
  <c r="F551"/>
  <c r="H552"/>
  <c r="L552"/>
  <c r="P552"/>
  <c r="I553"/>
  <c r="M553"/>
  <c r="Q553"/>
  <c r="I556"/>
  <c r="J556" s="1"/>
  <c r="K556" s="1"/>
  <c r="L556" s="1"/>
  <c r="M556" s="1"/>
  <c r="N556" s="1"/>
  <c r="O556" s="1"/>
  <c r="P556" s="1"/>
  <c r="Q556" s="1"/>
  <c r="G571"/>
  <c r="F585"/>
  <c r="J588"/>
  <c r="N588"/>
  <c r="K589"/>
  <c r="O589"/>
  <c r="J597"/>
  <c r="N597"/>
  <c r="K598"/>
  <c r="O598"/>
  <c r="J610"/>
  <c r="N610"/>
  <c r="G627"/>
  <c r="G653"/>
  <c r="J672"/>
  <c r="N672"/>
  <c r="K673"/>
  <c r="O673"/>
  <c r="I677"/>
  <c r="M677"/>
  <c r="K701" i="23"/>
  <c r="L701" s="1"/>
  <c r="M701" s="1"/>
  <c r="N701" s="1"/>
  <c r="O701" s="1"/>
  <c r="P701" s="1"/>
  <c r="Q701" s="1"/>
  <c r="L753"/>
  <c r="M753" s="1"/>
  <c r="N753" s="1"/>
  <c r="O753" s="1"/>
  <c r="P753" s="1"/>
  <c r="Q753" s="1"/>
  <c r="I838"/>
  <c r="J762" i="22"/>
  <c r="J761"/>
  <c r="N762"/>
  <c r="N761"/>
  <c r="H766"/>
  <c r="I766" s="1"/>
  <c r="J766" s="1"/>
  <c r="K766" s="1"/>
  <c r="L766" s="1"/>
  <c r="M766" s="1"/>
  <c r="N766" s="1"/>
  <c r="O766" s="1"/>
  <c r="P766" s="1"/>
  <c r="Q766" s="1"/>
  <c r="F760"/>
  <c r="H672" i="21"/>
  <c r="L672"/>
  <c r="P672"/>
  <c r="H697"/>
  <c r="L697"/>
  <c r="P697"/>
  <c r="F728"/>
  <c r="J731"/>
  <c r="N731"/>
  <c r="I734"/>
  <c r="J734" s="1"/>
  <c r="K734" s="1"/>
  <c r="L734" s="1"/>
  <c r="M734" s="1"/>
  <c r="N734" s="1"/>
  <c r="O734" s="1"/>
  <c r="P734" s="1"/>
  <c r="Q734" s="1"/>
  <c r="I748"/>
  <c r="M748"/>
  <c r="Q748"/>
  <c r="I749"/>
  <c r="M749"/>
  <c r="Q749"/>
  <c r="K758"/>
  <c r="O758"/>
  <c r="H759"/>
  <c r="L759"/>
  <c r="P759"/>
  <c r="J793"/>
  <c r="N793"/>
  <c r="R793"/>
  <c r="J794"/>
  <c r="J800" s="1"/>
  <c r="N794"/>
  <c r="H832"/>
  <c r="H838" s="1"/>
  <c r="L832"/>
  <c r="P832"/>
  <c r="H853"/>
  <c r="H859" s="1"/>
  <c r="L853"/>
  <c r="P853"/>
  <c r="G28" i="22"/>
  <c r="G55"/>
  <c r="G73"/>
  <c r="G90"/>
  <c r="G111"/>
  <c r="G134"/>
  <c r="G153"/>
  <c r="G172"/>
  <c r="G188"/>
  <c r="G204"/>
  <c r="G220"/>
  <c r="G236"/>
  <c r="G253"/>
  <c r="G269"/>
  <c r="H284"/>
  <c r="H291" s="1"/>
  <c r="L284"/>
  <c r="P284"/>
  <c r="H285"/>
  <c r="H292" s="1"/>
  <c r="L285"/>
  <c r="P285"/>
  <c r="I290"/>
  <c r="J290" s="1"/>
  <c r="K290" s="1"/>
  <c r="L290" s="1"/>
  <c r="M290" s="1"/>
  <c r="N290" s="1"/>
  <c r="O290" s="1"/>
  <c r="P290" s="1"/>
  <c r="Q290" s="1"/>
  <c r="G312"/>
  <c r="G334"/>
  <c r="G354"/>
  <c r="G377"/>
  <c r="G401"/>
  <c r="G421"/>
  <c r="G441"/>
  <c r="G461"/>
  <c r="H473"/>
  <c r="L473"/>
  <c r="P473"/>
  <c r="G488"/>
  <c r="G505"/>
  <c r="G521"/>
  <c r="G537"/>
  <c r="K552"/>
  <c r="O552"/>
  <c r="H553"/>
  <c r="L553"/>
  <c r="P553"/>
  <c r="G565"/>
  <c r="G581"/>
  <c r="I588"/>
  <c r="I594" s="1"/>
  <c r="M588"/>
  <c r="Q588"/>
  <c r="H591"/>
  <c r="I591" s="1"/>
  <c r="J591" s="1"/>
  <c r="K591" s="1"/>
  <c r="L591" s="1"/>
  <c r="M591" s="1"/>
  <c r="N591" s="1"/>
  <c r="O591" s="1"/>
  <c r="P591" s="1"/>
  <c r="Q591" s="1"/>
  <c r="H593"/>
  <c r="I593" s="1"/>
  <c r="J593" s="1"/>
  <c r="K593" s="1"/>
  <c r="L593" s="1"/>
  <c r="M593" s="1"/>
  <c r="N593" s="1"/>
  <c r="O593" s="1"/>
  <c r="P593" s="1"/>
  <c r="Q593" s="1"/>
  <c r="I597"/>
  <c r="F597" s="1"/>
  <c r="M597"/>
  <c r="Q597"/>
  <c r="H609"/>
  <c r="L609"/>
  <c r="P609"/>
  <c r="G623"/>
  <c r="G648"/>
  <c r="G667"/>
  <c r="F670"/>
  <c r="I672"/>
  <c r="M672"/>
  <c r="Q672"/>
  <c r="J673"/>
  <c r="N673"/>
  <c r="H675"/>
  <c r="H677"/>
  <c r="L677"/>
  <c r="P677"/>
  <c r="Q677" s="1"/>
  <c r="M752"/>
  <c r="N752" s="1"/>
  <c r="O752" s="1"/>
  <c r="P752" s="1"/>
  <c r="Q752" s="1"/>
  <c r="J797"/>
  <c r="K797" s="1"/>
  <c r="L797" s="1"/>
  <c r="M797" s="1"/>
  <c r="N797" s="1"/>
  <c r="O797" s="1"/>
  <c r="P797" s="1"/>
  <c r="Q797" s="1"/>
  <c r="M836"/>
  <c r="N836" s="1"/>
  <c r="O836" s="1"/>
  <c r="P836" s="1"/>
  <c r="Q836" s="1"/>
  <c r="J611" i="23"/>
  <c r="N611"/>
  <c r="I555"/>
  <c r="L592"/>
  <c r="M592" s="1"/>
  <c r="N592" s="1"/>
  <c r="O592" s="1"/>
  <c r="P592" s="1"/>
  <c r="Q592" s="1"/>
  <c r="I594"/>
  <c r="I676"/>
  <c r="J676" s="1"/>
  <c r="K676" s="1"/>
  <c r="L676" s="1"/>
  <c r="M676" s="1"/>
  <c r="N676" s="1"/>
  <c r="O676" s="1"/>
  <c r="P676" s="1"/>
  <c r="Q676" s="1"/>
  <c r="J752"/>
  <c r="K752" s="1"/>
  <c r="L752" s="1"/>
  <c r="M752" s="1"/>
  <c r="N752" s="1"/>
  <c r="O752" s="1"/>
  <c r="P752" s="1"/>
  <c r="Q752" s="1"/>
  <c r="K798"/>
  <c r="L798" s="1"/>
  <c r="M798" s="1"/>
  <c r="N798" s="1"/>
  <c r="O798" s="1"/>
  <c r="P798" s="1"/>
  <c r="Q798" s="1"/>
  <c r="K836"/>
  <c r="L836" s="1"/>
  <c r="M836" s="1"/>
  <c r="N836" s="1"/>
  <c r="O836" s="1"/>
  <c r="P836" s="1"/>
  <c r="Q836" s="1"/>
  <c r="I761" i="22"/>
  <c r="I764"/>
  <c r="J764" s="1"/>
  <c r="K764" s="1"/>
  <c r="I762"/>
  <c r="M761"/>
  <c r="M762"/>
  <c r="Q761"/>
  <c r="Q762"/>
  <c r="H603" i="23"/>
  <c r="P601"/>
  <c r="H605"/>
  <c r="H765"/>
  <c r="H754"/>
  <c r="H755"/>
  <c r="I755" s="1"/>
  <c r="F853"/>
  <c r="H748" i="21"/>
  <c r="L748"/>
  <c r="P748"/>
  <c r="I793"/>
  <c r="I799" s="1"/>
  <c r="M793"/>
  <c r="Q793"/>
  <c r="G22" i="22"/>
  <c r="G47"/>
  <c r="G69"/>
  <c r="G89"/>
  <c r="G106"/>
  <c r="G126"/>
  <c r="G148"/>
  <c r="G168"/>
  <c r="G184"/>
  <c r="G200"/>
  <c r="G216"/>
  <c r="G232"/>
  <c r="G248"/>
  <c r="G265"/>
  <c r="F281"/>
  <c r="F282"/>
  <c r="F283"/>
  <c r="K284"/>
  <c r="O284"/>
  <c r="K285"/>
  <c r="O285"/>
  <c r="G307"/>
  <c r="G329"/>
  <c r="G348"/>
  <c r="G372"/>
  <c r="G396"/>
  <c r="G416"/>
  <c r="G436"/>
  <c r="G456"/>
  <c r="G484"/>
  <c r="G501"/>
  <c r="G517"/>
  <c r="G533"/>
  <c r="F549"/>
  <c r="G579"/>
  <c r="G645"/>
  <c r="G663"/>
  <c r="F671"/>
  <c r="H672"/>
  <c r="L672"/>
  <c r="P672"/>
  <c r="I673"/>
  <c r="M673"/>
  <c r="Q673"/>
  <c r="I676"/>
  <c r="J676" s="1"/>
  <c r="K676" s="1"/>
  <c r="L676" s="1"/>
  <c r="M676" s="1"/>
  <c r="N676" s="1"/>
  <c r="O676" s="1"/>
  <c r="P676" s="1"/>
  <c r="Q676" s="1"/>
  <c r="K677"/>
  <c r="O677"/>
  <c r="K701"/>
  <c r="L701" s="1"/>
  <c r="M701" s="1"/>
  <c r="N701" s="1"/>
  <c r="O701" s="1"/>
  <c r="P701" s="1"/>
  <c r="Q701" s="1"/>
  <c r="K736"/>
  <c r="L736" s="1"/>
  <c r="M736" s="1"/>
  <c r="N736" s="1"/>
  <c r="O736" s="1"/>
  <c r="P736" s="1"/>
  <c r="Q736" s="1"/>
  <c r="L752"/>
  <c r="I753"/>
  <c r="J753" s="1"/>
  <c r="K753" s="1"/>
  <c r="L753" s="1"/>
  <c r="M753" s="1"/>
  <c r="N753" s="1"/>
  <c r="O753" s="1"/>
  <c r="P753" s="1"/>
  <c r="Q753" s="1"/>
  <c r="I797"/>
  <c r="I798"/>
  <c r="J798" s="1"/>
  <c r="K798" s="1"/>
  <c r="L798" s="1"/>
  <c r="M798" s="1"/>
  <c r="N798" s="1"/>
  <c r="O798" s="1"/>
  <c r="P798" s="1"/>
  <c r="Q798" s="1"/>
  <c r="L836"/>
  <c r="I857"/>
  <c r="J857" s="1"/>
  <c r="K857" s="1"/>
  <c r="L857" s="1"/>
  <c r="M857" s="1"/>
  <c r="N857" s="1"/>
  <c r="O857" s="1"/>
  <c r="P857" s="1"/>
  <c r="Q857" s="1"/>
  <c r="I874"/>
  <c r="J874" s="1"/>
  <c r="K874" s="1"/>
  <c r="L874" s="1"/>
  <c r="M874" s="1"/>
  <c r="N874" s="1"/>
  <c r="O874" s="1"/>
  <c r="P874" s="1"/>
  <c r="Q874" s="1"/>
  <c r="L477" i="23"/>
  <c r="M477" s="1"/>
  <c r="N477" s="1"/>
  <c r="O477" s="1"/>
  <c r="P477" s="1"/>
  <c r="Q477" s="1"/>
  <c r="K592"/>
  <c r="I593"/>
  <c r="J593" s="1"/>
  <c r="K593" s="1"/>
  <c r="L593" s="1"/>
  <c r="M593" s="1"/>
  <c r="N593" s="1"/>
  <c r="O593" s="1"/>
  <c r="P593" s="1"/>
  <c r="Q593" s="1"/>
  <c r="I701"/>
  <c r="J701" s="1"/>
  <c r="K735"/>
  <c r="L735" s="1"/>
  <c r="M735" s="1"/>
  <c r="N735" s="1"/>
  <c r="O735" s="1"/>
  <c r="P735" s="1"/>
  <c r="Q735" s="1"/>
  <c r="J753"/>
  <c r="K753" s="1"/>
  <c r="J798"/>
  <c r="H853"/>
  <c r="H859" s="1"/>
  <c r="H856"/>
  <c r="H854"/>
  <c r="H860" s="1"/>
  <c r="L853"/>
  <c r="L854"/>
  <c r="P853"/>
  <c r="P854"/>
  <c r="F694" i="22"/>
  <c r="J697"/>
  <c r="N697"/>
  <c r="K698"/>
  <c r="O698"/>
  <c r="F730"/>
  <c r="H731"/>
  <c r="L731"/>
  <c r="P731"/>
  <c r="I732"/>
  <c r="M732"/>
  <c r="Q732"/>
  <c r="F747"/>
  <c r="F749" s="1"/>
  <c r="F748"/>
  <c r="K748"/>
  <c r="O748"/>
  <c r="K749"/>
  <c r="O749"/>
  <c r="H751"/>
  <c r="H793"/>
  <c r="H799" s="1"/>
  <c r="L793"/>
  <c r="P793"/>
  <c r="H794"/>
  <c r="H800" s="1"/>
  <c r="I800" s="1"/>
  <c r="L794"/>
  <c r="P794"/>
  <c r="I796"/>
  <c r="J796" s="1"/>
  <c r="K796" s="1"/>
  <c r="L796" s="1"/>
  <c r="M796" s="1"/>
  <c r="N796" s="1"/>
  <c r="O796" s="1"/>
  <c r="P796" s="1"/>
  <c r="Q796" s="1"/>
  <c r="F829"/>
  <c r="J832"/>
  <c r="N832"/>
  <c r="K833"/>
  <c r="O833"/>
  <c r="F850"/>
  <c r="J853"/>
  <c r="N853"/>
  <c r="K854"/>
  <c r="O854"/>
  <c r="I856"/>
  <c r="J856" s="1"/>
  <c r="K856" s="1"/>
  <c r="L856" s="1"/>
  <c r="M856" s="1"/>
  <c r="N856" s="1"/>
  <c r="O856" s="1"/>
  <c r="P856" s="1"/>
  <c r="Q856" s="1"/>
  <c r="F867"/>
  <c r="G83" i="23"/>
  <c r="G101"/>
  <c r="G120"/>
  <c r="G143"/>
  <c r="G164"/>
  <c r="G180"/>
  <c r="G196"/>
  <c r="G212"/>
  <c r="G228"/>
  <c r="G244"/>
  <c r="G261"/>
  <c r="G277"/>
  <c r="J284"/>
  <c r="N284"/>
  <c r="R284"/>
  <c r="J285"/>
  <c r="N285"/>
  <c r="K288"/>
  <c r="L288" s="1"/>
  <c r="M288" s="1"/>
  <c r="N288" s="1"/>
  <c r="O288" s="1"/>
  <c r="P288" s="1"/>
  <c r="Q288" s="1"/>
  <c r="I289"/>
  <c r="J289" s="1"/>
  <c r="K289" s="1"/>
  <c r="L289" s="1"/>
  <c r="M289" s="1"/>
  <c r="N289" s="1"/>
  <c r="O289" s="1"/>
  <c r="P289" s="1"/>
  <c r="Q289" s="1"/>
  <c r="G302"/>
  <c r="G323"/>
  <c r="G342"/>
  <c r="G368"/>
  <c r="G391"/>
  <c r="G411"/>
  <c r="G431"/>
  <c r="G451"/>
  <c r="F470"/>
  <c r="J473"/>
  <c r="N473"/>
  <c r="K474"/>
  <c r="O474"/>
  <c r="I476"/>
  <c r="J476" s="1"/>
  <c r="K476" s="1"/>
  <c r="L476" s="1"/>
  <c r="M476" s="1"/>
  <c r="N476" s="1"/>
  <c r="O476" s="1"/>
  <c r="P476" s="1"/>
  <c r="Q476" s="1"/>
  <c r="G496"/>
  <c r="G513"/>
  <c r="G529"/>
  <c r="G545"/>
  <c r="F550"/>
  <c r="I552"/>
  <c r="M552"/>
  <c r="Q552"/>
  <c r="J553"/>
  <c r="N553"/>
  <c r="H555"/>
  <c r="H557"/>
  <c r="I557" s="1"/>
  <c r="J557" s="1"/>
  <c r="K557" s="1"/>
  <c r="L557" s="1"/>
  <c r="M557" s="1"/>
  <c r="N557" s="1"/>
  <c r="O557" s="1"/>
  <c r="P557" s="1"/>
  <c r="Q557" s="1"/>
  <c r="G575"/>
  <c r="K588"/>
  <c r="K594" s="1"/>
  <c r="L594" s="1"/>
  <c r="M594" s="1"/>
  <c r="O588"/>
  <c r="H589"/>
  <c r="H595" s="1"/>
  <c r="I595" s="1"/>
  <c r="J595" s="1"/>
  <c r="L589"/>
  <c r="P589"/>
  <c r="J591"/>
  <c r="K591" s="1"/>
  <c r="L591" s="1"/>
  <c r="M591" s="1"/>
  <c r="N591" s="1"/>
  <c r="O591" s="1"/>
  <c r="P591" s="1"/>
  <c r="Q591" s="1"/>
  <c r="K597"/>
  <c r="O597"/>
  <c r="H598"/>
  <c r="H600" s="1"/>
  <c r="H606" s="1"/>
  <c r="L598"/>
  <c r="L600" s="1"/>
  <c r="P598"/>
  <c r="I599"/>
  <c r="I605" s="1"/>
  <c r="J605" s="1"/>
  <c r="K605" s="1"/>
  <c r="L605" s="1"/>
  <c r="M599"/>
  <c r="Q599"/>
  <c r="N609"/>
  <c r="H611"/>
  <c r="L611"/>
  <c r="P611"/>
  <c r="G633"/>
  <c r="G659"/>
  <c r="K672"/>
  <c r="O672"/>
  <c r="H673"/>
  <c r="L673"/>
  <c r="P673"/>
  <c r="H676"/>
  <c r="H679" s="1"/>
  <c r="I679" s="1"/>
  <c r="J679" s="1"/>
  <c r="J677"/>
  <c r="N677"/>
  <c r="H678"/>
  <c r="I678" s="1"/>
  <c r="G684"/>
  <c r="K697"/>
  <c r="O697"/>
  <c r="H698"/>
  <c r="L698"/>
  <c r="P698"/>
  <c r="H703"/>
  <c r="I703" s="1"/>
  <c r="G707"/>
  <c r="G725"/>
  <c r="I731"/>
  <c r="M731"/>
  <c r="Q731"/>
  <c r="J732"/>
  <c r="N732"/>
  <c r="H734"/>
  <c r="H736"/>
  <c r="I736" s="1"/>
  <c r="J736" s="1"/>
  <c r="K736" s="1"/>
  <c r="L736" s="1"/>
  <c r="M736" s="1"/>
  <c r="N736" s="1"/>
  <c r="O736" s="1"/>
  <c r="P736" s="1"/>
  <c r="Q736" s="1"/>
  <c r="H748"/>
  <c r="L748"/>
  <c r="P748"/>
  <c r="H749"/>
  <c r="L749"/>
  <c r="P749"/>
  <c r="I751"/>
  <c r="J751" s="1"/>
  <c r="K751" s="1"/>
  <c r="L751" s="1"/>
  <c r="M751" s="1"/>
  <c r="N751" s="1"/>
  <c r="O751" s="1"/>
  <c r="P751" s="1"/>
  <c r="Q751" s="1"/>
  <c r="J758"/>
  <c r="N758"/>
  <c r="K759"/>
  <c r="K762" s="1"/>
  <c r="O759"/>
  <c r="O761" s="1"/>
  <c r="H760"/>
  <c r="L760"/>
  <c r="P760"/>
  <c r="G782"/>
  <c r="I793"/>
  <c r="M793"/>
  <c r="Q793"/>
  <c r="I794"/>
  <c r="I800" s="1"/>
  <c r="J800" s="1"/>
  <c r="M794"/>
  <c r="Q794"/>
  <c r="J796"/>
  <c r="K796" s="1"/>
  <c r="L796" s="1"/>
  <c r="M796" s="1"/>
  <c r="N796" s="1"/>
  <c r="O796" s="1"/>
  <c r="P796" s="1"/>
  <c r="Q796" s="1"/>
  <c r="G806"/>
  <c r="K832"/>
  <c r="O832"/>
  <c r="H833"/>
  <c r="H839" s="1"/>
  <c r="I839" s="1"/>
  <c r="J839" s="1"/>
  <c r="L833"/>
  <c r="P833"/>
  <c r="J835"/>
  <c r="K835" s="1"/>
  <c r="L835" s="1"/>
  <c r="M835" s="1"/>
  <c r="N835" s="1"/>
  <c r="O835" s="1"/>
  <c r="P835" s="1"/>
  <c r="Q835" s="1"/>
  <c r="G842"/>
  <c r="I857"/>
  <c r="I874"/>
  <c r="J874" s="1"/>
  <c r="K874" s="1"/>
  <c r="L874" s="1"/>
  <c r="M874" s="1"/>
  <c r="N874" s="1"/>
  <c r="O874" s="1"/>
  <c r="P874" s="1"/>
  <c r="Q874" s="1"/>
  <c r="I605" i="24"/>
  <c r="K854" i="23"/>
  <c r="O854"/>
  <c r="O853"/>
  <c r="H605" i="24"/>
  <c r="F695" i="22"/>
  <c r="I697"/>
  <c r="M697"/>
  <c r="Q697"/>
  <c r="J698"/>
  <c r="N698"/>
  <c r="H700"/>
  <c r="H702"/>
  <c r="I702" s="1"/>
  <c r="J702" s="1"/>
  <c r="K702" s="1"/>
  <c r="L702" s="1"/>
  <c r="M702" s="1"/>
  <c r="N702" s="1"/>
  <c r="O702" s="1"/>
  <c r="P702" s="1"/>
  <c r="Q702" s="1"/>
  <c r="K731"/>
  <c r="O731"/>
  <c r="H732"/>
  <c r="L732"/>
  <c r="P732"/>
  <c r="H735"/>
  <c r="H738" s="1"/>
  <c r="J748"/>
  <c r="N748"/>
  <c r="R748"/>
  <c r="J749"/>
  <c r="N749"/>
  <c r="F793"/>
  <c r="K793"/>
  <c r="O793"/>
  <c r="K794"/>
  <c r="O794"/>
  <c r="F830"/>
  <c r="I832"/>
  <c r="M832"/>
  <c r="Q832"/>
  <c r="J833"/>
  <c r="J839" s="1"/>
  <c r="N833"/>
  <c r="H835"/>
  <c r="I835" s="1"/>
  <c r="J835" s="1"/>
  <c r="K835" s="1"/>
  <c r="L835" s="1"/>
  <c r="M835" s="1"/>
  <c r="N835" s="1"/>
  <c r="O835" s="1"/>
  <c r="P835" s="1"/>
  <c r="Q835" s="1"/>
  <c r="H837"/>
  <c r="I837" s="1"/>
  <c r="J837" s="1"/>
  <c r="K837" s="1"/>
  <c r="L837" s="1"/>
  <c r="M837" s="1"/>
  <c r="N837" s="1"/>
  <c r="O837" s="1"/>
  <c r="P837" s="1"/>
  <c r="Q837" s="1"/>
  <c r="I853"/>
  <c r="I859" s="1"/>
  <c r="M853"/>
  <c r="Q853"/>
  <c r="J854"/>
  <c r="J860" s="1"/>
  <c r="N854"/>
  <c r="H856"/>
  <c r="H858"/>
  <c r="I858" s="1"/>
  <c r="J858" s="1"/>
  <c r="K858" s="1"/>
  <c r="L858" s="1"/>
  <c r="M858" s="1"/>
  <c r="N858" s="1"/>
  <c r="O858" s="1"/>
  <c r="P858" s="1"/>
  <c r="Q858" s="1"/>
  <c r="G32" i="23"/>
  <c r="G59"/>
  <c r="G79"/>
  <c r="G91"/>
  <c r="G118"/>
  <c r="G138"/>
  <c r="G160"/>
  <c r="G176"/>
  <c r="G192"/>
  <c r="G208"/>
  <c r="G224"/>
  <c r="G240"/>
  <c r="G257"/>
  <c r="G273"/>
  <c r="I284"/>
  <c r="M284"/>
  <c r="Q284"/>
  <c r="I285"/>
  <c r="M285"/>
  <c r="Q285"/>
  <c r="H289"/>
  <c r="G297"/>
  <c r="G318"/>
  <c r="G339"/>
  <c r="G360"/>
  <c r="G386"/>
  <c r="G406"/>
  <c r="G426"/>
  <c r="G446"/>
  <c r="G466"/>
  <c r="F471"/>
  <c r="I473"/>
  <c r="M473"/>
  <c r="Q473"/>
  <c r="J474"/>
  <c r="N474"/>
  <c r="H476"/>
  <c r="H478"/>
  <c r="I478" s="1"/>
  <c r="J478" s="1"/>
  <c r="K478" s="1"/>
  <c r="L478" s="1"/>
  <c r="M478" s="1"/>
  <c r="N478" s="1"/>
  <c r="O478" s="1"/>
  <c r="P478" s="1"/>
  <c r="Q478" s="1"/>
  <c r="G492"/>
  <c r="G509"/>
  <c r="G525"/>
  <c r="G541"/>
  <c r="F551"/>
  <c r="H552"/>
  <c r="L552"/>
  <c r="P552"/>
  <c r="I553"/>
  <c r="M553"/>
  <c r="Q553"/>
  <c r="I556"/>
  <c r="J556" s="1"/>
  <c r="K556" s="1"/>
  <c r="L556" s="1"/>
  <c r="M556" s="1"/>
  <c r="N556" s="1"/>
  <c r="O556" s="1"/>
  <c r="P556" s="1"/>
  <c r="Q556" s="1"/>
  <c r="G571"/>
  <c r="F585"/>
  <c r="J588"/>
  <c r="J594" s="1"/>
  <c r="N588"/>
  <c r="K589"/>
  <c r="O589"/>
  <c r="I591"/>
  <c r="J597"/>
  <c r="J609" s="1"/>
  <c r="N597"/>
  <c r="K598"/>
  <c r="O598"/>
  <c r="J610"/>
  <c r="N610"/>
  <c r="G627"/>
  <c r="G653"/>
  <c r="F669"/>
  <c r="J672"/>
  <c r="N672"/>
  <c r="K673"/>
  <c r="O673"/>
  <c r="I675"/>
  <c r="J675" s="1"/>
  <c r="K675" s="1"/>
  <c r="L675" s="1"/>
  <c r="M675" s="1"/>
  <c r="N675" s="1"/>
  <c r="O675" s="1"/>
  <c r="P675" s="1"/>
  <c r="Q675" s="1"/>
  <c r="I677"/>
  <c r="M677"/>
  <c r="Q677"/>
  <c r="F694"/>
  <c r="J697"/>
  <c r="N697"/>
  <c r="K698"/>
  <c r="O698"/>
  <c r="I700"/>
  <c r="J700" s="1"/>
  <c r="K700" s="1"/>
  <c r="L700" s="1"/>
  <c r="M700" s="1"/>
  <c r="N700" s="1"/>
  <c r="O700" s="1"/>
  <c r="P700" s="1"/>
  <c r="Q700" s="1"/>
  <c r="G721"/>
  <c r="H731"/>
  <c r="L731"/>
  <c r="P731"/>
  <c r="I732"/>
  <c r="M732"/>
  <c r="Q732"/>
  <c r="F745"/>
  <c r="F746"/>
  <c r="F747"/>
  <c r="K748"/>
  <c r="O748"/>
  <c r="I758"/>
  <c r="M758"/>
  <c r="Q758"/>
  <c r="K760"/>
  <c r="O760"/>
  <c r="O864" s="1"/>
  <c r="G773"/>
  <c r="H793"/>
  <c r="H799" s="1"/>
  <c r="L793"/>
  <c r="P793"/>
  <c r="F829"/>
  <c r="J832"/>
  <c r="J838" s="1"/>
  <c r="N832"/>
  <c r="K833"/>
  <c r="O833"/>
  <c r="I858"/>
  <c r="J858" s="1"/>
  <c r="K858" s="1"/>
  <c r="L858" s="1"/>
  <c r="M858" s="1"/>
  <c r="N858" s="1"/>
  <c r="O858" s="1"/>
  <c r="P858" s="1"/>
  <c r="Q858" s="1"/>
  <c r="K853"/>
  <c r="J593" i="24"/>
  <c r="K593" s="1"/>
  <c r="L593" s="1"/>
  <c r="M593" s="1"/>
  <c r="N593" s="1"/>
  <c r="O593" s="1"/>
  <c r="P593" s="1"/>
  <c r="Q593" s="1"/>
  <c r="J854" i="23"/>
  <c r="J856"/>
  <c r="K856" s="1"/>
  <c r="L856" s="1"/>
  <c r="M856" s="1"/>
  <c r="N856" s="1"/>
  <c r="O856" s="1"/>
  <c r="P856" s="1"/>
  <c r="Q856" s="1"/>
  <c r="N854"/>
  <c r="H617" i="24"/>
  <c r="P864"/>
  <c r="H697" i="22"/>
  <c r="L697"/>
  <c r="P697"/>
  <c r="F728"/>
  <c r="J731"/>
  <c r="N731"/>
  <c r="I734"/>
  <c r="J734" s="1"/>
  <c r="K734" s="1"/>
  <c r="L734" s="1"/>
  <c r="M734" s="1"/>
  <c r="N734" s="1"/>
  <c r="O734" s="1"/>
  <c r="P734" s="1"/>
  <c r="Q734" s="1"/>
  <c r="I748"/>
  <c r="M748"/>
  <c r="Q748"/>
  <c r="I749"/>
  <c r="M749"/>
  <c r="Q749"/>
  <c r="J793"/>
  <c r="N793"/>
  <c r="R793"/>
  <c r="J794"/>
  <c r="N794"/>
  <c r="H832"/>
  <c r="H838" s="1"/>
  <c r="L832"/>
  <c r="P832"/>
  <c r="H853"/>
  <c r="H859" s="1"/>
  <c r="L853"/>
  <c r="P853"/>
  <c r="G28" i="23"/>
  <c r="G55"/>
  <c r="G73"/>
  <c r="G90"/>
  <c r="G111"/>
  <c r="G134"/>
  <c r="G153"/>
  <c r="G172"/>
  <c r="G188"/>
  <c r="G204"/>
  <c r="G220"/>
  <c r="G236"/>
  <c r="G253"/>
  <c r="G269"/>
  <c r="H284"/>
  <c r="H291" s="1"/>
  <c r="L284"/>
  <c r="P284"/>
  <c r="H285"/>
  <c r="H292" s="1"/>
  <c r="L285"/>
  <c r="P285"/>
  <c r="I290"/>
  <c r="J290" s="1"/>
  <c r="K290" s="1"/>
  <c r="L290" s="1"/>
  <c r="M290" s="1"/>
  <c r="N290" s="1"/>
  <c r="O290" s="1"/>
  <c r="P290" s="1"/>
  <c r="Q290" s="1"/>
  <c r="G312"/>
  <c r="G334"/>
  <c r="G354"/>
  <c r="G377"/>
  <c r="G401"/>
  <c r="G421"/>
  <c r="G441"/>
  <c r="G461"/>
  <c r="H473"/>
  <c r="L473"/>
  <c r="P473"/>
  <c r="G488"/>
  <c r="G505"/>
  <c r="G521"/>
  <c r="G537"/>
  <c r="K552"/>
  <c r="O552"/>
  <c r="H553"/>
  <c r="L553"/>
  <c r="P553"/>
  <c r="J555"/>
  <c r="K555" s="1"/>
  <c r="L555" s="1"/>
  <c r="M555" s="1"/>
  <c r="N555" s="1"/>
  <c r="O555" s="1"/>
  <c r="P555" s="1"/>
  <c r="Q555" s="1"/>
  <c r="G565"/>
  <c r="G581"/>
  <c r="H593"/>
  <c r="I597"/>
  <c r="M597"/>
  <c r="M609" s="1"/>
  <c r="Q597"/>
  <c r="Q609" s="1"/>
  <c r="H609"/>
  <c r="L609"/>
  <c r="P609"/>
  <c r="G623"/>
  <c r="G648"/>
  <c r="G667"/>
  <c r="H677"/>
  <c r="G692"/>
  <c r="H702"/>
  <c r="I702" s="1"/>
  <c r="J702" s="1"/>
  <c r="K702" s="1"/>
  <c r="L702" s="1"/>
  <c r="M702" s="1"/>
  <c r="N702" s="1"/>
  <c r="O702" s="1"/>
  <c r="P702" s="1"/>
  <c r="Q702" s="1"/>
  <c r="G715"/>
  <c r="H732"/>
  <c r="G741"/>
  <c r="J748"/>
  <c r="N748"/>
  <c r="R748"/>
  <c r="J749"/>
  <c r="N749"/>
  <c r="H758"/>
  <c r="L758"/>
  <c r="P758"/>
  <c r="I759"/>
  <c r="I765" s="1"/>
  <c r="J765" s="1"/>
  <c r="M759"/>
  <c r="Q759"/>
  <c r="Q863" s="1"/>
  <c r="G772"/>
  <c r="F793"/>
  <c r="K793"/>
  <c r="O793"/>
  <c r="K794"/>
  <c r="O794"/>
  <c r="G823"/>
  <c r="H837"/>
  <c r="I837" s="1"/>
  <c r="J837" s="1"/>
  <c r="K837" s="1"/>
  <c r="L837" s="1"/>
  <c r="M837" s="1"/>
  <c r="N837" s="1"/>
  <c r="O837" s="1"/>
  <c r="P837" s="1"/>
  <c r="Q837" s="1"/>
  <c r="G844"/>
  <c r="J853"/>
  <c r="I854"/>
  <c r="I860" s="1"/>
  <c r="I856"/>
  <c r="M854"/>
  <c r="Q854"/>
  <c r="Q853"/>
  <c r="H748" i="22"/>
  <c r="L748"/>
  <c r="P748"/>
  <c r="I793"/>
  <c r="I799" s="1"/>
  <c r="M793"/>
  <c r="Q793"/>
  <c r="G22" i="23"/>
  <c r="G47"/>
  <c r="G69"/>
  <c r="G89"/>
  <c r="G106"/>
  <c r="G126"/>
  <c r="G148"/>
  <c r="G168"/>
  <c r="G184"/>
  <c r="G200"/>
  <c r="G216"/>
  <c r="G232"/>
  <c r="G248"/>
  <c r="G265"/>
  <c r="F281"/>
  <c r="F282"/>
  <c r="F283"/>
  <c r="K284"/>
  <c r="O284"/>
  <c r="K285"/>
  <c r="O285"/>
  <c r="G307"/>
  <c r="G329"/>
  <c r="G348"/>
  <c r="G372"/>
  <c r="G396"/>
  <c r="G416"/>
  <c r="G436"/>
  <c r="G456"/>
  <c r="G484"/>
  <c r="G501"/>
  <c r="G517"/>
  <c r="G533"/>
  <c r="F549"/>
  <c r="G579"/>
  <c r="G645"/>
  <c r="G663"/>
  <c r="G688"/>
  <c r="G711"/>
  <c r="I748"/>
  <c r="I754" s="1"/>
  <c r="M748"/>
  <c r="Q748"/>
  <c r="G783"/>
  <c r="J793"/>
  <c r="N793"/>
  <c r="R793"/>
  <c r="G814"/>
  <c r="J857"/>
  <c r="K857" s="1"/>
  <c r="L857" s="1"/>
  <c r="M857" s="1"/>
  <c r="N857" s="1"/>
  <c r="O857" s="1"/>
  <c r="P857" s="1"/>
  <c r="Q857" s="1"/>
  <c r="F852"/>
  <c r="F854" s="1"/>
  <c r="I853"/>
  <c r="I859" s="1"/>
  <c r="N853"/>
  <c r="J610" i="24"/>
  <c r="N610"/>
  <c r="K611"/>
  <c r="O611"/>
  <c r="I758"/>
  <c r="I672"/>
  <c r="M758"/>
  <c r="M672"/>
  <c r="Q758"/>
  <c r="Q672"/>
  <c r="J759"/>
  <c r="F759" s="1"/>
  <c r="N759"/>
  <c r="G22"/>
  <c r="G47"/>
  <c r="G69"/>
  <c r="G89"/>
  <c r="G106"/>
  <c r="G126"/>
  <c r="G148"/>
  <c r="G168"/>
  <c r="G184"/>
  <c r="G200"/>
  <c r="G216"/>
  <c r="G232"/>
  <c r="G248"/>
  <c r="G265"/>
  <c r="F281"/>
  <c r="F282"/>
  <c r="F283"/>
  <c r="K284"/>
  <c r="O284"/>
  <c r="K285"/>
  <c r="O285"/>
  <c r="H288"/>
  <c r="I288" s="1"/>
  <c r="J288" s="1"/>
  <c r="K288" s="1"/>
  <c r="L288" s="1"/>
  <c r="M288" s="1"/>
  <c r="N288" s="1"/>
  <c r="O288" s="1"/>
  <c r="P288" s="1"/>
  <c r="Q288" s="1"/>
  <c r="H290"/>
  <c r="I290" s="1"/>
  <c r="J290" s="1"/>
  <c r="K290" s="1"/>
  <c r="L290" s="1"/>
  <c r="M290" s="1"/>
  <c r="N290" s="1"/>
  <c r="O290" s="1"/>
  <c r="P290" s="1"/>
  <c r="Q290" s="1"/>
  <c r="G307"/>
  <c r="G329"/>
  <c r="G348"/>
  <c r="G372"/>
  <c r="G396"/>
  <c r="G416"/>
  <c r="G436"/>
  <c r="G456"/>
  <c r="K473"/>
  <c r="O473"/>
  <c r="H474"/>
  <c r="L474"/>
  <c r="P474"/>
  <c r="H477"/>
  <c r="I477" s="1"/>
  <c r="J477" s="1"/>
  <c r="K477" s="1"/>
  <c r="L477" s="1"/>
  <c r="M477" s="1"/>
  <c r="N477" s="1"/>
  <c r="O477" s="1"/>
  <c r="P477" s="1"/>
  <c r="Q477" s="1"/>
  <c r="G484"/>
  <c r="G501"/>
  <c r="G517"/>
  <c r="G533"/>
  <c r="F549"/>
  <c r="J552"/>
  <c r="N552"/>
  <c r="K553"/>
  <c r="O553"/>
  <c r="G579"/>
  <c r="F587"/>
  <c r="H588"/>
  <c r="H594" s="1"/>
  <c r="I594" s="1"/>
  <c r="L588"/>
  <c r="P588"/>
  <c r="I589"/>
  <c r="I595" s="1"/>
  <c r="J595" s="1"/>
  <c r="K595" s="1"/>
  <c r="M589"/>
  <c r="Q589"/>
  <c r="H597"/>
  <c r="H609" s="1"/>
  <c r="L597"/>
  <c r="P597"/>
  <c r="P609" s="1"/>
  <c r="I598"/>
  <c r="I601" s="1"/>
  <c r="M598"/>
  <c r="M610" s="1"/>
  <c r="Q598"/>
  <c r="J599"/>
  <c r="J605" s="1"/>
  <c r="K605" s="1"/>
  <c r="L605" s="1"/>
  <c r="M605" s="1"/>
  <c r="N599"/>
  <c r="N611" s="1"/>
  <c r="H610"/>
  <c r="I611"/>
  <c r="M611"/>
  <c r="Q611"/>
  <c r="G645"/>
  <c r="G663"/>
  <c r="F671"/>
  <c r="H672"/>
  <c r="N672"/>
  <c r="M673"/>
  <c r="J677"/>
  <c r="O677"/>
  <c r="F694"/>
  <c r="M698"/>
  <c r="I702"/>
  <c r="J702" s="1"/>
  <c r="K702" s="1"/>
  <c r="L702" s="1"/>
  <c r="M702" s="1"/>
  <c r="N702" s="1"/>
  <c r="O702" s="1"/>
  <c r="P702" s="1"/>
  <c r="Q702" s="1"/>
  <c r="I736"/>
  <c r="M752"/>
  <c r="N752" s="1"/>
  <c r="M753"/>
  <c r="N753" s="1"/>
  <c r="O753" s="1"/>
  <c r="P753" s="1"/>
  <c r="Q753" s="1"/>
  <c r="L797"/>
  <c r="M797" s="1"/>
  <c r="I837"/>
  <c r="L857"/>
  <c r="M857" s="1"/>
  <c r="J858"/>
  <c r="I874"/>
  <c r="J874" s="1"/>
  <c r="K874" s="1"/>
  <c r="L874" s="1"/>
  <c r="M874" s="1"/>
  <c r="N874" s="1"/>
  <c r="O874" s="1"/>
  <c r="P874" s="1"/>
  <c r="Q874" s="1"/>
  <c r="J478" i="25"/>
  <c r="H758" i="24"/>
  <c r="H675"/>
  <c r="L758"/>
  <c r="P758"/>
  <c r="H701"/>
  <c r="I701" s="1"/>
  <c r="J701" s="1"/>
  <c r="K701" s="1"/>
  <c r="L701" s="1"/>
  <c r="M701" s="1"/>
  <c r="N701" s="1"/>
  <c r="O701" s="1"/>
  <c r="P701" s="1"/>
  <c r="Q701" s="1"/>
  <c r="F695"/>
  <c r="G143"/>
  <c r="G164"/>
  <c r="G180"/>
  <c r="G196"/>
  <c r="G212"/>
  <c r="G228"/>
  <c r="G244"/>
  <c r="G261"/>
  <c r="G277"/>
  <c r="J284"/>
  <c r="N284"/>
  <c r="R284"/>
  <c r="J285"/>
  <c r="N285"/>
  <c r="I289"/>
  <c r="J289" s="1"/>
  <c r="K289" s="1"/>
  <c r="L289" s="1"/>
  <c r="M289" s="1"/>
  <c r="N289" s="1"/>
  <c r="O289" s="1"/>
  <c r="P289" s="1"/>
  <c r="Q289" s="1"/>
  <c r="G302"/>
  <c r="G323"/>
  <c r="G342"/>
  <c r="G368"/>
  <c r="G391"/>
  <c r="G411"/>
  <c r="G431"/>
  <c r="G451"/>
  <c r="F470"/>
  <c r="J473"/>
  <c r="N473"/>
  <c r="K474"/>
  <c r="O474"/>
  <c r="G496"/>
  <c r="G513"/>
  <c r="G529"/>
  <c r="G545"/>
  <c r="F550"/>
  <c r="I552"/>
  <c r="M552"/>
  <c r="Q552"/>
  <c r="J553"/>
  <c r="N553"/>
  <c r="H555"/>
  <c r="J556"/>
  <c r="K556" s="1"/>
  <c r="L556" s="1"/>
  <c r="M556" s="1"/>
  <c r="N556" s="1"/>
  <c r="O556" s="1"/>
  <c r="P556" s="1"/>
  <c r="Q556" s="1"/>
  <c r="H557"/>
  <c r="I557" s="1"/>
  <c r="J557" s="1"/>
  <c r="K557" s="1"/>
  <c r="L557" s="1"/>
  <c r="M557" s="1"/>
  <c r="N557" s="1"/>
  <c r="O557" s="1"/>
  <c r="P557" s="1"/>
  <c r="Q557" s="1"/>
  <c r="G575"/>
  <c r="K588"/>
  <c r="O588"/>
  <c r="H589"/>
  <c r="H595" s="1"/>
  <c r="L589"/>
  <c r="P589"/>
  <c r="H592"/>
  <c r="I592" s="1"/>
  <c r="J592" s="1"/>
  <c r="K592" s="1"/>
  <c r="L592" s="1"/>
  <c r="M592" s="1"/>
  <c r="N592" s="1"/>
  <c r="O592" s="1"/>
  <c r="P592" s="1"/>
  <c r="Q592" s="1"/>
  <c r="K597"/>
  <c r="O597"/>
  <c r="O609" s="1"/>
  <c r="H598"/>
  <c r="L598"/>
  <c r="P598"/>
  <c r="K610"/>
  <c r="O610"/>
  <c r="G633"/>
  <c r="G659"/>
  <c r="L672"/>
  <c r="L673"/>
  <c r="Q673"/>
  <c r="H676"/>
  <c r="I676" s="1"/>
  <c r="J676" s="1"/>
  <c r="K676" s="1"/>
  <c r="L676" s="1"/>
  <c r="M676" s="1"/>
  <c r="N676" s="1"/>
  <c r="O676" s="1"/>
  <c r="P676" s="1"/>
  <c r="Q676" s="1"/>
  <c r="I677"/>
  <c r="N677"/>
  <c r="K698"/>
  <c r="J796"/>
  <c r="K796" s="1"/>
  <c r="L798"/>
  <c r="M798" s="1"/>
  <c r="I856"/>
  <c r="J856" s="1"/>
  <c r="I858"/>
  <c r="G773"/>
  <c r="G721"/>
  <c r="G842"/>
  <c r="G806"/>
  <c r="G782"/>
  <c r="G725"/>
  <c r="G707"/>
  <c r="G684"/>
  <c r="G843"/>
  <c r="G814"/>
  <c r="G783"/>
  <c r="G711"/>
  <c r="G844"/>
  <c r="G823"/>
  <c r="G772"/>
  <c r="G741"/>
  <c r="G715"/>
  <c r="G692"/>
  <c r="K762"/>
  <c r="K761"/>
  <c r="O762"/>
  <c r="O761"/>
  <c r="H765"/>
  <c r="I765" s="1"/>
  <c r="H480" i="25"/>
  <c r="I480" s="1"/>
  <c r="H479"/>
  <c r="F552"/>
  <c r="G32" i="24"/>
  <c r="G59"/>
  <c r="G79"/>
  <c r="G91"/>
  <c r="G118"/>
  <c r="G138"/>
  <c r="G160"/>
  <c r="G176"/>
  <c r="G192"/>
  <c r="G208"/>
  <c r="G224"/>
  <c r="G240"/>
  <c r="G257"/>
  <c r="G273"/>
  <c r="I284"/>
  <c r="M284"/>
  <c r="Q284"/>
  <c r="I285"/>
  <c r="M285"/>
  <c r="Q285"/>
  <c r="G297"/>
  <c r="G318"/>
  <c r="G339"/>
  <c r="G360"/>
  <c r="G386"/>
  <c r="G406"/>
  <c r="G426"/>
  <c r="G446"/>
  <c r="G466"/>
  <c r="I473"/>
  <c r="M473"/>
  <c r="Q473"/>
  <c r="H476"/>
  <c r="H478"/>
  <c r="I478" s="1"/>
  <c r="J478" s="1"/>
  <c r="K478" s="1"/>
  <c r="L478" s="1"/>
  <c r="M478" s="1"/>
  <c r="N478" s="1"/>
  <c r="O478" s="1"/>
  <c r="P478" s="1"/>
  <c r="Q478" s="1"/>
  <c r="G492"/>
  <c r="G509"/>
  <c r="G525"/>
  <c r="G541"/>
  <c r="F551"/>
  <c r="H552"/>
  <c r="L552"/>
  <c r="P552"/>
  <c r="I553"/>
  <c r="M553"/>
  <c r="Q553"/>
  <c r="G571"/>
  <c r="F585"/>
  <c r="J588"/>
  <c r="N588"/>
  <c r="I591"/>
  <c r="J591" s="1"/>
  <c r="K591" s="1"/>
  <c r="L591" s="1"/>
  <c r="M591" s="1"/>
  <c r="N591" s="1"/>
  <c r="O591" s="1"/>
  <c r="P591" s="1"/>
  <c r="Q591" s="1"/>
  <c r="J597"/>
  <c r="N597"/>
  <c r="N609" s="1"/>
  <c r="I609"/>
  <c r="M609"/>
  <c r="Q609"/>
  <c r="G627"/>
  <c r="G653"/>
  <c r="K672"/>
  <c r="P672"/>
  <c r="K673"/>
  <c r="P673"/>
  <c r="M677"/>
  <c r="I698"/>
  <c r="Q698"/>
  <c r="O752"/>
  <c r="P752" s="1"/>
  <c r="Q752" s="1"/>
  <c r="N797"/>
  <c r="O797" s="1"/>
  <c r="P797" s="1"/>
  <c r="Q797" s="1"/>
  <c r="N857"/>
  <c r="O857" s="1"/>
  <c r="P857" s="1"/>
  <c r="Q857" s="1"/>
  <c r="J758"/>
  <c r="J673"/>
  <c r="N758"/>
  <c r="N673"/>
  <c r="H760"/>
  <c r="H677"/>
  <c r="L760"/>
  <c r="L677"/>
  <c r="G28"/>
  <c r="G55"/>
  <c r="G73"/>
  <c r="G90"/>
  <c r="G111"/>
  <c r="G134"/>
  <c r="G153"/>
  <c r="G172"/>
  <c r="G188"/>
  <c r="G204"/>
  <c r="G220"/>
  <c r="G236"/>
  <c r="G253"/>
  <c r="G269"/>
  <c r="H284"/>
  <c r="H291" s="1"/>
  <c r="L284"/>
  <c r="P284"/>
  <c r="H285"/>
  <c r="H292" s="1"/>
  <c r="L285"/>
  <c r="P285"/>
  <c r="G312"/>
  <c r="G334"/>
  <c r="G354"/>
  <c r="G377"/>
  <c r="G401"/>
  <c r="G421"/>
  <c r="G441"/>
  <c r="G461"/>
  <c r="G488"/>
  <c r="G505"/>
  <c r="G521"/>
  <c r="G537"/>
  <c r="G565"/>
  <c r="G581"/>
  <c r="G623"/>
  <c r="G648"/>
  <c r="G667"/>
  <c r="F670"/>
  <c r="F672" s="1"/>
  <c r="J672"/>
  <c r="O672"/>
  <c r="I673"/>
  <c r="O673"/>
  <c r="K677"/>
  <c r="H698"/>
  <c r="L698"/>
  <c r="P698"/>
  <c r="J697"/>
  <c r="O698"/>
  <c r="J736"/>
  <c r="K736" s="1"/>
  <c r="L736" s="1"/>
  <c r="M736" s="1"/>
  <c r="N736" s="1"/>
  <c r="O736" s="1"/>
  <c r="P736" s="1"/>
  <c r="Q736" s="1"/>
  <c r="J798"/>
  <c r="K798" s="1"/>
  <c r="N798"/>
  <c r="O798" s="1"/>
  <c r="P798" s="1"/>
  <c r="Q798" s="1"/>
  <c r="J837"/>
  <c r="K837" s="1"/>
  <c r="L837" s="1"/>
  <c r="M837" s="1"/>
  <c r="N837" s="1"/>
  <c r="O837" s="1"/>
  <c r="P837" s="1"/>
  <c r="Q837" s="1"/>
  <c r="K858"/>
  <c r="L858" s="1"/>
  <c r="M858" s="1"/>
  <c r="N858" s="1"/>
  <c r="O858" s="1"/>
  <c r="P858" s="1"/>
  <c r="Q858" s="1"/>
  <c r="J290" i="25"/>
  <c r="G843"/>
  <c r="G814"/>
  <c r="G783"/>
  <c r="G711"/>
  <c r="G688"/>
  <c r="G663"/>
  <c r="G645"/>
  <c r="G844"/>
  <c r="G823"/>
  <c r="G772"/>
  <c r="G715"/>
  <c r="G692"/>
  <c r="G667"/>
  <c r="G633"/>
  <c r="G581"/>
  <c r="G565"/>
  <c r="G537"/>
  <c r="G521"/>
  <c r="G505"/>
  <c r="G488"/>
  <c r="G773"/>
  <c r="G741"/>
  <c r="G721"/>
  <c r="G648"/>
  <c r="G571"/>
  <c r="G541"/>
  <c r="G525"/>
  <c r="G509"/>
  <c r="G492"/>
  <c r="G782"/>
  <c r="G725"/>
  <c r="G653"/>
  <c r="G623"/>
  <c r="G575"/>
  <c r="G842"/>
  <c r="G806"/>
  <c r="G707"/>
  <c r="G684"/>
  <c r="G659"/>
  <c r="G627"/>
  <c r="G579"/>
  <c r="M862"/>
  <c r="Q862"/>
  <c r="P677" i="24"/>
  <c r="Q677" s="1"/>
  <c r="H700"/>
  <c r="I700" s="1"/>
  <c r="J700" s="1"/>
  <c r="K700" s="1"/>
  <c r="L700" s="1"/>
  <c r="M700" s="1"/>
  <c r="N700" s="1"/>
  <c r="O700" s="1"/>
  <c r="P700" s="1"/>
  <c r="Q700" s="1"/>
  <c r="K731"/>
  <c r="O731"/>
  <c r="H735"/>
  <c r="I735" s="1"/>
  <c r="J735" s="1"/>
  <c r="K735" s="1"/>
  <c r="L735" s="1"/>
  <c r="M735" s="1"/>
  <c r="N735" s="1"/>
  <c r="O735" s="1"/>
  <c r="P735" s="1"/>
  <c r="Q735" s="1"/>
  <c r="J748"/>
  <c r="N748"/>
  <c r="R748"/>
  <c r="K751"/>
  <c r="L751" s="1"/>
  <c r="M751" s="1"/>
  <c r="N751" s="1"/>
  <c r="O751" s="1"/>
  <c r="P751" s="1"/>
  <c r="Q751" s="1"/>
  <c r="F790"/>
  <c r="F791"/>
  <c r="F792"/>
  <c r="K793"/>
  <c r="O793"/>
  <c r="H796"/>
  <c r="I796" s="1"/>
  <c r="L796"/>
  <c r="M796" s="1"/>
  <c r="N796" s="1"/>
  <c r="O796" s="1"/>
  <c r="P796" s="1"/>
  <c r="Q796" s="1"/>
  <c r="F830"/>
  <c r="F833" s="1"/>
  <c r="I832"/>
  <c r="M832"/>
  <c r="Q832"/>
  <c r="H835"/>
  <c r="I835" s="1"/>
  <c r="J835" s="1"/>
  <c r="K835" s="1"/>
  <c r="L835" s="1"/>
  <c r="M835" s="1"/>
  <c r="N835" s="1"/>
  <c r="O835" s="1"/>
  <c r="P835" s="1"/>
  <c r="Q835" s="1"/>
  <c r="J836"/>
  <c r="K836" s="1"/>
  <c r="L836" s="1"/>
  <c r="M836" s="1"/>
  <c r="N836" s="1"/>
  <c r="O836" s="1"/>
  <c r="P836" s="1"/>
  <c r="Q836" s="1"/>
  <c r="F851"/>
  <c r="F854" s="1"/>
  <c r="I853"/>
  <c r="I859" s="1"/>
  <c r="J859" s="1"/>
  <c r="M853"/>
  <c r="Q853"/>
  <c r="H856"/>
  <c r="G32" i="25"/>
  <c r="G59"/>
  <c r="G79"/>
  <c r="G91"/>
  <c r="G118"/>
  <c r="G138"/>
  <c r="G160"/>
  <c r="G176"/>
  <c r="G192"/>
  <c r="G208"/>
  <c r="G224"/>
  <c r="G240"/>
  <c r="G257"/>
  <c r="G273"/>
  <c r="I611"/>
  <c r="M611"/>
  <c r="Q611"/>
  <c r="I284"/>
  <c r="M284"/>
  <c r="Q284"/>
  <c r="I285"/>
  <c r="M285"/>
  <c r="Q285"/>
  <c r="G297"/>
  <c r="G318"/>
  <c r="G339"/>
  <c r="G360"/>
  <c r="G386"/>
  <c r="G406"/>
  <c r="G426"/>
  <c r="G446"/>
  <c r="G466"/>
  <c r="F471"/>
  <c r="I473"/>
  <c r="I479" s="1"/>
  <c r="J479" s="1"/>
  <c r="K479" s="1"/>
  <c r="M473"/>
  <c r="Q473"/>
  <c r="K474"/>
  <c r="P474"/>
  <c r="L476"/>
  <c r="G496"/>
  <c r="G529"/>
  <c r="I556"/>
  <c r="J556" s="1"/>
  <c r="I765"/>
  <c r="J765" s="1"/>
  <c r="K765" s="1"/>
  <c r="L765" s="1"/>
  <c r="J800"/>
  <c r="P863"/>
  <c r="P864"/>
  <c r="K597"/>
  <c r="K552"/>
  <c r="K553"/>
  <c r="O552"/>
  <c r="O597"/>
  <c r="O553"/>
  <c r="J761"/>
  <c r="J762"/>
  <c r="F728" i="24"/>
  <c r="J731"/>
  <c r="N731"/>
  <c r="K732"/>
  <c r="O732"/>
  <c r="I734"/>
  <c r="J734" s="1"/>
  <c r="K734" s="1"/>
  <c r="L734" s="1"/>
  <c r="M734" s="1"/>
  <c r="N734" s="1"/>
  <c r="O734" s="1"/>
  <c r="P734" s="1"/>
  <c r="Q734" s="1"/>
  <c r="I748"/>
  <c r="M748"/>
  <c r="Q748"/>
  <c r="I749"/>
  <c r="I755" s="1"/>
  <c r="J755" s="1"/>
  <c r="K755" s="1"/>
  <c r="L755" s="1"/>
  <c r="M749"/>
  <c r="Q749"/>
  <c r="H754"/>
  <c r="J793"/>
  <c r="N793"/>
  <c r="R793"/>
  <c r="J794"/>
  <c r="J800" s="1"/>
  <c r="K800" s="1"/>
  <c r="L800" s="1"/>
  <c r="M800" s="1"/>
  <c r="N794"/>
  <c r="F831"/>
  <c r="H832"/>
  <c r="H838" s="1"/>
  <c r="L832"/>
  <c r="P832"/>
  <c r="I833"/>
  <c r="I839" s="1"/>
  <c r="J839" s="1"/>
  <c r="K839" s="1"/>
  <c r="L839" s="1"/>
  <c r="M833"/>
  <c r="Q833"/>
  <c r="F852"/>
  <c r="H853"/>
  <c r="H859" s="1"/>
  <c r="L853"/>
  <c r="P853"/>
  <c r="I854"/>
  <c r="I860" s="1"/>
  <c r="J860" s="1"/>
  <c r="K860" s="1"/>
  <c r="L860" s="1"/>
  <c r="M854"/>
  <c r="Q854"/>
  <c r="K856"/>
  <c r="L856" s="1"/>
  <c r="M856" s="1"/>
  <c r="N856" s="1"/>
  <c r="O856" s="1"/>
  <c r="P856" s="1"/>
  <c r="Q856" s="1"/>
  <c r="H284" i="25"/>
  <c r="H291" s="1"/>
  <c r="L284"/>
  <c r="P284"/>
  <c r="H285"/>
  <c r="H292" s="1"/>
  <c r="L285"/>
  <c r="P285"/>
  <c r="G312"/>
  <c r="G334"/>
  <c r="G354"/>
  <c r="G377"/>
  <c r="G401"/>
  <c r="G421"/>
  <c r="G441"/>
  <c r="G461"/>
  <c r="F472"/>
  <c r="K478"/>
  <c r="L478" s="1"/>
  <c r="M478" s="1"/>
  <c r="N478" s="1"/>
  <c r="O478" s="1"/>
  <c r="P478" s="1"/>
  <c r="Q478" s="1"/>
  <c r="H473"/>
  <c r="L473"/>
  <c r="P473"/>
  <c r="J474"/>
  <c r="O474"/>
  <c r="G484"/>
  <c r="G517"/>
  <c r="L556"/>
  <c r="M556" s="1"/>
  <c r="N556" s="1"/>
  <c r="J752"/>
  <c r="K752" s="1"/>
  <c r="L752" s="1"/>
  <c r="M752" s="1"/>
  <c r="N752" s="1"/>
  <c r="O752" s="1"/>
  <c r="P752" s="1"/>
  <c r="Q752" s="1"/>
  <c r="I799"/>
  <c r="I798"/>
  <c r="J798" s="1"/>
  <c r="M798"/>
  <c r="N798" s="1"/>
  <c r="K864"/>
  <c r="J553"/>
  <c r="J597"/>
  <c r="J552"/>
  <c r="N597"/>
  <c r="N553"/>
  <c r="N552"/>
  <c r="K598"/>
  <c r="K556"/>
  <c r="O598"/>
  <c r="O610" s="1"/>
  <c r="O556"/>
  <c r="F729" i="24"/>
  <c r="I731"/>
  <c r="M731"/>
  <c r="Q731"/>
  <c r="H748"/>
  <c r="L748"/>
  <c r="P748"/>
  <c r="I793"/>
  <c r="M793"/>
  <c r="Q793"/>
  <c r="F832"/>
  <c r="K832"/>
  <c r="O832"/>
  <c r="F853"/>
  <c r="K853"/>
  <c r="O853"/>
  <c r="F281" i="25"/>
  <c r="K609"/>
  <c r="O609"/>
  <c r="F282"/>
  <c r="K610"/>
  <c r="F283"/>
  <c r="K284"/>
  <c r="O284"/>
  <c r="K285"/>
  <c r="O285"/>
  <c r="H288"/>
  <c r="I288" s="1"/>
  <c r="J288" s="1"/>
  <c r="K288" s="1"/>
  <c r="L288" s="1"/>
  <c r="M288" s="1"/>
  <c r="N288" s="1"/>
  <c r="O288" s="1"/>
  <c r="P288" s="1"/>
  <c r="Q288" s="1"/>
  <c r="J289"/>
  <c r="K289" s="1"/>
  <c r="L289" s="1"/>
  <c r="M289" s="1"/>
  <c r="N289" s="1"/>
  <c r="O289" s="1"/>
  <c r="P289" s="1"/>
  <c r="Q289" s="1"/>
  <c r="H290"/>
  <c r="I290" s="1"/>
  <c r="G307"/>
  <c r="G329"/>
  <c r="G348"/>
  <c r="G372"/>
  <c r="G396"/>
  <c r="G416"/>
  <c r="G436"/>
  <c r="G456"/>
  <c r="I477"/>
  <c r="J477" s="1"/>
  <c r="K477" s="1"/>
  <c r="L477" s="1"/>
  <c r="M477" s="1"/>
  <c r="N477" s="1"/>
  <c r="O477" s="1"/>
  <c r="P477" s="1"/>
  <c r="Q477" s="1"/>
  <c r="H474"/>
  <c r="N474"/>
  <c r="I476"/>
  <c r="J476" s="1"/>
  <c r="G513"/>
  <c r="G545"/>
  <c r="H558"/>
  <c r="I558" s="1"/>
  <c r="J863"/>
  <c r="F551"/>
  <c r="F553" s="1"/>
  <c r="H599"/>
  <c r="H557"/>
  <c r="I557" s="1"/>
  <c r="J557" s="1"/>
  <c r="K557" s="1"/>
  <c r="L557" s="1"/>
  <c r="M557" s="1"/>
  <c r="N557" s="1"/>
  <c r="O557" s="1"/>
  <c r="P557" s="1"/>
  <c r="Q557" s="1"/>
  <c r="L599"/>
  <c r="L611" s="1"/>
  <c r="H754"/>
  <c r="I751"/>
  <c r="J751" s="1"/>
  <c r="K751" s="1"/>
  <c r="L751" s="1"/>
  <c r="M751" s="1"/>
  <c r="N751" s="1"/>
  <c r="O751" s="1"/>
  <c r="P751" s="1"/>
  <c r="Q751" s="1"/>
  <c r="H755"/>
  <c r="I755" s="1"/>
  <c r="F748" i="24"/>
  <c r="K748"/>
  <c r="O748"/>
  <c r="H793"/>
  <c r="H799" s="1"/>
  <c r="L793"/>
  <c r="P793"/>
  <c r="J609" i="25"/>
  <c r="N609"/>
  <c r="N611"/>
  <c r="J284"/>
  <c r="N284"/>
  <c r="R284"/>
  <c r="J285"/>
  <c r="N285"/>
  <c r="K290"/>
  <c r="L290" s="1"/>
  <c r="M290" s="1"/>
  <c r="N290" s="1"/>
  <c r="O290" s="1"/>
  <c r="P290" s="1"/>
  <c r="Q290" s="1"/>
  <c r="G302"/>
  <c r="G323"/>
  <c r="G342"/>
  <c r="G368"/>
  <c r="G391"/>
  <c r="G411"/>
  <c r="G431"/>
  <c r="G451"/>
  <c r="F470"/>
  <c r="K476"/>
  <c r="N473"/>
  <c r="M476"/>
  <c r="N476" s="1"/>
  <c r="O476" s="1"/>
  <c r="P476" s="1"/>
  <c r="Q476" s="1"/>
  <c r="G501"/>
  <c r="G533"/>
  <c r="N593"/>
  <c r="O593" s="1"/>
  <c r="P593" s="1"/>
  <c r="Q593" s="1"/>
  <c r="N736"/>
  <c r="I555"/>
  <c r="J555" s="1"/>
  <c r="K555" s="1"/>
  <c r="L555" s="1"/>
  <c r="M555" s="1"/>
  <c r="N555" s="1"/>
  <c r="O555" s="1"/>
  <c r="P555" s="1"/>
  <c r="Q555" s="1"/>
  <c r="F587"/>
  <c r="K593"/>
  <c r="L593" s="1"/>
  <c r="M593" s="1"/>
  <c r="H588"/>
  <c r="H594" s="1"/>
  <c r="I594" s="1"/>
  <c r="L588"/>
  <c r="P588"/>
  <c r="I589"/>
  <c r="M589"/>
  <c r="Q589"/>
  <c r="O599"/>
  <c r="I673"/>
  <c r="M673"/>
  <c r="L677"/>
  <c r="F732"/>
  <c r="F731"/>
  <c r="L731"/>
  <c r="Q731"/>
  <c r="L732"/>
  <c r="Q732"/>
  <c r="H748"/>
  <c r="F749"/>
  <c r="L749"/>
  <c r="N759"/>
  <c r="N762" s="1"/>
  <c r="H760"/>
  <c r="N760"/>
  <c r="K796"/>
  <c r="L796" s="1"/>
  <c r="M796" s="1"/>
  <c r="N796" s="1"/>
  <c r="O796" s="1"/>
  <c r="P796" s="1"/>
  <c r="Q796" s="1"/>
  <c r="K798"/>
  <c r="L798" s="1"/>
  <c r="O798"/>
  <c r="P798" s="1"/>
  <c r="Q798" s="1"/>
  <c r="F793"/>
  <c r="K794"/>
  <c r="K800" s="1"/>
  <c r="I833"/>
  <c r="M833"/>
  <c r="Q833"/>
  <c r="I854"/>
  <c r="I860" s="1"/>
  <c r="J860" s="1"/>
  <c r="M854"/>
  <c r="Q854"/>
  <c r="H559"/>
  <c r="I559" s="1"/>
  <c r="M592"/>
  <c r="N592" s="1"/>
  <c r="O592" s="1"/>
  <c r="P592" s="1"/>
  <c r="Q592" s="1"/>
  <c r="H589"/>
  <c r="H595" s="1"/>
  <c r="L589"/>
  <c r="P589"/>
  <c r="I597"/>
  <c r="H598"/>
  <c r="I676"/>
  <c r="J676" s="1"/>
  <c r="K676" s="1"/>
  <c r="L676" s="1"/>
  <c r="M676" s="1"/>
  <c r="N676" s="1"/>
  <c r="O676" s="1"/>
  <c r="P676" s="1"/>
  <c r="Q676" s="1"/>
  <c r="I672"/>
  <c r="H673"/>
  <c r="P677"/>
  <c r="Q677" s="1"/>
  <c r="I697"/>
  <c r="H698"/>
  <c r="M736"/>
  <c r="P731"/>
  <c r="J732"/>
  <c r="P732"/>
  <c r="K749"/>
  <c r="P749"/>
  <c r="H758"/>
  <c r="M759"/>
  <c r="F759" s="1"/>
  <c r="K793"/>
  <c r="O794"/>
  <c r="K837"/>
  <c r="L837" s="1"/>
  <c r="M837" s="1"/>
  <c r="N837" s="1"/>
  <c r="O837" s="1"/>
  <c r="P837" s="1"/>
  <c r="Q837" s="1"/>
  <c r="I832"/>
  <c r="I838" s="1"/>
  <c r="J838" s="1"/>
  <c r="H833"/>
  <c r="H839" s="1"/>
  <c r="I853"/>
  <c r="I859" s="1"/>
  <c r="J859" s="1"/>
  <c r="H854"/>
  <c r="H860" s="1"/>
  <c r="K758"/>
  <c r="O758"/>
  <c r="M553"/>
  <c r="Q553"/>
  <c r="F585"/>
  <c r="J588"/>
  <c r="I591"/>
  <c r="J591" s="1"/>
  <c r="K591" s="1"/>
  <c r="L591" s="1"/>
  <c r="M591" s="1"/>
  <c r="N591" s="1"/>
  <c r="O591" s="1"/>
  <c r="P591" s="1"/>
  <c r="Q591" s="1"/>
  <c r="L598"/>
  <c r="L610" s="1"/>
  <c r="F669"/>
  <c r="M672"/>
  <c r="L673"/>
  <c r="H675"/>
  <c r="H676"/>
  <c r="F694"/>
  <c r="M697"/>
  <c r="L698"/>
  <c r="H700"/>
  <c r="H701"/>
  <c r="I701" s="1"/>
  <c r="J701" s="1"/>
  <c r="K701" s="1"/>
  <c r="L701" s="1"/>
  <c r="M701" s="1"/>
  <c r="N701" s="1"/>
  <c r="O701" s="1"/>
  <c r="P701" s="1"/>
  <c r="Q701" s="1"/>
  <c r="F729"/>
  <c r="K735"/>
  <c r="L735" s="1"/>
  <c r="M735" s="1"/>
  <c r="N735" s="1"/>
  <c r="O735" s="1"/>
  <c r="P735" s="1"/>
  <c r="Q735" s="1"/>
  <c r="I731"/>
  <c r="O731"/>
  <c r="I732"/>
  <c r="N732"/>
  <c r="J753"/>
  <c r="K753" s="1"/>
  <c r="L753" s="1"/>
  <c r="M753" s="1"/>
  <c r="N753" s="1"/>
  <c r="O753" s="1"/>
  <c r="P753" s="1"/>
  <c r="Q753" s="1"/>
  <c r="J749"/>
  <c r="O749"/>
  <c r="L758"/>
  <c r="Q759"/>
  <c r="M797"/>
  <c r="N797" s="1"/>
  <c r="O797" s="1"/>
  <c r="P797" s="1"/>
  <c r="Q797" s="1"/>
  <c r="O793"/>
  <c r="M794"/>
  <c r="F829"/>
  <c r="M832"/>
  <c r="L833"/>
  <c r="H835"/>
  <c r="I835" s="1"/>
  <c r="J835" s="1"/>
  <c r="K835" s="1"/>
  <c r="L835" s="1"/>
  <c r="M835" s="1"/>
  <c r="N835" s="1"/>
  <c r="O835" s="1"/>
  <c r="P835" s="1"/>
  <c r="Q835" s="1"/>
  <c r="H836"/>
  <c r="I836" s="1"/>
  <c r="J836" s="1"/>
  <c r="K836" s="1"/>
  <c r="L836" s="1"/>
  <c r="M836" s="1"/>
  <c r="N836" s="1"/>
  <c r="O836" s="1"/>
  <c r="P836" s="1"/>
  <c r="Q836" s="1"/>
  <c r="F850"/>
  <c r="M853"/>
  <c r="L854"/>
  <c r="H856"/>
  <c r="I856" s="1"/>
  <c r="J856" s="1"/>
  <c r="K856" s="1"/>
  <c r="L856" s="1"/>
  <c r="M856" s="1"/>
  <c r="N856" s="1"/>
  <c r="O856" s="1"/>
  <c r="P856" s="1"/>
  <c r="Q856" s="1"/>
  <c r="H857"/>
  <c r="I857" s="1"/>
  <c r="J857" s="1"/>
  <c r="K857" s="1"/>
  <c r="L857" s="1"/>
  <c r="M857" s="1"/>
  <c r="N857" s="1"/>
  <c r="O857" s="1"/>
  <c r="P857" s="1"/>
  <c r="Q857" s="1"/>
  <c r="H874"/>
  <c r="I874" s="1"/>
  <c r="J874" s="1"/>
  <c r="K874" s="1"/>
  <c r="L874" s="1"/>
  <c r="M874" s="1"/>
  <c r="N874" s="1"/>
  <c r="O874" s="1"/>
  <c r="P874" s="1"/>
  <c r="Q874" s="1"/>
  <c r="H597"/>
  <c r="H609" s="1"/>
  <c r="L597"/>
  <c r="L609" s="1"/>
  <c r="P597"/>
  <c r="I598"/>
  <c r="M598"/>
  <c r="M600" s="1"/>
  <c r="Q598"/>
  <c r="Q610" s="1"/>
  <c r="J599"/>
  <c r="J611" s="1"/>
  <c r="N599"/>
  <c r="H553"/>
  <c r="L553"/>
  <c r="P553"/>
  <c r="P556"/>
  <c r="Q556" s="1"/>
  <c r="F670"/>
  <c r="K672"/>
  <c r="Q672"/>
  <c r="K673"/>
  <c r="P673"/>
  <c r="H677"/>
  <c r="M677"/>
  <c r="K697"/>
  <c r="Q697"/>
  <c r="K698"/>
  <c r="P698"/>
  <c r="H702"/>
  <c r="I702" s="1"/>
  <c r="J702" s="1"/>
  <c r="K702" s="1"/>
  <c r="L702" s="1"/>
  <c r="M702" s="1"/>
  <c r="N702" s="1"/>
  <c r="O702" s="1"/>
  <c r="P702" s="1"/>
  <c r="Q702" s="1"/>
  <c r="I734"/>
  <c r="J734" s="1"/>
  <c r="K734" s="1"/>
  <c r="L734" s="1"/>
  <c r="M734" s="1"/>
  <c r="N734" s="1"/>
  <c r="O734" s="1"/>
  <c r="P734" s="1"/>
  <c r="Q734" s="1"/>
  <c r="H731"/>
  <c r="M731"/>
  <c r="H732"/>
  <c r="M732"/>
  <c r="H734"/>
  <c r="O736"/>
  <c r="P736" s="1"/>
  <c r="Q736" s="1"/>
  <c r="J748"/>
  <c r="H749"/>
  <c r="N749"/>
  <c r="P758"/>
  <c r="I761"/>
  <c r="I762"/>
  <c r="L794"/>
  <c r="L800" s="1"/>
  <c r="Q794"/>
  <c r="K832"/>
  <c r="Q832"/>
  <c r="K833"/>
  <c r="P833"/>
  <c r="H837"/>
  <c r="I837" s="1"/>
  <c r="J837" s="1"/>
  <c r="K853"/>
  <c r="Q853"/>
  <c r="K854"/>
  <c r="P854"/>
  <c r="H858"/>
  <c r="I858" s="1"/>
  <c r="J858" s="1"/>
  <c r="K858" s="1"/>
  <c r="L858" s="1"/>
  <c r="M858" s="1"/>
  <c r="N858" s="1"/>
  <c r="O858" s="1"/>
  <c r="P858" s="1"/>
  <c r="Q858" s="1"/>
  <c r="I748"/>
  <c r="M748"/>
  <c r="Q748"/>
  <c r="J793"/>
  <c r="J799" s="1"/>
  <c r="N793"/>
  <c r="R793"/>
  <c r="I754" l="1"/>
  <c r="I754" i="24"/>
  <c r="F673" i="22"/>
  <c r="O762" i="17"/>
  <c r="O762" i="11"/>
  <c r="I755" i="9"/>
  <c r="J755" s="1"/>
  <c r="P762"/>
  <c r="I755" i="4"/>
  <c r="J755" s="1"/>
  <c r="Q863" i="25"/>
  <c r="Q612"/>
  <c r="Q613"/>
  <c r="J864"/>
  <c r="Q862" i="23"/>
  <c r="Q612"/>
  <c r="J862"/>
  <c r="J612"/>
  <c r="J613"/>
  <c r="O863" i="25"/>
  <c r="N862" i="24"/>
  <c r="N613"/>
  <c r="N612"/>
  <c r="O862"/>
  <c r="O612"/>
  <c r="O613"/>
  <c r="N864"/>
  <c r="H871" i="20"/>
  <c r="H862" i="25"/>
  <c r="H615"/>
  <c r="L863"/>
  <c r="M863" i="24"/>
  <c r="H862"/>
  <c r="H613"/>
  <c r="H619" s="1"/>
  <c r="H612"/>
  <c r="H618" s="1"/>
  <c r="H615"/>
  <c r="M864" i="22"/>
  <c r="H863"/>
  <c r="H616"/>
  <c r="I616" s="1"/>
  <c r="J862" i="20"/>
  <c r="J613"/>
  <c r="J612"/>
  <c r="P863"/>
  <c r="O864" i="21"/>
  <c r="N612" i="19"/>
  <c r="N862"/>
  <c r="N613"/>
  <c r="J862" i="18"/>
  <c r="J612"/>
  <c r="L862" i="25"/>
  <c r="L613"/>
  <c r="L612"/>
  <c r="L864"/>
  <c r="M862" i="23"/>
  <c r="M612"/>
  <c r="Q864" i="22"/>
  <c r="K862" i="21"/>
  <c r="K613"/>
  <c r="K612"/>
  <c r="J617" i="20"/>
  <c r="K617" s="1"/>
  <c r="L617" s="1"/>
  <c r="M617" s="1"/>
  <c r="N617" s="1"/>
  <c r="O617" s="1"/>
  <c r="P617" s="1"/>
  <c r="Q617" s="1"/>
  <c r="J864"/>
  <c r="F611"/>
  <c r="K863" i="19"/>
  <c r="Q864"/>
  <c r="N862" i="18"/>
  <c r="N612"/>
  <c r="K862" i="17"/>
  <c r="P862" i="24"/>
  <c r="K768" i="22"/>
  <c r="L764"/>
  <c r="P863"/>
  <c r="K862"/>
  <c r="N864" i="20"/>
  <c r="K613" i="19"/>
  <c r="K612"/>
  <c r="K862"/>
  <c r="O862" i="17"/>
  <c r="P601" i="25"/>
  <c r="P600"/>
  <c r="H738"/>
  <c r="H737"/>
  <c r="F673"/>
  <c r="F672"/>
  <c r="K613"/>
  <c r="K862"/>
  <c r="K612"/>
  <c r="N601"/>
  <c r="N600"/>
  <c r="K600"/>
  <c r="K601"/>
  <c r="N762" i="24"/>
  <c r="N761"/>
  <c r="I862"/>
  <c r="I615"/>
  <c r="F589"/>
  <c r="F588"/>
  <c r="H480"/>
  <c r="I480" s="1"/>
  <c r="J480" s="1"/>
  <c r="H479"/>
  <c r="F598"/>
  <c r="H604"/>
  <c r="P761"/>
  <c r="P762"/>
  <c r="H761"/>
  <c r="H764"/>
  <c r="F758"/>
  <c r="H762"/>
  <c r="F697"/>
  <c r="F698"/>
  <c r="I864"/>
  <c r="I617"/>
  <c r="L600"/>
  <c r="L601"/>
  <c r="F552"/>
  <c r="F553"/>
  <c r="N863"/>
  <c r="H862" i="23"/>
  <c r="H615"/>
  <c r="F833"/>
  <c r="F832"/>
  <c r="M762"/>
  <c r="M761"/>
  <c r="N601"/>
  <c r="N600"/>
  <c r="H479"/>
  <c r="H480"/>
  <c r="I480" s="1"/>
  <c r="N761"/>
  <c r="N762"/>
  <c r="H864"/>
  <c r="H617"/>
  <c r="K600"/>
  <c r="K601"/>
  <c r="H558"/>
  <c r="H559"/>
  <c r="P862" i="22"/>
  <c r="P613"/>
  <c r="P612"/>
  <c r="M601"/>
  <c r="M600"/>
  <c r="N601"/>
  <c r="N600"/>
  <c r="H479"/>
  <c r="H480"/>
  <c r="I480" s="1"/>
  <c r="H764" i="21"/>
  <c r="I764" s="1"/>
  <c r="F758"/>
  <c r="H762"/>
  <c r="H761"/>
  <c r="H678"/>
  <c r="H679"/>
  <c r="I679" s="1"/>
  <c r="L864" i="22"/>
  <c r="O600"/>
  <c r="O601"/>
  <c r="Q761" i="21"/>
  <c r="Q762"/>
  <c r="F672"/>
  <c r="F673"/>
  <c r="H768" i="22"/>
  <c r="H767"/>
  <c r="M864" i="21"/>
  <c r="I863"/>
  <c r="O601"/>
  <c r="O600"/>
  <c r="H559"/>
  <c r="I559" s="1"/>
  <c r="H558"/>
  <c r="F474"/>
  <c r="F473"/>
  <c r="N863"/>
  <c r="M762" i="20"/>
  <c r="M761"/>
  <c r="N601"/>
  <c r="N600"/>
  <c r="K863" i="21"/>
  <c r="F285"/>
  <c r="F284"/>
  <c r="N762" i="20"/>
  <c r="N761"/>
  <c r="F598"/>
  <c r="H604"/>
  <c r="I600" i="21"/>
  <c r="I601"/>
  <c r="L864"/>
  <c r="H863"/>
  <c r="F610"/>
  <c r="H616"/>
  <c r="I616" s="1"/>
  <c r="J616" s="1"/>
  <c r="K616" s="1"/>
  <c r="L616" s="1"/>
  <c r="M616" s="1"/>
  <c r="N616" s="1"/>
  <c r="O616" s="1"/>
  <c r="P616" s="1"/>
  <c r="Q616" s="1"/>
  <c r="H765" i="20"/>
  <c r="I765" s="1"/>
  <c r="F759"/>
  <c r="L600"/>
  <c r="L601"/>
  <c r="F758" i="19"/>
  <c r="H762"/>
  <c r="H761"/>
  <c r="H764"/>
  <c r="H704"/>
  <c r="I704" s="1"/>
  <c r="J704" s="1"/>
  <c r="H703"/>
  <c r="H679"/>
  <c r="I679" s="1"/>
  <c r="J679" s="1"/>
  <c r="H678"/>
  <c r="P862"/>
  <c r="M601"/>
  <c r="M600"/>
  <c r="Q762"/>
  <c r="Q761"/>
  <c r="F673"/>
  <c r="F672"/>
  <c r="J863"/>
  <c r="L864"/>
  <c r="O600"/>
  <c r="O601"/>
  <c r="F473"/>
  <c r="F474"/>
  <c r="H679" i="18"/>
  <c r="I675"/>
  <c r="J675" s="1"/>
  <c r="K675" s="1"/>
  <c r="L675" s="1"/>
  <c r="M675" s="1"/>
  <c r="N675" s="1"/>
  <c r="O675" s="1"/>
  <c r="P675" s="1"/>
  <c r="Q675" s="1"/>
  <c r="H678"/>
  <c r="I678" s="1"/>
  <c r="J678" s="1"/>
  <c r="Q762"/>
  <c r="Q761"/>
  <c r="M862"/>
  <c r="H480"/>
  <c r="I480" s="1"/>
  <c r="J480" s="1"/>
  <c r="H479"/>
  <c r="I765" i="17"/>
  <c r="I863"/>
  <c r="F759"/>
  <c r="H862"/>
  <c r="H615"/>
  <c r="O762" i="16"/>
  <c r="O761"/>
  <c r="O601" i="18"/>
  <c r="O600"/>
  <c r="I762" i="17"/>
  <c r="I761"/>
  <c r="F673"/>
  <c r="F672"/>
  <c r="J863"/>
  <c r="J766" i="16"/>
  <c r="J864"/>
  <c r="P762"/>
  <c r="P761"/>
  <c r="H737"/>
  <c r="I737" s="1"/>
  <c r="H738"/>
  <c r="Q601"/>
  <c r="Q600"/>
  <c r="Q609"/>
  <c r="H558"/>
  <c r="I558" s="1"/>
  <c r="H559"/>
  <c r="I556"/>
  <c r="J556" s="1"/>
  <c r="K556" s="1"/>
  <c r="L556" s="1"/>
  <c r="M556" s="1"/>
  <c r="N556" s="1"/>
  <c r="O556" s="1"/>
  <c r="P556" s="1"/>
  <c r="Q556" s="1"/>
  <c r="O761" i="18"/>
  <c r="O762"/>
  <c r="I864"/>
  <c r="Q600"/>
  <c r="Q601"/>
  <c r="Q610"/>
  <c r="L600"/>
  <c r="L601"/>
  <c r="L609"/>
  <c r="F552"/>
  <c r="F553"/>
  <c r="N761" i="17"/>
  <c r="N762"/>
  <c r="L601"/>
  <c r="L600"/>
  <c r="N761" i="16"/>
  <c r="N762"/>
  <c r="I761"/>
  <c r="I762"/>
  <c r="P611"/>
  <c r="K601"/>
  <c r="K600"/>
  <c r="L863" i="12"/>
  <c r="L613"/>
  <c r="L612"/>
  <c r="L862"/>
  <c r="H862" i="11"/>
  <c r="H613"/>
  <c r="H619" s="1"/>
  <c r="H612"/>
  <c r="H618" s="1"/>
  <c r="H615"/>
  <c r="I615"/>
  <c r="I862"/>
  <c r="I613"/>
  <c r="I612"/>
  <c r="I618" s="1"/>
  <c r="P863" i="9"/>
  <c r="K612"/>
  <c r="K862"/>
  <c r="K613"/>
  <c r="P613"/>
  <c r="P612"/>
  <c r="P862"/>
  <c r="H615" i="6"/>
  <c r="H862"/>
  <c r="H613"/>
  <c r="H619" s="1"/>
  <c r="H612"/>
  <c r="H618" s="1"/>
  <c r="O862" i="5"/>
  <c r="O612"/>
  <c r="L863" i="8"/>
  <c r="H617" i="6"/>
  <c r="H864"/>
  <c r="J862"/>
  <c r="H615" i="4"/>
  <c r="H862"/>
  <c r="Q862" i="3"/>
  <c r="Q612"/>
  <c r="J863" i="2"/>
  <c r="K862" i="3"/>
  <c r="K613"/>
  <c r="K612"/>
  <c r="M800" i="25"/>
  <c r="N800" s="1"/>
  <c r="J755"/>
  <c r="N863"/>
  <c r="J559"/>
  <c r="M860" i="24"/>
  <c r="N860" s="1"/>
  <c r="O860" s="1"/>
  <c r="P860" s="1"/>
  <c r="I291" i="25"/>
  <c r="I838" i="24"/>
  <c r="J838" s="1"/>
  <c r="Q762" i="25"/>
  <c r="I559" i="24"/>
  <c r="I291"/>
  <c r="I476"/>
  <c r="J476" s="1"/>
  <c r="K476" s="1"/>
  <c r="L476" s="1"/>
  <c r="M476" s="1"/>
  <c r="N476" s="1"/>
  <c r="O476" s="1"/>
  <c r="P476" s="1"/>
  <c r="Q476" s="1"/>
  <c r="J859" i="23"/>
  <c r="J754"/>
  <c r="K754" s="1"/>
  <c r="L754" s="1"/>
  <c r="M754" s="1"/>
  <c r="N754" s="1"/>
  <c r="O754" s="1"/>
  <c r="P754" s="1"/>
  <c r="Q754" s="1"/>
  <c r="F673" i="24"/>
  <c r="I559" i="23"/>
  <c r="J611" i="24"/>
  <c r="K838" i="23"/>
  <c r="L838" s="1"/>
  <c r="M838" s="1"/>
  <c r="K860" i="22"/>
  <c r="L860" s="1"/>
  <c r="M860" s="1"/>
  <c r="K839"/>
  <c r="L839" s="1"/>
  <c r="M839" s="1"/>
  <c r="Q600" i="24"/>
  <c r="M601"/>
  <c r="P610" i="23"/>
  <c r="K609"/>
  <c r="P600"/>
  <c r="L601"/>
  <c r="H601"/>
  <c r="H607" s="1"/>
  <c r="I768" i="22"/>
  <c r="H737"/>
  <c r="I737" s="1"/>
  <c r="M609"/>
  <c r="J594"/>
  <c r="I859" i="21"/>
  <c r="F672" i="22"/>
  <c r="N609"/>
  <c r="K594"/>
  <c r="L594" s="1"/>
  <c r="M594" s="1"/>
  <c r="N594" s="1"/>
  <c r="O594" s="1"/>
  <c r="P594" s="1"/>
  <c r="Q594" s="1"/>
  <c r="J838" i="20"/>
  <c r="J703"/>
  <c r="I595" i="21"/>
  <c r="I555"/>
  <c r="J555" s="1"/>
  <c r="K555" s="1"/>
  <c r="L555" s="1"/>
  <c r="M555" s="1"/>
  <c r="N555" s="1"/>
  <c r="O555" s="1"/>
  <c r="P555" s="1"/>
  <c r="Q555" s="1"/>
  <c r="K838" i="20"/>
  <c r="L704"/>
  <c r="I558"/>
  <c r="I594" i="21"/>
  <c r="J594" s="1"/>
  <c r="P601" i="22"/>
  <c r="F760" i="21"/>
  <c r="L609" i="20"/>
  <c r="H761"/>
  <c r="Q601"/>
  <c r="I292"/>
  <c r="Q610"/>
  <c r="I477" i="21"/>
  <c r="J477" s="1"/>
  <c r="K477" s="1"/>
  <c r="L477" s="1"/>
  <c r="M477" s="1"/>
  <c r="N477" s="1"/>
  <c r="O477" s="1"/>
  <c r="P477" s="1"/>
  <c r="Q477" s="1"/>
  <c r="K860" i="19"/>
  <c r="K839"/>
  <c r="K595"/>
  <c r="I292"/>
  <c r="I605"/>
  <c r="J605" s="1"/>
  <c r="K605" s="1"/>
  <c r="L605" s="1"/>
  <c r="F588" i="21"/>
  <c r="J600"/>
  <c r="L610" i="19"/>
  <c r="K755" i="18"/>
  <c r="L755" s="1"/>
  <c r="I291"/>
  <c r="J754" i="17"/>
  <c r="K754" s="1"/>
  <c r="L754" s="1"/>
  <c r="M754" s="1"/>
  <c r="N754" s="1"/>
  <c r="O754" s="1"/>
  <c r="P754" s="1"/>
  <c r="Q754" s="1"/>
  <c r="J799" i="16"/>
  <c r="J737"/>
  <c r="L839" i="18"/>
  <c r="I476"/>
  <c r="J476" s="1"/>
  <c r="K476" s="1"/>
  <c r="L476" s="1"/>
  <c r="M476" s="1"/>
  <c r="N476" s="1"/>
  <c r="O476" s="1"/>
  <c r="P476" s="1"/>
  <c r="Q476" s="1"/>
  <c r="J479"/>
  <c r="J292"/>
  <c r="K860" i="17"/>
  <c r="K839"/>
  <c r="K595"/>
  <c r="L595" s="1"/>
  <c r="M595" s="1"/>
  <c r="N595" s="1"/>
  <c r="O595" s="1"/>
  <c r="P595" s="1"/>
  <c r="Q595" s="1"/>
  <c r="I292"/>
  <c r="F793" i="16"/>
  <c r="I839" i="18"/>
  <c r="J839" s="1"/>
  <c r="K839" s="1"/>
  <c r="J799"/>
  <c r="K799" s="1"/>
  <c r="L799" s="1"/>
  <c r="M799" s="1"/>
  <c r="N799" s="1"/>
  <c r="O799" s="1"/>
  <c r="P799" s="1"/>
  <c r="Q799" s="1"/>
  <c r="I704"/>
  <c r="J704" s="1"/>
  <c r="K704" s="1"/>
  <c r="O609"/>
  <c r="L594"/>
  <c r="M594" s="1"/>
  <c r="K479"/>
  <c r="L479" s="1"/>
  <c r="O610" i="17"/>
  <c r="J292"/>
  <c r="K292" s="1"/>
  <c r="L292" s="1"/>
  <c r="M292" s="1"/>
  <c r="N292" s="1"/>
  <c r="O292" s="1"/>
  <c r="P292" s="1"/>
  <c r="Q292" s="1"/>
  <c r="K860" i="16"/>
  <c r="L860" s="1"/>
  <c r="M860" s="1"/>
  <c r="J594"/>
  <c r="K594" s="1"/>
  <c r="I860" i="18"/>
  <c r="I611" i="17"/>
  <c r="F760" i="16"/>
  <c r="H601" i="25"/>
  <c r="H607" s="1"/>
  <c r="F597"/>
  <c r="H603"/>
  <c r="H600"/>
  <c r="H606" s="1"/>
  <c r="F854"/>
  <c r="F853"/>
  <c r="F698"/>
  <c r="F697"/>
  <c r="O762"/>
  <c r="O761"/>
  <c r="I603"/>
  <c r="J603" s="1"/>
  <c r="K603" s="1"/>
  <c r="L603" s="1"/>
  <c r="M603" s="1"/>
  <c r="N603" s="1"/>
  <c r="O603" s="1"/>
  <c r="P603" s="1"/>
  <c r="Q603" s="1"/>
  <c r="I601"/>
  <c r="I607" s="1"/>
  <c r="I600"/>
  <c r="N864"/>
  <c r="H605"/>
  <c r="I605" s="1"/>
  <c r="F599"/>
  <c r="O862"/>
  <c r="O612"/>
  <c r="J601"/>
  <c r="J607" s="1"/>
  <c r="J600"/>
  <c r="I864"/>
  <c r="M862" i="24"/>
  <c r="M613"/>
  <c r="M612"/>
  <c r="K863"/>
  <c r="H558"/>
  <c r="I558" s="1"/>
  <c r="J558" s="1"/>
  <c r="K558" s="1"/>
  <c r="L558" s="1"/>
  <c r="M558" s="1"/>
  <c r="N558" s="1"/>
  <c r="O558" s="1"/>
  <c r="P558" s="1"/>
  <c r="Q558" s="1"/>
  <c r="H559"/>
  <c r="H679"/>
  <c r="I679" s="1"/>
  <c r="J679" s="1"/>
  <c r="K679" s="1"/>
  <c r="L679" s="1"/>
  <c r="M679" s="1"/>
  <c r="N679" s="1"/>
  <c r="O679" s="1"/>
  <c r="P679" s="1"/>
  <c r="Q679" s="1"/>
  <c r="H678"/>
  <c r="I678" s="1"/>
  <c r="J678" s="1"/>
  <c r="K678" s="1"/>
  <c r="L678" s="1"/>
  <c r="M678" s="1"/>
  <c r="N678" s="1"/>
  <c r="O678" s="1"/>
  <c r="P678" s="1"/>
  <c r="Q678" s="1"/>
  <c r="M864"/>
  <c r="H863"/>
  <c r="H616"/>
  <c r="P600"/>
  <c r="P601"/>
  <c r="F285"/>
  <c r="F284"/>
  <c r="Q762"/>
  <c r="Q761"/>
  <c r="I762"/>
  <c r="I761"/>
  <c r="I764"/>
  <c r="J764" s="1"/>
  <c r="K864"/>
  <c r="F553" i="23"/>
  <c r="F552"/>
  <c r="F758"/>
  <c r="H762"/>
  <c r="H761"/>
  <c r="H764"/>
  <c r="I764" s="1"/>
  <c r="J764" s="1"/>
  <c r="L862"/>
  <c r="I601"/>
  <c r="I607" s="1"/>
  <c r="I600"/>
  <c r="I606" s="1"/>
  <c r="I603"/>
  <c r="Q762"/>
  <c r="Q761"/>
  <c r="F698"/>
  <c r="F697"/>
  <c r="L864"/>
  <c r="N862"/>
  <c r="N612"/>
  <c r="N613"/>
  <c r="O600"/>
  <c r="O601"/>
  <c r="F853" i="22"/>
  <c r="F854"/>
  <c r="F832"/>
  <c r="F833"/>
  <c r="H754"/>
  <c r="I754" s="1"/>
  <c r="J754" s="1"/>
  <c r="K754" s="1"/>
  <c r="L754" s="1"/>
  <c r="M754" s="1"/>
  <c r="N754" s="1"/>
  <c r="O754" s="1"/>
  <c r="P754" s="1"/>
  <c r="Q754" s="1"/>
  <c r="H755"/>
  <c r="F553"/>
  <c r="F552"/>
  <c r="J864" i="23"/>
  <c r="Q601" i="22"/>
  <c r="Q600"/>
  <c r="K762" i="21"/>
  <c r="K761"/>
  <c r="F732"/>
  <c r="F731"/>
  <c r="L762"/>
  <c r="L761"/>
  <c r="P864" i="22"/>
  <c r="H604"/>
  <c r="I604" s="1"/>
  <c r="J604" s="1"/>
  <c r="F598"/>
  <c r="F601" s="1"/>
  <c r="F473"/>
  <c r="F474"/>
  <c r="F697" i="21"/>
  <c r="F698"/>
  <c r="F762" i="22"/>
  <c r="F761"/>
  <c r="Q864" i="21"/>
  <c r="M863"/>
  <c r="I612"/>
  <c r="I862"/>
  <c r="I613"/>
  <c r="J864"/>
  <c r="J613"/>
  <c r="J612"/>
  <c r="J862"/>
  <c r="Q762" i="20"/>
  <c r="Q761"/>
  <c r="F673"/>
  <c r="F672"/>
  <c r="H603" i="21"/>
  <c r="I603" s="1"/>
  <c r="J603" s="1"/>
  <c r="K603" s="1"/>
  <c r="L603" s="1"/>
  <c r="M603" s="1"/>
  <c r="N603" s="1"/>
  <c r="O603" s="1"/>
  <c r="P603" s="1"/>
  <c r="Q603" s="1"/>
  <c r="F597"/>
  <c r="H601"/>
  <c r="H607" s="1"/>
  <c r="H600"/>
  <c r="H606" s="1"/>
  <c r="O863"/>
  <c r="H558" i="20"/>
  <c r="H559"/>
  <c r="M600" i="21"/>
  <c r="M601"/>
  <c r="P864"/>
  <c r="L863"/>
  <c r="P600" i="20"/>
  <c r="P601"/>
  <c r="F552"/>
  <c r="F553"/>
  <c r="H767"/>
  <c r="L762" i="19"/>
  <c r="L761"/>
  <c r="Q601"/>
  <c r="Q600"/>
  <c r="F854"/>
  <c r="F853"/>
  <c r="F833"/>
  <c r="F832"/>
  <c r="N863"/>
  <c r="J601"/>
  <c r="J600"/>
  <c r="F589"/>
  <c r="F588"/>
  <c r="F285" i="20"/>
  <c r="F284"/>
  <c r="H737" i="19"/>
  <c r="I737" s="1"/>
  <c r="J737" s="1"/>
  <c r="K737" s="1"/>
  <c r="L737" s="1"/>
  <c r="M737" s="1"/>
  <c r="N737" s="1"/>
  <c r="O737" s="1"/>
  <c r="P737" s="1"/>
  <c r="Q737" s="1"/>
  <c r="H738"/>
  <c r="P864"/>
  <c r="H604"/>
  <c r="I604" s="1"/>
  <c r="J604" s="1"/>
  <c r="F598"/>
  <c r="F601" s="1"/>
  <c r="Q862" i="18"/>
  <c r="Q613"/>
  <c r="Q612"/>
  <c r="J601"/>
  <c r="J600"/>
  <c r="M863" i="17"/>
  <c r="F758"/>
  <c r="H762"/>
  <c r="H761"/>
  <c r="H764"/>
  <c r="L862"/>
  <c r="L613"/>
  <c r="L612"/>
  <c r="I601"/>
  <c r="I600"/>
  <c r="I603"/>
  <c r="F759" i="16"/>
  <c r="H765"/>
  <c r="H863"/>
  <c r="F597"/>
  <c r="H601"/>
  <c r="H607" s="1"/>
  <c r="H600"/>
  <c r="H606" s="1"/>
  <c r="H603"/>
  <c r="H609"/>
  <c r="F553"/>
  <c r="F552"/>
  <c r="J762" i="18"/>
  <c r="J761"/>
  <c r="F598"/>
  <c r="H604"/>
  <c r="H558"/>
  <c r="I558" s="1"/>
  <c r="J558" s="1"/>
  <c r="K558" s="1"/>
  <c r="L558" s="1"/>
  <c r="M558" s="1"/>
  <c r="N558" s="1"/>
  <c r="O558" s="1"/>
  <c r="P558" s="1"/>
  <c r="Q558" s="1"/>
  <c r="H559"/>
  <c r="I559" s="1"/>
  <c r="J559" s="1"/>
  <c r="K559" s="1"/>
  <c r="L559" s="1"/>
  <c r="M559" s="1"/>
  <c r="N559" s="1"/>
  <c r="O559" s="1"/>
  <c r="P559" s="1"/>
  <c r="Q559" s="1"/>
  <c r="F854" i="17"/>
  <c r="F853"/>
  <c r="K864"/>
  <c r="M762"/>
  <c r="M761"/>
  <c r="F749"/>
  <c r="F748"/>
  <c r="N863"/>
  <c r="J603"/>
  <c r="J601"/>
  <c r="J600"/>
  <c r="N864" i="16"/>
  <c r="I765"/>
  <c r="I863"/>
  <c r="H703"/>
  <c r="I703" s="1"/>
  <c r="J703" s="1"/>
  <c r="K703" s="1"/>
  <c r="L703" s="1"/>
  <c r="M703" s="1"/>
  <c r="N703" s="1"/>
  <c r="O703" s="1"/>
  <c r="P703" s="1"/>
  <c r="Q703" s="1"/>
  <c r="H704"/>
  <c r="I704" s="1"/>
  <c r="H678"/>
  <c r="I678" s="1"/>
  <c r="J678" s="1"/>
  <c r="K678" s="1"/>
  <c r="L678" s="1"/>
  <c r="M678" s="1"/>
  <c r="N678" s="1"/>
  <c r="O678" s="1"/>
  <c r="P678" s="1"/>
  <c r="Q678" s="1"/>
  <c r="H679"/>
  <c r="I679" s="1"/>
  <c r="J604"/>
  <c r="K604" s="1"/>
  <c r="L604" s="1"/>
  <c r="M604" s="1"/>
  <c r="N604" s="1"/>
  <c r="O604" s="1"/>
  <c r="P604" s="1"/>
  <c r="Q604" s="1"/>
  <c r="J610"/>
  <c r="F598"/>
  <c r="H765" i="18"/>
  <c r="I765" s="1"/>
  <c r="J765" s="1"/>
  <c r="K765" s="1"/>
  <c r="L765" s="1"/>
  <c r="M765" s="1"/>
  <c r="N765" s="1"/>
  <c r="O765" s="1"/>
  <c r="P765" s="1"/>
  <c r="Q765" s="1"/>
  <c r="F759"/>
  <c r="H761"/>
  <c r="H762"/>
  <c r="M864"/>
  <c r="J605"/>
  <c r="K605" s="1"/>
  <c r="L605" s="1"/>
  <c r="M605" s="1"/>
  <c r="N605" s="1"/>
  <c r="O605" s="1"/>
  <c r="P605" s="1"/>
  <c r="Q605" s="1"/>
  <c r="J611"/>
  <c r="F599"/>
  <c r="P600"/>
  <c r="P601"/>
  <c r="P609"/>
  <c r="F285"/>
  <c r="F284"/>
  <c r="K762" i="17"/>
  <c r="K761"/>
  <c r="H864"/>
  <c r="H617"/>
  <c r="P600"/>
  <c r="K600"/>
  <c r="K603"/>
  <c r="L603" s="1"/>
  <c r="K601"/>
  <c r="F473"/>
  <c r="F474"/>
  <c r="F853" i="16"/>
  <c r="F854"/>
  <c r="M761"/>
  <c r="M762"/>
  <c r="H754"/>
  <c r="H755"/>
  <c r="I755" s="1"/>
  <c r="J755" s="1"/>
  <c r="K755" s="1"/>
  <c r="L755" s="1"/>
  <c r="M755" s="1"/>
  <c r="N755" s="1"/>
  <c r="O755" s="1"/>
  <c r="P755" s="1"/>
  <c r="Q755" s="1"/>
  <c r="I751"/>
  <c r="J751" s="1"/>
  <c r="K751" s="1"/>
  <c r="L751" s="1"/>
  <c r="M751" s="1"/>
  <c r="N751" s="1"/>
  <c r="O751" s="1"/>
  <c r="P751" s="1"/>
  <c r="Q751" s="1"/>
  <c r="Q864" i="17"/>
  <c r="P612" i="14"/>
  <c r="P862"/>
  <c r="P613"/>
  <c r="O864"/>
  <c r="Q862"/>
  <c r="J862" i="12"/>
  <c r="J612"/>
  <c r="H871"/>
  <c r="P863"/>
  <c r="K612"/>
  <c r="K862"/>
  <c r="K613"/>
  <c r="L862" i="11"/>
  <c r="L613"/>
  <c r="L612"/>
  <c r="N862" i="9"/>
  <c r="N612"/>
  <c r="M862" i="11"/>
  <c r="M613"/>
  <c r="M612"/>
  <c r="O612" i="9"/>
  <c r="O862"/>
  <c r="O613"/>
  <c r="N863" i="10"/>
  <c r="I613"/>
  <c r="I612"/>
  <c r="I862"/>
  <c r="M863" i="8"/>
  <c r="H615"/>
  <c r="H862"/>
  <c r="Q864" i="7"/>
  <c r="O862" i="3"/>
  <c r="O613"/>
  <c r="O612"/>
  <c r="K859" i="25"/>
  <c r="L859" s="1"/>
  <c r="M859" s="1"/>
  <c r="N859" s="1"/>
  <c r="O859" s="1"/>
  <c r="P859" s="1"/>
  <c r="Q859" s="1"/>
  <c r="K839"/>
  <c r="I738"/>
  <c r="J738" s="1"/>
  <c r="K738" s="1"/>
  <c r="L738" s="1"/>
  <c r="M738" s="1"/>
  <c r="N738" s="1"/>
  <c r="O738" s="1"/>
  <c r="P738" s="1"/>
  <c r="Q738" s="1"/>
  <c r="M765"/>
  <c r="I839"/>
  <c r="J839" s="1"/>
  <c r="M761"/>
  <c r="I595"/>
  <c r="J595" s="1"/>
  <c r="K595" s="1"/>
  <c r="K859" i="24"/>
  <c r="L859" s="1"/>
  <c r="M859" s="1"/>
  <c r="N859" s="1"/>
  <c r="O859" s="1"/>
  <c r="P859" s="1"/>
  <c r="Q859" s="1"/>
  <c r="J480" i="25"/>
  <c r="K480" s="1"/>
  <c r="L480" s="1"/>
  <c r="M480" s="1"/>
  <c r="N480" s="1"/>
  <c r="O480" s="1"/>
  <c r="P480" s="1"/>
  <c r="Q480" s="1"/>
  <c r="H611"/>
  <c r="Q860" i="24"/>
  <c r="N800"/>
  <c r="O800" s="1"/>
  <c r="P800" s="1"/>
  <c r="Q800" s="1"/>
  <c r="I609" i="25"/>
  <c r="H737" i="24"/>
  <c r="I737" s="1"/>
  <c r="J737" s="1"/>
  <c r="K737" s="1"/>
  <c r="L737" s="1"/>
  <c r="M737" s="1"/>
  <c r="N737" s="1"/>
  <c r="O737" s="1"/>
  <c r="P737" s="1"/>
  <c r="Q737" s="1"/>
  <c r="Q761" i="25"/>
  <c r="J594" i="24"/>
  <c r="K594" s="1"/>
  <c r="L594" s="1"/>
  <c r="M594" s="1"/>
  <c r="N594" s="1"/>
  <c r="O594" s="1"/>
  <c r="P594" s="1"/>
  <c r="Q594" s="1"/>
  <c r="I479"/>
  <c r="J479" s="1"/>
  <c r="K479" s="1"/>
  <c r="L479" s="1"/>
  <c r="M479" s="1"/>
  <c r="N479" s="1"/>
  <c r="O479" s="1"/>
  <c r="P479" s="1"/>
  <c r="Q479" s="1"/>
  <c r="L595"/>
  <c r="J291"/>
  <c r="K291" s="1"/>
  <c r="L291" s="1"/>
  <c r="M291" s="1"/>
  <c r="N291" s="1"/>
  <c r="O291" s="1"/>
  <c r="P291" s="1"/>
  <c r="Q291" s="1"/>
  <c r="I555"/>
  <c r="J555" s="1"/>
  <c r="K555" s="1"/>
  <c r="L555" s="1"/>
  <c r="M555" s="1"/>
  <c r="N555" s="1"/>
  <c r="O555" s="1"/>
  <c r="P555" s="1"/>
  <c r="Q555" s="1"/>
  <c r="J800" i="22"/>
  <c r="L864" i="24"/>
  <c r="K679" i="23"/>
  <c r="L679" s="1"/>
  <c r="M679" s="1"/>
  <c r="N679" s="1"/>
  <c r="O679" s="1"/>
  <c r="P679" s="1"/>
  <c r="Q679" s="1"/>
  <c r="N594"/>
  <c r="I292"/>
  <c r="I610" i="24"/>
  <c r="I612" s="1"/>
  <c r="I618" s="1"/>
  <c r="O838" i="23"/>
  <c r="P838" s="1"/>
  <c r="Q838" s="1"/>
  <c r="K765"/>
  <c r="L765" s="1"/>
  <c r="M765" s="1"/>
  <c r="N765" s="1"/>
  <c r="O765" s="1"/>
  <c r="P765" s="1"/>
  <c r="Q765" s="1"/>
  <c r="J292"/>
  <c r="M600" i="24"/>
  <c r="I611" i="23"/>
  <c r="F611" s="1"/>
  <c r="O609"/>
  <c r="I735" i="22"/>
  <c r="J735" s="1"/>
  <c r="K735" s="1"/>
  <c r="L735" s="1"/>
  <c r="M735" s="1"/>
  <c r="N735" s="1"/>
  <c r="O735" s="1"/>
  <c r="P735" s="1"/>
  <c r="Q735" s="1"/>
  <c r="K761" i="23"/>
  <c r="L859" i="21"/>
  <c r="M859" s="1"/>
  <c r="N859" s="1"/>
  <c r="O859" s="1"/>
  <c r="P859" s="1"/>
  <c r="Q859" s="1"/>
  <c r="I863" i="23"/>
  <c r="J768" i="22"/>
  <c r="Q609"/>
  <c r="K604"/>
  <c r="I292"/>
  <c r="J292" s="1"/>
  <c r="K292" s="1"/>
  <c r="L292" s="1"/>
  <c r="M292" s="1"/>
  <c r="N292" s="1"/>
  <c r="O292" s="1"/>
  <c r="P292" s="1"/>
  <c r="Q292" s="1"/>
  <c r="K800" i="21"/>
  <c r="K610" i="22"/>
  <c r="M605"/>
  <c r="N605" s="1"/>
  <c r="O605" s="1"/>
  <c r="P605" s="1"/>
  <c r="K860" i="21"/>
  <c r="L860" s="1"/>
  <c r="M860" s="1"/>
  <c r="N860" s="1"/>
  <c r="O860" s="1"/>
  <c r="P860" s="1"/>
  <c r="Q860" s="1"/>
  <c r="K839"/>
  <c r="L839" s="1"/>
  <c r="M839" s="1"/>
  <c r="L800"/>
  <c r="M800" s="1"/>
  <c r="N800" s="1"/>
  <c r="O800" s="1"/>
  <c r="P800" s="1"/>
  <c r="Q800" s="1"/>
  <c r="J761"/>
  <c r="J479"/>
  <c r="J859" i="20"/>
  <c r="K755"/>
  <c r="M604" i="21"/>
  <c r="N604" s="1"/>
  <c r="O604" s="1"/>
  <c r="P604" s="1"/>
  <c r="Q604" s="1"/>
  <c r="K859" i="20"/>
  <c r="L859" s="1"/>
  <c r="M859" s="1"/>
  <c r="N859" s="1"/>
  <c r="O859" s="1"/>
  <c r="P859" s="1"/>
  <c r="Q859" s="1"/>
  <c r="I800"/>
  <c r="L755"/>
  <c r="I737"/>
  <c r="P704"/>
  <c r="K703"/>
  <c r="L595"/>
  <c r="L610" i="22"/>
  <c r="K605" i="21"/>
  <c r="L605" s="1"/>
  <c r="M605" s="1"/>
  <c r="N605" s="1"/>
  <c r="H609"/>
  <c r="I839" i="20"/>
  <c r="J839" s="1"/>
  <c r="K839" s="1"/>
  <c r="J800"/>
  <c r="K800" s="1"/>
  <c r="L800" s="1"/>
  <c r="M800" s="1"/>
  <c r="N800" s="1"/>
  <c r="O800" s="1"/>
  <c r="P800" s="1"/>
  <c r="Q800" s="1"/>
  <c r="J605"/>
  <c r="K605" s="1"/>
  <c r="L605" s="1"/>
  <c r="M605" s="1"/>
  <c r="P600" i="22"/>
  <c r="H601"/>
  <c r="H607" s="1"/>
  <c r="P609" i="20"/>
  <c r="M601"/>
  <c r="I291"/>
  <c r="I703" i="19"/>
  <c r="I678"/>
  <c r="J678" s="1"/>
  <c r="K678" s="1"/>
  <c r="L678" s="1"/>
  <c r="M678" s="1"/>
  <c r="N678" s="1"/>
  <c r="O678" s="1"/>
  <c r="P678" s="1"/>
  <c r="Q678" s="1"/>
  <c r="J292" i="20"/>
  <c r="K292" s="1"/>
  <c r="L292" s="1"/>
  <c r="M292" s="1"/>
  <c r="N292" s="1"/>
  <c r="O292" s="1"/>
  <c r="P292" s="1"/>
  <c r="Q292" s="1"/>
  <c r="K704" i="19"/>
  <c r="I609"/>
  <c r="F609" s="1"/>
  <c r="O595"/>
  <c r="I291"/>
  <c r="J291" s="1"/>
  <c r="K291" s="1"/>
  <c r="L291" s="1"/>
  <c r="M291" s="1"/>
  <c r="N291" s="1"/>
  <c r="O291" s="1"/>
  <c r="P291" s="1"/>
  <c r="Q291" s="1"/>
  <c r="I800"/>
  <c r="J800" s="1"/>
  <c r="K800" s="1"/>
  <c r="L800" s="1"/>
  <c r="M800" s="1"/>
  <c r="N800" s="1"/>
  <c r="O800" s="1"/>
  <c r="P800" s="1"/>
  <c r="Q800" s="1"/>
  <c r="L704"/>
  <c r="M704" s="1"/>
  <c r="N704" s="1"/>
  <c r="M605"/>
  <c r="N605" s="1"/>
  <c r="O605" s="1"/>
  <c r="P605" s="1"/>
  <c r="F598" i="21"/>
  <c r="H480"/>
  <c r="I480" s="1"/>
  <c r="J480" s="1"/>
  <c r="K480" s="1"/>
  <c r="L480" s="1"/>
  <c r="M480" s="1"/>
  <c r="N480" s="1"/>
  <c r="O480" s="1"/>
  <c r="P480" s="1"/>
  <c r="Q480" s="1"/>
  <c r="P610" i="19"/>
  <c r="P613" s="1"/>
  <c r="O762"/>
  <c r="J860" i="18"/>
  <c r="K860" s="1"/>
  <c r="L860" s="1"/>
  <c r="M860" s="1"/>
  <c r="N860" s="1"/>
  <c r="O860" s="1"/>
  <c r="P860" s="1"/>
  <c r="Q860" s="1"/>
  <c r="N594"/>
  <c r="O594" s="1"/>
  <c r="P594" s="1"/>
  <c r="Q594" s="1"/>
  <c r="I479"/>
  <c r="I754" i="16"/>
  <c r="L594"/>
  <c r="F599" i="19"/>
  <c r="Q863"/>
  <c r="F853" i="18"/>
  <c r="P839"/>
  <c r="K838"/>
  <c r="J291"/>
  <c r="K291" s="1"/>
  <c r="L291" s="1"/>
  <c r="M291" s="1"/>
  <c r="N291" s="1"/>
  <c r="O291" s="1"/>
  <c r="P291" s="1"/>
  <c r="Q291" s="1"/>
  <c r="L799" i="17"/>
  <c r="M799" s="1"/>
  <c r="N799" s="1"/>
  <c r="O799" s="1"/>
  <c r="P799" s="1"/>
  <c r="Q799" s="1"/>
  <c r="I609"/>
  <c r="F609" s="1"/>
  <c r="I291"/>
  <c r="K799" i="16"/>
  <c r="L799" s="1"/>
  <c r="M799" s="1"/>
  <c r="N799" s="1"/>
  <c r="O799" s="1"/>
  <c r="P799" s="1"/>
  <c r="Q799" s="1"/>
  <c r="J754"/>
  <c r="K737"/>
  <c r="L737" s="1"/>
  <c r="M737" s="1"/>
  <c r="N737" s="1"/>
  <c r="O737" s="1"/>
  <c r="P737" s="1"/>
  <c r="Q737" s="1"/>
  <c r="O864" i="19"/>
  <c r="M839" i="18"/>
  <c r="N839" s="1"/>
  <c r="O839" s="1"/>
  <c r="I679"/>
  <c r="J679" s="1"/>
  <c r="K679" s="1"/>
  <c r="L679" s="1"/>
  <c r="M679" s="1"/>
  <c r="N679" s="1"/>
  <c r="O679" s="1"/>
  <c r="P679" s="1"/>
  <c r="Q679" s="1"/>
  <c r="H610"/>
  <c r="I555"/>
  <c r="J555" s="1"/>
  <c r="K555" s="1"/>
  <c r="L555" s="1"/>
  <c r="M555" s="1"/>
  <c r="N555" s="1"/>
  <c r="O555" s="1"/>
  <c r="P555" s="1"/>
  <c r="Q555" s="1"/>
  <c r="L839" i="17"/>
  <c r="M839" s="1"/>
  <c r="N839" s="1"/>
  <c r="O839" s="1"/>
  <c r="P839" s="1"/>
  <c r="Q839" s="1"/>
  <c r="J609"/>
  <c r="J291"/>
  <c r="K766" i="16"/>
  <c r="L766" s="1"/>
  <c r="M766" s="1"/>
  <c r="N766" s="1"/>
  <c r="O766" s="1"/>
  <c r="P766" s="1"/>
  <c r="Q766" s="1"/>
  <c r="K754"/>
  <c r="L754" s="1"/>
  <c r="M754" s="1"/>
  <c r="N754" s="1"/>
  <c r="O754" s="1"/>
  <c r="P754" s="1"/>
  <c r="Q754" s="1"/>
  <c r="I700"/>
  <c r="J700" s="1"/>
  <c r="K700" s="1"/>
  <c r="L700" s="1"/>
  <c r="M700" s="1"/>
  <c r="N700" s="1"/>
  <c r="O700" s="1"/>
  <c r="P700" s="1"/>
  <c r="Q700" s="1"/>
  <c r="F794" i="19"/>
  <c r="I859" i="18"/>
  <c r="J859" s="1"/>
  <c r="K859" s="1"/>
  <c r="L859" s="1"/>
  <c r="M859" s="1"/>
  <c r="N859" s="1"/>
  <c r="O859" s="1"/>
  <c r="P859" s="1"/>
  <c r="Q859" s="1"/>
  <c r="F832" i="16"/>
  <c r="F599" i="17"/>
  <c r="K864" i="16"/>
  <c r="P762" i="25"/>
  <c r="P761"/>
  <c r="L601"/>
  <c r="L600"/>
  <c r="F833"/>
  <c r="F832"/>
  <c r="H703"/>
  <c r="I703" s="1"/>
  <c r="J703" s="1"/>
  <c r="K703" s="1"/>
  <c r="L703" s="1"/>
  <c r="M703" s="1"/>
  <c r="N703" s="1"/>
  <c r="O703" s="1"/>
  <c r="P703" s="1"/>
  <c r="Q703" s="1"/>
  <c r="I700"/>
  <c r="J700" s="1"/>
  <c r="K700" s="1"/>
  <c r="L700" s="1"/>
  <c r="M700" s="1"/>
  <c r="N700" s="1"/>
  <c r="O700" s="1"/>
  <c r="P700" s="1"/>
  <c r="Q700" s="1"/>
  <c r="H704"/>
  <c r="I704" s="1"/>
  <c r="J704" s="1"/>
  <c r="K704" s="1"/>
  <c r="L704" s="1"/>
  <c r="M704" s="1"/>
  <c r="N704" s="1"/>
  <c r="O704" s="1"/>
  <c r="P704" s="1"/>
  <c r="Q704" s="1"/>
  <c r="F589"/>
  <c r="F588"/>
  <c r="F758"/>
  <c r="H764"/>
  <c r="H762"/>
  <c r="H761"/>
  <c r="H604"/>
  <c r="I604" s="1"/>
  <c r="J604" s="1"/>
  <c r="K604" s="1"/>
  <c r="L604" s="1"/>
  <c r="M604" s="1"/>
  <c r="N604" s="1"/>
  <c r="O604" s="1"/>
  <c r="P604" s="1"/>
  <c r="Q604" s="1"/>
  <c r="F598"/>
  <c r="J612"/>
  <c r="J862"/>
  <c r="J613"/>
  <c r="F732" i="24"/>
  <c r="F731"/>
  <c r="O600" i="25"/>
  <c r="O601"/>
  <c r="M864"/>
  <c r="Q865"/>
  <c r="F760" i="24"/>
  <c r="H766"/>
  <c r="I766" s="1"/>
  <c r="J766" s="1"/>
  <c r="K766" s="1"/>
  <c r="L766" s="1"/>
  <c r="M766" s="1"/>
  <c r="N766" s="1"/>
  <c r="O766" s="1"/>
  <c r="P766" s="1"/>
  <c r="Q766" s="1"/>
  <c r="J762"/>
  <c r="J761"/>
  <c r="Q862"/>
  <c r="J601"/>
  <c r="J600"/>
  <c r="O863"/>
  <c r="K601"/>
  <c r="K600"/>
  <c r="L761"/>
  <c r="L762"/>
  <c r="Q864"/>
  <c r="O864"/>
  <c r="F285" i="23"/>
  <c r="F284"/>
  <c r="L762"/>
  <c r="L761"/>
  <c r="P862"/>
  <c r="P613"/>
  <c r="P612"/>
  <c r="M601"/>
  <c r="M600"/>
  <c r="F732" i="22"/>
  <c r="F731"/>
  <c r="F749" i="23"/>
  <c r="F748"/>
  <c r="F673"/>
  <c r="F672"/>
  <c r="J863"/>
  <c r="H737"/>
  <c r="I737" s="1"/>
  <c r="J737" s="1"/>
  <c r="K737" s="1"/>
  <c r="L737" s="1"/>
  <c r="M737" s="1"/>
  <c r="N737" s="1"/>
  <c r="O737" s="1"/>
  <c r="P737" s="1"/>
  <c r="Q737" s="1"/>
  <c r="H738"/>
  <c r="I738" s="1"/>
  <c r="J738" s="1"/>
  <c r="K738" s="1"/>
  <c r="L738" s="1"/>
  <c r="M738" s="1"/>
  <c r="N738" s="1"/>
  <c r="O738" s="1"/>
  <c r="P738" s="1"/>
  <c r="Q738" s="1"/>
  <c r="P864"/>
  <c r="H604"/>
  <c r="I604" s="1"/>
  <c r="J604" s="1"/>
  <c r="K604" s="1"/>
  <c r="L604" s="1"/>
  <c r="M604" s="1"/>
  <c r="N604" s="1"/>
  <c r="O604" s="1"/>
  <c r="P604" s="1"/>
  <c r="Q604" s="1"/>
  <c r="F598"/>
  <c r="F473"/>
  <c r="F474"/>
  <c r="F697" i="22"/>
  <c r="F698"/>
  <c r="F285"/>
  <c r="F284"/>
  <c r="N864" i="23"/>
  <c r="H679" i="22"/>
  <c r="I679" s="1"/>
  <c r="J679" s="1"/>
  <c r="K679" s="1"/>
  <c r="L679" s="1"/>
  <c r="M679" s="1"/>
  <c r="N679" s="1"/>
  <c r="O679" s="1"/>
  <c r="P679" s="1"/>
  <c r="Q679" s="1"/>
  <c r="H678"/>
  <c r="I678" s="1"/>
  <c r="J678" s="1"/>
  <c r="K678" s="1"/>
  <c r="L678" s="1"/>
  <c r="M678" s="1"/>
  <c r="N678" s="1"/>
  <c r="O678" s="1"/>
  <c r="P678" s="1"/>
  <c r="Q678" s="1"/>
  <c r="H862"/>
  <c r="H613"/>
  <c r="H619" s="1"/>
  <c r="H612"/>
  <c r="H618" s="1"/>
  <c r="H615"/>
  <c r="O762" i="21"/>
  <c r="O761"/>
  <c r="J863" i="22"/>
  <c r="J616"/>
  <c r="P762" i="21"/>
  <c r="P761"/>
  <c r="F832"/>
  <c r="F833"/>
  <c r="I761"/>
  <c r="I762"/>
  <c r="Q863"/>
  <c r="M612"/>
  <c r="M862"/>
  <c r="M613"/>
  <c r="H679" i="20"/>
  <c r="H678"/>
  <c r="I678" s="1"/>
  <c r="J678" s="1"/>
  <c r="K678" s="1"/>
  <c r="L678" s="1"/>
  <c r="M678" s="1"/>
  <c r="N678" s="1"/>
  <c r="O678" s="1"/>
  <c r="P678" s="1"/>
  <c r="Q678" s="1"/>
  <c r="N864" i="21"/>
  <c r="N613"/>
  <c r="N612"/>
  <c r="N862"/>
  <c r="L601"/>
  <c r="L600"/>
  <c r="O862"/>
  <c r="O613"/>
  <c r="O612"/>
  <c r="H737" i="20"/>
  <c r="H738"/>
  <c r="I738" s="1"/>
  <c r="J738" s="1"/>
  <c r="K738" s="1"/>
  <c r="L738" s="1"/>
  <c r="M738" s="1"/>
  <c r="N738" s="1"/>
  <c r="O738" s="1"/>
  <c r="P738" s="1"/>
  <c r="Q738" s="1"/>
  <c r="K601"/>
  <c r="K600"/>
  <c r="Q600" i="21"/>
  <c r="Q601"/>
  <c r="P863"/>
  <c r="K761" i="20"/>
  <c r="K762"/>
  <c r="F731"/>
  <c r="F732"/>
  <c r="H616"/>
  <c r="H863"/>
  <c r="F553" i="19"/>
  <c r="F552"/>
  <c r="P762"/>
  <c r="P761"/>
  <c r="H862"/>
  <c r="H615"/>
  <c r="F474" i="20"/>
  <c r="F473"/>
  <c r="I764" i="19"/>
  <c r="J764" s="1"/>
  <c r="I762"/>
  <c r="I761"/>
  <c r="M862"/>
  <c r="M612"/>
  <c r="N601"/>
  <c r="N600"/>
  <c r="F760"/>
  <c r="H766"/>
  <c r="I766" s="1"/>
  <c r="J766" s="1"/>
  <c r="J761"/>
  <c r="J762"/>
  <c r="O863"/>
  <c r="H558"/>
  <c r="I558" s="1"/>
  <c r="J558" s="1"/>
  <c r="K558" s="1"/>
  <c r="L558" s="1"/>
  <c r="M558" s="1"/>
  <c r="N558" s="1"/>
  <c r="O558" s="1"/>
  <c r="P558" s="1"/>
  <c r="Q558" s="1"/>
  <c r="H559"/>
  <c r="I864"/>
  <c r="O613"/>
  <c r="O612"/>
  <c r="O862"/>
  <c r="F794" i="18"/>
  <c r="F793"/>
  <c r="F732" i="17"/>
  <c r="F731"/>
  <c r="F553"/>
  <c r="F552"/>
  <c r="I762" i="18"/>
  <c r="I761"/>
  <c r="I764"/>
  <c r="F758"/>
  <c r="N601"/>
  <c r="N600"/>
  <c r="Q863" i="17"/>
  <c r="L762"/>
  <c r="L761"/>
  <c r="H704"/>
  <c r="I704" s="1"/>
  <c r="J704" s="1"/>
  <c r="H703"/>
  <c r="H679"/>
  <c r="I679" s="1"/>
  <c r="J679" s="1"/>
  <c r="H678"/>
  <c r="I678" s="1"/>
  <c r="J678" s="1"/>
  <c r="K678" s="1"/>
  <c r="L678" s="1"/>
  <c r="M678" s="1"/>
  <c r="N678" s="1"/>
  <c r="O678" s="1"/>
  <c r="P678" s="1"/>
  <c r="Q678" s="1"/>
  <c r="P862"/>
  <c r="M601"/>
  <c r="M600"/>
  <c r="M603"/>
  <c r="L863" i="16"/>
  <c r="L601"/>
  <c r="L600"/>
  <c r="L609"/>
  <c r="N762" i="18"/>
  <c r="N761"/>
  <c r="H703"/>
  <c r="I703" s="1"/>
  <c r="J703" s="1"/>
  <c r="I701"/>
  <c r="J701" s="1"/>
  <c r="K701" s="1"/>
  <c r="L701" s="1"/>
  <c r="M701" s="1"/>
  <c r="N701" s="1"/>
  <c r="O701" s="1"/>
  <c r="P701" s="1"/>
  <c r="Q701" s="1"/>
  <c r="K863"/>
  <c r="O864" i="17"/>
  <c r="Q762"/>
  <c r="Q761"/>
  <c r="N603"/>
  <c r="N601"/>
  <c r="N600"/>
  <c r="M863" i="16"/>
  <c r="H764"/>
  <c r="I764" s="1"/>
  <c r="F758"/>
  <c r="H762"/>
  <c r="H761"/>
  <c r="N610"/>
  <c r="I603"/>
  <c r="J603" s="1"/>
  <c r="K603" s="1"/>
  <c r="L603" s="1"/>
  <c r="M603" s="1"/>
  <c r="N603" s="1"/>
  <c r="O603" s="1"/>
  <c r="P603" s="1"/>
  <c r="Q603" s="1"/>
  <c r="I601"/>
  <c r="I607" s="1"/>
  <c r="I600"/>
  <c r="I606" s="1"/>
  <c r="I609"/>
  <c r="L761" i="18"/>
  <c r="L762"/>
  <c r="F731"/>
  <c r="F732"/>
  <c r="Q864"/>
  <c r="N611"/>
  <c r="I604"/>
  <c r="J604" s="1"/>
  <c r="K604" s="1"/>
  <c r="L604" s="1"/>
  <c r="M604" s="1"/>
  <c r="N604" s="1"/>
  <c r="O604" s="1"/>
  <c r="P604" s="1"/>
  <c r="Q604" s="1"/>
  <c r="I601"/>
  <c r="I610"/>
  <c r="I600"/>
  <c r="O761" i="17"/>
  <c r="L864"/>
  <c r="O600"/>
  <c r="O603"/>
  <c r="P603" s="1"/>
  <c r="O601"/>
  <c r="O864" i="16"/>
  <c r="Q761"/>
  <c r="Q762"/>
  <c r="F599"/>
  <c r="H605"/>
  <c r="I605" s="1"/>
  <c r="J605" s="1"/>
  <c r="K605" s="1"/>
  <c r="H611"/>
  <c r="J600"/>
  <c r="J606" s="1"/>
  <c r="J601"/>
  <c r="J607" s="1"/>
  <c r="J609"/>
  <c r="H864" i="18"/>
  <c r="H617"/>
  <c r="I617" s="1"/>
  <c r="L863" i="17"/>
  <c r="K863" i="16"/>
  <c r="K865" s="1"/>
  <c r="K612"/>
  <c r="O862" i="13"/>
  <c r="O613"/>
  <c r="O612"/>
  <c r="N862" i="12"/>
  <c r="N612"/>
  <c r="P862" i="11"/>
  <c r="P613"/>
  <c r="P612"/>
  <c r="P612" i="10"/>
  <c r="P862"/>
  <c r="P613"/>
  <c r="M862" i="7"/>
  <c r="M612"/>
  <c r="P862" i="6"/>
  <c r="P612"/>
  <c r="O612" i="4"/>
  <c r="O862"/>
  <c r="O613"/>
  <c r="L613" i="8"/>
  <c r="L612"/>
  <c r="L862"/>
  <c r="I862" i="3"/>
  <c r="I612"/>
  <c r="H615" i="2"/>
  <c r="H862"/>
  <c r="H613"/>
  <c r="H619" s="1"/>
  <c r="H612"/>
  <c r="H618" s="1"/>
  <c r="M612"/>
  <c r="M862"/>
  <c r="M613"/>
  <c r="P839" i="25"/>
  <c r="Q800"/>
  <c r="L839"/>
  <c r="K799"/>
  <c r="L799" s="1"/>
  <c r="M799" s="1"/>
  <c r="K755"/>
  <c r="M839"/>
  <c r="N839" s="1"/>
  <c r="O839" s="1"/>
  <c r="N765"/>
  <c r="O765" s="1"/>
  <c r="P765" s="1"/>
  <c r="Q765" s="1"/>
  <c r="J291"/>
  <c r="K291" s="1"/>
  <c r="L291" s="1"/>
  <c r="M291" s="1"/>
  <c r="N291" s="1"/>
  <c r="O291" s="1"/>
  <c r="P291" s="1"/>
  <c r="Q291" s="1"/>
  <c r="Q601"/>
  <c r="O611"/>
  <c r="O613" s="1"/>
  <c r="K838" i="24"/>
  <c r="L838" s="1"/>
  <c r="M838" s="1"/>
  <c r="N838" s="1"/>
  <c r="O838" s="1"/>
  <c r="P838" s="1"/>
  <c r="Q838" s="1"/>
  <c r="I799"/>
  <c r="J799" s="1"/>
  <c r="K799" s="1"/>
  <c r="L799" s="1"/>
  <c r="M799" s="1"/>
  <c r="N799" s="1"/>
  <c r="O799" s="1"/>
  <c r="P799" s="1"/>
  <c r="Q799" s="1"/>
  <c r="J558" i="25"/>
  <c r="K558" s="1"/>
  <c r="L558" s="1"/>
  <c r="M558" s="1"/>
  <c r="N558" s="1"/>
  <c r="O558" s="1"/>
  <c r="P558" s="1"/>
  <c r="Q558" s="1"/>
  <c r="P609"/>
  <c r="M755" i="24"/>
  <c r="N755" s="1"/>
  <c r="O755" s="1"/>
  <c r="P755" s="1"/>
  <c r="Q755" s="1"/>
  <c r="I610" i="25"/>
  <c r="J754" i="24"/>
  <c r="K754" s="1"/>
  <c r="L754" s="1"/>
  <c r="M754" s="1"/>
  <c r="N754" s="1"/>
  <c r="O754" s="1"/>
  <c r="P754" s="1"/>
  <c r="Q754" s="1"/>
  <c r="P595"/>
  <c r="Q595" s="1"/>
  <c r="K480"/>
  <c r="L610"/>
  <c r="N605"/>
  <c r="O605" s="1"/>
  <c r="P605" s="1"/>
  <c r="Q605" s="1"/>
  <c r="I604"/>
  <c r="J604" s="1"/>
  <c r="K604" s="1"/>
  <c r="L604" s="1"/>
  <c r="M604" s="1"/>
  <c r="N604" s="1"/>
  <c r="O604" s="1"/>
  <c r="P604" s="1"/>
  <c r="Q604" s="1"/>
  <c r="J799" i="22"/>
  <c r="K799" s="1"/>
  <c r="L799" s="1"/>
  <c r="M799" s="1"/>
  <c r="N799" s="1"/>
  <c r="O799" s="1"/>
  <c r="P799" s="1"/>
  <c r="Q799" s="1"/>
  <c r="H864" i="24"/>
  <c r="J860" i="23"/>
  <c r="K859"/>
  <c r="N838"/>
  <c r="J703"/>
  <c r="K703" s="1"/>
  <c r="L703" s="1"/>
  <c r="M703" s="1"/>
  <c r="N703" s="1"/>
  <c r="O703" s="1"/>
  <c r="P703" s="1"/>
  <c r="Q703" s="1"/>
  <c r="K595"/>
  <c r="L595" s="1"/>
  <c r="M595" s="1"/>
  <c r="N595" s="1"/>
  <c r="O595" s="1"/>
  <c r="P595" s="1"/>
  <c r="Q595" s="1"/>
  <c r="J480"/>
  <c r="K480" s="1"/>
  <c r="L480" s="1"/>
  <c r="M480" s="1"/>
  <c r="N480" s="1"/>
  <c r="O480" s="1"/>
  <c r="P480" s="1"/>
  <c r="Q480" s="1"/>
  <c r="I291"/>
  <c r="N839" i="22"/>
  <c r="O839" s="1"/>
  <c r="P839" s="1"/>
  <c r="Q839" s="1"/>
  <c r="I838"/>
  <c r="K610" i="23"/>
  <c r="M605"/>
  <c r="N605" s="1"/>
  <c r="O605" s="1"/>
  <c r="P605" s="1"/>
  <c r="O594"/>
  <c r="P594" s="1"/>
  <c r="Q594" s="1"/>
  <c r="J559"/>
  <c r="K559" s="1"/>
  <c r="L559" s="1"/>
  <c r="M559" s="1"/>
  <c r="N559" s="1"/>
  <c r="O559" s="1"/>
  <c r="P559" s="1"/>
  <c r="Q559" s="1"/>
  <c r="J291"/>
  <c r="K291" s="1"/>
  <c r="L291" s="1"/>
  <c r="M291" s="1"/>
  <c r="N291" s="1"/>
  <c r="O291" s="1"/>
  <c r="P291" s="1"/>
  <c r="Q291" s="1"/>
  <c r="J859" i="22"/>
  <c r="K859" s="1"/>
  <c r="L859" s="1"/>
  <c r="M859" s="1"/>
  <c r="N859" s="1"/>
  <c r="O859" s="1"/>
  <c r="P859" s="1"/>
  <c r="Q859" s="1"/>
  <c r="J838"/>
  <c r="K838" s="1"/>
  <c r="L838" s="1"/>
  <c r="M838" s="1"/>
  <c r="N838" s="1"/>
  <c r="O838" s="1"/>
  <c r="P838" s="1"/>
  <c r="Q838" s="1"/>
  <c r="I738"/>
  <c r="J738" s="1"/>
  <c r="K738" s="1"/>
  <c r="L738" s="1"/>
  <c r="M738" s="1"/>
  <c r="N738" s="1"/>
  <c r="O738" s="1"/>
  <c r="P738" s="1"/>
  <c r="Q738" s="1"/>
  <c r="I600" i="24"/>
  <c r="I734" i="23"/>
  <c r="J734" s="1"/>
  <c r="K734" s="1"/>
  <c r="L734" s="1"/>
  <c r="M734" s="1"/>
  <c r="N734" s="1"/>
  <c r="O734" s="1"/>
  <c r="P734" s="1"/>
  <c r="Q734" s="1"/>
  <c r="M611"/>
  <c r="M613" s="1"/>
  <c r="H610"/>
  <c r="F599"/>
  <c r="I751" i="22"/>
  <c r="J751" s="1"/>
  <c r="K751" s="1"/>
  <c r="L751" s="1"/>
  <c r="M751" s="1"/>
  <c r="N751" s="1"/>
  <c r="O751" s="1"/>
  <c r="P751" s="1"/>
  <c r="Q751" s="1"/>
  <c r="J799" i="21"/>
  <c r="H704" i="23"/>
  <c r="I704" s="1"/>
  <c r="J704" s="1"/>
  <c r="K704" s="1"/>
  <c r="L704" s="1"/>
  <c r="M704" s="1"/>
  <c r="N704" s="1"/>
  <c r="O704" s="1"/>
  <c r="P704" s="1"/>
  <c r="Q704" s="1"/>
  <c r="K595" i="22"/>
  <c r="J480"/>
  <c r="K480" s="1"/>
  <c r="L480" s="1"/>
  <c r="M480" s="1"/>
  <c r="N480" s="1"/>
  <c r="O480" s="1"/>
  <c r="P480" s="1"/>
  <c r="Q480" s="1"/>
  <c r="I291"/>
  <c r="J291" s="1"/>
  <c r="K291" s="1"/>
  <c r="L291" s="1"/>
  <c r="M291" s="1"/>
  <c r="N291" s="1"/>
  <c r="O291" s="1"/>
  <c r="P291" s="1"/>
  <c r="Q291" s="1"/>
  <c r="J679" i="21"/>
  <c r="K864" i="23"/>
  <c r="O610" i="22"/>
  <c r="Q605"/>
  <c r="L604"/>
  <c r="M604" s="1"/>
  <c r="N604" s="1"/>
  <c r="O604" s="1"/>
  <c r="P604" s="1"/>
  <c r="Q604" s="1"/>
  <c r="J859" i="21"/>
  <c r="K859" s="1"/>
  <c r="H738"/>
  <c r="I738" s="1"/>
  <c r="J738" s="1"/>
  <c r="K738" s="1"/>
  <c r="L738" s="1"/>
  <c r="M738" s="1"/>
  <c r="N738" s="1"/>
  <c r="O738" s="1"/>
  <c r="P738" s="1"/>
  <c r="Q738" s="1"/>
  <c r="K594"/>
  <c r="J559"/>
  <c r="K559" s="1"/>
  <c r="L559" s="1"/>
  <c r="M559" s="1"/>
  <c r="N559" s="1"/>
  <c r="O559" s="1"/>
  <c r="P559" s="1"/>
  <c r="Q559" s="1"/>
  <c r="J292"/>
  <c r="J765" i="20"/>
  <c r="K765" s="1"/>
  <c r="L765" s="1"/>
  <c r="M765" s="1"/>
  <c r="N765" s="1"/>
  <c r="O765" s="1"/>
  <c r="P765" s="1"/>
  <c r="Q765" s="1"/>
  <c r="J594"/>
  <c r="K594" s="1"/>
  <c r="L594" s="1"/>
  <c r="M594" s="1"/>
  <c r="N594" s="1"/>
  <c r="O594" s="1"/>
  <c r="P594" s="1"/>
  <c r="Q594" s="1"/>
  <c r="L594" i="21"/>
  <c r="M594" s="1"/>
  <c r="N594" s="1"/>
  <c r="O594" s="1"/>
  <c r="P594" s="1"/>
  <c r="Q594" s="1"/>
  <c r="O605"/>
  <c r="P605" s="1"/>
  <c r="Q605" s="1"/>
  <c r="L479"/>
  <c r="M479" s="1"/>
  <c r="N479" s="1"/>
  <c r="O479" s="1"/>
  <c r="P479" s="1"/>
  <c r="Q479" s="1"/>
  <c r="L609"/>
  <c r="I860" i="20"/>
  <c r="J860" s="1"/>
  <c r="K860" s="1"/>
  <c r="L860" s="1"/>
  <c r="M860" s="1"/>
  <c r="N860" s="1"/>
  <c r="O860" s="1"/>
  <c r="P860" s="1"/>
  <c r="Q860" s="1"/>
  <c r="J799"/>
  <c r="K799" s="1"/>
  <c r="L799" s="1"/>
  <c r="M799" s="1"/>
  <c r="N799" s="1"/>
  <c r="O799" s="1"/>
  <c r="P799" s="1"/>
  <c r="Q799" s="1"/>
  <c r="M755"/>
  <c r="N755" s="1"/>
  <c r="O755" s="1"/>
  <c r="P755" s="1"/>
  <c r="Q755" s="1"/>
  <c r="M704"/>
  <c r="N704" s="1"/>
  <c r="O704" s="1"/>
  <c r="N605"/>
  <c r="O605" s="1"/>
  <c r="P605" s="1"/>
  <c r="Q605" s="1"/>
  <c r="I604"/>
  <c r="J604" s="1"/>
  <c r="K604" s="1"/>
  <c r="L604" s="1"/>
  <c r="M604" s="1"/>
  <c r="N604" s="1"/>
  <c r="O604" s="1"/>
  <c r="P604" s="1"/>
  <c r="Q604" s="1"/>
  <c r="I555"/>
  <c r="J555" s="1"/>
  <c r="K555" s="1"/>
  <c r="L555" s="1"/>
  <c r="M555" s="1"/>
  <c r="N555" s="1"/>
  <c r="O555" s="1"/>
  <c r="P555" s="1"/>
  <c r="Q555" s="1"/>
  <c r="J558"/>
  <c r="K558" s="1"/>
  <c r="L558" s="1"/>
  <c r="M558" s="1"/>
  <c r="N558" s="1"/>
  <c r="O558" s="1"/>
  <c r="P558" s="1"/>
  <c r="Q558" s="1"/>
  <c r="L600" i="22"/>
  <c r="H600"/>
  <c r="H606" s="1"/>
  <c r="J799" i="19"/>
  <c r="K799" s="1"/>
  <c r="L799" s="1"/>
  <c r="M799" s="1"/>
  <c r="N799" s="1"/>
  <c r="O799" s="1"/>
  <c r="P799" s="1"/>
  <c r="Q799" s="1"/>
  <c r="P762" i="20"/>
  <c r="I601"/>
  <c r="I610"/>
  <c r="M838" i="19"/>
  <c r="N838" s="1"/>
  <c r="O838" s="1"/>
  <c r="P838" s="1"/>
  <c r="Q838" s="1"/>
  <c r="J755"/>
  <c r="K755" s="1"/>
  <c r="L755" s="1"/>
  <c r="M755" s="1"/>
  <c r="N755" s="1"/>
  <c r="O755" s="1"/>
  <c r="P755" s="1"/>
  <c r="Q755" s="1"/>
  <c r="J291" i="20"/>
  <c r="K291" s="1"/>
  <c r="L291" s="1"/>
  <c r="M291" s="1"/>
  <c r="N291" s="1"/>
  <c r="O291" s="1"/>
  <c r="P291" s="1"/>
  <c r="Q291" s="1"/>
  <c r="J859" i="19"/>
  <c r="K859" s="1"/>
  <c r="L859" s="1"/>
  <c r="M859" s="1"/>
  <c r="N859" s="1"/>
  <c r="O859" s="1"/>
  <c r="P859" s="1"/>
  <c r="Q859" s="1"/>
  <c r="J838"/>
  <c r="I738"/>
  <c r="J738" s="1"/>
  <c r="K738" s="1"/>
  <c r="L738" s="1"/>
  <c r="M738" s="1"/>
  <c r="N738" s="1"/>
  <c r="O738" s="1"/>
  <c r="P738" s="1"/>
  <c r="Q738" s="1"/>
  <c r="O704"/>
  <c r="P704" s="1"/>
  <c r="Q704" s="1"/>
  <c r="I559"/>
  <c r="J559" s="1"/>
  <c r="K559" s="1"/>
  <c r="L559" s="1"/>
  <c r="M559" s="1"/>
  <c r="N559" s="1"/>
  <c r="O559" s="1"/>
  <c r="P559" s="1"/>
  <c r="Q559" s="1"/>
  <c r="K609" i="20"/>
  <c r="L839" i="19"/>
  <c r="M839" s="1"/>
  <c r="N839" s="1"/>
  <c r="O839" s="1"/>
  <c r="P839" s="1"/>
  <c r="Q839" s="1"/>
  <c r="I799"/>
  <c r="Q605"/>
  <c r="L595"/>
  <c r="M595" s="1"/>
  <c r="N595" s="1"/>
  <c r="N601" i="21"/>
  <c r="K863" i="20"/>
  <c r="K291" i="17"/>
  <c r="L291" s="1"/>
  <c r="M291" s="1"/>
  <c r="N291" s="1"/>
  <c r="O291" s="1"/>
  <c r="P291" s="1"/>
  <c r="Q291" s="1"/>
  <c r="O761" i="19"/>
  <c r="M479" i="18"/>
  <c r="N479" s="1"/>
  <c r="O479" s="1"/>
  <c r="P479" s="1"/>
  <c r="Q479" s="1"/>
  <c r="K799" i="17"/>
  <c r="J558" i="16"/>
  <c r="K558" s="1"/>
  <c r="L558" s="1"/>
  <c r="M558" s="1"/>
  <c r="N558" s="1"/>
  <c r="O558" s="1"/>
  <c r="P558" s="1"/>
  <c r="Q558" s="1"/>
  <c r="L704" i="18"/>
  <c r="M704" s="1"/>
  <c r="N704" s="1"/>
  <c r="O704" s="1"/>
  <c r="P704" s="1"/>
  <c r="Q704" s="1"/>
  <c r="L595"/>
  <c r="K480"/>
  <c r="J859" i="17"/>
  <c r="J838"/>
  <c r="K755"/>
  <c r="L755" s="1"/>
  <c r="M755" s="1"/>
  <c r="N755" s="1"/>
  <c r="O755" s="1"/>
  <c r="P755" s="1"/>
  <c r="Q755" s="1"/>
  <c r="K704"/>
  <c r="M609"/>
  <c r="J594"/>
  <c r="K594" s="1"/>
  <c r="L594" s="1"/>
  <c r="M594" s="1"/>
  <c r="N594" s="1"/>
  <c r="O594" s="1"/>
  <c r="P594" s="1"/>
  <c r="Q594" s="1"/>
  <c r="I838" i="16"/>
  <c r="J838" s="1"/>
  <c r="K838" s="1"/>
  <c r="L838" s="1"/>
  <c r="M838" s="1"/>
  <c r="N838" s="1"/>
  <c r="O838" s="1"/>
  <c r="P838" s="1"/>
  <c r="Q838" s="1"/>
  <c r="M594"/>
  <c r="N594" s="1"/>
  <c r="O594" s="1"/>
  <c r="P594" s="1"/>
  <c r="Q594" s="1"/>
  <c r="I734" i="19"/>
  <c r="J734" s="1"/>
  <c r="K734" s="1"/>
  <c r="L734" s="1"/>
  <c r="M734" s="1"/>
  <c r="N734" s="1"/>
  <c r="O734" s="1"/>
  <c r="P734" s="1"/>
  <c r="Q734" s="1"/>
  <c r="Q839" i="18"/>
  <c r="L838"/>
  <c r="M838" s="1"/>
  <c r="N838" s="1"/>
  <c r="O838" s="1"/>
  <c r="P838" s="1"/>
  <c r="Q838" s="1"/>
  <c r="M755"/>
  <c r="N755" s="1"/>
  <c r="O755" s="1"/>
  <c r="P755" s="1"/>
  <c r="Q755" s="1"/>
  <c r="I754"/>
  <c r="J754" s="1"/>
  <c r="K754" s="1"/>
  <c r="L754" s="1"/>
  <c r="M754" s="1"/>
  <c r="N754" s="1"/>
  <c r="O754" s="1"/>
  <c r="P754" s="1"/>
  <c r="Q754" s="1"/>
  <c r="L610"/>
  <c r="I595"/>
  <c r="J595" s="1"/>
  <c r="K595" s="1"/>
  <c r="K292"/>
  <c r="L292" s="1"/>
  <c r="M292" s="1"/>
  <c r="N292" s="1"/>
  <c r="O292" s="1"/>
  <c r="P292" s="1"/>
  <c r="Q292" s="1"/>
  <c r="L860" i="17"/>
  <c r="M860" s="1"/>
  <c r="N860" s="1"/>
  <c r="O860" s="1"/>
  <c r="P860" s="1"/>
  <c r="Q860" s="1"/>
  <c r="K838"/>
  <c r="L838" s="1"/>
  <c r="M838" s="1"/>
  <c r="N838" s="1"/>
  <c r="O838" s="1"/>
  <c r="P838" s="1"/>
  <c r="Q838" s="1"/>
  <c r="I800"/>
  <c r="J800" s="1"/>
  <c r="K800" s="1"/>
  <c r="L800" s="1"/>
  <c r="M800" s="1"/>
  <c r="N800" s="1"/>
  <c r="O800" s="1"/>
  <c r="P800" s="1"/>
  <c r="Q800" s="1"/>
  <c r="L704"/>
  <c r="M704" s="1"/>
  <c r="N704" s="1"/>
  <c r="N609"/>
  <c r="F698" i="16"/>
  <c r="I675"/>
  <c r="J675" s="1"/>
  <c r="K675" s="1"/>
  <c r="L675" s="1"/>
  <c r="M675" s="1"/>
  <c r="N675" s="1"/>
  <c r="O675" s="1"/>
  <c r="P675" s="1"/>
  <c r="Q675" s="1"/>
  <c r="F597" i="17"/>
  <c r="K613" i="16"/>
  <c r="L762" i="25"/>
  <c r="L761"/>
  <c r="H678"/>
  <c r="I678" s="1"/>
  <c r="J678" s="1"/>
  <c r="K678" s="1"/>
  <c r="L678" s="1"/>
  <c r="M678" s="1"/>
  <c r="N678" s="1"/>
  <c r="O678" s="1"/>
  <c r="P678" s="1"/>
  <c r="Q678" s="1"/>
  <c r="I675"/>
  <c r="J675" s="1"/>
  <c r="K675" s="1"/>
  <c r="L675" s="1"/>
  <c r="M675" s="1"/>
  <c r="N675" s="1"/>
  <c r="O675" s="1"/>
  <c r="P675" s="1"/>
  <c r="Q675" s="1"/>
  <c r="H679"/>
  <c r="I679" s="1"/>
  <c r="J679" s="1"/>
  <c r="K679" s="1"/>
  <c r="L679" s="1"/>
  <c r="M679" s="1"/>
  <c r="N679" s="1"/>
  <c r="O679" s="1"/>
  <c r="P679" s="1"/>
  <c r="Q679" s="1"/>
  <c r="K762"/>
  <c r="K761"/>
  <c r="H766"/>
  <c r="I766" s="1"/>
  <c r="J766" s="1"/>
  <c r="K766" s="1"/>
  <c r="L766" s="1"/>
  <c r="M766" s="1"/>
  <c r="N766" s="1"/>
  <c r="O766" s="1"/>
  <c r="P766" s="1"/>
  <c r="Q766" s="1"/>
  <c r="F760"/>
  <c r="F474"/>
  <c r="F473"/>
  <c r="N612"/>
  <c r="N862"/>
  <c r="N613"/>
  <c r="K863"/>
  <c r="F285"/>
  <c r="F284"/>
  <c r="Q864"/>
  <c r="F794" i="24"/>
  <c r="F793"/>
  <c r="H703"/>
  <c r="I703" s="1"/>
  <c r="J703" s="1"/>
  <c r="K703" s="1"/>
  <c r="L703" s="1"/>
  <c r="M703" s="1"/>
  <c r="N703" s="1"/>
  <c r="O703" s="1"/>
  <c r="P703" s="1"/>
  <c r="Q703" s="1"/>
  <c r="H704"/>
  <c r="I704" s="1"/>
  <c r="J704" s="1"/>
  <c r="K704" s="1"/>
  <c r="L704" s="1"/>
  <c r="M704" s="1"/>
  <c r="N704" s="1"/>
  <c r="O704" s="1"/>
  <c r="P704" s="1"/>
  <c r="Q704" s="1"/>
  <c r="N601"/>
  <c r="N600"/>
  <c r="O601"/>
  <c r="O600"/>
  <c r="F474"/>
  <c r="F473"/>
  <c r="H600"/>
  <c r="H606" s="1"/>
  <c r="H603"/>
  <c r="I603" s="1"/>
  <c r="J603" s="1"/>
  <c r="K603" s="1"/>
  <c r="L603" s="1"/>
  <c r="M603" s="1"/>
  <c r="N603" s="1"/>
  <c r="O603" s="1"/>
  <c r="P603" s="1"/>
  <c r="Q603" s="1"/>
  <c r="F597"/>
  <c r="H601"/>
  <c r="H607" s="1"/>
  <c r="I607" s="1"/>
  <c r="M762"/>
  <c r="M761"/>
  <c r="J863"/>
  <c r="P762" i="23"/>
  <c r="P761"/>
  <c r="Q601"/>
  <c r="Q600"/>
  <c r="I762"/>
  <c r="I761"/>
  <c r="N863"/>
  <c r="J603"/>
  <c r="K603" s="1"/>
  <c r="L603" s="1"/>
  <c r="M603" s="1"/>
  <c r="N603" s="1"/>
  <c r="O603" s="1"/>
  <c r="P603" s="1"/>
  <c r="Q603" s="1"/>
  <c r="J601"/>
  <c r="J607" s="1"/>
  <c r="J600"/>
  <c r="J606" s="1"/>
  <c r="F589"/>
  <c r="F588"/>
  <c r="H703" i="22"/>
  <c r="I703" s="1"/>
  <c r="J703" s="1"/>
  <c r="K703" s="1"/>
  <c r="L703" s="1"/>
  <c r="M703" s="1"/>
  <c r="N703" s="1"/>
  <c r="O703" s="1"/>
  <c r="P703" s="1"/>
  <c r="Q703" s="1"/>
  <c r="H704"/>
  <c r="I704" s="1"/>
  <c r="J704" s="1"/>
  <c r="K704" s="1"/>
  <c r="L704" s="1"/>
  <c r="M704" s="1"/>
  <c r="N704" s="1"/>
  <c r="O704" s="1"/>
  <c r="P704" s="1"/>
  <c r="Q704" s="1"/>
  <c r="F760" i="23"/>
  <c r="H766"/>
  <c r="I766" s="1"/>
  <c r="J766" s="1"/>
  <c r="K766" s="1"/>
  <c r="L766" s="1"/>
  <c r="M766" s="1"/>
  <c r="N766" s="1"/>
  <c r="O766" s="1"/>
  <c r="P766" s="1"/>
  <c r="Q766" s="1"/>
  <c r="J761"/>
  <c r="J762"/>
  <c r="L862" i="22"/>
  <c r="L613"/>
  <c r="L612"/>
  <c r="I601"/>
  <c r="I607" s="1"/>
  <c r="I600"/>
  <c r="I606" s="1"/>
  <c r="I603"/>
  <c r="J603" s="1"/>
  <c r="K603" s="1"/>
  <c r="L603" s="1"/>
  <c r="M603" s="1"/>
  <c r="N603" s="1"/>
  <c r="O603" s="1"/>
  <c r="P603" s="1"/>
  <c r="Q603" s="1"/>
  <c r="F759" i="21"/>
  <c r="H765"/>
  <c r="N863" i="22"/>
  <c r="J601"/>
  <c r="J607" s="1"/>
  <c r="J600"/>
  <c r="J606" s="1"/>
  <c r="F589"/>
  <c r="F588"/>
  <c r="H703" i="21"/>
  <c r="I703" s="1"/>
  <c r="J703" s="1"/>
  <c r="K703" s="1"/>
  <c r="L703" s="1"/>
  <c r="M703" s="1"/>
  <c r="N703" s="1"/>
  <c r="O703" s="1"/>
  <c r="P703" s="1"/>
  <c r="Q703" s="1"/>
  <c r="H704"/>
  <c r="I704" s="1"/>
  <c r="J704" s="1"/>
  <c r="K704" s="1"/>
  <c r="L704" s="1"/>
  <c r="M704" s="1"/>
  <c r="N704" s="1"/>
  <c r="O704" s="1"/>
  <c r="P704" s="1"/>
  <c r="Q704" s="1"/>
  <c r="H864" i="22"/>
  <c r="H617"/>
  <c r="K600"/>
  <c r="K606" s="1"/>
  <c r="K601"/>
  <c r="H558"/>
  <c r="I558" s="1"/>
  <c r="J558" s="1"/>
  <c r="K558" s="1"/>
  <c r="L558" s="1"/>
  <c r="M558" s="1"/>
  <c r="N558" s="1"/>
  <c r="O558" s="1"/>
  <c r="P558" s="1"/>
  <c r="Q558" s="1"/>
  <c r="H559"/>
  <c r="I559" s="1"/>
  <c r="J559" s="1"/>
  <c r="K559" s="1"/>
  <c r="L559" s="1"/>
  <c r="M559" s="1"/>
  <c r="N559" s="1"/>
  <c r="O559" s="1"/>
  <c r="P559" s="1"/>
  <c r="Q559" s="1"/>
  <c r="M761" i="21"/>
  <c r="M762"/>
  <c r="H754"/>
  <c r="I754" s="1"/>
  <c r="J754" s="1"/>
  <c r="K754" s="1"/>
  <c r="L754" s="1"/>
  <c r="M754" s="1"/>
  <c r="N754" s="1"/>
  <c r="O754" s="1"/>
  <c r="P754" s="1"/>
  <c r="Q754" s="1"/>
  <c r="H755"/>
  <c r="I755" s="1"/>
  <c r="J755" s="1"/>
  <c r="K755" s="1"/>
  <c r="L755" s="1"/>
  <c r="M755" s="1"/>
  <c r="N755" s="1"/>
  <c r="O755" s="1"/>
  <c r="P755" s="1"/>
  <c r="Q755" s="1"/>
  <c r="I864"/>
  <c r="I617"/>
  <c r="J617" s="1"/>
  <c r="K617" s="1"/>
  <c r="L617" s="1"/>
  <c r="M617" s="1"/>
  <c r="N617" s="1"/>
  <c r="O617" s="1"/>
  <c r="P617" s="1"/>
  <c r="Q617" s="1"/>
  <c r="Q612"/>
  <c r="Q862"/>
  <c r="Q613"/>
  <c r="K601"/>
  <c r="K600"/>
  <c r="J863"/>
  <c r="F833" i="20"/>
  <c r="F832"/>
  <c r="I762"/>
  <c r="I761"/>
  <c r="I764"/>
  <c r="F698"/>
  <c r="F697"/>
  <c r="J601"/>
  <c r="J600"/>
  <c r="P601" i="21"/>
  <c r="P600"/>
  <c r="F553"/>
  <c r="F552"/>
  <c r="K864"/>
  <c r="F760" i="20"/>
  <c r="H766"/>
  <c r="H768" s="1"/>
  <c r="J764"/>
  <c r="J762"/>
  <c r="J761"/>
  <c r="O601"/>
  <c r="O600"/>
  <c r="H617" i="21"/>
  <c r="H864"/>
  <c r="F611"/>
  <c r="O761" i="20"/>
  <c r="O762"/>
  <c r="H600"/>
  <c r="H606" s="1"/>
  <c r="H603"/>
  <c r="I603" s="1"/>
  <c r="J603" s="1"/>
  <c r="K603" s="1"/>
  <c r="L603" s="1"/>
  <c r="M603" s="1"/>
  <c r="N603" s="1"/>
  <c r="O603" s="1"/>
  <c r="P603" s="1"/>
  <c r="Q603" s="1"/>
  <c r="F597"/>
  <c r="H601"/>
  <c r="H607" s="1"/>
  <c r="F285" i="19"/>
  <c r="F284"/>
  <c r="I765"/>
  <c r="J765" s="1"/>
  <c r="K765" s="1"/>
  <c r="L765" s="1"/>
  <c r="M765" s="1"/>
  <c r="N765" s="1"/>
  <c r="O765" s="1"/>
  <c r="P765" s="1"/>
  <c r="Q765" s="1"/>
  <c r="F759"/>
  <c r="L862"/>
  <c r="L613"/>
  <c r="L612"/>
  <c r="I601"/>
  <c r="I600"/>
  <c r="I606" s="1"/>
  <c r="I603"/>
  <c r="J603" s="1"/>
  <c r="K603" s="1"/>
  <c r="L603" s="1"/>
  <c r="M603" s="1"/>
  <c r="N603" s="1"/>
  <c r="O603" s="1"/>
  <c r="P603" s="1"/>
  <c r="Q603" s="1"/>
  <c r="M762"/>
  <c r="M761"/>
  <c r="F749"/>
  <c r="F748"/>
  <c r="H479"/>
  <c r="I479" s="1"/>
  <c r="J479" s="1"/>
  <c r="K479" s="1"/>
  <c r="L479" s="1"/>
  <c r="M479" s="1"/>
  <c r="N479" s="1"/>
  <c r="O479" s="1"/>
  <c r="P479" s="1"/>
  <c r="Q479" s="1"/>
  <c r="H480"/>
  <c r="I480" s="1"/>
  <c r="J480" s="1"/>
  <c r="K480" s="1"/>
  <c r="L480" s="1"/>
  <c r="M480" s="1"/>
  <c r="N480" s="1"/>
  <c r="O480" s="1"/>
  <c r="P480" s="1"/>
  <c r="Q480" s="1"/>
  <c r="N761"/>
  <c r="N762"/>
  <c r="H864"/>
  <c r="H617"/>
  <c r="I617" s="1"/>
  <c r="J617" s="1"/>
  <c r="K617" s="1"/>
  <c r="L617" s="1"/>
  <c r="K600"/>
  <c r="K601"/>
  <c r="H480" i="20"/>
  <c r="I480" s="1"/>
  <c r="J480" s="1"/>
  <c r="K480" s="1"/>
  <c r="L480" s="1"/>
  <c r="M480" s="1"/>
  <c r="N480" s="1"/>
  <c r="O480" s="1"/>
  <c r="P480" s="1"/>
  <c r="Q480" s="1"/>
  <c r="H479"/>
  <c r="I479" s="1"/>
  <c r="J479" s="1"/>
  <c r="K479" s="1"/>
  <c r="L479" s="1"/>
  <c r="M479" s="1"/>
  <c r="N479" s="1"/>
  <c r="O479" s="1"/>
  <c r="P479" s="1"/>
  <c r="Q479" s="1"/>
  <c r="F285" i="17"/>
  <c r="F284"/>
  <c r="M762" i="18"/>
  <c r="M761"/>
  <c r="I862"/>
  <c r="I613"/>
  <c r="I612"/>
  <c r="P762" i="17"/>
  <c r="P761"/>
  <c r="Q601"/>
  <c r="Q600"/>
  <c r="Q603"/>
  <c r="P863" i="16"/>
  <c r="K762"/>
  <c r="K761"/>
  <c r="F732"/>
  <c r="F731"/>
  <c r="P601"/>
  <c r="P600"/>
  <c r="P609"/>
  <c r="F760" i="18"/>
  <c r="H766"/>
  <c r="I766" s="1"/>
  <c r="J766" s="1"/>
  <c r="K766" s="1"/>
  <c r="L766" s="1"/>
  <c r="M766" s="1"/>
  <c r="N766" s="1"/>
  <c r="O766" s="1"/>
  <c r="P766" s="1"/>
  <c r="Q766" s="1"/>
  <c r="H737"/>
  <c r="I737" s="1"/>
  <c r="J737" s="1"/>
  <c r="K737" s="1"/>
  <c r="L737" s="1"/>
  <c r="M737" s="1"/>
  <c r="N737" s="1"/>
  <c r="O737" s="1"/>
  <c r="P737" s="1"/>
  <c r="Q737" s="1"/>
  <c r="H738"/>
  <c r="I738" s="1"/>
  <c r="J738" s="1"/>
  <c r="K738" s="1"/>
  <c r="L738" s="1"/>
  <c r="M738" s="1"/>
  <c r="N738" s="1"/>
  <c r="O738" s="1"/>
  <c r="P738" s="1"/>
  <c r="Q738" s="1"/>
  <c r="O863"/>
  <c r="K601"/>
  <c r="K600"/>
  <c r="F474"/>
  <c r="F473"/>
  <c r="F698" i="17"/>
  <c r="F697"/>
  <c r="H479"/>
  <c r="I479" s="1"/>
  <c r="J479" s="1"/>
  <c r="K479" s="1"/>
  <c r="L479" s="1"/>
  <c r="M479" s="1"/>
  <c r="N479" s="1"/>
  <c r="O479" s="1"/>
  <c r="P479" s="1"/>
  <c r="Q479" s="1"/>
  <c r="H480"/>
  <c r="I480" s="1"/>
  <c r="J480" s="1"/>
  <c r="K480" s="1"/>
  <c r="L480" s="1"/>
  <c r="M480" s="1"/>
  <c r="N480" s="1"/>
  <c r="O480" s="1"/>
  <c r="P480" s="1"/>
  <c r="Q480" s="1"/>
  <c r="Q863" i="16"/>
  <c r="L762"/>
  <c r="L761"/>
  <c r="M601"/>
  <c r="M600"/>
  <c r="M609"/>
  <c r="P762" i="18"/>
  <c r="P761"/>
  <c r="K761"/>
  <c r="K762"/>
  <c r="M600"/>
  <c r="M610"/>
  <c r="M612" s="1"/>
  <c r="M601"/>
  <c r="H600"/>
  <c r="H606" s="1"/>
  <c r="H603"/>
  <c r="I603" s="1"/>
  <c r="J603" s="1"/>
  <c r="K603" s="1"/>
  <c r="L603" s="1"/>
  <c r="M603" s="1"/>
  <c r="N603" s="1"/>
  <c r="O603" s="1"/>
  <c r="P603" s="1"/>
  <c r="Q603" s="1"/>
  <c r="F597"/>
  <c r="H601"/>
  <c r="H607" s="1"/>
  <c r="H609"/>
  <c r="F760" i="17"/>
  <c r="H766"/>
  <c r="I766" s="1"/>
  <c r="J766" s="1"/>
  <c r="K766" s="1"/>
  <c r="L766" s="1"/>
  <c r="M766" s="1"/>
  <c r="N766" s="1"/>
  <c r="O766" s="1"/>
  <c r="P766" s="1"/>
  <c r="Q766" s="1"/>
  <c r="J761"/>
  <c r="J762"/>
  <c r="H737"/>
  <c r="I737" s="1"/>
  <c r="J737" s="1"/>
  <c r="K737" s="1"/>
  <c r="L737" s="1"/>
  <c r="M737" s="1"/>
  <c r="N737" s="1"/>
  <c r="O737" s="1"/>
  <c r="P737" s="1"/>
  <c r="Q737" s="1"/>
  <c r="H738"/>
  <c r="I738" s="1"/>
  <c r="J738" s="1"/>
  <c r="K738" s="1"/>
  <c r="L738" s="1"/>
  <c r="M738" s="1"/>
  <c r="N738" s="1"/>
  <c r="O738" s="1"/>
  <c r="P738" s="1"/>
  <c r="Q738" s="1"/>
  <c r="I734"/>
  <c r="J734" s="1"/>
  <c r="K734" s="1"/>
  <c r="L734" s="1"/>
  <c r="M734" s="1"/>
  <c r="N734" s="1"/>
  <c r="O734" s="1"/>
  <c r="P734" s="1"/>
  <c r="Q734" s="1"/>
  <c r="P864"/>
  <c r="M605"/>
  <c r="N605" s="1"/>
  <c r="O605" s="1"/>
  <c r="P605" s="1"/>
  <c r="Q605" s="1"/>
  <c r="M611"/>
  <c r="F611" s="1"/>
  <c r="H604"/>
  <c r="I604" s="1"/>
  <c r="J604" s="1"/>
  <c r="F598"/>
  <c r="H601"/>
  <c r="H607" s="1"/>
  <c r="H600"/>
  <c r="H606" s="1"/>
  <c r="H610"/>
  <c r="H558"/>
  <c r="I558" s="1"/>
  <c r="J558" s="1"/>
  <c r="K558" s="1"/>
  <c r="L558" s="1"/>
  <c r="M558" s="1"/>
  <c r="N558" s="1"/>
  <c r="O558" s="1"/>
  <c r="P558" s="1"/>
  <c r="Q558" s="1"/>
  <c r="H559"/>
  <c r="I555"/>
  <c r="J555" s="1"/>
  <c r="K555" s="1"/>
  <c r="L555" s="1"/>
  <c r="M555" s="1"/>
  <c r="N555" s="1"/>
  <c r="O555" s="1"/>
  <c r="P555" s="1"/>
  <c r="Q555" s="1"/>
  <c r="J765" i="16"/>
  <c r="K765" s="1"/>
  <c r="L765" s="1"/>
  <c r="M765" s="1"/>
  <c r="N765" s="1"/>
  <c r="O765" s="1"/>
  <c r="P765" s="1"/>
  <c r="Q765" s="1"/>
  <c r="J761"/>
  <c r="J762"/>
  <c r="L605"/>
  <c r="M605" s="1"/>
  <c r="N605" s="1"/>
  <c r="O605" s="1"/>
  <c r="P605" s="1"/>
  <c r="Q605" s="1"/>
  <c r="L611"/>
  <c r="N600"/>
  <c r="N601"/>
  <c r="N609"/>
  <c r="F588"/>
  <c r="F589"/>
  <c r="L864" i="18"/>
  <c r="O863" i="16"/>
  <c r="O612"/>
  <c r="H870" i="15"/>
  <c r="M863" i="14"/>
  <c r="H612"/>
  <c r="H618" s="1"/>
  <c r="H615"/>
  <c r="H862"/>
  <c r="H613"/>
  <c r="H619" s="1"/>
  <c r="N863"/>
  <c r="I615"/>
  <c r="I862"/>
  <c r="H616" i="12"/>
  <c r="H863"/>
  <c r="M862" i="13"/>
  <c r="H613" i="12"/>
  <c r="H619" s="1"/>
  <c r="H612"/>
  <c r="H618" s="1"/>
  <c r="H615"/>
  <c r="H862"/>
  <c r="L863" i="9"/>
  <c r="Q863"/>
  <c r="L613"/>
  <c r="L612"/>
  <c r="L862"/>
  <c r="Q862" i="7"/>
  <c r="Q613"/>
  <c r="Q612"/>
  <c r="K862" i="5"/>
  <c r="K612"/>
  <c r="N862" i="4"/>
  <c r="N613"/>
  <c r="N612"/>
  <c r="J612" i="7"/>
  <c r="J862"/>
  <c r="J613"/>
  <c r="Q612" i="6"/>
  <c r="Q862"/>
  <c r="Q613"/>
  <c r="J864" i="8"/>
  <c r="P862"/>
  <c r="N864" i="4"/>
  <c r="Q612" i="2"/>
  <c r="Q862"/>
  <c r="Q613"/>
  <c r="M864" i="3"/>
  <c r="N799" i="25"/>
  <c r="O799" s="1"/>
  <c r="P799" s="1"/>
  <c r="Q799" s="1"/>
  <c r="K860"/>
  <c r="L860" s="1"/>
  <c r="M860" s="1"/>
  <c r="N860" s="1"/>
  <c r="O860" s="1"/>
  <c r="P860" s="1"/>
  <c r="Q860" s="1"/>
  <c r="K838"/>
  <c r="L838" s="1"/>
  <c r="M838" s="1"/>
  <c r="N838" s="1"/>
  <c r="O838" s="1"/>
  <c r="P838" s="1"/>
  <c r="Q838" s="1"/>
  <c r="J754"/>
  <c r="K754" s="1"/>
  <c r="L754" s="1"/>
  <c r="M754" s="1"/>
  <c r="N754" s="1"/>
  <c r="O754" s="1"/>
  <c r="P754" s="1"/>
  <c r="Q754" s="1"/>
  <c r="J605"/>
  <c r="K605" s="1"/>
  <c r="L605" s="1"/>
  <c r="M605" s="1"/>
  <c r="N605" s="1"/>
  <c r="O605" s="1"/>
  <c r="P605" s="1"/>
  <c r="Q605" s="1"/>
  <c r="I737"/>
  <c r="J737" s="1"/>
  <c r="K737" s="1"/>
  <c r="L737" s="1"/>
  <c r="M737" s="1"/>
  <c r="N737" s="1"/>
  <c r="O737" s="1"/>
  <c r="P737" s="1"/>
  <c r="Q737" s="1"/>
  <c r="J594"/>
  <c r="K594" s="1"/>
  <c r="O800"/>
  <c r="P800" s="1"/>
  <c r="L595"/>
  <c r="M595" s="1"/>
  <c r="N595" s="1"/>
  <c r="O595" s="1"/>
  <c r="P595" s="1"/>
  <c r="Q595" s="1"/>
  <c r="Q839"/>
  <c r="L755"/>
  <c r="M755" s="1"/>
  <c r="N755" s="1"/>
  <c r="O755" s="1"/>
  <c r="P755" s="1"/>
  <c r="Q755" s="1"/>
  <c r="L594"/>
  <c r="M594" s="1"/>
  <c r="N594" s="1"/>
  <c r="O594" s="1"/>
  <c r="P594" s="1"/>
  <c r="Q594" s="1"/>
  <c r="Q600"/>
  <c r="M601"/>
  <c r="L479"/>
  <c r="M479" s="1"/>
  <c r="N479" s="1"/>
  <c r="O479" s="1"/>
  <c r="P479" s="1"/>
  <c r="Q479" s="1"/>
  <c r="H610"/>
  <c r="H612" s="1"/>
  <c r="H618" s="1"/>
  <c r="M839" i="24"/>
  <c r="N839" s="1"/>
  <c r="O839" s="1"/>
  <c r="P839" s="1"/>
  <c r="Q839" s="1"/>
  <c r="N761" i="25"/>
  <c r="K559"/>
  <c r="L559" s="1"/>
  <c r="M559" s="1"/>
  <c r="N559" s="1"/>
  <c r="O559" s="1"/>
  <c r="P559" s="1"/>
  <c r="Q559" s="1"/>
  <c r="M762"/>
  <c r="I292"/>
  <c r="J292" s="1"/>
  <c r="K292" s="1"/>
  <c r="L292" s="1"/>
  <c r="M292" s="1"/>
  <c r="N292" s="1"/>
  <c r="O292" s="1"/>
  <c r="P292" s="1"/>
  <c r="Q292" s="1"/>
  <c r="M610"/>
  <c r="H738" i="24"/>
  <c r="I738" s="1"/>
  <c r="J738" s="1"/>
  <c r="K738" s="1"/>
  <c r="L738" s="1"/>
  <c r="M738" s="1"/>
  <c r="N738" s="1"/>
  <c r="O738" s="1"/>
  <c r="P738" s="1"/>
  <c r="Q738" s="1"/>
  <c r="I292"/>
  <c r="J292" s="1"/>
  <c r="K292" s="1"/>
  <c r="L292" s="1"/>
  <c r="M292" s="1"/>
  <c r="N292" s="1"/>
  <c r="O292" s="1"/>
  <c r="P292" s="1"/>
  <c r="Q292" s="1"/>
  <c r="J609"/>
  <c r="J559"/>
  <c r="K559" s="1"/>
  <c r="L559" s="1"/>
  <c r="M559" s="1"/>
  <c r="N559" s="1"/>
  <c r="O559" s="1"/>
  <c r="P559" s="1"/>
  <c r="Q559" s="1"/>
  <c r="I675"/>
  <c r="J675" s="1"/>
  <c r="K675" s="1"/>
  <c r="L675" s="1"/>
  <c r="M675" s="1"/>
  <c r="N675" s="1"/>
  <c r="O675" s="1"/>
  <c r="P675" s="1"/>
  <c r="Q675" s="1"/>
  <c r="P610"/>
  <c r="K609"/>
  <c r="M595"/>
  <c r="N595" s="1"/>
  <c r="O595" s="1"/>
  <c r="L480"/>
  <c r="M480" s="1"/>
  <c r="N480" s="1"/>
  <c r="O480" s="1"/>
  <c r="P480" s="1"/>
  <c r="Q480" s="1"/>
  <c r="J765"/>
  <c r="K765" s="1"/>
  <c r="L765" s="1"/>
  <c r="M765" s="1"/>
  <c r="N765" s="1"/>
  <c r="O765" s="1"/>
  <c r="P765" s="1"/>
  <c r="Q765" s="1"/>
  <c r="K292" i="23"/>
  <c r="K800"/>
  <c r="L800" s="1"/>
  <c r="J755"/>
  <c r="K755" s="1"/>
  <c r="L755" s="1"/>
  <c r="M755" s="1"/>
  <c r="N755" s="1"/>
  <c r="O755" s="1"/>
  <c r="P755" s="1"/>
  <c r="Q755" s="1"/>
  <c r="L292"/>
  <c r="M292" s="1"/>
  <c r="N292" s="1"/>
  <c r="O292" s="1"/>
  <c r="P292" s="1"/>
  <c r="Q292" s="1"/>
  <c r="I755" i="22"/>
  <c r="J755" s="1"/>
  <c r="K755" s="1"/>
  <c r="L755" s="1"/>
  <c r="M755" s="1"/>
  <c r="N755" s="1"/>
  <c r="O755" s="1"/>
  <c r="P755" s="1"/>
  <c r="Q755" s="1"/>
  <c r="J737"/>
  <c r="K839" i="23"/>
  <c r="J678"/>
  <c r="K678" s="1"/>
  <c r="L678" s="1"/>
  <c r="M678" s="1"/>
  <c r="N678" s="1"/>
  <c r="O678" s="1"/>
  <c r="P678" s="1"/>
  <c r="Q678" s="1"/>
  <c r="I609"/>
  <c r="I479"/>
  <c r="N860" i="22"/>
  <c r="O860" s="1"/>
  <c r="P860" s="1"/>
  <c r="Q860" s="1"/>
  <c r="K800"/>
  <c r="L800" s="1"/>
  <c r="M800" s="1"/>
  <c r="N800" s="1"/>
  <c r="O800" s="1"/>
  <c r="P800" s="1"/>
  <c r="Q800" s="1"/>
  <c r="K737"/>
  <c r="L737" s="1"/>
  <c r="M737" s="1"/>
  <c r="N737" s="1"/>
  <c r="O737" s="1"/>
  <c r="P737" s="1"/>
  <c r="Q737" s="1"/>
  <c r="F599" i="24"/>
  <c r="K860" i="23"/>
  <c r="L860" s="1"/>
  <c r="M860" s="1"/>
  <c r="N860" s="1"/>
  <c r="O860" s="1"/>
  <c r="P860" s="1"/>
  <c r="Q860" s="1"/>
  <c r="Q610" i="24"/>
  <c r="Q612" s="1"/>
  <c r="L609"/>
  <c r="L839" i="23"/>
  <c r="M839" s="1"/>
  <c r="N839" s="1"/>
  <c r="O839" s="1"/>
  <c r="P839" s="1"/>
  <c r="Q839" s="1"/>
  <c r="M800"/>
  <c r="N800" s="1"/>
  <c r="O800" s="1"/>
  <c r="P800" s="1"/>
  <c r="Q800" s="1"/>
  <c r="I799"/>
  <c r="J799" s="1"/>
  <c r="K799" s="1"/>
  <c r="L799" s="1"/>
  <c r="M799" s="1"/>
  <c r="N799" s="1"/>
  <c r="O799" s="1"/>
  <c r="P799" s="1"/>
  <c r="Q799" s="1"/>
  <c r="O610"/>
  <c r="Q605"/>
  <c r="I558"/>
  <c r="J558" s="1"/>
  <c r="K558" s="1"/>
  <c r="L558" s="1"/>
  <c r="M558" s="1"/>
  <c r="N558" s="1"/>
  <c r="O558" s="1"/>
  <c r="P558" s="1"/>
  <c r="Q558" s="1"/>
  <c r="J479"/>
  <c r="K479" s="1"/>
  <c r="L479" s="1"/>
  <c r="M479" s="1"/>
  <c r="N479" s="1"/>
  <c r="O479" s="1"/>
  <c r="P479" s="1"/>
  <c r="Q479" s="1"/>
  <c r="I700" i="22"/>
  <c r="J700" s="1"/>
  <c r="K700" s="1"/>
  <c r="L700" s="1"/>
  <c r="M700" s="1"/>
  <c r="N700" s="1"/>
  <c r="O700" s="1"/>
  <c r="P700" s="1"/>
  <c r="Q700" s="1"/>
  <c r="Q601" i="24"/>
  <c r="L859" i="23"/>
  <c r="M859" s="1"/>
  <c r="N859" s="1"/>
  <c r="O859" s="1"/>
  <c r="P859" s="1"/>
  <c r="Q859" s="1"/>
  <c r="Q611"/>
  <c r="L610"/>
  <c r="L613" s="1"/>
  <c r="F759"/>
  <c r="O762"/>
  <c r="F597"/>
  <c r="I767" i="22"/>
  <c r="J767" s="1"/>
  <c r="K767" s="1"/>
  <c r="L767" s="1"/>
  <c r="M767" s="1"/>
  <c r="N767" s="1"/>
  <c r="O767" s="1"/>
  <c r="P767" s="1"/>
  <c r="Q767" s="1"/>
  <c r="M863" i="23"/>
  <c r="I675" i="22"/>
  <c r="J675" s="1"/>
  <c r="K675" s="1"/>
  <c r="L675" s="1"/>
  <c r="M675" s="1"/>
  <c r="N675" s="1"/>
  <c r="O675" s="1"/>
  <c r="P675" s="1"/>
  <c r="Q675" s="1"/>
  <c r="I609"/>
  <c r="O595"/>
  <c r="P595" s="1"/>
  <c r="Q595" s="1"/>
  <c r="I479"/>
  <c r="J479" s="1"/>
  <c r="K479" s="1"/>
  <c r="L479" s="1"/>
  <c r="M479" s="1"/>
  <c r="N479" s="1"/>
  <c r="O479" s="1"/>
  <c r="P479" s="1"/>
  <c r="Q479" s="1"/>
  <c r="N839" i="21"/>
  <c r="O839" s="1"/>
  <c r="P839" s="1"/>
  <c r="Q839" s="1"/>
  <c r="I838"/>
  <c r="J838" s="1"/>
  <c r="K838" s="1"/>
  <c r="L838" s="1"/>
  <c r="M838" s="1"/>
  <c r="N838" s="1"/>
  <c r="O838" s="1"/>
  <c r="P838" s="1"/>
  <c r="Q838" s="1"/>
  <c r="K799"/>
  <c r="L799" s="1"/>
  <c r="M799" s="1"/>
  <c r="N799" s="1"/>
  <c r="O799" s="1"/>
  <c r="P799" s="1"/>
  <c r="Q799" s="1"/>
  <c r="I765"/>
  <c r="J765" s="1"/>
  <c r="K765" s="1"/>
  <c r="L765" s="1"/>
  <c r="M765" s="1"/>
  <c r="N765" s="1"/>
  <c r="O765" s="1"/>
  <c r="P765" s="1"/>
  <c r="Q765" s="1"/>
  <c r="I678"/>
  <c r="J678" s="1"/>
  <c r="K678" s="1"/>
  <c r="L678" s="1"/>
  <c r="M678" s="1"/>
  <c r="N678" s="1"/>
  <c r="O678" s="1"/>
  <c r="P678" s="1"/>
  <c r="Q678" s="1"/>
  <c r="J609" i="22"/>
  <c r="L595"/>
  <c r="M595" s="1"/>
  <c r="N595" s="1"/>
  <c r="K766" i="21"/>
  <c r="L766" s="1"/>
  <c r="M766" s="1"/>
  <c r="N766" s="1"/>
  <c r="O766" s="1"/>
  <c r="P766" s="1"/>
  <c r="Q766" s="1"/>
  <c r="K679"/>
  <c r="L679" s="1"/>
  <c r="M679" s="1"/>
  <c r="N679" s="1"/>
  <c r="O679" s="1"/>
  <c r="P679" s="1"/>
  <c r="Q679" s="1"/>
  <c r="I751"/>
  <c r="J751" s="1"/>
  <c r="K751" s="1"/>
  <c r="L751" s="1"/>
  <c r="M751" s="1"/>
  <c r="N751" s="1"/>
  <c r="O751" s="1"/>
  <c r="P751" s="1"/>
  <c r="Q751" s="1"/>
  <c r="H737"/>
  <c r="I737" s="1"/>
  <c r="J737" s="1"/>
  <c r="K737" s="1"/>
  <c r="L737" s="1"/>
  <c r="M737" s="1"/>
  <c r="N737" s="1"/>
  <c r="O737" s="1"/>
  <c r="P737" s="1"/>
  <c r="Q737" s="1"/>
  <c r="N762"/>
  <c r="I558"/>
  <c r="J558" s="1"/>
  <c r="K558" s="1"/>
  <c r="L558" s="1"/>
  <c r="M558" s="1"/>
  <c r="N558" s="1"/>
  <c r="O558" s="1"/>
  <c r="P558" s="1"/>
  <c r="Q558" s="1"/>
  <c r="J291"/>
  <c r="K291" s="1"/>
  <c r="L291" s="1"/>
  <c r="M291" s="1"/>
  <c r="N291" s="1"/>
  <c r="O291" s="1"/>
  <c r="P291" s="1"/>
  <c r="Q291" s="1"/>
  <c r="K754" i="20"/>
  <c r="L754" s="1"/>
  <c r="M754" s="1"/>
  <c r="N754" s="1"/>
  <c r="O754" s="1"/>
  <c r="P754" s="1"/>
  <c r="Q754" s="1"/>
  <c r="I559"/>
  <c r="K479" i="21"/>
  <c r="K292"/>
  <c r="L292" s="1"/>
  <c r="M292" s="1"/>
  <c r="N292" s="1"/>
  <c r="O292" s="1"/>
  <c r="P292" s="1"/>
  <c r="Q292" s="1"/>
  <c r="L839" i="20"/>
  <c r="M839" s="1"/>
  <c r="N839" s="1"/>
  <c r="O839" s="1"/>
  <c r="P839" s="1"/>
  <c r="Q839" s="1"/>
  <c r="J559"/>
  <c r="K559" s="1"/>
  <c r="L559" s="1"/>
  <c r="M559" s="1"/>
  <c r="N559" s="1"/>
  <c r="O559" s="1"/>
  <c r="P559" s="1"/>
  <c r="Q559" s="1"/>
  <c r="I611" i="22"/>
  <c r="F611" s="1"/>
  <c r="O609"/>
  <c r="J595" i="21"/>
  <c r="K595" s="1"/>
  <c r="L595" s="1"/>
  <c r="M595" s="1"/>
  <c r="N595" s="1"/>
  <c r="O595" s="1"/>
  <c r="P595" s="1"/>
  <c r="Q595" s="1"/>
  <c r="P609"/>
  <c r="L838" i="20"/>
  <c r="M838" s="1"/>
  <c r="N838" s="1"/>
  <c r="O838" s="1"/>
  <c r="P838" s="1"/>
  <c r="Q838" s="1"/>
  <c r="I766"/>
  <c r="J766" s="1"/>
  <c r="K766" s="1"/>
  <c r="L766" s="1"/>
  <c r="M766" s="1"/>
  <c r="N766" s="1"/>
  <c r="O766" s="1"/>
  <c r="P766" s="1"/>
  <c r="Q766" s="1"/>
  <c r="I734"/>
  <c r="J734" s="1"/>
  <c r="K734" s="1"/>
  <c r="L734" s="1"/>
  <c r="M734" s="1"/>
  <c r="N734" s="1"/>
  <c r="O734" s="1"/>
  <c r="P734" s="1"/>
  <c r="Q734" s="1"/>
  <c r="J737"/>
  <c r="K737" s="1"/>
  <c r="L737" s="1"/>
  <c r="M737" s="1"/>
  <c r="N737" s="1"/>
  <c r="O737" s="1"/>
  <c r="P737" s="1"/>
  <c r="Q737" s="1"/>
  <c r="Q704"/>
  <c r="L703"/>
  <c r="M703" s="1"/>
  <c r="N703" s="1"/>
  <c r="O703" s="1"/>
  <c r="P703" s="1"/>
  <c r="Q703" s="1"/>
  <c r="I679"/>
  <c r="J679" s="1"/>
  <c r="K679" s="1"/>
  <c r="L679" s="1"/>
  <c r="M679" s="1"/>
  <c r="N679" s="1"/>
  <c r="O679" s="1"/>
  <c r="P679" s="1"/>
  <c r="Q679" s="1"/>
  <c r="M595"/>
  <c r="N595" s="1"/>
  <c r="O595" s="1"/>
  <c r="P595" s="1"/>
  <c r="Q595" s="1"/>
  <c r="F599" i="22"/>
  <c r="L610" i="20"/>
  <c r="H609"/>
  <c r="P761"/>
  <c r="L762"/>
  <c r="H762"/>
  <c r="I600"/>
  <c r="I606" s="1"/>
  <c r="P864"/>
  <c r="M610"/>
  <c r="J754" i="19"/>
  <c r="K754" s="1"/>
  <c r="L754" s="1"/>
  <c r="M754" s="1"/>
  <c r="N754" s="1"/>
  <c r="O754" s="1"/>
  <c r="P754" s="1"/>
  <c r="Q754" s="1"/>
  <c r="Q864" i="20"/>
  <c r="I864"/>
  <c r="I871" s="1"/>
  <c r="Q862"/>
  <c r="M862"/>
  <c r="I862"/>
  <c r="N609"/>
  <c r="K766" i="19"/>
  <c r="J703"/>
  <c r="K703" s="1"/>
  <c r="L703" s="1"/>
  <c r="M703" s="1"/>
  <c r="N703" s="1"/>
  <c r="O703" s="1"/>
  <c r="P703" s="1"/>
  <c r="Q703" s="1"/>
  <c r="K679"/>
  <c r="L679" s="1"/>
  <c r="M679" s="1"/>
  <c r="N679" s="1"/>
  <c r="O679" s="1"/>
  <c r="P679" s="1"/>
  <c r="Q679" s="1"/>
  <c r="Q609"/>
  <c r="K604"/>
  <c r="L604" s="1"/>
  <c r="M604" s="1"/>
  <c r="N604" s="1"/>
  <c r="O604" s="1"/>
  <c r="P604" s="1"/>
  <c r="Q604" s="1"/>
  <c r="J863" i="20"/>
  <c r="O609"/>
  <c r="L860" i="19"/>
  <c r="M860" s="1"/>
  <c r="N860" s="1"/>
  <c r="O860" s="1"/>
  <c r="P860" s="1"/>
  <c r="Q860" s="1"/>
  <c r="K838"/>
  <c r="L838" s="1"/>
  <c r="L766"/>
  <c r="M766" s="1"/>
  <c r="N766" s="1"/>
  <c r="O766" s="1"/>
  <c r="P766" s="1"/>
  <c r="Q766" s="1"/>
  <c r="J609"/>
  <c r="P595"/>
  <c r="Q595" s="1"/>
  <c r="K594"/>
  <c r="L594" s="1"/>
  <c r="M594" s="1"/>
  <c r="N594" s="1"/>
  <c r="O594" s="1"/>
  <c r="P594" s="1"/>
  <c r="Q594" s="1"/>
  <c r="J292"/>
  <c r="K292" s="1"/>
  <c r="L292" s="1"/>
  <c r="M292" s="1"/>
  <c r="N292" s="1"/>
  <c r="O292" s="1"/>
  <c r="P292" s="1"/>
  <c r="Q292" s="1"/>
  <c r="N600" i="21"/>
  <c r="J601"/>
  <c r="F599" i="20"/>
  <c r="M611" i="19"/>
  <c r="F611" s="1"/>
  <c r="H610"/>
  <c r="I703" i="17"/>
  <c r="J703" s="1"/>
  <c r="K703" s="1"/>
  <c r="L703" s="1"/>
  <c r="M703" s="1"/>
  <c r="N703" s="1"/>
  <c r="O703" s="1"/>
  <c r="P703" s="1"/>
  <c r="Q703" s="1"/>
  <c r="P600" i="19"/>
  <c r="L601"/>
  <c r="H601"/>
  <c r="H607" s="1"/>
  <c r="M863"/>
  <c r="K703" i="18"/>
  <c r="L703" s="1"/>
  <c r="M703" s="1"/>
  <c r="N703" s="1"/>
  <c r="O703" s="1"/>
  <c r="P703" s="1"/>
  <c r="Q703" s="1"/>
  <c r="K678"/>
  <c r="L678" s="1"/>
  <c r="M678" s="1"/>
  <c r="N678" s="1"/>
  <c r="O678" s="1"/>
  <c r="P678" s="1"/>
  <c r="Q678" s="1"/>
  <c r="J765" i="17"/>
  <c r="K765" s="1"/>
  <c r="L765" s="1"/>
  <c r="M765" s="1"/>
  <c r="N765" s="1"/>
  <c r="O765" s="1"/>
  <c r="P765" s="1"/>
  <c r="Q765" s="1"/>
  <c r="O704"/>
  <c r="P704" s="1"/>
  <c r="Q704" s="1"/>
  <c r="K679"/>
  <c r="L679" s="1"/>
  <c r="M679" s="1"/>
  <c r="N679" s="1"/>
  <c r="O679" s="1"/>
  <c r="P679" s="1"/>
  <c r="Q679" s="1"/>
  <c r="Q609"/>
  <c r="K604"/>
  <c r="L604" s="1"/>
  <c r="M604" s="1"/>
  <c r="N604" s="1"/>
  <c r="O604" s="1"/>
  <c r="P604" s="1"/>
  <c r="Q604" s="1"/>
  <c r="I559"/>
  <c r="J559" s="1"/>
  <c r="K559" s="1"/>
  <c r="L559" s="1"/>
  <c r="M559" s="1"/>
  <c r="N559" s="1"/>
  <c r="O559" s="1"/>
  <c r="P559" s="1"/>
  <c r="Q559" s="1"/>
  <c r="N860" i="16"/>
  <c r="O860" s="1"/>
  <c r="P860" s="1"/>
  <c r="Q860" s="1"/>
  <c r="I859"/>
  <c r="J859" s="1"/>
  <c r="K859" s="1"/>
  <c r="L859" s="1"/>
  <c r="M859" s="1"/>
  <c r="N859" s="1"/>
  <c r="O859" s="1"/>
  <c r="P859" s="1"/>
  <c r="Q859" s="1"/>
  <c r="K800"/>
  <c r="J704"/>
  <c r="J679"/>
  <c r="K679" s="1"/>
  <c r="L679" s="1"/>
  <c r="M679" s="1"/>
  <c r="N679" s="1"/>
  <c r="O679" s="1"/>
  <c r="P679" s="1"/>
  <c r="Q679" s="1"/>
  <c r="K864" i="19"/>
  <c r="J800" i="18"/>
  <c r="K800" s="1"/>
  <c r="L800" s="1"/>
  <c r="M800" s="1"/>
  <c r="N800" s="1"/>
  <c r="O800" s="1"/>
  <c r="P800" s="1"/>
  <c r="Q800" s="1"/>
  <c r="I734"/>
  <c r="J734" s="1"/>
  <c r="K734" s="1"/>
  <c r="L734" s="1"/>
  <c r="M734" s="1"/>
  <c r="N734" s="1"/>
  <c r="O734" s="1"/>
  <c r="P734" s="1"/>
  <c r="Q734" s="1"/>
  <c r="P610"/>
  <c r="K609"/>
  <c r="M595"/>
  <c r="N595" s="1"/>
  <c r="O595" s="1"/>
  <c r="P595" s="1"/>
  <c r="Q595" s="1"/>
  <c r="L480"/>
  <c r="M480" s="1"/>
  <c r="N480" s="1"/>
  <c r="O480" s="1"/>
  <c r="P480" s="1"/>
  <c r="Q480" s="1"/>
  <c r="K859" i="17"/>
  <c r="L859" s="1"/>
  <c r="M859" s="1"/>
  <c r="N859" s="1"/>
  <c r="O859" s="1"/>
  <c r="P859" s="1"/>
  <c r="Q859" s="1"/>
  <c r="K610"/>
  <c r="K613" s="1"/>
  <c r="K839" i="16"/>
  <c r="L839" s="1"/>
  <c r="M839" s="1"/>
  <c r="N839" s="1"/>
  <c r="O839" s="1"/>
  <c r="P839" s="1"/>
  <c r="Q839" s="1"/>
  <c r="L800"/>
  <c r="M800" s="1"/>
  <c r="N800" s="1"/>
  <c r="O800" s="1"/>
  <c r="P800" s="1"/>
  <c r="Q800" s="1"/>
  <c r="I738"/>
  <c r="J738" s="1"/>
  <c r="K738" s="1"/>
  <c r="L738" s="1"/>
  <c r="M738" s="1"/>
  <c r="N738" s="1"/>
  <c r="O738" s="1"/>
  <c r="P738" s="1"/>
  <c r="Q738" s="1"/>
  <c r="I559"/>
  <c r="J559" s="1"/>
  <c r="K559" s="1"/>
  <c r="L559" s="1"/>
  <c r="M559" s="1"/>
  <c r="N559" s="1"/>
  <c r="O559" s="1"/>
  <c r="P559" s="1"/>
  <c r="Q559" s="1"/>
  <c r="P610" i="17"/>
  <c r="P613" s="1"/>
  <c r="O862" i="16"/>
  <c r="F672"/>
  <c r="F673"/>
  <c r="P864" i="18"/>
  <c r="F698" i="14"/>
  <c r="F697"/>
  <c r="K862" i="15"/>
  <c r="F553"/>
  <c r="F552"/>
  <c r="J762" i="14"/>
  <c r="J761"/>
  <c r="N862"/>
  <c r="N613"/>
  <c r="N612"/>
  <c r="H479" i="16"/>
  <c r="H480"/>
  <c r="I480" s="1"/>
  <c r="H764" i="15"/>
  <c r="F758"/>
  <c r="H762"/>
  <c r="H761"/>
  <c r="H678"/>
  <c r="H679"/>
  <c r="I679" s="1"/>
  <c r="J679" s="1"/>
  <c r="K679" s="1"/>
  <c r="L679" s="1"/>
  <c r="M679" s="1"/>
  <c r="N679" s="1"/>
  <c r="O679" s="1"/>
  <c r="P679" s="1"/>
  <c r="Q679" s="1"/>
  <c r="I863"/>
  <c r="I870" s="1"/>
  <c r="I616"/>
  <c r="I601"/>
  <c r="I600"/>
  <c r="O762" i="14"/>
  <c r="O761"/>
  <c r="L863"/>
  <c r="L601"/>
  <c r="L600"/>
  <c r="J864"/>
  <c r="J617"/>
  <c r="M600"/>
  <c r="M601"/>
  <c r="F794" i="12"/>
  <c r="F793"/>
  <c r="H738" i="13"/>
  <c r="I738" s="1"/>
  <c r="J738" s="1"/>
  <c r="H737"/>
  <c r="J862"/>
  <c r="I762" i="12"/>
  <c r="I761"/>
  <c r="I764"/>
  <c r="F673"/>
  <c r="F672"/>
  <c r="M862"/>
  <c r="H480"/>
  <c r="I480" s="1"/>
  <c r="J480" s="1"/>
  <c r="H479"/>
  <c r="F758" i="11"/>
  <c r="H762"/>
  <c r="H761"/>
  <c r="H764"/>
  <c r="F759" i="13"/>
  <c r="H765"/>
  <c r="N762" i="12"/>
  <c r="N761"/>
  <c r="O601"/>
  <c r="O600"/>
  <c r="M762" i="11"/>
  <c r="M761"/>
  <c r="F749"/>
  <c r="F748"/>
  <c r="F698"/>
  <c r="F697"/>
  <c r="H703" i="13"/>
  <c r="H704"/>
  <c r="N864"/>
  <c r="Q600"/>
  <c r="Q601"/>
  <c r="F731" i="12"/>
  <c r="F732"/>
  <c r="M864"/>
  <c r="P600"/>
  <c r="P601"/>
  <c r="F285"/>
  <c r="F284"/>
  <c r="N761" i="11"/>
  <c r="N762"/>
  <c r="N864"/>
  <c r="N612"/>
  <c r="N862"/>
  <c r="N613"/>
  <c r="H679" i="9"/>
  <c r="H678"/>
  <c r="I678" s="1"/>
  <c r="F553" i="11"/>
  <c r="F552"/>
  <c r="O864"/>
  <c r="K863"/>
  <c r="F285"/>
  <c r="F284"/>
  <c r="N762" i="10"/>
  <c r="N761"/>
  <c r="O601"/>
  <c r="O600"/>
  <c r="M762" i="9"/>
  <c r="M761"/>
  <c r="I862"/>
  <c r="F589"/>
  <c r="F588"/>
  <c r="H480"/>
  <c r="I480" s="1"/>
  <c r="J480" s="1"/>
  <c r="H479"/>
  <c r="Q601" i="11"/>
  <c r="Q600"/>
  <c r="P864"/>
  <c r="L863"/>
  <c r="N762" i="9"/>
  <c r="N761"/>
  <c r="F598"/>
  <c r="H604"/>
  <c r="F474"/>
  <c r="F473"/>
  <c r="M864" i="11"/>
  <c r="I863"/>
  <c r="P761" i="10"/>
  <c r="P762"/>
  <c r="J864"/>
  <c r="J617"/>
  <c r="M600"/>
  <c r="M601"/>
  <c r="O761" i="9"/>
  <c r="O762"/>
  <c r="Q864"/>
  <c r="L864"/>
  <c r="H679" i="8"/>
  <c r="I679" s="1"/>
  <c r="J679" s="1"/>
  <c r="K679" s="1"/>
  <c r="L679" s="1"/>
  <c r="M679" s="1"/>
  <c r="N679" s="1"/>
  <c r="O679" s="1"/>
  <c r="P679" s="1"/>
  <c r="Q679" s="1"/>
  <c r="H678"/>
  <c r="I678" s="1"/>
  <c r="J678" s="1"/>
  <c r="K678" s="1"/>
  <c r="L678" s="1"/>
  <c r="M678" s="1"/>
  <c r="N678" s="1"/>
  <c r="O678" s="1"/>
  <c r="P678" s="1"/>
  <c r="Q678" s="1"/>
  <c r="Q762"/>
  <c r="Q761"/>
  <c r="F749"/>
  <c r="F748"/>
  <c r="Q862"/>
  <c r="J601"/>
  <c r="J600"/>
  <c r="F794" i="7"/>
  <c r="F793"/>
  <c r="L862"/>
  <c r="I601"/>
  <c r="I607" s="1"/>
  <c r="I600"/>
  <c r="I603"/>
  <c r="O762" i="6"/>
  <c r="O761"/>
  <c r="L601"/>
  <c r="L600"/>
  <c r="H738" i="5"/>
  <c r="I738" s="1"/>
  <c r="J738" s="1"/>
  <c r="H737"/>
  <c r="J862"/>
  <c r="Q762" i="4"/>
  <c r="Q761"/>
  <c r="Q862"/>
  <c r="J601"/>
  <c r="J600"/>
  <c r="F794" i="3"/>
  <c r="F793"/>
  <c r="O863" i="8"/>
  <c r="K601"/>
  <c r="K600"/>
  <c r="F854" i="7"/>
  <c r="F853"/>
  <c r="N601"/>
  <c r="N600"/>
  <c r="H479"/>
  <c r="H480"/>
  <c r="I480" s="1"/>
  <c r="K762" i="5"/>
  <c r="K761"/>
  <c r="L863"/>
  <c r="L601"/>
  <c r="L600"/>
  <c r="H737" i="4"/>
  <c r="H738"/>
  <c r="I738" s="1"/>
  <c r="F598"/>
  <c r="H604"/>
  <c r="N863" i="9"/>
  <c r="H765" i="8"/>
  <c r="I765" s="1"/>
  <c r="F759"/>
  <c r="F731"/>
  <c r="F732"/>
  <c r="Q864"/>
  <c r="N761" i="7"/>
  <c r="N762"/>
  <c r="H864"/>
  <c r="H617"/>
  <c r="K600"/>
  <c r="K601"/>
  <c r="F832" i="6"/>
  <c r="F833"/>
  <c r="M761"/>
  <c r="M762"/>
  <c r="H754"/>
  <c r="H755"/>
  <c r="F697"/>
  <c r="F698"/>
  <c r="O864"/>
  <c r="N600"/>
  <c r="N601"/>
  <c r="H479"/>
  <c r="H480"/>
  <c r="I480" s="1"/>
  <c r="J480" s="1"/>
  <c r="K480" s="1"/>
  <c r="L480" s="1"/>
  <c r="M480" s="1"/>
  <c r="N480" s="1"/>
  <c r="O480" s="1"/>
  <c r="P480" s="1"/>
  <c r="Q480" s="1"/>
  <c r="H761" i="5"/>
  <c r="H764"/>
  <c r="F758"/>
  <c r="H762"/>
  <c r="H678"/>
  <c r="H679"/>
  <c r="I679" s="1"/>
  <c r="J679" s="1"/>
  <c r="K679" s="1"/>
  <c r="L679" s="1"/>
  <c r="M679" s="1"/>
  <c r="N679" s="1"/>
  <c r="O679" s="1"/>
  <c r="P679" s="1"/>
  <c r="Q679" s="1"/>
  <c r="I600"/>
  <c r="I601"/>
  <c r="H765" i="4"/>
  <c r="I765" s="1"/>
  <c r="F759"/>
  <c r="I864"/>
  <c r="L600"/>
  <c r="L601"/>
  <c r="F552"/>
  <c r="F553"/>
  <c r="I864" i="6"/>
  <c r="I617"/>
  <c r="P864" i="5"/>
  <c r="N863" i="4"/>
  <c r="F732" i="3"/>
  <c r="F731"/>
  <c r="I762"/>
  <c r="I761"/>
  <c r="F553"/>
  <c r="F552"/>
  <c r="J864" i="7"/>
  <c r="N864" i="6"/>
  <c r="L864" i="4"/>
  <c r="P862" i="3"/>
  <c r="P613"/>
  <c r="P612"/>
  <c r="M601"/>
  <c r="M600"/>
  <c r="O762" i="2"/>
  <c r="O761"/>
  <c r="L601"/>
  <c r="L600"/>
  <c r="P762"/>
  <c r="P761"/>
  <c r="H703"/>
  <c r="H704"/>
  <c r="I704" s="1"/>
  <c r="H678"/>
  <c r="H679"/>
  <c r="I679" s="1"/>
  <c r="I863"/>
  <c r="I601"/>
  <c r="I600"/>
  <c r="P864" i="8"/>
  <c r="P762" i="3"/>
  <c r="P761"/>
  <c r="O863"/>
  <c r="H558"/>
  <c r="H559"/>
  <c r="F672" i="2"/>
  <c r="F673"/>
  <c r="K864"/>
  <c r="F599"/>
  <c r="H605"/>
  <c r="I605" s="1"/>
  <c r="J605" s="1"/>
  <c r="K605" s="1"/>
  <c r="J600"/>
  <c r="J601"/>
  <c r="F588"/>
  <c r="F589"/>
  <c r="M864"/>
  <c r="Q864"/>
  <c r="K704" i="16"/>
  <c r="L704" s="1"/>
  <c r="M704" s="1"/>
  <c r="N704" s="1"/>
  <c r="O704" s="1"/>
  <c r="P704" s="1"/>
  <c r="Q704" s="1"/>
  <c r="K595"/>
  <c r="L595" s="1"/>
  <c r="M595" s="1"/>
  <c r="N595" s="1"/>
  <c r="O595" s="1"/>
  <c r="P595" s="1"/>
  <c r="Q595" s="1"/>
  <c r="J859" i="13"/>
  <c r="I291" i="16"/>
  <c r="I838" i="15"/>
  <c r="N595"/>
  <c r="I594"/>
  <c r="K859" i="13"/>
  <c r="I476" i="16"/>
  <c r="J476" s="1"/>
  <c r="K476" s="1"/>
  <c r="L476" s="1"/>
  <c r="M476" s="1"/>
  <c r="N476" s="1"/>
  <c r="O476" s="1"/>
  <c r="P476" s="1"/>
  <c r="Q476" s="1"/>
  <c r="F854" i="15"/>
  <c r="N610"/>
  <c r="I609"/>
  <c r="K595"/>
  <c r="L595" s="1"/>
  <c r="M595" s="1"/>
  <c r="J839" i="14"/>
  <c r="K839" s="1"/>
  <c r="L839" s="1"/>
  <c r="I703"/>
  <c r="J703" s="1"/>
  <c r="K605"/>
  <c r="L605" s="1"/>
  <c r="M605" s="1"/>
  <c r="N605" s="1"/>
  <c r="Q762"/>
  <c r="O610" i="15"/>
  <c r="K765" i="13"/>
  <c r="J838" i="12"/>
  <c r="J594"/>
  <c r="I559"/>
  <c r="I291"/>
  <c r="N601" i="14"/>
  <c r="H479"/>
  <c r="I479" s="1"/>
  <c r="I734" i="13"/>
  <c r="J734" s="1"/>
  <c r="K734" s="1"/>
  <c r="L734" s="1"/>
  <c r="M734" s="1"/>
  <c r="N734" s="1"/>
  <c r="O734" s="1"/>
  <c r="P734" s="1"/>
  <c r="Q734" s="1"/>
  <c r="I595"/>
  <c r="K838" i="12"/>
  <c r="L838" s="1"/>
  <c r="M838" s="1"/>
  <c r="N838" s="1"/>
  <c r="O838" s="1"/>
  <c r="P838" s="1"/>
  <c r="Q838" s="1"/>
  <c r="I476"/>
  <c r="J476" s="1"/>
  <c r="K476" s="1"/>
  <c r="L476" s="1"/>
  <c r="M476" s="1"/>
  <c r="N476" s="1"/>
  <c r="O476" s="1"/>
  <c r="P476" s="1"/>
  <c r="Q476" s="1"/>
  <c r="J859" i="11"/>
  <c r="J838"/>
  <c r="H558" i="15"/>
  <c r="I558" s="1"/>
  <c r="I765" i="13"/>
  <c r="J765" s="1"/>
  <c r="I610"/>
  <c r="J595"/>
  <c r="K595" s="1"/>
  <c r="L595" s="1"/>
  <c r="I754" i="12"/>
  <c r="J754" s="1"/>
  <c r="K754" s="1"/>
  <c r="L754" s="1"/>
  <c r="M754" s="1"/>
  <c r="N754" s="1"/>
  <c r="O754" s="1"/>
  <c r="P754" s="1"/>
  <c r="Q754" s="1"/>
  <c r="J605"/>
  <c r="K605" s="1"/>
  <c r="L605" s="1"/>
  <c r="M605" s="1"/>
  <c r="J864" i="15"/>
  <c r="F673" i="14"/>
  <c r="I864"/>
  <c r="K611" i="13"/>
  <c r="F611" s="1"/>
  <c r="F588"/>
  <c r="J600"/>
  <c r="H703" i="12"/>
  <c r="I703" s="1"/>
  <c r="I700" i="13"/>
  <c r="J700" s="1"/>
  <c r="K700" s="1"/>
  <c r="L700" s="1"/>
  <c r="M700" s="1"/>
  <c r="N700" s="1"/>
  <c r="O700" s="1"/>
  <c r="P700" s="1"/>
  <c r="Q700" s="1"/>
  <c r="I799" i="10"/>
  <c r="J479"/>
  <c r="J291"/>
  <c r="J859" i="9"/>
  <c r="I675"/>
  <c r="J675" s="1"/>
  <c r="K675" s="1"/>
  <c r="L675" s="1"/>
  <c r="M675" s="1"/>
  <c r="N675" s="1"/>
  <c r="O675" s="1"/>
  <c r="P675" s="1"/>
  <c r="Q675" s="1"/>
  <c r="I559"/>
  <c r="I291"/>
  <c r="H755" i="13"/>
  <c r="K863"/>
  <c r="F599" i="12"/>
  <c r="M610"/>
  <c r="I860" i="10"/>
  <c r="O609"/>
  <c r="I595"/>
  <c r="L761" i="12"/>
  <c r="Q601"/>
  <c r="K604" i="11"/>
  <c r="L604" s="1"/>
  <c r="M604" s="1"/>
  <c r="I556"/>
  <c r="J556" s="1"/>
  <c r="K556" s="1"/>
  <c r="L556" s="1"/>
  <c r="M556" s="1"/>
  <c r="N556" s="1"/>
  <c r="O556" s="1"/>
  <c r="P556" s="1"/>
  <c r="Q556" s="1"/>
  <c r="I838" i="10"/>
  <c r="J838" s="1"/>
  <c r="J766"/>
  <c r="K766" s="1"/>
  <c r="L766" s="1"/>
  <c r="K605"/>
  <c r="L605" s="1"/>
  <c r="M605" s="1"/>
  <c r="N605" s="1"/>
  <c r="I604" i="9"/>
  <c r="J604" s="1"/>
  <c r="K604" s="1"/>
  <c r="L604" s="1"/>
  <c r="M604" s="1"/>
  <c r="N604" s="1"/>
  <c r="O604" s="1"/>
  <c r="P604" s="1"/>
  <c r="Q604" s="1"/>
  <c r="I595"/>
  <c r="J595" s="1"/>
  <c r="K595" s="1"/>
  <c r="I762" i="13"/>
  <c r="F731" i="9"/>
  <c r="F673" i="10"/>
  <c r="J610"/>
  <c r="J612" s="1"/>
  <c r="J754" i="7"/>
  <c r="J800" i="6"/>
  <c r="I755"/>
  <c r="J479" i="5"/>
  <c r="J291"/>
  <c r="K291" s="1"/>
  <c r="L291" s="1"/>
  <c r="M291" s="1"/>
  <c r="N291" s="1"/>
  <c r="O291" s="1"/>
  <c r="P291" s="1"/>
  <c r="Q291" s="1"/>
  <c r="J838" i="4"/>
  <c r="K755"/>
  <c r="L755" s="1"/>
  <c r="M755" s="1"/>
  <c r="N755" s="1"/>
  <c r="O755" s="1"/>
  <c r="P755" s="1"/>
  <c r="Q755" s="1"/>
  <c r="Q762" i="10"/>
  <c r="N600"/>
  <c r="J601"/>
  <c r="H704" i="9"/>
  <c r="I800" i="8"/>
  <c r="J800" s="1"/>
  <c r="K800" s="1"/>
  <c r="L800" s="1"/>
  <c r="M800" s="1"/>
  <c r="N800" s="1"/>
  <c r="O800" s="1"/>
  <c r="P800" s="1"/>
  <c r="Q800" s="1"/>
  <c r="J838" i="7"/>
  <c r="J765"/>
  <c r="J594"/>
  <c r="I859" i="6"/>
  <c r="J604"/>
  <c r="J800" i="5"/>
  <c r="K738"/>
  <c r="J292" i="4"/>
  <c r="J838" i="3"/>
  <c r="F854" i="10"/>
  <c r="F698"/>
  <c r="I601" i="9"/>
  <c r="I754" i="8"/>
  <c r="I595"/>
  <c r="J595" s="1"/>
  <c r="K595" s="1"/>
  <c r="H738" i="7"/>
  <c r="I738" s="1"/>
  <c r="J738" s="1"/>
  <c r="K738" s="1"/>
  <c r="L738" s="1"/>
  <c r="M738" s="1"/>
  <c r="N738" s="1"/>
  <c r="O738" s="1"/>
  <c r="P738" s="1"/>
  <c r="Q738" s="1"/>
  <c r="K594"/>
  <c r="L594" s="1"/>
  <c r="J859" i="6"/>
  <c r="K859" s="1"/>
  <c r="J594"/>
  <c r="K594" s="1"/>
  <c r="I559"/>
  <c r="J559" s="1"/>
  <c r="K559" s="1"/>
  <c r="L559" s="1"/>
  <c r="M559" s="1"/>
  <c r="N559" s="1"/>
  <c r="O559" s="1"/>
  <c r="P559" s="1"/>
  <c r="Q559" s="1"/>
  <c r="I291"/>
  <c r="Q610" i="5"/>
  <c r="L609"/>
  <c r="K600" i="11"/>
  <c r="L610" i="7"/>
  <c r="L612" s="1"/>
  <c r="I751" i="6"/>
  <c r="J751" s="1"/>
  <c r="K751" s="1"/>
  <c r="L751" s="1"/>
  <c r="M751" s="1"/>
  <c r="N751" s="1"/>
  <c r="O751" s="1"/>
  <c r="P751" s="1"/>
  <c r="Q751" s="1"/>
  <c r="H761" i="8"/>
  <c r="P601" i="7"/>
  <c r="F597"/>
  <c r="H737" i="6"/>
  <c r="I737" s="1"/>
  <c r="J737" s="1"/>
  <c r="K737" s="1"/>
  <c r="L737" s="1"/>
  <c r="M737" s="1"/>
  <c r="N737" s="1"/>
  <c r="O737" s="1"/>
  <c r="P737" s="1"/>
  <c r="Q737" s="1"/>
  <c r="H558"/>
  <c r="I558" s="1"/>
  <c r="F598" i="5"/>
  <c r="J800" i="2"/>
  <c r="J737"/>
  <c r="I600" i="8"/>
  <c r="F698" i="5"/>
  <c r="J761" i="3"/>
  <c r="K799" i="2"/>
  <c r="L738"/>
  <c r="F759" i="7"/>
  <c r="N762" i="6"/>
  <c r="F598"/>
  <c r="P762" i="4"/>
  <c r="I738" i="3"/>
  <c r="F853" i="6"/>
  <c r="I476"/>
  <c r="J476" s="1"/>
  <c r="K476" s="1"/>
  <c r="L476" s="1"/>
  <c r="M476" s="1"/>
  <c r="N476" s="1"/>
  <c r="O476" s="1"/>
  <c r="P476" s="1"/>
  <c r="Q476" s="1"/>
  <c r="O610"/>
  <c r="I752" i="5"/>
  <c r="J752" s="1"/>
  <c r="K752" s="1"/>
  <c r="L752" s="1"/>
  <c r="M752" s="1"/>
  <c r="N752" s="1"/>
  <c r="O752" s="1"/>
  <c r="P752" s="1"/>
  <c r="Q752" s="1"/>
  <c r="N610"/>
  <c r="I609"/>
  <c r="I701" i="4"/>
  <c r="J701" s="1"/>
  <c r="K701" s="1"/>
  <c r="L701" s="1"/>
  <c r="M701" s="1"/>
  <c r="N701" s="1"/>
  <c r="O701" s="1"/>
  <c r="P701" s="1"/>
  <c r="Q701" s="1"/>
  <c r="I610"/>
  <c r="J766" i="3"/>
  <c r="I605"/>
  <c r="J605" s="1"/>
  <c r="K605" s="1"/>
  <c r="L605" s="1"/>
  <c r="O594"/>
  <c r="P594" s="1"/>
  <c r="Q594" s="1"/>
  <c r="J765" i="2"/>
  <c r="K765" s="1"/>
  <c r="I292"/>
  <c r="J292" s="1"/>
  <c r="K292" s="1"/>
  <c r="L292" s="1"/>
  <c r="M292" s="1"/>
  <c r="N292" s="1"/>
  <c r="O292" s="1"/>
  <c r="P292" s="1"/>
  <c r="Q292" s="1"/>
  <c r="H755" i="8"/>
  <c r="I755" s="1"/>
  <c r="J755" s="1"/>
  <c r="K755" s="1"/>
  <c r="L755" s="1"/>
  <c r="M755" s="1"/>
  <c r="N755" s="1"/>
  <c r="O755" s="1"/>
  <c r="P755" s="1"/>
  <c r="Q755" s="1"/>
  <c r="F854" i="5"/>
  <c r="F760"/>
  <c r="N600"/>
  <c r="J601"/>
  <c r="Q600" i="4"/>
  <c r="M601"/>
  <c r="H704" i="3"/>
  <c r="I704" s="1"/>
  <c r="J704" s="1"/>
  <c r="O864"/>
  <c r="J762" i="2"/>
  <c r="O610"/>
  <c r="K601"/>
  <c r="H559"/>
  <c r="K762" i="15"/>
  <c r="K761"/>
  <c r="F732"/>
  <c r="F731"/>
  <c r="O862"/>
  <c r="O613"/>
  <c r="O612"/>
  <c r="F597"/>
  <c r="H601"/>
  <c r="H607" s="1"/>
  <c r="H600"/>
  <c r="H606" s="1"/>
  <c r="H603"/>
  <c r="I603" s="1"/>
  <c r="J603" s="1"/>
  <c r="K603" s="1"/>
  <c r="L603" s="1"/>
  <c r="M603" s="1"/>
  <c r="N603" s="1"/>
  <c r="O603" s="1"/>
  <c r="P603" s="1"/>
  <c r="Q603" s="1"/>
  <c r="F285"/>
  <c r="F284"/>
  <c r="N762" i="14"/>
  <c r="N761"/>
  <c r="K601"/>
  <c r="K600"/>
  <c r="H559"/>
  <c r="I559" s="1"/>
  <c r="H558"/>
  <c r="I558" s="1"/>
  <c r="J558" s="1"/>
  <c r="K558" s="1"/>
  <c r="L558" s="1"/>
  <c r="M558" s="1"/>
  <c r="N558" s="1"/>
  <c r="O558" s="1"/>
  <c r="P558" s="1"/>
  <c r="Q558" s="1"/>
  <c r="F474"/>
  <c r="F473"/>
  <c r="F794" i="15"/>
  <c r="F793"/>
  <c r="L762"/>
  <c r="L761"/>
  <c r="H703"/>
  <c r="I703" s="1"/>
  <c r="J703" s="1"/>
  <c r="K703" s="1"/>
  <c r="L703" s="1"/>
  <c r="M703" s="1"/>
  <c r="N703" s="1"/>
  <c r="O703" s="1"/>
  <c r="P703" s="1"/>
  <c r="Q703" s="1"/>
  <c r="H704"/>
  <c r="I704" s="1"/>
  <c r="M863"/>
  <c r="M601"/>
  <c r="M600"/>
  <c r="F759" i="14"/>
  <c r="H765"/>
  <c r="I765" s="1"/>
  <c r="J765" s="1"/>
  <c r="K765" s="1"/>
  <c r="L765" s="1"/>
  <c r="M765" s="1"/>
  <c r="N765" s="1"/>
  <c r="O765" s="1"/>
  <c r="P765" s="1"/>
  <c r="Q765" s="1"/>
  <c r="F732"/>
  <c r="F731"/>
  <c r="P863"/>
  <c r="P601"/>
  <c r="P600"/>
  <c r="F553"/>
  <c r="F552"/>
  <c r="F285"/>
  <c r="F284"/>
  <c r="I761" i="15"/>
  <c r="I764"/>
  <c r="I762"/>
  <c r="F672"/>
  <c r="F673"/>
  <c r="K864"/>
  <c r="F599"/>
  <c r="H605"/>
  <c r="I605" s="1"/>
  <c r="J605" s="1"/>
  <c r="K605" s="1"/>
  <c r="J600"/>
  <c r="J601"/>
  <c r="F588"/>
  <c r="F589"/>
  <c r="H761" i="14"/>
  <c r="H764"/>
  <c r="F758"/>
  <c r="H762"/>
  <c r="H703"/>
  <c r="H704"/>
  <c r="N864"/>
  <c r="Q600"/>
  <c r="Q601"/>
  <c r="F833" i="13"/>
  <c r="F832"/>
  <c r="N862"/>
  <c r="F854" i="12"/>
  <c r="F853"/>
  <c r="M762"/>
  <c r="M761"/>
  <c r="Q862"/>
  <c r="J601"/>
  <c r="J600"/>
  <c r="L762" i="11"/>
  <c r="L761"/>
  <c r="H863" i="13"/>
  <c r="H616"/>
  <c r="H603"/>
  <c r="F597"/>
  <c r="H601"/>
  <c r="H607" s="1"/>
  <c r="H600"/>
  <c r="H606" s="1"/>
  <c r="H737" i="12"/>
  <c r="I737" s="1"/>
  <c r="J737" s="1"/>
  <c r="K737" s="1"/>
  <c r="L737" s="1"/>
  <c r="M737" s="1"/>
  <c r="N737" s="1"/>
  <c r="O737" s="1"/>
  <c r="P737" s="1"/>
  <c r="Q737" s="1"/>
  <c r="H738"/>
  <c r="I738" s="1"/>
  <c r="F598"/>
  <c r="H604"/>
  <c r="I604" s="1"/>
  <c r="J604" s="1"/>
  <c r="K604" s="1"/>
  <c r="L604" s="1"/>
  <c r="M604" s="1"/>
  <c r="N604" s="1"/>
  <c r="O604" s="1"/>
  <c r="P604" s="1"/>
  <c r="Q604" s="1"/>
  <c r="H558"/>
  <c r="I558" s="1"/>
  <c r="J558" s="1"/>
  <c r="K558" s="1"/>
  <c r="L558" s="1"/>
  <c r="M558" s="1"/>
  <c r="N558" s="1"/>
  <c r="O558" s="1"/>
  <c r="P558" s="1"/>
  <c r="Q558" s="1"/>
  <c r="H559"/>
  <c r="Q762" i="11"/>
  <c r="Q761"/>
  <c r="F673"/>
  <c r="F672"/>
  <c r="H761" i="13"/>
  <c r="H764"/>
  <c r="F758"/>
  <c r="H762"/>
  <c r="K761" i="12"/>
  <c r="K762"/>
  <c r="Q864"/>
  <c r="O864" i="13"/>
  <c r="Q862"/>
  <c r="J863" i="11"/>
  <c r="H864" i="13"/>
  <c r="H617"/>
  <c r="I617" s="1"/>
  <c r="F597" i="11"/>
  <c r="H601"/>
  <c r="H607" s="1"/>
  <c r="H600"/>
  <c r="H606" s="1"/>
  <c r="H603"/>
  <c r="O863"/>
  <c r="K613"/>
  <c r="K612"/>
  <c r="K862"/>
  <c r="H738" i="10"/>
  <c r="I738" s="1"/>
  <c r="J738" s="1"/>
  <c r="H737"/>
  <c r="J862"/>
  <c r="J613"/>
  <c r="Q762" i="9"/>
  <c r="Q761"/>
  <c r="F673"/>
  <c r="F672"/>
  <c r="M862"/>
  <c r="P863" i="11"/>
  <c r="K762" i="10"/>
  <c r="K761"/>
  <c r="H863"/>
  <c r="H616"/>
  <c r="H603"/>
  <c r="F597"/>
  <c r="H601"/>
  <c r="H607" s="1"/>
  <c r="H600"/>
  <c r="H606" s="1"/>
  <c r="H737" i="9"/>
  <c r="I737" s="1"/>
  <c r="J737" s="1"/>
  <c r="K737" s="1"/>
  <c r="L737" s="1"/>
  <c r="M737" s="1"/>
  <c r="N737" s="1"/>
  <c r="O737" s="1"/>
  <c r="P737" s="1"/>
  <c r="Q737" s="1"/>
  <c r="H738"/>
  <c r="I738" s="1"/>
  <c r="K863"/>
  <c r="H558"/>
  <c r="I558" s="1"/>
  <c r="J558" s="1"/>
  <c r="K558" s="1"/>
  <c r="L558" s="1"/>
  <c r="M558" s="1"/>
  <c r="N558" s="1"/>
  <c r="O558" s="1"/>
  <c r="P558" s="1"/>
  <c r="Q558" s="1"/>
  <c r="H559"/>
  <c r="Q864" i="11"/>
  <c r="M863"/>
  <c r="N864" i="10"/>
  <c r="I616"/>
  <c r="I863"/>
  <c r="Q600"/>
  <c r="Q601"/>
  <c r="H765" i="9"/>
  <c r="I765" s="1"/>
  <c r="F759"/>
  <c r="H600"/>
  <c r="H606" s="1"/>
  <c r="H603"/>
  <c r="I603" s="1"/>
  <c r="F597"/>
  <c r="H601"/>
  <c r="H607" s="1"/>
  <c r="P864"/>
  <c r="N601" i="8"/>
  <c r="N600"/>
  <c r="F758" i="7"/>
  <c r="H762"/>
  <c r="H761"/>
  <c r="H764"/>
  <c r="I764" s="1"/>
  <c r="J764" s="1"/>
  <c r="H704"/>
  <c r="I704" s="1"/>
  <c r="J704" s="1"/>
  <c r="K704" s="1"/>
  <c r="L704" s="1"/>
  <c r="M704" s="1"/>
  <c r="N704" s="1"/>
  <c r="O704" s="1"/>
  <c r="P704" s="1"/>
  <c r="Q704" s="1"/>
  <c r="H703"/>
  <c r="H679"/>
  <c r="I679" s="1"/>
  <c r="J679" s="1"/>
  <c r="H678"/>
  <c r="P862"/>
  <c r="P613"/>
  <c r="P612"/>
  <c r="M601"/>
  <c r="M600"/>
  <c r="F759" i="6"/>
  <c r="H765"/>
  <c r="I765" s="1"/>
  <c r="J765" s="1"/>
  <c r="K765" s="1"/>
  <c r="L765" s="1"/>
  <c r="M765" s="1"/>
  <c r="N765" s="1"/>
  <c r="O765" s="1"/>
  <c r="P765" s="1"/>
  <c r="Q765" s="1"/>
  <c r="P601"/>
  <c r="P600"/>
  <c r="J762" i="5"/>
  <c r="J761"/>
  <c r="N862"/>
  <c r="N613"/>
  <c r="N612"/>
  <c r="F749" i="4"/>
  <c r="F748"/>
  <c r="F698"/>
  <c r="F697"/>
  <c r="N601"/>
  <c r="N600"/>
  <c r="F760" i="8"/>
  <c r="H766"/>
  <c r="J762"/>
  <c r="J761"/>
  <c r="O601"/>
  <c r="O600"/>
  <c r="F474"/>
  <c r="F473"/>
  <c r="I762" i="7"/>
  <c r="I761"/>
  <c r="F698"/>
  <c r="F697"/>
  <c r="H764" i="6"/>
  <c r="F758"/>
  <c r="H762"/>
  <c r="H761"/>
  <c r="H678"/>
  <c r="I678" s="1"/>
  <c r="J678" s="1"/>
  <c r="K678" s="1"/>
  <c r="L678" s="1"/>
  <c r="M678" s="1"/>
  <c r="N678" s="1"/>
  <c r="O678" s="1"/>
  <c r="P678" s="1"/>
  <c r="Q678" s="1"/>
  <c r="H679"/>
  <c r="I679" s="1"/>
  <c r="I863"/>
  <c r="I601"/>
  <c r="I600"/>
  <c r="O762" i="5"/>
  <c r="O761"/>
  <c r="F732"/>
  <c r="F731"/>
  <c r="P863"/>
  <c r="P601"/>
  <c r="P600"/>
  <c r="F553"/>
  <c r="F552"/>
  <c r="F285"/>
  <c r="F284"/>
  <c r="K863" i="4"/>
  <c r="H558"/>
  <c r="I558" s="1"/>
  <c r="J558" s="1"/>
  <c r="K558" s="1"/>
  <c r="L558" s="1"/>
  <c r="M558" s="1"/>
  <c r="N558" s="1"/>
  <c r="O558" s="1"/>
  <c r="P558" s="1"/>
  <c r="Q558" s="1"/>
  <c r="H559"/>
  <c r="H871" i="10"/>
  <c r="H767" i="9"/>
  <c r="K864"/>
  <c r="H600" i="8"/>
  <c r="H606" s="1"/>
  <c r="H603"/>
  <c r="I603" s="1"/>
  <c r="J603" s="1"/>
  <c r="K603" s="1"/>
  <c r="L603" s="1"/>
  <c r="M603" s="1"/>
  <c r="N603" s="1"/>
  <c r="O603" s="1"/>
  <c r="P603" s="1"/>
  <c r="Q603" s="1"/>
  <c r="F597"/>
  <c r="H601"/>
  <c r="H607" s="1"/>
  <c r="L864" i="7"/>
  <c r="O600"/>
  <c r="O601"/>
  <c r="F473"/>
  <c r="F474"/>
  <c r="Q761" i="6"/>
  <c r="Q762"/>
  <c r="L761" i="5"/>
  <c r="L762"/>
  <c r="J864"/>
  <c r="M600"/>
  <c r="M601"/>
  <c r="M864" i="4"/>
  <c r="P600"/>
  <c r="P601"/>
  <c r="F285"/>
  <c r="F284"/>
  <c r="M864" i="6"/>
  <c r="H863"/>
  <c r="H616"/>
  <c r="I616" s="1"/>
  <c r="K864" i="4"/>
  <c r="M762" i="3"/>
  <c r="M761"/>
  <c r="F285"/>
  <c r="F284"/>
  <c r="H767" i="8"/>
  <c r="H768"/>
  <c r="N864" i="7"/>
  <c r="P864" i="4"/>
  <c r="Q601" i="3"/>
  <c r="Q600"/>
  <c r="F759" i="2"/>
  <c r="H765"/>
  <c r="P601"/>
  <c r="P600"/>
  <c r="J863" i="3"/>
  <c r="J616"/>
  <c r="M863" i="2"/>
  <c r="M601"/>
  <c r="M600"/>
  <c r="H864" i="3"/>
  <c r="H617"/>
  <c r="J862"/>
  <c r="J612"/>
  <c r="J613"/>
  <c r="I761" i="2"/>
  <c r="I762"/>
  <c r="F697"/>
  <c r="F698"/>
  <c r="O864"/>
  <c r="N600"/>
  <c r="N601"/>
  <c r="H479"/>
  <c r="I479" s="1"/>
  <c r="J479" s="1"/>
  <c r="K479" s="1"/>
  <c r="L479" s="1"/>
  <c r="M479" s="1"/>
  <c r="N479" s="1"/>
  <c r="O479" s="1"/>
  <c r="P479" s="1"/>
  <c r="Q479" s="1"/>
  <c r="H480"/>
  <c r="H863" i="3"/>
  <c r="H616"/>
  <c r="I616" s="1"/>
  <c r="F610"/>
  <c r="H617" i="2"/>
  <c r="H864"/>
  <c r="J613"/>
  <c r="J612"/>
  <c r="J862"/>
  <c r="L863"/>
  <c r="J558" i="15"/>
  <c r="I799" i="14"/>
  <c r="J799" s="1"/>
  <c r="K799" s="1"/>
  <c r="L799" s="1"/>
  <c r="M799" s="1"/>
  <c r="N799" s="1"/>
  <c r="O799" s="1"/>
  <c r="P799" s="1"/>
  <c r="Q799" s="1"/>
  <c r="K703"/>
  <c r="J292"/>
  <c r="H609" i="15"/>
  <c r="K558"/>
  <c r="L558" s="1"/>
  <c r="M558" s="1"/>
  <c r="N558" s="1"/>
  <c r="O558" s="1"/>
  <c r="P558" s="1"/>
  <c r="Q558" s="1"/>
  <c r="L703" i="14"/>
  <c r="M703" s="1"/>
  <c r="N703" s="1"/>
  <c r="O703" s="1"/>
  <c r="P703" s="1"/>
  <c r="Q703" s="1"/>
  <c r="K609"/>
  <c r="K860" i="15"/>
  <c r="L860" s="1"/>
  <c r="M860" s="1"/>
  <c r="K839"/>
  <c r="L839" s="1"/>
  <c r="M839" s="1"/>
  <c r="N839" s="1"/>
  <c r="O839" s="1"/>
  <c r="P839" s="1"/>
  <c r="Q839" s="1"/>
  <c r="M609"/>
  <c r="O595"/>
  <c r="P595" s="1"/>
  <c r="Q595" s="1"/>
  <c r="I292"/>
  <c r="J292" s="1"/>
  <c r="K292" s="1"/>
  <c r="L292" s="1"/>
  <c r="M292" s="1"/>
  <c r="N292" s="1"/>
  <c r="O292" s="1"/>
  <c r="P292" s="1"/>
  <c r="Q292" s="1"/>
  <c r="I838" i="14"/>
  <c r="J838" s="1"/>
  <c r="K838" s="1"/>
  <c r="L838" s="1"/>
  <c r="M838" s="1"/>
  <c r="N838" s="1"/>
  <c r="O838" s="1"/>
  <c r="P838" s="1"/>
  <c r="Q838" s="1"/>
  <c r="J755"/>
  <c r="K755" s="1"/>
  <c r="I610"/>
  <c r="I612" s="1"/>
  <c r="I618" s="1"/>
  <c r="O605"/>
  <c r="P605" s="1"/>
  <c r="Q605" s="1"/>
  <c r="I860" i="13"/>
  <c r="J860" s="1"/>
  <c r="K860" s="1"/>
  <c r="M762" i="14"/>
  <c r="H611" i="15"/>
  <c r="J609"/>
  <c r="J610" i="14"/>
  <c r="I737" i="13"/>
  <c r="J737" s="1"/>
  <c r="K737" s="1"/>
  <c r="L737" s="1"/>
  <c r="M737" s="1"/>
  <c r="N737" s="1"/>
  <c r="O737" s="1"/>
  <c r="P737" s="1"/>
  <c r="Q737" s="1"/>
  <c r="K594"/>
  <c r="I479" i="12"/>
  <c r="J479" s="1"/>
  <c r="K479" s="1"/>
  <c r="L479" s="1"/>
  <c r="M479" s="1"/>
  <c r="N479" s="1"/>
  <c r="O479" s="1"/>
  <c r="P479" s="1"/>
  <c r="Q479" s="1"/>
  <c r="N761" i="15"/>
  <c r="J762"/>
  <c r="F589" i="14"/>
  <c r="N600"/>
  <c r="L765" i="13"/>
  <c r="I704"/>
  <c r="M604"/>
  <c r="M595"/>
  <c r="J291" i="12"/>
  <c r="K755" i="11"/>
  <c r="L863" i="15"/>
  <c r="M765" i="13"/>
  <c r="N765" s="1"/>
  <c r="O765" s="1"/>
  <c r="P765" s="1"/>
  <c r="Q765" s="1"/>
  <c r="M610"/>
  <c r="M612" s="1"/>
  <c r="H609"/>
  <c r="N595"/>
  <c r="O595" s="1"/>
  <c r="P595" s="1"/>
  <c r="Q595" s="1"/>
  <c r="I594"/>
  <c r="J594" s="1"/>
  <c r="I480"/>
  <c r="J480" s="1"/>
  <c r="K480" s="1"/>
  <c r="I734" i="12"/>
  <c r="J734" s="1"/>
  <c r="K734" s="1"/>
  <c r="L734" s="1"/>
  <c r="M734" s="1"/>
  <c r="N734" s="1"/>
  <c r="O734" s="1"/>
  <c r="P734" s="1"/>
  <c r="Q734" s="1"/>
  <c r="N605"/>
  <c r="O605" s="1"/>
  <c r="P605" s="1"/>
  <c r="Q605" s="1"/>
  <c r="I595"/>
  <c r="J595" s="1"/>
  <c r="K595" s="1"/>
  <c r="I800" i="11"/>
  <c r="J800" s="1"/>
  <c r="F760" i="15"/>
  <c r="F598" i="13"/>
  <c r="H480"/>
  <c r="P864" i="12"/>
  <c r="J558" i="11"/>
  <c r="K755" i="9"/>
  <c r="L755" s="1"/>
  <c r="M755" s="1"/>
  <c r="N755" s="1"/>
  <c r="O755" s="1"/>
  <c r="P755" s="1"/>
  <c r="Q755" s="1"/>
  <c r="J594"/>
  <c r="I479"/>
  <c r="H754" i="13"/>
  <c r="Q610" i="12"/>
  <c r="Q612" s="1"/>
  <c r="K558" i="11"/>
  <c r="J800" i="10"/>
  <c r="M604"/>
  <c r="K859" i="9"/>
  <c r="L595"/>
  <c r="J479"/>
  <c r="F673" i="13"/>
  <c r="Q864"/>
  <c r="I864"/>
  <c r="K595" i="11"/>
  <c r="L595" s="1"/>
  <c r="M595" s="1"/>
  <c r="N595" s="1"/>
  <c r="O595" s="1"/>
  <c r="P595" s="1"/>
  <c r="Q595" s="1"/>
  <c r="L558"/>
  <c r="M558" s="1"/>
  <c r="N558" s="1"/>
  <c r="O558" s="1"/>
  <c r="P558" s="1"/>
  <c r="Q558" s="1"/>
  <c r="J860" i="10"/>
  <c r="K860" s="1"/>
  <c r="L860" s="1"/>
  <c r="M860" s="1"/>
  <c r="N860" s="1"/>
  <c r="O860" s="1"/>
  <c r="P860" s="1"/>
  <c r="Q860" s="1"/>
  <c r="O605"/>
  <c r="P605" s="1"/>
  <c r="Q605" s="1"/>
  <c r="J595"/>
  <c r="K595" s="1"/>
  <c r="L595" s="1"/>
  <c r="M595" s="1"/>
  <c r="N595" s="1"/>
  <c r="O595" s="1"/>
  <c r="P595" s="1"/>
  <c r="Q595" s="1"/>
  <c r="I860" i="9"/>
  <c r="J860" s="1"/>
  <c r="K860" s="1"/>
  <c r="L860" s="1"/>
  <c r="M860" s="1"/>
  <c r="N860" s="1"/>
  <c r="O860" s="1"/>
  <c r="P860" s="1"/>
  <c r="Q860" s="1"/>
  <c r="I704"/>
  <c r="J704" s="1"/>
  <c r="K704" s="1"/>
  <c r="L704" s="1"/>
  <c r="M704" s="1"/>
  <c r="N704" s="1"/>
  <c r="O704" s="1"/>
  <c r="P704" s="1"/>
  <c r="Q704" s="1"/>
  <c r="M595"/>
  <c r="N595" s="1"/>
  <c r="O595" s="1"/>
  <c r="I761" i="13"/>
  <c r="F759" i="11"/>
  <c r="I477" i="10"/>
  <c r="J477" s="1"/>
  <c r="K477" s="1"/>
  <c r="L477" s="1"/>
  <c r="M477" s="1"/>
  <c r="N477" s="1"/>
  <c r="O477" s="1"/>
  <c r="P477" s="1"/>
  <c r="Q477" s="1"/>
  <c r="J765" i="8"/>
  <c r="J703"/>
  <c r="J799" i="6"/>
  <c r="K799" s="1"/>
  <c r="L799" s="1"/>
  <c r="M799" s="1"/>
  <c r="N799" s="1"/>
  <c r="O799" s="1"/>
  <c r="P799" s="1"/>
  <c r="Q799" s="1"/>
  <c r="I754"/>
  <c r="J754" s="1"/>
  <c r="K754" s="1"/>
  <c r="L754" s="1"/>
  <c r="M754" s="1"/>
  <c r="N754" s="1"/>
  <c r="O754" s="1"/>
  <c r="P754" s="1"/>
  <c r="Q754" s="1"/>
  <c r="I737" i="5"/>
  <c r="J859" i="4"/>
  <c r="J765"/>
  <c r="K765" s="1"/>
  <c r="L765" s="1"/>
  <c r="M765" s="1"/>
  <c r="N765" s="1"/>
  <c r="O765" s="1"/>
  <c r="P765" s="1"/>
  <c r="Q765" s="1"/>
  <c r="I292"/>
  <c r="J600" i="10"/>
  <c r="H703" i="9"/>
  <c r="I703" s="1"/>
  <c r="J611"/>
  <c r="I799" i="8"/>
  <c r="J609"/>
  <c r="F609" s="1"/>
  <c r="J859" i="7"/>
  <c r="K754"/>
  <c r="K679"/>
  <c r="L679" s="1"/>
  <c r="M679" s="1"/>
  <c r="N679" s="1"/>
  <c r="O679" s="1"/>
  <c r="P679" s="1"/>
  <c r="Q679" s="1"/>
  <c r="I292"/>
  <c r="J292" s="1"/>
  <c r="K292" s="1"/>
  <c r="L292" s="1"/>
  <c r="M292" s="1"/>
  <c r="N292" s="1"/>
  <c r="O292" s="1"/>
  <c r="P292" s="1"/>
  <c r="Q292" s="1"/>
  <c r="I838" i="6"/>
  <c r="N604"/>
  <c r="I754" i="5"/>
  <c r="J754" s="1"/>
  <c r="K754" s="1"/>
  <c r="L754" s="1"/>
  <c r="M754" s="1"/>
  <c r="N754" s="1"/>
  <c r="O754" s="1"/>
  <c r="P754" s="1"/>
  <c r="Q754" s="1"/>
  <c r="K479"/>
  <c r="K838" i="4"/>
  <c r="I800"/>
  <c r="K860" i="3"/>
  <c r="F598" i="11"/>
  <c r="K863" i="10"/>
  <c r="I600" i="9"/>
  <c r="I606" s="1"/>
  <c r="L859" i="8"/>
  <c r="M859" s="1"/>
  <c r="N859" s="1"/>
  <c r="O859" s="1"/>
  <c r="I839"/>
  <c r="J839" s="1"/>
  <c r="K839" s="1"/>
  <c r="L839" s="1"/>
  <c r="M839" s="1"/>
  <c r="N839" s="1"/>
  <c r="O839" s="1"/>
  <c r="P839" s="1"/>
  <c r="Q839" s="1"/>
  <c r="P610"/>
  <c r="P613" s="1"/>
  <c r="K609"/>
  <c r="K859" i="7"/>
  <c r="L859" s="1"/>
  <c r="K838"/>
  <c r="L838" s="1"/>
  <c r="M838" s="1"/>
  <c r="N838" s="1"/>
  <c r="O838" s="1"/>
  <c r="P838" s="1"/>
  <c r="Q838" s="1"/>
  <c r="K765"/>
  <c r="L765" s="1"/>
  <c r="M765" s="1"/>
  <c r="N765" s="1"/>
  <c r="O765" s="1"/>
  <c r="P765" s="1"/>
  <c r="Q765" s="1"/>
  <c r="N609"/>
  <c r="J838" i="6"/>
  <c r="K838" s="1"/>
  <c r="L838" s="1"/>
  <c r="M838" s="1"/>
  <c r="N838" s="1"/>
  <c r="O838" s="1"/>
  <c r="P838" s="1"/>
  <c r="Q838" s="1"/>
  <c r="I738"/>
  <c r="J738" s="1"/>
  <c r="K738" s="1"/>
  <c r="L738" s="1"/>
  <c r="M738" s="1"/>
  <c r="N738" s="1"/>
  <c r="O738" s="1"/>
  <c r="P738" s="1"/>
  <c r="Q738" s="1"/>
  <c r="J610"/>
  <c r="F610" s="1"/>
  <c r="K604"/>
  <c r="L604" s="1"/>
  <c r="M604" s="1"/>
  <c r="I556"/>
  <c r="J556" s="1"/>
  <c r="K556" s="1"/>
  <c r="L556" s="1"/>
  <c r="M556" s="1"/>
  <c r="N556" s="1"/>
  <c r="O556" s="1"/>
  <c r="P556" s="1"/>
  <c r="Q556" s="1"/>
  <c r="K800" i="5"/>
  <c r="L800" s="1"/>
  <c r="M800" s="1"/>
  <c r="N800" s="1"/>
  <c r="O800" s="1"/>
  <c r="P800" s="1"/>
  <c r="Q800" s="1"/>
  <c r="P609"/>
  <c r="K605"/>
  <c r="L605" s="1"/>
  <c r="M605" s="1"/>
  <c r="N605" s="1"/>
  <c r="L479"/>
  <c r="M479" s="1"/>
  <c r="N479" s="1"/>
  <c r="O479" s="1"/>
  <c r="P479" s="1"/>
  <c r="Q479" s="1"/>
  <c r="I860" i="4"/>
  <c r="J860" s="1"/>
  <c r="K860" s="1"/>
  <c r="L838"/>
  <c r="M838" s="1"/>
  <c r="N838" s="1"/>
  <c r="O838" s="1"/>
  <c r="P838" s="1"/>
  <c r="Q838" s="1"/>
  <c r="H610"/>
  <c r="H613" s="1"/>
  <c r="H619" s="1"/>
  <c r="I555"/>
  <c r="J555" s="1"/>
  <c r="K555" s="1"/>
  <c r="L555" s="1"/>
  <c r="M555" s="1"/>
  <c r="N555" s="1"/>
  <c r="O555" s="1"/>
  <c r="P555" s="1"/>
  <c r="Q555" s="1"/>
  <c r="I800" i="3"/>
  <c r="J800" s="1"/>
  <c r="K800" s="1"/>
  <c r="L800" s="1"/>
  <c r="M800" s="1"/>
  <c r="N800" s="1"/>
  <c r="O800" s="1"/>
  <c r="P800" s="1"/>
  <c r="Q800" s="1"/>
  <c r="P610" i="7"/>
  <c r="K609"/>
  <c r="J737" i="3"/>
  <c r="K737" s="1"/>
  <c r="L737" s="1"/>
  <c r="M737" s="1"/>
  <c r="J291" i="2"/>
  <c r="F599" i="8"/>
  <c r="P600" i="7"/>
  <c r="L601"/>
  <c r="Q761" i="5"/>
  <c r="M762"/>
  <c r="Q610" i="8"/>
  <c r="Q612" s="1"/>
  <c r="N762" i="3"/>
  <c r="I292"/>
  <c r="I765" i="2"/>
  <c r="K737"/>
  <c r="L737" s="1"/>
  <c r="M737" s="1"/>
  <c r="N737" s="1"/>
  <c r="O737" s="1"/>
  <c r="P737" s="1"/>
  <c r="Q737" s="1"/>
  <c r="F474" i="6"/>
  <c r="L762" i="4"/>
  <c r="H762"/>
  <c r="K611" i="5"/>
  <c r="M609"/>
  <c r="M610" i="4"/>
  <c r="F697" i="3"/>
  <c r="I765"/>
  <c r="M605"/>
  <c r="N605" s="1"/>
  <c r="O605" s="1"/>
  <c r="P605" s="1"/>
  <c r="J292"/>
  <c r="K860" i="2"/>
  <c r="L860" s="1"/>
  <c r="M860" s="1"/>
  <c r="K839"/>
  <c r="L839" s="1"/>
  <c r="M839" s="1"/>
  <c r="I675"/>
  <c r="J675" s="1"/>
  <c r="K675" s="1"/>
  <c r="L675" s="1"/>
  <c r="M675" s="1"/>
  <c r="N675" s="1"/>
  <c r="O675" s="1"/>
  <c r="P675" s="1"/>
  <c r="Q675" s="1"/>
  <c r="L605"/>
  <c r="M605" s="1"/>
  <c r="N605" s="1"/>
  <c r="O605" s="1"/>
  <c r="I559"/>
  <c r="J559" s="1"/>
  <c r="K559" s="1"/>
  <c r="L559" s="1"/>
  <c r="M559" s="1"/>
  <c r="N559" s="1"/>
  <c r="O559" s="1"/>
  <c r="P559" s="1"/>
  <c r="Q559" s="1"/>
  <c r="I291"/>
  <c r="K761" i="7"/>
  <c r="N864" i="3"/>
  <c r="I863"/>
  <c r="F673"/>
  <c r="F597"/>
  <c r="H558" i="2"/>
  <c r="I558" s="1"/>
  <c r="O762" i="15"/>
  <c r="O761"/>
  <c r="L601"/>
  <c r="L600"/>
  <c r="H738" i="14"/>
  <c r="I738" s="1"/>
  <c r="J738" s="1"/>
  <c r="K738" s="1"/>
  <c r="L738" s="1"/>
  <c r="M738" s="1"/>
  <c r="N738" s="1"/>
  <c r="O738" s="1"/>
  <c r="P738" s="1"/>
  <c r="Q738" s="1"/>
  <c r="H737"/>
  <c r="O601"/>
  <c r="O600"/>
  <c r="P762" i="15"/>
  <c r="P761"/>
  <c r="Q863"/>
  <c r="Q601"/>
  <c r="Q600"/>
  <c r="J863" i="18"/>
  <c r="F832" i="15"/>
  <c r="F833"/>
  <c r="M761"/>
  <c r="M762"/>
  <c r="H754"/>
  <c r="H755"/>
  <c r="I755" s="1"/>
  <c r="J755" s="1"/>
  <c r="K755" s="1"/>
  <c r="L755" s="1"/>
  <c r="M755" s="1"/>
  <c r="N755" s="1"/>
  <c r="O755" s="1"/>
  <c r="P755" s="1"/>
  <c r="Q755" s="1"/>
  <c r="F697"/>
  <c r="F698"/>
  <c r="O864"/>
  <c r="N600"/>
  <c r="N601"/>
  <c r="H479"/>
  <c r="I479" s="1"/>
  <c r="J479" s="1"/>
  <c r="K479" s="1"/>
  <c r="L479" s="1"/>
  <c r="M479" s="1"/>
  <c r="N479" s="1"/>
  <c r="O479" s="1"/>
  <c r="P479" s="1"/>
  <c r="Q479" s="1"/>
  <c r="H480"/>
  <c r="I480" s="1"/>
  <c r="J480" s="1"/>
  <c r="K480" s="1"/>
  <c r="L480" s="1"/>
  <c r="M480" s="1"/>
  <c r="N480" s="1"/>
  <c r="O480" s="1"/>
  <c r="P480" s="1"/>
  <c r="Q480" s="1"/>
  <c r="F794" i="14"/>
  <c r="F793"/>
  <c r="L761"/>
  <c r="L762"/>
  <c r="H767" i="18"/>
  <c r="H768"/>
  <c r="F749" i="13"/>
  <c r="F748"/>
  <c r="H679" i="12"/>
  <c r="I679" s="1"/>
  <c r="J679" s="1"/>
  <c r="K679" s="1"/>
  <c r="L679" s="1"/>
  <c r="M679" s="1"/>
  <c r="N679" s="1"/>
  <c r="O679" s="1"/>
  <c r="P679" s="1"/>
  <c r="Q679" s="1"/>
  <c r="H678"/>
  <c r="I678" s="1"/>
  <c r="J678" s="1"/>
  <c r="K678" s="1"/>
  <c r="L678" s="1"/>
  <c r="M678" s="1"/>
  <c r="N678" s="1"/>
  <c r="O678" s="1"/>
  <c r="P678" s="1"/>
  <c r="Q678" s="1"/>
  <c r="J762" i="13"/>
  <c r="J761"/>
  <c r="K601"/>
  <c r="K600"/>
  <c r="H559"/>
  <c r="I559" s="1"/>
  <c r="J559" s="1"/>
  <c r="K559" s="1"/>
  <c r="L559" s="1"/>
  <c r="M559" s="1"/>
  <c r="N559" s="1"/>
  <c r="O559" s="1"/>
  <c r="P559" s="1"/>
  <c r="Q559" s="1"/>
  <c r="H558"/>
  <c r="I558" s="1"/>
  <c r="J558" s="1"/>
  <c r="K558" s="1"/>
  <c r="L558" s="1"/>
  <c r="M558" s="1"/>
  <c r="N558" s="1"/>
  <c r="O558" s="1"/>
  <c r="P558" s="1"/>
  <c r="Q558" s="1"/>
  <c r="F474"/>
  <c r="F473"/>
  <c r="Q762" i="12"/>
  <c r="Q761"/>
  <c r="F749"/>
  <c r="F748"/>
  <c r="F698"/>
  <c r="F697"/>
  <c r="N601"/>
  <c r="N600"/>
  <c r="P762" i="11"/>
  <c r="P761"/>
  <c r="H704"/>
  <c r="I704" s="1"/>
  <c r="J704" s="1"/>
  <c r="H703"/>
  <c r="K762" i="13"/>
  <c r="K761"/>
  <c r="L863"/>
  <c r="L601"/>
  <c r="L600"/>
  <c r="K863" i="12"/>
  <c r="F794" i="13"/>
  <c r="F793"/>
  <c r="L761"/>
  <c r="L762"/>
  <c r="H678"/>
  <c r="I678" s="1"/>
  <c r="J678" s="1"/>
  <c r="K678" s="1"/>
  <c r="L678" s="1"/>
  <c r="M678" s="1"/>
  <c r="N678" s="1"/>
  <c r="O678" s="1"/>
  <c r="P678" s="1"/>
  <c r="Q678" s="1"/>
  <c r="H679"/>
  <c r="I679" s="1"/>
  <c r="J679" s="1"/>
  <c r="K679" s="1"/>
  <c r="L679" s="1"/>
  <c r="M679" s="1"/>
  <c r="N679" s="1"/>
  <c r="O679" s="1"/>
  <c r="P679" s="1"/>
  <c r="Q679" s="1"/>
  <c r="I600"/>
  <c r="I603"/>
  <c r="J603" s="1"/>
  <c r="K603" s="1"/>
  <c r="L603" s="1"/>
  <c r="M603" s="1"/>
  <c r="N603" s="1"/>
  <c r="O603" s="1"/>
  <c r="P603" s="1"/>
  <c r="Q603" s="1"/>
  <c r="I601"/>
  <c r="I607" s="1"/>
  <c r="O761" i="12"/>
  <c r="O762"/>
  <c r="H600"/>
  <c r="H606" s="1"/>
  <c r="H603"/>
  <c r="I603" s="1"/>
  <c r="J603" s="1"/>
  <c r="K603" s="1"/>
  <c r="L603" s="1"/>
  <c r="M603" s="1"/>
  <c r="N603" s="1"/>
  <c r="O603" s="1"/>
  <c r="P603" s="1"/>
  <c r="Q603" s="1"/>
  <c r="F597"/>
  <c r="H601"/>
  <c r="H607" s="1"/>
  <c r="H737" i="11"/>
  <c r="I737" s="1"/>
  <c r="J737" s="1"/>
  <c r="K737" s="1"/>
  <c r="L737" s="1"/>
  <c r="M737" s="1"/>
  <c r="N737" s="1"/>
  <c r="O737" s="1"/>
  <c r="P737" s="1"/>
  <c r="Q737" s="1"/>
  <c r="H738"/>
  <c r="N863"/>
  <c r="L864" i="13"/>
  <c r="L601" i="11"/>
  <c r="L600"/>
  <c r="O613"/>
  <c r="O612"/>
  <c r="O862"/>
  <c r="N862" i="10"/>
  <c r="N613"/>
  <c r="N612"/>
  <c r="Q862" i="9"/>
  <c r="Q613"/>
  <c r="Q612"/>
  <c r="J601"/>
  <c r="J600"/>
  <c r="J603"/>
  <c r="I603" i="11"/>
  <c r="J603" s="1"/>
  <c r="K603" s="1"/>
  <c r="L603" s="1"/>
  <c r="M603" s="1"/>
  <c r="N603" s="1"/>
  <c r="O603" s="1"/>
  <c r="P603" s="1"/>
  <c r="Q603" s="1"/>
  <c r="I601"/>
  <c r="I607" s="1"/>
  <c r="I600"/>
  <c r="I606" s="1"/>
  <c r="H864"/>
  <c r="F611"/>
  <c r="H617"/>
  <c r="O762" i="10"/>
  <c r="O761"/>
  <c r="L863"/>
  <c r="L601"/>
  <c r="L600"/>
  <c r="O863" i="9"/>
  <c r="K603"/>
  <c r="L603" s="1"/>
  <c r="M603" s="1"/>
  <c r="N603" s="1"/>
  <c r="O603" s="1"/>
  <c r="P603" s="1"/>
  <c r="Q603" s="1"/>
  <c r="K601"/>
  <c r="K600"/>
  <c r="F599" i="11"/>
  <c r="H605"/>
  <c r="I605" s="1"/>
  <c r="J605" s="1"/>
  <c r="K605" s="1"/>
  <c r="J600"/>
  <c r="J606" s="1"/>
  <c r="J601"/>
  <c r="J607" s="1"/>
  <c r="F588"/>
  <c r="F589"/>
  <c r="Q863"/>
  <c r="H761" i="10"/>
  <c r="H764"/>
  <c r="F758"/>
  <c r="H762"/>
  <c r="H703"/>
  <c r="I703" s="1"/>
  <c r="J703" s="1"/>
  <c r="K703" s="1"/>
  <c r="L703" s="1"/>
  <c r="M703" s="1"/>
  <c r="N703" s="1"/>
  <c r="O703" s="1"/>
  <c r="P703" s="1"/>
  <c r="Q703" s="1"/>
  <c r="H704"/>
  <c r="I704" s="1"/>
  <c r="J704" s="1"/>
  <c r="K704" s="1"/>
  <c r="L704" s="1"/>
  <c r="M704" s="1"/>
  <c r="N704" s="1"/>
  <c r="O704" s="1"/>
  <c r="P704" s="1"/>
  <c r="Q704" s="1"/>
  <c r="I864" i="9"/>
  <c r="L600"/>
  <c r="L601"/>
  <c r="F552"/>
  <c r="F553"/>
  <c r="F794" i="8"/>
  <c r="F793"/>
  <c r="F553" i="7"/>
  <c r="F552"/>
  <c r="H679" i="4"/>
  <c r="I679" s="1"/>
  <c r="J679" s="1"/>
  <c r="K679" s="1"/>
  <c r="L679" s="1"/>
  <c r="M679" s="1"/>
  <c r="N679" s="1"/>
  <c r="O679" s="1"/>
  <c r="P679" s="1"/>
  <c r="Q679" s="1"/>
  <c r="H678"/>
  <c r="I678" s="1"/>
  <c r="J678" s="1"/>
  <c r="K678" s="1"/>
  <c r="L678" s="1"/>
  <c r="M678" s="1"/>
  <c r="N678" s="1"/>
  <c r="O678" s="1"/>
  <c r="P678" s="1"/>
  <c r="Q678" s="1"/>
  <c r="F833" i="8"/>
  <c r="F832"/>
  <c r="I762"/>
  <c r="I761"/>
  <c r="I764"/>
  <c r="I862"/>
  <c r="I615"/>
  <c r="F589"/>
  <c r="F588"/>
  <c r="H480"/>
  <c r="I480" s="1"/>
  <c r="J480" s="1"/>
  <c r="K480" s="1"/>
  <c r="L480" s="1"/>
  <c r="M480" s="1"/>
  <c r="N480" s="1"/>
  <c r="O480" s="1"/>
  <c r="P480" s="1"/>
  <c r="Q480" s="1"/>
  <c r="H479"/>
  <c r="L762" i="7"/>
  <c r="L761"/>
  <c r="Q601"/>
  <c r="Q600"/>
  <c r="K862" i="6"/>
  <c r="F553"/>
  <c r="F552"/>
  <c r="N762" i="5"/>
  <c r="N761"/>
  <c r="K601"/>
  <c r="K600"/>
  <c r="H559"/>
  <c r="I559" s="1"/>
  <c r="J559" s="1"/>
  <c r="K559" s="1"/>
  <c r="L559" s="1"/>
  <c r="M559" s="1"/>
  <c r="N559" s="1"/>
  <c r="O559" s="1"/>
  <c r="P559" s="1"/>
  <c r="Q559" s="1"/>
  <c r="H558"/>
  <c r="I558" s="1"/>
  <c r="J558" s="1"/>
  <c r="K558" s="1"/>
  <c r="L558" s="1"/>
  <c r="M558" s="1"/>
  <c r="N558" s="1"/>
  <c r="O558" s="1"/>
  <c r="P558" s="1"/>
  <c r="Q558" s="1"/>
  <c r="I762" i="4"/>
  <c r="I761"/>
  <c r="I764"/>
  <c r="J764" s="1"/>
  <c r="K764" s="1"/>
  <c r="I862"/>
  <c r="I613"/>
  <c r="I612"/>
  <c r="I615"/>
  <c r="F589"/>
  <c r="F588"/>
  <c r="H480"/>
  <c r="I480" s="1"/>
  <c r="J480" s="1"/>
  <c r="K480" s="1"/>
  <c r="L480" s="1"/>
  <c r="M480" s="1"/>
  <c r="N480" s="1"/>
  <c r="O480" s="1"/>
  <c r="P480" s="1"/>
  <c r="Q480" s="1"/>
  <c r="H479"/>
  <c r="N762" i="8"/>
  <c r="N761"/>
  <c r="F598"/>
  <c r="H604"/>
  <c r="I604" s="1"/>
  <c r="J604" s="1"/>
  <c r="K604" s="1"/>
  <c r="L604" s="1"/>
  <c r="M604" s="1"/>
  <c r="N604" s="1"/>
  <c r="O604" s="1"/>
  <c r="P604" s="1"/>
  <c r="Q604" s="1"/>
  <c r="M762" i="7"/>
  <c r="M761"/>
  <c r="F749"/>
  <c r="F748"/>
  <c r="F673"/>
  <c r="F672"/>
  <c r="J863"/>
  <c r="L762" i="6"/>
  <c r="L761"/>
  <c r="H703"/>
  <c r="I703" s="1"/>
  <c r="J703" s="1"/>
  <c r="K703" s="1"/>
  <c r="L703" s="1"/>
  <c r="M703" s="1"/>
  <c r="N703" s="1"/>
  <c r="O703" s="1"/>
  <c r="P703" s="1"/>
  <c r="Q703" s="1"/>
  <c r="H704"/>
  <c r="I704" s="1"/>
  <c r="J704" s="1"/>
  <c r="K704" s="1"/>
  <c r="L704" s="1"/>
  <c r="M704" s="1"/>
  <c r="N704" s="1"/>
  <c r="O704" s="1"/>
  <c r="P704" s="1"/>
  <c r="Q704" s="1"/>
  <c r="M863"/>
  <c r="M601"/>
  <c r="M600"/>
  <c r="F759" i="5"/>
  <c r="H765"/>
  <c r="F760" i="4"/>
  <c r="H766"/>
  <c r="J762"/>
  <c r="J761"/>
  <c r="O863"/>
  <c r="K601"/>
  <c r="K600"/>
  <c r="F749" i="3"/>
  <c r="F748"/>
  <c r="O864" i="9"/>
  <c r="K761" i="8"/>
  <c r="K762"/>
  <c r="I864"/>
  <c r="L600"/>
  <c r="L601"/>
  <c r="F552"/>
  <c r="F553"/>
  <c r="P864" i="7"/>
  <c r="H604"/>
  <c r="I604" s="1"/>
  <c r="J604" s="1"/>
  <c r="K604" s="1"/>
  <c r="L604" s="1"/>
  <c r="M604" s="1"/>
  <c r="N604" s="1"/>
  <c r="O604" s="1"/>
  <c r="P604" s="1"/>
  <c r="Q604" s="1"/>
  <c r="F598"/>
  <c r="P761" i="5"/>
  <c r="P762"/>
  <c r="N864"/>
  <c r="Q600"/>
  <c r="Q601"/>
  <c r="K761" i="4"/>
  <c r="K762"/>
  <c r="F731"/>
  <c r="F732"/>
  <c r="Q864"/>
  <c r="Q864" i="6"/>
  <c r="L863"/>
  <c r="H864" i="5"/>
  <c r="H617"/>
  <c r="I617" s="1"/>
  <c r="J617" s="1"/>
  <c r="O864" i="4"/>
  <c r="Q762" i="3"/>
  <c r="Q761"/>
  <c r="H862"/>
  <c r="H613"/>
  <c r="H619" s="1"/>
  <c r="H612"/>
  <c r="H618" s="1"/>
  <c r="H615"/>
  <c r="I615" s="1"/>
  <c r="J615" s="1"/>
  <c r="K615" s="1"/>
  <c r="L615" s="1"/>
  <c r="K862" i="2"/>
  <c r="F553"/>
  <c r="F552"/>
  <c r="N863" i="3"/>
  <c r="H764" i="2"/>
  <c r="F758"/>
  <c r="H762"/>
  <c r="H761"/>
  <c r="Q863"/>
  <c r="L862"/>
  <c r="L612"/>
  <c r="Q601"/>
  <c r="Q600"/>
  <c r="H864" i="8"/>
  <c r="H617"/>
  <c r="I617" s="1"/>
  <c r="J617" s="1"/>
  <c r="K617" s="1"/>
  <c r="L617" s="1"/>
  <c r="M617" s="1"/>
  <c r="F758" i="3"/>
  <c r="H762"/>
  <c r="H761"/>
  <c r="H764"/>
  <c r="I764" s="1"/>
  <c r="L864"/>
  <c r="N862"/>
  <c r="N612"/>
  <c r="N613"/>
  <c r="K600"/>
  <c r="K601"/>
  <c r="F473"/>
  <c r="F474"/>
  <c r="F853" i="2"/>
  <c r="F854"/>
  <c r="F832"/>
  <c r="F833"/>
  <c r="M761"/>
  <c r="M762"/>
  <c r="H754"/>
  <c r="I754" s="1"/>
  <c r="J754" s="1"/>
  <c r="K754" s="1"/>
  <c r="L754" s="1"/>
  <c r="M754" s="1"/>
  <c r="N754" s="1"/>
  <c r="O754" s="1"/>
  <c r="P754" s="1"/>
  <c r="Q754" s="1"/>
  <c r="H755"/>
  <c r="I755" s="1"/>
  <c r="J755" s="1"/>
  <c r="K755" s="1"/>
  <c r="L755" s="1"/>
  <c r="M755" s="1"/>
  <c r="N755" s="1"/>
  <c r="O755" s="1"/>
  <c r="P755" s="1"/>
  <c r="Q755" s="1"/>
  <c r="P863" i="3"/>
  <c r="L863"/>
  <c r="P863" i="2"/>
  <c r="J800" i="15"/>
  <c r="K800" s="1"/>
  <c r="L800" s="1"/>
  <c r="M800" s="1"/>
  <c r="N800" s="1"/>
  <c r="O800" s="1"/>
  <c r="P800" s="1"/>
  <c r="Q800" s="1"/>
  <c r="J737"/>
  <c r="K737" s="1"/>
  <c r="L737" s="1"/>
  <c r="M737" s="1"/>
  <c r="N737" s="1"/>
  <c r="O737" s="1"/>
  <c r="P737" s="1"/>
  <c r="Q737" s="1"/>
  <c r="L755" i="14"/>
  <c r="M755" s="1"/>
  <c r="N755" s="1"/>
  <c r="O755" s="1"/>
  <c r="P755" s="1"/>
  <c r="Q755" s="1"/>
  <c r="J479"/>
  <c r="K479" s="1"/>
  <c r="L479" s="1"/>
  <c r="M479" s="1"/>
  <c r="N479" s="1"/>
  <c r="O479" s="1"/>
  <c r="P479" s="1"/>
  <c r="Q479" s="1"/>
  <c r="J291"/>
  <c r="K291" s="1"/>
  <c r="L291" s="1"/>
  <c r="M291" s="1"/>
  <c r="N291" s="1"/>
  <c r="O291" s="1"/>
  <c r="P291" s="1"/>
  <c r="Q291" s="1"/>
  <c r="J480" i="16"/>
  <c r="L609" i="15"/>
  <c r="M839" i="14"/>
  <c r="N839" s="1"/>
  <c r="O839" s="1"/>
  <c r="P839" s="1"/>
  <c r="Q839" s="1"/>
  <c r="I734"/>
  <c r="J734" s="1"/>
  <c r="K734" s="1"/>
  <c r="L734" s="1"/>
  <c r="M734" s="1"/>
  <c r="N734" s="1"/>
  <c r="O734" s="1"/>
  <c r="P734" s="1"/>
  <c r="Q734" s="1"/>
  <c r="O609"/>
  <c r="I595"/>
  <c r="J595" s="1"/>
  <c r="K595" s="1"/>
  <c r="L595" s="1"/>
  <c r="M595" s="1"/>
  <c r="N595" s="1"/>
  <c r="O595" s="1"/>
  <c r="P595" s="1"/>
  <c r="Q595" s="1"/>
  <c r="I555"/>
  <c r="J555" s="1"/>
  <c r="K555" s="1"/>
  <c r="L555" s="1"/>
  <c r="M555" s="1"/>
  <c r="N555" s="1"/>
  <c r="O555" s="1"/>
  <c r="P555" s="1"/>
  <c r="Q555" s="1"/>
  <c r="K292"/>
  <c r="L292" s="1"/>
  <c r="M292" s="1"/>
  <c r="N292" s="1"/>
  <c r="O292" s="1"/>
  <c r="P292" s="1"/>
  <c r="Q292" s="1"/>
  <c r="O601" i="16"/>
  <c r="K480"/>
  <c r="L480" s="1"/>
  <c r="M480" s="1"/>
  <c r="K766" i="15"/>
  <c r="L766" s="1"/>
  <c r="M766" s="1"/>
  <c r="I675"/>
  <c r="J675" s="1"/>
  <c r="K675" s="1"/>
  <c r="L675" s="1"/>
  <c r="M675" s="1"/>
  <c r="N675" s="1"/>
  <c r="O675" s="1"/>
  <c r="P675" s="1"/>
  <c r="Q675" s="1"/>
  <c r="Q609"/>
  <c r="L605"/>
  <c r="M605" s="1"/>
  <c r="N605" s="1"/>
  <c r="O605" s="1"/>
  <c r="J594"/>
  <c r="K594" s="1"/>
  <c r="L594" s="1"/>
  <c r="M594" s="1"/>
  <c r="N594" s="1"/>
  <c r="O594" s="1"/>
  <c r="P594" s="1"/>
  <c r="Q594" s="1"/>
  <c r="I559"/>
  <c r="J559" s="1"/>
  <c r="I291"/>
  <c r="J291" s="1"/>
  <c r="K291" s="1"/>
  <c r="L291" s="1"/>
  <c r="M291" s="1"/>
  <c r="N291" s="1"/>
  <c r="O291" s="1"/>
  <c r="P291" s="1"/>
  <c r="Q291" s="1"/>
  <c r="J860" i="14"/>
  <c r="K860" s="1"/>
  <c r="L860" s="1"/>
  <c r="J754"/>
  <c r="J604"/>
  <c r="K604" s="1"/>
  <c r="L604" s="1"/>
  <c r="I594"/>
  <c r="J594" s="1"/>
  <c r="K594" s="1"/>
  <c r="L594" s="1"/>
  <c r="M594" s="1"/>
  <c r="N594" s="1"/>
  <c r="O594" s="1"/>
  <c r="P594" s="1"/>
  <c r="Q594" s="1"/>
  <c r="I480"/>
  <c r="J480" s="1"/>
  <c r="K480" s="1"/>
  <c r="L480" s="1"/>
  <c r="M480" s="1"/>
  <c r="N480" s="1"/>
  <c r="O480" s="1"/>
  <c r="P480" s="1"/>
  <c r="Q480" s="1"/>
  <c r="I477"/>
  <c r="J477" s="1"/>
  <c r="K477" s="1"/>
  <c r="L477" s="1"/>
  <c r="M477" s="1"/>
  <c r="N477" s="1"/>
  <c r="O477" s="1"/>
  <c r="P477" s="1"/>
  <c r="Q477" s="1"/>
  <c r="M761"/>
  <c r="I762"/>
  <c r="L611" i="15"/>
  <c r="N609"/>
  <c r="J292" i="13"/>
  <c r="K292" s="1"/>
  <c r="L292" s="1"/>
  <c r="M292" s="1"/>
  <c r="N292" s="1"/>
  <c r="O292" s="1"/>
  <c r="P292" s="1"/>
  <c r="Q292" s="1"/>
  <c r="J859" i="12"/>
  <c r="K859" s="1"/>
  <c r="L859" s="1"/>
  <c r="M859" s="1"/>
  <c r="N859" s="1"/>
  <c r="O859" s="1"/>
  <c r="P859" s="1"/>
  <c r="Q859" s="1"/>
  <c r="K800" i="11"/>
  <c r="J761" i="15"/>
  <c r="O601"/>
  <c r="J600" i="14"/>
  <c r="J800" i="13"/>
  <c r="K800" s="1"/>
  <c r="L800" s="1"/>
  <c r="I755"/>
  <c r="J755" s="1"/>
  <c r="K755" s="1"/>
  <c r="L755" s="1"/>
  <c r="M755" s="1"/>
  <c r="N755" s="1"/>
  <c r="O755" s="1"/>
  <c r="P755" s="1"/>
  <c r="Q755" s="1"/>
  <c r="K738"/>
  <c r="L738" s="1"/>
  <c r="M738" s="1"/>
  <c r="N738" s="1"/>
  <c r="O738" s="1"/>
  <c r="P738" s="1"/>
  <c r="Q738" s="1"/>
  <c r="L594"/>
  <c r="L480"/>
  <c r="I800" i="12"/>
  <c r="J800" s="1"/>
  <c r="K800" s="1"/>
  <c r="L800" s="1"/>
  <c r="M800" s="1"/>
  <c r="N800" s="1"/>
  <c r="O800" s="1"/>
  <c r="P800" s="1"/>
  <c r="Q800" s="1"/>
  <c r="L595"/>
  <c r="K480"/>
  <c r="L480" s="1"/>
  <c r="M480" s="1"/>
  <c r="N480" s="1"/>
  <c r="O480" s="1"/>
  <c r="P480" s="1"/>
  <c r="Q480" s="1"/>
  <c r="K860" i="11"/>
  <c r="K839"/>
  <c r="L800"/>
  <c r="M800" s="1"/>
  <c r="N800" s="1"/>
  <c r="O800" s="1"/>
  <c r="P800" s="1"/>
  <c r="Q800" s="1"/>
  <c r="J765"/>
  <c r="K765" s="1"/>
  <c r="L765" s="1"/>
  <c r="M765" s="1"/>
  <c r="N765" s="1"/>
  <c r="O765" s="1"/>
  <c r="P765" s="1"/>
  <c r="Q765" s="1"/>
  <c r="J839" i="13"/>
  <c r="K839" s="1"/>
  <c r="L839" s="1"/>
  <c r="M839" s="1"/>
  <c r="N839" s="1"/>
  <c r="O839" s="1"/>
  <c r="P839" s="1"/>
  <c r="Q839" s="1"/>
  <c r="J704"/>
  <c r="K704" s="1"/>
  <c r="L704" s="1"/>
  <c r="M704" s="1"/>
  <c r="N704" s="1"/>
  <c r="O704" s="1"/>
  <c r="P704" s="1"/>
  <c r="Q704" s="1"/>
  <c r="Q610"/>
  <c r="L609"/>
  <c r="N604"/>
  <c r="O604" s="1"/>
  <c r="P604" s="1"/>
  <c r="Q604" s="1"/>
  <c r="M594"/>
  <c r="N594" s="1"/>
  <c r="O594" s="1"/>
  <c r="P594" s="1"/>
  <c r="Q594" s="1"/>
  <c r="M480"/>
  <c r="N480" s="1"/>
  <c r="O480" s="1"/>
  <c r="I839" i="12"/>
  <c r="J839" s="1"/>
  <c r="K839" s="1"/>
  <c r="I704"/>
  <c r="J704" s="1"/>
  <c r="K704" s="1"/>
  <c r="L704" s="1"/>
  <c r="M704" s="1"/>
  <c r="N704" s="1"/>
  <c r="O704" s="1"/>
  <c r="P704" s="1"/>
  <c r="Q704" s="1"/>
  <c r="M595"/>
  <c r="N595" s="1"/>
  <c r="O595" s="1"/>
  <c r="L860" i="11"/>
  <c r="M860" s="1"/>
  <c r="N860" s="1"/>
  <c r="L839"/>
  <c r="M839" s="1"/>
  <c r="N839" s="1"/>
  <c r="I799"/>
  <c r="J799" s="1"/>
  <c r="K799" s="1"/>
  <c r="L799" s="1"/>
  <c r="M799" s="1"/>
  <c r="N799" s="1"/>
  <c r="O799" s="1"/>
  <c r="P799" s="1"/>
  <c r="Q799" s="1"/>
  <c r="L755"/>
  <c r="M755" s="1"/>
  <c r="H738" i="15"/>
  <c r="F760" i="14"/>
  <c r="M864"/>
  <c r="J610" i="13"/>
  <c r="N601"/>
  <c r="H479"/>
  <c r="I479" s="1"/>
  <c r="O761" i="11"/>
  <c r="K762"/>
  <c r="I737" i="10"/>
  <c r="J737" s="1"/>
  <c r="K737" s="1"/>
  <c r="L737" s="1"/>
  <c r="M737" s="1"/>
  <c r="N737" s="1"/>
  <c r="O737" s="1"/>
  <c r="P737" s="1"/>
  <c r="Q737" s="1"/>
  <c r="J765" i="9"/>
  <c r="K765" s="1"/>
  <c r="L765" s="1"/>
  <c r="M765" s="1"/>
  <c r="N765" s="1"/>
  <c r="O765" s="1"/>
  <c r="P765" s="1"/>
  <c r="Q765" s="1"/>
  <c r="J678"/>
  <c r="K678" s="1"/>
  <c r="L678" s="1"/>
  <c r="M678" s="1"/>
  <c r="N678" s="1"/>
  <c r="O678" s="1"/>
  <c r="P678" s="1"/>
  <c r="Q678" s="1"/>
  <c r="O863" i="13"/>
  <c r="H755" i="12"/>
  <c r="F732" i="11"/>
  <c r="J611" i="12"/>
  <c r="J613" s="1"/>
  <c r="P609"/>
  <c r="I734" i="11"/>
  <c r="J734" s="1"/>
  <c r="K734" s="1"/>
  <c r="L734" s="1"/>
  <c r="M734" s="1"/>
  <c r="N734" s="1"/>
  <c r="O734" s="1"/>
  <c r="P734" s="1"/>
  <c r="Q734" s="1"/>
  <c r="N604"/>
  <c r="O604" s="1"/>
  <c r="P604" s="1"/>
  <c r="Q604" s="1"/>
  <c r="J799" i="10"/>
  <c r="K799" s="1"/>
  <c r="L799" s="1"/>
  <c r="M799" s="1"/>
  <c r="N799" s="1"/>
  <c r="O799" s="1"/>
  <c r="P799" s="1"/>
  <c r="Q799" s="1"/>
  <c r="K738"/>
  <c r="L738" s="1"/>
  <c r="M738" s="1"/>
  <c r="N738" s="1"/>
  <c r="O738" s="1"/>
  <c r="P738" s="1"/>
  <c r="Q738" s="1"/>
  <c r="K291"/>
  <c r="P595" i="9"/>
  <c r="K594"/>
  <c r="J291"/>
  <c r="P762" i="12"/>
  <c r="F758"/>
  <c r="M600"/>
  <c r="I601"/>
  <c r="I607" s="1"/>
  <c r="I701"/>
  <c r="J701" s="1"/>
  <c r="K701" s="1"/>
  <c r="L701" s="1"/>
  <c r="M701" s="1"/>
  <c r="N701" s="1"/>
  <c r="O701" s="1"/>
  <c r="P701" s="1"/>
  <c r="Q701" s="1"/>
  <c r="I291" i="11"/>
  <c r="J291" s="1"/>
  <c r="K291" s="1"/>
  <c r="L291" s="1"/>
  <c r="M291" s="1"/>
  <c r="N291" s="1"/>
  <c r="O291" s="1"/>
  <c r="P291" s="1"/>
  <c r="Q291" s="1"/>
  <c r="I859" i="10"/>
  <c r="J859" s="1"/>
  <c r="K859" s="1"/>
  <c r="L859" s="1"/>
  <c r="M859" s="1"/>
  <c r="N859" s="1"/>
  <c r="O859" s="1"/>
  <c r="P859" s="1"/>
  <c r="Q859" s="1"/>
  <c r="K800"/>
  <c r="L800" s="1"/>
  <c r="M800" s="1"/>
  <c r="N800" s="1"/>
  <c r="O800" s="1"/>
  <c r="P800" s="1"/>
  <c r="Q800" s="1"/>
  <c r="J755"/>
  <c r="K755" s="1"/>
  <c r="L755" s="1"/>
  <c r="M755" s="1"/>
  <c r="N755" s="1"/>
  <c r="O755" s="1"/>
  <c r="P755" s="1"/>
  <c r="Q755" s="1"/>
  <c r="M610"/>
  <c r="F610" s="1"/>
  <c r="H609"/>
  <c r="I594"/>
  <c r="J594" s="1"/>
  <c r="K594" s="1"/>
  <c r="L594" s="1"/>
  <c r="M594" s="1"/>
  <c r="N594" s="1"/>
  <c r="O594" s="1"/>
  <c r="P594" s="1"/>
  <c r="Q594" s="1"/>
  <c r="L291"/>
  <c r="M291" s="1"/>
  <c r="N291" s="1"/>
  <c r="O291" s="1"/>
  <c r="P291" s="1"/>
  <c r="Q291" s="1"/>
  <c r="Q595" i="9"/>
  <c r="L594"/>
  <c r="M594" s="1"/>
  <c r="N594" s="1"/>
  <c r="O594" s="1"/>
  <c r="P594" s="1"/>
  <c r="Q594" s="1"/>
  <c r="K479"/>
  <c r="L479" s="1"/>
  <c r="M479" s="1"/>
  <c r="N479" s="1"/>
  <c r="O479" s="1"/>
  <c r="P479" s="1"/>
  <c r="Q479" s="1"/>
  <c r="K291"/>
  <c r="L291" s="1"/>
  <c r="M291" s="1"/>
  <c r="N291" s="1"/>
  <c r="O291" s="1"/>
  <c r="P291" s="1"/>
  <c r="Q291" s="1"/>
  <c r="Q762" i="13"/>
  <c r="N863" i="12"/>
  <c r="J754" i="8"/>
  <c r="K754" s="1"/>
  <c r="L754" s="1"/>
  <c r="M754" s="1"/>
  <c r="N754" s="1"/>
  <c r="O754" s="1"/>
  <c r="P754" s="1"/>
  <c r="Q754" s="1"/>
  <c r="H559" i="11"/>
  <c r="F760" i="10"/>
  <c r="K611"/>
  <c r="M609"/>
  <c r="I559" i="8"/>
  <c r="J559" s="1"/>
  <c r="K559" s="1"/>
  <c r="L559" s="1"/>
  <c r="M559" s="1"/>
  <c r="N559" s="1"/>
  <c r="O559" s="1"/>
  <c r="P559" s="1"/>
  <c r="Q559" s="1"/>
  <c r="I291"/>
  <c r="K737" i="7"/>
  <c r="I703"/>
  <c r="I678"/>
  <c r="M594"/>
  <c r="N594" s="1"/>
  <c r="O594" s="1"/>
  <c r="P594" s="1"/>
  <c r="Q594" s="1"/>
  <c r="L859" i="6"/>
  <c r="M859" s="1"/>
  <c r="N859" s="1"/>
  <c r="O859" s="1"/>
  <c r="P859" s="1"/>
  <c r="Q859" s="1"/>
  <c r="I799" i="5"/>
  <c r="J799" s="1"/>
  <c r="K799" s="1"/>
  <c r="L799" s="1"/>
  <c r="M799" s="1"/>
  <c r="N799" s="1"/>
  <c r="O799" s="1"/>
  <c r="P799" s="1"/>
  <c r="Q799" s="1"/>
  <c r="K754" i="4"/>
  <c r="L754" s="1"/>
  <c r="M754" s="1"/>
  <c r="N754" s="1"/>
  <c r="O754" s="1"/>
  <c r="P754" s="1"/>
  <c r="Q754" s="1"/>
  <c r="J703"/>
  <c r="K703" s="1"/>
  <c r="L703" s="1"/>
  <c r="M703" s="1"/>
  <c r="N703" s="1"/>
  <c r="O703" s="1"/>
  <c r="P703" s="1"/>
  <c r="Q703" s="1"/>
  <c r="I675"/>
  <c r="J675" s="1"/>
  <c r="K675" s="1"/>
  <c r="L675" s="1"/>
  <c r="M675" s="1"/>
  <c r="N675" s="1"/>
  <c r="O675" s="1"/>
  <c r="P675" s="1"/>
  <c r="Q675" s="1"/>
  <c r="I559"/>
  <c r="I291"/>
  <c r="J291" s="1"/>
  <c r="K291" s="1"/>
  <c r="L291" s="1"/>
  <c r="M291" s="1"/>
  <c r="N291" s="1"/>
  <c r="O291" s="1"/>
  <c r="P291" s="1"/>
  <c r="Q291" s="1"/>
  <c r="J755" i="3"/>
  <c r="M761" i="10"/>
  <c r="I762"/>
  <c r="F598"/>
  <c r="H480"/>
  <c r="N611" i="9"/>
  <c r="N613" s="1"/>
  <c r="I610"/>
  <c r="N609" i="8"/>
  <c r="I476"/>
  <c r="J476" s="1"/>
  <c r="K476" s="1"/>
  <c r="L476" s="1"/>
  <c r="M476" s="1"/>
  <c r="N476" s="1"/>
  <c r="O476" s="1"/>
  <c r="P476" s="1"/>
  <c r="Q476" s="1"/>
  <c r="J292"/>
  <c r="K292" s="1"/>
  <c r="L292" s="1"/>
  <c r="M292" s="1"/>
  <c r="N292" s="1"/>
  <c r="O292" s="1"/>
  <c r="P292" s="1"/>
  <c r="Q292" s="1"/>
  <c r="K839" i="7"/>
  <c r="L839" s="1"/>
  <c r="M839" s="1"/>
  <c r="N839" s="1"/>
  <c r="O839" s="1"/>
  <c r="P839" s="1"/>
  <c r="Q839" s="1"/>
  <c r="I700"/>
  <c r="J700" s="1"/>
  <c r="K700" s="1"/>
  <c r="L700" s="1"/>
  <c r="M700" s="1"/>
  <c r="N700" s="1"/>
  <c r="O700" s="1"/>
  <c r="P700" s="1"/>
  <c r="Q700" s="1"/>
  <c r="J703"/>
  <c r="K703" s="1"/>
  <c r="L703" s="1"/>
  <c r="K595"/>
  <c r="J480"/>
  <c r="K480" s="1"/>
  <c r="L480" s="1"/>
  <c r="M480" s="1"/>
  <c r="N480" s="1"/>
  <c r="O480" s="1"/>
  <c r="P480" s="1"/>
  <c r="Q480" s="1"/>
  <c r="I291"/>
  <c r="J291" s="1"/>
  <c r="K291" s="1"/>
  <c r="L291" s="1"/>
  <c r="M291" s="1"/>
  <c r="N291" s="1"/>
  <c r="O291" s="1"/>
  <c r="P291" s="1"/>
  <c r="Q291" s="1"/>
  <c r="K800" i="6"/>
  <c r="I734" i="5"/>
  <c r="J734" s="1"/>
  <c r="K734" s="1"/>
  <c r="L734" s="1"/>
  <c r="M734" s="1"/>
  <c r="N734" s="1"/>
  <c r="O734" s="1"/>
  <c r="P734" s="1"/>
  <c r="Q734" s="1"/>
  <c r="J737"/>
  <c r="K737" s="1"/>
  <c r="L737" s="1"/>
  <c r="M737" s="1"/>
  <c r="N737" s="1"/>
  <c r="O737" s="1"/>
  <c r="P737" s="1"/>
  <c r="Q737" s="1"/>
  <c r="I555"/>
  <c r="J555" s="1"/>
  <c r="K555" s="1"/>
  <c r="L555" s="1"/>
  <c r="M555" s="1"/>
  <c r="N555" s="1"/>
  <c r="O555" s="1"/>
  <c r="P555" s="1"/>
  <c r="Q555" s="1"/>
  <c r="L860" i="4"/>
  <c r="I799"/>
  <c r="J738"/>
  <c r="K738" s="1"/>
  <c r="L738" s="1"/>
  <c r="M738" s="1"/>
  <c r="N738" s="1"/>
  <c r="O738" s="1"/>
  <c r="P738" s="1"/>
  <c r="Q738" s="1"/>
  <c r="K839" i="3"/>
  <c r="F474" i="11"/>
  <c r="Q601" i="9"/>
  <c r="P859" i="8"/>
  <c r="Q859" s="1"/>
  <c r="O609"/>
  <c r="I800" i="7"/>
  <c r="J800" s="1"/>
  <c r="K800" s="1"/>
  <c r="L800" s="1"/>
  <c r="M800" s="1"/>
  <c r="N800" s="1"/>
  <c r="O800" s="1"/>
  <c r="P800" s="1"/>
  <c r="Q800" s="1"/>
  <c r="L754"/>
  <c r="M754" s="1"/>
  <c r="N754" s="1"/>
  <c r="O754" s="1"/>
  <c r="P754" s="1"/>
  <c r="Q754" s="1"/>
  <c r="K610"/>
  <c r="M605"/>
  <c r="N605" s="1"/>
  <c r="O605" s="1"/>
  <c r="P605" s="1"/>
  <c r="I476"/>
  <c r="J476" s="1"/>
  <c r="K476" s="1"/>
  <c r="L476" s="1"/>
  <c r="M476" s="1"/>
  <c r="N476" s="1"/>
  <c r="O476" s="1"/>
  <c r="P476" s="1"/>
  <c r="Q476" s="1"/>
  <c r="N610" i="6"/>
  <c r="I609"/>
  <c r="O604"/>
  <c r="P604" s="1"/>
  <c r="Q604" s="1"/>
  <c r="K595"/>
  <c r="L595" s="1"/>
  <c r="M595" s="1"/>
  <c r="N595" s="1"/>
  <c r="O595" s="1"/>
  <c r="P595" s="1"/>
  <c r="Q595" s="1"/>
  <c r="I859" i="5"/>
  <c r="J859" s="1"/>
  <c r="J839"/>
  <c r="K839" s="1"/>
  <c r="L839" s="1"/>
  <c r="J766"/>
  <c r="K766" s="1"/>
  <c r="L766" s="1"/>
  <c r="M766" s="1"/>
  <c r="N766" s="1"/>
  <c r="O766" s="1"/>
  <c r="P766" s="1"/>
  <c r="Q766" s="1"/>
  <c r="I610"/>
  <c r="O605"/>
  <c r="P605" s="1"/>
  <c r="Q605" s="1"/>
  <c r="J595"/>
  <c r="K595" s="1"/>
  <c r="L595" s="1"/>
  <c r="M860" i="4"/>
  <c r="N860" s="1"/>
  <c r="O860" s="1"/>
  <c r="P860" s="1"/>
  <c r="Q860" s="1"/>
  <c r="J800"/>
  <c r="K800" s="1"/>
  <c r="L800" s="1"/>
  <c r="M800" s="1"/>
  <c r="N800" s="1"/>
  <c r="O800" s="1"/>
  <c r="P800" s="1"/>
  <c r="Q800" s="1"/>
  <c r="L610"/>
  <c r="N605"/>
  <c r="O605" s="1"/>
  <c r="P605" s="1"/>
  <c r="Q605" s="1"/>
  <c r="I604"/>
  <c r="J604" s="1"/>
  <c r="K604" s="1"/>
  <c r="L604" s="1"/>
  <c r="M604" s="1"/>
  <c r="N604" s="1"/>
  <c r="O604" s="1"/>
  <c r="P604" s="1"/>
  <c r="Q604" s="1"/>
  <c r="I595"/>
  <c r="J595" s="1"/>
  <c r="K595" s="1"/>
  <c r="L595" s="1"/>
  <c r="M595" s="1"/>
  <c r="N595" s="1"/>
  <c r="O595" s="1"/>
  <c r="P595" s="1"/>
  <c r="Q595" s="1"/>
  <c r="K292"/>
  <c r="L839" i="3"/>
  <c r="M839" s="1"/>
  <c r="N839" s="1"/>
  <c r="I799"/>
  <c r="O601" i="11"/>
  <c r="F599" i="10"/>
  <c r="I611" i="7"/>
  <c r="O609"/>
  <c r="N737" i="3"/>
  <c r="O737" s="1"/>
  <c r="P737" s="1"/>
  <c r="Q737" s="1"/>
  <c r="K766"/>
  <c r="L766" s="1"/>
  <c r="M766" s="1"/>
  <c r="N766" s="1"/>
  <c r="O766" s="1"/>
  <c r="P766" s="1"/>
  <c r="Q766" s="1"/>
  <c r="K292"/>
  <c r="P762" i="8"/>
  <c r="F758"/>
  <c r="H600" i="7"/>
  <c r="H606" s="1"/>
  <c r="M761" i="5"/>
  <c r="O863"/>
  <c r="H704" i="4"/>
  <c r="I704" s="1"/>
  <c r="J704" s="1"/>
  <c r="K704" s="1"/>
  <c r="L704" s="1"/>
  <c r="M704" s="1"/>
  <c r="N704" s="1"/>
  <c r="O704" s="1"/>
  <c r="P704" s="1"/>
  <c r="Q704" s="1"/>
  <c r="L292" i="3"/>
  <c r="L765" i="2"/>
  <c r="K291"/>
  <c r="Q600" i="8"/>
  <c r="M601"/>
  <c r="Q863" i="7"/>
  <c r="I863"/>
  <c r="I864" i="5"/>
  <c r="F760" i="3"/>
  <c r="J762"/>
  <c r="I701" i="8"/>
  <c r="J701" s="1"/>
  <c r="K701" s="1"/>
  <c r="L701" s="1"/>
  <c r="M701" s="1"/>
  <c r="N701" s="1"/>
  <c r="O701" s="1"/>
  <c r="P701" s="1"/>
  <c r="Q701" s="1"/>
  <c r="I477" i="5"/>
  <c r="J477" s="1"/>
  <c r="K477" s="1"/>
  <c r="L477" s="1"/>
  <c r="M477" s="1"/>
  <c r="N477" s="1"/>
  <c r="O477" s="1"/>
  <c r="P477" s="1"/>
  <c r="Q477" s="1"/>
  <c r="O595" i="3"/>
  <c r="P595" s="1"/>
  <c r="Q595" s="1"/>
  <c r="H480"/>
  <c r="I480" s="1"/>
  <c r="M292"/>
  <c r="I291"/>
  <c r="N860" i="2"/>
  <c r="N839"/>
  <c r="K800"/>
  <c r="L800" s="1"/>
  <c r="M800" s="1"/>
  <c r="N800" s="1"/>
  <c r="O800" s="1"/>
  <c r="P800" s="1"/>
  <c r="Q800" s="1"/>
  <c r="M765"/>
  <c r="N765" s="1"/>
  <c r="O765" s="1"/>
  <c r="P765" s="1"/>
  <c r="Q765" s="1"/>
  <c r="J704"/>
  <c r="K704" s="1"/>
  <c r="L704" s="1"/>
  <c r="M704" s="1"/>
  <c r="N704" s="1"/>
  <c r="O704" s="1"/>
  <c r="P704" s="1"/>
  <c r="Q704" s="1"/>
  <c r="J679"/>
  <c r="L291"/>
  <c r="J761" i="6"/>
  <c r="L761" i="4"/>
  <c r="H761"/>
  <c r="I752" i="8"/>
  <c r="J752" s="1"/>
  <c r="K752" s="1"/>
  <c r="L752" s="1"/>
  <c r="M752" s="1"/>
  <c r="N752" s="1"/>
  <c r="O752" s="1"/>
  <c r="P752" s="1"/>
  <c r="Q752" s="1"/>
  <c r="I735" i="6"/>
  <c r="J735" s="1"/>
  <c r="K735" s="1"/>
  <c r="L735" s="1"/>
  <c r="M735" s="1"/>
  <c r="N735" s="1"/>
  <c r="O735" s="1"/>
  <c r="P735" s="1"/>
  <c r="Q735" s="1"/>
  <c r="L611"/>
  <c r="N609"/>
  <c r="O611" i="5"/>
  <c r="Q609"/>
  <c r="Q610" i="4"/>
  <c r="L609"/>
  <c r="K703" i="3"/>
  <c r="L703" s="1"/>
  <c r="M703" s="1"/>
  <c r="N703" s="1"/>
  <c r="Q605"/>
  <c r="F588"/>
  <c r="N292"/>
  <c r="J291"/>
  <c r="K291" s="1"/>
  <c r="L291" s="1"/>
  <c r="M291" s="1"/>
  <c r="N291" s="1"/>
  <c r="O291" s="1"/>
  <c r="P291" s="1"/>
  <c r="Q291" s="1"/>
  <c r="O860" i="2"/>
  <c r="P860" s="1"/>
  <c r="Q860" s="1"/>
  <c r="O839"/>
  <c r="P839" s="1"/>
  <c r="Q839" s="1"/>
  <c r="L799"/>
  <c r="M799" s="1"/>
  <c r="N799" s="1"/>
  <c r="O799" s="1"/>
  <c r="P799" s="1"/>
  <c r="Q799" s="1"/>
  <c r="K766"/>
  <c r="L766" s="1"/>
  <c r="M766" s="1"/>
  <c r="N766" s="1"/>
  <c r="O766" s="1"/>
  <c r="P766" s="1"/>
  <c r="Q766" s="1"/>
  <c r="I700"/>
  <c r="J700" s="1"/>
  <c r="K700" s="1"/>
  <c r="L700" s="1"/>
  <c r="M700" s="1"/>
  <c r="N700" s="1"/>
  <c r="O700" s="1"/>
  <c r="P700" s="1"/>
  <c r="Q700" s="1"/>
  <c r="P605"/>
  <c r="Q605" s="1"/>
  <c r="M291"/>
  <c r="N291" s="1"/>
  <c r="O291" s="1"/>
  <c r="P291" s="1"/>
  <c r="Q291" s="1"/>
  <c r="H704" i="8"/>
  <c r="I704" s="1"/>
  <c r="J704" s="1"/>
  <c r="K704" s="1"/>
  <c r="L704" s="1"/>
  <c r="M704" s="1"/>
  <c r="N704" s="1"/>
  <c r="O704" s="1"/>
  <c r="P704" s="1"/>
  <c r="Q704" s="1"/>
  <c r="O600" i="6"/>
  <c r="K601"/>
  <c r="H755" i="5"/>
  <c r="I755" s="1"/>
  <c r="J755" s="1"/>
  <c r="K755" s="1"/>
  <c r="L755" s="1"/>
  <c r="M755" s="1"/>
  <c r="N755" s="1"/>
  <c r="O755" s="1"/>
  <c r="P755" s="1"/>
  <c r="Q755" s="1"/>
  <c r="F673"/>
  <c r="H480"/>
  <c r="I600" i="4"/>
  <c r="I606" s="1"/>
  <c r="J738" i="3"/>
  <c r="K738" s="1"/>
  <c r="L738" s="1"/>
  <c r="M738" s="1"/>
  <c r="N738" s="1"/>
  <c r="O738" s="1"/>
  <c r="P738" s="1"/>
  <c r="Q738" s="1"/>
  <c r="J864" i="2"/>
  <c r="K864" i="3"/>
  <c r="L611" i="2"/>
  <c r="N609"/>
  <c r="F285" i="16"/>
  <c r="F284"/>
  <c r="F759" i="15"/>
  <c r="H765"/>
  <c r="P601"/>
  <c r="P600"/>
  <c r="J862" i="14"/>
  <c r="J613"/>
  <c r="J612"/>
  <c r="J615"/>
  <c r="F854" i="13"/>
  <c r="F853"/>
  <c r="K762" i="14"/>
  <c r="K761"/>
  <c r="H863"/>
  <c r="F610"/>
  <c r="H616"/>
  <c r="H603"/>
  <c r="F597"/>
  <c r="H601"/>
  <c r="H607" s="1"/>
  <c r="H600"/>
  <c r="H606" s="1"/>
  <c r="N863" i="18"/>
  <c r="F473" i="16"/>
  <c r="F474"/>
  <c r="Q761" i="15"/>
  <c r="Q762"/>
  <c r="P761" i="14"/>
  <c r="P762"/>
  <c r="H678"/>
  <c r="I678" s="1"/>
  <c r="J678" s="1"/>
  <c r="K678" s="1"/>
  <c r="L678" s="1"/>
  <c r="M678" s="1"/>
  <c r="N678" s="1"/>
  <c r="O678" s="1"/>
  <c r="P678" s="1"/>
  <c r="Q678" s="1"/>
  <c r="H679"/>
  <c r="I679" s="1"/>
  <c r="J679" s="1"/>
  <c r="K679" s="1"/>
  <c r="L679" s="1"/>
  <c r="M679" s="1"/>
  <c r="N679" s="1"/>
  <c r="O679" s="1"/>
  <c r="P679" s="1"/>
  <c r="Q679" s="1"/>
  <c r="I600"/>
  <c r="I606" s="1"/>
  <c r="I603"/>
  <c r="J603" s="1"/>
  <c r="K603" s="1"/>
  <c r="L603" s="1"/>
  <c r="M603" s="1"/>
  <c r="N603" s="1"/>
  <c r="O603" s="1"/>
  <c r="P603" s="1"/>
  <c r="Q603" s="1"/>
  <c r="I601"/>
  <c r="I607" s="1"/>
  <c r="J607" s="1"/>
  <c r="N762" i="13"/>
  <c r="N761"/>
  <c r="O601"/>
  <c r="O600"/>
  <c r="I862" i="12"/>
  <c r="I615"/>
  <c r="J615" s="1"/>
  <c r="K615" s="1"/>
  <c r="L615" s="1"/>
  <c r="M615" s="1"/>
  <c r="N615" s="1"/>
  <c r="H679" i="11"/>
  <c r="I679" s="1"/>
  <c r="J679" s="1"/>
  <c r="K679" s="1"/>
  <c r="L679" s="1"/>
  <c r="M679" s="1"/>
  <c r="N679" s="1"/>
  <c r="O679" s="1"/>
  <c r="P679" s="1"/>
  <c r="Q679" s="1"/>
  <c r="H678"/>
  <c r="I678" s="1"/>
  <c r="J678" s="1"/>
  <c r="K678" s="1"/>
  <c r="L678" s="1"/>
  <c r="M678" s="1"/>
  <c r="N678" s="1"/>
  <c r="O678" s="1"/>
  <c r="P678" s="1"/>
  <c r="Q678" s="1"/>
  <c r="O762" i="13"/>
  <c r="O761"/>
  <c r="F732"/>
  <c r="F731"/>
  <c r="P863"/>
  <c r="P601"/>
  <c r="P600"/>
  <c r="F553"/>
  <c r="F552"/>
  <c r="F285"/>
  <c r="F284"/>
  <c r="F760" i="12"/>
  <c r="H766"/>
  <c r="I766" s="1"/>
  <c r="J766" s="1"/>
  <c r="K766" s="1"/>
  <c r="L766" s="1"/>
  <c r="M766" s="1"/>
  <c r="N766" s="1"/>
  <c r="O766" s="1"/>
  <c r="P766" s="1"/>
  <c r="Q766" s="1"/>
  <c r="J764"/>
  <c r="J762"/>
  <c r="J761"/>
  <c r="O863"/>
  <c r="K601"/>
  <c r="K600"/>
  <c r="F474"/>
  <c r="F473"/>
  <c r="F854" i="11"/>
  <c r="F853"/>
  <c r="I764"/>
  <c r="J764" s="1"/>
  <c r="I762"/>
  <c r="I761"/>
  <c r="H871" i="14"/>
  <c r="P761" i="13"/>
  <c r="P762"/>
  <c r="J864"/>
  <c r="J617"/>
  <c r="M600"/>
  <c r="M601"/>
  <c r="H765" i="12"/>
  <c r="I765" s="1"/>
  <c r="J765" s="1"/>
  <c r="K765" s="1"/>
  <c r="L765" s="1"/>
  <c r="M765" s="1"/>
  <c r="N765" s="1"/>
  <c r="O765" s="1"/>
  <c r="P765" s="1"/>
  <c r="Q765" s="1"/>
  <c r="F759"/>
  <c r="I864"/>
  <c r="I871" s="1"/>
  <c r="I617"/>
  <c r="L600"/>
  <c r="L601"/>
  <c r="F552"/>
  <c r="F553"/>
  <c r="F760" i="11"/>
  <c r="H766"/>
  <c r="I766" s="1"/>
  <c r="J766" s="1"/>
  <c r="K766" s="1"/>
  <c r="L766" s="1"/>
  <c r="M766" s="1"/>
  <c r="N766" s="1"/>
  <c r="O766" s="1"/>
  <c r="P766" s="1"/>
  <c r="Q766" s="1"/>
  <c r="J761"/>
  <c r="J762"/>
  <c r="J864"/>
  <c r="J612"/>
  <c r="J618" s="1"/>
  <c r="J615"/>
  <c r="K615" s="1"/>
  <c r="L615" s="1"/>
  <c r="M615" s="1"/>
  <c r="N615" s="1"/>
  <c r="O615" s="1"/>
  <c r="P615" s="1"/>
  <c r="J862"/>
  <c r="J613"/>
  <c r="P864" i="13"/>
  <c r="P601" i="11"/>
  <c r="P600"/>
  <c r="K864"/>
  <c r="J762" i="10"/>
  <c r="J761"/>
  <c r="K601"/>
  <c r="K600"/>
  <c r="K603"/>
  <c r="L603" s="1"/>
  <c r="M603" s="1"/>
  <c r="N603" s="1"/>
  <c r="O603" s="1"/>
  <c r="P603" s="1"/>
  <c r="Q603" s="1"/>
  <c r="H559"/>
  <c r="I559" s="1"/>
  <c r="J559" s="1"/>
  <c r="K559" s="1"/>
  <c r="L559" s="1"/>
  <c r="M559" s="1"/>
  <c r="N559" s="1"/>
  <c r="O559" s="1"/>
  <c r="P559" s="1"/>
  <c r="Q559" s="1"/>
  <c r="H558"/>
  <c r="I558" s="1"/>
  <c r="J558" s="1"/>
  <c r="K558" s="1"/>
  <c r="L558" s="1"/>
  <c r="M558" s="1"/>
  <c r="N558" s="1"/>
  <c r="O558" s="1"/>
  <c r="P558" s="1"/>
  <c r="Q558" s="1"/>
  <c r="F474"/>
  <c r="F473"/>
  <c r="I762" i="9"/>
  <c r="I761"/>
  <c r="I767" s="1"/>
  <c r="I764"/>
  <c r="J764" s="1"/>
  <c r="K764" s="1"/>
  <c r="N601"/>
  <c r="N600"/>
  <c r="M601" i="11"/>
  <c r="M600"/>
  <c r="L864"/>
  <c r="H616"/>
  <c r="I616" s="1"/>
  <c r="J616" s="1"/>
  <c r="K616" s="1"/>
  <c r="L616" s="1"/>
  <c r="M616" s="1"/>
  <c r="N616" s="1"/>
  <c r="O616" s="1"/>
  <c r="P616" s="1"/>
  <c r="Q616" s="1"/>
  <c r="H863"/>
  <c r="F610"/>
  <c r="F759" i="10"/>
  <c r="H765"/>
  <c r="I765" s="1"/>
  <c r="J765" s="1"/>
  <c r="K765" s="1"/>
  <c r="L765" s="1"/>
  <c r="M765" s="1"/>
  <c r="N765" s="1"/>
  <c r="O765" s="1"/>
  <c r="P765" s="1"/>
  <c r="Q765" s="1"/>
  <c r="F732"/>
  <c r="F731"/>
  <c r="P863"/>
  <c r="P601"/>
  <c r="P600"/>
  <c r="F553"/>
  <c r="F552"/>
  <c r="F285"/>
  <c r="F284"/>
  <c r="F760" i="9"/>
  <c r="H766"/>
  <c r="I766" s="1"/>
  <c r="J766" s="1"/>
  <c r="K766" s="1"/>
  <c r="L766" s="1"/>
  <c r="M766" s="1"/>
  <c r="N766" s="1"/>
  <c r="O766" s="1"/>
  <c r="P766" s="1"/>
  <c r="Q766" s="1"/>
  <c r="J762"/>
  <c r="J761"/>
  <c r="O601"/>
  <c r="O600"/>
  <c r="N600" i="11"/>
  <c r="N601"/>
  <c r="H479"/>
  <c r="I479" s="1"/>
  <c r="J479" s="1"/>
  <c r="K479" s="1"/>
  <c r="L479" s="1"/>
  <c r="M479" s="1"/>
  <c r="N479" s="1"/>
  <c r="O479" s="1"/>
  <c r="P479" s="1"/>
  <c r="Q479" s="1"/>
  <c r="H480"/>
  <c r="I480" s="1"/>
  <c r="J480" s="1"/>
  <c r="K480" s="1"/>
  <c r="L480" s="1"/>
  <c r="M480" s="1"/>
  <c r="N480" s="1"/>
  <c r="O480" s="1"/>
  <c r="P480" s="1"/>
  <c r="Q480" s="1"/>
  <c r="I617"/>
  <c r="J617" s="1"/>
  <c r="K617" s="1"/>
  <c r="L617" s="1"/>
  <c r="M617" s="1"/>
  <c r="N617" s="1"/>
  <c r="O617" s="1"/>
  <c r="P617" s="1"/>
  <c r="Q617" s="1"/>
  <c r="I864"/>
  <c r="F794" i="10"/>
  <c r="F793"/>
  <c r="L761"/>
  <c r="L762"/>
  <c r="H678"/>
  <c r="I678" s="1"/>
  <c r="J678" s="1"/>
  <c r="K678" s="1"/>
  <c r="L678" s="1"/>
  <c r="M678" s="1"/>
  <c r="N678" s="1"/>
  <c r="O678" s="1"/>
  <c r="P678" s="1"/>
  <c r="Q678" s="1"/>
  <c r="H679"/>
  <c r="I679" s="1"/>
  <c r="J679" s="1"/>
  <c r="K679" s="1"/>
  <c r="L679" s="1"/>
  <c r="M679" s="1"/>
  <c r="N679" s="1"/>
  <c r="O679" s="1"/>
  <c r="P679" s="1"/>
  <c r="Q679" s="1"/>
  <c r="I600"/>
  <c r="I606" s="1"/>
  <c r="I603"/>
  <c r="J603" s="1"/>
  <c r="I601"/>
  <c r="I607" s="1"/>
  <c r="K761" i="9"/>
  <c r="K762"/>
  <c r="M864"/>
  <c r="P600"/>
  <c r="P601"/>
  <c r="F285"/>
  <c r="F284"/>
  <c r="H864"/>
  <c r="F611"/>
  <c r="H617"/>
  <c r="I617" s="1"/>
  <c r="F285" i="7"/>
  <c r="F284"/>
  <c r="F854" i="8"/>
  <c r="F853"/>
  <c r="M762"/>
  <c r="M761"/>
  <c r="F673"/>
  <c r="F672"/>
  <c r="M862"/>
  <c r="M613"/>
  <c r="M612"/>
  <c r="P762" i="7"/>
  <c r="P761"/>
  <c r="H862"/>
  <c r="H615"/>
  <c r="K762" i="6"/>
  <c r="K761"/>
  <c r="F732"/>
  <c r="F731"/>
  <c r="O862"/>
  <c r="O613"/>
  <c r="O612"/>
  <c r="F597"/>
  <c r="H601"/>
  <c r="H607" s="1"/>
  <c r="H600"/>
  <c r="H606" s="1"/>
  <c r="H603"/>
  <c r="I603" s="1"/>
  <c r="J603" s="1"/>
  <c r="K603" s="1"/>
  <c r="L603" s="1"/>
  <c r="M603" s="1"/>
  <c r="N603" s="1"/>
  <c r="O603" s="1"/>
  <c r="P603" s="1"/>
  <c r="Q603" s="1"/>
  <c r="F285"/>
  <c r="F284"/>
  <c r="O601" i="5"/>
  <c r="O600"/>
  <c r="F474"/>
  <c r="F473"/>
  <c r="F833" i="4"/>
  <c r="F832"/>
  <c r="M762"/>
  <c r="M761"/>
  <c r="F673"/>
  <c r="F672"/>
  <c r="M862"/>
  <c r="M613"/>
  <c r="M612"/>
  <c r="H737" i="8"/>
  <c r="I737" s="1"/>
  <c r="J737" s="1"/>
  <c r="K737" s="1"/>
  <c r="L737" s="1"/>
  <c r="M737" s="1"/>
  <c r="N737" s="1"/>
  <c r="O737" s="1"/>
  <c r="P737" s="1"/>
  <c r="Q737" s="1"/>
  <c r="H738"/>
  <c r="I738" s="1"/>
  <c r="J738" s="1"/>
  <c r="K738" s="1"/>
  <c r="L738" s="1"/>
  <c r="M738" s="1"/>
  <c r="N738" s="1"/>
  <c r="O738" s="1"/>
  <c r="P738" s="1"/>
  <c r="Q738" s="1"/>
  <c r="K863"/>
  <c r="H558"/>
  <c r="I558" s="1"/>
  <c r="J558" s="1"/>
  <c r="K558" s="1"/>
  <c r="L558" s="1"/>
  <c r="M558" s="1"/>
  <c r="N558" s="1"/>
  <c r="O558" s="1"/>
  <c r="P558" s="1"/>
  <c r="Q558" s="1"/>
  <c r="H559"/>
  <c r="F833" i="7"/>
  <c r="F832"/>
  <c r="Q762"/>
  <c r="Q761"/>
  <c r="N863"/>
  <c r="J603"/>
  <c r="K603" s="1"/>
  <c r="L603" s="1"/>
  <c r="M603" s="1"/>
  <c r="N603" s="1"/>
  <c r="O603" s="1"/>
  <c r="P603" s="1"/>
  <c r="Q603" s="1"/>
  <c r="J601"/>
  <c r="J607" s="1"/>
  <c r="J600"/>
  <c r="F589"/>
  <c r="F588"/>
  <c r="P762" i="6"/>
  <c r="P761"/>
  <c r="Q863"/>
  <c r="Q601"/>
  <c r="Q600"/>
  <c r="H863" i="5"/>
  <c r="F610"/>
  <c r="H616"/>
  <c r="H603"/>
  <c r="I603" s="1"/>
  <c r="J603" s="1"/>
  <c r="K603" s="1"/>
  <c r="L603" s="1"/>
  <c r="M603" s="1"/>
  <c r="N603" s="1"/>
  <c r="O603" s="1"/>
  <c r="P603" s="1"/>
  <c r="Q603" s="1"/>
  <c r="F597"/>
  <c r="H601"/>
  <c r="H607" s="1"/>
  <c r="H600"/>
  <c r="H606" s="1"/>
  <c r="N762" i="4"/>
  <c r="N761"/>
  <c r="O601"/>
  <c r="O600"/>
  <c r="F474"/>
  <c r="F473"/>
  <c r="F833" i="3"/>
  <c r="F832"/>
  <c r="J863" i="9"/>
  <c r="O761" i="8"/>
  <c r="O762"/>
  <c r="M864"/>
  <c r="P600"/>
  <c r="P601"/>
  <c r="F285"/>
  <c r="F284"/>
  <c r="F760" i="7"/>
  <c r="H766"/>
  <c r="I766" s="1"/>
  <c r="J766" s="1"/>
  <c r="K766" s="1"/>
  <c r="L766" s="1"/>
  <c r="M766" s="1"/>
  <c r="N766" s="1"/>
  <c r="O766" s="1"/>
  <c r="P766" s="1"/>
  <c r="Q766" s="1"/>
  <c r="J761"/>
  <c r="J762"/>
  <c r="H558"/>
  <c r="I558" s="1"/>
  <c r="J558" s="1"/>
  <c r="K558" s="1"/>
  <c r="L558" s="1"/>
  <c r="M558" s="1"/>
  <c r="N558" s="1"/>
  <c r="O558" s="1"/>
  <c r="P558" s="1"/>
  <c r="Q558" s="1"/>
  <c r="H559"/>
  <c r="I559" s="1"/>
  <c r="J559" s="1"/>
  <c r="K559" s="1"/>
  <c r="L559" s="1"/>
  <c r="M559" s="1"/>
  <c r="N559" s="1"/>
  <c r="O559" s="1"/>
  <c r="P559" s="1"/>
  <c r="Q559" s="1"/>
  <c r="I761" i="6"/>
  <c r="I764"/>
  <c r="I762"/>
  <c r="F672"/>
  <c r="F673"/>
  <c r="K864"/>
  <c r="F599"/>
  <c r="H605"/>
  <c r="I605" s="1"/>
  <c r="J605" s="1"/>
  <c r="K605" s="1"/>
  <c r="L605" s="1"/>
  <c r="M605" s="1"/>
  <c r="N605" s="1"/>
  <c r="O605" s="1"/>
  <c r="P605" s="1"/>
  <c r="Q605" s="1"/>
  <c r="J600"/>
  <c r="J601"/>
  <c r="F588"/>
  <c r="F589"/>
  <c r="H703" i="5"/>
  <c r="I703" s="1"/>
  <c r="J703" s="1"/>
  <c r="K703" s="1"/>
  <c r="L703" s="1"/>
  <c r="M703" s="1"/>
  <c r="N703" s="1"/>
  <c r="O703" s="1"/>
  <c r="P703" s="1"/>
  <c r="Q703" s="1"/>
  <c r="H704"/>
  <c r="O761" i="4"/>
  <c r="O762"/>
  <c r="H600"/>
  <c r="H606" s="1"/>
  <c r="H603"/>
  <c r="I603" s="1"/>
  <c r="J603" s="1"/>
  <c r="K603" s="1"/>
  <c r="L603" s="1"/>
  <c r="M603" s="1"/>
  <c r="N603" s="1"/>
  <c r="O603" s="1"/>
  <c r="P603" s="1"/>
  <c r="Q603" s="1"/>
  <c r="F597"/>
  <c r="H601"/>
  <c r="H607" s="1"/>
  <c r="I607" s="1"/>
  <c r="P863" i="6"/>
  <c r="L864" i="5"/>
  <c r="J863" i="4"/>
  <c r="J864" i="6"/>
  <c r="J617"/>
  <c r="K617" s="1"/>
  <c r="H864" i="4"/>
  <c r="H617"/>
  <c r="I617" s="1"/>
  <c r="L862" i="3"/>
  <c r="L613"/>
  <c r="L612"/>
  <c r="I601"/>
  <c r="I607" s="1"/>
  <c r="I600"/>
  <c r="I606" s="1"/>
  <c r="I603"/>
  <c r="J603" s="1"/>
  <c r="K603" s="1"/>
  <c r="L603" s="1"/>
  <c r="M603" s="1"/>
  <c r="N603" s="1"/>
  <c r="O603" s="1"/>
  <c r="P603" s="1"/>
  <c r="Q603" s="1"/>
  <c r="K762" i="2"/>
  <c r="K761"/>
  <c r="F732"/>
  <c r="F731"/>
  <c r="O862"/>
  <c r="O613"/>
  <c r="O612"/>
  <c r="F597"/>
  <c r="H601"/>
  <c r="H607" s="1"/>
  <c r="H600"/>
  <c r="H606" s="1"/>
  <c r="H603"/>
  <c r="I603" s="1"/>
  <c r="J603" s="1"/>
  <c r="K603" s="1"/>
  <c r="L603" s="1"/>
  <c r="M603" s="1"/>
  <c r="N603" s="1"/>
  <c r="O603" s="1"/>
  <c r="P603" s="1"/>
  <c r="Q603" s="1"/>
  <c r="F285"/>
  <c r="F284"/>
  <c r="L762"/>
  <c r="L761"/>
  <c r="H767" i="4"/>
  <c r="H768"/>
  <c r="L864" i="8"/>
  <c r="L762" i="3"/>
  <c r="L761"/>
  <c r="P864"/>
  <c r="K863"/>
  <c r="K616"/>
  <c r="L616" s="1"/>
  <c r="M616" s="1"/>
  <c r="N616" s="1"/>
  <c r="O616" s="1"/>
  <c r="P616" s="1"/>
  <c r="Q616" s="1"/>
  <c r="O600"/>
  <c r="O601"/>
  <c r="Q761" i="2"/>
  <c r="Q762"/>
  <c r="F749"/>
  <c r="F748"/>
  <c r="H863"/>
  <c r="H616"/>
  <c r="I616" s="1"/>
  <c r="J616" s="1"/>
  <c r="I864"/>
  <c r="I617"/>
  <c r="J617" s="1"/>
  <c r="K617" s="1"/>
  <c r="K754" i="14"/>
  <c r="L754" s="1"/>
  <c r="M754" s="1"/>
  <c r="N754" s="1"/>
  <c r="O754" s="1"/>
  <c r="P754" s="1"/>
  <c r="Q754" s="1"/>
  <c r="J799" i="15"/>
  <c r="K799" s="1"/>
  <c r="L799" s="1"/>
  <c r="M799" s="1"/>
  <c r="N799" s="1"/>
  <c r="O799" s="1"/>
  <c r="P799" s="1"/>
  <c r="Q799" s="1"/>
  <c r="I754"/>
  <c r="J754" s="1"/>
  <c r="K754" s="1"/>
  <c r="L754" s="1"/>
  <c r="M754" s="1"/>
  <c r="N754" s="1"/>
  <c r="O754" s="1"/>
  <c r="P754" s="1"/>
  <c r="Q754" s="1"/>
  <c r="K559"/>
  <c r="L559" s="1"/>
  <c r="M559" s="1"/>
  <c r="N559" s="1"/>
  <c r="O559" s="1"/>
  <c r="P559" s="1"/>
  <c r="Q559" s="1"/>
  <c r="I737" i="14"/>
  <c r="J737" s="1"/>
  <c r="K737" s="1"/>
  <c r="L737" s="1"/>
  <c r="M737" s="1"/>
  <c r="N737" s="1"/>
  <c r="O737" s="1"/>
  <c r="P737" s="1"/>
  <c r="Q737" s="1"/>
  <c r="J559"/>
  <c r="K559" s="1"/>
  <c r="L559" s="1"/>
  <c r="M559" s="1"/>
  <c r="N559" s="1"/>
  <c r="O559" s="1"/>
  <c r="P559" s="1"/>
  <c r="Q559" s="1"/>
  <c r="N480" i="16"/>
  <c r="I479"/>
  <c r="J479" s="1"/>
  <c r="K479" s="1"/>
  <c r="L479" s="1"/>
  <c r="M479" s="1"/>
  <c r="N479" s="1"/>
  <c r="O479" s="1"/>
  <c r="P479" s="1"/>
  <c r="Q479" s="1"/>
  <c r="I292"/>
  <c r="J292" s="1"/>
  <c r="K292" s="1"/>
  <c r="L292" s="1"/>
  <c r="M292" s="1"/>
  <c r="N292" s="1"/>
  <c r="O292" s="1"/>
  <c r="P292" s="1"/>
  <c r="Q292" s="1"/>
  <c r="N860" i="15"/>
  <c r="O860" s="1"/>
  <c r="P860" s="1"/>
  <c r="Q860" s="1"/>
  <c r="I859"/>
  <c r="J859" s="1"/>
  <c r="K859" s="1"/>
  <c r="L859" s="1"/>
  <c r="M859" s="1"/>
  <c r="N859" s="1"/>
  <c r="O859" s="1"/>
  <c r="P859" s="1"/>
  <c r="Q859" s="1"/>
  <c r="N766"/>
  <c r="O766" s="1"/>
  <c r="P766" s="1"/>
  <c r="Q766" s="1"/>
  <c r="I765"/>
  <c r="J765" s="1"/>
  <c r="K765" s="1"/>
  <c r="L765" s="1"/>
  <c r="M765" s="1"/>
  <c r="N765" s="1"/>
  <c r="O765" s="1"/>
  <c r="P765" s="1"/>
  <c r="Q765" s="1"/>
  <c r="J704"/>
  <c r="K704" s="1"/>
  <c r="L704" s="1"/>
  <c r="M704" s="1"/>
  <c r="N704" s="1"/>
  <c r="O704" s="1"/>
  <c r="P704" s="1"/>
  <c r="Q704" s="1"/>
  <c r="I678"/>
  <c r="J678" s="1"/>
  <c r="K678" s="1"/>
  <c r="L678" s="1"/>
  <c r="M678" s="1"/>
  <c r="N678" s="1"/>
  <c r="O678" s="1"/>
  <c r="P678" s="1"/>
  <c r="Q678" s="1"/>
  <c r="P609"/>
  <c r="J604"/>
  <c r="K604" s="1"/>
  <c r="L604" s="1"/>
  <c r="M604" s="1"/>
  <c r="N604" s="1"/>
  <c r="O604" s="1"/>
  <c r="P604" s="1"/>
  <c r="Q604" s="1"/>
  <c r="M860" i="14"/>
  <c r="N860" s="1"/>
  <c r="O860" s="1"/>
  <c r="P860" s="1"/>
  <c r="Q860" s="1"/>
  <c r="J800"/>
  <c r="K800" s="1"/>
  <c r="L800" s="1"/>
  <c r="M800" s="1"/>
  <c r="N800" s="1"/>
  <c r="O800" s="1"/>
  <c r="P800" s="1"/>
  <c r="Q800" s="1"/>
  <c r="I704"/>
  <c r="M604"/>
  <c r="L860" i="13"/>
  <c r="M860" s="1"/>
  <c r="N860" s="1"/>
  <c r="O860" s="1"/>
  <c r="P860" s="1"/>
  <c r="Q860" s="1"/>
  <c r="O600" i="16"/>
  <c r="O480"/>
  <c r="P480" s="1"/>
  <c r="Q480" s="1"/>
  <c r="J291"/>
  <c r="K291" s="1"/>
  <c r="L291" s="1"/>
  <c r="M291" s="1"/>
  <c r="N291" s="1"/>
  <c r="O291" s="1"/>
  <c r="P291" s="1"/>
  <c r="Q291" s="1"/>
  <c r="J838" i="15"/>
  <c r="K838" s="1"/>
  <c r="L838" s="1"/>
  <c r="M838" s="1"/>
  <c r="N838" s="1"/>
  <c r="O838" s="1"/>
  <c r="P838" s="1"/>
  <c r="Q838" s="1"/>
  <c r="I738"/>
  <c r="J738" s="1"/>
  <c r="K738" s="1"/>
  <c r="L738" s="1"/>
  <c r="M738" s="1"/>
  <c r="N738" s="1"/>
  <c r="O738" s="1"/>
  <c r="P738" s="1"/>
  <c r="Q738" s="1"/>
  <c r="I700"/>
  <c r="J700" s="1"/>
  <c r="K700" s="1"/>
  <c r="L700" s="1"/>
  <c r="M700" s="1"/>
  <c r="N700" s="1"/>
  <c r="O700" s="1"/>
  <c r="P700" s="1"/>
  <c r="Q700" s="1"/>
  <c r="J610"/>
  <c r="P605"/>
  <c r="Q605" s="1"/>
  <c r="I556"/>
  <c r="J556" s="1"/>
  <c r="K556" s="1"/>
  <c r="L556" s="1"/>
  <c r="M556" s="1"/>
  <c r="N556" s="1"/>
  <c r="O556" s="1"/>
  <c r="P556" s="1"/>
  <c r="Q556" s="1"/>
  <c r="I859" i="14"/>
  <c r="J859" s="1"/>
  <c r="K859" s="1"/>
  <c r="L859" s="1"/>
  <c r="M859" s="1"/>
  <c r="N859" s="1"/>
  <c r="O859" s="1"/>
  <c r="P859" s="1"/>
  <c r="Q859" s="1"/>
  <c r="J766"/>
  <c r="K766" s="1"/>
  <c r="L766" s="1"/>
  <c r="M766" s="1"/>
  <c r="N766" s="1"/>
  <c r="O766" s="1"/>
  <c r="P766" s="1"/>
  <c r="Q766" s="1"/>
  <c r="J704"/>
  <c r="K704" s="1"/>
  <c r="L704" s="1"/>
  <c r="M704" s="1"/>
  <c r="N704" s="1"/>
  <c r="O704" s="1"/>
  <c r="P704" s="1"/>
  <c r="Q704" s="1"/>
  <c r="Q610"/>
  <c r="L609"/>
  <c r="N604"/>
  <c r="O604" s="1"/>
  <c r="P604" s="1"/>
  <c r="Q604" s="1"/>
  <c r="L859" i="13"/>
  <c r="M859" s="1"/>
  <c r="N859" s="1"/>
  <c r="O859" s="1"/>
  <c r="P859" s="1"/>
  <c r="Q859" s="1"/>
  <c r="I761" i="14"/>
  <c r="P611" i="15"/>
  <c r="K610"/>
  <c r="K611" i="14"/>
  <c r="F611" s="1"/>
  <c r="M609"/>
  <c r="K838" i="13"/>
  <c r="L838" s="1"/>
  <c r="M838" s="1"/>
  <c r="N838" s="1"/>
  <c r="O838" s="1"/>
  <c r="P838" s="1"/>
  <c r="Q838" s="1"/>
  <c r="M800"/>
  <c r="I799"/>
  <c r="J799" s="1"/>
  <c r="K799" s="1"/>
  <c r="L799" s="1"/>
  <c r="M799" s="1"/>
  <c r="N799" s="1"/>
  <c r="O799" s="1"/>
  <c r="P799" s="1"/>
  <c r="Q799" s="1"/>
  <c r="J479"/>
  <c r="J291"/>
  <c r="K291" s="1"/>
  <c r="L291" s="1"/>
  <c r="M291" s="1"/>
  <c r="N291" s="1"/>
  <c r="O291" s="1"/>
  <c r="P291" s="1"/>
  <c r="Q291" s="1"/>
  <c r="J703" i="12"/>
  <c r="K703" s="1"/>
  <c r="L703" s="1"/>
  <c r="M703" s="1"/>
  <c r="N703" s="1"/>
  <c r="O703" s="1"/>
  <c r="P703" s="1"/>
  <c r="Q703" s="1"/>
  <c r="I675"/>
  <c r="J675" s="1"/>
  <c r="K675" s="1"/>
  <c r="L675" s="1"/>
  <c r="M675" s="1"/>
  <c r="N675" s="1"/>
  <c r="O675" s="1"/>
  <c r="P675" s="1"/>
  <c r="Q675" s="1"/>
  <c r="I292"/>
  <c r="J292" s="1"/>
  <c r="K292" s="1"/>
  <c r="L292" s="1"/>
  <c r="M292" s="1"/>
  <c r="N292" s="1"/>
  <c r="O292" s="1"/>
  <c r="P292" s="1"/>
  <c r="Q292" s="1"/>
  <c r="N755" i="11"/>
  <c r="O755" s="1"/>
  <c r="P755" s="1"/>
  <c r="Q755" s="1"/>
  <c r="J754"/>
  <c r="K754" s="1"/>
  <c r="L754" s="1"/>
  <c r="M754" s="1"/>
  <c r="N754" s="1"/>
  <c r="O754" s="1"/>
  <c r="P754" s="1"/>
  <c r="Q754" s="1"/>
  <c r="I703"/>
  <c r="J703" s="1"/>
  <c r="K703" s="1"/>
  <c r="L703" s="1"/>
  <c r="M703" s="1"/>
  <c r="N703" s="1"/>
  <c r="O703" s="1"/>
  <c r="P703" s="1"/>
  <c r="Q703" s="1"/>
  <c r="O600" i="15"/>
  <c r="K601"/>
  <c r="F598" i="14"/>
  <c r="I735" i="15"/>
  <c r="J735" s="1"/>
  <c r="K735" s="1"/>
  <c r="L735" s="1"/>
  <c r="M735" s="1"/>
  <c r="N735" s="1"/>
  <c r="O735" s="1"/>
  <c r="P735" s="1"/>
  <c r="Q735" s="1"/>
  <c r="N800" i="13"/>
  <c r="O800" s="1"/>
  <c r="P800" s="1"/>
  <c r="Q800" s="1"/>
  <c r="I754"/>
  <c r="J754" s="1"/>
  <c r="K754" s="1"/>
  <c r="L754" s="1"/>
  <c r="M754" s="1"/>
  <c r="N754" s="1"/>
  <c r="O754" s="1"/>
  <c r="P754" s="1"/>
  <c r="Q754" s="1"/>
  <c r="K609"/>
  <c r="P480"/>
  <c r="K479"/>
  <c r="L479" s="1"/>
  <c r="M479" s="1"/>
  <c r="N479" s="1"/>
  <c r="O479" s="1"/>
  <c r="P479" s="1"/>
  <c r="Q479" s="1"/>
  <c r="L839" i="12"/>
  <c r="I799"/>
  <c r="J799" s="1"/>
  <c r="K799" s="1"/>
  <c r="L799" s="1"/>
  <c r="M799" s="1"/>
  <c r="N799" s="1"/>
  <c r="O799" s="1"/>
  <c r="P799" s="1"/>
  <c r="Q799" s="1"/>
  <c r="J738"/>
  <c r="K738" s="1"/>
  <c r="L738" s="1"/>
  <c r="M738" s="1"/>
  <c r="N738" s="1"/>
  <c r="O738" s="1"/>
  <c r="P738" s="1"/>
  <c r="Q738" s="1"/>
  <c r="P595"/>
  <c r="K594"/>
  <c r="J559"/>
  <c r="K559" s="1"/>
  <c r="L559" s="1"/>
  <c r="M559" s="1"/>
  <c r="N559" s="1"/>
  <c r="O559" s="1"/>
  <c r="P559" s="1"/>
  <c r="Q559" s="1"/>
  <c r="O860" i="11"/>
  <c r="O839"/>
  <c r="I738"/>
  <c r="J738" s="1"/>
  <c r="K738" s="1"/>
  <c r="L738" s="1"/>
  <c r="M738" s="1"/>
  <c r="N738" s="1"/>
  <c r="O738" s="1"/>
  <c r="P738" s="1"/>
  <c r="Q738" s="1"/>
  <c r="K704"/>
  <c r="P863" i="15"/>
  <c r="F610"/>
  <c r="K863" i="14"/>
  <c r="J766" i="13"/>
  <c r="K766" s="1"/>
  <c r="L766" s="1"/>
  <c r="M766" s="1"/>
  <c r="N766" s="1"/>
  <c r="O766" s="1"/>
  <c r="P766" s="1"/>
  <c r="Q766" s="1"/>
  <c r="I703"/>
  <c r="J703" s="1"/>
  <c r="K703" s="1"/>
  <c r="L703" s="1"/>
  <c r="M703" s="1"/>
  <c r="N703" s="1"/>
  <c r="O703" s="1"/>
  <c r="P703" s="1"/>
  <c r="Q703" s="1"/>
  <c r="P609"/>
  <c r="K605"/>
  <c r="L605" s="1"/>
  <c r="M605" s="1"/>
  <c r="N605" s="1"/>
  <c r="O605" s="1"/>
  <c r="P605" s="1"/>
  <c r="Q605" s="1"/>
  <c r="Q480"/>
  <c r="I860" i="12"/>
  <c r="J860" s="1"/>
  <c r="K860" s="1"/>
  <c r="L860" s="1"/>
  <c r="M860" s="1"/>
  <c r="N860" s="1"/>
  <c r="O860" s="1"/>
  <c r="P860" s="1"/>
  <c r="Q860" s="1"/>
  <c r="M839"/>
  <c r="N839" s="1"/>
  <c r="O839" s="1"/>
  <c r="P839" s="1"/>
  <c r="Q839" s="1"/>
  <c r="I755"/>
  <c r="J755" s="1"/>
  <c r="K755" s="1"/>
  <c r="L755" s="1"/>
  <c r="M755" s="1"/>
  <c r="N755" s="1"/>
  <c r="O755" s="1"/>
  <c r="P755" s="1"/>
  <c r="Q755" s="1"/>
  <c r="O609"/>
  <c r="Q595"/>
  <c r="L594"/>
  <c r="M594" s="1"/>
  <c r="N594" s="1"/>
  <c r="O594" s="1"/>
  <c r="P594" s="1"/>
  <c r="Q594" s="1"/>
  <c r="K291"/>
  <c r="L291" s="1"/>
  <c r="M291" s="1"/>
  <c r="N291" s="1"/>
  <c r="O291" s="1"/>
  <c r="P291" s="1"/>
  <c r="Q291" s="1"/>
  <c r="P860" i="11"/>
  <c r="Q860" s="1"/>
  <c r="K859"/>
  <c r="L859" s="1"/>
  <c r="M859" s="1"/>
  <c r="N859" s="1"/>
  <c r="O859" s="1"/>
  <c r="P859" s="1"/>
  <c r="Q859" s="1"/>
  <c r="P839"/>
  <c r="Q839" s="1"/>
  <c r="K838"/>
  <c r="L838" s="1"/>
  <c r="M838" s="1"/>
  <c r="N838" s="1"/>
  <c r="O838" s="1"/>
  <c r="P838" s="1"/>
  <c r="Q838" s="1"/>
  <c r="L704"/>
  <c r="M704" s="1"/>
  <c r="N704" s="1"/>
  <c r="O704" s="1"/>
  <c r="P704" s="1"/>
  <c r="Q704" s="1"/>
  <c r="F599" i="14"/>
  <c r="N610" i="13"/>
  <c r="I609"/>
  <c r="N600"/>
  <c r="J601"/>
  <c r="J607" s="1"/>
  <c r="L864" i="12"/>
  <c r="K761" i="11"/>
  <c r="K559"/>
  <c r="L559" s="1"/>
  <c r="M559" s="1"/>
  <c r="N559" s="1"/>
  <c r="O559" s="1"/>
  <c r="P559" s="1"/>
  <c r="Q559" s="1"/>
  <c r="K292"/>
  <c r="L292" s="1"/>
  <c r="M292" s="1"/>
  <c r="N292" s="1"/>
  <c r="O292" s="1"/>
  <c r="P292" s="1"/>
  <c r="Q292" s="1"/>
  <c r="K838" i="10"/>
  <c r="L838" s="1"/>
  <c r="M838" s="1"/>
  <c r="N838" s="1"/>
  <c r="O838" s="1"/>
  <c r="P838" s="1"/>
  <c r="Q838" s="1"/>
  <c r="J292"/>
  <c r="K292" s="1"/>
  <c r="L292" s="1"/>
  <c r="M292" s="1"/>
  <c r="N292" s="1"/>
  <c r="O292" s="1"/>
  <c r="P292" s="1"/>
  <c r="Q292" s="1"/>
  <c r="K754" i="9"/>
  <c r="L754" s="1"/>
  <c r="M754" s="1"/>
  <c r="N754" s="1"/>
  <c r="O754" s="1"/>
  <c r="P754" s="1"/>
  <c r="Q754" s="1"/>
  <c r="J703"/>
  <c r="K703" s="1"/>
  <c r="L703" s="1"/>
  <c r="M703" s="1"/>
  <c r="N703" s="1"/>
  <c r="O703" s="1"/>
  <c r="P703" s="1"/>
  <c r="Q703" s="1"/>
  <c r="I292"/>
  <c r="J292" s="1"/>
  <c r="K292" s="1"/>
  <c r="L292" s="1"/>
  <c r="M292" s="1"/>
  <c r="N292" s="1"/>
  <c r="O292" s="1"/>
  <c r="P292" s="1"/>
  <c r="Q292" s="1"/>
  <c r="N611" i="12"/>
  <c r="I610"/>
  <c r="F610" s="1"/>
  <c r="I839" i="10"/>
  <c r="J839" s="1"/>
  <c r="K839" s="1"/>
  <c r="L839" s="1"/>
  <c r="M839" s="1"/>
  <c r="N839" s="1"/>
  <c r="O839" s="1"/>
  <c r="P839" s="1"/>
  <c r="Q839" s="1"/>
  <c r="M766"/>
  <c r="N766" s="1"/>
  <c r="O766" s="1"/>
  <c r="P766" s="1"/>
  <c r="Q766" s="1"/>
  <c r="K609"/>
  <c r="K479"/>
  <c r="L479" s="1"/>
  <c r="M479" s="1"/>
  <c r="N479" s="1"/>
  <c r="O479" s="1"/>
  <c r="P479" s="1"/>
  <c r="Q479" s="1"/>
  <c r="K838" i="9"/>
  <c r="L838" s="1"/>
  <c r="M838" s="1"/>
  <c r="N838" s="1"/>
  <c r="O838" s="1"/>
  <c r="P838" s="1"/>
  <c r="Q838" s="1"/>
  <c r="I799"/>
  <c r="J799" s="1"/>
  <c r="K799" s="1"/>
  <c r="L799" s="1"/>
  <c r="M799" s="1"/>
  <c r="N799" s="1"/>
  <c r="O799" s="1"/>
  <c r="P799" s="1"/>
  <c r="Q799" s="1"/>
  <c r="J738"/>
  <c r="K738" s="1"/>
  <c r="L738" s="1"/>
  <c r="M738" s="1"/>
  <c r="N738" s="1"/>
  <c r="O738" s="1"/>
  <c r="P738" s="1"/>
  <c r="Q738" s="1"/>
  <c r="J609"/>
  <c r="J559"/>
  <c r="K559" s="1"/>
  <c r="L559" s="1"/>
  <c r="M559" s="1"/>
  <c r="N559" s="1"/>
  <c r="O559" s="1"/>
  <c r="P559" s="1"/>
  <c r="Q559" s="1"/>
  <c r="K480"/>
  <c r="L480" s="1"/>
  <c r="M480" s="1"/>
  <c r="N480" s="1"/>
  <c r="O480" s="1"/>
  <c r="P480" s="1"/>
  <c r="Q480" s="1"/>
  <c r="F760" i="13"/>
  <c r="M864"/>
  <c r="P761" i="12"/>
  <c r="L762"/>
  <c r="H762"/>
  <c r="I600"/>
  <c r="I606" s="1"/>
  <c r="L605" i="11"/>
  <c r="M605" s="1"/>
  <c r="N605" s="1"/>
  <c r="O605" s="1"/>
  <c r="P605" s="1"/>
  <c r="Q605" s="1"/>
  <c r="J594"/>
  <c r="K594" s="1"/>
  <c r="L594" s="1"/>
  <c r="M594" s="1"/>
  <c r="N594" s="1"/>
  <c r="O594" s="1"/>
  <c r="P594" s="1"/>
  <c r="Q594" s="1"/>
  <c r="I559"/>
  <c r="J559" s="1"/>
  <c r="Q609"/>
  <c r="F609" s="1"/>
  <c r="J754" i="10"/>
  <c r="K754" s="1"/>
  <c r="L754" s="1"/>
  <c r="M754" s="1"/>
  <c r="N754" s="1"/>
  <c r="O754" s="1"/>
  <c r="P754" s="1"/>
  <c r="Q754" s="1"/>
  <c r="Q610"/>
  <c r="L609"/>
  <c r="N604"/>
  <c r="O604" s="1"/>
  <c r="P604" s="1"/>
  <c r="Q604" s="1"/>
  <c r="I480"/>
  <c r="J480" s="1"/>
  <c r="K480" s="1"/>
  <c r="L480" s="1"/>
  <c r="M480" s="1"/>
  <c r="N480" s="1"/>
  <c r="O480" s="1"/>
  <c r="P480" s="1"/>
  <c r="Q480" s="1"/>
  <c r="L859" i="9"/>
  <c r="M859" s="1"/>
  <c r="N859" s="1"/>
  <c r="O859" s="1"/>
  <c r="P859" s="1"/>
  <c r="Q859" s="1"/>
  <c r="I839"/>
  <c r="J839" s="1"/>
  <c r="K839" s="1"/>
  <c r="L839" s="1"/>
  <c r="M839" s="1"/>
  <c r="N839" s="1"/>
  <c r="O839" s="1"/>
  <c r="P839" s="1"/>
  <c r="Q839" s="1"/>
  <c r="J800"/>
  <c r="K800" s="1"/>
  <c r="L800" s="1"/>
  <c r="M800" s="1"/>
  <c r="N800" s="1"/>
  <c r="O800" s="1"/>
  <c r="P800" s="1"/>
  <c r="Q800" s="1"/>
  <c r="I679"/>
  <c r="J679" s="1"/>
  <c r="K679" s="1"/>
  <c r="L679" s="1"/>
  <c r="M679" s="1"/>
  <c r="N679" s="1"/>
  <c r="O679" s="1"/>
  <c r="P679" s="1"/>
  <c r="Q679" s="1"/>
  <c r="H610"/>
  <c r="J605"/>
  <c r="K605" s="1"/>
  <c r="L605" s="1"/>
  <c r="M605" s="1"/>
  <c r="N605" s="1"/>
  <c r="O605" s="1"/>
  <c r="P605" s="1"/>
  <c r="Q605" s="1"/>
  <c r="I555"/>
  <c r="J555" s="1"/>
  <c r="K555" s="1"/>
  <c r="L555" s="1"/>
  <c r="M555" s="1"/>
  <c r="N555" s="1"/>
  <c r="O555" s="1"/>
  <c r="P555" s="1"/>
  <c r="Q555" s="1"/>
  <c r="Q761" i="13"/>
  <c r="M762"/>
  <c r="J291" i="6"/>
  <c r="K291" s="1"/>
  <c r="L291" s="1"/>
  <c r="M291" s="1"/>
  <c r="N291" s="1"/>
  <c r="O291" s="1"/>
  <c r="P291" s="1"/>
  <c r="Q291" s="1"/>
  <c r="L292" i="4"/>
  <c r="M292" s="1"/>
  <c r="N292" s="1"/>
  <c r="O292" s="1"/>
  <c r="P292" s="1"/>
  <c r="Q292" s="1"/>
  <c r="J799" i="3"/>
  <c r="K799" s="1"/>
  <c r="L799" s="1"/>
  <c r="M799" s="1"/>
  <c r="N799" s="1"/>
  <c r="O799" s="1"/>
  <c r="P799" s="1"/>
  <c r="Q799" s="1"/>
  <c r="O611" i="10"/>
  <c r="Q609"/>
  <c r="J594" i="8"/>
  <c r="K594" s="1"/>
  <c r="L594" s="1"/>
  <c r="M594" s="1"/>
  <c r="N594" s="1"/>
  <c r="O594" s="1"/>
  <c r="P594" s="1"/>
  <c r="Q594" s="1"/>
  <c r="I479"/>
  <c r="J479" s="1"/>
  <c r="K479" s="1"/>
  <c r="L479" s="1"/>
  <c r="M479" s="1"/>
  <c r="N479" s="1"/>
  <c r="O479" s="1"/>
  <c r="P479" s="1"/>
  <c r="Q479" s="1"/>
  <c r="M859" i="7"/>
  <c r="N859" s="1"/>
  <c r="O859" s="1"/>
  <c r="P859" s="1"/>
  <c r="Q859" s="1"/>
  <c r="J755"/>
  <c r="M703"/>
  <c r="L594" i="6"/>
  <c r="M594" s="1"/>
  <c r="N594" s="1"/>
  <c r="O594" s="1"/>
  <c r="P594" s="1"/>
  <c r="Q594" s="1"/>
  <c r="J558"/>
  <c r="K558" s="1"/>
  <c r="L558" s="1"/>
  <c r="M558" s="1"/>
  <c r="N558" s="1"/>
  <c r="O558" s="1"/>
  <c r="P558" s="1"/>
  <c r="Q558" s="1"/>
  <c r="K859" i="5"/>
  <c r="L859" s="1"/>
  <c r="M859" s="1"/>
  <c r="N859" s="1"/>
  <c r="O859" s="1"/>
  <c r="P859" s="1"/>
  <c r="Q859" s="1"/>
  <c r="K765"/>
  <c r="L765" s="1"/>
  <c r="M765" s="1"/>
  <c r="N765" s="1"/>
  <c r="O765" s="1"/>
  <c r="P765" s="1"/>
  <c r="Q765" s="1"/>
  <c r="J292"/>
  <c r="K292" s="1"/>
  <c r="L292" s="1"/>
  <c r="M292" s="1"/>
  <c r="N292" s="1"/>
  <c r="O292" s="1"/>
  <c r="P292" s="1"/>
  <c r="Q292" s="1"/>
  <c r="J594" i="4"/>
  <c r="K594" s="1"/>
  <c r="L594" s="1"/>
  <c r="M594" s="1"/>
  <c r="N594" s="1"/>
  <c r="O594" s="1"/>
  <c r="P594" s="1"/>
  <c r="Q594" s="1"/>
  <c r="I479"/>
  <c r="J479" s="1"/>
  <c r="K479" s="1"/>
  <c r="L479" s="1"/>
  <c r="M479" s="1"/>
  <c r="N479" s="1"/>
  <c r="O479" s="1"/>
  <c r="P479" s="1"/>
  <c r="Q479" s="1"/>
  <c r="J754" i="3"/>
  <c r="K754" s="1"/>
  <c r="L754" s="1"/>
  <c r="M754" s="1"/>
  <c r="N754" s="1"/>
  <c r="O754" s="1"/>
  <c r="P754" s="1"/>
  <c r="Q754" s="1"/>
  <c r="I761" i="10"/>
  <c r="N601"/>
  <c r="M610" i="9"/>
  <c r="M612" s="1"/>
  <c r="H609"/>
  <c r="K765" i="8"/>
  <c r="L765" s="1"/>
  <c r="M765" s="1"/>
  <c r="N765" s="1"/>
  <c r="O765" s="1"/>
  <c r="P765" s="1"/>
  <c r="Q765" s="1"/>
  <c r="K703"/>
  <c r="L703" s="1"/>
  <c r="M703" s="1"/>
  <c r="N703" s="1"/>
  <c r="O703" s="1"/>
  <c r="P703" s="1"/>
  <c r="Q703" s="1"/>
  <c r="L595"/>
  <c r="M595" s="1"/>
  <c r="N595" s="1"/>
  <c r="O595" s="1"/>
  <c r="P595" s="1"/>
  <c r="Q595" s="1"/>
  <c r="J291"/>
  <c r="K291" s="1"/>
  <c r="L291" s="1"/>
  <c r="M291" s="1"/>
  <c r="N291" s="1"/>
  <c r="O291" s="1"/>
  <c r="P291" s="1"/>
  <c r="Q291" s="1"/>
  <c r="K860" i="7"/>
  <c r="L860" s="1"/>
  <c r="M860" s="1"/>
  <c r="N860" s="1"/>
  <c r="O860" s="1"/>
  <c r="P860" s="1"/>
  <c r="Q860" s="1"/>
  <c r="K755"/>
  <c r="L755" s="1"/>
  <c r="M755" s="1"/>
  <c r="N755" s="1"/>
  <c r="O755" s="1"/>
  <c r="P755" s="1"/>
  <c r="Q755" s="1"/>
  <c r="L737"/>
  <c r="M737" s="1"/>
  <c r="N737" s="1"/>
  <c r="O737" s="1"/>
  <c r="P737" s="1"/>
  <c r="Q737" s="1"/>
  <c r="N703"/>
  <c r="O703" s="1"/>
  <c r="P703" s="1"/>
  <c r="Q703" s="1"/>
  <c r="I675"/>
  <c r="J675" s="1"/>
  <c r="K675" s="1"/>
  <c r="L675" s="1"/>
  <c r="M675" s="1"/>
  <c r="N675" s="1"/>
  <c r="O675" s="1"/>
  <c r="P675" s="1"/>
  <c r="Q675" s="1"/>
  <c r="J678"/>
  <c r="K678" s="1"/>
  <c r="L678" s="1"/>
  <c r="M678" s="1"/>
  <c r="N678" s="1"/>
  <c r="O678" s="1"/>
  <c r="P678" s="1"/>
  <c r="Q678" s="1"/>
  <c r="I609"/>
  <c r="F609" s="1"/>
  <c r="O595"/>
  <c r="P595" s="1"/>
  <c r="Q595" s="1"/>
  <c r="I479"/>
  <c r="J479" s="1"/>
  <c r="K479" s="1"/>
  <c r="L479" s="1"/>
  <c r="M479" s="1"/>
  <c r="N479" s="1"/>
  <c r="O479" s="1"/>
  <c r="P479" s="1"/>
  <c r="Q479" s="1"/>
  <c r="J766" i="6"/>
  <c r="K766" s="1"/>
  <c r="L766" s="1"/>
  <c r="M766" s="1"/>
  <c r="N766" s="1"/>
  <c r="O766" s="1"/>
  <c r="P766" s="1"/>
  <c r="Q766" s="1"/>
  <c r="J755"/>
  <c r="K755" s="1"/>
  <c r="L755" s="1"/>
  <c r="M755" s="1"/>
  <c r="N755" s="1"/>
  <c r="O755" s="1"/>
  <c r="P755" s="1"/>
  <c r="Q755" s="1"/>
  <c r="J679"/>
  <c r="K679" s="1"/>
  <c r="L679" s="1"/>
  <c r="M679" s="1"/>
  <c r="N679" s="1"/>
  <c r="O679" s="1"/>
  <c r="P679" s="1"/>
  <c r="Q679" s="1"/>
  <c r="L609"/>
  <c r="I860" i="5"/>
  <c r="J860" s="1"/>
  <c r="K860" s="1"/>
  <c r="L860" s="1"/>
  <c r="M860" s="1"/>
  <c r="N860" s="1"/>
  <c r="O860" s="1"/>
  <c r="P860" s="1"/>
  <c r="Q860" s="1"/>
  <c r="M839"/>
  <c r="N839" s="1"/>
  <c r="O839" s="1"/>
  <c r="P839" s="1"/>
  <c r="Q839" s="1"/>
  <c r="I704"/>
  <c r="J704" s="1"/>
  <c r="K704" s="1"/>
  <c r="L704" s="1"/>
  <c r="M704" s="1"/>
  <c r="N704" s="1"/>
  <c r="O704" s="1"/>
  <c r="P704" s="1"/>
  <c r="Q704" s="1"/>
  <c r="M595"/>
  <c r="N595" s="1"/>
  <c r="O595" s="1"/>
  <c r="P595" s="1"/>
  <c r="Q595" s="1"/>
  <c r="K859" i="4"/>
  <c r="I737"/>
  <c r="J609"/>
  <c r="J559"/>
  <c r="J859" i="3"/>
  <c r="K859" s="1"/>
  <c r="L859" s="1"/>
  <c r="M859" s="1"/>
  <c r="N859" s="1"/>
  <c r="O859" s="1"/>
  <c r="P859" s="1"/>
  <c r="Q859" s="1"/>
  <c r="O839"/>
  <c r="K755"/>
  <c r="L755" s="1"/>
  <c r="M755" s="1"/>
  <c r="N755" s="1"/>
  <c r="O755" s="1"/>
  <c r="P755" s="1"/>
  <c r="Q755" s="1"/>
  <c r="O863" i="10"/>
  <c r="P761" i="9"/>
  <c r="L762"/>
  <c r="H762"/>
  <c r="Q600"/>
  <c r="M601"/>
  <c r="I860" i="8"/>
  <c r="J860" s="1"/>
  <c r="K860" s="1"/>
  <c r="L860" s="1"/>
  <c r="M860" s="1"/>
  <c r="N860" s="1"/>
  <c r="O860" s="1"/>
  <c r="P860" s="1"/>
  <c r="Q860" s="1"/>
  <c r="L838"/>
  <c r="M838" s="1"/>
  <c r="N838" s="1"/>
  <c r="O838" s="1"/>
  <c r="P838" s="1"/>
  <c r="Q838" s="1"/>
  <c r="J799"/>
  <c r="K799" s="1"/>
  <c r="L799" s="1"/>
  <c r="M799" s="1"/>
  <c r="N799" s="1"/>
  <c r="O799" s="1"/>
  <c r="P799" s="1"/>
  <c r="Q799" s="1"/>
  <c r="I766"/>
  <c r="J766" s="1"/>
  <c r="K766" s="1"/>
  <c r="L766" s="1"/>
  <c r="M766" s="1"/>
  <c r="N766" s="1"/>
  <c r="O766" s="1"/>
  <c r="P766" s="1"/>
  <c r="Q766" s="1"/>
  <c r="H610"/>
  <c r="H613" s="1"/>
  <c r="H619" s="1"/>
  <c r="J605"/>
  <c r="K605" s="1"/>
  <c r="L605" s="1"/>
  <c r="M605" s="1"/>
  <c r="N605" s="1"/>
  <c r="O605" s="1"/>
  <c r="P605" s="1"/>
  <c r="Q605" s="1"/>
  <c r="I555"/>
  <c r="J555" s="1"/>
  <c r="K555" s="1"/>
  <c r="L555" s="1"/>
  <c r="M555" s="1"/>
  <c r="N555" s="1"/>
  <c r="O555" s="1"/>
  <c r="P555" s="1"/>
  <c r="Q555" s="1"/>
  <c r="I799" i="7"/>
  <c r="J799" s="1"/>
  <c r="K799" s="1"/>
  <c r="L799" s="1"/>
  <c r="M799" s="1"/>
  <c r="N799" s="1"/>
  <c r="O799" s="1"/>
  <c r="P799" s="1"/>
  <c r="Q799" s="1"/>
  <c r="O610"/>
  <c r="Q605"/>
  <c r="L595"/>
  <c r="M595" s="1"/>
  <c r="N595" s="1"/>
  <c r="K860" i="6"/>
  <c r="L860" s="1"/>
  <c r="M860" s="1"/>
  <c r="N860" s="1"/>
  <c r="O860" s="1"/>
  <c r="P860" s="1"/>
  <c r="Q860" s="1"/>
  <c r="K839"/>
  <c r="L839" s="1"/>
  <c r="M839" s="1"/>
  <c r="N839" s="1"/>
  <c r="O839" s="1"/>
  <c r="P839" s="1"/>
  <c r="Q839" s="1"/>
  <c r="L800"/>
  <c r="M800" s="1"/>
  <c r="N800" s="1"/>
  <c r="O800" s="1"/>
  <c r="P800" s="1"/>
  <c r="Q800" s="1"/>
  <c r="M609"/>
  <c r="I479"/>
  <c r="J479" s="1"/>
  <c r="K479" s="1"/>
  <c r="L479" s="1"/>
  <c r="M479" s="1"/>
  <c r="N479" s="1"/>
  <c r="O479" s="1"/>
  <c r="P479" s="1"/>
  <c r="Q479" s="1"/>
  <c r="I292"/>
  <c r="J292" s="1"/>
  <c r="K292" s="1"/>
  <c r="L292" s="1"/>
  <c r="M292" s="1"/>
  <c r="N292" s="1"/>
  <c r="O292" s="1"/>
  <c r="P292" s="1"/>
  <c r="Q292" s="1"/>
  <c r="I838" i="5"/>
  <c r="J838" s="1"/>
  <c r="K838" s="1"/>
  <c r="L838" s="1"/>
  <c r="M838" s="1"/>
  <c r="N838" s="1"/>
  <c r="O838" s="1"/>
  <c r="P838" s="1"/>
  <c r="Q838" s="1"/>
  <c r="I765"/>
  <c r="J765" s="1"/>
  <c r="L738"/>
  <c r="M738" s="1"/>
  <c r="N738" s="1"/>
  <c r="O738" s="1"/>
  <c r="P738" s="1"/>
  <c r="Q738" s="1"/>
  <c r="I678"/>
  <c r="J678" s="1"/>
  <c r="K678" s="1"/>
  <c r="L678" s="1"/>
  <c r="M678" s="1"/>
  <c r="N678" s="1"/>
  <c r="O678" s="1"/>
  <c r="P678" s="1"/>
  <c r="Q678" s="1"/>
  <c r="M610"/>
  <c r="H609"/>
  <c r="J604"/>
  <c r="K604" s="1"/>
  <c r="L604" s="1"/>
  <c r="M604" s="1"/>
  <c r="N604" s="1"/>
  <c r="O604" s="1"/>
  <c r="P604" s="1"/>
  <c r="Q604" s="1"/>
  <c r="I594"/>
  <c r="J594" s="1"/>
  <c r="K594" s="1"/>
  <c r="L594" s="1"/>
  <c r="M594" s="1"/>
  <c r="N594" s="1"/>
  <c r="O594" s="1"/>
  <c r="P594" s="1"/>
  <c r="Q594" s="1"/>
  <c r="I480"/>
  <c r="J480" s="1"/>
  <c r="K480" s="1"/>
  <c r="L480" s="1"/>
  <c r="M480" s="1"/>
  <c r="N480" s="1"/>
  <c r="O480" s="1"/>
  <c r="P480" s="1"/>
  <c r="Q480" s="1"/>
  <c r="L859" i="4"/>
  <c r="M859" s="1"/>
  <c r="N859" s="1"/>
  <c r="O859" s="1"/>
  <c r="P859" s="1"/>
  <c r="Q859" s="1"/>
  <c r="I839"/>
  <c r="J839" s="1"/>
  <c r="K839" s="1"/>
  <c r="L839" s="1"/>
  <c r="M839" s="1"/>
  <c r="N839" s="1"/>
  <c r="O839" s="1"/>
  <c r="P839" s="1"/>
  <c r="Q839" s="1"/>
  <c r="J799"/>
  <c r="K799" s="1"/>
  <c r="L799" s="1"/>
  <c r="M799" s="1"/>
  <c r="N799" s="1"/>
  <c r="O799" s="1"/>
  <c r="P799" s="1"/>
  <c r="Q799" s="1"/>
  <c r="I766"/>
  <c r="J766" s="1"/>
  <c r="K766" s="1"/>
  <c r="L766" s="1"/>
  <c r="M766" s="1"/>
  <c r="N766" s="1"/>
  <c r="O766" s="1"/>
  <c r="P766" s="1"/>
  <c r="Q766" s="1"/>
  <c r="I734"/>
  <c r="J734" s="1"/>
  <c r="K734" s="1"/>
  <c r="L734" s="1"/>
  <c r="M734" s="1"/>
  <c r="N734" s="1"/>
  <c r="O734" s="1"/>
  <c r="P734" s="1"/>
  <c r="Q734" s="1"/>
  <c r="J737"/>
  <c r="K737" s="1"/>
  <c r="L737" s="1"/>
  <c r="M737" s="1"/>
  <c r="N737" s="1"/>
  <c r="O737" s="1"/>
  <c r="P737" s="1"/>
  <c r="Q737" s="1"/>
  <c r="P610"/>
  <c r="K609"/>
  <c r="K559"/>
  <c r="L559" s="1"/>
  <c r="M559" s="1"/>
  <c r="N559" s="1"/>
  <c r="O559" s="1"/>
  <c r="P559" s="1"/>
  <c r="Q559" s="1"/>
  <c r="L860" i="3"/>
  <c r="M860" s="1"/>
  <c r="N860" s="1"/>
  <c r="O860" s="1"/>
  <c r="P860" s="1"/>
  <c r="Q860" s="1"/>
  <c r="P839"/>
  <c r="Q839" s="1"/>
  <c r="K838"/>
  <c r="L838" s="1"/>
  <c r="M838" s="1"/>
  <c r="N838" s="1"/>
  <c r="O838" s="1"/>
  <c r="P838" s="1"/>
  <c r="Q838" s="1"/>
  <c r="O600" i="11"/>
  <c r="K601"/>
  <c r="K607" s="1"/>
  <c r="Q864" i="10"/>
  <c r="I864"/>
  <c r="I871" s="1"/>
  <c r="M611" i="7"/>
  <c r="H610"/>
  <c r="J765" i="3"/>
  <c r="K765" s="1"/>
  <c r="L765" s="1"/>
  <c r="M765" s="1"/>
  <c r="N765" s="1"/>
  <c r="O765" s="1"/>
  <c r="P765" s="1"/>
  <c r="Q765" s="1"/>
  <c r="O292"/>
  <c r="P292" s="1"/>
  <c r="Q292" s="1"/>
  <c r="P761" i="8"/>
  <c r="L762"/>
  <c r="H762"/>
  <c r="F599" i="7"/>
  <c r="I761" i="5"/>
  <c r="N611" i="8"/>
  <c r="F611" s="1"/>
  <c r="I610"/>
  <c r="J558" i="2"/>
  <c r="K558" s="1"/>
  <c r="L558" s="1"/>
  <c r="M558" s="1"/>
  <c r="N558" s="1"/>
  <c r="O558" s="1"/>
  <c r="P558" s="1"/>
  <c r="Q558" s="1"/>
  <c r="M600" i="8"/>
  <c r="I601"/>
  <c r="I607" s="1"/>
  <c r="N761" i="3"/>
  <c r="K704"/>
  <c r="L704" s="1"/>
  <c r="M704" s="1"/>
  <c r="N704" s="1"/>
  <c r="O704" s="1"/>
  <c r="P704" s="1"/>
  <c r="Q704" s="1"/>
  <c r="M609"/>
  <c r="J607"/>
  <c r="I559"/>
  <c r="J559" s="1"/>
  <c r="K559" s="1"/>
  <c r="L559" s="1"/>
  <c r="M559" s="1"/>
  <c r="N559" s="1"/>
  <c r="O559" s="1"/>
  <c r="P559" s="1"/>
  <c r="Q559" s="1"/>
  <c r="J480"/>
  <c r="K480" s="1"/>
  <c r="L480" s="1"/>
  <c r="M480" s="1"/>
  <c r="N480" s="1"/>
  <c r="O480" s="1"/>
  <c r="P480" s="1"/>
  <c r="Q480" s="1"/>
  <c r="I703" i="2"/>
  <c r="J703" s="1"/>
  <c r="K703" s="1"/>
  <c r="L703" s="1"/>
  <c r="M703" s="1"/>
  <c r="N703" s="1"/>
  <c r="O703" s="1"/>
  <c r="P703" s="1"/>
  <c r="Q703" s="1"/>
  <c r="I678"/>
  <c r="J678" s="1"/>
  <c r="K678" s="1"/>
  <c r="L678" s="1"/>
  <c r="M678" s="1"/>
  <c r="N678" s="1"/>
  <c r="O678" s="1"/>
  <c r="P678" s="1"/>
  <c r="Q678" s="1"/>
  <c r="P609"/>
  <c r="J604"/>
  <c r="K604" s="1"/>
  <c r="L604" s="1"/>
  <c r="M604" s="1"/>
  <c r="N604" s="1"/>
  <c r="O604" s="1"/>
  <c r="P604" s="1"/>
  <c r="Q604" s="1"/>
  <c r="N595"/>
  <c r="O595" s="1"/>
  <c r="P595" s="1"/>
  <c r="Q595" s="1"/>
  <c r="I594"/>
  <c r="J594" s="1"/>
  <c r="K594" s="1"/>
  <c r="L594" s="1"/>
  <c r="M594" s="1"/>
  <c r="N594" s="1"/>
  <c r="O594" s="1"/>
  <c r="P594" s="1"/>
  <c r="Q594" s="1"/>
  <c r="I480"/>
  <c r="J480" s="1"/>
  <c r="K480" s="1"/>
  <c r="L480" s="1"/>
  <c r="M480" s="1"/>
  <c r="N480" s="1"/>
  <c r="O480" s="1"/>
  <c r="P480" s="1"/>
  <c r="Q480" s="1"/>
  <c r="J863" i="8"/>
  <c r="K864" i="7"/>
  <c r="F599" i="4"/>
  <c r="K762" i="3"/>
  <c r="P611" i="6"/>
  <c r="P613" s="1"/>
  <c r="K610"/>
  <c r="K612" s="1"/>
  <c r="J610" i="5"/>
  <c r="J611" i="4"/>
  <c r="P609"/>
  <c r="O703" i="3"/>
  <c r="P703" s="1"/>
  <c r="Q703" s="1"/>
  <c r="H678"/>
  <c r="I678" s="1"/>
  <c r="J678" s="1"/>
  <c r="K678" s="1"/>
  <c r="L678" s="1"/>
  <c r="M678" s="1"/>
  <c r="N678" s="1"/>
  <c r="O678" s="1"/>
  <c r="P678" s="1"/>
  <c r="Q678" s="1"/>
  <c r="J606"/>
  <c r="I558"/>
  <c r="J558" s="1"/>
  <c r="K558" s="1"/>
  <c r="L558" s="1"/>
  <c r="M558" s="1"/>
  <c r="N558" s="1"/>
  <c r="O558" s="1"/>
  <c r="P558" s="1"/>
  <c r="Q558" s="1"/>
  <c r="J479"/>
  <c r="K479" s="1"/>
  <c r="L479" s="1"/>
  <c r="M479" s="1"/>
  <c r="N479" s="1"/>
  <c r="O479" s="1"/>
  <c r="P479" s="1"/>
  <c r="Q479" s="1"/>
  <c r="J859" i="2"/>
  <c r="K859" s="1"/>
  <c r="L859" s="1"/>
  <c r="M859" s="1"/>
  <c r="N859" s="1"/>
  <c r="O859" s="1"/>
  <c r="P859" s="1"/>
  <c r="Q859" s="1"/>
  <c r="J838"/>
  <c r="K838" s="1"/>
  <c r="L838" s="1"/>
  <c r="M838" s="1"/>
  <c r="N838" s="1"/>
  <c r="O838" s="1"/>
  <c r="P838" s="1"/>
  <c r="Q838" s="1"/>
  <c r="M738"/>
  <c r="N738" s="1"/>
  <c r="O738" s="1"/>
  <c r="P738" s="1"/>
  <c r="Q738" s="1"/>
  <c r="K679"/>
  <c r="L679" s="1"/>
  <c r="M679" s="1"/>
  <c r="N679" s="1"/>
  <c r="O679" s="1"/>
  <c r="P679" s="1"/>
  <c r="Q679" s="1"/>
  <c r="N610"/>
  <c r="I609"/>
  <c r="F609" s="1"/>
  <c r="K595"/>
  <c r="L595" s="1"/>
  <c r="M595" s="1"/>
  <c r="O762" i="7"/>
  <c r="K600" i="6"/>
  <c r="N601" i="5"/>
  <c r="Q601" i="4"/>
  <c r="Q611" i="3"/>
  <c r="Q613" s="1"/>
  <c r="I751" i="2"/>
  <c r="J751" s="1"/>
  <c r="K751" s="1"/>
  <c r="L751" s="1"/>
  <c r="M751" s="1"/>
  <c r="N751" s="1"/>
  <c r="O751" s="1"/>
  <c r="P751" s="1"/>
  <c r="Q751" s="1"/>
  <c r="J864" i="3"/>
  <c r="M863"/>
  <c r="N864" i="2"/>
  <c r="H679" i="3"/>
  <c r="I679" s="1"/>
  <c r="J679" s="1"/>
  <c r="K679" s="1"/>
  <c r="L679" s="1"/>
  <c r="M679" s="1"/>
  <c r="N679" s="1"/>
  <c r="O679" s="1"/>
  <c r="P679" s="1"/>
  <c r="Q679" s="1"/>
  <c r="N762" i="2"/>
  <c r="F598"/>
  <c r="F599" i="3"/>
  <c r="P611" i="2"/>
  <c r="K610"/>
  <c r="I611" i="3"/>
  <c r="O601" i="2"/>
  <c r="F760"/>
  <c r="I767" i="20" l="1"/>
  <c r="J767" s="1"/>
  <c r="K767" s="1"/>
  <c r="L767" s="1"/>
  <c r="M767" s="1"/>
  <c r="N767" s="1"/>
  <c r="O767" s="1"/>
  <c r="P767" s="1"/>
  <c r="Q767" s="1"/>
  <c r="F762"/>
  <c r="F762" i="9"/>
  <c r="J767"/>
  <c r="K767" s="1"/>
  <c r="L767" s="1"/>
  <c r="M767" s="1"/>
  <c r="N767" s="1"/>
  <c r="O767" s="1"/>
  <c r="P767" s="1"/>
  <c r="Q767" s="1"/>
  <c r="F762" i="4"/>
  <c r="F613" i="11"/>
  <c r="F612"/>
  <c r="I768" i="3"/>
  <c r="J764"/>
  <c r="I768" i="16"/>
  <c r="J764"/>
  <c r="K768" i="4"/>
  <c r="L764"/>
  <c r="J617"/>
  <c r="K617" s="1"/>
  <c r="L617" s="1"/>
  <c r="M617" s="1"/>
  <c r="N617" s="1"/>
  <c r="O617" s="1"/>
  <c r="P617" s="1"/>
  <c r="Q617" s="1"/>
  <c r="J864"/>
  <c r="P613"/>
  <c r="P612"/>
  <c r="P862"/>
  <c r="I616" i="8"/>
  <c r="J616" s="1"/>
  <c r="K616" s="1"/>
  <c r="L616" s="1"/>
  <c r="M616" s="1"/>
  <c r="N616" s="1"/>
  <c r="O616" s="1"/>
  <c r="I863"/>
  <c r="M864" i="7"/>
  <c r="O864" i="10"/>
  <c r="K616" i="2"/>
  <c r="L616" s="1"/>
  <c r="M616" s="1"/>
  <c r="K863"/>
  <c r="H616" i="7"/>
  <c r="I616" s="1"/>
  <c r="J616" s="1"/>
  <c r="K616" s="1"/>
  <c r="L616" s="1"/>
  <c r="M616" s="1"/>
  <c r="N616" s="1"/>
  <c r="O616" s="1"/>
  <c r="P616" s="1"/>
  <c r="Q616" s="1"/>
  <c r="H863"/>
  <c r="F610"/>
  <c r="F612" s="1"/>
  <c r="F601" i="2"/>
  <c r="F600"/>
  <c r="J866" i="11"/>
  <c r="J865"/>
  <c r="I864" i="3"/>
  <c r="I617"/>
  <c r="J617" s="1"/>
  <c r="K617" s="1"/>
  <c r="L617" s="1"/>
  <c r="M617" s="1"/>
  <c r="N617" s="1"/>
  <c r="O617" s="1"/>
  <c r="P617" s="1"/>
  <c r="J863" i="5"/>
  <c r="M863"/>
  <c r="M612" i="6"/>
  <c r="M862"/>
  <c r="M613"/>
  <c r="J615" i="4"/>
  <c r="J862"/>
  <c r="J613"/>
  <c r="J612"/>
  <c r="L862" i="6"/>
  <c r="L613"/>
  <c r="L612"/>
  <c r="H613" i="9"/>
  <c r="H619" s="1"/>
  <c r="H612"/>
  <c r="H618" s="1"/>
  <c r="H615"/>
  <c r="I615" s="1"/>
  <c r="H862"/>
  <c r="F609"/>
  <c r="P864" i="15"/>
  <c r="Q863" i="14"/>
  <c r="H871" i="4"/>
  <c r="F864"/>
  <c r="M866" i="8"/>
  <c r="M865"/>
  <c r="H871" i="9"/>
  <c r="I871" s="1"/>
  <c r="Q613" i="5"/>
  <c r="Q612"/>
  <c r="Q862"/>
  <c r="F761" i="8"/>
  <c r="F762"/>
  <c r="I617" i="7"/>
  <c r="J617" s="1"/>
  <c r="K617" s="1"/>
  <c r="L617" s="1"/>
  <c r="M617" s="1"/>
  <c r="N617" s="1"/>
  <c r="O617" s="1"/>
  <c r="P617" s="1"/>
  <c r="Q617" s="1"/>
  <c r="I864"/>
  <c r="I616" i="5"/>
  <c r="J616" s="1"/>
  <c r="K616" s="1"/>
  <c r="L616" s="1"/>
  <c r="M616" s="1"/>
  <c r="N616" s="1"/>
  <c r="O616" s="1"/>
  <c r="P616" s="1"/>
  <c r="Q616" s="1"/>
  <c r="I863"/>
  <c r="I612" i="6"/>
  <c r="I618" s="1"/>
  <c r="I615"/>
  <c r="J615" s="1"/>
  <c r="K615" s="1"/>
  <c r="L615" s="1"/>
  <c r="M615" s="1"/>
  <c r="N615" s="1"/>
  <c r="O615" s="1"/>
  <c r="P615" s="1"/>
  <c r="Q615" s="1"/>
  <c r="I862"/>
  <c r="I613"/>
  <c r="I619" s="1"/>
  <c r="I863" i="9"/>
  <c r="M613" i="10"/>
  <c r="M612"/>
  <c r="M862"/>
  <c r="J863" i="13"/>
  <c r="Q863"/>
  <c r="N613" i="15"/>
  <c r="N612"/>
  <c r="N862"/>
  <c r="Q612"/>
  <c r="Q862"/>
  <c r="Q613"/>
  <c r="O862" i="14"/>
  <c r="O613"/>
  <c r="O612"/>
  <c r="L862" i="15"/>
  <c r="L613"/>
  <c r="L612"/>
  <c r="H871" i="8"/>
  <c r="F762" i="2"/>
  <c r="F761"/>
  <c r="F762" i="10"/>
  <c r="F761"/>
  <c r="F601" i="12"/>
  <c r="F600"/>
  <c r="F600" i="3"/>
  <c r="F601"/>
  <c r="K617" i="5"/>
  <c r="L617" s="1"/>
  <c r="M617" s="1"/>
  <c r="N617" s="1"/>
  <c r="K864"/>
  <c r="P863" i="7"/>
  <c r="P612" i="5"/>
  <c r="P862"/>
  <c r="P613"/>
  <c r="N612" i="7"/>
  <c r="N862"/>
  <c r="N613"/>
  <c r="J617" i="9"/>
  <c r="K617" s="1"/>
  <c r="L617" s="1"/>
  <c r="M617" s="1"/>
  <c r="J864"/>
  <c r="J863" i="14"/>
  <c r="K615"/>
  <c r="K862"/>
  <c r="K613"/>
  <c r="K612"/>
  <c r="H870" i="6"/>
  <c r="H767" i="7"/>
  <c r="H768"/>
  <c r="F601" i="10"/>
  <c r="F600"/>
  <c r="H870"/>
  <c r="F762" i="13"/>
  <c r="F761"/>
  <c r="F601"/>
  <c r="F600"/>
  <c r="H870"/>
  <c r="O863" i="6"/>
  <c r="F600" i="7"/>
  <c r="F601"/>
  <c r="L612" i="5"/>
  <c r="L862"/>
  <c r="L613"/>
  <c r="I863" i="13"/>
  <c r="I870" s="1"/>
  <c r="I616"/>
  <c r="J616" s="1"/>
  <c r="K616" s="1"/>
  <c r="L616" s="1"/>
  <c r="M616" s="1"/>
  <c r="N616" s="1"/>
  <c r="O616" s="1"/>
  <c r="P616" s="1"/>
  <c r="Q616" s="1"/>
  <c r="N863" i="15"/>
  <c r="P866" i="3"/>
  <c r="P865"/>
  <c r="H768" i="5"/>
  <c r="H767"/>
  <c r="I767" s="1"/>
  <c r="J767" s="1"/>
  <c r="K767" s="1"/>
  <c r="L767" s="1"/>
  <c r="M767" s="1"/>
  <c r="N767" s="1"/>
  <c r="O767" s="1"/>
  <c r="P767" s="1"/>
  <c r="Q767" s="1"/>
  <c r="I764"/>
  <c r="J866" i="13"/>
  <c r="J865"/>
  <c r="H768" i="15"/>
  <c r="H767"/>
  <c r="K862" i="18"/>
  <c r="K612"/>
  <c r="K613"/>
  <c r="H616" i="19"/>
  <c r="I616" s="1"/>
  <c r="J616" s="1"/>
  <c r="K616" s="1"/>
  <c r="H863"/>
  <c r="F610"/>
  <c r="F613" s="1"/>
  <c r="J612"/>
  <c r="J862"/>
  <c r="J613"/>
  <c r="Q862"/>
  <c r="Q613"/>
  <c r="Q612"/>
  <c r="I865" i="20"/>
  <c r="H613"/>
  <c r="H619" s="1"/>
  <c r="H612"/>
  <c r="H618" s="1"/>
  <c r="H615"/>
  <c r="I615" s="1"/>
  <c r="J615" s="1"/>
  <c r="H862"/>
  <c r="F609"/>
  <c r="O862" i="22"/>
  <c r="O613"/>
  <c r="O612"/>
  <c r="Q864" i="23"/>
  <c r="L862" i="24"/>
  <c r="L613"/>
  <c r="L612"/>
  <c r="J862"/>
  <c r="J615"/>
  <c r="J613"/>
  <c r="J612"/>
  <c r="J618" s="1"/>
  <c r="P866" i="8"/>
  <c r="N866" i="4"/>
  <c r="N865"/>
  <c r="K865" i="5"/>
  <c r="Q866" i="7"/>
  <c r="Q865"/>
  <c r="H870" i="12"/>
  <c r="N613" i="16"/>
  <c r="N612"/>
  <c r="N862"/>
  <c r="L617"/>
  <c r="M617" s="1"/>
  <c r="N617" s="1"/>
  <c r="O617" s="1"/>
  <c r="L864"/>
  <c r="H616" i="17"/>
  <c r="I616" s="1"/>
  <c r="J616" s="1"/>
  <c r="K616" s="1"/>
  <c r="L616" s="1"/>
  <c r="M616" s="1"/>
  <c r="N616" s="1"/>
  <c r="O616" s="1"/>
  <c r="P616" s="1"/>
  <c r="Q616" s="1"/>
  <c r="H863"/>
  <c r="F610"/>
  <c r="F612" s="1"/>
  <c r="M612" i="16"/>
  <c r="M862"/>
  <c r="M613"/>
  <c r="P862"/>
  <c r="P613"/>
  <c r="P612"/>
  <c r="F601" i="20"/>
  <c r="F600"/>
  <c r="Q866" i="21"/>
  <c r="Q865"/>
  <c r="N866" i="25"/>
  <c r="N865"/>
  <c r="F600" i="17"/>
  <c r="F601"/>
  <c r="L862" i="21"/>
  <c r="L613"/>
  <c r="L612"/>
  <c r="O863" i="22"/>
  <c r="H863" i="23"/>
  <c r="H616"/>
  <c r="I616" s="1"/>
  <c r="J616" s="1"/>
  <c r="F610"/>
  <c r="H866" i="2"/>
  <c r="H873" s="1"/>
  <c r="H869"/>
  <c r="H865"/>
  <c r="H872" s="1"/>
  <c r="P865" i="6"/>
  <c r="M866" i="7"/>
  <c r="M865"/>
  <c r="J613" i="16"/>
  <c r="J612"/>
  <c r="J862"/>
  <c r="H617"/>
  <c r="I617" s="1"/>
  <c r="J617" s="1"/>
  <c r="K617" s="1"/>
  <c r="H864"/>
  <c r="F611"/>
  <c r="I863" i="18"/>
  <c r="I865" s="1"/>
  <c r="I612" i="16"/>
  <c r="I618" s="1"/>
  <c r="I862"/>
  <c r="I613"/>
  <c r="N616"/>
  <c r="O616" s="1"/>
  <c r="P616" s="1"/>
  <c r="Q616" s="1"/>
  <c r="N863"/>
  <c r="F762"/>
  <c r="F761"/>
  <c r="F761" i="18"/>
  <c r="F762"/>
  <c r="H870" i="20"/>
  <c r="O866" i="21"/>
  <c r="O865"/>
  <c r="N865"/>
  <c r="N866"/>
  <c r="H863" i="18"/>
  <c r="H616"/>
  <c r="I616" s="1"/>
  <c r="J616" s="1"/>
  <c r="K616" s="1"/>
  <c r="L616" s="1"/>
  <c r="M616" s="1"/>
  <c r="N616" s="1"/>
  <c r="O616" s="1"/>
  <c r="P616" s="1"/>
  <c r="Q616" s="1"/>
  <c r="F610"/>
  <c r="P613" i="20"/>
  <c r="P612"/>
  <c r="P862"/>
  <c r="K863" i="22"/>
  <c r="K865" s="1"/>
  <c r="K616"/>
  <c r="O862" i="23"/>
  <c r="O613"/>
  <c r="O612"/>
  <c r="I615" i="25"/>
  <c r="J615" s="1"/>
  <c r="K615" s="1"/>
  <c r="L615" s="1"/>
  <c r="M615" s="1"/>
  <c r="N615" s="1"/>
  <c r="O615" s="1"/>
  <c r="I862"/>
  <c r="I613"/>
  <c r="I612"/>
  <c r="I618" s="1"/>
  <c r="O865" i="3"/>
  <c r="O866"/>
  <c r="H869" i="8"/>
  <c r="I869" s="1"/>
  <c r="I865" i="10"/>
  <c r="I866"/>
  <c r="M866" i="11"/>
  <c r="M865"/>
  <c r="N866" i="9"/>
  <c r="N865"/>
  <c r="J865" i="12"/>
  <c r="H615" i="16"/>
  <c r="I615" s="1"/>
  <c r="J615" s="1"/>
  <c r="K615" s="1"/>
  <c r="L615" s="1"/>
  <c r="M615" s="1"/>
  <c r="N615" s="1"/>
  <c r="O615" s="1"/>
  <c r="P615" s="1"/>
  <c r="Q615" s="1"/>
  <c r="H862"/>
  <c r="F609"/>
  <c r="H613"/>
  <c r="H619" s="1"/>
  <c r="H612"/>
  <c r="H618" s="1"/>
  <c r="F601"/>
  <c r="F600"/>
  <c r="J865" i="21"/>
  <c r="J866"/>
  <c r="I617" i="17"/>
  <c r="J617" s="1"/>
  <c r="K617" s="1"/>
  <c r="L617" s="1"/>
  <c r="M617" s="1"/>
  <c r="N617" s="1"/>
  <c r="O617" s="1"/>
  <c r="P617" s="1"/>
  <c r="Q617" s="1"/>
  <c r="I864"/>
  <c r="O862" i="18"/>
  <c r="O612"/>
  <c r="O613"/>
  <c r="P863" i="23"/>
  <c r="J864" i="24"/>
  <c r="J617"/>
  <c r="K617" s="1"/>
  <c r="L617" s="1"/>
  <c r="M617" s="1"/>
  <c r="N617" s="1"/>
  <c r="O617" s="1"/>
  <c r="P617" s="1"/>
  <c r="Q617" s="1"/>
  <c r="F611"/>
  <c r="H871" i="6"/>
  <c r="L865" i="12"/>
  <c r="L866"/>
  <c r="H768" i="21"/>
  <c r="H767"/>
  <c r="P866" i="22"/>
  <c r="P865"/>
  <c r="H871" i="23"/>
  <c r="H768" i="24"/>
  <c r="H767"/>
  <c r="I767" s="1"/>
  <c r="J767" s="1"/>
  <c r="K767" s="1"/>
  <c r="L767" s="1"/>
  <c r="M767" s="1"/>
  <c r="N767" s="1"/>
  <c r="O767" s="1"/>
  <c r="P767" s="1"/>
  <c r="Q767" s="1"/>
  <c r="K866" i="22"/>
  <c r="K866" i="21"/>
  <c r="K865"/>
  <c r="L866" i="25"/>
  <c r="L865"/>
  <c r="H869"/>
  <c r="F862"/>
  <c r="O866" i="24"/>
  <c r="O865"/>
  <c r="N866"/>
  <c r="N865"/>
  <c r="F610" i="2"/>
  <c r="F612" s="1"/>
  <c r="I768" i="9"/>
  <c r="J619" i="11"/>
  <c r="K619" s="1"/>
  <c r="L619" s="1"/>
  <c r="M619" s="1"/>
  <c r="N619" s="1"/>
  <c r="O619" s="1"/>
  <c r="P619" s="1"/>
  <c r="I768"/>
  <c r="J768" i="12"/>
  <c r="I612"/>
  <c r="I618" s="1"/>
  <c r="K613" i="2"/>
  <c r="I871" i="8"/>
  <c r="I768" i="4"/>
  <c r="I612" i="8"/>
  <c r="I618" s="1"/>
  <c r="I767"/>
  <c r="K606" i="9"/>
  <c r="J606"/>
  <c r="L607" i="11"/>
  <c r="I606" i="13"/>
  <c r="F611" i="3"/>
  <c r="I606" i="6"/>
  <c r="I870"/>
  <c r="M613" i="9"/>
  <c r="I606" i="8"/>
  <c r="I606" i="2"/>
  <c r="J606" s="1"/>
  <c r="K606" s="1"/>
  <c r="L606" s="1"/>
  <c r="M606" s="1"/>
  <c r="N606" s="1"/>
  <c r="O606" s="1"/>
  <c r="P606" s="1"/>
  <c r="Q606" s="1"/>
  <c r="M607" i="3"/>
  <c r="N607" s="1"/>
  <c r="J612" i="5"/>
  <c r="I606" i="7"/>
  <c r="L613"/>
  <c r="I612" i="9"/>
  <c r="I618" s="1"/>
  <c r="F611" i="12"/>
  <c r="J871" i="8"/>
  <c r="K871" s="1"/>
  <c r="K607" i="22"/>
  <c r="L607" s="1"/>
  <c r="I768" i="23"/>
  <c r="I606" i="24"/>
  <c r="I767" i="21"/>
  <c r="J767" s="1"/>
  <c r="K767" s="1"/>
  <c r="L767" s="1"/>
  <c r="M767" s="1"/>
  <c r="N767" s="1"/>
  <c r="O767" s="1"/>
  <c r="P767" s="1"/>
  <c r="Q767" s="1"/>
  <c r="Q866" i="25"/>
  <c r="J618"/>
  <c r="K618" s="1"/>
  <c r="L618" s="1"/>
  <c r="F864" i="12"/>
  <c r="Q612" i="14"/>
  <c r="K607" i="17"/>
  <c r="J871" i="23"/>
  <c r="K871" s="1"/>
  <c r="L871" s="1"/>
  <c r="I619" i="11"/>
  <c r="L870" i="12"/>
  <c r="I607" i="21"/>
  <c r="J607" s="1"/>
  <c r="K607" s="1"/>
  <c r="L607" s="1"/>
  <c r="M607" s="1"/>
  <c r="N607" s="1"/>
  <c r="O607" s="1"/>
  <c r="P607" s="1"/>
  <c r="Q607" s="1"/>
  <c r="N607" i="22"/>
  <c r="O607" s="1"/>
  <c r="P607" s="1"/>
  <c r="Q607" s="1"/>
  <c r="M607"/>
  <c r="H613" i="23"/>
  <c r="H619" s="1"/>
  <c r="F761" i="20"/>
  <c r="F610" i="22"/>
  <c r="Q613" i="23"/>
  <c r="M862" i="3"/>
  <c r="M615"/>
  <c r="N615" s="1"/>
  <c r="O615" s="1"/>
  <c r="P615" s="1"/>
  <c r="Q615" s="1"/>
  <c r="M613"/>
  <c r="M612"/>
  <c r="H612" i="5"/>
  <c r="H618" s="1"/>
  <c r="H615"/>
  <c r="H862"/>
  <c r="F609"/>
  <c r="H613"/>
  <c r="H619" s="1"/>
  <c r="O863" i="7"/>
  <c r="I615"/>
  <c r="J615" s="1"/>
  <c r="I862"/>
  <c r="I613"/>
  <c r="I612"/>
  <c r="Q863" i="10"/>
  <c r="N864" i="12"/>
  <c r="N863" i="13"/>
  <c r="N865" s="1"/>
  <c r="O612" i="12"/>
  <c r="O615"/>
  <c r="O862"/>
  <c r="O613"/>
  <c r="K863" i="15"/>
  <c r="L612" i="14"/>
  <c r="L615"/>
  <c r="L862"/>
  <c r="L613"/>
  <c r="P862" i="15"/>
  <c r="P613"/>
  <c r="P612"/>
  <c r="J768" i="7"/>
  <c r="K764"/>
  <c r="F601" i="5"/>
  <c r="F600"/>
  <c r="H870"/>
  <c r="F601" i="6"/>
  <c r="F600"/>
  <c r="O866"/>
  <c r="O865"/>
  <c r="J768" i="11"/>
  <c r="K764"/>
  <c r="J866" i="14"/>
  <c r="J865"/>
  <c r="Q863" i="4"/>
  <c r="L617" i="6"/>
  <c r="M617" s="1"/>
  <c r="N617" s="1"/>
  <c r="O617" s="1"/>
  <c r="L864"/>
  <c r="O613" i="7"/>
  <c r="O612"/>
  <c r="O862"/>
  <c r="N862" i="8"/>
  <c r="N613"/>
  <c r="N612"/>
  <c r="F761" i="12"/>
  <c r="F762"/>
  <c r="L862" i="13"/>
  <c r="L612"/>
  <c r="L613"/>
  <c r="N866" i="3"/>
  <c r="N865"/>
  <c r="I866" i="4"/>
  <c r="H871" i="11"/>
  <c r="I871" s="1"/>
  <c r="J871" s="1"/>
  <c r="K871" s="1"/>
  <c r="L871" s="1"/>
  <c r="M871" s="1"/>
  <c r="N871" s="1"/>
  <c r="O871" s="1"/>
  <c r="P871" s="1"/>
  <c r="Q871" s="1"/>
  <c r="F864"/>
  <c r="M613" i="5"/>
  <c r="M612"/>
  <c r="M862"/>
  <c r="K613" i="7"/>
  <c r="K612"/>
  <c r="K615"/>
  <c r="L615" s="1"/>
  <c r="M615" s="1"/>
  <c r="N615" s="1"/>
  <c r="O615" s="1"/>
  <c r="P615" s="1"/>
  <c r="Q615" s="1"/>
  <c r="K862"/>
  <c r="M863" i="13"/>
  <c r="P866" i="7"/>
  <c r="P865"/>
  <c r="F762"/>
  <c r="F761"/>
  <c r="Q866" i="13"/>
  <c r="N866"/>
  <c r="H768" i="14"/>
  <c r="H767"/>
  <c r="I767" s="1"/>
  <c r="J767" s="1"/>
  <c r="K767" s="1"/>
  <c r="L767" s="1"/>
  <c r="M767" s="1"/>
  <c r="N767" s="1"/>
  <c r="O767" s="1"/>
  <c r="P767" s="1"/>
  <c r="Q767" s="1"/>
  <c r="I764"/>
  <c r="F601" i="15"/>
  <c r="F600"/>
  <c r="O866"/>
  <c r="O863" i="2"/>
  <c r="I616" i="4"/>
  <c r="J616" s="1"/>
  <c r="K616" s="1"/>
  <c r="L616" s="1"/>
  <c r="M616" s="1"/>
  <c r="N616" s="1"/>
  <c r="O616" s="1"/>
  <c r="P616" s="1"/>
  <c r="Q616" s="1"/>
  <c r="I863"/>
  <c r="M863" i="12"/>
  <c r="M870" s="1"/>
  <c r="O863" i="15"/>
  <c r="I612"/>
  <c r="I862"/>
  <c r="I613"/>
  <c r="F762" i="5"/>
  <c r="F761"/>
  <c r="H871" i="7"/>
  <c r="F864"/>
  <c r="Q865" i="4"/>
  <c r="N866" i="11"/>
  <c r="N865"/>
  <c r="F762" i="15"/>
  <c r="F761"/>
  <c r="K866"/>
  <c r="K865"/>
  <c r="O612" i="20"/>
  <c r="O862"/>
  <c r="O613"/>
  <c r="P862" i="21"/>
  <c r="P613"/>
  <c r="P612"/>
  <c r="L863" i="23"/>
  <c r="O863"/>
  <c r="P863" i="24"/>
  <c r="P866" s="1"/>
  <c r="M863" i="25"/>
  <c r="M616"/>
  <c r="N616" s="1"/>
  <c r="O616" s="1"/>
  <c r="P616" s="1"/>
  <c r="Q616" s="1"/>
  <c r="M612"/>
  <c r="M613"/>
  <c r="Q866" i="2"/>
  <c r="Q865"/>
  <c r="Q866" i="6"/>
  <c r="Q865"/>
  <c r="J866" i="7"/>
  <c r="J865"/>
  <c r="H869" i="12"/>
  <c r="I869" s="1"/>
  <c r="J869" s="1"/>
  <c r="K869" s="1"/>
  <c r="L869" s="1"/>
  <c r="M869" s="1"/>
  <c r="N869" s="1"/>
  <c r="H865"/>
  <c r="H872" s="1"/>
  <c r="H866"/>
  <c r="H873" s="1"/>
  <c r="F601" i="18"/>
  <c r="F600"/>
  <c r="M863"/>
  <c r="H871" i="21"/>
  <c r="I871" s="1"/>
  <c r="J871" s="1"/>
  <c r="K871" s="1"/>
  <c r="L871" s="1"/>
  <c r="M871" s="1"/>
  <c r="N871" s="1"/>
  <c r="O871" s="1"/>
  <c r="P871" s="1"/>
  <c r="Q871" s="1"/>
  <c r="F864"/>
  <c r="N612" i="17"/>
  <c r="N862"/>
  <c r="N613"/>
  <c r="M862"/>
  <c r="M613"/>
  <c r="M612"/>
  <c r="K612" i="20"/>
  <c r="K615"/>
  <c r="K862"/>
  <c r="K613"/>
  <c r="I616"/>
  <c r="J616" s="1"/>
  <c r="K616" s="1"/>
  <c r="I863"/>
  <c r="I870" s="1"/>
  <c r="I612"/>
  <c r="I618" s="1"/>
  <c r="J618" s="1"/>
  <c r="I613"/>
  <c r="I619" s="1"/>
  <c r="J619" s="1"/>
  <c r="H871" i="24"/>
  <c r="L863"/>
  <c r="L616"/>
  <c r="M616" s="1"/>
  <c r="N616" s="1"/>
  <c r="O616" s="1"/>
  <c r="P616" s="1"/>
  <c r="Q616" s="1"/>
  <c r="O866" i="4"/>
  <c r="O865"/>
  <c r="P866" i="10"/>
  <c r="P865"/>
  <c r="P866" i="11"/>
  <c r="P865"/>
  <c r="O866" i="13"/>
  <c r="O865"/>
  <c r="H871" i="18"/>
  <c r="N864"/>
  <c r="N617"/>
  <c r="O617" s="1"/>
  <c r="P617" s="1"/>
  <c r="Q617" s="1"/>
  <c r="L862" i="16"/>
  <c r="L613"/>
  <c r="L612"/>
  <c r="P866" i="17"/>
  <c r="I768" i="21"/>
  <c r="J764"/>
  <c r="H866" i="22"/>
  <c r="H873" s="1"/>
  <c r="H869"/>
  <c r="H865"/>
  <c r="H872" s="1"/>
  <c r="J768" i="24"/>
  <c r="K764"/>
  <c r="J866" i="25"/>
  <c r="J865"/>
  <c r="P863" i="19"/>
  <c r="H615" i="21"/>
  <c r="I615" s="1"/>
  <c r="J615" s="1"/>
  <c r="K615" s="1"/>
  <c r="L615" s="1"/>
  <c r="M615" s="1"/>
  <c r="N615" s="1"/>
  <c r="O615" s="1"/>
  <c r="P615" s="1"/>
  <c r="Q615" s="1"/>
  <c r="H862"/>
  <c r="F609"/>
  <c r="H613"/>
  <c r="H619" s="1"/>
  <c r="H612"/>
  <c r="H618" s="1"/>
  <c r="I618" s="1"/>
  <c r="J618" s="1"/>
  <c r="K618" s="1"/>
  <c r="I863" i="24"/>
  <c r="I616"/>
  <c r="J616" s="1"/>
  <c r="K616" s="1"/>
  <c r="H864" i="25"/>
  <c r="H617"/>
  <c r="I617" s="1"/>
  <c r="J617" s="1"/>
  <c r="K617" s="1"/>
  <c r="L617" s="1"/>
  <c r="M617" s="1"/>
  <c r="N617" s="1"/>
  <c r="O617" s="1"/>
  <c r="P617" s="1"/>
  <c r="Q617" s="1"/>
  <c r="F611"/>
  <c r="O866" i="9"/>
  <c r="O865"/>
  <c r="K866" i="12"/>
  <c r="K865"/>
  <c r="H871" i="17"/>
  <c r="J616" i="16"/>
  <c r="K616" s="1"/>
  <c r="L616" s="1"/>
  <c r="M616" s="1"/>
  <c r="J863"/>
  <c r="J870" s="1"/>
  <c r="K870" s="1"/>
  <c r="L870" s="1"/>
  <c r="M870" s="1"/>
  <c r="F610"/>
  <c r="H767" i="17"/>
  <c r="I767" s="1"/>
  <c r="J767" s="1"/>
  <c r="K767" s="1"/>
  <c r="L767" s="1"/>
  <c r="M767" s="1"/>
  <c r="N767" s="1"/>
  <c r="O767" s="1"/>
  <c r="P767" s="1"/>
  <c r="Q767" s="1"/>
  <c r="H768"/>
  <c r="I866" i="21"/>
  <c r="I865"/>
  <c r="N866" i="23"/>
  <c r="N865"/>
  <c r="H870" i="24"/>
  <c r="M865"/>
  <c r="M866"/>
  <c r="O865" i="25"/>
  <c r="N862" i="22"/>
  <c r="N612"/>
  <c r="N613"/>
  <c r="M862"/>
  <c r="M613"/>
  <c r="M612"/>
  <c r="K862" i="23"/>
  <c r="K613"/>
  <c r="K612"/>
  <c r="K615"/>
  <c r="L615" s="1"/>
  <c r="M615" s="1"/>
  <c r="N615" s="1"/>
  <c r="O615" s="1"/>
  <c r="P615" s="1"/>
  <c r="Q615" s="1"/>
  <c r="K865" i="3"/>
  <c r="K866"/>
  <c r="H869" i="4"/>
  <c r="I869" s="1"/>
  <c r="H866" i="6"/>
  <c r="H873" s="1"/>
  <c r="H869"/>
  <c r="H865"/>
  <c r="H872" s="1"/>
  <c r="H866" i="11"/>
  <c r="H873" s="1"/>
  <c r="H869"/>
  <c r="I869" s="1"/>
  <c r="J869" s="1"/>
  <c r="K869" s="1"/>
  <c r="L869" s="1"/>
  <c r="M869" s="1"/>
  <c r="N869" s="1"/>
  <c r="O869" s="1"/>
  <c r="P869" s="1"/>
  <c r="H865"/>
  <c r="H872" s="1"/>
  <c r="F762" i="21"/>
  <c r="F761"/>
  <c r="F762" i="24"/>
  <c r="F761"/>
  <c r="K865" i="19"/>
  <c r="K866"/>
  <c r="L768" i="22"/>
  <c r="M764"/>
  <c r="J865" i="18"/>
  <c r="J866"/>
  <c r="H866" i="24"/>
  <c r="H873" s="1"/>
  <c r="H869"/>
  <c r="I869" s="1"/>
  <c r="H865"/>
  <c r="H872" s="1"/>
  <c r="O607" i="3"/>
  <c r="P607" s="1"/>
  <c r="Q607" s="1"/>
  <c r="L618"/>
  <c r="F611" i="4"/>
  <c r="H613" i="7"/>
  <c r="H619" s="1"/>
  <c r="M607" i="11"/>
  <c r="N607" s="1"/>
  <c r="O607" s="1"/>
  <c r="P607" s="1"/>
  <c r="Q607" s="1"/>
  <c r="F611" i="10"/>
  <c r="N870" i="12"/>
  <c r="K606" i="3"/>
  <c r="L606" s="1"/>
  <c r="K612" i="2"/>
  <c r="J768" i="4"/>
  <c r="K613" i="6"/>
  <c r="I768" i="8"/>
  <c r="L606" i="11"/>
  <c r="K607" i="13"/>
  <c r="L607" s="1"/>
  <c r="M607" s="1"/>
  <c r="N607" s="1"/>
  <c r="O607" s="1"/>
  <c r="P607" s="1"/>
  <c r="Q607" s="1"/>
  <c r="I768" i="7"/>
  <c r="J764" i="8"/>
  <c r="H767" i="12"/>
  <c r="K618" i="11"/>
  <c r="L618" s="1"/>
  <c r="M618" s="1"/>
  <c r="N618" s="1"/>
  <c r="O618" s="1"/>
  <c r="P618" s="1"/>
  <c r="F610" i="13"/>
  <c r="J607" i="15"/>
  <c r="K606" i="11"/>
  <c r="I607" i="9"/>
  <c r="J607" i="10"/>
  <c r="K607" s="1"/>
  <c r="L607" s="1"/>
  <c r="M607" s="1"/>
  <c r="N607" s="1"/>
  <c r="O607" s="1"/>
  <c r="P607" s="1"/>
  <c r="Q607" s="1"/>
  <c r="M606" i="3"/>
  <c r="N606" s="1"/>
  <c r="O606" s="1"/>
  <c r="P606" s="1"/>
  <c r="Q606" s="1"/>
  <c r="I871" i="6"/>
  <c r="I606" i="5"/>
  <c r="J606" s="1"/>
  <c r="K606" s="1"/>
  <c r="L606" s="1"/>
  <c r="M606" s="1"/>
  <c r="N606" s="1"/>
  <c r="O606" s="1"/>
  <c r="P606" s="1"/>
  <c r="Q606" s="1"/>
  <c r="K607" i="8"/>
  <c r="L607" s="1"/>
  <c r="M607" s="1"/>
  <c r="N607" s="1"/>
  <c r="O607" s="1"/>
  <c r="P607" s="1"/>
  <c r="Q607" s="1"/>
  <c r="J607" i="4"/>
  <c r="I767" i="12"/>
  <c r="J767" s="1"/>
  <c r="K767" s="1"/>
  <c r="L767" s="1"/>
  <c r="M767" s="1"/>
  <c r="N767" s="1"/>
  <c r="O767" s="1"/>
  <c r="P767" s="1"/>
  <c r="Q767" s="1"/>
  <c r="J613" i="13"/>
  <c r="L607" i="14"/>
  <c r="I607" i="15"/>
  <c r="K613" i="5"/>
  <c r="I607" i="20"/>
  <c r="J607" s="1"/>
  <c r="K607" s="1"/>
  <c r="L607" s="1"/>
  <c r="M607" s="1"/>
  <c r="N607" s="1"/>
  <c r="O607" s="1"/>
  <c r="P607" s="1"/>
  <c r="Q607" s="1"/>
  <c r="I613" i="3"/>
  <c r="I619" s="1"/>
  <c r="J619" s="1"/>
  <c r="K619" s="1"/>
  <c r="L619" s="1"/>
  <c r="M613" i="7"/>
  <c r="F761" i="9"/>
  <c r="I606" i="18"/>
  <c r="H613" i="19"/>
  <c r="H619" s="1"/>
  <c r="F610" i="20"/>
  <c r="J870" i="22"/>
  <c r="F761" i="4"/>
  <c r="I619" i="10"/>
  <c r="J619" s="1"/>
  <c r="J607" i="19"/>
  <c r="K607" s="1"/>
  <c r="L607" s="1"/>
  <c r="M607" s="1"/>
  <c r="N607" s="1"/>
  <c r="O607" s="1"/>
  <c r="P607" s="1"/>
  <c r="Q607" s="1"/>
  <c r="L612" i="23"/>
  <c r="F611" i="6"/>
  <c r="K607" i="16"/>
  <c r="L607" s="1"/>
  <c r="M607" s="1"/>
  <c r="N607" s="1"/>
  <c r="O607" s="1"/>
  <c r="P607" s="1"/>
  <c r="Q607" s="1"/>
  <c r="H613" i="17"/>
  <c r="H619" s="1"/>
  <c r="P612" i="19"/>
  <c r="K607" i="23"/>
  <c r="H612"/>
  <c r="H618" s="1"/>
  <c r="I871" i="24"/>
  <c r="K613" i="22"/>
  <c r="P613" i="24"/>
  <c r="N613" i="18"/>
  <c r="F600" i="19"/>
  <c r="F609" i="24"/>
  <c r="F609" i="25"/>
  <c r="Q864" i="3"/>
  <c r="Q617"/>
  <c r="P863" i="4"/>
  <c r="I612" i="2"/>
  <c r="I618" s="1"/>
  <c r="J618" s="1"/>
  <c r="I615"/>
  <c r="J615" s="1"/>
  <c r="K615" s="1"/>
  <c r="L615" s="1"/>
  <c r="M615" s="1"/>
  <c r="N615" s="1"/>
  <c r="O615" s="1"/>
  <c r="P615" s="1"/>
  <c r="Q615" s="1"/>
  <c r="I862"/>
  <c r="I613"/>
  <c r="I619" s="1"/>
  <c r="J619" s="1"/>
  <c r="P617" i="6"/>
  <c r="Q617" s="1"/>
  <c r="P864"/>
  <c r="P866" s="1"/>
  <c r="H616" i="8"/>
  <c r="H863"/>
  <c r="H866" s="1"/>
  <c r="H873" s="1"/>
  <c r="F610"/>
  <c r="F613" s="1"/>
  <c r="J615" i="9"/>
  <c r="K615" s="1"/>
  <c r="L615" s="1"/>
  <c r="M615" s="1"/>
  <c r="N615" s="1"/>
  <c r="O615" s="1"/>
  <c r="P615" s="1"/>
  <c r="Q615" s="1"/>
  <c r="J862"/>
  <c r="J613"/>
  <c r="J612"/>
  <c r="J618" s="1"/>
  <c r="K618" s="1"/>
  <c r="L618" s="1"/>
  <c r="M618" s="1"/>
  <c r="N618" s="1"/>
  <c r="O618" s="1"/>
  <c r="P618" s="1"/>
  <c r="Q618" s="1"/>
  <c r="K615" i="10"/>
  <c r="K862"/>
  <c r="K613"/>
  <c r="K612"/>
  <c r="I616" i="12"/>
  <c r="J616" s="1"/>
  <c r="K616" s="1"/>
  <c r="L616" s="1"/>
  <c r="M616" s="1"/>
  <c r="N616" s="1"/>
  <c r="O616" s="1"/>
  <c r="P616" s="1"/>
  <c r="Q616" s="1"/>
  <c r="I863"/>
  <c r="I870" s="1"/>
  <c r="J870" s="1"/>
  <c r="I862" i="13"/>
  <c r="I613"/>
  <c r="I619" s="1"/>
  <c r="I612"/>
  <c r="P862"/>
  <c r="P612"/>
  <c r="P613"/>
  <c r="K862"/>
  <c r="K613"/>
  <c r="K612"/>
  <c r="K617" i="14"/>
  <c r="L617" s="1"/>
  <c r="M617" s="1"/>
  <c r="N617" s="1"/>
  <c r="O617" s="1"/>
  <c r="P617" s="1"/>
  <c r="Q617" s="1"/>
  <c r="K864"/>
  <c r="J616" i="15"/>
  <c r="K616" s="1"/>
  <c r="L616" s="1"/>
  <c r="M616" s="1"/>
  <c r="N616" s="1"/>
  <c r="O616" s="1"/>
  <c r="P616" s="1"/>
  <c r="Q616" s="1"/>
  <c r="J863"/>
  <c r="J870" s="1"/>
  <c r="F601" i="4"/>
  <c r="F600"/>
  <c r="I768" i="6"/>
  <c r="J764"/>
  <c r="F863" i="11"/>
  <c r="H870"/>
  <c r="I870" s="1"/>
  <c r="J870" s="1"/>
  <c r="K870" s="1"/>
  <c r="L870" s="1"/>
  <c r="M870" s="1"/>
  <c r="N870" s="1"/>
  <c r="O870" s="1"/>
  <c r="P870" s="1"/>
  <c r="Q870" s="1"/>
  <c r="I866" i="12"/>
  <c r="I873" s="1"/>
  <c r="I865"/>
  <c r="F601" i="14"/>
  <c r="F600"/>
  <c r="H870"/>
  <c r="L617" i="2"/>
  <c r="M617" s="1"/>
  <c r="N617" s="1"/>
  <c r="O617" s="1"/>
  <c r="P617" s="1"/>
  <c r="Q617" s="1"/>
  <c r="L864"/>
  <c r="L613" i="4"/>
  <c r="L612"/>
  <c r="L615"/>
  <c r="M615" s="1"/>
  <c r="N615" s="1"/>
  <c r="O615" s="1"/>
  <c r="P615" s="1"/>
  <c r="Q615" s="1"/>
  <c r="L862"/>
  <c r="N613" i="6"/>
  <c r="N612"/>
  <c r="N862"/>
  <c r="K863" i="7"/>
  <c r="O612" i="8"/>
  <c r="O862"/>
  <c r="O613"/>
  <c r="M616" i="10"/>
  <c r="N616" s="1"/>
  <c r="O616" s="1"/>
  <c r="P616" s="1"/>
  <c r="Q616" s="1"/>
  <c r="M863"/>
  <c r="F863" s="1"/>
  <c r="J617" i="12"/>
  <c r="K617" s="1"/>
  <c r="L617" s="1"/>
  <c r="M617" s="1"/>
  <c r="N617" s="1"/>
  <c r="O617" s="1"/>
  <c r="P617" s="1"/>
  <c r="Q617" s="1"/>
  <c r="J864"/>
  <c r="J871" s="1"/>
  <c r="K871" s="1"/>
  <c r="L871" s="1"/>
  <c r="M871" s="1"/>
  <c r="H767" i="3"/>
  <c r="I767" s="1"/>
  <c r="J767" s="1"/>
  <c r="K767" s="1"/>
  <c r="L767" s="1"/>
  <c r="M767" s="1"/>
  <c r="N767" s="1"/>
  <c r="O767" s="1"/>
  <c r="P767" s="1"/>
  <c r="Q767" s="1"/>
  <c r="H768"/>
  <c r="L865" i="2"/>
  <c r="H866" i="3"/>
  <c r="H873" s="1"/>
  <c r="H869"/>
  <c r="H865"/>
  <c r="H872" s="1"/>
  <c r="F862"/>
  <c r="H871" i="5"/>
  <c r="I871" s="1"/>
  <c r="J871" s="1"/>
  <c r="I866" i="8"/>
  <c r="I865"/>
  <c r="O865" i="11"/>
  <c r="O866"/>
  <c r="M863" i="4"/>
  <c r="J616" i="6"/>
  <c r="J863"/>
  <c r="J870" s="1"/>
  <c r="P616" i="8"/>
  <c r="P863"/>
  <c r="H862" i="13"/>
  <c r="H612"/>
  <c r="H618" s="1"/>
  <c r="H615"/>
  <c r="I615" s="1"/>
  <c r="J615" s="1"/>
  <c r="K615" s="1"/>
  <c r="L615" s="1"/>
  <c r="M615" s="1"/>
  <c r="N615" s="1"/>
  <c r="O615" s="1"/>
  <c r="P615" s="1"/>
  <c r="Q615" s="1"/>
  <c r="F609"/>
  <c r="H613"/>
  <c r="H619" s="1"/>
  <c r="H617" i="15"/>
  <c r="I617" s="1"/>
  <c r="J617" s="1"/>
  <c r="K617" s="1"/>
  <c r="L617" s="1"/>
  <c r="M617" s="1"/>
  <c r="N617" s="1"/>
  <c r="O617" s="1"/>
  <c r="P617" s="1"/>
  <c r="Q617" s="1"/>
  <c r="H864"/>
  <c r="F611"/>
  <c r="I616" i="14"/>
  <c r="J616" s="1"/>
  <c r="K616" s="1"/>
  <c r="L616" s="1"/>
  <c r="M616" s="1"/>
  <c r="N616" s="1"/>
  <c r="O616" s="1"/>
  <c r="P616" s="1"/>
  <c r="Q616" s="1"/>
  <c r="I863"/>
  <c r="I870" s="1"/>
  <c r="H871" i="2"/>
  <c r="F863" i="3"/>
  <c r="H870"/>
  <c r="I870" s="1"/>
  <c r="J870" s="1"/>
  <c r="K870" s="1"/>
  <c r="L870" s="1"/>
  <c r="M870" s="1"/>
  <c r="N870" s="1"/>
  <c r="O870" s="1"/>
  <c r="P870" s="1"/>
  <c r="Q870" s="1"/>
  <c r="J866"/>
  <c r="J865"/>
  <c r="H768" i="6"/>
  <c r="H767"/>
  <c r="I767" s="1"/>
  <c r="J767" s="1"/>
  <c r="K767" s="1"/>
  <c r="L767" s="1"/>
  <c r="M767" s="1"/>
  <c r="N767" s="1"/>
  <c r="O767" s="1"/>
  <c r="P767" s="1"/>
  <c r="Q767" s="1"/>
  <c r="F601" i="9"/>
  <c r="F600"/>
  <c r="J866" i="10"/>
  <c r="F601" i="11"/>
  <c r="F600"/>
  <c r="Q866" i="12"/>
  <c r="F762" i="14"/>
  <c r="F761"/>
  <c r="N863" i="5"/>
  <c r="N866" s="1"/>
  <c r="L863" i="7"/>
  <c r="J866" i="5"/>
  <c r="J865"/>
  <c r="Q866" i="8"/>
  <c r="I866" i="9"/>
  <c r="I865"/>
  <c r="H767" i="11"/>
  <c r="H768"/>
  <c r="N866" i="14"/>
  <c r="N865"/>
  <c r="N615" i="20"/>
  <c r="O615" s="1"/>
  <c r="P615" s="1"/>
  <c r="Q615" s="1"/>
  <c r="N862"/>
  <c r="N613"/>
  <c r="N612"/>
  <c r="Q866"/>
  <c r="J862" i="22"/>
  <c r="J612"/>
  <c r="J618" s="1"/>
  <c r="J613"/>
  <c r="I862"/>
  <c r="F862" s="1"/>
  <c r="I615"/>
  <c r="J615" s="1"/>
  <c r="K615" s="1"/>
  <c r="L615" s="1"/>
  <c r="M615" s="1"/>
  <c r="N615" s="1"/>
  <c r="O615" s="1"/>
  <c r="P615" s="1"/>
  <c r="Q615" s="1"/>
  <c r="I613"/>
  <c r="I619" s="1"/>
  <c r="I612"/>
  <c r="I618" s="1"/>
  <c r="F600" i="23"/>
  <c r="F601"/>
  <c r="I862"/>
  <c r="I615"/>
  <c r="J615" s="1"/>
  <c r="I613"/>
  <c r="I619" s="1"/>
  <c r="J619" s="1"/>
  <c r="I612"/>
  <c r="I618" s="1"/>
  <c r="J618" s="1"/>
  <c r="K862" i="24"/>
  <c r="K612"/>
  <c r="K618" s="1"/>
  <c r="K615"/>
  <c r="L615" s="1"/>
  <c r="M615" s="1"/>
  <c r="N615" s="1"/>
  <c r="O615" s="1"/>
  <c r="P615" s="1"/>
  <c r="Q615" s="1"/>
  <c r="K613"/>
  <c r="H863" i="25"/>
  <c r="H866" s="1"/>
  <c r="H873" s="1"/>
  <c r="H616"/>
  <c r="F610"/>
  <c r="L865" i="9"/>
  <c r="L866"/>
  <c r="M866" i="13"/>
  <c r="M865"/>
  <c r="I866" i="14"/>
  <c r="F862"/>
  <c r="H866"/>
  <c r="H873" s="1"/>
  <c r="H869"/>
  <c r="I869" s="1"/>
  <c r="J869" s="1"/>
  <c r="H865"/>
  <c r="H872" s="1"/>
  <c r="L866" i="19"/>
  <c r="I863" i="25"/>
  <c r="I616"/>
  <c r="J616" s="1"/>
  <c r="K616" s="1"/>
  <c r="L616" s="1"/>
  <c r="P862"/>
  <c r="P615"/>
  <c r="Q615" s="1"/>
  <c r="P613"/>
  <c r="P612"/>
  <c r="O864"/>
  <c r="O866" s="1"/>
  <c r="M866" i="2"/>
  <c r="M865"/>
  <c r="L866" i="8"/>
  <c r="L865"/>
  <c r="N866" i="12"/>
  <c r="N865"/>
  <c r="O865" i="19"/>
  <c r="O866"/>
  <c r="M865"/>
  <c r="P866" i="23"/>
  <c r="P865"/>
  <c r="F762" i="25"/>
  <c r="F761"/>
  <c r="I615" i="17"/>
  <c r="I862"/>
  <c r="I613"/>
  <c r="I619" s="1"/>
  <c r="I612"/>
  <c r="I615" i="19"/>
  <c r="J615" s="1"/>
  <c r="K615" s="1"/>
  <c r="L615" s="1"/>
  <c r="M615" s="1"/>
  <c r="N615" s="1"/>
  <c r="O615" s="1"/>
  <c r="P615" s="1"/>
  <c r="Q615" s="1"/>
  <c r="I862"/>
  <c r="I613"/>
  <c r="I619" s="1"/>
  <c r="I612"/>
  <c r="Q862" i="22"/>
  <c r="Q613"/>
  <c r="Q612"/>
  <c r="Q865" i="14"/>
  <c r="Q866"/>
  <c r="J864" i="18"/>
  <c r="J617"/>
  <c r="K617" s="1"/>
  <c r="L617" s="1"/>
  <c r="M617" s="1"/>
  <c r="L866" i="17"/>
  <c r="L865"/>
  <c r="F762"/>
  <c r="F761"/>
  <c r="H767" i="23"/>
  <c r="H768"/>
  <c r="O863" i="17"/>
  <c r="L616" i="19"/>
  <c r="M616" s="1"/>
  <c r="N616" s="1"/>
  <c r="O616" s="1"/>
  <c r="P616" s="1"/>
  <c r="Q616" s="1"/>
  <c r="L863"/>
  <c r="O865" i="5"/>
  <c r="K866" i="9"/>
  <c r="K865"/>
  <c r="M866" i="18"/>
  <c r="M865"/>
  <c r="H767" i="19"/>
  <c r="I767" s="1"/>
  <c r="J767" s="1"/>
  <c r="K767" s="1"/>
  <c r="L767" s="1"/>
  <c r="M767" s="1"/>
  <c r="N767" s="1"/>
  <c r="O767" s="1"/>
  <c r="P767" s="1"/>
  <c r="Q767" s="1"/>
  <c r="H768"/>
  <c r="H866" i="23"/>
  <c r="H873" s="1"/>
  <c r="H869"/>
  <c r="H865"/>
  <c r="H872" s="1"/>
  <c r="F862"/>
  <c r="I865" i="24"/>
  <c r="I866"/>
  <c r="I873" s="1"/>
  <c r="K865" i="25"/>
  <c r="K866"/>
  <c r="M866" i="23"/>
  <c r="M865"/>
  <c r="J866" i="20"/>
  <c r="J865"/>
  <c r="H870" i="22"/>
  <c r="I870" s="1"/>
  <c r="J866" i="23"/>
  <c r="J865"/>
  <c r="Q866"/>
  <c r="Q865"/>
  <c r="K607" i="15"/>
  <c r="L607" s="1"/>
  <c r="M607" s="1"/>
  <c r="N607" s="1"/>
  <c r="O607" s="1"/>
  <c r="P607" s="1"/>
  <c r="Q607" s="1"/>
  <c r="I871" i="2"/>
  <c r="J871" s="1"/>
  <c r="K871" s="1"/>
  <c r="L871" i="8"/>
  <c r="J871" i="6"/>
  <c r="K871" s="1"/>
  <c r="J606"/>
  <c r="J606" i="7"/>
  <c r="K606" s="1"/>
  <c r="L606" s="1"/>
  <c r="M606" s="1"/>
  <c r="N606" s="1"/>
  <c r="O606" s="1"/>
  <c r="P606" s="1"/>
  <c r="Q606" s="1"/>
  <c r="H612"/>
  <c r="H618" s="1"/>
  <c r="M606" i="11"/>
  <c r="N606" s="1"/>
  <c r="O606" s="1"/>
  <c r="P606" s="1"/>
  <c r="Q606" s="1"/>
  <c r="I767"/>
  <c r="J767" s="1"/>
  <c r="K767" s="1"/>
  <c r="L767" s="1"/>
  <c r="M767" s="1"/>
  <c r="N767" s="1"/>
  <c r="O767" s="1"/>
  <c r="P767" s="1"/>
  <c r="Q767" s="1"/>
  <c r="K607" i="12"/>
  <c r="L607" s="1"/>
  <c r="M607" s="1"/>
  <c r="N607" s="1"/>
  <c r="O607" s="1"/>
  <c r="P607" s="1"/>
  <c r="Q607" s="1"/>
  <c r="J619" i="14"/>
  <c r="I619" i="4"/>
  <c r="L606" i="9"/>
  <c r="M606" s="1"/>
  <c r="N606" s="1"/>
  <c r="O606" s="1"/>
  <c r="P606" s="1"/>
  <c r="Q606" s="1"/>
  <c r="J606" i="10"/>
  <c r="K606" s="1"/>
  <c r="L606" s="1"/>
  <c r="M606" s="1"/>
  <c r="N606" s="1"/>
  <c r="O606" s="1"/>
  <c r="P606" s="1"/>
  <c r="Q606" s="1"/>
  <c r="H768" i="9"/>
  <c r="I870" i="10"/>
  <c r="H768" i="12"/>
  <c r="Q613" i="13"/>
  <c r="J607" i="12"/>
  <c r="N613" i="13"/>
  <c r="I767" i="15"/>
  <c r="J767" s="1"/>
  <c r="K767" s="1"/>
  <c r="L767" s="1"/>
  <c r="M767" s="1"/>
  <c r="N767" s="1"/>
  <c r="O767" s="1"/>
  <c r="P767" s="1"/>
  <c r="Q767" s="1"/>
  <c r="K607" i="14"/>
  <c r="I871"/>
  <c r="J607" i="2"/>
  <c r="K607" s="1"/>
  <c r="L607" s="1"/>
  <c r="M607" s="1"/>
  <c r="N607" s="1"/>
  <c r="O607" s="1"/>
  <c r="P607" s="1"/>
  <c r="Q607" s="1"/>
  <c r="I871" i="4"/>
  <c r="K607" i="7"/>
  <c r="L607" s="1"/>
  <c r="M607" s="1"/>
  <c r="N607" s="1"/>
  <c r="O607" s="1"/>
  <c r="P607" s="1"/>
  <c r="Q607" s="1"/>
  <c r="F611"/>
  <c r="J606" i="4"/>
  <c r="K606" s="1"/>
  <c r="L606" s="1"/>
  <c r="M606" s="1"/>
  <c r="N606" s="1"/>
  <c r="O606" s="1"/>
  <c r="P606" s="1"/>
  <c r="Q606" s="1"/>
  <c r="Q613"/>
  <c r="J607" i="8"/>
  <c r="M613" i="12"/>
  <c r="I768"/>
  <c r="J612" i="13"/>
  <c r="I606" i="15"/>
  <c r="J606" s="1"/>
  <c r="K606" s="1"/>
  <c r="L606" s="1"/>
  <c r="M606" s="1"/>
  <c r="N606" s="1"/>
  <c r="O606" s="1"/>
  <c r="P606" s="1"/>
  <c r="Q606" s="1"/>
  <c r="K613"/>
  <c r="P612" i="8"/>
  <c r="F609" i="12"/>
  <c r="K606" i="19"/>
  <c r="L606" s="1"/>
  <c r="M606" s="1"/>
  <c r="N606" s="1"/>
  <c r="O606" s="1"/>
  <c r="P606" s="1"/>
  <c r="Q606" s="1"/>
  <c r="I607"/>
  <c r="J768" i="20"/>
  <c r="I767" i="23"/>
  <c r="J767" s="1"/>
  <c r="K767" s="1"/>
  <c r="L767" s="1"/>
  <c r="M767" s="1"/>
  <c r="N767" s="1"/>
  <c r="O767" s="1"/>
  <c r="P767" s="1"/>
  <c r="Q767" s="1"/>
  <c r="K870" i="20"/>
  <c r="L606" i="22"/>
  <c r="M606" s="1"/>
  <c r="N606" s="1"/>
  <c r="O606" s="1"/>
  <c r="P606" s="1"/>
  <c r="Q606" s="1"/>
  <c r="I618" i="3"/>
  <c r="F611" i="18"/>
  <c r="I767"/>
  <c r="J767" s="1"/>
  <c r="K767" s="1"/>
  <c r="L767" s="1"/>
  <c r="M767" s="1"/>
  <c r="N767" s="1"/>
  <c r="O767" s="1"/>
  <c r="P767" s="1"/>
  <c r="Q767" s="1"/>
  <c r="I768" i="19"/>
  <c r="H612"/>
  <c r="H618" s="1"/>
  <c r="F609" i="22"/>
  <c r="J607" i="24"/>
  <c r="K607" s="1"/>
  <c r="L607" s="1"/>
  <c r="M607" s="1"/>
  <c r="N607" s="1"/>
  <c r="O607" s="1"/>
  <c r="P607" s="1"/>
  <c r="Q607" s="1"/>
  <c r="H612" i="8"/>
  <c r="H618" s="1"/>
  <c r="I618" i="10"/>
  <c r="J618" s="1"/>
  <c r="J618" i="12"/>
  <c r="J607" i="17"/>
  <c r="I607"/>
  <c r="J606" i="18"/>
  <c r="K606" s="1"/>
  <c r="L606" s="1"/>
  <c r="M606" s="1"/>
  <c r="N606" s="1"/>
  <c r="O606" s="1"/>
  <c r="P606" s="1"/>
  <c r="Q606" s="1"/>
  <c r="J606" i="19"/>
  <c r="I619" i="21"/>
  <c r="J619" s="1"/>
  <c r="K619" s="1"/>
  <c r="I768" i="24"/>
  <c r="L607" i="23"/>
  <c r="M607" s="1"/>
  <c r="N607" s="1"/>
  <c r="O607" s="1"/>
  <c r="P607" s="1"/>
  <c r="Q607" s="1"/>
  <c r="F609" i="4"/>
  <c r="J613" i="6"/>
  <c r="J619" s="1"/>
  <c r="F609"/>
  <c r="K606" i="16"/>
  <c r="L607" i="17"/>
  <c r="M607" s="1"/>
  <c r="N607" s="1"/>
  <c r="O607" s="1"/>
  <c r="P607" s="1"/>
  <c r="Q607" s="1"/>
  <c r="I871" i="18"/>
  <c r="I764" i="17"/>
  <c r="H612"/>
  <c r="H618" s="1"/>
  <c r="I606" i="21"/>
  <c r="K607" i="25"/>
  <c r="L607" s="1"/>
  <c r="M607" s="1"/>
  <c r="N607" s="1"/>
  <c r="O607" s="1"/>
  <c r="P607" s="1"/>
  <c r="Q607" s="1"/>
  <c r="O613" i="17"/>
  <c r="K612" i="22"/>
  <c r="P612" i="24"/>
  <c r="F600" i="22"/>
  <c r="N616" i="2"/>
  <c r="O616" s="1"/>
  <c r="P616" s="1"/>
  <c r="Q616" s="1"/>
  <c r="N863"/>
  <c r="P862"/>
  <c r="P613"/>
  <c r="P612"/>
  <c r="N617" i="8"/>
  <c r="O617" s="1"/>
  <c r="P617" s="1"/>
  <c r="Q617" s="1"/>
  <c r="N864"/>
  <c r="N871" s="1"/>
  <c r="O871" s="1"/>
  <c r="P871" s="1"/>
  <c r="Q871" s="1"/>
  <c r="P864" i="2"/>
  <c r="K612" i="4"/>
  <c r="K615"/>
  <c r="K862"/>
  <c r="K613"/>
  <c r="L612" i="10"/>
  <c r="L615"/>
  <c r="M615" s="1"/>
  <c r="N615" s="1"/>
  <c r="O615" s="1"/>
  <c r="P615" s="1"/>
  <c r="Q615" s="1"/>
  <c r="L862"/>
  <c r="L613"/>
  <c r="K616" i="6"/>
  <c r="L616" s="1"/>
  <c r="M616" s="1"/>
  <c r="K863"/>
  <c r="K865" s="1"/>
  <c r="M863" i="9"/>
  <c r="Q613" i="10"/>
  <c r="Q612"/>
  <c r="Q862"/>
  <c r="H616" i="9"/>
  <c r="I616" s="1"/>
  <c r="J616" s="1"/>
  <c r="K616" s="1"/>
  <c r="L616" s="1"/>
  <c r="M616" s="1"/>
  <c r="N616" s="1"/>
  <c r="O616" s="1"/>
  <c r="P616" s="1"/>
  <c r="Q616" s="1"/>
  <c r="H863"/>
  <c r="F610"/>
  <c r="Q615" i="11"/>
  <c r="Q862"/>
  <c r="Q613"/>
  <c r="Q612"/>
  <c r="M613" i="14"/>
  <c r="M612"/>
  <c r="M615"/>
  <c r="N615" s="1"/>
  <c r="O615" s="1"/>
  <c r="P615" s="1"/>
  <c r="Q615" s="1"/>
  <c r="M862"/>
  <c r="H870" i="2"/>
  <c r="I870" s="1"/>
  <c r="J870" s="1"/>
  <c r="F863"/>
  <c r="L866" i="3"/>
  <c r="L865"/>
  <c r="M866" i="4"/>
  <c r="M865"/>
  <c r="H866" i="7"/>
  <c r="H873" s="1"/>
  <c r="H869"/>
  <c r="H865"/>
  <c r="H872" s="1"/>
  <c r="F862"/>
  <c r="K768" i="9"/>
  <c r="L764"/>
  <c r="N613" i="2"/>
  <c r="N612"/>
  <c r="N862"/>
  <c r="O617" i="5"/>
  <c r="P617" s="1"/>
  <c r="Q617" s="1"/>
  <c r="O864"/>
  <c r="L863" i="4"/>
  <c r="N616" i="6"/>
  <c r="O616" s="1"/>
  <c r="P616" s="1"/>
  <c r="Q616" s="1"/>
  <c r="N863"/>
  <c r="N617" i="9"/>
  <c r="O617" s="1"/>
  <c r="P617" s="1"/>
  <c r="Q617" s="1"/>
  <c r="N864"/>
  <c r="K617" i="10"/>
  <c r="L617" s="1"/>
  <c r="M617" s="1"/>
  <c r="N617" s="1"/>
  <c r="O617" s="1"/>
  <c r="P617" s="1"/>
  <c r="Q617" s="1"/>
  <c r="K864"/>
  <c r="K871" s="1"/>
  <c r="L871" s="1"/>
  <c r="M871" s="1"/>
  <c r="N871" s="1"/>
  <c r="H612"/>
  <c r="H618" s="1"/>
  <c r="H615"/>
  <c r="I615" s="1"/>
  <c r="J615" s="1"/>
  <c r="H862"/>
  <c r="F609"/>
  <c r="H613"/>
  <c r="H619" s="1"/>
  <c r="P613" i="12"/>
  <c r="P612"/>
  <c r="P615"/>
  <c r="Q615" s="1"/>
  <c r="P862"/>
  <c r="L864" i="15"/>
  <c r="F762" i="3"/>
  <c r="F761"/>
  <c r="H768" i="2"/>
  <c r="H767"/>
  <c r="I767" s="1"/>
  <c r="J767" s="1"/>
  <c r="K767" s="1"/>
  <c r="L767" s="1"/>
  <c r="M767" s="1"/>
  <c r="N767" s="1"/>
  <c r="O767" s="1"/>
  <c r="P767" s="1"/>
  <c r="Q767" s="1"/>
  <c r="K866"/>
  <c r="K865"/>
  <c r="H768" i="10"/>
  <c r="H767"/>
  <c r="I767" s="1"/>
  <c r="J767" s="1"/>
  <c r="K767" s="1"/>
  <c r="L767" s="1"/>
  <c r="M767" s="1"/>
  <c r="N767" s="1"/>
  <c r="O767" s="1"/>
  <c r="P767" s="1"/>
  <c r="Q767" s="1"/>
  <c r="I764"/>
  <c r="Q866" i="9"/>
  <c r="Q865"/>
  <c r="N866" i="10"/>
  <c r="N865"/>
  <c r="Q616" i="8"/>
  <c r="Q863"/>
  <c r="H616" i="4"/>
  <c r="H863"/>
  <c r="F610"/>
  <c r="K612" i="8"/>
  <c r="K862"/>
  <c r="K613"/>
  <c r="J615"/>
  <c r="K615" s="1"/>
  <c r="L615" s="1"/>
  <c r="M615" s="1"/>
  <c r="N615" s="1"/>
  <c r="O615" s="1"/>
  <c r="P615" s="1"/>
  <c r="Q615" s="1"/>
  <c r="J862"/>
  <c r="J613"/>
  <c r="J619" s="1"/>
  <c r="J612"/>
  <c r="J618" s="1"/>
  <c r="Q863" i="12"/>
  <c r="J613" i="15"/>
  <c r="J612"/>
  <c r="J862"/>
  <c r="M612"/>
  <c r="M862"/>
  <c r="M613"/>
  <c r="H615"/>
  <c r="I615" s="1"/>
  <c r="J615" s="1"/>
  <c r="K615" s="1"/>
  <c r="L615" s="1"/>
  <c r="M615" s="1"/>
  <c r="N615" s="1"/>
  <c r="O615" s="1"/>
  <c r="P615" s="1"/>
  <c r="Q615" s="1"/>
  <c r="H862"/>
  <c r="F609"/>
  <c r="H613"/>
  <c r="H619" s="1"/>
  <c r="H612"/>
  <c r="H618" s="1"/>
  <c r="J865" i="2"/>
  <c r="J866"/>
  <c r="H871" i="3"/>
  <c r="F601" i="8"/>
  <c r="F600"/>
  <c r="F762" i="6"/>
  <c r="F761"/>
  <c r="M866" i="9"/>
  <c r="M865"/>
  <c r="K865" i="11"/>
  <c r="K866"/>
  <c r="H871" i="13"/>
  <c r="I871" s="1"/>
  <c r="J871" s="1"/>
  <c r="F864"/>
  <c r="H768"/>
  <c r="H767"/>
  <c r="I767" s="1"/>
  <c r="J767" s="1"/>
  <c r="K767" s="1"/>
  <c r="L767" s="1"/>
  <c r="M767" s="1"/>
  <c r="N767" s="1"/>
  <c r="O767" s="1"/>
  <c r="P767" s="1"/>
  <c r="Q767" s="1"/>
  <c r="I764"/>
  <c r="I768" i="15"/>
  <c r="J764"/>
  <c r="I613" i="5"/>
  <c r="I612"/>
  <c r="I618" s="1"/>
  <c r="I615"/>
  <c r="J615" s="1"/>
  <c r="K615" s="1"/>
  <c r="L615" s="1"/>
  <c r="M615" s="1"/>
  <c r="N615" s="1"/>
  <c r="O615" s="1"/>
  <c r="P615" s="1"/>
  <c r="Q615" s="1"/>
  <c r="I862"/>
  <c r="Q863"/>
  <c r="F863" s="1"/>
  <c r="J616" i="10"/>
  <c r="K616" s="1"/>
  <c r="L616" s="1"/>
  <c r="J863"/>
  <c r="O862"/>
  <c r="O613"/>
  <c r="O612"/>
  <c r="K864" i="13"/>
  <c r="K617"/>
  <c r="L617" s="1"/>
  <c r="M617" s="1"/>
  <c r="N617" s="1"/>
  <c r="O617" s="1"/>
  <c r="P617" s="1"/>
  <c r="Q617" s="1"/>
  <c r="L866" i="7"/>
  <c r="F762" i="11"/>
  <c r="F761"/>
  <c r="O866" i="16"/>
  <c r="O865"/>
  <c r="P863" i="17"/>
  <c r="K863"/>
  <c r="P863" i="18"/>
  <c r="Q862" i="17"/>
  <c r="Q613"/>
  <c r="Q612"/>
  <c r="M617" i="19"/>
  <c r="N617" s="1"/>
  <c r="O617" s="1"/>
  <c r="P617" s="1"/>
  <c r="Q617" s="1"/>
  <c r="M864"/>
  <c r="M863" i="20"/>
  <c r="M866" s="1"/>
  <c r="M612"/>
  <c r="M613"/>
  <c r="L616"/>
  <c r="M616" s="1"/>
  <c r="N616" s="1"/>
  <c r="O616" s="1"/>
  <c r="P616" s="1"/>
  <c r="Q616" s="1"/>
  <c r="L863"/>
  <c r="I864" i="22"/>
  <c r="I871" s="1"/>
  <c r="J871" s="1"/>
  <c r="K871" s="1"/>
  <c r="L871" s="1"/>
  <c r="M871" s="1"/>
  <c r="N871" s="1"/>
  <c r="O871" s="1"/>
  <c r="P871" s="1"/>
  <c r="Q871" s="1"/>
  <c r="I617"/>
  <c r="J617" s="1"/>
  <c r="K617" s="1"/>
  <c r="L617" s="1"/>
  <c r="M617" s="1"/>
  <c r="N617" s="1"/>
  <c r="O617" s="1"/>
  <c r="P617" s="1"/>
  <c r="Q617" s="1"/>
  <c r="Q863" i="24"/>
  <c r="M864" i="17"/>
  <c r="F864" s="1"/>
  <c r="H862" i="18"/>
  <c r="H613"/>
  <c r="H619" s="1"/>
  <c r="I619" s="1"/>
  <c r="H612"/>
  <c r="H618" s="1"/>
  <c r="I618" s="1"/>
  <c r="J618" s="1"/>
  <c r="H615"/>
  <c r="I615" s="1"/>
  <c r="J615" s="1"/>
  <c r="K615" s="1"/>
  <c r="L615" s="1"/>
  <c r="M615" s="1"/>
  <c r="N615" s="1"/>
  <c r="O615" s="1"/>
  <c r="P615" s="1"/>
  <c r="Q615" s="1"/>
  <c r="F609"/>
  <c r="H871" i="19"/>
  <c r="I871" s="1"/>
  <c r="J871" s="1"/>
  <c r="K871" s="1"/>
  <c r="L871" s="1"/>
  <c r="H871" i="22"/>
  <c r="F864"/>
  <c r="J768" i="23"/>
  <c r="K764"/>
  <c r="F601" i="24"/>
  <c r="F600"/>
  <c r="L863" i="18"/>
  <c r="M864" i="23"/>
  <c r="M617"/>
  <c r="N617" s="1"/>
  <c r="O617" s="1"/>
  <c r="P617" s="1"/>
  <c r="Q617" s="1"/>
  <c r="K863"/>
  <c r="K616"/>
  <c r="L616" s="1"/>
  <c r="M616" s="1"/>
  <c r="N616" s="1"/>
  <c r="O616" s="1"/>
  <c r="P616" s="1"/>
  <c r="Q616" s="1"/>
  <c r="I866" i="3"/>
  <c r="I869"/>
  <c r="J869" s="1"/>
  <c r="K869" s="1"/>
  <c r="L869" s="1"/>
  <c r="I865"/>
  <c r="I872" s="1"/>
  <c r="H768" i="16"/>
  <c r="H767"/>
  <c r="I767" s="1"/>
  <c r="J767" s="1"/>
  <c r="K767" s="1"/>
  <c r="L767" s="1"/>
  <c r="M767" s="1"/>
  <c r="N767" s="1"/>
  <c r="O767" s="1"/>
  <c r="P767" s="1"/>
  <c r="Q767" s="1"/>
  <c r="J768" i="19"/>
  <c r="K764"/>
  <c r="H869"/>
  <c r="H865"/>
  <c r="H872" s="1"/>
  <c r="M866" i="21"/>
  <c r="M865"/>
  <c r="H768" i="25"/>
  <c r="H767"/>
  <c r="I767" s="1"/>
  <c r="J767" s="1"/>
  <c r="K767" s="1"/>
  <c r="L767" s="1"/>
  <c r="M767" s="1"/>
  <c r="N767" s="1"/>
  <c r="O767" s="1"/>
  <c r="P767" s="1"/>
  <c r="Q767" s="1"/>
  <c r="I764"/>
  <c r="J612" i="17"/>
  <c r="J615"/>
  <c r="K615" s="1"/>
  <c r="L615" s="1"/>
  <c r="M615" s="1"/>
  <c r="N615" s="1"/>
  <c r="O615" s="1"/>
  <c r="P615" s="1"/>
  <c r="Q615" s="1"/>
  <c r="J862"/>
  <c r="J613"/>
  <c r="L863" i="22"/>
  <c r="L616"/>
  <c r="M616" s="1"/>
  <c r="N616" s="1"/>
  <c r="O616" s="1"/>
  <c r="P616" s="1"/>
  <c r="Q616" s="1"/>
  <c r="I864" i="23"/>
  <c r="I871" s="1"/>
  <c r="I617"/>
  <c r="J617" s="1"/>
  <c r="K617" s="1"/>
  <c r="L617" s="1"/>
  <c r="L866" i="11"/>
  <c r="L865"/>
  <c r="P866" i="14"/>
  <c r="P865"/>
  <c r="P862" i="18"/>
  <c r="P613"/>
  <c r="P612"/>
  <c r="H870" i="16"/>
  <c r="F601" i="21"/>
  <c r="F600"/>
  <c r="L865" i="23"/>
  <c r="F762"/>
  <c r="F761"/>
  <c r="F600" i="25"/>
  <c r="F601"/>
  <c r="Q863" i="20"/>
  <c r="Q612"/>
  <c r="Q613"/>
  <c r="L613"/>
  <c r="L612"/>
  <c r="L615"/>
  <c r="M615" s="1"/>
  <c r="L862"/>
  <c r="Q865" i="3"/>
  <c r="P865" i="9"/>
  <c r="P866"/>
  <c r="I866" i="11"/>
  <c r="I873" s="1"/>
  <c r="I865"/>
  <c r="I872" s="1"/>
  <c r="P617" i="16"/>
  <c r="Q617" s="1"/>
  <c r="P864"/>
  <c r="L862" i="18"/>
  <c r="L613"/>
  <c r="L612"/>
  <c r="Q863"/>
  <c r="Q612" i="16"/>
  <c r="Q862"/>
  <c r="Q613"/>
  <c r="H866" i="17"/>
  <c r="H873" s="1"/>
  <c r="H869"/>
  <c r="H865"/>
  <c r="H872" s="1"/>
  <c r="P865" i="19"/>
  <c r="F762"/>
  <c r="F761"/>
  <c r="H870" i="21"/>
  <c r="I870" s="1"/>
  <c r="J870" s="1"/>
  <c r="K870" s="1"/>
  <c r="L870" s="1"/>
  <c r="M870" s="1"/>
  <c r="N870" s="1"/>
  <c r="O870" s="1"/>
  <c r="P870" s="1"/>
  <c r="Q870" s="1"/>
  <c r="F863"/>
  <c r="N865" i="18"/>
  <c r="N866"/>
  <c r="N866" i="19"/>
  <c r="N865"/>
  <c r="K606" i="6"/>
  <c r="L606" s="1"/>
  <c r="M606" s="1"/>
  <c r="N606" s="1"/>
  <c r="O606" s="1"/>
  <c r="P606" s="1"/>
  <c r="Q606" s="1"/>
  <c r="M871" i="8"/>
  <c r="J768" i="9"/>
  <c r="O870" i="12"/>
  <c r="P870" s="1"/>
  <c r="I613"/>
  <c r="I619" s="1"/>
  <c r="J619" s="1"/>
  <c r="K619" s="1"/>
  <c r="L619" s="1"/>
  <c r="J618" i="14"/>
  <c r="J606"/>
  <c r="K606" s="1"/>
  <c r="L606" s="1"/>
  <c r="M606" s="1"/>
  <c r="N606" s="1"/>
  <c r="O606" s="1"/>
  <c r="P606" s="1"/>
  <c r="Q606" s="1"/>
  <c r="K607" i="3"/>
  <c r="L607" s="1"/>
  <c r="L613" i="2"/>
  <c r="F609" i="3"/>
  <c r="F611" i="5"/>
  <c r="K607" i="4"/>
  <c r="L607" s="1"/>
  <c r="M607" s="1"/>
  <c r="N607" s="1"/>
  <c r="O607" s="1"/>
  <c r="P607" s="1"/>
  <c r="Q607" s="1"/>
  <c r="I767"/>
  <c r="J767" s="1"/>
  <c r="K767" s="1"/>
  <c r="L767" s="1"/>
  <c r="M767" s="1"/>
  <c r="N767" s="1"/>
  <c r="O767" s="1"/>
  <c r="P767" s="1"/>
  <c r="Q767" s="1"/>
  <c r="I613" i="8"/>
  <c r="I619" s="1"/>
  <c r="J607" i="9"/>
  <c r="K607" s="1"/>
  <c r="L607" s="1"/>
  <c r="M607" s="1"/>
  <c r="N607" s="1"/>
  <c r="O607" s="1"/>
  <c r="P607" s="1"/>
  <c r="Q607" s="1"/>
  <c r="K870" i="12"/>
  <c r="F611" i="2"/>
  <c r="I764"/>
  <c r="J618" i="3"/>
  <c r="I607" i="6"/>
  <c r="J607" s="1"/>
  <c r="K607" s="1"/>
  <c r="L607" s="1"/>
  <c r="M607" s="1"/>
  <c r="N607" s="1"/>
  <c r="O607" s="1"/>
  <c r="P607" s="1"/>
  <c r="Q607" s="1"/>
  <c r="I767" i="7"/>
  <c r="J767" s="1"/>
  <c r="K767" s="1"/>
  <c r="L767" s="1"/>
  <c r="M767" s="1"/>
  <c r="N767" s="1"/>
  <c r="O767" s="1"/>
  <c r="P767" s="1"/>
  <c r="Q767" s="1"/>
  <c r="J767" i="8"/>
  <c r="K767" s="1"/>
  <c r="L767" s="1"/>
  <c r="M767" s="1"/>
  <c r="N767" s="1"/>
  <c r="O767" s="1"/>
  <c r="P767" s="1"/>
  <c r="Q767" s="1"/>
  <c r="Q612" i="13"/>
  <c r="K764" i="12"/>
  <c r="J606"/>
  <c r="K606" s="1"/>
  <c r="L606" s="1"/>
  <c r="M606" s="1"/>
  <c r="N606" s="1"/>
  <c r="O606" s="1"/>
  <c r="P606" s="1"/>
  <c r="Q606" s="1"/>
  <c r="Q613"/>
  <c r="N612" i="13"/>
  <c r="J606"/>
  <c r="K606" s="1"/>
  <c r="L606" s="1"/>
  <c r="M606" s="1"/>
  <c r="N606" s="1"/>
  <c r="O606" s="1"/>
  <c r="P606" s="1"/>
  <c r="Q606" s="1"/>
  <c r="I607" i="2"/>
  <c r="I607" i="5"/>
  <c r="J607" s="1"/>
  <c r="K607" s="1"/>
  <c r="L607" s="1"/>
  <c r="M607" s="1"/>
  <c r="N607" s="1"/>
  <c r="O607" s="1"/>
  <c r="P607" s="1"/>
  <c r="Q607" s="1"/>
  <c r="Q612" i="4"/>
  <c r="J613" i="5"/>
  <c r="J606" i="8"/>
  <c r="K606" s="1"/>
  <c r="L606" s="1"/>
  <c r="M606" s="1"/>
  <c r="N606" s="1"/>
  <c r="O606" s="1"/>
  <c r="P606" s="1"/>
  <c r="Q606" s="1"/>
  <c r="Q613"/>
  <c r="J871" i="10"/>
  <c r="I613" i="9"/>
  <c r="I619" s="1"/>
  <c r="M612" i="12"/>
  <c r="M607" i="14"/>
  <c r="N607" s="1"/>
  <c r="O607" s="1"/>
  <c r="P607" s="1"/>
  <c r="Q607" s="1"/>
  <c r="J871"/>
  <c r="K612" i="15"/>
  <c r="J870" i="20"/>
  <c r="M613" i="13"/>
  <c r="I613" i="14"/>
  <c r="I619" s="1"/>
  <c r="F609"/>
  <c r="J606" i="20"/>
  <c r="K606" s="1"/>
  <c r="L606" s="1"/>
  <c r="M606" s="1"/>
  <c r="N606" s="1"/>
  <c r="O606" s="1"/>
  <c r="P606" s="1"/>
  <c r="Q606" s="1"/>
  <c r="I768"/>
  <c r="N613" i="12"/>
  <c r="I607" i="18"/>
  <c r="J607" s="1"/>
  <c r="K607" s="1"/>
  <c r="L607" s="1"/>
  <c r="M607" s="1"/>
  <c r="N607" s="1"/>
  <c r="O607" s="1"/>
  <c r="P607" s="1"/>
  <c r="Q607" s="1"/>
  <c r="L606" i="16"/>
  <c r="M606" s="1"/>
  <c r="N606" s="1"/>
  <c r="O606" s="1"/>
  <c r="P606" s="1"/>
  <c r="Q606" s="1"/>
  <c r="P612" i="17"/>
  <c r="I768" i="18"/>
  <c r="M613" i="19"/>
  <c r="K764" i="20"/>
  <c r="M606" i="23"/>
  <c r="N606" s="1"/>
  <c r="O606" s="1"/>
  <c r="P606" s="1"/>
  <c r="Q606" s="1"/>
  <c r="J606" i="24"/>
  <c r="K606" s="1"/>
  <c r="L606" s="1"/>
  <c r="M606" s="1"/>
  <c r="N606" s="1"/>
  <c r="O606" s="1"/>
  <c r="P606" s="1"/>
  <c r="Q606" s="1"/>
  <c r="Q613"/>
  <c r="K618" i="12"/>
  <c r="L618" s="1"/>
  <c r="Q613" i="14"/>
  <c r="I870" i="16"/>
  <c r="J764" i="18"/>
  <c r="I606" i="17"/>
  <c r="J606" s="1"/>
  <c r="K606" s="1"/>
  <c r="L606" s="1"/>
  <c r="M606" s="1"/>
  <c r="N606" s="1"/>
  <c r="O606" s="1"/>
  <c r="P606" s="1"/>
  <c r="Q606" s="1"/>
  <c r="F610" i="24"/>
  <c r="I606" i="25"/>
  <c r="J606" s="1"/>
  <c r="K606" s="1"/>
  <c r="L606" s="1"/>
  <c r="M606" s="1"/>
  <c r="N606" s="1"/>
  <c r="O606" s="1"/>
  <c r="P606" s="1"/>
  <c r="Q606" s="1"/>
  <c r="J606" i="21"/>
  <c r="K606" s="1"/>
  <c r="L606" s="1"/>
  <c r="M606" s="1"/>
  <c r="N606" s="1"/>
  <c r="O606" s="1"/>
  <c r="P606" s="1"/>
  <c r="Q606" s="1"/>
  <c r="K618" i="3"/>
  <c r="H612" i="4"/>
  <c r="H618" s="1"/>
  <c r="I618" s="1"/>
  <c r="J612" i="6"/>
  <c r="J618" s="1"/>
  <c r="K618" s="1"/>
  <c r="O613" i="5"/>
  <c r="M613" i="18"/>
  <c r="K606" i="23"/>
  <c r="L606" s="1"/>
  <c r="F609"/>
  <c r="I613" i="24"/>
  <c r="I619" s="1"/>
  <c r="O612" i="17"/>
  <c r="K612"/>
  <c r="K866" i="16"/>
  <c r="J871" i="20"/>
  <c r="K871" s="1"/>
  <c r="L871" s="1"/>
  <c r="M871" s="1"/>
  <c r="N871" s="1"/>
  <c r="O871" s="1"/>
  <c r="P871" s="1"/>
  <c r="Q871" s="1"/>
  <c r="J613" i="18"/>
  <c r="H613" i="25"/>
  <c r="H619" s="1"/>
  <c r="F864" i="20"/>
  <c r="I873" i="14" l="1"/>
  <c r="F862" i="16"/>
  <c r="H866"/>
  <c r="H873" s="1"/>
  <c r="H869"/>
  <c r="H865"/>
  <c r="H872" s="1"/>
  <c r="O865" i="23"/>
  <c r="O866"/>
  <c r="Q866" i="19"/>
  <c r="Q865"/>
  <c r="K866" i="18"/>
  <c r="K865"/>
  <c r="L866" i="15"/>
  <c r="L865"/>
  <c r="O866" i="14"/>
  <c r="O865"/>
  <c r="L866" i="6"/>
  <c r="L865"/>
  <c r="J866" i="4"/>
  <c r="J869"/>
  <c r="K869" s="1"/>
  <c r="L869" s="1"/>
  <c r="M869" s="1"/>
  <c r="N869" s="1"/>
  <c r="O869" s="1"/>
  <c r="P869" s="1"/>
  <c r="Q869" s="1"/>
  <c r="J865"/>
  <c r="P865"/>
  <c r="P866"/>
  <c r="J866" i="12"/>
  <c r="J873" s="1"/>
  <c r="K873" s="1"/>
  <c r="L873" s="1"/>
  <c r="H865" i="8"/>
  <c r="H872" s="1"/>
  <c r="I872" s="1"/>
  <c r="I619" i="16"/>
  <c r="J619"/>
  <c r="K619" s="1"/>
  <c r="L618" i="21"/>
  <c r="M618" s="1"/>
  <c r="N618" s="1"/>
  <c r="O618" s="1"/>
  <c r="I866" i="18"/>
  <c r="N865" i="5"/>
  <c r="F864" i="8"/>
  <c r="I870" i="5"/>
  <c r="J870" s="1"/>
  <c r="K870" s="1"/>
  <c r="L870" s="1"/>
  <c r="M870" s="1"/>
  <c r="N870" s="1"/>
  <c r="O870" s="1"/>
  <c r="P870" s="1"/>
  <c r="Q870" s="1"/>
  <c r="J872" i="11"/>
  <c r="K872" s="1"/>
  <c r="L872" s="1"/>
  <c r="M872" s="1"/>
  <c r="N872" s="1"/>
  <c r="O872" s="1"/>
  <c r="P872" s="1"/>
  <c r="K870" i="2"/>
  <c r="L870" s="1"/>
  <c r="M870" s="1"/>
  <c r="J871" i="4"/>
  <c r="K871" s="1"/>
  <c r="L871" s="1"/>
  <c r="M871" s="1"/>
  <c r="N871" s="1"/>
  <c r="O871" s="1"/>
  <c r="P871" s="1"/>
  <c r="Q871" s="1"/>
  <c r="F613" i="2"/>
  <c r="F612" i="19"/>
  <c r="F613" i="3"/>
  <c r="F612"/>
  <c r="O866" i="10"/>
  <c r="O865"/>
  <c r="K866" i="8"/>
  <c r="K865"/>
  <c r="H871" i="25"/>
  <c r="I871" s="1"/>
  <c r="J871" s="1"/>
  <c r="K871" s="1"/>
  <c r="L871" s="1"/>
  <c r="M871" s="1"/>
  <c r="N871" s="1"/>
  <c r="O871" s="1"/>
  <c r="P871" s="1"/>
  <c r="Q871" s="1"/>
  <c r="F864"/>
  <c r="F613" i="5"/>
  <c r="F612"/>
  <c r="I768" i="2"/>
  <c r="J764"/>
  <c r="K768" i="19"/>
  <c r="L764"/>
  <c r="F863" i="9"/>
  <c r="H870"/>
  <c r="F613" i="6"/>
  <c r="F612"/>
  <c r="I866" i="23"/>
  <c r="I873" s="1"/>
  <c r="J873" s="1"/>
  <c r="I869"/>
  <c r="J869" s="1"/>
  <c r="K869" s="1"/>
  <c r="L869" s="1"/>
  <c r="M869" s="1"/>
  <c r="N869" s="1"/>
  <c r="O869" s="1"/>
  <c r="P869" s="1"/>
  <c r="Q869" s="1"/>
  <c r="I865"/>
  <c r="I872" s="1"/>
  <c r="K865"/>
  <c r="K866"/>
  <c r="I866" i="15"/>
  <c r="I865"/>
  <c r="I768" i="14"/>
  <c r="J764"/>
  <c r="K865" i="7"/>
  <c r="K866"/>
  <c r="M865" i="5"/>
  <c r="M866"/>
  <c r="N866" i="8"/>
  <c r="N865"/>
  <c r="K768" i="7"/>
  <c r="L764"/>
  <c r="P866" i="15"/>
  <c r="P865"/>
  <c r="I866" i="7"/>
  <c r="I873" s="1"/>
  <c r="J873" s="1"/>
  <c r="I869"/>
  <c r="J869" s="1"/>
  <c r="K869" s="1"/>
  <c r="L869" s="1"/>
  <c r="M869" s="1"/>
  <c r="N869" s="1"/>
  <c r="O869" s="1"/>
  <c r="P869" s="1"/>
  <c r="Q869" s="1"/>
  <c r="I865"/>
  <c r="I872" s="1"/>
  <c r="M866" i="3"/>
  <c r="M869"/>
  <c r="N869" s="1"/>
  <c r="O869" s="1"/>
  <c r="P869" s="1"/>
  <c r="Q869" s="1"/>
  <c r="M865"/>
  <c r="F613" i="16"/>
  <c r="F612"/>
  <c r="I869" i="25"/>
  <c r="J869" s="1"/>
  <c r="K869" s="1"/>
  <c r="L869" s="1"/>
  <c r="M869" s="1"/>
  <c r="N869" s="1"/>
  <c r="O869" s="1"/>
  <c r="P869" s="1"/>
  <c r="Q869" s="1"/>
  <c r="I866"/>
  <c r="I873" s="1"/>
  <c r="J873" s="1"/>
  <c r="K873" s="1"/>
  <c r="L873" s="1"/>
  <c r="I865"/>
  <c r="P865" i="20"/>
  <c r="P866"/>
  <c r="H871" i="16"/>
  <c r="I871" s="1"/>
  <c r="J871" s="1"/>
  <c r="K871" s="1"/>
  <c r="L871" s="1"/>
  <c r="M871" s="1"/>
  <c r="N871" s="1"/>
  <c r="O871" s="1"/>
  <c r="P871" s="1"/>
  <c r="Q871" s="1"/>
  <c r="F864"/>
  <c r="P866"/>
  <c r="P865"/>
  <c r="J866" i="24"/>
  <c r="J873" s="1"/>
  <c r="J869"/>
  <c r="K869" s="1"/>
  <c r="L869" s="1"/>
  <c r="M869" s="1"/>
  <c r="N869" s="1"/>
  <c r="O869" s="1"/>
  <c r="P869" s="1"/>
  <c r="Q869" s="1"/>
  <c r="J865"/>
  <c r="L866"/>
  <c r="L865"/>
  <c r="H869" i="20"/>
  <c r="I869" s="1"/>
  <c r="J869" s="1"/>
  <c r="K869" s="1"/>
  <c r="L869" s="1"/>
  <c r="M869" s="1"/>
  <c r="N869" s="1"/>
  <c r="O869" s="1"/>
  <c r="P869" s="1"/>
  <c r="Q869" s="1"/>
  <c r="H865"/>
  <c r="H872" s="1"/>
  <c r="F862"/>
  <c r="H866"/>
  <c r="H873" s="1"/>
  <c r="J866" i="19"/>
  <c r="J865"/>
  <c r="F863"/>
  <c r="H870"/>
  <c r="I870" s="1"/>
  <c r="J870" s="1"/>
  <c r="K870" s="1"/>
  <c r="L870" s="1"/>
  <c r="M870" s="1"/>
  <c r="N870" s="1"/>
  <c r="O870" s="1"/>
  <c r="P870" s="1"/>
  <c r="Q870" s="1"/>
  <c r="K866" i="14"/>
  <c r="K869"/>
  <c r="L869" s="1"/>
  <c r="M869" s="1"/>
  <c r="N869" s="1"/>
  <c r="O869" s="1"/>
  <c r="P869" s="1"/>
  <c r="Q869" s="1"/>
  <c r="K865"/>
  <c r="Q866" i="15"/>
  <c r="Q865"/>
  <c r="M866" i="6"/>
  <c r="M865"/>
  <c r="L768" i="4"/>
  <c r="M764"/>
  <c r="J768" i="16"/>
  <c r="K764"/>
  <c r="J768" i="3"/>
  <c r="K764"/>
  <c r="Q866" i="24"/>
  <c r="L618" i="16"/>
  <c r="M618" s="1"/>
  <c r="N618" s="1"/>
  <c r="O618" s="1"/>
  <c r="P618" s="1"/>
  <c r="Q618" s="1"/>
  <c r="P618" i="21"/>
  <c r="Q618" s="1"/>
  <c r="F864" i="3"/>
  <c r="F866" s="1"/>
  <c r="L871" i="2"/>
  <c r="M871" s="1"/>
  <c r="N871" s="1"/>
  <c r="O871" s="1"/>
  <c r="P871" s="1"/>
  <c r="Q871" s="1"/>
  <c r="J865" i="6"/>
  <c r="K618" i="20"/>
  <c r="M618" i="25"/>
  <c r="N618" s="1"/>
  <c r="O618" s="1"/>
  <c r="M866" i="12"/>
  <c r="J873" i="14"/>
  <c r="K619" i="2"/>
  <c r="F864" i="6"/>
  <c r="J871" i="24"/>
  <c r="K871" s="1"/>
  <c r="L871" s="1"/>
  <c r="M871" s="1"/>
  <c r="N871" s="1"/>
  <c r="O871" s="1"/>
  <c r="P871" s="1"/>
  <c r="Q871" s="1"/>
  <c r="F862" i="8"/>
  <c r="J618" i="16"/>
  <c r="K618" s="1"/>
  <c r="F863" i="12"/>
  <c r="I872" i="20"/>
  <c r="J872" s="1"/>
  <c r="K618" i="18"/>
  <c r="F863" i="6"/>
  <c r="J871" i="9"/>
  <c r="K871" s="1"/>
  <c r="L871" s="1"/>
  <c r="M871" s="1"/>
  <c r="K871" i="5"/>
  <c r="L871" s="1"/>
  <c r="M871" s="1"/>
  <c r="N871" s="1"/>
  <c r="J619" i="4"/>
  <c r="I871" i="3"/>
  <c r="J871" s="1"/>
  <c r="K871" s="1"/>
  <c r="L871" s="1"/>
  <c r="M871" s="1"/>
  <c r="N871" s="1"/>
  <c r="O871" s="1"/>
  <c r="P871" s="1"/>
  <c r="Q871" s="1"/>
  <c r="Q866" i="16"/>
  <c r="Q865"/>
  <c r="L865" i="20"/>
  <c r="L866"/>
  <c r="F612" i="18"/>
  <c r="F613"/>
  <c r="F863" i="4"/>
  <c r="H870"/>
  <c r="Q866" i="11"/>
  <c r="Q869"/>
  <c r="Q865"/>
  <c r="I866" i="19"/>
  <c r="I869"/>
  <c r="J869" s="1"/>
  <c r="K869" s="1"/>
  <c r="L869" s="1"/>
  <c r="M869" s="1"/>
  <c r="N869" s="1"/>
  <c r="O869" s="1"/>
  <c r="P869" s="1"/>
  <c r="Q869" s="1"/>
  <c r="I865"/>
  <c r="I872" s="1"/>
  <c r="F865" i="3"/>
  <c r="F613" i="25"/>
  <c r="F612"/>
  <c r="K768" i="11"/>
  <c r="L764"/>
  <c r="O866" i="12"/>
  <c r="O869"/>
  <c r="P869" s="1"/>
  <c r="Q869" s="1"/>
  <c r="O865"/>
  <c r="F862" i="15"/>
  <c r="H866"/>
  <c r="H873" s="1"/>
  <c r="H869"/>
  <c r="I869" s="1"/>
  <c r="J869" s="1"/>
  <c r="K869" s="1"/>
  <c r="L869" s="1"/>
  <c r="M869" s="1"/>
  <c r="N869" s="1"/>
  <c r="O869" s="1"/>
  <c r="P869" s="1"/>
  <c r="Q869" s="1"/>
  <c r="H865"/>
  <c r="H872" s="1"/>
  <c r="F613" i="10"/>
  <c r="F612"/>
  <c r="K866" i="24"/>
  <c r="K865"/>
  <c r="L865" i="4"/>
  <c r="L866"/>
  <c r="N865" i="22"/>
  <c r="N866"/>
  <c r="J768" i="21"/>
  <c r="K764"/>
  <c r="F613" i="14"/>
  <c r="F612"/>
  <c r="K768" i="12"/>
  <c r="L764"/>
  <c r="P866" i="18"/>
  <c r="P865"/>
  <c r="J866" i="17"/>
  <c r="J865"/>
  <c r="K768" i="23"/>
  <c r="L764"/>
  <c r="I865" i="5"/>
  <c r="I866"/>
  <c r="J768" i="15"/>
  <c r="K764"/>
  <c r="F613"/>
  <c r="F612"/>
  <c r="M866"/>
  <c r="M865"/>
  <c r="I768" i="10"/>
  <c r="J764"/>
  <c r="P865" i="12"/>
  <c r="P866"/>
  <c r="M865" i="14"/>
  <c r="M866"/>
  <c r="L866" i="10"/>
  <c r="L865"/>
  <c r="K866" i="4"/>
  <c r="K865"/>
  <c r="F612"/>
  <c r="F613"/>
  <c r="F613" i="22"/>
  <c r="F612"/>
  <c r="P866" i="25"/>
  <c r="P865"/>
  <c r="F613" i="13"/>
  <c r="F612"/>
  <c r="O866" i="8"/>
  <c r="O865"/>
  <c r="J768" i="6"/>
  <c r="K764"/>
  <c r="K866" i="10"/>
  <c r="K865"/>
  <c r="J866" i="9"/>
  <c r="J865"/>
  <c r="I866" i="2"/>
  <c r="I873" s="1"/>
  <c r="J873" s="1"/>
  <c r="K873" s="1"/>
  <c r="I869"/>
  <c r="J869" s="1"/>
  <c r="K869" s="1"/>
  <c r="L869" s="1"/>
  <c r="M869" s="1"/>
  <c r="N869" s="1"/>
  <c r="O869" s="1"/>
  <c r="P869" s="1"/>
  <c r="Q869" s="1"/>
  <c r="I865"/>
  <c r="I872" s="1"/>
  <c r="J872" s="1"/>
  <c r="K872" s="1"/>
  <c r="L872" s="1"/>
  <c r="M872" s="1"/>
  <c r="F612" i="24"/>
  <c r="F613"/>
  <c r="M768" i="22"/>
  <c r="N764"/>
  <c r="F862" i="21"/>
  <c r="H866"/>
  <c r="H873" s="1"/>
  <c r="I873" s="1"/>
  <c r="J873" s="1"/>
  <c r="K873" s="1"/>
  <c r="H869"/>
  <c r="I869" s="1"/>
  <c r="J869" s="1"/>
  <c r="K869" s="1"/>
  <c r="L869" s="1"/>
  <c r="M869" s="1"/>
  <c r="N869" s="1"/>
  <c r="O869" s="1"/>
  <c r="P869" s="1"/>
  <c r="Q869" s="1"/>
  <c r="H865"/>
  <c r="H872" s="1"/>
  <c r="I872" s="1"/>
  <c r="J872" s="1"/>
  <c r="K872" s="1"/>
  <c r="L866" i="16"/>
  <c r="L865"/>
  <c r="M866" i="17"/>
  <c r="M865"/>
  <c r="P866" i="21"/>
  <c r="P865"/>
  <c r="L865" i="13"/>
  <c r="L866"/>
  <c r="L866" i="14"/>
  <c r="L865"/>
  <c r="L866" i="21"/>
  <c r="L865"/>
  <c r="M866" i="16"/>
  <c r="M865"/>
  <c r="F863" i="17"/>
  <c r="H870"/>
  <c r="I870" s="1"/>
  <c r="J870" s="1"/>
  <c r="K870" s="1"/>
  <c r="L870" s="1"/>
  <c r="M870" s="1"/>
  <c r="N870" s="1"/>
  <c r="O870" s="1"/>
  <c r="P870" s="1"/>
  <c r="Q870" s="1"/>
  <c r="N865" i="16"/>
  <c r="N866"/>
  <c r="F612" i="20"/>
  <c r="F613"/>
  <c r="I768" i="5"/>
  <c r="J764"/>
  <c r="N866" i="7"/>
  <c r="N865"/>
  <c r="P866" i="5"/>
  <c r="P865"/>
  <c r="N865" i="15"/>
  <c r="N866"/>
  <c r="M865" i="10"/>
  <c r="M866"/>
  <c r="Q865" i="5"/>
  <c r="Q866"/>
  <c r="H869" i="9"/>
  <c r="I869" s="1"/>
  <c r="J869" s="1"/>
  <c r="K869" s="1"/>
  <c r="L869" s="1"/>
  <c r="M869" s="1"/>
  <c r="N869" s="1"/>
  <c r="O869" s="1"/>
  <c r="P869" s="1"/>
  <c r="Q869" s="1"/>
  <c r="H865"/>
  <c r="H872" s="1"/>
  <c r="I872" s="1"/>
  <c r="F862"/>
  <c r="H866"/>
  <c r="H873" s="1"/>
  <c r="F863" i="7"/>
  <c r="F866" s="1"/>
  <c r="H870"/>
  <c r="I870" s="1"/>
  <c r="J870" s="1"/>
  <c r="M871" i="19"/>
  <c r="N871" s="1"/>
  <c r="O871" s="1"/>
  <c r="P871" s="1"/>
  <c r="Q871" s="1"/>
  <c r="J619" i="15"/>
  <c r="K619" s="1"/>
  <c r="L619" s="1"/>
  <c r="M619" s="1"/>
  <c r="N619" s="1"/>
  <c r="O619" s="1"/>
  <c r="P619" s="1"/>
  <c r="Q619" s="1"/>
  <c r="M619" i="12"/>
  <c r="N619" s="1"/>
  <c r="O619" s="1"/>
  <c r="P619" s="1"/>
  <c r="Q619" s="1"/>
  <c r="K619" i="24"/>
  <c r="L619" s="1"/>
  <c r="M619" s="1"/>
  <c r="N619" s="1"/>
  <c r="O619" s="1"/>
  <c r="P619" s="1"/>
  <c r="Q619" s="1"/>
  <c r="I873" i="9"/>
  <c r="K618" i="10"/>
  <c r="L618" s="1"/>
  <c r="M618" s="1"/>
  <c r="N618" s="1"/>
  <c r="O618" s="1"/>
  <c r="P618" s="1"/>
  <c r="Q618" s="1"/>
  <c r="K619" i="20"/>
  <c r="L619" s="1"/>
  <c r="M619" s="1"/>
  <c r="N619" s="1"/>
  <c r="O619" s="1"/>
  <c r="P619" s="1"/>
  <c r="Q619" s="1"/>
  <c r="L865" i="22"/>
  <c r="J619" i="18"/>
  <c r="Q866" i="3"/>
  <c r="O866" i="2"/>
  <c r="K870" i="6"/>
  <c r="L870" s="1"/>
  <c r="M870" s="1"/>
  <c r="N870" s="1"/>
  <c r="O870" s="1"/>
  <c r="P870" s="1"/>
  <c r="Q870" s="1"/>
  <c r="L870" i="7"/>
  <c r="M870" s="1"/>
  <c r="N870" s="1"/>
  <c r="I618" i="13"/>
  <c r="K866" i="17"/>
  <c r="O866"/>
  <c r="M619" i="19"/>
  <c r="N619" s="1"/>
  <c r="O619" s="1"/>
  <c r="P619" s="1"/>
  <c r="Q619" s="1"/>
  <c r="L619" i="2"/>
  <c r="M619" s="1"/>
  <c r="N619" s="1"/>
  <c r="O619" s="1"/>
  <c r="P619" s="1"/>
  <c r="Q619" s="1"/>
  <c r="P866" i="19"/>
  <c r="L618" i="18"/>
  <c r="M618" s="1"/>
  <c r="N618" s="1"/>
  <c r="O618" s="1"/>
  <c r="P618" s="1"/>
  <c r="Q618" s="1"/>
  <c r="L618" i="20"/>
  <c r="M618" s="1"/>
  <c r="N618" s="1"/>
  <c r="O618" s="1"/>
  <c r="P618" s="1"/>
  <c r="Q618" s="1"/>
  <c r="L866" i="23"/>
  <c r="H866" i="19"/>
  <c r="H873" s="1"/>
  <c r="F864"/>
  <c r="J870" i="10"/>
  <c r="K870" s="1"/>
  <c r="L870" s="1"/>
  <c r="K618" i="8"/>
  <c r="L618" s="1"/>
  <c r="M618" s="1"/>
  <c r="Q618" i="11"/>
  <c r="K618" i="22"/>
  <c r="L618" s="1"/>
  <c r="M618" s="1"/>
  <c r="N618" s="1"/>
  <c r="O618" s="1"/>
  <c r="P618" s="1"/>
  <c r="Q618" s="1"/>
  <c r="J618" i="13"/>
  <c r="K618" s="1"/>
  <c r="L618" s="1"/>
  <c r="M618" s="1"/>
  <c r="N618" s="1"/>
  <c r="O618" s="1"/>
  <c r="P618" s="1"/>
  <c r="Q618" s="1"/>
  <c r="J872" i="23"/>
  <c r="J871" i="18"/>
  <c r="K871" s="1"/>
  <c r="L871" s="1"/>
  <c r="M871" s="1"/>
  <c r="I618" i="19"/>
  <c r="I618" i="17"/>
  <c r="J618" s="1"/>
  <c r="K618" s="1"/>
  <c r="L618" s="1"/>
  <c r="M618" s="1"/>
  <c r="N618" s="1"/>
  <c r="O618" s="1"/>
  <c r="P618" s="1"/>
  <c r="Q618" s="1"/>
  <c r="J619" i="22"/>
  <c r="Q865" i="20"/>
  <c r="J865" i="10"/>
  <c r="F864" i="2"/>
  <c r="F864" i="5"/>
  <c r="L866" i="2"/>
  <c r="F863" i="14"/>
  <c r="F865" s="1"/>
  <c r="F863" i="15"/>
  <c r="J619" i="13"/>
  <c r="K619" s="1"/>
  <c r="L619" s="1"/>
  <c r="M619" s="1"/>
  <c r="N619" s="1"/>
  <c r="O619" s="1"/>
  <c r="P619" s="1"/>
  <c r="Q619" s="1"/>
  <c r="F862" i="11"/>
  <c r="J866" i="6"/>
  <c r="F862" i="4"/>
  <c r="K619" i="23"/>
  <c r="L619" s="1"/>
  <c r="M619" s="1"/>
  <c r="N619" s="1"/>
  <c r="O619" s="1"/>
  <c r="P619" s="1"/>
  <c r="Q619" s="1"/>
  <c r="Q865" i="18"/>
  <c r="I870" i="24"/>
  <c r="J870" s="1"/>
  <c r="K870" s="1"/>
  <c r="F864" i="18"/>
  <c r="F864" i="24"/>
  <c r="L866" i="22"/>
  <c r="F862" i="12"/>
  <c r="I619" i="15"/>
  <c r="I870" i="4"/>
  <c r="J870" s="1"/>
  <c r="K870" s="1"/>
  <c r="O865" i="15"/>
  <c r="N619" i="8"/>
  <c r="I619" i="7"/>
  <c r="J619" s="1"/>
  <c r="K619" s="1"/>
  <c r="L619" s="1"/>
  <c r="M619" s="1"/>
  <c r="N619" s="1"/>
  <c r="O619" s="1"/>
  <c r="P619" s="1"/>
  <c r="Q619" s="1"/>
  <c r="J618" i="5"/>
  <c r="K618" s="1"/>
  <c r="L618" s="1"/>
  <c r="M618" s="1"/>
  <c r="N618" s="1"/>
  <c r="O618" s="1"/>
  <c r="P618" s="1"/>
  <c r="Q618" s="1"/>
  <c r="I871" i="17"/>
  <c r="J871" s="1"/>
  <c r="K871" s="1"/>
  <c r="L871" s="1"/>
  <c r="I619" i="25"/>
  <c r="J619" s="1"/>
  <c r="K619" s="1"/>
  <c r="L619" s="1"/>
  <c r="M619" s="1"/>
  <c r="N619" s="1"/>
  <c r="O619" s="1"/>
  <c r="P619" s="1"/>
  <c r="Q619" s="1"/>
  <c r="K870" i="22"/>
  <c r="L870" s="1"/>
  <c r="M870" s="1"/>
  <c r="N870" s="1"/>
  <c r="O870" s="1"/>
  <c r="P870" s="1"/>
  <c r="Q870" s="1"/>
  <c r="N870" i="16"/>
  <c r="O870" s="1"/>
  <c r="P870" s="1"/>
  <c r="Q870" s="1"/>
  <c r="F862" i="2"/>
  <c r="Q618" i="19"/>
  <c r="J619"/>
  <c r="K619" s="1"/>
  <c r="L619" s="1"/>
  <c r="K619" i="14"/>
  <c r="I870" i="9"/>
  <c r="J870" s="1"/>
  <c r="K870" s="1"/>
  <c r="L870" s="1"/>
  <c r="I871" i="7"/>
  <c r="J871" s="1"/>
  <c r="K871" s="1"/>
  <c r="L871" s="1"/>
  <c r="M871" s="1"/>
  <c r="N871" s="1"/>
  <c r="O871" s="1"/>
  <c r="P871" s="1"/>
  <c r="Q871" s="1"/>
  <c r="F864" i="9"/>
  <c r="L618" i="6"/>
  <c r="J618" i="4"/>
  <c r="K618" s="1"/>
  <c r="L618" s="1"/>
  <c r="M618" s="1"/>
  <c r="N618" s="1"/>
  <c r="O618" s="1"/>
  <c r="P618" s="1"/>
  <c r="Q618" s="1"/>
  <c r="J873" i="11"/>
  <c r="K873" s="1"/>
  <c r="L873" s="1"/>
  <c r="M873" s="1"/>
  <c r="N873" s="1"/>
  <c r="O873" s="1"/>
  <c r="P873" s="1"/>
  <c r="O871" i="10"/>
  <c r="P871" s="1"/>
  <c r="Q871" s="1"/>
  <c r="F613" i="17"/>
  <c r="F612" i="8"/>
  <c r="F613" i="7"/>
  <c r="L866" i="18"/>
  <c r="L865"/>
  <c r="F862"/>
  <c r="H866"/>
  <c r="H873" s="1"/>
  <c r="H869"/>
  <c r="I869" s="1"/>
  <c r="J869" s="1"/>
  <c r="K869" s="1"/>
  <c r="L869" s="1"/>
  <c r="M869" s="1"/>
  <c r="N869" s="1"/>
  <c r="O869" s="1"/>
  <c r="P869" s="1"/>
  <c r="Q869" s="1"/>
  <c r="H865"/>
  <c r="H872" s="1"/>
  <c r="I872" s="1"/>
  <c r="J872" s="1"/>
  <c r="Q866" i="17"/>
  <c r="Q865"/>
  <c r="I768" i="13"/>
  <c r="J764"/>
  <c r="F862" i="10"/>
  <c r="H866"/>
  <c r="H873" s="1"/>
  <c r="I873" s="1"/>
  <c r="J873" s="1"/>
  <c r="H869"/>
  <c r="I869" s="1"/>
  <c r="J869" s="1"/>
  <c r="K869" s="1"/>
  <c r="L869" s="1"/>
  <c r="M869" s="1"/>
  <c r="N869" s="1"/>
  <c r="O869" s="1"/>
  <c r="P869" s="1"/>
  <c r="Q869" s="1"/>
  <c r="H865"/>
  <c r="H872" s="1"/>
  <c r="I872" s="1"/>
  <c r="I866" i="17"/>
  <c r="I873" s="1"/>
  <c r="I869"/>
  <c r="J869" s="1"/>
  <c r="K869" s="1"/>
  <c r="L869" s="1"/>
  <c r="M869" s="1"/>
  <c r="N869" s="1"/>
  <c r="O869" s="1"/>
  <c r="P869" s="1"/>
  <c r="Q869" s="1"/>
  <c r="I865"/>
  <c r="I872" s="1"/>
  <c r="K871" i="14"/>
  <c r="L871" s="1"/>
  <c r="M871" s="1"/>
  <c r="N871" s="1"/>
  <c r="O871" s="1"/>
  <c r="P871" s="1"/>
  <c r="Q871" s="1"/>
  <c r="F864"/>
  <c r="F866" s="1"/>
  <c r="J768" i="8"/>
  <c r="K764"/>
  <c r="J768" i="18"/>
  <c r="K764"/>
  <c r="P866" i="2"/>
  <c r="P865"/>
  <c r="F865" i="23"/>
  <c r="H870" i="25"/>
  <c r="I870" s="1"/>
  <c r="J870" s="1"/>
  <c r="K870" s="1"/>
  <c r="L870" s="1"/>
  <c r="M870" s="1"/>
  <c r="N870" s="1"/>
  <c r="O870" s="1"/>
  <c r="P870" s="1"/>
  <c r="Q870" s="1"/>
  <c r="F863"/>
  <c r="F866" s="1"/>
  <c r="N866" i="20"/>
  <c r="N865"/>
  <c r="H871" i="15"/>
  <c r="I871" s="1"/>
  <c r="J871" s="1"/>
  <c r="K871" s="1"/>
  <c r="F864"/>
  <c r="N865" i="6"/>
  <c r="N866"/>
  <c r="M866" i="22"/>
  <c r="M865"/>
  <c r="F613" i="23"/>
  <c r="F612"/>
  <c r="K768" i="20"/>
  <c r="L764"/>
  <c r="I768" i="25"/>
  <c r="J764"/>
  <c r="J865" i="15"/>
  <c r="J866"/>
  <c r="J866" i="8"/>
  <c r="J869"/>
  <c r="K869" s="1"/>
  <c r="L869" s="1"/>
  <c r="M869" s="1"/>
  <c r="N869" s="1"/>
  <c r="O869" s="1"/>
  <c r="P869" s="1"/>
  <c r="Q869" s="1"/>
  <c r="J865"/>
  <c r="N865" i="2"/>
  <c r="N866"/>
  <c r="L768" i="9"/>
  <c r="M764"/>
  <c r="Q865" i="10"/>
  <c r="Q866"/>
  <c r="I768" i="17"/>
  <c r="J764"/>
  <c r="F612" i="12"/>
  <c r="F613"/>
  <c r="Q866" i="22"/>
  <c r="Q865"/>
  <c r="I866"/>
  <c r="I873" s="1"/>
  <c r="I869"/>
  <c r="J869" s="1"/>
  <c r="K869" s="1"/>
  <c r="L869" s="1"/>
  <c r="M869" s="1"/>
  <c r="N869" s="1"/>
  <c r="O869" s="1"/>
  <c r="P869" s="1"/>
  <c r="Q869" s="1"/>
  <c r="I865"/>
  <c r="I872" s="1"/>
  <c r="J865"/>
  <c r="J866"/>
  <c r="H869" i="13"/>
  <c r="I869" s="1"/>
  <c r="J869" s="1"/>
  <c r="K869" s="1"/>
  <c r="L869" s="1"/>
  <c r="M869" s="1"/>
  <c r="N869" s="1"/>
  <c r="O869" s="1"/>
  <c r="P869" s="1"/>
  <c r="Q869" s="1"/>
  <c r="H865"/>
  <c r="H872" s="1"/>
  <c r="F862"/>
  <c r="H866"/>
  <c r="H873" s="1"/>
  <c r="K866"/>
  <c r="K865"/>
  <c r="P865"/>
  <c r="P866"/>
  <c r="I866"/>
  <c r="I865"/>
  <c r="H870" i="8"/>
  <c r="I870" s="1"/>
  <c r="J870" s="1"/>
  <c r="K870" s="1"/>
  <c r="L870" s="1"/>
  <c r="M870" s="1"/>
  <c r="N870" s="1"/>
  <c r="O870" s="1"/>
  <c r="P870" s="1"/>
  <c r="Q870" s="1"/>
  <c r="F863"/>
  <c r="F613" i="21"/>
  <c r="F612"/>
  <c r="K768" i="24"/>
  <c r="L764"/>
  <c r="K866" i="20"/>
  <c r="K865"/>
  <c r="N866" i="17"/>
  <c r="N865"/>
  <c r="M865" i="25"/>
  <c r="M866"/>
  <c r="O866" i="20"/>
  <c r="O865"/>
  <c r="O865" i="7"/>
  <c r="O866"/>
  <c r="F862" i="5"/>
  <c r="H866"/>
  <c r="H873" s="1"/>
  <c r="H869"/>
  <c r="I869" s="1"/>
  <c r="J869" s="1"/>
  <c r="K869" s="1"/>
  <c r="L869" s="1"/>
  <c r="M869" s="1"/>
  <c r="N869" s="1"/>
  <c r="O869" s="1"/>
  <c r="P869" s="1"/>
  <c r="Q869" s="1"/>
  <c r="H865"/>
  <c r="H872" s="1"/>
  <c r="O866" i="18"/>
  <c r="O865"/>
  <c r="H870"/>
  <c r="F863"/>
  <c r="I866" i="16"/>
  <c r="I869"/>
  <c r="J869" s="1"/>
  <c r="K869" s="1"/>
  <c r="L869" s="1"/>
  <c r="M869" s="1"/>
  <c r="N869" s="1"/>
  <c r="O869" s="1"/>
  <c r="P869" s="1"/>
  <c r="Q869" s="1"/>
  <c r="I865"/>
  <c r="I872" s="1"/>
  <c r="J865"/>
  <c r="J866"/>
  <c r="F863" i="23"/>
  <c r="H870"/>
  <c r="I870" s="1"/>
  <c r="J870" s="1"/>
  <c r="K870" s="1"/>
  <c r="L870" s="1"/>
  <c r="M870" s="1"/>
  <c r="N870" s="1"/>
  <c r="O870" s="1"/>
  <c r="P870" s="1"/>
  <c r="Q870" s="1"/>
  <c r="O866" i="22"/>
  <c r="O865"/>
  <c r="L866" i="5"/>
  <c r="L865"/>
  <c r="I866" i="6"/>
  <c r="I873" s="1"/>
  <c r="I869"/>
  <c r="J869" s="1"/>
  <c r="K869" s="1"/>
  <c r="L869" s="1"/>
  <c r="M869" s="1"/>
  <c r="N869" s="1"/>
  <c r="O869" s="1"/>
  <c r="P869" s="1"/>
  <c r="Q869" s="1"/>
  <c r="I865"/>
  <c r="I872" s="1"/>
  <c r="F612" i="9"/>
  <c r="F613"/>
  <c r="L871" i="15"/>
  <c r="M871" s="1"/>
  <c r="N871" s="1"/>
  <c r="O871" s="1"/>
  <c r="P871" s="1"/>
  <c r="Q871" s="1"/>
  <c r="M866" i="19"/>
  <c r="K865" i="17"/>
  <c r="O865"/>
  <c r="Q866" i="18"/>
  <c r="M618" i="3"/>
  <c r="N618" s="1"/>
  <c r="O618" s="1"/>
  <c r="P618" s="1"/>
  <c r="Q618" s="1"/>
  <c r="F862" i="17"/>
  <c r="F862" i="19"/>
  <c r="L870" i="20"/>
  <c r="M870" s="1"/>
  <c r="N870" s="1"/>
  <c r="O870" s="1"/>
  <c r="P870" s="1"/>
  <c r="Q870" s="1"/>
  <c r="K619" i="8"/>
  <c r="L619" s="1"/>
  <c r="M619" s="1"/>
  <c r="O871" i="5"/>
  <c r="P871" s="1"/>
  <c r="Q871" s="1"/>
  <c r="Q619" i="11"/>
  <c r="P618" i="25"/>
  <c r="Q618" s="1"/>
  <c r="M870" i="10"/>
  <c r="N870" s="1"/>
  <c r="O870" s="1"/>
  <c r="P870" s="1"/>
  <c r="Q870" s="1"/>
  <c r="P871" i="6"/>
  <c r="Q871" s="1"/>
  <c r="F862" i="24"/>
  <c r="H865" i="4"/>
  <c r="H872" s="1"/>
  <c r="F863" i="24"/>
  <c r="M618" i="12"/>
  <c r="N618" s="1"/>
  <c r="O618" s="1"/>
  <c r="P618" s="1"/>
  <c r="Q618" s="1"/>
  <c r="F863" i="16"/>
  <c r="J619" i="17"/>
  <c r="K619" s="1"/>
  <c r="L619" s="1"/>
  <c r="I873" i="3"/>
  <c r="J873" s="1"/>
  <c r="K873" s="1"/>
  <c r="L873" s="1"/>
  <c r="M871" i="23"/>
  <c r="N871" s="1"/>
  <c r="O871" s="1"/>
  <c r="P871" s="1"/>
  <c r="Q871" s="1"/>
  <c r="M871" i="17"/>
  <c r="N871" s="1"/>
  <c r="O871" s="1"/>
  <c r="P871" s="1"/>
  <c r="Q871" s="1"/>
  <c r="M865" i="20"/>
  <c r="L865" i="7"/>
  <c r="K871" i="13"/>
  <c r="L871" s="1"/>
  <c r="M871" s="1"/>
  <c r="N871" s="1"/>
  <c r="O871" s="1"/>
  <c r="P871" s="1"/>
  <c r="Q871" s="1"/>
  <c r="I619" i="5"/>
  <c r="J619" s="1"/>
  <c r="K619" s="1"/>
  <c r="L619" s="1"/>
  <c r="M619" s="1"/>
  <c r="N619" s="1"/>
  <c r="O619" s="1"/>
  <c r="P619" s="1"/>
  <c r="Q619" s="1"/>
  <c r="Q870" i="12"/>
  <c r="N871" i="9"/>
  <c r="O871" s="1"/>
  <c r="P871" s="1"/>
  <c r="Q871" s="1"/>
  <c r="L870" i="4"/>
  <c r="M870" s="1"/>
  <c r="N870" s="1"/>
  <c r="O870" s="1"/>
  <c r="P870" s="1"/>
  <c r="Q870" s="1"/>
  <c r="O865" i="2"/>
  <c r="M870" i="9"/>
  <c r="N870" s="1"/>
  <c r="O870" s="1"/>
  <c r="P870" s="1"/>
  <c r="Q870" s="1"/>
  <c r="K619" i="4"/>
  <c r="L619" s="1"/>
  <c r="M619" s="1"/>
  <c r="N619" s="1"/>
  <c r="O619" s="1"/>
  <c r="P619" s="1"/>
  <c r="Q619" s="1"/>
  <c r="N870" i="2"/>
  <c r="O870" s="1"/>
  <c r="P870" s="1"/>
  <c r="Q870" s="1"/>
  <c r="F863" i="22"/>
  <c r="F865" s="1"/>
  <c r="I872" i="24"/>
  <c r="O866" i="5"/>
  <c r="Q865" i="24"/>
  <c r="L865" i="19"/>
  <c r="I865" i="14"/>
  <c r="I872" s="1"/>
  <c r="Q865" i="8"/>
  <c r="Q865" i="12"/>
  <c r="J872" i="3"/>
  <c r="K872" s="1"/>
  <c r="L872" s="1"/>
  <c r="I873" i="8"/>
  <c r="O619"/>
  <c r="P619" s="1"/>
  <c r="Q619" s="1"/>
  <c r="K870" i="7"/>
  <c r="I872" i="12"/>
  <c r="J872" s="1"/>
  <c r="K872" s="1"/>
  <c r="L872" s="1"/>
  <c r="K619" i="10"/>
  <c r="L619" s="1"/>
  <c r="M619" s="1"/>
  <c r="N619" s="1"/>
  <c r="O619" s="1"/>
  <c r="P619" s="1"/>
  <c r="Q619" s="1"/>
  <c r="J619" i="9"/>
  <c r="K619" s="1"/>
  <c r="L619" s="1"/>
  <c r="M619" s="1"/>
  <c r="N619" s="1"/>
  <c r="O619" s="1"/>
  <c r="P619" s="1"/>
  <c r="Q619" s="1"/>
  <c r="K619" i="22"/>
  <c r="L619" s="1"/>
  <c r="M619" s="1"/>
  <c r="N619" s="1"/>
  <c r="O619" s="1"/>
  <c r="P619" s="1"/>
  <c r="Q619" s="1"/>
  <c r="P618" i="19"/>
  <c r="K619" i="6"/>
  <c r="L619" s="1"/>
  <c r="M619" s="1"/>
  <c r="N619" s="1"/>
  <c r="O619" s="1"/>
  <c r="P619" s="1"/>
  <c r="Q619" s="1"/>
  <c r="K618" i="2"/>
  <c r="L618" s="1"/>
  <c r="M618" s="1"/>
  <c r="N618" s="1"/>
  <c r="O618" s="1"/>
  <c r="P618" s="1"/>
  <c r="Q618" s="1"/>
  <c r="F862" i="6"/>
  <c r="H866" i="4"/>
  <c r="H873" s="1"/>
  <c r="I873" s="1"/>
  <c r="K618" i="23"/>
  <c r="L618" s="1"/>
  <c r="M618" s="1"/>
  <c r="N618" s="1"/>
  <c r="O618" s="1"/>
  <c r="P618" s="1"/>
  <c r="Q618" s="1"/>
  <c r="P865" i="17"/>
  <c r="L619" i="16"/>
  <c r="M619" s="1"/>
  <c r="N619" s="1"/>
  <c r="O619" s="1"/>
  <c r="P619" s="1"/>
  <c r="Q619" s="1"/>
  <c r="N871" i="18"/>
  <c r="O871" s="1"/>
  <c r="P871" s="1"/>
  <c r="Q871" s="1"/>
  <c r="L870" i="24"/>
  <c r="M870" s="1"/>
  <c r="N870" s="1"/>
  <c r="O870" s="1"/>
  <c r="P870" s="1"/>
  <c r="Q870" s="1"/>
  <c r="M619" i="17"/>
  <c r="N619" s="1"/>
  <c r="O619" s="1"/>
  <c r="P619" s="1"/>
  <c r="Q619" s="1"/>
  <c r="J872" i="7"/>
  <c r="M865" i="12"/>
  <c r="Q866" i="4"/>
  <c r="I618" i="15"/>
  <c r="J618" s="1"/>
  <c r="K618" s="1"/>
  <c r="L618" s="1"/>
  <c r="M618" s="1"/>
  <c r="N618" s="1"/>
  <c r="O618" s="1"/>
  <c r="P618" s="1"/>
  <c r="Q618" s="1"/>
  <c r="Q865" i="13"/>
  <c r="K618" i="7"/>
  <c r="L618" s="1"/>
  <c r="M618" s="1"/>
  <c r="N618" s="1"/>
  <c r="O618" s="1"/>
  <c r="P618" s="1"/>
  <c r="Q618" s="1"/>
  <c r="I865" i="4"/>
  <c r="N618" i="8"/>
  <c r="O618" s="1"/>
  <c r="P618" s="1"/>
  <c r="Q618" s="1"/>
  <c r="L871" i="6"/>
  <c r="M871" s="1"/>
  <c r="N871" s="1"/>
  <c r="O871" s="1"/>
  <c r="J872" i="14"/>
  <c r="L619"/>
  <c r="M619" s="1"/>
  <c r="N619" s="1"/>
  <c r="O619" s="1"/>
  <c r="P619" s="1"/>
  <c r="Q619" s="1"/>
  <c r="K870" i="15"/>
  <c r="L870" s="1"/>
  <c r="M870" s="1"/>
  <c r="N870" s="1"/>
  <c r="O870" s="1"/>
  <c r="P870" s="1"/>
  <c r="Q870" s="1"/>
  <c r="N871" i="12"/>
  <c r="O871" s="1"/>
  <c r="P871" s="1"/>
  <c r="Q871" s="1"/>
  <c r="I618" i="7"/>
  <c r="J618" s="1"/>
  <c r="O870"/>
  <c r="M619" i="3"/>
  <c r="N619" s="1"/>
  <c r="O619" s="1"/>
  <c r="P619" s="1"/>
  <c r="Q619" s="1"/>
  <c r="F864" i="10"/>
  <c r="H865" i="25"/>
  <c r="H872" s="1"/>
  <c r="P865" i="24"/>
  <c r="F864" i="23"/>
  <c r="F863" i="20"/>
  <c r="I870" i="18"/>
  <c r="J870" s="1"/>
  <c r="K870" s="1"/>
  <c r="L870" s="1"/>
  <c r="M870" s="1"/>
  <c r="N870" s="1"/>
  <c r="O870" s="1"/>
  <c r="P870" s="1"/>
  <c r="Q870" s="1"/>
  <c r="L619" i="21"/>
  <c r="M619" s="1"/>
  <c r="N619" s="1"/>
  <c r="O619" s="1"/>
  <c r="P619" s="1"/>
  <c r="Q619" s="1"/>
  <c r="K866" i="5"/>
  <c r="P865" i="8"/>
  <c r="J619" i="24"/>
  <c r="L618"/>
  <c r="M618" s="1"/>
  <c r="N618" s="1"/>
  <c r="O618" s="1"/>
  <c r="P618" s="1"/>
  <c r="Q618" s="1"/>
  <c r="I866" i="20"/>
  <c r="J618" i="19"/>
  <c r="K618" s="1"/>
  <c r="L618" s="1"/>
  <c r="M618" s="1"/>
  <c r="N618" s="1"/>
  <c r="O618" s="1"/>
  <c r="K619" i="18"/>
  <c r="L619" s="1"/>
  <c r="M619" s="1"/>
  <c r="N619" s="1"/>
  <c r="O619" s="1"/>
  <c r="P619" s="1"/>
  <c r="Q619" s="1"/>
  <c r="F863" i="13"/>
  <c r="K618" i="14"/>
  <c r="L618" s="1"/>
  <c r="M618" s="1"/>
  <c r="N618" s="1"/>
  <c r="O618" s="1"/>
  <c r="P618" s="1"/>
  <c r="Q618" s="1"/>
  <c r="J870"/>
  <c r="K870" s="1"/>
  <c r="L870" s="1"/>
  <c r="M870" s="1"/>
  <c r="N870" s="1"/>
  <c r="O870" s="1"/>
  <c r="P870" s="1"/>
  <c r="Q870" s="1"/>
  <c r="P870" i="7"/>
  <c r="Q870" s="1"/>
  <c r="K866" i="6"/>
  <c r="J870" i="13"/>
  <c r="K870" s="1"/>
  <c r="L870" s="1"/>
  <c r="M870" s="1"/>
  <c r="N870" s="1"/>
  <c r="O870" s="1"/>
  <c r="P870" s="1"/>
  <c r="Q870" s="1"/>
  <c r="M618" i="6"/>
  <c r="N618" s="1"/>
  <c r="O618" s="1"/>
  <c r="P618" s="1"/>
  <c r="Q618" s="1"/>
  <c r="F866" i="23" l="1"/>
  <c r="K872"/>
  <c r="L872" s="1"/>
  <c r="M872" s="1"/>
  <c r="N872" s="1"/>
  <c r="O872" s="1"/>
  <c r="P872" s="1"/>
  <c r="Q872" s="1"/>
  <c r="J872" i="22"/>
  <c r="K872" s="1"/>
  <c r="L872" s="1"/>
  <c r="M872" s="1"/>
  <c r="N872" s="1"/>
  <c r="O872" s="1"/>
  <c r="P872" s="1"/>
  <c r="Q872" s="1"/>
  <c r="I873" i="20"/>
  <c r="J873" s="1"/>
  <c r="J872" i="19"/>
  <c r="K872" s="1"/>
  <c r="I873" i="16"/>
  <c r="J872"/>
  <c r="K872" s="1"/>
  <c r="L872" s="1"/>
  <c r="M872" s="1"/>
  <c r="N872" s="1"/>
  <c r="O872" s="1"/>
  <c r="P872" s="1"/>
  <c r="Q872" s="1"/>
  <c r="J873"/>
  <c r="K873" s="1"/>
  <c r="L873" s="1"/>
  <c r="M873" s="1"/>
  <c r="N873" s="1"/>
  <c r="O873" s="1"/>
  <c r="P873" s="1"/>
  <c r="Q873" s="1"/>
  <c r="I872" i="13"/>
  <c r="J872" s="1"/>
  <c r="I873"/>
  <c r="J873" s="1"/>
  <c r="K873" s="1"/>
  <c r="L873" s="1"/>
  <c r="M873" s="1"/>
  <c r="N873" s="1"/>
  <c r="O873" s="1"/>
  <c r="P873" s="1"/>
  <c r="Q873" s="1"/>
  <c r="M873" i="12"/>
  <c r="N873" s="1"/>
  <c r="J873" i="8"/>
  <c r="J873" i="6"/>
  <c r="I872" i="4"/>
  <c r="F865" i="19"/>
  <c r="F866"/>
  <c r="J768" i="25"/>
  <c r="K764"/>
  <c r="K768" i="8"/>
  <c r="L764"/>
  <c r="F866" i="6"/>
  <c r="F865"/>
  <c r="F865" i="17"/>
  <c r="F866"/>
  <c r="J768" i="13"/>
  <c r="K764"/>
  <c r="F866" i="18"/>
  <c r="F865"/>
  <c r="F865" i="11"/>
  <c r="F866"/>
  <c r="F866" i="21"/>
  <c r="F865"/>
  <c r="J768" i="10"/>
  <c r="K764"/>
  <c r="L768" i="23"/>
  <c r="M764"/>
  <c r="L768" i="12"/>
  <c r="M764"/>
  <c r="K768" i="21"/>
  <c r="L764"/>
  <c r="K768" i="3"/>
  <c r="L764"/>
  <c r="M768" i="4"/>
  <c r="N764"/>
  <c r="L768" i="19"/>
  <c r="M764"/>
  <c r="M872" i="12"/>
  <c r="N872" s="1"/>
  <c r="K872" i="20"/>
  <c r="L872" s="1"/>
  <c r="M872" s="1"/>
  <c r="N872" s="1"/>
  <c r="O872" s="1"/>
  <c r="P872" s="1"/>
  <c r="Q872" s="1"/>
  <c r="L873" i="2"/>
  <c r="M873" s="1"/>
  <c r="N873" s="1"/>
  <c r="O873" s="1"/>
  <c r="P873" s="1"/>
  <c r="Q873" s="1"/>
  <c r="J872" i="9"/>
  <c r="K872" s="1"/>
  <c r="L872" s="1"/>
  <c r="M872" s="1"/>
  <c r="N872" s="1"/>
  <c r="O872" s="1"/>
  <c r="P872" s="1"/>
  <c r="Q872" s="1"/>
  <c r="J873" i="17"/>
  <c r="K873" s="1"/>
  <c r="L873" s="1"/>
  <c r="M873" s="1"/>
  <c r="N873" s="1"/>
  <c r="O873" s="1"/>
  <c r="P873" s="1"/>
  <c r="Q873" s="1"/>
  <c r="K872" i="24"/>
  <c r="L872" s="1"/>
  <c r="M872" s="1"/>
  <c r="N872" s="1"/>
  <c r="O872" s="1"/>
  <c r="P872" s="1"/>
  <c r="Q872" s="1"/>
  <c r="F865" i="7"/>
  <c r="J872" i="6"/>
  <c r="K872" s="1"/>
  <c r="L872" s="1"/>
  <c r="M872" s="1"/>
  <c r="N872" s="1"/>
  <c r="O872" s="1"/>
  <c r="P872" s="1"/>
  <c r="Q872" s="1"/>
  <c r="K872" i="14"/>
  <c r="L872" s="1"/>
  <c r="M872" s="1"/>
  <c r="N872" s="1"/>
  <c r="O872" s="1"/>
  <c r="P872" s="1"/>
  <c r="Q872" s="1"/>
  <c r="F865" i="25"/>
  <c r="I873" i="18"/>
  <c r="J873" s="1"/>
  <c r="J873" i="4"/>
  <c r="K873" i="18"/>
  <c r="L873" s="1"/>
  <c r="M873" s="1"/>
  <c r="N873" s="1"/>
  <c r="O873" s="1"/>
  <c r="P873" s="1"/>
  <c r="Q873" s="1"/>
  <c r="L768" i="24"/>
  <c r="M764"/>
  <c r="K768" i="18"/>
  <c r="L764"/>
  <c r="J768" i="5"/>
  <c r="K764"/>
  <c r="K768" i="15"/>
  <c r="L764"/>
  <c r="K872" i="13"/>
  <c r="L872" s="1"/>
  <c r="M872" s="1"/>
  <c r="N872" s="1"/>
  <c r="O872" s="1"/>
  <c r="P872" s="1"/>
  <c r="Q872" s="1"/>
  <c r="J872" i="8"/>
  <c r="K872" s="1"/>
  <c r="L872" s="1"/>
  <c r="M872" s="1"/>
  <c r="N872" s="1"/>
  <c r="O872" s="1"/>
  <c r="P872" s="1"/>
  <c r="Q872" s="1"/>
  <c r="L872" i="21"/>
  <c r="M872" s="1"/>
  <c r="N872" s="1"/>
  <c r="O872" s="1"/>
  <c r="P872" s="1"/>
  <c r="Q872" s="1"/>
  <c r="O872" i="12"/>
  <c r="P872" s="1"/>
  <c r="Q872" s="1"/>
  <c r="Q872" i="11"/>
  <c r="J872" i="24"/>
  <c r="M873" i="3"/>
  <c r="N873" s="1"/>
  <c r="O873" s="1"/>
  <c r="P873" s="1"/>
  <c r="Q873" s="1"/>
  <c r="K872" i="7"/>
  <c r="L872" s="1"/>
  <c r="M872" s="1"/>
  <c r="N872" s="1"/>
  <c r="O872" s="1"/>
  <c r="P872" s="1"/>
  <c r="Q872" s="1"/>
  <c r="I872" i="15"/>
  <c r="J872" s="1"/>
  <c r="K872" s="1"/>
  <c r="L872" s="1"/>
  <c r="M872" s="1"/>
  <c r="N872" s="1"/>
  <c r="O872" s="1"/>
  <c r="P872" s="1"/>
  <c r="Q872" s="1"/>
  <c r="F866" i="22"/>
  <c r="F866" i="5"/>
  <c r="F865"/>
  <c r="F866" i="13"/>
  <c r="F865"/>
  <c r="L768" i="20"/>
  <c r="M764"/>
  <c r="F866" i="10"/>
  <c r="F865"/>
  <c r="F866" i="2"/>
  <c r="F865"/>
  <c r="F866" i="12"/>
  <c r="F865"/>
  <c r="F866" i="24"/>
  <c r="F865"/>
  <c r="M768" i="9"/>
  <c r="N764"/>
  <c r="F866" i="4"/>
  <c r="F865"/>
  <c r="K768" i="6"/>
  <c r="L764"/>
  <c r="F866" i="15"/>
  <c r="F865"/>
  <c r="L768" i="11"/>
  <c r="M764"/>
  <c r="F866" i="8"/>
  <c r="F865"/>
  <c r="K768" i="16"/>
  <c r="L764"/>
  <c r="L768" i="7"/>
  <c r="M764"/>
  <c r="J768" i="2"/>
  <c r="K764"/>
  <c r="F866" i="16"/>
  <c r="F865"/>
  <c r="K873" i="6"/>
  <c r="L873" s="1"/>
  <c r="M873" s="1"/>
  <c r="N873" s="1"/>
  <c r="O873" s="1"/>
  <c r="P873" s="1"/>
  <c r="Q873" s="1"/>
  <c r="L872" i="19"/>
  <c r="M872" s="1"/>
  <c r="N872" s="1"/>
  <c r="O872" s="1"/>
  <c r="P872" s="1"/>
  <c r="Q872" s="1"/>
  <c r="M873" i="25"/>
  <c r="N873" s="1"/>
  <c r="O873" s="1"/>
  <c r="P873" s="1"/>
  <c r="Q873" s="1"/>
  <c r="K873" i="20"/>
  <c r="L873" s="1"/>
  <c r="M873" s="1"/>
  <c r="N873" s="1"/>
  <c r="O873" s="1"/>
  <c r="P873" s="1"/>
  <c r="Q873" s="1"/>
  <c r="J873" i="22"/>
  <c r="K873" s="1"/>
  <c r="L873" s="1"/>
  <c r="M873" s="1"/>
  <c r="N873" s="1"/>
  <c r="O873" s="1"/>
  <c r="P873" s="1"/>
  <c r="Q873" s="1"/>
  <c r="J873" i="9"/>
  <c r="K873" s="1"/>
  <c r="L873" s="1"/>
  <c r="M873" s="1"/>
  <c r="N873" s="1"/>
  <c r="O873" s="1"/>
  <c r="P873" s="1"/>
  <c r="Q873" s="1"/>
  <c r="K873" i="4"/>
  <c r="L873" s="1"/>
  <c r="M873" s="1"/>
  <c r="N873" s="1"/>
  <c r="O873" s="1"/>
  <c r="P873" s="1"/>
  <c r="Q873" s="1"/>
  <c r="I872" i="5"/>
  <c r="J872" s="1"/>
  <c r="K872" s="1"/>
  <c r="L872" s="1"/>
  <c r="M872" s="1"/>
  <c r="N872" s="1"/>
  <c r="O872" s="1"/>
  <c r="P872" s="1"/>
  <c r="Q872" s="1"/>
  <c r="J872" i="17"/>
  <c r="K872" s="1"/>
  <c r="L872" s="1"/>
  <c r="M872" s="1"/>
  <c r="N872" s="1"/>
  <c r="O872" s="1"/>
  <c r="P872" s="1"/>
  <c r="Q872" s="1"/>
  <c r="K873" i="24"/>
  <c r="L873" s="1"/>
  <c r="M873" s="1"/>
  <c r="N873" s="1"/>
  <c r="O873" s="1"/>
  <c r="P873" s="1"/>
  <c r="Q873" s="1"/>
  <c r="I873" i="19"/>
  <c r="J873" s="1"/>
  <c r="K873" s="1"/>
  <c r="L873" s="1"/>
  <c r="M873" s="1"/>
  <c r="N873" s="1"/>
  <c r="O873" s="1"/>
  <c r="P873" s="1"/>
  <c r="Q873" s="1"/>
  <c r="K873" i="14"/>
  <c r="L873" s="1"/>
  <c r="M873" s="1"/>
  <c r="N873" s="1"/>
  <c r="O873" s="1"/>
  <c r="P873" s="1"/>
  <c r="Q873" s="1"/>
  <c r="I872" i="25"/>
  <c r="J872" s="1"/>
  <c r="K872" s="1"/>
  <c r="L872" s="1"/>
  <c r="M872" s="1"/>
  <c r="N872" s="1"/>
  <c r="O872" s="1"/>
  <c r="P872" s="1"/>
  <c r="Q872" s="1"/>
  <c r="K873" i="7"/>
  <c r="L873" s="1"/>
  <c r="M873" s="1"/>
  <c r="N873" s="1"/>
  <c r="O873" s="1"/>
  <c r="P873" s="1"/>
  <c r="Q873" s="1"/>
  <c r="K873" i="23"/>
  <c r="L873" s="1"/>
  <c r="M873" s="1"/>
  <c r="N873" s="1"/>
  <c r="O873" s="1"/>
  <c r="P873" s="1"/>
  <c r="Q873" s="1"/>
  <c r="J872" i="4"/>
  <c r="K872" s="1"/>
  <c r="L872" s="1"/>
  <c r="M872" s="1"/>
  <c r="N872" s="1"/>
  <c r="O872" s="1"/>
  <c r="P872" s="1"/>
  <c r="Q872" s="1"/>
  <c r="K872" i="18"/>
  <c r="L872" s="1"/>
  <c r="M872" s="1"/>
  <c r="N872" s="1"/>
  <c r="O872" s="1"/>
  <c r="P872" s="1"/>
  <c r="Q872" s="1"/>
  <c r="J768" i="17"/>
  <c r="K764"/>
  <c r="F866" i="9"/>
  <c r="F865"/>
  <c r="N768" i="22"/>
  <c r="O764"/>
  <c r="F866" i="20"/>
  <c r="F865"/>
  <c r="J768" i="14"/>
  <c r="K764"/>
  <c r="N872" i="2"/>
  <c r="O872" s="1"/>
  <c r="P872" s="1"/>
  <c r="Q872" s="1"/>
  <c r="J872" i="10"/>
  <c r="K872" s="1"/>
  <c r="L872" s="1"/>
  <c r="M872" s="1"/>
  <c r="N872" s="1"/>
  <c r="O872" s="1"/>
  <c r="P872" s="1"/>
  <c r="Q872" s="1"/>
  <c r="L873" i="21"/>
  <c r="M873" s="1"/>
  <c r="N873" s="1"/>
  <c r="O873" s="1"/>
  <c r="P873" s="1"/>
  <c r="Q873" s="1"/>
  <c r="K873" i="10"/>
  <c r="L873" s="1"/>
  <c r="M873" s="1"/>
  <c r="N873" s="1"/>
  <c r="O873" s="1"/>
  <c r="P873" s="1"/>
  <c r="Q873" s="1"/>
  <c r="I873" i="5"/>
  <c r="J873" s="1"/>
  <c r="K873" s="1"/>
  <c r="L873" s="1"/>
  <c r="M873" s="1"/>
  <c r="N873" s="1"/>
  <c r="O873" s="1"/>
  <c r="P873" s="1"/>
  <c r="Q873" s="1"/>
  <c r="O873" i="12"/>
  <c r="P873" s="1"/>
  <c r="Q873" s="1"/>
  <c r="Q873" i="11"/>
  <c r="M872" i="3"/>
  <c r="N872" s="1"/>
  <c r="O872" s="1"/>
  <c r="P872" s="1"/>
  <c r="Q872" s="1"/>
  <c r="I873" i="15"/>
  <c r="J873" s="1"/>
  <c r="K873" s="1"/>
  <c r="L873" s="1"/>
  <c r="M873" s="1"/>
  <c r="N873" s="1"/>
  <c r="O873" s="1"/>
  <c r="P873" s="1"/>
  <c r="Q873" s="1"/>
  <c r="K873" i="8"/>
  <c r="L873" s="1"/>
  <c r="M873" s="1"/>
  <c r="N873" s="1"/>
  <c r="O873" s="1"/>
  <c r="P873" s="1"/>
  <c r="Q873" s="1"/>
  <c r="K768" i="2" l="1"/>
  <c r="L764"/>
  <c r="L768" i="6"/>
  <c r="M764"/>
  <c r="L768" i="18"/>
  <c r="M764"/>
  <c r="K768" i="14"/>
  <c r="L764"/>
  <c r="O768" i="22"/>
  <c r="P764"/>
  <c r="K768" i="17"/>
  <c r="L764"/>
  <c r="M768" i="7"/>
  <c r="N764"/>
  <c r="M768" i="20"/>
  <c r="N764"/>
  <c r="M768" i="11"/>
  <c r="N764"/>
  <c r="K768" i="5"/>
  <c r="L764"/>
  <c r="M768" i="24"/>
  <c r="N764"/>
  <c r="N768" i="4"/>
  <c r="O764"/>
  <c r="L768" i="21"/>
  <c r="M764"/>
  <c r="M768" i="23"/>
  <c r="N764"/>
  <c r="L768" i="8"/>
  <c r="M764"/>
  <c r="L768" i="16"/>
  <c r="M764"/>
  <c r="N768" i="9"/>
  <c r="O764"/>
  <c r="L768" i="15"/>
  <c r="M764"/>
  <c r="M768" i="19"/>
  <c r="N764"/>
  <c r="L768" i="3"/>
  <c r="M764"/>
  <c r="M768" i="12"/>
  <c r="N764"/>
  <c r="K768" i="10"/>
  <c r="L764"/>
  <c r="K768" i="13"/>
  <c r="L764"/>
  <c r="K768" i="25"/>
  <c r="L764"/>
  <c r="L768" i="13" l="1"/>
  <c r="M764"/>
  <c r="N768" i="12"/>
  <c r="O764"/>
  <c r="O768" i="9"/>
  <c r="P764"/>
  <c r="M768" i="21"/>
  <c r="N764"/>
  <c r="N768" i="24"/>
  <c r="O764"/>
  <c r="N768" i="11"/>
  <c r="O764"/>
  <c r="N768" i="7"/>
  <c r="O764"/>
  <c r="M768" i="18"/>
  <c r="N764"/>
  <c r="L768" i="2"/>
  <c r="M764"/>
  <c r="L768" i="25"/>
  <c r="M764"/>
  <c r="L768" i="10"/>
  <c r="M764"/>
  <c r="M768" i="3"/>
  <c r="N764"/>
  <c r="M768" i="15"/>
  <c r="N764"/>
  <c r="M768" i="16"/>
  <c r="N764"/>
  <c r="N768" i="23"/>
  <c r="O764"/>
  <c r="O768" i="4"/>
  <c r="P764"/>
  <c r="L768" i="5"/>
  <c r="M764"/>
  <c r="N768" i="20"/>
  <c r="O764"/>
  <c r="L768" i="17"/>
  <c r="M764"/>
  <c r="L768" i="14"/>
  <c r="M764"/>
  <c r="M768" i="6"/>
  <c r="N764"/>
  <c r="N768" i="19"/>
  <c r="O764"/>
  <c r="M768" i="8"/>
  <c r="N764"/>
  <c r="P768" i="22"/>
  <c r="Q764"/>
  <c r="Q768" s="1"/>
  <c r="N768" i="8" l="1"/>
  <c r="O764"/>
  <c r="N768" i="6"/>
  <c r="O764"/>
  <c r="M768" i="17"/>
  <c r="N764"/>
  <c r="M768" i="5"/>
  <c r="N764"/>
  <c r="O768" i="23"/>
  <c r="P764"/>
  <c r="N768" i="15"/>
  <c r="O764"/>
  <c r="M768" i="10"/>
  <c r="N764"/>
  <c r="M768" i="2"/>
  <c r="N764"/>
  <c r="O768" i="7"/>
  <c r="P764"/>
  <c r="O768" i="24"/>
  <c r="P764"/>
  <c r="P768" i="9"/>
  <c r="Q764"/>
  <c r="Q768" s="1"/>
  <c r="M768" i="13"/>
  <c r="N764"/>
  <c r="O768" i="19"/>
  <c r="P764"/>
  <c r="M768" i="14"/>
  <c r="N764"/>
  <c r="O768" i="20"/>
  <c r="P764"/>
  <c r="P768" i="4"/>
  <c r="Q764"/>
  <c r="Q768" s="1"/>
  <c r="N768" i="16"/>
  <c r="O764"/>
  <c r="N768" i="3"/>
  <c r="O764"/>
  <c r="M768" i="25"/>
  <c r="N764"/>
  <c r="N768" i="18"/>
  <c r="O764"/>
  <c r="O768" i="11"/>
  <c r="P764"/>
  <c r="N768" i="21"/>
  <c r="O764"/>
  <c r="O768" i="12"/>
  <c r="P764"/>
  <c r="P768" l="1"/>
  <c r="Q764"/>
  <c r="Q768" s="1"/>
  <c r="P768" i="11"/>
  <c r="Q764"/>
  <c r="Q768" s="1"/>
  <c r="N768" i="25"/>
  <c r="O764"/>
  <c r="O768" i="16"/>
  <c r="P764"/>
  <c r="P768" i="20"/>
  <c r="Q764"/>
  <c r="Q768" s="1"/>
  <c r="P768" i="19"/>
  <c r="Q764"/>
  <c r="Q768" s="1"/>
  <c r="P768" i="7"/>
  <c r="Q764"/>
  <c r="Q768" s="1"/>
  <c r="N768" i="10"/>
  <c r="O764"/>
  <c r="P768" i="23"/>
  <c r="Q764"/>
  <c r="Q768" s="1"/>
  <c r="N768" i="17"/>
  <c r="O764"/>
  <c r="O768" i="8"/>
  <c r="P764"/>
  <c r="O768" i="21"/>
  <c r="P764"/>
  <c r="O768" i="18"/>
  <c r="P764"/>
  <c r="O768" i="3"/>
  <c r="P764"/>
  <c r="N768" i="14"/>
  <c r="O764"/>
  <c r="N768" i="13"/>
  <c r="O764"/>
  <c r="P768" i="24"/>
  <c r="Q764"/>
  <c r="Q768" s="1"/>
  <c r="N768" i="2"/>
  <c r="O764"/>
  <c r="O768" i="15"/>
  <c r="P764"/>
  <c r="N768" i="5"/>
  <c r="O764"/>
  <c r="O768" i="6"/>
  <c r="P764"/>
  <c r="P768" i="18" l="1"/>
  <c r="Q764"/>
  <c r="Q768" s="1"/>
  <c r="O768" i="5"/>
  <c r="P764"/>
  <c r="O768" i="2"/>
  <c r="P764"/>
  <c r="P768" i="3"/>
  <c r="Q764"/>
  <c r="Q768" s="1"/>
  <c r="P768" i="21"/>
  <c r="Q764"/>
  <c r="Q768" s="1"/>
  <c r="O768" i="10"/>
  <c r="P764"/>
  <c r="P768" i="15"/>
  <c r="Q764"/>
  <c r="Q768" s="1"/>
  <c r="P768" i="8"/>
  <c r="Q764"/>
  <c r="Q768" s="1"/>
  <c r="P768" i="6"/>
  <c r="Q764"/>
  <c r="Q768" s="1"/>
  <c r="O768" i="14"/>
  <c r="P764"/>
  <c r="O768" i="25"/>
  <c r="P764"/>
  <c r="O768" i="13"/>
  <c r="P764"/>
  <c r="O768" i="17"/>
  <c r="P764"/>
  <c r="P768" i="16"/>
  <c r="Q764"/>
  <c r="Q768" s="1"/>
  <c r="P768" i="14" l="1"/>
  <c r="Q764"/>
  <c r="Q768" s="1"/>
  <c r="P768" i="5"/>
  <c r="Q764"/>
  <c r="Q768" s="1"/>
  <c r="P768" i="13"/>
  <c r="Q764"/>
  <c r="Q768" s="1"/>
  <c r="P768" i="10"/>
  <c r="Q764"/>
  <c r="Q768" s="1"/>
  <c r="P768" i="2"/>
  <c r="Q764"/>
  <c r="Q768" s="1"/>
  <c r="P768" i="17"/>
  <c r="Q764"/>
  <c r="Q768" s="1"/>
  <c r="P768" i="25"/>
  <c r="Q764"/>
  <c r="Q768" s="1"/>
</calcChain>
</file>

<file path=xl/sharedStrings.xml><?xml version="1.0" encoding="utf-8"?>
<sst xmlns="http://schemas.openxmlformats.org/spreadsheetml/2006/main" count="33773" uniqueCount="743">
  <si>
    <t>Приложения № 4, 5, 6</t>
  </si>
  <si>
    <t>к Правилам разработки и применения</t>
  </si>
  <si>
    <t>графиков аварийного ограничения</t>
  </si>
  <si>
    <t>режима потребления электрической</t>
  </si>
  <si>
    <t>энергии (мощности) и использования</t>
  </si>
  <si>
    <t>противоаварийной автоматики</t>
  </si>
  <si>
    <t>(в ред. Приказа Минэнерго России</t>
  </si>
  <si>
    <t>от 18.10.2018 № 898)</t>
  </si>
  <si>
    <t xml:space="preserve">Графики аварийного ограничения режима потребления электрической энергии (мощности) и использования противоаварийной автоматики на 2025/2026 гг.
</t>
  </si>
  <si>
    <t>КОНФИДЕНЦИАЛЬНОСТЬ ГАРАНТИРУЕТСЯ ПОЛУЧАТЕЛЕМ ИНФОРМАЦИИ</t>
  </si>
  <si>
    <t>ВОЗМОЖНО ПРЕДСТАВЛЕНИЕ В ЭЛЕКТРОННОМ ВИДЕ</t>
  </si>
  <si>
    <t>Наименование организации, предоставляющей сведения:  Новгородский филиал ПАО "Россети Северо-Запад"</t>
  </si>
  <si>
    <t>Почтовый адрес: 173001 г. Великий Новгород, ул. Большая Санкт-Петербурская, д. 3</t>
  </si>
  <si>
    <t xml:space="preserve">Расчет коэффициента графика при ТЕКУЩЕМ ПОТРЕБЛЕНИИ </t>
  </si>
  <si>
    <t>Потребление по Новгородской областина на прогнозный максимум, МВТ</t>
  </si>
  <si>
    <t>Постоянное значение, по заданию НРДУ</t>
  </si>
  <si>
    <t>Потребление по Новгородской областина текущее фактическое</t>
  </si>
  <si>
    <t>Значение вносится в ручную</t>
  </si>
  <si>
    <t>Расчетный коэффициент для определения фактических обемов потребителей</t>
  </si>
  <si>
    <t>ЗНАЧЕНИЕ по Формуле</t>
  </si>
  <si>
    <t>ГРАФИК</t>
  </si>
  <si>
    <t>временного отключения потребления на 2025/2026 гг.</t>
  </si>
  <si>
    <t>по Новгородскому филиалу ПАО "Россети Северо-Запад" на территории Новгородской области</t>
  </si>
  <si>
    <t>по данным  КЗ 17 июня  2026</t>
  </si>
  <si>
    <t>№
п/п</t>
  </si>
  <si>
    <t>Потребитель</t>
  </si>
  <si>
    <t xml:space="preserve">Наименование
подстанции </t>
  </si>
  <si>
    <t>Наименование фидера   /наименование фидера контроля*</t>
  </si>
  <si>
    <t xml:space="preserve">Способ ввода  отключения по графику
</t>
  </si>
  <si>
    <t>Время
отключения</t>
  </si>
  <si>
    <t>Расчетный объем нагрузок ГВО по фидерам 6-10 кВ</t>
  </si>
  <si>
    <t>Очередь ограничения (МВт)</t>
  </si>
  <si>
    <t>ОБЪЕМ НАГРУЗОК
 ПОТРЕБИТЕЛЕЙ в УТВЕРЖДЕННОМ
 ГВО на 2025-2026гг.</t>
  </si>
  <si>
    <t>I</t>
  </si>
  <si>
    <t>II</t>
  </si>
  <si>
    <t>III</t>
  </si>
  <si>
    <t>IV</t>
  </si>
  <si>
    <t>V</t>
  </si>
  <si>
    <t>VI</t>
  </si>
  <si>
    <t>VII</t>
  </si>
  <si>
    <t>VIII</t>
  </si>
  <si>
    <t>IX</t>
  </si>
  <si>
    <t>X</t>
  </si>
  <si>
    <t>Новгородского филиал ПАО "Россети Северо-Запад"</t>
  </si>
  <si>
    <t>ПО "Ильменские электрические сети"</t>
  </si>
  <si>
    <t>АО "НПО "КВАНТ"</t>
  </si>
  <si>
    <t>ПС 110 кВ Районная</t>
  </si>
  <si>
    <t>ф. 09</t>
  </si>
  <si>
    <t>ДУ</t>
  </si>
  <si>
    <t>до 5 мин</t>
  </si>
  <si>
    <t>дог. №18/86 ДОУПЭ</t>
  </si>
  <si>
    <t>от 5 до 20 мин</t>
  </si>
  <si>
    <t>т. 8(8162)68-20-04 отдел гл. энергетика</t>
  </si>
  <si>
    <t>от 20 до 60 мин</t>
  </si>
  <si>
    <t>м.т. 8-951-720-15-00 нач. отдела гл. энергетика</t>
  </si>
  <si>
    <t>ф. 26*</t>
  </si>
  <si>
    <t>м.т. 8-921-207-62-35 дежурный электрик</t>
  </si>
  <si>
    <t>ОАО "Спектр"</t>
  </si>
  <si>
    <t>ф. 64</t>
  </si>
  <si>
    <t>дог. №11-00035</t>
  </si>
  <si>
    <t xml:space="preserve">т. 8(8162)33-51-73  приемная </t>
  </si>
  <si>
    <t xml:space="preserve">м.т. 8-952-480-10-14                 </t>
  </si>
  <si>
    <t>ф. 55*</t>
  </si>
  <si>
    <t>нач. ЭМО</t>
  </si>
  <si>
    <t>т.8(8162)33-51-73 дисп. ЭМО</t>
  </si>
  <si>
    <t>ОАО "Заряд"</t>
  </si>
  <si>
    <t>ф. 30</t>
  </si>
  <si>
    <t>дог. №11-00886</t>
  </si>
  <si>
    <t>т. 8(8162)62-73-23 тех. Директор</t>
  </si>
  <si>
    <t>м.т. 8-911-609-21-05 нач. ЭМУ</t>
  </si>
  <si>
    <t>ф. 16*</t>
  </si>
  <si>
    <t>ООО "Амкор СК Новгород"</t>
  </si>
  <si>
    <t>ф. 70</t>
  </si>
  <si>
    <t>дог. №50</t>
  </si>
  <si>
    <t>т. 8(8162)940-888 приемная</t>
  </si>
  <si>
    <t xml:space="preserve">м.т. 8-921-022-60-22 </t>
  </si>
  <si>
    <t>ф. 61*</t>
  </si>
  <si>
    <t>м.т. 8-921-190-17-63 гл. энергетик</t>
  </si>
  <si>
    <t>м.т. 8-921-196-20-28 дежурный</t>
  </si>
  <si>
    <t>ООО "Прессман Софт Пэкеджинг</t>
  </si>
  <si>
    <t>ф. 66</t>
  </si>
  <si>
    <t>Новгород"</t>
  </si>
  <si>
    <t xml:space="preserve">дог. №11-00011 </t>
  </si>
  <si>
    <t>т. 8(8162)680-680 приемная,</t>
  </si>
  <si>
    <t>ф. 39*</t>
  </si>
  <si>
    <r>
      <t>м.т. 8-960-201-05-55, 8-963-334-58-89 - гл. энергетик</t>
    </r>
    <r>
      <rPr>
        <sz val="25.5"/>
        <color indexed="2"/>
        <rFont val="Times New Roman"/>
        <family val="1"/>
        <charset val="204"/>
      </rPr>
      <t xml:space="preserve"> </t>
    </r>
  </si>
  <si>
    <t>м.т. 8-963-333-46-59 менедж. по безоп и тех. обесп.</t>
  </si>
  <si>
    <t>м.т. 8-963-330-68-50 нач. тех. отдела</t>
  </si>
  <si>
    <t>м.т. 8-960-202-08-67 - старший инженер электрик</t>
  </si>
  <si>
    <t>м.т. 8-906-202-09-54 - дежурный инженер электрик</t>
  </si>
  <si>
    <t>ОАО "ВН Мясной Двор"</t>
  </si>
  <si>
    <t>ф. 27</t>
  </si>
  <si>
    <t>дог. №0000085</t>
  </si>
  <si>
    <t>т. 8(8162)680-501 приемная,</t>
  </si>
  <si>
    <t>т. 8(8162)680-511гл. Инженер</t>
  </si>
  <si>
    <t>ф. 44*</t>
  </si>
  <si>
    <t>т. 8(81620680-565, м.т. 8-965-8085-51-23 гл. энерг.</t>
  </si>
  <si>
    <t>м.т. 8-911-600-23-21 дежурный</t>
  </si>
  <si>
    <t>ООО "Гранит"</t>
  </si>
  <si>
    <t>ОП (ПП)</t>
  </si>
  <si>
    <t>дог. №11-01389</t>
  </si>
  <si>
    <t>м.т.8-964-690-69-06 - оперативный персонал</t>
  </si>
  <si>
    <t>ф. 47*, 48*</t>
  </si>
  <si>
    <t>ОАО "Новгородский завод</t>
  </si>
  <si>
    <t>ПС 110 кВ Антоново</t>
  </si>
  <si>
    <t>стекловолокна"</t>
  </si>
  <si>
    <t>дог. №01-00054</t>
  </si>
  <si>
    <t>т. 8(8162)68-05-90 приемная</t>
  </si>
  <si>
    <t>ф. 08*, 17*</t>
  </si>
  <si>
    <t>т. 8-931-853-04-44 тех. директор</t>
  </si>
  <si>
    <t>м.т. 8-921-730-33-13 инженер ОГЭ</t>
  </si>
  <si>
    <t>ИП Сивкова А.О. (ООО "НОРДИНВЕСТ")</t>
  </si>
  <si>
    <t>ПС 110 кВ Базовая</t>
  </si>
  <si>
    <t>ф. 10/10, 10/11</t>
  </si>
  <si>
    <t>м.т. 8-921-739-90-02 техический директор</t>
  </si>
  <si>
    <t>т. 8(8162) 33-88-50 дежурный</t>
  </si>
  <si>
    <t>АО "СКТБ РТ" дог. №0000085</t>
  </si>
  <si>
    <t>т. 8(8162)76-56-58 приемная</t>
  </si>
  <si>
    <t>т. 8-950-684-61-14 гл. инженер</t>
  </si>
  <si>
    <t>ф. 11</t>
  </si>
  <si>
    <t>т. 8(8162)629-083
м.т. 8-921-699-77-68 дежурный</t>
  </si>
  <si>
    <t>ф.69*</t>
  </si>
  <si>
    <t>ПАО "Контур" дог. №253 от 27.10.2017</t>
  </si>
  <si>
    <t>т. 8(8162)680-900 приемная</t>
  </si>
  <si>
    <t>ф. 66, 74</t>
  </si>
  <si>
    <t>т. 8(8162)680-910, 680-900 доб. 477</t>
  </si>
  <si>
    <t>т. 8(8162)680-887, м.т. 8-965-808-03-33</t>
  </si>
  <si>
    <t>ф. 79*, 73*, 70*</t>
  </si>
  <si>
    <t>гл. энергетик</t>
  </si>
  <si>
    <t>м.т. 8-965-806-74-05 дежурный</t>
  </si>
  <si>
    <t>ООО "Трубичино"</t>
  </si>
  <si>
    <t>ПС 330 кВ Новгородская</t>
  </si>
  <si>
    <t>дог. №13-00117</t>
  </si>
  <si>
    <t>т. 8(8162)741-133 приёмная</t>
  </si>
  <si>
    <t>т. 8(8162)741-139, м.т. 8-911-601-28-21 гл. энерг., дежурный</t>
  </si>
  <si>
    <t>ф. 01*, 07*, 13*, 15*</t>
  </si>
  <si>
    <t xml:space="preserve"> </t>
  </si>
  <si>
    <t>АО "НМЗ"</t>
  </si>
  <si>
    <t>НТЭЦ 110 кВ (Новгородская ТЭЦ ПАО "ТГК-2")</t>
  </si>
  <si>
    <t>дог. №01/12/17-ОГЭ</t>
  </si>
  <si>
    <t>т. 8(8162)940-750 - приёмная</t>
  </si>
  <si>
    <t>т. 8(8162)940-750 доб. 250, м.т. 8-911-600-74-72</t>
  </si>
  <si>
    <t>яч. 5*, яч. 46*</t>
  </si>
  <si>
    <t>зам. главного энерг. по электрохозяйству</t>
  </si>
  <si>
    <t>т. 8(8162)940-750 доб. 285, м.т. 8-911-600-46-70</t>
  </si>
  <si>
    <t>ответственный за электрохозяйство</t>
  </si>
  <si>
    <t>м.т. 8-911-600-66-35 - дежурный</t>
  </si>
  <si>
    <t>ПАО "Акрон" дог. №11702-1 от 06.12.2019</t>
  </si>
  <si>
    <t>ПС 110 кВ 100
ПС 110 кВ 315</t>
  </si>
  <si>
    <t>конторль ввода ГВО по величине потребления подстанций</t>
  </si>
  <si>
    <t>№11702-2 от 06.12.2019</t>
  </si>
  <si>
    <t>№11702-3 от 06.12.2019</t>
  </si>
  <si>
    <t>173012 г. Великий Новгород</t>
  </si>
  <si>
    <t>т. 8(8162)99-65-55 приемная</t>
  </si>
  <si>
    <t>т. 8(8162)99-62-00 гл. инженер</t>
  </si>
  <si>
    <t>т. 8(8162)99-62-05 гл. энергетик</t>
  </si>
  <si>
    <t>т. 8(8162)99-63-77 нач. смены цеха эл. снабж.</t>
  </si>
  <si>
    <t>т. 8(8162)99-62-54 диспетчер</t>
  </si>
  <si>
    <t>т. 8(8162)99-61-09 справочная</t>
  </si>
  <si>
    <t xml:space="preserve">ООО "Новгородский бекон"                               </t>
  </si>
  <si>
    <t>ПС 110 кВ Новоселицы</t>
  </si>
  <si>
    <t>п/ф д. Божонка</t>
  </si>
  <si>
    <t>дог. №53110002312</t>
  </si>
  <si>
    <t>т. 8(8162)682-631 приёмная</t>
  </si>
  <si>
    <t>ф. 02*, 03*, 04*, 05*, 06*, 07*, 08*, 09*</t>
  </si>
  <si>
    <t>м.т. 8-8-965-808-66-23 дежурный э/монтер</t>
  </si>
  <si>
    <t>ПС 110 кВ Чечулино
ПС 110 кВ Подберезье</t>
  </si>
  <si>
    <t>м.т. 8-911-620-02-83 нач. электроцеха</t>
  </si>
  <si>
    <t>ф. 05*, 06*, 07*, 08*</t>
  </si>
  <si>
    <t>т. 8(8162)682-670, 8(8162)682-660 дежурный</t>
  </si>
  <si>
    <t>ф. 04*, 05*, 07*, 08*</t>
  </si>
  <si>
    <t>ОАО "Подберезский</t>
  </si>
  <si>
    <t>ПС 110 кВ Подберезье</t>
  </si>
  <si>
    <t>комбинат хлебепродуктов"</t>
  </si>
  <si>
    <t>дог. №11-01590</t>
  </si>
  <si>
    <t>ф. 06, 09</t>
  </si>
  <si>
    <t>т. 8(8162)742-641 приёмная</t>
  </si>
  <si>
    <t>т. 8(8162) 742-643 гл. инженер</t>
  </si>
  <si>
    <t>т. 8(8162)742-500,  м.т. 8-911-645-24-67</t>
  </si>
  <si>
    <t>оперативный персонал</t>
  </si>
  <si>
    <t>ООО "Агрокомплекс"</t>
  </si>
  <si>
    <t>ПС 110 кВ Спасская</t>
  </si>
  <si>
    <t>дог. №51-00191</t>
  </si>
  <si>
    <t>м.т. 8-921-964-78-00 - оперативный персонал</t>
  </si>
  <si>
    <t>ф. 01*, 04*</t>
  </si>
  <si>
    <t>ООО "УРСА Евразия"</t>
  </si>
  <si>
    <t>ПС 110 кВ Энергомаш</t>
  </si>
  <si>
    <t>ф. 38</t>
  </si>
  <si>
    <t>дог. №53</t>
  </si>
  <si>
    <t>т. 8(81665)46-180 приёмная</t>
  </si>
  <si>
    <t>т. 8(81665)46-180 главный инженер</t>
  </si>
  <si>
    <t xml:space="preserve"> м.т. 8-921-202-44-60 главный энергетик</t>
  </si>
  <si>
    <t>т. 8(81665)46-183 охрана</t>
  </si>
  <si>
    <t>ООО "ЮПМ-Кюммене Чудово"</t>
  </si>
  <si>
    <t>ф. 04</t>
  </si>
  <si>
    <t>дог. №514 ДОУПЭ от 06.12.2017</t>
  </si>
  <si>
    <t>т. 8(81665)44-606 приёмная</t>
  </si>
  <si>
    <t>т. 8(81665)44-606 главный инженер</t>
  </si>
  <si>
    <t>ф. 54*</t>
  </si>
  <si>
    <t>т. 8(81665)44-606, м.т. 8-921-202-74-10 гл. энерг.</t>
  </si>
  <si>
    <t>т. 8(81665)44-616 дежурный по подстанции</t>
  </si>
  <si>
    <t>ООО "Эс. Си. Джонсон" г. Чудово</t>
  </si>
  <si>
    <t>ф. 36</t>
  </si>
  <si>
    <t>ОП</t>
  </si>
  <si>
    <t>дог. №53110002230</t>
  </si>
  <si>
    <t>м.т. 8-964-310-00-22 директор (секретарь)</t>
  </si>
  <si>
    <t>м.т. 8-964-694-49-96 гл. инженер</t>
  </si>
  <si>
    <t>ф. 22</t>
  </si>
  <si>
    <t>м.т. 8-921-020-19-17 гл. энергетик</t>
  </si>
  <si>
    <t>м.т. 8-921-198-44-70 дежурный</t>
  </si>
  <si>
    <t>АО "Энергомаш"</t>
  </si>
  <si>
    <t>ф. 13</t>
  </si>
  <si>
    <t>дог. №51-00001</t>
  </si>
  <si>
    <t>т. 8(81665)49-235 приемная</t>
  </si>
  <si>
    <t>т. 8(81665)49-306 гл. инженер</t>
  </si>
  <si>
    <t>ф. 19*, 31*, 35*, 37*, 39*</t>
  </si>
  <si>
    <t>т. 8(81665)49-342 гл. энергетик</t>
  </si>
  <si>
    <t>ф. 17</t>
  </si>
  <si>
    <t>ф. 21</t>
  </si>
  <si>
    <t>ф. 33</t>
  </si>
  <si>
    <t>ООО "Хасслахерлес"</t>
  </si>
  <si>
    <t>ПС 110 кВ Вишерская</t>
  </si>
  <si>
    <t>дог. №52-00069</t>
  </si>
  <si>
    <t>т. 8(8162)968-100 приёмная</t>
  </si>
  <si>
    <t>м.т. 8-921-202-02-07 директор</t>
  </si>
  <si>
    <t>ф. 09*, 10*</t>
  </si>
  <si>
    <t>м.т. 8-921-707-24-24 ст. инженер</t>
  </si>
  <si>
    <t>м.т.8-921-738-28-58 дежурный</t>
  </si>
  <si>
    <t>Смешанная нагрузка: Администрация Савинского сельского поселения, МАОУ "Hовоселицкая средняя общеобразовательная школа", Потребительское общество "Новгородское", ОАО "Вымпел-Коммуникации", ОАО "Мегафон", население</t>
  </si>
  <si>
    <t>ф. 01</t>
  </si>
  <si>
    <t>Смешанная нагрузка: Администрация Савинского сельского поселения, ОАО "Вымпел-Коммуникации", ОАО "Мегафон", Филиал ОАО "Мобильные Теле Системы", ФГУ "Упрдор России", население</t>
  </si>
  <si>
    <t>ф. 10</t>
  </si>
  <si>
    <t>Смешанная нагрузка: Государственная компания "Российские автомобильные дороги", ООО "Магистраль двух столиц"</t>
  </si>
  <si>
    <t>ПС 110 кВ Дорожная</t>
  </si>
  <si>
    <t>ф. 02</t>
  </si>
  <si>
    <t>ф. 03</t>
  </si>
  <si>
    <t>ПС 110 кВ Магистральная</t>
  </si>
  <si>
    <t xml:space="preserve"> Смешанная нагрузка: население п.Батецкий, д.Вшели,д.Гусина Горка, д.Бахарино, д.Глухово, уличное овещение, (пилорама), автомойка, Крестьянское (фермерское) хоз-во Коновалова Ивана Николаевича</t>
  </si>
  <si>
    <t>ПС 110 кВ Батецкая</t>
  </si>
  <si>
    <t>Смешанная нагрузка: СПК "Красная звезда", ИП Поляков Ю. А., ИП Авдеев С. П., Потребительское общество "Новгородское" (ПО "Новгородское"), население</t>
  </si>
  <si>
    <t>Смешанная нагрузка: МУП "Управляющая компания", ООО"Батецкое ДЭП", ЗАО "Садко", КФХ Свистунова Н. Д., ИП Лобач А. С., ИП Павленко А. А., ИП Ахмедова Н. М., Администрация Батецкого муниципального района, ООО "Новгороднефтепродукт", Потребительское общество "Новгородское" (ПО "Новгородское"), ИП Гасымов М. Н., население</t>
  </si>
  <si>
    <r>
      <t>Смешанная нагрузка:</t>
    </r>
    <r>
      <rPr>
        <sz val="25.5"/>
        <color indexed="2"/>
        <rFont val="Times New Roman"/>
        <family val="1"/>
        <charset val="204"/>
      </rPr>
      <t xml:space="preserve"> </t>
    </r>
    <r>
      <rPr>
        <sz val="25.5"/>
        <rFont val="Times New Roman"/>
        <family val="1"/>
        <charset val="204"/>
      </rPr>
      <t>ОАУСО "Шимский КЦСО (комплексный центр социального обслуживания)", МУ "Шимская ЦКДС " (централизованная культурно-досуговая система),</t>
    </r>
    <r>
      <rPr>
        <sz val="25.5"/>
        <rFont val="Times New Roman"/>
        <family val="1"/>
        <charset val="204"/>
      </rPr>
      <t xml:space="preserve"> КФХ Акашкин А. И., ООО "Капитан", ИП Ведехин А. С., ИП Митина, КХ Кадырова А. У., ООО "СП "Шелонь-1", Администрация Шимского муниципального района, население</t>
    </r>
  </si>
  <si>
    <t>ПС 110 кВ Шимск</t>
  </si>
  <si>
    <t>Смешанная нагрузка: Администрация Шимского муниципального района, население</t>
  </si>
  <si>
    <t>ф. 14</t>
  </si>
  <si>
    <r>
      <t xml:space="preserve">Смешанная нагрузка: МУП ЖКХ "Солецкого района", ОАО "Газпром газораспределение В. Новгород", ООО "Еврогаз", Солецкое РАЙПО, </t>
    </r>
    <r>
      <rPr>
        <sz val="25.5"/>
        <rFont val="Times New Roman"/>
        <family val="1"/>
        <charset val="204"/>
      </rPr>
      <t>Администрация Дубровского сельского поселения, ИП Сычев А. В., население</t>
    </r>
  </si>
  <si>
    <t>ПС 110 кВ Сольцы</t>
  </si>
  <si>
    <t>ф. 3</t>
  </si>
  <si>
    <t>Смешанная нагрузка: Солецкое райпо, Администрация горского сельского поселения, СПК "Знамя Ленина", население</t>
  </si>
  <si>
    <t>ф. 4</t>
  </si>
  <si>
    <t>Смешанная нагрузка: Администрация Горского сельского поселения</t>
  </si>
  <si>
    <t>Смешанная нагрузка: Солецкое райпо, МУП "ЖКХ "Солецкого района", ОАУСО "Солецкий КСЦО", население</t>
  </si>
  <si>
    <r>
      <t xml:space="preserve">Смешанная нагрузка: УФПС Новгородской области-филиал ФГУП "Почта России", МАП ЖКХ "Солецкого района", ОАО "Газпром газораспределение В. Новгород", Солецкое РАЙПО, </t>
    </r>
    <r>
      <rPr>
        <sz val="25.5"/>
        <rFont val="Times New Roman"/>
        <family val="1"/>
        <charset val="204"/>
      </rPr>
      <t>Администрация Выбитского сельского поселения, МАДОУ детский сад №8 г. Сольцы, МБУК "Центр культуры и досуга", ГУ "Солецкая райветстанция", КФХ Колесников Н. С., КФХ Михайлов,  население</t>
    </r>
  </si>
  <si>
    <t>ф. 16</t>
  </si>
  <si>
    <t>Смешанная нагрузка: д. Желкун, д.Медвежья голова, д.Здринога, д.Песчаное (Поозерье)</t>
  </si>
  <si>
    <t>ПС 110 кВ Южная</t>
  </si>
  <si>
    <t>ф. 15</t>
  </si>
  <si>
    <t>Смешанная нагрузка:н.п.Панковка, дачи, садоводчество</t>
  </si>
  <si>
    <t>РП 10 кВ Южное</t>
  </si>
  <si>
    <t>Смешанная нагрузка: н.п.Троица, Новое Ракомо, Старое Ракомо</t>
  </si>
  <si>
    <t>Смешанная нагрузка: н.п. Старое Ракомо, Три Отрока</t>
  </si>
  <si>
    <t>ф. 7</t>
  </si>
  <si>
    <t>Смешанная нагрузка: Садовое общество "Жасмин", освещение трассы в пн.п.Панковка (светофоры)</t>
  </si>
  <si>
    <t>ф. 9</t>
  </si>
  <si>
    <t>Смешанная нагрузка: газовый распределительный пункт, гаражный комплекс "Акрон", ЧП Ковалев (бетон), фабрика упаковки.</t>
  </si>
  <si>
    <t>Смешанная нагрузка: н.п.Вашково</t>
  </si>
  <si>
    <t>ПС 330 кВ Юго-Западная</t>
  </si>
  <si>
    <t>ф. 1</t>
  </si>
  <si>
    <t>Смешанная нагрузка: н.п.Видогощь, Кшентицы, ВашковоМагазины, РАЙПО, дачные участки, крестьянское хозяйство (циплята)</t>
  </si>
  <si>
    <t>Смешанная нагрузка: полигон твердых бытовых отходов, н.п.Люболяды, Нащи, Вашково, дачные участки, сады</t>
  </si>
  <si>
    <t>ИТОГО по ПО "ИЭС"  до 5  мин.</t>
  </si>
  <si>
    <t>ИТОГО по ПО "ИЭС" от 5 до 20 мин.</t>
  </si>
  <si>
    <t>ИТОГО по ПО "ИЭС"  от 20 до 60 мин.</t>
  </si>
  <si>
    <t>ВСЕГО по ПО "ИЭС"  до 20 мин. (включая объем нагрузки до 5 мин.)</t>
  </si>
  <si>
    <t>ВСЕГО по ПО "ИЭС"  до 60 мин. (включая объем нагрузки до 5 мин., до 20 мин.)</t>
  </si>
  <si>
    <t>ИТОГО по ПО "ИЭС"  до 5  мин.  с нарастающим итогом</t>
  </si>
  <si>
    <t>ИТОГО по ПО "ИЭС" от 5 до 20 мин.  с нарастающим итогом</t>
  </si>
  <si>
    <t>ИТОГО по ПО "ИЭС"  от 20 до 60 мин.  с нарастающим итогом</t>
  </si>
  <si>
    <t>ВСЕГО по ПО "ИЭС"  до 20 мин. (включая объем нагрузки до 5 мин.) с нарастающим итогом</t>
  </si>
  <si>
    <t>ВСЕГО по ПО "ИЭС"  до 60 мин. (включая объем нагрузки до 5 мин., до 20 мин.) с нарастающим итогом</t>
  </si>
  <si>
    <t>ПО "Боровичские электрические сети"</t>
  </si>
  <si>
    <t>ООО "Элегия"</t>
  </si>
  <si>
    <t>ПС 110 кВ Сельская</t>
  </si>
  <si>
    <t>до 5 мин.</t>
  </si>
  <si>
    <t>дог. №21-00003</t>
  </si>
  <si>
    <t>от 5 до 20 мин.</t>
  </si>
  <si>
    <t>тел. 8-(816-64) 21-010-приёмная</t>
  </si>
  <si>
    <t>8-921-101-01-25-оперативный персонал</t>
  </si>
  <si>
    <t>ф. 2*, 8*</t>
  </si>
  <si>
    <t>АО "Боровичский завод "Полимермаш"</t>
  </si>
  <si>
    <t>дог.21-00001</t>
  </si>
  <si>
    <t>т.8-(816-64) 46-588 - секретарь</t>
  </si>
  <si>
    <t>т.8-(816-64) 90-246 - энергетик</t>
  </si>
  <si>
    <t>ф. 9*, 10*</t>
  </si>
  <si>
    <t>м.т. 8-921-191-85-24 - оперативный персонал</t>
  </si>
  <si>
    <t>ОАО БКО</t>
  </si>
  <si>
    <t>ПС  110 кВ Огнеупоры 
ПС 110 кВ Рудничная</t>
  </si>
  <si>
    <t xml:space="preserve">дог.№ 21-00002     </t>
  </si>
  <si>
    <t xml:space="preserve">т.8-(816-64)-9-25-90, 9-25-91-щит управления        </t>
  </si>
  <si>
    <t>т.8-(816-64)-2-63-12 диспетчер.</t>
  </si>
  <si>
    <t xml:space="preserve">Ввод Т-1 110 кВ*                                  </t>
  </si>
  <si>
    <t>т.8-921-705-07-09 - дежурный</t>
  </si>
  <si>
    <t xml:space="preserve">Ввод Т-2 110 кВ* </t>
  </si>
  <si>
    <t>ООО ИПК "Эльбор"</t>
  </si>
  <si>
    <t xml:space="preserve">ПС 110 кВ Прогресс  </t>
  </si>
  <si>
    <t>дог.№ 53090002809</t>
  </si>
  <si>
    <t>89210203330- дежурный</t>
  </si>
  <si>
    <t>ф. 24*, 25*</t>
  </si>
  <si>
    <t>ООО "Сибелко Неболчи"</t>
  </si>
  <si>
    <t>ПС 110 кВ Неболчи</t>
  </si>
  <si>
    <t>дог. № 599 от 12.12.2018</t>
  </si>
  <si>
    <t>8-(816-2)-968-260, 8-911-618-38-80 гл.энерг.</t>
  </si>
  <si>
    <t>8-(816-2)-968-260, 8-911-612-20-20 ген.дир.</t>
  </si>
  <si>
    <t>ф. 6*, 12*</t>
  </si>
  <si>
    <t>8-921-200-37-73 оперативный персонал</t>
  </si>
  <si>
    <t>ООО "Сетново"</t>
  </si>
  <si>
    <t>Договор оказания услуг по передаче электрической энергии №565 от 11.12.2017</t>
  </si>
  <si>
    <t xml:space="preserve">(81668) 65101; 65-102; 61001; </t>
  </si>
  <si>
    <t>моб. 8-812-930-39-76 ген.дир.</t>
  </si>
  <si>
    <t>ф. 10*, 11*</t>
  </si>
  <si>
    <t>моб. 8-921-195-97-97 - мастер</t>
  </si>
  <si>
    <t>моб. 8-921-029-93-95 - оперативный персонал</t>
  </si>
  <si>
    <t xml:space="preserve">ЗАО "Пестовский опытно-механический </t>
  </si>
  <si>
    <t xml:space="preserve">ПС  110 кВ Пестово  </t>
  </si>
  <si>
    <t>завод" дог.№ 25-00017</t>
  </si>
  <si>
    <t>м.т. 8-911-645-65-45 - директор</t>
  </si>
  <si>
    <t xml:space="preserve">т. 8-921-707-93-25 - гл.энергетик </t>
  </si>
  <si>
    <t>ф. 10*</t>
  </si>
  <si>
    <t>8-(816-69)-555-42 - оперативный персонал</t>
  </si>
  <si>
    <t>ООО "ГК "УЛК" Обособленное подразделение "Пестовский лесопромышленный комплекс"</t>
  </si>
  <si>
    <t xml:space="preserve">дог.№ 45 </t>
  </si>
  <si>
    <t>т.8-(816-69)-55-563 главный энергетик</t>
  </si>
  <si>
    <t>т.8-(816-69)-555-62 оперативный персонал</t>
  </si>
  <si>
    <t>ф. 11*, 12*</t>
  </si>
  <si>
    <t>главный .энерг.</t>
  </si>
  <si>
    <t xml:space="preserve">ООО "Окуловская бумажная фабрика"                 </t>
  </si>
  <si>
    <t>дог.№  238 от 29.06.2018</t>
  </si>
  <si>
    <t xml:space="preserve">ПС 110 кВ Парахино              </t>
  </si>
  <si>
    <t xml:space="preserve">                                        </t>
  </si>
  <si>
    <t>Иванов Владимир Геннадьевич</t>
  </si>
  <si>
    <t>т.8-911-603-24-50 - оперативный персонал</t>
  </si>
  <si>
    <t>ГРУ-6,3 кВ</t>
  </si>
  <si>
    <t>от 20 до 60 мин.</t>
  </si>
  <si>
    <t>т.8-(816-57)-23-012 (приемная)</t>
  </si>
  <si>
    <t xml:space="preserve">ф. 5*, 13*  </t>
  </si>
  <si>
    <t xml:space="preserve">т.8-(812)-336-27-01 (приемная)                   </t>
  </si>
  <si>
    <t>ф. 28*, 35*, 39*, 40*</t>
  </si>
  <si>
    <t xml:space="preserve">Государственная компания "Автодор" </t>
  </si>
  <si>
    <t xml:space="preserve">ПС 110 кВ Варгусово                          </t>
  </si>
  <si>
    <t>ф. 2*</t>
  </si>
  <si>
    <t>дог.№ 53080001902</t>
  </si>
  <si>
    <t>89654038482 - руководитель</t>
  </si>
  <si>
    <t>89295736454 - отв.за эл.хозяйство</t>
  </si>
  <si>
    <t>89116101903 - отв.за эл.хозяйство</t>
  </si>
  <si>
    <t>ф. 3*</t>
  </si>
  <si>
    <t xml:space="preserve">ПС 110 кВ Бор </t>
  </si>
  <si>
    <t>ф. 1*</t>
  </si>
  <si>
    <t>ООО "Завод Агрокабель"</t>
  </si>
  <si>
    <t>дог. №53-00024</t>
  </si>
  <si>
    <t>ПС 330 кВ Окуловская</t>
  </si>
  <si>
    <t>8 (816-57) 2-33-85, 2-37-31 - директор</t>
  </si>
  <si>
    <t>ПС 10 кВ Окуловка 1</t>
  </si>
  <si>
    <t>8 (816-57) 2-36-33 - тех. руководитель</t>
  </si>
  <si>
    <t>ПС 110 кВ Окуловка-тяговая</t>
  </si>
  <si>
    <t>ф. 21*, 35*, 7*</t>
  </si>
  <si>
    <t>8 (816-57) 2-38-81 - оперативный персонал</t>
  </si>
  <si>
    <t>8-(816-57) 2-30-49 - производство</t>
  </si>
  <si>
    <t>Смешанная нагрузка: ЗАО "УМ 282"; ООО "Экономдизайн"; Хрусталёв ВВ; СПК "Прогресс"; ИП Сканцев ДН; уличное освещение; СКЗ и ГРП (газораспределит.пункт); ООО "Звезда 2";  ООО "Мста М"; детский сад; ООО "Родина"; ИП Фомин КА; ООО "Мельница Боровичи"; Шевяков АГ; ООО "Автолига сервис"; ТК "Новгородская"; население.</t>
  </si>
  <si>
    <t>ПС 110 кВ Прогресс</t>
  </si>
  <si>
    <t xml:space="preserve">Смешанная нагрузка: ООО "Зета-Контакт"; ООО "Тухун"; уличное освещение; Почта; СКЗ; Казаков А.С.;Сапожников М.А.; ООО" Баккара"; Библиотека; детский сад; ООО "Родина"; ООО "Компания СЭВ; Карьер; ТК "Новгородская"; пилорамы; население. </t>
  </si>
  <si>
    <t xml:space="preserve">ф. 2 </t>
  </si>
  <si>
    <t xml:space="preserve">Смешанная нагрузка: ООО "Родина"; СТ "Мелиоратор";ООО "Борохотник"; ООО "Молочный дворик"; ИП Орловская; население. </t>
  </si>
  <si>
    <t>Смешанная нагрузка: уличное освещение; Церковь; Клуб; ИП Константинова; ООО "Триф"; УФПС ФГУП "Почта России", ТЦ ОАО "Деметра"; ИП Ищенко; ИП Яковлев; ООО "Родина"; МБУК "МКБО"; ИП Цыганкова; ИП Орловская;   ООО МЕТСЕ; Булина ИВ;  ООО "Норд энерго"; Васильева АВ; ТК Новгородская; население.</t>
  </si>
  <si>
    <t xml:space="preserve">Смешанная нагрузка: ООО " Грозный" ; ООО " СтальПром" ; Имадов А.М. ; ЗАО "УМ 282"; ООО "Боровичский Мясокомбинат"; ООО "Инвестрой"; Гурьянов АА; ИП Макаренкова А.А.УФПС ФГУП " Почта России"; Жуков АВ; Утленко ДВ; Белокуров СА; Котельникова ЕН; Иванова ГА; Федотов МС; Трошков СА; ИП Сканцев ДН; уличное освещение; Сельская администрация; Умов СА; ИП Иванова; ИП Тонян; ИП Сабиров; аптека; детский сад; Краснов ЮВ; ИП Плотникова; Клуб; Кобзев АМ; ИП Саркисян; ИП Бойцов; ИП Смирнов; Балагуров ДГ; Тиховская ВГ; ТК "Новгородская"; ООО "Гидроспецстрой"; ООО Т2 Мобайл; население: </t>
  </si>
  <si>
    <t>ф. 5</t>
  </si>
  <si>
    <t>Смешанная нагрузка: ИП Соловьёв СА; ИП Кудряшов; ИП Силин АС; ИП Махова Е.А.; ИП Румянцев АВ; ООО "СК Монополис";  ИП Яковлев С.И.; ИП Бойцов СВ; ИП Кронштадтова ЕМ;  ИП Густяков И.А.; ИП Петрова ИМ; ИП Веселов АИ; ООО "Универсал-строй"; ИП Кузин ИП Чугунова СВ; ИП Веселов ИМ; уличное освещение; ООО "Строй-гид"; население.</t>
  </si>
  <si>
    <t>ПС 110 кВ Пестово</t>
  </si>
  <si>
    <t>ф. 6</t>
  </si>
  <si>
    <t xml:space="preserve">Смешанная нагрузка: Уличное освещение; ИП Катешев ЕН; ИП Радыгин СВ; ИП Лебедева ВВ; МОБУ ДОД "ДЮСШ"; ИП Орлов ВВ; население.   </t>
  </si>
  <si>
    <t xml:space="preserve">Смешанная нагрузка: Уличное освещение; КХ Джамалова МГ; КХ Михалева АС; ИП Андреева ЛА; ООО "Трансстроймеханизация"; ИП Мишиева ИИ; население.   </t>
  </si>
  <si>
    <t>Смешанная нагрузка: Дом культуры; уличное освещение; Приход А.Невского; ООО "Первая Национальная группа"; ФГБУ НП "Валдайский"; ФГБУ "Национальный парк"; ООО "Русские башни"; Силиверстов И.А.;МАОУ "Школа Боровно"; ООО "Интерэнергосоюз"; население</t>
  </si>
  <si>
    <t>ф. 29</t>
  </si>
  <si>
    <t>Смешанная нагрузка: Уличное освещение, АОУСО "Окуловский КЦСО" (культурный центр); ООО "Завод Агрокабель"; часовня; население.</t>
  </si>
  <si>
    <t>ф. 35</t>
  </si>
  <si>
    <t>Смешанная нагрузка: ИП Усманов РХ; ООО "ВкусПродукт"; ООО "Мста-Лес"; уличное освещение; ИП Иванова СП; ИП Максимов СБ; ООО "Радуга"; ЧП Федоров С. Г.; МАУ "Физкультурно-спортивный центр";  население.</t>
  </si>
  <si>
    <t>ПС 110 кВ Любытино</t>
  </si>
  <si>
    <t>Смешанная нагрузка: ИП Егоров СП; КХ Кузьмина; ИП Писарева ЕС;  ООО "ВкусПродукт";  КФХ Пегливанян А.Б.; население.</t>
  </si>
  <si>
    <t xml:space="preserve">Смешанная нагрузка: Дом культуры; библиотеки; уличное освещение; ООО Агрофирма "Государь"; АО "ОКТАГОН"; Гончаренко ЕЛ; Литвинов ОЮ;  ППО ПАО "Акрон" НОО РХП; ООО  Агрофирма "ГОСУДАРЬ"; ООО "ЛЮБЫТИНО-ХУТОР"; население. </t>
  </si>
  <si>
    <t xml:space="preserve">Смешанная нагрузка: уличное освещение; Савенков ВВ; Зудин СА; ПАО Вымпелком; ФГУП " РТРС" Новгородский филиал ОРТПЦ (радио-телевизионный передающий центр; население. </t>
  </si>
  <si>
    <t>ф. 8</t>
  </si>
  <si>
    <t xml:space="preserve">Смешанная нагрузка: ООО "Любытино-слалом"; уличное освещение; ПМРО прихода церкви Вознесения Господня; ООО "СтройПрогресс"; население. </t>
  </si>
  <si>
    <t>Смешанная нагрузка: ООО "Новгороднефтепродукт"; уличное освещение; ИП Костандян КС; ИП Егорова ЕА; ИП Туманов АВ; ООО "Экосити"; Семенов ВБ; ООО "АВЕРЬЯНОВО"; население.</t>
  </si>
  <si>
    <t>ф. 12</t>
  </si>
  <si>
    <t>Смешанная нагрузка: ООО "Мошенское ДЭП" (дорожно эксплуатационное предприятие); уличное освещение; ООО "Грин-ВУД";  ООО "Галс"; Кр. хоз-во Кондратьева А.Д.; Мошенское РайПО; ООО "Стимул"; МОУ "СОШ с. Мошенское"; МУ Автобаза; библиотека; клуб; ИП Авакян РГ;  Ганичев О.В.; ООО Содружество; ИП Голубева АА; Антонов АН; ООО "Рубеж";  ООО ТК Новгородская; население.</t>
  </si>
  <si>
    <t>ПС 110 кВ Мошенское</t>
  </si>
  <si>
    <t>ф. 2</t>
  </si>
  <si>
    <t>Смешанная нагрузка: Хвойнинское РайПО; ООО "Норд"; МБУК ЦКДО "Гармония"; МОУ "СОШ д. Остахново"; уличное освещение; Королев ДЕ; Жегалин СК; Лесничество; Рыльская СС; СХК "Родина"; Пинаев АВ; ПАО Ростелеком; ООО ТК Новгородская; население.</t>
  </si>
  <si>
    <t>ПС 110 кВ Хвойная</t>
  </si>
  <si>
    <t xml:space="preserve">Смешанная нагрузка: КХ Кондратьев; ООО "Техсервис"; Хвойнинское РайПО; Почта; уличное освещение; МОУ "СОШИ д. Мякишево"; ООО "Ермак"; НАО "ТЭК"; население. </t>
  </si>
  <si>
    <t>ИТОГО по ПО "БЭС" до 5 мин.</t>
  </si>
  <si>
    <t>ИТОГО по ПО "БЭС" от 5 до 20 мин.</t>
  </si>
  <si>
    <t>ИТОГО по ПО БЭС" от 20 до 60 мин.</t>
  </si>
  <si>
    <t>ВСЕГО по ПО "БЭС"  до 20 мин. (включая объем нагрузки до 5 мин.)</t>
  </si>
  <si>
    <t>ВСЕГО по ПО "БЭС"  до 60 мин. (включая объем нагрузки до 5 мин., до 20 мин.)</t>
  </si>
  <si>
    <t>ИТОГО по ПО "БЭС" до 5 мин.  с нарастающим итогом</t>
  </si>
  <si>
    <t>ИТОГО по ПО "БЭС" от 5 до 20 мин.  с нарастающим итогом</t>
  </si>
  <si>
    <t>ИТОГО по ПО "БЭС" от 20 до 60 мин.  с нарастающим итогом</t>
  </si>
  <si>
    <t>ВСЕГО по ПО "БЭС"  до 20 мин. (включая объем нагрузки до 5 мин.) с нарастающим итогом</t>
  </si>
  <si>
    <t>ВСЕГО по ПО "БЭС"  до 60 мин. (включая объем нагрузки до 5 мин., до 20 мин.) с нарастающим итогом</t>
  </si>
  <si>
    <t>ПО "Валдайские электрические сети"</t>
  </si>
  <si>
    <t>Валдайский РЭС</t>
  </si>
  <si>
    <r>
      <t>Смешанная нагрузка:населенные пункты  Большие Луки, Гибно, Демянск, Зеленая, Ильина Гора, Малиновка, Малые, Луки, Пахомовщина, Подгорье, Покровка, Поцепово, Твердово, Усадьба (Песоцкое с/п), Фишово, Хозюпино, Шульгина Гора, Щеглово.
Промышленность (</t>
    </r>
    <r>
      <rPr>
        <sz val="26"/>
        <rFont val="Times New Roman"/>
        <family val="1"/>
        <charset val="204"/>
      </rPr>
      <t>пилорама, маштнный двор, мастерские ); торговля (магазин); с/х (телятник, кормоцех, зерноток, склад, ферма); транспорт (АЗС)</t>
    </r>
  </si>
  <si>
    <t>ПС  110 кВ Демянск</t>
  </si>
  <si>
    <r>
      <t>Смешанная нагрузка: населенные пункты Большие Луки, Боровицы, Демянск, Каменка (Песоцкое с/п), Красная Горка, Пески.
Торговля (магазин); промышленность (пилорама, мастерские)</t>
    </r>
    <r>
      <rPr>
        <sz val="26"/>
        <rFont val="Times New Roman"/>
        <family val="1"/>
        <charset val="204"/>
      </rPr>
      <t xml:space="preserve"> с/х (коровник);
</t>
    </r>
  </si>
  <si>
    <t>ф.  2</t>
  </si>
  <si>
    <r>
      <t>Смешанная нагрузка:населенные пункты Аркадово, Демянск, Добросли, Костьково, Малый Заход, Новинка, Новое Сохново, Ользи, Петровское, Старое Сохново, Шумилов Бор, Шумилово.
Торговля (магазин); промышленность (станция катодной защиты, пилорама), транспорт (АЗС);</t>
    </r>
    <r>
      <rPr>
        <sz val="26"/>
        <color indexed="2"/>
        <rFont val="Times New Roman"/>
        <family val="1"/>
        <charset val="204"/>
      </rPr>
      <t xml:space="preserve"> </t>
    </r>
    <r>
      <rPr>
        <sz val="26"/>
        <rFont val="Times New Roman"/>
        <family val="1"/>
        <charset val="204"/>
      </rPr>
      <t xml:space="preserve">услуги (база отдыха); </t>
    </r>
  </si>
  <si>
    <t xml:space="preserve">Смешанная нагрузка: населенные пункты Болдыри, Борок, Высокуша, Вязовня, Головково, Демянск, Ермаково, Заболотье (Тарасовское с/п), Игожево, Икандово, Леониха, Меглино, Новые Ладомири, Пеньково, Тарасово.
Торговля (магазин); промышленность (пилорама).
</t>
  </si>
  <si>
    <t xml:space="preserve">Смешанная нагрузка: населенные пункты Кожевниково, Михеево, Намещи, Скобово, Шишково.
Торговля (магазин); промышленность (пилорама).
</t>
  </si>
  <si>
    <t>ф.  9</t>
  </si>
  <si>
    <r>
      <t>Смешанная нагрузка:населенные пункты Большое Опуево, Глебовщина, Демянск, Жирково, Заозерье, Новое Подсосонье, Пекахино.
Промышленность (</t>
    </r>
    <r>
      <rPr>
        <sz val="26"/>
        <rFont val="Times New Roman"/>
        <family val="1"/>
        <charset val="204"/>
      </rPr>
      <t xml:space="preserve">цех по переработке молока, мастерские).
</t>
    </r>
  </si>
  <si>
    <t xml:space="preserve">Смешанная нагрузка: населенные пункты Долгий Бор, Литвиново, Мокрый Остров, Новая Болотница, Переезд, Светлый, Старая Болотница, Стуковья, Топорково, Ярково.
ООО «Свинокомплекс "Устьволмский"», ИП Ткачик, ООО "Тим-Экс", ООО "Лукойл-Энергосервис", ГОКУ МЦ 2Резерв", ООО "Крестцысельхозхимия", МАОУ "Детская флотилия "Парус",  ФГУ "Упрдор России", ОАО "Вымпел-Коммуникации", Филиал "Мобильные ТелеСистемы" МАУДО ДООЦ "Гверстянец". 
</t>
  </si>
  <si>
    <t>ПС  110 кВ Крестцы</t>
  </si>
  <si>
    <t>Смешанная нагрузка: население, ООО "Тимбер Тек", ООО "Валдайский жемчуг", ООО Биопродмаш", АО "Петербургская сбытовая компания", ИП Андреев А.Н., ООО "ЭнергоСервис"</t>
  </si>
  <si>
    <t>Смешанная нагрузка: население, ФГУП "РТРС" Новгородский филиал ОРТПЦ, ООО "Крестцысельхозхимия", ООО "ПилПром".</t>
  </si>
  <si>
    <r>
      <t xml:space="preserve">Смешанная нагрузка: население Моисеевского, Маревского сельского поселения, уличное освещение,  ООО "Новгороднефтепродукт" (АЗС-56), </t>
    </r>
    <r>
      <rPr>
        <sz val="26"/>
        <rFont val="Times New Roman"/>
        <family val="1"/>
        <charset val="204"/>
      </rPr>
      <t xml:space="preserve"> магазины, АМДОУ детский сад.</t>
    </r>
  </si>
  <si>
    <t>ПС  110 кВ Марёво</t>
  </si>
  <si>
    <t>Смешанная нагрузка: население Моисеевского, Маревского сельского поселения, уличное освещение, котельная.</t>
  </si>
  <si>
    <r>
      <t>Смешанная нагрузка:  население Моисеевского, Маревского, Велильского сельского поселения, уличное освещение, ИП Сулайманов Ш.И., ООО 2т2 Мобайл"</t>
    </r>
    <r>
      <rPr>
        <sz val="26"/>
        <rFont val="Times New Roman"/>
        <family val="1"/>
        <charset val="204"/>
      </rPr>
      <t>, ПБОЮЛ Сулайманов (пилорама), ООО "Горские устья".</t>
    </r>
  </si>
  <si>
    <t xml:space="preserve">Смешанная нагрузка: население Молвотицкого, Моисеевского, Маревского сельского поселения, уличное освещение, магазины. </t>
  </si>
  <si>
    <t xml:space="preserve">Смешанная нагрузка: население Моисеевского сельского поселения, уличное освещение. </t>
  </si>
  <si>
    <t>магазины</t>
  </si>
  <si>
    <r>
      <t>Смешанная нагрузка: население Моисеевского сельского поселения, уличное освещение, ТК Новгородская (котельная), МРЭС (отопление, освещение)</t>
    </r>
    <r>
      <rPr>
        <sz val="26"/>
        <rFont val="Times New Roman"/>
        <family val="1"/>
        <charset val="204"/>
      </rPr>
      <t>, ООО "Русбиоком".</t>
    </r>
  </si>
  <si>
    <t>Смешанная нагрузка: население Моисеевского, Маревского сельского поселения, уличное освещение, ПБОЮЛ Лемко И.И. (пилорама), магазин, АМДОУ детский сад.</t>
  </si>
  <si>
    <t>ИТОГО по Валдайскому РЭС до 5 мин.</t>
  </si>
  <si>
    <t>ИТОГО по Валдайскому РЭС от 5 до 20 мин.</t>
  </si>
  <si>
    <t>ИТОГО по Валдайскому РЭС от 20 до 60 мин.</t>
  </si>
  <si>
    <t>ВСЕГО по Валдайскому РЭС  до 20 мин. (включая объем нагрузки до 5 мин.)</t>
  </si>
  <si>
    <t>ВСЕГО по Валдайскому РЭС  до 60 мин. (включая объем нагрузки до 5 мин., до 20 мин.)</t>
  </si>
  <si>
    <t>ИТОГО по Валдайскому РЭС до 5 мин.  с нарастающим итогом</t>
  </si>
  <si>
    <t>ИТОГО по Валдайскому РЭС от 5 до 20 мин.  с нарастающим итогом</t>
  </si>
  <si>
    <t>ИТОГО по Валдайскому РЭС от 20 до 60 мин.  с нарастающим итогом</t>
  </si>
  <si>
    <t>ВСЕГО по Валдайскому РЭС  до 20 мин. (включая объем нагрузки до 5 мин.) с нарастающим итогом</t>
  </si>
  <si>
    <t>ВСЕГО по Валдайскому РЭС  до 60 мин. (включая объем нагрузки до 5 мин., до 20 мин.) с нарастающим итогом</t>
  </si>
  <si>
    <t>Старорусский РЭС</t>
  </si>
  <si>
    <t>ОАО "ПФК"</t>
  </si>
  <si>
    <t>ПС  110 кВ Парфино</t>
  </si>
  <si>
    <t xml:space="preserve">т. 8-964-310-70-79 - гл. энергетик </t>
  </si>
  <si>
    <t>ф. 7 (6 кВ)</t>
  </si>
  <si>
    <t xml:space="preserve">т. 8-(816-50)-68-560, 8-921-697-19-58 - </t>
  </si>
  <si>
    <t>главный инженер</t>
  </si>
  <si>
    <t xml:space="preserve">ф. 3* (6 кВ) </t>
  </si>
  <si>
    <t>т.8-(816-50)68-548 начальник энергослужбы</t>
  </si>
  <si>
    <t>8-921-024-54-12 - оперативный персонал</t>
  </si>
  <si>
    <t>НОАУ "Демянский</t>
  </si>
  <si>
    <t>ПС  110 кВ Медниково</t>
  </si>
  <si>
    <t>лесхоз"</t>
  </si>
  <si>
    <t>тел.8-(816-52)-58-537 - приемная</t>
  </si>
  <si>
    <t>м.т. 8-911-612-00-53 оперативный персонал</t>
  </si>
  <si>
    <t>ООО"ЭКО  ВУД"
тел.8-911-351-05-82
оперативный персонал</t>
  </si>
  <si>
    <t>ПС 110 кВ Парфино</t>
  </si>
  <si>
    <t>ф. 4 (6 кВ)</t>
  </si>
  <si>
    <t xml:space="preserve">ОП (ПП) 
</t>
  </si>
  <si>
    <t xml:space="preserve">ИП Иванов М.Е
тел.8-(816-50)-61-984, 8-911-614-01-26
оперативный персонал
</t>
  </si>
  <si>
    <t>ф. 1 (10 кВ)</t>
  </si>
  <si>
    <t>Смешанная нагрузка (частный сектор, с/х предприятия,  магазины, школа)</t>
  </si>
  <si>
    <t>ПС 110 кВ Русса</t>
  </si>
  <si>
    <t>ИТОГО по Старорусскому РЭС до 5 мин.</t>
  </si>
  <si>
    <t>ИТОГО по Старорусскому РЭС от 5 до 20 мин.</t>
  </si>
  <si>
    <t>ИТОГО по Старорусскому РЭС от 20 до 60 мин.</t>
  </si>
  <si>
    <t>ВСЕГО по Старорусскому РЭС  до 20 мин. (включая объем нагрузки до 5 мин.)</t>
  </si>
  <si>
    <t>ВСЕГО по Старорусскому РЭС  до 60 мин. (включая объем нагрузки до 5 мин., до 20 мин.)</t>
  </si>
  <si>
    <t>ИТОГО по Старорусскому РЭС до 5 мин.  с нарастающим итогом</t>
  </si>
  <si>
    <t>ИТОГО по Старорусскому РЭС от 5 до 20 мин.  с нарастающим итогом</t>
  </si>
  <si>
    <t>ИТОГО по Старорусскому РЭС от 20 до 60 мин.  с нарастающим итогом</t>
  </si>
  <si>
    <t>ВСЕГО по Старорусскому РЭС  до 20 мин. (включая объем нагрузки до 5 мин.) с нарастающим итогом</t>
  </si>
  <si>
    <t>ВСЕГО по Старорусскому РЭС  до 60 мин. (включая объем нагрузки до 5 мин., до 20 мин.) с нарастающим итогом</t>
  </si>
  <si>
    <t>ИТОГО по ПО "ВЭС"  до 5 мин.</t>
  </si>
  <si>
    <t>ИТОГО по ПО "ВЭС" 5 до 20 мин.</t>
  </si>
  <si>
    <t>ИТОГО по ПО "ВЭС" 20 до 60 мин.</t>
  </si>
  <si>
    <t>ВСЕГО по ПО "ВЭС"  до 20 мин. (включая объем нагрузки до 5 мин.)</t>
  </si>
  <si>
    <t>ВСЕГО по ПО "ВЭС"  до 60 мин. (включая объем нагрузки до 5 мин., до 20 мин.)</t>
  </si>
  <si>
    <t>ИТОГО по ПО "ВЭС" до 5 мин.  с нарастающим итогом</t>
  </si>
  <si>
    <t>ИТОГО по ПО "ВЭС" от 5 до 20 мин.  с нарастающим итогом</t>
  </si>
  <si>
    <t>ИТОГО по ПО "ВЭС" от 20 до 60 мин.  с нарастающим итогом</t>
  </si>
  <si>
    <t>ВСЕГО по ПО "ВЭС"  до 20 мин. (включая объем нагрузки до 5 мин.) с нарастающим итогом</t>
  </si>
  <si>
    <t>ВСЕГО по ПО "ВЭС" 60 мин. (включая объем нагрузки до 5 мин., до 20 мин.) с нарастающим итогом</t>
  </si>
  <si>
    <t>ИТОГО по Новгородскому филиалу ПАО   "Россети Северо-Запад" до 5 мин.</t>
  </si>
  <si>
    <t>ИТОГО по Новгородскому филиалу ПАО   "Россети Северо-Запад" от 5 до 20 мин.</t>
  </si>
  <si>
    <t>ИТОГО по Новгородскому филиалу ПАО   "Россети Северо-Запад" от 20 до 60 мин.</t>
  </si>
  <si>
    <t>ВСЕГО по Новгородскому филиалу ПАО "Россети Северо-Запад"  до 20 мин. (включая объем нагрузки до 5 мин.)</t>
  </si>
  <si>
    <t>ВСЕГО по Новгородскому филиалу ПАО "Россети Северо-Запад"  до 60 мин. (включая объем нагрузки до 5 мин., до 20 мин.)</t>
  </si>
  <si>
    <t>ИТОГО  по Новгородскому филиалу ПАО "Россети Северо-Запад"  до 5 мин.  с нарастающим итогом</t>
  </si>
  <si>
    <t>ИТОГО по Новгородскому филиалу ПАО "Россети Северо-Запад" от 5 до 20 мин. с нарастающим итогом</t>
  </si>
  <si>
    <t>ИТОГО по Новгородскому филиалу ПАО "Россети Северо-Запад" от 20 до 60 мин.  с нарастающим итогом</t>
  </si>
  <si>
    <t>ВСЕГО по Новгородскому филиалу ПАО "Россети Северо-Запад"  до 20 мин. (включая объем нагрузки до 5 мин.) с нарастающим итогом</t>
  </si>
  <si>
    <t>ВСЕГО по Новгородскому филиалу ПАО "Россети Северо-Запад"  до 60 мин. (включая объем нагрузки до 5 мин., до 20 мин.) с нарастающим итогом</t>
  </si>
  <si>
    <t xml:space="preserve">Потребители  АО "Новгородоблэлектро" </t>
  </si>
  <si>
    <t>Новгородское отделение, тел. диспетчера 77-22-22</t>
  </si>
  <si>
    <t xml:space="preserve">Промышленная зона </t>
  </si>
  <si>
    <t>ф.41</t>
  </si>
  <si>
    <t>(ООО "Новгородснаб" тел.:62-82-46, 62-86-04</t>
  </si>
  <si>
    <t>ООО "Лес" тел.:8-911-027-03-04) и др.</t>
  </si>
  <si>
    <t>тел. 77-22-22  деж. диспетчер НОКЭ</t>
  </si>
  <si>
    <t>ф.33</t>
  </si>
  <si>
    <t xml:space="preserve">(ЗАО "Стройснаб" тел.:73-26-14,  </t>
  </si>
  <si>
    <t>8-911-633-12-15</t>
  </si>
  <si>
    <t>ООО "Фабус" тел.:640-052, 640-202</t>
  </si>
  <si>
    <t>ООО "Строительное предприятие 640"</t>
  </si>
  <si>
    <t>тел.: 642-404, 641-627)</t>
  </si>
  <si>
    <t>ЗАО "ПК "Волховец", дог.№ 00005 и др.</t>
  </si>
  <si>
    <t>ПС  110 кВ Районная</t>
  </si>
  <si>
    <t>ф.20</t>
  </si>
  <si>
    <t xml:space="preserve">94-46-00 приемная, </t>
  </si>
  <si>
    <t xml:space="preserve">94-47-08, 8-911-600-39-88 гл.энергетик,                     </t>
  </si>
  <si>
    <t xml:space="preserve">94-46-94, 8-911-041-96-33 зам. гл. энергетика  </t>
  </si>
  <si>
    <t>94-46-88, 94-47-29 дежурный электрик</t>
  </si>
  <si>
    <t>ф. 34</t>
  </si>
  <si>
    <t>ОАО "Трансвит"</t>
  </si>
  <si>
    <t>дог.№53010000668</t>
  </si>
  <si>
    <t>тел. 77-44-74 гл. энергетик</t>
  </si>
  <si>
    <t>ф. 13, 22</t>
  </si>
  <si>
    <t>тел: 60-74-50 - энергетик</t>
  </si>
  <si>
    <t>тел: 33-97-37 - дежурный электрик</t>
  </si>
  <si>
    <t>Жилая зона ООО УК "Белый город"</t>
  </si>
  <si>
    <t>ПС  110 кВ Южная</t>
  </si>
  <si>
    <t>ф. 07, 30</t>
  </si>
  <si>
    <t>Промышленная зона "Квант" 3-я площадка</t>
  </si>
  <si>
    <t>ф. 62, 67</t>
  </si>
  <si>
    <t>(ООО РТС и прочее)</t>
  </si>
  <si>
    <t>ЗАО "Лактис", дог.№01337,</t>
  </si>
  <si>
    <t>500-908, 8-921-201-03-00 гл. энергетик,</t>
  </si>
  <si>
    <t xml:space="preserve">тел.629-108, 8-921-606-20-36 мастер эл.служ. </t>
  </si>
  <si>
    <t>ф. 45, 46</t>
  </si>
  <si>
    <t>629-128, 8-921-606-20-43 дежурный электромонтер</t>
  </si>
  <si>
    <t>ООО "Лента", дог.№ 53010000004</t>
  </si>
  <si>
    <t>8-(812)-380-61-31 центр.приемная,</t>
  </si>
  <si>
    <t>68-00-91 гл. инженер, 8-921-570-12-08 оперативный персонал</t>
  </si>
  <si>
    <t>ф. 14, 23</t>
  </si>
  <si>
    <t xml:space="preserve">68-00-96 доб. 768 - гл. энергетик </t>
  </si>
  <si>
    <t>ООО "Лента", дог.№ 53010000002</t>
  </si>
  <si>
    <t>68-00-91 гл. инженер, 8-921-980-15-65 оперативный персонал</t>
  </si>
  <si>
    <t>ф. 23, 28</t>
  </si>
  <si>
    <t>ИТОГО по Новгородскому отделению до 5 мин.</t>
  </si>
  <si>
    <t>ИТОГО по Новгородскому отделению от 5 до 20 мин.</t>
  </si>
  <si>
    <t>ИТОГО по Новгородскому отделению от 20 до 60 мин.</t>
  </si>
  <si>
    <t>ИТОГО по Новгородскому отделению  до 20 мин. (включая объем нагрузки до 5 мин.)</t>
  </si>
  <si>
    <t>ИТОГО по Новгородскому отделению  до 60 мин. (включая объем нагрузки до 5 мин., до 20 мин.)</t>
  </si>
  <si>
    <t>ИТОГО по Новгородскому отделению до 5 мин. с нарастающим итогом</t>
  </si>
  <si>
    <t>ИТОГО по Новгородскому отделению от 5 до 20 мин.  с нарастающим итогом</t>
  </si>
  <si>
    <t>ИТОГО по Новгородскому отделению от 20 до 60 мин.  с нарастающим итогом</t>
  </si>
  <si>
    <t>ИТОГО  по Новгородскому отделению до 20 мин. (включая объем нагрузки до 5 мин.) с нарастающим итогом</t>
  </si>
  <si>
    <t>ИТОГО по Новгородскому отделению  до 60 мин. (включая объем нагрузки до 5 мин., до 20 мин.) с нарастающим итогом</t>
  </si>
  <si>
    <t>Чудовский  филиал тел. диспетчера 8-(816-65)-54-260</t>
  </si>
  <si>
    <t xml:space="preserve">ЗАО "Русская спичка", </t>
  </si>
  <si>
    <t>ПС 330 кВ Чудово</t>
  </si>
  <si>
    <t>дог.№ 00211</t>
  </si>
  <si>
    <t xml:space="preserve">тел.: 8-(816-65)-444-66, 8-(816-65)-49-703,                 </t>
  </si>
  <si>
    <t>8-(816-65)-49-755</t>
  </si>
  <si>
    <t>ф. 20</t>
  </si>
  <si>
    <t>Жилая зона и предприятия</t>
  </si>
  <si>
    <t>ф.16</t>
  </si>
  <si>
    <t>"Чудовский Лесхоз"</t>
  </si>
  <si>
    <t xml:space="preserve"> тел. 8-(816-65)-54-260</t>
  </si>
  <si>
    <t>ИТОГО по Чудовскому филиалу до 5 мин.</t>
  </si>
  <si>
    <t>ИТОГО по Чудовскому филиалу от 5 до 20 мин.</t>
  </si>
  <si>
    <t>ИТОГО по Чудовскому филиалу от 20 до 60 мин.</t>
  </si>
  <si>
    <t>ИТОГО по Чудовскому филиалу  до 20 мин. (включая объем нагрузки до 5 мин.)</t>
  </si>
  <si>
    <t>ИТОГО по Чудовскому филиалу   до 60 мин. (включая объем нагрузки до 5 мин., до 20 мин.)</t>
  </si>
  <si>
    <t>ИТОГО по Чудовскому филиалу до 5 мин.  с нарастающим итогом</t>
  </si>
  <si>
    <t>ИТОГО по Чудовскому филиалу от 5 до 20 мин. с нарастающим итогом</t>
  </si>
  <si>
    <t>ИТОГО по Чудовскому филиалу от 20 до 60 мин.  с нарастающим итогом</t>
  </si>
  <si>
    <t>ИТОГО   по Чудовскому филиалу до 20 мин. (включая объем нагрузки до 5 мин.) с нарастающим итогом</t>
  </si>
  <si>
    <t>ИТОГО  по Чудовскому филиалу  до 60 мин. (включая объем нагрузки до 5 мин., до 20 мин.) с нарастающим итогом</t>
  </si>
  <si>
    <t>Восточный филиал, тел. диспетчера 8-(816-64)-4-17-27, 8-(816-52)-52-639, 8-(81-57)-2-24-35</t>
  </si>
  <si>
    <t>Жилая зона и ЗАО "Боровичи - мебель"</t>
  </si>
  <si>
    <t>ПС  110 кВ Прогресс</t>
  </si>
  <si>
    <t>ф.7</t>
  </si>
  <si>
    <t xml:space="preserve">дог.№  00678 </t>
  </si>
  <si>
    <t xml:space="preserve">тел.: 8-(816-64)-21-222 -продавцы, </t>
  </si>
  <si>
    <t>тел: 8-(816-64)-211-03 - приемная
тел. 8-921-202-81-01 - энергетик</t>
  </si>
  <si>
    <t>Жилая зона и ОАО "Красный Октябрь"</t>
  </si>
  <si>
    <t>дог. 1210</t>
  </si>
  <si>
    <t xml:space="preserve">тел.: 8-(816-64)404-26 </t>
  </si>
  <si>
    <t xml:space="preserve">Промышленная зона   </t>
  </si>
  <si>
    <t>ф.38</t>
  </si>
  <si>
    <t>дог.№      00476</t>
  </si>
  <si>
    <t>(ОАО "Олес")</t>
  </si>
  <si>
    <t>тел.8-(816-52)-23-881  дисп. Энергетик</t>
  </si>
  <si>
    <t xml:space="preserve">ЗАО "Окуловский завод мебельной </t>
  </si>
  <si>
    <t>ПС 10 кВ Окуловка -1</t>
  </si>
  <si>
    <t xml:space="preserve">фурнитуры"                              </t>
  </si>
  <si>
    <t>дог.№ 53080000883</t>
  </si>
  <si>
    <t>ф.18</t>
  </si>
  <si>
    <t xml:space="preserve">8-(816-57)-23-588 дежурный электрик; </t>
  </si>
  <si>
    <t>8-911-613-86-35 энергетик</t>
  </si>
  <si>
    <t>ИТОГО по Боровичскому филиалу 5 мин.</t>
  </si>
  <si>
    <t>ИТОГО по Боровичскому филиалу от 5 до 20 мин.</t>
  </si>
  <si>
    <t>ИТОГО по Боровичскому филиалу от 20 до 60 мин.</t>
  </si>
  <si>
    <t>ИТОГО по Боровичскому филиалу  до 20 мин. (включая объем нагрузки до 5 мин.)</t>
  </si>
  <si>
    <t>ИТОГО по Боровичскому филиалу   до 60 мин. (включая объем нагрузки до 5 мин., до 20 мин.)</t>
  </si>
  <si>
    <t>ИТОГО по Боровичскому филиалу 5 мин.  с нарастающим итогом</t>
  </si>
  <si>
    <t>ИТОГО по Боровичскому филиалу от 5 до 20 мин.  с нарастающим итогом</t>
  </si>
  <si>
    <t>ИТОГО по Боровичскому филиалу от 20 до 60 мин.  с нарастающим итогом</t>
  </si>
  <si>
    <t>ИТОГО   по Боровичскому филиалу до 20 мин. (включая объем нагрузки до 5 мин.) с нарастающим итогом</t>
  </si>
  <si>
    <t>ИТОГО  по   Боровичскому филиалу  до 60 мин. (включая объем нагрузки до 5 мин., до 20 мин.) с нарастающим итогом</t>
  </si>
  <si>
    <t>Старорусский филиал, тел. диспетчера 8-(816-52)-52-639</t>
  </si>
  <si>
    <t>ф.15, 21</t>
  </si>
  <si>
    <t xml:space="preserve">(ООО "Лакто-Новгород") </t>
  </si>
  <si>
    <t>т.8-(816-52)-5-61-85</t>
  </si>
  <si>
    <t>ИТОГО по Старорусскому филиалу до 5 мин.</t>
  </si>
  <si>
    <t>ИТОГО по Старорусскому филиалу от 5 до 20 мин.</t>
  </si>
  <si>
    <t>ИТОГО по Старорусскому филиалу от 20 до 60 мин.</t>
  </si>
  <si>
    <t>ИТОГО по Старорусскому филиалу  до 20 мин. (включая объем нагрузки до 5 мин.)</t>
  </si>
  <si>
    <t>ИТОГО по Старорусскому филиалу   до 60 мин. (включая объем нагрузки до 5 мин., до 20 мин.)</t>
  </si>
  <si>
    <t>ИТОГО по Старорусскому филиалу до 5 мин.  с нарастающим итогом</t>
  </si>
  <si>
    <t>ИТОГО по Старорусскому филиалу от 5 до 20 мин.  с нарастающим итогом</t>
  </si>
  <si>
    <t>ИТОГО по Старорусскому филиалу от 20 до 60 мин.  с нарастающим итогом</t>
  </si>
  <si>
    <t>ИТОГО   по  Старорусскому  филиалу до 20 мин. (включая объем нагрузки до 5 мин.) с нарастающим итогом</t>
  </si>
  <si>
    <t>ИТОГО  по  Старорусскому филиалу до 60 мин. (включая объем нагрузки до 5 мин., до 20 мин.) с нарастающим итогом</t>
  </si>
  <si>
    <t>ИТОГО по АО "Новгородоблэлектро" до 5 мин.</t>
  </si>
  <si>
    <t>ИТОГО по АО "Новгородоблэлектро" от 5 до 20 мин.</t>
  </si>
  <si>
    <t>ИТОГО по АО "Новгородоблэлектро" от 20 до 60 мин.</t>
  </si>
  <si>
    <t>ИТОГО по АО "Новгородобэлектро"  до 20 мин. (включая объем нагрузки до 5 мин.)</t>
  </si>
  <si>
    <t>ИТОГО по АО "Новгородобэлектро"   до 60 мин. (включая объем нагрузки до 5 мин., до 20 мин.)</t>
  </si>
  <si>
    <t>ИТОГО по АО "Новгородоблэлектро" до 5 мин.  с нарастающим итогом</t>
  </si>
  <si>
    <t>ИТОГО по АО "Новгородоблэлектро" от 5 до 20 мин.  с нарастающим итогом</t>
  </si>
  <si>
    <t>ИТОГО по АО "Новгородоблэлектро" от 20 до 60 мин.  с нарастающим итогом</t>
  </si>
  <si>
    <t>ИТОГО   по  АО "Новгородобэлектро"до 20 мин. (включая объем нагрузки до 5 мин.) с нарастающим итогом</t>
  </si>
  <si>
    <t>ИТОГО  по  АО "Новгородобэлектро" до 60 мин. (включая объем нагрузки до 5 мин., до 20 мин.) с нарастающим итогом</t>
  </si>
  <si>
    <t>Потребители ООО "Транснефть-Балтика"</t>
  </si>
  <si>
    <t xml:space="preserve">ООО "Транснефть-Балтика" </t>
  </si>
  <si>
    <t>НРУ  110 кВ Пестово</t>
  </si>
  <si>
    <t>(НПС Быково)</t>
  </si>
  <si>
    <t>Инженер энергетик Шинтяков Н.А</t>
  </si>
  <si>
    <t>тел. 8-911-643-33-97,</t>
  </si>
  <si>
    <t xml:space="preserve">ВЛ 110 кВ НРУ Пестово - Быково НПС-2 I цепь (Л.Нефтяная-1)*                                          </t>
  </si>
  <si>
    <t xml:space="preserve">тел. 8-(816-69)-5-91-22,                               </t>
  </si>
  <si>
    <t>тел. 8-911-040-40-11 инж. энергетик</t>
  </si>
  <si>
    <t>Диспетчер-технолог (круглосуточно)</t>
  </si>
  <si>
    <t>ВЛ 110 кВ НРУ Пестово - Быково НПС-2 II цепь (Л.Нефтяная-2)*</t>
  </si>
  <si>
    <t>8-(485-2)-44-83-64</t>
  </si>
  <si>
    <t>Энергодиспетчер</t>
  </si>
  <si>
    <t xml:space="preserve">8-(485-2)-49-14-67 (дневное время)                                                                                </t>
  </si>
  <si>
    <t>ПС 110 кВ Песь</t>
  </si>
  <si>
    <t>(НПС Песь)</t>
  </si>
  <si>
    <t>Инженер энергетик Созин В. Л.</t>
  </si>
  <si>
    <t>тел. 8-911-643-33-70,</t>
  </si>
  <si>
    <t xml:space="preserve">ф. 3*, 4* </t>
  </si>
  <si>
    <t>тел. 8-(816-67)-5-32-80</t>
  </si>
  <si>
    <t xml:space="preserve"> 8-(485-2)-49-14-67 (дневное время)</t>
  </si>
  <si>
    <t>ИТОГО по ООО "Транснефть-Балтика"  до 5 мин.</t>
  </si>
  <si>
    <t>ИТОГО по ООО "Транснефть-Балтика"  от 5 до 20 мин.</t>
  </si>
  <si>
    <t>ИТОГО по ООО "Транснефть-Балтика" от 20 до 60 мин.</t>
  </si>
  <si>
    <t>ВСЕГО по ООО "Транснефть-Балтика"  до 20 мин. (включая объем нагрузки  до 5 мин.)</t>
  </si>
  <si>
    <t>ВСЕГО по ООО "Транснефть-Балтика"   до 60 мин. (включая объем нагрузки  до 5 мин., до 20 мин.)</t>
  </si>
  <si>
    <t>ИТОГО по ООО "Транснефть-Балтика" до 5 мин.  с нарастающим итогом</t>
  </si>
  <si>
    <t>ИТОГО по ООО "Транснефть-Балтика" от 5 до 20 мин.  с нарастающим итогом</t>
  </si>
  <si>
    <t>ИТОГО по ООО "Транснефть-Балтика" от 20 до 60 мин.  с нарастающим итогом</t>
  </si>
  <si>
    <t>ВСЕГО   по  "Транснефть-Балтика"  до 20 мин. (включая объем нагрузки до 5 мин.) с нарастающим итогом</t>
  </si>
  <si>
    <t>ВСЕГО  по  "Транснефть-Балтика" до 60 мин. (включая объем нагрузки до 5 мин., до 20 мин.) с нарастающим итогом</t>
  </si>
  <si>
    <t>Потребители  Филиала ПАО "ФСК ЕЭС" Новгородского предприятия МЭС</t>
  </si>
  <si>
    <t>ОАО "Красный Октябрь"</t>
  </si>
  <si>
    <t xml:space="preserve">директор: 64-29-10      </t>
  </si>
  <si>
    <t xml:space="preserve">             </t>
  </si>
  <si>
    <t xml:space="preserve">8-963-366-3169             </t>
  </si>
  <si>
    <t>Начальник команды: 64-21-50</t>
  </si>
  <si>
    <t>8-911-644-6822 оперативный персонал</t>
  </si>
  <si>
    <t xml:space="preserve">ВЛ 10 кВ л. 4  З-д Энергия* </t>
  </si>
  <si>
    <t>8-911-601-0067 оперативный персонал</t>
  </si>
  <si>
    <t>ВЛ 10 кВ л. 18 З-д Энергия*</t>
  </si>
  <si>
    <t>Электромонтер: 8-951-720-2180</t>
  </si>
  <si>
    <t>8-911-619-15-35 гл. энергетик</t>
  </si>
  <si>
    <t>ООО "Газпром трансгаз</t>
  </si>
  <si>
    <t>Санкт-Петербург"</t>
  </si>
  <si>
    <t>от 5 до  20 мин.</t>
  </si>
  <si>
    <t>Начальник СЭВС: 944-829,</t>
  </si>
  <si>
    <t>8-958-453-50-70</t>
  </si>
  <si>
    <t>Инженер СЭВС: 944-839</t>
  </si>
  <si>
    <t>8-921-205-8569 оперативный персонал</t>
  </si>
  <si>
    <t xml:space="preserve">Фидер 10 кВ л. 6, 8 Газпром </t>
  </si>
  <si>
    <t>8-921-205-8540 оперативный персонал</t>
  </si>
  <si>
    <t xml:space="preserve">Трансгаз С-Петербург* </t>
  </si>
  <si>
    <t>ООО "Транснефть-Балтика"</t>
  </si>
  <si>
    <t>Гл.энергетик:  8-931-850-90-08</t>
  </si>
  <si>
    <t xml:space="preserve">Зам. гл. энергетика: 8-931-850-90-50                                                             </t>
  </si>
  <si>
    <t>энергетик: 8-931-850-90-64</t>
  </si>
  <si>
    <t xml:space="preserve">ВЛ 110 кВ Юго-Западная - </t>
  </si>
  <si>
    <t>энергодиспетчер: 8-931-850-90-22</t>
  </si>
  <si>
    <t xml:space="preserve">НПС-7 № 1*  </t>
  </si>
  <si>
    <t>НПС-7 № 2*</t>
  </si>
  <si>
    <t>ИТОГО по Филиалу ПАО "ФСК ЕЭС" Новгородского предприятия МЭС  до 5 мин.</t>
  </si>
  <si>
    <t>ИТОГО по Филиалу ПАО "ФСК ЕЭС" Новгородского предприятия МЭС  от 5 до 20 мин.</t>
  </si>
  <si>
    <t>ИТОГО по Филиалу ПАО "ФСК ЕЭС" Новгородского предприятия МЭС  от 20 до 60 мин.</t>
  </si>
  <si>
    <t>ВСЕГО по Филиалу ПАО "ФСК ЕЭС" Новгородского предприятия МЭС  до 20 мин. (включая объем нагрузки до 5 мин.)</t>
  </si>
  <si>
    <t>ВСЕГО по Филиалу ПАО "ФСК ЕЭС" Новгородского предприятия МЭС   до 60 мин. (включая объем нагрузки до 5 мин., до 20 мин.)</t>
  </si>
  <si>
    <t>ИТОГО по Филиалу ПАО "ФСК ЕЭС" Новгородского предприятия МЭС до 5 мин.  с нарастающим итогом</t>
  </si>
  <si>
    <t>ИТОГО по Филиалу ПАО "ФСК ЕЭС" Новгородского предприятия МЭС от 5 до 20 мин.  с нарастающим итогом</t>
  </si>
  <si>
    <t>ИТОГО по Филиалу ПАО "ФСК ЕЭС" Новгородского предприятия МЭС от 20 до 60 мин.  с нарастающим итогом</t>
  </si>
  <si>
    <t>ВСЕГО   по Филиалу ПАО "ФСК ЕЭС" Новгородского предприятия МЭС до 20 мин. (включая объем нагрузки до 5 мин.) с нарастающим итогом</t>
  </si>
  <si>
    <t>ВСЕГО  по Филиалу ПАО "ФСК ЕЭС" Новгородского предприятия МЭС  до 60 мин. (включая объем нагрузки до 5 мин., до 20 мин.) с нарастающим итогом</t>
  </si>
  <si>
    <t>ПАО "ТГК-2" (ООО "Новэлектросети" - ПАО "Акрон")</t>
  </si>
  <si>
    <t>ПАО "Акрон" дог. №0000071 дкп,</t>
  </si>
  <si>
    <t>НТЭЦ 110 кВ</t>
  </si>
  <si>
    <t>(Новгородская ТЭЦ</t>
  </si>
  <si>
    <t>ПАО "ТГК-2")</t>
  </si>
  <si>
    <t>ИТОГО по ПАО "ТГК-2" (ООО "Новэлектросети" - ПАО "Акрон") до 5 мин.</t>
  </si>
  <si>
    <t>ИТОГО по ПАО "ТГК-2"  (ООО "Новэлектросети" - ПАО "Акрон") от 5 до 20 мин.</t>
  </si>
  <si>
    <t>ИТОГО по ПАО "ТГК-2" (ООО "Новэлектросети" - ПАО "Акрон")   от 20 до 60 мин.</t>
  </si>
  <si>
    <t>ВСЕГО по ПАО "ТГК-2"  (ООО "Новэлектросети" - ПАО "Акрон")  до 20 мин. (включая объем нагрузки до 5 мин.)</t>
  </si>
  <si>
    <t>ВСЕГО по ПАО "ТГК-2"  (ООО "Новэлектросети" - ПАО "Акрон")   до 60 мин. (включая объем нагрузки до 5 мин., до 20 мин.)</t>
  </si>
  <si>
    <t>ИТОГО по ПАО "ТГК-2" (ООО "Новэлектросети" - ПАО "Акрон")  до 5 мин.  с нарастающим итогом</t>
  </si>
  <si>
    <t>ИТОГО по ПАО "ТГК-2" (ООО "Новэлектросети" - ПАО "Акрон")  от 5 до 20 мин.  с нарастающим итогом</t>
  </si>
  <si>
    <t>ИТОГО по ПАО "ТГК-2"  (ООО "Новэлектросети" - ПАО "Акрон") от 20 до 60 мин.  с нарастающим итогом</t>
  </si>
  <si>
    <t>ВСЕГО  по ПАО "ТГК-2"  (ООО "Новэлектросети" - ПАО "Акрон") до 20 мин. (включая объем нагрузки до 5 мин.) с нарастающим итогом</t>
  </si>
  <si>
    <t>ВСЕГО  по ПАО "ТГК-2"  (ООО "Новэлектросети" - ПАО "Акрон")  до 60 мин. (включая объем нагрузки до 5 мин., до 20 мин.) с нарастающим итогом</t>
  </si>
  <si>
    <t>ИТОГО по Новгородской области до 5 мин.</t>
  </si>
  <si>
    <t>ИТОГО по  Новгородской области от 5 до 20 мин.</t>
  </si>
  <si>
    <t>ИТОГО по  Новгородской области от 20 до 60 мин.</t>
  </si>
  <si>
    <t>ВСЕГО по Новгородской области  до 20 мин. (включая объем нагрузки до 5 мин.)</t>
  </si>
  <si>
    <t>ВСЕГО по Новгородской области  до 60 мин. (включая объем нагрузки до 5 мин., до 20 мин.)</t>
  </si>
  <si>
    <t>ВСЕГО по ДУ  в Новгородской области  до 5 мин.</t>
  </si>
  <si>
    <t>ИТОГО по  Новгородской области  до 5 мин.  с нарастающим итогом</t>
  </si>
  <si>
    <t>ИТОГО по  Новгородской области от 5 до 20 мин.  с нарастающим итогом</t>
  </si>
  <si>
    <t>ИТОГО по  Новгородской областиот 20 до 60 мин.  с нарастающим итогом</t>
  </si>
  <si>
    <t>ВСЕГО   по Новгородской области до 20 мин. (включая объем нагрузки до 5 мин.) с нарастающим итогом</t>
  </si>
  <si>
    <t>ВСЕГО  по Новгородской области  до 60 мин. (включая объем нагрузки до 5 мин., до 20 мин.) с нарастающим итогом</t>
  </si>
  <si>
    <t>ВСЕГО  по ДУ в Новгородской области до 5 мин. с нарастающим итогом</t>
  </si>
  <si>
    <t>Раздел 4</t>
  </si>
  <si>
    <t>Контактная 
информация</t>
  </si>
  <si>
    <t>ФИО</t>
  </si>
  <si>
    <t>Должность</t>
  </si>
  <si>
    <t>Контактный телефон
(с кодом города)</t>
  </si>
  <si>
    <t>Адрес электронной почты</t>
  </si>
  <si>
    <t>Руководитель
организации</t>
  </si>
  <si>
    <t>Ширшов Игорь
Валерьевич</t>
  </si>
  <si>
    <t>Директор 
Новгородского
филиала ПАО
"Россети Северо-
Запад"</t>
  </si>
  <si>
    <t>8-(8162)-984-359</t>
  </si>
  <si>
    <t>Shirshov@novgorodenergo.ru</t>
  </si>
  <si>
    <t>Ответственный за
 заполнение формы</t>
  </si>
  <si>
    <t>Антонова Алина
Витальевна</t>
  </si>
  <si>
    <t>Начальник службы
электрических
режимов ЦУС</t>
  </si>
  <si>
    <t>8-(8162)-984-386</t>
  </si>
  <si>
    <t>alvit@novgorodenergo.ru</t>
  </si>
</sst>
</file>

<file path=xl/styles.xml><?xml version="1.0" encoding="utf-8"?>
<styleSheet xmlns="http://schemas.openxmlformats.org/spreadsheetml/2006/main">
  <numFmts count="4">
    <numFmt numFmtId="164" formatCode="_-* #,##0.00_р_._-;\-* #,##0.00_р_._-;_-* &quot;-&quot;??_р_._-;_-@_-"/>
    <numFmt numFmtId="165" formatCode="0.000"/>
    <numFmt numFmtId="166" formatCode="0.00000"/>
    <numFmt numFmtId="167" formatCode="#,##0.000"/>
  </numFmts>
  <fonts count="49">
    <font>
      <sz val="13"/>
      <color theme="1"/>
      <name val="Times New Roman"/>
    </font>
    <font>
      <u/>
      <sz val="13"/>
      <color theme="10"/>
      <name val="Times New Roman"/>
      <family val="1"/>
      <charset val="204"/>
    </font>
    <font>
      <sz val="10"/>
      <name val="Arial Cyr"/>
    </font>
    <font>
      <sz val="11"/>
      <name val="Times New Roman"/>
      <family val="1"/>
      <charset val="204"/>
    </font>
    <font>
      <sz val="10"/>
      <name val="Times New Roman"/>
      <family val="1"/>
      <charset val="204"/>
    </font>
    <font>
      <sz val="8"/>
      <name val="Times New Roman"/>
      <family val="1"/>
      <charset val="204"/>
    </font>
    <font>
      <sz val="12"/>
      <name val="Times New Roman"/>
      <family val="1"/>
      <charset val="204"/>
    </font>
    <font>
      <sz val="13"/>
      <color indexed="2"/>
      <name val="Times New Roman"/>
      <family val="1"/>
      <charset val="204"/>
    </font>
    <font>
      <sz val="26"/>
      <name val="Times New Roman"/>
      <family val="1"/>
      <charset val="204"/>
    </font>
    <font>
      <sz val="26"/>
      <color indexed="2"/>
      <name val="Times New Roman"/>
      <family val="1"/>
      <charset val="204"/>
    </font>
    <font>
      <sz val="34"/>
      <color indexed="2"/>
      <name val="Times New Roman"/>
      <family val="1"/>
      <charset val="204"/>
    </font>
    <font>
      <sz val="26"/>
      <color rgb="FFC00000"/>
      <name val="Times New Roman"/>
      <family val="1"/>
      <charset val="204"/>
    </font>
    <font>
      <b/>
      <sz val="26"/>
      <name val="Times New Roman"/>
      <family val="1"/>
      <charset val="204"/>
    </font>
    <font>
      <sz val="32"/>
      <name val="Times New Roman"/>
      <family val="1"/>
      <charset val="204"/>
    </font>
    <font>
      <b/>
      <sz val="34"/>
      <name val="Times New Roman"/>
      <family val="1"/>
      <charset val="204"/>
    </font>
    <font>
      <sz val="34"/>
      <name val="Times New Roman"/>
      <family val="1"/>
      <charset val="204"/>
    </font>
    <font>
      <b/>
      <sz val="34"/>
      <color indexed="2"/>
      <name val="Times New Roman"/>
      <family val="1"/>
      <charset val="204"/>
    </font>
    <font>
      <b/>
      <sz val="26"/>
      <color indexed="2"/>
      <name val="Times New Roman"/>
      <family val="1"/>
      <charset val="204"/>
    </font>
    <font>
      <sz val="34"/>
      <color rgb="FFC00000"/>
      <name val="Times New Roman"/>
      <family val="1"/>
      <charset val="204"/>
    </font>
    <font>
      <sz val="34"/>
      <name val="Arial Cyr"/>
    </font>
    <font>
      <sz val="28"/>
      <name val="Times New Roman"/>
      <family val="1"/>
      <charset val="204"/>
    </font>
    <font>
      <sz val="28"/>
      <color indexed="2"/>
      <name val="Times New Roman"/>
      <family val="1"/>
      <charset val="204"/>
    </font>
    <font>
      <b/>
      <sz val="28"/>
      <name val="Times New Roman"/>
      <family val="1"/>
      <charset val="204"/>
    </font>
    <font>
      <sz val="28"/>
      <name val="Arial Cyr"/>
    </font>
    <font>
      <b/>
      <sz val="30"/>
      <color indexed="2"/>
      <name val="Times New Roman"/>
      <family val="1"/>
      <charset val="204"/>
    </font>
    <font>
      <b/>
      <sz val="13"/>
      <color indexed="2"/>
      <name val="Times New Roman"/>
      <family val="1"/>
      <charset val="204"/>
    </font>
    <font>
      <b/>
      <sz val="18"/>
      <color indexed="2"/>
      <name val="Times New Roman"/>
      <family val="1"/>
      <charset val="204"/>
    </font>
    <font>
      <b/>
      <sz val="25.5"/>
      <name val="Times New Roman"/>
      <family val="1"/>
      <charset val="204"/>
    </font>
    <font>
      <sz val="25.5"/>
      <name val="Times New Roman"/>
      <family val="1"/>
      <charset val="204"/>
    </font>
    <font>
      <b/>
      <sz val="25.5"/>
      <color indexed="2"/>
      <name val="Times New Roman"/>
      <family val="1"/>
      <charset val="204"/>
    </font>
    <font>
      <sz val="25.5"/>
      <color indexed="2"/>
      <name val="Times New Roman"/>
      <family val="1"/>
      <charset val="204"/>
    </font>
    <font>
      <b/>
      <sz val="25.5"/>
      <color theme="1"/>
      <name val="Times New Roman"/>
      <family val="1"/>
      <charset val="204"/>
    </font>
    <font>
      <sz val="25.5"/>
      <color theme="1"/>
      <name val="Times New Roman"/>
      <family val="1"/>
      <charset val="204"/>
    </font>
    <font>
      <b/>
      <sz val="13"/>
      <color theme="1"/>
      <name val="Times New Roman"/>
      <family val="1"/>
      <charset val="204"/>
    </font>
    <font>
      <b/>
      <sz val="26"/>
      <color indexed="60"/>
      <name val="Times New Roman"/>
      <family val="1"/>
      <charset val="204"/>
    </font>
    <font>
      <sz val="26"/>
      <name val="Arial Cyr"/>
    </font>
    <font>
      <sz val="26"/>
      <color indexed="2"/>
      <name val="Arial Cyr"/>
    </font>
    <font>
      <sz val="26"/>
      <color theme="1"/>
      <name val="Times New Roman"/>
      <family val="1"/>
      <charset val="204"/>
    </font>
    <font>
      <sz val="26"/>
      <color theme="1"/>
      <name val="Times New Roman"/>
      <family val="1"/>
      <charset val="204"/>
    </font>
    <font>
      <b/>
      <sz val="26"/>
      <name val="Arial Cyr"/>
    </font>
    <font>
      <b/>
      <sz val="13"/>
      <name val="Times New Roman"/>
      <family val="1"/>
      <charset val="204"/>
    </font>
    <font>
      <b/>
      <sz val="26"/>
      <color indexed="2"/>
      <name val="Arial Cyr"/>
    </font>
    <font>
      <b/>
      <sz val="25.5"/>
      <color rgb="FFC00000"/>
      <name val="Times New Roman"/>
      <family val="1"/>
      <charset val="204"/>
    </font>
    <font>
      <b/>
      <sz val="26"/>
      <color theme="1"/>
      <name val="Times New Roman"/>
      <family val="1"/>
      <charset val="204"/>
    </font>
    <font>
      <b/>
      <sz val="26"/>
      <color rgb="FFC00000"/>
      <name val="Times New Roman"/>
      <family val="1"/>
      <charset val="204"/>
    </font>
    <font>
      <b/>
      <sz val="32"/>
      <name val="Times New Roman"/>
      <family val="1"/>
      <charset val="204"/>
    </font>
    <font>
      <sz val="32"/>
      <name val="Arial Cyr"/>
    </font>
    <font>
      <sz val="32"/>
      <color theme="1"/>
      <name val="Times New Roman"/>
      <family val="1"/>
      <charset val="204"/>
    </font>
    <font>
      <sz val="13"/>
      <name val="Times New Roman"/>
      <family val="1"/>
      <charset val="204"/>
    </font>
  </fonts>
  <fills count="4">
    <fill>
      <patternFill patternType="none"/>
    </fill>
    <fill>
      <patternFill patternType="gray125"/>
    </fill>
    <fill>
      <patternFill patternType="solid">
        <fgColor indexed="5"/>
        <bgColor indexed="5"/>
      </patternFill>
    </fill>
    <fill>
      <patternFill patternType="solid">
        <fgColor rgb="FFEFEFEF"/>
        <bgColor rgb="FFEFEFEF"/>
      </patternFill>
    </fill>
  </fills>
  <borders count="160">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theme="1"/>
      </left>
      <right style="medium">
        <color auto="1"/>
      </right>
      <top style="medium">
        <color theme="1"/>
      </top>
      <bottom style="medium">
        <color auto="1"/>
      </bottom>
      <diagonal/>
    </border>
    <border>
      <left style="medium">
        <color auto="1"/>
      </left>
      <right style="medium">
        <color auto="1"/>
      </right>
      <top style="medium">
        <color theme="1"/>
      </top>
      <bottom style="medium">
        <color auto="1"/>
      </bottom>
      <diagonal/>
    </border>
    <border>
      <left style="medium">
        <color auto="1"/>
      </left>
      <right style="medium">
        <color theme="1"/>
      </right>
      <top style="medium">
        <color theme="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theme="1"/>
      </right>
      <top style="medium">
        <color auto="1"/>
      </top>
      <bottom style="medium">
        <color auto="1"/>
      </bottom>
      <diagonal/>
    </border>
    <border>
      <left style="medium">
        <color theme="1"/>
      </left>
      <right style="medium">
        <color auto="1"/>
      </right>
      <top style="medium">
        <color auto="1"/>
      </top>
      <bottom style="medium">
        <color theme="1"/>
      </bottom>
      <diagonal/>
    </border>
    <border>
      <left style="medium">
        <color auto="1"/>
      </left>
      <right style="medium">
        <color auto="1"/>
      </right>
      <top style="medium">
        <color auto="1"/>
      </top>
      <bottom style="medium">
        <color theme="1"/>
      </bottom>
      <diagonal/>
    </border>
    <border>
      <left style="medium">
        <color auto="1"/>
      </left>
      <right style="medium">
        <color theme="1"/>
      </right>
      <top style="medium">
        <color auto="1"/>
      </top>
      <bottom style="medium">
        <color theme="1"/>
      </bottom>
      <diagonal/>
    </border>
    <border>
      <left style="medium">
        <color theme="1"/>
      </left>
      <right style="medium">
        <color auto="1"/>
      </right>
      <top style="medium">
        <color theme="1"/>
      </top>
      <bottom/>
      <diagonal/>
    </border>
    <border>
      <left style="medium">
        <color auto="1"/>
      </left>
      <right style="medium">
        <color auto="1"/>
      </right>
      <top style="medium">
        <color theme="1"/>
      </top>
      <bottom/>
      <diagonal/>
    </border>
    <border>
      <left style="medium">
        <color auto="1"/>
      </left>
      <right/>
      <top style="medium">
        <color auto="1"/>
      </top>
      <bottom/>
      <diagonal/>
    </border>
    <border>
      <left style="medium">
        <color auto="1"/>
      </left>
      <right/>
      <top style="medium">
        <color theme="1"/>
      </top>
      <bottom style="medium">
        <color auto="1"/>
      </bottom>
      <diagonal/>
    </border>
    <border>
      <left/>
      <right/>
      <top style="medium">
        <color theme="1"/>
      </top>
      <bottom style="medium">
        <color auto="1"/>
      </bottom>
      <diagonal/>
    </border>
    <border>
      <left style="medium">
        <color auto="1"/>
      </left>
      <right style="medium">
        <color theme="1"/>
      </right>
      <top style="medium">
        <color theme="1"/>
      </top>
      <bottom/>
      <diagonal/>
    </border>
    <border>
      <left style="medium">
        <color theme="1"/>
      </left>
      <right style="medium">
        <color auto="1"/>
      </right>
      <top/>
      <bottom style="medium">
        <color auto="1"/>
      </bottom>
      <diagonal/>
    </border>
    <border>
      <left style="medium">
        <color auto="1"/>
      </left>
      <right style="medium">
        <color auto="1"/>
      </right>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medium">
        <color theme="1"/>
      </right>
      <top/>
      <bottom/>
      <diagonal/>
    </border>
    <border>
      <left style="medium">
        <color auto="1"/>
      </left>
      <right style="medium">
        <color theme="1"/>
      </right>
      <top/>
      <bottom style="medium">
        <color auto="1"/>
      </bottom>
      <diagonal/>
    </border>
    <border>
      <left style="medium">
        <color theme="1"/>
      </left>
      <right/>
      <top style="medium">
        <color auto="1"/>
      </top>
      <bottom style="medium">
        <color auto="1"/>
      </bottom>
      <diagonal/>
    </border>
    <border>
      <left/>
      <right/>
      <top style="medium">
        <color auto="1"/>
      </top>
      <bottom style="medium">
        <color auto="1"/>
      </bottom>
      <diagonal/>
    </border>
    <border>
      <left/>
      <right style="medium">
        <color theme="1"/>
      </right>
      <top style="medium">
        <color auto="1"/>
      </top>
      <bottom style="medium">
        <color auto="1"/>
      </bottom>
      <diagonal/>
    </border>
    <border>
      <left/>
      <right/>
      <top style="medium">
        <color auto="1"/>
      </top>
      <bottom/>
      <diagonal/>
    </border>
    <border>
      <left/>
      <right style="medium">
        <color theme="1"/>
      </right>
      <top style="medium">
        <color auto="1"/>
      </top>
      <bottom/>
      <diagonal/>
    </border>
    <border>
      <left/>
      <right style="medium">
        <color theme="1"/>
      </right>
      <top style="medium">
        <color auto="1"/>
      </top>
      <bottom style="medium">
        <color theme="1"/>
      </bottom>
      <diagonal/>
    </border>
    <border>
      <left style="medium">
        <color theme="1"/>
      </left>
      <right style="medium">
        <color auto="1"/>
      </right>
      <top style="medium">
        <color auto="1"/>
      </top>
      <bottom/>
      <diagonal/>
    </border>
    <border>
      <left style="medium">
        <color auto="1"/>
      </left>
      <right style="medium">
        <color auto="1"/>
      </right>
      <top style="medium">
        <color auto="1"/>
      </top>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thin">
        <color auto="1"/>
      </right>
      <top style="medium">
        <color theme="1"/>
      </top>
      <bottom style="thin">
        <color auto="1"/>
      </bottom>
      <diagonal/>
    </border>
    <border>
      <left/>
      <right/>
      <top style="medium">
        <color theme="1"/>
      </top>
      <bottom/>
      <diagonal/>
    </border>
    <border>
      <left style="thin">
        <color auto="1"/>
      </left>
      <right style="thin">
        <color auto="1"/>
      </right>
      <top style="medium">
        <color theme="1"/>
      </top>
      <bottom style="thin">
        <color auto="1"/>
      </bottom>
      <diagonal/>
    </border>
    <border>
      <left/>
      <right style="medium">
        <color theme="1"/>
      </right>
      <top style="medium">
        <color theme="1"/>
      </top>
      <bottom/>
      <diagonal/>
    </border>
    <border>
      <left style="medium">
        <color theme="1"/>
      </left>
      <right style="medium">
        <color auto="1"/>
      </right>
      <top/>
      <bottom/>
      <diagonal/>
    </border>
    <border>
      <left style="medium">
        <color auto="1"/>
      </left>
      <right style="medium">
        <color auto="1"/>
      </right>
      <top/>
      <bottom/>
      <diagonal/>
    </border>
    <border>
      <left style="medium">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theme="1"/>
      </left>
      <right style="thin">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thin">
        <color auto="1"/>
      </top>
      <bottom style="medium">
        <color auto="1"/>
      </bottom>
      <diagonal/>
    </border>
    <border>
      <left style="medium">
        <color theme="1"/>
      </left>
      <right style="thin">
        <color auto="1"/>
      </right>
      <top style="thin">
        <color auto="1"/>
      </top>
      <bottom style="medium">
        <color theme="1"/>
      </bottom>
      <diagonal/>
    </border>
    <border>
      <left/>
      <right/>
      <top/>
      <bottom style="medium">
        <color theme="1"/>
      </bottom>
      <diagonal/>
    </border>
    <border>
      <left style="thin">
        <color auto="1"/>
      </left>
      <right style="thin">
        <color auto="1"/>
      </right>
      <top style="thin">
        <color auto="1"/>
      </top>
      <bottom style="medium">
        <color theme="1"/>
      </bottom>
      <diagonal/>
    </border>
    <border>
      <left/>
      <right style="medium">
        <color theme="1"/>
      </right>
      <top/>
      <bottom style="medium">
        <color theme="1"/>
      </bottom>
      <diagonal/>
    </border>
    <border>
      <left style="medium">
        <color auto="1"/>
      </left>
      <right/>
      <top/>
      <bottom/>
      <diagonal/>
    </border>
    <border>
      <left style="medium">
        <color auto="1"/>
      </left>
      <right/>
      <top style="medium">
        <color theme="1"/>
      </top>
      <bottom/>
      <diagonal/>
    </border>
    <border>
      <left/>
      <right style="medium">
        <color theme="1"/>
      </right>
      <top/>
      <bottom/>
      <diagonal/>
    </border>
    <border>
      <left/>
      <right/>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medium">
        <color theme="1"/>
      </right>
      <top/>
      <bottom style="medium">
        <color auto="1"/>
      </bottom>
      <diagonal/>
    </border>
    <border>
      <left style="medium">
        <color auto="1"/>
      </left>
      <right style="medium">
        <color auto="1"/>
      </right>
      <top style="thin">
        <color auto="1"/>
      </top>
      <bottom/>
      <diagonal/>
    </border>
    <border>
      <left style="medium">
        <color auto="1"/>
      </left>
      <right/>
      <top style="medium">
        <color auto="1"/>
      </top>
      <bottom style="medium">
        <color theme="1"/>
      </bottom>
      <diagonal/>
    </border>
    <border>
      <left style="medium">
        <color auto="1"/>
      </left>
      <right style="thin">
        <color auto="1"/>
      </right>
      <top style="medium">
        <color theme="1"/>
      </top>
      <bottom style="thin">
        <color auto="1"/>
      </bottom>
      <diagonal/>
    </border>
    <border>
      <left/>
      <right style="thin">
        <color auto="1"/>
      </right>
      <top style="medium">
        <color theme="1"/>
      </top>
      <bottom style="thin">
        <color auto="1"/>
      </bottom>
      <diagonal/>
    </border>
    <border>
      <left style="thin">
        <color auto="1"/>
      </left>
      <right style="medium">
        <color theme="1"/>
      </right>
      <top style="thin">
        <color auto="1"/>
      </top>
      <bottom style="thin">
        <color auto="1"/>
      </bottom>
      <diagonal/>
    </border>
    <border>
      <left/>
      <right style="thin">
        <color auto="1"/>
      </right>
      <top style="thin">
        <color auto="1"/>
      </top>
      <bottom style="medium">
        <color auto="1"/>
      </bottom>
      <diagonal/>
    </border>
    <border>
      <left style="medium">
        <color theme="1"/>
      </left>
      <right style="medium">
        <color auto="1"/>
      </right>
      <top/>
      <bottom style="medium">
        <color theme="1"/>
      </bottom>
      <diagonal/>
    </border>
    <border>
      <left style="medium">
        <color auto="1"/>
      </left>
      <right style="medium">
        <color auto="1"/>
      </right>
      <top/>
      <bottom style="medium">
        <color theme="1"/>
      </bottom>
      <diagonal/>
    </border>
    <border>
      <left style="medium">
        <color auto="1"/>
      </left>
      <right/>
      <top/>
      <bottom style="medium">
        <color theme="1"/>
      </bottom>
      <diagonal/>
    </border>
    <border>
      <left/>
      <right/>
      <top/>
      <bottom style="thin">
        <color theme="1"/>
      </bottom>
      <diagonal/>
    </border>
    <border>
      <left style="medium">
        <color auto="1"/>
      </left>
      <right style="medium">
        <color auto="1"/>
      </right>
      <top style="medium">
        <color theme="1"/>
      </top>
      <bottom style="thin">
        <color auto="1"/>
      </bottom>
      <diagonal/>
    </border>
    <border>
      <left style="thin">
        <color auto="1"/>
      </left>
      <right style="medium">
        <color theme="1"/>
      </right>
      <top style="medium">
        <color theme="1"/>
      </top>
      <bottom style="thin">
        <color auto="1"/>
      </bottom>
      <diagonal/>
    </border>
    <border>
      <left/>
      <right/>
      <top style="thin">
        <color theme="1"/>
      </top>
      <bottom style="thin">
        <color auto="1"/>
      </bottom>
      <diagonal/>
    </border>
    <border>
      <left style="thin">
        <color auto="1"/>
      </left>
      <right style="medium">
        <color theme="1"/>
      </right>
      <top style="thin">
        <color auto="1"/>
      </top>
      <bottom style="medium">
        <color auto="1"/>
      </bottom>
      <diagonal/>
    </border>
    <border>
      <left/>
      <right style="thin">
        <color auto="1"/>
      </right>
      <top style="thin">
        <color theme="1"/>
      </top>
      <bottom style="thin">
        <color auto="1"/>
      </bottom>
      <diagonal/>
    </border>
    <border>
      <left style="medium">
        <color auto="1"/>
      </left>
      <right style="medium">
        <color auto="1"/>
      </right>
      <top/>
      <bottom style="thin">
        <color auto="1"/>
      </bottom>
      <diagonal/>
    </border>
    <border>
      <left style="thin">
        <color auto="1"/>
      </left>
      <right style="thin">
        <color auto="1"/>
      </right>
      <top/>
      <bottom style="thin">
        <color auto="1"/>
      </bottom>
      <diagonal/>
    </border>
    <border>
      <left style="medium">
        <color auto="1"/>
      </left>
      <right/>
      <top/>
      <bottom style="thin">
        <color auto="1"/>
      </bottom>
      <diagonal/>
    </border>
    <border>
      <left/>
      <right style="thin">
        <color auto="1"/>
      </right>
      <top style="medium">
        <color auto="1"/>
      </top>
      <bottom style="thin">
        <color auto="1"/>
      </bottom>
      <diagonal/>
    </border>
    <border>
      <left/>
      <right/>
      <top style="medium">
        <color auto="1"/>
      </top>
      <bottom style="medium">
        <color theme="1"/>
      </bottom>
      <diagonal/>
    </border>
    <border>
      <left/>
      <right/>
      <top style="medium">
        <color auto="1"/>
      </top>
      <bottom style="thin">
        <color theme="1"/>
      </bottom>
      <diagonal/>
    </border>
    <border>
      <left style="thin">
        <color theme="1"/>
      </left>
      <right style="medium">
        <color auto="1"/>
      </right>
      <top/>
      <bottom/>
      <diagonal/>
    </border>
    <border>
      <left style="medium">
        <color auto="1"/>
      </left>
      <right style="thin">
        <color auto="1"/>
      </right>
      <top/>
      <bottom style="thin">
        <color auto="1"/>
      </bottom>
      <diagonal/>
    </border>
    <border>
      <left style="medium">
        <color auto="1"/>
      </left>
      <right style="thin">
        <color auto="1"/>
      </right>
      <top style="thin">
        <color theme="1"/>
      </top>
      <bottom style="thin">
        <color auto="1"/>
      </bottom>
      <diagonal/>
    </border>
    <border>
      <left style="thin">
        <color theme="1"/>
      </left>
      <right style="medium">
        <color auto="1"/>
      </right>
      <top/>
      <bottom style="medium">
        <color auto="1"/>
      </bottom>
      <diagonal/>
    </border>
    <border>
      <left style="thin">
        <color theme="1"/>
      </left>
      <right style="medium">
        <color auto="1"/>
      </right>
      <top style="medium">
        <color auto="1"/>
      </top>
      <bottom/>
      <diagonal/>
    </border>
    <border>
      <left style="thin">
        <color theme="1"/>
      </left>
      <right style="medium">
        <color auto="1"/>
      </right>
      <top style="medium">
        <color theme="1"/>
      </top>
      <bottom/>
      <diagonal/>
    </border>
    <border>
      <left style="thin">
        <color theme="1"/>
      </left>
      <right style="medium">
        <color auto="1"/>
      </right>
      <top/>
      <bottom style="medium">
        <color theme="1"/>
      </bottom>
      <diagonal/>
    </border>
    <border>
      <left style="medium">
        <color auto="1"/>
      </left>
      <right style="medium">
        <color theme="1"/>
      </right>
      <top style="thin">
        <color auto="1"/>
      </top>
      <bottom style="thin">
        <color auto="1"/>
      </bottom>
      <diagonal/>
    </border>
    <border>
      <left style="medium">
        <color theme="1"/>
      </left>
      <right/>
      <top/>
      <bottom/>
      <diagonal/>
    </border>
    <border>
      <left style="medium">
        <color theme="1"/>
      </left>
      <right/>
      <top style="thin">
        <color auto="1"/>
      </top>
      <bottom style="thin">
        <color auto="1"/>
      </bottom>
      <diagonal/>
    </border>
    <border>
      <left style="medium">
        <color auto="1"/>
      </left>
      <right style="medium">
        <color theme="1"/>
      </right>
      <top style="thin">
        <color auto="1"/>
      </top>
      <bottom style="medium">
        <color auto="1"/>
      </bottom>
      <diagonal/>
    </border>
    <border>
      <left/>
      <right style="thin">
        <color theme="1"/>
      </right>
      <top/>
      <bottom/>
      <diagonal/>
    </border>
    <border>
      <left style="medium">
        <color auto="1"/>
      </left>
      <right style="medium">
        <color theme="1"/>
      </right>
      <top/>
      <bottom style="medium">
        <color theme="1"/>
      </bottom>
      <diagonal/>
    </border>
    <border>
      <left/>
      <right style="thin">
        <color theme="1"/>
      </right>
      <top/>
      <bottom style="medium">
        <color theme="1"/>
      </bottom>
      <diagonal/>
    </border>
    <border>
      <left/>
      <right style="medium">
        <color auto="1"/>
      </right>
      <top style="medium">
        <color auto="1"/>
      </top>
      <bottom style="medium">
        <color auto="1"/>
      </bottom>
      <diagonal/>
    </border>
    <border>
      <left style="medium">
        <color theme="1"/>
      </left>
      <right/>
      <top style="medium">
        <color auto="1"/>
      </top>
      <bottom style="thin">
        <color auto="1"/>
      </bottom>
      <diagonal/>
    </border>
    <border>
      <left/>
      <right style="medium">
        <color auto="1"/>
      </right>
      <top style="medium">
        <color auto="1"/>
      </top>
      <bottom style="thin">
        <color auto="1"/>
      </bottom>
      <diagonal/>
    </border>
    <border>
      <left style="medium">
        <color theme="1"/>
      </left>
      <right/>
      <top style="thin">
        <color auto="1"/>
      </top>
      <bottom style="medium">
        <color auto="1"/>
      </bottom>
      <diagonal/>
    </border>
    <border>
      <left/>
      <right style="medium">
        <color auto="1"/>
      </right>
      <top style="thin">
        <color auto="1"/>
      </top>
      <bottom style="medium">
        <color auto="1"/>
      </bottom>
      <diagonal/>
    </border>
    <border>
      <left style="medium">
        <color theme="1"/>
      </left>
      <right/>
      <top style="medium">
        <color auto="1"/>
      </top>
      <bottom/>
      <diagonal/>
    </border>
    <border>
      <left/>
      <right style="medium">
        <color auto="1"/>
      </right>
      <top style="medium">
        <color auto="1"/>
      </top>
      <bottom/>
      <diagonal/>
    </border>
    <border>
      <left style="medium">
        <color theme="1"/>
      </left>
      <right/>
      <top/>
      <bottom style="medium">
        <color auto="1"/>
      </bottom>
      <diagonal/>
    </border>
    <border>
      <left/>
      <right style="medium">
        <color auto="1"/>
      </right>
      <top/>
      <bottom style="medium">
        <color auto="1"/>
      </bottom>
      <diagonal/>
    </border>
    <border>
      <left/>
      <right style="medium">
        <color auto="1"/>
      </right>
      <top style="thin">
        <color auto="1"/>
      </top>
      <bottom style="thin">
        <color auto="1"/>
      </bottom>
      <diagonal/>
    </border>
    <border>
      <left/>
      <right style="medium">
        <color auto="1"/>
      </right>
      <top/>
      <bottom/>
      <diagonal/>
    </border>
    <border>
      <left style="medium">
        <color auto="1"/>
      </left>
      <right style="medium">
        <color theme="1"/>
      </right>
      <top style="medium">
        <color auto="1"/>
      </top>
      <bottom/>
      <diagonal/>
    </border>
    <border>
      <left style="medium">
        <color theme="1"/>
      </left>
      <right style="medium">
        <color auto="1"/>
      </right>
      <top style="medium">
        <color auto="1"/>
      </top>
      <bottom style="thin">
        <color auto="1"/>
      </bottom>
      <diagonal/>
    </border>
    <border>
      <left style="medium">
        <color theme="1"/>
      </left>
      <right style="medium">
        <color auto="1"/>
      </right>
      <top style="thin">
        <color auto="1"/>
      </top>
      <bottom style="thin">
        <color auto="1"/>
      </bottom>
      <diagonal/>
    </border>
    <border>
      <left style="medium">
        <color theme="1"/>
      </left>
      <right style="medium">
        <color auto="1"/>
      </right>
      <top style="thin">
        <color auto="1"/>
      </top>
      <bottom style="medium">
        <color auto="1"/>
      </bottom>
      <diagonal/>
    </border>
    <border>
      <left style="medium">
        <color theme="1"/>
      </left>
      <right style="medium">
        <color theme="1"/>
      </right>
      <top style="medium">
        <color auto="1"/>
      </top>
      <bottom style="thin">
        <color auto="1"/>
      </bottom>
      <diagonal/>
    </border>
    <border>
      <left style="medium">
        <color theme="1"/>
      </left>
      <right style="medium">
        <color theme="1"/>
      </right>
      <top style="medium">
        <color theme="1"/>
      </top>
      <bottom/>
      <diagonal/>
    </border>
    <border>
      <left style="medium">
        <color theme="1"/>
      </left>
      <right style="medium">
        <color theme="1"/>
      </right>
      <top style="thin">
        <color auto="1"/>
      </top>
      <bottom style="thin">
        <color auto="1"/>
      </bottom>
      <diagonal/>
    </border>
    <border>
      <left style="medium">
        <color theme="1"/>
      </left>
      <right style="medium">
        <color theme="1"/>
      </right>
      <top/>
      <bottom/>
      <diagonal/>
    </border>
    <border>
      <left style="medium">
        <color theme="1"/>
      </left>
      <right style="medium">
        <color theme="1"/>
      </right>
      <top style="thin">
        <color auto="1"/>
      </top>
      <bottom style="medium">
        <color auto="1"/>
      </bottom>
      <diagonal/>
    </border>
    <border>
      <left style="medium">
        <color theme="1"/>
      </left>
      <right style="medium">
        <color theme="1"/>
      </right>
      <top/>
      <bottom style="medium">
        <color theme="1"/>
      </bottom>
      <diagonal/>
    </border>
    <border>
      <left style="medium">
        <color auto="1"/>
      </left>
      <right style="medium">
        <color auto="1"/>
      </right>
      <top style="thin">
        <color auto="1"/>
      </top>
      <bottom style="medium">
        <color theme="1"/>
      </bottom>
      <diagonal/>
    </border>
    <border>
      <left style="medium">
        <color auto="1"/>
      </left>
      <right style="thin">
        <color auto="1"/>
      </right>
      <top style="thin">
        <color auto="1"/>
      </top>
      <bottom style="medium">
        <color theme="1"/>
      </bottom>
      <diagonal/>
    </border>
    <border>
      <left style="thin">
        <color auto="1"/>
      </left>
      <right/>
      <top style="thin">
        <color auto="1"/>
      </top>
      <bottom style="medium">
        <color theme="1"/>
      </bottom>
      <diagonal/>
    </border>
    <border>
      <left style="medium">
        <color theme="1"/>
      </left>
      <right/>
      <top style="medium">
        <color theme="1"/>
      </top>
      <bottom/>
      <diagonal/>
    </border>
    <border>
      <left style="medium">
        <color theme="1"/>
      </left>
      <right/>
      <top/>
      <bottom style="medium">
        <color theme="1"/>
      </bottom>
      <diagonal/>
    </border>
    <border>
      <left style="thin">
        <color auto="1"/>
      </left>
      <right/>
      <top style="medium">
        <color theme="1"/>
      </top>
      <bottom style="thin">
        <color auto="1"/>
      </bottom>
      <diagonal/>
    </border>
    <border>
      <left style="medium">
        <color theme="1"/>
      </left>
      <right style="medium">
        <color theme="1"/>
      </right>
      <top style="medium">
        <color theme="1"/>
      </top>
      <bottom style="medium">
        <color theme="1"/>
      </bottom>
      <diagonal/>
    </border>
    <border>
      <left style="medium">
        <color auto="1"/>
      </left>
      <right style="medium">
        <color auto="1"/>
      </right>
      <top style="medium">
        <color auto="1"/>
      </top>
      <bottom style="thin">
        <color theme="1"/>
      </bottom>
      <diagonal/>
    </border>
    <border>
      <left style="medium">
        <color theme="1"/>
      </left>
      <right style="medium">
        <color auto="1"/>
      </right>
      <top style="medium">
        <color theme="1"/>
      </top>
      <bottom style="medium">
        <color theme="1"/>
      </bottom>
      <diagonal/>
    </border>
    <border>
      <left style="medium">
        <color auto="1"/>
      </left>
      <right style="medium">
        <color auto="1"/>
      </right>
      <top style="medium">
        <color theme="1"/>
      </top>
      <bottom style="medium">
        <color theme="1"/>
      </bottom>
      <diagonal/>
    </border>
    <border>
      <left style="medium">
        <color auto="1"/>
      </left>
      <right/>
      <top style="medium">
        <color theme="1"/>
      </top>
      <bottom style="medium">
        <color theme="1"/>
      </bottom>
      <diagonal/>
    </border>
    <border>
      <left/>
      <right/>
      <top style="medium">
        <color theme="1"/>
      </top>
      <bottom style="medium">
        <color theme="1"/>
      </bottom>
      <diagonal/>
    </border>
    <border>
      <left style="medium">
        <color auto="1"/>
      </left>
      <right style="medium">
        <color theme="1"/>
      </right>
      <top style="medium">
        <color theme="1"/>
      </top>
      <bottom style="medium">
        <color theme="1"/>
      </bottom>
      <diagonal/>
    </border>
    <border>
      <left style="medium">
        <color auto="1"/>
      </left>
      <right style="medium">
        <color auto="1"/>
      </right>
      <top style="medium">
        <color theme="1"/>
      </top>
      <bottom style="thin">
        <color theme="1"/>
      </bottom>
      <diagonal/>
    </border>
    <border>
      <left style="medium">
        <color auto="1"/>
      </left>
      <right style="medium">
        <color auto="1"/>
      </right>
      <top/>
      <bottom style="thin">
        <color theme="1"/>
      </bottom>
      <diagonal/>
    </border>
    <border>
      <left style="medium">
        <color theme="1"/>
      </left>
      <right style="medium">
        <color theme="1"/>
      </right>
      <top style="medium">
        <color theme="1"/>
      </top>
      <bottom style="thin">
        <color auto="1"/>
      </bottom>
      <diagonal/>
    </border>
    <border>
      <left style="medium">
        <color theme="1"/>
      </left>
      <right style="medium">
        <color theme="1"/>
      </right>
      <top style="medium">
        <color auto="1"/>
      </top>
      <bottom style="medium">
        <color auto="1"/>
      </bottom>
      <diagonal/>
    </border>
    <border>
      <left style="medium">
        <color theme="1"/>
      </left>
      <right style="medium">
        <color theme="1"/>
      </right>
      <top style="medium">
        <color auto="1"/>
      </top>
      <bottom/>
      <diagonal/>
    </border>
    <border>
      <left style="medium">
        <color theme="1"/>
      </left>
      <right style="medium">
        <color theme="1"/>
      </right>
      <top/>
      <bottom style="medium">
        <color auto="1"/>
      </bottom>
      <diagonal/>
    </border>
    <border>
      <left style="medium">
        <color theme="1"/>
      </left>
      <right style="medium">
        <color theme="1"/>
      </right>
      <top style="thin">
        <color auto="1"/>
      </top>
      <bottom style="medium">
        <color theme="1"/>
      </bottom>
      <diagonal/>
    </border>
    <border>
      <left style="medium">
        <color theme="1"/>
      </left>
      <right style="thin">
        <color auto="1"/>
      </right>
      <top/>
      <bottom style="thin">
        <color auto="1"/>
      </bottom>
      <diagonal/>
    </border>
    <border>
      <left style="medium">
        <color theme="1"/>
      </left>
      <right style="thin">
        <color auto="1"/>
      </right>
      <top style="thin">
        <color auto="1"/>
      </top>
      <bottom style="medium">
        <color auto="1"/>
      </bottom>
      <diagonal/>
    </border>
    <border>
      <left style="medium">
        <color theme="1"/>
      </left>
      <right/>
      <top style="medium">
        <color theme="1"/>
      </top>
      <bottom style="medium">
        <color theme="1"/>
      </bottom>
      <diagonal/>
    </border>
    <border>
      <left/>
      <right style="medium">
        <color theme="1"/>
      </right>
      <top style="medium">
        <color theme="1"/>
      </top>
      <bottom style="medium">
        <color theme="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medium">
        <color auto="1"/>
      </left>
      <right/>
      <top style="thin">
        <color auto="1"/>
      </top>
      <bottom/>
      <diagonal/>
    </border>
    <border>
      <left/>
      <right/>
      <top style="medium">
        <color theme="1"/>
      </top>
      <bottom style="thin">
        <color auto="1"/>
      </bottom>
      <diagonal/>
    </border>
    <border>
      <left style="medium">
        <color theme="1"/>
      </left>
      <right/>
      <top/>
      <bottom style="thin">
        <color auto="1"/>
      </bottom>
      <diagonal/>
    </border>
    <border>
      <left/>
      <right style="medium">
        <color auto="1"/>
      </right>
      <top/>
      <bottom style="thin">
        <color auto="1"/>
      </bottom>
      <diagonal/>
    </border>
    <border>
      <left style="medium">
        <color theme="1"/>
      </left>
      <right/>
      <top style="medium">
        <color auto="1"/>
      </top>
      <bottom style="medium">
        <color theme="1"/>
      </bottom>
      <diagonal/>
    </border>
  </borders>
  <cellStyleXfs count="3">
    <xf numFmtId="0" fontId="0" fillId="0" borderId="0"/>
    <xf numFmtId="0" fontId="2" fillId="0" borderId="0"/>
    <xf numFmtId="164" fontId="2" fillId="0" borderId="0" applyFont="0" applyFill="0" applyBorder="0" applyProtection="0"/>
  </cellStyleXfs>
  <cellXfs count="1190">
    <xf numFmtId="0" fontId="0" fillId="0" borderId="0" xfId="0"/>
    <xf numFmtId="0" fontId="2" fillId="0" borderId="0" xfId="1" applyFont="1"/>
    <xf numFmtId="0" fontId="3" fillId="0" borderId="0" xfId="1" applyFont="1" applyAlignment="1">
      <alignment horizontal="left"/>
    </xf>
    <xf numFmtId="0" fontId="4" fillId="0" borderId="0" xfId="1" applyFont="1" applyAlignment="1">
      <alignment horizontal="left"/>
    </xf>
    <xf numFmtId="0" fontId="5" fillId="0" borderId="0" xfId="1" applyFont="1" applyAlignment="1">
      <alignment horizontal="left"/>
    </xf>
    <xf numFmtId="0" fontId="5" fillId="0" borderId="0" xfId="1" applyFont="1" applyAlignment="1">
      <alignment horizontal="right"/>
    </xf>
    <xf numFmtId="0" fontId="3" fillId="0" borderId="0" xfId="1" applyFont="1" applyAlignment="1">
      <alignment horizontal="right"/>
    </xf>
    <xf numFmtId="0" fontId="4" fillId="0" borderId="0" xfId="1" applyFont="1"/>
    <xf numFmtId="0" fontId="7" fillId="0" borderId="0" xfId="0" applyFont="1"/>
    <xf numFmtId="0" fontId="8" fillId="0" borderId="0" xfId="0" applyFont="1"/>
    <xf numFmtId="165" fontId="8" fillId="0" borderId="0" xfId="0" applyNumberFormat="1" applyFont="1" applyAlignment="1">
      <alignment horizontal="center" vertical="center"/>
    </xf>
    <xf numFmtId="166" fontId="9" fillId="0" borderId="0" xfId="0" applyNumberFormat="1" applyFont="1" applyAlignment="1">
      <alignment horizontal="center" vertical="center"/>
    </xf>
    <xf numFmtId="165" fontId="9" fillId="0" borderId="0" xfId="0" applyNumberFormat="1" applyFont="1" applyAlignment="1">
      <alignment horizontal="right" vertical="center"/>
    </xf>
    <xf numFmtId="165" fontId="9" fillId="0" borderId="0" xfId="0" applyNumberFormat="1" applyFont="1" applyAlignment="1">
      <alignment horizontal="center" vertical="center"/>
    </xf>
    <xf numFmtId="165" fontId="10" fillId="0" borderId="0" xfId="0" applyNumberFormat="1" applyFont="1" applyAlignment="1">
      <alignment horizontal="center" vertical="center"/>
    </xf>
    <xf numFmtId="165" fontId="11" fillId="0" borderId="0" xfId="0" applyNumberFormat="1" applyFont="1" applyAlignment="1">
      <alignment horizontal="center" vertical="center"/>
    </xf>
    <xf numFmtId="0" fontId="12" fillId="0" borderId="13" xfId="0" applyFont="1" applyBorder="1" applyAlignment="1">
      <alignment vertical="center" wrapText="1"/>
    </xf>
    <xf numFmtId="0" fontId="12" fillId="0" borderId="14" xfId="0" applyFont="1" applyBorder="1" applyAlignment="1">
      <alignment horizontal="center" vertical="center" wrapText="1"/>
    </xf>
    <xf numFmtId="0" fontId="12" fillId="0" borderId="15" xfId="0" applyFont="1" applyBorder="1" applyAlignment="1">
      <alignment horizontal="center" vertical="center" wrapText="1"/>
    </xf>
    <xf numFmtId="165" fontId="9" fillId="0" borderId="0" xfId="0" applyNumberFormat="1" applyFont="1" applyAlignment="1">
      <alignment horizontal="right" vertical="center" wrapText="1"/>
    </xf>
    <xf numFmtId="0" fontId="13" fillId="0" borderId="0" xfId="0" applyFont="1"/>
    <xf numFmtId="0" fontId="14" fillId="0" borderId="0" xfId="1" applyFont="1" applyAlignment="1">
      <alignment horizontal="left" vertical="top" wrapText="1"/>
    </xf>
    <xf numFmtId="0" fontId="14" fillId="0" borderId="0" xfId="1" applyFont="1" applyAlignment="1">
      <alignment horizontal="left" vertical="top"/>
    </xf>
    <xf numFmtId="0" fontId="15" fillId="0" borderId="0" xfId="1" applyFont="1" applyAlignment="1">
      <alignment horizontal="left"/>
    </xf>
    <xf numFmtId="0" fontId="15" fillId="0" borderId="0" xfId="0" applyFont="1"/>
    <xf numFmtId="0" fontId="10" fillId="0" borderId="0" xfId="0" applyFont="1"/>
    <xf numFmtId="0" fontId="10" fillId="0" borderId="0" xfId="0" applyFont="1" applyAlignment="1">
      <alignment horizontal="right"/>
    </xf>
    <xf numFmtId="165" fontId="10" fillId="0" borderId="0" xfId="0" applyNumberFormat="1" applyFont="1"/>
    <xf numFmtId="165" fontId="15" fillId="0" borderId="0" xfId="0" applyNumberFormat="1" applyFont="1"/>
    <xf numFmtId="0" fontId="16" fillId="0" borderId="0" xfId="1" applyFont="1" applyAlignment="1">
      <alignment horizontal="left" vertical="center"/>
    </xf>
    <xf numFmtId="0" fontId="12" fillId="0" borderId="16" xfId="0" applyFont="1" applyBorder="1" applyAlignment="1">
      <alignment vertical="center" wrapText="1"/>
    </xf>
    <xf numFmtId="0" fontId="17" fillId="0" borderId="17" xfId="0" applyFont="1" applyBorder="1" applyAlignment="1">
      <alignment horizontal="center" vertical="center" wrapText="1"/>
    </xf>
    <xf numFmtId="0" fontId="12" fillId="0" borderId="18" xfId="0" applyFont="1" applyBorder="1" applyAlignment="1">
      <alignment horizontal="center" vertical="center" wrapText="1"/>
    </xf>
    <xf numFmtId="0" fontId="10" fillId="0" borderId="0" xfId="0" applyFont="1" applyAlignment="1">
      <alignment horizontal="right" wrapText="1"/>
    </xf>
    <xf numFmtId="165" fontId="18" fillId="0" borderId="0" xfId="0" applyNumberFormat="1" applyFont="1"/>
    <xf numFmtId="165" fontId="14" fillId="0" borderId="0" xfId="1" applyNumberFormat="1" applyFont="1" applyAlignment="1">
      <alignment horizontal="center" vertical="center"/>
    </xf>
    <xf numFmtId="165" fontId="19" fillId="0" borderId="0" xfId="1" applyNumberFormat="1" applyFont="1" applyAlignment="1">
      <alignment horizontal="center" vertical="center"/>
    </xf>
    <xf numFmtId="0" fontId="20" fillId="0" borderId="0" xfId="0" applyFont="1"/>
    <xf numFmtId="0" fontId="20" fillId="0" borderId="0" xfId="0" applyFont="1" applyAlignment="1">
      <alignment wrapText="1"/>
    </xf>
    <xf numFmtId="0" fontId="15" fillId="0" borderId="0" xfId="1" applyFont="1" applyAlignment="1">
      <alignment horizontal="left" wrapText="1"/>
    </xf>
    <xf numFmtId="0" fontId="10" fillId="0" borderId="0" xfId="1" applyFont="1" applyAlignment="1">
      <alignment horizontal="center" vertical="center"/>
    </xf>
    <xf numFmtId="0" fontId="15" fillId="0" borderId="0" xfId="1" applyFont="1" applyAlignment="1">
      <alignment horizontal="center"/>
    </xf>
    <xf numFmtId="0" fontId="12" fillId="0" borderId="19" xfId="0" applyFont="1" applyBorder="1" applyAlignment="1">
      <alignment vertical="center" wrapText="1"/>
    </xf>
    <xf numFmtId="2" fontId="12" fillId="0" borderId="20" xfId="0" applyNumberFormat="1" applyFont="1" applyBorder="1" applyAlignment="1">
      <alignment horizontal="center" vertical="center" wrapText="1"/>
    </xf>
    <xf numFmtId="0" fontId="12" fillId="0" borderId="21" xfId="0" applyFont="1" applyBorder="1" applyAlignment="1">
      <alignment horizontal="center" vertical="center" wrapText="1"/>
    </xf>
    <xf numFmtId="0" fontId="15" fillId="0" borderId="0" xfId="0" applyFont="1" applyAlignment="1">
      <alignment wrapText="1"/>
    </xf>
    <xf numFmtId="0" fontId="20" fillId="0" borderId="0" xfId="1" applyFont="1"/>
    <xf numFmtId="0" fontId="20" fillId="0" borderId="0" xfId="1" applyFont="1" applyAlignment="1">
      <alignment horizontal="left" vertical="center"/>
    </xf>
    <xf numFmtId="165" fontId="20" fillId="0" borderId="0" xfId="1" applyNumberFormat="1" applyFont="1" applyAlignment="1">
      <alignment horizontal="center" vertical="center"/>
    </xf>
    <xf numFmtId="165" fontId="21" fillId="0" borderId="0" xfId="1" applyNumberFormat="1" applyFont="1" applyAlignment="1">
      <alignment horizontal="center" vertical="center"/>
    </xf>
    <xf numFmtId="166" fontId="21" fillId="0" borderId="0" xfId="1" applyNumberFormat="1" applyFont="1" applyAlignment="1">
      <alignment horizontal="center" vertical="center"/>
    </xf>
    <xf numFmtId="165" fontId="20" fillId="0" borderId="0" xfId="1" applyNumberFormat="1" applyFont="1" applyAlignment="1">
      <alignment horizontal="right" vertical="center"/>
    </xf>
    <xf numFmtId="165" fontId="22" fillId="0" borderId="0" xfId="1" applyNumberFormat="1" applyFont="1" applyAlignment="1">
      <alignment horizontal="center" vertical="center"/>
    </xf>
    <xf numFmtId="165" fontId="23" fillId="0" borderId="0" xfId="1" applyNumberFormat="1" applyFont="1" applyAlignment="1">
      <alignment horizontal="center" vertical="center"/>
    </xf>
    <xf numFmtId="0" fontId="14" fillId="0" borderId="0" xfId="1" applyFont="1" applyAlignment="1">
      <alignment horizontal="center"/>
    </xf>
    <xf numFmtId="0" fontId="14" fillId="0" borderId="0" xfId="1" applyFont="1" applyAlignment="1">
      <alignment horizontal="center" vertical="center"/>
    </xf>
    <xf numFmtId="0" fontId="25" fillId="0" borderId="0" xfId="1" applyFont="1" applyAlignment="1">
      <alignment horizontal="center" vertical="center" wrapText="1"/>
    </xf>
    <xf numFmtId="0" fontId="17" fillId="0" borderId="0" xfId="1" applyFont="1" applyAlignment="1">
      <alignment horizontal="center" vertical="center"/>
    </xf>
    <xf numFmtId="0" fontId="12" fillId="0" borderId="0" xfId="1" applyFont="1" applyAlignment="1">
      <alignment horizontal="center" vertical="center"/>
    </xf>
    <xf numFmtId="165" fontId="12" fillId="0" borderId="17" xfId="1" applyNumberFormat="1" applyFont="1" applyBorder="1" applyAlignment="1">
      <alignment horizontal="center" vertical="center" wrapText="1"/>
    </xf>
    <xf numFmtId="165" fontId="12" fillId="0" borderId="31" xfId="1" applyNumberFormat="1" applyFont="1" applyBorder="1" applyAlignment="1">
      <alignment horizontal="center" vertical="center" wrapText="1"/>
    </xf>
    <xf numFmtId="1" fontId="12" fillId="0" borderId="16" xfId="1" applyNumberFormat="1" applyFont="1" applyBorder="1" applyAlignment="1">
      <alignment horizontal="center" vertical="center" wrapText="1"/>
    </xf>
    <xf numFmtId="1" fontId="12" fillId="0" borderId="17" xfId="1" applyNumberFormat="1" applyFont="1" applyBorder="1" applyAlignment="1">
      <alignment horizontal="center" vertical="center" wrapText="1"/>
    </xf>
    <xf numFmtId="1" fontId="17" fillId="0" borderId="17" xfId="1" applyNumberFormat="1" applyFont="1" applyBorder="1" applyAlignment="1">
      <alignment horizontal="center" vertical="center" wrapText="1"/>
    </xf>
    <xf numFmtId="1" fontId="12" fillId="0" borderId="31" xfId="1" applyNumberFormat="1" applyFont="1" applyBorder="1" applyAlignment="1">
      <alignment horizontal="center" vertical="center" wrapText="1"/>
    </xf>
    <xf numFmtId="0" fontId="12" fillId="0" borderId="34" xfId="1" applyFont="1" applyBorder="1" applyAlignment="1">
      <alignment horizontal="left" vertical="center"/>
    </xf>
    <xf numFmtId="0" fontId="12" fillId="0" borderId="35" xfId="1" applyFont="1" applyBorder="1" applyAlignment="1">
      <alignment horizontal="left" vertical="center"/>
    </xf>
    <xf numFmtId="165" fontId="12" fillId="0" borderId="35" xfId="1" applyNumberFormat="1" applyFont="1" applyBorder="1" applyAlignment="1">
      <alignment horizontal="center" vertical="center"/>
    </xf>
    <xf numFmtId="165" fontId="17" fillId="0" borderId="35" xfId="1" applyNumberFormat="1" applyFont="1" applyBorder="1" applyAlignment="1">
      <alignment horizontal="center" vertical="center"/>
    </xf>
    <xf numFmtId="165" fontId="12" fillId="0" borderId="36" xfId="1" applyNumberFormat="1" applyFont="1" applyBorder="1" applyAlignment="1">
      <alignment horizontal="center" vertical="center"/>
    </xf>
    <xf numFmtId="0" fontId="12" fillId="0" borderId="39" xfId="1" applyFont="1" applyBorder="1" applyAlignment="1">
      <alignment horizontal="left" vertical="center"/>
    </xf>
    <xf numFmtId="0" fontId="28" fillId="0" borderId="41" xfId="0" applyFont="1" applyBorder="1" applyAlignment="1">
      <alignment vertical="top" wrapText="1"/>
    </xf>
    <xf numFmtId="0" fontId="28" fillId="0" borderId="0" xfId="0" applyFont="1" applyAlignment="1">
      <alignment horizontal="left" vertical="center" wrapText="1"/>
    </xf>
    <xf numFmtId="0" fontId="28" fillId="0" borderId="42" xfId="0" applyFont="1" applyBorder="1" applyAlignment="1">
      <alignment vertical="top" wrapText="1"/>
    </xf>
    <xf numFmtId="167" fontId="28" fillId="0" borderId="0" xfId="0" applyNumberFormat="1" applyFont="1" applyAlignment="1">
      <alignment horizontal="center" vertical="center"/>
    </xf>
    <xf numFmtId="0" fontId="27" fillId="0" borderId="43" xfId="0" applyFont="1" applyBorder="1" applyAlignment="1">
      <alignment horizontal="center"/>
    </xf>
    <xf numFmtId="165" fontId="29" fillId="0" borderId="7" xfId="0" applyNumberFormat="1" applyFont="1" applyBorder="1" applyAlignment="1">
      <alignment horizontal="center"/>
    </xf>
    <xf numFmtId="165" fontId="28" fillId="0" borderId="44" xfId="0" applyNumberFormat="1" applyFont="1" applyBorder="1" applyAlignment="1">
      <alignment horizontal="center"/>
    </xf>
    <xf numFmtId="165" fontId="28" fillId="0" borderId="45" xfId="0" applyNumberFormat="1" applyFont="1" applyBorder="1" applyAlignment="1">
      <alignment horizontal="center"/>
    </xf>
    <xf numFmtId="165" fontId="28" fillId="0" borderId="46" xfId="0" applyNumberFormat="1" applyFont="1" applyBorder="1" applyAlignment="1">
      <alignment horizontal="center"/>
    </xf>
    <xf numFmtId="165" fontId="28" fillId="0" borderId="47" xfId="0" applyNumberFormat="1" applyFont="1" applyBorder="1" applyAlignment="1">
      <alignment horizontal="center"/>
    </xf>
    <xf numFmtId="0" fontId="28" fillId="0" borderId="49" xfId="0" applyFont="1" applyBorder="1" applyAlignment="1">
      <alignment horizontal="left" vertical="top" wrapText="1"/>
    </xf>
    <xf numFmtId="0" fontId="28" fillId="0" borderId="50" xfId="0" applyFont="1" applyBorder="1" applyAlignment="1">
      <alignment vertical="top" wrapText="1"/>
    </xf>
    <xf numFmtId="0" fontId="27" fillId="0" borderId="51" xfId="0" applyFont="1" applyBorder="1" applyAlignment="1">
      <alignment horizontal="center"/>
    </xf>
    <xf numFmtId="0" fontId="29" fillId="0" borderId="10" xfId="0" applyFont="1" applyBorder="1" applyAlignment="1">
      <alignment horizontal="center"/>
    </xf>
    <xf numFmtId="165" fontId="28" fillId="0" borderId="52" xfId="0" applyNumberFormat="1" applyFont="1" applyBorder="1" applyAlignment="1">
      <alignment horizontal="center"/>
    </xf>
    <xf numFmtId="165" fontId="28" fillId="0" borderId="12" xfId="0" applyNumberFormat="1" applyFont="1" applyBorder="1" applyAlignment="1">
      <alignment horizontal="center"/>
    </xf>
    <xf numFmtId="165" fontId="28" fillId="0" borderId="0" xfId="0" applyNumberFormat="1" applyFont="1" applyAlignment="1">
      <alignment horizontal="center"/>
    </xf>
    <xf numFmtId="165" fontId="28" fillId="0" borderId="9" xfId="0" applyNumberFormat="1" applyFont="1" applyBorder="1" applyAlignment="1">
      <alignment horizontal="center"/>
    </xf>
    <xf numFmtId="0" fontId="28" fillId="0" borderId="49" xfId="0" applyFont="1" applyBorder="1" applyAlignment="1">
      <alignment vertical="top" wrapText="1"/>
    </xf>
    <xf numFmtId="0" fontId="28" fillId="0" borderId="53" xfId="0" applyFont="1" applyBorder="1" applyAlignment="1">
      <alignment vertical="top" wrapText="1"/>
    </xf>
    <xf numFmtId="0" fontId="27" fillId="0" borderId="54" xfId="0" applyFont="1" applyBorder="1" applyAlignment="1">
      <alignment horizontal="center"/>
    </xf>
    <xf numFmtId="0" fontId="29" fillId="0" borderId="2" xfId="0" applyFont="1" applyBorder="1" applyAlignment="1">
      <alignment horizontal="center"/>
    </xf>
    <xf numFmtId="165" fontId="28" fillId="0" borderId="55" xfId="0" applyNumberFormat="1" applyFont="1" applyBorder="1" applyAlignment="1">
      <alignment horizontal="center"/>
    </xf>
    <xf numFmtId="165" fontId="28" fillId="0" borderId="56" xfId="0" applyNumberFormat="1" applyFont="1" applyBorder="1" applyAlignment="1">
      <alignment horizontal="center"/>
    </xf>
    <xf numFmtId="165" fontId="28" fillId="0" borderId="57" xfId="0" applyNumberFormat="1" applyFont="1" applyBorder="1" applyAlignment="1">
      <alignment horizontal="center"/>
    </xf>
    <xf numFmtId="165" fontId="28" fillId="0" borderId="58" xfId="0" applyNumberFormat="1" applyFont="1" applyBorder="1" applyAlignment="1">
      <alignment horizontal="center"/>
    </xf>
    <xf numFmtId="0" fontId="28" fillId="0" borderId="49" xfId="0" applyFont="1" applyBorder="1" applyAlignment="1">
      <alignment horizontal="left" vertical="center" wrapText="1"/>
    </xf>
    <xf numFmtId="0" fontId="27" fillId="0" borderId="41" xfId="0" applyFont="1" applyBorder="1" applyAlignment="1">
      <alignment horizontal="center"/>
    </xf>
    <xf numFmtId="0" fontId="29" fillId="0" borderId="59" xfId="0" applyFont="1" applyBorder="1" applyAlignment="1">
      <alignment horizontal="center"/>
    </xf>
    <xf numFmtId="165" fontId="28" fillId="0" borderId="59" xfId="0" applyNumberFormat="1" applyFont="1" applyBorder="1" applyAlignment="1">
      <alignment horizontal="center"/>
    </xf>
    <xf numFmtId="165" fontId="28" fillId="0" borderId="60" xfId="0" applyNumberFormat="1" applyFont="1" applyBorder="1" applyAlignment="1">
      <alignment horizontal="center"/>
    </xf>
    <xf numFmtId="0" fontId="28" fillId="0" borderId="29" xfId="0" applyFont="1" applyBorder="1" applyAlignment="1">
      <alignment vertical="top" wrapText="1"/>
    </xf>
    <xf numFmtId="0" fontId="28" fillId="0" borderId="29" xfId="0" applyFont="1" applyBorder="1" applyAlignment="1">
      <alignment wrapText="1"/>
    </xf>
    <xf numFmtId="0" fontId="30" fillId="0" borderId="0" xfId="0" applyFont="1"/>
    <xf numFmtId="0" fontId="28" fillId="0" borderId="0" xfId="0" applyFont="1"/>
    <xf numFmtId="0" fontId="28" fillId="0" borderId="62" xfId="0" applyFont="1" applyBorder="1"/>
    <xf numFmtId="0" fontId="28" fillId="0" borderId="0" xfId="0" applyFont="1" applyAlignment="1">
      <alignment vertical="top" wrapText="1"/>
    </xf>
    <xf numFmtId="0" fontId="27" fillId="0" borderId="0" xfId="0" applyFont="1" applyAlignment="1">
      <alignment horizontal="center"/>
    </xf>
    <xf numFmtId="165" fontId="28" fillId="0" borderId="63" xfId="0" applyNumberFormat="1" applyFont="1" applyBorder="1" applyAlignment="1">
      <alignment horizontal="center"/>
    </xf>
    <xf numFmtId="165" fontId="28" fillId="0" borderId="64" xfId="0" applyNumberFormat="1" applyFont="1" applyBorder="1" applyAlignment="1">
      <alignment horizontal="center"/>
    </xf>
    <xf numFmtId="165" fontId="28" fillId="0" borderId="65" xfId="0" applyNumberFormat="1" applyFont="1" applyBorder="1" applyAlignment="1">
      <alignment horizontal="center"/>
    </xf>
    <xf numFmtId="0" fontId="28" fillId="0" borderId="50" xfId="0" applyFont="1" applyBorder="1"/>
    <xf numFmtId="0" fontId="27" fillId="0" borderId="50" xfId="0" applyFont="1" applyBorder="1" applyAlignment="1">
      <alignment horizontal="center"/>
    </xf>
    <xf numFmtId="0" fontId="29" fillId="0" borderId="0" xfId="0" applyFont="1" applyAlignment="1">
      <alignment horizontal="center"/>
    </xf>
    <xf numFmtId="165" fontId="28" fillId="0" borderId="10" xfId="0" applyNumberFormat="1" applyFont="1" applyBorder="1" applyAlignment="1">
      <alignment horizontal="center"/>
    </xf>
    <xf numFmtId="0" fontId="27" fillId="0" borderId="53" xfId="0" applyFont="1" applyBorder="1" applyAlignment="1">
      <alignment horizontal="center"/>
    </xf>
    <xf numFmtId="0" fontId="29" fillId="0" borderId="54" xfId="0" applyFont="1" applyBorder="1" applyAlignment="1">
      <alignment horizontal="center"/>
    </xf>
    <xf numFmtId="165" fontId="28" fillId="0" borderId="66" xfId="0" applyNumberFormat="1" applyFont="1" applyBorder="1" applyAlignment="1">
      <alignment horizontal="center"/>
    </xf>
    <xf numFmtId="165" fontId="28" fillId="0" borderId="67" xfId="0" applyNumberFormat="1" applyFont="1" applyBorder="1" applyAlignment="1">
      <alignment horizontal="center"/>
    </xf>
    <xf numFmtId="165" fontId="28" fillId="0" borderId="24" xfId="0" applyNumberFormat="1" applyFont="1" applyBorder="1" applyAlignment="1">
      <alignment horizontal="center"/>
    </xf>
    <xf numFmtId="165" fontId="28" fillId="0" borderId="37" xfId="0" applyNumberFormat="1" applyFont="1" applyBorder="1" applyAlignment="1">
      <alignment horizontal="center"/>
    </xf>
    <xf numFmtId="165" fontId="28" fillId="0" borderId="30" xfId="0" applyNumberFormat="1" applyFont="1" applyBorder="1" applyAlignment="1">
      <alignment horizontal="center"/>
    </xf>
    <xf numFmtId="165" fontId="28" fillId="0" borderId="62" xfId="0" applyNumberFormat="1" applyFont="1" applyBorder="1" applyAlignment="1">
      <alignment horizontal="center"/>
    </xf>
    <xf numFmtId="0" fontId="27" fillId="0" borderId="42" xfId="0" applyFont="1" applyBorder="1" applyAlignment="1">
      <alignment horizontal="center"/>
    </xf>
    <xf numFmtId="165" fontId="28" fillId="0" borderId="61" xfId="0" applyNumberFormat="1" applyFont="1" applyBorder="1" applyAlignment="1">
      <alignment horizontal="center"/>
    </xf>
    <xf numFmtId="165" fontId="28" fillId="0" borderId="68" xfId="0" applyNumberFormat="1" applyFont="1" applyBorder="1" applyAlignment="1">
      <alignment horizontal="center"/>
    </xf>
    <xf numFmtId="0" fontId="29" fillId="0" borderId="51" xfId="0" applyFont="1" applyBorder="1" applyAlignment="1">
      <alignment horizontal="center"/>
    </xf>
    <xf numFmtId="165" fontId="28" fillId="0" borderId="69" xfId="0" applyNumberFormat="1" applyFont="1" applyBorder="1" applyAlignment="1">
      <alignment horizontal="center"/>
    </xf>
    <xf numFmtId="0" fontId="28" fillId="0" borderId="53" xfId="0" applyFont="1" applyBorder="1"/>
    <xf numFmtId="165" fontId="28" fillId="0" borderId="70" xfId="0" applyNumberFormat="1" applyFont="1" applyBorder="1" applyAlignment="1">
      <alignment horizontal="center"/>
    </xf>
    <xf numFmtId="165" fontId="28" fillId="0" borderId="71" xfId="0" applyNumberFormat="1" applyFont="1" applyBorder="1" applyAlignment="1">
      <alignment horizontal="center"/>
    </xf>
    <xf numFmtId="0" fontId="28" fillId="0" borderId="17" xfId="0" applyFont="1" applyBorder="1" applyAlignment="1">
      <alignment vertical="top" wrapText="1"/>
    </xf>
    <xf numFmtId="0" fontId="28" fillId="0" borderId="17" xfId="0" applyFont="1" applyBorder="1" applyAlignment="1">
      <alignment wrapText="1"/>
    </xf>
    <xf numFmtId="0" fontId="30" fillId="0" borderId="31" xfId="0" applyFont="1" applyBorder="1" applyAlignment="1">
      <alignment wrapText="1"/>
    </xf>
    <xf numFmtId="165" fontId="28" fillId="0" borderId="31" xfId="0" applyNumberFormat="1" applyFont="1" applyBorder="1" applyAlignment="1">
      <alignment horizontal="center" wrapText="1"/>
    </xf>
    <xf numFmtId="0" fontId="28" fillId="0" borderId="0" xfId="0" applyFont="1" applyAlignment="1">
      <alignment horizontal="center"/>
    </xf>
    <xf numFmtId="0" fontId="30" fillId="0" borderId="0" xfId="0" applyFont="1" applyAlignment="1">
      <alignment horizontal="center"/>
    </xf>
    <xf numFmtId="0" fontId="28" fillId="0" borderId="59" xfId="0" applyFont="1" applyBorder="1" applyAlignment="1">
      <alignment horizontal="center"/>
    </xf>
    <xf numFmtId="0" fontId="28" fillId="0" borderId="30" xfId="0" applyFont="1" applyBorder="1" applyAlignment="1">
      <alignment horizontal="center"/>
    </xf>
    <xf numFmtId="0" fontId="28" fillId="0" borderId="62" xfId="0" applyFont="1" applyBorder="1" applyAlignment="1">
      <alignment horizontal="center"/>
    </xf>
    <xf numFmtId="0" fontId="32" fillId="0" borderId="41" xfId="0" applyFont="1" applyBorder="1" applyAlignment="1">
      <alignment vertical="top" wrapText="1"/>
    </xf>
    <xf numFmtId="0" fontId="32" fillId="0" borderId="49" xfId="0" applyFont="1" applyBorder="1" applyAlignment="1">
      <alignment horizontal="left" vertical="center" wrapText="1"/>
    </xf>
    <xf numFmtId="0" fontId="28" fillId="0" borderId="41" xfId="0" applyFont="1" applyBorder="1" applyAlignment="1">
      <alignment vertical="center" wrapText="1"/>
    </xf>
    <xf numFmtId="0" fontId="29" fillId="0" borderId="24" xfId="0" applyFont="1" applyBorder="1" applyAlignment="1">
      <alignment horizontal="center"/>
    </xf>
    <xf numFmtId="0" fontId="28" fillId="0" borderId="49" xfId="0" applyFont="1" applyBorder="1" applyAlignment="1">
      <alignment vertical="center" wrapText="1"/>
    </xf>
    <xf numFmtId="0" fontId="27" fillId="0" borderId="49" xfId="0" applyFont="1" applyBorder="1" applyAlignment="1">
      <alignment horizontal="center"/>
    </xf>
    <xf numFmtId="0" fontId="28" fillId="0" borderId="49" xfId="0" applyFont="1" applyBorder="1" applyAlignment="1">
      <alignment wrapText="1"/>
    </xf>
    <xf numFmtId="0" fontId="28" fillId="0" borderId="29" xfId="0" applyFont="1" applyBorder="1" applyAlignment="1">
      <alignment horizontal="center"/>
    </xf>
    <xf numFmtId="0" fontId="28" fillId="0" borderId="41" xfId="0" applyFont="1" applyBorder="1" applyAlignment="1">
      <alignment horizontal="left" vertical="top" wrapText="1"/>
    </xf>
    <xf numFmtId="0" fontId="28" fillId="0" borderId="29" xfId="0" applyFont="1" applyBorder="1" applyAlignment="1">
      <alignment horizontal="left" vertical="top" wrapText="1"/>
    </xf>
    <xf numFmtId="165" fontId="29" fillId="0" borderId="0" xfId="0" applyNumberFormat="1" applyFont="1" applyAlignment="1">
      <alignment horizontal="center"/>
    </xf>
    <xf numFmtId="0" fontId="28" fillId="0" borderId="17" xfId="0" applyFont="1" applyBorder="1" applyAlignment="1">
      <alignment vertical="center" wrapText="1"/>
    </xf>
    <xf numFmtId="0" fontId="28" fillId="0" borderId="17" xfId="0" applyFont="1" applyBorder="1" applyAlignment="1">
      <alignment horizontal="center"/>
    </xf>
    <xf numFmtId="0" fontId="30" fillId="0" borderId="31" xfId="0" applyFont="1" applyBorder="1" applyAlignment="1">
      <alignment horizontal="center"/>
    </xf>
    <xf numFmtId="165" fontId="28" fillId="0" borderId="31" xfId="0" applyNumberFormat="1" applyFont="1" applyBorder="1" applyAlignment="1">
      <alignment horizontal="center"/>
    </xf>
    <xf numFmtId="0" fontId="27" fillId="0" borderId="50" xfId="0" applyFont="1" applyBorder="1" applyAlignment="1">
      <alignment horizontal="center" vertical="center"/>
    </xf>
    <xf numFmtId="0" fontId="29" fillId="0" borderId="51" xfId="0" applyFont="1" applyBorder="1" applyAlignment="1">
      <alignment horizontal="center" vertical="center"/>
    </xf>
    <xf numFmtId="0" fontId="32" fillId="0" borderId="41" xfId="0" applyFont="1" applyBorder="1" applyAlignment="1">
      <alignment horizontal="left" vertical="top" wrapText="1"/>
    </xf>
    <xf numFmtId="0" fontId="32" fillId="0" borderId="49" xfId="0" applyFont="1" applyBorder="1" applyAlignment="1">
      <alignment horizontal="left" vertical="top" wrapText="1"/>
    </xf>
    <xf numFmtId="0" fontId="27" fillId="0" borderId="73" xfId="0" applyFont="1" applyBorder="1" applyAlignment="1">
      <alignment horizontal="center"/>
    </xf>
    <xf numFmtId="0" fontId="32" fillId="0" borderId="29" xfId="0" applyFont="1" applyBorder="1" applyAlignment="1">
      <alignment horizontal="left" vertical="top" wrapText="1"/>
    </xf>
    <xf numFmtId="0" fontId="32" fillId="0" borderId="17" xfId="0" applyFont="1" applyBorder="1" applyAlignment="1">
      <alignment horizontal="left" vertical="center" wrapText="1"/>
    </xf>
    <xf numFmtId="0" fontId="30" fillId="0" borderId="30" xfId="0" applyFont="1" applyBorder="1" applyAlignment="1">
      <alignment horizontal="center"/>
    </xf>
    <xf numFmtId="0" fontId="28" fillId="0" borderId="31" xfId="0" applyFont="1" applyBorder="1" applyAlignment="1">
      <alignment horizontal="center"/>
    </xf>
    <xf numFmtId="0" fontId="0" fillId="0" borderId="50" xfId="0" applyBorder="1" applyAlignment="1">
      <alignment horizontal="center" vertical="center"/>
    </xf>
    <xf numFmtId="0" fontId="7" fillId="0" borderId="0" xfId="0" applyFont="1" applyAlignment="1">
      <alignment horizontal="center" vertical="center"/>
    </xf>
    <xf numFmtId="165" fontId="30" fillId="0" borderId="0" xfId="0" applyNumberFormat="1" applyFont="1" applyAlignment="1">
      <alignment horizontal="center"/>
    </xf>
    <xf numFmtId="165" fontId="30" fillId="0" borderId="68" xfId="0" applyNumberFormat="1" applyFont="1" applyBorder="1" applyAlignment="1">
      <alignment horizontal="center"/>
    </xf>
    <xf numFmtId="0" fontId="28" fillId="0" borderId="53" xfId="0" applyFont="1" applyBorder="1" applyAlignment="1">
      <alignment horizontal="left" vertical="center" wrapText="1"/>
    </xf>
    <xf numFmtId="165" fontId="28" fillId="0" borderId="0" xfId="0" applyNumberFormat="1" applyFont="1" applyAlignment="1">
      <alignment horizontal="center" vertical="center"/>
    </xf>
    <xf numFmtId="165" fontId="28" fillId="0" borderId="67" xfId="0" applyNumberFormat="1" applyFont="1" applyBorder="1" applyAlignment="1">
      <alignment horizontal="center" vertical="center"/>
    </xf>
    <xf numFmtId="165" fontId="28" fillId="0" borderId="70" xfId="0" applyNumberFormat="1" applyFont="1" applyBorder="1" applyAlignment="1">
      <alignment horizontal="center" vertical="center"/>
    </xf>
    <xf numFmtId="165" fontId="28" fillId="0" borderId="71" xfId="0" applyNumberFormat="1" applyFont="1" applyBorder="1" applyAlignment="1">
      <alignment horizontal="center" vertical="center"/>
    </xf>
    <xf numFmtId="0" fontId="27" fillId="0" borderId="17" xfId="0" applyFont="1" applyBorder="1" applyAlignment="1">
      <alignment horizontal="center"/>
    </xf>
    <xf numFmtId="0" fontId="29" fillId="0" borderId="31" xfId="0" applyFont="1" applyBorder="1" applyAlignment="1">
      <alignment horizontal="center"/>
    </xf>
    <xf numFmtId="0" fontId="29" fillId="0" borderId="0" xfId="0" applyFont="1" applyAlignment="1">
      <alignment horizontal="left" vertical="center"/>
    </xf>
    <xf numFmtId="0" fontId="28" fillId="0" borderId="42" xfId="0" applyFont="1" applyBorder="1" applyAlignment="1">
      <alignment horizontal="center"/>
    </xf>
    <xf numFmtId="0" fontId="28" fillId="0" borderId="50" xfId="0" applyFont="1" applyBorder="1" applyAlignment="1">
      <alignment horizontal="center"/>
    </xf>
    <xf numFmtId="165" fontId="28" fillId="0" borderId="69" xfId="0" applyNumberFormat="1" applyFont="1" applyBorder="1" applyAlignment="1">
      <alignment horizontal="center" vertical="center"/>
    </xf>
    <xf numFmtId="165" fontId="28" fillId="0" borderId="12" xfId="0" applyNumberFormat="1" applyFont="1" applyBorder="1" applyAlignment="1">
      <alignment horizontal="center" vertical="center"/>
    </xf>
    <xf numFmtId="0" fontId="28" fillId="0" borderId="53" xfId="0" applyFont="1" applyBorder="1" applyAlignment="1">
      <alignment horizontal="center"/>
    </xf>
    <xf numFmtId="0" fontId="28" fillId="0" borderId="41" xfId="0" applyFont="1" applyBorder="1" applyAlignment="1">
      <alignment horizontal="center"/>
    </xf>
    <xf numFmtId="0" fontId="30" fillId="0" borderId="24" xfId="0" applyFont="1" applyBorder="1" applyAlignment="1">
      <alignment horizontal="center"/>
    </xf>
    <xf numFmtId="0" fontId="30" fillId="0" borderId="0" xfId="0" applyFont="1" applyAlignment="1">
      <alignment horizontal="center" vertical="center" wrapText="1"/>
    </xf>
    <xf numFmtId="167" fontId="28" fillId="0" borderId="0" xfId="0" applyNumberFormat="1" applyFont="1" applyAlignment="1">
      <alignment horizontal="center"/>
    </xf>
    <xf numFmtId="167" fontId="28" fillId="0" borderId="64" xfId="0" applyNumberFormat="1" applyFont="1" applyBorder="1" applyAlignment="1">
      <alignment horizontal="center"/>
    </xf>
    <xf numFmtId="167" fontId="28" fillId="0" borderId="65" xfId="0" applyNumberFormat="1" applyFont="1" applyBorder="1" applyAlignment="1">
      <alignment horizontal="center"/>
    </xf>
    <xf numFmtId="167" fontId="28" fillId="0" borderId="68" xfId="0" applyNumberFormat="1" applyFont="1" applyBorder="1" applyAlignment="1">
      <alignment horizontal="center"/>
    </xf>
    <xf numFmtId="0" fontId="32" fillId="0" borderId="49" xfId="0" applyFont="1" applyBorder="1" applyAlignment="1">
      <alignment vertical="top" wrapText="1"/>
    </xf>
    <xf numFmtId="167" fontId="28" fillId="0" borderId="69" xfId="0" applyNumberFormat="1" applyFont="1" applyBorder="1" applyAlignment="1">
      <alignment horizontal="center"/>
    </xf>
    <xf numFmtId="167" fontId="28" fillId="0" borderId="12" xfId="0" applyNumberFormat="1" applyFont="1" applyBorder="1" applyAlignment="1">
      <alignment horizontal="center"/>
    </xf>
    <xf numFmtId="167" fontId="28" fillId="0" borderId="67" xfId="0" applyNumberFormat="1" applyFont="1" applyBorder="1" applyAlignment="1">
      <alignment horizontal="center"/>
    </xf>
    <xf numFmtId="167" fontId="28" fillId="0" borderId="70" xfId="0" applyNumberFormat="1" applyFont="1" applyBorder="1" applyAlignment="1">
      <alignment horizontal="center"/>
    </xf>
    <xf numFmtId="167" fontId="28" fillId="0" borderId="71" xfId="0" applyNumberFormat="1" applyFont="1" applyBorder="1" applyAlignment="1">
      <alignment horizontal="center"/>
    </xf>
    <xf numFmtId="0" fontId="32" fillId="0" borderId="49" xfId="0" applyFont="1" applyBorder="1" applyAlignment="1">
      <alignment wrapText="1"/>
    </xf>
    <xf numFmtId="0" fontId="28" fillId="0" borderId="41" xfId="0" applyFont="1" applyBorder="1"/>
    <xf numFmtId="0" fontId="30" fillId="0" borderId="24" xfId="0" applyFont="1" applyBorder="1" applyAlignment="1">
      <alignment horizontal="center" vertical="center" wrapText="1"/>
    </xf>
    <xf numFmtId="167" fontId="28" fillId="0" borderId="24" xfId="0" applyNumberFormat="1" applyFont="1" applyBorder="1" applyAlignment="1">
      <alignment horizontal="center"/>
    </xf>
    <xf numFmtId="167" fontId="28" fillId="0" borderId="37" xfId="0" applyNumberFormat="1" applyFont="1" applyBorder="1" applyAlignment="1">
      <alignment horizontal="center"/>
    </xf>
    <xf numFmtId="0" fontId="32" fillId="0" borderId="29" xfId="0" applyFont="1" applyBorder="1" applyAlignment="1">
      <alignment wrapText="1"/>
    </xf>
    <xf numFmtId="167" fontId="32" fillId="0" borderId="49" xfId="0" applyNumberFormat="1" applyFont="1" applyBorder="1" applyAlignment="1">
      <alignment horizontal="left" vertical="center" wrapText="1"/>
    </xf>
    <xf numFmtId="0" fontId="32" fillId="0" borderId="29" xfId="0" applyFont="1" applyBorder="1" applyAlignment="1">
      <alignment vertical="top" wrapText="1"/>
    </xf>
    <xf numFmtId="165" fontId="28" fillId="0" borderId="74" xfId="0" applyNumberFormat="1" applyFont="1" applyBorder="1" applyAlignment="1">
      <alignment horizontal="center"/>
    </xf>
    <xf numFmtId="0" fontId="32" fillId="0" borderId="23" xfId="0" applyFont="1" applyBorder="1" applyAlignment="1">
      <alignment vertical="top" wrapText="1"/>
    </xf>
    <xf numFmtId="0" fontId="28" fillId="0" borderId="45" xfId="0" applyFont="1" applyBorder="1" applyAlignment="1">
      <alignment vertical="top" wrapText="1"/>
    </xf>
    <xf numFmtId="0" fontId="27" fillId="0" borderId="45" xfId="0" applyFont="1" applyBorder="1" applyAlignment="1">
      <alignment horizontal="center"/>
    </xf>
    <xf numFmtId="165" fontId="29" fillId="0" borderId="45" xfId="0" applyNumberFormat="1" applyFont="1" applyBorder="1" applyAlignment="1">
      <alignment horizontal="center"/>
    </xf>
    <xf numFmtId="165" fontId="28" fillId="0" borderId="75" xfId="0" applyNumberFormat="1" applyFont="1" applyBorder="1" applyAlignment="1">
      <alignment horizontal="center"/>
    </xf>
    <xf numFmtId="165" fontId="28" fillId="0" borderId="76" xfId="0" applyNumberFormat="1" applyFont="1" applyBorder="1" applyAlignment="1">
      <alignment horizontal="center"/>
    </xf>
    <xf numFmtId="165" fontId="28" fillId="0" borderId="77" xfId="0" applyNumberFormat="1" applyFont="1" applyBorder="1" applyAlignment="1">
      <alignment horizontal="center"/>
    </xf>
    <xf numFmtId="165" fontId="28" fillId="0" borderId="78" xfId="0" applyNumberFormat="1" applyFont="1" applyBorder="1" applyAlignment="1">
      <alignment horizontal="center"/>
    </xf>
    <xf numFmtId="0" fontId="32" fillId="0" borderId="80" xfId="0" applyFont="1" applyBorder="1" applyAlignment="1">
      <alignment vertical="top" wrapText="1"/>
    </xf>
    <xf numFmtId="0" fontId="30" fillId="0" borderId="56" xfId="0" applyFont="1" applyBorder="1" applyAlignment="1">
      <alignment horizontal="center"/>
    </xf>
    <xf numFmtId="165" fontId="28" fillId="0" borderId="82" xfId="0" applyNumberFormat="1" applyFont="1" applyBorder="1" applyAlignment="1">
      <alignment horizontal="center"/>
    </xf>
    <xf numFmtId="0" fontId="28" fillId="0" borderId="83" xfId="0" applyFont="1" applyBorder="1" applyAlignment="1">
      <alignment vertical="top" wrapText="1"/>
    </xf>
    <xf numFmtId="165" fontId="27" fillId="0" borderId="83" xfId="0" applyNumberFormat="1" applyFont="1" applyBorder="1" applyAlignment="1">
      <alignment horizontal="center"/>
    </xf>
    <xf numFmtId="165" fontId="28" fillId="0" borderId="84" xfId="0" applyNumberFormat="1" applyFont="1" applyBorder="1" applyAlignment="1">
      <alignment horizontal="center"/>
    </xf>
    <xf numFmtId="165" fontId="28" fillId="0" borderId="85" xfId="0" applyNumberFormat="1" applyFont="1" applyBorder="1" applyAlignment="1">
      <alignment horizontal="center"/>
    </xf>
    <xf numFmtId="165" fontId="27" fillId="0" borderId="50" xfId="0" applyNumberFormat="1" applyFont="1" applyBorder="1" applyAlignment="1">
      <alignment horizontal="center"/>
    </xf>
    <xf numFmtId="165" fontId="29" fillId="0" borderId="51" xfId="0" applyNumberFormat="1" applyFont="1" applyBorder="1" applyAlignment="1">
      <alignment horizontal="center"/>
    </xf>
    <xf numFmtId="165" fontId="28" fillId="0" borderId="11" xfId="0" applyNumberFormat="1" applyFont="1" applyBorder="1" applyAlignment="1">
      <alignment horizontal="center"/>
    </xf>
    <xf numFmtId="165" fontId="27" fillId="0" borderId="53" xfId="0" applyNumberFormat="1" applyFont="1" applyBorder="1" applyAlignment="1">
      <alignment horizontal="center"/>
    </xf>
    <xf numFmtId="165" fontId="28" fillId="0" borderId="86" xfId="0" applyNumberFormat="1" applyFont="1" applyBorder="1" applyAlignment="1">
      <alignment horizontal="center"/>
    </xf>
    <xf numFmtId="165" fontId="29" fillId="0" borderId="24" xfId="0" applyNumberFormat="1" applyFont="1" applyBorder="1" applyAlignment="1">
      <alignment horizontal="center" vertical="top" wrapText="1"/>
    </xf>
    <xf numFmtId="165" fontId="29" fillId="0" borderId="0" xfId="0" applyNumberFormat="1" applyFont="1" applyAlignment="1">
      <alignment horizontal="center" vertical="top" wrapText="1"/>
    </xf>
    <xf numFmtId="165" fontId="29" fillId="0" borderId="56" xfId="0" applyNumberFormat="1" applyFont="1" applyBorder="1" applyAlignment="1">
      <alignment horizontal="center" vertical="top" wrapText="1"/>
    </xf>
    <xf numFmtId="0" fontId="29" fillId="0" borderId="45" xfId="0" applyFont="1" applyBorder="1" applyAlignment="1">
      <alignment horizontal="center"/>
    </xf>
    <xf numFmtId="165" fontId="28" fillId="0" borderId="87" xfId="0" applyNumberFormat="1" applyFont="1" applyBorder="1" applyAlignment="1">
      <alignment horizontal="center"/>
    </xf>
    <xf numFmtId="0" fontId="29" fillId="0" borderId="56" xfId="0" applyFont="1" applyBorder="1" applyAlignment="1">
      <alignment horizontal="center"/>
    </xf>
    <xf numFmtId="0" fontId="28" fillId="0" borderId="88" xfId="0" applyFont="1" applyBorder="1" applyAlignment="1">
      <alignment vertical="top" wrapText="1"/>
    </xf>
    <xf numFmtId="0" fontId="27" fillId="0" borderId="49" xfId="0" applyFont="1" applyBorder="1" applyAlignment="1">
      <alignment horizontal="center" vertical="center"/>
    </xf>
    <xf numFmtId="167" fontId="28" fillId="0" borderId="89" xfId="0" applyNumberFormat="1" applyFont="1" applyBorder="1" applyAlignment="1">
      <alignment horizontal="center"/>
    </xf>
    <xf numFmtId="167" fontId="28" fillId="0" borderId="6" xfId="0" applyNumberFormat="1" applyFont="1" applyBorder="1" applyAlignment="1">
      <alignment horizontal="center"/>
    </xf>
    <xf numFmtId="167" fontId="28" fillId="0" borderId="85" xfId="0" applyNumberFormat="1" applyFont="1" applyBorder="1" applyAlignment="1">
      <alignment horizontal="center"/>
    </xf>
    <xf numFmtId="0" fontId="27" fillId="0" borderId="88" xfId="0" applyFont="1" applyBorder="1" applyAlignment="1">
      <alignment horizontal="center"/>
    </xf>
    <xf numFmtId="0" fontId="29" fillId="0" borderId="90" xfId="0" applyFont="1" applyBorder="1" applyAlignment="1">
      <alignment horizontal="center"/>
    </xf>
    <xf numFmtId="167" fontId="28" fillId="0" borderId="61" xfId="0" applyNumberFormat="1" applyFont="1" applyBorder="1" applyAlignment="1">
      <alignment horizontal="center"/>
    </xf>
    <xf numFmtId="167" fontId="28" fillId="0" borderId="62" xfId="0" applyNumberFormat="1" applyFont="1" applyBorder="1" applyAlignment="1">
      <alignment horizontal="center"/>
    </xf>
    <xf numFmtId="0" fontId="0" fillId="0" borderId="0" xfId="0" applyAlignment="1">
      <alignment horizontal="center" vertical="center"/>
    </xf>
    <xf numFmtId="167" fontId="28" fillId="0" borderId="63" xfId="0" applyNumberFormat="1" applyFont="1" applyBorder="1" applyAlignment="1">
      <alignment horizontal="center"/>
    </xf>
    <xf numFmtId="0" fontId="28" fillId="0" borderId="12" xfId="0" applyFont="1" applyBorder="1"/>
    <xf numFmtId="167" fontId="28" fillId="0" borderId="9" xfId="0" applyNumberFormat="1" applyFont="1" applyBorder="1" applyAlignment="1">
      <alignment horizontal="center"/>
    </xf>
    <xf numFmtId="167" fontId="28" fillId="0" borderId="10" xfId="0" applyNumberFormat="1" applyFont="1" applyBorder="1" applyAlignment="1">
      <alignment horizontal="center"/>
    </xf>
    <xf numFmtId="167" fontId="28" fillId="0" borderId="66" xfId="0" applyNumberFormat="1" applyFont="1" applyBorder="1" applyAlignment="1">
      <alignment horizontal="center"/>
    </xf>
    <xf numFmtId="0" fontId="29" fillId="0" borderId="0" xfId="0" applyFont="1" applyAlignment="1">
      <alignment horizontal="center" vertical="top" wrapText="1"/>
    </xf>
    <xf numFmtId="0" fontId="30" fillId="0" borderId="0" xfId="0" applyFont="1" applyAlignment="1">
      <alignment horizontal="center" vertical="top" wrapText="1"/>
    </xf>
    <xf numFmtId="165" fontId="28" fillId="0" borderId="91" xfId="0" applyNumberFormat="1" applyFont="1" applyBorder="1" applyAlignment="1">
      <alignment horizontal="center"/>
    </xf>
    <xf numFmtId="0" fontId="28" fillId="0" borderId="20" xfId="0" applyFont="1" applyBorder="1" applyAlignment="1">
      <alignment vertical="center" wrapText="1"/>
    </xf>
    <xf numFmtId="0" fontId="27" fillId="0" borderId="20" xfId="0" applyFont="1" applyBorder="1"/>
    <xf numFmtId="0" fontId="29" fillId="0" borderId="74" xfId="0" applyFont="1" applyBorder="1"/>
    <xf numFmtId="165" fontId="28" fillId="0" borderId="92" xfId="0" applyNumberFormat="1" applyFont="1" applyBorder="1" applyAlignment="1">
      <alignment horizontal="center"/>
    </xf>
    <xf numFmtId="165" fontId="28" fillId="0" borderId="93" xfId="0" applyNumberFormat="1" applyFont="1" applyBorder="1" applyAlignment="1">
      <alignment horizontal="center"/>
    </xf>
    <xf numFmtId="165" fontId="28" fillId="0" borderId="95" xfId="0" applyNumberFormat="1" applyFont="1" applyBorder="1" applyAlignment="1">
      <alignment horizontal="center"/>
    </xf>
    <xf numFmtId="165" fontId="28" fillId="0" borderId="89" xfId="0" applyNumberFormat="1" applyFont="1" applyBorder="1" applyAlignment="1">
      <alignment horizontal="center"/>
    </xf>
    <xf numFmtId="165" fontId="28" fillId="0" borderId="96" xfId="0" applyNumberFormat="1" applyFont="1" applyBorder="1" applyAlignment="1">
      <alignment horizontal="center"/>
    </xf>
    <xf numFmtId="0" fontId="27" fillId="0" borderId="17" xfId="0" applyFont="1" applyBorder="1"/>
    <xf numFmtId="0" fontId="29" fillId="0" borderId="31" xfId="0" applyFont="1" applyBorder="1"/>
    <xf numFmtId="0" fontId="28" fillId="0" borderId="0" xfId="0" applyFont="1" applyAlignment="1">
      <alignment horizontal="left" vertical="top" wrapText="1"/>
    </xf>
    <xf numFmtId="0" fontId="28" fillId="0" borderId="50" xfId="0" applyFont="1" applyBorder="1" applyAlignment="1">
      <alignment horizontal="left" vertical="top" wrapText="1"/>
    </xf>
    <xf numFmtId="0" fontId="28" fillId="0" borderId="53" xfId="0" applyFont="1" applyBorder="1" applyAlignment="1">
      <alignment horizontal="left" vertical="top" wrapText="1"/>
    </xf>
    <xf numFmtId="0" fontId="28" fillId="0" borderId="17" xfId="0" applyFont="1" applyBorder="1" applyAlignment="1">
      <alignment horizontal="left" vertical="top" wrapText="1"/>
    </xf>
    <xf numFmtId="0" fontId="28" fillId="0" borderId="45" xfId="0" applyFont="1" applyBorder="1" applyAlignment="1">
      <alignment horizontal="left" vertical="top" wrapText="1"/>
    </xf>
    <xf numFmtId="0" fontId="28" fillId="0" borderId="20" xfId="0" applyFont="1" applyBorder="1" applyAlignment="1">
      <alignment horizontal="left" vertical="top" wrapText="1"/>
    </xf>
    <xf numFmtId="0" fontId="27" fillId="0" borderId="20" xfId="0" applyFont="1" applyBorder="1" applyAlignment="1">
      <alignment horizontal="center"/>
    </xf>
    <xf numFmtId="0" fontId="29" fillId="0" borderId="74" xfId="0" applyFont="1" applyBorder="1" applyAlignment="1">
      <alignment horizontal="center"/>
    </xf>
    <xf numFmtId="0" fontId="27" fillId="0" borderId="47" xfId="0" applyFont="1" applyBorder="1" applyAlignment="1">
      <alignment horizontal="center"/>
    </xf>
    <xf numFmtId="0" fontId="27" fillId="0" borderId="101" xfId="0" applyFont="1" applyBorder="1" applyAlignment="1">
      <alignment horizontal="center"/>
    </xf>
    <xf numFmtId="165" fontId="28" fillId="0" borderId="102" xfId="0" applyNumberFormat="1" applyFont="1" applyBorder="1" applyAlignment="1">
      <alignment horizontal="center"/>
    </xf>
    <xf numFmtId="165" fontId="28" fillId="0" borderId="103" xfId="0" applyNumberFormat="1" applyFont="1" applyBorder="1" applyAlignment="1">
      <alignment horizontal="center"/>
    </xf>
    <xf numFmtId="0" fontId="27" fillId="0" borderId="104" xfId="0" applyFont="1" applyBorder="1" applyAlignment="1">
      <alignment horizontal="center"/>
    </xf>
    <xf numFmtId="165" fontId="12" fillId="0" borderId="41" xfId="1" applyNumberFormat="1" applyFont="1" applyBorder="1" applyAlignment="1">
      <alignment horizontal="center" vertical="center"/>
    </xf>
    <xf numFmtId="165" fontId="17" fillId="0" borderId="41" xfId="1" applyNumberFormat="1" applyFont="1" applyBorder="1" applyAlignment="1">
      <alignment horizontal="center" vertical="center"/>
    </xf>
    <xf numFmtId="165" fontId="12" fillId="0" borderId="24" xfId="1" applyNumberFormat="1" applyFont="1" applyBorder="1" applyAlignment="1">
      <alignment horizontal="center" vertical="center"/>
    </xf>
    <xf numFmtId="165" fontId="34" fillId="0" borderId="41" xfId="1" applyNumberFormat="1" applyFont="1" applyBorder="1" applyAlignment="1">
      <alignment horizontal="center" vertical="center" wrapText="1"/>
    </xf>
    <xf numFmtId="165" fontId="17" fillId="0" borderId="41" xfId="1" applyNumberFormat="1" applyFont="1" applyBorder="1" applyAlignment="1">
      <alignment horizontal="center" vertical="center" wrapText="1"/>
    </xf>
    <xf numFmtId="165" fontId="34" fillId="0" borderId="24" xfId="1" applyNumberFormat="1" applyFont="1" applyBorder="1" applyAlignment="1">
      <alignment horizontal="center" vertical="center" wrapText="1"/>
    </xf>
    <xf numFmtId="0" fontId="17" fillId="0" borderId="114" xfId="1" applyFont="1" applyBorder="1" applyAlignment="1">
      <alignment horizontal="left" vertical="center" wrapText="1"/>
    </xf>
    <xf numFmtId="165" fontId="17" fillId="0" borderId="24" xfId="1" applyNumberFormat="1" applyFont="1" applyBorder="1" applyAlignment="1">
      <alignment horizontal="center" vertical="center" wrapText="1"/>
    </xf>
    <xf numFmtId="165" fontId="9" fillId="0" borderId="29" xfId="1" applyNumberFormat="1" applyFont="1" applyBorder="1" applyAlignment="1">
      <alignment horizontal="center" vertical="center" wrapText="1"/>
    </xf>
    <xf numFmtId="0" fontId="8" fillId="0" borderId="36" xfId="1" applyFont="1" applyBorder="1"/>
    <xf numFmtId="0" fontId="17" fillId="0" borderId="114" xfId="1" applyFont="1" applyBorder="1" applyAlignment="1">
      <alignment horizontal="left" wrapText="1"/>
    </xf>
    <xf numFmtId="165" fontId="12" fillId="0" borderId="17" xfId="1" applyNumberFormat="1" applyFont="1" applyBorder="1" applyAlignment="1">
      <alignment horizontal="center" vertical="center"/>
    </xf>
    <xf numFmtId="165" fontId="12" fillId="0" borderId="31" xfId="1" applyNumberFormat="1" applyFont="1" applyBorder="1" applyAlignment="1">
      <alignment horizontal="center" vertical="center"/>
    </xf>
    <xf numFmtId="0" fontId="17" fillId="0" borderId="118" xfId="1" applyFont="1" applyBorder="1" applyAlignment="1">
      <alignment horizontal="left" wrapText="1"/>
    </xf>
    <xf numFmtId="0" fontId="17" fillId="0" borderId="116" xfId="1" applyFont="1" applyBorder="1" applyAlignment="1">
      <alignment horizontal="left" wrapText="1"/>
    </xf>
    <xf numFmtId="165" fontId="34" fillId="0" borderId="17" xfId="1" applyNumberFormat="1" applyFont="1" applyBorder="1" applyAlignment="1">
      <alignment horizontal="center" vertical="center" wrapText="1"/>
    </xf>
    <xf numFmtId="165" fontId="34" fillId="0" borderId="31" xfId="1" applyNumberFormat="1" applyFont="1" applyBorder="1" applyAlignment="1">
      <alignment horizontal="center" vertical="center" wrapText="1"/>
    </xf>
    <xf numFmtId="0" fontId="17" fillId="0" borderId="34" xfId="1" applyFont="1" applyBorder="1" applyAlignment="1">
      <alignment horizontal="left" vertical="center" wrapText="1"/>
    </xf>
    <xf numFmtId="0" fontId="17" fillId="0" borderId="108" xfId="1" applyFont="1" applyBorder="1" applyAlignment="1">
      <alignment horizontal="left" vertical="center" wrapText="1"/>
    </xf>
    <xf numFmtId="165" fontId="17" fillId="0" borderId="17" xfId="1" applyNumberFormat="1" applyFont="1" applyBorder="1" applyAlignment="1">
      <alignment horizontal="center" vertical="center" wrapText="1"/>
    </xf>
    <xf numFmtId="165" fontId="17" fillId="0" borderId="31" xfId="1" applyNumberFormat="1" applyFont="1" applyBorder="1" applyAlignment="1">
      <alignment horizontal="center" vertical="center" wrapText="1"/>
    </xf>
    <xf numFmtId="0" fontId="12" fillId="0" borderId="36" xfId="1" applyFont="1" applyBorder="1" applyAlignment="1">
      <alignment horizontal="left" vertical="center"/>
    </xf>
    <xf numFmtId="0" fontId="8" fillId="0" borderId="41" xfId="1" applyFont="1" applyBorder="1" applyAlignment="1">
      <alignment vertical="top" wrapText="1"/>
    </xf>
    <xf numFmtId="0" fontId="8" fillId="0" borderId="42" xfId="1" applyFont="1" applyBorder="1" applyAlignment="1">
      <alignment vertical="top" wrapText="1"/>
    </xf>
    <xf numFmtId="165" fontId="12" fillId="0" borderId="42" xfId="1" applyNumberFormat="1" applyFont="1" applyBorder="1" applyAlignment="1">
      <alignment horizontal="center" vertical="center"/>
    </xf>
    <xf numFmtId="165" fontId="17" fillId="0" borderId="43" xfId="1" applyNumberFormat="1" applyFont="1" applyBorder="1" applyAlignment="1">
      <alignment horizontal="center" vertical="center"/>
    </xf>
    <xf numFmtId="165" fontId="8" fillId="0" borderId="63" xfId="1" applyNumberFormat="1" applyFont="1" applyBorder="1" applyAlignment="1">
      <alignment horizontal="center" vertical="center"/>
    </xf>
    <xf numFmtId="165" fontId="8" fillId="0" borderId="64" xfId="1" applyNumberFormat="1" applyFont="1" applyBorder="1" applyAlignment="1">
      <alignment horizontal="center" vertical="center"/>
    </xf>
    <xf numFmtId="165" fontId="8" fillId="0" borderId="65" xfId="1" applyNumberFormat="1" applyFont="1" applyBorder="1" applyAlignment="1">
      <alignment horizontal="center" vertical="center"/>
    </xf>
    <xf numFmtId="0" fontId="12" fillId="0" borderId="48" xfId="1" applyFont="1" applyBorder="1" applyAlignment="1">
      <alignment horizontal="center" vertical="center"/>
    </xf>
    <xf numFmtId="0" fontId="8" fillId="0" borderId="49" xfId="1" applyFont="1" applyBorder="1" applyAlignment="1">
      <alignment horizontal="left" vertical="center" wrapText="1"/>
    </xf>
    <xf numFmtId="0" fontId="8" fillId="0" borderId="50" xfId="1" applyFont="1" applyBorder="1" applyAlignment="1">
      <alignment vertical="top" wrapText="1"/>
    </xf>
    <xf numFmtId="165" fontId="12" fillId="0" borderId="50" xfId="1" applyNumberFormat="1" applyFont="1" applyBorder="1" applyAlignment="1">
      <alignment horizontal="center" vertical="center"/>
    </xf>
    <xf numFmtId="165" fontId="17" fillId="0" borderId="51" xfId="1" applyNumberFormat="1" applyFont="1" applyBorder="1" applyAlignment="1">
      <alignment horizontal="center" vertical="center"/>
    </xf>
    <xf numFmtId="165" fontId="8" fillId="0" borderId="69" xfId="1" applyNumberFormat="1" applyFont="1" applyBorder="1" applyAlignment="1">
      <alignment horizontal="center" vertical="center"/>
    </xf>
    <xf numFmtId="165" fontId="8" fillId="0" borderId="12" xfId="1" applyNumberFormat="1" applyFont="1" applyBorder="1" applyAlignment="1">
      <alignment horizontal="center" vertical="center"/>
    </xf>
    <xf numFmtId="165" fontId="8" fillId="0" borderId="9" xfId="1" applyNumberFormat="1" applyFont="1" applyBorder="1" applyAlignment="1">
      <alignment horizontal="center" vertical="center"/>
    </xf>
    <xf numFmtId="0" fontId="8" fillId="0" borderId="49" xfId="1" applyFont="1" applyBorder="1" applyAlignment="1">
      <alignment vertical="top" wrapText="1"/>
    </xf>
    <xf numFmtId="0" fontId="8" fillId="0" borderId="53" xfId="1" applyFont="1" applyBorder="1" applyAlignment="1">
      <alignment vertical="top" wrapText="1"/>
    </xf>
    <xf numFmtId="165" fontId="12" fillId="0" borderId="53" xfId="1" applyNumberFormat="1" applyFont="1" applyBorder="1" applyAlignment="1">
      <alignment horizontal="center" vertical="center"/>
    </xf>
    <xf numFmtId="165" fontId="8" fillId="0" borderId="66" xfId="1" applyNumberFormat="1" applyFont="1" applyBorder="1" applyAlignment="1">
      <alignment horizontal="center" vertical="center"/>
    </xf>
    <xf numFmtId="165" fontId="8" fillId="0" borderId="67" xfId="1" applyNumberFormat="1" applyFont="1" applyBorder="1" applyAlignment="1">
      <alignment horizontal="center" vertical="center"/>
    </xf>
    <xf numFmtId="165" fontId="8" fillId="0" borderId="70" xfId="1" applyNumberFormat="1" applyFont="1" applyBorder="1" applyAlignment="1">
      <alignment horizontal="center" vertical="center"/>
    </xf>
    <xf numFmtId="0" fontId="8" fillId="0" borderId="0" xfId="1" applyFont="1" applyAlignment="1">
      <alignment vertical="top" wrapText="1"/>
    </xf>
    <xf numFmtId="165" fontId="17" fillId="0" borderId="24" xfId="1" applyNumberFormat="1" applyFont="1" applyBorder="1" applyAlignment="1">
      <alignment horizontal="center" vertical="center"/>
    </xf>
    <xf numFmtId="165" fontId="8" fillId="0" borderId="119" xfId="1" applyNumberFormat="1" applyFont="1" applyBorder="1" applyAlignment="1">
      <alignment horizontal="center" vertical="center"/>
    </xf>
    <xf numFmtId="0" fontId="8" fillId="0" borderId="29" xfId="1" applyFont="1" applyBorder="1" applyAlignment="1">
      <alignment vertical="top" wrapText="1"/>
    </xf>
    <xf numFmtId="0" fontId="8" fillId="0" borderId="29" xfId="1" applyFont="1" applyBorder="1" applyAlignment="1">
      <alignment horizontal="left" vertical="center" wrapText="1"/>
    </xf>
    <xf numFmtId="165" fontId="36" fillId="0" borderId="30" xfId="1" applyNumberFormat="1" applyFont="1" applyBorder="1" applyAlignment="1">
      <alignment horizontal="center" vertical="center"/>
    </xf>
    <xf numFmtId="165" fontId="35" fillId="0" borderId="33" xfId="1" applyNumberFormat="1" applyFont="1" applyBorder="1" applyAlignment="1">
      <alignment horizontal="center" vertical="center"/>
    </xf>
    <xf numFmtId="0" fontId="8" fillId="0" borderId="73" xfId="1" applyFont="1" applyBorder="1" applyAlignment="1">
      <alignment vertical="top" wrapText="1"/>
    </xf>
    <xf numFmtId="165" fontId="37" fillId="0" borderId="0" xfId="0" applyNumberFormat="1" applyFont="1" applyAlignment="1">
      <alignment horizontal="center" vertical="center"/>
    </xf>
    <xf numFmtId="0" fontId="8" fillId="0" borderId="49" xfId="1" applyFont="1" applyBorder="1" applyAlignment="1">
      <alignment horizontal="center" vertical="center"/>
    </xf>
    <xf numFmtId="0" fontId="38" fillId="0" borderId="49" xfId="1" applyFont="1" applyBorder="1" applyAlignment="1">
      <alignment vertical="top" wrapText="1"/>
    </xf>
    <xf numFmtId="165" fontId="12" fillId="0" borderId="49" xfId="1" applyNumberFormat="1" applyFont="1" applyBorder="1" applyAlignment="1">
      <alignment horizontal="center" vertical="center"/>
    </xf>
    <xf numFmtId="165" fontId="17" fillId="0" borderId="59" xfId="1" applyNumberFormat="1" applyFont="1" applyBorder="1" applyAlignment="1">
      <alignment horizontal="center" vertical="center"/>
    </xf>
    <xf numFmtId="165" fontId="8" fillId="0" borderId="32" xfId="1" applyNumberFormat="1" applyFont="1" applyBorder="1" applyAlignment="1">
      <alignment horizontal="center" vertical="center"/>
    </xf>
    <xf numFmtId="0" fontId="38" fillId="0" borderId="29" xfId="1" applyFont="1" applyBorder="1" applyAlignment="1">
      <alignment vertical="top" wrapText="1"/>
    </xf>
    <xf numFmtId="165" fontId="9" fillId="0" borderId="30" xfId="1" applyNumberFormat="1" applyFont="1" applyBorder="1" applyAlignment="1">
      <alignment horizontal="center" vertical="center"/>
    </xf>
    <xf numFmtId="165" fontId="8" fillId="0" borderId="33" xfId="1" applyNumberFormat="1" applyFont="1" applyBorder="1" applyAlignment="1">
      <alignment horizontal="center" vertical="center"/>
    </xf>
    <xf numFmtId="4" fontId="8" fillId="0" borderId="49" xfId="1" applyNumberFormat="1" applyFont="1" applyBorder="1" applyAlignment="1">
      <alignment horizontal="left" vertical="center" wrapText="1"/>
    </xf>
    <xf numFmtId="165" fontId="17" fillId="0" borderId="30" xfId="1" applyNumberFormat="1" applyFont="1" applyBorder="1" applyAlignment="1">
      <alignment horizontal="center" vertical="center"/>
    </xf>
    <xf numFmtId="0" fontId="8" fillId="0" borderId="41" xfId="1" applyFont="1" applyBorder="1" applyAlignment="1">
      <alignment horizontal="left" vertical="center"/>
    </xf>
    <xf numFmtId="165" fontId="40" fillId="0" borderId="50" xfId="1" applyNumberFormat="1" applyFont="1" applyBorder="1" applyAlignment="1">
      <alignment horizontal="center" vertical="center"/>
    </xf>
    <xf numFmtId="165" fontId="25" fillId="0" borderId="51" xfId="1" applyNumberFormat="1" applyFont="1" applyBorder="1" applyAlignment="1">
      <alignment horizontal="center" vertical="center"/>
    </xf>
    <xf numFmtId="0" fontId="12" fillId="0" borderId="79" xfId="1" applyFont="1" applyBorder="1" applyAlignment="1">
      <alignment horizontal="center" vertical="center"/>
    </xf>
    <xf numFmtId="0" fontId="8" fillId="0" borderId="80" xfId="1" applyFont="1" applyBorder="1" applyAlignment="1">
      <alignment horizontal="left" vertical="center" wrapText="1"/>
    </xf>
    <xf numFmtId="0" fontId="8" fillId="0" borderId="29" xfId="1" applyFont="1" applyBorder="1"/>
    <xf numFmtId="0" fontId="12" fillId="0" borderId="22" xfId="1" applyFont="1" applyBorder="1" applyAlignment="1">
      <alignment horizontal="center" vertical="center"/>
    </xf>
    <xf numFmtId="0" fontId="8" fillId="0" borderId="120" xfId="1" applyFont="1" applyBorder="1" applyAlignment="1">
      <alignment vertical="top" wrapText="1"/>
    </xf>
    <xf numFmtId="0" fontId="8" fillId="0" borderId="121" xfId="1" applyFont="1" applyBorder="1" applyAlignment="1">
      <alignment vertical="top" wrapText="1"/>
    </xf>
    <xf numFmtId="0" fontId="8" fillId="0" borderId="122" xfId="1" applyFont="1" applyBorder="1" applyAlignment="1">
      <alignment vertical="top" wrapText="1"/>
    </xf>
    <xf numFmtId="165" fontId="17" fillId="0" borderId="54" xfId="1" applyNumberFormat="1" applyFont="1" applyBorder="1" applyAlignment="1">
      <alignment horizontal="center" vertical="center"/>
    </xf>
    <xf numFmtId="0" fontId="8" fillId="0" borderId="80" xfId="1" applyFont="1" applyBorder="1" applyAlignment="1">
      <alignment horizontal="center" vertical="center"/>
    </xf>
    <xf numFmtId="0" fontId="8" fillId="0" borderId="123" xfId="1" applyFont="1" applyBorder="1" applyAlignment="1">
      <alignment vertical="top" wrapText="1"/>
    </xf>
    <xf numFmtId="165" fontId="12" fillId="0" borderId="120" xfId="1" applyNumberFormat="1" applyFont="1" applyBorder="1" applyAlignment="1">
      <alignment horizontal="center" vertical="center"/>
    </xf>
    <xf numFmtId="0" fontId="8" fillId="0" borderId="125" xfId="1" applyFont="1" applyBorder="1" applyAlignment="1">
      <alignment vertical="top" wrapText="1"/>
    </xf>
    <xf numFmtId="165" fontId="12" fillId="0" borderId="121" xfId="1" applyNumberFormat="1" applyFont="1" applyBorder="1" applyAlignment="1">
      <alignment horizontal="center" vertical="center"/>
    </xf>
    <xf numFmtId="165" fontId="17" fillId="0" borderId="10" xfId="1" applyNumberFormat="1" applyFont="1" applyBorder="1" applyAlignment="1">
      <alignment horizontal="center" vertical="center"/>
    </xf>
    <xf numFmtId="0" fontId="8" fillId="0" borderId="127" xfId="1" applyFont="1" applyBorder="1" applyAlignment="1">
      <alignment vertical="top" wrapText="1"/>
    </xf>
    <xf numFmtId="165" fontId="12" fillId="0" borderId="122" xfId="1" applyNumberFormat="1" applyFont="1" applyBorder="1" applyAlignment="1">
      <alignment horizontal="center" vertical="center"/>
    </xf>
    <xf numFmtId="165" fontId="17" fillId="0" borderId="71" xfId="1" applyNumberFormat="1" applyFont="1" applyBorder="1" applyAlignment="1">
      <alignment horizontal="center" vertical="center"/>
    </xf>
    <xf numFmtId="165" fontId="17" fillId="0" borderId="37" xfId="1" applyNumberFormat="1" applyFont="1" applyBorder="1" applyAlignment="1">
      <alignment horizontal="center" vertical="center"/>
    </xf>
    <xf numFmtId="165" fontId="17" fillId="0" borderId="0" xfId="1" applyNumberFormat="1" applyFont="1" applyAlignment="1">
      <alignment horizontal="center" vertical="center"/>
    </xf>
    <xf numFmtId="0" fontId="8" fillId="0" borderId="80" xfId="1" applyFont="1" applyBorder="1" applyAlignment="1">
      <alignment vertical="top" wrapText="1"/>
    </xf>
    <xf numFmtId="165" fontId="9" fillId="0" borderId="62" xfId="1" applyNumberFormat="1" applyFont="1" applyBorder="1" applyAlignment="1">
      <alignment horizontal="center" vertical="center"/>
    </xf>
    <xf numFmtId="0" fontId="8" fillId="0" borderId="124" xfId="1" applyFont="1" applyBorder="1" applyAlignment="1">
      <alignment vertical="top" wrapText="1"/>
    </xf>
    <xf numFmtId="0" fontId="8" fillId="0" borderId="23" xfId="1" applyFont="1" applyBorder="1" applyAlignment="1">
      <alignment horizontal="center" vertical="center"/>
    </xf>
    <xf numFmtId="0" fontId="8" fillId="0" borderId="126" xfId="1" applyFont="1" applyBorder="1" applyAlignment="1">
      <alignment vertical="top" wrapText="1"/>
    </xf>
    <xf numFmtId="0" fontId="38" fillId="0" borderId="126" xfId="1" applyFont="1" applyBorder="1" applyAlignment="1">
      <alignment vertical="top" wrapText="1"/>
    </xf>
    <xf numFmtId="0" fontId="38" fillId="0" borderId="128" xfId="1" applyFont="1" applyBorder="1" applyAlignment="1">
      <alignment vertical="top" wrapText="1"/>
    </xf>
    <xf numFmtId="0" fontId="8" fillId="0" borderId="23" xfId="1" applyFont="1" applyBorder="1" applyAlignment="1">
      <alignment vertical="top" wrapText="1"/>
    </xf>
    <xf numFmtId="165" fontId="12" fillId="0" borderId="129" xfId="1" applyNumberFormat="1" applyFont="1" applyBorder="1" applyAlignment="1">
      <alignment horizontal="center" vertical="center"/>
    </xf>
    <xf numFmtId="165" fontId="8" fillId="0" borderId="130" xfId="1" applyNumberFormat="1" applyFont="1" applyBorder="1" applyAlignment="1">
      <alignment horizontal="center" vertical="center"/>
    </xf>
    <xf numFmtId="165" fontId="8" fillId="0" borderId="57" xfId="1" applyNumberFormat="1" applyFont="1" applyBorder="1" applyAlignment="1">
      <alignment horizontal="center" vertical="center"/>
    </xf>
    <xf numFmtId="165" fontId="8" fillId="0" borderId="131" xfId="1" applyNumberFormat="1" applyFont="1" applyBorder="1" applyAlignment="1">
      <alignment horizontal="center" vertical="center"/>
    </xf>
    <xf numFmtId="165" fontId="17" fillId="0" borderId="132" xfId="1" applyNumberFormat="1" applyFont="1" applyBorder="1" applyAlignment="1">
      <alignment horizontal="center" vertical="center"/>
    </xf>
    <xf numFmtId="165" fontId="8" fillId="0" borderId="124" xfId="1" applyNumberFormat="1" applyFont="1" applyBorder="1" applyAlignment="1">
      <alignment horizontal="center" vertical="center"/>
    </xf>
    <xf numFmtId="165" fontId="17" fillId="0" borderId="102" xfId="1" applyNumberFormat="1" applyFont="1" applyBorder="1" applyAlignment="1">
      <alignment horizontal="center" vertical="center"/>
    </xf>
    <xf numFmtId="165" fontId="8" fillId="0" borderId="126" xfId="1" applyNumberFormat="1" applyFont="1" applyBorder="1" applyAlignment="1">
      <alignment horizontal="center" vertical="center"/>
    </xf>
    <xf numFmtId="165" fontId="17" fillId="0" borderId="133" xfId="1" applyNumberFormat="1" applyFont="1" applyBorder="1" applyAlignment="1">
      <alignment horizontal="center" vertical="center"/>
    </xf>
    <xf numFmtId="165" fontId="8" fillId="0" borderId="128" xfId="1" applyNumberFormat="1" applyFont="1" applyBorder="1" applyAlignment="1">
      <alignment horizontal="center" vertical="center"/>
    </xf>
    <xf numFmtId="165" fontId="12" fillId="0" borderId="83" xfId="1" applyNumberFormat="1" applyFont="1" applyBorder="1" applyAlignment="1">
      <alignment horizontal="center" vertical="center"/>
    </xf>
    <xf numFmtId="165" fontId="8" fillId="0" borderId="75" xfId="1" applyNumberFormat="1" applyFont="1" applyBorder="1" applyAlignment="1">
      <alignment horizontal="center" vertical="center"/>
    </xf>
    <xf numFmtId="165" fontId="8" fillId="0" borderId="46" xfId="1" applyNumberFormat="1" applyFont="1" applyBorder="1" applyAlignment="1">
      <alignment horizontal="center" vertical="center"/>
    </xf>
    <xf numFmtId="165" fontId="8" fillId="0" borderId="134" xfId="1" applyNumberFormat="1" applyFont="1" applyBorder="1" applyAlignment="1">
      <alignment horizontal="center" vertical="center"/>
    </xf>
    <xf numFmtId="0" fontId="35" fillId="0" borderId="49" xfId="1" applyFont="1" applyBorder="1" applyAlignment="1">
      <alignment wrapText="1"/>
    </xf>
    <xf numFmtId="0" fontId="35" fillId="0" borderId="49" xfId="1" applyFont="1" applyBorder="1" applyAlignment="1">
      <alignment horizontal="left" vertical="center"/>
    </xf>
    <xf numFmtId="0" fontId="8" fillId="0" borderId="0" xfId="1" applyFont="1" applyAlignment="1">
      <alignment horizontal="center" vertical="top" wrapText="1"/>
    </xf>
    <xf numFmtId="165" fontId="35" fillId="0" borderId="49" xfId="1" applyNumberFormat="1" applyFont="1" applyBorder="1" applyAlignment="1">
      <alignment horizontal="center" vertical="center"/>
    </xf>
    <xf numFmtId="165" fontId="36" fillId="0" borderId="59" xfId="1" applyNumberFormat="1" applyFont="1" applyBorder="1" applyAlignment="1">
      <alignment horizontal="center" vertical="center"/>
    </xf>
    <xf numFmtId="165" fontId="35" fillId="0" borderId="59" xfId="1" applyNumberFormat="1" applyFont="1" applyBorder="1" applyAlignment="1">
      <alignment horizontal="center" vertical="center"/>
    </xf>
    <xf numFmtId="165" fontId="35" fillId="0" borderId="0" xfId="1" applyNumberFormat="1" applyFont="1" applyAlignment="1">
      <alignment horizontal="center" vertical="center"/>
    </xf>
    <xf numFmtId="165" fontId="35" fillId="0" borderId="106" xfId="1" applyNumberFormat="1" applyFont="1" applyBorder="1" applyAlignment="1">
      <alignment horizontal="center" vertical="center"/>
    </xf>
    <xf numFmtId="0" fontId="35" fillId="0" borderId="23" xfId="1" applyFont="1" applyBorder="1" applyAlignment="1">
      <alignment wrapText="1"/>
    </xf>
    <xf numFmtId="0" fontId="35" fillId="0" borderId="23" xfId="1" applyFont="1" applyBorder="1" applyAlignment="1">
      <alignment horizontal="left" vertical="center"/>
    </xf>
    <xf numFmtId="0" fontId="8" fillId="0" borderId="45" xfId="1" applyFont="1" applyBorder="1" applyAlignment="1">
      <alignment horizontal="center" vertical="top" wrapText="1"/>
    </xf>
    <xf numFmtId="165" fontId="35" fillId="0" borderId="23" xfId="1" applyNumberFormat="1" applyFont="1" applyBorder="1" applyAlignment="1">
      <alignment horizontal="center" vertical="center"/>
    </xf>
    <xf numFmtId="165" fontId="36" fillId="0" borderId="60" xfId="1" applyNumberFormat="1" applyFont="1" applyBorder="1" applyAlignment="1">
      <alignment horizontal="center" vertical="center"/>
    </xf>
    <xf numFmtId="165" fontId="35" fillId="0" borderId="60" xfId="1" applyNumberFormat="1" applyFont="1" applyBorder="1" applyAlignment="1">
      <alignment horizontal="center" vertical="center"/>
    </xf>
    <xf numFmtId="165" fontId="35" fillId="0" borderId="45" xfId="1" applyNumberFormat="1" applyFont="1" applyBorder="1" applyAlignment="1">
      <alignment horizontal="center" vertical="center"/>
    </xf>
    <xf numFmtId="165" fontId="35" fillId="0" borderId="27" xfId="1" applyNumberFormat="1" applyFont="1" applyBorder="1" applyAlignment="1">
      <alignment horizontal="center" vertical="center"/>
    </xf>
    <xf numFmtId="165" fontId="35" fillId="0" borderId="32" xfId="1" applyNumberFormat="1" applyFont="1" applyBorder="1" applyAlignment="1">
      <alignment horizontal="center" vertical="center"/>
    </xf>
    <xf numFmtId="0" fontId="35" fillId="0" borderId="80" xfId="1" applyFont="1" applyBorder="1" applyAlignment="1">
      <alignment wrapText="1"/>
    </xf>
    <xf numFmtId="0" fontId="35" fillId="0" borderId="80" xfId="1" applyFont="1" applyBorder="1" applyAlignment="1">
      <alignment horizontal="left" vertical="center"/>
    </xf>
    <xf numFmtId="0" fontId="8" fillId="0" borderId="56" xfId="1" applyFont="1" applyBorder="1" applyAlignment="1">
      <alignment horizontal="center" vertical="top" wrapText="1"/>
    </xf>
    <xf numFmtId="165" fontId="35" fillId="0" borderId="80" xfId="1" applyNumberFormat="1" applyFont="1" applyBorder="1" applyAlignment="1">
      <alignment horizontal="center" vertical="center"/>
    </xf>
    <xf numFmtId="165" fontId="36" fillId="0" borderId="81" xfId="1" applyNumberFormat="1" applyFont="1" applyBorder="1" applyAlignment="1">
      <alignment horizontal="center" vertical="center"/>
    </xf>
    <xf numFmtId="165" fontId="35" fillId="0" borderId="81" xfId="1" applyNumberFormat="1" applyFont="1" applyBorder="1" applyAlignment="1">
      <alignment horizontal="center" vertical="center"/>
    </xf>
    <xf numFmtId="165" fontId="35" fillId="0" borderId="56" xfId="1" applyNumberFormat="1" applyFont="1" applyBorder="1" applyAlignment="1">
      <alignment horizontal="center" vertical="center"/>
    </xf>
    <xf numFmtId="0" fontId="8" fillId="0" borderId="83" xfId="1" applyFont="1" applyBorder="1" applyAlignment="1">
      <alignment vertical="top" wrapText="1"/>
    </xf>
    <xf numFmtId="0" fontId="8" fillId="0" borderId="88" xfId="1" applyFont="1" applyBorder="1" applyAlignment="1">
      <alignment vertical="top" wrapText="1"/>
    </xf>
    <xf numFmtId="165" fontId="12" fillId="0" borderId="88" xfId="1" applyNumberFormat="1" applyFont="1" applyBorder="1" applyAlignment="1">
      <alignment horizontal="center" vertical="center"/>
    </xf>
    <xf numFmtId="165" fontId="8" fillId="0" borderId="95" xfId="1" applyNumberFormat="1" applyFont="1" applyBorder="1" applyAlignment="1">
      <alignment horizontal="center" vertical="center"/>
    </xf>
    <xf numFmtId="165" fontId="8" fillId="0" borderId="89" xfId="1" applyNumberFormat="1" applyFont="1" applyBorder="1" applyAlignment="1">
      <alignment horizontal="center" vertical="center"/>
    </xf>
    <xf numFmtId="165" fontId="8" fillId="0" borderId="6" xfId="1" applyNumberFormat="1" applyFont="1" applyBorder="1" applyAlignment="1">
      <alignment horizontal="center" vertical="center"/>
    </xf>
    <xf numFmtId="0" fontId="8" fillId="0" borderId="17" xfId="1" applyFont="1" applyBorder="1" applyAlignment="1">
      <alignment vertical="top" wrapText="1"/>
    </xf>
    <xf numFmtId="165" fontId="17" fillId="0" borderId="31" xfId="1" applyNumberFormat="1" applyFont="1" applyBorder="1" applyAlignment="1">
      <alignment horizontal="center" vertical="center"/>
    </xf>
    <xf numFmtId="165" fontId="8" fillId="0" borderId="18" xfId="1" applyNumberFormat="1" applyFont="1" applyBorder="1" applyAlignment="1">
      <alignment horizontal="center" vertical="center"/>
    </xf>
    <xf numFmtId="0" fontId="12" fillId="0" borderId="36" xfId="1" applyFont="1" applyBorder="1" applyAlignment="1">
      <alignment horizontal="left" wrapText="1"/>
    </xf>
    <xf numFmtId="0" fontId="17" fillId="0" borderId="135" xfId="1" applyFont="1" applyBorder="1" applyAlignment="1">
      <alignment horizontal="left" wrapText="1"/>
    </xf>
    <xf numFmtId="165" fontId="12" fillId="0" borderId="0" xfId="0" applyNumberFormat="1" applyFont="1" applyAlignment="1">
      <alignment horizontal="center" vertical="center"/>
    </xf>
    <xf numFmtId="165" fontId="12" fillId="0" borderId="17" xfId="0" applyNumberFormat="1" applyFont="1" applyBorder="1" applyAlignment="1">
      <alignment horizontal="center" vertical="center"/>
    </xf>
    <xf numFmtId="165" fontId="12" fillId="0" borderId="31" xfId="0" applyNumberFormat="1" applyFont="1" applyBorder="1" applyAlignment="1">
      <alignment horizontal="center" vertical="center"/>
    </xf>
    <xf numFmtId="165" fontId="12" fillId="0" borderId="35" xfId="0" applyNumberFormat="1" applyFont="1" applyBorder="1" applyAlignment="1">
      <alignment horizontal="center" vertical="center"/>
    </xf>
    <xf numFmtId="165" fontId="12" fillId="0" borderId="108" xfId="0" applyNumberFormat="1" applyFont="1" applyBorder="1" applyAlignment="1">
      <alignment horizontal="center" vertical="center"/>
    </xf>
    <xf numFmtId="0" fontId="17" fillId="0" borderId="128" xfId="1" applyFont="1" applyBorder="1" applyAlignment="1">
      <alignment horizontal="left" wrapText="1"/>
    </xf>
    <xf numFmtId="0" fontId="17" fillId="0" borderId="118" xfId="1" applyFont="1" applyBorder="1" applyAlignment="1">
      <alignment horizontal="left" vertical="center" wrapText="1"/>
    </xf>
    <xf numFmtId="165" fontId="34" fillId="0" borderId="41" xfId="0" applyNumberFormat="1" applyFont="1" applyBorder="1" applyAlignment="1">
      <alignment horizontal="center" vertical="center" wrapText="1"/>
    </xf>
    <xf numFmtId="165" fontId="34" fillId="0" borderId="0" xfId="0" applyNumberFormat="1" applyFont="1" applyAlignment="1">
      <alignment horizontal="center" vertical="center" wrapText="1"/>
    </xf>
    <xf numFmtId="165" fontId="34" fillId="0" borderId="17" xfId="0" applyNumberFormat="1" applyFont="1" applyBorder="1" applyAlignment="1">
      <alignment horizontal="center" vertical="center" wrapText="1"/>
    </xf>
    <xf numFmtId="165" fontId="17" fillId="0" borderId="17" xfId="0" applyNumberFormat="1" applyFont="1" applyBorder="1" applyAlignment="1">
      <alignment horizontal="center" vertical="center" wrapText="1"/>
    </xf>
    <xf numFmtId="165" fontId="17" fillId="0" borderId="0" xfId="0" applyNumberFormat="1" applyFont="1" applyAlignment="1">
      <alignment horizontal="center" vertical="center" wrapText="1"/>
    </xf>
    <xf numFmtId="165" fontId="17" fillId="0" borderId="31" xfId="0" applyNumberFormat="1" applyFont="1" applyBorder="1" applyAlignment="1">
      <alignment horizontal="center" vertical="center" wrapText="1"/>
    </xf>
    <xf numFmtId="0" fontId="12" fillId="0" borderId="36" xfId="1" applyFont="1" applyBorder="1"/>
    <xf numFmtId="0" fontId="8" fillId="0" borderId="41" xfId="1" applyFont="1" applyBorder="1" applyAlignment="1">
      <alignment horizontal="left" vertical="top" wrapText="1"/>
    </xf>
    <xf numFmtId="0" fontId="8" fillId="0" borderId="42" xfId="1" applyFont="1" applyBorder="1" applyAlignment="1">
      <alignment horizontal="left" vertical="top" wrapText="1"/>
    </xf>
    <xf numFmtId="165" fontId="12" fillId="0" borderId="136" xfId="1" applyNumberFormat="1" applyFont="1" applyBorder="1" applyAlignment="1">
      <alignment horizontal="center" vertical="center"/>
    </xf>
    <xf numFmtId="165" fontId="12" fillId="0" borderId="63" xfId="1" applyNumberFormat="1" applyFont="1" applyBorder="1" applyAlignment="1">
      <alignment horizontal="center" vertical="center"/>
    </xf>
    <xf numFmtId="165" fontId="12" fillId="0" borderId="64" xfId="1" applyNumberFormat="1" applyFont="1" applyBorder="1" applyAlignment="1">
      <alignment horizontal="center" vertical="center"/>
    </xf>
    <xf numFmtId="165" fontId="12" fillId="0" borderId="65" xfId="1" applyNumberFormat="1" applyFont="1" applyBorder="1" applyAlignment="1">
      <alignment horizontal="center" vertical="center"/>
    </xf>
    <xf numFmtId="0" fontId="12" fillId="0" borderId="48" xfId="1" applyFont="1" applyBorder="1" applyAlignment="1">
      <alignment horizontal="center" vertical="center" wrapText="1"/>
    </xf>
    <xf numFmtId="0" fontId="8" fillId="0" borderId="50" xfId="1" applyFont="1" applyBorder="1" applyAlignment="1">
      <alignment horizontal="left" vertical="top" wrapText="1"/>
    </xf>
    <xf numFmtId="165" fontId="17" fillId="0" borderId="90" xfId="1" applyNumberFormat="1" applyFont="1" applyBorder="1" applyAlignment="1">
      <alignment horizontal="center" vertical="center"/>
    </xf>
    <xf numFmtId="165" fontId="12" fillId="0" borderId="69" xfId="1" applyNumberFormat="1" applyFont="1" applyBorder="1" applyAlignment="1">
      <alignment horizontal="center" vertical="center"/>
    </xf>
    <xf numFmtId="165" fontId="12" fillId="0" borderId="12" xfId="1" applyNumberFormat="1" applyFont="1" applyBorder="1" applyAlignment="1">
      <alignment horizontal="center" vertical="center"/>
    </xf>
    <xf numFmtId="165" fontId="12" fillId="0" borderId="9" xfId="1" applyNumberFormat="1" applyFont="1" applyBorder="1" applyAlignment="1">
      <alignment horizontal="center" vertical="center"/>
    </xf>
    <xf numFmtId="0" fontId="8" fillId="0" borderId="53" xfId="1" applyFont="1" applyBorder="1" applyAlignment="1">
      <alignment horizontal="left" vertical="top" wrapText="1"/>
    </xf>
    <xf numFmtId="0" fontId="8" fillId="0" borderId="17" xfId="1" applyFont="1" applyBorder="1" applyAlignment="1">
      <alignment horizontal="left" vertical="top" wrapText="1"/>
    </xf>
    <xf numFmtId="165" fontId="8" fillId="0" borderId="18" xfId="1" applyNumberFormat="1" applyFont="1" applyBorder="1" applyAlignment="1">
      <alignment vertical="center"/>
    </xf>
    <xf numFmtId="165" fontId="8" fillId="0" borderId="21" xfId="1" applyNumberFormat="1" applyFont="1" applyBorder="1" applyAlignment="1">
      <alignment vertical="center"/>
    </xf>
    <xf numFmtId="0" fontId="12" fillId="0" borderId="137" xfId="1" applyFont="1" applyBorder="1" applyAlignment="1">
      <alignment horizontal="center" vertical="center" wrapText="1"/>
    </xf>
    <xf numFmtId="0" fontId="0" fillId="0" borderId="138" xfId="0" applyBorder="1" applyAlignment="1">
      <alignment horizontal="left" vertical="top" wrapText="1"/>
    </xf>
    <xf numFmtId="0" fontId="8" fillId="0" borderId="138" xfId="1" applyFont="1" applyBorder="1" applyAlignment="1">
      <alignment horizontal="left" vertical="center"/>
    </xf>
    <xf numFmtId="0" fontId="8" fillId="0" borderId="138" xfId="1" applyFont="1" applyBorder="1" applyAlignment="1">
      <alignment horizontal="left" vertical="top" wrapText="1"/>
    </xf>
    <xf numFmtId="167" fontId="8" fillId="0" borderId="138" xfId="1" applyNumberFormat="1" applyFont="1" applyBorder="1" applyAlignment="1">
      <alignment horizontal="center" vertical="center"/>
    </xf>
    <xf numFmtId="165" fontId="12" fillId="0" borderId="138" xfId="1" applyNumberFormat="1" applyFont="1" applyBorder="1" applyAlignment="1">
      <alignment horizontal="center" vertical="center"/>
    </xf>
    <xf numFmtId="165" fontId="17" fillId="0" borderId="139" xfId="1" applyNumberFormat="1" applyFont="1" applyBorder="1" applyAlignment="1">
      <alignment horizontal="center" vertical="center"/>
    </xf>
    <xf numFmtId="165" fontId="8" fillId="0" borderId="139" xfId="1" applyNumberFormat="1" applyFont="1" applyBorder="1" applyAlignment="1">
      <alignment vertical="center"/>
    </xf>
    <xf numFmtId="165" fontId="8" fillId="0" borderId="140" xfId="1" applyNumberFormat="1" applyFont="1" applyBorder="1" applyAlignment="1">
      <alignment vertical="center"/>
    </xf>
    <xf numFmtId="165" fontId="8" fillId="0" borderId="141" xfId="1" applyNumberFormat="1" applyFont="1" applyBorder="1" applyAlignment="1">
      <alignment vertical="center"/>
    </xf>
    <xf numFmtId="0" fontId="12" fillId="0" borderId="22" xfId="1" applyFont="1" applyBorder="1" applyAlignment="1">
      <alignment horizontal="center" vertical="center" wrapText="1"/>
    </xf>
    <xf numFmtId="0" fontId="8" fillId="0" borderId="83" xfId="1" applyFont="1" applyBorder="1" applyAlignment="1">
      <alignment horizontal="left" vertical="top" wrapText="1"/>
    </xf>
    <xf numFmtId="165" fontId="12" fillId="0" borderId="142" xfId="1" applyNumberFormat="1" applyFont="1" applyBorder="1" applyAlignment="1">
      <alignment horizontal="center" vertical="center"/>
    </xf>
    <xf numFmtId="165" fontId="12" fillId="0" borderId="75" xfId="1" applyNumberFormat="1" applyFont="1" applyBorder="1" applyAlignment="1">
      <alignment horizontal="center" vertical="center"/>
    </xf>
    <xf numFmtId="165" fontId="12" fillId="0" borderId="46" xfId="1" applyNumberFormat="1" applyFont="1" applyBorder="1" applyAlignment="1">
      <alignment horizontal="center" vertical="center"/>
    </xf>
    <xf numFmtId="165" fontId="12" fillId="0" borderId="134" xfId="1" applyNumberFormat="1" applyFont="1" applyBorder="1" applyAlignment="1">
      <alignment horizontal="center" vertical="center"/>
    </xf>
    <xf numFmtId="0" fontId="12" fillId="0" borderId="79" xfId="1" applyFont="1" applyBorder="1" applyAlignment="1">
      <alignment horizontal="center" vertical="center" wrapText="1"/>
    </xf>
    <xf numFmtId="0" fontId="8" fillId="0" borderId="20" xfId="1" applyFont="1" applyBorder="1" applyAlignment="1">
      <alignment horizontal="left" vertical="top" wrapText="1"/>
    </xf>
    <xf numFmtId="165" fontId="12" fillId="0" borderId="20" xfId="1" applyNumberFormat="1" applyFont="1" applyBorder="1" applyAlignment="1">
      <alignment horizontal="center" vertical="center"/>
    </xf>
    <xf numFmtId="165" fontId="17" fillId="0" borderId="74" xfId="1" applyNumberFormat="1" applyFont="1" applyBorder="1" applyAlignment="1">
      <alignment horizontal="center" vertical="center"/>
    </xf>
    <xf numFmtId="0" fontId="8" fillId="0" borderId="88" xfId="1" applyFont="1" applyBorder="1" applyAlignment="1">
      <alignment horizontal="left" vertical="top" wrapText="1"/>
    </xf>
    <xf numFmtId="165" fontId="12" fillId="0" borderId="143" xfId="1" applyNumberFormat="1" applyFont="1" applyBorder="1" applyAlignment="1">
      <alignment horizontal="center" vertical="center"/>
    </xf>
    <xf numFmtId="165" fontId="12" fillId="0" borderId="95" xfId="1" applyNumberFormat="1" applyFont="1" applyBorder="1" applyAlignment="1">
      <alignment horizontal="center" vertical="center"/>
    </xf>
    <xf numFmtId="165" fontId="12" fillId="0" borderId="89" xfId="1" applyNumberFormat="1" applyFont="1" applyBorder="1" applyAlignment="1">
      <alignment horizontal="center" vertical="center"/>
    </xf>
    <xf numFmtId="165" fontId="12" fillId="0" borderId="6" xfId="1" applyNumberFormat="1" applyFont="1" applyBorder="1" applyAlignment="1">
      <alignment horizontal="center" vertical="center"/>
    </xf>
    <xf numFmtId="0" fontId="17" fillId="0" borderId="0" xfId="1" applyFont="1" applyAlignment="1">
      <alignment horizontal="left" wrapText="1"/>
    </xf>
    <xf numFmtId="0" fontId="17" fillId="0" borderId="36" xfId="1" applyFont="1" applyBorder="1" applyAlignment="1">
      <alignment horizontal="center" vertical="center" wrapText="1"/>
    </xf>
    <xf numFmtId="165" fontId="8" fillId="0" borderId="12" xfId="0" applyNumberFormat="1" applyFont="1" applyBorder="1" applyAlignment="1">
      <alignment horizontal="center" vertical="center"/>
    </xf>
    <xf numFmtId="165" fontId="17" fillId="0" borderId="119" xfId="1" applyNumberFormat="1" applyFont="1" applyBorder="1" applyAlignment="1">
      <alignment horizontal="center" vertical="center"/>
    </xf>
    <xf numFmtId="165" fontId="17" fillId="0" borderId="59" xfId="1" applyNumberFormat="1" applyFont="1" applyBorder="1" applyAlignment="1">
      <alignment horizontal="center" vertical="center" wrapText="1"/>
    </xf>
    <xf numFmtId="165" fontId="17" fillId="0" borderId="32" xfId="1" applyNumberFormat="1" applyFont="1" applyBorder="1" applyAlignment="1">
      <alignment horizontal="center" vertical="center"/>
    </xf>
    <xf numFmtId="165" fontId="36" fillId="0" borderId="30" xfId="1" applyNumberFormat="1" applyFont="1" applyBorder="1" applyAlignment="1">
      <alignment horizontal="center" vertical="center" wrapText="1"/>
    </xf>
    <xf numFmtId="165" fontId="41" fillId="0" borderId="33" xfId="1" applyNumberFormat="1" applyFont="1" applyBorder="1" applyAlignment="1">
      <alignment horizontal="center" vertical="center"/>
    </xf>
    <xf numFmtId="165" fontId="17" fillId="0" borderId="18" xfId="1" applyNumberFormat="1" applyFont="1" applyBorder="1" applyAlignment="1">
      <alignment horizontal="center" vertical="center"/>
    </xf>
    <xf numFmtId="165" fontId="35" fillId="0" borderId="69" xfId="1" applyNumberFormat="1" applyFont="1" applyBorder="1" applyAlignment="1">
      <alignment horizontal="center" vertical="center"/>
    </xf>
    <xf numFmtId="0" fontId="17" fillId="0" borderId="108" xfId="1" applyFont="1" applyBorder="1" applyAlignment="1">
      <alignment horizontal="left" wrapText="1"/>
    </xf>
    <xf numFmtId="0" fontId="17" fillId="0" borderId="114" xfId="1" applyFont="1" applyBorder="1" applyAlignment="1">
      <alignment horizontal="center" vertical="center" wrapText="1"/>
    </xf>
    <xf numFmtId="165" fontId="17" fillId="0" borderId="17" xfId="1" applyNumberFormat="1" applyFont="1" applyBorder="1" applyAlignment="1">
      <alignment horizontal="center" vertical="center"/>
    </xf>
    <xf numFmtId="0" fontId="27" fillId="0" borderId="35" xfId="0" applyFont="1" applyBorder="1" applyAlignment="1">
      <alignment horizontal="left" vertical="center"/>
    </xf>
    <xf numFmtId="0" fontId="28" fillId="0" borderId="0" xfId="0" applyFont="1" applyAlignment="1">
      <alignment horizontal="left" vertical="center"/>
    </xf>
    <xf numFmtId="0" fontId="27" fillId="0" borderId="144" xfId="0" applyFont="1" applyBorder="1" applyAlignment="1">
      <alignment horizontal="center"/>
    </xf>
    <xf numFmtId="167" fontId="28" fillId="0" borderId="0" xfId="0" applyNumberFormat="1" applyFont="1"/>
    <xf numFmtId="0" fontId="27" fillId="0" borderId="125" xfId="0" applyFont="1" applyBorder="1" applyAlignment="1">
      <alignment horizontal="center"/>
    </xf>
    <xf numFmtId="167" fontId="28" fillId="0" borderId="11" xfId="0" applyNumberFormat="1" applyFont="1" applyBorder="1" applyAlignment="1">
      <alignment horizontal="center"/>
    </xf>
    <xf numFmtId="0" fontId="27" fillId="0" borderId="127" xfId="0" applyFont="1" applyBorder="1" applyAlignment="1">
      <alignment horizontal="center"/>
    </xf>
    <xf numFmtId="0" fontId="27" fillId="0" borderId="145" xfId="0" applyFont="1" applyBorder="1" applyAlignment="1">
      <alignment horizontal="center"/>
    </xf>
    <xf numFmtId="0" fontId="29" fillId="0" borderId="35" xfId="0" applyFont="1" applyBorder="1" applyAlignment="1">
      <alignment horizontal="center"/>
    </xf>
    <xf numFmtId="167" fontId="28" fillId="0" borderId="35" xfId="0" applyNumberFormat="1" applyFont="1" applyBorder="1" applyAlignment="1">
      <alignment horizontal="center"/>
    </xf>
    <xf numFmtId="167" fontId="28" fillId="0" borderId="36" xfId="0" applyNumberFormat="1" applyFont="1" applyBorder="1" applyAlignment="1">
      <alignment horizontal="center"/>
    </xf>
    <xf numFmtId="0" fontId="27" fillId="0" borderId="123" xfId="0" applyFont="1" applyBorder="1" applyAlignment="1">
      <alignment horizontal="center"/>
    </xf>
    <xf numFmtId="167" fontId="28" fillId="0" borderId="91" xfId="0" applyNumberFormat="1" applyFont="1" applyBorder="1" applyAlignment="1">
      <alignment horizontal="center"/>
    </xf>
    <xf numFmtId="0" fontId="29" fillId="0" borderId="71" xfId="0" applyFont="1" applyBorder="1" applyAlignment="1">
      <alignment horizontal="center"/>
    </xf>
    <xf numFmtId="167" fontId="28" fillId="0" borderId="78" xfId="0" applyNumberFormat="1" applyFont="1" applyBorder="1" applyAlignment="1">
      <alignment horizontal="center"/>
    </xf>
    <xf numFmtId="0" fontId="27" fillId="0" borderId="126" xfId="0" applyFont="1" applyBorder="1" applyAlignment="1">
      <alignment horizontal="center"/>
    </xf>
    <xf numFmtId="0" fontId="0" fillId="0" borderId="61" xfId="0" applyBorder="1"/>
    <xf numFmtId="0" fontId="0" fillId="0" borderId="62" xfId="0" applyBorder="1"/>
    <xf numFmtId="0" fontId="0" fillId="0" borderId="0" xfId="0" applyAlignment="1">
      <alignment horizontal="left" vertical="center"/>
    </xf>
    <xf numFmtId="0" fontId="29" fillId="0" borderId="37" xfId="0" applyFont="1" applyBorder="1" applyAlignment="1">
      <alignment horizontal="center"/>
    </xf>
    <xf numFmtId="0" fontId="27" fillId="0" borderId="148" xfId="0" applyFont="1" applyBorder="1" applyAlignment="1">
      <alignment horizontal="center"/>
    </xf>
    <xf numFmtId="0" fontId="27" fillId="0" borderId="29" xfId="0" applyFont="1" applyBorder="1" applyAlignment="1">
      <alignment horizontal="center"/>
    </xf>
    <xf numFmtId="0" fontId="0" fillId="0" borderId="66" xfId="0" applyBorder="1"/>
    <xf numFmtId="167" fontId="28" fillId="0" borderId="74" xfId="0" applyNumberFormat="1" applyFont="1" applyBorder="1" applyAlignment="1">
      <alignment horizontal="center"/>
    </xf>
    <xf numFmtId="0" fontId="33" fillId="0" borderId="137" xfId="0" applyFont="1" applyBorder="1" applyAlignment="1">
      <alignment horizontal="center" vertical="center" wrapText="1"/>
    </xf>
    <xf numFmtId="0" fontId="28" fillId="0" borderId="138" xfId="0" applyFont="1" applyBorder="1" applyAlignment="1">
      <alignment vertical="top" wrapText="1"/>
    </xf>
    <xf numFmtId="0" fontId="0" fillId="0" borderId="140" xfId="0" applyBorder="1" applyAlignment="1">
      <alignment horizontal="left" vertical="center"/>
    </xf>
    <xf numFmtId="0" fontId="28" fillId="0" borderId="140" xfId="0" applyFont="1" applyBorder="1" applyAlignment="1">
      <alignment vertical="top" wrapText="1"/>
    </xf>
    <xf numFmtId="0" fontId="0" fillId="0" borderId="140" xfId="0" applyBorder="1" applyAlignment="1">
      <alignment horizontal="center" vertical="center"/>
    </xf>
    <xf numFmtId="0" fontId="27" fillId="0" borderId="140" xfId="0" applyFont="1" applyBorder="1" applyAlignment="1">
      <alignment horizontal="center"/>
    </xf>
    <xf numFmtId="0" fontId="29" fillId="0" borderId="140" xfId="0" applyFont="1" applyBorder="1" applyAlignment="1">
      <alignment horizontal="center"/>
    </xf>
    <xf numFmtId="167" fontId="28" fillId="0" borderId="139" xfId="0" applyNumberFormat="1" applyFont="1" applyBorder="1" applyAlignment="1">
      <alignment horizontal="center"/>
    </xf>
    <xf numFmtId="167" fontId="28" fillId="0" borderId="140" xfId="0" applyNumberFormat="1" applyFont="1" applyBorder="1" applyAlignment="1">
      <alignment horizontal="center"/>
    </xf>
    <xf numFmtId="0" fontId="28" fillId="0" borderId="23" xfId="0" applyFont="1" applyBorder="1" applyAlignment="1">
      <alignment vertical="top" wrapText="1"/>
    </xf>
    <xf numFmtId="167" fontId="28" fillId="0" borderId="75" xfId="0" applyNumberFormat="1" applyFont="1" applyBorder="1" applyAlignment="1">
      <alignment horizontal="center"/>
    </xf>
    <xf numFmtId="167" fontId="28" fillId="0" borderId="45" xfId="0" applyNumberFormat="1" applyFont="1" applyBorder="1" applyAlignment="1">
      <alignment horizontal="center"/>
    </xf>
    <xf numFmtId="167" fontId="28" fillId="0" borderId="46" xfId="0" applyNumberFormat="1" applyFont="1" applyBorder="1" applyAlignment="1">
      <alignment horizontal="center"/>
    </xf>
    <xf numFmtId="0" fontId="28" fillId="0" borderId="80" xfId="0" applyFont="1" applyBorder="1" applyAlignment="1">
      <alignment vertical="top" wrapText="1"/>
    </xf>
    <xf numFmtId="0" fontId="28" fillId="0" borderId="20" xfId="0" applyFont="1" applyBorder="1" applyAlignment="1">
      <alignment vertical="top" wrapText="1"/>
    </xf>
    <xf numFmtId="167" fontId="28" fillId="0" borderId="149" xfId="0" applyNumberFormat="1" applyFont="1" applyBorder="1" applyAlignment="1">
      <alignment horizontal="center"/>
    </xf>
    <xf numFmtId="167" fontId="28" fillId="0" borderId="44" xfId="0" applyNumberFormat="1" applyFont="1" applyBorder="1" applyAlignment="1">
      <alignment horizontal="center"/>
    </xf>
    <xf numFmtId="0" fontId="0" fillId="0" borderId="150" xfId="0" applyBorder="1"/>
    <xf numFmtId="167" fontId="28" fillId="0" borderId="31" xfId="0" applyNumberFormat="1" applyFont="1" applyBorder="1" applyAlignment="1">
      <alignment horizontal="center"/>
    </xf>
    <xf numFmtId="167" fontId="27" fillId="0" borderId="119" xfId="0" applyNumberFormat="1" applyFont="1" applyBorder="1" applyAlignment="1">
      <alignment horizontal="center"/>
    </xf>
    <xf numFmtId="167" fontId="29" fillId="0" borderId="0" xfId="0" applyNumberFormat="1" applyFont="1" applyAlignment="1">
      <alignment horizontal="center"/>
    </xf>
    <xf numFmtId="167" fontId="27" fillId="0" borderId="0" xfId="0" applyNumberFormat="1" applyFont="1" applyAlignment="1">
      <alignment horizontal="center"/>
    </xf>
    <xf numFmtId="167" fontId="27" fillId="0" borderId="135" xfId="0" applyNumberFormat="1" applyFont="1" applyBorder="1" applyAlignment="1">
      <alignment horizontal="center"/>
    </xf>
    <xf numFmtId="167" fontId="27" fillId="0" borderId="140" xfId="0" applyNumberFormat="1" applyFont="1" applyBorder="1" applyAlignment="1">
      <alignment horizontal="center"/>
    </xf>
    <xf numFmtId="167" fontId="27" fillId="0" borderId="38" xfId="0" applyNumberFormat="1" applyFont="1" applyBorder="1" applyAlignment="1">
      <alignment horizontal="center"/>
    </xf>
    <xf numFmtId="167" fontId="29" fillId="0" borderId="61" xfId="0" applyNumberFormat="1" applyFont="1" applyBorder="1" applyAlignment="1">
      <alignment horizontal="center"/>
    </xf>
    <xf numFmtId="167" fontId="27" fillId="0" borderId="61" xfId="0" applyNumberFormat="1" applyFont="1" applyBorder="1" applyAlignment="1">
      <alignment horizontal="center"/>
    </xf>
    <xf numFmtId="167" fontId="27" fillId="0" borderId="18" xfId="0" applyNumberFormat="1" applyFont="1" applyBorder="1" applyAlignment="1">
      <alignment horizontal="center"/>
    </xf>
    <xf numFmtId="167" fontId="42" fillId="0" borderId="41" xfId="0" applyNumberFormat="1" applyFont="1" applyBorder="1" applyAlignment="1">
      <alignment horizontal="center" vertical="center" wrapText="1"/>
    </xf>
    <xf numFmtId="167" fontId="29" fillId="0" borderId="49" xfId="0" applyNumberFormat="1" applyFont="1" applyBorder="1" applyAlignment="1">
      <alignment horizontal="center" vertical="center" wrapText="1"/>
    </xf>
    <xf numFmtId="167" fontId="42" fillId="0" borderId="23" xfId="0" applyNumberFormat="1" applyFont="1" applyBorder="1" applyAlignment="1">
      <alignment horizontal="center" vertical="center" wrapText="1"/>
    </xf>
    <xf numFmtId="167" fontId="42" fillId="0" borderId="60" xfId="0" applyNumberFormat="1" applyFont="1" applyBorder="1" applyAlignment="1">
      <alignment horizontal="center" vertical="center" wrapText="1"/>
    </xf>
    <xf numFmtId="167" fontId="42" fillId="0" borderId="14" xfId="0" applyNumberFormat="1" applyFont="1" applyBorder="1" applyAlignment="1">
      <alignment horizontal="center" vertical="center" wrapText="1"/>
    </xf>
    <xf numFmtId="0" fontId="29" fillId="0" borderId="108" xfId="0" applyFont="1" applyBorder="1" applyAlignment="1">
      <alignment horizontal="left" vertical="center" wrapText="1"/>
    </xf>
    <xf numFmtId="167" fontId="29" fillId="0" borderId="17" xfId="0" applyNumberFormat="1" applyFont="1" applyBorder="1" applyAlignment="1">
      <alignment horizontal="center" vertical="center" wrapText="1"/>
    </xf>
    <xf numFmtId="167" fontId="29" fillId="0" borderId="31" xfId="0" applyNumberFormat="1" applyFont="1" applyBorder="1" applyAlignment="1">
      <alignment horizontal="center" vertical="center" wrapText="1"/>
    </xf>
    <xf numFmtId="0" fontId="0" fillId="0" borderId="35" xfId="0" applyBorder="1" applyAlignment="1">
      <alignment horizontal="left" vertical="top"/>
    </xf>
    <xf numFmtId="0" fontId="29" fillId="0" borderId="0" xfId="0" applyFont="1" applyAlignment="1">
      <alignment horizontal="left" wrapText="1"/>
    </xf>
    <xf numFmtId="167" fontId="27" fillId="0" borderId="17" xfId="0" applyNumberFormat="1" applyFont="1" applyBorder="1" applyAlignment="1">
      <alignment horizontal="center"/>
    </xf>
    <xf numFmtId="167" fontId="27" fillId="0" borderId="31" xfId="0" applyNumberFormat="1" applyFont="1" applyBorder="1" applyAlignment="1">
      <alignment horizontal="center"/>
    </xf>
    <xf numFmtId="167" fontId="27" fillId="0" borderId="35" xfId="0" applyNumberFormat="1" applyFont="1" applyBorder="1" applyAlignment="1">
      <alignment horizontal="center"/>
    </xf>
    <xf numFmtId="167" fontId="27" fillId="0" borderId="108" xfId="0" applyNumberFormat="1" applyFont="1" applyBorder="1" applyAlignment="1">
      <alignment horizontal="center"/>
    </xf>
    <xf numFmtId="0" fontId="29" fillId="0" borderId="114" xfId="0" applyFont="1" applyBorder="1" applyAlignment="1">
      <alignment horizontal="left" vertical="center" wrapText="1"/>
    </xf>
    <xf numFmtId="167" fontId="42" fillId="0" borderId="0" xfId="0" applyNumberFormat="1" applyFont="1" applyAlignment="1">
      <alignment horizontal="center" vertical="center" wrapText="1"/>
    </xf>
    <xf numFmtId="167" fontId="42" fillId="0" borderId="17" xfId="0" applyNumberFormat="1" applyFont="1" applyBorder="1" applyAlignment="1">
      <alignment horizontal="center" vertical="center" wrapText="1"/>
    </xf>
    <xf numFmtId="167" fontId="29" fillId="0" borderId="41" xfId="0" applyNumberFormat="1" applyFont="1" applyBorder="1" applyAlignment="1">
      <alignment horizontal="center" vertical="center" wrapText="1"/>
    </xf>
    <xf numFmtId="167" fontId="29" fillId="0" borderId="0" xfId="0" applyNumberFormat="1" applyFont="1" applyAlignment="1">
      <alignment horizontal="center" vertical="center" wrapText="1"/>
    </xf>
    <xf numFmtId="0" fontId="28" fillId="0" borderId="35" xfId="0" applyFont="1" applyBorder="1"/>
    <xf numFmtId="167" fontId="28" fillId="0" borderId="153" xfId="0" applyNumberFormat="1" applyFont="1" applyBorder="1" applyAlignment="1">
      <alignment horizontal="center"/>
    </xf>
    <xf numFmtId="167" fontId="28" fillId="0" borderId="154" xfId="0" applyNumberFormat="1" applyFont="1" applyBorder="1" applyAlignment="1">
      <alignment horizontal="center"/>
    </xf>
    <xf numFmtId="167" fontId="28" fillId="0" borderId="1" xfId="0" applyNumberFormat="1" applyFont="1" applyBorder="1" applyAlignment="1">
      <alignment horizontal="center"/>
    </xf>
    <xf numFmtId="167" fontId="27" fillId="0" borderId="41" xfId="0" applyNumberFormat="1" applyFont="1" applyBorder="1" applyAlignment="1">
      <alignment horizontal="center"/>
    </xf>
    <xf numFmtId="167" fontId="29" fillId="0" borderId="41" xfId="0" applyNumberFormat="1" applyFont="1" applyBorder="1" applyAlignment="1">
      <alignment horizontal="center"/>
    </xf>
    <xf numFmtId="167" fontId="27" fillId="0" borderId="24" xfId="0" applyNumberFormat="1" applyFont="1" applyBorder="1" applyAlignment="1">
      <alignment horizontal="center"/>
    </xf>
    <xf numFmtId="167" fontId="27" fillId="0" borderId="114" xfId="0" applyNumberFormat="1" applyFont="1" applyBorder="1" applyAlignment="1">
      <alignment horizontal="center"/>
    </xf>
    <xf numFmtId="167" fontId="29" fillId="0" borderId="114" xfId="0" applyNumberFormat="1" applyFont="1" applyBorder="1" applyAlignment="1">
      <alignment horizontal="center"/>
    </xf>
    <xf numFmtId="167" fontId="42" fillId="0" borderId="24" xfId="0" applyNumberFormat="1" applyFont="1" applyBorder="1" applyAlignment="1">
      <alignment horizontal="center" vertical="center" wrapText="1"/>
    </xf>
    <xf numFmtId="0" fontId="28" fillId="0" borderId="34" xfId="0" applyFont="1" applyBorder="1" applyAlignment="1">
      <alignment wrapText="1"/>
    </xf>
    <xf numFmtId="0" fontId="0" fillId="0" borderId="35" xfId="0" applyBorder="1"/>
    <xf numFmtId="0" fontId="29" fillId="0" borderId="114" xfId="0" applyFont="1" applyBorder="1" applyAlignment="1">
      <alignment horizontal="left" wrapText="1"/>
    </xf>
    <xf numFmtId="0" fontId="29" fillId="0" borderId="116" xfId="0" applyFont="1" applyBorder="1" applyAlignment="1">
      <alignment horizontal="left" wrapText="1"/>
    </xf>
    <xf numFmtId="167" fontId="42" fillId="0" borderId="31" xfId="0" applyNumberFormat="1" applyFont="1" applyBorder="1" applyAlignment="1">
      <alignment horizontal="center" vertical="center" wrapText="1"/>
    </xf>
    <xf numFmtId="167" fontId="28" fillId="0" borderId="0" xfId="0" applyNumberFormat="1" applyFont="1" applyAlignment="1">
      <alignment horizontal="center" vertical="top" wrapText="1"/>
    </xf>
    <xf numFmtId="167" fontId="28" fillId="0" borderId="10" xfId="0" applyNumberFormat="1" applyFont="1" applyBorder="1" applyAlignment="1">
      <alignment horizontal="center" vertical="top" wrapText="1"/>
    </xf>
    <xf numFmtId="167" fontId="28" fillId="0" borderId="78" xfId="0" applyNumberFormat="1" applyFont="1" applyBorder="1" applyAlignment="1">
      <alignment horizontal="center" vertical="top" wrapText="1"/>
    </xf>
    <xf numFmtId="3" fontId="27" fillId="0" borderId="49" xfId="0" applyNumberFormat="1" applyFont="1" applyBorder="1" applyAlignment="1">
      <alignment horizontal="center"/>
    </xf>
    <xf numFmtId="3" fontId="29" fillId="0" borderId="59" xfId="0" applyNumberFormat="1" applyFont="1" applyBorder="1" applyAlignment="1">
      <alignment horizontal="center"/>
    </xf>
    <xf numFmtId="167" fontId="28" fillId="0" borderId="31" xfId="0" applyNumberFormat="1" applyFont="1" applyBorder="1" applyAlignment="1">
      <alignment horizontal="center" vertical="top" wrapText="1"/>
    </xf>
    <xf numFmtId="3" fontId="27" fillId="0" borderId="29" xfId="0" applyNumberFormat="1" applyFont="1" applyBorder="1" applyAlignment="1">
      <alignment horizontal="center"/>
    </xf>
    <xf numFmtId="3" fontId="29" fillId="0" borderId="30" xfId="0" applyNumberFormat="1" applyFont="1" applyBorder="1" applyAlignment="1">
      <alignment horizontal="center"/>
    </xf>
    <xf numFmtId="167" fontId="28" fillId="0" borderId="63" xfId="0" applyNumberFormat="1" applyFont="1" applyBorder="1" applyAlignment="1">
      <alignment horizontal="center" wrapText="1"/>
    </xf>
    <xf numFmtId="165" fontId="8" fillId="0" borderId="0" xfId="0" applyNumberFormat="1" applyFont="1" applyAlignment="1">
      <alignment horizontal="center"/>
    </xf>
    <xf numFmtId="0" fontId="28" fillId="0" borderId="101" xfId="0" applyFont="1" applyBorder="1" applyAlignment="1">
      <alignment vertical="top" wrapText="1"/>
    </xf>
    <xf numFmtId="0" fontId="27" fillId="0" borderId="121" xfId="0" applyFont="1" applyBorder="1" applyAlignment="1">
      <alignment horizontal="center"/>
    </xf>
    <xf numFmtId="167" fontId="28" fillId="0" borderId="0" xfId="0" applyNumberFormat="1" applyFont="1" applyAlignment="1">
      <alignment horizontal="center" wrapText="1"/>
    </xf>
    <xf numFmtId="167" fontId="28" fillId="0" borderId="10" xfId="0" applyNumberFormat="1" applyFont="1" applyBorder="1" applyAlignment="1">
      <alignment horizontal="center" wrapText="1"/>
    </xf>
    <xf numFmtId="0" fontId="28" fillId="0" borderId="104" xfId="0" applyFont="1" applyBorder="1" applyAlignment="1">
      <alignment vertical="top" wrapText="1"/>
    </xf>
    <xf numFmtId="0" fontId="27" fillId="0" borderId="122" xfId="0" applyFont="1" applyBorder="1" applyAlignment="1">
      <alignment horizontal="center"/>
    </xf>
    <xf numFmtId="167" fontId="28" fillId="0" borderId="66" xfId="0" applyNumberFormat="1" applyFont="1" applyBorder="1" applyAlignment="1">
      <alignment horizontal="center" wrapText="1"/>
    </xf>
    <xf numFmtId="0" fontId="28" fillId="0" borderId="18" xfId="0" applyFont="1" applyBorder="1" applyAlignment="1">
      <alignment vertical="top" wrapText="1"/>
    </xf>
    <xf numFmtId="0" fontId="27" fillId="0" borderId="16" xfId="0" applyFont="1" applyBorder="1" applyAlignment="1">
      <alignment horizontal="center"/>
    </xf>
    <xf numFmtId="167" fontId="28" fillId="0" borderId="35" xfId="0" applyNumberFormat="1" applyFont="1" applyBorder="1" applyAlignment="1">
      <alignment horizontal="center" wrapText="1"/>
    </xf>
    <xf numFmtId="167" fontId="28" fillId="0" borderId="24" xfId="0" applyNumberFormat="1" applyFont="1" applyBorder="1" applyAlignment="1">
      <alignment horizontal="center" wrapText="1"/>
    </xf>
    <xf numFmtId="0" fontId="7" fillId="0" borderId="0" xfId="0" applyFont="1" applyAlignment="1">
      <alignment horizontal="center"/>
    </xf>
    <xf numFmtId="0" fontId="0" fillId="0" borderId="30" xfId="0" applyBorder="1" applyAlignment="1">
      <alignment horizontal="center" wrapText="1"/>
    </xf>
    <xf numFmtId="167" fontId="29" fillId="0" borderId="17" xfId="0" applyNumberFormat="1" applyFont="1" applyBorder="1" applyAlignment="1">
      <alignment horizontal="center"/>
    </xf>
    <xf numFmtId="167" fontId="42" fillId="0" borderId="49" xfId="0" applyNumberFormat="1" applyFont="1" applyBorder="1" applyAlignment="1">
      <alignment horizontal="center" vertical="center" wrapText="1"/>
    </xf>
    <xf numFmtId="167" fontId="42" fillId="0" borderId="59" xfId="0" applyNumberFormat="1" applyFont="1" applyBorder="1" applyAlignment="1">
      <alignment horizontal="center" vertical="center" wrapText="1"/>
    </xf>
    <xf numFmtId="167" fontId="42" fillId="0" borderId="29" xfId="0" applyNumberFormat="1" applyFont="1" applyBorder="1" applyAlignment="1">
      <alignment horizontal="center" vertical="center" wrapText="1"/>
    </xf>
    <xf numFmtId="167" fontId="29" fillId="0" borderId="24" xfId="0" applyNumberFormat="1" applyFont="1" applyBorder="1" applyAlignment="1">
      <alignment horizontal="center" vertical="center" wrapText="1"/>
    </xf>
    <xf numFmtId="167" fontId="27" fillId="0" borderId="36" xfId="0" applyNumberFormat="1" applyFont="1" applyBorder="1" applyAlignment="1">
      <alignment horizontal="center"/>
    </xf>
    <xf numFmtId="0" fontId="29" fillId="0" borderId="118" xfId="0" applyFont="1" applyBorder="1" applyAlignment="1">
      <alignment horizontal="left" wrapText="1"/>
    </xf>
    <xf numFmtId="167" fontId="27" fillId="0" borderId="29" xfId="0" applyNumberFormat="1" applyFont="1" applyBorder="1" applyAlignment="1">
      <alignment horizontal="center"/>
    </xf>
    <xf numFmtId="0" fontId="0" fillId="2" borderId="0" xfId="0" applyFill="1"/>
    <xf numFmtId="165" fontId="27" fillId="0" borderId="0" xfId="0" applyNumberFormat="1" applyFont="1" applyAlignment="1">
      <alignment horizontal="center"/>
    </xf>
    <xf numFmtId="165" fontId="27" fillId="0" borderId="17" xfId="0" applyNumberFormat="1" applyFont="1" applyBorder="1" applyAlignment="1">
      <alignment horizontal="center"/>
    </xf>
    <xf numFmtId="165" fontId="27" fillId="0" borderId="31" xfId="0" applyNumberFormat="1" applyFont="1" applyBorder="1" applyAlignment="1">
      <alignment horizontal="center"/>
    </xf>
    <xf numFmtId="165" fontId="27" fillId="0" borderId="35" xfId="0" applyNumberFormat="1" applyFont="1" applyBorder="1" applyAlignment="1">
      <alignment horizontal="center"/>
    </xf>
    <xf numFmtId="165" fontId="27" fillId="0" borderId="20" xfId="0" applyNumberFormat="1" applyFont="1" applyBorder="1" applyAlignment="1">
      <alignment horizontal="center"/>
    </xf>
    <xf numFmtId="165" fontId="27" fillId="0" borderId="138" xfId="0" applyNumberFormat="1" applyFont="1" applyBorder="1" applyAlignment="1">
      <alignment horizontal="center"/>
    </xf>
    <xf numFmtId="165" fontId="27" fillId="0" borderId="139" xfId="0" applyNumberFormat="1" applyFont="1" applyBorder="1" applyAlignment="1">
      <alignment horizontal="center"/>
    </xf>
    <xf numFmtId="165" fontId="27" fillId="0" borderId="140" xfId="0" applyNumberFormat="1" applyFont="1" applyBorder="1" applyAlignment="1">
      <alignment horizontal="center"/>
    </xf>
    <xf numFmtId="165" fontId="42" fillId="0" borderId="23" xfId="0" applyNumberFormat="1" applyFont="1" applyBorder="1" applyAlignment="1">
      <alignment horizontal="center" vertical="center" wrapText="1"/>
    </xf>
    <xf numFmtId="165" fontId="42" fillId="0" borderId="60" xfId="0" applyNumberFormat="1" applyFont="1" applyBorder="1" applyAlignment="1">
      <alignment horizontal="center" vertical="center" wrapText="1"/>
    </xf>
    <xf numFmtId="165" fontId="42" fillId="0" borderId="14" xfId="0" applyNumberFormat="1" applyFont="1" applyBorder="1" applyAlignment="1">
      <alignment horizontal="center" vertical="center" wrapText="1"/>
    </xf>
    <xf numFmtId="165" fontId="29" fillId="0" borderId="41" xfId="0" applyNumberFormat="1" applyFont="1" applyBorder="1" applyAlignment="1">
      <alignment horizontal="center" vertical="center" wrapText="1"/>
    </xf>
    <xf numFmtId="165" fontId="29" fillId="0" borderId="24" xfId="0" applyNumberFormat="1" applyFont="1" applyBorder="1" applyAlignment="1">
      <alignment horizontal="center" vertical="center" wrapText="1"/>
    </xf>
    <xf numFmtId="165" fontId="29" fillId="0" borderId="17" xfId="0" applyNumberFormat="1" applyFont="1" applyBorder="1" applyAlignment="1">
      <alignment horizontal="center" vertical="center" wrapText="1"/>
    </xf>
    <xf numFmtId="165" fontId="42" fillId="0" borderId="41" xfId="0" applyNumberFormat="1" applyFont="1" applyBorder="1" applyAlignment="1">
      <alignment horizontal="center" vertical="center" wrapText="1"/>
    </xf>
    <xf numFmtId="165" fontId="42" fillId="0" borderId="0" xfId="0" applyNumberFormat="1" applyFont="1" applyAlignment="1">
      <alignment horizontal="center" vertical="center" wrapText="1"/>
    </xf>
    <xf numFmtId="165" fontId="42" fillId="0" borderId="17" xfId="0" applyNumberFormat="1" applyFont="1" applyBorder="1" applyAlignment="1">
      <alignment horizontal="center" vertical="center" wrapText="1"/>
    </xf>
    <xf numFmtId="165" fontId="43" fillId="0" borderId="0" xfId="0" applyNumberFormat="1" applyFont="1" applyAlignment="1">
      <alignment horizontal="center" vertical="center"/>
    </xf>
    <xf numFmtId="165" fontId="43" fillId="0" borderId="17" xfId="0" applyNumberFormat="1" applyFont="1" applyBorder="1" applyAlignment="1">
      <alignment horizontal="center" vertical="center"/>
    </xf>
    <xf numFmtId="165" fontId="43" fillId="0" borderId="31" xfId="0" applyNumberFormat="1" applyFont="1" applyBorder="1" applyAlignment="1">
      <alignment horizontal="center" vertical="center"/>
    </xf>
    <xf numFmtId="165" fontId="43" fillId="0" borderId="35" xfId="0" applyNumberFormat="1" applyFont="1" applyBorder="1" applyAlignment="1">
      <alignment horizontal="center" vertical="center"/>
    </xf>
    <xf numFmtId="0" fontId="17" fillId="0" borderId="0" xfId="1" applyFont="1" applyAlignment="1">
      <alignment horizontal="left" vertical="center" wrapText="1"/>
    </xf>
    <xf numFmtId="165" fontId="17" fillId="0" borderId="0" xfId="0" applyNumberFormat="1" applyFont="1" applyAlignment="1">
      <alignment horizontal="center" vertical="center"/>
    </xf>
    <xf numFmtId="165" fontId="17" fillId="0" borderId="17" xfId="0" applyNumberFormat="1" applyFont="1" applyBorder="1" applyAlignment="1">
      <alignment horizontal="center" vertical="center"/>
    </xf>
    <xf numFmtId="165" fontId="17" fillId="0" borderId="31" xfId="0" applyNumberFormat="1" applyFont="1" applyBorder="1" applyAlignment="1">
      <alignment horizontal="center" vertical="center"/>
    </xf>
    <xf numFmtId="165" fontId="17" fillId="0" borderId="35" xfId="0" applyNumberFormat="1" applyFont="1" applyBorder="1" applyAlignment="1">
      <alignment horizontal="center" vertical="center"/>
    </xf>
    <xf numFmtId="0" fontId="37" fillId="0" borderId="0" xfId="0" applyFont="1" applyAlignment="1">
      <alignment vertical="center"/>
    </xf>
    <xf numFmtId="0" fontId="37" fillId="0" borderId="42" xfId="0" applyFont="1" applyBorder="1"/>
    <xf numFmtId="0" fontId="8" fillId="0" borderId="49" xfId="0" applyFont="1" applyBorder="1"/>
    <xf numFmtId="165" fontId="17" fillId="0" borderId="155" xfId="0" applyNumberFormat="1" applyFont="1" applyBorder="1" applyAlignment="1">
      <alignment horizontal="center" vertical="center"/>
    </xf>
    <xf numFmtId="165" fontId="17" fillId="0" borderId="51" xfId="0" applyNumberFormat="1" applyFont="1" applyBorder="1" applyAlignment="1">
      <alignment horizontal="center" vertical="center"/>
    </xf>
    <xf numFmtId="0" fontId="8" fillId="0" borderId="49" xfId="1" applyFont="1" applyBorder="1"/>
    <xf numFmtId="0" fontId="37" fillId="0" borderId="53" xfId="0" applyFont="1" applyBorder="1"/>
    <xf numFmtId="0" fontId="37" fillId="0" borderId="0" xfId="0" applyFont="1"/>
    <xf numFmtId="165" fontId="37" fillId="0" borderId="24" xfId="0" applyNumberFormat="1" applyFont="1" applyBorder="1" applyAlignment="1">
      <alignment horizontal="center" vertical="center"/>
    </xf>
    <xf numFmtId="165" fontId="37" fillId="0" borderId="59" xfId="0" applyNumberFormat="1" applyFont="1" applyBorder="1" applyAlignment="1">
      <alignment horizontal="center" vertical="center"/>
    </xf>
    <xf numFmtId="0" fontId="37" fillId="0" borderId="29" xfId="0" applyFont="1" applyBorder="1"/>
    <xf numFmtId="165" fontId="8" fillId="0" borderId="33" xfId="1" applyNumberFormat="1" applyFont="1" applyBorder="1" applyAlignment="1">
      <alignment horizontal="center" vertical="center" wrapText="1"/>
    </xf>
    <xf numFmtId="165" fontId="17" fillId="0" borderId="30" xfId="0" applyNumberFormat="1" applyFont="1" applyBorder="1" applyAlignment="1">
      <alignment vertical="center"/>
    </xf>
    <xf numFmtId="0" fontId="8" fillId="0" borderId="0" xfId="1" applyFont="1"/>
    <xf numFmtId="165" fontId="35" fillId="0" borderId="119" xfId="1" applyNumberFormat="1" applyFont="1" applyBorder="1" applyAlignment="1">
      <alignment horizontal="center" vertical="center"/>
    </xf>
    <xf numFmtId="0" fontId="37" fillId="0" borderId="49" xfId="0" applyFont="1" applyBorder="1"/>
    <xf numFmtId="0" fontId="8" fillId="0" borderId="23" xfId="0" applyFont="1" applyBorder="1"/>
    <xf numFmtId="0" fontId="37" fillId="0" borderId="45" xfId="0" applyFont="1" applyBorder="1" applyAlignment="1">
      <alignment vertical="center"/>
    </xf>
    <xf numFmtId="0" fontId="37" fillId="0" borderId="45" xfId="0" applyFont="1" applyBorder="1"/>
    <xf numFmtId="165" fontId="36" fillId="0" borderId="45" xfId="1" applyNumberFormat="1" applyFont="1" applyBorder="1" applyAlignment="1">
      <alignment horizontal="center" vertical="center"/>
    </xf>
    <xf numFmtId="165" fontId="35" fillId="0" borderId="47" xfId="1" applyNumberFormat="1" applyFont="1" applyBorder="1" applyAlignment="1">
      <alignment horizontal="center" vertical="center"/>
    </xf>
    <xf numFmtId="165" fontId="36" fillId="0" borderId="0" xfId="1" applyNumberFormat="1" applyFont="1" applyAlignment="1">
      <alignment horizontal="center" vertical="center"/>
    </xf>
    <xf numFmtId="165" fontId="35" fillId="0" borderId="61" xfId="1" applyNumberFormat="1" applyFont="1" applyBorder="1" applyAlignment="1">
      <alignment horizontal="center" vertical="center"/>
    </xf>
    <xf numFmtId="0" fontId="8" fillId="0" borderId="80" xfId="0" applyFont="1" applyBorder="1"/>
    <xf numFmtId="0" fontId="37" fillId="0" borderId="56" xfId="0" applyFont="1" applyBorder="1" applyAlignment="1">
      <alignment vertical="center"/>
    </xf>
    <xf numFmtId="0" fontId="37" fillId="0" borderId="56" xfId="0" applyFont="1" applyBorder="1"/>
    <xf numFmtId="165" fontId="36" fillId="0" borderId="56" xfId="1" applyNumberFormat="1" applyFont="1" applyBorder="1" applyAlignment="1">
      <alignment horizontal="center" vertical="center"/>
    </xf>
    <xf numFmtId="165" fontId="35" fillId="0" borderId="58" xfId="1" applyNumberFormat="1" applyFont="1" applyBorder="1" applyAlignment="1">
      <alignment horizontal="center" vertical="center"/>
    </xf>
    <xf numFmtId="165" fontId="17" fillId="0" borderId="45" xfId="1" applyNumberFormat="1" applyFont="1" applyBorder="1" applyAlignment="1">
      <alignment horizontal="center" vertical="center"/>
    </xf>
    <xf numFmtId="165" fontId="8" fillId="0" borderId="45" xfId="0" applyNumberFormat="1" applyFont="1" applyBorder="1" applyAlignment="1">
      <alignment horizontal="center" vertical="center"/>
    </xf>
    <xf numFmtId="165" fontId="8" fillId="0" borderId="156" xfId="0" applyNumberFormat="1" applyFont="1" applyBorder="1" applyAlignment="1">
      <alignment horizontal="center" vertical="center"/>
    </xf>
    <xf numFmtId="0" fontId="8" fillId="0" borderId="0" xfId="1" applyFont="1" applyAlignment="1">
      <alignment horizontal="left" vertical="top" wrapText="1"/>
    </xf>
    <xf numFmtId="165" fontId="9" fillId="0" borderId="24" xfId="1" applyNumberFormat="1" applyFont="1" applyBorder="1" applyAlignment="1">
      <alignment horizontal="center" vertical="center" wrapText="1"/>
    </xf>
    <xf numFmtId="165" fontId="9" fillId="0" borderId="0" xfId="1" applyNumberFormat="1" applyFont="1" applyAlignment="1">
      <alignment horizontal="center" vertical="center" wrapText="1"/>
    </xf>
    <xf numFmtId="0" fontId="8" fillId="0" borderId="80" xfId="1" applyFont="1" applyBorder="1" applyAlignment="1">
      <alignment horizontal="left" vertical="top" wrapText="1"/>
    </xf>
    <xf numFmtId="165" fontId="9" fillId="0" borderId="56" xfId="1" applyNumberFormat="1" applyFont="1" applyBorder="1" applyAlignment="1">
      <alignment horizontal="center" vertical="center" wrapText="1"/>
    </xf>
    <xf numFmtId="165" fontId="8" fillId="0" borderId="58" xfId="1" applyNumberFormat="1" applyFont="1" applyBorder="1" applyAlignment="1">
      <alignment horizontal="center" vertical="center" wrapText="1"/>
    </xf>
    <xf numFmtId="165" fontId="17" fillId="0" borderId="49" xfId="1" applyNumberFormat="1" applyFont="1" applyBorder="1" applyAlignment="1">
      <alignment horizontal="center" vertical="center"/>
    </xf>
    <xf numFmtId="165" fontId="12" fillId="0" borderId="59" xfId="1" applyNumberFormat="1" applyFont="1" applyBorder="1" applyAlignment="1">
      <alignment horizontal="center" vertical="center"/>
    </xf>
    <xf numFmtId="0" fontId="37" fillId="0" borderId="35" xfId="0" applyFont="1" applyBorder="1"/>
    <xf numFmtId="0" fontId="35" fillId="0" borderId="35" xfId="1" applyFont="1" applyBorder="1" applyAlignment="1">
      <alignment horizontal="left" vertical="center" wrapText="1"/>
    </xf>
    <xf numFmtId="0" fontId="36" fillId="0" borderId="35" xfId="1" applyFont="1" applyBorder="1" applyAlignment="1">
      <alignment horizontal="left" vertical="center" wrapText="1"/>
    </xf>
    <xf numFmtId="165" fontId="17" fillId="0" borderId="61" xfId="0" applyNumberFormat="1" applyFont="1" applyBorder="1" applyAlignment="1">
      <alignment horizontal="center" vertical="center"/>
    </xf>
    <xf numFmtId="0" fontId="30" fillId="0" borderId="0" xfId="0" applyFont="1" applyAlignment="1">
      <alignment horizontal="left" vertical="center" wrapText="1"/>
    </xf>
    <xf numFmtId="165" fontId="17" fillId="0" borderId="20" xfId="1" applyNumberFormat="1" applyFont="1" applyBorder="1" applyAlignment="1">
      <alignment horizontal="center" vertical="center" wrapText="1"/>
    </xf>
    <xf numFmtId="165" fontId="44" fillId="0" borderId="124" xfId="1" applyNumberFormat="1" applyFont="1" applyBorder="1" applyAlignment="1">
      <alignment horizontal="center" vertical="center" wrapText="1"/>
    </xf>
    <xf numFmtId="165" fontId="17" fillId="0" borderId="102" xfId="1" applyNumberFormat="1" applyFont="1" applyBorder="1" applyAlignment="1">
      <alignment horizontal="center" vertical="center" wrapText="1"/>
    </xf>
    <xf numFmtId="165" fontId="44" fillId="0" borderId="40" xfId="1" applyNumberFormat="1" applyFont="1" applyBorder="1" applyAlignment="1">
      <alignment horizontal="center" vertical="center"/>
    </xf>
    <xf numFmtId="165" fontId="44" fillId="0" borderId="41" xfId="1" applyNumberFormat="1" applyFont="1" applyBorder="1" applyAlignment="1">
      <alignment horizontal="center" vertical="center"/>
    </xf>
    <xf numFmtId="165" fontId="44" fillId="0" borderId="24" xfId="1" applyNumberFormat="1" applyFont="1" applyBorder="1" applyAlignment="1">
      <alignment horizontal="center" vertical="center"/>
    </xf>
    <xf numFmtId="165" fontId="44" fillId="0" borderId="16" xfId="1" applyNumberFormat="1" applyFont="1" applyBorder="1" applyAlignment="1">
      <alignment horizontal="center" vertical="center"/>
    </xf>
    <xf numFmtId="165" fontId="17" fillId="0" borderId="0" xfId="0" applyNumberFormat="1" applyFont="1" applyAlignment="1">
      <alignment horizontal="left" vertical="center"/>
    </xf>
    <xf numFmtId="165" fontId="17" fillId="0" borderId="108" xfId="0" applyNumberFormat="1" applyFont="1" applyBorder="1" applyAlignment="1">
      <alignment horizontal="left" vertical="center"/>
    </xf>
    <xf numFmtId="0" fontId="17" fillId="0" borderId="108" xfId="0" applyFont="1" applyBorder="1" applyAlignment="1">
      <alignment vertical="center"/>
    </xf>
    <xf numFmtId="0" fontId="8" fillId="0" borderId="159" xfId="1" applyFont="1" applyBorder="1" applyAlignment="1">
      <alignment wrapText="1"/>
    </xf>
    <xf numFmtId="0" fontId="37" fillId="0" borderId="92" xfId="0" applyFont="1" applyBorder="1"/>
    <xf numFmtId="0" fontId="8" fillId="0" borderId="92" xfId="1" applyFont="1" applyBorder="1"/>
    <xf numFmtId="165" fontId="37" fillId="0" borderId="92" xfId="0" applyNumberFormat="1" applyFont="1" applyBorder="1" applyAlignment="1">
      <alignment horizontal="center" vertical="center"/>
    </xf>
    <xf numFmtId="165" fontId="9" fillId="0" borderId="92" xfId="0" applyNumberFormat="1" applyFont="1" applyBorder="1" applyAlignment="1">
      <alignment horizontal="center" vertical="center"/>
    </xf>
    <xf numFmtId="165" fontId="8" fillId="0" borderId="92" xfId="1" applyNumberFormat="1" applyFont="1" applyBorder="1" applyAlignment="1">
      <alignment horizontal="center" vertical="center"/>
    </xf>
    <xf numFmtId="165" fontId="8" fillId="0" borderId="39" xfId="1" applyNumberFormat="1" applyFont="1" applyBorder="1" applyAlignment="1">
      <alignment horizontal="center" vertical="center"/>
    </xf>
    <xf numFmtId="0" fontId="8" fillId="0" borderId="0" xfId="0" applyFont="1" applyAlignment="1">
      <alignment wrapText="1"/>
    </xf>
    <xf numFmtId="165" fontId="45" fillId="0" borderId="0" xfId="1" applyNumberFormat="1" applyFont="1" applyAlignment="1">
      <alignment horizontal="left" vertical="center"/>
    </xf>
    <xf numFmtId="165" fontId="13" fillId="0" borderId="0" xfId="0" applyNumberFormat="1" applyFont="1" applyAlignment="1">
      <alignment horizontal="center" vertical="center"/>
    </xf>
    <xf numFmtId="165" fontId="46" fillId="0" borderId="0" xfId="1" applyNumberFormat="1" applyFont="1" applyAlignment="1">
      <alignment horizontal="left" vertical="center"/>
    </xf>
    <xf numFmtId="165" fontId="47" fillId="0" borderId="0" xfId="0" applyNumberFormat="1" applyFont="1" applyAlignment="1">
      <alignment horizontal="left" vertical="center"/>
    </xf>
    <xf numFmtId="165" fontId="47" fillId="0" borderId="0" xfId="0" applyNumberFormat="1" applyFont="1" applyAlignment="1">
      <alignment horizontal="center" vertical="center"/>
    </xf>
    <xf numFmtId="0" fontId="48" fillId="0" borderId="135" xfId="0" applyFont="1" applyBorder="1" applyAlignment="1">
      <alignment horizontal="center" vertical="center" wrapText="1"/>
    </xf>
    <xf numFmtId="0" fontId="48" fillId="0" borderId="135" xfId="0" applyFont="1" applyBorder="1" applyAlignment="1">
      <alignment horizontal="center" vertical="center"/>
    </xf>
    <xf numFmtId="0" fontId="48" fillId="3" borderId="0" xfId="0" applyFont="1" applyFill="1" applyAlignment="1">
      <alignment horizontal="center" vertical="center"/>
    </xf>
    <xf numFmtId="0" fontId="1" fillId="0" borderId="0" xfId="0" applyFont="1"/>
    <xf numFmtId="0" fontId="6" fillId="0" borderId="1" xfId="1" applyFont="1" applyBorder="1" applyAlignment="1">
      <alignment horizontal="center" vertical="center" wrapText="1"/>
    </xf>
    <xf numFmtId="0" fontId="6" fillId="0" borderId="2" xfId="1" applyFont="1" applyBorder="1" applyAlignment="1">
      <alignment horizontal="center" vertical="center" wrapText="1"/>
    </xf>
    <xf numFmtId="0" fontId="6" fillId="0" borderId="3" xfId="1" applyFont="1" applyBorder="1" applyAlignment="1">
      <alignment horizontal="center" vertical="center" wrapText="1"/>
    </xf>
    <xf numFmtId="0" fontId="6" fillId="0" borderId="4" xfId="1" applyFont="1" applyBorder="1" applyAlignment="1">
      <alignment horizontal="center" vertical="center" wrapText="1"/>
    </xf>
    <xf numFmtId="0" fontId="6" fillId="0" borderId="0" xfId="1" applyFont="1" applyAlignment="1">
      <alignment horizontal="center" vertical="center" wrapText="1"/>
    </xf>
    <xf numFmtId="0" fontId="6" fillId="0" borderId="5" xfId="1" applyFont="1" applyBorder="1" applyAlignment="1">
      <alignment horizontal="center" vertical="center" wrapText="1"/>
    </xf>
    <xf numFmtId="0" fontId="6" fillId="0" borderId="6" xfId="1" applyFont="1" applyBorder="1" applyAlignment="1">
      <alignment horizontal="center" vertical="center" wrapText="1"/>
    </xf>
    <xf numFmtId="0" fontId="6" fillId="0" borderId="7" xfId="1" applyFont="1" applyBorder="1" applyAlignment="1">
      <alignment horizontal="center" vertical="center" wrapText="1"/>
    </xf>
    <xf numFmtId="0" fontId="6" fillId="0" borderId="8" xfId="1" applyFont="1" applyBorder="1" applyAlignment="1">
      <alignment horizontal="center" vertical="center" wrapText="1"/>
    </xf>
    <xf numFmtId="0" fontId="4" fillId="0" borderId="1" xfId="1" applyFont="1" applyBorder="1" applyAlignment="1">
      <alignment horizontal="center" vertical="center"/>
    </xf>
    <xf numFmtId="0" fontId="4" fillId="0" borderId="2" xfId="1" applyFont="1" applyBorder="1" applyAlignment="1">
      <alignment horizontal="center" vertical="center"/>
    </xf>
    <xf numFmtId="0" fontId="4" fillId="0" borderId="3" xfId="1" applyFont="1" applyBorder="1" applyAlignment="1">
      <alignment horizontal="center" vertical="center"/>
    </xf>
    <xf numFmtId="0" fontId="4" fillId="0" borderId="6" xfId="1" applyFont="1" applyBorder="1" applyAlignment="1">
      <alignment horizontal="center" vertical="center"/>
    </xf>
    <xf numFmtId="0" fontId="4" fillId="0" borderId="7" xfId="1" applyFont="1" applyBorder="1" applyAlignment="1">
      <alignment horizontal="center" vertical="center"/>
    </xf>
    <xf numFmtId="0" fontId="4" fillId="0" borderId="8" xfId="1" applyFont="1" applyBorder="1" applyAlignment="1">
      <alignment horizontal="center" vertical="center"/>
    </xf>
    <xf numFmtId="0" fontId="3" fillId="0" borderId="9" xfId="1" applyFont="1" applyBorder="1" applyAlignment="1">
      <alignment horizontal="left" vertical="top" wrapText="1"/>
    </xf>
    <xf numFmtId="0" fontId="3" fillId="0" borderId="10" xfId="1" applyFont="1" applyBorder="1" applyAlignment="1">
      <alignment horizontal="left" vertical="top" wrapText="1"/>
    </xf>
    <xf numFmtId="0" fontId="3" fillId="0" borderId="11" xfId="1" applyFont="1" applyBorder="1" applyAlignment="1">
      <alignment horizontal="left" vertical="top" wrapText="1"/>
    </xf>
    <xf numFmtId="0" fontId="3" fillId="0" borderId="12" xfId="1" applyFont="1" applyBorder="1" applyAlignment="1">
      <alignment horizontal="center"/>
    </xf>
    <xf numFmtId="0" fontId="3" fillId="0" borderId="12" xfId="1" applyFont="1" applyBorder="1" applyAlignment="1">
      <alignment horizontal="left"/>
    </xf>
    <xf numFmtId="165" fontId="14" fillId="0" borderId="0" xfId="1" applyNumberFormat="1" applyFont="1" applyAlignment="1">
      <alignment horizontal="left" vertical="center" wrapText="1"/>
    </xf>
    <xf numFmtId="0" fontId="14" fillId="0" borderId="0" xfId="1" applyFont="1" applyAlignment="1">
      <alignment horizontal="center"/>
    </xf>
    <xf numFmtId="0" fontId="16" fillId="0" borderId="0" xfId="1" applyFont="1" applyAlignment="1">
      <alignment horizontal="center"/>
    </xf>
    <xf numFmtId="0" fontId="14" fillId="0" borderId="0" xfId="1" applyFont="1" applyAlignment="1">
      <alignment horizontal="center" vertical="center"/>
    </xf>
    <xf numFmtId="0" fontId="16" fillId="0" borderId="0" xfId="1" applyFont="1" applyAlignment="1">
      <alignment horizontal="center" vertical="center"/>
    </xf>
    <xf numFmtId="0" fontId="24" fillId="0" borderId="0" xfId="1" applyFont="1" applyAlignment="1">
      <alignment horizontal="center" vertical="center"/>
    </xf>
    <xf numFmtId="0" fontId="12" fillId="0" borderId="22" xfId="1" applyFont="1" applyBorder="1" applyAlignment="1">
      <alignment horizontal="center" vertical="center" wrapText="1" shrinkToFit="1"/>
    </xf>
    <xf numFmtId="0" fontId="12" fillId="0" borderId="28" xfId="1" applyFont="1" applyBorder="1" applyAlignment="1">
      <alignment horizontal="center" vertical="center" wrapText="1" shrinkToFit="1"/>
    </xf>
    <xf numFmtId="0" fontId="12" fillId="0" borderId="23" xfId="1" applyFont="1" applyBorder="1" applyAlignment="1">
      <alignment horizontal="center" vertical="center" wrapText="1"/>
    </xf>
    <xf numFmtId="0" fontId="12" fillId="0" borderId="29" xfId="1" applyFont="1" applyBorder="1" applyAlignment="1">
      <alignment horizontal="center" vertical="center" wrapText="1"/>
    </xf>
    <xf numFmtId="0" fontId="12" fillId="0" borderId="23" xfId="1" applyFont="1" applyBorder="1" applyAlignment="1">
      <alignment horizontal="center" vertical="center" wrapText="1" shrinkToFit="1"/>
    </xf>
    <xf numFmtId="0" fontId="12" fillId="0" borderId="29" xfId="1" applyFont="1" applyBorder="1" applyAlignment="1">
      <alignment horizontal="center" vertical="center" wrapText="1" shrinkToFit="1"/>
    </xf>
    <xf numFmtId="165" fontId="12" fillId="0" borderId="23" xfId="1" applyNumberFormat="1" applyFont="1" applyBorder="1" applyAlignment="1">
      <alignment horizontal="center" vertical="center" wrapText="1"/>
    </xf>
    <xf numFmtId="165" fontId="12" fillId="0" borderId="29" xfId="1" applyNumberFormat="1" applyFont="1" applyBorder="1" applyAlignment="1">
      <alignment horizontal="center" vertical="center" wrapText="1"/>
    </xf>
    <xf numFmtId="166" fontId="9" fillId="0" borderId="24" xfId="1" applyNumberFormat="1" applyFont="1" applyBorder="1" applyAlignment="1">
      <alignment horizontal="center" vertical="center" wrapText="1"/>
    </xf>
    <xf numFmtId="166" fontId="9" fillId="0" borderId="30" xfId="1" applyNumberFormat="1" applyFont="1" applyBorder="1" applyAlignment="1">
      <alignment horizontal="center" vertical="center" wrapText="1"/>
    </xf>
    <xf numFmtId="165" fontId="12" fillId="0" borderId="25" xfId="1" applyNumberFormat="1" applyFont="1" applyBorder="1" applyAlignment="1">
      <alignment horizontal="center" vertical="center" wrapText="1"/>
    </xf>
    <xf numFmtId="165" fontId="12" fillId="0" borderId="26" xfId="1" applyNumberFormat="1" applyFont="1" applyBorder="1" applyAlignment="1">
      <alignment horizontal="center" vertical="center" wrapText="1"/>
    </xf>
    <xf numFmtId="165" fontId="26" fillId="0" borderId="27" xfId="1" applyNumberFormat="1" applyFont="1" applyBorder="1" applyAlignment="1">
      <alignment horizontal="center" vertical="center" wrapText="1"/>
    </xf>
    <xf numFmtId="165" fontId="26" fillId="0" borderId="32" xfId="1" applyNumberFormat="1" applyFont="1" applyBorder="1" applyAlignment="1">
      <alignment horizontal="center" vertical="center" wrapText="1"/>
    </xf>
    <xf numFmtId="165" fontId="26" fillId="0" borderId="33" xfId="1" applyNumberFormat="1" applyFont="1" applyBorder="1" applyAlignment="1">
      <alignment horizontal="center" vertical="center" wrapText="1"/>
    </xf>
    <xf numFmtId="0" fontId="12" fillId="0" borderId="34" xfId="1" applyFont="1" applyBorder="1" applyAlignment="1">
      <alignment horizontal="left" vertical="center"/>
    </xf>
    <xf numFmtId="0" fontId="12" fillId="0" borderId="35" xfId="1" applyFont="1" applyBorder="1" applyAlignment="1">
      <alignment horizontal="left" vertical="center"/>
    </xf>
    <xf numFmtId="0" fontId="17" fillId="0" borderId="37" xfId="1" applyFont="1" applyBorder="1" applyAlignment="1">
      <alignment horizontal="left" vertical="center"/>
    </xf>
    <xf numFmtId="0" fontId="12" fillId="0" borderId="37" xfId="1" applyFont="1" applyBorder="1" applyAlignment="1">
      <alignment horizontal="left" vertical="center"/>
    </xf>
    <xf numFmtId="0" fontId="12" fillId="0" borderId="38" xfId="1" applyFont="1" applyBorder="1" applyAlignment="1">
      <alignment horizontal="left" vertical="center"/>
    </xf>
    <xf numFmtId="0" fontId="27" fillId="0" borderId="40" xfId="0" applyFont="1" applyBorder="1" applyAlignment="1">
      <alignment horizontal="center" vertical="center" wrapText="1"/>
    </xf>
    <xf numFmtId="0" fontId="27" fillId="0" borderId="48" xfId="0" applyFont="1" applyBorder="1" applyAlignment="1">
      <alignment horizontal="center" vertical="center" wrapText="1"/>
    </xf>
    <xf numFmtId="0" fontId="27" fillId="0" borderId="28" xfId="0" applyFont="1" applyBorder="1" applyAlignment="1">
      <alignment horizontal="center" vertical="center" wrapText="1"/>
    </xf>
    <xf numFmtId="0" fontId="28" fillId="0" borderId="0" xfId="0" applyFont="1" applyAlignment="1">
      <alignment horizontal="left" vertical="center" wrapText="1"/>
    </xf>
    <xf numFmtId="0" fontId="28" fillId="0" borderId="49" xfId="0" applyFont="1" applyBorder="1" applyAlignment="1">
      <alignment horizontal="left" vertical="center" wrapText="1"/>
    </xf>
    <xf numFmtId="167" fontId="28" fillId="0" borderId="0" xfId="0" applyNumberFormat="1" applyFont="1" applyAlignment="1">
      <alignment horizontal="center" vertical="center"/>
    </xf>
    <xf numFmtId="0" fontId="28" fillId="0" borderId="41" xfId="0" applyFont="1" applyBorder="1" applyAlignment="1">
      <alignment wrapText="1"/>
    </xf>
    <xf numFmtId="0" fontId="28" fillId="0" borderId="29" xfId="0" applyFont="1" applyBorder="1" applyAlignment="1">
      <alignment wrapText="1"/>
    </xf>
    <xf numFmtId="0" fontId="27" fillId="0" borderId="41" xfId="0" applyFont="1" applyBorder="1" applyAlignment="1">
      <alignment horizontal="center"/>
    </xf>
    <xf numFmtId="0" fontId="28" fillId="0" borderId="29" xfId="0" applyFont="1" applyBorder="1"/>
    <xf numFmtId="165" fontId="28" fillId="0" borderId="59" xfId="0" applyNumberFormat="1" applyFont="1" applyBorder="1" applyAlignment="1">
      <alignment horizontal="center"/>
    </xf>
    <xf numFmtId="165" fontId="28" fillId="0" borderId="0" xfId="0" applyNumberFormat="1" applyFont="1" applyAlignment="1">
      <alignment horizontal="center"/>
    </xf>
    <xf numFmtId="0" fontId="28" fillId="0" borderId="0" xfId="0" applyFont="1"/>
    <xf numFmtId="0" fontId="28" fillId="0" borderId="61" xfId="0" applyFont="1" applyBorder="1"/>
    <xf numFmtId="0" fontId="28" fillId="0" borderId="41" xfId="0" applyFont="1" applyBorder="1" applyAlignment="1">
      <alignment horizontal="left" vertical="center" wrapText="1"/>
    </xf>
    <xf numFmtId="0" fontId="28" fillId="0" borderId="29" xfId="0" applyFont="1" applyBorder="1" applyAlignment="1">
      <alignment horizontal="left" vertical="center" wrapText="1"/>
    </xf>
    <xf numFmtId="167" fontId="28" fillId="0" borderId="41" xfId="0" applyNumberFormat="1" applyFont="1" applyBorder="1" applyAlignment="1">
      <alignment horizontal="center" vertical="center"/>
    </xf>
    <xf numFmtId="167" fontId="28" fillId="0" borderId="49" xfId="0" applyNumberFormat="1" applyFont="1" applyBorder="1" applyAlignment="1">
      <alignment horizontal="center" vertical="center"/>
    </xf>
    <xf numFmtId="167" fontId="28" fillId="0" borderId="29" xfId="0" applyNumberFormat="1" applyFont="1" applyBorder="1" applyAlignment="1">
      <alignment horizontal="center" vertical="center"/>
    </xf>
    <xf numFmtId="0" fontId="28" fillId="0" borderId="0" xfId="0" applyFont="1" applyAlignment="1">
      <alignment vertical="center" wrapText="1"/>
    </xf>
    <xf numFmtId="0" fontId="28" fillId="0" borderId="0" xfId="0" applyFont="1" applyAlignment="1">
      <alignment wrapText="1"/>
    </xf>
    <xf numFmtId="0" fontId="27" fillId="0" borderId="0" xfId="0" applyFont="1" applyAlignment="1">
      <alignment horizontal="center"/>
    </xf>
    <xf numFmtId="165" fontId="28" fillId="0" borderId="24" xfId="0" applyNumberFormat="1" applyFont="1" applyBorder="1" applyAlignment="1">
      <alignment horizontal="center"/>
    </xf>
    <xf numFmtId="165" fontId="28" fillId="0" borderId="37" xfId="0" applyNumberFormat="1" applyFont="1" applyBorder="1" applyAlignment="1">
      <alignment horizontal="center"/>
    </xf>
    <xf numFmtId="165" fontId="28" fillId="0" borderId="30" xfId="0" applyNumberFormat="1" applyFont="1" applyBorder="1" applyAlignment="1">
      <alignment horizontal="center"/>
    </xf>
    <xf numFmtId="165" fontId="28" fillId="0" borderId="62" xfId="0" applyNumberFormat="1" applyFont="1" applyBorder="1" applyAlignment="1">
      <alignment horizontal="center"/>
    </xf>
    <xf numFmtId="165" fontId="28" fillId="0" borderId="31" xfId="0" applyNumberFormat="1" applyFont="1" applyBorder="1" applyAlignment="1">
      <alignment horizontal="center" wrapText="1"/>
    </xf>
    <xf numFmtId="165" fontId="28" fillId="0" borderId="35" xfId="0" applyNumberFormat="1" applyFont="1" applyBorder="1" applyAlignment="1">
      <alignment horizontal="center" wrapText="1"/>
    </xf>
    <xf numFmtId="0" fontId="28" fillId="0" borderId="0" xfId="0" applyFont="1" applyAlignment="1">
      <alignment horizontal="center"/>
    </xf>
    <xf numFmtId="0" fontId="28" fillId="0" borderId="59" xfId="0" applyFont="1" applyBorder="1" applyAlignment="1">
      <alignment horizontal="center"/>
    </xf>
    <xf numFmtId="0" fontId="28" fillId="0" borderId="30" xfId="0" applyFont="1" applyBorder="1" applyAlignment="1">
      <alignment horizontal="center"/>
    </xf>
    <xf numFmtId="0" fontId="28" fillId="0" borderId="62" xfId="0" applyFont="1" applyBorder="1" applyAlignment="1">
      <alignment horizontal="center"/>
    </xf>
    <xf numFmtId="0" fontId="31" fillId="0" borderId="40" xfId="0" applyFont="1" applyBorder="1" applyAlignment="1">
      <alignment horizontal="center" vertical="center" wrapText="1"/>
    </xf>
    <xf numFmtId="0" fontId="31" fillId="0" borderId="48" xfId="0" applyFont="1" applyBorder="1" applyAlignment="1">
      <alignment horizontal="center" vertical="center" wrapText="1"/>
    </xf>
    <xf numFmtId="0" fontId="31" fillId="0" borderId="28" xfId="0" applyFont="1" applyBorder="1" applyAlignment="1">
      <alignment horizontal="center" vertical="center" wrapText="1"/>
    </xf>
    <xf numFmtId="0" fontId="28" fillId="0" borderId="41" xfId="0" applyFont="1" applyBorder="1" applyAlignment="1">
      <alignment vertical="center" wrapText="1"/>
    </xf>
    <xf numFmtId="0" fontId="28" fillId="0" borderId="49" xfId="0" applyFont="1" applyBorder="1" applyAlignment="1">
      <alignment vertical="center" wrapText="1"/>
    </xf>
    <xf numFmtId="0" fontId="28" fillId="0" borderId="49" xfId="0" applyFont="1" applyBorder="1" applyAlignment="1">
      <alignment wrapText="1"/>
    </xf>
    <xf numFmtId="0" fontId="27" fillId="0" borderId="49" xfId="0" applyFont="1" applyBorder="1" applyAlignment="1">
      <alignment horizontal="center"/>
    </xf>
    <xf numFmtId="0" fontId="28" fillId="0" borderId="49" xfId="0" applyFont="1" applyBorder="1" applyAlignment="1">
      <alignment horizontal="center"/>
    </xf>
    <xf numFmtId="0" fontId="28" fillId="0" borderId="29" xfId="0" applyFont="1" applyBorder="1" applyAlignment="1">
      <alignment horizontal="center"/>
    </xf>
    <xf numFmtId="165" fontId="28" fillId="0" borderId="61" xfId="0" applyNumberFormat="1" applyFont="1" applyBorder="1" applyAlignment="1">
      <alignment horizontal="center"/>
    </xf>
    <xf numFmtId="165" fontId="28" fillId="0" borderId="72" xfId="0" applyNumberFormat="1" applyFont="1" applyBorder="1" applyAlignment="1">
      <alignment horizontal="center"/>
    </xf>
    <xf numFmtId="165" fontId="28" fillId="0" borderId="31" xfId="0" applyNumberFormat="1" applyFont="1" applyBorder="1" applyAlignment="1">
      <alignment horizontal="center"/>
    </xf>
    <xf numFmtId="165" fontId="28" fillId="0" borderId="35" xfId="0" applyNumberFormat="1" applyFont="1" applyBorder="1" applyAlignment="1">
      <alignment horizontal="center"/>
    </xf>
    <xf numFmtId="0" fontId="28" fillId="0" borderId="49" xfId="0" applyFont="1" applyBorder="1"/>
    <xf numFmtId="0" fontId="28" fillId="0" borderId="31" xfId="0" applyFont="1" applyBorder="1" applyAlignment="1">
      <alignment horizontal="center"/>
    </xf>
    <xf numFmtId="0" fontId="28" fillId="0" borderId="35" xfId="0" applyFont="1" applyBorder="1" applyAlignment="1">
      <alignment horizontal="center"/>
    </xf>
    <xf numFmtId="0" fontId="0" fillId="0" borderId="0" xfId="0" applyAlignment="1">
      <alignment horizontal="left" vertical="center" wrapText="1"/>
    </xf>
    <xf numFmtId="0" fontId="27" fillId="0" borderId="0" xfId="0" applyFont="1" applyAlignment="1">
      <alignment horizontal="left" vertical="center"/>
    </xf>
    <xf numFmtId="0" fontId="28" fillId="0" borderId="41" xfId="0" applyFont="1" applyBorder="1" applyAlignment="1">
      <alignment horizontal="center"/>
    </xf>
    <xf numFmtId="0" fontId="28" fillId="0" borderId="61" xfId="0" applyFont="1" applyBorder="1" applyAlignment="1">
      <alignment horizontal="center"/>
    </xf>
    <xf numFmtId="0" fontId="28" fillId="0" borderId="0" xfId="0" applyFont="1" applyAlignment="1">
      <alignment vertical="top" wrapText="1"/>
    </xf>
    <xf numFmtId="0" fontId="30" fillId="0" borderId="0" xfId="0" applyFont="1" applyAlignment="1">
      <alignment horizontal="center" vertical="center" wrapText="1"/>
    </xf>
    <xf numFmtId="0" fontId="0" fillId="0" borderId="49" xfId="0" applyBorder="1" applyAlignment="1">
      <alignment horizontal="left" vertical="center" wrapText="1"/>
    </xf>
    <xf numFmtId="0" fontId="28" fillId="0" borderId="0" xfId="0" applyFont="1" applyAlignment="1">
      <alignment horizontal="center" vertical="center"/>
    </xf>
    <xf numFmtId="0" fontId="30" fillId="0" borderId="41" xfId="0" applyFont="1" applyBorder="1" applyAlignment="1">
      <alignment horizontal="center" vertical="center" wrapText="1"/>
    </xf>
    <xf numFmtId="0" fontId="30" fillId="0" borderId="29" xfId="0" applyFont="1" applyBorder="1" applyAlignment="1">
      <alignment horizontal="center" vertical="center" wrapText="1"/>
    </xf>
    <xf numFmtId="167" fontId="28" fillId="0" borderId="24" xfId="0" applyNumberFormat="1" applyFont="1" applyBorder="1" applyAlignment="1">
      <alignment horizontal="center"/>
    </xf>
    <xf numFmtId="167" fontId="28" fillId="0" borderId="37" xfId="0" applyNumberFormat="1" applyFont="1" applyBorder="1" applyAlignment="1">
      <alignment horizontal="center"/>
    </xf>
    <xf numFmtId="0" fontId="28" fillId="0" borderId="0" xfId="0" applyFont="1" applyAlignment="1">
      <alignment horizontal="center" vertical="center" wrapText="1"/>
    </xf>
    <xf numFmtId="0" fontId="31" fillId="0" borderId="22" xfId="0" applyFont="1" applyBorder="1" applyAlignment="1">
      <alignment horizontal="center" vertical="center" wrapText="1"/>
    </xf>
    <xf numFmtId="0" fontId="31" fillId="0" borderId="79" xfId="0" applyFont="1" applyBorder="1" applyAlignment="1">
      <alignment horizontal="center" vertical="center" wrapText="1"/>
    </xf>
    <xf numFmtId="0" fontId="28" fillId="0" borderId="23" xfId="0" applyFont="1" applyBorder="1" applyAlignment="1">
      <alignment horizontal="left" vertical="center" wrapText="1"/>
    </xf>
    <xf numFmtId="0" fontId="28" fillId="0" borderId="80" xfId="0" applyFont="1" applyBorder="1" applyAlignment="1">
      <alignment horizontal="left" vertical="center" wrapText="1"/>
    </xf>
    <xf numFmtId="167" fontId="28" fillId="0" borderId="23" xfId="0" applyNumberFormat="1" applyFont="1" applyBorder="1" applyAlignment="1">
      <alignment horizontal="center" vertical="center"/>
    </xf>
    <xf numFmtId="167" fontId="28" fillId="0" borderId="80" xfId="0" applyNumberFormat="1" applyFont="1" applyBorder="1" applyAlignment="1">
      <alignment horizontal="center" vertical="center"/>
    </xf>
    <xf numFmtId="0" fontId="28" fillId="0" borderId="56" xfId="0" applyFont="1" applyBorder="1" applyAlignment="1">
      <alignment vertical="center" wrapText="1"/>
    </xf>
    <xf numFmtId="0" fontId="28" fillId="0" borderId="56" xfId="0" applyFont="1" applyBorder="1" applyAlignment="1">
      <alignment horizontal="center"/>
    </xf>
    <xf numFmtId="165" fontId="28" fillId="0" borderId="38" xfId="0" applyNumberFormat="1" applyFont="1" applyBorder="1" applyAlignment="1">
      <alignment horizontal="center"/>
    </xf>
    <xf numFmtId="165" fontId="28" fillId="0" borderId="81" xfId="0" applyNumberFormat="1" applyFont="1" applyBorder="1" applyAlignment="1">
      <alignment horizontal="center"/>
    </xf>
    <xf numFmtId="165" fontId="28" fillId="0" borderId="56" xfId="0" applyNumberFormat="1" applyFont="1" applyBorder="1" applyAlignment="1">
      <alignment horizontal="center"/>
    </xf>
    <xf numFmtId="165" fontId="28" fillId="0" borderId="58" xfId="0" applyNumberFormat="1" applyFont="1" applyBorder="1" applyAlignment="1">
      <alignment horizontal="center"/>
    </xf>
    <xf numFmtId="0" fontId="28" fillId="0" borderId="45" xfId="0" applyFont="1" applyBorder="1" applyAlignment="1">
      <alignment horizontal="left" vertical="center" wrapText="1"/>
    </xf>
    <xf numFmtId="0" fontId="28" fillId="0" borderId="56" xfId="0" applyFont="1" applyBorder="1" applyAlignment="1">
      <alignment horizontal="left" vertical="center" wrapText="1"/>
    </xf>
    <xf numFmtId="165" fontId="28" fillId="0" borderId="45" xfId="0" applyNumberFormat="1" applyFont="1" applyBorder="1" applyAlignment="1">
      <alignment horizontal="center" vertical="center"/>
    </xf>
    <xf numFmtId="165" fontId="28" fillId="0" borderId="0" xfId="0" applyNumberFormat="1" applyFont="1" applyAlignment="1">
      <alignment horizontal="center" vertical="center"/>
    </xf>
    <xf numFmtId="165" fontId="28" fillId="0" borderId="56" xfId="0" applyNumberFormat="1" applyFont="1" applyBorder="1" applyAlignment="1">
      <alignment horizontal="center" vertical="center"/>
    </xf>
    <xf numFmtId="0" fontId="28" fillId="0" borderId="80" xfId="0" applyFont="1" applyBorder="1" applyAlignment="1">
      <alignment vertical="center" wrapText="1"/>
    </xf>
    <xf numFmtId="165" fontId="29" fillId="0" borderId="41" xfId="0" applyNumberFormat="1" applyFont="1" applyBorder="1" applyAlignment="1">
      <alignment horizontal="center" vertical="top" wrapText="1"/>
    </xf>
    <xf numFmtId="165" fontId="29" fillId="0" borderId="49" xfId="0" applyNumberFormat="1" applyFont="1" applyBorder="1" applyAlignment="1">
      <alignment horizontal="center" vertical="top" wrapText="1"/>
    </xf>
    <xf numFmtId="165" fontId="29" fillId="0" borderId="80" xfId="0" applyNumberFormat="1" applyFont="1" applyBorder="1" applyAlignment="1">
      <alignment horizontal="center" vertical="top" wrapText="1"/>
    </xf>
    <xf numFmtId="0" fontId="27" fillId="0" borderId="56" xfId="0" applyFont="1" applyBorder="1" applyAlignment="1">
      <alignment horizontal="center"/>
    </xf>
    <xf numFmtId="0" fontId="33" fillId="0" borderId="48" xfId="0" applyFont="1" applyBorder="1" applyAlignment="1">
      <alignment horizontal="center" vertical="center" wrapText="1"/>
    </xf>
    <xf numFmtId="0" fontId="33" fillId="0" borderId="28" xfId="0" applyFont="1" applyBorder="1" applyAlignment="1">
      <alignment horizontal="center" vertical="center" wrapText="1"/>
    </xf>
    <xf numFmtId="0" fontId="28" fillId="0" borderId="41" xfId="0" applyFont="1" applyBorder="1" applyAlignment="1">
      <alignment vertical="top" wrapText="1"/>
    </xf>
    <xf numFmtId="0" fontId="28" fillId="0" borderId="53" xfId="0" applyFont="1" applyBorder="1" applyAlignment="1">
      <alignment vertical="top" wrapText="1"/>
    </xf>
    <xf numFmtId="167" fontId="28" fillId="0" borderId="0" xfId="0" applyNumberFormat="1" applyFont="1" applyAlignment="1">
      <alignment horizontal="center"/>
    </xf>
    <xf numFmtId="167" fontId="28" fillId="0" borderId="61" xfId="0" applyNumberFormat="1" applyFont="1" applyBorder="1" applyAlignment="1">
      <alignment horizontal="center"/>
    </xf>
    <xf numFmtId="0" fontId="28" fillId="0" borderId="49" xfId="0" applyFont="1" applyBorder="1" applyAlignment="1">
      <alignment horizontal="center" vertical="center"/>
    </xf>
    <xf numFmtId="0" fontId="28" fillId="0" borderId="29" xfId="0" applyFont="1" applyBorder="1" applyAlignment="1">
      <alignment horizontal="center" vertical="center"/>
    </xf>
    <xf numFmtId="0" fontId="29" fillId="0" borderId="0" xfId="0" applyFont="1" applyAlignment="1">
      <alignment horizontal="center" vertical="top" wrapText="1"/>
    </xf>
    <xf numFmtId="0" fontId="30" fillId="0" borderId="0" xfId="0" applyFont="1" applyAlignment="1">
      <alignment horizontal="center" vertical="top" wrapText="1"/>
    </xf>
    <xf numFmtId="0" fontId="31" fillId="0" borderId="40" xfId="0" applyFont="1" applyBorder="1" applyAlignment="1">
      <alignment horizontal="center" vertical="center"/>
    </xf>
    <xf numFmtId="0" fontId="31" fillId="0" borderId="48" xfId="0" applyFont="1" applyBorder="1" applyAlignment="1">
      <alignment horizontal="center" vertical="center"/>
    </xf>
    <xf numFmtId="0" fontId="31" fillId="0" borderId="28" xfId="0" applyFont="1" applyBorder="1" applyAlignment="1">
      <alignment horizontal="center" vertical="center"/>
    </xf>
    <xf numFmtId="0" fontId="32" fillId="0" borderId="41" xfId="0" applyFont="1" applyBorder="1" applyAlignment="1">
      <alignment horizontal="left" vertical="top" wrapText="1"/>
    </xf>
    <xf numFmtId="0" fontId="32" fillId="0" borderId="49" xfId="0" applyFont="1" applyBorder="1" applyAlignment="1">
      <alignment horizontal="left" vertical="top" wrapText="1"/>
    </xf>
    <xf numFmtId="0" fontId="32" fillId="0" borderId="29" xfId="0" applyFont="1" applyBorder="1" applyAlignment="1">
      <alignment horizontal="left" vertical="top" wrapText="1"/>
    </xf>
    <xf numFmtId="0" fontId="28" fillId="0" borderId="59" xfId="0" applyFont="1" applyBorder="1" applyAlignment="1">
      <alignment horizontal="left" vertical="center" wrapText="1"/>
    </xf>
    <xf numFmtId="0" fontId="28" fillId="0" borderId="41" xfId="0" applyFont="1" applyBorder="1" applyAlignment="1">
      <alignment horizontal="center" vertical="center"/>
    </xf>
    <xf numFmtId="0" fontId="28" fillId="0" borderId="41" xfId="0" applyFont="1" applyBorder="1" applyAlignment="1">
      <alignment horizontal="left" vertical="top" wrapText="1"/>
    </xf>
    <xf numFmtId="0" fontId="28" fillId="0" borderId="49" xfId="0" applyFont="1" applyBorder="1" applyAlignment="1">
      <alignment horizontal="left" vertical="top" wrapText="1"/>
    </xf>
    <xf numFmtId="0" fontId="28" fillId="0" borderId="29" xfId="0" applyFont="1" applyBorder="1" applyAlignment="1">
      <alignment horizontal="left" vertical="top" wrapText="1"/>
    </xf>
    <xf numFmtId="0" fontId="27" fillId="0" borderId="40" xfId="0" applyFont="1" applyBorder="1" applyAlignment="1">
      <alignment horizontal="center" vertical="center"/>
    </xf>
    <xf numFmtId="0" fontId="27" fillId="0" borderId="48" xfId="0" applyFont="1" applyBorder="1" applyAlignment="1">
      <alignment horizontal="center" vertical="center"/>
    </xf>
    <xf numFmtId="0" fontId="33" fillId="0" borderId="48" xfId="0" applyFont="1" applyBorder="1" applyAlignment="1">
      <alignment horizontal="center" vertical="center"/>
    </xf>
    <xf numFmtId="0" fontId="27" fillId="0" borderId="22" xfId="0" applyFont="1" applyBorder="1" applyAlignment="1">
      <alignment horizontal="center" vertical="center" wrapText="1"/>
    </xf>
    <xf numFmtId="0" fontId="27" fillId="0" borderId="79" xfId="0" applyFont="1" applyBorder="1" applyAlignment="1">
      <alignment horizontal="center" vertical="center" wrapText="1"/>
    </xf>
    <xf numFmtId="0" fontId="28" fillId="0" borderId="23" xfId="0" applyFont="1" applyBorder="1" applyAlignment="1">
      <alignment horizontal="left" vertical="top" wrapText="1"/>
    </xf>
    <xf numFmtId="0" fontId="28" fillId="0" borderId="80" xfId="0" applyFont="1" applyBorder="1" applyAlignment="1">
      <alignment horizontal="left" vertical="top" wrapText="1"/>
    </xf>
    <xf numFmtId="167" fontId="28" fillId="0" borderId="56" xfId="0" applyNumberFormat="1" applyFont="1" applyBorder="1" applyAlignment="1">
      <alignment horizontal="center" vertical="center"/>
    </xf>
    <xf numFmtId="165" fontId="28" fillId="0" borderId="74" xfId="0" applyNumberFormat="1" applyFont="1" applyBorder="1" applyAlignment="1">
      <alignment horizontal="center"/>
    </xf>
    <xf numFmtId="165" fontId="28" fillId="0" borderId="92" xfId="0" applyNumberFormat="1" applyFont="1" applyBorder="1" applyAlignment="1">
      <alignment horizontal="center"/>
    </xf>
    <xf numFmtId="165" fontId="28" fillId="0" borderId="39" xfId="0" applyNumberFormat="1" applyFont="1" applyBorder="1" applyAlignment="1">
      <alignment horizontal="center"/>
    </xf>
    <xf numFmtId="0" fontId="27" fillId="0" borderId="94" xfId="0" applyFont="1" applyBorder="1" applyAlignment="1">
      <alignment horizontal="center" vertical="center" wrapText="1"/>
    </xf>
    <xf numFmtId="0" fontId="27" fillId="0" borderId="97" xfId="0" applyFont="1" applyBorder="1" applyAlignment="1">
      <alignment horizontal="center" vertical="center" wrapText="1"/>
    </xf>
    <xf numFmtId="0" fontId="27" fillId="0" borderId="98" xfId="0" applyFont="1" applyBorder="1" applyAlignment="1">
      <alignment horizontal="center" vertical="center" wrapText="1"/>
    </xf>
    <xf numFmtId="0" fontId="27" fillId="0" borderId="98" xfId="0" applyFont="1" applyBorder="1" applyAlignment="1">
      <alignment horizontal="center" vertical="center"/>
    </xf>
    <xf numFmtId="0" fontId="27" fillId="0" borderId="94" xfId="0" applyFont="1" applyBorder="1" applyAlignment="1">
      <alignment horizontal="center" vertical="center"/>
    </xf>
    <xf numFmtId="0" fontId="27" fillId="0" borderId="97" xfId="0" applyFont="1" applyBorder="1" applyAlignment="1">
      <alignment horizontal="center" vertical="center"/>
    </xf>
    <xf numFmtId="0" fontId="27" fillId="0" borderId="99" xfId="0" applyFont="1" applyBorder="1" applyAlignment="1">
      <alignment horizontal="center" vertical="center" wrapText="1"/>
    </xf>
    <xf numFmtId="0" fontId="27" fillId="0" borderId="100" xfId="0" applyFont="1" applyBorder="1" applyAlignment="1">
      <alignment horizontal="center" vertical="center" wrapText="1"/>
    </xf>
    <xf numFmtId="0" fontId="28" fillId="0" borderId="49" xfId="0" applyFont="1" applyBorder="1" applyAlignment="1">
      <alignment horizontal="center" vertical="top" wrapText="1"/>
    </xf>
    <xf numFmtId="0" fontId="28" fillId="0" borderId="80" xfId="0" applyFont="1" applyBorder="1" applyAlignment="1">
      <alignment horizontal="center" vertical="top" wrapText="1"/>
    </xf>
    <xf numFmtId="0" fontId="27" fillId="0" borderId="32" xfId="0" applyFont="1" applyBorder="1" applyAlignment="1">
      <alignment horizontal="center"/>
    </xf>
    <xf numFmtId="0" fontId="27" fillId="0" borderId="106" xfId="0" applyFont="1" applyBorder="1" applyAlignment="1">
      <alignment horizontal="center"/>
    </xf>
    <xf numFmtId="165" fontId="28" fillId="0" borderId="105" xfId="0" applyNumberFormat="1" applyFont="1" applyBorder="1" applyAlignment="1">
      <alignment horizontal="center"/>
    </xf>
    <xf numFmtId="165" fontId="28" fillId="0" borderId="107" xfId="0" applyNumberFormat="1" applyFont="1" applyBorder="1" applyAlignment="1">
      <alignment horizontal="center"/>
    </xf>
    <xf numFmtId="0" fontId="12" fillId="0" borderId="34" xfId="1" applyFont="1" applyBorder="1" applyAlignment="1">
      <alignment horizontal="left" wrapText="1"/>
    </xf>
    <xf numFmtId="0" fontId="12" fillId="0" borderId="35" xfId="1" applyFont="1" applyBorder="1" applyAlignment="1">
      <alignment horizontal="left" wrapText="1"/>
    </xf>
    <xf numFmtId="0" fontId="12" fillId="0" borderId="108" xfId="1" applyFont="1" applyBorder="1" applyAlignment="1">
      <alignment horizontal="left" wrapText="1"/>
    </xf>
    <xf numFmtId="0" fontId="12" fillId="0" borderId="109" xfId="1" applyFont="1" applyBorder="1" applyAlignment="1">
      <alignment horizontal="left" wrapText="1"/>
    </xf>
    <xf numFmtId="0" fontId="12" fillId="0" borderId="68" xfId="1" applyFont="1" applyBorder="1" applyAlignment="1">
      <alignment horizontal="left" wrapText="1"/>
    </xf>
    <xf numFmtId="0" fontId="12" fillId="0" borderId="110" xfId="1" applyFont="1" applyBorder="1" applyAlignment="1">
      <alignment horizontal="left" wrapText="1"/>
    </xf>
    <xf numFmtId="0" fontId="12" fillId="0" borderId="111" xfId="1" applyFont="1" applyBorder="1" applyAlignment="1">
      <alignment horizontal="left" wrapText="1"/>
    </xf>
    <xf numFmtId="0" fontId="12" fillId="0" borderId="71" xfId="1" applyFont="1" applyBorder="1" applyAlignment="1">
      <alignment horizontal="left" wrapText="1"/>
    </xf>
    <xf numFmtId="0" fontId="12" fillId="0" borderId="112" xfId="1" applyFont="1" applyBorder="1" applyAlignment="1">
      <alignment horizontal="left" wrapText="1"/>
    </xf>
    <xf numFmtId="0" fontId="34" fillId="0" borderId="34" xfId="1" applyFont="1" applyBorder="1" applyAlignment="1">
      <alignment horizontal="left" vertical="center" wrapText="1"/>
    </xf>
    <xf numFmtId="0" fontId="34" fillId="0" borderId="35" xfId="1" applyFont="1" applyBorder="1" applyAlignment="1">
      <alignment horizontal="left" vertical="center" wrapText="1"/>
    </xf>
    <xf numFmtId="0" fontId="34" fillId="0" borderId="108" xfId="1" applyFont="1" applyBorder="1" applyAlignment="1">
      <alignment horizontal="left" vertical="center" wrapText="1"/>
    </xf>
    <xf numFmtId="0" fontId="17" fillId="0" borderId="113" xfId="1" applyFont="1" applyBorder="1" applyAlignment="1">
      <alignment horizontal="left" vertical="center" wrapText="1"/>
    </xf>
    <xf numFmtId="0" fontId="17" fillId="0" borderId="37" xfId="1" applyFont="1" applyBorder="1" applyAlignment="1">
      <alignment horizontal="left" vertical="center" wrapText="1"/>
    </xf>
    <xf numFmtId="0" fontId="17" fillId="0" borderId="114" xfId="1" applyFont="1" applyBorder="1" applyAlignment="1">
      <alignment horizontal="left" vertical="center" wrapText="1"/>
    </xf>
    <xf numFmtId="0" fontId="8" fillId="0" borderId="115" xfId="1" applyFont="1" applyBorder="1" applyAlignment="1">
      <alignment vertical="center" wrapText="1"/>
    </xf>
    <xf numFmtId="0" fontId="8" fillId="0" borderId="62" xfId="1" applyFont="1" applyBorder="1" applyAlignment="1">
      <alignment vertical="center" wrapText="1"/>
    </xf>
    <xf numFmtId="0" fontId="8" fillId="0" borderId="116" xfId="1" applyFont="1" applyBorder="1" applyAlignment="1">
      <alignment vertical="center" wrapText="1"/>
    </xf>
    <xf numFmtId="165" fontId="17" fillId="0" borderId="41" xfId="1" applyNumberFormat="1" applyFont="1" applyBorder="1" applyAlignment="1">
      <alignment horizontal="center" vertical="center" wrapText="1"/>
    </xf>
    <xf numFmtId="165" fontId="9" fillId="0" borderId="29" xfId="1" applyNumberFormat="1" applyFont="1" applyBorder="1" applyAlignment="1">
      <alignment horizontal="center" vertical="center" wrapText="1"/>
    </xf>
    <xf numFmtId="165" fontId="17" fillId="0" borderId="24" xfId="1" applyNumberFormat="1" applyFont="1" applyBorder="1" applyAlignment="1">
      <alignment horizontal="center" vertical="center" wrapText="1"/>
    </xf>
    <xf numFmtId="165" fontId="9" fillId="0" borderId="30" xfId="1" applyNumberFormat="1" applyFont="1" applyBorder="1" applyAlignment="1">
      <alignment horizontal="center" vertical="center" wrapText="1"/>
    </xf>
    <xf numFmtId="0" fontId="8" fillId="0" borderId="34" xfId="1" applyFont="1" applyBorder="1"/>
    <xf numFmtId="0" fontId="8" fillId="0" borderId="35" xfId="1" applyFont="1" applyBorder="1"/>
    <xf numFmtId="0" fontId="9" fillId="0" borderId="35" xfId="1" applyFont="1" applyBorder="1"/>
    <xf numFmtId="0" fontId="8" fillId="0" borderId="36" xfId="1" applyFont="1" applyBorder="1"/>
    <xf numFmtId="0" fontId="12" fillId="0" borderId="103" xfId="1" applyFont="1" applyBorder="1" applyAlignment="1">
      <alignment horizontal="left" wrapText="1"/>
    </xf>
    <xf numFmtId="0" fontId="12" fillId="0" borderId="10" xfId="1" applyFont="1" applyBorder="1" applyAlignment="1">
      <alignment horizontal="left" wrapText="1"/>
    </xf>
    <xf numFmtId="0" fontId="12" fillId="0" borderId="117" xfId="1" applyFont="1" applyBorder="1" applyAlignment="1">
      <alignment horizontal="left" wrapText="1"/>
    </xf>
    <xf numFmtId="0" fontId="17" fillId="0" borderId="34" xfId="1" applyFont="1" applyBorder="1" applyAlignment="1">
      <alignment horizontal="left" vertical="center" wrapText="1"/>
    </xf>
    <xf numFmtId="0" fontId="17" fillId="0" borderId="35" xfId="1" applyFont="1" applyBorder="1" applyAlignment="1">
      <alignment horizontal="left" vertical="center" wrapText="1"/>
    </xf>
    <xf numFmtId="0" fontId="17" fillId="0" borderId="108" xfId="1" applyFont="1" applyBorder="1" applyAlignment="1">
      <alignment horizontal="left" vertical="center" wrapText="1"/>
    </xf>
    <xf numFmtId="0" fontId="17" fillId="0" borderId="35" xfId="1" applyFont="1" applyBorder="1" applyAlignment="1">
      <alignment horizontal="left" vertical="center"/>
    </xf>
    <xf numFmtId="0" fontId="12" fillId="0" borderId="36" xfId="1" applyFont="1" applyBorder="1" applyAlignment="1">
      <alignment horizontal="left" vertical="center"/>
    </xf>
    <xf numFmtId="0" fontId="12" fillId="0" borderId="40" xfId="1" applyFont="1" applyBorder="1" applyAlignment="1">
      <alignment horizontal="center" vertical="center"/>
    </xf>
    <xf numFmtId="0" fontId="12" fillId="0" borderId="48" xfId="1" applyFont="1" applyBorder="1" applyAlignment="1">
      <alignment horizontal="center" vertical="center"/>
    </xf>
    <xf numFmtId="0" fontId="12" fillId="0" borderId="28" xfId="1" applyFont="1" applyBorder="1" applyAlignment="1">
      <alignment horizontal="center" vertical="center"/>
    </xf>
    <xf numFmtId="0" fontId="8" fillId="0" borderId="41" xfId="1" applyFont="1" applyBorder="1" applyAlignment="1">
      <alignment horizontal="left" vertical="center" wrapText="1"/>
    </xf>
    <xf numFmtId="0" fontId="8" fillId="0" borderId="49" xfId="1" applyFont="1" applyBorder="1" applyAlignment="1">
      <alignment horizontal="left" vertical="center" wrapText="1"/>
    </xf>
    <xf numFmtId="0" fontId="8" fillId="0" borderId="29" xfId="1" applyFont="1" applyBorder="1" applyAlignment="1">
      <alignment horizontal="left" vertical="center" wrapText="1"/>
    </xf>
    <xf numFmtId="167" fontId="8" fillId="0" borderId="41" xfId="1" applyNumberFormat="1" applyFont="1" applyBorder="1" applyAlignment="1">
      <alignment horizontal="center" vertical="center"/>
    </xf>
    <xf numFmtId="167" fontId="8" fillId="0" borderId="49" xfId="1" applyNumberFormat="1" applyFont="1" applyBorder="1" applyAlignment="1">
      <alignment horizontal="center" vertical="center"/>
    </xf>
    <xf numFmtId="167" fontId="8" fillId="0" borderId="29" xfId="1" applyNumberFormat="1" applyFont="1" applyBorder="1" applyAlignment="1">
      <alignment horizontal="center" vertical="center"/>
    </xf>
    <xf numFmtId="0" fontId="8" fillId="0" borderId="0" xfId="1" applyFont="1" applyAlignment="1">
      <alignment vertical="top" wrapText="1"/>
    </xf>
    <xf numFmtId="0" fontId="35" fillId="0" borderId="62" xfId="1" applyFont="1" applyBorder="1" applyAlignment="1">
      <alignment vertical="top" wrapText="1"/>
    </xf>
    <xf numFmtId="165" fontId="12" fillId="0" borderId="41" xfId="1" applyNumberFormat="1" applyFont="1" applyBorder="1" applyAlignment="1">
      <alignment horizontal="center" vertical="center"/>
    </xf>
    <xf numFmtId="165" fontId="35" fillId="0" borderId="29" xfId="1" applyNumberFormat="1" applyFont="1" applyBorder="1" applyAlignment="1">
      <alignment horizontal="center" vertical="center"/>
    </xf>
    <xf numFmtId="165" fontId="8" fillId="0" borderId="24" xfId="1" applyNumberFormat="1" applyFont="1" applyBorder="1" applyAlignment="1">
      <alignment horizontal="center" vertical="center"/>
    </xf>
    <xf numFmtId="165" fontId="8" fillId="0" borderId="37" xfId="1" applyNumberFormat="1" applyFont="1" applyBorder="1" applyAlignment="1">
      <alignment horizontal="center" vertical="center"/>
    </xf>
    <xf numFmtId="165" fontId="35" fillId="0" borderId="30" xfId="1" applyNumberFormat="1" applyFont="1" applyBorder="1" applyAlignment="1">
      <alignment horizontal="center" vertical="center"/>
    </xf>
    <xf numFmtId="165" fontId="35" fillId="0" borderId="62" xfId="1" applyNumberFormat="1" applyFont="1" applyBorder="1" applyAlignment="1">
      <alignment horizontal="center" vertical="center"/>
    </xf>
    <xf numFmtId="0" fontId="8" fillId="0" borderId="41" xfId="1" applyFont="1" applyBorder="1" applyAlignment="1">
      <alignment horizontal="center" vertical="center"/>
    </xf>
    <xf numFmtId="0" fontId="8" fillId="0" borderId="49" xfId="1" applyFont="1" applyBorder="1" applyAlignment="1">
      <alignment horizontal="center" vertical="center"/>
    </xf>
    <xf numFmtId="0" fontId="8" fillId="0" borderId="29" xfId="1" applyFont="1" applyBorder="1" applyAlignment="1">
      <alignment horizontal="center" vertical="center"/>
    </xf>
    <xf numFmtId="0" fontId="8" fillId="0" borderId="62" xfId="1" applyFont="1" applyBorder="1" applyAlignment="1">
      <alignment vertical="top" wrapText="1"/>
    </xf>
    <xf numFmtId="165" fontId="12" fillId="0" borderId="49" xfId="1" applyNumberFormat="1" applyFont="1" applyBorder="1" applyAlignment="1">
      <alignment horizontal="center" vertical="center"/>
    </xf>
    <xf numFmtId="165" fontId="8" fillId="0" borderId="29" xfId="1" applyNumberFormat="1" applyFont="1" applyBorder="1" applyAlignment="1">
      <alignment horizontal="center" vertical="center"/>
    </xf>
    <xf numFmtId="165" fontId="8" fillId="0" borderId="59" xfId="1" applyNumberFormat="1" applyFont="1" applyBorder="1" applyAlignment="1">
      <alignment horizontal="center" vertical="center"/>
    </xf>
    <xf numFmtId="165" fontId="8" fillId="0" borderId="0" xfId="1" applyNumberFormat="1" applyFont="1" applyAlignment="1">
      <alignment horizontal="center" vertical="center"/>
    </xf>
    <xf numFmtId="165" fontId="8" fillId="0" borderId="30" xfId="1" applyNumberFormat="1" applyFont="1" applyBorder="1" applyAlignment="1">
      <alignment horizontal="center" vertical="center"/>
    </xf>
    <xf numFmtId="165" fontId="8" fillId="0" borderId="62" xfId="1" applyNumberFormat="1" applyFont="1" applyBorder="1" applyAlignment="1">
      <alignment horizontal="center" vertical="center"/>
    </xf>
    <xf numFmtId="0" fontId="39" fillId="0" borderId="28" xfId="1" applyFont="1" applyBorder="1"/>
    <xf numFmtId="0" fontId="35" fillId="0" borderId="62" xfId="1" applyFont="1" applyBorder="1" applyAlignment="1">
      <alignment wrapText="1"/>
    </xf>
    <xf numFmtId="0" fontId="8" fillId="0" borderId="0" xfId="1" applyFont="1" applyAlignment="1">
      <alignment vertical="center" wrapText="1"/>
    </xf>
    <xf numFmtId="165" fontId="12" fillId="0" borderId="29" xfId="1" applyNumberFormat="1" applyFont="1" applyBorder="1" applyAlignment="1">
      <alignment horizontal="center" vertical="center"/>
    </xf>
    <xf numFmtId="0" fontId="12" fillId="0" borderId="79" xfId="1" applyFont="1" applyBorder="1" applyAlignment="1">
      <alignment horizontal="center" vertical="center"/>
    </xf>
    <xf numFmtId="0" fontId="12" fillId="0" borderId="22" xfId="1" applyFont="1" applyBorder="1" applyAlignment="1">
      <alignment horizontal="center" vertical="center"/>
    </xf>
    <xf numFmtId="0" fontId="8" fillId="0" borderId="27" xfId="1" applyFont="1" applyBorder="1" applyAlignment="1">
      <alignment horizontal="left" vertical="center" wrapText="1"/>
    </xf>
    <xf numFmtId="0" fontId="8" fillId="0" borderId="32" xfId="1" applyFont="1" applyBorder="1" applyAlignment="1">
      <alignment horizontal="left" vertical="center" wrapText="1"/>
    </xf>
    <xf numFmtId="0" fontId="8" fillId="0" borderId="106" xfId="1" applyFont="1" applyBorder="1" applyAlignment="1">
      <alignment horizontal="left" vertical="center" wrapText="1"/>
    </xf>
    <xf numFmtId="0" fontId="8" fillId="0" borderId="80" xfId="1" applyFont="1" applyBorder="1" applyAlignment="1">
      <alignment horizontal="center" vertical="center"/>
    </xf>
    <xf numFmtId="0" fontId="8" fillId="0" borderId="124" xfId="1" applyFont="1" applyBorder="1" applyAlignment="1">
      <alignment horizontal="center" vertical="center"/>
    </xf>
    <xf numFmtId="0" fontId="8" fillId="0" borderId="126" xfId="1" applyFont="1" applyBorder="1" applyAlignment="1">
      <alignment horizontal="center" vertical="center"/>
    </xf>
    <xf numFmtId="0" fontId="8" fillId="0" borderId="128" xfId="1" applyFont="1" applyBorder="1" applyAlignment="1">
      <alignment horizontal="center" vertical="center"/>
    </xf>
    <xf numFmtId="165" fontId="12" fillId="0" borderId="40" xfId="1" applyNumberFormat="1" applyFont="1" applyBorder="1" applyAlignment="1">
      <alignment horizontal="center" vertical="center"/>
    </xf>
    <xf numFmtId="165" fontId="12" fillId="0" borderId="48" xfId="1" applyNumberFormat="1" applyFont="1" applyBorder="1" applyAlignment="1">
      <alignment horizontal="center" vertical="center"/>
    </xf>
    <xf numFmtId="165" fontId="8" fillId="0" borderId="28" xfId="1" applyNumberFormat="1" applyFont="1" applyBorder="1" applyAlignment="1">
      <alignment horizontal="center" vertical="center"/>
    </xf>
    <xf numFmtId="0" fontId="12" fillId="0" borderId="124" xfId="1" applyFont="1" applyBorder="1" applyAlignment="1">
      <alignment horizontal="center" vertical="center"/>
    </xf>
    <xf numFmtId="0" fontId="12" fillId="0" borderId="126" xfId="1" applyFont="1" applyBorder="1" applyAlignment="1">
      <alignment horizontal="center" vertical="center"/>
    </xf>
    <xf numFmtId="0" fontId="12" fillId="0" borderId="128" xfId="1" applyFont="1" applyBorder="1" applyAlignment="1">
      <alignment horizontal="center" vertical="center"/>
    </xf>
    <xf numFmtId="0" fontId="8" fillId="0" borderId="22" xfId="1" applyFont="1" applyBorder="1" applyAlignment="1">
      <alignment horizontal="left" vertical="center" wrapText="1"/>
    </xf>
    <xf numFmtId="0" fontId="8" fillId="0" borderId="48" xfId="1" applyFont="1" applyBorder="1" applyAlignment="1">
      <alignment horizontal="left" vertical="center" wrapText="1"/>
    </xf>
    <xf numFmtId="0" fontId="8" fillId="0" borderId="28" xfId="1" applyFont="1" applyBorder="1" applyAlignment="1">
      <alignment horizontal="left" vertical="center" wrapText="1"/>
    </xf>
    <xf numFmtId="0" fontId="8" fillId="0" borderId="23" xfId="1" applyFont="1" applyBorder="1" applyAlignment="1">
      <alignment horizontal="center" vertical="center"/>
    </xf>
    <xf numFmtId="0" fontId="8" fillId="0" borderId="40" xfId="1" applyFont="1" applyBorder="1" applyAlignment="1">
      <alignment horizontal="left" vertical="center" wrapText="1"/>
    </xf>
    <xf numFmtId="0" fontId="8" fillId="0" borderId="24" xfId="1" applyFont="1" applyBorder="1" applyAlignment="1">
      <alignment horizontal="center" vertical="center"/>
    </xf>
    <xf numFmtId="0" fontId="8" fillId="0" borderId="59" xfId="1" applyFont="1" applyBorder="1" applyAlignment="1">
      <alignment horizontal="center" vertical="center"/>
    </xf>
    <xf numFmtId="0" fontId="8" fillId="0" borderId="30" xfId="1" applyFont="1" applyBorder="1" applyAlignment="1">
      <alignment horizontal="center" vertical="center"/>
    </xf>
    <xf numFmtId="0" fontId="0" fillId="0" borderId="0" xfId="0" applyAlignment="1">
      <alignment vertical="top" wrapText="1"/>
    </xf>
    <xf numFmtId="165" fontId="12" fillId="0" borderId="124" xfId="1" applyNumberFormat="1" applyFont="1" applyBorder="1" applyAlignment="1">
      <alignment horizontal="center" vertical="center"/>
    </xf>
    <xf numFmtId="165" fontId="12" fillId="0" borderId="126" xfId="1" applyNumberFormat="1" applyFont="1" applyBorder="1" applyAlignment="1">
      <alignment horizontal="center" vertical="center"/>
    </xf>
    <xf numFmtId="165" fontId="12" fillId="0" borderId="128" xfId="1" applyNumberFormat="1" applyFont="1" applyBorder="1" applyAlignment="1">
      <alignment horizontal="center" vertical="center"/>
    </xf>
    <xf numFmtId="165" fontId="8" fillId="0" borderId="132" xfId="1" applyNumberFormat="1" applyFont="1" applyBorder="1" applyAlignment="1">
      <alignment horizontal="center" vertical="center"/>
    </xf>
    <xf numFmtId="165" fontId="8" fillId="0" borderId="45" xfId="1" applyNumberFormat="1" applyFont="1" applyBorder="1" applyAlignment="1">
      <alignment horizontal="center" vertical="center"/>
    </xf>
    <xf numFmtId="165" fontId="8" fillId="0" borderId="47" xfId="1" applyNumberFormat="1" applyFont="1" applyBorder="1" applyAlignment="1">
      <alignment horizontal="center" vertical="center"/>
    </xf>
    <xf numFmtId="165" fontId="8" fillId="0" borderId="102" xfId="1" applyNumberFormat="1" applyFont="1" applyBorder="1" applyAlignment="1">
      <alignment horizontal="center" vertical="center"/>
    </xf>
    <xf numFmtId="165" fontId="8" fillId="0" borderId="61" xfId="1" applyNumberFormat="1" applyFont="1" applyBorder="1" applyAlignment="1">
      <alignment horizontal="center" vertical="center"/>
    </xf>
    <xf numFmtId="165" fontId="8" fillId="0" borderId="133" xfId="1" applyNumberFormat="1" applyFont="1" applyBorder="1" applyAlignment="1">
      <alignment horizontal="center" vertical="center"/>
    </xf>
    <xf numFmtId="165" fontId="8" fillId="0" borderId="56" xfId="1" applyNumberFormat="1" applyFont="1" applyBorder="1" applyAlignment="1">
      <alignment horizontal="center" vertical="center"/>
    </xf>
    <xf numFmtId="165" fontId="8" fillId="0" borderId="58" xfId="1" applyNumberFormat="1" applyFont="1" applyBorder="1" applyAlignment="1">
      <alignment horizontal="center" vertical="center"/>
    </xf>
    <xf numFmtId="0" fontId="8" fillId="0" borderId="41" xfId="1" applyFont="1" applyBorder="1" applyAlignment="1">
      <alignment vertical="top" wrapText="1"/>
    </xf>
    <xf numFmtId="0" fontId="35" fillId="0" borderId="49" xfId="1" applyFont="1" applyBorder="1" applyAlignment="1">
      <alignment wrapText="1"/>
    </xf>
    <xf numFmtId="0" fontId="35" fillId="0" borderId="29" xfId="1" applyFont="1" applyBorder="1" applyAlignment="1">
      <alignment wrapText="1"/>
    </xf>
    <xf numFmtId="0" fontId="8" fillId="0" borderId="41" xfId="1" applyFont="1" applyBorder="1" applyAlignment="1">
      <alignment horizontal="left" vertical="center"/>
    </xf>
    <xf numFmtId="0" fontId="35" fillId="0" borderId="49" xfId="1" applyFont="1" applyBorder="1" applyAlignment="1">
      <alignment horizontal="left" vertical="center"/>
    </xf>
    <xf numFmtId="0" fontId="35" fillId="0" borderId="29" xfId="1" applyFont="1" applyBorder="1" applyAlignment="1">
      <alignment horizontal="left" vertical="center"/>
    </xf>
    <xf numFmtId="0" fontId="8" fillId="0" borderId="0" xfId="1" applyFont="1" applyAlignment="1">
      <alignment horizontal="center" vertical="top" wrapText="1"/>
    </xf>
    <xf numFmtId="165" fontId="35" fillId="0" borderId="49" xfId="1" applyNumberFormat="1" applyFont="1" applyBorder="1" applyAlignment="1">
      <alignment horizontal="center" vertical="center"/>
    </xf>
    <xf numFmtId="165" fontId="35" fillId="0" borderId="59" xfId="1" applyNumberFormat="1" applyFont="1" applyBorder="1" applyAlignment="1">
      <alignment horizontal="center" vertical="center"/>
    </xf>
    <xf numFmtId="165" fontId="35" fillId="0" borderId="0" xfId="1" applyNumberFormat="1" applyFont="1" applyAlignment="1">
      <alignment horizontal="center" vertical="center"/>
    </xf>
    <xf numFmtId="0" fontId="8" fillId="0" borderId="23" xfId="1" applyFont="1" applyBorder="1" applyAlignment="1">
      <alignment vertical="top" wrapText="1"/>
    </xf>
    <xf numFmtId="0" fontId="35" fillId="0" borderId="80" xfId="1" applyFont="1" applyBorder="1" applyAlignment="1">
      <alignment wrapText="1"/>
    </xf>
    <xf numFmtId="0" fontId="8" fillId="0" borderId="23" xfId="1" applyFont="1" applyBorder="1" applyAlignment="1">
      <alignment horizontal="left" vertical="center"/>
    </xf>
    <xf numFmtId="0" fontId="35" fillId="0" borderId="80" xfId="1" applyFont="1" applyBorder="1" applyAlignment="1">
      <alignment horizontal="left" vertical="center"/>
    </xf>
    <xf numFmtId="0" fontId="8" fillId="0" borderId="56" xfId="1" applyFont="1" applyBorder="1" applyAlignment="1">
      <alignment horizontal="center" vertical="top" wrapText="1"/>
    </xf>
    <xf numFmtId="165" fontId="35" fillId="0" borderId="80" xfId="1" applyNumberFormat="1" applyFont="1" applyBorder="1" applyAlignment="1">
      <alignment horizontal="center" vertical="center"/>
    </xf>
    <xf numFmtId="165" fontId="35" fillId="0" borderId="81" xfId="1" applyNumberFormat="1" applyFont="1" applyBorder="1" applyAlignment="1">
      <alignment horizontal="center" vertical="center"/>
    </xf>
    <xf numFmtId="165" fontId="35" fillId="0" borderId="56" xfId="1" applyNumberFormat="1" applyFont="1" applyBorder="1" applyAlignment="1">
      <alignment horizontal="center" vertical="center"/>
    </xf>
    <xf numFmtId="0" fontId="8" fillId="0" borderId="49" xfId="1" applyFont="1" applyBorder="1" applyAlignment="1">
      <alignment vertical="top" wrapText="1"/>
    </xf>
    <xf numFmtId="0" fontId="8" fillId="0" borderId="49" xfId="1" applyFont="1" applyBorder="1" applyAlignment="1">
      <alignment horizontal="left" vertical="center"/>
    </xf>
    <xf numFmtId="0" fontId="8" fillId="0" borderId="62" xfId="1" applyFont="1" applyBorder="1" applyAlignment="1">
      <alignment horizontal="center" vertical="top" wrapText="1"/>
    </xf>
    <xf numFmtId="0" fontId="8" fillId="0" borderId="29" xfId="1" applyFont="1" applyBorder="1" applyAlignment="1">
      <alignment horizontal="left" vertical="center"/>
    </xf>
    <xf numFmtId="165" fontId="8" fillId="0" borderId="31" xfId="1" applyNumberFormat="1" applyFont="1" applyBorder="1" applyAlignment="1">
      <alignment horizontal="center" vertical="center"/>
    </xf>
    <xf numFmtId="165" fontId="8" fillId="0" borderId="35" xfId="1" applyNumberFormat="1" applyFont="1" applyBorder="1" applyAlignment="1">
      <alignment horizontal="center" vertical="center"/>
    </xf>
    <xf numFmtId="0" fontId="17" fillId="0" borderId="37" xfId="1" applyFont="1" applyBorder="1" applyAlignment="1">
      <alignment horizontal="left" wrapText="1"/>
    </xf>
    <xf numFmtId="0" fontId="12" fillId="0" borderId="36" xfId="1" applyFont="1" applyBorder="1" applyAlignment="1">
      <alignment horizontal="left" wrapText="1"/>
    </xf>
    <xf numFmtId="0" fontId="12" fillId="0" borderId="34" xfId="1" applyFont="1" applyBorder="1"/>
    <xf numFmtId="0" fontId="12" fillId="0" borderId="35" xfId="1" applyFont="1" applyBorder="1"/>
    <xf numFmtId="0" fontId="17" fillId="0" borderId="35" xfId="1" applyFont="1" applyBorder="1"/>
    <xf numFmtId="0" fontId="12" fillId="0" borderId="36" xfId="1" applyFont="1" applyBorder="1"/>
    <xf numFmtId="0" fontId="12" fillId="0" borderId="40" xfId="1" applyFont="1" applyBorder="1" applyAlignment="1">
      <alignment horizontal="center" vertical="center" wrapText="1"/>
    </xf>
    <xf numFmtId="0" fontId="12" fillId="0" borderId="48" xfId="1" applyFont="1" applyBorder="1" applyAlignment="1">
      <alignment horizontal="center" vertical="center" wrapText="1"/>
    </xf>
    <xf numFmtId="0" fontId="12" fillId="0" borderId="28" xfId="1" applyFont="1" applyBorder="1" applyAlignment="1">
      <alignment horizontal="center" vertical="center" wrapText="1"/>
    </xf>
    <xf numFmtId="0" fontId="8" fillId="0" borderId="41" xfId="1" applyFont="1" applyBorder="1" applyAlignment="1">
      <alignment horizontal="left" vertical="top" wrapText="1"/>
    </xf>
    <xf numFmtId="0" fontId="8" fillId="0" borderId="49" xfId="1" applyFont="1" applyBorder="1" applyAlignment="1">
      <alignment horizontal="left" vertical="top" wrapText="1"/>
    </xf>
    <xf numFmtId="0" fontId="0" fillId="0" borderId="49" xfId="0" applyBorder="1" applyAlignment="1">
      <alignment horizontal="left" vertical="top" wrapText="1"/>
    </xf>
    <xf numFmtId="0" fontId="0" fillId="0" borderId="29" xfId="0" applyBorder="1" applyAlignment="1">
      <alignment horizontal="left" vertical="top" wrapText="1"/>
    </xf>
    <xf numFmtId="165" fontId="8" fillId="0" borderId="31" xfId="1" applyNumberFormat="1" applyFont="1" applyBorder="1" applyAlignment="1">
      <alignment vertical="center"/>
    </xf>
    <xf numFmtId="165" fontId="8" fillId="0" borderId="35" xfId="1" applyNumberFormat="1" applyFont="1" applyBorder="1" applyAlignment="1">
      <alignment vertical="center"/>
    </xf>
    <xf numFmtId="165" fontId="8" fillId="0" borderId="24" xfId="1" applyNumberFormat="1" applyFont="1" applyBorder="1" applyAlignment="1">
      <alignment vertical="center"/>
    </xf>
    <xf numFmtId="165" fontId="8" fillId="0" borderId="37" xfId="1" applyNumberFormat="1" applyFont="1" applyBorder="1" applyAlignment="1">
      <alignment vertical="center"/>
    </xf>
    <xf numFmtId="0" fontId="12" fillId="0" borderId="22" xfId="1" applyFont="1" applyBorder="1" applyAlignment="1">
      <alignment horizontal="center" vertical="center" wrapText="1"/>
    </xf>
    <xf numFmtId="0" fontId="12" fillId="0" borderId="79" xfId="1" applyFont="1" applyBorder="1" applyAlignment="1">
      <alignment horizontal="center" vertical="center" wrapText="1"/>
    </xf>
    <xf numFmtId="0" fontId="8" fillId="0" borderId="23" xfId="1" applyFont="1" applyBorder="1" applyAlignment="1">
      <alignment horizontal="left" vertical="top" wrapText="1"/>
    </xf>
    <xf numFmtId="0" fontId="0" fillId="0" borderId="80" xfId="0" applyBorder="1" applyAlignment="1">
      <alignment horizontal="left" vertical="top" wrapText="1"/>
    </xf>
    <xf numFmtId="0" fontId="8" fillId="0" borderId="80" xfId="1" applyFont="1" applyBorder="1" applyAlignment="1">
      <alignment horizontal="left" vertical="center"/>
    </xf>
    <xf numFmtId="167" fontId="8" fillId="0" borderId="23" xfId="1" applyNumberFormat="1" applyFont="1" applyBorder="1" applyAlignment="1">
      <alignment horizontal="center" vertical="center"/>
    </xf>
    <xf numFmtId="167" fontId="8" fillId="0" borderId="80" xfId="1" applyNumberFormat="1" applyFont="1" applyBorder="1" applyAlignment="1">
      <alignment horizontal="center" vertical="center"/>
    </xf>
    <xf numFmtId="165" fontId="8" fillId="0" borderId="74" xfId="1" applyNumberFormat="1" applyFont="1" applyBorder="1" applyAlignment="1">
      <alignment vertical="center"/>
    </xf>
    <xf numFmtId="165" fontId="8" fillId="0" borderId="92" xfId="1" applyNumberFormat="1" applyFont="1" applyBorder="1" applyAlignment="1">
      <alignment vertical="center"/>
    </xf>
    <xf numFmtId="0" fontId="0" fillId="0" borderId="49" xfId="0" applyBorder="1" applyAlignment="1">
      <alignment wrapText="1"/>
    </xf>
    <xf numFmtId="0" fontId="0" fillId="0" borderId="29" xfId="0" applyBorder="1" applyAlignment="1">
      <alignment wrapText="1"/>
    </xf>
    <xf numFmtId="0" fontId="17" fillId="0" borderId="35" xfId="1" applyFont="1" applyBorder="1" applyAlignment="1">
      <alignment horizontal="left" wrapText="1"/>
    </xf>
    <xf numFmtId="0" fontId="17" fillId="0" borderId="34" xfId="1" applyFont="1" applyBorder="1" applyAlignment="1">
      <alignment horizontal="center" vertical="center" wrapText="1"/>
    </xf>
    <xf numFmtId="0" fontId="17" fillId="0" borderId="35" xfId="1" applyFont="1" applyBorder="1" applyAlignment="1">
      <alignment horizontal="center" vertical="center" wrapText="1"/>
    </xf>
    <xf numFmtId="0" fontId="17" fillId="0" borderId="36" xfId="1" applyFont="1" applyBorder="1" applyAlignment="1">
      <alignment horizontal="center" vertical="center" wrapText="1"/>
    </xf>
    <xf numFmtId="0" fontId="35" fillId="0" borderId="62" xfId="1" applyFont="1" applyBorder="1" applyAlignment="1">
      <alignment vertical="center" wrapText="1"/>
    </xf>
    <xf numFmtId="165" fontId="17" fillId="0" borderId="49" xfId="1" applyNumberFormat="1" applyFont="1" applyBorder="1" applyAlignment="1">
      <alignment horizontal="center" vertical="center" wrapText="1"/>
    </xf>
    <xf numFmtId="165" fontId="36" fillId="0" borderId="29" xfId="1" applyNumberFormat="1" applyFont="1" applyBorder="1" applyAlignment="1">
      <alignment horizontal="center" vertical="center" wrapText="1"/>
    </xf>
    <xf numFmtId="165" fontId="17" fillId="0" borderId="24" xfId="1" applyNumberFormat="1" applyFont="1" applyBorder="1" applyAlignment="1">
      <alignment horizontal="center" vertical="center"/>
    </xf>
    <xf numFmtId="165" fontId="17" fillId="0" borderId="37" xfId="1" applyNumberFormat="1" applyFont="1" applyBorder="1" applyAlignment="1">
      <alignment horizontal="center" vertical="center"/>
    </xf>
    <xf numFmtId="165" fontId="17" fillId="0" borderId="59" xfId="1" applyNumberFormat="1" applyFont="1" applyBorder="1" applyAlignment="1">
      <alignment horizontal="center" vertical="center"/>
    </xf>
    <xf numFmtId="165" fontId="41" fillId="0" borderId="0" xfId="1" applyNumberFormat="1" applyFont="1" applyAlignment="1">
      <alignment horizontal="center" vertical="center"/>
    </xf>
    <xf numFmtId="165" fontId="41" fillId="0" borderId="30" xfId="1" applyNumberFormat="1" applyFont="1" applyBorder="1" applyAlignment="1">
      <alignment horizontal="center" vertical="center"/>
    </xf>
    <xf numFmtId="165" fontId="41" fillId="0" borderId="62" xfId="1" applyNumberFormat="1" applyFont="1" applyBorder="1" applyAlignment="1">
      <alignment horizontal="center" vertical="center"/>
    </xf>
    <xf numFmtId="165" fontId="17" fillId="0" borderId="31" xfId="1" applyNumberFormat="1" applyFont="1" applyBorder="1" applyAlignment="1">
      <alignment horizontal="center" vertical="center"/>
    </xf>
    <xf numFmtId="165" fontId="17" fillId="0" borderId="35" xfId="1" applyNumberFormat="1" applyFont="1" applyBorder="1" applyAlignment="1">
      <alignment horizontal="center" vertical="center"/>
    </xf>
    <xf numFmtId="0" fontId="8" fillId="0" borderId="41" xfId="1" applyFont="1" applyBorder="1" applyAlignment="1">
      <alignment horizontal="center" vertical="center" wrapText="1"/>
    </xf>
    <xf numFmtId="0" fontId="8" fillId="0" borderId="49" xfId="1" applyFont="1" applyBorder="1" applyAlignment="1">
      <alignment horizontal="center" vertical="center" wrapText="1"/>
    </xf>
    <xf numFmtId="0" fontId="8" fillId="0" borderId="29" xfId="1" applyFont="1" applyBorder="1" applyAlignment="1">
      <alignment horizontal="center" vertical="center" wrapText="1"/>
    </xf>
    <xf numFmtId="0" fontId="17" fillId="0" borderId="108" xfId="1" applyFont="1" applyBorder="1" applyAlignment="1">
      <alignment horizontal="center" vertical="center" wrapText="1"/>
    </xf>
    <xf numFmtId="0" fontId="27" fillId="0" borderId="34" xfId="0" applyFont="1" applyBorder="1" applyAlignment="1">
      <alignment horizontal="left" vertical="center"/>
    </xf>
    <xf numFmtId="0" fontId="27" fillId="0" borderId="35" xfId="0" applyFont="1" applyBorder="1" applyAlignment="1">
      <alignment horizontal="left" vertical="center"/>
    </xf>
    <xf numFmtId="0" fontId="27" fillId="0" borderId="37" xfId="0" applyFont="1" applyBorder="1" applyAlignment="1">
      <alignment horizontal="left" vertical="center"/>
    </xf>
    <xf numFmtId="0" fontId="29" fillId="0" borderId="37" xfId="0" applyFont="1" applyBorder="1" applyAlignment="1">
      <alignment horizontal="left" vertical="center"/>
    </xf>
    <xf numFmtId="0" fontId="27" fillId="0" borderId="36" xfId="0" applyFont="1" applyBorder="1" applyAlignment="1">
      <alignment horizontal="left" vertical="center"/>
    </xf>
    <xf numFmtId="0" fontId="28" fillId="0" borderId="0" xfId="0" applyFont="1" applyAlignment="1">
      <alignment horizontal="left" vertical="center"/>
    </xf>
    <xf numFmtId="0" fontId="0" fillId="0" borderId="0" xfId="0" applyAlignment="1">
      <alignment horizontal="center" vertical="center"/>
    </xf>
    <xf numFmtId="167" fontId="28" fillId="0" borderId="35" xfId="0" applyNumberFormat="1" applyFont="1" applyBorder="1" applyAlignment="1">
      <alignment horizontal="center"/>
    </xf>
    <xf numFmtId="167" fontId="28" fillId="0" borderId="36" xfId="0" applyNumberFormat="1" applyFont="1" applyBorder="1" applyAlignment="1">
      <alignment horizontal="center"/>
    </xf>
    <xf numFmtId="0" fontId="28" fillId="0" borderId="41" xfId="0" applyFont="1" applyBorder="1" applyAlignment="1">
      <alignment horizontal="left" vertical="center"/>
    </xf>
    <xf numFmtId="0" fontId="28" fillId="0" borderId="49" xfId="0" applyFont="1" applyBorder="1" applyAlignment="1">
      <alignment horizontal="left" vertical="center"/>
    </xf>
    <xf numFmtId="0" fontId="28" fillId="0" borderId="29" xfId="0" applyFont="1" applyBorder="1" applyAlignment="1">
      <alignment horizontal="left" vertical="center"/>
    </xf>
    <xf numFmtId="0" fontId="28" fillId="0" borderId="24" xfId="0" applyFont="1" applyBorder="1" applyAlignment="1">
      <alignment horizontal="center" vertical="center"/>
    </xf>
    <xf numFmtId="0" fontId="0" fillId="0" borderId="59" xfId="0" applyBorder="1" applyAlignment="1">
      <alignment horizontal="center" vertical="center"/>
    </xf>
    <xf numFmtId="0" fontId="0" fillId="0" borderId="30" xfId="0" applyBorder="1" applyAlignment="1">
      <alignment horizontal="center" vertical="center"/>
    </xf>
    <xf numFmtId="0" fontId="0" fillId="0" borderId="0" xfId="0" applyAlignment="1">
      <alignment wrapText="1"/>
    </xf>
    <xf numFmtId="0" fontId="27" fillId="0" borderId="126" xfId="0" applyFont="1" applyBorder="1" applyAlignment="1">
      <alignment horizontal="center"/>
    </xf>
    <xf numFmtId="0" fontId="0" fillId="0" borderId="126" xfId="0" applyBorder="1"/>
    <xf numFmtId="167" fontId="28" fillId="0" borderId="38" xfId="0" applyNumberFormat="1" applyFont="1" applyBorder="1" applyAlignment="1">
      <alignment horizontal="center"/>
    </xf>
    <xf numFmtId="0" fontId="0" fillId="0" borderId="0" xfId="0"/>
    <xf numFmtId="0" fontId="0" fillId="0" borderId="61" xfId="0" applyBorder="1"/>
    <xf numFmtId="0" fontId="0" fillId="0" borderId="62" xfId="0" applyBorder="1"/>
    <xf numFmtId="0" fontId="0" fillId="0" borderId="0" xfId="0" applyAlignment="1">
      <alignment horizontal="left" vertical="center"/>
    </xf>
    <xf numFmtId="0" fontId="0" fillId="0" borderId="49" xfId="0" applyBorder="1" applyAlignment="1">
      <alignment horizontal="left" vertical="center"/>
    </xf>
    <xf numFmtId="0" fontId="27" fillId="0" borderId="146" xfId="0" applyFont="1" applyBorder="1" applyAlignment="1">
      <alignment horizontal="center"/>
    </xf>
    <xf numFmtId="0" fontId="0" fillId="0" borderId="147" xfId="0" applyBorder="1"/>
    <xf numFmtId="0" fontId="0" fillId="0" borderId="29" xfId="0" applyBorder="1" applyAlignment="1">
      <alignment horizontal="left" vertical="center"/>
    </xf>
    <xf numFmtId="0" fontId="28" fillId="0" borderId="24" xfId="0" applyFont="1" applyBorder="1" applyAlignment="1">
      <alignment horizontal="center" vertical="center" wrapText="1"/>
    </xf>
    <xf numFmtId="0" fontId="0" fillId="0" borderId="59" xfId="0" applyBorder="1" applyAlignment="1">
      <alignment wrapText="1"/>
    </xf>
    <xf numFmtId="0" fontId="0" fillId="0" borderId="30" xfId="0" applyBorder="1" applyAlignment="1">
      <alignment wrapText="1"/>
    </xf>
    <xf numFmtId="0" fontId="33" fillId="0" borderId="79" xfId="0" applyFont="1" applyBorder="1" applyAlignment="1">
      <alignment horizontal="center" vertical="center" wrapText="1"/>
    </xf>
    <xf numFmtId="0" fontId="28" fillId="0" borderId="23" xfId="0" applyFont="1" applyBorder="1" applyAlignment="1">
      <alignment horizontal="left" vertical="center"/>
    </xf>
    <xf numFmtId="0" fontId="0" fillId="0" borderId="56" xfId="0" applyBorder="1" applyAlignment="1">
      <alignment horizontal="left" vertical="center"/>
    </xf>
    <xf numFmtId="0" fontId="28" fillId="0" borderId="23" xfId="0" applyFont="1" applyBorder="1" applyAlignment="1">
      <alignment horizontal="center" vertical="center"/>
    </xf>
    <xf numFmtId="0" fontId="0" fillId="0" borderId="56" xfId="0" applyBorder="1" applyAlignment="1">
      <alignment horizontal="center" vertical="center"/>
    </xf>
    <xf numFmtId="167" fontId="28" fillId="0" borderId="74" xfId="0" applyNumberFormat="1" applyFont="1" applyBorder="1" applyAlignment="1">
      <alignment horizontal="center"/>
    </xf>
    <xf numFmtId="167" fontId="28" fillId="0" borderId="92" xfId="0" applyNumberFormat="1" applyFont="1" applyBorder="1" applyAlignment="1">
      <alignment horizontal="center"/>
    </xf>
    <xf numFmtId="0" fontId="28" fillId="0" borderId="32" xfId="0" applyFont="1" applyBorder="1" applyAlignment="1">
      <alignment horizontal="center" vertical="center"/>
    </xf>
    <xf numFmtId="0" fontId="0" fillId="0" borderId="29" xfId="0" applyBorder="1" applyAlignment="1">
      <alignment horizontal="center" vertical="center"/>
    </xf>
    <xf numFmtId="167" fontId="28" fillId="0" borderId="31" xfId="0" applyNumberFormat="1" applyFont="1" applyBorder="1" applyAlignment="1">
      <alignment horizontal="center"/>
    </xf>
    <xf numFmtId="0" fontId="27" fillId="0" borderId="113" xfId="0" applyFont="1" applyBorder="1" applyAlignment="1">
      <alignment horizontal="left" wrapText="1"/>
    </xf>
    <xf numFmtId="0" fontId="27" fillId="0" borderId="37" xfId="0" applyFont="1" applyBorder="1" applyAlignment="1">
      <alignment horizontal="left" wrapText="1"/>
    </xf>
    <xf numFmtId="0" fontId="27" fillId="0" borderId="114" xfId="0" applyFont="1" applyBorder="1" applyAlignment="1">
      <alignment horizontal="left" wrapText="1"/>
    </xf>
    <xf numFmtId="0" fontId="27" fillId="0" borderId="151" xfId="0" applyFont="1" applyBorder="1" applyAlignment="1">
      <alignment horizontal="left" wrapText="1"/>
    </xf>
    <xf numFmtId="0" fontId="27" fillId="0" borderId="140" xfId="0" applyFont="1" applyBorder="1" applyAlignment="1">
      <alignment horizontal="left" wrapText="1"/>
    </xf>
    <xf numFmtId="0" fontId="27" fillId="0" borderId="152" xfId="0" applyFont="1" applyBorder="1" applyAlignment="1">
      <alignment horizontal="left" wrapText="1"/>
    </xf>
    <xf numFmtId="0" fontId="27" fillId="0" borderId="115" xfId="0" applyFont="1" applyBorder="1" applyAlignment="1">
      <alignment horizontal="left" vertical="top" wrapText="1"/>
    </xf>
    <xf numFmtId="0" fontId="27" fillId="0" borderId="62" xfId="0" applyFont="1" applyBorder="1" applyAlignment="1">
      <alignment horizontal="left" vertical="top" wrapText="1"/>
    </xf>
    <xf numFmtId="0" fontId="27" fillId="0" borderId="116" xfId="0" applyFont="1" applyBorder="1" applyAlignment="1">
      <alignment horizontal="left" vertical="top" wrapText="1"/>
    </xf>
    <xf numFmtId="0" fontId="42" fillId="0" borderId="34" xfId="0" applyFont="1" applyBorder="1" applyAlignment="1">
      <alignment horizontal="left" vertical="center" wrapText="1"/>
    </xf>
    <xf numFmtId="0" fontId="42" fillId="0" borderId="35" xfId="0" applyFont="1" applyBorder="1" applyAlignment="1">
      <alignment horizontal="left" vertical="center" wrapText="1"/>
    </xf>
    <xf numFmtId="0" fontId="42" fillId="0" borderId="108" xfId="0" applyFont="1" applyBorder="1" applyAlignment="1">
      <alignment horizontal="left" vertical="center" wrapText="1"/>
    </xf>
    <xf numFmtId="0" fontId="29" fillId="0" borderId="34" xfId="0" applyFont="1" applyBorder="1" applyAlignment="1">
      <alignment horizontal="left" vertical="center" wrapText="1"/>
    </xf>
    <xf numFmtId="0" fontId="29" fillId="0" borderId="35" xfId="0" applyFont="1" applyBorder="1" applyAlignment="1">
      <alignment horizontal="left" vertical="center" wrapText="1"/>
    </xf>
    <xf numFmtId="0" fontId="29" fillId="0" borderId="108" xfId="0" applyFont="1" applyBorder="1" applyAlignment="1">
      <alignment horizontal="left" vertical="center" wrapText="1"/>
    </xf>
    <xf numFmtId="0" fontId="0" fillId="0" borderId="113" xfId="0" applyBorder="1" applyAlignment="1">
      <alignment horizontal="left" vertical="top"/>
    </xf>
    <xf numFmtId="0" fontId="0" fillId="0" borderId="37" xfId="0" applyBorder="1" applyAlignment="1">
      <alignment horizontal="left" vertical="top"/>
    </xf>
    <xf numFmtId="0" fontId="7" fillId="0" borderId="37" xfId="0" applyFont="1" applyBorder="1" applyAlignment="1">
      <alignment horizontal="left" vertical="top"/>
    </xf>
    <xf numFmtId="0" fontId="0" fillId="0" borderId="35" xfId="0" applyBorder="1" applyAlignment="1">
      <alignment horizontal="left" vertical="top"/>
    </xf>
    <xf numFmtId="0" fontId="0" fillId="0" borderId="36" xfId="0" applyBorder="1" applyAlignment="1">
      <alignment horizontal="left" vertical="top"/>
    </xf>
    <xf numFmtId="0" fontId="27" fillId="0" borderId="135" xfId="0" applyFont="1" applyBorder="1" applyAlignment="1">
      <alignment horizontal="left" wrapText="1"/>
    </xf>
    <xf numFmtId="0" fontId="27" fillId="0" borderId="115" xfId="0" applyFont="1" applyBorder="1" applyAlignment="1">
      <alignment horizontal="left" wrapText="1"/>
    </xf>
    <xf numFmtId="0" fontId="27" fillId="0" borderId="62" xfId="0" applyFont="1" applyBorder="1" applyAlignment="1">
      <alignment horizontal="left" wrapText="1"/>
    </xf>
    <xf numFmtId="0" fontId="27" fillId="0" borderId="116" xfId="0" applyFont="1" applyBorder="1" applyAlignment="1">
      <alignment horizontal="left" wrapText="1"/>
    </xf>
    <xf numFmtId="0" fontId="28" fillId="0" borderId="34" xfId="0" applyFont="1" applyBorder="1"/>
    <xf numFmtId="0" fontId="28" fillId="0" borderId="35" xfId="0" applyFont="1" applyBorder="1"/>
    <xf numFmtId="0" fontId="30" fillId="0" borderId="35" xfId="0" applyFont="1" applyBorder="1"/>
    <xf numFmtId="0" fontId="28" fillId="0" borderId="36" xfId="0" applyFont="1" applyBorder="1"/>
    <xf numFmtId="0" fontId="29" fillId="0" borderId="35" xfId="0" applyFont="1" applyBorder="1" applyAlignment="1">
      <alignment horizontal="left" vertical="center"/>
    </xf>
    <xf numFmtId="0" fontId="27" fillId="0" borderId="109" xfId="0" applyFont="1" applyBorder="1" applyAlignment="1">
      <alignment horizontal="left" wrapText="1"/>
    </xf>
    <xf numFmtId="0" fontId="27" fillId="0" borderId="68" xfId="0" applyFont="1" applyBorder="1" applyAlignment="1">
      <alignment horizontal="left" wrapText="1"/>
    </xf>
    <xf numFmtId="0" fontId="27" fillId="0" borderId="110" xfId="0" applyFont="1" applyBorder="1" applyAlignment="1">
      <alignment horizontal="left" wrapText="1"/>
    </xf>
    <xf numFmtId="0" fontId="27" fillId="0" borderId="103" xfId="0" applyFont="1" applyBorder="1" applyAlignment="1">
      <alignment horizontal="left" wrapText="1"/>
    </xf>
    <xf numFmtId="0" fontId="27" fillId="0" borderId="10" xfId="0" applyFont="1" applyBorder="1" applyAlignment="1">
      <alignment horizontal="left" wrapText="1"/>
    </xf>
    <xf numFmtId="0" fontId="27" fillId="0" borderId="117" xfId="0" applyFont="1" applyBorder="1" applyAlignment="1">
      <alignment horizontal="left" wrapText="1"/>
    </xf>
    <xf numFmtId="0" fontId="27" fillId="0" borderId="111" xfId="0" applyFont="1" applyBorder="1" applyAlignment="1">
      <alignment horizontal="left" wrapText="1"/>
    </xf>
    <xf numFmtId="0" fontId="27" fillId="0" borderId="71" xfId="0" applyFont="1" applyBorder="1" applyAlignment="1">
      <alignment horizontal="left" wrapText="1"/>
    </xf>
    <xf numFmtId="0" fontId="27" fillId="0" borderId="112" xfId="0" applyFont="1" applyBorder="1" applyAlignment="1">
      <alignment horizontal="left" wrapText="1"/>
    </xf>
    <xf numFmtId="167" fontId="28" fillId="0" borderId="31" xfId="0" applyNumberFormat="1" applyFont="1" applyBorder="1" applyAlignment="1">
      <alignment horizontal="center" vertical="top" wrapText="1"/>
    </xf>
    <xf numFmtId="167" fontId="28" fillId="0" borderId="35" xfId="0" applyNumberFormat="1" applyFont="1" applyBorder="1" applyAlignment="1">
      <alignment horizontal="center" vertical="top" wrapText="1"/>
    </xf>
    <xf numFmtId="0" fontId="28" fillId="0" borderId="124" xfId="0" applyFont="1" applyBorder="1" applyAlignment="1">
      <alignment horizontal="center" vertical="center"/>
    </xf>
    <xf numFmtId="0" fontId="0" fillId="0" borderId="49" xfId="0" applyBorder="1"/>
    <xf numFmtId="0" fontId="0" fillId="0" borderId="29" xfId="0" applyBorder="1"/>
    <xf numFmtId="0" fontId="0" fillId="0" borderId="0" xfId="0" applyAlignment="1">
      <alignment horizontal="center"/>
    </xf>
    <xf numFmtId="167" fontId="28" fillId="0" borderId="24" xfId="0" applyNumberFormat="1" applyFont="1" applyBorder="1" applyAlignment="1">
      <alignment horizontal="center" wrapText="1"/>
    </xf>
    <xf numFmtId="167" fontId="28" fillId="0" borderId="37" xfId="0" applyNumberFormat="1" applyFont="1" applyBorder="1" applyAlignment="1">
      <alignment horizontal="center" wrapText="1"/>
    </xf>
    <xf numFmtId="0" fontId="0" fillId="0" borderId="30" xfId="0" applyBorder="1" applyAlignment="1">
      <alignment horizontal="center" wrapText="1"/>
    </xf>
    <xf numFmtId="0" fontId="0" fillId="0" borderId="0" xfId="0" applyAlignment="1">
      <alignment horizontal="center" wrapText="1"/>
    </xf>
    <xf numFmtId="0" fontId="28" fillId="0" borderId="37" xfId="0" applyFont="1" applyBorder="1"/>
    <xf numFmtId="0" fontId="37" fillId="0" borderId="0" xfId="0" applyFont="1" applyAlignment="1">
      <alignment wrapText="1"/>
    </xf>
    <xf numFmtId="165" fontId="37" fillId="0" borderId="0" xfId="0" applyNumberFormat="1" applyFont="1" applyAlignment="1">
      <alignment horizontal="center" vertical="center"/>
    </xf>
    <xf numFmtId="0" fontId="35" fillId="0" borderId="49" xfId="1" applyFont="1" applyBorder="1" applyAlignment="1">
      <alignment horizontal="left" vertical="center" wrapText="1"/>
    </xf>
    <xf numFmtId="0" fontId="35" fillId="0" borderId="29" xfId="1" applyFont="1" applyBorder="1" applyAlignment="1">
      <alignment horizontal="left" vertical="center" wrapText="1"/>
    </xf>
    <xf numFmtId="0" fontId="37" fillId="0" borderId="0" xfId="0" applyFont="1" applyAlignment="1">
      <alignment vertical="top"/>
    </xf>
    <xf numFmtId="0" fontId="37" fillId="0" borderId="0" xfId="0" applyFont="1" applyAlignment="1">
      <alignment vertical="center"/>
    </xf>
    <xf numFmtId="0" fontId="37" fillId="0" borderId="49" xfId="0" applyFont="1" applyBorder="1" applyAlignment="1">
      <alignment vertical="center"/>
    </xf>
    <xf numFmtId="0" fontId="37" fillId="0" borderId="73" xfId="0" applyFont="1" applyBorder="1"/>
    <xf numFmtId="0" fontId="37" fillId="0" borderId="50" xfId="0" applyFont="1" applyBorder="1"/>
    <xf numFmtId="165" fontId="43" fillId="0" borderId="73" xfId="0" applyNumberFormat="1" applyFont="1" applyBorder="1" applyAlignment="1">
      <alignment horizontal="center" vertical="center"/>
    </xf>
    <xf numFmtId="165" fontId="43" fillId="0" borderId="50" xfId="0" applyNumberFormat="1" applyFont="1" applyBorder="1" applyAlignment="1">
      <alignment horizontal="center" vertical="center"/>
    </xf>
    <xf numFmtId="165" fontId="37" fillId="0" borderId="153" xfId="0" applyNumberFormat="1" applyFont="1" applyBorder="1" applyAlignment="1">
      <alignment horizontal="center" vertical="center"/>
    </xf>
    <xf numFmtId="165" fontId="37" fillId="0" borderId="69" xfId="0" applyNumberFormat="1" applyFont="1" applyBorder="1" applyAlignment="1">
      <alignment horizontal="center" vertical="center"/>
    </xf>
    <xf numFmtId="165" fontId="37" fillId="0" borderId="154" xfId="0" applyNumberFormat="1" applyFont="1" applyBorder="1" applyAlignment="1">
      <alignment horizontal="center" vertical="center"/>
    </xf>
    <xf numFmtId="165" fontId="37" fillId="0" borderId="12" xfId="0" applyNumberFormat="1" applyFont="1" applyBorder="1" applyAlignment="1">
      <alignment horizontal="center" vertical="center"/>
    </xf>
    <xf numFmtId="165" fontId="8" fillId="0" borderId="154" xfId="0" applyNumberFormat="1" applyFont="1" applyBorder="1" applyAlignment="1">
      <alignment horizontal="center" vertical="center"/>
    </xf>
    <xf numFmtId="165" fontId="8" fillId="0" borderId="12" xfId="0" applyNumberFormat="1" applyFont="1" applyBorder="1" applyAlignment="1">
      <alignment horizontal="center" vertical="center"/>
    </xf>
    <xf numFmtId="165" fontId="37" fillId="0" borderId="1" xfId="0" applyNumberFormat="1" applyFont="1" applyBorder="1" applyAlignment="1">
      <alignment horizontal="center" vertical="center"/>
    </xf>
    <xf numFmtId="165" fontId="37" fillId="0" borderId="9" xfId="0" applyNumberFormat="1" applyFont="1" applyBorder="1" applyAlignment="1">
      <alignment horizontal="center" vertical="center"/>
    </xf>
    <xf numFmtId="165" fontId="37" fillId="0" borderId="24" xfId="0" applyNumberFormat="1" applyFont="1" applyBorder="1" applyAlignment="1">
      <alignment horizontal="center" vertical="center"/>
    </xf>
    <xf numFmtId="165" fontId="37" fillId="0" borderId="37" xfId="0" applyNumberFormat="1" applyFont="1" applyBorder="1" applyAlignment="1">
      <alignment horizontal="center" vertical="center"/>
    </xf>
    <xf numFmtId="165" fontId="37" fillId="0" borderId="59" xfId="0" applyNumberFormat="1" applyFont="1" applyBorder="1" applyAlignment="1">
      <alignment horizontal="center" vertical="center"/>
    </xf>
    <xf numFmtId="165" fontId="8" fillId="0" borderId="30" xfId="1" applyNumberFormat="1" applyFont="1" applyBorder="1" applyAlignment="1">
      <alignment horizontal="center" vertical="center" wrapText="1"/>
    </xf>
    <xf numFmtId="165" fontId="8" fillId="0" borderId="0" xfId="1" applyNumberFormat="1" applyFont="1" applyAlignment="1">
      <alignment horizontal="center" vertical="center" wrapText="1"/>
    </xf>
    <xf numFmtId="0" fontId="37" fillId="0" borderId="41" xfId="0" applyFont="1" applyBorder="1" applyAlignment="1">
      <alignment vertical="center"/>
    </xf>
    <xf numFmtId="165" fontId="43" fillId="0" borderId="88" xfId="0" applyNumberFormat="1" applyFont="1" applyBorder="1" applyAlignment="1">
      <alignment horizontal="center" vertical="center"/>
    </xf>
    <xf numFmtId="0" fontId="35" fillId="0" borderId="53" xfId="1" applyFont="1" applyBorder="1"/>
    <xf numFmtId="165" fontId="43" fillId="0" borderId="29" xfId="0" applyNumberFormat="1" applyFont="1" applyBorder="1" applyAlignment="1">
      <alignment horizontal="center" vertical="center"/>
    </xf>
    <xf numFmtId="165" fontId="37" fillId="0" borderId="66" xfId="0" applyNumberFormat="1" applyFont="1" applyBorder="1" applyAlignment="1">
      <alignment horizontal="center" vertical="center"/>
    </xf>
    <xf numFmtId="165" fontId="37" fillId="0" borderId="67" xfId="0" applyNumberFormat="1" applyFont="1" applyBorder="1" applyAlignment="1">
      <alignment horizontal="center" vertical="center"/>
    </xf>
    <xf numFmtId="165" fontId="37" fillId="0" borderId="70" xfId="0" applyNumberFormat="1" applyFont="1" applyBorder="1" applyAlignment="1">
      <alignment horizontal="center" vertical="center"/>
    </xf>
    <xf numFmtId="165" fontId="35" fillId="0" borderId="24" xfId="1" applyNumberFormat="1" applyFont="1" applyBorder="1" applyAlignment="1">
      <alignment horizontal="center" vertical="center"/>
    </xf>
    <xf numFmtId="165" fontId="35" fillId="0" borderId="37" xfId="1" applyNumberFormat="1" applyFont="1" applyBorder="1" applyAlignment="1">
      <alignment horizontal="center" vertical="center"/>
    </xf>
    <xf numFmtId="0" fontId="37" fillId="0" borderId="23" xfId="0" applyFont="1" applyBorder="1" applyAlignment="1">
      <alignment vertical="center"/>
    </xf>
    <xf numFmtId="0" fontId="37" fillId="0" borderId="56" xfId="0" applyFont="1" applyBorder="1" applyAlignment="1">
      <alignment vertical="center"/>
    </xf>
    <xf numFmtId="165" fontId="8" fillId="0" borderId="41" xfId="1" applyNumberFormat="1" applyFont="1" applyBorder="1" applyAlignment="1">
      <alignment horizontal="center" vertical="center" wrapText="1"/>
    </xf>
    <xf numFmtId="165" fontId="8" fillId="0" borderId="49" xfId="1" applyNumberFormat="1" applyFont="1" applyBorder="1" applyAlignment="1">
      <alignment horizontal="center" vertical="center" wrapText="1"/>
    </xf>
    <xf numFmtId="165" fontId="8" fillId="0" borderId="80" xfId="1" applyNumberFormat="1" applyFont="1" applyBorder="1" applyAlignment="1">
      <alignment horizontal="center" vertical="center" wrapText="1"/>
    </xf>
    <xf numFmtId="165" fontId="37" fillId="0" borderId="61" xfId="0" applyNumberFormat="1" applyFont="1" applyBorder="1" applyAlignment="1">
      <alignment horizontal="center" vertical="center"/>
    </xf>
    <xf numFmtId="165" fontId="8" fillId="0" borderId="56" xfId="1" applyNumberFormat="1" applyFont="1" applyBorder="1" applyAlignment="1">
      <alignment horizontal="center" vertical="center" wrapText="1"/>
    </xf>
    <xf numFmtId="165" fontId="8" fillId="0" borderId="58" xfId="1" applyNumberFormat="1" applyFont="1" applyBorder="1" applyAlignment="1">
      <alignment horizontal="center" vertical="center" wrapText="1"/>
    </xf>
    <xf numFmtId="0" fontId="12" fillId="0" borderId="157" xfId="1" applyFont="1" applyBorder="1" applyAlignment="1">
      <alignment horizontal="left" wrapText="1"/>
    </xf>
    <xf numFmtId="0" fontId="12" fillId="0" borderId="7" xfId="1" applyFont="1" applyBorder="1" applyAlignment="1">
      <alignment horizontal="left" wrapText="1"/>
    </xf>
    <xf numFmtId="0" fontId="12" fillId="0" borderId="158" xfId="1" applyFont="1" applyBorder="1" applyAlignment="1">
      <alignment horizontal="left" wrapText="1"/>
    </xf>
    <xf numFmtId="0" fontId="37" fillId="0" borderId="34" xfId="0" applyFont="1" applyBorder="1"/>
    <xf numFmtId="0" fontId="37" fillId="0" borderId="35" xfId="0" applyFont="1" applyBorder="1"/>
    <xf numFmtId="0" fontId="9" fillId="0" borderId="35" xfId="0" applyFont="1" applyBorder="1"/>
    <xf numFmtId="0" fontId="37" fillId="0" borderId="36" xfId="0" applyFont="1" applyBorder="1"/>
    <xf numFmtId="0" fontId="44" fillId="0" borderId="34" xfId="1" applyFont="1" applyBorder="1" applyAlignment="1">
      <alignment horizontal="left" vertical="center" wrapText="1"/>
    </xf>
    <xf numFmtId="0" fontId="44" fillId="0" borderId="35" xfId="1" applyFont="1" applyBorder="1" applyAlignment="1">
      <alignment horizontal="left" vertical="center" wrapText="1"/>
    </xf>
    <xf numFmtId="0" fontId="44" fillId="0" borderId="36" xfId="1" applyFont="1" applyBorder="1" applyAlignment="1">
      <alignment horizontal="left" vertical="center" wrapText="1"/>
    </xf>
    <xf numFmtId="165" fontId="43" fillId="0" borderId="34" xfId="0" applyNumberFormat="1" applyFont="1" applyBorder="1" applyAlignment="1">
      <alignment horizontal="left" vertical="center"/>
    </xf>
    <xf numFmtId="165" fontId="43" fillId="0" borderId="35" xfId="0" applyNumberFormat="1" applyFont="1" applyBorder="1" applyAlignment="1">
      <alignment horizontal="left" vertical="center"/>
    </xf>
    <xf numFmtId="165" fontId="43" fillId="0" borderId="108" xfId="0" applyNumberFormat="1" applyFont="1" applyBorder="1" applyAlignment="1">
      <alignment horizontal="left" vertical="center"/>
    </xf>
    <xf numFmtId="0" fontId="34" fillId="0" borderId="34" xfId="0" applyFont="1" applyBorder="1" applyAlignment="1">
      <alignment vertical="center"/>
    </xf>
    <xf numFmtId="0" fontId="34" fillId="0" borderId="35" xfId="0" applyFont="1" applyBorder="1" applyAlignment="1">
      <alignment vertical="center"/>
    </xf>
    <xf numFmtId="0" fontId="34" fillId="0" borderId="108" xfId="0" applyFont="1" applyBorder="1" applyAlignment="1">
      <alignment vertical="center"/>
    </xf>
    <xf numFmtId="165" fontId="17" fillId="0" borderId="34" xfId="0" applyNumberFormat="1" applyFont="1" applyBorder="1" applyAlignment="1">
      <alignment horizontal="left" vertical="center"/>
    </xf>
    <xf numFmtId="165" fontId="17" fillId="0" borderId="35" xfId="0" applyNumberFormat="1" applyFont="1" applyBorder="1" applyAlignment="1">
      <alignment horizontal="left" vertical="center"/>
    </xf>
    <xf numFmtId="165" fontId="17" fillId="0" borderId="108" xfId="0" applyNumberFormat="1" applyFont="1" applyBorder="1" applyAlignment="1">
      <alignment horizontal="left" vertical="center"/>
    </xf>
  </cellXfs>
  <cellStyles count="3">
    <cellStyle name="Обычный" xfId="0" builtinId="0"/>
    <cellStyle name="Обычный 2" xfId="1"/>
    <cellStyle name="Финансовый 2" xfId="2"/>
  </cellStyles>
  <dxfs count="0"/>
  <tableStyles count="0" defaultTableStyle="TableStyleMedium2" defaultPivotStyle="PivotStyleLight16"/>
  <extLst xmlns:x14="http://schemas.microsoft.com/office/spreadsheetml/2009/9/main">
    <ext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Arial"/>
        <a:cs typeface="Arial"/>
      </a:majorFont>
      <a:minorFont>
        <a:latin typeface="Calibri"/>
        <a:ea typeface="Arial"/>
        <a:cs typeface="Arial"/>
      </a:minorFont>
    </a:fontScheme>
    <a:fmtScheme name="Стандартная">
      <a:fillStyleLst>
        <a:solidFill>
          <a:schemeClr val="phClr"/>
        </a:solidFill>
        <a:gradFill>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gradFill>
        <a:gradFill>
          <a:gsLst>
            <a:gs pos="0">
              <a:schemeClr val="phClr">
                <a:tint val="80000"/>
                <a:satMod val="300000"/>
              </a:schemeClr>
            </a:gs>
            <a:gs pos="100000">
              <a:schemeClr val="phClr">
                <a:shade val="30000"/>
                <a:satMod val="200000"/>
              </a:schemeClr>
            </a:gs>
          </a:gsLst>
          <a:path path="circle"/>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alvit@novgorodenergo.ru/" TargetMode="External"/><Relationship Id="rId1" Type="http://schemas.openxmlformats.org/officeDocument/2006/relationships/hyperlink" Target="http://Shirshov@novgorodenergo.ru/"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B1:G27"/>
  <sheetViews>
    <sheetView view="pageBreakPreview" zoomScale="120" workbookViewId="0">
      <selection activeCell="B14" sqref="B14"/>
    </sheetView>
  </sheetViews>
  <sheetFormatPr defaultRowHeight="12.75"/>
  <cols>
    <col min="1" max="1" width="8.88671875" style="1"/>
    <col min="2" max="2" width="13.88671875" style="1" customWidth="1"/>
    <col min="3" max="3" width="15.109375" style="1" customWidth="1"/>
    <col min="4" max="4" width="13.5546875" style="1" customWidth="1"/>
    <col min="5" max="5" width="14.21875" style="1" customWidth="1"/>
    <col min="6" max="6" width="14.44140625" style="1" customWidth="1"/>
    <col min="7" max="7" width="13.77734375" style="1" customWidth="1"/>
    <col min="8" max="16384" width="8.88671875" style="1"/>
  </cols>
  <sheetData>
    <row r="1" spans="2:7" ht="15">
      <c r="F1" s="2" t="s">
        <v>0</v>
      </c>
      <c r="G1" s="3"/>
    </row>
    <row r="2" spans="2:7" ht="15">
      <c r="F2" s="2" t="s">
        <v>1</v>
      </c>
      <c r="G2" s="3"/>
    </row>
    <row r="3" spans="2:7" ht="15">
      <c r="F3" s="2" t="s">
        <v>2</v>
      </c>
      <c r="G3" s="3"/>
    </row>
    <row r="4" spans="2:7" ht="15">
      <c r="F4" s="2" t="s">
        <v>3</v>
      </c>
      <c r="G4" s="4"/>
    </row>
    <row r="5" spans="2:7" ht="15">
      <c r="F5" s="2" t="s">
        <v>4</v>
      </c>
      <c r="G5" s="4"/>
    </row>
    <row r="6" spans="2:7" ht="15">
      <c r="F6" s="2" t="s">
        <v>5</v>
      </c>
      <c r="G6" s="4"/>
    </row>
    <row r="7" spans="2:7" ht="15">
      <c r="F7" s="2"/>
      <c r="G7" s="5" t="s">
        <v>6</v>
      </c>
    </row>
    <row r="8" spans="2:7" ht="15">
      <c r="F8" s="2"/>
      <c r="G8" s="5" t="s">
        <v>7</v>
      </c>
    </row>
    <row r="9" spans="2:7" ht="15">
      <c r="G9" s="6"/>
    </row>
    <row r="10" spans="2:7" ht="15" customHeight="1">
      <c r="B10" s="695" t="s">
        <v>8</v>
      </c>
      <c r="C10" s="696"/>
      <c r="D10" s="696"/>
      <c r="E10" s="696"/>
      <c r="F10" s="696"/>
      <c r="G10" s="697"/>
    </row>
    <row r="11" spans="2:7" ht="15" customHeight="1">
      <c r="B11" s="698"/>
      <c r="C11" s="699"/>
      <c r="D11" s="699"/>
      <c r="E11" s="699"/>
      <c r="F11" s="699"/>
      <c r="G11" s="700"/>
    </row>
    <row r="12" spans="2:7" ht="15" customHeight="1">
      <c r="B12" s="698"/>
      <c r="C12" s="699"/>
      <c r="D12" s="699"/>
      <c r="E12" s="699"/>
      <c r="F12" s="699"/>
      <c r="G12" s="700"/>
    </row>
    <row r="13" spans="2:7" ht="15" customHeight="1">
      <c r="B13" s="701"/>
      <c r="C13" s="702"/>
      <c r="D13" s="702"/>
      <c r="E13" s="702"/>
      <c r="F13" s="702"/>
      <c r="G13" s="703"/>
    </row>
    <row r="14" spans="2:7" ht="15" customHeight="1"/>
    <row r="15" spans="2:7" ht="15" customHeight="1"/>
    <row r="16" spans="2:7" ht="15" customHeight="1">
      <c r="B16" s="704" t="s">
        <v>9</v>
      </c>
      <c r="C16" s="705"/>
      <c r="D16" s="705"/>
      <c r="E16" s="705"/>
      <c r="F16" s="705"/>
      <c r="G16" s="706"/>
    </row>
    <row r="17" spans="2:7" ht="15" customHeight="1">
      <c r="B17" s="707"/>
      <c r="C17" s="708"/>
      <c r="D17" s="708"/>
      <c r="E17" s="708"/>
      <c r="F17" s="708"/>
      <c r="G17" s="709"/>
    </row>
    <row r="18" spans="2:7" ht="15" customHeight="1">
      <c r="B18" s="7"/>
      <c r="C18" s="7"/>
      <c r="D18" s="7"/>
      <c r="E18" s="7"/>
      <c r="F18" s="7"/>
      <c r="G18" s="7"/>
    </row>
    <row r="19" spans="2:7" ht="15" customHeight="1">
      <c r="B19" s="7"/>
      <c r="C19" s="7"/>
      <c r="D19" s="7"/>
      <c r="E19" s="7"/>
      <c r="F19" s="7"/>
      <c r="G19" s="7"/>
    </row>
    <row r="20" spans="2:7" ht="15" customHeight="1">
      <c r="B20" s="704" t="s">
        <v>10</v>
      </c>
      <c r="C20" s="705"/>
      <c r="D20" s="705"/>
      <c r="E20" s="705"/>
      <c r="F20" s="705"/>
      <c r="G20" s="706"/>
    </row>
    <row r="21" spans="2:7" ht="15" customHeight="1">
      <c r="B21" s="707"/>
      <c r="C21" s="708"/>
      <c r="D21" s="708"/>
      <c r="E21" s="708"/>
      <c r="F21" s="708"/>
      <c r="G21" s="709"/>
    </row>
    <row r="22" spans="2:7" ht="15" customHeight="1"/>
    <row r="23" spans="2:7" ht="15" customHeight="1"/>
    <row r="24" spans="2:7" ht="15" customHeight="1"/>
    <row r="25" spans="2:7" ht="15" customHeight="1">
      <c r="B25" s="710" t="s">
        <v>11</v>
      </c>
      <c r="C25" s="711"/>
      <c r="D25" s="711"/>
      <c r="E25" s="711"/>
      <c r="F25" s="711"/>
      <c r="G25" s="712"/>
    </row>
    <row r="26" spans="2:7" ht="15" customHeight="1">
      <c r="B26" s="713"/>
      <c r="C26" s="713"/>
      <c r="D26" s="713"/>
      <c r="E26" s="713"/>
      <c r="F26" s="713"/>
      <c r="G26" s="713"/>
    </row>
    <row r="27" spans="2:7" ht="15" customHeight="1">
      <c r="B27" s="714" t="s">
        <v>12</v>
      </c>
      <c r="C27" s="714"/>
      <c r="D27" s="714"/>
      <c r="E27" s="714"/>
      <c r="F27" s="714"/>
      <c r="G27" s="714"/>
    </row>
  </sheetData>
  <mergeCells count="6">
    <mergeCell ref="B27:G27"/>
    <mergeCell ref="B10:G13"/>
    <mergeCell ref="B16:G17"/>
    <mergeCell ref="B20:G21"/>
    <mergeCell ref="B25:G25"/>
    <mergeCell ref="B26:G26"/>
  </mergeCells>
  <pageMargins left="0.7" right="0.7" top="0.75" bottom="0.75" header="0.3" footer="0.3"/>
  <pageSetup paperSize="9" scale="75" orientation="portrait" r:id="rId1"/>
</worksheet>
</file>

<file path=xl/worksheets/sheet10.xml><?xml version="1.0" encoding="utf-8"?>
<worksheet xmlns="http://schemas.openxmlformats.org/spreadsheetml/2006/main" xmlns:r="http://schemas.openxmlformats.org/officeDocument/2006/relationships">
  <sheetPr>
    <pageSetUpPr fitToPage="1"/>
  </sheetPr>
  <dimension ref="A1:Z1289"/>
  <sheetViews>
    <sheetView view="pageBreakPreview" topLeftCell="A690" zoomScale="30" zoomScaleSheetLayoutView="30" workbookViewId="0">
      <selection activeCell="H742" sqref="H742"/>
    </sheetView>
  </sheetViews>
  <sheetFormatPr defaultRowHeight="16.5"/>
  <cols>
    <col min="1" max="1" width="17" customWidth="1"/>
    <col min="2" max="2" width="64.109375" customWidth="1"/>
    <col min="3" max="3" width="40.33203125" customWidth="1"/>
    <col min="4" max="5" width="29.21875" customWidth="1"/>
    <col min="6" max="6" width="35.21875" customWidth="1"/>
    <col min="7" max="7" width="29.21875" style="8" customWidth="1"/>
    <col min="8" max="18" width="27" customWidth="1"/>
    <col min="19" max="45" width="8.5546875" customWidth="1"/>
  </cols>
  <sheetData>
    <row r="1" spans="1:26" ht="107.25" customHeight="1">
      <c r="A1" s="9"/>
      <c r="B1" s="9"/>
      <c r="C1" s="9"/>
      <c r="D1" s="9"/>
      <c r="E1" s="9"/>
      <c r="F1" s="10"/>
      <c r="G1" s="11"/>
      <c r="H1" s="12"/>
      <c r="I1" s="13"/>
      <c r="J1" s="10"/>
      <c r="K1" s="10"/>
      <c r="L1" s="13"/>
      <c r="M1" s="10"/>
      <c r="N1" s="10"/>
      <c r="O1" s="10"/>
      <c r="P1" s="14" t="s">
        <v>13</v>
      </c>
      <c r="Q1" s="10"/>
      <c r="R1" s="12"/>
      <c r="S1" s="13"/>
      <c r="T1" s="15"/>
      <c r="U1" s="10"/>
      <c r="V1" s="10"/>
      <c r="W1" s="10"/>
      <c r="X1" s="10"/>
      <c r="Y1" s="9"/>
      <c r="Z1" s="9"/>
    </row>
    <row r="2" spans="1:26" ht="107.25" customHeight="1">
      <c r="A2" s="9"/>
      <c r="B2" s="9"/>
      <c r="C2" s="9"/>
      <c r="D2" s="9"/>
      <c r="E2" s="9"/>
      <c r="F2" s="10"/>
      <c r="G2" s="11"/>
      <c r="H2" s="12"/>
      <c r="I2" s="13"/>
      <c r="J2" s="10"/>
      <c r="K2" s="10"/>
      <c r="L2" s="13"/>
      <c r="M2" s="10"/>
      <c r="N2" s="16" t="s">
        <v>14</v>
      </c>
      <c r="O2" s="17">
        <v>744</v>
      </c>
      <c r="P2" s="17"/>
      <c r="Q2" s="18" t="s">
        <v>15</v>
      </c>
      <c r="R2" s="19"/>
      <c r="S2" s="13"/>
      <c r="T2" s="15"/>
      <c r="U2" s="10"/>
      <c r="V2" s="10"/>
      <c r="W2" s="10"/>
      <c r="X2" s="10"/>
      <c r="Y2" s="9"/>
      <c r="Z2" s="9"/>
    </row>
    <row r="3" spans="1:26" ht="107.25" customHeight="1">
      <c r="A3" s="20"/>
      <c r="B3" s="21"/>
      <c r="C3" s="22"/>
      <c r="D3" s="23"/>
      <c r="E3" s="24"/>
      <c r="F3" s="24"/>
      <c r="G3" s="25"/>
      <c r="H3" s="26"/>
      <c r="I3" s="27"/>
      <c r="J3" s="28"/>
      <c r="K3" s="24"/>
      <c r="L3" s="29"/>
      <c r="M3" s="22"/>
      <c r="N3" s="30" t="s">
        <v>16</v>
      </c>
      <c r="O3" s="31">
        <v>744</v>
      </c>
      <c r="P3" s="31"/>
      <c r="Q3" s="32" t="s">
        <v>17</v>
      </c>
      <c r="R3" s="33"/>
      <c r="S3" s="27"/>
      <c r="T3" s="34"/>
      <c r="U3" s="35"/>
      <c r="V3" s="35"/>
      <c r="W3" s="36"/>
      <c r="X3" s="24"/>
      <c r="Y3" s="20"/>
      <c r="Z3" s="20"/>
    </row>
    <row r="4" spans="1:26" ht="107.25" customHeight="1">
      <c r="A4" s="37"/>
      <c r="B4" s="38"/>
      <c r="C4" s="39"/>
      <c r="D4" s="23"/>
      <c r="E4" s="24"/>
      <c r="F4" s="24"/>
      <c r="G4" s="25"/>
      <c r="H4" s="26"/>
      <c r="I4" s="27"/>
      <c r="J4" s="28"/>
      <c r="K4" s="24"/>
      <c r="L4" s="40"/>
      <c r="M4" s="41"/>
      <c r="N4" s="42" t="s">
        <v>18</v>
      </c>
      <c r="O4" s="43">
        <f>ROUND(O3/O2,2)</f>
        <v>1</v>
      </c>
      <c r="P4" s="43"/>
      <c r="Q4" s="44" t="s">
        <v>19</v>
      </c>
      <c r="R4" s="33"/>
      <c r="S4" s="27"/>
      <c r="T4" s="34"/>
      <c r="U4" s="715"/>
      <c r="V4" s="715"/>
      <c r="W4" s="715"/>
      <c r="X4" s="45"/>
      <c r="Y4" s="37"/>
      <c r="Z4" s="37"/>
    </row>
    <row r="5" spans="1:26" ht="52.5" customHeight="1">
      <c r="A5" s="46"/>
      <c r="B5" s="47"/>
      <c r="C5" s="46"/>
      <c r="D5" s="46"/>
      <c r="E5" s="48"/>
      <c r="F5" s="48"/>
      <c r="G5" s="49"/>
      <c r="H5" s="50"/>
      <c r="I5" s="51"/>
      <c r="J5" s="48"/>
      <c r="K5" s="48"/>
      <c r="L5" s="48"/>
      <c r="M5" s="52"/>
      <c r="N5" s="52"/>
      <c r="O5" s="52"/>
      <c r="P5" s="52"/>
      <c r="Q5" s="53"/>
      <c r="R5" s="50"/>
      <c r="S5" s="48"/>
      <c r="T5" s="37"/>
      <c r="U5" s="37"/>
      <c r="V5" s="37"/>
      <c r="W5" s="37"/>
      <c r="X5" s="37"/>
      <c r="Y5" s="37"/>
      <c r="Z5" s="37"/>
    </row>
    <row r="6" spans="1:26" ht="35.25">
      <c r="A6" s="46"/>
      <c r="B6" s="47"/>
      <c r="C6" s="46"/>
      <c r="D6" s="46"/>
      <c r="E6" s="48"/>
      <c r="F6" s="48"/>
      <c r="G6" s="49"/>
      <c r="H6" s="48"/>
      <c r="I6" s="48"/>
      <c r="J6" s="48"/>
      <c r="K6" s="48"/>
      <c r="L6" s="52"/>
      <c r="M6" s="52"/>
      <c r="N6" s="52"/>
      <c r="O6" s="52"/>
      <c r="P6" s="53"/>
      <c r="Q6" s="37"/>
      <c r="R6" s="48"/>
    </row>
    <row r="7" spans="1:26" ht="42">
      <c r="A7" s="716" t="s">
        <v>20</v>
      </c>
      <c r="B7" s="716"/>
      <c r="C7" s="716"/>
      <c r="D7" s="716"/>
      <c r="E7" s="716"/>
      <c r="F7" s="716"/>
      <c r="G7" s="717"/>
      <c r="H7" s="716"/>
      <c r="I7" s="716"/>
      <c r="J7" s="716"/>
      <c r="K7" s="716"/>
      <c r="L7" s="716"/>
      <c r="M7" s="716"/>
      <c r="N7" s="716"/>
      <c r="O7" s="716"/>
      <c r="P7" s="716"/>
      <c r="Q7" s="716"/>
      <c r="R7" s="54"/>
    </row>
    <row r="8" spans="1:26" ht="42">
      <c r="A8" s="718" t="s">
        <v>21</v>
      </c>
      <c r="B8" s="718"/>
      <c r="C8" s="718"/>
      <c r="D8" s="718"/>
      <c r="E8" s="718"/>
      <c r="F8" s="718"/>
      <c r="G8" s="719"/>
      <c r="H8" s="718"/>
      <c r="I8" s="718"/>
      <c r="J8" s="718"/>
      <c r="K8" s="718"/>
      <c r="L8" s="718"/>
      <c r="M8" s="718"/>
      <c r="N8" s="718"/>
      <c r="O8" s="718"/>
      <c r="P8" s="718"/>
      <c r="Q8" s="718"/>
      <c r="R8" s="55"/>
    </row>
    <row r="9" spans="1:26" ht="42">
      <c r="A9" s="718" t="s">
        <v>22</v>
      </c>
      <c r="B9" s="718"/>
      <c r="C9" s="718"/>
      <c r="D9" s="718"/>
      <c r="E9" s="718"/>
      <c r="F9" s="718"/>
      <c r="G9" s="719"/>
      <c r="H9" s="718"/>
      <c r="I9" s="718"/>
      <c r="J9" s="718"/>
      <c r="K9" s="718"/>
      <c r="L9" s="718"/>
      <c r="M9" s="718"/>
      <c r="N9" s="718"/>
      <c r="O9" s="718"/>
      <c r="P9" s="718"/>
      <c r="Q9" s="718"/>
      <c r="R9" s="55"/>
    </row>
    <row r="10" spans="1:26" ht="42">
      <c r="A10" s="55"/>
      <c r="B10" s="55"/>
      <c r="C10" s="55"/>
      <c r="D10" s="55"/>
      <c r="E10" s="55"/>
      <c r="F10" s="55"/>
      <c r="G10" s="720" t="s">
        <v>23</v>
      </c>
      <c r="H10" s="720"/>
      <c r="I10" s="720"/>
      <c r="J10" s="55"/>
      <c r="K10" s="55"/>
      <c r="L10" s="55"/>
      <c r="M10" s="55"/>
      <c r="N10" s="55"/>
      <c r="O10" s="55"/>
      <c r="P10" s="55"/>
      <c r="Q10" s="55"/>
      <c r="R10" s="55"/>
    </row>
    <row r="11" spans="1:26" ht="33">
      <c r="A11" s="56"/>
      <c r="B11" s="57"/>
      <c r="C11" s="58"/>
      <c r="D11" s="58"/>
      <c r="E11" s="58"/>
      <c r="F11" s="58"/>
      <c r="G11" s="57"/>
      <c r="H11" s="58"/>
      <c r="I11" s="58"/>
      <c r="J11" s="58"/>
      <c r="K11" s="58"/>
      <c r="L11" s="58"/>
      <c r="M11" s="58"/>
      <c r="N11" s="58"/>
      <c r="O11" s="58"/>
      <c r="P11" s="58"/>
      <c r="Q11" s="9"/>
      <c r="R11" s="58"/>
    </row>
    <row r="12" spans="1:26" ht="34.5" customHeight="1">
      <c r="A12" s="721" t="s">
        <v>24</v>
      </c>
      <c r="B12" s="723" t="s">
        <v>25</v>
      </c>
      <c r="C12" s="725" t="s">
        <v>26</v>
      </c>
      <c r="D12" s="725" t="s">
        <v>27</v>
      </c>
      <c r="E12" s="723" t="s">
        <v>28</v>
      </c>
      <c r="F12" s="727" t="s">
        <v>29</v>
      </c>
      <c r="G12" s="729" t="s">
        <v>30</v>
      </c>
      <c r="H12" s="731" t="s">
        <v>31</v>
      </c>
      <c r="I12" s="732"/>
      <c r="J12" s="732"/>
      <c r="K12" s="732"/>
      <c r="L12" s="732"/>
      <c r="M12" s="732"/>
      <c r="N12" s="732"/>
      <c r="O12" s="732"/>
      <c r="P12" s="732"/>
      <c r="Q12" s="732"/>
      <c r="R12" s="733" t="s">
        <v>32</v>
      </c>
    </row>
    <row r="13" spans="1:26" ht="162.75" customHeight="1">
      <c r="A13" s="722"/>
      <c r="B13" s="724"/>
      <c r="C13" s="726"/>
      <c r="D13" s="726"/>
      <c r="E13" s="724"/>
      <c r="F13" s="728"/>
      <c r="G13" s="730"/>
      <c r="H13" s="59" t="s">
        <v>33</v>
      </c>
      <c r="I13" s="59" t="s">
        <v>34</v>
      </c>
      <c r="J13" s="59" t="s">
        <v>35</v>
      </c>
      <c r="K13" s="59" t="s">
        <v>36</v>
      </c>
      <c r="L13" s="59" t="s">
        <v>37</v>
      </c>
      <c r="M13" s="59" t="s">
        <v>38</v>
      </c>
      <c r="N13" s="59" t="s">
        <v>39</v>
      </c>
      <c r="O13" s="59" t="s">
        <v>40</v>
      </c>
      <c r="P13" s="59" t="s">
        <v>41</v>
      </c>
      <c r="Q13" s="60" t="s">
        <v>42</v>
      </c>
      <c r="R13" s="734"/>
    </row>
    <row r="14" spans="1:26" ht="34.5" customHeight="1">
      <c r="A14" s="61">
        <v>1</v>
      </c>
      <c r="B14" s="62">
        <v>2</v>
      </c>
      <c r="C14" s="62">
        <v>3</v>
      </c>
      <c r="D14" s="62">
        <v>4</v>
      </c>
      <c r="E14" s="62">
        <v>5</v>
      </c>
      <c r="F14" s="62">
        <v>6</v>
      </c>
      <c r="G14" s="63"/>
      <c r="H14" s="62">
        <v>7</v>
      </c>
      <c r="I14" s="62">
        <v>8</v>
      </c>
      <c r="J14" s="62">
        <v>9</v>
      </c>
      <c r="K14" s="62">
        <v>10</v>
      </c>
      <c r="L14" s="62">
        <v>11</v>
      </c>
      <c r="M14" s="62">
        <v>12</v>
      </c>
      <c r="N14" s="62">
        <v>13</v>
      </c>
      <c r="O14" s="62">
        <v>14</v>
      </c>
      <c r="P14" s="62">
        <v>15</v>
      </c>
      <c r="Q14" s="64">
        <v>16</v>
      </c>
      <c r="R14" s="735"/>
    </row>
    <row r="15" spans="1:26" ht="45" customHeight="1">
      <c r="A15" s="65" t="s">
        <v>43</v>
      </c>
      <c r="B15" s="66"/>
      <c r="C15" s="66"/>
      <c r="D15" s="66"/>
      <c r="E15" s="66"/>
      <c r="F15" s="67"/>
      <c r="G15" s="68"/>
      <c r="H15" s="67"/>
      <c r="I15" s="67"/>
      <c r="J15" s="67"/>
      <c r="K15" s="67"/>
      <c r="L15" s="67"/>
      <c r="M15" s="67"/>
      <c r="N15" s="67"/>
      <c r="O15" s="67"/>
      <c r="P15" s="67"/>
      <c r="Q15" s="69"/>
      <c r="R15" s="69"/>
    </row>
    <row r="16" spans="1:26" ht="45" customHeight="1">
      <c r="A16" s="736" t="s">
        <v>44</v>
      </c>
      <c r="B16" s="737"/>
      <c r="C16" s="737"/>
      <c r="D16" s="737"/>
      <c r="E16" s="737"/>
      <c r="F16" s="737"/>
      <c r="G16" s="738"/>
      <c r="H16" s="739"/>
      <c r="I16" s="739"/>
      <c r="J16" s="739"/>
      <c r="K16" s="739"/>
      <c r="L16" s="739"/>
      <c r="M16" s="739"/>
      <c r="N16" s="739"/>
      <c r="O16" s="739"/>
      <c r="P16" s="739"/>
      <c r="Q16" s="740"/>
      <c r="R16" s="70"/>
    </row>
    <row r="17" spans="1:18" ht="34.5" customHeight="1">
      <c r="A17" s="741">
        <v>1</v>
      </c>
      <c r="B17" s="71" t="s">
        <v>45</v>
      </c>
      <c r="C17" s="744" t="s">
        <v>46</v>
      </c>
      <c r="D17" s="73" t="s">
        <v>47</v>
      </c>
      <c r="E17" s="746" t="s">
        <v>48</v>
      </c>
      <c r="F17" s="75" t="s">
        <v>49</v>
      </c>
      <c r="G17" s="76">
        <f>R17*O4</f>
        <v>0.6</v>
      </c>
      <c r="H17" s="77">
        <v>0</v>
      </c>
      <c r="I17" s="78"/>
      <c r="J17" s="79"/>
      <c r="K17" s="78"/>
      <c r="L17" s="79"/>
      <c r="M17" s="78"/>
      <c r="N17" s="79"/>
      <c r="O17" s="78"/>
      <c r="P17" s="79"/>
      <c r="Q17" s="80"/>
      <c r="R17" s="77">
        <v>0.6</v>
      </c>
    </row>
    <row r="18" spans="1:18" ht="34.5" customHeight="1">
      <c r="A18" s="742"/>
      <c r="B18" s="81" t="s">
        <v>50</v>
      </c>
      <c r="C18" s="744"/>
      <c r="D18" s="82"/>
      <c r="E18" s="746"/>
      <c r="F18" s="83" t="s">
        <v>51</v>
      </c>
      <c r="G18" s="84"/>
      <c r="H18" s="85"/>
      <c r="I18" s="86"/>
      <c r="J18" s="87"/>
      <c r="K18" s="86"/>
      <c r="L18" s="87"/>
      <c r="M18" s="86"/>
      <c r="N18" s="87"/>
      <c r="O18" s="86"/>
      <c r="P18" s="87"/>
      <c r="Q18" s="88"/>
      <c r="R18" s="85"/>
    </row>
    <row r="19" spans="1:18" ht="34.5" customHeight="1">
      <c r="A19" s="742"/>
      <c r="B19" s="89" t="s">
        <v>52</v>
      </c>
      <c r="C19" s="744"/>
      <c r="D19" s="90"/>
      <c r="E19" s="746"/>
      <c r="F19" s="91" t="s">
        <v>53</v>
      </c>
      <c r="G19" s="92"/>
      <c r="H19" s="93"/>
      <c r="I19" s="94"/>
      <c r="J19" s="95"/>
      <c r="K19" s="94"/>
      <c r="L19" s="95"/>
      <c r="M19" s="94"/>
      <c r="N19" s="95"/>
      <c r="O19" s="94"/>
      <c r="P19" s="95"/>
      <c r="Q19" s="96"/>
      <c r="R19" s="93"/>
    </row>
    <row r="20" spans="1:18" ht="34.5" customHeight="1">
      <c r="A20" s="742"/>
      <c r="B20" s="89" t="s">
        <v>54</v>
      </c>
      <c r="C20" s="745"/>
      <c r="D20" s="747" t="s">
        <v>55</v>
      </c>
      <c r="E20" s="746"/>
      <c r="F20" s="749"/>
      <c r="G20" s="99"/>
      <c r="H20" s="751"/>
      <c r="I20" s="752"/>
      <c r="J20" s="752"/>
      <c r="K20" s="752"/>
      <c r="L20" s="752"/>
      <c r="M20" s="752"/>
      <c r="N20" s="752"/>
      <c r="O20" s="752"/>
      <c r="P20" s="752"/>
      <c r="Q20" s="752"/>
      <c r="R20" s="101"/>
    </row>
    <row r="21" spans="1:18" ht="34.5" customHeight="1">
      <c r="A21" s="743"/>
      <c r="B21" s="102" t="s">
        <v>56</v>
      </c>
      <c r="C21" s="744"/>
      <c r="D21" s="748"/>
      <c r="E21" s="746"/>
      <c r="F21" s="750"/>
      <c r="G21" s="104"/>
      <c r="H21" s="753"/>
      <c r="I21" s="753"/>
      <c r="J21" s="753"/>
      <c r="K21" s="753"/>
      <c r="L21" s="753"/>
      <c r="M21" s="753"/>
      <c r="N21" s="753"/>
      <c r="O21" s="753"/>
      <c r="P21" s="753"/>
      <c r="Q21" s="754"/>
      <c r="R21" s="106"/>
    </row>
    <row r="22" spans="1:18" ht="34.5" customHeight="1">
      <c r="A22" s="741">
        <v>2</v>
      </c>
      <c r="B22" s="71" t="s">
        <v>57</v>
      </c>
      <c r="C22" s="755" t="s">
        <v>46</v>
      </c>
      <c r="D22" s="107" t="s">
        <v>58</v>
      </c>
      <c r="E22" s="757" t="s">
        <v>48</v>
      </c>
      <c r="F22" s="108" t="s">
        <v>49</v>
      </c>
      <c r="G22" s="76">
        <f>R22*O4</f>
        <v>0.25</v>
      </c>
      <c r="H22" s="109">
        <v>0</v>
      </c>
      <c r="I22" s="110"/>
      <c r="J22" s="110"/>
      <c r="K22" s="110"/>
      <c r="L22" s="110"/>
      <c r="M22" s="110"/>
      <c r="N22" s="110"/>
      <c r="O22" s="110"/>
      <c r="P22" s="110"/>
      <c r="Q22" s="111"/>
      <c r="R22" s="109">
        <v>0.25</v>
      </c>
    </row>
    <row r="23" spans="1:18" ht="34.5" customHeight="1">
      <c r="A23" s="742"/>
      <c r="B23" s="81" t="s">
        <v>59</v>
      </c>
      <c r="C23" s="744"/>
      <c r="D23" s="112"/>
      <c r="E23" s="746"/>
      <c r="F23" s="113" t="s">
        <v>51</v>
      </c>
      <c r="G23" s="114"/>
      <c r="H23" s="87"/>
      <c r="I23" s="86"/>
      <c r="J23" s="87"/>
      <c r="K23" s="86"/>
      <c r="L23" s="87"/>
      <c r="M23" s="86"/>
      <c r="N23" s="87"/>
      <c r="O23" s="86"/>
      <c r="P23" s="87"/>
      <c r="Q23" s="88"/>
      <c r="R23" s="115"/>
    </row>
    <row r="24" spans="1:18" ht="34.5" customHeight="1">
      <c r="A24" s="742"/>
      <c r="B24" s="89" t="s">
        <v>60</v>
      </c>
      <c r="C24" s="744"/>
      <c r="D24" s="90"/>
      <c r="E24" s="746"/>
      <c r="F24" s="116" t="s">
        <v>53</v>
      </c>
      <c r="G24" s="117"/>
      <c r="H24" s="118"/>
      <c r="I24" s="87"/>
      <c r="J24" s="119"/>
      <c r="K24" s="87"/>
      <c r="L24" s="119"/>
      <c r="M24" s="87"/>
      <c r="N24" s="119"/>
      <c r="O24" s="87"/>
      <c r="P24" s="119"/>
      <c r="Q24" s="87"/>
      <c r="R24" s="118"/>
    </row>
    <row r="25" spans="1:18" ht="34.5" customHeight="1">
      <c r="A25" s="742"/>
      <c r="B25" s="89" t="s">
        <v>61</v>
      </c>
      <c r="C25" s="745"/>
      <c r="D25" s="760" t="s">
        <v>62</v>
      </c>
      <c r="E25" s="758"/>
      <c r="F25" s="762"/>
      <c r="G25" s="114"/>
      <c r="H25" s="763"/>
      <c r="I25" s="764"/>
      <c r="J25" s="764"/>
      <c r="K25" s="764"/>
      <c r="L25" s="764"/>
      <c r="M25" s="764"/>
      <c r="N25" s="764"/>
      <c r="O25" s="764"/>
      <c r="P25" s="764"/>
      <c r="Q25" s="764"/>
      <c r="R25" s="120"/>
    </row>
    <row r="26" spans="1:18" ht="34.5" customHeight="1">
      <c r="A26" s="742"/>
      <c r="B26" s="107" t="s">
        <v>63</v>
      </c>
      <c r="C26" s="745"/>
      <c r="D26" s="761"/>
      <c r="E26" s="758"/>
      <c r="F26" s="762"/>
      <c r="G26" s="114"/>
      <c r="H26" s="751"/>
      <c r="I26" s="752"/>
      <c r="J26" s="752"/>
      <c r="K26" s="752"/>
      <c r="L26" s="752"/>
      <c r="M26" s="752"/>
      <c r="N26" s="752"/>
      <c r="O26" s="752"/>
      <c r="P26" s="752"/>
      <c r="Q26" s="752"/>
      <c r="R26" s="100"/>
    </row>
    <row r="27" spans="1:18" ht="34.5" customHeight="1">
      <c r="A27" s="743"/>
      <c r="B27" s="107" t="s">
        <v>64</v>
      </c>
      <c r="C27" s="756"/>
      <c r="D27" s="761"/>
      <c r="E27" s="759"/>
      <c r="F27" s="753"/>
      <c r="G27" s="104"/>
      <c r="H27" s="765"/>
      <c r="I27" s="752"/>
      <c r="J27" s="752"/>
      <c r="K27" s="752"/>
      <c r="L27" s="752"/>
      <c r="M27" s="752"/>
      <c r="N27" s="752"/>
      <c r="O27" s="752"/>
      <c r="P27" s="752"/>
      <c r="Q27" s="766"/>
      <c r="R27" s="122"/>
    </row>
    <row r="28" spans="1:18" ht="34.5" customHeight="1">
      <c r="A28" s="741">
        <v>3</v>
      </c>
      <c r="B28" s="71" t="s">
        <v>65</v>
      </c>
      <c r="C28" s="744" t="s">
        <v>46</v>
      </c>
      <c r="D28" s="73" t="s">
        <v>66</v>
      </c>
      <c r="E28" s="746" t="s">
        <v>48</v>
      </c>
      <c r="F28" s="124" t="s">
        <v>49</v>
      </c>
      <c r="G28" s="76">
        <f>R28*O4</f>
        <v>0.65</v>
      </c>
      <c r="H28" s="87">
        <v>0</v>
      </c>
      <c r="I28" s="110"/>
      <c r="J28" s="110"/>
      <c r="K28" s="110"/>
      <c r="L28" s="110"/>
      <c r="M28" s="110"/>
      <c r="N28" s="110"/>
      <c r="O28" s="110"/>
      <c r="P28" s="110"/>
      <c r="Q28" s="125"/>
      <c r="R28" s="126">
        <v>0.65</v>
      </c>
    </row>
    <row r="29" spans="1:18" ht="34.5" customHeight="1">
      <c r="A29" s="742"/>
      <c r="B29" s="81" t="s">
        <v>67</v>
      </c>
      <c r="C29" s="744"/>
      <c r="D29" s="82"/>
      <c r="E29" s="746"/>
      <c r="F29" s="113" t="s">
        <v>51</v>
      </c>
      <c r="G29" s="127"/>
      <c r="H29" s="128"/>
      <c r="I29" s="87"/>
      <c r="J29" s="86"/>
      <c r="K29" s="87"/>
      <c r="L29" s="86"/>
      <c r="M29" s="87"/>
      <c r="N29" s="86"/>
      <c r="O29" s="87"/>
      <c r="P29" s="86"/>
      <c r="Q29" s="88"/>
      <c r="R29" s="128"/>
    </row>
    <row r="30" spans="1:18" ht="34.5" customHeight="1">
      <c r="A30" s="742"/>
      <c r="B30" s="89" t="s">
        <v>68</v>
      </c>
      <c r="C30" s="744"/>
      <c r="D30" s="129"/>
      <c r="E30" s="746"/>
      <c r="F30" s="116" t="s">
        <v>53</v>
      </c>
      <c r="G30" s="114"/>
      <c r="H30" s="87"/>
      <c r="I30" s="119"/>
      <c r="J30" s="87"/>
      <c r="K30" s="119"/>
      <c r="L30" s="87"/>
      <c r="M30" s="130"/>
      <c r="N30" s="87"/>
      <c r="O30" s="119"/>
      <c r="P30" s="87"/>
      <c r="Q30" s="130"/>
      <c r="R30" s="131"/>
    </row>
    <row r="31" spans="1:18" ht="34.5" customHeight="1">
      <c r="A31" s="743"/>
      <c r="B31" s="102" t="s">
        <v>69</v>
      </c>
      <c r="C31" s="744"/>
      <c r="D31" s="132" t="s">
        <v>70</v>
      </c>
      <c r="E31" s="746"/>
      <c r="F31" s="133"/>
      <c r="G31" s="134"/>
      <c r="H31" s="767"/>
      <c r="I31" s="768"/>
      <c r="J31" s="768"/>
      <c r="K31" s="768"/>
      <c r="L31" s="768"/>
      <c r="M31" s="768"/>
      <c r="N31" s="768"/>
      <c r="O31" s="768"/>
      <c r="P31" s="768"/>
      <c r="Q31" s="768"/>
      <c r="R31" s="135"/>
    </row>
    <row r="32" spans="1:18" ht="34.5" customHeight="1">
      <c r="A32" s="741">
        <v>4</v>
      </c>
      <c r="B32" s="71" t="s">
        <v>71</v>
      </c>
      <c r="C32" s="755" t="s">
        <v>46</v>
      </c>
      <c r="D32" s="107" t="s">
        <v>72</v>
      </c>
      <c r="E32" s="757" t="s">
        <v>48</v>
      </c>
      <c r="F32" s="108" t="s">
        <v>49</v>
      </c>
      <c r="G32" s="76">
        <f>R32*O4</f>
        <v>0.8</v>
      </c>
      <c r="H32" s="109">
        <v>0</v>
      </c>
      <c r="I32" s="87"/>
      <c r="J32" s="110"/>
      <c r="K32" s="87"/>
      <c r="L32" s="110"/>
      <c r="M32" s="87"/>
      <c r="N32" s="110"/>
      <c r="O32" s="87"/>
      <c r="P32" s="110"/>
      <c r="Q32" s="87"/>
      <c r="R32" s="109">
        <v>0.8</v>
      </c>
    </row>
    <row r="33" spans="1:18" ht="34.5" customHeight="1">
      <c r="A33" s="742"/>
      <c r="B33" s="81" t="s">
        <v>73</v>
      </c>
      <c r="C33" s="744"/>
      <c r="D33" s="82"/>
      <c r="E33" s="746"/>
      <c r="F33" s="113" t="s">
        <v>51</v>
      </c>
      <c r="G33" s="114"/>
      <c r="H33" s="87"/>
      <c r="I33" s="86"/>
      <c r="J33" s="87"/>
      <c r="K33" s="86"/>
      <c r="L33" s="87"/>
      <c r="M33" s="86"/>
      <c r="N33" s="87"/>
      <c r="O33" s="86"/>
      <c r="P33" s="87"/>
      <c r="Q33" s="88"/>
      <c r="R33" s="115"/>
    </row>
    <row r="34" spans="1:18" ht="34.5" customHeight="1">
      <c r="A34" s="742"/>
      <c r="B34" s="89" t="s">
        <v>74</v>
      </c>
      <c r="C34" s="744"/>
      <c r="D34" s="90"/>
      <c r="E34" s="746"/>
      <c r="F34" s="116" t="s">
        <v>53</v>
      </c>
      <c r="G34" s="117"/>
      <c r="H34" s="118"/>
      <c r="I34" s="87"/>
      <c r="J34" s="119"/>
      <c r="K34" s="87"/>
      <c r="L34" s="119"/>
      <c r="M34" s="87"/>
      <c r="N34" s="119"/>
      <c r="O34" s="87"/>
      <c r="P34" s="119"/>
      <c r="Q34" s="87"/>
      <c r="R34" s="118"/>
    </row>
    <row r="35" spans="1:18" ht="34.5" customHeight="1">
      <c r="A35" s="742"/>
      <c r="B35" s="89" t="s">
        <v>75</v>
      </c>
      <c r="C35" s="745"/>
      <c r="D35" s="760" t="s">
        <v>76</v>
      </c>
      <c r="E35" s="758"/>
      <c r="F35" s="762"/>
      <c r="G35" s="114"/>
      <c r="H35" s="763"/>
      <c r="I35" s="764"/>
      <c r="J35" s="764"/>
      <c r="K35" s="764"/>
      <c r="L35" s="764"/>
      <c r="M35" s="764"/>
      <c r="N35" s="764"/>
      <c r="O35" s="764"/>
      <c r="P35" s="764"/>
      <c r="Q35" s="764"/>
      <c r="R35" s="120"/>
    </row>
    <row r="36" spans="1:18" ht="34.5" customHeight="1">
      <c r="A36" s="742"/>
      <c r="B36" s="89" t="s">
        <v>77</v>
      </c>
      <c r="C36" s="745"/>
      <c r="D36" s="760"/>
      <c r="E36" s="758"/>
      <c r="F36" s="769"/>
      <c r="G36" s="137"/>
      <c r="H36" s="770"/>
      <c r="I36" s="769"/>
      <c r="J36" s="769"/>
      <c r="K36" s="769"/>
      <c r="L36" s="769"/>
      <c r="M36" s="769"/>
      <c r="N36" s="769"/>
      <c r="O36" s="769"/>
      <c r="P36" s="769"/>
      <c r="Q36" s="769"/>
      <c r="R36" s="138"/>
    </row>
    <row r="37" spans="1:18" ht="34.5" customHeight="1">
      <c r="A37" s="743"/>
      <c r="B37" s="102" t="s">
        <v>78</v>
      </c>
      <c r="C37" s="756"/>
      <c r="D37" s="760"/>
      <c r="E37" s="759"/>
      <c r="F37" s="769"/>
      <c r="G37" s="137"/>
      <c r="H37" s="771"/>
      <c r="I37" s="769"/>
      <c r="J37" s="769"/>
      <c r="K37" s="769"/>
      <c r="L37" s="769"/>
      <c r="M37" s="769"/>
      <c r="N37" s="769"/>
      <c r="O37" s="769"/>
      <c r="P37" s="769"/>
      <c r="Q37" s="772"/>
      <c r="R37" s="139"/>
    </row>
    <row r="38" spans="1:18" ht="34.5" customHeight="1">
      <c r="A38" s="773">
        <v>5</v>
      </c>
      <c r="B38" s="141" t="s">
        <v>79</v>
      </c>
      <c r="C38" s="744" t="s">
        <v>46</v>
      </c>
      <c r="D38" s="73" t="s">
        <v>80</v>
      </c>
      <c r="E38" s="746" t="s">
        <v>48</v>
      </c>
      <c r="F38" s="124" t="s">
        <v>49</v>
      </c>
      <c r="G38" s="76">
        <f>R38*O4</f>
        <v>0.45</v>
      </c>
      <c r="H38" s="87">
        <v>0</v>
      </c>
      <c r="I38" s="110"/>
      <c r="J38" s="110"/>
      <c r="K38" s="110"/>
      <c r="L38" s="110"/>
      <c r="M38" s="110"/>
      <c r="N38" s="110"/>
      <c r="O38" s="110"/>
      <c r="P38" s="110"/>
      <c r="Q38" s="125"/>
      <c r="R38" s="126">
        <v>0.45</v>
      </c>
    </row>
    <row r="39" spans="1:18" ht="34.5" customHeight="1">
      <c r="A39" s="774"/>
      <c r="B39" s="142" t="s">
        <v>81</v>
      </c>
      <c r="C39" s="744"/>
      <c r="D39" s="82"/>
      <c r="E39" s="746"/>
      <c r="F39" s="113" t="s">
        <v>51</v>
      </c>
      <c r="G39" s="127"/>
      <c r="H39" s="128"/>
      <c r="I39" s="87"/>
      <c r="J39" s="86"/>
      <c r="K39" s="87"/>
      <c r="L39" s="86"/>
      <c r="M39" s="87"/>
      <c r="N39" s="86"/>
      <c r="O39" s="87"/>
      <c r="P39" s="86"/>
      <c r="Q39" s="88"/>
      <c r="R39" s="128"/>
    </row>
    <row r="40" spans="1:18" ht="34.5" customHeight="1">
      <c r="A40" s="774"/>
      <c r="B40" s="97" t="s">
        <v>82</v>
      </c>
      <c r="C40" s="744"/>
      <c r="D40" s="90"/>
      <c r="E40" s="746"/>
      <c r="F40" s="116" t="s">
        <v>53</v>
      </c>
      <c r="G40" s="114"/>
      <c r="H40" s="87"/>
      <c r="I40" s="119"/>
      <c r="J40" s="87"/>
      <c r="K40" s="119"/>
      <c r="L40" s="87"/>
      <c r="M40" s="119"/>
      <c r="N40" s="87"/>
      <c r="O40" s="119"/>
      <c r="P40" s="87"/>
      <c r="Q40" s="130"/>
      <c r="R40" s="131"/>
    </row>
    <row r="41" spans="1:18" ht="34.5" customHeight="1">
      <c r="A41" s="774"/>
      <c r="B41" s="89" t="s">
        <v>83</v>
      </c>
      <c r="C41" s="745"/>
      <c r="D41" s="776" t="s">
        <v>84</v>
      </c>
      <c r="E41" s="746"/>
      <c r="F41" s="749"/>
      <c r="G41" s="144"/>
      <c r="H41" s="763"/>
      <c r="I41" s="764"/>
      <c r="J41" s="764"/>
      <c r="K41" s="764"/>
      <c r="L41" s="764"/>
      <c r="M41" s="764"/>
      <c r="N41" s="764"/>
      <c r="O41" s="764"/>
      <c r="P41" s="764"/>
      <c r="Q41" s="764"/>
      <c r="R41" s="120"/>
    </row>
    <row r="42" spans="1:18" ht="34.5" customHeight="1">
      <c r="A42" s="774"/>
      <c r="B42" s="89" t="s">
        <v>85</v>
      </c>
      <c r="C42" s="744"/>
      <c r="D42" s="777"/>
      <c r="E42" s="746"/>
      <c r="F42" s="779"/>
      <c r="G42" s="114"/>
      <c r="H42" s="752"/>
      <c r="I42" s="752"/>
      <c r="J42" s="752"/>
      <c r="K42" s="752"/>
      <c r="L42" s="752"/>
      <c r="M42" s="752"/>
      <c r="N42" s="752"/>
      <c r="O42" s="752"/>
      <c r="P42" s="752"/>
      <c r="Q42" s="782"/>
      <c r="R42" s="87"/>
    </row>
    <row r="43" spans="1:18" ht="34.5" customHeight="1">
      <c r="A43" s="774"/>
      <c r="B43" s="145" t="s">
        <v>86</v>
      </c>
      <c r="C43" s="744"/>
      <c r="D43" s="778"/>
      <c r="E43" s="746"/>
      <c r="F43" s="780"/>
      <c r="G43" s="137"/>
      <c r="H43" s="752"/>
      <c r="I43" s="752"/>
      <c r="J43" s="752"/>
      <c r="K43" s="752"/>
      <c r="L43" s="752"/>
      <c r="M43" s="752"/>
      <c r="N43" s="752"/>
      <c r="O43" s="752"/>
      <c r="P43" s="752"/>
      <c r="Q43" s="782"/>
      <c r="R43" s="87"/>
    </row>
    <row r="44" spans="1:18" ht="34.5" customHeight="1">
      <c r="A44" s="774"/>
      <c r="B44" s="145" t="s">
        <v>87</v>
      </c>
      <c r="C44" s="744"/>
      <c r="D44" s="778"/>
      <c r="E44" s="746"/>
      <c r="F44" s="780"/>
      <c r="G44" s="137"/>
      <c r="H44" s="752"/>
      <c r="I44" s="752"/>
      <c r="J44" s="752"/>
      <c r="K44" s="752"/>
      <c r="L44" s="752"/>
      <c r="M44" s="752"/>
      <c r="N44" s="752"/>
      <c r="O44" s="752"/>
      <c r="P44" s="752"/>
      <c r="Q44" s="782"/>
      <c r="R44" s="87"/>
    </row>
    <row r="45" spans="1:18" ht="34.5" customHeight="1">
      <c r="A45" s="774"/>
      <c r="B45" s="145" t="s">
        <v>88</v>
      </c>
      <c r="C45" s="744"/>
      <c r="D45" s="778"/>
      <c r="E45" s="746"/>
      <c r="F45" s="780"/>
      <c r="G45" s="137"/>
      <c r="H45" s="752"/>
      <c r="I45" s="752"/>
      <c r="J45" s="752"/>
      <c r="K45" s="752"/>
      <c r="L45" s="752"/>
      <c r="M45" s="752"/>
      <c r="N45" s="752"/>
      <c r="O45" s="752"/>
      <c r="P45" s="752"/>
      <c r="Q45" s="782"/>
      <c r="R45" s="87"/>
    </row>
    <row r="46" spans="1:18" ht="34.5" customHeight="1">
      <c r="A46" s="775"/>
      <c r="B46" s="102" t="s">
        <v>89</v>
      </c>
      <c r="C46" s="744"/>
      <c r="D46" s="748"/>
      <c r="E46" s="746"/>
      <c r="F46" s="781"/>
      <c r="G46" s="137"/>
      <c r="H46" s="752"/>
      <c r="I46" s="752"/>
      <c r="J46" s="752"/>
      <c r="K46" s="752"/>
      <c r="L46" s="752"/>
      <c r="M46" s="752"/>
      <c r="N46" s="752"/>
      <c r="O46" s="752"/>
      <c r="P46" s="752"/>
      <c r="Q46" s="783"/>
      <c r="R46" s="123"/>
    </row>
    <row r="47" spans="1:18" ht="34.5" customHeight="1">
      <c r="A47" s="741">
        <v>6</v>
      </c>
      <c r="B47" s="149" t="s">
        <v>90</v>
      </c>
      <c r="C47" s="755" t="s">
        <v>46</v>
      </c>
      <c r="D47" s="107" t="s">
        <v>91</v>
      </c>
      <c r="E47" s="757" t="s">
        <v>48</v>
      </c>
      <c r="F47" s="108" t="s">
        <v>49</v>
      </c>
      <c r="G47" s="76">
        <f>R47*O4</f>
        <v>0.5</v>
      </c>
      <c r="H47" s="109">
        <v>0</v>
      </c>
      <c r="I47" s="110"/>
      <c r="J47" s="110"/>
      <c r="K47" s="110"/>
      <c r="L47" s="110"/>
      <c r="M47" s="110"/>
      <c r="N47" s="110"/>
      <c r="O47" s="110"/>
      <c r="P47" s="110"/>
      <c r="Q47" s="87"/>
      <c r="R47" s="109">
        <v>0.5</v>
      </c>
    </row>
    <row r="48" spans="1:18" ht="34.5" customHeight="1">
      <c r="A48" s="742"/>
      <c r="B48" s="81" t="s">
        <v>92</v>
      </c>
      <c r="C48" s="744"/>
      <c r="D48" s="82"/>
      <c r="E48" s="746"/>
      <c r="F48" s="113" t="s">
        <v>51</v>
      </c>
      <c r="G48" s="114"/>
      <c r="H48" s="87"/>
      <c r="I48" s="86"/>
      <c r="J48" s="87"/>
      <c r="K48" s="86"/>
      <c r="L48" s="87"/>
      <c r="M48" s="86"/>
      <c r="N48" s="87"/>
      <c r="O48" s="86"/>
      <c r="P48" s="87"/>
      <c r="Q48" s="88"/>
      <c r="R48" s="115"/>
    </row>
    <row r="49" spans="1:18" ht="34.5" customHeight="1">
      <c r="A49" s="742"/>
      <c r="B49" s="81" t="s">
        <v>93</v>
      </c>
      <c r="C49" s="744"/>
      <c r="D49" s="90"/>
      <c r="E49" s="746"/>
      <c r="F49" s="116" t="s">
        <v>53</v>
      </c>
      <c r="G49" s="117"/>
      <c r="H49" s="118"/>
      <c r="I49" s="87"/>
      <c r="J49" s="119"/>
      <c r="K49" s="87"/>
      <c r="L49" s="119"/>
      <c r="M49" s="87"/>
      <c r="N49" s="119"/>
      <c r="O49" s="87"/>
      <c r="P49" s="119"/>
      <c r="Q49" s="87"/>
      <c r="R49" s="118"/>
    </row>
    <row r="50" spans="1:18" ht="34.5" customHeight="1">
      <c r="A50" s="742"/>
      <c r="B50" s="81" t="s">
        <v>94</v>
      </c>
      <c r="C50" s="745"/>
      <c r="D50" s="760" t="s">
        <v>95</v>
      </c>
      <c r="E50" s="758"/>
      <c r="F50" s="762"/>
      <c r="G50" s="114"/>
      <c r="H50" s="763"/>
      <c r="I50" s="764"/>
      <c r="J50" s="764"/>
      <c r="K50" s="764"/>
      <c r="L50" s="764"/>
      <c r="M50" s="764"/>
      <c r="N50" s="764"/>
      <c r="O50" s="764"/>
      <c r="P50" s="764"/>
      <c r="Q50" s="764"/>
      <c r="R50" s="120"/>
    </row>
    <row r="51" spans="1:18" ht="34.5" customHeight="1">
      <c r="A51" s="742"/>
      <c r="B51" s="81" t="s">
        <v>96</v>
      </c>
      <c r="C51" s="745"/>
      <c r="D51" s="760"/>
      <c r="E51" s="758"/>
      <c r="F51" s="762"/>
      <c r="G51" s="114"/>
      <c r="H51" s="751"/>
      <c r="I51" s="752"/>
      <c r="J51" s="752"/>
      <c r="K51" s="752"/>
      <c r="L51" s="752"/>
      <c r="M51" s="752"/>
      <c r="N51" s="752"/>
      <c r="O51" s="752"/>
      <c r="P51" s="752"/>
      <c r="Q51" s="752"/>
      <c r="R51" s="100"/>
    </row>
    <row r="52" spans="1:18" ht="34.5" customHeight="1">
      <c r="A52" s="743"/>
      <c r="B52" s="150" t="s">
        <v>97</v>
      </c>
      <c r="C52" s="756"/>
      <c r="D52" s="760"/>
      <c r="E52" s="759"/>
      <c r="F52" s="769"/>
      <c r="G52" s="137"/>
      <c r="H52" s="765"/>
      <c r="I52" s="752"/>
      <c r="J52" s="752"/>
      <c r="K52" s="752"/>
      <c r="L52" s="752"/>
      <c r="M52" s="752"/>
      <c r="N52" s="752"/>
      <c r="O52" s="752"/>
      <c r="P52" s="752"/>
      <c r="Q52" s="752"/>
      <c r="R52" s="122"/>
    </row>
    <row r="53" spans="1:18" ht="34.5" customHeight="1">
      <c r="A53" s="741">
        <v>7</v>
      </c>
      <c r="B53" s="149" t="s">
        <v>98</v>
      </c>
      <c r="C53" s="744" t="s">
        <v>46</v>
      </c>
      <c r="D53" s="73"/>
      <c r="E53" s="746" t="s">
        <v>99</v>
      </c>
      <c r="F53" s="124" t="s">
        <v>49</v>
      </c>
      <c r="G53" s="76"/>
      <c r="H53" s="87"/>
      <c r="I53" s="110"/>
      <c r="J53" s="110"/>
      <c r="K53" s="110"/>
      <c r="L53" s="110"/>
      <c r="M53" s="110"/>
      <c r="N53" s="110"/>
      <c r="O53" s="110"/>
      <c r="P53" s="110"/>
      <c r="Q53" s="111"/>
      <c r="R53" s="126"/>
    </row>
    <row r="54" spans="1:18" ht="34.5" customHeight="1">
      <c r="A54" s="742"/>
      <c r="B54" s="81" t="s">
        <v>100</v>
      </c>
      <c r="C54" s="744"/>
      <c r="D54" s="82"/>
      <c r="E54" s="746"/>
      <c r="F54" s="113" t="s">
        <v>51</v>
      </c>
      <c r="G54" s="127"/>
      <c r="H54" s="128"/>
      <c r="I54" s="87"/>
      <c r="J54" s="86"/>
      <c r="K54" s="87"/>
      <c r="L54" s="86"/>
      <c r="M54" s="87"/>
      <c r="N54" s="86"/>
      <c r="O54" s="87"/>
      <c r="P54" s="86"/>
      <c r="Q54" s="87"/>
      <c r="R54" s="128"/>
    </row>
    <row r="55" spans="1:18" ht="34.5" customHeight="1">
      <c r="A55" s="742"/>
      <c r="B55" s="81" t="s">
        <v>101</v>
      </c>
      <c r="C55" s="744"/>
      <c r="D55" s="90"/>
      <c r="E55" s="746"/>
      <c r="F55" s="116" t="s">
        <v>53</v>
      </c>
      <c r="G55" s="151">
        <f>R55*O4</f>
        <v>0.25</v>
      </c>
      <c r="H55" s="87"/>
      <c r="I55" s="119"/>
      <c r="J55" s="87"/>
      <c r="K55" s="119"/>
      <c r="L55" s="87"/>
      <c r="M55" s="119"/>
      <c r="N55" s="87">
        <v>0</v>
      </c>
      <c r="O55" s="119"/>
      <c r="P55" s="87"/>
      <c r="Q55" s="130"/>
      <c r="R55" s="87">
        <v>0.25</v>
      </c>
    </row>
    <row r="56" spans="1:18" ht="34.5" customHeight="1">
      <c r="A56" s="743"/>
      <c r="B56" s="150"/>
      <c r="C56" s="744"/>
      <c r="D56" s="152" t="s">
        <v>102</v>
      </c>
      <c r="E56" s="746"/>
      <c r="F56" s="153"/>
      <c r="G56" s="154"/>
      <c r="H56" s="784"/>
      <c r="I56" s="785"/>
      <c r="J56" s="785"/>
      <c r="K56" s="785"/>
      <c r="L56" s="785"/>
      <c r="M56" s="785"/>
      <c r="N56" s="785"/>
      <c r="O56" s="785"/>
      <c r="P56" s="785"/>
      <c r="Q56" s="785"/>
      <c r="R56" s="155"/>
    </row>
    <row r="57" spans="1:18" ht="34.5" customHeight="1">
      <c r="A57" s="741">
        <v>8</v>
      </c>
      <c r="B57" s="149" t="s">
        <v>103</v>
      </c>
      <c r="C57" s="755" t="s">
        <v>104</v>
      </c>
      <c r="D57" s="107"/>
      <c r="E57" s="757" t="s">
        <v>99</v>
      </c>
      <c r="F57" s="108" t="s">
        <v>49</v>
      </c>
      <c r="G57" s="114"/>
      <c r="H57" s="109"/>
      <c r="I57" s="87"/>
      <c r="J57" s="110"/>
      <c r="K57" s="87"/>
      <c r="L57" s="110"/>
      <c r="M57" s="87"/>
      <c r="N57" s="110"/>
      <c r="O57" s="87"/>
      <c r="P57" s="110"/>
      <c r="Q57" s="87"/>
      <c r="R57" s="109"/>
    </row>
    <row r="58" spans="1:18" ht="34.5" customHeight="1">
      <c r="A58" s="742"/>
      <c r="B58" s="81" t="s">
        <v>105</v>
      </c>
      <c r="C58" s="744"/>
      <c r="D58" s="82"/>
      <c r="E58" s="753"/>
      <c r="F58" s="113" t="s">
        <v>51</v>
      </c>
      <c r="G58" s="114"/>
      <c r="H58" s="87"/>
      <c r="I58" s="86"/>
      <c r="J58" s="87"/>
      <c r="K58" s="86"/>
      <c r="L58" s="87"/>
      <c r="M58" s="86"/>
      <c r="N58" s="87"/>
      <c r="O58" s="86"/>
      <c r="P58" s="87"/>
      <c r="Q58" s="88"/>
      <c r="R58" s="115"/>
    </row>
    <row r="59" spans="1:18" ht="34.5" customHeight="1">
      <c r="A59" s="742"/>
      <c r="B59" s="81" t="s">
        <v>106</v>
      </c>
      <c r="C59" s="744"/>
      <c r="D59" s="90"/>
      <c r="E59" s="753"/>
      <c r="F59" s="116" t="s">
        <v>53</v>
      </c>
      <c r="G59" s="151">
        <f>R59*O4</f>
        <v>1.5</v>
      </c>
      <c r="H59" s="118"/>
      <c r="I59" s="87"/>
      <c r="J59" s="119"/>
      <c r="K59" s="87"/>
      <c r="L59" s="119"/>
      <c r="M59" s="87"/>
      <c r="N59" s="119">
        <v>0</v>
      </c>
      <c r="O59" s="87"/>
      <c r="P59" s="119"/>
      <c r="Q59" s="87"/>
      <c r="R59" s="119">
        <v>1.5</v>
      </c>
    </row>
    <row r="60" spans="1:18" ht="34.5" customHeight="1">
      <c r="A60" s="742"/>
      <c r="B60" s="81" t="s">
        <v>107</v>
      </c>
      <c r="C60" s="745"/>
      <c r="D60" s="760" t="s">
        <v>108</v>
      </c>
      <c r="E60" s="786"/>
      <c r="F60" s="762"/>
      <c r="G60" s="114"/>
      <c r="H60" s="763"/>
      <c r="I60" s="764"/>
      <c r="J60" s="764"/>
      <c r="K60" s="764"/>
      <c r="L60" s="764"/>
      <c r="M60" s="764"/>
      <c r="N60" s="764"/>
      <c r="O60" s="764"/>
      <c r="P60" s="764"/>
      <c r="Q60" s="764"/>
      <c r="R60" s="120"/>
    </row>
    <row r="61" spans="1:18" ht="34.5" customHeight="1">
      <c r="A61" s="742"/>
      <c r="B61" s="81" t="s">
        <v>109</v>
      </c>
      <c r="C61" s="745"/>
      <c r="D61" s="760"/>
      <c r="E61" s="786"/>
      <c r="F61" s="762"/>
      <c r="G61" s="114"/>
      <c r="H61" s="751"/>
      <c r="I61" s="752"/>
      <c r="J61" s="752"/>
      <c r="K61" s="752"/>
      <c r="L61" s="752"/>
      <c r="M61" s="752"/>
      <c r="N61" s="752"/>
      <c r="O61" s="752"/>
      <c r="P61" s="752"/>
      <c r="Q61" s="752"/>
      <c r="R61" s="100"/>
    </row>
    <row r="62" spans="1:18" ht="34.5" customHeight="1">
      <c r="A62" s="743"/>
      <c r="B62" s="150" t="s">
        <v>110</v>
      </c>
      <c r="C62" s="756"/>
      <c r="D62" s="760"/>
      <c r="E62" s="750"/>
      <c r="F62" s="762"/>
      <c r="G62" s="114"/>
      <c r="H62" s="765"/>
      <c r="I62" s="752"/>
      <c r="J62" s="752"/>
      <c r="K62" s="752"/>
      <c r="L62" s="752"/>
      <c r="M62" s="752"/>
      <c r="N62" s="752"/>
      <c r="O62" s="752"/>
      <c r="P62" s="752"/>
      <c r="Q62" s="752"/>
      <c r="R62" s="122"/>
    </row>
    <row r="63" spans="1:18" ht="34.5" customHeight="1">
      <c r="A63" s="741">
        <v>9</v>
      </c>
      <c r="B63" s="149" t="s">
        <v>111</v>
      </c>
      <c r="C63" s="744" t="s">
        <v>112</v>
      </c>
      <c r="D63" s="73"/>
      <c r="E63" s="746" t="s">
        <v>99</v>
      </c>
      <c r="F63" s="124" t="s">
        <v>49</v>
      </c>
      <c r="G63" s="114"/>
      <c r="H63" s="87"/>
      <c r="I63" s="110"/>
      <c r="J63" s="110"/>
      <c r="K63" s="110"/>
      <c r="L63" s="110"/>
      <c r="M63" s="110"/>
      <c r="N63" s="110"/>
      <c r="O63" s="110"/>
      <c r="P63" s="110"/>
      <c r="Q63" s="111"/>
      <c r="R63" s="126"/>
    </row>
    <row r="64" spans="1:18" ht="34.5" customHeight="1">
      <c r="A64" s="742"/>
      <c r="B64" s="81" t="s">
        <v>92</v>
      </c>
      <c r="C64" s="744"/>
      <c r="D64" s="82" t="s">
        <v>113</v>
      </c>
      <c r="E64" s="746"/>
      <c r="F64" s="156" t="s">
        <v>51</v>
      </c>
      <c r="G64" s="157"/>
      <c r="H64" s="128"/>
      <c r="I64" s="87"/>
      <c r="J64" s="86"/>
      <c r="K64" s="87"/>
      <c r="L64" s="86"/>
      <c r="M64" s="87"/>
      <c r="N64" s="86"/>
      <c r="O64" s="87"/>
      <c r="P64" s="86"/>
      <c r="Q64" s="87"/>
      <c r="R64" s="128"/>
    </row>
    <row r="65" spans="1:18" ht="34.5" customHeight="1">
      <c r="A65" s="742"/>
      <c r="B65" s="81" t="s">
        <v>114</v>
      </c>
      <c r="C65" s="744"/>
      <c r="D65" s="90"/>
      <c r="E65" s="746"/>
      <c r="F65" s="116" t="s">
        <v>53</v>
      </c>
      <c r="G65" s="151">
        <f>R65*O4</f>
        <v>0.6</v>
      </c>
      <c r="H65" s="87"/>
      <c r="I65" s="119"/>
      <c r="J65" s="87"/>
      <c r="K65" s="119"/>
      <c r="L65" s="87"/>
      <c r="M65" s="119"/>
      <c r="N65" s="87">
        <v>0</v>
      </c>
      <c r="O65" s="119"/>
      <c r="P65" s="87"/>
      <c r="Q65" s="130"/>
      <c r="R65" s="87">
        <v>0.6</v>
      </c>
    </row>
    <row r="66" spans="1:18" ht="34.5" customHeight="1">
      <c r="A66" s="743"/>
      <c r="B66" s="150" t="s">
        <v>115</v>
      </c>
      <c r="C66" s="744"/>
      <c r="D66" s="152"/>
      <c r="E66" s="746"/>
      <c r="F66" s="153"/>
      <c r="G66" s="154"/>
      <c r="H66" s="784"/>
      <c r="I66" s="785"/>
      <c r="J66" s="785"/>
      <c r="K66" s="785"/>
      <c r="L66" s="785"/>
      <c r="M66" s="785"/>
      <c r="N66" s="785"/>
      <c r="O66" s="785"/>
      <c r="P66" s="785"/>
      <c r="Q66" s="785"/>
      <c r="R66" s="155"/>
    </row>
    <row r="67" spans="1:18" ht="34.5" customHeight="1">
      <c r="A67" s="773">
        <v>10</v>
      </c>
      <c r="B67" s="158" t="s">
        <v>116</v>
      </c>
      <c r="C67" s="755" t="s">
        <v>112</v>
      </c>
      <c r="D67" s="107"/>
      <c r="E67" s="757" t="s">
        <v>99</v>
      </c>
      <c r="F67" s="108" t="s">
        <v>49</v>
      </c>
      <c r="G67" s="114"/>
      <c r="H67" s="109"/>
      <c r="I67" s="87"/>
      <c r="J67" s="110"/>
      <c r="K67" s="87"/>
      <c r="L67" s="110"/>
      <c r="M67" s="87"/>
      <c r="N67" s="110"/>
      <c r="O67" s="87"/>
      <c r="P67" s="110"/>
      <c r="Q67" s="87"/>
      <c r="R67" s="109"/>
    </row>
    <row r="68" spans="1:18" ht="34.5" customHeight="1">
      <c r="A68" s="774"/>
      <c r="B68" s="159" t="s">
        <v>117</v>
      </c>
      <c r="C68" s="744"/>
      <c r="D68" s="82"/>
      <c r="E68" s="746"/>
      <c r="F68" s="113" t="s">
        <v>51</v>
      </c>
      <c r="G68" s="114"/>
      <c r="H68" s="87"/>
      <c r="I68" s="86"/>
      <c r="J68" s="87"/>
      <c r="K68" s="86"/>
      <c r="L68" s="87"/>
      <c r="M68" s="86"/>
      <c r="N68" s="87"/>
      <c r="O68" s="86"/>
      <c r="P68" s="87"/>
      <c r="Q68" s="88"/>
      <c r="R68" s="115"/>
    </row>
    <row r="69" spans="1:18" ht="34.5" customHeight="1">
      <c r="A69" s="774"/>
      <c r="B69" s="159" t="s">
        <v>118</v>
      </c>
      <c r="C69" s="744"/>
      <c r="D69" s="90" t="s">
        <v>119</v>
      </c>
      <c r="E69" s="746"/>
      <c r="F69" s="160" t="s">
        <v>53</v>
      </c>
      <c r="G69" s="151">
        <f>R69*O4</f>
        <v>0.7</v>
      </c>
      <c r="H69" s="118"/>
      <c r="I69" s="87"/>
      <c r="J69" s="119"/>
      <c r="K69" s="87"/>
      <c r="L69" s="119"/>
      <c r="M69" s="87"/>
      <c r="N69" s="119">
        <v>0</v>
      </c>
      <c r="O69" s="87"/>
      <c r="P69" s="119"/>
      <c r="Q69" s="87"/>
      <c r="R69" s="119">
        <v>0.7</v>
      </c>
    </row>
    <row r="70" spans="1:18" ht="34.5" customHeight="1">
      <c r="A70" s="775"/>
      <c r="B70" s="161" t="s">
        <v>120</v>
      </c>
      <c r="C70" s="744"/>
      <c r="D70" s="162" t="s">
        <v>121</v>
      </c>
      <c r="E70" s="746"/>
      <c r="F70" s="148"/>
      <c r="G70" s="163"/>
      <c r="H70" s="787"/>
      <c r="I70" s="788"/>
      <c r="J70" s="788"/>
      <c r="K70" s="788"/>
      <c r="L70" s="788"/>
      <c r="M70" s="788"/>
      <c r="N70" s="788"/>
      <c r="O70" s="788"/>
      <c r="P70" s="788"/>
      <c r="Q70" s="788"/>
      <c r="R70" s="164"/>
    </row>
    <row r="71" spans="1:18" ht="34.5" customHeight="1">
      <c r="A71" s="741">
        <v>11</v>
      </c>
      <c r="B71" s="149" t="s">
        <v>122</v>
      </c>
      <c r="C71" s="755" t="s">
        <v>112</v>
      </c>
      <c r="D71" s="107"/>
      <c r="E71" s="757" t="s">
        <v>99</v>
      </c>
      <c r="F71" s="108" t="s">
        <v>49</v>
      </c>
      <c r="G71" s="114"/>
      <c r="H71" s="109"/>
      <c r="I71" s="87"/>
      <c r="J71" s="110"/>
      <c r="K71" s="87"/>
      <c r="L71" s="110"/>
      <c r="M71" s="87"/>
      <c r="N71" s="110"/>
      <c r="O71" s="87"/>
      <c r="P71" s="110"/>
      <c r="Q71" s="87"/>
      <c r="R71" s="109"/>
    </row>
    <row r="72" spans="1:18" ht="34.5" customHeight="1">
      <c r="A72" s="742"/>
      <c r="B72" s="81" t="s">
        <v>123</v>
      </c>
      <c r="C72" s="744"/>
      <c r="D72" s="82" t="s">
        <v>124</v>
      </c>
      <c r="E72" s="746"/>
      <c r="F72" s="165"/>
      <c r="G72" s="166"/>
      <c r="H72" s="87"/>
      <c r="I72" s="86"/>
      <c r="J72" s="87"/>
      <c r="K72" s="86"/>
      <c r="L72" s="87"/>
      <c r="M72" s="86"/>
      <c r="N72" s="87"/>
      <c r="O72" s="86"/>
      <c r="P72" s="87"/>
      <c r="Q72" s="88"/>
      <c r="R72" s="115"/>
    </row>
    <row r="73" spans="1:18" ht="34.5" customHeight="1">
      <c r="A73" s="742"/>
      <c r="B73" s="81" t="s">
        <v>125</v>
      </c>
      <c r="C73" s="744"/>
      <c r="D73" s="90"/>
      <c r="E73" s="746"/>
      <c r="F73" s="116" t="s">
        <v>53</v>
      </c>
      <c r="G73" s="151">
        <f>R73*O4</f>
        <v>1.75</v>
      </c>
      <c r="H73" s="118"/>
      <c r="I73" s="87"/>
      <c r="J73" s="119"/>
      <c r="K73" s="87"/>
      <c r="L73" s="119"/>
      <c r="M73" s="87"/>
      <c r="N73" s="119">
        <v>0</v>
      </c>
      <c r="O73" s="87"/>
      <c r="P73" s="119"/>
      <c r="Q73" s="87"/>
      <c r="R73" s="119">
        <v>1.75</v>
      </c>
    </row>
    <row r="74" spans="1:18" ht="34.5" customHeight="1">
      <c r="A74" s="742"/>
      <c r="B74" s="81" t="s">
        <v>126</v>
      </c>
      <c r="C74" s="745"/>
      <c r="D74" s="744" t="s">
        <v>127</v>
      </c>
      <c r="E74" s="758"/>
      <c r="F74" s="762"/>
      <c r="G74" s="114"/>
      <c r="H74" s="763"/>
      <c r="I74" s="764"/>
      <c r="J74" s="764"/>
      <c r="K74" s="764"/>
      <c r="L74" s="764"/>
      <c r="M74" s="764"/>
      <c r="N74" s="764"/>
      <c r="O74" s="764"/>
      <c r="P74" s="764"/>
      <c r="Q74" s="764"/>
      <c r="R74" s="120"/>
    </row>
    <row r="75" spans="1:18" ht="34.5" customHeight="1">
      <c r="A75" s="742"/>
      <c r="B75" s="81" t="s">
        <v>128</v>
      </c>
      <c r="C75" s="745"/>
      <c r="D75" s="760"/>
      <c r="E75" s="758"/>
      <c r="F75" s="769"/>
      <c r="G75" s="137"/>
      <c r="H75" s="770"/>
      <c r="I75" s="769"/>
      <c r="J75" s="769"/>
      <c r="K75" s="769"/>
      <c r="L75" s="769"/>
      <c r="M75" s="769"/>
      <c r="N75" s="769"/>
      <c r="O75" s="769"/>
      <c r="P75" s="769"/>
      <c r="Q75" s="769"/>
      <c r="R75" s="138"/>
    </row>
    <row r="76" spans="1:18" ht="34.5" customHeight="1">
      <c r="A76" s="743"/>
      <c r="B76" s="150" t="s">
        <v>129</v>
      </c>
      <c r="C76" s="756"/>
      <c r="D76" s="760"/>
      <c r="E76" s="759"/>
      <c r="F76" s="769"/>
      <c r="G76" s="137"/>
      <c r="H76" s="771"/>
      <c r="I76" s="769"/>
      <c r="J76" s="769"/>
      <c r="K76" s="769"/>
      <c r="L76" s="769"/>
      <c r="M76" s="769"/>
      <c r="N76" s="769"/>
      <c r="O76" s="769"/>
      <c r="P76" s="769"/>
      <c r="Q76" s="769"/>
      <c r="R76" s="139"/>
    </row>
    <row r="77" spans="1:18" ht="34.5" customHeight="1">
      <c r="A77" s="741">
        <v>12</v>
      </c>
      <c r="B77" s="71" t="s">
        <v>130</v>
      </c>
      <c r="C77" s="744" t="s">
        <v>131</v>
      </c>
      <c r="D77" s="73"/>
      <c r="E77" s="746" t="s">
        <v>99</v>
      </c>
      <c r="F77" s="124" t="s">
        <v>49</v>
      </c>
      <c r="G77" s="114"/>
      <c r="H77" s="167"/>
      <c r="I77" s="110"/>
      <c r="J77" s="110"/>
      <c r="K77" s="110"/>
      <c r="L77" s="110"/>
      <c r="M77" s="110"/>
      <c r="N77" s="110"/>
      <c r="O77" s="110"/>
      <c r="P77" s="110"/>
      <c r="Q77" s="111"/>
      <c r="R77" s="168"/>
    </row>
    <row r="78" spans="1:18" ht="34.5" customHeight="1">
      <c r="A78" s="742"/>
      <c r="B78" s="81" t="s">
        <v>132</v>
      </c>
      <c r="C78" s="789"/>
      <c r="D78" s="82"/>
      <c r="E78" s="753"/>
      <c r="F78" s="113" t="s">
        <v>51</v>
      </c>
      <c r="G78" s="127"/>
      <c r="H78" s="128"/>
      <c r="I78" s="87"/>
      <c r="J78" s="86"/>
      <c r="K78" s="87"/>
      <c r="L78" s="86"/>
      <c r="M78" s="87"/>
      <c r="N78" s="86"/>
      <c r="O78" s="87"/>
      <c r="P78" s="86"/>
      <c r="Q78" s="87"/>
      <c r="R78" s="128"/>
    </row>
    <row r="79" spans="1:18" ht="34.5" customHeight="1">
      <c r="A79" s="742"/>
      <c r="B79" s="81" t="s">
        <v>133</v>
      </c>
      <c r="C79" s="789"/>
      <c r="D79" s="169"/>
      <c r="E79" s="753"/>
      <c r="F79" s="116" t="s">
        <v>53</v>
      </c>
      <c r="G79" s="151">
        <f>R79*O4</f>
        <v>0.9</v>
      </c>
      <c r="H79" s="170"/>
      <c r="I79" s="171"/>
      <c r="J79" s="170"/>
      <c r="K79" s="171"/>
      <c r="L79" s="170"/>
      <c r="M79" s="171"/>
      <c r="N79" s="170">
        <v>0</v>
      </c>
      <c r="O79" s="171"/>
      <c r="P79" s="170"/>
      <c r="Q79" s="172"/>
      <c r="R79" s="173">
        <v>0.9</v>
      </c>
    </row>
    <row r="80" spans="1:18" ht="34.5" customHeight="1">
      <c r="A80" s="743"/>
      <c r="B80" s="102" t="s">
        <v>134</v>
      </c>
      <c r="C80" s="789"/>
      <c r="D80" s="132" t="s">
        <v>135</v>
      </c>
      <c r="E80" s="753"/>
      <c r="F80" s="174" t="s">
        <v>136</v>
      </c>
      <c r="G80" s="175"/>
      <c r="H80" s="784"/>
      <c r="I80" s="785"/>
      <c r="J80" s="785"/>
      <c r="K80" s="785"/>
      <c r="L80" s="785"/>
      <c r="M80" s="785"/>
      <c r="N80" s="785"/>
      <c r="O80" s="785"/>
      <c r="P80" s="785"/>
      <c r="Q80" s="785"/>
      <c r="R80" s="155"/>
    </row>
    <row r="81" spans="1:18" ht="34.5" customHeight="1">
      <c r="A81" s="741">
        <v>13</v>
      </c>
      <c r="B81" s="71" t="s">
        <v>137</v>
      </c>
      <c r="C81" s="755" t="s">
        <v>138</v>
      </c>
      <c r="D81" s="107"/>
      <c r="E81" s="757" t="s">
        <v>99</v>
      </c>
      <c r="F81" s="108" t="s">
        <v>49</v>
      </c>
      <c r="G81" s="114"/>
      <c r="H81" s="109"/>
      <c r="I81" s="87"/>
      <c r="J81" s="110"/>
      <c r="K81" s="87"/>
      <c r="L81" s="110"/>
      <c r="M81" s="87"/>
      <c r="N81" s="110"/>
      <c r="O81" s="87"/>
      <c r="P81" s="110"/>
      <c r="Q81" s="87"/>
      <c r="R81" s="109"/>
    </row>
    <row r="82" spans="1:18" ht="34.5" customHeight="1">
      <c r="A82" s="742"/>
      <c r="B82" s="81" t="s">
        <v>139</v>
      </c>
      <c r="C82" s="744"/>
      <c r="D82" s="82"/>
      <c r="E82" s="753"/>
      <c r="F82" s="113" t="s">
        <v>51</v>
      </c>
      <c r="G82" s="114"/>
      <c r="H82" s="87"/>
      <c r="I82" s="86"/>
      <c r="J82" s="87"/>
      <c r="K82" s="86"/>
      <c r="L82" s="87"/>
      <c r="M82" s="86"/>
      <c r="N82" s="87"/>
      <c r="O82" s="86"/>
      <c r="P82" s="87"/>
      <c r="Q82" s="88"/>
      <c r="R82" s="115"/>
    </row>
    <row r="83" spans="1:18" ht="34.5" customHeight="1">
      <c r="A83" s="742"/>
      <c r="B83" s="147" t="s">
        <v>140</v>
      </c>
      <c r="C83" s="744"/>
      <c r="D83" s="90"/>
      <c r="E83" s="753"/>
      <c r="F83" s="116" t="s">
        <v>53</v>
      </c>
      <c r="G83" s="151">
        <f>R83*O4</f>
        <v>1.8</v>
      </c>
      <c r="H83" s="118"/>
      <c r="I83" s="87"/>
      <c r="J83" s="119"/>
      <c r="K83" s="87"/>
      <c r="L83" s="119"/>
      <c r="M83" s="87"/>
      <c r="N83" s="119">
        <v>0</v>
      </c>
      <c r="O83" s="87"/>
      <c r="P83" s="119"/>
      <c r="Q83" s="87"/>
      <c r="R83" s="118">
        <v>1.8</v>
      </c>
    </row>
    <row r="84" spans="1:18" ht="34.5" customHeight="1">
      <c r="A84" s="742"/>
      <c r="B84" s="147" t="s">
        <v>141</v>
      </c>
      <c r="C84" s="745"/>
      <c r="D84" s="744" t="s">
        <v>142</v>
      </c>
      <c r="E84" s="786"/>
      <c r="F84" s="790"/>
      <c r="G84" s="176"/>
      <c r="H84" s="763"/>
      <c r="I84" s="764"/>
      <c r="J84" s="764"/>
      <c r="K84" s="764"/>
      <c r="L84" s="764"/>
      <c r="M84" s="764"/>
      <c r="N84" s="764"/>
      <c r="O84" s="764"/>
      <c r="P84" s="764"/>
      <c r="Q84" s="764"/>
      <c r="R84" s="120"/>
    </row>
    <row r="85" spans="1:18" ht="34.5" customHeight="1">
      <c r="A85" s="742"/>
      <c r="B85" s="147" t="s">
        <v>143</v>
      </c>
      <c r="C85" s="745"/>
      <c r="D85" s="744"/>
      <c r="E85" s="786"/>
      <c r="F85" s="790"/>
      <c r="G85" s="176"/>
      <c r="H85" s="751"/>
      <c r="I85" s="752"/>
      <c r="J85" s="752"/>
      <c r="K85" s="752"/>
      <c r="L85" s="752"/>
      <c r="M85" s="752"/>
      <c r="N85" s="752"/>
      <c r="O85" s="752"/>
      <c r="P85" s="752"/>
      <c r="Q85" s="752"/>
      <c r="R85" s="100"/>
    </row>
    <row r="86" spans="1:18" ht="34.5" customHeight="1">
      <c r="A86" s="742"/>
      <c r="B86" s="147" t="s">
        <v>144</v>
      </c>
      <c r="C86" s="745"/>
      <c r="D86" s="744"/>
      <c r="E86" s="786"/>
      <c r="F86" s="790"/>
      <c r="G86" s="176"/>
      <c r="H86" s="751"/>
      <c r="I86" s="752"/>
      <c r="J86" s="752"/>
      <c r="K86" s="752"/>
      <c r="L86" s="752"/>
      <c r="M86" s="752"/>
      <c r="N86" s="752"/>
      <c r="O86" s="752"/>
      <c r="P86" s="752"/>
      <c r="Q86" s="752"/>
      <c r="R86" s="100"/>
    </row>
    <row r="87" spans="1:18" ht="34.5" customHeight="1">
      <c r="A87" s="742"/>
      <c r="B87" s="147" t="s">
        <v>145</v>
      </c>
      <c r="C87" s="745"/>
      <c r="D87" s="744"/>
      <c r="E87" s="786"/>
      <c r="F87" s="790"/>
      <c r="G87" s="176"/>
      <c r="H87" s="751"/>
      <c r="I87" s="752"/>
      <c r="J87" s="752"/>
      <c r="K87" s="752"/>
      <c r="L87" s="752"/>
      <c r="M87" s="752"/>
      <c r="N87" s="752"/>
      <c r="O87" s="752"/>
      <c r="P87" s="752"/>
      <c r="Q87" s="752"/>
      <c r="R87" s="100"/>
    </row>
    <row r="88" spans="1:18" ht="34.5" customHeight="1">
      <c r="A88" s="743"/>
      <c r="B88" s="103" t="s">
        <v>146</v>
      </c>
      <c r="C88" s="756"/>
      <c r="D88" s="744"/>
      <c r="E88" s="750"/>
      <c r="F88" s="790"/>
      <c r="G88" s="176"/>
      <c r="H88" s="765"/>
      <c r="I88" s="752"/>
      <c r="J88" s="752"/>
      <c r="K88" s="752"/>
      <c r="L88" s="752"/>
      <c r="M88" s="752"/>
      <c r="N88" s="752"/>
      <c r="O88" s="752"/>
      <c r="P88" s="752"/>
      <c r="Q88" s="752"/>
      <c r="R88" s="122"/>
    </row>
    <row r="89" spans="1:18" ht="34.5" customHeight="1">
      <c r="A89" s="741">
        <v>14</v>
      </c>
      <c r="B89" s="71" t="s">
        <v>147</v>
      </c>
      <c r="C89" s="744" t="s">
        <v>148</v>
      </c>
      <c r="D89" s="755" t="s">
        <v>149</v>
      </c>
      <c r="E89" s="746" t="s">
        <v>99</v>
      </c>
      <c r="F89" s="177" t="s">
        <v>49</v>
      </c>
      <c r="G89" s="151">
        <f>R89*O4</f>
        <v>14</v>
      </c>
      <c r="H89" s="87">
        <v>0</v>
      </c>
      <c r="I89" s="110"/>
      <c r="J89" s="110"/>
      <c r="K89" s="110"/>
      <c r="L89" s="110"/>
      <c r="M89" s="110"/>
      <c r="N89" s="110"/>
      <c r="O89" s="110"/>
      <c r="P89" s="110"/>
      <c r="Q89" s="111"/>
      <c r="R89" s="126">
        <v>14</v>
      </c>
    </row>
    <row r="90" spans="1:18" ht="34.5" customHeight="1">
      <c r="A90" s="742"/>
      <c r="B90" s="81" t="s">
        <v>150</v>
      </c>
      <c r="C90" s="789"/>
      <c r="D90" s="745"/>
      <c r="E90" s="753"/>
      <c r="F90" s="178" t="s">
        <v>51</v>
      </c>
      <c r="G90" s="151">
        <f>R90*O4</f>
        <v>19.5</v>
      </c>
      <c r="H90" s="179"/>
      <c r="I90" s="170"/>
      <c r="J90" s="180"/>
      <c r="K90" s="170">
        <v>0</v>
      </c>
      <c r="L90" s="180"/>
      <c r="M90" s="170"/>
      <c r="N90" s="180"/>
      <c r="O90" s="170"/>
      <c r="P90" s="180"/>
      <c r="Q90" s="170"/>
      <c r="R90" s="170">
        <v>19.5</v>
      </c>
    </row>
    <row r="91" spans="1:18" ht="34.5" customHeight="1">
      <c r="A91" s="742"/>
      <c r="B91" s="81" t="s">
        <v>151</v>
      </c>
      <c r="C91" s="789"/>
      <c r="D91" s="745"/>
      <c r="E91" s="753"/>
      <c r="F91" s="181" t="s">
        <v>53</v>
      </c>
      <c r="G91" s="151">
        <f>R91*O4</f>
        <v>15</v>
      </c>
      <c r="H91" s="87"/>
      <c r="I91" s="119"/>
      <c r="J91" s="87"/>
      <c r="K91" s="119"/>
      <c r="L91" s="87"/>
      <c r="M91" s="119"/>
      <c r="N91" s="87">
        <v>0</v>
      </c>
      <c r="O91" s="119"/>
      <c r="P91" s="87"/>
      <c r="Q91" s="130"/>
      <c r="R91" s="87">
        <v>15</v>
      </c>
    </row>
    <row r="92" spans="1:18" ht="34.5" customHeight="1">
      <c r="A92" s="742"/>
      <c r="B92" s="81" t="s">
        <v>152</v>
      </c>
      <c r="C92" s="789"/>
      <c r="D92" s="745"/>
      <c r="E92" s="753"/>
      <c r="F92" s="791"/>
      <c r="G92" s="183"/>
      <c r="H92" s="763"/>
      <c r="I92" s="764"/>
      <c r="J92" s="764"/>
      <c r="K92" s="764"/>
      <c r="L92" s="764"/>
      <c r="M92" s="764"/>
      <c r="N92" s="764"/>
      <c r="O92" s="764"/>
      <c r="P92" s="764"/>
      <c r="Q92" s="764"/>
      <c r="R92" s="120"/>
    </row>
    <row r="93" spans="1:18" ht="34.5" customHeight="1">
      <c r="A93" s="742"/>
      <c r="B93" s="81" t="s">
        <v>153</v>
      </c>
      <c r="C93" s="789"/>
      <c r="D93" s="745"/>
      <c r="E93" s="753"/>
      <c r="F93" s="780"/>
      <c r="G93" s="137"/>
      <c r="H93" s="769"/>
      <c r="I93" s="769"/>
      <c r="J93" s="769"/>
      <c r="K93" s="769"/>
      <c r="L93" s="769"/>
      <c r="M93" s="769"/>
      <c r="N93" s="769"/>
      <c r="O93" s="769"/>
      <c r="P93" s="769"/>
      <c r="Q93" s="792"/>
      <c r="R93" s="136"/>
    </row>
    <row r="94" spans="1:18" ht="34.5" customHeight="1">
      <c r="A94" s="742"/>
      <c r="B94" s="89" t="s">
        <v>154</v>
      </c>
      <c r="C94" s="789"/>
      <c r="D94" s="745"/>
      <c r="E94" s="753"/>
      <c r="F94" s="780"/>
      <c r="G94" s="137"/>
      <c r="H94" s="769"/>
      <c r="I94" s="769"/>
      <c r="J94" s="769"/>
      <c r="K94" s="769"/>
      <c r="L94" s="769"/>
      <c r="M94" s="769"/>
      <c r="N94" s="769"/>
      <c r="O94" s="769"/>
      <c r="P94" s="769"/>
      <c r="Q94" s="792"/>
      <c r="R94" s="136"/>
    </row>
    <row r="95" spans="1:18" ht="34.5" customHeight="1">
      <c r="A95" s="742"/>
      <c r="B95" s="89" t="s">
        <v>155</v>
      </c>
      <c r="C95" s="789"/>
      <c r="D95" s="745"/>
      <c r="E95" s="753"/>
      <c r="F95" s="780"/>
      <c r="G95" s="137"/>
      <c r="H95" s="769"/>
      <c r="I95" s="769"/>
      <c r="J95" s="769"/>
      <c r="K95" s="769"/>
      <c r="L95" s="769"/>
      <c r="M95" s="769"/>
      <c r="N95" s="769"/>
      <c r="O95" s="769"/>
      <c r="P95" s="769"/>
      <c r="Q95" s="792"/>
      <c r="R95" s="136"/>
    </row>
    <row r="96" spans="1:18" ht="34.5" customHeight="1">
      <c r="A96" s="742"/>
      <c r="B96" s="89" t="s">
        <v>156</v>
      </c>
      <c r="C96" s="789"/>
      <c r="D96" s="745"/>
      <c r="E96" s="753"/>
      <c r="F96" s="780"/>
      <c r="G96" s="137"/>
      <c r="H96" s="769"/>
      <c r="I96" s="769"/>
      <c r="J96" s="769"/>
      <c r="K96" s="769"/>
      <c r="L96" s="769"/>
      <c r="M96" s="769"/>
      <c r="N96" s="769"/>
      <c r="O96" s="769"/>
      <c r="P96" s="769"/>
      <c r="Q96" s="792"/>
      <c r="R96" s="136"/>
    </row>
    <row r="97" spans="1:18" ht="34.5" customHeight="1">
      <c r="A97" s="742"/>
      <c r="B97" s="89" t="s">
        <v>157</v>
      </c>
      <c r="C97" s="789"/>
      <c r="D97" s="745"/>
      <c r="E97" s="753"/>
      <c r="F97" s="780"/>
      <c r="G97" s="137"/>
      <c r="H97" s="769"/>
      <c r="I97" s="769"/>
      <c r="J97" s="769"/>
      <c r="K97" s="769"/>
      <c r="L97" s="769"/>
      <c r="M97" s="769"/>
      <c r="N97" s="769"/>
      <c r="O97" s="769"/>
      <c r="P97" s="769"/>
      <c r="Q97" s="792"/>
      <c r="R97" s="136"/>
    </row>
    <row r="98" spans="1:18" ht="34.5" customHeight="1">
      <c r="A98" s="743"/>
      <c r="B98" s="102" t="s">
        <v>158</v>
      </c>
      <c r="C98" s="789"/>
      <c r="D98" s="756"/>
      <c r="E98" s="753"/>
      <c r="F98" s="781"/>
      <c r="G98" s="137"/>
      <c r="H98" s="769"/>
      <c r="I98" s="769"/>
      <c r="J98" s="769"/>
      <c r="K98" s="769"/>
      <c r="L98" s="769"/>
      <c r="M98" s="769"/>
      <c r="N98" s="769"/>
      <c r="O98" s="769"/>
      <c r="P98" s="769"/>
      <c r="Q98" s="792"/>
      <c r="R98" s="140"/>
    </row>
    <row r="99" spans="1:18" ht="34.5" customHeight="1">
      <c r="A99" s="741">
        <v>15</v>
      </c>
      <c r="B99" s="71" t="s">
        <v>159</v>
      </c>
      <c r="C99" s="755" t="s">
        <v>160</v>
      </c>
      <c r="D99" s="107"/>
      <c r="E99" s="757" t="s">
        <v>99</v>
      </c>
      <c r="F99" s="136" t="s">
        <v>49</v>
      </c>
      <c r="G99" s="137"/>
      <c r="H99" s="109"/>
      <c r="I99" s="110"/>
      <c r="J99" s="110"/>
      <c r="K99" s="110"/>
      <c r="L99" s="110"/>
      <c r="M99" s="110"/>
      <c r="N99" s="110"/>
      <c r="O99" s="110"/>
      <c r="P99" s="110"/>
      <c r="Q99" s="111"/>
      <c r="R99" s="109"/>
    </row>
    <row r="100" spans="1:18" ht="34.5" customHeight="1">
      <c r="A100" s="742"/>
      <c r="B100" s="89" t="s">
        <v>161</v>
      </c>
      <c r="C100" s="744"/>
      <c r="D100" s="112"/>
      <c r="E100" s="753"/>
      <c r="F100" s="178" t="s">
        <v>51</v>
      </c>
      <c r="G100" s="137"/>
      <c r="H100" s="87"/>
      <c r="I100" s="86"/>
      <c r="J100" s="87"/>
      <c r="K100" s="86"/>
      <c r="L100" s="87"/>
      <c r="M100" s="86"/>
      <c r="N100" s="87"/>
      <c r="O100" s="86"/>
      <c r="P100" s="87"/>
      <c r="Q100" s="88"/>
      <c r="R100" s="115"/>
    </row>
    <row r="101" spans="1:18" ht="34.5" customHeight="1">
      <c r="A101" s="742"/>
      <c r="B101" s="89" t="s">
        <v>162</v>
      </c>
      <c r="C101" s="744"/>
      <c r="D101" s="90"/>
      <c r="E101" s="753"/>
      <c r="F101" s="181" t="s">
        <v>53</v>
      </c>
      <c r="G101" s="151">
        <f>R101*O4</f>
        <v>1.9</v>
      </c>
      <c r="H101" s="118"/>
      <c r="I101" s="87"/>
      <c r="J101" s="119"/>
      <c r="K101" s="87"/>
      <c r="L101" s="119"/>
      <c r="M101" s="87"/>
      <c r="N101" s="119">
        <v>0</v>
      </c>
      <c r="O101" s="87"/>
      <c r="P101" s="171"/>
      <c r="Q101" s="87"/>
      <c r="R101" s="118">
        <v>1.9</v>
      </c>
    </row>
    <row r="102" spans="1:18" ht="34.5" customHeight="1">
      <c r="A102" s="742"/>
      <c r="B102" s="97" t="s">
        <v>163</v>
      </c>
      <c r="C102" s="745"/>
      <c r="D102" s="793" t="s">
        <v>164</v>
      </c>
      <c r="E102" s="786"/>
      <c r="F102" s="794"/>
      <c r="G102" s="184"/>
      <c r="H102" s="763"/>
      <c r="I102" s="764"/>
      <c r="J102" s="764"/>
      <c r="K102" s="764"/>
      <c r="L102" s="764"/>
      <c r="M102" s="764"/>
      <c r="N102" s="764"/>
      <c r="O102" s="764"/>
      <c r="P102" s="764"/>
      <c r="Q102" s="764"/>
      <c r="R102" s="120"/>
    </row>
    <row r="103" spans="1:18" ht="34.5" customHeight="1">
      <c r="A103" s="743"/>
      <c r="B103" s="103" t="s">
        <v>165</v>
      </c>
      <c r="C103" s="756"/>
      <c r="D103" s="793"/>
      <c r="E103" s="750"/>
      <c r="F103" s="794"/>
      <c r="G103" s="184"/>
      <c r="H103" s="765"/>
      <c r="I103" s="752"/>
      <c r="J103" s="752"/>
      <c r="K103" s="752"/>
      <c r="L103" s="752"/>
      <c r="M103" s="752"/>
      <c r="N103" s="752"/>
      <c r="O103" s="752"/>
      <c r="P103" s="752"/>
      <c r="Q103" s="752"/>
      <c r="R103" s="122"/>
    </row>
    <row r="104" spans="1:18" ht="34.5" customHeight="1">
      <c r="A104" s="773">
        <v>16</v>
      </c>
      <c r="B104" s="141" t="s">
        <v>159</v>
      </c>
      <c r="C104" s="744" t="s">
        <v>166</v>
      </c>
      <c r="D104" s="73"/>
      <c r="E104" s="746" t="s">
        <v>99</v>
      </c>
      <c r="F104" s="124" t="s">
        <v>49</v>
      </c>
      <c r="G104" s="114"/>
      <c r="H104" s="185"/>
      <c r="I104" s="186"/>
      <c r="J104" s="186"/>
      <c r="K104" s="186"/>
      <c r="L104" s="186"/>
      <c r="M104" s="186"/>
      <c r="N104" s="186"/>
      <c r="O104" s="186"/>
      <c r="P104" s="186"/>
      <c r="Q104" s="187"/>
      <c r="R104" s="188"/>
    </row>
    <row r="105" spans="1:18" ht="34.5" customHeight="1">
      <c r="A105" s="774"/>
      <c r="B105" s="189" t="s">
        <v>162</v>
      </c>
      <c r="C105" s="789"/>
      <c r="D105" s="112"/>
      <c r="E105" s="796"/>
      <c r="F105" s="113" t="s">
        <v>51</v>
      </c>
      <c r="G105" s="127"/>
      <c r="H105" s="190"/>
      <c r="I105" s="185"/>
      <c r="J105" s="191"/>
      <c r="K105" s="185"/>
      <c r="L105" s="191"/>
      <c r="M105" s="185"/>
      <c r="N105" s="191"/>
      <c r="O105" s="185"/>
      <c r="P105" s="191"/>
      <c r="Q105" s="185"/>
      <c r="R105" s="190"/>
    </row>
    <row r="106" spans="1:18" ht="34.5" customHeight="1">
      <c r="A106" s="774"/>
      <c r="B106" s="142" t="s">
        <v>163</v>
      </c>
      <c r="C106" s="789"/>
      <c r="D106" s="129"/>
      <c r="E106" s="796"/>
      <c r="F106" s="116" t="s">
        <v>53</v>
      </c>
      <c r="G106" s="151">
        <f>R106*O4</f>
        <v>1</v>
      </c>
      <c r="H106" s="185"/>
      <c r="I106" s="192"/>
      <c r="J106" s="185"/>
      <c r="K106" s="192"/>
      <c r="L106" s="185"/>
      <c r="M106" s="192"/>
      <c r="N106" s="185">
        <v>0</v>
      </c>
      <c r="O106" s="192"/>
      <c r="P106" s="74"/>
      <c r="Q106" s="193"/>
      <c r="R106" s="194">
        <v>1</v>
      </c>
    </row>
    <row r="107" spans="1:18" ht="34.5" customHeight="1">
      <c r="A107" s="774"/>
      <c r="B107" s="195" t="s">
        <v>167</v>
      </c>
      <c r="C107" s="795"/>
      <c r="D107" s="196" t="s">
        <v>168</v>
      </c>
      <c r="E107" s="796"/>
      <c r="F107" s="797"/>
      <c r="G107" s="197"/>
      <c r="H107" s="799"/>
      <c r="I107" s="800"/>
      <c r="J107" s="800"/>
      <c r="K107" s="800"/>
      <c r="L107" s="800"/>
      <c r="M107" s="800"/>
      <c r="N107" s="800"/>
      <c r="O107" s="800"/>
      <c r="P107" s="800"/>
      <c r="Q107" s="800"/>
      <c r="R107" s="198"/>
    </row>
    <row r="108" spans="1:18" ht="34.5" customHeight="1">
      <c r="A108" s="775"/>
      <c r="B108" s="200" t="s">
        <v>169</v>
      </c>
      <c r="C108" s="789"/>
      <c r="D108" s="102" t="s">
        <v>170</v>
      </c>
      <c r="E108" s="796"/>
      <c r="F108" s="798"/>
      <c r="G108" s="184"/>
      <c r="H108" s="753"/>
      <c r="I108" s="753"/>
      <c r="J108" s="753"/>
      <c r="K108" s="753"/>
      <c r="L108" s="753"/>
      <c r="M108" s="753"/>
      <c r="N108" s="753"/>
      <c r="O108" s="753"/>
      <c r="P108" s="753"/>
      <c r="Q108" s="754"/>
      <c r="R108" s="106"/>
    </row>
    <row r="109" spans="1:18" ht="34.5" customHeight="1">
      <c r="A109" s="773">
        <v>17</v>
      </c>
      <c r="B109" s="141" t="s">
        <v>171</v>
      </c>
      <c r="C109" s="755" t="s">
        <v>172</v>
      </c>
      <c r="D109" s="107"/>
      <c r="E109" s="757" t="s">
        <v>99</v>
      </c>
      <c r="F109" s="108" t="s">
        <v>49</v>
      </c>
      <c r="G109" s="114"/>
      <c r="H109" s="109"/>
      <c r="I109" s="110"/>
      <c r="J109" s="110"/>
      <c r="K109" s="110"/>
      <c r="L109" s="110"/>
      <c r="M109" s="110"/>
      <c r="N109" s="110"/>
      <c r="O109" s="110"/>
      <c r="P109" s="110"/>
      <c r="Q109" s="111"/>
      <c r="R109" s="109"/>
    </row>
    <row r="110" spans="1:18" ht="34.5" customHeight="1">
      <c r="A110" s="774"/>
      <c r="B110" s="189" t="s">
        <v>173</v>
      </c>
      <c r="C110" s="744"/>
      <c r="D110" s="112"/>
      <c r="E110" s="753"/>
      <c r="F110" s="113" t="s">
        <v>51</v>
      </c>
      <c r="G110" s="114"/>
      <c r="H110" s="87"/>
      <c r="I110" s="86"/>
      <c r="J110" s="87"/>
      <c r="K110" s="86"/>
      <c r="L110" s="87"/>
      <c r="M110" s="86"/>
      <c r="N110" s="87"/>
      <c r="O110" s="86"/>
      <c r="P110" s="87"/>
      <c r="Q110" s="88"/>
      <c r="R110" s="115"/>
    </row>
    <row r="111" spans="1:18" ht="34.5" customHeight="1">
      <c r="A111" s="774"/>
      <c r="B111" s="142" t="s">
        <v>174</v>
      </c>
      <c r="C111" s="744"/>
      <c r="D111" s="129" t="s">
        <v>175</v>
      </c>
      <c r="E111" s="753"/>
      <c r="F111" s="116" t="s">
        <v>53</v>
      </c>
      <c r="G111" s="151">
        <f>R111*O4</f>
        <v>1.1299999999999999</v>
      </c>
      <c r="H111" s="118"/>
      <c r="I111" s="87"/>
      <c r="J111" s="119"/>
      <c r="K111" s="87"/>
      <c r="L111" s="119"/>
      <c r="M111" s="87"/>
      <c r="N111" s="119">
        <v>0</v>
      </c>
      <c r="O111" s="87"/>
      <c r="P111" s="119"/>
      <c r="Q111" s="87"/>
      <c r="R111" s="118">
        <v>1.1299999999999999</v>
      </c>
    </row>
    <row r="112" spans="1:18" ht="34.5" customHeight="1">
      <c r="A112" s="774"/>
      <c r="B112" s="195" t="s">
        <v>176</v>
      </c>
      <c r="C112" s="745"/>
      <c r="D112" s="793"/>
      <c r="E112" s="786"/>
      <c r="F112" s="801"/>
      <c r="G112" s="184"/>
      <c r="H112" s="763"/>
      <c r="I112" s="764"/>
      <c r="J112" s="764"/>
      <c r="K112" s="764"/>
      <c r="L112" s="764"/>
      <c r="M112" s="764"/>
      <c r="N112" s="764"/>
      <c r="O112" s="764"/>
      <c r="P112" s="764"/>
      <c r="Q112" s="764"/>
      <c r="R112" s="120"/>
    </row>
    <row r="113" spans="1:18" ht="34.5" customHeight="1">
      <c r="A113" s="774"/>
      <c r="B113" s="195" t="s">
        <v>177</v>
      </c>
      <c r="C113" s="745"/>
      <c r="D113" s="793"/>
      <c r="E113" s="786"/>
      <c r="F113" s="801"/>
      <c r="G113" s="184"/>
      <c r="H113" s="751"/>
      <c r="I113" s="752"/>
      <c r="J113" s="752"/>
      <c r="K113" s="752"/>
      <c r="L113" s="752"/>
      <c r="M113" s="752"/>
      <c r="N113" s="752"/>
      <c r="O113" s="752"/>
      <c r="P113" s="752"/>
      <c r="Q113" s="752"/>
      <c r="R113" s="100"/>
    </row>
    <row r="114" spans="1:18" ht="34.5" customHeight="1">
      <c r="A114" s="774"/>
      <c r="B114" s="201" t="s">
        <v>178</v>
      </c>
      <c r="C114" s="745"/>
      <c r="D114" s="793"/>
      <c r="E114" s="786"/>
      <c r="F114" s="801"/>
      <c r="G114" s="184"/>
      <c r="H114" s="751"/>
      <c r="I114" s="752"/>
      <c r="J114" s="752"/>
      <c r="K114" s="752"/>
      <c r="L114" s="752"/>
      <c r="M114" s="752"/>
      <c r="N114" s="752"/>
      <c r="O114" s="752"/>
      <c r="P114" s="752"/>
      <c r="Q114" s="752"/>
      <c r="R114" s="100"/>
    </row>
    <row r="115" spans="1:18" ht="34.5" customHeight="1">
      <c r="A115" s="775"/>
      <c r="B115" s="202" t="s">
        <v>179</v>
      </c>
      <c r="C115" s="756"/>
      <c r="D115" s="793"/>
      <c r="E115" s="750"/>
      <c r="F115" s="801"/>
      <c r="G115" s="184"/>
      <c r="H115" s="765"/>
      <c r="I115" s="752"/>
      <c r="J115" s="752"/>
      <c r="K115" s="752"/>
      <c r="L115" s="752"/>
      <c r="M115" s="752"/>
      <c r="N115" s="752"/>
      <c r="O115" s="752"/>
      <c r="P115" s="752"/>
      <c r="Q115" s="752"/>
      <c r="R115" s="122"/>
    </row>
    <row r="116" spans="1:18" ht="34.5" customHeight="1">
      <c r="A116" s="773">
        <v>18</v>
      </c>
      <c r="B116" s="141" t="s">
        <v>180</v>
      </c>
      <c r="C116" s="744" t="s">
        <v>181</v>
      </c>
      <c r="D116" s="73"/>
      <c r="E116" s="746" t="s">
        <v>99</v>
      </c>
      <c r="F116" s="124" t="s">
        <v>49</v>
      </c>
      <c r="G116" s="114"/>
      <c r="H116" s="87"/>
      <c r="I116" s="110"/>
      <c r="J116" s="110"/>
      <c r="K116" s="110"/>
      <c r="L116" s="110"/>
      <c r="M116" s="110"/>
      <c r="N116" s="110"/>
      <c r="O116" s="110"/>
      <c r="P116" s="110"/>
      <c r="Q116" s="111"/>
      <c r="R116" s="126"/>
    </row>
    <row r="117" spans="1:18" ht="34.5" customHeight="1">
      <c r="A117" s="774"/>
      <c r="B117" s="189" t="s">
        <v>182</v>
      </c>
      <c r="C117" s="744"/>
      <c r="D117" s="82"/>
      <c r="E117" s="746"/>
      <c r="F117" s="113" t="s">
        <v>51</v>
      </c>
      <c r="G117" s="127"/>
      <c r="H117" s="128"/>
      <c r="I117" s="87"/>
      <c r="J117" s="86"/>
      <c r="K117" s="87"/>
      <c r="L117" s="86"/>
      <c r="M117" s="87"/>
      <c r="N117" s="86"/>
      <c r="O117" s="87"/>
      <c r="P117" s="86"/>
      <c r="Q117" s="87"/>
      <c r="R117" s="128"/>
    </row>
    <row r="118" spans="1:18" ht="34.5" customHeight="1">
      <c r="A118" s="774"/>
      <c r="B118" s="189" t="s">
        <v>183</v>
      </c>
      <c r="C118" s="744"/>
      <c r="D118" s="90"/>
      <c r="E118" s="746"/>
      <c r="F118" s="116" t="s">
        <v>53</v>
      </c>
      <c r="G118" s="151">
        <f>R118*O4</f>
        <v>1.3</v>
      </c>
      <c r="H118" s="87"/>
      <c r="I118" s="119"/>
      <c r="J118" s="87"/>
      <c r="K118" s="119"/>
      <c r="L118" s="87"/>
      <c r="M118" s="119"/>
      <c r="N118" s="87">
        <v>0</v>
      </c>
      <c r="O118" s="119"/>
      <c r="P118" s="87"/>
      <c r="Q118" s="130"/>
      <c r="R118" s="131">
        <v>1.3</v>
      </c>
    </row>
    <row r="119" spans="1:18" ht="34.5" customHeight="1">
      <c r="A119" s="774"/>
      <c r="B119" s="189"/>
      <c r="C119" s="744"/>
      <c r="D119" s="143" t="s">
        <v>184</v>
      </c>
      <c r="E119" s="746"/>
      <c r="F119" s="98"/>
      <c r="G119" s="144"/>
      <c r="H119" s="763"/>
      <c r="I119" s="764"/>
      <c r="J119" s="764"/>
      <c r="K119" s="764"/>
      <c r="L119" s="764"/>
      <c r="M119" s="764"/>
      <c r="N119" s="764"/>
      <c r="O119" s="764"/>
      <c r="P119" s="764"/>
      <c r="Q119" s="764"/>
      <c r="R119" s="203"/>
    </row>
    <row r="120" spans="1:18" ht="34.5" customHeight="1">
      <c r="A120" s="802">
        <v>19</v>
      </c>
      <c r="B120" s="204" t="s">
        <v>185</v>
      </c>
      <c r="C120" s="804" t="s">
        <v>186</v>
      </c>
      <c r="D120" s="205" t="s">
        <v>187</v>
      </c>
      <c r="E120" s="806" t="s">
        <v>48</v>
      </c>
      <c r="F120" s="206" t="s">
        <v>49</v>
      </c>
      <c r="G120" s="207">
        <f>R120*O4</f>
        <v>1.5</v>
      </c>
      <c r="H120" s="208"/>
      <c r="I120" s="78"/>
      <c r="J120" s="79">
        <v>0</v>
      </c>
      <c r="K120" s="78"/>
      <c r="L120" s="79"/>
      <c r="M120" s="78"/>
      <c r="N120" s="79"/>
      <c r="O120" s="78"/>
      <c r="P120" s="79"/>
      <c r="Q120" s="80"/>
      <c r="R120" s="209">
        <v>1.5</v>
      </c>
    </row>
    <row r="121" spans="1:18" ht="34.5" customHeight="1">
      <c r="A121" s="774"/>
      <c r="B121" s="159" t="s">
        <v>188</v>
      </c>
      <c r="C121" s="744"/>
      <c r="D121" s="82"/>
      <c r="E121" s="746"/>
      <c r="F121" s="113" t="s">
        <v>51</v>
      </c>
      <c r="G121" s="114"/>
      <c r="H121" s="87"/>
      <c r="I121" s="86"/>
      <c r="J121" s="87"/>
      <c r="K121" s="86"/>
      <c r="L121" s="87"/>
      <c r="M121" s="86"/>
      <c r="N121" s="87"/>
      <c r="O121" s="86"/>
      <c r="P121" s="87"/>
      <c r="Q121" s="210"/>
      <c r="R121" s="115"/>
    </row>
    <row r="122" spans="1:18" ht="34.5" customHeight="1">
      <c r="A122" s="774"/>
      <c r="B122" s="189" t="s">
        <v>189</v>
      </c>
      <c r="C122" s="744"/>
      <c r="D122" s="90"/>
      <c r="E122" s="746"/>
      <c r="F122" s="116" t="s">
        <v>53</v>
      </c>
      <c r="G122" s="117"/>
      <c r="H122" s="118"/>
      <c r="I122" s="87"/>
      <c r="J122" s="119"/>
      <c r="K122" s="87"/>
      <c r="L122" s="119"/>
      <c r="M122" s="87"/>
      <c r="N122" s="119"/>
      <c r="O122" s="87"/>
      <c r="P122" s="119"/>
      <c r="Q122" s="125"/>
      <c r="R122" s="211"/>
    </row>
    <row r="123" spans="1:18" ht="34.5" customHeight="1">
      <c r="A123" s="774"/>
      <c r="B123" s="189" t="s">
        <v>190</v>
      </c>
      <c r="C123" s="745"/>
      <c r="D123" s="760" t="s">
        <v>70</v>
      </c>
      <c r="E123" s="758"/>
      <c r="F123" s="762"/>
      <c r="G123" s="114"/>
      <c r="H123" s="763"/>
      <c r="I123" s="764"/>
      <c r="J123" s="764"/>
      <c r="K123" s="764"/>
      <c r="L123" s="764"/>
      <c r="M123" s="764"/>
      <c r="N123" s="764"/>
      <c r="O123" s="764"/>
      <c r="P123" s="764"/>
      <c r="Q123" s="810"/>
      <c r="R123" s="121"/>
    </row>
    <row r="124" spans="1:18" ht="34.5" customHeight="1">
      <c r="A124" s="774"/>
      <c r="B124" s="189" t="s">
        <v>191</v>
      </c>
      <c r="C124" s="745"/>
      <c r="D124" s="760"/>
      <c r="E124" s="758"/>
      <c r="F124" s="762"/>
      <c r="G124" s="114"/>
      <c r="H124" s="751"/>
      <c r="I124" s="752"/>
      <c r="J124" s="752"/>
      <c r="K124" s="752"/>
      <c r="L124" s="752"/>
      <c r="M124" s="752"/>
      <c r="N124" s="752"/>
      <c r="O124" s="752"/>
      <c r="P124" s="752"/>
      <c r="Q124" s="782"/>
      <c r="R124" s="87"/>
    </row>
    <row r="125" spans="1:18" ht="34.5" customHeight="1">
      <c r="A125" s="803"/>
      <c r="B125" s="212" t="s">
        <v>192</v>
      </c>
      <c r="C125" s="805"/>
      <c r="D125" s="808"/>
      <c r="E125" s="807"/>
      <c r="F125" s="809"/>
      <c r="G125" s="213"/>
      <c r="H125" s="811"/>
      <c r="I125" s="812"/>
      <c r="J125" s="812"/>
      <c r="K125" s="812"/>
      <c r="L125" s="812"/>
      <c r="M125" s="812"/>
      <c r="N125" s="812"/>
      <c r="O125" s="812"/>
      <c r="P125" s="812"/>
      <c r="Q125" s="813"/>
      <c r="R125" s="214"/>
    </row>
    <row r="126" spans="1:18" ht="34.5" customHeight="1">
      <c r="A126" s="802">
        <v>20</v>
      </c>
      <c r="B126" s="204" t="s">
        <v>193</v>
      </c>
      <c r="C126" s="814" t="s">
        <v>186</v>
      </c>
      <c r="D126" s="215" t="s">
        <v>194</v>
      </c>
      <c r="E126" s="816" t="s">
        <v>48</v>
      </c>
      <c r="F126" s="216" t="s">
        <v>49</v>
      </c>
      <c r="G126" s="207">
        <f>R126*O4</f>
        <v>1.7</v>
      </c>
      <c r="H126" s="78"/>
      <c r="I126" s="79"/>
      <c r="J126" s="79">
        <v>0</v>
      </c>
      <c r="K126" s="79"/>
      <c r="L126" s="79"/>
      <c r="M126" s="79"/>
      <c r="N126" s="79"/>
      <c r="O126" s="79"/>
      <c r="P126" s="79"/>
      <c r="Q126" s="217"/>
      <c r="R126" s="218">
        <v>1.7</v>
      </c>
    </row>
    <row r="127" spans="1:18" ht="34.5" customHeight="1">
      <c r="A127" s="774"/>
      <c r="B127" s="159" t="s">
        <v>195</v>
      </c>
      <c r="C127" s="744"/>
      <c r="D127" s="82"/>
      <c r="E127" s="817"/>
      <c r="F127" s="219" t="s">
        <v>51</v>
      </c>
      <c r="G127" s="220"/>
      <c r="H127" s="128"/>
      <c r="I127" s="87"/>
      <c r="J127" s="86"/>
      <c r="K127" s="87"/>
      <c r="L127" s="86"/>
      <c r="M127" s="87"/>
      <c r="N127" s="86"/>
      <c r="O127" s="87"/>
      <c r="P127" s="86"/>
      <c r="Q127" s="125"/>
      <c r="R127" s="221"/>
    </row>
    <row r="128" spans="1:18" ht="34.5" customHeight="1">
      <c r="A128" s="774"/>
      <c r="B128" s="189" t="s">
        <v>196</v>
      </c>
      <c r="C128" s="744"/>
      <c r="D128" s="90"/>
      <c r="E128" s="817"/>
      <c r="F128" s="222" t="s">
        <v>53</v>
      </c>
      <c r="G128" s="151"/>
      <c r="H128" s="87"/>
      <c r="I128" s="119"/>
      <c r="J128" s="87"/>
      <c r="K128" s="119"/>
      <c r="L128" s="87"/>
      <c r="M128" s="119"/>
      <c r="N128" s="87"/>
      <c r="O128" s="119"/>
      <c r="P128" s="87"/>
      <c r="Q128" s="223"/>
      <c r="R128" s="131"/>
    </row>
    <row r="129" spans="1:18" ht="34.5" customHeight="1">
      <c r="A129" s="774"/>
      <c r="B129" s="189" t="s">
        <v>197</v>
      </c>
      <c r="C129" s="745"/>
      <c r="D129" s="776" t="s">
        <v>198</v>
      </c>
      <c r="E129" s="817"/>
      <c r="F129" s="820"/>
      <c r="G129" s="224"/>
      <c r="H129" s="763"/>
      <c r="I129" s="764"/>
      <c r="J129" s="764"/>
      <c r="K129" s="764"/>
      <c r="L129" s="764"/>
      <c r="M129" s="764"/>
      <c r="N129" s="764"/>
      <c r="O129" s="764"/>
      <c r="P129" s="764"/>
      <c r="Q129" s="810"/>
      <c r="R129" s="121"/>
    </row>
    <row r="130" spans="1:18" ht="34.5" customHeight="1">
      <c r="A130" s="774"/>
      <c r="B130" s="189" t="s">
        <v>199</v>
      </c>
      <c r="C130" s="744"/>
      <c r="D130" s="777"/>
      <c r="E130" s="817"/>
      <c r="F130" s="821"/>
      <c r="G130" s="225"/>
      <c r="H130" s="752"/>
      <c r="I130" s="752"/>
      <c r="J130" s="752"/>
      <c r="K130" s="752"/>
      <c r="L130" s="752"/>
      <c r="M130" s="752"/>
      <c r="N130" s="752"/>
      <c r="O130" s="752"/>
      <c r="P130" s="752"/>
      <c r="Q130" s="782"/>
      <c r="R130" s="87"/>
    </row>
    <row r="131" spans="1:18" ht="182.25" customHeight="1">
      <c r="A131" s="803"/>
      <c r="B131" s="212" t="s">
        <v>200</v>
      </c>
      <c r="C131" s="815"/>
      <c r="D131" s="819"/>
      <c r="E131" s="818"/>
      <c r="F131" s="822"/>
      <c r="G131" s="226"/>
      <c r="H131" s="812"/>
      <c r="I131" s="812"/>
      <c r="J131" s="812"/>
      <c r="K131" s="812"/>
      <c r="L131" s="812"/>
      <c r="M131" s="812"/>
      <c r="N131" s="812"/>
      <c r="O131" s="812"/>
      <c r="P131" s="812"/>
      <c r="Q131" s="813"/>
      <c r="R131" s="214"/>
    </row>
    <row r="132" spans="1:18" ht="34.5" customHeight="1">
      <c r="A132" s="802">
        <v>21</v>
      </c>
      <c r="B132" s="204" t="s">
        <v>201</v>
      </c>
      <c r="C132" s="804" t="s">
        <v>186</v>
      </c>
      <c r="D132" s="205" t="s">
        <v>202</v>
      </c>
      <c r="E132" s="806" t="s">
        <v>203</v>
      </c>
      <c r="F132" s="206" t="s">
        <v>49</v>
      </c>
      <c r="G132" s="227"/>
      <c r="H132" s="208"/>
      <c r="I132" s="79"/>
      <c r="J132" s="79"/>
      <c r="K132" s="79"/>
      <c r="L132" s="79"/>
      <c r="M132" s="79"/>
      <c r="N132" s="79"/>
      <c r="O132" s="79"/>
      <c r="P132" s="79"/>
      <c r="Q132" s="217"/>
      <c r="R132" s="228"/>
    </row>
    <row r="133" spans="1:18" ht="34.5" customHeight="1">
      <c r="A133" s="774"/>
      <c r="B133" s="189" t="s">
        <v>204</v>
      </c>
      <c r="C133" s="744"/>
      <c r="D133" s="82"/>
      <c r="E133" s="746"/>
      <c r="F133" s="113" t="s">
        <v>51</v>
      </c>
      <c r="G133" s="114"/>
      <c r="H133" s="87"/>
      <c r="I133" s="86"/>
      <c r="J133" s="87"/>
      <c r="K133" s="86"/>
      <c r="L133" s="87"/>
      <c r="M133" s="86"/>
      <c r="N133" s="87"/>
      <c r="O133" s="86"/>
      <c r="P133" s="87"/>
      <c r="Q133" s="210"/>
      <c r="R133" s="115"/>
    </row>
    <row r="134" spans="1:18" ht="34.5" customHeight="1">
      <c r="A134" s="774"/>
      <c r="B134" s="189" t="s">
        <v>205</v>
      </c>
      <c r="C134" s="744"/>
      <c r="D134" s="90"/>
      <c r="E134" s="746"/>
      <c r="F134" s="116" t="s">
        <v>53</v>
      </c>
      <c r="G134" s="151">
        <f>R134*O4</f>
        <v>2</v>
      </c>
      <c r="H134" s="118"/>
      <c r="I134" s="87"/>
      <c r="J134" s="119"/>
      <c r="K134" s="87"/>
      <c r="L134" s="119"/>
      <c r="M134" s="87"/>
      <c r="N134" s="119"/>
      <c r="O134" s="87"/>
      <c r="P134" s="119"/>
      <c r="Q134" s="125">
        <v>0</v>
      </c>
      <c r="R134" s="211">
        <v>2</v>
      </c>
    </row>
    <row r="135" spans="1:18" ht="34.5" customHeight="1">
      <c r="A135" s="774"/>
      <c r="B135" s="189" t="s">
        <v>206</v>
      </c>
      <c r="C135" s="745"/>
      <c r="D135" s="760" t="s">
        <v>207</v>
      </c>
      <c r="E135" s="758"/>
      <c r="F135" s="762"/>
      <c r="G135" s="114"/>
      <c r="H135" s="763"/>
      <c r="I135" s="764"/>
      <c r="J135" s="764"/>
      <c r="K135" s="764"/>
      <c r="L135" s="764"/>
      <c r="M135" s="764"/>
      <c r="N135" s="764"/>
      <c r="O135" s="764"/>
      <c r="P135" s="764"/>
      <c r="Q135" s="810"/>
      <c r="R135" s="121"/>
    </row>
    <row r="136" spans="1:18" ht="34.5" customHeight="1">
      <c r="A136" s="774"/>
      <c r="B136" s="189" t="s">
        <v>208</v>
      </c>
      <c r="C136" s="745"/>
      <c r="D136" s="760"/>
      <c r="E136" s="758"/>
      <c r="F136" s="762"/>
      <c r="G136" s="114"/>
      <c r="H136" s="751"/>
      <c r="I136" s="752"/>
      <c r="J136" s="752"/>
      <c r="K136" s="752"/>
      <c r="L136" s="752"/>
      <c r="M136" s="752"/>
      <c r="N136" s="752"/>
      <c r="O136" s="752"/>
      <c r="P136" s="752"/>
      <c r="Q136" s="782"/>
      <c r="R136" s="87"/>
    </row>
    <row r="137" spans="1:18" ht="34.5" customHeight="1">
      <c r="A137" s="803"/>
      <c r="B137" s="212" t="s">
        <v>209</v>
      </c>
      <c r="C137" s="805"/>
      <c r="D137" s="808"/>
      <c r="E137" s="807"/>
      <c r="F137" s="823"/>
      <c r="G137" s="229"/>
      <c r="H137" s="811"/>
      <c r="I137" s="812"/>
      <c r="J137" s="812"/>
      <c r="K137" s="812"/>
      <c r="L137" s="812"/>
      <c r="M137" s="812"/>
      <c r="N137" s="812"/>
      <c r="O137" s="812"/>
      <c r="P137" s="812"/>
      <c r="Q137" s="813"/>
      <c r="R137" s="214"/>
    </row>
    <row r="138" spans="1:18" ht="34.5" customHeight="1">
      <c r="A138" s="774">
        <v>22</v>
      </c>
      <c r="B138" s="189" t="s">
        <v>210</v>
      </c>
      <c r="C138" s="744" t="s">
        <v>186</v>
      </c>
      <c r="D138" s="230" t="s">
        <v>211</v>
      </c>
      <c r="E138" s="746" t="s">
        <v>48</v>
      </c>
      <c r="F138" s="231" t="s">
        <v>49</v>
      </c>
      <c r="G138" s="151">
        <f>R138*O4</f>
        <v>0.5</v>
      </c>
      <c r="H138" s="185"/>
      <c r="I138" s="232"/>
      <c r="J138" s="232">
        <v>0</v>
      </c>
      <c r="K138" s="232"/>
      <c r="L138" s="232"/>
      <c r="M138" s="232"/>
      <c r="N138" s="232"/>
      <c r="O138" s="232"/>
      <c r="P138" s="232"/>
      <c r="Q138" s="233"/>
      <c r="R138" s="234">
        <v>0.5</v>
      </c>
    </row>
    <row r="139" spans="1:18" ht="34.5" customHeight="1">
      <c r="A139" s="774"/>
      <c r="B139" s="142" t="s">
        <v>212</v>
      </c>
      <c r="C139" s="744"/>
      <c r="D139" s="82"/>
      <c r="E139" s="796"/>
      <c r="F139" s="235" t="s">
        <v>51</v>
      </c>
      <c r="G139" s="236"/>
      <c r="H139" s="190"/>
      <c r="I139" s="185"/>
      <c r="J139" s="191"/>
      <c r="K139" s="185"/>
      <c r="L139" s="191"/>
      <c r="M139" s="105"/>
      <c r="N139" s="191"/>
      <c r="O139" s="185"/>
      <c r="P139" s="191"/>
      <c r="Q139" s="185"/>
      <c r="R139" s="190"/>
    </row>
    <row r="140" spans="1:18" ht="34.5" customHeight="1">
      <c r="A140" s="774"/>
      <c r="B140" s="189" t="s">
        <v>213</v>
      </c>
      <c r="C140" s="744"/>
      <c r="D140" s="90"/>
      <c r="E140" s="796"/>
      <c r="F140" s="116" t="s">
        <v>53</v>
      </c>
      <c r="G140" s="114"/>
      <c r="H140" s="185"/>
      <c r="I140" s="192"/>
      <c r="J140" s="185"/>
      <c r="K140" s="192"/>
      <c r="L140" s="185"/>
      <c r="M140" s="192"/>
      <c r="N140" s="185"/>
      <c r="O140" s="192"/>
      <c r="P140" s="185"/>
      <c r="Q140" s="193"/>
      <c r="R140" s="194"/>
    </row>
    <row r="141" spans="1:18" ht="34.5" customHeight="1">
      <c r="A141" s="774"/>
      <c r="B141" s="189" t="s">
        <v>214</v>
      </c>
      <c r="C141" s="744"/>
      <c r="D141" s="826" t="s">
        <v>215</v>
      </c>
      <c r="E141" s="796"/>
      <c r="F141" s="791"/>
      <c r="G141" s="183"/>
      <c r="H141" s="799"/>
      <c r="I141" s="800"/>
      <c r="J141" s="800"/>
      <c r="K141" s="800"/>
      <c r="L141" s="800"/>
      <c r="M141" s="800"/>
      <c r="N141" s="800"/>
      <c r="O141" s="800"/>
      <c r="P141" s="800"/>
      <c r="Q141" s="800"/>
      <c r="R141" s="198"/>
    </row>
    <row r="142" spans="1:18" ht="34.5" customHeight="1">
      <c r="A142" s="774"/>
      <c r="B142" s="189" t="s">
        <v>216</v>
      </c>
      <c r="C142" s="744"/>
      <c r="D142" s="827"/>
      <c r="E142" s="796"/>
      <c r="F142" s="781"/>
      <c r="G142" s="137"/>
      <c r="H142" s="828"/>
      <c r="I142" s="828"/>
      <c r="J142" s="828"/>
      <c r="K142" s="828"/>
      <c r="L142" s="828"/>
      <c r="M142" s="828"/>
      <c r="N142" s="828"/>
      <c r="O142" s="828"/>
      <c r="P142" s="828"/>
      <c r="Q142" s="829"/>
      <c r="R142" s="238"/>
    </row>
    <row r="143" spans="1:18" ht="34.5" customHeight="1">
      <c r="A143" s="824"/>
      <c r="B143" s="189"/>
      <c r="C143" s="755" t="s">
        <v>186</v>
      </c>
      <c r="D143" s="107" t="s">
        <v>217</v>
      </c>
      <c r="E143" s="757" t="s">
        <v>48</v>
      </c>
      <c r="F143" s="239"/>
      <c r="G143" s="151">
        <f>R143*O4</f>
        <v>0.3</v>
      </c>
      <c r="H143" s="240"/>
      <c r="I143" s="186"/>
      <c r="J143" s="186">
        <v>0</v>
      </c>
      <c r="K143" s="186"/>
      <c r="L143" s="186"/>
      <c r="M143" s="186"/>
      <c r="N143" s="186"/>
      <c r="O143" s="186"/>
      <c r="P143" s="186"/>
      <c r="Q143" s="187"/>
      <c r="R143" s="240">
        <v>0.3</v>
      </c>
    </row>
    <row r="144" spans="1:18" ht="34.5" customHeight="1">
      <c r="A144" s="824"/>
      <c r="B144" s="142"/>
      <c r="C144" s="744"/>
      <c r="D144" s="82"/>
      <c r="E144" s="796"/>
      <c r="F144" s="235" t="s">
        <v>51</v>
      </c>
      <c r="G144" s="114"/>
      <c r="H144" s="185"/>
      <c r="I144" s="191"/>
      <c r="J144" s="185"/>
      <c r="K144" s="191"/>
      <c r="L144" s="185"/>
      <c r="M144" s="241"/>
      <c r="N144" s="185"/>
      <c r="O144" s="191"/>
      <c r="P144" s="185"/>
      <c r="Q144" s="242"/>
      <c r="R144" s="243"/>
    </row>
    <row r="145" spans="1:18" ht="34.5" customHeight="1">
      <c r="A145" s="824"/>
      <c r="B145" s="189"/>
      <c r="C145" s="744"/>
      <c r="D145" s="90"/>
      <c r="E145" s="796"/>
      <c r="F145" s="116" t="s">
        <v>53</v>
      </c>
      <c r="G145" s="117"/>
      <c r="H145" s="244"/>
      <c r="I145" s="185"/>
      <c r="J145" s="192"/>
      <c r="K145" s="185"/>
      <c r="L145" s="192"/>
      <c r="M145" s="185"/>
      <c r="N145" s="192"/>
      <c r="O145" s="185"/>
      <c r="P145" s="192"/>
      <c r="Q145" s="185"/>
      <c r="R145" s="244"/>
    </row>
    <row r="146" spans="1:18" ht="34.5" customHeight="1">
      <c r="A146" s="824"/>
      <c r="B146" s="189"/>
      <c r="C146" s="744"/>
      <c r="D146" s="826" t="s">
        <v>215</v>
      </c>
      <c r="E146" s="796"/>
      <c r="F146" s="791"/>
      <c r="G146" s="183"/>
      <c r="H146" s="799"/>
      <c r="I146" s="800"/>
      <c r="J146" s="800"/>
      <c r="K146" s="800"/>
      <c r="L146" s="800"/>
      <c r="M146" s="800"/>
      <c r="N146" s="800"/>
      <c r="O146" s="800"/>
      <c r="P146" s="800"/>
      <c r="Q146" s="800"/>
      <c r="R146" s="198"/>
    </row>
    <row r="147" spans="1:18" ht="34.5" customHeight="1">
      <c r="A147" s="824"/>
      <c r="B147" s="189"/>
      <c r="C147" s="744"/>
      <c r="D147" s="827"/>
      <c r="E147" s="796"/>
      <c r="F147" s="781"/>
      <c r="G147" s="137"/>
      <c r="H147" s="828"/>
      <c r="I147" s="828"/>
      <c r="J147" s="828"/>
      <c r="K147" s="828"/>
      <c r="L147" s="828"/>
      <c r="M147" s="828"/>
      <c r="N147" s="828"/>
      <c r="O147" s="828"/>
      <c r="P147" s="828"/>
      <c r="Q147" s="829"/>
      <c r="R147" s="238"/>
    </row>
    <row r="148" spans="1:18" ht="34.5" customHeight="1">
      <c r="A148" s="824"/>
      <c r="B148" s="189"/>
      <c r="C148" s="755" t="s">
        <v>186</v>
      </c>
      <c r="D148" s="107" t="s">
        <v>218</v>
      </c>
      <c r="E148" s="757" t="s">
        <v>48</v>
      </c>
      <c r="F148" s="239"/>
      <c r="G148" s="151">
        <f>R148*O4</f>
        <v>0.2</v>
      </c>
      <c r="H148" s="240"/>
      <c r="I148" s="186"/>
      <c r="J148" s="186">
        <v>0</v>
      </c>
      <c r="K148" s="186"/>
      <c r="L148" s="186"/>
      <c r="M148" s="186"/>
      <c r="N148" s="186"/>
      <c r="O148" s="186"/>
      <c r="P148" s="186"/>
      <c r="Q148" s="187"/>
      <c r="R148" s="240">
        <v>0.2</v>
      </c>
    </row>
    <row r="149" spans="1:18" ht="34.5" customHeight="1">
      <c r="A149" s="824"/>
      <c r="B149" s="142"/>
      <c r="C149" s="744"/>
      <c r="D149" s="82"/>
      <c r="E149" s="796"/>
      <c r="F149" s="235" t="s">
        <v>51</v>
      </c>
      <c r="G149" s="114"/>
      <c r="H149" s="185"/>
      <c r="I149" s="191"/>
      <c r="J149" s="185"/>
      <c r="K149" s="191"/>
      <c r="L149" s="185"/>
      <c r="M149" s="241"/>
      <c r="N149" s="185"/>
      <c r="O149" s="191"/>
      <c r="P149" s="185"/>
      <c r="Q149" s="242"/>
      <c r="R149" s="243"/>
    </row>
    <row r="150" spans="1:18" ht="34.5" customHeight="1">
      <c r="A150" s="824"/>
      <c r="B150" s="189"/>
      <c r="C150" s="744"/>
      <c r="D150" s="90"/>
      <c r="E150" s="796"/>
      <c r="F150" s="116" t="s">
        <v>53</v>
      </c>
      <c r="G150" s="117"/>
      <c r="H150" s="244"/>
      <c r="I150" s="185"/>
      <c r="J150" s="192"/>
      <c r="K150" s="185"/>
      <c r="L150" s="192"/>
      <c r="M150" s="185"/>
      <c r="N150" s="192"/>
      <c r="O150" s="185"/>
      <c r="P150" s="192"/>
      <c r="Q150" s="185"/>
      <c r="R150" s="244"/>
    </row>
    <row r="151" spans="1:18" ht="34.5" customHeight="1">
      <c r="A151" s="824"/>
      <c r="B151" s="189"/>
      <c r="C151" s="744"/>
      <c r="D151" s="826" t="s">
        <v>215</v>
      </c>
      <c r="E151" s="796"/>
      <c r="F151" s="791"/>
      <c r="G151" s="183"/>
      <c r="H151" s="799"/>
      <c r="I151" s="800"/>
      <c r="J151" s="800"/>
      <c r="K151" s="800"/>
      <c r="L151" s="800"/>
      <c r="M151" s="800"/>
      <c r="N151" s="800"/>
      <c r="O151" s="800"/>
      <c r="P151" s="800"/>
      <c r="Q151" s="800"/>
      <c r="R151" s="198"/>
    </row>
    <row r="152" spans="1:18" ht="34.5" customHeight="1">
      <c r="A152" s="824"/>
      <c r="B152" s="189"/>
      <c r="C152" s="744"/>
      <c r="D152" s="827"/>
      <c r="E152" s="796"/>
      <c r="F152" s="781"/>
      <c r="G152" s="137"/>
      <c r="H152" s="828"/>
      <c r="I152" s="828"/>
      <c r="J152" s="828"/>
      <c r="K152" s="828"/>
      <c r="L152" s="828"/>
      <c r="M152" s="828"/>
      <c r="N152" s="828"/>
      <c r="O152" s="828"/>
      <c r="P152" s="828"/>
      <c r="Q152" s="829"/>
      <c r="R152" s="238"/>
    </row>
    <row r="153" spans="1:18" ht="34.5" customHeight="1">
      <c r="A153" s="824"/>
      <c r="B153" s="189"/>
      <c r="C153" s="755" t="s">
        <v>186</v>
      </c>
      <c r="D153" s="107" t="s">
        <v>219</v>
      </c>
      <c r="E153" s="757" t="s">
        <v>48</v>
      </c>
      <c r="F153" s="239"/>
      <c r="G153" s="151">
        <f>R153*O4</f>
        <v>0.3</v>
      </c>
      <c r="H153" s="240"/>
      <c r="I153" s="186"/>
      <c r="J153" s="186">
        <v>0</v>
      </c>
      <c r="K153" s="186"/>
      <c r="L153" s="186"/>
      <c r="M153" s="186"/>
      <c r="N153" s="186"/>
      <c r="O153" s="186"/>
      <c r="P153" s="186"/>
      <c r="Q153" s="187"/>
      <c r="R153" s="240">
        <v>0.3</v>
      </c>
    </row>
    <row r="154" spans="1:18" ht="34.5" customHeight="1">
      <c r="A154" s="824"/>
      <c r="B154" s="142"/>
      <c r="C154" s="744"/>
      <c r="D154" s="82"/>
      <c r="E154" s="796"/>
      <c r="F154" s="235" t="s">
        <v>51</v>
      </c>
      <c r="G154" s="114"/>
      <c r="H154" s="185"/>
      <c r="I154" s="191"/>
      <c r="J154" s="185"/>
      <c r="K154" s="191"/>
      <c r="L154" s="185"/>
      <c r="M154" s="241"/>
      <c r="N154" s="185"/>
      <c r="O154" s="191"/>
      <c r="P154" s="185"/>
      <c r="Q154" s="242"/>
      <c r="R154" s="243"/>
    </row>
    <row r="155" spans="1:18" ht="34.5" customHeight="1">
      <c r="A155" s="824"/>
      <c r="B155" s="189"/>
      <c r="C155" s="744"/>
      <c r="D155" s="90"/>
      <c r="E155" s="796"/>
      <c r="F155" s="116" t="s">
        <v>53</v>
      </c>
      <c r="G155" s="117"/>
      <c r="H155" s="244"/>
      <c r="I155" s="185"/>
      <c r="J155" s="192"/>
      <c r="K155" s="185"/>
      <c r="L155" s="192"/>
      <c r="M155" s="185"/>
      <c r="N155" s="192"/>
      <c r="O155" s="185"/>
      <c r="P155" s="192"/>
      <c r="Q155" s="185"/>
      <c r="R155" s="244"/>
    </row>
    <row r="156" spans="1:18" ht="34.5" customHeight="1">
      <c r="A156" s="824"/>
      <c r="B156" s="189"/>
      <c r="C156" s="744"/>
      <c r="D156" s="826" t="s">
        <v>215</v>
      </c>
      <c r="E156" s="796"/>
      <c r="F156" s="791"/>
      <c r="G156" s="183"/>
      <c r="H156" s="799"/>
      <c r="I156" s="800"/>
      <c r="J156" s="800"/>
      <c r="K156" s="800"/>
      <c r="L156" s="800"/>
      <c r="M156" s="800"/>
      <c r="N156" s="800"/>
      <c r="O156" s="800"/>
      <c r="P156" s="800"/>
      <c r="Q156" s="800"/>
      <c r="R156" s="198"/>
    </row>
    <row r="157" spans="1:18" ht="34.5" customHeight="1">
      <c r="A157" s="825"/>
      <c r="B157" s="202"/>
      <c r="C157" s="744"/>
      <c r="D157" s="827"/>
      <c r="E157" s="796"/>
      <c r="F157" s="781"/>
      <c r="G157" s="137"/>
      <c r="H157" s="828"/>
      <c r="I157" s="828"/>
      <c r="J157" s="828"/>
      <c r="K157" s="828"/>
      <c r="L157" s="828"/>
      <c r="M157" s="828"/>
      <c r="N157" s="828"/>
      <c r="O157" s="828"/>
      <c r="P157" s="828"/>
      <c r="Q157" s="829"/>
      <c r="R157" s="238"/>
    </row>
    <row r="158" spans="1:18" ht="34.5" customHeight="1">
      <c r="A158" s="773">
        <v>23</v>
      </c>
      <c r="B158" s="141" t="s">
        <v>220</v>
      </c>
      <c r="C158" s="755" t="s">
        <v>221</v>
      </c>
      <c r="D158" s="107"/>
      <c r="E158" s="757" t="s">
        <v>99</v>
      </c>
      <c r="F158" s="108" t="s">
        <v>49</v>
      </c>
      <c r="G158" s="114"/>
      <c r="H158" s="109"/>
      <c r="I158" s="110"/>
      <c r="J158" s="110"/>
      <c r="K158" s="110"/>
      <c r="L158" s="110"/>
      <c r="M158" s="110"/>
      <c r="N158" s="110"/>
      <c r="O158" s="110"/>
      <c r="P158" s="110"/>
      <c r="Q158" s="111"/>
      <c r="R158" s="109"/>
    </row>
    <row r="159" spans="1:18" ht="34.5" customHeight="1">
      <c r="A159" s="774"/>
      <c r="B159" s="159" t="s">
        <v>222</v>
      </c>
      <c r="C159" s="744"/>
      <c r="D159" s="82"/>
      <c r="E159" s="796"/>
      <c r="F159" s="113" t="s">
        <v>51</v>
      </c>
      <c r="G159" s="114"/>
      <c r="H159" s="87"/>
      <c r="I159" s="86"/>
      <c r="J159" s="87"/>
      <c r="K159" s="86"/>
      <c r="L159" s="87"/>
      <c r="M159" s="86"/>
      <c r="N159" s="87"/>
      <c r="O159" s="86"/>
      <c r="P159" s="87"/>
      <c r="Q159" s="88"/>
      <c r="R159" s="115"/>
    </row>
    <row r="160" spans="1:18" ht="34.5" customHeight="1">
      <c r="A160" s="774"/>
      <c r="B160" s="159" t="s">
        <v>223</v>
      </c>
      <c r="C160" s="744"/>
      <c r="D160" s="90"/>
      <c r="E160" s="796"/>
      <c r="F160" s="116" t="s">
        <v>53</v>
      </c>
      <c r="G160" s="151">
        <f>R160*O4</f>
        <v>1.8</v>
      </c>
      <c r="H160" s="118"/>
      <c r="I160" s="87"/>
      <c r="J160" s="119"/>
      <c r="K160" s="87"/>
      <c r="L160" s="119"/>
      <c r="M160" s="87"/>
      <c r="N160" s="119"/>
      <c r="O160" s="87"/>
      <c r="P160" s="119"/>
      <c r="Q160" s="87">
        <v>1.8</v>
      </c>
      <c r="R160" s="118">
        <v>1.8</v>
      </c>
    </row>
    <row r="161" spans="1:18" ht="34.5" customHeight="1">
      <c r="A161" s="774"/>
      <c r="B161" s="189" t="s">
        <v>224</v>
      </c>
      <c r="C161" s="745"/>
      <c r="D161" s="793" t="s">
        <v>225</v>
      </c>
      <c r="E161" s="830"/>
      <c r="F161" s="832"/>
      <c r="G161" s="245"/>
      <c r="H161" s="763"/>
      <c r="I161" s="764"/>
      <c r="J161" s="764"/>
      <c r="K161" s="764"/>
      <c r="L161" s="764"/>
      <c r="M161" s="764"/>
      <c r="N161" s="764"/>
      <c r="O161" s="764"/>
      <c r="P161" s="764"/>
      <c r="Q161" s="764"/>
      <c r="R161" s="120"/>
    </row>
    <row r="162" spans="1:18" ht="34.5" customHeight="1">
      <c r="A162" s="774"/>
      <c r="B162" s="189" t="s">
        <v>226</v>
      </c>
      <c r="C162" s="745"/>
      <c r="D162" s="793"/>
      <c r="E162" s="830"/>
      <c r="F162" s="833"/>
      <c r="G162" s="246"/>
      <c r="H162" s="770"/>
      <c r="I162" s="769"/>
      <c r="J162" s="769"/>
      <c r="K162" s="769"/>
      <c r="L162" s="769"/>
      <c r="M162" s="769"/>
      <c r="N162" s="769"/>
      <c r="O162" s="769"/>
      <c r="P162" s="769"/>
      <c r="Q162" s="769"/>
      <c r="R162" s="138"/>
    </row>
    <row r="163" spans="1:18" ht="34.5" customHeight="1">
      <c r="A163" s="775"/>
      <c r="B163" s="202" t="s">
        <v>227</v>
      </c>
      <c r="C163" s="756"/>
      <c r="D163" s="793"/>
      <c r="E163" s="831"/>
      <c r="F163" s="833"/>
      <c r="G163" s="246"/>
      <c r="H163" s="771"/>
      <c r="I163" s="769"/>
      <c r="J163" s="769"/>
      <c r="K163" s="769"/>
      <c r="L163" s="769"/>
      <c r="M163" s="769"/>
      <c r="N163" s="769"/>
      <c r="O163" s="769"/>
      <c r="P163" s="769"/>
      <c r="Q163" s="769"/>
      <c r="R163" s="139"/>
    </row>
    <row r="164" spans="1:18" ht="34.5" customHeight="1">
      <c r="A164" s="834">
        <v>24</v>
      </c>
      <c r="B164" s="837" t="s">
        <v>228</v>
      </c>
      <c r="C164" s="744" t="s">
        <v>160</v>
      </c>
      <c r="D164" s="73" t="s">
        <v>229</v>
      </c>
      <c r="E164" s="796" t="s">
        <v>48</v>
      </c>
      <c r="F164" s="124" t="s">
        <v>49</v>
      </c>
      <c r="G164" s="151">
        <f>R164*O4</f>
        <v>0.5</v>
      </c>
      <c r="H164" s="87">
        <v>0</v>
      </c>
      <c r="I164" s="110"/>
      <c r="J164" s="110"/>
      <c r="K164" s="110"/>
      <c r="L164" s="110"/>
      <c r="M164" s="110"/>
      <c r="N164" s="110"/>
      <c r="O164" s="110"/>
      <c r="P164" s="110"/>
      <c r="Q164" s="111"/>
      <c r="R164" s="126">
        <v>0.5</v>
      </c>
    </row>
    <row r="165" spans="1:18" ht="34.5" customHeight="1">
      <c r="A165" s="835"/>
      <c r="B165" s="838"/>
      <c r="C165" s="840"/>
      <c r="D165" s="88"/>
      <c r="E165" s="830"/>
      <c r="F165" s="108" t="s">
        <v>51</v>
      </c>
      <c r="G165" s="114"/>
      <c r="H165" s="128"/>
      <c r="I165" s="87"/>
      <c r="J165" s="86"/>
      <c r="K165" s="87"/>
      <c r="L165" s="86"/>
      <c r="M165" s="87"/>
      <c r="N165" s="86"/>
      <c r="O165" s="87"/>
      <c r="P165" s="86"/>
      <c r="Q165" s="87"/>
      <c r="R165" s="128"/>
    </row>
    <row r="166" spans="1:18" ht="34.5" customHeight="1">
      <c r="A166" s="835"/>
      <c r="B166" s="838"/>
      <c r="C166" s="744"/>
      <c r="D166" s="90"/>
      <c r="E166" s="796"/>
      <c r="F166" s="116" t="s">
        <v>53</v>
      </c>
      <c r="G166" s="114"/>
      <c r="H166" s="87"/>
      <c r="I166" s="119"/>
      <c r="J166" s="87"/>
      <c r="K166" s="119"/>
      <c r="L166" s="87"/>
      <c r="M166" s="119"/>
      <c r="N166" s="87"/>
      <c r="O166" s="119"/>
      <c r="P166" s="87"/>
      <c r="Q166" s="130"/>
      <c r="R166" s="131"/>
    </row>
    <row r="167" spans="1:18" ht="32.25">
      <c r="A167" s="836"/>
      <c r="B167" s="839"/>
      <c r="C167" s="744"/>
      <c r="D167" s="132"/>
      <c r="E167" s="796"/>
      <c r="F167" s="153"/>
      <c r="G167" s="154"/>
      <c r="H167" s="784"/>
      <c r="I167" s="785"/>
      <c r="J167" s="785"/>
      <c r="K167" s="785"/>
      <c r="L167" s="785"/>
      <c r="M167" s="785"/>
      <c r="N167" s="785"/>
      <c r="O167" s="785"/>
      <c r="P167" s="785"/>
      <c r="Q167" s="785"/>
      <c r="R167" s="155"/>
    </row>
    <row r="168" spans="1:18" ht="34.5" customHeight="1">
      <c r="A168" s="834">
        <v>25</v>
      </c>
      <c r="B168" s="837" t="s">
        <v>230</v>
      </c>
      <c r="C168" s="755" t="s">
        <v>160</v>
      </c>
      <c r="D168" s="107" t="s">
        <v>231</v>
      </c>
      <c r="E168" s="841" t="s">
        <v>48</v>
      </c>
      <c r="F168" s="108" t="s">
        <v>49</v>
      </c>
      <c r="G168" s="151">
        <f>R168*O4</f>
        <v>0.8</v>
      </c>
      <c r="H168" s="109">
        <v>0</v>
      </c>
      <c r="I168" s="87"/>
      <c r="J168" s="110"/>
      <c r="K168" s="87"/>
      <c r="L168" s="110"/>
      <c r="M168" s="87"/>
      <c r="N168" s="110"/>
      <c r="O168" s="87"/>
      <c r="P168" s="110"/>
      <c r="Q168" s="87"/>
      <c r="R168" s="109">
        <v>0.8</v>
      </c>
    </row>
    <row r="169" spans="1:18" ht="34.5" customHeight="1">
      <c r="A169" s="835"/>
      <c r="B169" s="838"/>
      <c r="C169" s="840"/>
      <c r="D169" s="88"/>
      <c r="E169" s="830"/>
      <c r="F169" s="113" t="s">
        <v>51</v>
      </c>
      <c r="G169" s="114"/>
      <c r="H169" s="87"/>
      <c r="I169" s="86"/>
      <c r="J169" s="87"/>
      <c r="K169" s="86"/>
      <c r="L169" s="87"/>
      <c r="M169" s="86"/>
      <c r="N169" s="87"/>
      <c r="O169" s="86"/>
      <c r="P169" s="87"/>
      <c r="Q169" s="88"/>
      <c r="R169" s="115"/>
    </row>
    <row r="170" spans="1:18" ht="34.5" customHeight="1">
      <c r="A170" s="835"/>
      <c r="B170" s="838"/>
      <c r="C170" s="744"/>
      <c r="D170" s="90"/>
      <c r="E170" s="796"/>
      <c r="F170" s="116" t="s">
        <v>53</v>
      </c>
      <c r="G170" s="117"/>
      <c r="H170" s="118"/>
      <c r="I170" s="87"/>
      <c r="J170" s="119"/>
      <c r="K170" s="87"/>
      <c r="L170" s="119"/>
      <c r="M170" s="87"/>
      <c r="N170" s="119"/>
      <c r="O170" s="87"/>
      <c r="P170" s="119"/>
      <c r="Q170" s="87"/>
      <c r="R170" s="118"/>
    </row>
    <row r="171" spans="1:18" ht="32.25">
      <c r="A171" s="836"/>
      <c r="B171" s="839"/>
      <c r="C171" s="744"/>
      <c r="D171" s="132"/>
      <c r="E171" s="796"/>
      <c r="F171" s="153"/>
      <c r="G171" s="154"/>
      <c r="H171" s="784"/>
      <c r="I171" s="785"/>
      <c r="J171" s="785"/>
      <c r="K171" s="785"/>
      <c r="L171" s="785"/>
      <c r="M171" s="785"/>
      <c r="N171" s="785"/>
      <c r="O171" s="785"/>
      <c r="P171" s="785"/>
      <c r="Q171" s="785"/>
      <c r="R171" s="155"/>
    </row>
    <row r="172" spans="1:18" ht="34.5" customHeight="1">
      <c r="A172" s="741">
        <v>26</v>
      </c>
      <c r="B172" s="842" t="s">
        <v>232</v>
      </c>
      <c r="C172" s="755" t="s">
        <v>233</v>
      </c>
      <c r="D172" s="107" t="s">
        <v>229</v>
      </c>
      <c r="E172" s="841" t="s">
        <v>48</v>
      </c>
      <c r="F172" s="108" t="s">
        <v>49</v>
      </c>
      <c r="G172" s="151">
        <f>R172*O4</f>
        <v>0.2</v>
      </c>
      <c r="H172" s="109">
        <v>0</v>
      </c>
      <c r="I172" s="87"/>
      <c r="J172" s="110"/>
      <c r="K172" s="87"/>
      <c r="L172" s="110"/>
      <c r="M172" s="87"/>
      <c r="N172" s="110"/>
      <c r="O172" s="87"/>
      <c r="P172" s="110"/>
      <c r="Q172" s="87"/>
      <c r="R172" s="109">
        <v>0.2</v>
      </c>
    </row>
    <row r="173" spans="1:18" ht="34.5" customHeight="1">
      <c r="A173" s="742"/>
      <c r="B173" s="843"/>
      <c r="C173" s="840"/>
      <c r="D173" s="88"/>
      <c r="E173" s="830"/>
      <c r="F173" s="113" t="s">
        <v>51</v>
      </c>
      <c r="G173" s="114"/>
      <c r="H173" s="87"/>
      <c r="I173" s="86"/>
      <c r="J173" s="87"/>
      <c r="K173" s="86"/>
      <c r="L173" s="87"/>
      <c r="M173" s="86"/>
      <c r="N173" s="87"/>
      <c r="O173" s="86"/>
      <c r="P173" s="87"/>
      <c r="Q173" s="88"/>
      <c r="R173" s="115"/>
    </row>
    <row r="174" spans="1:18" ht="34.5" customHeight="1">
      <c r="A174" s="742"/>
      <c r="B174" s="843"/>
      <c r="C174" s="744"/>
      <c r="D174" s="90"/>
      <c r="E174" s="796"/>
      <c r="F174" s="116" t="s">
        <v>53</v>
      </c>
      <c r="G174" s="117"/>
      <c r="H174" s="118"/>
      <c r="I174" s="87"/>
      <c r="J174" s="119"/>
      <c r="K174" s="87"/>
      <c r="L174" s="119"/>
      <c r="M174" s="87"/>
      <c r="N174" s="119"/>
      <c r="O174" s="87"/>
      <c r="P174" s="119"/>
      <c r="Q174" s="87"/>
      <c r="R174" s="118"/>
    </row>
    <row r="175" spans="1:18" ht="34.5" customHeight="1">
      <c r="A175" s="742"/>
      <c r="B175" s="843"/>
      <c r="C175" s="744"/>
      <c r="D175" s="132"/>
      <c r="E175" s="796"/>
      <c r="F175" s="153"/>
      <c r="G175" s="154"/>
      <c r="H175" s="784"/>
      <c r="I175" s="785"/>
      <c r="J175" s="785"/>
      <c r="K175" s="785"/>
      <c r="L175" s="785"/>
      <c r="M175" s="785"/>
      <c r="N175" s="785"/>
      <c r="O175" s="785"/>
      <c r="P175" s="785"/>
      <c r="Q175" s="785"/>
      <c r="R175" s="155"/>
    </row>
    <row r="176" spans="1:18" ht="34.5" customHeight="1">
      <c r="A176" s="824"/>
      <c r="B176" s="843"/>
      <c r="C176" s="755" t="s">
        <v>233</v>
      </c>
      <c r="D176" s="107" t="s">
        <v>234</v>
      </c>
      <c r="E176" s="841" t="s">
        <v>48</v>
      </c>
      <c r="F176" s="108" t="s">
        <v>49</v>
      </c>
      <c r="G176" s="151">
        <f>R176*O4</f>
        <v>0.5</v>
      </c>
      <c r="H176" s="109">
        <v>0</v>
      </c>
      <c r="I176" s="87"/>
      <c r="J176" s="110"/>
      <c r="K176" s="87"/>
      <c r="L176" s="110"/>
      <c r="M176" s="87"/>
      <c r="N176" s="110"/>
      <c r="O176" s="87"/>
      <c r="P176" s="110"/>
      <c r="Q176" s="87"/>
      <c r="R176" s="109">
        <v>0.5</v>
      </c>
    </row>
    <row r="177" spans="1:18" ht="34.5" customHeight="1">
      <c r="A177" s="824"/>
      <c r="B177" s="843"/>
      <c r="C177" s="840"/>
      <c r="D177" s="88"/>
      <c r="E177" s="830"/>
      <c r="F177" s="113" t="s">
        <v>51</v>
      </c>
      <c r="G177" s="114"/>
      <c r="H177" s="87"/>
      <c r="I177" s="86"/>
      <c r="J177" s="87"/>
      <c r="K177" s="86"/>
      <c r="L177" s="87"/>
      <c r="M177" s="86"/>
      <c r="N177" s="87"/>
      <c r="O177" s="86"/>
      <c r="P177" s="87"/>
      <c r="Q177" s="88"/>
      <c r="R177" s="115"/>
    </row>
    <row r="178" spans="1:18" ht="34.5" customHeight="1">
      <c r="A178" s="824"/>
      <c r="B178" s="843"/>
      <c r="C178" s="744"/>
      <c r="D178" s="90"/>
      <c r="E178" s="796"/>
      <c r="F178" s="116" t="s">
        <v>53</v>
      </c>
      <c r="G178" s="117"/>
      <c r="H178" s="118"/>
      <c r="I178" s="87"/>
      <c r="J178" s="119"/>
      <c r="K178" s="87"/>
      <c r="L178" s="119"/>
      <c r="M178" s="87"/>
      <c r="N178" s="119"/>
      <c r="O178" s="87"/>
      <c r="P178" s="119"/>
      <c r="Q178" s="87"/>
      <c r="R178" s="118"/>
    </row>
    <row r="179" spans="1:18" ht="34.5" customHeight="1">
      <c r="A179" s="824"/>
      <c r="B179" s="843"/>
      <c r="C179" s="744"/>
      <c r="D179" s="132"/>
      <c r="E179" s="796"/>
      <c r="F179" s="153"/>
      <c r="G179" s="154"/>
      <c r="H179" s="784"/>
      <c r="I179" s="785"/>
      <c r="J179" s="785"/>
      <c r="K179" s="785"/>
      <c r="L179" s="785"/>
      <c r="M179" s="785"/>
      <c r="N179" s="785"/>
      <c r="O179" s="785"/>
      <c r="P179" s="785"/>
      <c r="Q179" s="785"/>
      <c r="R179" s="155"/>
    </row>
    <row r="180" spans="1:18" ht="34.5" customHeight="1">
      <c r="A180" s="824"/>
      <c r="B180" s="843"/>
      <c r="C180" s="755" t="s">
        <v>233</v>
      </c>
      <c r="D180" s="107" t="s">
        <v>235</v>
      </c>
      <c r="E180" s="841" t="s">
        <v>48</v>
      </c>
      <c r="F180" s="108" t="s">
        <v>49</v>
      </c>
      <c r="G180" s="151">
        <f>R180*O4</f>
        <v>0.4</v>
      </c>
      <c r="H180" s="109">
        <v>0</v>
      </c>
      <c r="I180" s="87"/>
      <c r="J180" s="110"/>
      <c r="K180" s="87"/>
      <c r="L180" s="110"/>
      <c r="M180" s="87"/>
      <c r="N180" s="110"/>
      <c r="O180" s="87"/>
      <c r="P180" s="110"/>
      <c r="Q180" s="87"/>
      <c r="R180" s="109">
        <v>0.4</v>
      </c>
    </row>
    <row r="181" spans="1:18" ht="34.5" customHeight="1">
      <c r="A181" s="824"/>
      <c r="B181" s="843"/>
      <c r="C181" s="840"/>
      <c r="D181" s="88"/>
      <c r="E181" s="830"/>
      <c r="F181" s="113" t="s">
        <v>51</v>
      </c>
      <c r="G181" s="114"/>
      <c r="H181" s="87"/>
      <c r="I181" s="86"/>
      <c r="J181" s="87"/>
      <c r="K181" s="86"/>
      <c r="L181" s="87"/>
      <c r="M181" s="86"/>
      <c r="N181" s="87"/>
      <c r="O181" s="86"/>
      <c r="P181" s="87"/>
      <c r="Q181" s="88"/>
      <c r="R181" s="115"/>
    </row>
    <row r="182" spans="1:18" ht="34.5" customHeight="1">
      <c r="A182" s="824"/>
      <c r="B182" s="843"/>
      <c r="C182" s="744"/>
      <c r="D182" s="90"/>
      <c r="E182" s="796"/>
      <c r="F182" s="116" t="s">
        <v>53</v>
      </c>
      <c r="G182" s="117"/>
      <c r="H182" s="118"/>
      <c r="I182" s="87"/>
      <c r="J182" s="119"/>
      <c r="K182" s="87"/>
      <c r="L182" s="119"/>
      <c r="M182" s="87"/>
      <c r="N182" s="119"/>
      <c r="O182" s="87"/>
      <c r="P182" s="119"/>
      <c r="Q182" s="87"/>
      <c r="R182" s="118"/>
    </row>
    <row r="183" spans="1:18" ht="34.5" customHeight="1">
      <c r="A183" s="824"/>
      <c r="B183" s="843"/>
      <c r="C183" s="744"/>
      <c r="D183" s="132"/>
      <c r="E183" s="796"/>
      <c r="F183" s="153"/>
      <c r="G183" s="154"/>
      <c r="H183" s="784"/>
      <c r="I183" s="785"/>
      <c r="J183" s="785"/>
      <c r="K183" s="785"/>
      <c r="L183" s="785"/>
      <c r="M183" s="785"/>
      <c r="N183" s="785"/>
      <c r="O183" s="785"/>
      <c r="P183" s="785"/>
      <c r="Q183" s="785"/>
      <c r="R183" s="155"/>
    </row>
    <row r="184" spans="1:18" ht="34.5" customHeight="1">
      <c r="A184" s="824"/>
      <c r="B184" s="843"/>
      <c r="C184" s="755" t="s">
        <v>233</v>
      </c>
      <c r="D184" s="107" t="s">
        <v>194</v>
      </c>
      <c r="E184" s="841" t="s">
        <v>48</v>
      </c>
      <c r="F184" s="108" t="s">
        <v>49</v>
      </c>
      <c r="G184" s="151">
        <f>R184*O4</f>
        <v>0.36</v>
      </c>
      <c r="H184" s="109">
        <v>0</v>
      </c>
      <c r="I184" s="87"/>
      <c r="J184" s="110"/>
      <c r="K184" s="87"/>
      <c r="L184" s="110"/>
      <c r="M184" s="87"/>
      <c r="N184" s="110"/>
      <c r="O184" s="87"/>
      <c r="P184" s="110"/>
      <c r="Q184" s="87"/>
      <c r="R184" s="109">
        <v>0.36</v>
      </c>
    </row>
    <row r="185" spans="1:18" ht="34.5" customHeight="1">
      <c r="A185" s="824"/>
      <c r="B185" s="843"/>
      <c r="C185" s="840"/>
      <c r="D185" s="88"/>
      <c r="E185" s="830"/>
      <c r="F185" s="113" t="s">
        <v>51</v>
      </c>
      <c r="G185" s="114"/>
      <c r="H185" s="87"/>
      <c r="I185" s="86"/>
      <c r="J185" s="87"/>
      <c r="K185" s="86"/>
      <c r="L185" s="87"/>
      <c r="M185" s="86"/>
      <c r="N185" s="87"/>
      <c r="O185" s="86"/>
      <c r="P185" s="87"/>
      <c r="Q185" s="88"/>
      <c r="R185" s="115"/>
    </row>
    <row r="186" spans="1:18" ht="34.5" customHeight="1">
      <c r="A186" s="824"/>
      <c r="B186" s="843"/>
      <c r="C186" s="744"/>
      <c r="D186" s="90"/>
      <c r="E186" s="796"/>
      <c r="F186" s="116" t="s">
        <v>53</v>
      </c>
      <c r="G186" s="117"/>
      <c r="H186" s="118"/>
      <c r="I186" s="87"/>
      <c r="J186" s="119"/>
      <c r="K186" s="87"/>
      <c r="L186" s="119"/>
      <c r="M186" s="87"/>
      <c r="N186" s="119"/>
      <c r="O186" s="87"/>
      <c r="P186" s="119"/>
      <c r="Q186" s="87"/>
      <c r="R186" s="118"/>
    </row>
    <row r="187" spans="1:18" ht="34.5" customHeight="1">
      <c r="A187" s="825"/>
      <c r="B187" s="844"/>
      <c r="C187" s="744"/>
      <c r="D187" s="132"/>
      <c r="E187" s="796"/>
      <c r="F187" s="153"/>
      <c r="G187" s="154"/>
      <c r="H187" s="784"/>
      <c r="I187" s="785"/>
      <c r="J187" s="785"/>
      <c r="K187" s="785"/>
      <c r="L187" s="785"/>
      <c r="M187" s="785"/>
      <c r="N187" s="785"/>
      <c r="O187" s="785"/>
      <c r="P187" s="785"/>
      <c r="Q187" s="785"/>
      <c r="R187" s="155"/>
    </row>
    <row r="188" spans="1:18" ht="34.5" customHeight="1">
      <c r="A188" s="845">
        <v>27</v>
      </c>
      <c r="B188" s="842" t="s">
        <v>232</v>
      </c>
      <c r="C188" s="755" t="s">
        <v>236</v>
      </c>
      <c r="D188" s="107" t="s">
        <v>229</v>
      </c>
      <c r="E188" s="841" t="s">
        <v>48</v>
      </c>
      <c r="F188" s="108" t="s">
        <v>49</v>
      </c>
      <c r="G188" s="151">
        <f>R188*O4</f>
        <v>0.2</v>
      </c>
      <c r="H188" s="109">
        <v>0</v>
      </c>
      <c r="I188" s="87"/>
      <c r="J188" s="110"/>
      <c r="K188" s="87"/>
      <c r="L188" s="110"/>
      <c r="M188" s="87"/>
      <c r="N188" s="110"/>
      <c r="O188" s="87"/>
      <c r="P188" s="110"/>
      <c r="Q188" s="87"/>
      <c r="R188" s="109">
        <v>0.2</v>
      </c>
    </row>
    <row r="189" spans="1:18" ht="34.5" customHeight="1">
      <c r="A189" s="846"/>
      <c r="B189" s="843"/>
      <c r="C189" s="840"/>
      <c r="D189" s="88"/>
      <c r="E189" s="830"/>
      <c r="F189" s="113" t="s">
        <v>51</v>
      </c>
      <c r="G189" s="114"/>
      <c r="H189" s="87"/>
      <c r="I189" s="86"/>
      <c r="J189" s="87"/>
      <c r="K189" s="86"/>
      <c r="L189" s="87"/>
      <c r="M189" s="86"/>
      <c r="N189" s="87"/>
      <c r="O189" s="86"/>
      <c r="P189" s="87"/>
      <c r="Q189" s="88"/>
      <c r="R189" s="115"/>
    </row>
    <row r="190" spans="1:18" ht="34.5" customHeight="1">
      <c r="A190" s="846"/>
      <c r="B190" s="843"/>
      <c r="C190" s="744"/>
      <c r="D190" s="90"/>
      <c r="E190" s="796"/>
      <c r="F190" s="116" t="s">
        <v>53</v>
      </c>
      <c r="G190" s="117"/>
      <c r="H190" s="118"/>
      <c r="I190" s="87"/>
      <c r="J190" s="119"/>
      <c r="K190" s="87"/>
      <c r="L190" s="119"/>
      <c r="M190" s="87"/>
      <c r="N190" s="119"/>
      <c r="O190" s="87"/>
      <c r="P190" s="119"/>
      <c r="Q190" s="87"/>
      <c r="R190" s="118"/>
    </row>
    <row r="191" spans="1:18" ht="34.5" customHeight="1">
      <c r="A191" s="846"/>
      <c r="B191" s="843"/>
      <c r="C191" s="744"/>
      <c r="D191" s="132"/>
      <c r="E191" s="796"/>
      <c r="F191" s="153"/>
      <c r="G191" s="154"/>
      <c r="H191" s="784"/>
      <c r="I191" s="785"/>
      <c r="J191" s="785"/>
      <c r="K191" s="785"/>
      <c r="L191" s="785"/>
      <c r="M191" s="785"/>
      <c r="N191" s="785"/>
      <c r="O191" s="785"/>
      <c r="P191" s="785"/>
      <c r="Q191" s="785"/>
      <c r="R191" s="155"/>
    </row>
    <row r="192" spans="1:18" ht="34.5" customHeight="1">
      <c r="A192" s="847"/>
      <c r="B192" s="843"/>
      <c r="C192" s="755" t="s">
        <v>236</v>
      </c>
      <c r="D192" s="107" t="s">
        <v>234</v>
      </c>
      <c r="E192" s="841" t="s">
        <v>48</v>
      </c>
      <c r="F192" s="108" t="s">
        <v>49</v>
      </c>
      <c r="G192" s="151">
        <f>R192*O4</f>
        <v>0.2</v>
      </c>
      <c r="H192" s="109">
        <v>0</v>
      </c>
      <c r="I192" s="87"/>
      <c r="J192" s="110"/>
      <c r="K192" s="87"/>
      <c r="L192" s="110"/>
      <c r="M192" s="87"/>
      <c r="N192" s="110"/>
      <c r="O192" s="87"/>
      <c r="P192" s="110"/>
      <c r="Q192" s="87"/>
      <c r="R192" s="109">
        <v>0.2</v>
      </c>
    </row>
    <row r="193" spans="1:18" ht="34.5" customHeight="1">
      <c r="A193" s="847"/>
      <c r="B193" s="843"/>
      <c r="C193" s="840"/>
      <c r="D193" s="88"/>
      <c r="E193" s="830"/>
      <c r="F193" s="113" t="s">
        <v>51</v>
      </c>
      <c r="G193" s="114"/>
      <c r="H193" s="87"/>
      <c r="I193" s="86"/>
      <c r="J193" s="87"/>
      <c r="K193" s="86"/>
      <c r="L193" s="87"/>
      <c r="M193" s="86"/>
      <c r="N193" s="87"/>
      <c r="O193" s="86"/>
      <c r="P193" s="87"/>
      <c r="Q193" s="88"/>
      <c r="R193" s="115"/>
    </row>
    <row r="194" spans="1:18" ht="34.5" customHeight="1">
      <c r="A194" s="847"/>
      <c r="B194" s="843"/>
      <c r="C194" s="744"/>
      <c r="D194" s="90"/>
      <c r="E194" s="796"/>
      <c r="F194" s="116" t="s">
        <v>53</v>
      </c>
      <c r="G194" s="117"/>
      <c r="H194" s="118"/>
      <c r="I194" s="87"/>
      <c r="J194" s="119"/>
      <c r="K194" s="87"/>
      <c r="L194" s="119"/>
      <c r="M194" s="87"/>
      <c r="N194" s="119"/>
      <c r="O194" s="87"/>
      <c r="P194" s="119"/>
      <c r="Q194" s="87"/>
      <c r="R194" s="118"/>
    </row>
    <row r="195" spans="1:18" ht="34.5" customHeight="1">
      <c r="A195" s="847"/>
      <c r="B195" s="843"/>
      <c r="C195" s="744"/>
      <c r="D195" s="132"/>
      <c r="E195" s="796"/>
      <c r="F195" s="153"/>
      <c r="G195" s="154"/>
      <c r="H195" s="784"/>
      <c r="I195" s="785"/>
      <c r="J195" s="785"/>
      <c r="K195" s="785"/>
      <c r="L195" s="785"/>
      <c r="M195" s="785"/>
      <c r="N195" s="785"/>
      <c r="O195" s="785"/>
      <c r="P195" s="785"/>
      <c r="Q195" s="785"/>
      <c r="R195" s="155"/>
    </row>
    <row r="196" spans="1:18" ht="34.5" customHeight="1">
      <c r="A196" s="847"/>
      <c r="B196" s="843"/>
      <c r="C196" s="755" t="s">
        <v>236</v>
      </c>
      <c r="D196" s="107" t="s">
        <v>235</v>
      </c>
      <c r="E196" s="841" t="s">
        <v>48</v>
      </c>
      <c r="F196" s="108" t="s">
        <v>49</v>
      </c>
      <c r="G196" s="151">
        <f>R196*O4</f>
        <v>0.3</v>
      </c>
      <c r="H196" s="109">
        <v>0</v>
      </c>
      <c r="I196" s="87"/>
      <c r="J196" s="110"/>
      <c r="K196" s="87"/>
      <c r="L196" s="110"/>
      <c r="M196" s="87"/>
      <c r="N196" s="110"/>
      <c r="O196" s="87"/>
      <c r="P196" s="110"/>
      <c r="Q196" s="87"/>
      <c r="R196" s="109">
        <v>0.3</v>
      </c>
    </row>
    <row r="197" spans="1:18" ht="34.5" customHeight="1">
      <c r="A197" s="847"/>
      <c r="B197" s="843"/>
      <c r="C197" s="840"/>
      <c r="D197" s="88"/>
      <c r="E197" s="830"/>
      <c r="F197" s="113" t="s">
        <v>51</v>
      </c>
      <c r="G197" s="114"/>
      <c r="H197" s="87"/>
      <c r="I197" s="86"/>
      <c r="J197" s="87"/>
      <c r="K197" s="86"/>
      <c r="L197" s="87"/>
      <c r="M197" s="86"/>
      <c r="N197" s="87"/>
      <c r="O197" s="86"/>
      <c r="P197" s="87"/>
      <c r="Q197" s="88"/>
      <c r="R197" s="115"/>
    </row>
    <row r="198" spans="1:18" ht="34.5" customHeight="1">
      <c r="A198" s="847"/>
      <c r="B198" s="843"/>
      <c r="C198" s="744"/>
      <c r="D198" s="90"/>
      <c r="E198" s="796"/>
      <c r="F198" s="116" t="s">
        <v>53</v>
      </c>
      <c r="G198" s="117"/>
      <c r="H198" s="118"/>
      <c r="I198" s="87"/>
      <c r="J198" s="119"/>
      <c r="K198" s="87"/>
      <c r="L198" s="119"/>
      <c r="M198" s="87"/>
      <c r="N198" s="119"/>
      <c r="O198" s="87"/>
      <c r="P198" s="119"/>
      <c r="Q198" s="87"/>
      <c r="R198" s="118"/>
    </row>
    <row r="199" spans="1:18" ht="34.5" customHeight="1">
      <c r="A199" s="847"/>
      <c r="B199" s="843"/>
      <c r="C199" s="744"/>
      <c r="D199" s="132"/>
      <c r="E199" s="796"/>
      <c r="F199" s="153"/>
      <c r="G199" s="154"/>
      <c r="H199" s="784"/>
      <c r="I199" s="785"/>
      <c r="J199" s="785"/>
      <c r="K199" s="785"/>
      <c r="L199" s="785"/>
      <c r="M199" s="785"/>
      <c r="N199" s="785"/>
      <c r="O199" s="785"/>
      <c r="P199" s="785"/>
      <c r="Q199" s="785"/>
      <c r="R199" s="155"/>
    </row>
    <row r="200" spans="1:18" ht="34.5" customHeight="1">
      <c r="A200" s="847"/>
      <c r="B200" s="843"/>
      <c r="C200" s="755" t="s">
        <v>236</v>
      </c>
      <c r="D200" s="107" t="s">
        <v>194</v>
      </c>
      <c r="E200" s="841" t="s">
        <v>48</v>
      </c>
      <c r="F200" s="108" t="s">
        <v>49</v>
      </c>
      <c r="G200" s="151">
        <f>R200*O4</f>
        <v>0.4</v>
      </c>
      <c r="H200" s="109">
        <v>0</v>
      </c>
      <c r="I200" s="87"/>
      <c r="J200" s="110"/>
      <c r="K200" s="87"/>
      <c r="L200" s="110"/>
      <c r="M200" s="87"/>
      <c r="N200" s="110"/>
      <c r="O200" s="87"/>
      <c r="P200" s="110"/>
      <c r="Q200" s="87"/>
      <c r="R200" s="109">
        <v>0.4</v>
      </c>
    </row>
    <row r="201" spans="1:18" ht="34.5" customHeight="1">
      <c r="A201" s="847"/>
      <c r="B201" s="843"/>
      <c r="C201" s="840"/>
      <c r="D201" s="88"/>
      <c r="E201" s="830"/>
      <c r="F201" s="113" t="s">
        <v>51</v>
      </c>
      <c r="G201" s="114"/>
      <c r="H201" s="87"/>
      <c r="I201" s="86"/>
      <c r="J201" s="87"/>
      <c r="K201" s="86"/>
      <c r="L201" s="87"/>
      <c r="M201" s="86"/>
      <c r="N201" s="87"/>
      <c r="O201" s="86"/>
      <c r="P201" s="87"/>
      <c r="Q201" s="88"/>
      <c r="R201" s="115"/>
    </row>
    <row r="202" spans="1:18" ht="34.5" customHeight="1">
      <c r="A202" s="847"/>
      <c r="B202" s="843"/>
      <c r="C202" s="744"/>
      <c r="D202" s="90"/>
      <c r="E202" s="796"/>
      <c r="F202" s="116" t="s">
        <v>53</v>
      </c>
      <c r="G202" s="117"/>
      <c r="H202" s="118"/>
      <c r="I202" s="87"/>
      <c r="J202" s="119"/>
      <c r="K202" s="87"/>
      <c r="L202" s="119"/>
      <c r="M202" s="87"/>
      <c r="N202" s="119"/>
      <c r="O202" s="87"/>
      <c r="P202" s="119"/>
      <c r="Q202" s="87"/>
      <c r="R202" s="118"/>
    </row>
    <row r="203" spans="1:18" ht="34.5" customHeight="1">
      <c r="A203" s="847"/>
      <c r="B203" s="843"/>
      <c r="C203" s="744"/>
      <c r="D203" s="71"/>
      <c r="E203" s="796"/>
      <c r="F203" s="182"/>
      <c r="G203" s="183"/>
      <c r="H203" s="763"/>
      <c r="I203" s="764"/>
      <c r="J203" s="764"/>
      <c r="K203" s="764"/>
      <c r="L203" s="764"/>
      <c r="M203" s="764"/>
      <c r="N203" s="764"/>
      <c r="O203" s="764"/>
      <c r="P203" s="764"/>
      <c r="Q203" s="764"/>
      <c r="R203" s="155"/>
    </row>
    <row r="204" spans="1:18" ht="34.5" customHeight="1">
      <c r="A204" s="848">
        <v>28</v>
      </c>
      <c r="B204" s="850" t="s">
        <v>237</v>
      </c>
      <c r="C204" s="804" t="s">
        <v>238</v>
      </c>
      <c r="D204" s="205" t="s">
        <v>229</v>
      </c>
      <c r="E204" s="806" t="s">
        <v>48</v>
      </c>
      <c r="F204" s="206" t="s">
        <v>49</v>
      </c>
      <c r="G204" s="207">
        <f>R204*O4</f>
        <v>0</v>
      </c>
      <c r="H204" s="208"/>
      <c r="I204" s="78"/>
      <c r="J204" s="79">
        <v>0</v>
      </c>
      <c r="K204" s="78"/>
      <c r="L204" s="79"/>
      <c r="M204" s="78"/>
      <c r="N204" s="79"/>
      <c r="O204" s="78"/>
      <c r="P204" s="79"/>
      <c r="Q204" s="80"/>
      <c r="R204" s="247"/>
    </row>
    <row r="205" spans="1:18" ht="34.5" customHeight="1">
      <c r="A205" s="742"/>
      <c r="B205" s="843"/>
      <c r="C205" s="744"/>
      <c r="D205" s="82"/>
      <c r="E205" s="746"/>
      <c r="F205" s="113" t="s">
        <v>51</v>
      </c>
      <c r="G205" s="114"/>
      <c r="H205" s="87"/>
      <c r="I205" s="86"/>
      <c r="J205" s="87"/>
      <c r="K205" s="86"/>
      <c r="L205" s="87"/>
      <c r="M205" s="86"/>
      <c r="N205" s="87"/>
      <c r="O205" s="86"/>
      <c r="P205" s="87"/>
      <c r="Q205" s="210"/>
      <c r="R205" s="115"/>
    </row>
    <row r="206" spans="1:18" ht="34.5" customHeight="1">
      <c r="A206" s="742"/>
      <c r="B206" s="843"/>
      <c r="C206" s="744"/>
      <c r="D206" s="90"/>
      <c r="E206" s="746"/>
      <c r="F206" s="116" t="s">
        <v>53</v>
      </c>
      <c r="G206" s="117"/>
      <c r="H206" s="118"/>
      <c r="I206" s="87"/>
      <c r="J206" s="119"/>
      <c r="K206" s="87"/>
      <c r="L206" s="119"/>
      <c r="M206" s="87"/>
      <c r="N206" s="119"/>
      <c r="O206" s="87"/>
      <c r="P206" s="119"/>
      <c r="Q206" s="125"/>
      <c r="R206" s="211"/>
    </row>
    <row r="207" spans="1:18" ht="32.25">
      <c r="A207" s="849"/>
      <c r="B207" s="851"/>
      <c r="C207" s="815"/>
      <c r="D207" s="248"/>
      <c r="E207" s="852"/>
      <c r="F207" s="249"/>
      <c r="G207" s="250"/>
      <c r="H207" s="853"/>
      <c r="I207" s="854"/>
      <c r="J207" s="854"/>
      <c r="K207" s="854"/>
      <c r="L207" s="854"/>
      <c r="M207" s="854"/>
      <c r="N207" s="854"/>
      <c r="O207" s="854"/>
      <c r="P207" s="854"/>
      <c r="Q207" s="855"/>
      <c r="R207" s="252"/>
    </row>
    <row r="208" spans="1:18" ht="34.5" customHeight="1">
      <c r="A208" s="856">
        <v>29</v>
      </c>
      <c r="B208" s="843" t="s">
        <v>239</v>
      </c>
      <c r="C208" s="745" t="s">
        <v>238</v>
      </c>
      <c r="D208" s="107" t="s">
        <v>234</v>
      </c>
      <c r="E208" s="758" t="s">
        <v>48</v>
      </c>
      <c r="F208" s="108" t="s">
        <v>49</v>
      </c>
      <c r="G208" s="151">
        <f>R208*O4</f>
        <v>0</v>
      </c>
      <c r="H208" s="253"/>
      <c r="I208" s="87"/>
      <c r="J208" s="254">
        <v>0</v>
      </c>
      <c r="K208" s="87"/>
      <c r="L208" s="254"/>
      <c r="M208" s="87"/>
      <c r="N208" s="254"/>
      <c r="O208" s="87"/>
      <c r="P208" s="254"/>
      <c r="Q208" s="87"/>
      <c r="R208" s="255"/>
    </row>
    <row r="209" spans="1:18" ht="34.5" customHeight="1">
      <c r="A209" s="856"/>
      <c r="B209" s="843"/>
      <c r="C209" s="744"/>
      <c r="D209" s="82"/>
      <c r="E209" s="746"/>
      <c r="F209" s="113" t="s">
        <v>51</v>
      </c>
      <c r="G209" s="114"/>
      <c r="H209" s="87"/>
      <c r="I209" s="86"/>
      <c r="J209" s="87"/>
      <c r="K209" s="86"/>
      <c r="L209" s="87"/>
      <c r="M209" s="86"/>
      <c r="N209" s="87"/>
      <c r="O209" s="86"/>
      <c r="P209" s="87"/>
      <c r="Q209" s="88"/>
      <c r="R209" s="115"/>
    </row>
    <row r="210" spans="1:18" ht="34.5" customHeight="1">
      <c r="A210" s="856"/>
      <c r="B210" s="843"/>
      <c r="C210" s="744"/>
      <c r="D210" s="90"/>
      <c r="E210" s="746"/>
      <c r="F210" s="116" t="s">
        <v>53</v>
      </c>
      <c r="G210" s="117"/>
      <c r="H210" s="118"/>
      <c r="I210" s="87"/>
      <c r="J210" s="119"/>
      <c r="K210" s="87"/>
      <c r="L210" s="119"/>
      <c r="M210" s="87"/>
      <c r="N210" s="119"/>
      <c r="O210" s="87"/>
      <c r="P210" s="119"/>
      <c r="Q210" s="87"/>
      <c r="R210" s="118"/>
    </row>
    <row r="211" spans="1:18" ht="32.25">
      <c r="A211" s="857"/>
      <c r="B211" s="844"/>
      <c r="C211" s="744"/>
      <c r="D211" s="152"/>
      <c r="E211" s="746"/>
      <c r="F211" s="256"/>
      <c r="G211" s="257"/>
      <c r="H211" s="784"/>
      <c r="I211" s="785"/>
      <c r="J211" s="785"/>
      <c r="K211" s="785"/>
      <c r="L211" s="785"/>
      <c r="M211" s="785"/>
      <c r="N211" s="785"/>
      <c r="O211" s="785"/>
      <c r="P211" s="785"/>
      <c r="Q211" s="785"/>
      <c r="R211" s="155"/>
    </row>
    <row r="212" spans="1:18" ht="34.5" customHeight="1">
      <c r="A212" s="858">
        <v>30</v>
      </c>
      <c r="B212" s="842" t="s">
        <v>240</v>
      </c>
      <c r="C212" s="755" t="s">
        <v>238</v>
      </c>
      <c r="D212" s="107" t="s">
        <v>194</v>
      </c>
      <c r="E212" s="757" t="s">
        <v>48</v>
      </c>
      <c r="F212" s="108" t="s">
        <v>49</v>
      </c>
      <c r="G212" s="151">
        <f>R212*O4</f>
        <v>0</v>
      </c>
      <c r="H212" s="109"/>
      <c r="I212" s="87"/>
      <c r="J212" s="110">
        <v>0</v>
      </c>
      <c r="K212" s="87"/>
      <c r="L212" s="110"/>
      <c r="M212" s="87"/>
      <c r="N212" s="110"/>
      <c r="O212" s="87"/>
      <c r="P212" s="110"/>
      <c r="Q212" s="87"/>
      <c r="R212" s="109"/>
    </row>
    <row r="213" spans="1:18" ht="34.5" customHeight="1">
      <c r="A213" s="856"/>
      <c r="B213" s="843"/>
      <c r="C213" s="744"/>
      <c r="D213" s="82"/>
      <c r="E213" s="746"/>
      <c r="F213" s="113" t="s">
        <v>51</v>
      </c>
      <c r="G213" s="114"/>
      <c r="H213" s="87"/>
      <c r="I213" s="86"/>
      <c r="J213" s="87"/>
      <c r="K213" s="86"/>
      <c r="L213" s="87"/>
      <c r="M213" s="86"/>
      <c r="N213" s="87"/>
      <c r="O213" s="86"/>
      <c r="P213" s="87"/>
      <c r="Q213" s="88"/>
      <c r="R213" s="115"/>
    </row>
    <row r="214" spans="1:18" ht="34.5" customHeight="1">
      <c r="A214" s="856"/>
      <c r="B214" s="843"/>
      <c r="C214" s="744"/>
      <c r="D214" s="90"/>
      <c r="E214" s="746"/>
      <c r="F214" s="116" t="s">
        <v>53</v>
      </c>
      <c r="G214" s="117"/>
      <c r="H214" s="118"/>
      <c r="I214" s="87"/>
      <c r="J214" s="119"/>
      <c r="K214" s="87"/>
      <c r="L214" s="119"/>
      <c r="M214" s="87"/>
      <c r="N214" s="119"/>
      <c r="O214" s="87"/>
      <c r="P214" s="119"/>
      <c r="Q214" s="87"/>
      <c r="R214" s="118"/>
    </row>
    <row r="215" spans="1:18" ht="140.25" customHeight="1">
      <c r="A215" s="857"/>
      <c r="B215" s="844"/>
      <c r="C215" s="744"/>
      <c r="D215" s="152"/>
      <c r="E215" s="746"/>
      <c r="F215" s="256"/>
      <c r="G215" s="257"/>
      <c r="H215" s="784"/>
      <c r="I215" s="785"/>
      <c r="J215" s="785"/>
      <c r="K215" s="785"/>
      <c r="L215" s="785"/>
      <c r="M215" s="785"/>
      <c r="N215" s="785"/>
      <c r="O215" s="785"/>
      <c r="P215" s="785"/>
      <c r="Q215" s="785"/>
      <c r="R215" s="155"/>
    </row>
    <row r="216" spans="1:18" ht="34.5" customHeight="1">
      <c r="A216" s="858">
        <v>31</v>
      </c>
      <c r="B216" s="842" t="s">
        <v>241</v>
      </c>
      <c r="C216" s="755" t="s">
        <v>242</v>
      </c>
      <c r="D216" s="258" t="s">
        <v>211</v>
      </c>
      <c r="E216" s="757" t="s">
        <v>203</v>
      </c>
      <c r="F216" s="108" t="s">
        <v>49</v>
      </c>
      <c r="G216" s="151">
        <f>R216*O4</f>
        <v>0.45</v>
      </c>
      <c r="H216" s="109">
        <v>0</v>
      </c>
      <c r="I216" s="87"/>
      <c r="J216" s="110"/>
      <c r="K216" s="87"/>
      <c r="L216" s="110"/>
      <c r="M216" s="87"/>
      <c r="N216" s="110"/>
      <c r="O216" s="87"/>
      <c r="P216" s="110"/>
      <c r="Q216" s="87"/>
      <c r="R216" s="109">
        <v>0.45</v>
      </c>
    </row>
    <row r="217" spans="1:18" ht="34.5" customHeight="1">
      <c r="A217" s="856"/>
      <c r="B217" s="843"/>
      <c r="C217" s="744"/>
      <c r="D217" s="259"/>
      <c r="E217" s="746"/>
      <c r="F217" s="113" t="s">
        <v>51</v>
      </c>
      <c r="G217" s="114"/>
      <c r="H217" s="87"/>
      <c r="I217" s="86"/>
      <c r="J217" s="87"/>
      <c r="K217" s="86"/>
      <c r="L217" s="87"/>
      <c r="M217" s="86"/>
      <c r="N217" s="87"/>
      <c r="O217" s="86"/>
      <c r="P217" s="87"/>
      <c r="Q217" s="88"/>
      <c r="R217" s="115"/>
    </row>
    <row r="218" spans="1:18" ht="34.5" customHeight="1">
      <c r="A218" s="856"/>
      <c r="B218" s="843"/>
      <c r="C218" s="744"/>
      <c r="D218" s="260"/>
      <c r="E218" s="746"/>
      <c r="F218" s="116" t="s">
        <v>53</v>
      </c>
      <c r="G218" s="117"/>
      <c r="H218" s="118"/>
      <c r="I218" s="87"/>
      <c r="J218" s="119"/>
      <c r="K218" s="87"/>
      <c r="L218" s="119"/>
      <c r="M218" s="87"/>
      <c r="N218" s="119"/>
      <c r="O218" s="87"/>
      <c r="P218" s="119"/>
      <c r="Q218" s="87"/>
      <c r="R218" s="118"/>
    </row>
    <row r="219" spans="1:18" ht="102.75" customHeight="1">
      <c r="A219" s="857"/>
      <c r="B219" s="844"/>
      <c r="C219" s="744"/>
      <c r="D219" s="261"/>
      <c r="E219" s="746"/>
      <c r="F219" s="174"/>
      <c r="G219" s="175"/>
      <c r="H219" s="784"/>
      <c r="I219" s="785"/>
      <c r="J219" s="785"/>
      <c r="K219" s="785"/>
      <c r="L219" s="785"/>
      <c r="M219" s="785"/>
      <c r="N219" s="785"/>
      <c r="O219" s="785"/>
      <c r="P219" s="785"/>
      <c r="Q219" s="785"/>
      <c r="R219" s="155"/>
    </row>
    <row r="220" spans="1:18" ht="34.5" customHeight="1">
      <c r="A220" s="858">
        <v>32</v>
      </c>
      <c r="B220" s="842" t="s">
        <v>243</v>
      </c>
      <c r="C220" s="755" t="s">
        <v>242</v>
      </c>
      <c r="D220" s="258" t="s">
        <v>244</v>
      </c>
      <c r="E220" s="757" t="s">
        <v>203</v>
      </c>
      <c r="F220" s="108" t="s">
        <v>49</v>
      </c>
      <c r="G220" s="151">
        <f>R220*O4</f>
        <v>0.39</v>
      </c>
      <c r="H220" s="109">
        <v>0</v>
      </c>
      <c r="I220" s="87"/>
      <c r="J220" s="110"/>
      <c r="K220" s="87"/>
      <c r="L220" s="110"/>
      <c r="M220" s="87"/>
      <c r="N220" s="110"/>
      <c r="O220" s="87"/>
      <c r="P220" s="110"/>
      <c r="Q220" s="87"/>
      <c r="R220" s="109">
        <v>0.39</v>
      </c>
    </row>
    <row r="221" spans="1:18" ht="34.5" customHeight="1">
      <c r="A221" s="856"/>
      <c r="B221" s="843"/>
      <c r="C221" s="744"/>
      <c r="D221" s="259"/>
      <c r="E221" s="746"/>
      <c r="F221" s="113" t="s">
        <v>51</v>
      </c>
      <c r="G221" s="114"/>
      <c r="H221" s="87"/>
      <c r="I221" s="86"/>
      <c r="J221" s="87"/>
      <c r="K221" s="86"/>
      <c r="L221" s="87"/>
      <c r="M221" s="86"/>
      <c r="N221" s="87"/>
      <c r="O221" s="86"/>
      <c r="P221" s="87"/>
      <c r="Q221" s="88"/>
      <c r="R221" s="115"/>
    </row>
    <row r="222" spans="1:18" ht="34.5" customHeight="1">
      <c r="A222" s="856"/>
      <c r="B222" s="843"/>
      <c r="C222" s="744"/>
      <c r="D222" s="260"/>
      <c r="E222" s="746"/>
      <c r="F222" s="116" t="s">
        <v>53</v>
      </c>
      <c r="G222" s="117"/>
      <c r="H222" s="118"/>
      <c r="I222" s="87"/>
      <c r="J222" s="119"/>
      <c r="K222" s="87"/>
      <c r="L222" s="119"/>
      <c r="M222" s="87"/>
      <c r="N222" s="119"/>
      <c r="O222" s="87"/>
      <c r="P222" s="119"/>
      <c r="Q222" s="87"/>
      <c r="R222" s="118"/>
    </row>
    <row r="223" spans="1:18" ht="34.5" customHeight="1">
      <c r="A223" s="857"/>
      <c r="B223" s="844"/>
      <c r="C223" s="744"/>
      <c r="D223" s="261"/>
      <c r="E223" s="746"/>
      <c r="F223" s="174"/>
      <c r="G223" s="175"/>
      <c r="H223" s="784"/>
      <c r="I223" s="785"/>
      <c r="J223" s="785"/>
      <c r="K223" s="785"/>
      <c r="L223" s="785"/>
      <c r="M223" s="785"/>
      <c r="N223" s="785"/>
      <c r="O223" s="785"/>
      <c r="P223" s="785"/>
      <c r="Q223" s="785"/>
      <c r="R223" s="155"/>
    </row>
    <row r="224" spans="1:18" ht="34.5" customHeight="1">
      <c r="A224" s="858">
        <v>33</v>
      </c>
      <c r="B224" s="842" t="s">
        <v>245</v>
      </c>
      <c r="C224" s="755" t="s">
        <v>246</v>
      </c>
      <c r="D224" s="258" t="s">
        <v>247</v>
      </c>
      <c r="E224" s="757" t="s">
        <v>48</v>
      </c>
      <c r="F224" s="108" t="s">
        <v>49</v>
      </c>
      <c r="G224" s="151">
        <f>R224*O4</f>
        <v>0</v>
      </c>
      <c r="H224" s="109"/>
      <c r="I224" s="87"/>
      <c r="J224" s="110">
        <v>0</v>
      </c>
      <c r="K224" s="87"/>
      <c r="L224" s="110"/>
      <c r="M224" s="87"/>
      <c r="N224" s="110"/>
      <c r="O224" s="87"/>
      <c r="P224" s="110"/>
      <c r="Q224" s="87"/>
      <c r="R224" s="109"/>
    </row>
    <row r="225" spans="1:18" ht="34.5" customHeight="1">
      <c r="A225" s="856"/>
      <c r="B225" s="843"/>
      <c r="C225" s="744"/>
      <c r="D225" s="259"/>
      <c r="E225" s="746"/>
      <c r="F225" s="113" t="s">
        <v>51</v>
      </c>
      <c r="G225" s="114"/>
      <c r="H225" s="87"/>
      <c r="I225" s="86"/>
      <c r="J225" s="87"/>
      <c r="K225" s="86"/>
      <c r="L225" s="87"/>
      <c r="M225" s="86"/>
      <c r="N225" s="87"/>
      <c r="O225" s="86"/>
      <c r="P225" s="87"/>
      <c r="Q225" s="88"/>
      <c r="R225" s="115"/>
    </row>
    <row r="226" spans="1:18" ht="34.5" customHeight="1">
      <c r="A226" s="856"/>
      <c r="B226" s="843"/>
      <c r="C226" s="744"/>
      <c r="D226" s="260"/>
      <c r="E226" s="746"/>
      <c r="F226" s="116" t="s">
        <v>53</v>
      </c>
      <c r="G226" s="117"/>
      <c r="H226" s="118"/>
      <c r="I226" s="87"/>
      <c r="J226" s="119"/>
      <c r="K226" s="87"/>
      <c r="L226" s="119"/>
      <c r="M226" s="87"/>
      <c r="N226" s="119"/>
      <c r="O226" s="87"/>
      <c r="P226" s="119"/>
      <c r="Q226" s="87"/>
      <c r="R226" s="118"/>
    </row>
    <row r="227" spans="1:18" ht="32.25">
      <c r="A227" s="857"/>
      <c r="B227" s="844"/>
      <c r="C227" s="744"/>
      <c r="D227" s="261"/>
      <c r="E227" s="746"/>
      <c r="F227" s="174"/>
      <c r="G227" s="175"/>
      <c r="H227" s="784"/>
      <c r="I227" s="785"/>
      <c r="J227" s="785"/>
      <c r="K227" s="785"/>
      <c r="L227" s="785"/>
      <c r="M227" s="785"/>
      <c r="N227" s="785"/>
      <c r="O227" s="785"/>
      <c r="P227" s="785"/>
      <c r="Q227" s="785"/>
      <c r="R227" s="155"/>
    </row>
    <row r="228" spans="1:18" ht="34.5" customHeight="1">
      <c r="A228" s="858">
        <v>34</v>
      </c>
      <c r="B228" s="842" t="s">
        <v>248</v>
      </c>
      <c r="C228" s="755" t="s">
        <v>246</v>
      </c>
      <c r="D228" s="258" t="s">
        <v>249</v>
      </c>
      <c r="E228" s="757" t="s">
        <v>48</v>
      </c>
      <c r="F228" s="108" t="s">
        <v>49</v>
      </c>
      <c r="G228" s="151">
        <f>R228*O4</f>
        <v>0</v>
      </c>
      <c r="H228" s="109"/>
      <c r="I228" s="87"/>
      <c r="J228" s="110">
        <v>0</v>
      </c>
      <c r="K228" s="87"/>
      <c r="L228" s="110"/>
      <c r="M228" s="87"/>
      <c r="N228" s="110"/>
      <c r="O228" s="87"/>
      <c r="P228" s="110"/>
      <c r="Q228" s="87"/>
      <c r="R228" s="109"/>
    </row>
    <row r="229" spans="1:18" ht="34.5" customHeight="1">
      <c r="A229" s="856"/>
      <c r="B229" s="843"/>
      <c r="C229" s="744"/>
      <c r="D229" s="259"/>
      <c r="E229" s="746"/>
      <c r="F229" s="113" t="s">
        <v>51</v>
      </c>
      <c r="G229" s="114"/>
      <c r="H229" s="87"/>
      <c r="I229" s="86"/>
      <c r="J229" s="87"/>
      <c r="K229" s="86"/>
      <c r="L229" s="87"/>
      <c r="M229" s="86"/>
      <c r="N229" s="87"/>
      <c r="O229" s="86"/>
      <c r="P229" s="87"/>
      <c r="Q229" s="88"/>
      <c r="R229" s="115"/>
    </row>
    <row r="230" spans="1:18" ht="34.5" customHeight="1">
      <c r="A230" s="856"/>
      <c r="B230" s="843"/>
      <c r="C230" s="744"/>
      <c r="D230" s="260"/>
      <c r="E230" s="746"/>
      <c r="F230" s="116" t="s">
        <v>53</v>
      </c>
      <c r="G230" s="117"/>
      <c r="H230" s="118"/>
      <c r="I230" s="87"/>
      <c r="J230" s="119"/>
      <c r="K230" s="87"/>
      <c r="L230" s="119"/>
      <c r="M230" s="87"/>
      <c r="N230" s="119"/>
      <c r="O230" s="87"/>
      <c r="P230" s="119"/>
      <c r="Q230" s="87"/>
      <c r="R230" s="118"/>
    </row>
    <row r="231" spans="1:18" ht="34.5" customHeight="1">
      <c r="A231" s="857"/>
      <c r="B231" s="844"/>
      <c r="C231" s="744"/>
      <c r="D231" s="261"/>
      <c r="E231" s="746"/>
      <c r="F231" s="174"/>
      <c r="G231" s="175"/>
      <c r="H231" s="784"/>
      <c r="I231" s="785"/>
      <c r="J231" s="785"/>
      <c r="K231" s="785"/>
      <c r="L231" s="785"/>
      <c r="M231" s="785"/>
      <c r="N231" s="785"/>
      <c r="O231" s="785"/>
      <c r="P231" s="785"/>
      <c r="Q231" s="785"/>
      <c r="R231" s="155"/>
    </row>
    <row r="232" spans="1:18" ht="34.5" customHeight="1">
      <c r="A232" s="859">
        <v>35</v>
      </c>
      <c r="B232" s="842" t="s">
        <v>250</v>
      </c>
      <c r="C232" s="755" t="s">
        <v>246</v>
      </c>
      <c r="D232" s="258" t="s">
        <v>211</v>
      </c>
      <c r="E232" s="757" t="s">
        <v>48</v>
      </c>
      <c r="F232" s="108" t="s">
        <v>49</v>
      </c>
      <c r="G232" s="151">
        <f>R232*O4</f>
        <v>0</v>
      </c>
      <c r="H232" s="109"/>
      <c r="I232" s="87"/>
      <c r="J232" s="110">
        <v>0</v>
      </c>
      <c r="K232" s="87"/>
      <c r="L232" s="110"/>
      <c r="M232" s="87"/>
      <c r="N232" s="110"/>
      <c r="O232" s="87"/>
      <c r="P232" s="110"/>
      <c r="Q232" s="87"/>
      <c r="R232" s="109"/>
    </row>
    <row r="233" spans="1:18" ht="34.5" customHeight="1">
      <c r="A233" s="860"/>
      <c r="B233" s="843"/>
      <c r="C233" s="744"/>
      <c r="D233" s="259"/>
      <c r="E233" s="746"/>
      <c r="F233" s="113" t="s">
        <v>51</v>
      </c>
      <c r="G233" s="114"/>
      <c r="H233" s="87"/>
      <c r="I233" s="86"/>
      <c r="J233" s="87"/>
      <c r="K233" s="86"/>
      <c r="L233" s="87"/>
      <c r="M233" s="86"/>
      <c r="N233" s="87"/>
      <c r="O233" s="86"/>
      <c r="P233" s="87"/>
      <c r="Q233" s="88"/>
      <c r="R233" s="115"/>
    </row>
    <row r="234" spans="1:18" ht="34.5" customHeight="1">
      <c r="A234" s="860"/>
      <c r="B234" s="843"/>
      <c r="C234" s="744"/>
      <c r="D234" s="260"/>
      <c r="E234" s="746"/>
      <c r="F234" s="116" t="s">
        <v>53</v>
      </c>
      <c r="G234" s="117"/>
      <c r="H234" s="118"/>
      <c r="I234" s="87"/>
      <c r="J234" s="119"/>
      <c r="K234" s="87"/>
      <c r="L234" s="119"/>
      <c r="M234" s="87"/>
      <c r="N234" s="119"/>
      <c r="O234" s="87"/>
      <c r="P234" s="119"/>
      <c r="Q234" s="87"/>
      <c r="R234" s="118"/>
    </row>
    <row r="235" spans="1:18" ht="34.5" customHeight="1">
      <c r="A235" s="861"/>
      <c r="B235" s="844"/>
      <c r="C235" s="744"/>
      <c r="D235" s="261"/>
      <c r="E235" s="746"/>
      <c r="F235" s="174"/>
      <c r="G235" s="175"/>
      <c r="H235" s="784"/>
      <c r="I235" s="785"/>
      <c r="J235" s="785"/>
      <c r="K235" s="785"/>
      <c r="L235" s="785"/>
      <c r="M235" s="785"/>
      <c r="N235" s="785"/>
      <c r="O235" s="785"/>
      <c r="P235" s="785"/>
      <c r="Q235" s="785"/>
      <c r="R235" s="155"/>
    </row>
    <row r="236" spans="1:18" ht="34.5" customHeight="1">
      <c r="A236" s="858">
        <v>36</v>
      </c>
      <c r="B236" s="842" t="s">
        <v>251</v>
      </c>
      <c r="C236" s="755" t="s">
        <v>246</v>
      </c>
      <c r="D236" s="258" t="s">
        <v>244</v>
      </c>
      <c r="E236" s="757" t="s">
        <v>48</v>
      </c>
      <c r="F236" s="108" t="s">
        <v>49</v>
      </c>
      <c r="G236" s="151">
        <f>R236*O4</f>
        <v>0</v>
      </c>
      <c r="H236" s="109"/>
      <c r="I236" s="87"/>
      <c r="J236" s="110">
        <v>0</v>
      </c>
      <c r="K236" s="87"/>
      <c r="L236" s="110"/>
      <c r="M236" s="87"/>
      <c r="N236" s="110"/>
      <c r="O236" s="87"/>
      <c r="P236" s="110"/>
      <c r="Q236" s="87"/>
      <c r="R236" s="109"/>
    </row>
    <row r="237" spans="1:18" ht="34.5" customHeight="1">
      <c r="A237" s="856"/>
      <c r="B237" s="843"/>
      <c r="C237" s="744"/>
      <c r="D237" s="259"/>
      <c r="E237" s="746"/>
      <c r="F237" s="113" t="s">
        <v>51</v>
      </c>
      <c r="G237" s="114"/>
      <c r="H237" s="87"/>
      <c r="I237" s="86"/>
      <c r="J237" s="87"/>
      <c r="K237" s="86"/>
      <c r="L237" s="87"/>
      <c r="M237" s="86"/>
      <c r="N237" s="87"/>
      <c r="O237" s="86"/>
      <c r="P237" s="87"/>
      <c r="Q237" s="88"/>
      <c r="R237" s="115"/>
    </row>
    <row r="238" spans="1:18" ht="34.5" customHeight="1">
      <c r="A238" s="856"/>
      <c r="B238" s="843"/>
      <c r="C238" s="744"/>
      <c r="D238" s="260"/>
      <c r="E238" s="746"/>
      <c r="F238" s="116" t="s">
        <v>53</v>
      </c>
      <c r="G238" s="117"/>
      <c r="H238" s="118"/>
      <c r="I238" s="87"/>
      <c r="J238" s="119"/>
      <c r="K238" s="87"/>
      <c r="L238" s="119"/>
      <c r="M238" s="87"/>
      <c r="N238" s="119"/>
      <c r="O238" s="87"/>
      <c r="P238" s="119"/>
      <c r="Q238" s="87"/>
      <c r="R238" s="118"/>
    </row>
    <row r="239" spans="1:18" ht="34.5" customHeight="1">
      <c r="A239" s="856"/>
      <c r="B239" s="843"/>
      <c r="C239" s="744"/>
      <c r="D239" s="149"/>
      <c r="E239" s="746"/>
      <c r="F239" s="98"/>
      <c r="G239" s="144"/>
      <c r="H239" s="763"/>
      <c r="I239" s="764"/>
      <c r="J239" s="764"/>
      <c r="K239" s="764"/>
      <c r="L239" s="764"/>
      <c r="M239" s="764"/>
      <c r="N239" s="764"/>
      <c r="O239" s="764"/>
      <c r="P239" s="764"/>
      <c r="Q239" s="764"/>
      <c r="R239" s="155"/>
    </row>
    <row r="240" spans="1:18" ht="34.5" customHeight="1">
      <c r="A240" s="848">
        <v>37</v>
      </c>
      <c r="B240" s="850" t="s">
        <v>252</v>
      </c>
      <c r="C240" s="804" t="s">
        <v>246</v>
      </c>
      <c r="D240" s="262" t="s">
        <v>253</v>
      </c>
      <c r="E240" s="806" t="s">
        <v>48</v>
      </c>
      <c r="F240" s="206" t="s">
        <v>49</v>
      </c>
      <c r="G240" s="207">
        <f>R240*O4</f>
        <v>0</v>
      </c>
      <c r="H240" s="208"/>
      <c r="I240" s="78"/>
      <c r="J240" s="79">
        <v>0</v>
      </c>
      <c r="K240" s="78"/>
      <c r="L240" s="79"/>
      <c r="M240" s="78"/>
      <c r="N240" s="79"/>
      <c r="O240" s="78"/>
      <c r="P240" s="79"/>
      <c r="Q240" s="80"/>
      <c r="R240" s="247"/>
    </row>
    <row r="241" spans="1:18" ht="34.5" customHeight="1">
      <c r="A241" s="742"/>
      <c r="B241" s="843"/>
      <c r="C241" s="744"/>
      <c r="D241" s="259"/>
      <c r="E241" s="746"/>
      <c r="F241" s="113" t="s">
        <v>51</v>
      </c>
      <c r="G241" s="114"/>
      <c r="H241" s="87"/>
      <c r="I241" s="86"/>
      <c r="J241" s="87"/>
      <c r="K241" s="86"/>
      <c r="L241" s="87"/>
      <c r="M241" s="86"/>
      <c r="N241" s="87"/>
      <c r="O241" s="86"/>
      <c r="P241" s="87"/>
      <c r="Q241" s="210"/>
      <c r="R241" s="115"/>
    </row>
    <row r="242" spans="1:18" ht="34.5" customHeight="1">
      <c r="A242" s="742"/>
      <c r="B242" s="843"/>
      <c r="C242" s="744"/>
      <c r="D242" s="260"/>
      <c r="E242" s="746"/>
      <c r="F242" s="116" t="s">
        <v>53</v>
      </c>
      <c r="G242" s="117"/>
      <c r="H242" s="118"/>
      <c r="I242" s="87"/>
      <c r="J242" s="119"/>
      <c r="K242" s="87"/>
      <c r="L242" s="119"/>
      <c r="M242" s="87"/>
      <c r="N242" s="119"/>
      <c r="O242" s="87"/>
      <c r="P242" s="119"/>
      <c r="Q242" s="125"/>
      <c r="R242" s="211"/>
    </row>
    <row r="243" spans="1:18" ht="127.5" customHeight="1">
      <c r="A243" s="849"/>
      <c r="B243" s="851"/>
      <c r="C243" s="815"/>
      <c r="D243" s="263"/>
      <c r="E243" s="852"/>
      <c r="F243" s="264"/>
      <c r="G243" s="265"/>
      <c r="H243" s="853"/>
      <c r="I243" s="854"/>
      <c r="J243" s="854"/>
      <c r="K243" s="854"/>
      <c r="L243" s="854"/>
      <c r="M243" s="854"/>
      <c r="N243" s="854"/>
      <c r="O243" s="854"/>
      <c r="P243" s="854"/>
      <c r="Q243" s="855"/>
      <c r="R243" s="251"/>
    </row>
    <row r="244" spans="1:18" ht="34.5" customHeight="1">
      <c r="A244" s="862">
        <v>38</v>
      </c>
      <c r="B244" s="850" t="s">
        <v>254</v>
      </c>
      <c r="C244" s="804" t="s">
        <v>255</v>
      </c>
      <c r="D244" s="262" t="s">
        <v>256</v>
      </c>
      <c r="E244" s="806" t="s">
        <v>48</v>
      </c>
      <c r="F244" s="206" t="s">
        <v>49</v>
      </c>
      <c r="G244" s="151">
        <f>R244*O4</f>
        <v>1.7</v>
      </c>
      <c r="H244" s="208">
        <v>0</v>
      </c>
      <c r="I244" s="78"/>
      <c r="J244" s="79"/>
      <c r="K244" s="78"/>
      <c r="L244" s="79"/>
      <c r="M244" s="78"/>
      <c r="N244" s="79"/>
      <c r="O244" s="78"/>
      <c r="P244" s="79"/>
      <c r="Q244" s="78"/>
      <c r="R244" s="208">
        <v>1.7</v>
      </c>
    </row>
    <row r="245" spans="1:18" ht="34.5" customHeight="1">
      <c r="A245" s="856"/>
      <c r="B245" s="843"/>
      <c r="C245" s="744"/>
      <c r="D245" s="259"/>
      <c r="E245" s="746"/>
      <c r="F245" s="113" t="s">
        <v>51</v>
      </c>
      <c r="G245" s="114"/>
      <c r="H245" s="87"/>
      <c r="I245" s="86"/>
      <c r="J245" s="87"/>
      <c r="K245" s="86"/>
      <c r="L245" s="87"/>
      <c r="M245" s="86"/>
      <c r="N245" s="87"/>
      <c r="O245" s="86"/>
      <c r="P245" s="87"/>
      <c r="Q245" s="88"/>
      <c r="R245" s="115"/>
    </row>
    <row r="246" spans="1:18" ht="34.5" customHeight="1">
      <c r="A246" s="856"/>
      <c r="B246" s="843"/>
      <c r="C246" s="744"/>
      <c r="D246" s="260"/>
      <c r="E246" s="746"/>
      <c r="F246" s="116" t="s">
        <v>53</v>
      </c>
      <c r="G246" s="117"/>
      <c r="H246" s="118"/>
      <c r="I246" s="87"/>
      <c r="J246" s="119"/>
      <c r="K246" s="87"/>
      <c r="L246" s="119"/>
      <c r="M246" s="87"/>
      <c r="N246" s="119"/>
      <c r="O246" s="87"/>
      <c r="P246" s="119"/>
      <c r="Q246" s="87"/>
      <c r="R246" s="118"/>
    </row>
    <row r="247" spans="1:18" ht="34.5" customHeight="1">
      <c r="A247" s="863"/>
      <c r="B247" s="851"/>
      <c r="C247" s="815"/>
      <c r="D247" s="263"/>
      <c r="E247" s="852"/>
      <c r="F247" s="98"/>
      <c r="G247" s="144"/>
      <c r="H247" s="763"/>
      <c r="I247" s="764"/>
      <c r="J247" s="764"/>
      <c r="K247" s="764"/>
      <c r="L247" s="764"/>
      <c r="M247" s="764"/>
      <c r="N247" s="764"/>
      <c r="O247" s="764"/>
      <c r="P247" s="764"/>
      <c r="Q247" s="764"/>
      <c r="R247" s="203"/>
    </row>
    <row r="248" spans="1:18" ht="34.5" customHeight="1">
      <c r="A248" s="862">
        <v>39</v>
      </c>
      <c r="B248" s="850" t="s">
        <v>257</v>
      </c>
      <c r="C248" s="804" t="s">
        <v>258</v>
      </c>
      <c r="D248" s="262" t="s">
        <v>247</v>
      </c>
      <c r="E248" s="806" t="s">
        <v>48</v>
      </c>
      <c r="F248" s="266" t="s">
        <v>49</v>
      </c>
      <c r="G248" s="151">
        <f>R248*O4</f>
        <v>0.2</v>
      </c>
      <c r="H248" s="77">
        <v>0</v>
      </c>
      <c r="I248" s="78"/>
      <c r="J248" s="79"/>
      <c r="K248" s="78"/>
      <c r="L248" s="79"/>
      <c r="M248" s="78"/>
      <c r="N248" s="79"/>
      <c r="O248" s="78"/>
      <c r="P248" s="79"/>
      <c r="Q248" s="78"/>
      <c r="R248" s="77">
        <v>0.2</v>
      </c>
    </row>
    <row r="249" spans="1:18" ht="34.5" customHeight="1">
      <c r="A249" s="856"/>
      <c r="B249" s="843"/>
      <c r="C249" s="744"/>
      <c r="D249" s="259"/>
      <c r="E249" s="746"/>
      <c r="F249" s="267" t="s">
        <v>51</v>
      </c>
      <c r="G249" s="114"/>
      <c r="H249" s="268"/>
      <c r="I249" s="86"/>
      <c r="J249" s="87"/>
      <c r="K249" s="86"/>
      <c r="L249" s="87"/>
      <c r="M249" s="86"/>
      <c r="N249" s="87"/>
      <c r="O249" s="86"/>
      <c r="P249" s="87"/>
      <c r="Q249" s="88"/>
      <c r="R249" s="269"/>
    </row>
    <row r="250" spans="1:18" ht="34.5" customHeight="1">
      <c r="A250" s="856"/>
      <c r="B250" s="843"/>
      <c r="C250" s="744"/>
      <c r="D250" s="260"/>
      <c r="E250" s="746"/>
      <c r="F250" s="270" t="s">
        <v>53</v>
      </c>
      <c r="G250" s="92"/>
      <c r="H250" s="93"/>
      <c r="I250" s="94"/>
      <c r="J250" s="95"/>
      <c r="K250" s="94"/>
      <c r="L250" s="95"/>
      <c r="M250" s="94"/>
      <c r="N250" s="95"/>
      <c r="O250" s="94"/>
      <c r="P250" s="95"/>
      <c r="Q250" s="94"/>
      <c r="R250" s="93"/>
    </row>
    <row r="251" spans="1:18" ht="34.5" customHeight="1">
      <c r="A251" s="856"/>
      <c r="B251" s="843"/>
      <c r="C251" s="744"/>
      <c r="D251" s="864"/>
      <c r="E251" s="746"/>
      <c r="F251" s="866"/>
      <c r="G251" s="114"/>
      <c r="H251" s="752"/>
      <c r="I251" s="752"/>
      <c r="J251" s="752"/>
      <c r="K251" s="752"/>
      <c r="L251" s="752"/>
      <c r="M251" s="752"/>
      <c r="N251" s="752"/>
      <c r="O251" s="752"/>
      <c r="P251" s="752"/>
      <c r="Q251" s="868"/>
      <c r="R251" s="78"/>
    </row>
    <row r="252" spans="1:18" ht="34.5" customHeight="1">
      <c r="A252" s="863"/>
      <c r="B252" s="851"/>
      <c r="C252" s="815"/>
      <c r="D252" s="865"/>
      <c r="E252" s="852"/>
      <c r="F252" s="867"/>
      <c r="G252" s="229"/>
      <c r="H252" s="812"/>
      <c r="I252" s="812"/>
      <c r="J252" s="812"/>
      <c r="K252" s="812"/>
      <c r="L252" s="812"/>
      <c r="M252" s="812"/>
      <c r="N252" s="812"/>
      <c r="O252" s="812"/>
      <c r="P252" s="812"/>
      <c r="Q252" s="869"/>
      <c r="R252" s="94"/>
    </row>
    <row r="253" spans="1:18" ht="34.5" customHeight="1">
      <c r="A253" s="856">
        <v>40</v>
      </c>
      <c r="B253" s="843" t="s">
        <v>259</v>
      </c>
      <c r="C253" s="745" t="s">
        <v>258</v>
      </c>
      <c r="D253" s="258" t="s">
        <v>249</v>
      </c>
      <c r="E253" s="758" t="s">
        <v>48</v>
      </c>
      <c r="F253" s="108" t="s">
        <v>49</v>
      </c>
      <c r="G253" s="151">
        <f>R253*O4</f>
        <v>0.65</v>
      </c>
      <c r="H253" s="253">
        <v>0</v>
      </c>
      <c r="I253" s="87"/>
      <c r="J253" s="254"/>
      <c r="K253" s="87"/>
      <c r="L253" s="254"/>
      <c r="M253" s="87"/>
      <c r="N253" s="254"/>
      <c r="O253" s="87"/>
      <c r="P253" s="254"/>
      <c r="Q253" s="87"/>
      <c r="R253" s="208">
        <v>0.65</v>
      </c>
    </row>
    <row r="254" spans="1:18" ht="34.5" customHeight="1">
      <c r="A254" s="856"/>
      <c r="B254" s="843"/>
      <c r="C254" s="744"/>
      <c r="D254" s="259"/>
      <c r="E254" s="746"/>
      <c r="F254" s="113" t="s">
        <v>51</v>
      </c>
      <c r="G254" s="114"/>
      <c r="H254" s="87"/>
      <c r="I254" s="86"/>
      <c r="J254" s="87"/>
      <c r="K254" s="86"/>
      <c r="L254" s="87"/>
      <c r="M254" s="86"/>
      <c r="N254" s="87"/>
      <c r="O254" s="86"/>
      <c r="P254" s="87"/>
      <c r="Q254" s="88"/>
      <c r="R254" s="115"/>
    </row>
    <row r="255" spans="1:18" ht="34.5" customHeight="1">
      <c r="A255" s="856"/>
      <c r="B255" s="843"/>
      <c r="C255" s="744"/>
      <c r="D255" s="260"/>
      <c r="E255" s="746"/>
      <c r="F255" s="116" t="s">
        <v>53</v>
      </c>
      <c r="G255" s="117"/>
      <c r="H255" s="118"/>
      <c r="I255" s="87"/>
      <c r="J255" s="119"/>
      <c r="K255" s="87"/>
      <c r="L255" s="119"/>
      <c r="M255" s="87"/>
      <c r="N255" s="119"/>
      <c r="O255" s="87"/>
      <c r="P255" s="119"/>
      <c r="Q255" s="87"/>
      <c r="R255" s="118"/>
    </row>
    <row r="256" spans="1:18" ht="34.5" customHeight="1">
      <c r="A256" s="857"/>
      <c r="B256" s="844"/>
      <c r="C256" s="744"/>
      <c r="D256" s="261"/>
      <c r="E256" s="746"/>
      <c r="F256" s="174"/>
      <c r="G256" s="175"/>
      <c r="H256" s="784"/>
      <c r="I256" s="785"/>
      <c r="J256" s="785"/>
      <c r="K256" s="785"/>
      <c r="L256" s="785"/>
      <c r="M256" s="785"/>
      <c r="N256" s="785"/>
      <c r="O256" s="785"/>
      <c r="P256" s="785"/>
      <c r="Q256" s="785"/>
      <c r="R256" s="155"/>
    </row>
    <row r="257" spans="1:18" ht="34.5" customHeight="1">
      <c r="A257" s="858">
        <v>41</v>
      </c>
      <c r="B257" s="842" t="s">
        <v>260</v>
      </c>
      <c r="C257" s="755" t="s">
        <v>258</v>
      </c>
      <c r="D257" s="258" t="s">
        <v>261</v>
      </c>
      <c r="E257" s="757" t="s">
        <v>48</v>
      </c>
      <c r="F257" s="108" t="s">
        <v>49</v>
      </c>
      <c r="G257" s="151">
        <f>R257*O4</f>
        <v>0.7</v>
      </c>
      <c r="H257" s="109">
        <v>0</v>
      </c>
      <c r="I257" s="87"/>
      <c r="J257" s="110"/>
      <c r="K257" s="87"/>
      <c r="L257" s="110"/>
      <c r="M257" s="87"/>
      <c r="N257" s="110"/>
      <c r="O257" s="87"/>
      <c r="P257" s="110"/>
      <c r="Q257" s="87"/>
      <c r="R257" s="109">
        <v>0.7</v>
      </c>
    </row>
    <row r="258" spans="1:18" ht="34.5" customHeight="1">
      <c r="A258" s="856"/>
      <c r="B258" s="843"/>
      <c r="C258" s="744"/>
      <c r="D258" s="259"/>
      <c r="E258" s="746"/>
      <c r="F258" s="113" t="s">
        <v>51</v>
      </c>
      <c r="G258" s="114"/>
      <c r="H258" s="87"/>
      <c r="I258" s="86"/>
      <c r="J258" s="87"/>
      <c r="K258" s="86"/>
      <c r="L258" s="87"/>
      <c r="M258" s="86"/>
      <c r="N258" s="87"/>
      <c r="O258" s="86"/>
      <c r="P258" s="87"/>
      <c r="Q258" s="88"/>
      <c r="R258" s="115"/>
    </row>
    <row r="259" spans="1:18" ht="34.5" customHeight="1">
      <c r="A259" s="856"/>
      <c r="B259" s="843"/>
      <c r="C259" s="744"/>
      <c r="D259" s="260"/>
      <c r="E259" s="746"/>
      <c r="F259" s="116" t="s">
        <v>53</v>
      </c>
      <c r="G259" s="117"/>
      <c r="H259" s="118"/>
      <c r="I259" s="87"/>
      <c r="J259" s="119"/>
      <c r="K259" s="87"/>
      <c r="L259" s="119"/>
      <c r="M259" s="87"/>
      <c r="N259" s="119"/>
      <c r="O259" s="87"/>
      <c r="P259" s="119"/>
      <c r="Q259" s="87"/>
      <c r="R259" s="118"/>
    </row>
    <row r="260" spans="1:18" ht="34.5" customHeight="1">
      <c r="A260" s="857"/>
      <c r="B260" s="844"/>
      <c r="C260" s="744"/>
      <c r="D260" s="261"/>
      <c r="E260" s="746"/>
      <c r="F260" s="174"/>
      <c r="G260" s="175"/>
      <c r="H260" s="784"/>
      <c r="I260" s="785"/>
      <c r="J260" s="785"/>
      <c r="K260" s="785"/>
      <c r="L260" s="785"/>
      <c r="M260" s="785"/>
      <c r="N260" s="785"/>
      <c r="O260" s="785"/>
      <c r="P260" s="785"/>
      <c r="Q260" s="785"/>
      <c r="R260" s="155"/>
    </row>
    <row r="261" spans="1:18" ht="34.5" customHeight="1">
      <c r="A261" s="858">
        <v>42</v>
      </c>
      <c r="B261" s="842" t="s">
        <v>262</v>
      </c>
      <c r="C261" s="755" t="s">
        <v>258</v>
      </c>
      <c r="D261" s="258" t="s">
        <v>263</v>
      </c>
      <c r="E261" s="757" t="s">
        <v>48</v>
      </c>
      <c r="F261" s="108" t="s">
        <v>49</v>
      </c>
      <c r="G261" s="151">
        <f>R261*O4</f>
        <v>0.7</v>
      </c>
      <c r="H261" s="109">
        <v>0</v>
      </c>
      <c r="I261" s="87"/>
      <c r="J261" s="110"/>
      <c r="K261" s="87"/>
      <c r="L261" s="110"/>
      <c r="M261" s="87"/>
      <c r="N261" s="110"/>
      <c r="O261" s="87"/>
      <c r="P261" s="110"/>
      <c r="Q261" s="87"/>
      <c r="R261" s="109">
        <v>0.7</v>
      </c>
    </row>
    <row r="262" spans="1:18" ht="34.5" customHeight="1">
      <c r="A262" s="856"/>
      <c r="B262" s="843"/>
      <c r="C262" s="744"/>
      <c r="D262" s="259"/>
      <c r="E262" s="746"/>
      <c r="F262" s="113" t="s">
        <v>51</v>
      </c>
      <c r="G262" s="114"/>
      <c r="H262" s="87"/>
      <c r="I262" s="86"/>
      <c r="J262" s="87"/>
      <c r="K262" s="86"/>
      <c r="L262" s="87"/>
      <c r="M262" s="86"/>
      <c r="N262" s="87"/>
      <c r="O262" s="86"/>
      <c r="P262" s="87"/>
      <c r="Q262" s="88"/>
      <c r="R262" s="115"/>
    </row>
    <row r="263" spans="1:18" ht="34.5" customHeight="1">
      <c r="A263" s="856"/>
      <c r="B263" s="843"/>
      <c r="C263" s="744"/>
      <c r="D263" s="260"/>
      <c r="E263" s="746"/>
      <c r="F263" s="116" t="s">
        <v>53</v>
      </c>
      <c r="G263" s="117"/>
      <c r="H263" s="118"/>
      <c r="I263" s="87"/>
      <c r="J263" s="119"/>
      <c r="K263" s="87"/>
      <c r="L263" s="119"/>
      <c r="M263" s="87"/>
      <c r="N263" s="119"/>
      <c r="O263" s="87"/>
      <c r="P263" s="119"/>
      <c r="Q263" s="87"/>
      <c r="R263" s="118"/>
    </row>
    <row r="264" spans="1:18" ht="34.5" customHeight="1">
      <c r="A264" s="857"/>
      <c r="B264" s="844"/>
      <c r="C264" s="744"/>
      <c r="D264" s="261"/>
      <c r="E264" s="746"/>
      <c r="F264" s="174"/>
      <c r="G264" s="175"/>
      <c r="H264" s="784"/>
      <c r="I264" s="785"/>
      <c r="J264" s="785"/>
      <c r="K264" s="785"/>
      <c r="L264" s="785"/>
      <c r="M264" s="785"/>
      <c r="N264" s="785"/>
      <c r="O264" s="785"/>
      <c r="P264" s="785"/>
      <c r="Q264" s="785"/>
      <c r="R264" s="155"/>
    </row>
    <row r="265" spans="1:18" ht="34.5" customHeight="1">
      <c r="A265" s="858">
        <v>43</v>
      </c>
      <c r="B265" s="842" t="s">
        <v>264</v>
      </c>
      <c r="C265" s="755" t="s">
        <v>131</v>
      </c>
      <c r="D265" s="258" t="s">
        <v>218</v>
      </c>
      <c r="E265" s="757" t="s">
        <v>203</v>
      </c>
      <c r="F265" s="108" t="s">
        <v>49</v>
      </c>
      <c r="G265" s="151">
        <f>R265*O4</f>
        <v>0.3</v>
      </c>
      <c r="H265" s="109">
        <v>0</v>
      </c>
      <c r="I265" s="87"/>
      <c r="J265" s="110"/>
      <c r="K265" s="87"/>
      <c r="L265" s="110"/>
      <c r="M265" s="87"/>
      <c r="N265" s="110"/>
      <c r="O265" s="87"/>
      <c r="P265" s="110"/>
      <c r="Q265" s="87"/>
      <c r="R265" s="109">
        <v>0.3</v>
      </c>
    </row>
    <row r="266" spans="1:18" ht="34.5" customHeight="1">
      <c r="A266" s="856"/>
      <c r="B266" s="843"/>
      <c r="C266" s="744"/>
      <c r="D266" s="259"/>
      <c r="E266" s="746"/>
      <c r="F266" s="113" t="s">
        <v>51</v>
      </c>
      <c r="G266" s="114"/>
      <c r="H266" s="87"/>
      <c r="I266" s="86"/>
      <c r="J266" s="87"/>
      <c r="K266" s="86"/>
      <c r="L266" s="87"/>
      <c r="M266" s="86"/>
      <c r="N266" s="87"/>
      <c r="O266" s="86"/>
      <c r="P266" s="87"/>
      <c r="Q266" s="88"/>
      <c r="R266" s="115"/>
    </row>
    <row r="267" spans="1:18" ht="34.5" customHeight="1">
      <c r="A267" s="856"/>
      <c r="B267" s="843"/>
      <c r="C267" s="744"/>
      <c r="D267" s="260"/>
      <c r="E267" s="746"/>
      <c r="F267" s="116" t="s">
        <v>53</v>
      </c>
      <c r="G267" s="117"/>
      <c r="H267" s="118"/>
      <c r="I267" s="87"/>
      <c r="J267" s="119"/>
      <c r="K267" s="87"/>
      <c r="L267" s="119"/>
      <c r="M267" s="87"/>
      <c r="N267" s="119"/>
      <c r="O267" s="87"/>
      <c r="P267" s="119"/>
      <c r="Q267" s="87"/>
      <c r="R267" s="118"/>
    </row>
    <row r="268" spans="1:18" ht="34.5" customHeight="1">
      <c r="A268" s="856"/>
      <c r="B268" s="843"/>
      <c r="C268" s="744"/>
      <c r="D268" s="149"/>
      <c r="E268" s="746"/>
      <c r="F268" s="98"/>
      <c r="G268" s="144"/>
      <c r="H268" s="763"/>
      <c r="I268" s="764"/>
      <c r="J268" s="764"/>
      <c r="K268" s="764"/>
      <c r="L268" s="764"/>
      <c r="M268" s="764"/>
      <c r="N268" s="764"/>
      <c r="O268" s="764"/>
      <c r="P268" s="764"/>
      <c r="Q268" s="764"/>
      <c r="R268" s="155"/>
    </row>
    <row r="269" spans="1:18" ht="34.5" customHeight="1">
      <c r="A269" s="848">
        <v>44</v>
      </c>
      <c r="B269" s="850" t="s">
        <v>265</v>
      </c>
      <c r="C269" s="804" t="s">
        <v>266</v>
      </c>
      <c r="D269" s="262" t="s">
        <v>267</v>
      </c>
      <c r="E269" s="806" t="s">
        <v>203</v>
      </c>
      <c r="F269" s="206" t="s">
        <v>49</v>
      </c>
      <c r="G269" s="207">
        <f>R269*O4</f>
        <v>0.2</v>
      </c>
      <c r="H269" s="208">
        <v>0</v>
      </c>
      <c r="I269" s="78"/>
      <c r="J269" s="79"/>
      <c r="K269" s="78"/>
      <c r="L269" s="79"/>
      <c r="M269" s="78"/>
      <c r="N269" s="79"/>
      <c r="O269" s="78"/>
      <c r="P269" s="79"/>
      <c r="Q269" s="80"/>
      <c r="R269" s="247">
        <v>0.2</v>
      </c>
    </row>
    <row r="270" spans="1:18" ht="34.5" customHeight="1">
      <c r="A270" s="742"/>
      <c r="B270" s="843"/>
      <c r="C270" s="744"/>
      <c r="D270" s="259"/>
      <c r="E270" s="746"/>
      <c r="F270" s="113" t="s">
        <v>51</v>
      </c>
      <c r="G270" s="114"/>
      <c r="H270" s="87"/>
      <c r="I270" s="86"/>
      <c r="J270" s="87"/>
      <c r="K270" s="86"/>
      <c r="L270" s="87"/>
      <c r="M270" s="86"/>
      <c r="N270" s="87"/>
      <c r="O270" s="86"/>
      <c r="P270" s="87"/>
      <c r="Q270" s="210"/>
      <c r="R270" s="115"/>
    </row>
    <row r="271" spans="1:18" ht="34.5" customHeight="1">
      <c r="A271" s="742"/>
      <c r="B271" s="843"/>
      <c r="C271" s="744"/>
      <c r="D271" s="260"/>
      <c r="E271" s="746"/>
      <c r="F271" s="116" t="s">
        <v>53</v>
      </c>
      <c r="G271" s="117"/>
      <c r="H271" s="118"/>
      <c r="I271" s="87"/>
      <c r="J271" s="119"/>
      <c r="K271" s="87"/>
      <c r="L271" s="119"/>
      <c r="M271" s="87"/>
      <c r="N271" s="119"/>
      <c r="O271" s="87"/>
      <c r="P271" s="119"/>
      <c r="Q271" s="125"/>
      <c r="R271" s="211"/>
    </row>
    <row r="272" spans="1:18" ht="34.5" customHeight="1">
      <c r="A272" s="849"/>
      <c r="B272" s="851"/>
      <c r="C272" s="815"/>
      <c r="D272" s="263"/>
      <c r="E272" s="852"/>
      <c r="F272" s="264"/>
      <c r="G272" s="265"/>
      <c r="H272" s="853"/>
      <c r="I272" s="854"/>
      <c r="J272" s="854"/>
      <c r="K272" s="854"/>
      <c r="L272" s="854"/>
      <c r="M272" s="854"/>
      <c r="N272" s="854"/>
      <c r="O272" s="854"/>
      <c r="P272" s="854"/>
      <c r="Q272" s="855"/>
      <c r="R272" s="252"/>
    </row>
    <row r="273" spans="1:18" ht="34.5" customHeight="1">
      <c r="A273" s="742">
        <v>45</v>
      </c>
      <c r="B273" s="843" t="s">
        <v>268</v>
      </c>
      <c r="C273" s="745" t="s">
        <v>266</v>
      </c>
      <c r="D273" s="258" t="s">
        <v>247</v>
      </c>
      <c r="E273" s="758" t="s">
        <v>203</v>
      </c>
      <c r="F273" s="108" t="s">
        <v>49</v>
      </c>
      <c r="G273" s="151">
        <f>R273*O4</f>
        <v>0.3</v>
      </c>
      <c r="H273" s="253">
        <v>0</v>
      </c>
      <c r="I273" s="87"/>
      <c r="J273" s="254"/>
      <c r="K273" s="87"/>
      <c r="L273" s="254"/>
      <c r="M273" s="87"/>
      <c r="N273" s="254"/>
      <c r="O273" s="87"/>
      <c r="P273" s="254"/>
      <c r="Q273" s="87"/>
      <c r="R273" s="255">
        <v>0.3</v>
      </c>
    </row>
    <row r="274" spans="1:18" ht="34.5" customHeight="1">
      <c r="A274" s="742"/>
      <c r="B274" s="843"/>
      <c r="C274" s="744"/>
      <c r="D274" s="259"/>
      <c r="E274" s="746"/>
      <c r="F274" s="113" t="s">
        <v>51</v>
      </c>
      <c r="G274" s="114"/>
      <c r="H274" s="87"/>
      <c r="I274" s="86"/>
      <c r="J274" s="87"/>
      <c r="K274" s="86"/>
      <c r="L274" s="87"/>
      <c r="M274" s="86"/>
      <c r="N274" s="87"/>
      <c r="O274" s="86"/>
      <c r="P274" s="87"/>
      <c r="Q274" s="88"/>
      <c r="R274" s="115"/>
    </row>
    <row r="275" spans="1:18" ht="34.5" customHeight="1">
      <c r="A275" s="742"/>
      <c r="B275" s="843"/>
      <c r="C275" s="744"/>
      <c r="D275" s="260"/>
      <c r="E275" s="746"/>
      <c r="F275" s="116" t="s">
        <v>53</v>
      </c>
      <c r="G275" s="117"/>
      <c r="H275" s="118"/>
      <c r="I275" s="87"/>
      <c r="J275" s="119"/>
      <c r="K275" s="87"/>
      <c r="L275" s="119"/>
      <c r="M275" s="87"/>
      <c r="N275" s="119"/>
      <c r="O275" s="87"/>
      <c r="P275" s="119"/>
      <c r="Q275" s="87"/>
      <c r="R275" s="118"/>
    </row>
    <row r="276" spans="1:18" ht="34.5" customHeight="1">
      <c r="A276" s="743"/>
      <c r="B276" s="844"/>
      <c r="C276" s="744"/>
      <c r="D276" s="261"/>
      <c r="E276" s="746"/>
      <c r="F276" s="174"/>
      <c r="G276" s="175"/>
      <c r="H276" s="784"/>
      <c r="I276" s="785"/>
      <c r="J276" s="785"/>
      <c r="K276" s="785"/>
      <c r="L276" s="785"/>
      <c r="M276" s="785"/>
      <c r="N276" s="785"/>
      <c r="O276" s="785"/>
      <c r="P276" s="785"/>
      <c r="Q276" s="785"/>
      <c r="R276" s="155"/>
    </row>
    <row r="277" spans="1:18" ht="34.5" customHeight="1">
      <c r="A277" s="741">
        <v>46</v>
      </c>
      <c r="B277" s="842" t="s">
        <v>269</v>
      </c>
      <c r="C277" s="755" t="s">
        <v>266</v>
      </c>
      <c r="D277" s="258" t="s">
        <v>261</v>
      </c>
      <c r="E277" s="757" t="s">
        <v>203</v>
      </c>
      <c r="F277" s="108" t="s">
        <v>49</v>
      </c>
      <c r="G277" s="151">
        <f>R277*O4</f>
        <v>0.2</v>
      </c>
      <c r="H277" s="109">
        <v>0</v>
      </c>
      <c r="I277" s="87"/>
      <c r="J277" s="110"/>
      <c r="K277" s="87"/>
      <c r="L277" s="110"/>
      <c r="M277" s="87"/>
      <c r="N277" s="110"/>
      <c r="O277" s="87"/>
      <c r="P277" s="110"/>
      <c r="Q277" s="87"/>
      <c r="R277" s="109">
        <v>0.2</v>
      </c>
    </row>
    <row r="278" spans="1:18" ht="34.5" customHeight="1">
      <c r="A278" s="742"/>
      <c r="B278" s="843"/>
      <c r="C278" s="744"/>
      <c r="D278" s="259"/>
      <c r="E278" s="746"/>
      <c r="F278" s="113" t="s">
        <v>51</v>
      </c>
      <c r="G278" s="114"/>
      <c r="H278" s="87"/>
      <c r="I278" s="86"/>
      <c r="J278" s="87"/>
      <c r="K278" s="86"/>
      <c r="L278" s="87"/>
      <c r="M278" s="86"/>
      <c r="N278" s="87"/>
      <c r="O278" s="86"/>
      <c r="P278" s="87"/>
      <c r="Q278" s="88"/>
      <c r="R278" s="115"/>
    </row>
    <row r="279" spans="1:18" ht="34.5" customHeight="1">
      <c r="A279" s="742"/>
      <c r="B279" s="843"/>
      <c r="C279" s="744"/>
      <c r="D279" s="260"/>
      <c r="E279" s="746"/>
      <c r="F279" s="116" t="s">
        <v>53</v>
      </c>
      <c r="G279" s="117"/>
      <c r="H279" s="118"/>
      <c r="I279" s="87"/>
      <c r="J279" s="119"/>
      <c r="K279" s="87"/>
      <c r="L279" s="119"/>
      <c r="M279" s="87"/>
      <c r="N279" s="119"/>
      <c r="O279" s="87"/>
      <c r="P279" s="119"/>
      <c r="Q279" s="87"/>
      <c r="R279" s="118"/>
    </row>
    <row r="280" spans="1:18" ht="34.5" customHeight="1">
      <c r="A280" s="743"/>
      <c r="B280" s="844"/>
      <c r="C280" s="744"/>
      <c r="D280" s="261"/>
      <c r="E280" s="746"/>
      <c r="F280" s="174"/>
      <c r="G280" s="175"/>
      <c r="H280" s="784"/>
      <c r="I280" s="785"/>
      <c r="J280" s="785"/>
      <c r="K280" s="785"/>
      <c r="L280" s="785"/>
      <c r="M280" s="785"/>
      <c r="N280" s="785"/>
      <c r="O280" s="785"/>
      <c r="P280" s="785"/>
      <c r="Q280" s="785"/>
      <c r="R280" s="155"/>
    </row>
    <row r="281" spans="1:18" ht="34.5" hidden="1" customHeight="1">
      <c r="A281" s="870" t="s">
        <v>270</v>
      </c>
      <c r="B281" s="871"/>
      <c r="C281" s="871"/>
      <c r="D281" s="871"/>
      <c r="E281" s="872"/>
      <c r="F281" s="271">
        <f t="shared" ref="F281:F283" si="0">SUM(H281:Q281)</f>
        <v>0</v>
      </c>
      <c r="G281" s="272"/>
      <c r="H281" s="271">
        <f t="shared" ref="H281:R281" si="1">H17+H22+H28+H32+H38+H47+H53+H57+H63+H67+H71+H77+H81+H89+H99+H104+H109+H116+H120+H126+H132+H138+H143+H148+H153+H158+H164+H168+H172+H176+H180+H184+H188+H192+H196+H200+H204+H208+H212+H216+H220+H224+H228+H232+H236+H240+H244+H248+H253+H257+H261+H265+H269+H273+H277</f>
        <v>0</v>
      </c>
      <c r="I281" s="271">
        <f t="shared" si="1"/>
        <v>0</v>
      </c>
      <c r="J281" s="271">
        <f t="shared" si="1"/>
        <v>0</v>
      </c>
      <c r="K281" s="271">
        <f t="shared" si="1"/>
        <v>0</v>
      </c>
      <c r="L281" s="271">
        <f t="shared" si="1"/>
        <v>0</v>
      </c>
      <c r="M281" s="271">
        <f t="shared" si="1"/>
        <v>0</v>
      </c>
      <c r="N281" s="271">
        <f t="shared" si="1"/>
        <v>0</v>
      </c>
      <c r="O281" s="271">
        <f t="shared" si="1"/>
        <v>0</v>
      </c>
      <c r="P281" s="271">
        <f t="shared" si="1"/>
        <v>0</v>
      </c>
      <c r="Q281" s="273">
        <f t="shared" si="1"/>
        <v>0</v>
      </c>
      <c r="R281" s="273">
        <f t="shared" si="1"/>
        <v>31.399999999999991</v>
      </c>
    </row>
    <row r="282" spans="1:18" ht="34.5" hidden="1" customHeight="1">
      <c r="A282" s="873" t="s">
        <v>271</v>
      </c>
      <c r="B282" s="874"/>
      <c r="C282" s="874"/>
      <c r="D282" s="874"/>
      <c r="E282" s="875"/>
      <c r="F282" s="271">
        <f t="shared" si="0"/>
        <v>0</v>
      </c>
      <c r="G282" s="272"/>
      <c r="H282" s="271">
        <f t="shared" ref="H282:H283" si="2">H18+H23+H29+H33+H39+H48+H54+H58+H64+H68+H72+H78+H82+H90+H100+H105+H110+H117+H121+H127+H133+H139+H144+H149+H154+H159+H165+H169+H173+H177+H181+H185+H189+H193+H197+H201+H205+H209+H213+H217+H221+H225+H229+H233+H237+H241+H245+H249+H254+H258+H262+H266+H270+H274+H278</f>
        <v>0</v>
      </c>
      <c r="I282" s="271">
        <f t="shared" ref="I282:I283" si="3">I18+I23+I29+I33+I39+I48+I54+I58+I64+I68+I72+I78+I82+I90+I100+I105+I110+I117+I121+I127+I133+I139+I144+I149+I154+I159+I165+I169+I173+I177+I181+I185+I189+I193+I197+I201+I205+I209+I213+I217+I221+I225+I229+I233+I237+I241+I245+I249+I254+I258+I262+I266+I270+I274+I278</f>
        <v>0</v>
      </c>
      <c r="J282" s="271">
        <f t="shared" ref="J282:J283" si="4">J18+J23+J29+J33+J39+J48+J54+J58+J64+J68+J72+J78+J82+J90+J100+J105+J110+J117+J121+J127+J133+J139+J144+J149+J154+J159+J165+J169+J173+J177+J181+J185+J189+J193+J197+J201+J205+J209+J213+J217+J221+J225+J229+J233+J237+J241+J245+J249+J254+J258+J262+J266+J270+J274+J278</f>
        <v>0</v>
      </c>
      <c r="K282" s="271">
        <f t="shared" ref="K282:K283" si="5">K18+K23+K29+K33+K39+K48+K54+K58+K64+K68+K72+K78+K82+K90+K100+K105+K110+K117+K121+K127+K133+K139+K144+K149+K154+K159+K165+K169+K173+K177+K181+K185+K189+K193+K197+K201+K205+K209+K213+K217+K221+K225+K229+K233+K237+K241+K245+K249+K254+K258+K262+K266+K270+K274+K278</f>
        <v>0</v>
      </c>
      <c r="L282" s="271">
        <f t="shared" ref="L282:L283" si="6">L18+L23+L29+L33+L39+L48+L54+L58+L64+L68+L72+L78+L82+L90+L100+L105+L110+L117+L121+L127+L133+L139+L144+L149+L154+L159+L165+L169+L173+L177+L181+L185+L189+L193+L197+L201+L205+L209+L213+L217+L221+L225+L229+L233+L237+L241+L245+L249+L254+L258+L262+L266+L270+L274+L278</f>
        <v>0</v>
      </c>
      <c r="M282" s="271">
        <f t="shared" ref="M282:M283" si="7">M18+M23+M29+M33+M39+M48+M54+M58+M64+M68+M72+M78+M82+M90+M100+M105+M110+M117+M121+M127+M133+M139+M144+M149+M154+M159+M165+M169+M173+M177+M181+M185+M189+M193+M197+M201+M205+M209+M213+M217+M221+M225+M229+M233+M237+M241+M245+M249+M254+M258+M262+M266+M270+M274+M278</f>
        <v>0</v>
      </c>
      <c r="N282" s="271">
        <f t="shared" ref="N282:N283" si="8">N18+N23+N29+N33+N39+N48+N54+N58+N64+N68+N72+N78+N82+N90+N100+N105+N110+N117+N121+N127+N133+N139+N144+N149+N154+N159+N165+N169+N173+N177+N181+N185+N189+N193+N197+N201+N205+N209+N213+N217+N221+N225+N229+N233+N237+N241+N245+N249+N254+N258+N262+N266+N270+N274+N278</f>
        <v>0</v>
      </c>
      <c r="O282" s="271">
        <f t="shared" ref="O282:O283" si="9">O18+O23+O29+O33+O39+O48+O54+O58+O64+O68+O72+O78+O82+O90+O100+O105+O110+O117+O121+O127+O133+O139+O144+O149+O154+O159+O165+O169+O173+O177+O181+O185+O189+O193+O197+O201+O205+O209+O213+O217+O221+O225+O229+O233+O237+O241+O245+O249+O254+O258+O262+O266+O270+O274+O278</f>
        <v>0</v>
      </c>
      <c r="P282" s="271">
        <f t="shared" ref="P282:P283" si="10">P18+P23+P29+P33+P39+P48+P54+P58+P64+P68+P72+P78+P82+P90+P100+P105+P110+P117+P121+P127+P133+P139+P144+P149+P154+P159+P165+P169+P173+P177+P181+P185+P189+P193+P197+P201+P205+P209+P213+P217+P221+P225+P229+P233+P237+P241+P245+P249+P254+P258+P262+P266+P270+P274+P278</f>
        <v>0</v>
      </c>
      <c r="Q282" s="273">
        <f t="shared" ref="Q282:Q283" si="11">Q18+Q23+Q29+Q33+Q39+Q48+Q54+Q58+Q64+Q68+Q72+Q78+Q82+Q90+Q100+Q105+Q110+Q117+Q121+Q127+Q133+Q139+Q144+Q149+Q154+Q159+Q165+Q169+Q173+Q177+Q181+Q185+Q189+Q193+Q197+Q201+Q205+Q209+Q213+Q217+Q221+Q225+Q229+Q233+Q237+Q241+Q245+Q249+Q254+Q258+Q262+Q266+Q270+Q274+Q278</f>
        <v>0</v>
      </c>
      <c r="R282" s="273">
        <f t="shared" ref="R282:R283" si="12">R18+R23+R29+R33+R39+R48+R54+R58+R64+R68+R72+R78+R82+R90+R100+R105+R110+R117+R121+R127+R133+R139+R144+R149+R154+R159+R165+R169+R173+R177+R181+R185+R189+R193+R197+R201+R205+R209+R213+R217+R221+R225+R229+R233+R237+R241+R245+R249+R254+R258+R262+R266+R270+R274+R278</f>
        <v>19.5</v>
      </c>
    </row>
    <row r="283" spans="1:18" ht="34.5" hidden="1" customHeight="1">
      <c r="A283" s="876" t="s">
        <v>272</v>
      </c>
      <c r="B283" s="877"/>
      <c r="C283" s="877"/>
      <c r="D283" s="877"/>
      <c r="E283" s="878"/>
      <c r="F283" s="271">
        <f t="shared" si="0"/>
        <v>1.8</v>
      </c>
      <c r="G283" s="272"/>
      <c r="H283" s="271">
        <f t="shared" si="2"/>
        <v>0</v>
      </c>
      <c r="I283" s="271">
        <f t="shared" si="3"/>
        <v>0</v>
      </c>
      <c r="J283" s="271">
        <f t="shared" si="4"/>
        <v>0</v>
      </c>
      <c r="K283" s="271">
        <f t="shared" si="5"/>
        <v>0</v>
      </c>
      <c r="L283" s="271">
        <f t="shared" si="6"/>
        <v>0</v>
      </c>
      <c r="M283" s="271">
        <f t="shared" si="7"/>
        <v>0</v>
      </c>
      <c r="N283" s="271">
        <f t="shared" si="8"/>
        <v>0</v>
      </c>
      <c r="O283" s="271">
        <f t="shared" si="9"/>
        <v>0</v>
      </c>
      <c r="P283" s="271">
        <f t="shared" si="10"/>
        <v>0</v>
      </c>
      <c r="Q283" s="273">
        <f t="shared" si="11"/>
        <v>1.8</v>
      </c>
      <c r="R283" s="273">
        <f t="shared" si="12"/>
        <v>31.63</v>
      </c>
    </row>
    <row r="284" spans="1:18" ht="34.5" hidden="1" customHeight="1">
      <c r="A284" s="879" t="s">
        <v>273</v>
      </c>
      <c r="B284" s="880"/>
      <c r="C284" s="880"/>
      <c r="D284" s="880"/>
      <c r="E284" s="881"/>
      <c r="F284" s="274">
        <f>F281+F282</f>
        <v>0</v>
      </c>
      <c r="G284" s="275"/>
      <c r="H284" s="274">
        <f t="shared" ref="H284:R284" si="13">H281+H282</f>
        <v>0</v>
      </c>
      <c r="I284" s="274">
        <f t="shared" si="13"/>
        <v>0</v>
      </c>
      <c r="J284" s="274">
        <f t="shared" si="13"/>
        <v>0</v>
      </c>
      <c r="K284" s="274">
        <f t="shared" si="13"/>
        <v>0</v>
      </c>
      <c r="L284" s="274">
        <f t="shared" si="13"/>
        <v>0</v>
      </c>
      <c r="M284" s="274">
        <f t="shared" si="13"/>
        <v>0</v>
      </c>
      <c r="N284" s="274">
        <f t="shared" si="13"/>
        <v>0</v>
      </c>
      <c r="O284" s="274">
        <f t="shared" si="13"/>
        <v>0</v>
      </c>
      <c r="P284" s="274">
        <f t="shared" si="13"/>
        <v>0</v>
      </c>
      <c r="Q284" s="276">
        <f t="shared" si="13"/>
        <v>0</v>
      </c>
      <c r="R284" s="276">
        <f t="shared" si="13"/>
        <v>50.899999999999991</v>
      </c>
    </row>
    <row r="285" spans="1:18" ht="34.5" hidden="1" customHeight="1">
      <c r="A285" s="882" t="s">
        <v>274</v>
      </c>
      <c r="B285" s="883"/>
      <c r="C285" s="883"/>
      <c r="D285" s="883"/>
      <c r="E285" s="884"/>
      <c r="F285" s="888">
        <f>SUM(F281:F283)</f>
        <v>1.8</v>
      </c>
      <c r="G285" s="275"/>
      <c r="H285" s="888">
        <f t="shared" ref="H285:R285" si="14">H281+H282+H283</f>
        <v>0</v>
      </c>
      <c r="I285" s="888">
        <f t="shared" si="14"/>
        <v>0</v>
      </c>
      <c r="J285" s="888">
        <f t="shared" si="14"/>
        <v>0</v>
      </c>
      <c r="K285" s="888">
        <f t="shared" si="14"/>
        <v>0</v>
      </c>
      <c r="L285" s="888">
        <f t="shared" si="14"/>
        <v>0</v>
      </c>
      <c r="M285" s="888">
        <f t="shared" si="14"/>
        <v>0</v>
      </c>
      <c r="N285" s="888">
        <f t="shared" si="14"/>
        <v>0</v>
      </c>
      <c r="O285" s="888">
        <f t="shared" si="14"/>
        <v>0</v>
      </c>
      <c r="P285" s="888">
        <f t="shared" si="14"/>
        <v>0</v>
      </c>
      <c r="Q285" s="890">
        <f t="shared" si="14"/>
        <v>1.8</v>
      </c>
      <c r="R285" s="890">
        <f t="shared" si="14"/>
        <v>82.529999999999987</v>
      </c>
    </row>
    <row r="286" spans="1:18" ht="34.5" hidden="1" customHeight="1">
      <c r="A286" s="885"/>
      <c r="B286" s="886"/>
      <c r="C286" s="886"/>
      <c r="D286" s="886"/>
      <c r="E286" s="887"/>
      <c r="F286" s="889"/>
      <c r="G286" s="279"/>
      <c r="H286" s="889"/>
      <c r="I286" s="889"/>
      <c r="J286" s="889"/>
      <c r="K286" s="889"/>
      <c r="L286" s="889"/>
      <c r="M286" s="889"/>
      <c r="N286" s="889"/>
      <c r="O286" s="889"/>
      <c r="P286" s="889"/>
      <c r="Q286" s="891"/>
      <c r="R286" s="891"/>
    </row>
    <row r="287" spans="1:18" ht="34.5" hidden="1" customHeight="1">
      <c r="A287" s="892"/>
      <c r="B287" s="893"/>
      <c r="C287" s="893"/>
      <c r="D287" s="893"/>
      <c r="E287" s="893"/>
      <c r="F287" s="893"/>
      <c r="G287" s="894"/>
      <c r="H287" s="893"/>
      <c r="I287" s="893"/>
      <c r="J287" s="893"/>
      <c r="K287" s="893"/>
      <c r="L287" s="893"/>
      <c r="M287" s="893"/>
      <c r="N287" s="893"/>
      <c r="O287" s="893"/>
      <c r="P287" s="893"/>
      <c r="Q287" s="895"/>
      <c r="R287" s="280"/>
    </row>
    <row r="288" spans="1:18" ht="34.5" customHeight="1">
      <c r="A288" s="873" t="s">
        <v>275</v>
      </c>
      <c r="B288" s="874"/>
      <c r="C288" s="874"/>
      <c r="D288" s="874"/>
      <c r="E288" s="874"/>
      <c r="F288" s="875"/>
      <c r="G288" s="281"/>
      <c r="H288" s="282">
        <f t="shared" ref="H288:H292" si="15">H281</f>
        <v>0</v>
      </c>
      <c r="I288" s="282">
        <f t="shared" ref="I288:I292" si="16">I281+H288</f>
        <v>0</v>
      </c>
      <c r="J288" s="282">
        <f t="shared" ref="J288:J292" si="17">J281+I288</f>
        <v>0</v>
      </c>
      <c r="K288" s="282">
        <f t="shared" ref="K288:K292" si="18">K281+J288</f>
        <v>0</v>
      </c>
      <c r="L288" s="282">
        <f t="shared" ref="L288:L292" si="19">L281+K288</f>
        <v>0</v>
      </c>
      <c r="M288" s="282">
        <f t="shared" ref="M288:M292" si="20">M281+L288</f>
        <v>0</v>
      </c>
      <c r="N288" s="282">
        <f t="shared" ref="N288:N292" si="21">N281+M288</f>
        <v>0</v>
      </c>
      <c r="O288" s="282">
        <f t="shared" ref="O288:O292" si="22">O281+N288</f>
        <v>0</v>
      </c>
      <c r="P288" s="282">
        <f t="shared" ref="P288:P292" si="23">P281+O288</f>
        <v>0</v>
      </c>
      <c r="Q288" s="283">
        <f t="shared" ref="Q288:Q292" si="24">Q281+P288</f>
        <v>0</v>
      </c>
      <c r="R288" s="283"/>
    </row>
    <row r="289" spans="1:18" ht="34.5" customHeight="1">
      <c r="A289" s="896" t="s">
        <v>276</v>
      </c>
      <c r="B289" s="897"/>
      <c r="C289" s="897"/>
      <c r="D289" s="897"/>
      <c r="E289" s="897"/>
      <c r="F289" s="898"/>
      <c r="G289" s="284"/>
      <c r="H289" s="282">
        <f t="shared" si="15"/>
        <v>0</v>
      </c>
      <c r="I289" s="282">
        <f t="shared" si="16"/>
        <v>0</v>
      </c>
      <c r="J289" s="282">
        <f t="shared" si="17"/>
        <v>0</v>
      </c>
      <c r="K289" s="282">
        <f t="shared" si="18"/>
        <v>0</v>
      </c>
      <c r="L289" s="282">
        <f t="shared" si="19"/>
        <v>0</v>
      </c>
      <c r="M289" s="282">
        <f t="shared" si="20"/>
        <v>0</v>
      </c>
      <c r="N289" s="282">
        <f t="shared" si="21"/>
        <v>0</v>
      </c>
      <c r="O289" s="282">
        <f t="shared" si="22"/>
        <v>0</v>
      </c>
      <c r="P289" s="282">
        <f t="shared" si="23"/>
        <v>0</v>
      </c>
      <c r="Q289" s="283">
        <f t="shared" si="24"/>
        <v>0</v>
      </c>
      <c r="R289" s="283"/>
    </row>
    <row r="290" spans="1:18" ht="34.5" customHeight="1">
      <c r="A290" s="876" t="s">
        <v>277</v>
      </c>
      <c r="B290" s="877"/>
      <c r="C290" s="877"/>
      <c r="D290" s="877"/>
      <c r="E290" s="877"/>
      <c r="F290" s="878"/>
      <c r="G290" s="285"/>
      <c r="H290" s="282">
        <f t="shared" si="15"/>
        <v>0</v>
      </c>
      <c r="I290" s="282">
        <f t="shared" si="16"/>
        <v>0</v>
      </c>
      <c r="J290" s="282">
        <f t="shared" si="17"/>
        <v>0</v>
      </c>
      <c r="K290" s="282">
        <f t="shared" si="18"/>
        <v>0</v>
      </c>
      <c r="L290" s="282">
        <f t="shared" si="19"/>
        <v>0</v>
      </c>
      <c r="M290" s="282">
        <f t="shared" si="20"/>
        <v>0</v>
      </c>
      <c r="N290" s="282">
        <f t="shared" si="21"/>
        <v>0</v>
      </c>
      <c r="O290" s="282">
        <f t="shared" si="22"/>
        <v>0</v>
      </c>
      <c r="P290" s="282">
        <f t="shared" si="23"/>
        <v>0</v>
      </c>
      <c r="Q290" s="283">
        <f t="shared" si="24"/>
        <v>1.8</v>
      </c>
      <c r="R290" s="283"/>
    </row>
    <row r="291" spans="1:18" ht="34.5" customHeight="1">
      <c r="A291" s="879" t="s">
        <v>278</v>
      </c>
      <c r="B291" s="880"/>
      <c r="C291" s="880"/>
      <c r="D291" s="880"/>
      <c r="E291" s="880"/>
      <c r="F291" s="881"/>
      <c r="G291" s="277"/>
      <c r="H291" s="274">
        <f t="shared" si="15"/>
        <v>0</v>
      </c>
      <c r="I291" s="286">
        <f t="shared" si="16"/>
        <v>0</v>
      </c>
      <c r="J291" s="286">
        <f t="shared" si="17"/>
        <v>0</v>
      </c>
      <c r="K291" s="286">
        <f t="shared" si="18"/>
        <v>0</v>
      </c>
      <c r="L291" s="286">
        <f t="shared" si="19"/>
        <v>0</v>
      </c>
      <c r="M291" s="286">
        <f t="shared" si="20"/>
        <v>0</v>
      </c>
      <c r="N291" s="286">
        <f t="shared" si="21"/>
        <v>0</v>
      </c>
      <c r="O291" s="286">
        <f t="shared" si="22"/>
        <v>0</v>
      </c>
      <c r="P291" s="286">
        <f t="shared" si="23"/>
        <v>0</v>
      </c>
      <c r="Q291" s="287">
        <f t="shared" si="24"/>
        <v>0</v>
      </c>
      <c r="R291" s="287"/>
    </row>
    <row r="292" spans="1:18" ht="34.5" customHeight="1">
      <c r="A292" s="899" t="s">
        <v>279</v>
      </c>
      <c r="B292" s="900"/>
      <c r="C292" s="900"/>
      <c r="D292" s="900"/>
      <c r="E292" s="900"/>
      <c r="F292" s="901"/>
      <c r="G292" s="277"/>
      <c r="H292" s="275">
        <f t="shared" si="15"/>
        <v>0</v>
      </c>
      <c r="I292" s="290">
        <f t="shared" si="16"/>
        <v>0</v>
      </c>
      <c r="J292" s="290">
        <f t="shared" si="17"/>
        <v>0</v>
      </c>
      <c r="K292" s="290">
        <f t="shared" si="18"/>
        <v>0</v>
      </c>
      <c r="L292" s="290">
        <f t="shared" si="19"/>
        <v>0</v>
      </c>
      <c r="M292" s="290">
        <f t="shared" si="20"/>
        <v>0</v>
      </c>
      <c r="N292" s="290">
        <f t="shared" si="21"/>
        <v>0</v>
      </c>
      <c r="O292" s="290">
        <f t="shared" si="22"/>
        <v>0</v>
      </c>
      <c r="P292" s="290">
        <f t="shared" si="23"/>
        <v>0</v>
      </c>
      <c r="Q292" s="291">
        <f t="shared" si="24"/>
        <v>1.8</v>
      </c>
      <c r="R292" s="291"/>
    </row>
    <row r="293" spans="1:18" ht="34.5" customHeight="1">
      <c r="A293" s="892"/>
      <c r="B293" s="893"/>
      <c r="C293" s="893"/>
      <c r="D293" s="893"/>
      <c r="E293" s="893"/>
      <c r="F293" s="893"/>
      <c r="G293" s="894"/>
      <c r="H293" s="893"/>
      <c r="I293" s="893"/>
      <c r="J293" s="893"/>
      <c r="K293" s="893"/>
      <c r="L293" s="893"/>
      <c r="M293" s="893"/>
      <c r="N293" s="893"/>
      <c r="O293" s="893"/>
      <c r="P293" s="893"/>
      <c r="Q293" s="895"/>
      <c r="R293" s="280"/>
    </row>
    <row r="294" spans="1:18" ht="34.5" customHeight="1">
      <c r="A294" s="736" t="s">
        <v>280</v>
      </c>
      <c r="B294" s="737"/>
      <c r="C294" s="737"/>
      <c r="D294" s="737"/>
      <c r="E294" s="737"/>
      <c r="F294" s="737"/>
      <c r="G294" s="902"/>
      <c r="H294" s="737"/>
      <c r="I294" s="737"/>
      <c r="J294" s="737"/>
      <c r="K294" s="737"/>
      <c r="L294" s="737"/>
      <c r="M294" s="737"/>
      <c r="N294" s="737"/>
      <c r="O294" s="737"/>
      <c r="P294" s="737"/>
      <c r="Q294" s="903"/>
      <c r="R294" s="292"/>
    </row>
    <row r="295" spans="1:18" ht="34.5" customHeight="1">
      <c r="A295" s="904">
        <v>47</v>
      </c>
      <c r="B295" s="293" t="s">
        <v>281</v>
      </c>
      <c r="C295" s="907" t="s">
        <v>282</v>
      </c>
      <c r="D295" s="294"/>
      <c r="E295" s="910" t="s">
        <v>99</v>
      </c>
      <c r="F295" s="295" t="s">
        <v>283</v>
      </c>
      <c r="G295" s="296"/>
      <c r="H295" s="297"/>
      <c r="I295" s="298"/>
      <c r="J295" s="298"/>
      <c r="K295" s="298"/>
      <c r="L295" s="298"/>
      <c r="M295" s="298"/>
      <c r="N295" s="298"/>
      <c r="O295" s="298"/>
      <c r="P295" s="298"/>
      <c r="Q295" s="299"/>
      <c r="R295" s="297"/>
    </row>
    <row r="296" spans="1:18" ht="34.5" customHeight="1">
      <c r="A296" s="905"/>
      <c r="B296" s="301" t="s">
        <v>284</v>
      </c>
      <c r="C296" s="908"/>
      <c r="D296" s="302"/>
      <c r="E296" s="911"/>
      <c r="F296" s="303" t="s">
        <v>285</v>
      </c>
      <c r="G296" s="304"/>
      <c r="H296" s="305"/>
      <c r="I296" s="306"/>
      <c r="J296" s="306"/>
      <c r="K296" s="306"/>
      <c r="L296" s="306"/>
      <c r="M296" s="306"/>
      <c r="N296" s="306"/>
      <c r="O296" s="306"/>
      <c r="P296" s="306"/>
      <c r="Q296" s="307"/>
      <c r="R296" s="305"/>
    </row>
    <row r="297" spans="1:18" ht="34.5" customHeight="1">
      <c r="A297" s="905"/>
      <c r="B297" s="308" t="s">
        <v>286</v>
      </c>
      <c r="C297" s="908"/>
      <c r="D297" s="309"/>
      <c r="E297" s="911"/>
      <c r="F297" s="310" t="s">
        <v>53</v>
      </c>
      <c r="G297" s="151">
        <f>R297*O4</f>
        <v>1</v>
      </c>
      <c r="H297" s="311"/>
      <c r="I297" s="312"/>
      <c r="J297" s="312"/>
      <c r="K297" s="312"/>
      <c r="L297" s="312"/>
      <c r="M297" s="312"/>
      <c r="N297" s="312"/>
      <c r="O297" s="312"/>
      <c r="P297" s="312">
        <v>0</v>
      </c>
      <c r="Q297" s="313"/>
      <c r="R297" s="311">
        <v>1</v>
      </c>
    </row>
    <row r="298" spans="1:18" ht="34.5" customHeight="1">
      <c r="A298" s="905"/>
      <c r="B298" s="308" t="s">
        <v>287</v>
      </c>
      <c r="C298" s="908"/>
      <c r="D298" s="913" t="s">
        <v>288</v>
      </c>
      <c r="E298" s="911"/>
      <c r="F298" s="915"/>
      <c r="G298" s="315"/>
      <c r="H298" s="917"/>
      <c r="I298" s="918"/>
      <c r="J298" s="918"/>
      <c r="K298" s="918"/>
      <c r="L298" s="918"/>
      <c r="M298" s="918"/>
      <c r="N298" s="918"/>
      <c r="O298" s="918"/>
      <c r="P298" s="918"/>
      <c r="Q298" s="918"/>
      <c r="R298" s="316"/>
    </row>
    <row r="299" spans="1:18" ht="34.5" customHeight="1">
      <c r="A299" s="906"/>
      <c r="B299" s="317"/>
      <c r="C299" s="909"/>
      <c r="D299" s="914"/>
      <c r="E299" s="912"/>
      <c r="F299" s="916"/>
      <c r="G299" s="319"/>
      <c r="H299" s="919"/>
      <c r="I299" s="920"/>
      <c r="J299" s="920"/>
      <c r="K299" s="920"/>
      <c r="L299" s="920"/>
      <c r="M299" s="920"/>
      <c r="N299" s="920"/>
      <c r="O299" s="920"/>
      <c r="P299" s="920"/>
      <c r="Q299" s="920"/>
      <c r="R299" s="320"/>
    </row>
    <row r="300" spans="1:18" ht="34.5" customHeight="1">
      <c r="A300" s="904">
        <v>48</v>
      </c>
      <c r="B300" s="293" t="s">
        <v>289</v>
      </c>
      <c r="C300" s="907" t="s">
        <v>282</v>
      </c>
      <c r="D300" s="294"/>
      <c r="E300" s="910" t="s">
        <v>99</v>
      </c>
      <c r="F300" s="295" t="s">
        <v>283</v>
      </c>
      <c r="G300" s="296"/>
      <c r="H300" s="297"/>
      <c r="I300" s="298"/>
      <c r="J300" s="298"/>
      <c r="K300" s="298"/>
      <c r="L300" s="298"/>
      <c r="M300" s="298"/>
      <c r="N300" s="298"/>
      <c r="O300" s="298"/>
      <c r="P300" s="298"/>
      <c r="Q300" s="299"/>
      <c r="R300" s="297"/>
    </row>
    <row r="301" spans="1:18" ht="34.5" customHeight="1">
      <c r="A301" s="905"/>
      <c r="B301" s="301" t="s">
        <v>290</v>
      </c>
      <c r="C301" s="908"/>
      <c r="D301" s="302"/>
      <c r="E301" s="911"/>
      <c r="F301" s="303" t="s">
        <v>285</v>
      </c>
      <c r="G301" s="304"/>
      <c r="H301" s="305"/>
      <c r="I301" s="306"/>
      <c r="J301" s="306"/>
      <c r="K301" s="306"/>
      <c r="L301" s="306"/>
      <c r="M301" s="306"/>
      <c r="N301" s="306"/>
      <c r="O301" s="306"/>
      <c r="P301" s="306"/>
      <c r="Q301" s="307"/>
      <c r="R301" s="305"/>
    </row>
    <row r="302" spans="1:18" ht="34.5" customHeight="1">
      <c r="A302" s="905"/>
      <c r="B302" s="308" t="s">
        <v>291</v>
      </c>
      <c r="C302" s="908"/>
      <c r="D302" s="309"/>
      <c r="E302" s="911"/>
      <c r="F302" s="310" t="s">
        <v>53</v>
      </c>
      <c r="G302" s="151">
        <f>R302*O4</f>
        <v>0.55000000000000004</v>
      </c>
      <c r="H302" s="311"/>
      <c r="I302" s="312"/>
      <c r="J302" s="312"/>
      <c r="K302" s="312"/>
      <c r="L302" s="312"/>
      <c r="M302" s="312"/>
      <c r="N302" s="312"/>
      <c r="O302" s="312"/>
      <c r="P302" s="312">
        <v>0</v>
      </c>
      <c r="Q302" s="313"/>
      <c r="R302" s="311">
        <v>0.55000000000000004</v>
      </c>
    </row>
    <row r="303" spans="1:18" ht="34.5" customHeight="1">
      <c r="A303" s="905"/>
      <c r="B303" s="308" t="s">
        <v>292</v>
      </c>
      <c r="C303" s="908"/>
      <c r="D303" s="913" t="s">
        <v>293</v>
      </c>
      <c r="E303" s="911"/>
      <c r="F303" s="915"/>
      <c r="G303" s="315"/>
      <c r="H303" s="917"/>
      <c r="I303" s="918"/>
      <c r="J303" s="918"/>
      <c r="K303" s="918"/>
      <c r="L303" s="918"/>
      <c r="M303" s="918"/>
      <c r="N303" s="918"/>
      <c r="O303" s="918"/>
      <c r="P303" s="918"/>
      <c r="Q303" s="918"/>
      <c r="R303" s="316"/>
    </row>
    <row r="304" spans="1:18" ht="34.5" customHeight="1">
      <c r="A304" s="906"/>
      <c r="B304" s="317" t="s">
        <v>294</v>
      </c>
      <c r="C304" s="909"/>
      <c r="D304" s="914"/>
      <c r="E304" s="912"/>
      <c r="F304" s="916"/>
      <c r="G304" s="319"/>
      <c r="H304" s="919"/>
      <c r="I304" s="920"/>
      <c r="J304" s="920"/>
      <c r="K304" s="920"/>
      <c r="L304" s="920"/>
      <c r="M304" s="920"/>
      <c r="N304" s="920"/>
      <c r="O304" s="920"/>
      <c r="P304" s="920"/>
      <c r="Q304" s="920"/>
      <c r="R304" s="320"/>
    </row>
    <row r="305" spans="1:18" ht="34.5" customHeight="1">
      <c r="A305" s="904">
        <v>49</v>
      </c>
      <c r="B305" s="293" t="s">
        <v>295</v>
      </c>
      <c r="C305" s="907" t="s">
        <v>296</v>
      </c>
      <c r="D305" s="294"/>
      <c r="E305" s="910" t="s">
        <v>99</v>
      </c>
      <c r="F305" s="295" t="s">
        <v>283</v>
      </c>
      <c r="G305" s="296"/>
      <c r="H305" s="297"/>
      <c r="I305" s="298"/>
      <c r="J305" s="298"/>
      <c r="K305" s="298"/>
      <c r="L305" s="298"/>
      <c r="M305" s="298"/>
      <c r="N305" s="298"/>
      <c r="O305" s="298"/>
      <c r="P305" s="298"/>
      <c r="Q305" s="299"/>
      <c r="R305" s="297"/>
    </row>
    <row r="306" spans="1:18" ht="34.5" customHeight="1">
      <c r="A306" s="905"/>
      <c r="B306" s="301" t="s">
        <v>297</v>
      </c>
      <c r="C306" s="908"/>
      <c r="D306" s="302"/>
      <c r="E306" s="911"/>
      <c r="F306" s="303" t="s">
        <v>285</v>
      </c>
      <c r="G306" s="304"/>
      <c r="H306" s="305"/>
      <c r="I306" s="306"/>
      <c r="J306" s="306"/>
      <c r="K306" s="306"/>
      <c r="L306" s="306"/>
      <c r="M306" s="306"/>
      <c r="N306" s="306"/>
      <c r="O306" s="306"/>
      <c r="P306" s="306"/>
      <c r="Q306" s="307"/>
      <c r="R306" s="305"/>
    </row>
    <row r="307" spans="1:18" ht="34.5" customHeight="1">
      <c r="A307" s="905"/>
      <c r="B307" s="308" t="s">
        <v>298</v>
      </c>
      <c r="C307" s="908"/>
      <c r="D307" s="321"/>
      <c r="E307" s="911"/>
      <c r="F307" s="310" t="s">
        <v>53</v>
      </c>
      <c r="G307" s="151">
        <f>R307*O4</f>
        <v>2</v>
      </c>
      <c r="H307" s="311"/>
      <c r="I307" s="312"/>
      <c r="J307" s="312"/>
      <c r="K307" s="312"/>
      <c r="L307" s="312"/>
      <c r="M307" s="312"/>
      <c r="N307" s="312"/>
      <c r="O307" s="322"/>
      <c r="P307" s="312">
        <v>0</v>
      </c>
      <c r="Q307" s="313"/>
      <c r="R307" s="311">
        <v>2</v>
      </c>
    </row>
    <row r="308" spans="1:18" ht="34.5" customHeight="1">
      <c r="A308" s="905"/>
      <c r="B308" s="308" t="s">
        <v>299</v>
      </c>
      <c r="C308" s="908"/>
      <c r="D308" s="321" t="s">
        <v>300</v>
      </c>
      <c r="E308" s="911"/>
      <c r="F308" s="915"/>
      <c r="G308" s="315"/>
      <c r="H308" s="917"/>
      <c r="I308" s="918"/>
      <c r="J308" s="918"/>
      <c r="K308" s="918"/>
      <c r="L308" s="918"/>
      <c r="M308" s="918"/>
      <c r="N308" s="918"/>
      <c r="O308" s="918"/>
      <c r="P308" s="918"/>
      <c r="Q308" s="918"/>
      <c r="R308" s="316"/>
    </row>
    <row r="309" spans="1:18" ht="34.5" customHeight="1">
      <c r="A309" s="906"/>
      <c r="B309" s="317" t="s">
        <v>301</v>
      </c>
      <c r="C309" s="909"/>
      <c r="D309" s="317" t="s">
        <v>302</v>
      </c>
      <c r="E309" s="912"/>
      <c r="F309" s="916"/>
      <c r="G309" s="319"/>
      <c r="H309" s="919"/>
      <c r="I309" s="920"/>
      <c r="J309" s="920"/>
      <c r="K309" s="920"/>
      <c r="L309" s="920"/>
      <c r="M309" s="920"/>
      <c r="N309" s="920"/>
      <c r="O309" s="920"/>
      <c r="P309" s="920"/>
      <c r="Q309" s="920"/>
      <c r="R309" s="320"/>
    </row>
    <row r="310" spans="1:18" ht="34.5" customHeight="1">
      <c r="A310" s="904">
        <v>50</v>
      </c>
      <c r="B310" s="293" t="s">
        <v>303</v>
      </c>
      <c r="C310" s="907" t="s">
        <v>304</v>
      </c>
      <c r="D310" s="294"/>
      <c r="E310" s="921" t="s">
        <v>99</v>
      </c>
      <c r="F310" s="295" t="s">
        <v>283</v>
      </c>
      <c r="G310" s="296"/>
      <c r="H310" s="297"/>
      <c r="I310" s="298"/>
      <c r="J310" s="298"/>
      <c r="K310" s="298"/>
      <c r="L310" s="298"/>
      <c r="M310" s="298"/>
      <c r="N310" s="298"/>
      <c r="O310" s="298"/>
      <c r="P310" s="298"/>
      <c r="Q310" s="299"/>
      <c r="R310" s="297"/>
    </row>
    <row r="311" spans="1:18" ht="34.5" customHeight="1">
      <c r="A311" s="905"/>
      <c r="B311" s="308" t="s">
        <v>305</v>
      </c>
      <c r="C311" s="908"/>
      <c r="D311" s="302"/>
      <c r="E311" s="922"/>
      <c r="F311" s="303" t="s">
        <v>285</v>
      </c>
      <c r="G311" s="304"/>
      <c r="H311" s="305"/>
      <c r="I311" s="306"/>
      <c r="J311" s="306"/>
      <c r="K311" s="306"/>
      <c r="L311" s="322"/>
      <c r="M311" s="306"/>
      <c r="N311" s="306"/>
      <c r="O311" s="306"/>
      <c r="P311" s="306"/>
      <c r="Q311" s="307"/>
      <c r="R311" s="305"/>
    </row>
    <row r="312" spans="1:18" ht="34.5" customHeight="1">
      <c r="A312" s="905"/>
      <c r="B312" s="308" t="s">
        <v>306</v>
      </c>
      <c r="C312" s="908"/>
      <c r="D312" s="309"/>
      <c r="E312" s="922"/>
      <c r="F312" s="310" t="s">
        <v>53</v>
      </c>
      <c r="G312" s="151">
        <f>R312*O4</f>
        <v>0.5</v>
      </c>
      <c r="H312" s="311"/>
      <c r="I312" s="312"/>
      <c r="J312" s="312"/>
      <c r="K312" s="312"/>
      <c r="L312" s="312"/>
      <c r="M312" s="312"/>
      <c r="N312" s="312"/>
      <c r="O312" s="312"/>
      <c r="P312" s="312">
        <v>0</v>
      </c>
      <c r="Q312" s="313"/>
      <c r="R312" s="311">
        <v>0.5</v>
      </c>
    </row>
    <row r="313" spans="1:18" ht="34.5" customHeight="1">
      <c r="A313" s="905"/>
      <c r="B313" s="308"/>
      <c r="C313" s="908"/>
      <c r="D313" s="913" t="s">
        <v>307</v>
      </c>
      <c r="E313" s="922"/>
      <c r="F313" s="915"/>
      <c r="G313" s="315"/>
      <c r="H313" s="917"/>
      <c r="I313" s="918"/>
      <c r="J313" s="918"/>
      <c r="K313" s="918"/>
      <c r="L313" s="918"/>
      <c r="M313" s="918"/>
      <c r="N313" s="918"/>
      <c r="O313" s="918"/>
      <c r="P313" s="918"/>
      <c r="Q313" s="918"/>
      <c r="R313" s="316"/>
    </row>
    <row r="314" spans="1:18" ht="34.5" customHeight="1">
      <c r="A314" s="905"/>
      <c r="B314" s="324"/>
      <c r="C314" s="908"/>
      <c r="D314" s="913"/>
      <c r="E314" s="922"/>
      <c r="F314" s="925"/>
      <c r="G314" s="326"/>
      <c r="H314" s="927"/>
      <c r="I314" s="928"/>
      <c r="J314" s="928"/>
      <c r="K314" s="928"/>
      <c r="L314" s="928"/>
      <c r="M314" s="928"/>
      <c r="N314" s="928"/>
      <c r="O314" s="928"/>
      <c r="P314" s="928"/>
      <c r="Q314" s="928"/>
      <c r="R314" s="327"/>
    </row>
    <row r="315" spans="1:18" ht="34.5" customHeight="1">
      <c r="A315" s="906"/>
      <c r="B315" s="328"/>
      <c r="C315" s="909"/>
      <c r="D315" s="924"/>
      <c r="E315" s="923"/>
      <c r="F315" s="926"/>
      <c r="G315" s="329"/>
      <c r="H315" s="929"/>
      <c r="I315" s="930"/>
      <c r="J315" s="930"/>
      <c r="K315" s="930"/>
      <c r="L315" s="930"/>
      <c r="M315" s="930"/>
      <c r="N315" s="930"/>
      <c r="O315" s="930"/>
      <c r="P315" s="930"/>
      <c r="Q315" s="930"/>
      <c r="R315" s="330"/>
    </row>
    <row r="316" spans="1:18" ht="34.5" customHeight="1">
      <c r="A316" s="904">
        <v>51</v>
      </c>
      <c r="B316" s="293" t="s">
        <v>308</v>
      </c>
      <c r="C316" s="907" t="s">
        <v>309</v>
      </c>
      <c r="D316" s="294"/>
      <c r="E316" s="921" t="s">
        <v>99</v>
      </c>
      <c r="F316" s="295" t="s">
        <v>283</v>
      </c>
      <c r="G316" s="296"/>
      <c r="H316" s="297"/>
      <c r="I316" s="298"/>
      <c r="J316" s="298"/>
      <c r="K316" s="298"/>
      <c r="L316" s="298"/>
      <c r="M316" s="298"/>
      <c r="N316" s="298"/>
      <c r="O316" s="298"/>
      <c r="P316" s="298"/>
      <c r="Q316" s="299"/>
      <c r="R316" s="297"/>
    </row>
    <row r="317" spans="1:18" ht="34.5" customHeight="1">
      <c r="A317" s="905"/>
      <c r="B317" s="9" t="s">
        <v>310</v>
      </c>
      <c r="C317" s="908"/>
      <c r="D317" s="302"/>
      <c r="E317" s="922"/>
      <c r="F317" s="303" t="s">
        <v>285</v>
      </c>
      <c r="G317" s="304"/>
      <c r="H317" s="305"/>
      <c r="I317" s="306"/>
      <c r="J317" s="306"/>
      <c r="K317" s="306"/>
      <c r="L317" s="306"/>
      <c r="M317" s="306"/>
      <c r="N317" s="306"/>
      <c r="O317" s="306"/>
      <c r="P317" s="306"/>
      <c r="Q317" s="307"/>
      <c r="R317" s="305"/>
    </row>
    <row r="318" spans="1:18" ht="34.5" customHeight="1">
      <c r="A318" s="905"/>
      <c r="B318" s="308" t="s">
        <v>311</v>
      </c>
      <c r="C318" s="908"/>
      <c r="D318" s="309"/>
      <c r="E318" s="922"/>
      <c r="F318" s="310" t="s">
        <v>53</v>
      </c>
      <c r="G318" s="151">
        <f>R318*O4</f>
        <v>1</v>
      </c>
      <c r="H318" s="311"/>
      <c r="I318" s="312"/>
      <c r="J318" s="312"/>
      <c r="K318" s="312"/>
      <c r="L318" s="312"/>
      <c r="M318" s="312"/>
      <c r="N318" s="312"/>
      <c r="O318" s="312"/>
      <c r="P318" s="312">
        <v>0</v>
      </c>
      <c r="Q318" s="313"/>
      <c r="R318" s="311">
        <v>1</v>
      </c>
    </row>
    <row r="319" spans="1:18" ht="34.5" customHeight="1">
      <c r="A319" s="905"/>
      <c r="B319" s="308" t="s">
        <v>312</v>
      </c>
      <c r="C319" s="908"/>
      <c r="D319" s="913" t="s">
        <v>313</v>
      </c>
      <c r="E319" s="922"/>
      <c r="F319" s="915"/>
      <c r="G319" s="315"/>
      <c r="H319" s="917"/>
      <c r="I319" s="918"/>
      <c r="J319" s="918"/>
      <c r="K319" s="918"/>
      <c r="L319" s="918"/>
      <c r="M319" s="918"/>
      <c r="N319" s="918"/>
      <c r="O319" s="918"/>
      <c r="P319" s="918"/>
      <c r="Q319" s="918"/>
      <c r="R319" s="316"/>
    </row>
    <row r="320" spans="1:18" ht="34.5" customHeight="1">
      <c r="A320" s="931"/>
      <c r="B320" s="317" t="s">
        <v>314</v>
      </c>
      <c r="C320" s="909"/>
      <c r="D320" s="932"/>
      <c r="E320" s="923"/>
      <c r="F320" s="916"/>
      <c r="G320" s="319"/>
      <c r="H320" s="919"/>
      <c r="I320" s="920"/>
      <c r="J320" s="920"/>
      <c r="K320" s="920"/>
      <c r="L320" s="920"/>
      <c r="M320" s="920"/>
      <c r="N320" s="920"/>
      <c r="O320" s="920"/>
      <c r="P320" s="920"/>
      <c r="Q320" s="920"/>
      <c r="R320" s="320"/>
    </row>
    <row r="321" spans="1:18" ht="34.5" customHeight="1">
      <c r="A321" s="904">
        <v>52</v>
      </c>
      <c r="B321" s="293" t="s">
        <v>315</v>
      </c>
      <c r="C321" s="907" t="s">
        <v>309</v>
      </c>
      <c r="D321" s="294"/>
      <c r="E321" s="921" t="s">
        <v>99</v>
      </c>
      <c r="F321" s="295" t="s">
        <v>283</v>
      </c>
      <c r="G321" s="296"/>
      <c r="H321" s="297"/>
      <c r="I321" s="298"/>
      <c r="J321" s="298"/>
      <c r="K321" s="298"/>
      <c r="L321" s="298"/>
      <c r="M321" s="298"/>
      <c r="N321" s="298"/>
      <c r="O321" s="298"/>
      <c r="P321" s="298"/>
      <c r="Q321" s="299"/>
      <c r="R321" s="297"/>
    </row>
    <row r="322" spans="1:18" ht="75" customHeight="1">
      <c r="A322" s="905"/>
      <c r="B322" s="301" t="s">
        <v>316</v>
      </c>
      <c r="C322" s="908"/>
      <c r="D322" s="302"/>
      <c r="E322" s="922"/>
      <c r="F322" s="303" t="s">
        <v>285</v>
      </c>
      <c r="G322" s="304"/>
      <c r="H322" s="305"/>
      <c r="I322" s="306"/>
      <c r="J322" s="306"/>
      <c r="K322" s="306"/>
      <c r="L322" s="306"/>
      <c r="M322" s="306"/>
      <c r="N322" s="306"/>
      <c r="O322" s="306"/>
      <c r="P322" s="306"/>
      <c r="Q322" s="307"/>
      <c r="R322" s="305"/>
    </row>
    <row r="323" spans="1:18" ht="34.5" customHeight="1">
      <c r="A323" s="905"/>
      <c r="B323" s="331" t="s">
        <v>317</v>
      </c>
      <c r="C323" s="908"/>
      <c r="D323" s="309"/>
      <c r="E323" s="922"/>
      <c r="F323" s="310" t="s">
        <v>53</v>
      </c>
      <c r="G323" s="151">
        <f>R323*O4</f>
        <v>1</v>
      </c>
      <c r="H323" s="311"/>
      <c r="I323" s="312"/>
      <c r="J323" s="312"/>
      <c r="K323" s="312"/>
      <c r="L323" s="312"/>
      <c r="M323" s="312"/>
      <c r="N323" s="312"/>
      <c r="O323" s="322"/>
      <c r="P323" s="312">
        <v>0</v>
      </c>
      <c r="Q323" s="313"/>
      <c r="R323" s="311">
        <v>1</v>
      </c>
    </row>
    <row r="324" spans="1:18" ht="34.5" customHeight="1">
      <c r="A324" s="905"/>
      <c r="B324" s="308" t="s">
        <v>318</v>
      </c>
      <c r="C324" s="908"/>
      <c r="D324" s="913" t="s">
        <v>319</v>
      </c>
      <c r="E324" s="922"/>
      <c r="F324" s="915"/>
      <c r="G324" s="315"/>
      <c r="H324" s="917"/>
      <c r="I324" s="918"/>
      <c r="J324" s="918"/>
      <c r="K324" s="918"/>
      <c r="L324" s="918"/>
      <c r="M324" s="918"/>
      <c r="N324" s="918"/>
      <c r="O324" s="918"/>
      <c r="P324" s="918"/>
      <c r="Q324" s="918"/>
      <c r="R324" s="316"/>
    </row>
    <row r="325" spans="1:18" ht="34.5" customHeight="1">
      <c r="A325" s="905"/>
      <c r="B325" s="308" t="s">
        <v>320</v>
      </c>
      <c r="C325" s="908"/>
      <c r="D325" s="913"/>
      <c r="E325" s="922"/>
      <c r="F325" s="925"/>
      <c r="G325" s="326"/>
      <c r="H325" s="927"/>
      <c r="I325" s="928"/>
      <c r="J325" s="928"/>
      <c r="K325" s="928"/>
      <c r="L325" s="928"/>
      <c r="M325" s="928"/>
      <c r="N325" s="928"/>
      <c r="O325" s="928"/>
      <c r="P325" s="928"/>
      <c r="Q325" s="928"/>
      <c r="R325" s="327"/>
    </row>
    <row r="326" spans="1:18" ht="34.5" customHeight="1">
      <c r="A326" s="931"/>
      <c r="B326" s="317" t="s">
        <v>321</v>
      </c>
      <c r="C326" s="909"/>
      <c r="D326" s="932"/>
      <c r="E326" s="923"/>
      <c r="F326" s="916"/>
      <c r="G326" s="319"/>
      <c r="H326" s="919"/>
      <c r="I326" s="920"/>
      <c r="J326" s="920"/>
      <c r="K326" s="920"/>
      <c r="L326" s="920"/>
      <c r="M326" s="920"/>
      <c r="N326" s="920"/>
      <c r="O326" s="920"/>
      <c r="P326" s="920"/>
      <c r="Q326" s="920"/>
      <c r="R326" s="320"/>
    </row>
    <row r="327" spans="1:18" ht="34.5" customHeight="1">
      <c r="A327" s="904">
        <v>53</v>
      </c>
      <c r="B327" s="293" t="s">
        <v>322</v>
      </c>
      <c r="C327" s="907" t="s">
        <v>323</v>
      </c>
      <c r="D327" s="294"/>
      <c r="E327" s="921" t="s">
        <v>99</v>
      </c>
      <c r="F327" s="295" t="s">
        <v>283</v>
      </c>
      <c r="G327" s="296"/>
      <c r="H327" s="297"/>
      <c r="I327" s="298"/>
      <c r="J327" s="298"/>
      <c r="K327" s="298"/>
      <c r="L327" s="298"/>
      <c r="M327" s="298"/>
      <c r="N327" s="298"/>
      <c r="O327" s="298"/>
      <c r="P327" s="298"/>
      <c r="Q327" s="299"/>
      <c r="R327" s="297"/>
    </row>
    <row r="328" spans="1:18" ht="34.5" customHeight="1">
      <c r="A328" s="905"/>
      <c r="B328" s="308" t="s">
        <v>324</v>
      </c>
      <c r="C328" s="908"/>
      <c r="D328" s="302"/>
      <c r="E328" s="922"/>
      <c r="F328" s="303" t="s">
        <v>285</v>
      </c>
      <c r="G328" s="304"/>
      <c r="H328" s="305"/>
      <c r="I328" s="306"/>
      <c r="J328" s="306"/>
      <c r="K328" s="306"/>
      <c r="L328" s="306"/>
      <c r="M328" s="306"/>
      <c r="N328" s="306"/>
      <c r="O328" s="306"/>
      <c r="P328" s="306"/>
      <c r="Q328" s="307"/>
      <c r="R328" s="305"/>
    </row>
    <row r="329" spans="1:18" ht="34.5" customHeight="1">
      <c r="A329" s="905"/>
      <c r="B329" s="308" t="s">
        <v>325</v>
      </c>
      <c r="C329" s="908"/>
      <c r="D329" s="309"/>
      <c r="E329" s="922"/>
      <c r="F329" s="310" t="s">
        <v>53</v>
      </c>
      <c r="G329" s="151">
        <f>R329*O4</f>
        <v>0.56000000000000005</v>
      </c>
      <c r="H329" s="311"/>
      <c r="I329" s="312"/>
      <c r="J329" s="312"/>
      <c r="K329" s="312"/>
      <c r="L329" s="312"/>
      <c r="M329" s="312"/>
      <c r="N329" s="312"/>
      <c r="O329" s="322"/>
      <c r="P329" s="312">
        <v>0</v>
      </c>
      <c r="Q329" s="313"/>
      <c r="R329" s="311">
        <v>0.56000000000000005</v>
      </c>
    </row>
    <row r="330" spans="1:18" ht="34.5" customHeight="1">
      <c r="A330" s="905"/>
      <c r="B330" s="308" t="s">
        <v>326</v>
      </c>
      <c r="C330" s="908"/>
      <c r="D330" s="913" t="s">
        <v>327</v>
      </c>
      <c r="E330" s="922"/>
      <c r="F330" s="915"/>
      <c r="G330" s="315"/>
      <c r="H330" s="917"/>
      <c r="I330" s="918"/>
      <c r="J330" s="918"/>
      <c r="K330" s="918"/>
      <c r="L330" s="918"/>
      <c r="M330" s="918"/>
      <c r="N330" s="918"/>
      <c r="O330" s="918"/>
      <c r="P330" s="918"/>
      <c r="Q330" s="918"/>
      <c r="R330" s="316"/>
    </row>
    <row r="331" spans="1:18" ht="34.5" customHeight="1">
      <c r="A331" s="906"/>
      <c r="B331" s="317" t="s">
        <v>328</v>
      </c>
      <c r="C331" s="909"/>
      <c r="D331" s="924"/>
      <c r="E331" s="923"/>
      <c r="F331" s="926"/>
      <c r="G331" s="329"/>
      <c r="H331" s="929"/>
      <c r="I331" s="930"/>
      <c r="J331" s="930"/>
      <c r="K331" s="930"/>
      <c r="L331" s="930"/>
      <c r="M331" s="930"/>
      <c r="N331" s="930"/>
      <c r="O331" s="930"/>
      <c r="P331" s="930"/>
      <c r="Q331" s="930"/>
      <c r="R331" s="330"/>
    </row>
    <row r="332" spans="1:18" ht="34.5" customHeight="1">
      <c r="A332" s="904">
        <v>54</v>
      </c>
      <c r="B332" s="293" t="s">
        <v>329</v>
      </c>
      <c r="C332" s="907" t="s">
        <v>323</v>
      </c>
      <c r="D332" s="294"/>
      <c r="E332" s="910" t="s">
        <v>99</v>
      </c>
      <c r="F332" s="295" t="s">
        <v>283</v>
      </c>
      <c r="G332" s="296"/>
      <c r="H332" s="297"/>
      <c r="I332" s="298"/>
      <c r="J332" s="298"/>
      <c r="K332" s="298"/>
      <c r="L332" s="298"/>
      <c r="M332" s="298"/>
      <c r="N332" s="298"/>
      <c r="O332" s="298"/>
      <c r="P332" s="298"/>
      <c r="Q332" s="299"/>
      <c r="R332" s="297"/>
    </row>
    <row r="333" spans="1:18" ht="34.5" customHeight="1">
      <c r="A333" s="905"/>
      <c r="B333" s="301" t="s">
        <v>330</v>
      </c>
      <c r="C333" s="908"/>
      <c r="D333" s="302"/>
      <c r="E333" s="911"/>
      <c r="F333" s="303" t="s">
        <v>285</v>
      </c>
      <c r="G333" s="304"/>
      <c r="H333" s="305"/>
      <c r="I333" s="306"/>
      <c r="J333" s="306"/>
      <c r="K333" s="306"/>
      <c r="L333" s="306"/>
      <c r="M333" s="306"/>
      <c r="N333" s="306"/>
      <c r="O333" s="306"/>
      <c r="P333" s="306"/>
      <c r="Q333" s="307"/>
      <c r="R333" s="305"/>
    </row>
    <row r="334" spans="1:18" ht="34.5" customHeight="1">
      <c r="A334" s="905"/>
      <c r="B334" s="308" t="s">
        <v>331</v>
      </c>
      <c r="C334" s="908"/>
      <c r="D334" s="309"/>
      <c r="E334" s="911"/>
      <c r="F334" s="310" t="s">
        <v>53</v>
      </c>
      <c r="G334" s="151">
        <f>R334*O4</f>
        <v>1.5</v>
      </c>
      <c r="H334" s="311"/>
      <c r="I334" s="312"/>
      <c r="J334" s="312"/>
      <c r="K334" s="312"/>
      <c r="L334" s="312"/>
      <c r="M334" s="312"/>
      <c r="N334" s="312"/>
      <c r="O334" s="312"/>
      <c r="P334" s="312">
        <v>0</v>
      </c>
      <c r="Q334" s="313"/>
      <c r="R334" s="311">
        <v>1.5</v>
      </c>
    </row>
    <row r="335" spans="1:18" ht="34.5" customHeight="1">
      <c r="A335" s="905"/>
      <c r="B335" s="308" t="s">
        <v>332</v>
      </c>
      <c r="C335" s="908"/>
      <c r="D335" s="933" t="s">
        <v>333</v>
      </c>
      <c r="E335" s="911"/>
      <c r="F335" s="915"/>
      <c r="G335" s="315"/>
      <c r="H335" s="917"/>
      <c r="I335" s="918"/>
      <c r="J335" s="918"/>
      <c r="K335" s="918"/>
      <c r="L335" s="918"/>
      <c r="M335" s="918"/>
      <c r="N335" s="918"/>
      <c r="O335" s="918"/>
      <c r="P335" s="918"/>
      <c r="Q335" s="918"/>
      <c r="R335" s="316"/>
    </row>
    <row r="336" spans="1:18" ht="34.5" customHeight="1">
      <c r="A336" s="906"/>
      <c r="B336" s="317" t="s">
        <v>334</v>
      </c>
      <c r="C336" s="909"/>
      <c r="D336" s="886"/>
      <c r="E336" s="912"/>
      <c r="F336" s="934"/>
      <c r="G336" s="332"/>
      <c r="H336" s="929"/>
      <c r="I336" s="930"/>
      <c r="J336" s="930"/>
      <c r="K336" s="930"/>
      <c r="L336" s="930"/>
      <c r="M336" s="930"/>
      <c r="N336" s="930"/>
      <c r="O336" s="930"/>
      <c r="P336" s="930"/>
      <c r="Q336" s="930"/>
      <c r="R336" s="330"/>
    </row>
    <row r="337" spans="1:18" ht="34.5" customHeight="1">
      <c r="A337" s="904">
        <v>55</v>
      </c>
      <c r="B337" s="293" t="s">
        <v>335</v>
      </c>
      <c r="C337" s="333"/>
      <c r="D337" s="294"/>
      <c r="E337" s="921" t="s">
        <v>99</v>
      </c>
      <c r="F337" s="295" t="s">
        <v>283</v>
      </c>
      <c r="G337" s="296"/>
      <c r="H337" s="297"/>
      <c r="I337" s="298"/>
      <c r="J337" s="298"/>
      <c r="K337" s="298"/>
      <c r="L337" s="298"/>
      <c r="M337" s="298"/>
      <c r="N337" s="298"/>
      <c r="O337" s="298"/>
      <c r="P337" s="298"/>
      <c r="Q337" s="299"/>
      <c r="R337" s="297"/>
    </row>
    <row r="338" spans="1:18" ht="34.5" customHeight="1">
      <c r="A338" s="905"/>
      <c r="B338" s="301" t="s">
        <v>336</v>
      </c>
      <c r="C338" s="301" t="s">
        <v>337</v>
      </c>
      <c r="D338" s="302" t="s">
        <v>338</v>
      </c>
      <c r="E338" s="922"/>
      <c r="F338" s="334" t="s">
        <v>339</v>
      </c>
      <c r="G338" s="335"/>
      <c r="H338" s="305"/>
      <c r="I338" s="306"/>
      <c r="J338" s="306"/>
      <c r="K338" s="306"/>
      <c r="L338" s="306"/>
      <c r="M338" s="306"/>
      <c r="N338" s="306"/>
      <c r="O338" s="306"/>
      <c r="P338" s="306"/>
      <c r="Q338" s="307"/>
      <c r="R338" s="305"/>
    </row>
    <row r="339" spans="1:18" ht="34.5" customHeight="1">
      <c r="A339" s="905"/>
      <c r="B339" s="308" t="s">
        <v>340</v>
      </c>
      <c r="C339" s="301" t="s">
        <v>341</v>
      </c>
      <c r="D339" s="309"/>
      <c r="E339" s="922"/>
      <c r="F339" s="310" t="s">
        <v>342</v>
      </c>
      <c r="G339" s="151">
        <f>R339*O4</f>
        <v>1.1000000000000001</v>
      </c>
      <c r="H339" s="311"/>
      <c r="I339" s="312"/>
      <c r="J339" s="312"/>
      <c r="K339" s="312"/>
      <c r="L339" s="312"/>
      <c r="M339" s="312"/>
      <c r="N339" s="312"/>
      <c r="O339" s="322"/>
      <c r="P339" s="312">
        <v>0</v>
      </c>
      <c r="Q339" s="313"/>
      <c r="R339" s="311">
        <v>1.1000000000000001</v>
      </c>
    </row>
    <row r="340" spans="1:18" ht="34.5" customHeight="1">
      <c r="A340" s="905"/>
      <c r="B340" s="9" t="s">
        <v>343</v>
      </c>
      <c r="C340" s="301"/>
      <c r="D340" s="314" t="s">
        <v>344</v>
      </c>
      <c r="E340" s="922"/>
      <c r="F340" s="915"/>
      <c r="G340" s="315"/>
      <c r="H340" s="917"/>
      <c r="I340" s="918"/>
      <c r="J340" s="918"/>
      <c r="K340" s="918"/>
      <c r="L340" s="918"/>
      <c r="M340" s="918"/>
      <c r="N340" s="918"/>
      <c r="O340" s="918"/>
      <c r="P340" s="918"/>
      <c r="Q340" s="918"/>
      <c r="R340" s="316"/>
    </row>
    <row r="341" spans="1:18" ht="34.5" customHeight="1">
      <c r="A341" s="935"/>
      <c r="B341" s="317" t="s">
        <v>345</v>
      </c>
      <c r="C341" s="337"/>
      <c r="D341" s="338" t="s">
        <v>346</v>
      </c>
      <c r="E341" s="923"/>
      <c r="F341" s="916"/>
      <c r="G341" s="319"/>
      <c r="H341" s="919"/>
      <c r="I341" s="920"/>
      <c r="J341" s="920"/>
      <c r="K341" s="920"/>
      <c r="L341" s="920"/>
      <c r="M341" s="920"/>
      <c r="N341" s="920"/>
      <c r="O341" s="920"/>
      <c r="P341" s="920"/>
      <c r="Q341" s="920"/>
      <c r="R341" s="320"/>
    </row>
    <row r="342" spans="1:18" ht="34.5" customHeight="1">
      <c r="A342" s="936">
        <v>56</v>
      </c>
      <c r="B342" s="293" t="s">
        <v>347</v>
      </c>
      <c r="C342" s="937" t="s">
        <v>348</v>
      </c>
      <c r="D342" s="340" t="s">
        <v>349</v>
      </c>
      <c r="E342" s="921" t="s">
        <v>48</v>
      </c>
      <c r="F342" s="295" t="s">
        <v>283</v>
      </c>
      <c r="G342" s="151">
        <f>R342*O4</f>
        <v>0.15</v>
      </c>
      <c r="H342" s="297"/>
      <c r="I342" s="298">
        <v>0</v>
      </c>
      <c r="J342" s="298"/>
      <c r="K342" s="298"/>
      <c r="L342" s="298"/>
      <c r="M342" s="298"/>
      <c r="N342" s="298"/>
      <c r="O342" s="298"/>
      <c r="P342" s="298"/>
      <c r="Q342" s="299"/>
      <c r="R342" s="297">
        <v>0.15</v>
      </c>
    </row>
    <row r="343" spans="1:18" ht="34.5" customHeight="1">
      <c r="A343" s="905"/>
      <c r="B343" s="308" t="s">
        <v>350</v>
      </c>
      <c r="C343" s="938"/>
      <c r="D343" s="341"/>
      <c r="E343" s="922"/>
      <c r="F343" s="303" t="s">
        <v>285</v>
      </c>
      <c r="G343" s="304"/>
      <c r="H343" s="305"/>
      <c r="I343" s="306"/>
      <c r="J343" s="306"/>
      <c r="K343" s="306"/>
      <c r="L343" s="322"/>
      <c r="M343" s="306"/>
      <c r="N343" s="306"/>
      <c r="O343" s="306"/>
      <c r="P343" s="306"/>
      <c r="Q343" s="307"/>
      <c r="R343" s="305"/>
    </row>
    <row r="344" spans="1:18" ht="34.5" customHeight="1">
      <c r="A344" s="905"/>
      <c r="B344" s="308" t="s">
        <v>351</v>
      </c>
      <c r="C344" s="938"/>
      <c r="D344" s="342"/>
      <c r="E344" s="922"/>
      <c r="F344" s="310" t="s">
        <v>53</v>
      </c>
      <c r="G344" s="343"/>
      <c r="H344" s="311"/>
      <c r="I344" s="312"/>
      <c r="J344" s="312"/>
      <c r="K344" s="312"/>
      <c r="L344" s="312"/>
      <c r="M344" s="312"/>
      <c r="N344" s="312"/>
      <c r="O344" s="312"/>
      <c r="P344" s="312"/>
      <c r="Q344" s="313"/>
      <c r="R344" s="311"/>
    </row>
    <row r="345" spans="1:18" ht="34.5" customHeight="1">
      <c r="A345" s="905"/>
      <c r="B345" s="308" t="s">
        <v>352</v>
      </c>
      <c r="C345" s="938"/>
      <c r="D345" s="913"/>
      <c r="E345" s="922"/>
      <c r="F345" s="915"/>
      <c r="G345" s="315"/>
      <c r="H345" s="917"/>
      <c r="I345" s="918"/>
      <c r="J345" s="918"/>
      <c r="K345" s="918"/>
      <c r="L345" s="918"/>
      <c r="M345" s="918"/>
      <c r="N345" s="918"/>
      <c r="O345" s="918"/>
      <c r="P345" s="918"/>
      <c r="Q345" s="918"/>
      <c r="R345" s="316"/>
    </row>
    <row r="346" spans="1:18" ht="34.5" customHeight="1">
      <c r="A346" s="905"/>
      <c r="B346" s="308" t="s">
        <v>353</v>
      </c>
      <c r="C346" s="938"/>
      <c r="D346" s="913"/>
      <c r="E346" s="922"/>
      <c r="F346" s="925"/>
      <c r="G346" s="326"/>
      <c r="H346" s="927"/>
      <c r="I346" s="928"/>
      <c r="J346" s="928"/>
      <c r="K346" s="928"/>
      <c r="L346" s="928"/>
      <c r="M346" s="928"/>
      <c r="N346" s="928"/>
      <c r="O346" s="928"/>
      <c r="P346" s="928"/>
      <c r="Q346" s="928"/>
      <c r="R346" s="327"/>
    </row>
    <row r="347" spans="1:18" ht="34.5" customHeight="1">
      <c r="A347" s="905"/>
      <c r="B347" s="308"/>
      <c r="C347" s="939"/>
      <c r="D347" s="924"/>
      <c r="E347" s="940"/>
      <c r="F347" s="926"/>
      <c r="G347" s="329"/>
      <c r="H347" s="929"/>
      <c r="I347" s="930"/>
      <c r="J347" s="930"/>
      <c r="K347" s="930"/>
      <c r="L347" s="930"/>
      <c r="M347" s="930"/>
      <c r="N347" s="930"/>
      <c r="O347" s="930"/>
      <c r="P347" s="930"/>
      <c r="Q347" s="930"/>
      <c r="R347" s="330"/>
    </row>
    <row r="348" spans="1:18" ht="34.5" customHeight="1">
      <c r="A348" s="905"/>
      <c r="B348" s="308"/>
      <c r="C348" s="937" t="s">
        <v>348</v>
      </c>
      <c r="D348" s="345" t="s">
        <v>354</v>
      </c>
      <c r="E348" s="941" t="s">
        <v>48</v>
      </c>
      <c r="F348" s="346" t="s">
        <v>283</v>
      </c>
      <c r="G348" s="151">
        <f>R348*O4</f>
        <v>0.15</v>
      </c>
      <c r="H348" s="297"/>
      <c r="I348" s="298">
        <v>0</v>
      </c>
      <c r="J348" s="298"/>
      <c r="K348" s="298"/>
      <c r="L348" s="298"/>
      <c r="M348" s="298"/>
      <c r="N348" s="298"/>
      <c r="O348" s="298"/>
      <c r="P348" s="298"/>
      <c r="Q348" s="299"/>
      <c r="R348" s="297">
        <v>0.15</v>
      </c>
    </row>
    <row r="349" spans="1:18" ht="34.5" customHeight="1">
      <c r="A349" s="905"/>
      <c r="B349" s="308"/>
      <c r="C349" s="938"/>
      <c r="D349" s="347"/>
      <c r="E349" s="942"/>
      <c r="F349" s="348" t="s">
        <v>285</v>
      </c>
      <c r="G349" s="349"/>
      <c r="H349" s="305"/>
      <c r="I349" s="306"/>
      <c r="J349" s="306"/>
      <c r="K349" s="306"/>
      <c r="L349" s="322"/>
      <c r="M349" s="306"/>
      <c r="N349" s="306"/>
      <c r="O349" s="306"/>
      <c r="P349" s="306"/>
      <c r="Q349" s="307"/>
      <c r="R349" s="305"/>
    </row>
    <row r="350" spans="1:18" ht="34.5" customHeight="1">
      <c r="A350" s="905"/>
      <c r="B350" s="308"/>
      <c r="C350" s="938"/>
      <c r="D350" s="350"/>
      <c r="E350" s="942"/>
      <c r="F350" s="351" t="s">
        <v>53</v>
      </c>
      <c r="G350" s="352"/>
      <c r="H350" s="311"/>
      <c r="I350" s="312"/>
      <c r="J350" s="312"/>
      <c r="K350" s="312"/>
      <c r="L350" s="312"/>
      <c r="M350" s="312"/>
      <c r="N350" s="312"/>
      <c r="O350" s="312"/>
      <c r="P350" s="312"/>
      <c r="Q350" s="313"/>
      <c r="R350" s="311"/>
    </row>
    <row r="351" spans="1:18" ht="34.5" customHeight="1">
      <c r="A351" s="905"/>
      <c r="B351" s="308"/>
      <c r="C351" s="938"/>
      <c r="D351" s="913"/>
      <c r="E351" s="942"/>
      <c r="F351" s="944"/>
      <c r="G351" s="353"/>
      <c r="H351" s="917"/>
      <c r="I351" s="918"/>
      <c r="J351" s="918"/>
      <c r="K351" s="918"/>
      <c r="L351" s="918"/>
      <c r="M351" s="918"/>
      <c r="N351" s="918"/>
      <c r="O351" s="918"/>
      <c r="P351" s="918"/>
      <c r="Q351" s="918"/>
      <c r="R351" s="316"/>
    </row>
    <row r="352" spans="1:18" ht="34.5" customHeight="1">
      <c r="A352" s="905"/>
      <c r="B352" s="308"/>
      <c r="C352" s="938"/>
      <c r="D352" s="913"/>
      <c r="E352" s="942"/>
      <c r="F352" s="945"/>
      <c r="G352" s="354"/>
      <c r="H352" s="927"/>
      <c r="I352" s="928"/>
      <c r="J352" s="928"/>
      <c r="K352" s="928"/>
      <c r="L352" s="928"/>
      <c r="M352" s="928"/>
      <c r="N352" s="928"/>
      <c r="O352" s="928"/>
      <c r="P352" s="928"/>
      <c r="Q352" s="928"/>
      <c r="R352" s="327"/>
    </row>
    <row r="353" spans="1:18" ht="34.5" customHeight="1">
      <c r="A353" s="935"/>
      <c r="B353" s="355"/>
      <c r="C353" s="939"/>
      <c r="D353" s="924"/>
      <c r="E353" s="943"/>
      <c r="F353" s="946"/>
      <c r="G353" s="356"/>
      <c r="H353" s="929"/>
      <c r="I353" s="930"/>
      <c r="J353" s="930"/>
      <c r="K353" s="930"/>
      <c r="L353" s="930"/>
      <c r="M353" s="930"/>
      <c r="N353" s="930"/>
      <c r="O353" s="930"/>
      <c r="P353" s="930"/>
      <c r="Q353" s="930"/>
      <c r="R353" s="330"/>
    </row>
    <row r="354" spans="1:18" ht="34.5" customHeight="1">
      <c r="A354" s="947">
        <v>57</v>
      </c>
      <c r="B354" s="357" t="s">
        <v>347</v>
      </c>
      <c r="C354" s="950" t="s">
        <v>355</v>
      </c>
      <c r="D354" s="294" t="s">
        <v>356</v>
      </c>
      <c r="E354" s="953" t="s">
        <v>48</v>
      </c>
      <c r="F354" s="295" t="s">
        <v>283</v>
      </c>
      <c r="G354" s="151">
        <f>R354*O4</f>
        <v>0.15</v>
      </c>
      <c r="H354" s="297"/>
      <c r="I354" s="298">
        <v>0</v>
      </c>
      <c r="J354" s="298"/>
      <c r="K354" s="298"/>
      <c r="L354" s="298"/>
      <c r="M354" s="298"/>
      <c r="N354" s="298"/>
      <c r="O354" s="298"/>
      <c r="P354" s="298"/>
      <c r="Q354" s="299"/>
      <c r="R354" s="297">
        <v>0.15</v>
      </c>
    </row>
    <row r="355" spans="1:18" ht="34.5" customHeight="1">
      <c r="A355" s="948"/>
      <c r="B355" s="359" t="s">
        <v>350</v>
      </c>
      <c r="C355" s="951"/>
      <c r="D355" s="302"/>
      <c r="E355" s="922"/>
      <c r="F355" s="303" t="s">
        <v>285</v>
      </c>
      <c r="G355" s="304"/>
      <c r="H355" s="305"/>
      <c r="I355" s="306"/>
      <c r="J355" s="306"/>
      <c r="K355" s="306"/>
      <c r="L355" s="322"/>
      <c r="M355" s="306"/>
      <c r="N355" s="306"/>
      <c r="O355" s="306"/>
      <c r="P355" s="306"/>
      <c r="Q355" s="307"/>
      <c r="R355" s="305"/>
    </row>
    <row r="356" spans="1:18" ht="34.5" customHeight="1">
      <c r="A356" s="948"/>
      <c r="B356" s="359" t="s">
        <v>351</v>
      </c>
      <c r="C356" s="951"/>
      <c r="D356" s="309"/>
      <c r="E356" s="922"/>
      <c r="F356" s="310" t="s">
        <v>53</v>
      </c>
      <c r="G356" s="343"/>
      <c r="H356" s="311"/>
      <c r="I356" s="312"/>
      <c r="J356" s="312"/>
      <c r="K356" s="312"/>
      <c r="L356" s="312"/>
      <c r="M356" s="312"/>
      <c r="N356" s="312"/>
      <c r="O356" s="312"/>
      <c r="P356" s="312"/>
      <c r="Q356" s="313"/>
      <c r="R356" s="311"/>
    </row>
    <row r="357" spans="1:18" ht="34.5" customHeight="1">
      <c r="A357" s="948"/>
      <c r="B357" s="359" t="s">
        <v>352</v>
      </c>
      <c r="C357" s="951"/>
      <c r="D357" s="913"/>
      <c r="E357" s="922"/>
      <c r="F357" s="915"/>
      <c r="G357" s="315"/>
      <c r="H357" s="917"/>
      <c r="I357" s="918"/>
      <c r="J357" s="918"/>
      <c r="K357" s="918"/>
      <c r="L357" s="918"/>
      <c r="M357" s="918"/>
      <c r="N357" s="918"/>
      <c r="O357" s="918"/>
      <c r="P357" s="918"/>
      <c r="Q357" s="918"/>
      <c r="R357" s="316"/>
    </row>
    <row r="358" spans="1:18" ht="34.5" customHeight="1">
      <c r="A358" s="948"/>
      <c r="B358" s="359" t="s">
        <v>353</v>
      </c>
      <c r="C358" s="951"/>
      <c r="D358" s="913"/>
      <c r="E358" s="922"/>
      <c r="F358" s="925"/>
      <c r="G358" s="326"/>
      <c r="H358" s="927"/>
      <c r="I358" s="928"/>
      <c r="J358" s="928"/>
      <c r="K358" s="928"/>
      <c r="L358" s="928"/>
      <c r="M358" s="928"/>
      <c r="N358" s="928"/>
      <c r="O358" s="928"/>
      <c r="P358" s="928"/>
      <c r="Q358" s="928"/>
      <c r="R358" s="327"/>
    </row>
    <row r="359" spans="1:18" ht="34.5" customHeight="1">
      <c r="A359" s="948"/>
      <c r="B359" s="360"/>
      <c r="C359" s="952"/>
      <c r="D359" s="924"/>
      <c r="E359" s="923"/>
      <c r="F359" s="926"/>
      <c r="G359" s="329"/>
      <c r="H359" s="929"/>
      <c r="I359" s="930"/>
      <c r="J359" s="930"/>
      <c r="K359" s="930"/>
      <c r="L359" s="930"/>
      <c r="M359" s="930"/>
      <c r="N359" s="930"/>
      <c r="O359" s="930"/>
      <c r="P359" s="930"/>
      <c r="Q359" s="930"/>
      <c r="R359" s="330"/>
    </row>
    <row r="360" spans="1:18" ht="34.5" customHeight="1">
      <c r="A360" s="948"/>
      <c r="B360" s="359"/>
      <c r="C360" s="954" t="s">
        <v>355</v>
      </c>
      <c r="D360" s="294" t="s">
        <v>354</v>
      </c>
      <c r="E360" s="921" t="s">
        <v>48</v>
      </c>
      <c r="F360" s="295" t="s">
        <v>283</v>
      </c>
      <c r="G360" s="151">
        <f>R360*O4</f>
        <v>0.15</v>
      </c>
      <c r="H360" s="297"/>
      <c r="I360" s="298">
        <v>0</v>
      </c>
      <c r="J360" s="298"/>
      <c r="K360" s="298"/>
      <c r="L360" s="298"/>
      <c r="M360" s="298"/>
      <c r="N360" s="298"/>
      <c r="O360" s="298"/>
      <c r="P360" s="298"/>
      <c r="Q360" s="299"/>
      <c r="R360" s="297">
        <v>0.15</v>
      </c>
    </row>
    <row r="361" spans="1:18" ht="34.5" customHeight="1">
      <c r="A361" s="948"/>
      <c r="B361" s="359"/>
      <c r="C361" s="951"/>
      <c r="D361" s="302"/>
      <c r="E361" s="922"/>
      <c r="F361" s="303" t="s">
        <v>285</v>
      </c>
      <c r="G361" s="304"/>
      <c r="H361" s="305"/>
      <c r="I361" s="306"/>
      <c r="J361" s="306"/>
      <c r="K361" s="306"/>
      <c r="L361" s="322"/>
      <c r="M361" s="306"/>
      <c r="N361" s="306"/>
      <c r="O361" s="306"/>
      <c r="P361" s="306"/>
      <c r="Q361" s="307"/>
      <c r="R361" s="305"/>
    </row>
    <row r="362" spans="1:18" ht="34.5" customHeight="1">
      <c r="A362" s="948"/>
      <c r="B362" s="359"/>
      <c r="C362" s="951"/>
      <c r="D362" s="309"/>
      <c r="E362" s="922"/>
      <c r="F362" s="310" t="s">
        <v>53</v>
      </c>
      <c r="G362" s="343"/>
      <c r="H362" s="311"/>
      <c r="I362" s="312"/>
      <c r="J362" s="312"/>
      <c r="K362" s="312"/>
      <c r="L362" s="312"/>
      <c r="M362" s="312"/>
      <c r="N362" s="312"/>
      <c r="O362" s="312"/>
      <c r="P362" s="312"/>
      <c r="Q362" s="313"/>
      <c r="R362" s="311"/>
    </row>
    <row r="363" spans="1:18" ht="34.5" customHeight="1">
      <c r="A363" s="948"/>
      <c r="B363" s="359"/>
      <c r="C363" s="951"/>
      <c r="D363" s="913"/>
      <c r="E363" s="922"/>
      <c r="F363" s="915"/>
      <c r="G363" s="315"/>
      <c r="H363" s="917"/>
      <c r="I363" s="918"/>
      <c r="J363" s="918"/>
      <c r="K363" s="918"/>
      <c r="L363" s="918"/>
      <c r="M363" s="918"/>
      <c r="N363" s="918"/>
      <c r="O363" s="918"/>
      <c r="P363" s="918"/>
      <c r="Q363" s="918"/>
      <c r="R363" s="316"/>
    </row>
    <row r="364" spans="1:18" ht="34.5" customHeight="1">
      <c r="A364" s="948"/>
      <c r="B364" s="359"/>
      <c r="C364" s="951"/>
      <c r="D364" s="913"/>
      <c r="E364" s="922"/>
      <c r="F364" s="925"/>
      <c r="G364" s="326"/>
      <c r="H364" s="927"/>
      <c r="I364" s="928"/>
      <c r="J364" s="928"/>
      <c r="K364" s="928"/>
      <c r="L364" s="928"/>
      <c r="M364" s="928"/>
      <c r="N364" s="928"/>
      <c r="O364" s="928"/>
      <c r="P364" s="928"/>
      <c r="Q364" s="928"/>
      <c r="R364" s="327"/>
    </row>
    <row r="365" spans="1:18" ht="34.5" customHeight="1">
      <c r="A365" s="949"/>
      <c r="B365" s="361"/>
      <c r="C365" s="952"/>
      <c r="D365" s="924"/>
      <c r="E365" s="923"/>
      <c r="F365" s="926"/>
      <c r="G365" s="329"/>
      <c r="H365" s="929"/>
      <c r="I365" s="930"/>
      <c r="J365" s="930"/>
      <c r="K365" s="930"/>
      <c r="L365" s="930"/>
      <c r="M365" s="930"/>
      <c r="N365" s="930"/>
      <c r="O365" s="930"/>
      <c r="P365" s="930"/>
      <c r="Q365" s="930"/>
      <c r="R365" s="330"/>
    </row>
    <row r="366" spans="1:18" ht="34.5" customHeight="1">
      <c r="A366" s="936">
        <v>58</v>
      </c>
      <c r="B366" s="362" t="s">
        <v>357</v>
      </c>
      <c r="C366" s="333"/>
      <c r="D366" s="294"/>
      <c r="E366" s="955" t="s">
        <v>99</v>
      </c>
      <c r="F366" s="295" t="s">
        <v>283</v>
      </c>
      <c r="G366" s="296"/>
      <c r="H366" s="297"/>
      <c r="I366" s="298"/>
      <c r="J366" s="298"/>
      <c r="K366" s="298"/>
      <c r="L366" s="298"/>
      <c r="M366" s="298"/>
      <c r="N366" s="298"/>
      <c r="O366" s="298"/>
      <c r="P366" s="298"/>
      <c r="Q366" s="299"/>
      <c r="R366" s="297"/>
    </row>
    <row r="367" spans="1:18" ht="34.5" customHeight="1">
      <c r="A367" s="905"/>
      <c r="B367" s="301" t="s">
        <v>358</v>
      </c>
      <c r="C367" s="301" t="s">
        <v>359</v>
      </c>
      <c r="D367" s="302"/>
      <c r="E367" s="956"/>
      <c r="F367" s="303" t="s">
        <v>285</v>
      </c>
      <c r="G367" s="304"/>
      <c r="H367" s="305"/>
      <c r="I367" s="306"/>
      <c r="J367" s="306"/>
      <c r="K367" s="306"/>
      <c r="L367" s="306"/>
      <c r="M367" s="306"/>
      <c r="N367" s="306"/>
      <c r="O367" s="306"/>
      <c r="P367" s="306"/>
      <c r="Q367" s="307"/>
      <c r="R367" s="305"/>
    </row>
    <row r="368" spans="1:18" ht="34.5" customHeight="1">
      <c r="A368" s="905"/>
      <c r="B368" s="324" t="s">
        <v>360</v>
      </c>
      <c r="C368" s="301" t="s">
        <v>361</v>
      </c>
      <c r="D368" s="309"/>
      <c r="E368" s="956"/>
      <c r="F368" s="363" t="s">
        <v>342</v>
      </c>
      <c r="G368" s="151">
        <f>R368*O4</f>
        <v>1</v>
      </c>
      <c r="H368" s="364"/>
      <c r="I368" s="365"/>
      <c r="J368" s="365"/>
      <c r="K368" s="365"/>
      <c r="L368" s="365"/>
      <c r="M368" s="365"/>
      <c r="N368" s="365"/>
      <c r="O368" s="10"/>
      <c r="P368" s="365">
        <v>0</v>
      </c>
      <c r="Q368" s="366"/>
      <c r="R368" s="364">
        <v>1</v>
      </c>
    </row>
    <row r="369" spans="1:18" ht="34.5" customHeight="1">
      <c r="A369" s="905"/>
      <c r="B369" s="308" t="s">
        <v>362</v>
      </c>
      <c r="C369" s="301" t="s">
        <v>363</v>
      </c>
      <c r="D369" s="913" t="s">
        <v>364</v>
      </c>
      <c r="E369" s="956"/>
      <c r="F369" s="959"/>
      <c r="G369" s="367"/>
      <c r="H369" s="962"/>
      <c r="I369" s="963"/>
      <c r="J369" s="963"/>
      <c r="K369" s="963"/>
      <c r="L369" s="963"/>
      <c r="M369" s="963"/>
      <c r="N369" s="963"/>
      <c r="O369" s="963"/>
      <c r="P369" s="963"/>
      <c r="Q369" s="964"/>
      <c r="R369" s="368"/>
    </row>
    <row r="370" spans="1:18" ht="34.5" customHeight="1">
      <c r="A370" s="905"/>
      <c r="B370" s="308" t="s">
        <v>365</v>
      </c>
      <c r="C370" s="301"/>
      <c r="D370" s="913"/>
      <c r="E370" s="956"/>
      <c r="F370" s="960"/>
      <c r="G370" s="369"/>
      <c r="H370" s="965"/>
      <c r="I370" s="928"/>
      <c r="J370" s="928"/>
      <c r="K370" s="928"/>
      <c r="L370" s="928"/>
      <c r="M370" s="928"/>
      <c r="N370" s="928"/>
      <c r="O370" s="928"/>
      <c r="P370" s="928"/>
      <c r="Q370" s="966"/>
      <c r="R370" s="370"/>
    </row>
    <row r="371" spans="1:18" ht="34.5" customHeight="1">
      <c r="A371" s="906"/>
      <c r="B371" s="317" t="s">
        <v>366</v>
      </c>
      <c r="C371" s="318"/>
      <c r="D371" s="958"/>
      <c r="E371" s="957"/>
      <c r="F371" s="961"/>
      <c r="G371" s="371"/>
      <c r="H371" s="967"/>
      <c r="I371" s="968"/>
      <c r="J371" s="968"/>
      <c r="K371" s="968"/>
      <c r="L371" s="968"/>
      <c r="M371" s="968"/>
      <c r="N371" s="968"/>
      <c r="O371" s="968"/>
      <c r="P371" s="968"/>
      <c r="Q371" s="969"/>
      <c r="R371" s="372"/>
    </row>
    <row r="372" spans="1:18" ht="34.5" customHeight="1">
      <c r="A372" s="904">
        <v>59</v>
      </c>
      <c r="B372" s="970" t="s">
        <v>367</v>
      </c>
      <c r="C372" s="973" t="s">
        <v>368</v>
      </c>
      <c r="D372" s="294" t="s">
        <v>267</v>
      </c>
      <c r="E372" s="921" t="s">
        <v>203</v>
      </c>
      <c r="F372" s="373" t="s">
        <v>283</v>
      </c>
      <c r="G372" s="151">
        <f>R372*O4</f>
        <v>0.8</v>
      </c>
      <c r="H372" s="374"/>
      <c r="I372" s="375">
        <v>0</v>
      </c>
      <c r="J372" s="375"/>
      <c r="K372" s="375"/>
      <c r="L372" s="375"/>
      <c r="M372" s="375"/>
      <c r="N372" s="375"/>
      <c r="O372" s="375"/>
      <c r="P372" s="375"/>
      <c r="Q372" s="376"/>
      <c r="R372" s="374">
        <v>0.8</v>
      </c>
    </row>
    <row r="373" spans="1:18" ht="34.5" customHeight="1">
      <c r="A373" s="905"/>
      <c r="B373" s="971"/>
      <c r="C373" s="974"/>
      <c r="D373" s="302"/>
      <c r="E373" s="922"/>
      <c r="F373" s="303" t="s">
        <v>285</v>
      </c>
      <c r="G373" s="304"/>
      <c r="H373" s="305"/>
      <c r="I373" s="306"/>
      <c r="J373" s="306"/>
      <c r="K373" s="306"/>
      <c r="L373" s="306"/>
      <c r="M373" s="306"/>
      <c r="N373" s="306"/>
      <c r="O373" s="306"/>
      <c r="P373" s="306"/>
      <c r="Q373" s="307"/>
      <c r="R373" s="305"/>
    </row>
    <row r="374" spans="1:18" ht="34.5" customHeight="1">
      <c r="A374" s="905"/>
      <c r="B374" s="971"/>
      <c r="C374" s="974"/>
      <c r="D374" s="309"/>
      <c r="E374" s="922"/>
      <c r="F374" s="310" t="s">
        <v>342</v>
      </c>
      <c r="G374" s="343"/>
      <c r="H374" s="311"/>
      <c r="I374" s="312"/>
      <c r="J374" s="312"/>
      <c r="K374" s="312"/>
      <c r="L374" s="312"/>
      <c r="M374" s="312"/>
      <c r="N374" s="312"/>
      <c r="O374" s="312"/>
      <c r="P374" s="312"/>
      <c r="Q374" s="313"/>
      <c r="R374" s="311"/>
    </row>
    <row r="375" spans="1:18" ht="34.5" customHeight="1">
      <c r="A375" s="905"/>
      <c r="B375" s="971"/>
      <c r="C375" s="974"/>
      <c r="D375" s="314"/>
      <c r="E375" s="922"/>
      <c r="F375" s="915"/>
      <c r="G375" s="315"/>
      <c r="H375" s="917"/>
      <c r="I375" s="918"/>
      <c r="J375" s="918"/>
      <c r="K375" s="918"/>
      <c r="L375" s="918"/>
      <c r="M375" s="918"/>
      <c r="N375" s="918"/>
      <c r="O375" s="918"/>
      <c r="P375" s="918"/>
      <c r="Q375" s="918"/>
      <c r="R375" s="316"/>
    </row>
    <row r="376" spans="1:18" ht="34.5" customHeight="1">
      <c r="A376" s="906"/>
      <c r="B376" s="972"/>
      <c r="C376" s="975"/>
      <c r="D376" s="338"/>
      <c r="E376" s="923"/>
      <c r="F376" s="916"/>
      <c r="G376" s="319"/>
      <c r="H376" s="919"/>
      <c r="I376" s="920"/>
      <c r="J376" s="920"/>
      <c r="K376" s="920"/>
      <c r="L376" s="920"/>
      <c r="M376" s="920"/>
      <c r="N376" s="920"/>
      <c r="O376" s="920"/>
      <c r="P376" s="920"/>
      <c r="Q376" s="920"/>
      <c r="R376" s="320"/>
    </row>
    <row r="377" spans="1:18" ht="34.5" customHeight="1">
      <c r="A377" s="904">
        <v>60</v>
      </c>
      <c r="B377" s="970" t="s">
        <v>369</v>
      </c>
      <c r="C377" s="973" t="s">
        <v>368</v>
      </c>
      <c r="D377" s="294" t="s">
        <v>370</v>
      </c>
      <c r="E377" s="921" t="s">
        <v>203</v>
      </c>
      <c r="F377" s="295" t="s">
        <v>283</v>
      </c>
      <c r="G377" s="151">
        <f>R377*O4</f>
        <v>0.6</v>
      </c>
      <c r="H377" s="297"/>
      <c r="I377" s="298">
        <v>0</v>
      </c>
      <c r="J377" s="298"/>
      <c r="K377" s="298"/>
      <c r="L377" s="298"/>
      <c r="M377" s="298"/>
      <c r="N377" s="298"/>
      <c r="O377" s="298"/>
      <c r="P377" s="298"/>
      <c r="Q377" s="299"/>
      <c r="R377" s="297">
        <v>0.6</v>
      </c>
    </row>
    <row r="378" spans="1:18" ht="34.5" customHeight="1">
      <c r="A378" s="905"/>
      <c r="B378" s="971"/>
      <c r="C378" s="974"/>
      <c r="D378" s="302"/>
      <c r="E378" s="922"/>
      <c r="F378" s="303" t="s">
        <v>285</v>
      </c>
      <c r="G378" s="304"/>
      <c r="H378" s="305"/>
      <c r="I378" s="306"/>
      <c r="J378" s="306"/>
      <c r="K378" s="306"/>
      <c r="L378" s="306"/>
      <c r="M378" s="306"/>
      <c r="N378" s="306"/>
      <c r="O378" s="306"/>
      <c r="P378" s="306"/>
      <c r="Q378" s="307"/>
      <c r="R378" s="305"/>
    </row>
    <row r="379" spans="1:18" ht="34.5" customHeight="1">
      <c r="A379" s="905"/>
      <c r="B379" s="971"/>
      <c r="C379" s="974"/>
      <c r="D379" s="309"/>
      <c r="E379" s="922"/>
      <c r="F379" s="310" t="s">
        <v>342</v>
      </c>
      <c r="G379" s="343"/>
      <c r="H379" s="311"/>
      <c r="I379" s="312"/>
      <c r="J379" s="312"/>
      <c r="K379" s="312"/>
      <c r="L379" s="312"/>
      <c r="M379" s="312"/>
      <c r="N379" s="312"/>
      <c r="O379" s="312"/>
      <c r="P379" s="312"/>
      <c r="Q379" s="313"/>
      <c r="R379" s="311"/>
    </row>
    <row r="380" spans="1:18" ht="34.5" customHeight="1">
      <c r="A380" s="905"/>
      <c r="B380" s="971"/>
      <c r="C380" s="974"/>
      <c r="D380" s="976"/>
      <c r="E380" s="922"/>
      <c r="F380" s="915"/>
      <c r="G380" s="315"/>
      <c r="H380" s="917"/>
      <c r="I380" s="918"/>
      <c r="J380" s="918"/>
      <c r="K380" s="918"/>
      <c r="L380" s="918"/>
      <c r="M380" s="918"/>
      <c r="N380" s="918"/>
      <c r="O380" s="918"/>
      <c r="P380" s="918"/>
      <c r="Q380" s="918"/>
      <c r="R380" s="316"/>
    </row>
    <row r="381" spans="1:18" ht="34.5" customHeight="1">
      <c r="A381" s="905"/>
      <c r="B381" s="971"/>
      <c r="C381" s="974"/>
      <c r="D381" s="976"/>
      <c r="E381" s="922"/>
      <c r="F381" s="977"/>
      <c r="G381" s="381"/>
      <c r="H381" s="978"/>
      <c r="I381" s="979"/>
      <c r="J381" s="979"/>
      <c r="K381" s="979"/>
      <c r="L381" s="979"/>
      <c r="M381" s="979"/>
      <c r="N381" s="979"/>
      <c r="O381" s="979"/>
      <c r="P381" s="979"/>
      <c r="Q381" s="979"/>
      <c r="R381" s="384"/>
    </row>
    <row r="382" spans="1:18" ht="34.5" customHeight="1">
      <c r="A382" s="339"/>
      <c r="B382" s="385"/>
      <c r="C382" s="386"/>
      <c r="D382" s="387"/>
      <c r="E382" s="358"/>
      <c r="F382" s="388"/>
      <c r="G382" s="389"/>
      <c r="H382" s="390"/>
      <c r="I382" s="391"/>
      <c r="J382" s="391"/>
      <c r="K382" s="391"/>
      <c r="L382" s="391"/>
      <c r="M382" s="391"/>
      <c r="N382" s="391"/>
      <c r="O382" s="391"/>
      <c r="P382" s="391"/>
      <c r="Q382" s="391"/>
      <c r="R382" s="392"/>
    </row>
    <row r="383" spans="1:18" ht="34.5" customHeight="1">
      <c r="A383" s="300"/>
      <c r="B383" s="377"/>
      <c r="C383" s="378"/>
      <c r="D383" s="379"/>
      <c r="E383" s="323"/>
      <c r="F383" s="380"/>
      <c r="G383" s="381"/>
      <c r="H383" s="382"/>
      <c r="I383" s="383"/>
      <c r="J383" s="383"/>
      <c r="K383" s="383"/>
      <c r="L383" s="383"/>
      <c r="M383" s="383"/>
      <c r="N383" s="383"/>
      <c r="O383" s="383"/>
      <c r="P383" s="383"/>
      <c r="Q383" s="383"/>
      <c r="R383" s="393"/>
    </row>
    <row r="384" spans="1:18" ht="34.5" customHeight="1">
      <c r="A384" s="300"/>
      <c r="B384" s="377"/>
      <c r="C384" s="378"/>
      <c r="D384" s="379"/>
      <c r="E384" s="323"/>
      <c r="F384" s="380"/>
      <c r="G384" s="381"/>
      <c r="H384" s="382"/>
      <c r="I384" s="383"/>
      <c r="J384" s="383"/>
      <c r="K384" s="383"/>
      <c r="L384" s="383"/>
      <c r="M384" s="383"/>
      <c r="N384" s="383"/>
      <c r="O384" s="383"/>
      <c r="P384" s="383"/>
      <c r="Q384" s="383"/>
      <c r="R384" s="393"/>
    </row>
    <row r="385" spans="1:18" ht="34.5" customHeight="1">
      <c r="A385" s="336"/>
      <c r="B385" s="394"/>
      <c r="C385" s="395"/>
      <c r="D385" s="396"/>
      <c r="E385" s="344"/>
      <c r="F385" s="397"/>
      <c r="G385" s="398"/>
      <c r="H385" s="399"/>
      <c r="I385" s="400"/>
      <c r="J385" s="400"/>
      <c r="K385" s="400"/>
      <c r="L385" s="400"/>
      <c r="M385" s="400"/>
      <c r="N385" s="400"/>
      <c r="O385" s="400"/>
      <c r="P385" s="400"/>
      <c r="Q385" s="400"/>
      <c r="R385" s="384"/>
    </row>
    <row r="386" spans="1:18" ht="34.5" customHeight="1">
      <c r="A386" s="936">
        <v>61</v>
      </c>
      <c r="B386" s="980" t="s">
        <v>371</v>
      </c>
      <c r="C386" s="982" t="s">
        <v>368</v>
      </c>
      <c r="D386" s="401" t="s">
        <v>247</v>
      </c>
      <c r="E386" s="953" t="s">
        <v>203</v>
      </c>
      <c r="F386" s="373" t="s">
        <v>283</v>
      </c>
      <c r="G386" s="151">
        <f>R386*O4</f>
        <v>0.3</v>
      </c>
      <c r="H386" s="374"/>
      <c r="I386" s="375">
        <v>0</v>
      </c>
      <c r="J386" s="375"/>
      <c r="K386" s="375"/>
      <c r="L386" s="375"/>
      <c r="M386" s="375"/>
      <c r="N386" s="375"/>
      <c r="O386" s="375"/>
      <c r="P386" s="375"/>
      <c r="Q386" s="376"/>
      <c r="R386" s="374">
        <v>0.3</v>
      </c>
    </row>
    <row r="387" spans="1:18" ht="34.5" customHeight="1">
      <c r="A387" s="905"/>
      <c r="B387" s="971"/>
      <c r="C387" s="974"/>
      <c r="D387" s="302"/>
      <c r="E387" s="922"/>
      <c r="F387" s="303" t="s">
        <v>285</v>
      </c>
      <c r="G387" s="304"/>
      <c r="H387" s="305"/>
      <c r="I387" s="306"/>
      <c r="J387" s="306"/>
      <c r="K387" s="306"/>
      <c r="L387" s="306"/>
      <c r="M387" s="306"/>
      <c r="N387" s="306"/>
      <c r="O387" s="306"/>
      <c r="P387" s="306"/>
      <c r="Q387" s="307"/>
      <c r="R387" s="305"/>
    </row>
    <row r="388" spans="1:18" ht="34.5" customHeight="1">
      <c r="A388" s="905"/>
      <c r="B388" s="971"/>
      <c r="C388" s="974"/>
      <c r="D388" s="309"/>
      <c r="E388" s="922"/>
      <c r="F388" s="310" t="s">
        <v>342</v>
      </c>
      <c r="G388" s="343"/>
      <c r="H388" s="311"/>
      <c r="I388" s="312"/>
      <c r="J388" s="312"/>
      <c r="K388" s="312"/>
      <c r="L388" s="312"/>
      <c r="M388" s="312"/>
      <c r="N388" s="312"/>
      <c r="O388" s="312"/>
      <c r="P388" s="312"/>
      <c r="Q388" s="313"/>
      <c r="R388" s="311"/>
    </row>
    <row r="389" spans="1:18" ht="34.5" customHeight="1">
      <c r="A389" s="905"/>
      <c r="B389" s="971"/>
      <c r="C389" s="974"/>
      <c r="D389" s="976"/>
      <c r="E389" s="922"/>
      <c r="F389" s="915"/>
      <c r="G389" s="315"/>
      <c r="H389" s="917"/>
      <c r="I389" s="918"/>
      <c r="J389" s="918"/>
      <c r="K389" s="918"/>
      <c r="L389" s="918"/>
      <c r="M389" s="918"/>
      <c r="N389" s="918"/>
      <c r="O389" s="918"/>
      <c r="P389" s="918"/>
      <c r="Q389" s="918"/>
      <c r="R389" s="316"/>
    </row>
    <row r="390" spans="1:18" ht="34.5" customHeight="1">
      <c r="A390" s="935"/>
      <c r="B390" s="981"/>
      <c r="C390" s="983"/>
      <c r="D390" s="984"/>
      <c r="E390" s="940"/>
      <c r="F390" s="985"/>
      <c r="G390" s="398"/>
      <c r="H390" s="986"/>
      <c r="I390" s="987"/>
      <c r="J390" s="987"/>
      <c r="K390" s="987"/>
      <c r="L390" s="987"/>
      <c r="M390" s="987"/>
      <c r="N390" s="987"/>
      <c r="O390" s="987"/>
      <c r="P390" s="987"/>
      <c r="Q390" s="987"/>
      <c r="R390" s="384"/>
    </row>
    <row r="391" spans="1:18" ht="34.5" customHeight="1">
      <c r="A391" s="905">
        <v>62</v>
      </c>
      <c r="B391" s="988" t="s">
        <v>372</v>
      </c>
      <c r="C391" s="989" t="s">
        <v>368</v>
      </c>
      <c r="D391" s="402" t="s">
        <v>249</v>
      </c>
      <c r="E391" s="922" t="s">
        <v>203</v>
      </c>
      <c r="F391" s="403" t="s">
        <v>283</v>
      </c>
      <c r="G391" s="151">
        <f>R391*O4</f>
        <v>0.4</v>
      </c>
      <c r="H391" s="404"/>
      <c r="I391" s="405">
        <v>0</v>
      </c>
      <c r="J391" s="405"/>
      <c r="K391" s="405"/>
      <c r="L391" s="405"/>
      <c r="M391" s="405"/>
      <c r="N391" s="405"/>
      <c r="O391" s="405"/>
      <c r="P391" s="405"/>
      <c r="Q391" s="406"/>
      <c r="R391" s="374">
        <v>0.4</v>
      </c>
    </row>
    <row r="392" spans="1:18" ht="34.5" customHeight="1">
      <c r="A392" s="905"/>
      <c r="B392" s="971"/>
      <c r="C392" s="974"/>
      <c r="D392" s="302"/>
      <c r="E392" s="922"/>
      <c r="F392" s="303" t="s">
        <v>285</v>
      </c>
      <c r="G392" s="304"/>
      <c r="H392" s="305"/>
      <c r="I392" s="306"/>
      <c r="J392" s="306"/>
      <c r="K392" s="306"/>
      <c r="L392" s="306"/>
      <c r="M392" s="306"/>
      <c r="N392" s="306"/>
      <c r="O392" s="306"/>
      <c r="P392" s="306"/>
      <c r="Q392" s="307"/>
      <c r="R392" s="305"/>
    </row>
    <row r="393" spans="1:18" ht="34.5" customHeight="1">
      <c r="A393" s="905"/>
      <c r="B393" s="971"/>
      <c r="C393" s="974"/>
      <c r="D393" s="309"/>
      <c r="E393" s="922"/>
      <c r="F393" s="310" t="s">
        <v>342</v>
      </c>
      <c r="G393" s="343"/>
      <c r="H393" s="311"/>
      <c r="I393" s="312"/>
      <c r="J393" s="312"/>
      <c r="K393" s="312"/>
      <c r="L393" s="312"/>
      <c r="M393" s="312"/>
      <c r="N393" s="312"/>
      <c r="O393" s="312"/>
      <c r="P393" s="312"/>
      <c r="Q393" s="313"/>
      <c r="R393" s="311"/>
    </row>
    <row r="394" spans="1:18" ht="34.5" customHeight="1">
      <c r="A394" s="905"/>
      <c r="B394" s="971"/>
      <c r="C394" s="974"/>
      <c r="D394" s="976"/>
      <c r="E394" s="922"/>
      <c r="F394" s="915"/>
      <c r="G394" s="315"/>
      <c r="H394" s="917"/>
      <c r="I394" s="918"/>
      <c r="J394" s="918"/>
      <c r="K394" s="918"/>
      <c r="L394" s="918"/>
      <c r="M394" s="918"/>
      <c r="N394" s="918"/>
      <c r="O394" s="918"/>
      <c r="P394" s="918"/>
      <c r="Q394" s="918"/>
      <c r="R394" s="316"/>
    </row>
    <row r="395" spans="1:18" ht="84.75" customHeight="1">
      <c r="A395" s="906"/>
      <c r="B395" s="972"/>
      <c r="C395" s="975"/>
      <c r="D395" s="990"/>
      <c r="E395" s="923"/>
      <c r="F395" s="916"/>
      <c r="G395" s="319"/>
      <c r="H395" s="919"/>
      <c r="I395" s="920"/>
      <c r="J395" s="920"/>
      <c r="K395" s="920"/>
      <c r="L395" s="920"/>
      <c r="M395" s="920"/>
      <c r="N395" s="920"/>
      <c r="O395" s="920"/>
      <c r="P395" s="920"/>
      <c r="Q395" s="920"/>
      <c r="R395" s="320"/>
    </row>
    <row r="396" spans="1:18" ht="34.5" customHeight="1">
      <c r="A396" s="904">
        <v>63</v>
      </c>
      <c r="B396" s="970" t="s">
        <v>373</v>
      </c>
      <c r="C396" s="973" t="s">
        <v>368</v>
      </c>
      <c r="D396" s="294" t="s">
        <v>374</v>
      </c>
      <c r="E396" s="921" t="s">
        <v>203</v>
      </c>
      <c r="F396" s="295" t="s">
        <v>283</v>
      </c>
      <c r="G396" s="151">
        <f>R396*O4</f>
        <v>0.7</v>
      </c>
      <c r="H396" s="297"/>
      <c r="I396" s="298">
        <v>0</v>
      </c>
      <c r="J396" s="298"/>
      <c r="K396" s="298"/>
      <c r="L396" s="298"/>
      <c r="M396" s="298"/>
      <c r="N396" s="298"/>
      <c r="O396" s="298"/>
      <c r="P396" s="298"/>
      <c r="Q396" s="299"/>
      <c r="R396" s="297">
        <v>0.7</v>
      </c>
    </row>
    <row r="397" spans="1:18" ht="34.5" customHeight="1">
      <c r="A397" s="905"/>
      <c r="B397" s="971"/>
      <c r="C397" s="974"/>
      <c r="D397" s="302"/>
      <c r="E397" s="922"/>
      <c r="F397" s="303" t="s">
        <v>285</v>
      </c>
      <c r="G397" s="304"/>
      <c r="H397" s="305"/>
      <c r="I397" s="306"/>
      <c r="J397" s="306"/>
      <c r="K397" s="306"/>
      <c r="L397" s="306"/>
      <c r="M397" s="306"/>
      <c r="N397" s="306"/>
      <c r="O397" s="306"/>
      <c r="P397" s="306"/>
      <c r="Q397" s="307"/>
      <c r="R397" s="305"/>
    </row>
    <row r="398" spans="1:18" ht="34.5" customHeight="1">
      <c r="A398" s="905"/>
      <c r="B398" s="971"/>
      <c r="C398" s="974"/>
      <c r="D398" s="309"/>
      <c r="E398" s="922"/>
      <c r="F398" s="310" t="s">
        <v>342</v>
      </c>
      <c r="G398" s="343"/>
      <c r="H398" s="311"/>
      <c r="I398" s="312"/>
      <c r="J398" s="312"/>
      <c r="K398" s="312"/>
      <c r="L398" s="312"/>
      <c r="M398" s="312"/>
      <c r="N398" s="312"/>
      <c r="O398" s="312"/>
      <c r="P398" s="312"/>
      <c r="Q398" s="313"/>
      <c r="R398" s="311"/>
    </row>
    <row r="399" spans="1:18" ht="34.5" customHeight="1">
      <c r="A399" s="905"/>
      <c r="B399" s="971"/>
      <c r="C399" s="974"/>
      <c r="D399" s="976"/>
      <c r="E399" s="922"/>
      <c r="F399" s="915"/>
      <c r="G399" s="315"/>
      <c r="H399" s="917"/>
      <c r="I399" s="918"/>
      <c r="J399" s="918"/>
      <c r="K399" s="918"/>
      <c r="L399" s="918"/>
      <c r="M399" s="918"/>
      <c r="N399" s="918"/>
      <c r="O399" s="918"/>
      <c r="P399" s="918"/>
      <c r="Q399" s="918"/>
      <c r="R399" s="316"/>
    </row>
    <row r="400" spans="1:18" ht="249.75" customHeight="1">
      <c r="A400" s="906"/>
      <c r="B400" s="972"/>
      <c r="C400" s="975"/>
      <c r="D400" s="990"/>
      <c r="E400" s="923"/>
      <c r="F400" s="916"/>
      <c r="G400" s="319"/>
      <c r="H400" s="919"/>
      <c r="I400" s="920"/>
      <c r="J400" s="920"/>
      <c r="K400" s="920"/>
      <c r="L400" s="920"/>
      <c r="M400" s="920"/>
      <c r="N400" s="920"/>
      <c r="O400" s="920"/>
      <c r="P400" s="920"/>
      <c r="Q400" s="920"/>
      <c r="R400" s="320"/>
    </row>
    <row r="401" spans="1:18" ht="34.5" customHeight="1">
      <c r="A401" s="904">
        <v>64</v>
      </c>
      <c r="B401" s="970" t="s">
        <v>375</v>
      </c>
      <c r="C401" s="973" t="s">
        <v>376</v>
      </c>
      <c r="D401" s="294" t="s">
        <v>377</v>
      </c>
      <c r="E401" s="921" t="s">
        <v>48</v>
      </c>
      <c r="F401" s="295" t="s">
        <v>283</v>
      </c>
      <c r="G401" s="151">
        <f>R401*O4</f>
        <v>0.5</v>
      </c>
      <c r="H401" s="297"/>
      <c r="I401" s="298">
        <v>0</v>
      </c>
      <c r="J401" s="298"/>
      <c r="K401" s="298"/>
      <c r="L401" s="298"/>
      <c r="M401" s="298"/>
      <c r="N401" s="298"/>
      <c r="O401" s="298"/>
      <c r="P401" s="298"/>
      <c r="Q401" s="299"/>
      <c r="R401" s="297">
        <v>0.5</v>
      </c>
    </row>
    <row r="402" spans="1:18" ht="34.5" customHeight="1">
      <c r="A402" s="905"/>
      <c r="B402" s="971"/>
      <c r="C402" s="974"/>
      <c r="D402" s="302"/>
      <c r="E402" s="922"/>
      <c r="F402" s="303" t="s">
        <v>285</v>
      </c>
      <c r="G402" s="304"/>
      <c r="H402" s="305"/>
      <c r="I402" s="306"/>
      <c r="J402" s="306"/>
      <c r="K402" s="306"/>
      <c r="L402" s="306"/>
      <c r="M402" s="306"/>
      <c r="N402" s="306"/>
      <c r="O402" s="306"/>
      <c r="P402" s="306"/>
      <c r="Q402" s="307"/>
      <c r="R402" s="305"/>
    </row>
    <row r="403" spans="1:18" ht="34.5" customHeight="1">
      <c r="A403" s="905"/>
      <c r="B403" s="971"/>
      <c r="C403" s="974"/>
      <c r="D403" s="309"/>
      <c r="E403" s="922"/>
      <c r="F403" s="310" t="s">
        <v>342</v>
      </c>
      <c r="G403" s="343"/>
      <c r="H403" s="311"/>
      <c r="I403" s="312"/>
      <c r="J403" s="312"/>
      <c r="K403" s="312"/>
      <c r="L403" s="312"/>
      <c r="M403" s="312"/>
      <c r="N403" s="312"/>
      <c r="O403" s="312"/>
      <c r="P403" s="312"/>
      <c r="Q403" s="313"/>
      <c r="R403" s="311"/>
    </row>
    <row r="404" spans="1:18" ht="34.5" customHeight="1">
      <c r="A404" s="905"/>
      <c r="B404" s="971"/>
      <c r="C404" s="974"/>
      <c r="D404" s="976"/>
      <c r="E404" s="922"/>
      <c r="F404" s="915"/>
      <c r="G404" s="315"/>
      <c r="H404" s="917"/>
      <c r="I404" s="918"/>
      <c r="J404" s="918"/>
      <c r="K404" s="918"/>
      <c r="L404" s="918"/>
      <c r="M404" s="918"/>
      <c r="N404" s="918"/>
      <c r="O404" s="918"/>
      <c r="P404" s="918"/>
      <c r="Q404" s="918"/>
      <c r="R404" s="316"/>
    </row>
    <row r="405" spans="1:18" ht="117.75" customHeight="1">
      <c r="A405" s="906"/>
      <c r="B405" s="972"/>
      <c r="C405" s="975"/>
      <c r="D405" s="990"/>
      <c r="E405" s="923"/>
      <c r="F405" s="916"/>
      <c r="G405" s="319"/>
      <c r="H405" s="919"/>
      <c r="I405" s="920"/>
      <c r="J405" s="920"/>
      <c r="K405" s="920"/>
      <c r="L405" s="920"/>
      <c r="M405" s="920"/>
      <c r="N405" s="920"/>
      <c r="O405" s="920"/>
      <c r="P405" s="920"/>
      <c r="Q405" s="920"/>
      <c r="R405" s="320"/>
    </row>
    <row r="406" spans="1:18" ht="34.5" customHeight="1">
      <c r="A406" s="904">
        <v>65</v>
      </c>
      <c r="B406" s="970" t="s">
        <v>378</v>
      </c>
      <c r="C406" s="973" t="s">
        <v>376</v>
      </c>
      <c r="D406" s="294" t="s">
        <v>263</v>
      </c>
      <c r="E406" s="921" t="s">
        <v>48</v>
      </c>
      <c r="F406" s="295" t="s">
        <v>283</v>
      </c>
      <c r="G406" s="151">
        <f>R406*O4</f>
        <v>0.3</v>
      </c>
      <c r="H406" s="297"/>
      <c r="I406" s="298">
        <v>0</v>
      </c>
      <c r="J406" s="298"/>
      <c r="K406" s="298"/>
      <c r="L406" s="298"/>
      <c r="M406" s="298"/>
      <c r="N406" s="298"/>
      <c r="O406" s="298"/>
      <c r="P406" s="298"/>
      <c r="Q406" s="299"/>
      <c r="R406" s="297">
        <v>0.3</v>
      </c>
    </row>
    <row r="407" spans="1:18" ht="34.5" customHeight="1">
      <c r="A407" s="905"/>
      <c r="B407" s="971"/>
      <c r="C407" s="974"/>
      <c r="D407" s="302"/>
      <c r="E407" s="922"/>
      <c r="F407" s="303" t="s">
        <v>285</v>
      </c>
      <c r="G407" s="304"/>
      <c r="H407" s="305"/>
      <c r="I407" s="306"/>
      <c r="J407" s="306"/>
      <c r="K407" s="306"/>
      <c r="L407" s="306"/>
      <c r="M407" s="306"/>
      <c r="N407" s="306"/>
      <c r="O407" s="306"/>
      <c r="P407" s="306"/>
      <c r="Q407" s="307"/>
      <c r="R407" s="305"/>
    </row>
    <row r="408" spans="1:18" ht="34.5" customHeight="1">
      <c r="A408" s="905"/>
      <c r="B408" s="971"/>
      <c r="C408" s="974"/>
      <c r="D408" s="309"/>
      <c r="E408" s="922"/>
      <c r="F408" s="310" t="s">
        <v>342</v>
      </c>
      <c r="G408" s="343"/>
      <c r="H408" s="311"/>
      <c r="I408" s="312"/>
      <c r="J408" s="312"/>
      <c r="K408" s="312"/>
      <c r="L408" s="312"/>
      <c r="M408" s="312"/>
      <c r="N408" s="312"/>
      <c r="O408" s="312"/>
      <c r="P408" s="312"/>
      <c r="Q408" s="313"/>
      <c r="R408" s="311"/>
    </row>
    <row r="409" spans="1:18" ht="34.5" customHeight="1">
      <c r="A409" s="905"/>
      <c r="B409" s="971"/>
      <c r="C409" s="974"/>
      <c r="D409" s="314"/>
      <c r="E409" s="922"/>
      <c r="F409" s="915"/>
      <c r="G409" s="315"/>
      <c r="H409" s="917"/>
      <c r="I409" s="918"/>
      <c r="J409" s="918"/>
      <c r="K409" s="918"/>
      <c r="L409" s="918"/>
      <c r="M409" s="918"/>
      <c r="N409" s="918"/>
      <c r="O409" s="918"/>
      <c r="P409" s="918"/>
      <c r="Q409" s="918"/>
      <c r="R409" s="316"/>
    </row>
    <row r="410" spans="1:18" ht="34.5" customHeight="1">
      <c r="A410" s="906"/>
      <c r="B410" s="972"/>
      <c r="C410" s="975"/>
      <c r="D410" s="338"/>
      <c r="E410" s="923"/>
      <c r="F410" s="916"/>
      <c r="G410" s="319"/>
      <c r="H410" s="919"/>
      <c r="I410" s="920"/>
      <c r="J410" s="920"/>
      <c r="K410" s="920"/>
      <c r="L410" s="920"/>
      <c r="M410" s="920"/>
      <c r="N410" s="920"/>
      <c r="O410" s="920"/>
      <c r="P410" s="920"/>
      <c r="Q410" s="920"/>
      <c r="R410" s="320"/>
    </row>
    <row r="411" spans="1:18" ht="34.5" customHeight="1">
      <c r="A411" s="904">
        <v>66</v>
      </c>
      <c r="B411" s="970" t="s">
        <v>379</v>
      </c>
      <c r="C411" s="973" t="s">
        <v>359</v>
      </c>
      <c r="D411" s="294" t="s">
        <v>244</v>
      </c>
      <c r="E411" s="921" t="s">
        <v>203</v>
      </c>
      <c r="F411" s="295" t="s">
        <v>283</v>
      </c>
      <c r="G411" s="151">
        <f>R411*O4</f>
        <v>0.4</v>
      </c>
      <c r="H411" s="297"/>
      <c r="I411" s="298">
        <v>0</v>
      </c>
      <c r="J411" s="298"/>
      <c r="K411" s="298"/>
      <c r="L411" s="298"/>
      <c r="M411" s="298"/>
      <c r="N411" s="298"/>
      <c r="O411" s="298"/>
      <c r="P411" s="298"/>
      <c r="Q411" s="299"/>
      <c r="R411" s="297">
        <v>0.4</v>
      </c>
    </row>
    <row r="412" spans="1:18" ht="34.5" customHeight="1">
      <c r="A412" s="905"/>
      <c r="B412" s="971"/>
      <c r="C412" s="974"/>
      <c r="D412" s="302"/>
      <c r="E412" s="922"/>
      <c r="F412" s="303" t="s">
        <v>285</v>
      </c>
      <c r="G412" s="304"/>
      <c r="H412" s="305"/>
      <c r="I412" s="306"/>
      <c r="J412" s="306"/>
      <c r="K412" s="306"/>
      <c r="L412" s="306"/>
      <c r="M412" s="306"/>
      <c r="N412" s="306"/>
      <c r="O412" s="306"/>
      <c r="P412" s="306"/>
      <c r="Q412" s="307"/>
      <c r="R412" s="305"/>
    </row>
    <row r="413" spans="1:18" ht="34.5" customHeight="1">
      <c r="A413" s="905"/>
      <c r="B413" s="971"/>
      <c r="C413" s="974"/>
      <c r="D413" s="309"/>
      <c r="E413" s="922"/>
      <c r="F413" s="310" t="s">
        <v>342</v>
      </c>
      <c r="G413" s="343"/>
      <c r="H413" s="311"/>
      <c r="I413" s="312"/>
      <c r="J413" s="312"/>
      <c r="K413" s="312"/>
      <c r="L413" s="312"/>
      <c r="M413" s="312"/>
      <c r="N413" s="312"/>
      <c r="O413" s="312"/>
      <c r="P413" s="312"/>
      <c r="Q413" s="313"/>
      <c r="R413" s="311"/>
    </row>
    <row r="414" spans="1:18" ht="34.5" customHeight="1">
      <c r="A414" s="905"/>
      <c r="B414" s="971"/>
      <c r="C414" s="974"/>
      <c r="D414" s="976"/>
      <c r="E414" s="922"/>
      <c r="F414" s="915"/>
      <c r="G414" s="315"/>
      <c r="H414" s="917"/>
      <c r="I414" s="918"/>
      <c r="J414" s="918"/>
      <c r="K414" s="918"/>
      <c r="L414" s="918"/>
      <c r="M414" s="918"/>
      <c r="N414" s="918"/>
      <c r="O414" s="918"/>
      <c r="P414" s="918"/>
      <c r="Q414" s="918"/>
      <c r="R414" s="316"/>
    </row>
    <row r="415" spans="1:18" ht="34.5" customHeight="1">
      <c r="A415" s="906"/>
      <c r="B415" s="972"/>
      <c r="C415" s="975"/>
      <c r="D415" s="990"/>
      <c r="E415" s="923"/>
      <c r="F415" s="916"/>
      <c r="G415" s="319"/>
      <c r="H415" s="919"/>
      <c r="I415" s="920"/>
      <c r="J415" s="920"/>
      <c r="K415" s="920"/>
      <c r="L415" s="920"/>
      <c r="M415" s="920"/>
      <c r="N415" s="920"/>
      <c r="O415" s="920"/>
      <c r="P415" s="920"/>
      <c r="Q415" s="920"/>
      <c r="R415" s="320"/>
    </row>
    <row r="416" spans="1:18" ht="34.5" customHeight="1">
      <c r="A416" s="904">
        <v>67</v>
      </c>
      <c r="B416" s="970" t="s">
        <v>380</v>
      </c>
      <c r="C416" s="973" t="s">
        <v>359</v>
      </c>
      <c r="D416" s="294" t="s">
        <v>381</v>
      </c>
      <c r="E416" s="921" t="s">
        <v>203</v>
      </c>
      <c r="F416" s="295" t="s">
        <v>283</v>
      </c>
      <c r="G416" s="151">
        <f>R416*O4</f>
        <v>0.5</v>
      </c>
      <c r="H416" s="297"/>
      <c r="I416" s="298">
        <v>0</v>
      </c>
      <c r="J416" s="298"/>
      <c r="K416" s="298"/>
      <c r="L416" s="298"/>
      <c r="M416" s="298"/>
      <c r="N416" s="298"/>
      <c r="O416" s="298"/>
      <c r="P416" s="298"/>
      <c r="Q416" s="299"/>
      <c r="R416" s="297">
        <v>0.5</v>
      </c>
    </row>
    <row r="417" spans="1:18" ht="34.5" customHeight="1">
      <c r="A417" s="905"/>
      <c r="B417" s="971"/>
      <c r="C417" s="974"/>
      <c r="D417" s="302"/>
      <c r="E417" s="922"/>
      <c r="F417" s="303" t="s">
        <v>285</v>
      </c>
      <c r="G417" s="304"/>
      <c r="H417" s="305"/>
      <c r="I417" s="306"/>
      <c r="J417" s="306"/>
      <c r="K417" s="306"/>
      <c r="L417" s="306"/>
      <c r="M417" s="306"/>
      <c r="N417" s="306"/>
      <c r="O417" s="306"/>
      <c r="P417" s="306"/>
      <c r="Q417" s="307"/>
      <c r="R417" s="305"/>
    </row>
    <row r="418" spans="1:18" ht="34.5" customHeight="1">
      <c r="A418" s="905"/>
      <c r="B418" s="971"/>
      <c r="C418" s="974"/>
      <c r="D418" s="309"/>
      <c r="E418" s="922"/>
      <c r="F418" s="310" t="s">
        <v>342</v>
      </c>
      <c r="G418" s="343"/>
      <c r="H418" s="311"/>
      <c r="I418" s="312"/>
      <c r="J418" s="312"/>
      <c r="K418" s="312"/>
      <c r="L418" s="312"/>
      <c r="M418" s="312"/>
      <c r="N418" s="312"/>
      <c r="O418" s="312"/>
      <c r="P418" s="312"/>
      <c r="Q418" s="313"/>
      <c r="R418" s="311"/>
    </row>
    <row r="419" spans="1:18" ht="34.5" customHeight="1">
      <c r="A419" s="905"/>
      <c r="B419" s="971"/>
      <c r="C419" s="974"/>
      <c r="D419" s="976"/>
      <c r="E419" s="922"/>
      <c r="F419" s="915"/>
      <c r="G419" s="315"/>
      <c r="H419" s="917"/>
      <c r="I419" s="918"/>
      <c r="J419" s="918"/>
      <c r="K419" s="918"/>
      <c r="L419" s="918"/>
      <c r="M419" s="918"/>
      <c r="N419" s="918"/>
      <c r="O419" s="918"/>
      <c r="P419" s="918"/>
      <c r="Q419" s="918"/>
      <c r="R419" s="316"/>
    </row>
    <row r="420" spans="1:18" ht="34.5" customHeight="1">
      <c r="A420" s="906"/>
      <c r="B420" s="972"/>
      <c r="C420" s="975"/>
      <c r="D420" s="990"/>
      <c r="E420" s="923"/>
      <c r="F420" s="916"/>
      <c r="G420" s="319"/>
      <c r="H420" s="919"/>
      <c r="I420" s="920"/>
      <c r="J420" s="920"/>
      <c r="K420" s="920"/>
      <c r="L420" s="920"/>
      <c r="M420" s="920"/>
      <c r="N420" s="920"/>
      <c r="O420" s="920"/>
      <c r="P420" s="920"/>
      <c r="Q420" s="920"/>
      <c r="R420" s="320"/>
    </row>
    <row r="421" spans="1:18" ht="34.5" customHeight="1">
      <c r="A421" s="904">
        <v>68</v>
      </c>
      <c r="B421" s="970" t="s">
        <v>382</v>
      </c>
      <c r="C421" s="973" t="s">
        <v>359</v>
      </c>
      <c r="D421" s="294" t="s">
        <v>383</v>
      </c>
      <c r="E421" s="921" t="s">
        <v>203</v>
      </c>
      <c r="F421" s="295" t="s">
        <v>283</v>
      </c>
      <c r="G421" s="151">
        <f>R421*O4</f>
        <v>1.5</v>
      </c>
      <c r="H421" s="297"/>
      <c r="I421" s="298">
        <v>0</v>
      </c>
      <c r="J421" s="298"/>
      <c r="K421" s="298"/>
      <c r="L421" s="298"/>
      <c r="M421" s="298"/>
      <c r="N421" s="298"/>
      <c r="O421" s="298"/>
      <c r="P421" s="298"/>
      <c r="Q421" s="299"/>
      <c r="R421" s="297">
        <v>1.5</v>
      </c>
    </row>
    <row r="422" spans="1:18" ht="34.5" customHeight="1">
      <c r="A422" s="905"/>
      <c r="B422" s="971"/>
      <c r="C422" s="974"/>
      <c r="D422" s="302"/>
      <c r="E422" s="922"/>
      <c r="F422" s="303" t="s">
        <v>285</v>
      </c>
      <c r="G422" s="304"/>
      <c r="H422" s="305"/>
      <c r="I422" s="306"/>
      <c r="J422" s="306"/>
      <c r="K422" s="306"/>
      <c r="L422" s="306"/>
      <c r="M422" s="306"/>
      <c r="N422" s="306"/>
      <c r="O422" s="306"/>
      <c r="P422" s="306"/>
      <c r="Q422" s="307"/>
      <c r="R422" s="305"/>
    </row>
    <row r="423" spans="1:18" ht="34.5" customHeight="1">
      <c r="A423" s="905"/>
      <c r="B423" s="971"/>
      <c r="C423" s="974"/>
      <c r="D423" s="309"/>
      <c r="E423" s="922"/>
      <c r="F423" s="310" t="s">
        <v>342</v>
      </c>
      <c r="G423" s="343"/>
      <c r="H423" s="311"/>
      <c r="I423" s="312"/>
      <c r="J423" s="312"/>
      <c r="K423" s="312"/>
      <c r="L423" s="312"/>
      <c r="M423" s="312"/>
      <c r="N423" s="312"/>
      <c r="O423" s="312"/>
      <c r="P423" s="312"/>
      <c r="Q423" s="313"/>
      <c r="R423" s="311"/>
    </row>
    <row r="424" spans="1:18" ht="34.5" customHeight="1">
      <c r="A424" s="905"/>
      <c r="B424" s="971"/>
      <c r="C424" s="974"/>
      <c r="D424" s="976"/>
      <c r="E424" s="922"/>
      <c r="F424" s="915"/>
      <c r="G424" s="315"/>
      <c r="H424" s="917"/>
      <c r="I424" s="918"/>
      <c r="J424" s="918"/>
      <c r="K424" s="918"/>
      <c r="L424" s="918"/>
      <c r="M424" s="918"/>
      <c r="N424" s="918"/>
      <c r="O424" s="918"/>
      <c r="P424" s="918"/>
      <c r="Q424" s="918"/>
      <c r="R424" s="316"/>
    </row>
    <row r="425" spans="1:18" ht="34.5" customHeight="1">
      <c r="A425" s="906"/>
      <c r="B425" s="972"/>
      <c r="C425" s="975"/>
      <c r="D425" s="990"/>
      <c r="E425" s="923"/>
      <c r="F425" s="916"/>
      <c r="G425" s="319"/>
      <c r="H425" s="919"/>
      <c r="I425" s="920"/>
      <c r="J425" s="920"/>
      <c r="K425" s="920"/>
      <c r="L425" s="920"/>
      <c r="M425" s="920"/>
      <c r="N425" s="920"/>
      <c r="O425" s="920"/>
      <c r="P425" s="920"/>
      <c r="Q425" s="920"/>
      <c r="R425" s="320"/>
    </row>
    <row r="426" spans="1:18" ht="34.5" customHeight="1">
      <c r="A426" s="904">
        <v>69</v>
      </c>
      <c r="B426" s="970" t="s">
        <v>384</v>
      </c>
      <c r="C426" s="973" t="s">
        <v>385</v>
      </c>
      <c r="D426" s="294" t="s">
        <v>247</v>
      </c>
      <c r="E426" s="921" t="s">
        <v>48</v>
      </c>
      <c r="F426" s="295" t="s">
        <v>283</v>
      </c>
      <c r="G426" s="151">
        <f>R426*O4</f>
        <v>0.4</v>
      </c>
      <c r="H426" s="297"/>
      <c r="I426" s="298">
        <v>0</v>
      </c>
      <c r="J426" s="298"/>
      <c r="K426" s="298"/>
      <c r="L426" s="298"/>
      <c r="M426" s="298"/>
      <c r="N426" s="298"/>
      <c r="O426" s="298"/>
      <c r="P426" s="298"/>
      <c r="Q426" s="299"/>
      <c r="R426" s="297">
        <v>0.4</v>
      </c>
    </row>
    <row r="427" spans="1:18" ht="34.5" customHeight="1">
      <c r="A427" s="905"/>
      <c r="B427" s="971"/>
      <c r="C427" s="974"/>
      <c r="D427" s="302"/>
      <c r="E427" s="922"/>
      <c r="F427" s="303" t="s">
        <v>285</v>
      </c>
      <c r="G427" s="304"/>
      <c r="H427" s="305"/>
      <c r="I427" s="306"/>
      <c r="J427" s="306"/>
      <c r="K427" s="306"/>
      <c r="L427" s="306"/>
      <c r="M427" s="306"/>
      <c r="N427" s="306"/>
      <c r="O427" s="306"/>
      <c r="P427" s="306"/>
      <c r="Q427" s="307"/>
      <c r="R427" s="305"/>
    </row>
    <row r="428" spans="1:18" ht="34.5" customHeight="1">
      <c r="A428" s="905"/>
      <c r="B428" s="971"/>
      <c r="C428" s="974"/>
      <c r="D428" s="309"/>
      <c r="E428" s="922"/>
      <c r="F428" s="310" t="s">
        <v>342</v>
      </c>
      <c r="G428" s="343"/>
      <c r="H428" s="311"/>
      <c r="I428" s="312"/>
      <c r="J428" s="312"/>
      <c r="K428" s="312"/>
      <c r="L428" s="312"/>
      <c r="M428" s="312"/>
      <c r="N428" s="312"/>
      <c r="O428" s="312"/>
      <c r="P428" s="312"/>
      <c r="Q428" s="313"/>
      <c r="R428" s="311"/>
    </row>
    <row r="429" spans="1:18" ht="34.5" customHeight="1">
      <c r="A429" s="905"/>
      <c r="B429" s="971"/>
      <c r="C429" s="974"/>
      <c r="D429" s="976"/>
      <c r="E429" s="922"/>
      <c r="F429" s="915"/>
      <c r="G429" s="315"/>
      <c r="H429" s="917"/>
      <c r="I429" s="918"/>
      <c r="J429" s="918"/>
      <c r="K429" s="918"/>
      <c r="L429" s="918"/>
      <c r="M429" s="918"/>
      <c r="N429" s="918"/>
      <c r="O429" s="918"/>
      <c r="P429" s="918"/>
      <c r="Q429" s="918"/>
      <c r="R429" s="316"/>
    </row>
    <row r="430" spans="1:18" ht="34.5" customHeight="1">
      <c r="A430" s="906"/>
      <c r="B430" s="972"/>
      <c r="C430" s="975"/>
      <c r="D430" s="990"/>
      <c r="E430" s="923"/>
      <c r="F430" s="916"/>
      <c r="G430" s="319"/>
      <c r="H430" s="919"/>
      <c r="I430" s="920"/>
      <c r="J430" s="920"/>
      <c r="K430" s="920"/>
      <c r="L430" s="920"/>
      <c r="M430" s="920"/>
      <c r="N430" s="920"/>
      <c r="O430" s="920"/>
      <c r="P430" s="920"/>
      <c r="Q430" s="920"/>
      <c r="R430" s="320"/>
    </row>
    <row r="431" spans="1:18" ht="34.5" customHeight="1">
      <c r="A431" s="904">
        <v>70</v>
      </c>
      <c r="B431" s="970" t="s">
        <v>386</v>
      </c>
      <c r="C431" s="973" t="s">
        <v>385</v>
      </c>
      <c r="D431" s="294" t="s">
        <v>374</v>
      </c>
      <c r="E431" s="921" t="s">
        <v>48</v>
      </c>
      <c r="F431" s="295" t="s">
        <v>283</v>
      </c>
      <c r="G431" s="151">
        <f>R431*O4</f>
        <v>0.4</v>
      </c>
      <c r="H431" s="297"/>
      <c r="I431" s="298">
        <v>0</v>
      </c>
      <c r="J431" s="298"/>
      <c r="K431" s="298"/>
      <c r="L431" s="298"/>
      <c r="M431" s="298"/>
      <c r="N431" s="298"/>
      <c r="O431" s="298"/>
      <c r="P431" s="298"/>
      <c r="Q431" s="299"/>
      <c r="R431" s="297">
        <v>0.4</v>
      </c>
    </row>
    <row r="432" spans="1:18" ht="34.5" customHeight="1">
      <c r="A432" s="905"/>
      <c r="B432" s="971"/>
      <c r="C432" s="974"/>
      <c r="D432" s="302"/>
      <c r="E432" s="922"/>
      <c r="F432" s="303" t="s">
        <v>285</v>
      </c>
      <c r="G432" s="304"/>
      <c r="H432" s="305"/>
      <c r="I432" s="306"/>
      <c r="J432" s="306"/>
      <c r="K432" s="306"/>
      <c r="L432" s="306"/>
      <c r="M432" s="306"/>
      <c r="N432" s="306"/>
      <c r="O432" s="306"/>
      <c r="P432" s="306"/>
      <c r="Q432" s="307"/>
      <c r="R432" s="305"/>
    </row>
    <row r="433" spans="1:18" ht="34.5" customHeight="1">
      <c r="A433" s="905"/>
      <c r="B433" s="971"/>
      <c r="C433" s="974"/>
      <c r="D433" s="309"/>
      <c r="E433" s="922"/>
      <c r="F433" s="310" t="s">
        <v>342</v>
      </c>
      <c r="G433" s="343"/>
      <c r="H433" s="311"/>
      <c r="I433" s="312"/>
      <c r="J433" s="312"/>
      <c r="K433" s="312"/>
      <c r="L433" s="312"/>
      <c r="M433" s="312"/>
      <c r="N433" s="312"/>
      <c r="O433" s="312"/>
      <c r="P433" s="312"/>
      <c r="Q433" s="313"/>
      <c r="R433" s="311"/>
    </row>
    <row r="434" spans="1:18" ht="34.5" customHeight="1">
      <c r="A434" s="905"/>
      <c r="B434" s="971"/>
      <c r="C434" s="974"/>
      <c r="D434" s="976"/>
      <c r="E434" s="922"/>
      <c r="F434" s="915"/>
      <c r="G434" s="315"/>
      <c r="H434" s="917"/>
      <c r="I434" s="918"/>
      <c r="J434" s="918"/>
      <c r="K434" s="918"/>
      <c r="L434" s="918"/>
      <c r="M434" s="918"/>
      <c r="N434" s="918"/>
      <c r="O434" s="918"/>
      <c r="P434" s="918"/>
      <c r="Q434" s="918"/>
      <c r="R434" s="316"/>
    </row>
    <row r="435" spans="1:18" ht="34.5" customHeight="1">
      <c r="A435" s="906"/>
      <c r="B435" s="972"/>
      <c r="C435" s="975"/>
      <c r="D435" s="990"/>
      <c r="E435" s="923"/>
      <c r="F435" s="916"/>
      <c r="G435" s="319"/>
      <c r="H435" s="919"/>
      <c r="I435" s="920"/>
      <c r="J435" s="920"/>
      <c r="K435" s="920"/>
      <c r="L435" s="920"/>
      <c r="M435" s="920"/>
      <c r="N435" s="920"/>
      <c r="O435" s="920"/>
      <c r="P435" s="920"/>
      <c r="Q435" s="920"/>
      <c r="R435" s="320"/>
    </row>
    <row r="436" spans="1:18" ht="34.5" customHeight="1">
      <c r="A436" s="904">
        <v>71</v>
      </c>
      <c r="B436" s="970" t="s">
        <v>387</v>
      </c>
      <c r="C436" s="973" t="s">
        <v>385</v>
      </c>
      <c r="D436" s="294" t="s">
        <v>377</v>
      </c>
      <c r="E436" s="921" t="s">
        <v>48</v>
      </c>
      <c r="F436" s="295" t="s">
        <v>283</v>
      </c>
      <c r="G436" s="151">
        <f>R436*O4</f>
        <v>0.4</v>
      </c>
      <c r="H436" s="297"/>
      <c r="I436" s="298">
        <v>0</v>
      </c>
      <c r="J436" s="298"/>
      <c r="K436" s="298"/>
      <c r="L436" s="298"/>
      <c r="M436" s="298"/>
      <c r="N436" s="298"/>
      <c r="O436" s="298"/>
      <c r="P436" s="298"/>
      <c r="Q436" s="299"/>
      <c r="R436" s="297">
        <v>0.4</v>
      </c>
    </row>
    <row r="437" spans="1:18" ht="34.5" customHeight="1">
      <c r="A437" s="905"/>
      <c r="B437" s="971"/>
      <c r="C437" s="974"/>
      <c r="D437" s="302"/>
      <c r="E437" s="922"/>
      <c r="F437" s="303" t="s">
        <v>285</v>
      </c>
      <c r="G437" s="304"/>
      <c r="H437" s="305"/>
      <c r="I437" s="306"/>
      <c r="J437" s="306"/>
      <c r="K437" s="306"/>
      <c r="L437" s="306"/>
      <c r="M437" s="306"/>
      <c r="N437" s="306"/>
      <c r="O437" s="306"/>
      <c r="P437" s="306"/>
      <c r="Q437" s="307"/>
      <c r="R437" s="305"/>
    </row>
    <row r="438" spans="1:18" ht="34.5" customHeight="1">
      <c r="A438" s="905"/>
      <c r="B438" s="971"/>
      <c r="C438" s="974"/>
      <c r="D438" s="309"/>
      <c r="E438" s="922"/>
      <c r="F438" s="310" t="s">
        <v>342</v>
      </c>
      <c r="G438" s="343"/>
      <c r="H438" s="311"/>
      <c r="I438" s="312"/>
      <c r="J438" s="312"/>
      <c r="K438" s="312"/>
      <c r="L438" s="312"/>
      <c r="M438" s="312"/>
      <c r="N438" s="312"/>
      <c r="O438" s="312"/>
      <c r="P438" s="312"/>
      <c r="Q438" s="313"/>
      <c r="R438" s="311"/>
    </row>
    <row r="439" spans="1:18" ht="34.5" customHeight="1">
      <c r="A439" s="905"/>
      <c r="B439" s="971"/>
      <c r="C439" s="974"/>
      <c r="D439" s="976"/>
      <c r="E439" s="922"/>
      <c r="F439" s="915"/>
      <c r="G439" s="315"/>
      <c r="H439" s="917"/>
      <c r="I439" s="918"/>
      <c r="J439" s="918"/>
      <c r="K439" s="918"/>
      <c r="L439" s="918"/>
      <c r="M439" s="918"/>
      <c r="N439" s="918"/>
      <c r="O439" s="918"/>
      <c r="P439" s="918"/>
      <c r="Q439" s="918"/>
      <c r="R439" s="316"/>
    </row>
    <row r="440" spans="1:18" ht="34.5" customHeight="1">
      <c r="A440" s="906"/>
      <c r="B440" s="972"/>
      <c r="C440" s="975"/>
      <c r="D440" s="990"/>
      <c r="E440" s="923"/>
      <c r="F440" s="916"/>
      <c r="G440" s="319"/>
      <c r="H440" s="919"/>
      <c r="I440" s="920"/>
      <c r="J440" s="920"/>
      <c r="K440" s="920"/>
      <c r="L440" s="920"/>
      <c r="M440" s="920"/>
      <c r="N440" s="920"/>
      <c r="O440" s="920"/>
      <c r="P440" s="920"/>
      <c r="Q440" s="920"/>
      <c r="R440" s="320"/>
    </row>
    <row r="441" spans="1:18" ht="34.5" customHeight="1">
      <c r="A441" s="904">
        <v>72</v>
      </c>
      <c r="B441" s="970" t="s">
        <v>388</v>
      </c>
      <c r="C441" s="973" t="s">
        <v>385</v>
      </c>
      <c r="D441" s="294" t="s">
        <v>389</v>
      </c>
      <c r="E441" s="921" t="s">
        <v>48</v>
      </c>
      <c r="F441" s="295" t="s">
        <v>283</v>
      </c>
      <c r="G441" s="151">
        <f>R441*O4</f>
        <v>0.3</v>
      </c>
      <c r="H441" s="297"/>
      <c r="I441" s="298">
        <v>0</v>
      </c>
      <c r="J441" s="298"/>
      <c r="K441" s="298"/>
      <c r="L441" s="298"/>
      <c r="M441" s="298"/>
      <c r="N441" s="298"/>
      <c r="O441" s="298"/>
      <c r="P441" s="298"/>
      <c r="Q441" s="299"/>
      <c r="R441" s="297">
        <v>0.3</v>
      </c>
    </row>
    <row r="442" spans="1:18" ht="34.5" customHeight="1">
      <c r="A442" s="905"/>
      <c r="B442" s="971"/>
      <c r="C442" s="974"/>
      <c r="D442" s="302"/>
      <c r="E442" s="922"/>
      <c r="F442" s="303" t="s">
        <v>285</v>
      </c>
      <c r="G442" s="304"/>
      <c r="H442" s="305"/>
      <c r="I442" s="306"/>
      <c r="J442" s="306"/>
      <c r="K442" s="306"/>
      <c r="L442" s="306"/>
      <c r="M442" s="306"/>
      <c r="N442" s="306"/>
      <c r="O442" s="306"/>
      <c r="P442" s="306"/>
      <c r="Q442" s="307"/>
      <c r="R442" s="305"/>
    </row>
    <row r="443" spans="1:18" ht="34.5" customHeight="1">
      <c r="A443" s="905"/>
      <c r="B443" s="971"/>
      <c r="C443" s="974"/>
      <c r="D443" s="309"/>
      <c r="E443" s="922"/>
      <c r="F443" s="310" t="s">
        <v>342</v>
      </c>
      <c r="G443" s="343"/>
      <c r="H443" s="311"/>
      <c r="I443" s="312"/>
      <c r="J443" s="312"/>
      <c r="K443" s="312"/>
      <c r="L443" s="312"/>
      <c r="M443" s="312"/>
      <c r="N443" s="312"/>
      <c r="O443" s="312"/>
      <c r="P443" s="312"/>
      <c r="Q443" s="313"/>
      <c r="R443" s="311"/>
    </row>
    <row r="444" spans="1:18" ht="34.5" customHeight="1">
      <c r="A444" s="905"/>
      <c r="B444" s="971"/>
      <c r="C444" s="974"/>
      <c r="D444" s="976"/>
      <c r="E444" s="922"/>
      <c r="F444" s="915"/>
      <c r="G444" s="315"/>
      <c r="H444" s="917"/>
      <c r="I444" s="918"/>
      <c r="J444" s="918"/>
      <c r="K444" s="918"/>
      <c r="L444" s="918"/>
      <c r="M444" s="918"/>
      <c r="N444" s="918"/>
      <c r="O444" s="918"/>
      <c r="P444" s="918"/>
      <c r="Q444" s="918"/>
      <c r="R444" s="316"/>
    </row>
    <row r="445" spans="1:18" ht="34.5" customHeight="1">
      <c r="A445" s="906"/>
      <c r="B445" s="972"/>
      <c r="C445" s="975"/>
      <c r="D445" s="990"/>
      <c r="E445" s="923"/>
      <c r="F445" s="916"/>
      <c r="G445" s="319"/>
      <c r="H445" s="919"/>
      <c r="I445" s="920"/>
      <c r="J445" s="920"/>
      <c r="K445" s="920"/>
      <c r="L445" s="920"/>
      <c r="M445" s="920"/>
      <c r="N445" s="920"/>
      <c r="O445" s="920"/>
      <c r="P445" s="920"/>
      <c r="Q445" s="920"/>
      <c r="R445" s="320"/>
    </row>
    <row r="446" spans="1:18" ht="34.5" customHeight="1">
      <c r="A446" s="904">
        <v>73</v>
      </c>
      <c r="B446" s="970" t="s">
        <v>390</v>
      </c>
      <c r="C446" s="973" t="s">
        <v>385</v>
      </c>
      <c r="D446" s="294" t="s">
        <v>261</v>
      </c>
      <c r="E446" s="921" t="s">
        <v>48</v>
      </c>
      <c r="F446" s="295" t="s">
        <v>283</v>
      </c>
      <c r="G446" s="151">
        <f>R446*O4</f>
        <v>0.4</v>
      </c>
      <c r="H446" s="297"/>
      <c r="I446" s="298">
        <v>0</v>
      </c>
      <c r="J446" s="298"/>
      <c r="K446" s="298"/>
      <c r="L446" s="298"/>
      <c r="M446" s="298"/>
      <c r="N446" s="298"/>
      <c r="O446" s="298"/>
      <c r="P446" s="298"/>
      <c r="Q446" s="299"/>
      <c r="R446" s="297">
        <v>0.4</v>
      </c>
    </row>
    <row r="447" spans="1:18" ht="34.5" customHeight="1">
      <c r="A447" s="905"/>
      <c r="B447" s="971"/>
      <c r="C447" s="974"/>
      <c r="D447" s="302"/>
      <c r="E447" s="922"/>
      <c r="F447" s="303" t="s">
        <v>285</v>
      </c>
      <c r="G447" s="304"/>
      <c r="H447" s="305"/>
      <c r="I447" s="306"/>
      <c r="J447" s="306"/>
      <c r="K447" s="306"/>
      <c r="L447" s="306"/>
      <c r="M447" s="306"/>
      <c r="N447" s="306"/>
      <c r="O447" s="306"/>
      <c r="P447" s="306"/>
      <c r="Q447" s="307"/>
      <c r="R447" s="305"/>
    </row>
    <row r="448" spans="1:18" ht="34.5" customHeight="1">
      <c r="A448" s="905"/>
      <c r="B448" s="971"/>
      <c r="C448" s="974"/>
      <c r="D448" s="309"/>
      <c r="E448" s="922"/>
      <c r="F448" s="310" t="s">
        <v>342</v>
      </c>
      <c r="G448" s="343"/>
      <c r="H448" s="311"/>
      <c r="I448" s="312"/>
      <c r="J448" s="312"/>
      <c r="K448" s="312"/>
      <c r="L448" s="312"/>
      <c r="M448" s="312"/>
      <c r="N448" s="312"/>
      <c r="O448" s="312"/>
      <c r="P448" s="312"/>
      <c r="Q448" s="313"/>
      <c r="R448" s="311"/>
    </row>
    <row r="449" spans="1:18" ht="34.5" customHeight="1">
      <c r="A449" s="905"/>
      <c r="B449" s="971"/>
      <c r="C449" s="974"/>
      <c r="D449" s="976"/>
      <c r="E449" s="922"/>
      <c r="F449" s="915"/>
      <c r="G449" s="315"/>
      <c r="H449" s="917"/>
      <c r="I449" s="918"/>
      <c r="J449" s="918"/>
      <c r="K449" s="918"/>
      <c r="L449" s="918"/>
      <c r="M449" s="918"/>
      <c r="N449" s="918"/>
      <c r="O449" s="918"/>
      <c r="P449" s="918"/>
      <c r="Q449" s="918"/>
      <c r="R449" s="316"/>
    </row>
    <row r="450" spans="1:18" ht="34.5" customHeight="1">
      <c r="A450" s="906"/>
      <c r="B450" s="972"/>
      <c r="C450" s="975"/>
      <c r="D450" s="990"/>
      <c r="E450" s="923"/>
      <c r="F450" s="916"/>
      <c r="G450" s="319"/>
      <c r="H450" s="919"/>
      <c r="I450" s="920"/>
      <c r="J450" s="920"/>
      <c r="K450" s="920"/>
      <c r="L450" s="920"/>
      <c r="M450" s="920"/>
      <c r="N450" s="920"/>
      <c r="O450" s="920"/>
      <c r="P450" s="920"/>
      <c r="Q450" s="920"/>
      <c r="R450" s="320"/>
    </row>
    <row r="451" spans="1:18" ht="34.5" customHeight="1">
      <c r="A451" s="904">
        <v>74</v>
      </c>
      <c r="B451" s="970" t="s">
        <v>391</v>
      </c>
      <c r="C451" s="973" t="s">
        <v>385</v>
      </c>
      <c r="D451" s="294" t="s">
        <v>392</v>
      </c>
      <c r="E451" s="921" t="s">
        <v>48</v>
      </c>
      <c r="F451" s="295" t="s">
        <v>283</v>
      </c>
      <c r="G451" s="151">
        <f>R451*O4</f>
        <v>0.35</v>
      </c>
      <c r="H451" s="297"/>
      <c r="I451" s="298">
        <v>0</v>
      </c>
      <c r="J451" s="298"/>
      <c r="K451" s="298"/>
      <c r="L451" s="298"/>
      <c r="M451" s="298"/>
      <c r="N451" s="298"/>
      <c r="O451" s="298"/>
      <c r="P451" s="298"/>
      <c r="Q451" s="299"/>
      <c r="R451" s="297">
        <v>0.35</v>
      </c>
    </row>
    <row r="452" spans="1:18" ht="34.5" customHeight="1">
      <c r="A452" s="905"/>
      <c r="B452" s="971"/>
      <c r="C452" s="974"/>
      <c r="D452" s="302"/>
      <c r="E452" s="922"/>
      <c r="F452" s="303" t="s">
        <v>285</v>
      </c>
      <c r="G452" s="304"/>
      <c r="H452" s="305"/>
      <c r="I452" s="306"/>
      <c r="J452" s="306"/>
      <c r="K452" s="306"/>
      <c r="L452" s="306"/>
      <c r="M452" s="306"/>
      <c r="N452" s="306"/>
      <c r="O452" s="306"/>
      <c r="P452" s="306"/>
      <c r="Q452" s="307"/>
      <c r="R452" s="305"/>
    </row>
    <row r="453" spans="1:18" ht="34.5" customHeight="1">
      <c r="A453" s="905"/>
      <c r="B453" s="971"/>
      <c r="C453" s="974"/>
      <c r="D453" s="309"/>
      <c r="E453" s="922"/>
      <c r="F453" s="310" t="s">
        <v>342</v>
      </c>
      <c r="G453" s="343"/>
      <c r="H453" s="311"/>
      <c r="I453" s="312"/>
      <c r="J453" s="312"/>
      <c r="K453" s="312"/>
      <c r="L453" s="312"/>
      <c r="M453" s="312"/>
      <c r="N453" s="312"/>
      <c r="O453" s="312"/>
      <c r="P453" s="312"/>
      <c r="Q453" s="313"/>
      <c r="R453" s="311"/>
    </row>
    <row r="454" spans="1:18" ht="34.5" customHeight="1">
      <c r="A454" s="905"/>
      <c r="B454" s="971"/>
      <c r="C454" s="974"/>
      <c r="D454" s="976"/>
      <c r="E454" s="922"/>
      <c r="F454" s="915"/>
      <c r="G454" s="315"/>
      <c r="H454" s="917"/>
      <c r="I454" s="918"/>
      <c r="J454" s="918"/>
      <c r="K454" s="918"/>
      <c r="L454" s="918"/>
      <c r="M454" s="918"/>
      <c r="N454" s="918"/>
      <c r="O454" s="918"/>
      <c r="P454" s="918"/>
      <c r="Q454" s="918"/>
      <c r="R454" s="316"/>
    </row>
    <row r="455" spans="1:18" ht="34.5" customHeight="1">
      <c r="A455" s="906"/>
      <c r="B455" s="972"/>
      <c r="C455" s="975"/>
      <c r="D455" s="990"/>
      <c r="E455" s="923"/>
      <c r="F455" s="916"/>
      <c r="G455" s="319"/>
      <c r="H455" s="919"/>
      <c r="I455" s="920"/>
      <c r="J455" s="920"/>
      <c r="K455" s="920"/>
      <c r="L455" s="920"/>
      <c r="M455" s="920"/>
      <c r="N455" s="920"/>
      <c r="O455" s="920"/>
      <c r="P455" s="920"/>
      <c r="Q455" s="920"/>
      <c r="R455" s="320"/>
    </row>
    <row r="456" spans="1:18" ht="34.5" customHeight="1">
      <c r="A456" s="904">
        <v>75</v>
      </c>
      <c r="B456" s="970" t="s">
        <v>393</v>
      </c>
      <c r="C456" s="973" t="s">
        <v>394</v>
      </c>
      <c r="D456" s="294" t="s">
        <v>395</v>
      </c>
      <c r="E456" s="921" t="s">
        <v>203</v>
      </c>
      <c r="F456" s="295" t="s">
        <v>283</v>
      </c>
      <c r="G456" s="151">
        <f>R456*O4</f>
        <v>0.5</v>
      </c>
      <c r="H456" s="297"/>
      <c r="I456" s="298">
        <v>0</v>
      </c>
      <c r="J456" s="298"/>
      <c r="K456" s="298"/>
      <c r="L456" s="298"/>
      <c r="M456" s="298"/>
      <c r="N456" s="298"/>
      <c r="O456" s="298"/>
      <c r="P456" s="298"/>
      <c r="Q456" s="299"/>
      <c r="R456" s="297">
        <v>0.5</v>
      </c>
    </row>
    <row r="457" spans="1:18" ht="34.5" customHeight="1">
      <c r="A457" s="905"/>
      <c r="B457" s="971"/>
      <c r="C457" s="974"/>
      <c r="D457" s="302"/>
      <c r="E457" s="922"/>
      <c r="F457" s="303" t="s">
        <v>285</v>
      </c>
      <c r="G457" s="304"/>
      <c r="H457" s="305"/>
      <c r="I457" s="306"/>
      <c r="J457" s="306"/>
      <c r="K457" s="306"/>
      <c r="L457" s="306"/>
      <c r="M457" s="306"/>
      <c r="N457" s="306"/>
      <c r="O457" s="306"/>
      <c r="P457" s="306"/>
      <c r="Q457" s="307"/>
      <c r="R457" s="305"/>
    </row>
    <row r="458" spans="1:18" ht="34.5" customHeight="1">
      <c r="A458" s="905"/>
      <c r="B458" s="971"/>
      <c r="C458" s="974"/>
      <c r="D458" s="309"/>
      <c r="E458" s="922"/>
      <c r="F458" s="310" t="s">
        <v>342</v>
      </c>
      <c r="G458" s="343"/>
      <c r="H458" s="311"/>
      <c r="I458" s="312"/>
      <c r="J458" s="312"/>
      <c r="K458" s="312"/>
      <c r="L458" s="312"/>
      <c r="M458" s="312"/>
      <c r="N458" s="312"/>
      <c r="O458" s="312"/>
      <c r="P458" s="312"/>
      <c r="Q458" s="313"/>
      <c r="R458" s="311"/>
    </row>
    <row r="459" spans="1:18" ht="34.5" customHeight="1">
      <c r="A459" s="905"/>
      <c r="B459" s="971"/>
      <c r="C459" s="974"/>
      <c r="D459" s="976"/>
      <c r="E459" s="922"/>
      <c r="F459" s="915"/>
      <c r="G459" s="315"/>
      <c r="H459" s="917"/>
      <c r="I459" s="918"/>
      <c r="J459" s="918"/>
      <c r="K459" s="918"/>
      <c r="L459" s="918"/>
      <c r="M459" s="918"/>
      <c r="N459" s="918"/>
      <c r="O459" s="918"/>
      <c r="P459" s="918"/>
      <c r="Q459" s="918"/>
      <c r="R459" s="316"/>
    </row>
    <row r="460" spans="1:18" ht="112.5" customHeight="1">
      <c r="A460" s="906"/>
      <c r="B460" s="972"/>
      <c r="C460" s="975"/>
      <c r="D460" s="990"/>
      <c r="E460" s="923"/>
      <c r="F460" s="916"/>
      <c r="G460" s="319"/>
      <c r="H460" s="919"/>
      <c r="I460" s="920"/>
      <c r="J460" s="920"/>
      <c r="K460" s="920"/>
      <c r="L460" s="920"/>
      <c r="M460" s="920"/>
      <c r="N460" s="920"/>
      <c r="O460" s="920"/>
      <c r="P460" s="920"/>
      <c r="Q460" s="920"/>
      <c r="R460" s="320"/>
    </row>
    <row r="461" spans="1:18" ht="34.5" customHeight="1">
      <c r="A461" s="904">
        <v>76</v>
      </c>
      <c r="B461" s="970" t="s">
        <v>396</v>
      </c>
      <c r="C461" s="973" t="s">
        <v>397</v>
      </c>
      <c r="D461" s="294" t="s">
        <v>261</v>
      </c>
      <c r="E461" s="921" t="s">
        <v>203</v>
      </c>
      <c r="F461" s="295" t="s">
        <v>283</v>
      </c>
      <c r="G461" s="151">
        <f>R461*O4</f>
        <v>0.4</v>
      </c>
      <c r="H461" s="297"/>
      <c r="I461" s="298">
        <v>0</v>
      </c>
      <c r="J461" s="298"/>
      <c r="K461" s="298"/>
      <c r="L461" s="298"/>
      <c r="M461" s="298"/>
      <c r="N461" s="298"/>
      <c r="O461" s="298"/>
      <c r="P461" s="298"/>
      <c r="Q461" s="299"/>
      <c r="R461" s="297">
        <v>0.4</v>
      </c>
    </row>
    <row r="462" spans="1:18" ht="34.5" customHeight="1">
      <c r="A462" s="905"/>
      <c r="B462" s="971"/>
      <c r="C462" s="974"/>
      <c r="D462" s="302"/>
      <c r="E462" s="922"/>
      <c r="F462" s="303" t="s">
        <v>285</v>
      </c>
      <c r="G462" s="304"/>
      <c r="H462" s="305"/>
      <c r="I462" s="306"/>
      <c r="J462" s="306"/>
      <c r="K462" s="306"/>
      <c r="L462" s="306"/>
      <c r="M462" s="306"/>
      <c r="N462" s="306"/>
      <c r="O462" s="306"/>
      <c r="P462" s="306"/>
      <c r="Q462" s="307"/>
      <c r="R462" s="305"/>
    </row>
    <row r="463" spans="1:18" ht="34.5" customHeight="1">
      <c r="A463" s="905"/>
      <c r="B463" s="971"/>
      <c r="C463" s="974"/>
      <c r="D463" s="309"/>
      <c r="E463" s="922"/>
      <c r="F463" s="310" t="s">
        <v>342</v>
      </c>
      <c r="G463" s="343"/>
      <c r="H463" s="311"/>
      <c r="I463" s="312"/>
      <c r="J463" s="312"/>
      <c r="K463" s="312"/>
      <c r="L463" s="312"/>
      <c r="M463" s="312"/>
      <c r="N463" s="312"/>
      <c r="O463" s="312"/>
      <c r="P463" s="312"/>
      <c r="Q463" s="313"/>
      <c r="R463" s="311"/>
    </row>
    <row r="464" spans="1:18" ht="34.5" customHeight="1">
      <c r="A464" s="905"/>
      <c r="B464" s="971"/>
      <c r="C464" s="974"/>
      <c r="D464" s="314"/>
      <c r="E464" s="922"/>
      <c r="F464" s="915"/>
      <c r="G464" s="315"/>
      <c r="H464" s="917"/>
      <c r="I464" s="918"/>
      <c r="J464" s="918"/>
      <c r="K464" s="918"/>
      <c r="L464" s="918"/>
      <c r="M464" s="918"/>
      <c r="N464" s="918"/>
      <c r="O464" s="918"/>
      <c r="P464" s="918"/>
      <c r="Q464" s="918"/>
      <c r="R464" s="316"/>
    </row>
    <row r="465" spans="1:18" ht="34.5" customHeight="1">
      <c r="A465" s="906"/>
      <c r="B465" s="972"/>
      <c r="C465" s="975"/>
      <c r="D465" s="338"/>
      <c r="E465" s="923"/>
      <c r="F465" s="916"/>
      <c r="G465" s="319"/>
      <c r="H465" s="919"/>
      <c r="I465" s="920"/>
      <c r="J465" s="920"/>
      <c r="K465" s="920"/>
      <c r="L465" s="920"/>
      <c r="M465" s="920"/>
      <c r="N465" s="920"/>
      <c r="O465" s="920"/>
      <c r="P465" s="920"/>
      <c r="Q465" s="920"/>
      <c r="R465" s="320"/>
    </row>
    <row r="466" spans="1:18" ht="34.5" customHeight="1">
      <c r="A466" s="904">
        <v>77</v>
      </c>
      <c r="B466" s="970" t="s">
        <v>398</v>
      </c>
      <c r="C466" s="973" t="s">
        <v>397</v>
      </c>
      <c r="D466" s="294" t="s">
        <v>374</v>
      </c>
      <c r="E466" s="921" t="s">
        <v>203</v>
      </c>
      <c r="F466" s="295" t="s">
        <v>283</v>
      </c>
      <c r="G466" s="151">
        <f>R466*O4</f>
        <v>0.2</v>
      </c>
      <c r="H466" s="297"/>
      <c r="I466" s="298">
        <v>0</v>
      </c>
      <c r="J466" s="298"/>
      <c r="K466" s="298"/>
      <c r="L466" s="298"/>
      <c r="M466" s="298"/>
      <c r="N466" s="298"/>
      <c r="O466" s="298"/>
      <c r="P466" s="298"/>
      <c r="Q466" s="299"/>
      <c r="R466" s="297">
        <v>0.2</v>
      </c>
    </row>
    <row r="467" spans="1:18" ht="34.5" customHeight="1">
      <c r="A467" s="905"/>
      <c r="B467" s="971"/>
      <c r="C467" s="989"/>
      <c r="D467" s="302"/>
      <c r="E467" s="922"/>
      <c r="F467" s="303" t="s">
        <v>285</v>
      </c>
      <c r="G467" s="304"/>
      <c r="H467" s="305"/>
      <c r="I467" s="306"/>
      <c r="J467" s="306"/>
      <c r="K467" s="306"/>
      <c r="L467" s="306"/>
      <c r="M467" s="306"/>
      <c r="N467" s="306"/>
      <c r="O467" s="306"/>
      <c r="P467" s="306"/>
      <c r="Q467" s="307"/>
      <c r="R467" s="305"/>
    </row>
    <row r="468" spans="1:18" ht="34.5" customHeight="1">
      <c r="A468" s="905"/>
      <c r="B468" s="971"/>
      <c r="C468" s="989"/>
      <c r="D468" s="309"/>
      <c r="E468" s="922"/>
      <c r="F468" s="310" t="s">
        <v>342</v>
      </c>
      <c r="G468" s="343"/>
      <c r="H468" s="311"/>
      <c r="I468" s="312"/>
      <c r="J468" s="312"/>
      <c r="K468" s="312"/>
      <c r="L468" s="312"/>
      <c r="M468" s="312"/>
      <c r="N468" s="312"/>
      <c r="O468" s="312"/>
      <c r="P468" s="312"/>
      <c r="Q468" s="313"/>
      <c r="R468" s="311"/>
    </row>
    <row r="469" spans="1:18" ht="34.5" customHeight="1">
      <c r="A469" s="906"/>
      <c r="B469" s="972"/>
      <c r="C469" s="991"/>
      <c r="D469" s="407"/>
      <c r="E469" s="923"/>
      <c r="F469" s="282"/>
      <c r="G469" s="408"/>
      <c r="H469" s="992"/>
      <c r="I469" s="993"/>
      <c r="J469" s="993"/>
      <c r="K469" s="993"/>
      <c r="L469" s="993"/>
      <c r="M469" s="993"/>
      <c r="N469" s="993"/>
      <c r="O469" s="993"/>
      <c r="P469" s="993"/>
      <c r="Q469" s="993"/>
      <c r="R469" s="409"/>
    </row>
    <row r="470" spans="1:18" ht="34.5" hidden="1" customHeight="1">
      <c r="A470" s="873" t="s">
        <v>399</v>
      </c>
      <c r="B470" s="874"/>
      <c r="C470" s="874"/>
      <c r="D470" s="874"/>
      <c r="E470" s="875"/>
      <c r="F470" s="271">
        <f t="shared" ref="F470:F472" si="25">SUM(H470:Q470)</f>
        <v>0</v>
      </c>
      <c r="G470" s="272"/>
      <c r="H470" s="282">
        <f t="shared" ref="H470:H472" si="26">H342+H348+H354+H295+H300+H305+H310+H316+H321+H327+H332+H337+H360+H366+H372+H377+H386+H391+H396+H401+H406+H411+H416+H421+H426+H431+H436+H441+H446+H451+H456+H461+H466</f>
        <v>0</v>
      </c>
      <c r="I470" s="282">
        <f t="shared" ref="I470:I472" si="27">I342+I348+I354+I295+I300+I305+I310+I316+I321+I327+I332+I337+I360+I366+I372+I377+I386+I391+I396+I401+I406+I411+I416+I421+I426+I431+I436+I441+I446+I451+I456+I461+I466</f>
        <v>0</v>
      </c>
      <c r="J470" s="282">
        <f t="shared" ref="J470:J472" si="28">J342+J348+J354+J295+J300+J305+J310+J316+J321+J327+J332+J337+J360+J366+J372+J377+J386+J391+J396+J401+J406+J411+J416+J421+J426+J431+J436+J441+J446+J451+J456+J461+J466</f>
        <v>0</v>
      </c>
      <c r="K470" s="282">
        <f t="shared" ref="K470:K472" si="29">K342+K348+K354+K295+K300+K305+K310+K316+K321+K327+K332+K337+K360+K366+K372+K377+K386+K391+K396+K401+K406+K411+K416+K421+K426+K431+K436+K441+K446+K451+K456+K461+K466</f>
        <v>0</v>
      </c>
      <c r="L470" s="282">
        <f t="shared" ref="L470:L472" si="30">L342+L348+L354+L295+L300+L305+L310+L316+L321+L327+L332+L337+L360+L366+L372+L377+L386+L391+L396+L401+L406+L411+L416+L421+L426+L431+L436+L441+L446+L451+L456+L461+L466</f>
        <v>0</v>
      </c>
      <c r="M470" s="282">
        <f t="shared" ref="M470:M472" si="31">M342+M348+M354+M295+M300+M305+M310+M316+M321+M327+M332+M337+M360+M366+M372+M377+M386+M391+M396+M401+M406+M411+M416+M421+M426+M431+M436+M441+M446+M451+M456+M461+M466</f>
        <v>0</v>
      </c>
      <c r="N470" s="282">
        <f t="shared" ref="N470:N472" si="32">N342+N348+N354+N295+N300+N305+N310+N316+N321+N327+N332+N337+N360+N366+N372+N377+N386+N391+N396+N401+N406+N411+N416+N421+N426+N431+N436+N441+N446+N451+N456+N461+N466</f>
        <v>0</v>
      </c>
      <c r="O470" s="282">
        <f t="shared" ref="O470:O472" si="33">O342+O348+O354+O295+O300+O305+O310+O316+O321+O327+O332+O337+O360+O366+O372+O377+O386+O391+O396+O401+O406+O411+O416+O421+O426+O431+O436+O441+O446+O451+O456+O461+O466</f>
        <v>0</v>
      </c>
      <c r="P470" s="282">
        <f t="shared" ref="P470:P472" si="34">P342+P348+P354+P295+P300+P305+P310+P316+P321+P327+P332+P337+P360+P366+P372+P377+P386+P391+P396+P401+P406+P411+P416+P421+P426+P431+P436+P441+P446+P451+P456+P461+P466</f>
        <v>0</v>
      </c>
      <c r="Q470" s="282">
        <f t="shared" ref="Q470:Q472" si="35">Q342+Q348+Q354+Q295+Q300+Q305+Q310+Q316+Q321+Q327+Q332+Q337+Q360+Q366+Q372+Q377+Q386+Q391+Q396+Q401+Q406+Q411+Q416+Q421+Q426+Q431+Q436+Q441+Q446+Q451+Q456+Q461+Q466</f>
        <v>0</v>
      </c>
      <c r="R470" s="282"/>
    </row>
    <row r="471" spans="1:18" ht="34.5" hidden="1" customHeight="1">
      <c r="A471" s="896" t="s">
        <v>400</v>
      </c>
      <c r="B471" s="897"/>
      <c r="C471" s="897"/>
      <c r="D471" s="897"/>
      <c r="E471" s="898"/>
      <c r="F471" s="271">
        <f t="shared" si="25"/>
        <v>0</v>
      </c>
      <c r="G471" s="272"/>
      <c r="H471" s="282">
        <f t="shared" si="26"/>
        <v>0</v>
      </c>
      <c r="I471" s="282">
        <f t="shared" si="27"/>
        <v>0</v>
      </c>
      <c r="J471" s="282">
        <f t="shared" si="28"/>
        <v>0</v>
      </c>
      <c r="K471" s="282">
        <f t="shared" si="29"/>
        <v>0</v>
      </c>
      <c r="L471" s="282">
        <f t="shared" si="30"/>
        <v>0</v>
      </c>
      <c r="M471" s="282">
        <f t="shared" si="31"/>
        <v>0</v>
      </c>
      <c r="N471" s="282">
        <f t="shared" si="32"/>
        <v>0</v>
      </c>
      <c r="O471" s="282">
        <f t="shared" si="33"/>
        <v>0</v>
      </c>
      <c r="P471" s="282">
        <f t="shared" si="34"/>
        <v>0</v>
      </c>
      <c r="Q471" s="282">
        <f t="shared" si="35"/>
        <v>0</v>
      </c>
      <c r="R471" s="282"/>
    </row>
    <row r="472" spans="1:18" ht="34.5" hidden="1" customHeight="1">
      <c r="A472" s="876" t="s">
        <v>401</v>
      </c>
      <c r="B472" s="877"/>
      <c r="C472" s="877"/>
      <c r="D472" s="877"/>
      <c r="E472" s="878"/>
      <c r="F472" s="271">
        <f t="shared" si="25"/>
        <v>0</v>
      </c>
      <c r="G472" s="272"/>
      <c r="H472" s="282">
        <f t="shared" si="26"/>
        <v>0</v>
      </c>
      <c r="I472" s="282">
        <f t="shared" si="27"/>
        <v>0</v>
      </c>
      <c r="J472" s="282">
        <f t="shared" si="28"/>
        <v>0</v>
      </c>
      <c r="K472" s="282">
        <f t="shared" si="29"/>
        <v>0</v>
      </c>
      <c r="L472" s="282">
        <f t="shared" si="30"/>
        <v>0</v>
      </c>
      <c r="M472" s="282">
        <f t="shared" si="31"/>
        <v>0</v>
      </c>
      <c r="N472" s="282">
        <f t="shared" si="32"/>
        <v>0</v>
      </c>
      <c r="O472" s="282">
        <f t="shared" si="33"/>
        <v>0</v>
      </c>
      <c r="P472" s="282">
        <f t="shared" si="34"/>
        <v>0</v>
      </c>
      <c r="Q472" s="282">
        <f t="shared" si="35"/>
        <v>0</v>
      </c>
      <c r="R472" s="282"/>
    </row>
    <row r="473" spans="1:18" ht="34.5" hidden="1" customHeight="1">
      <c r="A473" s="879" t="s">
        <v>402</v>
      </c>
      <c r="B473" s="880"/>
      <c r="C473" s="880"/>
      <c r="D473" s="880"/>
      <c r="E473" s="881"/>
      <c r="F473" s="274">
        <f>SUM(F470:F471)</f>
        <v>0</v>
      </c>
      <c r="G473" s="275"/>
      <c r="H473" s="274">
        <f t="shared" ref="H473:Q473" si="36">H470+H471</f>
        <v>0</v>
      </c>
      <c r="I473" s="274">
        <f t="shared" si="36"/>
        <v>0</v>
      </c>
      <c r="J473" s="274">
        <f t="shared" si="36"/>
        <v>0</v>
      </c>
      <c r="K473" s="274">
        <f t="shared" si="36"/>
        <v>0</v>
      </c>
      <c r="L473" s="274">
        <f t="shared" si="36"/>
        <v>0</v>
      </c>
      <c r="M473" s="274">
        <f t="shared" si="36"/>
        <v>0</v>
      </c>
      <c r="N473" s="274">
        <f t="shared" si="36"/>
        <v>0</v>
      </c>
      <c r="O473" s="274">
        <f t="shared" si="36"/>
        <v>0</v>
      </c>
      <c r="P473" s="274">
        <f t="shared" si="36"/>
        <v>0</v>
      </c>
      <c r="Q473" s="276">
        <f t="shared" si="36"/>
        <v>0</v>
      </c>
      <c r="R473" s="276"/>
    </row>
    <row r="474" spans="1:18" ht="34.5" hidden="1" customHeight="1">
      <c r="A474" s="899" t="s">
        <v>403</v>
      </c>
      <c r="B474" s="900"/>
      <c r="C474" s="900"/>
      <c r="D474" s="900"/>
      <c r="E474" s="901"/>
      <c r="F474" s="290">
        <f>SUM(F470:F472)</f>
        <v>0</v>
      </c>
      <c r="G474" s="290"/>
      <c r="H474" s="290">
        <f t="shared" ref="H474:Q474" si="37">H470+H471+H472</f>
        <v>0</v>
      </c>
      <c r="I474" s="290">
        <f t="shared" si="37"/>
        <v>0</v>
      </c>
      <c r="J474" s="290">
        <f t="shared" si="37"/>
        <v>0</v>
      </c>
      <c r="K474" s="290">
        <f t="shared" si="37"/>
        <v>0</v>
      </c>
      <c r="L474" s="290">
        <f t="shared" si="37"/>
        <v>0</v>
      </c>
      <c r="M474" s="290">
        <f t="shared" si="37"/>
        <v>0</v>
      </c>
      <c r="N474" s="290">
        <f t="shared" si="37"/>
        <v>0</v>
      </c>
      <c r="O474" s="290">
        <f t="shared" si="37"/>
        <v>0</v>
      </c>
      <c r="P474" s="290">
        <f t="shared" si="37"/>
        <v>0</v>
      </c>
      <c r="Q474" s="291">
        <f t="shared" si="37"/>
        <v>0</v>
      </c>
      <c r="R474" s="291"/>
    </row>
    <row r="475" spans="1:18" ht="34.5" hidden="1" customHeight="1">
      <c r="A475" s="870"/>
      <c r="B475" s="871"/>
      <c r="C475" s="871"/>
      <c r="D475" s="871"/>
      <c r="E475" s="871"/>
      <c r="F475" s="871"/>
      <c r="G475" s="994"/>
      <c r="H475" s="871"/>
      <c r="I475" s="871"/>
      <c r="J475" s="871"/>
      <c r="K475" s="871"/>
      <c r="L475" s="871"/>
      <c r="M475" s="871"/>
      <c r="N475" s="871"/>
      <c r="O475" s="871"/>
      <c r="P475" s="871"/>
      <c r="Q475" s="995"/>
      <c r="R475" s="410"/>
    </row>
    <row r="476" spans="1:18" ht="34.5" customHeight="1">
      <c r="A476" s="873" t="s">
        <v>404</v>
      </c>
      <c r="B476" s="874"/>
      <c r="C476" s="874"/>
      <c r="D476" s="874"/>
      <c r="E476" s="874"/>
      <c r="F476" s="874"/>
      <c r="G476" s="411"/>
      <c r="H476" s="412">
        <f t="shared" ref="H476:H478" si="38">H470</f>
        <v>0</v>
      </c>
      <c r="I476" s="413">
        <f t="shared" ref="I476:I480" si="39">SUM(I470,H476)</f>
        <v>0</v>
      </c>
      <c r="J476" s="412">
        <f t="shared" ref="J476:J480" si="40">SUM(J470,I476)</f>
        <v>0</v>
      </c>
      <c r="K476" s="413">
        <f t="shared" ref="K476:K480" si="41">SUM(K470,J476)</f>
        <v>0</v>
      </c>
      <c r="L476" s="412">
        <f t="shared" ref="L476:L480" si="42">SUM(L470,K476)</f>
        <v>0</v>
      </c>
      <c r="M476" s="413">
        <f t="shared" ref="M476:M480" si="43">SUM(M470,L476)</f>
        <v>0</v>
      </c>
      <c r="N476" s="412">
        <f t="shared" ref="N476:N480" si="44">SUM(N470,M476)</f>
        <v>0</v>
      </c>
      <c r="O476" s="413">
        <f t="shared" ref="O476:O480" si="45">SUM(O470,N476)</f>
        <v>0</v>
      </c>
      <c r="P476" s="412">
        <f t="shared" ref="P476:P480" si="46">SUM(P470,O476)</f>
        <v>0</v>
      </c>
      <c r="Q476" s="414">
        <f t="shared" ref="Q476:Q480" si="47">SUM(Q470,P476)</f>
        <v>0</v>
      </c>
      <c r="R476" s="415"/>
    </row>
    <row r="477" spans="1:18" ht="34.5" customHeight="1">
      <c r="A477" s="896" t="s">
        <v>405</v>
      </c>
      <c r="B477" s="897"/>
      <c r="C477" s="897"/>
      <c r="D477" s="897"/>
      <c r="E477" s="897"/>
      <c r="F477" s="897"/>
      <c r="G477" s="411"/>
      <c r="H477" s="416">
        <f t="shared" si="38"/>
        <v>0</v>
      </c>
      <c r="I477" s="412">
        <f t="shared" si="39"/>
        <v>0</v>
      </c>
      <c r="J477" s="413">
        <f t="shared" si="40"/>
        <v>0</v>
      </c>
      <c r="K477" s="412">
        <f t="shared" si="41"/>
        <v>0</v>
      </c>
      <c r="L477" s="413">
        <f t="shared" si="42"/>
        <v>0</v>
      </c>
      <c r="M477" s="412">
        <f t="shared" si="43"/>
        <v>0</v>
      </c>
      <c r="N477" s="413">
        <f t="shared" si="44"/>
        <v>0</v>
      </c>
      <c r="O477" s="412">
        <f t="shared" si="45"/>
        <v>0</v>
      </c>
      <c r="P477" s="413">
        <f t="shared" si="46"/>
        <v>0</v>
      </c>
      <c r="Q477" s="412">
        <f t="shared" si="47"/>
        <v>0</v>
      </c>
      <c r="R477" s="413"/>
    </row>
    <row r="478" spans="1:18" ht="34.5" customHeight="1">
      <c r="A478" s="876" t="s">
        <v>406</v>
      </c>
      <c r="B478" s="877"/>
      <c r="C478" s="877"/>
      <c r="D478" s="877"/>
      <c r="E478" s="877"/>
      <c r="F478" s="877"/>
      <c r="G478" s="417"/>
      <c r="H478" s="412">
        <f t="shared" si="38"/>
        <v>0</v>
      </c>
      <c r="I478" s="413">
        <f t="shared" si="39"/>
        <v>0</v>
      </c>
      <c r="J478" s="412">
        <f t="shared" si="40"/>
        <v>0</v>
      </c>
      <c r="K478" s="413">
        <f t="shared" si="41"/>
        <v>0</v>
      </c>
      <c r="L478" s="412">
        <f t="shared" si="42"/>
        <v>0</v>
      </c>
      <c r="M478" s="413">
        <f t="shared" si="43"/>
        <v>0</v>
      </c>
      <c r="N478" s="412">
        <f t="shared" si="44"/>
        <v>0</v>
      </c>
      <c r="O478" s="413">
        <f t="shared" si="45"/>
        <v>0</v>
      </c>
      <c r="P478" s="412">
        <f t="shared" si="46"/>
        <v>0</v>
      </c>
      <c r="Q478" s="414">
        <f t="shared" si="47"/>
        <v>0</v>
      </c>
      <c r="R478" s="415"/>
    </row>
    <row r="479" spans="1:18" ht="34.5" customHeight="1">
      <c r="A479" s="879" t="s">
        <v>407</v>
      </c>
      <c r="B479" s="880"/>
      <c r="C479" s="880"/>
      <c r="D479" s="880"/>
      <c r="E479" s="880"/>
      <c r="F479" s="881"/>
      <c r="G479" s="418"/>
      <c r="H479" s="419">
        <f>SUM(H476:H477)</f>
        <v>0</v>
      </c>
      <c r="I479" s="420">
        <f t="shared" si="39"/>
        <v>0</v>
      </c>
      <c r="J479" s="421">
        <f t="shared" si="40"/>
        <v>0</v>
      </c>
      <c r="K479" s="420">
        <f t="shared" si="41"/>
        <v>0</v>
      </c>
      <c r="L479" s="421">
        <f t="shared" si="42"/>
        <v>0</v>
      </c>
      <c r="M479" s="420">
        <f t="shared" si="43"/>
        <v>0</v>
      </c>
      <c r="N479" s="421">
        <f t="shared" si="44"/>
        <v>0</v>
      </c>
      <c r="O479" s="420">
        <f t="shared" si="45"/>
        <v>0</v>
      </c>
      <c r="P479" s="421">
        <f t="shared" si="46"/>
        <v>0</v>
      </c>
      <c r="Q479" s="420">
        <f t="shared" si="47"/>
        <v>0</v>
      </c>
      <c r="R479" s="421"/>
    </row>
    <row r="480" spans="1:18" ht="34.5" customHeight="1">
      <c r="A480" s="899" t="s">
        <v>408</v>
      </c>
      <c r="B480" s="900"/>
      <c r="C480" s="900"/>
      <c r="D480" s="900"/>
      <c r="E480" s="900"/>
      <c r="F480" s="901"/>
      <c r="G480" s="289"/>
      <c r="H480" s="422">
        <f>SUM(H476:H478)</f>
        <v>0</v>
      </c>
      <c r="I480" s="422">
        <f t="shared" si="39"/>
        <v>0</v>
      </c>
      <c r="J480" s="423">
        <f t="shared" si="40"/>
        <v>0</v>
      </c>
      <c r="K480" s="422">
        <f t="shared" si="41"/>
        <v>0</v>
      </c>
      <c r="L480" s="423">
        <f t="shared" si="42"/>
        <v>0</v>
      </c>
      <c r="M480" s="422">
        <f t="shared" si="43"/>
        <v>0</v>
      </c>
      <c r="N480" s="423">
        <f t="shared" si="44"/>
        <v>0</v>
      </c>
      <c r="O480" s="422">
        <f t="shared" si="45"/>
        <v>0</v>
      </c>
      <c r="P480" s="423">
        <f t="shared" si="46"/>
        <v>0</v>
      </c>
      <c r="Q480" s="424">
        <f t="shared" si="47"/>
        <v>0</v>
      </c>
      <c r="R480" s="422"/>
    </row>
    <row r="481" spans="1:18" ht="34.5" customHeight="1">
      <c r="A481" s="892"/>
      <c r="B481" s="893"/>
      <c r="C481" s="893"/>
      <c r="D481" s="893"/>
      <c r="E481" s="893"/>
      <c r="F481" s="893"/>
      <c r="G481" s="894"/>
      <c r="H481" s="893"/>
      <c r="I481" s="893"/>
      <c r="J481" s="893"/>
      <c r="K481" s="893"/>
      <c r="L481" s="893"/>
      <c r="M481" s="893"/>
      <c r="N481" s="893"/>
      <c r="O481" s="893"/>
      <c r="P481" s="893"/>
      <c r="Q481" s="895"/>
      <c r="R481" s="280"/>
    </row>
    <row r="482" spans="1:18" ht="34.5" customHeight="1">
      <c r="A482" s="996" t="s">
        <v>409</v>
      </c>
      <c r="B482" s="997"/>
      <c r="C482" s="997"/>
      <c r="D482" s="997"/>
      <c r="E482" s="997"/>
      <c r="F482" s="997"/>
      <c r="G482" s="998"/>
      <c r="H482" s="997"/>
      <c r="I482" s="997"/>
      <c r="J482" s="997"/>
      <c r="K482" s="997"/>
      <c r="L482" s="997"/>
      <c r="M482" s="997"/>
      <c r="N482" s="997"/>
      <c r="O482" s="997"/>
      <c r="P482" s="997"/>
      <c r="Q482" s="999"/>
      <c r="R482" s="425"/>
    </row>
    <row r="483" spans="1:18" ht="34.5" customHeight="1">
      <c r="A483" s="736" t="s">
        <v>410</v>
      </c>
      <c r="B483" s="737"/>
      <c r="C483" s="737"/>
      <c r="D483" s="737"/>
      <c r="E483" s="737"/>
      <c r="F483" s="737"/>
      <c r="G483" s="902"/>
      <c r="H483" s="737"/>
      <c r="I483" s="737"/>
      <c r="J483" s="737"/>
      <c r="K483" s="737"/>
      <c r="L483" s="737"/>
      <c r="M483" s="737"/>
      <c r="N483" s="737"/>
      <c r="O483" s="737"/>
      <c r="P483" s="737"/>
      <c r="Q483" s="903"/>
      <c r="R483" s="292"/>
    </row>
    <row r="484" spans="1:18" ht="34.5" customHeight="1">
      <c r="A484" s="1000">
        <v>78</v>
      </c>
      <c r="B484" s="1003" t="s">
        <v>411</v>
      </c>
      <c r="C484" s="973" t="s">
        <v>412</v>
      </c>
      <c r="D484" s="427" t="s">
        <v>267</v>
      </c>
      <c r="E484" s="910" t="s">
        <v>203</v>
      </c>
      <c r="F484" s="428" t="s">
        <v>283</v>
      </c>
      <c r="G484" s="151">
        <f>R484*O4</f>
        <v>0.4</v>
      </c>
      <c r="H484" s="429"/>
      <c r="I484" s="430"/>
      <c r="J484" s="298">
        <v>0</v>
      </c>
      <c r="K484" s="430"/>
      <c r="L484" s="430"/>
      <c r="M484" s="430"/>
      <c r="N484" s="430"/>
      <c r="O484" s="430"/>
      <c r="P484" s="430"/>
      <c r="Q484" s="431"/>
      <c r="R484" s="429">
        <v>0.4</v>
      </c>
    </row>
    <row r="485" spans="1:18" ht="34.5" customHeight="1">
      <c r="A485" s="1001"/>
      <c r="B485" s="1004"/>
      <c r="C485" s="989"/>
      <c r="D485" s="433"/>
      <c r="E485" s="911"/>
      <c r="F485" s="403" t="s">
        <v>285</v>
      </c>
      <c r="G485" s="434"/>
      <c r="H485" s="435"/>
      <c r="I485" s="436"/>
      <c r="J485" s="306"/>
      <c r="K485" s="436"/>
      <c r="L485" s="436"/>
      <c r="M485" s="436"/>
      <c r="N485" s="436"/>
      <c r="O485" s="436"/>
      <c r="P485" s="436"/>
      <c r="Q485" s="437"/>
      <c r="R485" s="435"/>
    </row>
    <row r="486" spans="1:18" ht="34.5" customHeight="1">
      <c r="A486" s="1001"/>
      <c r="B486" s="1005"/>
      <c r="C486" s="989"/>
      <c r="D486" s="438"/>
      <c r="E486" s="911"/>
      <c r="F486" s="310" t="s">
        <v>53</v>
      </c>
      <c r="G486" s="343"/>
      <c r="H486" s="311"/>
      <c r="I486" s="312"/>
      <c r="J486" s="312"/>
      <c r="K486" s="312"/>
      <c r="L486" s="312"/>
      <c r="M486" s="312"/>
      <c r="N486" s="312"/>
      <c r="O486" s="312"/>
      <c r="P486" s="312"/>
      <c r="Q486" s="313"/>
      <c r="R486" s="311"/>
    </row>
    <row r="487" spans="1:18" ht="147.75" customHeight="1">
      <c r="A487" s="1002"/>
      <c r="B487" s="1006"/>
      <c r="C487" s="991"/>
      <c r="D487" s="439"/>
      <c r="E487" s="912"/>
      <c r="F487" s="282"/>
      <c r="G487" s="408"/>
      <c r="H487" s="1007"/>
      <c r="I487" s="1008"/>
      <c r="J487" s="1008"/>
      <c r="K487" s="1008"/>
      <c r="L487" s="1008"/>
      <c r="M487" s="1008"/>
      <c r="N487" s="1008"/>
      <c r="O487" s="1008"/>
      <c r="P487" s="1008"/>
      <c r="Q487" s="1008"/>
      <c r="R487" s="440"/>
    </row>
    <row r="488" spans="1:18" ht="34.5" customHeight="1">
      <c r="A488" s="1000">
        <v>79</v>
      </c>
      <c r="B488" s="1003" t="s">
        <v>413</v>
      </c>
      <c r="C488" s="973" t="s">
        <v>412</v>
      </c>
      <c r="D488" s="427" t="s">
        <v>414</v>
      </c>
      <c r="E488" s="910" t="s">
        <v>203</v>
      </c>
      <c r="F488" s="428" t="s">
        <v>283</v>
      </c>
      <c r="G488" s="151">
        <f>R488*O4</f>
        <v>0.35</v>
      </c>
      <c r="H488" s="429"/>
      <c r="I488" s="430"/>
      <c r="J488" s="298">
        <v>0</v>
      </c>
      <c r="K488" s="430"/>
      <c r="L488" s="430"/>
      <c r="M488" s="430"/>
      <c r="N488" s="430"/>
      <c r="O488" s="430"/>
      <c r="P488" s="430"/>
      <c r="Q488" s="431"/>
      <c r="R488" s="429">
        <v>0.35</v>
      </c>
    </row>
    <row r="489" spans="1:18" ht="34.5" customHeight="1">
      <c r="A489" s="1001"/>
      <c r="B489" s="1004"/>
      <c r="C489" s="989"/>
      <c r="D489" s="433"/>
      <c r="E489" s="911"/>
      <c r="F489" s="403" t="s">
        <v>285</v>
      </c>
      <c r="G489" s="434"/>
      <c r="H489" s="435"/>
      <c r="I489" s="436"/>
      <c r="J489" s="306"/>
      <c r="K489" s="436"/>
      <c r="L489" s="436"/>
      <c r="M489" s="436"/>
      <c r="N489" s="436"/>
      <c r="O489" s="436"/>
      <c r="P489" s="436"/>
      <c r="Q489" s="437"/>
      <c r="R489" s="435"/>
    </row>
    <row r="490" spans="1:18" ht="34.5" customHeight="1">
      <c r="A490" s="1001"/>
      <c r="B490" s="1005"/>
      <c r="C490" s="989"/>
      <c r="D490" s="438"/>
      <c r="E490" s="911"/>
      <c r="F490" s="310" t="s">
        <v>53</v>
      </c>
      <c r="G490" s="343"/>
      <c r="H490" s="311"/>
      <c r="I490" s="312"/>
      <c r="J490" s="312"/>
      <c r="K490" s="312"/>
      <c r="L490" s="312"/>
      <c r="M490" s="312"/>
      <c r="N490" s="312"/>
      <c r="O490" s="312"/>
      <c r="P490" s="312"/>
      <c r="Q490" s="313"/>
      <c r="R490" s="311"/>
    </row>
    <row r="491" spans="1:18" ht="92.25" customHeight="1">
      <c r="A491" s="1002"/>
      <c r="B491" s="1006"/>
      <c r="C491" s="991"/>
      <c r="D491" s="439"/>
      <c r="E491" s="912"/>
      <c r="F491" s="282"/>
      <c r="G491" s="408"/>
      <c r="H491" s="1007"/>
      <c r="I491" s="1008"/>
      <c r="J491" s="1008"/>
      <c r="K491" s="1008"/>
      <c r="L491" s="1008"/>
      <c r="M491" s="1008"/>
      <c r="N491" s="1008"/>
      <c r="O491" s="1008"/>
      <c r="P491" s="1008"/>
      <c r="Q491" s="1008"/>
      <c r="R491" s="440"/>
    </row>
    <row r="492" spans="1:18" ht="34.5" customHeight="1">
      <c r="A492" s="1000">
        <v>80</v>
      </c>
      <c r="B492" s="1003" t="s">
        <v>415</v>
      </c>
      <c r="C492" s="973" t="s">
        <v>412</v>
      </c>
      <c r="D492" s="427" t="s">
        <v>247</v>
      </c>
      <c r="E492" s="910" t="s">
        <v>203</v>
      </c>
      <c r="F492" s="428" t="s">
        <v>283</v>
      </c>
      <c r="G492" s="151">
        <f>R492*O4</f>
        <v>0.3</v>
      </c>
      <c r="H492" s="429"/>
      <c r="I492" s="430"/>
      <c r="J492" s="298">
        <v>0</v>
      </c>
      <c r="K492" s="430"/>
      <c r="L492" s="430"/>
      <c r="M492" s="430"/>
      <c r="N492" s="430"/>
      <c r="O492" s="430"/>
      <c r="P492" s="430"/>
      <c r="Q492" s="431"/>
      <c r="R492" s="429">
        <v>0.3</v>
      </c>
    </row>
    <row r="493" spans="1:18" ht="34.5" customHeight="1">
      <c r="A493" s="1001"/>
      <c r="B493" s="1004"/>
      <c r="C493" s="989"/>
      <c r="D493" s="433"/>
      <c r="E493" s="911"/>
      <c r="F493" s="403" t="s">
        <v>285</v>
      </c>
      <c r="G493" s="434"/>
      <c r="H493" s="435"/>
      <c r="I493" s="436"/>
      <c r="J493" s="306"/>
      <c r="K493" s="436"/>
      <c r="L493" s="436"/>
      <c r="M493" s="436"/>
      <c r="N493" s="436"/>
      <c r="O493" s="436"/>
      <c r="P493" s="436"/>
      <c r="Q493" s="437"/>
      <c r="R493" s="435"/>
    </row>
    <row r="494" spans="1:18" ht="34.5" customHeight="1">
      <c r="A494" s="1001"/>
      <c r="B494" s="1005"/>
      <c r="C494" s="989"/>
      <c r="D494" s="438"/>
      <c r="E494" s="911"/>
      <c r="F494" s="310" t="s">
        <v>53</v>
      </c>
      <c r="G494" s="343"/>
      <c r="H494" s="311"/>
      <c r="I494" s="312"/>
      <c r="J494" s="312"/>
      <c r="K494" s="312"/>
      <c r="L494" s="312"/>
      <c r="M494" s="312"/>
      <c r="N494" s="312"/>
      <c r="O494" s="312"/>
      <c r="P494" s="312"/>
      <c r="Q494" s="313"/>
      <c r="R494" s="311"/>
    </row>
    <row r="495" spans="1:18" ht="114.75" customHeight="1">
      <c r="A495" s="1002"/>
      <c r="B495" s="1006"/>
      <c r="C495" s="991"/>
      <c r="D495" s="439"/>
      <c r="E495" s="912"/>
      <c r="F495" s="282"/>
      <c r="G495" s="408"/>
      <c r="H495" s="1007"/>
      <c r="I495" s="1008"/>
      <c r="J495" s="1008"/>
      <c r="K495" s="1008"/>
      <c r="L495" s="1008"/>
      <c r="M495" s="1008"/>
      <c r="N495" s="1008"/>
      <c r="O495" s="1008"/>
      <c r="P495" s="1008"/>
      <c r="Q495" s="1008"/>
      <c r="R495" s="440"/>
    </row>
    <row r="496" spans="1:18" ht="34.5" customHeight="1">
      <c r="A496" s="1000">
        <v>81</v>
      </c>
      <c r="B496" s="1003" t="s">
        <v>416</v>
      </c>
      <c r="C496" s="973" t="s">
        <v>412</v>
      </c>
      <c r="D496" s="427" t="s">
        <v>389</v>
      </c>
      <c r="E496" s="910" t="s">
        <v>203</v>
      </c>
      <c r="F496" s="428" t="s">
        <v>283</v>
      </c>
      <c r="G496" s="151">
        <f>R496*O4</f>
        <v>0.25</v>
      </c>
      <c r="H496" s="429"/>
      <c r="I496" s="430"/>
      <c r="J496" s="298">
        <v>0</v>
      </c>
      <c r="K496" s="430"/>
      <c r="L496" s="430"/>
      <c r="M496" s="430"/>
      <c r="N496" s="430"/>
      <c r="O496" s="430"/>
      <c r="P496" s="430"/>
      <c r="Q496" s="431"/>
      <c r="R496" s="429">
        <v>0.25</v>
      </c>
    </row>
    <row r="497" spans="1:18" ht="34.5" customHeight="1">
      <c r="A497" s="1001"/>
      <c r="B497" s="1004"/>
      <c r="C497" s="989"/>
      <c r="D497" s="433"/>
      <c r="E497" s="911"/>
      <c r="F497" s="403" t="s">
        <v>285</v>
      </c>
      <c r="G497" s="434"/>
      <c r="H497" s="435"/>
      <c r="I497" s="436"/>
      <c r="J497" s="306"/>
      <c r="K497" s="436"/>
      <c r="L497" s="436"/>
      <c r="M497" s="436"/>
      <c r="N497" s="436"/>
      <c r="O497" s="436"/>
      <c r="P497" s="436"/>
      <c r="Q497" s="437"/>
      <c r="R497" s="435"/>
    </row>
    <row r="498" spans="1:18" ht="34.5" customHeight="1">
      <c r="A498" s="1001"/>
      <c r="B498" s="1005"/>
      <c r="C498" s="989"/>
      <c r="D498" s="438"/>
      <c r="E498" s="911"/>
      <c r="F498" s="310" t="s">
        <v>53</v>
      </c>
      <c r="G498" s="343"/>
      <c r="H498" s="311"/>
      <c r="I498" s="312"/>
      <c r="J498" s="312"/>
      <c r="K498" s="312"/>
      <c r="L498" s="312"/>
      <c r="M498" s="312"/>
      <c r="N498" s="312"/>
      <c r="O498" s="312"/>
      <c r="P498" s="312"/>
      <c r="Q498" s="313"/>
      <c r="R498" s="311"/>
    </row>
    <row r="499" spans="1:18" ht="95.25" customHeight="1">
      <c r="A499" s="1001"/>
      <c r="B499" s="1005"/>
      <c r="C499" s="989"/>
      <c r="D499" s="426"/>
      <c r="E499" s="911"/>
      <c r="F499" s="271"/>
      <c r="G499" s="315"/>
      <c r="H499" s="1009"/>
      <c r="I499" s="1010"/>
      <c r="J499" s="1010"/>
      <c r="K499" s="1010"/>
      <c r="L499" s="1010"/>
      <c r="M499" s="1010"/>
      <c r="N499" s="1010"/>
      <c r="O499" s="1010"/>
      <c r="P499" s="1010"/>
      <c r="Q499" s="1010"/>
      <c r="R499" s="441"/>
    </row>
    <row r="500" spans="1:18" ht="95.25" customHeight="1">
      <c r="A500" s="442"/>
      <c r="B500" s="443"/>
      <c r="C500" s="444"/>
      <c r="D500" s="445"/>
      <c r="E500" s="446"/>
      <c r="F500" s="447"/>
      <c r="G500" s="448"/>
      <c r="H500" s="449"/>
      <c r="I500" s="450"/>
      <c r="J500" s="450"/>
      <c r="K500" s="450"/>
      <c r="L500" s="450"/>
      <c r="M500" s="450"/>
      <c r="N500" s="450"/>
      <c r="O500" s="450"/>
      <c r="P500" s="450"/>
      <c r="Q500" s="450"/>
      <c r="R500" s="451"/>
    </row>
    <row r="501" spans="1:18" ht="34.5" customHeight="1">
      <c r="A501" s="1011">
        <v>82</v>
      </c>
      <c r="B501" s="1013" t="s">
        <v>417</v>
      </c>
      <c r="C501" s="982" t="s">
        <v>412</v>
      </c>
      <c r="D501" s="453" t="s">
        <v>418</v>
      </c>
      <c r="E501" s="1016" t="s">
        <v>203</v>
      </c>
      <c r="F501" s="454" t="s">
        <v>283</v>
      </c>
      <c r="G501" s="151">
        <f>R501*O4</f>
        <v>0.2</v>
      </c>
      <c r="H501" s="455"/>
      <c r="I501" s="456"/>
      <c r="J501" s="375">
        <v>0</v>
      </c>
      <c r="K501" s="456"/>
      <c r="L501" s="456"/>
      <c r="M501" s="456"/>
      <c r="N501" s="456"/>
      <c r="O501" s="456"/>
      <c r="P501" s="456"/>
      <c r="Q501" s="457"/>
      <c r="R501" s="455">
        <v>0.2</v>
      </c>
    </row>
    <row r="502" spans="1:18" ht="34.5" customHeight="1">
      <c r="A502" s="1001"/>
      <c r="B502" s="1004"/>
      <c r="C502" s="989"/>
      <c r="D502" s="433"/>
      <c r="E502" s="911"/>
      <c r="F502" s="403" t="s">
        <v>285</v>
      </c>
      <c r="G502" s="434"/>
      <c r="H502" s="435"/>
      <c r="I502" s="436"/>
      <c r="J502" s="306"/>
      <c r="K502" s="436"/>
      <c r="L502" s="436"/>
      <c r="M502" s="436"/>
      <c r="N502" s="436"/>
      <c r="O502" s="436"/>
      <c r="P502" s="436"/>
      <c r="Q502" s="437"/>
      <c r="R502" s="435"/>
    </row>
    <row r="503" spans="1:18" ht="34.5" customHeight="1">
      <c r="A503" s="1001"/>
      <c r="B503" s="1005"/>
      <c r="C503" s="989"/>
      <c r="D503" s="438"/>
      <c r="E503" s="911"/>
      <c r="F503" s="310" t="s">
        <v>53</v>
      </c>
      <c r="G503" s="343"/>
      <c r="H503" s="311"/>
      <c r="I503" s="312"/>
      <c r="J503" s="312"/>
      <c r="K503" s="312"/>
      <c r="L503" s="312"/>
      <c r="M503" s="312"/>
      <c r="N503" s="312"/>
      <c r="O503" s="312"/>
      <c r="P503" s="312"/>
      <c r="Q503" s="313"/>
      <c r="R503" s="311"/>
    </row>
    <row r="504" spans="1:18" ht="34.5" customHeight="1">
      <c r="A504" s="1012"/>
      <c r="B504" s="1014"/>
      <c r="C504" s="1015"/>
      <c r="D504" s="459"/>
      <c r="E504" s="1017"/>
      <c r="F504" s="460"/>
      <c r="G504" s="461"/>
      <c r="H504" s="1018"/>
      <c r="I504" s="1019"/>
      <c r="J504" s="1019"/>
      <c r="K504" s="1019"/>
      <c r="L504" s="1019"/>
      <c r="M504" s="1019"/>
      <c r="N504" s="1019"/>
      <c r="O504" s="1019"/>
      <c r="P504" s="1019"/>
      <c r="Q504" s="1019"/>
      <c r="R504" s="441"/>
    </row>
    <row r="505" spans="1:18" ht="34.5" customHeight="1">
      <c r="A505" s="1001">
        <v>83</v>
      </c>
      <c r="B505" s="1004" t="s">
        <v>419</v>
      </c>
      <c r="C505" s="989" t="s">
        <v>412</v>
      </c>
      <c r="D505" s="462" t="s">
        <v>119</v>
      </c>
      <c r="E505" s="911" t="s">
        <v>203</v>
      </c>
      <c r="F505" s="463" t="s">
        <v>283</v>
      </c>
      <c r="G505" s="151">
        <f>R505*O4</f>
        <v>0.25</v>
      </c>
      <c r="H505" s="464"/>
      <c r="I505" s="465"/>
      <c r="J505" s="405">
        <v>0</v>
      </c>
      <c r="K505" s="465"/>
      <c r="L505" s="465"/>
      <c r="M505" s="465"/>
      <c r="N505" s="465"/>
      <c r="O505" s="465"/>
      <c r="P505" s="465"/>
      <c r="Q505" s="466"/>
      <c r="R505" s="455">
        <v>0.25</v>
      </c>
    </row>
    <row r="506" spans="1:18" ht="34.5" customHeight="1">
      <c r="A506" s="1001"/>
      <c r="B506" s="1004"/>
      <c r="C506" s="989"/>
      <c r="D506" s="433"/>
      <c r="E506" s="911"/>
      <c r="F506" s="403" t="s">
        <v>285</v>
      </c>
      <c r="G506" s="434"/>
      <c r="H506" s="435"/>
      <c r="I506" s="436"/>
      <c r="J506" s="306"/>
      <c r="K506" s="436"/>
      <c r="L506" s="436"/>
      <c r="M506" s="436"/>
      <c r="N506" s="436"/>
      <c r="O506" s="436"/>
      <c r="P506" s="436"/>
      <c r="Q506" s="437"/>
      <c r="R506" s="435"/>
    </row>
    <row r="507" spans="1:18" ht="34.5" customHeight="1">
      <c r="A507" s="1001"/>
      <c r="B507" s="1005"/>
      <c r="C507" s="989"/>
      <c r="D507" s="438"/>
      <c r="E507" s="911"/>
      <c r="F507" s="310" t="s">
        <v>53</v>
      </c>
      <c r="G507" s="343"/>
      <c r="H507" s="311"/>
      <c r="I507" s="312"/>
      <c r="J507" s="312"/>
      <c r="K507" s="312"/>
      <c r="L507" s="312"/>
      <c r="M507" s="312"/>
      <c r="N507" s="312"/>
      <c r="O507" s="312"/>
      <c r="P507" s="312"/>
      <c r="Q507" s="313"/>
      <c r="R507" s="311"/>
    </row>
    <row r="508" spans="1:18" ht="34.5" customHeight="1">
      <c r="A508" s="1002"/>
      <c r="B508" s="1006"/>
      <c r="C508" s="991"/>
      <c r="D508" s="439"/>
      <c r="E508" s="912"/>
      <c r="F508" s="282"/>
      <c r="G508" s="408"/>
      <c r="H508" s="1007"/>
      <c r="I508" s="1008"/>
      <c r="J508" s="1008"/>
      <c r="K508" s="1008"/>
      <c r="L508" s="1008"/>
      <c r="M508" s="1008"/>
      <c r="N508" s="1008"/>
      <c r="O508" s="1008"/>
      <c r="P508" s="1008"/>
      <c r="Q508" s="1008"/>
      <c r="R508" s="440"/>
    </row>
    <row r="509" spans="1:18" ht="34.5" customHeight="1">
      <c r="A509" s="1000">
        <v>84</v>
      </c>
      <c r="B509" s="970" t="s">
        <v>420</v>
      </c>
      <c r="C509" s="973" t="s">
        <v>421</v>
      </c>
      <c r="D509" s="427" t="s">
        <v>395</v>
      </c>
      <c r="E509" s="910" t="s">
        <v>203</v>
      </c>
      <c r="F509" s="295" t="s">
        <v>283</v>
      </c>
      <c r="G509" s="151">
        <f>R509*O4</f>
        <v>0.2</v>
      </c>
      <c r="H509" s="429"/>
      <c r="I509" s="430"/>
      <c r="J509" s="298">
        <v>0</v>
      </c>
      <c r="K509" s="430"/>
      <c r="L509" s="430"/>
      <c r="M509" s="430"/>
      <c r="N509" s="430"/>
      <c r="O509" s="430"/>
      <c r="P509" s="430"/>
      <c r="Q509" s="431"/>
      <c r="R509" s="429">
        <v>0.2</v>
      </c>
    </row>
    <row r="510" spans="1:18" ht="34.5" customHeight="1">
      <c r="A510" s="1001"/>
      <c r="B510" s="1020"/>
      <c r="C510" s="989"/>
      <c r="D510" s="433"/>
      <c r="E510" s="911"/>
      <c r="F510" s="303" t="s">
        <v>285</v>
      </c>
      <c r="G510" s="304"/>
      <c r="H510" s="435"/>
      <c r="I510" s="436"/>
      <c r="J510" s="306"/>
      <c r="K510" s="436"/>
      <c r="L510" s="436"/>
      <c r="M510" s="436"/>
      <c r="N510" s="436"/>
      <c r="O510" s="436"/>
      <c r="P510" s="436"/>
      <c r="Q510" s="437"/>
      <c r="R510" s="435"/>
    </row>
    <row r="511" spans="1:18" ht="34.5" customHeight="1">
      <c r="A511" s="1001"/>
      <c r="B511" s="1020"/>
      <c r="C511" s="989"/>
      <c r="D511" s="438"/>
      <c r="E511" s="911"/>
      <c r="F511" s="310" t="s">
        <v>53</v>
      </c>
      <c r="G511" s="343"/>
      <c r="H511" s="311"/>
      <c r="I511" s="312"/>
      <c r="J511" s="312"/>
      <c r="K511" s="312"/>
      <c r="L511" s="312"/>
      <c r="M511" s="312"/>
      <c r="N511" s="312"/>
      <c r="O511" s="312"/>
      <c r="P511" s="312"/>
      <c r="Q511" s="313"/>
      <c r="R511" s="311"/>
    </row>
    <row r="512" spans="1:18" ht="182.25" customHeight="1">
      <c r="A512" s="1002"/>
      <c r="B512" s="1021"/>
      <c r="C512" s="991"/>
      <c r="D512" s="439"/>
      <c r="E512" s="912"/>
      <c r="F512" s="282"/>
      <c r="G512" s="408"/>
      <c r="H512" s="1007"/>
      <c r="I512" s="1008"/>
      <c r="J512" s="1008"/>
      <c r="K512" s="1008"/>
      <c r="L512" s="1008"/>
      <c r="M512" s="1008"/>
      <c r="N512" s="1008"/>
      <c r="O512" s="1008"/>
      <c r="P512" s="1008"/>
      <c r="Q512" s="1008"/>
      <c r="R512" s="440"/>
    </row>
    <row r="513" spans="1:18" ht="34.5" customHeight="1">
      <c r="A513" s="1000">
        <v>85</v>
      </c>
      <c r="B513" s="970" t="s">
        <v>422</v>
      </c>
      <c r="C513" s="973" t="s">
        <v>421</v>
      </c>
      <c r="D513" s="427" t="s">
        <v>231</v>
      </c>
      <c r="E513" s="910" t="s">
        <v>203</v>
      </c>
      <c r="F513" s="295" t="s">
        <v>283</v>
      </c>
      <c r="G513" s="151">
        <f>R513*O4</f>
        <v>0.37</v>
      </c>
      <c r="H513" s="429"/>
      <c r="I513" s="430"/>
      <c r="J513" s="298">
        <v>0</v>
      </c>
      <c r="K513" s="430"/>
      <c r="L513" s="430"/>
      <c r="M513" s="430"/>
      <c r="N513" s="430"/>
      <c r="O513" s="430"/>
      <c r="P513" s="430"/>
      <c r="Q513" s="431"/>
      <c r="R513" s="429">
        <v>0.37</v>
      </c>
    </row>
    <row r="514" spans="1:18" ht="34.5" customHeight="1">
      <c r="A514" s="1001"/>
      <c r="B514" s="1020"/>
      <c r="C514" s="989"/>
      <c r="D514" s="433"/>
      <c r="E514" s="911"/>
      <c r="F514" s="303" t="s">
        <v>285</v>
      </c>
      <c r="G514" s="304"/>
      <c r="H514" s="435"/>
      <c r="I514" s="436"/>
      <c r="J514" s="306"/>
      <c r="K514" s="436"/>
      <c r="L514" s="436"/>
      <c r="M514" s="436"/>
      <c r="N514" s="436"/>
      <c r="O514" s="436"/>
      <c r="P514" s="436"/>
      <c r="Q514" s="437"/>
      <c r="R514" s="435"/>
    </row>
    <row r="515" spans="1:18" ht="34.5" customHeight="1">
      <c r="A515" s="1001"/>
      <c r="B515" s="1020"/>
      <c r="C515" s="989"/>
      <c r="D515" s="438"/>
      <c r="E515" s="911"/>
      <c r="F515" s="310" t="s">
        <v>53</v>
      </c>
      <c r="G515" s="343"/>
      <c r="H515" s="311"/>
      <c r="I515" s="312"/>
      <c r="J515" s="312"/>
      <c r="K515" s="312"/>
      <c r="L515" s="312"/>
      <c r="M515" s="312"/>
      <c r="N515" s="312"/>
      <c r="O515" s="312"/>
      <c r="P515" s="312"/>
      <c r="Q515" s="313"/>
      <c r="R515" s="311"/>
    </row>
    <row r="516" spans="1:18" ht="34.5" customHeight="1">
      <c r="A516" s="1002"/>
      <c r="B516" s="1021"/>
      <c r="C516" s="991"/>
      <c r="D516" s="439"/>
      <c r="E516" s="912"/>
      <c r="F516" s="282"/>
      <c r="G516" s="408"/>
      <c r="H516" s="1007"/>
      <c r="I516" s="1008"/>
      <c r="J516" s="1008"/>
      <c r="K516" s="1008"/>
      <c r="L516" s="1008"/>
      <c r="M516" s="1008"/>
      <c r="N516" s="1008"/>
      <c r="O516" s="1008"/>
      <c r="P516" s="1008"/>
      <c r="Q516" s="1008"/>
      <c r="R516" s="440"/>
    </row>
    <row r="517" spans="1:18" ht="34.5" customHeight="1">
      <c r="A517" s="1000">
        <v>86</v>
      </c>
      <c r="B517" s="970" t="s">
        <v>423</v>
      </c>
      <c r="C517" s="973" t="s">
        <v>421</v>
      </c>
      <c r="D517" s="427" t="s">
        <v>392</v>
      </c>
      <c r="E517" s="910" t="s">
        <v>203</v>
      </c>
      <c r="F517" s="295" t="s">
        <v>283</v>
      </c>
      <c r="G517" s="151">
        <f>R517*O4</f>
        <v>0.2</v>
      </c>
      <c r="H517" s="429"/>
      <c r="I517" s="430"/>
      <c r="J517" s="298">
        <v>0</v>
      </c>
      <c r="K517" s="430"/>
      <c r="L517" s="430"/>
      <c r="M517" s="430"/>
      <c r="N517" s="430"/>
      <c r="O517" s="430"/>
      <c r="P517" s="430"/>
      <c r="Q517" s="431"/>
      <c r="R517" s="429">
        <v>0.2</v>
      </c>
    </row>
    <row r="518" spans="1:18" ht="34.5" customHeight="1">
      <c r="A518" s="1001"/>
      <c r="B518" s="1020"/>
      <c r="C518" s="989"/>
      <c r="D518" s="433"/>
      <c r="E518" s="911"/>
      <c r="F518" s="303" t="s">
        <v>285</v>
      </c>
      <c r="G518" s="304"/>
      <c r="H518" s="435"/>
      <c r="I518" s="436"/>
      <c r="J518" s="306"/>
      <c r="K518" s="436"/>
      <c r="L518" s="436"/>
      <c r="M518" s="436"/>
      <c r="N518" s="436"/>
      <c r="O518" s="436"/>
      <c r="P518" s="436"/>
      <c r="Q518" s="437"/>
      <c r="R518" s="435"/>
    </row>
    <row r="519" spans="1:18" ht="34.5" customHeight="1">
      <c r="A519" s="1001"/>
      <c r="B519" s="1020"/>
      <c r="C519" s="989"/>
      <c r="D519" s="438"/>
      <c r="E519" s="911"/>
      <c r="F519" s="310" t="s">
        <v>53</v>
      </c>
      <c r="G519" s="343"/>
      <c r="H519" s="311"/>
      <c r="I519" s="312"/>
      <c r="J519" s="312"/>
      <c r="K519" s="312"/>
      <c r="L519" s="312"/>
      <c r="M519" s="312"/>
      <c r="N519" s="312"/>
      <c r="O519" s="312"/>
      <c r="P519" s="312"/>
      <c r="Q519" s="313"/>
      <c r="R519" s="311"/>
    </row>
    <row r="520" spans="1:18" ht="34.5" customHeight="1">
      <c r="A520" s="1002"/>
      <c r="B520" s="1021"/>
      <c r="C520" s="991"/>
      <c r="D520" s="439"/>
      <c r="E520" s="912"/>
      <c r="F520" s="282"/>
      <c r="G520" s="408"/>
      <c r="H520" s="1007"/>
      <c r="I520" s="1008"/>
      <c r="J520" s="1008"/>
      <c r="K520" s="1008"/>
      <c r="L520" s="1008"/>
      <c r="M520" s="1008"/>
      <c r="N520" s="1008"/>
      <c r="O520" s="1008"/>
      <c r="P520" s="1008"/>
      <c r="Q520" s="1008"/>
      <c r="R520" s="440"/>
    </row>
    <row r="521" spans="1:18" ht="34.5" customHeight="1">
      <c r="A521" s="1000">
        <v>87</v>
      </c>
      <c r="B521" s="970" t="s">
        <v>424</v>
      </c>
      <c r="C521" s="973" t="s">
        <v>425</v>
      </c>
      <c r="D521" s="427" t="s">
        <v>267</v>
      </c>
      <c r="E521" s="910" t="s">
        <v>48</v>
      </c>
      <c r="F521" s="295" t="s">
        <v>283</v>
      </c>
      <c r="G521" s="151">
        <f>R521*O4</f>
        <v>0.15</v>
      </c>
      <c r="H521" s="429"/>
      <c r="I521" s="430"/>
      <c r="J521" s="298">
        <v>0</v>
      </c>
      <c r="K521" s="430"/>
      <c r="L521" s="430"/>
      <c r="M521" s="430"/>
      <c r="N521" s="430"/>
      <c r="O521" s="430"/>
      <c r="P521" s="430"/>
      <c r="Q521" s="431"/>
      <c r="R521" s="429">
        <v>0.15</v>
      </c>
    </row>
    <row r="522" spans="1:18" ht="34.5" customHeight="1">
      <c r="A522" s="1001"/>
      <c r="B522" s="1020"/>
      <c r="C522" s="989"/>
      <c r="D522" s="433"/>
      <c r="E522" s="911"/>
      <c r="F522" s="303" t="s">
        <v>285</v>
      </c>
      <c r="G522" s="304"/>
      <c r="H522" s="435"/>
      <c r="I522" s="436"/>
      <c r="J522" s="306"/>
      <c r="K522" s="436"/>
      <c r="L522" s="436"/>
      <c r="M522" s="436"/>
      <c r="N522" s="436"/>
      <c r="O522" s="436"/>
      <c r="P522" s="436"/>
      <c r="Q522" s="437"/>
      <c r="R522" s="435"/>
    </row>
    <row r="523" spans="1:18" ht="34.5" customHeight="1">
      <c r="A523" s="1001"/>
      <c r="B523" s="1020"/>
      <c r="C523" s="989"/>
      <c r="D523" s="438"/>
      <c r="E523" s="911"/>
      <c r="F523" s="310" t="s">
        <v>53</v>
      </c>
      <c r="G523" s="343"/>
      <c r="H523" s="311"/>
      <c r="I523" s="312"/>
      <c r="J523" s="312"/>
      <c r="K523" s="312"/>
      <c r="L523" s="312"/>
      <c r="M523" s="312"/>
      <c r="N523" s="312"/>
      <c r="O523" s="312"/>
      <c r="P523" s="312"/>
      <c r="Q523" s="313"/>
      <c r="R523" s="311"/>
    </row>
    <row r="524" spans="1:18" ht="34.5" customHeight="1">
      <c r="A524" s="1002"/>
      <c r="B524" s="1021"/>
      <c r="C524" s="991"/>
      <c r="D524" s="439"/>
      <c r="E524" s="912"/>
      <c r="F524" s="282"/>
      <c r="G524" s="408"/>
      <c r="H524" s="1007"/>
      <c r="I524" s="1008"/>
      <c r="J524" s="1008"/>
      <c r="K524" s="1008"/>
      <c r="L524" s="1008"/>
      <c r="M524" s="1008"/>
      <c r="N524" s="1008"/>
      <c r="O524" s="1008"/>
      <c r="P524" s="1008"/>
      <c r="Q524" s="1008"/>
      <c r="R524" s="440"/>
    </row>
    <row r="525" spans="1:18" ht="34.5" customHeight="1">
      <c r="A525" s="1000">
        <v>88</v>
      </c>
      <c r="B525" s="970" t="s">
        <v>426</v>
      </c>
      <c r="C525" s="973" t="s">
        <v>425</v>
      </c>
      <c r="D525" s="427" t="s">
        <v>395</v>
      </c>
      <c r="E525" s="910" t="s">
        <v>48</v>
      </c>
      <c r="F525" s="295" t="s">
        <v>283</v>
      </c>
      <c r="G525" s="151">
        <f>R525*O4</f>
        <v>0.2</v>
      </c>
      <c r="H525" s="429"/>
      <c r="I525" s="430"/>
      <c r="J525" s="298">
        <v>0</v>
      </c>
      <c r="K525" s="430"/>
      <c r="L525" s="430"/>
      <c r="M525" s="430"/>
      <c r="N525" s="430"/>
      <c r="O525" s="430"/>
      <c r="P525" s="430"/>
      <c r="Q525" s="431"/>
      <c r="R525" s="429">
        <v>0.2</v>
      </c>
    </row>
    <row r="526" spans="1:18" ht="34.5" customHeight="1">
      <c r="A526" s="1001"/>
      <c r="B526" s="1020"/>
      <c r="C526" s="989"/>
      <c r="D526" s="433"/>
      <c r="E526" s="911"/>
      <c r="F526" s="303" t="s">
        <v>285</v>
      </c>
      <c r="G526" s="304"/>
      <c r="H526" s="435"/>
      <c r="I526" s="436"/>
      <c r="J526" s="306"/>
      <c r="K526" s="436"/>
      <c r="L526" s="436"/>
      <c r="M526" s="436"/>
      <c r="N526" s="436"/>
      <c r="O526" s="436"/>
      <c r="P526" s="436"/>
      <c r="Q526" s="437"/>
      <c r="R526" s="435"/>
    </row>
    <row r="527" spans="1:18" ht="34.5" customHeight="1">
      <c r="A527" s="1001"/>
      <c r="B527" s="1020"/>
      <c r="C527" s="989"/>
      <c r="D527" s="438"/>
      <c r="E527" s="911"/>
      <c r="F527" s="310" t="s">
        <v>53</v>
      </c>
      <c r="G527" s="343"/>
      <c r="H527" s="311"/>
      <c r="I527" s="312"/>
      <c r="J527" s="312"/>
      <c r="K527" s="312"/>
      <c r="L527" s="312"/>
      <c r="M527" s="312"/>
      <c r="N527" s="312"/>
      <c r="O527" s="312"/>
      <c r="P527" s="312"/>
      <c r="Q527" s="313"/>
      <c r="R527" s="311"/>
    </row>
    <row r="528" spans="1:18" ht="34.5" customHeight="1">
      <c r="A528" s="1002"/>
      <c r="B528" s="1021"/>
      <c r="C528" s="991"/>
      <c r="D528" s="439"/>
      <c r="E528" s="912"/>
      <c r="F528" s="282"/>
      <c r="G528" s="408"/>
      <c r="H528" s="1007"/>
      <c r="I528" s="1008"/>
      <c r="J528" s="1008"/>
      <c r="K528" s="1008"/>
      <c r="L528" s="1008"/>
      <c r="M528" s="1008"/>
      <c r="N528" s="1008"/>
      <c r="O528" s="1008"/>
      <c r="P528" s="1008"/>
      <c r="Q528" s="1008"/>
      <c r="R528" s="440"/>
    </row>
    <row r="529" spans="1:18" ht="34.5" customHeight="1">
      <c r="A529" s="1000">
        <v>89</v>
      </c>
      <c r="B529" s="970" t="s">
        <v>427</v>
      </c>
      <c r="C529" s="973" t="s">
        <v>425</v>
      </c>
      <c r="D529" s="427" t="s">
        <v>249</v>
      </c>
      <c r="E529" s="910" t="s">
        <v>48</v>
      </c>
      <c r="F529" s="295" t="s">
        <v>283</v>
      </c>
      <c r="G529" s="151">
        <f>R529*O4</f>
        <v>0.1</v>
      </c>
      <c r="H529" s="429"/>
      <c r="I529" s="430"/>
      <c r="J529" s="298">
        <v>0</v>
      </c>
      <c r="K529" s="430"/>
      <c r="L529" s="430"/>
      <c r="M529" s="430"/>
      <c r="N529" s="430"/>
      <c r="O529" s="430"/>
      <c r="P529" s="430"/>
      <c r="Q529" s="431"/>
      <c r="R529" s="429">
        <v>0.1</v>
      </c>
    </row>
    <row r="530" spans="1:18" ht="34.5" customHeight="1">
      <c r="A530" s="1001"/>
      <c r="B530" s="1020"/>
      <c r="C530" s="989"/>
      <c r="D530" s="433"/>
      <c r="E530" s="911"/>
      <c r="F530" s="303" t="s">
        <v>285</v>
      </c>
      <c r="G530" s="304"/>
      <c r="H530" s="435"/>
      <c r="I530" s="436"/>
      <c r="J530" s="306"/>
      <c r="K530" s="436"/>
      <c r="L530" s="436"/>
      <c r="M530" s="436"/>
      <c r="N530" s="436"/>
      <c r="O530" s="436"/>
      <c r="P530" s="436"/>
      <c r="Q530" s="437"/>
      <c r="R530" s="435"/>
    </row>
    <row r="531" spans="1:18" ht="34.5" customHeight="1">
      <c r="A531" s="1001"/>
      <c r="B531" s="1020"/>
      <c r="C531" s="989"/>
      <c r="D531" s="438"/>
      <c r="E531" s="911"/>
      <c r="F531" s="310" t="s">
        <v>53</v>
      </c>
      <c r="G531" s="343"/>
      <c r="H531" s="311"/>
      <c r="I531" s="312"/>
      <c r="J531" s="312"/>
      <c r="K531" s="312"/>
      <c r="L531" s="312"/>
      <c r="M531" s="312"/>
      <c r="N531" s="312"/>
      <c r="O531" s="312"/>
      <c r="P531" s="312"/>
      <c r="Q531" s="313"/>
      <c r="R531" s="311"/>
    </row>
    <row r="532" spans="1:18" ht="34.5" customHeight="1">
      <c r="A532" s="1002"/>
      <c r="B532" s="1021"/>
      <c r="C532" s="991"/>
      <c r="D532" s="439"/>
      <c r="E532" s="912"/>
      <c r="F532" s="282"/>
      <c r="G532" s="408"/>
      <c r="H532" s="1007"/>
      <c r="I532" s="1008"/>
      <c r="J532" s="1008"/>
      <c r="K532" s="1008"/>
      <c r="L532" s="1008"/>
      <c r="M532" s="1008"/>
      <c r="N532" s="1008"/>
      <c r="O532" s="1008"/>
      <c r="P532" s="1008"/>
      <c r="Q532" s="1008"/>
      <c r="R532" s="440"/>
    </row>
    <row r="533" spans="1:18" ht="34.5" customHeight="1">
      <c r="A533" s="1000">
        <v>90</v>
      </c>
      <c r="B533" s="970" t="s">
        <v>428</v>
      </c>
      <c r="C533" s="973" t="s">
        <v>425</v>
      </c>
      <c r="D533" s="427" t="s">
        <v>374</v>
      </c>
      <c r="E533" s="910" t="s">
        <v>48</v>
      </c>
      <c r="F533" s="295" t="s">
        <v>283</v>
      </c>
      <c r="G533" s="151">
        <f>R533*O4</f>
        <v>0.1</v>
      </c>
      <c r="H533" s="429"/>
      <c r="I533" s="430"/>
      <c r="J533" s="298">
        <v>0</v>
      </c>
      <c r="K533" s="430"/>
      <c r="L533" s="430"/>
      <c r="M533" s="430"/>
      <c r="N533" s="430"/>
      <c r="O533" s="430"/>
      <c r="P533" s="430"/>
      <c r="Q533" s="431"/>
      <c r="R533" s="429">
        <v>0.1</v>
      </c>
    </row>
    <row r="534" spans="1:18" ht="34.5" customHeight="1">
      <c r="A534" s="1001"/>
      <c r="B534" s="1020"/>
      <c r="C534" s="989"/>
      <c r="D534" s="433"/>
      <c r="E534" s="911"/>
      <c r="F534" s="303" t="s">
        <v>285</v>
      </c>
      <c r="G534" s="304"/>
      <c r="H534" s="435"/>
      <c r="I534" s="436"/>
      <c r="J534" s="306"/>
      <c r="K534" s="436"/>
      <c r="L534" s="436"/>
      <c r="M534" s="436"/>
      <c r="N534" s="436"/>
      <c r="O534" s="436"/>
      <c r="P534" s="436"/>
      <c r="Q534" s="437"/>
      <c r="R534" s="435"/>
    </row>
    <row r="535" spans="1:18" ht="34.5" customHeight="1">
      <c r="A535" s="1001"/>
      <c r="B535" s="1020"/>
      <c r="C535" s="989"/>
      <c r="D535" s="438"/>
      <c r="E535" s="911"/>
      <c r="F535" s="310" t="s">
        <v>53</v>
      </c>
      <c r="G535" s="343"/>
      <c r="H535" s="311"/>
      <c r="I535" s="312"/>
      <c r="J535" s="312"/>
      <c r="K535" s="312"/>
      <c r="L535" s="312"/>
      <c r="M535" s="312"/>
      <c r="N535" s="312"/>
      <c r="O535" s="312"/>
      <c r="P535" s="312"/>
      <c r="Q535" s="313"/>
      <c r="R535" s="311"/>
    </row>
    <row r="536" spans="1:18" ht="34.5" customHeight="1">
      <c r="A536" s="1002"/>
      <c r="B536" s="1021"/>
      <c r="C536" s="991"/>
      <c r="D536" s="439"/>
      <c r="E536" s="912"/>
      <c r="F536" s="282"/>
      <c r="G536" s="408"/>
      <c r="H536" s="1007"/>
      <c r="I536" s="1008"/>
      <c r="J536" s="1008"/>
      <c r="K536" s="1008"/>
      <c r="L536" s="1008"/>
      <c r="M536" s="1008"/>
      <c r="N536" s="1008"/>
      <c r="O536" s="1008"/>
      <c r="P536" s="1008"/>
      <c r="Q536" s="1008"/>
      <c r="R536" s="440"/>
    </row>
    <row r="537" spans="1:18" ht="34.5" customHeight="1">
      <c r="A537" s="1000">
        <v>91</v>
      </c>
      <c r="B537" s="293" t="s">
        <v>429</v>
      </c>
      <c r="C537" s="973" t="s">
        <v>425</v>
      </c>
      <c r="D537" s="427" t="s">
        <v>261</v>
      </c>
      <c r="E537" s="910" t="s">
        <v>48</v>
      </c>
      <c r="F537" s="295" t="s">
        <v>283</v>
      </c>
      <c r="G537" s="151">
        <f>R537*O4</f>
        <v>0.1</v>
      </c>
      <c r="H537" s="429"/>
      <c r="I537" s="430"/>
      <c r="J537" s="298">
        <v>0</v>
      </c>
      <c r="K537" s="430"/>
      <c r="L537" s="430"/>
      <c r="M537" s="430"/>
      <c r="N537" s="430"/>
      <c r="O537" s="430"/>
      <c r="P537" s="430"/>
      <c r="Q537" s="431"/>
      <c r="R537" s="429">
        <v>0.1</v>
      </c>
    </row>
    <row r="538" spans="1:18" ht="34.5" customHeight="1">
      <c r="A538" s="1001"/>
      <c r="B538" s="301" t="s">
        <v>430</v>
      </c>
      <c r="C538" s="989"/>
      <c r="D538" s="433"/>
      <c r="E538" s="911"/>
      <c r="F538" s="303" t="s">
        <v>285</v>
      </c>
      <c r="G538" s="304"/>
      <c r="H538" s="435"/>
      <c r="I538" s="436"/>
      <c r="J538" s="306"/>
      <c r="K538" s="436"/>
      <c r="L538" s="436"/>
      <c r="M538" s="436"/>
      <c r="N538" s="436"/>
      <c r="O538" s="436"/>
      <c r="P538" s="436"/>
      <c r="Q538" s="437"/>
      <c r="R538" s="435"/>
    </row>
    <row r="539" spans="1:18" ht="34.5" customHeight="1">
      <c r="A539" s="1001"/>
      <c r="B539" s="308"/>
      <c r="C539" s="989"/>
      <c r="D539" s="438"/>
      <c r="E539" s="911"/>
      <c r="F539" s="310" t="s">
        <v>53</v>
      </c>
      <c r="G539" s="343"/>
      <c r="H539" s="311"/>
      <c r="I539" s="312"/>
      <c r="J539" s="312"/>
      <c r="K539" s="312"/>
      <c r="L539" s="312"/>
      <c r="M539" s="312"/>
      <c r="N539" s="312"/>
      <c r="O539" s="312"/>
      <c r="P539" s="312"/>
      <c r="Q539" s="313"/>
      <c r="R539" s="311"/>
    </row>
    <row r="540" spans="1:18" ht="34.5" customHeight="1">
      <c r="A540" s="1002"/>
      <c r="B540" s="317"/>
      <c r="C540" s="991"/>
      <c r="D540" s="439"/>
      <c r="E540" s="912"/>
      <c r="F540" s="282"/>
      <c r="G540" s="408"/>
      <c r="H540" s="1007"/>
      <c r="I540" s="1008"/>
      <c r="J540" s="1008"/>
      <c r="K540" s="1008"/>
      <c r="L540" s="1008"/>
      <c r="M540" s="1008"/>
      <c r="N540" s="1008"/>
      <c r="O540" s="1008"/>
      <c r="P540" s="1008"/>
      <c r="Q540" s="1008"/>
      <c r="R540" s="440"/>
    </row>
    <row r="541" spans="1:18" ht="34.5" customHeight="1">
      <c r="A541" s="1000">
        <v>92</v>
      </c>
      <c r="B541" s="970" t="s">
        <v>431</v>
      </c>
      <c r="C541" s="973" t="s">
        <v>425</v>
      </c>
      <c r="D541" s="427" t="s">
        <v>389</v>
      </c>
      <c r="E541" s="910" t="s">
        <v>48</v>
      </c>
      <c r="F541" s="295" t="s">
        <v>283</v>
      </c>
      <c r="G541" s="151">
        <f>R541*O4</f>
        <v>0.1</v>
      </c>
      <c r="H541" s="429"/>
      <c r="I541" s="430"/>
      <c r="J541" s="298">
        <v>0</v>
      </c>
      <c r="K541" s="430"/>
      <c r="L541" s="430"/>
      <c r="M541" s="430"/>
      <c r="N541" s="430"/>
      <c r="O541" s="430"/>
      <c r="P541" s="430"/>
      <c r="Q541" s="431"/>
      <c r="R541" s="429">
        <v>0.1</v>
      </c>
    </row>
    <row r="542" spans="1:18" ht="34.5" customHeight="1">
      <c r="A542" s="1001"/>
      <c r="B542" s="1020"/>
      <c r="C542" s="989"/>
      <c r="D542" s="433"/>
      <c r="E542" s="911"/>
      <c r="F542" s="303" t="s">
        <v>285</v>
      </c>
      <c r="G542" s="304"/>
      <c r="H542" s="435"/>
      <c r="I542" s="436"/>
      <c r="J542" s="306"/>
      <c r="K542" s="436"/>
      <c r="L542" s="436"/>
      <c r="M542" s="436"/>
      <c r="N542" s="436"/>
      <c r="O542" s="436"/>
      <c r="P542" s="436"/>
      <c r="Q542" s="437"/>
      <c r="R542" s="435"/>
    </row>
    <row r="543" spans="1:18" ht="34.5" customHeight="1">
      <c r="A543" s="1001"/>
      <c r="B543" s="1020"/>
      <c r="C543" s="989"/>
      <c r="D543" s="438"/>
      <c r="E543" s="911"/>
      <c r="F543" s="310" t="s">
        <v>53</v>
      </c>
      <c r="G543" s="343"/>
      <c r="H543" s="311"/>
      <c r="I543" s="312"/>
      <c r="J543" s="312"/>
      <c r="K543" s="312"/>
      <c r="L543" s="312"/>
      <c r="M543" s="312"/>
      <c r="N543" s="312"/>
      <c r="O543" s="312"/>
      <c r="P543" s="312"/>
      <c r="Q543" s="313"/>
      <c r="R543" s="311"/>
    </row>
    <row r="544" spans="1:18" ht="34.5" customHeight="1">
      <c r="A544" s="1002"/>
      <c r="B544" s="1021"/>
      <c r="C544" s="991"/>
      <c r="D544" s="439"/>
      <c r="E544" s="912"/>
      <c r="F544" s="282"/>
      <c r="G544" s="408"/>
      <c r="H544" s="1007"/>
      <c r="I544" s="1008"/>
      <c r="J544" s="1008"/>
      <c r="K544" s="1008"/>
      <c r="L544" s="1008"/>
      <c r="M544" s="1008"/>
      <c r="N544" s="1008"/>
      <c r="O544" s="1008"/>
      <c r="P544" s="1008"/>
      <c r="Q544" s="1008"/>
      <c r="R544" s="440"/>
    </row>
    <row r="545" spans="1:18" ht="34.5" customHeight="1">
      <c r="A545" s="1000">
        <v>93</v>
      </c>
      <c r="B545" s="970" t="s">
        <v>432</v>
      </c>
      <c r="C545" s="973" t="s">
        <v>425</v>
      </c>
      <c r="D545" s="427" t="s">
        <v>263</v>
      </c>
      <c r="E545" s="910" t="s">
        <v>48</v>
      </c>
      <c r="F545" s="295" t="s">
        <v>283</v>
      </c>
      <c r="G545" s="151">
        <f>R545*O4</f>
        <v>0.1</v>
      </c>
      <c r="H545" s="429"/>
      <c r="I545" s="430"/>
      <c r="J545" s="298">
        <v>0</v>
      </c>
      <c r="K545" s="430"/>
      <c r="L545" s="430"/>
      <c r="M545" s="430"/>
      <c r="N545" s="430"/>
      <c r="O545" s="430"/>
      <c r="P545" s="430"/>
      <c r="Q545" s="431"/>
      <c r="R545" s="429">
        <v>0.1</v>
      </c>
    </row>
    <row r="546" spans="1:18" ht="34.5" customHeight="1">
      <c r="A546" s="1001"/>
      <c r="B546" s="1020"/>
      <c r="C546" s="989"/>
      <c r="D546" s="433"/>
      <c r="E546" s="911"/>
      <c r="F546" s="303" t="s">
        <v>285</v>
      </c>
      <c r="G546" s="304"/>
      <c r="H546" s="435"/>
      <c r="I546" s="436"/>
      <c r="J546" s="306"/>
      <c r="K546" s="436"/>
      <c r="L546" s="436"/>
      <c r="M546" s="436"/>
      <c r="N546" s="436"/>
      <c r="O546" s="436"/>
      <c r="P546" s="436"/>
      <c r="Q546" s="437"/>
      <c r="R546" s="435"/>
    </row>
    <row r="547" spans="1:18" ht="34.5" customHeight="1">
      <c r="A547" s="1001"/>
      <c r="B547" s="1020"/>
      <c r="C547" s="989"/>
      <c r="D547" s="438"/>
      <c r="E547" s="911"/>
      <c r="F547" s="310" t="s">
        <v>53</v>
      </c>
      <c r="G547" s="343"/>
      <c r="H547" s="311"/>
      <c r="I547" s="312"/>
      <c r="J547" s="312"/>
      <c r="K547" s="312"/>
      <c r="L547" s="312"/>
      <c r="M547" s="312"/>
      <c r="N547" s="312"/>
      <c r="O547" s="312"/>
      <c r="P547" s="312"/>
      <c r="Q547" s="313"/>
      <c r="R547" s="311"/>
    </row>
    <row r="548" spans="1:18" ht="34.5" customHeight="1">
      <c r="A548" s="1002"/>
      <c r="B548" s="1021"/>
      <c r="C548" s="991"/>
      <c r="D548" s="439"/>
      <c r="E548" s="912"/>
      <c r="F548" s="282"/>
      <c r="G548" s="408"/>
      <c r="H548" s="1007"/>
      <c r="I548" s="1008"/>
      <c r="J548" s="1008"/>
      <c r="K548" s="1008"/>
      <c r="L548" s="1008"/>
      <c r="M548" s="1008"/>
      <c r="N548" s="1008"/>
      <c r="O548" s="1008"/>
      <c r="P548" s="1008"/>
      <c r="Q548" s="1008"/>
      <c r="R548" s="440"/>
    </row>
    <row r="549" spans="1:18" ht="34.5" hidden="1" customHeight="1">
      <c r="A549" s="873" t="s">
        <v>433</v>
      </c>
      <c r="B549" s="874"/>
      <c r="C549" s="874"/>
      <c r="D549" s="874"/>
      <c r="E549" s="875"/>
      <c r="F549" s="271">
        <f t="shared" ref="F549:F551" si="48">SUM(H549:Q549)</f>
        <v>0</v>
      </c>
      <c r="G549" s="272"/>
      <c r="H549" s="282">
        <f t="shared" ref="H549:H551" si="49">H484+H488+H492+H496+H501+H505+H509+H513+H517+H521+H525+H529+H533+H537+H541+H545</f>
        <v>0</v>
      </c>
      <c r="I549" s="282">
        <f t="shared" ref="I549:I551" si="50">I484+I488+I492+I496+I501+I505+I509+I513+I517+I521+I525+I529+I533+I537+I541+I545</f>
        <v>0</v>
      </c>
      <c r="J549" s="282">
        <f t="shared" ref="J549:J551" si="51">J484+J488+J492+J496+J501+J505+J509+J513+J517+J521+J525+J529+J533+J537+J541+J545</f>
        <v>0</v>
      </c>
      <c r="K549" s="282">
        <f t="shared" ref="K549:K551" si="52">K484+K488+K492+K496+K501+K505+K509+K513+K517+K521+K525+K529+K533+K537+K541+K545</f>
        <v>0</v>
      </c>
      <c r="L549" s="282">
        <f t="shared" ref="L549:L551" si="53">L484+L488+L492+L496+L501+L505+L509+L513+L517+L521+L525+L529+L533+L537+L541+L545</f>
        <v>0</v>
      </c>
      <c r="M549" s="282">
        <f t="shared" ref="M549:M551" si="54">M484+M488+M492+M496+M501+M505+M509+M513+M517+M521+M525+M529+M533+M537+M541+M545</f>
        <v>0</v>
      </c>
      <c r="N549" s="282">
        <f t="shared" ref="N549:N551" si="55">N484+N488+N492+N496+N501+N505+N509+N513+N517+N521+N525+N529+N533+N537+N541+N545</f>
        <v>0</v>
      </c>
      <c r="O549" s="282">
        <f t="shared" ref="O549:O551" si="56">O484+O488+O492+O496+O501+O505+O509+O513+O517+O521+O525+O529+O533+O537+O541+O545</f>
        <v>0</v>
      </c>
      <c r="P549" s="282">
        <f t="shared" ref="P549:P551" si="57">P484+P488+P492+P496+P501+P505+P509+P513+P517+P521+P525+P529+P533+P537+P541+P545</f>
        <v>0</v>
      </c>
      <c r="Q549" s="283">
        <f t="shared" ref="Q549:Q551" si="58">Q484+Q488+Q492+Q496+Q501+Q505+Q509+Q513+Q517+Q521+Q525+Q529+Q533+Q537+Q541+Q545</f>
        <v>0</v>
      </c>
      <c r="R549" s="283"/>
    </row>
    <row r="550" spans="1:18" ht="34.5" hidden="1" customHeight="1">
      <c r="A550" s="896" t="s">
        <v>434</v>
      </c>
      <c r="B550" s="897"/>
      <c r="C550" s="897"/>
      <c r="D550" s="897"/>
      <c r="E550" s="898"/>
      <c r="F550" s="271">
        <f t="shared" si="48"/>
        <v>0</v>
      </c>
      <c r="G550" s="272"/>
      <c r="H550" s="282">
        <f t="shared" si="49"/>
        <v>0</v>
      </c>
      <c r="I550" s="282">
        <f t="shared" si="50"/>
        <v>0</v>
      </c>
      <c r="J550" s="282">
        <f t="shared" si="51"/>
        <v>0</v>
      </c>
      <c r="K550" s="282">
        <f t="shared" si="52"/>
        <v>0</v>
      </c>
      <c r="L550" s="282">
        <f t="shared" si="53"/>
        <v>0</v>
      </c>
      <c r="M550" s="282">
        <f t="shared" si="54"/>
        <v>0</v>
      </c>
      <c r="N550" s="282">
        <f t="shared" si="55"/>
        <v>0</v>
      </c>
      <c r="O550" s="282">
        <f t="shared" si="56"/>
        <v>0</v>
      </c>
      <c r="P550" s="282">
        <f t="shared" si="57"/>
        <v>0</v>
      </c>
      <c r="Q550" s="283">
        <f t="shared" si="58"/>
        <v>0</v>
      </c>
      <c r="R550" s="283"/>
    </row>
    <row r="551" spans="1:18" ht="34.5" hidden="1" customHeight="1">
      <c r="A551" s="876" t="s">
        <v>435</v>
      </c>
      <c r="B551" s="877"/>
      <c r="C551" s="877"/>
      <c r="D551" s="877"/>
      <c r="E551" s="878"/>
      <c r="F551" s="271">
        <f t="shared" si="48"/>
        <v>0</v>
      </c>
      <c r="G551" s="272"/>
      <c r="H551" s="282">
        <f t="shared" si="49"/>
        <v>0</v>
      </c>
      <c r="I551" s="282">
        <f t="shared" si="50"/>
        <v>0</v>
      </c>
      <c r="J551" s="282">
        <f t="shared" si="51"/>
        <v>0</v>
      </c>
      <c r="K551" s="282">
        <f t="shared" si="52"/>
        <v>0</v>
      </c>
      <c r="L551" s="282">
        <f t="shared" si="53"/>
        <v>0</v>
      </c>
      <c r="M551" s="282">
        <f t="shared" si="54"/>
        <v>0</v>
      </c>
      <c r="N551" s="282">
        <f t="shared" si="55"/>
        <v>0</v>
      </c>
      <c r="O551" s="282">
        <f t="shared" si="56"/>
        <v>0</v>
      </c>
      <c r="P551" s="282">
        <f t="shared" si="57"/>
        <v>0</v>
      </c>
      <c r="Q551" s="283">
        <f t="shared" si="58"/>
        <v>0</v>
      </c>
      <c r="R551" s="283"/>
    </row>
    <row r="552" spans="1:18" ht="34.5" hidden="1" customHeight="1">
      <c r="A552" s="879" t="s">
        <v>436</v>
      </c>
      <c r="B552" s="880"/>
      <c r="C552" s="880"/>
      <c r="D552" s="880"/>
      <c r="E552" s="881"/>
      <c r="F552" s="274">
        <f>SUM(F549:F550)</f>
        <v>0</v>
      </c>
      <c r="G552" s="275"/>
      <c r="H552" s="274">
        <f t="shared" ref="H552:Q552" si="59">H549+H550</f>
        <v>0</v>
      </c>
      <c r="I552" s="274">
        <f t="shared" si="59"/>
        <v>0</v>
      </c>
      <c r="J552" s="274">
        <f t="shared" si="59"/>
        <v>0</v>
      </c>
      <c r="K552" s="274">
        <f t="shared" si="59"/>
        <v>0</v>
      </c>
      <c r="L552" s="274">
        <f t="shared" si="59"/>
        <v>0</v>
      </c>
      <c r="M552" s="274">
        <f t="shared" si="59"/>
        <v>0</v>
      </c>
      <c r="N552" s="274">
        <f t="shared" si="59"/>
        <v>0</v>
      </c>
      <c r="O552" s="274">
        <f t="shared" si="59"/>
        <v>0</v>
      </c>
      <c r="P552" s="274">
        <f t="shared" si="59"/>
        <v>0</v>
      </c>
      <c r="Q552" s="276">
        <f t="shared" si="59"/>
        <v>0</v>
      </c>
      <c r="R552" s="276"/>
    </row>
    <row r="553" spans="1:18" ht="34.5" hidden="1" customHeight="1">
      <c r="A553" s="899" t="s">
        <v>437</v>
      </c>
      <c r="B553" s="900"/>
      <c r="C553" s="900"/>
      <c r="D553" s="900"/>
      <c r="E553" s="901"/>
      <c r="F553" s="290">
        <f>SUM(F549:F551)</f>
        <v>0</v>
      </c>
      <c r="G553" s="290"/>
      <c r="H553" s="290">
        <f t="shared" ref="H553:Q553" si="60">H549+H550+H551</f>
        <v>0</v>
      </c>
      <c r="I553" s="290">
        <f t="shared" si="60"/>
        <v>0</v>
      </c>
      <c r="J553" s="290">
        <f t="shared" si="60"/>
        <v>0</v>
      </c>
      <c r="K553" s="290">
        <f t="shared" si="60"/>
        <v>0</v>
      </c>
      <c r="L553" s="290">
        <f t="shared" si="60"/>
        <v>0</v>
      </c>
      <c r="M553" s="290">
        <f t="shared" si="60"/>
        <v>0</v>
      </c>
      <c r="N553" s="290">
        <f t="shared" si="60"/>
        <v>0</v>
      </c>
      <c r="O553" s="290">
        <f t="shared" si="60"/>
        <v>0</v>
      </c>
      <c r="P553" s="290">
        <f t="shared" si="60"/>
        <v>0</v>
      </c>
      <c r="Q553" s="291">
        <f t="shared" si="60"/>
        <v>0</v>
      </c>
      <c r="R553" s="291"/>
    </row>
    <row r="554" spans="1:18" ht="34.5" hidden="1" customHeight="1">
      <c r="A554" s="870"/>
      <c r="B554" s="871"/>
      <c r="C554" s="871"/>
      <c r="D554" s="871"/>
      <c r="E554" s="871"/>
      <c r="F554" s="871"/>
      <c r="G554" s="1022"/>
      <c r="H554" s="871"/>
      <c r="I554" s="871"/>
      <c r="J554" s="871"/>
      <c r="K554" s="871"/>
      <c r="L554" s="871"/>
      <c r="M554" s="871"/>
      <c r="N554" s="871"/>
      <c r="O554" s="871"/>
      <c r="P554" s="871"/>
      <c r="Q554" s="995"/>
      <c r="R554" s="410"/>
    </row>
    <row r="555" spans="1:18" ht="34.5" customHeight="1">
      <c r="A555" s="873" t="s">
        <v>438</v>
      </c>
      <c r="B555" s="874"/>
      <c r="C555" s="874"/>
      <c r="D555" s="874"/>
      <c r="E555" s="874"/>
      <c r="F555" s="875"/>
      <c r="G555" s="467"/>
      <c r="H555" s="412">
        <f t="shared" ref="H555:H557" si="61">H549</f>
        <v>0</v>
      </c>
      <c r="I555" s="413">
        <f t="shared" ref="I555:I559" si="62">SUM(I549,H555)</f>
        <v>0</v>
      </c>
      <c r="J555" s="412">
        <f t="shared" ref="J555:J559" si="63">SUM(J549,I555)</f>
        <v>0</v>
      </c>
      <c r="K555" s="413">
        <f t="shared" ref="K555:K559" si="64">SUM(K549,J555)</f>
        <v>0</v>
      </c>
      <c r="L555" s="412">
        <f t="shared" ref="L555:L559" si="65">SUM(L549,K555)</f>
        <v>0</v>
      </c>
      <c r="M555" s="413">
        <f t="shared" ref="M555:M559" si="66">SUM(M549,L555)</f>
        <v>0</v>
      </c>
      <c r="N555" s="412">
        <f t="shared" ref="N555:N559" si="67">SUM(N549,M555)</f>
        <v>0</v>
      </c>
      <c r="O555" s="413">
        <f t="shared" ref="O555:O559" si="68">SUM(O549,N555)</f>
        <v>0</v>
      </c>
      <c r="P555" s="412">
        <f t="shared" ref="P555:P559" si="69">SUM(P549,O555)</f>
        <v>0</v>
      </c>
      <c r="Q555" s="414">
        <f t="shared" ref="Q555:Q559" si="70">SUM(Q549,P555)</f>
        <v>0</v>
      </c>
      <c r="R555" s="415"/>
    </row>
    <row r="556" spans="1:18" ht="34.5" customHeight="1">
      <c r="A556" s="896" t="s">
        <v>439</v>
      </c>
      <c r="B556" s="897"/>
      <c r="C556" s="897"/>
      <c r="D556" s="897"/>
      <c r="E556" s="897"/>
      <c r="F556" s="898"/>
      <c r="G556" s="284"/>
      <c r="H556" s="413">
        <f t="shared" si="61"/>
        <v>0</v>
      </c>
      <c r="I556" s="412">
        <f t="shared" si="62"/>
        <v>0</v>
      </c>
      <c r="J556" s="413">
        <f t="shared" si="63"/>
        <v>0</v>
      </c>
      <c r="K556" s="412">
        <f t="shared" si="64"/>
        <v>0</v>
      </c>
      <c r="L556" s="413">
        <f t="shared" si="65"/>
        <v>0</v>
      </c>
      <c r="M556" s="412">
        <f t="shared" si="66"/>
        <v>0</v>
      </c>
      <c r="N556" s="413">
        <f t="shared" si="67"/>
        <v>0</v>
      </c>
      <c r="O556" s="412">
        <f t="shared" si="68"/>
        <v>0</v>
      </c>
      <c r="P556" s="413">
        <f t="shared" si="69"/>
        <v>0</v>
      </c>
      <c r="Q556" s="412">
        <f t="shared" si="70"/>
        <v>0</v>
      </c>
      <c r="R556" s="413"/>
    </row>
    <row r="557" spans="1:18" ht="34.5" customHeight="1">
      <c r="A557" s="876" t="s">
        <v>440</v>
      </c>
      <c r="B557" s="877"/>
      <c r="C557" s="877"/>
      <c r="D557" s="877"/>
      <c r="E557" s="877"/>
      <c r="F557" s="878"/>
      <c r="G557" s="467"/>
      <c r="H557" s="412">
        <f t="shared" si="61"/>
        <v>0</v>
      </c>
      <c r="I557" s="413">
        <f t="shared" si="62"/>
        <v>0</v>
      </c>
      <c r="J557" s="412">
        <f t="shared" si="63"/>
        <v>0</v>
      </c>
      <c r="K557" s="413">
        <f t="shared" si="64"/>
        <v>0</v>
      </c>
      <c r="L557" s="412">
        <f t="shared" si="65"/>
        <v>0</v>
      </c>
      <c r="M557" s="413">
        <f t="shared" si="66"/>
        <v>0</v>
      </c>
      <c r="N557" s="412">
        <f t="shared" si="67"/>
        <v>0</v>
      </c>
      <c r="O557" s="413">
        <f t="shared" si="68"/>
        <v>0</v>
      </c>
      <c r="P557" s="412">
        <f t="shared" si="69"/>
        <v>0</v>
      </c>
      <c r="Q557" s="414">
        <f t="shared" si="70"/>
        <v>0</v>
      </c>
      <c r="R557" s="415"/>
    </row>
    <row r="558" spans="1:18" ht="34.5" customHeight="1">
      <c r="A558" s="879" t="s">
        <v>441</v>
      </c>
      <c r="B558" s="880"/>
      <c r="C558" s="880"/>
      <c r="D558" s="880"/>
      <c r="E558" s="880"/>
      <c r="F558" s="881"/>
      <c r="G558" s="277"/>
      <c r="H558" s="419">
        <f>SUM(H555:H556)</f>
        <v>0</v>
      </c>
      <c r="I558" s="420">
        <f t="shared" si="62"/>
        <v>0</v>
      </c>
      <c r="J558" s="421">
        <f t="shared" si="63"/>
        <v>0</v>
      </c>
      <c r="K558" s="420">
        <f t="shared" si="64"/>
        <v>0</v>
      </c>
      <c r="L558" s="421">
        <f t="shared" si="65"/>
        <v>0</v>
      </c>
      <c r="M558" s="420">
        <f t="shared" si="66"/>
        <v>0</v>
      </c>
      <c r="N558" s="421">
        <f t="shared" si="67"/>
        <v>0</v>
      </c>
      <c r="O558" s="420">
        <f t="shared" si="68"/>
        <v>0</v>
      </c>
      <c r="P558" s="421">
        <f t="shared" si="69"/>
        <v>0</v>
      </c>
      <c r="Q558" s="420">
        <f t="shared" si="70"/>
        <v>0</v>
      </c>
      <c r="R558" s="421"/>
    </row>
    <row r="559" spans="1:18" ht="34.5" customHeight="1">
      <c r="A559" s="899" t="s">
        <v>442</v>
      </c>
      <c r="B559" s="900"/>
      <c r="C559" s="900"/>
      <c r="D559" s="900"/>
      <c r="E559" s="900"/>
      <c r="F559" s="901"/>
      <c r="G559" s="289"/>
      <c r="H559" s="422">
        <f>SUM(H555:H557)</f>
        <v>0</v>
      </c>
      <c r="I559" s="422">
        <f t="shared" si="62"/>
        <v>0</v>
      </c>
      <c r="J559" s="423">
        <f t="shared" si="63"/>
        <v>0</v>
      </c>
      <c r="K559" s="422">
        <f t="shared" si="64"/>
        <v>0</v>
      </c>
      <c r="L559" s="423">
        <f t="shared" si="65"/>
        <v>0</v>
      </c>
      <c r="M559" s="422">
        <f t="shared" si="66"/>
        <v>0</v>
      </c>
      <c r="N559" s="423">
        <f t="shared" si="67"/>
        <v>0</v>
      </c>
      <c r="O559" s="422">
        <f t="shared" si="68"/>
        <v>0</v>
      </c>
      <c r="P559" s="423">
        <f t="shared" si="69"/>
        <v>0</v>
      </c>
      <c r="Q559" s="424">
        <f t="shared" si="70"/>
        <v>0</v>
      </c>
      <c r="R559" s="422"/>
    </row>
    <row r="560" spans="1:18" ht="34.5" customHeight="1">
      <c r="A560" s="1023"/>
      <c r="B560" s="1024"/>
      <c r="C560" s="1024"/>
      <c r="D560" s="1024"/>
      <c r="E560" s="1024"/>
      <c r="F560" s="1024"/>
      <c r="G560" s="1024"/>
      <c r="H560" s="1024"/>
      <c r="I560" s="1024"/>
      <c r="J560" s="1024"/>
      <c r="K560" s="1024"/>
      <c r="L560" s="1024"/>
      <c r="M560" s="1024"/>
      <c r="N560" s="1024"/>
      <c r="O560" s="1024"/>
      <c r="P560" s="1024"/>
      <c r="Q560" s="1025"/>
      <c r="R560" s="468"/>
    </row>
    <row r="561" spans="1:18" ht="34.5" customHeight="1">
      <c r="A561" s="736" t="s">
        <v>409</v>
      </c>
      <c r="B561" s="737"/>
      <c r="C561" s="737"/>
      <c r="D561" s="737"/>
      <c r="E561" s="737"/>
      <c r="F561" s="737"/>
      <c r="G561" s="902"/>
      <c r="H561" s="737"/>
      <c r="I561" s="737"/>
      <c r="J561" s="737"/>
      <c r="K561" s="737"/>
      <c r="L561" s="737"/>
      <c r="M561" s="737"/>
      <c r="N561" s="737"/>
      <c r="O561" s="737"/>
      <c r="P561" s="737"/>
      <c r="Q561" s="903"/>
      <c r="R561" s="292"/>
    </row>
    <row r="562" spans="1:18" ht="34.5" customHeight="1">
      <c r="A562" s="736" t="s">
        <v>443</v>
      </c>
      <c r="B562" s="737"/>
      <c r="C562" s="737"/>
      <c r="D562" s="737"/>
      <c r="E562" s="737"/>
      <c r="F562" s="737"/>
      <c r="G562" s="902"/>
      <c r="H562" s="737"/>
      <c r="I562" s="737"/>
      <c r="J562" s="737"/>
      <c r="K562" s="737"/>
      <c r="L562" s="737"/>
      <c r="M562" s="737"/>
      <c r="N562" s="737"/>
      <c r="O562" s="737"/>
      <c r="P562" s="737"/>
      <c r="Q562" s="903"/>
      <c r="R562" s="292"/>
    </row>
    <row r="563" spans="1:18" ht="34.5" customHeight="1">
      <c r="A563" s="1000">
        <v>94</v>
      </c>
      <c r="B563" s="293" t="s">
        <v>444</v>
      </c>
      <c r="C563" s="907" t="s">
        <v>445</v>
      </c>
      <c r="D563" s="294"/>
      <c r="E563" s="910" t="s">
        <v>99</v>
      </c>
      <c r="F563" s="295" t="s">
        <v>283</v>
      </c>
      <c r="G563" s="296"/>
      <c r="H563" s="297"/>
      <c r="I563" s="298"/>
      <c r="J563" s="298"/>
      <c r="K563" s="298"/>
      <c r="L563" s="298"/>
      <c r="M563" s="298"/>
      <c r="N563" s="298"/>
      <c r="O563" s="298"/>
      <c r="P563" s="298"/>
      <c r="Q563" s="299"/>
      <c r="R563" s="297"/>
    </row>
    <row r="564" spans="1:18" ht="34.5" customHeight="1">
      <c r="A564" s="1001"/>
      <c r="B564" s="301" t="s">
        <v>446</v>
      </c>
      <c r="C564" s="908"/>
      <c r="D564" s="302" t="s">
        <v>447</v>
      </c>
      <c r="E564" s="911"/>
      <c r="F564" s="303" t="s">
        <v>285</v>
      </c>
      <c r="G564" s="304"/>
      <c r="H564" s="305"/>
      <c r="I564" s="306"/>
      <c r="J564" s="10"/>
      <c r="K564" s="469"/>
      <c r="L564" s="306"/>
      <c r="M564" s="306"/>
      <c r="N564" s="306"/>
      <c r="O564" s="306"/>
      <c r="P564" s="306"/>
      <c r="Q564" s="307"/>
      <c r="R564" s="305"/>
    </row>
    <row r="565" spans="1:18" ht="34.5" customHeight="1">
      <c r="A565" s="1001"/>
      <c r="B565" s="308" t="s">
        <v>448</v>
      </c>
      <c r="C565" s="908"/>
      <c r="D565" s="309"/>
      <c r="E565" s="911"/>
      <c r="F565" s="310" t="s">
        <v>53</v>
      </c>
      <c r="G565" s="151">
        <f>R565*O4</f>
        <v>1.2</v>
      </c>
      <c r="H565" s="311"/>
      <c r="I565" s="312"/>
      <c r="J565" s="312"/>
      <c r="K565" s="312"/>
      <c r="L565" s="312"/>
      <c r="M565" s="312"/>
      <c r="N565" s="312"/>
      <c r="O565" s="312">
        <v>0</v>
      </c>
      <c r="P565" s="312"/>
      <c r="Q565" s="313"/>
      <c r="R565" s="311">
        <v>1.2</v>
      </c>
    </row>
    <row r="566" spans="1:18" ht="34.5" customHeight="1">
      <c r="A566" s="1001"/>
      <c r="B566" s="308" t="s">
        <v>449</v>
      </c>
      <c r="C566" s="908"/>
      <c r="D566" s="933" t="s">
        <v>450</v>
      </c>
      <c r="E566" s="911"/>
      <c r="F566" s="888"/>
      <c r="G566" s="278"/>
      <c r="H566" s="1029"/>
      <c r="I566" s="1030"/>
      <c r="J566" s="1030"/>
      <c r="K566" s="1030"/>
      <c r="L566" s="1030"/>
      <c r="M566" s="1030"/>
      <c r="N566" s="1030"/>
      <c r="O566" s="1030"/>
      <c r="P566" s="1030"/>
      <c r="Q566" s="1030"/>
      <c r="R566" s="470"/>
    </row>
    <row r="567" spans="1:18" ht="34.5" customHeight="1">
      <c r="A567" s="1001"/>
      <c r="B567" s="308" t="s">
        <v>451</v>
      </c>
      <c r="C567" s="908"/>
      <c r="D567" s="933"/>
      <c r="E567" s="911"/>
      <c r="F567" s="1027"/>
      <c r="G567" s="471"/>
      <c r="H567" s="1031"/>
      <c r="I567" s="1032"/>
      <c r="J567" s="1032"/>
      <c r="K567" s="1032"/>
      <c r="L567" s="1032"/>
      <c r="M567" s="1032"/>
      <c r="N567" s="1032"/>
      <c r="O567" s="1032"/>
      <c r="P567" s="1032"/>
      <c r="Q567" s="1032"/>
      <c r="R567" s="472"/>
    </row>
    <row r="568" spans="1:18" ht="34.5" customHeight="1">
      <c r="A568" s="1002"/>
      <c r="B568" s="317" t="s">
        <v>452</v>
      </c>
      <c r="C568" s="909"/>
      <c r="D568" s="1026"/>
      <c r="E568" s="912"/>
      <c r="F568" s="1028"/>
      <c r="G568" s="473"/>
      <c r="H568" s="1033"/>
      <c r="I568" s="1034"/>
      <c r="J568" s="1034"/>
      <c r="K568" s="1034"/>
      <c r="L568" s="1034"/>
      <c r="M568" s="1034"/>
      <c r="N568" s="1034"/>
      <c r="O568" s="1034"/>
      <c r="P568" s="1034"/>
      <c r="Q568" s="1034"/>
      <c r="R568" s="474"/>
    </row>
    <row r="569" spans="1:18" ht="34.5" customHeight="1">
      <c r="A569" s="1000">
        <v>95</v>
      </c>
      <c r="B569" s="293" t="s">
        <v>453</v>
      </c>
      <c r="C569" s="907" t="s">
        <v>454</v>
      </c>
      <c r="D569" s="294"/>
      <c r="E569" s="921" t="s">
        <v>99</v>
      </c>
      <c r="F569" s="295" t="s">
        <v>283</v>
      </c>
      <c r="G569" s="296"/>
      <c r="H569" s="297"/>
      <c r="I569" s="298"/>
      <c r="J569" s="298"/>
      <c r="K569" s="298"/>
      <c r="L569" s="298"/>
      <c r="M569" s="298"/>
      <c r="N569" s="298"/>
      <c r="O569" s="298"/>
      <c r="P569" s="298"/>
      <c r="Q569" s="299"/>
      <c r="R569" s="297"/>
    </row>
    <row r="570" spans="1:18" ht="34.5" customHeight="1">
      <c r="A570" s="1001"/>
      <c r="B570" s="301" t="s">
        <v>455</v>
      </c>
      <c r="C570" s="908"/>
      <c r="D570" s="302"/>
      <c r="E570" s="922"/>
      <c r="F570" s="303" t="s">
        <v>285</v>
      </c>
      <c r="G570" s="304"/>
      <c r="H570" s="305"/>
      <c r="I570" s="306"/>
      <c r="J570" s="306"/>
      <c r="K570" s="306"/>
      <c r="L570" s="306"/>
      <c r="M570" s="306"/>
      <c r="N570" s="306"/>
      <c r="O570" s="306"/>
      <c r="P570" s="306"/>
      <c r="Q570" s="307"/>
      <c r="R570" s="305"/>
    </row>
    <row r="571" spans="1:18" ht="34.5" customHeight="1">
      <c r="A571" s="1001"/>
      <c r="B571" s="308" t="s">
        <v>456</v>
      </c>
      <c r="C571" s="908"/>
      <c r="D571" s="309" t="s">
        <v>263</v>
      </c>
      <c r="E571" s="922"/>
      <c r="F571" s="310" t="s">
        <v>53</v>
      </c>
      <c r="G571" s="151">
        <f>R571*O4</f>
        <v>0.4</v>
      </c>
      <c r="H571" s="311"/>
      <c r="I571" s="312"/>
      <c r="J571" s="312"/>
      <c r="K571" s="312"/>
      <c r="L571" s="312"/>
      <c r="M571" s="312"/>
      <c r="N571" s="312"/>
      <c r="O571" s="312">
        <v>0</v>
      </c>
      <c r="P571" s="312"/>
      <c r="Q571" s="313"/>
      <c r="R571" s="311">
        <v>0.4</v>
      </c>
    </row>
    <row r="572" spans="1:18" ht="34.5" customHeight="1">
      <c r="A572" s="1002"/>
      <c r="B572" s="317" t="s">
        <v>457</v>
      </c>
      <c r="C572" s="909"/>
      <c r="D572" s="407"/>
      <c r="E572" s="923"/>
      <c r="F572" s="290"/>
      <c r="G572" s="291"/>
      <c r="H572" s="1035"/>
      <c r="I572" s="1036"/>
      <c r="J572" s="1036"/>
      <c r="K572" s="1036"/>
      <c r="L572" s="1036"/>
      <c r="M572" s="1036"/>
      <c r="N572" s="1036"/>
      <c r="O572" s="1036"/>
      <c r="P572" s="1036"/>
      <c r="Q572" s="1036"/>
      <c r="R572" s="475"/>
    </row>
    <row r="573" spans="1:18" ht="34.5" customHeight="1">
      <c r="A573" s="1000">
        <v>96</v>
      </c>
      <c r="B573" s="1003" t="s">
        <v>458</v>
      </c>
      <c r="C573" s="907" t="s">
        <v>459</v>
      </c>
      <c r="D573" s="294" t="s">
        <v>460</v>
      </c>
      <c r="E573" s="1037" t="s">
        <v>461</v>
      </c>
      <c r="F573" s="295" t="s">
        <v>283</v>
      </c>
      <c r="G573" s="296"/>
      <c r="H573" s="297"/>
      <c r="I573" s="298"/>
      <c r="J573" s="298"/>
      <c r="K573" s="298"/>
      <c r="L573" s="298"/>
      <c r="M573" s="298"/>
      <c r="N573" s="298"/>
      <c r="O573" s="298"/>
      <c r="P573" s="298"/>
      <c r="Q573" s="299"/>
      <c r="R573" s="297"/>
    </row>
    <row r="574" spans="1:18" ht="34.5" customHeight="1">
      <c r="A574" s="1001"/>
      <c r="B574" s="1005"/>
      <c r="C574" s="908"/>
      <c r="D574" s="302"/>
      <c r="E574" s="1038"/>
      <c r="F574" s="303" t="s">
        <v>285</v>
      </c>
      <c r="G574" s="304"/>
      <c r="H574" s="476"/>
      <c r="I574" s="306"/>
      <c r="J574" s="306"/>
      <c r="K574" s="306"/>
      <c r="L574" s="306"/>
      <c r="M574" s="306"/>
      <c r="N574" s="306"/>
      <c r="O574" s="306"/>
      <c r="P574" s="306"/>
      <c r="Q574" s="307"/>
      <c r="R574" s="476"/>
    </row>
    <row r="575" spans="1:18" ht="34.5" customHeight="1">
      <c r="A575" s="1001"/>
      <c r="B575" s="1005"/>
      <c r="C575" s="908"/>
      <c r="D575" s="309"/>
      <c r="E575" s="1038"/>
      <c r="F575" s="310" t="s">
        <v>53</v>
      </c>
      <c r="G575" s="151">
        <f>R575*O4</f>
        <v>0.8</v>
      </c>
      <c r="H575" s="311"/>
      <c r="I575" s="312"/>
      <c r="J575" s="312"/>
      <c r="K575" s="312"/>
      <c r="L575" s="312"/>
      <c r="M575" s="312"/>
      <c r="N575" s="312"/>
      <c r="O575" s="312">
        <v>0</v>
      </c>
      <c r="P575" s="312"/>
      <c r="Q575" s="313"/>
      <c r="R575" s="311">
        <v>0.8</v>
      </c>
    </row>
    <row r="576" spans="1:18" ht="34.5" customHeight="1">
      <c r="A576" s="1002"/>
      <c r="B576" s="1006"/>
      <c r="C576" s="909"/>
      <c r="D576" s="407"/>
      <c r="E576" s="1039"/>
      <c r="F576" s="282"/>
      <c r="G576" s="408"/>
      <c r="H576" s="992"/>
      <c r="I576" s="993"/>
      <c r="J576" s="993"/>
      <c r="K576" s="993"/>
      <c r="L576" s="993"/>
      <c r="M576" s="993"/>
      <c r="N576" s="993"/>
      <c r="O576" s="993"/>
      <c r="P576" s="993"/>
      <c r="Q576" s="993"/>
      <c r="R576" s="409"/>
    </row>
    <row r="577" spans="1:18" ht="34.5" customHeight="1">
      <c r="A577" s="1000">
        <v>97</v>
      </c>
      <c r="B577" s="1003" t="s">
        <v>462</v>
      </c>
      <c r="C577" s="907" t="s">
        <v>459</v>
      </c>
      <c r="D577" s="294" t="s">
        <v>463</v>
      </c>
      <c r="E577" s="1037" t="s">
        <v>99</v>
      </c>
      <c r="F577" s="295" t="s">
        <v>283</v>
      </c>
      <c r="G577" s="296"/>
      <c r="H577" s="297"/>
      <c r="I577" s="298"/>
      <c r="J577" s="298"/>
      <c r="K577" s="298"/>
      <c r="L577" s="298"/>
      <c r="M577" s="298"/>
      <c r="N577" s="298"/>
      <c r="O577" s="298"/>
      <c r="P577" s="298"/>
      <c r="Q577" s="299"/>
      <c r="R577" s="297"/>
    </row>
    <row r="578" spans="1:18" ht="34.5" customHeight="1">
      <c r="A578" s="1001"/>
      <c r="B578" s="1005"/>
      <c r="C578" s="908"/>
      <c r="D578" s="302"/>
      <c r="E578" s="1038"/>
      <c r="F578" s="303" t="s">
        <v>285</v>
      </c>
      <c r="G578" s="304"/>
      <c r="H578" s="476"/>
      <c r="I578" s="306"/>
      <c r="J578" s="306"/>
      <c r="K578" s="306"/>
      <c r="L578" s="306"/>
      <c r="M578" s="306"/>
      <c r="N578" s="306"/>
      <c r="O578" s="306"/>
      <c r="P578" s="306"/>
      <c r="Q578" s="307"/>
      <c r="R578" s="476"/>
    </row>
    <row r="579" spans="1:18" ht="34.5" customHeight="1">
      <c r="A579" s="1001"/>
      <c r="B579" s="1005"/>
      <c r="C579" s="908"/>
      <c r="D579" s="309"/>
      <c r="E579" s="1038"/>
      <c r="F579" s="310" t="s">
        <v>53</v>
      </c>
      <c r="G579" s="151">
        <f>R579*O4</f>
        <v>0.8</v>
      </c>
      <c r="H579" s="311"/>
      <c r="I579" s="312"/>
      <c r="J579" s="312"/>
      <c r="K579" s="312"/>
      <c r="L579" s="312"/>
      <c r="M579" s="312"/>
      <c r="N579" s="312"/>
      <c r="O579" s="312">
        <v>0</v>
      </c>
      <c r="P579" s="312"/>
      <c r="Q579" s="313"/>
      <c r="R579" s="311">
        <v>0.8</v>
      </c>
    </row>
    <row r="580" spans="1:18" ht="34.5" customHeight="1">
      <c r="A580" s="1002"/>
      <c r="B580" s="1006"/>
      <c r="C580" s="909"/>
      <c r="D580" s="407"/>
      <c r="E580" s="1039"/>
      <c r="F580" s="290"/>
      <c r="G580" s="291"/>
      <c r="H580" s="1035"/>
      <c r="I580" s="1036"/>
      <c r="J580" s="1036"/>
      <c r="K580" s="1036"/>
      <c r="L580" s="1036"/>
      <c r="M580" s="1036"/>
      <c r="N580" s="1036"/>
      <c r="O580" s="1036"/>
      <c r="P580" s="1036"/>
      <c r="Q580" s="1036"/>
      <c r="R580" s="475"/>
    </row>
    <row r="581" spans="1:18" ht="34.5" customHeight="1">
      <c r="A581" s="1000">
        <v>98</v>
      </c>
      <c r="B581" s="1003" t="s">
        <v>464</v>
      </c>
      <c r="C581" s="907" t="s">
        <v>465</v>
      </c>
      <c r="D581" s="294" t="s">
        <v>374</v>
      </c>
      <c r="E581" s="921" t="s">
        <v>48</v>
      </c>
      <c r="F581" s="295" t="s">
        <v>283</v>
      </c>
      <c r="G581" s="151">
        <f>R581*O4</f>
        <v>0.5</v>
      </c>
      <c r="H581" s="297">
        <v>0</v>
      </c>
      <c r="I581" s="298"/>
      <c r="J581" s="298"/>
      <c r="K581" s="298"/>
      <c r="L581" s="298"/>
      <c r="M581" s="298"/>
      <c r="N581" s="298"/>
      <c r="O581" s="298"/>
      <c r="P581" s="298"/>
      <c r="Q581" s="299"/>
      <c r="R581" s="297">
        <v>0.5</v>
      </c>
    </row>
    <row r="582" spans="1:18" ht="34.5" customHeight="1">
      <c r="A582" s="1001"/>
      <c r="B582" s="1005"/>
      <c r="C582" s="908"/>
      <c r="D582" s="302"/>
      <c r="E582" s="922"/>
      <c r="F582" s="303" t="s">
        <v>285</v>
      </c>
      <c r="G582" s="304"/>
      <c r="H582" s="476"/>
      <c r="I582" s="306"/>
      <c r="J582" s="306"/>
      <c r="K582" s="306"/>
      <c r="L582" s="306"/>
      <c r="M582" s="306"/>
      <c r="N582" s="306"/>
      <c r="O582" s="306"/>
      <c r="P582" s="306"/>
      <c r="Q582" s="307"/>
      <c r="R582" s="476"/>
    </row>
    <row r="583" spans="1:18" ht="34.5" customHeight="1">
      <c r="A583" s="1001"/>
      <c r="B583" s="1005"/>
      <c r="C583" s="908"/>
      <c r="D583" s="309"/>
      <c r="E583" s="922"/>
      <c r="F583" s="310" t="s">
        <v>53</v>
      </c>
      <c r="G583" s="343"/>
      <c r="H583" s="311"/>
      <c r="I583" s="312"/>
      <c r="J583" s="312"/>
      <c r="K583" s="312"/>
      <c r="L583" s="312"/>
      <c r="M583" s="312"/>
      <c r="N583" s="312"/>
      <c r="O583" s="312"/>
      <c r="P583" s="312"/>
      <c r="Q583" s="313"/>
      <c r="R583" s="311"/>
    </row>
    <row r="584" spans="1:18" ht="34.5" customHeight="1">
      <c r="A584" s="1002"/>
      <c r="B584" s="1006"/>
      <c r="C584" s="909"/>
      <c r="D584" s="407"/>
      <c r="E584" s="923"/>
      <c r="F584" s="282"/>
      <c r="G584" s="408"/>
      <c r="H584" s="992"/>
      <c r="I584" s="993"/>
      <c r="J584" s="993"/>
      <c r="K584" s="993"/>
      <c r="L584" s="993"/>
      <c r="M584" s="993"/>
      <c r="N584" s="993"/>
      <c r="O584" s="993"/>
      <c r="P584" s="993"/>
      <c r="Q584" s="993"/>
      <c r="R584" s="409"/>
    </row>
    <row r="585" spans="1:18" ht="34.5" hidden="1" customHeight="1">
      <c r="A585" s="873" t="s">
        <v>466</v>
      </c>
      <c r="B585" s="874"/>
      <c r="C585" s="874"/>
      <c r="D585" s="874"/>
      <c r="E585" s="875"/>
      <c r="F585" s="271">
        <f t="shared" ref="F585:F587" si="71">SUM(H585:Q585)</f>
        <v>0</v>
      </c>
      <c r="G585" s="272"/>
      <c r="H585" s="271">
        <f t="shared" ref="H585:H587" si="72">H563+H569+H573+H577+H581</f>
        <v>0</v>
      </c>
      <c r="I585" s="271">
        <f t="shared" ref="I585:I587" si="73">I563+I569+I573+I577+I581</f>
        <v>0</v>
      </c>
      <c r="J585" s="271">
        <f t="shared" ref="J585:J587" si="74">J563+J569+J573+J577+J581</f>
        <v>0</v>
      </c>
      <c r="K585" s="271">
        <f t="shared" ref="K585:K587" si="75">K563+K569+K573+K577+K581</f>
        <v>0</v>
      </c>
      <c r="L585" s="271">
        <f t="shared" ref="L585:L587" si="76">L563+L569+L573+L577+L581</f>
        <v>0</v>
      </c>
      <c r="M585" s="271">
        <f t="shared" ref="M585:M587" si="77">M563+M569+M573+M577+M581</f>
        <v>0</v>
      </c>
      <c r="N585" s="271">
        <f t="shared" ref="N585:N587" si="78">N563+N569+N573+N577+N581</f>
        <v>0</v>
      </c>
      <c r="O585" s="271">
        <f t="shared" ref="O585:O587" si="79">O563+O569+O573+O577+O581</f>
        <v>0</v>
      </c>
      <c r="P585" s="271">
        <f t="shared" ref="P585:P587" si="80">P563+P569+P573+P577+P581</f>
        <v>0</v>
      </c>
      <c r="Q585" s="273">
        <f t="shared" ref="Q585:Q587" si="81">Q563+Q569+Q573+Q577+Q581</f>
        <v>0</v>
      </c>
      <c r="R585" s="273"/>
    </row>
    <row r="586" spans="1:18" ht="34.5" hidden="1" customHeight="1">
      <c r="A586" s="896" t="s">
        <v>467</v>
      </c>
      <c r="B586" s="897"/>
      <c r="C586" s="897"/>
      <c r="D586" s="897"/>
      <c r="E586" s="898"/>
      <c r="F586" s="271">
        <f t="shared" si="71"/>
        <v>0</v>
      </c>
      <c r="G586" s="272"/>
      <c r="H586" s="271">
        <f t="shared" si="72"/>
        <v>0</v>
      </c>
      <c r="I586" s="271">
        <f t="shared" si="73"/>
        <v>0</v>
      </c>
      <c r="J586" s="271">
        <f t="shared" si="74"/>
        <v>0</v>
      </c>
      <c r="K586" s="271">
        <f t="shared" si="75"/>
        <v>0</v>
      </c>
      <c r="L586" s="271">
        <f t="shared" si="76"/>
        <v>0</v>
      </c>
      <c r="M586" s="271">
        <f t="shared" si="77"/>
        <v>0</v>
      </c>
      <c r="N586" s="271">
        <f t="shared" si="78"/>
        <v>0</v>
      </c>
      <c r="O586" s="271">
        <f t="shared" si="79"/>
        <v>0</v>
      </c>
      <c r="P586" s="271">
        <f t="shared" si="80"/>
        <v>0</v>
      </c>
      <c r="Q586" s="273">
        <f t="shared" si="81"/>
        <v>0</v>
      </c>
      <c r="R586" s="273"/>
    </row>
    <row r="587" spans="1:18" ht="34.5" hidden="1" customHeight="1">
      <c r="A587" s="876" t="s">
        <v>468</v>
      </c>
      <c r="B587" s="877"/>
      <c r="C587" s="877"/>
      <c r="D587" s="877"/>
      <c r="E587" s="878"/>
      <c r="F587" s="271">
        <f t="shared" si="71"/>
        <v>0</v>
      </c>
      <c r="G587" s="272"/>
      <c r="H587" s="271">
        <f t="shared" si="72"/>
        <v>0</v>
      </c>
      <c r="I587" s="271">
        <f t="shared" si="73"/>
        <v>0</v>
      </c>
      <c r="J587" s="271">
        <f t="shared" si="74"/>
        <v>0</v>
      </c>
      <c r="K587" s="271">
        <f t="shared" si="75"/>
        <v>0</v>
      </c>
      <c r="L587" s="271">
        <f t="shared" si="76"/>
        <v>0</v>
      </c>
      <c r="M587" s="271">
        <f t="shared" si="77"/>
        <v>0</v>
      </c>
      <c r="N587" s="271">
        <f t="shared" si="78"/>
        <v>0</v>
      </c>
      <c r="O587" s="271">
        <f t="shared" si="79"/>
        <v>0</v>
      </c>
      <c r="P587" s="271">
        <f t="shared" si="80"/>
        <v>0</v>
      </c>
      <c r="Q587" s="273">
        <f t="shared" si="81"/>
        <v>0</v>
      </c>
      <c r="R587" s="273"/>
    </row>
    <row r="588" spans="1:18" ht="34.5" hidden="1" customHeight="1">
      <c r="A588" s="879" t="s">
        <v>469</v>
      </c>
      <c r="B588" s="880"/>
      <c r="C588" s="880"/>
      <c r="D588" s="880"/>
      <c r="E588" s="881"/>
      <c r="F588" s="274">
        <f>F585+F586</f>
        <v>0</v>
      </c>
      <c r="G588" s="275"/>
      <c r="H588" s="274">
        <f t="shared" ref="H588:Q588" si="82">H585+H586</f>
        <v>0</v>
      </c>
      <c r="I588" s="274">
        <f t="shared" si="82"/>
        <v>0</v>
      </c>
      <c r="J588" s="274">
        <f t="shared" si="82"/>
        <v>0</v>
      </c>
      <c r="K588" s="274">
        <f t="shared" si="82"/>
        <v>0</v>
      </c>
      <c r="L588" s="274">
        <f t="shared" si="82"/>
        <v>0</v>
      </c>
      <c r="M588" s="274">
        <f t="shared" si="82"/>
        <v>0</v>
      </c>
      <c r="N588" s="274">
        <f t="shared" si="82"/>
        <v>0</v>
      </c>
      <c r="O588" s="274">
        <f t="shared" si="82"/>
        <v>0</v>
      </c>
      <c r="P588" s="274">
        <f t="shared" si="82"/>
        <v>0</v>
      </c>
      <c r="Q588" s="276">
        <f t="shared" si="82"/>
        <v>0</v>
      </c>
      <c r="R588" s="276"/>
    </row>
    <row r="589" spans="1:18" ht="34.5" hidden="1" customHeight="1">
      <c r="A589" s="899" t="s">
        <v>470</v>
      </c>
      <c r="B589" s="900"/>
      <c r="C589" s="900"/>
      <c r="D589" s="900"/>
      <c r="E589" s="901"/>
      <c r="F589" s="290">
        <f>F585+F586+F587</f>
        <v>0</v>
      </c>
      <c r="G589" s="290"/>
      <c r="H589" s="290">
        <f t="shared" ref="H589:Q589" si="83">H585+H586+H587</f>
        <v>0</v>
      </c>
      <c r="I589" s="290">
        <f t="shared" si="83"/>
        <v>0</v>
      </c>
      <c r="J589" s="290">
        <f t="shared" si="83"/>
        <v>0</v>
      </c>
      <c r="K589" s="290">
        <f t="shared" si="83"/>
        <v>0</v>
      </c>
      <c r="L589" s="290">
        <f t="shared" si="83"/>
        <v>0</v>
      </c>
      <c r="M589" s="290">
        <f t="shared" si="83"/>
        <v>0</v>
      </c>
      <c r="N589" s="290">
        <f t="shared" si="83"/>
        <v>0</v>
      </c>
      <c r="O589" s="290">
        <f t="shared" si="83"/>
        <v>0</v>
      </c>
      <c r="P589" s="290">
        <f t="shared" si="83"/>
        <v>0</v>
      </c>
      <c r="Q589" s="291">
        <f t="shared" si="83"/>
        <v>0</v>
      </c>
      <c r="R589" s="291"/>
    </row>
    <row r="590" spans="1:18" ht="34.5" hidden="1" customHeight="1">
      <c r="A590" s="892"/>
      <c r="B590" s="893"/>
      <c r="C590" s="893"/>
      <c r="D590" s="893"/>
      <c r="E590" s="893"/>
      <c r="F590" s="893"/>
      <c r="G590" s="894"/>
      <c r="H590" s="893"/>
      <c r="I590" s="893"/>
      <c r="J590" s="893"/>
      <c r="K590" s="893"/>
      <c r="L590" s="893"/>
      <c r="M590" s="893"/>
      <c r="N590" s="893"/>
      <c r="O590" s="893"/>
      <c r="P590" s="893"/>
      <c r="Q590" s="895"/>
      <c r="R590" s="280"/>
    </row>
    <row r="591" spans="1:18" ht="34.5" customHeight="1">
      <c r="A591" s="873" t="s">
        <v>471</v>
      </c>
      <c r="B591" s="874"/>
      <c r="C591" s="874"/>
      <c r="D591" s="874"/>
      <c r="E591" s="874"/>
      <c r="F591" s="875"/>
      <c r="G591" s="281"/>
      <c r="H591" s="282">
        <f t="shared" ref="H591:H595" si="84">H585</f>
        <v>0</v>
      </c>
      <c r="I591" s="282">
        <f t="shared" ref="I591:I595" si="85">I585+H591</f>
        <v>0</v>
      </c>
      <c r="J591" s="282">
        <f t="shared" ref="J591:J595" si="86">J585+I591</f>
        <v>0</v>
      </c>
      <c r="K591" s="282">
        <f t="shared" ref="K591:K595" si="87">K585+J591</f>
        <v>0</v>
      </c>
      <c r="L591" s="282">
        <f t="shared" ref="L591:L595" si="88">L585+K591</f>
        <v>0</v>
      </c>
      <c r="M591" s="282">
        <f t="shared" ref="M591:M595" si="89">M585+L591</f>
        <v>0</v>
      </c>
      <c r="N591" s="282">
        <f t="shared" ref="N591:N595" si="90">N585+M591</f>
        <v>0</v>
      </c>
      <c r="O591" s="282">
        <f t="shared" ref="O591:O595" si="91">O585+N591</f>
        <v>0</v>
      </c>
      <c r="P591" s="282">
        <f t="shared" ref="P591:P595" si="92">P585+O591</f>
        <v>0</v>
      </c>
      <c r="Q591" s="283">
        <f t="shared" ref="Q591:Q595" si="93">Q585+P591</f>
        <v>0</v>
      </c>
      <c r="R591" s="283"/>
    </row>
    <row r="592" spans="1:18" ht="34.5" customHeight="1">
      <c r="A592" s="876" t="s">
        <v>472</v>
      </c>
      <c r="B592" s="877"/>
      <c r="C592" s="877"/>
      <c r="D592" s="877"/>
      <c r="E592" s="877"/>
      <c r="F592" s="878"/>
      <c r="G592" s="285"/>
      <c r="H592" s="282">
        <f t="shared" si="84"/>
        <v>0</v>
      </c>
      <c r="I592" s="282">
        <f t="shared" si="85"/>
        <v>0</v>
      </c>
      <c r="J592" s="282">
        <f t="shared" si="86"/>
        <v>0</v>
      </c>
      <c r="K592" s="282">
        <f t="shared" si="87"/>
        <v>0</v>
      </c>
      <c r="L592" s="282">
        <f t="shared" si="88"/>
        <v>0</v>
      </c>
      <c r="M592" s="282">
        <f t="shared" si="89"/>
        <v>0</v>
      </c>
      <c r="N592" s="282">
        <f t="shared" si="90"/>
        <v>0</v>
      </c>
      <c r="O592" s="282">
        <f t="shared" si="91"/>
        <v>0</v>
      </c>
      <c r="P592" s="282">
        <f t="shared" si="92"/>
        <v>0</v>
      </c>
      <c r="Q592" s="283">
        <f t="shared" si="93"/>
        <v>0</v>
      </c>
      <c r="R592" s="283"/>
    </row>
    <row r="593" spans="1:18" ht="34.5" customHeight="1">
      <c r="A593" s="870" t="s">
        <v>473</v>
      </c>
      <c r="B593" s="871"/>
      <c r="C593" s="871"/>
      <c r="D593" s="871"/>
      <c r="E593" s="871"/>
      <c r="F593" s="872"/>
      <c r="G593" s="477"/>
      <c r="H593" s="282">
        <f t="shared" si="84"/>
        <v>0</v>
      </c>
      <c r="I593" s="282">
        <f t="shared" si="85"/>
        <v>0</v>
      </c>
      <c r="J593" s="282">
        <f t="shared" si="86"/>
        <v>0</v>
      </c>
      <c r="K593" s="282">
        <f t="shared" si="87"/>
        <v>0</v>
      </c>
      <c r="L593" s="282">
        <f t="shared" si="88"/>
        <v>0</v>
      </c>
      <c r="M593" s="282">
        <f t="shared" si="89"/>
        <v>0</v>
      </c>
      <c r="N593" s="282">
        <f t="shared" si="90"/>
        <v>0</v>
      </c>
      <c r="O593" s="282">
        <f t="shared" si="91"/>
        <v>0</v>
      </c>
      <c r="P593" s="282">
        <f t="shared" si="92"/>
        <v>0</v>
      </c>
      <c r="Q593" s="283">
        <f t="shared" si="93"/>
        <v>0</v>
      </c>
      <c r="R593" s="283"/>
    </row>
    <row r="594" spans="1:18" ht="34.5" customHeight="1">
      <c r="A594" s="879" t="s">
        <v>474</v>
      </c>
      <c r="B594" s="880"/>
      <c r="C594" s="880"/>
      <c r="D594" s="880"/>
      <c r="E594" s="880"/>
      <c r="F594" s="881"/>
      <c r="G594" s="289"/>
      <c r="H594" s="286">
        <f t="shared" si="84"/>
        <v>0</v>
      </c>
      <c r="I594" s="286">
        <f t="shared" si="85"/>
        <v>0</v>
      </c>
      <c r="J594" s="286">
        <f t="shared" si="86"/>
        <v>0</v>
      </c>
      <c r="K594" s="286">
        <f t="shared" si="87"/>
        <v>0</v>
      </c>
      <c r="L594" s="286">
        <f t="shared" si="88"/>
        <v>0</v>
      </c>
      <c r="M594" s="286">
        <f t="shared" si="89"/>
        <v>0</v>
      </c>
      <c r="N594" s="286">
        <f t="shared" si="90"/>
        <v>0</v>
      </c>
      <c r="O594" s="286">
        <f t="shared" si="91"/>
        <v>0</v>
      </c>
      <c r="P594" s="286">
        <f t="shared" si="92"/>
        <v>0</v>
      </c>
      <c r="Q594" s="287">
        <f t="shared" si="93"/>
        <v>0</v>
      </c>
      <c r="R594" s="287"/>
    </row>
    <row r="595" spans="1:18" ht="34.5" customHeight="1">
      <c r="A595" s="899" t="s">
        <v>475</v>
      </c>
      <c r="B595" s="900"/>
      <c r="C595" s="900"/>
      <c r="D595" s="900"/>
      <c r="E595" s="900"/>
      <c r="F595" s="901"/>
      <c r="G595" s="277"/>
      <c r="H595" s="275">
        <f t="shared" si="84"/>
        <v>0</v>
      </c>
      <c r="I595" s="290">
        <f t="shared" si="85"/>
        <v>0</v>
      </c>
      <c r="J595" s="290">
        <f t="shared" si="86"/>
        <v>0</v>
      </c>
      <c r="K595" s="290">
        <f t="shared" si="87"/>
        <v>0</v>
      </c>
      <c r="L595" s="290">
        <f t="shared" si="88"/>
        <v>0</v>
      </c>
      <c r="M595" s="290">
        <f t="shared" si="89"/>
        <v>0</v>
      </c>
      <c r="N595" s="290">
        <f t="shared" si="90"/>
        <v>0</v>
      </c>
      <c r="O595" s="290">
        <f t="shared" si="91"/>
        <v>0</v>
      </c>
      <c r="P595" s="290">
        <f t="shared" si="92"/>
        <v>0</v>
      </c>
      <c r="Q595" s="291">
        <f t="shared" si="93"/>
        <v>0</v>
      </c>
      <c r="R595" s="291"/>
    </row>
    <row r="596" spans="1:18" ht="34.5" hidden="1" customHeight="1">
      <c r="A596" s="1023"/>
      <c r="B596" s="1024"/>
      <c r="C596" s="1024"/>
      <c r="D596" s="1024"/>
      <c r="E596" s="1024"/>
      <c r="F596" s="1040"/>
      <c r="G596" s="478"/>
      <c r="H596" s="275"/>
      <c r="I596" s="290"/>
      <c r="J596" s="290"/>
      <c r="K596" s="290"/>
      <c r="L596" s="290"/>
      <c r="M596" s="290"/>
      <c r="N596" s="290"/>
      <c r="O596" s="290"/>
      <c r="P596" s="290"/>
      <c r="Q596" s="291"/>
      <c r="R596" s="291"/>
    </row>
    <row r="597" spans="1:18" ht="34.5" hidden="1" customHeight="1">
      <c r="A597" s="873" t="s">
        <v>476</v>
      </c>
      <c r="B597" s="874"/>
      <c r="C597" s="874"/>
      <c r="D597" s="874"/>
      <c r="E597" s="875"/>
      <c r="F597" s="271">
        <f t="shared" ref="F597:F599" si="94">SUM(H597:Q597)</f>
        <v>0</v>
      </c>
      <c r="G597" s="272"/>
      <c r="H597" s="271">
        <f t="shared" ref="H597:H599" si="95">H549+H585</f>
        <v>0</v>
      </c>
      <c r="I597" s="271">
        <f t="shared" ref="I597:I599" si="96">I549+I585</f>
        <v>0</v>
      </c>
      <c r="J597" s="271">
        <f t="shared" ref="J597:J599" si="97">J549+J585</f>
        <v>0</v>
      </c>
      <c r="K597" s="271">
        <f t="shared" ref="K597:K599" si="98">K549+K585</f>
        <v>0</v>
      </c>
      <c r="L597" s="271">
        <f t="shared" ref="L597:L599" si="99">L549+L585</f>
        <v>0</v>
      </c>
      <c r="M597" s="271">
        <f t="shared" ref="M597:M599" si="100">M549+M585</f>
        <v>0</v>
      </c>
      <c r="N597" s="271">
        <f t="shared" ref="N597:N599" si="101">N549+N585</f>
        <v>0</v>
      </c>
      <c r="O597" s="271">
        <f t="shared" ref="O597:O599" si="102">O549+O585</f>
        <v>0</v>
      </c>
      <c r="P597" s="271">
        <f t="shared" ref="P597:P599" si="103">P549+P585</f>
        <v>0</v>
      </c>
      <c r="Q597" s="273">
        <f t="shared" ref="Q597:Q599" si="104">Q549+Q585</f>
        <v>0</v>
      </c>
      <c r="R597" s="273"/>
    </row>
    <row r="598" spans="1:18" ht="34.5" hidden="1" customHeight="1">
      <c r="A598" s="896" t="s">
        <v>477</v>
      </c>
      <c r="B598" s="897"/>
      <c r="C598" s="897"/>
      <c r="D598" s="897"/>
      <c r="E598" s="898"/>
      <c r="F598" s="271">
        <f t="shared" si="94"/>
        <v>0</v>
      </c>
      <c r="G598" s="272"/>
      <c r="H598" s="271">
        <f t="shared" si="95"/>
        <v>0</v>
      </c>
      <c r="I598" s="271">
        <f t="shared" si="96"/>
        <v>0</v>
      </c>
      <c r="J598" s="271">
        <f t="shared" si="97"/>
        <v>0</v>
      </c>
      <c r="K598" s="271">
        <f t="shared" si="98"/>
        <v>0</v>
      </c>
      <c r="L598" s="271">
        <f t="shared" si="99"/>
        <v>0</v>
      </c>
      <c r="M598" s="271">
        <f t="shared" si="100"/>
        <v>0</v>
      </c>
      <c r="N598" s="271">
        <f t="shared" si="101"/>
        <v>0</v>
      </c>
      <c r="O598" s="271">
        <f t="shared" si="102"/>
        <v>0</v>
      </c>
      <c r="P598" s="271">
        <f t="shared" si="103"/>
        <v>0</v>
      </c>
      <c r="Q598" s="273">
        <f t="shared" si="104"/>
        <v>0</v>
      </c>
      <c r="R598" s="273"/>
    </row>
    <row r="599" spans="1:18" ht="34.5" hidden="1" customHeight="1">
      <c r="A599" s="876" t="s">
        <v>478</v>
      </c>
      <c r="B599" s="877"/>
      <c r="C599" s="877"/>
      <c r="D599" s="877"/>
      <c r="E599" s="878"/>
      <c r="F599" s="271">
        <f t="shared" si="94"/>
        <v>0</v>
      </c>
      <c r="G599" s="272"/>
      <c r="H599" s="271">
        <f t="shared" si="95"/>
        <v>0</v>
      </c>
      <c r="I599" s="271">
        <f t="shared" si="96"/>
        <v>0</v>
      </c>
      <c r="J599" s="271">
        <f t="shared" si="97"/>
        <v>0</v>
      </c>
      <c r="K599" s="271">
        <f t="shared" si="98"/>
        <v>0</v>
      </c>
      <c r="L599" s="271">
        <f t="shared" si="99"/>
        <v>0</v>
      </c>
      <c r="M599" s="271">
        <f t="shared" si="100"/>
        <v>0</v>
      </c>
      <c r="N599" s="271">
        <f t="shared" si="101"/>
        <v>0</v>
      </c>
      <c r="O599" s="271">
        <f t="shared" si="102"/>
        <v>0</v>
      </c>
      <c r="P599" s="271">
        <f t="shared" si="103"/>
        <v>0</v>
      </c>
      <c r="Q599" s="273">
        <f t="shared" si="104"/>
        <v>0</v>
      </c>
      <c r="R599" s="273"/>
    </row>
    <row r="600" spans="1:18" ht="34.5" hidden="1" customHeight="1">
      <c r="A600" s="879" t="s">
        <v>479</v>
      </c>
      <c r="B600" s="880"/>
      <c r="C600" s="880"/>
      <c r="D600" s="880"/>
      <c r="E600" s="881"/>
      <c r="F600" s="274">
        <f>F597+F598</f>
        <v>0</v>
      </c>
      <c r="G600" s="275"/>
      <c r="H600" s="274">
        <f t="shared" ref="H600:Q600" si="105">H597+H598</f>
        <v>0</v>
      </c>
      <c r="I600" s="274">
        <f t="shared" si="105"/>
        <v>0</v>
      </c>
      <c r="J600" s="274">
        <f t="shared" si="105"/>
        <v>0</v>
      </c>
      <c r="K600" s="274">
        <f t="shared" si="105"/>
        <v>0</v>
      </c>
      <c r="L600" s="274">
        <f t="shared" si="105"/>
        <v>0</v>
      </c>
      <c r="M600" s="274">
        <f t="shared" si="105"/>
        <v>0</v>
      </c>
      <c r="N600" s="274">
        <f t="shared" si="105"/>
        <v>0</v>
      </c>
      <c r="O600" s="274">
        <f t="shared" si="105"/>
        <v>0</v>
      </c>
      <c r="P600" s="274">
        <f t="shared" si="105"/>
        <v>0</v>
      </c>
      <c r="Q600" s="276">
        <f t="shared" si="105"/>
        <v>0</v>
      </c>
      <c r="R600" s="276"/>
    </row>
    <row r="601" spans="1:18" ht="34.5" hidden="1" customHeight="1">
      <c r="A601" s="899" t="s">
        <v>480</v>
      </c>
      <c r="B601" s="900"/>
      <c r="C601" s="900"/>
      <c r="D601" s="900"/>
      <c r="E601" s="901"/>
      <c r="F601" s="290">
        <f>F597+F598+F599</f>
        <v>0</v>
      </c>
      <c r="G601" s="290"/>
      <c r="H601" s="290">
        <f t="shared" ref="H601:Q601" si="106">H597+H598+H599</f>
        <v>0</v>
      </c>
      <c r="I601" s="290">
        <f t="shared" si="106"/>
        <v>0</v>
      </c>
      <c r="J601" s="290">
        <f t="shared" si="106"/>
        <v>0</v>
      </c>
      <c r="K601" s="290">
        <f t="shared" si="106"/>
        <v>0</v>
      </c>
      <c r="L601" s="290">
        <f t="shared" si="106"/>
        <v>0</v>
      </c>
      <c r="M601" s="290">
        <f t="shared" si="106"/>
        <v>0</v>
      </c>
      <c r="N601" s="290">
        <f t="shared" si="106"/>
        <v>0</v>
      </c>
      <c r="O601" s="290">
        <f t="shared" si="106"/>
        <v>0</v>
      </c>
      <c r="P601" s="290">
        <f t="shared" si="106"/>
        <v>0</v>
      </c>
      <c r="Q601" s="291">
        <f t="shared" si="106"/>
        <v>0</v>
      </c>
      <c r="R601" s="291"/>
    </row>
    <row r="602" spans="1:18" ht="34.5" customHeight="1">
      <c r="A602" s="892"/>
      <c r="B602" s="893"/>
      <c r="C602" s="893"/>
      <c r="D602" s="893"/>
      <c r="E602" s="893"/>
      <c r="F602" s="893"/>
      <c r="G602" s="894"/>
      <c r="H602" s="893"/>
      <c r="I602" s="893"/>
      <c r="J602" s="893"/>
      <c r="K602" s="893"/>
      <c r="L602" s="893"/>
      <c r="M602" s="893"/>
      <c r="N602" s="893"/>
      <c r="O602" s="893"/>
      <c r="P602" s="893"/>
      <c r="Q602" s="895"/>
      <c r="R602" s="280"/>
    </row>
    <row r="603" spans="1:18" ht="34.5" customHeight="1">
      <c r="A603" s="873" t="s">
        <v>481</v>
      </c>
      <c r="B603" s="874"/>
      <c r="C603" s="874"/>
      <c r="D603" s="874"/>
      <c r="E603" s="874"/>
      <c r="F603" s="875"/>
      <c r="G603" s="281"/>
      <c r="H603" s="282">
        <f t="shared" ref="H603:H607" si="107">H597</f>
        <v>0</v>
      </c>
      <c r="I603" s="282">
        <f t="shared" ref="I603:I607" si="108">I597+H603</f>
        <v>0</v>
      </c>
      <c r="J603" s="282">
        <f t="shared" ref="J603:J607" si="109">J597+I603</f>
        <v>0</v>
      </c>
      <c r="K603" s="282">
        <f t="shared" ref="K603:K607" si="110">K597+J603</f>
        <v>0</v>
      </c>
      <c r="L603" s="282">
        <f t="shared" ref="L603:L607" si="111">L597+K603</f>
        <v>0</v>
      </c>
      <c r="M603" s="282">
        <f t="shared" ref="M603:M607" si="112">M597+L603</f>
        <v>0</v>
      </c>
      <c r="N603" s="282">
        <f t="shared" ref="N603:N607" si="113">N597+M603</f>
        <v>0</v>
      </c>
      <c r="O603" s="282">
        <f t="shared" ref="O603:O607" si="114">O597+N603</f>
        <v>0</v>
      </c>
      <c r="P603" s="282">
        <f t="shared" ref="P603:P607" si="115">P597+O603</f>
        <v>0</v>
      </c>
      <c r="Q603" s="283">
        <f t="shared" ref="Q603:Q607" si="116">Q597+P603</f>
        <v>0</v>
      </c>
      <c r="R603" s="283"/>
    </row>
    <row r="604" spans="1:18" ht="34.5" customHeight="1">
      <c r="A604" s="876" t="s">
        <v>482</v>
      </c>
      <c r="B604" s="877"/>
      <c r="C604" s="877"/>
      <c r="D604" s="877"/>
      <c r="E604" s="877"/>
      <c r="F604" s="878"/>
      <c r="G604" s="285"/>
      <c r="H604" s="282">
        <f t="shared" si="107"/>
        <v>0</v>
      </c>
      <c r="I604" s="282">
        <f t="shared" si="108"/>
        <v>0</v>
      </c>
      <c r="J604" s="282">
        <f t="shared" si="109"/>
        <v>0</v>
      </c>
      <c r="K604" s="282">
        <f t="shared" si="110"/>
        <v>0</v>
      </c>
      <c r="L604" s="282">
        <f t="shared" si="111"/>
        <v>0</v>
      </c>
      <c r="M604" s="282">
        <f t="shared" si="112"/>
        <v>0</v>
      </c>
      <c r="N604" s="282">
        <f t="shared" si="113"/>
        <v>0</v>
      </c>
      <c r="O604" s="282">
        <f t="shared" si="114"/>
        <v>0</v>
      </c>
      <c r="P604" s="282">
        <f t="shared" si="115"/>
        <v>0</v>
      </c>
      <c r="Q604" s="283">
        <f t="shared" si="116"/>
        <v>0</v>
      </c>
      <c r="R604" s="283"/>
    </row>
    <row r="605" spans="1:18" ht="34.5" customHeight="1">
      <c r="A605" s="870" t="s">
        <v>483</v>
      </c>
      <c r="B605" s="871"/>
      <c r="C605" s="871"/>
      <c r="D605" s="871"/>
      <c r="E605" s="871"/>
      <c r="F605" s="872"/>
      <c r="G605" s="477"/>
      <c r="H605" s="282">
        <f t="shared" si="107"/>
        <v>0</v>
      </c>
      <c r="I605" s="282">
        <f t="shared" si="108"/>
        <v>0</v>
      </c>
      <c r="J605" s="282">
        <f t="shared" si="109"/>
        <v>0</v>
      </c>
      <c r="K605" s="282">
        <f t="shared" si="110"/>
        <v>0</v>
      </c>
      <c r="L605" s="282">
        <f t="shared" si="111"/>
        <v>0</v>
      </c>
      <c r="M605" s="282">
        <f t="shared" si="112"/>
        <v>0</v>
      </c>
      <c r="N605" s="282">
        <f t="shared" si="113"/>
        <v>0</v>
      </c>
      <c r="O605" s="282">
        <f t="shared" si="114"/>
        <v>0</v>
      </c>
      <c r="P605" s="282">
        <f t="shared" si="115"/>
        <v>0</v>
      </c>
      <c r="Q605" s="283">
        <f t="shared" si="116"/>
        <v>0</v>
      </c>
      <c r="R605" s="283"/>
    </row>
    <row r="606" spans="1:18" ht="34.5" customHeight="1">
      <c r="A606" s="879" t="s">
        <v>484</v>
      </c>
      <c r="B606" s="880"/>
      <c r="C606" s="880"/>
      <c r="D606" s="880"/>
      <c r="E606" s="880"/>
      <c r="F606" s="881"/>
      <c r="G606" s="289"/>
      <c r="H606" s="286">
        <f t="shared" si="107"/>
        <v>0</v>
      </c>
      <c r="I606" s="286">
        <f t="shared" si="108"/>
        <v>0</v>
      </c>
      <c r="J606" s="286">
        <f t="shared" si="109"/>
        <v>0</v>
      </c>
      <c r="K606" s="286">
        <f t="shared" si="110"/>
        <v>0</v>
      </c>
      <c r="L606" s="286">
        <f t="shared" si="111"/>
        <v>0</v>
      </c>
      <c r="M606" s="286">
        <f t="shared" si="112"/>
        <v>0</v>
      </c>
      <c r="N606" s="286">
        <f t="shared" si="113"/>
        <v>0</v>
      </c>
      <c r="O606" s="286">
        <f t="shared" si="114"/>
        <v>0</v>
      </c>
      <c r="P606" s="286">
        <f t="shared" si="115"/>
        <v>0</v>
      </c>
      <c r="Q606" s="287">
        <f t="shared" si="116"/>
        <v>0</v>
      </c>
      <c r="R606" s="287"/>
    </row>
    <row r="607" spans="1:18" ht="34.5" customHeight="1">
      <c r="A607" s="899" t="s">
        <v>485</v>
      </c>
      <c r="B607" s="900"/>
      <c r="C607" s="900"/>
      <c r="D607" s="900"/>
      <c r="E607" s="900"/>
      <c r="F607" s="901"/>
      <c r="G607" s="277"/>
      <c r="H607" s="275">
        <f t="shared" si="107"/>
        <v>0</v>
      </c>
      <c r="I607" s="290">
        <f t="shared" si="108"/>
        <v>0</v>
      </c>
      <c r="J607" s="290">
        <f t="shared" si="109"/>
        <v>0</v>
      </c>
      <c r="K607" s="290">
        <f t="shared" si="110"/>
        <v>0</v>
      </c>
      <c r="L607" s="290">
        <f t="shared" si="111"/>
        <v>0</v>
      </c>
      <c r="M607" s="290">
        <f t="shared" si="112"/>
        <v>0</v>
      </c>
      <c r="N607" s="290">
        <f t="shared" si="113"/>
        <v>0</v>
      </c>
      <c r="O607" s="290">
        <f t="shared" si="114"/>
        <v>0</v>
      </c>
      <c r="P607" s="290">
        <f t="shared" si="115"/>
        <v>0</v>
      </c>
      <c r="Q607" s="291">
        <f t="shared" si="116"/>
        <v>0</v>
      </c>
      <c r="R607" s="291"/>
    </row>
    <row r="608" spans="1:18" ht="34.5" customHeight="1">
      <c r="A608" s="892"/>
      <c r="B608" s="893"/>
      <c r="C608" s="893"/>
      <c r="D608" s="893"/>
      <c r="E608" s="893"/>
      <c r="F608" s="893"/>
      <c r="G608" s="894"/>
      <c r="H608" s="893"/>
      <c r="I608" s="893"/>
      <c r="J608" s="893"/>
      <c r="K608" s="893"/>
      <c r="L608" s="893"/>
      <c r="M608" s="893"/>
      <c r="N608" s="893"/>
      <c r="O608" s="893"/>
      <c r="P608" s="893"/>
      <c r="Q608" s="895"/>
      <c r="R608" s="280"/>
    </row>
    <row r="609" spans="1:18" ht="34.5" hidden="1" customHeight="1">
      <c r="A609" s="873" t="s">
        <v>486</v>
      </c>
      <c r="B609" s="874"/>
      <c r="C609" s="874"/>
      <c r="D609" s="874"/>
      <c r="E609" s="875"/>
      <c r="F609" s="282">
        <f t="shared" ref="F609:F611" si="117">SUM(H609:Q609)</f>
        <v>0</v>
      </c>
      <c r="G609" s="479"/>
      <c r="H609" s="282">
        <f t="shared" ref="H609:H611" si="118">H281+H597+H470</f>
        <v>0</v>
      </c>
      <c r="I609" s="282">
        <f t="shared" ref="I609:I611" si="119">I281+I597+I470</f>
        <v>0</v>
      </c>
      <c r="J609" s="282">
        <f t="shared" ref="J609:J611" si="120">J281+J597+J470</f>
        <v>0</v>
      </c>
      <c r="K609" s="282">
        <f t="shared" ref="K609:K611" si="121">K281+K597+K470</f>
        <v>0</v>
      </c>
      <c r="L609" s="282">
        <f t="shared" ref="L609:L611" si="122">L281+L597+L470</f>
        <v>0</v>
      </c>
      <c r="M609" s="282">
        <f t="shared" ref="M609:M611" si="123">M281+M597+M470</f>
        <v>0</v>
      </c>
      <c r="N609" s="282">
        <f t="shared" ref="N609:N611" si="124">N281+N597+N470</f>
        <v>0</v>
      </c>
      <c r="O609" s="282">
        <f t="shared" ref="O609:O611" si="125">O281+O597+O470</f>
        <v>0</v>
      </c>
      <c r="P609" s="282">
        <f t="shared" ref="P609:P611" si="126">P281+P597+P470</f>
        <v>0</v>
      </c>
      <c r="Q609" s="283">
        <f t="shared" ref="Q609:Q611" si="127">Q281+Q597+Q470</f>
        <v>0</v>
      </c>
      <c r="R609" s="283"/>
    </row>
    <row r="610" spans="1:18" ht="34.5" hidden="1" customHeight="1">
      <c r="A610" s="896" t="s">
        <v>487</v>
      </c>
      <c r="B610" s="897"/>
      <c r="C610" s="897"/>
      <c r="D610" s="897"/>
      <c r="E610" s="898"/>
      <c r="F610" s="282">
        <f t="shared" si="117"/>
        <v>0</v>
      </c>
      <c r="G610" s="479"/>
      <c r="H610" s="282">
        <f t="shared" si="118"/>
        <v>0</v>
      </c>
      <c r="I610" s="282">
        <f t="shared" si="119"/>
        <v>0</v>
      </c>
      <c r="J610" s="282">
        <f t="shared" si="120"/>
        <v>0</v>
      </c>
      <c r="K610" s="282">
        <f t="shared" si="121"/>
        <v>0</v>
      </c>
      <c r="L610" s="282">
        <f t="shared" si="122"/>
        <v>0</v>
      </c>
      <c r="M610" s="282">
        <f t="shared" si="123"/>
        <v>0</v>
      </c>
      <c r="N610" s="282">
        <f t="shared" si="124"/>
        <v>0</v>
      </c>
      <c r="O610" s="282">
        <f t="shared" si="125"/>
        <v>0</v>
      </c>
      <c r="P610" s="282">
        <f t="shared" si="126"/>
        <v>0</v>
      </c>
      <c r="Q610" s="283">
        <f t="shared" si="127"/>
        <v>0</v>
      </c>
      <c r="R610" s="283"/>
    </row>
    <row r="611" spans="1:18" ht="34.5" hidden="1" customHeight="1">
      <c r="A611" s="876" t="s">
        <v>488</v>
      </c>
      <c r="B611" s="877"/>
      <c r="C611" s="877"/>
      <c r="D611" s="877"/>
      <c r="E611" s="878"/>
      <c r="F611" s="282">
        <f t="shared" si="117"/>
        <v>1.8</v>
      </c>
      <c r="G611" s="479"/>
      <c r="H611" s="282">
        <f t="shared" si="118"/>
        <v>0</v>
      </c>
      <c r="I611" s="282">
        <f t="shared" si="119"/>
        <v>0</v>
      </c>
      <c r="J611" s="282">
        <f t="shared" si="120"/>
        <v>0</v>
      </c>
      <c r="K611" s="282">
        <f t="shared" si="121"/>
        <v>0</v>
      </c>
      <c r="L611" s="282">
        <f t="shared" si="122"/>
        <v>0</v>
      </c>
      <c r="M611" s="282">
        <f t="shared" si="123"/>
        <v>0</v>
      </c>
      <c r="N611" s="282">
        <f t="shared" si="124"/>
        <v>0</v>
      </c>
      <c r="O611" s="282">
        <f t="shared" si="125"/>
        <v>0</v>
      </c>
      <c r="P611" s="282">
        <f t="shared" si="126"/>
        <v>0</v>
      </c>
      <c r="Q611" s="283">
        <f t="shared" si="127"/>
        <v>1.8</v>
      </c>
      <c r="R611" s="283"/>
    </row>
    <row r="612" spans="1:18" ht="34.5" hidden="1" customHeight="1">
      <c r="A612" s="879" t="s">
        <v>489</v>
      </c>
      <c r="B612" s="880"/>
      <c r="C612" s="880"/>
      <c r="D612" s="880"/>
      <c r="E612" s="881"/>
      <c r="F612" s="274">
        <f>F609+F610</f>
        <v>0</v>
      </c>
      <c r="G612" s="275"/>
      <c r="H612" s="274">
        <f t="shared" ref="H612:Q612" si="128">H609+H610</f>
        <v>0</v>
      </c>
      <c r="I612" s="274">
        <f t="shared" si="128"/>
        <v>0</v>
      </c>
      <c r="J612" s="274">
        <f t="shared" si="128"/>
        <v>0</v>
      </c>
      <c r="K612" s="274">
        <f t="shared" si="128"/>
        <v>0</v>
      </c>
      <c r="L612" s="274">
        <f t="shared" si="128"/>
        <v>0</v>
      </c>
      <c r="M612" s="274">
        <f t="shared" si="128"/>
        <v>0</v>
      </c>
      <c r="N612" s="274">
        <f t="shared" si="128"/>
        <v>0</v>
      </c>
      <c r="O612" s="274">
        <f t="shared" si="128"/>
        <v>0</v>
      </c>
      <c r="P612" s="274">
        <f t="shared" si="128"/>
        <v>0</v>
      </c>
      <c r="Q612" s="276">
        <f t="shared" si="128"/>
        <v>0</v>
      </c>
      <c r="R612" s="276"/>
    </row>
    <row r="613" spans="1:18" ht="34.5" hidden="1" customHeight="1">
      <c r="A613" s="899" t="s">
        <v>490</v>
      </c>
      <c r="B613" s="900"/>
      <c r="C613" s="900"/>
      <c r="D613" s="900"/>
      <c r="E613" s="901"/>
      <c r="F613" s="290">
        <f>F609+F610+F611</f>
        <v>1.8</v>
      </c>
      <c r="G613" s="290"/>
      <c r="H613" s="290">
        <f t="shared" ref="H613:Q613" si="129">H609+H610+H611</f>
        <v>0</v>
      </c>
      <c r="I613" s="290">
        <f t="shared" si="129"/>
        <v>0</v>
      </c>
      <c r="J613" s="290">
        <f t="shared" si="129"/>
        <v>0</v>
      </c>
      <c r="K613" s="290">
        <f t="shared" si="129"/>
        <v>0</v>
      </c>
      <c r="L613" s="290">
        <f t="shared" si="129"/>
        <v>0</v>
      </c>
      <c r="M613" s="290">
        <f t="shared" si="129"/>
        <v>0</v>
      </c>
      <c r="N613" s="290">
        <f t="shared" si="129"/>
        <v>0</v>
      </c>
      <c r="O613" s="290">
        <f t="shared" si="129"/>
        <v>0</v>
      </c>
      <c r="P613" s="290">
        <f t="shared" si="129"/>
        <v>0</v>
      </c>
      <c r="Q613" s="291">
        <f t="shared" si="129"/>
        <v>1.8</v>
      </c>
      <c r="R613" s="291"/>
    </row>
    <row r="614" spans="1:18" ht="34.5" hidden="1" customHeight="1">
      <c r="A614" s="870"/>
      <c r="B614" s="871"/>
      <c r="C614" s="871"/>
      <c r="D614" s="871"/>
      <c r="E614" s="871"/>
      <c r="F614" s="871"/>
      <c r="G614" s="1022"/>
      <c r="H614" s="871"/>
      <c r="I614" s="871"/>
      <c r="J614" s="871"/>
      <c r="K614" s="871"/>
      <c r="L614" s="871"/>
      <c r="M614" s="871"/>
      <c r="N614" s="871"/>
      <c r="O614" s="871"/>
      <c r="P614" s="871"/>
      <c r="Q614" s="995"/>
      <c r="R614" s="410"/>
    </row>
    <row r="615" spans="1:18" ht="34.5" customHeight="1">
      <c r="A615" s="873" t="s">
        <v>491</v>
      </c>
      <c r="B615" s="874"/>
      <c r="C615" s="874"/>
      <c r="D615" s="874"/>
      <c r="E615" s="874"/>
      <c r="F615" s="875"/>
      <c r="G615" s="281"/>
      <c r="H615" s="282">
        <f t="shared" ref="H615:H619" si="130">H609</f>
        <v>0</v>
      </c>
      <c r="I615" s="282">
        <f t="shared" ref="I615:I619" si="131">I609+H615</f>
        <v>0</v>
      </c>
      <c r="J615" s="282">
        <f t="shared" ref="J615:J619" si="132">J609+I615</f>
        <v>0</v>
      </c>
      <c r="K615" s="282">
        <f t="shared" ref="K615:K619" si="133">K609+J615</f>
        <v>0</v>
      </c>
      <c r="L615" s="282">
        <f t="shared" ref="L615:L619" si="134">L609+K615</f>
        <v>0</v>
      </c>
      <c r="M615" s="282">
        <f t="shared" ref="M615:M619" si="135">M609+L615</f>
        <v>0</v>
      </c>
      <c r="N615" s="282">
        <f t="shared" ref="N615:N619" si="136">N609+M615</f>
        <v>0</v>
      </c>
      <c r="O615" s="282">
        <f t="shared" ref="O615:O619" si="137">O609+N615</f>
        <v>0</v>
      </c>
      <c r="P615" s="282">
        <f t="shared" ref="P615:P619" si="138">P609+O615</f>
        <v>0</v>
      </c>
      <c r="Q615" s="283">
        <f t="shared" ref="Q615:Q619" si="139">Q609+P615</f>
        <v>0</v>
      </c>
      <c r="R615" s="283"/>
    </row>
    <row r="616" spans="1:18" ht="34.5" customHeight="1">
      <c r="A616" s="896" t="s">
        <v>492</v>
      </c>
      <c r="B616" s="897"/>
      <c r="C616" s="897"/>
      <c r="D616" s="897"/>
      <c r="E616" s="897"/>
      <c r="F616" s="898"/>
      <c r="G616" s="284"/>
      <c r="H616" s="282">
        <f t="shared" si="130"/>
        <v>0</v>
      </c>
      <c r="I616" s="282">
        <f t="shared" si="131"/>
        <v>0</v>
      </c>
      <c r="J616" s="282">
        <f t="shared" si="132"/>
        <v>0</v>
      </c>
      <c r="K616" s="282">
        <f t="shared" si="133"/>
        <v>0</v>
      </c>
      <c r="L616" s="282">
        <f t="shared" si="134"/>
        <v>0</v>
      </c>
      <c r="M616" s="282">
        <f t="shared" si="135"/>
        <v>0</v>
      </c>
      <c r="N616" s="282">
        <f t="shared" si="136"/>
        <v>0</v>
      </c>
      <c r="O616" s="282">
        <f t="shared" si="137"/>
        <v>0</v>
      </c>
      <c r="P616" s="282">
        <f t="shared" si="138"/>
        <v>0</v>
      </c>
      <c r="Q616" s="283">
        <f t="shared" si="139"/>
        <v>0</v>
      </c>
      <c r="R616" s="283"/>
    </row>
    <row r="617" spans="1:18" ht="34.5" customHeight="1">
      <c r="A617" s="876" t="s">
        <v>493</v>
      </c>
      <c r="B617" s="877"/>
      <c r="C617" s="877"/>
      <c r="D617" s="877"/>
      <c r="E617" s="877"/>
      <c r="F617" s="878"/>
      <c r="G617" s="285"/>
      <c r="H617" s="282">
        <f t="shared" si="130"/>
        <v>0</v>
      </c>
      <c r="I617" s="282">
        <f t="shared" si="131"/>
        <v>0</v>
      </c>
      <c r="J617" s="282">
        <f t="shared" si="132"/>
        <v>0</v>
      </c>
      <c r="K617" s="282">
        <f t="shared" si="133"/>
        <v>0</v>
      </c>
      <c r="L617" s="282">
        <f t="shared" si="134"/>
        <v>0</v>
      </c>
      <c r="M617" s="282">
        <f t="shared" si="135"/>
        <v>0</v>
      </c>
      <c r="N617" s="282">
        <f t="shared" si="136"/>
        <v>0</v>
      </c>
      <c r="O617" s="282">
        <f t="shared" si="137"/>
        <v>0</v>
      </c>
      <c r="P617" s="282">
        <f t="shared" si="138"/>
        <v>0</v>
      </c>
      <c r="Q617" s="283">
        <f t="shared" si="139"/>
        <v>1.8</v>
      </c>
      <c r="R617" s="283"/>
    </row>
    <row r="618" spans="1:18" ht="34.5" customHeight="1">
      <c r="A618" s="879" t="s">
        <v>494</v>
      </c>
      <c r="B618" s="880"/>
      <c r="C618" s="880"/>
      <c r="D618" s="880"/>
      <c r="E618" s="880"/>
      <c r="F618" s="881"/>
      <c r="G618" s="277"/>
      <c r="H618" s="274">
        <f t="shared" si="130"/>
        <v>0</v>
      </c>
      <c r="I618" s="286">
        <f t="shared" si="131"/>
        <v>0</v>
      </c>
      <c r="J618" s="286">
        <f t="shared" si="132"/>
        <v>0</v>
      </c>
      <c r="K618" s="286">
        <f t="shared" si="133"/>
        <v>0</v>
      </c>
      <c r="L618" s="286">
        <f t="shared" si="134"/>
        <v>0</v>
      </c>
      <c r="M618" s="286">
        <f t="shared" si="135"/>
        <v>0</v>
      </c>
      <c r="N618" s="286">
        <f t="shared" si="136"/>
        <v>0</v>
      </c>
      <c r="O618" s="286">
        <f t="shared" si="137"/>
        <v>0</v>
      </c>
      <c r="P618" s="286">
        <f t="shared" si="138"/>
        <v>0</v>
      </c>
      <c r="Q618" s="287">
        <f t="shared" si="139"/>
        <v>0</v>
      </c>
      <c r="R618" s="287"/>
    </row>
    <row r="619" spans="1:18" ht="34.5" customHeight="1">
      <c r="A619" s="899" t="s">
        <v>495</v>
      </c>
      <c r="B619" s="900"/>
      <c r="C619" s="900"/>
      <c r="D619" s="900"/>
      <c r="E619" s="900"/>
      <c r="F619" s="901"/>
      <c r="G619" s="289"/>
      <c r="H619" s="290">
        <f t="shared" si="130"/>
        <v>0</v>
      </c>
      <c r="I619" s="290">
        <f t="shared" si="131"/>
        <v>0</v>
      </c>
      <c r="J619" s="290">
        <f t="shared" si="132"/>
        <v>0</v>
      </c>
      <c r="K619" s="290">
        <f t="shared" si="133"/>
        <v>0</v>
      </c>
      <c r="L619" s="290">
        <f t="shared" si="134"/>
        <v>0</v>
      </c>
      <c r="M619" s="290">
        <f t="shared" si="135"/>
        <v>0</v>
      </c>
      <c r="N619" s="290">
        <f t="shared" si="136"/>
        <v>0</v>
      </c>
      <c r="O619" s="290">
        <f t="shared" si="137"/>
        <v>0</v>
      </c>
      <c r="P619" s="290">
        <f t="shared" si="138"/>
        <v>0</v>
      </c>
      <c r="Q619" s="291">
        <f t="shared" si="139"/>
        <v>1.8</v>
      </c>
      <c r="R619" s="291"/>
    </row>
    <row r="620" spans="1:18" ht="34.5" customHeight="1">
      <c r="A620" s="870"/>
      <c r="B620" s="871"/>
      <c r="C620" s="871"/>
      <c r="D620" s="871"/>
      <c r="E620" s="871"/>
      <c r="F620" s="871"/>
      <c r="G620" s="1022"/>
      <c r="H620" s="871"/>
      <c r="I620" s="871"/>
      <c r="J620" s="871"/>
      <c r="K620" s="871"/>
      <c r="L620" s="871"/>
      <c r="M620" s="871"/>
      <c r="N620" s="871"/>
      <c r="O620" s="871"/>
      <c r="P620" s="871"/>
      <c r="Q620" s="995"/>
      <c r="R620" s="410"/>
    </row>
    <row r="621" spans="1:18" ht="34.5" customHeight="1">
      <c r="A621" s="736" t="s">
        <v>496</v>
      </c>
      <c r="B621" s="737"/>
      <c r="C621" s="737"/>
      <c r="D621" s="737"/>
      <c r="E621" s="737"/>
      <c r="F621" s="737"/>
      <c r="G621" s="902"/>
      <c r="H621" s="737"/>
      <c r="I621" s="737"/>
      <c r="J621" s="737"/>
      <c r="K621" s="737"/>
      <c r="L621" s="737"/>
      <c r="M621" s="737"/>
      <c r="N621" s="737"/>
      <c r="O621" s="737"/>
      <c r="P621" s="737"/>
      <c r="Q621" s="903"/>
      <c r="R621" s="292"/>
    </row>
    <row r="622" spans="1:18" ht="34.5" customHeight="1">
      <c r="A622" s="1041" t="s">
        <v>497</v>
      </c>
      <c r="B622" s="1042"/>
      <c r="C622" s="1042"/>
      <c r="D622" s="1042"/>
      <c r="E622" s="1042"/>
      <c r="F622" s="1043"/>
      <c r="G622" s="1044"/>
      <c r="H622" s="1042"/>
      <c r="I622" s="1042"/>
      <c r="J622" s="1042"/>
      <c r="K622" s="1042"/>
      <c r="L622" s="1042"/>
      <c r="M622" s="1042"/>
      <c r="N622" s="1042"/>
      <c r="O622" s="1042"/>
      <c r="P622" s="1042"/>
      <c r="Q622" s="1045"/>
      <c r="R622" s="480"/>
    </row>
    <row r="623" spans="1:18" ht="34.5" customHeight="1">
      <c r="A623" s="741">
        <v>99</v>
      </c>
      <c r="B623" s="71" t="s">
        <v>498</v>
      </c>
      <c r="C623" s="1046" t="s">
        <v>46</v>
      </c>
      <c r="D623" s="73" t="s">
        <v>499</v>
      </c>
      <c r="E623" s="796" t="s">
        <v>48</v>
      </c>
      <c r="F623" s="482" t="s">
        <v>283</v>
      </c>
      <c r="G623" s="151">
        <f>R623*O4</f>
        <v>0.5</v>
      </c>
      <c r="H623" s="185">
        <v>0.37512000000000001</v>
      </c>
      <c r="I623" s="186"/>
      <c r="J623" s="185"/>
      <c r="K623" s="186"/>
      <c r="L623" s="483"/>
      <c r="M623" s="186"/>
      <c r="N623" s="185"/>
      <c r="O623" s="186"/>
      <c r="P623" s="185"/>
      <c r="Q623" s="187"/>
      <c r="R623" s="188">
        <v>0.5</v>
      </c>
    </row>
    <row r="624" spans="1:18" ht="34.5" customHeight="1">
      <c r="A624" s="742"/>
      <c r="B624" s="97" t="s">
        <v>500</v>
      </c>
      <c r="C624" s="1046"/>
      <c r="D624" s="82"/>
      <c r="E624" s="1047"/>
      <c r="F624" s="484" t="s">
        <v>285</v>
      </c>
      <c r="G624" s="84"/>
      <c r="H624" s="485"/>
      <c r="I624" s="185"/>
      <c r="J624" s="191"/>
      <c r="K624" s="185"/>
      <c r="L624" s="191"/>
      <c r="M624" s="185"/>
      <c r="N624" s="191"/>
      <c r="O624" s="185"/>
      <c r="P624" s="191"/>
      <c r="Q624" s="237"/>
      <c r="R624" s="485"/>
    </row>
    <row r="625" spans="1:18" ht="34.5" customHeight="1">
      <c r="A625" s="742"/>
      <c r="B625" s="97" t="s">
        <v>501</v>
      </c>
      <c r="C625" s="1046"/>
      <c r="D625" s="90"/>
      <c r="E625" s="1047"/>
      <c r="F625" s="486" t="s">
        <v>53</v>
      </c>
      <c r="G625" s="114"/>
      <c r="H625" s="185"/>
      <c r="I625" s="192"/>
      <c r="J625" s="185"/>
      <c r="K625" s="192"/>
      <c r="L625" s="185"/>
      <c r="M625" s="192"/>
      <c r="N625" s="185"/>
      <c r="O625" s="192"/>
      <c r="P625" s="185"/>
      <c r="Q625" s="193"/>
      <c r="R625" s="194"/>
    </row>
    <row r="626" spans="1:18" ht="34.5" customHeight="1">
      <c r="A626" s="743"/>
      <c r="B626" s="102" t="s">
        <v>502</v>
      </c>
      <c r="C626" s="1046"/>
      <c r="D626" s="132"/>
      <c r="E626" s="1047"/>
      <c r="F626" s="487"/>
      <c r="G626" s="488"/>
      <c r="H626" s="1048"/>
      <c r="I626" s="1048"/>
      <c r="J626" s="1048"/>
      <c r="K626" s="1048"/>
      <c r="L626" s="1048"/>
      <c r="M626" s="1048"/>
      <c r="N626" s="1048"/>
      <c r="O626" s="1048"/>
      <c r="P626" s="1048"/>
      <c r="Q626" s="1049"/>
      <c r="R626" s="489"/>
    </row>
    <row r="627" spans="1:18" ht="34.5" customHeight="1">
      <c r="A627" s="741">
        <v>100</v>
      </c>
      <c r="B627" s="71" t="s">
        <v>498</v>
      </c>
      <c r="C627" s="1050" t="s">
        <v>46</v>
      </c>
      <c r="D627" s="107" t="s">
        <v>503</v>
      </c>
      <c r="E627" s="1053" t="s">
        <v>48</v>
      </c>
      <c r="F627" s="491" t="s">
        <v>283</v>
      </c>
      <c r="G627" s="151">
        <f>R627*O4</f>
        <v>0.4</v>
      </c>
      <c r="H627" s="492">
        <v>1.48536</v>
      </c>
      <c r="I627" s="185"/>
      <c r="J627" s="186"/>
      <c r="K627" s="185"/>
      <c r="L627" s="186"/>
      <c r="M627" s="185"/>
      <c r="N627" s="186"/>
      <c r="O627" s="185"/>
      <c r="P627" s="186"/>
      <c r="Q627" s="237"/>
      <c r="R627" s="492">
        <v>0.4</v>
      </c>
    </row>
    <row r="628" spans="1:18" ht="34.5" customHeight="1">
      <c r="A628" s="742"/>
      <c r="B628" s="89" t="s">
        <v>504</v>
      </c>
      <c r="C628" s="1046"/>
      <c r="D628" s="82"/>
      <c r="E628" s="1047"/>
      <c r="F628" s="484" t="s">
        <v>285</v>
      </c>
      <c r="G628" s="114"/>
      <c r="H628" s="185"/>
      <c r="I628" s="191"/>
      <c r="J628" s="185"/>
      <c r="K628" s="191"/>
      <c r="L628" s="185"/>
      <c r="M628" s="191"/>
      <c r="N628" s="185"/>
      <c r="O628" s="191"/>
      <c r="P628" s="185"/>
      <c r="Q628" s="242"/>
      <c r="R628" s="243"/>
    </row>
    <row r="629" spans="1:18" ht="34.5" customHeight="1">
      <c r="A629" s="742"/>
      <c r="B629" s="97" t="s">
        <v>505</v>
      </c>
      <c r="C629" s="1046"/>
      <c r="D629" s="90"/>
      <c r="E629" s="1047"/>
      <c r="F629" s="486" t="s">
        <v>53</v>
      </c>
      <c r="G629" s="493"/>
      <c r="H629" s="494"/>
      <c r="I629" s="185"/>
      <c r="J629" s="192"/>
      <c r="K629" s="185"/>
      <c r="L629" s="192"/>
      <c r="M629" s="185"/>
      <c r="N629" s="192"/>
      <c r="O629" s="185"/>
      <c r="P629" s="192"/>
      <c r="Q629" s="237"/>
      <c r="R629" s="494"/>
    </row>
    <row r="630" spans="1:18" ht="34.5" customHeight="1">
      <c r="A630" s="742"/>
      <c r="B630" s="97" t="s">
        <v>506</v>
      </c>
      <c r="C630" s="1051"/>
      <c r="D630" s="793"/>
      <c r="E630" s="1054"/>
      <c r="F630" s="1057"/>
      <c r="G630" s="114"/>
      <c r="H630" s="800"/>
      <c r="I630" s="800"/>
      <c r="J630" s="800"/>
      <c r="K630" s="800"/>
      <c r="L630" s="800"/>
      <c r="M630" s="800"/>
      <c r="N630" s="800"/>
      <c r="O630" s="800"/>
      <c r="P630" s="800"/>
      <c r="Q630" s="1059"/>
      <c r="R630" s="199"/>
    </row>
    <row r="631" spans="1:18" ht="34.5" customHeight="1">
      <c r="A631" s="742"/>
      <c r="B631" s="97" t="s">
        <v>507</v>
      </c>
      <c r="C631" s="1051"/>
      <c r="D631" s="1056"/>
      <c r="E631" s="1054"/>
      <c r="F631" s="1058"/>
      <c r="H631" s="1060"/>
      <c r="I631" s="1060"/>
      <c r="J631" s="1060"/>
      <c r="K631" s="1060"/>
      <c r="L631" s="1060"/>
      <c r="M631" s="1060"/>
      <c r="N631" s="1060"/>
      <c r="O631" s="1060"/>
      <c r="P631" s="1060"/>
      <c r="Q631" s="1061"/>
    </row>
    <row r="632" spans="1:18" ht="34.5" customHeight="1">
      <c r="A632" s="743"/>
      <c r="B632" s="102" t="s">
        <v>508</v>
      </c>
      <c r="C632" s="1052"/>
      <c r="D632" s="1056"/>
      <c r="E632" s="1055"/>
      <c r="F632" s="1058"/>
      <c r="H632" s="1062"/>
      <c r="I632" s="1060"/>
      <c r="J632" s="1060"/>
      <c r="K632" s="1060"/>
      <c r="L632" s="1060"/>
      <c r="M632" s="1060"/>
      <c r="N632" s="1060"/>
      <c r="O632" s="1060"/>
      <c r="P632" s="1060"/>
      <c r="Q632" s="1061"/>
      <c r="R632" s="497"/>
    </row>
    <row r="633" spans="1:18" ht="34.5" customHeight="1">
      <c r="A633" s="741">
        <v>101</v>
      </c>
      <c r="B633" s="71" t="s">
        <v>509</v>
      </c>
      <c r="C633" s="1046" t="s">
        <v>510</v>
      </c>
      <c r="D633" s="73" t="s">
        <v>511</v>
      </c>
      <c r="E633" s="801" t="s">
        <v>48</v>
      </c>
      <c r="F633" s="491" t="s">
        <v>283</v>
      </c>
      <c r="G633" s="151">
        <f>R633*O4</f>
        <v>1.6</v>
      </c>
      <c r="H633" s="185">
        <v>0</v>
      </c>
      <c r="I633" s="186"/>
      <c r="J633" s="186"/>
      <c r="K633" s="186"/>
      <c r="L633" s="186"/>
      <c r="M633" s="186"/>
      <c r="N633" s="186"/>
      <c r="O633" s="186"/>
      <c r="P633" s="186"/>
      <c r="Q633" s="187"/>
      <c r="R633" s="188">
        <v>1.6</v>
      </c>
    </row>
    <row r="634" spans="1:18" ht="34.5" customHeight="1">
      <c r="A634" s="742"/>
      <c r="B634" s="97" t="s">
        <v>512</v>
      </c>
      <c r="C634" s="1063"/>
      <c r="D634" s="82"/>
      <c r="E634" s="1056"/>
      <c r="F634" s="484" t="s">
        <v>285</v>
      </c>
      <c r="G634" s="84"/>
      <c r="H634" s="485"/>
      <c r="I634" s="185"/>
      <c r="J634" s="191"/>
      <c r="K634" s="185"/>
      <c r="L634" s="191"/>
      <c r="M634" s="185"/>
      <c r="N634" s="191"/>
      <c r="O634" s="185"/>
      <c r="P634" s="191"/>
      <c r="Q634" s="237"/>
      <c r="R634" s="485"/>
    </row>
    <row r="635" spans="1:18" ht="34.5" customHeight="1">
      <c r="A635" s="742"/>
      <c r="B635" s="89" t="s">
        <v>513</v>
      </c>
      <c r="C635" s="1063"/>
      <c r="D635" s="90"/>
      <c r="E635" s="1056"/>
      <c r="F635" s="486" t="s">
        <v>53</v>
      </c>
      <c r="G635" s="114"/>
      <c r="H635" s="185"/>
      <c r="I635" s="192"/>
      <c r="J635" s="185"/>
      <c r="K635" s="192"/>
      <c r="L635" s="185"/>
      <c r="M635" s="192"/>
      <c r="N635" s="185"/>
      <c r="O635" s="192"/>
      <c r="P635" s="185"/>
      <c r="Q635" s="193"/>
      <c r="R635" s="194"/>
    </row>
    <row r="636" spans="1:18" ht="34.5" customHeight="1">
      <c r="A636" s="742"/>
      <c r="B636" s="89" t="s">
        <v>514</v>
      </c>
      <c r="C636" s="1064"/>
      <c r="D636" s="826"/>
      <c r="E636" s="1056"/>
      <c r="F636" s="1065"/>
      <c r="G636" s="499"/>
      <c r="H636" s="800"/>
      <c r="I636" s="800"/>
      <c r="J636" s="800"/>
      <c r="K636" s="800"/>
      <c r="L636" s="800"/>
      <c r="M636" s="800"/>
      <c r="N636" s="800"/>
      <c r="O636" s="800"/>
      <c r="P636" s="800"/>
      <c r="Q636" s="1059"/>
      <c r="R636" s="199"/>
    </row>
    <row r="637" spans="1:18" ht="34.5" customHeight="1">
      <c r="A637" s="742"/>
      <c r="B637" s="89" t="s">
        <v>515</v>
      </c>
      <c r="C637" s="1063"/>
      <c r="D637" s="1021"/>
      <c r="E637" s="1056"/>
      <c r="F637" s="1066"/>
      <c r="H637" s="1060"/>
      <c r="I637" s="1060"/>
      <c r="J637" s="1060"/>
      <c r="K637" s="1060"/>
      <c r="L637" s="1060"/>
      <c r="M637" s="1060"/>
      <c r="N637" s="1060"/>
      <c r="O637" s="1060"/>
      <c r="P637" s="1060"/>
      <c r="Q637" s="1061"/>
      <c r="R637" s="497"/>
    </row>
    <row r="638" spans="1:18" ht="34.5" customHeight="1">
      <c r="A638" s="824"/>
      <c r="B638" s="89"/>
      <c r="C638" s="1050" t="s">
        <v>510</v>
      </c>
      <c r="D638" s="107" t="s">
        <v>516</v>
      </c>
      <c r="E638" s="1068" t="s">
        <v>48</v>
      </c>
      <c r="F638" s="495" t="s">
        <v>283</v>
      </c>
      <c r="G638" s="114"/>
      <c r="H638" s="492">
        <v>0.46511999999999998</v>
      </c>
      <c r="I638" s="186"/>
      <c r="J638" s="186"/>
      <c r="K638" s="186"/>
      <c r="L638" s="186"/>
      <c r="M638" s="186"/>
      <c r="N638" s="186"/>
      <c r="O638" s="186"/>
      <c r="P638" s="186"/>
      <c r="Q638" s="187"/>
      <c r="R638" s="185">
        <v>1.1000000000000001</v>
      </c>
    </row>
    <row r="639" spans="1:18" ht="34.5" customHeight="1">
      <c r="A639" s="824"/>
      <c r="B639" s="97"/>
      <c r="C639" s="1063"/>
      <c r="D639" s="82"/>
      <c r="E639" s="1056"/>
      <c r="F639" s="484" t="s">
        <v>285</v>
      </c>
      <c r="G639" s="114"/>
      <c r="H639" s="185"/>
      <c r="I639" s="191"/>
      <c r="J639" s="185"/>
      <c r="K639" s="191"/>
      <c r="L639" s="185"/>
      <c r="M639" s="191"/>
      <c r="N639" s="185"/>
      <c r="O639" s="191"/>
      <c r="P639" s="185"/>
      <c r="Q639" s="242"/>
      <c r="R639" s="243"/>
    </row>
    <row r="640" spans="1:18" ht="34.5" customHeight="1">
      <c r="A640" s="824"/>
      <c r="B640" s="89"/>
      <c r="C640" s="1063"/>
      <c r="D640" s="90"/>
      <c r="E640" s="1056"/>
      <c r="F640" s="486" t="s">
        <v>53</v>
      </c>
      <c r="G640" s="493"/>
      <c r="H640" s="494"/>
      <c r="I640" s="185"/>
      <c r="J640" s="192"/>
      <c r="K640" s="185"/>
      <c r="L640" s="192"/>
      <c r="M640" s="185"/>
      <c r="N640" s="192"/>
      <c r="O640" s="185"/>
      <c r="P640" s="192"/>
      <c r="Q640" s="237"/>
      <c r="R640" s="494"/>
    </row>
    <row r="641" spans="1:18" ht="34.5" customHeight="1">
      <c r="A641" s="824"/>
      <c r="B641" s="89"/>
      <c r="C641" s="1064"/>
      <c r="D641" s="793"/>
      <c r="E641" s="1069"/>
      <c r="F641" s="1057"/>
      <c r="G641" s="114"/>
      <c r="H641" s="800"/>
      <c r="I641" s="800"/>
      <c r="J641" s="800"/>
      <c r="K641" s="800"/>
      <c r="L641" s="800"/>
      <c r="M641" s="800"/>
      <c r="N641" s="800"/>
      <c r="O641" s="800"/>
      <c r="P641" s="800"/>
      <c r="Q641" s="1059"/>
      <c r="R641" s="199"/>
    </row>
    <row r="642" spans="1:18" ht="34.5" customHeight="1">
      <c r="A642" s="825"/>
      <c r="B642" s="102"/>
      <c r="C642" s="1067"/>
      <c r="D642" s="1056"/>
      <c r="E642" s="1070"/>
      <c r="F642" s="1058"/>
      <c r="H642" s="1062"/>
      <c r="I642" s="1060"/>
      <c r="J642" s="1060"/>
      <c r="K642" s="1060"/>
      <c r="L642" s="1060"/>
      <c r="M642" s="1060"/>
      <c r="N642" s="1060"/>
      <c r="O642" s="1060"/>
      <c r="P642" s="1060"/>
      <c r="Q642" s="1061"/>
      <c r="R642" s="497"/>
    </row>
    <row r="643" spans="1:18" ht="34.5" customHeight="1">
      <c r="A643" s="741">
        <v>102</v>
      </c>
      <c r="B643" s="71" t="s">
        <v>517</v>
      </c>
      <c r="C643" s="1046" t="s">
        <v>510</v>
      </c>
      <c r="D643" s="73"/>
      <c r="E643" s="796" t="s">
        <v>99</v>
      </c>
      <c r="F643" s="491" t="s">
        <v>283</v>
      </c>
      <c r="G643" s="114"/>
      <c r="H643" s="185"/>
      <c r="I643" s="186"/>
      <c r="J643" s="186"/>
      <c r="K643" s="186"/>
      <c r="L643" s="186"/>
      <c r="M643" s="186"/>
      <c r="N643" s="186"/>
      <c r="O643" s="186"/>
      <c r="P643" s="186"/>
      <c r="Q643" s="187"/>
      <c r="R643" s="188"/>
    </row>
    <row r="644" spans="1:18" ht="34.5" customHeight="1">
      <c r="A644" s="742"/>
      <c r="B644" s="97" t="s">
        <v>518</v>
      </c>
      <c r="C644" s="1063"/>
      <c r="D644" s="82"/>
      <c r="E644" s="1060"/>
      <c r="F644" s="484" t="s">
        <v>285</v>
      </c>
      <c r="G644" s="84"/>
      <c r="H644" s="485"/>
      <c r="I644" s="185"/>
      <c r="J644" s="191"/>
      <c r="K644" s="185"/>
      <c r="L644" s="191"/>
      <c r="M644" s="185"/>
      <c r="N644" s="191"/>
      <c r="O644" s="185"/>
      <c r="P644" s="191"/>
      <c r="Q644" s="237"/>
      <c r="R644" s="485"/>
    </row>
    <row r="645" spans="1:18" ht="34.5" customHeight="1">
      <c r="A645" s="742"/>
      <c r="B645" s="89" t="s">
        <v>519</v>
      </c>
      <c r="C645" s="1063"/>
      <c r="D645" s="90" t="s">
        <v>520</v>
      </c>
      <c r="E645" s="1060"/>
      <c r="F645" s="500" t="s">
        <v>53</v>
      </c>
      <c r="G645" s="151">
        <f>R645*O4</f>
        <v>1.2</v>
      </c>
      <c r="H645" s="494"/>
      <c r="I645" s="192"/>
      <c r="J645" s="192"/>
      <c r="K645" s="192"/>
      <c r="L645" s="192"/>
      <c r="M645" s="192"/>
      <c r="N645" s="192"/>
      <c r="O645" s="192">
        <v>1.24488</v>
      </c>
      <c r="P645" s="192"/>
      <c r="Q645" s="193"/>
      <c r="R645" s="494">
        <v>1.2</v>
      </c>
    </row>
    <row r="646" spans="1:18" ht="34.5" customHeight="1">
      <c r="A646" s="742"/>
      <c r="B646" s="89" t="s">
        <v>521</v>
      </c>
      <c r="C646" s="1064"/>
      <c r="D646" s="71"/>
      <c r="E646" s="1060"/>
      <c r="F646" s="146"/>
      <c r="G646" s="114"/>
      <c r="H646" s="185"/>
      <c r="I646" s="185"/>
      <c r="J646" s="185"/>
      <c r="K646" s="185"/>
      <c r="L646" s="185"/>
      <c r="M646" s="185"/>
      <c r="N646" s="185"/>
      <c r="O646" s="185"/>
      <c r="P646" s="185"/>
      <c r="Q646" s="237"/>
      <c r="R646" s="199"/>
    </row>
    <row r="647" spans="1:18" ht="34.5" customHeight="1">
      <c r="A647" s="743"/>
      <c r="B647" s="102" t="s">
        <v>522</v>
      </c>
      <c r="C647" s="1063"/>
      <c r="D647" s="102"/>
      <c r="E647" s="1060"/>
      <c r="F647" s="501"/>
      <c r="G647" s="114"/>
      <c r="H647" s="185"/>
      <c r="I647" s="185"/>
      <c r="J647" s="185"/>
      <c r="K647" s="185"/>
      <c r="L647" s="185"/>
      <c r="M647" s="185"/>
      <c r="N647" s="185"/>
      <c r="O647" s="185"/>
      <c r="P647" s="185"/>
      <c r="Q647" s="237"/>
      <c r="R647" s="238"/>
    </row>
    <row r="648" spans="1:18" ht="34.5" customHeight="1">
      <c r="A648" s="741">
        <v>103</v>
      </c>
      <c r="B648" s="71" t="s">
        <v>523</v>
      </c>
      <c r="C648" s="1050" t="s">
        <v>524</v>
      </c>
      <c r="D648" s="107" t="s">
        <v>525</v>
      </c>
      <c r="E648" s="841" t="s">
        <v>48</v>
      </c>
      <c r="F648" s="108" t="s">
        <v>283</v>
      </c>
      <c r="G648" s="151">
        <f>R648*O4</f>
        <v>1.2</v>
      </c>
      <c r="H648" s="240">
        <v>0.55800000000000005</v>
      </c>
      <c r="I648" s="186"/>
      <c r="J648" s="186"/>
      <c r="K648" s="186"/>
      <c r="L648" s="186"/>
      <c r="M648" s="186"/>
      <c r="N648" s="186"/>
      <c r="O648" s="186"/>
      <c r="P648" s="186"/>
      <c r="Q648" s="187"/>
      <c r="R648" s="240">
        <v>1.2</v>
      </c>
    </row>
    <row r="649" spans="1:18" ht="34.5" customHeight="1">
      <c r="A649" s="824"/>
      <c r="B649" s="89"/>
      <c r="C649" s="1063"/>
      <c r="D649" s="82"/>
      <c r="E649" s="1047"/>
      <c r="F649" s="113" t="s">
        <v>285</v>
      </c>
      <c r="G649" s="114"/>
      <c r="H649" s="185"/>
      <c r="I649" s="191"/>
      <c r="J649" s="185"/>
      <c r="K649" s="191"/>
      <c r="L649" s="185"/>
      <c r="M649" s="191"/>
      <c r="N649" s="185"/>
      <c r="O649" s="191"/>
      <c r="P649" s="185"/>
      <c r="Q649" s="242"/>
      <c r="R649" s="243"/>
    </row>
    <row r="650" spans="1:18" ht="34.5" customHeight="1">
      <c r="A650" s="824"/>
      <c r="B650" s="89"/>
      <c r="C650" s="1063"/>
      <c r="D650" s="90"/>
      <c r="E650" s="1047"/>
      <c r="F650" s="116" t="s">
        <v>53</v>
      </c>
      <c r="G650" s="117"/>
      <c r="H650" s="502"/>
      <c r="I650" s="185"/>
      <c r="J650" s="192"/>
      <c r="K650" s="185"/>
      <c r="L650" s="192"/>
      <c r="M650" s="185"/>
      <c r="N650" s="192"/>
      <c r="O650" s="185"/>
      <c r="P650" s="192"/>
      <c r="Q650" s="185"/>
      <c r="R650" s="502"/>
    </row>
    <row r="651" spans="1:18" ht="34.5" customHeight="1">
      <c r="A651" s="824"/>
      <c r="B651" s="89"/>
      <c r="C651" s="1063"/>
      <c r="D651" s="71"/>
      <c r="E651" s="1047"/>
      <c r="F651" s="98"/>
      <c r="G651" s="144"/>
      <c r="H651" s="799"/>
      <c r="I651" s="800"/>
      <c r="J651" s="800"/>
      <c r="K651" s="800"/>
      <c r="L651" s="800"/>
      <c r="M651" s="800"/>
      <c r="N651" s="800"/>
      <c r="O651" s="800"/>
      <c r="P651" s="800"/>
      <c r="Q651" s="800"/>
      <c r="R651" s="503"/>
    </row>
    <row r="652" spans="1:18" ht="34.5" customHeight="1">
      <c r="A652" s="504"/>
      <c r="B652" s="505"/>
      <c r="C652" s="506"/>
      <c r="D652" s="507"/>
      <c r="E652" s="508"/>
      <c r="F652" s="509"/>
      <c r="G652" s="510"/>
      <c r="H652" s="511"/>
      <c r="I652" s="512"/>
      <c r="J652" s="512"/>
      <c r="K652" s="512"/>
      <c r="L652" s="512"/>
      <c r="M652" s="512"/>
      <c r="N652" s="512"/>
      <c r="O652" s="512"/>
      <c r="P652" s="512"/>
      <c r="Q652" s="512"/>
      <c r="R652" s="511"/>
    </row>
    <row r="653" spans="1:18" ht="34.5" customHeight="1">
      <c r="A653" s="848">
        <v>104</v>
      </c>
      <c r="B653" s="513" t="s">
        <v>526</v>
      </c>
      <c r="C653" s="1072" t="s">
        <v>510</v>
      </c>
      <c r="D653" s="205" t="s">
        <v>527</v>
      </c>
      <c r="E653" s="1074" t="s">
        <v>48</v>
      </c>
      <c r="F653" s="206" t="s">
        <v>283</v>
      </c>
      <c r="G653" s="151">
        <f>R653*O4</f>
        <v>0.4</v>
      </c>
      <c r="H653" s="514">
        <v>0.16128000000000001</v>
      </c>
      <c r="I653" s="515"/>
      <c r="J653" s="516"/>
      <c r="K653" s="515"/>
      <c r="L653" s="516"/>
      <c r="M653" s="515"/>
      <c r="N653" s="516"/>
      <c r="O653" s="515"/>
      <c r="P653" s="516"/>
      <c r="Q653" s="515"/>
      <c r="R653" s="514">
        <v>0.4</v>
      </c>
    </row>
    <row r="654" spans="1:18" ht="34.5" customHeight="1">
      <c r="A654" s="824"/>
      <c r="B654" s="89" t="s">
        <v>528</v>
      </c>
      <c r="C654" s="1063"/>
      <c r="D654" s="82"/>
      <c r="E654" s="1047"/>
      <c r="F654" s="113" t="s">
        <v>285</v>
      </c>
      <c r="G654" s="114"/>
      <c r="H654" s="185"/>
      <c r="I654" s="191"/>
      <c r="J654" s="185"/>
      <c r="K654" s="191"/>
      <c r="L654" s="185"/>
      <c r="M654" s="191"/>
      <c r="N654" s="185"/>
      <c r="O654" s="191"/>
      <c r="P654" s="185"/>
      <c r="Q654" s="242"/>
      <c r="R654" s="243"/>
    </row>
    <row r="655" spans="1:18" ht="34.5" customHeight="1">
      <c r="A655" s="824"/>
      <c r="B655" s="89"/>
      <c r="C655" s="1063"/>
      <c r="D655" s="90"/>
      <c r="E655" s="1047"/>
      <c r="F655" s="116" t="s">
        <v>53</v>
      </c>
      <c r="G655" s="117"/>
      <c r="H655" s="502"/>
      <c r="I655" s="185"/>
      <c r="J655" s="192"/>
      <c r="K655" s="185"/>
      <c r="L655" s="192"/>
      <c r="M655" s="185"/>
      <c r="N655" s="192"/>
      <c r="O655" s="185"/>
      <c r="P655" s="192"/>
      <c r="Q655" s="185"/>
      <c r="R655" s="502"/>
    </row>
    <row r="656" spans="1:18" ht="34.5" customHeight="1">
      <c r="A656" s="1071"/>
      <c r="B656" s="517"/>
      <c r="C656" s="1073"/>
      <c r="D656" s="518"/>
      <c r="E656" s="1075"/>
      <c r="F656" s="264"/>
      <c r="G656" s="265"/>
      <c r="H656" s="1076"/>
      <c r="I656" s="1077"/>
      <c r="J656" s="1077"/>
      <c r="K656" s="1077"/>
      <c r="L656" s="1077"/>
      <c r="M656" s="1077"/>
      <c r="N656" s="1077"/>
      <c r="O656" s="1077"/>
      <c r="P656" s="1077"/>
      <c r="Q656" s="1077"/>
      <c r="R656" s="503"/>
    </row>
    <row r="657" spans="1:18" ht="34.5" customHeight="1">
      <c r="A657" s="742">
        <v>105</v>
      </c>
      <c r="B657" s="89" t="s">
        <v>529</v>
      </c>
      <c r="C657" s="1051" t="s">
        <v>510</v>
      </c>
      <c r="D657" s="107"/>
      <c r="E657" s="1078" t="s">
        <v>99</v>
      </c>
      <c r="F657" s="108" t="s">
        <v>283</v>
      </c>
      <c r="G657" s="114"/>
      <c r="H657" s="519"/>
      <c r="I657" s="185"/>
      <c r="J657" s="232"/>
      <c r="K657" s="185"/>
      <c r="L657" s="232"/>
      <c r="M657" s="185"/>
      <c r="N657" s="232"/>
      <c r="O657" s="185"/>
      <c r="P657" s="232"/>
      <c r="Q657" s="237"/>
      <c r="R657" s="520"/>
    </row>
    <row r="658" spans="1:18" ht="34.5" customHeight="1">
      <c r="A658" s="742"/>
      <c r="B658" s="89" t="s">
        <v>530</v>
      </c>
      <c r="C658" s="1046"/>
      <c r="D658" s="82"/>
      <c r="E658" s="1047"/>
      <c r="F658" s="484" t="s">
        <v>285</v>
      </c>
      <c r="G658" s="114"/>
      <c r="H658" s="185"/>
      <c r="I658" s="191"/>
      <c r="J658" s="185"/>
      <c r="K658" s="191"/>
      <c r="L658" s="185"/>
      <c r="M658" s="191"/>
      <c r="N658" s="185"/>
      <c r="O658" s="191"/>
      <c r="P658" s="185"/>
      <c r="Q658" s="242"/>
      <c r="R658" s="243"/>
    </row>
    <row r="659" spans="1:18" ht="34.5" customHeight="1">
      <c r="A659" s="742"/>
      <c r="B659" s="89" t="s">
        <v>531</v>
      </c>
      <c r="C659" s="1046"/>
      <c r="D659" s="90" t="s">
        <v>532</v>
      </c>
      <c r="E659" s="1047"/>
      <c r="F659" s="500" t="s">
        <v>53</v>
      </c>
      <c r="G659" s="151">
        <f>R659*O4</f>
        <v>1.2</v>
      </c>
      <c r="H659" s="521"/>
      <c r="I659" s="185"/>
      <c r="J659" s="192"/>
      <c r="K659" s="185"/>
      <c r="L659" s="192"/>
      <c r="M659" s="185"/>
      <c r="N659" s="192"/>
      <c r="O659" s="185">
        <v>1.0065</v>
      </c>
      <c r="P659" s="192"/>
      <c r="Q659" s="237"/>
      <c r="R659" s="185">
        <v>1.2</v>
      </c>
    </row>
    <row r="660" spans="1:18" ht="34.5" customHeight="1">
      <c r="A660" s="743"/>
      <c r="B660" s="102" t="s">
        <v>533</v>
      </c>
      <c r="C660" s="1046"/>
      <c r="D660" s="132"/>
      <c r="E660" s="1079"/>
      <c r="F660" s="108"/>
      <c r="G660" s="114"/>
      <c r="H660" s="1080"/>
      <c r="I660" s="1048"/>
      <c r="J660" s="1048"/>
      <c r="K660" s="1048"/>
      <c r="L660" s="1048"/>
      <c r="M660" s="1048"/>
      <c r="N660" s="1048"/>
      <c r="O660" s="1048"/>
      <c r="P660" s="1048"/>
      <c r="Q660" s="1048"/>
      <c r="R660" s="522"/>
    </row>
    <row r="661" spans="1:18" ht="34.5" customHeight="1">
      <c r="A661" s="741">
        <v>106</v>
      </c>
      <c r="B661" s="71" t="s">
        <v>534</v>
      </c>
      <c r="C661" s="1050" t="s">
        <v>524</v>
      </c>
      <c r="D661" s="107"/>
      <c r="E661" s="841" t="s">
        <v>99</v>
      </c>
      <c r="F661" s="124" t="s">
        <v>283</v>
      </c>
      <c r="G661" s="114"/>
      <c r="H661" s="185"/>
      <c r="I661" s="186"/>
      <c r="J661" s="185"/>
      <c r="K661" s="186"/>
      <c r="L661" s="185"/>
      <c r="M661" s="186"/>
      <c r="N661" s="185"/>
      <c r="O661" s="186"/>
      <c r="P661" s="185"/>
      <c r="Q661" s="187"/>
      <c r="R661" s="188"/>
    </row>
    <row r="662" spans="1:18" ht="34.5" customHeight="1">
      <c r="A662" s="824"/>
      <c r="B662" s="89" t="s">
        <v>535</v>
      </c>
      <c r="C662" s="1063"/>
      <c r="D662" s="82"/>
      <c r="E662" s="1047"/>
      <c r="F662" s="113" t="s">
        <v>285</v>
      </c>
      <c r="G662" s="127"/>
      <c r="H662" s="190"/>
      <c r="I662" s="185"/>
      <c r="J662" s="191"/>
      <c r="K662" s="185"/>
      <c r="L662" s="191"/>
      <c r="M662" s="185"/>
      <c r="N662" s="191"/>
      <c r="O662" s="185"/>
      <c r="P662" s="191"/>
      <c r="Q662" s="185"/>
      <c r="R662" s="190"/>
    </row>
    <row r="663" spans="1:18" ht="34.5" customHeight="1">
      <c r="A663" s="824"/>
      <c r="B663" s="89" t="s">
        <v>536</v>
      </c>
      <c r="C663" s="1063"/>
      <c r="D663" s="90" t="s">
        <v>537</v>
      </c>
      <c r="E663" s="1047"/>
      <c r="F663" s="116" t="s">
        <v>53</v>
      </c>
      <c r="G663" s="151">
        <f>R663*O4</f>
        <v>0.6</v>
      </c>
      <c r="I663" s="192"/>
      <c r="J663" s="185"/>
      <c r="K663" s="192"/>
      <c r="L663" s="185"/>
      <c r="M663" s="192"/>
      <c r="N663" s="185"/>
      <c r="O663" s="192">
        <v>0.46439999999999998</v>
      </c>
      <c r="P663" s="185"/>
      <c r="Q663" s="193"/>
      <c r="R663" s="192">
        <v>0.6</v>
      </c>
    </row>
    <row r="664" spans="1:18" ht="34.5" customHeight="1">
      <c r="A664" s="825"/>
      <c r="B664" s="102" t="s">
        <v>538</v>
      </c>
      <c r="C664" s="1063"/>
      <c r="D664" s="132"/>
      <c r="E664" s="1047"/>
      <c r="F664" s="174"/>
      <c r="G664" s="175"/>
      <c r="H664" s="1080"/>
      <c r="I664" s="1048"/>
      <c r="J664" s="1048"/>
      <c r="K664" s="1048"/>
      <c r="L664" s="1048"/>
      <c r="M664" s="1048"/>
      <c r="N664" s="1048"/>
      <c r="O664" s="1048"/>
      <c r="P664" s="1048"/>
      <c r="Q664" s="1048"/>
      <c r="R664" s="522"/>
    </row>
    <row r="665" spans="1:18" ht="34.5" customHeight="1">
      <c r="A665" s="741">
        <v>107</v>
      </c>
      <c r="B665" s="71" t="s">
        <v>539</v>
      </c>
      <c r="C665" s="1050" t="s">
        <v>510</v>
      </c>
      <c r="D665" s="107"/>
      <c r="E665" s="841" t="s">
        <v>99</v>
      </c>
      <c r="F665" s="108" t="s">
        <v>283</v>
      </c>
      <c r="G665" s="114"/>
      <c r="H665" s="240"/>
      <c r="I665" s="185"/>
      <c r="J665" s="186"/>
      <c r="K665" s="185"/>
      <c r="L665" s="186"/>
      <c r="M665" s="185"/>
      <c r="N665" s="186"/>
      <c r="O665" s="185"/>
      <c r="P665" s="186"/>
      <c r="Q665" s="185"/>
      <c r="R665" s="240"/>
    </row>
    <row r="666" spans="1:18" ht="34.5" customHeight="1">
      <c r="A666" s="824"/>
      <c r="B666" s="89" t="s">
        <v>535</v>
      </c>
      <c r="C666" s="1063"/>
      <c r="D666" s="82"/>
      <c r="E666" s="1047"/>
      <c r="F666" s="113" t="s">
        <v>285</v>
      </c>
      <c r="G666" s="114"/>
      <c r="H666" s="185"/>
      <c r="I666" s="191"/>
      <c r="J666" s="185"/>
      <c r="K666" s="191"/>
      <c r="L666" s="185"/>
      <c r="M666" s="191"/>
      <c r="N666" s="185"/>
      <c r="O666" s="191"/>
      <c r="P666" s="185"/>
      <c r="Q666" s="242"/>
      <c r="R666" s="243"/>
    </row>
    <row r="667" spans="1:18" ht="34.5" customHeight="1">
      <c r="A667" s="824"/>
      <c r="B667" s="89" t="s">
        <v>540</v>
      </c>
      <c r="C667" s="1063"/>
      <c r="D667" s="90" t="s">
        <v>541</v>
      </c>
      <c r="E667" s="1047"/>
      <c r="F667" s="116" t="s">
        <v>53</v>
      </c>
      <c r="G667" s="151">
        <f>R667*O4</f>
        <v>0.5</v>
      </c>
      <c r="H667" s="502"/>
      <c r="I667" s="185"/>
      <c r="J667" s="192"/>
      <c r="K667" s="185"/>
      <c r="L667" s="192"/>
      <c r="M667" s="185"/>
      <c r="N667" s="192"/>
      <c r="O667" s="185">
        <v>0.29959999999999998</v>
      </c>
      <c r="P667" s="192"/>
      <c r="Q667" s="185"/>
      <c r="R667" s="185">
        <v>0.5</v>
      </c>
    </row>
    <row r="668" spans="1:18" ht="34.5" customHeight="1">
      <c r="A668" s="825"/>
      <c r="B668" s="102" t="s">
        <v>538</v>
      </c>
      <c r="C668" s="1063"/>
      <c r="D668" s="132"/>
      <c r="E668" s="1047"/>
      <c r="F668" s="174"/>
      <c r="G668" s="144"/>
      <c r="H668" s="1076"/>
      <c r="I668" s="1077"/>
      <c r="J668" s="1077"/>
      <c r="K668" s="1077"/>
      <c r="L668" s="1077"/>
      <c r="M668" s="1077"/>
      <c r="N668" s="1077"/>
      <c r="O668" s="1077"/>
      <c r="P668" s="1077"/>
      <c r="Q668" s="1077"/>
      <c r="R668" s="503"/>
    </row>
    <row r="669" spans="1:18" ht="34.5" hidden="1" customHeight="1">
      <c r="A669" s="1081" t="s">
        <v>542</v>
      </c>
      <c r="B669" s="1082"/>
      <c r="C669" s="1082"/>
      <c r="D669" s="1082"/>
      <c r="E669" s="1083"/>
      <c r="F669" s="523">
        <f t="shared" ref="F669:F671" si="140">SUM(H669:Q669)</f>
        <v>3.0448799999999996</v>
      </c>
      <c r="G669" s="524"/>
      <c r="H669" s="525">
        <f t="shared" ref="H669:H671" si="141">H623+H627+H633+H638+H643+H648+H653+H657+H661+H665</f>
        <v>3.0448799999999996</v>
      </c>
      <c r="I669" s="526">
        <f t="shared" ref="I669:I671" si="142">I623+I627+I633+I638+I643+I648+I653+I657+I661+I665</f>
        <v>0</v>
      </c>
      <c r="J669" s="525">
        <f t="shared" ref="J669:J671" si="143">J623+J627+J633+J638+J643+J648+J653+J657+J661+J665</f>
        <v>0</v>
      </c>
      <c r="K669" s="526">
        <f t="shared" ref="K669:K671" si="144">K623+K627+K633+K638+K643+K648+K653+K657+K661+K665</f>
        <v>0</v>
      </c>
      <c r="L669" s="525">
        <f t="shared" ref="L669:L671" si="145">L623+L627+L633+L638+L643+L648+L653+L657+L661+L665</f>
        <v>0</v>
      </c>
      <c r="M669" s="526">
        <f t="shared" ref="M669:M671" si="146">M623+M627+M633+M638+M643+M648+M653+M657+M661+M665</f>
        <v>0</v>
      </c>
      <c r="N669" s="525">
        <f t="shared" ref="N669:N671" si="147">N623+N627+N633+N638+N643+N648+N653+N657+N661+N665</f>
        <v>0</v>
      </c>
      <c r="O669" s="526">
        <f t="shared" ref="O669:O671" si="148">O623+O627+O633+O638+O643+O648+O653+O657+O661+O665</f>
        <v>0</v>
      </c>
      <c r="P669" s="525">
        <f t="shared" ref="P669:P671" si="149">P623+P627+P633+P638+P643+P648+P653+P657+P661+P665</f>
        <v>0</v>
      </c>
      <c r="Q669" s="526">
        <f t="shared" ref="Q669:Q671" si="150">Q623+Q627+Q633+Q638+Q643+Q648+Q653+Q657+Q661+Q665</f>
        <v>0</v>
      </c>
      <c r="R669" s="527"/>
    </row>
    <row r="670" spans="1:18" ht="34.5" hidden="1" customHeight="1">
      <c r="A670" s="1084" t="s">
        <v>543</v>
      </c>
      <c r="B670" s="1085"/>
      <c r="C670" s="1085"/>
      <c r="D670" s="1085"/>
      <c r="E670" s="1086"/>
      <c r="F670" s="528">
        <f t="shared" si="140"/>
        <v>0</v>
      </c>
      <c r="G670" s="529"/>
      <c r="H670" s="526">
        <f t="shared" si="141"/>
        <v>0</v>
      </c>
      <c r="I670" s="525">
        <f t="shared" si="142"/>
        <v>0</v>
      </c>
      <c r="J670" s="526">
        <f t="shared" si="143"/>
        <v>0</v>
      </c>
      <c r="K670" s="525">
        <f t="shared" si="144"/>
        <v>0</v>
      </c>
      <c r="L670" s="526">
        <f t="shared" si="145"/>
        <v>0</v>
      </c>
      <c r="M670" s="525">
        <f t="shared" si="146"/>
        <v>0</v>
      </c>
      <c r="N670" s="526">
        <f t="shared" si="147"/>
        <v>0</v>
      </c>
      <c r="O670" s="525">
        <f t="shared" si="148"/>
        <v>0</v>
      </c>
      <c r="P670" s="526">
        <f t="shared" si="149"/>
        <v>0</v>
      </c>
      <c r="Q670" s="530">
        <f t="shared" si="150"/>
        <v>0</v>
      </c>
      <c r="R670" s="526"/>
    </row>
    <row r="671" spans="1:18" ht="34.5" hidden="1" customHeight="1">
      <c r="A671" s="1087" t="s">
        <v>544</v>
      </c>
      <c r="B671" s="1088"/>
      <c r="C671" s="1088"/>
      <c r="D671" s="1088"/>
      <c r="E671" s="1089"/>
      <c r="F671" s="531">
        <f t="shared" si="140"/>
        <v>3.0153799999999999</v>
      </c>
      <c r="G671" s="524"/>
      <c r="H671" s="525">
        <f t="shared" si="141"/>
        <v>0</v>
      </c>
      <c r="I671" s="526">
        <f t="shared" si="142"/>
        <v>0</v>
      </c>
      <c r="J671" s="525">
        <f t="shared" si="143"/>
        <v>0</v>
      </c>
      <c r="K671" s="526">
        <f t="shared" si="144"/>
        <v>0</v>
      </c>
      <c r="L671" s="525">
        <f t="shared" si="145"/>
        <v>0</v>
      </c>
      <c r="M671" s="526">
        <f t="shared" si="146"/>
        <v>0</v>
      </c>
      <c r="N671" s="525">
        <f t="shared" si="147"/>
        <v>0</v>
      </c>
      <c r="O671" s="526">
        <f t="shared" si="148"/>
        <v>3.0153799999999999</v>
      </c>
      <c r="P671" s="525">
        <f t="shared" si="149"/>
        <v>0</v>
      </c>
      <c r="Q671" s="526">
        <f t="shared" si="150"/>
        <v>0</v>
      </c>
      <c r="R671" s="527"/>
    </row>
    <row r="672" spans="1:18" ht="34.5" hidden="1" customHeight="1">
      <c r="A672" s="1090" t="s">
        <v>545</v>
      </c>
      <c r="B672" s="1091"/>
      <c r="C672" s="1091"/>
      <c r="D672" s="1091"/>
      <c r="E672" s="1092"/>
      <c r="F672" s="532">
        <f>SUM(F669:F670)</f>
        <v>3.0448799999999996</v>
      </c>
      <c r="G672" s="533"/>
      <c r="H672" s="534">
        <f t="shared" ref="H672:Q672" si="151">SUM(H669:H670)</f>
        <v>3.0448799999999996</v>
      </c>
      <c r="I672" s="534">
        <f t="shared" si="151"/>
        <v>0</v>
      </c>
      <c r="J672" s="534">
        <f t="shared" si="151"/>
        <v>0</v>
      </c>
      <c r="K672" s="534">
        <f t="shared" si="151"/>
        <v>0</v>
      </c>
      <c r="L672" s="534">
        <f t="shared" si="151"/>
        <v>0</v>
      </c>
      <c r="M672" s="534">
        <f t="shared" si="151"/>
        <v>0</v>
      </c>
      <c r="N672" s="534">
        <f t="shared" si="151"/>
        <v>0</v>
      </c>
      <c r="O672" s="534">
        <f t="shared" si="151"/>
        <v>0</v>
      </c>
      <c r="P672" s="534">
        <f t="shared" si="151"/>
        <v>0</v>
      </c>
      <c r="Q672" s="535">
        <f t="shared" si="151"/>
        <v>0</v>
      </c>
      <c r="R672" s="536"/>
    </row>
    <row r="673" spans="1:18" ht="34.5" hidden="1" customHeight="1">
      <c r="A673" s="1093" t="s">
        <v>546</v>
      </c>
      <c r="B673" s="1094"/>
      <c r="C673" s="1094"/>
      <c r="D673" s="1094"/>
      <c r="E673" s="1095"/>
      <c r="F673" s="538">
        <f>SUM(F669:F671)</f>
        <v>6.0602599999999995</v>
      </c>
      <c r="G673" s="538"/>
      <c r="H673" s="538">
        <f t="shared" ref="H673:Q673" si="152">SUM(H669:H671)</f>
        <v>3.0448799999999996</v>
      </c>
      <c r="I673" s="538">
        <f t="shared" si="152"/>
        <v>0</v>
      </c>
      <c r="J673" s="538">
        <f t="shared" si="152"/>
        <v>0</v>
      </c>
      <c r="K673" s="538">
        <f t="shared" si="152"/>
        <v>0</v>
      </c>
      <c r="L673" s="538">
        <f t="shared" si="152"/>
        <v>0</v>
      </c>
      <c r="M673" s="538">
        <f t="shared" si="152"/>
        <v>0</v>
      </c>
      <c r="N673" s="538">
        <f t="shared" si="152"/>
        <v>0</v>
      </c>
      <c r="O673" s="538">
        <f t="shared" si="152"/>
        <v>3.0153799999999999</v>
      </c>
      <c r="P673" s="538">
        <f t="shared" si="152"/>
        <v>0</v>
      </c>
      <c r="Q673" s="539">
        <f t="shared" si="152"/>
        <v>0</v>
      </c>
      <c r="R673" s="538"/>
    </row>
    <row r="674" spans="1:18" ht="34.5" hidden="1" customHeight="1">
      <c r="A674" s="1096"/>
      <c r="B674" s="1097"/>
      <c r="C674" s="1097"/>
      <c r="D674" s="1097"/>
      <c r="E674" s="1097"/>
      <c r="F674" s="1097"/>
      <c r="G674" s="1098"/>
      <c r="H674" s="1099"/>
      <c r="I674" s="1099"/>
      <c r="J674" s="1099"/>
      <c r="K674" s="1099"/>
      <c r="L674" s="1099"/>
      <c r="M674" s="1099"/>
      <c r="N674" s="1099"/>
      <c r="O674" s="1099"/>
      <c r="P674" s="1099"/>
      <c r="Q674" s="1100"/>
      <c r="R674" s="540"/>
    </row>
    <row r="675" spans="1:18" ht="34.5" customHeight="1">
      <c r="A675" s="1101" t="s">
        <v>547</v>
      </c>
      <c r="B675" s="1101"/>
      <c r="C675" s="1101"/>
      <c r="D675" s="1101"/>
      <c r="E675" s="1101"/>
      <c r="F675" s="1101"/>
      <c r="G675" s="541"/>
      <c r="H675" s="525">
        <f t="shared" ref="H675:H677" si="153">H669</f>
        <v>3.0448799999999996</v>
      </c>
      <c r="I675" s="542">
        <f t="shared" ref="I675:I676" si="154">SUM(I669,H675)</f>
        <v>3.0448799999999996</v>
      </c>
      <c r="J675" s="525">
        <f t="shared" ref="J675:J676" si="155">SUM(J669,I675)</f>
        <v>3.0448799999999996</v>
      </c>
      <c r="K675" s="542">
        <f t="shared" ref="K675:K676" si="156">SUM(K669,J675)</f>
        <v>3.0448799999999996</v>
      </c>
      <c r="L675" s="525">
        <f t="shared" ref="L675:L676" si="157">SUM(L669,K675)</f>
        <v>3.0448799999999996</v>
      </c>
      <c r="M675" s="542">
        <f t="shared" ref="M675:M676" si="158">SUM(M669,L675)</f>
        <v>3.0448799999999996</v>
      </c>
      <c r="N675" s="525">
        <f t="shared" ref="N675:N676" si="159">SUM(N669,M675)</f>
        <v>3.0448799999999996</v>
      </c>
      <c r="O675" s="542">
        <f t="shared" ref="O675:O676" si="160">SUM(O669,N675)</f>
        <v>3.0448799999999996</v>
      </c>
      <c r="P675" s="525">
        <f t="shared" ref="P675:P676" si="161">SUM(P669,O675)</f>
        <v>3.0448799999999996</v>
      </c>
      <c r="Q675" s="543">
        <f t="shared" ref="Q675:Q679" si="162">SUM(Q669,P675)</f>
        <v>3.0448799999999996</v>
      </c>
      <c r="R675" s="544"/>
    </row>
    <row r="676" spans="1:18" ht="34.5" customHeight="1">
      <c r="A676" s="1101" t="s">
        <v>548</v>
      </c>
      <c r="B676" s="1101"/>
      <c r="C676" s="1101"/>
      <c r="D676" s="1101"/>
      <c r="E676" s="1101"/>
      <c r="F676" s="1101"/>
      <c r="G676" s="541"/>
      <c r="H676" s="545">
        <f t="shared" si="153"/>
        <v>0</v>
      </c>
      <c r="I676" s="525">
        <f t="shared" si="154"/>
        <v>0</v>
      </c>
      <c r="J676" s="542">
        <f t="shared" si="155"/>
        <v>0</v>
      </c>
      <c r="K676" s="525">
        <f t="shared" si="156"/>
        <v>0</v>
      </c>
      <c r="L676" s="542">
        <f t="shared" si="157"/>
        <v>0</v>
      </c>
      <c r="M676" s="525">
        <f t="shared" si="158"/>
        <v>0</v>
      </c>
      <c r="N676" s="542">
        <f t="shared" si="159"/>
        <v>0</v>
      </c>
      <c r="O676" s="525">
        <f t="shared" si="160"/>
        <v>0</v>
      </c>
      <c r="P676" s="542">
        <f t="shared" si="161"/>
        <v>0</v>
      </c>
      <c r="Q676" s="530">
        <f t="shared" si="162"/>
        <v>0</v>
      </c>
      <c r="R676" s="545"/>
    </row>
    <row r="677" spans="1:18" ht="34.5" customHeight="1">
      <c r="A677" s="1102" t="s">
        <v>549</v>
      </c>
      <c r="B677" s="1103"/>
      <c r="C677" s="1103"/>
      <c r="D677" s="1103"/>
      <c r="E677" s="1103"/>
      <c r="F677" s="1104"/>
      <c r="G677" s="541"/>
      <c r="H677" s="525">
        <f t="shared" si="153"/>
        <v>0</v>
      </c>
      <c r="I677" s="542">
        <f t="shared" ref="I677:P677" si="163">I671</f>
        <v>0</v>
      </c>
      <c r="J677" s="525">
        <f t="shared" si="163"/>
        <v>0</v>
      </c>
      <c r="K677" s="542">
        <f t="shared" si="163"/>
        <v>0</v>
      </c>
      <c r="L677" s="525">
        <f t="shared" si="163"/>
        <v>0</v>
      </c>
      <c r="M677" s="542">
        <f t="shared" si="163"/>
        <v>0</v>
      </c>
      <c r="N677" s="525">
        <f t="shared" si="163"/>
        <v>0</v>
      </c>
      <c r="O677" s="542">
        <f t="shared" si="163"/>
        <v>3.0153799999999999</v>
      </c>
      <c r="P677" s="525">
        <f t="shared" si="163"/>
        <v>0</v>
      </c>
      <c r="Q677" s="543">
        <f t="shared" si="162"/>
        <v>0</v>
      </c>
      <c r="R677" s="544"/>
    </row>
    <row r="678" spans="1:18" ht="34.5" customHeight="1">
      <c r="A678" s="1090" t="s">
        <v>550</v>
      </c>
      <c r="B678" s="1091"/>
      <c r="C678" s="1091"/>
      <c r="D678" s="1091"/>
      <c r="E678" s="1091"/>
      <c r="F678" s="1092"/>
      <c r="G678" s="546"/>
      <c r="H678" s="532">
        <f>SUM(H675:H676)</f>
        <v>3.0448799999999996</v>
      </c>
      <c r="I678" s="547">
        <f t="shared" ref="I678:I679" si="164">SUM(I672,H678)</f>
        <v>3.0448799999999996</v>
      </c>
      <c r="J678" s="548">
        <f t="shared" ref="J678:J679" si="165">SUM(J672,I678)</f>
        <v>3.0448799999999996</v>
      </c>
      <c r="K678" s="547">
        <f t="shared" ref="K678:K679" si="166">SUM(K672,J678)</f>
        <v>3.0448799999999996</v>
      </c>
      <c r="L678" s="548">
        <f t="shared" ref="L678:L679" si="167">SUM(L672,K678)</f>
        <v>3.0448799999999996</v>
      </c>
      <c r="M678" s="547">
        <f t="shared" ref="M678:M679" si="168">SUM(M672,L678)</f>
        <v>3.0448799999999996</v>
      </c>
      <c r="N678" s="548">
        <f t="shared" ref="N678:N679" si="169">SUM(N672,M678)</f>
        <v>3.0448799999999996</v>
      </c>
      <c r="O678" s="547">
        <f t="shared" ref="O678:O679" si="170">SUM(O672,N678)</f>
        <v>3.0448799999999996</v>
      </c>
      <c r="P678" s="548">
        <f t="shared" ref="P678:P679" si="171">SUM(P672,O678)</f>
        <v>3.0448799999999996</v>
      </c>
      <c r="Q678" s="547">
        <f t="shared" si="162"/>
        <v>3.0448799999999996</v>
      </c>
      <c r="R678" s="548"/>
    </row>
    <row r="679" spans="1:18" ht="34.5" customHeight="1">
      <c r="A679" s="1093" t="s">
        <v>551</v>
      </c>
      <c r="B679" s="1094"/>
      <c r="C679" s="1094"/>
      <c r="D679" s="1094"/>
      <c r="E679" s="1094"/>
      <c r="F679" s="1095"/>
      <c r="G679" s="546"/>
      <c r="H679" s="549">
        <f>SUM(H675:H677)</f>
        <v>3.0448799999999996</v>
      </c>
      <c r="I679" s="538">
        <f t="shared" si="164"/>
        <v>3.0448799999999996</v>
      </c>
      <c r="J679" s="550">
        <f t="shared" si="165"/>
        <v>3.0448799999999996</v>
      </c>
      <c r="K679" s="538">
        <f t="shared" si="166"/>
        <v>3.0448799999999996</v>
      </c>
      <c r="L679" s="550">
        <f t="shared" si="167"/>
        <v>3.0448799999999996</v>
      </c>
      <c r="M679" s="538">
        <f t="shared" si="168"/>
        <v>3.0448799999999996</v>
      </c>
      <c r="N679" s="550">
        <f t="shared" si="169"/>
        <v>3.0448799999999996</v>
      </c>
      <c r="O679" s="538">
        <f t="shared" si="170"/>
        <v>6.0602599999999995</v>
      </c>
      <c r="P679" s="550">
        <f t="shared" si="171"/>
        <v>6.0602599999999995</v>
      </c>
      <c r="Q679" s="539">
        <f t="shared" si="162"/>
        <v>6.0602599999999995</v>
      </c>
      <c r="R679" s="538"/>
    </row>
    <row r="680" spans="1:18" ht="34.5" customHeight="1">
      <c r="A680" s="1105"/>
      <c r="B680" s="1106"/>
      <c r="C680" s="1106"/>
      <c r="D680" s="1106"/>
      <c r="E680" s="1106"/>
      <c r="F680" s="1106"/>
      <c r="G680" s="1107"/>
      <c r="H680" s="1106"/>
      <c r="I680" s="1106"/>
      <c r="J680" s="1106"/>
      <c r="K680" s="1106"/>
      <c r="L680" s="1106"/>
      <c r="M680" s="1106"/>
      <c r="N680" s="1106"/>
      <c r="O680" s="1106"/>
      <c r="P680" s="1106"/>
      <c r="Q680" s="1108"/>
      <c r="R680" s="551"/>
    </row>
    <row r="681" spans="1:18" ht="34.5" customHeight="1">
      <c r="A681" s="1041" t="s">
        <v>552</v>
      </c>
      <c r="B681" s="1042"/>
      <c r="C681" s="1042"/>
      <c r="D681" s="1042"/>
      <c r="E681" s="1042"/>
      <c r="F681" s="1042"/>
      <c r="G681" s="1109"/>
      <c r="H681" s="1042"/>
      <c r="I681" s="1042"/>
      <c r="J681" s="1042"/>
      <c r="K681" s="1042"/>
      <c r="L681" s="1042"/>
      <c r="M681" s="1042"/>
      <c r="N681" s="1042"/>
      <c r="O681" s="1042"/>
      <c r="P681" s="1042"/>
      <c r="Q681" s="1045"/>
      <c r="R681" s="480"/>
    </row>
    <row r="682" spans="1:18" ht="34.5" customHeight="1">
      <c r="A682" s="741">
        <v>108</v>
      </c>
      <c r="B682" s="71" t="s">
        <v>553</v>
      </c>
      <c r="C682" s="744" t="s">
        <v>554</v>
      </c>
      <c r="D682" s="73" t="s">
        <v>119</v>
      </c>
      <c r="E682" s="796" t="s">
        <v>203</v>
      </c>
      <c r="F682" s="124" t="s">
        <v>283</v>
      </c>
      <c r="G682" s="114"/>
      <c r="H682" s="185"/>
      <c r="I682" s="186"/>
      <c r="J682" s="185"/>
      <c r="K682" s="186"/>
      <c r="L682" s="185"/>
      <c r="M682" s="186"/>
      <c r="N682" s="185"/>
      <c r="O682" s="186"/>
      <c r="P682" s="185"/>
      <c r="Q682" s="187"/>
      <c r="R682" s="188"/>
    </row>
    <row r="683" spans="1:18" ht="34.5" customHeight="1">
      <c r="A683" s="742"/>
      <c r="B683" s="97" t="s">
        <v>555</v>
      </c>
      <c r="C683" s="744"/>
      <c r="D683" s="82"/>
      <c r="E683" s="1047"/>
      <c r="F683" s="113" t="s">
        <v>285</v>
      </c>
      <c r="G683" s="127"/>
      <c r="H683" s="190"/>
      <c r="I683" s="185"/>
      <c r="J683" s="191"/>
      <c r="K683" s="185"/>
      <c r="L683" s="191"/>
      <c r="M683" s="185"/>
      <c r="N683" s="191"/>
      <c r="O683" s="185"/>
      <c r="P683" s="191"/>
      <c r="Q683" s="185"/>
      <c r="R683" s="190"/>
    </row>
    <row r="684" spans="1:18" ht="34.5" customHeight="1">
      <c r="A684" s="742"/>
      <c r="B684" s="89" t="s">
        <v>556</v>
      </c>
      <c r="C684" s="744"/>
      <c r="D684" s="90"/>
      <c r="E684" s="1047"/>
      <c r="F684" s="160" t="s">
        <v>53</v>
      </c>
      <c r="G684" s="151">
        <f>R684*O4</f>
        <v>0.2</v>
      </c>
      <c r="H684" s="552"/>
      <c r="I684" s="553"/>
      <c r="J684" s="553"/>
      <c r="K684" s="553"/>
      <c r="L684" s="553"/>
      <c r="M684" s="553"/>
      <c r="N684" s="553"/>
      <c r="O684" s="553"/>
      <c r="P684" s="553">
        <v>3.8679999999999999E-2</v>
      </c>
      <c r="Q684" s="554"/>
      <c r="R684" s="553">
        <v>0.2</v>
      </c>
    </row>
    <row r="685" spans="1:18" ht="34.5" customHeight="1">
      <c r="A685" s="743"/>
      <c r="B685" s="102" t="s">
        <v>557</v>
      </c>
      <c r="C685" s="744"/>
      <c r="D685" s="132"/>
      <c r="E685" s="1047"/>
      <c r="F685" s="174"/>
      <c r="G685" s="175"/>
      <c r="H685" s="1080"/>
      <c r="I685" s="1048"/>
      <c r="J685" s="1048"/>
      <c r="K685" s="1048"/>
      <c r="L685" s="1048"/>
      <c r="M685" s="1048"/>
      <c r="N685" s="1048"/>
      <c r="O685" s="1048"/>
      <c r="P685" s="1048"/>
      <c r="Q685" s="1048"/>
      <c r="R685" s="522"/>
    </row>
    <row r="686" spans="1:18" ht="34.5" customHeight="1">
      <c r="A686" s="741">
        <v>109</v>
      </c>
      <c r="B686" s="71" t="s">
        <v>553</v>
      </c>
      <c r="C686" s="755" t="s">
        <v>554</v>
      </c>
      <c r="D686" s="107" t="s">
        <v>558</v>
      </c>
      <c r="E686" s="841" t="s">
        <v>203</v>
      </c>
      <c r="F686" s="108" t="s">
        <v>283</v>
      </c>
      <c r="G686" s="114"/>
      <c r="H686" s="240"/>
      <c r="I686" s="185"/>
      <c r="J686" s="186"/>
      <c r="K686" s="185"/>
      <c r="L686" s="186"/>
      <c r="M686" s="185"/>
      <c r="N686" s="186"/>
      <c r="O686" s="185"/>
      <c r="P686" s="186"/>
      <c r="Q686" s="185"/>
      <c r="R686" s="240"/>
    </row>
    <row r="687" spans="1:18" ht="34.5" customHeight="1">
      <c r="A687" s="742"/>
      <c r="B687" s="97" t="s">
        <v>555</v>
      </c>
      <c r="C687" s="744"/>
      <c r="D687" s="82"/>
      <c r="E687" s="1047"/>
      <c r="F687" s="113" t="s">
        <v>285</v>
      </c>
      <c r="G687" s="114"/>
      <c r="H687" s="185"/>
      <c r="I687" s="191"/>
      <c r="J687" s="185"/>
      <c r="K687" s="191"/>
      <c r="L687" s="185"/>
      <c r="M687" s="191"/>
      <c r="N687" s="185"/>
      <c r="O687" s="191"/>
      <c r="P687" s="185"/>
      <c r="Q687" s="242"/>
      <c r="R687" s="243"/>
    </row>
    <row r="688" spans="1:18" ht="34.5" customHeight="1">
      <c r="A688" s="742"/>
      <c r="B688" s="89" t="s">
        <v>556</v>
      </c>
      <c r="C688" s="744"/>
      <c r="D688" s="90"/>
      <c r="E688" s="1047"/>
      <c r="F688" s="160" t="s">
        <v>53</v>
      </c>
      <c r="G688" s="151">
        <f>R688*O4</f>
        <v>0.2</v>
      </c>
      <c r="H688" s="552"/>
      <c r="I688" s="553"/>
      <c r="J688" s="553"/>
      <c r="K688" s="553"/>
      <c r="L688" s="553"/>
      <c r="M688" s="553"/>
      <c r="N688" s="553"/>
      <c r="O688" s="553"/>
      <c r="P688" s="553">
        <v>0</v>
      </c>
      <c r="Q688" s="554"/>
      <c r="R688" s="553">
        <v>0.2</v>
      </c>
    </row>
    <row r="689" spans="1:18" ht="34.5" customHeight="1">
      <c r="A689" s="743"/>
      <c r="B689" s="102" t="s">
        <v>557</v>
      </c>
      <c r="C689" s="744"/>
      <c r="D689" s="132"/>
      <c r="E689" s="1047"/>
      <c r="F689" s="174"/>
      <c r="G689" s="175"/>
      <c r="H689" s="1080"/>
      <c r="I689" s="1048"/>
      <c r="J689" s="1048"/>
      <c r="K689" s="1048"/>
      <c r="L689" s="1048"/>
      <c r="M689" s="1048"/>
      <c r="N689" s="1048"/>
      <c r="O689" s="1048"/>
      <c r="P689" s="1048"/>
      <c r="Q689" s="1048"/>
      <c r="R689" s="522"/>
    </row>
    <row r="690" spans="1:18" ht="34.5" customHeight="1">
      <c r="A690" s="741">
        <v>110</v>
      </c>
      <c r="B690" s="71" t="s">
        <v>559</v>
      </c>
      <c r="C690" s="1050" t="s">
        <v>554</v>
      </c>
      <c r="D690" s="107" t="s">
        <v>560</v>
      </c>
      <c r="E690" s="841" t="s">
        <v>203</v>
      </c>
      <c r="F690" s="108" t="s">
        <v>283</v>
      </c>
      <c r="G690" s="114"/>
      <c r="H690" s="240"/>
      <c r="I690" s="185"/>
      <c r="J690" s="186"/>
      <c r="K690" s="185"/>
      <c r="L690" s="186"/>
      <c r="M690" s="185"/>
      <c r="N690" s="186"/>
      <c r="O690" s="185"/>
      <c r="P690" s="186"/>
      <c r="Q690" s="185"/>
      <c r="R690" s="240"/>
    </row>
    <row r="691" spans="1:18" ht="34.5" customHeight="1">
      <c r="A691" s="742"/>
      <c r="B691" s="147" t="s">
        <v>561</v>
      </c>
      <c r="C691" s="1046"/>
      <c r="D691" s="82"/>
      <c r="E691" s="1047"/>
      <c r="F691" s="113" t="s">
        <v>285</v>
      </c>
      <c r="G691" s="114"/>
      <c r="H691" s="185"/>
      <c r="I691" s="191"/>
      <c r="J691" s="185"/>
      <c r="K691" s="191"/>
      <c r="L691" s="185"/>
      <c r="M691" s="191"/>
      <c r="N691" s="185"/>
      <c r="O691" s="191"/>
      <c r="P691" s="185"/>
      <c r="Q691" s="242"/>
      <c r="R691" s="243"/>
    </row>
    <row r="692" spans="1:18" ht="34.5" customHeight="1">
      <c r="A692" s="742"/>
      <c r="B692" s="97" t="s">
        <v>562</v>
      </c>
      <c r="C692" s="1046"/>
      <c r="D692" s="90"/>
      <c r="E692" s="1047"/>
      <c r="F692" s="116" t="s">
        <v>53</v>
      </c>
      <c r="G692" s="151">
        <f>R692*O4</f>
        <v>0.5</v>
      </c>
      <c r="H692" s="244"/>
      <c r="I692" s="185"/>
      <c r="J692" s="192"/>
      <c r="K692" s="553"/>
      <c r="L692" s="553"/>
      <c r="M692" s="553"/>
      <c r="N692" s="553"/>
      <c r="O692" s="553"/>
      <c r="P692" s="553">
        <v>0.152</v>
      </c>
      <c r="Q692" s="554"/>
      <c r="R692" s="553">
        <v>0.5</v>
      </c>
    </row>
    <row r="693" spans="1:18" ht="34.5" customHeight="1">
      <c r="A693" s="743"/>
      <c r="B693" s="102"/>
      <c r="C693" s="1046"/>
      <c r="D693" s="132"/>
      <c r="E693" s="1047"/>
      <c r="F693" s="174"/>
      <c r="G693" s="175"/>
      <c r="H693" s="1080"/>
      <c r="I693" s="1048"/>
      <c r="J693" s="1048"/>
      <c r="K693" s="1048"/>
      <c r="L693" s="1048"/>
      <c r="M693" s="1048"/>
      <c r="N693" s="1048"/>
      <c r="O693" s="1048"/>
      <c r="P693" s="1048"/>
      <c r="Q693" s="1048"/>
      <c r="R693" s="522"/>
    </row>
    <row r="694" spans="1:18" ht="34.5" hidden="1" customHeight="1">
      <c r="A694" s="1081" t="s">
        <v>563</v>
      </c>
      <c r="B694" s="1082"/>
      <c r="C694" s="1082"/>
      <c r="D694" s="1082"/>
      <c r="E694" s="1083"/>
      <c r="F694" s="555">
        <f t="shared" ref="F694:F696" si="172">SUM(H694:Q694)</f>
        <v>0</v>
      </c>
      <c r="G694" s="556"/>
      <c r="H694" s="555">
        <f t="shared" ref="H694:H696" si="173">H682+H690+H686</f>
        <v>0</v>
      </c>
      <c r="I694" s="555">
        <f t="shared" ref="I694:I696" si="174">I682+I690+I686</f>
        <v>0</v>
      </c>
      <c r="J694" s="555">
        <f t="shared" ref="J694:J696" si="175">J682+J690+J686</f>
        <v>0</v>
      </c>
      <c r="K694" s="555">
        <f t="shared" ref="K694:K696" si="176">K682+K690+K686</f>
        <v>0</v>
      </c>
      <c r="L694" s="555">
        <f t="shared" ref="L694:L696" si="177">L682+L690+L686</f>
        <v>0</v>
      </c>
      <c r="M694" s="555">
        <f t="shared" ref="M694:M696" si="178">M682+M690+M686</f>
        <v>0</v>
      </c>
      <c r="N694" s="555">
        <f t="shared" ref="N694:N696" si="179">N682+N690+N686</f>
        <v>0</v>
      </c>
      <c r="O694" s="555">
        <f t="shared" ref="O694:O696" si="180">O682+O690+O686</f>
        <v>0</v>
      </c>
      <c r="P694" s="555">
        <f t="shared" ref="P694:P696" si="181">P682+P690+P686</f>
        <v>0</v>
      </c>
      <c r="Q694" s="557">
        <f t="shared" ref="Q694:Q696" si="182">Q682+Q690+Q686</f>
        <v>0</v>
      </c>
      <c r="R694" s="542"/>
    </row>
    <row r="695" spans="1:18" ht="34.5" hidden="1" customHeight="1">
      <c r="A695" s="1084" t="s">
        <v>564</v>
      </c>
      <c r="B695" s="1085"/>
      <c r="C695" s="1085"/>
      <c r="D695" s="1085"/>
      <c r="E695" s="1086"/>
      <c r="F695" s="558">
        <f t="shared" si="172"/>
        <v>0</v>
      </c>
      <c r="G695" s="559"/>
      <c r="H695" s="555">
        <f t="shared" si="173"/>
        <v>0</v>
      </c>
      <c r="I695" s="555">
        <f t="shared" si="174"/>
        <v>0</v>
      </c>
      <c r="J695" s="555">
        <f t="shared" si="175"/>
        <v>0</v>
      </c>
      <c r="K695" s="555">
        <f t="shared" si="176"/>
        <v>0</v>
      </c>
      <c r="L695" s="555">
        <f t="shared" si="177"/>
        <v>0</v>
      </c>
      <c r="M695" s="555">
        <f t="shared" si="178"/>
        <v>0</v>
      </c>
      <c r="N695" s="555">
        <f t="shared" si="179"/>
        <v>0</v>
      </c>
      <c r="O695" s="555">
        <f t="shared" si="180"/>
        <v>0</v>
      </c>
      <c r="P695" s="555">
        <f t="shared" si="181"/>
        <v>0</v>
      </c>
      <c r="Q695" s="557">
        <f t="shared" si="182"/>
        <v>0</v>
      </c>
      <c r="R695" s="542"/>
    </row>
    <row r="696" spans="1:18" ht="34.5" hidden="1" customHeight="1">
      <c r="A696" s="1102" t="s">
        <v>565</v>
      </c>
      <c r="B696" s="1103"/>
      <c r="C696" s="1103"/>
      <c r="D696" s="1103"/>
      <c r="E696" s="1104"/>
      <c r="F696" s="542">
        <f t="shared" si="172"/>
        <v>0.19067999999999999</v>
      </c>
      <c r="G696" s="556"/>
      <c r="H696" s="555">
        <f t="shared" si="173"/>
        <v>0</v>
      </c>
      <c r="I696" s="555">
        <f t="shared" si="174"/>
        <v>0</v>
      </c>
      <c r="J696" s="555">
        <f t="shared" si="175"/>
        <v>0</v>
      </c>
      <c r="K696" s="555">
        <f t="shared" si="176"/>
        <v>0</v>
      </c>
      <c r="L696" s="555">
        <f t="shared" si="177"/>
        <v>0</v>
      </c>
      <c r="M696" s="555">
        <f t="shared" si="178"/>
        <v>0</v>
      </c>
      <c r="N696" s="555">
        <f t="shared" si="179"/>
        <v>0</v>
      </c>
      <c r="O696" s="555">
        <f t="shared" si="180"/>
        <v>0</v>
      </c>
      <c r="P696" s="555">
        <f t="shared" si="181"/>
        <v>0.19067999999999999</v>
      </c>
      <c r="Q696" s="557">
        <f t="shared" si="182"/>
        <v>0</v>
      </c>
      <c r="R696" s="542"/>
    </row>
    <row r="697" spans="1:18" ht="34.5" hidden="1" customHeight="1">
      <c r="A697" s="1090" t="s">
        <v>566</v>
      </c>
      <c r="B697" s="1091"/>
      <c r="C697" s="1091"/>
      <c r="D697" s="1091"/>
      <c r="E697" s="1092"/>
      <c r="F697" s="532">
        <f>SUM(F694:F695)</f>
        <v>0</v>
      </c>
      <c r="G697" s="549"/>
      <c r="H697" s="532">
        <f t="shared" ref="H697:Q697" si="183">SUM(H694:H695)</f>
        <v>0</v>
      </c>
      <c r="I697" s="532">
        <f t="shared" si="183"/>
        <v>0</v>
      </c>
      <c r="J697" s="532">
        <f t="shared" si="183"/>
        <v>0</v>
      </c>
      <c r="K697" s="532">
        <f t="shared" si="183"/>
        <v>0</v>
      </c>
      <c r="L697" s="532">
        <f t="shared" si="183"/>
        <v>0</v>
      </c>
      <c r="M697" s="532">
        <f t="shared" si="183"/>
        <v>0</v>
      </c>
      <c r="N697" s="532">
        <f t="shared" si="183"/>
        <v>0</v>
      </c>
      <c r="O697" s="532">
        <f t="shared" si="183"/>
        <v>0</v>
      </c>
      <c r="P697" s="532">
        <f t="shared" si="183"/>
        <v>0</v>
      </c>
      <c r="Q697" s="560">
        <f t="shared" si="183"/>
        <v>0</v>
      </c>
      <c r="R697" s="548"/>
    </row>
    <row r="698" spans="1:18" ht="34.5" hidden="1" customHeight="1">
      <c r="A698" s="1093" t="s">
        <v>567</v>
      </c>
      <c r="B698" s="1094"/>
      <c r="C698" s="1094"/>
      <c r="D698" s="1094"/>
      <c r="E698" s="1095"/>
      <c r="F698" s="538">
        <f>SUM(F694:F696)</f>
        <v>0.19067999999999999</v>
      </c>
      <c r="G698" s="538"/>
      <c r="H698" s="538">
        <f t="shared" ref="H698:Q698" si="184">SUM(H694:H696)</f>
        <v>0</v>
      </c>
      <c r="I698" s="538">
        <f t="shared" si="184"/>
        <v>0</v>
      </c>
      <c r="J698" s="538">
        <f t="shared" si="184"/>
        <v>0</v>
      </c>
      <c r="K698" s="538">
        <f t="shared" si="184"/>
        <v>0</v>
      </c>
      <c r="L698" s="538">
        <f t="shared" si="184"/>
        <v>0</v>
      </c>
      <c r="M698" s="538">
        <f t="shared" si="184"/>
        <v>0</v>
      </c>
      <c r="N698" s="538">
        <f t="shared" si="184"/>
        <v>0</v>
      </c>
      <c r="O698" s="538">
        <f t="shared" si="184"/>
        <v>0</v>
      </c>
      <c r="P698" s="538">
        <f t="shared" si="184"/>
        <v>0.19067999999999999</v>
      </c>
      <c r="Q698" s="539">
        <f t="shared" si="184"/>
        <v>0</v>
      </c>
      <c r="R698" s="538"/>
    </row>
    <row r="699" spans="1:18" ht="34.5" hidden="1" customHeight="1">
      <c r="A699" s="561"/>
      <c r="C699" s="498"/>
      <c r="Q699" s="496"/>
      <c r="R699" s="562"/>
    </row>
    <row r="700" spans="1:18" ht="34.5" customHeight="1">
      <c r="A700" s="1110" t="s">
        <v>568</v>
      </c>
      <c r="B700" s="1111"/>
      <c r="C700" s="1111"/>
      <c r="D700" s="1111"/>
      <c r="E700" s="1111"/>
      <c r="F700" s="1112"/>
      <c r="G700" s="563"/>
      <c r="H700" s="542">
        <f t="shared" ref="H700:H702" si="185">H694</f>
        <v>0</v>
      </c>
      <c r="I700" s="542">
        <f t="shared" ref="I700:I704" si="186">SUM(I694,H700)</f>
        <v>0</v>
      </c>
      <c r="J700" s="542">
        <f t="shared" ref="J700:J704" si="187">SUM(J694,I700)</f>
        <v>0</v>
      </c>
      <c r="K700" s="542">
        <f t="shared" ref="K700:K704" si="188">SUM(K694,J700)</f>
        <v>0</v>
      </c>
      <c r="L700" s="542">
        <f t="shared" ref="L700:L704" si="189">SUM(L694,K700)</f>
        <v>0</v>
      </c>
      <c r="M700" s="542">
        <f t="shared" ref="M700:M704" si="190">SUM(M694,L700)</f>
        <v>0</v>
      </c>
      <c r="N700" s="542">
        <f t="shared" ref="N700:N704" si="191">SUM(N694,M700)</f>
        <v>0</v>
      </c>
      <c r="O700" s="542">
        <f t="shared" ref="O700:O704" si="192">SUM(O694,N700)</f>
        <v>0</v>
      </c>
      <c r="P700" s="542">
        <f t="shared" ref="P700:P704" si="193">SUM(P694,O700)</f>
        <v>0</v>
      </c>
      <c r="Q700" s="543">
        <f t="shared" ref="Q700:Q704" si="194">SUM(Q694,P700)</f>
        <v>0</v>
      </c>
      <c r="R700" s="542"/>
    </row>
    <row r="701" spans="1:18" ht="34.5" customHeight="1">
      <c r="A701" s="1113" t="s">
        <v>569</v>
      </c>
      <c r="B701" s="1114"/>
      <c r="C701" s="1114"/>
      <c r="D701" s="1114"/>
      <c r="E701" s="1114"/>
      <c r="F701" s="1115"/>
      <c r="G701" s="541"/>
      <c r="H701" s="525">
        <f t="shared" si="185"/>
        <v>0</v>
      </c>
      <c r="I701" s="542">
        <f t="shared" si="186"/>
        <v>0</v>
      </c>
      <c r="J701" s="525">
        <f t="shared" si="187"/>
        <v>0</v>
      </c>
      <c r="K701" s="542">
        <f t="shared" si="188"/>
        <v>0</v>
      </c>
      <c r="L701" s="525">
        <f t="shared" si="189"/>
        <v>0</v>
      </c>
      <c r="M701" s="542">
        <f t="shared" si="190"/>
        <v>0</v>
      </c>
      <c r="N701" s="525">
        <f t="shared" si="191"/>
        <v>0</v>
      </c>
      <c r="O701" s="542">
        <f t="shared" si="192"/>
        <v>0</v>
      </c>
      <c r="P701" s="525">
        <f t="shared" si="193"/>
        <v>0</v>
      </c>
      <c r="Q701" s="543">
        <f t="shared" si="194"/>
        <v>0</v>
      </c>
      <c r="R701" s="544"/>
    </row>
    <row r="702" spans="1:18" ht="34.5" customHeight="1">
      <c r="A702" s="1116" t="s">
        <v>570</v>
      </c>
      <c r="B702" s="1117"/>
      <c r="C702" s="1117"/>
      <c r="D702" s="1117"/>
      <c r="E702" s="1117"/>
      <c r="F702" s="1118"/>
      <c r="G702" s="564"/>
      <c r="H702" s="542">
        <f t="shared" si="185"/>
        <v>0</v>
      </c>
      <c r="I702" s="525">
        <f t="shared" si="186"/>
        <v>0</v>
      </c>
      <c r="J702" s="542">
        <f t="shared" si="187"/>
        <v>0</v>
      </c>
      <c r="K702" s="525">
        <f t="shared" si="188"/>
        <v>0</v>
      </c>
      <c r="L702" s="542">
        <f t="shared" si="189"/>
        <v>0</v>
      </c>
      <c r="M702" s="525">
        <f t="shared" si="190"/>
        <v>0</v>
      </c>
      <c r="N702" s="542">
        <f t="shared" si="191"/>
        <v>0</v>
      </c>
      <c r="O702" s="525">
        <f t="shared" si="192"/>
        <v>0</v>
      </c>
      <c r="P702" s="542">
        <f t="shared" si="193"/>
        <v>0.19067999999999999</v>
      </c>
      <c r="Q702" s="525">
        <f t="shared" si="194"/>
        <v>0.19067999999999999</v>
      </c>
      <c r="R702" s="542"/>
    </row>
    <row r="703" spans="1:18" ht="34.5" customHeight="1">
      <c r="A703" s="1090" t="s">
        <v>571</v>
      </c>
      <c r="B703" s="1091"/>
      <c r="C703" s="1091"/>
      <c r="D703" s="1091"/>
      <c r="E703" s="1091"/>
      <c r="F703" s="1092"/>
      <c r="G703" s="546"/>
      <c r="H703" s="532">
        <f>SUM(H700:H701)</f>
        <v>0</v>
      </c>
      <c r="I703" s="548">
        <f t="shared" si="186"/>
        <v>0</v>
      </c>
      <c r="J703" s="547">
        <f t="shared" si="187"/>
        <v>0</v>
      </c>
      <c r="K703" s="548">
        <f t="shared" si="188"/>
        <v>0</v>
      </c>
      <c r="L703" s="547">
        <f t="shared" si="189"/>
        <v>0</v>
      </c>
      <c r="M703" s="548">
        <f t="shared" si="190"/>
        <v>0</v>
      </c>
      <c r="N703" s="547">
        <f t="shared" si="191"/>
        <v>0</v>
      </c>
      <c r="O703" s="548">
        <f t="shared" si="192"/>
        <v>0</v>
      </c>
      <c r="P703" s="547">
        <f t="shared" si="193"/>
        <v>0</v>
      </c>
      <c r="Q703" s="565">
        <f t="shared" si="194"/>
        <v>0</v>
      </c>
      <c r="R703" s="548"/>
    </row>
    <row r="704" spans="1:18" ht="34.5" customHeight="1">
      <c r="A704" s="1093" t="s">
        <v>572</v>
      </c>
      <c r="B704" s="1094"/>
      <c r="C704" s="1094"/>
      <c r="D704" s="1094"/>
      <c r="E704" s="1094"/>
      <c r="F704" s="1095"/>
      <c r="G704" s="537"/>
      <c r="H704" s="538">
        <f>SUM(H700:H702)</f>
        <v>0</v>
      </c>
      <c r="I704" s="550">
        <f t="shared" si="186"/>
        <v>0</v>
      </c>
      <c r="J704" s="538">
        <f t="shared" si="187"/>
        <v>0</v>
      </c>
      <c r="K704" s="550">
        <f t="shared" si="188"/>
        <v>0</v>
      </c>
      <c r="L704" s="538">
        <f t="shared" si="189"/>
        <v>0</v>
      </c>
      <c r="M704" s="550">
        <f t="shared" si="190"/>
        <v>0</v>
      </c>
      <c r="N704" s="538">
        <f t="shared" si="191"/>
        <v>0</v>
      </c>
      <c r="O704" s="550">
        <f t="shared" si="192"/>
        <v>0</v>
      </c>
      <c r="P704" s="538">
        <f t="shared" si="193"/>
        <v>0.19067999999999999</v>
      </c>
      <c r="Q704" s="550">
        <f t="shared" si="194"/>
        <v>0.19067999999999999</v>
      </c>
      <c r="R704" s="538"/>
    </row>
    <row r="705" spans="1:18" ht="34.5" customHeight="1">
      <c r="A705" s="1105"/>
      <c r="B705" s="1106"/>
      <c r="C705" s="1106"/>
      <c r="D705" s="1106"/>
      <c r="E705" s="1106"/>
      <c r="F705" s="1106"/>
      <c r="G705" s="1107"/>
      <c r="H705" s="1106"/>
      <c r="I705" s="1106"/>
      <c r="J705" s="1106"/>
      <c r="K705" s="1106"/>
      <c r="L705" s="1106"/>
      <c r="M705" s="1106"/>
      <c r="N705" s="1106"/>
      <c r="O705" s="1106"/>
      <c r="P705" s="1106"/>
      <c r="Q705" s="1108"/>
      <c r="R705" s="551"/>
    </row>
    <row r="706" spans="1:18" ht="34.5" customHeight="1">
      <c r="A706" s="1041" t="s">
        <v>573</v>
      </c>
      <c r="B706" s="1042"/>
      <c r="C706" s="1042"/>
      <c r="D706" s="1042"/>
      <c r="E706" s="1042"/>
      <c r="F706" s="1043"/>
      <c r="G706" s="1044"/>
      <c r="H706" s="1042"/>
      <c r="I706" s="1042"/>
      <c r="J706" s="1042"/>
      <c r="K706" s="1042"/>
      <c r="L706" s="1042"/>
      <c r="M706" s="1042"/>
      <c r="N706" s="1042"/>
      <c r="O706" s="1042"/>
      <c r="P706" s="1042"/>
      <c r="Q706" s="1045"/>
      <c r="R706" s="480"/>
    </row>
    <row r="707" spans="1:18" ht="34.5" customHeight="1">
      <c r="A707" s="741">
        <v>111</v>
      </c>
      <c r="B707" s="71" t="s">
        <v>574</v>
      </c>
      <c r="C707" s="1046" t="s">
        <v>575</v>
      </c>
      <c r="D707" s="73" t="s">
        <v>576</v>
      </c>
      <c r="E707" s="796" t="s">
        <v>203</v>
      </c>
      <c r="F707" s="482" t="s">
        <v>283</v>
      </c>
      <c r="G707" s="151">
        <f>R707*O4</f>
        <v>0.8</v>
      </c>
      <c r="H707" s="492"/>
      <c r="I707" s="185">
        <v>1.1712899999999999</v>
      </c>
      <c r="J707" s="186"/>
      <c r="K707" s="185"/>
      <c r="L707" s="186"/>
      <c r="M707" s="185"/>
      <c r="N707" s="186"/>
      <c r="O707" s="185"/>
      <c r="P707" s="186"/>
      <c r="Q707" s="237"/>
      <c r="R707" s="492">
        <v>0.8</v>
      </c>
    </row>
    <row r="708" spans="1:18" ht="34.5" customHeight="1">
      <c r="A708" s="742"/>
      <c r="B708" s="97" t="s">
        <v>577</v>
      </c>
      <c r="C708" s="1046"/>
      <c r="D708" s="82"/>
      <c r="E708" s="1047"/>
      <c r="F708" s="484" t="s">
        <v>285</v>
      </c>
      <c r="G708" s="114"/>
      <c r="H708" s="566"/>
      <c r="I708" s="191"/>
      <c r="J708" s="185"/>
      <c r="K708" s="191"/>
      <c r="L708" s="185"/>
      <c r="M708" s="191"/>
      <c r="N708" s="185"/>
      <c r="O708" s="191"/>
      <c r="P708" s="185"/>
      <c r="Q708" s="242"/>
      <c r="R708" s="567"/>
    </row>
    <row r="709" spans="1:18" ht="34.5" customHeight="1">
      <c r="A709" s="742"/>
      <c r="B709" s="89" t="s">
        <v>578</v>
      </c>
      <c r="C709" s="1046"/>
      <c r="D709" s="90"/>
      <c r="E709" s="1047"/>
      <c r="F709" s="500" t="s">
        <v>53</v>
      </c>
      <c r="G709" s="92"/>
      <c r="H709" s="568"/>
      <c r="I709" s="185"/>
      <c r="J709" s="192"/>
      <c r="K709" s="185"/>
      <c r="L709" s="192"/>
      <c r="M709" s="185"/>
      <c r="N709" s="192"/>
      <c r="O709" s="185"/>
      <c r="P709" s="192"/>
      <c r="Q709" s="237"/>
      <c r="R709" s="568"/>
    </row>
    <row r="710" spans="1:18" ht="34.5" customHeight="1">
      <c r="A710" s="743"/>
      <c r="B710" s="102" t="s">
        <v>579</v>
      </c>
      <c r="C710" s="1046"/>
      <c r="D710" s="132"/>
      <c r="E710" s="1047"/>
      <c r="F710" s="569"/>
      <c r="G710" s="570"/>
      <c r="H710" s="1119"/>
      <c r="I710" s="1120"/>
      <c r="J710" s="1120"/>
      <c r="K710" s="1120"/>
      <c r="L710" s="1120"/>
      <c r="M710" s="1120"/>
      <c r="N710" s="1120"/>
      <c r="O710" s="1120"/>
      <c r="P710" s="1120"/>
      <c r="Q710" s="1120"/>
      <c r="R710" s="571"/>
    </row>
    <row r="711" spans="1:18" ht="34.5" customHeight="1">
      <c r="A711" s="741">
        <v>112</v>
      </c>
      <c r="B711" s="71" t="s">
        <v>580</v>
      </c>
      <c r="C711" s="1050" t="s">
        <v>575</v>
      </c>
      <c r="D711" s="107" t="s">
        <v>263</v>
      </c>
      <c r="E711" s="1053" t="s">
        <v>203</v>
      </c>
      <c r="F711" s="482" t="s">
        <v>283</v>
      </c>
      <c r="G711" s="151">
        <f>R711*O4</f>
        <v>0.2</v>
      </c>
      <c r="H711" s="492"/>
      <c r="I711" s="185">
        <v>0.43919999999999998</v>
      </c>
      <c r="J711" s="186"/>
      <c r="K711" s="185"/>
      <c r="L711" s="186"/>
      <c r="M711" s="185"/>
      <c r="N711" s="186"/>
      <c r="O711" s="185"/>
      <c r="P711" s="186"/>
      <c r="Q711" s="237"/>
      <c r="R711" s="492">
        <v>0.2</v>
      </c>
    </row>
    <row r="712" spans="1:18" ht="34.5" customHeight="1">
      <c r="A712" s="742"/>
      <c r="B712" s="97" t="s">
        <v>581</v>
      </c>
      <c r="C712" s="1046"/>
      <c r="D712" s="82"/>
      <c r="E712" s="1047"/>
      <c r="F712" s="484" t="s">
        <v>285</v>
      </c>
      <c r="G712" s="114"/>
      <c r="H712" s="566"/>
      <c r="I712" s="191"/>
      <c r="J712" s="185"/>
      <c r="K712" s="191"/>
      <c r="L712" s="185"/>
      <c r="M712" s="191"/>
      <c r="N712" s="185"/>
      <c r="O712" s="191"/>
      <c r="P712" s="185"/>
      <c r="Q712" s="242"/>
      <c r="R712" s="567"/>
    </row>
    <row r="713" spans="1:18" ht="34.5" customHeight="1">
      <c r="A713" s="742"/>
      <c r="B713" s="89" t="s">
        <v>582</v>
      </c>
      <c r="C713" s="1046"/>
      <c r="D713" s="90"/>
      <c r="E713" s="1047"/>
      <c r="F713" s="500" t="s">
        <v>53</v>
      </c>
      <c r="G713" s="92"/>
      <c r="H713" s="568"/>
      <c r="I713" s="185"/>
      <c r="J713" s="192"/>
      <c r="K713" s="185"/>
      <c r="L713" s="192"/>
      <c r="M713" s="185"/>
      <c r="N713" s="192"/>
      <c r="O713" s="185"/>
      <c r="P713" s="192"/>
      <c r="Q713" s="237"/>
      <c r="R713" s="568"/>
    </row>
    <row r="714" spans="1:18" ht="34.5" customHeight="1">
      <c r="A714" s="743"/>
      <c r="B714" s="102"/>
      <c r="C714" s="1046"/>
      <c r="D714" s="132"/>
      <c r="E714" s="1047"/>
      <c r="F714" s="569"/>
      <c r="G714" s="570"/>
      <c r="H714" s="1119"/>
      <c r="I714" s="1120"/>
      <c r="J714" s="1120"/>
      <c r="K714" s="1120"/>
      <c r="L714" s="1120"/>
      <c r="M714" s="1120"/>
      <c r="N714" s="1120"/>
      <c r="O714" s="1120"/>
      <c r="P714" s="1120"/>
      <c r="Q714" s="1120"/>
      <c r="R714" s="571"/>
    </row>
    <row r="715" spans="1:18" ht="34.5" customHeight="1">
      <c r="A715" s="741">
        <v>113</v>
      </c>
      <c r="B715" s="71" t="s">
        <v>580</v>
      </c>
      <c r="C715" s="1050" t="s">
        <v>575</v>
      </c>
      <c r="D715" s="107" t="s">
        <v>231</v>
      </c>
      <c r="E715" s="1053" t="s">
        <v>203</v>
      </c>
      <c r="F715" s="482" t="s">
        <v>283</v>
      </c>
      <c r="G715" s="151">
        <f>R715*O4</f>
        <v>0.2</v>
      </c>
      <c r="H715" s="492"/>
      <c r="I715" s="185">
        <v>0</v>
      </c>
      <c r="J715" s="186"/>
      <c r="K715" s="185"/>
      <c r="L715" s="186"/>
      <c r="M715" s="185"/>
      <c r="N715" s="186"/>
      <c r="O715" s="185"/>
      <c r="P715" s="186"/>
      <c r="Q715" s="237"/>
      <c r="R715" s="492">
        <v>0.2</v>
      </c>
    </row>
    <row r="716" spans="1:18" ht="34.5" customHeight="1">
      <c r="A716" s="742"/>
      <c r="B716" s="97" t="s">
        <v>581</v>
      </c>
      <c r="C716" s="1046"/>
      <c r="D716" s="82"/>
      <c r="E716" s="1047"/>
      <c r="F716" s="484" t="s">
        <v>285</v>
      </c>
      <c r="G716" s="114"/>
      <c r="H716" s="566"/>
      <c r="I716" s="191"/>
      <c r="J716" s="185"/>
      <c r="K716" s="191"/>
      <c r="L716" s="185"/>
      <c r="M716" s="191"/>
      <c r="N716" s="185"/>
      <c r="O716" s="191"/>
      <c r="P716" s="185"/>
      <c r="Q716" s="242"/>
      <c r="R716" s="567"/>
    </row>
    <row r="717" spans="1:18" ht="34.5" customHeight="1">
      <c r="A717" s="742"/>
      <c r="B717" s="89" t="s">
        <v>582</v>
      </c>
      <c r="C717" s="1046"/>
      <c r="D717" s="90"/>
      <c r="E717" s="1047"/>
      <c r="F717" s="500" t="s">
        <v>53</v>
      </c>
      <c r="G717" s="92"/>
      <c r="H717" s="568"/>
      <c r="I717" s="185"/>
      <c r="J717" s="192"/>
      <c r="K717" s="185"/>
      <c r="L717" s="192"/>
      <c r="M717" s="185"/>
      <c r="N717" s="192"/>
      <c r="O717" s="185"/>
      <c r="P717" s="192"/>
      <c r="Q717" s="237"/>
      <c r="R717" s="568"/>
    </row>
    <row r="718" spans="1:18" ht="34.5" customHeight="1">
      <c r="A718" s="743"/>
      <c r="B718" s="102"/>
      <c r="C718" s="1046"/>
      <c r="D718" s="132"/>
      <c r="E718" s="1047"/>
      <c r="F718" s="572"/>
      <c r="G718" s="573"/>
      <c r="H718" s="1119"/>
      <c r="I718" s="1120"/>
      <c r="J718" s="1120"/>
      <c r="K718" s="1120"/>
      <c r="L718" s="1120"/>
      <c r="M718" s="1120"/>
      <c r="N718" s="1120"/>
      <c r="O718" s="1120"/>
      <c r="P718" s="1120"/>
      <c r="Q718" s="1120"/>
      <c r="R718" s="571"/>
    </row>
    <row r="719" spans="1:18" ht="34.5" customHeight="1">
      <c r="A719" s="741">
        <v>114</v>
      </c>
      <c r="B719" s="71" t="s">
        <v>583</v>
      </c>
      <c r="C719" s="1050" t="s">
        <v>359</v>
      </c>
      <c r="D719" s="107" t="s">
        <v>584</v>
      </c>
      <c r="E719" s="1121" t="s">
        <v>203</v>
      </c>
      <c r="F719" s="108" t="s">
        <v>283</v>
      </c>
      <c r="G719" s="114"/>
      <c r="H719" s="574"/>
      <c r="I719" s="575"/>
      <c r="J719" s="186"/>
      <c r="K719" s="185"/>
      <c r="L719" s="186"/>
      <c r="M719" s="185"/>
      <c r="N719" s="186"/>
      <c r="O719" s="185"/>
      <c r="P719" s="186"/>
      <c r="Q719" s="185"/>
      <c r="R719" s="574"/>
    </row>
    <row r="720" spans="1:18" ht="34.5" customHeight="1">
      <c r="A720" s="742"/>
      <c r="B720" s="97" t="s">
        <v>585</v>
      </c>
      <c r="C720" s="1046"/>
      <c r="D720" s="576"/>
      <c r="E720" s="1060"/>
      <c r="F720" s="577" t="s">
        <v>285</v>
      </c>
      <c r="G720" s="114"/>
      <c r="H720" s="578"/>
      <c r="I720" s="191"/>
      <c r="J720" s="185"/>
      <c r="K720" s="191"/>
      <c r="L720" s="185"/>
      <c r="M720" s="191"/>
      <c r="N720" s="185"/>
      <c r="O720" s="191"/>
      <c r="P720" s="185"/>
      <c r="Q720" s="242"/>
      <c r="R720" s="579"/>
    </row>
    <row r="721" spans="1:18" ht="34.5" customHeight="1">
      <c r="A721" s="742"/>
      <c r="B721" s="89" t="s">
        <v>586</v>
      </c>
      <c r="C721" s="1046"/>
      <c r="D721" s="580"/>
      <c r="E721" s="1060"/>
      <c r="F721" s="581" t="s">
        <v>53</v>
      </c>
      <c r="G721" s="151">
        <f>R721*O4</f>
        <v>0.35</v>
      </c>
      <c r="H721" s="582"/>
      <c r="I721" s="185"/>
      <c r="J721" s="192"/>
      <c r="K721" s="185"/>
      <c r="L721" s="192"/>
      <c r="M721" s="185"/>
      <c r="N721" s="192"/>
      <c r="O721" s="185"/>
      <c r="P721" s="192">
        <v>0.72799999999999998</v>
      </c>
      <c r="Q721" s="185"/>
      <c r="R721" s="582">
        <v>0.35</v>
      </c>
    </row>
    <row r="722" spans="1:18" ht="34.5" customHeight="1">
      <c r="A722" s="743"/>
      <c r="B722" s="102" t="s">
        <v>587</v>
      </c>
      <c r="C722" s="1046"/>
      <c r="D722" s="583"/>
      <c r="E722" s="1060"/>
      <c r="F722" s="584"/>
      <c r="G722" s="114"/>
      <c r="H722" s="578"/>
      <c r="I722" s="489"/>
      <c r="J722" s="185"/>
      <c r="K722" s="489"/>
      <c r="L722" s="185"/>
      <c r="M722" s="489"/>
      <c r="N722" s="185"/>
      <c r="O722" s="489"/>
      <c r="P722" s="185"/>
      <c r="Q722" s="490"/>
      <c r="R722" s="585"/>
    </row>
    <row r="723" spans="1:18" ht="34.5" customHeight="1">
      <c r="A723" s="741">
        <v>115</v>
      </c>
      <c r="B723" s="71" t="s">
        <v>588</v>
      </c>
      <c r="C723" s="755" t="s">
        <v>589</v>
      </c>
      <c r="D723" s="107"/>
      <c r="E723" s="1074" t="s">
        <v>99</v>
      </c>
      <c r="F723" s="108" t="s">
        <v>283</v>
      </c>
      <c r="G723" s="114"/>
      <c r="H723" s="574"/>
      <c r="I723" s="185"/>
      <c r="J723" s="186"/>
      <c r="K723" s="185"/>
      <c r="L723" s="186"/>
      <c r="M723" s="185"/>
      <c r="N723" s="186"/>
      <c r="O723" s="185"/>
      <c r="P723" s="186"/>
      <c r="Q723" s="185"/>
      <c r="R723" s="574"/>
    </row>
    <row r="724" spans="1:18" ht="34.5" customHeight="1">
      <c r="A724" s="742"/>
      <c r="B724" s="89" t="s">
        <v>590</v>
      </c>
      <c r="C724" s="744"/>
      <c r="D724" s="82"/>
      <c r="E724" s="1060"/>
      <c r="F724" s="113" t="s">
        <v>285</v>
      </c>
      <c r="G724" s="114"/>
      <c r="H724" s="578"/>
      <c r="I724" s="191"/>
      <c r="J724" s="185"/>
      <c r="K724" s="191"/>
      <c r="L724" s="185"/>
      <c r="M724" s="191"/>
      <c r="N724" s="185"/>
      <c r="O724" s="191"/>
      <c r="P724" s="185"/>
      <c r="Q724" s="242"/>
      <c r="R724" s="579"/>
    </row>
    <row r="725" spans="1:18" ht="34.5" customHeight="1">
      <c r="A725" s="742"/>
      <c r="B725" s="97" t="s">
        <v>591</v>
      </c>
      <c r="C725" s="744"/>
      <c r="D725" s="90" t="s">
        <v>592</v>
      </c>
      <c r="E725" s="1060"/>
      <c r="F725" s="116" t="s">
        <v>53</v>
      </c>
      <c r="G725" s="151">
        <f>R725*O4</f>
        <v>0.45</v>
      </c>
      <c r="H725" s="582"/>
      <c r="I725" s="185"/>
      <c r="J725" s="192"/>
      <c r="K725" s="185"/>
      <c r="L725" s="192"/>
      <c r="M725" s="185"/>
      <c r="N725" s="192"/>
      <c r="O725" s="185"/>
      <c r="P725" s="192">
        <v>0.45079999999999998</v>
      </c>
      <c r="Q725" s="185"/>
      <c r="R725" s="582">
        <v>0.45</v>
      </c>
    </row>
    <row r="726" spans="1:18" ht="34.5" customHeight="1">
      <c r="A726" s="742"/>
      <c r="B726" s="89" t="s">
        <v>593</v>
      </c>
      <c r="C726" s="745"/>
      <c r="D726" s="107"/>
      <c r="E726" s="1122"/>
      <c r="F726" s="762"/>
      <c r="G726" s="114"/>
      <c r="H726" s="1125"/>
      <c r="I726" s="1126"/>
      <c r="J726" s="1126"/>
      <c r="K726" s="1126"/>
      <c r="L726" s="1126"/>
      <c r="M726" s="1126"/>
      <c r="N726" s="1126"/>
      <c r="O726" s="1126"/>
      <c r="P726" s="1126"/>
      <c r="Q726" s="1126"/>
      <c r="R726" s="586"/>
    </row>
    <row r="727" spans="1:18" ht="34.5" customHeight="1">
      <c r="A727" s="743"/>
      <c r="B727" s="102" t="s">
        <v>594</v>
      </c>
      <c r="C727" s="744"/>
      <c r="D727" s="102"/>
      <c r="E727" s="1123"/>
      <c r="F727" s="1124"/>
      <c r="G727" s="587"/>
      <c r="H727" s="1127"/>
      <c r="I727" s="1128"/>
      <c r="J727" s="1128"/>
      <c r="K727" s="1128"/>
      <c r="L727" s="1128"/>
      <c r="M727" s="1128"/>
      <c r="N727" s="1128"/>
      <c r="O727" s="1128"/>
      <c r="P727" s="1128"/>
      <c r="Q727" s="1128"/>
      <c r="R727" s="588"/>
    </row>
    <row r="728" spans="1:18" ht="34.5" hidden="1" customHeight="1">
      <c r="A728" s="1110" t="s">
        <v>595</v>
      </c>
      <c r="B728" s="1111"/>
      <c r="C728" s="1111"/>
      <c r="D728" s="1111"/>
      <c r="E728" s="1112"/>
      <c r="F728" s="555">
        <f t="shared" ref="F728:F730" si="195">SUM(H728:Q728)</f>
        <v>1.61049</v>
      </c>
      <c r="G728" s="524"/>
      <c r="H728" s="525">
        <f t="shared" ref="H728:H730" si="196">H707+H711+H715+H719+H723</f>
        <v>0</v>
      </c>
      <c r="I728" s="542">
        <f t="shared" ref="I728:I730" si="197">I707+I711+I715+I719+I723</f>
        <v>1.61049</v>
      </c>
      <c r="J728" s="542">
        <f t="shared" ref="J728:J730" si="198">J707+J711+J715+J719+J723</f>
        <v>0</v>
      </c>
      <c r="K728" s="542">
        <f t="shared" ref="K728:K730" si="199">K707+K711+K715+K719+K723</f>
        <v>0</v>
      </c>
      <c r="L728" s="542">
        <f t="shared" ref="L728:L730" si="200">L707+L711+L715+L719+L723</f>
        <v>0</v>
      </c>
      <c r="M728" s="542">
        <f t="shared" ref="M728:M730" si="201">M707+M711+M715+M719+M723</f>
        <v>0</v>
      </c>
      <c r="N728" s="542">
        <f t="shared" ref="N728:N730" si="202">N707+N711+N715+N719+N723</f>
        <v>0</v>
      </c>
      <c r="O728" s="542">
        <f t="shared" ref="O728:O730" si="203">O707+O711+O715+O719+O723</f>
        <v>0</v>
      </c>
      <c r="P728" s="542">
        <f t="shared" ref="P728:P730" si="204">P707+P711+P715+P719+P723</f>
        <v>0</v>
      </c>
      <c r="Q728" s="543">
        <f t="shared" ref="Q728:Q730" si="205">Q707+Q711+Q715+Q719+Q723</f>
        <v>0</v>
      </c>
      <c r="R728" s="544"/>
    </row>
    <row r="729" spans="1:18" ht="34.5" hidden="1" customHeight="1">
      <c r="A729" s="1113" t="s">
        <v>596</v>
      </c>
      <c r="B729" s="1114"/>
      <c r="C729" s="1114"/>
      <c r="D729" s="1114"/>
      <c r="E729" s="1115"/>
      <c r="F729" s="542">
        <f t="shared" si="195"/>
        <v>0</v>
      </c>
      <c r="G729" s="589"/>
      <c r="H729" s="542">
        <f t="shared" si="196"/>
        <v>0</v>
      </c>
      <c r="I729" s="525">
        <f t="shared" si="197"/>
        <v>0</v>
      </c>
      <c r="J729" s="542">
        <f t="shared" si="198"/>
        <v>0</v>
      </c>
      <c r="K729" s="525">
        <f t="shared" si="199"/>
        <v>0</v>
      </c>
      <c r="L729" s="542">
        <f t="shared" si="200"/>
        <v>0</v>
      </c>
      <c r="M729" s="525">
        <f t="shared" si="201"/>
        <v>0</v>
      </c>
      <c r="N729" s="542">
        <f t="shared" si="202"/>
        <v>0</v>
      </c>
      <c r="O729" s="525">
        <f t="shared" si="203"/>
        <v>0</v>
      </c>
      <c r="P729" s="542">
        <f t="shared" si="204"/>
        <v>0</v>
      </c>
      <c r="Q729" s="525">
        <f t="shared" si="205"/>
        <v>0</v>
      </c>
      <c r="R729" s="542"/>
    </row>
    <row r="730" spans="1:18" ht="34.5" hidden="1" customHeight="1">
      <c r="A730" s="1116" t="s">
        <v>597</v>
      </c>
      <c r="B730" s="1117"/>
      <c r="C730" s="1117"/>
      <c r="D730" s="1117"/>
      <c r="E730" s="1118"/>
      <c r="F730" s="525">
        <f t="shared" si="195"/>
        <v>1.1787999999999998</v>
      </c>
      <c r="G730" s="524"/>
      <c r="H730" s="555">
        <f t="shared" si="196"/>
        <v>0</v>
      </c>
      <c r="I730" s="555">
        <f t="shared" si="197"/>
        <v>0</v>
      </c>
      <c r="J730" s="525">
        <f t="shared" si="198"/>
        <v>0</v>
      </c>
      <c r="K730" s="555">
        <f t="shared" si="199"/>
        <v>0</v>
      </c>
      <c r="L730" s="525">
        <f t="shared" si="200"/>
        <v>0</v>
      </c>
      <c r="M730" s="555">
        <f t="shared" si="201"/>
        <v>0</v>
      </c>
      <c r="N730" s="525">
        <f t="shared" si="202"/>
        <v>0</v>
      </c>
      <c r="O730" s="555">
        <f t="shared" si="203"/>
        <v>0</v>
      </c>
      <c r="P730" s="525">
        <f t="shared" si="204"/>
        <v>1.1787999999999998</v>
      </c>
      <c r="Q730" s="557">
        <f t="shared" si="205"/>
        <v>0</v>
      </c>
      <c r="R730" s="555"/>
    </row>
    <row r="731" spans="1:18" ht="34.5" hidden="1" customHeight="1">
      <c r="A731" s="1090" t="s">
        <v>598</v>
      </c>
      <c r="B731" s="1091"/>
      <c r="C731" s="1091"/>
      <c r="D731" s="1091"/>
      <c r="E731" s="1092"/>
      <c r="F731" s="532">
        <f>SUM(F728:F729)</f>
        <v>1.61049</v>
      </c>
      <c r="G731" s="533"/>
      <c r="H731" s="590">
        <f t="shared" ref="H731:Q731" si="206">SUM(H728:H729)</f>
        <v>0</v>
      </c>
      <c r="I731" s="590">
        <f t="shared" si="206"/>
        <v>1.61049</v>
      </c>
      <c r="J731" s="590">
        <f t="shared" si="206"/>
        <v>0</v>
      </c>
      <c r="K731" s="590">
        <f t="shared" si="206"/>
        <v>0</v>
      </c>
      <c r="L731" s="590">
        <f t="shared" si="206"/>
        <v>0</v>
      </c>
      <c r="M731" s="590">
        <f t="shared" si="206"/>
        <v>0</v>
      </c>
      <c r="N731" s="590">
        <f t="shared" si="206"/>
        <v>0</v>
      </c>
      <c r="O731" s="590">
        <f t="shared" si="206"/>
        <v>0</v>
      </c>
      <c r="P731" s="590">
        <f t="shared" si="206"/>
        <v>0</v>
      </c>
      <c r="Q731" s="591">
        <f t="shared" si="206"/>
        <v>0</v>
      </c>
      <c r="R731" s="592"/>
    </row>
    <row r="732" spans="1:18" ht="34.5" hidden="1" customHeight="1">
      <c r="A732" s="1093" t="s">
        <v>599</v>
      </c>
      <c r="B732" s="1094"/>
      <c r="C732" s="1094"/>
      <c r="D732" s="1094"/>
      <c r="E732" s="1095"/>
      <c r="F732" s="549">
        <f>SUM(F728:F730)</f>
        <v>2.7892899999999998</v>
      </c>
      <c r="G732" s="549"/>
      <c r="H732" s="549">
        <f t="shared" ref="H732:Q732" si="207">SUM(H728:H730)</f>
        <v>0</v>
      </c>
      <c r="I732" s="549">
        <f t="shared" si="207"/>
        <v>1.61049</v>
      </c>
      <c r="J732" s="549">
        <f t="shared" si="207"/>
        <v>0</v>
      </c>
      <c r="K732" s="549">
        <f t="shared" si="207"/>
        <v>0</v>
      </c>
      <c r="L732" s="549">
        <f t="shared" si="207"/>
        <v>0</v>
      </c>
      <c r="M732" s="549">
        <f t="shared" si="207"/>
        <v>0</v>
      </c>
      <c r="N732" s="549">
        <f t="shared" si="207"/>
        <v>0</v>
      </c>
      <c r="O732" s="549">
        <f t="shared" si="207"/>
        <v>0</v>
      </c>
      <c r="P732" s="549">
        <f t="shared" si="207"/>
        <v>1.1787999999999998</v>
      </c>
      <c r="Q732" s="593">
        <f t="shared" si="207"/>
        <v>0</v>
      </c>
      <c r="R732" s="538"/>
    </row>
    <row r="733" spans="1:18" ht="34.5" hidden="1" customHeight="1">
      <c r="A733" s="1105"/>
      <c r="B733" s="1106"/>
      <c r="C733" s="1106"/>
      <c r="D733" s="1106"/>
      <c r="E733" s="1106"/>
      <c r="F733" s="1106"/>
      <c r="G733" s="1107"/>
      <c r="H733" s="1106"/>
      <c r="I733" s="1106"/>
      <c r="J733" s="1129"/>
      <c r="K733" s="1106"/>
      <c r="L733" s="1129"/>
      <c r="M733" s="1106"/>
      <c r="N733" s="1129"/>
      <c r="O733" s="1106"/>
      <c r="P733" s="1129"/>
      <c r="Q733" s="1108"/>
      <c r="R733" s="551"/>
    </row>
    <row r="734" spans="1:18" ht="34.5" customHeight="1">
      <c r="A734" s="1110" t="s">
        <v>600</v>
      </c>
      <c r="B734" s="1111"/>
      <c r="C734" s="1111"/>
      <c r="D734" s="1111"/>
      <c r="E734" s="1111"/>
      <c r="F734" s="1112"/>
      <c r="G734" s="541"/>
      <c r="H734" s="525">
        <f t="shared" ref="H734:H736" si="208">H728</f>
        <v>0</v>
      </c>
      <c r="I734" s="543">
        <f t="shared" ref="I734:I738" si="209">SUM(I728,H734)</f>
        <v>1.61049</v>
      </c>
      <c r="J734" s="526">
        <f t="shared" ref="J734:J738" si="210">SUM(J728,I734)</f>
        <v>1.61049</v>
      </c>
      <c r="K734" s="544">
        <f t="shared" ref="K734:K738" si="211">SUM(K728,J734)</f>
        <v>1.61049</v>
      </c>
      <c r="L734" s="526">
        <f t="shared" ref="L734:L738" si="212">SUM(L728,K734)</f>
        <v>1.61049</v>
      </c>
      <c r="M734" s="544">
        <f t="shared" ref="M734:M738" si="213">SUM(M728,L734)</f>
        <v>1.61049</v>
      </c>
      <c r="N734" s="526">
        <f t="shared" ref="N734:N738" si="214">SUM(N728,M734)</f>
        <v>1.61049</v>
      </c>
      <c r="O734" s="544">
        <f t="shared" ref="O734:O738" si="215">SUM(O728,N734)</f>
        <v>1.61049</v>
      </c>
      <c r="P734" s="526">
        <f t="shared" ref="P734:P738" si="216">SUM(P728,O734)</f>
        <v>1.61049</v>
      </c>
      <c r="Q734" s="594">
        <f t="shared" ref="Q734:Q738" si="217">SUM(Q728,P734)</f>
        <v>1.61049</v>
      </c>
      <c r="R734" s="544"/>
    </row>
    <row r="735" spans="1:18" ht="34.5" customHeight="1">
      <c r="A735" s="1113" t="s">
        <v>601</v>
      </c>
      <c r="B735" s="1114"/>
      <c r="C735" s="1114"/>
      <c r="D735" s="1114"/>
      <c r="E735" s="1114"/>
      <c r="F735" s="1115"/>
      <c r="G735" s="595"/>
      <c r="H735" s="542">
        <f t="shared" si="208"/>
        <v>0</v>
      </c>
      <c r="I735" s="525">
        <f t="shared" si="209"/>
        <v>0</v>
      </c>
      <c r="J735" s="596">
        <f t="shared" si="210"/>
        <v>0</v>
      </c>
      <c r="K735" s="525">
        <f t="shared" si="211"/>
        <v>0</v>
      </c>
      <c r="L735" s="596">
        <f t="shared" si="212"/>
        <v>0</v>
      </c>
      <c r="M735" s="525">
        <f t="shared" si="213"/>
        <v>0</v>
      </c>
      <c r="N735" s="596">
        <f t="shared" si="214"/>
        <v>0</v>
      </c>
      <c r="O735" s="525">
        <f t="shared" si="215"/>
        <v>0</v>
      </c>
      <c r="P735" s="596">
        <f t="shared" si="216"/>
        <v>0</v>
      </c>
      <c r="Q735" s="525">
        <f t="shared" si="217"/>
        <v>0</v>
      </c>
      <c r="R735" s="542"/>
    </row>
    <row r="736" spans="1:18" ht="34.5" customHeight="1">
      <c r="A736" s="1116" t="s">
        <v>602</v>
      </c>
      <c r="B736" s="1117"/>
      <c r="C736" s="1117"/>
      <c r="D736" s="1117"/>
      <c r="E736" s="1117"/>
      <c r="F736" s="1118"/>
      <c r="G736" s="541"/>
      <c r="H736" s="525">
        <f t="shared" si="208"/>
        <v>0</v>
      </c>
      <c r="I736" s="542">
        <f t="shared" si="209"/>
        <v>0</v>
      </c>
      <c r="J736" s="525">
        <f t="shared" si="210"/>
        <v>0</v>
      </c>
      <c r="K736" s="542">
        <f t="shared" si="211"/>
        <v>0</v>
      </c>
      <c r="L736" s="525">
        <f t="shared" si="212"/>
        <v>0</v>
      </c>
      <c r="M736" s="542">
        <f t="shared" si="213"/>
        <v>0</v>
      </c>
      <c r="N736" s="525">
        <f t="shared" si="214"/>
        <v>0</v>
      </c>
      <c r="O736" s="542">
        <f t="shared" si="215"/>
        <v>0</v>
      </c>
      <c r="P736" s="525">
        <f t="shared" si="216"/>
        <v>1.1787999999999998</v>
      </c>
      <c r="Q736" s="543">
        <f t="shared" si="217"/>
        <v>1.1787999999999998</v>
      </c>
      <c r="R736" s="544"/>
    </row>
    <row r="737" spans="1:18" ht="34.5" customHeight="1">
      <c r="A737" s="1090" t="s">
        <v>603</v>
      </c>
      <c r="B737" s="1091"/>
      <c r="C737" s="1091"/>
      <c r="D737" s="1091"/>
      <c r="E737" s="1091"/>
      <c r="F737" s="1092"/>
      <c r="G737" s="546"/>
      <c r="H737" s="532">
        <f>SUM(H734:H735)</f>
        <v>0</v>
      </c>
      <c r="I737" s="547">
        <f t="shared" si="209"/>
        <v>1.61049</v>
      </c>
      <c r="J737" s="548">
        <f t="shared" si="210"/>
        <v>1.61049</v>
      </c>
      <c r="K737" s="547">
        <f t="shared" si="211"/>
        <v>1.61049</v>
      </c>
      <c r="L737" s="548">
        <f t="shared" si="212"/>
        <v>1.61049</v>
      </c>
      <c r="M737" s="547">
        <f t="shared" si="213"/>
        <v>1.61049</v>
      </c>
      <c r="N737" s="548">
        <f t="shared" si="214"/>
        <v>1.61049</v>
      </c>
      <c r="O737" s="547">
        <f t="shared" si="215"/>
        <v>1.61049</v>
      </c>
      <c r="P737" s="548">
        <f t="shared" si="216"/>
        <v>1.61049</v>
      </c>
      <c r="Q737" s="547">
        <f t="shared" si="217"/>
        <v>1.61049</v>
      </c>
      <c r="R737" s="548"/>
    </row>
    <row r="738" spans="1:18" ht="34.5" customHeight="1">
      <c r="A738" s="1093" t="s">
        <v>604</v>
      </c>
      <c r="B738" s="1094"/>
      <c r="C738" s="1094"/>
      <c r="D738" s="1094"/>
      <c r="E738" s="1094"/>
      <c r="F738" s="1095"/>
      <c r="G738" s="546"/>
      <c r="H738" s="549">
        <f>SUM(H734:H736)</f>
        <v>0</v>
      </c>
      <c r="I738" s="538">
        <f t="shared" si="209"/>
        <v>1.61049</v>
      </c>
      <c r="J738" s="550">
        <f t="shared" si="210"/>
        <v>1.61049</v>
      </c>
      <c r="K738" s="538">
        <f t="shared" si="211"/>
        <v>1.61049</v>
      </c>
      <c r="L738" s="550">
        <f t="shared" si="212"/>
        <v>1.61049</v>
      </c>
      <c r="M738" s="538">
        <f t="shared" si="213"/>
        <v>1.61049</v>
      </c>
      <c r="N738" s="550">
        <f t="shared" si="214"/>
        <v>1.61049</v>
      </c>
      <c r="O738" s="538">
        <f t="shared" si="215"/>
        <v>1.61049</v>
      </c>
      <c r="P738" s="550">
        <f t="shared" si="216"/>
        <v>2.7892899999999998</v>
      </c>
      <c r="Q738" s="539">
        <f t="shared" si="217"/>
        <v>2.7892899999999998</v>
      </c>
      <c r="R738" s="538"/>
    </row>
    <row r="739" spans="1:18" ht="34.5" customHeight="1">
      <c r="A739" s="1105"/>
      <c r="B739" s="1106"/>
      <c r="C739" s="1106"/>
      <c r="D739" s="1106"/>
      <c r="E739" s="1106"/>
      <c r="F739" s="1106"/>
      <c r="G739" s="1107"/>
      <c r="H739" s="1106"/>
      <c r="I739" s="1106"/>
      <c r="J739" s="1106"/>
      <c r="K739" s="1106"/>
      <c r="L739" s="1106"/>
      <c r="M739" s="1106"/>
      <c r="N739" s="1106"/>
      <c r="O739" s="1106"/>
      <c r="P739" s="1106"/>
      <c r="Q739" s="1108"/>
      <c r="R739" s="551"/>
    </row>
    <row r="740" spans="1:18" s="597" customFormat="1" ht="34.5" customHeight="1">
      <c r="A740" s="1041" t="s">
        <v>605</v>
      </c>
      <c r="B740" s="1042"/>
      <c r="C740" s="1042"/>
      <c r="D740" s="1042"/>
      <c r="E740" s="1042"/>
      <c r="F740" s="1042"/>
      <c r="G740" s="1109"/>
      <c r="H740" s="1042"/>
      <c r="I740" s="1042"/>
      <c r="J740" s="1042"/>
      <c r="K740" s="1042"/>
      <c r="L740" s="1042"/>
      <c r="M740" s="1042"/>
      <c r="N740" s="1042"/>
      <c r="O740" s="1042"/>
      <c r="P740" s="1042"/>
      <c r="Q740" s="1045"/>
      <c r="R740" s="480"/>
    </row>
    <row r="741" spans="1:18" ht="34.5" customHeight="1">
      <c r="A741" s="741">
        <v>116</v>
      </c>
      <c r="B741" s="71" t="s">
        <v>498</v>
      </c>
      <c r="C741" s="1046" t="s">
        <v>465</v>
      </c>
      <c r="D741" s="73" t="s">
        <v>606</v>
      </c>
      <c r="E741" s="796" t="s">
        <v>48</v>
      </c>
      <c r="F741" s="124" t="s">
        <v>283</v>
      </c>
      <c r="G741" s="151">
        <f>R741*O4</f>
        <v>0.5</v>
      </c>
      <c r="H741" s="185">
        <v>0.67679999999999996</v>
      </c>
      <c r="I741" s="186"/>
      <c r="J741" s="185"/>
      <c r="K741" s="186"/>
      <c r="L741" s="185"/>
      <c r="M741" s="186"/>
      <c r="N741" s="185"/>
      <c r="O741" s="186"/>
      <c r="P741" s="185"/>
      <c r="Q741" s="187"/>
      <c r="R741" s="188">
        <v>0.5</v>
      </c>
    </row>
    <row r="742" spans="1:18" ht="34.5" customHeight="1">
      <c r="A742" s="742"/>
      <c r="B742" s="97" t="s">
        <v>607</v>
      </c>
      <c r="C742" s="1046"/>
      <c r="D742" s="82"/>
      <c r="E742" s="1047"/>
      <c r="F742" s="113" t="s">
        <v>285</v>
      </c>
      <c r="G742" s="127"/>
      <c r="H742" s="190"/>
      <c r="I742" s="185"/>
      <c r="J742" s="191"/>
      <c r="K742" s="185"/>
      <c r="L742" s="191"/>
      <c r="M742" s="185"/>
      <c r="N742" s="191"/>
      <c r="O742" s="185"/>
      <c r="P742" s="191"/>
      <c r="Q742" s="185"/>
      <c r="R742" s="190"/>
    </row>
    <row r="743" spans="1:18" ht="34.5" customHeight="1">
      <c r="A743" s="742"/>
      <c r="B743" s="89" t="s">
        <v>608</v>
      </c>
      <c r="C743" s="1046"/>
      <c r="D743" s="90"/>
      <c r="E743" s="1047"/>
      <c r="F743" s="116" t="s">
        <v>53</v>
      </c>
      <c r="G743" s="114"/>
      <c r="H743" s="185"/>
      <c r="I743" s="192"/>
      <c r="J743" s="185"/>
      <c r="K743" s="192"/>
      <c r="L743" s="185"/>
      <c r="M743" s="192"/>
      <c r="N743" s="185"/>
      <c r="O743" s="192"/>
      <c r="P743" s="185"/>
      <c r="Q743" s="193"/>
      <c r="R743" s="194"/>
    </row>
    <row r="744" spans="1:18" ht="34.5" customHeight="1">
      <c r="A744" s="743"/>
      <c r="B744" s="102"/>
      <c r="C744" s="1046"/>
      <c r="D744" s="132"/>
      <c r="E744" s="1047"/>
      <c r="F744" s="174"/>
      <c r="G744" s="175"/>
      <c r="H744" s="1080"/>
      <c r="I744" s="1048"/>
      <c r="J744" s="1048"/>
      <c r="K744" s="1048"/>
      <c r="L744" s="1048"/>
      <c r="M744" s="1048"/>
      <c r="N744" s="1048"/>
      <c r="O744" s="1048"/>
      <c r="P744" s="1048"/>
      <c r="Q744" s="1048"/>
      <c r="R744" s="522"/>
    </row>
    <row r="745" spans="1:18" ht="34.5" hidden="1" customHeight="1">
      <c r="A745" s="1110" t="s">
        <v>609</v>
      </c>
      <c r="B745" s="1111"/>
      <c r="C745" s="1111"/>
      <c r="D745" s="1111"/>
      <c r="E745" s="1112"/>
      <c r="F745" s="555">
        <f t="shared" ref="F745:F747" si="218">SUM(H745:Q745)</f>
        <v>0.67679999999999996</v>
      </c>
      <c r="G745" s="556"/>
      <c r="H745" s="555">
        <f t="shared" ref="H745:H747" si="219">H741</f>
        <v>0.67679999999999996</v>
      </c>
      <c r="I745" s="555">
        <f t="shared" ref="I745:I747" si="220">I741</f>
        <v>0</v>
      </c>
      <c r="J745" s="555">
        <f t="shared" ref="J745:J747" si="221">J741</f>
        <v>0</v>
      </c>
      <c r="K745" s="555">
        <f t="shared" ref="K745:K747" si="222">K741</f>
        <v>0</v>
      </c>
      <c r="L745" s="555">
        <f t="shared" ref="L745:L747" si="223">L741</f>
        <v>0</v>
      </c>
      <c r="M745" s="555">
        <f t="shared" ref="M745:M747" si="224">M741</f>
        <v>0</v>
      </c>
      <c r="N745" s="555">
        <f t="shared" ref="N745:N747" si="225">N741</f>
        <v>0</v>
      </c>
      <c r="O745" s="555">
        <f t="shared" ref="O745:O747" si="226">O741</f>
        <v>0</v>
      </c>
      <c r="P745" s="555">
        <f t="shared" ref="P745:P747" si="227">P741</f>
        <v>0</v>
      </c>
      <c r="Q745" s="557">
        <f t="shared" ref="Q745:Q747" si="228">Q741</f>
        <v>0</v>
      </c>
      <c r="R745" s="542">
        <f t="shared" ref="R745:R747" si="229">R741</f>
        <v>0.5</v>
      </c>
    </row>
    <row r="746" spans="1:18" ht="34.5" hidden="1" customHeight="1">
      <c r="A746" s="1113" t="s">
        <v>610</v>
      </c>
      <c r="B746" s="1114"/>
      <c r="C746" s="1114"/>
      <c r="D746" s="1114"/>
      <c r="E746" s="1115"/>
      <c r="F746" s="555">
        <f t="shared" si="218"/>
        <v>0</v>
      </c>
      <c r="G746" s="556"/>
      <c r="H746" s="555">
        <f t="shared" si="219"/>
        <v>0</v>
      </c>
      <c r="I746" s="555">
        <f t="shared" si="220"/>
        <v>0</v>
      </c>
      <c r="J746" s="555">
        <f t="shared" si="221"/>
        <v>0</v>
      </c>
      <c r="K746" s="555">
        <f t="shared" si="222"/>
        <v>0</v>
      </c>
      <c r="L746" s="555">
        <f t="shared" si="223"/>
        <v>0</v>
      </c>
      <c r="M746" s="555">
        <f t="shared" si="224"/>
        <v>0</v>
      </c>
      <c r="N746" s="555">
        <f t="shared" si="225"/>
        <v>0</v>
      </c>
      <c r="O746" s="555">
        <f t="shared" si="226"/>
        <v>0</v>
      </c>
      <c r="P746" s="555">
        <f t="shared" si="227"/>
        <v>0</v>
      </c>
      <c r="Q746" s="557">
        <f t="shared" si="228"/>
        <v>0</v>
      </c>
      <c r="R746" s="542">
        <f t="shared" si="229"/>
        <v>0</v>
      </c>
    </row>
    <row r="747" spans="1:18" ht="34.5" hidden="1" customHeight="1">
      <c r="A747" s="1116" t="s">
        <v>611</v>
      </c>
      <c r="B747" s="1117"/>
      <c r="C747" s="1117"/>
      <c r="D747" s="1117"/>
      <c r="E747" s="1118"/>
      <c r="F747" s="542">
        <f t="shared" si="218"/>
        <v>0</v>
      </c>
      <c r="G747" s="556"/>
      <c r="H747" s="555">
        <f t="shared" si="219"/>
        <v>0</v>
      </c>
      <c r="I747" s="555">
        <f t="shared" si="220"/>
        <v>0</v>
      </c>
      <c r="J747" s="555">
        <f t="shared" si="221"/>
        <v>0</v>
      </c>
      <c r="K747" s="555">
        <f t="shared" si="222"/>
        <v>0</v>
      </c>
      <c r="L747" s="555">
        <f t="shared" si="223"/>
        <v>0</v>
      </c>
      <c r="M747" s="555">
        <f t="shared" si="224"/>
        <v>0</v>
      </c>
      <c r="N747" s="555">
        <f t="shared" si="225"/>
        <v>0</v>
      </c>
      <c r="O747" s="555">
        <f t="shared" si="226"/>
        <v>0</v>
      </c>
      <c r="P747" s="555">
        <f t="shared" si="227"/>
        <v>0</v>
      </c>
      <c r="Q747" s="557">
        <f t="shared" si="228"/>
        <v>0</v>
      </c>
      <c r="R747" s="542">
        <f t="shared" si="229"/>
        <v>0</v>
      </c>
    </row>
    <row r="748" spans="1:18" ht="34.5" hidden="1" customHeight="1">
      <c r="A748" s="1090" t="s">
        <v>612</v>
      </c>
      <c r="B748" s="1091"/>
      <c r="C748" s="1091"/>
      <c r="D748" s="1091"/>
      <c r="E748" s="1092"/>
      <c r="F748" s="532">
        <f>SUM(F745:F746)</f>
        <v>0.67679999999999996</v>
      </c>
      <c r="G748" s="549"/>
      <c r="H748" s="532">
        <f t="shared" ref="H748:R748" si="230">SUM(H745:H746)</f>
        <v>0.67679999999999996</v>
      </c>
      <c r="I748" s="532">
        <f t="shared" si="230"/>
        <v>0</v>
      </c>
      <c r="J748" s="532">
        <f t="shared" si="230"/>
        <v>0</v>
      </c>
      <c r="K748" s="532">
        <f t="shared" si="230"/>
        <v>0</v>
      </c>
      <c r="L748" s="532">
        <f t="shared" si="230"/>
        <v>0</v>
      </c>
      <c r="M748" s="532">
        <f t="shared" si="230"/>
        <v>0</v>
      </c>
      <c r="N748" s="532">
        <f t="shared" si="230"/>
        <v>0</v>
      </c>
      <c r="O748" s="532">
        <f t="shared" si="230"/>
        <v>0</v>
      </c>
      <c r="P748" s="532">
        <f t="shared" si="230"/>
        <v>0</v>
      </c>
      <c r="Q748" s="560">
        <f t="shared" si="230"/>
        <v>0</v>
      </c>
      <c r="R748" s="548">
        <f t="shared" si="230"/>
        <v>0.5</v>
      </c>
    </row>
    <row r="749" spans="1:18" ht="34.5" hidden="1" customHeight="1">
      <c r="A749" s="1093" t="s">
        <v>613</v>
      </c>
      <c r="B749" s="1094"/>
      <c r="C749" s="1094"/>
      <c r="D749" s="1094"/>
      <c r="E749" s="1095"/>
      <c r="F749" s="538">
        <f>SUM(F745:F747)</f>
        <v>0.67679999999999996</v>
      </c>
      <c r="G749" s="538"/>
      <c r="H749" s="538">
        <f t="shared" ref="H749:R749" si="231">SUM(H745:H747)</f>
        <v>0.67679999999999996</v>
      </c>
      <c r="I749" s="538">
        <f t="shared" si="231"/>
        <v>0</v>
      </c>
      <c r="J749" s="538">
        <f t="shared" si="231"/>
        <v>0</v>
      </c>
      <c r="K749" s="538">
        <f t="shared" si="231"/>
        <v>0</v>
      </c>
      <c r="L749" s="538">
        <f t="shared" si="231"/>
        <v>0</v>
      </c>
      <c r="M749" s="538">
        <f t="shared" si="231"/>
        <v>0</v>
      </c>
      <c r="N749" s="538">
        <f t="shared" si="231"/>
        <v>0</v>
      </c>
      <c r="O749" s="538">
        <f t="shared" si="231"/>
        <v>0</v>
      </c>
      <c r="P749" s="538">
        <f t="shared" si="231"/>
        <v>0</v>
      </c>
      <c r="Q749" s="539">
        <f t="shared" si="231"/>
        <v>0</v>
      </c>
      <c r="R749" s="538">
        <f t="shared" si="231"/>
        <v>0.5</v>
      </c>
    </row>
    <row r="750" spans="1:18" ht="34.5" hidden="1" customHeight="1">
      <c r="A750" s="1105"/>
      <c r="B750" s="1106"/>
      <c r="C750" s="1106"/>
      <c r="D750" s="1106"/>
      <c r="E750" s="1106"/>
      <c r="F750" s="1106"/>
      <c r="G750" s="1107"/>
      <c r="H750" s="1106"/>
      <c r="I750" s="1106"/>
      <c r="J750" s="1106"/>
      <c r="K750" s="1106"/>
      <c r="L750" s="1106"/>
      <c r="M750" s="1106"/>
      <c r="N750" s="1106"/>
      <c r="O750" s="1106"/>
      <c r="P750" s="1106"/>
      <c r="Q750" s="1108"/>
      <c r="R750" s="551"/>
    </row>
    <row r="751" spans="1:18" ht="34.5" customHeight="1">
      <c r="A751" s="1110" t="s">
        <v>614</v>
      </c>
      <c r="B751" s="1111"/>
      <c r="C751" s="1111"/>
      <c r="D751" s="1111"/>
      <c r="E751" s="1111"/>
      <c r="F751" s="1112"/>
      <c r="G751" s="541"/>
      <c r="H751" s="525">
        <f t="shared" ref="H751:H753" si="232">H745</f>
        <v>0.67679999999999996</v>
      </c>
      <c r="I751" s="542">
        <f t="shared" ref="I751:I755" si="233">SUM(I745,H751)</f>
        <v>0.67679999999999996</v>
      </c>
      <c r="J751" s="525">
        <f t="shared" ref="J751:J755" si="234">SUM(J745,I751)</f>
        <v>0.67679999999999996</v>
      </c>
      <c r="K751" s="542">
        <f t="shared" ref="K751:K755" si="235">SUM(K745,J751)</f>
        <v>0.67679999999999996</v>
      </c>
      <c r="L751" s="525">
        <f t="shared" ref="L751:L755" si="236">SUM(L745,K751)</f>
        <v>0.67679999999999996</v>
      </c>
      <c r="M751" s="542">
        <f t="shared" ref="M751:M755" si="237">SUM(M745,L751)</f>
        <v>0.67679999999999996</v>
      </c>
      <c r="N751" s="525">
        <f t="shared" ref="N751:N755" si="238">SUM(N745,M751)</f>
        <v>0.67679999999999996</v>
      </c>
      <c r="O751" s="542">
        <f t="shared" ref="O751:O755" si="239">SUM(O745,N751)</f>
        <v>0.67679999999999996</v>
      </c>
      <c r="P751" s="525">
        <f t="shared" ref="P751:P755" si="240">SUM(P745,O751)</f>
        <v>0.67679999999999996</v>
      </c>
      <c r="Q751" s="543">
        <f t="shared" ref="Q751:Q755" si="241">SUM(Q745,P751)</f>
        <v>0.67679999999999996</v>
      </c>
      <c r="R751" s="544"/>
    </row>
    <row r="752" spans="1:18" ht="34.5" customHeight="1">
      <c r="A752" s="1113" t="s">
        <v>615</v>
      </c>
      <c r="B752" s="1114"/>
      <c r="C752" s="1114"/>
      <c r="D752" s="1114"/>
      <c r="E752" s="1114"/>
      <c r="F752" s="1115"/>
      <c r="G752" s="595"/>
      <c r="H752" s="542">
        <f t="shared" si="232"/>
        <v>0</v>
      </c>
      <c r="I752" s="525">
        <f t="shared" si="233"/>
        <v>0</v>
      </c>
      <c r="J752" s="542">
        <f t="shared" si="234"/>
        <v>0</v>
      </c>
      <c r="K752" s="525">
        <f t="shared" si="235"/>
        <v>0</v>
      </c>
      <c r="L752" s="542">
        <f t="shared" si="236"/>
        <v>0</v>
      </c>
      <c r="M752" s="525">
        <f t="shared" si="237"/>
        <v>0</v>
      </c>
      <c r="N752" s="542">
        <f t="shared" si="238"/>
        <v>0</v>
      </c>
      <c r="O752" s="525">
        <f t="shared" si="239"/>
        <v>0</v>
      </c>
      <c r="P752" s="542">
        <f t="shared" si="240"/>
        <v>0</v>
      </c>
      <c r="Q752" s="525">
        <f t="shared" si="241"/>
        <v>0</v>
      </c>
      <c r="R752" s="542"/>
    </row>
    <row r="753" spans="1:18" ht="34.5" customHeight="1">
      <c r="A753" s="1116" t="s">
        <v>616</v>
      </c>
      <c r="B753" s="1117"/>
      <c r="C753" s="1117"/>
      <c r="D753" s="1117"/>
      <c r="E753" s="1117"/>
      <c r="F753" s="1118"/>
      <c r="G753" s="541"/>
      <c r="H753" s="525">
        <f t="shared" si="232"/>
        <v>0</v>
      </c>
      <c r="I753" s="542">
        <f t="shared" si="233"/>
        <v>0</v>
      </c>
      <c r="J753" s="525">
        <f t="shared" si="234"/>
        <v>0</v>
      </c>
      <c r="K753" s="542">
        <f t="shared" si="235"/>
        <v>0</v>
      </c>
      <c r="L753" s="525">
        <f t="shared" si="236"/>
        <v>0</v>
      </c>
      <c r="M753" s="542">
        <f t="shared" si="237"/>
        <v>0</v>
      </c>
      <c r="N753" s="525">
        <f t="shared" si="238"/>
        <v>0</v>
      </c>
      <c r="O753" s="542">
        <f t="shared" si="239"/>
        <v>0</v>
      </c>
      <c r="P753" s="525">
        <f t="shared" si="240"/>
        <v>0</v>
      </c>
      <c r="Q753" s="543">
        <f t="shared" si="241"/>
        <v>0</v>
      </c>
      <c r="R753" s="544"/>
    </row>
    <row r="754" spans="1:18" ht="34.5" customHeight="1">
      <c r="A754" s="1090" t="s">
        <v>617</v>
      </c>
      <c r="B754" s="1091"/>
      <c r="C754" s="1091"/>
      <c r="D754" s="1091"/>
      <c r="E754" s="1091"/>
      <c r="F754" s="1092"/>
      <c r="G754" s="546"/>
      <c r="H754" s="532">
        <f>SUM(H751:H752)</f>
        <v>0.67679999999999996</v>
      </c>
      <c r="I754" s="547">
        <f t="shared" si="233"/>
        <v>0.67679999999999996</v>
      </c>
      <c r="J754" s="548">
        <f t="shared" si="234"/>
        <v>0.67679999999999996</v>
      </c>
      <c r="K754" s="547">
        <f t="shared" si="235"/>
        <v>0.67679999999999996</v>
      </c>
      <c r="L754" s="548">
        <f t="shared" si="236"/>
        <v>0.67679999999999996</v>
      </c>
      <c r="M754" s="547">
        <f t="shared" si="237"/>
        <v>0.67679999999999996</v>
      </c>
      <c r="N754" s="548">
        <f t="shared" si="238"/>
        <v>0.67679999999999996</v>
      </c>
      <c r="O754" s="547">
        <f t="shared" si="239"/>
        <v>0.67679999999999996</v>
      </c>
      <c r="P754" s="548">
        <f t="shared" si="240"/>
        <v>0.67679999999999996</v>
      </c>
      <c r="Q754" s="547">
        <f t="shared" si="241"/>
        <v>0.67679999999999996</v>
      </c>
      <c r="R754" s="548"/>
    </row>
    <row r="755" spans="1:18" ht="34.5" customHeight="1">
      <c r="A755" s="1093" t="s">
        <v>618</v>
      </c>
      <c r="B755" s="1094"/>
      <c r="C755" s="1094"/>
      <c r="D755" s="1094"/>
      <c r="E755" s="1094"/>
      <c r="F755" s="1095"/>
      <c r="G755" s="546"/>
      <c r="H755" s="549">
        <f>SUM(H751:H753)</f>
        <v>0.67679999999999996</v>
      </c>
      <c r="I755" s="538">
        <f t="shared" si="233"/>
        <v>0.67679999999999996</v>
      </c>
      <c r="J755" s="550">
        <f t="shared" si="234"/>
        <v>0.67679999999999996</v>
      </c>
      <c r="K755" s="538">
        <f t="shared" si="235"/>
        <v>0.67679999999999996</v>
      </c>
      <c r="L755" s="550">
        <f t="shared" si="236"/>
        <v>0.67679999999999996</v>
      </c>
      <c r="M755" s="538">
        <f t="shared" si="237"/>
        <v>0.67679999999999996</v>
      </c>
      <c r="N755" s="550">
        <f t="shared" si="238"/>
        <v>0.67679999999999996</v>
      </c>
      <c r="O755" s="538">
        <f t="shared" si="239"/>
        <v>0.67679999999999996</v>
      </c>
      <c r="P755" s="550">
        <f t="shared" si="240"/>
        <v>0.67679999999999996</v>
      </c>
      <c r="Q755" s="539">
        <f t="shared" si="241"/>
        <v>0.67679999999999996</v>
      </c>
      <c r="R755" s="538"/>
    </row>
    <row r="756" spans="1:18" ht="34.5" customHeight="1">
      <c r="A756" s="1105"/>
      <c r="B756" s="1106"/>
      <c r="C756" s="1106"/>
      <c r="D756" s="1106"/>
      <c r="E756" s="1106"/>
      <c r="F756" s="1106"/>
      <c r="G756" s="1107"/>
      <c r="H756" s="1106"/>
      <c r="I756" s="1106"/>
      <c r="J756" s="1106"/>
      <c r="K756" s="1106"/>
      <c r="L756" s="1106"/>
      <c r="M756" s="1106"/>
      <c r="N756" s="1106"/>
      <c r="O756" s="1106"/>
      <c r="P756" s="1106"/>
      <c r="Q756" s="1108"/>
      <c r="R756" s="551"/>
    </row>
    <row r="757" spans="1:18" ht="34.5" hidden="1" customHeight="1">
      <c r="A757" s="1105"/>
      <c r="B757" s="1106"/>
      <c r="C757" s="1106"/>
      <c r="D757" s="1106"/>
      <c r="E757" s="1106"/>
      <c r="F757" s="1106"/>
      <c r="G757" s="1107"/>
      <c r="H757" s="1106"/>
      <c r="I757" s="1106"/>
      <c r="J757" s="1106"/>
      <c r="K757" s="1106"/>
      <c r="L757" s="1106"/>
      <c r="M757" s="1106"/>
      <c r="N757" s="1106"/>
      <c r="O757" s="1106"/>
      <c r="P757" s="1106"/>
      <c r="Q757" s="1108"/>
      <c r="R757" s="551"/>
    </row>
    <row r="758" spans="1:18" ht="34.5" hidden="1" customHeight="1">
      <c r="A758" s="1110" t="s">
        <v>619</v>
      </c>
      <c r="B758" s="1111"/>
      <c r="C758" s="1111"/>
      <c r="D758" s="1111"/>
      <c r="E758" s="1112"/>
      <c r="F758" s="555">
        <f t="shared" ref="F758:F760" si="242">SUM(H758:Q758)</f>
        <v>5.3321699999999996</v>
      </c>
      <c r="G758" s="524"/>
      <c r="H758" s="598">
        <f t="shared" ref="H758:H760" si="243">SUM(H669,H694,H728,H745)</f>
        <v>3.7216799999999997</v>
      </c>
      <c r="I758" s="599">
        <f t="shared" ref="I758:I760" si="244">SUM(I669,I694,I728,I745)</f>
        <v>1.61049</v>
      </c>
      <c r="J758" s="598">
        <f t="shared" ref="J758:J760" si="245">SUM(J669,J694,J728,J745)</f>
        <v>0</v>
      </c>
      <c r="K758" s="599">
        <f t="shared" ref="K758:K760" si="246">SUM(K669,K694,K728,K745)</f>
        <v>0</v>
      </c>
      <c r="L758" s="598">
        <f t="shared" ref="L758:L760" si="247">SUM(L669,L694,L728,L745)</f>
        <v>0</v>
      </c>
      <c r="M758" s="599">
        <f t="shared" ref="M758:M760" si="248">SUM(M669,M694,M728,M745)</f>
        <v>0</v>
      </c>
      <c r="N758" s="598">
        <f t="shared" ref="N758:N760" si="249">SUM(N669,N694,N728,N745)</f>
        <v>0</v>
      </c>
      <c r="O758" s="599">
        <f t="shared" ref="O758:O760" si="250">SUM(O669,O694,O728,O745)</f>
        <v>0</v>
      </c>
      <c r="P758" s="598">
        <f t="shared" ref="P758:P760" si="251">SUM(P669,P694,P728,P745)</f>
        <v>0</v>
      </c>
      <c r="Q758" s="600">
        <f t="shared" ref="Q758:Q760" si="252">SUM(Q669,Q694,Q728,Q745)</f>
        <v>0</v>
      </c>
      <c r="R758" s="601"/>
    </row>
    <row r="759" spans="1:18" ht="34.5" hidden="1" customHeight="1">
      <c r="A759" s="1113" t="s">
        <v>620</v>
      </c>
      <c r="B759" s="1114"/>
      <c r="C759" s="1114"/>
      <c r="D759" s="1114"/>
      <c r="E759" s="1115"/>
      <c r="F759" s="555">
        <f t="shared" si="242"/>
        <v>0</v>
      </c>
      <c r="G759" s="556"/>
      <c r="H759" s="602">
        <f t="shared" si="243"/>
        <v>0</v>
      </c>
      <c r="I759" s="598">
        <f t="shared" si="244"/>
        <v>0</v>
      </c>
      <c r="J759" s="602">
        <f t="shared" si="245"/>
        <v>0</v>
      </c>
      <c r="K759" s="598">
        <f t="shared" si="246"/>
        <v>0</v>
      </c>
      <c r="L759" s="602">
        <f t="shared" si="247"/>
        <v>0</v>
      </c>
      <c r="M759" s="598">
        <f t="shared" si="248"/>
        <v>0</v>
      </c>
      <c r="N759" s="602">
        <f t="shared" si="249"/>
        <v>0</v>
      </c>
      <c r="O759" s="598">
        <f t="shared" si="250"/>
        <v>0</v>
      </c>
      <c r="P759" s="602">
        <f t="shared" si="251"/>
        <v>0</v>
      </c>
      <c r="Q759" s="598">
        <f t="shared" si="252"/>
        <v>0</v>
      </c>
      <c r="R759" s="602"/>
    </row>
    <row r="760" spans="1:18" ht="34.5" hidden="1" customHeight="1">
      <c r="A760" s="1116" t="s">
        <v>621</v>
      </c>
      <c r="B760" s="1117"/>
      <c r="C760" s="1117"/>
      <c r="D760" s="1117"/>
      <c r="E760" s="1118"/>
      <c r="F760" s="531">
        <f t="shared" si="242"/>
        <v>4.3848599999999998</v>
      </c>
      <c r="G760" s="524"/>
      <c r="H760" s="598">
        <f t="shared" si="243"/>
        <v>0</v>
      </c>
      <c r="I760" s="603">
        <f t="shared" si="244"/>
        <v>0</v>
      </c>
      <c r="J760" s="598">
        <f t="shared" si="245"/>
        <v>0</v>
      </c>
      <c r="K760" s="603">
        <f t="shared" si="246"/>
        <v>0</v>
      </c>
      <c r="L760" s="598">
        <f t="shared" si="247"/>
        <v>0</v>
      </c>
      <c r="M760" s="603">
        <f t="shared" si="248"/>
        <v>0</v>
      </c>
      <c r="N760" s="598">
        <f t="shared" si="249"/>
        <v>0</v>
      </c>
      <c r="O760" s="603">
        <f t="shared" si="250"/>
        <v>3.0153799999999999</v>
      </c>
      <c r="P760" s="598">
        <f t="shared" si="251"/>
        <v>1.3694799999999998</v>
      </c>
      <c r="Q760" s="604">
        <f t="shared" si="252"/>
        <v>0</v>
      </c>
      <c r="R760" s="605"/>
    </row>
    <row r="761" spans="1:18" ht="34.5" hidden="1" customHeight="1">
      <c r="A761" s="1090" t="s">
        <v>622</v>
      </c>
      <c r="B761" s="1091"/>
      <c r="C761" s="1091"/>
      <c r="D761" s="1091"/>
      <c r="E761" s="1092"/>
      <c r="F761" s="532">
        <f>SUM(F758:F759)</f>
        <v>5.3321699999999996</v>
      </c>
      <c r="G761" s="533"/>
      <c r="H761" s="606">
        <f t="shared" ref="H761:Q761" si="253">SUM(H758:H759)</f>
        <v>3.7216799999999997</v>
      </c>
      <c r="I761" s="606">
        <f t="shared" si="253"/>
        <v>1.61049</v>
      </c>
      <c r="J761" s="606">
        <f t="shared" si="253"/>
        <v>0</v>
      </c>
      <c r="K761" s="606">
        <f t="shared" si="253"/>
        <v>0</v>
      </c>
      <c r="L761" s="606">
        <f t="shared" si="253"/>
        <v>0</v>
      </c>
      <c r="M761" s="606">
        <f t="shared" si="253"/>
        <v>0</v>
      </c>
      <c r="N761" s="606">
        <f t="shared" si="253"/>
        <v>0</v>
      </c>
      <c r="O761" s="606">
        <f t="shared" si="253"/>
        <v>0</v>
      </c>
      <c r="P761" s="606">
        <f t="shared" si="253"/>
        <v>0</v>
      </c>
      <c r="Q761" s="607">
        <f t="shared" si="253"/>
        <v>0</v>
      </c>
      <c r="R761" s="608"/>
    </row>
    <row r="762" spans="1:18" ht="34.5" hidden="1" customHeight="1">
      <c r="A762" s="1093" t="s">
        <v>623</v>
      </c>
      <c r="B762" s="1094"/>
      <c r="C762" s="1094"/>
      <c r="D762" s="1094"/>
      <c r="E762" s="1095"/>
      <c r="F762" s="549">
        <f>SUM(F758:F760)</f>
        <v>9.7170299999999994</v>
      </c>
      <c r="G762" s="549"/>
      <c r="H762" s="609">
        <f t="shared" ref="H762:Q762" si="254">SUM(H758:H760)</f>
        <v>3.7216799999999997</v>
      </c>
      <c r="I762" s="609">
        <f t="shared" si="254"/>
        <v>1.61049</v>
      </c>
      <c r="J762" s="609">
        <f t="shared" si="254"/>
        <v>0</v>
      </c>
      <c r="K762" s="609">
        <f t="shared" si="254"/>
        <v>0</v>
      </c>
      <c r="L762" s="609">
        <f t="shared" si="254"/>
        <v>0</v>
      </c>
      <c r="M762" s="609">
        <f t="shared" si="254"/>
        <v>0</v>
      </c>
      <c r="N762" s="609">
        <f t="shared" si="254"/>
        <v>0</v>
      </c>
      <c r="O762" s="609">
        <f t="shared" si="254"/>
        <v>3.0153799999999999</v>
      </c>
      <c r="P762" s="609">
        <f t="shared" si="254"/>
        <v>1.3694799999999998</v>
      </c>
      <c r="Q762" s="610">
        <f t="shared" si="254"/>
        <v>0</v>
      </c>
      <c r="R762" s="611"/>
    </row>
    <row r="763" spans="1:18" ht="34.5" hidden="1" customHeight="1">
      <c r="A763" s="1105"/>
      <c r="B763" s="1106"/>
      <c r="C763" s="1106"/>
      <c r="D763" s="1106"/>
      <c r="E763" s="1106"/>
      <c r="F763" s="1106"/>
      <c r="G763" s="1107"/>
      <c r="H763" s="1106"/>
      <c r="I763" s="1106"/>
      <c r="J763" s="1106"/>
      <c r="K763" s="1106"/>
      <c r="L763" s="1106"/>
      <c r="M763" s="1106"/>
      <c r="N763" s="1106"/>
      <c r="O763" s="1106"/>
      <c r="P763" s="1106"/>
      <c r="Q763" s="1108"/>
      <c r="R763" s="551"/>
    </row>
    <row r="764" spans="1:18" ht="34.5" customHeight="1">
      <c r="A764" s="1110" t="s">
        <v>624</v>
      </c>
      <c r="B764" s="1111"/>
      <c r="C764" s="1111"/>
      <c r="D764" s="1111"/>
      <c r="E764" s="1111"/>
      <c r="F764" s="1112"/>
      <c r="G764" s="541"/>
      <c r="H764" s="598">
        <f t="shared" ref="H764:H766" si="255">H758</f>
        <v>3.7216799999999997</v>
      </c>
      <c r="I764" s="599">
        <f t="shared" ref="I764:I767" si="256">SUM(I758,H764)</f>
        <v>5.3321699999999996</v>
      </c>
      <c r="J764" s="598">
        <f t="shared" ref="J764:J767" si="257">SUM(J758,I764)</f>
        <v>5.3321699999999996</v>
      </c>
      <c r="K764" s="599">
        <f t="shared" ref="K764:K767" si="258">SUM(K758,J764)</f>
        <v>5.3321699999999996</v>
      </c>
      <c r="L764" s="598">
        <f t="shared" ref="L764:L767" si="259">SUM(L758,K764)</f>
        <v>5.3321699999999996</v>
      </c>
      <c r="M764" s="599">
        <f t="shared" ref="M764:M767" si="260">SUM(M758,L764)</f>
        <v>5.3321699999999996</v>
      </c>
      <c r="N764" s="598">
        <f t="shared" ref="N764:N767" si="261">SUM(N758,M764)</f>
        <v>5.3321699999999996</v>
      </c>
      <c r="O764" s="599">
        <f t="shared" ref="O764:O767" si="262">SUM(O758,N764)</f>
        <v>5.3321699999999996</v>
      </c>
      <c r="P764" s="598">
        <f t="shared" ref="P764:P767" si="263">SUM(P758,O764)</f>
        <v>5.3321699999999996</v>
      </c>
      <c r="Q764" s="600">
        <f t="shared" ref="Q764:Q767" si="264">SUM(Q758,P764)</f>
        <v>5.3321699999999996</v>
      </c>
      <c r="R764" s="601"/>
    </row>
    <row r="765" spans="1:18" ht="34.5" customHeight="1">
      <c r="A765" s="1113" t="s">
        <v>625</v>
      </c>
      <c r="B765" s="1114"/>
      <c r="C765" s="1114"/>
      <c r="D765" s="1114"/>
      <c r="E765" s="1114"/>
      <c r="F765" s="1115"/>
      <c r="G765" s="595"/>
      <c r="H765" s="599">
        <f t="shared" si="255"/>
        <v>0</v>
      </c>
      <c r="I765" s="598">
        <f t="shared" si="256"/>
        <v>0</v>
      </c>
      <c r="J765" s="599">
        <f t="shared" si="257"/>
        <v>0</v>
      </c>
      <c r="K765" s="598">
        <f t="shared" si="258"/>
        <v>0</v>
      </c>
      <c r="L765" s="599">
        <f t="shared" si="259"/>
        <v>0</v>
      </c>
      <c r="M765" s="598">
        <f t="shared" si="260"/>
        <v>0</v>
      </c>
      <c r="N765" s="599">
        <f t="shared" si="261"/>
        <v>0</v>
      </c>
      <c r="O765" s="598">
        <f t="shared" si="262"/>
        <v>0</v>
      </c>
      <c r="P765" s="599">
        <f t="shared" si="263"/>
        <v>0</v>
      </c>
      <c r="Q765" s="598">
        <f t="shared" si="264"/>
        <v>0</v>
      </c>
      <c r="R765" s="599"/>
    </row>
    <row r="766" spans="1:18" ht="34.5" customHeight="1">
      <c r="A766" s="1116" t="s">
        <v>626</v>
      </c>
      <c r="B766" s="1117"/>
      <c r="C766" s="1117"/>
      <c r="D766" s="1117"/>
      <c r="E766" s="1117"/>
      <c r="F766" s="1118"/>
      <c r="G766" s="541"/>
      <c r="H766" s="598">
        <f t="shared" si="255"/>
        <v>0</v>
      </c>
      <c r="I766" s="599">
        <f t="shared" si="256"/>
        <v>0</v>
      </c>
      <c r="J766" s="598">
        <f t="shared" si="257"/>
        <v>0</v>
      </c>
      <c r="K766" s="599">
        <f t="shared" si="258"/>
        <v>0</v>
      </c>
      <c r="L766" s="598">
        <f t="shared" si="259"/>
        <v>0</v>
      </c>
      <c r="M766" s="599">
        <f t="shared" si="260"/>
        <v>0</v>
      </c>
      <c r="N766" s="598">
        <f t="shared" si="261"/>
        <v>0</v>
      </c>
      <c r="O766" s="599">
        <f t="shared" si="262"/>
        <v>3.0153799999999999</v>
      </c>
      <c r="P766" s="598">
        <f t="shared" si="263"/>
        <v>4.3848599999999998</v>
      </c>
      <c r="Q766" s="600">
        <f t="shared" si="264"/>
        <v>4.3848599999999998</v>
      </c>
      <c r="R766" s="601"/>
    </row>
    <row r="767" spans="1:18" ht="34.5" customHeight="1">
      <c r="A767" s="1090" t="s">
        <v>627</v>
      </c>
      <c r="B767" s="1091"/>
      <c r="C767" s="1091"/>
      <c r="D767" s="1091"/>
      <c r="E767" s="1091"/>
      <c r="F767" s="1092"/>
      <c r="G767" s="546"/>
      <c r="H767" s="612">
        <f>SUM(H764:H765)</f>
        <v>3.7216799999999997</v>
      </c>
      <c r="I767" s="613">
        <f t="shared" si="256"/>
        <v>5.3321699999999996</v>
      </c>
      <c r="J767" s="614">
        <f t="shared" si="257"/>
        <v>5.3321699999999996</v>
      </c>
      <c r="K767" s="613">
        <f t="shared" si="258"/>
        <v>5.3321699999999996</v>
      </c>
      <c r="L767" s="614">
        <f t="shared" si="259"/>
        <v>5.3321699999999996</v>
      </c>
      <c r="M767" s="613">
        <f t="shared" si="260"/>
        <v>5.3321699999999996</v>
      </c>
      <c r="N767" s="614">
        <f t="shared" si="261"/>
        <v>5.3321699999999996</v>
      </c>
      <c r="O767" s="613">
        <f t="shared" si="262"/>
        <v>5.3321699999999996</v>
      </c>
      <c r="P767" s="614">
        <f t="shared" si="263"/>
        <v>5.3321699999999996</v>
      </c>
      <c r="Q767" s="613">
        <f t="shared" si="264"/>
        <v>5.3321699999999996</v>
      </c>
      <c r="R767" s="614"/>
    </row>
    <row r="768" spans="1:18" ht="34.5" customHeight="1">
      <c r="A768" s="1093" t="s">
        <v>628</v>
      </c>
      <c r="B768" s="1094"/>
      <c r="C768" s="1094"/>
      <c r="D768" s="1094"/>
      <c r="E768" s="1094"/>
      <c r="F768" s="1095"/>
      <c r="G768" s="546"/>
      <c r="H768" s="609">
        <f t="shared" ref="H768:Q768" si="265">SUM(H764:H766)</f>
        <v>3.7216799999999997</v>
      </c>
      <c r="I768" s="609">
        <f t="shared" si="265"/>
        <v>5.3321699999999996</v>
      </c>
      <c r="J768" s="609">
        <f t="shared" si="265"/>
        <v>5.3321699999999996</v>
      </c>
      <c r="K768" s="609">
        <f t="shared" si="265"/>
        <v>5.3321699999999996</v>
      </c>
      <c r="L768" s="609">
        <f t="shared" si="265"/>
        <v>5.3321699999999996</v>
      </c>
      <c r="M768" s="609">
        <f t="shared" si="265"/>
        <v>5.3321699999999996</v>
      </c>
      <c r="N768" s="609">
        <f t="shared" si="265"/>
        <v>5.3321699999999996</v>
      </c>
      <c r="O768" s="609">
        <f t="shared" si="265"/>
        <v>8.34755</v>
      </c>
      <c r="P768" s="609">
        <f t="shared" si="265"/>
        <v>9.7170299999999994</v>
      </c>
      <c r="Q768" s="610">
        <f t="shared" si="265"/>
        <v>9.7170299999999994</v>
      </c>
      <c r="R768" s="611"/>
    </row>
    <row r="769" spans="1:18" ht="34.5" customHeight="1">
      <c r="A769" s="892"/>
      <c r="B769" s="893"/>
      <c r="C769" s="893"/>
      <c r="D769" s="893"/>
      <c r="E769" s="893"/>
      <c r="F769" s="893"/>
      <c r="G769" s="894"/>
      <c r="H769" s="893"/>
      <c r="I769" s="893"/>
      <c r="J769" s="893"/>
      <c r="K769" s="893"/>
      <c r="L769" s="893"/>
      <c r="M769" s="893"/>
      <c r="N769" s="893"/>
      <c r="O769" s="893"/>
      <c r="P769" s="893"/>
      <c r="Q769" s="895"/>
      <c r="R769" s="280"/>
    </row>
    <row r="770" spans="1:18" s="597" customFormat="1" ht="34.5" customHeight="1">
      <c r="A770" s="736" t="s">
        <v>629</v>
      </c>
      <c r="B770" s="737"/>
      <c r="C770" s="737"/>
      <c r="D770" s="737"/>
      <c r="E770" s="737"/>
      <c r="F770" s="737"/>
      <c r="G770" s="902"/>
      <c r="H770" s="737"/>
      <c r="I770" s="737"/>
      <c r="J770" s="737"/>
      <c r="K770" s="737"/>
      <c r="L770" s="737"/>
      <c r="M770" s="737"/>
      <c r="N770" s="737"/>
      <c r="O770" s="737"/>
      <c r="P770" s="737"/>
      <c r="Q770" s="903"/>
      <c r="R770" s="292"/>
    </row>
    <row r="771" spans="1:18" ht="34.5" customHeight="1">
      <c r="A771" s="1000">
        <v>117</v>
      </c>
      <c r="B771" s="293" t="s">
        <v>630</v>
      </c>
      <c r="C771" s="907" t="s">
        <v>631</v>
      </c>
      <c r="D771" s="294"/>
      <c r="E771" s="921" t="s">
        <v>99</v>
      </c>
      <c r="F771" s="295" t="s">
        <v>283</v>
      </c>
      <c r="G771" s="296"/>
      <c r="H771" s="297"/>
      <c r="I771" s="298"/>
      <c r="J771" s="298"/>
      <c r="K771" s="298"/>
      <c r="L771" s="298"/>
      <c r="M771" s="298"/>
      <c r="N771" s="298"/>
      <c r="O771" s="298"/>
      <c r="P771" s="298"/>
      <c r="Q771" s="299"/>
      <c r="R771" s="297"/>
    </row>
    <row r="772" spans="1:18" ht="34.5" customHeight="1">
      <c r="A772" s="1001"/>
      <c r="B772" s="308" t="s">
        <v>632</v>
      </c>
      <c r="C772" s="908"/>
      <c r="D772" s="302"/>
      <c r="E772" s="922"/>
      <c r="F772" s="303" t="s">
        <v>285</v>
      </c>
      <c r="G772" s="151">
        <f>R772*O4</f>
        <v>5.25</v>
      </c>
      <c r="H772" s="305"/>
      <c r="I772" s="306"/>
      <c r="J772" s="306"/>
      <c r="K772" s="306"/>
      <c r="L772" s="10">
        <v>0</v>
      </c>
      <c r="M772" s="306"/>
      <c r="N772" s="306"/>
      <c r="O772" s="306"/>
      <c r="P772" s="306"/>
      <c r="Q772" s="307"/>
      <c r="R772" s="305">
        <v>5.25</v>
      </c>
    </row>
    <row r="773" spans="1:18" ht="34.5" customHeight="1">
      <c r="A773" s="1001"/>
      <c r="B773" s="308" t="s">
        <v>633</v>
      </c>
      <c r="C773" s="908"/>
      <c r="D773" s="309"/>
      <c r="E773" s="922"/>
      <c r="F773" s="310" t="s">
        <v>53</v>
      </c>
      <c r="G773" s="151">
        <f>R773*O4</f>
        <v>4.5</v>
      </c>
      <c r="H773" s="311"/>
      <c r="I773" s="312"/>
      <c r="J773" s="312"/>
      <c r="K773" s="312"/>
      <c r="L773" s="312"/>
      <c r="M773" s="312"/>
      <c r="N773" s="312"/>
      <c r="O773" s="312"/>
      <c r="P773" s="312">
        <v>0</v>
      </c>
      <c r="Q773" s="313"/>
      <c r="R773" s="311">
        <v>4.5</v>
      </c>
    </row>
    <row r="774" spans="1:18" ht="34.5" customHeight="1">
      <c r="A774" s="1001"/>
      <c r="B774" s="301" t="s">
        <v>634</v>
      </c>
      <c r="C774" s="908"/>
      <c r="D774" s="913" t="s">
        <v>635</v>
      </c>
      <c r="E774" s="922"/>
      <c r="F774" s="915"/>
      <c r="G774" s="315"/>
      <c r="H774" s="917"/>
      <c r="I774" s="918"/>
      <c r="J774" s="918"/>
      <c r="K774" s="918"/>
      <c r="L774" s="918"/>
      <c r="M774" s="918"/>
      <c r="N774" s="918"/>
      <c r="O774" s="918"/>
      <c r="P774" s="918"/>
      <c r="Q774" s="918"/>
      <c r="R774" s="316"/>
    </row>
    <row r="775" spans="1:18" ht="34.5" customHeight="1">
      <c r="A775" s="1001"/>
      <c r="B775" s="308" t="s">
        <v>636</v>
      </c>
      <c r="C775" s="908"/>
      <c r="D775" s="958"/>
      <c r="E775" s="922"/>
      <c r="F775" s="925"/>
      <c r="G775" s="326"/>
      <c r="H775" s="927"/>
      <c r="I775" s="928"/>
      <c r="J775" s="928"/>
      <c r="K775" s="928"/>
      <c r="L775" s="928"/>
      <c r="M775" s="928"/>
      <c r="N775" s="928"/>
      <c r="O775" s="928"/>
      <c r="P775" s="928"/>
      <c r="Q775" s="928"/>
      <c r="R775" s="327"/>
    </row>
    <row r="776" spans="1:18" ht="34.5" customHeight="1">
      <c r="A776" s="1001"/>
      <c r="B776" s="308" t="s">
        <v>637</v>
      </c>
      <c r="C776" s="908"/>
      <c r="D776" s="314"/>
      <c r="E776" s="922"/>
      <c r="F776" s="925"/>
      <c r="G776" s="326"/>
      <c r="H776" s="927"/>
      <c r="I776" s="928"/>
      <c r="J776" s="928"/>
      <c r="K776" s="928"/>
      <c r="L776" s="928"/>
      <c r="M776" s="928"/>
      <c r="N776" s="928"/>
      <c r="O776" s="928"/>
      <c r="P776" s="928"/>
      <c r="Q776" s="928"/>
      <c r="R776" s="327"/>
    </row>
    <row r="777" spans="1:18" ht="34.5" customHeight="1">
      <c r="A777" s="1001"/>
      <c r="B777" s="308" t="s">
        <v>638</v>
      </c>
      <c r="C777" s="908"/>
      <c r="D777" s="913" t="s">
        <v>639</v>
      </c>
      <c r="E777" s="922"/>
      <c r="F777" s="925"/>
      <c r="G777" s="326"/>
      <c r="H777" s="927"/>
      <c r="I777" s="928"/>
      <c r="J777" s="928"/>
      <c r="K777" s="928"/>
      <c r="L777" s="928"/>
      <c r="M777" s="928"/>
      <c r="N777" s="928"/>
      <c r="O777" s="928"/>
      <c r="P777" s="928"/>
      <c r="Q777" s="928"/>
      <c r="R777" s="327"/>
    </row>
    <row r="778" spans="1:18" ht="34.5" customHeight="1">
      <c r="A778" s="1001"/>
      <c r="B778" s="308" t="s">
        <v>640</v>
      </c>
      <c r="C778" s="908"/>
      <c r="D778" s="958"/>
      <c r="E778" s="922"/>
      <c r="F778" s="925"/>
      <c r="G778" s="326"/>
      <c r="H778" s="927"/>
      <c r="I778" s="928"/>
      <c r="J778" s="928"/>
      <c r="K778" s="928"/>
      <c r="L778" s="928"/>
      <c r="M778" s="928"/>
      <c r="N778" s="928"/>
      <c r="O778" s="928"/>
      <c r="P778" s="928"/>
      <c r="Q778" s="928"/>
      <c r="R778" s="327"/>
    </row>
    <row r="779" spans="1:18" ht="34.5" customHeight="1">
      <c r="A779" s="1001"/>
      <c r="B779" s="308" t="s">
        <v>641</v>
      </c>
      <c r="C779" s="908"/>
      <c r="D779" s="314"/>
      <c r="E779" s="922"/>
      <c r="F779" s="925"/>
      <c r="G779" s="326"/>
      <c r="H779" s="927"/>
      <c r="I779" s="928"/>
      <c r="J779" s="928"/>
      <c r="K779" s="928"/>
      <c r="L779" s="928"/>
      <c r="M779" s="928"/>
      <c r="N779" s="928"/>
      <c r="O779" s="928"/>
      <c r="P779" s="928"/>
      <c r="Q779" s="928"/>
      <c r="R779" s="327"/>
    </row>
    <row r="780" spans="1:18" ht="34.5" customHeight="1">
      <c r="A780" s="1002"/>
      <c r="B780" s="317" t="s">
        <v>642</v>
      </c>
      <c r="C780" s="1130"/>
      <c r="D780" s="338"/>
      <c r="E780" s="923"/>
      <c r="F780" s="1131"/>
      <c r="G780" s="13"/>
      <c r="H780" s="929"/>
      <c r="I780" s="930"/>
      <c r="J780" s="930"/>
      <c r="K780" s="930"/>
      <c r="L780" s="930"/>
      <c r="M780" s="930"/>
      <c r="N780" s="930"/>
      <c r="O780" s="930"/>
      <c r="P780" s="930"/>
      <c r="Q780" s="930"/>
      <c r="R780" s="330"/>
    </row>
    <row r="781" spans="1:18" ht="34.5" customHeight="1">
      <c r="A781" s="1000">
        <v>118</v>
      </c>
      <c r="B781" s="293" t="s">
        <v>630</v>
      </c>
      <c r="C781" s="907" t="s">
        <v>643</v>
      </c>
      <c r="D781" s="294"/>
      <c r="E781" s="921" t="s">
        <v>99</v>
      </c>
      <c r="F781" s="295" t="s">
        <v>283</v>
      </c>
      <c r="G781" s="296"/>
      <c r="H781" s="297"/>
      <c r="I781" s="298"/>
      <c r="J781" s="298"/>
      <c r="K781" s="298"/>
      <c r="L781" s="298"/>
      <c r="M781" s="298"/>
      <c r="N781" s="298"/>
      <c r="O781" s="298"/>
      <c r="P781" s="298"/>
      <c r="Q781" s="299"/>
      <c r="R781" s="297"/>
    </row>
    <row r="782" spans="1:18" ht="34.5" customHeight="1">
      <c r="A782" s="1001"/>
      <c r="B782" s="308" t="s">
        <v>644</v>
      </c>
      <c r="C782" s="1132"/>
      <c r="D782" s="302"/>
      <c r="E782" s="922"/>
      <c r="F782" s="303" t="s">
        <v>285</v>
      </c>
      <c r="G782" s="151">
        <f>R782*O4</f>
        <v>5.5</v>
      </c>
      <c r="H782" s="305"/>
      <c r="I782" s="306"/>
      <c r="J782" s="306"/>
      <c r="K782" s="306"/>
      <c r="L782" s="10">
        <v>0</v>
      </c>
      <c r="M782" s="306"/>
      <c r="N782" s="306"/>
      <c r="O782" s="306"/>
      <c r="P782" s="306"/>
      <c r="Q782" s="307"/>
      <c r="R782" s="305">
        <v>5.5</v>
      </c>
    </row>
    <row r="783" spans="1:18" ht="34.5" customHeight="1">
      <c r="A783" s="1001"/>
      <c r="B783" s="308" t="s">
        <v>645</v>
      </c>
      <c r="C783" s="1132"/>
      <c r="D783" s="309"/>
      <c r="E783" s="922"/>
      <c r="F783" s="310" t="s">
        <v>53</v>
      </c>
      <c r="G783" s="151">
        <f>R783*O4</f>
        <v>4</v>
      </c>
      <c r="H783" s="311"/>
      <c r="I783" s="312"/>
      <c r="J783" s="312"/>
      <c r="K783" s="312"/>
      <c r="L783" s="312"/>
      <c r="M783" s="312"/>
      <c r="N783" s="312"/>
      <c r="O783" s="312"/>
      <c r="P783" s="312">
        <v>0</v>
      </c>
      <c r="Q783" s="313"/>
      <c r="R783" s="311">
        <v>4</v>
      </c>
    </row>
    <row r="784" spans="1:18" ht="34.5" customHeight="1">
      <c r="A784" s="1001"/>
      <c r="B784" s="301" t="s">
        <v>646</v>
      </c>
      <c r="C784" s="1132"/>
      <c r="D784" s="1134" t="s">
        <v>647</v>
      </c>
      <c r="E784" s="922"/>
      <c r="F784" s="915"/>
      <c r="G784" s="315"/>
      <c r="H784" s="917"/>
      <c r="I784" s="918"/>
      <c r="J784" s="918"/>
      <c r="K784" s="918"/>
      <c r="L784" s="918"/>
      <c r="M784" s="918"/>
      <c r="N784" s="918"/>
      <c r="O784" s="918"/>
      <c r="P784" s="918"/>
      <c r="Q784" s="918"/>
      <c r="R784" s="316"/>
    </row>
    <row r="785" spans="1:18" ht="34.5" customHeight="1">
      <c r="A785" s="1001"/>
      <c r="B785" s="308" t="s">
        <v>648</v>
      </c>
      <c r="C785" s="1132"/>
      <c r="D785" s="1134"/>
      <c r="E785" s="922"/>
      <c r="F785" s="925"/>
      <c r="G785" s="326"/>
      <c r="H785" s="927"/>
      <c r="I785" s="928"/>
      <c r="J785" s="928"/>
      <c r="K785" s="928"/>
      <c r="L785" s="928"/>
      <c r="M785" s="928"/>
      <c r="N785" s="928"/>
      <c r="O785" s="928"/>
      <c r="P785" s="928"/>
      <c r="Q785" s="928"/>
      <c r="R785" s="327"/>
    </row>
    <row r="786" spans="1:18" ht="34.5" customHeight="1">
      <c r="A786" s="1001"/>
      <c r="B786" s="308" t="s">
        <v>638</v>
      </c>
      <c r="C786" s="1132"/>
      <c r="D786" s="1134"/>
      <c r="E786" s="922"/>
      <c r="F786" s="925"/>
      <c r="G786" s="326"/>
      <c r="H786" s="927"/>
      <c r="I786" s="928"/>
      <c r="J786" s="928"/>
      <c r="K786" s="928"/>
      <c r="L786" s="928"/>
      <c r="M786" s="928"/>
      <c r="N786" s="928"/>
      <c r="O786" s="928"/>
      <c r="P786" s="928"/>
      <c r="Q786" s="928"/>
      <c r="R786" s="327"/>
    </row>
    <row r="787" spans="1:18" ht="34.5" customHeight="1">
      <c r="A787" s="1001"/>
      <c r="B787" s="308" t="s">
        <v>640</v>
      </c>
      <c r="C787" s="1132"/>
      <c r="D787" s="1134"/>
      <c r="E787" s="922"/>
      <c r="F787" s="925"/>
      <c r="G787" s="326"/>
      <c r="H787" s="927"/>
      <c r="I787" s="928"/>
      <c r="J787" s="928"/>
      <c r="K787" s="928"/>
      <c r="L787" s="928"/>
      <c r="M787" s="928"/>
      <c r="N787" s="928"/>
      <c r="O787" s="928"/>
      <c r="P787" s="928"/>
      <c r="Q787" s="928"/>
      <c r="R787" s="327"/>
    </row>
    <row r="788" spans="1:18" ht="34.5" customHeight="1">
      <c r="A788" s="1001"/>
      <c r="B788" s="308" t="s">
        <v>641</v>
      </c>
      <c r="C788" s="1132"/>
      <c r="D788" s="1134"/>
      <c r="E788" s="922"/>
      <c r="F788" s="925"/>
      <c r="G788" s="326"/>
      <c r="H788" s="927"/>
      <c r="I788" s="928"/>
      <c r="J788" s="928"/>
      <c r="K788" s="928"/>
      <c r="L788" s="928"/>
      <c r="M788" s="928"/>
      <c r="N788" s="928"/>
      <c r="O788" s="928"/>
      <c r="P788" s="928"/>
      <c r="Q788" s="928"/>
      <c r="R788" s="327"/>
    </row>
    <row r="789" spans="1:18" ht="34.5" customHeight="1">
      <c r="A789" s="1002"/>
      <c r="B789" s="317" t="s">
        <v>649</v>
      </c>
      <c r="C789" s="1133"/>
      <c r="D789" s="1134"/>
      <c r="E789" s="923"/>
      <c r="F789" s="1131"/>
      <c r="G789" s="13"/>
      <c r="H789" s="929"/>
      <c r="I789" s="930"/>
      <c r="J789" s="930"/>
      <c r="K789" s="930"/>
      <c r="L789" s="930"/>
      <c r="M789" s="930"/>
      <c r="N789" s="930"/>
      <c r="O789" s="930"/>
      <c r="P789" s="930"/>
      <c r="Q789" s="930"/>
      <c r="R789" s="330"/>
    </row>
    <row r="790" spans="1:18" ht="34.5" hidden="1" customHeight="1">
      <c r="A790" s="873" t="s">
        <v>650</v>
      </c>
      <c r="B790" s="874"/>
      <c r="C790" s="874"/>
      <c r="D790" s="874"/>
      <c r="E790" s="875"/>
      <c r="F790" s="271">
        <f t="shared" ref="F790:F792" si="266">SUM(H790:Q790)</f>
        <v>0</v>
      </c>
      <c r="G790" s="272"/>
      <c r="H790" s="271">
        <f t="shared" ref="H790:H792" si="267">H771+H781</f>
        <v>0</v>
      </c>
      <c r="I790" s="271">
        <f t="shared" ref="I790:I792" si="268">I771+I781</f>
        <v>0</v>
      </c>
      <c r="J790" s="271">
        <f t="shared" ref="J790:J792" si="269">J771+J781</f>
        <v>0</v>
      </c>
      <c r="K790" s="271">
        <f t="shared" ref="K790:K792" si="270">K771+K781</f>
        <v>0</v>
      </c>
      <c r="L790" s="271">
        <f t="shared" ref="L790:L792" si="271">L771+L781</f>
        <v>0</v>
      </c>
      <c r="M790" s="271">
        <f t="shared" ref="M790:M792" si="272">M771+M781</f>
        <v>0</v>
      </c>
      <c r="N790" s="271">
        <f t="shared" ref="N790:N792" si="273">N771+N781</f>
        <v>0</v>
      </c>
      <c r="O790" s="271">
        <f t="shared" ref="O790:O792" si="274">O771+O781</f>
        <v>0</v>
      </c>
      <c r="P790" s="271">
        <f t="shared" ref="P790:P792" si="275">P771+P781</f>
        <v>0</v>
      </c>
      <c r="Q790" s="273">
        <f t="shared" ref="Q790:Q792" si="276">Q771+Q781</f>
        <v>0</v>
      </c>
      <c r="R790" s="273">
        <f t="shared" ref="R790:R792" si="277">R771+R781</f>
        <v>0</v>
      </c>
    </row>
    <row r="791" spans="1:18" ht="34.5" hidden="1" customHeight="1">
      <c r="A791" s="896" t="s">
        <v>651</v>
      </c>
      <c r="B791" s="897"/>
      <c r="C791" s="897"/>
      <c r="D791" s="897"/>
      <c r="E791" s="898"/>
      <c r="F791" s="271">
        <f t="shared" si="266"/>
        <v>0</v>
      </c>
      <c r="G791" s="272"/>
      <c r="H791" s="271">
        <f t="shared" si="267"/>
        <v>0</v>
      </c>
      <c r="I791" s="271">
        <f t="shared" si="268"/>
        <v>0</v>
      </c>
      <c r="J791" s="271">
        <f t="shared" si="269"/>
        <v>0</v>
      </c>
      <c r="K791" s="271">
        <f t="shared" si="270"/>
        <v>0</v>
      </c>
      <c r="L791" s="271">
        <f t="shared" si="271"/>
        <v>0</v>
      </c>
      <c r="M791" s="271">
        <f t="shared" si="272"/>
        <v>0</v>
      </c>
      <c r="N791" s="271">
        <f t="shared" si="273"/>
        <v>0</v>
      </c>
      <c r="O791" s="271">
        <f t="shared" si="274"/>
        <v>0</v>
      </c>
      <c r="P791" s="271">
        <f t="shared" si="275"/>
        <v>0</v>
      </c>
      <c r="Q791" s="273">
        <f t="shared" si="276"/>
        <v>0</v>
      </c>
      <c r="R791" s="273">
        <f t="shared" si="277"/>
        <v>10.75</v>
      </c>
    </row>
    <row r="792" spans="1:18" ht="34.5" hidden="1" customHeight="1">
      <c r="A792" s="876" t="s">
        <v>652</v>
      </c>
      <c r="B792" s="877"/>
      <c r="C792" s="877"/>
      <c r="D792" s="877"/>
      <c r="E792" s="878"/>
      <c r="F792" s="271">
        <f t="shared" si="266"/>
        <v>0</v>
      </c>
      <c r="G792" s="272"/>
      <c r="H792" s="271">
        <f t="shared" si="267"/>
        <v>0</v>
      </c>
      <c r="I792" s="271">
        <f t="shared" si="268"/>
        <v>0</v>
      </c>
      <c r="J792" s="271">
        <f t="shared" si="269"/>
        <v>0</v>
      </c>
      <c r="K792" s="271">
        <f t="shared" si="270"/>
        <v>0</v>
      </c>
      <c r="L792" s="271">
        <f t="shared" si="271"/>
        <v>0</v>
      </c>
      <c r="M792" s="271">
        <f t="shared" si="272"/>
        <v>0</v>
      </c>
      <c r="N792" s="271">
        <f t="shared" si="273"/>
        <v>0</v>
      </c>
      <c r="O792" s="271">
        <f t="shared" si="274"/>
        <v>0</v>
      </c>
      <c r="P792" s="271">
        <f t="shared" si="275"/>
        <v>0</v>
      </c>
      <c r="Q792" s="273">
        <f t="shared" si="276"/>
        <v>0</v>
      </c>
      <c r="R792" s="273">
        <f t="shared" si="277"/>
        <v>8.5</v>
      </c>
    </row>
    <row r="793" spans="1:18" ht="34.5" hidden="1" customHeight="1">
      <c r="A793" s="879" t="s">
        <v>653</v>
      </c>
      <c r="B793" s="880"/>
      <c r="C793" s="880"/>
      <c r="D793" s="880"/>
      <c r="E793" s="881"/>
      <c r="F793" s="274">
        <f>F790+F791</f>
        <v>0</v>
      </c>
      <c r="G793" s="275"/>
      <c r="H793" s="274">
        <f t="shared" ref="H793:R793" si="278">H790+H791</f>
        <v>0</v>
      </c>
      <c r="I793" s="274">
        <f t="shared" si="278"/>
        <v>0</v>
      </c>
      <c r="J793" s="274">
        <f t="shared" si="278"/>
        <v>0</v>
      </c>
      <c r="K793" s="274">
        <f t="shared" si="278"/>
        <v>0</v>
      </c>
      <c r="L793" s="274">
        <f t="shared" si="278"/>
        <v>0</v>
      </c>
      <c r="M793" s="274">
        <f t="shared" si="278"/>
        <v>0</v>
      </c>
      <c r="N793" s="274">
        <f t="shared" si="278"/>
        <v>0</v>
      </c>
      <c r="O793" s="274">
        <f t="shared" si="278"/>
        <v>0</v>
      </c>
      <c r="P793" s="274">
        <f t="shared" si="278"/>
        <v>0</v>
      </c>
      <c r="Q793" s="276">
        <f t="shared" si="278"/>
        <v>0</v>
      </c>
      <c r="R793" s="276">
        <f t="shared" si="278"/>
        <v>10.75</v>
      </c>
    </row>
    <row r="794" spans="1:18" ht="34.5" hidden="1" customHeight="1">
      <c r="A794" s="899" t="s">
        <v>654</v>
      </c>
      <c r="B794" s="900"/>
      <c r="C794" s="900"/>
      <c r="D794" s="900"/>
      <c r="E794" s="901"/>
      <c r="F794" s="290">
        <f>F790+F791+F792</f>
        <v>0</v>
      </c>
      <c r="G794" s="290"/>
      <c r="H794" s="290">
        <f t="shared" ref="H794:R794" si="279">H790+H791+H792</f>
        <v>0</v>
      </c>
      <c r="I794" s="290">
        <f t="shared" si="279"/>
        <v>0</v>
      </c>
      <c r="J794" s="290">
        <f t="shared" si="279"/>
        <v>0</v>
      </c>
      <c r="K794" s="290">
        <f t="shared" si="279"/>
        <v>0</v>
      </c>
      <c r="L794" s="290">
        <f t="shared" si="279"/>
        <v>0</v>
      </c>
      <c r="M794" s="290">
        <f t="shared" si="279"/>
        <v>0</v>
      </c>
      <c r="N794" s="290">
        <f t="shared" si="279"/>
        <v>0</v>
      </c>
      <c r="O794" s="290">
        <f t="shared" si="279"/>
        <v>0</v>
      </c>
      <c r="P794" s="290">
        <f t="shared" si="279"/>
        <v>0</v>
      </c>
      <c r="Q794" s="291">
        <f t="shared" si="279"/>
        <v>0</v>
      </c>
      <c r="R794" s="291">
        <f t="shared" si="279"/>
        <v>19.25</v>
      </c>
    </row>
    <row r="795" spans="1:18" ht="34.5" hidden="1" customHeight="1">
      <c r="A795" s="892"/>
      <c r="B795" s="893"/>
      <c r="C795" s="893"/>
      <c r="D795" s="893"/>
      <c r="E795" s="893"/>
      <c r="F795" s="893"/>
      <c r="G795" s="894"/>
      <c r="H795" s="893"/>
      <c r="I795" s="893"/>
      <c r="J795" s="893"/>
      <c r="K795" s="893"/>
      <c r="L795" s="893"/>
      <c r="M795" s="893"/>
      <c r="N795" s="893"/>
      <c r="O795" s="893"/>
      <c r="P795" s="893"/>
      <c r="Q795" s="895"/>
      <c r="R795" s="280"/>
    </row>
    <row r="796" spans="1:18" ht="34.5" customHeight="1">
      <c r="A796" s="870" t="s">
        <v>655</v>
      </c>
      <c r="B796" s="871"/>
      <c r="C796" s="871"/>
      <c r="D796" s="871"/>
      <c r="E796" s="871"/>
      <c r="F796" s="872"/>
      <c r="G796" s="477"/>
      <c r="H796" s="282">
        <f t="shared" ref="H796:H800" si="280">H790</f>
        <v>0</v>
      </c>
      <c r="I796" s="282">
        <f t="shared" ref="I796:I800" si="281">I790+H796</f>
        <v>0</v>
      </c>
      <c r="J796" s="282">
        <f t="shared" ref="J796:J800" si="282">J790+I796</f>
        <v>0</v>
      </c>
      <c r="K796" s="282">
        <f t="shared" ref="K796:K800" si="283">K790+J796</f>
        <v>0</v>
      </c>
      <c r="L796" s="282">
        <f t="shared" ref="L796:L800" si="284">L790+K796</f>
        <v>0</v>
      </c>
      <c r="M796" s="282">
        <f t="shared" ref="M796:M800" si="285">M790+L796</f>
        <v>0</v>
      </c>
      <c r="N796" s="282">
        <f t="shared" ref="N796:N800" si="286">N790+M796</f>
        <v>0</v>
      </c>
      <c r="O796" s="282">
        <f t="shared" ref="O796:O800" si="287">O790+N796</f>
        <v>0</v>
      </c>
      <c r="P796" s="282">
        <f t="shared" ref="P796:P800" si="288">P790+O796</f>
        <v>0</v>
      </c>
      <c r="Q796" s="283">
        <f t="shared" ref="Q796:Q800" si="289">Q790+P796</f>
        <v>0</v>
      </c>
      <c r="R796" s="283"/>
    </row>
    <row r="797" spans="1:18" ht="34.5" customHeight="1">
      <c r="A797" s="870" t="s">
        <v>656</v>
      </c>
      <c r="B797" s="871"/>
      <c r="C797" s="871"/>
      <c r="D797" s="871"/>
      <c r="E797" s="871"/>
      <c r="F797" s="872"/>
      <c r="G797" s="467"/>
      <c r="H797" s="615">
        <f t="shared" si="280"/>
        <v>0</v>
      </c>
      <c r="I797" s="616">
        <f t="shared" si="281"/>
        <v>0</v>
      </c>
      <c r="J797" s="615">
        <f t="shared" si="282"/>
        <v>0</v>
      </c>
      <c r="K797" s="616">
        <f t="shared" si="283"/>
        <v>0</v>
      </c>
      <c r="L797" s="615">
        <f t="shared" si="284"/>
        <v>0</v>
      </c>
      <c r="M797" s="616">
        <f t="shared" si="285"/>
        <v>0</v>
      </c>
      <c r="N797" s="615">
        <f t="shared" si="286"/>
        <v>0</v>
      </c>
      <c r="O797" s="616">
        <f t="shared" si="287"/>
        <v>0</v>
      </c>
      <c r="P797" s="615">
        <f t="shared" si="288"/>
        <v>0</v>
      </c>
      <c r="Q797" s="617">
        <f t="shared" si="289"/>
        <v>0</v>
      </c>
      <c r="R797" s="618"/>
    </row>
    <row r="798" spans="1:18" ht="34.5" customHeight="1">
      <c r="A798" s="870" t="s">
        <v>657</v>
      </c>
      <c r="B798" s="871"/>
      <c r="C798" s="871"/>
      <c r="D798" s="871"/>
      <c r="E798" s="871"/>
      <c r="F798" s="872"/>
      <c r="G798" s="477"/>
      <c r="H798" s="282">
        <f t="shared" si="280"/>
        <v>0</v>
      </c>
      <c r="I798" s="282">
        <f t="shared" si="281"/>
        <v>0</v>
      </c>
      <c r="J798" s="282">
        <f t="shared" si="282"/>
        <v>0</v>
      </c>
      <c r="K798" s="282">
        <f t="shared" si="283"/>
        <v>0</v>
      </c>
      <c r="L798" s="282">
        <f t="shared" si="284"/>
        <v>0</v>
      </c>
      <c r="M798" s="282">
        <f t="shared" si="285"/>
        <v>0</v>
      </c>
      <c r="N798" s="282">
        <f t="shared" si="286"/>
        <v>0</v>
      </c>
      <c r="O798" s="282">
        <f t="shared" si="287"/>
        <v>0</v>
      </c>
      <c r="P798" s="282">
        <f t="shared" si="288"/>
        <v>0</v>
      </c>
      <c r="Q798" s="283">
        <f t="shared" si="289"/>
        <v>0</v>
      </c>
      <c r="R798" s="283"/>
    </row>
    <row r="799" spans="1:18" ht="34.5" customHeight="1">
      <c r="A799" s="879" t="s">
        <v>658</v>
      </c>
      <c r="B799" s="880"/>
      <c r="C799" s="880"/>
      <c r="D799" s="880"/>
      <c r="E799" s="880"/>
      <c r="F799" s="881"/>
      <c r="G799" s="289"/>
      <c r="H799" s="286">
        <f t="shared" si="280"/>
        <v>0</v>
      </c>
      <c r="I799" s="286">
        <f t="shared" si="281"/>
        <v>0</v>
      </c>
      <c r="J799" s="286">
        <f t="shared" si="282"/>
        <v>0</v>
      </c>
      <c r="K799" s="286">
        <f t="shared" si="283"/>
        <v>0</v>
      </c>
      <c r="L799" s="286">
        <f t="shared" si="284"/>
        <v>0</v>
      </c>
      <c r="M799" s="286">
        <f t="shared" si="285"/>
        <v>0</v>
      </c>
      <c r="N799" s="286">
        <f t="shared" si="286"/>
        <v>0</v>
      </c>
      <c r="O799" s="286">
        <f t="shared" si="287"/>
        <v>0</v>
      </c>
      <c r="P799" s="286">
        <f t="shared" si="288"/>
        <v>0</v>
      </c>
      <c r="Q799" s="287">
        <f t="shared" si="289"/>
        <v>0</v>
      </c>
      <c r="R799" s="287"/>
    </row>
    <row r="800" spans="1:18" ht="34.5" customHeight="1">
      <c r="A800" s="899" t="s">
        <v>659</v>
      </c>
      <c r="B800" s="900"/>
      <c r="C800" s="900"/>
      <c r="D800" s="900"/>
      <c r="E800" s="900"/>
      <c r="F800" s="901"/>
      <c r="G800" s="619"/>
      <c r="H800" s="620">
        <f t="shared" si="280"/>
        <v>0</v>
      </c>
      <c r="I800" s="621">
        <f t="shared" si="281"/>
        <v>0</v>
      </c>
      <c r="J800" s="620">
        <f t="shared" si="282"/>
        <v>0</v>
      </c>
      <c r="K800" s="621">
        <f t="shared" si="283"/>
        <v>0</v>
      </c>
      <c r="L800" s="620">
        <f t="shared" si="284"/>
        <v>0</v>
      </c>
      <c r="M800" s="621">
        <f t="shared" si="285"/>
        <v>0</v>
      </c>
      <c r="N800" s="620">
        <f t="shared" si="286"/>
        <v>0</v>
      </c>
      <c r="O800" s="621">
        <f t="shared" si="287"/>
        <v>0</v>
      </c>
      <c r="P800" s="620">
        <f t="shared" si="288"/>
        <v>0</v>
      </c>
      <c r="Q800" s="622">
        <f t="shared" si="289"/>
        <v>0</v>
      </c>
      <c r="R800" s="623"/>
    </row>
    <row r="801" spans="1:18" ht="34.5" customHeight="1">
      <c r="A801" s="892"/>
      <c r="B801" s="893"/>
      <c r="C801" s="893"/>
      <c r="D801" s="893"/>
      <c r="E801" s="893"/>
      <c r="F801" s="893"/>
      <c r="G801" s="894"/>
      <c r="H801" s="893"/>
      <c r="I801" s="893"/>
      <c r="J801" s="893"/>
      <c r="K801" s="893"/>
      <c r="L801" s="893"/>
      <c r="M801" s="893"/>
      <c r="N801" s="893"/>
      <c r="O801" s="893"/>
      <c r="P801" s="893"/>
      <c r="Q801" s="895"/>
      <c r="R801" s="280"/>
    </row>
    <row r="802" spans="1:18" s="597" customFormat="1" ht="34.5" customHeight="1">
      <c r="A802" s="736" t="s">
        <v>660</v>
      </c>
      <c r="B802" s="737"/>
      <c r="C802" s="737"/>
      <c r="D802" s="737"/>
      <c r="E802" s="737"/>
      <c r="F802" s="737"/>
      <c r="G802" s="902"/>
      <c r="H802" s="737"/>
      <c r="I802" s="737"/>
      <c r="J802" s="737"/>
      <c r="K802" s="737"/>
      <c r="L802" s="737"/>
      <c r="M802" s="737"/>
      <c r="N802" s="737"/>
      <c r="O802" s="737"/>
      <c r="P802" s="737"/>
      <c r="Q802" s="903"/>
      <c r="R802" s="292"/>
    </row>
    <row r="803" spans="1:18" ht="34.5" customHeight="1">
      <c r="A803" s="1000">
        <v>119</v>
      </c>
      <c r="B803" s="293" t="s">
        <v>661</v>
      </c>
      <c r="C803" s="1135" t="s">
        <v>131</v>
      </c>
      <c r="D803" s="625"/>
      <c r="E803" s="921" t="s">
        <v>99</v>
      </c>
      <c r="F803" s="295" t="s">
        <v>283</v>
      </c>
      <c r="G803" s="296"/>
      <c r="H803" s="297"/>
      <c r="I803" s="298"/>
      <c r="J803" s="298"/>
      <c r="K803" s="298"/>
      <c r="L803" s="298"/>
      <c r="M803" s="298"/>
      <c r="N803" s="298"/>
      <c r="O803" s="298"/>
      <c r="P803" s="298"/>
      <c r="Q803" s="299"/>
      <c r="R803" s="297"/>
    </row>
    <row r="804" spans="1:18" ht="34.5" customHeight="1">
      <c r="A804" s="1001"/>
      <c r="B804" s="626" t="s">
        <v>662</v>
      </c>
      <c r="C804" s="1135"/>
      <c r="D804" s="1137" t="s">
        <v>663</v>
      </c>
      <c r="E804" s="922"/>
      <c r="F804" s="1139" t="s">
        <v>285</v>
      </c>
      <c r="G804" s="627"/>
      <c r="H804" s="1141"/>
      <c r="I804" s="1143"/>
      <c r="J804" s="1143"/>
      <c r="K804" s="1145"/>
      <c r="L804" s="1143"/>
      <c r="M804" s="1143"/>
      <c r="N804" s="1143"/>
      <c r="O804" s="1143"/>
      <c r="P804" s="1143"/>
      <c r="Q804" s="1147"/>
      <c r="R804" s="1141"/>
    </row>
    <row r="805" spans="1:18" ht="34.5" customHeight="1">
      <c r="A805" s="1001"/>
      <c r="B805" s="626" t="s">
        <v>664</v>
      </c>
      <c r="C805" s="1135"/>
      <c r="D805" s="1138"/>
      <c r="E805" s="922"/>
      <c r="F805" s="1140"/>
      <c r="G805" s="628"/>
      <c r="H805" s="1142"/>
      <c r="I805" s="1144"/>
      <c r="J805" s="1144"/>
      <c r="K805" s="1146"/>
      <c r="L805" s="1144"/>
      <c r="M805" s="1144"/>
      <c r="N805" s="1144"/>
      <c r="O805" s="1144"/>
      <c r="P805" s="1144"/>
      <c r="Q805" s="1148"/>
      <c r="R805" s="1142"/>
    </row>
    <row r="806" spans="1:18" ht="34.5" customHeight="1">
      <c r="A806" s="1001"/>
      <c r="B806" s="629" t="s">
        <v>665</v>
      </c>
      <c r="C806" s="1135"/>
      <c r="D806" s="630"/>
      <c r="E806" s="922"/>
      <c r="F806" s="310" t="s">
        <v>342</v>
      </c>
      <c r="G806" s="151">
        <f>R806*O4</f>
        <v>1.2</v>
      </c>
      <c r="H806" s="311"/>
      <c r="I806" s="312"/>
      <c r="J806" s="312"/>
      <c r="K806" s="312"/>
      <c r="L806" s="312"/>
      <c r="M806" s="312"/>
      <c r="N806" s="312">
        <v>0</v>
      </c>
      <c r="O806" s="312"/>
      <c r="P806" s="312"/>
      <c r="Q806" s="313"/>
      <c r="R806" s="311">
        <v>1.2</v>
      </c>
    </row>
    <row r="807" spans="1:18" ht="34.5" customHeight="1">
      <c r="A807" s="1001"/>
      <c r="B807" s="629" t="s">
        <v>666</v>
      </c>
      <c r="C807" s="1136"/>
      <c r="D807" s="631" t="s">
        <v>667</v>
      </c>
      <c r="E807" s="922"/>
      <c r="F807" s="1131"/>
      <c r="G807" s="13"/>
      <c r="H807" s="1149"/>
      <c r="I807" s="1150"/>
      <c r="J807" s="1150"/>
      <c r="K807" s="1150"/>
      <c r="L807" s="1150"/>
      <c r="M807" s="1150"/>
      <c r="N807" s="1150"/>
      <c r="O807" s="1150"/>
      <c r="P807" s="1150"/>
      <c r="Q807" s="1150"/>
      <c r="R807" s="632"/>
    </row>
    <row r="808" spans="1:18" ht="34.5" customHeight="1">
      <c r="A808" s="1001"/>
      <c r="B808" s="629" t="s">
        <v>668</v>
      </c>
      <c r="C808" s="1136"/>
      <c r="D808" s="631" t="s">
        <v>669</v>
      </c>
      <c r="E808" s="922"/>
      <c r="F808" s="1131"/>
      <c r="G808" s="13"/>
      <c r="H808" s="1151"/>
      <c r="I808" s="1131"/>
      <c r="J808" s="1131"/>
      <c r="K808" s="1131"/>
      <c r="L808" s="1131"/>
      <c r="M808" s="1131"/>
      <c r="N808" s="1131"/>
      <c r="O808" s="1131"/>
      <c r="P808" s="1131"/>
      <c r="Q808" s="1131"/>
      <c r="R808" s="633"/>
    </row>
    <row r="809" spans="1:18" ht="34.5" customHeight="1">
      <c r="A809" s="1001"/>
      <c r="B809" s="629" t="s">
        <v>670</v>
      </c>
      <c r="C809" s="1136"/>
      <c r="D809" s="631"/>
      <c r="E809" s="922"/>
      <c r="F809" s="1131"/>
      <c r="G809" s="13"/>
      <c r="H809" s="1151"/>
      <c r="I809" s="1131"/>
      <c r="J809" s="1131"/>
      <c r="K809" s="1131"/>
      <c r="L809" s="1131"/>
      <c r="M809" s="1131"/>
      <c r="N809" s="1131"/>
      <c r="O809" s="1131"/>
      <c r="P809" s="1131"/>
      <c r="Q809" s="1131"/>
      <c r="R809" s="633"/>
    </row>
    <row r="810" spans="1:18" ht="34.5" customHeight="1">
      <c r="A810" s="1002"/>
      <c r="B810" s="317" t="s">
        <v>671</v>
      </c>
      <c r="C810" s="1135"/>
      <c r="D810" s="634"/>
      <c r="E810" s="923"/>
      <c r="F810" s="1131"/>
      <c r="G810" s="13"/>
      <c r="H810" s="1152"/>
      <c r="I810" s="1153"/>
      <c r="J810" s="1153"/>
      <c r="K810" s="1153"/>
      <c r="L810" s="1153"/>
      <c r="M810" s="1153"/>
      <c r="N810" s="1153"/>
      <c r="O810" s="1153"/>
      <c r="P810" s="1153"/>
      <c r="Q810" s="1153"/>
      <c r="R810" s="635"/>
    </row>
    <row r="811" spans="1:18" ht="34.5" customHeight="1">
      <c r="A811" s="1000">
        <v>120</v>
      </c>
      <c r="B811" s="293" t="s">
        <v>672</v>
      </c>
      <c r="C811" s="1154" t="s">
        <v>131</v>
      </c>
      <c r="D811" s="631"/>
      <c r="E811" s="921" t="s">
        <v>99</v>
      </c>
      <c r="F811" s="295" t="s">
        <v>283</v>
      </c>
      <c r="G811" s="296"/>
      <c r="H811" s="297"/>
      <c r="I811" s="298"/>
      <c r="J811" s="298"/>
      <c r="K811" s="298"/>
      <c r="L811" s="298"/>
      <c r="M811" s="298"/>
      <c r="N811" s="298"/>
      <c r="O811" s="298"/>
      <c r="P811" s="298"/>
      <c r="Q811" s="299"/>
      <c r="R811" s="297"/>
    </row>
    <row r="812" spans="1:18" ht="34.5" customHeight="1">
      <c r="A812" s="1001"/>
      <c r="B812" s="626" t="s">
        <v>673</v>
      </c>
      <c r="C812" s="1135"/>
      <c r="D812" s="1137"/>
      <c r="E812" s="922"/>
      <c r="F812" s="1139" t="s">
        <v>674</v>
      </c>
      <c r="G812" s="627"/>
      <c r="H812" s="1141"/>
      <c r="I812" s="1143"/>
      <c r="J812" s="1143"/>
      <c r="K812" s="1145"/>
      <c r="L812" s="1143"/>
      <c r="M812" s="1143"/>
      <c r="N812" s="1143"/>
      <c r="O812" s="1143"/>
      <c r="P812" s="1143"/>
      <c r="Q812" s="1147"/>
      <c r="R812" s="1141"/>
    </row>
    <row r="813" spans="1:18" ht="34.5" customHeight="1">
      <c r="A813" s="1001"/>
      <c r="B813" s="626" t="s">
        <v>675</v>
      </c>
      <c r="C813" s="1135"/>
      <c r="D813" s="1138"/>
      <c r="E813" s="922"/>
      <c r="F813" s="1155"/>
      <c r="G813" s="628"/>
      <c r="H813" s="1142"/>
      <c r="I813" s="1144"/>
      <c r="J813" s="1144"/>
      <c r="K813" s="1146"/>
      <c r="L813" s="1144"/>
      <c r="M813" s="1144"/>
      <c r="N813" s="1144"/>
      <c r="O813" s="1144"/>
      <c r="P813" s="1144"/>
      <c r="Q813" s="1148"/>
      <c r="R813" s="1142"/>
    </row>
    <row r="814" spans="1:18" ht="34.5" customHeight="1">
      <c r="A814" s="1001"/>
      <c r="B814" s="626" t="s">
        <v>676</v>
      </c>
      <c r="C814" s="1135"/>
      <c r="D814" s="1137"/>
      <c r="E814" s="922"/>
      <c r="F814" s="1139" t="s">
        <v>342</v>
      </c>
      <c r="G814" s="627">
        <f>R814*O4</f>
        <v>0.5</v>
      </c>
      <c r="H814" s="1141"/>
      <c r="I814" s="1143"/>
      <c r="J814" s="1143"/>
      <c r="K814" s="1143"/>
      <c r="L814" s="1143"/>
      <c r="M814" s="1143"/>
      <c r="N814" s="1143">
        <v>0</v>
      </c>
      <c r="O814" s="1143"/>
      <c r="P814" s="1143"/>
      <c r="Q814" s="1147"/>
      <c r="R814" s="1141">
        <v>0.5</v>
      </c>
    </row>
    <row r="815" spans="1:18" ht="34.5" customHeight="1">
      <c r="A815" s="1001"/>
      <c r="B815" s="626" t="s">
        <v>677</v>
      </c>
      <c r="C815" s="1135"/>
      <c r="D815" s="1156"/>
      <c r="E815" s="922"/>
      <c r="F815" s="1157"/>
      <c r="G815" s="636"/>
      <c r="H815" s="1158"/>
      <c r="I815" s="1159"/>
      <c r="J815" s="1159"/>
      <c r="K815" s="1159"/>
      <c r="L815" s="1159"/>
      <c r="M815" s="1159"/>
      <c r="N815" s="1159"/>
      <c r="O815" s="1159"/>
      <c r="P815" s="1159"/>
      <c r="Q815" s="1160"/>
      <c r="R815" s="1158"/>
    </row>
    <row r="816" spans="1:18" ht="34.5" customHeight="1">
      <c r="A816" s="1001"/>
      <c r="B816" s="626" t="s">
        <v>678</v>
      </c>
      <c r="C816" s="1136"/>
      <c r="D816" s="637" t="s">
        <v>679</v>
      </c>
      <c r="E816" s="922"/>
      <c r="F816" s="977"/>
      <c r="G816" s="381"/>
      <c r="H816" s="1161"/>
      <c r="I816" s="1162"/>
      <c r="J816" s="1162"/>
      <c r="K816" s="1162"/>
      <c r="L816" s="1162"/>
      <c r="M816" s="1162"/>
      <c r="N816" s="1162"/>
      <c r="O816" s="1162"/>
      <c r="P816" s="1162"/>
      <c r="Q816" s="1162"/>
      <c r="R816" s="638"/>
    </row>
    <row r="817" spans="1:18" ht="34.5" customHeight="1">
      <c r="A817" s="1001"/>
      <c r="B817" s="626" t="s">
        <v>680</v>
      </c>
      <c r="C817" s="1136"/>
      <c r="D817" s="631" t="s">
        <v>681</v>
      </c>
      <c r="E817" s="922"/>
      <c r="F817" s="977"/>
      <c r="G817" s="381"/>
      <c r="H817" s="978"/>
      <c r="I817" s="979"/>
      <c r="J817" s="979"/>
      <c r="K817" s="979"/>
      <c r="L817" s="979"/>
      <c r="M817" s="979"/>
      <c r="N817" s="979"/>
      <c r="O817" s="979"/>
      <c r="P817" s="979"/>
      <c r="Q817" s="979"/>
      <c r="R817" s="393"/>
    </row>
    <row r="818" spans="1:18" ht="34.5" customHeight="1">
      <c r="A818" s="1001"/>
      <c r="B818" s="626"/>
      <c r="C818" s="1135"/>
      <c r="D818" s="639"/>
      <c r="E818" s="922"/>
      <c r="F818" s="977"/>
      <c r="G818" s="381"/>
      <c r="H818" s="978"/>
      <c r="I818" s="979"/>
      <c r="J818" s="979"/>
      <c r="K818" s="979"/>
      <c r="L818" s="979"/>
      <c r="M818" s="979"/>
      <c r="N818" s="979"/>
      <c r="O818" s="979"/>
      <c r="P818" s="979"/>
      <c r="Q818" s="979"/>
      <c r="R818" s="384"/>
    </row>
    <row r="819" spans="1:18" ht="34.5" customHeight="1">
      <c r="A819" s="452"/>
      <c r="B819" s="640"/>
      <c r="C819" s="641"/>
      <c r="D819" s="642"/>
      <c r="E819" s="358"/>
      <c r="F819" s="388"/>
      <c r="G819" s="643"/>
      <c r="H819" s="391"/>
      <c r="I819" s="391"/>
      <c r="J819" s="391"/>
      <c r="K819" s="391"/>
      <c r="L819" s="391"/>
      <c r="M819" s="391"/>
      <c r="N819" s="391"/>
      <c r="O819" s="391"/>
      <c r="P819" s="391"/>
      <c r="Q819" s="644"/>
      <c r="R819" s="644"/>
    </row>
    <row r="820" spans="1:18" ht="34.5" customHeight="1">
      <c r="A820" s="432"/>
      <c r="B820" s="626"/>
      <c r="C820" s="624"/>
      <c r="D820" s="631"/>
      <c r="E820" s="323"/>
      <c r="F820" s="380"/>
      <c r="G820" s="645"/>
      <c r="H820" s="383"/>
      <c r="I820" s="383"/>
      <c r="J820" s="383"/>
      <c r="K820" s="383"/>
      <c r="L820" s="383"/>
      <c r="M820" s="383"/>
      <c r="N820" s="383"/>
      <c r="O820" s="383"/>
      <c r="P820" s="383"/>
      <c r="Q820" s="646"/>
      <c r="R820" s="646"/>
    </row>
    <row r="821" spans="1:18" ht="34.5" customHeight="1">
      <c r="A821" s="458"/>
      <c r="B821" s="647"/>
      <c r="C821" s="648"/>
      <c r="D821" s="649"/>
      <c r="E821" s="344"/>
      <c r="F821" s="397"/>
      <c r="G821" s="650"/>
      <c r="H821" s="400"/>
      <c r="I821" s="400"/>
      <c r="J821" s="400"/>
      <c r="K821" s="400"/>
      <c r="L821" s="400"/>
      <c r="M821" s="400"/>
      <c r="N821" s="400"/>
      <c r="O821" s="400"/>
      <c r="P821" s="400"/>
      <c r="Q821" s="651"/>
      <c r="R821" s="651"/>
    </row>
    <row r="822" spans="1:18" ht="34.5" customHeight="1">
      <c r="A822" s="1011">
        <v>121</v>
      </c>
      <c r="B822" s="362" t="s">
        <v>682</v>
      </c>
      <c r="C822" s="1163" t="s">
        <v>266</v>
      </c>
      <c r="D822" s="642"/>
      <c r="E822" s="953" t="s">
        <v>99</v>
      </c>
      <c r="F822" s="373" t="s">
        <v>283</v>
      </c>
      <c r="G822" s="652"/>
      <c r="H822" s="653"/>
      <c r="I822" s="375"/>
      <c r="J822" s="375"/>
      <c r="K822" s="375"/>
      <c r="L822" s="375"/>
      <c r="M822" s="375"/>
      <c r="N822" s="375"/>
      <c r="O822" s="375"/>
      <c r="P822" s="375"/>
      <c r="Q822" s="376"/>
      <c r="R822" s="654"/>
    </row>
    <row r="823" spans="1:18" ht="34.5" customHeight="1">
      <c r="A823" s="1001"/>
      <c r="B823" s="626" t="s">
        <v>683</v>
      </c>
      <c r="C823" s="1135"/>
      <c r="D823" s="433"/>
      <c r="E823" s="922"/>
      <c r="F823" s="303" t="s">
        <v>285</v>
      </c>
      <c r="G823" s="151">
        <f>R823*O4</f>
        <v>3</v>
      </c>
      <c r="H823" s="305"/>
      <c r="I823" s="306"/>
      <c r="J823" s="306"/>
      <c r="K823" s="306">
        <v>0</v>
      </c>
      <c r="L823" s="306"/>
      <c r="M823" s="306"/>
      <c r="N823" s="306"/>
      <c r="O823" s="306"/>
      <c r="P823" s="306"/>
      <c r="Q823" s="307"/>
      <c r="R823" s="305">
        <v>3</v>
      </c>
    </row>
    <row r="824" spans="1:18" ht="34.5" customHeight="1">
      <c r="A824" s="1001"/>
      <c r="B824" s="626" t="s">
        <v>684</v>
      </c>
      <c r="C824" s="1135"/>
      <c r="D824" s="630"/>
      <c r="E824" s="922"/>
      <c r="F824" s="310" t="s">
        <v>53</v>
      </c>
      <c r="G824" s="343"/>
      <c r="H824" s="311"/>
      <c r="I824" s="312"/>
      <c r="J824" s="312"/>
      <c r="K824" s="312"/>
      <c r="L824" s="312"/>
      <c r="M824" s="312"/>
      <c r="N824" s="312"/>
      <c r="O824" s="312"/>
      <c r="P824" s="312"/>
      <c r="Q824" s="313"/>
      <c r="R824" s="311"/>
    </row>
    <row r="825" spans="1:18" ht="34.5" customHeight="1">
      <c r="A825" s="1001"/>
      <c r="B825" s="308" t="s">
        <v>685</v>
      </c>
      <c r="C825" s="1136"/>
      <c r="D825" s="655" t="s">
        <v>686</v>
      </c>
      <c r="E825" s="922"/>
      <c r="F825" s="1165"/>
      <c r="G825" s="656"/>
      <c r="H825" s="1149"/>
      <c r="I825" s="1150"/>
      <c r="J825" s="1150"/>
      <c r="K825" s="1150"/>
      <c r="L825" s="1150"/>
      <c r="M825" s="1150"/>
      <c r="N825" s="1150"/>
      <c r="O825" s="1150"/>
      <c r="P825" s="1150"/>
      <c r="Q825" s="1150"/>
      <c r="R825" s="632"/>
    </row>
    <row r="826" spans="1:18" ht="34.5" customHeight="1">
      <c r="A826" s="1001"/>
      <c r="B826" s="308" t="s">
        <v>687</v>
      </c>
      <c r="C826" s="1136"/>
      <c r="D826" s="655" t="s">
        <v>688</v>
      </c>
      <c r="E826" s="922"/>
      <c r="F826" s="1166"/>
      <c r="G826" s="657"/>
      <c r="H826" s="1131"/>
      <c r="I826" s="1131"/>
      <c r="J826" s="1131"/>
      <c r="K826" s="1131"/>
      <c r="L826" s="1131"/>
      <c r="M826" s="1131"/>
      <c r="N826" s="1131"/>
      <c r="O826" s="1131"/>
      <c r="P826" s="1131"/>
      <c r="Q826" s="1168"/>
      <c r="R826" s="322"/>
    </row>
    <row r="827" spans="1:18" ht="34.5" customHeight="1">
      <c r="A827" s="1001"/>
      <c r="B827" s="308"/>
      <c r="C827" s="1136"/>
      <c r="D827" s="655" t="s">
        <v>686</v>
      </c>
      <c r="E827" s="922"/>
      <c r="F827" s="1166"/>
      <c r="G827" s="657"/>
      <c r="H827" s="1131"/>
      <c r="I827" s="1131"/>
      <c r="J827" s="1131"/>
      <c r="K827" s="1131"/>
      <c r="L827" s="1131"/>
      <c r="M827" s="1131"/>
      <c r="N827" s="1131"/>
      <c r="O827" s="1131"/>
      <c r="P827" s="1131"/>
      <c r="Q827" s="1168"/>
      <c r="R827" s="322"/>
    </row>
    <row r="828" spans="1:18" ht="34.5" customHeight="1">
      <c r="A828" s="1012"/>
      <c r="B828" s="355"/>
      <c r="C828" s="1164"/>
      <c r="D828" s="658" t="s">
        <v>689</v>
      </c>
      <c r="E828" s="940"/>
      <c r="F828" s="1167"/>
      <c r="G828" s="659"/>
      <c r="H828" s="1169"/>
      <c r="I828" s="1169"/>
      <c r="J828" s="1169"/>
      <c r="K828" s="1169"/>
      <c r="L828" s="1169"/>
      <c r="M828" s="1169"/>
      <c r="N828" s="1169"/>
      <c r="O828" s="1169"/>
      <c r="P828" s="1169"/>
      <c r="Q828" s="1170"/>
      <c r="R828" s="660"/>
    </row>
    <row r="829" spans="1:18" ht="34.5" hidden="1" customHeight="1">
      <c r="A829" s="1171" t="s">
        <v>690</v>
      </c>
      <c r="B829" s="1172"/>
      <c r="C829" s="1172"/>
      <c r="D829" s="1172"/>
      <c r="E829" s="1173"/>
      <c r="F829" s="325">
        <f t="shared" ref="F829:F831" si="290">SUM(H829:Q829)</f>
        <v>0</v>
      </c>
      <c r="G829" s="661"/>
      <c r="H829" s="325">
        <f t="shared" ref="H829:H830" si="291">H803+H811+H822</f>
        <v>0</v>
      </c>
      <c r="I829" s="325">
        <f t="shared" ref="I829:I830" si="292">I803+I811+I822</f>
        <v>0</v>
      </c>
      <c r="J829" s="325">
        <f t="shared" ref="J829:J830" si="293">J803+J811+J822</f>
        <v>0</v>
      </c>
      <c r="K829" s="325">
        <f t="shared" ref="K829:K830" si="294">K803+K811+K822</f>
        <v>0</v>
      </c>
      <c r="L829" s="325">
        <f t="shared" ref="L829:L830" si="295">L803+L811+L822</f>
        <v>0</v>
      </c>
      <c r="M829" s="325">
        <f t="shared" ref="M829:M830" si="296">M803+M811+M822</f>
        <v>0</v>
      </c>
      <c r="N829" s="325">
        <f t="shared" ref="N829:N830" si="297">N803+N811+N822</f>
        <v>0</v>
      </c>
      <c r="O829" s="325">
        <f t="shared" ref="O829:O830" si="298">O803+O811+O822</f>
        <v>0</v>
      </c>
      <c r="P829" s="325">
        <f t="shared" ref="P829:P830" si="299">P803+P811+P822</f>
        <v>0</v>
      </c>
      <c r="Q829" s="662">
        <f t="shared" ref="Q829:Q830" si="300">Q803+Q811+Q822</f>
        <v>0</v>
      </c>
      <c r="R829" s="662"/>
    </row>
    <row r="830" spans="1:18" ht="34.5" hidden="1" customHeight="1">
      <c r="A830" s="896" t="s">
        <v>691</v>
      </c>
      <c r="B830" s="897"/>
      <c r="C830" s="897"/>
      <c r="D830" s="897"/>
      <c r="E830" s="898"/>
      <c r="F830" s="271">
        <f t="shared" si="290"/>
        <v>0</v>
      </c>
      <c r="G830" s="272"/>
      <c r="H830" s="271">
        <f t="shared" si="291"/>
        <v>0</v>
      </c>
      <c r="I830" s="271">
        <f t="shared" si="292"/>
        <v>0</v>
      </c>
      <c r="J830" s="271">
        <f t="shared" si="293"/>
        <v>0</v>
      </c>
      <c r="K830" s="271">
        <f t="shared" si="294"/>
        <v>0</v>
      </c>
      <c r="L830" s="271">
        <f t="shared" si="295"/>
        <v>0</v>
      </c>
      <c r="M830" s="271">
        <f t="shared" si="296"/>
        <v>0</v>
      </c>
      <c r="N830" s="271">
        <f t="shared" si="297"/>
        <v>0</v>
      </c>
      <c r="O830" s="271">
        <f t="shared" si="298"/>
        <v>0</v>
      </c>
      <c r="P830" s="271">
        <f t="shared" si="299"/>
        <v>0</v>
      </c>
      <c r="Q830" s="273">
        <f t="shared" si="300"/>
        <v>0</v>
      </c>
      <c r="R830" s="273"/>
    </row>
    <row r="831" spans="1:18" ht="34.5" hidden="1" customHeight="1">
      <c r="A831" s="876" t="s">
        <v>692</v>
      </c>
      <c r="B831" s="877"/>
      <c r="C831" s="877"/>
      <c r="D831" s="877"/>
      <c r="E831" s="878"/>
      <c r="F831" s="271">
        <f t="shared" si="290"/>
        <v>0</v>
      </c>
      <c r="G831" s="272"/>
      <c r="H831" s="271">
        <f t="shared" ref="H831:Q831" si="301">H806+H814+H824</f>
        <v>0</v>
      </c>
      <c r="I831" s="271">
        <f t="shared" si="301"/>
        <v>0</v>
      </c>
      <c r="J831" s="271">
        <f t="shared" si="301"/>
        <v>0</v>
      </c>
      <c r="K831" s="271">
        <f t="shared" si="301"/>
        <v>0</v>
      </c>
      <c r="L831" s="271">
        <f t="shared" si="301"/>
        <v>0</v>
      </c>
      <c r="M831" s="271">
        <f t="shared" si="301"/>
        <v>0</v>
      </c>
      <c r="N831" s="271">
        <f t="shared" si="301"/>
        <v>0</v>
      </c>
      <c r="O831" s="271">
        <f t="shared" si="301"/>
        <v>0</v>
      </c>
      <c r="P831" s="271">
        <f t="shared" si="301"/>
        <v>0</v>
      </c>
      <c r="Q831" s="273">
        <f t="shared" si="301"/>
        <v>0</v>
      </c>
      <c r="R831" s="273"/>
    </row>
    <row r="832" spans="1:18" ht="34.5" hidden="1" customHeight="1">
      <c r="A832" s="879" t="s">
        <v>693</v>
      </c>
      <c r="B832" s="880"/>
      <c r="C832" s="880"/>
      <c r="D832" s="880"/>
      <c r="E832" s="881"/>
      <c r="F832" s="274">
        <f>F829+F830</f>
        <v>0</v>
      </c>
      <c r="G832" s="275"/>
      <c r="H832" s="274">
        <f t="shared" ref="H832:Q832" si="302">H829+H830</f>
        <v>0</v>
      </c>
      <c r="I832" s="274">
        <f t="shared" si="302"/>
        <v>0</v>
      </c>
      <c r="J832" s="274">
        <f t="shared" si="302"/>
        <v>0</v>
      </c>
      <c r="K832" s="274">
        <f t="shared" si="302"/>
        <v>0</v>
      </c>
      <c r="L832" s="274">
        <f t="shared" si="302"/>
        <v>0</v>
      </c>
      <c r="M832" s="274">
        <f t="shared" si="302"/>
        <v>0</v>
      </c>
      <c r="N832" s="274">
        <f t="shared" si="302"/>
        <v>0</v>
      </c>
      <c r="O832" s="274">
        <f t="shared" si="302"/>
        <v>0</v>
      </c>
      <c r="P832" s="274">
        <f t="shared" si="302"/>
        <v>0</v>
      </c>
      <c r="Q832" s="276">
        <f t="shared" si="302"/>
        <v>0</v>
      </c>
      <c r="R832" s="276"/>
    </row>
    <row r="833" spans="1:18" ht="34.5" hidden="1" customHeight="1">
      <c r="A833" s="899" t="s">
        <v>694</v>
      </c>
      <c r="B833" s="900"/>
      <c r="C833" s="900"/>
      <c r="D833" s="900"/>
      <c r="E833" s="901"/>
      <c r="F833" s="290">
        <f>F829+F830+F831</f>
        <v>0</v>
      </c>
      <c r="G833" s="290"/>
      <c r="H833" s="290">
        <f t="shared" ref="H833:Q833" si="303">H829+H830+H831</f>
        <v>0</v>
      </c>
      <c r="I833" s="290">
        <f t="shared" si="303"/>
        <v>0</v>
      </c>
      <c r="J833" s="290">
        <f t="shared" si="303"/>
        <v>0</v>
      </c>
      <c r="K833" s="290">
        <f t="shared" si="303"/>
        <v>0</v>
      </c>
      <c r="L833" s="290">
        <f t="shared" si="303"/>
        <v>0</v>
      </c>
      <c r="M833" s="290">
        <f t="shared" si="303"/>
        <v>0</v>
      </c>
      <c r="N833" s="290">
        <f t="shared" si="303"/>
        <v>0</v>
      </c>
      <c r="O833" s="290">
        <f t="shared" si="303"/>
        <v>0</v>
      </c>
      <c r="P833" s="290">
        <f t="shared" si="303"/>
        <v>0</v>
      </c>
      <c r="Q833" s="291">
        <f t="shared" si="303"/>
        <v>0</v>
      </c>
      <c r="R833" s="291"/>
    </row>
    <row r="834" spans="1:18" ht="34.5" hidden="1" customHeight="1">
      <c r="A834" s="1174"/>
      <c r="B834" s="1175"/>
      <c r="C834" s="1175"/>
      <c r="D834" s="1175"/>
      <c r="E834" s="1175"/>
      <c r="F834" s="1175"/>
      <c r="G834" s="1176"/>
      <c r="H834" s="1175"/>
      <c r="I834" s="1175"/>
      <c r="J834" s="1175"/>
      <c r="K834" s="1175"/>
      <c r="L834" s="1175"/>
      <c r="M834" s="1175"/>
      <c r="N834" s="1175"/>
      <c r="O834" s="1175"/>
      <c r="P834" s="1175"/>
      <c r="Q834" s="1177"/>
      <c r="R834" s="663"/>
    </row>
    <row r="835" spans="1:18" ht="34.5" customHeight="1">
      <c r="A835" s="870" t="s">
        <v>695</v>
      </c>
      <c r="B835" s="871"/>
      <c r="C835" s="871"/>
      <c r="D835" s="871"/>
      <c r="E835" s="871"/>
      <c r="F835" s="872"/>
      <c r="G835" s="477"/>
      <c r="H835" s="282">
        <f t="shared" ref="H835:H839" si="304">H829</f>
        <v>0</v>
      </c>
      <c r="I835" s="282">
        <f t="shared" ref="I835:I839" si="305">I829+H835</f>
        <v>0</v>
      </c>
      <c r="J835" s="282">
        <f t="shared" ref="J835:J839" si="306">J829+I835</f>
        <v>0</v>
      </c>
      <c r="K835" s="282">
        <f t="shared" ref="K835:K839" si="307">K829+J835</f>
        <v>0</v>
      </c>
      <c r="L835" s="282">
        <f t="shared" ref="L835:L839" si="308">L829+K835</f>
        <v>0</v>
      </c>
      <c r="M835" s="282">
        <f t="shared" ref="M835:M839" si="309">M829+L835</f>
        <v>0</v>
      </c>
      <c r="N835" s="282">
        <f t="shared" ref="N835:N839" si="310">N829+M835</f>
        <v>0</v>
      </c>
      <c r="O835" s="282">
        <f t="shared" ref="O835:O839" si="311">O829+N835</f>
        <v>0</v>
      </c>
      <c r="P835" s="282">
        <f t="shared" ref="P835:P839" si="312">P829+O835</f>
        <v>0</v>
      </c>
      <c r="Q835" s="283">
        <f t="shared" ref="Q835:Q839" si="313">Q829+P835</f>
        <v>0</v>
      </c>
      <c r="R835" s="283"/>
    </row>
    <row r="836" spans="1:18" ht="34.5" customHeight="1">
      <c r="A836" s="870" t="s">
        <v>696</v>
      </c>
      <c r="B836" s="871"/>
      <c r="C836" s="871"/>
      <c r="D836" s="871"/>
      <c r="E836" s="871"/>
      <c r="F836" s="872"/>
      <c r="G836" s="467"/>
      <c r="H836" s="615">
        <f t="shared" si="304"/>
        <v>0</v>
      </c>
      <c r="I836" s="616">
        <f t="shared" si="305"/>
        <v>0</v>
      </c>
      <c r="J836" s="615">
        <f t="shared" si="306"/>
        <v>0</v>
      </c>
      <c r="K836" s="616">
        <f t="shared" si="307"/>
        <v>0</v>
      </c>
      <c r="L836" s="615">
        <f t="shared" si="308"/>
        <v>0</v>
      </c>
      <c r="M836" s="616">
        <f t="shared" si="309"/>
        <v>0</v>
      </c>
      <c r="N836" s="615">
        <f t="shared" si="310"/>
        <v>0</v>
      </c>
      <c r="O836" s="616">
        <f t="shared" si="311"/>
        <v>0</v>
      </c>
      <c r="P836" s="615">
        <f t="shared" si="312"/>
        <v>0</v>
      </c>
      <c r="Q836" s="617">
        <f t="shared" si="313"/>
        <v>0</v>
      </c>
      <c r="R836" s="618"/>
    </row>
    <row r="837" spans="1:18" ht="34.5" customHeight="1">
      <c r="A837" s="870" t="s">
        <v>697</v>
      </c>
      <c r="B837" s="871"/>
      <c r="C837" s="871"/>
      <c r="D837" s="871"/>
      <c r="E837" s="871"/>
      <c r="F837" s="872"/>
      <c r="G837" s="477"/>
      <c r="H837" s="282">
        <f t="shared" si="304"/>
        <v>0</v>
      </c>
      <c r="I837" s="282">
        <f t="shared" si="305"/>
        <v>0</v>
      </c>
      <c r="J837" s="282">
        <f t="shared" si="306"/>
        <v>0</v>
      </c>
      <c r="K837" s="282">
        <f t="shared" si="307"/>
        <v>0</v>
      </c>
      <c r="L837" s="282">
        <f t="shared" si="308"/>
        <v>0</v>
      </c>
      <c r="M837" s="282">
        <f t="shared" si="309"/>
        <v>0</v>
      </c>
      <c r="N837" s="282">
        <f t="shared" si="310"/>
        <v>0</v>
      </c>
      <c r="O837" s="282">
        <f t="shared" si="311"/>
        <v>0</v>
      </c>
      <c r="P837" s="282">
        <f t="shared" si="312"/>
        <v>0</v>
      </c>
      <c r="Q837" s="283">
        <f t="shared" si="313"/>
        <v>0</v>
      </c>
      <c r="R837" s="283"/>
    </row>
    <row r="838" spans="1:18" ht="34.5" customHeight="1">
      <c r="A838" s="879" t="s">
        <v>698</v>
      </c>
      <c r="B838" s="880"/>
      <c r="C838" s="880"/>
      <c r="D838" s="880"/>
      <c r="E838" s="880"/>
      <c r="F838" s="881"/>
      <c r="G838" s="289"/>
      <c r="H838" s="286">
        <f t="shared" si="304"/>
        <v>0</v>
      </c>
      <c r="I838" s="286">
        <f t="shared" si="305"/>
        <v>0</v>
      </c>
      <c r="J838" s="286">
        <f t="shared" si="306"/>
        <v>0</v>
      </c>
      <c r="K838" s="286">
        <f t="shared" si="307"/>
        <v>0</v>
      </c>
      <c r="L838" s="286">
        <f t="shared" si="308"/>
        <v>0</v>
      </c>
      <c r="M838" s="286">
        <f t="shared" si="309"/>
        <v>0</v>
      </c>
      <c r="N838" s="286">
        <f t="shared" si="310"/>
        <v>0</v>
      </c>
      <c r="O838" s="286">
        <f t="shared" si="311"/>
        <v>0</v>
      </c>
      <c r="P838" s="286">
        <f t="shared" si="312"/>
        <v>0</v>
      </c>
      <c r="Q838" s="287">
        <f t="shared" si="313"/>
        <v>0</v>
      </c>
      <c r="R838" s="287"/>
    </row>
    <row r="839" spans="1:18" ht="34.5" customHeight="1">
      <c r="A839" s="899" t="s">
        <v>699</v>
      </c>
      <c r="B839" s="900"/>
      <c r="C839" s="900"/>
      <c r="D839" s="900"/>
      <c r="E839" s="900"/>
      <c r="F839" s="901"/>
      <c r="G839" s="619"/>
      <c r="H839" s="620">
        <f t="shared" si="304"/>
        <v>0</v>
      </c>
      <c r="I839" s="621">
        <f t="shared" si="305"/>
        <v>0</v>
      </c>
      <c r="J839" s="620">
        <f t="shared" si="306"/>
        <v>0</v>
      </c>
      <c r="K839" s="621">
        <f t="shared" si="307"/>
        <v>0</v>
      </c>
      <c r="L839" s="620">
        <f t="shared" si="308"/>
        <v>0</v>
      </c>
      <c r="M839" s="621">
        <f t="shared" si="309"/>
        <v>0</v>
      </c>
      <c r="N839" s="620">
        <f t="shared" si="310"/>
        <v>0</v>
      </c>
      <c r="O839" s="621">
        <f t="shared" si="311"/>
        <v>0</v>
      </c>
      <c r="P839" s="620">
        <f t="shared" si="312"/>
        <v>0</v>
      </c>
      <c r="Q839" s="622">
        <f t="shared" si="313"/>
        <v>0</v>
      </c>
      <c r="R839" s="623"/>
    </row>
    <row r="840" spans="1:18" ht="34.5" customHeight="1">
      <c r="A840" s="288"/>
      <c r="B840" s="664"/>
      <c r="C840" s="664"/>
      <c r="D840" s="664"/>
      <c r="E840" s="664"/>
      <c r="F840" s="664"/>
      <c r="G840" s="665"/>
      <c r="H840" s="623"/>
      <c r="I840" s="620"/>
      <c r="J840" s="623"/>
      <c r="K840" s="620"/>
      <c r="L840" s="623"/>
      <c r="M840" s="620"/>
      <c r="N840" s="623"/>
      <c r="O840" s="620"/>
      <c r="P840" s="623"/>
      <c r="Q840" s="666"/>
      <c r="R840" s="623"/>
    </row>
    <row r="841" spans="1:18" s="597" customFormat="1" ht="34.5" customHeight="1">
      <c r="A841" s="736" t="s">
        <v>700</v>
      </c>
      <c r="B841" s="737"/>
      <c r="C841" s="737"/>
      <c r="D841" s="737"/>
      <c r="E841" s="737"/>
      <c r="F841" s="737"/>
      <c r="G841" s="902"/>
      <c r="H841" s="737"/>
      <c r="I841" s="737"/>
      <c r="J841" s="737"/>
      <c r="K841" s="737"/>
      <c r="L841" s="737"/>
      <c r="M841" s="737"/>
      <c r="N841" s="737"/>
      <c r="O841" s="737"/>
      <c r="P841" s="737"/>
      <c r="Q841" s="903"/>
      <c r="R841" s="292"/>
    </row>
    <row r="842" spans="1:18" ht="34.5" customHeight="1">
      <c r="A842" s="741">
        <v>122</v>
      </c>
      <c r="B842" s="71" t="s">
        <v>701</v>
      </c>
      <c r="C842" s="72" t="s">
        <v>702</v>
      </c>
      <c r="D842" s="755" t="s">
        <v>149</v>
      </c>
      <c r="E842" s="746" t="s">
        <v>99</v>
      </c>
      <c r="F842" s="124" t="s">
        <v>49</v>
      </c>
      <c r="G842" s="151">
        <f>R842*O4</f>
        <v>3</v>
      </c>
      <c r="H842" s="87">
        <v>0</v>
      </c>
      <c r="I842" s="110"/>
      <c r="J842" s="87"/>
      <c r="K842" s="110"/>
      <c r="L842" s="87"/>
      <c r="M842" s="110"/>
      <c r="N842" s="87"/>
      <c r="O842" s="110"/>
      <c r="P842" s="87"/>
      <c r="Q842" s="111"/>
      <c r="R842" s="126">
        <v>3</v>
      </c>
    </row>
    <row r="843" spans="1:18" ht="34.5" customHeight="1">
      <c r="A843" s="742"/>
      <c r="B843" s="81" t="s">
        <v>152</v>
      </c>
      <c r="C843" s="72" t="s">
        <v>703</v>
      </c>
      <c r="D843" s="745"/>
      <c r="E843" s="753"/>
      <c r="F843" s="113" t="s">
        <v>51</v>
      </c>
      <c r="G843" s="151">
        <f>R843*O4</f>
        <v>7.4</v>
      </c>
      <c r="H843" s="179"/>
      <c r="I843" s="170"/>
      <c r="J843" s="180"/>
      <c r="K843" s="170">
        <v>0</v>
      </c>
      <c r="L843" s="180"/>
      <c r="M843" s="170"/>
      <c r="N843" s="180"/>
      <c r="O843" s="170"/>
      <c r="P843" s="180"/>
      <c r="Q843" s="170"/>
      <c r="R843" s="179">
        <v>7.4</v>
      </c>
    </row>
    <row r="844" spans="1:18" ht="34.5" customHeight="1">
      <c r="A844" s="742"/>
      <c r="B844" s="81" t="s">
        <v>153</v>
      </c>
      <c r="C844" s="72" t="s">
        <v>704</v>
      </c>
      <c r="D844" s="745"/>
      <c r="E844" s="753"/>
      <c r="F844" s="116" t="s">
        <v>53</v>
      </c>
      <c r="G844" s="151">
        <f>R844*O4</f>
        <v>4.5999999999999996</v>
      </c>
      <c r="H844" s="87"/>
      <c r="I844" s="119"/>
      <c r="J844" s="87"/>
      <c r="K844" s="119"/>
      <c r="L844" s="87"/>
      <c r="M844" s="119"/>
      <c r="N844" s="87">
        <v>0</v>
      </c>
      <c r="O844" s="119"/>
      <c r="P844" s="87"/>
      <c r="Q844" s="130"/>
      <c r="R844" s="131">
        <v>4.5999999999999996</v>
      </c>
    </row>
    <row r="845" spans="1:18" ht="34.5" customHeight="1">
      <c r="A845" s="742"/>
      <c r="B845" s="89" t="s">
        <v>154</v>
      </c>
      <c r="C845" s="72"/>
      <c r="D845" s="745"/>
      <c r="E845" s="753"/>
      <c r="F845" s="749"/>
      <c r="G845" s="144"/>
      <c r="H845" s="763"/>
      <c r="I845" s="764"/>
      <c r="J845" s="764"/>
      <c r="K845" s="764"/>
      <c r="L845" s="764"/>
      <c r="M845" s="764"/>
      <c r="N845" s="764"/>
      <c r="O845" s="764"/>
      <c r="P845" s="764"/>
      <c r="Q845" s="764"/>
      <c r="R845" s="120"/>
    </row>
    <row r="846" spans="1:18" ht="34.5" customHeight="1">
      <c r="A846" s="742"/>
      <c r="B846" s="89" t="s">
        <v>155</v>
      </c>
      <c r="C846" s="72"/>
      <c r="D846" s="745"/>
      <c r="E846" s="753"/>
      <c r="F846" s="780"/>
      <c r="G846" s="137"/>
      <c r="H846" s="769"/>
      <c r="I846" s="769"/>
      <c r="J846" s="769"/>
      <c r="K846" s="769"/>
      <c r="L846" s="769"/>
      <c r="M846" s="769"/>
      <c r="N846" s="769"/>
      <c r="O846" s="769"/>
      <c r="P846" s="769"/>
      <c r="Q846" s="792"/>
      <c r="R846" s="136"/>
    </row>
    <row r="847" spans="1:18" ht="34.5" customHeight="1">
      <c r="A847" s="742"/>
      <c r="B847" s="89" t="s">
        <v>156</v>
      </c>
      <c r="C847" s="667"/>
      <c r="D847" s="745"/>
      <c r="E847" s="753"/>
      <c r="F847" s="780"/>
      <c r="G847" s="137"/>
      <c r="H847" s="769"/>
      <c r="I847" s="769"/>
      <c r="J847" s="769"/>
      <c r="K847" s="769"/>
      <c r="L847" s="769"/>
      <c r="M847" s="769"/>
      <c r="N847" s="769"/>
      <c r="O847" s="769"/>
      <c r="P847" s="769"/>
      <c r="Q847" s="792"/>
      <c r="R847" s="136"/>
    </row>
    <row r="848" spans="1:18" ht="34.5" customHeight="1">
      <c r="A848" s="742"/>
      <c r="B848" s="89" t="s">
        <v>157</v>
      </c>
      <c r="C848" s="481"/>
      <c r="D848" s="745"/>
      <c r="E848" s="753"/>
      <c r="F848" s="780"/>
      <c r="G848" s="137"/>
      <c r="H848" s="769"/>
      <c r="I848" s="769"/>
      <c r="J848" s="769"/>
      <c r="K848" s="769"/>
      <c r="L848" s="769"/>
      <c r="M848" s="769"/>
      <c r="N848" s="769"/>
      <c r="O848" s="769"/>
      <c r="P848" s="769"/>
      <c r="Q848" s="792"/>
      <c r="R848" s="136"/>
    </row>
    <row r="849" spans="1:18" ht="34.5" customHeight="1">
      <c r="A849" s="743"/>
      <c r="B849" s="102" t="s">
        <v>158</v>
      </c>
      <c r="C849" s="481"/>
      <c r="D849" s="756"/>
      <c r="E849" s="753"/>
      <c r="F849" s="781"/>
      <c r="G849" s="137"/>
      <c r="H849" s="769"/>
      <c r="I849" s="769"/>
      <c r="J849" s="769"/>
      <c r="K849" s="769"/>
      <c r="L849" s="769"/>
      <c r="M849" s="769"/>
      <c r="N849" s="769"/>
      <c r="O849" s="769"/>
      <c r="P849" s="769"/>
      <c r="Q849" s="792"/>
      <c r="R849" s="140"/>
    </row>
    <row r="850" spans="1:18" ht="34.5" hidden="1" customHeight="1">
      <c r="A850" s="870" t="s">
        <v>705</v>
      </c>
      <c r="B850" s="871"/>
      <c r="C850" s="871"/>
      <c r="D850" s="871"/>
      <c r="E850" s="872"/>
      <c r="F850" s="282">
        <f t="shared" ref="F850:F852" si="314">SUM(H850:Q850)</f>
        <v>0</v>
      </c>
      <c r="G850" s="479"/>
      <c r="H850" s="282">
        <f t="shared" ref="H850:H852" si="315">H842</f>
        <v>0</v>
      </c>
      <c r="I850" s="282">
        <f t="shared" ref="I850:I852" si="316">I842</f>
        <v>0</v>
      </c>
      <c r="J850" s="282">
        <f t="shared" ref="J850:J852" si="317">J842</f>
        <v>0</v>
      </c>
      <c r="K850" s="282">
        <f t="shared" ref="K850:K852" si="318">K842</f>
        <v>0</v>
      </c>
      <c r="L850" s="282">
        <f t="shared" ref="L850:L852" si="319">L842</f>
        <v>0</v>
      </c>
      <c r="M850" s="282">
        <f t="shared" ref="M850:M852" si="320">M842</f>
        <v>0</v>
      </c>
      <c r="N850" s="282">
        <f t="shared" ref="N850:N852" si="321">N842</f>
        <v>0</v>
      </c>
      <c r="O850" s="282">
        <f t="shared" ref="O850:O852" si="322">O842</f>
        <v>0</v>
      </c>
      <c r="P850" s="282">
        <f t="shared" ref="P850:P852" si="323">P842</f>
        <v>0</v>
      </c>
      <c r="Q850" s="283">
        <f t="shared" ref="Q850:Q852" si="324">Q842</f>
        <v>0</v>
      </c>
      <c r="R850" s="283"/>
    </row>
    <row r="851" spans="1:18" ht="34.5" hidden="1" customHeight="1">
      <c r="A851" s="873" t="s">
        <v>706</v>
      </c>
      <c r="B851" s="874"/>
      <c r="C851" s="874"/>
      <c r="D851" s="874"/>
      <c r="E851" s="875"/>
      <c r="F851" s="271">
        <f t="shared" si="314"/>
        <v>0</v>
      </c>
      <c r="G851" s="272"/>
      <c r="H851" s="271">
        <f t="shared" si="315"/>
        <v>0</v>
      </c>
      <c r="I851" s="271">
        <f t="shared" si="316"/>
        <v>0</v>
      </c>
      <c r="J851" s="271">
        <f t="shared" si="317"/>
        <v>0</v>
      </c>
      <c r="K851" s="271">
        <f t="shared" si="318"/>
        <v>0</v>
      </c>
      <c r="L851" s="271">
        <f t="shared" si="319"/>
        <v>0</v>
      </c>
      <c r="M851" s="271">
        <f t="shared" si="320"/>
        <v>0</v>
      </c>
      <c r="N851" s="271">
        <f t="shared" si="321"/>
        <v>0</v>
      </c>
      <c r="O851" s="271">
        <f t="shared" si="322"/>
        <v>0</v>
      </c>
      <c r="P851" s="271">
        <f t="shared" si="323"/>
        <v>0</v>
      </c>
      <c r="Q851" s="273">
        <f t="shared" si="324"/>
        <v>0</v>
      </c>
      <c r="R851" s="273"/>
    </row>
    <row r="852" spans="1:18" ht="34.5" hidden="1" customHeight="1">
      <c r="A852" s="876" t="s">
        <v>707</v>
      </c>
      <c r="B852" s="877"/>
      <c r="C852" s="877"/>
      <c r="D852" s="877"/>
      <c r="E852" s="878"/>
      <c r="F852" s="271">
        <f t="shared" si="314"/>
        <v>0</v>
      </c>
      <c r="G852" s="272"/>
      <c r="H852" s="282">
        <f t="shared" si="315"/>
        <v>0</v>
      </c>
      <c r="I852" s="282">
        <f t="shared" si="316"/>
        <v>0</v>
      </c>
      <c r="J852" s="282">
        <f t="shared" si="317"/>
        <v>0</v>
      </c>
      <c r="K852" s="282">
        <f t="shared" si="318"/>
        <v>0</v>
      </c>
      <c r="L852" s="282">
        <f t="shared" si="319"/>
        <v>0</v>
      </c>
      <c r="M852" s="282">
        <f t="shared" si="320"/>
        <v>0</v>
      </c>
      <c r="N852" s="282">
        <f t="shared" si="321"/>
        <v>0</v>
      </c>
      <c r="O852" s="282">
        <f t="shared" si="322"/>
        <v>0</v>
      </c>
      <c r="P852" s="282">
        <f t="shared" si="323"/>
        <v>0</v>
      </c>
      <c r="Q852" s="283">
        <f t="shared" si="324"/>
        <v>0</v>
      </c>
      <c r="R852" s="283"/>
    </row>
    <row r="853" spans="1:18" ht="34.5" hidden="1" customHeight="1">
      <c r="A853" s="879" t="s">
        <v>708</v>
      </c>
      <c r="B853" s="880"/>
      <c r="C853" s="880"/>
      <c r="D853" s="880"/>
      <c r="E853" s="881"/>
      <c r="F853" s="274">
        <f>F850+F851</f>
        <v>0</v>
      </c>
      <c r="G853" s="275"/>
      <c r="H853" s="274">
        <f t="shared" ref="H853:Q853" si="325">H850+H851</f>
        <v>0</v>
      </c>
      <c r="I853" s="274">
        <f t="shared" si="325"/>
        <v>0</v>
      </c>
      <c r="J853" s="274">
        <f t="shared" si="325"/>
        <v>0</v>
      </c>
      <c r="K853" s="274">
        <f t="shared" si="325"/>
        <v>0</v>
      </c>
      <c r="L853" s="274">
        <f t="shared" si="325"/>
        <v>0</v>
      </c>
      <c r="M853" s="274">
        <f t="shared" si="325"/>
        <v>0</v>
      </c>
      <c r="N853" s="274">
        <f t="shared" si="325"/>
        <v>0</v>
      </c>
      <c r="O853" s="274">
        <f t="shared" si="325"/>
        <v>0</v>
      </c>
      <c r="P853" s="274">
        <f t="shared" si="325"/>
        <v>0</v>
      </c>
      <c r="Q853" s="276">
        <f t="shared" si="325"/>
        <v>0</v>
      </c>
      <c r="R853" s="276"/>
    </row>
    <row r="854" spans="1:18" ht="34.5" hidden="1" customHeight="1">
      <c r="A854" s="899" t="s">
        <v>709</v>
      </c>
      <c r="B854" s="900"/>
      <c r="C854" s="900"/>
      <c r="D854" s="900"/>
      <c r="E854" s="901"/>
      <c r="F854" s="290">
        <f>F850+F851+F852</f>
        <v>0</v>
      </c>
      <c r="G854" s="290"/>
      <c r="H854" s="290">
        <f t="shared" ref="H854:Q854" si="326">H850+H851+H852</f>
        <v>0</v>
      </c>
      <c r="I854" s="290">
        <f t="shared" si="326"/>
        <v>0</v>
      </c>
      <c r="J854" s="290">
        <f t="shared" si="326"/>
        <v>0</v>
      </c>
      <c r="K854" s="290">
        <f t="shared" si="326"/>
        <v>0</v>
      </c>
      <c r="L854" s="290">
        <f t="shared" si="326"/>
        <v>0</v>
      </c>
      <c r="M854" s="290">
        <f t="shared" si="326"/>
        <v>0</v>
      </c>
      <c r="N854" s="290">
        <f t="shared" si="326"/>
        <v>0</v>
      </c>
      <c r="O854" s="290">
        <f t="shared" si="326"/>
        <v>0</v>
      </c>
      <c r="P854" s="290">
        <f t="shared" si="326"/>
        <v>0</v>
      </c>
      <c r="Q854" s="291">
        <f t="shared" si="326"/>
        <v>0</v>
      </c>
      <c r="R854" s="291"/>
    </row>
    <row r="855" spans="1:18" ht="34.5" hidden="1" customHeight="1">
      <c r="A855" s="1174"/>
      <c r="B855" s="1175"/>
      <c r="C855" s="1175"/>
      <c r="D855" s="1175"/>
      <c r="E855" s="1175"/>
      <c r="F855" s="1175"/>
      <c r="G855" s="1176"/>
      <c r="H855" s="1175"/>
      <c r="I855" s="1175"/>
      <c r="J855" s="1175"/>
      <c r="K855" s="1175"/>
      <c r="L855" s="1175"/>
      <c r="M855" s="1175"/>
      <c r="N855" s="1175"/>
      <c r="O855" s="1175"/>
      <c r="P855" s="1175"/>
      <c r="Q855" s="1177"/>
      <c r="R855" s="663"/>
    </row>
    <row r="856" spans="1:18" ht="34.5" customHeight="1">
      <c r="A856" s="870" t="s">
        <v>710</v>
      </c>
      <c r="B856" s="871"/>
      <c r="C856" s="871"/>
      <c r="D856" s="871"/>
      <c r="E856" s="871"/>
      <c r="F856" s="872"/>
      <c r="G856" s="477"/>
      <c r="H856" s="282">
        <f t="shared" ref="H856:H860" si="327">H850</f>
        <v>0</v>
      </c>
      <c r="I856" s="282">
        <f t="shared" ref="I856:I860" si="328">I850+H856</f>
        <v>0</v>
      </c>
      <c r="J856" s="282">
        <f t="shared" ref="J856:J860" si="329">J850+I856</f>
        <v>0</v>
      </c>
      <c r="K856" s="282">
        <f t="shared" ref="K856:K860" si="330">K850+J856</f>
        <v>0</v>
      </c>
      <c r="L856" s="282">
        <f t="shared" ref="L856:L860" si="331">L850+K856</f>
        <v>0</v>
      </c>
      <c r="M856" s="282">
        <f t="shared" ref="M856:M860" si="332">M850+L856</f>
        <v>0</v>
      </c>
      <c r="N856" s="282">
        <f t="shared" ref="N856:N860" si="333">N850+M856</f>
        <v>0</v>
      </c>
      <c r="O856" s="282">
        <f t="shared" ref="O856:O860" si="334">O850+N856</f>
        <v>0</v>
      </c>
      <c r="P856" s="282">
        <f t="shared" ref="P856:P860" si="335">P850+O856</f>
        <v>0</v>
      </c>
      <c r="Q856" s="283">
        <f t="shared" ref="Q856:Q860" si="336">Q850+P856</f>
        <v>0</v>
      </c>
      <c r="R856" s="283"/>
    </row>
    <row r="857" spans="1:18" ht="34.5" customHeight="1">
      <c r="A857" s="870" t="s">
        <v>711</v>
      </c>
      <c r="B857" s="871"/>
      <c r="C857" s="871"/>
      <c r="D857" s="871"/>
      <c r="E857" s="871"/>
      <c r="F857" s="872"/>
      <c r="G857" s="467"/>
      <c r="H857" s="615">
        <f t="shared" si="327"/>
        <v>0</v>
      </c>
      <c r="I857" s="616">
        <f t="shared" si="328"/>
        <v>0</v>
      </c>
      <c r="J857" s="615">
        <f t="shared" si="329"/>
        <v>0</v>
      </c>
      <c r="K857" s="616">
        <f t="shared" si="330"/>
        <v>0</v>
      </c>
      <c r="L857" s="615">
        <f t="shared" si="331"/>
        <v>0</v>
      </c>
      <c r="M857" s="616">
        <f t="shared" si="332"/>
        <v>0</v>
      </c>
      <c r="N857" s="615">
        <f t="shared" si="333"/>
        <v>0</v>
      </c>
      <c r="O857" s="616">
        <f t="shared" si="334"/>
        <v>0</v>
      </c>
      <c r="P857" s="615">
        <f t="shared" si="335"/>
        <v>0</v>
      </c>
      <c r="Q857" s="617">
        <f t="shared" si="336"/>
        <v>0</v>
      </c>
      <c r="R857" s="618"/>
    </row>
    <row r="858" spans="1:18" ht="34.5" customHeight="1">
      <c r="A858" s="870" t="s">
        <v>712</v>
      </c>
      <c r="B858" s="871"/>
      <c r="C858" s="871"/>
      <c r="D858" s="871"/>
      <c r="E858" s="871"/>
      <c r="F858" s="872"/>
      <c r="G858" s="477"/>
      <c r="H858" s="282">
        <f t="shared" si="327"/>
        <v>0</v>
      </c>
      <c r="I858" s="282">
        <f t="shared" si="328"/>
        <v>0</v>
      </c>
      <c r="J858" s="282">
        <f t="shared" si="329"/>
        <v>0</v>
      </c>
      <c r="K858" s="282">
        <f t="shared" si="330"/>
        <v>0</v>
      </c>
      <c r="L858" s="282">
        <f t="shared" si="331"/>
        <v>0</v>
      </c>
      <c r="M858" s="282">
        <f t="shared" si="332"/>
        <v>0</v>
      </c>
      <c r="N858" s="282">
        <f t="shared" si="333"/>
        <v>0</v>
      </c>
      <c r="O858" s="282">
        <f t="shared" si="334"/>
        <v>0</v>
      </c>
      <c r="P858" s="282">
        <f t="shared" si="335"/>
        <v>0</v>
      </c>
      <c r="Q858" s="283">
        <f t="shared" si="336"/>
        <v>0</v>
      </c>
      <c r="R858" s="283"/>
    </row>
    <row r="859" spans="1:18" ht="34.5" customHeight="1">
      <c r="A859" s="879" t="s">
        <v>713</v>
      </c>
      <c r="B859" s="880"/>
      <c r="C859" s="880"/>
      <c r="D859" s="880"/>
      <c r="E859" s="880"/>
      <c r="F859" s="881"/>
      <c r="G859" s="289"/>
      <c r="H859" s="286">
        <f t="shared" si="327"/>
        <v>0</v>
      </c>
      <c r="I859" s="286">
        <f t="shared" si="328"/>
        <v>0</v>
      </c>
      <c r="J859" s="286">
        <f t="shared" si="329"/>
        <v>0</v>
      </c>
      <c r="K859" s="286">
        <f t="shared" si="330"/>
        <v>0</v>
      </c>
      <c r="L859" s="286">
        <f t="shared" si="331"/>
        <v>0</v>
      </c>
      <c r="M859" s="286">
        <f t="shared" si="332"/>
        <v>0</v>
      </c>
      <c r="N859" s="286">
        <f t="shared" si="333"/>
        <v>0</v>
      </c>
      <c r="O859" s="286">
        <f t="shared" si="334"/>
        <v>0</v>
      </c>
      <c r="P859" s="286">
        <f t="shared" si="335"/>
        <v>0</v>
      </c>
      <c r="Q859" s="287">
        <f t="shared" si="336"/>
        <v>0</v>
      </c>
      <c r="R859" s="287"/>
    </row>
    <row r="860" spans="1:18" ht="34.5" customHeight="1">
      <c r="A860" s="899" t="s">
        <v>714</v>
      </c>
      <c r="B860" s="900"/>
      <c r="C860" s="900"/>
      <c r="D860" s="900"/>
      <c r="E860" s="900"/>
      <c r="F860" s="901"/>
      <c r="G860" s="619"/>
      <c r="H860" s="620">
        <f t="shared" si="327"/>
        <v>0</v>
      </c>
      <c r="I860" s="621">
        <f t="shared" si="328"/>
        <v>0</v>
      </c>
      <c r="J860" s="620">
        <f t="shared" si="329"/>
        <v>0</v>
      </c>
      <c r="K860" s="621">
        <f t="shared" si="330"/>
        <v>0</v>
      </c>
      <c r="L860" s="620">
        <f t="shared" si="331"/>
        <v>0</v>
      </c>
      <c r="M860" s="621">
        <f t="shared" si="332"/>
        <v>0</v>
      </c>
      <c r="N860" s="620">
        <f t="shared" si="333"/>
        <v>0</v>
      </c>
      <c r="O860" s="621">
        <f t="shared" si="334"/>
        <v>0</v>
      </c>
      <c r="P860" s="620">
        <f t="shared" si="335"/>
        <v>0</v>
      </c>
      <c r="Q860" s="622">
        <f t="shared" si="336"/>
        <v>0</v>
      </c>
      <c r="R860" s="623"/>
    </row>
    <row r="861" spans="1:18" ht="34.5" hidden="1" customHeight="1">
      <c r="A861" s="892"/>
      <c r="B861" s="893"/>
      <c r="C861" s="893"/>
      <c r="D861" s="893"/>
      <c r="E861" s="893"/>
      <c r="F861" s="893"/>
      <c r="G861" s="894"/>
      <c r="H861" s="893"/>
      <c r="I861" s="893"/>
      <c r="J861" s="893"/>
      <c r="K861" s="893"/>
      <c r="L861" s="893"/>
      <c r="M861" s="893"/>
      <c r="N861" s="893"/>
      <c r="O861" s="893"/>
      <c r="P861" s="893"/>
      <c r="Q861" s="895"/>
      <c r="R861" s="280"/>
    </row>
    <row r="862" spans="1:18" ht="34.5" hidden="1" customHeight="1">
      <c r="A862" s="873" t="s">
        <v>715</v>
      </c>
      <c r="B862" s="874"/>
      <c r="C862" s="874"/>
      <c r="D862" s="874"/>
      <c r="E862" s="875"/>
      <c r="F862" s="271">
        <f t="shared" ref="F862:F864" si="337">SUM(H862:Q862)</f>
        <v>5.3321699999999996</v>
      </c>
      <c r="G862" s="272"/>
      <c r="H862" s="271">
        <f t="shared" ref="H862:H864" si="338">H609+H758+H790+H829+H850</f>
        <v>3.7216799999999997</v>
      </c>
      <c r="I862" s="271">
        <f t="shared" ref="I862:I864" si="339">I609+I758+I790+I829+I850</f>
        <v>1.61049</v>
      </c>
      <c r="J862" s="271">
        <f t="shared" ref="J862:J864" si="340">J609+J758+J790+J829+J850</f>
        <v>0</v>
      </c>
      <c r="K862" s="271">
        <f t="shared" ref="K862:K864" si="341">K609+K758+K790+K829+K850</f>
        <v>0</v>
      </c>
      <c r="L862" s="271">
        <f t="shared" ref="L862:L864" si="342">L609+L758+L790+L829+L850</f>
        <v>0</v>
      </c>
      <c r="M862" s="271">
        <f t="shared" ref="M862:M864" si="343">M609+M758+M790+M829+M850</f>
        <v>0</v>
      </c>
      <c r="N862" s="271">
        <f t="shared" ref="N862:N864" si="344">N609+N758+N790+N829+N850</f>
        <v>0</v>
      </c>
      <c r="O862" s="271">
        <f t="shared" ref="O862:O864" si="345">O609+O758+O790+O829+O850</f>
        <v>0</v>
      </c>
      <c r="P862" s="271">
        <f t="shared" ref="P862:P864" si="346">P609+P758+P790+P829+P850</f>
        <v>0</v>
      </c>
      <c r="Q862" s="273">
        <f t="shared" ref="Q862:Q864" si="347">Q609+Q758+Q790+Q829+Q850</f>
        <v>0</v>
      </c>
      <c r="R862" s="273"/>
    </row>
    <row r="863" spans="1:18" ht="34.5" hidden="1" customHeight="1">
      <c r="A863" s="896" t="s">
        <v>716</v>
      </c>
      <c r="B863" s="897"/>
      <c r="C863" s="897"/>
      <c r="D863" s="897"/>
      <c r="E863" s="898"/>
      <c r="F863" s="271">
        <f t="shared" si="337"/>
        <v>0</v>
      </c>
      <c r="G863" s="272"/>
      <c r="H863" s="271">
        <f t="shared" si="338"/>
        <v>0</v>
      </c>
      <c r="I863" s="271">
        <f t="shared" si="339"/>
        <v>0</v>
      </c>
      <c r="J863" s="271">
        <f t="shared" si="340"/>
        <v>0</v>
      </c>
      <c r="K863" s="271">
        <f t="shared" si="341"/>
        <v>0</v>
      </c>
      <c r="L863" s="271">
        <f t="shared" si="342"/>
        <v>0</v>
      </c>
      <c r="M863" s="271">
        <f t="shared" si="343"/>
        <v>0</v>
      </c>
      <c r="N863" s="271">
        <f t="shared" si="344"/>
        <v>0</v>
      </c>
      <c r="O863" s="271">
        <f t="shared" si="345"/>
        <v>0</v>
      </c>
      <c r="P863" s="271">
        <f t="shared" si="346"/>
        <v>0</v>
      </c>
      <c r="Q863" s="273">
        <f t="shared" si="347"/>
        <v>0</v>
      </c>
      <c r="R863" s="273"/>
    </row>
    <row r="864" spans="1:18" ht="34.5" hidden="1" customHeight="1">
      <c r="A864" s="876" t="s">
        <v>717</v>
      </c>
      <c r="B864" s="877"/>
      <c r="C864" s="877"/>
      <c r="D864" s="877"/>
      <c r="E864" s="878"/>
      <c r="F864" s="271">
        <f t="shared" si="337"/>
        <v>6.1848599999999996</v>
      </c>
      <c r="G864" s="272"/>
      <c r="H864" s="271">
        <f t="shared" si="338"/>
        <v>0</v>
      </c>
      <c r="I864" s="271">
        <f t="shared" si="339"/>
        <v>0</v>
      </c>
      <c r="J864" s="271">
        <f t="shared" si="340"/>
        <v>0</v>
      </c>
      <c r="K864" s="271">
        <f t="shared" si="341"/>
        <v>0</v>
      </c>
      <c r="L864" s="271">
        <f t="shared" si="342"/>
        <v>0</v>
      </c>
      <c r="M864" s="271">
        <f t="shared" si="343"/>
        <v>0</v>
      </c>
      <c r="N864" s="271">
        <f t="shared" si="344"/>
        <v>0</v>
      </c>
      <c r="O864" s="271">
        <f t="shared" si="345"/>
        <v>3.0153799999999999</v>
      </c>
      <c r="P864" s="271">
        <f t="shared" si="346"/>
        <v>1.3694799999999998</v>
      </c>
      <c r="Q864" s="273">
        <f t="shared" si="347"/>
        <v>1.8</v>
      </c>
      <c r="R864" s="273"/>
    </row>
    <row r="865" spans="1:18" ht="34.5" hidden="1" customHeight="1">
      <c r="A865" s="879" t="s">
        <v>718</v>
      </c>
      <c r="B865" s="880"/>
      <c r="C865" s="880"/>
      <c r="D865" s="880"/>
      <c r="E865" s="881"/>
      <c r="F865" s="274">
        <f>F862+F863</f>
        <v>5.3321699999999996</v>
      </c>
      <c r="G865" s="275"/>
      <c r="H865" s="274">
        <f t="shared" ref="H865:Q865" si="348">H862+H863</f>
        <v>3.7216799999999997</v>
      </c>
      <c r="I865" s="274">
        <f t="shared" si="348"/>
        <v>1.61049</v>
      </c>
      <c r="J865" s="274">
        <f t="shared" si="348"/>
        <v>0</v>
      </c>
      <c r="K865" s="274">
        <f t="shared" si="348"/>
        <v>0</v>
      </c>
      <c r="L865" s="274">
        <f t="shared" si="348"/>
        <v>0</v>
      </c>
      <c r="M865" s="274">
        <f t="shared" si="348"/>
        <v>0</v>
      </c>
      <c r="N865" s="274">
        <f t="shared" si="348"/>
        <v>0</v>
      </c>
      <c r="O865" s="274">
        <f t="shared" si="348"/>
        <v>0</v>
      </c>
      <c r="P865" s="274">
        <f t="shared" si="348"/>
        <v>0</v>
      </c>
      <c r="Q865" s="276">
        <f t="shared" si="348"/>
        <v>0</v>
      </c>
      <c r="R865" s="276"/>
    </row>
    <row r="866" spans="1:18" ht="34.5" hidden="1" customHeight="1">
      <c r="A866" s="899" t="s">
        <v>719</v>
      </c>
      <c r="B866" s="900"/>
      <c r="C866" s="900"/>
      <c r="D866" s="900"/>
      <c r="E866" s="901"/>
      <c r="F866" s="668">
        <f>F862+F863+F864</f>
        <v>11.517029999999998</v>
      </c>
      <c r="G866" s="275"/>
      <c r="H866" s="275">
        <f t="shared" ref="H866:Q866" si="349">H862+H863+H864</f>
        <v>3.7216799999999997</v>
      </c>
      <c r="I866" s="275">
        <f t="shared" si="349"/>
        <v>1.61049</v>
      </c>
      <c r="J866" s="275">
        <f t="shared" si="349"/>
        <v>0</v>
      </c>
      <c r="K866" s="275">
        <f t="shared" si="349"/>
        <v>0</v>
      </c>
      <c r="L866" s="275">
        <f t="shared" si="349"/>
        <v>0</v>
      </c>
      <c r="M866" s="275">
        <f t="shared" si="349"/>
        <v>0</v>
      </c>
      <c r="N866" s="275">
        <f t="shared" si="349"/>
        <v>0</v>
      </c>
      <c r="O866" s="275">
        <f t="shared" si="349"/>
        <v>3.0153799999999999</v>
      </c>
      <c r="P866" s="275">
        <f t="shared" si="349"/>
        <v>1.3694799999999998</v>
      </c>
      <c r="Q866" s="278">
        <f t="shared" si="349"/>
        <v>1.8</v>
      </c>
      <c r="R866" s="278"/>
    </row>
    <row r="867" spans="1:18" ht="34.5" hidden="1" customHeight="1">
      <c r="A867" s="1178" t="s">
        <v>720</v>
      </c>
      <c r="B867" s="1179"/>
      <c r="C867" s="1179"/>
      <c r="D867" s="1179"/>
      <c r="E867" s="1180"/>
      <c r="F867" s="669">
        <f>SUM(H867:Q867)</f>
        <v>2.8835999999999995</v>
      </c>
      <c r="G867" s="670"/>
      <c r="H867" s="671">
        <f>H17+H22+H28+H32+H38+H47+H164+H168+H172+H176+H180+H184+H188+H192+H196+H200+H244+H248+H253+H257+H261+H623+H627+H633+H638+H648</f>
        <v>2.8835999999999995</v>
      </c>
      <c r="I867" s="672">
        <f>I342+I348+I354+I360</f>
        <v>0</v>
      </c>
      <c r="J867" s="672">
        <v>0</v>
      </c>
      <c r="K867" s="672">
        <v>0</v>
      </c>
      <c r="L867" s="672">
        <v>0</v>
      </c>
      <c r="M867" s="672">
        <v>0</v>
      </c>
      <c r="N867" s="672">
        <v>0</v>
      </c>
      <c r="O867" s="672">
        <v>0</v>
      </c>
      <c r="P867" s="672">
        <v>0</v>
      </c>
      <c r="Q867" s="673">
        <v>0</v>
      </c>
      <c r="R867" s="674"/>
    </row>
    <row r="868" spans="1:18" ht="34.5" customHeight="1">
      <c r="A868" s="892"/>
      <c r="B868" s="893"/>
      <c r="C868" s="893"/>
      <c r="D868" s="893"/>
      <c r="E868" s="893"/>
      <c r="F868" s="893"/>
      <c r="G868" s="894"/>
      <c r="H868" s="893"/>
      <c r="I868" s="893"/>
      <c r="J868" s="893"/>
      <c r="K868" s="893"/>
      <c r="L868" s="893"/>
      <c r="M868" s="893"/>
      <c r="N868" s="893"/>
      <c r="O868" s="893"/>
      <c r="P868" s="893"/>
      <c r="Q868" s="895"/>
      <c r="R868" s="280"/>
    </row>
    <row r="869" spans="1:18" ht="34.5" customHeight="1">
      <c r="A869" s="1181" t="s">
        <v>721</v>
      </c>
      <c r="B869" s="1182"/>
      <c r="C869" s="1182"/>
      <c r="D869" s="1182"/>
      <c r="E869" s="1182"/>
      <c r="F869" s="1183"/>
      <c r="G869" s="675"/>
      <c r="H869" s="615">
        <f t="shared" ref="H869:H874" si="350">H862</f>
        <v>3.7216799999999997</v>
      </c>
      <c r="I869" s="616">
        <f t="shared" ref="I869:I874" si="351">I862+H869</f>
        <v>5.3321699999999996</v>
      </c>
      <c r="J869" s="615">
        <f t="shared" ref="J869:J874" si="352">J862+I869</f>
        <v>5.3321699999999996</v>
      </c>
      <c r="K869" s="616">
        <f t="shared" ref="K869:K874" si="353">K862+J869</f>
        <v>5.3321699999999996</v>
      </c>
      <c r="L869" s="615">
        <f t="shared" ref="L869:L874" si="354">L862+K869</f>
        <v>5.3321699999999996</v>
      </c>
      <c r="M869" s="616">
        <f t="shared" ref="M869:M874" si="355">M862+L869</f>
        <v>5.3321699999999996</v>
      </c>
      <c r="N869" s="615">
        <f t="shared" ref="N869:N874" si="356">N862+M869</f>
        <v>5.3321699999999996</v>
      </c>
      <c r="O869" s="616">
        <f t="shared" ref="O869:O874" si="357">O862+N869</f>
        <v>5.3321699999999996</v>
      </c>
      <c r="P869" s="615">
        <f t="shared" ref="P869:P874" si="358">P862+O869</f>
        <v>5.3321699999999996</v>
      </c>
      <c r="Q869" s="617">
        <f t="shared" ref="Q869:Q874" si="359">Q862+P869</f>
        <v>5.3321699999999996</v>
      </c>
      <c r="R869" s="618"/>
    </row>
    <row r="870" spans="1:18" ht="34.5" customHeight="1">
      <c r="A870" s="1181" t="s">
        <v>722</v>
      </c>
      <c r="B870" s="1182"/>
      <c r="C870" s="1182"/>
      <c r="D870" s="1182"/>
      <c r="E870" s="1182"/>
      <c r="F870" s="1183"/>
      <c r="G870" s="676"/>
      <c r="H870" s="616">
        <f t="shared" si="350"/>
        <v>0</v>
      </c>
      <c r="I870" s="615">
        <f t="shared" si="351"/>
        <v>0</v>
      </c>
      <c r="J870" s="616">
        <f t="shared" si="352"/>
        <v>0</v>
      </c>
      <c r="K870" s="615">
        <f t="shared" si="353"/>
        <v>0</v>
      </c>
      <c r="L870" s="616">
        <f t="shared" si="354"/>
        <v>0</v>
      </c>
      <c r="M870" s="615">
        <f t="shared" si="355"/>
        <v>0</v>
      </c>
      <c r="N870" s="616">
        <f t="shared" si="356"/>
        <v>0</v>
      </c>
      <c r="O870" s="615">
        <f t="shared" si="357"/>
        <v>0</v>
      </c>
      <c r="P870" s="616">
        <f t="shared" si="358"/>
        <v>0</v>
      </c>
      <c r="Q870" s="615">
        <f t="shared" si="359"/>
        <v>0</v>
      </c>
      <c r="R870" s="616"/>
    </row>
    <row r="871" spans="1:18" ht="34.5" customHeight="1">
      <c r="A871" s="870" t="s">
        <v>723</v>
      </c>
      <c r="B871" s="871"/>
      <c r="C871" s="871"/>
      <c r="D871" s="871"/>
      <c r="E871" s="871"/>
      <c r="F871" s="872"/>
      <c r="G871" s="477"/>
      <c r="H871" s="282">
        <f t="shared" si="350"/>
        <v>0</v>
      </c>
      <c r="I871" s="282">
        <f t="shared" si="351"/>
        <v>0</v>
      </c>
      <c r="J871" s="282">
        <f t="shared" si="352"/>
        <v>0</v>
      </c>
      <c r="K871" s="282">
        <f t="shared" si="353"/>
        <v>0</v>
      </c>
      <c r="L871" s="282">
        <f t="shared" si="354"/>
        <v>0</v>
      </c>
      <c r="M871" s="282">
        <f t="shared" si="355"/>
        <v>0</v>
      </c>
      <c r="N871" s="282">
        <f t="shared" si="356"/>
        <v>0</v>
      </c>
      <c r="O871" s="282">
        <f t="shared" si="357"/>
        <v>3.0153799999999999</v>
      </c>
      <c r="P871" s="282">
        <f t="shared" si="358"/>
        <v>4.3848599999999998</v>
      </c>
      <c r="Q871" s="283">
        <f t="shared" si="359"/>
        <v>6.1848599999999996</v>
      </c>
      <c r="R871" s="283"/>
    </row>
    <row r="872" spans="1:18" ht="34.5" customHeight="1">
      <c r="A872" s="1184" t="s">
        <v>724</v>
      </c>
      <c r="B872" s="1185"/>
      <c r="C872" s="1185"/>
      <c r="D872" s="1185"/>
      <c r="E872" s="1185"/>
      <c r="F872" s="1186"/>
      <c r="G872" s="677"/>
      <c r="H872" s="286">
        <f t="shared" si="350"/>
        <v>3.7216799999999997</v>
      </c>
      <c r="I872" s="286">
        <f t="shared" si="351"/>
        <v>5.3321699999999996</v>
      </c>
      <c r="J872" s="286">
        <f t="shared" si="352"/>
        <v>5.3321699999999996</v>
      </c>
      <c r="K872" s="286">
        <f t="shared" si="353"/>
        <v>5.3321699999999996</v>
      </c>
      <c r="L872" s="286">
        <f t="shared" si="354"/>
        <v>5.3321699999999996</v>
      </c>
      <c r="M872" s="286">
        <f t="shared" si="355"/>
        <v>5.3321699999999996</v>
      </c>
      <c r="N872" s="286">
        <f t="shared" si="356"/>
        <v>5.3321699999999996</v>
      </c>
      <c r="O872" s="286">
        <f t="shared" si="357"/>
        <v>5.3321699999999996</v>
      </c>
      <c r="P872" s="286">
        <f t="shared" si="358"/>
        <v>5.3321699999999996</v>
      </c>
      <c r="Q872" s="287">
        <f t="shared" si="359"/>
        <v>5.3321699999999996</v>
      </c>
      <c r="R872" s="287"/>
    </row>
    <row r="873" spans="1:18" ht="34.5" customHeight="1">
      <c r="A873" s="1187" t="s">
        <v>725</v>
      </c>
      <c r="B873" s="1188"/>
      <c r="C873" s="1188"/>
      <c r="D873" s="1188"/>
      <c r="E873" s="1188"/>
      <c r="F873" s="1189"/>
      <c r="G873" s="675"/>
      <c r="H873" s="620">
        <f t="shared" si="350"/>
        <v>3.7216799999999997</v>
      </c>
      <c r="I873" s="621">
        <f t="shared" si="351"/>
        <v>5.3321699999999996</v>
      </c>
      <c r="J873" s="620">
        <f t="shared" si="352"/>
        <v>5.3321699999999996</v>
      </c>
      <c r="K873" s="621">
        <f t="shared" si="353"/>
        <v>5.3321699999999996</v>
      </c>
      <c r="L873" s="620">
        <f t="shared" si="354"/>
        <v>5.3321699999999996</v>
      </c>
      <c r="M873" s="621">
        <f t="shared" si="355"/>
        <v>5.3321699999999996</v>
      </c>
      <c r="N873" s="620">
        <f t="shared" si="356"/>
        <v>5.3321699999999996</v>
      </c>
      <c r="O873" s="621">
        <f t="shared" si="357"/>
        <v>8.34755</v>
      </c>
      <c r="P873" s="620">
        <f t="shared" si="358"/>
        <v>9.7170299999999994</v>
      </c>
      <c r="Q873" s="622">
        <f t="shared" si="359"/>
        <v>11.51703</v>
      </c>
      <c r="R873" s="623"/>
    </row>
    <row r="874" spans="1:18" ht="34.5" customHeight="1">
      <c r="A874" s="1184" t="s">
        <v>726</v>
      </c>
      <c r="B874" s="1185"/>
      <c r="C874" s="1185"/>
      <c r="D874" s="1185"/>
      <c r="E874" s="1185"/>
      <c r="F874" s="1186"/>
      <c r="G874" s="677"/>
      <c r="H874" s="286">
        <f t="shared" si="350"/>
        <v>2.8835999999999995</v>
      </c>
      <c r="I874" s="286">
        <f t="shared" si="351"/>
        <v>2.8835999999999995</v>
      </c>
      <c r="J874" s="286">
        <f t="shared" si="352"/>
        <v>2.8835999999999995</v>
      </c>
      <c r="K874" s="286">
        <f t="shared" si="353"/>
        <v>2.8835999999999995</v>
      </c>
      <c r="L874" s="286">
        <f t="shared" si="354"/>
        <v>2.8835999999999995</v>
      </c>
      <c r="M874" s="286">
        <f t="shared" si="355"/>
        <v>2.8835999999999995</v>
      </c>
      <c r="N874" s="286">
        <f t="shared" si="356"/>
        <v>2.8835999999999995</v>
      </c>
      <c r="O874" s="286">
        <f t="shared" si="357"/>
        <v>2.8835999999999995</v>
      </c>
      <c r="P874" s="286">
        <f t="shared" si="358"/>
        <v>2.8835999999999995</v>
      </c>
      <c r="Q874" s="287">
        <f t="shared" si="359"/>
        <v>2.8835999999999995</v>
      </c>
      <c r="R874" s="287"/>
    </row>
    <row r="875" spans="1:18" ht="34.5" customHeight="1">
      <c r="A875" s="678"/>
      <c r="B875" s="679"/>
      <c r="C875" s="679"/>
      <c r="D875" s="679"/>
      <c r="E875" s="680"/>
      <c r="F875" s="681"/>
      <c r="G875" s="682"/>
      <c r="H875" s="683"/>
      <c r="I875" s="683"/>
      <c r="J875" s="683"/>
      <c r="K875" s="683"/>
      <c r="L875" s="683"/>
      <c r="M875" s="683"/>
      <c r="N875" s="683"/>
      <c r="O875" s="683"/>
      <c r="P875" s="683"/>
      <c r="Q875" s="684"/>
      <c r="R875" s="684"/>
    </row>
    <row r="876" spans="1:18" ht="40.5">
      <c r="A876" s="685"/>
      <c r="B876" s="9"/>
      <c r="C876" s="9"/>
      <c r="D876" s="9"/>
      <c r="E876" s="9"/>
      <c r="F876" s="10"/>
      <c r="G876" s="13"/>
      <c r="H876" s="10"/>
      <c r="I876" s="10"/>
      <c r="J876" s="10"/>
      <c r="K876" s="10"/>
      <c r="L876" s="10"/>
      <c r="M876" s="10"/>
      <c r="N876" s="10"/>
      <c r="O876" s="686"/>
      <c r="P876" s="687"/>
      <c r="Q876" s="687"/>
      <c r="R876" s="10"/>
    </row>
    <row r="877" spans="1:18" ht="40.5">
      <c r="A877" s="685"/>
      <c r="B877" s="9"/>
      <c r="C877" s="9"/>
      <c r="D877" s="9"/>
      <c r="E877" s="9"/>
      <c r="F877" s="10"/>
      <c r="G877" s="13"/>
      <c r="H877" s="10"/>
      <c r="I877" s="10"/>
      <c r="J877" s="10"/>
      <c r="K877" s="10"/>
      <c r="L877" s="10"/>
      <c r="M877" s="10"/>
      <c r="N877" s="10"/>
      <c r="O877" s="688"/>
      <c r="P877" s="687"/>
      <c r="Q877" s="687"/>
      <c r="R877" s="10"/>
    </row>
    <row r="878" spans="1:18" ht="40.5">
      <c r="A878" s="685"/>
      <c r="B878" s="9"/>
      <c r="C878" s="9"/>
      <c r="D878" s="9"/>
      <c r="E878" s="9"/>
      <c r="F878" s="10"/>
      <c r="G878" s="13"/>
      <c r="H878" s="10"/>
      <c r="I878" s="10"/>
      <c r="J878" s="10"/>
      <c r="K878" s="10"/>
      <c r="L878" s="10"/>
      <c r="M878" s="10"/>
      <c r="N878" s="10"/>
      <c r="O878" s="689"/>
      <c r="P878" s="687"/>
      <c r="Q878" s="687"/>
      <c r="R878" s="10"/>
    </row>
    <row r="879" spans="1:18" ht="40.5">
      <c r="A879" s="685"/>
      <c r="B879" s="9"/>
      <c r="C879" s="9"/>
      <c r="D879" s="9"/>
      <c r="E879" s="9"/>
      <c r="F879" s="10"/>
      <c r="G879" s="13"/>
      <c r="H879" s="10"/>
      <c r="I879" s="10"/>
      <c r="J879" s="10"/>
      <c r="K879" s="10"/>
      <c r="L879" s="10"/>
      <c r="M879" s="10"/>
      <c r="N879" s="10"/>
      <c r="O879" s="686"/>
      <c r="P879" s="687"/>
      <c r="Q879" s="687"/>
      <c r="R879" s="10"/>
    </row>
    <row r="880" spans="1:18" ht="40.5">
      <c r="A880" s="685"/>
      <c r="B880" s="9"/>
      <c r="C880" s="9"/>
      <c r="D880" s="9"/>
      <c r="E880" s="9"/>
      <c r="F880" s="10"/>
      <c r="G880" s="13"/>
      <c r="H880" s="10"/>
      <c r="I880" s="10"/>
      <c r="J880" s="10"/>
      <c r="K880" s="10"/>
      <c r="L880" s="10"/>
      <c r="M880" s="10"/>
      <c r="N880" s="10"/>
      <c r="O880" s="686"/>
      <c r="P880" s="687"/>
      <c r="Q880" s="687"/>
      <c r="R880" s="10"/>
    </row>
    <row r="881" spans="1:18" ht="40.5">
      <c r="A881" s="685"/>
      <c r="B881" s="9"/>
      <c r="C881" s="9"/>
      <c r="D881" s="9"/>
      <c r="E881" s="9"/>
      <c r="F881" s="10"/>
      <c r="G881" s="13"/>
      <c r="H881" s="10"/>
      <c r="I881" s="10"/>
      <c r="J881" s="10"/>
      <c r="K881" s="10"/>
      <c r="L881" s="10"/>
      <c r="M881" s="10"/>
      <c r="N881" s="10"/>
      <c r="O881" s="686"/>
      <c r="P881" s="687"/>
      <c r="Q881" s="687"/>
      <c r="R881" s="10"/>
    </row>
    <row r="882" spans="1:18" ht="40.5">
      <c r="A882" s="685"/>
      <c r="B882" s="9"/>
      <c r="C882" s="9"/>
      <c r="D882" s="9"/>
      <c r="E882" s="9"/>
      <c r="F882" s="10"/>
      <c r="G882" s="13"/>
      <c r="H882" s="10"/>
      <c r="I882" s="10"/>
      <c r="J882" s="10"/>
      <c r="K882" s="10"/>
      <c r="L882" s="10"/>
      <c r="M882" s="10"/>
      <c r="N882" s="10"/>
      <c r="O882" s="688"/>
      <c r="P882" s="687"/>
      <c r="Q882" s="687"/>
      <c r="R882" s="10"/>
    </row>
    <row r="883" spans="1:18" ht="40.5">
      <c r="A883" s="685"/>
      <c r="B883" s="9"/>
      <c r="C883" s="9"/>
      <c r="D883" s="9"/>
      <c r="E883" s="9"/>
      <c r="F883" s="10"/>
      <c r="G883" s="13"/>
      <c r="H883" s="10"/>
      <c r="I883" s="10"/>
      <c r="J883" s="10"/>
      <c r="K883" s="10"/>
      <c r="L883" s="10"/>
      <c r="M883" s="10"/>
      <c r="N883" s="10"/>
      <c r="O883" s="690"/>
      <c r="P883" s="687"/>
      <c r="Q883" s="687"/>
      <c r="R883" s="10"/>
    </row>
    <row r="884" spans="1:18" ht="40.5">
      <c r="A884" s="685"/>
      <c r="B884" s="9"/>
      <c r="C884" s="9"/>
      <c r="D884" s="9"/>
      <c r="E884" s="9"/>
      <c r="F884" s="10"/>
      <c r="G884" s="13"/>
      <c r="H884" s="10"/>
      <c r="I884" s="10"/>
      <c r="J884" s="10"/>
      <c r="K884" s="10"/>
      <c r="L884" s="10"/>
      <c r="M884" s="10"/>
      <c r="N884" s="10"/>
      <c r="O884" s="686"/>
      <c r="P884" s="687"/>
      <c r="Q884" s="687"/>
      <c r="R884" s="10"/>
    </row>
    <row r="885" spans="1:18" ht="40.5">
      <c r="A885" s="685"/>
      <c r="B885" s="9"/>
      <c r="C885" s="9"/>
      <c r="D885" s="9"/>
      <c r="E885" s="9"/>
      <c r="F885" s="10"/>
      <c r="G885" s="13"/>
      <c r="H885" s="10"/>
      <c r="I885" s="10"/>
      <c r="J885" s="10"/>
      <c r="K885" s="10"/>
      <c r="L885" s="10"/>
      <c r="M885" s="10"/>
      <c r="N885" s="10"/>
      <c r="O885" s="686"/>
      <c r="P885" s="687"/>
      <c r="Q885" s="687"/>
      <c r="R885" s="10"/>
    </row>
    <row r="886" spans="1:18" ht="33">
      <c r="A886" s="685"/>
      <c r="B886" s="9"/>
      <c r="C886" s="9"/>
      <c r="D886" s="9"/>
      <c r="E886" s="9"/>
      <c r="F886" s="10"/>
      <c r="G886" s="13"/>
      <c r="H886" s="10"/>
      <c r="I886" s="10"/>
      <c r="J886" s="10"/>
      <c r="K886" s="10"/>
      <c r="L886" s="10"/>
      <c r="M886" s="10"/>
      <c r="N886" s="10"/>
      <c r="O886" s="10"/>
      <c r="P886" s="10"/>
      <c r="Q886" s="10"/>
      <c r="R886" s="10"/>
    </row>
    <row r="887" spans="1:18" ht="33">
      <c r="A887" s="685"/>
      <c r="B887" s="9"/>
      <c r="C887" s="9"/>
      <c r="D887" s="9"/>
      <c r="E887" s="9"/>
      <c r="F887" s="10"/>
      <c r="G887" s="13"/>
      <c r="H887" s="10"/>
      <c r="I887" s="10"/>
      <c r="J887" s="10"/>
      <c r="K887" s="10"/>
      <c r="L887" s="10"/>
      <c r="M887" s="10"/>
      <c r="N887" s="10"/>
      <c r="O887" s="10"/>
      <c r="P887" s="10"/>
      <c r="Q887" s="10"/>
      <c r="R887" s="10"/>
    </row>
    <row r="888" spans="1:18" ht="33">
      <c r="A888" s="685"/>
      <c r="B888" s="9"/>
      <c r="C888" s="9"/>
      <c r="D888" s="9"/>
      <c r="E888" s="9"/>
      <c r="F888" s="10"/>
      <c r="G888" s="13"/>
      <c r="H888" s="10"/>
      <c r="I888" s="10"/>
      <c r="J888" s="10"/>
      <c r="K888" s="10"/>
      <c r="L888" s="10"/>
      <c r="M888" s="10"/>
      <c r="N888" s="10"/>
      <c r="O888" s="10"/>
      <c r="P888" s="10"/>
      <c r="Q888" s="10"/>
      <c r="R888" s="10"/>
    </row>
    <row r="889" spans="1:18" ht="33">
      <c r="A889" s="685"/>
      <c r="B889" s="9"/>
      <c r="C889" s="9"/>
      <c r="D889" s="9"/>
      <c r="E889" s="9"/>
      <c r="F889" s="10"/>
      <c r="G889" s="13"/>
      <c r="H889" s="10"/>
      <c r="I889" s="10"/>
      <c r="J889" s="10"/>
      <c r="K889" s="10"/>
      <c r="L889" s="10"/>
      <c r="M889" s="10"/>
      <c r="N889" s="10"/>
      <c r="O889" s="10"/>
      <c r="P889" s="10"/>
      <c r="Q889" s="10"/>
      <c r="R889" s="10"/>
    </row>
    <row r="890" spans="1:18" ht="33">
      <c r="A890" s="685"/>
      <c r="B890" s="9"/>
      <c r="C890" s="9"/>
      <c r="D890" s="9"/>
      <c r="E890" s="9"/>
      <c r="F890" s="10"/>
      <c r="G890" s="13"/>
      <c r="H890" s="10"/>
      <c r="I890" s="10"/>
      <c r="J890" s="10"/>
      <c r="K890" s="10"/>
      <c r="L890" s="10"/>
      <c r="M890" s="10"/>
      <c r="N890" s="10"/>
      <c r="O890" s="10"/>
      <c r="P890" s="10"/>
      <c r="Q890" s="10"/>
      <c r="R890" s="10"/>
    </row>
    <row r="891" spans="1:18" ht="33">
      <c r="A891" s="685"/>
      <c r="B891" s="9"/>
      <c r="C891" s="9"/>
      <c r="D891" s="9"/>
      <c r="E891" s="9"/>
      <c r="F891" s="10"/>
      <c r="G891" s="13"/>
      <c r="H891" s="10"/>
      <c r="I891" s="10"/>
      <c r="J891" s="10"/>
      <c r="K891" s="10"/>
      <c r="L891" s="10"/>
      <c r="M891" s="10"/>
      <c r="N891" s="10"/>
      <c r="O891" s="10"/>
      <c r="P891" s="10"/>
      <c r="Q891" s="10"/>
      <c r="R891" s="10"/>
    </row>
    <row r="892" spans="1:18" ht="33">
      <c r="A892" s="685"/>
      <c r="B892" s="9"/>
      <c r="C892" s="9"/>
      <c r="D892" s="9"/>
      <c r="E892" s="9"/>
      <c r="F892" s="10"/>
      <c r="G892" s="13"/>
      <c r="H892" s="10"/>
      <c r="I892" s="10"/>
      <c r="J892" s="10"/>
      <c r="K892" s="10"/>
      <c r="L892" s="10"/>
      <c r="M892" s="10"/>
      <c r="N892" s="10"/>
      <c r="O892" s="10"/>
      <c r="P892" s="10"/>
      <c r="Q892" s="10"/>
      <c r="R892" s="10"/>
    </row>
    <row r="893" spans="1:18" ht="33">
      <c r="A893" s="685"/>
      <c r="B893" s="9"/>
      <c r="C893" s="9"/>
      <c r="D893" s="9"/>
      <c r="E893" s="9"/>
      <c r="F893" s="10"/>
      <c r="G893" s="13"/>
      <c r="H893" s="10"/>
      <c r="I893" s="10"/>
      <c r="J893" s="10"/>
      <c r="K893" s="10"/>
      <c r="L893" s="10"/>
      <c r="M893" s="10"/>
      <c r="N893" s="10"/>
      <c r="O893" s="10"/>
      <c r="P893" s="10"/>
      <c r="Q893" s="10"/>
      <c r="R893" s="10"/>
    </row>
    <row r="894" spans="1:18" ht="33">
      <c r="A894" s="685"/>
      <c r="B894" s="9"/>
      <c r="C894" s="9"/>
      <c r="D894" s="9"/>
      <c r="E894" s="9"/>
      <c r="F894" s="10"/>
      <c r="G894" s="13"/>
      <c r="H894" s="10"/>
      <c r="I894" s="10"/>
      <c r="J894" s="10"/>
      <c r="K894" s="10"/>
      <c r="L894" s="10"/>
      <c r="M894" s="10"/>
      <c r="N894" s="10"/>
      <c r="O894" s="10"/>
      <c r="P894" s="10"/>
      <c r="Q894" s="10"/>
      <c r="R894" s="10"/>
    </row>
    <row r="895" spans="1:18" ht="33">
      <c r="A895" s="685"/>
      <c r="B895" s="9"/>
      <c r="C895" s="9"/>
      <c r="D895" s="9"/>
      <c r="E895" s="9"/>
      <c r="F895" s="10"/>
      <c r="G895" s="13"/>
      <c r="H895" s="10"/>
      <c r="I895" s="10"/>
      <c r="J895" s="10"/>
      <c r="K895" s="10"/>
      <c r="L895" s="10"/>
      <c r="M895" s="10"/>
      <c r="N895" s="10"/>
      <c r="O895" s="10"/>
      <c r="P895" s="10"/>
      <c r="Q895" s="10"/>
      <c r="R895" s="10"/>
    </row>
    <row r="896" spans="1:18" ht="33">
      <c r="A896" s="685"/>
      <c r="B896" s="9"/>
      <c r="C896" s="9"/>
      <c r="D896" s="9"/>
      <c r="E896" s="9"/>
      <c r="F896" s="10"/>
      <c r="G896" s="13"/>
      <c r="H896" s="10"/>
      <c r="I896" s="10"/>
      <c r="J896" s="10"/>
      <c r="K896" s="10"/>
      <c r="L896" s="10"/>
      <c r="M896" s="10"/>
      <c r="N896" s="10"/>
      <c r="O896" s="10"/>
      <c r="P896" s="10"/>
      <c r="Q896" s="10"/>
      <c r="R896" s="10"/>
    </row>
    <row r="897" spans="1:18" ht="33">
      <c r="A897" s="685"/>
      <c r="B897" s="9"/>
      <c r="C897" s="9"/>
      <c r="D897" s="9"/>
      <c r="E897" s="9"/>
      <c r="F897" s="10"/>
      <c r="G897" s="13"/>
      <c r="H897" s="10"/>
      <c r="I897" s="10"/>
      <c r="J897" s="10"/>
      <c r="K897" s="10"/>
      <c r="L897" s="10"/>
      <c r="M897" s="10"/>
      <c r="N897" s="10"/>
      <c r="O897" s="10"/>
      <c r="P897" s="10"/>
      <c r="Q897" s="10"/>
      <c r="R897" s="10"/>
    </row>
    <row r="898" spans="1:18" ht="33">
      <c r="A898" s="685"/>
      <c r="B898" s="9"/>
      <c r="C898" s="9"/>
      <c r="D898" s="9"/>
      <c r="E898" s="9"/>
      <c r="F898" s="10"/>
      <c r="G898" s="13"/>
      <c r="H898" s="10"/>
      <c r="I898" s="10"/>
      <c r="J898" s="10"/>
      <c r="K898" s="10"/>
      <c r="L898" s="10"/>
      <c r="M898" s="10"/>
      <c r="N898" s="10"/>
      <c r="O898" s="10"/>
      <c r="P898" s="10"/>
      <c r="Q898" s="10"/>
      <c r="R898" s="10"/>
    </row>
    <row r="899" spans="1:18" ht="33">
      <c r="A899" s="685"/>
      <c r="B899" s="9"/>
      <c r="C899" s="9"/>
      <c r="D899" s="9"/>
      <c r="E899" s="9"/>
      <c r="F899" s="10"/>
      <c r="G899" s="13"/>
      <c r="H899" s="10"/>
      <c r="I899" s="10"/>
      <c r="J899" s="10"/>
      <c r="K899" s="10"/>
      <c r="L899" s="10"/>
      <c r="M899" s="10"/>
      <c r="N899" s="10"/>
      <c r="O899" s="10"/>
      <c r="P899" s="10"/>
      <c r="Q899" s="10"/>
      <c r="R899" s="10"/>
    </row>
    <row r="900" spans="1:18" ht="33">
      <c r="A900" s="685"/>
      <c r="B900" s="9"/>
      <c r="C900" s="9"/>
      <c r="D900" s="9"/>
      <c r="E900" s="9"/>
      <c r="F900" s="10"/>
      <c r="G900" s="13"/>
      <c r="H900" s="10"/>
      <c r="I900" s="10"/>
      <c r="J900" s="10"/>
      <c r="K900" s="10"/>
      <c r="L900" s="10"/>
      <c r="M900" s="10"/>
      <c r="N900" s="10"/>
      <c r="O900" s="10"/>
      <c r="P900" s="10"/>
      <c r="Q900" s="10"/>
      <c r="R900" s="10"/>
    </row>
    <row r="901" spans="1:18" ht="33">
      <c r="A901" s="685"/>
      <c r="B901" s="9"/>
      <c r="C901" s="9"/>
      <c r="D901" s="9"/>
      <c r="E901" s="9"/>
      <c r="F901" s="10"/>
      <c r="G901" s="13"/>
      <c r="H901" s="10"/>
      <c r="I901" s="10"/>
      <c r="J901" s="10"/>
      <c r="K901" s="10"/>
      <c r="L901" s="10"/>
      <c r="M901" s="10"/>
      <c r="N901" s="10"/>
      <c r="O901" s="10"/>
      <c r="P901" s="10"/>
      <c r="Q901" s="10"/>
      <c r="R901" s="10"/>
    </row>
    <row r="902" spans="1:18" ht="33">
      <c r="A902" s="685"/>
      <c r="B902" s="9"/>
      <c r="C902" s="9"/>
      <c r="D902" s="9"/>
      <c r="E902" s="9"/>
      <c r="F902" s="10"/>
      <c r="G902" s="13"/>
      <c r="H902" s="10"/>
      <c r="I902" s="10"/>
      <c r="J902" s="10"/>
      <c r="K902" s="10"/>
      <c r="L902" s="10"/>
      <c r="M902" s="10"/>
      <c r="N902" s="10"/>
      <c r="O902" s="10"/>
      <c r="P902" s="10"/>
      <c r="Q902" s="10"/>
      <c r="R902" s="10"/>
    </row>
    <row r="903" spans="1:18" ht="33">
      <c r="A903" s="685"/>
      <c r="B903" s="9"/>
      <c r="C903" s="9"/>
      <c r="D903" s="9"/>
      <c r="E903" s="9"/>
      <c r="F903" s="10"/>
      <c r="G903" s="13"/>
      <c r="H903" s="10"/>
      <c r="I903" s="10"/>
      <c r="J903" s="10"/>
      <c r="K903" s="10"/>
      <c r="L903" s="10"/>
      <c r="M903" s="10"/>
      <c r="N903" s="10"/>
      <c r="O903" s="10"/>
      <c r="P903" s="10"/>
      <c r="Q903" s="10"/>
      <c r="R903" s="10"/>
    </row>
    <row r="904" spans="1:18" ht="33">
      <c r="A904" s="685"/>
      <c r="B904" s="9"/>
      <c r="C904" s="9"/>
      <c r="D904" s="9"/>
      <c r="E904" s="9"/>
      <c r="F904" s="10"/>
      <c r="G904" s="13"/>
      <c r="H904" s="10"/>
      <c r="I904" s="10"/>
      <c r="J904" s="10"/>
      <c r="K904" s="10"/>
      <c r="L904" s="10"/>
      <c r="M904" s="10"/>
      <c r="N904" s="10"/>
      <c r="O904" s="10"/>
      <c r="P904" s="10"/>
      <c r="Q904" s="10"/>
      <c r="R904" s="10"/>
    </row>
    <row r="905" spans="1:18" ht="33">
      <c r="A905" s="685"/>
      <c r="B905" s="9"/>
      <c r="C905" s="9"/>
      <c r="D905" s="9"/>
      <c r="E905" s="9"/>
      <c r="F905" s="10"/>
      <c r="G905" s="13"/>
      <c r="H905" s="10"/>
      <c r="I905" s="10"/>
      <c r="J905" s="10"/>
      <c r="K905" s="10"/>
      <c r="L905" s="10"/>
      <c r="M905" s="10"/>
      <c r="N905" s="10"/>
      <c r="O905" s="10"/>
      <c r="P905" s="10"/>
      <c r="Q905" s="10"/>
      <c r="R905" s="10"/>
    </row>
    <row r="906" spans="1:18" ht="33">
      <c r="A906" s="685"/>
      <c r="B906" s="9"/>
      <c r="C906" s="9"/>
      <c r="D906" s="9"/>
      <c r="E906" s="9"/>
      <c r="F906" s="10"/>
      <c r="G906" s="13"/>
      <c r="H906" s="10"/>
      <c r="I906" s="10"/>
      <c r="J906" s="10"/>
      <c r="K906" s="10"/>
      <c r="L906" s="10"/>
      <c r="M906" s="10"/>
      <c r="N906" s="10"/>
      <c r="O906" s="10"/>
      <c r="P906" s="10"/>
      <c r="Q906" s="10"/>
      <c r="R906" s="10"/>
    </row>
    <row r="907" spans="1:18" ht="33">
      <c r="A907" s="685"/>
      <c r="B907" s="9"/>
      <c r="C907" s="9"/>
      <c r="D907" s="9"/>
      <c r="E907" s="9"/>
      <c r="F907" s="10"/>
      <c r="G907" s="13"/>
      <c r="H907" s="10"/>
      <c r="I907" s="10"/>
      <c r="J907" s="10"/>
      <c r="K907" s="10"/>
      <c r="L907" s="10"/>
      <c r="M907" s="10"/>
      <c r="N907" s="10"/>
      <c r="O907" s="10"/>
      <c r="P907" s="10"/>
      <c r="Q907" s="10"/>
      <c r="R907" s="10"/>
    </row>
    <row r="908" spans="1:18" ht="33">
      <c r="A908" s="685"/>
      <c r="B908" s="9"/>
      <c r="C908" s="9"/>
      <c r="D908" s="9"/>
      <c r="E908" s="9"/>
      <c r="F908" s="10"/>
      <c r="G908" s="13"/>
      <c r="H908" s="10"/>
      <c r="I908" s="10"/>
      <c r="J908" s="10"/>
      <c r="K908" s="10"/>
      <c r="L908" s="10"/>
      <c r="M908" s="10"/>
      <c r="N908" s="10"/>
      <c r="O908" s="10"/>
      <c r="P908" s="10"/>
      <c r="Q908" s="10"/>
      <c r="R908" s="10"/>
    </row>
    <row r="909" spans="1:18" ht="33">
      <c r="A909" s="685"/>
      <c r="B909" s="9"/>
      <c r="C909" s="9"/>
      <c r="D909" s="9"/>
      <c r="E909" s="9"/>
      <c r="F909" s="10"/>
      <c r="G909" s="13"/>
      <c r="H909" s="10"/>
      <c r="I909" s="10"/>
      <c r="J909" s="10"/>
      <c r="K909" s="10"/>
      <c r="L909" s="10"/>
      <c r="M909" s="10"/>
      <c r="N909" s="10"/>
      <c r="O909" s="10"/>
      <c r="P909" s="10"/>
      <c r="Q909" s="10"/>
      <c r="R909" s="10"/>
    </row>
    <row r="910" spans="1:18" ht="33">
      <c r="A910" s="685"/>
      <c r="B910" s="9"/>
      <c r="C910" s="9"/>
      <c r="D910" s="9"/>
      <c r="E910" s="9"/>
      <c r="F910" s="10"/>
      <c r="G910" s="13"/>
      <c r="H910" s="10"/>
      <c r="I910" s="10"/>
      <c r="J910" s="10"/>
      <c r="K910" s="10"/>
      <c r="L910" s="10"/>
      <c r="M910" s="10"/>
      <c r="N910" s="10"/>
      <c r="O910" s="10"/>
      <c r="P910" s="10"/>
      <c r="Q910" s="10"/>
      <c r="R910" s="10"/>
    </row>
    <row r="911" spans="1:18" ht="33">
      <c r="A911" s="685"/>
      <c r="B911" s="9"/>
      <c r="C911" s="9"/>
      <c r="D911" s="9"/>
      <c r="E911" s="9"/>
      <c r="F911" s="10"/>
      <c r="G911" s="13"/>
      <c r="H911" s="10"/>
      <c r="I911" s="10"/>
      <c r="J911" s="10"/>
      <c r="K911" s="10"/>
      <c r="L911" s="10"/>
      <c r="M911" s="10"/>
      <c r="N911" s="10"/>
      <c r="O911" s="10"/>
      <c r="P911" s="10"/>
      <c r="Q911" s="10"/>
      <c r="R911" s="10"/>
    </row>
    <row r="912" spans="1:18" ht="33">
      <c r="A912" s="685"/>
      <c r="B912" s="9"/>
      <c r="C912" s="9"/>
      <c r="D912" s="9"/>
      <c r="E912" s="9"/>
      <c r="F912" s="10"/>
      <c r="G912" s="13"/>
      <c r="H912" s="10"/>
      <c r="I912" s="10"/>
      <c r="J912" s="10"/>
      <c r="K912" s="10"/>
      <c r="L912" s="10"/>
      <c r="M912" s="10"/>
      <c r="N912" s="10"/>
      <c r="O912" s="10"/>
      <c r="P912" s="10"/>
      <c r="Q912" s="10"/>
      <c r="R912" s="10"/>
    </row>
    <row r="913" spans="1:18" ht="33">
      <c r="A913" s="685"/>
      <c r="B913" s="9"/>
      <c r="C913" s="9"/>
      <c r="D913" s="9"/>
      <c r="E913" s="9"/>
      <c r="F913" s="10"/>
      <c r="G913" s="13"/>
      <c r="H913" s="10"/>
      <c r="I913" s="10"/>
      <c r="J913" s="10"/>
      <c r="K913" s="10"/>
      <c r="L913" s="10"/>
      <c r="M913" s="10"/>
      <c r="N913" s="10"/>
      <c r="O913" s="10"/>
      <c r="P913" s="10"/>
      <c r="Q913" s="10"/>
      <c r="R913" s="10"/>
    </row>
    <row r="914" spans="1:18" ht="33">
      <c r="A914" s="685"/>
      <c r="B914" s="9"/>
      <c r="C914" s="9"/>
      <c r="D914" s="9"/>
      <c r="E914" s="9"/>
      <c r="F914" s="10"/>
      <c r="G914" s="13"/>
      <c r="H914" s="10"/>
      <c r="I914" s="10"/>
      <c r="J914" s="10"/>
      <c r="K914" s="10"/>
      <c r="L914" s="10"/>
      <c r="M914" s="10"/>
      <c r="N914" s="10"/>
      <c r="O914" s="10"/>
      <c r="P914" s="10"/>
      <c r="Q914" s="10"/>
      <c r="R914" s="10"/>
    </row>
    <row r="915" spans="1:18" ht="33">
      <c r="A915" s="685"/>
      <c r="B915" s="9"/>
      <c r="C915" s="9"/>
      <c r="D915" s="9"/>
      <c r="E915" s="9"/>
      <c r="F915" s="10"/>
      <c r="G915" s="13"/>
      <c r="H915" s="10"/>
      <c r="I915" s="10"/>
      <c r="J915" s="10"/>
      <c r="K915" s="10"/>
      <c r="L915" s="10"/>
      <c r="M915" s="10"/>
      <c r="N915" s="10"/>
      <c r="O915" s="10"/>
      <c r="P915" s="10"/>
      <c r="Q915" s="10"/>
      <c r="R915" s="10"/>
    </row>
    <row r="916" spans="1:18" ht="33">
      <c r="A916" s="685"/>
      <c r="B916" s="9"/>
      <c r="C916" s="9"/>
      <c r="D916" s="9"/>
      <c r="E916" s="9"/>
      <c r="F916" s="10"/>
      <c r="G916" s="13"/>
      <c r="H916" s="10"/>
      <c r="I916" s="10"/>
      <c r="J916" s="10"/>
      <c r="K916" s="10"/>
      <c r="L916" s="10"/>
      <c r="M916" s="10"/>
      <c r="N916" s="10"/>
      <c r="O916" s="10"/>
      <c r="P916" s="10"/>
      <c r="Q916" s="10"/>
      <c r="R916" s="10"/>
    </row>
    <row r="917" spans="1:18" ht="33">
      <c r="A917" s="685"/>
      <c r="B917" s="9"/>
      <c r="C917" s="9"/>
      <c r="D917" s="9"/>
      <c r="E917" s="9"/>
      <c r="F917" s="10"/>
      <c r="G917" s="13"/>
      <c r="H917" s="10"/>
      <c r="I917" s="10"/>
      <c r="J917" s="10"/>
      <c r="K917" s="10"/>
      <c r="L917" s="10"/>
      <c r="M917" s="10"/>
      <c r="N917" s="10"/>
      <c r="O917" s="10"/>
      <c r="P917" s="10"/>
      <c r="Q917" s="10"/>
      <c r="R917" s="10"/>
    </row>
    <row r="918" spans="1:18" ht="33">
      <c r="A918" s="685"/>
      <c r="B918" s="9"/>
      <c r="C918" s="9"/>
      <c r="D918" s="9"/>
      <c r="E918" s="9"/>
      <c r="F918" s="10"/>
      <c r="G918" s="13"/>
      <c r="H918" s="10"/>
      <c r="I918" s="10"/>
      <c r="J918" s="10"/>
      <c r="K918" s="10"/>
      <c r="L918" s="10"/>
      <c r="M918" s="10"/>
      <c r="N918" s="10"/>
      <c r="O918" s="10"/>
      <c r="P918" s="10"/>
      <c r="Q918" s="10"/>
      <c r="R918" s="10"/>
    </row>
    <row r="919" spans="1:18" ht="33">
      <c r="A919" s="685"/>
      <c r="B919" s="9"/>
      <c r="C919" s="9"/>
      <c r="D919" s="9"/>
      <c r="E919" s="9"/>
      <c r="F919" s="10"/>
      <c r="G919" s="13"/>
      <c r="H919" s="10"/>
      <c r="I919" s="10"/>
      <c r="J919" s="10"/>
      <c r="K919" s="10"/>
      <c r="L919" s="10"/>
      <c r="M919" s="10"/>
      <c r="N919" s="10"/>
      <c r="O919" s="10"/>
      <c r="P919" s="10"/>
      <c r="Q919" s="10"/>
      <c r="R919" s="10"/>
    </row>
    <row r="920" spans="1:18" ht="33">
      <c r="A920" s="685"/>
      <c r="B920" s="9"/>
      <c r="C920" s="9"/>
      <c r="D920" s="9"/>
      <c r="E920" s="9"/>
      <c r="F920" s="10"/>
      <c r="G920" s="13"/>
      <c r="H920" s="10"/>
      <c r="I920" s="10"/>
      <c r="J920" s="10"/>
      <c r="K920" s="10"/>
      <c r="L920" s="10"/>
      <c r="M920" s="10"/>
      <c r="N920" s="10"/>
      <c r="O920" s="10"/>
      <c r="P920" s="10"/>
      <c r="Q920" s="10"/>
      <c r="R920" s="10"/>
    </row>
    <row r="921" spans="1:18" ht="33">
      <c r="A921" s="685"/>
      <c r="B921" s="9"/>
      <c r="C921" s="9"/>
      <c r="D921" s="9"/>
      <c r="E921" s="9"/>
      <c r="F921" s="10"/>
      <c r="G921" s="13"/>
      <c r="H921" s="10"/>
      <c r="I921" s="10"/>
      <c r="J921" s="10"/>
      <c r="K921" s="10"/>
      <c r="L921" s="10"/>
      <c r="M921" s="10"/>
      <c r="N921" s="10"/>
      <c r="O921" s="10"/>
      <c r="P921" s="10"/>
      <c r="Q921" s="10"/>
      <c r="R921" s="10"/>
    </row>
    <row r="922" spans="1:18" ht="33">
      <c r="A922" s="685"/>
      <c r="B922" s="9"/>
      <c r="C922" s="9"/>
      <c r="D922" s="9"/>
      <c r="E922" s="9"/>
      <c r="F922" s="10"/>
      <c r="G922" s="13"/>
      <c r="H922" s="10"/>
      <c r="I922" s="10"/>
      <c r="J922" s="10"/>
      <c r="K922" s="10"/>
      <c r="L922" s="10"/>
      <c r="M922" s="10"/>
      <c r="N922" s="10"/>
      <c r="O922" s="10"/>
      <c r="P922" s="10"/>
      <c r="Q922" s="10"/>
      <c r="R922" s="10"/>
    </row>
    <row r="923" spans="1:18" ht="33">
      <c r="A923" s="685"/>
      <c r="B923" s="9"/>
      <c r="C923" s="9"/>
      <c r="D923" s="9"/>
      <c r="E923" s="9"/>
      <c r="F923" s="10"/>
      <c r="G923" s="13"/>
      <c r="H923" s="10"/>
      <c r="I923" s="10"/>
      <c r="J923" s="10"/>
      <c r="K923" s="10"/>
      <c r="L923" s="10"/>
      <c r="M923" s="10"/>
      <c r="N923" s="10"/>
      <c r="O923" s="10"/>
      <c r="P923" s="10"/>
      <c r="Q923" s="10"/>
      <c r="R923" s="10"/>
    </row>
    <row r="924" spans="1:18" ht="33">
      <c r="A924" s="685"/>
      <c r="B924" s="9"/>
      <c r="C924" s="9"/>
      <c r="D924" s="9"/>
      <c r="E924" s="9"/>
      <c r="F924" s="10"/>
      <c r="G924" s="13"/>
      <c r="H924" s="10"/>
      <c r="I924" s="10"/>
      <c r="J924" s="10"/>
      <c r="K924" s="10"/>
      <c r="L924" s="10"/>
      <c r="M924" s="10"/>
      <c r="N924" s="10"/>
      <c r="O924" s="10"/>
      <c r="P924" s="10"/>
      <c r="Q924" s="10"/>
      <c r="R924" s="10"/>
    </row>
    <row r="925" spans="1:18" ht="33">
      <c r="A925" s="685"/>
      <c r="B925" s="9"/>
      <c r="C925" s="9"/>
      <c r="D925" s="9"/>
      <c r="E925" s="9"/>
      <c r="F925" s="10"/>
      <c r="G925" s="13"/>
      <c r="H925" s="10"/>
      <c r="I925" s="10"/>
      <c r="J925" s="10"/>
      <c r="K925" s="10"/>
      <c r="L925" s="10"/>
      <c r="M925" s="10"/>
      <c r="N925" s="10"/>
      <c r="O925" s="10"/>
      <c r="P925" s="10"/>
      <c r="Q925" s="10"/>
      <c r="R925" s="10"/>
    </row>
    <row r="926" spans="1:18" ht="33">
      <c r="A926" s="685"/>
      <c r="B926" s="9"/>
      <c r="C926" s="9"/>
      <c r="D926" s="9"/>
      <c r="E926" s="9"/>
      <c r="F926" s="10"/>
      <c r="G926" s="13"/>
      <c r="H926" s="10"/>
      <c r="I926" s="10"/>
      <c r="J926" s="10"/>
      <c r="K926" s="10"/>
      <c r="L926" s="10"/>
      <c r="M926" s="10"/>
      <c r="N926" s="10"/>
      <c r="O926" s="10"/>
      <c r="P926" s="10"/>
      <c r="Q926" s="10"/>
      <c r="R926" s="10"/>
    </row>
    <row r="927" spans="1:18" ht="33">
      <c r="A927" s="685"/>
      <c r="B927" s="9"/>
      <c r="C927" s="9"/>
      <c r="D927" s="9"/>
      <c r="E927" s="9"/>
      <c r="F927" s="10"/>
      <c r="G927" s="13"/>
      <c r="H927" s="10"/>
      <c r="I927" s="10"/>
      <c r="J927" s="10"/>
      <c r="K927" s="10"/>
      <c r="L927" s="10"/>
      <c r="M927" s="10"/>
      <c r="N927" s="10"/>
      <c r="O927" s="10"/>
      <c r="P927" s="10"/>
      <c r="Q927" s="10"/>
      <c r="R927" s="10"/>
    </row>
    <row r="928" spans="1:18" ht="33">
      <c r="A928" s="685"/>
      <c r="B928" s="9"/>
      <c r="C928" s="9"/>
      <c r="D928" s="9"/>
      <c r="E928" s="9"/>
      <c r="F928" s="10"/>
      <c r="G928" s="13"/>
      <c r="H928" s="10"/>
      <c r="I928" s="10"/>
      <c r="J928" s="10"/>
      <c r="K928" s="10"/>
      <c r="L928" s="10"/>
      <c r="M928" s="10"/>
      <c r="N928" s="10"/>
      <c r="O928" s="10"/>
      <c r="P928" s="10"/>
      <c r="Q928" s="10"/>
      <c r="R928" s="10"/>
    </row>
    <row r="929" spans="1:18" ht="33">
      <c r="A929" s="685"/>
      <c r="B929" s="9"/>
      <c r="C929" s="9"/>
      <c r="D929" s="9"/>
      <c r="E929" s="9"/>
      <c r="F929" s="10"/>
      <c r="G929" s="13"/>
      <c r="H929" s="10"/>
      <c r="I929" s="10"/>
      <c r="J929" s="10"/>
      <c r="K929" s="10"/>
      <c r="L929" s="10"/>
      <c r="M929" s="10"/>
      <c r="N929" s="10"/>
      <c r="O929" s="10"/>
      <c r="P929" s="10"/>
      <c r="Q929" s="10"/>
      <c r="R929" s="10"/>
    </row>
    <row r="930" spans="1:18" ht="33">
      <c r="A930" s="685"/>
      <c r="B930" s="9"/>
      <c r="C930" s="9"/>
      <c r="D930" s="9"/>
      <c r="E930" s="9"/>
      <c r="F930" s="10"/>
      <c r="G930" s="13"/>
      <c r="H930" s="10"/>
      <c r="I930" s="10"/>
      <c r="J930" s="10"/>
      <c r="K930" s="10"/>
      <c r="L930" s="10"/>
      <c r="M930" s="10"/>
      <c r="N930" s="10"/>
      <c r="O930" s="10"/>
      <c r="P930" s="10"/>
      <c r="Q930" s="10"/>
      <c r="R930" s="10"/>
    </row>
    <row r="931" spans="1:18" ht="33">
      <c r="A931" s="685"/>
      <c r="B931" s="9"/>
      <c r="C931" s="9"/>
      <c r="D931" s="9"/>
      <c r="E931" s="9"/>
      <c r="F931" s="10"/>
      <c r="G931" s="13"/>
      <c r="H931" s="10"/>
      <c r="I931" s="10"/>
      <c r="J931" s="10"/>
      <c r="K931" s="10"/>
      <c r="L931" s="10"/>
      <c r="M931" s="10"/>
      <c r="N931" s="10"/>
      <c r="O931" s="10"/>
      <c r="P931" s="10"/>
      <c r="Q931" s="10"/>
      <c r="R931" s="10"/>
    </row>
    <row r="932" spans="1:18" ht="33">
      <c r="A932" s="685"/>
      <c r="B932" s="9"/>
      <c r="C932" s="9"/>
      <c r="D932" s="9"/>
      <c r="E932" s="9"/>
      <c r="F932" s="10"/>
      <c r="G932" s="13"/>
      <c r="H932" s="10"/>
      <c r="I932" s="10"/>
      <c r="J932" s="10"/>
      <c r="K932" s="10"/>
      <c r="L932" s="10"/>
      <c r="M932" s="10"/>
      <c r="N932" s="10"/>
      <c r="O932" s="10"/>
      <c r="P932" s="10"/>
      <c r="Q932" s="10"/>
      <c r="R932" s="10"/>
    </row>
    <row r="933" spans="1:18" ht="33">
      <c r="A933" s="685"/>
      <c r="B933" s="9"/>
      <c r="C933" s="9"/>
      <c r="D933" s="9"/>
      <c r="E933" s="9"/>
      <c r="F933" s="10"/>
      <c r="G933" s="13"/>
      <c r="H933" s="10"/>
      <c r="I933" s="10"/>
      <c r="J933" s="10"/>
      <c r="K933" s="10"/>
      <c r="L933" s="10"/>
      <c r="M933" s="10"/>
      <c r="N933" s="10"/>
      <c r="O933" s="10"/>
      <c r="P933" s="10"/>
      <c r="Q933" s="10"/>
      <c r="R933" s="10"/>
    </row>
    <row r="934" spans="1:18" ht="33">
      <c r="A934" s="685"/>
      <c r="B934" s="9"/>
      <c r="C934" s="9"/>
      <c r="D934" s="9"/>
      <c r="E934" s="9"/>
      <c r="F934" s="10"/>
      <c r="G934" s="13"/>
      <c r="H934" s="10"/>
      <c r="I934" s="10"/>
      <c r="J934" s="10"/>
      <c r="K934" s="10"/>
      <c r="L934" s="10"/>
      <c r="M934" s="10"/>
      <c r="N934" s="10"/>
      <c r="O934" s="10"/>
      <c r="P934" s="10"/>
      <c r="Q934" s="10"/>
      <c r="R934" s="10"/>
    </row>
    <row r="935" spans="1:18" ht="33">
      <c r="A935" s="685"/>
      <c r="B935" s="9"/>
      <c r="C935" s="9"/>
      <c r="D935" s="9"/>
      <c r="E935" s="9"/>
      <c r="F935" s="10"/>
      <c r="G935" s="13"/>
      <c r="H935" s="10"/>
      <c r="I935" s="10"/>
      <c r="J935" s="10"/>
      <c r="K935" s="10"/>
      <c r="L935" s="10"/>
      <c r="M935" s="10"/>
      <c r="N935" s="10"/>
      <c r="O935" s="10"/>
      <c r="P935" s="10"/>
      <c r="Q935" s="10"/>
      <c r="R935" s="10"/>
    </row>
    <row r="936" spans="1:18" ht="33">
      <c r="A936" s="685"/>
      <c r="B936" s="9"/>
      <c r="C936" s="9"/>
      <c r="D936" s="9"/>
      <c r="E936" s="9"/>
      <c r="F936" s="10"/>
      <c r="G936" s="13"/>
      <c r="H936" s="10"/>
      <c r="I936" s="10"/>
      <c r="J936" s="10"/>
      <c r="K936" s="10"/>
      <c r="L936" s="10"/>
      <c r="M936" s="10"/>
      <c r="N936" s="10"/>
      <c r="O936" s="10"/>
      <c r="P936" s="10"/>
      <c r="Q936" s="10"/>
      <c r="R936" s="10"/>
    </row>
    <row r="937" spans="1:18" ht="33">
      <c r="A937" s="685"/>
      <c r="B937" s="9"/>
      <c r="C937" s="9"/>
      <c r="D937" s="9"/>
      <c r="E937" s="9"/>
      <c r="F937" s="10"/>
      <c r="G937" s="13"/>
      <c r="H937" s="10"/>
      <c r="I937" s="10"/>
      <c r="J937" s="10"/>
      <c r="K937" s="10"/>
      <c r="L937" s="10"/>
      <c r="M937" s="10"/>
      <c r="N937" s="10"/>
      <c r="O937" s="10"/>
      <c r="P937" s="10"/>
      <c r="Q937" s="10"/>
      <c r="R937" s="10"/>
    </row>
    <row r="938" spans="1:18" ht="33">
      <c r="A938" s="685"/>
      <c r="B938" s="9"/>
      <c r="C938" s="9"/>
      <c r="D938" s="9"/>
      <c r="E938" s="9"/>
      <c r="F938" s="10"/>
      <c r="G938" s="13"/>
      <c r="H938" s="10"/>
      <c r="I938" s="10"/>
      <c r="J938" s="10"/>
      <c r="K938" s="10"/>
      <c r="L938" s="10"/>
      <c r="M938" s="10"/>
      <c r="N938" s="10"/>
      <c r="O938" s="10"/>
      <c r="P938" s="10"/>
      <c r="Q938" s="10"/>
      <c r="R938" s="10"/>
    </row>
    <row r="939" spans="1:18" ht="33">
      <c r="A939" s="685"/>
      <c r="B939" s="9"/>
      <c r="C939" s="9"/>
      <c r="D939" s="9"/>
      <c r="E939" s="9"/>
      <c r="F939" s="10"/>
      <c r="G939" s="13"/>
      <c r="H939" s="10"/>
      <c r="I939" s="10"/>
      <c r="J939" s="10"/>
      <c r="K939" s="10"/>
      <c r="L939" s="10"/>
      <c r="M939" s="10"/>
      <c r="N939" s="10"/>
      <c r="O939" s="10"/>
      <c r="P939" s="10"/>
      <c r="Q939" s="10"/>
      <c r="R939" s="10"/>
    </row>
    <row r="940" spans="1:18" ht="33">
      <c r="A940" s="685"/>
      <c r="B940" s="9"/>
      <c r="C940" s="9"/>
      <c r="D940" s="9"/>
      <c r="E940" s="9"/>
      <c r="F940" s="10"/>
      <c r="G940" s="13"/>
      <c r="H940" s="10"/>
      <c r="I940" s="10"/>
      <c r="J940" s="10"/>
      <c r="K940" s="10"/>
      <c r="L940" s="10"/>
      <c r="M940" s="10"/>
      <c r="N940" s="10"/>
      <c r="O940" s="10"/>
      <c r="P940" s="10"/>
      <c r="Q940" s="10"/>
      <c r="R940" s="10"/>
    </row>
    <row r="941" spans="1:18" ht="33">
      <c r="A941" s="685"/>
      <c r="B941" s="9"/>
      <c r="C941" s="9"/>
      <c r="D941" s="9"/>
      <c r="E941" s="9"/>
      <c r="F941" s="10"/>
      <c r="G941" s="13"/>
      <c r="H941" s="10"/>
      <c r="I941" s="10"/>
      <c r="J941" s="10"/>
      <c r="K941" s="10"/>
      <c r="L941" s="10"/>
      <c r="M941" s="10"/>
      <c r="N941" s="10"/>
      <c r="O941" s="10"/>
      <c r="P941" s="10"/>
      <c r="Q941" s="10"/>
      <c r="R941" s="10"/>
    </row>
    <row r="942" spans="1:18" ht="33">
      <c r="A942" s="685"/>
      <c r="B942" s="9"/>
      <c r="C942" s="9"/>
      <c r="D942" s="9"/>
      <c r="E942" s="9"/>
      <c r="F942" s="10"/>
      <c r="G942" s="13"/>
      <c r="H942" s="10"/>
      <c r="I942" s="10"/>
      <c r="J942" s="10"/>
      <c r="K942" s="10"/>
      <c r="L942" s="10"/>
      <c r="M942" s="10"/>
      <c r="N942" s="10"/>
      <c r="O942" s="10"/>
      <c r="P942" s="10"/>
      <c r="Q942" s="10"/>
      <c r="R942" s="10"/>
    </row>
    <row r="943" spans="1:18" ht="33">
      <c r="A943" s="685"/>
      <c r="B943" s="9"/>
      <c r="C943" s="9"/>
      <c r="D943" s="9"/>
      <c r="E943" s="9"/>
      <c r="F943" s="10"/>
      <c r="G943" s="13"/>
      <c r="H943" s="10"/>
      <c r="I943" s="10"/>
      <c r="J943" s="10"/>
      <c r="K943" s="10"/>
      <c r="L943" s="10"/>
      <c r="M943" s="10"/>
      <c r="N943" s="10"/>
      <c r="O943" s="10"/>
      <c r="P943" s="10"/>
      <c r="Q943" s="10"/>
      <c r="R943" s="10"/>
    </row>
    <row r="944" spans="1:18" ht="33">
      <c r="A944" s="685"/>
      <c r="B944" s="9"/>
      <c r="C944" s="9"/>
      <c r="D944" s="9"/>
      <c r="E944" s="9"/>
      <c r="F944" s="10"/>
      <c r="G944" s="13"/>
      <c r="H944" s="10"/>
      <c r="I944" s="10"/>
      <c r="J944" s="10"/>
      <c r="K944" s="10"/>
      <c r="L944" s="10"/>
      <c r="M944" s="10"/>
      <c r="N944" s="10"/>
      <c r="O944" s="10"/>
      <c r="P944" s="10"/>
      <c r="Q944" s="10"/>
      <c r="R944" s="10"/>
    </row>
    <row r="945" spans="1:18" ht="33">
      <c r="A945" s="685"/>
      <c r="B945" s="9"/>
      <c r="C945" s="9"/>
      <c r="D945" s="9"/>
      <c r="E945" s="9"/>
      <c r="F945" s="10"/>
      <c r="G945" s="13"/>
      <c r="H945" s="10"/>
      <c r="I945" s="10"/>
      <c r="J945" s="10"/>
      <c r="K945" s="10"/>
      <c r="L945" s="10"/>
      <c r="M945" s="10"/>
      <c r="N945" s="10"/>
      <c r="O945" s="10"/>
      <c r="P945" s="10"/>
      <c r="Q945" s="10"/>
      <c r="R945" s="10"/>
    </row>
    <row r="946" spans="1:18" ht="33">
      <c r="A946" s="685"/>
      <c r="B946" s="9"/>
      <c r="C946" s="9"/>
      <c r="D946" s="9"/>
      <c r="E946" s="9"/>
      <c r="F946" s="10"/>
      <c r="G946" s="13"/>
      <c r="H946" s="10"/>
      <c r="I946" s="10"/>
      <c r="J946" s="10"/>
      <c r="K946" s="10"/>
      <c r="L946" s="10"/>
      <c r="M946" s="10"/>
      <c r="N946" s="10"/>
      <c r="O946" s="10"/>
      <c r="P946" s="10"/>
      <c r="Q946" s="10"/>
      <c r="R946" s="10"/>
    </row>
    <row r="947" spans="1:18" ht="33">
      <c r="A947" s="685"/>
      <c r="B947" s="9"/>
      <c r="C947" s="9"/>
      <c r="D947" s="9"/>
      <c r="E947" s="9"/>
      <c r="F947" s="10"/>
      <c r="G947" s="13"/>
      <c r="H947" s="10"/>
      <c r="I947" s="10"/>
      <c r="J947" s="10"/>
      <c r="K947" s="10"/>
      <c r="L947" s="10"/>
      <c r="M947" s="10"/>
      <c r="N947" s="10"/>
      <c r="O947" s="10"/>
      <c r="P947" s="10"/>
      <c r="Q947" s="10"/>
      <c r="R947" s="10"/>
    </row>
    <row r="948" spans="1:18" ht="33">
      <c r="A948" s="685"/>
      <c r="B948" s="9"/>
      <c r="C948" s="9"/>
      <c r="D948" s="9"/>
      <c r="E948" s="9"/>
      <c r="F948" s="10"/>
      <c r="G948" s="13"/>
      <c r="H948" s="10"/>
      <c r="I948" s="10"/>
      <c r="J948" s="10"/>
      <c r="K948" s="10"/>
      <c r="L948" s="10"/>
      <c r="M948" s="10"/>
      <c r="N948" s="10"/>
      <c r="O948" s="10"/>
      <c r="P948" s="10"/>
      <c r="Q948" s="10"/>
      <c r="R948" s="10"/>
    </row>
    <row r="949" spans="1:18" ht="33">
      <c r="A949" s="685"/>
      <c r="B949" s="9"/>
      <c r="C949" s="9"/>
      <c r="D949" s="9"/>
      <c r="E949" s="9"/>
      <c r="F949" s="10"/>
      <c r="G949" s="13"/>
      <c r="H949" s="10"/>
      <c r="I949" s="10"/>
      <c r="J949" s="10"/>
      <c r="K949" s="10"/>
      <c r="L949" s="10"/>
      <c r="M949" s="10"/>
      <c r="N949" s="10"/>
      <c r="O949" s="10"/>
      <c r="P949" s="10"/>
      <c r="Q949" s="10"/>
      <c r="R949" s="10"/>
    </row>
    <row r="950" spans="1:18" ht="33">
      <c r="A950" s="685"/>
      <c r="B950" s="9"/>
      <c r="C950" s="9"/>
      <c r="D950" s="9"/>
      <c r="E950" s="9"/>
      <c r="F950" s="10"/>
      <c r="G950" s="13"/>
      <c r="H950" s="10"/>
      <c r="I950" s="10"/>
      <c r="J950" s="10"/>
      <c r="K950" s="10"/>
      <c r="L950" s="10"/>
      <c r="M950" s="10"/>
      <c r="N950" s="10"/>
      <c r="O950" s="10"/>
      <c r="P950" s="10"/>
      <c r="Q950" s="10"/>
      <c r="R950" s="10"/>
    </row>
    <row r="951" spans="1:18" ht="33">
      <c r="A951" s="685"/>
      <c r="B951" s="9"/>
      <c r="C951" s="9"/>
      <c r="D951" s="9"/>
      <c r="E951" s="9"/>
      <c r="F951" s="10"/>
      <c r="G951" s="13"/>
      <c r="H951" s="10"/>
      <c r="I951" s="10"/>
      <c r="J951" s="10"/>
      <c r="K951" s="10"/>
      <c r="L951" s="10"/>
      <c r="M951" s="10"/>
      <c r="N951" s="10"/>
      <c r="O951" s="10"/>
      <c r="P951" s="10"/>
      <c r="Q951" s="10"/>
      <c r="R951" s="10"/>
    </row>
    <row r="952" spans="1:18" ht="33">
      <c r="A952" s="685"/>
      <c r="B952" s="9"/>
      <c r="C952" s="9"/>
      <c r="D952" s="9"/>
      <c r="E952" s="9"/>
      <c r="F952" s="10"/>
      <c r="G952" s="13"/>
      <c r="H952" s="10"/>
      <c r="I952" s="10"/>
      <c r="J952" s="10"/>
      <c r="K952" s="10"/>
      <c r="L952" s="10"/>
      <c r="M952" s="10"/>
      <c r="N952" s="10"/>
      <c r="O952" s="10"/>
      <c r="P952" s="10"/>
      <c r="Q952" s="10"/>
      <c r="R952" s="10"/>
    </row>
    <row r="953" spans="1:18" ht="33">
      <c r="A953" s="685"/>
      <c r="B953" s="9"/>
      <c r="C953" s="9"/>
      <c r="D953" s="9"/>
      <c r="E953" s="9"/>
      <c r="F953" s="10"/>
      <c r="G953" s="13"/>
      <c r="H953" s="10"/>
      <c r="I953" s="10"/>
      <c r="J953" s="10"/>
      <c r="K953" s="10"/>
      <c r="L953" s="10"/>
      <c r="M953" s="10"/>
      <c r="N953" s="10"/>
      <c r="O953" s="10"/>
      <c r="P953" s="10"/>
      <c r="Q953" s="10"/>
      <c r="R953" s="10"/>
    </row>
    <row r="954" spans="1:18" ht="33">
      <c r="A954" s="685"/>
      <c r="B954" s="9"/>
      <c r="C954" s="9"/>
      <c r="D954" s="9"/>
      <c r="E954" s="9"/>
      <c r="F954" s="10"/>
      <c r="G954" s="13"/>
      <c r="H954" s="10"/>
      <c r="I954" s="10"/>
      <c r="J954" s="10"/>
      <c r="K954" s="10"/>
      <c r="L954" s="10"/>
      <c r="M954" s="10"/>
      <c r="N954" s="10"/>
      <c r="O954" s="10"/>
      <c r="P954" s="10"/>
      <c r="Q954" s="10"/>
      <c r="R954" s="10"/>
    </row>
    <row r="955" spans="1:18" ht="33">
      <c r="A955" s="685"/>
      <c r="B955" s="9"/>
      <c r="C955" s="9"/>
      <c r="D955" s="9"/>
      <c r="E955" s="9"/>
      <c r="F955" s="10"/>
      <c r="G955" s="13"/>
      <c r="H955" s="10"/>
      <c r="I955" s="10"/>
      <c r="J955" s="10"/>
      <c r="K955" s="10"/>
      <c r="L955" s="10"/>
      <c r="M955" s="10"/>
      <c r="N955" s="10"/>
      <c r="O955" s="10"/>
      <c r="P955" s="10"/>
      <c r="Q955" s="10"/>
      <c r="R955" s="10"/>
    </row>
    <row r="956" spans="1:18" ht="33">
      <c r="A956" s="685"/>
      <c r="B956" s="9"/>
      <c r="C956" s="9"/>
      <c r="D956" s="9"/>
      <c r="E956" s="9"/>
      <c r="F956" s="10"/>
      <c r="G956" s="13"/>
      <c r="H956" s="10"/>
      <c r="I956" s="10"/>
      <c r="J956" s="10"/>
      <c r="K956" s="10"/>
      <c r="L956" s="10"/>
      <c r="M956" s="10"/>
      <c r="N956" s="10"/>
      <c r="O956" s="10"/>
      <c r="P956" s="10"/>
      <c r="Q956" s="10"/>
      <c r="R956" s="10"/>
    </row>
    <row r="957" spans="1:18" ht="33">
      <c r="A957" s="685"/>
      <c r="B957" s="9"/>
      <c r="C957" s="9"/>
      <c r="D957" s="9"/>
      <c r="E957" s="9"/>
      <c r="F957" s="10"/>
      <c r="G957" s="13"/>
      <c r="H957" s="10"/>
      <c r="I957" s="10"/>
      <c r="J957" s="10"/>
      <c r="K957" s="10"/>
      <c r="L957" s="10"/>
      <c r="M957" s="10"/>
      <c r="N957" s="10"/>
      <c r="O957" s="10"/>
      <c r="P957" s="10"/>
      <c r="Q957" s="10"/>
      <c r="R957" s="10"/>
    </row>
    <row r="958" spans="1:18" ht="33">
      <c r="A958" s="685"/>
      <c r="B958" s="9"/>
      <c r="C958" s="9"/>
      <c r="D958" s="9"/>
      <c r="E958" s="9"/>
      <c r="F958" s="10"/>
      <c r="G958" s="13"/>
      <c r="H958" s="10"/>
      <c r="I958" s="10"/>
      <c r="J958" s="10"/>
      <c r="K958" s="10"/>
      <c r="L958" s="10"/>
      <c r="M958" s="10"/>
      <c r="N958" s="10"/>
      <c r="O958" s="10"/>
      <c r="P958" s="10"/>
      <c r="Q958" s="10"/>
      <c r="R958" s="10"/>
    </row>
    <row r="959" spans="1:18" ht="33">
      <c r="A959" s="685"/>
      <c r="B959" s="9"/>
      <c r="C959" s="9"/>
      <c r="D959" s="9"/>
      <c r="E959" s="9"/>
      <c r="F959" s="10"/>
      <c r="G959" s="13"/>
      <c r="H959" s="10"/>
      <c r="I959" s="10"/>
      <c r="J959" s="10"/>
      <c r="K959" s="10"/>
      <c r="L959" s="10"/>
      <c r="M959" s="10"/>
      <c r="N959" s="10"/>
      <c r="O959" s="10"/>
      <c r="P959" s="10"/>
      <c r="Q959" s="10"/>
      <c r="R959" s="10"/>
    </row>
    <row r="960" spans="1:18" ht="33">
      <c r="A960" s="685"/>
      <c r="B960" s="9"/>
      <c r="C960" s="9"/>
      <c r="D960" s="9"/>
      <c r="E960" s="9"/>
      <c r="F960" s="10"/>
      <c r="G960" s="13"/>
      <c r="H960" s="10"/>
      <c r="I960" s="10"/>
      <c r="J960" s="10"/>
      <c r="K960" s="10"/>
      <c r="L960" s="10"/>
      <c r="M960" s="10"/>
      <c r="N960" s="10"/>
      <c r="O960" s="10"/>
      <c r="P960" s="10"/>
      <c r="Q960" s="10"/>
      <c r="R960" s="10"/>
    </row>
    <row r="961" spans="1:18" ht="33">
      <c r="A961" s="685"/>
      <c r="B961" s="9"/>
      <c r="C961" s="9"/>
      <c r="D961" s="9"/>
      <c r="E961" s="9"/>
      <c r="F961" s="10"/>
      <c r="G961" s="13"/>
      <c r="H961" s="10"/>
      <c r="I961" s="10"/>
      <c r="J961" s="10"/>
      <c r="K961" s="10"/>
      <c r="L961" s="10"/>
      <c r="M961" s="10"/>
      <c r="N961" s="10"/>
      <c r="O961" s="10"/>
      <c r="P961" s="10"/>
      <c r="Q961" s="10"/>
      <c r="R961" s="10"/>
    </row>
    <row r="962" spans="1:18" ht="33">
      <c r="A962" s="685"/>
      <c r="B962" s="9"/>
      <c r="C962" s="9"/>
      <c r="D962" s="9"/>
      <c r="E962" s="9"/>
      <c r="F962" s="10"/>
      <c r="G962" s="13"/>
      <c r="H962" s="10"/>
      <c r="I962" s="10"/>
      <c r="J962" s="10"/>
      <c r="K962" s="10"/>
      <c r="L962" s="10"/>
      <c r="M962" s="10"/>
      <c r="N962" s="10"/>
      <c r="O962" s="10"/>
      <c r="P962" s="10"/>
      <c r="Q962" s="10"/>
      <c r="R962" s="10"/>
    </row>
    <row r="963" spans="1:18" ht="33">
      <c r="A963" s="685"/>
      <c r="B963" s="9"/>
      <c r="C963" s="9"/>
      <c r="D963" s="9"/>
      <c r="E963" s="9"/>
      <c r="F963" s="10"/>
      <c r="G963" s="13"/>
      <c r="H963" s="10"/>
      <c r="I963" s="10"/>
      <c r="J963" s="10"/>
      <c r="K963" s="10"/>
      <c r="L963" s="10"/>
      <c r="M963" s="10"/>
      <c r="N963" s="10"/>
      <c r="O963" s="10"/>
      <c r="P963" s="10"/>
      <c r="Q963" s="10"/>
      <c r="R963" s="10"/>
    </row>
    <row r="964" spans="1:18" ht="33">
      <c r="A964" s="685"/>
      <c r="B964" s="9"/>
      <c r="C964" s="9"/>
      <c r="D964" s="9"/>
      <c r="E964" s="9"/>
      <c r="F964" s="10"/>
      <c r="G964" s="13"/>
      <c r="H964" s="10"/>
      <c r="I964" s="10"/>
      <c r="J964" s="10"/>
      <c r="K964" s="10"/>
      <c r="L964" s="10"/>
      <c r="M964" s="10"/>
      <c r="N964" s="10"/>
      <c r="O964" s="10"/>
      <c r="P964" s="10"/>
      <c r="Q964" s="10"/>
      <c r="R964" s="10"/>
    </row>
    <row r="965" spans="1:18" ht="33">
      <c r="A965" s="685"/>
      <c r="B965" s="9"/>
      <c r="C965" s="9"/>
      <c r="D965" s="9"/>
      <c r="E965" s="9"/>
      <c r="F965" s="10"/>
      <c r="G965" s="13"/>
      <c r="H965" s="10"/>
      <c r="I965" s="10"/>
      <c r="J965" s="10"/>
      <c r="K965" s="10"/>
      <c r="L965" s="10"/>
      <c r="M965" s="10"/>
      <c r="N965" s="10"/>
      <c r="O965" s="10"/>
      <c r="P965" s="10"/>
      <c r="Q965" s="10"/>
      <c r="R965" s="10"/>
    </row>
    <row r="966" spans="1:18" ht="33">
      <c r="A966" s="685"/>
      <c r="B966" s="9"/>
      <c r="C966" s="9"/>
      <c r="D966" s="9"/>
      <c r="E966" s="9"/>
      <c r="F966" s="10"/>
      <c r="G966" s="13"/>
      <c r="H966" s="10"/>
      <c r="I966" s="10"/>
      <c r="J966" s="10"/>
      <c r="K966" s="10"/>
      <c r="L966" s="10"/>
      <c r="M966" s="10"/>
      <c r="N966" s="10"/>
      <c r="O966" s="10"/>
      <c r="P966" s="10"/>
      <c r="Q966" s="10"/>
      <c r="R966" s="10"/>
    </row>
    <row r="967" spans="1:18" ht="33">
      <c r="A967" s="685"/>
      <c r="B967" s="9"/>
      <c r="C967" s="9"/>
      <c r="D967" s="9"/>
      <c r="E967" s="9"/>
      <c r="F967" s="10"/>
      <c r="G967" s="13"/>
      <c r="H967" s="10"/>
      <c r="I967" s="10"/>
      <c r="J967" s="10"/>
      <c r="K967" s="10"/>
      <c r="L967" s="10"/>
      <c r="M967" s="10"/>
      <c r="N967" s="10"/>
      <c r="O967" s="10"/>
      <c r="P967" s="10"/>
      <c r="Q967" s="10"/>
      <c r="R967" s="10"/>
    </row>
    <row r="968" spans="1:18" ht="33">
      <c r="A968" s="685"/>
      <c r="B968" s="9"/>
      <c r="C968" s="9"/>
      <c r="D968" s="9"/>
      <c r="E968" s="9"/>
      <c r="F968" s="10"/>
      <c r="G968" s="13"/>
      <c r="H968" s="10"/>
      <c r="I968" s="10"/>
      <c r="J968" s="10"/>
      <c r="K968" s="10"/>
      <c r="L968" s="10"/>
      <c r="M968" s="10"/>
      <c r="N968" s="10"/>
      <c r="O968" s="10"/>
      <c r="P968" s="10"/>
      <c r="Q968" s="10"/>
      <c r="R968" s="10"/>
    </row>
    <row r="969" spans="1:18" ht="33">
      <c r="A969" s="685"/>
      <c r="B969" s="9"/>
      <c r="C969" s="9"/>
      <c r="D969" s="9"/>
      <c r="E969" s="9"/>
      <c r="F969" s="10"/>
      <c r="G969" s="13"/>
      <c r="H969" s="10"/>
      <c r="I969" s="10"/>
      <c r="J969" s="10"/>
      <c r="K969" s="10"/>
      <c r="L969" s="10"/>
      <c r="M969" s="10"/>
      <c r="N969" s="10"/>
      <c r="O969" s="10"/>
      <c r="P969" s="10"/>
      <c r="Q969" s="10"/>
      <c r="R969" s="10"/>
    </row>
    <row r="970" spans="1:18" ht="33">
      <c r="A970" s="685"/>
      <c r="B970" s="9"/>
      <c r="C970" s="9"/>
      <c r="D970" s="9"/>
      <c r="E970" s="9"/>
      <c r="F970" s="10"/>
      <c r="G970" s="13"/>
      <c r="H970" s="10"/>
      <c r="I970" s="10"/>
      <c r="J970" s="10"/>
      <c r="K970" s="10"/>
      <c r="L970" s="10"/>
      <c r="M970" s="10"/>
      <c r="N970" s="10"/>
      <c r="O970" s="10"/>
      <c r="P970" s="10"/>
      <c r="Q970" s="10"/>
      <c r="R970" s="10"/>
    </row>
    <row r="971" spans="1:18" ht="33">
      <c r="A971" s="685"/>
      <c r="B971" s="9"/>
      <c r="C971" s="9"/>
      <c r="D971" s="9"/>
      <c r="E971" s="9"/>
      <c r="F971" s="10"/>
      <c r="G971" s="13"/>
      <c r="H971" s="10"/>
      <c r="I971" s="10"/>
      <c r="J971" s="10"/>
      <c r="K971" s="10"/>
      <c r="L971" s="10"/>
      <c r="M971" s="10"/>
      <c r="N971" s="10"/>
      <c r="O971" s="10"/>
      <c r="P971" s="10"/>
      <c r="Q971" s="10"/>
      <c r="R971" s="10"/>
    </row>
    <row r="972" spans="1:18" ht="33">
      <c r="A972" s="685"/>
      <c r="B972" s="9"/>
      <c r="C972" s="9"/>
      <c r="D972" s="9"/>
      <c r="E972" s="9"/>
      <c r="F972" s="10"/>
      <c r="G972" s="13"/>
      <c r="H972" s="10"/>
      <c r="I972" s="10"/>
      <c r="J972" s="10"/>
      <c r="K972" s="10"/>
      <c r="L972" s="10"/>
      <c r="M972" s="10"/>
      <c r="N972" s="10"/>
      <c r="O972" s="10"/>
      <c r="P972" s="10"/>
      <c r="Q972" s="10"/>
      <c r="R972" s="10"/>
    </row>
    <row r="973" spans="1:18" ht="33">
      <c r="A973" s="685"/>
      <c r="B973" s="9"/>
      <c r="C973" s="9"/>
      <c r="D973" s="9"/>
      <c r="E973" s="9"/>
      <c r="F973" s="10"/>
      <c r="G973" s="13"/>
      <c r="H973" s="10"/>
      <c r="I973" s="10"/>
      <c r="J973" s="10"/>
      <c r="K973" s="10"/>
      <c r="L973" s="10"/>
      <c r="M973" s="10"/>
      <c r="N973" s="10"/>
      <c r="O973" s="10"/>
      <c r="P973" s="10"/>
      <c r="Q973" s="10"/>
      <c r="R973" s="10"/>
    </row>
    <row r="974" spans="1:18" ht="33">
      <c r="A974" s="685"/>
      <c r="B974" s="9"/>
      <c r="C974" s="9"/>
      <c r="D974" s="9"/>
      <c r="E974" s="9"/>
      <c r="F974" s="10"/>
      <c r="G974" s="13"/>
      <c r="H974" s="10"/>
      <c r="I974" s="10"/>
      <c r="J974" s="10"/>
      <c r="K974" s="10"/>
      <c r="L974" s="10"/>
      <c r="M974" s="10"/>
      <c r="N974" s="10"/>
      <c r="O974" s="10"/>
      <c r="P974" s="10"/>
      <c r="Q974" s="10"/>
      <c r="R974" s="10"/>
    </row>
    <row r="975" spans="1:18" ht="33">
      <c r="A975" s="685"/>
      <c r="B975" s="9"/>
      <c r="C975" s="9"/>
      <c r="D975" s="9"/>
      <c r="E975" s="9"/>
      <c r="F975" s="10"/>
      <c r="G975" s="13"/>
      <c r="H975" s="10"/>
      <c r="I975" s="10"/>
      <c r="J975" s="10"/>
      <c r="K975" s="10"/>
      <c r="L975" s="10"/>
      <c r="M975" s="10"/>
      <c r="N975" s="10"/>
      <c r="O975" s="10"/>
      <c r="P975" s="10"/>
      <c r="Q975" s="10"/>
      <c r="R975" s="10"/>
    </row>
    <row r="976" spans="1:18" ht="33">
      <c r="A976" s="685"/>
      <c r="B976" s="9"/>
      <c r="C976" s="9"/>
      <c r="D976" s="9"/>
      <c r="E976" s="9"/>
      <c r="F976" s="10"/>
      <c r="G976" s="13"/>
      <c r="H976" s="10"/>
      <c r="I976" s="10"/>
      <c r="J976" s="10"/>
      <c r="K976" s="10"/>
      <c r="L976" s="10"/>
      <c r="M976" s="10"/>
      <c r="N976" s="10"/>
      <c r="O976" s="10"/>
      <c r="P976" s="10"/>
      <c r="Q976" s="10"/>
      <c r="R976" s="10"/>
    </row>
    <row r="977" spans="1:18" ht="33">
      <c r="A977" s="685"/>
      <c r="B977" s="9"/>
      <c r="C977" s="9"/>
      <c r="D977" s="9"/>
      <c r="E977" s="9"/>
      <c r="F977" s="10"/>
      <c r="G977" s="13"/>
      <c r="H977" s="10"/>
      <c r="I977" s="10"/>
      <c r="J977" s="10"/>
      <c r="K977" s="10"/>
      <c r="L977" s="10"/>
      <c r="M977" s="10"/>
      <c r="N977" s="10"/>
      <c r="O977" s="10"/>
      <c r="P977" s="10"/>
      <c r="Q977" s="10"/>
      <c r="R977" s="10"/>
    </row>
    <row r="978" spans="1:18" ht="33">
      <c r="A978" s="685"/>
      <c r="B978" s="9"/>
      <c r="C978" s="9"/>
      <c r="D978" s="9"/>
      <c r="E978" s="9"/>
      <c r="F978" s="10"/>
      <c r="G978" s="13"/>
      <c r="H978" s="10"/>
      <c r="I978" s="10"/>
      <c r="J978" s="10"/>
      <c r="K978" s="10"/>
      <c r="L978" s="10"/>
      <c r="M978" s="10"/>
      <c r="N978" s="10"/>
      <c r="O978" s="10"/>
      <c r="P978" s="10"/>
      <c r="Q978" s="10"/>
      <c r="R978" s="10"/>
    </row>
    <row r="979" spans="1:18" ht="33">
      <c r="A979" s="685"/>
      <c r="B979" s="9"/>
      <c r="C979" s="9"/>
      <c r="D979" s="9"/>
      <c r="E979" s="9"/>
      <c r="F979" s="10"/>
      <c r="G979" s="13"/>
      <c r="H979" s="10"/>
      <c r="I979" s="10"/>
      <c r="J979" s="10"/>
      <c r="K979" s="10"/>
      <c r="L979" s="10"/>
      <c r="M979" s="10"/>
      <c r="N979" s="10"/>
      <c r="O979" s="10"/>
      <c r="P979" s="10"/>
      <c r="Q979" s="10"/>
      <c r="R979" s="10"/>
    </row>
    <row r="980" spans="1:18" ht="33">
      <c r="A980" s="685"/>
      <c r="B980" s="9"/>
      <c r="C980" s="9"/>
      <c r="D980" s="9"/>
      <c r="E980" s="9"/>
      <c r="F980" s="10"/>
      <c r="G980" s="13"/>
      <c r="H980" s="10"/>
      <c r="I980" s="10"/>
      <c r="J980" s="10"/>
      <c r="K980" s="10"/>
      <c r="L980" s="10"/>
      <c r="M980" s="10"/>
      <c r="N980" s="10"/>
      <c r="O980" s="10"/>
      <c r="P980" s="10"/>
      <c r="Q980" s="10"/>
      <c r="R980" s="10"/>
    </row>
    <row r="981" spans="1:18" ht="33">
      <c r="A981" s="685"/>
      <c r="B981" s="9"/>
      <c r="C981" s="9"/>
      <c r="D981" s="9"/>
      <c r="E981" s="9"/>
      <c r="F981" s="10"/>
      <c r="G981" s="13"/>
      <c r="H981" s="10"/>
      <c r="I981" s="10"/>
      <c r="J981" s="10"/>
      <c r="K981" s="10"/>
      <c r="L981" s="10"/>
      <c r="M981" s="10"/>
      <c r="N981" s="10"/>
      <c r="O981" s="10"/>
      <c r="P981" s="10"/>
      <c r="Q981" s="10"/>
      <c r="R981" s="10"/>
    </row>
    <row r="982" spans="1:18" ht="33">
      <c r="A982" s="685"/>
      <c r="B982" s="9"/>
      <c r="C982" s="9"/>
      <c r="D982" s="9"/>
      <c r="E982" s="9"/>
      <c r="F982" s="10"/>
      <c r="G982" s="13"/>
      <c r="H982" s="10"/>
      <c r="I982" s="10"/>
      <c r="J982" s="10"/>
      <c r="K982" s="10"/>
      <c r="L982" s="10"/>
      <c r="M982" s="10"/>
      <c r="N982" s="10"/>
      <c r="O982" s="10"/>
      <c r="P982" s="10"/>
      <c r="Q982" s="10"/>
      <c r="R982" s="10"/>
    </row>
    <row r="983" spans="1:18" ht="33">
      <c r="A983" s="685"/>
      <c r="B983" s="9"/>
      <c r="C983" s="9"/>
      <c r="D983" s="9"/>
      <c r="E983" s="9"/>
      <c r="F983" s="10"/>
      <c r="G983" s="13"/>
      <c r="H983" s="10"/>
      <c r="I983" s="10"/>
      <c r="J983" s="10"/>
      <c r="K983" s="10"/>
      <c r="L983" s="10"/>
      <c r="M983" s="10"/>
      <c r="N983" s="10"/>
      <c r="O983" s="10"/>
      <c r="P983" s="10"/>
      <c r="Q983" s="10"/>
      <c r="R983" s="10"/>
    </row>
    <row r="984" spans="1:18" ht="33">
      <c r="A984" s="685"/>
      <c r="B984" s="9"/>
      <c r="C984" s="9"/>
      <c r="D984" s="9"/>
      <c r="E984" s="9"/>
      <c r="F984" s="10"/>
      <c r="G984" s="13"/>
      <c r="H984" s="10"/>
      <c r="I984" s="10"/>
      <c r="J984" s="10"/>
      <c r="K984" s="10"/>
      <c r="L984" s="10"/>
      <c r="M984" s="10"/>
      <c r="N984" s="10"/>
      <c r="O984" s="10"/>
      <c r="P984" s="10"/>
      <c r="Q984" s="10"/>
      <c r="R984" s="10"/>
    </row>
    <row r="985" spans="1:18" ht="33">
      <c r="A985" s="685"/>
      <c r="B985" s="9"/>
      <c r="C985" s="9"/>
      <c r="D985" s="9"/>
      <c r="E985" s="9"/>
      <c r="F985" s="10"/>
      <c r="G985" s="13"/>
      <c r="H985" s="10"/>
      <c r="I985" s="10"/>
      <c r="J985" s="10"/>
      <c r="K985" s="10"/>
      <c r="L985" s="10"/>
      <c r="M985" s="10"/>
      <c r="N985" s="10"/>
      <c r="O985" s="10"/>
      <c r="P985" s="10"/>
      <c r="Q985" s="10"/>
      <c r="R985" s="10"/>
    </row>
    <row r="986" spans="1:18" ht="33">
      <c r="A986" s="685"/>
      <c r="B986" s="9"/>
      <c r="C986" s="9"/>
      <c r="D986" s="9"/>
      <c r="E986" s="9"/>
      <c r="F986" s="10"/>
      <c r="G986" s="13"/>
      <c r="H986" s="10"/>
      <c r="I986" s="10"/>
      <c r="J986" s="10"/>
      <c r="K986" s="10"/>
      <c r="L986" s="10"/>
      <c r="M986" s="10"/>
      <c r="N986" s="10"/>
      <c r="O986" s="10"/>
      <c r="P986" s="10"/>
      <c r="Q986" s="10"/>
      <c r="R986" s="10"/>
    </row>
    <row r="987" spans="1:18" ht="33">
      <c r="A987" s="685"/>
      <c r="B987" s="9"/>
      <c r="C987" s="9"/>
      <c r="D987" s="9"/>
      <c r="E987" s="9"/>
      <c r="F987" s="10"/>
      <c r="G987" s="13"/>
      <c r="H987" s="10"/>
      <c r="I987" s="10"/>
      <c r="J987" s="10"/>
      <c r="K987" s="10"/>
      <c r="L987" s="10"/>
      <c r="M987" s="10"/>
      <c r="N987" s="10"/>
      <c r="O987" s="10"/>
      <c r="P987" s="10"/>
      <c r="Q987" s="10"/>
      <c r="R987" s="10"/>
    </row>
    <row r="988" spans="1:18" ht="33">
      <c r="A988" s="685"/>
      <c r="B988" s="9"/>
      <c r="C988" s="9"/>
      <c r="D988" s="9"/>
      <c r="E988" s="9"/>
      <c r="F988" s="10"/>
      <c r="G988" s="13"/>
      <c r="H988" s="10"/>
      <c r="I988" s="10"/>
      <c r="J988" s="10"/>
      <c r="K988" s="10"/>
      <c r="L988" s="10"/>
      <c r="M988" s="10"/>
      <c r="N988" s="10"/>
      <c r="O988" s="10"/>
      <c r="P988" s="10"/>
      <c r="Q988" s="10"/>
      <c r="R988" s="10"/>
    </row>
    <row r="989" spans="1:18" ht="33">
      <c r="A989" s="685"/>
      <c r="B989" s="9"/>
      <c r="C989" s="9"/>
      <c r="D989" s="9"/>
      <c r="E989" s="9"/>
      <c r="F989" s="10"/>
      <c r="G989" s="13"/>
      <c r="H989" s="10"/>
      <c r="I989" s="10"/>
      <c r="J989" s="10"/>
      <c r="K989" s="10"/>
      <c r="L989" s="10"/>
      <c r="M989" s="10"/>
      <c r="N989" s="10"/>
      <c r="O989" s="10"/>
      <c r="P989" s="10"/>
      <c r="Q989" s="10"/>
      <c r="R989" s="10"/>
    </row>
    <row r="990" spans="1:18" ht="33">
      <c r="A990" s="685"/>
      <c r="B990" s="9"/>
      <c r="C990" s="9"/>
      <c r="D990" s="9"/>
      <c r="E990" s="9"/>
      <c r="F990" s="10"/>
      <c r="G990" s="13"/>
      <c r="H990" s="10"/>
      <c r="I990" s="10"/>
      <c r="J990" s="10"/>
      <c r="K990" s="10"/>
      <c r="L990" s="10"/>
      <c r="M990" s="10"/>
      <c r="N990" s="10"/>
      <c r="O990" s="10"/>
      <c r="P990" s="10"/>
      <c r="Q990" s="10"/>
      <c r="R990" s="10"/>
    </row>
    <row r="991" spans="1:18" ht="33">
      <c r="A991" s="685"/>
      <c r="B991" s="9"/>
      <c r="C991" s="9"/>
      <c r="D991" s="9"/>
      <c r="E991" s="9"/>
      <c r="F991" s="10"/>
      <c r="G991" s="13"/>
      <c r="H991" s="10"/>
      <c r="I991" s="10"/>
      <c r="J991" s="10"/>
      <c r="K991" s="10"/>
      <c r="L991" s="10"/>
      <c r="M991" s="10"/>
      <c r="N991" s="10"/>
      <c r="O991" s="10"/>
      <c r="P991" s="10"/>
      <c r="Q991" s="10"/>
      <c r="R991" s="10"/>
    </row>
    <row r="992" spans="1:18" ht="33">
      <c r="A992" s="685"/>
      <c r="B992" s="9"/>
      <c r="C992" s="9"/>
      <c r="D992" s="9"/>
      <c r="E992" s="9"/>
      <c r="F992" s="10"/>
      <c r="G992" s="13"/>
      <c r="H992" s="10"/>
      <c r="I992" s="10"/>
      <c r="J992" s="10"/>
      <c r="K992" s="10"/>
      <c r="L992" s="10"/>
      <c r="M992" s="10"/>
      <c r="N992" s="10"/>
      <c r="O992" s="10"/>
      <c r="P992" s="10"/>
      <c r="Q992" s="10"/>
      <c r="R992" s="10"/>
    </row>
    <row r="993" spans="1:18" ht="33">
      <c r="A993" s="685"/>
      <c r="B993" s="9"/>
      <c r="C993" s="9"/>
      <c r="D993" s="9"/>
      <c r="E993" s="9"/>
      <c r="F993" s="10"/>
      <c r="G993" s="13"/>
      <c r="H993" s="10"/>
      <c r="I993" s="10"/>
      <c r="J993" s="10"/>
      <c r="K993" s="10"/>
      <c r="L993" s="10"/>
      <c r="M993" s="10"/>
      <c r="N993" s="10"/>
      <c r="O993" s="10"/>
      <c r="P993" s="10"/>
      <c r="Q993" s="10"/>
      <c r="R993" s="10"/>
    </row>
    <row r="994" spans="1:18" ht="33">
      <c r="A994" s="685"/>
      <c r="B994" s="9"/>
      <c r="C994" s="9"/>
      <c r="D994" s="9"/>
      <c r="E994" s="9"/>
      <c r="F994" s="10"/>
      <c r="G994" s="13"/>
      <c r="H994" s="10"/>
      <c r="I994" s="10"/>
      <c r="J994" s="10"/>
      <c r="K994" s="10"/>
      <c r="L994" s="10"/>
      <c r="M994" s="10"/>
      <c r="N994" s="10"/>
      <c r="O994" s="10"/>
      <c r="P994" s="10"/>
      <c r="Q994" s="10"/>
      <c r="R994" s="10"/>
    </row>
    <row r="995" spans="1:18" ht="33">
      <c r="A995" s="685"/>
      <c r="B995" s="9"/>
      <c r="C995" s="9"/>
      <c r="D995" s="9"/>
      <c r="E995" s="9"/>
      <c r="F995" s="10"/>
      <c r="G995" s="13"/>
      <c r="H995" s="10"/>
      <c r="I995" s="10"/>
      <c r="J995" s="10"/>
      <c r="K995" s="10"/>
      <c r="L995" s="10"/>
      <c r="M995" s="10"/>
      <c r="N995" s="10"/>
      <c r="O995" s="10"/>
      <c r="P995" s="10"/>
      <c r="Q995" s="10"/>
      <c r="R995" s="10"/>
    </row>
    <row r="996" spans="1:18" ht="33">
      <c r="A996" s="685"/>
      <c r="B996" s="9"/>
      <c r="C996" s="9"/>
      <c r="D996" s="9"/>
      <c r="E996" s="9"/>
      <c r="F996" s="10"/>
      <c r="G996" s="13"/>
      <c r="H996" s="10"/>
      <c r="I996" s="10"/>
      <c r="J996" s="10"/>
      <c r="K996" s="10"/>
      <c r="L996" s="10"/>
      <c r="M996" s="10"/>
      <c r="N996" s="10"/>
      <c r="O996" s="10"/>
      <c r="P996" s="10"/>
      <c r="Q996" s="10"/>
      <c r="R996" s="10"/>
    </row>
    <row r="997" spans="1:18" ht="33">
      <c r="A997" s="685"/>
      <c r="B997" s="9"/>
      <c r="C997" s="9"/>
      <c r="D997" s="9"/>
      <c r="E997" s="9"/>
      <c r="F997" s="10"/>
      <c r="G997" s="13"/>
      <c r="H997" s="10"/>
      <c r="I997" s="10"/>
      <c r="J997" s="10"/>
      <c r="K997" s="10"/>
      <c r="L997" s="10"/>
      <c r="M997" s="10"/>
      <c r="N997" s="10"/>
      <c r="O997" s="10"/>
      <c r="P997" s="10"/>
      <c r="Q997" s="10"/>
      <c r="R997" s="10"/>
    </row>
    <row r="998" spans="1:18" ht="33">
      <c r="A998" s="685"/>
      <c r="B998" s="9"/>
      <c r="C998" s="9"/>
      <c r="D998" s="9"/>
      <c r="E998" s="9"/>
      <c r="F998" s="10"/>
      <c r="G998" s="13"/>
      <c r="H998" s="10"/>
      <c r="I998" s="10"/>
      <c r="J998" s="10"/>
      <c r="K998" s="10"/>
      <c r="L998" s="10"/>
      <c r="M998" s="10"/>
      <c r="N998" s="10"/>
      <c r="O998" s="10"/>
      <c r="P998" s="10"/>
      <c r="Q998" s="10"/>
      <c r="R998" s="10"/>
    </row>
    <row r="999" spans="1:18" ht="33">
      <c r="A999" s="685"/>
      <c r="B999" s="9"/>
      <c r="C999" s="9"/>
      <c r="D999" s="9"/>
      <c r="E999" s="9"/>
      <c r="F999" s="10"/>
      <c r="G999" s="13"/>
      <c r="H999" s="10"/>
      <c r="I999" s="10"/>
      <c r="J999" s="10"/>
      <c r="K999" s="10"/>
      <c r="L999" s="10"/>
      <c r="M999" s="10"/>
      <c r="N999" s="10"/>
      <c r="O999" s="10"/>
      <c r="P999" s="10"/>
      <c r="Q999" s="10"/>
      <c r="R999" s="10"/>
    </row>
    <row r="1000" spans="1:18" ht="33">
      <c r="A1000" s="685"/>
      <c r="B1000" s="9"/>
      <c r="C1000" s="9"/>
      <c r="D1000" s="9"/>
      <c r="E1000" s="9"/>
      <c r="F1000" s="10"/>
      <c r="G1000" s="13"/>
      <c r="H1000" s="10"/>
      <c r="I1000" s="10"/>
      <c r="J1000" s="10"/>
      <c r="K1000" s="10"/>
      <c r="L1000" s="10"/>
      <c r="M1000" s="10"/>
      <c r="N1000" s="10"/>
      <c r="O1000" s="10"/>
      <c r="P1000" s="10"/>
      <c r="Q1000" s="10"/>
      <c r="R1000" s="10"/>
    </row>
    <row r="1001" spans="1:18" ht="33">
      <c r="A1001" s="685"/>
      <c r="B1001" s="9"/>
      <c r="C1001" s="9"/>
      <c r="D1001" s="9"/>
      <c r="E1001" s="9"/>
      <c r="F1001" s="10"/>
      <c r="G1001" s="13"/>
      <c r="H1001" s="10"/>
      <c r="I1001" s="10"/>
      <c r="J1001" s="10"/>
      <c r="K1001" s="10"/>
      <c r="L1001" s="10"/>
      <c r="M1001" s="10"/>
      <c r="N1001" s="10"/>
      <c r="O1001" s="10"/>
      <c r="P1001" s="10"/>
      <c r="Q1001" s="10"/>
      <c r="R1001" s="10"/>
    </row>
    <row r="1002" spans="1:18" ht="33">
      <c r="A1002" s="685"/>
      <c r="B1002" s="9"/>
      <c r="C1002" s="9"/>
      <c r="D1002" s="9"/>
      <c r="E1002" s="9"/>
      <c r="F1002" s="10"/>
      <c r="G1002" s="13"/>
      <c r="H1002" s="10"/>
      <c r="I1002" s="10"/>
      <c r="J1002" s="10"/>
      <c r="K1002" s="10"/>
      <c r="L1002" s="10"/>
      <c r="M1002" s="10"/>
      <c r="N1002" s="10"/>
      <c r="O1002" s="10"/>
      <c r="P1002" s="10"/>
      <c r="Q1002" s="10"/>
      <c r="R1002" s="10"/>
    </row>
    <row r="1003" spans="1:18" ht="33">
      <c r="A1003" s="685"/>
      <c r="B1003" s="9"/>
      <c r="C1003" s="9"/>
      <c r="D1003" s="9"/>
      <c r="E1003" s="9"/>
      <c r="F1003" s="10"/>
      <c r="G1003" s="13"/>
      <c r="H1003" s="10"/>
      <c r="I1003" s="10"/>
      <c r="J1003" s="10"/>
      <c r="K1003" s="10"/>
      <c r="L1003" s="10"/>
      <c r="M1003" s="10"/>
      <c r="N1003" s="10"/>
      <c r="O1003" s="10"/>
      <c r="P1003" s="10"/>
      <c r="Q1003" s="10"/>
      <c r="R1003" s="10"/>
    </row>
    <row r="1004" spans="1:18" ht="33">
      <c r="A1004" s="685"/>
      <c r="B1004" s="9"/>
      <c r="C1004" s="9"/>
      <c r="D1004" s="9"/>
      <c r="E1004" s="9"/>
      <c r="F1004" s="10"/>
      <c r="G1004" s="13"/>
      <c r="H1004" s="10"/>
      <c r="I1004" s="10"/>
      <c r="J1004" s="10"/>
      <c r="K1004" s="10"/>
      <c r="L1004" s="10"/>
      <c r="M1004" s="10"/>
      <c r="N1004" s="10"/>
      <c r="O1004" s="10"/>
      <c r="P1004" s="10"/>
      <c r="Q1004" s="10"/>
      <c r="R1004" s="10"/>
    </row>
    <row r="1005" spans="1:18" ht="33">
      <c r="A1005" s="685"/>
      <c r="B1005" s="9"/>
      <c r="C1005" s="9"/>
      <c r="D1005" s="9"/>
      <c r="E1005" s="9"/>
      <c r="F1005" s="10"/>
      <c r="G1005" s="13"/>
      <c r="H1005" s="10"/>
      <c r="I1005" s="10"/>
      <c r="J1005" s="10"/>
      <c r="K1005" s="10"/>
      <c r="L1005" s="10"/>
      <c r="M1005" s="10"/>
      <c r="N1005" s="10"/>
      <c r="O1005" s="10"/>
      <c r="P1005" s="10"/>
      <c r="Q1005" s="10"/>
      <c r="R1005" s="10"/>
    </row>
    <row r="1006" spans="1:18" ht="33">
      <c r="A1006" s="685"/>
      <c r="B1006" s="9"/>
      <c r="C1006" s="9"/>
      <c r="D1006" s="9"/>
      <c r="E1006" s="9"/>
      <c r="F1006" s="10"/>
      <c r="G1006" s="13"/>
      <c r="H1006" s="10"/>
      <c r="I1006" s="10"/>
      <c r="J1006" s="10"/>
      <c r="K1006" s="10"/>
      <c r="L1006" s="10"/>
      <c r="M1006" s="10"/>
      <c r="N1006" s="10"/>
      <c r="O1006" s="10"/>
      <c r="P1006" s="10"/>
      <c r="Q1006" s="10"/>
      <c r="R1006" s="10"/>
    </row>
    <row r="1007" spans="1:18" ht="33">
      <c r="A1007" s="685"/>
      <c r="B1007" s="9"/>
      <c r="C1007" s="9"/>
      <c r="D1007" s="9"/>
      <c r="E1007" s="9"/>
      <c r="F1007" s="10"/>
      <c r="G1007" s="13"/>
      <c r="H1007" s="10"/>
      <c r="I1007" s="10"/>
      <c r="J1007" s="10"/>
      <c r="K1007" s="10"/>
      <c r="L1007" s="10"/>
      <c r="M1007" s="10"/>
      <c r="N1007" s="10"/>
      <c r="O1007" s="10"/>
      <c r="P1007" s="10"/>
      <c r="Q1007" s="10"/>
      <c r="R1007" s="10"/>
    </row>
    <row r="1008" spans="1:18" ht="33">
      <c r="A1008" s="685"/>
      <c r="B1008" s="9"/>
      <c r="C1008" s="9"/>
      <c r="D1008" s="9"/>
      <c r="E1008" s="9"/>
      <c r="F1008" s="10"/>
      <c r="G1008" s="13"/>
      <c r="H1008" s="10"/>
      <c r="I1008" s="10"/>
      <c r="J1008" s="10"/>
      <c r="K1008" s="10"/>
      <c r="L1008" s="10"/>
      <c r="M1008" s="10"/>
      <c r="N1008" s="10"/>
      <c r="O1008" s="10"/>
      <c r="P1008" s="10"/>
      <c r="Q1008" s="10"/>
      <c r="R1008" s="10"/>
    </row>
    <row r="1009" spans="1:18" ht="33">
      <c r="A1009" s="685"/>
      <c r="B1009" s="9"/>
      <c r="C1009" s="9"/>
      <c r="D1009" s="9"/>
      <c r="E1009" s="9"/>
      <c r="F1009" s="10"/>
      <c r="G1009" s="13"/>
      <c r="H1009" s="10"/>
      <c r="I1009" s="10"/>
      <c r="J1009" s="10"/>
      <c r="K1009" s="10"/>
      <c r="L1009" s="10"/>
      <c r="M1009" s="10"/>
      <c r="N1009" s="10"/>
      <c r="O1009" s="10"/>
      <c r="P1009" s="10"/>
      <c r="Q1009" s="10"/>
      <c r="R1009" s="10"/>
    </row>
    <row r="1010" spans="1:18" ht="33">
      <c r="A1010" s="685"/>
      <c r="B1010" s="9"/>
      <c r="C1010" s="9"/>
      <c r="D1010" s="9"/>
      <c r="E1010" s="9"/>
      <c r="F1010" s="10"/>
      <c r="G1010" s="13"/>
      <c r="H1010" s="10"/>
      <c r="I1010" s="10"/>
      <c r="J1010" s="10"/>
      <c r="K1010" s="10"/>
      <c r="L1010" s="10"/>
      <c r="M1010" s="10"/>
      <c r="N1010" s="10"/>
      <c r="O1010" s="10"/>
      <c r="P1010" s="10"/>
      <c r="Q1010" s="10"/>
      <c r="R1010" s="10"/>
    </row>
    <row r="1011" spans="1:18" ht="33">
      <c r="A1011" s="685"/>
      <c r="B1011" s="9"/>
      <c r="C1011" s="9"/>
      <c r="D1011" s="9"/>
      <c r="E1011" s="9"/>
      <c r="F1011" s="10"/>
      <c r="G1011" s="13"/>
      <c r="H1011" s="10"/>
      <c r="I1011" s="10"/>
      <c r="J1011" s="10"/>
      <c r="K1011" s="10"/>
      <c r="L1011" s="10"/>
      <c r="M1011" s="10"/>
      <c r="N1011" s="10"/>
      <c r="O1011" s="10"/>
      <c r="P1011" s="10"/>
      <c r="Q1011" s="10"/>
      <c r="R1011" s="10"/>
    </row>
    <row r="1012" spans="1:18" ht="33">
      <c r="A1012" s="685"/>
      <c r="B1012" s="9"/>
      <c r="C1012" s="9"/>
      <c r="D1012" s="9"/>
      <c r="E1012" s="9"/>
      <c r="F1012" s="10"/>
      <c r="G1012" s="13"/>
      <c r="H1012" s="10"/>
      <c r="I1012" s="10"/>
      <c r="J1012" s="10"/>
      <c r="K1012" s="10"/>
      <c r="L1012" s="10"/>
      <c r="M1012" s="10"/>
      <c r="N1012" s="10"/>
      <c r="O1012" s="10"/>
      <c r="P1012" s="10"/>
      <c r="Q1012" s="10"/>
      <c r="R1012" s="10"/>
    </row>
    <row r="1013" spans="1:18" ht="33">
      <c r="A1013" s="685"/>
      <c r="B1013" s="9"/>
      <c r="C1013" s="9"/>
      <c r="D1013" s="9"/>
      <c r="E1013" s="9"/>
      <c r="F1013" s="10"/>
      <c r="G1013" s="13"/>
      <c r="H1013" s="10"/>
      <c r="I1013" s="10"/>
      <c r="J1013" s="10"/>
      <c r="K1013" s="10"/>
      <c r="L1013" s="10"/>
      <c r="M1013" s="10"/>
      <c r="N1013" s="10"/>
      <c r="O1013" s="10"/>
      <c r="P1013" s="10"/>
      <c r="Q1013" s="10"/>
      <c r="R1013" s="10"/>
    </row>
    <row r="1014" spans="1:18" ht="33">
      <c r="A1014" s="685"/>
      <c r="B1014" s="9"/>
      <c r="C1014" s="9"/>
      <c r="D1014" s="9"/>
      <c r="E1014" s="9"/>
      <c r="F1014" s="10"/>
      <c r="G1014" s="13"/>
      <c r="H1014" s="10"/>
      <c r="I1014" s="10"/>
      <c r="J1014" s="10"/>
      <c r="K1014" s="10"/>
      <c r="L1014" s="10"/>
      <c r="M1014" s="10"/>
      <c r="N1014" s="10"/>
      <c r="O1014" s="10"/>
      <c r="P1014" s="10"/>
      <c r="Q1014" s="10"/>
      <c r="R1014" s="10"/>
    </row>
    <row r="1015" spans="1:18" ht="33">
      <c r="A1015" s="685"/>
      <c r="B1015" s="9"/>
      <c r="C1015" s="9"/>
      <c r="D1015" s="9"/>
      <c r="E1015" s="9"/>
      <c r="F1015" s="10"/>
      <c r="G1015" s="13"/>
      <c r="H1015" s="10"/>
      <c r="I1015" s="10"/>
      <c r="J1015" s="10"/>
      <c r="K1015" s="10"/>
      <c r="L1015" s="10"/>
      <c r="M1015" s="10"/>
      <c r="N1015" s="10"/>
      <c r="O1015" s="10"/>
      <c r="P1015" s="10"/>
      <c r="Q1015" s="10"/>
      <c r="R1015" s="10"/>
    </row>
    <row r="1016" spans="1:18" ht="33">
      <c r="A1016" s="685"/>
      <c r="B1016" s="9"/>
      <c r="C1016" s="9"/>
      <c r="D1016" s="9"/>
      <c r="E1016" s="9"/>
      <c r="F1016" s="10"/>
      <c r="G1016" s="13"/>
      <c r="H1016" s="10"/>
      <c r="I1016" s="10"/>
      <c r="J1016" s="10"/>
      <c r="K1016" s="10"/>
      <c r="L1016" s="10"/>
      <c r="M1016" s="10"/>
      <c r="N1016" s="10"/>
      <c r="O1016" s="10"/>
      <c r="P1016" s="10"/>
      <c r="Q1016" s="10"/>
      <c r="R1016" s="10"/>
    </row>
    <row r="1017" spans="1:18" ht="33">
      <c r="A1017" s="685"/>
      <c r="B1017" s="9"/>
      <c r="C1017" s="9"/>
      <c r="D1017" s="9"/>
      <c r="E1017" s="9"/>
      <c r="F1017" s="10"/>
      <c r="G1017" s="13"/>
      <c r="H1017" s="10"/>
      <c r="I1017" s="10"/>
      <c r="J1017" s="10"/>
      <c r="K1017" s="10"/>
      <c r="L1017" s="10"/>
      <c r="M1017" s="10"/>
      <c r="N1017" s="10"/>
      <c r="O1017" s="10"/>
      <c r="P1017" s="10"/>
      <c r="Q1017" s="10"/>
      <c r="R1017" s="10"/>
    </row>
    <row r="1018" spans="1:18" ht="33">
      <c r="A1018" s="685"/>
      <c r="B1018" s="9"/>
      <c r="C1018" s="9"/>
      <c r="D1018" s="9"/>
      <c r="E1018" s="9"/>
      <c r="F1018" s="10"/>
      <c r="G1018" s="13"/>
      <c r="H1018" s="10"/>
      <c r="I1018" s="10"/>
      <c r="J1018" s="10"/>
      <c r="K1018" s="10"/>
      <c r="L1018" s="10"/>
      <c r="M1018" s="10"/>
      <c r="N1018" s="10"/>
      <c r="O1018" s="10"/>
      <c r="P1018" s="10"/>
      <c r="Q1018" s="10"/>
      <c r="R1018" s="10"/>
    </row>
    <row r="1019" spans="1:18" ht="33">
      <c r="A1019" s="685"/>
      <c r="B1019" s="9"/>
      <c r="C1019" s="9"/>
      <c r="D1019" s="9"/>
      <c r="E1019" s="9"/>
      <c r="F1019" s="10"/>
      <c r="G1019" s="13"/>
      <c r="H1019" s="10"/>
      <c r="I1019" s="10"/>
      <c r="J1019" s="10"/>
      <c r="K1019" s="10"/>
      <c r="L1019" s="10"/>
      <c r="M1019" s="10"/>
      <c r="N1019" s="10"/>
      <c r="O1019" s="10"/>
      <c r="P1019" s="10"/>
      <c r="Q1019" s="10"/>
      <c r="R1019" s="10"/>
    </row>
    <row r="1020" spans="1:18" ht="33">
      <c r="A1020" s="685"/>
      <c r="B1020" s="9"/>
      <c r="C1020" s="9"/>
      <c r="D1020" s="9"/>
      <c r="E1020" s="9"/>
      <c r="F1020" s="10"/>
      <c r="G1020" s="13"/>
      <c r="H1020" s="10"/>
      <c r="I1020" s="10"/>
      <c r="J1020" s="10"/>
      <c r="K1020" s="10"/>
      <c r="L1020" s="10"/>
      <c r="M1020" s="10"/>
      <c r="N1020" s="10"/>
      <c r="O1020" s="10"/>
      <c r="P1020" s="10"/>
      <c r="Q1020" s="10"/>
      <c r="R1020" s="10"/>
    </row>
    <row r="1021" spans="1:18" ht="33">
      <c r="A1021" s="685"/>
      <c r="B1021" s="9"/>
      <c r="C1021" s="9"/>
      <c r="D1021" s="9"/>
      <c r="E1021" s="9"/>
      <c r="F1021" s="10"/>
      <c r="G1021" s="13"/>
      <c r="H1021" s="10"/>
      <c r="I1021" s="10"/>
      <c r="J1021" s="10"/>
      <c r="K1021" s="10"/>
      <c r="L1021" s="10"/>
      <c r="M1021" s="10"/>
      <c r="N1021" s="10"/>
      <c r="O1021" s="10"/>
      <c r="P1021" s="10"/>
      <c r="Q1021" s="10"/>
      <c r="R1021" s="10"/>
    </row>
    <row r="1022" spans="1:18" ht="33">
      <c r="A1022" s="685"/>
      <c r="B1022" s="9"/>
      <c r="C1022" s="9"/>
      <c r="D1022" s="9"/>
      <c r="E1022" s="9"/>
      <c r="F1022" s="10"/>
      <c r="G1022" s="13"/>
      <c r="H1022" s="10"/>
      <c r="I1022" s="10"/>
      <c r="J1022" s="10"/>
      <c r="K1022" s="10"/>
      <c r="L1022" s="10"/>
      <c r="M1022" s="10"/>
      <c r="N1022" s="10"/>
      <c r="O1022" s="10"/>
      <c r="P1022" s="10"/>
      <c r="Q1022" s="10"/>
      <c r="R1022" s="10"/>
    </row>
    <row r="1023" spans="1:18" ht="33">
      <c r="A1023" s="685"/>
      <c r="B1023" s="9"/>
      <c r="C1023" s="9"/>
      <c r="D1023" s="9"/>
      <c r="E1023" s="9"/>
      <c r="F1023" s="10"/>
      <c r="G1023" s="13"/>
      <c r="H1023" s="10"/>
      <c r="I1023" s="10"/>
      <c r="J1023" s="10"/>
      <c r="K1023" s="10"/>
      <c r="L1023" s="10"/>
      <c r="M1023" s="10"/>
      <c r="N1023" s="10"/>
      <c r="O1023" s="10"/>
      <c r="P1023" s="10"/>
      <c r="Q1023" s="10"/>
      <c r="R1023" s="10"/>
    </row>
    <row r="1024" spans="1:18" ht="33">
      <c r="A1024" s="685"/>
      <c r="B1024" s="9"/>
      <c r="C1024" s="9"/>
      <c r="D1024" s="9"/>
      <c r="E1024" s="9"/>
      <c r="F1024" s="10"/>
      <c r="G1024" s="13"/>
      <c r="H1024" s="10"/>
      <c r="I1024" s="10"/>
      <c r="J1024" s="10"/>
      <c r="K1024" s="10"/>
      <c r="L1024" s="10"/>
      <c r="M1024" s="10"/>
      <c r="N1024" s="10"/>
      <c r="O1024" s="10"/>
      <c r="P1024" s="10"/>
      <c r="Q1024" s="10"/>
      <c r="R1024" s="10"/>
    </row>
    <row r="1025" spans="1:18" ht="33">
      <c r="A1025" s="685"/>
      <c r="B1025" s="9"/>
      <c r="C1025" s="9"/>
      <c r="D1025" s="9"/>
      <c r="E1025" s="9"/>
      <c r="F1025" s="10"/>
      <c r="G1025" s="13"/>
      <c r="H1025" s="10"/>
      <c r="I1025" s="10"/>
      <c r="J1025" s="10"/>
      <c r="K1025" s="10"/>
      <c r="L1025" s="10"/>
      <c r="M1025" s="10"/>
      <c r="N1025" s="10"/>
      <c r="O1025" s="10"/>
      <c r="P1025" s="10"/>
      <c r="Q1025" s="10"/>
      <c r="R1025" s="10"/>
    </row>
    <row r="1026" spans="1:18" ht="33">
      <c r="A1026" s="685"/>
      <c r="B1026" s="9"/>
      <c r="C1026" s="9"/>
      <c r="D1026" s="9"/>
      <c r="E1026" s="9"/>
      <c r="F1026" s="10"/>
      <c r="G1026" s="13"/>
      <c r="H1026" s="10"/>
      <c r="I1026" s="10"/>
      <c r="J1026" s="10"/>
      <c r="K1026" s="10"/>
      <c r="L1026" s="10"/>
      <c r="M1026" s="10"/>
      <c r="N1026" s="10"/>
      <c r="O1026" s="10"/>
      <c r="P1026" s="10"/>
      <c r="Q1026" s="10"/>
      <c r="R1026" s="10"/>
    </row>
    <row r="1027" spans="1:18" ht="33">
      <c r="A1027" s="685"/>
      <c r="B1027" s="9"/>
      <c r="C1027" s="9"/>
      <c r="D1027" s="9"/>
      <c r="E1027" s="9"/>
      <c r="F1027" s="10"/>
      <c r="G1027" s="13"/>
      <c r="H1027" s="10"/>
      <c r="I1027" s="10"/>
      <c r="J1027" s="10"/>
      <c r="K1027" s="10"/>
      <c r="L1027" s="10"/>
      <c r="M1027" s="10"/>
      <c r="N1027" s="10"/>
      <c r="O1027" s="10"/>
      <c r="P1027" s="10"/>
      <c r="Q1027" s="10"/>
      <c r="R1027" s="10"/>
    </row>
    <row r="1028" spans="1:18" ht="33">
      <c r="A1028" s="685"/>
      <c r="B1028" s="9"/>
      <c r="C1028" s="9"/>
      <c r="D1028" s="9"/>
      <c r="E1028" s="9"/>
      <c r="F1028" s="10"/>
      <c r="G1028" s="13"/>
      <c r="H1028" s="10"/>
      <c r="I1028" s="10"/>
      <c r="J1028" s="10"/>
      <c r="K1028" s="10"/>
      <c r="L1028" s="10"/>
      <c r="M1028" s="10"/>
      <c r="N1028" s="10"/>
      <c r="O1028" s="10"/>
      <c r="P1028" s="10"/>
      <c r="Q1028" s="10"/>
      <c r="R1028" s="10"/>
    </row>
    <row r="1029" spans="1:18" ht="33">
      <c r="A1029" s="685"/>
      <c r="B1029" s="9"/>
      <c r="C1029" s="9"/>
      <c r="D1029" s="9"/>
      <c r="E1029" s="9"/>
      <c r="F1029" s="10"/>
      <c r="G1029" s="13"/>
      <c r="H1029" s="10"/>
      <c r="I1029" s="10"/>
      <c r="J1029" s="10"/>
      <c r="K1029" s="10"/>
      <c r="L1029" s="10"/>
      <c r="M1029" s="10"/>
      <c r="N1029" s="10"/>
      <c r="O1029" s="10"/>
      <c r="P1029" s="10"/>
      <c r="Q1029" s="10"/>
      <c r="R1029" s="10"/>
    </row>
    <row r="1030" spans="1:18" ht="33">
      <c r="A1030" s="685"/>
      <c r="B1030" s="9"/>
      <c r="C1030" s="9"/>
      <c r="D1030" s="9"/>
      <c r="E1030" s="9"/>
      <c r="F1030" s="10"/>
      <c r="G1030" s="13"/>
      <c r="H1030" s="10"/>
      <c r="I1030" s="10"/>
      <c r="J1030" s="10"/>
      <c r="K1030" s="10"/>
      <c r="L1030" s="10"/>
      <c r="M1030" s="10"/>
      <c r="N1030" s="10"/>
      <c r="O1030" s="10"/>
      <c r="P1030" s="10"/>
      <c r="Q1030" s="10"/>
      <c r="R1030" s="10"/>
    </row>
    <row r="1031" spans="1:18" ht="33">
      <c r="A1031" s="685"/>
      <c r="B1031" s="9"/>
      <c r="C1031" s="9"/>
      <c r="D1031" s="9"/>
      <c r="E1031" s="9"/>
      <c r="F1031" s="10"/>
      <c r="G1031" s="13"/>
      <c r="H1031" s="10"/>
      <c r="I1031" s="10"/>
      <c r="J1031" s="10"/>
      <c r="K1031" s="10"/>
      <c r="L1031" s="10"/>
      <c r="M1031" s="10"/>
      <c r="N1031" s="10"/>
      <c r="O1031" s="10"/>
      <c r="P1031" s="10"/>
      <c r="Q1031" s="10"/>
      <c r="R1031" s="10"/>
    </row>
    <row r="1032" spans="1:18" ht="33">
      <c r="A1032" s="685"/>
      <c r="B1032" s="9"/>
      <c r="C1032" s="9"/>
      <c r="D1032" s="9"/>
      <c r="E1032" s="9"/>
      <c r="F1032" s="10"/>
      <c r="G1032" s="13"/>
      <c r="H1032" s="10"/>
      <c r="I1032" s="10"/>
      <c r="J1032" s="10"/>
      <c r="K1032" s="10"/>
      <c r="L1032" s="10"/>
      <c r="M1032" s="10"/>
      <c r="N1032" s="10"/>
      <c r="O1032" s="10"/>
      <c r="P1032" s="10"/>
      <c r="Q1032" s="10"/>
      <c r="R1032" s="10"/>
    </row>
    <row r="1033" spans="1:18" ht="33">
      <c r="A1033" s="685"/>
      <c r="B1033" s="9"/>
      <c r="C1033" s="9"/>
      <c r="D1033" s="9"/>
      <c r="E1033" s="9"/>
      <c r="F1033" s="10"/>
      <c r="G1033" s="13"/>
      <c r="H1033" s="10"/>
      <c r="I1033" s="10"/>
      <c r="J1033" s="10"/>
      <c r="K1033" s="10"/>
      <c r="L1033" s="10"/>
      <c r="M1033" s="10"/>
      <c r="N1033" s="10"/>
      <c r="O1033" s="10"/>
      <c r="P1033" s="10"/>
      <c r="Q1033" s="10"/>
      <c r="R1033" s="10"/>
    </row>
    <row r="1034" spans="1:18" ht="33">
      <c r="A1034" s="685"/>
      <c r="B1034" s="9"/>
      <c r="C1034" s="9"/>
      <c r="D1034" s="9"/>
      <c r="E1034" s="9"/>
      <c r="F1034" s="10"/>
      <c r="G1034" s="13"/>
      <c r="H1034" s="10"/>
      <c r="I1034" s="10"/>
      <c r="J1034" s="10"/>
      <c r="K1034" s="10"/>
      <c r="L1034" s="10"/>
      <c r="M1034" s="10"/>
      <c r="N1034" s="10"/>
      <c r="O1034" s="10"/>
      <c r="P1034" s="10"/>
      <c r="Q1034" s="10"/>
      <c r="R1034" s="10"/>
    </row>
    <row r="1035" spans="1:18" ht="33">
      <c r="A1035" s="685"/>
      <c r="B1035" s="9"/>
      <c r="C1035" s="9"/>
      <c r="D1035" s="9"/>
      <c r="E1035" s="9"/>
      <c r="F1035" s="10"/>
      <c r="G1035" s="13"/>
      <c r="H1035" s="10"/>
      <c r="I1035" s="10"/>
      <c r="J1035" s="10"/>
      <c r="K1035" s="10"/>
      <c r="L1035" s="10"/>
      <c r="M1035" s="10"/>
      <c r="N1035" s="10"/>
      <c r="O1035" s="10"/>
      <c r="P1035" s="10"/>
      <c r="Q1035" s="10"/>
      <c r="R1035" s="10"/>
    </row>
    <row r="1036" spans="1:18" ht="33">
      <c r="A1036" s="685"/>
      <c r="B1036" s="9"/>
      <c r="C1036" s="9"/>
      <c r="D1036" s="9"/>
      <c r="E1036" s="9"/>
      <c r="F1036" s="10"/>
      <c r="G1036" s="13"/>
      <c r="H1036" s="10"/>
      <c r="I1036" s="10"/>
      <c r="J1036" s="10"/>
      <c r="K1036" s="10"/>
      <c r="L1036" s="10"/>
      <c r="M1036" s="10"/>
      <c r="N1036" s="10"/>
      <c r="O1036" s="10"/>
      <c r="P1036" s="10"/>
      <c r="Q1036" s="10"/>
      <c r="R1036" s="10"/>
    </row>
    <row r="1037" spans="1:18" ht="33">
      <c r="A1037" s="685"/>
      <c r="B1037" s="9"/>
      <c r="C1037" s="9"/>
      <c r="D1037" s="9"/>
      <c r="E1037" s="9"/>
      <c r="F1037" s="10"/>
      <c r="G1037" s="13"/>
      <c r="H1037" s="10"/>
      <c r="I1037" s="10"/>
      <c r="J1037" s="10"/>
      <c r="K1037" s="10"/>
      <c r="L1037" s="10"/>
      <c r="M1037" s="10"/>
      <c r="N1037" s="10"/>
      <c r="O1037" s="10"/>
      <c r="P1037" s="10"/>
      <c r="Q1037" s="10"/>
      <c r="R1037" s="10"/>
    </row>
    <row r="1038" spans="1:18" ht="33">
      <c r="A1038" s="685"/>
      <c r="B1038" s="9"/>
      <c r="C1038" s="9"/>
      <c r="D1038" s="9"/>
      <c r="E1038" s="9"/>
      <c r="F1038" s="10"/>
      <c r="G1038" s="13"/>
      <c r="H1038" s="10"/>
      <c r="I1038" s="10"/>
      <c r="J1038" s="10"/>
      <c r="K1038" s="10"/>
      <c r="L1038" s="10"/>
      <c r="M1038" s="10"/>
      <c r="N1038" s="10"/>
      <c r="O1038" s="10"/>
      <c r="P1038" s="10"/>
      <c r="Q1038" s="10"/>
      <c r="R1038" s="10"/>
    </row>
    <row r="1039" spans="1:18" ht="33">
      <c r="A1039" s="685"/>
      <c r="B1039" s="9"/>
      <c r="C1039" s="9"/>
      <c r="D1039" s="9"/>
      <c r="E1039" s="9"/>
      <c r="F1039" s="10"/>
      <c r="G1039" s="13"/>
      <c r="H1039" s="10"/>
      <c r="I1039" s="10"/>
      <c r="J1039" s="10"/>
      <c r="K1039" s="10"/>
      <c r="L1039" s="10"/>
      <c r="M1039" s="10"/>
      <c r="N1039" s="10"/>
      <c r="O1039" s="10"/>
      <c r="P1039" s="10"/>
      <c r="Q1039" s="10"/>
      <c r="R1039" s="10"/>
    </row>
    <row r="1040" spans="1:18" ht="33">
      <c r="A1040" s="685"/>
      <c r="B1040" s="9"/>
      <c r="C1040" s="9"/>
      <c r="D1040" s="9"/>
      <c r="E1040" s="9"/>
      <c r="F1040" s="10"/>
      <c r="G1040" s="13"/>
      <c r="H1040" s="10"/>
      <c r="I1040" s="10"/>
      <c r="J1040" s="10"/>
      <c r="K1040" s="10"/>
      <c r="L1040" s="10"/>
      <c r="M1040" s="10"/>
      <c r="N1040" s="10"/>
      <c r="O1040" s="10"/>
      <c r="P1040" s="10"/>
      <c r="Q1040" s="10"/>
      <c r="R1040" s="10"/>
    </row>
    <row r="1041" spans="1:18" ht="33">
      <c r="A1041" s="685"/>
      <c r="B1041" s="9"/>
      <c r="C1041" s="9"/>
      <c r="D1041" s="9"/>
      <c r="E1041" s="9"/>
      <c r="F1041" s="10"/>
      <c r="G1041" s="13"/>
      <c r="H1041" s="10"/>
      <c r="I1041" s="10"/>
      <c r="J1041" s="10"/>
      <c r="K1041" s="10"/>
      <c r="L1041" s="10"/>
      <c r="M1041" s="10"/>
      <c r="N1041" s="10"/>
      <c r="O1041" s="10"/>
      <c r="P1041" s="10"/>
      <c r="Q1041" s="10"/>
      <c r="R1041" s="10"/>
    </row>
    <row r="1042" spans="1:18" ht="33">
      <c r="A1042" s="685"/>
      <c r="B1042" s="9"/>
      <c r="C1042" s="9"/>
      <c r="D1042" s="9"/>
      <c r="E1042" s="9"/>
      <c r="F1042" s="10"/>
      <c r="G1042" s="13"/>
      <c r="H1042" s="10"/>
      <c r="I1042" s="10"/>
      <c r="J1042" s="10"/>
      <c r="K1042" s="10"/>
      <c r="L1042" s="10"/>
      <c r="M1042" s="10"/>
      <c r="N1042" s="10"/>
      <c r="O1042" s="10"/>
      <c r="P1042" s="10"/>
      <c r="Q1042" s="10"/>
      <c r="R1042" s="10"/>
    </row>
    <row r="1043" spans="1:18" ht="33">
      <c r="A1043" s="685"/>
      <c r="B1043" s="9"/>
      <c r="C1043" s="9"/>
      <c r="D1043" s="9"/>
      <c r="E1043" s="9"/>
      <c r="F1043" s="10"/>
      <c r="G1043" s="13"/>
      <c r="H1043" s="10"/>
      <c r="I1043" s="10"/>
      <c r="J1043" s="10"/>
      <c r="K1043" s="10"/>
      <c r="L1043" s="10"/>
      <c r="M1043" s="10"/>
      <c r="N1043" s="10"/>
      <c r="O1043" s="10"/>
      <c r="P1043" s="10"/>
      <c r="Q1043" s="10"/>
      <c r="R1043" s="10"/>
    </row>
    <row r="1044" spans="1:18" ht="33">
      <c r="A1044" s="685"/>
      <c r="B1044" s="9"/>
      <c r="C1044" s="9"/>
      <c r="D1044" s="9"/>
      <c r="E1044" s="9"/>
      <c r="F1044" s="10"/>
      <c r="G1044" s="13"/>
      <c r="H1044" s="10"/>
      <c r="I1044" s="10"/>
      <c r="J1044" s="10"/>
      <c r="K1044" s="10"/>
      <c r="L1044" s="10"/>
      <c r="M1044" s="10"/>
      <c r="N1044" s="10"/>
      <c r="O1044" s="10"/>
      <c r="P1044" s="10"/>
      <c r="Q1044" s="10"/>
      <c r="R1044" s="10"/>
    </row>
    <row r="1045" spans="1:18" ht="33">
      <c r="A1045" s="685"/>
      <c r="B1045" s="9"/>
      <c r="C1045" s="9"/>
      <c r="D1045" s="9"/>
      <c r="E1045" s="9"/>
      <c r="F1045" s="10"/>
      <c r="G1045" s="13"/>
      <c r="H1045" s="10"/>
      <c r="I1045" s="10"/>
      <c r="J1045" s="10"/>
      <c r="K1045" s="10"/>
      <c r="L1045" s="10"/>
      <c r="M1045" s="10"/>
      <c r="N1045" s="10"/>
      <c r="O1045" s="10"/>
      <c r="P1045" s="10"/>
      <c r="Q1045" s="10"/>
      <c r="R1045" s="10"/>
    </row>
    <row r="1046" spans="1:18" ht="33">
      <c r="A1046" s="685"/>
      <c r="B1046" s="9"/>
      <c r="C1046" s="9"/>
      <c r="D1046" s="9"/>
      <c r="E1046" s="9"/>
      <c r="F1046" s="10"/>
      <c r="G1046" s="13"/>
      <c r="H1046" s="10"/>
      <c r="I1046" s="10"/>
      <c r="J1046" s="10"/>
      <c r="K1046" s="10"/>
      <c r="L1046" s="10"/>
      <c r="M1046" s="10"/>
      <c r="N1046" s="10"/>
      <c r="O1046" s="10"/>
      <c r="P1046" s="10"/>
      <c r="Q1046" s="10"/>
      <c r="R1046" s="10"/>
    </row>
    <row r="1047" spans="1:18" ht="33">
      <c r="A1047" s="685"/>
      <c r="B1047" s="9"/>
      <c r="C1047" s="9"/>
      <c r="D1047" s="9"/>
      <c r="E1047" s="9"/>
      <c r="F1047" s="10"/>
      <c r="G1047" s="13"/>
      <c r="H1047" s="10"/>
      <c r="I1047" s="10"/>
      <c r="J1047" s="10"/>
      <c r="K1047" s="10"/>
      <c r="L1047" s="10"/>
      <c r="M1047" s="10"/>
      <c r="N1047" s="10"/>
      <c r="O1047" s="10"/>
      <c r="P1047" s="10"/>
      <c r="Q1047" s="10"/>
      <c r="R1047" s="10"/>
    </row>
    <row r="1048" spans="1:18" ht="33">
      <c r="A1048" s="685"/>
      <c r="B1048" s="9"/>
      <c r="C1048" s="9"/>
      <c r="D1048" s="9"/>
      <c r="E1048" s="9"/>
      <c r="F1048" s="10"/>
      <c r="G1048" s="13"/>
      <c r="H1048" s="10"/>
      <c r="I1048" s="10"/>
      <c r="J1048" s="10"/>
      <c r="K1048" s="10"/>
      <c r="L1048" s="10"/>
      <c r="M1048" s="10"/>
      <c r="N1048" s="10"/>
      <c r="O1048" s="10"/>
      <c r="P1048" s="10"/>
      <c r="Q1048" s="10"/>
      <c r="R1048" s="10"/>
    </row>
    <row r="1049" spans="1:18" ht="33">
      <c r="A1049" s="685"/>
      <c r="B1049" s="9"/>
      <c r="C1049" s="9"/>
      <c r="D1049" s="9"/>
      <c r="E1049" s="9"/>
      <c r="F1049" s="10"/>
      <c r="G1049" s="13"/>
      <c r="H1049" s="10"/>
      <c r="I1049" s="10"/>
      <c r="J1049" s="10"/>
      <c r="K1049" s="10"/>
      <c r="L1049" s="10"/>
      <c r="M1049" s="10"/>
      <c r="N1049" s="10"/>
      <c r="O1049" s="10"/>
      <c r="P1049" s="10"/>
      <c r="Q1049" s="10"/>
      <c r="R1049" s="10"/>
    </row>
    <row r="1050" spans="1:18" ht="33">
      <c r="A1050" s="685"/>
      <c r="B1050" s="9"/>
      <c r="C1050" s="9"/>
      <c r="D1050" s="9"/>
      <c r="E1050" s="9"/>
      <c r="F1050" s="10"/>
      <c r="G1050" s="13"/>
      <c r="H1050" s="10"/>
      <c r="I1050" s="10"/>
      <c r="J1050" s="10"/>
      <c r="K1050" s="10"/>
      <c r="L1050" s="10"/>
      <c r="M1050" s="10"/>
      <c r="N1050" s="10"/>
      <c r="O1050" s="10"/>
      <c r="P1050" s="10"/>
      <c r="Q1050" s="10"/>
      <c r="R1050" s="10"/>
    </row>
    <row r="1051" spans="1:18" ht="33">
      <c r="A1051" s="685"/>
      <c r="B1051" s="9"/>
      <c r="C1051" s="9"/>
      <c r="D1051" s="9"/>
      <c r="E1051" s="9"/>
      <c r="F1051" s="10"/>
      <c r="G1051" s="13"/>
      <c r="H1051" s="10"/>
      <c r="I1051" s="10"/>
      <c r="J1051" s="10"/>
      <c r="K1051" s="10"/>
      <c r="L1051" s="10"/>
      <c r="M1051" s="10"/>
      <c r="N1051" s="10"/>
      <c r="O1051" s="10"/>
      <c r="P1051" s="10"/>
      <c r="Q1051" s="10"/>
      <c r="R1051" s="10"/>
    </row>
    <row r="1052" spans="1:18" ht="33">
      <c r="A1052" s="685"/>
      <c r="B1052" s="9"/>
      <c r="C1052" s="9"/>
      <c r="D1052" s="9"/>
      <c r="E1052" s="9"/>
      <c r="F1052" s="10"/>
      <c r="G1052" s="13"/>
      <c r="H1052" s="10"/>
      <c r="I1052" s="10"/>
      <c r="J1052" s="10"/>
      <c r="K1052" s="10"/>
      <c r="L1052" s="10"/>
      <c r="M1052" s="10"/>
      <c r="N1052" s="10"/>
      <c r="O1052" s="10"/>
      <c r="P1052" s="10"/>
      <c r="Q1052" s="10"/>
      <c r="R1052" s="10"/>
    </row>
    <row r="1053" spans="1:18" ht="33">
      <c r="A1053" s="685"/>
      <c r="B1053" s="9"/>
      <c r="C1053" s="9"/>
      <c r="D1053" s="9"/>
      <c r="E1053" s="9"/>
      <c r="F1053" s="10"/>
      <c r="G1053" s="13"/>
      <c r="H1053" s="10"/>
      <c r="I1053" s="10"/>
      <c r="J1053" s="10"/>
      <c r="K1053" s="10"/>
      <c r="L1053" s="10"/>
      <c r="M1053" s="10"/>
      <c r="N1053" s="10"/>
      <c r="O1053" s="10"/>
      <c r="P1053" s="10"/>
      <c r="Q1053" s="10"/>
      <c r="R1053" s="10"/>
    </row>
    <row r="1054" spans="1:18" ht="33">
      <c r="A1054" s="685"/>
      <c r="B1054" s="9"/>
      <c r="C1054" s="9"/>
      <c r="D1054" s="9"/>
      <c r="E1054" s="9"/>
      <c r="F1054" s="10"/>
      <c r="G1054" s="13"/>
      <c r="H1054" s="10"/>
      <c r="I1054" s="10"/>
      <c r="J1054" s="10"/>
      <c r="K1054" s="10"/>
      <c r="L1054" s="10"/>
      <c r="M1054" s="10"/>
      <c r="N1054" s="10"/>
      <c r="O1054" s="10"/>
      <c r="P1054" s="10"/>
      <c r="Q1054" s="10"/>
      <c r="R1054" s="10"/>
    </row>
    <row r="1055" spans="1:18" ht="33">
      <c r="A1055" s="685"/>
      <c r="B1055" s="9"/>
      <c r="C1055" s="9"/>
      <c r="D1055" s="9"/>
      <c r="E1055" s="9"/>
      <c r="F1055" s="10"/>
      <c r="G1055" s="13"/>
      <c r="H1055" s="10"/>
      <c r="I1055" s="10"/>
      <c r="J1055" s="10"/>
      <c r="K1055" s="10"/>
      <c r="L1055" s="10"/>
      <c r="M1055" s="10"/>
      <c r="N1055" s="10"/>
      <c r="O1055" s="10"/>
      <c r="P1055" s="10"/>
      <c r="Q1055" s="10"/>
      <c r="R1055" s="10"/>
    </row>
    <row r="1056" spans="1:18" ht="33">
      <c r="A1056" s="685"/>
      <c r="B1056" s="9"/>
      <c r="C1056" s="9"/>
      <c r="D1056" s="9"/>
      <c r="E1056" s="9"/>
      <c r="F1056" s="10"/>
      <c r="G1056" s="13"/>
      <c r="H1056" s="10"/>
      <c r="I1056" s="10"/>
      <c r="J1056" s="10"/>
      <c r="K1056" s="10"/>
      <c r="L1056" s="10"/>
      <c r="M1056" s="10"/>
      <c r="N1056" s="10"/>
      <c r="O1056" s="10"/>
      <c r="P1056" s="10"/>
      <c r="Q1056" s="10"/>
      <c r="R1056" s="10"/>
    </row>
    <row r="1057" spans="1:18" ht="33">
      <c r="A1057" s="685"/>
      <c r="B1057" s="9"/>
      <c r="C1057" s="9"/>
      <c r="D1057" s="9"/>
      <c r="E1057" s="9"/>
      <c r="F1057" s="10"/>
      <c r="G1057" s="13"/>
      <c r="H1057" s="10"/>
      <c r="I1057" s="10"/>
      <c r="J1057" s="10"/>
      <c r="K1057" s="10"/>
      <c r="L1057" s="10"/>
      <c r="M1057" s="10"/>
      <c r="N1057" s="10"/>
      <c r="O1057" s="10"/>
      <c r="P1057" s="10"/>
      <c r="Q1057" s="10"/>
      <c r="R1057" s="10"/>
    </row>
    <row r="1058" spans="1:18" ht="33">
      <c r="A1058" s="685"/>
      <c r="B1058" s="9"/>
      <c r="C1058" s="9"/>
      <c r="D1058" s="9"/>
      <c r="E1058" s="9"/>
      <c r="F1058" s="10"/>
      <c r="G1058" s="13"/>
      <c r="H1058" s="10"/>
      <c r="I1058" s="10"/>
      <c r="J1058" s="10"/>
      <c r="K1058" s="10"/>
      <c r="L1058" s="10"/>
      <c r="M1058" s="10"/>
      <c r="N1058" s="10"/>
      <c r="O1058" s="10"/>
      <c r="P1058" s="10"/>
      <c r="Q1058" s="10"/>
      <c r="R1058" s="10"/>
    </row>
    <row r="1059" spans="1:18" ht="33">
      <c r="A1059" s="685"/>
      <c r="B1059" s="9"/>
      <c r="C1059" s="9"/>
      <c r="D1059" s="9"/>
      <c r="E1059" s="9"/>
      <c r="F1059" s="10"/>
      <c r="G1059" s="13"/>
      <c r="H1059" s="10"/>
      <c r="I1059" s="10"/>
      <c r="J1059" s="10"/>
      <c r="K1059" s="10"/>
      <c r="L1059" s="10"/>
      <c r="M1059" s="10"/>
      <c r="N1059" s="10"/>
      <c r="O1059" s="10"/>
      <c r="P1059" s="10"/>
      <c r="Q1059" s="10"/>
      <c r="R1059" s="10"/>
    </row>
    <row r="1060" spans="1:18" ht="33">
      <c r="A1060" s="685"/>
      <c r="B1060" s="9"/>
      <c r="C1060" s="9"/>
      <c r="D1060" s="9"/>
      <c r="E1060" s="9"/>
      <c r="F1060" s="10"/>
      <c r="G1060" s="13"/>
      <c r="H1060" s="10"/>
      <c r="I1060" s="10"/>
      <c r="J1060" s="10"/>
      <c r="K1060" s="10"/>
      <c r="L1060" s="10"/>
      <c r="M1060" s="10"/>
      <c r="N1060" s="10"/>
      <c r="O1060" s="10"/>
      <c r="P1060" s="10"/>
      <c r="Q1060" s="10"/>
      <c r="R1060" s="10"/>
    </row>
    <row r="1061" spans="1:18" ht="33">
      <c r="A1061" s="685"/>
      <c r="B1061" s="9"/>
      <c r="C1061" s="9"/>
      <c r="D1061" s="9"/>
      <c r="E1061" s="9"/>
      <c r="F1061" s="10"/>
      <c r="G1061" s="13"/>
      <c r="H1061" s="10"/>
      <c r="I1061" s="10"/>
      <c r="J1061" s="10"/>
      <c r="K1061" s="10"/>
      <c r="L1061" s="10"/>
      <c r="M1061" s="10"/>
      <c r="N1061" s="10"/>
      <c r="O1061" s="10"/>
      <c r="P1061" s="10"/>
      <c r="Q1061" s="10"/>
      <c r="R1061" s="10"/>
    </row>
    <row r="1062" spans="1:18" ht="33">
      <c r="A1062" s="685"/>
      <c r="B1062" s="9"/>
      <c r="C1062" s="9"/>
      <c r="D1062" s="9"/>
      <c r="E1062" s="9"/>
      <c r="F1062" s="10"/>
      <c r="G1062" s="13"/>
      <c r="H1062" s="10"/>
      <c r="I1062" s="10"/>
      <c r="J1062" s="10"/>
      <c r="K1062" s="10"/>
      <c r="L1062" s="10"/>
      <c r="M1062" s="10"/>
      <c r="N1062" s="10"/>
      <c r="O1062" s="10"/>
      <c r="P1062" s="10"/>
      <c r="Q1062" s="10"/>
      <c r="R1062" s="10"/>
    </row>
    <row r="1063" spans="1:18" ht="33">
      <c r="A1063" s="685"/>
      <c r="B1063" s="9"/>
      <c r="C1063" s="9"/>
      <c r="D1063" s="9"/>
      <c r="E1063" s="9"/>
      <c r="F1063" s="10"/>
      <c r="G1063" s="13"/>
      <c r="H1063" s="10"/>
      <c r="I1063" s="10"/>
      <c r="J1063" s="10"/>
      <c r="K1063" s="10"/>
      <c r="L1063" s="10"/>
      <c r="M1063" s="10"/>
      <c r="N1063" s="10"/>
      <c r="O1063" s="10"/>
      <c r="P1063" s="10"/>
      <c r="Q1063" s="10"/>
      <c r="R1063" s="10"/>
    </row>
    <row r="1064" spans="1:18" ht="33">
      <c r="A1064" s="685"/>
      <c r="B1064" s="9"/>
      <c r="C1064" s="9"/>
      <c r="D1064" s="9"/>
      <c r="E1064" s="9"/>
      <c r="F1064" s="10"/>
      <c r="G1064" s="13"/>
      <c r="H1064" s="10"/>
      <c r="I1064" s="10"/>
      <c r="J1064" s="10"/>
      <c r="K1064" s="10"/>
      <c r="L1064" s="10"/>
      <c r="M1064" s="10"/>
      <c r="N1064" s="10"/>
      <c r="O1064" s="10"/>
      <c r="P1064" s="10"/>
      <c r="Q1064" s="10"/>
      <c r="R1064" s="10"/>
    </row>
    <row r="1065" spans="1:18" ht="33">
      <c r="A1065" s="685"/>
      <c r="B1065" s="9"/>
      <c r="C1065" s="9"/>
      <c r="D1065" s="9"/>
      <c r="E1065" s="9"/>
      <c r="F1065" s="10"/>
      <c r="G1065" s="13"/>
      <c r="H1065" s="10"/>
      <c r="I1065" s="10"/>
      <c r="J1065" s="10"/>
      <c r="K1065" s="10"/>
      <c r="L1065" s="10"/>
      <c r="M1065" s="10"/>
      <c r="N1065" s="10"/>
      <c r="O1065" s="10"/>
      <c r="P1065" s="10"/>
      <c r="Q1065" s="10"/>
      <c r="R1065" s="10"/>
    </row>
    <row r="1066" spans="1:18" ht="33">
      <c r="A1066" s="685"/>
      <c r="B1066" s="9"/>
      <c r="C1066" s="9"/>
      <c r="D1066" s="9"/>
      <c r="E1066" s="9"/>
      <c r="F1066" s="10"/>
      <c r="G1066" s="13"/>
      <c r="H1066" s="10"/>
      <c r="I1066" s="10"/>
      <c r="J1066" s="10"/>
      <c r="K1066" s="10"/>
      <c r="L1066" s="10"/>
      <c r="M1066" s="10"/>
      <c r="N1066" s="10"/>
      <c r="O1066" s="10"/>
      <c r="P1066" s="10"/>
      <c r="Q1066" s="10"/>
      <c r="R1066" s="10"/>
    </row>
    <row r="1067" spans="1:18" ht="33">
      <c r="A1067" s="685"/>
      <c r="B1067" s="9"/>
      <c r="C1067" s="9"/>
      <c r="D1067" s="9"/>
      <c r="E1067" s="9"/>
      <c r="F1067" s="10"/>
      <c r="G1067" s="13"/>
      <c r="H1067" s="10"/>
      <c r="I1067" s="10"/>
      <c r="J1067" s="10"/>
      <c r="K1067" s="10"/>
      <c r="L1067" s="10"/>
      <c r="M1067" s="10"/>
      <c r="N1067" s="10"/>
      <c r="O1067" s="10"/>
      <c r="P1067" s="10"/>
      <c r="Q1067" s="10"/>
      <c r="R1067" s="10"/>
    </row>
    <row r="1068" spans="1:18" ht="33">
      <c r="A1068" s="685"/>
      <c r="B1068" s="9"/>
      <c r="C1068" s="9"/>
      <c r="D1068" s="9"/>
      <c r="E1068" s="9"/>
      <c r="F1068" s="10"/>
      <c r="G1068" s="13"/>
      <c r="H1068" s="10"/>
      <c r="I1068" s="10"/>
      <c r="J1068" s="10"/>
      <c r="K1068" s="10"/>
      <c r="L1068" s="10"/>
      <c r="M1068" s="10"/>
      <c r="N1068" s="10"/>
      <c r="O1068" s="10"/>
      <c r="P1068" s="10"/>
      <c r="Q1068" s="10"/>
      <c r="R1068" s="10"/>
    </row>
    <row r="1069" spans="1:18" ht="33">
      <c r="A1069" s="685"/>
      <c r="B1069" s="9"/>
      <c r="C1069" s="9"/>
      <c r="D1069" s="9"/>
      <c r="E1069" s="9"/>
      <c r="F1069" s="10"/>
      <c r="G1069" s="13"/>
      <c r="H1069" s="10"/>
      <c r="I1069" s="10"/>
      <c r="J1069" s="10"/>
      <c r="K1069" s="10"/>
      <c r="L1069" s="10"/>
      <c r="M1069" s="10"/>
      <c r="N1069" s="10"/>
      <c r="O1069" s="10"/>
      <c r="P1069" s="10"/>
      <c r="Q1069" s="10"/>
      <c r="R1069" s="10"/>
    </row>
    <row r="1070" spans="1:18" ht="33">
      <c r="A1070" s="685"/>
      <c r="B1070" s="9"/>
      <c r="C1070" s="9"/>
      <c r="D1070" s="9"/>
      <c r="E1070" s="9"/>
      <c r="F1070" s="10"/>
      <c r="G1070" s="13"/>
      <c r="H1070" s="10"/>
      <c r="I1070" s="10"/>
      <c r="J1070" s="10"/>
      <c r="K1070" s="10"/>
      <c r="L1070" s="10"/>
      <c r="M1070" s="10"/>
      <c r="N1070" s="10"/>
      <c r="O1070" s="10"/>
      <c r="P1070" s="10"/>
      <c r="Q1070" s="10"/>
      <c r="R1070" s="10"/>
    </row>
    <row r="1071" spans="1:18" ht="33">
      <c r="A1071" s="685"/>
      <c r="B1071" s="9"/>
      <c r="C1071" s="9"/>
      <c r="D1071" s="9"/>
      <c r="E1071" s="9"/>
      <c r="F1071" s="10"/>
      <c r="G1071" s="13"/>
      <c r="H1071" s="10"/>
      <c r="I1071" s="10"/>
      <c r="J1071" s="10"/>
      <c r="K1071" s="10"/>
      <c r="L1071" s="10"/>
      <c r="M1071" s="10"/>
      <c r="N1071" s="10"/>
      <c r="O1071" s="10"/>
      <c r="P1071" s="10"/>
      <c r="Q1071" s="10"/>
      <c r="R1071" s="10"/>
    </row>
    <row r="1072" spans="1:18" ht="33">
      <c r="A1072" s="685"/>
      <c r="B1072" s="9"/>
      <c r="C1072" s="9"/>
      <c r="D1072" s="9"/>
      <c r="E1072" s="9"/>
      <c r="F1072" s="10"/>
      <c r="G1072" s="13"/>
      <c r="H1072" s="10"/>
      <c r="I1072" s="10"/>
      <c r="J1072" s="10"/>
      <c r="K1072" s="10"/>
      <c r="L1072" s="10"/>
      <c r="M1072" s="10"/>
      <c r="N1072" s="10"/>
      <c r="O1072" s="10"/>
      <c r="P1072" s="10"/>
      <c r="Q1072" s="10"/>
      <c r="R1072" s="10"/>
    </row>
    <row r="1073" spans="1:18" ht="33">
      <c r="A1073" s="685"/>
      <c r="B1073" s="9"/>
      <c r="C1073" s="9"/>
      <c r="D1073" s="9"/>
      <c r="E1073" s="9"/>
      <c r="F1073" s="10"/>
      <c r="G1073" s="13"/>
      <c r="H1073" s="10"/>
      <c r="I1073" s="10"/>
      <c r="J1073" s="10"/>
      <c r="K1073" s="10"/>
      <c r="L1073" s="10"/>
      <c r="M1073" s="10"/>
      <c r="N1073" s="10"/>
      <c r="O1073" s="10"/>
      <c r="P1073" s="10"/>
      <c r="Q1073" s="10"/>
      <c r="R1073" s="10"/>
    </row>
    <row r="1074" spans="1:18" ht="33">
      <c r="A1074" s="685"/>
      <c r="B1074" s="9"/>
      <c r="C1074" s="9"/>
      <c r="D1074" s="9"/>
      <c r="E1074" s="9"/>
      <c r="F1074" s="10"/>
      <c r="G1074" s="13"/>
      <c r="H1074" s="10"/>
      <c r="I1074" s="10"/>
      <c r="J1074" s="10"/>
      <c r="K1074" s="10"/>
      <c r="L1074" s="10"/>
      <c r="M1074" s="10"/>
      <c r="N1074" s="10"/>
      <c r="O1074" s="10"/>
      <c r="P1074" s="10"/>
      <c r="Q1074" s="10"/>
      <c r="R1074" s="10"/>
    </row>
    <row r="1075" spans="1:18" ht="33">
      <c r="A1075" s="685"/>
      <c r="B1075" s="9"/>
      <c r="C1075" s="9"/>
      <c r="D1075" s="9"/>
      <c r="E1075" s="9"/>
      <c r="F1075" s="10"/>
      <c r="G1075" s="13"/>
      <c r="H1075" s="10"/>
      <c r="I1075" s="10"/>
      <c r="J1075" s="10"/>
      <c r="K1075" s="10"/>
      <c r="L1075" s="10"/>
      <c r="M1075" s="10"/>
      <c r="N1075" s="10"/>
      <c r="O1075" s="10"/>
      <c r="P1075" s="10"/>
      <c r="Q1075" s="10"/>
      <c r="R1075" s="10"/>
    </row>
    <row r="1076" spans="1:18" ht="33">
      <c r="A1076" s="685"/>
      <c r="B1076" s="9"/>
      <c r="C1076" s="9"/>
      <c r="D1076" s="9"/>
      <c r="E1076" s="9"/>
      <c r="F1076" s="10"/>
      <c r="G1076" s="13"/>
      <c r="H1076" s="10"/>
      <c r="I1076" s="10"/>
      <c r="J1076" s="10"/>
      <c r="K1076" s="10"/>
      <c r="L1076" s="10"/>
      <c r="M1076" s="10"/>
      <c r="N1076" s="10"/>
      <c r="O1076" s="10"/>
      <c r="P1076" s="10"/>
      <c r="Q1076" s="10"/>
      <c r="R1076" s="10"/>
    </row>
    <row r="1077" spans="1:18" ht="33">
      <c r="A1077" s="685"/>
      <c r="B1077" s="9"/>
      <c r="C1077" s="9"/>
      <c r="D1077" s="9"/>
      <c r="E1077" s="9"/>
      <c r="F1077" s="10"/>
      <c r="G1077" s="13"/>
      <c r="H1077" s="10"/>
      <c r="I1077" s="10"/>
      <c r="J1077" s="10"/>
      <c r="K1077" s="10"/>
      <c r="L1077" s="10"/>
      <c r="M1077" s="10"/>
      <c r="N1077" s="10"/>
      <c r="O1077" s="10"/>
      <c r="P1077" s="10"/>
      <c r="Q1077" s="10"/>
      <c r="R1077" s="10"/>
    </row>
    <row r="1078" spans="1:18" ht="33">
      <c r="A1078" s="685"/>
      <c r="B1078" s="9"/>
      <c r="C1078" s="9"/>
      <c r="D1078" s="9"/>
      <c r="E1078" s="9"/>
      <c r="F1078" s="10"/>
      <c r="G1078" s="13"/>
      <c r="H1078" s="10"/>
      <c r="I1078" s="10"/>
      <c r="J1078" s="10"/>
      <c r="K1078" s="10"/>
      <c r="L1078" s="10"/>
      <c r="M1078" s="10"/>
      <c r="N1078" s="10"/>
      <c r="O1078" s="10"/>
      <c r="P1078" s="10"/>
      <c r="Q1078" s="10"/>
      <c r="R1078" s="10"/>
    </row>
    <row r="1079" spans="1:18" ht="33">
      <c r="A1079" s="685"/>
      <c r="B1079" s="9"/>
      <c r="C1079" s="9"/>
      <c r="D1079" s="9"/>
      <c r="E1079" s="9"/>
      <c r="F1079" s="10"/>
      <c r="G1079" s="13"/>
      <c r="H1079" s="10"/>
      <c r="I1079" s="10"/>
      <c r="J1079" s="10"/>
      <c r="K1079" s="10"/>
      <c r="L1079" s="10"/>
      <c r="M1079" s="10"/>
      <c r="N1079" s="10"/>
      <c r="O1079" s="10"/>
      <c r="P1079" s="10"/>
      <c r="Q1079" s="10"/>
      <c r="R1079" s="10"/>
    </row>
    <row r="1080" spans="1:18" ht="33">
      <c r="A1080" s="685"/>
      <c r="B1080" s="9"/>
      <c r="C1080" s="9"/>
      <c r="D1080" s="9"/>
      <c r="E1080" s="9"/>
      <c r="F1080" s="10"/>
      <c r="G1080" s="13"/>
      <c r="H1080" s="10"/>
      <c r="I1080" s="10"/>
      <c r="J1080" s="10"/>
      <c r="K1080" s="10"/>
      <c r="L1080" s="10"/>
      <c r="M1080" s="10"/>
      <c r="N1080" s="10"/>
      <c r="O1080" s="10"/>
      <c r="P1080" s="10"/>
      <c r="Q1080" s="10"/>
      <c r="R1080" s="10"/>
    </row>
    <row r="1081" spans="1:18" ht="33">
      <c r="A1081" s="685"/>
      <c r="B1081" s="9"/>
      <c r="C1081" s="9"/>
      <c r="D1081" s="9"/>
      <c r="E1081" s="9"/>
      <c r="F1081" s="10"/>
      <c r="G1081" s="13"/>
      <c r="H1081" s="10"/>
      <c r="I1081" s="10"/>
      <c r="J1081" s="10"/>
      <c r="K1081" s="10"/>
      <c r="L1081" s="10"/>
      <c r="M1081" s="10"/>
      <c r="N1081" s="10"/>
      <c r="O1081" s="10"/>
      <c r="P1081" s="10"/>
      <c r="Q1081" s="10"/>
      <c r="R1081" s="10"/>
    </row>
    <row r="1082" spans="1:18" ht="33">
      <c r="A1082" s="685"/>
      <c r="B1082" s="9"/>
      <c r="C1082" s="9"/>
      <c r="D1082" s="9"/>
      <c r="E1082" s="9"/>
      <c r="F1082" s="10"/>
      <c r="G1082" s="13"/>
      <c r="H1082" s="10"/>
      <c r="I1082" s="10"/>
      <c r="J1082" s="10"/>
      <c r="K1082" s="10"/>
      <c r="L1082" s="10"/>
      <c r="M1082" s="10"/>
      <c r="N1082" s="10"/>
      <c r="O1082" s="10"/>
      <c r="P1082" s="10"/>
      <c r="Q1082" s="10"/>
      <c r="R1082" s="10"/>
    </row>
    <row r="1083" spans="1:18" ht="33">
      <c r="A1083" s="685"/>
      <c r="B1083" s="9"/>
      <c r="C1083" s="9"/>
      <c r="D1083" s="9"/>
      <c r="E1083" s="9"/>
      <c r="F1083" s="10"/>
      <c r="G1083" s="13"/>
      <c r="H1083" s="10"/>
      <c r="I1083" s="10"/>
      <c r="J1083" s="10"/>
      <c r="K1083" s="10"/>
      <c r="L1083" s="10"/>
      <c r="M1083" s="10"/>
      <c r="N1083" s="10"/>
      <c r="O1083" s="10"/>
      <c r="P1083" s="10"/>
      <c r="Q1083" s="10"/>
      <c r="R1083" s="10"/>
    </row>
    <row r="1084" spans="1:18" ht="33">
      <c r="A1084" s="685"/>
      <c r="B1084" s="9"/>
      <c r="C1084" s="9"/>
      <c r="D1084" s="9"/>
      <c r="E1084" s="9"/>
      <c r="F1084" s="10"/>
      <c r="G1084" s="13"/>
      <c r="H1084" s="10"/>
      <c r="I1084" s="10"/>
      <c r="J1084" s="10"/>
      <c r="K1084" s="10"/>
      <c r="L1084" s="10"/>
      <c r="M1084" s="10"/>
      <c r="N1084" s="10"/>
      <c r="O1084" s="10"/>
      <c r="P1084" s="10"/>
      <c r="Q1084" s="10"/>
      <c r="R1084" s="10"/>
    </row>
    <row r="1085" spans="1:18" ht="33">
      <c r="A1085" s="685"/>
      <c r="B1085" s="9"/>
      <c r="C1085" s="9"/>
      <c r="D1085" s="9"/>
      <c r="E1085" s="9"/>
      <c r="F1085" s="10"/>
      <c r="G1085" s="13"/>
      <c r="H1085" s="10"/>
      <c r="I1085" s="10"/>
      <c r="J1085" s="10"/>
      <c r="K1085" s="10"/>
      <c r="L1085" s="10"/>
      <c r="M1085" s="10"/>
      <c r="N1085" s="10"/>
      <c r="O1085" s="10"/>
      <c r="P1085" s="10"/>
      <c r="Q1085" s="10"/>
      <c r="R1085" s="10"/>
    </row>
    <row r="1086" spans="1:18" ht="33">
      <c r="A1086" s="685"/>
      <c r="B1086" s="9"/>
      <c r="C1086" s="9"/>
      <c r="D1086" s="9"/>
      <c r="E1086" s="9"/>
      <c r="F1086" s="10"/>
      <c r="G1086" s="13"/>
      <c r="H1086" s="10"/>
      <c r="I1086" s="10"/>
      <c r="J1086" s="10"/>
      <c r="K1086" s="10"/>
      <c r="L1086" s="10"/>
      <c r="M1086" s="10"/>
      <c r="N1086" s="10"/>
      <c r="O1086" s="10"/>
      <c r="P1086" s="10"/>
      <c r="Q1086" s="10"/>
      <c r="R1086" s="10"/>
    </row>
    <row r="1087" spans="1:18" ht="33">
      <c r="A1087" s="685"/>
      <c r="B1087" s="9"/>
      <c r="C1087" s="9"/>
      <c r="D1087" s="9"/>
      <c r="E1087" s="9"/>
      <c r="F1087" s="10"/>
      <c r="G1087" s="13"/>
      <c r="H1087" s="10"/>
      <c r="I1087" s="10"/>
      <c r="J1087" s="10"/>
      <c r="K1087" s="10"/>
      <c r="L1087" s="10"/>
      <c r="M1087" s="10"/>
      <c r="N1087" s="10"/>
      <c r="O1087" s="10"/>
      <c r="P1087" s="10"/>
      <c r="Q1087" s="10"/>
      <c r="R1087" s="10"/>
    </row>
    <row r="1088" spans="1:18" ht="33">
      <c r="A1088" s="685"/>
      <c r="B1088" s="9"/>
      <c r="C1088" s="9"/>
      <c r="D1088" s="9"/>
      <c r="E1088" s="9"/>
      <c r="F1088" s="10"/>
      <c r="G1088" s="13"/>
      <c r="H1088" s="10"/>
      <c r="I1088" s="10"/>
      <c r="J1088" s="10"/>
      <c r="K1088" s="10"/>
      <c r="L1088" s="10"/>
      <c r="M1088" s="10"/>
      <c r="N1088" s="10"/>
      <c r="O1088" s="10"/>
      <c r="P1088" s="10"/>
      <c r="Q1088" s="10"/>
      <c r="R1088" s="10"/>
    </row>
    <row r="1089" spans="1:18" ht="33">
      <c r="A1089" s="685"/>
      <c r="B1089" s="9"/>
      <c r="C1089" s="9"/>
      <c r="D1089" s="9"/>
      <c r="E1089" s="9"/>
      <c r="F1089" s="10"/>
      <c r="G1089" s="13"/>
      <c r="H1089" s="10"/>
      <c r="I1089" s="10"/>
      <c r="J1089" s="10"/>
      <c r="K1089" s="10"/>
      <c r="L1089" s="10"/>
      <c r="M1089" s="10"/>
      <c r="N1089" s="10"/>
      <c r="O1089" s="10"/>
      <c r="P1089" s="10"/>
      <c r="Q1089" s="10"/>
      <c r="R1089" s="10"/>
    </row>
    <row r="1090" spans="1:18" ht="33">
      <c r="A1090" s="685"/>
      <c r="B1090" s="9"/>
      <c r="C1090" s="9"/>
      <c r="D1090" s="9"/>
      <c r="E1090" s="9"/>
      <c r="F1090" s="10"/>
      <c r="G1090" s="13"/>
      <c r="H1090" s="10"/>
      <c r="I1090" s="10"/>
      <c r="J1090" s="10"/>
      <c r="K1090" s="10"/>
      <c r="L1090" s="10"/>
      <c r="M1090" s="10"/>
      <c r="N1090" s="10"/>
      <c r="O1090" s="10"/>
      <c r="P1090" s="10"/>
      <c r="Q1090" s="10"/>
      <c r="R1090" s="10"/>
    </row>
    <row r="1091" spans="1:18" ht="33">
      <c r="A1091" s="685"/>
      <c r="B1091" s="9"/>
      <c r="C1091" s="9"/>
      <c r="D1091" s="9"/>
      <c r="E1091" s="9"/>
      <c r="F1091" s="10"/>
      <c r="G1091" s="13"/>
      <c r="H1091" s="10"/>
      <c r="I1091" s="10"/>
      <c r="J1091" s="10"/>
      <c r="K1091" s="10"/>
      <c r="L1091" s="10"/>
      <c r="M1091" s="10"/>
      <c r="N1091" s="10"/>
      <c r="O1091" s="10"/>
      <c r="P1091" s="10"/>
      <c r="Q1091" s="10"/>
      <c r="R1091" s="10"/>
    </row>
    <row r="1092" spans="1:18" ht="33">
      <c r="A1092" s="685"/>
      <c r="B1092" s="9"/>
      <c r="C1092" s="9"/>
      <c r="D1092" s="9"/>
      <c r="E1092" s="9"/>
      <c r="F1092" s="10"/>
      <c r="G1092" s="13"/>
      <c r="H1092" s="10"/>
      <c r="I1092" s="10"/>
      <c r="J1092" s="10"/>
      <c r="K1092" s="10"/>
      <c r="L1092" s="10"/>
      <c r="M1092" s="10"/>
      <c r="N1092" s="10"/>
      <c r="O1092" s="10"/>
      <c r="P1092" s="10"/>
      <c r="Q1092" s="10"/>
      <c r="R1092" s="10"/>
    </row>
    <row r="1093" spans="1:18" ht="33">
      <c r="A1093" s="685"/>
      <c r="B1093" s="9"/>
      <c r="C1093" s="9"/>
      <c r="D1093" s="9"/>
      <c r="E1093" s="9"/>
      <c r="F1093" s="10"/>
      <c r="G1093" s="13"/>
      <c r="H1093" s="10"/>
      <c r="I1093" s="10"/>
      <c r="J1093" s="10"/>
      <c r="K1093" s="10"/>
      <c r="L1093" s="10"/>
      <c r="M1093" s="10"/>
      <c r="N1093" s="10"/>
      <c r="O1093" s="10"/>
      <c r="P1093" s="10"/>
      <c r="Q1093" s="10"/>
      <c r="R1093" s="10"/>
    </row>
    <row r="1094" spans="1:18" ht="33">
      <c r="A1094" s="685"/>
      <c r="B1094" s="9"/>
      <c r="C1094" s="9"/>
      <c r="D1094" s="9"/>
      <c r="E1094" s="9"/>
      <c r="F1094" s="10"/>
      <c r="G1094" s="13"/>
      <c r="H1094" s="10"/>
      <c r="I1094" s="10"/>
      <c r="J1094" s="10"/>
      <c r="K1094" s="10"/>
      <c r="L1094" s="10"/>
      <c r="M1094" s="10"/>
      <c r="N1094" s="10"/>
      <c r="O1094" s="10"/>
      <c r="P1094" s="10"/>
      <c r="Q1094" s="10"/>
      <c r="R1094" s="10"/>
    </row>
    <row r="1095" spans="1:18" ht="33">
      <c r="A1095" s="685"/>
      <c r="B1095" s="9"/>
      <c r="C1095" s="9"/>
      <c r="D1095" s="9"/>
      <c r="E1095" s="9"/>
      <c r="F1095" s="10"/>
      <c r="G1095" s="13"/>
      <c r="H1095" s="10"/>
      <c r="I1095" s="10"/>
      <c r="J1095" s="10"/>
      <c r="K1095" s="10"/>
      <c r="L1095" s="10"/>
      <c r="M1095" s="10"/>
      <c r="N1095" s="10"/>
      <c r="O1095" s="10"/>
      <c r="P1095" s="10"/>
      <c r="Q1095" s="10"/>
      <c r="R1095" s="10"/>
    </row>
    <row r="1096" spans="1:18" ht="33">
      <c r="A1096" s="685"/>
      <c r="B1096" s="9"/>
      <c r="C1096" s="9"/>
      <c r="D1096" s="9"/>
      <c r="E1096" s="9"/>
      <c r="F1096" s="10"/>
      <c r="G1096" s="13"/>
      <c r="H1096" s="10"/>
      <c r="I1096" s="10"/>
      <c r="J1096" s="10"/>
      <c r="K1096" s="10"/>
      <c r="L1096" s="10"/>
      <c r="M1096" s="10"/>
      <c r="N1096" s="10"/>
      <c r="O1096" s="10"/>
      <c r="P1096" s="10"/>
      <c r="Q1096" s="10"/>
      <c r="R1096" s="10"/>
    </row>
    <row r="1097" spans="1:18" ht="33">
      <c r="A1097" s="685"/>
      <c r="B1097" s="9"/>
      <c r="C1097" s="9"/>
      <c r="D1097" s="9"/>
      <c r="E1097" s="9"/>
      <c r="F1097" s="10"/>
      <c r="G1097" s="13"/>
      <c r="H1097" s="10"/>
      <c r="I1097" s="10"/>
      <c r="J1097" s="10"/>
      <c r="K1097" s="10"/>
      <c r="L1097" s="10"/>
      <c r="M1097" s="10"/>
      <c r="N1097" s="10"/>
      <c r="O1097" s="10"/>
      <c r="P1097" s="10"/>
      <c r="Q1097" s="10"/>
      <c r="R1097" s="10"/>
    </row>
    <row r="1098" spans="1:18" ht="33">
      <c r="A1098" s="685"/>
      <c r="B1098" s="9"/>
      <c r="C1098" s="9"/>
      <c r="D1098" s="9"/>
      <c r="E1098" s="9"/>
      <c r="F1098" s="10"/>
      <c r="G1098" s="13"/>
      <c r="H1098" s="10"/>
      <c r="I1098" s="10"/>
      <c r="J1098" s="10"/>
      <c r="K1098" s="10"/>
      <c r="L1098" s="10"/>
      <c r="M1098" s="10"/>
      <c r="N1098" s="10"/>
      <c r="O1098" s="10"/>
      <c r="P1098" s="10"/>
      <c r="Q1098" s="10"/>
      <c r="R1098" s="10"/>
    </row>
    <row r="1099" spans="1:18" ht="33">
      <c r="A1099" s="685"/>
      <c r="B1099" s="9"/>
      <c r="C1099" s="9"/>
      <c r="D1099" s="9"/>
      <c r="E1099" s="9"/>
      <c r="F1099" s="10"/>
      <c r="G1099" s="13"/>
      <c r="H1099" s="10"/>
      <c r="I1099" s="10"/>
      <c r="J1099" s="10"/>
      <c r="K1099" s="10"/>
      <c r="L1099" s="10"/>
      <c r="M1099" s="10"/>
      <c r="N1099" s="10"/>
      <c r="O1099" s="10"/>
      <c r="P1099" s="10"/>
      <c r="Q1099" s="10"/>
      <c r="R1099" s="10"/>
    </row>
    <row r="1100" spans="1:18" ht="33">
      <c r="A1100" s="685"/>
      <c r="B1100" s="9"/>
      <c r="C1100" s="9"/>
      <c r="D1100" s="9"/>
      <c r="E1100" s="9"/>
      <c r="F1100" s="10"/>
      <c r="G1100" s="13"/>
      <c r="H1100" s="10"/>
      <c r="I1100" s="10"/>
      <c r="J1100" s="10"/>
      <c r="K1100" s="10"/>
      <c r="L1100" s="10"/>
      <c r="M1100" s="10"/>
      <c r="N1100" s="10"/>
      <c r="O1100" s="10"/>
      <c r="P1100" s="10"/>
      <c r="Q1100" s="10"/>
      <c r="R1100" s="10"/>
    </row>
    <row r="1101" spans="1:18" ht="33">
      <c r="A1101" s="685"/>
      <c r="B1101" s="9"/>
      <c r="C1101" s="9"/>
      <c r="D1101" s="9"/>
      <c r="E1101" s="9"/>
      <c r="F1101" s="10"/>
      <c r="G1101" s="13"/>
      <c r="H1101" s="10"/>
      <c r="I1101" s="10"/>
      <c r="J1101" s="10"/>
      <c r="K1101" s="10"/>
      <c r="L1101" s="10"/>
      <c r="M1101" s="10"/>
      <c r="N1101" s="10"/>
      <c r="O1101" s="10"/>
      <c r="P1101" s="10"/>
      <c r="Q1101" s="10"/>
      <c r="R1101" s="10"/>
    </row>
    <row r="1102" spans="1:18" ht="33">
      <c r="A1102" s="685"/>
      <c r="B1102" s="9"/>
      <c r="C1102" s="9"/>
      <c r="D1102" s="9"/>
      <c r="E1102" s="9"/>
      <c r="F1102" s="10"/>
      <c r="G1102" s="13"/>
      <c r="H1102" s="10"/>
      <c r="I1102" s="10"/>
      <c r="J1102" s="10"/>
      <c r="K1102" s="10"/>
      <c r="L1102" s="10"/>
      <c r="M1102" s="10"/>
      <c r="N1102" s="10"/>
      <c r="O1102" s="10"/>
      <c r="P1102" s="10"/>
      <c r="Q1102" s="10"/>
      <c r="R1102" s="10"/>
    </row>
    <row r="1103" spans="1:18" ht="33">
      <c r="A1103" s="685"/>
      <c r="B1103" s="9"/>
      <c r="C1103" s="9"/>
      <c r="D1103" s="9"/>
      <c r="E1103" s="9"/>
      <c r="F1103" s="10"/>
      <c r="G1103" s="13"/>
      <c r="H1103" s="10"/>
      <c r="I1103" s="10"/>
      <c r="J1103" s="10"/>
      <c r="K1103" s="10"/>
      <c r="L1103" s="10"/>
      <c r="M1103" s="10"/>
      <c r="N1103" s="10"/>
      <c r="O1103" s="10"/>
      <c r="P1103" s="10"/>
      <c r="Q1103" s="10"/>
      <c r="R1103" s="10"/>
    </row>
    <row r="1104" spans="1:18" ht="33">
      <c r="A1104" s="685"/>
      <c r="B1104" s="9"/>
      <c r="C1104" s="9"/>
      <c r="D1104" s="9"/>
      <c r="E1104" s="9"/>
      <c r="F1104" s="10"/>
      <c r="G1104" s="13"/>
      <c r="H1104" s="10"/>
      <c r="I1104" s="10"/>
      <c r="J1104" s="10"/>
      <c r="K1104" s="10"/>
      <c r="L1104" s="10"/>
      <c r="M1104" s="10"/>
      <c r="N1104" s="10"/>
      <c r="O1104" s="10"/>
      <c r="P1104" s="10"/>
      <c r="Q1104" s="10"/>
      <c r="R1104" s="10"/>
    </row>
    <row r="1105" spans="1:18" ht="33">
      <c r="A1105" s="685"/>
      <c r="B1105" s="9"/>
      <c r="C1105" s="9"/>
      <c r="D1105" s="9"/>
      <c r="E1105" s="9"/>
      <c r="F1105" s="10"/>
      <c r="G1105" s="13"/>
      <c r="H1105" s="10"/>
      <c r="I1105" s="10"/>
      <c r="J1105" s="10"/>
      <c r="K1105" s="10"/>
      <c r="L1105" s="10"/>
      <c r="M1105" s="10"/>
      <c r="N1105" s="10"/>
      <c r="O1105" s="10"/>
      <c r="P1105" s="10"/>
      <c r="Q1105" s="10"/>
      <c r="R1105" s="10"/>
    </row>
    <row r="1106" spans="1:18" ht="33">
      <c r="A1106" s="685"/>
      <c r="B1106" s="9"/>
      <c r="C1106" s="9"/>
      <c r="D1106" s="9"/>
      <c r="E1106" s="9"/>
      <c r="F1106" s="10"/>
      <c r="G1106" s="13"/>
      <c r="H1106" s="10"/>
      <c r="I1106" s="10"/>
      <c r="J1106" s="10"/>
      <c r="K1106" s="10"/>
      <c r="L1106" s="10"/>
      <c r="M1106" s="10"/>
      <c r="N1106" s="10"/>
      <c r="O1106" s="10"/>
      <c r="P1106" s="10"/>
      <c r="Q1106" s="10"/>
      <c r="R1106" s="10"/>
    </row>
    <row r="1107" spans="1:18" ht="33">
      <c r="A1107" s="685"/>
      <c r="B1107" s="9"/>
      <c r="C1107" s="9"/>
      <c r="D1107" s="9"/>
      <c r="E1107" s="9"/>
      <c r="F1107" s="10"/>
      <c r="G1107" s="13"/>
      <c r="H1107" s="10"/>
      <c r="I1107" s="10"/>
      <c r="J1107" s="10"/>
      <c r="K1107" s="10"/>
      <c r="L1107" s="10"/>
      <c r="M1107" s="10"/>
      <c r="N1107" s="10"/>
      <c r="O1107" s="10"/>
      <c r="P1107" s="10"/>
      <c r="Q1107" s="10"/>
      <c r="R1107" s="10"/>
    </row>
    <row r="1108" spans="1:18" ht="33">
      <c r="A1108" s="685"/>
      <c r="B1108" s="9"/>
      <c r="C1108" s="9"/>
      <c r="D1108" s="9"/>
      <c r="E1108" s="9"/>
      <c r="F1108" s="10"/>
      <c r="G1108" s="13"/>
      <c r="H1108" s="10"/>
      <c r="I1108" s="10"/>
      <c r="J1108" s="10"/>
      <c r="K1108" s="10"/>
      <c r="L1108" s="10"/>
      <c r="M1108" s="10"/>
      <c r="N1108" s="10"/>
      <c r="O1108" s="10"/>
      <c r="P1108" s="10"/>
      <c r="Q1108" s="10"/>
      <c r="R1108" s="10"/>
    </row>
    <row r="1109" spans="1:18" ht="33">
      <c r="A1109" s="685"/>
      <c r="B1109" s="9"/>
      <c r="C1109" s="9"/>
      <c r="D1109" s="9"/>
      <c r="E1109" s="9"/>
      <c r="F1109" s="10"/>
      <c r="G1109" s="13"/>
      <c r="H1109" s="10"/>
      <c r="I1109" s="10"/>
      <c r="J1109" s="10"/>
      <c r="K1109" s="10"/>
      <c r="L1109" s="10"/>
      <c r="M1109" s="10"/>
      <c r="N1109" s="10"/>
      <c r="O1109" s="10"/>
      <c r="P1109" s="10"/>
      <c r="Q1109" s="10"/>
      <c r="R1109" s="10"/>
    </row>
    <row r="1110" spans="1:18" ht="33">
      <c r="A1110" s="685"/>
      <c r="B1110" s="9"/>
      <c r="C1110" s="9"/>
      <c r="D1110" s="9"/>
      <c r="E1110" s="9"/>
      <c r="F1110" s="10"/>
      <c r="G1110" s="13"/>
      <c r="H1110" s="10"/>
      <c r="I1110" s="10"/>
      <c r="J1110" s="10"/>
      <c r="K1110" s="10"/>
      <c r="L1110" s="10"/>
      <c r="M1110" s="10"/>
      <c r="N1110" s="10"/>
      <c r="O1110" s="10"/>
      <c r="P1110" s="10"/>
      <c r="Q1110" s="10"/>
      <c r="R1110" s="10"/>
    </row>
    <row r="1111" spans="1:18" ht="33">
      <c r="A1111" s="685"/>
      <c r="B1111" s="9"/>
      <c r="C1111" s="9"/>
      <c r="D1111" s="9"/>
      <c r="E1111" s="9"/>
      <c r="F1111" s="10"/>
      <c r="G1111" s="13"/>
      <c r="H1111" s="10"/>
      <c r="I1111" s="10"/>
      <c r="J1111" s="10"/>
      <c r="K1111" s="10"/>
      <c r="L1111" s="10"/>
      <c r="M1111" s="10"/>
      <c r="N1111" s="10"/>
      <c r="O1111" s="10"/>
      <c r="P1111" s="10"/>
      <c r="Q1111" s="10"/>
      <c r="R1111" s="10"/>
    </row>
    <row r="1112" spans="1:18" ht="33">
      <c r="A1112" s="685"/>
      <c r="B1112" s="9"/>
      <c r="C1112" s="9"/>
      <c r="D1112" s="9"/>
      <c r="E1112" s="9"/>
      <c r="F1112" s="10"/>
      <c r="G1112" s="13"/>
      <c r="H1112" s="10"/>
      <c r="I1112" s="10"/>
      <c r="J1112" s="10"/>
      <c r="K1112" s="10"/>
      <c r="L1112" s="10"/>
      <c r="M1112" s="10"/>
      <c r="N1112" s="10"/>
      <c r="O1112" s="10"/>
      <c r="P1112" s="10"/>
      <c r="Q1112" s="10"/>
      <c r="R1112" s="10"/>
    </row>
    <row r="1113" spans="1:18" ht="33">
      <c r="A1113" s="685"/>
      <c r="B1113" s="9"/>
      <c r="C1113" s="9"/>
      <c r="D1113" s="9"/>
      <c r="E1113" s="9"/>
      <c r="F1113" s="10"/>
      <c r="G1113" s="13"/>
      <c r="H1113" s="10"/>
      <c r="I1113" s="10"/>
      <c r="J1113" s="10"/>
      <c r="K1113" s="10"/>
      <c r="L1113" s="10"/>
      <c r="M1113" s="10"/>
      <c r="N1113" s="10"/>
      <c r="O1113" s="10"/>
      <c r="P1113" s="10"/>
      <c r="Q1113" s="10"/>
      <c r="R1113" s="10"/>
    </row>
    <row r="1114" spans="1:18" ht="33">
      <c r="A1114" s="685"/>
      <c r="B1114" s="9"/>
      <c r="C1114" s="9"/>
      <c r="D1114" s="9"/>
      <c r="E1114" s="9"/>
      <c r="F1114" s="10"/>
      <c r="G1114" s="13"/>
      <c r="H1114" s="10"/>
      <c r="I1114" s="10"/>
      <c r="J1114" s="10"/>
      <c r="K1114" s="10"/>
      <c r="L1114" s="10"/>
      <c r="M1114" s="10"/>
      <c r="N1114" s="10"/>
      <c r="O1114" s="10"/>
      <c r="P1114" s="10"/>
      <c r="Q1114" s="10"/>
      <c r="R1114" s="10"/>
    </row>
    <row r="1115" spans="1:18" ht="33">
      <c r="A1115" s="685"/>
      <c r="B1115" s="9"/>
      <c r="C1115" s="9"/>
      <c r="D1115" s="9"/>
      <c r="E1115" s="9"/>
      <c r="F1115" s="10"/>
      <c r="G1115" s="13"/>
      <c r="H1115" s="10"/>
      <c r="I1115" s="10"/>
      <c r="J1115" s="10"/>
      <c r="K1115" s="10"/>
      <c r="L1115" s="10"/>
      <c r="M1115" s="10"/>
      <c r="N1115" s="10"/>
      <c r="O1115" s="10"/>
      <c r="P1115" s="10"/>
      <c r="Q1115" s="10"/>
      <c r="R1115" s="10"/>
    </row>
    <row r="1116" spans="1:18" ht="33">
      <c r="A1116" s="685"/>
      <c r="B1116" s="9"/>
      <c r="C1116" s="9"/>
      <c r="D1116" s="9"/>
      <c r="E1116" s="9"/>
      <c r="F1116" s="10"/>
      <c r="G1116" s="13"/>
      <c r="H1116" s="10"/>
      <c r="I1116" s="10"/>
      <c r="J1116" s="10"/>
      <c r="K1116" s="10"/>
      <c r="L1116" s="10"/>
      <c r="M1116" s="10"/>
      <c r="N1116" s="10"/>
      <c r="O1116" s="10"/>
      <c r="P1116" s="10"/>
      <c r="Q1116" s="10"/>
      <c r="R1116" s="10"/>
    </row>
    <row r="1117" spans="1:18" ht="33">
      <c r="A1117" s="685"/>
      <c r="B1117" s="9"/>
      <c r="C1117" s="9"/>
      <c r="D1117" s="9"/>
      <c r="E1117" s="9"/>
      <c r="F1117" s="10"/>
      <c r="G1117" s="13"/>
      <c r="H1117" s="10"/>
      <c r="I1117" s="10"/>
      <c r="J1117" s="10"/>
      <c r="K1117" s="10"/>
      <c r="L1117" s="10"/>
      <c r="M1117" s="10"/>
      <c r="N1117" s="10"/>
      <c r="O1117" s="10"/>
      <c r="P1117" s="10"/>
      <c r="Q1117" s="10"/>
      <c r="R1117" s="10"/>
    </row>
    <row r="1118" spans="1:18" ht="33">
      <c r="A1118" s="685"/>
      <c r="B1118" s="9"/>
      <c r="C1118" s="9"/>
      <c r="D1118" s="9"/>
      <c r="E1118" s="9"/>
      <c r="F1118" s="10"/>
      <c r="G1118" s="13"/>
      <c r="H1118" s="10"/>
      <c r="I1118" s="10"/>
      <c r="J1118" s="10"/>
      <c r="K1118" s="10"/>
      <c r="L1118" s="10"/>
      <c r="M1118" s="10"/>
      <c r="N1118" s="10"/>
      <c r="O1118" s="10"/>
      <c r="P1118" s="10"/>
      <c r="Q1118" s="10"/>
      <c r="R1118" s="10"/>
    </row>
    <row r="1119" spans="1:18" ht="33">
      <c r="A1119" s="685"/>
      <c r="B1119" s="9"/>
      <c r="C1119" s="9"/>
      <c r="D1119" s="9"/>
      <c r="E1119" s="9"/>
      <c r="F1119" s="10"/>
      <c r="G1119" s="13"/>
      <c r="H1119" s="10"/>
      <c r="I1119" s="10"/>
      <c r="J1119" s="10"/>
      <c r="K1119" s="10"/>
      <c r="L1119" s="10"/>
      <c r="M1119" s="10"/>
      <c r="N1119" s="10"/>
      <c r="O1119" s="10"/>
      <c r="P1119" s="10"/>
      <c r="Q1119" s="10"/>
      <c r="R1119" s="10"/>
    </row>
    <row r="1120" spans="1:18" ht="33">
      <c r="A1120" s="685"/>
      <c r="B1120" s="9"/>
      <c r="C1120" s="9"/>
      <c r="D1120" s="9"/>
      <c r="E1120" s="9"/>
      <c r="F1120" s="10"/>
      <c r="G1120" s="13"/>
      <c r="H1120" s="10"/>
      <c r="I1120" s="10"/>
      <c r="J1120" s="10"/>
      <c r="K1120" s="10"/>
      <c r="L1120" s="10"/>
      <c r="M1120" s="10"/>
      <c r="N1120" s="10"/>
      <c r="O1120" s="10"/>
      <c r="P1120" s="10"/>
      <c r="Q1120" s="10"/>
      <c r="R1120" s="10"/>
    </row>
    <row r="1121" spans="1:18" ht="33">
      <c r="A1121" s="685"/>
      <c r="B1121" s="9"/>
      <c r="C1121" s="9"/>
      <c r="D1121" s="9"/>
      <c r="E1121" s="9"/>
      <c r="F1121" s="10"/>
      <c r="G1121" s="13"/>
      <c r="H1121" s="10"/>
      <c r="I1121" s="10"/>
      <c r="J1121" s="10"/>
      <c r="K1121" s="10"/>
      <c r="L1121" s="10"/>
      <c r="M1121" s="10"/>
      <c r="N1121" s="10"/>
      <c r="O1121" s="10"/>
      <c r="P1121" s="10"/>
      <c r="Q1121" s="10"/>
      <c r="R1121" s="10"/>
    </row>
    <row r="1122" spans="1:18" ht="33">
      <c r="A1122" s="685"/>
      <c r="B1122" s="9"/>
      <c r="C1122" s="9"/>
      <c r="D1122" s="9"/>
      <c r="E1122" s="9"/>
      <c r="F1122" s="10"/>
      <c r="G1122" s="13"/>
      <c r="H1122" s="10"/>
      <c r="I1122" s="10"/>
      <c r="J1122" s="10"/>
      <c r="K1122" s="10"/>
      <c r="L1122" s="10"/>
      <c r="M1122" s="10"/>
      <c r="N1122" s="10"/>
      <c r="O1122" s="10"/>
      <c r="P1122" s="10"/>
      <c r="Q1122" s="10"/>
      <c r="R1122" s="10"/>
    </row>
    <row r="1123" spans="1:18" ht="33">
      <c r="A1123" s="685"/>
      <c r="B1123" s="9"/>
      <c r="C1123" s="9"/>
      <c r="D1123" s="9"/>
      <c r="E1123" s="9"/>
      <c r="F1123" s="10"/>
      <c r="G1123" s="13"/>
      <c r="H1123" s="10"/>
      <c r="I1123" s="10"/>
      <c r="J1123" s="10"/>
      <c r="K1123" s="10"/>
      <c r="L1123" s="10"/>
      <c r="M1123" s="10"/>
      <c r="N1123" s="10"/>
      <c r="O1123" s="10"/>
      <c r="P1123" s="10"/>
      <c r="Q1123" s="10"/>
      <c r="R1123" s="10"/>
    </row>
    <row r="1124" spans="1:18" ht="33">
      <c r="A1124" s="685"/>
      <c r="B1124" s="9"/>
      <c r="C1124" s="9"/>
      <c r="D1124" s="9"/>
      <c r="E1124" s="9"/>
      <c r="F1124" s="10"/>
      <c r="G1124" s="13"/>
      <c r="H1124" s="10"/>
      <c r="I1124" s="10"/>
      <c r="J1124" s="10"/>
      <c r="K1124" s="10"/>
      <c r="L1124" s="10"/>
      <c r="M1124" s="10"/>
      <c r="N1124" s="10"/>
      <c r="O1124" s="10"/>
      <c r="P1124" s="10"/>
      <c r="Q1124" s="10"/>
      <c r="R1124" s="10"/>
    </row>
    <row r="1125" spans="1:18" ht="33">
      <c r="A1125" s="685"/>
      <c r="B1125" s="9"/>
      <c r="C1125" s="9"/>
      <c r="D1125" s="9"/>
      <c r="E1125" s="9"/>
      <c r="F1125" s="10"/>
      <c r="G1125" s="13"/>
      <c r="H1125" s="10"/>
      <c r="I1125" s="10"/>
      <c r="J1125" s="10"/>
      <c r="K1125" s="10"/>
      <c r="L1125" s="10"/>
      <c r="M1125" s="10"/>
      <c r="N1125" s="10"/>
      <c r="O1125" s="10"/>
      <c r="P1125" s="10"/>
      <c r="Q1125" s="10"/>
      <c r="R1125" s="10"/>
    </row>
    <row r="1126" spans="1:18" ht="33">
      <c r="A1126" s="685"/>
      <c r="B1126" s="9"/>
      <c r="C1126" s="9"/>
      <c r="D1126" s="9"/>
      <c r="E1126" s="9"/>
      <c r="F1126" s="10"/>
      <c r="G1126" s="13"/>
      <c r="H1126" s="10"/>
      <c r="I1126" s="10"/>
      <c r="J1126" s="10"/>
      <c r="K1126" s="10"/>
      <c r="L1126" s="10"/>
      <c r="M1126" s="10"/>
      <c r="N1126" s="10"/>
      <c r="O1126" s="10"/>
      <c r="P1126" s="10"/>
      <c r="Q1126" s="10"/>
      <c r="R1126" s="10"/>
    </row>
    <row r="1127" spans="1:18" ht="33">
      <c r="A1127" s="685"/>
      <c r="B1127" s="9"/>
      <c r="C1127" s="9"/>
      <c r="D1127" s="9"/>
      <c r="E1127" s="9"/>
      <c r="F1127" s="10"/>
      <c r="G1127" s="13"/>
      <c r="H1127" s="10"/>
      <c r="I1127" s="10"/>
      <c r="J1127" s="10"/>
      <c r="K1127" s="10"/>
      <c r="L1127" s="10"/>
      <c r="M1127" s="10"/>
      <c r="N1127" s="10"/>
      <c r="O1127" s="10"/>
      <c r="P1127" s="10"/>
      <c r="Q1127" s="10"/>
      <c r="R1127" s="10"/>
    </row>
    <row r="1128" spans="1:18" ht="33">
      <c r="A1128" s="685"/>
      <c r="B1128" s="9"/>
      <c r="C1128" s="9"/>
      <c r="D1128" s="9"/>
      <c r="E1128" s="9"/>
      <c r="F1128" s="10"/>
      <c r="G1128" s="13"/>
      <c r="H1128" s="10"/>
      <c r="I1128" s="10"/>
      <c r="J1128" s="10"/>
      <c r="K1128" s="10"/>
      <c r="L1128" s="10"/>
      <c r="M1128" s="10"/>
      <c r="N1128" s="10"/>
      <c r="O1128" s="10"/>
      <c r="P1128" s="10"/>
      <c r="Q1128" s="10"/>
      <c r="R1128" s="10"/>
    </row>
    <row r="1129" spans="1:18" ht="33">
      <c r="A1129" s="685"/>
      <c r="B1129" s="9"/>
      <c r="C1129" s="9"/>
      <c r="D1129" s="9"/>
      <c r="E1129" s="9"/>
      <c r="F1129" s="10"/>
      <c r="G1129" s="13"/>
      <c r="H1129" s="10"/>
      <c r="I1129" s="10"/>
      <c r="J1129" s="10"/>
      <c r="K1129" s="10"/>
      <c r="L1129" s="10"/>
      <c r="M1129" s="10"/>
      <c r="N1129" s="10"/>
      <c r="O1129" s="10"/>
      <c r="P1129" s="10"/>
      <c r="Q1129" s="10"/>
      <c r="R1129" s="10"/>
    </row>
    <row r="1130" spans="1:18" ht="33">
      <c r="A1130" s="685"/>
      <c r="B1130" s="9"/>
      <c r="C1130" s="9"/>
      <c r="D1130" s="9"/>
      <c r="E1130" s="9"/>
      <c r="F1130" s="10"/>
      <c r="G1130" s="13"/>
      <c r="H1130" s="10"/>
      <c r="I1130" s="10"/>
      <c r="J1130" s="10"/>
      <c r="K1130" s="10"/>
      <c r="L1130" s="10"/>
      <c r="M1130" s="10"/>
      <c r="N1130" s="10"/>
      <c r="O1130" s="10"/>
      <c r="P1130" s="10"/>
      <c r="Q1130" s="10"/>
      <c r="R1130" s="10"/>
    </row>
    <row r="1131" spans="1:18" ht="33">
      <c r="A1131" s="685"/>
      <c r="B1131" s="9"/>
      <c r="C1131" s="9"/>
      <c r="D1131" s="9"/>
      <c r="E1131" s="9"/>
      <c r="F1131" s="10"/>
      <c r="G1131" s="13"/>
      <c r="H1131" s="10"/>
      <c r="I1131" s="10"/>
      <c r="J1131" s="10"/>
      <c r="K1131" s="10"/>
      <c r="L1131" s="10"/>
      <c r="M1131" s="10"/>
      <c r="N1131" s="10"/>
      <c r="O1131" s="10"/>
      <c r="P1131" s="10"/>
      <c r="Q1131" s="10"/>
      <c r="R1131" s="10"/>
    </row>
    <row r="1132" spans="1:18" ht="33">
      <c r="A1132" s="685"/>
      <c r="B1132" s="9"/>
      <c r="C1132" s="9"/>
      <c r="D1132" s="9"/>
      <c r="E1132" s="9"/>
      <c r="F1132" s="10"/>
      <c r="G1132" s="13"/>
      <c r="H1132" s="10"/>
      <c r="I1132" s="10"/>
      <c r="J1132" s="10"/>
      <c r="K1132" s="10"/>
      <c r="L1132" s="10"/>
      <c r="M1132" s="10"/>
      <c r="N1132" s="10"/>
      <c r="O1132" s="10"/>
      <c r="P1132" s="10"/>
      <c r="Q1132" s="10"/>
      <c r="R1132" s="10"/>
    </row>
    <row r="1133" spans="1:18" ht="33">
      <c r="A1133" s="685"/>
      <c r="B1133" s="9"/>
      <c r="C1133" s="9"/>
      <c r="D1133" s="9"/>
      <c r="E1133" s="9"/>
      <c r="F1133" s="10"/>
      <c r="G1133" s="13"/>
      <c r="H1133" s="10"/>
      <c r="I1133" s="10"/>
      <c r="J1133" s="10"/>
      <c r="K1133" s="10"/>
      <c r="L1133" s="10"/>
      <c r="M1133" s="10"/>
      <c r="N1133" s="10"/>
      <c r="O1133" s="10"/>
      <c r="P1133" s="10"/>
      <c r="Q1133" s="10"/>
      <c r="R1133" s="10"/>
    </row>
    <row r="1134" spans="1:18" ht="33">
      <c r="A1134" s="685"/>
      <c r="B1134" s="9"/>
      <c r="C1134" s="9"/>
      <c r="D1134" s="9"/>
      <c r="E1134" s="9"/>
      <c r="F1134" s="10"/>
      <c r="G1134" s="13"/>
      <c r="H1134" s="10"/>
      <c r="I1134" s="10"/>
      <c r="J1134" s="10"/>
      <c r="K1134" s="10"/>
      <c r="L1134" s="10"/>
      <c r="M1134" s="10"/>
      <c r="N1134" s="10"/>
      <c r="O1134" s="10"/>
      <c r="P1134" s="10"/>
      <c r="Q1134" s="10"/>
      <c r="R1134" s="10"/>
    </row>
    <row r="1135" spans="1:18" ht="33">
      <c r="A1135" s="685"/>
      <c r="B1135" s="9"/>
      <c r="C1135" s="9"/>
      <c r="D1135" s="9"/>
      <c r="E1135" s="9"/>
      <c r="F1135" s="10"/>
      <c r="G1135" s="13"/>
      <c r="H1135" s="10"/>
      <c r="I1135" s="10"/>
      <c r="J1135" s="10"/>
      <c r="K1135" s="10"/>
      <c r="L1135" s="10"/>
      <c r="M1135" s="10"/>
      <c r="N1135" s="10"/>
      <c r="O1135" s="10"/>
      <c r="P1135" s="10"/>
      <c r="Q1135" s="10"/>
      <c r="R1135" s="10"/>
    </row>
    <row r="1136" spans="1:18" ht="33">
      <c r="A1136" s="685"/>
      <c r="B1136" s="9"/>
      <c r="C1136" s="9"/>
      <c r="D1136" s="9"/>
      <c r="E1136" s="9"/>
      <c r="F1136" s="10"/>
      <c r="G1136" s="13"/>
      <c r="H1136" s="10"/>
      <c r="I1136" s="10"/>
      <c r="J1136" s="10"/>
      <c r="K1136" s="10"/>
      <c r="L1136" s="10"/>
      <c r="M1136" s="10"/>
      <c r="N1136" s="10"/>
      <c r="O1136" s="10"/>
      <c r="P1136" s="10"/>
      <c r="Q1136" s="10"/>
      <c r="R1136" s="10"/>
    </row>
    <row r="1137" spans="1:18" ht="33">
      <c r="A1137" s="685"/>
      <c r="B1137" s="9"/>
      <c r="C1137" s="9"/>
      <c r="D1137" s="9"/>
      <c r="E1137" s="9"/>
      <c r="F1137" s="10"/>
      <c r="G1137" s="13"/>
      <c r="H1137" s="10"/>
      <c r="I1137" s="10"/>
      <c r="J1137" s="10"/>
      <c r="K1137" s="10"/>
      <c r="L1137" s="10"/>
      <c r="M1137" s="10"/>
      <c r="N1137" s="10"/>
      <c r="O1137" s="10"/>
      <c r="P1137" s="10"/>
      <c r="Q1137" s="10"/>
      <c r="R1137" s="10"/>
    </row>
    <row r="1138" spans="1:18" ht="33">
      <c r="A1138" s="685"/>
      <c r="B1138" s="9"/>
      <c r="C1138" s="9"/>
      <c r="D1138" s="9"/>
      <c r="E1138" s="9"/>
      <c r="F1138" s="10"/>
      <c r="G1138" s="13"/>
      <c r="H1138" s="10"/>
      <c r="I1138" s="10"/>
      <c r="J1138" s="10"/>
      <c r="K1138" s="10"/>
      <c r="L1138" s="10"/>
      <c r="M1138" s="10"/>
      <c r="N1138" s="10"/>
      <c r="O1138" s="10"/>
      <c r="P1138" s="10"/>
      <c r="Q1138" s="10"/>
      <c r="R1138" s="10"/>
    </row>
    <row r="1139" spans="1:18" ht="33">
      <c r="A1139" s="685"/>
      <c r="B1139" s="9"/>
      <c r="C1139" s="9"/>
      <c r="D1139" s="9"/>
      <c r="E1139" s="9"/>
      <c r="F1139" s="10"/>
      <c r="G1139" s="13"/>
      <c r="H1139" s="10"/>
      <c r="I1139" s="10"/>
      <c r="J1139" s="10"/>
      <c r="K1139" s="10"/>
      <c r="L1139" s="10"/>
      <c r="M1139" s="10"/>
      <c r="N1139" s="10"/>
      <c r="O1139" s="10"/>
      <c r="P1139" s="10"/>
      <c r="Q1139" s="10"/>
      <c r="R1139" s="10"/>
    </row>
    <row r="1140" spans="1:18" ht="33">
      <c r="A1140" s="685"/>
      <c r="B1140" s="9"/>
      <c r="C1140" s="9"/>
      <c r="D1140" s="9"/>
      <c r="E1140" s="9"/>
      <c r="F1140" s="10"/>
      <c r="G1140" s="13"/>
      <c r="H1140" s="10"/>
      <c r="I1140" s="10"/>
      <c r="J1140" s="10"/>
      <c r="K1140" s="10"/>
      <c r="L1140" s="10"/>
      <c r="M1140" s="10"/>
      <c r="N1140" s="10"/>
      <c r="O1140" s="10"/>
      <c r="P1140" s="10"/>
      <c r="Q1140" s="10"/>
      <c r="R1140" s="10"/>
    </row>
    <row r="1141" spans="1:18" ht="33">
      <c r="A1141" s="685"/>
      <c r="B1141" s="9"/>
      <c r="C1141" s="9"/>
      <c r="D1141" s="9"/>
      <c r="E1141" s="9"/>
      <c r="F1141" s="10"/>
      <c r="G1141" s="13"/>
      <c r="H1141" s="10"/>
      <c r="I1141" s="10"/>
      <c r="J1141" s="10"/>
      <c r="K1141" s="10"/>
      <c r="L1141" s="10"/>
      <c r="M1141" s="10"/>
      <c r="N1141" s="10"/>
      <c r="O1141" s="10"/>
      <c r="P1141" s="10"/>
      <c r="Q1141" s="10"/>
      <c r="R1141" s="10"/>
    </row>
    <row r="1142" spans="1:18" ht="33">
      <c r="A1142" s="685"/>
      <c r="B1142" s="9"/>
      <c r="C1142" s="9"/>
      <c r="D1142" s="9"/>
      <c r="E1142" s="9"/>
      <c r="F1142" s="10"/>
      <c r="G1142" s="13"/>
      <c r="H1142" s="10"/>
      <c r="I1142" s="10"/>
      <c r="J1142" s="10"/>
      <c r="K1142" s="10"/>
      <c r="L1142" s="10"/>
      <c r="M1142" s="10"/>
      <c r="N1142" s="10"/>
      <c r="O1142" s="10"/>
      <c r="P1142" s="10"/>
      <c r="Q1142" s="10"/>
      <c r="R1142" s="10"/>
    </row>
    <row r="1143" spans="1:18" ht="33">
      <c r="A1143" s="685"/>
      <c r="B1143" s="9"/>
      <c r="C1143" s="9"/>
      <c r="D1143" s="9"/>
      <c r="E1143" s="9"/>
      <c r="F1143" s="10"/>
      <c r="G1143" s="13"/>
      <c r="H1143" s="10"/>
      <c r="I1143" s="10"/>
      <c r="J1143" s="10"/>
      <c r="K1143" s="10"/>
      <c r="L1143" s="10"/>
      <c r="M1143" s="10"/>
      <c r="N1143" s="10"/>
      <c r="O1143" s="10"/>
      <c r="P1143" s="10"/>
      <c r="Q1143" s="10"/>
      <c r="R1143" s="10"/>
    </row>
    <row r="1144" spans="1:18" ht="33">
      <c r="A1144" s="685"/>
      <c r="B1144" s="9"/>
      <c r="C1144" s="9"/>
      <c r="D1144" s="9"/>
      <c r="E1144" s="9"/>
      <c r="F1144" s="10"/>
      <c r="G1144" s="13"/>
      <c r="H1144" s="10"/>
      <c r="I1144" s="10"/>
      <c r="J1144" s="10"/>
      <c r="K1144" s="10"/>
      <c r="L1144" s="10"/>
      <c r="M1144" s="10"/>
      <c r="N1144" s="10"/>
      <c r="O1144" s="10"/>
      <c r="P1144" s="10"/>
      <c r="Q1144" s="10"/>
      <c r="R1144" s="10"/>
    </row>
    <row r="1145" spans="1:18" ht="33">
      <c r="A1145" s="685"/>
      <c r="B1145" s="9"/>
      <c r="C1145" s="9"/>
      <c r="D1145" s="9"/>
      <c r="E1145" s="9"/>
      <c r="F1145" s="10"/>
      <c r="G1145" s="13"/>
      <c r="H1145" s="10"/>
      <c r="I1145" s="10"/>
      <c r="J1145" s="10"/>
      <c r="K1145" s="10"/>
      <c r="L1145" s="10"/>
      <c r="M1145" s="10"/>
      <c r="N1145" s="10"/>
      <c r="O1145" s="10"/>
      <c r="P1145" s="10"/>
      <c r="Q1145" s="10"/>
      <c r="R1145" s="10"/>
    </row>
    <row r="1146" spans="1:18" ht="33">
      <c r="A1146" s="685"/>
      <c r="B1146" s="9"/>
      <c r="C1146" s="9"/>
      <c r="D1146" s="9"/>
      <c r="E1146" s="9"/>
      <c r="F1146" s="10"/>
      <c r="G1146" s="13"/>
      <c r="H1146" s="10"/>
      <c r="I1146" s="10"/>
      <c r="J1146" s="10"/>
      <c r="K1146" s="10"/>
      <c r="L1146" s="10"/>
      <c r="M1146" s="10"/>
      <c r="N1146" s="10"/>
      <c r="O1146" s="10"/>
      <c r="P1146" s="10"/>
      <c r="Q1146" s="10"/>
      <c r="R1146" s="10"/>
    </row>
    <row r="1147" spans="1:18" ht="33">
      <c r="A1147" s="685"/>
      <c r="B1147" s="9"/>
      <c r="C1147" s="9"/>
      <c r="D1147" s="9"/>
      <c r="E1147" s="9"/>
      <c r="F1147" s="10"/>
      <c r="G1147" s="13"/>
      <c r="H1147" s="10"/>
      <c r="I1147" s="10"/>
      <c r="J1147" s="10"/>
      <c r="K1147" s="10"/>
      <c r="L1147" s="10"/>
      <c r="M1147" s="10"/>
      <c r="N1147" s="10"/>
      <c r="O1147" s="10"/>
      <c r="P1147" s="10"/>
      <c r="Q1147" s="10"/>
      <c r="R1147" s="10"/>
    </row>
    <row r="1148" spans="1:18" ht="33">
      <c r="A1148" s="685"/>
      <c r="B1148" s="9"/>
      <c r="C1148" s="9"/>
      <c r="D1148" s="9"/>
      <c r="E1148" s="9"/>
      <c r="F1148" s="10"/>
      <c r="G1148" s="13"/>
      <c r="H1148" s="10"/>
      <c r="I1148" s="10"/>
      <c r="J1148" s="10"/>
      <c r="K1148" s="10"/>
      <c r="L1148" s="10"/>
      <c r="M1148" s="10"/>
      <c r="N1148" s="10"/>
      <c r="O1148" s="10"/>
      <c r="P1148" s="10"/>
      <c r="Q1148" s="10"/>
      <c r="R1148" s="10"/>
    </row>
    <row r="1149" spans="1:18" ht="33">
      <c r="A1149" s="685"/>
      <c r="B1149" s="9"/>
      <c r="C1149" s="9"/>
      <c r="D1149" s="9"/>
      <c r="E1149" s="9"/>
      <c r="F1149" s="10"/>
      <c r="G1149" s="13"/>
      <c r="H1149" s="10"/>
      <c r="I1149" s="10"/>
      <c r="J1149" s="10"/>
      <c r="K1149" s="10"/>
      <c r="L1149" s="10"/>
      <c r="M1149" s="10"/>
      <c r="N1149" s="10"/>
      <c r="O1149" s="10"/>
      <c r="P1149" s="10"/>
      <c r="Q1149" s="10"/>
      <c r="R1149" s="10"/>
    </row>
    <row r="1150" spans="1:18" ht="33">
      <c r="A1150" s="685"/>
      <c r="B1150" s="9"/>
      <c r="C1150" s="9"/>
      <c r="D1150" s="9"/>
      <c r="E1150" s="9"/>
      <c r="F1150" s="10"/>
      <c r="G1150" s="13"/>
      <c r="H1150" s="10"/>
      <c r="I1150" s="10"/>
      <c r="J1150" s="10"/>
      <c r="K1150" s="10"/>
      <c r="L1150" s="10"/>
      <c r="M1150" s="10"/>
      <c r="N1150" s="10"/>
      <c r="O1150" s="10"/>
      <c r="P1150" s="10"/>
      <c r="Q1150" s="10"/>
      <c r="R1150" s="10"/>
    </row>
    <row r="1151" spans="1:18" ht="33">
      <c r="A1151" s="685"/>
      <c r="B1151" s="9"/>
      <c r="C1151" s="9"/>
      <c r="D1151" s="9"/>
      <c r="E1151" s="9"/>
      <c r="F1151" s="10"/>
      <c r="G1151" s="13"/>
      <c r="H1151" s="10"/>
      <c r="I1151" s="10"/>
      <c r="J1151" s="10"/>
      <c r="K1151" s="10"/>
      <c r="L1151" s="10"/>
      <c r="M1151" s="10"/>
      <c r="N1151" s="10"/>
      <c r="O1151" s="10"/>
      <c r="P1151" s="10"/>
      <c r="Q1151" s="10"/>
      <c r="R1151" s="10"/>
    </row>
    <row r="1152" spans="1:18" ht="33">
      <c r="A1152" s="685"/>
      <c r="B1152" s="9"/>
      <c r="C1152" s="9"/>
      <c r="D1152" s="9"/>
      <c r="E1152" s="9"/>
      <c r="F1152" s="10"/>
      <c r="G1152" s="13"/>
      <c r="H1152" s="10"/>
      <c r="I1152" s="10"/>
      <c r="J1152" s="10"/>
      <c r="K1152" s="10"/>
      <c r="L1152" s="10"/>
      <c r="M1152" s="10"/>
      <c r="N1152" s="10"/>
      <c r="O1152" s="10"/>
      <c r="P1152" s="10"/>
      <c r="Q1152" s="10"/>
      <c r="R1152" s="10"/>
    </row>
    <row r="1153" spans="1:18" ht="33">
      <c r="A1153" s="685"/>
      <c r="B1153" s="9"/>
      <c r="C1153" s="9"/>
      <c r="D1153" s="9"/>
      <c r="E1153" s="9"/>
      <c r="F1153" s="10"/>
      <c r="G1153" s="13"/>
      <c r="H1153" s="10"/>
      <c r="I1153" s="10"/>
      <c r="J1153" s="10"/>
      <c r="K1153" s="10"/>
      <c r="L1153" s="10"/>
      <c r="M1153" s="10"/>
      <c r="N1153" s="10"/>
      <c r="O1153" s="10"/>
      <c r="P1153" s="10"/>
      <c r="Q1153" s="10"/>
      <c r="R1153" s="10"/>
    </row>
    <row r="1154" spans="1:18" ht="33">
      <c r="A1154" s="685"/>
      <c r="B1154" s="9"/>
      <c r="C1154" s="9"/>
      <c r="D1154" s="9"/>
      <c r="E1154" s="9"/>
      <c r="F1154" s="10"/>
      <c r="G1154" s="13"/>
      <c r="H1154" s="10"/>
      <c r="I1154" s="10"/>
      <c r="J1154" s="10"/>
      <c r="K1154" s="10"/>
      <c r="L1154" s="10"/>
      <c r="M1154" s="10"/>
      <c r="N1154" s="10"/>
      <c r="O1154" s="10"/>
      <c r="P1154" s="10"/>
      <c r="Q1154" s="10"/>
      <c r="R1154" s="10"/>
    </row>
    <row r="1155" spans="1:18" ht="33">
      <c r="A1155" s="685"/>
      <c r="B1155" s="9"/>
      <c r="C1155" s="9"/>
      <c r="D1155" s="9"/>
      <c r="E1155" s="9"/>
      <c r="F1155" s="10"/>
      <c r="G1155" s="13"/>
      <c r="H1155" s="10"/>
      <c r="I1155" s="10"/>
      <c r="J1155" s="10"/>
      <c r="K1155" s="10"/>
      <c r="L1155" s="10"/>
      <c r="M1155" s="10"/>
      <c r="N1155" s="10"/>
      <c r="O1155" s="10"/>
      <c r="P1155" s="10"/>
      <c r="Q1155" s="10"/>
      <c r="R1155" s="10"/>
    </row>
    <row r="1156" spans="1:18" ht="33">
      <c r="A1156" s="685"/>
      <c r="B1156" s="9"/>
      <c r="C1156" s="9"/>
      <c r="D1156" s="9"/>
      <c r="E1156" s="9"/>
      <c r="F1156" s="10"/>
      <c r="G1156" s="13"/>
      <c r="H1156" s="10"/>
      <c r="I1156" s="10"/>
      <c r="J1156" s="10"/>
      <c r="K1156" s="10"/>
      <c r="L1156" s="10"/>
      <c r="M1156" s="10"/>
      <c r="N1156" s="10"/>
      <c r="O1156" s="10"/>
      <c r="P1156" s="10"/>
      <c r="Q1156" s="10"/>
      <c r="R1156" s="10"/>
    </row>
    <row r="1157" spans="1:18" ht="33">
      <c r="A1157" s="685"/>
      <c r="B1157" s="9"/>
      <c r="C1157" s="9"/>
      <c r="D1157" s="9"/>
      <c r="E1157" s="9"/>
      <c r="F1157" s="10"/>
      <c r="G1157" s="13"/>
      <c r="H1157" s="10"/>
      <c r="I1157" s="10"/>
      <c r="J1157" s="10"/>
      <c r="K1157" s="10"/>
      <c r="L1157" s="10"/>
      <c r="M1157" s="10"/>
      <c r="N1157" s="10"/>
      <c r="O1157" s="10"/>
      <c r="P1157" s="10"/>
      <c r="Q1157" s="10"/>
      <c r="R1157" s="10"/>
    </row>
    <row r="1158" spans="1:18" ht="33">
      <c r="A1158" s="685"/>
      <c r="B1158" s="9"/>
      <c r="C1158" s="9"/>
      <c r="D1158" s="9"/>
      <c r="E1158" s="9"/>
      <c r="F1158" s="10"/>
      <c r="G1158" s="13"/>
      <c r="H1158" s="10"/>
      <c r="I1158" s="10"/>
      <c r="J1158" s="10"/>
      <c r="K1158" s="10"/>
      <c r="L1158" s="10"/>
      <c r="M1158" s="10"/>
      <c r="N1158" s="10"/>
      <c r="O1158" s="10"/>
      <c r="P1158" s="10"/>
      <c r="Q1158" s="10"/>
      <c r="R1158" s="10"/>
    </row>
    <row r="1159" spans="1:18" ht="33">
      <c r="A1159" s="685"/>
      <c r="B1159" s="9"/>
      <c r="C1159" s="9"/>
      <c r="D1159" s="9"/>
      <c r="E1159" s="9"/>
      <c r="F1159" s="10"/>
      <c r="G1159" s="13"/>
      <c r="H1159" s="10"/>
      <c r="I1159" s="10"/>
      <c r="J1159" s="10"/>
      <c r="K1159" s="10"/>
      <c r="L1159" s="10"/>
      <c r="M1159" s="10"/>
      <c r="N1159" s="10"/>
      <c r="O1159" s="10"/>
      <c r="P1159" s="10"/>
      <c r="Q1159" s="10"/>
      <c r="R1159" s="10"/>
    </row>
    <row r="1160" spans="1:18" ht="33">
      <c r="A1160" s="685"/>
      <c r="B1160" s="9"/>
      <c r="C1160" s="9"/>
      <c r="D1160" s="9"/>
      <c r="E1160" s="9"/>
      <c r="F1160" s="10"/>
      <c r="G1160" s="13"/>
      <c r="H1160" s="10"/>
      <c r="I1160" s="10"/>
      <c r="J1160" s="10"/>
      <c r="K1160" s="10"/>
      <c r="L1160" s="10"/>
      <c r="M1160" s="10"/>
      <c r="N1160" s="10"/>
      <c r="O1160" s="10"/>
      <c r="P1160" s="10"/>
      <c r="Q1160" s="10"/>
      <c r="R1160" s="10"/>
    </row>
    <row r="1161" spans="1:18" ht="33">
      <c r="A1161" s="685"/>
      <c r="B1161" s="9"/>
      <c r="C1161" s="9"/>
      <c r="D1161" s="9"/>
      <c r="E1161" s="9"/>
      <c r="F1161" s="10"/>
      <c r="G1161" s="13"/>
      <c r="H1161" s="10"/>
      <c r="I1161" s="10"/>
      <c r="J1161" s="10"/>
      <c r="K1161" s="10"/>
      <c r="L1161" s="10"/>
      <c r="M1161" s="10"/>
      <c r="N1161" s="10"/>
      <c r="O1161" s="10"/>
      <c r="P1161" s="10"/>
      <c r="Q1161" s="10"/>
      <c r="R1161" s="10"/>
    </row>
    <row r="1162" spans="1:18" ht="33">
      <c r="A1162" s="685"/>
      <c r="B1162" s="9"/>
      <c r="C1162" s="9"/>
      <c r="D1162" s="9"/>
      <c r="E1162" s="9"/>
      <c r="F1162" s="10"/>
      <c r="G1162" s="13"/>
      <c r="H1162" s="10"/>
      <c r="I1162" s="10"/>
      <c r="J1162" s="10"/>
      <c r="K1162" s="10"/>
      <c r="L1162" s="10"/>
      <c r="M1162" s="10"/>
      <c r="N1162" s="10"/>
      <c r="O1162" s="10"/>
      <c r="P1162" s="10"/>
      <c r="Q1162" s="10"/>
      <c r="R1162" s="10"/>
    </row>
    <row r="1163" spans="1:18" ht="33">
      <c r="A1163" s="685"/>
      <c r="B1163" s="9"/>
      <c r="C1163" s="9"/>
      <c r="D1163" s="9"/>
      <c r="E1163" s="9"/>
      <c r="F1163" s="10"/>
      <c r="G1163" s="13"/>
      <c r="H1163" s="10"/>
      <c r="I1163" s="10"/>
      <c r="J1163" s="10"/>
      <c r="K1163" s="10"/>
      <c r="L1163" s="10"/>
      <c r="M1163" s="10"/>
      <c r="N1163" s="10"/>
      <c r="O1163" s="10"/>
      <c r="P1163" s="10"/>
      <c r="Q1163" s="10"/>
      <c r="R1163" s="10"/>
    </row>
    <row r="1164" spans="1:18" ht="33">
      <c r="A1164" s="685"/>
      <c r="B1164" s="9"/>
      <c r="C1164" s="9"/>
      <c r="D1164" s="9"/>
      <c r="E1164" s="9"/>
      <c r="F1164" s="10"/>
      <c r="G1164" s="13"/>
      <c r="H1164" s="10"/>
      <c r="I1164" s="10"/>
      <c r="J1164" s="10"/>
      <c r="K1164" s="10"/>
      <c r="L1164" s="10"/>
      <c r="M1164" s="10"/>
      <c r="N1164" s="10"/>
      <c r="O1164" s="10"/>
      <c r="P1164" s="10"/>
      <c r="Q1164" s="10"/>
      <c r="R1164" s="10"/>
    </row>
    <row r="1165" spans="1:18" ht="33">
      <c r="A1165" s="685"/>
      <c r="B1165" s="9"/>
      <c r="C1165" s="9"/>
      <c r="D1165" s="9"/>
      <c r="E1165" s="9"/>
      <c r="F1165" s="10"/>
      <c r="G1165" s="13"/>
      <c r="H1165" s="10"/>
      <c r="I1165" s="10"/>
      <c r="J1165" s="10"/>
      <c r="K1165" s="10"/>
      <c r="L1165" s="10"/>
      <c r="M1165" s="10"/>
      <c r="N1165" s="10"/>
      <c r="O1165" s="10"/>
      <c r="P1165" s="10"/>
      <c r="Q1165" s="10"/>
      <c r="R1165" s="10"/>
    </row>
    <row r="1166" spans="1:18" ht="33">
      <c r="A1166" s="685"/>
      <c r="B1166" s="9"/>
      <c r="C1166" s="9"/>
      <c r="D1166" s="9"/>
      <c r="E1166" s="9"/>
      <c r="F1166" s="10"/>
      <c r="G1166" s="13"/>
      <c r="H1166" s="10"/>
      <c r="I1166" s="10"/>
      <c r="J1166" s="10"/>
      <c r="K1166" s="10"/>
      <c r="L1166" s="10"/>
      <c r="M1166" s="10"/>
      <c r="N1166" s="10"/>
      <c r="O1166" s="10"/>
      <c r="P1166" s="10"/>
      <c r="Q1166" s="10"/>
      <c r="R1166" s="10"/>
    </row>
    <row r="1167" spans="1:18" ht="33">
      <c r="A1167" s="685"/>
      <c r="B1167" s="9"/>
      <c r="C1167" s="9"/>
      <c r="D1167" s="9"/>
      <c r="E1167" s="9"/>
      <c r="F1167" s="10"/>
      <c r="G1167" s="13"/>
      <c r="H1167" s="10"/>
      <c r="I1167" s="10"/>
      <c r="J1167" s="10"/>
      <c r="K1167" s="10"/>
      <c r="L1167" s="10"/>
      <c r="M1167" s="10"/>
      <c r="N1167" s="10"/>
      <c r="O1167" s="10"/>
      <c r="P1167" s="10"/>
      <c r="Q1167" s="10"/>
      <c r="R1167" s="10"/>
    </row>
    <row r="1168" spans="1:18" ht="33">
      <c r="A1168" s="685"/>
      <c r="B1168" s="9"/>
      <c r="C1168" s="9"/>
      <c r="D1168" s="9"/>
      <c r="E1168" s="9"/>
      <c r="F1168" s="10"/>
      <c r="G1168" s="13"/>
      <c r="H1168" s="10"/>
      <c r="I1168" s="10"/>
      <c r="J1168" s="10"/>
      <c r="K1168" s="10"/>
      <c r="L1168" s="10"/>
      <c r="M1168" s="10"/>
      <c r="N1168" s="10"/>
      <c r="O1168" s="10"/>
      <c r="P1168" s="10"/>
      <c r="Q1168" s="10"/>
      <c r="R1168" s="10"/>
    </row>
    <row r="1169" spans="1:18" ht="33">
      <c r="A1169" s="685"/>
      <c r="B1169" s="9"/>
      <c r="C1169" s="9"/>
      <c r="D1169" s="9"/>
      <c r="E1169" s="9"/>
      <c r="F1169" s="10"/>
      <c r="G1169" s="13"/>
      <c r="H1169" s="10"/>
      <c r="I1169" s="10"/>
      <c r="J1169" s="10"/>
      <c r="K1169" s="10"/>
      <c r="L1169" s="10"/>
      <c r="M1169" s="10"/>
      <c r="N1169" s="10"/>
      <c r="O1169" s="10"/>
      <c r="P1169" s="10"/>
      <c r="Q1169" s="10"/>
      <c r="R1169" s="10"/>
    </row>
    <row r="1170" spans="1:18" ht="33">
      <c r="A1170" s="685"/>
      <c r="B1170" s="9"/>
      <c r="C1170" s="9"/>
      <c r="D1170" s="9"/>
      <c r="E1170" s="9"/>
      <c r="F1170" s="10"/>
      <c r="G1170" s="13"/>
      <c r="H1170" s="10"/>
      <c r="I1170" s="10"/>
      <c r="J1170" s="10"/>
      <c r="K1170" s="10"/>
      <c r="L1170" s="10"/>
      <c r="M1170" s="10"/>
      <c r="N1170" s="10"/>
      <c r="O1170" s="10"/>
      <c r="P1170" s="10"/>
      <c r="Q1170" s="10"/>
      <c r="R1170" s="10"/>
    </row>
    <row r="1171" spans="1:18" ht="33">
      <c r="A1171" s="685"/>
      <c r="B1171" s="9"/>
      <c r="C1171" s="9"/>
      <c r="D1171" s="9"/>
      <c r="E1171" s="9"/>
      <c r="F1171" s="10"/>
      <c r="G1171" s="13"/>
      <c r="H1171" s="10"/>
      <c r="I1171" s="10"/>
      <c r="J1171" s="10"/>
      <c r="K1171" s="10"/>
      <c r="L1171" s="10"/>
      <c r="M1171" s="10"/>
      <c r="N1171" s="10"/>
      <c r="O1171" s="10"/>
      <c r="P1171" s="10"/>
      <c r="Q1171" s="10"/>
      <c r="R1171" s="10"/>
    </row>
    <row r="1172" spans="1:18" ht="33">
      <c r="A1172" s="685"/>
      <c r="B1172" s="9"/>
      <c r="C1172" s="9"/>
      <c r="D1172" s="9"/>
      <c r="E1172" s="9"/>
      <c r="F1172" s="10"/>
      <c r="G1172" s="13"/>
      <c r="H1172" s="10"/>
      <c r="I1172" s="10"/>
      <c r="J1172" s="10"/>
      <c r="K1172" s="10"/>
      <c r="L1172" s="10"/>
      <c r="M1172" s="10"/>
      <c r="N1172" s="10"/>
      <c r="O1172" s="10"/>
      <c r="P1172" s="10"/>
      <c r="Q1172" s="10"/>
      <c r="R1172" s="10"/>
    </row>
    <row r="1173" spans="1:18" ht="33">
      <c r="A1173" s="685"/>
      <c r="B1173" s="9"/>
      <c r="C1173" s="9"/>
      <c r="D1173" s="9"/>
      <c r="E1173" s="9"/>
      <c r="F1173" s="10"/>
      <c r="G1173" s="13"/>
      <c r="H1173" s="10"/>
      <c r="I1173" s="10"/>
      <c r="J1173" s="10"/>
      <c r="K1173" s="10"/>
      <c r="L1173" s="10"/>
      <c r="M1173" s="10"/>
      <c r="N1173" s="10"/>
      <c r="O1173" s="10"/>
      <c r="P1173" s="10"/>
      <c r="Q1173" s="10"/>
      <c r="R1173" s="10"/>
    </row>
    <row r="1174" spans="1:18" ht="33">
      <c r="A1174" s="685"/>
      <c r="B1174" s="9"/>
      <c r="C1174" s="9"/>
      <c r="D1174" s="9"/>
      <c r="E1174" s="9"/>
      <c r="F1174" s="10"/>
      <c r="G1174" s="13"/>
      <c r="H1174" s="10"/>
      <c r="I1174" s="10"/>
      <c r="J1174" s="10"/>
      <c r="K1174" s="10"/>
      <c r="L1174" s="10"/>
      <c r="M1174" s="10"/>
      <c r="N1174" s="10"/>
      <c r="O1174" s="10"/>
      <c r="P1174" s="10"/>
      <c r="Q1174" s="10"/>
      <c r="R1174" s="10"/>
    </row>
    <row r="1175" spans="1:18" ht="33">
      <c r="A1175" s="685"/>
      <c r="B1175" s="9"/>
      <c r="C1175" s="9"/>
      <c r="D1175" s="9"/>
      <c r="E1175" s="9"/>
      <c r="F1175" s="10"/>
      <c r="G1175" s="13"/>
      <c r="H1175" s="10"/>
      <c r="I1175" s="10"/>
      <c r="J1175" s="10"/>
      <c r="K1175" s="10"/>
      <c r="L1175" s="10"/>
      <c r="M1175" s="10"/>
      <c r="N1175" s="10"/>
      <c r="O1175" s="10"/>
      <c r="P1175" s="10"/>
      <c r="Q1175" s="10"/>
      <c r="R1175" s="10"/>
    </row>
    <row r="1176" spans="1:18" ht="33">
      <c r="A1176" s="685"/>
      <c r="B1176" s="9"/>
      <c r="C1176" s="9"/>
      <c r="D1176" s="9"/>
      <c r="E1176" s="9"/>
      <c r="F1176" s="10"/>
      <c r="G1176" s="13"/>
      <c r="H1176" s="10"/>
      <c r="I1176" s="10"/>
      <c r="J1176" s="10"/>
      <c r="K1176" s="10"/>
      <c r="L1176" s="10"/>
      <c r="M1176" s="10"/>
      <c r="N1176" s="10"/>
      <c r="O1176" s="10"/>
      <c r="P1176" s="10"/>
      <c r="Q1176" s="10"/>
      <c r="R1176" s="10"/>
    </row>
    <row r="1177" spans="1:18" ht="33">
      <c r="A1177" s="685"/>
      <c r="B1177" s="9"/>
      <c r="C1177" s="9"/>
      <c r="D1177" s="9"/>
      <c r="E1177" s="9"/>
      <c r="F1177" s="10"/>
      <c r="G1177" s="13"/>
      <c r="H1177" s="10"/>
      <c r="I1177" s="10"/>
      <c r="J1177" s="10"/>
      <c r="K1177" s="10"/>
      <c r="L1177" s="10"/>
      <c r="M1177" s="10"/>
      <c r="N1177" s="10"/>
      <c r="O1177" s="10"/>
      <c r="P1177" s="10"/>
      <c r="Q1177" s="10"/>
      <c r="R1177" s="10"/>
    </row>
    <row r="1178" spans="1:18" ht="33">
      <c r="A1178" s="685"/>
      <c r="B1178" s="9"/>
      <c r="C1178" s="9"/>
      <c r="D1178" s="9"/>
      <c r="E1178" s="9"/>
      <c r="F1178" s="10"/>
      <c r="G1178" s="13"/>
      <c r="H1178" s="10"/>
      <c r="I1178" s="10"/>
      <c r="J1178" s="10"/>
      <c r="K1178" s="10"/>
      <c r="L1178" s="10"/>
      <c r="M1178" s="10"/>
      <c r="N1178" s="10"/>
      <c r="O1178" s="10"/>
      <c r="P1178" s="10"/>
      <c r="Q1178" s="10"/>
      <c r="R1178" s="10"/>
    </row>
    <row r="1179" spans="1:18" ht="33">
      <c r="A1179" s="685"/>
      <c r="B1179" s="9"/>
      <c r="C1179" s="9"/>
      <c r="D1179" s="9"/>
      <c r="E1179" s="9"/>
      <c r="F1179" s="10"/>
      <c r="G1179" s="13"/>
      <c r="H1179" s="10"/>
      <c r="I1179" s="10"/>
      <c r="J1179" s="10"/>
      <c r="K1179" s="10"/>
      <c r="L1179" s="10"/>
      <c r="M1179" s="10"/>
      <c r="N1179" s="10"/>
      <c r="O1179" s="10"/>
      <c r="P1179" s="10"/>
      <c r="Q1179" s="10"/>
      <c r="R1179" s="10"/>
    </row>
    <row r="1180" spans="1:18" ht="33">
      <c r="A1180" s="685"/>
      <c r="B1180" s="9"/>
      <c r="C1180" s="9"/>
      <c r="D1180" s="9"/>
      <c r="E1180" s="9"/>
      <c r="F1180" s="10"/>
      <c r="G1180" s="13"/>
      <c r="H1180" s="10"/>
      <c r="I1180" s="10"/>
      <c r="J1180" s="10"/>
      <c r="K1180" s="10"/>
      <c r="L1180" s="10"/>
      <c r="M1180" s="10"/>
      <c r="N1180" s="10"/>
      <c r="O1180" s="10"/>
      <c r="P1180" s="10"/>
      <c r="Q1180" s="10"/>
      <c r="R1180" s="10"/>
    </row>
    <row r="1181" spans="1:18" ht="33">
      <c r="A1181" s="685"/>
      <c r="B1181" s="9"/>
      <c r="C1181" s="9"/>
      <c r="D1181" s="9"/>
      <c r="E1181" s="9"/>
      <c r="F1181" s="10"/>
      <c r="G1181" s="13"/>
      <c r="H1181" s="10"/>
      <c r="I1181" s="10"/>
      <c r="J1181" s="10"/>
      <c r="K1181" s="10"/>
      <c r="L1181" s="10"/>
      <c r="M1181" s="10"/>
      <c r="N1181" s="10"/>
      <c r="O1181" s="10"/>
      <c r="P1181" s="10"/>
      <c r="Q1181" s="10"/>
      <c r="R1181" s="10"/>
    </row>
    <row r="1182" spans="1:18" ht="33">
      <c r="A1182" s="685"/>
      <c r="B1182" s="9"/>
      <c r="C1182" s="9"/>
      <c r="D1182" s="9"/>
      <c r="E1182" s="9"/>
      <c r="F1182" s="10"/>
      <c r="G1182" s="13"/>
      <c r="H1182" s="10"/>
      <c r="I1182" s="10"/>
      <c r="J1182" s="10"/>
      <c r="K1182" s="10"/>
      <c r="L1182" s="10"/>
      <c r="M1182" s="10"/>
      <c r="N1182" s="10"/>
      <c r="O1182" s="10"/>
      <c r="P1182" s="10"/>
      <c r="Q1182" s="10"/>
      <c r="R1182" s="10"/>
    </row>
    <row r="1183" spans="1:18" ht="33">
      <c r="A1183" s="685"/>
      <c r="B1183" s="9"/>
      <c r="C1183" s="9"/>
      <c r="D1183" s="9"/>
      <c r="E1183" s="9"/>
      <c r="F1183" s="10"/>
      <c r="G1183" s="13"/>
      <c r="H1183" s="10"/>
      <c r="I1183" s="10"/>
      <c r="J1183" s="10"/>
      <c r="K1183" s="10"/>
      <c r="L1183" s="10"/>
      <c r="M1183" s="10"/>
      <c r="N1183" s="10"/>
      <c r="O1183" s="10"/>
      <c r="P1183" s="10"/>
      <c r="Q1183" s="10"/>
      <c r="R1183" s="10"/>
    </row>
    <row r="1184" spans="1:18" ht="33">
      <c r="A1184" s="685"/>
      <c r="B1184" s="9"/>
      <c r="C1184" s="9"/>
      <c r="D1184" s="9"/>
      <c r="E1184" s="9"/>
      <c r="F1184" s="10"/>
      <c r="G1184" s="13"/>
      <c r="H1184" s="10"/>
      <c r="I1184" s="10"/>
      <c r="J1184" s="10"/>
      <c r="K1184" s="10"/>
      <c r="L1184" s="10"/>
      <c r="M1184" s="10"/>
      <c r="N1184" s="10"/>
      <c r="O1184" s="10"/>
      <c r="P1184" s="10"/>
      <c r="Q1184" s="10"/>
      <c r="R1184" s="10"/>
    </row>
    <row r="1185" spans="1:18" ht="33">
      <c r="A1185" s="685"/>
      <c r="B1185" s="9"/>
      <c r="C1185" s="9"/>
      <c r="D1185" s="9"/>
      <c r="E1185" s="9"/>
      <c r="F1185" s="10"/>
      <c r="G1185" s="13"/>
      <c r="H1185" s="10"/>
      <c r="I1185" s="10"/>
      <c r="J1185" s="10"/>
      <c r="K1185" s="10"/>
      <c r="L1185" s="10"/>
      <c r="M1185" s="10"/>
      <c r="N1185" s="10"/>
      <c r="O1185" s="10"/>
      <c r="P1185" s="10"/>
      <c r="Q1185" s="10"/>
      <c r="R1185" s="10"/>
    </row>
    <row r="1186" spans="1:18" ht="33">
      <c r="A1186" s="685"/>
      <c r="B1186" s="9"/>
      <c r="C1186" s="9"/>
      <c r="D1186" s="9"/>
      <c r="E1186" s="9"/>
      <c r="F1186" s="10"/>
      <c r="G1186" s="13"/>
      <c r="H1186" s="10"/>
      <c r="I1186" s="10"/>
      <c r="J1186" s="10"/>
      <c r="K1186" s="10"/>
      <c r="L1186" s="10"/>
      <c r="M1186" s="10"/>
      <c r="N1186" s="10"/>
      <c r="O1186" s="10"/>
      <c r="P1186" s="10"/>
      <c r="Q1186" s="10"/>
      <c r="R1186" s="10"/>
    </row>
    <row r="1187" spans="1:18" ht="33">
      <c r="A1187" s="685"/>
      <c r="B1187" s="9"/>
      <c r="C1187" s="9"/>
      <c r="D1187" s="9"/>
      <c r="E1187" s="9"/>
      <c r="F1187" s="10"/>
      <c r="G1187" s="13"/>
      <c r="H1187" s="10"/>
      <c r="I1187" s="10"/>
      <c r="J1187" s="10"/>
      <c r="K1187" s="10"/>
      <c r="L1187" s="10"/>
      <c r="M1187" s="10"/>
      <c r="N1187" s="10"/>
      <c r="O1187" s="10"/>
      <c r="P1187" s="10"/>
      <c r="Q1187" s="10"/>
      <c r="R1187" s="10"/>
    </row>
    <row r="1188" spans="1:18" ht="33">
      <c r="A1188" s="685"/>
      <c r="B1188" s="9"/>
      <c r="C1188" s="9"/>
      <c r="D1188" s="9"/>
      <c r="E1188" s="9"/>
      <c r="F1188" s="10"/>
      <c r="G1188" s="13"/>
      <c r="H1188" s="10"/>
      <c r="I1188" s="10"/>
      <c r="J1188" s="10"/>
      <c r="K1188" s="10"/>
      <c r="L1188" s="10"/>
      <c r="M1188" s="10"/>
      <c r="N1188" s="10"/>
      <c r="O1188" s="10"/>
      <c r="P1188" s="10"/>
      <c r="Q1188" s="10"/>
      <c r="R1188" s="10"/>
    </row>
    <row r="1189" spans="1:18" ht="33">
      <c r="A1189" s="685"/>
      <c r="B1189" s="9"/>
      <c r="C1189" s="9"/>
      <c r="D1189" s="9"/>
      <c r="E1189" s="9"/>
      <c r="F1189" s="10"/>
      <c r="G1189" s="13"/>
      <c r="H1189" s="10"/>
      <c r="I1189" s="10"/>
      <c r="J1189" s="10"/>
      <c r="K1189" s="10"/>
      <c r="L1189" s="10"/>
      <c r="M1189" s="10"/>
      <c r="N1189" s="10"/>
      <c r="O1189" s="10"/>
      <c r="P1189" s="10"/>
      <c r="Q1189" s="10"/>
      <c r="R1189" s="10"/>
    </row>
    <row r="1190" spans="1:18" ht="33">
      <c r="A1190" s="685"/>
      <c r="B1190" s="9"/>
      <c r="C1190" s="9"/>
      <c r="D1190" s="9"/>
      <c r="E1190" s="9"/>
      <c r="F1190" s="10"/>
      <c r="G1190" s="13"/>
      <c r="H1190" s="10"/>
      <c r="I1190" s="10"/>
      <c r="J1190" s="10"/>
      <c r="K1190" s="10"/>
      <c r="L1190" s="10"/>
      <c r="M1190" s="10"/>
      <c r="N1190" s="10"/>
      <c r="O1190" s="10"/>
      <c r="P1190" s="10"/>
      <c r="Q1190" s="10"/>
      <c r="R1190" s="10"/>
    </row>
    <row r="1191" spans="1:18" ht="33">
      <c r="A1191" s="685"/>
      <c r="B1191" s="9"/>
      <c r="C1191" s="9"/>
      <c r="D1191" s="9"/>
      <c r="E1191" s="9"/>
      <c r="F1191" s="10"/>
      <c r="G1191" s="13"/>
      <c r="H1191" s="10"/>
      <c r="I1191" s="10"/>
      <c r="J1191" s="10"/>
      <c r="K1191" s="10"/>
      <c r="L1191" s="10"/>
      <c r="M1191" s="10"/>
      <c r="N1191" s="10"/>
      <c r="O1191" s="10"/>
      <c r="P1191" s="10"/>
      <c r="Q1191" s="10"/>
      <c r="R1191" s="10"/>
    </row>
    <row r="1192" spans="1:18" ht="33">
      <c r="A1192" s="685"/>
      <c r="B1192" s="9"/>
      <c r="C1192" s="9"/>
      <c r="D1192" s="9"/>
      <c r="E1192" s="9"/>
      <c r="F1192" s="10"/>
      <c r="G1192" s="13"/>
      <c r="H1192" s="10"/>
      <c r="I1192" s="10"/>
      <c r="J1192" s="10"/>
      <c r="K1192" s="10"/>
      <c r="L1192" s="10"/>
      <c r="M1192" s="10"/>
      <c r="N1192" s="10"/>
      <c r="O1192" s="10"/>
      <c r="P1192" s="10"/>
      <c r="Q1192" s="10"/>
      <c r="R1192" s="10"/>
    </row>
    <row r="1193" spans="1:18" ht="33">
      <c r="A1193" s="685"/>
      <c r="B1193" s="9"/>
      <c r="C1193" s="9"/>
      <c r="D1193" s="9"/>
      <c r="E1193" s="9"/>
      <c r="F1193" s="10"/>
      <c r="G1193" s="13"/>
      <c r="H1193" s="10"/>
      <c r="I1193" s="10"/>
      <c r="J1193" s="10"/>
      <c r="K1193" s="10"/>
      <c r="L1193" s="10"/>
      <c r="M1193" s="10"/>
      <c r="N1193" s="10"/>
      <c r="O1193" s="10"/>
      <c r="P1193" s="10"/>
      <c r="Q1193" s="10"/>
      <c r="R1193" s="10"/>
    </row>
    <row r="1194" spans="1:18" ht="33">
      <c r="A1194" s="685"/>
      <c r="B1194" s="9"/>
      <c r="C1194" s="9"/>
      <c r="D1194" s="9"/>
      <c r="E1194" s="9"/>
      <c r="F1194" s="10"/>
      <c r="G1194" s="13"/>
      <c r="H1194" s="10"/>
      <c r="I1194" s="10"/>
      <c r="J1194" s="10"/>
      <c r="K1194" s="10"/>
      <c r="L1194" s="10"/>
      <c r="M1194" s="10"/>
      <c r="N1194" s="10"/>
      <c r="O1194" s="10"/>
      <c r="P1194" s="10"/>
      <c r="Q1194" s="10"/>
      <c r="R1194" s="10"/>
    </row>
    <row r="1195" spans="1:18" ht="33">
      <c r="A1195" s="685"/>
      <c r="B1195" s="9"/>
      <c r="C1195" s="9"/>
      <c r="D1195" s="9"/>
      <c r="E1195" s="9"/>
      <c r="F1195" s="10"/>
      <c r="G1195" s="13"/>
      <c r="H1195" s="10"/>
      <c r="I1195" s="10"/>
      <c r="J1195" s="10"/>
      <c r="K1195" s="10"/>
      <c r="L1195" s="10"/>
      <c r="M1195" s="10"/>
      <c r="N1195" s="10"/>
      <c r="O1195" s="10"/>
      <c r="P1195" s="10"/>
      <c r="Q1195" s="10"/>
      <c r="R1195" s="10"/>
    </row>
    <row r="1196" spans="1:18" ht="33">
      <c r="A1196" s="685"/>
      <c r="B1196" s="9"/>
      <c r="C1196" s="9"/>
      <c r="D1196" s="9"/>
      <c r="E1196" s="9"/>
      <c r="F1196" s="10"/>
      <c r="G1196" s="13"/>
      <c r="H1196" s="10"/>
      <c r="I1196" s="10"/>
      <c r="J1196" s="10"/>
      <c r="K1196" s="10"/>
      <c r="L1196" s="10"/>
      <c r="M1196" s="10"/>
      <c r="N1196" s="10"/>
      <c r="O1196" s="10"/>
      <c r="P1196" s="10"/>
      <c r="Q1196" s="10"/>
      <c r="R1196" s="10"/>
    </row>
    <row r="1197" spans="1:18" ht="33">
      <c r="A1197" s="685"/>
      <c r="B1197" s="9"/>
      <c r="C1197" s="9"/>
      <c r="D1197" s="9"/>
      <c r="E1197" s="9"/>
      <c r="F1197" s="10"/>
      <c r="G1197" s="13"/>
      <c r="H1197" s="10"/>
      <c r="I1197" s="10"/>
      <c r="J1197" s="10"/>
      <c r="K1197" s="10"/>
      <c r="L1197" s="10"/>
      <c r="M1197" s="10"/>
      <c r="N1197" s="10"/>
      <c r="O1197" s="10"/>
      <c r="P1197" s="10"/>
      <c r="Q1197" s="10"/>
      <c r="R1197" s="10"/>
    </row>
    <row r="1198" spans="1:18" ht="33">
      <c r="A1198" s="685"/>
      <c r="B1198" s="9"/>
      <c r="C1198" s="9"/>
      <c r="D1198" s="9"/>
      <c r="E1198" s="9"/>
      <c r="F1198" s="10"/>
      <c r="G1198" s="13"/>
      <c r="H1198" s="10"/>
      <c r="I1198" s="10"/>
      <c r="J1198" s="10"/>
      <c r="K1198" s="10"/>
      <c r="L1198" s="10"/>
      <c r="M1198" s="10"/>
      <c r="N1198" s="10"/>
      <c r="O1198" s="10"/>
      <c r="P1198" s="10"/>
      <c r="Q1198" s="10"/>
      <c r="R1198" s="10"/>
    </row>
    <row r="1199" spans="1:18" ht="33">
      <c r="A1199" s="685"/>
      <c r="B1199" s="9"/>
      <c r="C1199" s="9"/>
      <c r="D1199" s="9"/>
      <c r="E1199" s="9"/>
      <c r="F1199" s="10"/>
      <c r="G1199" s="13"/>
      <c r="H1199" s="10"/>
      <c r="I1199" s="10"/>
      <c r="J1199" s="10"/>
      <c r="K1199" s="10"/>
      <c r="L1199" s="10"/>
      <c r="M1199" s="10"/>
      <c r="N1199" s="10"/>
      <c r="O1199" s="10"/>
      <c r="P1199" s="10"/>
      <c r="Q1199" s="10"/>
      <c r="R1199" s="10"/>
    </row>
    <row r="1200" spans="1:18" ht="33">
      <c r="A1200" s="685"/>
      <c r="B1200" s="9"/>
      <c r="C1200" s="9"/>
      <c r="D1200" s="9"/>
      <c r="E1200" s="9"/>
      <c r="F1200" s="10"/>
      <c r="G1200" s="13"/>
      <c r="H1200" s="10"/>
      <c r="I1200" s="10"/>
      <c r="J1200" s="10"/>
      <c r="K1200" s="10"/>
      <c r="L1200" s="10"/>
      <c r="M1200" s="10"/>
      <c r="N1200" s="10"/>
      <c r="O1200" s="10"/>
      <c r="P1200" s="10"/>
      <c r="Q1200" s="10"/>
      <c r="R1200" s="10"/>
    </row>
    <row r="1201" spans="1:18" ht="33">
      <c r="A1201" s="685"/>
      <c r="B1201" s="9"/>
      <c r="C1201" s="9"/>
      <c r="D1201" s="9"/>
      <c r="E1201" s="9"/>
      <c r="F1201" s="10"/>
      <c r="G1201" s="13"/>
      <c r="H1201" s="10"/>
      <c r="I1201" s="10"/>
      <c r="J1201" s="10"/>
      <c r="K1201" s="10"/>
      <c r="L1201" s="10"/>
      <c r="M1201" s="10"/>
      <c r="N1201" s="10"/>
      <c r="O1201" s="10"/>
      <c r="P1201" s="10"/>
      <c r="Q1201" s="10"/>
      <c r="R1201" s="10"/>
    </row>
    <row r="1202" spans="1:18" ht="33">
      <c r="A1202" s="685"/>
      <c r="B1202" s="9"/>
      <c r="C1202" s="9"/>
      <c r="D1202" s="9"/>
      <c r="E1202" s="9"/>
      <c r="F1202" s="10"/>
      <c r="G1202" s="13"/>
      <c r="H1202" s="10"/>
      <c r="I1202" s="10"/>
      <c r="J1202" s="10"/>
      <c r="K1202" s="10"/>
      <c r="L1202" s="10"/>
      <c r="M1202" s="10"/>
      <c r="N1202" s="10"/>
      <c r="O1202" s="10"/>
      <c r="P1202" s="10"/>
      <c r="Q1202" s="10"/>
      <c r="R1202" s="10"/>
    </row>
    <row r="1203" spans="1:18" ht="33">
      <c r="A1203" s="685"/>
      <c r="B1203" s="9"/>
      <c r="C1203" s="9"/>
      <c r="D1203" s="9"/>
      <c r="E1203" s="9"/>
      <c r="F1203" s="10"/>
      <c r="G1203" s="13"/>
      <c r="H1203" s="10"/>
      <c r="I1203" s="10"/>
      <c r="J1203" s="10"/>
      <c r="K1203" s="10"/>
      <c r="L1203" s="10"/>
      <c r="M1203" s="10"/>
      <c r="N1203" s="10"/>
      <c r="O1203" s="10"/>
      <c r="P1203" s="10"/>
      <c r="Q1203" s="10"/>
      <c r="R1203" s="10"/>
    </row>
    <row r="1204" spans="1:18" ht="33">
      <c r="A1204" s="685"/>
      <c r="B1204" s="9"/>
      <c r="C1204" s="9"/>
      <c r="D1204" s="9"/>
      <c r="E1204" s="9"/>
      <c r="F1204" s="10"/>
      <c r="G1204" s="13"/>
      <c r="H1204" s="10"/>
      <c r="I1204" s="10"/>
      <c r="J1204" s="10"/>
      <c r="K1204" s="10"/>
      <c r="L1204" s="10"/>
      <c r="M1204" s="10"/>
      <c r="N1204" s="10"/>
      <c r="O1204" s="10"/>
      <c r="P1204" s="10"/>
      <c r="Q1204" s="10"/>
      <c r="R1204" s="10"/>
    </row>
    <row r="1205" spans="1:18" ht="33">
      <c r="A1205" s="685"/>
      <c r="B1205" s="9"/>
      <c r="C1205" s="9"/>
      <c r="D1205" s="9"/>
      <c r="E1205" s="9"/>
      <c r="F1205" s="10"/>
      <c r="G1205" s="13"/>
      <c r="H1205" s="10"/>
      <c r="I1205" s="10"/>
      <c r="J1205" s="10"/>
      <c r="K1205" s="10"/>
      <c r="L1205" s="10"/>
      <c r="M1205" s="10"/>
      <c r="N1205" s="10"/>
      <c r="O1205" s="10"/>
      <c r="P1205" s="10"/>
      <c r="Q1205" s="10"/>
      <c r="R1205" s="10"/>
    </row>
    <row r="1206" spans="1:18" ht="33">
      <c r="A1206" s="685"/>
      <c r="B1206" s="9"/>
      <c r="C1206" s="9"/>
      <c r="D1206" s="9"/>
      <c r="E1206" s="9"/>
      <c r="F1206" s="10"/>
      <c r="G1206" s="13"/>
      <c r="H1206" s="10"/>
      <c r="I1206" s="10"/>
      <c r="J1206" s="10"/>
      <c r="K1206" s="10"/>
      <c r="L1206" s="10"/>
      <c r="M1206" s="10"/>
      <c r="N1206" s="10"/>
      <c r="O1206" s="10"/>
      <c r="P1206" s="10"/>
      <c r="Q1206" s="10"/>
      <c r="R1206" s="10"/>
    </row>
    <row r="1207" spans="1:18" ht="33">
      <c r="A1207" s="685"/>
      <c r="B1207" s="9"/>
      <c r="C1207" s="9"/>
      <c r="D1207" s="9"/>
      <c r="E1207" s="9"/>
      <c r="F1207" s="10"/>
      <c r="G1207" s="13"/>
      <c r="H1207" s="10"/>
      <c r="I1207" s="10"/>
      <c r="J1207" s="10"/>
      <c r="K1207" s="10"/>
      <c r="L1207" s="10"/>
      <c r="M1207" s="10"/>
      <c r="N1207" s="10"/>
      <c r="O1207" s="10"/>
      <c r="P1207" s="10"/>
      <c r="Q1207" s="10"/>
      <c r="R1207" s="10"/>
    </row>
    <row r="1208" spans="1:18" ht="33">
      <c r="A1208" s="685"/>
      <c r="B1208" s="9"/>
      <c r="C1208" s="9"/>
      <c r="D1208" s="9"/>
      <c r="E1208" s="9"/>
      <c r="F1208" s="10"/>
      <c r="G1208" s="13"/>
      <c r="H1208" s="10"/>
      <c r="I1208" s="10"/>
      <c r="J1208" s="10"/>
      <c r="K1208" s="10"/>
      <c r="L1208" s="10"/>
      <c r="M1208" s="10"/>
      <c r="N1208" s="10"/>
      <c r="O1208" s="10"/>
      <c r="P1208" s="10"/>
      <c r="Q1208" s="10"/>
      <c r="R1208" s="10"/>
    </row>
    <row r="1209" spans="1:18" ht="33">
      <c r="A1209" s="685"/>
      <c r="B1209" s="9"/>
      <c r="C1209" s="9"/>
      <c r="D1209" s="9"/>
      <c r="E1209" s="9"/>
      <c r="F1209" s="10"/>
      <c r="G1209" s="13"/>
      <c r="H1209" s="10"/>
      <c r="I1209" s="10"/>
      <c r="J1209" s="10"/>
      <c r="K1209" s="10"/>
      <c r="L1209" s="10"/>
      <c r="M1209" s="10"/>
      <c r="N1209" s="10"/>
      <c r="O1209" s="10"/>
      <c r="P1209" s="10"/>
      <c r="Q1209" s="10"/>
      <c r="R1209" s="10"/>
    </row>
    <row r="1210" spans="1:18" ht="33">
      <c r="A1210" s="685"/>
      <c r="B1210" s="9"/>
      <c r="C1210" s="9"/>
      <c r="D1210" s="9"/>
      <c r="E1210" s="9"/>
      <c r="F1210" s="10"/>
      <c r="G1210" s="13"/>
      <c r="H1210" s="10"/>
      <c r="I1210" s="10"/>
      <c r="J1210" s="10"/>
      <c r="K1210" s="10"/>
      <c r="L1210" s="10"/>
      <c r="M1210" s="10"/>
      <c r="N1210" s="10"/>
      <c r="O1210" s="10"/>
      <c r="P1210" s="10"/>
      <c r="Q1210" s="10"/>
      <c r="R1210" s="10"/>
    </row>
    <row r="1211" spans="1:18" ht="33">
      <c r="A1211" s="685"/>
      <c r="B1211" s="9"/>
      <c r="C1211" s="9"/>
      <c r="D1211" s="9"/>
      <c r="E1211" s="9"/>
      <c r="F1211" s="10"/>
      <c r="G1211" s="13"/>
      <c r="H1211" s="10"/>
      <c r="I1211" s="10"/>
      <c r="J1211" s="10"/>
      <c r="K1211" s="10"/>
      <c r="L1211" s="10"/>
      <c r="M1211" s="10"/>
      <c r="N1211" s="10"/>
      <c r="O1211" s="10"/>
      <c r="P1211" s="10"/>
      <c r="Q1211" s="10"/>
      <c r="R1211" s="10"/>
    </row>
    <row r="1212" spans="1:18" ht="33">
      <c r="A1212" s="685"/>
      <c r="B1212" s="9"/>
      <c r="C1212" s="9"/>
      <c r="D1212" s="9"/>
      <c r="E1212" s="9"/>
      <c r="F1212" s="10"/>
      <c r="G1212" s="13"/>
      <c r="H1212" s="10"/>
      <c r="I1212" s="10"/>
      <c r="J1212" s="10"/>
      <c r="K1212" s="10"/>
      <c r="L1212" s="10"/>
      <c r="M1212" s="10"/>
      <c r="N1212" s="10"/>
      <c r="O1212" s="10"/>
      <c r="P1212" s="10"/>
      <c r="Q1212" s="10"/>
      <c r="R1212" s="10"/>
    </row>
    <row r="1213" spans="1:18" ht="33">
      <c r="A1213" s="685"/>
      <c r="B1213" s="9"/>
      <c r="C1213" s="9"/>
      <c r="D1213" s="9"/>
      <c r="E1213" s="9"/>
      <c r="F1213" s="10"/>
      <c r="G1213" s="13"/>
      <c r="H1213" s="10"/>
      <c r="I1213" s="10"/>
      <c r="J1213" s="10"/>
      <c r="K1213" s="10"/>
      <c r="L1213" s="10"/>
      <c r="M1213" s="10"/>
      <c r="N1213" s="10"/>
      <c r="O1213" s="10"/>
      <c r="P1213" s="10"/>
      <c r="Q1213" s="10"/>
      <c r="R1213" s="10"/>
    </row>
    <row r="1214" spans="1:18" ht="33">
      <c r="A1214" s="685"/>
      <c r="B1214" s="9"/>
      <c r="C1214" s="9"/>
      <c r="D1214" s="9"/>
      <c r="E1214" s="9"/>
      <c r="F1214" s="10"/>
      <c r="G1214" s="13"/>
      <c r="H1214" s="10"/>
      <c r="I1214" s="10"/>
      <c r="J1214" s="10"/>
      <c r="K1214" s="10"/>
      <c r="L1214" s="10"/>
      <c r="M1214" s="10"/>
      <c r="N1214" s="10"/>
      <c r="O1214" s="10"/>
      <c r="P1214" s="10"/>
      <c r="Q1214" s="10"/>
      <c r="R1214" s="10"/>
    </row>
    <row r="1215" spans="1:18" ht="33">
      <c r="A1215" s="685"/>
      <c r="B1215" s="9"/>
      <c r="C1215" s="9"/>
      <c r="D1215" s="9"/>
      <c r="E1215" s="9"/>
      <c r="F1215" s="10"/>
      <c r="G1215" s="13"/>
      <c r="H1215" s="10"/>
      <c r="I1215" s="10"/>
      <c r="J1215" s="10"/>
      <c r="K1215" s="10"/>
      <c r="L1215" s="10"/>
      <c r="M1215" s="10"/>
      <c r="N1215" s="10"/>
      <c r="O1215" s="10"/>
      <c r="P1215" s="10"/>
      <c r="Q1215" s="10"/>
      <c r="R1215" s="10"/>
    </row>
    <row r="1216" spans="1:18" ht="33">
      <c r="A1216" s="685"/>
      <c r="B1216" s="9"/>
      <c r="C1216" s="9"/>
      <c r="D1216" s="9"/>
      <c r="E1216" s="9"/>
      <c r="F1216" s="10"/>
      <c r="G1216" s="13"/>
      <c r="H1216" s="10"/>
      <c r="I1216" s="10"/>
      <c r="J1216" s="10"/>
      <c r="K1216" s="10"/>
      <c r="L1216" s="10"/>
      <c r="M1216" s="10"/>
      <c r="N1216" s="10"/>
      <c r="O1216" s="10"/>
      <c r="P1216" s="10"/>
      <c r="Q1216" s="10"/>
      <c r="R1216" s="10"/>
    </row>
    <row r="1217" spans="1:18" ht="33">
      <c r="A1217" s="685"/>
      <c r="B1217" s="9"/>
      <c r="C1217" s="9"/>
      <c r="D1217" s="9"/>
      <c r="E1217" s="9"/>
      <c r="F1217" s="10"/>
      <c r="G1217" s="13"/>
      <c r="H1217" s="10"/>
      <c r="I1217" s="10"/>
      <c r="J1217" s="10"/>
      <c r="K1217" s="10"/>
      <c r="L1217" s="10"/>
      <c r="M1217" s="10"/>
      <c r="N1217" s="10"/>
      <c r="O1217" s="10"/>
      <c r="P1217" s="10"/>
      <c r="Q1217" s="10"/>
      <c r="R1217" s="10"/>
    </row>
    <row r="1218" spans="1:18" ht="33">
      <c r="A1218" s="685"/>
      <c r="B1218" s="9"/>
      <c r="C1218" s="9"/>
      <c r="D1218" s="9"/>
      <c r="E1218" s="9"/>
      <c r="F1218" s="10"/>
      <c r="G1218" s="13"/>
      <c r="H1218" s="10"/>
      <c r="I1218" s="10"/>
      <c r="J1218" s="10"/>
      <c r="K1218" s="10"/>
      <c r="L1218" s="10"/>
      <c r="M1218" s="10"/>
      <c r="N1218" s="10"/>
      <c r="O1218" s="10"/>
      <c r="P1218" s="10"/>
      <c r="Q1218" s="10"/>
      <c r="R1218" s="10"/>
    </row>
    <row r="1219" spans="1:18" ht="33">
      <c r="A1219" s="685"/>
      <c r="B1219" s="9"/>
      <c r="C1219" s="9"/>
      <c r="D1219" s="9"/>
      <c r="E1219" s="9"/>
      <c r="F1219" s="10"/>
      <c r="G1219" s="13"/>
      <c r="H1219" s="10"/>
      <c r="I1219" s="10"/>
      <c r="J1219" s="10"/>
      <c r="K1219" s="10"/>
      <c r="L1219" s="10"/>
      <c r="M1219" s="10"/>
      <c r="N1219" s="10"/>
      <c r="O1219" s="10"/>
      <c r="P1219" s="10"/>
      <c r="Q1219" s="10"/>
      <c r="R1219" s="10"/>
    </row>
    <row r="1220" spans="1:18" ht="33">
      <c r="A1220" s="685"/>
      <c r="B1220" s="9"/>
      <c r="C1220" s="9"/>
      <c r="D1220" s="9"/>
      <c r="E1220" s="9"/>
      <c r="F1220" s="10"/>
      <c r="G1220" s="13"/>
      <c r="H1220" s="10"/>
      <c r="I1220" s="10"/>
      <c r="J1220" s="10"/>
      <c r="K1220" s="10"/>
      <c r="L1220" s="10"/>
      <c r="M1220" s="10"/>
      <c r="N1220" s="10"/>
      <c r="O1220" s="10"/>
      <c r="P1220" s="10"/>
      <c r="Q1220" s="10"/>
      <c r="R1220" s="10"/>
    </row>
    <row r="1221" spans="1:18" ht="33">
      <c r="A1221" s="685"/>
      <c r="B1221" s="9"/>
      <c r="C1221" s="9"/>
      <c r="D1221" s="9"/>
      <c r="E1221" s="9"/>
      <c r="F1221" s="10"/>
      <c r="G1221" s="13"/>
      <c r="H1221" s="10"/>
      <c r="I1221" s="10"/>
      <c r="J1221" s="10"/>
      <c r="K1221" s="10"/>
      <c r="L1221" s="10"/>
      <c r="M1221" s="10"/>
      <c r="N1221" s="10"/>
      <c r="O1221" s="10"/>
      <c r="P1221" s="10"/>
      <c r="Q1221" s="10"/>
      <c r="R1221" s="10"/>
    </row>
    <row r="1222" spans="1:18" ht="33">
      <c r="A1222" s="685"/>
      <c r="B1222" s="9"/>
      <c r="C1222" s="9"/>
      <c r="D1222" s="9"/>
      <c r="E1222" s="9"/>
      <c r="F1222" s="10"/>
      <c r="G1222" s="13"/>
      <c r="H1222" s="10"/>
      <c r="I1222" s="10"/>
      <c r="J1222" s="10"/>
      <c r="K1222" s="10"/>
      <c r="L1222" s="10"/>
      <c r="M1222" s="10"/>
      <c r="N1222" s="10"/>
      <c r="O1222" s="10"/>
      <c r="P1222" s="10"/>
      <c r="Q1222" s="10"/>
      <c r="R1222" s="10"/>
    </row>
    <row r="1223" spans="1:18" ht="33">
      <c r="A1223" s="685"/>
      <c r="B1223" s="9"/>
      <c r="C1223" s="9"/>
      <c r="D1223" s="9"/>
      <c r="E1223" s="9"/>
      <c r="F1223" s="10"/>
      <c r="G1223" s="13"/>
      <c r="H1223" s="10"/>
      <c r="I1223" s="10"/>
      <c r="J1223" s="10"/>
      <c r="K1223" s="10"/>
      <c r="L1223" s="10"/>
      <c r="M1223" s="10"/>
      <c r="N1223" s="10"/>
      <c r="O1223" s="10"/>
      <c r="P1223" s="10"/>
      <c r="Q1223" s="10"/>
      <c r="R1223" s="10"/>
    </row>
    <row r="1224" spans="1:18" ht="33">
      <c r="A1224" s="685"/>
      <c r="B1224" s="9"/>
      <c r="C1224" s="9"/>
      <c r="D1224" s="9"/>
      <c r="E1224" s="9"/>
      <c r="F1224" s="10"/>
      <c r="G1224" s="13"/>
      <c r="H1224" s="10"/>
      <c r="I1224" s="10"/>
      <c r="J1224" s="10"/>
      <c r="K1224" s="10"/>
      <c r="L1224" s="10"/>
      <c r="M1224" s="10"/>
      <c r="N1224" s="10"/>
      <c r="O1224" s="10"/>
      <c r="P1224" s="10"/>
      <c r="Q1224" s="10"/>
      <c r="R1224" s="10"/>
    </row>
    <row r="1225" spans="1:18" ht="33">
      <c r="A1225" s="685"/>
      <c r="B1225" s="9"/>
      <c r="C1225" s="9"/>
      <c r="D1225" s="9"/>
      <c r="E1225" s="9"/>
      <c r="F1225" s="10"/>
      <c r="G1225" s="13"/>
      <c r="H1225" s="10"/>
      <c r="I1225" s="10"/>
      <c r="J1225" s="10"/>
      <c r="K1225" s="10"/>
      <c r="L1225" s="10"/>
      <c r="M1225" s="10"/>
      <c r="N1225" s="10"/>
      <c r="O1225" s="10"/>
      <c r="P1225" s="10"/>
      <c r="Q1225" s="10"/>
      <c r="R1225" s="10"/>
    </row>
    <row r="1226" spans="1:18" ht="33">
      <c r="A1226" s="685"/>
      <c r="B1226" s="9"/>
      <c r="C1226" s="9"/>
      <c r="D1226" s="9"/>
      <c r="E1226" s="9"/>
      <c r="F1226" s="10"/>
      <c r="G1226" s="13"/>
      <c r="H1226" s="10"/>
      <c r="I1226" s="10"/>
      <c r="J1226" s="10"/>
      <c r="K1226" s="10"/>
      <c r="L1226" s="10"/>
      <c r="M1226" s="10"/>
      <c r="N1226" s="10"/>
      <c r="O1226" s="10"/>
      <c r="P1226" s="10"/>
      <c r="Q1226" s="10"/>
      <c r="R1226" s="10"/>
    </row>
    <row r="1227" spans="1:18" ht="33">
      <c r="A1227" s="685"/>
      <c r="B1227" s="9"/>
      <c r="C1227" s="9"/>
      <c r="D1227" s="9"/>
      <c r="E1227" s="9"/>
      <c r="F1227" s="10"/>
      <c r="G1227" s="13"/>
      <c r="H1227" s="10"/>
      <c r="I1227" s="10"/>
      <c r="J1227" s="10"/>
      <c r="K1227" s="10"/>
      <c r="L1227" s="10"/>
      <c r="M1227" s="10"/>
      <c r="N1227" s="10"/>
      <c r="O1227" s="10"/>
      <c r="P1227" s="10"/>
      <c r="Q1227" s="10"/>
      <c r="R1227" s="10"/>
    </row>
    <row r="1228" spans="1:18" ht="33">
      <c r="A1228" s="685"/>
      <c r="B1228" s="9"/>
      <c r="C1228" s="9"/>
      <c r="D1228" s="9"/>
      <c r="E1228" s="9"/>
      <c r="F1228" s="10"/>
      <c r="G1228" s="13"/>
      <c r="H1228" s="10"/>
      <c r="I1228" s="10"/>
      <c r="J1228" s="10"/>
      <c r="K1228" s="10"/>
      <c r="L1228" s="10"/>
      <c r="M1228" s="10"/>
      <c r="N1228" s="10"/>
      <c r="O1228" s="10"/>
      <c r="P1228" s="10"/>
      <c r="Q1228" s="10"/>
      <c r="R1228" s="10"/>
    </row>
    <row r="1229" spans="1:18" ht="33">
      <c r="A1229" s="685"/>
      <c r="B1229" s="9"/>
      <c r="C1229" s="9"/>
      <c r="D1229" s="9"/>
      <c r="E1229" s="9"/>
      <c r="F1229" s="10"/>
      <c r="G1229" s="13"/>
      <c r="H1229" s="10"/>
      <c r="I1229" s="10"/>
      <c r="J1229" s="10"/>
      <c r="K1229" s="10"/>
      <c r="L1229" s="10"/>
      <c r="M1229" s="10"/>
      <c r="N1229" s="10"/>
      <c r="O1229" s="10"/>
      <c r="P1229" s="10"/>
      <c r="Q1229" s="10"/>
      <c r="R1229" s="10"/>
    </row>
    <row r="1230" spans="1:18" ht="33">
      <c r="A1230" s="685"/>
      <c r="B1230" s="9"/>
      <c r="C1230" s="9"/>
      <c r="D1230" s="9"/>
      <c r="E1230" s="9"/>
      <c r="F1230" s="10"/>
      <c r="G1230" s="13"/>
      <c r="H1230" s="10"/>
      <c r="I1230" s="10"/>
      <c r="J1230" s="10"/>
      <c r="K1230" s="10"/>
      <c r="L1230" s="10"/>
      <c r="M1230" s="10"/>
      <c r="N1230" s="10"/>
      <c r="O1230" s="10"/>
      <c r="P1230" s="10"/>
      <c r="Q1230" s="10"/>
      <c r="R1230" s="10"/>
    </row>
    <row r="1231" spans="1:18" ht="33">
      <c r="A1231" s="685"/>
      <c r="B1231" s="9"/>
      <c r="C1231" s="9"/>
      <c r="D1231" s="9"/>
      <c r="E1231" s="9"/>
      <c r="F1231" s="10"/>
      <c r="G1231" s="13"/>
      <c r="H1231" s="10"/>
      <c r="I1231" s="10"/>
      <c r="J1231" s="10"/>
      <c r="K1231" s="10"/>
      <c r="L1231" s="10"/>
      <c r="M1231" s="10"/>
      <c r="N1231" s="10"/>
      <c r="O1231" s="10"/>
      <c r="P1231" s="10"/>
      <c r="Q1231" s="10"/>
      <c r="R1231" s="10"/>
    </row>
    <row r="1232" spans="1:18" ht="33">
      <c r="A1232" s="685"/>
      <c r="B1232" s="9"/>
      <c r="C1232" s="9"/>
      <c r="D1232" s="9"/>
      <c r="E1232" s="9"/>
      <c r="F1232" s="10"/>
      <c r="G1232" s="13"/>
      <c r="H1232" s="10"/>
      <c r="I1232" s="10"/>
      <c r="J1232" s="10"/>
      <c r="K1232" s="10"/>
      <c r="L1232" s="10"/>
      <c r="M1232" s="10"/>
      <c r="N1232" s="10"/>
      <c r="O1232" s="10"/>
      <c r="P1232" s="10"/>
      <c r="Q1232" s="10"/>
      <c r="R1232" s="10"/>
    </row>
    <row r="1233" spans="1:18" ht="33">
      <c r="A1233" s="685"/>
      <c r="B1233" s="9"/>
      <c r="C1233" s="9"/>
      <c r="D1233" s="9"/>
      <c r="E1233" s="9"/>
      <c r="F1233" s="10"/>
      <c r="G1233" s="13"/>
      <c r="H1233" s="10"/>
      <c r="I1233" s="10"/>
      <c r="J1233" s="10"/>
      <c r="K1233" s="10"/>
      <c r="L1233" s="10"/>
      <c r="M1233" s="10"/>
      <c r="N1233" s="10"/>
      <c r="O1233" s="10"/>
      <c r="P1233" s="10"/>
      <c r="Q1233" s="10"/>
      <c r="R1233" s="10"/>
    </row>
    <row r="1234" spans="1:18" ht="33">
      <c r="A1234" s="685"/>
      <c r="B1234" s="9"/>
      <c r="C1234" s="9"/>
      <c r="D1234" s="9"/>
      <c r="E1234" s="9"/>
      <c r="F1234" s="10"/>
      <c r="G1234" s="13"/>
      <c r="H1234" s="10"/>
      <c r="I1234" s="10"/>
      <c r="J1234" s="10"/>
      <c r="K1234" s="10"/>
      <c r="L1234" s="10"/>
      <c r="M1234" s="10"/>
      <c r="N1234" s="10"/>
      <c r="O1234" s="10"/>
      <c r="P1234" s="10"/>
      <c r="Q1234" s="10"/>
      <c r="R1234" s="10"/>
    </row>
    <row r="1235" spans="1:18" ht="33">
      <c r="A1235" s="685"/>
      <c r="B1235" s="9"/>
      <c r="C1235" s="9"/>
      <c r="D1235" s="9"/>
      <c r="E1235" s="9"/>
      <c r="F1235" s="10"/>
      <c r="G1235" s="13"/>
      <c r="H1235" s="10"/>
      <c r="I1235" s="10"/>
      <c r="J1235" s="10"/>
      <c r="K1235" s="10"/>
      <c r="L1235" s="10"/>
      <c r="M1235" s="10"/>
      <c r="N1235" s="10"/>
      <c r="O1235" s="10"/>
      <c r="P1235" s="10"/>
      <c r="Q1235" s="10"/>
      <c r="R1235" s="10"/>
    </row>
    <row r="1236" spans="1:18" ht="33">
      <c r="A1236" s="685"/>
      <c r="B1236" s="9"/>
      <c r="C1236" s="9"/>
      <c r="D1236" s="9"/>
      <c r="E1236" s="9"/>
      <c r="F1236" s="10"/>
      <c r="G1236" s="13"/>
      <c r="H1236" s="10"/>
      <c r="I1236" s="10"/>
      <c r="J1236" s="10"/>
      <c r="K1236" s="10"/>
      <c r="L1236" s="10"/>
      <c r="M1236" s="10"/>
      <c r="N1236" s="10"/>
      <c r="O1236" s="10"/>
      <c r="P1236" s="10"/>
      <c r="Q1236" s="10"/>
      <c r="R1236" s="10"/>
    </row>
    <row r="1237" spans="1:18" ht="33">
      <c r="A1237" s="685"/>
      <c r="B1237" s="9"/>
      <c r="C1237" s="9"/>
      <c r="D1237" s="9"/>
      <c r="E1237" s="9"/>
      <c r="F1237" s="10"/>
      <c r="G1237" s="13"/>
      <c r="H1237" s="10"/>
      <c r="I1237" s="10"/>
      <c r="J1237" s="10"/>
      <c r="K1237" s="10"/>
      <c r="L1237" s="10"/>
      <c r="M1237" s="10"/>
      <c r="N1237" s="10"/>
      <c r="O1237" s="10"/>
      <c r="P1237" s="10"/>
      <c r="Q1237" s="10"/>
      <c r="R1237" s="10"/>
    </row>
    <row r="1238" spans="1:18" ht="33">
      <c r="A1238" s="685"/>
      <c r="B1238" s="9"/>
      <c r="C1238" s="9"/>
      <c r="D1238" s="9"/>
      <c r="E1238" s="9"/>
      <c r="F1238" s="10"/>
      <c r="G1238" s="13"/>
      <c r="H1238" s="10"/>
      <c r="I1238" s="10"/>
      <c r="J1238" s="10"/>
      <c r="K1238" s="10"/>
      <c r="L1238" s="10"/>
      <c r="M1238" s="10"/>
      <c r="N1238" s="10"/>
      <c r="O1238" s="10"/>
      <c r="P1238" s="10"/>
      <c r="Q1238" s="10"/>
      <c r="R1238" s="10"/>
    </row>
    <row r="1239" spans="1:18" ht="33">
      <c r="A1239" s="685"/>
      <c r="B1239" s="9"/>
      <c r="C1239" s="9"/>
      <c r="D1239" s="9"/>
      <c r="E1239" s="9"/>
      <c r="F1239" s="10"/>
      <c r="G1239" s="13"/>
      <c r="H1239" s="10"/>
      <c r="I1239" s="10"/>
      <c r="J1239" s="10"/>
      <c r="K1239" s="10"/>
      <c r="L1239" s="10"/>
      <c r="M1239" s="10"/>
      <c r="N1239" s="10"/>
      <c r="O1239" s="10"/>
      <c r="P1239" s="10"/>
      <c r="Q1239" s="10"/>
      <c r="R1239" s="10"/>
    </row>
    <row r="1240" spans="1:18" ht="33">
      <c r="A1240" s="685"/>
      <c r="B1240" s="9"/>
      <c r="C1240" s="9"/>
      <c r="D1240" s="9"/>
      <c r="E1240" s="9"/>
      <c r="F1240" s="10"/>
      <c r="G1240" s="13"/>
      <c r="H1240" s="10"/>
      <c r="I1240" s="10"/>
      <c r="J1240" s="10"/>
      <c r="K1240" s="10"/>
      <c r="L1240" s="10"/>
      <c r="M1240" s="10"/>
      <c r="N1240" s="10"/>
      <c r="O1240" s="10"/>
      <c r="P1240" s="10"/>
      <c r="Q1240" s="10"/>
      <c r="R1240" s="10"/>
    </row>
    <row r="1241" spans="1:18" ht="33">
      <c r="A1241" s="685"/>
      <c r="B1241" s="9"/>
      <c r="C1241" s="9"/>
      <c r="D1241" s="9"/>
      <c r="E1241" s="9"/>
      <c r="F1241" s="10"/>
      <c r="G1241" s="13"/>
      <c r="H1241" s="10"/>
      <c r="I1241" s="10"/>
      <c r="J1241" s="10"/>
      <c r="K1241" s="10"/>
      <c r="L1241" s="10"/>
      <c r="M1241" s="10"/>
      <c r="N1241" s="10"/>
      <c r="O1241" s="10"/>
      <c r="P1241" s="10"/>
      <c r="Q1241" s="10"/>
      <c r="R1241" s="10"/>
    </row>
    <row r="1242" spans="1:18" ht="33">
      <c r="A1242" s="685"/>
      <c r="B1242" s="9"/>
      <c r="C1242" s="9"/>
      <c r="D1242" s="9"/>
      <c r="E1242" s="9"/>
      <c r="F1242" s="10"/>
      <c r="G1242" s="13"/>
      <c r="H1242" s="10"/>
      <c r="I1242" s="10"/>
      <c r="J1242" s="10"/>
      <c r="K1242" s="10"/>
      <c r="L1242" s="10"/>
      <c r="M1242" s="10"/>
      <c r="N1242" s="10"/>
      <c r="O1242" s="10"/>
      <c r="P1242" s="10"/>
      <c r="Q1242" s="10"/>
      <c r="R1242" s="10"/>
    </row>
    <row r="1243" spans="1:18" ht="33">
      <c r="A1243" s="685"/>
      <c r="B1243" s="9"/>
      <c r="C1243" s="9"/>
      <c r="D1243" s="9"/>
      <c r="E1243" s="9"/>
      <c r="F1243" s="10"/>
      <c r="G1243" s="13"/>
      <c r="H1243" s="10"/>
      <c r="I1243" s="10"/>
      <c r="J1243" s="10"/>
      <c r="K1243" s="10"/>
      <c r="L1243" s="10"/>
      <c r="M1243" s="10"/>
      <c r="N1243" s="10"/>
      <c r="O1243" s="10"/>
      <c r="P1243" s="10"/>
      <c r="Q1243" s="10"/>
      <c r="R1243" s="10"/>
    </row>
    <row r="1244" spans="1:18" ht="33">
      <c r="A1244" s="685"/>
      <c r="B1244" s="9"/>
      <c r="C1244" s="9"/>
      <c r="D1244" s="9"/>
      <c r="E1244" s="9"/>
      <c r="F1244" s="10"/>
      <c r="G1244" s="13"/>
      <c r="H1244" s="10"/>
      <c r="I1244" s="10"/>
      <c r="J1244" s="10"/>
      <c r="K1244" s="10"/>
      <c r="L1244" s="10"/>
      <c r="M1244" s="10"/>
      <c r="N1244" s="10"/>
      <c r="O1244" s="10"/>
      <c r="P1244" s="10"/>
      <c r="Q1244" s="10"/>
      <c r="R1244" s="10"/>
    </row>
    <row r="1245" spans="1:18" ht="33">
      <c r="A1245" s="685"/>
      <c r="B1245" s="9"/>
      <c r="C1245" s="9"/>
      <c r="D1245" s="9"/>
      <c r="E1245" s="9"/>
      <c r="F1245" s="10"/>
      <c r="G1245" s="13"/>
      <c r="H1245" s="10"/>
      <c r="I1245" s="10"/>
      <c r="J1245" s="10"/>
      <c r="K1245" s="10"/>
      <c r="L1245" s="10"/>
      <c r="M1245" s="10"/>
      <c r="N1245" s="10"/>
      <c r="O1245" s="10"/>
      <c r="P1245" s="10"/>
      <c r="Q1245" s="10"/>
      <c r="R1245" s="10"/>
    </row>
    <row r="1246" spans="1:18" ht="33">
      <c r="A1246" s="685"/>
      <c r="B1246" s="9"/>
      <c r="C1246" s="9"/>
      <c r="D1246" s="9"/>
      <c r="E1246" s="9"/>
      <c r="F1246" s="10"/>
      <c r="G1246" s="13"/>
      <c r="H1246" s="10"/>
      <c r="I1246" s="10"/>
      <c r="J1246" s="10"/>
      <c r="K1246" s="10"/>
      <c r="L1246" s="10"/>
      <c r="M1246" s="10"/>
      <c r="N1246" s="10"/>
      <c r="O1246" s="10"/>
      <c r="P1246" s="10"/>
      <c r="Q1246" s="10"/>
      <c r="R1246" s="10"/>
    </row>
    <row r="1247" spans="1:18" ht="33">
      <c r="A1247" s="685"/>
      <c r="B1247" s="9"/>
      <c r="C1247" s="9"/>
      <c r="D1247" s="9"/>
      <c r="E1247" s="9"/>
      <c r="F1247" s="10"/>
      <c r="G1247" s="13"/>
      <c r="H1247" s="10"/>
      <c r="I1247" s="10"/>
      <c r="J1247" s="10"/>
      <c r="K1247" s="10"/>
      <c r="L1247" s="10"/>
      <c r="M1247" s="10"/>
      <c r="N1247" s="10"/>
      <c r="O1247" s="10"/>
      <c r="P1247" s="10"/>
      <c r="Q1247" s="10"/>
      <c r="R1247" s="10"/>
    </row>
    <row r="1248" spans="1:18" ht="33">
      <c r="A1248" s="685"/>
      <c r="B1248" s="9"/>
      <c r="C1248" s="9"/>
      <c r="D1248" s="9"/>
      <c r="E1248" s="9"/>
      <c r="F1248" s="10"/>
      <c r="G1248" s="13"/>
      <c r="H1248" s="10"/>
      <c r="I1248" s="10"/>
      <c r="J1248" s="10"/>
      <c r="K1248" s="10"/>
      <c r="L1248" s="10"/>
      <c r="M1248" s="10"/>
      <c r="N1248" s="10"/>
      <c r="O1248" s="10"/>
      <c r="P1248" s="10"/>
      <c r="Q1248" s="10"/>
      <c r="R1248" s="10"/>
    </row>
    <row r="1249" spans="1:18" ht="33">
      <c r="A1249" s="685"/>
      <c r="B1249" s="9"/>
      <c r="C1249" s="9"/>
      <c r="D1249" s="9"/>
      <c r="E1249" s="9"/>
      <c r="F1249" s="10"/>
      <c r="G1249" s="13"/>
      <c r="H1249" s="10"/>
      <c r="I1249" s="10"/>
      <c r="J1249" s="10"/>
      <c r="K1249" s="10"/>
      <c r="L1249" s="10"/>
      <c r="M1249" s="10"/>
      <c r="N1249" s="10"/>
      <c r="O1249" s="10"/>
      <c r="P1249" s="10"/>
      <c r="Q1249" s="10"/>
      <c r="R1249" s="10"/>
    </row>
    <row r="1250" spans="1:18" ht="33">
      <c r="A1250" s="685"/>
      <c r="B1250" s="9"/>
      <c r="C1250" s="9"/>
      <c r="D1250" s="9"/>
      <c r="E1250" s="9"/>
      <c r="F1250" s="10"/>
      <c r="G1250" s="13"/>
      <c r="H1250" s="10"/>
      <c r="I1250" s="10"/>
      <c r="J1250" s="10"/>
      <c r="K1250" s="10"/>
      <c r="L1250" s="10"/>
      <c r="M1250" s="10"/>
      <c r="N1250" s="10"/>
      <c r="O1250" s="10"/>
      <c r="P1250" s="10"/>
      <c r="Q1250" s="10"/>
      <c r="R1250" s="10"/>
    </row>
    <row r="1251" spans="1:18" ht="33">
      <c r="A1251" s="685"/>
      <c r="B1251" s="9"/>
      <c r="C1251" s="9"/>
      <c r="D1251" s="9"/>
      <c r="E1251" s="9"/>
      <c r="F1251" s="10"/>
      <c r="G1251" s="13"/>
      <c r="H1251" s="10"/>
      <c r="I1251" s="10"/>
      <c r="J1251" s="10"/>
      <c r="K1251" s="10"/>
      <c r="L1251" s="10"/>
      <c r="M1251" s="10"/>
      <c r="N1251" s="10"/>
      <c r="O1251" s="10"/>
      <c r="P1251" s="10"/>
      <c r="Q1251" s="10"/>
      <c r="R1251" s="10"/>
    </row>
    <row r="1252" spans="1:18" ht="33">
      <c r="A1252" s="685"/>
      <c r="B1252" s="9"/>
      <c r="C1252" s="9"/>
      <c r="D1252" s="9"/>
      <c r="E1252" s="9"/>
      <c r="F1252" s="10"/>
      <c r="G1252" s="13"/>
      <c r="H1252" s="10"/>
      <c r="I1252" s="10"/>
      <c r="J1252" s="10"/>
      <c r="K1252" s="10"/>
      <c r="L1252" s="10"/>
      <c r="M1252" s="10"/>
      <c r="N1252" s="10"/>
      <c r="O1252" s="10"/>
      <c r="P1252" s="10"/>
      <c r="Q1252" s="10"/>
      <c r="R1252" s="10"/>
    </row>
    <row r="1253" spans="1:18" ht="33">
      <c r="A1253" s="685"/>
      <c r="B1253" s="9"/>
      <c r="C1253" s="9"/>
      <c r="D1253" s="9"/>
      <c r="E1253" s="9"/>
      <c r="F1253" s="10"/>
      <c r="G1253" s="13"/>
      <c r="H1253" s="10"/>
      <c r="I1253" s="10"/>
      <c r="J1253" s="10"/>
      <c r="K1253" s="10"/>
      <c r="L1253" s="10"/>
      <c r="M1253" s="10"/>
      <c r="N1253" s="10"/>
      <c r="O1253" s="10"/>
      <c r="P1253" s="10"/>
      <c r="Q1253" s="10"/>
      <c r="R1253" s="10"/>
    </row>
    <row r="1254" spans="1:18" ht="33">
      <c r="A1254" s="685"/>
      <c r="B1254" s="9"/>
      <c r="C1254" s="9"/>
      <c r="D1254" s="9"/>
      <c r="E1254" s="9"/>
      <c r="F1254" s="10"/>
      <c r="G1254" s="13"/>
      <c r="H1254" s="10"/>
      <c r="I1254" s="10"/>
      <c r="J1254" s="10"/>
      <c r="K1254" s="10"/>
      <c r="L1254" s="10"/>
      <c r="M1254" s="10"/>
      <c r="N1254" s="10"/>
      <c r="O1254" s="10"/>
      <c r="P1254" s="10"/>
      <c r="Q1254" s="10"/>
      <c r="R1254" s="10"/>
    </row>
    <row r="1255" spans="1:18" ht="33">
      <c r="A1255" s="685"/>
      <c r="B1255" s="9"/>
      <c r="C1255" s="9"/>
      <c r="D1255" s="9"/>
      <c r="E1255" s="9"/>
      <c r="F1255" s="10"/>
      <c r="G1255" s="13"/>
      <c r="H1255" s="10"/>
      <c r="I1255" s="10"/>
      <c r="J1255" s="10"/>
      <c r="K1255" s="10"/>
      <c r="L1255" s="10"/>
      <c r="M1255" s="10"/>
      <c r="N1255" s="10"/>
      <c r="O1255" s="10"/>
      <c r="P1255" s="10"/>
      <c r="Q1255" s="10"/>
      <c r="R1255" s="10"/>
    </row>
    <row r="1256" spans="1:18" ht="33">
      <c r="A1256" s="685"/>
      <c r="B1256" s="9"/>
      <c r="C1256" s="9"/>
      <c r="D1256" s="9"/>
      <c r="E1256" s="9"/>
      <c r="F1256" s="10"/>
      <c r="G1256" s="13"/>
      <c r="H1256" s="10"/>
      <c r="I1256" s="10"/>
      <c r="J1256" s="10"/>
      <c r="K1256" s="10"/>
      <c r="L1256" s="10"/>
      <c r="M1256" s="10"/>
      <c r="N1256" s="10"/>
      <c r="O1256" s="10"/>
      <c r="P1256" s="10"/>
      <c r="Q1256" s="10"/>
      <c r="R1256" s="10"/>
    </row>
    <row r="1257" spans="1:18" ht="33">
      <c r="A1257" s="685"/>
      <c r="B1257" s="9"/>
      <c r="C1257" s="9"/>
      <c r="D1257" s="9"/>
      <c r="E1257" s="9"/>
      <c r="F1257" s="10"/>
      <c r="G1257" s="13"/>
      <c r="H1257" s="10"/>
      <c r="I1257" s="10"/>
      <c r="J1257" s="10"/>
      <c r="K1257" s="10"/>
      <c r="L1257" s="10"/>
      <c r="M1257" s="10"/>
      <c r="N1257" s="10"/>
      <c r="O1257" s="10"/>
      <c r="P1257" s="10"/>
      <c r="Q1257" s="10"/>
      <c r="R1257" s="10"/>
    </row>
    <row r="1258" spans="1:18" ht="33">
      <c r="A1258" s="685"/>
      <c r="B1258" s="9"/>
      <c r="C1258" s="9"/>
      <c r="D1258" s="9"/>
      <c r="E1258" s="9"/>
      <c r="F1258" s="10"/>
      <c r="G1258" s="13"/>
      <c r="H1258" s="10"/>
      <c r="I1258" s="10"/>
      <c r="J1258" s="10"/>
      <c r="K1258" s="10"/>
      <c r="L1258" s="10"/>
      <c r="M1258" s="10"/>
      <c r="N1258" s="10"/>
      <c r="O1258" s="10"/>
      <c r="P1258" s="10"/>
      <c r="Q1258" s="10"/>
      <c r="R1258" s="10"/>
    </row>
    <row r="1259" spans="1:18" ht="33">
      <c r="A1259" s="685"/>
      <c r="B1259" s="9"/>
      <c r="C1259" s="9"/>
      <c r="D1259" s="9"/>
      <c r="E1259" s="9"/>
      <c r="F1259" s="10"/>
      <c r="G1259" s="13"/>
      <c r="H1259" s="10"/>
      <c r="I1259" s="10"/>
      <c r="J1259" s="10"/>
      <c r="K1259" s="10"/>
      <c r="L1259" s="10"/>
      <c r="M1259" s="10"/>
      <c r="N1259" s="10"/>
      <c r="O1259" s="10"/>
      <c r="P1259" s="10"/>
      <c r="Q1259" s="10"/>
      <c r="R1259" s="10"/>
    </row>
    <row r="1260" spans="1:18" ht="33">
      <c r="A1260" s="685"/>
      <c r="B1260" s="9"/>
      <c r="C1260" s="9"/>
      <c r="D1260" s="9"/>
      <c r="E1260" s="9"/>
      <c r="F1260" s="10"/>
      <c r="G1260" s="13"/>
      <c r="H1260" s="10"/>
      <c r="I1260" s="10"/>
      <c r="J1260" s="10"/>
      <c r="K1260" s="10"/>
      <c r="L1260" s="10"/>
      <c r="M1260" s="10"/>
      <c r="N1260" s="10"/>
      <c r="O1260" s="10"/>
      <c r="P1260" s="10"/>
      <c r="Q1260" s="10"/>
      <c r="R1260" s="10"/>
    </row>
    <row r="1261" spans="1:18" ht="33">
      <c r="A1261" s="685"/>
      <c r="B1261" s="9"/>
      <c r="C1261" s="9"/>
      <c r="D1261" s="9"/>
      <c r="E1261" s="9"/>
      <c r="F1261" s="10"/>
      <c r="G1261" s="13"/>
      <c r="H1261" s="10"/>
      <c r="I1261" s="10"/>
      <c r="J1261" s="10"/>
      <c r="K1261" s="10"/>
      <c r="L1261" s="10"/>
      <c r="M1261" s="10"/>
      <c r="N1261" s="10"/>
      <c r="O1261" s="10"/>
      <c r="P1261" s="10"/>
      <c r="Q1261" s="10"/>
      <c r="R1261" s="10"/>
    </row>
    <row r="1262" spans="1:18" ht="33">
      <c r="A1262" s="685"/>
      <c r="B1262" s="9"/>
      <c r="C1262" s="9"/>
      <c r="D1262" s="9"/>
      <c r="E1262" s="9"/>
      <c r="F1262" s="10"/>
      <c r="G1262" s="13"/>
      <c r="H1262" s="10"/>
      <c r="I1262" s="10"/>
      <c r="J1262" s="10"/>
      <c r="K1262" s="10"/>
      <c r="L1262" s="10"/>
      <c r="M1262" s="10"/>
      <c r="N1262" s="10"/>
      <c r="O1262" s="10"/>
      <c r="P1262" s="10"/>
      <c r="Q1262" s="10"/>
      <c r="R1262" s="10"/>
    </row>
    <row r="1263" spans="1:18" ht="33">
      <c r="A1263" s="685"/>
      <c r="B1263" s="9"/>
      <c r="C1263" s="9"/>
      <c r="D1263" s="9"/>
      <c r="E1263" s="9"/>
      <c r="F1263" s="10"/>
      <c r="G1263" s="13"/>
      <c r="H1263" s="10"/>
      <c r="I1263" s="10"/>
      <c r="J1263" s="10"/>
      <c r="K1263" s="10"/>
      <c r="L1263" s="10"/>
      <c r="M1263" s="10"/>
      <c r="N1263" s="10"/>
      <c r="O1263" s="10"/>
      <c r="P1263" s="10"/>
      <c r="Q1263" s="10"/>
      <c r="R1263" s="10"/>
    </row>
    <row r="1264" spans="1:18" ht="33">
      <c r="A1264" s="685"/>
      <c r="B1264" s="9"/>
      <c r="C1264" s="9"/>
      <c r="D1264" s="9"/>
      <c r="E1264" s="9"/>
      <c r="F1264" s="10"/>
      <c r="G1264" s="13"/>
      <c r="H1264" s="10"/>
      <c r="I1264" s="10"/>
      <c r="J1264" s="10"/>
      <c r="K1264" s="10"/>
      <c r="L1264" s="10"/>
      <c r="M1264" s="10"/>
      <c r="N1264" s="10"/>
      <c r="O1264" s="10"/>
      <c r="P1264" s="10"/>
      <c r="Q1264" s="10"/>
      <c r="R1264" s="10"/>
    </row>
    <row r="1265" spans="1:18" ht="33">
      <c r="A1265" s="685"/>
      <c r="B1265" s="9"/>
      <c r="C1265" s="9"/>
      <c r="D1265" s="9"/>
      <c r="E1265" s="9"/>
      <c r="F1265" s="10"/>
      <c r="G1265" s="13"/>
      <c r="H1265" s="10"/>
      <c r="I1265" s="10"/>
      <c r="J1265" s="10"/>
      <c r="K1265" s="10"/>
      <c r="L1265" s="10"/>
      <c r="M1265" s="10"/>
      <c r="N1265" s="10"/>
      <c r="O1265" s="10"/>
      <c r="P1265" s="10"/>
      <c r="Q1265" s="10"/>
      <c r="R1265" s="10"/>
    </row>
    <row r="1266" spans="1:18" ht="33">
      <c r="A1266" s="685"/>
      <c r="B1266" s="9"/>
      <c r="C1266" s="9"/>
      <c r="D1266" s="9"/>
      <c r="E1266" s="9"/>
      <c r="F1266" s="10"/>
      <c r="G1266" s="13"/>
      <c r="H1266" s="10"/>
      <c r="I1266" s="10"/>
      <c r="J1266" s="10"/>
      <c r="K1266" s="10"/>
      <c r="L1266" s="10"/>
      <c r="M1266" s="10"/>
      <c r="N1266" s="10"/>
      <c r="O1266" s="10"/>
      <c r="P1266" s="10"/>
      <c r="Q1266" s="10"/>
      <c r="R1266" s="10"/>
    </row>
    <row r="1267" spans="1:18" ht="33">
      <c r="A1267" s="685"/>
      <c r="B1267" s="9"/>
      <c r="C1267" s="9"/>
      <c r="D1267" s="9"/>
      <c r="E1267" s="9"/>
      <c r="F1267" s="10"/>
      <c r="G1267" s="13"/>
      <c r="H1267" s="10"/>
      <c r="I1267" s="10"/>
      <c r="J1267" s="10"/>
      <c r="K1267" s="10"/>
      <c r="L1267" s="10"/>
      <c r="M1267" s="10"/>
      <c r="N1267" s="10"/>
      <c r="O1267" s="10"/>
      <c r="P1267" s="10"/>
      <c r="Q1267" s="10"/>
      <c r="R1267" s="10"/>
    </row>
    <row r="1268" spans="1:18" ht="33">
      <c r="A1268" s="685"/>
      <c r="B1268" s="9"/>
      <c r="C1268" s="9"/>
      <c r="D1268" s="9"/>
      <c r="E1268" s="9"/>
      <c r="F1268" s="10"/>
      <c r="G1268" s="13"/>
      <c r="H1268" s="10"/>
      <c r="I1268" s="10"/>
      <c r="J1268" s="10"/>
      <c r="K1268" s="10"/>
      <c r="L1268" s="10"/>
      <c r="M1268" s="10"/>
      <c r="N1268" s="10"/>
      <c r="O1268" s="10"/>
      <c r="P1268" s="10"/>
      <c r="Q1268" s="10"/>
      <c r="R1268" s="10"/>
    </row>
    <row r="1269" spans="1:18" ht="33">
      <c r="A1269" s="685"/>
      <c r="B1269" s="9"/>
      <c r="C1269" s="9"/>
      <c r="D1269" s="9"/>
      <c r="E1269" s="9"/>
      <c r="F1269" s="10"/>
      <c r="G1269" s="13"/>
      <c r="H1269" s="10"/>
      <c r="I1269" s="10"/>
      <c r="J1269" s="10"/>
      <c r="K1269" s="10"/>
      <c r="L1269" s="10"/>
      <c r="M1269" s="10"/>
      <c r="N1269" s="10"/>
      <c r="O1269" s="10"/>
      <c r="P1269" s="10"/>
      <c r="Q1269" s="10"/>
      <c r="R1269" s="10"/>
    </row>
    <row r="1270" spans="1:18" ht="33">
      <c r="A1270" s="685"/>
      <c r="B1270" s="9"/>
      <c r="C1270" s="9"/>
      <c r="D1270" s="9"/>
      <c r="E1270" s="9"/>
      <c r="F1270" s="10"/>
      <c r="G1270" s="13"/>
      <c r="H1270" s="10"/>
      <c r="I1270" s="10"/>
      <c r="J1270" s="10"/>
      <c r="K1270" s="10"/>
      <c r="L1270" s="10"/>
      <c r="M1270" s="10"/>
      <c r="N1270" s="10"/>
      <c r="O1270" s="10"/>
      <c r="P1270" s="10"/>
      <c r="Q1270" s="10"/>
      <c r="R1270" s="10"/>
    </row>
    <row r="1271" spans="1:18" ht="33">
      <c r="A1271" s="685"/>
      <c r="B1271" s="9"/>
      <c r="C1271" s="9"/>
      <c r="D1271" s="9"/>
      <c r="E1271" s="9"/>
      <c r="F1271" s="10"/>
      <c r="G1271" s="13"/>
      <c r="H1271" s="10"/>
      <c r="I1271" s="10"/>
      <c r="J1271" s="10"/>
      <c r="K1271" s="10"/>
      <c r="L1271" s="10"/>
      <c r="M1271" s="10"/>
      <c r="N1271" s="10"/>
      <c r="O1271" s="10"/>
      <c r="P1271" s="10"/>
      <c r="Q1271" s="10"/>
      <c r="R1271" s="10"/>
    </row>
    <row r="1272" spans="1:18" ht="33">
      <c r="A1272" s="685"/>
      <c r="B1272" s="9"/>
      <c r="C1272" s="9"/>
      <c r="D1272" s="9"/>
      <c r="E1272" s="9"/>
      <c r="F1272" s="10"/>
      <c r="G1272" s="13"/>
      <c r="H1272" s="10"/>
      <c r="I1272" s="10"/>
      <c r="J1272" s="10"/>
      <c r="K1272" s="10"/>
      <c r="L1272" s="10"/>
      <c r="M1272" s="10"/>
      <c r="N1272" s="10"/>
      <c r="O1272" s="10"/>
      <c r="P1272" s="10"/>
      <c r="Q1272" s="10"/>
      <c r="R1272" s="10"/>
    </row>
    <row r="1273" spans="1:18" ht="33">
      <c r="A1273" s="685"/>
      <c r="B1273" s="9"/>
      <c r="C1273" s="9"/>
      <c r="D1273" s="9"/>
      <c r="E1273" s="9"/>
      <c r="F1273" s="10"/>
      <c r="G1273" s="13"/>
      <c r="H1273" s="10"/>
      <c r="I1273" s="10"/>
      <c r="J1273" s="10"/>
      <c r="K1273" s="10"/>
      <c r="L1273" s="10"/>
      <c r="M1273" s="10"/>
      <c r="N1273" s="10"/>
      <c r="O1273" s="10"/>
      <c r="P1273" s="10"/>
      <c r="Q1273" s="10"/>
      <c r="R1273" s="10"/>
    </row>
    <row r="1274" spans="1:18" ht="33">
      <c r="A1274" s="685"/>
      <c r="B1274" s="9"/>
      <c r="C1274" s="9"/>
      <c r="D1274" s="9"/>
      <c r="E1274" s="9"/>
      <c r="F1274" s="10"/>
      <c r="G1274" s="13"/>
      <c r="H1274" s="10"/>
      <c r="I1274" s="10"/>
      <c r="J1274" s="10"/>
      <c r="K1274" s="10"/>
      <c r="L1274" s="10"/>
      <c r="M1274" s="10"/>
      <c r="N1274" s="10"/>
      <c r="O1274" s="10"/>
      <c r="P1274" s="10"/>
      <c r="Q1274" s="10"/>
      <c r="R1274" s="10"/>
    </row>
    <row r="1275" spans="1:18" ht="33">
      <c r="A1275" s="685"/>
      <c r="B1275" s="9"/>
      <c r="C1275" s="9"/>
      <c r="D1275" s="9"/>
      <c r="E1275" s="9"/>
      <c r="F1275" s="10"/>
      <c r="G1275" s="13"/>
      <c r="H1275" s="10"/>
      <c r="I1275" s="10"/>
      <c r="J1275" s="10"/>
      <c r="K1275" s="10"/>
      <c r="L1275" s="10"/>
      <c r="M1275" s="10"/>
      <c r="N1275" s="10"/>
      <c r="O1275" s="10"/>
      <c r="P1275" s="10"/>
      <c r="Q1275" s="10"/>
      <c r="R1275" s="10"/>
    </row>
    <row r="1276" spans="1:18" ht="33">
      <c r="A1276" s="685"/>
      <c r="B1276" s="9"/>
      <c r="C1276" s="9"/>
      <c r="D1276" s="9"/>
      <c r="E1276" s="9"/>
      <c r="F1276" s="10"/>
      <c r="G1276" s="13"/>
      <c r="H1276" s="10"/>
      <c r="I1276" s="10"/>
      <c r="J1276" s="10"/>
      <c r="K1276" s="10"/>
      <c r="L1276" s="10"/>
      <c r="M1276" s="10"/>
      <c r="N1276" s="10"/>
      <c r="O1276" s="10"/>
      <c r="P1276" s="10"/>
      <c r="Q1276" s="10"/>
      <c r="R1276" s="10"/>
    </row>
    <row r="1277" spans="1:18" ht="33">
      <c r="A1277" s="685"/>
      <c r="B1277" s="9"/>
      <c r="C1277" s="9"/>
      <c r="D1277" s="9"/>
      <c r="E1277" s="9"/>
      <c r="F1277" s="10"/>
      <c r="G1277" s="13"/>
      <c r="H1277" s="10"/>
      <c r="I1277" s="10"/>
      <c r="J1277" s="10"/>
      <c r="K1277" s="10"/>
      <c r="L1277" s="10"/>
      <c r="M1277" s="10"/>
      <c r="N1277" s="10"/>
      <c r="O1277" s="10"/>
      <c r="P1277" s="10"/>
      <c r="Q1277" s="10"/>
      <c r="R1277" s="10"/>
    </row>
    <row r="1278" spans="1:18" ht="33">
      <c r="A1278" s="685"/>
      <c r="B1278" s="9"/>
      <c r="C1278" s="9"/>
      <c r="D1278" s="9"/>
      <c r="E1278" s="9"/>
      <c r="F1278" s="10"/>
      <c r="G1278" s="13"/>
      <c r="H1278" s="10"/>
      <c r="I1278" s="10"/>
      <c r="J1278" s="10"/>
      <c r="K1278" s="10"/>
      <c r="L1278" s="10"/>
      <c r="M1278" s="10"/>
      <c r="N1278" s="10"/>
      <c r="O1278" s="10"/>
      <c r="P1278" s="10"/>
      <c r="Q1278" s="10"/>
      <c r="R1278" s="10"/>
    </row>
    <row r="1279" spans="1:18" ht="33">
      <c r="A1279" s="685"/>
      <c r="B1279" s="9"/>
      <c r="C1279" s="9"/>
      <c r="D1279" s="9"/>
      <c r="E1279" s="9"/>
      <c r="F1279" s="10"/>
      <c r="G1279" s="13"/>
      <c r="H1279" s="10"/>
      <c r="I1279" s="10"/>
      <c r="J1279" s="10"/>
      <c r="K1279" s="10"/>
      <c r="L1279" s="10"/>
      <c r="M1279" s="10"/>
      <c r="N1279" s="10"/>
      <c r="O1279" s="10"/>
      <c r="P1279" s="10"/>
      <c r="Q1279" s="10"/>
      <c r="R1279" s="10"/>
    </row>
    <row r="1280" spans="1:18" ht="33">
      <c r="A1280" s="685"/>
      <c r="B1280" s="9"/>
      <c r="C1280" s="9"/>
      <c r="D1280" s="9"/>
      <c r="E1280" s="9"/>
      <c r="F1280" s="10"/>
      <c r="G1280" s="13"/>
      <c r="H1280" s="10"/>
      <c r="I1280" s="10"/>
      <c r="J1280" s="10"/>
      <c r="K1280" s="10"/>
      <c r="L1280" s="10"/>
      <c r="M1280" s="10"/>
      <c r="N1280" s="10"/>
      <c r="O1280" s="10"/>
      <c r="P1280" s="10"/>
      <c r="Q1280" s="10"/>
      <c r="R1280" s="10"/>
    </row>
    <row r="1281" spans="1:18" ht="33">
      <c r="A1281" s="685"/>
      <c r="B1281" s="9"/>
      <c r="C1281" s="9"/>
      <c r="D1281" s="9"/>
      <c r="E1281" s="9"/>
      <c r="F1281" s="10"/>
      <c r="G1281" s="13"/>
      <c r="H1281" s="10"/>
      <c r="I1281" s="10"/>
      <c r="J1281" s="10"/>
      <c r="K1281" s="10"/>
      <c r="L1281" s="10"/>
      <c r="M1281" s="10"/>
      <c r="N1281" s="10"/>
      <c r="O1281" s="10"/>
      <c r="P1281" s="10"/>
      <c r="Q1281" s="10"/>
      <c r="R1281" s="10"/>
    </row>
    <row r="1282" spans="1:18" ht="33">
      <c r="A1282" s="685"/>
      <c r="B1282" s="9"/>
      <c r="C1282" s="9"/>
      <c r="D1282" s="9"/>
      <c r="E1282" s="9"/>
      <c r="F1282" s="10"/>
      <c r="G1282" s="13"/>
      <c r="H1282" s="10"/>
      <c r="I1282" s="10"/>
      <c r="J1282" s="10"/>
      <c r="K1282" s="10"/>
      <c r="L1282" s="10"/>
      <c r="M1282" s="10"/>
      <c r="N1282" s="10"/>
      <c r="O1282" s="10"/>
      <c r="P1282" s="10"/>
      <c r="Q1282" s="10"/>
      <c r="R1282" s="10"/>
    </row>
    <row r="1283" spans="1:18" ht="33">
      <c r="A1283" s="685"/>
      <c r="B1283" s="9"/>
      <c r="C1283" s="9"/>
      <c r="D1283" s="9"/>
      <c r="E1283" s="9"/>
      <c r="F1283" s="10"/>
      <c r="G1283" s="13"/>
      <c r="H1283" s="10"/>
      <c r="I1283" s="10"/>
      <c r="J1283" s="10"/>
      <c r="K1283" s="10"/>
      <c r="L1283" s="10"/>
      <c r="M1283" s="10"/>
      <c r="N1283" s="10"/>
      <c r="O1283" s="10"/>
      <c r="P1283" s="10"/>
      <c r="Q1283" s="10"/>
      <c r="R1283" s="10"/>
    </row>
    <row r="1284" spans="1:18" ht="33">
      <c r="A1284" s="685"/>
      <c r="B1284" s="9"/>
      <c r="C1284" s="9"/>
      <c r="D1284" s="9"/>
      <c r="E1284" s="9"/>
      <c r="F1284" s="10"/>
      <c r="G1284" s="13"/>
      <c r="H1284" s="10"/>
      <c r="I1284" s="10"/>
      <c r="J1284" s="10"/>
      <c r="K1284" s="10"/>
      <c r="L1284" s="10"/>
      <c r="M1284" s="10"/>
      <c r="N1284" s="10"/>
      <c r="O1284" s="10"/>
      <c r="P1284" s="10"/>
      <c r="Q1284" s="10"/>
      <c r="R1284" s="10"/>
    </row>
    <row r="1285" spans="1:18" ht="33">
      <c r="A1285" s="685"/>
      <c r="B1285" s="9"/>
      <c r="C1285" s="9"/>
      <c r="D1285" s="9"/>
      <c r="E1285" s="9"/>
      <c r="F1285" s="10"/>
      <c r="G1285" s="13"/>
      <c r="H1285" s="10"/>
      <c r="I1285" s="10"/>
      <c r="J1285" s="10"/>
      <c r="K1285" s="10"/>
      <c r="L1285" s="10"/>
      <c r="M1285" s="10"/>
      <c r="N1285" s="10"/>
      <c r="O1285" s="10"/>
      <c r="P1285" s="10"/>
      <c r="Q1285" s="10"/>
      <c r="R1285" s="10"/>
    </row>
    <row r="1286" spans="1:18" ht="33">
      <c r="A1286" s="685"/>
      <c r="B1286" s="9"/>
      <c r="C1286" s="9"/>
      <c r="D1286" s="9"/>
      <c r="E1286" s="9"/>
      <c r="F1286" s="10"/>
      <c r="G1286" s="13"/>
      <c r="H1286" s="10"/>
      <c r="I1286" s="10"/>
      <c r="J1286" s="10"/>
      <c r="K1286" s="10"/>
      <c r="L1286" s="10"/>
      <c r="M1286" s="10"/>
      <c r="N1286" s="10"/>
      <c r="O1286" s="10"/>
      <c r="P1286" s="10"/>
      <c r="Q1286" s="10"/>
      <c r="R1286" s="10"/>
    </row>
    <row r="1287" spans="1:18" ht="33">
      <c r="A1287" s="685"/>
      <c r="B1287" s="9"/>
      <c r="C1287" s="9"/>
      <c r="D1287" s="9"/>
      <c r="E1287" s="9"/>
      <c r="F1287" s="10"/>
      <c r="G1287" s="13"/>
      <c r="H1287" s="10"/>
      <c r="I1287" s="10"/>
      <c r="J1287" s="10"/>
      <c r="K1287" s="10"/>
      <c r="L1287" s="10"/>
      <c r="M1287" s="10"/>
      <c r="N1287" s="10"/>
      <c r="O1287" s="10"/>
      <c r="P1287" s="10"/>
      <c r="Q1287" s="10"/>
      <c r="R1287" s="10"/>
    </row>
    <row r="1288" spans="1:18" ht="33">
      <c r="A1288" s="685"/>
      <c r="B1288" s="9"/>
      <c r="C1288" s="9"/>
      <c r="D1288" s="9"/>
      <c r="E1288" s="9"/>
      <c r="F1288" s="10"/>
      <c r="G1288" s="13"/>
      <c r="H1288" s="10"/>
      <c r="I1288" s="10"/>
      <c r="J1288" s="10"/>
      <c r="K1288" s="10"/>
      <c r="L1288" s="10"/>
      <c r="M1288" s="10"/>
      <c r="N1288" s="10"/>
      <c r="O1288" s="10"/>
      <c r="P1288" s="10"/>
      <c r="Q1288" s="10"/>
      <c r="R1288" s="10"/>
    </row>
    <row r="1289" spans="1:18" ht="33">
      <c r="A1289" s="685"/>
      <c r="B1289" s="9"/>
      <c r="C1289" s="9"/>
      <c r="D1289" s="9"/>
      <c r="E1289" s="9"/>
      <c r="F1289" s="10"/>
      <c r="G1289" s="13"/>
      <c r="H1289" s="10"/>
      <c r="I1289" s="10"/>
      <c r="J1289" s="10"/>
      <c r="K1289" s="10"/>
      <c r="L1289" s="10"/>
      <c r="M1289" s="10"/>
      <c r="N1289" s="10"/>
      <c r="O1289" s="10"/>
      <c r="P1289" s="10"/>
      <c r="Q1289" s="10"/>
      <c r="R1289" s="10"/>
    </row>
  </sheetData>
  <mergeCells count="957">
    <mergeCell ref="A868:Q868"/>
    <mergeCell ref="A869:F869"/>
    <mergeCell ref="A870:F870"/>
    <mergeCell ref="A871:F871"/>
    <mergeCell ref="A872:F872"/>
    <mergeCell ref="A873:F873"/>
    <mergeCell ref="A874:F874"/>
    <mergeCell ref="A859:F859"/>
    <mergeCell ref="A860:F860"/>
    <mergeCell ref="A861:Q861"/>
    <mergeCell ref="A862:E862"/>
    <mergeCell ref="A863:E863"/>
    <mergeCell ref="A864:E864"/>
    <mergeCell ref="A865:E865"/>
    <mergeCell ref="A866:E866"/>
    <mergeCell ref="A867:E867"/>
    <mergeCell ref="A850:E850"/>
    <mergeCell ref="A851:E851"/>
    <mergeCell ref="A852:E852"/>
    <mergeCell ref="A853:E853"/>
    <mergeCell ref="A854:E854"/>
    <mergeCell ref="A855:Q855"/>
    <mergeCell ref="A856:F856"/>
    <mergeCell ref="A857:F857"/>
    <mergeCell ref="A858:F858"/>
    <mergeCell ref="A833:E833"/>
    <mergeCell ref="A834:Q834"/>
    <mergeCell ref="A835:F835"/>
    <mergeCell ref="A836:F836"/>
    <mergeCell ref="A837:F837"/>
    <mergeCell ref="A838:F838"/>
    <mergeCell ref="A839:F839"/>
    <mergeCell ref="A841:Q841"/>
    <mergeCell ref="A842:A849"/>
    <mergeCell ref="D842:D849"/>
    <mergeCell ref="E842:E849"/>
    <mergeCell ref="F845:F849"/>
    <mergeCell ref="H845:Q849"/>
    <mergeCell ref="A822:A828"/>
    <mergeCell ref="C822:C828"/>
    <mergeCell ref="E822:E828"/>
    <mergeCell ref="F825:F828"/>
    <mergeCell ref="H825:Q828"/>
    <mergeCell ref="A829:E829"/>
    <mergeCell ref="A830:E830"/>
    <mergeCell ref="A831:E831"/>
    <mergeCell ref="A832:E832"/>
    <mergeCell ref="K814:K815"/>
    <mergeCell ref="L814:L815"/>
    <mergeCell ref="M814:M815"/>
    <mergeCell ref="N814:N815"/>
    <mergeCell ref="O814:O815"/>
    <mergeCell ref="P814:P815"/>
    <mergeCell ref="Q814:Q815"/>
    <mergeCell ref="R814:R815"/>
    <mergeCell ref="F816:F818"/>
    <mergeCell ref="H816:Q818"/>
    <mergeCell ref="R804:R805"/>
    <mergeCell ref="F807:F810"/>
    <mergeCell ref="H807:Q810"/>
    <mergeCell ref="A811:A818"/>
    <mergeCell ref="C811:C818"/>
    <mergeCell ref="E811:E818"/>
    <mergeCell ref="D812:D813"/>
    <mergeCell ref="F812:F813"/>
    <mergeCell ref="H812:H813"/>
    <mergeCell ref="I812:I813"/>
    <mergeCell ref="J812:J813"/>
    <mergeCell ref="K812:K813"/>
    <mergeCell ref="L812:L813"/>
    <mergeCell ref="M812:M813"/>
    <mergeCell ref="N812:N813"/>
    <mergeCell ref="O812:O813"/>
    <mergeCell ref="P812:P813"/>
    <mergeCell ref="Q812:Q813"/>
    <mergeCell ref="R812:R813"/>
    <mergeCell ref="D814:D815"/>
    <mergeCell ref="F814:F815"/>
    <mergeCell ref="H814:H815"/>
    <mergeCell ref="I814:I815"/>
    <mergeCell ref="J814:J815"/>
    <mergeCell ref="A802:Q802"/>
    <mergeCell ref="A803:A810"/>
    <mergeCell ref="C803:C810"/>
    <mergeCell ref="E803:E810"/>
    <mergeCell ref="D804:D805"/>
    <mergeCell ref="F804:F805"/>
    <mergeCell ref="H804:H805"/>
    <mergeCell ref="I804:I805"/>
    <mergeCell ref="J804:J805"/>
    <mergeCell ref="K804:K805"/>
    <mergeCell ref="L804:L805"/>
    <mergeCell ref="M804:M805"/>
    <mergeCell ref="N804:N805"/>
    <mergeCell ref="O804:O805"/>
    <mergeCell ref="P804:P805"/>
    <mergeCell ref="Q804:Q805"/>
    <mergeCell ref="A793:E793"/>
    <mergeCell ref="A794:E794"/>
    <mergeCell ref="A795:Q795"/>
    <mergeCell ref="A796:F796"/>
    <mergeCell ref="A797:F797"/>
    <mergeCell ref="A798:F798"/>
    <mergeCell ref="A799:F799"/>
    <mergeCell ref="A800:F800"/>
    <mergeCell ref="A801:Q801"/>
    <mergeCell ref="A781:A789"/>
    <mergeCell ref="C781:C789"/>
    <mergeCell ref="E781:E789"/>
    <mergeCell ref="D784:D789"/>
    <mergeCell ref="F784:F789"/>
    <mergeCell ref="H784:Q789"/>
    <mergeCell ref="A790:E790"/>
    <mergeCell ref="A791:E791"/>
    <mergeCell ref="A792:E792"/>
    <mergeCell ref="A768:F768"/>
    <mergeCell ref="A769:Q769"/>
    <mergeCell ref="A770:Q770"/>
    <mergeCell ref="A771:A780"/>
    <mergeCell ref="C771:C780"/>
    <mergeCell ref="E771:E780"/>
    <mergeCell ref="D774:D775"/>
    <mergeCell ref="F774:F780"/>
    <mergeCell ref="H774:Q780"/>
    <mergeCell ref="D777:D778"/>
    <mergeCell ref="A759:E759"/>
    <mergeCell ref="A760:E760"/>
    <mergeCell ref="A761:E761"/>
    <mergeCell ref="A762:E762"/>
    <mergeCell ref="A763:Q763"/>
    <mergeCell ref="A764:F764"/>
    <mergeCell ref="A765:F765"/>
    <mergeCell ref="A766:F766"/>
    <mergeCell ref="A767:F767"/>
    <mergeCell ref="A750:Q750"/>
    <mergeCell ref="A751:F751"/>
    <mergeCell ref="A752:F752"/>
    <mergeCell ref="A753:F753"/>
    <mergeCell ref="A754:F754"/>
    <mergeCell ref="A755:F755"/>
    <mergeCell ref="A756:Q756"/>
    <mergeCell ref="A757:Q757"/>
    <mergeCell ref="A758:E758"/>
    <mergeCell ref="A741:A744"/>
    <mergeCell ref="C741:C744"/>
    <mergeCell ref="E741:E744"/>
    <mergeCell ref="H744:Q744"/>
    <mergeCell ref="A745:E745"/>
    <mergeCell ref="A746:E746"/>
    <mergeCell ref="A747:E747"/>
    <mergeCell ref="A748:E748"/>
    <mergeCell ref="A749:E749"/>
    <mergeCell ref="A732:E732"/>
    <mergeCell ref="A733:Q733"/>
    <mergeCell ref="A734:F734"/>
    <mergeCell ref="A735:F735"/>
    <mergeCell ref="A736:F736"/>
    <mergeCell ref="A737:F737"/>
    <mergeCell ref="A738:F738"/>
    <mergeCell ref="A739:Q739"/>
    <mergeCell ref="A740:Q740"/>
    <mergeCell ref="A723:A727"/>
    <mergeCell ref="C723:C727"/>
    <mergeCell ref="E723:E727"/>
    <mergeCell ref="F726:F727"/>
    <mergeCell ref="H726:Q727"/>
    <mergeCell ref="A728:E728"/>
    <mergeCell ref="A729:E729"/>
    <mergeCell ref="A730:E730"/>
    <mergeCell ref="A731:E731"/>
    <mergeCell ref="A711:A714"/>
    <mergeCell ref="C711:C714"/>
    <mergeCell ref="E711:E714"/>
    <mergeCell ref="H714:Q714"/>
    <mergeCell ref="A715:A718"/>
    <mergeCell ref="C715:C718"/>
    <mergeCell ref="E715:E718"/>
    <mergeCell ref="H718:Q718"/>
    <mergeCell ref="A719:A722"/>
    <mergeCell ref="C719:C722"/>
    <mergeCell ref="E719:E722"/>
    <mergeCell ref="A700:F700"/>
    <mergeCell ref="A701:F701"/>
    <mergeCell ref="A702:F702"/>
    <mergeCell ref="A703:F703"/>
    <mergeCell ref="A704:F704"/>
    <mergeCell ref="A705:Q705"/>
    <mergeCell ref="A706:Q706"/>
    <mergeCell ref="A707:A710"/>
    <mergeCell ref="C707:C710"/>
    <mergeCell ref="E707:E710"/>
    <mergeCell ref="H710:Q710"/>
    <mergeCell ref="A690:A693"/>
    <mergeCell ref="C690:C693"/>
    <mergeCell ref="E690:E693"/>
    <mergeCell ref="H693:Q693"/>
    <mergeCell ref="A694:E694"/>
    <mergeCell ref="A695:E695"/>
    <mergeCell ref="A696:E696"/>
    <mergeCell ref="A697:E697"/>
    <mergeCell ref="A698:E698"/>
    <mergeCell ref="A678:F678"/>
    <mergeCell ref="A679:F679"/>
    <mergeCell ref="A680:Q680"/>
    <mergeCell ref="A681:Q681"/>
    <mergeCell ref="A682:A685"/>
    <mergeCell ref="C682:C685"/>
    <mergeCell ref="E682:E685"/>
    <mergeCell ref="H685:Q685"/>
    <mergeCell ref="A686:A689"/>
    <mergeCell ref="C686:C689"/>
    <mergeCell ref="E686:E689"/>
    <mergeCell ref="H689:Q689"/>
    <mergeCell ref="A669:E669"/>
    <mergeCell ref="A670:E670"/>
    <mergeCell ref="A671:E671"/>
    <mergeCell ref="A672:E672"/>
    <mergeCell ref="A673:E673"/>
    <mergeCell ref="A674:Q674"/>
    <mergeCell ref="A675:F675"/>
    <mergeCell ref="A676:F676"/>
    <mergeCell ref="A677:F677"/>
    <mergeCell ref="A657:A660"/>
    <mergeCell ref="C657:C660"/>
    <mergeCell ref="E657:E660"/>
    <mergeCell ref="H660:Q660"/>
    <mergeCell ref="A661:A664"/>
    <mergeCell ref="C661:C664"/>
    <mergeCell ref="E661:E664"/>
    <mergeCell ref="H664:Q664"/>
    <mergeCell ref="A665:A668"/>
    <mergeCell ref="C665:C668"/>
    <mergeCell ref="E665:E668"/>
    <mergeCell ref="H668:Q668"/>
    <mergeCell ref="A643:A647"/>
    <mergeCell ref="C643:C647"/>
    <mergeCell ref="E643:E647"/>
    <mergeCell ref="A648:A651"/>
    <mergeCell ref="C648:C651"/>
    <mergeCell ref="E648:E651"/>
    <mergeCell ref="H651:Q651"/>
    <mergeCell ref="A653:A656"/>
    <mergeCell ref="C653:C656"/>
    <mergeCell ref="E653:E656"/>
    <mergeCell ref="H656:Q656"/>
    <mergeCell ref="A627:A632"/>
    <mergeCell ref="C627:C632"/>
    <mergeCell ref="E627:E632"/>
    <mergeCell ref="D630:D632"/>
    <mergeCell ref="F630:F632"/>
    <mergeCell ref="H630:Q632"/>
    <mergeCell ref="A633:A642"/>
    <mergeCell ref="C633:C637"/>
    <mergeCell ref="E633:E637"/>
    <mergeCell ref="D636:D637"/>
    <mergeCell ref="F636:F637"/>
    <mergeCell ref="H636:Q637"/>
    <mergeCell ref="C638:C642"/>
    <mergeCell ref="E638:E642"/>
    <mergeCell ref="D641:D642"/>
    <mergeCell ref="F641:F642"/>
    <mergeCell ref="H641:Q642"/>
    <mergeCell ref="A616:F616"/>
    <mergeCell ref="A617:F617"/>
    <mergeCell ref="A618:F618"/>
    <mergeCell ref="A619:F619"/>
    <mergeCell ref="A620:Q620"/>
    <mergeCell ref="A621:Q621"/>
    <mergeCell ref="A622:Q622"/>
    <mergeCell ref="A623:A626"/>
    <mergeCell ref="C623:C626"/>
    <mergeCell ref="E623:E626"/>
    <mergeCell ref="H626:Q626"/>
    <mergeCell ref="A607:F607"/>
    <mergeCell ref="A608:Q608"/>
    <mergeCell ref="A609:E609"/>
    <mergeCell ref="A610:E610"/>
    <mergeCell ref="A611:E611"/>
    <mergeCell ref="A612:E612"/>
    <mergeCell ref="A613:E613"/>
    <mergeCell ref="A614:Q614"/>
    <mergeCell ref="A615:F615"/>
    <mergeCell ref="A598:E598"/>
    <mergeCell ref="A599:E599"/>
    <mergeCell ref="A600:E600"/>
    <mergeCell ref="A601:E601"/>
    <mergeCell ref="A602:Q602"/>
    <mergeCell ref="A603:F603"/>
    <mergeCell ref="A604:F604"/>
    <mergeCell ref="A605:F605"/>
    <mergeCell ref="A606:F606"/>
    <mergeCell ref="A589:E589"/>
    <mergeCell ref="A590:Q590"/>
    <mergeCell ref="A591:F591"/>
    <mergeCell ref="A592:F592"/>
    <mergeCell ref="A593:F593"/>
    <mergeCell ref="A594:F594"/>
    <mergeCell ref="A595:F595"/>
    <mergeCell ref="A596:F596"/>
    <mergeCell ref="A597:E597"/>
    <mergeCell ref="A581:A584"/>
    <mergeCell ref="B581:B584"/>
    <mergeCell ref="C581:C584"/>
    <mergeCell ref="E581:E584"/>
    <mergeCell ref="H584:Q584"/>
    <mergeCell ref="A585:E585"/>
    <mergeCell ref="A586:E586"/>
    <mergeCell ref="A587:E587"/>
    <mergeCell ref="A588:E588"/>
    <mergeCell ref="A573:A576"/>
    <mergeCell ref="B573:B576"/>
    <mergeCell ref="C573:C576"/>
    <mergeCell ref="E573:E576"/>
    <mergeCell ref="H576:Q576"/>
    <mergeCell ref="A577:A580"/>
    <mergeCell ref="B577:B580"/>
    <mergeCell ref="C577:C580"/>
    <mergeCell ref="E577:E580"/>
    <mergeCell ref="H580:Q580"/>
    <mergeCell ref="A562:Q562"/>
    <mergeCell ref="A563:A568"/>
    <mergeCell ref="C563:C568"/>
    <mergeCell ref="E563:E568"/>
    <mergeCell ref="D566:D568"/>
    <mergeCell ref="F566:F568"/>
    <mergeCell ref="H566:Q568"/>
    <mergeCell ref="A569:A572"/>
    <mergeCell ref="C569:C572"/>
    <mergeCell ref="E569:E572"/>
    <mergeCell ref="H572:Q572"/>
    <mergeCell ref="A553:E553"/>
    <mergeCell ref="A554:Q554"/>
    <mergeCell ref="A555:F555"/>
    <mergeCell ref="A556:F556"/>
    <mergeCell ref="A557:F557"/>
    <mergeCell ref="A558:F558"/>
    <mergeCell ref="A559:F559"/>
    <mergeCell ref="A560:Q560"/>
    <mergeCell ref="A561:Q561"/>
    <mergeCell ref="A545:A548"/>
    <mergeCell ref="B545:B548"/>
    <mergeCell ref="C545:C548"/>
    <mergeCell ref="E545:E548"/>
    <mergeCell ref="H548:Q548"/>
    <mergeCell ref="A549:E549"/>
    <mergeCell ref="A550:E550"/>
    <mergeCell ref="A551:E551"/>
    <mergeCell ref="A552:E552"/>
    <mergeCell ref="A537:A540"/>
    <mergeCell ref="C537:C540"/>
    <mergeCell ref="E537:E540"/>
    <mergeCell ref="H540:Q540"/>
    <mergeCell ref="A541:A544"/>
    <mergeCell ref="B541:B544"/>
    <mergeCell ref="C541:C544"/>
    <mergeCell ref="E541:E544"/>
    <mergeCell ref="H544:Q544"/>
    <mergeCell ref="A529:A532"/>
    <mergeCell ref="B529:B532"/>
    <mergeCell ref="C529:C532"/>
    <mergeCell ref="E529:E532"/>
    <mergeCell ref="H532:Q532"/>
    <mergeCell ref="A533:A536"/>
    <mergeCell ref="B533:B536"/>
    <mergeCell ref="C533:C536"/>
    <mergeCell ref="E533:E536"/>
    <mergeCell ref="H536:Q536"/>
    <mergeCell ref="A521:A524"/>
    <mergeCell ref="B521:B524"/>
    <mergeCell ref="C521:C524"/>
    <mergeCell ref="E521:E524"/>
    <mergeCell ref="H524:Q524"/>
    <mergeCell ref="A525:A528"/>
    <mergeCell ref="B525:B528"/>
    <mergeCell ref="C525:C528"/>
    <mergeCell ref="E525:E528"/>
    <mergeCell ref="H528:Q528"/>
    <mergeCell ref="A513:A516"/>
    <mergeCell ref="B513:B516"/>
    <mergeCell ref="C513:C516"/>
    <mergeCell ref="E513:E516"/>
    <mergeCell ref="H516:Q516"/>
    <mergeCell ref="A517:A520"/>
    <mergeCell ref="B517:B520"/>
    <mergeCell ref="C517:C520"/>
    <mergeCell ref="E517:E520"/>
    <mergeCell ref="H520:Q520"/>
    <mergeCell ref="A505:A508"/>
    <mergeCell ref="B505:B508"/>
    <mergeCell ref="C505:C508"/>
    <mergeCell ref="E505:E508"/>
    <mergeCell ref="H508:Q508"/>
    <mergeCell ref="A509:A512"/>
    <mergeCell ref="B509:B512"/>
    <mergeCell ref="C509:C512"/>
    <mergeCell ref="E509:E512"/>
    <mergeCell ref="H512:Q512"/>
    <mergeCell ref="A496:A499"/>
    <mergeCell ref="B496:B499"/>
    <mergeCell ref="C496:C499"/>
    <mergeCell ref="E496:E499"/>
    <mergeCell ref="H499:Q499"/>
    <mergeCell ref="A501:A504"/>
    <mergeCell ref="B501:B504"/>
    <mergeCell ref="C501:C504"/>
    <mergeCell ref="E501:E504"/>
    <mergeCell ref="H504:Q504"/>
    <mergeCell ref="A488:A491"/>
    <mergeCell ref="B488:B491"/>
    <mergeCell ref="C488:C491"/>
    <mergeCell ref="E488:E491"/>
    <mergeCell ref="H491:Q491"/>
    <mergeCell ref="A492:A495"/>
    <mergeCell ref="B492:B495"/>
    <mergeCell ref="C492:C495"/>
    <mergeCell ref="E492:E495"/>
    <mergeCell ref="H495:Q495"/>
    <mergeCell ref="A479:F479"/>
    <mergeCell ref="A480:F480"/>
    <mergeCell ref="A481:Q481"/>
    <mergeCell ref="A482:Q482"/>
    <mergeCell ref="A483:Q483"/>
    <mergeCell ref="A484:A487"/>
    <mergeCell ref="B484:B487"/>
    <mergeCell ref="C484:C487"/>
    <mergeCell ref="E484:E487"/>
    <mergeCell ref="H487:Q487"/>
    <mergeCell ref="A470:E470"/>
    <mergeCell ref="A471:E471"/>
    <mergeCell ref="A472:E472"/>
    <mergeCell ref="A473:E473"/>
    <mergeCell ref="A474:E474"/>
    <mergeCell ref="A475:Q475"/>
    <mergeCell ref="A476:F476"/>
    <mergeCell ref="A477:F477"/>
    <mergeCell ref="A478:F478"/>
    <mergeCell ref="A461:A465"/>
    <mergeCell ref="B461:B465"/>
    <mergeCell ref="C461:C465"/>
    <mergeCell ref="E461:E465"/>
    <mergeCell ref="F464:F465"/>
    <mergeCell ref="H464:Q465"/>
    <mergeCell ref="A466:A469"/>
    <mergeCell ref="B466:B469"/>
    <mergeCell ref="C466:C469"/>
    <mergeCell ref="E466:E469"/>
    <mergeCell ref="H469:Q469"/>
    <mergeCell ref="A451:A455"/>
    <mergeCell ref="B451:B455"/>
    <mergeCell ref="C451:C455"/>
    <mergeCell ref="E451:E455"/>
    <mergeCell ref="D454:D455"/>
    <mergeCell ref="F454:F455"/>
    <mergeCell ref="H454:Q455"/>
    <mergeCell ref="A456:A460"/>
    <mergeCell ref="B456:B460"/>
    <mergeCell ref="C456:C460"/>
    <mergeCell ref="E456:E460"/>
    <mergeCell ref="D459:D460"/>
    <mergeCell ref="F459:F460"/>
    <mergeCell ref="H459:Q460"/>
    <mergeCell ref="A441:A445"/>
    <mergeCell ref="B441:B445"/>
    <mergeCell ref="C441:C445"/>
    <mergeCell ref="E441:E445"/>
    <mergeCell ref="D444:D445"/>
    <mergeCell ref="F444:F445"/>
    <mergeCell ref="H444:Q445"/>
    <mergeCell ref="A446:A450"/>
    <mergeCell ref="B446:B450"/>
    <mergeCell ref="C446:C450"/>
    <mergeCell ref="E446:E450"/>
    <mergeCell ref="D449:D450"/>
    <mergeCell ref="F449:F450"/>
    <mergeCell ref="H449:Q450"/>
    <mergeCell ref="A431:A435"/>
    <mergeCell ref="B431:B435"/>
    <mergeCell ref="C431:C435"/>
    <mergeCell ref="E431:E435"/>
    <mergeCell ref="D434:D435"/>
    <mergeCell ref="F434:F435"/>
    <mergeCell ref="H434:Q435"/>
    <mergeCell ref="A436:A440"/>
    <mergeCell ref="B436:B440"/>
    <mergeCell ref="C436:C440"/>
    <mergeCell ref="E436:E440"/>
    <mergeCell ref="D439:D440"/>
    <mergeCell ref="F439:F440"/>
    <mergeCell ref="H439:Q440"/>
    <mergeCell ref="A421:A425"/>
    <mergeCell ref="B421:B425"/>
    <mergeCell ref="C421:C425"/>
    <mergeCell ref="E421:E425"/>
    <mergeCell ref="D424:D425"/>
    <mergeCell ref="F424:F425"/>
    <mergeCell ref="H424:Q425"/>
    <mergeCell ref="A426:A430"/>
    <mergeCell ref="B426:B430"/>
    <mergeCell ref="C426:C430"/>
    <mergeCell ref="E426:E430"/>
    <mergeCell ref="D429:D430"/>
    <mergeCell ref="F429:F430"/>
    <mergeCell ref="H429:Q430"/>
    <mergeCell ref="A411:A415"/>
    <mergeCell ref="B411:B415"/>
    <mergeCell ref="C411:C415"/>
    <mergeCell ref="E411:E415"/>
    <mergeCell ref="D414:D415"/>
    <mergeCell ref="F414:F415"/>
    <mergeCell ref="H414:Q415"/>
    <mergeCell ref="A416:A420"/>
    <mergeCell ref="B416:B420"/>
    <mergeCell ref="C416:C420"/>
    <mergeCell ref="E416:E420"/>
    <mergeCell ref="D419:D420"/>
    <mergeCell ref="F419:F420"/>
    <mergeCell ref="H419:Q420"/>
    <mergeCell ref="A401:A405"/>
    <mergeCell ref="B401:B405"/>
    <mergeCell ref="C401:C405"/>
    <mergeCell ref="E401:E405"/>
    <mergeCell ref="D404:D405"/>
    <mergeCell ref="F404:F405"/>
    <mergeCell ref="H404:Q405"/>
    <mergeCell ref="A406:A410"/>
    <mergeCell ref="B406:B410"/>
    <mergeCell ref="C406:C410"/>
    <mergeCell ref="E406:E410"/>
    <mergeCell ref="F409:F410"/>
    <mergeCell ref="H409:Q410"/>
    <mergeCell ref="A391:A395"/>
    <mergeCell ref="B391:B395"/>
    <mergeCell ref="C391:C395"/>
    <mergeCell ref="E391:E395"/>
    <mergeCell ref="D394:D395"/>
    <mergeCell ref="F394:F395"/>
    <mergeCell ref="H394:Q395"/>
    <mergeCell ref="A396:A400"/>
    <mergeCell ref="B396:B400"/>
    <mergeCell ref="C396:C400"/>
    <mergeCell ref="E396:E400"/>
    <mergeCell ref="D399:D400"/>
    <mergeCell ref="F399:F400"/>
    <mergeCell ref="H399:Q400"/>
    <mergeCell ref="A377:A381"/>
    <mergeCell ref="B377:B381"/>
    <mergeCell ref="C377:C381"/>
    <mergeCell ref="E377:E381"/>
    <mergeCell ref="D380:D381"/>
    <mergeCell ref="F380:F381"/>
    <mergeCell ref="H380:Q381"/>
    <mergeCell ref="A386:A390"/>
    <mergeCell ref="B386:B390"/>
    <mergeCell ref="C386:C390"/>
    <mergeCell ref="E386:E390"/>
    <mergeCell ref="D389:D390"/>
    <mergeCell ref="F389:F390"/>
    <mergeCell ref="H389:Q390"/>
    <mergeCell ref="A366:A371"/>
    <mergeCell ref="E366:E371"/>
    <mergeCell ref="D369:D371"/>
    <mergeCell ref="F369:F371"/>
    <mergeCell ref="H369:Q371"/>
    <mergeCell ref="A372:A376"/>
    <mergeCell ref="B372:B376"/>
    <mergeCell ref="C372:C376"/>
    <mergeCell ref="E372:E376"/>
    <mergeCell ref="F375:F376"/>
    <mergeCell ref="H375:Q376"/>
    <mergeCell ref="A354:A365"/>
    <mergeCell ref="C354:C359"/>
    <mergeCell ref="E354:E359"/>
    <mergeCell ref="D357:D359"/>
    <mergeCell ref="F357:F359"/>
    <mergeCell ref="H357:Q359"/>
    <mergeCell ref="C360:C365"/>
    <mergeCell ref="E360:E365"/>
    <mergeCell ref="D363:D365"/>
    <mergeCell ref="F363:F365"/>
    <mergeCell ref="H363:Q365"/>
    <mergeCell ref="A342:A353"/>
    <mergeCell ref="C342:C347"/>
    <mergeCell ref="E342:E347"/>
    <mergeCell ref="D345:D347"/>
    <mergeCell ref="F345:F347"/>
    <mergeCell ref="H345:Q347"/>
    <mergeCell ref="C348:C353"/>
    <mergeCell ref="E348:E353"/>
    <mergeCell ref="D351:D353"/>
    <mergeCell ref="F351:F353"/>
    <mergeCell ref="H351:Q353"/>
    <mergeCell ref="A332:A336"/>
    <mergeCell ref="C332:C336"/>
    <mergeCell ref="E332:E336"/>
    <mergeCell ref="D335:D336"/>
    <mergeCell ref="F335:F336"/>
    <mergeCell ref="H335:Q336"/>
    <mergeCell ref="A337:A341"/>
    <mergeCell ref="E337:E341"/>
    <mergeCell ref="F340:F341"/>
    <mergeCell ref="H340:Q341"/>
    <mergeCell ref="A321:A326"/>
    <mergeCell ref="C321:C326"/>
    <mergeCell ref="E321:E326"/>
    <mergeCell ref="D324:D326"/>
    <mergeCell ref="F324:F326"/>
    <mergeCell ref="H324:Q326"/>
    <mergeCell ref="A327:A331"/>
    <mergeCell ref="C327:C331"/>
    <mergeCell ref="E327:E331"/>
    <mergeCell ref="D330:D331"/>
    <mergeCell ref="F330:F331"/>
    <mergeCell ref="H330:Q331"/>
    <mergeCell ref="A310:A315"/>
    <mergeCell ref="C310:C315"/>
    <mergeCell ref="E310:E315"/>
    <mergeCell ref="D313:D315"/>
    <mergeCell ref="F313:F315"/>
    <mergeCell ref="H313:Q315"/>
    <mergeCell ref="A316:A320"/>
    <mergeCell ref="C316:C320"/>
    <mergeCell ref="E316:E320"/>
    <mergeCell ref="D319:D320"/>
    <mergeCell ref="F319:F320"/>
    <mergeCell ref="H319:Q320"/>
    <mergeCell ref="A300:A304"/>
    <mergeCell ref="C300:C304"/>
    <mergeCell ref="E300:E304"/>
    <mergeCell ref="D303:D304"/>
    <mergeCell ref="F303:F304"/>
    <mergeCell ref="H303:Q304"/>
    <mergeCell ref="A305:A309"/>
    <mergeCell ref="C305:C309"/>
    <mergeCell ref="E305:E309"/>
    <mergeCell ref="F308:F309"/>
    <mergeCell ref="H308:Q309"/>
    <mergeCell ref="A292:F292"/>
    <mergeCell ref="A293:Q293"/>
    <mergeCell ref="A294:Q294"/>
    <mergeCell ref="A295:A299"/>
    <mergeCell ref="C295:C299"/>
    <mergeCell ref="E295:E299"/>
    <mergeCell ref="D298:D299"/>
    <mergeCell ref="F298:F299"/>
    <mergeCell ref="H298:Q299"/>
    <mergeCell ref="O285:O286"/>
    <mergeCell ref="P285:P286"/>
    <mergeCell ref="Q285:Q286"/>
    <mergeCell ref="R285:R286"/>
    <mergeCell ref="A287:Q287"/>
    <mergeCell ref="A288:F288"/>
    <mergeCell ref="A289:F289"/>
    <mergeCell ref="A290:F290"/>
    <mergeCell ref="A291:F291"/>
    <mergeCell ref="A285:E286"/>
    <mergeCell ref="F285:F286"/>
    <mergeCell ref="H285:H286"/>
    <mergeCell ref="I285:I286"/>
    <mergeCell ref="J285:J286"/>
    <mergeCell ref="K285:K286"/>
    <mergeCell ref="L285:L286"/>
    <mergeCell ref="M285:M286"/>
    <mergeCell ref="N285:N286"/>
    <mergeCell ref="A277:A280"/>
    <mergeCell ref="B277:B280"/>
    <mergeCell ref="C277:C280"/>
    <mergeCell ref="E277:E280"/>
    <mergeCell ref="H280:Q280"/>
    <mergeCell ref="A281:E281"/>
    <mergeCell ref="A282:E282"/>
    <mergeCell ref="A283:E283"/>
    <mergeCell ref="A284:E284"/>
    <mergeCell ref="A269:A272"/>
    <mergeCell ref="B269:B272"/>
    <mergeCell ref="C269:C272"/>
    <mergeCell ref="E269:E272"/>
    <mergeCell ref="H272:Q272"/>
    <mergeCell ref="A273:A276"/>
    <mergeCell ref="B273:B276"/>
    <mergeCell ref="C273:C276"/>
    <mergeCell ref="E273:E276"/>
    <mergeCell ref="H276:Q276"/>
    <mergeCell ref="A261:A264"/>
    <mergeCell ref="B261:B264"/>
    <mergeCell ref="C261:C264"/>
    <mergeCell ref="E261:E264"/>
    <mergeCell ref="H264:Q264"/>
    <mergeCell ref="A265:A268"/>
    <mergeCell ref="B265:B268"/>
    <mergeCell ref="C265:C268"/>
    <mergeCell ref="E265:E268"/>
    <mergeCell ref="H268:Q268"/>
    <mergeCell ref="A253:A256"/>
    <mergeCell ref="B253:B256"/>
    <mergeCell ref="C253:C256"/>
    <mergeCell ref="E253:E256"/>
    <mergeCell ref="H256:Q256"/>
    <mergeCell ref="A257:A260"/>
    <mergeCell ref="B257:B260"/>
    <mergeCell ref="C257:C260"/>
    <mergeCell ref="E257:E260"/>
    <mergeCell ref="H260:Q260"/>
    <mergeCell ref="A244:A247"/>
    <mergeCell ref="B244:B247"/>
    <mergeCell ref="C244:C247"/>
    <mergeCell ref="E244:E247"/>
    <mergeCell ref="H247:Q247"/>
    <mergeCell ref="A248:A252"/>
    <mergeCell ref="B248:B252"/>
    <mergeCell ref="C248:C252"/>
    <mergeCell ref="E248:E252"/>
    <mergeCell ref="D251:D252"/>
    <mergeCell ref="F251:F252"/>
    <mergeCell ref="H251:Q252"/>
    <mergeCell ref="A236:A239"/>
    <mergeCell ref="B236:B239"/>
    <mergeCell ref="C236:C239"/>
    <mergeCell ref="E236:E239"/>
    <mergeCell ref="H239:Q239"/>
    <mergeCell ref="A240:A243"/>
    <mergeCell ref="B240:B243"/>
    <mergeCell ref="C240:C243"/>
    <mergeCell ref="E240:E243"/>
    <mergeCell ref="H243:Q243"/>
    <mergeCell ref="A228:A231"/>
    <mergeCell ref="B228:B231"/>
    <mergeCell ref="C228:C231"/>
    <mergeCell ref="E228:E231"/>
    <mergeCell ref="H231:Q231"/>
    <mergeCell ref="A232:A235"/>
    <mergeCell ref="B232:B235"/>
    <mergeCell ref="C232:C235"/>
    <mergeCell ref="E232:E235"/>
    <mergeCell ref="H235:Q235"/>
    <mergeCell ref="A220:A223"/>
    <mergeCell ref="B220:B223"/>
    <mergeCell ref="C220:C223"/>
    <mergeCell ref="E220:E223"/>
    <mergeCell ref="H223:Q223"/>
    <mergeCell ref="A224:A227"/>
    <mergeCell ref="B224:B227"/>
    <mergeCell ref="C224:C227"/>
    <mergeCell ref="E224:E227"/>
    <mergeCell ref="H227:Q227"/>
    <mergeCell ref="A212:A215"/>
    <mergeCell ref="B212:B215"/>
    <mergeCell ref="C212:C215"/>
    <mergeCell ref="E212:E215"/>
    <mergeCell ref="H215:Q215"/>
    <mergeCell ref="A216:A219"/>
    <mergeCell ref="B216:B219"/>
    <mergeCell ref="C216:C219"/>
    <mergeCell ref="E216:E219"/>
    <mergeCell ref="H219:Q219"/>
    <mergeCell ref="A204:A207"/>
    <mergeCell ref="B204:B207"/>
    <mergeCell ref="C204:C207"/>
    <mergeCell ref="E204:E207"/>
    <mergeCell ref="H207:Q207"/>
    <mergeCell ref="A208:A211"/>
    <mergeCell ref="B208:B211"/>
    <mergeCell ref="C208:C211"/>
    <mergeCell ref="E208:E211"/>
    <mergeCell ref="H211:Q211"/>
    <mergeCell ref="A188:A203"/>
    <mergeCell ref="B188:B203"/>
    <mergeCell ref="C188:C191"/>
    <mergeCell ref="E188:E191"/>
    <mergeCell ref="H191:Q191"/>
    <mergeCell ref="C192:C195"/>
    <mergeCell ref="E192:E195"/>
    <mergeCell ref="H195:Q195"/>
    <mergeCell ref="C196:C199"/>
    <mergeCell ref="E196:E199"/>
    <mergeCell ref="H199:Q199"/>
    <mergeCell ref="C200:C203"/>
    <mergeCell ref="E200:E203"/>
    <mergeCell ref="H203:Q203"/>
    <mergeCell ref="A168:A171"/>
    <mergeCell ref="B168:B171"/>
    <mergeCell ref="C168:C171"/>
    <mergeCell ref="E168:E171"/>
    <mergeCell ref="H171:Q171"/>
    <mergeCell ref="A172:A187"/>
    <mergeCell ref="B172:B187"/>
    <mergeCell ref="C172:C175"/>
    <mergeCell ref="E172:E175"/>
    <mergeCell ref="H175:Q175"/>
    <mergeCell ref="C176:C179"/>
    <mergeCell ref="E176:E179"/>
    <mergeCell ref="H179:Q179"/>
    <mergeCell ref="C180:C183"/>
    <mergeCell ref="E180:E183"/>
    <mergeCell ref="H183:Q183"/>
    <mergeCell ref="C184:C187"/>
    <mergeCell ref="E184:E187"/>
    <mergeCell ref="H187:Q187"/>
    <mergeCell ref="A158:A163"/>
    <mergeCell ref="C158:C163"/>
    <mergeCell ref="E158:E163"/>
    <mergeCell ref="D161:D163"/>
    <mergeCell ref="F161:F163"/>
    <mergeCell ref="H161:Q163"/>
    <mergeCell ref="A164:A167"/>
    <mergeCell ref="B164:B167"/>
    <mergeCell ref="C164:C167"/>
    <mergeCell ref="E164:E167"/>
    <mergeCell ref="H167:Q167"/>
    <mergeCell ref="A138:A157"/>
    <mergeCell ref="C138:C142"/>
    <mergeCell ref="E138:E142"/>
    <mergeCell ref="D141:D142"/>
    <mergeCell ref="F141:F142"/>
    <mergeCell ref="H141:Q142"/>
    <mergeCell ref="C143:C147"/>
    <mergeCell ref="E143:E147"/>
    <mergeCell ref="D146:D147"/>
    <mergeCell ref="F146:F147"/>
    <mergeCell ref="H146:Q147"/>
    <mergeCell ref="C148:C152"/>
    <mergeCell ref="E148:E152"/>
    <mergeCell ref="D151:D152"/>
    <mergeCell ref="F151:F152"/>
    <mergeCell ref="H151:Q152"/>
    <mergeCell ref="C153:C157"/>
    <mergeCell ref="E153:E157"/>
    <mergeCell ref="D156:D157"/>
    <mergeCell ref="F156:F157"/>
    <mergeCell ref="H156:Q157"/>
    <mergeCell ref="A126:A131"/>
    <mergeCell ref="C126:C131"/>
    <mergeCell ref="E126:E131"/>
    <mergeCell ref="D129:D131"/>
    <mergeCell ref="F129:F131"/>
    <mergeCell ref="H129:Q131"/>
    <mergeCell ref="A132:A137"/>
    <mergeCell ref="C132:C137"/>
    <mergeCell ref="E132:E137"/>
    <mergeCell ref="D135:D137"/>
    <mergeCell ref="F135:F137"/>
    <mergeCell ref="H135:Q137"/>
    <mergeCell ref="A116:A119"/>
    <mergeCell ref="C116:C119"/>
    <mergeCell ref="E116:E119"/>
    <mergeCell ref="H119:Q119"/>
    <mergeCell ref="A120:A125"/>
    <mergeCell ref="C120:C125"/>
    <mergeCell ref="E120:E125"/>
    <mergeCell ref="D123:D125"/>
    <mergeCell ref="F123:F125"/>
    <mergeCell ref="H123:Q125"/>
    <mergeCell ref="A104:A108"/>
    <mergeCell ref="C104:C108"/>
    <mergeCell ref="E104:E108"/>
    <mergeCell ref="F107:F108"/>
    <mergeCell ref="H107:Q108"/>
    <mergeCell ref="A109:A115"/>
    <mergeCell ref="C109:C115"/>
    <mergeCell ref="E109:E115"/>
    <mergeCell ref="D112:D115"/>
    <mergeCell ref="F112:F115"/>
    <mergeCell ref="H112:Q115"/>
    <mergeCell ref="A89:A98"/>
    <mergeCell ref="C89:C98"/>
    <mergeCell ref="D89:D98"/>
    <mergeCell ref="E89:E98"/>
    <mergeCell ref="F92:F98"/>
    <mergeCell ref="H92:Q98"/>
    <mergeCell ref="A99:A103"/>
    <mergeCell ref="C99:C103"/>
    <mergeCell ref="E99:E103"/>
    <mergeCell ref="D102:D103"/>
    <mergeCell ref="F102:F103"/>
    <mergeCell ref="H102:Q103"/>
    <mergeCell ref="A77:A80"/>
    <mergeCell ref="C77:C80"/>
    <mergeCell ref="E77:E80"/>
    <mergeCell ref="H80:Q80"/>
    <mergeCell ref="A81:A88"/>
    <mergeCell ref="C81:C88"/>
    <mergeCell ref="E81:E88"/>
    <mergeCell ref="D84:D88"/>
    <mergeCell ref="F84:F88"/>
    <mergeCell ref="H84:Q88"/>
    <mergeCell ref="A63:A66"/>
    <mergeCell ref="C63:C66"/>
    <mergeCell ref="E63:E66"/>
    <mergeCell ref="H66:Q66"/>
    <mergeCell ref="A67:A70"/>
    <mergeCell ref="C67:C70"/>
    <mergeCell ref="E67:E70"/>
    <mergeCell ref="H70:Q70"/>
    <mergeCell ref="A71:A76"/>
    <mergeCell ref="C71:C76"/>
    <mergeCell ref="E71:E76"/>
    <mergeCell ref="D74:D76"/>
    <mergeCell ref="F74:F76"/>
    <mergeCell ref="H74:Q76"/>
    <mergeCell ref="A53:A56"/>
    <mergeCell ref="C53:C56"/>
    <mergeCell ref="E53:E56"/>
    <mergeCell ref="H56:Q56"/>
    <mergeCell ref="A57:A62"/>
    <mergeCell ref="C57:C62"/>
    <mergeCell ref="E57:E62"/>
    <mergeCell ref="D60:D62"/>
    <mergeCell ref="F60:F62"/>
    <mergeCell ref="H60:Q62"/>
    <mergeCell ref="A38:A46"/>
    <mergeCell ref="C38:C46"/>
    <mergeCell ref="E38:E46"/>
    <mergeCell ref="D41:D46"/>
    <mergeCell ref="F41:F46"/>
    <mergeCell ref="H41:Q46"/>
    <mergeCell ref="A47:A52"/>
    <mergeCell ref="C47:C52"/>
    <mergeCell ref="E47:E52"/>
    <mergeCell ref="D50:D52"/>
    <mergeCell ref="F50:F52"/>
    <mergeCell ref="H50:Q52"/>
    <mergeCell ref="A28:A31"/>
    <mergeCell ref="C28:C31"/>
    <mergeCell ref="E28:E31"/>
    <mergeCell ref="H31:Q31"/>
    <mergeCell ref="A32:A37"/>
    <mergeCell ref="C32:C37"/>
    <mergeCell ref="E32:E37"/>
    <mergeCell ref="D35:D37"/>
    <mergeCell ref="F35:F37"/>
    <mergeCell ref="H35:Q37"/>
    <mergeCell ref="A16:Q16"/>
    <mergeCell ref="A17:A21"/>
    <mergeCell ref="C17:C21"/>
    <mergeCell ref="E17:E21"/>
    <mergeCell ref="D20:D21"/>
    <mergeCell ref="F20:F21"/>
    <mergeCell ref="H20:Q21"/>
    <mergeCell ref="A22:A27"/>
    <mergeCell ref="C22:C27"/>
    <mergeCell ref="E22:E27"/>
    <mergeCell ref="D25:D27"/>
    <mergeCell ref="F25:F27"/>
    <mergeCell ref="H25:Q27"/>
    <mergeCell ref="U4:W4"/>
    <mergeCell ref="A7:Q7"/>
    <mergeCell ref="A8:Q8"/>
    <mergeCell ref="A9:Q9"/>
    <mergeCell ref="G10:I10"/>
    <mergeCell ref="A12:A13"/>
    <mergeCell ref="B12:B13"/>
    <mergeCell ref="C12:C13"/>
    <mergeCell ref="D12:D13"/>
    <mergeCell ref="E12:E13"/>
    <mergeCell ref="F12:F13"/>
    <mergeCell ref="G12:G13"/>
    <mergeCell ref="H12:Q12"/>
    <mergeCell ref="R12:R14"/>
  </mergeCells>
  <pageMargins left="0.70078740157480324" right="0.70078740157480324" top="0.75196850393700787" bottom="0.75196850393700787" header="0.3" footer="0.3"/>
  <pageSetup paperSize="8" scale="18" fitToHeight="0" orientation="landscape" r:id="rId1"/>
</worksheet>
</file>

<file path=xl/worksheets/sheet11.xml><?xml version="1.0" encoding="utf-8"?>
<worksheet xmlns="http://schemas.openxmlformats.org/spreadsheetml/2006/main" xmlns:r="http://schemas.openxmlformats.org/officeDocument/2006/relationships">
  <sheetPr>
    <pageSetUpPr fitToPage="1"/>
  </sheetPr>
  <dimension ref="A1:Z1289"/>
  <sheetViews>
    <sheetView view="pageBreakPreview" topLeftCell="A703" zoomScale="30" zoomScaleSheetLayoutView="30" workbookViewId="0">
      <selection activeCell="H742" sqref="H742"/>
    </sheetView>
  </sheetViews>
  <sheetFormatPr defaultRowHeight="16.5"/>
  <cols>
    <col min="1" max="1" width="17" customWidth="1"/>
    <col min="2" max="2" width="64.109375" customWidth="1"/>
    <col min="3" max="3" width="40.33203125" customWidth="1"/>
    <col min="4" max="5" width="29.21875" customWidth="1"/>
    <col min="6" max="6" width="35.21875" customWidth="1"/>
    <col min="7" max="7" width="29.21875" style="8" customWidth="1"/>
    <col min="8" max="18" width="27" customWidth="1"/>
    <col min="19" max="45" width="8.5546875" customWidth="1"/>
  </cols>
  <sheetData>
    <row r="1" spans="1:26" ht="107.25" customHeight="1">
      <c r="A1" s="9"/>
      <c r="B1" s="9"/>
      <c r="C1" s="9"/>
      <c r="D1" s="9"/>
      <c r="E1" s="9"/>
      <c r="F1" s="10"/>
      <c r="G1" s="11"/>
      <c r="H1" s="12"/>
      <c r="I1" s="13"/>
      <c r="J1" s="10"/>
      <c r="K1" s="10"/>
      <c r="L1" s="13"/>
      <c r="M1" s="10"/>
      <c r="N1" s="10"/>
      <c r="O1" s="10"/>
      <c r="P1" s="14" t="s">
        <v>13</v>
      </c>
      <c r="Q1" s="10"/>
      <c r="R1" s="12"/>
      <c r="S1" s="13"/>
      <c r="T1" s="15"/>
      <c r="U1" s="10"/>
      <c r="V1" s="10"/>
      <c r="W1" s="10"/>
      <c r="X1" s="10"/>
      <c r="Y1" s="9"/>
      <c r="Z1" s="9"/>
    </row>
    <row r="2" spans="1:26" ht="107.25" customHeight="1">
      <c r="A2" s="9"/>
      <c r="B2" s="9"/>
      <c r="C2" s="9"/>
      <c r="D2" s="9"/>
      <c r="E2" s="9"/>
      <c r="F2" s="10"/>
      <c r="G2" s="11"/>
      <c r="H2" s="12"/>
      <c r="I2" s="13"/>
      <c r="J2" s="10"/>
      <c r="K2" s="10"/>
      <c r="L2" s="13"/>
      <c r="M2" s="10"/>
      <c r="N2" s="16" t="s">
        <v>14</v>
      </c>
      <c r="O2" s="17">
        <v>744</v>
      </c>
      <c r="P2" s="17"/>
      <c r="Q2" s="18" t="s">
        <v>15</v>
      </c>
      <c r="R2" s="19"/>
      <c r="S2" s="13"/>
      <c r="T2" s="15"/>
      <c r="U2" s="10"/>
      <c r="V2" s="10"/>
      <c r="W2" s="10"/>
      <c r="X2" s="10"/>
      <c r="Y2" s="9"/>
      <c r="Z2" s="9"/>
    </row>
    <row r="3" spans="1:26" ht="107.25" customHeight="1">
      <c r="A3" s="20"/>
      <c r="B3" s="21"/>
      <c r="C3" s="22"/>
      <c r="D3" s="23"/>
      <c r="E3" s="24"/>
      <c r="F3" s="24"/>
      <c r="G3" s="25"/>
      <c r="H3" s="26"/>
      <c r="I3" s="27"/>
      <c r="J3" s="28"/>
      <c r="K3" s="24"/>
      <c r="L3" s="29"/>
      <c r="M3" s="22"/>
      <c r="N3" s="30" t="s">
        <v>16</v>
      </c>
      <c r="O3" s="31">
        <v>744</v>
      </c>
      <c r="P3" s="31"/>
      <c r="Q3" s="32" t="s">
        <v>17</v>
      </c>
      <c r="R3" s="33"/>
      <c r="S3" s="27"/>
      <c r="T3" s="34"/>
      <c r="U3" s="35"/>
      <c r="V3" s="35"/>
      <c r="W3" s="36"/>
      <c r="X3" s="24"/>
      <c r="Y3" s="20"/>
      <c r="Z3" s="20"/>
    </row>
    <row r="4" spans="1:26" ht="107.25" customHeight="1">
      <c r="A4" s="37"/>
      <c r="B4" s="38"/>
      <c r="C4" s="39"/>
      <c r="D4" s="23"/>
      <c r="E4" s="24"/>
      <c r="F4" s="24"/>
      <c r="G4" s="25"/>
      <c r="H4" s="26"/>
      <c r="I4" s="27"/>
      <c r="J4" s="28"/>
      <c r="K4" s="24"/>
      <c r="L4" s="40"/>
      <c r="M4" s="41"/>
      <c r="N4" s="42" t="s">
        <v>18</v>
      </c>
      <c r="O4" s="43">
        <f>ROUND(O3/O2,2)</f>
        <v>1</v>
      </c>
      <c r="P4" s="43"/>
      <c r="Q4" s="44" t="s">
        <v>19</v>
      </c>
      <c r="R4" s="33"/>
      <c r="S4" s="27"/>
      <c r="T4" s="34"/>
      <c r="U4" s="715"/>
      <c r="V4" s="715"/>
      <c r="W4" s="715"/>
      <c r="X4" s="45"/>
      <c r="Y4" s="37"/>
      <c r="Z4" s="37"/>
    </row>
    <row r="5" spans="1:26" ht="52.5" customHeight="1">
      <c r="A5" s="46"/>
      <c r="B5" s="47"/>
      <c r="C5" s="46"/>
      <c r="D5" s="46"/>
      <c r="E5" s="48"/>
      <c r="F5" s="48"/>
      <c r="G5" s="49"/>
      <c r="H5" s="50"/>
      <c r="I5" s="51"/>
      <c r="J5" s="48"/>
      <c r="K5" s="48"/>
      <c r="L5" s="48"/>
      <c r="M5" s="52"/>
      <c r="N5" s="52"/>
      <c r="O5" s="52"/>
      <c r="P5" s="52"/>
      <c r="Q5" s="53"/>
      <c r="R5" s="50"/>
      <c r="S5" s="48"/>
      <c r="T5" s="37"/>
      <c r="U5" s="37"/>
      <c r="V5" s="37"/>
      <c r="W5" s="37"/>
      <c r="X5" s="37"/>
      <c r="Y5" s="37"/>
      <c r="Z5" s="37"/>
    </row>
    <row r="6" spans="1:26" ht="35.25">
      <c r="A6" s="46"/>
      <c r="B6" s="47"/>
      <c r="C6" s="46"/>
      <c r="D6" s="46"/>
      <c r="E6" s="48"/>
      <c r="F6" s="48"/>
      <c r="G6" s="49"/>
      <c r="H6" s="48"/>
      <c r="I6" s="48"/>
      <c r="J6" s="48"/>
      <c r="K6" s="48"/>
      <c r="L6" s="52"/>
      <c r="M6" s="52"/>
      <c r="N6" s="52"/>
      <c r="O6" s="52"/>
      <c r="P6" s="53"/>
      <c r="Q6" s="37"/>
      <c r="R6" s="48"/>
    </row>
    <row r="7" spans="1:26" ht="42">
      <c r="A7" s="716" t="s">
        <v>20</v>
      </c>
      <c r="B7" s="716"/>
      <c r="C7" s="716"/>
      <c r="D7" s="716"/>
      <c r="E7" s="716"/>
      <c r="F7" s="716"/>
      <c r="G7" s="717"/>
      <c r="H7" s="716"/>
      <c r="I7" s="716"/>
      <c r="J7" s="716"/>
      <c r="K7" s="716"/>
      <c r="L7" s="716"/>
      <c r="M7" s="716"/>
      <c r="N7" s="716"/>
      <c r="O7" s="716"/>
      <c r="P7" s="716"/>
      <c r="Q7" s="716"/>
      <c r="R7" s="54"/>
    </row>
    <row r="8" spans="1:26" ht="42">
      <c r="A8" s="718" t="s">
        <v>21</v>
      </c>
      <c r="B8" s="718"/>
      <c r="C8" s="718"/>
      <c r="D8" s="718"/>
      <c r="E8" s="718"/>
      <c r="F8" s="718"/>
      <c r="G8" s="719"/>
      <c r="H8" s="718"/>
      <c r="I8" s="718"/>
      <c r="J8" s="718"/>
      <c r="K8" s="718"/>
      <c r="L8" s="718"/>
      <c r="M8" s="718"/>
      <c r="N8" s="718"/>
      <c r="O8" s="718"/>
      <c r="P8" s="718"/>
      <c r="Q8" s="718"/>
      <c r="R8" s="55"/>
    </row>
    <row r="9" spans="1:26" ht="42">
      <c r="A9" s="718" t="s">
        <v>22</v>
      </c>
      <c r="B9" s="718"/>
      <c r="C9" s="718"/>
      <c r="D9" s="718"/>
      <c r="E9" s="718"/>
      <c r="F9" s="718"/>
      <c r="G9" s="719"/>
      <c r="H9" s="718"/>
      <c r="I9" s="718"/>
      <c r="J9" s="718"/>
      <c r="K9" s="718"/>
      <c r="L9" s="718"/>
      <c r="M9" s="718"/>
      <c r="N9" s="718"/>
      <c r="O9" s="718"/>
      <c r="P9" s="718"/>
      <c r="Q9" s="718"/>
      <c r="R9" s="55"/>
    </row>
    <row r="10" spans="1:26" ht="42">
      <c r="A10" s="55"/>
      <c r="B10" s="55"/>
      <c r="C10" s="55"/>
      <c r="D10" s="55"/>
      <c r="E10" s="55"/>
      <c r="F10" s="55"/>
      <c r="G10" s="720" t="s">
        <v>23</v>
      </c>
      <c r="H10" s="720"/>
      <c r="I10" s="720"/>
      <c r="J10" s="55"/>
      <c r="K10" s="55"/>
      <c r="L10" s="55"/>
      <c r="M10" s="55"/>
      <c r="N10" s="55"/>
      <c r="O10" s="55"/>
      <c r="P10" s="55"/>
      <c r="Q10" s="55"/>
      <c r="R10" s="55"/>
    </row>
    <row r="11" spans="1:26" ht="33">
      <c r="A11" s="56"/>
      <c r="B11" s="57"/>
      <c r="C11" s="58"/>
      <c r="D11" s="58"/>
      <c r="E11" s="58"/>
      <c r="F11" s="58"/>
      <c r="G11" s="57"/>
      <c r="H11" s="58"/>
      <c r="I11" s="58"/>
      <c r="J11" s="58"/>
      <c r="K11" s="58"/>
      <c r="L11" s="58"/>
      <c r="M11" s="58"/>
      <c r="N11" s="58"/>
      <c r="O11" s="58"/>
      <c r="P11" s="58"/>
      <c r="Q11" s="9"/>
      <c r="R11" s="58"/>
    </row>
    <row r="12" spans="1:26" ht="34.5" customHeight="1">
      <c r="A12" s="721" t="s">
        <v>24</v>
      </c>
      <c r="B12" s="723" t="s">
        <v>25</v>
      </c>
      <c r="C12" s="725" t="s">
        <v>26</v>
      </c>
      <c r="D12" s="725" t="s">
        <v>27</v>
      </c>
      <c r="E12" s="723" t="s">
        <v>28</v>
      </c>
      <c r="F12" s="727" t="s">
        <v>29</v>
      </c>
      <c r="G12" s="729" t="s">
        <v>30</v>
      </c>
      <c r="H12" s="731" t="s">
        <v>31</v>
      </c>
      <c r="I12" s="732"/>
      <c r="J12" s="732"/>
      <c r="K12" s="732"/>
      <c r="L12" s="732"/>
      <c r="M12" s="732"/>
      <c r="N12" s="732"/>
      <c r="O12" s="732"/>
      <c r="P12" s="732"/>
      <c r="Q12" s="732"/>
      <c r="R12" s="733" t="s">
        <v>32</v>
      </c>
    </row>
    <row r="13" spans="1:26" ht="162.75" customHeight="1">
      <c r="A13" s="722"/>
      <c r="B13" s="724"/>
      <c r="C13" s="726"/>
      <c r="D13" s="726"/>
      <c r="E13" s="724"/>
      <c r="F13" s="728"/>
      <c r="G13" s="730"/>
      <c r="H13" s="59" t="s">
        <v>33</v>
      </c>
      <c r="I13" s="59" t="s">
        <v>34</v>
      </c>
      <c r="J13" s="59" t="s">
        <v>35</v>
      </c>
      <c r="K13" s="59" t="s">
        <v>36</v>
      </c>
      <c r="L13" s="59" t="s">
        <v>37</v>
      </c>
      <c r="M13" s="59" t="s">
        <v>38</v>
      </c>
      <c r="N13" s="59" t="s">
        <v>39</v>
      </c>
      <c r="O13" s="59" t="s">
        <v>40</v>
      </c>
      <c r="P13" s="59" t="s">
        <v>41</v>
      </c>
      <c r="Q13" s="60" t="s">
        <v>42</v>
      </c>
      <c r="R13" s="734"/>
    </row>
    <row r="14" spans="1:26" ht="34.5" customHeight="1">
      <c r="A14" s="61">
        <v>1</v>
      </c>
      <c r="B14" s="62">
        <v>2</v>
      </c>
      <c r="C14" s="62">
        <v>3</v>
      </c>
      <c r="D14" s="62">
        <v>4</v>
      </c>
      <c r="E14" s="62">
        <v>5</v>
      </c>
      <c r="F14" s="62">
        <v>6</v>
      </c>
      <c r="G14" s="63"/>
      <c r="H14" s="62">
        <v>7</v>
      </c>
      <c r="I14" s="62">
        <v>8</v>
      </c>
      <c r="J14" s="62">
        <v>9</v>
      </c>
      <c r="K14" s="62">
        <v>10</v>
      </c>
      <c r="L14" s="62">
        <v>11</v>
      </c>
      <c r="M14" s="62">
        <v>12</v>
      </c>
      <c r="N14" s="62">
        <v>13</v>
      </c>
      <c r="O14" s="62">
        <v>14</v>
      </c>
      <c r="P14" s="62">
        <v>15</v>
      </c>
      <c r="Q14" s="64">
        <v>16</v>
      </c>
      <c r="R14" s="735"/>
    </row>
    <row r="15" spans="1:26" ht="45" customHeight="1">
      <c r="A15" s="65" t="s">
        <v>43</v>
      </c>
      <c r="B15" s="66"/>
      <c r="C15" s="66"/>
      <c r="D15" s="66"/>
      <c r="E15" s="66"/>
      <c r="F15" s="67"/>
      <c r="G15" s="68"/>
      <c r="H15" s="67"/>
      <c r="I15" s="67"/>
      <c r="J15" s="67"/>
      <c r="K15" s="67"/>
      <c r="L15" s="67"/>
      <c r="M15" s="67"/>
      <c r="N15" s="67"/>
      <c r="O15" s="67"/>
      <c r="P15" s="67"/>
      <c r="Q15" s="69"/>
      <c r="R15" s="69"/>
    </row>
    <row r="16" spans="1:26" ht="45" customHeight="1">
      <c r="A16" s="736" t="s">
        <v>44</v>
      </c>
      <c r="B16" s="737"/>
      <c r="C16" s="737"/>
      <c r="D16" s="737"/>
      <c r="E16" s="737"/>
      <c r="F16" s="737"/>
      <c r="G16" s="738"/>
      <c r="H16" s="739"/>
      <c r="I16" s="739"/>
      <c r="J16" s="739"/>
      <c r="K16" s="739"/>
      <c r="L16" s="739"/>
      <c r="M16" s="739"/>
      <c r="N16" s="739"/>
      <c r="O16" s="739"/>
      <c r="P16" s="739"/>
      <c r="Q16" s="740"/>
      <c r="R16" s="70"/>
    </row>
    <row r="17" spans="1:18" ht="34.5" customHeight="1">
      <c r="A17" s="741">
        <v>1</v>
      </c>
      <c r="B17" s="71" t="s">
        <v>45</v>
      </c>
      <c r="C17" s="744" t="s">
        <v>46</v>
      </c>
      <c r="D17" s="73" t="s">
        <v>47</v>
      </c>
      <c r="E17" s="746" t="s">
        <v>48</v>
      </c>
      <c r="F17" s="75" t="s">
        <v>49</v>
      </c>
      <c r="G17" s="76">
        <f>R17*O4</f>
        <v>0.6</v>
      </c>
      <c r="H17" s="77">
        <v>0</v>
      </c>
      <c r="I17" s="78"/>
      <c r="J17" s="79"/>
      <c r="K17" s="78"/>
      <c r="L17" s="79"/>
      <c r="M17" s="78"/>
      <c r="N17" s="79"/>
      <c r="O17" s="78"/>
      <c r="P17" s="79"/>
      <c r="Q17" s="80"/>
      <c r="R17" s="77">
        <v>0.6</v>
      </c>
    </row>
    <row r="18" spans="1:18" ht="34.5" customHeight="1">
      <c r="A18" s="742"/>
      <c r="B18" s="81" t="s">
        <v>50</v>
      </c>
      <c r="C18" s="744"/>
      <c r="D18" s="82"/>
      <c r="E18" s="746"/>
      <c r="F18" s="83" t="s">
        <v>51</v>
      </c>
      <c r="G18" s="84"/>
      <c r="H18" s="85"/>
      <c r="I18" s="86"/>
      <c r="J18" s="87"/>
      <c r="K18" s="86"/>
      <c r="L18" s="87"/>
      <c r="M18" s="86"/>
      <c r="N18" s="87"/>
      <c r="O18" s="86"/>
      <c r="P18" s="87"/>
      <c r="Q18" s="88"/>
      <c r="R18" s="85"/>
    </row>
    <row r="19" spans="1:18" ht="34.5" customHeight="1">
      <c r="A19" s="742"/>
      <c r="B19" s="89" t="s">
        <v>52</v>
      </c>
      <c r="C19" s="744"/>
      <c r="D19" s="90"/>
      <c r="E19" s="746"/>
      <c r="F19" s="91" t="s">
        <v>53</v>
      </c>
      <c r="G19" s="92"/>
      <c r="H19" s="93"/>
      <c r="I19" s="94"/>
      <c r="J19" s="95"/>
      <c r="K19" s="94"/>
      <c r="L19" s="95"/>
      <c r="M19" s="94"/>
      <c r="N19" s="95"/>
      <c r="O19" s="94"/>
      <c r="P19" s="95"/>
      <c r="Q19" s="96"/>
      <c r="R19" s="93"/>
    </row>
    <row r="20" spans="1:18" ht="34.5" customHeight="1">
      <c r="A20" s="742"/>
      <c r="B20" s="89" t="s">
        <v>54</v>
      </c>
      <c r="C20" s="745"/>
      <c r="D20" s="747" t="s">
        <v>55</v>
      </c>
      <c r="E20" s="746"/>
      <c r="F20" s="749"/>
      <c r="G20" s="99"/>
      <c r="H20" s="751"/>
      <c r="I20" s="752"/>
      <c r="J20" s="752"/>
      <c r="K20" s="752"/>
      <c r="L20" s="752"/>
      <c r="M20" s="752"/>
      <c r="N20" s="752"/>
      <c r="O20" s="752"/>
      <c r="P20" s="752"/>
      <c r="Q20" s="752"/>
      <c r="R20" s="101"/>
    </row>
    <row r="21" spans="1:18" ht="34.5" customHeight="1">
      <c r="A21" s="743"/>
      <c r="B21" s="102" t="s">
        <v>56</v>
      </c>
      <c r="C21" s="744"/>
      <c r="D21" s="748"/>
      <c r="E21" s="746"/>
      <c r="F21" s="750"/>
      <c r="G21" s="104"/>
      <c r="H21" s="753"/>
      <c r="I21" s="753"/>
      <c r="J21" s="753"/>
      <c r="K21" s="753"/>
      <c r="L21" s="753"/>
      <c r="M21" s="753"/>
      <c r="N21" s="753"/>
      <c r="O21" s="753"/>
      <c r="P21" s="753"/>
      <c r="Q21" s="754"/>
      <c r="R21" s="106"/>
    </row>
    <row r="22" spans="1:18" ht="34.5" customHeight="1">
      <c r="A22" s="741">
        <v>2</v>
      </c>
      <c r="B22" s="71" t="s">
        <v>57</v>
      </c>
      <c r="C22" s="755" t="s">
        <v>46</v>
      </c>
      <c r="D22" s="107" t="s">
        <v>58</v>
      </c>
      <c r="E22" s="757" t="s">
        <v>48</v>
      </c>
      <c r="F22" s="108" t="s">
        <v>49</v>
      </c>
      <c r="G22" s="76">
        <f>R22*O4</f>
        <v>0.25</v>
      </c>
      <c r="H22" s="109">
        <v>0</v>
      </c>
      <c r="I22" s="110"/>
      <c r="J22" s="110"/>
      <c r="K22" s="110"/>
      <c r="L22" s="110"/>
      <c r="M22" s="110"/>
      <c r="N22" s="110"/>
      <c r="O22" s="110"/>
      <c r="P22" s="110"/>
      <c r="Q22" s="111"/>
      <c r="R22" s="109">
        <v>0.25</v>
      </c>
    </row>
    <row r="23" spans="1:18" ht="34.5" customHeight="1">
      <c r="A23" s="742"/>
      <c r="B23" s="81" t="s">
        <v>59</v>
      </c>
      <c r="C23" s="744"/>
      <c r="D23" s="112"/>
      <c r="E23" s="746"/>
      <c r="F23" s="113" t="s">
        <v>51</v>
      </c>
      <c r="G23" s="114"/>
      <c r="H23" s="87"/>
      <c r="I23" s="86"/>
      <c r="J23" s="87"/>
      <c r="K23" s="86"/>
      <c r="L23" s="87"/>
      <c r="M23" s="86"/>
      <c r="N23" s="87"/>
      <c r="O23" s="86"/>
      <c r="P23" s="87"/>
      <c r="Q23" s="88"/>
      <c r="R23" s="115"/>
    </row>
    <row r="24" spans="1:18" ht="34.5" customHeight="1">
      <c r="A24" s="742"/>
      <c r="B24" s="89" t="s">
        <v>60</v>
      </c>
      <c r="C24" s="744"/>
      <c r="D24" s="90"/>
      <c r="E24" s="746"/>
      <c r="F24" s="116" t="s">
        <v>53</v>
      </c>
      <c r="G24" s="117"/>
      <c r="H24" s="118"/>
      <c r="I24" s="87"/>
      <c r="J24" s="119"/>
      <c r="K24" s="87"/>
      <c r="L24" s="119"/>
      <c r="M24" s="87"/>
      <c r="N24" s="119"/>
      <c r="O24" s="87"/>
      <c r="P24" s="119"/>
      <c r="Q24" s="87"/>
      <c r="R24" s="118"/>
    </row>
    <row r="25" spans="1:18" ht="34.5" customHeight="1">
      <c r="A25" s="742"/>
      <c r="B25" s="89" t="s">
        <v>61</v>
      </c>
      <c r="C25" s="745"/>
      <c r="D25" s="760" t="s">
        <v>62</v>
      </c>
      <c r="E25" s="758"/>
      <c r="F25" s="762"/>
      <c r="G25" s="114"/>
      <c r="H25" s="763"/>
      <c r="I25" s="764"/>
      <c r="J25" s="764"/>
      <c r="K25" s="764"/>
      <c r="L25" s="764"/>
      <c r="M25" s="764"/>
      <c r="N25" s="764"/>
      <c r="O25" s="764"/>
      <c r="P25" s="764"/>
      <c r="Q25" s="764"/>
      <c r="R25" s="120"/>
    </row>
    <row r="26" spans="1:18" ht="34.5" customHeight="1">
      <c r="A26" s="742"/>
      <c r="B26" s="107" t="s">
        <v>63</v>
      </c>
      <c r="C26" s="745"/>
      <c r="D26" s="761"/>
      <c r="E26" s="758"/>
      <c r="F26" s="762"/>
      <c r="G26" s="114"/>
      <c r="H26" s="751"/>
      <c r="I26" s="752"/>
      <c r="J26" s="752"/>
      <c r="K26" s="752"/>
      <c r="L26" s="752"/>
      <c r="M26" s="752"/>
      <c r="N26" s="752"/>
      <c r="O26" s="752"/>
      <c r="P26" s="752"/>
      <c r="Q26" s="752"/>
      <c r="R26" s="100"/>
    </row>
    <row r="27" spans="1:18" ht="34.5" customHeight="1">
      <c r="A27" s="743"/>
      <c r="B27" s="107" t="s">
        <v>64</v>
      </c>
      <c r="C27" s="756"/>
      <c r="D27" s="761"/>
      <c r="E27" s="759"/>
      <c r="F27" s="753"/>
      <c r="G27" s="104"/>
      <c r="H27" s="765"/>
      <c r="I27" s="752"/>
      <c r="J27" s="752"/>
      <c r="K27" s="752"/>
      <c r="L27" s="752"/>
      <c r="M27" s="752"/>
      <c r="N27" s="752"/>
      <c r="O27" s="752"/>
      <c r="P27" s="752"/>
      <c r="Q27" s="766"/>
      <c r="R27" s="122"/>
    </row>
    <row r="28" spans="1:18" ht="34.5" customHeight="1">
      <c r="A28" s="741">
        <v>3</v>
      </c>
      <c r="B28" s="71" t="s">
        <v>65</v>
      </c>
      <c r="C28" s="744" t="s">
        <v>46</v>
      </c>
      <c r="D28" s="73" t="s">
        <v>66</v>
      </c>
      <c r="E28" s="746" t="s">
        <v>48</v>
      </c>
      <c r="F28" s="124" t="s">
        <v>49</v>
      </c>
      <c r="G28" s="76">
        <f>R28*O4</f>
        <v>0.65</v>
      </c>
      <c r="H28" s="87">
        <v>0</v>
      </c>
      <c r="I28" s="110"/>
      <c r="J28" s="110"/>
      <c r="K28" s="110"/>
      <c r="L28" s="110"/>
      <c r="M28" s="110"/>
      <c r="N28" s="110"/>
      <c r="O28" s="110"/>
      <c r="P28" s="110"/>
      <c r="Q28" s="125"/>
      <c r="R28" s="126">
        <v>0.65</v>
      </c>
    </row>
    <row r="29" spans="1:18" ht="34.5" customHeight="1">
      <c r="A29" s="742"/>
      <c r="B29" s="81" t="s">
        <v>67</v>
      </c>
      <c r="C29" s="744"/>
      <c r="D29" s="82"/>
      <c r="E29" s="746"/>
      <c r="F29" s="113" t="s">
        <v>51</v>
      </c>
      <c r="G29" s="127"/>
      <c r="H29" s="128"/>
      <c r="I29" s="87"/>
      <c r="J29" s="86"/>
      <c r="K29" s="87"/>
      <c r="L29" s="86"/>
      <c r="M29" s="87"/>
      <c r="N29" s="86"/>
      <c r="O29" s="87"/>
      <c r="P29" s="86"/>
      <c r="Q29" s="88"/>
      <c r="R29" s="128"/>
    </row>
    <row r="30" spans="1:18" ht="34.5" customHeight="1">
      <c r="A30" s="742"/>
      <c r="B30" s="89" t="s">
        <v>68</v>
      </c>
      <c r="C30" s="744"/>
      <c r="D30" s="129"/>
      <c r="E30" s="746"/>
      <c r="F30" s="116" t="s">
        <v>53</v>
      </c>
      <c r="G30" s="114"/>
      <c r="H30" s="87"/>
      <c r="I30" s="119"/>
      <c r="J30" s="87"/>
      <c r="K30" s="119"/>
      <c r="L30" s="87"/>
      <c r="M30" s="130"/>
      <c r="N30" s="87"/>
      <c r="O30" s="119"/>
      <c r="P30" s="87"/>
      <c r="Q30" s="130"/>
      <c r="R30" s="131"/>
    </row>
    <row r="31" spans="1:18" ht="34.5" customHeight="1">
      <c r="A31" s="743"/>
      <c r="B31" s="102" t="s">
        <v>69</v>
      </c>
      <c r="C31" s="744"/>
      <c r="D31" s="132" t="s">
        <v>70</v>
      </c>
      <c r="E31" s="746"/>
      <c r="F31" s="133"/>
      <c r="G31" s="134"/>
      <c r="H31" s="767"/>
      <c r="I31" s="768"/>
      <c r="J31" s="768"/>
      <c r="K31" s="768"/>
      <c r="L31" s="768"/>
      <c r="M31" s="768"/>
      <c r="N31" s="768"/>
      <c r="O31" s="768"/>
      <c r="P31" s="768"/>
      <c r="Q31" s="768"/>
      <c r="R31" s="135"/>
    </row>
    <row r="32" spans="1:18" ht="34.5" customHeight="1">
      <c r="A32" s="741">
        <v>4</v>
      </c>
      <c r="B32" s="71" t="s">
        <v>71</v>
      </c>
      <c r="C32" s="755" t="s">
        <v>46</v>
      </c>
      <c r="D32" s="107" t="s">
        <v>72</v>
      </c>
      <c r="E32" s="757" t="s">
        <v>48</v>
      </c>
      <c r="F32" s="108" t="s">
        <v>49</v>
      </c>
      <c r="G32" s="76">
        <f>R32*O4</f>
        <v>0.8</v>
      </c>
      <c r="H32" s="109">
        <v>0</v>
      </c>
      <c r="I32" s="87"/>
      <c r="J32" s="110"/>
      <c r="K32" s="87"/>
      <c r="L32" s="110"/>
      <c r="M32" s="87"/>
      <c r="N32" s="110"/>
      <c r="O32" s="87"/>
      <c r="P32" s="110"/>
      <c r="Q32" s="87"/>
      <c r="R32" s="109">
        <v>0.8</v>
      </c>
    </row>
    <row r="33" spans="1:18" ht="34.5" customHeight="1">
      <c r="A33" s="742"/>
      <c r="B33" s="81" t="s">
        <v>73</v>
      </c>
      <c r="C33" s="744"/>
      <c r="D33" s="82"/>
      <c r="E33" s="746"/>
      <c r="F33" s="113" t="s">
        <v>51</v>
      </c>
      <c r="G33" s="114"/>
      <c r="H33" s="87"/>
      <c r="I33" s="86"/>
      <c r="J33" s="87"/>
      <c r="K33" s="86"/>
      <c r="L33" s="87"/>
      <c r="M33" s="86"/>
      <c r="N33" s="87"/>
      <c r="O33" s="86"/>
      <c r="P33" s="87"/>
      <c r="Q33" s="88"/>
      <c r="R33" s="115"/>
    </row>
    <row r="34" spans="1:18" ht="34.5" customHeight="1">
      <c r="A34" s="742"/>
      <c r="B34" s="89" t="s">
        <v>74</v>
      </c>
      <c r="C34" s="744"/>
      <c r="D34" s="90"/>
      <c r="E34" s="746"/>
      <c r="F34" s="116" t="s">
        <v>53</v>
      </c>
      <c r="G34" s="117"/>
      <c r="H34" s="118"/>
      <c r="I34" s="87"/>
      <c r="J34" s="119"/>
      <c r="K34" s="87"/>
      <c r="L34" s="119"/>
      <c r="M34" s="87"/>
      <c r="N34" s="119"/>
      <c r="O34" s="87"/>
      <c r="P34" s="119"/>
      <c r="Q34" s="87"/>
      <c r="R34" s="118"/>
    </row>
    <row r="35" spans="1:18" ht="34.5" customHeight="1">
      <c r="A35" s="742"/>
      <c r="B35" s="89" t="s">
        <v>75</v>
      </c>
      <c r="C35" s="745"/>
      <c r="D35" s="760" t="s">
        <v>76</v>
      </c>
      <c r="E35" s="758"/>
      <c r="F35" s="762"/>
      <c r="G35" s="114"/>
      <c r="H35" s="763"/>
      <c r="I35" s="764"/>
      <c r="J35" s="764"/>
      <c r="K35" s="764"/>
      <c r="L35" s="764"/>
      <c r="M35" s="764"/>
      <c r="N35" s="764"/>
      <c r="O35" s="764"/>
      <c r="P35" s="764"/>
      <c r="Q35" s="764"/>
      <c r="R35" s="120"/>
    </row>
    <row r="36" spans="1:18" ht="34.5" customHeight="1">
      <c r="A36" s="742"/>
      <c r="B36" s="89" t="s">
        <v>77</v>
      </c>
      <c r="C36" s="745"/>
      <c r="D36" s="760"/>
      <c r="E36" s="758"/>
      <c r="F36" s="769"/>
      <c r="G36" s="137"/>
      <c r="H36" s="770"/>
      <c r="I36" s="769"/>
      <c r="J36" s="769"/>
      <c r="K36" s="769"/>
      <c r="L36" s="769"/>
      <c r="M36" s="769"/>
      <c r="N36" s="769"/>
      <c r="O36" s="769"/>
      <c r="P36" s="769"/>
      <c r="Q36" s="769"/>
      <c r="R36" s="138"/>
    </row>
    <row r="37" spans="1:18" ht="34.5" customHeight="1">
      <c r="A37" s="743"/>
      <c r="B37" s="102" t="s">
        <v>78</v>
      </c>
      <c r="C37" s="756"/>
      <c r="D37" s="760"/>
      <c r="E37" s="759"/>
      <c r="F37" s="769"/>
      <c r="G37" s="137"/>
      <c r="H37" s="771"/>
      <c r="I37" s="769"/>
      <c r="J37" s="769"/>
      <c r="K37" s="769"/>
      <c r="L37" s="769"/>
      <c r="M37" s="769"/>
      <c r="N37" s="769"/>
      <c r="O37" s="769"/>
      <c r="P37" s="769"/>
      <c r="Q37" s="772"/>
      <c r="R37" s="139"/>
    </row>
    <row r="38" spans="1:18" ht="34.5" customHeight="1">
      <c r="A38" s="773">
        <v>5</v>
      </c>
      <c r="B38" s="141" t="s">
        <v>79</v>
      </c>
      <c r="C38" s="744" t="s">
        <v>46</v>
      </c>
      <c r="D38" s="73" t="s">
        <v>80</v>
      </c>
      <c r="E38" s="746" t="s">
        <v>48</v>
      </c>
      <c r="F38" s="124" t="s">
        <v>49</v>
      </c>
      <c r="G38" s="76">
        <f>R38*O4</f>
        <v>0.45</v>
      </c>
      <c r="H38" s="87">
        <v>0</v>
      </c>
      <c r="I38" s="110"/>
      <c r="J38" s="110"/>
      <c r="K38" s="110"/>
      <c r="L38" s="110"/>
      <c r="M38" s="110"/>
      <c r="N38" s="110"/>
      <c r="O38" s="110"/>
      <c r="P38" s="110"/>
      <c r="Q38" s="125"/>
      <c r="R38" s="126">
        <v>0.45</v>
      </c>
    </row>
    <row r="39" spans="1:18" ht="34.5" customHeight="1">
      <c r="A39" s="774"/>
      <c r="B39" s="142" t="s">
        <v>81</v>
      </c>
      <c r="C39" s="744"/>
      <c r="D39" s="82"/>
      <c r="E39" s="746"/>
      <c r="F39" s="113" t="s">
        <v>51</v>
      </c>
      <c r="G39" s="127"/>
      <c r="H39" s="128"/>
      <c r="I39" s="87"/>
      <c r="J39" s="86"/>
      <c r="K39" s="87"/>
      <c r="L39" s="86"/>
      <c r="M39" s="87"/>
      <c r="N39" s="86"/>
      <c r="O39" s="87"/>
      <c r="P39" s="86"/>
      <c r="Q39" s="88"/>
      <c r="R39" s="128"/>
    </row>
    <row r="40" spans="1:18" ht="34.5" customHeight="1">
      <c r="A40" s="774"/>
      <c r="B40" s="97" t="s">
        <v>82</v>
      </c>
      <c r="C40" s="744"/>
      <c r="D40" s="90"/>
      <c r="E40" s="746"/>
      <c r="F40" s="116" t="s">
        <v>53</v>
      </c>
      <c r="G40" s="114"/>
      <c r="H40" s="87"/>
      <c r="I40" s="119"/>
      <c r="J40" s="87"/>
      <c r="K40" s="119"/>
      <c r="L40" s="87"/>
      <c r="M40" s="119"/>
      <c r="N40" s="87"/>
      <c r="O40" s="119"/>
      <c r="P40" s="87"/>
      <c r="Q40" s="130"/>
      <c r="R40" s="131"/>
    </row>
    <row r="41" spans="1:18" ht="34.5" customHeight="1">
      <c r="A41" s="774"/>
      <c r="B41" s="89" t="s">
        <v>83</v>
      </c>
      <c r="C41" s="745"/>
      <c r="D41" s="776" t="s">
        <v>84</v>
      </c>
      <c r="E41" s="746"/>
      <c r="F41" s="749"/>
      <c r="G41" s="144"/>
      <c r="H41" s="763"/>
      <c r="I41" s="764"/>
      <c r="J41" s="764"/>
      <c r="K41" s="764"/>
      <c r="L41" s="764"/>
      <c r="M41" s="764"/>
      <c r="N41" s="764"/>
      <c r="O41" s="764"/>
      <c r="P41" s="764"/>
      <c r="Q41" s="764"/>
      <c r="R41" s="120"/>
    </row>
    <row r="42" spans="1:18" ht="34.5" customHeight="1">
      <c r="A42" s="774"/>
      <c r="B42" s="89" t="s">
        <v>85</v>
      </c>
      <c r="C42" s="744"/>
      <c r="D42" s="777"/>
      <c r="E42" s="746"/>
      <c r="F42" s="779"/>
      <c r="G42" s="114"/>
      <c r="H42" s="752"/>
      <c r="I42" s="752"/>
      <c r="J42" s="752"/>
      <c r="K42" s="752"/>
      <c r="L42" s="752"/>
      <c r="M42" s="752"/>
      <c r="N42" s="752"/>
      <c r="O42" s="752"/>
      <c r="P42" s="752"/>
      <c r="Q42" s="782"/>
      <c r="R42" s="87"/>
    </row>
    <row r="43" spans="1:18" ht="34.5" customHeight="1">
      <c r="A43" s="774"/>
      <c r="B43" s="145" t="s">
        <v>86</v>
      </c>
      <c r="C43" s="744"/>
      <c r="D43" s="778"/>
      <c r="E43" s="746"/>
      <c r="F43" s="780"/>
      <c r="G43" s="137"/>
      <c r="H43" s="752"/>
      <c r="I43" s="752"/>
      <c r="J43" s="752"/>
      <c r="K43" s="752"/>
      <c r="L43" s="752"/>
      <c r="M43" s="752"/>
      <c r="N43" s="752"/>
      <c r="O43" s="752"/>
      <c r="P43" s="752"/>
      <c r="Q43" s="782"/>
      <c r="R43" s="87"/>
    </row>
    <row r="44" spans="1:18" ht="34.5" customHeight="1">
      <c r="A44" s="774"/>
      <c r="B44" s="145" t="s">
        <v>87</v>
      </c>
      <c r="C44" s="744"/>
      <c r="D44" s="778"/>
      <c r="E44" s="746"/>
      <c r="F44" s="780"/>
      <c r="G44" s="137"/>
      <c r="H44" s="752"/>
      <c r="I44" s="752"/>
      <c r="J44" s="752"/>
      <c r="K44" s="752"/>
      <c r="L44" s="752"/>
      <c r="M44" s="752"/>
      <c r="N44" s="752"/>
      <c r="O44" s="752"/>
      <c r="P44" s="752"/>
      <c r="Q44" s="782"/>
      <c r="R44" s="87"/>
    </row>
    <row r="45" spans="1:18" ht="34.5" customHeight="1">
      <c r="A45" s="774"/>
      <c r="B45" s="145" t="s">
        <v>88</v>
      </c>
      <c r="C45" s="744"/>
      <c r="D45" s="778"/>
      <c r="E45" s="746"/>
      <c r="F45" s="780"/>
      <c r="G45" s="137"/>
      <c r="H45" s="752"/>
      <c r="I45" s="752"/>
      <c r="J45" s="752"/>
      <c r="K45" s="752"/>
      <c r="L45" s="752"/>
      <c r="M45" s="752"/>
      <c r="N45" s="752"/>
      <c r="O45" s="752"/>
      <c r="P45" s="752"/>
      <c r="Q45" s="782"/>
      <c r="R45" s="87"/>
    </row>
    <row r="46" spans="1:18" ht="34.5" customHeight="1">
      <c r="A46" s="775"/>
      <c r="B46" s="102" t="s">
        <v>89</v>
      </c>
      <c r="C46" s="744"/>
      <c r="D46" s="748"/>
      <c r="E46" s="746"/>
      <c r="F46" s="781"/>
      <c r="G46" s="137"/>
      <c r="H46" s="752"/>
      <c r="I46" s="752"/>
      <c r="J46" s="752"/>
      <c r="K46" s="752"/>
      <c r="L46" s="752"/>
      <c r="M46" s="752"/>
      <c r="N46" s="752"/>
      <c r="O46" s="752"/>
      <c r="P46" s="752"/>
      <c r="Q46" s="783"/>
      <c r="R46" s="123"/>
    </row>
    <row r="47" spans="1:18" ht="34.5" customHeight="1">
      <c r="A47" s="741">
        <v>6</v>
      </c>
      <c r="B47" s="149" t="s">
        <v>90</v>
      </c>
      <c r="C47" s="755" t="s">
        <v>46</v>
      </c>
      <c r="D47" s="107" t="s">
        <v>91</v>
      </c>
      <c r="E47" s="757" t="s">
        <v>48</v>
      </c>
      <c r="F47" s="108" t="s">
        <v>49</v>
      </c>
      <c r="G47" s="76">
        <f>R47*O4</f>
        <v>0.5</v>
      </c>
      <c r="H47" s="109">
        <v>0</v>
      </c>
      <c r="I47" s="110"/>
      <c r="J47" s="110"/>
      <c r="K47" s="110"/>
      <c r="L47" s="110"/>
      <c r="M47" s="110"/>
      <c r="N47" s="110"/>
      <c r="O47" s="110"/>
      <c r="P47" s="110"/>
      <c r="Q47" s="87"/>
      <c r="R47" s="109">
        <v>0.5</v>
      </c>
    </row>
    <row r="48" spans="1:18" ht="34.5" customHeight="1">
      <c r="A48" s="742"/>
      <c r="B48" s="81" t="s">
        <v>92</v>
      </c>
      <c r="C48" s="744"/>
      <c r="D48" s="82"/>
      <c r="E48" s="746"/>
      <c r="F48" s="113" t="s">
        <v>51</v>
      </c>
      <c r="G48" s="114"/>
      <c r="H48" s="87"/>
      <c r="I48" s="86"/>
      <c r="J48" s="87"/>
      <c r="K48" s="86"/>
      <c r="L48" s="87"/>
      <c r="M48" s="86"/>
      <c r="N48" s="87"/>
      <c r="O48" s="86"/>
      <c r="P48" s="87"/>
      <c r="Q48" s="88"/>
      <c r="R48" s="115"/>
    </row>
    <row r="49" spans="1:18" ht="34.5" customHeight="1">
      <c r="A49" s="742"/>
      <c r="B49" s="81" t="s">
        <v>93</v>
      </c>
      <c r="C49" s="744"/>
      <c r="D49" s="90"/>
      <c r="E49" s="746"/>
      <c r="F49" s="116" t="s">
        <v>53</v>
      </c>
      <c r="G49" s="117"/>
      <c r="H49" s="118"/>
      <c r="I49" s="87"/>
      <c r="J49" s="119"/>
      <c r="K49" s="87"/>
      <c r="L49" s="119"/>
      <c r="M49" s="87"/>
      <c r="N49" s="119"/>
      <c r="O49" s="87"/>
      <c r="P49" s="119"/>
      <c r="Q49" s="87"/>
      <c r="R49" s="118"/>
    </row>
    <row r="50" spans="1:18" ht="34.5" customHeight="1">
      <c r="A50" s="742"/>
      <c r="B50" s="81" t="s">
        <v>94</v>
      </c>
      <c r="C50" s="745"/>
      <c r="D50" s="760" t="s">
        <v>95</v>
      </c>
      <c r="E50" s="758"/>
      <c r="F50" s="762"/>
      <c r="G50" s="114"/>
      <c r="H50" s="763"/>
      <c r="I50" s="764"/>
      <c r="J50" s="764"/>
      <c r="K50" s="764"/>
      <c r="L50" s="764"/>
      <c r="M50" s="764"/>
      <c r="N50" s="764"/>
      <c r="O50" s="764"/>
      <c r="P50" s="764"/>
      <c r="Q50" s="764"/>
      <c r="R50" s="120"/>
    </row>
    <row r="51" spans="1:18" ht="34.5" customHeight="1">
      <c r="A51" s="742"/>
      <c r="B51" s="81" t="s">
        <v>96</v>
      </c>
      <c r="C51" s="745"/>
      <c r="D51" s="760"/>
      <c r="E51" s="758"/>
      <c r="F51" s="762"/>
      <c r="G51" s="114"/>
      <c r="H51" s="751"/>
      <c r="I51" s="752"/>
      <c r="J51" s="752"/>
      <c r="K51" s="752"/>
      <c r="L51" s="752"/>
      <c r="M51" s="752"/>
      <c r="N51" s="752"/>
      <c r="O51" s="752"/>
      <c r="P51" s="752"/>
      <c r="Q51" s="752"/>
      <c r="R51" s="100"/>
    </row>
    <row r="52" spans="1:18" ht="34.5" customHeight="1">
      <c r="A52" s="743"/>
      <c r="B52" s="150" t="s">
        <v>97</v>
      </c>
      <c r="C52" s="756"/>
      <c r="D52" s="760"/>
      <c r="E52" s="759"/>
      <c r="F52" s="769"/>
      <c r="G52" s="137"/>
      <c r="H52" s="765"/>
      <c r="I52" s="752"/>
      <c r="J52" s="752"/>
      <c r="K52" s="752"/>
      <c r="L52" s="752"/>
      <c r="M52" s="752"/>
      <c r="N52" s="752"/>
      <c r="O52" s="752"/>
      <c r="P52" s="752"/>
      <c r="Q52" s="752"/>
      <c r="R52" s="122"/>
    </row>
    <row r="53" spans="1:18" ht="34.5" customHeight="1">
      <c r="A53" s="741">
        <v>7</v>
      </c>
      <c r="B53" s="149" t="s">
        <v>98</v>
      </c>
      <c r="C53" s="744" t="s">
        <v>46</v>
      </c>
      <c r="D53" s="73"/>
      <c r="E53" s="746" t="s">
        <v>99</v>
      </c>
      <c r="F53" s="124" t="s">
        <v>49</v>
      </c>
      <c r="G53" s="76"/>
      <c r="H53" s="87"/>
      <c r="I53" s="110"/>
      <c r="J53" s="110"/>
      <c r="K53" s="110"/>
      <c r="L53" s="110"/>
      <c r="M53" s="110"/>
      <c r="N53" s="110"/>
      <c r="O53" s="110"/>
      <c r="P53" s="110"/>
      <c r="Q53" s="111"/>
      <c r="R53" s="126"/>
    </row>
    <row r="54" spans="1:18" ht="34.5" customHeight="1">
      <c r="A54" s="742"/>
      <c r="B54" s="81" t="s">
        <v>100</v>
      </c>
      <c r="C54" s="744"/>
      <c r="D54" s="82"/>
      <c r="E54" s="746"/>
      <c r="F54" s="113" t="s">
        <v>51</v>
      </c>
      <c r="G54" s="127"/>
      <c r="H54" s="128"/>
      <c r="I54" s="87"/>
      <c r="J54" s="86"/>
      <c r="K54" s="87"/>
      <c r="L54" s="86"/>
      <c r="M54" s="87"/>
      <c r="N54" s="86"/>
      <c r="O54" s="87"/>
      <c r="P54" s="86"/>
      <c r="Q54" s="87"/>
      <c r="R54" s="128"/>
    </row>
    <row r="55" spans="1:18" ht="34.5" customHeight="1">
      <c r="A55" s="742"/>
      <c r="B55" s="81" t="s">
        <v>101</v>
      </c>
      <c r="C55" s="744"/>
      <c r="D55" s="90"/>
      <c r="E55" s="746"/>
      <c r="F55" s="116" t="s">
        <v>53</v>
      </c>
      <c r="G55" s="151">
        <f>R55*O4</f>
        <v>0.25</v>
      </c>
      <c r="H55" s="87"/>
      <c r="I55" s="119"/>
      <c r="J55" s="87"/>
      <c r="K55" s="119"/>
      <c r="L55" s="87"/>
      <c r="M55" s="119"/>
      <c r="N55" s="87">
        <v>0</v>
      </c>
      <c r="O55" s="119"/>
      <c r="P55" s="87"/>
      <c r="Q55" s="130"/>
      <c r="R55" s="87">
        <v>0.25</v>
      </c>
    </row>
    <row r="56" spans="1:18" ht="34.5" customHeight="1">
      <c r="A56" s="743"/>
      <c r="B56" s="150"/>
      <c r="C56" s="744"/>
      <c r="D56" s="152" t="s">
        <v>102</v>
      </c>
      <c r="E56" s="746"/>
      <c r="F56" s="153"/>
      <c r="G56" s="154"/>
      <c r="H56" s="784"/>
      <c r="I56" s="785"/>
      <c r="J56" s="785"/>
      <c r="K56" s="785"/>
      <c r="L56" s="785"/>
      <c r="M56" s="785"/>
      <c r="N56" s="785"/>
      <c r="O56" s="785"/>
      <c r="P56" s="785"/>
      <c r="Q56" s="785"/>
      <c r="R56" s="155"/>
    </row>
    <row r="57" spans="1:18" ht="34.5" customHeight="1">
      <c r="A57" s="741">
        <v>8</v>
      </c>
      <c r="B57" s="149" t="s">
        <v>103</v>
      </c>
      <c r="C57" s="755" t="s">
        <v>104</v>
      </c>
      <c r="D57" s="107"/>
      <c r="E57" s="757" t="s">
        <v>99</v>
      </c>
      <c r="F57" s="108" t="s">
        <v>49</v>
      </c>
      <c r="G57" s="114"/>
      <c r="H57" s="109"/>
      <c r="I57" s="87"/>
      <c r="J57" s="110"/>
      <c r="K57" s="87"/>
      <c r="L57" s="110"/>
      <c r="M57" s="87"/>
      <c r="N57" s="110"/>
      <c r="O57" s="87"/>
      <c r="P57" s="110"/>
      <c r="Q57" s="87"/>
      <c r="R57" s="109"/>
    </row>
    <row r="58" spans="1:18" ht="34.5" customHeight="1">
      <c r="A58" s="742"/>
      <c r="B58" s="81" t="s">
        <v>105</v>
      </c>
      <c r="C58" s="744"/>
      <c r="D58" s="82"/>
      <c r="E58" s="753"/>
      <c r="F58" s="113" t="s">
        <v>51</v>
      </c>
      <c r="G58" s="114"/>
      <c r="H58" s="87"/>
      <c r="I58" s="86"/>
      <c r="J58" s="87"/>
      <c r="K58" s="86"/>
      <c r="L58" s="87"/>
      <c r="M58" s="86"/>
      <c r="N58" s="87"/>
      <c r="O58" s="86"/>
      <c r="P58" s="87"/>
      <c r="Q58" s="88"/>
      <c r="R58" s="115"/>
    </row>
    <row r="59" spans="1:18" ht="34.5" customHeight="1">
      <c r="A59" s="742"/>
      <c r="B59" s="81" t="s">
        <v>106</v>
      </c>
      <c r="C59" s="744"/>
      <c r="D59" s="90"/>
      <c r="E59" s="753"/>
      <c r="F59" s="116" t="s">
        <v>53</v>
      </c>
      <c r="G59" s="151">
        <f>R59*O4</f>
        <v>1.5</v>
      </c>
      <c r="H59" s="118"/>
      <c r="I59" s="87"/>
      <c r="J59" s="119"/>
      <c r="K59" s="87"/>
      <c r="L59" s="119"/>
      <c r="M59" s="87"/>
      <c r="N59" s="119">
        <v>0</v>
      </c>
      <c r="O59" s="87"/>
      <c r="P59" s="119"/>
      <c r="Q59" s="87"/>
      <c r="R59" s="119">
        <v>1.5</v>
      </c>
    </row>
    <row r="60" spans="1:18" ht="34.5" customHeight="1">
      <c r="A60" s="742"/>
      <c r="B60" s="81" t="s">
        <v>107</v>
      </c>
      <c r="C60" s="745"/>
      <c r="D60" s="760" t="s">
        <v>108</v>
      </c>
      <c r="E60" s="786"/>
      <c r="F60" s="762"/>
      <c r="G60" s="114"/>
      <c r="H60" s="763"/>
      <c r="I60" s="764"/>
      <c r="J60" s="764"/>
      <c r="K60" s="764"/>
      <c r="L60" s="764"/>
      <c r="M60" s="764"/>
      <c r="N60" s="764"/>
      <c r="O60" s="764"/>
      <c r="P60" s="764"/>
      <c r="Q60" s="764"/>
      <c r="R60" s="120"/>
    </row>
    <row r="61" spans="1:18" ht="34.5" customHeight="1">
      <c r="A61" s="742"/>
      <c r="B61" s="81" t="s">
        <v>109</v>
      </c>
      <c r="C61" s="745"/>
      <c r="D61" s="760"/>
      <c r="E61" s="786"/>
      <c r="F61" s="762"/>
      <c r="G61" s="114"/>
      <c r="H61" s="751"/>
      <c r="I61" s="752"/>
      <c r="J61" s="752"/>
      <c r="K61" s="752"/>
      <c r="L61" s="752"/>
      <c r="M61" s="752"/>
      <c r="N61" s="752"/>
      <c r="O61" s="752"/>
      <c r="P61" s="752"/>
      <c r="Q61" s="752"/>
      <c r="R61" s="100"/>
    </row>
    <row r="62" spans="1:18" ht="34.5" customHeight="1">
      <c r="A62" s="743"/>
      <c r="B62" s="150" t="s">
        <v>110</v>
      </c>
      <c r="C62" s="756"/>
      <c r="D62" s="760"/>
      <c r="E62" s="750"/>
      <c r="F62" s="762"/>
      <c r="G62" s="114"/>
      <c r="H62" s="765"/>
      <c r="I62" s="752"/>
      <c r="J62" s="752"/>
      <c r="K62" s="752"/>
      <c r="L62" s="752"/>
      <c r="M62" s="752"/>
      <c r="N62" s="752"/>
      <c r="O62" s="752"/>
      <c r="P62" s="752"/>
      <c r="Q62" s="752"/>
      <c r="R62" s="122"/>
    </row>
    <row r="63" spans="1:18" ht="34.5" customHeight="1">
      <c r="A63" s="741">
        <v>9</v>
      </c>
      <c r="B63" s="149" t="s">
        <v>111</v>
      </c>
      <c r="C63" s="744" t="s">
        <v>112</v>
      </c>
      <c r="D63" s="73"/>
      <c r="E63" s="746" t="s">
        <v>99</v>
      </c>
      <c r="F63" s="124" t="s">
        <v>49</v>
      </c>
      <c r="G63" s="114"/>
      <c r="H63" s="87"/>
      <c r="I63" s="110"/>
      <c r="J63" s="110"/>
      <c r="K63" s="110"/>
      <c r="L63" s="110"/>
      <c r="M63" s="110"/>
      <c r="N63" s="110"/>
      <c r="O63" s="110"/>
      <c r="P63" s="110"/>
      <c r="Q63" s="111"/>
      <c r="R63" s="126"/>
    </row>
    <row r="64" spans="1:18" ht="34.5" customHeight="1">
      <c r="A64" s="742"/>
      <c r="B64" s="81" t="s">
        <v>92</v>
      </c>
      <c r="C64" s="744"/>
      <c r="D64" s="82" t="s">
        <v>113</v>
      </c>
      <c r="E64" s="746"/>
      <c r="F64" s="156" t="s">
        <v>51</v>
      </c>
      <c r="G64" s="157"/>
      <c r="H64" s="128"/>
      <c r="I64" s="87"/>
      <c r="J64" s="86"/>
      <c r="K64" s="87"/>
      <c r="L64" s="86"/>
      <c r="M64" s="87"/>
      <c r="N64" s="86"/>
      <c r="O64" s="87"/>
      <c r="P64" s="86"/>
      <c r="Q64" s="87"/>
      <c r="R64" s="128"/>
    </row>
    <row r="65" spans="1:18" ht="34.5" customHeight="1">
      <c r="A65" s="742"/>
      <c r="B65" s="81" t="s">
        <v>114</v>
      </c>
      <c r="C65" s="744"/>
      <c r="D65" s="90"/>
      <c r="E65" s="746"/>
      <c r="F65" s="116" t="s">
        <v>53</v>
      </c>
      <c r="G65" s="151">
        <f>R65*O4</f>
        <v>0.6</v>
      </c>
      <c r="H65" s="87"/>
      <c r="I65" s="119"/>
      <c r="J65" s="87"/>
      <c r="K65" s="119"/>
      <c r="L65" s="87"/>
      <c r="M65" s="119"/>
      <c r="N65" s="87">
        <v>0</v>
      </c>
      <c r="O65" s="119"/>
      <c r="P65" s="87"/>
      <c r="Q65" s="130"/>
      <c r="R65" s="87">
        <v>0.6</v>
      </c>
    </row>
    <row r="66" spans="1:18" ht="34.5" customHeight="1">
      <c r="A66" s="743"/>
      <c r="B66" s="150" t="s">
        <v>115</v>
      </c>
      <c r="C66" s="744"/>
      <c r="D66" s="152"/>
      <c r="E66" s="746"/>
      <c r="F66" s="153"/>
      <c r="G66" s="154"/>
      <c r="H66" s="784"/>
      <c r="I66" s="785"/>
      <c r="J66" s="785"/>
      <c r="K66" s="785"/>
      <c r="L66" s="785"/>
      <c r="M66" s="785"/>
      <c r="N66" s="785"/>
      <c r="O66" s="785"/>
      <c r="P66" s="785"/>
      <c r="Q66" s="785"/>
      <c r="R66" s="155"/>
    </row>
    <row r="67" spans="1:18" ht="34.5" customHeight="1">
      <c r="A67" s="773">
        <v>10</v>
      </c>
      <c r="B67" s="158" t="s">
        <v>116</v>
      </c>
      <c r="C67" s="755" t="s">
        <v>112</v>
      </c>
      <c r="D67" s="107"/>
      <c r="E67" s="757" t="s">
        <v>99</v>
      </c>
      <c r="F67" s="108" t="s">
        <v>49</v>
      </c>
      <c r="G67" s="114"/>
      <c r="H67" s="109"/>
      <c r="I67" s="87"/>
      <c r="J67" s="110"/>
      <c r="K67" s="87"/>
      <c r="L67" s="110"/>
      <c r="M67" s="87"/>
      <c r="N67" s="110"/>
      <c r="O67" s="87"/>
      <c r="P67" s="110"/>
      <c r="Q67" s="87"/>
      <c r="R67" s="109"/>
    </row>
    <row r="68" spans="1:18" ht="34.5" customHeight="1">
      <c r="A68" s="774"/>
      <c r="B68" s="159" t="s">
        <v>117</v>
      </c>
      <c r="C68" s="744"/>
      <c r="D68" s="82"/>
      <c r="E68" s="746"/>
      <c r="F68" s="113" t="s">
        <v>51</v>
      </c>
      <c r="G68" s="114"/>
      <c r="H68" s="87"/>
      <c r="I68" s="86"/>
      <c r="J68" s="87"/>
      <c r="K68" s="86"/>
      <c r="L68" s="87"/>
      <c r="M68" s="86"/>
      <c r="N68" s="87"/>
      <c r="O68" s="86"/>
      <c r="P68" s="87"/>
      <c r="Q68" s="88"/>
      <c r="R68" s="115"/>
    </row>
    <row r="69" spans="1:18" ht="34.5" customHeight="1">
      <c r="A69" s="774"/>
      <c r="B69" s="159" t="s">
        <v>118</v>
      </c>
      <c r="C69" s="744"/>
      <c r="D69" s="90" t="s">
        <v>119</v>
      </c>
      <c r="E69" s="746"/>
      <c r="F69" s="160" t="s">
        <v>53</v>
      </c>
      <c r="G69" s="151">
        <f>R69*O4</f>
        <v>0.7</v>
      </c>
      <c r="H69" s="118"/>
      <c r="I69" s="87"/>
      <c r="J69" s="119"/>
      <c r="K69" s="87"/>
      <c r="L69" s="119"/>
      <c r="M69" s="87"/>
      <c r="N69" s="119">
        <v>0</v>
      </c>
      <c r="O69" s="87"/>
      <c r="P69" s="119"/>
      <c r="Q69" s="87"/>
      <c r="R69" s="119">
        <v>0.7</v>
      </c>
    </row>
    <row r="70" spans="1:18" ht="34.5" customHeight="1">
      <c r="A70" s="775"/>
      <c r="B70" s="161" t="s">
        <v>120</v>
      </c>
      <c r="C70" s="744"/>
      <c r="D70" s="162" t="s">
        <v>121</v>
      </c>
      <c r="E70" s="746"/>
      <c r="F70" s="148"/>
      <c r="G70" s="163"/>
      <c r="H70" s="787"/>
      <c r="I70" s="788"/>
      <c r="J70" s="788"/>
      <c r="K70" s="788"/>
      <c r="L70" s="788"/>
      <c r="M70" s="788"/>
      <c r="N70" s="788"/>
      <c r="O70" s="788"/>
      <c r="P70" s="788"/>
      <c r="Q70" s="788"/>
      <c r="R70" s="164"/>
    </row>
    <row r="71" spans="1:18" ht="34.5" customHeight="1">
      <c r="A71" s="741">
        <v>11</v>
      </c>
      <c r="B71" s="149" t="s">
        <v>122</v>
      </c>
      <c r="C71" s="755" t="s">
        <v>112</v>
      </c>
      <c r="D71" s="107"/>
      <c r="E71" s="757" t="s">
        <v>99</v>
      </c>
      <c r="F71" s="108" t="s">
        <v>49</v>
      </c>
      <c r="G71" s="114"/>
      <c r="H71" s="109"/>
      <c r="I71" s="87"/>
      <c r="J71" s="110"/>
      <c r="K71" s="87"/>
      <c r="L71" s="110"/>
      <c r="M71" s="87"/>
      <c r="N71" s="110"/>
      <c r="O71" s="87"/>
      <c r="P71" s="110"/>
      <c r="Q71" s="87"/>
      <c r="R71" s="109"/>
    </row>
    <row r="72" spans="1:18" ht="34.5" customHeight="1">
      <c r="A72" s="742"/>
      <c r="B72" s="81" t="s">
        <v>123</v>
      </c>
      <c r="C72" s="744"/>
      <c r="D72" s="82" t="s">
        <v>124</v>
      </c>
      <c r="E72" s="746"/>
      <c r="F72" s="165"/>
      <c r="G72" s="166"/>
      <c r="H72" s="87"/>
      <c r="I72" s="86"/>
      <c r="J72" s="87"/>
      <c r="K72" s="86"/>
      <c r="L72" s="87"/>
      <c r="M72" s="86"/>
      <c r="N72" s="87"/>
      <c r="O72" s="86"/>
      <c r="P72" s="87"/>
      <c r="Q72" s="88"/>
      <c r="R72" s="115"/>
    </row>
    <row r="73" spans="1:18" ht="34.5" customHeight="1">
      <c r="A73" s="742"/>
      <c r="B73" s="81" t="s">
        <v>125</v>
      </c>
      <c r="C73" s="744"/>
      <c r="D73" s="90"/>
      <c r="E73" s="746"/>
      <c r="F73" s="116" t="s">
        <v>53</v>
      </c>
      <c r="G73" s="151">
        <f>R73*O4</f>
        <v>1.75</v>
      </c>
      <c r="H73" s="118"/>
      <c r="I73" s="87"/>
      <c r="J73" s="119"/>
      <c r="K73" s="87"/>
      <c r="L73" s="119"/>
      <c r="M73" s="87"/>
      <c r="N73" s="119">
        <v>0</v>
      </c>
      <c r="O73" s="87"/>
      <c r="P73" s="119"/>
      <c r="Q73" s="87"/>
      <c r="R73" s="119">
        <v>1.75</v>
      </c>
    </row>
    <row r="74" spans="1:18" ht="34.5" customHeight="1">
      <c r="A74" s="742"/>
      <c r="B74" s="81" t="s">
        <v>126</v>
      </c>
      <c r="C74" s="745"/>
      <c r="D74" s="744" t="s">
        <v>127</v>
      </c>
      <c r="E74" s="758"/>
      <c r="F74" s="762"/>
      <c r="G74" s="114"/>
      <c r="H74" s="763"/>
      <c r="I74" s="764"/>
      <c r="J74" s="764"/>
      <c r="K74" s="764"/>
      <c r="L74" s="764"/>
      <c r="M74" s="764"/>
      <c r="N74" s="764"/>
      <c r="O74" s="764"/>
      <c r="P74" s="764"/>
      <c r="Q74" s="764"/>
      <c r="R74" s="120"/>
    </row>
    <row r="75" spans="1:18" ht="34.5" customHeight="1">
      <c r="A75" s="742"/>
      <c r="B75" s="81" t="s">
        <v>128</v>
      </c>
      <c r="C75" s="745"/>
      <c r="D75" s="760"/>
      <c r="E75" s="758"/>
      <c r="F75" s="769"/>
      <c r="G75" s="137"/>
      <c r="H75" s="770"/>
      <c r="I75" s="769"/>
      <c r="J75" s="769"/>
      <c r="K75" s="769"/>
      <c r="L75" s="769"/>
      <c r="M75" s="769"/>
      <c r="N75" s="769"/>
      <c r="O75" s="769"/>
      <c r="P75" s="769"/>
      <c r="Q75" s="769"/>
      <c r="R75" s="138"/>
    </row>
    <row r="76" spans="1:18" ht="34.5" customHeight="1">
      <c r="A76" s="743"/>
      <c r="B76" s="150" t="s">
        <v>129</v>
      </c>
      <c r="C76" s="756"/>
      <c r="D76" s="760"/>
      <c r="E76" s="759"/>
      <c r="F76" s="769"/>
      <c r="G76" s="137"/>
      <c r="H76" s="771"/>
      <c r="I76" s="769"/>
      <c r="J76" s="769"/>
      <c r="K76" s="769"/>
      <c r="L76" s="769"/>
      <c r="M76" s="769"/>
      <c r="N76" s="769"/>
      <c r="O76" s="769"/>
      <c r="P76" s="769"/>
      <c r="Q76" s="769"/>
      <c r="R76" s="139"/>
    </row>
    <row r="77" spans="1:18" ht="34.5" customHeight="1">
      <c r="A77" s="741">
        <v>12</v>
      </c>
      <c r="B77" s="71" t="s">
        <v>130</v>
      </c>
      <c r="C77" s="744" t="s">
        <v>131</v>
      </c>
      <c r="D77" s="73"/>
      <c r="E77" s="746" t="s">
        <v>99</v>
      </c>
      <c r="F77" s="124" t="s">
        <v>49</v>
      </c>
      <c r="G77" s="114"/>
      <c r="H77" s="167"/>
      <c r="I77" s="110"/>
      <c r="J77" s="110"/>
      <c r="K77" s="110"/>
      <c r="L77" s="110"/>
      <c r="M77" s="110"/>
      <c r="N77" s="110"/>
      <c r="O77" s="110"/>
      <c r="P77" s="110"/>
      <c r="Q77" s="111"/>
      <c r="R77" s="168"/>
    </row>
    <row r="78" spans="1:18" ht="34.5" customHeight="1">
      <c r="A78" s="742"/>
      <c r="B78" s="81" t="s">
        <v>132</v>
      </c>
      <c r="C78" s="789"/>
      <c r="D78" s="82"/>
      <c r="E78" s="753"/>
      <c r="F78" s="113" t="s">
        <v>51</v>
      </c>
      <c r="G78" s="127"/>
      <c r="H78" s="128"/>
      <c r="I78" s="87"/>
      <c r="J78" s="86"/>
      <c r="K78" s="87"/>
      <c r="L78" s="86"/>
      <c r="M78" s="87"/>
      <c r="N78" s="86"/>
      <c r="O78" s="87"/>
      <c r="P78" s="86"/>
      <c r="Q78" s="87"/>
      <c r="R78" s="128"/>
    </row>
    <row r="79" spans="1:18" ht="34.5" customHeight="1">
      <c r="A79" s="742"/>
      <c r="B79" s="81" t="s">
        <v>133</v>
      </c>
      <c r="C79" s="789"/>
      <c r="D79" s="169"/>
      <c r="E79" s="753"/>
      <c r="F79" s="116" t="s">
        <v>53</v>
      </c>
      <c r="G79" s="151">
        <f>R79*O4</f>
        <v>0.9</v>
      </c>
      <c r="H79" s="170"/>
      <c r="I79" s="171"/>
      <c r="J79" s="170"/>
      <c r="K79" s="171"/>
      <c r="L79" s="170"/>
      <c r="M79" s="171"/>
      <c r="N79" s="170">
        <v>0</v>
      </c>
      <c r="O79" s="171"/>
      <c r="P79" s="170"/>
      <c r="Q79" s="172"/>
      <c r="R79" s="173">
        <v>0.9</v>
      </c>
    </row>
    <row r="80" spans="1:18" ht="34.5" customHeight="1">
      <c r="A80" s="743"/>
      <c r="B80" s="102" t="s">
        <v>134</v>
      </c>
      <c r="C80" s="789"/>
      <c r="D80" s="132" t="s">
        <v>135</v>
      </c>
      <c r="E80" s="753"/>
      <c r="F80" s="174" t="s">
        <v>136</v>
      </c>
      <c r="G80" s="175"/>
      <c r="H80" s="784"/>
      <c r="I80" s="785"/>
      <c r="J80" s="785"/>
      <c r="K80" s="785"/>
      <c r="L80" s="785"/>
      <c r="M80" s="785"/>
      <c r="N80" s="785"/>
      <c r="O80" s="785"/>
      <c r="P80" s="785"/>
      <c r="Q80" s="785"/>
      <c r="R80" s="155"/>
    </row>
    <row r="81" spans="1:18" ht="34.5" customHeight="1">
      <c r="A81" s="741">
        <v>13</v>
      </c>
      <c r="B81" s="71" t="s">
        <v>137</v>
      </c>
      <c r="C81" s="755" t="s">
        <v>138</v>
      </c>
      <c r="D81" s="107"/>
      <c r="E81" s="757" t="s">
        <v>99</v>
      </c>
      <c r="F81" s="108" t="s">
        <v>49</v>
      </c>
      <c r="G81" s="114"/>
      <c r="H81" s="109"/>
      <c r="I81" s="87"/>
      <c r="J81" s="110"/>
      <c r="K81" s="87"/>
      <c r="L81" s="110"/>
      <c r="M81" s="87"/>
      <c r="N81" s="110"/>
      <c r="O81" s="87"/>
      <c r="P81" s="110"/>
      <c r="Q81" s="87"/>
      <c r="R81" s="109"/>
    </row>
    <row r="82" spans="1:18" ht="34.5" customHeight="1">
      <c r="A82" s="742"/>
      <c r="B82" s="81" t="s">
        <v>139</v>
      </c>
      <c r="C82" s="744"/>
      <c r="D82" s="82"/>
      <c r="E82" s="753"/>
      <c r="F82" s="113" t="s">
        <v>51</v>
      </c>
      <c r="G82" s="114"/>
      <c r="H82" s="87"/>
      <c r="I82" s="86"/>
      <c r="J82" s="87"/>
      <c r="K82" s="86"/>
      <c r="L82" s="87"/>
      <c r="M82" s="86"/>
      <c r="N82" s="87"/>
      <c r="O82" s="86"/>
      <c r="P82" s="87"/>
      <c r="Q82" s="88"/>
      <c r="R82" s="115"/>
    </row>
    <row r="83" spans="1:18" ht="34.5" customHeight="1">
      <c r="A83" s="742"/>
      <c r="B83" s="147" t="s">
        <v>140</v>
      </c>
      <c r="C83" s="744"/>
      <c r="D83" s="90"/>
      <c r="E83" s="753"/>
      <c r="F83" s="116" t="s">
        <v>53</v>
      </c>
      <c r="G83" s="151">
        <f>R83*O4</f>
        <v>1.8</v>
      </c>
      <c r="H83" s="118"/>
      <c r="I83" s="87"/>
      <c r="J83" s="119"/>
      <c r="K83" s="87"/>
      <c r="L83" s="119"/>
      <c r="M83" s="87"/>
      <c r="N83" s="119">
        <v>0</v>
      </c>
      <c r="O83" s="87"/>
      <c r="P83" s="119"/>
      <c r="Q83" s="87"/>
      <c r="R83" s="118">
        <v>1.8</v>
      </c>
    </row>
    <row r="84" spans="1:18" ht="34.5" customHeight="1">
      <c r="A84" s="742"/>
      <c r="B84" s="147" t="s">
        <v>141</v>
      </c>
      <c r="C84" s="745"/>
      <c r="D84" s="744" t="s">
        <v>142</v>
      </c>
      <c r="E84" s="786"/>
      <c r="F84" s="790"/>
      <c r="G84" s="176"/>
      <c r="H84" s="763"/>
      <c r="I84" s="764"/>
      <c r="J84" s="764"/>
      <c r="K84" s="764"/>
      <c r="L84" s="764"/>
      <c r="M84" s="764"/>
      <c r="N84" s="764"/>
      <c r="O84" s="764"/>
      <c r="P84" s="764"/>
      <c r="Q84" s="764"/>
      <c r="R84" s="120"/>
    </row>
    <row r="85" spans="1:18" ht="34.5" customHeight="1">
      <c r="A85" s="742"/>
      <c r="B85" s="147" t="s">
        <v>143</v>
      </c>
      <c r="C85" s="745"/>
      <c r="D85" s="744"/>
      <c r="E85" s="786"/>
      <c r="F85" s="790"/>
      <c r="G85" s="176"/>
      <c r="H85" s="751"/>
      <c r="I85" s="752"/>
      <c r="J85" s="752"/>
      <c r="K85" s="752"/>
      <c r="L85" s="752"/>
      <c r="M85" s="752"/>
      <c r="N85" s="752"/>
      <c r="O85" s="752"/>
      <c r="P85" s="752"/>
      <c r="Q85" s="752"/>
      <c r="R85" s="100"/>
    </row>
    <row r="86" spans="1:18" ht="34.5" customHeight="1">
      <c r="A86" s="742"/>
      <c r="B86" s="147" t="s">
        <v>144</v>
      </c>
      <c r="C86" s="745"/>
      <c r="D86" s="744"/>
      <c r="E86" s="786"/>
      <c r="F86" s="790"/>
      <c r="G86" s="176"/>
      <c r="H86" s="751"/>
      <c r="I86" s="752"/>
      <c r="J86" s="752"/>
      <c r="K86" s="752"/>
      <c r="L86" s="752"/>
      <c r="M86" s="752"/>
      <c r="N86" s="752"/>
      <c r="O86" s="752"/>
      <c r="P86" s="752"/>
      <c r="Q86" s="752"/>
      <c r="R86" s="100"/>
    </row>
    <row r="87" spans="1:18" ht="34.5" customHeight="1">
      <c r="A87" s="742"/>
      <c r="B87" s="147" t="s">
        <v>145</v>
      </c>
      <c r="C87" s="745"/>
      <c r="D87" s="744"/>
      <c r="E87" s="786"/>
      <c r="F87" s="790"/>
      <c r="G87" s="176"/>
      <c r="H87" s="751"/>
      <c r="I87" s="752"/>
      <c r="J87" s="752"/>
      <c r="K87" s="752"/>
      <c r="L87" s="752"/>
      <c r="M87" s="752"/>
      <c r="N87" s="752"/>
      <c r="O87" s="752"/>
      <c r="P87" s="752"/>
      <c r="Q87" s="752"/>
      <c r="R87" s="100"/>
    </row>
    <row r="88" spans="1:18" ht="34.5" customHeight="1">
      <c r="A88" s="743"/>
      <c r="B88" s="103" t="s">
        <v>146</v>
      </c>
      <c r="C88" s="756"/>
      <c r="D88" s="744"/>
      <c r="E88" s="750"/>
      <c r="F88" s="790"/>
      <c r="G88" s="176"/>
      <c r="H88" s="765"/>
      <c r="I88" s="752"/>
      <c r="J88" s="752"/>
      <c r="K88" s="752"/>
      <c r="L88" s="752"/>
      <c r="M88" s="752"/>
      <c r="N88" s="752"/>
      <c r="O88" s="752"/>
      <c r="P88" s="752"/>
      <c r="Q88" s="752"/>
      <c r="R88" s="122"/>
    </row>
    <row r="89" spans="1:18" ht="34.5" customHeight="1">
      <c r="A89" s="741">
        <v>14</v>
      </c>
      <c r="B89" s="71" t="s">
        <v>147</v>
      </c>
      <c r="C89" s="744" t="s">
        <v>148</v>
      </c>
      <c r="D89" s="755" t="s">
        <v>149</v>
      </c>
      <c r="E89" s="746" t="s">
        <v>99</v>
      </c>
      <c r="F89" s="177" t="s">
        <v>49</v>
      </c>
      <c r="G89" s="151">
        <f>R89*O4</f>
        <v>14</v>
      </c>
      <c r="H89" s="87">
        <v>0</v>
      </c>
      <c r="I89" s="110"/>
      <c r="J89" s="110"/>
      <c r="K89" s="110"/>
      <c r="L89" s="110"/>
      <c r="M89" s="110"/>
      <c r="N89" s="110"/>
      <c r="O89" s="110"/>
      <c r="P89" s="110"/>
      <c r="Q89" s="111"/>
      <c r="R89" s="126">
        <v>14</v>
      </c>
    </row>
    <row r="90" spans="1:18" ht="34.5" customHeight="1">
      <c r="A90" s="742"/>
      <c r="B90" s="81" t="s">
        <v>150</v>
      </c>
      <c r="C90" s="789"/>
      <c r="D90" s="745"/>
      <c r="E90" s="753"/>
      <c r="F90" s="178" t="s">
        <v>51</v>
      </c>
      <c r="G90" s="151">
        <f>R90*O4</f>
        <v>19.5</v>
      </c>
      <c r="H90" s="179"/>
      <c r="I90" s="170"/>
      <c r="J90" s="180"/>
      <c r="K90" s="170">
        <v>0</v>
      </c>
      <c r="L90" s="180"/>
      <c r="M90" s="170"/>
      <c r="N90" s="180"/>
      <c r="O90" s="170"/>
      <c r="P90" s="180"/>
      <c r="Q90" s="170"/>
      <c r="R90" s="170">
        <v>19.5</v>
      </c>
    </row>
    <row r="91" spans="1:18" ht="34.5" customHeight="1">
      <c r="A91" s="742"/>
      <c r="B91" s="81" t="s">
        <v>151</v>
      </c>
      <c r="C91" s="789"/>
      <c r="D91" s="745"/>
      <c r="E91" s="753"/>
      <c r="F91" s="181" t="s">
        <v>53</v>
      </c>
      <c r="G91" s="151">
        <f>R91*O4</f>
        <v>15</v>
      </c>
      <c r="H91" s="87"/>
      <c r="I91" s="119"/>
      <c r="J91" s="87"/>
      <c r="K91" s="119"/>
      <c r="L91" s="87"/>
      <c r="M91" s="119"/>
      <c r="N91" s="87">
        <v>0</v>
      </c>
      <c r="O91" s="119"/>
      <c r="P91" s="87"/>
      <c r="Q91" s="130"/>
      <c r="R91" s="87">
        <v>15</v>
      </c>
    </row>
    <row r="92" spans="1:18" ht="34.5" customHeight="1">
      <c r="A92" s="742"/>
      <c r="B92" s="81" t="s">
        <v>152</v>
      </c>
      <c r="C92" s="789"/>
      <c r="D92" s="745"/>
      <c r="E92" s="753"/>
      <c r="F92" s="791"/>
      <c r="G92" s="183"/>
      <c r="H92" s="763"/>
      <c r="I92" s="764"/>
      <c r="J92" s="764"/>
      <c r="K92" s="764"/>
      <c r="L92" s="764"/>
      <c r="M92" s="764"/>
      <c r="N92" s="764"/>
      <c r="O92" s="764"/>
      <c r="P92" s="764"/>
      <c r="Q92" s="764"/>
      <c r="R92" s="120"/>
    </row>
    <row r="93" spans="1:18" ht="34.5" customHeight="1">
      <c r="A93" s="742"/>
      <c r="B93" s="81" t="s">
        <v>153</v>
      </c>
      <c r="C93" s="789"/>
      <c r="D93" s="745"/>
      <c r="E93" s="753"/>
      <c r="F93" s="780"/>
      <c r="G93" s="137"/>
      <c r="H93" s="769"/>
      <c r="I93" s="769"/>
      <c r="J93" s="769"/>
      <c r="K93" s="769"/>
      <c r="L93" s="769"/>
      <c r="M93" s="769"/>
      <c r="N93" s="769"/>
      <c r="O93" s="769"/>
      <c r="P93" s="769"/>
      <c r="Q93" s="792"/>
      <c r="R93" s="136"/>
    </row>
    <row r="94" spans="1:18" ht="34.5" customHeight="1">
      <c r="A94" s="742"/>
      <c r="B94" s="89" t="s">
        <v>154</v>
      </c>
      <c r="C94" s="789"/>
      <c r="D94" s="745"/>
      <c r="E94" s="753"/>
      <c r="F94" s="780"/>
      <c r="G94" s="137"/>
      <c r="H94" s="769"/>
      <c r="I94" s="769"/>
      <c r="J94" s="769"/>
      <c r="K94" s="769"/>
      <c r="L94" s="769"/>
      <c r="M94" s="769"/>
      <c r="N94" s="769"/>
      <c r="O94" s="769"/>
      <c r="P94" s="769"/>
      <c r="Q94" s="792"/>
      <c r="R94" s="136"/>
    </row>
    <row r="95" spans="1:18" ht="34.5" customHeight="1">
      <c r="A95" s="742"/>
      <c r="B95" s="89" t="s">
        <v>155</v>
      </c>
      <c r="C95" s="789"/>
      <c r="D95" s="745"/>
      <c r="E95" s="753"/>
      <c r="F95" s="780"/>
      <c r="G95" s="137"/>
      <c r="H95" s="769"/>
      <c r="I95" s="769"/>
      <c r="J95" s="769"/>
      <c r="K95" s="769"/>
      <c r="L95" s="769"/>
      <c r="M95" s="769"/>
      <c r="N95" s="769"/>
      <c r="O95" s="769"/>
      <c r="P95" s="769"/>
      <c r="Q95" s="792"/>
      <c r="R95" s="136"/>
    </row>
    <row r="96" spans="1:18" ht="34.5" customHeight="1">
      <c r="A96" s="742"/>
      <c r="B96" s="89" t="s">
        <v>156</v>
      </c>
      <c r="C96" s="789"/>
      <c r="D96" s="745"/>
      <c r="E96" s="753"/>
      <c r="F96" s="780"/>
      <c r="G96" s="137"/>
      <c r="H96" s="769"/>
      <c r="I96" s="769"/>
      <c r="J96" s="769"/>
      <c r="K96" s="769"/>
      <c r="L96" s="769"/>
      <c r="M96" s="769"/>
      <c r="N96" s="769"/>
      <c r="O96" s="769"/>
      <c r="P96" s="769"/>
      <c r="Q96" s="792"/>
      <c r="R96" s="136"/>
    </row>
    <row r="97" spans="1:18" ht="34.5" customHeight="1">
      <c r="A97" s="742"/>
      <c r="B97" s="89" t="s">
        <v>157</v>
      </c>
      <c r="C97" s="789"/>
      <c r="D97" s="745"/>
      <c r="E97" s="753"/>
      <c r="F97" s="780"/>
      <c r="G97" s="137"/>
      <c r="H97" s="769"/>
      <c r="I97" s="769"/>
      <c r="J97" s="769"/>
      <c r="K97" s="769"/>
      <c r="L97" s="769"/>
      <c r="M97" s="769"/>
      <c r="N97" s="769"/>
      <c r="O97" s="769"/>
      <c r="P97" s="769"/>
      <c r="Q97" s="792"/>
      <c r="R97" s="136"/>
    </row>
    <row r="98" spans="1:18" ht="34.5" customHeight="1">
      <c r="A98" s="743"/>
      <c r="B98" s="102" t="s">
        <v>158</v>
      </c>
      <c r="C98" s="789"/>
      <c r="D98" s="756"/>
      <c r="E98" s="753"/>
      <c r="F98" s="781"/>
      <c r="G98" s="137"/>
      <c r="H98" s="769"/>
      <c r="I98" s="769"/>
      <c r="J98" s="769"/>
      <c r="K98" s="769"/>
      <c r="L98" s="769"/>
      <c r="M98" s="769"/>
      <c r="N98" s="769"/>
      <c r="O98" s="769"/>
      <c r="P98" s="769"/>
      <c r="Q98" s="792"/>
      <c r="R98" s="140"/>
    </row>
    <row r="99" spans="1:18" ht="34.5" customHeight="1">
      <c r="A99" s="741">
        <v>15</v>
      </c>
      <c r="B99" s="71" t="s">
        <v>159</v>
      </c>
      <c r="C99" s="755" t="s">
        <v>160</v>
      </c>
      <c r="D99" s="107"/>
      <c r="E99" s="757" t="s">
        <v>99</v>
      </c>
      <c r="F99" s="136" t="s">
        <v>49</v>
      </c>
      <c r="G99" s="137"/>
      <c r="H99" s="109"/>
      <c r="I99" s="110"/>
      <c r="J99" s="110"/>
      <c r="K99" s="110"/>
      <c r="L99" s="110"/>
      <c r="M99" s="110"/>
      <c r="N99" s="110"/>
      <c r="O99" s="110"/>
      <c r="P99" s="110"/>
      <c r="Q99" s="111"/>
      <c r="R99" s="109"/>
    </row>
    <row r="100" spans="1:18" ht="34.5" customHeight="1">
      <c r="A100" s="742"/>
      <c r="B100" s="89" t="s">
        <v>161</v>
      </c>
      <c r="C100" s="744"/>
      <c r="D100" s="112"/>
      <c r="E100" s="753"/>
      <c r="F100" s="178" t="s">
        <v>51</v>
      </c>
      <c r="G100" s="137"/>
      <c r="H100" s="87"/>
      <c r="I100" s="86"/>
      <c r="J100" s="87"/>
      <c r="K100" s="86"/>
      <c r="L100" s="87"/>
      <c r="M100" s="86"/>
      <c r="N100" s="87"/>
      <c r="O100" s="86"/>
      <c r="P100" s="87"/>
      <c r="Q100" s="88"/>
      <c r="R100" s="115"/>
    </row>
    <row r="101" spans="1:18" ht="34.5" customHeight="1">
      <c r="A101" s="742"/>
      <c r="B101" s="89" t="s">
        <v>162</v>
      </c>
      <c r="C101" s="744"/>
      <c r="D101" s="90"/>
      <c r="E101" s="753"/>
      <c r="F101" s="181" t="s">
        <v>53</v>
      </c>
      <c r="G101" s="151">
        <f>R101*O4</f>
        <v>1.9</v>
      </c>
      <c r="H101" s="118"/>
      <c r="I101" s="87"/>
      <c r="J101" s="119"/>
      <c r="K101" s="87"/>
      <c r="L101" s="119"/>
      <c r="M101" s="87"/>
      <c r="N101" s="119">
        <v>0</v>
      </c>
      <c r="O101" s="87"/>
      <c r="P101" s="171"/>
      <c r="Q101" s="87"/>
      <c r="R101" s="118">
        <v>1.9</v>
      </c>
    </row>
    <row r="102" spans="1:18" ht="34.5" customHeight="1">
      <c r="A102" s="742"/>
      <c r="B102" s="97" t="s">
        <v>163</v>
      </c>
      <c r="C102" s="745"/>
      <c r="D102" s="793" t="s">
        <v>164</v>
      </c>
      <c r="E102" s="786"/>
      <c r="F102" s="794"/>
      <c r="G102" s="184"/>
      <c r="H102" s="763"/>
      <c r="I102" s="764"/>
      <c r="J102" s="764"/>
      <c r="K102" s="764"/>
      <c r="L102" s="764"/>
      <c r="M102" s="764"/>
      <c r="N102" s="764"/>
      <c r="O102" s="764"/>
      <c r="P102" s="764"/>
      <c r="Q102" s="764"/>
      <c r="R102" s="120"/>
    </row>
    <row r="103" spans="1:18" ht="34.5" customHeight="1">
      <c r="A103" s="743"/>
      <c r="B103" s="103" t="s">
        <v>165</v>
      </c>
      <c r="C103" s="756"/>
      <c r="D103" s="793"/>
      <c r="E103" s="750"/>
      <c r="F103" s="794"/>
      <c r="G103" s="184"/>
      <c r="H103" s="765"/>
      <c r="I103" s="752"/>
      <c r="J103" s="752"/>
      <c r="K103" s="752"/>
      <c r="L103" s="752"/>
      <c r="M103" s="752"/>
      <c r="N103" s="752"/>
      <c r="O103" s="752"/>
      <c r="P103" s="752"/>
      <c r="Q103" s="752"/>
      <c r="R103" s="122"/>
    </row>
    <row r="104" spans="1:18" ht="34.5" customHeight="1">
      <c r="A104" s="773">
        <v>16</v>
      </c>
      <c r="B104" s="141" t="s">
        <v>159</v>
      </c>
      <c r="C104" s="744" t="s">
        <v>166</v>
      </c>
      <c r="D104" s="73"/>
      <c r="E104" s="746" t="s">
        <v>99</v>
      </c>
      <c r="F104" s="124" t="s">
        <v>49</v>
      </c>
      <c r="G104" s="114"/>
      <c r="H104" s="185"/>
      <c r="I104" s="186"/>
      <c r="J104" s="186"/>
      <c r="K104" s="186"/>
      <c r="L104" s="186"/>
      <c r="M104" s="186"/>
      <c r="N104" s="186"/>
      <c r="O104" s="186"/>
      <c r="P104" s="186"/>
      <c r="Q104" s="187"/>
      <c r="R104" s="188"/>
    </row>
    <row r="105" spans="1:18" ht="34.5" customHeight="1">
      <c r="A105" s="774"/>
      <c r="B105" s="189" t="s">
        <v>162</v>
      </c>
      <c r="C105" s="789"/>
      <c r="D105" s="112"/>
      <c r="E105" s="796"/>
      <c r="F105" s="113" t="s">
        <v>51</v>
      </c>
      <c r="G105" s="127"/>
      <c r="H105" s="190"/>
      <c r="I105" s="185"/>
      <c r="J105" s="191"/>
      <c r="K105" s="185"/>
      <c r="L105" s="191"/>
      <c r="M105" s="185"/>
      <c r="N105" s="191"/>
      <c r="O105" s="185"/>
      <c r="P105" s="191"/>
      <c r="Q105" s="185"/>
      <c r="R105" s="190"/>
    </row>
    <row r="106" spans="1:18" ht="34.5" customHeight="1">
      <c r="A106" s="774"/>
      <c r="B106" s="142" t="s">
        <v>163</v>
      </c>
      <c r="C106" s="789"/>
      <c r="D106" s="129"/>
      <c r="E106" s="796"/>
      <c r="F106" s="116" t="s">
        <v>53</v>
      </c>
      <c r="G106" s="151">
        <f>R106*O4</f>
        <v>1</v>
      </c>
      <c r="H106" s="185"/>
      <c r="I106" s="192"/>
      <c r="J106" s="185"/>
      <c r="K106" s="192"/>
      <c r="L106" s="185"/>
      <c r="M106" s="192"/>
      <c r="N106" s="185">
        <v>0</v>
      </c>
      <c r="O106" s="192"/>
      <c r="P106" s="74"/>
      <c r="Q106" s="193"/>
      <c r="R106" s="194">
        <v>1</v>
      </c>
    </row>
    <row r="107" spans="1:18" ht="34.5" customHeight="1">
      <c r="A107" s="774"/>
      <c r="B107" s="195" t="s">
        <v>167</v>
      </c>
      <c r="C107" s="795"/>
      <c r="D107" s="196" t="s">
        <v>168</v>
      </c>
      <c r="E107" s="796"/>
      <c r="F107" s="797"/>
      <c r="G107" s="197"/>
      <c r="H107" s="799"/>
      <c r="I107" s="800"/>
      <c r="J107" s="800"/>
      <c r="K107" s="800"/>
      <c r="L107" s="800"/>
      <c r="M107" s="800"/>
      <c r="N107" s="800"/>
      <c r="O107" s="800"/>
      <c r="P107" s="800"/>
      <c r="Q107" s="800"/>
      <c r="R107" s="198"/>
    </row>
    <row r="108" spans="1:18" ht="34.5" customHeight="1">
      <c r="A108" s="775"/>
      <c r="B108" s="200" t="s">
        <v>169</v>
      </c>
      <c r="C108" s="789"/>
      <c r="D108" s="102" t="s">
        <v>170</v>
      </c>
      <c r="E108" s="796"/>
      <c r="F108" s="798"/>
      <c r="G108" s="184"/>
      <c r="H108" s="753"/>
      <c r="I108" s="753"/>
      <c r="J108" s="753"/>
      <c r="K108" s="753"/>
      <c r="L108" s="753"/>
      <c r="M108" s="753"/>
      <c r="N108" s="753"/>
      <c r="O108" s="753"/>
      <c r="P108" s="753"/>
      <c r="Q108" s="754"/>
      <c r="R108" s="106"/>
    </row>
    <row r="109" spans="1:18" ht="34.5" customHeight="1">
      <c r="A109" s="773">
        <v>17</v>
      </c>
      <c r="B109" s="141" t="s">
        <v>171</v>
      </c>
      <c r="C109" s="755" t="s">
        <v>172</v>
      </c>
      <c r="D109" s="107"/>
      <c r="E109" s="757" t="s">
        <v>99</v>
      </c>
      <c r="F109" s="108" t="s">
        <v>49</v>
      </c>
      <c r="G109" s="114"/>
      <c r="H109" s="109"/>
      <c r="I109" s="110"/>
      <c r="J109" s="110"/>
      <c r="K109" s="110"/>
      <c r="L109" s="110"/>
      <c r="M109" s="110"/>
      <c r="N109" s="110"/>
      <c r="O109" s="110"/>
      <c r="P109" s="110"/>
      <c r="Q109" s="111"/>
      <c r="R109" s="109"/>
    </row>
    <row r="110" spans="1:18" ht="34.5" customHeight="1">
      <c r="A110" s="774"/>
      <c r="B110" s="189" t="s">
        <v>173</v>
      </c>
      <c r="C110" s="744"/>
      <c r="D110" s="112"/>
      <c r="E110" s="753"/>
      <c r="F110" s="113" t="s">
        <v>51</v>
      </c>
      <c r="G110" s="114"/>
      <c r="H110" s="87"/>
      <c r="I110" s="86"/>
      <c r="J110" s="87"/>
      <c r="K110" s="86"/>
      <c r="L110" s="87"/>
      <c r="M110" s="86"/>
      <c r="N110" s="87"/>
      <c r="O110" s="86"/>
      <c r="P110" s="87"/>
      <c r="Q110" s="88"/>
      <c r="R110" s="115"/>
    </row>
    <row r="111" spans="1:18" ht="34.5" customHeight="1">
      <c r="A111" s="774"/>
      <c r="B111" s="142" t="s">
        <v>174</v>
      </c>
      <c r="C111" s="744"/>
      <c r="D111" s="129" t="s">
        <v>175</v>
      </c>
      <c r="E111" s="753"/>
      <c r="F111" s="116" t="s">
        <v>53</v>
      </c>
      <c r="G111" s="151">
        <f>R111*O4</f>
        <v>1.1299999999999999</v>
      </c>
      <c r="H111" s="118"/>
      <c r="I111" s="87"/>
      <c r="J111" s="119"/>
      <c r="K111" s="87"/>
      <c r="L111" s="119"/>
      <c r="M111" s="87"/>
      <c r="N111" s="119">
        <v>0</v>
      </c>
      <c r="O111" s="87"/>
      <c r="P111" s="119"/>
      <c r="Q111" s="87"/>
      <c r="R111" s="118">
        <v>1.1299999999999999</v>
      </c>
    </row>
    <row r="112" spans="1:18" ht="34.5" customHeight="1">
      <c r="A112" s="774"/>
      <c r="B112" s="195" t="s">
        <v>176</v>
      </c>
      <c r="C112" s="745"/>
      <c r="D112" s="793"/>
      <c r="E112" s="786"/>
      <c r="F112" s="801"/>
      <c r="G112" s="184"/>
      <c r="H112" s="763"/>
      <c r="I112" s="764"/>
      <c r="J112" s="764"/>
      <c r="K112" s="764"/>
      <c r="L112" s="764"/>
      <c r="M112" s="764"/>
      <c r="N112" s="764"/>
      <c r="O112" s="764"/>
      <c r="P112" s="764"/>
      <c r="Q112" s="764"/>
      <c r="R112" s="120"/>
    </row>
    <row r="113" spans="1:18" ht="34.5" customHeight="1">
      <c r="A113" s="774"/>
      <c r="B113" s="195" t="s">
        <v>177</v>
      </c>
      <c r="C113" s="745"/>
      <c r="D113" s="793"/>
      <c r="E113" s="786"/>
      <c r="F113" s="801"/>
      <c r="G113" s="184"/>
      <c r="H113" s="751"/>
      <c r="I113" s="752"/>
      <c r="J113" s="752"/>
      <c r="K113" s="752"/>
      <c r="L113" s="752"/>
      <c r="M113" s="752"/>
      <c r="N113" s="752"/>
      <c r="O113" s="752"/>
      <c r="P113" s="752"/>
      <c r="Q113" s="752"/>
      <c r="R113" s="100"/>
    </row>
    <row r="114" spans="1:18" ht="34.5" customHeight="1">
      <c r="A114" s="774"/>
      <c r="B114" s="201" t="s">
        <v>178</v>
      </c>
      <c r="C114" s="745"/>
      <c r="D114" s="793"/>
      <c r="E114" s="786"/>
      <c r="F114" s="801"/>
      <c r="G114" s="184"/>
      <c r="H114" s="751"/>
      <c r="I114" s="752"/>
      <c r="J114" s="752"/>
      <c r="K114" s="752"/>
      <c r="L114" s="752"/>
      <c r="M114" s="752"/>
      <c r="N114" s="752"/>
      <c r="O114" s="752"/>
      <c r="P114" s="752"/>
      <c r="Q114" s="752"/>
      <c r="R114" s="100"/>
    </row>
    <row r="115" spans="1:18" ht="34.5" customHeight="1">
      <c r="A115" s="775"/>
      <c r="B115" s="202" t="s">
        <v>179</v>
      </c>
      <c r="C115" s="756"/>
      <c r="D115" s="793"/>
      <c r="E115" s="750"/>
      <c r="F115" s="801"/>
      <c r="G115" s="184"/>
      <c r="H115" s="765"/>
      <c r="I115" s="752"/>
      <c r="J115" s="752"/>
      <c r="K115" s="752"/>
      <c r="L115" s="752"/>
      <c r="M115" s="752"/>
      <c r="N115" s="752"/>
      <c r="O115" s="752"/>
      <c r="P115" s="752"/>
      <c r="Q115" s="752"/>
      <c r="R115" s="122"/>
    </row>
    <row r="116" spans="1:18" ht="34.5" customHeight="1">
      <c r="A116" s="773">
        <v>18</v>
      </c>
      <c r="B116" s="141" t="s">
        <v>180</v>
      </c>
      <c r="C116" s="744" t="s">
        <v>181</v>
      </c>
      <c r="D116" s="73"/>
      <c r="E116" s="746" t="s">
        <v>99</v>
      </c>
      <c r="F116" s="124" t="s">
        <v>49</v>
      </c>
      <c r="G116" s="114"/>
      <c r="H116" s="87"/>
      <c r="I116" s="110"/>
      <c r="J116" s="110"/>
      <c r="K116" s="110"/>
      <c r="L116" s="110"/>
      <c r="M116" s="110"/>
      <c r="N116" s="110"/>
      <c r="O116" s="110"/>
      <c r="P116" s="110"/>
      <c r="Q116" s="111"/>
      <c r="R116" s="126"/>
    </row>
    <row r="117" spans="1:18" ht="34.5" customHeight="1">
      <c r="A117" s="774"/>
      <c r="B117" s="189" t="s">
        <v>182</v>
      </c>
      <c r="C117" s="744"/>
      <c r="D117" s="82"/>
      <c r="E117" s="746"/>
      <c r="F117" s="113" t="s">
        <v>51</v>
      </c>
      <c r="G117" s="127"/>
      <c r="H117" s="128"/>
      <c r="I117" s="87"/>
      <c r="J117" s="86"/>
      <c r="K117" s="87"/>
      <c r="L117" s="86"/>
      <c r="M117" s="87"/>
      <c r="N117" s="86"/>
      <c r="O117" s="87"/>
      <c r="P117" s="86"/>
      <c r="Q117" s="87"/>
      <c r="R117" s="128"/>
    </row>
    <row r="118" spans="1:18" ht="34.5" customHeight="1">
      <c r="A118" s="774"/>
      <c r="B118" s="189" t="s">
        <v>183</v>
      </c>
      <c r="C118" s="744"/>
      <c r="D118" s="90"/>
      <c r="E118" s="746"/>
      <c r="F118" s="116" t="s">
        <v>53</v>
      </c>
      <c r="G118" s="151">
        <f>R118*O4</f>
        <v>1.3</v>
      </c>
      <c r="H118" s="87"/>
      <c r="I118" s="119"/>
      <c r="J118" s="87"/>
      <c r="K118" s="119"/>
      <c r="L118" s="87"/>
      <c r="M118" s="119"/>
      <c r="N118" s="87">
        <v>0</v>
      </c>
      <c r="O118" s="119"/>
      <c r="P118" s="87"/>
      <c r="Q118" s="130"/>
      <c r="R118" s="131">
        <v>1.3</v>
      </c>
    </row>
    <row r="119" spans="1:18" ht="34.5" customHeight="1">
      <c r="A119" s="774"/>
      <c r="B119" s="189"/>
      <c r="C119" s="744"/>
      <c r="D119" s="143" t="s">
        <v>184</v>
      </c>
      <c r="E119" s="746"/>
      <c r="F119" s="98"/>
      <c r="G119" s="144"/>
      <c r="H119" s="763"/>
      <c r="I119" s="764"/>
      <c r="J119" s="764"/>
      <c r="K119" s="764"/>
      <c r="L119" s="764"/>
      <c r="M119" s="764"/>
      <c r="N119" s="764"/>
      <c r="O119" s="764"/>
      <c r="P119" s="764"/>
      <c r="Q119" s="764"/>
      <c r="R119" s="203"/>
    </row>
    <row r="120" spans="1:18" ht="34.5" customHeight="1">
      <c r="A120" s="802">
        <v>19</v>
      </c>
      <c r="B120" s="204" t="s">
        <v>185</v>
      </c>
      <c r="C120" s="804" t="s">
        <v>186</v>
      </c>
      <c r="D120" s="205" t="s">
        <v>187</v>
      </c>
      <c r="E120" s="806" t="s">
        <v>48</v>
      </c>
      <c r="F120" s="206" t="s">
        <v>49</v>
      </c>
      <c r="G120" s="207">
        <f>R120*O4</f>
        <v>1.5</v>
      </c>
      <c r="H120" s="208"/>
      <c r="I120" s="78"/>
      <c r="J120" s="79">
        <v>0</v>
      </c>
      <c r="K120" s="78"/>
      <c r="L120" s="79"/>
      <c r="M120" s="78"/>
      <c r="N120" s="79"/>
      <c r="O120" s="78"/>
      <c r="P120" s="79"/>
      <c r="Q120" s="80"/>
      <c r="R120" s="209">
        <v>1.5</v>
      </c>
    </row>
    <row r="121" spans="1:18" ht="34.5" customHeight="1">
      <c r="A121" s="774"/>
      <c r="B121" s="159" t="s">
        <v>188</v>
      </c>
      <c r="C121" s="744"/>
      <c r="D121" s="82"/>
      <c r="E121" s="746"/>
      <c r="F121" s="113" t="s">
        <v>51</v>
      </c>
      <c r="G121" s="114"/>
      <c r="H121" s="87"/>
      <c r="I121" s="86"/>
      <c r="J121" s="87"/>
      <c r="K121" s="86"/>
      <c r="L121" s="87"/>
      <c r="M121" s="86"/>
      <c r="N121" s="87"/>
      <c r="O121" s="86"/>
      <c r="P121" s="87"/>
      <c r="Q121" s="210"/>
      <c r="R121" s="115"/>
    </row>
    <row r="122" spans="1:18" ht="34.5" customHeight="1">
      <c r="A122" s="774"/>
      <c r="B122" s="189" t="s">
        <v>189</v>
      </c>
      <c r="C122" s="744"/>
      <c r="D122" s="90"/>
      <c r="E122" s="746"/>
      <c r="F122" s="116" t="s">
        <v>53</v>
      </c>
      <c r="G122" s="117"/>
      <c r="H122" s="118"/>
      <c r="I122" s="87"/>
      <c r="J122" s="119"/>
      <c r="K122" s="87"/>
      <c r="L122" s="119"/>
      <c r="M122" s="87"/>
      <c r="N122" s="119"/>
      <c r="O122" s="87"/>
      <c r="P122" s="119"/>
      <c r="Q122" s="125"/>
      <c r="R122" s="211"/>
    </row>
    <row r="123" spans="1:18" ht="34.5" customHeight="1">
      <c r="A123" s="774"/>
      <c r="B123" s="189" t="s">
        <v>190</v>
      </c>
      <c r="C123" s="745"/>
      <c r="D123" s="760" t="s">
        <v>70</v>
      </c>
      <c r="E123" s="758"/>
      <c r="F123" s="762"/>
      <c r="G123" s="114"/>
      <c r="H123" s="763"/>
      <c r="I123" s="764"/>
      <c r="J123" s="764"/>
      <c r="K123" s="764"/>
      <c r="L123" s="764"/>
      <c r="M123" s="764"/>
      <c r="N123" s="764"/>
      <c r="O123" s="764"/>
      <c r="P123" s="764"/>
      <c r="Q123" s="810"/>
      <c r="R123" s="121"/>
    </row>
    <row r="124" spans="1:18" ht="34.5" customHeight="1">
      <c r="A124" s="774"/>
      <c r="B124" s="189" t="s">
        <v>191</v>
      </c>
      <c r="C124" s="745"/>
      <c r="D124" s="760"/>
      <c r="E124" s="758"/>
      <c r="F124" s="762"/>
      <c r="G124" s="114"/>
      <c r="H124" s="751"/>
      <c r="I124" s="752"/>
      <c r="J124" s="752"/>
      <c r="K124" s="752"/>
      <c r="L124" s="752"/>
      <c r="M124" s="752"/>
      <c r="N124" s="752"/>
      <c r="O124" s="752"/>
      <c r="P124" s="752"/>
      <c r="Q124" s="782"/>
      <c r="R124" s="87"/>
    </row>
    <row r="125" spans="1:18" ht="34.5" customHeight="1">
      <c r="A125" s="803"/>
      <c r="B125" s="212" t="s">
        <v>192</v>
      </c>
      <c r="C125" s="805"/>
      <c r="D125" s="808"/>
      <c r="E125" s="807"/>
      <c r="F125" s="809"/>
      <c r="G125" s="213"/>
      <c r="H125" s="811"/>
      <c r="I125" s="812"/>
      <c r="J125" s="812"/>
      <c r="K125" s="812"/>
      <c r="L125" s="812"/>
      <c r="M125" s="812"/>
      <c r="N125" s="812"/>
      <c r="O125" s="812"/>
      <c r="P125" s="812"/>
      <c r="Q125" s="813"/>
      <c r="R125" s="214"/>
    </row>
    <row r="126" spans="1:18" ht="34.5" customHeight="1">
      <c r="A126" s="802">
        <v>20</v>
      </c>
      <c r="B126" s="204" t="s">
        <v>193</v>
      </c>
      <c r="C126" s="814" t="s">
        <v>186</v>
      </c>
      <c r="D126" s="215" t="s">
        <v>194</v>
      </c>
      <c r="E126" s="816" t="s">
        <v>48</v>
      </c>
      <c r="F126" s="216" t="s">
        <v>49</v>
      </c>
      <c r="G126" s="207">
        <f>R126*O4</f>
        <v>1.7</v>
      </c>
      <c r="H126" s="78"/>
      <c r="I126" s="79"/>
      <c r="J126" s="79">
        <v>0</v>
      </c>
      <c r="K126" s="79"/>
      <c r="L126" s="79"/>
      <c r="M126" s="79"/>
      <c r="N126" s="79"/>
      <c r="O126" s="79"/>
      <c r="P126" s="79"/>
      <c r="Q126" s="217"/>
      <c r="R126" s="218">
        <v>1.7</v>
      </c>
    </row>
    <row r="127" spans="1:18" ht="34.5" customHeight="1">
      <c r="A127" s="774"/>
      <c r="B127" s="159" t="s">
        <v>195</v>
      </c>
      <c r="C127" s="744"/>
      <c r="D127" s="82"/>
      <c r="E127" s="817"/>
      <c r="F127" s="219" t="s">
        <v>51</v>
      </c>
      <c r="G127" s="220"/>
      <c r="H127" s="128"/>
      <c r="I127" s="87"/>
      <c r="J127" s="86"/>
      <c r="K127" s="87"/>
      <c r="L127" s="86"/>
      <c r="M127" s="87"/>
      <c r="N127" s="86"/>
      <c r="O127" s="87"/>
      <c r="P127" s="86"/>
      <c r="Q127" s="125"/>
      <c r="R127" s="221"/>
    </row>
    <row r="128" spans="1:18" ht="34.5" customHeight="1">
      <c r="A128" s="774"/>
      <c r="B128" s="189" t="s">
        <v>196</v>
      </c>
      <c r="C128" s="744"/>
      <c r="D128" s="90"/>
      <c r="E128" s="817"/>
      <c r="F128" s="222" t="s">
        <v>53</v>
      </c>
      <c r="G128" s="151"/>
      <c r="H128" s="87"/>
      <c r="I128" s="119"/>
      <c r="J128" s="87"/>
      <c r="K128" s="119"/>
      <c r="L128" s="87"/>
      <c r="M128" s="119"/>
      <c r="N128" s="87"/>
      <c r="O128" s="119"/>
      <c r="P128" s="87"/>
      <c r="Q128" s="223"/>
      <c r="R128" s="131"/>
    </row>
    <row r="129" spans="1:18" ht="34.5" customHeight="1">
      <c r="A129" s="774"/>
      <c r="B129" s="189" t="s">
        <v>197</v>
      </c>
      <c r="C129" s="745"/>
      <c r="D129" s="776" t="s">
        <v>198</v>
      </c>
      <c r="E129" s="817"/>
      <c r="F129" s="820"/>
      <c r="G129" s="224"/>
      <c r="H129" s="763"/>
      <c r="I129" s="764"/>
      <c r="J129" s="764"/>
      <c r="K129" s="764"/>
      <c r="L129" s="764"/>
      <c r="M129" s="764"/>
      <c r="N129" s="764"/>
      <c r="O129" s="764"/>
      <c r="P129" s="764"/>
      <c r="Q129" s="810"/>
      <c r="R129" s="121"/>
    </row>
    <row r="130" spans="1:18" ht="34.5" customHeight="1">
      <c r="A130" s="774"/>
      <c r="B130" s="189" t="s">
        <v>199</v>
      </c>
      <c r="C130" s="744"/>
      <c r="D130" s="777"/>
      <c r="E130" s="817"/>
      <c r="F130" s="821"/>
      <c r="G130" s="225"/>
      <c r="H130" s="752"/>
      <c r="I130" s="752"/>
      <c r="J130" s="752"/>
      <c r="K130" s="752"/>
      <c r="L130" s="752"/>
      <c r="M130" s="752"/>
      <c r="N130" s="752"/>
      <c r="O130" s="752"/>
      <c r="P130" s="752"/>
      <c r="Q130" s="782"/>
      <c r="R130" s="87"/>
    </row>
    <row r="131" spans="1:18" ht="182.25" customHeight="1">
      <c r="A131" s="803"/>
      <c r="B131" s="212" t="s">
        <v>200</v>
      </c>
      <c r="C131" s="815"/>
      <c r="D131" s="819"/>
      <c r="E131" s="818"/>
      <c r="F131" s="822"/>
      <c r="G131" s="226"/>
      <c r="H131" s="812"/>
      <c r="I131" s="812"/>
      <c r="J131" s="812"/>
      <c r="K131" s="812"/>
      <c r="L131" s="812"/>
      <c r="M131" s="812"/>
      <c r="N131" s="812"/>
      <c r="O131" s="812"/>
      <c r="P131" s="812"/>
      <c r="Q131" s="813"/>
      <c r="R131" s="214"/>
    </row>
    <row r="132" spans="1:18" ht="34.5" customHeight="1">
      <c r="A132" s="802">
        <v>21</v>
      </c>
      <c r="B132" s="204" t="s">
        <v>201</v>
      </c>
      <c r="C132" s="804" t="s">
        <v>186</v>
      </c>
      <c r="D132" s="205" t="s">
        <v>202</v>
      </c>
      <c r="E132" s="806" t="s">
        <v>203</v>
      </c>
      <c r="F132" s="206" t="s">
        <v>49</v>
      </c>
      <c r="G132" s="227"/>
      <c r="H132" s="208"/>
      <c r="I132" s="79"/>
      <c r="J132" s="79"/>
      <c r="K132" s="79"/>
      <c r="L132" s="79"/>
      <c r="M132" s="79"/>
      <c r="N132" s="79"/>
      <c r="O132" s="79"/>
      <c r="P132" s="79"/>
      <c r="Q132" s="217"/>
      <c r="R132" s="228"/>
    </row>
    <row r="133" spans="1:18" ht="34.5" customHeight="1">
      <c r="A133" s="774"/>
      <c r="B133" s="189" t="s">
        <v>204</v>
      </c>
      <c r="C133" s="744"/>
      <c r="D133" s="82"/>
      <c r="E133" s="746"/>
      <c r="F133" s="113" t="s">
        <v>51</v>
      </c>
      <c r="G133" s="114"/>
      <c r="H133" s="87"/>
      <c r="I133" s="86"/>
      <c r="J133" s="87"/>
      <c r="K133" s="86"/>
      <c r="L133" s="87"/>
      <c r="M133" s="86"/>
      <c r="N133" s="87"/>
      <c r="O133" s="86"/>
      <c r="P133" s="87"/>
      <c r="Q133" s="210"/>
      <c r="R133" s="115"/>
    </row>
    <row r="134" spans="1:18" ht="34.5" customHeight="1">
      <c r="A134" s="774"/>
      <c r="B134" s="189" t="s">
        <v>205</v>
      </c>
      <c r="C134" s="744"/>
      <c r="D134" s="90"/>
      <c r="E134" s="746"/>
      <c r="F134" s="116" t="s">
        <v>53</v>
      </c>
      <c r="G134" s="151">
        <f>R134*O4</f>
        <v>2</v>
      </c>
      <c r="H134" s="118"/>
      <c r="I134" s="87"/>
      <c r="J134" s="119"/>
      <c r="K134" s="87"/>
      <c r="L134" s="119"/>
      <c r="M134" s="87"/>
      <c r="N134" s="119"/>
      <c r="O134" s="87"/>
      <c r="P134" s="119"/>
      <c r="Q134" s="125">
        <v>0</v>
      </c>
      <c r="R134" s="211">
        <v>2</v>
      </c>
    </row>
    <row r="135" spans="1:18" ht="34.5" customHeight="1">
      <c r="A135" s="774"/>
      <c r="B135" s="189" t="s">
        <v>206</v>
      </c>
      <c r="C135" s="745"/>
      <c r="D135" s="760" t="s">
        <v>207</v>
      </c>
      <c r="E135" s="758"/>
      <c r="F135" s="762"/>
      <c r="G135" s="114"/>
      <c r="H135" s="763"/>
      <c r="I135" s="764"/>
      <c r="J135" s="764"/>
      <c r="K135" s="764"/>
      <c r="L135" s="764"/>
      <c r="M135" s="764"/>
      <c r="N135" s="764"/>
      <c r="O135" s="764"/>
      <c r="P135" s="764"/>
      <c r="Q135" s="810"/>
      <c r="R135" s="121"/>
    </row>
    <row r="136" spans="1:18" ht="34.5" customHeight="1">
      <c r="A136" s="774"/>
      <c r="B136" s="189" t="s">
        <v>208</v>
      </c>
      <c r="C136" s="745"/>
      <c r="D136" s="760"/>
      <c r="E136" s="758"/>
      <c r="F136" s="762"/>
      <c r="G136" s="114"/>
      <c r="H136" s="751"/>
      <c r="I136" s="752"/>
      <c r="J136" s="752"/>
      <c r="K136" s="752"/>
      <c r="L136" s="752"/>
      <c r="M136" s="752"/>
      <c r="N136" s="752"/>
      <c r="O136" s="752"/>
      <c r="P136" s="752"/>
      <c r="Q136" s="782"/>
      <c r="R136" s="87"/>
    </row>
    <row r="137" spans="1:18" ht="34.5" customHeight="1">
      <c r="A137" s="803"/>
      <c r="B137" s="212" t="s">
        <v>209</v>
      </c>
      <c r="C137" s="805"/>
      <c r="D137" s="808"/>
      <c r="E137" s="807"/>
      <c r="F137" s="823"/>
      <c r="G137" s="229"/>
      <c r="H137" s="811"/>
      <c r="I137" s="812"/>
      <c r="J137" s="812"/>
      <c r="K137" s="812"/>
      <c r="L137" s="812"/>
      <c r="M137" s="812"/>
      <c r="N137" s="812"/>
      <c r="O137" s="812"/>
      <c r="P137" s="812"/>
      <c r="Q137" s="813"/>
      <c r="R137" s="214"/>
    </row>
    <row r="138" spans="1:18" ht="34.5" customHeight="1">
      <c r="A138" s="774">
        <v>22</v>
      </c>
      <c r="B138" s="189" t="s">
        <v>210</v>
      </c>
      <c r="C138" s="744" t="s">
        <v>186</v>
      </c>
      <c r="D138" s="230" t="s">
        <v>211</v>
      </c>
      <c r="E138" s="746" t="s">
        <v>48</v>
      </c>
      <c r="F138" s="231" t="s">
        <v>49</v>
      </c>
      <c r="G138" s="151">
        <f>R138*O4</f>
        <v>0.5</v>
      </c>
      <c r="H138" s="185"/>
      <c r="I138" s="232"/>
      <c r="J138" s="232">
        <v>0</v>
      </c>
      <c r="K138" s="232"/>
      <c r="L138" s="232"/>
      <c r="M138" s="232"/>
      <c r="N138" s="232"/>
      <c r="O138" s="232"/>
      <c r="P138" s="232"/>
      <c r="Q138" s="233"/>
      <c r="R138" s="234">
        <v>0.5</v>
      </c>
    </row>
    <row r="139" spans="1:18" ht="34.5" customHeight="1">
      <c r="A139" s="774"/>
      <c r="B139" s="142" t="s">
        <v>212</v>
      </c>
      <c r="C139" s="744"/>
      <c r="D139" s="82"/>
      <c r="E139" s="796"/>
      <c r="F139" s="235" t="s">
        <v>51</v>
      </c>
      <c r="G139" s="236"/>
      <c r="H139" s="190"/>
      <c r="I139" s="185"/>
      <c r="J139" s="191"/>
      <c r="K139" s="185"/>
      <c r="L139" s="191"/>
      <c r="M139" s="105"/>
      <c r="N139" s="191"/>
      <c r="O139" s="185"/>
      <c r="P139" s="191"/>
      <c r="Q139" s="185"/>
      <c r="R139" s="190"/>
    </row>
    <row r="140" spans="1:18" ht="34.5" customHeight="1">
      <c r="A140" s="774"/>
      <c r="B140" s="189" t="s">
        <v>213</v>
      </c>
      <c r="C140" s="744"/>
      <c r="D140" s="90"/>
      <c r="E140" s="796"/>
      <c r="F140" s="116" t="s">
        <v>53</v>
      </c>
      <c r="G140" s="114"/>
      <c r="H140" s="185"/>
      <c r="I140" s="192"/>
      <c r="J140" s="185"/>
      <c r="K140" s="192"/>
      <c r="L140" s="185"/>
      <c r="M140" s="192"/>
      <c r="N140" s="185"/>
      <c r="O140" s="192"/>
      <c r="P140" s="185"/>
      <c r="Q140" s="193"/>
      <c r="R140" s="194"/>
    </row>
    <row r="141" spans="1:18" ht="34.5" customHeight="1">
      <c r="A141" s="774"/>
      <c r="B141" s="189" t="s">
        <v>214</v>
      </c>
      <c r="C141" s="744"/>
      <c r="D141" s="826" t="s">
        <v>215</v>
      </c>
      <c r="E141" s="796"/>
      <c r="F141" s="791"/>
      <c r="G141" s="183"/>
      <c r="H141" s="799"/>
      <c r="I141" s="800"/>
      <c r="J141" s="800"/>
      <c r="K141" s="800"/>
      <c r="L141" s="800"/>
      <c r="M141" s="800"/>
      <c r="N141" s="800"/>
      <c r="O141" s="800"/>
      <c r="P141" s="800"/>
      <c r="Q141" s="800"/>
      <c r="R141" s="198"/>
    </row>
    <row r="142" spans="1:18" ht="34.5" customHeight="1">
      <c r="A142" s="774"/>
      <c r="B142" s="189" t="s">
        <v>216</v>
      </c>
      <c r="C142" s="744"/>
      <c r="D142" s="827"/>
      <c r="E142" s="796"/>
      <c r="F142" s="781"/>
      <c r="G142" s="137"/>
      <c r="H142" s="828"/>
      <c r="I142" s="828"/>
      <c r="J142" s="828"/>
      <c r="K142" s="828"/>
      <c r="L142" s="828"/>
      <c r="M142" s="828"/>
      <c r="N142" s="828"/>
      <c r="O142" s="828"/>
      <c r="P142" s="828"/>
      <c r="Q142" s="829"/>
      <c r="R142" s="238"/>
    </row>
    <row r="143" spans="1:18" ht="34.5" customHeight="1">
      <c r="A143" s="824"/>
      <c r="B143" s="189"/>
      <c r="C143" s="755" t="s">
        <v>186</v>
      </c>
      <c r="D143" s="107" t="s">
        <v>217</v>
      </c>
      <c r="E143" s="757" t="s">
        <v>48</v>
      </c>
      <c r="F143" s="239"/>
      <c r="G143" s="151">
        <f>R143*O4</f>
        <v>0.3</v>
      </c>
      <c r="H143" s="240"/>
      <c r="I143" s="186"/>
      <c r="J143" s="186">
        <v>0</v>
      </c>
      <c r="K143" s="186"/>
      <c r="L143" s="186"/>
      <c r="M143" s="186"/>
      <c r="N143" s="186"/>
      <c r="O143" s="186"/>
      <c r="P143" s="186"/>
      <c r="Q143" s="187"/>
      <c r="R143" s="240">
        <v>0.3</v>
      </c>
    </row>
    <row r="144" spans="1:18" ht="34.5" customHeight="1">
      <c r="A144" s="824"/>
      <c r="B144" s="142"/>
      <c r="C144" s="744"/>
      <c r="D144" s="82"/>
      <c r="E144" s="796"/>
      <c r="F144" s="235" t="s">
        <v>51</v>
      </c>
      <c r="G144" s="114"/>
      <c r="H144" s="185"/>
      <c r="I144" s="191"/>
      <c r="J144" s="185"/>
      <c r="K144" s="191"/>
      <c r="L144" s="185"/>
      <c r="M144" s="241"/>
      <c r="N144" s="185"/>
      <c r="O144" s="191"/>
      <c r="P144" s="185"/>
      <c r="Q144" s="242"/>
      <c r="R144" s="243"/>
    </row>
    <row r="145" spans="1:18" ht="34.5" customHeight="1">
      <c r="A145" s="824"/>
      <c r="B145" s="189"/>
      <c r="C145" s="744"/>
      <c r="D145" s="90"/>
      <c r="E145" s="796"/>
      <c r="F145" s="116" t="s">
        <v>53</v>
      </c>
      <c r="G145" s="117"/>
      <c r="H145" s="244"/>
      <c r="I145" s="185"/>
      <c r="J145" s="192"/>
      <c r="K145" s="185"/>
      <c r="L145" s="192"/>
      <c r="M145" s="185"/>
      <c r="N145" s="192"/>
      <c r="O145" s="185"/>
      <c r="P145" s="192"/>
      <c r="Q145" s="185"/>
      <c r="R145" s="244"/>
    </row>
    <row r="146" spans="1:18" ht="34.5" customHeight="1">
      <c r="A146" s="824"/>
      <c r="B146" s="189"/>
      <c r="C146" s="744"/>
      <c r="D146" s="826" t="s">
        <v>215</v>
      </c>
      <c r="E146" s="796"/>
      <c r="F146" s="791"/>
      <c r="G146" s="183"/>
      <c r="H146" s="799"/>
      <c r="I146" s="800"/>
      <c r="J146" s="800"/>
      <c r="K146" s="800"/>
      <c r="L146" s="800"/>
      <c r="M146" s="800"/>
      <c r="N146" s="800"/>
      <c r="O146" s="800"/>
      <c r="P146" s="800"/>
      <c r="Q146" s="800"/>
      <c r="R146" s="198"/>
    </row>
    <row r="147" spans="1:18" ht="34.5" customHeight="1">
      <c r="A147" s="824"/>
      <c r="B147" s="189"/>
      <c r="C147" s="744"/>
      <c r="D147" s="827"/>
      <c r="E147" s="796"/>
      <c r="F147" s="781"/>
      <c r="G147" s="137"/>
      <c r="H147" s="828"/>
      <c r="I147" s="828"/>
      <c r="J147" s="828"/>
      <c r="K147" s="828"/>
      <c r="L147" s="828"/>
      <c r="M147" s="828"/>
      <c r="N147" s="828"/>
      <c r="O147" s="828"/>
      <c r="P147" s="828"/>
      <c r="Q147" s="829"/>
      <c r="R147" s="238"/>
    </row>
    <row r="148" spans="1:18" ht="34.5" customHeight="1">
      <c r="A148" s="824"/>
      <c r="B148" s="189"/>
      <c r="C148" s="755" t="s">
        <v>186</v>
      </c>
      <c r="D148" s="107" t="s">
        <v>218</v>
      </c>
      <c r="E148" s="757" t="s">
        <v>48</v>
      </c>
      <c r="F148" s="239"/>
      <c r="G148" s="151">
        <f>R148*O4</f>
        <v>0.2</v>
      </c>
      <c r="H148" s="240"/>
      <c r="I148" s="186"/>
      <c r="J148" s="186">
        <v>0</v>
      </c>
      <c r="K148" s="186"/>
      <c r="L148" s="186"/>
      <c r="M148" s="186"/>
      <c r="N148" s="186"/>
      <c r="O148" s="186"/>
      <c r="P148" s="186"/>
      <c r="Q148" s="187"/>
      <c r="R148" s="240">
        <v>0.2</v>
      </c>
    </row>
    <row r="149" spans="1:18" ht="34.5" customHeight="1">
      <c r="A149" s="824"/>
      <c r="B149" s="142"/>
      <c r="C149" s="744"/>
      <c r="D149" s="82"/>
      <c r="E149" s="796"/>
      <c r="F149" s="235" t="s">
        <v>51</v>
      </c>
      <c r="G149" s="114"/>
      <c r="H149" s="185"/>
      <c r="I149" s="191"/>
      <c r="J149" s="185"/>
      <c r="K149" s="191"/>
      <c r="L149" s="185"/>
      <c r="M149" s="241"/>
      <c r="N149" s="185"/>
      <c r="O149" s="191"/>
      <c r="P149" s="185"/>
      <c r="Q149" s="242"/>
      <c r="R149" s="243"/>
    </row>
    <row r="150" spans="1:18" ht="34.5" customHeight="1">
      <c r="A150" s="824"/>
      <c r="B150" s="189"/>
      <c r="C150" s="744"/>
      <c r="D150" s="90"/>
      <c r="E150" s="796"/>
      <c r="F150" s="116" t="s">
        <v>53</v>
      </c>
      <c r="G150" s="117"/>
      <c r="H150" s="244"/>
      <c r="I150" s="185"/>
      <c r="J150" s="192"/>
      <c r="K150" s="185"/>
      <c r="L150" s="192"/>
      <c r="M150" s="185"/>
      <c r="N150" s="192"/>
      <c r="O150" s="185"/>
      <c r="P150" s="192"/>
      <c r="Q150" s="185"/>
      <c r="R150" s="244"/>
    </row>
    <row r="151" spans="1:18" ht="34.5" customHeight="1">
      <c r="A151" s="824"/>
      <c r="B151" s="189"/>
      <c r="C151" s="744"/>
      <c r="D151" s="826" t="s">
        <v>215</v>
      </c>
      <c r="E151" s="796"/>
      <c r="F151" s="791"/>
      <c r="G151" s="183"/>
      <c r="H151" s="799"/>
      <c r="I151" s="800"/>
      <c r="J151" s="800"/>
      <c r="K151" s="800"/>
      <c r="L151" s="800"/>
      <c r="M151" s="800"/>
      <c r="N151" s="800"/>
      <c r="O151" s="800"/>
      <c r="P151" s="800"/>
      <c r="Q151" s="800"/>
      <c r="R151" s="198"/>
    </row>
    <row r="152" spans="1:18" ht="34.5" customHeight="1">
      <c r="A152" s="824"/>
      <c r="B152" s="189"/>
      <c r="C152" s="744"/>
      <c r="D152" s="827"/>
      <c r="E152" s="796"/>
      <c r="F152" s="781"/>
      <c r="G152" s="137"/>
      <c r="H152" s="828"/>
      <c r="I152" s="828"/>
      <c r="J152" s="828"/>
      <c r="K152" s="828"/>
      <c r="L152" s="828"/>
      <c r="M152" s="828"/>
      <c r="N152" s="828"/>
      <c r="O152" s="828"/>
      <c r="P152" s="828"/>
      <c r="Q152" s="829"/>
      <c r="R152" s="238"/>
    </row>
    <row r="153" spans="1:18" ht="34.5" customHeight="1">
      <c r="A153" s="824"/>
      <c r="B153" s="189"/>
      <c r="C153" s="755" t="s">
        <v>186</v>
      </c>
      <c r="D153" s="107" t="s">
        <v>219</v>
      </c>
      <c r="E153" s="757" t="s">
        <v>48</v>
      </c>
      <c r="F153" s="239"/>
      <c r="G153" s="151">
        <f>R153*O4</f>
        <v>0.3</v>
      </c>
      <c r="H153" s="240"/>
      <c r="I153" s="186"/>
      <c r="J153" s="186">
        <v>0</v>
      </c>
      <c r="K153" s="186"/>
      <c r="L153" s="186"/>
      <c r="M153" s="186"/>
      <c r="N153" s="186"/>
      <c r="O153" s="186"/>
      <c r="P153" s="186"/>
      <c r="Q153" s="187"/>
      <c r="R153" s="240">
        <v>0.3</v>
      </c>
    </row>
    <row r="154" spans="1:18" ht="34.5" customHeight="1">
      <c r="A154" s="824"/>
      <c r="B154" s="142"/>
      <c r="C154" s="744"/>
      <c r="D154" s="82"/>
      <c r="E154" s="796"/>
      <c r="F154" s="235" t="s">
        <v>51</v>
      </c>
      <c r="G154" s="114"/>
      <c r="H154" s="185"/>
      <c r="I154" s="191"/>
      <c r="J154" s="185"/>
      <c r="K154" s="191"/>
      <c r="L154" s="185"/>
      <c r="M154" s="241"/>
      <c r="N154" s="185"/>
      <c r="O154" s="191"/>
      <c r="P154" s="185"/>
      <c r="Q154" s="242"/>
      <c r="R154" s="243"/>
    </row>
    <row r="155" spans="1:18" ht="34.5" customHeight="1">
      <c r="A155" s="824"/>
      <c r="B155" s="189"/>
      <c r="C155" s="744"/>
      <c r="D155" s="90"/>
      <c r="E155" s="796"/>
      <c r="F155" s="116" t="s">
        <v>53</v>
      </c>
      <c r="G155" s="117"/>
      <c r="H155" s="244"/>
      <c r="I155" s="185"/>
      <c r="J155" s="192"/>
      <c r="K155" s="185"/>
      <c r="L155" s="192"/>
      <c r="M155" s="185"/>
      <c r="N155" s="192"/>
      <c r="O155" s="185"/>
      <c r="P155" s="192"/>
      <c r="Q155" s="185"/>
      <c r="R155" s="244"/>
    </row>
    <row r="156" spans="1:18" ht="34.5" customHeight="1">
      <c r="A156" s="824"/>
      <c r="B156" s="189"/>
      <c r="C156" s="744"/>
      <c r="D156" s="826" t="s">
        <v>215</v>
      </c>
      <c r="E156" s="796"/>
      <c r="F156" s="791"/>
      <c r="G156" s="183"/>
      <c r="H156" s="799"/>
      <c r="I156" s="800"/>
      <c r="J156" s="800"/>
      <c r="K156" s="800"/>
      <c r="L156" s="800"/>
      <c r="M156" s="800"/>
      <c r="N156" s="800"/>
      <c r="O156" s="800"/>
      <c r="P156" s="800"/>
      <c r="Q156" s="800"/>
      <c r="R156" s="198"/>
    </row>
    <row r="157" spans="1:18" ht="34.5" customHeight="1">
      <c r="A157" s="825"/>
      <c r="B157" s="202"/>
      <c r="C157" s="744"/>
      <c r="D157" s="827"/>
      <c r="E157" s="796"/>
      <c r="F157" s="781"/>
      <c r="G157" s="137"/>
      <c r="H157" s="828"/>
      <c r="I157" s="828"/>
      <c r="J157" s="828"/>
      <c r="K157" s="828"/>
      <c r="L157" s="828"/>
      <c r="M157" s="828"/>
      <c r="N157" s="828"/>
      <c r="O157" s="828"/>
      <c r="P157" s="828"/>
      <c r="Q157" s="829"/>
      <c r="R157" s="238"/>
    </row>
    <row r="158" spans="1:18" ht="34.5" customHeight="1">
      <c r="A158" s="773">
        <v>23</v>
      </c>
      <c r="B158" s="141" t="s">
        <v>220</v>
      </c>
      <c r="C158" s="755" t="s">
        <v>221</v>
      </c>
      <c r="D158" s="107"/>
      <c r="E158" s="757" t="s">
        <v>99</v>
      </c>
      <c r="F158" s="108" t="s">
        <v>49</v>
      </c>
      <c r="G158" s="114"/>
      <c r="H158" s="109"/>
      <c r="I158" s="110"/>
      <c r="J158" s="110"/>
      <c r="K158" s="110"/>
      <c r="L158" s="110"/>
      <c r="M158" s="110"/>
      <c r="N158" s="110"/>
      <c r="O158" s="110"/>
      <c r="P158" s="110"/>
      <c r="Q158" s="111"/>
      <c r="R158" s="109"/>
    </row>
    <row r="159" spans="1:18" ht="34.5" customHeight="1">
      <c r="A159" s="774"/>
      <c r="B159" s="159" t="s">
        <v>222</v>
      </c>
      <c r="C159" s="744"/>
      <c r="D159" s="82"/>
      <c r="E159" s="796"/>
      <c r="F159" s="113" t="s">
        <v>51</v>
      </c>
      <c r="G159" s="114"/>
      <c r="H159" s="87"/>
      <c r="I159" s="86"/>
      <c r="J159" s="87"/>
      <c r="K159" s="86"/>
      <c r="L159" s="87"/>
      <c r="M159" s="86"/>
      <c r="N159" s="87"/>
      <c r="O159" s="86"/>
      <c r="P159" s="87"/>
      <c r="Q159" s="88"/>
      <c r="R159" s="115"/>
    </row>
    <row r="160" spans="1:18" ht="34.5" customHeight="1">
      <c r="A160" s="774"/>
      <c r="B160" s="159" t="s">
        <v>223</v>
      </c>
      <c r="C160" s="744"/>
      <c r="D160" s="90"/>
      <c r="E160" s="796"/>
      <c r="F160" s="116" t="s">
        <v>53</v>
      </c>
      <c r="G160" s="151">
        <f>R160*O4</f>
        <v>1.8</v>
      </c>
      <c r="H160" s="118"/>
      <c r="I160" s="87"/>
      <c r="J160" s="119"/>
      <c r="K160" s="87"/>
      <c r="L160" s="119"/>
      <c r="M160" s="87"/>
      <c r="N160" s="119"/>
      <c r="O160" s="87"/>
      <c r="P160" s="119"/>
      <c r="Q160" s="87">
        <v>1.8</v>
      </c>
      <c r="R160" s="118">
        <v>1.8</v>
      </c>
    </row>
    <row r="161" spans="1:18" ht="34.5" customHeight="1">
      <c r="A161" s="774"/>
      <c r="B161" s="189" t="s">
        <v>224</v>
      </c>
      <c r="C161" s="745"/>
      <c r="D161" s="793" t="s">
        <v>225</v>
      </c>
      <c r="E161" s="830"/>
      <c r="F161" s="832"/>
      <c r="G161" s="245"/>
      <c r="H161" s="763"/>
      <c r="I161" s="764"/>
      <c r="J161" s="764"/>
      <c r="K161" s="764"/>
      <c r="L161" s="764"/>
      <c r="M161" s="764"/>
      <c r="N161" s="764"/>
      <c r="O161" s="764"/>
      <c r="P161" s="764"/>
      <c r="Q161" s="764"/>
      <c r="R161" s="120"/>
    </row>
    <row r="162" spans="1:18" ht="34.5" customHeight="1">
      <c r="A162" s="774"/>
      <c r="B162" s="189" t="s">
        <v>226</v>
      </c>
      <c r="C162" s="745"/>
      <c r="D162" s="793"/>
      <c r="E162" s="830"/>
      <c r="F162" s="833"/>
      <c r="G162" s="246"/>
      <c r="H162" s="770"/>
      <c r="I162" s="769"/>
      <c r="J162" s="769"/>
      <c r="K162" s="769"/>
      <c r="L162" s="769"/>
      <c r="M162" s="769"/>
      <c r="N162" s="769"/>
      <c r="O162" s="769"/>
      <c r="P162" s="769"/>
      <c r="Q162" s="769"/>
      <c r="R162" s="138"/>
    </row>
    <row r="163" spans="1:18" ht="34.5" customHeight="1">
      <c r="A163" s="775"/>
      <c r="B163" s="202" t="s">
        <v>227</v>
      </c>
      <c r="C163" s="756"/>
      <c r="D163" s="793"/>
      <c r="E163" s="831"/>
      <c r="F163" s="833"/>
      <c r="G163" s="246"/>
      <c r="H163" s="771"/>
      <c r="I163" s="769"/>
      <c r="J163" s="769"/>
      <c r="K163" s="769"/>
      <c r="L163" s="769"/>
      <c r="M163" s="769"/>
      <c r="N163" s="769"/>
      <c r="O163" s="769"/>
      <c r="P163" s="769"/>
      <c r="Q163" s="769"/>
      <c r="R163" s="139"/>
    </row>
    <row r="164" spans="1:18" ht="34.5" customHeight="1">
      <c r="A164" s="834">
        <v>24</v>
      </c>
      <c r="B164" s="837" t="s">
        <v>228</v>
      </c>
      <c r="C164" s="744" t="s">
        <v>160</v>
      </c>
      <c r="D164" s="73" t="s">
        <v>229</v>
      </c>
      <c r="E164" s="796" t="s">
        <v>48</v>
      </c>
      <c r="F164" s="124" t="s">
        <v>49</v>
      </c>
      <c r="G164" s="151">
        <f>R164*O4</f>
        <v>0.5</v>
      </c>
      <c r="H164" s="87">
        <v>0</v>
      </c>
      <c r="I164" s="110"/>
      <c r="J164" s="110"/>
      <c r="K164" s="110"/>
      <c r="L164" s="110"/>
      <c r="M164" s="110"/>
      <c r="N164" s="110"/>
      <c r="O164" s="110"/>
      <c r="P164" s="110"/>
      <c r="Q164" s="111"/>
      <c r="R164" s="126">
        <v>0.5</v>
      </c>
    </row>
    <row r="165" spans="1:18" ht="34.5" customHeight="1">
      <c r="A165" s="835"/>
      <c r="B165" s="838"/>
      <c r="C165" s="840"/>
      <c r="D165" s="88"/>
      <c r="E165" s="830"/>
      <c r="F165" s="108" t="s">
        <v>51</v>
      </c>
      <c r="G165" s="114"/>
      <c r="H165" s="128"/>
      <c r="I165" s="87"/>
      <c r="J165" s="86"/>
      <c r="K165" s="87"/>
      <c r="L165" s="86"/>
      <c r="M165" s="87"/>
      <c r="N165" s="86"/>
      <c r="O165" s="87"/>
      <c r="P165" s="86"/>
      <c r="Q165" s="87"/>
      <c r="R165" s="128"/>
    </row>
    <row r="166" spans="1:18" ht="34.5" customHeight="1">
      <c r="A166" s="835"/>
      <c r="B166" s="838"/>
      <c r="C166" s="744"/>
      <c r="D166" s="90"/>
      <c r="E166" s="796"/>
      <c r="F166" s="116" t="s">
        <v>53</v>
      </c>
      <c r="G166" s="114"/>
      <c r="H166" s="87"/>
      <c r="I166" s="119"/>
      <c r="J166" s="87"/>
      <c r="K166" s="119"/>
      <c r="L166" s="87"/>
      <c r="M166" s="119"/>
      <c r="N166" s="87"/>
      <c r="O166" s="119"/>
      <c r="P166" s="87"/>
      <c r="Q166" s="130"/>
      <c r="R166" s="131"/>
    </row>
    <row r="167" spans="1:18" ht="32.25">
      <c r="A167" s="836"/>
      <c r="B167" s="839"/>
      <c r="C167" s="744"/>
      <c r="D167" s="132"/>
      <c r="E167" s="796"/>
      <c r="F167" s="153"/>
      <c r="G167" s="154"/>
      <c r="H167" s="784"/>
      <c r="I167" s="785"/>
      <c r="J167" s="785"/>
      <c r="K167" s="785"/>
      <c r="L167" s="785"/>
      <c r="M167" s="785"/>
      <c r="N167" s="785"/>
      <c r="O167" s="785"/>
      <c r="P167" s="785"/>
      <c r="Q167" s="785"/>
      <c r="R167" s="155"/>
    </row>
    <row r="168" spans="1:18" ht="34.5" customHeight="1">
      <c r="A168" s="834">
        <v>25</v>
      </c>
      <c r="B168" s="837" t="s">
        <v>230</v>
      </c>
      <c r="C168" s="755" t="s">
        <v>160</v>
      </c>
      <c r="D168" s="107" t="s">
        <v>231</v>
      </c>
      <c r="E168" s="841" t="s">
        <v>48</v>
      </c>
      <c r="F168" s="108" t="s">
        <v>49</v>
      </c>
      <c r="G168" s="151">
        <f>R168*O4</f>
        <v>0.8</v>
      </c>
      <c r="H168" s="109">
        <v>0</v>
      </c>
      <c r="I168" s="87"/>
      <c r="J168" s="110"/>
      <c r="K168" s="87"/>
      <c r="L168" s="110"/>
      <c r="M168" s="87"/>
      <c r="N168" s="110"/>
      <c r="O168" s="87"/>
      <c r="P168" s="110"/>
      <c r="Q168" s="87"/>
      <c r="R168" s="109">
        <v>0.8</v>
      </c>
    </row>
    <row r="169" spans="1:18" ht="34.5" customHeight="1">
      <c r="A169" s="835"/>
      <c r="B169" s="838"/>
      <c r="C169" s="840"/>
      <c r="D169" s="88"/>
      <c r="E169" s="830"/>
      <c r="F169" s="113" t="s">
        <v>51</v>
      </c>
      <c r="G169" s="114"/>
      <c r="H169" s="87"/>
      <c r="I169" s="86"/>
      <c r="J169" s="87"/>
      <c r="K169" s="86"/>
      <c r="L169" s="87"/>
      <c r="M169" s="86"/>
      <c r="N169" s="87"/>
      <c r="O169" s="86"/>
      <c r="P169" s="87"/>
      <c r="Q169" s="88"/>
      <c r="R169" s="115"/>
    </row>
    <row r="170" spans="1:18" ht="34.5" customHeight="1">
      <c r="A170" s="835"/>
      <c r="B170" s="838"/>
      <c r="C170" s="744"/>
      <c r="D170" s="90"/>
      <c r="E170" s="796"/>
      <c r="F170" s="116" t="s">
        <v>53</v>
      </c>
      <c r="G170" s="117"/>
      <c r="H170" s="118"/>
      <c r="I170" s="87"/>
      <c r="J170" s="119"/>
      <c r="K170" s="87"/>
      <c r="L170" s="119"/>
      <c r="M170" s="87"/>
      <c r="N170" s="119"/>
      <c r="O170" s="87"/>
      <c r="P170" s="119"/>
      <c r="Q170" s="87"/>
      <c r="R170" s="118"/>
    </row>
    <row r="171" spans="1:18" ht="32.25">
      <c r="A171" s="836"/>
      <c r="B171" s="839"/>
      <c r="C171" s="744"/>
      <c r="D171" s="132"/>
      <c r="E171" s="796"/>
      <c r="F171" s="153"/>
      <c r="G171" s="154"/>
      <c r="H171" s="784"/>
      <c r="I171" s="785"/>
      <c r="J171" s="785"/>
      <c r="K171" s="785"/>
      <c r="L171" s="785"/>
      <c r="M171" s="785"/>
      <c r="N171" s="785"/>
      <c r="O171" s="785"/>
      <c r="P171" s="785"/>
      <c r="Q171" s="785"/>
      <c r="R171" s="155"/>
    </row>
    <row r="172" spans="1:18" ht="34.5" customHeight="1">
      <c r="A172" s="741">
        <v>26</v>
      </c>
      <c r="B172" s="842" t="s">
        <v>232</v>
      </c>
      <c r="C172" s="755" t="s">
        <v>233</v>
      </c>
      <c r="D172" s="107" t="s">
        <v>229</v>
      </c>
      <c r="E172" s="841" t="s">
        <v>48</v>
      </c>
      <c r="F172" s="108" t="s">
        <v>49</v>
      </c>
      <c r="G172" s="151">
        <f>R172*O4</f>
        <v>0.2</v>
      </c>
      <c r="H172" s="109">
        <v>0</v>
      </c>
      <c r="I172" s="87"/>
      <c r="J172" s="110"/>
      <c r="K172" s="87"/>
      <c r="L172" s="110"/>
      <c r="M172" s="87"/>
      <c r="N172" s="110"/>
      <c r="O172" s="87"/>
      <c r="P172" s="110"/>
      <c r="Q172" s="87"/>
      <c r="R172" s="109">
        <v>0.2</v>
      </c>
    </row>
    <row r="173" spans="1:18" ht="34.5" customHeight="1">
      <c r="A173" s="742"/>
      <c r="B173" s="843"/>
      <c r="C173" s="840"/>
      <c r="D173" s="88"/>
      <c r="E173" s="830"/>
      <c r="F173" s="113" t="s">
        <v>51</v>
      </c>
      <c r="G173" s="114"/>
      <c r="H173" s="87"/>
      <c r="I173" s="86"/>
      <c r="J173" s="87"/>
      <c r="K173" s="86"/>
      <c r="L173" s="87"/>
      <c r="M173" s="86"/>
      <c r="N173" s="87"/>
      <c r="O173" s="86"/>
      <c r="P173" s="87"/>
      <c r="Q173" s="88"/>
      <c r="R173" s="115"/>
    </row>
    <row r="174" spans="1:18" ht="34.5" customHeight="1">
      <c r="A174" s="742"/>
      <c r="B174" s="843"/>
      <c r="C174" s="744"/>
      <c r="D174" s="90"/>
      <c r="E174" s="796"/>
      <c r="F174" s="116" t="s">
        <v>53</v>
      </c>
      <c r="G174" s="117"/>
      <c r="H174" s="118"/>
      <c r="I174" s="87"/>
      <c r="J174" s="119"/>
      <c r="K174" s="87"/>
      <c r="L174" s="119"/>
      <c r="M174" s="87"/>
      <c r="N174" s="119"/>
      <c r="O174" s="87"/>
      <c r="P174" s="119"/>
      <c r="Q174" s="87"/>
      <c r="R174" s="118"/>
    </row>
    <row r="175" spans="1:18" ht="34.5" customHeight="1">
      <c r="A175" s="742"/>
      <c r="B175" s="843"/>
      <c r="C175" s="744"/>
      <c r="D175" s="132"/>
      <c r="E175" s="796"/>
      <c r="F175" s="153"/>
      <c r="G175" s="154"/>
      <c r="H175" s="784"/>
      <c r="I175" s="785"/>
      <c r="J175" s="785"/>
      <c r="K175" s="785"/>
      <c r="L175" s="785"/>
      <c r="M175" s="785"/>
      <c r="N175" s="785"/>
      <c r="O175" s="785"/>
      <c r="P175" s="785"/>
      <c r="Q175" s="785"/>
      <c r="R175" s="155"/>
    </row>
    <row r="176" spans="1:18" ht="34.5" customHeight="1">
      <c r="A176" s="824"/>
      <c r="B176" s="843"/>
      <c r="C176" s="755" t="s">
        <v>233</v>
      </c>
      <c r="D176" s="107" t="s">
        <v>234</v>
      </c>
      <c r="E176" s="841" t="s">
        <v>48</v>
      </c>
      <c r="F176" s="108" t="s">
        <v>49</v>
      </c>
      <c r="G176" s="151">
        <f>R176*O4</f>
        <v>0.5</v>
      </c>
      <c r="H176" s="109">
        <v>0</v>
      </c>
      <c r="I176" s="87"/>
      <c r="J176" s="110"/>
      <c r="K176" s="87"/>
      <c r="L176" s="110"/>
      <c r="M176" s="87"/>
      <c r="N176" s="110"/>
      <c r="O176" s="87"/>
      <c r="P176" s="110"/>
      <c r="Q176" s="87"/>
      <c r="R176" s="109">
        <v>0.5</v>
      </c>
    </row>
    <row r="177" spans="1:18" ht="34.5" customHeight="1">
      <c r="A177" s="824"/>
      <c r="B177" s="843"/>
      <c r="C177" s="840"/>
      <c r="D177" s="88"/>
      <c r="E177" s="830"/>
      <c r="F177" s="113" t="s">
        <v>51</v>
      </c>
      <c r="G177" s="114"/>
      <c r="H177" s="87"/>
      <c r="I177" s="86"/>
      <c r="J177" s="87"/>
      <c r="K177" s="86"/>
      <c r="L177" s="87"/>
      <c r="M177" s="86"/>
      <c r="N177" s="87"/>
      <c r="O177" s="86"/>
      <c r="P177" s="87"/>
      <c r="Q177" s="88"/>
      <c r="R177" s="115"/>
    </row>
    <row r="178" spans="1:18" ht="34.5" customHeight="1">
      <c r="A178" s="824"/>
      <c r="B178" s="843"/>
      <c r="C178" s="744"/>
      <c r="D178" s="90"/>
      <c r="E178" s="796"/>
      <c r="F178" s="116" t="s">
        <v>53</v>
      </c>
      <c r="G178" s="117"/>
      <c r="H178" s="118"/>
      <c r="I178" s="87"/>
      <c r="J178" s="119"/>
      <c r="K178" s="87"/>
      <c r="L178" s="119"/>
      <c r="M178" s="87"/>
      <c r="N178" s="119"/>
      <c r="O178" s="87"/>
      <c r="P178" s="119"/>
      <c r="Q178" s="87"/>
      <c r="R178" s="118"/>
    </row>
    <row r="179" spans="1:18" ht="34.5" customHeight="1">
      <c r="A179" s="824"/>
      <c r="B179" s="843"/>
      <c r="C179" s="744"/>
      <c r="D179" s="132"/>
      <c r="E179" s="796"/>
      <c r="F179" s="153"/>
      <c r="G179" s="154"/>
      <c r="H179" s="784"/>
      <c r="I179" s="785"/>
      <c r="J179" s="785"/>
      <c r="K179" s="785"/>
      <c r="L179" s="785"/>
      <c r="M179" s="785"/>
      <c r="N179" s="785"/>
      <c r="O179" s="785"/>
      <c r="P179" s="785"/>
      <c r="Q179" s="785"/>
      <c r="R179" s="155"/>
    </row>
    <row r="180" spans="1:18" ht="34.5" customHeight="1">
      <c r="A180" s="824"/>
      <c r="B180" s="843"/>
      <c r="C180" s="755" t="s">
        <v>233</v>
      </c>
      <c r="D180" s="107" t="s">
        <v>235</v>
      </c>
      <c r="E180" s="841" t="s">
        <v>48</v>
      </c>
      <c r="F180" s="108" t="s">
        <v>49</v>
      </c>
      <c r="G180" s="151">
        <f>R180*O4</f>
        <v>0.4</v>
      </c>
      <c r="H180" s="109">
        <v>0</v>
      </c>
      <c r="I180" s="87"/>
      <c r="J180" s="110"/>
      <c r="K180" s="87"/>
      <c r="L180" s="110"/>
      <c r="M180" s="87"/>
      <c r="N180" s="110"/>
      <c r="O180" s="87"/>
      <c r="P180" s="110"/>
      <c r="Q180" s="87"/>
      <c r="R180" s="109">
        <v>0.4</v>
      </c>
    </row>
    <row r="181" spans="1:18" ht="34.5" customHeight="1">
      <c r="A181" s="824"/>
      <c r="B181" s="843"/>
      <c r="C181" s="840"/>
      <c r="D181" s="88"/>
      <c r="E181" s="830"/>
      <c r="F181" s="113" t="s">
        <v>51</v>
      </c>
      <c r="G181" s="114"/>
      <c r="H181" s="87"/>
      <c r="I181" s="86"/>
      <c r="J181" s="87"/>
      <c r="K181" s="86"/>
      <c r="L181" s="87"/>
      <c r="M181" s="86"/>
      <c r="N181" s="87"/>
      <c r="O181" s="86"/>
      <c r="P181" s="87"/>
      <c r="Q181" s="88"/>
      <c r="R181" s="115"/>
    </row>
    <row r="182" spans="1:18" ht="34.5" customHeight="1">
      <c r="A182" s="824"/>
      <c r="B182" s="843"/>
      <c r="C182" s="744"/>
      <c r="D182" s="90"/>
      <c r="E182" s="796"/>
      <c r="F182" s="116" t="s">
        <v>53</v>
      </c>
      <c r="G182" s="117"/>
      <c r="H182" s="118"/>
      <c r="I182" s="87"/>
      <c r="J182" s="119"/>
      <c r="K182" s="87"/>
      <c r="L182" s="119"/>
      <c r="M182" s="87"/>
      <c r="N182" s="119"/>
      <c r="O182" s="87"/>
      <c r="P182" s="119"/>
      <c r="Q182" s="87"/>
      <c r="R182" s="118"/>
    </row>
    <row r="183" spans="1:18" ht="34.5" customHeight="1">
      <c r="A183" s="824"/>
      <c r="B183" s="843"/>
      <c r="C183" s="744"/>
      <c r="D183" s="132"/>
      <c r="E183" s="796"/>
      <c r="F183" s="153"/>
      <c r="G183" s="154"/>
      <c r="H183" s="784"/>
      <c r="I183" s="785"/>
      <c r="J183" s="785"/>
      <c r="K183" s="785"/>
      <c r="L183" s="785"/>
      <c r="M183" s="785"/>
      <c r="N183" s="785"/>
      <c r="O183" s="785"/>
      <c r="P183" s="785"/>
      <c r="Q183" s="785"/>
      <c r="R183" s="155"/>
    </row>
    <row r="184" spans="1:18" ht="34.5" customHeight="1">
      <c r="A184" s="824"/>
      <c r="B184" s="843"/>
      <c r="C184" s="755" t="s">
        <v>233</v>
      </c>
      <c r="D184" s="107" t="s">
        <v>194</v>
      </c>
      <c r="E184" s="841" t="s">
        <v>48</v>
      </c>
      <c r="F184" s="108" t="s">
        <v>49</v>
      </c>
      <c r="G184" s="151">
        <f>R184*O4</f>
        <v>0.36</v>
      </c>
      <c r="H184" s="109">
        <v>0</v>
      </c>
      <c r="I184" s="87"/>
      <c r="J184" s="110"/>
      <c r="K184" s="87"/>
      <c r="L184" s="110"/>
      <c r="M184" s="87"/>
      <c r="N184" s="110"/>
      <c r="O184" s="87"/>
      <c r="P184" s="110"/>
      <c r="Q184" s="87"/>
      <c r="R184" s="109">
        <v>0.36</v>
      </c>
    </row>
    <row r="185" spans="1:18" ht="34.5" customHeight="1">
      <c r="A185" s="824"/>
      <c r="B185" s="843"/>
      <c r="C185" s="840"/>
      <c r="D185" s="88"/>
      <c r="E185" s="830"/>
      <c r="F185" s="113" t="s">
        <v>51</v>
      </c>
      <c r="G185" s="114"/>
      <c r="H185" s="87"/>
      <c r="I185" s="86"/>
      <c r="J185" s="87"/>
      <c r="K185" s="86"/>
      <c r="L185" s="87"/>
      <c r="M185" s="86"/>
      <c r="N185" s="87"/>
      <c r="O185" s="86"/>
      <c r="P185" s="87"/>
      <c r="Q185" s="88"/>
      <c r="R185" s="115"/>
    </row>
    <row r="186" spans="1:18" ht="34.5" customHeight="1">
      <c r="A186" s="824"/>
      <c r="B186" s="843"/>
      <c r="C186" s="744"/>
      <c r="D186" s="90"/>
      <c r="E186" s="796"/>
      <c r="F186" s="116" t="s">
        <v>53</v>
      </c>
      <c r="G186" s="117"/>
      <c r="H186" s="118"/>
      <c r="I186" s="87"/>
      <c r="J186" s="119"/>
      <c r="K186" s="87"/>
      <c r="L186" s="119"/>
      <c r="M186" s="87"/>
      <c r="N186" s="119"/>
      <c r="O186" s="87"/>
      <c r="P186" s="119"/>
      <c r="Q186" s="87"/>
      <c r="R186" s="118"/>
    </row>
    <row r="187" spans="1:18" ht="34.5" customHeight="1">
      <c r="A187" s="825"/>
      <c r="B187" s="844"/>
      <c r="C187" s="744"/>
      <c r="D187" s="132"/>
      <c r="E187" s="796"/>
      <c r="F187" s="153"/>
      <c r="G187" s="154"/>
      <c r="H187" s="784"/>
      <c r="I187" s="785"/>
      <c r="J187" s="785"/>
      <c r="K187" s="785"/>
      <c r="L187" s="785"/>
      <c r="M187" s="785"/>
      <c r="N187" s="785"/>
      <c r="O187" s="785"/>
      <c r="P187" s="785"/>
      <c r="Q187" s="785"/>
      <c r="R187" s="155"/>
    </row>
    <row r="188" spans="1:18" ht="34.5" customHeight="1">
      <c r="A188" s="845">
        <v>27</v>
      </c>
      <c r="B188" s="842" t="s">
        <v>232</v>
      </c>
      <c r="C188" s="755" t="s">
        <v>236</v>
      </c>
      <c r="D188" s="107" t="s">
        <v>229</v>
      </c>
      <c r="E188" s="841" t="s">
        <v>48</v>
      </c>
      <c r="F188" s="108" t="s">
        <v>49</v>
      </c>
      <c r="G188" s="151">
        <f>R188*O4</f>
        <v>0.2</v>
      </c>
      <c r="H188" s="109">
        <v>0</v>
      </c>
      <c r="I188" s="87"/>
      <c r="J188" s="110"/>
      <c r="K188" s="87"/>
      <c r="L188" s="110"/>
      <c r="M188" s="87"/>
      <c r="N188" s="110"/>
      <c r="O188" s="87"/>
      <c r="P188" s="110"/>
      <c r="Q188" s="87"/>
      <c r="R188" s="109">
        <v>0.2</v>
      </c>
    </row>
    <row r="189" spans="1:18" ht="34.5" customHeight="1">
      <c r="A189" s="846"/>
      <c r="B189" s="843"/>
      <c r="C189" s="840"/>
      <c r="D189" s="88"/>
      <c r="E189" s="830"/>
      <c r="F189" s="113" t="s">
        <v>51</v>
      </c>
      <c r="G189" s="114"/>
      <c r="H189" s="87"/>
      <c r="I189" s="86"/>
      <c r="J189" s="87"/>
      <c r="K189" s="86"/>
      <c r="L189" s="87"/>
      <c r="M189" s="86"/>
      <c r="N189" s="87"/>
      <c r="O189" s="86"/>
      <c r="P189" s="87"/>
      <c r="Q189" s="88"/>
      <c r="R189" s="115"/>
    </row>
    <row r="190" spans="1:18" ht="34.5" customHeight="1">
      <c r="A190" s="846"/>
      <c r="B190" s="843"/>
      <c r="C190" s="744"/>
      <c r="D190" s="90"/>
      <c r="E190" s="796"/>
      <c r="F190" s="116" t="s">
        <v>53</v>
      </c>
      <c r="G190" s="117"/>
      <c r="H190" s="118"/>
      <c r="I190" s="87"/>
      <c r="J190" s="119"/>
      <c r="K190" s="87"/>
      <c r="L190" s="119"/>
      <c r="M190" s="87"/>
      <c r="N190" s="119"/>
      <c r="O190" s="87"/>
      <c r="P190" s="119"/>
      <c r="Q190" s="87"/>
      <c r="R190" s="118"/>
    </row>
    <row r="191" spans="1:18" ht="34.5" customHeight="1">
      <c r="A191" s="846"/>
      <c r="B191" s="843"/>
      <c r="C191" s="744"/>
      <c r="D191" s="132"/>
      <c r="E191" s="796"/>
      <c r="F191" s="153"/>
      <c r="G191" s="154"/>
      <c r="H191" s="784"/>
      <c r="I191" s="785"/>
      <c r="J191" s="785"/>
      <c r="K191" s="785"/>
      <c r="L191" s="785"/>
      <c r="M191" s="785"/>
      <c r="N191" s="785"/>
      <c r="O191" s="785"/>
      <c r="P191" s="785"/>
      <c r="Q191" s="785"/>
      <c r="R191" s="155"/>
    </row>
    <row r="192" spans="1:18" ht="34.5" customHeight="1">
      <c r="A192" s="847"/>
      <c r="B192" s="843"/>
      <c r="C192" s="755" t="s">
        <v>236</v>
      </c>
      <c r="D192" s="107" t="s">
        <v>234</v>
      </c>
      <c r="E192" s="841" t="s">
        <v>48</v>
      </c>
      <c r="F192" s="108" t="s">
        <v>49</v>
      </c>
      <c r="G192" s="151">
        <f>R192*O4</f>
        <v>0.2</v>
      </c>
      <c r="H192" s="109">
        <v>0</v>
      </c>
      <c r="I192" s="87"/>
      <c r="J192" s="110"/>
      <c r="K192" s="87"/>
      <c r="L192" s="110"/>
      <c r="M192" s="87"/>
      <c r="N192" s="110"/>
      <c r="O192" s="87"/>
      <c r="P192" s="110"/>
      <c r="Q192" s="87"/>
      <c r="R192" s="109">
        <v>0.2</v>
      </c>
    </row>
    <row r="193" spans="1:18" ht="34.5" customHeight="1">
      <c r="A193" s="847"/>
      <c r="B193" s="843"/>
      <c r="C193" s="840"/>
      <c r="D193" s="88"/>
      <c r="E193" s="830"/>
      <c r="F193" s="113" t="s">
        <v>51</v>
      </c>
      <c r="G193" s="114"/>
      <c r="H193" s="87"/>
      <c r="I193" s="86"/>
      <c r="J193" s="87"/>
      <c r="K193" s="86"/>
      <c r="L193" s="87"/>
      <c r="M193" s="86"/>
      <c r="N193" s="87"/>
      <c r="O193" s="86"/>
      <c r="P193" s="87"/>
      <c r="Q193" s="88"/>
      <c r="R193" s="115"/>
    </row>
    <row r="194" spans="1:18" ht="34.5" customHeight="1">
      <c r="A194" s="847"/>
      <c r="B194" s="843"/>
      <c r="C194" s="744"/>
      <c r="D194" s="90"/>
      <c r="E194" s="796"/>
      <c r="F194" s="116" t="s">
        <v>53</v>
      </c>
      <c r="G194" s="117"/>
      <c r="H194" s="118"/>
      <c r="I194" s="87"/>
      <c r="J194" s="119"/>
      <c r="K194" s="87"/>
      <c r="L194" s="119"/>
      <c r="M194" s="87"/>
      <c r="N194" s="119"/>
      <c r="O194" s="87"/>
      <c r="P194" s="119"/>
      <c r="Q194" s="87"/>
      <c r="R194" s="118"/>
    </row>
    <row r="195" spans="1:18" ht="34.5" customHeight="1">
      <c r="A195" s="847"/>
      <c r="B195" s="843"/>
      <c r="C195" s="744"/>
      <c r="D195" s="132"/>
      <c r="E195" s="796"/>
      <c r="F195" s="153"/>
      <c r="G195" s="154"/>
      <c r="H195" s="784"/>
      <c r="I195" s="785"/>
      <c r="J195" s="785"/>
      <c r="K195" s="785"/>
      <c r="L195" s="785"/>
      <c r="M195" s="785"/>
      <c r="N195" s="785"/>
      <c r="O195" s="785"/>
      <c r="P195" s="785"/>
      <c r="Q195" s="785"/>
      <c r="R195" s="155"/>
    </row>
    <row r="196" spans="1:18" ht="34.5" customHeight="1">
      <c r="A196" s="847"/>
      <c r="B196" s="843"/>
      <c r="C196" s="755" t="s">
        <v>236</v>
      </c>
      <c r="D196" s="107" t="s">
        <v>235</v>
      </c>
      <c r="E196" s="841" t="s">
        <v>48</v>
      </c>
      <c r="F196" s="108" t="s">
        <v>49</v>
      </c>
      <c r="G196" s="151">
        <f>R196*O4</f>
        <v>0.3</v>
      </c>
      <c r="H196" s="109">
        <v>0</v>
      </c>
      <c r="I196" s="87"/>
      <c r="J196" s="110"/>
      <c r="K196" s="87"/>
      <c r="L196" s="110"/>
      <c r="M196" s="87"/>
      <c r="N196" s="110"/>
      <c r="O196" s="87"/>
      <c r="P196" s="110"/>
      <c r="Q196" s="87"/>
      <c r="R196" s="109">
        <v>0.3</v>
      </c>
    </row>
    <row r="197" spans="1:18" ht="34.5" customHeight="1">
      <c r="A197" s="847"/>
      <c r="B197" s="843"/>
      <c r="C197" s="840"/>
      <c r="D197" s="88"/>
      <c r="E197" s="830"/>
      <c r="F197" s="113" t="s">
        <v>51</v>
      </c>
      <c r="G197" s="114"/>
      <c r="H197" s="87"/>
      <c r="I197" s="86"/>
      <c r="J197" s="87"/>
      <c r="K197" s="86"/>
      <c r="L197" s="87"/>
      <c r="M197" s="86"/>
      <c r="N197" s="87"/>
      <c r="O197" s="86"/>
      <c r="P197" s="87"/>
      <c r="Q197" s="88"/>
      <c r="R197" s="115"/>
    </row>
    <row r="198" spans="1:18" ht="34.5" customHeight="1">
      <c r="A198" s="847"/>
      <c r="B198" s="843"/>
      <c r="C198" s="744"/>
      <c r="D198" s="90"/>
      <c r="E198" s="796"/>
      <c r="F198" s="116" t="s">
        <v>53</v>
      </c>
      <c r="G198" s="117"/>
      <c r="H198" s="118"/>
      <c r="I198" s="87"/>
      <c r="J198" s="119"/>
      <c r="K198" s="87"/>
      <c r="L198" s="119"/>
      <c r="M198" s="87"/>
      <c r="N198" s="119"/>
      <c r="O198" s="87"/>
      <c r="P198" s="119"/>
      <c r="Q198" s="87"/>
      <c r="R198" s="118"/>
    </row>
    <row r="199" spans="1:18" ht="34.5" customHeight="1">
      <c r="A199" s="847"/>
      <c r="B199" s="843"/>
      <c r="C199" s="744"/>
      <c r="D199" s="132"/>
      <c r="E199" s="796"/>
      <c r="F199" s="153"/>
      <c r="G199" s="154"/>
      <c r="H199" s="784"/>
      <c r="I199" s="785"/>
      <c r="J199" s="785"/>
      <c r="K199" s="785"/>
      <c r="L199" s="785"/>
      <c r="M199" s="785"/>
      <c r="N199" s="785"/>
      <c r="O199" s="785"/>
      <c r="P199" s="785"/>
      <c r="Q199" s="785"/>
      <c r="R199" s="155"/>
    </row>
    <row r="200" spans="1:18" ht="34.5" customHeight="1">
      <c r="A200" s="847"/>
      <c r="B200" s="843"/>
      <c r="C200" s="755" t="s">
        <v>236</v>
      </c>
      <c r="D200" s="107" t="s">
        <v>194</v>
      </c>
      <c r="E200" s="841" t="s">
        <v>48</v>
      </c>
      <c r="F200" s="108" t="s">
        <v>49</v>
      </c>
      <c r="G200" s="151">
        <f>R200*O4</f>
        <v>0.4</v>
      </c>
      <c r="H200" s="109">
        <v>0</v>
      </c>
      <c r="I200" s="87"/>
      <c r="J200" s="110"/>
      <c r="K200" s="87"/>
      <c r="L200" s="110"/>
      <c r="M200" s="87"/>
      <c r="N200" s="110"/>
      <c r="O200" s="87"/>
      <c r="P200" s="110"/>
      <c r="Q200" s="87"/>
      <c r="R200" s="109">
        <v>0.4</v>
      </c>
    </row>
    <row r="201" spans="1:18" ht="34.5" customHeight="1">
      <c r="A201" s="847"/>
      <c r="B201" s="843"/>
      <c r="C201" s="840"/>
      <c r="D201" s="88"/>
      <c r="E201" s="830"/>
      <c r="F201" s="113" t="s">
        <v>51</v>
      </c>
      <c r="G201" s="114"/>
      <c r="H201" s="87"/>
      <c r="I201" s="86"/>
      <c r="J201" s="87"/>
      <c r="K201" s="86"/>
      <c r="L201" s="87"/>
      <c r="M201" s="86"/>
      <c r="N201" s="87"/>
      <c r="O201" s="86"/>
      <c r="P201" s="87"/>
      <c r="Q201" s="88"/>
      <c r="R201" s="115"/>
    </row>
    <row r="202" spans="1:18" ht="34.5" customHeight="1">
      <c r="A202" s="847"/>
      <c r="B202" s="843"/>
      <c r="C202" s="744"/>
      <c r="D202" s="90"/>
      <c r="E202" s="796"/>
      <c r="F202" s="116" t="s">
        <v>53</v>
      </c>
      <c r="G202" s="117"/>
      <c r="H202" s="118"/>
      <c r="I202" s="87"/>
      <c r="J202" s="119"/>
      <c r="K202" s="87"/>
      <c r="L202" s="119"/>
      <c r="M202" s="87"/>
      <c r="N202" s="119"/>
      <c r="O202" s="87"/>
      <c r="P202" s="119"/>
      <c r="Q202" s="87"/>
      <c r="R202" s="118"/>
    </row>
    <row r="203" spans="1:18" ht="34.5" customHeight="1">
      <c r="A203" s="847"/>
      <c r="B203" s="843"/>
      <c r="C203" s="744"/>
      <c r="D203" s="71"/>
      <c r="E203" s="796"/>
      <c r="F203" s="182"/>
      <c r="G203" s="183"/>
      <c r="H203" s="763"/>
      <c r="I203" s="764"/>
      <c r="J203" s="764"/>
      <c r="K203" s="764"/>
      <c r="L203" s="764"/>
      <c r="M203" s="764"/>
      <c r="N203" s="764"/>
      <c r="O203" s="764"/>
      <c r="P203" s="764"/>
      <c r="Q203" s="764"/>
      <c r="R203" s="155"/>
    </row>
    <row r="204" spans="1:18" ht="34.5" customHeight="1">
      <c r="A204" s="848">
        <v>28</v>
      </c>
      <c r="B204" s="850" t="s">
        <v>237</v>
      </c>
      <c r="C204" s="804" t="s">
        <v>238</v>
      </c>
      <c r="D204" s="205" t="s">
        <v>229</v>
      </c>
      <c r="E204" s="806" t="s">
        <v>48</v>
      </c>
      <c r="F204" s="206" t="s">
        <v>49</v>
      </c>
      <c r="G204" s="207">
        <f>R204*O4</f>
        <v>0</v>
      </c>
      <c r="H204" s="208"/>
      <c r="I204" s="78"/>
      <c r="J204" s="79">
        <v>0</v>
      </c>
      <c r="K204" s="78"/>
      <c r="L204" s="79"/>
      <c r="M204" s="78"/>
      <c r="N204" s="79"/>
      <c r="O204" s="78"/>
      <c r="P204" s="79"/>
      <c r="Q204" s="80"/>
      <c r="R204" s="247"/>
    </row>
    <row r="205" spans="1:18" ht="34.5" customHeight="1">
      <c r="A205" s="742"/>
      <c r="B205" s="843"/>
      <c r="C205" s="744"/>
      <c r="D205" s="82"/>
      <c r="E205" s="746"/>
      <c r="F205" s="113" t="s">
        <v>51</v>
      </c>
      <c r="G205" s="114"/>
      <c r="H205" s="87"/>
      <c r="I205" s="86"/>
      <c r="J205" s="87"/>
      <c r="K205" s="86"/>
      <c r="L205" s="87"/>
      <c r="M205" s="86"/>
      <c r="N205" s="87"/>
      <c r="O205" s="86"/>
      <c r="P205" s="87"/>
      <c r="Q205" s="210"/>
      <c r="R205" s="115"/>
    </row>
    <row r="206" spans="1:18" ht="34.5" customHeight="1">
      <c r="A206" s="742"/>
      <c r="B206" s="843"/>
      <c r="C206" s="744"/>
      <c r="D206" s="90"/>
      <c r="E206" s="746"/>
      <c r="F206" s="116" t="s">
        <v>53</v>
      </c>
      <c r="G206" s="117"/>
      <c r="H206" s="118"/>
      <c r="I206" s="87"/>
      <c r="J206" s="119"/>
      <c r="K206" s="87"/>
      <c r="L206" s="119"/>
      <c r="M206" s="87"/>
      <c r="N206" s="119"/>
      <c r="O206" s="87"/>
      <c r="P206" s="119"/>
      <c r="Q206" s="125"/>
      <c r="R206" s="211"/>
    </row>
    <row r="207" spans="1:18" ht="32.25">
      <c r="A207" s="849"/>
      <c r="B207" s="851"/>
      <c r="C207" s="815"/>
      <c r="D207" s="248"/>
      <c r="E207" s="852"/>
      <c r="F207" s="249"/>
      <c r="G207" s="250"/>
      <c r="H207" s="853"/>
      <c r="I207" s="854"/>
      <c r="J207" s="854"/>
      <c r="K207" s="854"/>
      <c r="L207" s="854"/>
      <c r="M207" s="854"/>
      <c r="N207" s="854"/>
      <c r="O207" s="854"/>
      <c r="P207" s="854"/>
      <c r="Q207" s="855"/>
      <c r="R207" s="252"/>
    </row>
    <row r="208" spans="1:18" ht="34.5" customHeight="1">
      <c r="A208" s="856">
        <v>29</v>
      </c>
      <c r="B208" s="843" t="s">
        <v>239</v>
      </c>
      <c r="C208" s="745" t="s">
        <v>238</v>
      </c>
      <c r="D208" s="107" t="s">
        <v>234</v>
      </c>
      <c r="E208" s="758" t="s">
        <v>48</v>
      </c>
      <c r="F208" s="108" t="s">
        <v>49</v>
      </c>
      <c r="G208" s="151">
        <f>R208*O4</f>
        <v>0</v>
      </c>
      <c r="H208" s="253"/>
      <c r="I208" s="87"/>
      <c r="J208" s="254">
        <v>0</v>
      </c>
      <c r="K208" s="87"/>
      <c r="L208" s="254"/>
      <c r="M208" s="87"/>
      <c r="N208" s="254"/>
      <c r="O208" s="87"/>
      <c r="P208" s="254"/>
      <c r="Q208" s="87"/>
      <c r="R208" s="255"/>
    </row>
    <row r="209" spans="1:18" ht="34.5" customHeight="1">
      <c r="A209" s="856"/>
      <c r="B209" s="843"/>
      <c r="C209" s="744"/>
      <c r="D209" s="82"/>
      <c r="E209" s="746"/>
      <c r="F209" s="113" t="s">
        <v>51</v>
      </c>
      <c r="G209" s="114"/>
      <c r="H209" s="87"/>
      <c r="I209" s="86"/>
      <c r="J209" s="87"/>
      <c r="K209" s="86"/>
      <c r="L209" s="87"/>
      <c r="M209" s="86"/>
      <c r="N209" s="87"/>
      <c r="O209" s="86"/>
      <c r="P209" s="87"/>
      <c r="Q209" s="88"/>
      <c r="R209" s="115"/>
    </row>
    <row r="210" spans="1:18" ht="34.5" customHeight="1">
      <c r="A210" s="856"/>
      <c r="B210" s="843"/>
      <c r="C210" s="744"/>
      <c r="D210" s="90"/>
      <c r="E210" s="746"/>
      <c r="F210" s="116" t="s">
        <v>53</v>
      </c>
      <c r="G210" s="117"/>
      <c r="H210" s="118"/>
      <c r="I210" s="87"/>
      <c r="J210" s="119"/>
      <c r="K210" s="87"/>
      <c r="L210" s="119"/>
      <c r="M210" s="87"/>
      <c r="N210" s="119"/>
      <c r="O210" s="87"/>
      <c r="P210" s="119"/>
      <c r="Q210" s="87"/>
      <c r="R210" s="118"/>
    </row>
    <row r="211" spans="1:18" ht="32.25">
      <c r="A211" s="857"/>
      <c r="B211" s="844"/>
      <c r="C211" s="744"/>
      <c r="D211" s="152"/>
      <c r="E211" s="746"/>
      <c r="F211" s="256"/>
      <c r="G211" s="257"/>
      <c r="H211" s="784"/>
      <c r="I211" s="785"/>
      <c r="J211" s="785"/>
      <c r="K211" s="785"/>
      <c r="L211" s="785"/>
      <c r="M211" s="785"/>
      <c r="N211" s="785"/>
      <c r="O211" s="785"/>
      <c r="P211" s="785"/>
      <c r="Q211" s="785"/>
      <c r="R211" s="155"/>
    </row>
    <row r="212" spans="1:18" ht="34.5" customHeight="1">
      <c r="A212" s="858">
        <v>30</v>
      </c>
      <c r="B212" s="842" t="s">
        <v>240</v>
      </c>
      <c r="C212" s="755" t="s">
        <v>238</v>
      </c>
      <c r="D212" s="107" t="s">
        <v>194</v>
      </c>
      <c r="E212" s="757" t="s">
        <v>48</v>
      </c>
      <c r="F212" s="108" t="s">
        <v>49</v>
      </c>
      <c r="G212" s="151">
        <f>R212*O4</f>
        <v>0</v>
      </c>
      <c r="H212" s="109"/>
      <c r="I212" s="87"/>
      <c r="J212" s="110">
        <v>0</v>
      </c>
      <c r="K212" s="87"/>
      <c r="L212" s="110"/>
      <c r="M212" s="87"/>
      <c r="N212" s="110"/>
      <c r="O212" s="87"/>
      <c r="P212" s="110"/>
      <c r="Q212" s="87"/>
      <c r="R212" s="109"/>
    </row>
    <row r="213" spans="1:18" ht="34.5" customHeight="1">
      <c r="A213" s="856"/>
      <c r="B213" s="843"/>
      <c r="C213" s="744"/>
      <c r="D213" s="82"/>
      <c r="E213" s="746"/>
      <c r="F213" s="113" t="s">
        <v>51</v>
      </c>
      <c r="G213" s="114"/>
      <c r="H213" s="87"/>
      <c r="I213" s="86"/>
      <c r="J213" s="87"/>
      <c r="K213" s="86"/>
      <c r="L213" s="87"/>
      <c r="M213" s="86"/>
      <c r="N213" s="87"/>
      <c r="O213" s="86"/>
      <c r="P213" s="87"/>
      <c r="Q213" s="88"/>
      <c r="R213" s="115"/>
    </row>
    <row r="214" spans="1:18" ht="34.5" customHeight="1">
      <c r="A214" s="856"/>
      <c r="B214" s="843"/>
      <c r="C214" s="744"/>
      <c r="D214" s="90"/>
      <c r="E214" s="746"/>
      <c r="F214" s="116" t="s">
        <v>53</v>
      </c>
      <c r="G214" s="117"/>
      <c r="H214" s="118"/>
      <c r="I214" s="87"/>
      <c r="J214" s="119"/>
      <c r="K214" s="87"/>
      <c r="L214" s="119"/>
      <c r="M214" s="87"/>
      <c r="N214" s="119"/>
      <c r="O214" s="87"/>
      <c r="P214" s="119"/>
      <c r="Q214" s="87"/>
      <c r="R214" s="118"/>
    </row>
    <row r="215" spans="1:18" ht="140.25" customHeight="1">
      <c r="A215" s="857"/>
      <c r="B215" s="844"/>
      <c r="C215" s="744"/>
      <c r="D215" s="152"/>
      <c r="E215" s="746"/>
      <c r="F215" s="256"/>
      <c r="G215" s="257"/>
      <c r="H215" s="784"/>
      <c r="I215" s="785"/>
      <c r="J215" s="785"/>
      <c r="K215" s="785"/>
      <c r="L215" s="785"/>
      <c r="M215" s="785"/>
      <c r="N215" s="785"/>
      <c r="O215" s="785"/>
      <c r="P215" s="785"/>
      <c r="Q215" s="785"/>
      <c r="R215" s="155"/>
    </row>
    <row r="216" spans="1:18" ht="34.5" customHeight="1">
      <c r="A216" s="858">
        <v>31</v>
      </c>
      <c r="B216" s="842" t="s">
        <v>241</v>
      </c>
      <c r="C216" s="755" t="s">
        <v>242</v>
      </c>
      <c r="D216" s="258" t="s">
        <v>211</v>
      </c>
      <c r="E216" s="757" t="s">
        <v>203</v>
      </c>
      <c r="F216" s="108" t="s">
        <v>49</v>
      </c>
      <c r="G216" s="151">
        <f>R216*O4</f>
        <v>0.45</v>
      </c>
      <c r="H216" s="109">
        <v>0</v>
      </c>
      <c r="I216" s="87"/>
      <c r="J216" s="110"/>
      <c r="K216" s="87"/>
      <c r="L216" s="110"/>
      <c r="M216" s="87"/>
      <c r="N216" s="110"/>
      <c r="O216" s="87"/>
      <c r="P216" s="110"/>
      <c r="Q216" s="87"/>
      <c r="R216" s="109">
        <v>0.45</v>
      </c>
    </row>
    <row r="217" spans="1:18" ht="34.5" customHeight="1">
      <c r="A217" s="856"/>
      <c r="B217" s="843"/>
      <c r="C217" s="744"/>
      <c r="D217" s="259"/>
      <c r="E217" s="746"/>
      <c r="F217" s="113" t="s">
        <v>51</v>
      </c>
      <c r="G217" s="114"/>
      <c r="H217" s="87"/>
      <c r="I217" s="86"/>
      <c r="J217" s="87"/>
      <c r="K217" s="86"/>
      <c r="L217" s="87"/>
      <c r="M217" s="86"/>
      <c r="N217" s="87"/>
      <c r="O217" s="86"/>
      <c r="P217" s="87"/>
      <c r="Q217" s="88"/>
      <c r="R217" s="115"/>
    </row>
    <row r="218" spans="1:18" ht="34.5" customHeight="1">
      <c r="A218" s="856"/>
      <c r="B218" s="843"/>
      <c r="C218" s="744"/>
      <c r="D218" s="260"/>
      <c r="E218" s="746"/>
      <c r="F218" s="116" t="s">
        <v>53</v>
      </c>
      <c r="G218" s="117"/>
      <c r="H218" s="118"/>
      <c r="I218" s="87"/>
      <c r="J218" s="119"/>
      <c r="K218" s="87"/>
      <c r="L218" s="119"/>
      <c r="M218" s="87"/>
      <c r="N218" s="119"/>
      <c r="O218" s="87"/>
      <c r="P218" s="119"/>
      <c r="Q218" s="87"/>
      <c r="R218" s="118"/>
    </row>
    <row r="219" spans="1:18" ht="102.75" customHeight="1">
      <c r="A219" s="857"/>
      <c r="B219" s="844"/>
      <c r="C219" s="744"/>
      <c r="D219" s="261"/>
      <c r="E219" s="746"/>
      <c r="F219" s="174"/>
      <c r="G219" s="175"/>
      <c r="H219" s="784"/>
      <c r="I219" s="785"/>
      <c r="J219" s="785"/>
      <c r="K219" s="785"/>
      <c r="L219" s="785"/>
      <c r="M219" s="785"/>
      <c r="N219" s="785"/>
      <c r="O219" s="785"/>
      <c r="P219" s="785"/>
      <c r="Q219" s="785"/>
      <c r="R219" s="155"/>
    </row>
    <row r="220" spans="1:18" ht="34.5" customHeight="1">
      <c r="A220" s="858">
        <v>32</v>
      </c>
      <c r="B220" s="842" t="s">
        <v>243</v>
      </c>
      <c r="C220" s="755" t="s">
        <v>242</v>
      </c>
      <c r="D220" s="258" t="s">
        <v>244</v>
      </c>
      <c r="E220" s="757" t="s">
        <v>203</v>
      </c>
      <c r="F220" s="108" t="s">
        <v>49</v>
      </c>
      <c r="G220" s="151">
        <f>R220*O4</f>
        <v>0.39</v>
      </c>
      <c r="H220" s="109">
        <v>0</v>
      </c>
      <c r="I220" s="87"/>
      <c r="J220" s="110"/>
      <c r="K220" s="87"/>
      <c r="L220" s="110"/>
      <c r="M220" s="87"/>
      <c r="N220" s="110"/>
      <c r="O220" s="87"/>
      <c r="P220" s="110"/>
      <c r="Q220" s="87"/>
      <c r="R220" s="109">
        <v>0.39</v>
      </c>
    </row>
    <row r="221" spans="1:18" ht="34.5" customHeight="1">
      <c r="A221" s="856"/>
      <c r="B221" s="843"/>
      <c r="C221" s="744"/>
      <c r="D221" s="259"/>
      <c r="E221" s="746"/>
      <c r="F221" s="113" t="s">
        <v>51</v>
      </c>
      <c r="G221" s="114"/>
      <c r="H221" s="87"/>
      <c r="I221" s="86"/>
      <c r="J221" s="87"/>
      <c r="K221" s="86"/>
      <c r="L221" s="87"/>
      <c r="M221" s="86"/>
      <c r="N221" s="87"/>
      <c r="O221" s="86"/>
      <c r="P221" s="87"/>
      <c r="Q221" s="88"/>
      <c r="R221" s="115"/>
    </row>
    <row r="222" spans="1:18" ht="34.5" customHeight="1">
      <c r="A222" s="856"/>
      <c r="B222" s="843"/>
      <c r="C222" s="744"/>
      <c r="D222" s="260"/>
      <c r="E222" s="746"/>
      <c r="F222" s="116" t="s">
        <v>53</v>
      </c>
      <c r="G222" s="117"/>
      <c r="H222" s="118"/>
      <c r="I222" s="87"/>
      <c r="J222" s="119"/>
      <c r="K222" s="87"/>
      <c r="L222" s="119"/>
      <c r="M222" s="87"/>
      <c r="N222" s="119"/>
      <c r="O222" s="87"/>
      <c r="P222" s="119"/>
      <c r="Q222" s="87"/>
      <c r="R222" s="118"/>
    </row>
    <row r="223" spans="1:18" ht="34.5" customHeight="1">
      <c r="A223" s="857"/>
      <c r="B223" s="844"/>
      <c r="C223" s="744"/>
      <c r="D223" s="261"/>
      <c r="E223" s="746"/>
      <c r="F223" s="174"/>
      <c r="G223" s="175"/>
      <c r="H223" s="784"/>
      <c r="I223" s="785"/>
      <c r="J223" s="785"/>
      <c r="K223" s="785"/>
      <c r="L223" s="785"/>
      <c r="M223" s="785"/>
      <c r="N223" s="785"/>
      <c r="O223" s="785"/>
      <c r="P223" s="785"/>
      <c r="Q223" s="785"/>
      <c r="R223" s="155"/>
    </row>
    <row r="224" spans="1:18" ht="34.5" customHeight="1">
      <c r="A224" s="858">
        <v>33</v>
      </c>
      <c r="B224" s="842" t="s">
        <v>245</v>
      </c>
      <c r="C224" s="755" t="s">
        <v>246</v>
      </c>
      <c r="D224" s="258" t="s">
        <v>247</v>
      </c>
      <c r="E224" s="757" t="s">
        <v>48</v>
      </c>
      <c r="F224" s="108" t="s">
        <v>49</v>
      </c>
      <c r="G224" s="151">
        <f>R224*O4</f>
        <v>0</v>
      </c>
      <c r="H224" s="109"/>
      <c r="I224" s="87"/>
      <c r="J224" s="110">
        <v>0</v>
      </c>
      <c r="K224" s="87"/>
      <c r="L224" s="110"/>
      <c r="M224" s="87"/>
      <c r="N224" s="110"/>
      <c r="O224" s="87"/>
      <c r="P224" s="110"/>
      <c r="Q224" s="87"/>
      <c r="R224" s="109"/>
    </row>
    <row r="225" spans="1:18" ht="34.5" customHeight="1">
      <c r="A225" s="856"/>
      <c r="B225" s="843"/>
      <c r="C225" s="744"/>
      <c r="D225" s="259"/>
      <c r="E225" s="746"/>
      <c r="F225" s="113" t="s">
        <v>51</v>
      </c>
      <c r="G225" s="114"/>
      <c r="H225" s="87"/>
      <c r="I225" s="86"/>
      <c r="J225" s="87"/>
      <c r="K225" s="86"/>
      <c r="L225" s="87"/>
      <c r="M225" s="86"/>
      <c r="N225" s="87"/>
      <c r="O225" s="86"/>
      <c r="P225" s="87"/>
      <c r="Q225" s="88"/>
      <c r="R225" s="115"/>
    </row>
    <row r="226" spans="1:18" ht="34.5" customHeight="1">
      <c r="A226" s="856"/>
      <c r="B226" s="843"/>
      <c r="C226" s="744"/>
      <c r="D226" s="260"/>
      <c r="E226" s="746"/>
      <c r="F226" s="116" t="s">
        <v>53</v>
      </c>
      <c r="G226" s="117"/>
      <c r="H226" s="118"/>
      <c r="I226" s="87"/>
      <c r="J226" s="119"/>
      <c r="K226" s="87"/>
      <c r="L226" s="119"/>
      <c r="M226" s="87"/>
      <c r="N226" s="119"/>
      <c r="O226" s="87"/>
      <c r="P226" s="119"/>
      <c r="Q226" s="87"/>
      <c r="R226" s="118"/>
    </row>
    <row r="227" spans="1:18" ht="32.25">
      <c r="A227" s="857"/>
      <c r="B227" s="844"/>
      <c r="C227" s="744"/>
      <c r="D227" s="261"/>
      <c r="E227" s="746"/>
      <c r="F227" s="174"/>
      <c r="G227" s="175"/>
      <c r="H227" s="784"/>
      <c r="I227" s="785"/>
      <c r="J227" s="785"/>
      <c r="K227" s="785"/>
      <c r="L227" s="785"/>
      <c r="M227" s="785"/>
      <c r="N227" s="785"/>
      <c r="O227" s="785"/>
      <c r="P227" s="785"/>
      <c r="Q227" s="785"/>
      <c r="R227" s="155"/>
    </row>
    <row r="228" spans="1:18" ht="34.5" customHeight="1">
      <c r="A228" s="858">
        <v>34</v>
      </c>
      <c r="B228" s="842" t="s">
        <v>248</v>
      </c>
      <c r="C228" s="755" t="s">
        <v>246</v>
      </c>
      <c r="D228" s="258" t="s">
        <v>249</v>
      </c>
      <c r="E228" s="757" t="s">
        <v>48</v>
      </c>
      <c r="F228" s="108" t="s">
        <v>49</v>
      </c>
      <c r="G228" s="151">
        <f>R228*O4</f>
        <v>0</v>
      </c>
      <c r="H228" s="109"/>
      <c r="I228" s="87"/>
      <c r="J228" s="110">
        <v>0</v>
      </c>
      <c r="K228" s="87"/>
      <c r="L228" s="110"/>
      <c r="M228" s="87"/>
      <c r="N228" s="110"/>
      <c r="O228" s="87"/>
      <c r="P228" s="110"/>
      <c r="Q228" s="87"/>
      <c r="R228" s="109"/>
    </row>
    <row r="229" spans="1:18" ht="34.5" customHeight="1">
      <c r="A229" s="856"/>
      <c r="B229" s="843"/>
      <c r="C229" s="744"/>
      <c r="D229" s="259"/>
      <c r="E229" s="746"/>
      <c r="F229" s="113" t="s">
        <v>51</v>
      </c>
      <c r="G229" s="114"/>
      <c r="H229" s="87"/>
      <c r="I229" s="86"/>
      <c r="J229" s="87"/>
      <c r="K229" s="86"/>
      <c r="L229" s="87"/>
      <c r="M229" s="86"/>
      <c r="N229" s="87"/>
      <c r="O229" s="86"/>
      <c r="P229" s="87"/>
      <c r="Q229" s="88"/>
      <c r="R229" s="115"/>
    </row>
    <row r="230" spans="1:18" ht="34.5" customHeight="1">
      <c r="A230" s="856"/>
      <c r="B230" s="843"/>
      <c r="C230" s="744"/>
      <c r="D230" s="260"/>
      <c r="E230" s="746"/>
      <c r="F230" s="116" t="s">
        <v>53</v>
      </c>
      <c r="G230" s="117"/>
      <c r="H230" s="118"/>
      <c r="I230" s="87"/>
      <c r="J230" s="119"/>
      <c r="K230" s="87"/>
      <c r="L230" s="119"/>
      <c r="M230" s="87"/>
      <c r="N230" s="119"/>
      <c r="O230" s="87"/>
      <c r="P230" s="119"/>
      <c r="Q230" s="87"/>
      <c r="R230" s="118"/>
    </row>
    <row r="231" spans="1:18" ht="34.5" customHeight="1">
      <c r="A231" s="857"/>
      <c r="B231" s="844"/>
      <c r="C231" s="744"/>
      <c r="D231" s="261"/>
      <c r="E231" s="746"/>
      <c r="F231" s="174"/>
      <c r="G231" s="175"/>
      <c r="H231" s="784"/>
      <c r="I231" s="785"/>
      <c r="J231" s="785"/>
      <c r="K231" s="785"/>
      <c r="L231" s="785"/>
      <c r="M231" s="785"/>
      <c r="N231" s="785"/>
      <c r="O231" s="785"/>
      <c r="P231" s="785"/>
      <c r="Q231" s="785"/>
      <c r="R231" s="155"/>
    </row>
    <row r="232" spans="1:18" ht="34.5" customHeight="1">
      <c r="A232" s="859">
        <v>35</v>
      </c>
      <c r="B232" s="842" t="s">
        <v>250</v>
      </c>
      <c r="C232" s="755" t="s">
        <v>246</v>
      </c>
      <c r="D232" s="258" t="s">
        <v>211</v>
      </c>
      <c r="E232" s="757" t="s">
        <v>48</v>
      </c>
      <c r="F232" s="108" t="s">
        <v>49</v>
      </c>
      <c r="G232" s="151">
        <f>R232*O4</f>
        <v>0</v>
      </c>
      <c r="H232" s="109"/>
      <c r="I232" s="87"/>
      <c r="J232" s="110">
        <v>0</v>
      </c>
      <c r="K232" s="87"/>
      <c r="L232" s="110"/>
      <c r="M232" s="87"/>
      <c r="N232" s="110"/>
      <c r="O232" s="87"/>
      <c r="P232" s="110"/>
      <c r="Q232" s="87"/>
      <c r="R232" s="109"/>
    </row>
    <row r="233" spans="1:18" ht="34.5" customHeight="1">
      <c r="A233" s="860"/>
      <c r="B233" s="843"/>
      <c r="C233" s="744"/>
      <c r="D233" s="259"/>
      <c r="E233" s="746"/>
      <c r="F233" s="113" t="s">
        <v>51</v>
      </c>
      <c r="G233" s="114"/>
      <c r="H233" s="87"/>
      <c r="I233" s="86"/>
      <c r="J233" s="87"/>
      <c r="K233" s="86"/>
      <c r="L233" s="87"/>
      <c r="M233" s="86"/>
      <c r="N233" s="87"/>
      <c r="O233" s="86"/>
      <c r="P233" s="87"/>
      <c r="Q233" s="88"/>
      <c r="R233" s="115"/>
    </row>
    <row r="234" spans="1:18" ht="34.5" customHeight="1">
      <c r="A234" s="860"/>
      <c r="B234" s="843"/>
      <c r="C234" s="744"/>
      <c r="D234" s="260"/>
      <c r="E234" s="746"/>
      <c r="F234" s="116" t="s">
        <v>53</v>
      </c>
      <c r="G234" s="117"/>
      <c r="H234" s="118"/>
      <c r="I234" s="87"/>
      <c r="J234" s="119"/>
      <c r="K234" s="87"/>
      <c r="L234" s="119"/>
      <c r="M234" s="87"/>
      <c r="N234" s="119"/>
      <c r="O234" s="87"/>
      <c r="P234" s="119"/>
      <c r="Q234" s="87"/>
      <c r="R234" s="118"/>
    </row>
    <row r="235" spans="1:18" ht="34.5" customHeight="1">
      <c r="A235" s="861"/>
      <c r="B235" s="844"/>
      <c r="C235" s="744"/>
      <c r="D235" s="261"/>
      <c r="E235" s="746"/>
      <c r="F235" s="174"/>
      <c r="G235" s="175"/>
      <c r="H235" s="784"/>
      <c r="I235" s="785"/>
      <c r="J235" s="785"/>
      <c r="K235" s="785"/>
      <c r="L235" s="785"/>
      <c r="M235" s="785"/>
      <c r="N235" s="785"/>
      <c r="O235" s="785"/>
      <c r="P235" s="785"/>
      <c r="Q235" s="785"/>
      <c r="R235" s="155"/>
    </row>
    <row r="236" spans="1:18" ht="34.5" customHeight="1">
      <c r="A236" s="858">
        <v>36</v>
      </c>
      <c r="B236" s="842" t="s">
        <v>251</v>
      </c>
      <c r="C236" s="755" t="s">
        <v>246</v>
      </c>
      <c r="D236" s="258" t="s">
        <v>244</v>
      </c>
      <c r="E236" s="757" t="s">
        <v>48</v>
      </c>
      <c r="F236" s="108" t="s">
        <v>49</v>
      </c>
      <c r="G236" s="151">
        <f>R236*O4</f>
        <v>0</v>
      </c>
      <c r="H236" s="109"/>
      <c r="I236" s="87"/>
      <c r="J236" s="110">
        <v>0</v>
      </c>
      <c r="K236" s="87"/>
      <c r="L236" s="110"/>
      <c r="M236" s="87"/>
      <c r="N236" s="110"/>
      <c r="O236" s="87"/>
      <c r="P236" s="110"/>
      <c r="Q236" s="87"/>
      <c r="R236" s="109"/>
    </row>
    <row r="237" spans="1:18" ht="34.5" customHeight="1">
      <c r="A237" s="856"/>
      <c r="B237" s="843"/>
      <c r="C237" s="744"/>
      <c r="D237" s="259"/>
      <c r="E237" s="746"/>
      <c r="F237" s="113" t="s">
        <v>51</v>
      </c>
      <c r="G237" s="114"/>
      <c r="H237" s="87"/>
      <c r="I237" s="86"/>
      <c r="J237" s="87"/>
      <c r="K237" s="86"/>
      <c r="L237" s="87"/>
      <c r="M237" s="86"/>
      <c r="N237" s="87"/>
      <c r="O237" s="86"/>
      <c r="P237" s="87"/>
      <c r="Q237" s="88"/>
      <c r="R237" s="115"/>
    </row>
    <row r="238" spans="1:18" ht="34.5" customHeight="1">
      <c r="A238" s="856"/>
      <c r="B238" s="843"/>
      <c r="C238" s="744"/>
      <c r="D238" s="260"/>
      <c r="E238" s="746"/>
      <c r="F238" s="116" t="s">
        <v>53</v>
      </c>
      <c r="G238" s="117"/>
      <c r="H238" s="118"/>
      <c r="I238" s="87"/>
      <c r="J238" s="119"/>
      <c r="K238" s="87"/>
      <c r="L238" s="119"/>
      <c r="M238" s="87"/>
      <c r="N238" s="119"/>
      <c r="O238" s="87"/>
      <c r="P238" s="119"/>
      <c r="Q238" s="87"/>
      <c r="R238" s="118"/>
    </row>
    <row r="239" spans="1:18" ht="34.5" customHeight="1">
      <c r="A239" s="856"/>
      <c r="B239" s="843"/>
      <c r="C239" s="744"/>
      <c r="D239" s="149"/>
      <c r="E239" s="746"/>
      <c r="F239" s="98"/>
      <c r="G239" s="144"/>
      <c r="H239" s="763"/>
      <c r="I239" s="764"/>
      <c r="J239" s="764"/>
      <c r="K239" s="764"/>
      <c r="L239" s="764"/>
      <c r="M239" s="764"/>
      <c r="N239" s="764"/>
      <c r="O239" s="764"/>
      <c r="P239" s="764"/>
      <c r="Q239" s="764"/>
      <c r="R239" s="155"/>
    </row>
    <row r="240" spans="1:18" ht="34.5" customHeight="1">
      <c r="A240" s="848">
        <v>37</v>
      </c>
      <c r="B240" s="850" t="s">
        <v>252</v>
      </c>
      <c r="C240" s="804" t="s">
        <v>246</v>
      </c>
      <c r="D240" s="262" t="s">
        <v>253</v>
      </c>
      <c r="E240" s="806" t="s">
        <v>48</v>
      </c>
      <c r="F240" s="206" t="s">
        <v>49</v>
      </c>
      <c r="G240" s="207">
        <f>R240*O4</f>
        <v>0</v>
      </c>
      <c r="H240" s="208"/>
      <c r="I240" s="78"/>
      <c r="J240" s="79">
        <v>0</v>
      </c>
      <c r="K240" s="78"/>
      <c r="L240" s="79"/>
      <c r="M240" s="78"/>
      <c r="N240" s="79"/>
      <c r="O240" s="78"/>
      <c r="P240" s="79"/>
      <c r="Q240" s="80"/>
      <c r="R240" s="247"/>
    </row>
    <row r="241" spans="1:18" ht="34.5" customHeight="1">
      <c r="A241" s="742"/>
      <c r="B241" s="843"/>
      <c r="C241" s="744"/>
      <c r="D241" s="259"/>
      <c r="E241" s="746"/>
      <c r="F241" s="113" t="s">
        <v>51</v>
      </c>
      <c r="G241" s="114"/>
      <c r="H241" s="87"/>
      <c r="I241" s="86"/>
      <c r="J241" s="87"/>
      <c r="K241" s="86"/>
      <c r="L241" s="87"/>
      <c r="M241" s="86"/>
      <c r="N241" s="87"/>
      <c r="O241" s="86"/>
      <c r="P241" s="87"/>
      <c r="Q241" s="210"/>
      <c r="R241" s="115"/>
    </row>
    <row r="242" spans="1:18" ht="34.5" customHeight="1">
      <c r="A242" s="742"/>
      <c r="B242" s="843"/>
      <c r="C242" s="744"/>
      <c r="D242" s="260"/>
      <c r="E242" s="746"/>
      <c r="F242" s="116" t="s">
        <v>53</v>
      </c>
      <c r="G242" s="117"/>
      <c r="H242" s="118"/>
      <c r="I242" s="87"/>
      <c r="J242" s="119"/>
      <c r="K242" s="87"/>
      <c r="L242" s="119"/>
      <c r="M242" s="87"/>
      <c r="N242" s="119"/>
      <c r="O242" s="87"/>
      <c r="P242" s="119"/>
      <c r="Q242" s="125"/>
      <c r="R242" s="211"/>
    </row>
    <row r="243" spans="1:18" ht="127.5" customHeight="1">
      <c r="A243" s="849"/>
      <c r="B243" s="851"/>
      <c r="C243" s="815"/>
      <c r="D243" s="263"/>
      <c r="E243" s="852"/>
      <c r="F243" s="264"/>
      <c r="G243" s="265"/>
      <c r="H243" s="853"/>
      <c r="I243" s="854"/>
      <c r="J243" s="854"/>
      <c r="K243" s="854"/>
      <c r="L243" s="854"/>
      <c r="M243" s="854"/>
      <c r="N243" s="854"/>
      <c r="O243" s="854"/>
      <c r="P243" s="854"/>
      <c r="Q243" s="855"/>
      <c r="R243" s="251"/>
    </row>
    <row r="244" spans="1:18" ht="34.5" customHeight="1">
      <c r="A244" s="862">
        <v>38</v>
      </c>
      <c r="B244" s="850" t="s">
        <v>254</v>
      </c>
      <c r="C244" s="804" t="s">
        <v>255</v>
      </c>
      <c r="D244" s="262" t="s">
        <v>256</v>
      </c>
      <c r="E244" s="806" t="s">
        <v>48</v>
      </c>
      <c r="F244" s="206" t="s">
        <v>49</v>
      </c>
      <c r="G244" s="151">
        <f>R244*O4</f>
        <v>1.7</v>
      </c>
      <c r="H244" s="208">
        <v>0</v>
      </c>
      <c r="I244" s="78"/>
      <c r="J244" s="79"/>
      <c r="K244" s="78"/>
      <c r="L244" s="79"/>
      <c r="M244" s="78"/>
      <c r="N244" s="79"/>
      <c r="O244" s="78"/>
      <c r="P244" s="79"/>
      <c r="Q244" s="78"/>
      <c r="R244" s="208">
        <v>1.7</v>
      </c>
    </row>
    <row r="245" spans="1:18" ht="34.5" customHeight="1">
      <c r="A245" s="856"/>
      <c r="B245" s="843"/>
      <c r="C245" s="744"/>
      <c r="D245" s="259"/>
      <c r="E245" s="746"/>
      <c r="F245" s="113" t="s">
        <v>51</v>
      </c>
      <c r="G245" s="114"/>
      <c r="H245" s="87"/>
      <c r="I245" s="86"/>
      <c r="J245" s="87"/>
      <c r="K245" s="86"/>
      <c r="L245" s="87"/>
      <c r="M245" s="86"/>
      <c r="N245" s="87"/>
      <c r="O245" s="86"/>
      <c r="P245" s="87"/>
      <c r="Q245" s="88"/>
      <c r="R245" s="115"/>
    </row>
    <row r="246" spans="1:18" ht="34.5" customHeight="1">
      <c r="A246" s="856"/>
      <c r="B246" s="843"/>
      <c r="C246" s="744"/>
      <c r="D246" s="260"/>
      <c r="E246" s="746"/>
      <c r="F246" s="116" t="s">
        <v>53</v>
      </c>
      <c r="G246" s="117"/>
      <c r="H246" s="118"/>
      <c r="I246" s="87"/>
      <c r="J246" s="119"/>
      <c r="K246" s="87"/>
      <c r="L246" s="119"/>
      <c r="M246" s="87"/>
      <c r="N246" s="119"/>
      <c r="O246" s="87"/>
      <c r="P246" s="119"/>
      <c r="Q246" s="87"/>
      <c r="R246" s="118"/>
    </row>
    <row r="247" spans="1:18" ht="34.5" customHeight="1">
      <c r="A247" s="863"/>
      <c r="B247" s="851"/>
      <c r="C247" s="815"/>
      <c r="D247" s="263"/>
      <c r="E247" s="852"/>
      <c r="F247" s="98"/>
      <c r="G247" s="144"/>
      <c r="H247" s="763"/>
      <c r="I247" s="764"/>
      <c r="J247" s="764"/>
      <c r="K247" s="764"/>
      <c r="L247" s="764"/>
      <c r="M247" s="764"/>
      <c r="N247" s="764"/>
      <c r="O247" s="764"/>
      <c r="P247" s="764"/>
      <c r="Q247" s="764"/>
      <c r="R247" s="203"/>
    </row>
    <row r="248" spans="1:18" ht="34.5" customHeight="1">
      <c r="A248" s="862">
        <v>39</v>
      </c>
      <c r="B248" s="850" t="s">
        <v>257</v>
      </c>
      <c r="C248" s="804" t="s">
        <v>258</v>
      </c>
      <c r="D248" s="262" t="s">
        <v>247</v>
      </c>
      <c r="E248" s="806" t="s">
        <v>48</v>
      </c>
      <c r="F248" s="266" t="s">
        <v>49</v>
      </c>
      <c r="G248" s="151">
        <f>R248*O4</f>
        <v>0.2</v>
      </c>
      <c r="H248" s="77">
        <v>0</v>
      </c>
      <c r="I248" s="78"/>
      <c r="J248" s="79"/>
      <c r="K248" s="78"/>
      <c r="L248" s="79"/>
      <c r="M248" s="78"/>
      <c r="N248" s="79"/>
      <c r="O248" s="78"/>
      <c r="P248" s="79"/>
      <c r="Q248" s="78"/>
      <c r="R248" s="77">
        <v>0.2</v>
      </c>
    </row>
    <row r="249" spans="1:18" ht="34.5" customHeight="1">
      <c r="A249" s="856"/>
      <c r="B249" s="843"/>
      <c r="C249" s="744"/>
      <c r="D249" s="259"/>
      <c r="E249" s="746"/>
      <c r="F249" s="267" t="s">
        <v>51</v>
      </c>
      <c r="G249" s="114"/>
      <c r="H249" s="268"/>
      <c r="I249" s="86"/>
      <c r="J249" s="87"/>
      <c r="K249" s="86"/>
      <c r="L249" s="87"/>
      <c r="M249" s="86"/>
      <c r="N249" s="87"/>
      <c r="O249" s="86"/>
      <c r="P249" s="87"/>
      <c r="Q249" s="88"/>
      <c r="R249" s="269"/>
    </row>
    <row r="250" spans="1:18" ht="34.5" customHeight="1">
      <c r="A250" s="856"/>
      <c r="B250" s="843"/>
      <c r="C250" s="744"/>
      <c r="D250" s="260"/>
      <c r="E250" s="746"/>
      <c r="F250" s="270" t="s">
        <v>53</v>
      </c>
      <c r="G250" s="92"/>
      <c r="H250" s="93"/>
      <c r="I250" s="94"/>
      <c r="J250" s="95"/>
      <c r="K250" s="94"/>
      <c r="L250" s="95"/>
      <c r="M250" s="94"/>
      <c r="N250" s="95"/>
      <c r="O250" s="94"/>
      <c r="P250" s="95"/>
      <c r="Q250" s="94"/>
      <c r="R250" s="93"/>
    </row>
    <row r="251" spans="1:18" ht="34.5" customHeight="1">
      <c r="A251" s="856"/>
      <c r="B251" s="843"/>
      <c r="C251" s="744"/>
      <c r="D251" s="864"/>
      <c r="E251" s="746"/>
      <c r="F251" s="866"/>
      <c r="G251" s="114"/>
      <c r="H251" s="752"/>
      <c r="I251" s="752"/>
      <c r="J251" s="752"/>
      <c r="K251" s="752"/>
      <c r="L251" s="752"/>
      <c r="M251" s="752"/>
      <c r="N251" s="752"/>
      <c r="O251" s="752"/>
      <c r="P251" s="752"/>
      <c r="Q251" s="868"/>
      <c r="R251" s="78"/>
    </row>
    <row r="252" spans="1:18" ht="34.5" customHeight="1">
      <c r="A252" s="863"/>
      <c r="B252" s="851"/>
      <c r="C252" s="815"/>
      <c r="D252" s="865"/>
      <c r="E252" s="852"/>
      <c r="F252" s="867"/>
      <c r="G252" s="229"/>
      <c r="H252" s="812"/>
      <c r="I252" s="812"/>
      <c r="J252" s="812"/>
      <c r="K252" s="812"/>
      <c r="L252" s="812"/>
      <c r="M252" s="812"/>
      <c r="N252" s="812"/>
      <c r="O252" s="812"/>
      <c r="P252" s="812"/>
      <c r="Q252" s="869"/>
      <c r="R252" s="94"/>
    </row>
    <row r="253" spans="1:18" ht="34.5" customHeight="1">
      <c r="A253" s="856">
        <v>40</v>
      </c>
      <c r="B253" s="843" t="s">
        <v>259</v>
      </c>
      <c r="C253" s="745" t="s">
        <v>258</v>
      </c>
      <c r="D253" s="258" t="s">
        <v>249</v>
      </c>
      <c r="E253" s="758" t="s">
        <v>48</v>
      </c>
      <c r="F253" s="108" t="s">
        <v>49</v>
      </c>
      <c r="G253" s="151">
        <f>R253*O4</f>
        <v>0.65</v>
      </c>
      <c r="H253" s="253">
        <v>0</v>
      </c>
      <c r="I253" s="87"/>
      <c r="J253" s="254"/>
      <c r="K253" s="87"/>
      <c r="L253" s="254"/>
      <c r="M253" s="87"/>
      <c r="N253" s="254"/>
      <c r="O253" s="87"/>
      <c r="P253" s="254"/>
      <c r="Q253" s="87"/>
      <c r="R253" s="208">
        <v>0.65</v>
      </c>
    </row>
    <row r="254" spans="1:18" ht="34.5" customHeight="1">
      <c r="A254" s="856"/>
      <c r="B254" s="843"/>
      <c r="C254" s="744"/>
      <c r="D254" s="259"/>
      <c r="E254" s="746"/>
      <c r="F254" s="113" t="s">
        <v>51</v>
      </c>
      <c r="G254" s="114"/>
      <c r="H254" s="87"/>
      <c r="I254" s="86"/>
      <c r="J254" s="87"/>
      <c r="K254" s="86"/>
      <c r="L254" s="87"/>
      <c r="M254" s="86"/>
      <c r="N254" s="87"/>
      <c r="O254" s="86"/>
      <c r="P254" s="87"/>
      <c r="Q254" s="88"/>
      <c r="R254" s="115"/>
    </row>
    <row r="255" spans="1:18" ht="34.5" customHeight="1">
      <c r="A255" s="856"/>
      <c r="B255" s="843"/>
      <c r="C255" s="744"/>
      <c r="D255" s="260"/>
      <c r="E255" s="746"/>
      <c r="F255" s="116" t="s">
        <v>53</v>
      </c>
      <c r="G255" s="117"/>
      <c r="H255" s="118"/>
      <c r="I255" s="87"/>
      <c r="J255" s="119"/>
      <c r="K255" s="87"/>
      <c r="L255" s="119"/>
      <c r="M255" s="87"/>
      <c r="N255" s="119"/>
      <c r="O255" s="87"/>
      <c r="P255" s="119"/>
      <c r="Q255" s="87"/>
      <c r="R255" s="118"/>
    </row>
    <row r="256" spans="1:18" ht="34.5" customHeight="1">
      <c r="A256" s="857"/>
      <c r="B256" s="844"/>
      <c r="C256" s="744"/>
      <c r="D256" s="261"/>
      <c r="E256" s="746"/>
      <c r="F256" s="174"/>
      <c r="G256" s="175"/>
      <c r="H256" s="784"/>
      <c r="I256" s="785"/>
      <c r="J256" s="785"/>
      <c r="K256" s="785"/>
      <c r="L256" s="785"/>
      <c r="M256" s="785"/>
      <c r="N256" s="785"/>
      <c r="O256" s="785"/>
      <c r="P256" s="785"/>
      <c r="Q256" s="785"/>
      <c r="R256" s="155"/>
    </row>
    <row r="257" spans="1:18" ht="34.5" customHeight="1">
      <c r="A257" s="858">
        <v>41</v>
      </c>
      <c r="B257" s="842" t="s">
        <v>260</v>
      </c>
      <c r="C257" s="755" t="s">
        <v>258</v>
      </c>
      <c r="D257" s="258" t="s">
        <v>261</v>
      </c>
      <c r="E257" s="757" t="s">
        <v>48</v>
      </c>
      <c r="F257" s="108" t="s">
        <v>49</v>
      </c>
      <c r="G257" s="151">
        <f>R257*O4</f>
        <v>0.7</v>
      </c>
      <c r="H257" s="109">
        <v>0</v>
      </c>
      <c r="I257" s="87"/>
      <c r="J257" s="110"/>
      <c r="K257" s="87"/>
      <c r="L257" s="110"/>
      <c r="M257" s="87"/>
      <c r="N257" s="110"/>
      <c r="O257" s="87"/>
      <c r="P257" s="110"/>
      <c r="Q257" s="87"/>
      <c r="R257" s="109">
        <v>0.7</v>
      </c>
    </row>
    <row r="258" spans="1:18" ht="34.5" customHeight="1">
      <c r="A258" s="856"/>
      <c r="B258" s="843"/>
      <c r="C258" s="744"/>
      <c r="D258" s="259"/>
      <c r="E258" s="746"/>
      <c r="F258" s="113" t="s">
        <v>51</v>
      </c>
      <c r="G258" s="114"/>
      <c r="H258" s="87"/>
      <c r="I258" s="86"/>
      <c r="J258" s="87"/>
      <c r="K258" s="86"/>
      <c r="L258" s="87"/>
      <c r="M258" s="86"/>
      <c r="N258" s="87"/>
      <c r="O258" s="86"/>
      <c r="P258" s="87"/>
      <c r="Q258" s="88"/>
      <c r="R258" s="115"/>
    </row>
    <row r="259" spans="1:18" ht="34.5" customHeight="1">
      <c r="A259" s="856"/>
      <c r="B259" s="843"/>
      <c r="C259" s="744"/>
      <c r="D259" s="260"/>
      <c r="E259" s="746"/>
      <c r="F259" s="116" t="s">
        <v>53</v>
      </c>
      <c r="G259" s="117"/>
      <c r="H259" s="118"/>
      <c r="I259" s="87"/>
      <c r="J259" s="119"/>
      <c r="K259" s="87"/>
      <c r="L259" s="119"/>
      <c r="M259" s="87"/>
      <c r="N259" s="119"/>
      <c r="O259" s="87"/>
      <c r="P259" s="119"/>
      <c r="Q259" s="87"/>
      <c r="R259" s="118"/>
    </row>
    <row r="260" spans="1:18" ht="34.5" customHeight="1">
      <c r="A260" s="857"/>
      <c r="B260" s="844"/>
      <c r="C260" s="744"/>
      <c r="D260" s="261"/>
      <c r="E260" s="746"/>
      <c r="F260" s="174"/>
      <c r="G260" s="175"/>
      <c r="H260" s="784"/>
      <c r="I260" s="785"/>
      <c r="J260" s="785"/>
      <c r="K260" s="785"/>
      <c r="L260" s="785"/>
      <c r="M260" s="785"/>
      <c r="N260" s="785"/>
      <c r="O260" s="785"/>
      <c r="P260" s="785"/>
      <c r="Q260" s="785"/>
      <c r="R260" s="155"/>
    </row>
    <row r="261" spans="1:18" ht="34.5" customHeight="1">
      <c r="A261" s="858">
        <v>42</v>
      </c>
      <c r="B261" s="842" t="s">
        <v>262</v>
      </c>
      <c r="C261" s="755" t="s">
        <v>258</v>
      </c>
      <c r="D261" s="258" t="s">
        <v>263</v>
      </c>
      <c r="E261" s="757" t="s">
        <v>48</v>
      </c>
      <c r="F261" s="108" t="s">
        <v>49</v>
      </c>
      <c r="G261" s="151">
        <f>R261*O4</f>
        <v>0.7</v>
      </c>
      <c r="H261" s="109">
        <v>0</v>
      </c>
      <c r="I261" s="87"/>
      <c r="J261" s="110"/>
      <c r="K261" s="87"/>
      <c r="L261" s="110"/>
      <c r="M261" s="87"/>
      <c r="N261" s="110"/>
      <c r="O261" s="87"/>
      <c r="P261" s="110"/>
      <c r="Q261" s="87"/>
      <c r="R261" s="109">
        <v>0.7</v>
      </c>
    </row>
    <row r="262" spans="1:18" ht="34.5" customHeight="1">
      <c r="A262" s="856"/>
      <c r="B262" s="843"/>
      <c r="C262" s="744"/>
      <c r="D262" s="259"/>
      <c r="E262" s="746"/>
      <c r="F262" s="113" t="s">
        <v>51</v>
      </c>
      <c r="G262" s="114"/>
      <c r="H262" s="87"/>
      <c r="I262" s="86"/>
      <c r="J262" s="87"/>
      <c r="K262" s="86"/>
      <c r="L262" s="87"/>
      <c r="M262" s="86"/>
      <c r="N262" s="87"/>
      <c r="O262" s="86"/>
      <c r="P262" s="87"/>
      <c r="Q262" s="88"/>
      <c r="R262" s="115"/>
    </row>
    <row r="263" spans="1:18" ht="34.5" customHeight="1">
      <c r="A263" s="856"/>
      <c r="B263" s="843"/>
      <c r="C263" s="744"/>
      <c r="D263" s="260"/>
      <c r="E263" s="746"/>
      <c r="F263" s="116" t="s">
        <v>53</v>
      </c>
      <c r="G263" s="117"/>
      <c r="H263" s="118"/>
      <c r="I263" s="87"/>
      <c r="J263" s="119"/>
      <c r="K263" s="87"/>
      <c r="L263" s="119"/>
      <c r="M263" s="87"/>
      <c r="N263" s="119"/>
      <c r="O263" s="87"/>
      <c r="P263" s="119"/>
      <c r="Q263" s="87"/>
      <c r="R263" s="118"/>
    </row>
    <row r="264" spans="1:18" ht="34.5" customHeight="1">
      <c r="A264" s="857"/>
      <c r="B264" s="844"/>
      <c r="C264" s="744"/>
      <c r="D264" s="261"/>
      <c r="E264" s="746"/>
      <c r="F264" s="174"/>
      <c r="G264" s="175"/>
      <c r="H264" s="784"/>
      <c r="I264" s="785"/>
      <c r="J264" s="785"/>
      <c r="K264" s="785"/>
      <c r="L264" s="785"/>
      <c r="M264" s="785"/>
      <c r="N264" s="785"/>
      <c r="O264" s="785"/>
      <c r="P264" s="785"/>
      <c r="Q264" s="785"/>
      <c r="R264" s="155"/>
    </row>
    <row r="265" spans="1:18" ht="34.5" customHeight="1">
      <c r="A265" s="858">
        <v>43</v>
      </c>
      <c r="B265" s="842" t="s">
        <v>264</v>
      </c>
      <c r="C265" s="755" t="s">
        <v>131</v>
      </c>
      <c r="D265" s="258" t="s">
        <v>218</v>
      </c>
      <c r="E265" s="757" t="s">
        <v>203</v>
      </c>
      <c r="F265" s="108" t="s">
        <v>49</v>
      </c>
      <c r="G265" s="151">
        <f>R265*O4</f>
        <v>0.3</v>
      </c>
      <c r="H265" s="109">
        <v>0</v>
      </c>
      <c r="I265" s="87"/>
      <c r="J265" s="110"/>
      <c r="K265" s="87"/>
      <c r="L265" s="110"/>
      <c r="M265" s="87"/>
      <c r="N265" s="110"/>
      <c r="O265" s="87"/>
      <c r="P265" s="110"/>
      <c r="Q265" s="87"/>
      <c r="R265" s="109">
        <v>0.3</v>
      </c>
    </row>
    <row r="266" spans="1:18" ht="34.5" customHeight="1">
      <c r="A266" s="856"/>
      <c r="B266" s="843"/>
      <c r="C266" s="744"/>
      <c r="D266" s="259"/>
      <c r="E266" s="746"/>
      <c r="F266" s="113" t="s">
        <v>51</v>
      </c>
      <c r="G266" s="114"/>
      <c r="H266" s="87"/>
      <c r="I266" s="86"/>
      <c r="J266" s="87"/>
      <c r="K266" s="86"/>
      <c r="L266" s="87"/>
      <c r="M266" s="86"/>
      <c r="N266" s="87"/>
      <c r="O266" s="86"/>
      <c r="P266" s="87"/>
      <c r="Q266" s="88"/>
      <c r="R266" s="115"/>
    </row>
    <row r="267" spans="1:18" ht="34.5" customHeight="1">
      <c r="A267" s="856"/>
      <c r="B267" s="843"/>
      <c r="C267" s="744"/>
      <c r="D267" s="260"/>
      <c r="E267" s="746"/>
      <c r="F267" s="116" t="s">
        <v>53</v>
      </c>
      <c r="G267" s="117"/>
      <c r="H267" s="118"/>
      <c r="I267" s="87"/>
      <c r="J267" s="119"/>
      <c r="K267" s="87"/>
      <c r="L267" s="119"/>
      <c r="M267" s="87"/>
      <c r="N267" s="119"/>
      <c r="O267" s="87"/>
      <c r="P267" s="119"/>
      <c r="Q267" s="87"/>
      <c r="R267" s="118"/>
    </row>
    <row r="268" spans="1:18" ht="34.5" customHeight="1">
      <c r="A268" s="856"/>
      <c r="B268" s="843"/>
      <c r="C268" s="744"/>
      <c r="D268" s="149"/>
      <c r="E268" s="746"/>
      <c r="F268" s="98"/>
      <c r="G268" s="144"/>
      <c r="H268" s="763"/>
      <c r="I268" s="764"/>
      <c r="J268" s="764"/>
      <c r="K268" s="764"/>
      <c r="L268" s="764"/>
      <c r="M268" s="764"/>
      <c r="N268" s="764"/>
      <c r="O268" s="764"/>
      <c r="P268" s="764"/>
      <c r="Q268" s="764"/>
      <c r="R268" s="155"/>
    </row>
    <row r="269" spans="1:18" ht="34.5" customHeight="1">
      <c r="A269" s="848">
        <v>44</v>
      </c>
      <c r="B269" s="850" t="s">
        <v>265</v>
      </c>
      <c r="C269" s="804" t="s">
        <v>266</v>
      </c>
      <c r="D269" s="262" t="s">
        <v>267</v>
      </c>
      <c r="E269" s="806" t="s">
        <v>203</v>
      </c>
      <c r="F269" s="206" t="s">
        <v>49</v>
      </c>
      <c r="G269" s="207">
        <f>R269*O4</f>
        <v>0.2</v>
      </c>
      <c r="H269" s="208">
        <v>0</v>
      </c>
      <c r="I269" s="78"/>
      <c r="J269" s="79"/>
      <c r="K269" s="78"/>
      <c r="L269" s="79"/>
      <c r="M269" s="78"/>
      <c r="N269" s="79"/>
      <c r="O269" s="78"/>
      <c r="P269" s="79"/>
      <c r="Q269" s="80"/>
      <c r="R269" s="247">
        <v>0.2</v>
      </c>
    </row>
    <row r="270" spans="1:18" ht="34.5" customHeight="1">
      <c r="A270" s="742"/>
      <c r="B270" s="843"/>
      <c r="C270" s="744"/>
      <c r="D270" s="259"/>
      <c r="E270" s="746"/>
      <c r="F270" s="113" t="s">
        <v>51</v>
      </c>
      <c r="G270" s="114"/>
      <c r="H270" s="87"/>
      <c r="I270" s="86"/>
      <c r="J270" s="87"/>
      <c r="K270" s="86"/>
      <c r="L270" s="87"/>
      <c r="M270" s="86"/>
      <c r="N270" s="87"/>
      <c r="O270" s="86"/>
      <c r="P270" s="87"/>
      <c r="Q270" s="210"/>
      <c r="R270" s="115"/>
    </row>
    <row r="271" spans="1:18" ht="34.5" customHeight="1">
      <c r="A271" s="742"/>
      <c r="B271" s="843"/>
      <c r="C271" s="744"/>
      <c r="D271" s="260"/>
      <c r="E271" s="746"/>
      <c r="F271" s="116" t="s">
        <v>53</v>
      </c>
      <c r="G271" s="117"/>
      <c r="H271" s="118"/>
      <c r="I271" s="87"/>
      <c r="J271" s="119"/>
      <c r="K271" s="87"/>
      <c r="L271" s="119"/>
      <c r="M271" s="87"/>
      <c r="N271" s="119"/>
      <c r="O271" s="87"/>
      <c r="P271" s="119"/>
      <c r="Q271" s="125"/>
      <c r="R271" s="211"/>
    </row>
    <row r="272" spans="1:18" ht="34.5" customHeight="1">
      <c r="A272" s="849"/>
      <c r="B272" s="851"/>
      <c r="C272" s="815"/>
      <c r="D272" s="263"/>
      <c r="E272" s="852"/>
      <c r="F272" s="264"/>
      <c r="G272" s="265"/>
      <c r="H272" s="853"/>
      <c r="I272" s="854"/>
      <c r="J272" s="854"/>
      <c r="K272" s="854"/>
      <c r="L272" s="854"/>
      <c r="M272" s="854"/>
      <c r="N272" s="854"/>
      <c r="O272" s="854"/>
      <c r="P272" s="854"/>
      <c r="Q272" s="855"/>
      <c r="R272" s="252"/>
    </row>
    <row r="273" spans="1:18" ht="34.5" customHeight="1">
      <c r="A273" s="742">
        <v>45</v>
      </c>
      <c r="B273" s="843" t="s">
        <v>268</v>
      </c>
      <c r="C273" s="745" t="s">
        <v>266</v>
      </c>
      <c r="D273" s="258" t="s">
        <v>247</v>
      </c>
      <c r="E273" s="758" t="s">
        <v>203</v>
      </c>
      <c r="F273" s="108" t="s">
        <v>49</v>
      </c>
      <c r="G273" s="151">
        <f>R273*O4</f>
        <v>0.3</v>
      </c>
      <c r="H273" s="253">
        <v>0</v>
      </c>
      <c r="I273" s="87"/>
      <c r="J273" s="254"/>
      <c r="K273" s="87"/>
      <c r="L273" s="254"/>
      <c r="M273" s="87"/>
      <c r="N273" s="254"/>
      <c r="O273" s="87"/>
      <c r="P273" s="254"/>
      <c r="Q273" s="87"/>
      <c r="R273" s="255">
        <v>0.3</v>
      </c>
    </row>
    <row r="274" spans="1:18" ht="34.5" customHeight="1">
      <c r="A274" s="742"/>
      <c r="B274" s="843"/>
      <c r="C274" s="744"/>
      <c r="D274" s="259"/>
      <c r="E274" s="746"/>
      <c r="F274" s="113" t="s">
        <v>51</v>
      </c>
      <c r="G274" s="114"/>
      <c r="H274" s="87"/>
      <c r="I274" s="86"/>
      <c r="J274" s="87"/>
      <c r="K274" s="86"/>
      <c r="L274" s="87"/>
      <c r="M274" s="86"/>
      <c r="N274" s="87"/>
      <c r="O274" s="86"/>
      <c r="P274" s="87"/>
      <c r="Q274" s="88"/>
      <c r="R274" s="115"/>
    </row>
    <row r="275" spans="1:18" ht="34.5" customHeight="1">
      <c r="A275" s="742"/>
      <c r="B275" s="843"/>
      <c r="C275" s="744"/>
      <c r="D275" s="260"/>
      <c r="E275" s="746"/>
      <c r="F275" s="116" t="s">
        <v>53</v>
      </c>
      <c r="G275" s="117"/>
      <c r="H275" s="118"/>
      <c r="I275" s="87"/>
      <c r="J275" s="119"/>
      <c r="K275" s="87"/>
      <c r="L275" s="119"/>
      <c r="M275" s="87"/>
      <c r="N275" s="119"/>
      <c r="O275" s="87"/>
      <c r="P275" s="119"/>
      <c r="Q275" s="87"/>
      <c r="R275" s="118"/>
    </row>
    <row r="276" spans="1:18" ht="34.5" customHeight="1">
      <c r="A276" s="743"/>
      <c r="B276" s="844"/>
      <c r="C276" s="744"/>
      <c r="D276" s="261"/>
      <c r="E276" s="746"/>
      <c r="F276" s="174"/>
      <c r="G276" s="175"/>
      <c r="H276" s="784"/>
      <c r="I276" s="785"/>
      <c r="J276" s="785"/>
      <c r="K276" s="785"/>
      <c r="L276" s="785"/>
      <c r="M276" s="785"/>
      <c r="N276" s="785"/>
      <c r="O276" s="785"/>
      <c r="P276" s="785"/>
      <c r="Q276" s="785"/>
      <c r="R276" s="155"/>
    </row>
    <row r="277" spans="1:18" ht="34.5" customHeight="1">
      <c r="A277" s="741">
        <v>46</v>
      </c>
      <c r="B277" s="842" t="s">
        <v>269</v>
      </c>
      <c r="C277" s="755" t="s">
        <v>266</v>
      </c>
      <c r="D277" s="258" t="s">
        <v>261</v>
      </c>
      <c r="E277" s="757" t="s">
        <v>203</v>
      </c>
      <c r="F277" s="108" t="s">
        <v>49</v>
      </c>
      <c r="G277" s="151">
        <f>R277*O4</f>
        <v>0.2</v>
      </c>
      <c r="H277" s="109">
        <v>0</v>
      </c>
      <c r="I277" s="87"/>
      <c r="J277" s="110"/>
      <c r="K277" s="87"/>
      <c r="L277" s="110"/>
      <c r="M277" s="87"/>
      <c r="N277" s="110"/>
      <c r="O277" s="87"/>
      <c r="P277" s="110"/>
      <c r="Q277" s="87"/>
      <c r="R277" s="109">
        <v>0.2</v>
      </c>
    </row>
    <row r="278" spans="1:18" ht="34.5" customHeight="1">
      <c r="A278" s="742"/>
      <c r="B278" s="843"/>
      <c r="C278" s="744"/>
      <c r="D278" s="259"/>
      <c r="E278" s="746"/>
      <c r="F278" s="113" t="s">
        <v>51</v>
      </c>
      <c r="G278" s="114"/>
      <c r="H278" s="87"/>
      <c r="I278" s="86"/>
      <c r="J278" s="87"/>
      <c r="K278" s="86"/>
      <c r="L278" s="87"/>
      <c r="M278" s="86"/>
      <c r="N278" s="87"/>
      <c r="O278" s="86"/>
      <c r="P278" s="87"/>
      <c r="Q278" s="88"/>
      <c r="R278" s="115"/>
    </row>
    <row r="279" spans="1:18" ht="34.5" customHeight="1">
      <c r="A279" s="742"/>
      <c r="B279" s="843"/>
      <c r="C279" s="744"/>
      <c r="D279" s="260"/>
      <c r="E279" s="746"/>
      <c r="F279" s="116" t="s">
        <v>53</v>
      </c>
      <c r="G279" s="117"/>
      <c r="H279" s="118"/>
      <c r="I279" s="87"/>
      <c r="J279" s="119"/>
      <c r="K279" s="87"/>
      <c r="L279" s="119"/>
      <c r="M279" s="87"/>
      <c r="N279" s="119"/>
      <c r="O279" s="87"/>
      <c r="P279" s="119"/>
      <c r="Q279" s="87"/>
      <c r="R279" s="118"/>
    </row>
    <row r="280" spans="1:18" ht="34.5" customHeight="1">
      <c r="A280" s="743"/>
      <c r="B280" s="844"/>
      <c r="C280" s="744"/>
      <c r="D280" s="261"/>
      <c r="E280" s="746"/>
      <c r="F280" s="174"/>
      <c r="G280" s="175"/>
      <c r="H280" s="784"/>
      <c r="I280" s="785"/>
      <c r="J280" s="785"/>
      <c r="K280" s="785"/>
      <c r="L280" s="785"/>
      <c r="M280" s="785"/>
      <c r="N280" s="785"/>
      <c r="O280" s="785"/>
      <c r="P280" s="785"/>
      <c r="Q280" s="785"/>
      <c r="R280" s="155"/>
    </row>
    <row r="281" spans="1:18" ht="34.5" hidden="1" customHeight="1">
      <c r="A281" s="870" t="s">
        <v>270</v>
      </c>
      <c r="B281" s="871"/>
      <c r="C281" s="871"/>
      <c r="D281" s="871"/>
      <c r="E281" s="872"/>
      <c r="F281" s="271">
        <f t="shared" ref="F281:F283" si="0">SUM(H281:Q281)</f>
        <v>0</v>
      </c>
      <c r="G281" s="272"/>
      <c r="H281" s="271">
        <f t="shared" ref="H281:R281" si="1">H17+H22+H28+H32+H38+H47+H53+H57+H63+H67+H71+H77+H81+H89+H99+H104+H109+H116+H120+H126+H132+H138+H143+H148+H153+H158+H164+H168+H172+H176+H180+H184+H188+H192+H196+H200+H204+H208+H212+H216+H220+H224+H228+H232+H236+H240+H244+H248+H253+H257+H261+H265+H269+H273+H277</f>
        <v>0</v>
      </c>
      <c r="I281" s="271">
        <f t="shared" si="1"/>
        <v>0</v>
      </c>
      <c r="J281" s="271">
        <f t="shared" si="1"/>
        <v>0</v>
      </c>
      <c r="K281" s="271">
        <f t="shared" si="1"/>
        <v>0</v>
      </c>
      <c r="L281" s="271">
        <f t="shared" si="1"/>
        <v>0</v>
      </c>
      <c r="M281" s="271">
        <f t="shared" si="1"/>
        <v>0</v>
      </c>
      <c r="N281" s="271">
        <f t="shared" si="1"/>
        <v>0</v>
      </c>
      <c r="O281" s="271">
        <f t="shared" si="1"/>
        <v>0</v>
      </c>
      <c r="P281" s="271">
        <f t="shared" si="1"/>
        <v>0</v>
      </c>
      <c r="Q281" s="273">
        <f t="shared" si="1"/>
        <v>0</v>
      </c>
      <c r="R281" s="273">
        <f t="shared" si="1"/>
        <v>31.399999999999991</v>
      </c>
    </row>
    <row r="282" spans="1:18" ht="34.5" hidden="1" customHeight="1">
      <c r="A282" s="873" t="s">
        <v>271</v>
      </c>
      <c r="B282" s="874"/>
      <c r="C282" s="874"/>
      <c r="D282" s="874"/>
      <c r="E282" s="875"/>
      <c r="F282" s="271">
        <f t="shared" si="0"/>
        <v>0</v>
      </c>
      <c r="G282" s="272"/>
      <c r="H282" s="271">
        <f t="shared" ref="H282:H283" si="2">H18+H23+H29+H33+H39+H48+H54+H58+H64+H68+H72+H78+H82+H90+H100+H105+H110+H117+H121+H127+H133+H139+H144+H149+H154+H159+H165+H169+H173+H177+H181+H185+H189+H193+H197+H201+H205+H209+H213+H217+H221+H225+H229+H233+H237+H241+H245+H249+H254+H258+H262+H266+H270+H274+H278</f>
        <v>0</v>
      </c>
      <c r="I282" s="271">
        <f t="shared" ref="I282:I283" si="3">I18+I23+I29+I33+I39+I48+I54+I58+I64+I68+I72+I78+I82+I90+I100+I105+I110+I117+I121+I127+I133+I139+I144+I149+I154+I159+I165+I169+I173+I177+I181+I185+I189+I193+I197+I201+I205+I209+I213+I217+I221+I225+I229+I233+I237+I241+I245+I249+I254+I258+I262+I266+I270+I274+I278</f>
        <v>0</v>
      </c>
      <c r="J282" s="271">
        <f t="shared" ref="J282:J283" si="4">J18+J23+J29+J33+J39+J48+J54+J58+J64+J68+J72+J78+J82+J90+J100+J105+J110+J117+J121+J127+J133+J139+J144+J149+J154+J159+J165+J169+J173+J177+J181+J185+J189+J193+J197+J201+J205+J209+J213+J217+J221+J225+J229+J233+J237+J241+J245+J249+J254+J258+J262+J266+J270+J274+J278</f>
        <v>0</v>
      </c>
      <c r="K282" s="271">
        <f t="shared" ref="K282:K283" si="5">K18+K23+K29+K33+K39+K48+K54+K58+K64+K68+K72+K78+K82+K90+K100+K105+K110+K117+K121+K127+K133+K139+K144+K149+K154+K159+K165+K169+K173+K177+K181+K185+K189+K193+K197+K201+K205+K209+K213+K217+K221+K225+K229+K233+K237+K241+K245+K249+K254+K258+K262+K266+K270+K274+K278</f>
        <v>0</v>
      </c>
      <c r="L282" s="271">
        <f t="shared" ref="L282:L283" si="6">L18+L23+L29+L33+L39+L48+L54+L58+L64+L68+L72+L78+L82+L90+L100+L105+L110+L117+L121+L127+L133+L139+L144+L149+L154+L159+L165+L169+L173+L177+L181+L185+L189+L193+L197+L201+L205+L209+L213+L217+L221+L225+L229+L233+L237+L241+L245+L249+L254+L258+L262+L266+L270+L274+L278</f>
        <v>0</v>
      </c>
      <c r="M282" s="271">
        <f t="shared" ref="M282:M283" si="7">M18+M23+M29+M33+M39+M48+M54+M58+M64+M68+M72+M78+M82+M90+M100+M105+M110+M117+M121+M127+M133+M139+M144+M149+M154+M159+M165+M169+M173+M177+M181+M185+M189+M193+M197+M201+M205+M209+M213+M217+M221+M225+M229+M233+M237+M241+M245+M249+M254+M258+M262+M266+M270+M274+M278</f>
        <v>0</v>
      </c>
      <c r="N282" s="271">
        <f t="shared" ref="N282:N283" si="8">N18+N23+N29+N33+N39+N48+N54+N58+N64+N68+N72+N78+N82+N90+N100+N105+N110+N117+N121+N127+N133+N139+N144+N149+N154+N159+N165+N169+N173+N177+N181+N185+N189+N193+N197+N201+N205+N209+N213+N217+N221+N225+N229+N233+N237+N241+N245+N249+N254+N258+N262+N266+N270+N274+N278</f>
        <v>0</v>
      </c>
      <c r="O282" s="271">
        <f t="shared" ref="O282:O283" si="9">O18+O23+O29+O33+O39+O48+O54+O58+O64+O68+O72+O78+O82+O90+O100+O105+O110+O117+O121+O127+O133+O139+O144+O149+O154+O159+O165+O169+O173+O177+O181+O185+O189+O193+O197+O201+O205+O209+O213+O217+O221+O225+O229+O233+O237+O241+O245+O249+O254+O258+O262+O266+O270+O274+O278</f>
        <v>0</v>
      </c>
      <c r="P282" s="271">
        <f t="shared" ref="P282:P283" si="10">P18+P23+P29+P33+P39+P48+P54+P58+P64+P68+P72+P78+P82+P90+P100+P105+P110+P117+P121+P127+P133+P139+P144+P149+P154+P159+P165+P169+P173+P177+P181+P185+P189+P193+P197+P201+P205+P209+P213+P217+P221+P225+P229+P233+P237+P241+P245+P249+P254+P258+P262+P266+P270+P274+P278</f>
        <v>0</v>
      </c>
      <c r="Q282" s="273">
        <f t="shared" ref="Q282:Q283" si="11">Q18+Q23+Q29+Q33+Q39+Q48+Q54+Q58+Q64+Q68+Q72+Q78+Q82+Q90+Q100+Q105+Q110+Q117+Q121+Q127+Q133+Q139+Q144+Q149+Q154+Q159+Q165+Q169+Q173+Q177+Q181+Q185+Q189+Q193+Q197+Q201+Q205+Q209+Q213+Q217+Q221+Q225+Q229+Q233+Q237+Q241+Q245+Q249+Q254+Q258+Q262+Q266+Q270+Q274+Q278</f>
        <v>0</v>
      </c>
      <c r="R282" s="273">
        <f t="shared" ref="R282:R283" si="12">R18+R23+R29+R33+R39+R48+R54+R58+R64+R68+R72+R78+R82+R90+R100+R105+R110+R117+R121+R127+R133+R139+R144+R149+R154+R159+R165+R169+R173+R177+R181+R185+R189+R193+R197+R201+R205+R209+R213+R217+R221+R225+R229+R233+R237+R241+R245+R249+R254+R258+R262+R266+R270+R274+R278</f>
        <v>19.5</v>
      </c>
    </row>
    <row r="283" spans="1:18" ht="34.5" hidden="1" customHeight="1">
      <c r="A283" s="876" t="s">
        <v>272</v>
      </c>
      <c r="B283" s="877"/>
      <c r="C283" s="877"/>
      <c r="D283" s="877"/>
      <c r="E283" s="878"/>
      <c r="F283" s="271">
        <f t="shared" si="0"/>
        <v>1.8</v>
      </c>
      <c r="G283" s="272"/>
      <c r="H283" s="271">
        <f t="shared" si="2"/>
        <v>0</v>
      </c>
      <c r="I283" s="271">
        <f t="shared" si="3"/>
        <v>0</v>
      </c>
      <c r="J283" s="271">
        <f t="shared" si="4"/>
        <v>0</v>
      </c>
      <c r="K283" s="271">
        <f t="shared" si="5"/>
        <v>0</v>
      </c>
      <c r="L283" s="271">
        <f t="shared" si="6"/>
        <v>0</v>
      </c>
      <c r="M283" s="271">
        <f t="shared" si="7"/>
        <v>0</v>
      </c>
      <c r="N283" s="271">
        <f t="shared" si="8"/>
        <v>0</v>
      </c>
      <c r="O283" s="271">
        <f t="shared" si="9"/>
        <v>0</v>
      </c>
      <c r="P283" s="271">
        <f t="shared" si="10"/>
        <v>0</v>
      </c>
      <c r="Q283" s="273">
        <f t="shared" si="11"/>
        <v>1.8</v>
      </c>
      <c r="R283" s="273">
        <f t="shared" si="12"/>
        <v>31.63</v>
      </c>
    </row>
    <row r="284" spans="1:18" ht="34.5" hidden="1" customHeight="1">
      <c r="A284" s="879" t="s">
        <v>273</v>
      </c>
      <c r="B284" s="880"/>
      <c r="C284" s="880"/>
      <c r="D284" s="880"/>
      <c r="E284" s="881"/>
      <c r="F284" s="274">
        <f>F281+F282</f>
        <v>0</v>
      </c>
      <c r="G284" s="275"/>
      <c r="H284" s="274">
        <f t="shared" ref="H284:R284" si="13">H281+H282</f>
        <v>0</v>
      </c>
      <c r="I284" s="274">
        <f t="shared" si="13"/>
        <v>0</v>
      </c>
      <c r="J284" s="274">
        <f t="shared" si="13"/>
        <v>0</v>
      </c>
      <c r="K284" s="274">
        <f t="shared" si="13"/>
        <v>0</v>
      </c>
      <c r="L284" s="274">
        <f t="shared" si="13"/>
        <v>0</v>
      </c>
      <c r="M284" s="274">
        <f t="shared" si="13"/>
        <v>0</v>
      </c>
      <c r="N284" s="274">
        <f t="shared" si="13"/>
        <v>0</v>
      </c>
      <c r="O284" s="274">
        <f t="shared" si="13"/>
        <v>0</v>
      </c>
      <c r="P284" s="274">
        <f t="shared" si="13"/>
        <v>0</v>
      </c>
      <c r="Q284" s="276">
        <f t="shared" si="13"/>
        <v>0</v>
      </c>
      <c r="R284" s="276">
        <f t="shared" si="13"/>
        <v>50.899999999999991</v>
      </c>
    </row>
    <row r="285" spans="1:18" ht="34.5" hidden="1" customHeight="1">
      <c r="A285" s="882" t="s">
        <v>274</v>
      </c>
      <c r="B285" s="883"/>
      <c r="C285" s="883"/>
      <c r="D285" s="883"/>
      <c r="E285" s="884"/>
      <c r="F285" s="888">
        <f>SUM(F281:F283)</f>
        <v>1.8</v>
      </c>
      <c r="G285" s="275"/>
      <c r="H285" s="888">
        <f t="shared" ref="H285:R285" si="14">H281+H282+H283</f>
        <v>0</v>
      </c>
      <c r="I285" s="888">
        <f t="shared" si="14"/>
        <v>0</v>
      </c>
      <c r="J285" s="888">
        <f t="shared" si="14"/>
        <v>0</v>
      </c>
      <c r="K285" s="888">
        <f t="shared" si="14"/>
        <v>0</v>
      </c>
      <c r="L285" s="888">
        <f t="shared" si="14"/>
        <v>0</v>
      </c>
      <c r="M285" s="888">
        <f t="shared" si="14"/>
        <v>0</v>
      </c>
      <c r="N285" s="888">
        <f t="shared" si="14"/>
        <v>0</v>
      </c>
      <c r="O285" s="888">
        <f t="shared" si="14"/>
        <v>0</v>
      </c>
      <c r="P285" s="888">
        <f t="shared" si="14"/>
        <v>0</v>
      </c>
      <c r="Q285" s="890">
        <f t="shared" si="14"/>
        <v>1.8</v>
      </c>
      <c r="R285" s="890">
        <f t="shared" si="14"/>
        <v>82.529999999999987</v>
      </c>
    </row>
    <row r="286" spans="1:18" ht="34.5" hidden="1" customHeight="1">
      <c r="A286" s="885"/>
      <c r="B286" s="886"/>
      <c r="C286" s="886"/>
      <c r="D286" s="886"/>
      <c r="E286" s="887"/>
      <c r="F286" s="889"/>
      <c r="G286" s="279"/>
      <c r="H286" s="889"/>
      <c r="I286" s="889"/>
      <c r="J286" s="889"/>
      <c r="K286" s="889"/>
      <c r="L286" s="889"/>
      <c r="M286" s="889"/>
      <c r="N286" s="889"/>
      <c r="O286" s="889"/>
      <c r="P286" s="889"/>
      <c r="Q286" s="891"/>
      <c r="R286" s="891"/>
    </row>
    <row r="287" spans="1:18" ht="34.5" hidden="1" customHeight="1">
      <c r="A287" s="892"/>
      <c r="B287" s="893"/>
      <c r="C287" s="893"/>
      <c r="D287" s="893"/>
      <c r="E287" s="893"/>
      <c r="F287" s="893"/>
      <c r="G287" s="894"/>
      <c r="H287" s="893"/>
      <c r="I287" s="893"/>
      <c r="J287" s="893"/>
      <c r="K287" s="893"/>
      <c r="L287" s="893"/>
      <c r="M287" s="893"/>
      <c r="N287" s="893"/>
      <c r="O287" s="893"/>
      <c r="P287" s="893"/>
      <c r="Q287" s="895"/>
      <c r="R287" s="280"/>
    </row>
    <row r="288" spans="1:18" ht="34.5" customHeight="1">
      <c r="A288" s="873" t="s">
        <v>275</v>
      </c>
      <c r="B288" s="874"/>
      <c r="C288" s="874"/>
      <c r="D288" s="874"/>
      <c r="E288" s="874"/>
      <c r="F288" s="875"/>
      <c r="G288" s="281"/>
      <c r="H288" s="282">
        <f t="shared" ref="H288:H292" si="15">H281</f>
        <v>0</v>
      </c>
      <c r="I288" s="282">
        <f t="shared" ref="I288:I292" si="16">I281+H288</f>
        <v>0</v>
      </c>
      <c r="J288" s="282">
        <f t="shared" ref="J288:J292" si="17">J281+I288</f>
        <v>0</v>
      </c>
      <c r="K288" s="282">
        <f t="shared" ref="K288:K292" si="18">K281+J288</f>
        <v>0</v>
      </c>
      <c r="L288" s="282">
        <f t="shared" ref="L288:L292" si="19">L281+K288</f>
        <v>0</v>
      </c>
      <c r="M288" s="282">
        <f t="shared" ref="M288:M292" si="20">M281+L288</f>
        <v>0</v>
      </c>
      <c r="N288" s="282">
        <f t="shared" ref="N288:N292" si="21">N281+M288</f>
        <v>0</v>
      </c>
      <c r="O288" s="282">
        <f t="shared" ref="O288:O292" si="22">O281+N288</f>
        <v>0</v>
      </c>
      <c r="P288" s="282">
        <f t="shared" ref="P288:P292" si="23">P281+O288</f>
        <v>0</v>
      </c>
      <c r="Q288" s="283">
        <f t="shared" ref="Q288:Q292" si="24">Q281+P288</f>
        <v>0</v>
      </c>
      <c r="R288" s="283"/>
    </row>
    <row r="289" spans="1:18" ht="34.5" customHeight="1">
      <c r="A289" s="896" t="s">
        <v>276</v>
      </c>
      <c r="B289" s="897"/>
      <c r="C289" s="897"/>
      <c r="D289" s="897"/>
      <c r="E289" s="897"/>
      <c r="F289" s="898"/>
      <c r="G289" s="284"/>
      <c r="H289" s="282">
        <f t="shared" si="15"/>
        <v>0</v>
      </c>
      <c r="I289" s="282">
        <f t="shared" si="16"/>
        <v>0</v>
      </c>
      <c r="J289" s="282">
        <f t="shared" si="17"/>
        <v>0</v>
      </c>
      <c r="K289" s="282">
        <f t="shared" si="18"/>
        <v>0</v>
      </c>
      <c r="L289" s="282">
        <f t="shared" si="19"/>
        <v>0</v>
      </c>
      <c r="M289" s="282">
        <f t="shared" si="20"/>
        <v>0</v>
      </c>
      <c r="N289" s="282">
        <f t="shared" si="21"/>
        <v>0</v>
      </c>
      <c r="O289" s="282">
        <f t="shared" si="22"/>
        <v>0</v>
      </c>
      <c r="P289" s="282">
        <f t="shared" si="23"/>
        <v>0</v>
      </c>
      <c r="Q289" s="283">
        <f t="shared" si="24"/>
        <v>0</v>
      </c>
      <c r="R289" s="283"/>
    </row>
    <row r="290" spans="1:18" ht="34.5" customHeight="1">
      <c r="A290" s="876" t="s">
        <v>277</v>
      </c>
      <c r="B290" s="877"/>
      <c r="C290" s="877"/>
      <c r="D290" s="877"/>
      <c r="E290" s="877"/>
      <c r="F290" s="878"/>
      <c r="G290" s="285"/>
      <c r="H290" s="282">
        <f t="shared" si="15"/>
        <v>0</v>
      </c>
      <c r="I290" s="282">
        <f t="shared" si="16"/>
        <v>0</v>
      </c>
      <c r="J290" s="282">
        <f t="shared" si="17"/>
        <v>0</v>
      </c>
      <c r="K290" s="282">
        <f t="shared" si="18"/>
        <v>0</v>
      </c>
      <c r="L290" s="282">
        <f t="shared" si="19"/>
        <v>0</v>
      </c>
      <c r="M290" s="282">
        <f t="shared" si="20"/>
        <v>0</v>
      </c>
      <c r="N290" s="282">
        <f t="shared" si="21"/>
        <v>0</v>
      </c>
      <c r="O290" s="282">
        <f t="shared" si="22"/>
        <v>0</v>
      </c>
      <c r="P290" s="282">
        <f t="shared" si="23"/>
        <v>0</v>
      </c>
      <c r="Q290" s="283">
        <f t="shared" si="24"/>
        <v>1.8</v>
      </c>
      <c r="R290" s="283"/>
    </row>
    <row r="291" spans="1:18" ht="34.5" customHeight="1">
      <c r="A291" s="879" t="s">
        <v>278</v>
      </c>
      <c r="B291" s="880"/>
      <c r="C291" s="880"/>
      <c r="D291" s="880"/>
      <c r="E291" s="880"/>
      <c r="F291" s="881"/>
      <c r="G291" s="277"/>
      <c r="H291" s="274">
        <f t="shared" si="15"/>
        <v>0</v>
      </c>
      <c r="I291" s="286">
        <f t="shared" si="16"/>
        <v>0</v>
      </c>
      <c r="J291" s="286">
        <f t="shared" si="17"/>
        <v>0</v>
      </c>
      <c r="K291" s="286">
        <f t="shared" si="18"/>
        <v>0</v>
      </c>
      <c r="L291" s="286">
        <f t="shared" si="19"/>
        <v>0</v>
      </c>
      <c r="M291" s="286">
        <f t="shared" si="20"/>
        <v>0</v>
      </c>
      <c r="N291" s="286">
        <f t="shared" si="21"/>
        <v>0</v>
      </c>
      <c r="O291" s="286">
        <f t="shared" si="22"/>
        <v>0</v>
      </c>
      <c r="P291" s="286">
        <f t="shared" si="23"/>
        <v>0</v>
      </c>
      <c r="Q291" s="287">
        <f t="shared" si="24"/>
        <v>0</v>
      </c>
      <c r="R291" s="287"/>
    </row>
    <row r="292" spans="1:18" ht="34.5" customHeight="1">
      <c r="A292" s="899" t="s">
        <v>279</v>
      </c>
      <c r="B292" s="900"/>
      <c r="C292" s="900"/>
      <c r="D292" s="900"/>
      <c r="E292" s="900"/>
      <c r="F292" s="901"/>
      <c r="G292" s="277"/>
      <c r="H292" s="275">
        <f t="shared" si="15"/>
        <v>0</v>
      </c>
      <c r="I292" s="290">
        <f t="shared" si="16"/>
        <v>0</v>
      </c>
      <c r="J292" s="290">
        <f t="shared" si="17"/>
        <v>0</v>
      </c>
      <c r="K292" s="290">
        <f t="shared" si="18"/>
        <v>0</v>
      </c>
      <c r="L292" s="290">
        <f t="shared" si="19"/>
        <v>0</v>
      </c>
      <c r="M292" s="290">
        <f t="shared" si="20"/>
        <v>0</v>
      </c>
      <c r="N292" s="290">
        <f t="shared" si="21"/>
        <v>0</v>
      </c>
      <c r="O292" s="290">
        <f t="shared" si="22"/>
        <v>0</v>
      </c>
      <c r="P292" s="290">
        <f t="shared" si="23"/>
        <v>0</v>
      </c>
      <c r="Q292" s="291">
        <f t="shared" si="24"/>
        <v>1.8</v>
      </c>
      <c r="R292" s="291"/>
    </row>
    <row r="293" spans="1:18" ht="34.5" customHeight="1">
      <c r="A293" s="892"/>
      <c r="B293" s="893"/>
      <c r="C293" s="893"/>
      <c r="D293" s="893"/>
      <c r="E293" s="893"/>
      <c r="F293" s="893"/>
      <c r="G293" s="894"/>
      <c r="H293" s="893"/>
      <c r="I293" s="893"/>
      <c r="J293" s="893"/>
      <c r="K293" s="893"/>
      <c r="L293" s="893"/>
      <c r="M293" s="893"/>
      <c r="N293" s="893"/>
      <c r="O293" s="893"/>
      <c r="P293" s="893"/>
      <c r="Q293" s="895"/>
      <c r="R293" s="280"/>
    </row>
    <row r="294" spans="1:18" ht="34.5" customHeight="1">
      <c r="A294" s="736" t="s">
        <v>280</v>
      </c>
      <c r="B294" s="737"/>
      <c r="C294" s="737"/>
      <c r="D294" s="737"/>
      <c r="E294" s="737"/>
      <c r="F294" s="737"/>
      <c r="G294" s="902"/>
      <c r="H294" s="737"/>
      <c r="I294" s="737"/>
      <c r="J294" s="737"/>
      <c r="K294" s="737"/>
      <c r="L294" s="737"/>
      <c r="M294" s="737"/>
      <c r="N294" s="737"/>
      <c r="O294" s="737"/>
      <c r="P294" s="737"/>
      <c r="Q294" s="903"/>
      <c r="R294" s="292"/>
    </row>
    <row r="295" spans="1:18" ht="34.5" customHeight="1">
      <c r="A295" s="904">
        <v>47</v>
      </c>
      <c r="B295" s="293" t="s">
        <v>281</v>
      </c>
      <c r="C295" s="907" t="s">
        <v>282</v>
      </c>
      <c r="D295" s="294"/>
      <c r="E295" s="910" t="s">
        <v>99</v>
      </c>
      <c r="F295" s="295" t="s">
        <v>283</v>
      </c>
      <c r="G295" s="296"/>
      <c r="H295" s="297"/>
      <c r="I295" s="298"/>
      <c r="J295" s="298"/>
      <c r="K295" s="298"/>
      <c r="L295" s="298"/>
      <c r="M295" s="298"/>
      <c r="N295" s="298"/>
      <c r="O295" s="298"/>
      <c r="P295" s="298"/>
      <c r="Q295" s="299"/>
      <c r="R295" s="297"/>
    </row>
    <row r="296" spans="1:18" ht="34.5" customHeight="1">
      <c r="A296" s="905"/>
      <c r="B296" s="301" t="s">
        <v>284</v>
      </c>
      <c r="C296" s="908"/>
      <c r="D296" s="302"/>
      <c r="E296" s="911"/>
      <c r="F296" s="303" t="s">
        <v>285</v>
      </c>
      <c r="G296" s="304"/>
      <c r="H296" s="305"/>
      <c r="I296" s="306"/>
      <c r="J296" s="306"/>
      <c r="K296" s="306"/>
      <c r="L296" s="306"/>
      <c r="M296" s="306"/>
      <c r="N296" s="306"/>
      <c r="O296" s="306"/>
      <c r="P296" s="306"/>
      <c r="Q296" s="307"/>
      <c r="R296" s="305"/>
    </row>
    <row r="297" spans="1:18" ht="34.5" customHeight="1">
      <c r="A297" s="905"/>
      <c r="B297" s="308" t="s">
        <v>286</v>
      </c>
      <c r="C297" s="908"/>
      <c r="D297" s="309"/>
      <c r="E297" s="911"/>
      <c r="F297" s="310" t="s">
        <v>53</v>
      </c>
      <c r="G297" s="151">
        <f>R297*O4</f>
        <v>1</v>
      </c>
      <c r="H297" s="311"/>
      <c r="I297" s="312"/>
      <c r="J297" s="312"/>
      <c r="K297" s="312"/>
      <c r="L297" s="312"/>
      <c r="M297" s="312"/>
      <c r="N297" s="312"/>
      <c r="O297" s="312"/>
      <c r="P297" s="312">
        <v>0</v>
      </c>
      <c r="Q297" s="313"/>
      <c r="R297" s="311">
        <v>1</v>
      </c>
    </row>
    <row r="298" spans="1:18" ht="34.5" customHeight="1">
      <c r="A298" s="905"/>
      <c r="B298" s="308" t="s">
        <v>287</v>
      </c>
      <c r="C298" s="908"/>
      <c r="D298" s="913" t="s">
        <v>288</v>
      </c>
      <c r="E298" s="911"/>
      <c r="F298" s="915"/>
      <c r="G298" s="315"/>
      <c r="H298" s="917"/>
      <c r="I298" s="918"/>
      <c r="J298" s="918"/>
      <c r="K298" s="918"/>
      <c r="L298" s="918"/>
      <c r="M298" s="918"/>
      <c r="N298" s="918"/>
      <c r="O298" s="918"/>
      <c r="P298" s="918"/>
      <c r="Q298" s="918"/>
      <c r="R298" s="316"/>
    </row>
    <row r="299" spans="1:18" ht="34.5" customHeight="1">
      <c r="A299" s="906"/>
      <c r="B299" s="317"/>
      <c r="C299" s="909"/>
      <c r="D299" s="914"/>
      <c r="E299" s="912"/>
      <c r="F299" s="916"/>
      <c r="G299" s="319"/>
      <c r="H299" s="919"/>
      <c r="I299" s="920"/>
      <c r="J299" s="920"/>
      <c r="K299" s="920"/>
      <c r="L299" s="920"/>
      <c r="M299" s="920"/>
      <c r="N299" s="920"/>
      <c r="O299" s="920"/>
      <c r="P299" s="920"/>
      <c r="Q299" s="920"/>
      <c r="R299" s="320"/>
    </row>
    <row r="300" spans="1:18" ht="34.5" customHeight="1">
      <c r="A300" s="904">
        <v>48</v>
      </c>
      <c r="B300" s="293" t="s">
        <v>289</v>
      </c>
      <c r="C300" s="907" t="s">
        <v>282</v>
      </c>
      <c r="D300" s="294"/>
      <c r="E300" s="910" t="s">
        <v>99</v>
      </c>
      <c r="F300" s="295" t="s">
        <v>283</v>
      </c>
      <c r="G300" s="296"/>
      <c r="H300" s="297"/>
      <c r="I300" s="298"/>
      <c r="J300" s="298"/>
      <c r="K300" s="298"/>
      <c r="L300" s="298"/>
      <c r="M300" s="298"/>
      <c r="N300" s="298"/>
      <c r="O300" s="298"/>
      <c r="P300" s="298"/>
      <c r="Q300" s="299"/>
      <c r="R300" s="297"/>
    </row>
    <row r="301" spans="1:18" ht="34.5" customHeight="1">
      <c r="A301" s="905"/>
      <c r="B301" s="301" t="s">
        <v>290</v>
      </c>
      <c r="C301" s="908"/>
      <c r="D301" s="302"/>
      <c r="E301" s="911"/>
      <c r="F301" s="303" t="s">
        <v>285</v>
      </c>
      <c r="G301" s="304"/>
      <c r="H301" s="305"/>
      <c r="I301" s="306"/>
      <c r="J301" s="306"/>
      <c r="K301" s="306"/>
      <c r="L301" s="306"/>
      <c r="M301" s="306"/>
      <c r="N301" s="306"/>
      <c r="O301" s="306"/>
      <c r="P301" s="306"/>
      <c r="Q301" s="307"/>
      <c r="R301" s="305"/>
    </row>
    <row r="302" spans="1:18" ht="34.5" customHeight="1">
      <c r="A302" s="905"/>
      <c r="B302" s="308" t="s">
        <v>291</v>
      </c>
      <c r="C302" s="908"/>
      <c r="D302" s="309"/>
      <c r="E302" s="911"/>
      <c r="F302" s="310" t="s">
        <v>53</v>
      </c>
      <c r="G302" s="151">
        <f>R302*O4</f>
        <v>0.55000000000000004</v>
      </c>
      <c r="H302" s="311"/>
      <c r="I302" s="312"/>
      <c r="J302" s="312"/>
      <c r="K302" s="312"/>
      <c r="L302" s="312"/>
      <c r="M302" s="312"/>
      <c r="N302" s="312"/>
      <c r="O302" s="312"/>
      <c r="P302" s="312">
        <v>0</v>
      </c>
      <c r="Q302" s="313"/>
      <c r="R302" s="311">
        <v>0.55000000000000004</v>
      </c>
    </row>
    <row r="303" spans="1:18" ht="34.5" customHeight="1">
      <c r="A303" s="905"/>
      <c r="B303" s="308" t="s">
        <v>292</v>
      </c>
      <c r="C303" s="908"/>
      <c r="D303" s="913" t="s">
        <v>293</v>
      </c>
      <c r="E303" s="911"/>
      <c r="F303" s="915"/>
      <c r="G303" s="315"/>
      <c r="H303" s="917"/>
      <c r="I303" s="918"/>
      <c r="J303" s="918"/>
      <c r="K303" s="918"/>
      <c r="L303" s="918"/>
      <c r="M303" s="918"/>
      <c r="N303" s="918"/>
      <c r="O303" s="918"/>
      <c r="P303" s="918"/>
      <c r="Q303" s="918"/>
      <c r="R303" s="316"/>
    </row>
    <row r="304" spans="1:18" ht="34.5" customHeight="1">
      <c r="A304" s="906"/>
      <c r="B304" s="317" t="s">
        <v>294</v>
      </c>
      <c r="C304" s="909"/>
      <c r="D304" s="914"/>
      <c r="E304" s="912"/>
      <c r="F304" s="916"/>
      <c r="G304" s="319"/>
      <c r="H304" s="919"/>
      <c r="I304" s="920"/>
      <c r="J304" s="920"/>
      <c r="K304" s="920"/>
      <c r="L304" s="920"/>
      <c r="M304" s="920"/>
      <c r="N304" s="920"/>
      <c r="O304" s="920"/>
      <c r="P304" s="920"/>
      <c r="Q304" s="920"/>
      <c r="R304" s="320"/>
    </row>
    <row r="305" spans="1:18" ht="34.5" customHeight="1">
      <c r="A305" s="904">
        <v>49</v>
      </c>
      <c r="B305" s="293" t="s">
        <v>295</v>
      </c>
      <c r="C305" s="907" t="s">
        <v>296</v>
      </c>
      <c r="D305" s="294"/>
      <c r="E305" s="910" t="s">
        <v>99</v>
      </c>
      <c r="F305" s="295" t="s">
        <v>283</v>
      </c>
      <c r="G305" s="296"/>
      <c r="H305" s="297"/>
      <c r="I305" s="298"/>
      <c r="J305" s="298"/>
      <c r="K305" s="298"/>
      <c r="L305" s="298"/>
      <c r="M305" s="298"/>
      <c r="N305" s="298"/>
      <c r="O305" s="298"/>
      <c r="P305" s="298"/>
      <c r="Q305" s="299"/>
      <c r="R305" s="297"/>
    </row>
    <row r="306" spans="1:18" ht="34.5" customHeight="1">
      <c r="A306" s="905"/>
      <c r="B306" s="301" t="s">
        <v>297</v>
      </c>
      <c r="C306" s="908"/>
      <c r="D306" s="302"/>
      <c r="E306" s="911"/>
      <c r="F306" s="303" t="s">
        <v>285</v>
      </c>
      <c r="G306" s="304"/>
      <c r="H306" s="305"/>
      <c r="I306" s="306"/>
      <c r="J306" s="306"/>
      <c r="K306" s="306"/>
      <c r="L306" s="306"/>
      <c r="M306" s="306"/>
      <c r="N306" s="306"/>
      <c r="O306" s="306"/>
      <c r="P306" s="306"/>
      <c r="Q306" s="307"/>
      <c r="R306" s="305"/>
    </row>
    <row r="307" spans="1:18" ht="34.5" customHeight="1">
      <c r="A307" s="905"/>
      <c r="B307" s="308" t="s">
        <v>298</v>
      </c>
      <c r="C307" s="908"/>
      <c r="D307" s="321"/>
      <c r="E307" s="911"/>
      <c r="F307" s="310" t="s">
        <v>53</v>
      </c>
      <c r="G307" s="151">
        <f>R307*O4</f>
        <v>2</v>
      </c>
      <c r="H307" s="311"/>
      <c r="I307" s="312"/>
      <c r="J307" s="312"/>
      <c r="K307" s="312"/>
      <c r="L307" s="312"/>
      <c r="M307" s="312"/>
      <c r="N307" s="312"/>
      <c r="O307" s="322"/>
      <c r="P307" s="312">
        <v>0</v>
      </c>
      <c r="Q307" s="313"/>
      <c r="R307" s="311">
        <v>2</v>
      </c>
    </row>
    <row r="308" spans="1:18" ht="34.5" customHeight="1">
      <c r="A308" s="905"/>
      <c r="B308" s="308" t="s">
        <v>299</v>
      </c>
      <c r="C308" s="908"/>
      <c r="D308" s="321" t="s">
        <v>300</v>
      </c>
      <c r="E308" s="911"/>
      <c r="F308" s="915"/>
      <c r="G308" s="315"/>
      <c r="H308" s="917"/>
      <c r="I308" s="918"/>
      <c r="J308" s="918"/>
      <c r="K308" s="918"/>
      <c r="L308" s="918"/>
      <c r="M308" s="918"/>
      <c r="N308" s="918"/>
      <c r="O308" s="918"/>
      <c r="P308" s="918"/>
      <c r="Q308" s="918"/>
      <c r="R308" s="316"/>
    </row>
    <row r="309" spans="1:18" ht="34.5" customHeight="1">
      <c r="A309" s="906"/>
      <c r="B309" s="317" t="s">
        <v>301</v>
      </c>
      <c r="C309" s="909"/>
      <c r="D309" s="317" t="s">
        <v>302</v>
      </c>
      <c r="E309" s="912"/>
      <c r="F309" s="916"/>
      <c r="G309" s="319"/>
      <c r="H309" s="919"/>
      <c r="I309" s="920"/>
      <c r="J309" s="920"/>
      <c r="K309" s="920"/>
      <c r="L309" s="920"/>
      <c r="M309" s="920"/>
      <c r="N309" s="920"/>
      <c r="O309" s="920"/>
      <c r="P309" s="920"/>
      <c r="Q309" s="920"/>
      <c r="R309" s="320"/>
    </row>
    <row r="310" spans="1:18" ht="34.5" customHeight="1">
      <c r="A310" s="904">
        <v>50</v>
      </c>
      <c r="B310" s="293" t="s">
        <v>303</v>
      </c>
      <c r="C310" s="907" t="s">
        <v>304</v>
      </c>
      <c r="D310" s="294"/>
      <c r="E310" s="921" t="s">
        <v>99</v>
      </c>
      <c r="F310" s="295" t="s">
        <v>283</v>
      </c>
      <c r="G310" s="296"/>
      <c r="H310" s="297"/>
      <c r="I310" s="298"/>
      <c r="J310" s="298"/>
      <c r="K310" s="298"/>
      <c r="L310" s="298"/>
      <c r="M310" s="298"/>
      <c r="N310" s="298"/>
      <c r="O310" s="298"/>
      <c r="P310" s="298"/>
      <c r="Q310" s="299"/>
      <c r="R310" s="297"/>
    </row>
    <row r="311" spans="1:18" ht="34.5" customHeight="1">
      <c r="A311" s="905"/>
      <c r="B311" s="308" t="s">
        <v>305</v>
      </c>
      <c r="C311" s="908"/>
      <c r="D311" s="302"/>
      <c r="E311" s="922"/>
      <c r="F311" s="303" t="s">
        <v>285</v>
      </c>
      <c r="G311" s="304"/>
      <c r="H311" s="305"/>
      <c r="I311" s="306"/>
      <c r="J311" s="306"/>
      <c r="K311" s="306"/>
      <c r="L311" s="322"/>
      <c r="M311" s="306"/>
      <c r="N311" s="306"/>
      <c r="O311" s="306"/>
      <c r="P311" s="306"/>
      <c r="Q311" s="307"/>
      <c r="R311" s="305"/>
    </row>
    <row r="312" spans="1:18" ht="34.5" customHeight="1">
      <c r="A312" s="905"/>
      <c r="B312" s="308" t="s">
        <v>306</v>
      </c>
      <c r="C312" s="908"/>
      <c r="D312" s="309"/>
      <c r="E312" s="922"/>
      <c r="F312" s="310" t="s">
        <v>53</v>
      </c>
      <c r="G312" s="151">
        <f>R312*O4</f>
        <v>0.5</v>
      </c>
      <c r="H312" s="311"/>
      <c r="I312" s="312"/>
      <c r="J312" s="312"/>
      <c r="K312" s="312"/>
      <c r="L312" s="312"/>
      <c r="M312" s="312"/>
      <c r="N312" s="312"/>
      <c r="O312" s="312"/>
      <c r="P312" s="312">
        <v>0</v>
      </c>
      <c r="Q312" s="313"/>
      <c r="R312" s="311">
        <v>0.5</v>
      </c>
    </row>
    <row r="313" spans="1:18" ht="34.5" customHeight="1">
      <c r="A313" s="905"/>
      <c r="B313" s="308"/>
      <c r="C313" s="908"/>
      <c r="D313" s="913" t="s">
        <v>307</v>
      </c>
      <c r="E313" s="922"/>
      <c r="F313" s="915"/>
      <c r="G313" s="315"/>
      <c r="H313" s="917"/>
      <c r="I313" s="918"/>
      <c r="J313" s="918"/>
      <c r="K313" s="918"/>
      <c r="L313" s="918"/>
      <c r="M313" s="918"/>
      <c r="N313" s="918"/>
      <c r="O313" s="918"/>
      <c r="P313" s="918"/>
      <c r="Q313" s="918"/>
      <c r="R313" s="316"/>
    </row>
    <row r="314" spans="1:18" ht="34.5" customHeight="1">
      <c r="A314" s="905"/>
      <c r="B314" s="324"/>
      <c r="C314" s="908"/>
      <c r="D314" s="913"/>
      <c r="E314" s="922"/>
      <c r="F314" s="925"/>
      <c r="G314" s="326"/>
      <c r="H314" s="927"/>
      <c r="I314" s="928"/>
      <c r="J314" s="928"/>
      <c r="K314" s="928"/>
      <c r="L314" s="928"/>
      <c r="M314" s="928"/>
      <c r="N314" s="928"/>
      <c r="O314" s="928"/>
      <c r="P314" s="928"/>
      <c r="Q314" s="928"/>
      <c r="R314" s="327"/>
    </row>
    <row r="315" spans="1:18" ht="34.5" customHeight="1">
      <c r="A315" s="906"/>
      <c r="B315" s="328"/>
      <c r="C315" s="909"/>
      <c r="D315" s="924"/>
      <c r="E315" s="923"/>
      <c r="F315" s="926"/>
      <c r="G315" s="329"/>
      <c r="H315" s="929"/>
      <c r="I315" s="930"/>
      <c r="J315" s="930"/>
      <c r="K315" s="930"/>
      <c r="L315" s="930"/>
      <c r="M315" s="930"/>
      <c r="N315" s="930"/>
      <c r="O315" s="930"/>
      <c r="P315" s="930"/>
      <c r="Q315" s="930"/>
      <c r="R315" s="330"/>
    </row>
    <row r="316" spans="1:18" ht="34.5" customHeight="1">
      <c r="A316" s="904">
        <v>51</v>
      </c>
      <c r="B316" s="293" t="s">
        <v>308</v>
      </c>
      <c r="C316" s="907" t="s">
        <v>309</v>
      </c>
      <c r="D316" s="294"/>
      <c r="E316" s="921" t="s">
        <v>99</v>
      </c>
      <c r="F316" s="295" t="s">
        <v>283</v>
      </c>
      <c r="G316" s="296"/>
      <c r="H316" s="297"/>
      <c r="I316" s="298"/>
      <c r="J316" s="298"/>
      <c r="K316" s="298"/>
      <c r="L316" s="298"/>
      <c r="M316" s="298"/>
      <c r="N316" s="298"/>
      <c r="O316" s="298"/>
      <c r="P316" s="298"/>
      <c r="Q316" s="299"/>
      <c r="R316" s="297"/>
    </row>
    <row r="317" spans="1:18" ht="34.5" customHeight="1">
      <c r="A317" s="905"/>
      <c r="B317" s="9" t="s">
        <v>310</v>
      </c>
      <c r="C317" s="908"/>
      <c r="D317" s="302"/>
      <c r="E317" s="922"/>
      <c r="F317" s="303" t="s">
        <v>285</v>
      </c>
      <c r="G317" s="304"/>
      <c r="H317" s="305"/>
      <c r="I317" s="306"/>
      <c r="J317" s="306"/>
      <c r="K317" s="306"/>
      <c r="L317" s="306"/>
      <c r="M317" s="306"/>
      <c r="N317" s="306"/>
      <c r="O317" s="306"/>
      <c r="P317" s="306"/>
      <c r="Q317" s="307"/>
      <c r="R317" s="305"/>
    </row>
    <row r="318" spans="1:18" ht="34.5" customHeight="1">
      <c r="A318" s="905"/>
      <c r="B318" s="308" t="s">
        <v>311</v>
      </c>
      <c r="C318" s="908"/>
      <c r="D318" s="309"/>
      <c r="E318" s="922"/>
      <c r="F318" s="310" t="s">
        <v>53</v>
      </c>
      <c r="G318" s="151">
        <f>R318*O4</f>
        <v>1</v>
      </c>
      <c r="H318" s="311"/>
      <c r="I318" s="312"/>
      <c r="J318" s="312"/>
      <c r="K318" s="312"/>
      <c r="L318" s="312"/>
      <c r="M318" s="312"/>
      <c r="N318" s="312"/>
      <c r="O318" s="312"/>
      <c r="P318" s="312">
        <v>0</v>
      </c>
      <c r="Q318" s="313"/>
      <c r="R318" s="311">
        <v>1</v>
      </c>
    </row>
    <row r="319" spans="1:18" ht="34.5" customHeight="1">
      <c r="A319" s="905"/>
      <c r="B319" s="308" t="s">
        <v>312</v>
      </c>
      <c r="C319" s="908"/>
      <c r="D319" s="913" t="s">
        <v>313</v>
      </c>
      <c r="E319" s="922"/>
      <c r="F319" s="915"/>
      <c r="G319" s="315"/>
      <c r="H319" s="917"/>
      <c r="I319" s="918"/>
      <c r="J319" s="918"/>
      <c r="K319" s="918"/>
      <c r="L319" s="918"/>
      <c r="M319" s="918"/>
      <c r="N319" s="918"/>
      <c r="O319" s="918"/>
      <c r="P319" s="918"/>
      <c r="Q319" s="918"/>
      <c r="R319" s="316"/>
    </row>
    <row r="320" spans="1:18" ht="34.5" customHeight="1">
      <c r="A320" s="931"/>
      <c r="B320" s="317" t="s">
        <v>314</v>
      </c>
      <c r="C320" s="909"/>
      <c r="D320" s="932"/>
      <c r="E320" s="923"/>
      <c r="F320" s="916"/>
      <c r="G320" s="319"/>
      <c r="H320" s="919"/>
      <c r="I320" s="920"/>
      <c r="J320" s="920"/>
      <c r="K320" s="920"/>
      <c r="L320" s="920"/>
      <c r="M320" s="920"/>
      <c r="N320" s="920"/>
      <c r="O320" s="920"/>
      <c r="P320" s="920"/>
      <c r="Q320" s="920"/>
      <c r="R320" s="320"/>
    </row>
    <row r="321" spans="1:18" ht="34.5" customHeight="1">
      <c r="A321" s="904">
        <v>52</v>
      </c>
      <c r="B321" s="293" t="s">
        <v>315</v>
      </c>
      <c r="C321" s="907" t="s">
        <v>309</v>
      </c>
      <c r="D321" s="294"/>
      <c r="E321" s="921" t="s">
        <v>99</v>
      </c>
      <c r="F321" s="295" t="s">
        <v>283</v>
      </c>
      <c r="G321" s="296"/>
      <c r="H321" s="297"/>
      <c r="I321" s="298"/>
      <c r="J321" s="298"/>
      <c r="K321" s="298"/>
      <c r="L321" s="298"/>
      <c r="M321" s="298"/>
      <c r="N321" s="298"/>
      <c r="O321" s="298"/>
      <c r="P321" s="298"/>
      <c r="Q321" s="299"/>
      <c r="R321" s="297"/>
    </row>
    <row r="322" spans="1:18" ht="75" customHeight="1">
      <c r="A322" s="905"/>
      <c r="B322" s="301" t="s">
        <v>316</v>
      </c>
      <c r="C322" s="908"/>
      <c r="D322" s="302"/>
      <c r="E322" s="922"/>
      <c r="F322" s="303" t="s">
        <v>285</v>
      </c>
      <c r="G322" s="304"/>
      <c r="H322" s="305"/>
      <c r="I322" s="306"/>
      <c r="J322" s="306"/>
      <c r="K322" s="306"/>
      <c r="L322" s="306"/>
      <c r="M322" s="306"/>
      <c r="N322" s="306"/>
      <c r="O322" s="306"/>
      <c r="P322" s="306"/>
      <c r="Q322" s="307"/>
      <c r="R322" s="305"/>
    </row>
    <row r="323" spans="1:18" ht="34.5" customHeight="1">
      <c r="A323" s="905"/>
      <c r="B323" s="331" t="s">
        <v>317</v>
      </c>
      <c r="C323" s="908"/>
      <c r="D323" s="309"/>
      <c r="E323" s="922"/>
      <c r="F323" s="310" t="s">
        <v>53</v>
      </c>
      <c r="G323" s="151">
        <f>R323*O4</f>
        <v>1</v>
      </c>
      <c r="H323" s="311"/>
      <c r="I323" s="312"/>
      <c r="J323" s="312"/>
      <c r="K323" s="312"/>
      <c r="L323" s="312"/>
      <c r="M323" s="312"/>
      <c r="N323" s="312"/>
      <c r="O323" s="322"/>
      <c r="P323" s="312">
        <v>0</v>
      </c>
      <c r="Q323" s="313"/>
      <c r="R323" s="311">
        <v>1</v>
      </c>
    </row>
    <row r="324" spans="1:18" ht="34.5" customHeight="1">
      <c r="A324" s="905"/>
      <c r="B324" s="308" t="s">
        <v>318</v>
      </c>
      <c r="C324" s="908"/>
      <c r="D324" s="913" t="s">
        <v>319</v>
      </c>
      <c r="E324" s="922"/>
      <c r="F324" s="915"/>
      <c r="G324" s="315"/>
      <c r="H324" s="917"/>
      <c r="I324" s="918"/>
      <c r="J324" s="918"/>
      <c r="K324" s="918"/>
      <c r="L324" s="918"/>
      <c r="M324" s="918"/>
      <c r="N324" s="918"/>
      <c r="O324" s="918"/>
      <c r="P324" s="918"/>
      <c r="Q324" s="918"/>
      <c r="R324" s="316"/>
    </row>
    <row r="325" spans="1:18" ht="34.5" customHeight="1">
      <c r="A325" s="905"/>
      <c r="B325" s="308" t="s">
        <v>320</v>
      </c>
      <c r="C325" s="908"/>
      <c r="D325" s="913"/>
      <c r="E325" s="922"/>
      <c r="F325" s="925"/>
      <c r="G325" s="326"/>
      <c r="H325" s="927"/>
      <c r="I325" s="928"/>
      <c r="J325" s="928"/>
      <c r="K325" s="928"/>
      <c r="L325" s="928"/>
      <c r="M325" s="928"/>
      <c r="N325" s="928"/>
      <c r="O325" s="928"/>
      <c r="P325" s="928"/>
      <c r="Q325" s="928"/>
      <c r="R325" s="327"/>
    </row>
    <row r="326" spans="1:18" ht="34.5" customHeight="1">
      <c r="A326" s="931"/>
      <c r="B326" s="317" t="s">
        <v>321</v>
      </c>
      <c r="C326" s="909"/>
      <c r="D326" s="932"/>
      <c r="E326" s="923"/>
      <c r="F326" s="916"/>
      <c r="G326" s="319"/>
      <c r="H326" s="919"/>
      <c r="I326" s="920"/>
      <c r="J326" s="920"/>
      <c r="K326" s="920"/>
      <c r="L326" s="920"/>
      <c r="M326" s="920"/>
      <c r="N326" s="920"/>
      <c r="O326" s="920"/>
      <c r="P326" s="920"/>
      <c r="Q326" s="920"/>
      <c r="R326" s="320"/>
    </row>
    <row r="327" spans="1:18" ht="34.5" customHeight="1">
      <c r="A327" s="904">
        <v>53</v>
      </c>
      <c r="B327" s="293" t="s">
        <v>322</v>
      </c>
      <c r="C327" s="907" t="s">
        <v>323</v>
      </c>
      <c r="D327" s="294"/>
      <c r="E327" s="921" t="s">
        <v>99</v>
      </c>
      <c r="F327" s="295" t="s">
        <v>283</v>
      </c>
      <c r="G327" s="296"/>
      <c r="H327" s="297"/>
      <c r="I327" s="298"/>
      <c r="J327" s="298"/>
      <c r="K327" s="298"/>
      <c r="L327" s="298"/>
      <c r="M327" s="298"/>
      <c r="N327" s="298"/>
      <c r="O327" s="298"/>
      <c r="P327" s="298"/>
      <c r="Q327" s="299"/>
      <c r="R327" s="297"/>
    </row>
    <row r="328" spans="1:18" ht="34.5" customHeight="1">
      <c r="A328" s="905"/>
      <c r="B328" s="308" t="s">
        <v>324</v>
      </c>
      <c r="C328" s="908"/>
      <c r="D328" s="302"/>
      <c r="E328" s="922"/>
      <c r="F328" s="303" t="s">
        <v>285</v>
      </c>
      <c r="G328" s="304"/>
      <c r="H328" s="305"/>
      <c r="I328" s="306"/>
      <c r="J328" s="306"/>
      <c r="K328" s="306"/>
      <c r="L328" s="306"/>
      <c r="M328" s="306"/>
      <c r="N328" s="306"/>
      <c r="O328" s="306"/>
      <c r="P328" s="306"/>
      <c r="Q328" s="307"/>
      <c r="R328" s="305"/>
    </row>
    <row r="329" spans="1:18" ht="34.5" customHeight="1">
      <c r="A329" s="905"/>
      <c r="B329" s="308" t="s">
        <v>325</v>
      </c>
      <c r="C329" s="908"/>
      <c r="D329" s="309"/>
      <c r="E329" s="922"/>
      <c r="F329" s="310" t="s">
        <v>53</v>
      </c>
      <c r="G329" s="151">
        <f>R329*O4</f>
        <v>0.56000000000000005</v>
      </c>
      <c r="H329" s="311"/>
      <c r="I329" s="312"/>
      <c r="J329" s="312"/>
      <c r="K329" s="312"/>
      <c r="L329" s="312"/>
      <c r="M329" s="312"/>
      <c r="N329" s="312"/>
      <c r="O329" s="322"/>
      <c r="P329" s="312">
        <v>0</v>
      </c>
      <c r="Q329" s="313"/>
      <c r="R329" s="311">
        <v>0.56000000000000005</v>
      </c>
    </row>
    <row r="330" spans="1:18" ht="34.5" customHeight="1">
      <c r="A330" s="905"/>
      <c r="B330" s="308" t="s">
        <v>326</v>
      </c>
      <c r="C330" s="908"/>
      <c r="D330" s="913" t="s">
        <v>327</v>
      </c>
      <c r="E330" s="922"/>
      <c r="F330" s="915"/>
      <c r="G330" s="315"/>
      <c r="H330" s="917"/>
      <c r="I330" s="918"/>
      <c r="J330" s="918"/>
      <c r="K330" s="918"/>
      <c r="L330" s="918"/>
      <c r="M330" s="918"/>
      <c r="N330" s="918"/>
      <c r="O330" s="918"/>
      <c r="P330" s="918"/>
      <c r="Q330" s="918"/>
      <c r="R330" s="316"/>
    </row>
    <row r="331" spans="1:18" ht="34.5" customHeight="1">
      <c r="A331" s="906"/>
      <c r="B331" s="317" t="s">
        <v>328</v>
      </c>
      <c r="C331" s="909"/>
      <c r="D331" s="924"/>
      <c r="E331" s="923"/>
      <c r="F331" s="926"/>
      <c r="G331" s="329"/>
      <c r="H331" s="929"/>
      <c r="I331" s="930"/>
      <c r="J331" s="930"/>
      <c r="K331" s="930"/>
      <c r="L331" s="930"/>
      <c r="M331" s="930"/>
      <c r="N331" s="930"/>
      <c r="O331" s="930"/>
      <c r="P331" s="930"/>
      <c r="Q331" s="930"/>
      <c r="R331" s="330"/>
    </row>
    <row r="332" spans="1:18" ht="34.5" customHeight="1">
      <c r="A332" s="904">
        <v>54</v>
      </c>
      <c r="B332" s="293" t="s">
        <v>329</v>
      </c>
      <c r="C332" s="907" t="s">
        <v>323</v>
      </c>
      <c r="D332" s="294"/>
      <c r="E332" s="910" t="s">
        <v>99</v>
      </c>
      <c r="F332" s="295" t="s">
        <v>283</v>
      </c>
      <c r="G332" s="296"/>
      <c r="H332" s="297"/>
      <c r="I332" s="298"/>
      <c r="J332" s="298"/>
      <c r="K332" s="298"/>
      <c r="L332" s="298"/>
      <c r="M332" s="298"/>
      <c r="N332" s="298"/>
      <c r="O332" s="298"/>
      <c r="P332" s="298"/>
      <c r="Q332" s="299"/>
      <c r="R332" s="297"/>
    </row>
    <row r="333" spans="1:18" ht="34.5" customHeight="1">
      <c r="A333" s="905"/>
      <c r="B333" s="301" t="s">
        <v>330</v>
      </c>
      <c r="C333" s="908"/>
      <c r="D333" s="302"/>
      <c r="E333" s="911"/>
      <c r="F333" s="303" t="s">
        <v>285</v>
      </c>
      <c r="G333" s="304"/>
      <c r="H333" s="305"/>
      <c r="I333" s="306"/>
      <c r="J333" s="306"/>
      <c r="K333" s="306"/>
      <c r="L333" s="306"/>
      <c r="M333" s="306"/>
      <c r="N333" s="306"/>
      <c r="O333" s="306"/>
      <c r="P333" s="306"/>
      <c r="Q333" s="307"/>
      <c r="R333" s="305"/>
    </row>
    <row r="334" spans="1:18" ht="34.5" customHeight="1">
      <c r="A334" s="905"/>
      <c r="B334" s="308" t="s">
        <v>331</v>
      </c>
      <c r="C334" s="908"/>
      <c r="D334" s="309"/>
      <c r="E334" s="911"/>
      <c r="F334" s="310" t="s">
        <v>53</v>
      </c>
      <c r="G334" s="151">
        <f>R334*O4</f>
        <v>1.5</v>
      </c>
      <c r="H334" s="311"/>
      <c r="I334" s="312"/>
      <c r="J334" s="312"/>
      <c r="K334" s="312"/>
      <c r="L334" s="312"/>
      <c r="M334" s="312"/>
      <c r="N334" s="312"/>
      <c r="O334" s="312"/>
      <c r="P334" s="312">
        <v>0</v>
      </c>
      <c r="Q334" s="313"/>
      <c r="R334" s="311">
        <v>1.5</v>
      </c>
    </row>
    <row r="335" spans="1:18" ht="34.5" customHeight="1">
      <c r="A335" s="905"/>
      <c r="B335" s="308" t="s">
        <v>332</v>
      </c>
      <c r="C335" s="908"/>
      <c r="D335" s="933" t="s">
        <v>333</v>
      </c>
      <c r="E335" s="911"/>
      <c r="F335" s="915"/>
      <c r="G335" s="315"/>
      <c r="H335" s="917"/>
      <c r="I335" s="918"/>
      <c r="J335" s="918"/>
      <c r="K335" s="918"/>
      <c r="L335" s="918"/>
      <c r="M335" s="918"/>
      <c r="N335" s="918"/>
      <c r="O335" s="918"/>
      <c r="P335" s="918"/>
      <c r="Q335" s="918"/>
      <c r="R335" s="316"/>
    </row>
    <row r="336" spans="1:18" ht="34.5" customHeight="1">
      <c r="A336" s="906"/>
      <c r="B336" s="317" t="s">
        <v>334</v>
      </c>
      <c r="C336" s="909"/>
      <c r="D336" s="886"/>
      <c r="E336" s="912"/>
      <c r="F336" s="934"/>
      <c r="G336" s="332"/>
      <c r="H336" s="929"/>
      <c r="I336" s="930"/>
      <c r="J336" s="930"/>
      <c r="K336" s="930"/>
      <c r="L336" s="930"/>
      <c r="M336" s="930"/>
      <c r="N336" s="930"/>
      <c r="O336" s="930"/>
      <c r="P336" s="930"/>
      <c r="Q336" s="930"/>
      <c r="R336" s="330"/>
    </row>
    <row r="337" spans="1:18" ht="34.5" customHeight="1">
      <c r="A337" s="904">
        <v>55</v>
      </c>
      <c r="B337" s="293" t="s">
        <v>335</v>
      </c>
      <c r="C337" s="333"/>
      <c r="D337" s="294"/>
      <c r="E337" s="921" t="s">
        <v>99</v>
      </c>
      <c r="F337" s="295" t="s">
        <v>283</v>
      </c>
      <c r="G337" s="296"/>
      <c r="H337" s="297"/>
      <c r="I337" s="298"/>
      <c r="J337" s="298"/>
      <c r="K337" s="298"/>
      <c r="L337" s="298"/>
      <c r="M337" s="298"/>
      <c r="N337" s="298"/>
      <c r="O337" s="298"/>
      <c r="P337" s="298"/>
      <c r="Q337" s="299"/>
      <c r="R337" s="297"/>
    </row>
    <row r="338" spans="1:18" ht="34.5" customHeight="1">
      <c r="A338" s="905"/>
      <c r="B338" s="301" t="s">
        <v>336</v>
      </c>
      <c r="C338" s="301" t="s">
        <v>337</v>
      </c>
      <c r="D338" s="302" t="s">
        <v>338</v>
      </c>
      <c r="E338" s="922"/>
      <c r="F338" s="334" t="s">
        <v>339</v>
      </c>
      <c r="G338" s="335"/>
      <c r="H338" s="305"/>
      <c r="I338" s="306"/>
      <c r="J338" s="306"/>
      <c r="K338" s="306"/>
      <c r="L338" s="306"/>
      <c r="M338" s="306"/>
      <c r="N338" s="306"/>
      <c r="O338" s="306"/>
      <c r="P338" s="306"/>
      <c r="Q338" s="307"/>
      <c r="R338" s="305"/>
    </row>
    <row r="339" spans="1:18" ht="34.5" customHeight="1">
      <c r="A339" s="905"/>
      <c r="B339" s="308" t="s">
        <v>340</v>
      </c>
      <c r="C339" s="301" t="s">
        <v>341</v>
      </c>
      <c r="D339" s="309"/>
      <c r="E339" s="922"/>
      <c r="F339" s="310" t="s">
        <v>342</v>
      </c>
      <c r="G339" s="151">
        <f>R339*O4</f>
        <v>1.1000000000000001</v>
      </c>
      <c r="H339" s="311"/>
      <c r="I339" s="312"/>
      <c r="J339" s="312"/>
      <c r="K339" s="312"/>
      <c r="L339" s="312"/>
      <c r="M339" s="312"/>
      <c r="N339" s="312"/>
      <c r="O339" s="322"/>
      <c r="P339" s="312">
        <v>0</v>
      </c>
      <c r="Q339" s="313"/>
      <c r="R339" s="311">
        <v>1.1000000000000001</v>
      </c>
    </row>
    <row r="340" spans="1:18" ht="34.5" customHeight="1">
      <c r="A340" s="905"/>
      <c r="B340" s="9" t="s">
        <v>343</v>
      </c>
      <c r="C340" s="301"/>
      <c r="D340" s="314" t="s">
        <v>344</v>
      </c>
      <c r="E340" s="922"/>
      <c r="F340" s="915"/>
      <c r="G340" s="315"/>
      <c r="H340" s="917"/>
      <c r="I340" s="918"/>
      <c r="J340" s="918"/>
      <c r="K340" s="918"/>
      <c r="L340" s="918"/>
      <c r="M340" s="918"/>
      <c r="N340" s="918"/>
      <c r="O340" s="918"/>
      <c r="P340" s="918"/>
      <c r="Q340" s="918"/>
      <c r="R340" s="316"/>
    </row>
    <row r="341" spans="1:18" ht="34.5" customHeight="1">
      <c r="A341" s="935"/>
      <c r="B341" s="317" t="s">
        <v>345</v>
      </c>
      <c r="C341" s="337"/>
      <c r="D341" s="338" t="s">
        <v>346</v>
      </c>
      <c r="E341" s="923"/>
      <c r="F341" s="916"/>
      <c r="G341" s="319"/>
      <c r="H341" s="919"/>
      <c r="I341" s="920"/>
      <c r="J341" s="920"/>
      <c r="K341" s="920"/>
      <c r="L341" s="920"/>
      <c r="M341" s="920"/>
      <c r="N341" s="920"/>
      <c r="O341" s="920"/>
      <c r="P341" s="920"/>
      <c r="Q341" s="920"/>
      <c r="R341" s="320"/>
    </row>
    <row r="342" spans="1:18" ht="34.5" customHeight="1">
      <c r="A342" s="936">
        <v>56</v>
      </c>
      <c r="B342" s="293" t="s">
        <v>347</v>
      </c>
      <c r="C342" s="937" t="s">
        <v>348</v>
      </c>
      <c r="D342" s="340" t="s">
        <v>349</v>
      </c>
      <c r="E342" s="921" t="s">
        <v>48</v>
      </c>
      <c r="F342" s="295" t="s">
        <v>283</v>
      </c>
      <c r="G342" s="151">
        <f>R342*O4</f>
        <v>0.15</v>
      </c>
      <c r="H342" s="297"/>
      <c r="I342" s="298">
        <v>0</v>
      </c>
      <c r="J342" s="298"/>
      <c r="K342" s="298"/>
      <c r="L342" s="298"/>
      <c r="M342" s="298"/>
      <c r="N342" s="298"/>
      <c r="O342" s="298"/>
      <c r="P342" s="298"/>
      <c r="Q342" s="299"/>
      <c r="R342" s="297">
        <v>0.15</v>
      </c>
    </row>
    <row r="343" spans="1:18" ht="34.5" customHeight="1">
      <c r="A343" s="905"/>
      <c r="B343" s="308" t="s">
        <v>350</v>
      </c>
      <c r="C343" s="938"/>
      <c r="D343" s="341"/>
      <c r="E343" s="922"/>
      <c r="F343" s="303" t="s">
        <v>285</v>
      </c>
      <c r="G343" s="304"/>
      <c r="H343" s="305"/>
      <c r="I343" s="306"/>
      <c r="J343" s="306"/>
      <c r="K343" s="306"/>
      <c r="L343" s="322"/>
      <c r="M343" s="306"/>
      <c r="N343" s="306"/>
      <c r="O343" s="306"/>
      <c r="P343" s="306"/>
      <c r="Q343" s="307"/>
      <c r="R343" s="305"/>
    </row>
    <row r="344" spans="1:18" ht="34.5" customHeight="1">
      <c r="A344" s="905"/>
      <c r="B344" s="308" t="s">
        <v>351</v>
      </c>
      <c r="C344" s="938"/>
      <c r="D344" s="342"/>
      <c r="E344" s="922"/>
      <c r="F344" s="310" t="s">
        <v>53</v>
      </c>
      <c r="G344" s="343"/>
      <c r="H344" s="311"/>
      <c r="I344" s="312"/>
      <c r="J344" s="312"/>
      <c r="K344" s="312"/>
      <c r="L344" s="312"/>
      <c r="M344" s="312"/>
      <c r="N344" s="312"/>
      <c r="O344" s="312"/>
      <c r="P344" s="312"/>
      <c r="Q344" s="313"/>
      <c r="R344" s="311"/>
    </row>
    <row r="345" spans="1:18" ht="34.5" customHeight="1">
      <c r="A345" s="905"/>
      <c r="B345" s="308" t="s">
        <v>352</v>
      </c>
      <c r="C345" s="938"/>
      <c r="D345" s="913"/>
      <c r="E345" s="922"/>
      <c r="F345" s="915"/>
      <c r="G345" s="315"/>
      <c r="H345" s="917"/>
      <c r="I345" s="918"/>
      <c r="J345" s="918"/>
      <c r="K345" s="918"/>
      <c r="L345" s="918"/>
      <c r="M345" s="918"/>
      <c r="N345" s="918"/>
      <c r="O345" s="918"/>
      <c r="P345" s="918"/>
      <c r="Q345" s="918"/>
      <c r="R345" s="316"/>
    </row>
    <row r="346" spans="1:18" ht="34.5" customHeight="1">
      <c r="A346" s="905"/>
      <c r="B346" s="308" t="s">
        <v>353</v>
      </c>
      <c r="C346" s="938"/>
      <c r="D346" s="913"/>
      <c r="E346" s="922"/>
      <c r="F346" s="925"/>
      <c r="G346" s="326"/>
      <c r="H346" s="927"/>
      <c r="I346" s="928"/>
      <c r="J346" s="928"/>
      <c r="K346" s="928"/>
      <c r="L346" s="928"/>
      <c r="M346" s="928"/>
      <c r="N346" s="928"/>
      <c r="O346" s="928"/>
      <c r="P346" s="928"/>
      <c r="Q346" s="928"/>
      <c r="R346" s="327"/>
    </row>
    <row r="347" spans="1:18" ht="34.5" customHeight="1">
      <c r="A347" s="905"/>
      <c r="B347" s="308"/>
      <c r="C347" s="939"/>
      <c r="D347" s="924"/>
      <c r="E347" s="940"/>
      <c r="F347" s="926"/>
      <c r="G347" s="329"/>
      <c r="H347" s="929"/>
      <c r="I347" s="930"/>
      <c r="J347" s="930"/>
      <c r="K347" s="930"/>
      <c r="L347" s="930"/>
      <c r="M347" s="930"/>
      <c r="N347" s="930"/>
      <c r="O347" s="930"/>
      <c r="P347" s="930"/>
      <c r="Q347" s="930"/>
      <c r="R347" s="330"/>
    </row>
    <row r="348" spans="1:18" ht="34.5" customHeight="1">
      <c r="A348" s="905"/>
      <c r="B348" s="308"/>
      <c r="C348" s="937" t="s">
        <v>348</v>
      </c>
      <c r="D348" s="345" t="s">
        <v>354</v>
      </c>
      <c r="E348" s="941" t="s">
        <v>48</v>
      </c>
      <c r="F348" s="346" t="s">
        <v>283</v>
      </c>
      <c r="G348" s="151">
        <f>R348*O4</f>
        <v>0.15</v>
      </c>
      <c r="H348" s="297"/>
      <c r="I348" s="298">
        <v>0</v>
      </c>
      <c r="J348" s="298"/>
      <c r="K348" s="298"/>
      <c r="L348" s="298"/>
      <c r="M348" s="298"/>
      <c r="N348" s="298"/>
      <c r="O348" s="298"/>
      <c r="P348" s="298"/>
      <c r="Q348" s="299"/>
      <c r="R348" s="297">
        <v>0.15</v>
      </c>
    </row>
    <row r="349" spans="1:18" ht="34.5" customHeight="1">
      <c r="A349" s="905"/>
      <c r="B349" s="308"/>
      <c r="C349" s="938"/>
      <c r="D349" s="347"/>
      <c r="E349" s="942"/>
      <c r="F349" s="348" t="s">
        <v>285</v>
      </c>
      <c r="G349" s="349"/>
      <c r="H349" s="305"/>
      <c r="I349" s="306"/>
      <c r="J349" s="306"/>
      <c r="K349" s="306"/>
      <c r="L349" s="322"/>
      <c r="M349" s="306"/>
      <c r="N349" s="306"/>
      <c r="O349" s="306"/>
      <c r="P349" s="306"/>
      <c r="Q349" s="307"/>
      <c r="R349" s="305"/>
    </row>
    <row r="350" spans="1:18" ht="34.5" customHeight="1">
      <c r="A350" s="905"/>
      <c r="B350" s="308"/>
      <c r="C350" s="938"/>
      <c r="D350" s="350"/>
      <c r="E350" s="942"/>
      <c r="F350" s="351" t="s">
        <v>53</v>
      </c>
      <c r="G350" s="352"/>
      <c r="H350" s="311"/>
      <c r="I350" s="312"/>
      <c r="J350" s="312"/>
      <c r="K350" s="312"/>
      <c r="L350" s="312"/>
      <c r="M350" s="312"/>
      <c r="N350" s="312"/>
      <c r="O350" s="312"/>
      <c r="P350" s="312"/>
      <c r="Q350" s="313"/>
      <c r="R350" s="311"/>
    </row>
    <row r="351" spans="1:18" ht="34.5" customHeight="1">
      <c r="A351" s="905"/>
      <c r="B351" s="308"/>
      <c r="C351" s="938"/>
      <c r="D351" s="913"/>
      <c r="E351" s="942"/>
      <c r="F351" s="944"/>
      <c r="G351" s="353"/>
      <c r="H351" s="917"/>
      <c r="I351" s="918"/>
      <c r="J351" s="918"/>
      <c r="K351" s="918"/>
      <c r="L351" s="918"/>
      <c r="M351" s="918"/>
      <c r="N351" s="918"/>
      <c r="O351" s="918"/>
      <c r="P351" s="918"/>
      <c r="Q351" s="918"/>
      <c r="R351" s="316"/>
    </row>
    <row r="352" spans="1:18" ht="34.5" customHeight="1">
      <c r="A352" s="905"/>
      <c r="B352" s="308"/>
      <c r="C352" s="938"/>
      <c r="D352" s="913"/>
      <c r="E352" s="942"/>
      <c r="F352" s="945"/>
      <c r="G352" s="354"/>
      <c r="H352" s="927"/>
      <c r="I352" s="928"/>
      <c r="J352" s="928"/>
      <c r="K352" s="928"/>
      <c r="L352" s="928"/>
      <c r="M352" s="928"/>
      <c r="N352" s="928"/>
      <c r="O352" s="928"/>
      <c r="P352" s="928"/>
      <c r="Q352" s="928"/>
      <c r="R352" s="327"/>
    </row>
    <row r="353" spans="1:18" ht="34.5" customHeight="1">
      <c r="A353" s="935"/>
      <c r="B353" s="355"/>
      <c r="C353" s="939"/>
      <c r="D353" s="924"/>
      <c r="E353" s="943"/>
      <c r="F353" s="946"/>
      <c r="G353" s="356"/>
      <c r="H353" s="929"/>
      <c r="I353" s="930"/>
      <c r="J353" s="930"/>
      <c r="K353" s="930"/>
      <c r="L353" s="930"/>
      <c r="M353" s="930"/>
      <c r="N353" s="930"/>
      <c r="O353" s="930"/>
      <c r="P353" s="930"/>
      <c r="Q353" s="930"/>
      <c r="R353" s="330"/>
    </row>
    <row r="354" spans="1:18" ht="34.5" customHeight="1">
      <c r="A354" s="947">
        <v>57</v>
      </c>
      <c r="B354" s="357" t="s">
        <v>347</v>
      </c>
      <c r="C354" s="950" t="s">
        <v>355</v>
      </c>
      <c r="D354" s="294" t="s">
        <v>356</v>
      </c>
      <c r="E354" s="953" t="s">
        <v>48</v>
      </c>
      <c r="F354" s="295" t="s">
        <v>283</v>
      </c>
      <c r="G354" s="151">
        <f>R354*O4</f>
        <v>0.15</v>
      </c>
      <c r="H354" s="297"/>
      <c r="I354" s="298">
        <v>0</v>
      </c>
      <c r="J354" s="298"/>
      <c r="K354" s="298"/>
      <c r="L354" s="298"/>
      <c r="M354" s="298"/>
      <c r="N354" s="298"/>
      <c r="O354" s="298"/>
      <c r="P354" s="298"/>
      <c r="Q354" s="299"/>
      <c r="R354" s="297">
        <v>0.15</v>
      </c>
    </row>
    <row r="355" spans="1:18" ht="34.5" customHeight="1">
      <c r="A355" s="948"/>
      <c r="B355" s="359" t="s">
        <v>350</v>
      </c>
      <c r="C355" s="951"/>
      <c r="D355" s="302"/>
      <c r="E355" s="922"/>
      <c r="F355" s="303" t="s">
        <v>285</v>
      </c>
      <c r="G355" s="304"/>
      <c r="H355" s="305"/>
      <c r="I355" s="306"/>
      <c r="J355" s="306"/>
      <c r="K355" s="306"/>
      <c r="L355" s="322"/>
      <c r="M355" s="306"/>
      <c r="N355" s="306"/>
      <c r="O355" s="306"/>
      <c r="P355" s="306"/>
      <c r="Q355" s="307"/>
      <c r="R355" s="305"/>
    </row>
    <row r="356" spans="1:18" ht="34.5" customHeight="1">
      <c r="A356" s="948"/>
      <c r="B356" s="359" t="s">
        <v>351</v>
      </c>
      <c r="C356" s="951"/>
      <c r="D356" s="309"/>
      <c r="E356" s="922"/>
      <c r="F356" s="310" t="s">
        <v>53</v>
      </c>
      <c r="G356" s="343"/>
      <c r="H356" s="311"/>
      <c r="I356" s="312"/>
      <c r="J356" s="312"/>
      <c r="K356" s="312"/>
      <c r="L356" s="312"/>
      <c r="M356" s="312"/>
      <c r="N356" s="312"/>
      <c r="O356" s="312"/>
      <c r="P356" s="312"/>
      <c r="Q356" s="313"/>
      <c r="R356" s="311"/>
    </row>
    <row r="357" spans="1:18" ht="34.5" customHeight="1">
      <c r="A357" s="948"/>
      <c r="B357" s="359" t="s">
        <v>352</v>
      </c>
      <c r="C357" s="951"/>
      <c r="D357" s="913"/>
      <c r="E357" s="922"/>
      <c r="F357" s="915"/>
      <c r="G357" s="315"/>
      <c r="H357" s="917"/>
      <c r="I357" s="918"/>
      <c r="J357" s="918"/>
      <c r="K357" s="918"/>
      <c r="L357" s="918"/>
      <c r="M357" s="918"/>
      <c r="N357" s="918"/>
      <c r="O357" s="918"/>
      <c r="P357" s="918"/>
      <c r="Q357" s="918"/>
      <c r="R357" s="316"/>
    </row>
    <row r="358" spans="1:18" ht="34.5" customHeight="1">
      <c r="A358" s="948"/>
      <c r="B358" s="359" t="s">
        <v>353</v>
      </c>
      <c r="C358" s="951"/>
      <c r="D358" s="913"/>
      <c r="E358" s="922"/>
      <c r="F358" s="925"/>
      <c r="G358" s="326"/>
      <c r="H358" s="927"/>
      <c r="I358" s="928"/>
      <c r="J358" s="928"/>
      <c r="K358" s="928"/>
      <c r="L358" s="928"/>
      <c r="M358" s="928"/>
      <c r="N358" s="928"/>
      <c r="O358" s="928"/>
      <c r="P358" s="928"/>
      <c r="Q358" s="928"/>
      <c r="R358" s="327"/>
    </row>
    <row r="359" spans="1:18" ht="34.5" customHeight="1">
      <c r="A359" s="948"/>
      <c r="B359" s="360"/>
      <c r="C359" s="952"/>
      <c r="D359" s="924"/>
      <c r="E359" s="923"/>
      <c r="F359" s="926"/>
      <c r="G359" s="329"/>
      <c r="H359" s="929"/>
      <c r="I359" s="930"/>
      <c r="J359" s="930"/>
      <c r="K359" s="930"/>
      <c r="L359" s="930"/>
      <c r="M359" s="930"/>
      <c r="N359" s="930"/>
      <c r="O359" s="930"/>
      <c r="P359" s="930"/>
      <c r="Q359" s="930"/>
      <c r="R359" s="330"/>
    </row>
    <row r="360" spans="1:18" ht="34.5" customHeight="1">
      <c r="A360" s="948"/>
      <c r="B360" s="359"/>
      <c r="C360" s="954" t="s">
        <v>355</v>
      </c>
      <c r="D360" s="294" t="s">
        <v>354</v>
      </c>
      <c r="E360" s="921" t="s">
        <v>48</v>
      </c>
      <c r="F360" s="295" t="s">
        <v>283</v>
      </c>
      <c r="G360" s="151">
        <f>R360*O4</f>
        <v>0.15</v>
      </c>
      <c r="H360" s="297"/>
      <c r="I360" s="298">
        <v>0</v>
      </c>
      <c r="J360" s="298"/>
      <c r="K360" s="298"/>
      <c r="L360" s="298"/>
      <c r="M360" s="298"/>
      <c r="N360" s="298"/>
      <c r="O360" s="298"/>
      <c r="P360" s="298"/>
      <c r="Q360" s="299"/>
      <c r="R360" s="297">
        <v>0.15</v>
      </c>
    </row>
    <row r="361" spans="1:18" ht="34.5" customHeight="1">
      <c r="A361" s="948"/>
      <c r="B361" s="359"/>
      <c r="C361" s="951"/>
      <c r="D361" s="302"/>
      <c r="E361" s="922"/>
      <c r="F361" s="303" t="s">
        <v>285</v>
      </c>
      <c r="G361" s="304"/>
      <c r="H361" s="305"/>
      <c r="I361" s="306"/>
      <c r="J361" s="306"/>
      <c r="K361" s="306"/>
      <c r="L361" s="322"/>
      <c r="M361" s="306"/>
      <c r="N361" s="306"/>
      <c r="O361" s="306"/>
      <c r="P361" s="306"/>
      <c r="Q361" s="307"/>
      <c r="R361" s="305"/>
    </row>
    <row r="362" spans="1:18" ht="34.5" customHeight="1">
      <c r="A362" s="948"/>
      <c r="B362" s="359"/>
      <c r="C362" s="951"/>
      <c r="D362" s="309"/>
      <c r="E362" s="922"/>
      <c r="F362" s="310" t="s">
        <v>53</v>
      </c>
      <c r="G362" s="343"/>
      <c r="H362" s="311"/>
      <c r="I362" s="312"/>
      <c r="J362" s="312"/>
      <c r="K362" s="312"/>
      <c r="L362" s="312"/>
      <c r="M362" s="312"/>
      <c r="N362" s="312"/>
      <c r="O362" s="312"/>
      <c r="P362" s="312"/>
      <c r="Q362" s="313"/>
      <c r="R362" s="311"/>
    </row>
    <row r="363" spans="1:18" ht="34.5" customHeight="1">
      <c r="A363" s="948"/>
      <c r="B363" s="359"/>
      <c r="C363" s="951"/>
      <c r="D363" s="913"/>
      <c r="E363" s="922"/>
      <c r="F363" s="915"/>
      <c r="G363" s="315"/>
      <c r="H363" s="917"/>
      <c r="I363" s="918"/>
      <c r="J363" s="918"/>
      <c r="K363" s="918"/>
      <c r="L363" s="918"/>
      <c r="M363" s="918"/>
      <c r="N363" s="918"/>
      <c r="O363" s="918"/>
      <c r="P363" s="918"/>
      <c r="Q363" s="918"/>
      <c r="R363" s="316"/>
    </row>
    <row r="364" spans="1:18" ht="34.5" customHeight="1">
      <c r="A364" s="948"/>
      <c r="B364" s="359"/>
      <c r="C364" s="951"/>
      <c r="D364" s="913"/>
      <c r="E364" s="922"/>
      <c r="F364" s="925"/>
      <c r="G364" s="326"/>
      <c r="H364" s="927"/>
      <c r="I364" s="928"/>
      <c r="J364" s="928"/>
      <c r="K364" s="928"/>
      <c r="L364" s="928"/>
      <c r="M364" s="928"/>
      <c r="N364" s="928"/>
      <c r="O364" s="928"/>
      <c r="P364" s="928"/>
      <c r="Q364" s="928"/>
      <c r="R364" s="327"/>
    </row>
    <row r="365" spans="1:18" ht="34.5" customHeight="1">
      <c r="A365" s="949"/>
      <c r="B365" s="361"/>
      <c r="C365" s="952"/>
      <c r="D365" s="924"/>
      <c r="E365" s="923"/>
      <c r="F365" s="926"/>
      <c r="G365" s="329"/>
      <c r="H365" s="929"/>
      <c r="I365" s="930"/>
      <c r="J365" s="930"/>
      <c r="K365" s="930"/>
      <c r="L365" s="930"/>
      <c r="M365" s="930"/>
      <c r="N365" s="930"/>
      <c r="O365" s="930"/>
      <c r="P365" s="930"/>
      <c r="Q365" s="930"/>
      <c r="R365" s="330"/>
    </row>
    <row r="366" spans="1:18" ht="34.5" customHeight="1">
      <c r="A366" s="936">
        <v>58</v>
      </c>
      <c r="B366" s="362" t="s">
        <v>357</v>
      </c>
      <c r="C366" s="333"/>
      <c r="D366" s="294"/>
      <c r="E366" s="955" t="s">
        <v>99</v>
      </c>
      <c r="F366" s="295" t="s">
        <v>283</v>
      </c>
      <c r="G366" s="296"/>
      <c r="H366" s="297"/>
      <c r="I366" s="298"/>
      <c r="J366" s="298"/>
      <c r="K366" s="298"/>
      <c r="L366" s="298"/>
      <c r="M366" s="298"/>
      <c r="N366" s="298"/>
      <c r="O366" s="298"/>
      <c r="P366" s="298"/>
      <c r="Q366" s="299"/>
      <c r="R366" s="297"/>
    </row>
    <row r="367" spans="1:18" ht="34.5" customHeight="1">
      <c r="A367" s="905"/>
      <c r="B367" s="301" t="s">
        <v>358</v>
      </c>
      <c r="C367" s="301" t="s">
        <v>359</v>
      </c>
      <c r="D367" s="302"/>
      <c r="E367" s="956"/>
      <c r="F367" s="303" t="s">
        <v>285</v>
      </c>
      <c r="G367" s="304"/>
      <c r="H367" s="305"/>
      <c r="I367" s="306"/>
      <c r="J367" s="306"/>
      <c r="K367" s="306"/>
      <c r="L367" s="306"/>
      <c r="M367" s="306"/>
      <c r="N367" s="306"/>
      <c r="O367" s="306"/>
      <c r="P367" s="306"/>
      <c r="Q367" s="307"/>
      <c r="R367" s="305"/>
    </row>
    <row r="368" spans="1:18" ht="34.5" customHeight="1">
      <c r="A368" s="905"/>
      <c r="B368" s="324" t="s">
        <v>360</v>
      </c>
      <c r="C368" s="301" t="s">
        <v>361</v>
      </c>
      <c r="D368" s="309"/>
      <c r="E368" s="956"/>
      <c r="F368" s="363" t="s">
        <v>342</v>
      </c>
      <c r="G368" s="151">
        <f>R368*O4</f>
        <v>1</v>
      </c>
      <c r="H368" s="364"/>
      <c r="I368" s="365"/>
      <c r="J368" s="365"/>
      <c r="K368" s="365"/>
      <c r="L368" s="365"/>
      <c r="M368" s="365"/>
      <c r="N368" s="365"/>
      <c r="O368" s="10"/>
      <c r="P368" s="365">
        <v>0</v>
      </c>
      <c r="Q368" s="366"/>
      <c r="R368" s="364">
        <v>1</v>
      </c>
    </row>
    <row r="369" spans="1:18" ht="34.5" customHeight="1">
      <c r="A369" s="905"/>
      <c r="B369" s="308" t="s">
        <v>362</v>
      </c>
      <c r="C369" s="301" t="s">
        <v>363</v>
      </c>
      <c r="D369" s="913" t="s">
        <v>364</v>
      </c>
      <c r="E369" s="956"/>
      <c r="F369" s="959"/>
      <c r="G369" s="367"/>
      <c r="H369" s="962"/>
      <c r="I369" s="963"/>
      <c r="J369" s="963"/>
      <c r="K369" s="963"/>
      <c r="L369" s="963"/>
      <c r="M369" s="963"/>
      <c r="N369" s="963"/>
      <c r="O369" s="963"/>
      <c r="P369" s="963"/>
      <c r="Q369" s="964"/>
      <c r="R369" s="368"/>
    </row>
    <row r="370" spans="1:18" ht="34.5" customHeight="1">
      <c r="A370" s="905"/>
      <c r="B370" s="308" t="s">
        <v>365</v>
      </c>
      <c r="C370" s="301"/>
      <c r="D370" s="913"/>
      <c r="E370" s="956"/>
      <c r="F370" s="960"/>
      <c r="G370" s="369"/>
      <c r="H370" s="965"/>
      <c r="I370" s="928"/>
      <c r="J370" s="928"/>
      <c r="K370" s="928"/>
      <c r="L370" s="928"/>
      <c r="M370" s="928"/>
      <c r="N370" s="928"/>
      <c r="O370" s="928"/>
      <c r="P370" s="928"/>
      <c r="Q370" s="966"/>
      <c r="R370" s="370"/>
    </row>
    <row r="371" spans="1:18" ht="34.5" customHeight="1">
      <c r="A371" s="906"/>
      <c r="B371" s="317" t="s">
        <v>366</v>
      </c>
      <c r="C371" s="318"/>
      <c r="D371" s="958"/>
      <c r="E371" s="957"/>
      <c r="F371" s="961"/>
      <c r="G371" s="371"/>
      <c r="H371" s="967"/>
      <c r="I371" s="968"/>
      <c r="J371" s="968"/>
      <c r="K371" s="968"/>
      <c r="L371" s="968"/>
      <c r="M371" s="968"/>
      <c r="N371" s="968"/>
      <c r="O371" s="968"/>
      <c r="P371" s="968"/>
      <c r="Q371" s="969"/>
      <c r="R371" s="372"/>
    </row>
    <row r="372" spans="1:18" ht="34.5" customHeight="1">
      <c r="A372" s="904">
        <v>59</v>
      </c>
      <c r="B372" s="970" t="s">
        <v>367</v>
      </c>
      <c r="C372" s="973" t="s">
        <v>368</v>
      </c>
      <c r="D372" s="294" t="s">
        <v>267</v>
      </c>
      <c r="E372" s="921" t="s">
        <v>203</v>
      </c>
      <c r="F372" s="373" t="s">
        <v>283</v>
      </c>
      <c r="G372" s="151">
        <f>R372*O4</f>
        <v>0.8</v>
      </c>
      <c r="H372" s="374"/>
      <c r="I372" s="375">
        <v>0</v>
      </c>
      <c r="J372" s="375"/>
      <c r="K372" s="375"/>
      <c r="L372" s="375"/>
      <c r="M372" s="375"/>
      <c r="N372" s="375"/>
      <c r="O372" s="375"/>
      <c r="P372" s="375"/>
      <c r="Q372" s="376"/>
      <c r="R372" s="374">
        <v>0.8</v>
      </c>
    </row>
    <row r="373" spans="1:18" ht="34.5" customHeight="1">
      <c r="A373" s="905"/>
      <c r="B373" s="971"/>
      <c r="C373" s="974"/>
      <c r="D373" s="302"/>
      <c r="E373" s="922"/>
      <c r="F373" s="303" t="s">
        <v>285</v>
      </c>
      <c r="G373" s="304"/>
      <c r="H373" s="305"/>
      <c r="I373" s="306"/>
      <c r="J373" s="306"/>
      <c r="K373" s="306"/>
      <c r="L373" s="306"/>
      <c r="M373" s="306"/>
      <c r="N373" s="306"/>
      <c r="O373" s="306"/>
      <c r="P373" s="306"/>
      <c r="Q373" s="307"/>
      <c r="R373" s="305"/>
    </row>
    <row r="374" spans="1:18" ht="34.5" customHeight="1">
      <c r="A374" s="905"/>
      <c r="B374" s="971"/>
      <c r="C374" s="974"/>
      <c r="D374" s="309"/>
      <c r="E374" s="922"/>
      <c r="F374" s="310" t="s">
        <v>342</v>
      </c>
      <c r="G374" s="343"/>
      <c r="H374" s="311"/>
      <c r="I374" s="312"/>
      <c r="J374" s="312"/>
      <c r="K374" s="312"/>
      <c r="L374" s="312"/>
      <c r="M374" s="312"/>
      <c r="N374" s="312"/>
      <c r="O374" s="312"/>
      <c r="P374" s="312"/>
      <c r="Q374" s="313"/>
      <c r="R374" s="311"/>
    </row>
    <row r="375" spans="1:18" ht="34.5" customHeight="1">
      <c r="A375" s="905"/>
      <c r="B375" s="971"/>
      <c r="C375" s="974"/>
      <c r="D375" s="314"/>
      <c r="E375" s="922"/>
      <c r="F375" s="915"/>
      <c r="G375" s="315"/>
      <c r="H375" s="917"/>
      <c r="I375" s="918"/>
      <c r="J375" s="918"/>
      <c r="K375" s="918"/>
      <c r="L375" s="918"/>
      <c r="M375" s="918"/>
      <c r="N375" s="918"/>
      <c r="O375" s="918"/>
      <c r="P375" s="918"/>
      <c r="Q375" s="918"/>
      <c r="R375" s="316"/>
    </row>
    <row r="376" spans="1:18" ht="34.5" customHeight="1">
      <c r="A376" s="906"/>
      <c r="B376" s="972"/>
      <c r="C376" s="975"/>
      <c r="D376" s="338"/>
      <c r="E376" s="923"/>
      <c r="F376" s="916"/>
      <c r="G376" s="319"/>
      <c r="H376" s="919"/>
      <c r="I376" s="920"/>
      <c r="J376" s="920"/>
      <c r="K376" s="920"/>
      <c r="L376" s="920"/>
      <c r="M376" s="920"/>
      <c r="N376" s="920"/>
      <c r="O376" s="920"/>
      <c r="P376" s="920"/>
      <c r="Q376" s="920"/>
      <c r="R376" s="320"/>
    </row>
    <row r="377" spans="1:18" ht="34.5" customHeight="1">
      <c r="A377" s="904">
        <v>60</v>
      </c>
      <c r="B377" s="970" t="s">
        <v>369</v>
      </c>
      <c r="C377" s="973" t="s">
        <v>368</v>
      </c>
      <c r="D377" s="294" t="s">
        <v>370</v>
      </c>
      <c r="E377" s="921" t="s">
        <v>203</v>
      </c>
      <c r="F377" s="295" t="s">
        <v>283</v>
      </c>
      <c r="G377" s="151">
        <f>R377*O4</f>
        <v>0.6</v>
      </c>
      <c r="H377" s="297"/>
      <c r="I377" s="298">
        <v>0</v>
      </c>
      <c r="J377" s="298"/>
      <c r="K377" s="298"/>
      <c r="L377" s="298"/>
      <c r="M377" s="298"/>
      <c r="N377" s="298"/>
      <c r="O377" s="298"/>
      <c r="P377" s="298"/>
      <c r="Q377" s="299"/>
      <c r="R377" s="297">
        <v>0.6</v>
      </c>
    </row>
    <row r="378" spans="1:18" ht="34.5" customHeight="1">
      <c r="A378" s="905"/>
      <c r="B378" s="971"/>
      <c r="C378" s="974"/>
      <c r="D378" s="302"/>
      <c r="E378" s="922"/>
      <c r="F378" s="303" t="s">
        <v>285</v>
      </c>
      <c r="G378" s="304"/>
      <c r="H378" s="305"/>
      <c r="I378" s="306"/>
      <c r="J378" s="306"/>
      <c r="K378" s="306"/>
      <c r="L378" s="306"/>
      <c r="M378" s="306"/>
      <c r="N378" s="306"/>
      <c r="O378" s="306"/>
      <c r="P378" s="306"/>
      <c r="Q378" s="307"/>
      <c r="R378" s="305"/>
    </row>
    <row r="379" spans="1:18" ht="34.5" customHeight="1">
      <c r="A379" s="905"/>
      <c r="B379" s="971"/>
      <c r="C379" s="974"/>
      <c r="D379" s="309"/>
      <c r="E379" s="922"/>
      <c r="F379" s="310" t="s">
        <v>342</v>
      </c>
      <c r="G379" s="343"/>
      <c r="H379" s="311"/>
      <c r="I379" s="312"/>
      <c r="J379" s="312"/>
      <c r="K379" s="312"/>
      <c r="L379" s="312"/>
      <c r="M379" s="312"/>
      <c r="N379" s="312"/>
      <c r="O379" s="312"/>
      <c r="P379" s="312"/>
      <c r="Q379" s="313"/>
      <c r="R379" s="311"/>
    </row>
    <row r="380" spans="1:18" ht="34.5" customHeight="1">
      <c r="A380" s="905"/>
      <c r="B380" s="971"/>
      <c r="C380" s="974"/>
      <c r="D380" s="976"/>
      <c r="E380" s="922"/>
      <c r="F380" s="915"/>
      <c r="G380" s="315"/>
      <c r="H380" s="917"/>
      <c r="I380" s="918"/>
      <c r="J380" s="918"/>
      <c r="K380" s="918"/>
      <c r="L380" s="918"/>
      <c r="M380" s="918"/>
      <c r="N380" s="918"/>
      <c r="O380" s="918"/>
      <c r="P380" s="918"/>
      <c r="Q380" s="918"/>
      <c r="R380" s="316"/>
    </row>
    <row r="381" spans="1:18" ht="34.5" customHeight="1">
      <c r="A381" s="905"/>
      <c r="B381" s="971"/>
      <c r="C381" s="974"/>
      <c r="D381" s="976"/>
      <c r="E381" s="922"/>
      <c r="F381" s="977"/>
      <c r="G381" s="381"/>
      <c r="H381" s="978"/>
      <c r="I381" s="979"/>
      <c r="J381" s="979"/>
      <c r="K381" s="979"/>
      <c r="L381" s="979"/>
      <c r="M381" s="979"/>
      <c r="N381" s="979"/>
      <c r="O381" s="979"/>
      <c r="P381" s="979"/>
      <c r="Q381" s="979"/>
      <c r="R381" s="384"/>
    </row>
    <row r="382" spans="1:18" ht="34.5" customHeight="1">
      <c r="A382" s="339"/>
      <c r="B382" s="385"/>
      <c r="C382" s="386"/>
      <c r="D382" s="387"/>
      <c r="E382" s="358"/>
      <c r="F382" s="388"/>
      <c r="G382" s="389"/>
      <c r="H382" s="390"/>
      <c r="I382" s="391"/>
      <c r="J382" s="391"/>
      <c r="K382" s="391"/>
      <c r="L382" s="391"/>
      <c r="M382" s="391"/>
      <c r="N382" s="391"/>
      <c r="O382" s="391"/>
      <c r="P382" s="391"/>
      <c r="Q382" s="391"/>
      <c r="R382" s="392"/>
    </row>
    <row r="383" spans="1:18" ht="34.5" customHeight="1">
      <c r="A383" s="300"/>
      <c r="B383" s="377"/>
      <c r="C383" s="378"/>
      <c r="D383" s="379"/>
      <c r="E383" s="323"/>
      <c r="F383" s="380"/>
      <c r="G383" s="381"/>
      <c r="H383" s="382"/>
      <c r="I383" s="383"/>
      <c r="J383" s="383"/>
      <c r="K383" s="383"/>
      <c r="L383" s="383"/>
      <c r="M383" s="383"/>
      <c r="N383" s="383"/>
      <c r="O383" s="383"/>
      <c r="P383" s="383"/>
      <c r="Q383" s="383"/>
      <c r="R383" s="393"/>
    </row>
    <row r="384" spans="1:18" ht="34.5" customHeight="1">
      <c r="A384" s="300"/>
      <c r="B384" s="377"/>
      <c r="C384" s="378"/>
      <c r="D384" s="379"/>
      <c r="E384" s="323"/>
      <c r="F384" s="380"/>
      <c r="G384" s="381"/>
      <c r="H384" s="382"/>
      <c r="I384" s="383"/>
      <c r="J384" s="383"/>
      <c r="K384" s="383"/>
      <c r="L384" s="383"/>
      <c r="M384" s="383"/>
      <c r="N384" s="383"/>
      <c r="O384" s="383"/>
      <c r="P384" s="383"/>
      <c r="Q384" s="383"/>
      <c r="R384" s="393"/>
    </row>
    <row r="385" spans="1:18" ht="34.5" customHeight="1">
      <c r="A385" s="336"/>
      <c r="B385" s="394"/>
      <c r="C385" s="395"/>
      <c r="D385" s="396"/>
      <c r="E385" s="344"/>
      <c r="F385" s="397"/>
      <c r="G385" s="398"/>
      <c r="H385" s="399"/>
      <c r="I385" s="400"/>
      <c r="J385" s="400"/>
      <c r="K385" s="400"/>
      <c r="L385" s="400"/>
      <c r="M385" s="400"/>
      <c r="N385" s="400"/>
      <c r="O385" s="400"/>
      <c r="P385" s="400"/>
      <c r="Q385" s="400"/>
      <c r="R385" s="384"/>
    </row>
    <row r="386" spans="1:18" ht="34.5" customHeight="1">
      <c r="A386" s="936">
        <v>61</v>
      </c>
      <c r="B386" s="980" t="s">
        <v>371</v>
      </c>
      <c r="C386" s="982" t="s">
        <v>368</v>
      </c>
      <c r="D386" s="401" t="s">
        <v>247</v>
      </c>
      <c r="E386" s="953" t="s">
        <v>203</v>
      </c>
      <c r="F386" s="373" t="s">
        <v>283</v>
      </c>
      <c r="G386" s="151">
        <f>R386*O4</f>
        <v>0.3</v>
      </c>
      <c r="H386" s="374"/>
      <c r="I386" s="375">
        <v>0</v>
      </c>
      <c r="J386" s="375"/>
      <c r="K386" s="375"/>
      <c r="L386" s="375"/>
      <c r="M386" s="375"/>
      <c r="N386" s="375"/>
      <c r="O386" s="375"/>
      <c r="P386" s="375"/>
      <c r="Q386" s="376"/>
      <c r="R386" s="374">
        <v>0.3</v>
      </c>
    </row>
    <row r="387" spans="1:18" ht="34.5" customHeight="1">
      <c r="A387" s="905"/>
      <c r="B387" s="971"/>
      <c r="C387" s="974"/>
      <c r="D387" s="302"/>
      <c r="E387" s="922"/>
      <c r="F387" s="303" t="s">
        <v>285</v>
      </c>
      <c r="G387" s="304"/>
      <c r="H387" s="305"/>
      <c r="I387" s="306"/>
      <c r="J387" s="306"/>
      <c r="K387" s="306"/>
      <c r="L387" s="306"/>
      <c r="M387" s="306"/>
      <c r="N387" s="306"/>
      <c r="O387" s="306"/>
      <c r="P387" s="306"/>
      <c r="Q387" s="307"/>
      <c r="R387" s="305"/>
    </row>
    <row r="388" spans="1:18" ht="34.5" customHeight="1">
      <c r="A388" s="905"/>
      <c r="B388" s="971"/>
      <c r="C388" s="974"/>
      <c r="D388" s="309"/>
      <c r="E388" s="922"/>
      <c r="F388" s="310" t="s">
        <v>342</v>
      </c>
      <c r="G388" s="343"/>
      <c r="H388" s="311"/>
      <c r="I388" s="312"/>
      <c r="J388" s="312"/>
      <c r="K388" s="312"/>
      <c r="L388" s="312"/>
      <c r="M388" s="312"/>
      <c r="N388" s="312"/>
      <c r="O388" s="312"/>
      <c r="P388" s="312"/>
      <c r="Q388" s="313"/>
      <c r="R388" s="311"/>
    </row>
    <row r="389" spans="1:18" ht="34.5" customHeight="1">
      <c r="A389" s="905"/>
      <c r="B389" s="971"/>
      <c r="C389" s="974"/>
      <c r="D389" s="976"/>
      <c r="E389" s="922"/>
      <c r="F389" s="915"/>
      <c r="G389" s="315"/>
      <c r="H389" s="917"/>
      <c r="I389" s="918"/>
      <c r="J389" s="918"/>
      <c r="K389" s="918"/>
      <c r="L389" s="918"/>
      <c r="M389" s="918"/>
      <c r="N389" s="918"/>
      <c r="O389" s="918"/>
      <c r="P389" s="918"/>
      <c r="Q389" s="918"/>
      <c r="R389" s="316"/>
    </row>
    <row r="390" spans="1:18" ht="34.5" customHeight="1">
      <c r="A390" s="935"/>
      <c r="B390" s="981"/>
      <c r="C390" s="983"/>
      <c r="D390" s="984"/>
      <c r="E390" s="940"/>
      <c r="F390" s="985"/>
      <c r="G390" s="398"/>
      <c r="H390" s="986"/>
      <c r="I390" s="987"/>
      <c r="J390" s="987"/>
      <c r="K390" s="987"/>
      <c r="L390" s="987"/>
      <c r="M390" s="987"/>
      <c r="N390" s="987"/>
      <c r="O390" s="987"/>
      <c r="P390" s="987"/>
      <c r="Q390" s="987"/>
      <c r="R390" s="384"/>
    </row>
    <row r="391" spans="1:18" ht="34.5" customHeight="1">
      <c r="A391" s="905">
        <v>62</v>
      </c>
      <c r="B391" s="988" t="s">
        <v>372</v>
      </c>
      <c r="C391" s="989" t="s">
        <v>368</v>
      </c>
      <c r="D391" s="402" t="s">
        <v>249</v>
      </c>
      <c r="E391" s="922" t="s">
        <v>203</v>
      </c>
      <c r="F391" s="403" t="s">
        <v>283</v>
      </c>
      <c r="G391" s="151">
        <f>R391*O4</f>
        <v>0.4</v>
      </c>
      <c r="H391" s="404"/>
      <c r="I391" s="405">
        <v>0</v>
      </c>
      <c r="J391" s="405"/>
      <c r="K391" s="405"/>
      <c r="L391" s="405"/>
      <c r="M391" s="405"/>
      <c r="N391" s="405"/>
      <c r="O391" s="405"/>
      <c r="P391" s="405"/>
      <c r="Q391" s="406"/>
      <c r="R391" s="374">
        <v>0.4</v>
      </c>
    </row>
    <row r="392" spans="1:18" ht="34.5" customHeight="1">
      <c r="A392" s="905"/>
      <c r="B392" s="971"/>
      <c r="C392" s="974"/>
      <c r="D392" s="302"/>
      <c r="E392" s="922"/>
      <c r="F392" s="303" t="s">
        <v>285</v>
      </c>
      <c r="G392" s="304"/>
      <c r="H392" s="305"/>
      <c r="I392" s="306"/>
      <c r="J392" s="306"/>
      <c r="K392" s="306"/>
      <c r="L392" s="306"/>
      <c r="M392" s="306"/>
      <c r="N392" s="306"/>
      <c r="O392" s="306"/>
      <c r="P392" s="306"/>
      <c r="Q392" s="307"/>
      <c r="R392" s="305"/>
    </row>
    <row r="393" spans="1:18" ht="34.5" customHeight="1">
      <c r="A393" s="905"/>
      <c r="B393" s="971"/>
      <c r="C393" s="974"/>
      <c r="D393" s="309"/>
      <c r="E393" s="922"/>
      <c r="F393" s="310" t="s">
        <v>342</v>
      </c>
      <c r="G393" s="343"/>
      <c r="H393" s="311"/>
      <c r="I393" s="312"/>
      <c r="J393" s="312"/>
      <c r="K393" s="312"/>
      <c r="L393" s="312"/>
      <c r="M393" s="312"/>
      <c r="N393" s="312"/>
      <c r="O393" s="312"/>
      <c r="P393" s="312"/>
      <c r="Q393" s="313"/>
      <c r="R393" s="311"/>
    </row>
    <row r="394" spans="1:18" ht="34.5" customHeight="1">
      <c r="A394" s="905"/>
      <c r="B394" s="971"/>
      <c r="C394" s="974"/>
      <c r="D394" s="976"/>
      <c r="E394" s="922"/>
      <c r="F394" s="915"/>
      <c r="G394" s="315"/>
      <c r="H394" s="917"/>
      <c r="I394" s="918"/>
      <c r="J394" s="918"/>
      <c r="K394" s="918"/>
      <c r="L394" s="918"/>
      <c r="M394" s="918"/>
      <c r="N394" s="918"/>
      <c r="O394" s="918"/>
      <c r="P394" s="918"/>
      <c r="Q394" s="918"/>
      <c r="R394" s="316"/>
    </row>
    <row r="395" spans="1:18" ht="84.75" customHeight="1">
      <c r="A395" s="906"/>
      <c r="B395" s="972"/>
      <c r="C395" s="975"/>
      <c r="D395" s="990"/>
      <c r="E395" s="923"/>
      <c r="F395" s="916"/>
      <c r="G395" s="319"/>
      <c r="H395" s="919"/>
      <c r="I395" s="920"/>
      <c r="J395" s="920"/>
      <c r="K395" s="920"/>
      <c r="L395" s="920"/>
      <c r="M395" s="920"/>
      <c r="N395" s="920"/>
      <c r="O395" s="920"/>
      <c r="P395" s="920"/>
      <c r="Q395" s="920"/>
      <c r="R395" s="320"/>
    </row>
    <row r="396" spans="1:18" ht="34.5" customHeight="1">
      <c r="A396" s="904">
        <v>63</v>
      </c>
      <c r="B396" s="970" t="s">
        <v>373</v>
      </c>
      <c r="C396" s="973" t="s">
        <v>368</v>
      </c>
      <c r="D396" s="294" t="s">
        <v>374</v>
      </c>
      <c r="E396" s="921" t="s">
        <v>203</v>
      </c>
      <c r="F396" s="295" t="s">
        <v>283</v>
      </c>
      <c r="G396" s="151">
        <f>R396*O4</f>
        <v>0.7</v>
      </c>
      <c r="H396" s="297"/>
      <c r="I396" s="298">
        <v>0</v>
      </c>
      <c r="J396" s="298"/>
      <c r="K396" s="298"/>
      <c r="L396" s="298"/>
      <c r="M396" s="298"/>
      <c r="N396" s="298"/>
      <c r="O396" s="298"/>
      <c r="P396" s="298"/>
      <c r="Q396" s="299"/>
      <c r="R396" s="297">
        <v>0.7</v>
      </c>
    </row>
    <row r="397" spans="1:18" ht="34.5" customHeight="1">
      <c r="A397" s="905"/>
      <c r="B397" s="971"/>
      <c r="C397" s="974"/>
      <c r="D397" s="302"/>
      <c r="E397" s="922"/>
      <c r="F397" s="303" t="s">
        <v>285</v>
      </c>
      <c r="G397" s="304"/>
      <c r="H397" s="305"/>
      <c r="I397" s="306"/>
      <c r="J397" s="306"/>
      <c r="K397" s="306"/>
      <c r="L397" s="306"/>
      <c r="M397" s="306"/>
      <c r="N397" s="306"/>
      <c r="O397" s="306"/>
      <c r="P397" s="306"/>
      <c r="Q397" s="307"/>
      <c r="R397" s="305"/>
    </row>
    <row r="398" spans="1:18" ht="34.5" customHeight="1">
      <c r="A398" s="905"/>
      <c r="B398" s="971"/>
      <c r="C398" s="974"/>
      <c r="D398" s="309"/>
      <c r="E398" s="922"/>
      <c r="F398" s="310" t="s">
        <v>342</v>
      </c>
      <c r="G398" s="343"/>
      <c r="H398" s="311"/>
      <c r="I398" s="312"/>
      <c r="J398" s="312"/>
      <c r="K398" s="312"/>
      <c r="L398" s="312"/>
      <c r="M398" s="312"/>
      <c r="N398" s="312"/>
      <c r="O398" s="312"/>
      <c r="P398" s="312"/>
      <c r="Q398" s="313"/>
      <c r="R398" s="311"/>
    </row>
    <row r="399" spans="1:18" ht="34.5" customHeight="1">
      <c r="A399" s="905"/>
      <c r="B399" s="971"/>
      <c r="C399" s="974"/>
      <c r="D399" s="976"/>
      <c r="E399" s="922"/>
      <c r="F399" s="915"/>
      <c r="G399" s="315"/>
      <c r="H399" s="917"/>
      <c r="I399" s="918"/>
      <c r="J399" s="918"/>
      <c r="K399" s="918"/>
      <c r="L399" s="918"/>
      <c r="M399" s="918"/>
      <c r="N399" s="918"/>
      <c r="O399" s="918"/>
      <c r="P399" s="918"/>
      <c r="Q399" s="918"/>
      <c r="R399" s="316"/>
    </row>
    <row r="400" spans="1:18" ht="249.75" customHeight="1">
      <c r="A400" s="906"/>
      <c r="B400" s="972"/>
      <c r="C400" s="975"/>
      <c r="D400" s="990"/>
      <c r="E400" s="923"/>
      <c r="F400" s="916"/>
      <c r="G400" s="319"/>
      <c r="H400" s="919"/>
      <c r="I400" s="920"/>
      <c r="J400" s="920"/>
      <c r="K400" s="920"/>
      <c r="L400" s="920"/>
      <c r="M400" s="920"/>
      <c r="N400" s="920"/>
      <c r="O400" s="920"/>
      <c r="P400" s="920"/>
      <c r="Q400" s="920"/>
      <c r="R400" s="320"/>
    </row>
    <row r="401" spans="1:18" ht="34.5" customHeight="1">
      <c r="A401" s="904">
        <v>64</v>
      </c>
      <c r="B401" s="970" t="s">
        <v>375</v>
      </c>
      <c r="C401" s="973" t="s">
        <v>376</v>
      </c>
      <c r="D401" s="294" t="s">
        <v>377</v>
      </c>
      <c r="E401" s="921" t="s">
        <v>48</v>
      </c>
      <c r="F401" s="295" t="s">
        <v>283</v>
      </c>
      <c r="G401" s="151">
        <f>R401*O4</f>
        <v>0.5</v>
      </c>
      <c r="H401" s="297"/>
      <c r="I401" s="298">
        <v>0</v>
      </c>
      <c r="J401" s="298"/>
      <c r="K401" s="298"/>
      <c r="L401" s="298"/>
      <c r="M401" s="298"/>
      <c r="N401" s="298"/>
      <c r="O401" s="298"/>
      <c r="P401" s="298"/>
      <c r="Q401" s="299"/>
      <c r="R401" s="297">
        <v>0.5</v>
      </c>
    </row>
    <row r="402" spans="1:18" ht="34.5" customHeight="1">
      <c r="A402" s="905"/>
      <c r="B402" s="971"/>
      <c r="C402" s="974"/>
      <c r="D402" s="302"/>
      <c r="E402" s="922"/>
      <c r="F402" s="303" t="s">
        <v>285</v>
      </c>
      <c r="G402" s="304"/>
      <c r="H402" s="305"/>
      <c r="I402" s="306"/>
      <c r="J402" s="306"/>
      <c r="K402" s="306"/>
      <c r="L402" s="306"/>
      <c r="M402" s="306"/>
      <c r="N402" s="306"/>
      <c r="O402" s="306"/>
      <c r="P402" s="306"/>
      <c r="Q402" s="307"/>
      <c r="R402" s="305"/>
    </row>
    <row r="403" spans="1:18" ht="34.5" customHeight="1">
      <c r="A403" s="905"/>
      <c r="B403" s="971"/>
      <c r="C403" s="974"/>
      <c r="D403" s="309"/>
      <c r="E403" s="922"/>
      <c r="F403" s="310" t="s">
        <v>342</v>
      </c>
      <c r="G403" s="343"/>
      <c r="H403" s="311"/>
      <c r="I403" s="312"/>
      <c r="J403" s="312"/>
      <c r="K403" s="312"/>
      <c r="L403" s="312"/>
      <c r="M403" s="312"/>
      <c r="N403" s="312"/>
      <c r="O403" s="312"/>
      <c r="P403" s="312"/>
      <c r="Q403" s="313"/>
      <c r="R403" s="311"/>
    </row>
    <row r="404" spans="1:18" ht="34.5" customHeight="1">
      <c r="A404" s="905"/>
      <c r="B404" s="971"/>
      <c r="C404" s="974"/>
      <c r="D404" s="976"/>
      <c r="E404" s="922"/>
      <c r="F404" s="915"/>
      <c r="G404" s="315"/>
      <c r="H404" s="917"/>
      <c r="I404" s="918"/>
      <c r="J404" s="918"/>
      <c r="K404" s="918"/>
      <c r="L404" s="918"/>
      <c r="M404" s="918"/>
      <c r="N404" s="918"/>
      <c r="O404" s="918"/>
      <c r="P404" s="918"/>
      <c r="Q404" s="918"/>
      <c r="R404" s="316"/>
    </row>
    <row r="405" spans="1:18" ht="117.75" customHeight="1">
      <c r="A405" s="906"/>
      <c r="B405" s="972"/>
      <c r="C405" s="975"/>
      <c r="D405" s="990"/>
      <c r="E405" s="923"/>
      <c r="F405" s="916"/>
      <c r="G405" s="319"/>
      <c r="H405" s="919"/>
      <c r="I405" s="920"/>
      <c r="J405" s="920"/>
      <c r="K405" s="920"/>
      <c r="L405" s="920"/>
      <c r="M405" s="920"/>
      <c r="N405" s="920"/>
      <c r="O405" s="920"/>
      <c r="P405" s="920"/>
      <c r="Q405" s="920"/>
      <c r="R405" s="320"/>
    </row>
    <row r="406" spans="1:18" ht="34.5" customHeight="1">
      <c r="A406" s="904">
        <v>65</v>
      </c>
      <c r="B406" s="970" t="s">
        <v>378</v>
      </c>
      <c r="C406" s="973" t="s">
        <v>376</v>
      </c>
      <c r="D406" s="294" t="s">
        <v>263</v>
      </c>
      <c r="E406" s="921" t="s">
        <v>48</v>
      </c>
      <c r="F406" s="295" t="s">
        <v>283</v>
      </c>
      <c r="G406" s="151">
        <f>R406*O4</f>
        <v>0.3</v>
      </c>
      <c r="H406" s="297"/>
      <c r="I406" s="298">
        <v>0</v>
      </c>
      <c r="J406" s="298"/>
      <c r="K406" s="298"/>
      <c r="L406" s="298"/>
      <c r="M406" s="298"/>
      <c r="N406" s="298"/>
      <c r="O406" s="298"/>
      <c r="P406" s="298"/>
      <c r="Q406" s="299"/>
      <c r="R406" s="297">
        <v>0.3</v>
      </c>
    </row>
    <row r="407" spans="1:18" ht="34.5" customHeight="1">
      <c r="A407" s="905"/>
      <c r="B407" s="971"/>
      <c r="C407" s="974"/>
      <c r="D407" s="302"/>
      <c r="E407" s="922"/>
      <c r="F407" s="303" t="s">
        <v>285</v>
      </c>
      <c r="G407" s="304"/>
      <c r="H407" s="305"/>
      <c r="I407" s="306"/>
      <c r="J407" s="306"/>
      <c r="K407" s="306"/>
      <c r="L407" s="306"/>
      <c r="M407" s="306"/>
      <c r="N407" s="306"/>
      <c r="O407" s="306"/>
      <c r="P407" s="306"/>
      <c r="Q407" s="307"/>
      <c r="R407" s="305"/>
    </row>
    <row r="408" spans="1:18" ht="34.5" customHeight="1">
      <c r="A408" s="905"/>
      <c r="B408" s="971"/>
      <c r="C408" s="974"/>
      <c r="D408" s="309"/>
      <c r="E408" s="922"/>
      <c r="F408" s="310" t="s">
        <v>342</v>
      </c>
      <c r="G408" s="343"/>
      <c r="H408" s="311"/>
      <c r="I408" s="312"/>
      <c r="J408" s="312"/>
      <c r="K408" s="312"/>
      <c r="L408" s="312"/>
      <c r="M408" s="312"/>
      <c r="N408" s="312"/>
      <c r="O408" s="312"/>
      <c r="P408" s="312"/>
      <c r="Q408" s="313"/>
      <c r="R408" s="311"/>
    </row>
    <row r="409" spans="1:18" ht="34.5" customHeight="1">
      <c r="A409" s="905"/>
      <c r="B409" s="971"/>
      <c r="C409" s="974"/>
      <c r="D409" s="314"/>
      <c r="E409" s="922"/>
      <c r="F409" s="915"/>
      <c r="G409" s="315"/>
      <c r="H409" s="917"/>
      <c r="I409" s="918"/>
      <c r="J409" s="918"/>
      <c r="K409" s="918"/>
      <c r="L409" s="918"/>
      <c r="M409" s="918"/>
      <c r="N409" s="918"/>
      <c r="O409" s="918"/>
      <c r="P409" s="918"/>
      <c r="Q409" s="918"/>
      <c r="R409" s="316"/>
    </row>
    <row r="410" spans="1:18" ht="34.5" customHeight="1">
      <c r="A410" s="906"/>
      <c r="B410" s="972"/>
      <c r="C410" s="975"/>
      <c r="D410" s="338"/>
      <c r="E410" s="923"/>
      <c r="F410" s="916"/>
      <c r="G410" s="319"/>
      <c r="H410" s="919"/>
      <c r="I410" s="920"/>
      <c r="J410" s="920"/>
      <c r="K410" s="920"/>
      <c r="L410" s="920"/>
      <c r="M410" s="920"/>
      <c r="N410" s="920"/>
      <c r="O410" s="920"/>
      <c r="P410" s="920"/>
      <c r="Q410" s="920"/>
      <c r="R410" s="320"/>
    </row>
    <row r="411" spans="1:18" ht="34.5" customHeight="1">
      <c r="A411" s="904">
        <v>66</v>
      </c>
      <c r="B411" s="970" t="s">
        <v>379</v>
      </c>
      <c r="C411" s="973" t="s">
        <v>359</v>
      </c>
      <c r="D411" s="294" t="s">
        <v>244</v>
      </c>
      <c r="E411" s="921" t="s">
        <v>203</v>
      </c>
      <c r="F411" s="295" t="s">
        <v>283</v>
      </c>
      <c r="G411" s="151">
        <f>R411*O4</f>
        <v>0.4</v>
      </c>
      <c r="H411" s="297"/>
      <c r="I411" s="298">
        <v>0</v>
      </c>
      <c r="J411" s="298"/>
      <c r="K411" s="298"/>
      <c r="L411" s="298"/>
      <c r="M411" s="298"/>
      <c r="N411" s="298"/>
      <c r="O411" s="298"/>
      <c r="P411" s="298"/>
      <c r="Q411" s="299"/>
      <c r="R411" s="297">
        <v>0.4</v>
      </c>
    </row>
    <row r="412" spans="1:18" ht="34.5" customHeight="1">
      <c r="A412" s="905"/>
      <c r="B412" s="971"/>
      <c r="C412" s="974"/>
      <c r="D412" s="302"/>
      <c r="E412" s="922"/>
      <c r="F412" s="303" t="s">
        <v>285</v>
      </c>
      <c r="G412" s="304"/>
      <c r="H412" s="305"/>
      <c r="I412" s="306"/>
      <c r="J412" s="306"/>
      <c r="K412" s="306"/>
      <c r="L412" s="306"/>
      <c r="M412" s="306"/>
      <c r="N412" s="306"/>
      <c r="O412" s="306"/>
      <c r="P412" s="306"/>
      <c r="Q412" s="307"/>
      <c r="R412" s="305"/>
    </row>
    <row r="413" spans="1:18" ht="34.5" customHeight="1">
      <c r="A413" s="905"/>
      <c r="B413" s="971"/>
      <c r="C413" s="974"/>
      <c r="D413" s="309"/>
      <c r="E413" s="922"/>
      <c r="F413" s="310" t="s">
        <v>342</v>
      </c>
      <c r="G413" s="343"/>
      <c r="H413" s="311"/>
      <c r="I413" s="312"/>
      <c r="J413" s="312"/>
      <c r="K413" s="312"/>
      <c r="L413" s="312"/>
      <c r="M413" s="312"/>
      <c r="N413" s="312"/>
      <c r="O413" s="312"/>
      <c r="P413" s="312"/>
      <c r="Q413" s="313"/>
      <c r="R413" s="311"/>
    </row>
    <row r="414" spans="1:18" ht="34.5" customHeight="1">
      <c r="A414" s="905"/>
      <c r="B414" s="971"/>
      <c r="C414" s="974"/>
      <c r="D414" s="976"/>
      <c r="E414" s="922"/>
      <c r="F414" s="915"/>
      <c r="G414" s="315"/>
      <c r="H414" s="917"/>
      <c r="I414" s="918"/>
      <c r="J414" s="918"/>
      <c r="K414" s="918"/>
      <c r="L414" s="918"/>
      <c r="M414" s="918"/>
      <c r="N414" s="918"/>
      <c r="O414" s="918"/>
      <c r="P414" s="918"/>
      <c r="Q414" s="918"/>
      <c r="R414" s="316"/>
    </row>
    <row r="415" spans="1:18" ht="34.5" customHeight="1">
      <c r="A415" s="906"/>
      <c r="B415" s="972"/>
      <c r="C415" s="975"/>
      <c r="D415" s="990"/>
      <c r="E415" s="923"/>
      <c r="F415" s="916"/>
      <c r="G415" s="319"/>
      <c r="H415" s="919"/>
      <c r="I415" s="920"/>
      <c r="J415" s="920"/>
      <c r="K415" s="920"/>
      <c r="L415" s="920"/>
      <c r="M415" s="920"/>
      <c r="N415" s="920"/>
      <c r="O415" s="920"/>
      <c r="P415" s="920"/>
      <c r="Q415" s="920"/>
      <c r="R415" s="320"/>
    </row>
    <row r="416" spans="1:18" ht="34.5" customHeight="1">
      <c r="A416" s="904">
        <v>67</v>
      </c>
      <c r="B416" s="970" t="s">
        <v>380</v>
      </c>
      <c r="C416" s="973" t="s">
        <v>359</v>
      </c>
      <c r="D416" s="294" t="s">
        <v>381</v>
      </c>
      <c r="E416" s="921" t="s">
        <v>203</v>
      </c>
      <c r="F416" s="295" t="s">
        <v>283</v>
      </c>
      <c r="G416" s="151">
        <f>R416*O4</f>
        <v>0.5</v>
      </c>
      <c r="H416" s="297"/>
      <c r="I416" s="298">
        <v>0</v>
      </c>
      <c r="J416" s="298"/>
      <c r="K416" s="298"/>
      <c r="L416" s="298"/>
      <c r="M416" s="298"/>
      <c r="N416" s="298"/>
      <c r="O416" s="298"/>
      <c r="P416" s="298"/>
      <c r="Q416" s="299"/>
      <c r="R416" s="297">
        <v>0.5</v>
      </c>
    </row>
    <row r="417" spans="1:18" ht="34.5" customHeight="1">
      <c r="A417" s="905"/>
      <c r="B417" s="971"/>
      <c r="C417" s="974"/>
      <c r="D417" s="302"/>
      <c r="E417" s="922"/>
      <c r="F417" s="303" t="s">
        <v>285</v>
      </c>
      <c r="G417" s="304"/>
      <c r="H417" s="305"/>
      <c r="I417" s="306"/>
      <c r="J417" s="306"/>
      <c r="K417" s="306"/>
      <c r="L417" s="306"/>
      <c r="M417" s="306"/>
      <c r="N417" s="306"/>
      <c r="O417" s="306"/>
      <c r="P417" s="306"/>
      <c r="Q417" s="307"/>
      <c r="R417" s="305"/>
    </row>
    <row r="418" spans="1:18" ht="34.5" customHeight="1">
      <c r="A418" s="905"/>
      <c r="B418" s="971"/>
      <c r="C418" s="974"/>
      <c r="D418" s="309"/>
      <c r="E418" s="922"/>
      <c r="F418" s="310" t="s">
        <v>342</v>
      </c>
      <c r="G418" s="343"/>
      <c r="H418" s="311"/>
      <c r="I418" s="312"/>
      <c r="J418" s="312"/>
      <c r="K418" s="312"/>
      <c r="L418" s="312"/>
      <c r="M418" s="312"/>
      <c r="N418" s="312"/>
      <c r="O418" s="312"/>
      <c r="P418" s="312"/>
      <c r="Q418" s="313"/>
      <c r="R418" s="311"/>
    </row>
    <row r="419" spans="1:18" ht="34.5" customHeight="1">
      <c r="A419" s="905"/>
      <c r="B419" s="971"/>
      <c r="C419" s="974"/>
      <c r="D419" s="976"/>
      <c r="E419" s="922"/>
      <c r="F419" s="915"/>
      <c r="G419" s="315"/>
      <c r="H419" s="917"/>
      <c r="I419" s="918"/>
      <c r="J419" s="918"/>
      <c r="K419" s="918"/>
      <c r="L419" s="918"/>
      <c r="M419" s="918"/>
      <c r="N419" s="918"/>
      <c r="O419" s="918"/>
      <c r="P419" s="918"/>
      <c r="Q419" s="918"/>
      <c r="R419" s="316"/>
    </row>
    <row r="420" spans="1:18" ht="34.5" customHeight="1">
      <c r="A420" s="906"/>
      <c r="B420" s="972"/>
      <c r="C420" s="975"/>
      <c r="D420" s="990"/>
      <c r="E420" s="923"/>
      <c r="F420" s="916"/>
      <c r="G420" s="319"/>
      <c r="H420" s="919"/>
      <c r="I420" s="920"/>
      <c r="J420" s="920"/>
      <c r="K420" s="920"/>
      <c r="L420" s="920"/>
      <c r="M420" s="920"/>
      <c r="N420" s="920"/>
      <c r="O420" s="920"/>
      <c r="P420" s="920"/>
      <c r="Q420" s="920"/>
      <c r="R420" s="320"/>
    </row>
    <row r="421" spans="1:18" ht="34.5" customHeight="1">
      <c r="A421" s="904">
        <v>68</v>
      </c>
      <c r="B421" s="970" t="s">
        <v>382</v>
      </c>
      <c r="C421" s="973" t="s">
        <v>359</v>
      </c>
      <c r="D421" s="294" t="s">
        <v>383</v>
      </c>
      <c r="E421" s="921" t="s">
        <v>203</v>
      </c>
      <c r="F421" s="295" t="s">
        <v>283</v>
      </c>
      <c r="G421" s="151">
        <f>R421*O4</f>
        <v>1.5</v>
      </c>
      <c r="H421" s="297"/>
      <c r="I421" s="298">
        <v>0</v>
      </c>
      <c r="J421" s="298"/>
      <c r="K421" s="298"/>
      <c r="L421" s="298"/>
      <c r="M421" s="298"/>
      <c r="N421" s="298"/>
      <c r="O421" s="298"/>
      <c r="P421" s="298"/>
      <c r="Q421" s="299"/>
      <c r="R421" s="297">
        <v>1.5</v>
      </c>
    </row>
    <row r="422" spans="1:18" ht="34.5" customHeight="1">
      <c r="A422" s="905"/>
      <c r="B422" s="971"/>
      <c r="C422" s="974"/>
      <c r="D422" s="302"/>
      <c r="E422" s="922"/>
      <c r="F422" s="303" t="s">
        <v>285</v>
      </c>
      <c r="G422" s="304"/>
      <c r="H422" s="305"/>
      <c r="I422" s="306"/>
      <c r="J422" s="306"/>
      <c r="K422" s="306"/>
      <c r="L422" s="306"/>
      <c r="M422" s="306"/>
      <c r="N422" s="306"/>
      <c r="O422" s="306"/>
      <c r="P422" s="306"/>
      <c r="Q422" s="307"/>
      <c r="R422" s="305"/>
    </row>
    <row r="423" spans="1:18" ht="34.5" customHeight="1">
      <c r="A423" s="905"/>
      <c r="B423" s="971"/>
      <c r="C423" s="974"/>
      <c r="D423" s="309"/>
      <c r="E423" s="922"/>
      <c r="F423" s="310" t="s">
        <v>342</v>
      </c>
      <c r="G423" s="343"/>
      <c r="H423" s="311"/>
      <c r="I423" s="312"/>
      <c r="J423" s="312"/>
      <c r="K423" s="312"/>
      <c r="L423" s="312"/>
      <c r="M423" s="312"/>
      <c r="N423" s="312"/>
      <c r="O423" s="312"/>
      <c r="P423" s="312"/>
      <c r="Q423" s="313"/>
      <c r="R423" s="311"/>
    </row>
    <row r="424" spans="1:18" ht="34.5" customHeight="1">
      <c r="A424" s="905"/>
      <c r="B424" s="971"/>
      <c r="C424" s="974"/>
      <c r="D424" s="976"/>
      <c r="E424" s="922"/>
      <c r="F424" s="915"/>
      <c r="G424" s="315"/>
      <c r="H424" s="917"/>
      <c r="I424" s="918"/>
      <c r="J424" s="918"/>
      <c r="K424" s="918"/>
      <c r="L424" s="918"/>
      <c r="M424" s="918"/>
      <c r="N424" s="918"/>
      <c r="O424" s="918"/>
      <c r="P424" s="918"/>
      <c r="Q424" s="918"/>
      <c r="R424" s="316"/>
    </row>
    <row r="425" spans="1:18" ht="34.5" customHeight="1">
      <c r="A425" s="906"/>
      <c r="B425" s="972"/>
      <c r="C425" s="975"/>
      <c r="D425" s="990"/>
      <c r="E425" s="923"/>
      <c r="F425" s="916"/>
      <c r="G425" s="319"/>
      <c r="H425" s="919"/>
      <c r="I425" s="920"/>
      <c r="J425" s="920"/>
      <c r="K425" s="920"/>
      <c r="L425" s="920"/>
      <c r="M425" s="920"/>
      <c r="N425" s="920"/>
      <c r="O425" s="920"/>
      <c r="P425" s="920"/>
      <c r="Q425" s="920"/>
      <c r="R425" s="320"/>
    </row>
    <row r="426" spans="1:18" ht="34.5" customHeight="1">
      <c r="A426" s="904">
        <v>69</v>
      </c>
      <c r="B426" s="970" t="s">
        <v>384</v>
      </c>
      <c r="C426" s="973" t="s">
        <v>385</v>
      </c>
      <c r="D426" s="294" t="s">
        <v>247</v>
      </c>
      <c r="E426" s="921" t="s">
        <v>48</v>
      </c>
      <c r="F426" s="295" t="s">
        <v>283</v>
      </c>
      <c r="G426" s="151">
        <f>R426*O4</f>
        <v>0.4</v>
      </c>
      <c r="H426" s="297"/>
      <c r="I426" s="298">
        <v>0</v>
      </c>
      <c r="J426" s="298"/>
      <c r="K426" s="298"/>
      <c r="L426" s="298"/>
      <c r="M426" s="298"/>
      <c r="N426" s="298"/>
      <c r="O426" s="298"/>
      <c r="P426" s="298"/>
      <c r="Q426" s="299"/>
      <c r="R426" s="297">
        <v>0.4</v>
      </c>
    </row>
    <row r="427" spans="1:18" ht="34.5" customHeight="1">
      <c r="A427" s="905"/>
      <c r="B427" s="971"/>
      <c r="C427" s="974"/>
      <c r="D427" s="302"/>
      <c r="E427" s="922"/>
      <c r="F427" s="303" t="s">
        <v>285</v>
      </c>
      <c r="G427" s="304"/>
      <c r="H427" s="305"/>
      <c r="I427" s="306"/>
      <c r="J427" s="306"/>
      <c r="K427" s="306"/>
      <c r="L427" s="306"/>
      <c r="M427" s="306"/>
      <c r="N427" s="306"/>
      <c r="O427" s="306"/>
      <c r="P427" s="306"/>
      <c r="Q427" s="307"/>
      <c r="R427" s="305"/>
    </row>
    <row r="428" spans="1:18" ht="34.5" customHeight="1">
      <c r="A428" s="905"/>
      <c r="B428" s="971"/>
      <c r="C428" s="974"/>
      <c r="D428" s="309"/>
      <c r="E428" s="922"/>
      <c r="F428" s="310" t="s">
        <v>342</v>
      </c>
      <c r="G428" s="343"/>
      <c r="H428" s="311"/>
      <c r="I428" s="312"/>
      <c r="J428" s="312"/>
      <c r="K428" s="312"/>
      <c r="L428" s="312"/>
      <c r="M428" s="312"/>
      <c r="N428" s="312"/>
      <c r="O428" s="312"/>
      <c r="P428" s="312"/>
      <c r="Q428" s="313"/>
      <c r="R428" s="311"/>
    </row>
    <row r="429" spans="1:18" ht="34.5" customHeight="1">
      <c r="A429" s="905"/>
      <c r="B429" s="971"/>
      <c r="C429" s="974"/>
      <c r="D429" s="976"/>
      <c r="E429" s="922"/>
      <c r="F429" s="915"/>
      <c r="G429" s="315"/>
      <c r="H429" s="917"/>
      <c r="I429" s="918"/>
      <c r="J429" s="918"/>
      <c r="K429" s="918"/>
      <c r="L429" s="918"/>
      <c r="M429" s="918"/>
      <c r="N429" s="918"/>
      <c r="O429" s="918"/>
      <c r="P429" s="918"/>
      <c r="Q429" s="918"/>
      <c r="R429" s="316"/>
    </row>
    <row r="430" spans="1:18" ht="34.5" customHeight="1">
      <c r="A430" s="906"/>
      <c r="B430" s="972"/>
      <c r="C430" s="975"/>
      <c r="D430" s="990"/>
      <c r="E430" s="923"/>
      <c r="F430" s="916"/>
      <c r="G430" s="319"/>
      <c r="H430" s="919"/>
      <c r="I430" s="920"/>
      <c r="J430" s="920"/>
      <c r="K430" s="920"/>
      <c r="L430" s="920"/>
      <c r="M430" s="920"/>
      <c r="N430" s="920"/>
      <c r="O430" s="920"/>
      <c r="P430" s="920"/>
      <c r="Q430" s="920"/>
      <c r="R430" s="320"/>
    </row>
    <row r="431" spans="1:18" ht="34.5" customHeight="1">
      <c r="A431" s="904">
        <v>70</v>
      </c>
      <c r="B431" s="970" t="s">
        <v>386</v>
      </c>
      <c r="C431" s="973" t="s">
        <v>385</v>
      </c>
      <c r="D431" s="294" t="s">
        <v>374</v>
      </c>
      <c r="E431" s="921" t="s">
        <v>48</v>
      </c>
      <c r="F431" s="295" t="s">
        <v>283</v>
      </c>
      <c r="G431" s="151">
        <f>R431*O4</f>
        <v>0.4</v>
      </c>
      <c r="H431" s="297"/>
      <c r="I431" s="298">
        <v>0</v>
      </c>
      <c r="J431" s="298"/>
      <c r="K431" s="298"/>
      <c r="L431" s="298"/>
      <c r="M431" s="298"/>
      <c r="N431" s="298"/>
      <c r="O431" s="298"/>
      <c r="P431" s="298"/>
      <c r="Q431" s="299"/>
      <c r="R431" s="297">
        <v>0.4</v>
      </c>
    </row>
    <row r="432" spans="1:18" ht="34.5" customHeight="1">
      <c r="A432" s="905"/>
      <c r="B432" s="971"/>
      <c r="C432" s="974"/>
      <c r="D432" s="302"/>
      <c r="E432" s="922"/>
      <c r="F432" s="303" t="s">
        <v>285</v>
      </c>
      <c r="G432" s="304"/>
      <c r="H432" s="305"/>
      <c r="I432" s="306"/>
      <c r="J432" s="306"/>
      <c r="K432" s="306"/>
      <c r="L432" s="306"/>
      <c r="M432" s="306"/>
      <c r="N432" s="306"/>
      <c r="O432" s="306"/>
      <c r="P432" s="306"/>
      <c r="Q432" s="307"/>
      <c r="R432" s="305"/>
    </row>
    <row r="433" spans="1:18" ht="34.5" customHeight="1">
      <c r="A433" s="905"/>
      <c r="B433" s="971"/>
      <c r="C433" s="974"/>
      <c r="D433" s="309"/>
      <c r="E433" s="922"/>
      <c r="F433" s="310" t="s">
        <v>342</v>
      </c>
      <c r="G433" s="343"/>
      <c r="H433" s="311"/>
      <c r="I433" s="312"/>
      <c r="J433" s="312"/>
      <c r="K433" s="312"/>
      <c r="L433" s="312"/>
      <c r="M433" s="312"/>
      <c r="N433" s="312"/>
      <c r="O433" s="312"/>
      <c r="P433" s="312"/>
      <c r="Q433" s="313"/>
      <c r="R433" s="311"/>
    </row>
    <row r="434" spans="1:18" ht="34.5" customHeight="1">
      <c r="A434" s="905"/>
      <c r="B434" s="971"/>
      <c r="C434" s="974"/>
      <c r="D434" s="976"/>
      <c r="E434" s="922"/>
      <c r="F434" s="915"/>
      <c r="G434" s="315"/>
      <c r="H434" s="917"/>
      <c r="I434" s="918"/>
      <c r="J434" s="918"/>
      <c r="K434" s="918"/>
      <c r="L434" s="918"/>
      <c r="M434" s="918"/>
      <c r="N434" s="918"/>
      <c r="O434" s="918"/>
      <c r="P434" s="918"/>
      <c r="Q434" s="918"/>
      <c r="R434" s="316"/>
    </row>
    <row r="435" spans="1:18" ht="34.5" customHeight="1">
      <c r="A435" s="906"/>
      <c r="B435" s="972"/>
      <c r="C435" s="975"/>
      <c r="D435" s="990"/>
      <c r="E435" s="923"/>
      <c r="F435" s="916"/>
      <c r="G435" s="319"/>
      <c r="H435" s="919"/>
      <c r="I435" s="920"/>
      <c r="J435" s="920"/>
      <c r="K435" s="920"/>
      <c r="L435" s="920"/>
      <c r="M435" s="920"/>
      <c r="N435" s="920"/>
      <c r="O435" s="920"/>
      <c r="P435" s="920"/>
      <c r="Q435" s="920"/>
      <c r="R435" s="320"/>
    </row>
    <row r="436" spans="1:18" ht="34.5" customHeight="1">
      <c r="A436" s="904">
        <v>71</v>
      </c>
      <c r="B436" s="970" t="s">
        <v>387</v>
      </c>
      <c r="C436" s="973" t="s">
        <v>385</v>
      </c>
      <c r="D436" s="294" t="s">
        <v>377</v>
      </c>
      <c r="E436" s="921" t="s">
        <v>48</v>
      </c>
      <c r="F436" s="295" t="s">
        <v>283</v>
      </c>
      <c r="G436" s="151">
        <f>R436*O4</f>
        <v>0.4</v>
      </c>
      <c r="H436" s="297"/>
      <c r="I436" s="298">
        <v>0</v>
      </c>
      <c r="J436" s="298"/>
      <c r="K436" s="298"/>
      <c r="L436" s="298"/>
      <c r="M436" s="298"/>
      <c r="N436" s="298"/>
      <c r="O436" s="298"/>
      <c r="P436" s="298"/>
      <c r="Q436" s="299"/>
      <c r="R436" s="297">
        <v>0.4</v>
      </c>
    </row>
    <row r="437" spans="1:18" ht="34.5" customHeight="1">
      <c r="A437" s="905"/>
      <c r="B437" s="971"/>
      <c r="C437" s="974"/>
      <c r="D437" s="302"/>
      <c r="E437" s="922"/>
      <c r="F437" s="303" t="s">
        <v>285</v>
      </c>
      <c r="G437" s="304"/>
      <c r="H437" s="305"/>
      <c r="I437" s="306"/>
      <c r="J437" s="306"/>
      <c r="K437" s="306"/>
      <c r="L437" s="306"/>
      <c r="M437" s="306"/>
      <c r="N437" s="306"/>
      <c r="O437" s="306"/>
      <c r="P437" s="306"/>
      <c r="Q437" s="307"/>
      <c r="R437" s="305"/>
    </row>
    <row r="438" spans="1:18" ht="34.5" customHeight="1">
      <c r="A438" s="905"/>
      <c r="B438" s="971"/>
      <c r="C438" s="974"/>
      <c r="D438" s="309"/>
      <c r="E438" s="922"/>
      <c r="F438" s="310" t="s">
        <v>342</v>
      </c>
      <c r="G438" s="343"/>
      <c r="H438" s="311"/>
      <c r="I438" s="312"/>
      <c r="J438" s="312"/>
      <c r="K438" s="312"/>
      <c r="L438" s="312"/>
      <c r="M438" s="312"/>
      <c r="N438" s="312"/>
      <c r="O438" s="312"/>
      <c r="P438" s="312"/>
      <c r="Q438" s="313"/>
      <c r="R438" s="311"/>
    </row>
    <row r="439" spans="1:18" ht="34.5" customHeight="1">
      <c r="A439" s="905"/>
      <c r="B439" s="971"/>
      <c r="C439" s="974"/>
      <c r="D439" s="976"/>
      <c r="E439" s="922"/>
      <c r="F439" s="915"/>
      <c r="G439" s="315"/>
      <c r="H439" s="917"/>
      <c r="I439" s="918"/>
      <c r="J439" s="918"/>
      <c r="K439" s="918"/>
      <c r="L439" s="918"/>
      <c r="M439" s="918"/>
      <c r="N439" s="918"/>
      <c r="O439" s="918"/>
      <c r="P439" s="918"/>
      <c r="Q439" s="918"/>
      <c r="R439" s="316"/>
    </row>
    <row r="440" spans="1:18" ht="34.5" customHeight="1">
      <c r="A440" s="906"/>
      <c r="B440" s="972"/>
      <c r="C440" s="975"/>
      <c r="D440" s="990"/>
      <c r="E440" s="923"/>
      <c r="F440" s="916"/>
      <c r="G440" s="319"/>
      <c r="H440" s="919"/>
      <c r="I440" s="920"/>
      <c r="J440" s="920"/>
      <c r="K440" s="920"/>
      <c r="L440" s="920"/>
      <c r="M440" s="920"/>
      <c r="N440" s="920"/>
      <c r="O440" s="920"/>
      <c r="P440" s="920"/>
      <c r="Q440" s="920"/>
      <c r="R440" s="320"/>
    </row>
    <row r="441" spans="1:18" ht="34.5" customHeight="1">
      <c r="A441" s="904">
        <v>72</v>
      </c>
      <c r="B441" s="970" t="s">
        <v>388</v>
      </c>
      <c r="C441" s="973" t="s">
        <v>385</v>
      </c>
      <c r="D441" s="294" t="s">
        <v>389</v>
      </c>
      <c r="E441" s="921" t="s">
        <v>48</v>
      </c>
      <c r="F441" s="295" t="s">
        <v>283</v>
      </c>
      <c r="G441" s="151">
        <f>R441*O4</f>
        <v>0.3</v>
      </c>
      <c r="H441" s="297"/>
      <c r="I441" s="298">
        <v>0</v>
      </c>
      <c r="J441" s="298"/>
      <c r="K441" s="298"/>
      <c r="L441" s="298"/>
      <c r="M441" s="298"/>
      <c r="N441" s="298"/>
      <c r="O441" s="298"/>
      <c r="P441" s="298"/>
      <c r="Q441" s="299"/>
      <c r="R441" s="297">
        <v>0.3</v>
      </c>
    </row>
    <row r="442" spans="1:18" ht="34.5" customHeight="1">
      <c r="A442" s="905"/>
      <c r="B442" s="971"/>
      <c r="C442" s="974"/>
      <c r="D442" s="302"/>
      <c r="E442" s="922"/>
      <c r="F442" s="303" t="s">
        <v>285</v>
      </c>
      <c r="G442" s="304"/>
      <c r="H442" s="305"/>
      <c r="I442" s="306"/>
      <c r="J442" s="306"/>
      <c r="K442" s="306"/>
      <c r="L442" s="306"/>
      <c r="M442" s="306"/>
      <c r="N442" s="306"/>
      <c r="O442" s="306"/>
      <c r="P442" s="306"/>
      <c r="Q442" s="307"/>
      <c r="R442" s="305"/>
    </row>
    <row r="443" spans="1:18" ht="34.5" customHeight="1">
      <c r="A443" s="905"/>
      <c r="B443" s="971"/>
      <c r="C443" s="974"/>
      <c r="D443" s="309"/>
      <c r="E443" s="922"/>
      <c r="F443" s="310" t="s">
        <v>342</v>
      </c>
      <c r="G443" s="343"/>
      <c r="H443" s="311"/>
      <c r="I443" s="312"/>
      <c r="J443" s="312"/>
      <c r="K443" s="312"/>
      <c r="L443" s="312"/>
      <c r="M443" s="312"/>
      <c r="N443" s="312"/>
      <c r="O443" s="312"/>
      <c r="P443" s="312"/>
      <c r="Q443" s="313"/>
      <c r="R443" s="311"/>
    </row>
    <row r="444" spans="1:18" ht="34.5" customHeight="1">
      <c r="A444" s="905"/>
      <c r="B444" s="971"/>
      <c r="C444" s="974"/>
      <c r="D444" s="976"/>
      <c r="E444" s="922"/>
      <c r="F444" s="915"/>
      <c r="G444" s="315"/>
      <c r="H444" s="917"/>
      <c r="I444" s="918"/>
      <c r="J444" s="918"/>
      <c r="K444" s="918"/>
      <c r="L444" s="918"/>
      <c r="M444" s="918"/>
      <c r="N444" s="918"/>
      <c r="O444" s="918"/>
      <c r="P444" s="918"/>
      <c r="Q444" s="918"/>
      <c r="R444" s="316"/>
    </row>
    <row r="445" spans="1:18" ht="34.5" customHeight="1">
      <c r="A445" s="906"/>
      <c r="B445" s="972"/>
      <c r="C445" s="975"/>
      <c r="D445" s="990"/>
      <c r="E445" s="923"/>
      <c r="F445" s="916"/>
      <c r="G445" s="319"/>
      <c r="H445" s="919"/>
      <c r="I445" s="920"/>
      <c r="J445" s="920"/>
      <c r="K445" s="920"/>
      <c r="L445" s="920"/>
      <c r="M445" s="920"/>
      <c r="N445" s="920"/>
      <c r="O445" s="920"/>
      <c r="P445" s="920"/>
      <c r="Q445" s="920"/>
      <c r="R445" s="320"/>
    </row>
    <row r="446" spans="1:18" ht="34.5" customHeight="1">
      <c r="A446" s="904">
        <v>73</v>
      </c>
      <c r="B446" s="970" t="s">
        <v>390</v>
      </c>
      <c r="C446" s="973" t="s">
        <v>385</v>
      </c>
      <c r="D446" s="294" t="s">
        <v>261</v>
      </c>
      <c r="E446" s="921" t="s">
        <v>48</v>
      </c>
      <c r="F446" s="295" t="s">
        <v>283</v>
      </c>
      <c r="G446" s="151">
        <f>R446*O4</f>
        <v>0.4</v>
      </c>
      <c r="H446" s="297"/>
      <c r="I446" s="298">
        <v>0</v>
      </c>
      <c r="J446" s="298"/>
      <c r="K446" s="298"/>
      <c r="L446" s="298"/>
      <c r="M446" s="298"/>
      <c r="N446" s="298"/>
      <c r="O446" s="298"/>
      <c r="P446" s="298"/>
      <c r="Q446" s="299"/>
      <c r="R446" s="297">
        <v>0.4</v>
      </c>
    </row>
    <row r="447" spans="1:18" ht="34.5" customHeight="1">
      <c r="A447" s="905"/>
      <c r="B447" s="971"/>
      <c r="C447" s="974"/>
      <c r="D447" s="302"/>
      <c r="E447" s="922"/>
      <c r="F447" s="303" t="s">
        <v>285</v>
      </c>
      <c r="G447" s="304"/>
      <c r="H447" s="305"/>
      <c r="I447" s="306"/>
      <c r="J447" s="306"/>
      <c r="K447" s="306"/>
      <c r="L447" s="306"/>
      <c r="M447" s="306"/>
      <c r="N447" s="306"/>
      <c r="O447" s="306"/>
      <c r="P447" s="306"/>
      <c r="Q447" s="307"/>
      <c r="R447" s="305"/>
    </row>
    <row r="448" spans="1:18" ht="34.5" customHeight="1">
      <c r="A448" s="905"/>
      <c r="B448" s="971"/>
      <c r="C448" s="974"/>
      <c r="D448" s="309"/>
      <c r="E448" s="922"/>
      <c r="F448" s="310" t="s">
        <v>342</v>
      </c>
      <c r="G448" s="343"/>
      <c r="H448" s="311"/>
      <c r="I448" s="312"/>
      <c r="J448" s="312"/>
      <c r="K448" s="312"/>
      <c r="L448" s="312"/>
      <c r="M448" s="312"/>
      <c r="N448" s="312"/>
      <c r="O448" s="312"/>
      <c r="P448" s="312"/>
      <c r="Q448" s="313"/>
      <c r="R448" s="311"/>
    </row>
    <row r="449" spans="1:18" ht="34.5" customHeight="1">
      <c r="A449" s="905"/>
      <c r="B449" s="971"/>
      <c r="C449" s="974"/>
      <c r="D449" s="976"/>
      <c r="E449" s="922"/>
      <c r="F449" s="915"/>
      <c r="G449" s="315"/>
      <c r="H449" s="917"/>
      <c r="I449" s="918"/>
      <c r="J449" s="918"/>
      <c r="K449" s="918"/>
      <c r="L449" s="918"/>
      <c r="M449" s="918"/>
      <c r="N449" s="918"/>
      <c r="O449" s="918"/>
      <c r="P449" s="918"/>
      <c r="Q449" s="918"/>
      <c r="R449" s="316"/>
    </row>
    <row r="450" spans="1:18" ht="34.5" customHeight="1">
      <c r="A450" s="906"/>
      <c r="B450" s="972"/>
      <c r="C450" s="975"/>
      <c r="D450" s="990"/>
      <c r="E450" s="923"/>
      <c r="F450" s="916"/>
      <c r="G450" s="319"/>
      <c r="H450" s="919"/>
      <c r="I450" s="920"/>
      <c r="J450" s="920"/>
      <c r="K450" s="920"/>
      <c r="L450" s="920"/>
      <c r="M450" s="920"/>
      <c r="N450" s="920"/>
      <c r="O450" s="920"/>
      <c r="P450" s="920"/>
      <c r="Q450" s="920"/>
      <c r="R450" s="320"/>
    </row>
    <row r="451" spans="1:18" ht="34.5" customHeight="1">
      <c r="A451" s="904">
        <v>74</v>
      </c>
      <c r="B451" s="970" t="s">
        <v>391</v>
      </c>
      <c r="C451" s="973" t="s">
        <v>385</v>
      </c>
      <c r="D451" s="294" t="s">
        <v>392</v>
      </c>
      <c r="E451" s="921" t="s">
        <v>48</v>
      </c>
      <c r="F451" s="295" t="s">
        <v>283</v>
      </c>
      <c r="G451" s="151">
        <f>R451*O4</f>
        <v>0.35</v>
      </c>
      <c r="H451" s="297"/>
      <c r="I451" s="298">
        <v>0</v>
      </c>
      <c r="J451" s="298"/>
      <c r="K451" s="298"/>
      <c r="L451" s="298"/>
      <c r="M451" s="298"/>
      <c r="N451" s="298"/>
      <c r="O451" s="298"/>
      <c r="P451" s="298"/>
      <c r="Q451" s="299"/>
      <c r="R451" s="297">
        <v>0.35</v>
      </c>
    </row>
    <row r="452" spans="1:18" ht="34.5" customHeight="1">
      <c r="A452" s="905"/>
      <c r="B452" s="971"/>
      <c r="C452" s="974"/>
      <c r="D452" s="302"/>
      <c r="E452" s="922"/>
      <c r="F452" s="303" t="s">
        <v>285</v>
      </c>
      <c r="G452" s="304"/>
      <c r="H452" s="305"/>
      <c r="I452" s="306"/>
      <c r="J452" s="306"/>
      <c r="K452" s="306"/>
      <c r="L452" s="306"/>
      <c r="M452" s="306"/>
      <c r="N452" s="306"/>
      <c r="O452" s="306"/>
      <c r="P452" s="306"/>
      <c r="Q452" s="307"/>
      <c r="R452" s="305"/>
    </row>
    <row r="453" spans="1:18" ht="34.5" customHeight="1">
      <c r="A453" s="905"/>
      <c r="B453" s="971"/>
      <c r="C453" s="974"/>
      <c r="D453" s="309"/>
      <c r="E453" s="922"/>
      <c r="F453" s="310" t="s">
        <v>342</v>
      </c>
      <c r="G453" s="343"/>
      <c r="H453" s="311"/>
      <c r="I453" s="312"/>
      <c r="J453" s="312"/>
      <c r="K453" s="312"/>
      <c r="L453" s="312"/>
      <c r="M453" s="312"/>
      <c r="N453" s="312"/>
      <c r="O453" s="312"/>
      <c r="P453" s="312"/>
      <c r="Q453" s="313"/>
      <c r="R453" s="311"/>
    </row>
    <row r="454" spans="1:18" ht="34.5" customHeight="1">
      <c r="A454" s="905"/>
      <c r="B454" s="971"/>
      <c r="C454" s="974"/>
      <c r="D454" s="976"/>
      <c r="E454" s="922"/>
      <c r="F454" s="915"/>
      <c r="G454" s="315"/>
      <c r="H454" s="917"/>
      <c r="I454" s="918"/>
      <c r="J454" s="918"/>
      <c r="K454" s="918"/>
      <c r="L454" s="918"/>
      <c r="M454" s="918"/>
      <c r="N454" s="918"/>
      <c r="O454" s="918"/>
      <c r="P454" s="918"/>
      <c r="Q454" s="918"/>
      <c r="R454" s="316"/>
    </row>
    <row r="455" spans="1:18" ht="34.5" customHeight="1">
      <c r="A455" s="906"/>
      <c r="B455" s="972"/>
      <c r="C455" s="975"/>
      <c r="D455" s="990"/>
      <c r="E455" s="923"/>
      <c r="F455" s="916"/>
      <c r="G455" s="319"/>
      <c r="H455" s="919"/>
      <c r="I455" s="920"/>
      <c r="J455" s="920"/>
      <c r="K455" s="920"/>
      <c r="L455" s="920"/>
      <c r="M455" s="920"/>
      <c r="N455" s="920"/>
      <c r="O455" s="920"/>
      <c r="P455" s="920"/>
      <c r="Q455" s="920"/>
      <c r="R455" s="320"/>
    </row>
    <row r="456" spans="1:18" ht="34.5" customHeight="1">
      <c r="A456" s="904">
        <v>75</v>
      </c>
      <c r="B456" s="970" t="s">
        <v>393</v>
      </c>
      <c r="C456" s="973" t="s">
        <v>394</v>
      </c>
      <c r="D456" s="294" t="s">
        <v>395</v>
      </c>
      <c r="E456" s="921" t="s">
        <v>203</v>
      </c>
      <c r="F456" s="295" t="s">
        <v>283</v>
      </c>
      <c r="G456" s="151">
        <f>R456*O4</f>
        <v>0.5</v>
      </c>
      <c r="H456" s="297"/>
      <c r="I456" s="298">
        <v>0</v>
      </c>
      <c r="J456" s="298"/>
      <c r="K456" s="298"/>
      <c r="L456" s="298"/>
      <c r="M456" s="298"/>
      <c r="N456" s="298"/>
      <c r="O456" s="298"/>
      <c r="P456" s="298"/>
      <c r="Q456" s="299"/>
      <c r="R456" s="297">
        <v>0.5</v>
      </c>
    </row>
    <row r="457" spans="1:18" ht="34.5" customHeight="1">
      <c r="A457" s="905"/>
      <c r="B457" s="971"/>
      <c r="C457" s="974"/>
      <c r="D457" s="302"/>
      <c r="E457" s="922"/>
      <c r="F457" s="303" t="s">
        <v>285</v>
      </c>
      <c r="G457" s="304"/>
      <c r="H457" s="305"/>
      <c r="I457" s="306"/>
      <c r="J457" s="306"/>
      <c r="K457" s="306"/>
      <c r="L457" s="306"/>
      <c r="M457" s="306"/>
      <c r="N457" s="306"/>
      <c r="O457" s="306"/>
      <c r="P457" s="306"/>
      <c r="Q457" s="307"/>
      <c r="R457" s="305"/>
    </row>
    <row r="458" spans="1:18" ht="34.5" customHeight="1">
      <c r="A458" s="905"/>
      <c r="B458" s="971"/>
      <c r="C458" s="974"/>
      <c r="D458" s="309"/>
      <c r="E458" s="922"/>
      <c r="F458" s="310" t="s">
        <v>342</v>
      </c>
      <c r="G458" s="343"/>
      <c r="H458" s="311"/>
      <c r="I458" s="312"/>
      <c r="J458" s="312"/>
      <c r="K458" s="312"/>
      <c r="L458" s="312"/>
      <c r="M458" s="312"/>
      <c r="N458" s="312"/>
      <c r="O458" s="312"/>
      <c r="P458" s="312"/>
      <c r="Q458" s="313"/>
      <c r="R458" s="311"/>
    </row>
    <row r="459" spans="1:18" ht="34.5" customHeight="1">
      <c r="A459" s="905"/>
      <c r="B459" s="971"/>
      <c r="C459" s="974"/>
      <c r="D459" s="976"/>
      <c r="E459" s="922"/>
      <c r="F459" s="915"/>
      <c r="G459" s="315"/>
      <c r="H459" s="917"/>
      <c r="I459" s="918"/>
      <c r="J459" s="918"/>
      <c r="K459" s="918"/>
      <c r="L459" s="918"/>
      <c r="M459" s="918"/>
      <c r="N459" s="918"/>
      <c r="O459" s="918"/>
      <c r="P459" s="918"/>
      <c r="Q459" s="918"/>
      <c r="R459" s="316"/>
    </row>
    <row r="460" spans="1:18" ht="112.5" customHeight="1">
      <c r="A460" s="906"/>
      <c r="B460" s="972"/>
      <c r="C460" s="975"/>
      <c r="D460" s="990"/>
      <c r="E460" s="923"/>
      <c r="F460" s="916"/>
      <c r="G460" s="319"/>
      <c r="H460" s="919"/>
      <c r="I460" s="920"/>
      <c r="J460" s="920"/>
      <c r="K460" s="920"/>
      <c r="L460" s="920"/>
      <c r="M460" s="920"/>
      <c r="N460" s="920"/>
      <c r="O460" s="920"/>
      <c r="P460" s="920"/>
      <c r="Q460" s="920"/>
      <c r="R460" s="320"/>
    </row>
    <row r="461" spans="1:18" ht="34.5" customHeight="1">
      <c r="A461" s="904">
        <v>76</v>
      </c>
      <c r="B461" s="970" t="s">
        <v>396</v>
      </c>
      <c r="C461" s="973" t="s">
        <v>397</v>
      </c>
      <c r="D461" s="294" t="s">
        <v>261</v>
      </c>
      <c r="E461" s="921" t="s">
        <v>203</v>
      </c>
      <c r="F461" s="295" t="s">
        <v>283</v>
      </c>
      <c r="G461" s="151">
        <f>R461*O4</f>
        <v>0.4</v>
      </c>
      <c r="H461" s="297"/>
      <c r="I461" s="298">
        <v>0</v>
      </c>
      <c r="J461" s="298"/>
      <c r="K461" s="298"/>
      <c r="L461" s="298"/>
      <c r="M461" s="298"/>
      <c r="N461" s="298"/>
      <c r="O461" s="298"/>
      <c r="P461" s="298"/>
      <c r="Q461" s="299"/>
      <c r="R461" s="297">
        <v>0.4</v>
      </c>
    </row>
    <row r="462" spans="1:18" ht="34.5" customHeight="1">
      <c r="A462" s="905"/>
      <c r="B462" s="971"/>
      <c r="C462" s="974"/>
      <c r="D462" s="302"/>
      <c r="E462" s="922"/>
      <c r="F462" s="303" t="s">
        <v>285</v>
      </c>
      <c r="G462" s="304"/>
      <c r="H462" s="305"/>
      <c r="I462" s="306"/>
      <c r="J462" s="306"/>
      <c r="K462" s="306"/>
      <c r="L462" s="306"/>
      <c r="M462" s="306"/>
      <c r="N462" s="306"/>
      <c r="O462" s="306"/>
      <c r="P462" s="306"/>
      <c r="Q462" s="307"/>
      <c r="R462" s="305"/>
    </row>
    <row r="463" spans="1:18" ht="34.5" customHeight="1">
      <c r="A463" s="905"/>
      <c r="B463" s="971"/>
      <c r="C463" s="974"/>
      <c r="D463" s="309"/>
      <c r="E463" s="922"/>
      <c r="F463" s="310" t="s">
        <v>342</v>
      </c>
      <c r="G463" s="343"/>
      <c r="H463" s="311"/>
      <c r="I463" s="312"/>
      <c r="J463" s="312"/>
      <c r="K463" s="312"/>
      <c r="L463" s="312"/>
      <c r="M463" s="312"/>
      <c r="N463" s="312"/>
      <c r="O463" s="312"/>
      <c r="P463" s="312"/>
      <c r="Q463" s="313"/>
      <c r="R463" s="311"/>
    </row>
    <row r="464" spans="1:18" ht="34.5" customHeight="1">
      <c r="A464" s="905"/>
      <c r="B464" s="971"/>
      <c r="C464" s="974"/>
      <c r="D464" s="314"/>
      <c r="E464" s="922"/>
      <c r="F464" s="915"/>
      <c r="G464" s="315"/>
      <c r="H464" s="917"/>
      <c r="I464" s="918"/>
      <c r="J464" s="918"/>
      <c r="K464" s="918"/>
      <c r="L464" s="918"/>
      <c r="M464" s="918"/>
      <c r="N464" s="918"/>
      <c r="O464" s="918"/>
      <c r="P464" s="918"/>
      <c r="Q464" s="918"/>
      <c r="R464" s="316"/>
    </row>
    <row r="465" spans="1:18" ht="34.5" customHeight="1">
      <c r="A465" s="906"/>
      <c r="B465" s="972"/>
      <c r="C465" s="975"/>
      <c r="D465" s="338"/>
      <c r="E465" s="923"/>
      <c r="F465" s="916"/>
      <c r="G465" s="319"/>
      <c r="H465" s="919"/>
      <c r="I465" s="920"/>
      <c r="J465" s="920"/>
      <c r="K465" s="920"/>
      <c r="L465" s="920"/>
      <c r="M465" s="920"/>
      <c r="N465" s="920"/>
      <c r="O465" s="920"/>
      <c r="P465" s="920"/>
      <c r="Q465" s="920"/>
      <c r="R465" s="320"/>
    </row>
    <row r="466" spans="1:18" ht="34.5" customHeight="1">
      <c r="A466" s="904">
        <v>77</v>
      </c>
      <c r="B466" s="970" t="s">
        <v>398</v>
      </c>
      <c r="C466" s="973" t="s">
        <v>397</v>
      </c>
      <c r="D466" s="294" t="s">
        <v>374</v>
      </c>
      <c r="E466" s="921" t="s">
        <v>203</v>
      </c>
      <c r="F466" s="295" t="s">
        <v>283</v>
      </c>
      <c r="G466" s="151">
        <f>R466*O4</f>
        <v>0.2</v>
      </c>
      <c r="H466" s="297"/>
      <c r="I466" s="298">
        <v>0</v>
      </c>
      <c r="J466" s="298"/>
      <c r="K466" s="298"/>
      <c r="L466" s="298"/>
      <c r="M466" s="298"/>
      <c r="N466" s="298"/>
      <c r="O466" s="298"/>
      <c r="P466" s="298"/>
      <c r="Q466" s="299"/>
      <c r="R466" s="297">
        <v>0.2</v>
      </c>
    </row>
    <row r="467" spans="1:18" ht="34.5" customHeight="1">
      <c r="A467" s="905"/>
      <c r="B467" s="971"/>
      <c r="C467" s="989"/>
      <c r="D467" s="302"/>
      <c r="E467" s="922"/>
      <c r="F467" s="303" t="s">
        <v>285</v>
      </c>
      <c r="G467" s="304"/>
      <c r="H467" s="305"/>
      <c r="I467" s="306"/>
      <c r="J467" s="306"/>
      <c r="K467" s="306"/>
      <c r="L467" s="306"/>
      <c r="M467" s="306"/>
      <c r="N467" s="306"/>
      <c r="O467" s="306"/>
      <c r="P467" s="306"/>
      <c r="Q467" s="307"/>
      <c r="R467" s="305"/>
    </row>
    <row r="468" spans="1:18" ht="34.5" customHeight="1">
      <c r="A468" s="905"/>
      <c r="B468" s="971"/>
      <c r="C468" s="989"/>
      <c r="D468" s="309"/>
      <c r="E468" s="922"/>
      <c r="F468" s="310" t="s">
        <v>342</v>
      </c>
      <c r="G468" s="343"/>
      <c r="H468" s="311"/>
      <c r="I468" s="312"/>
      <c r="J468" s="312"/>
      <c r="K468" s="312"/>
      <c r="L468" s="312"/>
      <c r="M468" s="312"/>
      <c r="N468" s="312"/>
      <c r="O468" s="312"/>
      <c r="P468" s="312"/>
      <c r="Q468" s="313"/>
      <c r="R468" s="311"/>
    </row>
    <row r="469" spans="1:18" ht="34.5" customHeight="1">
      <c r="A469" s="906"/>
      <c r="B469" s="972"/>
      <c r="C469" s="991"/>
      <c r="D469" s="407"/>
      <c r="E469" s="923"/>
      <c r="F469" s="282"/>
      <c r="G469" s="408"/>
      <c r="H469" s="992"/>
      <c r="I469" s="993"/>
      <c r="J469" s="993"/>
      <c r="K469" s="993"/>
      <c r="L469" s="993"/>
      <c r="M469" s="993"/>
      <c r="N469" s="993"/>
      <c r="O469" s="993"/>
      <c r="P469" s="993"/>
      <c r="Q469" s="993"/>
      <c r="R469" s="409"/>
    </row>
    <row r="470" spans="1:18" ht="34.5" hidden="1" customHeight="1">
      <c r="A470" s="873" t="s">
        <v>399</v>
      </c>
      <c r="B470" s="874"/>
      <c r="C470" s="874"/>
      <c r="D470" s="874"/>
      <c r="E470" s="875"/>
      <c r="F470" s="271">
        <f t="shared" ref="F470:F472" si="25">SUM(H470:Q470)</f>
        <v>0</v>
      </c>
      <c r="G470" s="272"/>
      <c r="H470" s="282">
        <f t="shared" ref="H470:H472" si="26">H342+H348+H354+H295+H300+H305+H310+H316+H321+H327+H332+H337+H360+H366+H372+H377+H386+H391+H396+H401+H406+H411+H416+H421+H426+H431+H436+H441+H446+H451+H456+H461+H466</f>
        <v>0</v>
      </c>
      <c r="I470" s="282">
        <f t="shared" ref="I470:I472" si="27">I342+I348+I354+I295+I300+I305+I310+I316+I321+I327+I332+I337+I360+I366+I372+I377+I386+I391+I396+I401+I406+I411+I416+I421+I426+I431+I436+I441+I446+I451+I456+I461+I466</f>
        <v>0</v>
      </c>
      <c r="J470" s="282">
        <f t="shared" ref="J470:J472" si="28">J342+J348+J354+J295+J300+J305+J310+J316+J321+J327+J332+J337+J360+J366+J372+J377+J386+J391+J396+J401+J406+J411+J416+J421+J426+J431+J436+J441+J446+J451+J456+J461+J466</f>
        <v>0</v>
      </c>
      <c r="K470" s="282">
        <f t="shared" ref="K470:K472" si="29">K342+K348+K354+K295+K300+K305+K310+K316+K321+K327+K332+K337+K360+K366+K372+K377+K386+K391+K396+K401+K406+K411+K416+K421+K426+K431+K436+K441+K446+K451+K456+K461+K466</f>
        <v>0</v>
      </c>
      <c r="L470" s="282">
        <f t="shared" ref="L470:L472" si="30">L342+L348+L354+L295+L300+L305+L310+L316+L321+L327+L332+L337+L360+L366+L372+L377+L386+L391+L396+L401+L406+L411+L416+L421+L426+L431+L436+L441+L446+L451+L456+L461+L466</f>
        <v>0</v>
      </c>
      <c r="M470" s="282">
        <f t="shared" ref="M470:M472" si="31">M342+M348+M354+M295+M300+M305+M310+M316+M321+M327+M332+M337+M360+M366+M372+M377+M386+M391+M396+M401+M406+M411+M416+M421+M426+M431+M436+M441+M446+M451+M456+M461+M466</f>
        <v>0</v>
      </c>
      <c r="N470" s="282">
        <f t="shared" ref="N470:N472" si="32">N342+N348+N354+N295+N300+N305+N310+N316+N321+N327+N332+N337+N360+N366+N372+N377+N386+N391+N396+N401+N406+N411+N416+N421+N426+N431+N436+N441+N446+N451+N456+N461+N466</f>
        <v>0</v>
      </c>
      <c r="O470" s="282">
        <f t="shared" ref="O470:O472" si="33">O342+O348+O354+O295+O300+O305+O310+O316+O321+O327+O332+O337+O360+O366+O372+O377+O386+O391+O396+O401+O406+O411+O416+O421+O426+O431+O436+O441+O446+O451+O456+O461+O466</f>
        <v>0</v>
      </c>
      <c r="P470" s="282">
        <f t="shared" ref="P470:P472" si="34">P342+P348+P354+P295+P300+P305+P310+P316+P321+P327+P332+P337+P360+P366+P372+P377+P386+P391+P396+P401+P406+P411+P416+P421+P426+P431+P436+P441+P446+P451+P456+P461+P466</f>
        <v>0</v>
      </c>
      <c r="Q470" s="282">
        <f t="shared" ref="Q470:Q472" si="35">Q342+Q348+Q354+Q295+Q300+Q305+Q310+Q316+Q321+Q327+Q332+Q337+Q360+Q366+Q372+Q377+Q386+Q391+Q396+Q401+Q406+Q411+Q416+Q421+Q426+Q431+Q436+Q441+Q446+Q451+Q456+Q461+Q466</f>
        <v>0</v>
      </c>
      <c r="R470" s="282"/>
    </row>
    <row r="471" spans="1:18" ht="34.5" hidden="1" customHeight="1">
      <c r="A471" s="896" t="s">
        <v>400</v>
      </c>
      <c r="B471" s="897"/>
      <c r="C471" s="897"/>
      <c r="D471" s="897"/>
      <c r="E471" s="898"/>
      <c r="F471" s="271">
        <f t="shared" si="25"/>
        <v>0</v>
      </c>
      <c r="G471" s="272"/>
      <c r="H471" s="282">
        <f t="shared" si="26"/>
        <v>0</v>
      </c>
      <c r="I471" s="282">
        <f t="shared" si="27"/>
        <v>0</v>
      </c>
      <c r="J471" s="282">
        <f t="shared" si="28"/>
        <v>0</v>
      </c>
      <c r="K471" s="282">
        <f t="shared" si="29"/>
        <v>0</v>
      </c>
      <c r="L471" s="282">
        <f t="shared" si="30"/>
        <v>0</v>
      </c>
      <c r="M471" s="282">
        <f t="shared" si="31"/>
        <v>0</v>
      </c>
      <c r="N471" s="282">
        <f t="shared" si="32"/>
        <v>0</v>
      </c>
      <c r="O471" s="282">
        <f t="shared" si="33"/>
        <v>0</v>
      </c>
      <c r="P471" s="282">
        <f t="shared" si="34"/>
        <v>0</v>
      </c>
      <c r="Q471" s="282">
        <f t="shared" si="35"/>
        <v>0</v>
      </c>
      <c r="R471" s="282"/>
    </row>
    <row r="472" spans="1:18" ht="34.5" hidden="1" customHeight="1">
      <c r="A472" s="876" t="s">
        <v>401</v>
      </c>
      <c r="B472" s="877"/>
      <c r="C472" s="877"/>
      <c r="D472" s="877"/>
      <c r="E472" s="878"/>
      <c r="F472" s="271">
        <f t="shared" si="25"/>
        <v>0</v>
      </c>
      <c r="G472" s="272"/>
      <c r="H472" s="282">
        <f t="shared" si="26"/>
        <v>0</v>
      </c>
      <c r="I472" s="282">
        <f t="shared" si="27"/>
        <v>0</v>
      </c>
      <c r="J472" s="282">
        <f t="shared" si="28"/>
        <v>0</v>
      </c>
      <c r="K472" s="282">
        <f t="shared" si="29"/>
        <v>0</v>
      </c>
      <c r="L472" s="282">
        <f t="shared" si="30"/>
        <v>0</v>
      </c>
      <c r="M472" s="282">
        <f t="shared" si="31"/>
        <v>0</v>
      </c>
      <c r="N472" s="282">
        <f t="shared" si="32"/>
        <v>0</v>
      </c>
      <c r="O472" s="282">
        <f t="shared" si="33"/>
        <v>0</v>
      </c>
      <c r="P472" s="282">
        <f t="shared" si="34"/>
        <v>0</v>
      </c>
      <c r="Q472" s="282">
        <f t="shared" si="35"/>
        <v>0</v>
      </c>
      <c r="R472" s="282"/>
    </row>
    <row r="473" spans="1:18" ht="34.5" hidden="1" customHeight="1">
      <c r="A473" s="879" t="s">
        <v>402</v>
      </c>
      <c r="B473" s="880"/>
      <c r="C473" s="880"/>
      <c r="D473" s="880"/>
      <c r="E473" s="881"/>
      <c r="F473" s="274">
        <f>SUM(F470:F471)</f>
        <v>0</v>
      </c>
      <c r="G473" s="275"/>
      <c r="H473" s="274">
        <f t="shared" ref="H473:Q473" si="36">H470+H471</f>
        <v>0</v>
      </c>
      <c r="I473" s="274">
        <f t="shared" si="36"/>
        <v>0</v>
      </c>
      <c r="J473" s="274">
        <f t="shared" si="36"/>
        <v>0</v>
      </c>
      <c r="K473" s="274">
        <f t="shared" si="36"/>
        <v>0</v>
      </c>
      <c r="L473" s="274">
        <f t="shared" si="36"/>
        <v>0</v>
      </c>
      <c r="M473" s="274">
        <f t="shared" si="36"/>
        <v>0</v>
      </c>
      <c r="N473" s="274">
        <f t="shared" si="36"/>
        <v>0</v>
      </c>
      <c r="O473" s="274">
        <f t="shared" si="36"/>
        <v>0</v>
      </c>
      <c r="P473" s="274">
        <f t="shared" si="36"/>
        <v>0</v>
      </c>
      <c r="Q473" s="276">
        <f t="shared" si="36"/>
        <v>0</v>
      </c>
      <c r="R473" s="276"/>
    </row>
    <row r="474" spans="1:18" ht="34.5" hidden="1" customHeight="1">
      <c r="A474" s="899" t="s">
        <v>403</v>
      </c>
      <c r="B474" s="900"/>
      <c r="C474" s="900"/>
      <c r="D474" s="900"/>
      <c r="E474" s="901"/>
      <c r="F474" s="290">
        <f>SUM(F470:F472)</f>
        <v>0</v>
      </c>
      <c r="G474" s="290"/>
      <c r="H474" s="290">
        <f t="shared" ref="H474:Q474" si="37">H470+H471+H472</f>
        <v>0</v>
      </c>
      <c r="I474" s="290">
        <f t="shared" si="37"/>
        <v>0</v>
      </c>
      <c r="J474" s="290">
        <f t="shared" si="37"/>
        <v>0</v>
      </c>
      <c r="K474" s="290">
        <f t="shared" si="37"/>
        <v>0</v>
      </c>
      <c r="L474" s="290">
        <f t="shared" si="37"/>
        <v>0</v>
      </c>
      <c r="M474" s="290">
        <f t="shared" si="37"/>
        <v>0</v>
      </c>
      <c r="N474" s="290">
        <f t="shared" si="37"/>
        <v>0</v>
      </c>
      <c r="O474" s="290">
        <f t="shared" si="37"/>
        <v>0</v>
      </c>
      <c r="P474" s="290">
        <f t="shared" si="37"/>
        <v>0</v>
      </c>
      <c r="Q474" s="291">
        <f t="shared" si="37"/>
        <v>0</v>
      </c>
      <c r="R474" s="291"/>
    </row>
    <row r="475" spans="1:18" ht="34.5" hidden="1" customHeight="1">
      <c r="A475" s="870"/>
      <c r="B475" s="871"/>
      <c r="C475" s="871"/>
      <c r="D475" s="871"/>
      <c r="E475" s="871"/>
      <c r="F475" s="871"/>
      <c r="G475" s="994"/>
      <c r="H475" s="871"/>
      <c r="I475" s="871"/>
      <c r="J475" s="871"/>
      <c r="K475" s="871"/>
      <c r="L475" s="871"/>
      <c r="M475" s="871"/>
      <c r="N475" s="871"/>
      <c r="O475" s="871"/>
      <c r="P475" s="871"/>
      <c r="Q475" s="995"/>
      <c r="R475" s="410"/>
    </row>
    <row r="476" spans="1:18" ht="34.5" customHeight="1">
      <c r="A476" s="873" t="s">
        <v>404</v>
      </c>
      <c r="B476" s="874"/>
      <c r="C476" s="874"/>
      <c r="D476" s="874"/>
      <c r="E476" s="874"/>
      <c r="F476" s="874"/>
      <c r="G476" s="411"/>
      <c r="H476" s="412">
        <f t="shared" ref="H476:H478" si="38">H470</f>
        <v>0</v>
      </c>
      <c r="I476" s="413">
        <f t="shared" ref="I476:I480" si="39">SUM(I470,H476)</f>
        <v>0</v>
      </c>
      <c r="J476" s="412">
        <f t="shared" ref="J476:J480" si="40">SUM(J470,I476)</f>
        <v>0</v>
      </c>
      <c r="K476" s="413">
        <f t="shared" ref="K476:K480" si="41">SUM(K470,J476)</f>
        <v>0</v>
      </c>
      <c r="L476" s="412">
        <f t="shared" ref="L476:L480" si="42">SUM(L470,K476)</f>
        <v>0</v>
      </c>
      <c r="M476" s="413">
        <f t="shared" ref="M476:M480" si="43">SUM(M470,L476)</f>
        <v>0</v>
      </c>
      <c r="N476" s="412">
        <f t="shared" ref="N476:N480" si="44">SUM(N470,M476)</f>
        <v>0</v>
      </c>
      <c r="O476" s="413">
        <f t="shared" ref="O476:O480" si="45">SUM(O470,N476)</f>
        <v>0</v>
      </c>
      <c r="P476" s="412">
        <f t="shared" ref="P476:P480" si="46">SUM(P470,O476)</f>
        <v>0</v>
      </c>
      <c r="Q476" s="414">
        <f t="shared" ref="Q476:Q480" si="47">SUM(Q470,P476)</f>
        <v>0</v>
      </c>
      <c r="R476" s="415"/>
    </row>
    <row r="477" spans="1:18" ht="34.5" customHeight="1">
      <c r="A477" s="896" t="s">
        <v>405</v>
      </c>
      <c r="B477" s="897"/>
      <c r="C477" s="897"/>
      <c r="D477" s="897"/>
      <c r="E477" s="897"/>
      <c r="F477" s="897"/>
      <c r="G477" s="411"/>
      <c r="H477" s="416">
        <f t="shared" si="38"/>
        <v>0</v>
      </c>
      <c r="I477" s="412">
        <f t="shared" si="39"/>
        <v>0</v>
      </c>
      <c r="J477" s="413">
        <f t="shared" si="40"/>
        <v>0</v>
      </c>
      <c r="K477" s="412">
        <f t="shared" si="41"/>
        <v>0</v>
      </c>
      <c r="L477" s="413">
        <f t="shared" si="42"/>
        <v>0</v>
      </c>
      <c r="M477" s="412">
        <f t="shared" si="43"/>
        <v>0</v>
      </c>
      <c r="N477" s="413">
        <f t="shared" si="44"/>
        <v>0</v>
      </c>
      <c r="O477" s="412">
        <f t="shared" si="45"/>
        <v>0</v>
      </c>
      <c r="P477" s="413">
        <f t="shared" si="46"/>
        <v>0</v>
      </c>
      <c r="Q477" s="412">
        <f t="shared" si="47"/>
        <v>0</v>
      </c>
      <c r="R477" s="413"/>
    </row>
    <row r="478" spans="1:18" ht="34.5" customHeight="1">
      <c r="A478" s="876" t="s">
        <v>406</v>
      </c>
      <c r="B478" s="877"/>
      <c r="C478" s="877"/>
      <c r="D478" s="877"/>
      <c r="E478" s="877"/>
      <c r="F478" s="877"/>
      <c r="G478" s="417"/>
      <c r="H478" s="412">
        <f t="shared" si="38"/>
        <v>0</v>
      </c>
      <c r="I478" s="413">
        <f t="shared" si="39"/>
        <v>0</v>
      </c>
      <c r="J478" s="412">
        <f t="shared" si="40"/>
        <v>0</v>
      </c>
      <c r="K478" s="413">
        <f t="shared" si="41"/>
        <v>0</v>
      </c>
      <c r="L478" s="412">
        <f t="shared" si="42"/>
        <v>0</v>
      </c>
      <c r="M478" s="413">
        <f t="shared" si="43"/>
        <v>0</v>
      </c>
      <c r="N478" s="412">
        <f t="shared" si="44"/>
        <v>0</v>
      </c>
      <c r="O478" s="413">
        <f t="shared" si="45"/>
        <v>0</v>
      </c>
      <c r="P478" s="412">
        <f t="shared" si="46"/>
        <v>0</v>
      </c>
      <c r="Q478" s="414">
        <f t="shared" si="47"/>
        <v>0</v>
      </c>
      <c r="R478" s="415"/>
    </row>
    <row r="479" spans="1:18" ht="34.5" customHeight="1">
      <c r="A479" s="879" t="s">
        <v>407</v>
      </c>
      <c r="B479" s="880"/>
      <c r="C479" s="880"/>
      <c r="D479" s="880"/>
      <c r="E479" s="880"/>
      <c r="F479" s="881"/>
      <c r="G479" s="418"/>
      <c r="H479" s="419">
        <f>SUM(H476:H477)</f>
        <v>0</v>
      </c>
      <c r="I479" s="420">
        <f t="shared" si="39"/>
        <v>0</v>
      </c>
      <c r="J479" s="421">
        <f t="shared" si="40"/>
        <v>0</v>
      </c>
      <c r="K479" s="420">
        <f t="shared" si="41"/>
        <v>0</v>
      </c>
      <c r="L479" s="421">
        <f t="shared" si="42"/>
        <v>0</v>
      </c>
      <c r="M479" s="420">
        <f t="shared" si="43"/>
        <v>0</v>
      </c>
      <c r="N479" s="421">
        <f t="shared" si="44"/>
        <v>0</v>
      </c>
      <c r="O479" s="420">
        <f t="shared" si="45"/>
        <v>0</v>
      </c>
      <c r="P479" s="421">
        <f t="shared" si="46"/>
        <v>0</v>
      </c>
      <c r="Q479" s="420">
        <f t="shared" si="47"/>
        <v>0</v>
      </c>
      <c r="R479" s="421"/>
    </row>
    <row r="480" spans="1:18" ht="34.5" customHeight="1">
      <c r="A480" s="899" t="s">
        <v>408</v>
      </c>
      <c r="B480" s="900"/>
      <c r="C480" s="900"/>
      <c r="D480" s="900"/>
      <c r="E480" s="900"/>
      <c r="F480" s="901"/>
      <c r="G480" s="289"/>
      <c r="H480" s="422">
        <f>SUM(H476:H478)</f>
        <v>0</v>
      </c>
      <c r="I480" s="422">
        <f t="shared" si="39"/>
        <v>0</v>
      </c>
      <c r="J480" s="423">
        <f t="shared" si="40"/>
        <v>0</v>
      </c>
      <c r="K480" s="422">
        <f t="shared" si="41"/>
        <v>0</v>
      </c>
      <c r="L480" s="423">
        <f t="shared" si="42"/>
        <v>0</v>
      </c>
      <c r="M480" s="422">
        <f t="shared" si="43"/>
        <v>0</v>
      </c>
      <c r="N480" s="423">
        <f t="shared" si="44"/>
        <v>0</v>
      </c>
      <c r="O480" s="422">
        <f t="shared" si="45"/>
        <v>0</v>
      </c>
      <c r="P480" s="423">
        <f t="shared" si="46"/>
        <v>0</v>
      </c>
      <c r="Q480" s="424">
        <f t="shared" si="47"/>
        <v>0</v>
      </c>
      <c r="R480" s="422"/>
    </row>
    <row r="481" spans="1:18" ht="34.5" customHeight="1">
      <c r="A481" s="892"/>
      <c r="B481" s="893"/>
      <c r="C481" s="893"/>
      <c r="D481" s="893"/>
      <c r="E481" s="893"/>
      <c r="F481" s="893"/>
      <c r="G481" s="894"/>
      <c r="H481" s="893"/>
      <c r="I481" s="893"/>
      <c r="J481" s="893"/>
      <c r="K481" s="893"/>
      <c r="L481" s="893"/>
      <c r="M481" s="893"/>
      <c r="N481" s="893"/>
      <c r="O481" s="893"/>
      <c r="P481" s="893"/>
      <c r="Q481" s="895"/>
      <c r="R481" s="280"/>
    </row>
    <row r="482" spans="1:18" ht="34.5" customHeight="1">
      <c r="A482" s="996" t="s">
        <v>409</v>
      </c>
      <c r="B482" s="997"/>
      <c r="C482" s="997"/>
      <c r="D482" s="997"/>
      <c r="E482" s="997"/>
      <c r="F482" s="997"/>
      <c r="G482" s="998"/>
      <c r="H482" s="997"/>
      <c r="I482" s="997"/>
      <c r="J482" s="997"/>
      <c r="K482" s="997"/>
      <c r="L482" s="997"/>
      <c r="M482" s="997"/>
      <c r="N482" s="997"/>
      <c r="O482" s="997"/>
      <c r="P482" s="997"/>
      <c r="Q482" s="999"/>
      <c r="R482" s="425"/>
    </row>
    <row r="483" spans="1:18" ht="34.5" customHeight="1">
      <c r="A483" s="736" t="s">
        <v>410</v>
      </c>
      <c r="B483" s="737"/>
      <c r="C483" s="737"/>
      <c r="D483" s="737"/>
      <c r="E483" s="737"/>
      <c r="F483" s="737"/>
      <c r="G483" s="902"/>
      <c r="H483" s="737"/>
      <c r="I483" s="737"/>
      <c r="J483" s="737"/>
      <c r="K483" s="737"/>
      <c r="L483" s="737"/>
      <c r="M483" s="737"/>
      <c r="N483" s="737"/>
      <c r="O483" s="737"/>
      <c r="P483" s="737"/>
      <c r="Q483" s="903"/>
      <c r="R483" s="292"/>
    </row>
    <row r="484" spans="1:18" ht="34.5" customHeight="1">
      <c r="A484" s="1000">
        <v>78</v>
      </c>
      <c r="B484" s="1003" t="s">
        <v>411</v>
      </c>
      <c r="C484" s="973" t="s">
        <v>412</v>
      </c>
      <c r="D484" s="427" t="s">
        <v>267</v>
      </c>
      <c r="E484" s="910" t="s">
        <v>203</v>
      </c>
      <c r="F484" s="428" t="s">
        <v>283</v>
      </c>
      <c r="G484" s="151">
        <f>R484*O4</f>
        <v>0.4</v>
      </c>
      <c r="H484" s="429"/>
      <c r="I484" s="430"/>
      <c r="J484" s="298">
        <v>0</v>
      </c>
      <c r="K484" s="430"/>
      <c r="L484" s="430"/>
      <c r="M484" s="430"/>
      <c r="N484" s="430"/>
      <c r="O484" s="430"/>
      <c r="P484" s="430"/>
      <c r="Q484" s="431"/>
      <c r="R484" s="429">
        <v>0.4</v>
      </c>
    </row>
    <row r="485" spans="1:18" ht="34.5" customHeight="1">
      <c r="A485" s="1001"/>
      <c r="B485" s="1004"/>
      <c r="C485" s="989"/>
      <c r="D485" s="433"/>
      <c r="E485" s="911"/>
      <c r="F485" s="403" t="s">
        <v>285</v>
      </c>
      <c r="G485" s="434"/>
      <c r="H485" s="435"/>
      <c r="I485" s="436"/>
      <c r="J485" s="306"/>
      <c r="K485" s="436"/>
      <c r="L485" s="436"/>
      <c r="M485" s="436"/>
      <c r="N485" s="436"/>
      <c r="O485" s="436"/>
      <c r="P485" s="436"/>
      <c r="Q485" s="437"/>
      <c r="R485" s="435"/>
    </row>
    <row r="486" spans="1:18" ht="34.5" customHeight="1">
      <c r="A486" s="1001"/>
      <c r="B486" s="1005"/>
      <c r="C486" s="989"/>
      <c r="D486" s="438"/>
      <c r="E486" s="911"/>
      <c r="F486" s="310" t="s">
        <v>53</v>
      </c>
      <c r="G486" s="343"/>
      <c r="H486" s="311"/>
      <c r="I486" s="312"/>
      <c r="J486" s="312"/>
      <c r="K486" s="312"/>
      <c r="L486" s="312"/>
      <c r="M486" s="312"/>
      <c r="N486" s="312"/>
      <c r="O486" s="312"/>
      <c r="P486" s="312"/>
      <c r="Q486" s="313"/>
      <c r="R486" s="311"/>
    </row>
    <row r="487" spans="1:18" ht="147.75" customHeight="1">
      <c r="A487" s="1002"/>
      <c r="B487" s="1006"/>
      <c r="C487" s="991"/>
      <c r="D487" s="439"/>
      <c r="E487" s="912"/>
      <c r="F487" s="282"/>
      <c r="G487" s="408"/>
      <c r="H487" s="1007"/>
      <c r="I487" s="1008"/>
      <c r="J487" s="1008"/>
      <c r="K487" s="1008"/>
      <c r="L487" s="1008"/>
      <c r="M487" s="1008"/>
      <c r="N487" s="1008"/>
      <c r="O487" s="1008"/>
      <c r="P487" s="1008"/>
      <c r="Q487" s="1008"/>
      <c r="R487" s="440"/>
    </row>
    <row r="488" spans="1:18" ht="34.5" customHeight="1">
      <c r="A488" s="1000">
        <v>79</v>
      </c>
      <c r="B488" s="1003" t="s">
        <v>413</v>
      </c>
      <c r="C488" s="973" t="s">
        <v>412</v>
      </c>
      <c r="D488" s="427" t="s">
        <v>414</v>
      </c>
      <c r="E488" s="910" t="s">
        <v>203</v>
      </c>
      <c r="F488" s="428" t="s">
        <v>283</v>
      </c>
      <c r="G488" s="151">
        <f>R488*O4</f>
        <v>0.35</v>
      </c>
      <c r="H488" s="429"/>
      <c r="I488" s="430"/>
      <c r="J488" s="298">
        <v>0</v>
      </c>
      <c r="K488" s="430"/>
      <c r="L488" s="430"/>
      <c r="M488" s="430"/>
      <c r="N488" s="430"/>
      <c r="O488" s="430"/>
      <c r="P488" s="430"/>
      <c r="Q488" s="431"/>
      <c r="R488" s="429">
        <v>0.35</v>
      </c>
    </row>
    <row r="489" spans="1:18" ht="34.5" customHeight="1">
      <c r="A489" s="1001"/>
      <c r="B489" s="1004"/>
      <c r="C489" s="989"/>
      <c r="D489" s="433"/>
      <c r="E489" s="911"/>
      <c r="F489" s="403" t="s">
        <v>285</v>
      </c>
      <c r="G489" s="434"/>
      <c r="H489" s="435"/>
      <c r="I489" s="436"/>
      <c r="J489" s="306"/>
      <c r="K489" s="436"/>
      <c r="L489" s="436"/>
      <c r="M489" s="436"/>
      <c r="N489" s="436"/>
      <c r="O489" s="436"/>
      <c r="P489" s="436"/>
      <c r="Q489" s="437"/>
      <c r="R489" s="435"/>
    </row>
    <row r="490" spans="1:18" ht="34.5" customHeight="1">
      <c r="A490" s="1001"/>
      <c r="B490" s="1005"/>
      <c r="C490" s="989"/>
      <c r="D490" s="438"/>
      <c r="E490" s="911"/>
      <c r="F490" s="310" t="s">
        <v>53</v>
      </c>
      <c r="G490" s="343"/>
      <c r="H490" s="311"/>
      <c r="I490" s="312"/>
      <c r="J490" s="312"/>
      <c r="K490" s="312"/>
      <c r="L490" s="312"/>
      <c r="M490" s="312"/>
      <c r="N490" s="312"/>
      <c r="O490" s="312"/>
      <c r="P490" s="312"/>
      <c r="Q490" s="313"/>
      <c r="R490" s="311"/>
    </row>
    <row r="491" spans="1:18" ht="92.25" customHeight="1">
      <c r="A491" s="1002"/>
      <c r="B491" s="1006"/>
      <c r="C491" s="991"/>
      <c r="D491" s="439"/>
      <c r="E491" s="912"/>
      <c r="F491" s="282"/>
      <c r="G491" s="408"/>
      <c r="H491" s="1007"/>
      <c r="I491" s="1008"/>
      <c r="J491" s="1008"/>
      <c r="K491" s="1008"/>
      <c r="L491" s="1008"/>
      <c r="M491" s="1008"/>
      <c r="N491" s="1008"/>
      <c r="O491" s="1008"/>
      <c r="P491" s="1008"/>
      <c r="Q491" s="1008"/>
      <c r="R491" s="440"/>
    </row>
    <row r="492" spans="1:18" ht="34.5" customHeight="1">
      <c r="A492" s="1000">
        <v>80</v>
      </c>
      <c r="B492" s="1003" t="s">
        <v>415</v>
      </c>
      <c r="C492" s="973" t="s">
        <v>412</v>
      </c>
      <c r="D492" s="427" t="s">
        <v>247</v>
      </c>
      <c r="E492" s="910" t="s">
        <v>203</v>
      </c>
      <c r="F492" s="428" t="s">
        <v>283</v>
      </c>
      <c r="G492" s="151">
        <f>R492*O4</f>
        <v>0.3</v>
      </c>
      <c r="H492" s="429"/>
      <c r="I492" s="430"/>
      <c r="J492" s="298">
        <v>0</v>
      </c>
      <c r="K492" s="430"/>
      <c r="L492" s="430"/>
      <c r="M492" s="430"/>
      <c r="N492" s="430"/>
      <c r="O492" s="430"/>
      <c r="P492" s="430"/>
      <c r="Q492" s="431"/>
      <c r="R492" s="429">
        <v>0.3</v>
      </c>
    </row>
    <row r="493" spans="1:18" ht="34.5" customHeight="1">
      <c r="A493" s="1001"/>
      <c r="B493" s="1004"/>
      <c r="C493" s="989"/>
      <c r="D493" s="433"/>
      <c r="E493" s="911"/>
      <c r="F493" s="403" t="s">
        <v>285</v>
      </c>
      <c r="G493" s="434"/>
      <c r="H493" s="435"/>
      <c r="I493" s="436"/>
      <c r="J493" s="306"/>
      <c r="K493" s="436"/>
      <c r="L493" s="436"/>
      <c r="M493" s="436"/>
      <c r="N493" s="436"/>
      <c r="O493" s="436"/>
      <c r="P493" s="436"/>
      <c r="Q493" s="437"/>
      <c r="R493" s="435"/>
    </row>
    <row r="494" spans="1:18" ht="34.5" customHeight="1">
      <c r="A494" s="1001"/>
      <c r="B494" s="1005"/>
      <c r="C494" s="989"/>
      <c r="D494" s="438"/>
      <c r="E494" s="911"/>
      <c r="F494" s="310" t="s">
        <v>53</v>
      </c>
      <c r="G494" s="343"/>
      <c r="H494" s="311"/>
      <c r="I494" s="312"/>
      <c r="J494" s="312"/>
      <c r="K494" s="312"/>
      <c r="L494" s="312"/>
      <c r="M494" s="312"/>
      <c r="N494" s="312"/>
      <c r="O494" s="312"/>
      <c r="P494" s="312"/>
      <c r="Q494" s="313"/>
      <c r="R494" s="311"/>
    </row>
    <row r="495" spans="1:18" ht="114.75" customHeight="1">
      <c r="A495" s="1002"/>
      <c r="B495" s="1006"/>
      <c r="C495" s="991"/>
      <c r="D495" s="439"/>
      <c r="E495" s="912"/>
      <c r="F495" s="282"/>
      <c r="G495" s="408"/>
      <c r="H495" s="1007"/>
      <c r="I495" s="1008"/>
      <c r="J495" s="1008"/>
      <c r="K495" s="1008"/>
      <c r="L495" s="1008"/>
      <c r="M495" s="1008"/>
      <c r="N495" s="1008"/>
      <c r="O495" s="1008"/>
      <c r="P495" s="1008"/>
      <c r="Q495" s="1008"/>
      <c r="R495" s="440"/>
    </row>
    <row r="496" spans="1:18" ht="34.5" customHeight="1">
      <c r="A496" s="1000">
        <v>81</v>
      </c>
      <c r="B496" s="1003" t="s">
        <v>416</v>
      </c>
      <c r="C496" s="973" t="s">
        <v>412</v>
      </c>
      <c r="D496" s="427" t="s">
        <v>389</v>
      </c>
      <c r="E496" s="910" t="s">
        <v>203</v>
      </c>
      <c r="F496" s="428" t="s">
        <v>283</v>
      </c>
      <c r="G496" s="151">
        <f>R496*O4</f>
        <v>0.25</v>
      </c>
      <c r="H496" s="429"/>
      <c r="I496" s="430"/>
      <c r="J496" s="298">
        <v>0</v>
      </c>
      <c r="K496" s="430"/>
      <c r="L496" s="430"/>
      <c r="M496" s="430"/>
      <c r="N496" s="430"/>
      <c r="O496" s="430"/>
      <c r="P496" s="430"/>
      <c r="Q496" s="431"/>
      <c r="R496" s="429">
        <v>0.25</v>
      </c>
    </row>
    <row r="497" spans="1:18" ht="34.5" customHeight="1">
      <c r="A497" s="1001"/>
      <c r="B497" s="1004"/>
      <c r="C497" s="989"/>
      <c r="D497" s="433"/>
      <c r="E497" s="911"/>
      <c r="F497" s="403" t="s">
        <v>285</v>
      </c>
      <c r="G497" s="434"/>
      <c r="H497" s="435"/>
      <c r="I497" s="436"/>
      <c r="J497" s="306"/>
      <c r="K497" s="436"/>
      <c r="L497" s="436"/>
      <c r="M497" s="436"/>
      <c r="N497" s="436"/>
      <c r="O497" s="436"/>
      <c r="P497" s="436"/>
      <c r="Q497" s="437"/>
      <c r="R497" s="435"/>
    </row>
    <row r="498" spans="1:18" ht="34.5" customHeight="1">
      <c r="A498" s="1001"/>
      <c r="B498" s="1005"/>
      <c r="C498" s="989"/>
      <c r="D498" s="438"/>
      <c r="E498" s="911"/>
      <c r="F498" s="310" t="s">
        <v>53</v>
      </c>
      <c r="G498" s="343"/>
      <c r="H498" s="311"/>
      <c r="I498" s="312"/>
      <c r="J498" s="312"/>
      <c r="K498" s="312"/>
      <c r="L498" s="312"/>
      <c r="M498" s="312"/>
      <c r="N498" s="312"/>
      <c r="O498" s="312"/>
      <c r="P498" s="312"/>
      <c r="Q498" s="313"/>
      <c r="R498" s="311"/>
    </row>
    <row r="499" spans="1:18" ht="95.25" customHeight="1">
      <c r="A499" s="1001"/>
      <c r="B499" s="1005"/>
      <c r="C499" s="989"/>
      <c r="D499" s="426"/>
      <c r="E499" s="911"/>
      <c r="F499" s="271"/>
      <c r="G499" s="315"/>
      <c r="H499" s="1009"/>
      <c r="I499" s="1010"/>
      <c r="J499" s="1010"/>
      <c r="K499" s="1010"/>
      <c r="L499" s="1010"/>
      <c r="M499" s="1010"/>
      <c r="N499" s="1010"/>
      <c r="O499" s="1010"/>
      <c r="P499" s="1010"/>
      <c r="Q499" s="1010"/>
      <c r="R499" s="441"/>
    </row>
    <row r="500" spans="1:18" ht="95.25" customHeight="1">
      <c r="A500" s="442"/>
      <c r="B500" s="443"/>
      <c r="C500" s="444"/>
      <c r="D500" s="445"/>
      <c r="E500" s="446"/>
      <c r="F500" s="447"/>
      <c r="G500" s="448"/>
      <c r="H500" s="449"/>
      <c r="I500" s="450"/>
      <c r="J500" s="450"/>
      <c r="K500" s="450"/>
      <c r="L500" s="450"/>
      <c r="M500" s="450"/>
      <c r="N500" s="450"/>
      <c r="O500" s="450"/>
      <c r="P500" s="450"/>
      <c r="Q500" s="450"/>
      <c r="R500" s="451"/>
    </row>
    <row r="501" spans="1:18" ht="34.5" customHeight="1">
      <c r="A501" s="1011">
        <v>82</v>
      </c>
      <c r="B501" s="1013" t="s">
        <v>417</v>
      </c>
      <c r="C501" s="982" t="s">
        <v>412</v>
      </c>
      <c r="D501" s="453" t="s">
        <v>418</v>
      </c>
      <c r="E501" s="1016" t="s">
        <v>203</v>
      </c>
      <c r="F501" s="454" t="s">
        <v>283</v>
      </c>
      <c r="G501" s="151">
        <f>R501*O4</f>
        <v>0.2</v>
      </c>
      <c r="H501" s="455"/>
      <c r="I501" s="456"/>
      <c r="J501" s="375">
        <v>0</v>
      </c>
      <c r="K501" s="456"/>
      <c r="L501" s="456"/>
      <c r="M501" s="456"/>
      <c r="N501" s="456"/>
      <c r="O501" s="456"/>
      <c r="P501" s="456"/>
      <c r="Q501" s="457"/>
      <c r="R501" s="455">
        <v>0.2</v>
      </c>
    </row>
    <row r="502" spans="1:18" ht="34.5" customHeight="1">
      <c r="A502" s="1001"/>
      <c r="B502" s="1004"/>
      <c r="C502" s="989"/>
      <c r="D502" s="433"/>
      <c r="E502" s="911"/>
      <c r="F502" s="403" t="s">
        <v>285</v>
      </c>
      <c r="G502" s="434"/>
      <c r="H502" s="435"/>
      <c r="I502" s="436"/>
      <c r="J502" s="306"/>
      <c r="K502" s="436"/>
      <c r="L502" s="436"/>
      <c r="M502" s="436"/>
      <c r="N502" s="436"/>
      <c r="O502" s="436"/>
      <c r="P502" s="436"/>
      <c r="Q502" s="437"/>
      <c r="R502" s="435"/>
    </row>
    <row r="503" spans="1:18" ht="34.5" customHeight="1">
      <c r="A503" s="1001"/>
      <c r="B503" s="1005"/>
      <c r="C503" s="989"/>
      <c r="D503" s="438"/>
      <c r="E503" s="911"/>
      <c r="F503" s="310" t="s">
        <v>53</v>
      </c>
      <c r="G503" s="343"/>
      <c r="H503" s="311"/>
      <c r="I503" s="312"/>
      <c r="J503" s="312"/>
      <c r="K503" s="312"/>
      <c r="L503" s="312"/>
      <c r="M503" s="312"/>
      <c r="N503" s="312"/>
      <c r="O503" s="312"/>
      <c r="P503" s="312"/>
      <c r="Q503" s="313"/>
      <c r="R503" s="311"/>
    </row>
    <row r="504" spans="1:18" ht="34.5" customHeight="1">
      <c r="A504" s="1012"/>
      <c r="B504" s="1014"/>
      <c r="C504" s="1015"/>
      <c r="D504" s="459"/>
      <c r="E504" s="1017"/>
      <c r="F504" s="460"/>
      <c r="G504" s="461"/>
      <c r="H504" s="1018"/>
      <c r="I504" s="1019"/>
      <c r="J504" s="1019"/>
      <c r="K504" s="1019"/>
      <c r="L504" s="1019"/>
      <c r="M504" s="1019"/>
      <c r="N504" s="1019"/>
      <c r="O504" s="1019"/>
      <c r="P504" s="1019"/>
      <c r="Q504" s="1019"/>
      <c r="R504" s="441"/>
    </row>
    <row r="505" spans="1:18" ht="34.5" customHeight="1">
      <c r="A505" s="1001">
        <v>83</v>
      </c>
      <c r="B505" s="1004" t="s">
        <v>419</v>
      </c>
      <c r="C505" s="989" t="s">
        <v>412</v>
      </c>
      <c r="D505" s="462" t="s">
        <v>119</v>
      </c>
      <c r="E505" s="911" t="s">
        <v>203</v>
      </c>
      <c r="F505" s="463" t="s">
        <v>283</v>
      </c>
      <c r="G505" s="151">
        <f>R505*O4</f>
        <v>0.25</v>
      </c>
      <c r="H505" s="464"/>
      <c r="I505" s="465"/>
      <c r="J505" s="405">
        <v>0</v>
      </c>
      <c r="K505" s="465"/>
      <c r="L505" s="465"/>
      <c r="M505" s="465"/>
      <c r="N505" s="465"/>
      <c r="O505" s="465"/>
      <c r="P505" s="465"/>
      <c r="Q505" s="466"/>
      <c r="R505" s="455">
        <v>0.25</v>
      </c>
    </row>
    <row r="506" spans="1:18" ht="34.5" customHeight="1">
      <c r="A506" s="1001"/>
      <c r="B506" s="1004"/>
      <c r="C506" s="989"/>
      <c r="D506" s="433"/>
      <c r="E506" s="911"/>
      <c r="F506" s="403" t="s">
        <v>285</v>
      </c>
      <c r="G506" s="434"/>
      <c r="H506" s="435"/>
      <c r="I506" s="436"/>
      <c r="J506" s="306"/>
      <c r="K506" s="436"/>
      <c r="L506" s="436"/>
      <c r="M506" s="436"/>
      <c r="N506" s="436"/>
      <c r="O506" s="436"/>
      <c r="P506" s="436"/>
      <c r="Q506" s="437"/>
      <c r="R506" s="435"/>
    </row>
    <row r="507" spans="1:18" ht="34.5" customHeight="1">
      <c r="A507" s="1001"/>
      <c r="B507" s="1005"/>
      <c r="C507" s="989"/>
      <c r="D507" s="438"/>
      <c r="E507" s="911"/>
      <c r="F507" s="310" t="s">
        <v>53</v>
      </c>
      <c r="G507" s="343"/>
      <c r="H507" s="311"/>
      <c r="I507" s="312"/>
      <c r="J507" s="312"/>
      <c r="K507" s="312"/>
      <c r="L507" s="312"/>
      <c r="M507" s="312"/>
      <c r="N507" s="312"/>
      <c r="O507" s="312"/>
      <c r="P507" s="312"/>
      <c r="Q507" s="313"/>
      <c r="R507" s="311"/>
    </row>
    <row r="508" spans="1:18" ht="34.5" customHeight="1">
      <c r="A508" s="1002"/>
      <c r="B508" s="1006"/>
      <c r="C508" s="991"/>
      <c r="D508" s="439"/>
      <c r="E508" s="912"/>
      <c r="F508" s="282"/>
      <c r="G508" s="408"/>
      <c r="H508" s="1007"/>
      <c r="I508" s="1008"/>
      <c r="J508" s="1008"/>
      <c r="K508" s="1008"/>
      <c r="L508" s="1008"/>
      <c r="M508" s="1008"/>
      <c r="N508" s="1008"/>
      <c r="O508" s="1008"/>
      <c r="P508" s="1008"/>
      <c r="Q508" s="1008"/>
      <c r="R508" s="440"/>
    </row>
    <row r="509" spans="1:18" ht="34.5" customHeight="1">
      <c r="A509" s="1000">
        <v>84</v>
      </c>
      <c r="B509" s="970" t="s">
        <v>420</v>
      </c>
      <c r="C509" s="973" t="s">
        <v>421</v>
      </c>
      <c r="D509" s="427" t="s">
        <v>395</v>
      </c>
      <c r="E509" s="910" t="s">
        <v>203</v>
      </c>
      <c r="F509" s="295" t="s">
        <v>283</v>
      </c>
      <c r="G509" s="151">
        <f>R509*O4</f>
        <v>0.2</v>
      </c>
      <c r="H509" s="429"/>
      <c r="I509" s="430"/>
      <c r="J509" s="298">
        <v>0</v>
      </c>
      <c r="K509" s="430"/>
      <c r="L509" s="430"/>
      <c r="M509" s="430"/>
      <c r="N509" s="430"/>
      <c r="O509" s="430"/>
      <c r="P509" s="430"/>
      <c r="Q509" s="431"/>
      <c r="R509" s="429">
        <v>0.2</v>
      </c>
    </row>
    <row r="510" spans="1:18" ht="34.5" customHeight="1">
      <c r="A510" s="1001"/>
      <c r="B510" s="1020"/>
      <c r="C510" s="989"/>
      <c r="D510" s="433"/>
      <c r="E510" s="911"/>
      <c r="F510" s="303" t="s">
        <v>285</v>
      </c>
      <c r="G510" s="304"/>
      <c r="H510" s="435"/>
      <c r="I510" s="436"/>
      <c r="J510" s="306"/>
      <c r="K510" s="436"/>
      <c r="L510" s="436"/>
      <c r="M510" s="436"/>
      <c r="N510" s="436"/>
      <c r="O510" s="436"/>
      <c r="P510" s="436"/>
      <c r="Q510" s="437"/>
      <c r="R510" s="435"/>
    </row>
    <row r="511" spans="1:18" ht="34.5" customHeight="1">
      <c r="A511" s="1001"/>
      <c r="B511" s="1020"/>
      <c r="C511" s="989"/>
      <c r="D511" s="438"/>
      <c r="E511" s="911"/>
      <c r="F511" s="310" t="s">
        <v>53</v>
      </c>
      <c r="G511" s="343"/>
      <c r="H511" s="311"/>
      <c r="I511" s="312"/>
      <c r="J511" s="312"/>
      <c r="K511" s="312"/>
      <c r="L511" s="312"/>
      <c r="M511" s="312"/>
      <c r="N511" s="312"/>
      <c r="O511" s="312"/>
      <c r="P511" s="312"/>
      <c r="Q511" s="313"/>
      <c r="R511" s="311"/>
    </row>
    <row r="512" spans="1:18" ht="182.25" customHeight="1">
      <c r="A512" s="1002"/>
      <c r="B512" s="1021"/>
      <c r="C512" s="991"/>
      <c r="D512" s="439"/>
      <c r="E512" s="912"/>
      <c r="F512" s="282"/>
      <c r="G512" s="408"/>
      <c r="H512" s="1007"/>
      <c r="I512" s="1008"/>
      <c r="J512" s="1008"/>
      <c r="K512" s="1008"/>
      <c r="L512" s="1008"/>
      <c r="M512" s="1008"/>
      <c r="N512" s="1008"/>
      <c r="O512" s="1008"/>
      <c r="P512" s="1008"/>
      <c r="Q512" s="1008"/>
      <c r="R512" s="440"/>
    </row>
    <row r="513" spans="1:18" ht="34.5" customHeight="1">
      <c r="A513" s="1000">
        <v>85</v>
      </c>
      <c r="B513" s="970" t="s">
        <v>422</v>
      </c>
      <c r="C513" s="973" t="s">
        <v>421</v>
      </c>
      <c r="D513" s="427" t="s">
        <v>231</v>
      </c>
      <c r="E513" s="910" t="s">
        <v>203</v>
      </c>
      <c r="F513" s="295" t="s">
        <v>283</v>
      </c>
      <c r="G513" s="151">
        <f>R513*O4</f>
        <v>0.37</v>
      </c>
      <c r="H513" s="429"/>
      <c r="I513" s="430"/>
      <c r="J513" s="298">
        <v>0</v>
      </c>
      <c r="K513" s="430"/>
      <c r="L513" s="430"/>
      <c r="M513" s="430"/>
      <c r="N513" s="430"/>
      <c r="O513" s="430"/>
      <c r="P513" s="430"/>
      <c r="Q513" s="431"/>
      <c r="R513" s="429">
        <v>0.37</v>
      </c>
    </row>
    <row r="514" spans="1:18" ht="34.5" customHeight="1">
      <c r="A514" s="1001"/>
      <c r="B514" s="1020"/>
      <c r="C514" s="989"/>
      <c r="D514" s="433"/>
      <c r="E514" s="911"/>
      <c r="F514" s="303" t="s">
        <v>285</v>
      </c>
      <c r="G514" s="304"/>
      <c r="H514" s="435"/>
      <c r="I514" s="436"/>
      <c r="J514" s="306"/>
      <c r="K514" s="436"/>
      <c r="L514" s="436"/>
      <c r="M514" s="436"/>
      <c r="N514" s="436"/>
      <c r="O514" s="436"/>
      <c r="P514" s="436"/>
      <c r="Q514" s="437"/>
      <c r="R514" s="435"/>
    </row>
    <row r="515" spans="1:18" ht="34.5" customHeight="1">
      <c r="A515" s="1001"/>
      <c r="B515" s="1020"/>
      <c r="C515" s="989"/>
      <c r="D515" s="438"/>
      <c r="E515" s="911"/>
      <c r="F515" s="310" t="s">
        <v>53</v>
      </c>
      <c r="G515" s="343"/>
      <c r="H515" s="311"/>
      <c r="I515" s="312"/>
      <c r="J515" s="312"/>
      <c r="K515" s="312"/>
      <c r="L515" s="312"/>
      <c r="M515" s="312"/>
      <c r="N515" s="312"/>
      <c r="O515" s="312"/>
      <c r="P515" s="312"/>
      <c r="Q515" s="313"/>
      <c r="R515" s="311"/>
    </row>
    <row r="516" spans="1:18" ht="34.5" customHeight="1">
      <c r="A516" s="1002"/>
      <c r="B516" s="1021"/>
      <c r="C516" s="991"/>
      <c r="D516" s="439"/>
      <c r="E516" s="912"/>
      <c r="F516" s="282"/>
      <c r="G516" s="408"/>
      <c r="H516" s="1007"/>
      <c r="I516" s="1008"/>
      <c r="J516" s="1008"/>
      <c r="K516" s="1008"/>
      <c r="L516" s="1008"/>
      <c r="M516" s="1008"/>
      <c r="N516" s="1008"/>
      <c r="O516" s="1008"/>
      <c r="P516" s="1008"/>
      <c r="Q516" s="1008"/>
      <c r="R516" s="440"/>
    </row>
    <row r="517" spans="1:18" ht="34.5" customHeight="1">
      <c r="A517" s="1000">
        <v>86</v>
      </c>
      <c r="B517" s="970" t="s">
        <v>423</v>
      </c>
      <c r="C517" s="973" t="s">
        <v>421</v>
      </c>
      <c r="D517" s="427" t="s">
        <v>392</v>
      </c>
      <c r="E517" s="910" t="s">
        <v>203</v>
      </c>
      <c r="F517" s="295" t="s">
        <v>283</v>
      </c>
      <c r="G517" s="151">
        <f>R517*O4</f>
        <v>0.2</v>
      </c>
      <c r="H517" s="429"/>
      <c r="I517" s="430"/>
      <c r="J517" s="298">
        <v>0</v>
      </c>
      <c r="K517" s="430"/>
      <c r="L517" s="430"/>
      <c r="M517" s="430"/>
      <c r="N517" s="430"/>
      <c r="O517" s="430"/>
      <c r="P517" s="430"/>
      <c r="Q517" s="431"/>
      <c r="R517" s="429">
        <v>0.2</v>
      </c>
    </row>
    <row r="518" spans="1:18" ht="34.5" customHeight="1">
      <c r="A518" s="1001"/>
      <c r="B518" s="1020"/>
      <c r="C518" s="989"/>
      <c r="D518" s="433"/>
      <c r="E518" s="911"/>
      <c r="F518" s="303" t="s">
        <v>285</v>
      </c>
      <c r="G518" s="304"/>
      <c r="H518" s="435"/>
      <c r="I518" s="436"/>
      <c r="J518" s="306"/>
      <c r="K518" s="436"/>
      <c r="L518" s="436"/>
      <c r="M518" s="436"/>
      <c r="N518" s="436"/>
      <c r="O518" s="436"/>
      <c r="P518" s="436"/>
      <c r="Q518" s="437"/>
      <c r="R518" s="435"/>
    </row>
    <row r="519" spans="1:18" ht="34.5" customHeight="1">
      <c r="A519" s="1001"/>
      <c r="B519" s="1020"/>
      <c r="C519" s="989"/>
      <c r="D519" s="438"/>
      <c r="E519" s="911"/>
      <c r="F519" s="310" t="s">
        <v>53</v>
      </c>
      <c r="G519" s="343"/>
      <c r="H519" s="311"/>
      <c r="I519" s="312"/>
      <c r="J519" s="312"/>
      <c r="K519" s="312"/>
      <c r="L519" s="312"/>
      <c r="M519" s="312"/>
      <c r="N519" s="312"/>
      <c r="O519" s="312"/>
      <c r="P519" s="312"/>
      <c r="Q519" s="313"/>
      <c r="R519" s="311"/>
    </row>
    <row r="520" spans="1:18" ht="34.5" customHeight="1">
      <c r="A520" s="1002"/>
      <c r="B520" s="1021"/>
      <c r="C520" s="991"/>
      <c r="D520" s="439"/>
      <c r="E520" s="912"/>
      <c r="F520" s="282"/>
      <c r="G520" s="408"/>
      <c r="H520" s="1007"/>
      <c r="I520" s="1008"/>
      <c r="J520" s="1008"/>
      <c r="K520" s="1008"/>
      <c r="L520" s="1008"/>
      <c r="M520" s="1008"/>
      <c r="N520" s="1008"/>
      <c r="O520" s="1008"/>
      <c r="P520" s="1008"/>
      <c r="Q520" s="1008"/>
      <c r="R520" s="440"/>
    </row>
    <row r="521" spans="1:18" ht="34.5" customHeight="1">
      <c r="A521" s="1000">
        <v>87</v>
      </c>
      <c r="B521" s="970" t="s">
        <v>424</v>
      </c>
      <c r="C521" s="973" t="s">
        <v>425</v>
      </c>
      <c r="D521" s="427" t="s">
        <v>267</v>
      </c>
      <c r="E521" s="910" t="s">
        <v>48</v>
      </c>
      <c r="F521" s="295" t="s">
        <v>283</v>
      </c>
      <c r="G521" s="151">
        <f>R521*O4</f>
        <v>0.15</v>
      </c>
      <c r="H521" s="429"/>
      <c r="I521" s="430"/>
      <c r="J521" s="298">
        <v>0</v>
      </c>
      <c r="K521" s="430"/>
      <c r="L521" s="430"/>
      <c r="M521" s="430"/>
      <c r="N521" s="430"/>
      <c r="O521" s="430"/>
      <c r="P521" s="430"/>
      <c r="Q521" s="431"/>
      <c r="R521" s="429">
        <v>0.15</v>
      </c>
    </row>
    <row r="522" spans="1:18" ht="34.5" customHeight="1">
      <c r="A522" s="1001"/>
      <c r="B522" s="1020"/>
      <c r="C522" s="989"/>
      <c r="D522" s="433"/>
      <c r="E522" s="911"/>
      <c r="F522" s="303" t="s">
        <v>285</v>
      </c>
      <c r="G522" s="304"/>
      <c r="H522" s="435"/>
      <c r="I522" s="436"/>
      <c r="J522" s="306"/>
      <c r="K522" s="436"/>
      <c r="L522" s="436"/>
      <c r="M522" s="436"/>
      <c r="N522" s="436"/>
      <c r="O522" s="436"/>
      <c r="P522" s="436"/>
      <c r="Q522" s="437"/>
      <c r="R522" s="435"/>
    </row>
    <row r="523" spans="1:18" ht="34.5" customHeight="1">
      <c r="A523" s="1001"/>
      <c r="B523" s="1020"/>
      <c r="C523" s="989"/>
      <c r="D523" s="438"/>
      <c r="E523" s="911"/>
      <c r="F523" s="310" t="s">
        <v>53</v>
      </c>
      <c r="G523" s="343"/>
      <c r="H523" s="311"/>
      <c r="I523" s="312"/>
      <c r="J523" s="312"/>
      <c r="K523" s="312"/>
      <c r="L523" s="312"/>
      <c r="M523" s="312"/>
      <c r="N523" s="312"/>
      <c r="O523" s="312"/>
      <c r="P523" s="312"/>
      <c r="Q523" s="313"/>
      <c r="R523" s="311"/>
    </row>
    <row r="524" spans="1:18" ht="34.5" customHeight="1">
      <c r="A524" s="1002"/>
      <c r="B524" s="1021"/>
      <c r="C524" s="991"/>
      <c r="D524" s="439"/>
      <c r="E524" s="912"/>
      <c r="F524" s="282"/>
      <c r="G524" s="408"/>
      <c r="H524" s="1007"/>
      <c r="I524" s="1008"/>
      <c r="J524" s="1008"/>
      <c r="K524" s="1008"/>
      <c r="L524" s="1008"/>
      <c r="M524" s="1008"/>
      <c r="N524" s="1008"/>
      <c r="O524" s="1008"/>
      <c r="P524" s="1008"/>
      <c r="Q524" s="1008"/>
      <c r="R524" s="440"/>
    </row>
    <row r="525" spans="1:18" ht="34.5" customHeight="1">
      <c r="A525" s="1000">
        <v>88</v>
      </c>
      <c r="B525" s="970" t="s">
        <v>426</v>
      </c>
      <c r="C525" s="973" t="s">
        <v>425</v>
      </c>
      <c r="D525" s="427" t="s">
        <v>395</v>
      </c>
      <c r="E525" s="910" t="s">
        <v>48</v>
      </c>
      <c r="F525" s="295" t="s">
        <v>283</v>
      </c>
      <c r="G525" s="151">
        <f>R525*O4</f>
        <v>0.2</v>
      </c>
      <c r="H525" s="429"/>
      <c r="I525" s="430"/>
      <c r="J525" s="298">
        <v>0</v>
      </c>
      <c r="K525" s="430"/>
      <c r="L525" s="430"/>
      <c r="M525" s="430"/>
      <c r="N525" s="430"/>
      <c r="O525" s="430"/>
      <c r="P525" s="430"/>
      <c r="Q525" s="431"/>
      <c r="R525" s="429">
        <v>0.2</v>
      </c>
    </row>
    <row r="526" spans="1:18" ht="34.5" customHeight="1">
      <c r="A526" s="1001"/>
      <c r="B526" s="1020"/>
      <c r="C526" s="989"/>
      <c r="D526" s="433"/>
      <c r="E526" s="911"/>
      <c r="F526" s="303" t="s">
        <v>285</v>
      </c>
      <c r="G526" s="304"/>
      <c r="H526" s="435"/>
      <c r="I526" s="436"/>
      <c r="J526" s="306"/>
      <c r="K526" s="436"/>
      <c r="L526" s="436"/>
      <c r="M526" s="436"/>
      <c r="N526" s="436"/>
      <c r="O526" s="436"/>
      <c r="P526" s="436"/>
      <c r="Q526" s="437"/>
      <c r="R526" s="435"/>
    </row>
    <row r="527" spans="1:18" ht="34.5" customHeight="1">
      <c r="A527" s="1001"/>
      <c r="B527" s="1020"/>
      <c r="C527" s="989"/>
      <c r="D527" s="438"/>
      <c r="E527" s="911"/>
      <c r="F527" s="310" t="s">
        <v>53</v>
      </c>
      <c r="G527" s="343"/>
      <c r="H527" s="311"/>
      <c r="I527" s="312"/>
      <c r="J527" s="312"/>
      <c r="K527" s="312"/>
      <c r="L527" s="312"/>
      <c r="M527" s="312"/>
      <c r="N527" s="312"/>
      <c r="O527" s="312"/>
      <c r="P527" s="312"/>
      <c r="Q527" s="313"/>
      <c r="R527" s="311"/>
    </row>
    <row r="528" spans="1:18" ht="34.5" customHeight="1">
      <c r="A528" s="1002"/>
      <c r="B528" s="1021"/>
      <c r="C528" s="991"/>
      <c r="D528" s="439"/>
      <c r="E528" s="912"/>
      <c r="F528" s="282"/>
      <c r="G528" s="408"/>
      <c r="H528" s="1007"/>
      <c r="I528" s="1008"/>
      <c r="J528" s="1008"/>
      <c r="K528" s="1008"/>
      <c r="L528" s="1008"/>
      <c r="M528" s="1008"/>
      <c r="N528" s="1008"/>
      <c r="O528" s="1008"/>
      <c r="P528" s="1008"/>
      <c r="Q528" s="1008"/>
      <c r="R528" s="440"/>
    </row>
    <row r="529" spans="1:18" ht="34.5" customHeight="1">
      <c r="A529" s="1000">
        <v>89</v>
      </c>
      <c r="B529" s="970" t="s">
        <v>427</v>
      </c>
      <c r="C529" s="973" t="s">
        <v>425</v>
      </c>
      <c r="D529" s="427" t="s">
        <v>249</v>
      </c>
      <c r="E529" s="910" t="s">
        <v>48</v>
      </c>
      <c r="F529" s="295" t="s">
        <v>283</v>
      </c>
      <c r="G529" s="151">
        <f>R529*O4</f>
        <v>0.1</v>
      </c>
      <c r="H529" s="429"/>
      <c r="I529" s="430"/>
      <c r="J529" s="298">
        <v>0</v>
      </c>
      <c r="K529" s="430"/>
      <c r="L529" s="430"/>
      <c r="M529" s="430"/>
      <c r="N529" s="430"/>
      <c r="O529" s="430"/>
      <c r="P529" s="430"/>
      <c r="Q529" s="431"/>
      <c r="R529" s="429">
        <v>0.1</v>
      </c>
    </row>
    <row r="530" spans="1:18" ht="34.5" customHeight="1">
      <c r="A530" s="1001"/>
      <c r="B530" s="1020"/>
      <c r="C530" s="989"/>
      <c r="D530" s="433"/>
      <c r="E530" s="911"/>
      <c r="F530" s="303" t="s">
        <v>285</v>
      </c>
      <c r="G530" s="304"/>
      <c r="H530" s="435"/>
      <c r="I530" s="436"/>
      <c r="J530" s="306"/>
      <c r="K530" s="436"/>
      <c r="L530" s="436"/>
      <c r="M530" s="436"/>
      <c r="N530" s="436"/>
      <c r="O530" s="436"/>
      <c r="P530" s="436"/>
      <c r="Q530" s="437"/>
      <c r="R530" s="435"/>
    </row>
    <row r="531" spans="1:18" ht="34.5" customHeight="1">
      <c r="A531" s="1001"/>
      <c r="B531" s="1020"/>
      <c r="C531" s="989"/>
      <c r="D531" s="438"/>
      <c r="E531" s="911"/>
      <c r="F531" s="310" t="s">
        <v>53</v>
      </c>
      <c r="G531" s="343"/>
      <c r="H531" s="311"/>
      <c r="I531" s="312"/>
      <c r="J531" s="312"/>
      <c r="K531" s="312"/>
      <c r="L531" s="312"/>
      <c r="M531" s="312"/>
      <c r="N531" s="312"/>
      <c r="O531" s="312"/>
      <c r="P531" s="312"/>
      <c r="Q531" s="313"/>
      <c r="R531" s="311"/>
    </row>
    <row r="532" spans="1:18" ht="34.5" customHeight="1">
      <c r="A532" s="1002"/>
      <c r="B532" s="1021"/>
      <c r="C532" s="991"/>
      <c r="D532" s="439"/>
      <c r="E532" s="912"/>
      <c r="F532" s="282"/>
      <c r="G532" s="408"/>
      <c r="H532" s="1007"/>
      <c r="I532" s="1008"/>
      <c r="J532" s="1008"/>
      <c r="K532" s="1008"/>
      <c r="L532" s="1008"/>
      <c r="M532" s="1008"/>
      <c r="N532" s="1008"/>
      <c r="O532" s="1008"/>
      <c r="P532" s="1008"/>
      <c r="Q532" s="1008"/>
      <c r="R532" s="440"/>
    </row>
    <row r="533" spans="1:18" ht="34.5" customHeight="1">
      <c r="A533" s="1000">
        <v>90</v>
      </c>
      <c r="B533" s="970" t="s">
        <v>428</v>
      </c>
      <c r="C533" s="973" t="s">
        <v>425</v>
      </c>
      <c r="D533" s="427" t="s">
        <v>374</v>
      </c>
      <c r="E533" s="910" t="s">
        <v>48</v>
      </c>
      <c r="F533" s="295" t="s">
        <v>283</v>
      </c>
      <c r="G533" s="151">
        <f>R533*O4</f>
        <v>0.1</v>
      </c>
      <c r="H533" s="429"/>
      <c r="I533" s="430"/>
      <c r="J533" s="298">
        <v>0</v>
      </c>
      <c r="K533" s="430"/>
      <c r="L533" s="430"/>
      <c r="M533" s="430"/>
      <c r="N533" s="430"/>
      <c r="O533" s="430"/>
      <c r="P533" s="430"/>
      <c r="Q533" s="431"/>
      <c r="R533" s="429">
        <v>0.1</v>
      </c>
    </row>
    <row r="534" spans="1:18" ht="34.5" customHeight="1">
      <c r="A534" s="1001"/>
      <c r="B534" s="1020"/>
      <c r="C534" s="989"/>
      <c r="D534" s="433"/>
      <c r="E534" s="911"/>
      <c r="F534" s="303" t="s">
        <v>285</v>
      </c>
      <c r="G534" s="304"/>
      <c r="H534" s="435"/>
      <c r="I534" s="436"/>
      <c r="J534" s="306"/>
      <c r="K534" s="436"/>
      <c r="L534" s="436"/>
      <c r="M534" s="436"/>
      <c r="N534" s="436"/>
      <c r="O534" s="436"/>
      <c r="P534" s="436"/>
      <c r="Q534" s="437"/>
      <c r="R534" s="435"/>
    </row>
    <row r="535" spans="1:18" ht="34.5" customHeight="1">
      <c r="A535" s="1001"/>
      <c r="B535" s="1020"/>
      <c r="C535" s="989"/>
      <c r="D535" s="438"/>
      <c r="E535" s="911"/>
      <c r="F535" s="310" t="s">
        <v>53</v>
      </c>
      <c r="G535" s="343"/>
      <c r="H535" s="311"/>
      <c r="I535" s="312"/>
      <c r="J535" s="312"/>
      <c r="K535" s="312"/>
      <c r="L535" s="312"/>
      <c r="M535" s="312"/>
      <c r="N535" s="312"/>
      <c r="O535" s="312"/>
      <c r="P535" s="312"/>
      <c r="Q535" s="313"/>
      <c r="R535" s="311"/>
    </row>
    <row r="536" spans="1:18" ht="34.5" customHeight="1">
      <c r="A536" s="1002"/>
      <c r="B536" s="1021"/>
      <c r="C536" s="991"/>
      <c r="D536" s="439"/>
      <c r="E536" s="912"/>
      <c r="F536" s="282"/>
      <c r="G536" s="408"/>
      <c r="H536" s="1007"/>
      <c r="I536" s="1008"/>
      <c r="J536" s="1008"/>
      <c r="K536" s="1008"/>
      <c r="L536" s="1008"/>
      <c r="M536" s="1008"/>
      <c r="N536" s="1008"/>
      <c r="O536" s="1008"/>
      <c r="P536" s="1008"/>
      <c r="Q536" s="1008"/>
      <c r="R536" s="440"/>
    </row>
    <row r="537" spans="1:18" ht="34.5" customHeight="1">
      <c r="A537" s="1000">
        <v>91</v>
      </c>
      <c r="B537" s="293" t="s">
        <v>429</v>
      </c>
      <c r="C537" s="973" t="s">
        <v>425</v>
      </c>
      <c r="D537" s="427" t="s">
        <v>261</v>
      </c>
      <c r="E537" s="910" t="s">
        <v>48</v>
      </c>
      <c r="F537" s="295" t="s">
        <v>283</v>
      </c>
      <c r="G537" s="151">
        <f>R537*O4</f>
        <v>0.1</v>
      </c>
      <c r="H537" s="429"/>
      <c r="I537" s="430"/>
      <c r="J537" s="298">
        <v>0</v>
      </c>
      <c r="K537" s="430"/>
      <c r="L537" s="430"/>
      <c r="M537" s="430"/>
      <c r="N537" s="430"/>
      <c r="O537" s="430"/>
      <c r="P537" s="430"/>
      <c r="Q537" s="431"/>
      <c r="R537" s="429">
        <v>0.1</v>
      </c>
    </row>
    <row r="538" spans="1:18" ht="34.5" customHeight="1">
      <c r="A538" s="1001"/>
      <c r="B538" s="301" t="s">
        <v>430</v>
      </c>
      <c r="C538" s="989"/>
      <c r="D538" s="433"/>
      <c r="E538" s="911"/>
      <c r="F538" s="303" t="s">
        <v>285</v>
      </c>
      <c r="G538" s="304"/>
      <c r="H538" s="435"/>
      <c r="I538" s="436"/>
      <c r="J538" s="306"/>
      <c r="K538" s="436"/>
      <c r="L538" s="436"/>
      <c r="M538" s="436"/>
      <c r="N538" s="436"/>
      <c r="O538" s="436"/>
      <c r="P538" s="436"/>
      <c r="Q538" s="437"/>
      <c r="R538" s="435"/>
    </row>
    <row r="539" spans="1:18" ht="34.5" customHeight="1">
      <c r="A539" s="1001"/>
      <c r="B539" s="308"/>
      <c r="C539" s="989"/>
      <c r="D539" s="438"/>
      <c r="E539" s="911"/>
      <c r="F539" s="310" t="s">
        <v>53</v>
      </c>
      <c r="G539" s="343"/>
      <c r="H539" s="311"/>
      <c r="I539" s="312"/>
      <c r="J539" s="312"/>
      <c r="K539" s="312"/>
      <c r="L539" s="312"/>
      <c r="M539" s="312"/>
      <c r="N539" s="312"/>
      <c r="O539" s="312"/>
      <c r="P539" s="312"/>
      <c r="Q539" s="313"/>
      <c r="R539" s="311"/>
    </row>
    <row r="540" spans="1:18" ht="34.5" customHeight="1">
      <c r="A540" s="1002"/>
      <c r="B540" s="317"/>
      <c r="C540" s="991"/>
      <c r="D540" s="439"/>
      <c r="E540" s="912"/>
      <c r="F540" s="282"/>
      <c r="G540" s="408"/>
      <c r="H540" s="1007"/>
      <c r="I540" s="1008"/>
      <c r="J540" s="1008"/>
      <c r="K540" s="1008"/>
      <c r="L540" s="1008"/>
      <c r="M540" s="1008"/>
      <c r="N540" s="1008"/>
      <c r="O540" s="1008"/>
      <c r="P540" s="1008"/>
      <c r="Q540" s="1008"/>
      <c r="R540" s="440"/>
    </row>
    <row r="541" spans="1:18" ht="34.5" customHeight="1">
      <c r="A541" s="1000">
        <v>92</v>
      </c>
      <c r="B541" s="970" t="s">
        <v>431</v>
      </c>
      <c r="C541" s="973" t="s">
        <v>425</v>
      </c>
      <c r="D541" s="427" t="s">
        <v>389</v>
      </c>
      <c r="E541" s="910" t="s">
        <v>48</v>
      </c>
      <c r="F541" s="295" t="s">
        <v>283</v>
      </c>
      <c r="G541" s="151">
        <f>R541*O4</f>
        <v>0.1</v>
      </c>
      <c r="H541" s="429"/>
      <c r="I541" s="430"/>
      <c r="J541" s="298">
        <v>0</v>
      </c>
      <c r="K541" s="430"/>
      <c r="L541" s="430"/>
      <c r="M541" s="430"/>
      <c r="N541" s="430"/>
      <c r="O541" s="430"/>
      <c r="P541" s="430"/>
      <c r="Q541" s="431"/>
      <c r="R541" s="429">
        <v>0.1</v>
      </c>
    </row>
    <row r="542" spans="1:18" ht="34.5" customHeight="1">
      <c r="A542" s="1001"/>
      <c r="B542" s="1020"/>
      <c r="C542" s="989"/>
      <c r="D542" s="433"/>
      <c r="E542" s="911"/>
      <c r="F542" s="303" t="s">
        <v>285</v>
      </c>
      <c r="G542" s="304"/>
      <c r="H542" s="435"/>
      <c r="I542" s="436"/>
      <c r="J542" s="306"/>
      <c r="K542" s="436"/>
      <c r="L542" s="436"/>
      <c r="M542" s="436"/>
      <c r="N542" s="436"/>
      <c r="O542" s="436"/>
      <c r="P542" s="436"/>
      <c r="Q542" s="437"/>
      <c r="R542" s="435"/>
    </row>
    <row r="543" spans="1:18" ht="34.5" customHeight="1">
      <c r="A543" s="1001"/>
      <c r="B543" s="1020"/>
      <c r="C543" s="989"/>
      <c r="D543" s="438"/>
      <c r="E543" s="911"/>
      <c r="F543" s="310" t="s">
        <v>53</v>
      </c>
      <c r="G543" s="343"/>
      <c r="H543" s="311"/>
      <c r="I543" s="312"/>
      <c r="J543" s="312"/>
      <c r="K543" s="312"/>
      <c r="L543" s="312"/>
      <c r="M543" s="312"/>
      <c r="N543" s="312"/>
      <c r="O543" s="312"/>
      <c r="P543" s="312"/>
      <c r="Q543" s="313"/>
      <c r="R543" s="311"/>
    </row>
    <row r="544" spans="1:18" ht="34.5" customHeight="1">
      <c r="A544" s="1002"/>
      <c r="B544" s="1021"/>
      <c r="C544" s="991"/>
      <c r="D544" s="439"/>
      <c r="E544" s="912"/>
      <c r="F544" s="282"/>
      <c r="G544" s="408"/>
      <c r="H544" s="1007"/>
      <c r="I544" s="1008"/>
      <c r="J544" s="1008"/>
      <c r="K544" s="1008"/>
      <c r="L544" s="1008"/>
      <c r="M544" s="1008"/>
      <c r="N544" s="1008"/>
      <c r="O544" s="1008"/>
      <c r="P544" s="1008"/>
      <c r="Q544" s="1008"/>
      <c r="R544" s="440"/>
    </row>
    <row r="545" spans="1:18" ht="34.5" customHeight="1">
      <c r="A545" s="1000">
        <v>93</v>
      </c>
      <c r="B545" s="970" t="s">
        <v>432</v>
      </c>
      <c r="C545" s="973" t="s">
        <v>425</v>
      </c>
      <c r="D545" s="427" t="s">
        <v>263</v>
      </c>
      <c r="E545" s="910" t="s">
        <v>48</v>
      </c>
      <c r="F545" s="295" t="s">
        <v>283</v>
      </c>
      <c r="G545" s="151">
        <f>R545*O4</f>
        <v>0.1</v>
      </c>
      <c r="H545" s="429"/>
      <c r="I545" s="430"/>
      <c r="J545" s="298">
        <v>0</v>
      </c>
      <c r="K545" s="430"/>
      <c r="L545" s="430"/>
      <c r="M545" s="430"/>
      <c r="N545" s="430"/>
      <c r="O545" s="430"/>
      <c r="P545" s="430"/>
      <c r="Q545" s="431"/>
      <c r="R545" s="429">
        <v>0.1</v>
      </c>
    </row>
    <row r="546" spans="1:18" ht="34.5" customHeight="1">
      <c r="A546" s="1001"/>
      <c r="B546" s="1020"/>
      <c r="C546" s="989"/>
      <c r="D546" s="433"/>
      <c r="E546" s="911"/>
      <c r="F546" s="303" t="s">
        <v>285</v>
      </c>
      <c r="G546" s="304"/>
      <c r="H546" s="435"/>
      <c r="I546" s="436"/>
      <c r="J546" s="306"/>
      <c r="K546" s="436"/>
      <c r="L546" s="436"/>
      <c r="M546" s="436"/>
      <c r="N546" s="436"/>
      <c r="O546" s="436"/>
      <c r="P546" s="436"/>
      <c r="Q546" s="437"/>
      <c r="R546" s="435"/>
    </row>
    <row r="547" spans="1:18" ht="34.5" customHeight="1">
      <c r="A547" s="1001"/>
      <c r="B547" s="1020"/>
      <c r="C547" s="989"/>
      <c r="D547" s="438"/>
      <c r="E547" s="911"/>
      <c r="F547" s="310" t="s">
        <v>53</v>
      </c>
      <c r="G547" s="343"/>
      <c r="H547" s="311"/>
      <c r="I547" s="312"/>
      <c r="J547" s="312"/>
      <c r="K547" s="312"/>
      <c r="L547" s="312"/>
      <c r="M547" s="312"/>
      <c r="N547" s="312"/>
      <c r="O547" s="312"/>
      <c r="P547" s="312"/>
      <c r="Q547" s="313"/>
      <c r="R547" s="311"/>
    </row>
    <row r="548" spans="1:18" ht="34.5" customHeight="1">
      <c r="A548" s="1002"/>
      <c r="B548" s="1021"/>
      <c r="C548" s="991"/>
      <c r="D548" s="439"/>
      <c r="E548" s="912"/>
      <c r="F548" s="282"/>
      <c r="G548" s="408"/>
      <c r="H548" s="1007"/>
      <c r="I548" s="1008"/>
      <c r="J548" s="1008"/>
      <c r="K548" s="1008"/>
      <c r="L548" s="1008"/>
      <c r="M548" s="1008"/>
      <c r="N548" s="1008"/>
      <c r="O548" s="1008"/>
      <c r="P548" s="1008"/>
      <c r="Q548" s="1008"/>
      <c r="R548" s="440"/>
    </row>
    <row r="549" spans="1:18" ht="34.5" hidden="1" customHeight="1">
      <c r="A549" s="873" t="s">
        <v>433</v>
      </c>
      <c r="B549" s="874"/>
      <c r="C549" s="874"/>
      <c r="D549" s="874"/>
      <c r="E549" s="875"/>
      <c r="F549" s="271">
        <f t="shared" ref="F549:F551" si="48">SUM(H549:Q549)</f>
        <v>0</v>
      </c>
      <c r="G549" s="272"/>
      <c r="H549" s="282">
        <f t="shared" ref="H549:H551" si="49">H484+H488+H492+H496+H501+H505+H509+H513+H517+H521+H525+H529+H533+H537+H541+H545</f>
        <v>0</v>
      </c>
      <c r="I549" s="282">
        <f t="shared" ref="I549:I551" si="50">I484+I488+I492+I496+I501+I505+I509+I513+I517+I521+I525+I529+I533+I537+I541+I545</f>
        <v>0</v>
      </c>
      <c r="J549" s="282">
        <f t="shared" ref="J549:J551" si="51">J484+J488+J492+J496+J501+J505+J509+J513+J517+J521+J525+J529+J533+J537+J541+J545</f>
        <v>0</v>
      </c>
      <c r="K549" s="282">
        <f t="shared" ref="K549:K551" si="52">K484+K488+K492+K496+K501+K505+K509+K513+K517+K521+K525+K529+K533+K537+K541+K545</f>
        <v>0</v>
      </c>
      <c r="L549" s="282">
        <f t="shared" ref="L549:L551" si="53">L484+L488+L492+L496+L501+L505+L509+L513+L517+L521+L525+L529+L533+L537+L541+L545</f>
        <v>0</v>
      </c>
      <c r="M549" s="282">
        <f t="shared" ref="M549:M551" si="54">M484+M488+M492+M496+M501+M505+M509+M513+M517+M521+M525+M529+M533+M537+M541+M545</f>
        <v>0</v>
      </c>
      <c r="N549" s="282">
        <f t="shared" ref="N549:N551" si="55">N484+N488+N492+N496+N501+N505+N509+N513+N517+N521+N525+N529+N533+N537+N541+N545</f>
        <v>0</v>
      </c>
      <c r="O549" s="282">
        <f t="shared" ref="O549:O551" si="56">O484+O488+O492+O496+O501+O505+O509+O513+O517+O521+O525+O529+O533+O537+O541+O545</f>
        <v>0</v>
      </c>
      <c r="P549" s="282">
        <f t="shared" ref="P549:P551" si="57">P484+P488+P492+P496+P501+P505+P509+P513+P517+P521+P525+P529+P533+P537+P541+P545</f>
        <v>0</v>
      </c>
      <c r="Q549" s="283">
        <f t="shared" ref="Q549:Q551" si="58">Q484+Q488+Q492+Q496+Q501+Q505+Q509+Q513+Q517+Q521+Q525+Q529+Q533+Q537+Q541+Q545</f>
        <v>0</v>
      </c>
      <c r="R549" s="283"/>
    </row>
    <row r="550" spans="1:18" ht="34.5" hidden="1" customHeight="1">
      <c r="A550" s="896" t="s">
        <v>434</v>
      </c>
      <c r="B550" s="897"/>
      <c r="C550" s="897"/>
      <c r="D550" s="897"/>
      <c r="E550" s="898"/>
      <c r="F550" s="271">
        <f t="shared" si="48"/>
        <v>0</v>
      </c>
      <c r="G550" s="272"/>
      <c r="H550" s="282">
        <f t="shared" si="49"/>
        <v>0</v>
      </c>
      <c r="I550" s="282">
        <f t="shared" si="50"/>
        <v>0</v>
      </c>
      <c r="J550" s="282">
        <f t="shared" si="51"/>
        <v>0</v>
      </c>
      <c r="K550" s="282">
        <f t="shared" si="52"/>
        <v>0</v>
      </c>
      <c r="L550" s="282">
        <f t="shared" si="53"/>
        <v>0</v>
      </c>
      <c r="M550" s="282">
        <f t="shared" si="54"/>
        <v>0</v>
      </c>
      <c r="N550" s="282">
        <f t="shared" si="55"/>
        <v>0</v>
      </c>
      <c r="O550" s="282">
        <f t="shared" si="56"/>
        <v>0</v>
      </c>
      <c r="P550" s="282">
        <f t="shared" si="57"/>
        <v>0</v>
      </c>
      <c r="Q550" s="283">
        <f t="shared" si="58"/>
        <v>0</v>
      </c>
      <c r="R550" s="283"/>
    </row>
    <row r="551" spans="1:18" ht="34.5" hidden="1" customHeight="1">
      <c r="A551" s="876" t="s">
        <v>435</v>
      </c>
      <c r="B551" s="877"/>
      <c r="C551" s="877"/>
      <c r="D551" s="877"/>
      <c r="E551" s="878"/>
      <c r="F551" s="271">
        <f t="shared" si="48"/>
        <v>0</v>
      </c>
      <c r="G551" s="272"/>
      <c r="H551" s="282">
        <f t="shared" si="49"/>
        <v>0</v>
      </c>
      <c r="I551" s="282">
        <f t="shared" si="50"/>
        <v>0</v>
      </c>
      <c r="J551" s="282">
        <f t="shared" si="51"/>
        <v>0</v>
      </c>
      <c r="K551" s="282">
        <f t="shared" si="52"/>
        <v>0</v>
      </c>
      <c r="L551" s="282">
        <f t="shared" si="53"/>
        <v>0</v>
      </c>
      <c r="M551" s="282">
        <f t="shared" si="54"/>
        <v>0</v>
      </c>
      <c r="N551" s="282">
        <f t="shared" si="55"/>
        <v>0</v>
      </c>
      <c r="O551" s="282">
        <f t="shared" si="56"/>
        <v>0</v>
      </c>
      <c r="P551" s="282">
        <f t="shared" si="57"/>
        <v>0</v>
      </c>
      <c r="Q551" s="283">
        <f t="shared" si="58"/>
        <v>0</v>
      </c>
      <c r="R551" s="283"/>
    </row>
    <row r="552" spans="1:18" ht="34.5" hidden="1" customHeight="1">
      <c r="A552" s="879" t="s">
        <v>436</v>
      </c>
      <c r="B552" s="880"/>
      <c r="C552" s="880"/>
      <c r="D552" s="880"/>
      <c r="E552" s="881"/>
      <c r="F552" s="274">
        <f>SUM(F549:F550)</f>
        <v>0</v>
      </c>
      <c r="G552" s="275"/>
      <c r="H552" s="274">
        <f t="shared" ref="H552:Q552" si="59">H549+H550</f>
        <v>0</v>
      </c>
      <c r="I552" s="274">
        <f t="shared" si="59"/>
        <v>0</v>
      </c>
      <c r="J552" s="274">
        <f t="shared" si="59"/>
        <v>0</v>
      </c>
      <c r="K552" s="274">
        <f t="shared" si="59"/>
        <v>0</v>
      </c>
      <c r="L552" s="274">
        <f t="shared" si="59"/>
        <v>0</v>
      </c>
      <c r="M552" s="274">
        <f t="shared" si="59"/>
        <v>0</v>
      </c>
      <c r="N552" s="274">
        <f t="shared" si="59"/>
        <v>0</v>
      </c>
      <c r="O552" s="274">
        <f t="shared" si="59"/>
        <v>0</v>
      </c>
      <c r="P552" s="274">
        <f t="shared" si="59"/>
        <v>0</v>
      </c>
      <c r="Q552" s="276">
        <f t="shared" si="59"/>
        <v>0</v>
      </c>
      <c r="R552" s="276"/>
    </row>
    <row r="553" spans="1:18" ht="34.5" hidden="1" customHeight="1">
      <c r="A553" s="899" t="s">
        <v>437</v>
      </c>
      <c r="B553" s="900"/>
      <c r="C553" s="900"/>
      <c r="D553" s="900"/>
      <c r="E553" s="901"/>
      <c r="F553" s="290">
        <f>SUM(F549:F551)</f>
        <v>0</v>
      </c>
      <c r="G553" s="290"/>
      <c r="H553" s="290">
        <f t="shared" ref="H553:Q553" si="60">H549+H550+H551</f>
        <v>0</v>
      </c>
      <c r="I553" s="290">
        <f t="shared" si="60"/>
        <v>0</v>
      </c>
      <c r="J553" s="290">
        <f t="shared" si="60"/>
        <v>0</v>
      </c>
      <c r="K553" s="290">
        <f t="shared" si="60"/>
        <v>0</v>
      </c>
      <c r="L553" s="290">
        <f t="shared" si="60"/>
        <v>0</v>
      </c>
      <c r="M553" s="290">
        <f t="shared" si="60"/>
        <v>0</v>
      </c>
      <c r="N553" s="290">
        <f t="shared" si="60"/>
        <v>0</v>
      </c>
      <c r="O553" s="290">
        <f t="shared" si="60"/>
        <v>0</v>
      </c>
      <c r="P553" s="290">
        <f t="shared" si="60"/>
        <v>0</v>
      </c>
      <c r="Q553" s="291">
        <f t="shared" si="60"/>
        <v>0</v>
      </c>
      <c r="R553" s="291"/>
    </row>
    <row r="554" spans="1:18" ht="34.5" hidden="1" customHeight="1">
      <c r="A554" s="870"/>
      <c r="B554" s="871"/>
      <c r="C554" s="871"/>
      <c r="D554" s="871"/>
      <c r="E554" s="871"/>
      <c r="F554" s="871"/>
      <c r="G554" s="1022"/>
      <c r="H554" s="871"/>
      <c r="I554" s="871"/>
      <c r="J554" s="871"/>
      <c r="K554" s="871"/>
      <c r="L554" s="871"/>
      <c r="M554" s="871"/>
      <c r="N554" s="871"/>
      <c r="O554" s="871"/>
      <c r="P554" s="871"/>
      <c r="Q554" s="995"/>
      <c r="R554" s="410"/>
    </row>
    <row r="555" spans="1:18" ht="34.5" customHeight="1">
      <c r="A555" s="873" t="s">
        <v>438</v>
      </c>
      <c r="B555" s="874"/>
      <c r="C555" s="874"/>
      <c r="D555" s="874"/>
      <c r="E555" s="874"/>
      <c r="F555" s="875"/>
      <c r="G555" s="467"/>
      <c r="H555" s="412">
        <f t="shared" ref="H555:H557" si="61">H549</f>
        <v>0</v>
      </c>
      <c r="I555" s="413">
        <f t="shared" ref="I555:I559" si="62">SUM(I549,H555)</f>
        <v>0</v>
      </c>
      <c r="J555" s="412">
        <f t="shared" ref="J555:J559" si="63">SUM(J549,I555)</f>
        <v>0</v>
      </c>
      <c r="K555" s="413">
        <f t="shared" ref="K555:K559" si="64">SUM(K549,J555)</f>
        <v>0</v>
      </c>
      <c r="L555" s="412">
        <f t="shared" ref="L555:L559" si="65">SUM(L549,K555)</f>
        <v>0</v>
      </c>
      <c r="M555" s="413">
        <f t="shared" ref="M555:M559" si="66">SUM(M549,L555)</f>
        <v>0</v>
      </c>
      <c r="N555" s="412">
        <f t="shared" ref="N555:N559" si="67">SUM(N549,M555)</f>
        <v>0</v>
      </c>
      <c r="O555" s="413">
        <f t="shared" ref="O555:O559" si="68">SUM(O549,N555)</f>
        <v>0</v>
      </c>
      <c r="P555" s="412">
        <f t="shared" ref="P555:P559" si="69">SUM(P549,O555)</f>
        <v>0</v>
      </c>
      <c r="Q555" s="414">
        <f t="shared" ref="Q555:Q559" si="70">SUM(Q549,P555)</f>
        <v>0</v>
      </c>
      <c r="R555" s="415"/>
    </row>
    <row r="556" spans="1:18" ht="34.5" customHeight="1">
      <c r="A556" s="896" t="s">
        <v>439</v>
      </c>
      <c r="B556" s="897"/>
      <c r="C556" s="897"/>
      <c r="D556" s="897"/>
      <c r="E556" s="897"/>
      <c r="F556" s="898"/>
      <c r="G556" s="284"/>
      <c r="H556" s="413">
        <f t="shared" si="61"/>
        <v>0</v>
      </c>
      <c r="I556" s="412">
        <f t="shared" si="62"/>
        <v>0</v>
      </c>
      <c r="J556" s="413">
        <f t="shared" si="63"/>
        <v>0</v>
      </c>
      <c r="K556" s="412">
        <f t="shared" si="64"/>
        <v>0</v>
      </c>
      <c r="L556" s="413">
        <f t="shared" si="65"/>
        <v>0</v>
      </c>
      <c r="M556" s="412">
        <f t="shared" si="66"/>
        <v>0</v>
      </c>
      <c r="N556" s="413">
        <f t="shared" si="67"/>
        <v>0</v>
      </c>
      <c r="O556" s="412">
        <f t="shared" si="68"/>
        <v>0</v>
      </c>
      <c r="P556" s="413">
        <f t="shared" si="69"/>
        <v>0</v>
      </c>
      <c r="Q556" s="412">
        <f t="shared" si="70"/>
        <v>0</v>
      </c>
      <c r="R556" s="413"/>
    </row>
    <row r="557" spans="1:18" ht="34.5" customHeight="1">
      <c r="A557" s="876" t="s">
        <v>440</v>
      </c>
      <c r="B557" s="877"/>
      <c r="C557" s="877"/>
      <c r="D557" s="877"/>
      <c r="E557" s="877"/>
      <c r="F557" s="878"/>
      <c r="G557" s="467"/>
      <c r="H557" s="412">
        <f t="shared" si="61"/>
        <v>0</v>
      </c>
      <c r="I557" s="413">
        <f t="shared" si="62"/>
        <v>0</v>
      </c>
      <c r="J557" s="412">
        <f t="shared" si="63"/>
        <v>0</v>
      </c>
      <c r="K557" s="413">
        <f t="shared" si="64"/>
        <v>0</v>
      </c>
      <c r="L557" s="412">
        <f t="shared" si="65"/>
        <v>0</v>
      </c>
      <c r="M557" s="413">
        <f t="shared" si="66"/>
        <v>0</v>
      </c>
      <c r="N557" s="412">
        <f t="shared" si="67"/>
        <v>0</v>
      </c>
      <c r="O557" s="413">
        <f t="shared" si="68"/>
        <v>0</v>
      </c>
      <c r="P557" s="412">
        <f t="shared" si="69"/>
        <v>0</v>
      </c>
      <c r="Q557" s="414">
        <f t="shared" si="70"/>
        <v>0</v>
      </c>
      <c r="R557" s="415"/>
    </row>
    <row r="558" spans="1:18" ht="34.5" customHeight="1">
      <c r="A558" s="879" t="s">
        <v>441</v>
      </c>
      <c r="B558" s="880"/>
      <c r="C558" s="880"/>
      <c r="D558" s="880"/>
      <c r="E558" s="880"/>
      <c r="F558" s="881"/>
      <c r="G558" s="277"/>
      <c r="H558" s="419">
        <f>SUM(H555:H556)</f>
        <v>0</v>
      </c>
      <c r="I558" s="420">
        <f t="shared" si="62"/>
        <v>0</v>
      </c>
      <c r="J558" s="421">
        <f t="shared" si="63"/>
        <v>0</v>
      </c>
      <c r="K558" s="420">
        <f t="shared" si="64"/>
        <v>0</v>
      </c>
      <c r="L558" s="421">
        <f t="shared" si="65"/>
        <v>0</v>
      </c>
      <c r="M558" s="420">
        <f t="shared" si="66"/>
        <v>0</v>
      </c>
      <c r="N558" s="421">
        <f t="shared" si="67"/>
        <v>0</v>
      </c>
      <c r="O558" s="420">
        <f t="shared" si="68"/>
        <v>0</v>
      </c>
      <c r="P558" s="421">
        <f t="shared" si="69"/>
        <v>0</v>
      </c>
      <c r="Q558" s="420">
        <f t="shared" si="70"/>
        <v>0</v>
      </c>
      <c r="R558" s="421"/>
    </row>
    <row r="559" spans="1:18" ht="34.5" customHeight="1">
      <c r="A559" s="899" t="s">
        <v>442</v>
      </c>
      <c r="B559" s="900"/>
      <c r="C559" s="900"/>
      <c r="D559" s="900"/>
      <c r="E559" s="900"/>
      <c r="F559" s="901"/>
      <c r="G559" s="289"/>
      <c r="H559" s="422">
        <f>SUM(H555:H557)</f>
        <v>0</v>
      </c>
      <c r="I559" s="422">
        <f t="shared" si="62"/>
        <v>0</v>
      </c>
      <c r="J559" s="423">
        <f t="shared" si="63"/>
        <v>0</v>
      </c>
      <c r="K559" s="422">
        <f t="shared" si="64"/>
        <v>0</v>
      </c>
      <c r="L559" s="423">
        <f t="shared" si="65"/>
        <v>0</v>
      </c>
      <c r="M559" s="422">
        <f t="shared" si="66"/>
        <v>0</v>
      </c>
      <c r="N559" s="423">
        <f t="shared" si="67"/>
        <v>0</v>
      </c>
      <c r="O559" s="422">
        <f t="shared" si="68"/>
        <v>0</v>
      </c>
      <c r="P559" s="423">
        <f t="shared" si="69"/>
        <v>0</v>
      </c>
      <c r="Q559" s="424">
        <f t="shared" si="70"/>
        <v>0</v>
      </c>
      <c r="R559" s="422"/>
    </row>
    <row r="560" spans="1:18" ht="34.5" customHeight="1">
      <c r="A560" s="1023"/>
      <c r="B560" s="1024"/>
      <c r="C560" s="1024"/>
      <c r="D560" s="1024"/>
      <c r="E560" s="1024"/>
      <c r="F560" s="1024"/>
      <c r="G560" s="1024"/>
      <c r="H560" s="1024"/>
      <c r="I560" s="1024"/>
      <c r="J560" s="1024"/>
      <c r="K560" s="1024"/>
      <c r="L560" s="1024"/>
      <c r="M560" s="1024"/>
      <c r="N560" s="1024"/>
      <c r="O560" s="1024"/>
      <c r="P560" s="1024"/>
      <c r="Q560" s="1025"/>
      <c r="R560" s="468"/>
    </row>
    <row r="561" spans="1:18" ht="34.5" customHeight="1">
      <c r="A561" s="736" t="s">
        <v>409</v>
      </c>
      <c r="B561" s="737"/>
      <c r="C561" s="737"/>
      <c r="D561" s="737"/>
      <c r="E561" s="737"/>
      <c r="F561" s="737"/>
      <c r="G561" s="902"/>
      <c r="H561" s="737"/>
      <c r="I561" s="737"/>
      <c r="J561" s="737"/>
      <c r="K561" s="737"/>
      <c r="L561" s="737"/>
      <c r="M561" s="737"/>
      <c r="N561" s="737"/>
      <c r="O561" s="737"/>
      <c r="P561" s="737"/>
      <c r="Q561" s="903"/>
      <c r="R561" s="292"/>
    </row>
    <row r="562" spans="1:18" ht="34.5" customHeight="1">
      <c r="A562" s="736" t="s">
        <v>443</v>
      </c>
      <c r="B562" s="737"/>
      <c r="C562" s="737"/>
      <c r="D562" s="737"/>
      <c r="E562" s="737"/>
      <c r="F562" s="737"/>
      <c r="G562" s="902"/>
      <c r="H562" s="737"/>
      <c r="I562" s="737"/>
      <c r="J562" s="737"/>
      <c r="K562" s="737"/>
      <c r="L562" s="737"/>
      <c r="M562" s="737"/>
      <c r="N562" s="737"/>
      <c r="O562" s="737"/>
      <c r="P562" s="737"/>
      <c r="Q562" s="903"/>
      <c r="R562" s="292"/>
    </row>
    <row r="563" spans="1:18" ht="34.5" customHeight="1">
      <c r="A563" s="1000">
        <v>94</v>
      </c>
      <c r="B563" s="293" t="s">
        <v>444</v>
      </c>
      <c r="C563" s="907" t="s">
        <v>445</v>
      </c>
      <c r="D563" s="294"/>
      <c r="E563" s="910" t="s">
        <v>99</v>
      </c>
      <c r="F563" s="295" t="s">
        <v>283</v>
      </c>
      <c r="G563" s="296"/>
      <c r="H563" s="297"/>
      <c r="I563" s="298"/>
      <c r="J563" s="298"/>
      <c r="K563" s="298"/>
      <c r="L563" s="298"/>
      <c r="M563" s="298"/>
      <c r="N563" s="298"/>
      <c r="O563" s="298"/>
      <c r="P563" s="298"/>
      <c r="Q563" s="299"/>
      <c r="R563" s="297"/>
    </row>
    <row r="564" spans="1:18" ht="34.5" customHeight="1">
      <c r="A564" s="1001"/>
      <c r="B564" s="301" t="s">
        <v>446</v>
      </c>
      <c r="C564" s="908"/>
      <c r="D564" s="302" t="s">
        <v>447</v>
      </c>
      <c r="E564" s="911"/>
      <c r="F564" s="303" t="s">
        <v>285</v>
      </c>
      <c r="G564" s="304"/>
      <c r="H564" s="305"/>
      <c r="I564" s="306"/>
      <c r="J564" s="10"/>
      <c r="K564" s="469"/>
      <c r="L564" s="306"/>
      <c r="M564" s="306"/>
      <c r="N564" s="306"/>
      <c r="O564" s="306"/>
      <c r="P564" s="306"/>
      <c r="Q564" s="307"/>
      <c r="R564" s="305"/>
    </row>
    <row r="565" spans="1:18" ht="34.5" customHeight="1">
      <c r="A565" s="1001"/>
      <c r="B565" s="308" t="s">
        <v>448</v>
      </c>
      <c r="C565" s="908"/>
      <c r="D565" s="309"/>
      <c r="E565" s="911"/>
      <c r="F565" s="310" t="s">
        <v>53</v>
      </c>
      <c r="G565" s="151">
        <f>R565*O4</f>
        <v>1.2</v>
      </c>
      <c r="H565" s="311"/>
      <c r="I565" s="312"/>
      <c r="J565" s="312"/>
      <c r="K565" s="312"/>
      <c r="L565" s="312"/>
      <c r="M565" s="312"/>
      <c r="N565" s="312"/>
      <c r="O565" s="312">
        <v>0</v>
      </c>
      <c r="P565" s="312"/>
      <c r="Q565" s="313"/>
      <c r="R565" s="311">
        <v>1.2</v>
      </c>
    </row>
    <row r="566" spans="1:18" ht="34.5" customHeight="1">
      <c r="A566" s="1001"/>
      <c r="B566" s="308" t="s">
        <v>449</v>
      </c>
      <c r="C566" s="908"/>
      <c r="D566" s="933" t="s">
        <v>450</v>
      </c>
      <c r="E566" s="911"/>
      <c r="F566" s="888"/>
      <c r="G566" s="278"/>
      <c r="H566" s="1029"/>
      <c r="I566" s="1030"/>
      <c r="J566" s="1030"/>
      <c r="K566" s="1030"/>
      <c r="L566" s="1030"/>
      <c r="M566" s="1030"/>
      <c r="N566" s="1030"/>
      <c r="O566" s="1030"/>
      <c r="P566" s="1030"/>
      <c r="Q566" s="1030"/>
      <c r="R566" s="470"/>
    </row>
    <row r="567" spans="1:18" ht="34.5" customHeight="1">
      <c r="A567" s="1001"/>
      <c r="B567" s="308" t="s">
        <v>451</v>
      </c>
      <c r="C567" s="908"/>
      <c r="D567" s="933"/>
      <c r="E567" s="911"/>
      <c r="F567" s="1027"/>
      <c r="G567" s="471"/>
      <c r="H567" s="1031"/>
      <c r="I567" s="1032"/>
      <c r="J567" s="1032"/>
      <c r="K567" s="1032"/>
      <c r="L567" s="1032"/>
      <c r="M567" s="1032"/>
      <c r="N567" s="1032"/>
      <c r="O567" s="1032"/>
      <c r="P567" s="1032"/>
      <c r="Q567" s="1032"/>
      <c r="R567" s="472"/>
    </row>
    <row r="568" spans="1:18" ht="34.5" customHeight="1">
      <c r="A568" s="1002"/>
      <c r="B568" s="317" t="s">
        <v>452</v>
      </c>
      <c r="C568" s="909"/>
      <c r="D568" s="1026"/>
      <c r="E568" s="912"/>
      <c r="F568" s="1028"/>
      <c r="G568" s="473"/>
      <c r="H568" s="1033"/>
      <c r="I568" s="1034"/>
      <c r="J568" s="1034"/>
      <c r="K568" s="1034"/>
      <c r="L568" s="1034"/>
      <c r="M568" s="1034"/>
      <c r="N568" s="1034"/>
      <c r="O568" s="1034"/>
      <c r="P568" s="1034"/>
      <c r="Q568" s="1034"/>
      <c r="R568" s="474"/>
    </row>
    <row r="569" spans="1:18" ht="34.5" customHeight="1">
      <c r="A569" s="1000">
        <v>95</v>
      </c>
      <c r="B569" s="293" t="s">
        <v>453</v>
      </c>
      <c r="C569" s="907" t="s">
        <v>454</v>
      </c>
      <c r="D569" s="294"/>
      <c r="E569" s="921" t="s">
        <v>99</v>
      </c>
      <c r="F569" s="295" t="s">
        <v>283</v>
      </c>
      <c r="G569" s="296"/>
      <c r="H569" s="297"/>
      <c r="I569" s="298"/>
      <c r="J569" s="298"/>
      <c r="K569" s="298"/>
      <c r="L569" s="298"/>
      <c r="M569" s="298"/>
      <c r="N569" s="298"/>
      <c r="O569" s="298"/>
      <c r="P569" s="298"/>
      <c r="Q569" s="299"/>
      <c r="R569" s="297"/>
    </row>
    <row r="570" spans="1:18" ht="34.5" customHeight="1">
      <c r="A570" s="1001"/>
      <c r="B570" s="301" t="s">
        <v>455</v>
      </c>
      <c r="C570" s="908"/>
      <c r="D570" s="302"/>
      <c r="E570" s="922"/>
      <c r="F570" s="303" t="s">
        <v>285</v>
      </c>
      <c r="G570" s="304"/>
      <c r="H570" s="305"/>
      <c r="I570" s="306"/>
      <c r="J570" s="306"/>
      <c r="K570" s="306"/>
      <c r="L570" s="306"/>
      <c r="M570" s="306"/>
      <c r="N570" s="306"/>
      <c r="O570" s="306"/>
      <c r="P570" s="306"/>
      <c r="Q570" s="307"/>
      <c r="R570" s="305"/>
    </row>
    <row r="571" spans="1:18" ht="34.5" customHeight="1">
      <c r="A571" s="1001"/>
      <c r="B571" s="308" t="s">
        <v>456</v>
      </c>
      <c r="C571" s="908"/>
      <c r="D571" s="309" t="s">
        <v>263</v>
      </c>
      <c r="E571" s="922"/>
      <c r="F571" s="310" t="s">
        <v>53</v>
      </c>
      <c r="G571" s="151">
        <f>R571*O4</f>
        <v>0.4</v>
      </c>
      <c r="H571" s="311"/>
      <c r="I571" s="312"/>
      <c r="J571" s="312"/>
      <c r="K571" s="312"/>
      <c r="L571" s="312"/>
      <c r="M571" s="312"/>
      <c r="N571" s="312"/>
      <c r="O571" s="312">
        <v>0</v>
      </c>
      <c r="P571" s="312"/>
      <c r="Q571" s="313"/>
      <c r="R571" s="311">
        <v>0.4</v>
      </c>
    </row>
    <row r="572" spans="1:18" ht="34.5" customHeight="1">
      <c r="A572" s="1002"/>
      <c r="B572" s="317" t="s">
        <v>457</v>
      </c>
      <c r="C572" s="909"/>
      <c r="D572" s="407"/>
      <c r="E572" s="923"/>
      <c r="F572" s="290"/>
      <c r="G572" s="291"/>
      <c r="H572" s="1035"/>
      <c r="I572" s="1036"/>
      <c r="J572" s="1036"/>
      <c r="K572" s="1036"/>
      <c r="L572" s="1036"/>
      <c r="M572" s="1036"/>
      <c r="N572" s="1036"/>
      <c r="O572" s="1036"/>
      <c r="P572" s="1036"/>
      <c r="Q572" s="1036"/>
      <c r="R572" s="475"/>
    </row>
    <row r="573" spans="1:18" ht="34.5" customHeight="1">
      <c r="A573" s="1000">
        <v>96</v>
      </c>
      <c r="B573" s="1003" t="s">
        <v>458</v>
      </c>
      <c r="C573" s="907" t="s">
        <v>459</v>
      </c>
      <c r="D573" s="294" t="s">
        <v>460</v>
      </c>
      <c r="E573" s="1037" t="s">
        <v>461</v>
      </c>
      <c r="F573" s="295" t="s">
        <v>283</v>
      </c>
      <c r="G573" s="296"/>
      <c r="H573" s="297"/>
      <c r="I573" s="298"/>
      <c r="J573" s="298"/>
      <c r="K573" s="298"/>
      <c r="L573" s="298"/>
      <c r="M573" s="298"/>
      <c r="N573" s="298"/>
      <c r="O573" s="298"/>
      <c r="P573" s="298"/>
      <c r="Q573" s="299"/>
      <c r="R573" s="297"/>
    </row>
    <row r="574" spans="1:18" ht="34.5" customHeight="1">
      <c r="A574" s="1001"/>
      <c r="B574" s="1005"/>
      <c r="C574" s="908"/>
      <c r="D574" s="302"/>
      <c r="E574" s="1038"/>
      <c r="F574" s="303" t="s">
        <v>285</v>
      </c>
      <c r="G574" s="304"/>
      <c r="H574" s="476"/>
      <c r="I574" s="306"/>
      <c r="J574" s="306"/>
      <c r="K574" s="306"/>
      <c r="L574" s="306"/>
      <c r="M574" s="306"/>
      <c r="N574" s="306"/>
      <c r="O574" s="306"/>
      <c r="P574" s="306"/>
      <c r="Q574" s="307"/>
      <c r="R574" s="476"/>
    </row>
    <row r="575" spans="1:18" ht="34.5" customHeight="1">
      <c r="A575" s="1001"/>
      <c r="B575" s="1005"/>
      <c r="C575" s="908"/>
      <c r="D575" s="309"/>
      <c r="E575" s="1038"/>
      <c r="F575" s="310" t="s">
        <v>53</v>
      </c>
      <c r="G575" s="151">
        <f>R575*O4</f>
        <v>0.8</v>
      </c>
      <c r="H575" s="311"/>
      <c r="I575" s="312"/>
      <c r="J575" s="312"/>
      <c r="K575" s="312"/>
      <c r="L575" s="312"/>
      <c r="M575" s="312"/>
      <c r="N575" s="312"/>
      <c r="O575" s="312">
        <v>0</v>
      </c>
      <c r="P575" s="312"/>
      <c r="Q575" s="313"/>
      <c r="R575" s="311">
        <v>0.8</v>
      </c>
    </row>
    <row r="576" spans="1:18" ht="34.5" customHeight="1">
      <c r="A576" s="1002"/>
      <c r="B576" s="1006"/>
      <c r="C576" s="909"/>
      <c r="D576" s="407"/>
      <c r="E576" s="1039"/>
      <c r="F576" s="282"/>
      <c r="G576" s="408"/>
      <c r="H576" s="992"/>
      <c r="I576" s="993"/>
      <c r="J576" s="993"/>
      <c r="K576" s="993"/>
      <c r="L576" s="993"/>
      <c r="M576" s="993"/>
      <c r="N576" s="993"/>
      <c r="O576" s="993"/>
      <c r="P576" s="993"/>
      <c r="Q576" s="993"/>
      <c r="R576" s="409"/>
    </row>
    <row r="577" spans="1:18" ht="34.5" customHeight="1">
      <c r="A577" s="1000">
        <v>97</v>
      </c>
      <c r="B577" s="1003" t="s">
        <v>462</v>
      </c>
      <c r="C577" s="907" t="s">
        <v>459</v>
      </c>
      <c r="D577" s="294" t="s">
        <v>463</v>
      </c>
      <c r="E577" s="1037" t="s">
        <v>99</v>
      </c>
      <c r="F577" s="295" t="s">
        <v>283</v>
      </c>
      <c r="G577" s="296"/>
      <c r="H577" s="297"/>
      <c r="I577" s="298"/>
      <c r="J577" s="298"/>
      <c r="K577" s="298"/>
      <c r="L577" s="298"/>
      <c r="M577" s="298"/>
      <c r="N577" s="298"/>
      <c r="O577" s="298"/>
      <c r="P577" s="298"/>
      <c r="Q577" s="299"/>
      <c r="R577" s="297"/>
    </row>
    <row r="578" spans="1:18" ht="34.5" customHeight="1">
      <c r="A578" s="1001"/>
      <c r="B578" s="1005"/>
      <c r="C578" s="908"/>
      <c r="D578" s="302"/>
      <c r="E578" s="1038"/>
      <c r="F578" s="303" t="s">
        <v>285</v>
      </c>
      <c r="G578" s="304"/>
      <c r="H578" s="476"/>
      <c r="I578" s="306"/>
      <c r="J578" s="306"/>
      <c r="K578" s="306"/>
      <c r="L578" s="306"/>
      <c r="M578" s="306"/>
      <c r="N578" s="306"/>
      <c r="O578" s="306"/>
      <c r="P578" s="306"/>
      <c r="Q578" s="307"/>
      <c r="R578" s="476"/>
    </row>
    <row r="579" spans="1:18" ht="34.5" customHeight="1">
      <c r="A579" s="1001"/>
      <c r="B579" s="1005"/>
      <c r="C579" s="908"/>
      <c r="D579" s="309"/>
      <c r="E579" s="1038"/>
      <c r="F579" s="310" t="s">
        <v>53</v>
      </c>
      <c r="G579" s="151">
        <f>R579*O4</f>
        <v>0.8</v>
      </c>
      <c r="H579" s="311"/>
      <c r="I579" s="312"/>
      <c r="J579" s="312"/>
      <c r="K579" s="312"/>
      <c r="L579" s="312"/>
      <c r="M579" s="312"/>
      <c r="N579" s="312"/>
      <c r="O579" s="312">
        <v>0</v>
      </c>
      <c r="P579" s="312"/>
      <c r="Q579" s="313"/>
      <c r="R579" s="311">
        <v>0.8</v>
      </c>
    </row>
    <row r="580" spans="1:18" ht="34.5" customHeight="1">
      <c r="A580" s="1002"/>
      <c r="B580" s="1006"/>
      <c r="C580" s="909"/>
      <c r="D580" s="407"/>
      <c r="E580" s="1039"/>
      <c r="F580" s="290"/>
      <c r="G580" s="291"/>
      <c r="H580" s="1035"/>
      <c r="I580" s="1036"/>
      <c r="J580" s="1036"/>
      <c r="K580" s="1036"/>
      <c r="L580" s="1036"/>
      <c r="M580" s="1036"/>
      <c r="N580" s="1036"/>
      <c r="O580" s="1036"/>
      <c r="P580" s="1036"/>
      <c r="Q580" s="1036"/>
      <c r="R580" s="475"/>
    </row>
    <row r="581" spans="1:18" ht="34.5" customHeight="1">
      <c r="A581" s="1000">
        <v>98</v>
      </c>
      <c r="B581" s="1003" t="s">
        <v>464</v>
      </c>
      <c r="C581" s="907" t="s">
        <v>465</v>
      </c>
      <c r="D581" s="294" t="s">
        <v>374</v>
      </c>
      <c r="E581" s="921" t="s">
        <v>48</v>
      </c>
      <c r="F581" s="295" t="s">
        <v>283</v>
      </c>
      <c r="G581" s="151">
        <f>R581*O4</f>
        <v>0.5</v>
      </c>
      <c r="H581" s="297">
        <v>0</v>
      </c>
      <c r="I581" s="298"/>
      <c r="J581" s="298"/>
      <c r="K581" s="298"/>
      <c r="L581" s="298"/>
      <c r="M581" s="298"/>
      <c r="N581" s="298"/>
      <c r="O581" s="298"/>
      <c r="P581" s="298"/>
      <c r="Q581" s="299"/>
      <c r="R581" s="297">
        <v>0.5</v>
      </c>
    </row>
    <row r="582" spans="1:18" ht="34.5" customHeight="1">
      <c r="A582" s="1001"/>
      <c r="B582" s="1005"/>
      <c r="C582" s="908"/>
      <c r="D582" s="302"/>
      <c r="E582" s="922"/>
      <c r="F582" s="303" t="s">
        <v>285</v>
      </c>
      <c r="G582" s="304"/>
      <c r="H582" s="476"/>
      <c r="I582" s="306"/>
      <c r="J582" s="306"/>
      <c r="K582" s="306"/>
      <c r="L582" s="306"/>
      <c r="M582" s="306"/>
      <c r="N582" s="306"/>
      <c r="O582" s="306"/>
      <c r="P582" s="306"/>
      <c r="Q582" s="307"/>
      <c r="R582" s="476"/>
    </row>
    <row r="583" spans="1:18" ht="34.5" customHeight="1">
      <c r="A583" s="1001"/>
      <c r="B583" s="1005"/>
      <c r="C583" s="908"/>
      <c r="D583" s="309"/>
      <c r="E583" s="922"/>
      <c r="F583" s="310" t="s">
        <v>53</v>
      </c>
      <c r="G583" s="343"/>
      <c r="H583" s="311"/>
      <c r="I583" s="312"/>
      <c r="J583" s="312"/>
      <c r="K583" s="312"/>
      <c r="L583" s="312"/>
      <c r="M583" s="312"/>
      <c r="N583" s="312"/>
      <c r="O583" s="312"/>
      <c r="P583" s="312"/>
      <c r="Q583" s="313"/>
      <c r="R583" s="311"/>
    </row>
    <row r="584" spans="1:18" ht="34.5" customHeight="1">
      <c r="A584" s="1002"/>
      <c r="B584" s="1006"/>
      <c r="C584" s="909"/>
      <c r="D584" s="407"/>
      <c r="E584" s="923"/>
      <c r="F584" s="282"/>
      <c r="G584" s="408"/>
      <c r="H584" s="992"/>
      <c r="I584" s="993"/>
      <c r="J584" s="993"/>
      <c r="K584" s="993"/>
      <c r="L584" s="993"/>
      <c r="M584" s="993"/>
      <c r="N584" s="993"/>
      <c r="O584" s="993"/>
      <c r="P584" s="993"/>
      <c r="Q584" s="993"/>
      <c r="R584" s="409"/>
    </row>
    <row r="585" spans="1:18" ht="34.5" hidden="1" customHeight="1">
      <c r="A585" s="873" t="s">
        <v>466</v>
      </c>
      <c r="B585" s="874"/>
      <c r="C585" s="874"/>
      <c r="D585" s="874"/>
      <c r="E585" s="875"/>
      <c r="F585" s="271">
        <f t="shared" ref="F585:F587" si="71">SUM(H585:Q585)</f>
        <v>0</v>
      </c>
      <c r="G585" s="272"/>
      <c r="H585" s="271">
        <f t="shared" ref="H585:H587" si="72">H563+H569+H573+H577+H581</f>
        <v>0</v>
      </c>
      <c r="I585" s="271">
        <f t="shared" ref="I585:I587" si="73">I563+I569+I573+I577+I581</f>
        <v>0</v>
      </c>
      <c r="J585" s="271">
        <f t="shared" ref="J585:J587" si="74">J563+J569+J573+J577+J581</f>
        <v>0</v>
      </c>
      <c r="K585" s="271">
        <f t="shared" ref="K585:K587" si="75">K563+K569+K573+K577+K581</f>
        <v>0</v>
      </c>
      <c r="L585" s="271">
        <f t="shared" ref="L585:L587" si="76">L563+L569+L573+L577+L581</f>
        <v>0</v>
      </c>
      <c r="M585" s="271">
        <f t="shared" ref="M585:M587" si="77">M563+M569+M573+M577+M581</f>
        <v>0</v>
      </c>
      <c r="N585" s="271">
        <f t="shared" ref="N585:N587" si="78">N563+N569+N573+N577+N581</f>
        <v>0</v>
      </c>
      <c r="O585" s="271">
        <f t="shared" ref="O585:O587" si="79">O563+O569+O573+O577+O581</f>
        <v>0</v>
      </c>
      <c r="P585" s="271">
        <f t="shared" ref="P585:P587" si="80">P563+P569+P573+P577+P581</f>
        <v>0</v>
      </c>
      <c r="Q585" s="273">
        <f t="shared" ref="Q585:Q587" si="81">Q563+Q569+Q573+Q577+Q581</f>
        <v>0</v>
      </c>
      <c r="R585" s="273"/>
    </row>
    <row r="586" spans="1:18" ht="34.5" hidden="1" customHeight="1">
      <c r="A586" s="896" t="s">
        <v>467</v>
      </c>
      <c r="B586" s="897"/>
      <c r="C586" s="897"/>
      <c r="D586" s="897"/>
      <c r="E586" s="898"/>
      <c r="F586" s="271">
        <f t="shared" si="71"/>
        <v>0</v>
      </c>
      <c r="G586" s="272"/>
      <c r="H586" s="271">
        <f t="shared" si="72"/>
        <v>0</v>
      </c>
      <c r="I586" s="271">
        <f t="shared" si="73"/>
        <v>0</v>
      </c>
      <c r="J586" s="271">
        <f t="shared" si="74"/>
        <v>0</v>
      </c>
      <c r="K586" s="271">
        <f t="shared" si="75"/>
        <v>0</v>
      </c>
      <c r="L586" s="271">
        <f t="shared" si="76"/>
        <v>0</v>
      </c>
      <c r="M586" s="271">
        <f t="shared" si="77"/>
        <v>0</v>
      </c>
      <c r="N586" s="271">
        <f t="shared" si="78"/>
        <v>0</v>
      </c>
      <c r="O586" s="271">
        <f t="shared" si="79"/>
        <v>0</v>
      </c>
      <c r="P586" s="271">
        <f t="shared" si="80"/>
        <v>0</v>
      </c>
      <c r="Q586" s="273">
        <f t="shared" si="81"/>
        <v>0</v>
      </c>
      <c r="R586" s="273"/>
    </row>
    <row r="587" spans="1:18" ht="34.5" hidden="1" customHeight="1">
      <c r="A587" s="876" t="s">
        <v>468</v>
      </c>
      <c r="B587" s="877"/>
      <c r="C587" s="877"/>
      <c r="D587" s="877"/>
      <c r="E587" s="878"/>
      <c r="F587" s="271">
        <f t="shared" si="71"/>
        <v>0</v>
      </c>
      <c r="G587" s="272"/>
      <c r="H587" s="271">
        <f t="shared" si="72"/>
        <v>0</v>
      </c>
      <c r="I587" s="271">
        <f t="shared" si="73"/>
        <v>0</v>
      </c>
      <c r="J587" s="271">
        <f t="shared" si="74"/>
        <v>0</v>
      </c>
      <c r="K587" s="271">
        <f t="shared" si="75"/>
        <v>0</v>
      </c>
      <c r="L587" s="271">
        <f t="shared" si="76"/>
        <v>0</v>
      </c>
      <c r="M587" s="271">
        <f t="shared" si="77"/>
        <v>0</v>
      </c>
      <c r="N587" s="271">
        <f t="shared" si="78"/>
        <v>0</v>
      </c>
      <c r="O587" s="271">
        <f t="shared" si="79"/>
        <v>0</v>
      </c>
      <c r="P587" s="271">
        <f t="shared" si="80"/>
        <v>0</v>
      </c>
      <c r="Q587" s="273">
        <f t="shared" si="81"/>
        <v>0</v>
      </c>
      <c r="R587" s="273"/>
    </row>
    <row r="588" spans="1:18" ht="34.5" hidden="1" customHeight="1">
      <c r="A588" s="879" t="s">
        <v>469</v>
      </c>
      <c r="B588" s="880"/>
      <c r="C588" s="880"/>
      <c r="D588" s="880"/>
      <c r="E588" s="881"/>
      <c r="F588" s="274">
        <f>F585+F586</f>
        <v>0</v>
      </c>
      <c r="G588" s="275"/>
      <c r="H588" s="274">
        <f t="shared" ref="H588:Q588" si="82">H585+H586</f>
        <v>0</v>
      </c>
      <c r="I588" s="274">
        <f t="shared" si="82"/>
        <v>0</v>
      </c>
      <c r="J588" s="274">
        <f t="shared" si="82"/>
        <v>0</v>
      </c>
      <c r="K588" s="274">
        <f t="shared" si="82"/>
        <v>0</v>
      </c>
      <c r="L588" s="274">
        <f t="shared" si="82"/>
        <v>0</v>
      </c>
      <c r="M588" s="274">
        <f t="shared" si="82"/>
        <v>0</v>
      </c>
      <c r="N588" s="274">
        <f t="shared" si="82"/>
        <v>0</v>
      </c>
      <c r="O588" s="274">
        <f t="shared" si="82"/>
        <v>0</v>
      </c>
      <c r="P588" s="274">
        <f t="shared" si="82"/>
        <v>0</v>
      </c>
      <c r="Q588" s="276">
        <f t="shared" si="82"/>
        <v>0</v>
      </c>
      <c r="R588" s="276"/>
    </row>
    <row r="589" spans="1:18" ht="34.5" hidden="1" customHeight="1">
      <c r="A589" s="899" t="s">
        <v>470</v>
      </c>
      <c r="B589" s="900"/>
      <c r="C589" s="900"/>
      <c r="D589" s="900"/>
      <c r="E589" s="901"/>
      <c r="F589" s="290">
        <f>F585+F586+F587</f>
        <v>0</v>
      </c>
      <c r="G589" s="290"/>
      <c r="H589" s="290">
        <f t="shared" ref="H589:Q589" si="83">H585+H586+H587</f>
        <v>0</v>
      </c>
      <c r="I589" s="290">
        <f t="shared" si="83"/>
        <v>0</v>
      </c>
      <c r="J589" s="290">
        <f t="shared" si="83"/>
        <v>0</v>
      </c>
      <c r="K589" s="290">
        <f t="shared" si="83"/>
        <v>0</v>
      </c>
      <c r="L589" s="290">
        <f t="shared" si="83"/>
        <v>0</v>
      </c>
      <c r="M589" s="290">
        <f t="shared" si="83"/>
        <v>0</v>
      </c>
      <c r="N589" s="290">
        <f t="shared" si="83"/>
        <v>0</v>
      </c>
      <c r="O589" s="290">
        <f t="shared" si="83"/>
        <v>0</v>
      </c>
      <c r="P589" s="290">
        <f t="shared" si="83"/>
        <v>0</v>
      </c>
      <c r="Q589" s="291">
        <f t="shared" si="83"/>
        <v>0</v>
      </c>
      <c r="R589" s="291"/>
    </row>
    <row r="590" spans="1:18" ht="34.5" hidden="1" customHeight="1">
      <c r="A590" s="892"/>
      <c r="B590" s="893"/>
      <c r="C590" s="893"/>
      <c r="D590" s="893"/>
      <c r="E590" s="893"/>
      <c r="F590" s="893"/>
      <c r="G590" s="894"/>
      <c r="H590" s="893"/>
      <c r="I590" s="893"/>
      <c r="J590" s="893"/>
      <c r="K590" s="893"/>
      <c r="L590" s="893"/>
      <c r="M590" s="893"/>
      <c r="N590" s="893"/>
      <c r="O590" s="893"/>
      <c r="P590" s="893"/>
      <c r="Q590" s="895"/>
      <c r="R590" s="280"/>
    </row>
    <row r="591" spans="1:18" ht="34.5" customHeight="1">
      <c r="A591" s="873" t="s">
        <v>471</v>
      </c>
      <c r="B591" s="874"/>
      <c r="C591" s="874"/>
      <c r="D591" s="874"/>
      <c r="E591" s="874"/>
      <c r="F591" s="875"/>
      <c r="G591" s="281"/>
      <c r="H591" s="282">
        <f t="shared" ref="H591:H595" si="84">H585</f>
        <v>0</v>
      </c>
      <c r="I591" s="282">
        <f t="shared" ref="I591:I595" si="85">I585+H591</f>
        <v>0</v>
      </c>
      <c r="J591" s="282">
        <f t="shared" ref="J591:J595" si="86">J585+I591</f>
        <v>0</v>
      </c>
      <c r="K591" s="282">
        <f t="shared" ref="K591:K595" si="87">K585+J591</f>
        <v>0</v>
      </c>
      <c r="L591" s="282">
        <f t="shared" ref="L591:L595" si="88">L585+K591</f>
        <v>0</v>
      </c>
      <c r="M591" s="282">
        <f t="shared" ref="M591:M595" si="89">M585+L591</f>
        <v>0</v>
      </c>
      <c r="N591" s="282">
        <f t="shared" ref="N591:N595" si="90">N585+M591</f>
        <v>0</v>
      </c>
      <c r="O591" s="282">
        <f t="shared" ref="O591:O595" si="91">O585+N591</f>
        <v>0</v>
      </c>
      <c r="P591" s="282">
        <f t="shared" ref="P591:P595" si="92">P585+O591</f>
        <v>0</v>
      </c>
      <c r="Q591" s="283">
        <f t="shared" ref="Q591:Q595" si="93">Q585+P591</f>
        <v>0</v>
      </c>
      <c r="R591" s="283"/>
    </row>
    <row r="592" spans="1:18" ht="34.5" customHeight="1">
      <c r="A592" s="876" t="s">
        <v>472</v>
      </c>
      <c r="B592" s="877"/>
      <c r="C592" s="877"/>
      <c r="D592" s="877"/>
      <c r="E592" s="877"/>
      <c r="F592" s="878"/>
      <c r="G592" s="285"/>
      <c r="H592" s="282">
        <f t="shared" si="84"/>
        <v>0</v>
      </c>
      <c r="I592" s="282">
        <f t="shared" si="85"/>
        <v>0</v>
      </c>
      <c r="J592" s="282">
        <f t="shared" si="86"/>
        <v>0</v>
      </c>
      <c r="K592" s="282">
        <f t="shared" si="87"/>
        <v>0</v>
      </c>
      <c r="L592" s="282">
        <f t="shared" si="88"/>
        <v>0</v>
      </c>
      <c r="M592" s="282">
        <f t="shared" si="89"/>
        <v>0</v>
      </c>
      <c r="N592" s="282">
        <f t="shared" si="90"/>
        <v>0</v>
      </c>
      <c r="O592" s="282">
        <f t="shared" si="91"/>
        <v>0</v>
      </c>
      <c r="P592" s="282">
        <f t="shared" si="92"/>
        <v>0</v>
      </c>
      <c r="Q592" s="283">
        <f t="shared" si="93"/>
        <v>0</v>
      </c>
      <c r="R592" s="283"/>
    </row>
    <row r="593" spans="1:18" ht="34.5" customHeight="1">
      <c r="A593" s="870" t="s">
        <v>473</v>
      </c>
      <c r="B593" s="871"/>
      <c r="C593" s="871"/>
      <c r="D593" s="871"/>
      <c r="E593" s="871"/>
      <c r="F593" s="872"/>
      <c r="G593" s="477"/>
      <c r="H593" s="282">
        <f t="shared" si="84"/>
        <v>0</v>
      </c>
      <c r="I593" s="282">
        <f t="shared" si="85"/>
        <v>0</v>
      </c>
      <c r="J593" s="282">
        <f t="shared" si="86"/>
        <v>0</v>
      </c>
      <c r="K593" s="282">
        <f t="shared" si="87"/>
        <v>0</v>
      </c>
      <c r="L593" s="282">
        <f t="shared" si="88"/>
        <v>0</v>
      </c>
      <c r="M593" s="282">
        <f t="shared" si="89"/>
        <v>0</v>
      </c>
      <c r="N593" s="282">
        <f t="shared" si="90"/>
        <v>0</v>
      </c>
      <c r="O593" s="282">
        <f t="shared" si="91"/>
        <v>0</v>
      </c>
      <c r="P593" s="282">
        <f t="shared" si="92"/>
        <v>0</v>
      </c>
      <c r="Q593" s="283">
        <f t="shared" si="93"/>
        <v>0</v>
      </c>
      <c r="R593" s="283"/>
    </row>
    <row r="594" spans="1:18" ht="34.5" customHeight="1">
      <c r="A594" s="879" t="s">
        <v>474</v>
      </c>
      <c r="B594" s="880"/>
      <c r="C594" s="880"/>
      <c r="D594" s="880"/>
      <c r="E594" s="880"/>
      <c r="F594" s="881"/>
      <c r="G594" s="289"/>
      <c r="H594" s="286">
        <f t="shared" si="84"/>
        <v>0</v>
      </c>
      <c r="I594" s="286">
        <f t="shared" si="85"/>
        <v>0</v>
      </c>
      <c r="J594" s="286">
        <f t="shared" si="86"/>
        <v>0</v>
      </c>
      <c r="K594" s="286">
        <f t="shared" si="87"/>
        <v>0</v>
      </c>
      <c r="L594" s="286">
        <f t="shared" si="88"/>
        <v>0</v>
      </c>
      <c r="M594" s="286">
        <f t="shared" si="89"/>
        <v>0</v>
      </c>
      <c r="N594" s="286">
        <f t="shared" si="90"/>
        <v>0</v>
      </c>
      <c r="O594" s="286">
        <f t="shared" si="91"/>
        <v>0</v>
      </c>
      <c r="P594" s="286">
        <f t="shared" si="92"/>
        <v>0</v>
      </c>
      <c r="Q594" s="287">
        <f t="shared" si="93"/>
        <v>0</v>
      </c>
      <c r="R594" s="287"/>
    </row>
    <row r="595" spans="1:18" ht="34.5" customHeight="1">
      <c r="A595" s="899" t="s">
        <v>475</v>
      </c>
      <c r="B595" s="900"/>
      <c r="C595" s="900"/>
      <c r="D595" s="900"/>
      <c r="E595" s="900"/>
      <c r="F595" s="901"/>
      <c r="G595" s="277"/>
      <c r="H595" s="275">
        <f t="shared" si="84"/>
        <v>0</v>
      </c>
      <c r="I595" s="290">
        <f t="shared" si="85"/>
        <v>0</v>
      </c>
      <c r="J595" s="290">
        <f t="shared" si="86"/>
        <v>0</v>
      </c>
      <c r="K595" s="290">
        <f t="shared" si="87"/>
        <v>0</v>
      </c>
      <c r="L595" s="290">
        <f t="shared" si="88"/>
        <v>0</v>
      </c>
      <c r="M595" s="290">
        <f t="shared" si="89"/>
        <v>0</v>
      </c>
      <c r="N595" s="290">
        <f t="shared" si="90"/>
        <v>0</v>
      </c>
      <c r="O595" s="290">
        <f t="shared" si="91"/>
        <v>0</v>
      </c>
      <c r="P595" s="290">
        <f t="shared" si="92"/>
        <v>0</v>
      </c>
      <c r="Q595" s="291">
        <f t="shared" si="93"/>
        <v>0</v>
      </c>
      <c r="R595" s="291"/>
    </row>
    <row r="596" spans="1:18" ht="34.5" hidden="1" customHeight="1">
      <c r="A596" s="1023"/>
      <c r="B596" s="1024"/>
      <c r="C596" s="1024"/>
      <c r="D596" s="1024"/>
      <c r="E596" s="1024"/>
      <c r="F596" s="1040"/>
      <c r="G596" s="478"/>
      <c r="H596" s="275"/>
      <c r="I596" s="290"/>
      <c r="J596" s="290"/>
      <c r="K596" s="290"/>
      <c r="L596" s="290"/>
      <c r="M596" s="290"/>
      <c r="N596" s="290"/>
      <c r="O596" s="290"/>
      <c r="P596" s="290"/>
      <c r="Q596" s="291"/>
      <c r="R596" s="291"/>
    </row>
    <row r="597" spans="1:18" ht="34.5" hidden="1" customHeight="1">
      <c r="A597" s="873" t="s">
        <v>476</v>
      </c>
      <c r="B597" s="874"/>
      <c r="C597" s="874"/>
      <c r="D597" s="874"/>
      <c r="E597" s="875"/>
      <c r="F597" s="271">
        <f t="shared" ref="F597:F599" si="94">SUM(H597:Q597)</f>
        <v>0</v>
      </c>
      <c r="G597" s="272"/>
      <c r="H597" s="271">
        <f t="shared" ref="H597:H599" si="95">H549+H585</f>
        <v>0</v>
      </c>
      <c r="I597" s="271">
        <f t="shared" ref="I597:I599" si="96">I549+I585</f>
        <v>0</v>
      </c>
      <c r="J597" s="271">
        <f t="shared" ref="J597:J599" si="97">J549+J585</f>
        <v>0</v>
      </c>
      <c r="K597" s="271">
        <f t="shared" ref="K597:K599" si="98">K549+K585</f>
        <v>0</v>
      </c>
      <c r="L597" s="271">
        <f t="shared" ref="L597:L599" si="99">L549+L585</f>
        <v>0</v>
      </c>
      <c r="M597" s="271">
        <f t="shared" ref="M597:M599" si="100">M549+M585</f>
        <v>0</v>
      </c>
      <c r="N597" s="271">
        <f t="shared" ref="N597:N599" si="101">N549+N585</f>
        <v>0</v>
      </c>
      <c r="O597" s="271">
        <f t="shared" ref="O597:O599" si="102">O549+O585</f>
        <v>0</v>
      </c>
      <c r="P597" s="271">
        <f t="shared" ref="P597:P599" si="103">P549+P585</f>
        <v>0</v>
      </c>
      <c r="Q597" s="273">
        <f t="shared" ref="Q597:Q599" si="104">Q549+Q585</f>
        <v>0</v>
      </c>
      <c r="R597" s="273"/>
    </row>
    <row r="598" spans="1:18" ht="34.5" hidden="1" customHeight="1">
      <c r="A598" s="896" t="s">
        <v>477</v>
      </c>
      <c r="B598" s="897"/>
      <c r="C598" s="897"/>
      <c r="D598" s="897"/>
      <c r="E598" s="898"/>
      <c r="F598" s="271">
        <f t="shared" si="94"/>
        <v>0</v>
      </c>
      <c r="G598" s="272"/>
      <c r="H598" s="271">
        <f t="shared" si="95"/>
        <v>0</v>
      </c>
      <c r="I598" s="271">
        <f t="shared" si="96"/>
        <v>0</v>
      </c>
      <c r="J598" s="271">
        <f t="shared" si="97"/>
        <v>0</v>
      </c>
      <c r="K598" s="271">
        <f t="shared" si="98"/>
        <v>0</v>
      </c>
      <c r="L598" s="271">
        <f t="shared" si="99"/>
        <v>0</v>
      </c>
      <c r="M598" s="271">
        <f t="shared" si="100"/>
        <v>0</v>
      </c>
      <c r="N598" s="271">
        <f t="shared" si="101"/>
        <v>0</v>
      </c>
      <c r="O598" s="271">
        <f t="shared" si="102"/>
        <v>0</v>
      </c>
      <c r="P598" s="271">
        <f t="shared" si="103"/>
        <v>0</v>
      </c>
      <c r="Q598" s="273">
        <f t="shared" si="104"/>
        <v>0</v>
      </c>
      <c r="R598" s="273"/>
    </row>
    <row r="599" spans="1:18" ht="34.5" hidden="1" customHeight="1">
      <c r="A599" s="876" t="s">
        <v>478</v>
      </c>
      <c r="B599" s="877"/>
      <c r="C599" s="877"/>
      <c r="D599" s="877"/>
      <c r="E599" s="878"/>
      <c r="F599" s="271">
        <f t="shared" si="94"/>
        <v>0</v>
      </c>
      <c r="G599" s="272"/>
      <c r="H599" s="271">
        <f t="shared" si="95"/>
        <v>0</v>
      </c>
      <c r="I599" s="271">
        <f t="shared" si="96"/>
        <v>0</v>
      </c>
      <c r="J599" s="271">
        <f t="shared" si="97"/>
        <v>0</v>
      </c>
      <c r="K599" s="271">
        <f t="shared" si="98"/>
        <v>0</v>
      </c>
      <c r="L599" s="271">
        <f t="shared" si="99"/>
        <v>0</v>
      </c>
      <c r="M599" s="271">
        <f t="shared" si="100"/>
        <v>0</v>
      </c>
      <c r="N599" s="271">
        <f t="shared" si="101"/>
        <v>0</v>
      </c>
      <c r="O599" s="271">
        <f t="shared" si="102"/>
        <v>0</v>
      </c>
      <c r="P599" s="271">
        <f t="shared" si="103"/>
        <v>0</v>
      </c>
      <c r="Q599" s="273">
        <f t="shared" si="104"/>
        <v>0</v>
      </c>
      <c r="R599" s="273"/>
    </row>
    <row r="600" spans="1:18" ht="34.5" hidden="1" customHeight="1">
      <c r="A600" s="879" t="s">
        <v>479</v>
      </c>
      <c r="B600" s="880"/>
      <c r="C600" s="880"/>
      <c r="D600" s="880"/>
      <c r="E600" s="881"/>
      <c r="F600" s="274">
        <f>F597+F598</f>
        <v>0</v>
      </c>
      <c r="G600" s="275"/>
      <c r="H600" s="274">
        <f t="shared" ref="H600:Q600" si="105">H597+H598</f>
        <v>0</v>
      </c>
      <c r="I600" s="274">
        <f t="shared" si="105"/>
        <v>0</v>
      </c>
      <c r="J600" s="274">
        <f t="shared" si="105"/>
        <v>0</v>
      </c>
      <c r="K600" s="274">
        <f t="shared" si="105"/>
        <v>0</v>
      </c>
      <c r="L600" s="274">
        <f t="shared" si="105"/>
        <v>0</v>
      </c>
      <c r="M600" s="274">
        <f t="shared" si="105"/>
        <v>0</v>
      </c>
      <c r="N600" s="274">
        <f t="shared" si="105"/>
        <v>0</v>
      </c>
      <c r="O600" s="274">
        <f t="shared" si="105"/>
        <v>0</v>
      </c>
      <c r="P600" s="274">
        <f t="shared" si="105"/>
        <v>0</v>
      </c>
      <c r="Q600" s="276">
        <f t="shared" si="105"/>
        <v>0</v>
      </c>
      <c r="R600" s="276"/>
    </row>
    <row r="601" spans="1:18" ht="34.5" hidden="1" customHeight="1">
      <c r="A601" s="899" t="s">
        <v>480</v>
      </c>
      <c r="B601" s="900"/>
      <c r="C601" s="900"/>
      <c r="D601" s="900"/>
      <c r="E601" s="901"/>
      <c r="F601" s="290">
        <f>F597+F598+F599</f>
        <v>0</v>
      </c>
      <c r="G601" s="290"/>
      <c r="H601" s="290">
        <f t="shared" ref="H601:Q601" si="106">H597+H598+H599</f>
        <v>0</v>
      </c>
      <c r="I601" s="290">
        <f t="shared" si="106"/>
        <v>0</v>
      </c>
      <c r="J601" s="290">
        <f t="shared" si="106"/>
        <v>0</v>
      </c>
      <c r="K601" s="290">
        <f t="shared" si="106"/>
        <v>0</v>
      </c>
      <c r="L601" s="290">
        <f t="shared" si="106"/>
        <v>0</v>
      </c>
      <c r="M601" s="290">
        <f t="shared" si="106"/>
        <v>0</v>
      </c>
      <c r="N601" s="290">
        <f t="shared" si="106"/>
        <v>0</v>
      </c>
      <c r="O601" s="290">
        <f t="shared" si="106"/>
        <v>0</v>
      </c>
      <c r="P601" s="290">
        <f t="shared" si="106"/>
        <v>0</v>
      </c>
      <c r="Q601" s="291">
        <f t="shared" si="106"/>
        <v>0</v>
      </c>
      <c r="R601" s="291"/>
    </row>
    <row r="602" spans="1:18" ht="34.5" customHeight="1">
      <c r="A602" s="892"/>
      <c r="B602" s="893"/>
      <c r="C602" s="893"/>
      <c r="D602" s="893"/>
      <c r="E602" s="893"/>
      <c r="F602" s="893"/>
      <c r="G602" s="894"/>
      <c r="H602" s="893"/>
      <c r="I602" s="893"/>
      <c r="J602" s="893"/>
      <c r="K602" s="893"/>
      <c r="L602" s="893"/>
      <c r="M602" s="893"/>
      <c r="N602" s="893"/>
      <c r="O602" s="893"/>
      <c r="P602" s="893"/>
      <c r="Q602" s="895"/>
      <c r="R602" s="280"/>
    </row>
    <row r="603" spans="1:18" ht="34.5" customHeight="1">
      <c r="A603" s="873" t="s">
        <v>481</v>
      </c>
      <c r="B603" s="874"/>
      <c r="C603" s="874"/>
      <c r="D603" s="874"/>
      <c r="E603" s="874"/>
      <c r="F603" s="875"/>
      <c r="G603" s="281"/>
      <c r="H603" s="282">
        <f t="shared" ref="H603:H607" si="107">H597</f>
        <v>0</v>
      </c>
      <c r="I603" s="282">
        <f t="shared" ref="I603:I607" si="108">I597+H603</f>
        <v>0</v>
      </c>
      <c r="J603" s="282">
        <f t="shared" ref="J603:J607" si="109">J597+I603</f>
        <v>0</v>
      </c>
      <c r="K603" s="282">
        <f t="shared" ref="K603:K607" si="110">K597+J603</f>
        <v>0</v>
      </c>
      <c r="L603" s="282">
        <f t="shared" ref="L603:L607" si="111">L597+K603</f>
        <v>0</v>
      </c>
      <c r="M603" s="282">
        <f t="shared" ref="M603:M607" si="112">M597+L603</f>
        <v>0</v>
      </c>
      <c r="N603" s="282">
        <f t="shared" ref="N603:N607" si="113">N597+M603</f>
        <v>0</v>
      </c>
      <c r="O603" s="282">
        <f t="shared" ref="O603:O607" si="114">O597+N603</f>
        <v>0</v>
      </c>
      <c r="P603" s="282">
        <f t="shared" ref="P603:P607" si="115">P597+O603</f>
        <v>0</v>
      </c>
      <c r="Q603" s="283">
        <f t="shared" ref="Q603:Q607" si="116">Q597+P603</f>
        <v>0</v>
      </c>
      <c r="R603" s="283"/>
    </row>
    <row r="604" spans="1:18" ht="34.5" customHeight="1">
      <c r="A604" s="876" t="s">
        <v>482</v>
      </c>
      <c r="B604" s="877"/>
      <c r="C604" s="877"/>
      <c r="D604" s="877"/>
      <c r="E604" s="877"/>
      <c r="F604" s="878"/>
      <c r="G604" s="285"/>
      <c r="H604" s="282">
        <f t="shared" si="107"/>
        <v>0</v>
      </c>
      <c r="I604" s="282">
        <f t="shared" si="108"/>
        <v>0</v>
      </c>
      <c r="J604" s="282">
        <f t="shared" si="109"/>
        <v>0</v>
      </c>
      <c r="K604" s="282">
        <f t="shared" si="110"/>
        <v>0</v>
      </c>
      <c r="L604" s="282">
        <f t="shared" si="111"/>
        <v>0</v>
      </c>
      <c r="M604" s="282">
        <f t="shared" si="112"/>
        <v>0</v>
      </c>
      <c r="N604" s="282">
        <f t="shared" si="113"/>
        <v>0</v>
      </c>
      <c r="O604" s="282">
        <f t="shared" si="114"/>
        <v>0</v>
      </c>
      <c r="P604" s="282">
        <f t="shared" si="115"/>
        <v>0</v>
      </c>
      <c r="Q604" s="283">
        <f t="shared" si="116"/>
        <v>0</v>
      </c>
      <c r="R604" s="283"/>
    </row>
    <row r="605" spans="1:18" ht="34.5" customHeight="1">
      <c r="A605" s="870" t="s">
        <v>483</v>
      </c>
      <c r="B605" s="871"/>
      <c r="C605" s="871"/>
      <c r="D605" s="871"/>
      <c r="E605" s="871"/>
      <c r="F605" s="872"/>
      <c r="G605" s="477"/>
      <c r="H605" s="282">
        <f t="shared" si="107"/>
        <v>0</v>
      </c>
      <c r="I605" s="282">
        <f t="shared" si="108"/>
        <v>0</v>
      </c>
      <c r="J605" s="282">
        <f t="shared" si="109"/>
        <v>0</v>
      </c>
      <c r="K605" s="282">
        <f t="shared" si="110"/>
        <v>0</v>
      </c>
      <c r="L605" s="282">
        <f t="shared" si="111"/>
        <v>0</v>
      </c>
      <c r="M605" s="282">
        <f t="shared" si="112"/>
        <v>0</v>
      </c>
      <c r="N605" s="282">
        <f t="shared" si="113"/>
        <v>0</v>
      </c>
      <c r="O605" s="282">
        <f t="shared" si="114"/>
        <v>0</v>
      </c>
      <c r="P605" s="282">
        <f t="shared" si="115"/>
        <v>0</v>
      </c>
      <c r="Q605" s="283">
        <f t="shared" si="116"/>
        <v>0</v>
      </c>
      <c r="R605" s="283"/>
    </row>
    <row r="606" spans="1:18" ht="34.5" customHeight="1">
      <c r="A606" s="879" t="s">
        <v>484</v>
      </c>
      <c r="B606" s="880"/>
      <c r="C606" s="880"/>
      <c r="D606" s="880"/>
      <c r="E606" s="880"/>
      <c r="F606" s="881"/>
      <c r="G606" s="289"/>
      <c r="H606" s="286">
        <f t="shared" si="107"/>
        <v>0</v>
      </c>
      <c r="I606" s="286">
        <f t="shared" si="108"/>
        <v>0</v>
      </c>
      <c r="J606" s="286">
        <f t="shared" si="109"/>
        <v>0</v>
      </c>
      <c r="K606" s="286">
        <f t="shared" si="110"/>
        <v>0</v>
      </c>
      <c r="L606" s="286">
        <f t="shared" si="111"/>
        <v>0</v>
      </c>
      <c r="M606" s="286">
        <f t="shared" si="112"/>
        <v>0</v>
      </c>
      <c r="N606" s="286">
        <f t="shared" si="113"/>
        <v>0</v>
      </c>
      <c r="O606" s="286">
        <f t="shared" si="114"/>
        <v>0</v>
      </c>
      <c r="P606" s="286">
        <f t="shared" si="115"/>
        <v>0</v>
      </c>
      <c r="Q606" s="287">
        <f t="shared" si="116"/>
        <v>0</v>
      </c>
      <c r="R606" s="287"/>
    </row>
    <row r="607" spans="1:18" ht="34.5" customHeight="1">
      <c r="A607" s="899" t="s">
        <v>485</v>
      </c>
      <c r="B607" s="900"/>
      <c r="C607" s="900"/>
      <c r="D607" s="900"/>
      <c r="E607" s="900"/>
      <c r="F607" s="901"/>
      <c r="G607" s="277"/>
      <c r="H607" s="275">
        <f t="shared" si="107"/>
        <v>0</v>
      </c>
      <c r="I607" s="290">
        <f t="shared" si="108"/>
        <v>0</v>
      </c>
      <c r="J607" s="290">
        <f t="shared" si="109"/>
        <v>0</v>
      </c>
      <c r="K607" s="290">
        <f t="shared" si="110"/>
        <v>0</v>
      </c>
      <c r="L607" s="290">
        <f t="shared" si="111"/>
        <v>0</v>
      </c>
      <c r="M607" s="290">
        <f t="shared" si="112"/>
        <v>0</v>
      </c>
      <c r="N607" s="290">
        <f t="shared" si="113"/>
        <v>0</v>
      </c>
      <c r="O607" s="290">
        <f t="shared" si="114"/>
        <v>0</v>
      </c>
      <c r="P607" s="290">
        <f t="shared" si="115"/>
        <v>0</v>
      </c>
      <c r="Q607" s="291">
        <f t="shared" si="116"/>
        <v>0</v>
      </c>
      <c r="R607" s="291"/>
    </row>
    <row r="608" spans="1:18" ht="34.5" customHeight="1">
      <c r="A608" s="892"/>
      <c r="B608" s="893"/>
      <c r="C608" s="893"/>
      <c r="D608" s="893"/>
      <c r="E608" s="893"/>
      <c r="F608" s="893"/>
      <c r="G608" s="894"/>
      <c r="H608" s="893"/>
      <c r="I608" s="893"/>
      <c r="J608" s="893"/>
      <c r="K608" s="893"/>
      <c r="L608" s="893"/>
      <c r="M608" s="893"/>
      <c r="N608" s="893"/>
      <c r="O608" s="893"/>
      <c r="P608" s="893"/>
      <c r="Q608" s="895"/>
      <c r="R608" s="280"/>
    </row>
    <row r="609" spans="1:18" ht="34.5" hidden="1" customHeight="1">
      <c r="A609" s="873" t="s">
        <v>486</v>
      </c>
      <c r="B609" s="874"/>
      <c r="C609" s="874"/>
      <c r="D609" s="874"/>
      <c r="E609" s="875"/>
      <c r="F609" s="282">
        <f t="shared" ref="F609:F611" si="117">SUM(H609:Q609)</f>
        <v>0</v>
      </c>
      <c r="G609" s="479"/>
      <c r="H609" s="282">
        <f t="shared" ref="H609:H611" si="118">H281+H597+H470</f>
        <v>0</v>
      </c>
      <c r="I609" s="282">
        <f t="shared" ref="I609:I611" si="119">I281+I597+I470</f>
        <v>0</v>
      </c>
      <c r="J609" s="282">
        <f t="shared" ref="J609:J611" si="120">J281+J597+J470</f>
        <v>0</v>
      </c>
      <c r="K609" s="282">
        <f t="shared" ref="K609:K611" si="121">K281+K597+K470</f>
        <v>0</v>
      </c>
      <c r="L609" s="282">
        <f t="shared" ref="L609:L611" si="122">L281+L597+L470</f>
        <v>0</v>
      </c>
      <c r="M609" s="282">
        <f t="shared" ref="M609:M611" si="123">M281+M597+M470</f>
        <v>0</v>
      </c>
      <c r="N609" s="282">
        <f t="shared" ref="N609:N611" si="124">N281+N597+N470</f>
        <v>0</v>
      </c>
      <c r="O609" s="282">
        <f t="shared" ref="O609:O611" si="125">O281+O597+O470</f>
        <v>0</v>
      </c>
      <c r="P609" s="282">
        <f t="shared" ref="P609:P611" si="126">P281+P597+P470</f>
        <v>0</v>
      </c>
      <c r="Q609" s="283">
        <f t="shared" ref="Q609:Q611" si="127">Q281+Q597+Q470</f>
        <v>0</v>
      </c>
      <c r="R609" s="283"/>
    </row>
    <row r="610" spans="1:18" ht="34.5" hidden="1" customHeight="1">
      <c r="A610" s="896" t="s">
        <v>487</v>
      </c>
      <c r="B610" s="897"/>
      <c r="C610" s="897"/>
      <c r="D610" s="897"/>
      <c r="E610" s="898"/>
      <c r="F610" s="282">
        <f t="shared" si="117"/>
        <v>0</v>
      </c>
      <c r="G610" s="479"/>
      <c r="H610" s="282">
        <f t="shared" si="118"/>
        <v>0</v>
      </c>
      <c r="I610" s="282">
        <f t="shared" si="119"/>
        <v>0</v>
      </c>
      <c r="J610" s="282">
        <f t="shared" si="120"/>
        <v>0</v>
      </c>
      <c r="K610" s="282">
        <f t="shared" si="121"/>
        <v>0</v>
      </c>
      <c r="L610" s="282">
        <f t="shared" si="122"/>
        <v>0</v>
      </c>
      <c r="M610" s="282">
        <f t="shared" si="123"/>
        <v>0</v>
      </c>
      <c r="N610" s="282">
        <f t="shared" si="124"/>
        <v>0</v>
      </c>
      <c r="O610" s="282">
        <f t="shared" si="125"/>
        <v>0</v>
      </c>
      <c r="P610" s="282">
        <f t="shared" si="126"/>
        <v>0</v>
      </c>
      <c r="Q610" s="283">
        <f t="shared" si="127"/>
        <v>0</v>
      </c>
      <c r="R610" s="283"/>
    </row>
    <row r="611" spans="1:18" ht="34.5" hidden="1" customHeight="1">
      <c r="A611" s="876" t="s">
        <v>488</v>
      </c>
      <c r="B611" s="877"/>
      <c r="C611" s="877"/>
      <c r="D611" s="877"/>
      <c r="E611" s="878"/>
      <c r="F611" s="282">
        <f t="shared" si="117"/>
        <v>1.8</v>
      </c>
      <c r="G611" s="479"/>
      <c r="H611" s="282">
        <f t="shared" si="118"/>
        <v>0</v>
      </c>
      <c r="I611" s="282">
        <f t="shared" si="119"/>
        <v>0</v>
      </c>
      <c r="J611" s="282">
        <f t="shared" si="120"/>
        <v>0</v>
      </c>
      <c r="K611" s="282">
        <f t="shared" si="121"/>
        <v>0</v>
      </c>
      <c r="L611" s="282">
        <f t="shared" si="122"/>
        <v>0</v>
      </c>
      <c r="M611" s="282">
        <f t="shared" si="123"/>
        <v>0</v>
      </c>
      <c r="N611" s="282">
        <f t="shared" si="124"/>
        <v>0</v>
      </c>
      <c r="O611" s="282">
        <f t="shared" si="125"/>
        <v>0</v>
      </c>
      <c r="P611" s="282">
        <f t="shared" si="126"/>
        <v>0</v>
      </c>
      <c r="Q611" s="283">
        <f t="shared" si="127"/>
        <v>1.8</v>
      </c>
      <c r="R611" s="283"/>
    </row>
    <row r="612" spans="1:18" ht="34.5" hidden="1" customHeight="1">
      <c r="A612" s="879" t="s">
        <v>489</v>
      </c>
      <c r="B612" s="880"/>
      <c r="C612" s="880"/>
      <c r="D612" s="880"/>
      <c r="E612" s="881"/>
      <c r="F612" s="274">
        <f>F609+F610</f>
        <v>0</v>
      </c>
      <c r="G612" s="275"/>
      <c r="H612" s="274">
        <f t="shared" ref="H612:Q612" si="128">H609+H610</f>
        <v>0</v>
      </c>
      <c r="I612" s="274">
        <f t="shared" si="128"/>
        <v>0</v>
      </c>
      <c r="J612" s="274">
        <f t="shared" si="128"/>
        <v>0</v>
      </c>
      <c r="K612" s="274">
        <f t="shared" si="128"/>
        <v>0</v>
      </c>
      <c r="L612" s="274">
        <f t="shared" si="128"/>
        <v>0</v>
      </c>
      <c r="M612" s="274">
        <f t="shared" si="128"/>
        <v>0</v>
      </c>
      <c r="N612" s="274">
        <f t="shared" si="128"/>
        <v>0</v>
      </c>
      <c r="O612" s="274">
        <f t="shared" si="128"/>
        <v>0</v>
      </c>
      <c r="P612" s="274">
        <f t="shared" si="128"/>
        <v>0</v>
      </c>
      <c r="Q612" s="276">
        <f t="shared" si="128"/>
        <v>0</v>
      </c>
      <c r="R612" s="276"/>
    </row>
    <row r="613" spans="1:18" ht="34.5" hidden="1" customHeight="1">
      <c r="A613" s="899" t="s">
        <v>490</v>
      </c>
      <c r="B613" s="900"/>
      <c r="C613" s="900"/>
      <c r="D613" s="900"/>
      <c r="E613" s="901"/>
      <c r="F613" s="290">
        <f>F609+F610+F611</f>
        <v>1.8</v>
      </c>
      <c r="G613" s="290"/>
      <c r="H613" s="290">
        <f t="shared" ref="H613:Q613" si="129">H609+H610+H611</f>
        <v>0</v>
      </c>
      <c r="I613" s="290">
        <f t="shared" si="129"/>
        <v>0</v>
      </c>
      <c r="J613" s="290">
        <f t="shared" si="129"/>
        <v>0</v>
      </c>
      <c r="K613" s="290">
        <f t="shared" si="129"/>
        <v>0</v>
      </c>
      <c r="L613" s="290">
        <f t="shared" si="129"/>
        <v>0</v>
      </c>
      <c r="M613" s="290">
        <f t="shared" si="129"/>
        <v>0</v>
      </c>
      <c r="N613" s="290">
        <f t="shared" si="129"/>
        <v>0</v>
      </c>
      <c r="O613" s="290">
        <f t="shared" si="129"/>
        <v>0</v>
      </c>
      <c r="P613" s="290">
        <f t="shared" si="129"/>
        <v>0</v>
      </c>
      <c r="Q613" s="291">
        <f t="shared" si="129"/>
        <v>1.8</v>
      </c>
      <c r="R613" s="291"/>
    </row>
    <row r="614" spans="1:18" ht="34.5" hidden="1" customHeight="1">
      <c r="A614" s="870"/>
      <c r="B614" s="871"/>
      <c r="C614" s="871"/>
      <c r="D614" s="871"/>
      <c r="E614" s="871"/>
      <c r="F614" s="871"/>
      <c r="G614" s="1022"/>
      <c r="H614" s="871"/>
      <c r="I614" s="871"/>
      <c r="J614" s="871"/>
      <c r="K614" s="871"/>
      <c r="L614" s="871"/>
      <c r="M614" s="871"/>
      <c r="N614" s="871"/>
      <c r="O614" s="871"/>
      <c r="P614" s="871"/>
      <c r="Q614" s="995"/>
      <c r="R614" s="410"/>
    </row>
    <row r="615" spans="1:18" ht="34.5" customHeight="1">
      <c r="A615" s="873" t="s">
        <v>491</v>
      </c>
      <c r="B615" s="874"/>
      <c r="C615" s="874"/>
      <c r="D615" s="874"/>
      <c r="E615" s="874"/>
      <c r="F615" s="875"/>
      <c r="G615" s="281"/>
      <c r="H615" s="282">
        <f t="shared" ref="H615:H619" si="130">H609</f>
        <v>0</v>
      </c>
      <c r="I615" s="282">
        <f t="shared" ref="I615:I619" si="131">I609+H615</f>
        <v>0</v>
      </c>
      <c r="J615" s="282">
        <f t="shared" ref="J615:J619" si="132">J609+I615</f>
        <v>0</v>
      </c>
      <c r="K615" s="282">
        <f t="shared" ref="K615:K619" si="133">K609+J615</f>
        <v>0</v>
      </c>
      <c r="L615" s="282">
        <f t="shared" ref="L615:L619" si="134">L609+K615</f>
        <v>0</v>
      </c>
      <c r="M615" s="282">
        <f t="shared" ref="M615:M619" si="135">M609+L615</f>
        <v>0</v>
      </c>
      <c r="N615" s="282">
        <f t="shared" ref="N615:N619" si="136">N609+M615</f>
        <v>0</v>
      </c>
      <c r="O615" s="282">
        <f t="shared" ref="O615:O619" si="137">O609+N615</f>
        <v>0</v>
      </c>
      <c r="P615" s="282">
        <f t="shared" ref="P615:P619" si="138">P609+O615</f>
        <v>0</v>
      </c>
      <c r="Q615" s="283">
        <f t="shared" ref="Q615:Q619" si="139">Q609+P615</f>
        <v>0</v>
      </c>
      <c r="R615" s="283"/>
    </row>
    <row r="616" spans="1:18" ht="34.5" customHeight="1">
      <c r="A616" s="896" t="s">
        <v>492</v>
      </c>
      <c r="B616" s="897"/>
      <c r="C616" s="897"/>
      <c r="D616" s="897"/>
      <c r="E616" s="897"/>
      <c r="F616" s="898"/>
      <c r="G616" s="284"/>
      <c r="H616" s="282">
        <f t="shared" si="130"/>
        <v>0</v>
      </c>
      <c r="I616" s="282">
        <f t="shared" si="131"/>
        <v>0</v>
      </c>
      <c r="J616" s="282">
        <f t="shared" si="132"/>
        <v>0</v>
      </c>
      <c r="K616" s="282">
        <f t="shared" si="133"/>
        <v>0</v>
      </c>
      <c r="L616" s="282">
        <f t="shared" si="134"/>
        <v>0</v>
      </c>
      <c r="M616" s="282">
        <f t="shared" si="135"/>
        <v>0</v>
      </c>
      <c r="N616" s="282">
        <f t="shared" si="136"/>
        <v>0</v>
      </c>
      <c r="O616" s="282">
        <f t="shared" si="137"/>
        <v>0</v>
      </c>
      <c r="P616" s="282">
        <f t="shared" si="138"/>
        <v>0</v>
      </c>
      <c r="Q616" s="283">
        <f t="shared" si="139"/>
        <v>0</v>
      </c>
      <c r="R616" s="283"/>
    </row>
    <row r="617" spans="1:18" ht="34.5" customHeight="1">
      <c r="A617" s="876" t="s">
        <v>493</v>
      </c>
      <c r="B617" s="877"/>
      <c r="C617" s="877"/>
      <c r="D617" s="877"/>
      <c r="E617" s="877"/>
      <c r="F617" s="878"/>
      <c r="G617" s="285"/>
      <c r="H617" s="282">
        <f t="shared" si="130"/>
        <v>0</v>
      </c>
      <c r="I617" s="282">
        <f t="shared" si="131"/>
        <v>0</v>
      </c>
      <c r="J617" s="282">
        <f t="shared" si="132"/>
        <v>0</v>
      </c>
      <c r="K617" s="282">
        <f t="shared" si="133"/>
        <v>0</v>
      </c>
      <c r="L617" s="282">
        <f t="shared" si="134"/>
        <v>0</v>
      </c>
      <c r="M617" s="282">
        <f t="shared" si="135"/>
        <v>0</v>
      </c>
      <c r="N617" s="282">
        <f t="shared" si="136"/>
        <v>0</v>
      </c>
      <c r="O617" s="282">
        <f t="shared" si="137"/>
        <v>0</v>
      </c>
      <c r="P617" s="282">
        <f t="shared" si="138"/>
        <v>0</v>
      </c>
      <c r="Q617" s="283">
        <f t="shared" si="139"/>
        <v>1.8</v>
      </c>
      <c r="R617" s="283"/>
    </row>
    <row r="618" spans="1:18" ht="34.5" customHeight="1">
      <c r="A618" s="879" t="s">
        <v>494</v>
      </c>
      <c r="B618" s="880"/>
      <c r="C618" s="880"/>
      <c r="D618" s="880"/>
      <c r="E618" s="880"/>
      <c r="F618" s="881"/>
      <c r="G618" s="277"/>
      <c r="H618" s="274">
        <f t="shared" si="130"/>
        <v>0</v>
      </c>
      <c r="I618" s="286">
        <f t="shared" si="131"/>
        <v>0</v>
      </c>
      <c r="J618" s="286">
        <f t="shared" si="132"/>
        <v>0</v>
      </c>
      <c r="K618" s="286">
        <f t="shared" si="133"/>
        <v>0</v>
      </c>
      <c r="L618" s="286">
        <f t="shared" si="134"/>
        <v>0</v>
      </c>
      <c r="M618" s="286">
        <f t="shared" si="135"/>
        <v>0</v>
      </c>
      <c r="N618" s="286">
        <f t="shared" si="136"/>
        <v>0</v>
      </c>
      <c r="O618" s="286">
        <f t="shared" si="137"/>
        <v>0</v>
      </c>
      <c r="P618" s="286">
        <f t="shared" si="138"/>
        <v>0</v>
      </c>
      <c r="Q618" s="287">
        <f t="shared" si="139"/>
        <v>0</v>
      </c>
      <c r="R618" s="287"/>
    </row>
    <row r="619" spans="1:18" ht="34.5" customHeight="1">
      <c r="A619" s="899" t="s">
        <v>495</v>
      </c>
      <c r="B619" s="900"/>
      <c r="C619" s="900"/>
      <c r="D619" s="900"/>
      <c r="E619" s="900"/>
      <c r="F619" s="901"/>
      <c r="G619" s="289"/>
      <c r="H619" s="290">
        <f t="shared" si="130"/>
        <v>0</v>
      </c>
      <c r="I619" s="290">
        <f t="shared" si="131"/>
        <v>0</v>
      </c>
      <c r="J619" s="290">
        <f t="shared" si="132"/>
        <v>0</v>
      </c>
      <c r="K619" s="290">
        <f t="shared" si="133"/>
        <v>0</v>
      </c>
      <c r="L619" s="290">
        <f t="shared" si="134"/>
        <v>0</v>
      </c>
      <c r="M619" s="290">
        <f t="shared" si="135"/>
        <v>0</v>
      </c>
      <c r="N619" s="290">
        <f t="shared" si="136"/>
        <v>0</v>
      </c>
      <c r="O619" s="290">
        <f t="shared" si="137"/>
        <v>0</v>
      </c>
      <c r="P619" s="290">
        <f t="shared" si="138"/>
        <v>0</v>
      </c>
      <c r="Q619" s="291">
        <f t="shared" si="139"/>
        <v>1.8</v>
      </c>
      <c r="R619" s="291"/>
    </row>
    <row r="620" spans="1:18" ht="34.5" customHeight="1">
      <c r="A620" s="870"/>
      <c r="B620" s="871"/>
      <c r="C620" s="871"/>
      <c r="D620" s="871"/>
      <c r="E620" s="871"/>
      <c r="F620" s="871"/>
      <c r="G620" s="1022"/>
      <c r="H620" s="871"/>
      <c r="I620" s="871"/>
      <c r="J620" s="871"/>
      <c r="K620" s="871"/>
      <c r="L620" s="871"/>
      <c r="M620" s="871"/>
      <c r="N620" s="871"/>
      <c r="O620" s="871"/>
      <c r="P620" s="871"/>
      <c r="Q620" s="995"/>
      <c r="R620" s="410"/>
    </row>
    <row r="621" spans="1:18" ht="34.5" customHeight="1">
      <c r="A621" s="736" t="s">
        <v>496</v>
      </c>
      <c r="B621" s="737"/>
      <c r="C621" s="737"/>
      <c r="D621" s="737"/>
      <c r="E621" s="737"/>
      <c r="F621" s="737"/>
      <c r="G621" s="902"/>
      <c r="H621" s="737"/>
      <c r="I621" s="737"/>
      <c r="J621" s="737"/>
      <c r="K621" s="737"/>
      <c r="L621" s="737"/>
      <c r="M621" s="737"/>
      <c r="N621" s="737"/>
      <c r="O621" s="737"/>
      <c r="P621" s="737"/>
      <c r="Q621" s="903"/>
      <c r="R621" s="292"/>
    </row>
    <row r="622" spans="1:18" ht="34.5" customHeight="1">
      <c r="A622" s="1041" t="s">
        <v>497</v>
      </c>
      <c r="B622" s="1042"/>
      <c r="C622" s="1042"/>
      <c r="D622" s="1042"/>
      <c r="E622" s="1042"/>
      <c r="F622" s="1043"/>
      <c r="G622" s="1044"/>
      <c r="H622" s="1042"/>
      <c r="I622" s="1042"/>
      <c r="J622" s="1042"/>
      <c r="K622" s="1042"/>
      <c r="L622" s="1042"/>
      <c r="M622" s="1042"/>
      <c r="N622" s="1042"/>
      <c r="O622" s="1042"/>
      <c r="P622" s="1042"/>
      <c r="Q622" s="1045"/>
      <c r="R622" s="480"/>
    </row>
    <row r="623" spans="1:18" ht="34.5" customHeight="1">
      <c r="A623" s="741">
        <v>99</v>
      </c>
      <c r="B623" s="71" t="s">
        <v>498</v>
      </c>
      <c r="C623" s="1046" t="s">
        <v>46</v>
      </c>
      <c r="D623" s="73" t="s">
        <v>499</v>
      </c>
      <c r="E623" s="796" t="s">
        <v>48</v>
      </c>
      <c r="F623" s="482" t="s">
        <v>283</v>
      </c>
      <c r="G623" s="151">
        <f>R623*O4</f>
        <v>0.5</v>
      </c>
      <c r="H623" s="185">
        <v>0.36</v>
      </c>
      <c r="I623" s="186"/>
      <c r="J623" s="185"/>
      <c r="K623" s="186"/>
      <c r="L623" s="483"/>
      <c r="M623" s="186"/>
      <c r="N623" s="185"/>
      <c r="O623" s="186"/>
      <c r="P623" s="185"/>
      <c r="Q623" s="187"/>
      <c r="R623" s="188">
        <v>0.5</v>
      </c>
    </row>
    <row r="624" spans="1:18" ht="34.5" customHeight="1">
      <c r="A624" s="742"/>
      <c r="B624" s="97" t="s">
        <v>500</v>
      </c>
      <c r="C624" s="1046"/>
      <c r="D624" s="82"/>
      <c r="E624" s="1047"/>
      <c r="F624" s="484" t="s">
        <v>285</v>
      </c>
      <c r="G624" s="84"/>
      <c r="H624" s="485"/>
      <c r="I624" s="185"/>
      <c r="J624" s="191"/>
      <c r="K624" s="185"/>
      <c r="L624" s="191"/>
      <c r="M624" s="185"/>
      <c r="N624" s="191"/>
      <c r="O624" s="185"/>
      <c r="P624" s="191"/>
      <c r="Q624" s="237"/>
      <c r="R624" s="485"/>
    </row>
    <row r="625" spans="1:18" ht="34.5" customHeight="1">
      <c r="A625" s="742"/>
      <c r="B625" s="97" t="s">
        <v>501</v>
      </c>
      <c r="C625" s="1046"/>
      <c r="D625" s="90"/>
      <c r="E625" s="1047"/>
      <c r="F625" s="486" t="s">
        <v>53</v>
      </c>
      <c r="G625" s="114"/>
      <c r="H625" s="185"/>
      <c r="I625" s="192"/>
      <c r="J625" s="185"/>
      <c r="K625" s="192"/>
      <c r="L625" s="185"/>
      <c r="M625" s="192"/>
      <c r="N625" s="185"/>
      <c r="O625" s="192"/>
      <c r="P625" s="185"/>
      <c r="Q625" s="193"/>
      <c r="R625" s="194"/>
    </row>
    <row r="626" spans="1:18" ht="34.5" customHeight="1">
      <c r="A626" s="743"/>
      <c r="B626" s="102" t="s">
        <v>502</v>
      </c>
      <c r="C626" s="1046"/>
      <c r="D626" s="132"/>
      <c r="E626" s="1047"/>
      <c r="F626" s="487"/>
      <c r="G626" s="488"/>
      <c r="H626" s="1048"/>
      <c r="I626" s="1048"/>
      <c r="J626" s="1048"/>
      <c r="K626" s="1048"/>
      <c r="L626" s="1048"/>
      <c r="M626" s="1048"/>
      <c r="N626" s="1048"/>
      <c r="O626" s="1048"/>
      <c r="P626" s="1048"/>
      <c r="Q626" s="1049"/>
      <c r="R626" s="489"/>
    </row>
    <row r="627" spans="1:18" ht="34.5" customHeight="1">
      <c r="A627" s="741">
        <v>100</v>
      </c>
      <c r="B627" s="71" t="s">
        <v>498</v>
      </c>
      <c r="C627" s="1050" t="s">
        <v>46</v>
      </c>
      <c r="D627" s="107" t="s">
        <v>503</v>
      </c>
      <c r="E627" s="1053" t="s">
        <v>48</v>
      </c>
      <c r="F627" s="491" t="s">
        <v>283</v>
      </c>
      <c r="G627" s="151">
        <f>R627*O4</f>
        <v>0.4</v>
      </c>
      <c r="H627" s="492">
        <v>1.5199199999999999</v>
      </c>
      <c r="I627" s="185"/>
      <c r="J627" s="186"/>
      <c r="K627" s="185"/>
      <c r="L627" s="186"/>
      <c r="M627" s="185"/>
      <c r="N627" s="186"/>
      <c r="O627" s="185"/>
      <c r="P627" s="186"/>
      <c r="Q627" s="237"/>
      <c r="R627" s="492">
        <v>0.4</v>
      </c>
    </row>
    <row r="628" spans="1:18" ht="34.5" customHeight="1">
      <c r="A628" s="742"/>
      <c r="B628" s="89" t="s">
        <v>504</v>
      </c>
      <c r="C628" s="1046"/>
      <c r="D628" s="82"/>
      <c r="E628" s="1047"/>
      <c r="F628" s="484" t="s">
        <v>285</v>
      </c>
      <c r="G628" s="114"/>
      <c r="H628" s="185"/>
      <c r="I628" s="191"/>
      <c r="J628" s="185"/>
      <c r="K628" s="191"/>
      <c r="L628" s="185"/>
      <c r="M628" s="191"/>
      <c r="N628" s="185"/>
      <c r="O628" s="191"/>
      <c r="P628" s="185"/>
      <c r="Q628" s="242"/>
      <c r="R628" s="243"/>
    </row>
    <row r="629" spans="1:18" ht="34.5" customHeight="1">
      <c r="A629" s="742"/>
      <c r="B629" s="97" t="s">
        <v>505</v>
      </c>
      <c r="C629" s="1046"/>
      <c r="D629" s="90"/>
      <c r="E629" s="1047"/>
      <c r="F629" s="486" t="s">
        <v>53</v>
      </c>
      <c r="G629" s="493"/>
      <c r="H629" s="494"/>
      <c r="I629" s="185"/>
      <c r="J629" s="192"/>
      <c r="K629" s="185"/>
      <c r="L629" s="192"/>
      <c r="M629" s="185"/>
      <c r="N629" s="192"/>
      <c r="O629" s="185"/>
      <c r="P629" s="192"/>
      <c r="Q629" s="237"/>
      <c r="R629" s="494"/>
    </row>
    <row r="630" spans="1:18" ht="34.5" customHeight="1">
      <c r="A630" s="742"/>
      <c r="B630" s="97" t="s">
        <v>506</v>
      </c>
      <c r="C630" s="1051"/>
      <c r="D630" s="793"/>
      <c r="E630" s="1054"/>
      <c r="F630" s="1057"/>
      <c r="G630" s="114"/>
      <c r="H630" s="800"/>
      <c r="I630" s="800"/>
      <c r="J630" s="800"/>
      <c r="K630" s="800"/>
      <c r="L630" s="800"/>
      <c r="M630" s="800"/>
      <c r="N630" s="800"/>
      <c r="O630" s="800"/>
      <c r="P630" s="800"/>
      <c r="Q630" s="1059"/>
      <c r="R630" s="199"/>
    </row>
    <row r="631" spans="1:18" ht="34.5" customHeight="1">
      <c r="A631" s="742"/>
      <c r="B631" s="97" t="s">
        <v>507</v>
      </c>
      <c r="C631" s="1051"/>
      <c r="D631" s="1056"/>
      <c r="E631" s="1054"/>
      <c r="F631" s="1058"/>
      <c r="H631" s="1060"/>
      <c r="I631" s="1060"/>
      <c r="J631" s="1060"/>
      <c r="K631" s="1060"/>
      <c r="L631" s="1060"/>
      <c r="M631" s="1060"/>
      <c r="N631" s="1060"/>
      <c r="O631" s="1060"/>
      <c r="P631" s="1060"/>
      <c r="Q631" s="1061"/>
    </row>
    <row r="632" spans="1:18" ht="34.5" customHeight="1">
      <c r="A632" s="743"/>
      <c r="B632" s="102" t="s">
        <v>508</v>
      </c>
      <c r="C632" s="1052"/>
      <c r="D632" s="1056"/>
      <c r="E632" s="1055"/>
      <c r="F632" s="1058"/>
      <c r="H632" s="1062"/>
      <c r="I632" s="1060"/>
      <c r="J632" s="1060"/>
      <c r="K632" s="1060"/>
      <c r="L632" s="1060"/>
      <c r="M632" s="1060"/>
      <c r="N632" s="1060"/>
      <c r="O632" s="1060"/>
      <c r="P632" s="1060"/>
      <c r="Q632" s="1061"/>
      <c r="R632" s="497"/>
    </row>
    <row r="633" spans="1:18" ht="34.5" customHeight="1">
      <c r="A633" s="741">
        <v>101</v>
      </c>
      <c r="B633" s="71" t="s">
        <v>509</v>
      </c>
      <c r="C633" s="1046" t="s">
        <v>510</v>
      </c>
      <c r="D633" s="73" t="s">
        <v>511</v>
      </c>
      <c r="E633" s="801" t="s">
        <v>48</v>
      </c>
      <c r="F633" s="491" t="s">
        <v>283</v>
      </c>
      <c r="G633" s="151">
        <f>R633*O4</f>
        <v>1.6</v>
      </c>
      <c r="H633" s="185">
        <v>0</v>
      </c>
      <c r="I633" s="186"/>
      <c r="J633" s="186"/>
      <c r="K633" s="186"/>
      <c r="L633" s="186"/>
      <c r="M633" s="186"/>
      <c r="N633" s="186"/>
      <c r="O633" s="186"/>
      <c r="P633" s="186"/>
      <c r="Q633" s="187"/>
      <c r="R633" s="188">
        <v>1.6</v>
      </c>
    </row>
    <row r="634" spans="1:18" ht="34.5" customHeight="1">
      <c r="A634" s="742"/>
      <c r="B634" s="97" t="s">
        <v>512</v>
      </c>
      <c r="C634" s="1063"/>
      <c r="D634" s="82"/>
      <c r="E634" s="1056"/>
      <c r="F634" s="484" t="s">
        <v>285</v>
      </c>
      <c r="G634" s="84"/>
      <c r="H634" s="485"/>
      <c r="I634" s="185"/>
      <c r="J634" s="191"/>
      <c r="K634" s="185"/>
      <c r="L634" s="191"/>
      <c r="M634" s="185"/>
      <c r="N634" s="191"/>
      <c r="O634" s="185"/>
      <c r="P634" s="191"/>
      <c r="Q634" s="237"/>
      <c r="R634" s="485"/>
    </row>
    <row r="635" spans="1:18" ht="34.5" customHeight="1">
      <c r="A635" s="742"/>
      <c r="B635" s="89" t="s">
        <v>513</v>
      </c>
      <c r="C635" s="1063"/>
      <c r="D635" s="90"/>
      <c r="E635" s="1056"/>
      <c r="F635" s="486" t="s">
        <v>53</v>
      </c>
      <c r="G635" s="114"/>
      <c r="H635" s="185"/>
      <c r="I635" s="192"/>
      <c r="J635" s="185"/>
      <c r="K635" s="192"/>
      <c r="L635" s="185"/>
      <c r="M635" s="192"/>
      <c r="N635" s="185"/>
      <c r="O635" s="192"/>
      <c r="P635" s="185"/>
      <c r="Q635" s="193"/>
      <c r="R635" s="194"/>
    </row>
    <row r="636" spans="1:18" ht="34.5" customHeight="1">
      <c r="A636" s="742"/>
      <c r="B636" s="89" t="s">
        <v>514</v>
      </c>
      <c r="C636" s="1064"/>
      <c r="D636" s="826"/>
      <c r="E636" s="1056"/>
      <c r="F636" s="1065"/>
      <c r="G636" s="499"/>
      <c r="H636" s="800"/>
      <c r="I636" s="800"/>
      <c r="J636" s="800"/>
      <c r="K636" s="800"/>
      <c r="L636" s="800"/>
      <c r="M636" s="800"/>
      <c r="N636" s="800"/>
      <c r="O636" s="800"/>
      <c r="P636" s="800"/>
      <c r="Q636" s="1059"/>
      <c r="R636" s="199"/>
    </row>
    <row r="637" spans="1:18" ht="34.5" customHeight="1">
      <c r="A637" s="742"/>
      <c r="B637" s="89" t="s">
        <v>515</v>
      </c>
      <c r="C637" s="1063"/>
      <c r="D637" s="1021"/>
      <c r="E637" s="1056"/>
      <c r="F637" s="1066"/>
      <c r="H637" s="1060"/>
      <c r="I637" s="1060"/>
      <c r="J637" s="1060"/>
      <c r="K637" s="1060"/>
      <c r="L637" s="1060"/>
      <c r="M637" s="1060"/>
      <c r="N637" s="1060"/>
      <c r="O637" s="1060"/>
      <c r="P637" s="1060"/>
      <c r="Q637" s="1061"/>
      <c r="R637" s="497"/>
    </row>
    <row r="638" spans="1:18" ht="34.5" customHeight="1">
      <c r="A638" s="824"/>
      <c r="B638" s="89"/>
      <c r="C638" s="1050" t="s">
        <v>510</v>
      </c>
      <c r="D638" s="107" t="s">
        <v>516</v>
      </c>
      <c r="E638" s="1068" t="s">
        <v>48</v>
      </c>
      <c r="F638" s="495" t="s">
        <v>283</v>
      </c>
      <c r="G638" s="114"/>
      <c r="H638" s="492">
        <v>0.47771999999999998</v>
      </c>
      <c r="I638" s="186"/>
      <c r="J638" s="186"/>
      <c r="K638" s="186"/>
      <c r="L638" s="186"/>
      <c r="M638" s="186"/>
      <c r="N638" s="186"/>
      <c r="O638" s="186"/>
      <c r="P638" s="186"/>
      <c r="Q638" s="187"/>
      <c r="R638" s="185">
        <v>1.1000000000000001</v>
      </c>
    </row>
    <row r="639" spans="1:18" ht="34.5" customHeight="1">
      <c r="A639" s="824"/>
      <c r="B639" s="97"/>
      <c r="C639" s="1063"/>
      <c r="D639" s="82"/>
      <c r="E639" s="1056"/>
      <c r="F639" s="484" t="s">
        <v>285</v>
      </c>
      <c r="G639" s="114"/>
      <c r="H639" s="185"/>
      <c r="I639" s="191"/>
      <c r="J639" s="185"/>
      <c r="K639" s="191"/>
      <c r="L639" s="185"/>
      <c r="M639" s="191"/>
      <c r="N639" s="185"/>
      <c r="O639" s="191"/>
      <c r="P639" s="185"/>
      <c r="Q639" s="242"/>
      <c r="R639" s="243"/>
    </row>
    <row r="640" spans="1:18" ht="34.5" customHeight="1">
      <c r="A640" s="824"/>
      <c r="B640" s="89"/>
      <c r="C640" s="1063"/>
      <c r="D640" s="90"/>
      <c r="E640" s="1056"/>
      <c r="F640" s="486" t="s">
        <v>53</v>
      </c>
      <c r="G640" s="493"/>
      <c r="H640" s="494"/>
      <c r="I640" s="185"/>
      <c r="J640" s="192"/>
      <c r="K640" s="185"/>
      <c r="L640" s="192"/>
      <c r="M640" s="185"/>
      <c r="N640" s="192"/>
      <c r="O640" s="185"/>
      <c r="P640" s="192"/>
      <c r="Q640" s="237"/>
      <c r="R640" s="494"/>
    </row>
    <row r="641" spans="1:18" ht="34.5" customHeight="1">
      <c r="A641" s="824"/>
      <c r="B641" s="89"/>
      <c r="C641" s="1064"/>
      <c r="D641" s="793"/>
      <c r="E641" s="1069"/>
      <c r="F641" s="1057"/>
      <c r="G641" s="114"/>
      <c r="H641" s="800"/>
      <c r="I641" s="800"/>
      <c r="J641" s="800"/>
      <c r="K641" s="800"/>
      <c r="L641" s="800"/>
      <c r="M641" s="800"/>
      <c r="N641" s="800"/>
      <c r="O641" s="800"/>
      <c r="P641" s="800"/>
      <c r="Q641" s="1059"/>
      <c r="R641" s="199"/>
    </row>
    <row r="642" spans="1:18" ht="34.5" customHeight="1">
      <c r="A642" s="825"/>
      <c r="B642" s="102"/>
      <c r="C642" s="1067"/>
      <c r="D642" s="1056"/>
      <c r="E642" s="1070"/>
      <c r="F642" s="1058"/>
      <c r="H642" s="1062"/>
      <c r="I642" s="1060"/>
      <c r="J642" s="1060"/>
      <c r="K642" s="1060"/>
      <c r="L642" s="1060"/>
      <c r="M642" s="1060"/>
      <c r="N642" s="1060"/>
      <c r="O642" s="1060"/>
      <c r="P642" s="1060"/>
      <c r="Q642" s="1061"/>
      <c r="R642" s="497"/>
    </row>
    <row r="643" spans="1:18" ht="34.5" customHeight="1">
      <c r="A643" s="741">
        <v>102</v>
      </c>
      <c r="B643" s="71" t="s">
        <v>517</v>
      </c>
      <c r="C643" s="1046" t="s">
        <v>510</v>
      </c>
      <c r="D643" s="73"/>
      <c r="E643" s="796" t="s">
        <v>99</v>
      </c>
      <c r="F643" s="491" t="s">
        <v>283</v>
      </c>
      <c r="G643" s="114"/>
      <c r="H643" s="185"/>
      <c r="I643" s="186"/>
      <c r="J643" s="186"/>
      <c r="K643" s="186"/>
      <c r="L643" s="186"/>
      <c r="M643" s="186"/>
      <c r="N643" s="186"/>
      <c r="O643" s="186"/>
      <c r="P643" s="186"/>
      <c r="Q643" s="187"/>
      <c r="R643" s="188"/>
    </row>
    <row r="644" spans="1:18" ht="34.5" customHeight="1">
      <c r="A644" s="742"/>
      <c r="B644" s="97" t="s">
        <v>518</v>
      </c>
      <c r="C644" s="1063"/>
      <c r="D644" s="82"/>
      <c r="E644" s="1060"/>
      <c r="F644" s="484" t="s">
        <v>285</v>
      </c>
      <c r="G644" s="84"/>
      <c r="H644" s="485"/>
      <c r="I644" s="185"/>
      <c r="J644" s="191"/>
      <c r="K644" s="185"/>
      <c r="L644" s="191"/>
      <c r="M644" s="185"/>
      <c r="N644" s="191"/>
      <c r="O644" s="185"/>
      <c r="P644" s="191"/>
      <c r="Q644" s="237"/>
      <c r="R644" s="485"/>
    </row>
    <row r="645" spans="1:18" ht="34.5" customHeight="1">
      <c r="A645" s="742"/>
      <c r="B645" s="89" t="s">
        <v>519</v>
      </c>
      <c r="C645" s="1063"/>
      <c r="D645" s="90" t="s">
        <v>520</v>
      </c>
      <c r="E645" s="1060"/>
      <c r="F645" s="500" t="s">
        <v>53</v>
      </c>
      <c r="G645" s="151">
        <f>R645*O4</f>
        <v>1.2</v>
      </c>
      <c r="H645" s="494"/>
      <c r="I645" s="192"/>
      <c r="J645" s="192"/>
      <c r="K645" s="192"/>
      <c r="L645" s="192"/>
      <c r="M645" s="192"/>
      <c r="N645" s="192"/>
      <c r="O645" s="192">
        <v>1.35</v>
      </c>
      <c r="P645" s="192"/>
      <c r="Q645" s="193"/>
      <c r="R645" s="494">
        <v>1.2</v>
      </c>
    </row>
    <row r="646" spans="1:18" ht="34.5" customHeight="1">
      <c r="A646" s="742"/>
      <c r="B646" s="89" t="s">
        <v>521</v>
      </c>
      <c r="C646" s="1064"/>
      <c r="D646" s="71"/>
      <c r="E646" s="1060"/>
      <c r="F646" s="146"/>
      <c r="G646" s="114"/>
      <c r="H646" s="185"/>
      <c r="I646" s="185"/>
      <c r="J646" s="185"/>
      <c r="K646" s="185"/>
      <c r="L646" s="185"/>
      <c r="M646" s="185"/>
      <c r="N646" s="185"/>
      <c r="O646" s="185"/>
      <c r="P646" s="185"/>
      <c r="Q646" s="237"/>
      <c r="R646" s="199"/>
    </row>
    <row r="647" spans="1:18" ht="34.5" customHeight="1">
      <c r="A647" s="743"/>
      <c r="B647" s="102" t="s">
        <v>522</v>
      </c>
      <c r="C647" s="1063"/>
      <c r="D647" s="102"/>
      <c r="E647" s="1060"/>
      <c r="F647" s="501"/>
      <c r="G647" s="114"/>
      <c r="H647" s="185"/>
      <c r="I647" s="185"/>
      <c r="J647" s="185"/>
      <c r="K647" s="185"/>
      <c r="L647" s="185"/>
      <c r="M647" s="185"/>
      <c r="N647" s="185"/>
      <c r="O647" s="185"/>
      <c r="P647" s="185"/>
      <c r="Q647" s="237"/>
      <c r="R647" s="238"/>
    </row>
    <row r="648" spans="1:18" ht="34.5" customHeight="1">
      <c r="A648" s="741">
        <v>103</v>
      </c>
      <c r="B648" s="71" t="s">
        <v>523</v>
      </c>
      <c r="C648" s="1050" t="s">
        <v>524</v>
      </c>
      <c r="D648" s="107" t="s">
        <v>525</v>
      </c>
      <c r="E648" s="841" t="s">
        <v>48</v>
      </c>
      <c r="F648" s="108" t="s">
        <v>283</v>
      </c>
      <c r="G648" s="151">
        <f>R648*O4</f>
        <v>1.2</v>
      </c>
      <c r="H648" s="240">
        <v>0.60680000000000001</v>
      </c>
      <c r="I648" s="186"/>
      <c r="J648" s="186"/>
      <c r="K648" s="186"/>
      <c r="L648" s="186"/>
      <c r="M648" s="186"/>
      <c r="N648" s="186"/>
      <c r="O648" s="186"/>
      <c r="P648" s="186"/>
      <c r="Q648" s="187"/>
      <c r="R648" s="240">
        <v>1.2</v>
      </c>
    </row>
    <row r="649" spans="1:18" ht="34.5" customHeight="1">
      <c r="A649" s="824"/>
      <c r="B649" s="89"/>
      <c r="C649" s="1063"/>
      <c r="D649" s="82"/>
      <c r="E649" s="1047"/>
      <c r="F649" s="113" t="s">
        <v>285</v>
      </c>
      <c r="G649" s="114"/>
      <c r="H649" s="185"/>
      <c r="I649" s="191"/>
      <c r="J649" s="185"/>
      <c r="K649" s="191"/>
      <c r="L649" s="185"/>
      <c r="M649" s="191"/>
      <c r="N649" s="185"/>
      <c r="O649" s="191"/>
      <c r="P649" s="185"/>
      <c r="Q649" s="242"/>
      <c r="R649" s="243"/>
    </row>
    <row r="650" spans="1:18" ht="34.5" customHeight="1">
      <c r="A650" s="824"/>
      <c r="B650" s="89"/>
      <c r="C650" s="1063"/>
      <c r="D650" s="90"/>
      <c r="E650" s="1047"/>
      <c r="F650" s="116" t="s">
        <v>53</v>
      </c>
      <c r="G650" s="117"/>
      <c r="H650" s="502"/>
      <c r="I650" s="185"/>
      <c r="J650" s="192"/>
      <c r="K650" s="185"/>
      <c r="L650" s="192"/>
      <c r="M650" s="185"/>
      <c r="N650" s="192"/>
      <c r="O650" s="185"/>
      <c r="P650" s="192"/>
      <c r="Q650" s="185"/>
      <c r="R650" s="502"/>
    </row>
    <row r="651" spans="1:18" ht="34.5" customHeight="1">
      <c r="A651" s="824"/>
      <c r="B651" s="89"/>
      <c r="C651" s="1063"/>
      <c r="D651" s="71"/>
      <c r="E651" s="1047"/>
      <c r="F651" s="98"/>
      <c r="G651" s="144"/>
      <c r="H651" s="799"/>
      <c r="I651" s="800"/>
      <c r="J651" s="800"/>
      <c r="K651" s="800"/>
      <c r="L651" s="800"/>
      <c r="M651" s="800"/>
      <c r="N651" s="800"/>
      <c r="O651" s="800"/>
      <c r="P651" s="800"/>
      <c r="Q651" s="800"/>
      <c r="R651" s="503"/>
    </row>
    <row r="652" spans="1:18" ht="34.5" customHeight="1">
      <c r="A652" s="504"/>
      <c r="B652" s="505"/>
      <c r="C652" s="506"/>
      <c r="D652" s="507"/>
      <c r="E652" s="508"/>
      <c r="F652" s="509"/>
      <c r="G652" s="510"/>
      <c r="H652" s="511"/>
      <c r="I652" s="512"/>
      <c r="J652" s="512"/>
      <c r="K652" s="512"/>
      <c r="L652" s="512"/>
      <c r="M652" s="512"/>
      <c r="N652" s="512"/>
      <c r="O652" s="512"/>
      <c r="P652" s="512"/>
      <c r="Q652" s="512"/>
      <c r="R652" s="511"/>
    </row>
    <row r="653" spans="1:18" ht="34.5" customHeight="1">
      <c r="A653" s="848">
        <v>104</v>
      </c>
      <c r="B653" s="513" t="s">
        <v>526</v>
      </c>
      <c r="C653" s="1072" t="s">
        <v>510</v>
      </c>
      <c r="D653" s="205" t="s">
        <v>527</v>
      </c>
      <c r="E653" s="1074" t="s">
        <v>48</v>
      </c>
      <c r="F653" s="206" t="s">
        <v>283</v>
      </c>
      <c r="G653" s="151">
        <f>R653*O4</f>
        <v>0.4</v>
      </c>
      <c r="H653" s="514">
        <v>0.17424000000000001</v>
      </c>
      <c r="I653" s="515"/>
      <c r="J653" s="516"/>
      <c r="K653" s="515"/>
      <c r="L653" s="516"/>
      <c r="M653" s="515"/>
      <c r="N653" s="516"/>
      <c r="O653" s="515"/>
      <c r="P653" s="516"/>
      <c r="Q653" s="515"/>
      <c r="R653" s="514">
        <v>0.4</v>
      </c>
    </row>
    <row r="654" spans="1:18" ht="34.5" customHeight="1">
      <c r="A654" s="824"/>
      <c r="B654" s="89" t="s">
        <v>528</v>
      </c>
      <c r="C654" s="1063"/>
      <c r="D654" s="82"/>
      <c r="E654" s="1047"/>
      <c r="F654" s="113" t="s">
        <v>285</v>
      </c>
      <c r="G654" s="114"/>
      <c r="H654" s="185"/>
      <c r="I654" s="191"/>
      <c r="J654" s="185"/>
      <c r="K654" s="191"/>
      <c r="L654" s="185"/>
      <c r="M654" s="191"/>
      <c r="N654" s="185"/>
      <c r="O654" s="191"/>
      <c r="P654" s="185"/>
      <c r="Q654" s="242"/>
      <c r="R654" s="243"/>
    </row>
    <row r="655" spans="1:18" ht="34.5" customHeight="1">
      <c r="A655" s="824"/>
      <c r="B655" s="89"/>
      <c r="C655" s="1063"/>
      <c r="D655" s="90"/>
      <c r="E655" s="1047"/>
      <c r="F655" s="116" t="s">
        <v>53</v>
      </c>
      <c r="G655" s="117"/>
      <c r="H655" s="502"/>
      <c r="I655" s="185"/>
      <c r="J655" s="192"/>
      <c r="K655" s="185"/>
      <c r="L655" s="192"/>
      <c r="M655" s="185"/>
      <c r="N655" s="192"/>
      <c r="O655" s="185"/>
      <c r="P655" s="192"/>
      <c r="Q655" s="185"/>
      <c r="R655" s="502"/>
    </row>
    <row r="656" spans="1:18" ht="34.5" customHeight="1">
      <c r="A656" s="1071"/>
      <c r="B656" s="517"/>
      <c r="C656" s="1073"/>
      <c r="D656" s="518"/>
      <c r="E656" s="1075"/>
      <c r="F656" s="264"/>
      <c r="G656" s="265"/>
      <c r="H656" s="1076"/>
      <c r="I656" s="1077"/>
      <c r="J656" s="1077"/>
      <c r="K656" s="1077"/>
      <c r="L656" s="1077"/>
      <c r="M656" s="1077"/>
      <c r="N656" s="1077"/>
      <c r="O656" s="1077"/>
      <c r="P656" s="1077"/>
      <c r="Q656" s="1077"/>
      <c r="R656" s="503"/>
    </row>
    <row r="657" spans="1:18" ht="34.5" customHeight="1">
      <c r="A657" s="742">
        <v>105</v>
      </c>
      <c r="B657" s="89" t="s">
        <v>529</v>
      </c>
      <c r="C657" s="1051" t="s">
        <v>510</v>
      </c>
      <c r="D657" s="107"/>
      <c r="E657" s="1078" t="s">
        <v>99</v>
      </c>
      <c r="F657" s="108" t="s">
        <v>283</v>
      </c>
      <c r="G657" s="114"/>
      <c r="H657" s="519"/>
      <c r="I657" s="185"/>
      <c r="J657" s="232"/>
      <c r="K657" s="185"/>
      <c r="L657" s="232"/>
      <c r="M657" s="185"/>
      <c r="N657" s="232"/>
      <c r="O657" s="185"/>
      <c r="P657" s="232"/>
      <c r="Q657" s="237"/>
      <c r="R657" s="520"/>
    </row>
    <row r="658" spans="1:18" ht="34.5" customHeight="1">
      <c r="A658" s="742"/>
      <c r="B658" s="89" t="s">
        <v>530</v>
      </c>
      <c r="C658" s="1046"/>
      <c r="D658" s="82"/>
      <c r="E658" s="1047"/>
      <c r="F658" s="484" t="s">
        <v>285</v>
      </c>
      <c r="G658" s="114"/>
      <c r="H658" s="185"/>
      <c r="I658" s="191"/>
      <c r="J658" s="185"/>
      <c r="K658" s="191"/>
      <c r="L658" s="185"/>
      <c r="M658" s="191"/>
      <c r="N658" s="185"/>
      <c r="O658" s="191"/>
      <c r="P658" s="185"/>
      <c r="Q658" s="242"/>
      <c r="R658" s="243"/>
    </row>
    <row r="659" spans="1:18" ht="34.5" customHeight="1">
      <c r="A659" s="742"/>
      <c r="B659" s="89" t="s">
        <v>531</v>
      </c>
      <c r="C659" s="1046"/>
      <c r="D659" s="90" t="s">
        <v>532</v>
      </c>
      <c r="E659" s="1047"/>
      <c r="F659" s="500" t="s">
        <v>53</v>
      </c>
      <c r="G659" s="151">
        <f>R659*O4</f>
        <v>1.2</v>
      </c>
      <c r="H659" s="521"/>
      <c r="I659" s="185"/>
      <c r="J659" s="192"/>
      <c r="K659" s="185"/>
      <c r="L659" s="192"/>
      <c r="M659" s="185"/>
      <c r="N659" s="192"/>
      <c r="O659" s="185">
        <v>1.0462800000000001</v>
      </c>
      <c r="P659" s="192"/>
      <c r="Q659" s="237"/>
      <c r="R659" s="185">
        <v>1.2</v>
      </c>
    </row>
    <row r="660" spans="1:18" ht="34.5" customHeight="1">
      <c r="A660" s="743"/>
      <c r="B660" s="102" t="s">
        <v>533</v>
      </c>
      <c r="C660" s="1046"/>
      <c r="D660" s="132"/>
      <c r="E660" s="1079"/>
      <c r="F660" s="108"/>
      <c r="G660" s="114"/>
      <c r="H660" s="1080"/>
      <c r="I660" s="1048"/>
      <c r="J660" s="1048"/>
      <c r="K660" s="1048"/>
      <c r="L660" s="1048"/>
      <c r="M660" s="1048"/>
      <c r="N660" s="1048"/>
      <c r="O660" s="1048"/>
      <c r="P660" s="1048"/>
      <c r="Q660" s="1048"/>
      <c r="R660" s="522"/>
    </row>
    <row r="661" spans="1:18" ht="34.5" customHeight="1">
      <c r="A661" s="741">
        <v>106</v>
      </c>
      <c r="B661" s="71" t="s">
        <v>534</v>
      </c>
      <c r="C661" s="1050" t="s">
        <v>524</v>
      </c>
      <c r="D661" s="107"/>
      <c r="E661" s="841" t="s">
        <v>99</v>
      </c>
      <c r="F661" s="124" t="s">
        <v>283</v>
      </c>
      <c r="G661" s="114"/>
      <c r="H661" s="185"/>
      <c r="I661" s="186"/>
      <c r="J661" s="185"/>
      <c r="K661" s="186"/>
      <c r="L661" s="185"/>
      <c r="M661" s="186"/>
      <c r="N661" s="185"/>
      <c r="O661" s="186"/>
      <c r="P661" s="185"/>
      <c r="Q661" s="187"/>
      <c r="R661" s="188"/>
    </row>
    <row r="662" spans="1:18" ht="34.5" customHeight="1">
      <c r="A662" s="824"/>
      <c r="B662" s="89" t="s">
        <v>535</v>
      </c>
      <c r="C662" s="1063"/>
      <c r="D662" s="82"/>
      <c r="E662" s="1047"/>
      <c r="F662" s="113" t="s">
        <v>285</v>
      </c>
      <c r="G662" s="127"/>
      <c r="H662" s="190"/>
      <c r="I662" s="185"/>
      <c r="J662" s="191"/>
      <c r="K662" s="185"/>
      <c r="L662" s="191"/>
      <c r="M662" s="185"/>
      <c r="N662" s="191"/>
      <c r="O662" s="185"/>
      <c r="P662" s="191"/>
      <c r="Q662" s="185"/>
      <c r="R662" s="190"/>
    </row>
    <row r="663" spans="1:18" ht="34.5" customHeight="1">
      <c r="A663" s="824"/>
      <c r="B663" s="89" t="s">
        <v>536</v>
      </c>
      <c r="C663" s="1063"/>
      <c r="D663" s="90" t="s">
        <v>537</v>
      </c>
      <c r="E663" s="1047"/>
      <c r="F663" s="116" t="s">
        <v>53</v>
      </c>
      <c r="G663" s="151">
        <f>R663*O4</f>
        <v>0.6</v>
      </c>
      <c r="I663" s="192"/>
      <c r="J663" s="185"/>
      <c r="K663" s="192"/>
      <c r="L663" s="185"/>
      <c r="M663" s="192"/>
      <c r="N663" s="185"/>
      <c r="O663" s="192">
        <v>0.47539999999999999</v>
      </c>
      <c r="P663" s="185"/>
      <c r="Q663" s="193"/>
      <c r="R663" s="192">
        <v>0.6</v>
      </c>
    </row>
    <row r="664" spans="1:18" ht="34.5" customHeight="1">
      <c r="A664" s="825"/>
      <c r="B664" s="102" t="s">
        <v>538</v>
      </c>
      <c r="C664" s="1063"/>
      <c r="D664" s="132"/>
      <c r="E664" s="1047"/>
      <c r="F664" s="174"/>
      <c r="G664" s="175"/>
      <c r="H664" s="1080"/>
      <c r="I664" s="1048"/>
      <c r="J664" s="1048"/>
      <c r="K664" s="1048"/>
      <c r="L664" s="1048"/>
      <c r="M664" s="1048"/>
      <c r="N664" s="1048"/>
      <c r="O664" s="1048"/>
      <c r="P664" s="1048"/>
      <c r="Q664" s="1048"/>
      <c r="R664" s="522"/>
    </row>
    <row r="665" spans="1:18" ht="34.5" customHeight="1">
      <c r="A665" s="741">
        <v>107</v>
      </c>
      <c r="B665" s="71" t="s">
        <v>539</v>
      </c>
      <c r="C665" s="1050" t="s">
        <v>510</v>
      </c>
      <c r="D665" s="107"/>
      <c r="E665" s="841" t="s">
        <v>99</v>
      </c>
      <c r="F665" s="108" t="s">
        <v>283</v>
      </c>
      <c r="G665" s="114"/>
      <c r="H665" s="240"/>
      <c r="I665" s="185"/>
      <c r="J665" s="186"/>
      <c r="K665" s="185"/>
      <c r="L665" s="186"/>
      <c r="M665" s="185"/>
      <c r="N665" s="186"/>
      <c r="O665" s="185"/>
      <c r="P665" s="186"/>
      <c r="Q665" s="185"/>
      <c r="R665" s="240"/>
    </row>
    <row r="666" spans="1:18" ht="34.5" customHeight="1">
      <c r="A666" s="824"/>
      <c r="B666" s="89" t="s">
        <v>535</v>
      </c>
      <c r="C666" s="1063"/>
      <c r="D666" s="82"/>
      <c r="E666" s="1047"/>
      <c r="F666" s="113" t="s">
        <v>285</v>
      </c>
      <c r="G666" s="114"/>
      <c r="H666" s="185"/>
      <c r="I666" s="191"/>
      <c r="J666" s="185"/>
      <c r="K666" s="191"/>
      <c r="L666" s="185"/>
      <c r="M666" s="191"/>
      <c r="N666" s="185"/>
      <c r="O666" s="191"/>
      <c r="P666" s="185"/>
      <c r="Q666" s="242"/>
      <c r="R666" s="243"/>
    </row>
    <row r="667" spans="1:18" ht="34.5" customHeight="1">
      <c r="A667" s="824"/>
      <c r="B667" s="89" t="s">
        <v>540</v>
      </c>
      <c r="C667" s="1063"/>
      <c r="D667" s="90" t="s">
        <v>541</v>
      </c>
      <c r="E667" s="1047"/>
      <c r="F667" s="116" t="s">
        <v>53</v>
      </c>
      <c r="G667" s="151">
        <f>R667*O4</f>
        <v>0.5</v>
      </c>
      <c r="H667" s="502"/>
      <c r="I667" s="185"/>
      <c r="J667" s="192"/>
      <c r="K667" s="185"/>
      <c r="L667" s="192"/>
      <c r="M667" s="185"/>
      <c r="N667" s="192"/>
      <c r="O667" s="185">
        <v>0.30580000000000002</v>
      </c>
      <c r="P667" s="192"/>
      <c r="Q667" s="185"/>
      <c r="R667" s="185">
        <v>0.5</v>
      </c>
    </row>
    <row r="668" spans="1:18" ht="34.5" customHeight="1">
      <c r="A668" s="825"/>
      <c r="B668" s="102" t="s">
        <v>538</v>
      </c>
      <c r="C668" s="1063"/>
      <c r="D668" s="132"/>
      <c r="E668" s="1047"/>
      <c r="F668" s="174"/>
      <c r="G668" s="144"/>
      <c r="H668" s="1076"/>
      <c r="I668" s="1077"/>
      <c r="J668" s="1077"/>
      <c r="K668" s="1077"/>
      <c r="L668" s="1077"/>
      <c r="M668" s="1077"/>
      <c r="N668" s="1077"/>
      <c r="O668" s="1077"/>
      <c r="P668" s="1077"/>
      <c r="Q668" s="1077"/>
      <c r="R668" s="503"/>
    </row>
    <row r="669" spans="1:18" ht="34.5" hidden="1" customHeight="1">
      <c r="A669" s="1081" t="s">
        <v>542</v>
      </c>
      <c r="B669" s="1082"/>
      <c r="C669" s="1082"/>
      <c r="D669" s="1082"/>
      <c r="E669" s="1083"/>
      <c r="F669" s="523">
        <f t="shared" ref="F669:F671" si="140">SUM(H669:Q669)</f>
        <v>3.1386799999999999</v>
      </c>
      <c r="G669" s="524"/>
      <c r="H669" s="525">
        <f t="shared" ref="H669:H671" si="141">H623+H627+H633+H638+H643+H648+H653+H657+H661+H665</f>
        <v>3.1386799999999999</v>
      </c>
      <c r="I669" s="526">
        <f t="shared" ref="I669:I671" si="142">I623+I627+I633+I638+I643+I648+I653+I657+I661+I665</f>
        <v>0</v>
      </c>
      <c r="J669" s="525">
        <f t="shared" ref="J669:J671" si="143">J623+J627+J633+J638+J643+J648+J653+J657+J661+J665</f>
        <v>0</v>
      </c>
      <c r="K669" s="526">
        <f t="shared" ref="K669:K671" si="144">K623+K627+K633+K638+K643+K648+K653+K657+K661+K665</f>
        <v>0</v>
      </c>
      <c r="L669" s="525">
        <f t="shared" ref="L669:L671" si="145">L623+L627+L633+L638+L643+L648+L653+L657+L661+L665</f>
        <v>0</v>
      </c>
      <c r="M669" s="526">
        <f t="shared" ref="M669:M671" si="146">M623+M627+M633+M638+M643+M648+M653+M657+M661+M665</f>
        <v>0</v>
      </c>
      <c r="N669" s="525">
        <f t="shared" ref="N669:N671" si="147">N623+N627+N633+N638+N643+N648+N653+N657+N661+N665</f>
        <v>0</v>
      </c>
      <c r="O669" s="526">
        <f t="shared" ref="O669:O671" si="148">O623+O627+O633+O638+O643+O648+O653+O657+O661+O665</f>
        <v>0</v>
      </c>
      <c r="P669" s="525">
        <f t="shared" ref="P669:P671" si="149">P623+P627+P633+P638+P643+P648+P653+P657+P661+P665</f>
        <v>0</v>
      </c>
      <c r="Q669" s="526">
        <f t="shared" ref="Q669:Q671" si="150">Q623+Q627+Q633+Q638+Q643+Q648+Q653+Q657+Q661+Q665</f>
        <v>0</v>
      </c>
      <c r="R669" s="527"/>
    </row>
    <row r="670" spans="1:18" ht="34.5" hidden="1" customHeight="1">
      <c r="A670" s="1084" t="s">
        <v>543</v>
      </c>
      <c r="B670" s="1085"/>
      <c r="C670" s="1085"/>
      <c r="D670" s="1085"/>
      <c r="E670" s="1086"/>
      <c r="F670" s="528">
        <f t="shared" si="140"/>
        <v>0</v>
      </c>
      <c r="G670" s="529"/>
      <c r="H670" s="526">
        <f t="shared" si="141"/>
        <v>0</v>
      </c>
      <c r="I670" s="525">
        <f t="shared" si="142"/>
        <v>0</v>
      </c>
      <c r="J670" s="526">
        <f t="shared" si="143"/>
        <v>0</v>
      </c>
      <c r="K670" s="525">
        <f t="shared" si="144"/>
        <v>0</v>
      </c>
      <c r="L670" s="526">
        <f t="shared" si="145"/>
        <v>0</v>
      </c>
      <c r="M670" s="525">
        <f t="shared" si="146"/>
        <v>0</v>
      </c>
      <c r="N670" s="526">
        <f t="shared" si="147"/>
        <v>0</v>
      </c>
      <c r="O670" s="525">
        <f t="shared" si="148"/>
        <v>0</v>
      </c>
      <c r="P670" s="526">
        <f t="shared" si="149"/>
        <v>0</v>
      </c>
      <c r="Q670" s="530">
        <f t="shared" si="150"/>
        <v>0</v>
      </c>
      <c r="R670" s="526"/>
    </row>
    <row r="671" spans="1:18" ht="34.5" hidden="1" customHeight="1">
      <c r="A671" s="1087" t="s">
        <v>544</v>
      </c>
      <c r="B671" s="1088"/>
      <c r="C671" s="1088"/>
      <c r="D671" s="1088"/>
      <c r="E671" s="1089"/>
      <c r="F671" s="531">
        <f t="shared" si="140"/>
        <v>3.1774800000000001</v>
      </c>
      <c r="G671" s="524"/>
      <c r="H671" s="525">
        <f t="shared" si="141"/>
        <v>0</v>
      </c>
      <c r="I671" s="526">
        <f t="shared" si="142"/>
        <v>0</v>
      </c>
      <c r="J671" s="525">
        <f t="shared" si="143"/>
        <v>0</v>
      </c>
      <c r="K671" s="526">
        <f t="shared" si="144"/>
        <v>0</v>
      </c>
      <c r="L671" s="525">
        <f t="shared" si="145"/>
        <v>0</v>
      </c>
      <c r="M671" s="526">
        <f t="shared" si="146"/>
        <v>0</v>
      </c>
      <c r="N671" s="525">
        <f t="shared" si="147"/>
        <v>0</v>
      </c>
      <c r="O671" s="526">
        <f t="shared" si="148"/>
        <v>3.1774800000000001</v>
      </c>
      <c r="P671" s="525">
        <f t="shared" si="149"/>
        <v>0</v>
      </c>
      <c r="Q671" s="526">
        <f t="shared" si="150"/>
        <v>0</v>
      </c>
      <c r="R671" s="527"/>
    </row>
    <row r="672" spans="1:18" ht="34.5" hidden="1" customHeight="1">
      <c r="A672" s="1090" t="s">
        <v>545</v>
      </c>
      <c r="B672" s="1091"/>
      <c r="C672" s="1091"/>
      <c r="D672" s="1091"/>
      <c r="E672" s="1092"/>
      <c r="F672" s="532">
        <f>SUM(F669:F670)</f>
        <v>3.1386799999999999</v>
      </c>
      <c r="G672" s="533"/>
      <c r="H672" s="534">
        <f t="shared" ref="H672:Q672" si="151">SUM(H669:H670)</f>
        <v>3.1386799999999999</v>
      </c>
      <c r="I672" s="534">
        <f t="shared" si="151"/>
        <v>0</v>
      </c>
      <c r="J672" s="534">
        <f t="shared" si="151"/>
        <v>0</v>
      </c>
      <c r="K672" s="534">
        <f t="shared" si="151"/>
        <v>0</v>
      </c>
      <c r="L672" s="534">
        <f t="shared" si="151"/>
        <v>0</v>
      </c>
      <c r="M672" s="534">
        <f t="shared" si="151"/>
        <v>0</v>
      </c>
      <c r="N672" s="534">
        <f t="shared" si="151"/>
        <v>0</v>
      </c>
      <c r="O672" s="534">
        <f t="shared" si="151"/>
        <v>0</v>
      </c>
      <c r="P672" s="534">
        <f t="shared" si="151"/>
        <v>0</v>
      </c>
      <c r="Q672" s="535">
        <f t="shared" si="151"/>
        <v>0</v>
      </c>
      <c r="R672" s="536"/>
    </row>
    <row r="673" spans="1:18" ht="34.5" hidden="1" customHeight="1">
      <c r="A673" s="1093" t="s">
        <v>546</v>
      </c>
      <c r="B673" s="1094"/>
      <c r="C673" s="1094"/>
      <c r="D673" s="1094"/>
      <c r="E673" s="1095"/>
      <c r="F673" s="538">
        <f>SUM(F669:F671)</f>
        <v>6.31616</v>
      </c>
      <c r="G673" s="538"/>
      <c r="H673" s="538">
        <f t="shared" ref="H673:Q673" si="152">SUM(H669:H671)</f>
        <v>3.1386799999999999</v>
      </c>
      <c r="I673" s="538">
        <f t="shared" si="152"/>
        <v>0</v>
      </c>
      <c r="J673" s="538">
        <f t="shared" si="152"/>
        <v>0</v>
      </c>
      <c r="K673" s="538">
        <f t="shared" si="152"/>
        <v>0</v>
      </c>
      <c r="L673" s="538">
        <f t="shared" si="152"/>
        <v>0</v>
      </c>
      <c r="M673" s="538">
        <f t="shared" si="152"/>
        <v>0</v>
      </c>
      <c r="N673" s="538">
        <f t="shared" si="152"/>
        <v>0</v>
      </c>
      <c r="O673" s="538">
        <f t="shared" si="152"/>
        <v>3.1774800000000001</v>
      </c>
      <c r="P673" s="538">
        <f t="shared" si="152"/>
        <v>0</v>
      </c>
      <c r="Q673" s="539">
        <f t="shared" si="152"/>
        <v>0</v>
      </c>
      <c r="R673" s="538"/>
    </row>
    <row r="674" spans="1:18" ht="34.5" hidden="1" customHeight="1">
      <c r="A674" s="1096"/>
      <c r="B674" s="1097"/>
      <c r="C674" s="1097"/>
      <c r="D674" s="1097"/>
      <c r="E674" s="1097"/>
      <c r="F674" s="1097"/>
      <c r="G674" s="1098"/>
      <c r="H674" s="1099"/>
      <c r="I674" s="1099"/>
      <c r="J674" s="1099"/>
      <c r="K674" s="1099"/>
      <c r="L674" s="1099"/>
      <c r="M674" s="1099"/>
      <c r="N674" s="1099"/>
      <c r="O674" s="1099"/>
      <c r="P674" s="1099"/>
      <c r="Q674" s="1100"/>
      <c r="R674" s="540"/>
    </row>
    <row r="675" spans="1:18" ht="34.5" customHeight="1">
      <c r="A675" s="1101" t="s">
        <v>547</v>
      </c>
      <c r="B675" s="1101"/>
      <c r="C675" s="1101"/>
      <c r="D675" s="1101"/>
      <c r="E675" s="1101"/>
      <c r="F675" s="1101"/>
      <c r="G675" s="541"/>
      <c r="H675" s="525">
        <f t="shared" ref="H675:H677" si="153">H669</f>
        <v>3.1386799999999999</v>
      </c>
      <c r="I675" s="542">
        <f t="shared" ref="I675:I676" si="154">SUM(I669,H675)</f>
        <v>3.1386799999999999</v>
      </c>
      <c r="J675" s="525">
        <f t="shared" ref="J675:J676" si="155">SUM(J669,I675)</f>
        <v>3.1386799999999999</v>
      </c>
      <c r="K675" s="542">
        <f t="shared" ref="K675:K676" si="156">SUM(K669,J675)</f>
        <v>3.1386799999999999</v>
      </c>
      <c r="L675" s="525">
        <f t="shared" ref="L675:L676" si="157">SUM(L669,K675)</f>
        <v>3.1386799999999999</v>
      </c>
      <c r="M675" s="542">
        <f t="shared" ref="M675:M676" si="158">SUM(M669,L675)</f>
        <v>3.1386799999999999</v>
      </c>
      <c r="N675" s="525">
        <f t="shared" ref="N675:N676" si="159">SUM(N669,M675)</f>
        <v>3.1386799999999999</v>
      </c>
      <c r="O675" s="542">
        <f t="shared" ref="O675:O676" si="160">SUM(O669,N675)</f>
        <v>3.1386799999999999</v>
      </c>
      <c r="P675" s="525">
        <f t="shared" ref="P675:P676" si="161">SUM(P669,O675)</f>
        <v>3.1386799999999999</v>
      </c>
      <c r="Q675" s="543">
        <f t="shared" ref="Q675:Q679" si="162">SUM(Q669,P675)</f>
        <v>3.1386799999999999</v>
      </c>
      <c r="R675" s="544"/>
    </row>
    <row r="676" spans="1:18" ht="34.5" customHeight="1">
      <c r="A676" s="1101" t="s">
        <v>548</v>
      </c>
      <c r="B676" s="1101"/>
      <c r="C676" s="1101"/>
      <c r="D676" s="1101"/>
      <c r="E676" s="1101"/>
      <c r="F676" s="1101"/>
      <c r="G676" s="541"/>
      <c r="H676" s="545">
        <f t="shared" si="153"/>
        <v>0</v>
      </c>
      <c r="I676" s="525">
        <f t="shared" si="154"/>
        <v>0</v>
      </c>
      <c r="J676" s="542">
        <f t="shared" si="155"/>
        <v>0</v>
      </c>
      <c r="K676" s="525">
        <f t="shared" si="156"/>
        <v>0</v>
      </c>
      <c r="L676" s="542">
        <f t="shared" si="157"/>
        <v>0</v>
      </c>
      <c r="M676" s="525">
        <f t="shared" si="158"/>
        <v>0</v>
      </c>
      <c r="N676" s="542">
        <f t="shared" si="159"/>
        <v>0</v>
      </c>
      <c r="O676" s="525">
        <f t="shared" si="160"/>
        <v>0</v>
      </c>
      <c r="P676" s="542">
        <f t="shared" si="161"/>
        <v>0</v>
      </c>
      <c r="Q676" s="530">
        <f t="shared" si="162"/>
        <v>0</v>
      </c>
      <c r="R676" s="545"/>
    </row>
    <row r="677" spans="1:18" ht="34.5" customHeight="1">
      <c r="A677" s="1102" t="s">
        <v>549</v>
      </c>
      <c r="B677" s="1103"/>
      <c r="C677" s="1103"/>
      <c r="D677" s="1103"/>
      <c r="E677" s="1103"/>
      <c r="F677" s="1104"/>
      <c r="G677" s="541"/>
      <c r="H677" s="525">
        <f t="shared" si="153"/>
        <v>0</v>
      </c>
      <c r="I677" s="542">
        <f t="shared" ref="I677:P677" si="163">I671</f>
        <v>0</v>
      </c>
      <c r="J677" s="525">
        <f t="shared" si="163"/>
        <v>0</v>
      </c>
      <c r="K677" s="542">
        <f t="shared" si="163"/>
        <v>0</v>
      </c>
      <c r="L677" s="525">
        <f t="shared" si="163"/>
        <v>0</v>
      </c>
      <c r="M677" s="542">
        <f t="shared" si="163"/>
        <v>0</v>
      </c>
      <c r="N677" s="525">
        <f t="shared" si="163"/>
        <v>0</v>
      </c>
      <c r="O677" s="542">
        <f t="shared" si="163"/>
        <v>3.1774800000000001</v>
      </c>
      <c r="P677" s="525">
        <f t="shared" si="163"/>
        <v>0</v>
      </c>
      <c r="Q677" s="543">
        <f t="shared" si="162"/>
        <v>0</v>
      </c>
      <c r="R677" s="544"/>
    </row>
    <row r="678" spans="1:18" ht="34.5" customHeight="1">
      <c r="A678" s="1090" t="s">
        <v>550</v>
      </c>
      <c r="B678" s="1091"/>
      <c r="C678" s="1091"/>
      <c r="D678" s="1091"/>
      <c r="E678" s="1091"/>
      <c r="F678" s="1092"/>
      <c r="G678" s="546"/>
      <c r="H678" s="532">
        <f>SUM(H675:H676)</f>
        <v>3.1386799999999999</v>
      </c>
      <c r="I678" s="547">
        <f t="shared" ref="I678:I679" si="164">SUM(I672,H678)</f>
        <v>3.1386799999999999</v>
      </c>
      <c r="J678" s="548">
        <f t="shared" ref="J678:J679" si="165">SUM(J672,I678)</f>
        <v>3.1386799999999999</v>
      </c>
      <c r="K678" s="547">
        <f t="shared" ref="K678:K679" si="166">SUM(K672,J678)</f>
        <v>3.1386799999999999</v>
      </c>
      <c r="L678" s="548">
        <f t="shared" ref="L678:L679" si="167">SUM(L672,K678)</f>
        <v>3.1386799999999999</v>
      </c>
      <c r="M678" s="547">
        <f t="shared" ref="M678:M679" si="168">SUM(M672,L678)</f>
        <v>3.1386799999999999</v>
      </c>
      <c r="N678" s="548">
        <f t="shared" ref="N678:N679" si="169">SUM(N672,M678)</f>
        <v>3.1386799999999999</v>
      </c>
      <c r="O678" s="547">
        <f t="shared" ref="O678:O679" si="170">SUM(O672,N678)</f>
        <v>3.1386799999999999</v>
      </c>
      <c r="P678" s="548">
        <f t="shared" ref="P678:P679" si="171">SUM(P672,O678)</f>
        <v>3.1386799999999999</v>
      </c>
      <c r="Q678" s="547">
        <f t="shared" si="162"/>
        <v>3.1386799999999999</v>
      </c>
      <c r="R678" s="548"/>
    </row>
    <row r="679" spans="1:18" ht="34.5" customHeight="1">
      <c r="A679" s="1093" t="s">
        <v>551</v>
      </c>
      <c r="B679" s="1094"/>
      <c r="C679" s="1094"/>
      <c r="D679" s="1094"/>
      <c r="E679" s="1094"/>
      <c r="F679" s="1095"/>
      <c r="G679" s="546"/>
      <c r="H679" s="549">
        <f>SUM(H675:H677)</f>
        <v>3.1386799999999999</v>
      </c>
      <c r="I679" s="538">
        <f t="shared" si="164"/>
        <v>3.1386799999999999</v>
      </c>
      <c r="J679" s="550">
        <f t="shared" si="165"/>
        <v>3.1386799999999999</v>
      </c>
      <c r="K679" s="538">
        <f t="shared" si="166"/>
        <v>3.1386799999999999</v>
      </c>
      <c r="L679" s="550">
        <f t="shared" si="167"/>
        <v>3.1386799999999999</v>
      </c>
      <c r="M679" s="538">
        <f t="shared" si="168"/>
        <v>3.1386799999999999</v>
      </c>
      <c r="N679" s="550">
        <f t="shared" si="169"/>
        <v>3.1386799999999999</v>
      </c>
      <c r="O679" s="538">
        <f t="shared" si="170"/>
        <v>6.31616</v>
      </c>
      <c r="P679" s="550">
        <f t="shared" si="171"/>
        <v>6.31616</v>
      </c>
      <c r="Q679" s="539">
        <f t="shared" si="162"/>
        <v>6.31616</v>
      </c>
      <c r="R679" s="538"/>
    </row>
    <row r="680" spans="1:18" ht="34.5" customHeight="1">
      <c r="A680" s="1105"/>
      <c r="B680" s="1106"/>
      <c r="C680" s="1106"/>
      <c r="D680" s="1106"/>
      <c r="E680" s="1106"/>
      <c r="F680" s="1106"/>
      <c r="G680" s="1107"/>
      <c r="H680" s="1106"/>
      <c r="I680" s="1106"/>
      <c r="J680" s="1106"/>
      <c r="K680" s="1106"/>
      <c r="L680" s="1106"/>
      <c r="M680" s="1106"/>
      <c r="N680" s="1106"/>
      <c r="O680" s="1106"/>
      <c r="P680" s="1106"/>
      <c r="Q680" s="1108"/>
      <c r="R680" s="551"/>
    </row>
    <row r="681" spans="1:18" ht="34.5" customHeight="1">
      <c r="A681" s="1041" t="s">
        <v>552</v>
      </c>
      <c r="B681" s="1042"/>
      <c r="C681" s="1042"/>
      <c r="D681" s="1042"/>
      <c r="E681" s="1042"/>
      <c r="F681" s="1042"/>
      <c r="G681" s="1109"/>
      <c r="H681" s="1042"/>
      <c r="I681" s="1042"/>
      <c r="J681" s="1042"/>
      <c r="K681" s="1042"/>
      <c r="L681" s="1042"/>
      <c r="M681" s="1042"/>
      <c r="N681" s="1042"/>
      <c r="O681" s="1042"/>
      <c r="P681" s="1042"/>
      <c r="Q681" s="1045"/>
      <c r="R681" s="480"/>
    </row>
    <row r="682" spans="1:18" ht="34.5" customHeight="1">
      <c r="A682" s="741">
        <v>108</v>
      </c>
      <c r="B682" s="71" t="s">
        <v>553</v>
      </c>
      <c r="C682" s="744" t="s">
        <v>554</v>
      </c>
      <c r="D682" s="73" t="s">
        <v>119</v>
      </c>
      <c r="E682" s="796" t="s">
        <v>203</v>
      </c>
      <c r="F682" s="124" t="s">
        <v>283</v>
      </c>
      <c r="G682" s="114"/>
      <c r="H682" s="185"/>
      <c r="I682" s="186"/>
      <c r="J682" s="185"/>
      <c r="K682" s="186"/>
      <c r="L682" s="185"/>
      <c r="M682" s="186"/>
      <c r="N682" s="185"/>
      <c r="O682" s="186"/>
      <c r="P682" s="185"/>
      <c r="Q682" s="187"/>
      <c r="R682" s="188"/>
    </row>
    <row r="683" spans="1:18" ht="34.5" customHeight="1">
      <c r="A683" s="742"/>
      <c r="B683" s="97" t="s">
        <v>555</v>
      </c>
      <c r="C683" s="744"/>
      <c r="D683" s="82"/>
      <c r="E683" s="1047"/>
      <c r="F683" s="113" t="s">
        <v>285</v>
      </c>
      <c r="G683" s="127"/>
      <c r="H683" s="190"/>
      <c r="I683" s="185"/>
      <c r="J683" s="191"/>
      <c r="K683" s="185"/>
      <c r="L683" s="191"/>
      <c r="M683" s="185"/>
      <c r="N683" s="191"/>
      <c r="O683" s="185"/>
      <c r="P683" s="191"/>
      <c r="Q683" s="185"/>
      <c r="R683" s="190"/>
    </row>
    <row r="684" spans="1:18" ht="34.5" customHeight="1">
      <c r="A684" s="742"/>
      <c r="B684" s="89" t="s">
        <v>556</v>
      </c>
      <c r="C684" s="744"/>
      <c r="D684" s="90"/>
      <c r="E684" s="1047"/>
      <c r="F684" s="160" t="s">
        <v>53</v>
      </c>
      <c r="G684" s="151">
        <f>R684*O4</f>
        <v>0.2</v>
      </c>
      <c r="H684" s="552"/>
      <c r="I684" s="553"/>
      <c r="J684" s="553"/>
      <c r="K684" s="553"/>
      <c r="L684" s="553"/>
      <c r="M684" s="553"/>
      <c r="N684" s="553"/>
      <c r="O684" s="553"/>
      <c r="P684" s="553">
        <v>3.884E-2</v>
      </c>
      <c r="Q684" s="554"/>
      <c r="R684" s="553">
        <v>0.2</v>
      </c>
    </row>
    <row r="685" spans="1:18" ht="34.5" customHeight="1">
      <c r="A685" s="743"/>
      <c r="B685" s="102" t="s">
        <v>557</v>
      </c>
      <c r="C685" s="744"/>
      <c r="D685" s="132"/>
      <c r="E685" s="1047"/>
      <c r="F685" s="174"/>
      <c r="G685" s="175"/>
      <c r="H685" s="1080"/>
      <c r="I685" s="1048"/>
      <c r="J685" s="1048"/>
      <c r="K685" s="1048"/>
      <c r="L685" s="1048"/>
      <c r="M685" s="1048"/>
      <c r="N685" s="1048"/>
      <c r="O685" s="1048"/>
      <c r="P685" s="1048"/>
      <c r="Q685" s="1048"/>
      <c r="R685" s="522"/>
    </row>
    <row r="686" spans="1:18" ht="34.5" customHeight="1">
      <c r="A686" s="741">
        <v>109</v>
      </c>
      <c r="B686" s="71" t="s">
        <v>553</v>
      </c>
      <c r="C686" s="755" t="s">
        <v>554</v>
      </c>
      <c r="D686" s="107" t="s">
        <v>558</v>
      </c>
      <c r="E686" s="841" t="s">
        <v>203</v>
      </c>
      <c r="F686" s="108" t="s">
        <v>283</v>
      </c>
      <c r="G686" s="114"/>
      <c r="H686" s="240"/>
      <c r="I686" s="185"/>
      <c r="J686" s="186"/>
      <c r="K686" s="185"/>
      <c r="L686" s="186"/>
      <c r="M686" s="185"/>
      <c r="N686" s="186"/>
      <c r="O686" s="185"/>
      <c r="P686" s="186"/>
      <c r="Q686" s="185"/>
      <c r="R686" s="240"/>
    </row>
    <row r="687" spans="1:18" ht="34.5" customHeight="1">
      <c r="A687" s="742"/>
      <c r="B687" s="97" t="s">
        <v>555</v>
      </c>
      <c r="C687" s="744"/>
      <c r="D687" s="82"/>
      <c r="E687" s="1047"/>
      <c r="F687" s="113" t="s">
        <v>285</v>
      </c>
      <c r="G687" s="114"/>
      <c r="H687" s="185"/>
      <c r="I687" s="191"/>
      <c r="J687" s="185"/>
      <c r="K687" s="191"/>
      <c r="L687" s="185"/>
      <c r="M687" s="191"/>
      <c r="N687" s="185"/>
      <c r="O687" s="191"/>
      <c r="P687" s="185"/>
      <c r="Q687" s="242"/>
      <c r="R687" s="243"/>
    </row>
    <row r="688" spans="1:18" ht="34.5" customHeight="1">
      <c r="A688" s="742"/>
      <c r="B688" s="89" t="s">
        <v>556</v>
      </c>
      <c r="C688" s="744"/>
      <c r="D688" s="90"/>
      <c r="E688" s="1047"/>
      <c r="F688" s="160" t="s">
        <v>53</v>
      </c>
      <c r="G688" s="151">
        <f>R688*O4</f>
        <v>0.2</v>
      </c>
      <c r="H688" s="552"/>
      <c r="I688" s="553"/>
      <c r="J688" s="553"/>
      <c r="K688" s="553"/>
      <c r="L688" s="553"/>
      <c r="M688" s="553"/>
      <c r="N688" s="553"/>
      <c r="O688" s="553"/>
      <c r="P688" s="553">
        <v>0</v>
      </c>
      <c r="Q688" s="554"/>
      <c r="R688" s="553">
        <v>0.2</v>
      </c>
    </row>
    <row r="689" spans="1:18" ht="34.5" customHeight="1">
      <c r="A689" s="743"/>
      <c r="B689" s="102" t="s">
        <v>557</v>
      </c>
      <c r="C689" s="744"/>
      <c r="D689" s="132"/>
      <c r="E689" s="1047"/>
      <c r="F689" s="174"/>
      <c r="G689" s="175"/>
      <c r="H689" s="1080"/>
      <c r="I689" s="1048"/>
      <c r="J689" s="1048"/>
      <c r="K689" s="1048"/>
      <c r="L689" s="1048"/>
      <c r="M689" s="1048"/>
      <c r="N689" s="1048"/>
      <c r="O689" s="1048"/>
      <c r="P689" s="1048"/>
      <c r="Q689" s="1048"/>
      <c r="R689" s="522"/>
    </row>
    <row r="690" spans="1:18" ht="34.5" customHeight="1">
      <c r="A690" s="741">
        <v>110</v>
      </c>
      <c r="B690" s="71" t="s">
        <v>559</v>
      </c>
      <c r="C690" s="1050" t="s">
        <v>554</v>
      </c>
      <c r="D690" s="107" t="s">
        <v>560</v>
      </c>
      <c r="E690" s="841" t="s">
        <v>203</v>
      </c>
      <c r="F690" s="108" t="s">
        <v>283</v>
      </c>
      <c r="G690" s="114"/>
      <c r="H690" s="240"/>
      <c r="I690" s="185"/>
      <c r="J690" s="186"/>
      <c r="K690" s="185"/>
      <c r="L690" s="186"/>
      <c r="M690" s="185"/>
      <c r="N690" s="186"/>
      <c r="O690" s="185"/>
      <c r="P690" s="186"/>
      <c r="Q690" s="185"/>
      <c r="R690" s="240"/>
    </row>
    <row r="691" spans="1:18" ht="34.5" customHeight="1">
      <c r="A691" s="742"/>
      <c r="B691" s="147" t="s">
        <v>561</v>
      </c>
      <c r="C691" s="1046"/>
      <c r="D691" s="82"/>
      <c r="E691" s="1047"/>
      <c r="F691" s="113" t="s">
        <v>285</v>
      </c>
      <c r="G691" s="114"/>
      <c r="H691" s="185"/>
      <c r="I691" s="191"/>
      <c r="J691" s="185"/>
      <c r="K691" s="191"/>
      <c r="L691" s="185"/>
      <c r="M691" s="191"/>
      <c r="N691" s="185"/>
      <c r="O691" s="191"/>
      <c r="P691" s="185"/>
      <c r="Q691" s="242"/>
      <c r="R691" s="243"/>
    </row>
    <row r="692" spans="1:18" ht="34.5" customHeight="1">
      <c r="A692" s="742"/>
      <c r="B692" s="97" t="s">
        <v>562</v>
      </c>
      <c r="C692" s="1046"/>
      <c r="D692" s="90"/>
      <c r="E692" s="1047"/>
      <c r="F692" s="116" t="s">
        <v>53</v>
      </c>
      <c r="G692" s="151">
        <f>R692*O4</f>
        <v>0.5</v>
      </c>
      <c r="H692" s="244"/>
      <c r="I692" s="185"/>
      <c r="J692" s="192"/>
      <c r="K692" s="553"/>
      <c r="L692" s="553"/>
      <c r="M692" s="553"/>
      <c r="N692" s="553"/>
      <c r="O692" s="553"/>
      <c r="P692" s="553">
        <v>0.155</v>
      </c>
      <c r="Q692" s="554"/>
      <c r="R692" s="553">
        <v>0.5</v>
      </c>
    </row>
    <row r="693" spans="1:18" ht="34.5" customHeight="1">
      <c r="A693" s="743"/>
      <c r="B693" s="102"/>
      <c r="C693" s="1046"/>
      <c r="D693" s="132"/>
      <c r="E693" s="1047"/>
      <c r="F693" s="174"/>
      <c r="G693" s="175"/>
      <c r="H693" s="1080"/>
      <c r="I693" s="1048"/>
      <c r="J693" s="1048"/>
      <c r="K693" s="1048"/>
      <c r="L693" s="1048"/>
      <c r="M693" s="1048"/>
      <c r="N693" s="1048"/>
      <c r="O693" s="1048"/>
      <c r="P693" s="1048"/>
      <c r="Q693" s="1048"/>
      <c r="R693" s="522"/>
    </row>
    <row r="694" spans="1:18" ht="34.5" hidden="1" customHeight="1">
      <c r="A694" s="1081" t="s">
        <v>563</v>
      </c>
      <c r="B694" s="1082"/>
      <c r="C694" s="1082"/>
      <c r="D694" s="1082"/>
      <c r="E694" s="1083"/>
      <c r="F694" s="555">
        <f t="shared" ref="F694:F696" si="172">SUM(H694:Q694)</f>
        <v>0</v>
      </c>
      <c r="G694" s="556"/>
      <c r="H694" s="555">
        <f t="shared" ref="H694:H696" si="173">H682+H690+H686</f>
        <v>0</v>
      </c>
      <c r="I694" s="555">
        <f t="shared" ref="I694:I696" si="174">I682+I690+I686</f>
        <v>0</v>
      </c>
      <c r="J694" s="555">
        <f t="shared" ref="J694:J696" si="175">J682+J690+J686</f>
        <v>0</v>
      </c>
      <c r="K694" s="555">
        <f t="shared" ref="K694:K696" si="176">K682+K690+K686</f>
        <v>0</v>
      </c>
      <c r="L694" s="555">
        <f t="shared" ref="L694:L696" si="177">L682+L690+L686</f>
        <v>0</v>
      </c>
      <c r="M694" s="555">
        <f t="shared" ref="M694:M696" si="178">M682+M690+M686</f>
        <v>0</v>
      </c>
      <c r="N694" s="555">
        <f t="shared" ref="N694:N696" si="179">N682+N690+N686</f>
        <v>0</v>
      </c>
      <c r="O694" s="555">
        <f t="shared" ref="O694:O696" si="180">O682+O690+O686</f>
        <v>0</v>
      </c>
      <c r="P694" s="555">
        <f t="shared" ref="P694:P696" si="181">P682+P690+P686</f>
        <v>0</v>
      </c>
      <c r="Q694" s="557">
        <f t="shared" ref="Q694:Q696" si="182">Q682+Q690+Q686</f>
        <v>0</v>
      </c>
      <c r="R694" s="542"/>
    </row>
    <row r="695" spans="1:18" ht="34.5" hidden="1" customHeight="1">
      <c r="A695" s="1084" t="s">
        <v>564</v>
      </c>
      <c r="B695" s="1085"/>
      <c r="C695" s="1085"/>
      <c r="D695" s="1085"/>
      <c r="E695" s="1086"/>
      <c r="F695" s="558">
        <f t="shared" si="172"/>
        <v>0</v>
      </c>
      <c r="G695" s="559"/>
      <c r="H695" s="555">
        <f t="shared" si="173"/>
        <v>0</v>
      </c>
      <c r="I695" s="555">
        <f t="shared" si="174"/>
        <v>0</v>
      </c>
      <c r="J695" s="555">
        <f t="shared" si="175"/>
        <v>0</v>
      </c>
      <c r="K695" s="555">
        <f t="shared" si="176"/>
        <v>0</v>
      </c>
      <c r="L695" s="555">
        <f t="shared" si="177"/>
        <v>0</v>
      </c>
      <c r="M695" s="555">
        <f t="shared" si="178"/>
        <v>0</v>
      </c>
      <c r="N695" s="555">
        <f t="shared" si="179"/>
        <v>0</v>
      </c>
      <c r="O695" s="555">
        <f t="shared" si="180"/>
        <v>0</v>
      </c>
      <c r="P695" s="555">
        <f t="shared" si="181"/>
        <v>0</v>
      </c>
      <c r="Q695" s="557">
        <f t="shared" si="182"/>
        <v>0</v>
      </c>
      <c r="R695" s="542"/>
    </row>
    <row r="696" spans="1:18" ht="34.5" hidden="1" customHeight="1">
      <c r="A696" s="1102" t="s">
        <v>565</v>
      </c>
      <c r="B696" s="1103"/>
      <c r="C696" s="1103"/>
      <c r="D696" s="1103"/>
      <c r="E696" s="1104"/>
      <c r="F696" s="542">
        <f t="shared" si="172"/>
        <v>0.19384000000000001</v>
      </c>
      <c r="G696" s="556"/>
      <c r="H696" s="555">
        <f t="shared" si="173"/>
        <v>0</v>
      </c>
      <c r="I696" s="555">
        <f t="shared" si="174"/>
        <v>0</v>
      </c>
      <c r="J696" s="555">
        <f t="shared" si="175"/>
        <v>0</v>
      </c>
      <c r="K696" s="555">
        <f t="shared" si="176"/>
        <v>0</v>
      </c>
      <c r="L696" s="555">
        <f t="shared" si="177"/>
        <v>0</v>
      </c>
      <c r="M696" s="555">
        <f t="shared" si="178"/>
        <v>0</v>
      </c>
      <c r="N696" s="555">
        <f t="shared" si="179"/>
        <v>0</v>
      </c>
      <c r="O696" s="555">
        <f t="shared" si="180"/>
        <v>0</v>
      </c>
      <c r="P696" s="555">
        <f t="shared" si="181"/>
        <v>0.19384000000000001</v>
      </c>
      <c r="Q696" s="557">
        <f t="shared" si="182"/>
        <v>0</v>
      </c>
      <c r="R696" s="542"/>
    </row>
    <row r="697" spans="1:18" ht="34.5" hidden="1" customHeight="1">
      <c r="A697" s="1090" t="s">
        <v>566</v>
      </c>
      <c r="B697" s="1091"/>
      <c r="C697" s="1091"/>
      <c r="D697" s="1091"/>
      <c r="E697" s="1092"/>
      <c r="F697" s="532">
        <f>SUM(F694:F695)</f>
        <v>0</v>
      </c>
      <c r="G697" s="549"/>
      <c r="H697" s="532">
        <f t="shared" ref="H697:Q697" si="183">SUM(H694:H695)</f>
        <v>0</v>
      </c>
      <c r="I697" s="532">
        <f t="shared" si="183"/>
        <v>0</v>
      </c>
      <c r="J697" s="532">
        <f t="shared" si="183"/>
        <v>0</v>
      </c>
      <c r="K697" s="532">
        <f t="shared" si="183"/>
        <v>0</v>
      </c>
      <c r="L697" s="532">
        <f t="shared" si="183"/>
        <v>0</v>
      </c>
      <c r="M697" s="532">
        <f t="shared" si="183"/>
        <v>0</v>
      </c>
      <c r="N697" s="532">
        <f t="shared" si="183"/>
        <v>0</v>
      </c>
      <c r="O697" s="532">
        <f t="shared" si="183"/>
        <v>0</v>
      </c>
      <c r="P697" s="532">
        <f t="shared" si="183"/>
        <v>0</v>
      </c>
      <c r="Q697" s="560">
        <f t="shared" si="183"/>
        <v>0</v>
      </c>
      <c r="R697" s="548"/>
    </row>
    <row r="698" spans="1:18" ht="34.5" hidden="1" customHeight="1">
      <c r="A698" s="1093" t="s">
        <v>567</v>
      </c>
      <c r="B698" s="1094"/>
      <c r="C698" s="1094"/>
      <c r="D698" s="1094"/>
      <c r="E698" s="1095"/>
      <c r="F698" s="538">
        <f>SUM(F694:F696)</f>
        <v>0.19384000000000001</v>
      </c>
      <c r="G698" s="538"/>
      <c r="H698" s="538">
        <f t="shared" ref="H698:Q698" si="184">SUM(H694:H696)</f>
        <v>0</v>
      </c>
      <c r="I698" s="538">
        <f t="shared" si="184"/>
        <v>0</v>
      </c>
      <c r="J698" s="538">
        <f t="shared" si="184"/>
        <v>0</v>
      </c>
      <c r="K698" s="538">
        <f t="shared" si="184"/>
        <v>0</v>
      </c>
      <c r="L698" s="538">
        <f t="shared" si="184"/>
        <v>0</v>
      </c>
      <c r="M698" s="538">
        <f t="shared" si="184"/>
        <v>0</v>
      </c>
      <c r="N698" s="538">
        <f t="shared" si="184"/>
        <v>0</v>
      </c>
      <c r="O698" s="538">
        <f t="shared" si="184"/>
        <v>0</v>
      </c>
      <c r="P698" s="538">
        <f t="shared" si="184"/>
        <v>0.19384000000000001</v>
      </c>
      <c r="Q698" s="539">
        <f t="shared" si="184"/>
        <v>0</v>
      </c>
      <c r="R698" s="538"/>
    </row>
    <row r="699" spans="1:18" ht="34.5" hidden="1" customHeight="1">
      <c r="A699" s="561"/>
      <c r="C699" s="498"/>
      <c r="Q699" s="496"/>
      <c r="R699" s="562"/>
    </row>
    <row r="700" spans="1:18" ht="34.5" customHeight="1">
      <c r="A700" s="1110" t="s">
        <v>568</v>
      </c>
      <c r="B700" s="1111"/>
      <c r="C700" s="1111"/>
      <c r="D700" s="1111"/>
      <c r="E700" s="1111"/>
      <c r="F700" s="1112"/>
      <c r="G700" s="563"/>
      <c r="H700" s="542">
        <f t="shared" ref="H700:H702" si="185">H694</f>
        <v>0</v>
      </c>
      <c r="I700" s="542">
        <f t="shared" ref="I700:I704" si="186">SUM(I694,H700)</f>
        <v>0</v>
      </c>
      <c r="J700" s="542">
        <f t="shared" ref="J700:J704" si="187">SUM(J694,I700)</f>
        <v>0</v>
      </c>
      <c r="K700" s="542">
        <f t="shared" ref="K700:K704" si="188">SUM(K694,J700)</f>
        <v>0</v>
      </c>
      <c r="L700" s="542">
        <f t="shared" ref="L700:L704" si="189">SUM(L694,K700)</f>
        <v>0</v>
      </c>
      <c r="M700" s="542">
        <f t="shared" ref="M700:M704" si="190">SUM(M694,L700)</f>
        <v>0</v>
      </c>
      <c r="N700" s="542">
        <f t="shared" ref="N700:N704" si="191">SUM(N694,M700)</f>
        <v>0</v>
      </c>
      <c r="O700" s="542">
        <f t="shared" ref="O700:O704" si="192">SUM(O694,N700)</f>
        <v>0</v>
      </c>
      <c r="P700" s="542">
        <f t="shared" ref="P700:P704" si="193">SUM(P694,O700)</f>
        <v>0</v>
      </c>
      <c r="Q700" s="543">
        <f t="shared" ref="Q700:Q704" si="194">SUM(Q694,P700)</f>
        <v>0</v>
      </c>
      <c r="R700" s="542"/>
    </row>
    <row r="701" spans="1:18" ht="34.5" customHeight="1">
      <c r="A701" s="1113" t="s">
        <v>569</v>
      </c>
      <c r="B701" s="1114"/>
      <c r="C701" s="1114"/>
      <c r="D701" s="1114"/>
      <c r="E701" s="1114"/>
      <c r="F701" s="1115"/>
      <c r="G701" s="541"/>
      <c r="H701" s="525">
        <f t="shared" si="185"/>
        <v>0</v>
      </c>
      <c r="I701" s="542">
        <f t="shared" si="186"/>
        <v>0</v>
      </c>
      <c r="J701" s="525">
        <f t="shared" si="187"/>
        <v>0</v>
      </c>
      <c r="K701" s="542">
        <f t="shared" si="188"/>
        <v>0</v>
      </c>
      <c r="L701" s="525">
        <f t="shared" si="189"/>
        <v>0</v>
      </c>
      <c r="M701" s="542">
        <f t="shared" si="190"/>
        <v>0</v>
      </c>
      <c r="N701" s="525">
        <f t="shared" si="191"/>
        <v>0</v>
      </c>
      <c r="O701" s="542">
        <f t="shared" si="192"/>
        <v>0</v>
      </c>
      <c r="P701" s="525">
        <f t="shared" si="193"/>
        <v>0</v>
      </c>
      <c r="Q701" s="543">
        <f t="shared" si="194"/>
        <v>0</v>
      </c>
      <c r="R701" s="544"/>
    </row>
    <row r="702" spans="1:18" ht="34.5" customHeight="1">
      <c r="A702" s="1116" t="s">
        <v>570</v>
      </c>
      <c r="B702" s="1117"/>
      <c r="C702" s="1117"/>
      <c r="D702" s="1117"/>
      <c r="E702" s="1117"/>
      <c r="F702" s="1118"/>
      <c r="G702" s="564"/>
      <c r="H702" s="542">
        <f t="shared" si="185"/>
        <v>0</v>
      </c>
      <c r="I702" s="525">
        <f t="shared" si="186"/>
        <v>0</v>
      </c>
      <c r="J702" s="542">
        <f t="shared" si="187"/>
        <v>0</v>
      </c>
      <c r="K702" s="525">
        <f t="shared" si="188"/>
        <v>0</v>
      </c>
      <c r="L702" s="542">
        <f t="shared" si="189"/>
        <v>0</v>
      </c>
      <c r="M702" s="525">
        <f t="shared" si="190"/>
        <v>0</v>
      </c>
      <c r="N702" s="542">
        <f t="shared" si="191"/>
        <v>0</v>
      </c>
      <c r="O702" s="525">
        <f t="shared" si="192"/>
        <v>0</v>
      </c>
      <c r="P702" s="542">
        <f t="shared" si="193"/>
        <v>0.19384000000000001</v>
      </c>
      <c r="Q702" s="525">
        <f t="shared" si="194"/>
        <v>0.19384000000000001</v>
      </c>
      <c r="R702" s="542"/>
    </row>
    <row r="703" spans="1:18" ht="34.5" customHeight="1">
      <c r="A703" s="1090" t="s">
        <v>571</v>
      </c>
      <c r="B703" s="1091"/>
      <c r="C703" s="1091"/>
      <c r="D703" s="1091"/>
      <c r="E703" s="1091"/>
      <c r="F703" s="1092"/>
      <c r="G703" s="546"/>
      <c r="H703" s="532">
        <f>SUM(H700:H701)</f>
        <v>0</v>
      </c>
      <c r="I703" s="548">
        <f t="shared" si="186"/>
        <v>0</v>
      </c>
      <c r="J703" s="547">
        <f t="shared" si="187"/>
        <v>0</v>
      </c>
      <c r="K703" s="548">
        <f t="shared" si="188"/>
        <v>0</v>
      </c>
      <c r="L703" s="547">
        <f t="shared" si="189"/>
        <v>0</v>
      </c>
      <c r="M703" s="548">
        <f t="shared" si="190"/>
        <v>0</v>
      </c>
      <c r="N703" s="547">
        <f t="shared" si="191"/>
        <v>0</v>
      </c>
      <c r="O703" s="548">
        <f t="shared" si="192"/>
        <v>0</v>
      </c>
      <c r="P703" s="547">
        <f t="shared" si="193"/>
        <v>0</v>
      </c>
      <c r="Q703" s="565">
        <f t="shared" si="194"/>
        <v>0</v>
      </c>
      <c r="R703" s="548"/>
    </row>
    <row r="704" spans="1:18" ht="34.5" customHeight="1">
      <c r="A704" s="1093" t="s">
        <v>572</v>
      </c>
      <c r="B704" s="1094"/>
      <c r="C704" s="1094"/>
      <c r="D704" s="1094"/>
      <c r="E704" s="1094"/>
      <c r="F704" s="1095"/>
      <c r="G704" s="537"/>
      <c r="H704" s="538">
        <f>SUM(H700:H702)</f>
        <v>0</v>
      </c>
      <c r="I704" s="550">
        <f t="shared" si="186"/>
        <v>0</v>
      </c>
      <c r="J704" s="538">
        <f t="shared" si="187"/>
        <v>0</v>
      </c>
      <c r="K704" s="550">
        <f t="shared" si="188"/>
        <v>0</v>
      </c>
      <c r="L704" s="538">
        <f t="shared" si="189"/>
        <v>0</v>
      </c>
      <c r="M704" s="550">
        <f t="shared" si="190"/>
        <v>0</v>
      </c>
      <c r="N704" s="538">
        <f t="shared" si="191"/>
        <v>0</v>
      </c>
      <c r="O704" s="550">
        <f t="shared" si="192"/>
        <v>0</v>
      </c>
      <c r="P704" s="538">
        <f t="shared" si="193"/>
        <v>0.19384000000000001</v>
      </c>
      <c r="Q704" s="550">
        <f t="shared" si="194"/>
        <v>0.19384000000000001</v>
      </c>
      <c r="R704" s="538"/>
    </row>
    <row r="705" spans="1:18" ht="34.5" customHeight="1">
      <c r="A705" s="1105"/>
      <c r="B705" s="1106"/>
      <c r="C705" s="1106"/>
      <c r="D705" s="1106"/>
      <c r="E705" s="1106"/>
      <c r="F705" s="1106"/>
      <c r="G705" s="1107"/>
      <c r="H705" s="1106"/>
      <c r="I705" s="1106"/>
      <c r="J705" s="1106"/>
      <c r="K705" s="1106"/>
      <c r="L705" s="1106"/>
      <c r="M705" s="1106"/>
      <c r="N705" s="1106"/>
      <c r="O705" s="1106"/>
      <c r="P705" s="1106"/>
      <c r="Q705" s="1108"/>
      <c r="R705" s="551"/>
    </row>
    <row r="706" spans="1:18" ht="34.5" customHeight="1">
      <c r="A706" s="1041" t="s">
        <v>573</v>
      </c>
      <c r="B706" s="1042"/>
      <c r="C706" s="1042"/>
      <c r="D706" s="1042"/>
      <c r="E706" s="1042"/>
      <c r="F706" s="1043"/>
      <c r="G706" s="1044"/>
      <c r="H706" s="1042"/>
      <c r="I706" s="1042"/>
      <c r="J706" s="1042"/>
      <c r="K706" s="1042"/>
      <c r="L706" s="1042"/>
      <c r="M706" s="1042"/>
      <c r="N706" s="1042"/>
      <c r="O706" s="1042"/>
      <c r="P706" s="1042"/>
      <c r="Q706" s="1045"/>
      <c r="R706" s="480"/>
    </row>
    <row r="707" spans="1:18" ht="34.5" customHeight="1">
      <c r="A707" s="741">
        <v>111</v>
      </c>
      <c r="B707" s="71" t="s">
        <v>574</v>
      </c>
      <c r="C707" s="1046" t="s">
        <v>575</v>
      </c>
      <c r="D707" s="73" t="s">
        <v>576</v>
      </c>
      <c r="E707" s="796" t="s">
        <v>203</v>
      </c>
      <c r="F707" s="482" t="s">
        <v>283</v>
      </c>
      <c r="G707" s="151">
        <f>R707*O4</f>
        <v>0.8</v>
      </c>
      <c r="H707" s="492"/>
      <c r="I707" s="185">
        <v>1.208</v>
      </c>
      <c r="J707" s="186"/>
      <c r="K707" s="185"/>
      <c r="L707" s="186"/>
      <c r="M707" s="185"/>
      <c r="N707" s="186"/>
      <c r="O707" s="185"/>
      <c r="P707" s="186"/>
      <c r="Q707" s="237"/>
      <c r="R707" s="492">
        <v>0.8</v>
      </c>
    </row>
    <row r="708" spans="1:18" ht="34.5" customHeight="1">
      <c r="A708" s="742"/>
      <c r="B708" s="97" t="s">
        <v>577</v>
      </c>
      <c r="C708" s="1046"/>
      <c r="D708" s="82"/>
      <c r="E708" s="1047"/>
      <c r="F708" s="484" t="s">
        <v>285</v>
      </c>
      <c r="G708" s="114"/>
      <c r="H708" s="566"/>
      <c r="I708" s="191"/>
      <c r="J708" s="185"/>
      <c r="K708" s="191"/>
      <c r="L708" s="185"/>
      <c r="M708" s="191"/>
      <c r="N708" s="185"/>
      <c r="O708" s="191"/>
      <c r="P708" s="185"/>
      <c r="Q708" s="242"/>
      <c r="R708" s="567"/>
    </row>
    <row r="709" spans="1:18" ht="34.5" customHeight="1">
      <c r="A709" s="742"/>
      <c r="B709" s="89" t="s">
        <v>578</v>
      </c>
      <c r="C709" s="1046"/>
      <c r="D709" s="90"/>
      <c r="E709" s="1047"/>
      <c r="F709" s="500" t="s">
        <v>53</v>
      </c>
      <c r="G709" s="92"/>
      <c r="H709" s="568"/>
      <c r="I709" s="185"/>
      <c r="J709" s="192"/>
      <c r="K709" s="185"/>
      <c r="L709" s="192"/>
      <c r="M709" s="185"/>
      <c r="N709" s="192"/>
      <c r="O709" s="185"/>
      <c r="P709" s="192"/>
      <c r="Q709" s="237"/>
      <c r="R709" s="568"/>
    </row>
    <row r="710" spans="1:18" ht="34.5" customHeight="1">
      <c r="A710" s="743"/>
      <c r="B710" s="102" t="s">
        <v>579</v>
      </c>
      <c r="C710" s="1046"/>
      <c r="D710" s="132"/>
      <c r="E710" s="1047"/>
      <c r="F710" s="569"/>
      <c r="G710" s="570"/>
      <c r="H710" s="1119"/>
      <c r="I710" s="1120"/>
      <c r="J710" s="1120"/>
      <c r="K710" s="1120"/>
      <c r="L710" s="1120"/>
      <c r="M710" s="1120"/>
      <c r="N710" s="1120"/>
      <c r="O710" s="1120"/>
      <c r="P710" s="1120"/>
      <c r="Q710" s="1120"/>
      <c r="R710" s="571"/>
    </row>
    <row r="711" spans="1:18" ht="34.5" customHeight="1">
      <c r="A711" s="741">
        <v>112</v>
      </c>
      <c r="B711" s="71" t="s">
        <v>580</v>
      </c>
      <c r="C711" s="1050" t="s">
        <v>575</v>
      </c>
      <c r="D711" s="107" t="s">
        <v>263</v>
      </c>
      <c r="E711" s="1053" t="s">
        <v>203</v>
      </c>
      <c r="F711" s="482" t="s">
        <v>283</v>
      </c>
      <c r="G711" s="151">
        <f>R711*O4</f>
        <v>0.2</v>
      </c>
      <c r="H711" s="492"/>
      <c r="I711" s="185">
        <v>0.43440000000000001</v>
      </c>
      <c r="J711" s="186"/>
      <c r="K711" s="185"/>
      <c r="L711" s="186"/>
      <c r="M711" s="185"/>
      <c r="N711" s="186"/>
      <c r="O711" s="185"/>
      <c r="P711" s="186"/>
      <c r="Q711" s="237"/>
      <c r="R711" s="492">
        <v>0.2</v>
      </c>
    </row>
    <row r="712" spans="1:18" ht="34.5" customHeight="1">
      <c r="A712" s="742"/>
      <c r="B712" s="97" t="s">
        <v>581</v>
      </c>
      <c r="C712" s="1046"/>
      <c r="D712" s="82"/>
      <c r="E712" s="1047"/>
      <c r="F712" s="484" t="s">
        <v>285</v>
      </c>
      <c r="G712" s="114"/>
      <c r="H712" s="566"/>
      <c r="I712" s="191"/>
      <c r="J712" s="185"/>
      <c r="K712" s="191"/>
      <c r="L712" s="185"/>
      <c r="M712" s="191"/>
      <c r="N712" s="185"/>
      <c r="O712" s="191"/>
      <c r="P712" s="185"/>
      <c r="Q712" s="242"/>
      <c r="R712" s="567"/>
    </row>
    <row r="713" spans="1:18" ht="34.5" customHeight="1">
      <c r="A713" s="742"/>
      <c r="B713" s="89" t="s">
        <v>582</v>
      </c>
      <c r="C713" s="1046"/>
      <c r="D713" s="90"/>
      <c r="E713" s="1047"/>
      <c r="F713" s="500" t="s">
        <v>53</v>
      </c>
      <c r="G713" s="92"/>
      <c r="H713" s="568"/>
      <c r="I713" s="185"/>
      <c r="J713" s="192"/>
      <c r="K713" s="185"/>
      <c r="L713" s="192"/>
      <c r="M713" s="185"/>
      <c r="N713" s="192"/>
      <c r="O713" s="185"/>
      <c r="P713" s="192"/>
      <c r="Q713" s="237"/>
      <c r="R713" s="568"/>
    </row>
    <row r="714" spans="1:18" ht="34.5" customHeight="1">
      <c r="A714" s="743"/>
      <c r="B714" s="102"/>
      <c r="C714" s="1046"/>
      <c r="D714" s="132"/>
      <c r="E714" s="1047"/>
      <c r="F714" s="569"/>
      <c r="G714" s="570"/>
      <c r="H714" s="1119"/>
      <c r="I714" s="1120"/>
      <c r="J714" s="1120"/>
      <c r="K714" s="1120"/>
      <c r="L714" s="1120"/>
      <c r="M714" s="1120"/>
      <c r="N714" s="1120"/>
      <c r="O714" s="1120"/>
      <c r="P714" s="1120"/>
      <c r="Q714" s="1120"/>
      <c r="R714" s="571"/>
    </row>
    <row r="715" spans="1:18" ht="34.5" customHeight="1">
      <c r="A715" s="741">
        <v>113</v>
      </c>
      <c r="B715" s="71" t="s">
        <v>580</v>
      </c>
      <c r="C715" s="1050" t="s">
        <v>575</v>
      </c>
      <c r="D715" s="107" t="s">
        <v>231</v>
      </c>
      <c r="E715" s="1053" t="s">
        <v>203</v>
      </c>
      <c r="F715" s="482" t="s">
        <v>283</v>
      </c>
      <c r="G715" s="151">
        <f>R715*O4</f>
        <v>0.2</v>
      </c>
      <c r="H715" s="492"/>
      <c r="I715" s="185">
        <v>5.6999999999999998E-4</v>
      </c>
      <c r="J715" s="186"/>
      <c r="K715" s="185"/>
      <c r="L715" s="186"/>
      <c r="M715" s="185"/>
      <c r="N715" s="186"/>
      <c r="O715" s="185"/>
      <c r="P715" s="186"/>
      <c r="Q715" s="237"/>
      <c r="R715" s="492">
        <v>0.2</v>
      </c>
    </row>
    <row r="716" spans="1:18" ht="34.5" customHeight="1">
      <c r="A716" s="742"/>
      <c r="B716" s="97" t="s">
        <v>581</v>
      </c>
      <c r="C716" s="1046"/>
      <c r="D716" s="82"/>
      <c r="E716" s="1047"/>
      <c r="F716" s="484" t="s">
        <v>285</v>
      </c>
      <c r="G716" s="114"/>
      <c r="H716" s="566"/>
      <c r="I716" s="191"/>
      <c r="J716" s="185"/>
      <c r="K716" s="191"/>
      <c r="L716" s="185"/>
      <c r="M716" s="191"/>
      <c r="N716" s="185"/>
      <c r="O716" s="191"/>
      <c r="P716" s="185"/>
      <c r="Q716" s="242"/>
      <c r="R716" s="567"/>
    </row>
    <row r="717" spans="1:18" ht="34.5" customHeight="1">
      <c r="A717" s="742"/>
      <c r="B717" s="89" t="s">
        <v>582</v>
      </c>
      <c r="C717" s="1046"/>
      <c r="D717" s="90"/>
      <c r="E717" s="1047"/>
      <c r="F717" s="500" t="s">
        <v>53</v>
      </c>
      <c r="G717" s="92"/>
      <c r="H717" s="568"/>
      <c r="I717" s="185"/>
      <c r="J717" s="192"/>
      <c r="K717" s="185"/>
      <c r="L717" s="192"/>
      <c r="M717" s="185"/>
      <c r="N717" s="192"/>
      <c r="O717" s="185"/>
      <c r="P717" s="192"/>
      <c r="Q717" s="237"/>
      <c r="R717" s="568"/>
    </row>
    <row r="718" spans="1:18" ht="34.5" customHeight="1">
      <c r="A718" s="743"/>
      <c r="B718" s="102"/>
      <c r="C718" s="1046"/>
      <c r="D718" s="132"/>
      <c r="E718" s="1047"/>
      <c r="F718" s="572"/>
      <c r="G718" s="573"/>
      <c r="H718" s="1119"/>
      <c r="I718" s="1120"/>
      <c r="J718" s="1120"/>
      <c r="K718" s="1120"/>
      <c r="L718" s="1120"/>
      <c r="M718" s="1120"/>
      <c r="N718" s="1120"/>
      <c r="O718" s="1120"/>
      <c r="P718" s="1120"/>
      <c r="Q718" s="1120"/>
      <c r="R718" s="571"/>
    </row>
    <row r="719" spans="1:18" ht="34.5" customHeight="1">
      <c r="A719" s="741">
        <v>114</v>
      </c>
      <c r="B719" s="71" t="s">
        <v>583</v>
      </c>
      <c r="C719" s="1050" t="s">
        <v>359</v>
      </c>
      <c r="D719" s="107" t="s">
        <v>584</v>
      </c>
      <c r="E719" s="1121" t="s">
        <v>203</v>
      </c>
      <c r="F719" s="108" t="s">
        <v>283</v>
      </c>
      <c r="G719" s="114"/>
      <c r="H719" s="574"/>
      <c r="I719" s="575"/>
      <c r="J719" s="186"/>
      <c r="K719" s="185"/>
      <c r="L719" s="186"/>
      <c r="M719" s="185"/>
      <c r="N719" s="186"/>
      <c r="O719" s="185"/>
      <c r="P719" s="186"/>
      <c r="Q719" s="185"/>
      <c r="R719" s="574"/>
    </row>
    <row r="720" spans="1:18" ht="34.5" customHeight="1">
      <c r="A720" s="742"/>
      <c r="B720" s="97" t="s">
        <v>585</v>
      </c>
      <c r="C720" s="1046"/>
      <c r="D720" s="576"/>
      <c r="E720" s="1060"/>
      <c r="F720" s="577" t="s">
        <v>285</v>
      </c>
      <c r="G720" s="114"/>
      <c r="H720" s="578"/>
      <c r="I720" s="191"/>
      <c r="J720" s="185"/>
      <c r="K720" s="191"/>
      <c r="L720" s="185"/>
      <c r="M720" s="191"/>
      <c r="N720" s="185"/>
      <c r="O720" s="191"/>
      <c r="P720" s="185"/>
      <c r="Q720" s="242"/>
      <c r="R720" s="579"/>
    </row>
    <row r="721" spans="1:18" ht="34.5" customHeight="1">
      <c r="A721" s="742"/>
      <c r="B721" s="89" t="s">
        <v>586</v>
      </c>
      <c r="C721" s="1046"/>
      <c r="D721" s="580"/>
      <c r="E721" s="1060"/>
      <c r="F721" s="581" t="s">
        <v>53</v>
      </c>
      <c r="G721" s="151">
        <f>R721*O4</f>
        <v>0.35</v>
      </c>
      <c r="H721" s="582"/>
      <c r="I721" s="185"/>
      <c r="J721" s="192"/>
      <c r="K721" s="185"/>
      <c r="L721" s="192"/>
      <c r="M721" s="185"/>
      <c r="N721" s="192"/>
      <c r="O721" s="185"/>
      <c r="P721" s="192">
        <v>0.76800000000000002</v>
      </c>
      <c r="Q721" s="185"/>
      <c r="R721" s="582">
        <v>0.35</v>
      </c>
    </row>
    <row r="722" spans="1:18" ht="34.5" customHeight="1">
      <c r="A722" s="743"/>
      <c r="B722" s="102" t="s">
        <v>587</v>
      </c>
      <c r="C722" s="1046"/>
      <c r="D722" s="583"/>
      <c r="E722" s="1060"/>
      <c r="F722" s="584"/>
      <c r="G722" s="114"/>
      <c r="H722" s="578"/>
      <c r="I722" s="489"/>
      <c r="J722" s="185"/>
      <c r="K722" s="489"/>
      <c r="L722" s="185"/>
      <c r="M722" s="489"/>
      <c r="N722" s="185"/>
      <c r="O722" s="489"/>
      <c r="P722" s="185"/>
      <c r="Q722" s="490"/>
      <c r="R722" s="585"/>
    </row>
    <row r="723" spans="1:18" ht="34.5" customHeight="1">
      <c r="A723" s="741">
        <v>115</v>
      </c>
      <c r="B723" s="71" t="s">
        <v>588</v>
      </c>
      <c r="C723" s="755" t="s">
        <v>589</v>
      </c>
      <c r="D723" s="107"/>
      <c r="E723" s="1074" t="s">
        <v>99</v>
      </c>
      <c r="F723" s="108" t="s">
        <v>283</v>
      </c>
      <c r="G723" s="114"/>
      <c r="H723" s="574"/>
      <c r="I723" s="185"/>
      <c r="J723" s="186"/>
      <c r="K723" s="185"/>
      <c r="L723" s="186"/>
      <c r="M723" s="185"/>
      <c r="N723" s="186"/>
      <c r="O723" s="185"/>
      <c r="P723" s="186"/>
      <c r="Q723" s="185"/>
      <c r="R723" s="574"/>
    </row>
    <row r="724" spans="1:18" ht="34.5" customHeight="1">
      <c r="A724" s="742"/>
      <c r="B724" s="89" t="s">
        <v>590</v>
      </c>
      <c r="C724" s="744"/>
      <c r="D724" s="82"/>
      <c r="E724" s="1060"/>
      <c r="F724" s="113" t="s">
        <v>285</v>
      </c>
      <c r="G724" s="114"/>
      <c r="H724" s="578"/>
      <c r="I724" s="191"/>
      <c r="J724" s="185"/>
      <c r="K724" s="191"/>
      <c r="L724" s="185"/>
      <c r="M724" s="191"/>
      <c r="N724" s="185"/>
      <c r="O724" s="191"/>
      <c r="P724" s="185"/>
      <c r="Q724" s="242"/>
      <c r="R724" s="579"/>
    </row>
    <row r="725" spans="1:18" ht="34.5" customHeight="1">
      <c r="A725" s="742"/>
      <c r="B725" s="97" t="s">
        <v>591</v>
      </c>
      <c r="C725" s="744"/>
      <c r="D725" s="90" t="s">
        <v>592</v>
      </c>
      <c r="E725" s="1060"/>
      <c r="F725" s="116" t="s">
        <v>53</v>
      </c>
      <c r="G725" s="151">
        <f>R725*O4</f>
        <v>0.45</v>
      </c>
      <c r="H725" s="582"/>
      <c r="I725" s="185"/>
      <c r="J725" s="192"/>
      <c r="K725" s="185"/>
      <c r="L725" s="192"/>
      <c r="M725" s="185"/>
      <c r="N725" s="192"/>
      <c r="O725" s="185"/>
      <c r="P725" s="192">
        <v>0.4672</v>
      </c>
      <c r="Q725" s="185"/>
      <c r="R725" s="582">
        <v>0.45</v>
      </c>
    </row>
    <row r="726" spans="1:18" ht="34.5" customHeight="1">
      <c r="A726" s="742"/>
      <c r="B726" s="89" t="s">
        <v>593</v>
      </c>
      <c r="C726" s="745"/>
      <c r="D726" s="107"/>
      <c r="E726" s="1122"/>
      <c r="F726" s="762"/>
      <c r="G726" s="114"/>
      <c r="H726" s="1125"/>
      <c r="I726" s="1126"/>
      <c r="J726" s="1126"/>
      <c r="K726" s="1126"/>
      <c r="L726" s="1126"/>
      <c r="M726" s="1126"/>
      <c r="N726" s="1126"/>
      <c r="O726" s="1126"/>
      <c r="P726" s="1126"/>
      <c r="Q726" s="1126"/>
      <c r="R726" s="586"/>
    </row>
    <row r="727" spans="1:18" ht="34.5" customHeight="1">
      <c r="A727" s="743"/>
      <c r="B727" s="102" t="s">
        <v>594</v>
      </c>
      <c r="C727" s="744"/>
      <c r="D727" s="102"/>
      <c r="E727" s="1123"/>
      <c r="F727" s="1124"/>
      <c r="G727" s="587"/>
      <c r="H727" s="1127"/>
      <c r="I727" s="1128"/>
      <c r="J727" s="1128"/>
      <c r="K727" s="1128"/>
      <c r="L727" s="1128"/>
      <c r="M727" s="1128"/>
      <c r="N727" s="1128"/>
      <c r="O727" s="1128"/>
      <c r="P727" s="1128"/>
      <c r="Q727" s="1128"/>
      <c r="R727" s="588"/>
    </row>
    <row r="728" spans="1:18" ht="34.5" hidden="1" customHeight="1">
      <c r="A728" s="1110" t="s">
        <v>595</v>
      </c>
      <c r="B728" s="1111"/>
      <c r="C728" s="1111"/>
      <c r="D728" s="1111"/>
      <c r="E728" s="1112"/>
      <c r="F728" s="555">
        <f t="shared" ref="F728:F730" si="195">SUM(H728:Q728)</f>
        <v>1.6429699999999998</v>
      </c>
      <c r="G728" s="524"/>
      <c r="H728" s="525">
        <f t="shared" ref="H728:H730" si="196">H707+H711+H715+H719+H723</f>
        <v>0</v>
      </c>
      <c r="I728" s="542">
        <f t="shared" ref="I728:I730" si="197">I707+I711+I715+I719+I723</f>
        <v>1.6429699999999998</v>
      </c>
      <c r="J728" s="542">
        <f t="shared" ref="J728:J730" si="198">J707+J711+J715+J719+J723</f>
        <v>0</v>
      </c>
      <c r="K728" s="542">
        <f t="shared" ref="K728:K730" si="199">K707+K711+K715+K719+K723</f>
        <v>0</v>
      </c>
      <c r="L728" s="542">
        <f t="shared" ref="L728:L730" si="200">L707+L711+L715+L719+L723</f>
        <v>0</v>
      </c>
      <c r="M728" s="542">
        <f t="shared" ref="M728:M730" si="201">M707+M711+M715+M719+M723</f>
        <v>0</v>
      </c>
      <c r="N728" s="542">
        <f t="shared" ref="N728:N730" si="202">N707+N711+N715+N719+N723</f>
        <v>0</v>
      </c>
      <c r="O728" s="542">
        <f t="shared" ref="O728:O730" si="203">O707+O711+O715+O719+O723</f>
        <v>0</v>
      </c>
      <c r="P728" s="542">
        <f t="shared" ref="P728:P730" si="204">P707+P711+P715+P719+P723</f>
        <v>0</v>
      </c>
      <c r="Q728" s="543">
        <f t="shared" ref="Q728:Q730" si="205">Q707+Q711+Q715+Q719+Q723</f>
        <v>0</v>
      </c>
      <c r="R728" s="544"/>
    </row>
    <row r="729" spans="1:18" ht="34.5" hidden="1" customHeight="1">
      <c r="A729" s="1113" t="s">
        <v>596</v>
      </c>
      <c r="B729" s="1114"/>
      <c r="C729" s="1114"/>
      <c r="D729" s="1114"/>
      <c r="E729" s="1115"/>
      <c r="F729" s="542">
        <f t="shared" si="195"/>
        <v>0</v>
      </c>
      <c r="G729" s="589"/>
      <c r="H729" s="542">
        <f t="shared" si="196"/>
        <v>0</v>
      </c>
      <c r="I729" s="525">
        <f t="shared" si="197"/>
        <v>0</v>
      </c>
      <c r="J729" s="542">
        <f t="shared" si="198"/>
        <v>0</v>
      </c>
      <c r="K729" s="525">
        <f t="shared" si="199"/>
        <v>0</v>
      </c>
      <c r="L729" s="542">
        <f t="shared" si="200"/>
        <v>0</v>
      </c>
      <c r="M729" s="525">
        <f t="shared" si="201"/>
        <v>0</v>
      </c>
      <c r="N729" s="542">
        <f t="shared" si="202"/>
        <v>0</v>
      </c>
      <c r="O729" s="525">
        <f t="shared" si="203"/>
        <v>0</v>
      </c>
      <c r="P729" s="542">
        <f t="shared" si="204"/>
        <v>0</v>
      </c>
      <c r="Q729" s="525">
        <f t="shared" si="205"/>
        <v>0</v>
      </c>
      <c r="R729" s="542"/>
    </row>
    <row r="730" spans="1:18" ht="34.5" hidden="1" customHeight="1">
      <c r="A730" s="1116" t="s">
        <v>597</v>
      </c>
      <c r="B730" s="1117"/>
      <c r="C730" s="1117"/>
      <c r="D730" s="1117"/>
      <c r="E730" s="1118"/>
      <c r="F730" s="525">
        <f t="shared" si="195"/>
        <v>1.2352000000000001</v>
      </c>
      <c r="G730" s="524"/>
      <c r="H730" s="555">
        <f t="shared" si="196"/>
        <v>0</v>
      </c>
      <c r="I730" s="555">
        <f t="shared" si="197"/>
        <v>0</v>
      </c>
      <c r="J730" s="525">
        <f t="shared" si="198"/>
        <v>0</v>
      </c>
      <c r="K730" s="555">
        <f t="shared" si="199"/>
        <v>0</v>
      </c>
      <c r="L730" s="525">
        <f t="shared" si="200"/>
        <v>0</v>
      </c>
      <c r="M730" s="555">
        <f t="shared" si="201"/>
        <v>0</v>
      </c>
      <c r="N730" s="525">
        <f t="shared" si="202"/>
        <v>0</v>
      </c>
      <c r="O730" s="555">
        <f t="shared" si="203"/>
        <v>0</v>
      </c>
      <c r="P730" s="525">
        <f t="shared" si="204"/>
        <v>1.2352000000000001</v>
      </c>
      <c r="Q730" s="557">
        <f t="shared" si="205"/>
        <v>0</v>
      </c>
      <c r="R730" s="555"/>
    </row>
    <row r="731" spans="1:18" ht="34.5" hidden="1" customHeight="1">
      <c r="A731" s="1090" t="s">
        <v>598</v>
      </c>
      <c r="B731" s="1091"/>
      <c r="C731" s="1091"/>
      <c r="D731" s="1091"/>
      <c r="E731" s="1092"/>
      <c r="F731" s="532">
        <f>SUM(F728:F729)</f>
        <v>1.6429699999999998</v>
      </c>
      <c r="G731" s="533"/>
      <c r="H731" s="590">
        <f t="shared" ref="H731:Q731" si="206">SUM(H728:H729)</f>
        <v>0</v>
      </c>
      <c r="I731" s="590">
        <f t="shared" si="206"/>
        <v>1.6429699999999998</v>
      </c>
      <c r="J731" s="590">
        <f t="shared" si="206"/>
        <v>0</v>
      </c>
      <c r="K731" s="590">
        <f t="shared" si="206"/>
        <v>0</v>
      </c>
      <c r="L731" s="590">
        <f t="shared" si="206"/>
        <v>0</v>
      </c>
      <c r="M731" s="590">
        <f t="shared" si="206"/>
        <v>0</v>
      </c>
      <c r="N731" s="590">
        <f t="shared" si="206"/>
        <v>0</v>
      </c>
      <c r="O731" s="590">
        <f t="shared" si="206"/>
        <v>0</v>
      </c>
      <c r="P731" s="590">
        <f t="shared" si="206"/>
        <v>0</v>
      </c>
      <c r="Q731" s="591">
        <f t="shared" si="206"/>
        <v>0</v>
      </c>
      <c r="R731" s="592"/>
    </row>
    <row r="732" spans="1:18" ht="34.5" hidden="1" customHeight="1">
      <c r="A732" s="1093" t="s">
        <v>599</v>
      </c>
      <c r="B732" s="1094"/>
      <c r="C732" s="1094"/>
      <c r="D732" s="1094"/>
      <c r="E732" s="1095"/>
      <c r="F732" s="549">
        <f>SUM(F728:F730)</f>
        <v>2.8781699999999999</v>
      </c>
      <c r="G732" s="549"/>
      <c r="H732" s="549">
        <f t="shared" ref="H732:Q732" si="207">SUM(H728:H730)</f>
        <v>0</v>
      </c>
      <c r="I732" s="549">
        <f t="shared" si="207"/>
        <v>1.6429699999999998</v>
      </c>
      <c r="J732" s="549">
        <f t="shared" si="207"/>
        <v>0</v>
      </c>
      <c r="K732" s="549">
        <f t="shared" si="207"/>
        <v>0</v>
      </c>
      <c r="L732" s="549">
        <f t="shared" si="207"/>
        <v>0</v>
      </c>
      <c r="M732" s="549">
        <f t="shared" si="207"/>
        <v>0</v>
      </c>
      <c r="N732" s="549">
        <f t="shared" si="207"/>
        <v>0</v>
      </c>
      <c r="O732" s="549">
        <f t="shared" si="207"/>
        <v>0</v>
      </c>
      <c r="P732" s="549">
        <f t="shared" si="207"/>
        <v>1.2352000000000001</v>
      </c>
      <c r="Q732" s="593">
        <f t="shared" si="207"/>
        <v>0</v>
      </c>
      <c r="R732" s="538"/>
    </row>
    <row r="733" spans="1:18" ht="34.5" hidden="1" customHeight="1">
      <c r="A733" s="1105"/>
      <c r="B733" s="1106"/>
      <c r="C733" s="1106"/>
      <c r="D733" s="1106"/>
      <c r="E733" s="1106"/>
      <c r="F733" s="1106"/>
      <c r="G733" s="1107"/>
      <c r="H733" s="1106"/>
      <c r="I733" s="1106"/>
      <c r="J733" s="1129"/>
      <c r="K733" s="1106"/>
      <c r="L733" s="1129"/>
      <c r="M733" s="1106"/>
      <c r="N733" s="1129"/>
      <c r="O733" s="1106"/>
      <c r="P733" s="1129"/>
      <c r="Q733" s="1108"/>
      <c r="R733" s="551"/>
    </row>
    <row r="734" spans="1:18" ht="34.5" customHeight="1">
      <c r="A734" s="1110" t="s">
        <v>600</v>
      </c>
      <c r="B734" s="1111"/>
      <c r="C734" s="1111"/>
      <c r="D734" s="1111"/>
      <c r="E734" s="1111"/>
      <c r="F734" s="1112"/>
      <c r="G734" s="541"/>
      <c r="H734" s="525">
        <f t="shared" ref="H734:H736" si="208">H728</f>
        <v>0</v>
      </c>
      <c r="I734" s="543">
        <f t="shared" ref="I734:I738" si="209">SUM(I728,H734)</f>
        <v>1.6429699999999998</v>
      </c>
      <c r="J734" s="526">
        <f t="shared" ref="J734:J738" si="210">SUM(J728,I734)</f>
        <v>1.6429699999999998</v>
      </c>
      <c r="K734" s="544">
        <f t="shared" ref="K734:K738" si="211">SUM(K728,J734)</f>
        <v>1.6429699999999998</v>
      </c>
      <c r="L734" s="526">
        <f t="shared" ref="L734:L738" si="212">SUM(L728,K734)</f>
        <v>1.6429699999999998</v>
      </c>
      <c r="M734" s="544">
        <f t="shared" ref="M734:M738" si="213">SUM(M728,L734)</f>
        <v>1.6429699999999998</v>
      </c>
      <c r="N734" s="526">
        <f t="shared" ref="N734:N738" si="214">SUM(N728,M734)</f>
        <v>1.6429699999999998</v>
      </c>
      <c r="O734" s="544">
        <f t="shared" ref="O734:O738" si="215">SUM(O728,N734)</f>
        <v>1.6429699999999998</v>
      </c>
      <c r="P734" s="526">
        <f t="shared" ref="P734:P738" si="216">SUM(P728,O734)</f>
        <v>1.6429699999999998</v>
      </c>
      <c r="Q734" s="594">
        <f t="shared" ref="Q734:Q738" si="217">SUM(Q728,P734)</f>
        <v>1.6429699999999998</v>
      </c>
      <c r="R734" s="544"/>
    </row>
    <row r="735" spans="1:18" ht="34.5" customHeight="1">
      <c r="A735" s="1113" t="s">
        <v>601</v>
      </c>
      <c r="B735" s="1114"/>
      <c r="C735" s="1114"/>
      <c r="D735" s="1114"/>
      <c r="E735" s="1114"/>
      <c r="F735" s="1115"/>
      <c r="G735" s="595"/>
      <c r="H735" s="542">
        <f t="shared" si="208"/>
        <v>0</v>
      </c>
      <c r="I735" s="525">
        <f t="shared" si="209"/>
        <v>0</v>
      </c>
      <c r="J735" s="596">
        <f t="shared" si="210"/>
        <v>0</v>
      </c>
      <c r="K735" s="525">
        <f t="shared" si="211"/>
        <v>0</v>
      </c>
      <c r="L735" s="596">
        <f t="shared" si="212"/>
        <v>0</v>
      </c>
      <c r="M735" s="525">
        <f t="shared" si="213"/>
        <v>0</v>
      </c>
      <c r="N735" s="596">
        <f t="shared" si="214"/>
        <v>0</v>
      </c>
      <c r="O735" s="525">
        <f t="shared" si="215"/>
        <v>0</v>
      </c>
      <c r="P735" s="596">
        <f t="shared" si="216"/>
        <v>0</v>
      </c>
      <c r="Q735" s="525">
        <f t="shared" si="217"/>
        <v>0</v>
      </c>
      <c r="R735" s="542"/>
    </row>
    <row r="736" spans="1:18" ht="34.5" customHeight="1">
      <c r="A736" s="1116" t="s">
        <v>602</v>
      </c>
      <c r="B736" s="1117"/>
      <c r="C736" s="1117"/>
      <c r="D736" s="1117"/>
      <c r="E736" s="1117"/>
      <c r="F736" s="1118"/>
      <c r="G736" s="541"/>
      <c r="H736" s="525">
        <f t="shared" si="208"/>
        <v>0</v>
      </c>
      <c r="I736" s="542">
        <f t="shared" si="209"/>
        <v>0</v>
      </c>
      <c r="J736" s="525">
        <f t="shared" si="210"/>
        <v>0</v>
      </c>
      <c r="K736" s="542">
        <f t="shared" si="211"/>
        <v>0</v>
      </c>
      <c r="L736" s="525">
        <f t="shared" si="212"/>
        <v>0</v>
      </c>
      <c r="M736" s="542">
        <f t="shared" si="213"/>
        <v>0</v>
      </c>
      <c r="N736" s="525">
        <f t="shared" si="214"/>
        <v>0</v>
      </c>
      <c r="O736" s="542">
        <f t="shared" si="215"/>
        <v>0</v>
      </c>
      <c r="P736" s="525">
        <f t="shared" si="216"/>
        <v>1.2352000000000001</v>
      </c>
      <c r="Q736" s="543">
        <f t="shared" si="217"/>
        <v>1.2352000000000001</v>
      </c>
      <c r="R736" s="544"/>
    </row>
    <row r="737" spans="1:18" ht="34.5" customHeight="1">
      <c r="A737" s="1090" t="s">
        <v>603</v>
      </c>
      <c r="B737" s="1091"/>
      <c r="C737" s="1091"/>
      <c r="D737" s="1091"/>
      <c r="E737" s="1091"/>
      <c r="F737" s="1092"/>
      <c r="G737" s="546"/>
      <c r="H737" s="532">
        <f>SUM(H734:H735)</f>
        <v>0</v>
      </c>
      <c r="I737" s="547">
        <f t="shared" si="209"/>
        <v>1.6429699999999998</v>
      </c>
      <c r="J737" s="548">
        <f t="shared" si="210"/>
        <v>1.6429699999999998</v>
      </c>
      <c r="K737" s="547">
        <f t="shared" si="211"/>
        <v>1.6429699999999998</v>
      </c>
      <c r="L737" s="548">
        <f t="shared" si="212"/>
        <v>1.6429699999999998</v>
      </c>
      <c r="M737" s="547">
        <f t="shared" si="213"/>
        <v>1.6429699999999998</v>
      </c>
      <c r="N737" s="548">
        <f t="shared" si="214"/>
        <v>1.6429699999999998</v>
      </c>
      <c r="O737" s="547">
        <f t="shared" si="215"/>
        <v>1.6429699999999998</v>
      </c>
      <c r="P737" s="548">
        <f t="shared" si="216"/>
        <v>1.6429699999999998</v>
      </c>
      <c r="Q737" s="547">
        <f t="shared" si="217"/>
        <v>1.6429699999999998</v>
      </c>
      <c r="R737" s="548"/>
    </row>
    <row r="738" spans="1:18" ht="34.5" customHeight="1">
      <c r="A738" s="1093" t="s">
        <v>604</v>
      </c>
      <c r="B738" s="1094"/>
      <c r="C738" s="1094"/>
      <c r="D738" s="1094"/>
      <c r="E738" s="1094"/>
      <c r="F738" s="1095"/>
      <c r="G738" s="546"/>
      <c r="H738" s="549">
        <f>SUM(H734:H736)</f>
        <v>0</v>
      </c>
      <c r="I738" s="538">
        <f t="shared" si="209"/>
        <v>1.6429699999999998</v>
      </c>
      <c r="J738" s="550">
        <f t="shared" si="210"/>
        <v>1.6429699999999998</v>
      </c>
      <c r="K738" s="538">
        <f t="shared" si="211"/>
        <v>1.6429699999999998</v>
      </c>
      <c r="L738" s="550">
        <f t="shared" si="212"/>
        <v>1.6429699999999998</v>
      </c>
      <c r="M738" s="538">
        <f t="shared" si="213"/>
        <v>1.6429699999999998</v>
      </c>
      <c r="N738" s="550">
        <f t="shared" si="214"/>
        <v>1.6429699999999998</v>
      </c>
      <c r="O738" s="538">
        <f t="shared" si="215"/>
        <v>1.6429699999999998</v>
      </c>
      <c r="P738" s="550">
        <f t="shared" si="216"/>
        <v>2.8781699999999999</v>
      </c>
      <c r="Q738" s="539">
        <f t="shared" si="217"/>
        <v>2.8781699999999999</v>
      </c>
      <c r="R738" s="538"/>
    </row>
    <row r="739" spans="1:18" ht="34.5" customHeight="1">
      <c r="A739" s="1105"/>
      <c r="B739" s="1106"/>
      <c r="C739" s="1106"/>
      <c r="D739" s="1106"/>
      <c r="E739" s="1106"/>
      <c r="F739" s="1106"/>
      <c r="G739" s="1107"/>
      <c r="H739" s="1106"/>
      <c r="I739" s="1106"/>
      <c r="J739" s="1106"/>
      <c r="K739" s="1106"/>
      <c r="L739" s="1106"/>
      <c r="M739" s="1106"/>
      <c r="N739" s="1106"/>
      <c r="O739" s="1106"/>
      <c r="P739" s="1106"/>
      <c r="Q739" s="1108"/>
      <c r="R739" s="551"/>
    </row>
    <row r="740" spans="1:18" s="597" customFormat="1" ht="34.5" customHeight="1">
      <c r="A740" s="1041" t="s">
        <v>605</v>
      </c>
      <c r="B740" s="1042"/>
      <c r="C740" s="1042"/>
      <c r="D740" s="1042"/>
      <c r="E740" s="1042"/>
      <c r="F740" s="1042"/>
      <c r="G740" s="1109"/>
      <c r="H740" s="1042"/>
      <c r="I740" s="1042"/>
      <c r="J740" s="1042"/>
      <c r="K740" s="1042"/>
      <c r="L740" s="1042"/>
      <c r="M740" s="1042"/>
      <c r="N740" s="1042"/>
      <c r="O740" s="1042"/>
      <c r="P740" s="1042"/>
      <c r="Q740" s="1045"/>
      <c r="R740" s="480"/>
    </row>
    <row r="741" spans="1:18" ht="34.5" customHeight="1">
      <c r="A741" s="741">
        <v>116</v>
      </c>
      <c r="B741" s="71" t="s">
        <v>498</v>
      </c>
      <c r="C741" s="1046" t="s">
        <v>465</v>
      </c>
      <c r="D741" s="73" t="s">
        <v>606</v>
      </c>
      <c r="E741" s="796" t="s">
        <v>48</v>
      </c>
      <c r="F741" s="124" t="s">
        <v>283</v>
      </c>
      <c r="G741" s="151">
        <f>R741*O4</f>
        <v>0.5</v>
      </c>
      <c r="H741" s="185">
        <v>0.73119999999999996</v>
      </c>
      <c r="I741" s="186"/>
      <c r="J741" s="185"/>
      <c r="K741" s="186"/>
      <c r="L741" s="185"/>
      <c r="M741" s="186"/>
      <c r="N741" s="185"/>
      <c r="O741" s="186"/>
      <c r="P741" s="185"/>
      <c r="Q741" s="187"/>
      <c r="R741" s="188">
        <v>0.5</v>
      </c>
    </row>
    <row r="742" spans="1:18" ht="34.5" customHeight="1">
      <c r="A742" s="742"/>
      <c r="B742" s="97" t="s">
        <v>607</v>
      </c>
      <c r="C742" s="1046"/>
      <c r="D742" s="82"/>
      <c r="E742" s="1047"/>
      <c r="F742" s="113" t="s">
        <v>285</v>
      </c>
      <c r="G742" s="127"/>
      <c r="H742" s="190"/>
      <c r="I742" s="185"/>
      <c r="J742" s="191"/>
      <c r="K742" s="185"/>
      <c r="L742" s="191"/>
      <c r="M742" s="185"/>
      <c r="N742" s="191"/>
      <c r="O742" s="185"/>
      <c r="P742" s="191"/>
      <c r="Q742" s="185"/>
      <c r="R742" s="190"/>
    </row>
    <row r="743" spans="1:18" ht="34.5" customHeight="1">
      <c r="A743" s="742"/>
      <c r="B743" s="89" t="s">
        <v>608</v>
      </c>
      <c r="C743" s="1046"/>
      <c r="D743" s="90"/>
      <c r="E743" s="1047"/>
      <c r="F743" s="116" t="s">
        <v>53</v>
      </c>
      <c r="G743" s="114"/>
      <c r="H743" s="185"/>
      <c r="I743" s="192"/>
      <c r="J743" s="185"/>
      <c r="K743" s="192"/>
      <c r="L743" s="185"/>
      <c r="M743" s="192"/>
      <c r="N743" s="185"/>
      <c r="O743" s="192"/>
      <c r="P743" s="185"/>
      <c r="Q743" s="193"/>
      <c r="R743" s="194"/>
    </row>
    <row r="744" spans="1:18" ht="34.5" customHeight="1">
      <c r="A744" s="743"/>
      <c r="B744" s="102"/>
      <c r="C744" s="1046"/>
      <c r="D744" s="132"/>
      <c r="E744" s="1047"/>
      <c r="F744" s="174"/>
      <c r="G744" s="175"/>
      <c r="H744" s="1080"/>
      <c r="I744" s="1048"/>
      <c r="J744" s="1048"/>
      <c r="K744" s="1048"/>
      <c r="L744" s="1048"/>
      <c r="M744" s="1048"/>
      <c r="N744" s="1048"/>
      <c r="O744" s="1048"/>
      <c r="P744" s="1048"/>
      <c r="Q744" s="1048"/>
      <c r="R744" s="522"/>
    </row>
    <row r="745" spans="1:18" ht="34.5" hidden="1" customHeight="1">
      <c r="A745" s="1110" t="s">
        <v>609</v>
      </c>
      <c r="B745" s="1111"/>
      <c r="C745" s="1111"/>
      <c r="D745" s="1111"/>
      <c r="E745" s="1112"/>
      <c r="F745" s="555">
        <f t="shared" ref="F745:F747" si="218">SUM(H745:Q745)</f>
        <v>0.73119999999999996</v>
      </c>
      <c r="G745" s="556"/>
      <c r="H745" s="555">
        <f t="shared" ref="H745:H747" si="219">H741</f>
        <v>0.73119999999999996</v>
      </c>
      <c r="I745" s="555">
        <f t="shared" ref="I745:I747" si="220">I741</f>
        <v>0</v>
      </c>
      <c r="J745" s="555">
        <f t="shared" ref="J745:J747" si="221">J741</f>
        <v>0</v>
      </c>
      <c r="K745" s="555">
        <f t="shared" ref="K745:K747" si="222">K741</f>
        <v>0</v>
      </c>
      <c r="L745" s="555">
        <f t="shared" ref="L745:L747" si="223">L741</f>
        <v>0</v>
      </c>
      <c r="M745" s="555">
        <f t="shared" ref="M745:M747" si="224">M741</f>
        <v>0</v>
      </c>
      <c r="N745" s="555">
        <f t="shared" ref="N745:N747" si="225">N741</f>
        <v>0</v>
      </c>
      <c r="O745" s="555">
        <f t="shared" ref="O745:O747" si="226">O741</f>
        <v>0</v>
      </c>
      <c r="P745" s="555">
        <f t="shared" ref="P745:P747" si="227">P741</f>
        <v>0</v>
      </c>
      <c r="Q745" s="557">
        <f t="shared" ref="Q745:Q747" si="228">Q741</f>
        <v>0</v>
      </c>
      <c r="R745" s="542">
        <f t="shared" ref="R745:R747" si="229">R741</f>
        <v>0.5</v>
      </c>
    </row>
    <row r="746" spans="1:18" ht="34.5" hidden="1" customHeight="1">
      <c r="A746" s="1113" t="s">
        <v>610</v>
      </c>
      <c r="B746" s="1114"/>
      <c r="C746" s="1114"/>
      <c r="D746" s="1114"/>
      <c r="E746" s="1115"/>
      <c r="F746" s="555">
        <f t="shared" si="218"/>
        <v>0</v>
      </c>
      <c r="G746" s="556"/>
      <c r="H746" s="555">
        <f t="shared" si="219"/>
        <v>0</v>
      </c>
      <c r="I746" s="555">
        <f t="shared" si="220"/>
        <v>0</v>
      </c>
      <c r="J746" s="555">
        <f t="shared" si="221"/>
        <v>0</v>
      </c>
      <c r="K746" s="555">
        <f t="shared" si="222"/>
        <v>0</v>
      </c>
      <c r="L746" s="555">
        <f t="shared" si="223"/>
        <v>0</v>
      </c>
      <c r="M746" s="555">
        <f t="shared" si="224"/>
        <v>0</v>
      </c>
      <c r="N746" s="555">
        <f t="shared" si="225"/>
        <v>0</v>
      </c>
      <c r="O746" s="555">
        <f t="shared" si="226"/>
        <v>0</v>
      </c>
      <c r="P746" s="555">
        <f t="shared" si="227"/>
        <v>0</v>
      </c>
      <c r="Q746" s="557">
        <f t="shared" si="228"/>
        <v>0</v>
      </c>
      <c r="R746" s="542">
        <f t="shared" si="229"/>
        <v>0</v>
      </c>
    </row>
    <row r="747" spans="1:18" ht="34.5" hidden="1" customHeight="1">
      <c r="A747" s="1116" t="s">
        <v>611</v>
      </c>
      <c r="B747" s="1117"/>
      <c r="C747" s="1117"/>
      <c r="D747" s="1117"/>
      <c r="E747" s="1118"/>
      <c r="F747" s="542">
        <f t="shared" si="218"/>
        <v>0</v>
      </c>
      <c r="G747" s="556"/>
      <c r="H747" s="555">
        <f t="shared" si="219"/>
        <v>0</v>
      </c>
      <c r="I747" s="555">
        <f t="shared" si="220"/>
        <v>0</v>
      </c>
      <c r="J747" s="555">
        <f t="shared" si="221"/>
        <v>0</v>
      </c>
      <c r="K747" s="555">
        <f t="shared" si="222"/>
        <v>0</v>
      </c>
      <c r="L747" s="555">
        <f t="shared" si="223"/>
        <v>0</v>
      </c>
      <c r="M747" s="555">
        <f t="shared" si="224"/>
        <v>0</v>
      </c>
      <c r="N747" s="555">
        <f t="shared" si="225"/>
        <v>0</v>
      </c>
      <c r="O747" s="555">
        <f t="shared" si="226"/>
        <v>0</v>
      </c>
      <c r="P747" s="555">
        <f t="shared" si="227"/>
        <v>0</v>
      </c>
      <c r="Q747" s="557">
        <f t="shared" si="228"/>
        <v>0</v>
      </c>
      <c r="R747" s="542">
        <f t="shared" si="229"/>
        <v>0</v>
      </c>
    </row>
    <row r="748" spans="1:18" ht="34.5" hidden="1" customHeight="1">
      <c r="A748" s="1090" t="s">
        <v>612</v>
      </c>
      <c r="B748" s="1091"/>
      <c r="C748" s="1091"/>
      <c r="D748" s="1091"/>
      <c r="E748" s="1092"/>
      <c r="F748" s="532">
        <f>SUM(F745:F746)</f>
        <v>0.73119999999999996</v>
      </c>
      <c r="G748" s="549"/>
      <c r="H748" s="532">
        <f t="shared" ref="H748:R748" si="230">SUM(H745:H746)</f>
        <v>0.73119999999999996</v>
      </c>
      <c r="I748" s="532">
        <f t="shared" si="230"/>
        <v>0</v>
      </c>
      <c r="J748" s="532">
        <f t="shared" si="230"/>
        <v>0</v>
      </c>
      <c r="K748" s="532">
        <f t="shared" si="230"/>
        <v>0</v>
      </c>
      <c r="L748" s="532">
        <f t="shared" si="230"/>
        <v>0</v>
      </c>
      <c r="M748" s="532">
        <f t="shared" si="230"/>
        <v>0</v>
      </c>
      <c r="N748" s="532">
        <f t="shared" si="230"/>
        <v>0</v>
      </c>
      <c r="O748" s="532">
        <f t="shared" si="230"/>
        <v>0</v>
      </c>
      <c r="P748" s="532">
        <f t="shared" si="230"/>
        <v>0</v>
      </c>
      <c r="Q748" s="560">
        <f t="shared" si="230"/>
        <v>0</v>
      </c>
      <c r="R748" s="548">
        <f t="shared" si="230"/>
        <v>0.5</v>
      </c>
    </row>
    <row r="749" spans="1:18" ht="34.5" hidden="1" customHeight="1">
      <c r="A749" s="1093" t="s">
        <v>613</v>
      </c>
      <c r="B749" s="1094"/>
      <c r="C749" s="1094"/>
      <c r="D749" s="1094"/>
      <c r="E749" s="1095"/>
      <c r="F749" s="538">
        <f>SUM(F745:F747)</f>
        <v>0.73119999999999996</v>
      </c>
      <c r="G749" s="538"/>
      <c r="H749" s="538">
        <f t="shared" ref="H749:R749" si="231">SUM(H745:H747)</f>
        <v>0.73119999999999996</v>
      </c>
      <c r="I749" s="538">
        <f t="shared" si="231"/>
        <v>0</v>
      </c>
      <c r="J749" s="538">
        <f t="shared" si="231"/>
        <v>0</v>
      </c>
      <c r="K749" s="538">
        <f t="shared" si="231"/>
        <v>0</v>
      </c>
      <c r="L749" s="538">
        <f t="shared" si="231"/>
        <v>0</v>
      </c>
      <c r="M749" s="538">
        <f t="shared" si="231"/>
        <v>0</v>
      </c>
      <c r="N749" s="538">
        <f t="shared" si="231"/>
        <v>0</v>
      </c>
      <c r="O749" s="538">
        <f t="shared" si="231"/>
        <v>0</v>
      </c>
      <c r="P749" s="538">
        <f t="shared" si="231"/>
        <v>0</v>
      </c>
      <c r="Q749" s="539">
        <f t="shared" si="231"/>
        <v>0</v>
      </c>
      <c r="R749" s="538">
        <f t="shared" si="231"/>
        <v>0.5</v>
      </c>
    </row>
    <row r="750" spans="1:18" ht="34.5" hidden="1" customHeight="1">
      <c r="A750" s="1105"/>
      <c r="B750" s="1106"/>
      <c r="C750" s="1106"/>
      <c r="D750" s="1106"/>
      <c r="E750" s="1106"/>
      <c r="F750" s="1106"/>
      <c r="G750" s="1107"/>
      <c r="H750" s="1106"/>
      <c r="I750" s="1106"/>
      <c r="J750" s="1106"/>
      <c r="K750" s="1106"/>
      <c r="L750" s="1106"/>
      <c r="M750" s="1106"/>
      <c r="N750" s="1106"/>
      <c r="O750" s="1106"/>
      <c r="P750" s="1106"/>
      <c r="Q750" s="1108"/>
      <c r="R750" s="551"/>
    </row>
    <row r="751" spans="1:18" ht="34.5" customHeight="1">
      <c r="A751" s="1110" t="s">
        <v>614</v>
      </c>
      <c r="B751" s="1111"/>
      <c r="C751" s="1111"/>
      <c r="D751" s="1111"/>
      <c r="E751" s="1111"/>
      <c r="F751" s="1112"/>
      <c r="G751" s="541"/>
      <c r="H751" s="525">
        <f t="shared" ref="H751:H753" si="232">H745</f>
        <v>0.73119999999999996</v>
      </c>
      <c r="I751" s="542">
        <f t="shared" ref="I751:I755" si="233">SUM(I745,H751)</f>
        <v>0.73119999999999996</v>
      </c>
      <c r="J751" s="525">
        <f t="shared" ref="J751:J755" si="234">SUM(J745,I751)</f>
        <v>0.73119999999999996</v>
      </c>
      <c r="K751" s="542">
        <f t="shared" ref="K751:K755" si="235">SUM(K745,J751)</f>
        <v>0.73119999999999996</v>
      </c>
      <c r="L751" s="525">
        <f t="shared" ref="L751:L755" si="236">SUM(L745,K751)</f>
        <v>0.73119999999999996</v>
      </c>
      <c r="M751" s="542">
        <f t="shared" ref="M751:M755" si="237">SUM(M745,L751)</f>
        <v>0.73119999999999996</v>
      </c>
      <c r="N751" s="525">
        <f t="shared" ref="N751:N755" si="238">SUM(N745,M751)</f>
        <v>0.73119999999999996</v>
      </c>
      <c r="O751" s="542">
        <f t="shared" ref="O751:O755" si="239">SUM(O745,N751)</f>
        <v>0.73119999999999996</v>
      </c>
      <c r="P751" s="525">
        <f t="shared" ref="P751:P755" si="240">SUM(P745,O751)</f>
        <v>0.73119999999999996</v>
      </c>
      <c r="Q751" s="543">
        <f t="shared" ref="Q751:Q755" si="241">SUM(Q745,P751)</f>
        <v>0.73119999999999996</v>
      </c>
      <c r="R751" s="544"/>
    </row>
    <row r="752" spans="1:18" ht="34.5" customHeight="1">
      <c r="A752" s="1113" t="s">
        <v>615</v>
      </c>
      <c r="B752" s="1114"/>
      <c r="C752" s="1114"/>
      <c r="D752" s="1114"/>
      <c r="E752" s="1114"/>
      <c r="F752" s="1115"/>
      <c r="G752" s="595"/>
      <c r="H752" s="542">
        <f t="shared" si="232"/>
        <v>0</v>
      </c>
      <c r="I752" s="525">
        <f t="shared" si="233"/>
        <v>0</v>
      </c>
      <c r="J752" s="542">
        <f t="shared" si="234"/>
        <v>0</v>
      </c>
      <c r="K752" s="525">
        <f t="shared" si="235"/>
        <v>0</v>
      </c>
      <c r="L752" s="542">
        <f t="shared" si="236"/>
        <v>0</v>
      </c>
      <c r="M752" s="525">
        <f t="shared" si="237"/>
        <v>0</v>
      </c>
      <c r="N752" s="542">
        <f t="shared" si="238"/>
        <v>0</v>
      </c>
      <c r="O752" s="525">
        <f t="shared" si="239"/>
        <v>0</v>
      </c>
      <c r="P752" s="542">
        <f t="shared" si="240"/>
        <v>0</v>
      </c>
      <c r="Q752" s="525">
        <f t="shared" si="241"/>
        <v>0</v>
      </c>
      <c r="R752" s="542"/>
    </row>
    <row r="753" spans="1:18" ht="34.5" customHeight="1">
      <c r="A753" s="1116" t="s">
        <v>616</v>
      </c>
      <c r="B753" s="1117"/>
      <c r="C753" s="1117"/>
      <c r="D753" s="1117"/>
      <c r="E753" s="1117"/>
      <c r="F753" s="1118"/>
      <c r="G753" s="541"/>
      <c r="H753" s="525">
        <f t="shared" si="232"/>
        <v>0</v>
      </c>
      <c r="I753" s="542">
        <f t="shared" si="233"/>
        <v>0</v>
      </c>
      <c r="J753" s="525">
        <f t="shared" si="234"/>
        <v>0</v>
      </c>
      <c r="K753" s="542">
        <f t="shared" si="235"/>
        <v>0</v>
      </c>
      <c r="L753" s="525">
        <f t="shared" si="236"/>
        <v>0</v>
      </c>
      <c r="M753" s="542">
        <f t="shared" si="237"/>
        <v>0</v>
      </c>
      <c r="N753" s="525">
        <f t="shared" si="238"/>
        <v>0</v>
      </c>
      <c r="O753" s="542">
        <f t="shared" si="239"/>
        <v>0</v>
      </c>
      <c r="P753" s="525">
        <f t="shared" si="240"/>
        <v>0</v>
      </c>
      <c r="Q753" s="543">
        <f t="shared" si="241"/>
        <v>0</v>
      </c>
      <c r="R753" s="544"/>
    </row>
    <row r="754" spans="1:18" ht="34.5" customHeight="1">
      <c r="A754" s="1090" t="s">
        <v>617</v>
      </c>
      <c r="B754" s="1091"/>
      <c r="C754" s="1091"/>
      <c r="D754" s="1091"/>
      <c r="E754" s="1091"/>
      <c r="F754" s="1092"/>
      <c r="G754" s="546"/>
      <c r="H754" s="532">
        <f>SUM(H751:H752)</f>
        <v>0.73119999999999996</v>
      </c>
      <c r="I754" s="547">
        <f t="shared" si="233"/>
        <v>0.73119999999999996</v>
      </c>
      <c r="J754" s="548">
        <f t="shared" si="234"/>
        <v>0.73119999999999996</v>
      </c>
      <c r="K754" s="547">
        <f t="shared" si="235"/>
        <v>0.73119999999999996</v>
      </c>
      <c r="L754" s="548">
        <f t="shared" si="236"/>
        <v>0.73119999999999996</v>
      </c>
      <c r="M754" s="547">
        <f t="shared" si="237"/>
        <v>0.73119999999999996</v>
      </c>
      <c r="N754" s="548">
        <f t="shared" si="238"/>
        <v>0.73119999999999996</v>
      </c>
      <c r="O754" s="547">
        <f t="shared" si="239"/>
        <v>0.73119999999999996</v>
      </c>
      <c r="P754" s="548">
        <f t="shared" si="240"/>
        <v>0.73119999999999996</v>
      </c>
      <c r="Q754" s="547">
        <f t="shared" si="241"/>
        <v>0.73119999999999996</v>
      </c>
      <c r="R754" s="548"/>
    </row>
    <row r="755" spans="1:18" ht="34.5" customHeight="1">
      <c r="A755" s="1093" t="s">
        <v>618</v>
      </c>
      <c r="B755" s="1094"/>
      <c r="C755" s="1094"/>
      <c r="D755" s="1094"/>
      <c r="E755" s="1094"/>
      <c r="F755" s="1095"/>
      <c r="G755" s="546"/>
      <c r="H755" s="549">
        <f>SUM(H751:H753)</f>
        <v>0.73119999999999996</v>
      </c>
      <c r="I755" s="538">
        <f t="shared" si="233"/>
        <v>0.73119999999999996</v>
      </c>
      <c r="J755" s="550">
        <f t="shared" si="234"/>
        <v>0.73119999999999996</v>
      </c>
      <c r="K755" s="538">
        <f t="shared" si="235"/>
        <v>0.73119999999999996</v>
      </c>
      <c r="L755" s="550">
        <f t="shared" si="236"/>
        <v>0.73119999999999996</v>
      </c>
      <c r="M755" s="538">
        <f t="shared" si="237"/>
        <v>0.73119999999999996</v>
      </c>
      <c r="N755" s="550">
        <f t="shared" si="238"/>
        <v>0.73119999999999996</v>
      </c>
      <c r="O755" s="538">
        <f t="shared" si="239"/>
        <v>0.73119999999999996</v>
      </c>
      <c r="P755" s="550">
        <f t="shared" si="240"/>
        <v>0.73119999999999996</v>
      </c>
      <c r="Q755" s="539">
        <f t="shared" si="241"/>
        <v>0.73119999999999996</v>
      </c>
      <c r="R755" s="538"/>
    </row>
    <row r="756" spans="1:18" ht="34.5" customHeight="1">
      <c r="A756" s="1105"/>
      <c r="B756" s="1106"/>
      <c r="C756" s="1106"/>
      <c r="D756" s="1106"/>
      <c r="E756" s="1106"/>
      <c r="F756" s="1106"/>
      <c r="G756" s="1107"/>
      <c r="H756" s="1106"/>
      <c r="I756" s="1106"/>
      <c r="J756" s="1106"/>
      <c r="K756" s="1106"/>
      <c r="L756" s="1106"/>
      <c r="M756" s="1106"/>
      <c r="N756" s="1106"/>
      <c r="O756" s="1106"/>
      <c r="P756" s="1106"/>
      <c r="Q756" s="1108"/>
      <c r="R756" s="551"/>
    </row>
    <row r="757" spans="1:18" ht="34.5" hidden="1" customHeight="1">
      <c r="A757" s="1105"/>
      <c r="B757" s="1106"/>
      <c r="C757" s="1106"/>
      <c r="D757" s="1106"/>
      <c r="E757" s="1106"/>
      <c r="F757" s="1106"/>
      <c r="G757" s="1107"/>
      <c r="H757" s="1106"/>
      <c r="I757" s="1106"/>
      <c r="J757" s="1106"/>
      <c r="K757" s="1106"/>
      <c r="L757" s="1106"/>
      <c r="M757" s="1106"/>
      <c r="N757" s="1106"/>
      <c r="O757" s="1106"/>
      <c r="P757" s="1106"/>
      <c r="Q757" s="1108"/>
      <c r="R757" s="551"/>
    </row>
    <row r="758" spans="1:18" ht="34.5" hidden="1" customHeight="1">
      <c r="A758" s="1110" t="s">
        <v>619</v>
      </c>
      <c r="B758" s="1111"/>
      <c r="C758" s="1111"/>
      <c r="D758" s="1111"/>
      <c r="E758" s="1112"/>
      <c r="F758" s="555">
        <f t="shared" ref="F758:F760" si="242">SUM(H758:Q758)</f>
        <v>5.5128499999999994</v>
      </c>
      <c r="G758" s="524"/>
      <c r="H758" s="598">
        <f t="shared" ref="H758:H760" si="243">SUM(H669,H694,H728,H745)</f>
        <v>3.8698799999999998</v>
      </c>
      <c r="I758" s="599">
        <f t="shared" ref="I758:I760" si="244">SUM(I669,I694,I728,I745)</f>
        <v>1.6429699999999998</v>
      </c>
      <c r="J758" s="598">
        <f t="shared" ref="J758:J760" si="245">SUM(J669,J694,J728,J745)</f>
        <v>0</v>
      </c>
      <c r="K758" s="599">
        <f t="shared" ref="K758:K760" si="246">SUM(K669,K694,K728,K745)</f>
        <v>0</v>
      </c>
      <c r="L758" s="598">
        <f t="shared" ref="L758:L760" si="247">SUM(L669,L694,L728,L745)</f>
        <v>0</v>
      </c>
      <c r="M758" s="599">
        <f t="shared" ref="M758:M760" si="248">SUM(M669,M694,M728,M745)</f>
        <v>0</v>
      </c>
      <c r="N758" s="598">
        <f t="shared" ref="N758:N760" si="249">SUM(N669,N694,N728,N745)</f>
        <v>0</v>
      </c>
      <c r="O758" s="599">
        <f t="shared" ref="O758:O760" si="250">SUM(O669,O694,O728,O745)</f>
        <v>0</v>
      </c>
      <c r="P758" s="598">
        <f t="shared" ref="P758:P760" si="251">SUM(P669,P694,P728,P745)</f>
        <v>0</v>
      </c>
      <c r="Q758" s="600">
        <f t="shared" ref="Q758:Q760" si="252">SUM(Q669,Q694,Q728,Q745)</f>
        <v>0</v>
      </c>
      <c r="R758" s="601"/>
    </row>
    <row r="759" spans="1:18" ht="34.5" hidden="1" customHeight="1">
      <c r="A759" s="1113" t="s">
        <v>620</v>
      </c>
      <c r="B759" s="1114"/>
      <c r="C759" s="1114"/>
      <c r="D759" s="1114"/>
      <c r="E759" s="1115"/>
      <c r="F759" s="555">
        <f t="shared" si="242"/>
        <v>0</v>
      </c>
      <c r="G759" s="556"/>
      <c r="H759" s="602">
        <f t="shared" si="243"/>
        <v>0</v>
      </c>
      <c r="I759" s="598">
        <f t="shared" si="244"/>
        <v>0</v>
      </c>
      <c r="J759" s="602">
        <f t="shared" si="245"/>
        <v>0</v>
      </c>
      <c r="K759" s="598">
        <f t="shared" si="246"/>
        <v>0</v>
      </c>
      <c r="L759" s="602">
        <f t="shared" si="247"/>
        <v>0</v>
      </c>
      <c r="M759" s="598">
        <f t="shared" si="248"/>
        <v>0</v>
      </c>
      <c r="N759" s="602">
        <f t="shared" si="249"/>
        <v>0</v>
      </c>
      <c r="O759" s="598">
        <f t="shared" si="250"/>
        <v>0</v>
      </c>
      <c r="P759" s="602">
        <f t="shared" si="251"/>
        <v>0</v>
      </c>
      <c r="Q759" s="598">
        <f t="shared" si="252"/>
        <v>0</v>
      </c>
      <c r="R759" s="602"/>
    </row>
    <row r="760" spans="1:18" ht="34.5" hidden="1" customHeight="1">
      <c r="A760" s="1116" t="s">
        <v>621</v>
      </c>
      <c r="B760" s="1117"/>
      <c r="C760" s="1117"/>
      <c r="D760" s="1117"/>
      <c r="E760" s="1118"/>
      <c r="F760" s="531">
        <f t="shared" si="242"/>
        <v>4.6065199999999997</v>
      </c>
      <c r="G760" s="524"/>
      <c r="H760" s="598">
        <f t="shared" si="243"/>
        <v>0</v>
      </c>
      <c r="I760" s="603">
        <f t="shared" si="244"/>
        <v>0</v>
      </c>
      <c r="J760" s="598">
        <f t="shared" si="245"/>
        <v>0</v>
      </c>
      <c r="K760" s="603">
        <f t="shared" si="246"/>
        <v>0</v>
      </c>
      <c r="L760" s="598">
        <f t="shared" si="247"/>
        <v>0</v>
      </c>
      <c r="M760" s="603">
        <f t="shared" si="248"/>
        <v>0</v>
      </c>
      <c r="N760" s="598">
        <f t="shared" si="249"/>
        <v>0</v>
      </c>
      <c r="O760" s="603">
        <f t="shared" si="250"/>
        <v>3.1774800000000001</v>
      </c>
      <c r="P760" s="598">
        <f t="shared" si="251"/>
        <v>1.4290400000000001</v>
      </c>
      <c r="Q760" s="604">
        <f t="shared" si="252"/>
        <v>0</v>
      </c>
      <c r="R760" s="605"/>
    </row>
    <row r="761" spans="1:18" ht="34.5" hidden="1" customHeight="1">
      <c r="A761" s="1090" t="s">
        <v>622</v>
      </c>
      <c r="B761" s="1091"/>
      <c r="C761" s="1091"/>
      <c r="D761" s="1091"/>
      <c r="E761" s="1092"/>
      <c r="F761" s="532">
        <f>SUM(F758:F759)</f>
        <v>5.5128499999999994</v>
      </c>
      <c r="G761" s="533"/>
      <c r="H761" s="606">
        <f t="shared" ref="H761:Q761" si="253">SUM(H758:H759)</f>
        <v>3.8698799999999998</v>
      </c>
      <c r="I761" s="606">
        <f t="shared" si="253"/>
        <v>1.6429699999999998</v>
      </c>
      <c r="J761" s="606">
        <f t="shared" si="253"/>
        <v>0</v>
      </c>
      <c r="K761" s="606">
        <f t="shared" si="253"/>
        <v>0</v>
      </c>
      <c r="L761" s="606">
        <f t="shared" si="253"/>
        <v>0</v>
      </c>
      <c r="M761" s="606">
        <f t="shared" si="253"/>
        <v>0</v>
      </c>
      <c r="N761" s="606">
        <f t="shared" si="253"/>
        <v>0</v>
      </c>
      <c r="O761" s="606">
        <f t="shared" si="253"/>
        <v>0</v>
      </c>
      <c r="P761" s="606">
        <f t="shared" si="253"/>
        <v>0</v>
      </c>
      <c r="Q761" s="607">
        <f t="shared" si="253"/>
        <v>0</v>
      </c>
      <c r="R761" s="608"/>
    </row>
    <row r="762" spans="1:18" ht="34.5" hidden="1" customHeight="1">
      <c r="A762" s="1093" t="s">
        <v>623</v>
      </c>
      <c r="B762" s="1094"/>
      <c r="C762" s="1094"/>
      <c r="D762" s="1094"/>
      <c r="E762" s="1095"/>
      <c r="F762" s="549">
        <f>SUM(F758:F760)</f>
        <v>10.11937</v>
      </c>
      <c r="G762" s="549"/>
      <c r="H762" s="609">
        <f t="shared" ref="H762:Q762" si="254">SUM(H758:H760)</f>
        <v>3.8698799999999998</v>
      </c>
      <c r="I762" s="609">
        <f t="shared" si="254"/>
        <v>1.6429699999999998</v>
      </c>
      <c r="J762" s="609">
        <f t="shared" si="254"/>
        <v>0</v>
      </c>
      <c r="K762" s="609">
        <f t="shared" si="254"/>
        <v>0</v>
      </c>
      <c r="L762" s="609">
        <f t="shared" si="254"/>
        <v>0</v>
      </c>
      <c r="M762" s="609">
        <f t="shared" si="254"/>
        <v>0</v>
      </c>
      <c r="N762" s="609">
        <f t="shared" si="254"/>
        <v>0</v>
      </c>
      <c r="O762" s="609">
        <f t="shared" si="254"/>
        <v>3.1774800000000001</v>
      </c>
      <c r="P762" s="609">
        <f t="shared" si="254"/>
        <v>1.4290400000000001</v>
      </c>
      <c r="Q762" s="610">
        <f t="shared" si="254"/>
        <v>0</v>
      </c>
      <c r="R762" s="611"/>
    </row>
    <row r="763" spans="1:18" ht="34.5" hidden="1" customHeight="1">
      <c r="A763" s="1105"/>
      <c r="B763" s="1106"/>
      <c r="C763" s="1106"/>
      <c r="D763" s="1106"/>
      <c r="E763" s="1106"/>
      <c r="F763" s="1106"/>
      <c r="G763" s="1107"/>
      <c r="H763" s="1106"/>
      <c r="I763" s="1106"/>
      <c r="J763" s="1106"/>
      <c r="K763" s="1106"/>
      <c r="L763" s="1106"/>
      <c r="M763" s="1106"/>
      <c r="N763" s="1106"/>
      <c r="O763" s="1106"/>
      <c r="P763" s="1106"/>
      <c r="Q763" s="1108"/>
      <c r="R763" s="551"/>
    </row>
    <row r="764" spans="1:18" ht="34.5" customHeight="1">
      <c r="A764" s="1110" t="s">
        <v>624</v>
      </c>
      <c r="B764" s="1111"/>
      <c r="C764" s="1111"/>
      <c r="D764" s="1111"/>
      <c r="E764" s="1111"/>
      <c r="F764" s="1112"/>
      <c r="G764" s="541"/>
      <c r="H764" s="598">
        <f t="shared" ref="H764:H766" si="255">H758</f>
        <v>3.8698799999999998</v>
      </c>
      <c r="I764" s="599">
        <f t="shared" ref="I764:I767" si="256">SUM(I758,H764)</f>
        <v>5.5128499999999994</v>
      </c>
      <c r="J764" s="598">
        <f t="shared" ref="J764:J767" si="257">SUM(J758,I764)</f>
        <v>5.5128499999999994</v>
      </c>
      <c r="K764" s="599">
        <f t="shared" ref="K764:K767" si="258">SUM(K758,J764)</f>
        <v>5.5128499999999994</v>
      </c>
      <c r="L764" s="598">
        <f t="shared" ref="L764:L767" si="259">SUM(L758,K764)</f>
        <v>5.5128499999999994</v>
      </c>
      <c r="M764" s="599">
        <f t="shared" ref="M764:M767" si="260">SUM(M758,L764)</f>
        <v>5.5128499999999994</v>
      </c>
      <c r="N764" s="598">
        <f t="shared" ref="N764:N767" si="261">SUM(N758,M764)</f>
        <v>5.5128499999999994</v>
      </c>
      <c r="O764" s="599">
        <f t="shared" ref="O764:O767" si="262">SUM(O758,N764)</f>
        <v>5.5128499999999994</v>
      </c>
      <c r="P764" s="598">
        <f t="shared" ref="P764:P767" si="263">SUM(P758,O764)</f>
        <v>5.5128499999999994</v>
      </c>
      <c r="Q764" s="600">
        <f t="shared" ref="Q764:Q767" si="264">SUM(Q758,P764)</f>
        <v>5.5128499999999994</v>
      </c>
      <c r="R764" s="601"/>
    </row>
    <row r="765" spans="1:18" ht="34.5" customHeight="1">
      <c r="A765" s="1113" t="s">
        <v>625</v>
      </c>
      <c r="B765" s="1114"/>
      <c r="C765" s="1114"/>
      <c r="D765" s="1114"/>
      <c r="E765" s="1114"/>
      <c r="F765" s="1115"/>
      <c r="G765" s="595"/>
      <c r="H765" s="599">
        <f t="shared" si="255"/>
        <v>0</v>
      </c>
      <c r="I765" s="598">
        <f t="shared" si="256"/>
        <v>0</v>
      </c>
      <c r="J765" s="599">
        <f t="shared" si="257"/>
        <v>0</v>
      </c>
      <c r="K765" s="598">
        <f t="shared" si="258"/>
        <v>0</v>
      </c>
      <c r="L765" s="599">
        <f t="shared" si="259"/>
        <v>0</v>
      </c>
      <c r="M765" s="598">
        <f t="shared" si="260"/>
        <v>0</v>
      </c>
      <c r="N765" s="599">
        <f t="shared" si="261"/>
        <v>0</v>
      </c>
      <c r="O765" s="598">
        <f t="shared" si="262"/>
        <v>0</v>
      </c>
      <c r="P765" s="599">
        <f t="shared" si="263"/>
        <v>0</v>
      </c>
      <c r="Q765" s="598">
        <f t="shared" si="264"/>
        <v>0</v>
      </c>
      <c r="R765" s="599"/>
    </row>
    <row r="766" spans="1:18" ht="34.5" customHeight="1">
      <c r="A766" s="1116" t="s">
        <v>626</v>
      </c>
      <c r="B766" s="1117"/>
      <c r="C766" s="1117"/>
      <c r="D766" s="1117"/>
      <c r="E766" s="1117"/>
      <c r="F766" s="1118"/>
      <c r="G766" s="541"/>
      <c r="H766" s="598">
        <f t="shared" si="255"/>
        <v>0</v>
      </c>
      <c r="I766" s="599">
        <f t="shared" si="256"/>
        <v>0</v>
      </c>
      <c r="J766" s="598">
        <f t="shared" si="257"/>
        <v>0</v>
      </c>
      <c r="K766" s="599">
        <f t="shared" si="258"/>
        <v>0</v>
      </c>
      <c r="L766" s="598">
        <f t="shared" si="259"/>
        <v>0</v>
      </c>
      <c r="M766" s="599">
        <f t="shared" si="260"/>
        <v>0</v>
      </c>
      <c r="N766" s="598">
        <f t="shared" si="261"/>
        <v>0</v>
      </c>
      <c r="O766" s="599">
        <f t="shared" si="262"/>
        <v>3.1774800000000001</v>
      </c>
      <c r="P766" s="598">
        <f t="shared" si="263"/>
        <v>4.6065199999999997</v>
      </c>
      <c r="Q766" s="600">
        <f t="shared" si="264"/>
        <v>4.6065199999999997</v>
      </c>
      <c r="R766" s="601"/>
    </row>
    <row r="767" spans="1:18" ht="34.5" customHeight="1">
      <c r="A767" s="1090" t="s">
        <v>627</v>
      </c>
      <c r="B767" s="1091"/>
      <c r="C767" s="1091"/>
      <c r="D767" s="1091"/>
      <c r="E767" s="1091"/>
      <c r="F767" s="1092"/>
      <c r="G767" s="546"/>
      <c r="H767" s="612">
        <f>SUM(H764:H765)</f>
        <v>3.8698799999999998</v>
      </c>
      <c r="I767" s="613">
        <f t="shared" si="256"/>
        <v>5.5128499999999994</v>
      </c>
      <c r="J767" s="614">
        <f t="shared" si="257"/>
        <v>5.5128499999999994</v>
      </c>
      <c r="K767" s="613">
        <f t="shared" si="258"/>
        <v>5.5128499999999994</v>
      </c>
      <c r="L767" s="614">
        <f t="shared" si="259"/>
        <v>5.5128499999999994</v>
      </c>
      <c r="M767" s="613">
        <f t="shared" si="260"/>
        <v>5.5128499999999994</v>
      </c>
      <c r="N767" s="614">
        <f t="shared" si="261"/>
        <v>5.5128499999999994</v>
      </c>
      <c r="O767" s="613">
        <f t="shared" si="262"/>
        <v>5.5128499999999994</v>
      </c>
      <c r="P767" s="614">
        <f t="shared" si="263"/>
        <v>5.5128499999999994</v>
      </c>
      <c r="Q767" s="613">
        <f t="shared" si="264"/>
        <v>5.5128499999999994</v>
      </c>
      <c r="R767" s="614"/>
    </row>
    <row r="768" spans="1:18" ht="34.5" customHeight="1">
      <c r="A768" s="1093" t="s">
        <v>628</v>
      </c>
      <c r="B768" s="1094"/>
      <c r="C768" s="1094"/>
      <c r="D768" s="1094"/>
      <c r="E768" s="1094"/>
      <c r="F768" s="1095"/>
      <c r="G768" s="546"/>
      <c r="H768" s="609">
        <f t="shared" ref="H768:Q768" si="265">SUM(H764:H766)</f>
        <v>3.8698799999999998</v>
      </c>
      <c r="I768" s="609">
        <f t="shared" si="265"/>
        <v>5.5128499999999994</v>
      </c>
      <c r="J768" s="609">
        <f t="shared" si="265"/>
        <v>5.5128499999999994</v>
      </c>
      <c r="K768" s="609">
        <f t="shared" si="265"/>
        <v>5.5128499999999994</v>
      </c>
      <c r="L768" s="609">
        <f t="shared" si="265"/>
        <v>5.5128499999999994</v>
      </c>
      <c r="M768" s="609">
        <f t="shared" si="265"/>
        <v>5.5128499999999994</v>
      </c>
      <c r="N768" s="609">
        <f t="shared" si="265"/>
        <v>5.5128499999999994</v>
      </c>
      <c r="O768" s="609">
        <f t="shared" si="265"/>
        <v>8.6903299999999994</v>
      </c>
      <c r="P768" s="609">
        <f t="shared" si="265"/>
        <v>10.11937</v>
      </c>
      <c r="Q768" s="610">
        <f t="shared" si="265"/>
        <v>10.11937</v>
      </c>
      <c r="R768" s="611"/>
    </row>
    <row r="769" spans="1:18" ht="34.5" customHeight="1">
      <c r="A769" s="892"/>
      <c r="B769" s="893"/>
      <c r="C769" s="893"/>
      <c r="D769" s="893"/>
      <c r="E769" s="893"/>
      <c r="F769" s="893"/>
      <c r="G769" s="894"/>
      <c r="H769" s="893"/>
      <c r="I769" s="893"/>
      <c r="J769" s="893"/>
      <c r="K769" s="893"/>
      <c r="L769" s="893"/>
      <c r="M769" s="893"/>
      <c r="N769" s="893"/>
      <c r="O769" s="893"/>
      <c r="P769" s="893"/>
      <c r="Q769" s="895"/>
      <c r="R769" s="280"/>
    </row>
    <row r="770" spans="1:18" s="597" customFormat="1" ht="34.5" customHeight="1">
      <c r="A770" s="736" t="s">
        <v>629</v>
      </c>
      <c r="B770" s="737"/>
      <c r="C770" s="737"/>
      <c r="D770" s="737"/>
      <c r="E770" s="737"/>
      <c r="F770" s="737"/>
      <c r="G770" s="902"/>
      <c r="H770" s="737"/>
      <c r="I770" s="737"/>
      <c r="J770" s="737"/>
      <c r="K770" s="737"/>
      <c r="L770" s="737"/>
      <c r="M770" s="737"/>
      <c r="N770" s="737"/>
      <c r="O770" s="737"/>
      <c r="P770" s="737"/>
      <c r="Q770" s="903"/>
      <c r="R770" s="292"/>
    </row>
    <row r="771" spans="1:18" ht="34.5" customHeight="1">
      <c r="A771" s="1000">
        <v>117</v>
      </c>
      <c r="B771" s="293" t="s">
        <v>630</v>
      </c>
      <c r="C771" s="907" t="s">
        <v>631</v>
      </c>
      <c r="D771" s="294"/>
      <c r="E771" s="921" t="s">
        <v>99</v>
      </c>
      <c r="F771" s="295" t="s">
        <v>283</v>
      </c>
      <c r="G771" s="296"/>
      <c r="H771" s="297"/>
      <c r="I771" s="298"/>
      <c r="J771" s="298"/>
      <c r="K771" s="298"/>
      <c r="L771" s="298"/>
      <c r="M771" s="298"/>
      <c r="N771" s="298"/>
      <c r="O771" s="298"/>
      <c r="P771" s="298"/>
      <c r="Q771" s="299"/>
      <c r="R771" s="297"/>
    </row>
    <row r="772" spans="1:18" ht="34.5" customHeight="1">
      <c r="A772" s="1001"/>
      <c r="B772" s="308" t="s">
        <v>632</v>
      </c>
      <c r="C772" s="908"/>
      <c r="D772" s="302"/>
      <c r="E772" s="922"/>
      <c r="F772" s="303" t="s">
        <v>285</v>
      </c>
      <c r="G772" s="151">
        <f>R772*O4</f>
        <v>5.25</v>
      </c>
      <c r="H772" s="305"/>
      <c r="I772" s="306"/>
      <c r="J772" s="306"/>
      <c r="K772" s="306"/>
      <c r="L772" s="10">
        <v>0</v>
      </c>
      <c r="M772" s="306"/>
      <c r="N772" s="306"/>
      <c r="O772" s="306"/>
      <c r="P772" s="306"/>
      <c r="Q772" s="307"/>
      <c r="R772" s="305">
        <v>5.25</v>
      </c>
    </row>
    <row r="773" spans="1:18" ht="34.5" customHeight="1">
      <c r="A773" s="1001"/>
      <c r="B773" s="308" t="s">
        <v>633</v>
      </c>
      <c r="C773" s="908"/>
      <c r="D773" s="309"/>
      <c r="E773" s="922"/>
      <c r="F773" s="310" t="s">
        <v>53</v>
      </c>
      <c r="G773" s="151">
        <f>R773*O4</f>
        <v>4.5</v>
      </c>
      <c r="H773" s="311"/>
      <c r="I773" s="312"/>
      <c r="J773" s="312"/>
      <c r="K773" s="312"/>
      <c r="L773" s="312"/>
      <c r="M773" s="312"/>
      <c r="N773" s="312"/>
      <c r="O773" s="312"/>
      <c r="P773" s="312">
        <v>0</v>
      </c>
      <c r="Q773" s="313"/>
      <c r="R773" s="311">
        <v>4.5</v>
      </c>
    </row>
    <row r="774" spans="1:18" ht="34.5" customHeight="1">
      <c r="A774" s="1001"/>
      <c r="B774" s="301" t="s">
        <v>634</v>
      </c>
      <c r="C774" s="908"/>
      <c r="D774" s="913" t="s">
        <v>635</v>
      </c>
      <c r="E774" s="922"/>
      <c r="F774" s="915"/>
      <c r="G774" s="315"/>
      <c r="H774" s="917"/>
      <c r="I774" s="918"/>
      <c r="J774" s="918"/>
      <c r="K774" s="918"/>
      <c r="L774" s="918"/>
      <c r="M774" s="918"/>
      <c r="N774" s="918"/>
      <c r="O774" s="918"/>
      <c r="P774" s="918"/>
      <c r="Q774" s="918"/>
      <c r="R774" s="316"/>
    </row>
    <row r="775" spans="1:18" ht="34.5" customHeight="1">
      <c r="A775" s="1001"/>
      <c r="B775" s="308" t="s">
        <v>636</v>
      </c>
      <c r="C775" s="908"/>
      <c r="D775" s="958"/>
      <c r="E775" s="922"/>
      <c r="F775" s="925"/>
      <c r="G775" s="326"/>
      <c r="H775" s="927"/>
      <c r="I775" s="928"/>
      <c r="J775" s="928"/>
      <c r="K775" s="928"/>
      <c r="L775" s="928"/>
      <c r="M775" s="928"/>
      <c r="N775" s="928"/>
      <c r="O775" s="928"/>
      <c r="P775" s="928"/>
      <c r="Q775" s="928"/>
      <c r="R775" s="327"/>
    </row>
    <row r="776" spans="1:18" ht="34.5" customHeight="1">
      <c r="A776" s="1001"/>
      <c r="B776" s="308" t="s">
        <v>637</v>
      </c>
      <c r="C776" s="908"/>
      <c r="D776" s="314"/>
      <c r="E776" s="922"/>
      <c r="F776" s="925"/>
      <c r="G776" s="326"/>
      <c r="H776" s="927"/>
      <c r="I776" s="928"/>
      <c r="J776" s="928"/>
      <c r="K776" s="928"/>
      <c r="L776" s="928"/>
      <c r="M776" s="928"/>
      <c r="N776" s="928"/>
      <c r="O776" s="928"/>
      <c r="P776" s="928"/>
      <c r="Q776" s="928"/>
      <c r="R776" s="327"/>
    </row>
    <row r="777" spans="1:18" ht="34.5" customHeight="1">
      <c r="A777" s="1001"/>
      <c r="B777" s="308" t="s">
        <v>638</v>
      </c>
      <c r="C777" s="908"/>
      <c r="D777" s="913" t="s">
        <v>639</v>
      </c>
      <c r="E777" s="922"/>
      <c r="F777" s="925"/>
      <c r="G777" s="326"/>
      <c r="H777" s="927"/>
      <c r="I777" s="928"/>
      <c r="J777" s="928"/>
      <c r="K777" s="928"/>
      <c r="L777" s="928"/>
      <c r="M777" s="928"/>
      <c r="N777" s="928"/>
      <c r="O777" s="928"/>
      <c r="P777" s="928"/>
      <c r="Q777" s="928"/>
      <c r="R777" s="327"/>
    </row>
    <row r="778" spans="1:18" ht="34.5" customHeight="1">
      <c r="A778" s="1001"/>
      <c r="B778" s="308" t="s">
        <v>640</v>
      </c>
      <c r="C778" s="908"/>
      <c r="D778" s="958"/>
      <c r="E778" s="922"/>
      <c r="F778" s="925"/>
      <c r="G778" s="326"/>
      <c r="H778" s="927"/>
      <c r="I778" s="928"/>
      <c r="J778" s="928"/>
      <c r="K778" s="928"/>
      <c r="L778" s="928"/>
      <c r="M778" s="928"/>
      <c r="N778" s="928"/>
      <c r="O778" s="928"/>
      <c r="P778" s="928"/>
      <c r="Q778" s="928"/>
      <c r="R778" s="327"/>
    </row>
    <row r="779" spans="1:18" ht="34.5" customHeight="1">
      <c r="A779" s="1001"/>
      <c r="B779" s="308" t="s">
        <v>641</v>
      </c>
      <c r="C779" s="908"/>
      <c r="D779" s="314"/>
      <c r="E779" s="922"/>
      <c r="F779" s="925"/>
      <c r="G779" s="326"/>
      <c r="H779" s="927"/>
      <c r="I779" s="928"/>
      <c r="J779" s="928"/>
      <c r="K779" s="928"/>
      <c r="L779" s="928"/>
      <c r="M779" s="928"/>
      <c r="N779" s="928"/>
      <c r="O779" s="928"/>
      <c r="P779" s="928"/>
      <c r="Q779" s="928"/>
      <c r="R779" s="327"/>
    </row>
    <row r="780" spans="1:18" ht="34.5" customHeight="1">
      <c r="A780" s="1002"/>
      <c r="B780" s="317" t="s">
        <v>642</v>
      </c>
      <c r="C780" s="1130"/>
      <c r="D780" s="338"/>
      <c r="E780" s="923"/>
      <c r="F780" s="1131"/>
      <c r="G780" s="13"/>
      <c r="H780" s="929"/>
      <c r="I780" s="930"/>
      <c r="J780" s="930"/>
      <c r="K780" s="930"/>
      <c r="L780" s="930"/>
      <c r="M780" s="930"/>
      <c r="N780" s="930"/>
      <c r="O780" s="930"/>
      <c r="P780" s="930"/>
      <c r="Q780" s="930"/>
      <c r="R780" s="330"/>
    </row>
    <row r="781" spans="1:18" ht="34.5" customHeight="1">
      <c r="A781" s="1000">
        <v>118</v>
      </c>
      <c r="B781" s="293" t="s">
        <v>630</v>
      </c>
      <c r="C781" s="907" t="s">
        <v>643</v>
      </c>
      <c r="D781" s="294"/>
      <c r="E781" s="921" t="s">
        <v>99</v>
      </c>
      <c r="F781" s="295" t="s">
        <v>283</v>
      </c>
      <c r="G781" s="296"/>
      <c r="H781" s="297"/>
      <c r="I781" s="298"/>
      <c r="J781" s="298"/>
      <c r="K781" s="298"/>
      <c r="L781" s="298"/>
      <c r="M781" s="298"/>
      <c r="N781" s="298"/>
      <c r="O781" s="298"/>
      <c r="P781" s="298"/>
      <c r="Q781" s="299"/>
      <c r="R781" s="297"/>
    </row>
    <row r="782" spans="1:18" ht="34.5" customHeight="1">
      <c r="A782" s="1001"/>
      <c r="B782" s="308" t="s">
        <v>644</v>
      </c>
      <c r="C782" s="1132"/>
      <c r="D782" s="302"/>
      <c r="E782" s="922"/>
      <c r="F782" s="303" t="s">
        <v>285</v>
      </c>
      <c r="G782" s="151">
        <f>R782*O4</f>
        <v>5.5</v>
      </c>
      <c r="H782" s="305"/>
      <c r="I782" s="306"/>
      <c r="J782" s="306"/>
      <c r="K782" s="306"/>
      <c r="L782" s="10">
        <v>0</v>
      </c>
      <c r="M782" s="306"/>
      <c r="N782" s="306"/>
      <c r="O782" s="306"/>
      <c r="P782" s="306"/>
      <c r="Q782" s="307"/>
      <c r="R782" s="305">
        <v>5.5</v>
      </c>
    </row>
    <row r="783" spans="1:18" ht="34.5" customHeight="1">
      <c r="A783" s="1001"/>
      <c r="B783" s="308" t="s">
        <v>645</v>
      </c>
      <c r="C783" s="1132"/>
      <c r="D783" s="309"/>
      <c r="E783" s="922"/>
      <c r="F783" s="310" t="s">
        <v>53</v>
      </c>
      <c r="G783" s="151">
        <f>R783*O4</f>
        <v>4</v>
      </c>
      <c r="H783" s="311"/>
      <c r="I783" s="312"/>
      <c r="J783" s="312"/>
      <c r="K783" s="312"/>
      <c r="L783" s="312"/>
      <c r="M783" s="312"/>
      <c r="N783" s="312"/>
      <c r="O783" s="312"/>
      <c r="P783" s="312">
        <v>0</v>
      </c>
      <c r="Q783" s="313"/>
      <c r="R783" s="311">
        <v>4</v>
      </c>
    </row>
    <row r="784" spans="1:18" ht="34.5" customHeight="1">
      <c r="A784" s="1001"/>
      <c r="B784" s="301" t="s">
        <v>646</v>
      </c>
      <c r="C784" s="1132"/>
      <c r="D784" s="1134" t="s">
        <v>647</v>
      </c>
      <c r="E784" s="922"/>
      <c r="F784" s="915"/>
      <c r="G784" s="315"/>
      <c r="H784" s="917"/>
      <c r="I784" s="918"/>
      <c r="J784" s="918"/>
      <c r="K784" s="918"/>
      <c r="L784" s="918"/>
      <c r="M784" s="918"/>
      <c r="N784" s="918"/>
      <c r="O784" s="918"/>
      <c r="P784" s="918"/>
      <c r="Q784" s="918"/>
      <c r="R784" s="316"/>
    </row>
    <row r="785" spans="1:18" ht="34.5" customHeight="1">
      <c r="A785" s="1001"/>
      <c r="B785" s="308" t="s">
        <v>648</v>
      </c>
      <c r="C785" s="1132"/>
      <c r="D785" s="1134"/>
      <c r="E785" s="922"/>
      <c r="F785" s="925"/>
      <c r="G785" s="326"/>
      <c r="H785" s="927"/>
      <c r="I785" s="928"/>
      <c r="J785" s="928"/>
      <c r="K785" s="928"/>
      <c r="L785" s="928"/>
      <c r="M785" s="928"/>
      <c r="N785" s="928"/>
      <c r="O785" s="928"/>
      <c r="P785" s="928"/>
      <c r="Q785" s="928"/>
      <c r="R785" s="327"/>
    </row>
    <row r="786" spans="1:18" ht="34.5" customHeight="1">
      <c r="A786" s="1001"/>
      <c r="B786" s="308" t="s">
        <v>638</v>
      </c>
      <c r="C786" s="1132"/>
      <c r="D786" s="1134"/>
      <c r="E786" s="922"/>
      <c r="F786" s="925"/>
      <c r="G786" s="326"/>
      <c r="H786" s="927"/>
      <c r="I786" s="928"/>
      <c r="J786" s="928"/>
      <c r="K786" s="928"/>
      <c r="L786" s="928"/>
      <c r="M786" s="928"/>
      <c r="N786" s="928"/>
      <c r="O786" s="928"/>
      <c r="P786" s="928"/>
      <c r="Q786" s="928"/>
      <c r="R786" s="327"/>
    </row>
    <row r="787" spans="1:18" ht="34.5" customHeight="1">
      <c r="A787" s="1001"/>
      <c r="B787" s="308" t="s">
        <v>640</v>
      </c>
      <c r="C787" s="1132"/>
      <c r="D787" s="1134"/>
      <c r="E787" s="922"/>
      <c r="F787" s="925"/>
      <c r="G787" s="326"/>
      <c r="H787" s="927"/>
      <c r="I787" s="928"/>
      <c r="J787" s="928"/>
      <c r="K787" s="928"/>
      <c r="L787" s="928"/>
      <c r="M787" s="928"/>
      <c r="N787" s="928"/>
      <c r="O787" s="928"/>
      <c r="P787" s="928"/>
      <c r="Q787" s="928"/>
      <c r="R787" s="327"/>
    </row>
    <row r="788" spans="1:18" ht="34.5" customHeight="1">
      <c r="A788" s="1001"/>
      <c r="B788" s="308" t="s">
        <v>641</v>
      </c>
      <c r="C788" s="1132"/>
      <c r="D788" s="1134"/>
      <c r="E788" s="922"/>
      <c r="F788" s="925"/>
      <c r="G788" s="326"/>
      <c r="H788" s="927"/>
      <c r="I788" s="928"/>
      <c r="J788" s="928"/>
      <c r="K788" s="928"/>
      <c r="L788" s="928"/>
      <c r="M788" s="928"/>
      <c r="N788" s="928"/>
      <c r="O788" s="928"/>
      <c r="P788" s="928"/>
      <c r="Q788" s="928"/>
      <c r="R788" s="327"/>
    </row>
    <row r="789" spans="1:18" ht="34.5" customHeight="1">
      <c r="A789" s="1002"/>
      <c r="B789" s="317" t="s">
        <v>649</v>
      </c>
      <c r="C789" s="1133"/>
      <c r="D789" s="1134"/>
      <c r="E789" s="923"/>
      <c r="F789" s="1131"/>
      <c r="G789" s="13"/>
      <c r="H789" s="929"/>
      <c r="I789" s="930"/>
      <c r="J789" s="930"/>
      <c r="K789" s="930"/>
      <c r="L789" s="930"/>
      <c r="M789" s="930"/>
      <c r="N789" s="930"/>
      <c r="O789" s="930"/>
      <c r="P789" s="930"/>
      <c r="Q789" s="930"/>
      <c r="R789" s="330"/>
    </row>
    <row r="790" spans="1:18" ht="34.5" hidden="1" customHeight="1">
      <c r="A790" s="873" t="s">
        <v>650</v>
      </c>
      <c r="B790" s="874"/>
      <c r="C790" s="874"/>
      <c r="D790" s="874"/>
      <c r="E790" s="875"/>
      <c r="F790" s="271">
        <f t="shared" ref="F790:F792" si="266">SUM(H790:Q790)</f>
        <v>0</v>
      </c>
      <c r="G790" s="272"/>
      <c r="H790" s="271">
        <f t="shared" ref="H790:H792" si="267">H771+H781</f>
        <v>0</v>
      </c>
      <c r="I790" s="271">
        <f t="shared" ref="I790:I792" si="268">I771+I781</f>
        <v>0</v>
      </c>
      <c r="J790" s="271">
        <f t="shared" ref="J790:J792" si="269">J771+J781</f>
        <v>0</v>
      </c>
      <c r="K790" s="271">
        <f t="shared" ref="K790:K792" si="270">K771+K781</f>
        <v>0</v>
      </c>
      <c r="L790" s="271">
        <f t="shared" ref="L790:L792" si="271">L771+L781</f>
        <v>0</v>
      </c>
      <c r="M790" s="271">
        <f t="shared" ref="M790:M792" si="272">M771+M781</f>
        <v>0</v>
      </c>
      <c r="N790" s="271">
        <f t="shared" ref="N790:N792" si="273">N771+N781</f>
        <v>0</v>
      </c>
      <c r="O790" s="271">
        <f t="shared" ref="O790:O792" si="274">O771+O781</f>
        <v>0</v>
      </c>
      <c r="P790" s="271">
        <f t="shared" ref="P790:P792" si="275">P771+P781</f>
        <v>0</v>
      </c>
      <c r="Q790" s="273">
        <f t="shared" ref="Q790:Q792" si="276">Q771+Q781</f>
        <v>0</v>
      </c>
      <c r="R790" s="273">
        <f t="shared" ref="R790:R792" si="277">R771+R781</f>
        <v>0</v>
      </c>
    </row>
    <row r="791" spans="1:18" ht="34.5" hidden="1" customHeight="1">
      <c r="A791" s="896" t="s">
        <v>651</v>
      </c>
      <c r="B791" s="897"/>
      <c r="C791" s="897"/>
      <c r="D791" s="897"/>
      <c r="E791" s="898"/>
      <c r="F791" s="271">
        <f t="shared" si="266"/>
        <v>0</v>
      </c>
      <c r="G791" s="272"/>
      <c r="H791" s="271">
        <f t="shared" si="267"/>
        <v>0</v>
      </c>
      <c r="I791" s="271">
        <f t="shared" si="268"/>
        <v>0</v>
      </c>
      <c r="J791" s="271">
        <f t="shared" si="269"/>
        <v>0</v>
      </c>
      <c r="K791" s="271">
        <f t="shared" si="270"/>
        <v>0</v>
      </c>
      <c r="L791" s="271">
        <f t="shared" si="271"/>
        <v>0</v>
      </c>
      <c r="M791" s="271">
        <f t="shared" si="272"/>
        <v>0</v>
      </c>
      <c r="N791" s="271">
        <f t="shared" si="273"/>
        <v>0</v>
      </c>
      <c r="O791" s="271">
        <f t="shared" si="274"/>
        <v>0</v>
      </c>
      <c r="P791" s="271">
        <f t="shared" si="275"/>
        <v>0</v>
      </c>
      <c r="Q791" s="273">
        <f t="shared" si="276"/>
        <v>0</v>
      </c>
      <c r="R791" s="273">
        <f t="shared" si="277"/>
        <v>10.75</v>
      </c>
    </row>
    <row r="792" spans="1:18" ht="34.5" hidden="1" customHeight="1">
      <c r="A792" s="876" t="s">
        <v>652</v>
      </c>
      <c r="B792" s="877"/>
      <c r="C792" s="877"/>
      <c r="D792" s="877"/>
      <c r="E792" s="878"/>
      <c r="F792" s="271">
        <f t="shared" si="266"/>
        <v>0</v>
      </c>
      <c r="G792" s="272"/>
      <c r="H792" s="271">
        <f t="shared" si="267"/>
        <v>0</v>
      </c>
      <c r="I792" s="271">
        <f t="shared" si="268"/>
        <v>0</v>
      </c>
      <c r="J792" s="271">
        <f t="shared" si="269"/>
        <v>0</v>
      </c>
      <c r="K792" s="271">
        <f t="shared" si="270"/>
        <v>0</v>
      </c>
      <c r="L792" s="271">
        <f t="shared" si="271"/>
        <v>0</v>
      </c>
      <c r="M792" s="271">
        <f t="shared" si="272"/>
        <v>0</v>
      </c>
      <c r="N792" s="271">
        <f t="shared" si="273"/>
        <v>0</v>
      </c>
      <c r="O792" s="271">
        <f t="shared" si="274"/>
        <v>0</v>
      </c>
      <c r="P792" s="271">
        <f t="shared" si="275"/>
        <v>0</v>
      </c>
      <c r="Q792" s="273">
        <f t="shared" si="276"/>
        <v>0</v>
      </c>
      <c r="R792" s="273">
        <f t="shared" si="277"/>
        <v>8.5</v>
      </c>
    </row>
    <row r="793" spans="1:18" ht="34.5" hidden="1" customHeight="1">
      <c r="A793" s="879" t="s">
        <v>653</v>
      </c>
      <c r="B793" s="880"/>
      <c r="C793" s="880"/>
      <c r="D793" s="880"/>
      <c r="E793" s="881"/>
      <c r="F793" s="274">
        <f>F790+F791</f>
        <v>0</v>
      </c>
      <c r="G793" s="275"/>
      <c r="H793" s="274">
        <f t="shared" ref="H793:R793" si="278">H790+H791</f>
        <v>0</v>
      </c>
      <c r="I793" s="274">
        <f t="shared" si="278"/>
        <v>0</v>
      </c>
      <c r="J793" s="274">
        <f t="shared" si="278"/>
        <v>0</v>
      </c>
      <c r="K793" s="274">
        <f t="shared" si="278"/>
        <v>0</v>
      </c>
      <c r="L793" s="274">
        <f t="shared" si="278"/>
        <v>0</v>
      </c>
      <c r="M793" s="274">
        <f t="shared" si="278"/>
        <v>0</v>
      </c>
      <c r="N793" s="274">
        <f t="shared" si="278"/>
        <v>0</v>
      </c>
      <c r="O793" s="274">
        <f t="shared" si="278"/>
        <v>0</v>
      </c>
      <c r="P793" s="274">
        <f t="shared" si="278"/>
        <v>0</v>
      </c>
      <c r="Q793" s="276">
        <f t="shared" si="278"/>
        <v>0</v>
      </c>
      <c r="R793" s="276">
        <f t="shared" si="278"/>
        <v>10.75</v>
      </c>
    </row>
    <row r="794" spans="1:18" ht="34.5" hidden="1" customHeight="1">
      <c r="A794" s="899" t="s">
        <v>654</v>
      </c>
      <c r="B794" s="900"/>
      <c r="C794" s="900"/>
      <c r="D794" s="900"/>
      <c r="E794" s="901"/>
      <c r="F794" s="290">
        <f>F790+F791+F792</f>
        <v>0</v>
      </c>
      <c r="G794" s="290"/>
      <c r="H794" s="290">
        <f t="shared" ref="H794:R794" si="279">H790+H791+H792</f>
        <v>0</v>
      </c>
      <c r="I794" s="290">
        <f t="shared" si="279"/>
        <v>0</v>
      </c>
      <c r="J794" s="290">
        <f t="shared" si="279"/>
        <v>0</v>
      </c>
      <c r="K794" s="290">
        <f t="shared" si="279"/>
        <v>0</v>
      </c>
      <c r="L794" s="290">
        <f t="shared" si="279"/>
        <v>0</v>
      </c>
      <c r="M794" s="290">
        <f t="shared" si="279"/>
        <v>0</v>
      </c>
      <c r="N794" s="290">
        <f t="shared" si="279"/>
        <v>0</v>
      </c>
      <c r="O794" s="290">
        <f t="shared" si="279"/>
        <v>0</v>
      </c>
      <c r="P794" s="290">
        <f t="shared" si="279"/>
        <v>0</v>
      </c>
      <c r="Q794" s="291">
        <f t="shared" si="279"/>
        <v>0</v>
      </c>
      <c r="R794" s="291">
        <f t="shared" si="279"/>
        <v>19.25</v>
      </c>
    </row>
    <row r="795" spans="1:18" ht="34.5" hidden="1" customHeight="1">
      <c r="A795" s="892"/>
      <c r="B795" s="893"/>
      <c r="C795" s="893"/>
      <c r="D795" s="893"/>
      <c r="E795" s="893"/>
      <c r="F795" s="893"/>
      <c r="G795" s="894"/>
      <c r="H795" s="893"/>
      <c r="I795" s="893"/>
      <c r="J795" s="893"/>
      <c r="K795" s="893"/>
      <c r="L795" s="893"/>
      <c r="M795" s="893"/>
      <c r="N795" s="893"/>
      <c r="O795" s="893"/>
      <c r="P795" s="893"/>
      <c r="Q795" s="895"/>
      <c r="R795" s="280"/>
    </row>
    <row r="796" spans="1:18" ht="34.5" customHeight="1">
      <c r="A796" s="870" t="s">
        <v>655</v>
      </c>
      <c r="B796" s="871"/>
      <c r="C796" s="871"/>
      <c r="D796" s="871"/>
      <c r="E796" s="871"/>
      <c r="F796" s="872"/>
      <c r="G796" s="477"/>
      <c r="H796" s="282">
        <f t="shared" ref="H796:H800" si="280">H790</f>
        <v>0</v>
      </c>
      <c r="I796" s="282">
        <f t="shared" ref="I796:I800" si="281">I790+H796</f>
        <v>0</v>
      </c>
      <c r="J796" s="282">
        <f t="shared" ref="J796:J800" si="282">J790+I796</f>
        <v>0</v>
      </c>
      <c r="K796" s="282">
        <f t="shared" ref="K796:K800" si="283">K790+J796</f>
        <v>0</v>
      </c>
      <c r="L796" s="282">
        <f t="shared" ref="L796:L800" si="284">L790+K796</f>
        <v>0</v>
      </c>
      <c r="M796" s="282">
        <f t="shared" ref="M796:M800" si="285">M790+L796</f>
        <v>0</v>
      </c>
      <c r="N796" s="282">
        <f t="shared" ref="N796:N800" si="286">N790+M796</f>
        <v>0</v>
      </c>
      <c r="O796" s="282">
        <f t="shared" ref="O796:O800" si="287">O790+N796</f>
        <v>0</v>
      </c>
      <c r="P796" s="282">
        <f t="shared" ref="P796:P800" si="288">P790+O796</f>
        <v>0</v>
      </c>
      <c r="Q796" s="283">
        <f t="shared" ref="Q796:Q800" si="289">Q790+P796</f>
        <v>0</v>
      </c>
      <c r="R796" s="283"/>
    </row>
    <row r="797" spans="1:18" ht="34.5" customHeight="1">
      <c r="A797" s="870" t="s">
        <v>656</v>
      </c>
      <c r="B797" s="871"/>
      <c r="C797" s="871"/>
      <c r="D797" s="871"/>
      <c r="E797" s="871"/>
      <c r="F797" s="872"/>
      <c r="G797" s="467"/>
      <c r="H797" s="615">
        <f t="shared" si="280"/>
        <v>0</v>
      </c>
      <c r="I797" s="616">
        <f t="shared" si="281"/>
        <v>0</v>
      </c>
      <c r="J797" s="615">
        <f t="shared" si="282"/>
        <v>0</v>
      </c>
      <c r="K797" s="616">
        <f t="shared" si="283"/>
        <v>0</v>
      </c>
      <c r="L797" s="615">
        <f t="shared" si="284"/>
        <v>0</v>
      </c>
      <c r="M797" s="616">
        <f t="shared" si="285"/>
        <v>0</v>
      </c>
      <c r="N797" s="615">
        <f t="shared" si="286"/>
        <v>0</v>
      </c>
      <c r="O797" s="616">
        <f t="shared" si="287"/>
        <v>0</v>
      </c>
      <c r="P797" s="615">
        <f t="shared" si="288"/>
        <v>0</v>
      </c>
      <c r="Q797" s="617">
        <f t="shared" si="289"/>
        <v>0</v>
      </c>
      <c r="R797" s="618"/>
    </row>
    <row r="798" spans="1:18" ht="34.5" customHeight="1">
      <c r="A798" s="870" t="s">
        <v>657</v>
      </c>
      <c r="B798" s="871"/>
      <c r="C798" s="871"/>
      <c r="D798" s="871"/>
      <c r="E798" s="871"/>
      <c r="F798" s="872"/>
      <c r="G798" s="477"/>
      <c r="H798" s="282">
        <f t="shared" si="280"/>
        <v>0</v>
      </c>
      <c r="I798" s="282">
        <f t="shared" si="281"/>
        <v>0</v>
      </c>
      <c r="J798" s="282">
        <f t="shared" si="282"/>
        <v>0</v>
      </c>
      <c r="K798" s="282">
        <f t="shared" si="283"/>
        <v>0</v>
      </c>
      <c r="L798" s="282">
        <f t="shared" si="284"/>
        <v>0</v>
      </c>
      <c r="M798" s="282">
        <f t="shared" si="285"/>
        <v>0</v>
      </c>
      <c r="N798" s="282">
        <f t="shared" si="286"/>
        <v>0</v>
      </c>
      <c r="O798" s="282">
        <f t="shared" si="287"/>
        <v>0</v>
      </c>
      <c r="P798" s="282">
        <f t="shared" si="288"/>
        <v>0</v>
      </c>
      <c r="Q798" s="283">
        <f t="shared" si="289"/>
        <v>0</v>
      </c>
      <c r="R798" s="283"/>
    </row>
    <row r="799" spans="1:18" ht="34.5" customHeight="1">
      <c r="A799" s="879" t="s">
        <v>658</v>
      </c>
      <c r="B799" s="880"/>
      <c r="C799" s="880"/>
      <c r="D799" s="880"/>
      <c r="E799" s="880"/>
      <c r="F799" s="881"/>
      <c r="G799" s="289"/>
      <c r="H799" s="286">
        <f t="shared" si="280"/>
        <v>0</v>
      </c>
      <c r="I799" s="286">
        <f t="shared" si="281"/>
        <v>0</v>
      </c>
      <c r="J799" s="286">
        <f t="shared" si="282"/>
        <v>0</v>
      </c>
      <c r="K799" s="286">
        <f t="shared" si="283"/>
        <v>0</v>
      </c>
      <c r="L799" s="286">
        <f t="shared" si="284"/>
        <v>0</v>
      </c>
      <c r="M799" s="286">
        <f t="shared" si="285"/>
        <v>0</v>
      </c>
      <c r="N799" s="286">
        <f t="shared" si="286"/>
        <v>0</v>
      </c>
      <c r="O799" s="286">
        <f t="shared" si="287"/>
        <v>0</v>
      </c>
      <c r="P799" s="286">
        <f t="shared" si="288"/>
        <v>0</v>
      </c>
      <c r="Q799" s="287">
        <f t="shared" si="289"/>
        <v>0</v>
      </c>
      <c r="R799" s="287"/>
    </row>
    <row r="800" spans="1:18" ht="34.5" customHeight="1">
      <c r="A800" s="899" t="s">
        <v>659</v>
      </c>
      <c r="B800" s="900"/>
      <c r="C800" s="900"/>
      <c r="D800" s="900"/>
      <c r="E800" s="900"/>
      <c r="F800" s="901"/>
      <c r="G800" s="619"/>
      <c r="H800" s="620">
        <f t="shared" si="280"/>
        <v>0</v>
      </c>
      <c r="I800" s="621">
        <f t="shared" si="281"/>
        <v>0</v>
      </c>
      <c r="J800" s="620">
        <f t="shared" si="282"/>
        <v>0</v>
      </c>
      <c r="K800" s="621">
        <f t="shared" si="283"/>
        <v>0</v>
      </c>
      <c r="L800" s="620">
        <f t="shared" si="284"/>
        <v>0</v>
      </c>
      <c r="M800" s="621">
        <f t="shared" si="285"/>
        <v>0</v>
      </c>
      <c r="N800" s="620">
        <f t="shared" si="286"/>
        <v>0</v>
      </c>
      <c r="O800" s="621">
        <f t="shared" si="287"/>
        <v>0</v>
      </c>
      <c r="P800" s="620">
        <f t="shared" si="288"/>
        <v>0</v>
      </c>
      <c r="Q800" s="622">
        <f t="shared" si="289"/>
        <v>0</v>
      </c>
      <c r="R800" s="623"/>
    </row>
    <row r="801" spans="1:18" ht="34.5" customHeight="1">
      <c r="A801" s="892"/>
      <c r="B801" s="893"/>
      <c r="C801" s="893"/>
      <c r="D801" s="893"/>
      <c r="E801" s="893"/>
      <c r="F801" s="893"/>
      <c r="G801" s="894"/>
      <c r="H801" s="893"/>
      <c r="I801" s="893"/>
      <c r="J801" s="893"/>
      <c r="K801" s="893"/>
      <c r="L801" s="893"/>
      <c r="M801" s="893"/>
      <c r="N801" s="893"/>
      <c r="O801" s="893"/>
      <c r="P801" s="893"/>
      <c r="Q801" s="895"/>
      <c r="R801" s="280"/>
    </row>
    <row r="802" spans="1:18" s="597" customFormat="1" ht="34.5" customHeight="1">
      <c r="A802" s="736" t="s">
        <v>660</v>
      </c>
      <c r="B802" s="737"/>
      <c r="C802" s="737"/>
      <c r="D802" s="737"/>
      <c r="E802" s="737"/>
      <c r="F802" s="737"/>
      <c r="G802" s="902"/>
      <c r="H802" s="737"/>
      <c r="I802" s="737"/>
      <c r="J802" s="737"/>
      <c r="K802" s="737"/>
      <c r="L802" s="737"/>
      <c r="M802" s="737"/>
      <c r="N802" s="737"/>
      <c r="O802" s="737"/>
      <c r="P802" s="737"/>
      <c r="Q802" s="903"/>
      <c r="R802" s="292"/>
    </row>
    <row r="803" spans="1:18" ht="34.5" customHeight="1">
      <c r="A803" s="1000">
        <v>119</v>
      </c>
      <c r="B803" s="293" t="s">
        <v>661</v>
      </c>
      <c r="C803" s="1135" t="s">
        <v>131</v>
      </c>
      <c r="D803" s="625"/>
      <c r="E803" s="921" t="s">
        <v>99</v>
      </c>
      <c r="F803" s="295" t="s">
        <v>283</v>
      </c>
      <c r="G803" s="296"/>
      <c r="H803" s="297"/>
      <c r="I803" s="298"/>
      <c r="J803" s="298"/>
      <c r="K803" s="298"/>
      <c r="L803" s="298"/>
      <c r="M803" s="298"/>
      <c r="N803" s="298"/>
      <c r="O803" s="298"/>
      <c r="P803" s="298"/>
      <c r="Q803" s="299"/>
      <c r="R803" s="297"/>
    </row>
    <row r="804" spans="1:18" ht="34.5" customHeight="1">
      <c r="A804" s="1001"/>
      <c r="B804" s="626" t="s">
        <v>662</v>
      </c>
      <c r="C804" s="1135"/>
      <c r="D804" s="1137" t="s">
        <v>663</v>
      </c>
      <c r="E804" s="922"/>
      <c r="F804" s="1139" t="s">
        <v>285</v>
      </c>
      <c r="G804" s="627"/>
      <c r="H804" s="1141"/>
      <c r="I804" s="1143"/>
      <c r="J804" s="1143"/>
      <c r="K804" s="1145"/>
      <c r="L804" s="1143"/>
      <c r="M804" s="1143"/>
      <c r="N804" s="1143"/>
      <c r="O804" s="1143"/>
      <c r="P804" s="1143"/>
      <c r="Q804" s="1147"/>
      <c r="R804" s="1141"/>
    </row>
    <row r="805" spans="1:18" ht="34.5" customHeight="1">
      <c r="A805" s="1001"/>
      <c r="B805" s="626" t="s">
        <v>664</v>
      </c>
      <c r="C805" s="1135"/>
      <c r="D805" s="1138"/>
      <c r="E805" s="922"/>
      <c r="F805" s="1140"/>
      <c r="G805" s="628"/>
      <c r="H805" s="1142"/>
      <c r="I805" s="1144"/>
      <c r="J805" s="1144"/>
      <c r="K805" s="1146"/>
      <c r="L805" s="1144"/>
      <c r="M805" s="1144"/>
      <c r="N805" s="1144"/>
      <c r="O805" s="1144"/>
      <c r="P805" s="1144"/>
      <c r="Q805" s="1148"/>
      <c r="R805" s="1142"/>
    </row>
    <row r="806" spans="1:18" ht="34.5" customHeight="1">
      <c r="A806" s="1001"/>
      <c r="B806" s="629" t="s">
        <v>665</v>
      </c>
      <c r="C806" s="1135"/>
      <c r="D806" s="630"/>
      <c r="E806" s="922"/>
      <c r="F806" s="310" t="s">
        <v>342</v>
      </c>
      <c r="G806" s="151">
        <f>R806*O4</f>
        <v>1.2</v>
      </c>
      <c r="H806" s="311"/>
      <c r="I806" s="312"/>
      <c r="J806" s="312"/>
      <c r="K806" s="312"/>
      <c r="L806" s="312"/>
      <c r="M806" s="312"/>
      <c r="N806" s="312">
        <v>0</v>
      </c>
      <c r="O806" s="312"/>
      <c r="P806" s="312"/>
      <c r="Q806" s="313"/>
      <c r="R806" s="311">
        <v>1.2</v>
      </c>
    </row>
    <row r="807" spans="1:18" ht="34.5" customHeight="1">
      <c r="A807" s="1001"/>
      <c r="B807" s="629" t="s">
        <v>666</v>
      </c>
      <c r="C807" s="1136"/>
      <c r="D807" s="631" t="s">
        <v>667</v>
      </c>
      <c r="E807" s="922"/>
      <c r="F807" s="1131"/>
      <c r="G807" s="13"/>
      <c r="H807" s="1149"/>
      <c r="I807" s="1150"/>
      <c r="J807" s="1150"/>
      <c r="K807" s="1150"/>
      <c r="L807" s="1150"/>
      <c r="M807" s="1150"/>
      <c r="N807" s="1150"/>
      <c r="O807" s="1150"/>
      <c r="P807" s="1150"/>
      <c r="Q807" s="1150"/>
      <c r="R807" s="632"/>
    </row>
    <row r="808" spans="1:18" ht="34.5" customHeight="1">
      <c r="A808" s="1001"/>
      <c r="B808" s="629" t="s">
        <v>668</v>
      </c>
      <c r="C808" s="1136"/>
      <c r="D808" s="631" t="s">
        <v>669</v>
      </c>
      <c r="E808" s="922"/>
      <c r="F808" s="1131"/>
      <c r="G808" s="13"/>
      <c r="H808" s="1151"/>
      <c r="I808" s="1131"/>
      <c r="J808" s="1131"/>
      <c r="K808" s="1131"/>
      <c r="L808" s="1131"/>
      <c r="M808" s="1131"/>
      <c r="N808" s="1131"/>
      <c r="O808" s="1131"/>
      <c r="P808" s="1131"/>
      <c r="Q808" s="1131"/>
      <c r="R808" s="633"/>
    </row>
    <row r="809" spans="1:18" ht="34.5" customHeight="1">
      <c r="A809" s="1001"/>
      <c r="B809" s="629" t="s">
        <v>670</v>
      </c>
      <c r="C809" s="1136"/>
      <c r="D809" s="631"/>
      <c r="E809" s="922"/>
      <c r="F809" s="1131"/>
      <c r="G809" s="13"/>
      <c r="H809" s="1151"/>
      <c r="I809" s="1131"/>
      <c r="J809" s="1131"/>
      <c r="K809" s="1131"/>
      <c r="L809" s="1131"/>
      <c r="M809" s="1131"/>
      <c r="N809" s="1131"/>
      <c r="O809" s="1131"/>
      <c r="P809" s="1131"/>
      <c r="Q809" s="1131"/>
      <c r="R809" s="633"/>
    </row>
    <row r="810" spans="1:18" ht="34.5" customHeight="1">
      <c r="A810" s="1002"/>
      <c r="B810" s="317" t="s">
        <v>671</v>
      </c>
      <c r="C810" s="1135"/>
      <c r="D810" s="634"/>
      <c r="E810" s="923"/>
      <c r="F810" s="1131"/>
      <c r="G810" s="13"/>
      <c r="H810" s="1152"/>
      <c r="I810" s="1153"/>
      <c r="J810" s="1153"/>
      <c r="K810" s="1153"/>
      <c r="L810" s="1153"/>
      <c r="M810" s="1153"/>
      <c r="N810" s="1153"/>
      <c r="O810" s="1153"/>
      <c r="P810" s="1153"/>
      <c r="Q810" s="1153"/>
      <c r="R810" s="635"/>
    </row>
    <row r="811" spans="1:18" ht="34.5" customHeight="1">
      <c r="A811" s="1000">
        <v>120</v>
      </c>
      <c r="B811" s="293" t="s">
        <v>672</v>
      </c>
      <c r="C811" s="1154" t="s">
        <v>131</v>
      </c>
      <c r="D811" s="631"/>
      <c r="E811" s="921" t="s">
        <v>99</v>
      </c>
      <c r="F811" s="295" t="s">
        <v>283</v>
      </c>
      <c r="G811" s="296"/>
      <c r="H811" s="297"/>
      <c r="I811" s="298"/>
      <c r="J811" s="298"/>
      <c r="K811" s="298"/>
      <c r="L811" s="298"/>
      <c r="M811" s="298"/>
      <c r="N811" s="298"/>
      <c r="O811" s="298"/>
      <c r="P811" s="298"/>
      <c r="Q811" s="299"/>
      <c r="R811" s="297"/>
    </row>
    <row r="812" spans="1:18" ht="34.5" customHeight="1">
      <c r="A812" s="1001"/>
      <c r="B812" s="626" t="s">
        <v>673</v>
      </c>
      <c r="C812" s="1135"/>
      <c r="D812" s="1137"/>
      <c r="E812" s="922"/>
      <c r="F812" s="1139" t="s">
        <v>674</v>
      </c>
      <c r="G812" s="627"/>
      <c r="H812" s="1141"/>
      <c r="I812" s="1143"/>
      <c r="J812" s="1143"/>
      <c r="K812" s="1145"/>
      <c r="L812" s="1143"/>
      <c r="M812" s="1143"/>
      <c r="N812" s="1143"/>
      <c r="O812" s="1143"/>
      <c r="P812" s="1143"/>
      <c r="Q812" s="1147"/>
      <c r="R812" s="1141"/>
    </row>
    <row r="813" spans="1:18" ht="34.5" customHeight="1">
      <c r="A813" s="1001"/>
      <c r="B813" s="626" t="s">
        <v>675</v>
      </c>
      <c r="C813" s="1135"/>
      <c r="D813" s="1138"/>
      <c r="E813" s="922"/>
      <c r="F813" s="1155"/>
      <c r="G813" s="628"/>
      <c r="H813" s="1142"/>
      <c r="I813" s="1144"/>
      <c r="J813" s="1144"/>
      <c r="K813" s="1146"/>
      <c r="L813" s="1144"/>
      <c r="M813" s="1144"/>
      <c r="N813" s="1144"/>
      <c r="O813" s="1144"/>
      <c r="P813" s="1144"/>
      <c r="Q813" s="1148"/>
      <c r="R813" s="1142"/>
    </row>
    <row r="814" spans="1:18" ht="34.5" customHeight="1">
      <c r="A814" s="1001"/>
      <c r="B814" s="626" t="s">
        <v>676</v>
      </c>
      <c r="C814" s="1135"/>
      <c r="D814" s="1137"/>
      <c r="E814" s="922"/>
      <c r="F814" s="1139" t="s">
        <v>342</v>
      </c>
      <c r="G814" s="627">
        <f>R814*O4</f>
        <v>0.5</v>
      </c>
      <c r="H814" s="1141"/>
      <c r="I814" s="1143"/>
      <c r="J814" s="1143"/>
      <c r="K814" s="1143"/>
      <c r="L814" s="1143"/>
      <c r="M814" s="1143"/>
      <c r="N814" s="1143">
        <v>0</v>
      </c>
      <c r="O814" s="1143"/>
      <c r="P814" s="1143"/>
      <c r="Q814" s="1147"/>
      <c r="R814" s="1141">
        <v>0.5</v>
      </c>
    </row>
    <row r="815" spans="1:18" ht="34.5" customHeight="1">
      <c r="A815" s="1001"/>
      <c r="B815" s="626" t="s">
        <v>677</v>
      </c>
      <c r="C815" s="1135"/>
      <c r="D815" s="1156"/>
      <c r="E815" s="922"/>
      <c r="F815" s="1157"/>
      <c r="G815" s="636"/>
      <c r="H815" s="1158"/>
      <c r="I815" s="1159"/>
      <c r="J815" s="1159"/>
      <c r="K815" s="1159"/>
      <c r="L815" s="1159"/>
      <c r="M815" s="1159"/>
      <c r="N815" s="1159"/>
      <c r="O815" s="1159"/>
      <c r="P815" s="1159"/>
      <c r="Q815" s="1160"/>
      <c r="R815" s="1158"/>
    </row>
    <row r="816" spans="1:18" ht="34.5" customHeight="1">
      <c r="A816" s="1001"/>
      <c r="B816" s="626" t="s">
        <v>678</v>
      </c>
      <c r="C816" s="1136"/>
      <c r="D816" s="637" t="s">
        <v>679</v>
      </c>
      <c r="E816" s="922"/>
      <c r="F816" s="977"/>
      <c r="G816" s="381"/>
      <c r="H816" s="1161"/>
      <c r="I816" s="1162"/>
      <c r="J816" s="1162"/>
      <c r="K816" s="1162"/>
      <c r="L816" s="1162"/>
      <c r="M816" s="1162"/>
      <c r="N816" s="1162"/>
      <c r="O816" s="1162"/>
      <c r="P816" s="1162"/>
      <c r="Q816" s="1162"/>
      <c r="R816" s="638"/>
    </row>
    <row r="817" spans="1:18" ht="34.5" customHeight="1">
      <c r="A817" s="1001"/>
      <c r="B817" s="626" t="s">
        <v>680</v>
      </c>
      <c r="C817" s="1136"/>
      <c r="D817" s="631" t="s">
        <v>681</v>
      </c>
      <c r="E817" s="922"/>
      <c r="F817" s="977"/>
      <c r="G817" s="381"/>
      <c r="H817" s="978"/>
      <c r="I817" s="979"/>
      <c r="J817" s="979"/>
      <c r="K817" s="979"/>
      <c r="L817" s="979"/>
      <c r="M817" s="979"/>
      <c r="N817" s="979"/>
      <c r="O817" s="979"/>
      <c r="P817" s="979"/>
      <c r="Q817" s="979"/>
      <c r="R817" s="393"/>
    </row>
    <row r="818" spans="1:18" ht="34.5" customHeight="1">
      <c r="A818" s="1001"/>
      <c r="B818" s="626"/>
      <c r="C818" s="1135"/>
      <c r="D818" s="639"/>
      <c r="E818" s="922"/>
      <c r="F818" s="977"/>
      <c r="G818" s="381"/>
      <c r="H818" s="978"/>
      <c r="I818" s="979"/>
      <c r="J818" s="979"/>
      <c r="K818" s="979"/>
      <c r="L818" s="979"/>
      <c r="M818" s="979"/>
      <c r="N818" s="979"/>
      <c r="O818" s="979"/>
      <c r="P818" s="979"/>
      <c r="Q818" s="979"/>
      <c r="R818" s="384"/>
    </row>
    <row r="819" spans="1:18" ht="34.5" customHeight="1">
      <c r="A819" s="452"/>
      <c r="B819" s="640"/>
      <c r="C819" s="641"/>
      <c r="D819" s="642"/>
      <c r="E819" s="358"/>
      <c r="F819" s="388"/>
      <c r="G819" s="643"/>
      <c r="H819" s="391"/>
      <c r="I819" s="391"/>
      <c r="J819" s="391"/>
      <c r="K819" s="391"/>
      <c r="L819" s="391"/>
      <c r="M819" s="391"/>
      <c r="N819" s="391"/>
      <c r="O819" s="391"/>
      <c r="P819" s="391"/>
      <c r="Q819" s="644"/>
      <c r="R819" s="644"/>
    </row>
    <row r="820" spans="1:18" ht="34.5" customHeight="1">
      <c r="A820" s="432"/>
      <c r="B820" s="626"/>
      <c r="C820" s="624"/>
      <c r="D820" s="631"/>
      <c r="E820" s="323"/>
      <c r="F820" s="380"/>
      <c r="G820" s="645"/>
      <c r="H820" s="383"/>
      <c r="I820" s="383"/>
      <c r="J820" s="383"/>
      <c r="K820" s="383"/>
      <c r="L820" s="383"/>
      <c r="M820" s="383"/>
      <c r="N820" s="383"/>
      <c r="O820" s="383"/>
      <c r="P820" s="383"/>
      <c r="Q820" s="646"/>
      <c r="R820" s="646"/>
    </row>
    <row r="821" spans="1:18" ht="34.5" customHeight="1">
      <c r="A821" s="458"/>
      <c r="B821" s="647"/>
      <c r="C821" s="648"/>
      <c r="D821" s="649"/>
      <c r="E821" s="344"/>
      <c r="F821" s="397"/>
      <c r="G821" s="650"/>
      <c r="H821" s="400"/>
      <c r="I821" s="400"/>
      <c r="J821" s="400"/>
      <c r="K821" s="400"/>
      <c r="L821" s="400"/>
      <c r="M821" s="400"/>
      <c r="N821" s="400"/>
      <c r="O821" s="400"/>
      <c r="P821" s="400"/>
      <c r="Q821" s="651"/>
      <c r="R821" s="651"/>
    </row>
    <row r="822" spans="1:18" ht="34.5" customHeight="1">
      <c r="A822" s="1011">
        <v>121</v>
      </c>
      <c r="B822" s="362" t="s">
        <v>682</v>
      </c>
      <c r="C822" s="1163" t="s">
        <v>266</v>
      </c>
      <c r="D822" s="642"/>
      <c r="E822" s="953" t="s">
        <v>99</v>
      </c>
      <c r="F822" s="373" t="s">
        <v>283</v>
      </c>
      <c r="G822" s="652"/>
      <c r="H822" s="653"/>
      <c r="I822" s="375"/>
      <c r="J822" s="375"/>
      <c r="K822" s="375"/>
      <c r="L822" s="375"/>
      <c r="M822" s="375"/>
      <c r="N822" s="375"/>
      <c r="O822" s="375"/>
      <c r="P822" s="375"/>
      <c r="Q822" s="376"/>
      <c r="R822" s="654"/>
    </row>
    <row r="823" spans="1:18" ht="34.5" customHeight="1">
      <c r="A823" s="1001"/>
      <c r="B823" s="626" t="s">
        <v>683</v>
      </c>
      <c r="C823" s="1135"/>
      <c r="D823" s="433"/>
      <c r="E823" s="922"/>
      <c r="F823" s="303" t="s">
        <v>285</v>
      </c>
      <c r="G823" s="151">
        <f>R823*O4</f>
        <v>3</v>
      </c>
      <c r="H823" s="305"/>
      <c r="I823" s="306"/>
      <c r="J823" s="306"/>
      <c r="K823" s="306">
        <v>0</v>
      </c>
      <c r="L823" s="306"/>
      <c r="M823" s="306"/>
      <c r="N823" s="306"/>
      <c r="O823" s="306"/>
      <c r="P823" s="306"/>
      <c r="Q823" s="307"/>
      <c r="R823" s="305">
        <v>3</v>
      </c>
    </row>
    <row r="824" spans="1:18" ht="34.5" customHeight="1">
      <c r="A824" s="1001"/>
      <c r="B824" s="626" t="s">
        <v>684</v>
      </c>
      <c r="C824" s="1135"/>
      <c r="D824" s="630"/>
      <c r="E824" s="922"/>
      <c r="F824" s="310" t="s">
        <v>53</v>
      </c>
      <c r="G824" s="343"/>
      <c r="H824" s="311"/>
      <c r="I824" s="312"/>
      <c r="J824" s="312"/>
      <c r="K824" s="312"/>
      <c r="L824" s="312"/>
      <c r="M824" s="312"/>
      <c r="N824" s="312"/>
      <c r="O824" s="312"/>
      <c r="P824" s="312"/>
      <c r="Q824" s="313"/>
      <c r="R824" s="311"/>
    </row>
    <row r="825" spans="1:18" ht="34.5" customHeight="1">
      <c r="A825" s="1001"/>
      <c r="B825" s="308" t="s">
        <v>685</v>
      </c>
      <c r="C825" s="1136"/>
      <c r="D825" s="655" t="s">
        <v>686</v>
      </c>
      <c r="E825" s="922"/>
      <c r="F825" s="1165"/>
      <c r="G825" s="656"/>
      <c r="H825" s="1149"/>
      <c r="I825" s="1150"/>
      <c r="J825" s="1150"/>
      <c r="K825" s="1150"/>
      <c r="L825" s="1150"/>
      <c r="M825" s="1150"/>
      <c r="N825" s="1150"/>
      <c r="O825" s="1150"/>
      <c r="P825" s="1150"/>
      <c r="Q825" s="1150"/>
      <c r="R825" s="632"/>
    </row>
    <row r="826" spans="1:18" ht="34.5" customHeight="1">
      <c r="A826" s="1001"/>
      <c r="B826" s="308" t="s">
        <v>687</v>
      </c>
      <c r="C826" s="1136"/>
      <c r="D826" s="655" t="s">
        <v>688</v>
      </c>
      <c r="E826" s="922"/>
      <c r="F826" s="1166"/>
      <c r="G826" s="657"/>
      <c r="H826" s="1131"/>
      <c r="I826" s="1131"/>
      <c r="J826" s="1131"/>
      <c r="K826" s="1131"/>
      <c r="L826" s="1131"/>
      <c r="M826" s="1131"/>
      <c r="N826" s="1131"/>
      <c r="O826" s="1131"/>
      <c r="P826" s="1131"/>
      <c r="Q826" s="1168"/>
      <c r="R826" s="322"/>
    </row>
    <row r="827" spans="1:18" ht="34.5" customHeight="1">
      <c r="A827" s="1001"/>
      <c r="B827" s="308"/>
      <c r="C827" s="1136"/>
      <c r="D827" s="655" t="s">
        <v>686</v>
      </c>
      <c r="E827" s="922"/>
      <c r="F827" s="1166"/>
      <c r="G827" s="657"/>
      <c r="H827" s="1131"/>
      <c r="I827" s="1131"/>
      <c r="J827" s="1131"/>
      <c r="K827" s="1131"/>
      <c r="L827" s="1131"/>
      <c r="M827" s="1131"/>
      <c r="N827" s="1131"/>
      <c r="O827" s="1131"/>
      <c r="P827" s="1131"/>
      <c r="Q827" s="1168"/>
      <c r="R827" s="322"/>
    </row>
    <row r="828" spans="1:18" ht="34.5" customHeight="1">
      <c r="A828" s="1012"/>
      <c r="B828" s="355"/>
      <c r="C828" s="1164"/>
      <c r="D828" s="658" t="s">
        <v>689</v>
      </c>
      <c r="E828" s="940"/>
      <c r="F828" s="1167"/>
      <c r="G828" s="659"/>
      <c r="H828" s="1169"/>
      <c r="I828" s="1169"/>
      <c r="J828" s="1169"/>
      <c r="K828" s="1169"/>
      <c r="L828" s="1169"/>
      <c r="M828" s="1169"/>
      <c r="N828" s="1169"/>
      <c r="O828" s="1169"/>
      <c r="P828" s="1169"/>
      <c r="Q828" s="1170"/>
      <c r="R828" s="660"/>
    </row>
    <row r="829" spans="1:18" ht="34.5" hidden="1" customHeight="1">
      <c r="A829" s="1171" t="s">
        <v>690</v>
      </c>
      <c r="B829" s="1172"/>
      <c r="C829" s="1172"/>
      <c r="D829" s="1172"/>
      <c r="E829" s="1173"/>
      <c r="F829" s="325">
        <f t="shared" ref="F829:F831" si="290">SUM(H829:Q829)</f>
        <v>0</v>
      </c>
      <c r="G829" s="661"/>
      <c r="H829" s="325">
        <f t="shared" ref="H829:H830" si="291">H803+H811+H822</f>
        <v>0</v>
      </c>
      <c r="I829" s="325">
        <f t="shared" ref="I829:I830" si="292">I803+I811+I822</f>
        <v>0</v>
      </c>
      <c r="J829" s="325">
        <f t="shared" ref="J829:J830" si="293">J803+J811+J822</f>
        <v>0</v>
      </c>
      <c r="K829" s="325">
        <f t="shared" ref="K829:K830" si="294">K803+K811+K822</f>
        <v>0</v>
      </c>
      <c r="L829" s="325">
        <f t="shared" ref="L829:L830" si="295">L803+L811+L822</f>
        <v>0</v>
      </c>
      <c r="M829" s="325">
        <f t="shared" ref="M829:M830" si="296">M803+M811+M822</f>
        <v>0</v>
      </c>
      <c r="N829" s="325">
        <f t="shared" ref="N829:N830" si="297">N803+N811+N822</f>
        <v>0</v>
      </c>
      <c r="O829" s="325">
        <f t="shared" ref="O829:O830" si="298">O803+O811+O822</f>
        <v>0</v>
      </c>
      <c r="P829" s="325">
        <f t="shared" ref="P829:P830" si="299">P803+P811+P822</f>
        <v>0</v>
      </c>
      <c r="Q829" s="662">
        <f t="shared" ref="Q829:Q830" si="300">Q803+Q811+Q822</f>
        <v>0</v>
      </c>
      <c r="R829" s="662"/>
    </row>
    <row r="830" spans="1:18" ht="34.5" hidden="1" customHeight="1">
      <c r="A830" s="896" t="s">
        <v>691</v>
      </c>
      <c r="B830" s="897"/>
      <c r="C830" s="897"/>
      <c r="D830" s="897"/>
      <c r="E830" s="898"/>
      <c r="F830" s="271">
        <f t="shared" si="290"/>
        <v>0</v>
      </c>
      <c r="G830" s="272"/>
      <c r="H830" s="271">
        <f t="shared" si="291"/>
        <v>0</v>
      </c>
      <c r="I830" s="271">
        <f t="shared" si="292"/>
        <v>0</v>
      </c>
      <c r="J830" s="271">
        <f t="shared" si="293"/>
        <v>0</v>
      </c>
      <c r="K830" s="271">
        <f t="shared" si="294"/>
        <v>0</v>
      </c>
      <c r="L830" s="271">
        <f t="shared" si="295"/>
        <v>0</v>
      </c>
      <c r="M830" s="271">
        <f t="shared" si="296"/>
        <v>0</v>
      </c>
      <c r="N830" s="271">
        <f t="shared" si="297"/>
        <v>0</v>
      </c>
      <c r="O830" s="271">
        <f t="shared" si="298"/>
        <v>0</v>
      </c>
      <c r="P830" s="271">
        <f t="shared" si="299"/>
        <v>0</v>
      </c>
      <c r="Q830" s="273">
        <f t="shared" si="300"/>
        <v>0</v>
      </c>
      <c r="R830" s="273"/>
    </row>
    <row r="831" spans="1:18" ht="34.5" hidden="1" customHeight="1">
      <c r="A831" s="876" t="s">
        <v>692</v>
      </c>
      <c r="B831" s="877"/>
      <c r="C831" s="877"/>
      <c r="D831" s="877"/>
      <c r="E831" s="878"/>
      <c r="F831" s="271">
        <f t="shared" si="290"/>
        <v>0</v>
      </c>
      <c r="G831" s="272"/>
      <c r="H831" s="271">
        <f t="shared" ref="H831:Q831" si="301">H806+H814+H824</f>
        <v>0</v>
      </c>
      <c r="I831" s="271">
        <f t="shared" si="301"/>
        <v>0</v>
      </c>
      <c r="J831" s="271">
        <f t="shared" si="301"/>
        <v>0</v>
      </c>
      <c r="K831" s="271">
        <f t="shared" si="301"/>
        <v>0</v>
      </c>
      <c r="L831" s="271">
        <f t="shared" si="301"/>
        <v>0</v>
      </c>
      <c r="M831" s="271">
        <f t="shared" si="301"/>
        <v>0</v>
      </c>
      <c r="N831" s="271">
        <f t="shared" si="301"/>
        <v>0</v>
      </c>
      <c r="O831" s="271">
        <f t="shared" si="301"/>
        <v>0</v>
      </c>
      <c r="P831" s="271">
        <f t="shared" si="301"/>
        <v>0</v>
      </c>
      <c r="Q831" s="273">
        <f t="shared" si="301"/>
        <v>0</v>
      </c>
      <c r="R831" s="273"/>
    </row>
    <row r="832" spans="1:18" ht="34.5" hidden="1" customHeight="1">
      <c r="A832" s="879" t="s">
        <v>693</v>
      </c>
      <c r="B832" s="880"/>
      <c r="C832" s="880"/>
      <c r="D832" s="880"/>
      <c r="E832" s="881"/>
      <c r="F832" s="274">
        <f>F829+F830</f>
        <v>0</v>
      </c>
      <c r="G832" s="275"/>
      <c r="H832" s="274">
        <f t="shared" ref="H832:Q832" si="302">H829+H830</f>
        <v>0</v>
      </c>
      <c r="I832" s="274">
        <f t="shared" si="302"/>
        <v>0</v>
      </c>
      <c r="J832" s="274">
        <f t="shared" si="302"/>
        <v>0</v>
      </c>
      <c r="K832" s="274">
        <f t="shared" si="302"/>
        <v>0</v>
      </c>
      <c r="L832" s="274">
        <f t="shared" si="302"/>
        <v>0</v>
      </c>
      <c r="M832" s="274">
        <f t="shared" si="302"/>
        <v>0</v>
      </c>
      <c r="N832" s="274">
        <f t="shared" si="302"/>
        <v>0</v>
      </c>
      <c r="O832" s="274">
        <f t="shared" si="302"/>
        <v>0</v>
      </c>
      <c r="P832" s="274">
        <f t="shared" si="302"/>
        <v>0</v>
      </c>
      <c r="Q832" s="276">
        <f t="shared" si="302"/>
        <v>0</v>
      </c>
      <c r="R832" s="276"/>
    </row>
    <row r="833" spans="1:18" ht="34.5" hidden="1" customHeight="1">
      <c r="A833" s="899" t="s">
        <v>694</v>
      </c>
      <c r="B833" s="900"/>
      <c r="C833" s="900"/>
      <c r="D833" s="900"/>
      <c r="E833" s="901"/>
      <c r="F833" s="290">
        <f>F829+F830+F831</f>
        <v>0</v>
      </c>
      <c r="G833" s="290"/>
      <c r="H833" s="290">
        <f t="shared" ref="H833:Q833" si="303">H829+H830+H831</f>
        <v>0</v>
      </c>
      <c r="I833" s="290">
        <f t="shared" si="303"/>
        <v>0</v>
      </c>
      <c r="J833" s="290">
        <f t="shared" si="303"/>
        <v>0</v>
      </c>
      <c r="K833" s="290">
        <f t="shared" si="303"/>
        <v>0</v>
      </c>
      <c r="L833" s="290">
        <f t="shared" si="303"/>
        <v>0</v>
      </c>
      <c r="M833" s="290">
        <f t="shared" si="303"/>
        <v>0</v>
      </c>
      <c r="N833" s="290">
        <f t="shared" si="303"/>
        <v>0</v>
      </c>
      <c r="O833" s="290">
        <f t="shared" si="303"/>
        <v>0</v>
      </c>
      <c r="P833" s="290">
        <f t="shared" si="303"/>
        <v>0</v>
      </c>
      <c r="Q833" s="291">
        <f t="shared" si="303"/>
        <v>0</v>
      </c>
      <c r="R833" s="291"/>
    </row>
    <row r="834" spans="1:18" ht="34.5" hidden="1" customHeight="1">
      <c r="A834" s="1174"/>
      <c r="B834" s="1175"/>
      <c r="C834" s="1175"/>
      <c r="D834" s="1175"/>
      <c r="E834" s="1175"/>
      <c r="F834" s="1175"/>
      <c r="G834" s="1176"/>
      <c r="H834" s="1175"/>
      <c r="I834" s="1175"/>
      <c r="J834" s="1175"/>
      <c r="K834" s="1175"/>
      <c r="L834" s="1175"/>
      <c r="M834" s="1175"/>
      <c r="N834" s="1175"/>
      <c r="O834" s="1175"/>
      <c r="P834" s="1175"/>
      <c r="Q834" s="1177"/>
      <c r="R834" s="663"/>
    </row>
    <row r="835" spans="1:18" ht="34.5" customHeight="1">
      <c r="A835" s="870" t="s">
        <v>695</v>
      </c>
      <c r="B835" s="871"/>
      <c r="C835" s="871"/>
      <c r="D835" s="871"/>
      <c r="E835" s="871"/>
      <c r="F835" s="872"/>
      <c r="G835" s="477"/>
      <c r="H835" s="282">
        <f t="shared" ref="H835:H839" si="304">H829</f>
        <v>0</v>
      </c>
      <c r="I835" s="282">
        <f t="shared" ref="I835:I839" si="305">I829+H835</f>
        <v>0</v>
      </c>
      <c r="J835" s="282">
        <f t="shared" ref="J835:J839" si="306">J829+I835</f>
        <v>0</v>
      </c>
      <c r="K835" s="282">
        <f t="shared" ref="K835:K839" si="307">K829+J835</f>
        <v>0</v>
      </c>
      <c r="L835" s="282">
        <f t="shared" ref="L835:L839" si="308">L829+K835</f>
        <v>0</v>
      </c>
      <c r="M835" s="282">
        <f t="shared" ref="M835:M839" si="309">M829+L835</f>
        <v>0</v>
      </c>
      <c r="N835" s="282">
        <f t="shared" ref="N835:N839" si="310">N829+M835</f>
        <v>0</v>
      </c>
      <c r="O835" s="282">
        <f t="shared" ref="O835:O839" si="311">O829+N835</f>
        <v>0</v>
      </c>
      <c r="P835" s="282">
        <f t="shared" ref="P835:P839" si="312">P829+O835</f>
        <v>0</v>
      </c>
      <c r="Q835" s="283">
        <f t="shared" ref="Q835:Q839" si="313">Q829+P835</f>
        <v>0</v>
      </c>
      <c r="R835" s="283"/>
    </row>
    <row r="836" spans="1:18" ht="34.5" customHeight="1">
      <c r="A836" s="870" t="s">
        <v>696</v>
      </c>
      <c r="B836" s="871"/>
      <c r="C836" s="871"/>
      <c r="D836" s="871"/>
      <c r="E836" s="871"/>
      <c r="F836" s="872"/>
      <c r="G836" s="467"/>
      <c r="H836" s="615">
        <f t="shared" si="304"/>
        <v>0</v>
      </c>
      <c r="I836" s="616">
        <f t="shared" si="305"/>
        <v>0</v>
      </c>
      <c r="J836" s="615">
        <f t="shared" si="306"/>
        <v>0</v>
      </c>
      <c r="K836" s="616">
        <f t="shared" si="307"/>
        <v>0</v>
      </c>
      <c r="L836" s="615">
        <f t="shared" si="308"/>
        <v>0</v>
      </c>
      <c r="M836" s="616">
        <f t="shared" si="309"/>
        <v>0</v>
      </c>
      <c r="N836" s="615">
        <f t="shared" si="310"/>
        <v>0</v>
      </c>
      <c r="O836" s="616">
        <f t="shared" si="311"/>
        <v>0</v>
      </c>
      <c r="P836" s="615">
        <f t="shared" si="312"/>
        <v>0</v>
      </c>
      <c r="Q836" s="617">
        <f t="shared" si="313"/>
        <v>0</v>
      </c>
      <c r="R836" s="618"/>
    </row>
    <row r="837" spans="1:18" ht="34.5" customHeight="1">
      <c r="A837" s="870" t="s">
        <v>697</v>
      </c>
      <c r="B837" s="871"/>
      <c r="C837" s="871"/>
      <c r="D837" s="871"/>
      <c r="E837" s="871"/>
      <c r="F837" s="872"/>
      <c r="G837" s="477"/>
      <c r="H837" s="282">
        <f t="shared" si="304"/>
        <v>0</v>
      </c>
      <c r="I837" s="282">
        <f t="shared" si="305"/>
        <v>0</v>
      </c>
      <c r="J837" s="282">
        <f t="shared" si="306"/>
        <v>0</v>
      </c>
      <c r="K837" s="282">
        <f t="shared" si="307"/>
        <v>0</v>
      </c>
      <c r="L837" s="282">
        <f t="shared" si="308"/>
        <v>0</v>
      </c>
      <c r="M837" s="282">
        <f t="shared" si="309"/>
        <v>0</v>
      </c>
      <c r="N837" s="282">
        <f t="shared" si="310"/>
        <v>0</v>
      </c>
      <c r="O837" s="282">
        <f t="shared" si="311"/>
        <v>0</v>
      </c>
      <c r="P837" s="282">
        <f t="shared" si="312"/>
        <v>0</v>
      </c>
      <c r="Q837" s="283">
        <f t="shared" si="313"/>
        <v>0</v>
      </c>
      <c r="R837" s="283"/>
    </row>
    <row r="838" spans="1:18" ht="34.5" customHeight="1">
      <c r="A838" s="879" t="s">
        <v>698</v>
      </c>
      <c r="B838" s="880"/>
      <c r="C838" s="880"/>
      <c r="D838" s="880"/>
      <c r="E838" s="880"/>
      <c r="F838" s="881"/>
      <c r="G838" s="289"/>
      <c r="H838" s="286">
        <f t="shared" si="304"/>
        <v>0</v>
      </c>
      <c r="I838" s="286">
        <f t="shared" si="305"/>
        <v>0</v>
      </c>
      <c r="J838" s="286">
        <f t="shared" si="306"/>
        <v>0</v>
      </c>
      <c r="K838" s="286">
        <f t="shared" si="307"/>
        <v>0</v>
      </c>
      <c r="L838" s="286">
        <f t="shared" si="308"/>
        <v>0</v>
      </c>
      <c r="M838" s="286">
        <f t="shared" si="309"/>
        <v>0</v>
      </c>
      <c r="N838" s="286">
        <f t="shared" si="310"/>
        <v>0</v>
      </c>
      <c r="O838" s="286">
        <f t="shared" si="311"/>
        <v>0</v>
      </c>
      <c r="P838" s="286">
        <f t="shared" si="312"/>
        <v>0</v>
      </c>
      <c r="Q838" s="287">
        <f t="shared" si="313"/>
        <v>0</v>
      </c>
      <c r="R838" s="287"/>
    </row>
    <row r="839" spans="1:18" ht="34.5" customHeight="1">
      <c r="A839" s="899" t="s">
        <v>699</v>
      </c>
      <c r="B839" s="900"/>
      <c r="C839" s="900"/>
      <c r="D839" s="900"/>
      <c r="E839" s="900"/>
      <c r="F839" s="901"/>
      <c r="G839" s="619"/>
      <c r="H839" s="620">
        <f t="shared" si="304"/>
        <v>0</v>
      </c>
      <c r="I839" s="621">
        <f t="shared" si="305"/>
        <v>0</v>
      </c>
      <c r="J839" s="620">
        <f t="shared" si="306"/>
        <v>0</v>
      </c>
      <c r="K839" s="621">
        <f t="shared" si="307"/>
        <v>0</v>
      </c>
      <c r="L839" s="620">
        <f t="shared" si="308"/>
        <v>0</v>
      </c>
      <c r="M839" s="621">
        <f t="shared" si="309"/>
        <v>0</v>
      </c>
      <c r="N839" s="620">
        <f t="shared" si="310"/>
        <v>0</v>
      </c>
      <c r="O839" s="621">
        <f t="shared" si="311"/>
        <v>0</v>
      </c>
      <c r="P839" s="620">
        <f t="shared" si="312"/>
        <v>0</v>
      </c>
      <c r="Q839" s="622">
        <f t="shared" si="313"/>
        <v>0</v>
      </c>
      <c r="R839" s="623"/>
    </row>
    <row r="840" spans="1:18" ht="34.5" customHeight="1">
      <c r="A840" s="288"/>
      <c r="B840" s="664"/>
      <c r="C840" s="664"/>
      <c r="D840" s="664"/>
      <c r="E840" s="664"/>
      <c r="F840" s="664"/>
      <c r="G840" s="665"/>
      <c r="H840" s="623"/>
      <c r="I840" s="620"/>
      <c r="J840" s="623"/>
      <c r="K840" s="620"/>
      <c r="L840" s="623"/>
      <c r="M840" s="620"/>
      <c r="N840" s="623"/>
      <c r="O840" s="620"/>
      <c r="P840" s="623"/>
      <c r="Q840" s="666"/>
      <c r="R840" s="623"/>
    </row>
    <row r="841" spans="1:18" s="597" customFormat="1" ht="34.5" customHeight="1">
      <c r="A841" s="736" t="s">
        <v>700</v>
      </c>
      <c r="B841" s="737"/>
      <c r="C841" s="737"/>
      <c r="D841" s="737"/>
      <c r="E841" s="737"/>
      <c r="F841" s="737"/>
      <c r="G841" s="902"/>
      <c r="H841" s="737"/>
      <c r="I841" s="737"/>
      <c r="J841" s="737"/>
      <c r="K841" s="737"/>
      <c r="L841" s="737"/>
      <c r="M841" s="737"/>
      <c r="N841" s="737"/>
      <c r="O841" s="737"/>
      <c r="P841" s="737"/>
      <c r="Q841" s="903"/>
      <c r="R841" s="292"/>
    </row>
    <row r="842" spans="1:18" ht="34.5" customHeight="1">
      <c r="A842" s="741">
        <v>122</v>
      </c>
      <c r="B842" s="71" t="s">
        <v>701</v>
      </c>
      <c r="C842" s="72" t="s">
        <v>702</v>
      </c>
      <c r="D842" s="755" t="s">
        <v>149</v>
      </c>
      <c r="E842" s="746" t="s">
        <v>99</v>
      </c>
      <c r="F842" s="124" t="s">
        <v>49</v>
      </c>
      <c r="G842" s="151">
        <f>R842*O4</f>
        <v>3</v>
      </c>
      <c r="H842" s="87">
        <v>0</v>
      </c>
      <c r="I842" s="110"/>
      <c r="J842" s="87"/>
      <c r="K842" s="110"/>
      <c r="L842" s="87"/>
      <c r="M842" s="110"/>
      <c r="N842" s="87"/>
      <c r="O842" s="110"/>
      <c r="P842" s="87"/>
      <c r="Q842" s="111"/>
      <c r="R842" s="126">
        <v>3</v>
      </c>
    </row>
    <row r="843" spans="1:18" ht="34.5" customHeight="1">
      <c r="A843" s="742"/>
      <c r="B843" s="81" t="s">
        <v>152</v>
      </c>
      <c r="C843" s="72" t="s">
        <v>703</v>
      </c>
      <c r="D843" s="745"/>
      <c r="E843" s="753"/>
      <c r="F843" s="113" t="s">
        <v>51</v>
      </c>
      <c r="G843" s="151">
        <f>R843*O4</f>
        <v>7.4</v>
      </c>
      <c r="H843" s="179"/>
      <c r="I843" s="170"/>
      <c r="J843" s="180"/>
      <c r="K843" s="170">
        <v>0</v>
      </c>
      <c r="L843" s="180"/>
      <c r="M843" s="170"/>
      <c r="N843" s="180"/>
      <c r="O843" s="170"/>
      <c r="P843" s="180"/>
      <c r="Q843" s="170"/>
      <c r="R843" s="179">
        <v>7.4</v>
      </c>
    </row>
    <row r="844" spans="1:18" ht="34.5" customHeight="1">
      <c r="A844" s="742"/>
      <c r="B844" s="81" t="s">
        <v>153</v>
      </c>
      <c r="C844" s="72" t="s">
        <v>704</v>
      </c>
      <c r="D844" s="745"/>
      <c r="E844" s="753"/>
      <c r="F844" s="116" t="s">
        <v>53</v>
      </c>
      <c r="G844" s="151">
        <f>R844*O4</f>
        <v>4.5999999999999996</v>
      </c>
      <c r="H844" s="87"/>
      <c r="I844" s="119"/>
      <c r="J844" s="87"/>
      <c r="K844" s="119"/>
      <c r="L844" s="87"/>
      <c r="M844" s="119"/>
      <c r="N844" s="87">
        <v>0</v>
      </c>
      <c r="O844" s="119"/>
      <c r="P844" s="87"/>
      <c r="Q844" s="130"/>
      <c r="R844" s="131">
        <v>4.5999999999999996</v>
      </c>
    </row>
    <row r="845" spans="1:18" ht="34.5" customHeight="1">
      <c r="A845" s="742"/>
      <c r="B845" s="89" t="s">
        <v>154</v>
      </c>
      <c r="C845" s="72"/>
      <c r="D845" s="745"/>
      <c r="E845" s="753"/>
      <c r="F845" s="749"/>
      <c r="G845" s="144"/>
      <c r="H845" s="763"/>
      <c r="I845" s="764"/>
      <c r="J845" s="764"/>
      <c r="K845" s="764"/>
      <c r="L845" s="764"/>
      <c r="M845" s="764"/>
      <c r="N845" s="764"/>
      <c r="O845" s="764"/>
      <c r="P845" s="764"/>
      <c r="Q845" s="764"/>
      <c r="R845" s="120"/>
    </row>
    <row r="846" spans="1:18" ht="34.5" customHeight="1">
      <c r="A846" s="742"/>
      <c r="B846" s="89" t="s">
        <v>155</v>
      </c>
      <c r="C846" s="72"/>
      <c r="D846" s="745"/>
      <c r="E846" s="753"/>
      <c r="F846" s="780"/>
      <c r="G846" s="137"/>
      <c r="H846" s="769"/>
      <c r="I846" s="769"/>
      <c r="J846" s="769"/>
      <c r="K846" s="769"/>
      <c r="L846" s="769"/>
      <c r="M846" s="769"/>
      <c r="N846" s="769"/>
      <c r="O846" s="769"/>
      <c r="P846" s="769"/>
      <c r="Q846" s="792"/>
      <c r="R846" s="136"/>
    </row>
    <row r="847" spans="1:18" ht="34.5" customHeight="1">
      <c r="A847" s="742"/>
      <c r="B847" s="89" t="s">
        <v>156</v>
      </c>
      <c r="C847" s="667"/>
      <c r="D847" s="745"/>
      <c r="E847" s="753"/>
      <c r="F847" s="780"/>
      <c r="G847" s="137"/>
      <c r="H847" s="769"/>
      <c r="I847" s="769"/>
      <c r="J847" s="769"/>
      <c r="K847" s="769"/>
      <c r="L847" s="769"/>
      <c r="M847" s="769"/>
      <c r="N847" s="769"/>
      <c r="O847" s="769"/>
      <c r="P847" s="769"/>
      <c r="Q847" s="792"/>
      <c r="R847" s="136"/>
    </row>
    <row r="848" spans="1:18" ht="34.5" customHeight="1">
      <c r="A848" s="742"/>
      <c r="B848" s="89" t="s">
        <v>157</v>
      </c>
      <c r="C848" s="481"/>
      <c r="D848" s="745"/>
      <c r="E848" s="753"/>
      <c r="F848" s="780"/>
      <c r="G848" s="137"/>
      <c r="H848" s="769"/>
      <c r="I848" s="769"/>
      <c r="J848" s="769"/>
      <c r="K848" s="769"/>
      <c r="L848" s="769"/>
      <c r="M848" s="769"/>
      <c r="N848" s="769"/>
      <c r="O848" s="769"/>
      <c r="P848" s="769"/>
      <c r="Q848" s="792"/>
      <c r="R848" s="136"/>
    </row>
    <row r="849" spans="1:18" ht="34.5" customHeight="1">
      <c r="A849" s="743"/>
      <c r="B849" s="102" t="s">
        <v>158</v>
      </c>
      <c r="C849" s="481"/>
      <c r="D849" s="756"/>
      <c r="E849" s="753"/>
      <c r="F849" s="781"/>
      <c r="G849" s="137"/>
      <c r="H849" s="769"/>
      <c r="I849" s="769"/>
      <c r="J849" s="769"/>
      <c r="K849" s="769"/>
      <c r="L849" s="769"/>
      <c r="M849" s="769"/>
      <c r="N849" s="769"/>
      <c r="O849" s="769"/>
      <c r="P849" s="769"/>
      <c r="Q849" s="792"/>
      <c r="R849" s="140"/>
    </row>
    <row r="850" spans="1:18" ht="34.5" hidden="1" customHeight="1">
      <c r="A850" s="870" t="s">
        <v>705</v>
      </c>
      <c r="B850" s="871"/>
      <c r="C850" s="871"/>
      <c r="D850" s="871"/>
      <c r="E850" s="872"/>
      <c r="F850" s="282">
        <f t="shared" ref="F850:F852" si="314">SUM(H850:Q850)</f>
        <v>0</v>
      </c>
      <c r="G850" s="479"/>
      <c r="H850" s="282">
        <f t="shared" ref="H850:H852" si="315">H842</f>
        <v>0</v>
      </c>
      <c r="I850" s="282">
        <f t="shared" ref="I850:I852" si="316">I842</f>
        <v>0</v>
      </c>
      <c r="J850" s="282">
        <f t="shared" ref="J850:J852" si="317">J842</f>
        <v>0</v>
      </c>
      <c r="K850" s="282">
        <f t="shared" ref="K850:K852" si="318">K842</f>
        <v>0</v>
      </c>
      <c r="L850" s="282">
        <f t="shared" ref="L850:L852" si="319">L842</f>
        <v>0</v>
      </c>
      <c r="M850" s="282">
        <f t="shared" ref="M850:M852" si="320">M842</f>
        <v>0</v>
      </c>
      <c r="N850" s="282">
        <f t="shared" ref="N850:N852" si="321">N842</f>
        <v>0</v>
      </c>
      <c r="O850" s="282">
        <f t="shared" ref="O850:O852" si="322">O842</f>
        <v>0</v>
      </c>
      <c r="P850" s="282">
        <f t="shared" ref="P850:P852" si="323">P842</f>
        <v>0</v>
      </c>
      <c r="Q850" s="283">
        <f t="shared" ref="Q850:Q852" si="324">Q842</f>
        <v>0</v>
      </c>
      <c r="R850" s="283"/>
    </row>
    <row r="851" spans="1:18" ht="34.5" hidden="1" customHeight="1">
      <c r="A851" s="873" t="s">
        <v>706</v>
      </c>
      <c r="B851" s="874"/>
      <c r="C851" s="874"/>
      <c r="D851" s="874"/>
      <c r="E851" s="875"/>
      <c r="F851" s="271">
        <f t="shared" si="314"/>
        <v>0</v>
      </c>
      <c r="G851" s="272"/>
      <c r="H851" s="271">
        <f t="shared" si="315"/>
        <v>0</v>
      </c>
      <c r="I851" s="271">
        <f t="shared" si="316"/>
        <v>0</v>
      </c>
      <c r="J851" s="271">
        <f t="shared" si="317"/>
        <v>0</v>
      </c>
      <c r="K851" s="271">
        <f t="shared" si="318"/>
        <v>0</v>
      </c>
      <c r="L851" s="271">
        <f t="shared" si="319"/>
        <v>0</v>
      </c>
      <c r="M851" s="271">
        <f t="shared" si="320"/>
        <v>0</v>
      </c>
      <c r="N851" s="271">
        <f t="shared" si="321"/>
        <v>0</v>
      </c>
      <c r="O851" s="271">
        <f t="shared" si="322"/>
        <v>0</v>
      </c>
      <c r="P851" s="271">
        <f t="shared" si="323"/>
        <v>0</v>
      </c>
      <c r="Q851" s="273">
        <f t="shared" si="324"/>
        <v>0</v>
      </c>
      <c r="R851" s="273"/>
    </row>
    <row r="852" spans="1:18" ht="34.5" hidden="1" customHeight="1">
      <c r="A852" s="876" t="s">
        <v>707</v>
      </c>
      <c r="B852" s="877"/>
      <c r="C852" s="877"/>
      <c r="D852" s="877"/>
      <c r="E852" s="878"/>
      <c r="F852" s="271">
        <f t="shared" si="314"/>
        <v>0</v>
      </c>
      <c r="G852" s="272"/>
      <c r="H852" s="282">
        <f t="shared" si="315"/>
        <v>0</v>
      </c>
      <c r="I852" s="282">
        <f t="shared" si="316"/>
        <v>0</v>
      </c>
      <c r="J852" s="282">
        <f t="shared" si="317"/>
        <v>0</v>
      </c>
      <c r="K852" s="282">
        <f t="shared" si="318"/>
        <v>0</v>
      </c>
      <c r="L852" s="282">
        <f t="shared" si="319"/>
        <v>0</v>
      </c>
      <c r="M852" s="282">
        <f t="shared" si="320"/>
        <v>0</v>
      </c>
      <c r="N852" s="282">
        <f t="shared" si="321"/>
        <v>0</v>
      </c>
      <c r="O852" s="282">
        <f t="shared" si="322"/>
        <v>0</v>
      </c>
      <c r="P852" s="282">
        <f t="shared" si="323"/>
        <v>0</v>
      </c>
      <c r="Q852" s="283">
        <f t="shared" si="324"/>
        <v>0</v>
      </c>
      <c r="R852" s="283"/>
    </row>
    <row r="853" spans="1:18" ht="34.5" hidden="1" customHeight="1">
      <c r="A853" s="879" t="s">
        <v>708</v>
      </c>
      <c r="B853" s="880"/>
      <c r="C853" s="880"/>
      <c r="D853" s="880"/>
      <c r="E853" s="881"/>
      <c r="F853" s="274">
        <f>F850+F851</f>
        <v>0</v>
      </c>
      <c r="G853" s="275"/>
      <c r="H853" s="274">
        <f t="shared" ref="H853:Q853" si="325">H850+H851</f>
        <v>0</v>
      </c>
      <c r="I853" s="274">
        <f t="shared" si="325"/>
        <v>0</v>
      </c>
      <c r="J853" s="274">
        <f t="shared" si="325"/>
        <v>0</v>
      </c>
      <c r="K853" s="274">
        <f t="shared" si="325"/>
        <v>0</v>
      </c>
      <c r="L853" s="274">
        <f t="shared" si="325"/>
        <v>0</v>
      </c>
      <c r="M853" s="274">
        <f t="shared" si="325"/>
        <v>0</v>
      </c>
      <c r="N853" s="274">
        <f t="shared" si="325"/>
        <v>0</v>
      </c>
      <c r="O853" s="274">
        <f t="shared" si="325"/>
        <v>0</v>
      </c>
      <c r="P853" s="274">
        <f t="shared" si="325"/>
        <v>0</v>
      </c>
      <c r="Q853" s="276">
        <f t="shared" si="325"/>
        <v>0</v>
      </c>
      <c r="R853" s="276"/>
    </row>
    <row r="854" spans="1:18" ht="34.5" hidden="1" customHeight="1">
      <c r="A854" s="899" t="s">
        <v>709</v>
      </c>
      <c r="B854" s="900"/>
      <c r="C854" s="900"/>
      <c r="D854" s="900"/>
      <c r="E854" s="901"/>
      <c r="F854" s="290">
        <f>F850+F851+F852</f>
        <v>0</v>
      </c>
      <c r="G854" s="290"/>
      <c r="H854" s="290">
        <f t="shared" ref="H854:Q854" si="326">H850+H851+H852</f>
        <v>0</v>
      </c>
      <c r="I854" s="290">
        <f t="shared" si="326"/>
        <v>0</v>
      </c>
      <c r="J854" s="290">
        <f t="shared" si="326"/>
        <v>0</v>
      </c>
      <c r="K854" s="290">
        <f t="shared" si="326"/>
        <v>0</v>
      </c>
      <c r="L854" s="290">
        <f t="shared" si="326"/>
        <v>0</v>
      </c>
      <c r="M854" s="290">
        <f t="shared" si="326"/>
        <v>0</v>
      </c>
      <c r="N854" s="290">
        <f t="shared" si="326"/>
        <v>0</v>
      </c>
      <c r="O854" s="290">
        <f t="shared" si="326"/>
        <v>0</v>
      </c>
      <c r="P854" s="290">
        <f t="shared" si="326"/>
        <v>0</v>
      </c>
      <c r="Q854" s="291">
        <f t="shared" si="326"/>
        <v>0</v>
      </c>
      <c r="R854" s="291"/>
    </row>
    <row r="855" spans="1:18" ht="34.5" hidden="1" customHeight="1">
      <c r="A855" s="1174"/>
      <c r="B855" s="1175"/>
      <c r="C855" s="1175"/>
      <c r="D855" s="1175"/>
      <c r="E855" s="1175"/>
      <c r="F855" s="1175"/>
      <c r="G855" s="1176"/>
      <c r="H855" s="1175"/>
      <c r="I855" s="1175"/>
      <c r="J855" s="1175"/>
      <c r="K855" s="1175"/>
      <c r="L855" s="1175"/>
      <c r="M855" s="1175"/>
      <c r="N855" s="1175"/>
      <c r="O855" s="1175"/>
      <c r="P855" s="1175"/>
      <c r="Q855" s="1177"/>
      <c r="R855" s="663"/>
    </row>
    <row r="856" spans="1:18" ht="34.5" customHeight="1">
      <c r="A856" s="870" t="s">
        <v>710</v>
      </c>
      <c r="B856" s="871"/>
      <c r="C856" s="871"/>
      <c r="D856" s="871"/>
      <c r="E856" s="871"/>
      <c r="F856" s="872"/>
      <c r="G856" s="477"/>
      <c r="H856" s="282">
        <f t="shared" ref="H856:H860" si="327">H850</f>
        <v>0</v>
      </c>
      <c r="I856" s="282">
        <f t="shared" ref="I856:I860" si="328">I850+H856</f>
        <v>0</v>
      </c>
      <c r="J856" s="282">
        <f t="shared" ref="J856:J860" si="329">J850+I856</f>
        <v>0</v>
      </c>
      <c r="K856" s="282">
        <f t="shared" ref="K856:K860" si="330">K850+J856</f>
        <v>0</v>
      </c>
      <c r="L856" s="282">
        <f t="shared" ref="L856:L860" si="331">L850+K856</f>
        <v>0</v>
      </c>
      <c r="M856" s="282">
        <f t="shared" ref="M856:M860" si="332">M850+L856</f>
        <v>0</v>
      </c>
      <c r="N856" s="282">
        <f t="shared" ref="N856:N860" si="333">N850+M856</f>
        <v>0</v>
      </c>
      <c r="O856" s="282">
        <f t="shared" ref="O856:O860" si="334">O850+N856</f>
        <v>0</v>
      </c>
      <c r="P856" s="282">
        <f t="shared" ref="P856:P860" si="335">P850+O856</f>
        <v>0</v>
      </c>
      <c r="Q856" s="283">
        <f t="shared" ref="Q856:Q860" si="336">Q850+P856</f>
        <v>0</v>
      </c>
      <c r="R856" s="283"/>
    </row>
    <row r="857" spans="1:18" ht="34.5" customHeight="1">
      <c r="A857" s="870" t="s">
        <v>711</v>
      </c>
      <c r="B857" s="871"/>
      <c r="C857" s="871"/>
      <c r="D857" s="871"/>
      <c r="E857" s="871"/>
      <c r="F857" s="872"/>
      <c r="G857" s="467"/>
      <c r="H857" s="615">
        <f t="shared" si="327"/>
        <v>0</v>
      </c>
      <c r="I857" s="616">
        <f t="shared" si="328"/>
        <v>0</v>
      </c>
      <c r="J857" s="615">
        <f t="shared" si="329"/>
        <v>0</v>
      </c>
      <c r="K857" s="616">
        <f t="shared" si="330"/>
        <v>0</v>
      </c>
      <c r="L857" s="615">
        <f t="shared" si="331"/>
        <v>0</v>
      </c>
      <c r="M857" s="616">
        <f t="shared" si="332"/>
        <v>0</v>
      </c>
      <c r="N857" s="615">
        <f t="shared" si="333"/>
        <v>0</v>
      </c>
      <c r="O857" s="616">
        <f t="shared" si="334"/>
        <v>0</v>
      </c>
      <c r="P857" s="615">
        <f t="shared" si="335"/>
        <v>0</v>
      </c>
      <c r="Q857" s="617">
        <f t="shared" si="336"/>
        <v>0</v>
      </c>
      <c r="R857" s="618"/>
    </row>
    <row r="858" spans="1:18" ht="34.5" customHeight="1">
      <c r="A858" s="870" t="s">
        <v>712</v>
      </c>
      <c r="B858" s="871"/>
      <c r="C858" s="871"/>
      <c r="D858" s="871"/>
      <c r="E858" s="871"/>
      <c r="F858" s="872"/>
      <c r="G858" s="477"/>
      <c r="H858" s="282">
        <f t="shared" si="327"/>
        <v>0</v>
      </c>
      <c r="I858" s="282">
        <f t="shared" si="328"/>
        <v>0</v>
      </c>
      <c r="J858" s="282">
        <f t="shared" si="329"/>
        <v>0</v>
      </c>
      <c r="K858" s="282">
        <f t="shared" si="330"/>
        <v>0</v>
      </c>
      <c r="L858" s="282">
        <f t="shared" si="331"/>
        <v>0</v>
      </c>
      <c r="M858" s="282">
        <f t="shared" si="332"/>
        <v>0</v>
      </c>
      <c r="N858" s="282">
        <f t="shared" si="333"/>
        <v>0</v>
      </c>
      <c r="O858" s="282">
        <f t="shared" si="334"/>
        <v>0</v>
      </c>
      <c r="P858" s="282">
        <f t="shared" si="335"/>
        <v>0</v>
      </c>
      <c r="Q858" s="283">
        <f t="shared" si="336"/>
        <v>0</v>
      </c>
      <c r="R858" s="283"/>
    </row>
    <row r="859" spans="1:18" ht="34.5" customHeight="1">
      <c r="A859" s="879" t="s">
        <v>713</v>
      </c>
      <c r="B859" s="880"/>
      <c r="C859" s="880"/>
      <c r="D859" s="880"/>
      <c r="E859" s="880"/>
      <c r="F859" s="881"/>
      <c r="G859" s="289"/>
      <c r="H859" s="286">
        <f t="shared" si="327"/>
        <v>0</v>
      </c>
      <c r="I859" s="286">
        <f t="shared" si="328"/>
        <v>0</v>
      </c>
      <c r="J859" s="286">
        <f t="shared" si="329"/>
        <v>0</v>
      </c>
      <c r="K859" s="286">
        <f t="shared" si="330"/>
        <v>0</v>
      </c>
      <c r="L859" s="286">
        <f t="shared" si="331"/>
        <v>0</v>
      </c>
      <c r="M859" s="286">
        <f t="shared" si="332"/>
        <v>0</v>
      </c>
      <c r="N859" s="286">
        <f t="shared" si="333"/>
        <v>0</v>
      </c>
      <c r="O859" s="286">
        <f t="shared" si="334"/>
        <v>0</v>
      </c>
      <c r="P859" s="286">
        <f t="shared" si="335"/>
        <v>0</v>
      </c>
      <c r="Q859" s="287">
        <f t="shared" si="336"/>
        <v>0</v>
      </c>
      <c r="R859" s="287"/>
    </row>
    <row r="860" spans="1:18" ht="34.5" customHeight="1">
      <c r="A860" s="899" t="s">
        <v>714</v>
      </c>
      <c r="B860" s="900"/>
      <c r="C860" s="900"/>
      <c r="D860" s="900"/>
      <c r="E860" s="900"/>
      <c r="F860" s="901"/>
      <c r="G860" s="619"/>
      <c r="H860" s="620">
        <f t="shared" si="327"/>
        <v>0</v>
      </c>
      <c r="I860" s="621">
        <f t="shared" si="328"/>
        <v>0</v>
      </c>
      <c r="J860" s="620">
        <f t="shared" si="329"/>
        <v>0</v>
      </c>
      <c r="K860" s="621">
        <f t="shared" si="330"/>
        <v>0</v>
      </c>
      <c r="L860" s="620">
        <f t="shared" si="331"/>
        <v>0</v>
      </c>
      <c r="M860" s="621">
        <f t="shared" si="332"/>
        <v>0</v>
      </c>
      <c r="N860" s="620">
        <f t="shared" si="333"/>
        <v>0</v>
      </c>
      <c r="O860" s="621">
        <f t="shared" si="334"/>
        <v>0</v>
      </c>
      <c r="P860" s="620">
        <f t="shared" si="335"/>
        <v>0</v>
      </c>
      <c r="Q860" s="622">
        <f t="shared" si="336"/>
        <v>0</v>
      </c>
      <c r="R860" s="623"/>
    </row>
    <row r="861" spans="1:18" ht="34.5" hidden="1" customHeight="1">
      <c r="A861" s="892"/>
      <c r="B861" s="893"/>
      <c r="C861" s="893"/>
      <c r="D861" s="893"/>
      <c r="E861" s="893"/>
      <c r="F861" s="893"/>
      <c r="G861" s="894"/>
      <c r="H861" s="893"/>
      <c r="I861" s="893"/>
      <c r="J861" s="893"/>
      <c r="K861" s="893"/>
      <c r="L861" s="893"/>
      <c r="M861" s="893"/>
      <c r="N861" s="893"/>
      <c r="O861" s="893"/>
      <c r="P861" s="893"/>
      <c r="Q861" s="895"/>
      <c r="R861" s="280"/>
    </row>
    <row r="862" spans="1:18" ht="34.5" hidden="1" customHeight="1">
      <c r="A862" s="873" t="s">
        <v>715</v>
      </c>
      <c r="B862" s="874"/>
      <c r="C862" s="874"/>
      <c r="D862" s="874"/>
      <c r="E862" s="875"/>
      <c r="F862" s="271">
        <f t="shared" ref="F862:F864" si="337">SUM(H862:Q862)</f>
        <v>5.5128499999999994</v>
      </c>
      <c r="G862" s="272"/>
      <c r="H862" s="271">
        <f t="shared" ref="H862:H864" si="338">H609+H758+H790+H829+H850</f>
        <v>3.8698799999999998</v>
      </c>
      <c r="I862" s="271">
        <f t="shared" ref="I862:I864" si="339">I609+I758+I790+I829+I850</f>
        <v>1.6429699999999998</v>
      </c>
      <c r="J862" s="271">
        <f t="shared" ref="J862:J864" si="340">J609+J758+J790+J829+J850</f>
        <v>0</v>
      </c>
      <c r="K862" s="271">
        <f t="shared" ref="K862:K864" si="341">K609+K758+K790+K829+K850</f>
        <v>0</v>
      </c>
      <c r="L862" s="271">
        <f t="shared" ref="L862:L864" si="342">L609+L758+L790+L829+L850</f>
        <v>0</v>
      </c>
      <c r="M862" s="271">
        <f t="shared" ref="M862:M864" si="343">M609+M758+M790+M829+M850</f>
        <v>0</v>
      </c>
      <c r="N862" s="271">
        <f t="shared" ref="N862:N864" si="344">N609+N758+N790+N829+N850</f>
        <v>0</v>
      </c>
      <c r="O862" s="271">
        <f t="shared" ref="O862:O864" si="345">O609+O758+O790+O829+O850</f>
        <v>0</v>
      </c>
      <c r="P862" s="271">
        <f t="shared" ref="P862:P864" si="346">P609+P758+P790+P829+P850</f>
        <v>0</v>
      </c>
      <c r="Q862" s="273">
        <f t="shared" ref="Q862:Q864" si="347">Q609+Q758+Q790+Q829+Q850</f>
        <v>0</v>
      </c>
      <c r="R862" s="273"/>
    </row>
    <row r="863" spans="1:18" ht="34.5" hidden="1" customHeight="1">
      <c r="A863" s="896" t="s">
        <v>716</v>
      </c>
      <c r="B863" s="897"/>
      <c r="C863" s="897"/>
      <c r="D863" s="897"/>
      <c r="E863" s="898"/>
      <c r="F863" s="271">
        <f t="shared" si="337"/>
        <v>0</v>
      </c>
      <c r="G863" s="272"/>
      <c r="H863" s="271">
        <f t="shared" si="338"/>
        <v>0</v>
      </c>
      <c r="I863" s="271">
        <f t="shared" si="339"/>
        <v>0</v>
      </c>
      <c r="J863" s="271">
        <f t="shared" si="340"/>
        <v>0</v>
      </c>
      <c r="K863" s="271">
        <f t="shared" si="341"/>
        <v>0</v>
      </c>
      <c r="L863" s="271">
        <f t="shared" si="342"/>
        <v>0</v>
      </c>
      <c r="M863" s="271">
        <f t="shared" si="343"/>
        <v>0</v>
      </c>
      <c r="N863" s="271">
        <f t="shared" si="344"/>
        <v>0</v>
      </c>
      <c r="O863" s="271">
        <f t="shared" si="345"/>
        <v>0</v>
      </c>
      <c r="P863" s="271">
        <f t="shared" si="346"/>
        <v>0</v>
      </c>
      <c r="Q863" s="273">
        <f t="shared" si="347"/>
        <v>0</v>
      </c>
      <c r="R863" s="273"/>
    </row>
    <row r="864" spans="1:18" ht="34.5" hidden="1" customHeight="1">
      <c r="A864" s="876" t="s">
        <v>717</v>
      </c>
      <c r="B864" s="877"/>
      <c r="C864" s="877"/>
      <c r="D864" s="877"/>
      <c r="E864" s="878"/>
      <c r="F864" s="271">
        <f t="shared" si="337"/>
        <v>6.4065199999999995</v>
      </c>
      <c r="G864" s="272"/>
      <c r="H864" s="271">
        <f t="shared" si="338"/>
        <v>0</v>
      </c>
      <c r="I864" s="271">
        <f t="shared" si="339"/>
        <v>0</v>
      </c>
      <c r="J864" s="271">
        <f t="shared" si="340"/>
        <v>0</v>
      </c>
      <c r="K864" s="271">
        <f t="shared" si="341"/>
        <v>0</v>
      </c>
      <c r="L864" s="271">
        <f t="shared" si="342"/>
        <v>0</v>
      </c>
      <c r="M864" s="271">
        <f t="shared" si="343"/>
        <v>0</v>
      </c>
      <c r="N864" s="271">
        <f t="shared" si="344"/>
        <v>0</v>
      </c>
      <c r="O864" s="271">
        <f t="shared" si="345"/>
        <v>3.1774800000000001</v>
      </c>
      <c r="P864" s="271">
        <f t="shared" si="346"/>
        <v>1.4290400000000001</v>
      </c>
      <c r="Q864" s="273">
        <f t="shared" si="347"/>
        <v>1.8</v>
      </c>
      <c r="R864" s="273"/>
    </row>
    <row r="865" spans="1:18" ht="34.5" hidden="1" customHeight="1">
      <c r="A865" s="879" t="s">
        <v>718</v>
      </c>
      <c r="B865" s="880"/>
      <c r="C865" s="880"/>
      <c r="D865" s="880"/>
      <c r="E865" s="881"/>
      <c r="F865" s="274">
        <f>F862+F863</f>
        <v>5.5128499999999994</v>
      </c>
      <c r="G865" s="275"/>
      <c r="H865" s="274">
        <f t="shared" ref="H865:Q865" si="348">H862+H863</f>
        <v>3.8698799999999998</v>
      </c>
      <c r="I865" s="274">
        <f t="shared" si="348"/>
        <v>1.6429699999999998</v>
      </c>
      <c r="J865" s="274">
        <f t="shared" si="348"/>
        <v>0</v>
      </c>
      <c r="K865" s="274">
        <f t="shared" si="348"/>
        <v>0</v>
      </c>
      <c r="L865" s="274">
        <f t="shared" si="348"/>
        <v>0</v>
      </c>
      <c r="M865" s="274">
        <f t="shared" si="348"/>
        <v>0</v>
      </c>
      <c r="N865" s="274">
        <f t="shared" si="348"/>
        <v>0</v>
      </c>
      <c r="O865" s="274">
        <f t="shared" si="348"/>
        <v>0</v>
      </c>
      <c r="P865" s="274">
        <f t="shared" si="348"/>
        <v>0</v>
      </c>
      <c r="Q865" s="276">
        <f t="shared" si="348"/>
        <v>0</v>
      </c>
      <c r="R865" s="276"/>
    </row>
    <row r="866" spans="1:18" ht="34.5" hidden="1" customHeight="1">
      <c r="A866" s="899" t="s">
        <v>719</v>
      </c>
      <c r="B866" s="900"/>
      <c r="C866" s="900"/>
      <c r="D866" s="900"/>
      <c r="E866" s="901"/>
      <c r="F866" s="668">
        <f>F862+F863+F864</f>
        <v>11.919369999999999</v>
      </c>
      <c r="G866" s="275"/>
      <c r="H866" s="275">
        <f t="shared" ref="H866:Q866" si="349">H862+H863+H864</f>
        <v>3.8698799999999998</v>
      </c>
      <c r="I866" s="275">
        <f t="shared" si="349"/>
        <v>1.6429699999999998</v>
      </c>
      <c r="J866" s="275">
        <f t="shared" si="349"/>
        <v>0</v>
      </c>
      <c r="K866" s="275">
        <f t="shared" si="349"/>
        <v>0</v>
      </c>
      <c r="L866" s="275">
        <f t="shared" si="349"/>
        <v>0</v>
      </c>
      <c r="M866" s="275">
        <f t="shared" si="349"/>
        <v>0</v>
      </c>
      <c r="N866" s="275">
        <f t="shared" si="349"/>
        <v>0</v>
      </c>
      <c r="O866" s="275">
        <f t="shared" si="349"/>
        <v>3.1774800000000001</v>
      </c>
      <c r="P866" s="275">
        <f t="shared" si="349"/>
        <v>1.4290400000000001</v>
      </c>
      <c r="Q866" s="278">
        <f t="shared" si="349"/>
        <v>1.8</v>
      </c>
      <c r="R866" s="278"/>
    </row>
    <row r="867" spans="1:18" ht="34.5" hidden="1" customHeight="1">
      <c r="A867" s="1178" t="s">
        <v>720</v>
      </c>
      <c r="B867" s="1179"/>
      <c r="C867" s="1179"/>
      <c r="D867" s="1179"/>
      <c r="E867" s="1180"/>
      <c r="F867" s="669">
        <f>SUM(H867:Q867)</f>
        <v>2.9644399999999997</v>
      </c>
      <c r="G867" s="670"/>
      <c r="H867" s="671">
        <f>H17+H22+H28+H32+H38+H47+H164+H168+H172+H176+H180+H184+H188+H192+H196+H200+H244+H248+H253+H257+H261+H623+H627+H633+H638+H648</f>
        <v>2.9644399999999997</v>
      </c>
      <c r="I867" s="672">
        <f>I342+I348+I354+I360</f>
        <v>0</v>
      </c>
      <c r="J867" s="672">
        <v>0</v>
      </c>
      <c r="K867" s="672">
        <v>0</v>
      </c>
      <c r="L867" s="672">
        <v>0</v>
      </c>
      <c r="M867" s="672">
        <v>0</v>
      </c>
      <c r="N867" s="672">
        <v>0</v>
      </c>
      <c r="O867" s="672">
        <v>0</v>
      </c>
      <c r="P867" s="672">
        <v>0</v>
      </c>
      <c r="Q867" s="673">
        <v>0</v>
      </c>
      <c r="R867" s="674"/>
    </row>
    <row r="868" spans="1:18" ht="34.5" customHeight="1">
      <c r="A868" s="892"/>
      <c r="B868" s="893"/>
      <c r="C868" s="893"/>
      <c r="D868" s="893"/>
      <c r="E868" s="893"/>
      <c r="F868" s="893"/>
      <c r="G868" s="894"/>
      <c r="H868" s="893"/>
      <c r="I868" s="893"/>
      <c r="J868" s="893"/>
      <c r="K868" s="893"/>
      <c r="L868" s="893"/>
      <c r="M868" s="893"/>
      <c r="N868" s="893"/>
      <c r="O868" s="893"/>
      <c r="P868" s="893"/>
      <c r="Q868" s="895"/>
      <c r="R868" s="280"/>
    </row>
    <row r="869" spans="1:18" ht="34.5" customHeight="1">
      <c r="A869" s="1181" t="s">
        <v>721</v>
      </c>
      <c r="B869" s="1182"/>
      <c r="C869" s="1182"/>
      <c r="D869" s="1182"/>
      <c r="E869" s="1182"/>
      <c r="F869" s="1183"/>
      <c r="G869" s="675"/>
      <c r="H869" s="615">
        <f t="shared" ref="H869:H874" si="350">H862</f>
        <v>3.8698799999999998</v>
      </c>
      <c r="I869" s="616">
        <f t="shared" ref="I869:I874" si="351">I862+H869</f>
        <v>5.5128499999999994</v>
      </c>
      <c r="J869" s="615">
        <f t="shared" ref="J869:J874" si="352">J862+I869</f>
        <v>5.5128499999999994</v>
      </c>
      <c r="K869" s="616">
        <f t="shared" ref="K869:K874" si="353">K862+J869</f>
        <v>5.5128499999999994</v>
      </c>
      <c r="L869" s="615">
        <f t="shared" ref="L869:L874" si="354">L862+K869</f>
        <v>5.5128499999999994</v>
      </c>
      <c r="M869" s="616">
        <f t="shared" ref="M869:M874" si="355">M862+L869</f>
        <v>5.5128499999999994</v>
      </c>
      <c r="N869" s="615">
        <f t="shared" ref="N869:N874" si="356">N862+M869</f>
        <v>5.5128499999999994</v>
      </c>
      <c r="O869" s="616">
        <f t="shared" ref="O869:O874" si="357">O862+N869</f>
        <v>5.5128499999999994</v>
      </c>
      <c r="P869" s="615">
        <f t="shared" ref="P869:P874" si="358">P862+O869</f>
        <v>5.5128499999999994</v>
      </c>
      <c r="Q869" s="617">
        <f t="shared" ref="Q869:Q874" si="359">Q862+P869</f>
        <v>5.5128499999999994</v>
      </c>
      <c r="R869" s="618"/>
    </row>
    <row r="870" spans="1:18" ht="34.5" customHeight="1">
      <c r="A870" s="1181" t="s">
        <v>722</v>
      </c>
      <c r="B870" s="1182"/>
      <c r="C870" s="1182"/>
      <c r="D870" s="1182"/>
      <c r="E870" s="1182"/>
      <c r="F870" s="1183"/>
      <c r="G870" s="676"/>
      <c r="H870" s="616">
        <f t="shared" si="350"/>
        <v>0</v>
      </c>
      <c r="I870" s="615">
        <f t="shared" si="351"/>
        <v>0</v>
      </c>
      <c r="J870" s="616">
        <f t="shared" si="352"/>
        <v>0</v>
      </c>
      <c r="K870" s="615">
        <f t="shared" si="353"/>
        <v>0</v>
      </c>
      <c r="L870" s="616">
        <f t="shared" si="354"/>
        <v>0</v>
      </c>
      <c r="M870" s="615">
        <f t="shared" si="355"/>
        <v>0</v>
      </c>
      <c r="N870" s="616">
        <f t="shared" si="356"/>
        <v>0</v>
      </c>
      <c r="O870" s="615">
        <f t="shared" si="357"/>
        <v>0</v>
      </c>
      <c r="P870" s="616">
        <f t="shared" si="358"/>
        <v>0</v>
      </c>
      <c r="Q870" s="615">
        <f t="shared" si="359"/>
        <v>0</v>
      </c>
      <c r="R870" s="616"/>
    </row>
    <row r="871" spans="1:18" ht="34.5" customHeight="1">
      <c r="A871" s="870" t="s">
        <v>723</v>
      </c>
      <c r="B871" s="871"/>
      <c r="C871" s="871"/>
      <c r="D871" s="871"/>
      <c r="E871" s="871"/>
      <c r="F871" s="872"/>
      <c r="G871" s="477"/>
      <c r="H871" s="282">
        <f t="shared" si="350"/>
        <v>0</v>
      </c>
      <c r="I871" s="282">
        <f t="shared" si="351"/>
        <v>0</v>
      </c>
      <c r="J871" s="282">
        <f t="shared" si="352"/>
        <v>0</v>
      </c>
      <c r="K871" s="282">
        <f t="shared" si="353"/>
        <v>0</v>
      </c>
      <c r="L871" s="282">
        <f t="shared" si="354"/>
        <v>0</v>
      </c>
      <c r="M871" s="282">
        <f t="shared" si="355"/>
        <v>0</v>
      </c>
      <c r="N871" s="282">
        <f t="shared" si="356"/>
        <v>0</v>
      </c>
      <c r="O871" s="282">
        <f t="shared" si="357"/>
        <v>3.1774800000000001</v>
      </c>
      <c r="P871" s="282">
        <f t="shared" si="358"/>
        <v>4.6065199999999997</v>
      </c>
      <c r="Q871" s="283">
        <f t="shared" si="359"/>
        <v>6.4065199999999995</v>
      </c>
      <c r="R871" s="283"/>
    </row>
    <row r="872" spans="1:18" ht="34.5" customHeight="1">
      <c r="A872" s="1184" t="s">
        <v>724</v>
      </c>
      <c r="B872" s="1185"/>
      <c r="C872" s="1185"/>
      <c r="D872" s="1185"/>
      <c r="E872" s="1185"/>
      <c r="F872" s="1186"/>
      <c r="G872" s="677"/>
      <c r="H872" s="286">
        <f t="shared" si="350"/>
        <v>3.8698799999999998</v>
      </c>
      <c r="I872" s="286">
        <f t="shared" si="351"/>
        <v>5.5128499999999994</v>
      </c>
      <c r="J872" s="286">
        <f t="shared" si="352"/>
        <v>5.5128499999999994</v>
      </c>
      <c r="K872" s="286">
        <f t="shared" si="353"/>
        <v>5.5128499999999994</v>
      </c>
      <c r="L872" s="286">
        <f t="shared" si="354"/>
        <v>5.5128499999999994</v>
      </c>
      <c r="M872" s="286">
        <f t="shared" si="355"/>
        <v>5.5128499999999994</v>
      </c>
      <c r="N872" s="286">
        <f t="shared" si="356"/>
        <v>5.5128499999999994</v>
      </c>
      <c r="O872" s="286">
        <f t="shared" si="357"/>
        <v>5.5128499999999994</v>
      </c>
      <c r="P872" s="286">
        <f t="shared" si="358"/>
        <v>5.5128499999999994</v>
      </c>
      <c r="Q872" s="287">
        <f t="shared" si="359"/>
        <v>5.5128499999999994</v>
      </c>
      <c r="R872" s="287"/>
    </row>
    <row r="873" spans="1:18" ht="34.5" customHeight="1">
      <c r="A873" s="1187" t="s">
        <v>725</v>
      </c>
      <c r="B873" s="1188"/>
      <c r="C873" s="1188"/>
      <c r="D873" s="1188"/>
      <c r="E873" s="1188"/>
      <c r="F873" s="1189"/>
      <c r="G873" s="675"/>
      <c r="H873" s="620">
        <f t="shared" si="350"/>
        <v>3.8698799999999998</v>
      </c>
      <c r="I873" s="621">
        <f t="shared" si="351"/>
        <v>5.5128499999999994</v>
      </c>
      <c r="J873" s="620">
        <f t="shared" si="352"/>
        <v>5.5128499999999994</v>
      </c>
      <c r="K873" s="621">
        <f t="shared" si="353"/>
        <v>5.5128499999999994</v>
      </c>
      <c r="L873" s="620">
        <f t="shared" si="354"/>
        <v>5.5128499999999994</v>
      </c>
      <c r="M873" s="621">
        <f t="shared" si="355"/>
        <v>5.5128499999999994</v>
      </c>
      <c r="N873" s="620">
        <f t="shared" si="356"/>
        <v>5.5128499999999994</v>
      </c>
      <c r="O873" s="621">
        <f t="shared" si="357"/>
        <v>8.6903299999999994</v>
      </c>
      <c r="P873" s="620">
        <f t="shared" si="358"/>
        <v>10.11937</v>
      </c>
      <c r="Q873" s="622">
        <f t="shared" si="359"/>
        <v>11.919370000000001</v>
      </c>
      <c r="R873" s="623"/>
    </row>
    <row r="874" spans="1:18" ht="34.5" customHeight="1">
      <c r="A874" s="1184" t="s">
        <v>726</v>
      </c>
      <c r="B874" s="1185"/>
      <c r="C874" s="1185"/>
      <c r="D874" s="1185"/>
      <c r="E874" s="1185"/>
      <c r="F874" s="1186"/>
      <c r="G874" s="677"/>
      <c r="H874" s="286">
        <f t="shared" si="350"/>
        <v>2.9644399999999997</v>
      </c>
      <c r="I874" s="286">
        <f t="shared" si="351"/>
        <v>2.9644399999999997</v>
      </c>
      <c r="J874" s="286">
        <f t="shared" si="352"/>
        <v>2.9644399999999997</v>
      </c>
      <c r="K874" s="286">
        <f t="shared" si="353"/>
        <v>2.9644399999999997</v>
      </c>
      <c r="L874" s="286">
        <f t="shared" si="354"/>
        <v>2.9644399999999997</v>
      </c>
      <c r="M874" s="286">
        <f t="shared" si="355"/>
        <v>2.9644399999999997</v>
      </c>
      <c r="N874" s="286">
        <f t="shared" si="356"/>
        <v>2.9644399999999997</v>
      </c>
      <c r="O874" s="286">
        <f t="shared" si="357"/>
        <v>2.9644399999999997</v>
      </c>
      <c r="P874" s="286">
        <f t="shared" si="358"/>
        <v>2.9644399999999997</v>
      </c>
      <c r="Q874" s="287">
        <f t="shared" si="359"/>
        <v>2.9644399999999997</v>
      </c>
      <c r="R874" s="287"/>
    </row>
    <row r="875" spans="1:18" ht="34.5" customHeight="1">
      <c r="A875" s="678"/>
      <c r="B875" s="679"/>
      <c r="C875" s="679"/>
      <c r="D875" s="679"/>
      <c r="E875" s="680"/>
      <c r="F875" s="681"/>
      <c r="G875" s="682"/>
      <c r="H875" s="683"/>
      <c r="I875" s="683"/>
      <c r="J875" s="683"/>
      <c r="K875" s="683"/>
      <c r="L875" s="683"/>
      <c r="M875" s="683"/>
      <c r="N875" s="683"/>
      <c r="O875" s="683"/>
      <c r="P875" s="683"/>
      <c r="Q875" s="684"/>
      <c r="R875" s="684"/>
    </row>
    <row r="876" spans="1:18" ht="40.5">
      <c r="A876" s="685"/>
      <c r="B876" s="9"/>
      <c r="C876" s="9"/>
      <c r="D876" s="9"/>
      <c r="E876" s="9"/>
      <c r="F876" s="10"/>
      <c r="G876" s="13"/>
      <c r="H876" s="10"/>
      <c r="I876" s="10"/>
      <c r="J876" s="10"/>
      <c r="K876" s="10"/>
      <c r="L876" s="10"/>
      <c r="M876" s="10"/>
      <c r="N876" s="10"/>
      <c r="O876" s="686"/>
      <c r="P876" s="687"/>
      <c r="Q876" s="687"/>
      <c r="R876" s="10"/>
    </row>
    <row r="877" spans="1:18" ht="40.5">
      <c r="A877" s="685"/>
      <c r="B877" s="9"/>
      <c r="C877" s="9"/>
      <c r="D877" s="9"/>
      <c r="E877" s="9"/>
      <c r="F877" s="10"/>
      <c r="G877" s="13"/>
      <c r="H877" s="10"/>
      <c r="I877" s="10"/>
      <c r="J877" s="10"/>
      <c r="K877" s="10"/>
      <c r="L877" s="10"/>
      <c r="M877" s="10"/>
      <c r="N877" s="10"/>
      <c r="O877" s="688"/>
      <c r="P877" s="687"/>
      <c r="Q877" s="687"/>
      <c r="R877" s="10"/>
    </row>
    <row r="878" spans="1:18" ht="40.5">
      <c r="A878" s="685"/>
      <c r="B878" s="9"/>
      <c r="C878" s="9"/>
      <c r="D878" s="9"/>
      <c r="E878" s="9"/>
      <c r="F878" s="10"/>
      <c r="G878" s="13"/>
      <c r="H878" s="10"/>
      <c r="I878" s="10"/>
      <c r="J878" s="10"/>
      <c r="K878" s="10"/>
      <c r="L878" s="10"/>
      <c r="M878" s="10"/>
      <c r="N878" s="10"/>
      <c r="O878" s="689"/>
      <c r="P878" s="687"/>
      <c r="Q878" s="687"/>
      <c r="R878" s="10"/>
    </row>
    <row r="879" spans="1:18" ht="40.5">
      <c r="A879" s="685"/>
      <c r="B879" s="9"/>
      <c r="C879" s="9"/>
      <c r="D879" s="9"/>
      <c r="E879" s="9"/>
      <c r="F879" s="10"/>
      <c r="G879" s="13"/>
      <c r="H879" s="10"/>
      <c r="I879" s="10"/>
      <c r="J879" s="10"/>
      <c r="K879" s="10"/>
      <c r="L879" s="10"/>
      <c r="M879" s="10"/>
      <c r="N879" s="10"/>
      <c r="O879" s="686"/>
      <c r="P879" s="687"/>
      <c r="Q879" s="687"/>
      <c r="R879" s="10"/>
    </row>
    <row r="880" spans="1:18" ht="40.5">
      <c r="A880" s="685"/>
      <c r="B880" s="9"/>
      <c r="C880" s="9"/>
      <c r="D880" s="9"/>
      <c r="E880" s="9"/>
      <c r="F880" s="10"/>
      <c r="G880" s="13"/>
      <c r="H880" s="10"/>
      <c r="I880" s="10"/>
      <c r="J880" s="10"/>
      <c r="K880" s="10"/>
      <c r="L880" s="10"/>
      <c r="M880" s="10"/>
      <c r="N880" s="10"/>
      <c r="O880" s="686"/>
      <c r="P880" s="687"/>
      <c r="Q880" s="687"/>
      <c r="R880" s="10"/>
    </row>
    <row r="881" spans="1:18" ht="40.5">
      <c r="A881" s="685"/>
      <c r="B881" s="9"/>
      <c r="C881" s="9"/>
      <c r="D881" s="9"/>
      <c r="E881" s="9"/>
      <c r="F881" s="10"/>
      <c r="G881" s="13"/>
      <c r="H881" s="10"/>
      <c r="I881" s="10"/>
      <c r="J881" s="10"/>
      <c r="K881" s="10"/>
      <c r="L881" s="10"/>
      <c r="M881" s="10"/>
      <c r="N881" s="10"/>
      <c r="O881" s="686"/>
      <c r="P881" s="687"/>
      <c r="Q881" s="687"/>
      <c r="R881" s="10"/>
    </row>
    <row r="882" spans="1:18" ht="40.5">
      <c r="A882" s="685"/>
      <c r="B882" s="9"/>
      <c r="C882" s="9"/>
      <c r="D882" s="9"/>
      <c r="E882" s="9"/>
      <c r="F882" s="10"/>
      <c r="G882" s="13"/>
      <c r="H882" s="10"/>
      <c r="I882" s="10"/>
      <c r="J882" s="10"/>
      <c r="K882" s="10"/>
      <c r="L882" s="10"/>
      <c r="M882" s="10"/>
      <c r="N882" s="10"/>
      <c r="O882" s="688"/>
      <c r="P882" s="687"/>
      <c r="Q882" s="687"/>
      <c r="R882" s="10"/>
    </row>
    <row r="883" spans="1:18" ht="40.5">
      <c r="A883" s="685"/>
      <c r="B883" s="9"/>
      <c r="C883" s="9"/>
      <c r="D883" s="9"/>
      <c r="E883" s="9"/>
      <c r="F883" s="10"/>
      <c r="G883" s="13"/>
      <c r="H883" s="10"/>
      <c r="I883" s="10"/>
      <c r="J883" s="10"/>
      <c r="K883" s="10"/>
      <c r="L883" s="10"/>
      <c r="M883" s="10"/>
      <c r="N883" s="10"/>
      <c r="O883" s="690"/>
      <c r="P883" s="687"/>
      <c r="Q883" s="687"/>
      <c r="R883" s="10"/>
    </row>
    <row r="884" spans="1:18" ht="40.5">
      <c r="A884" s="685"/>
      <c r="B884" s="9"/>
      <c r="C884" s="9"/>
      <c r="D884" s="9"/>
      <c r="E884" s="9"/>
      <c r="F884" s="10"/>
      <c r="G884" s="13"/>
      <c r="H884" s="10"/>
      <c r="I884" s="10"/>
      <c r="J884" s="10"/>
      <c r="K884" s="10"/>
      <c r="L884" s="10"/>
      <c r="M884" s="10"/>
      <c r="N884" s="10"/>
      <c r="O884" s="686"/>
      <c r="P884" s="687"/>
      <c r="Q884" s="687"/>
      <c r="R884" s="10"/>
    </row>
    <row r="885" spans="1:18" ht="40.5">
      <c r="A885" s="685"/>
      <c r="B885" s="9"/>
      <c r="C885" s="9"/>
      <c r="D885" s="9"/>
      <c r="E885" s="9"/>
      <c r="F885" s="10"/>
      <c r="G885" s="13"/>
      <c r="H885" s="10"/>
      <c r="I885" s="10"/>
      <c r="J885" s="10"/>
      <c r="K885" s="10"/>
      <c r="L885" s="10"/>
      <c r="M885" s="10"/>
      <c r="N885" s="10"/>
      <c r="O885" s="686"/>
      <c r="P885" s="687"/>
      <c r="Q885" s="687"/>
      <c r="R885" s="10"/>
    </row>
    <row r="886" spans="1:18" ht="33">
      <c r="A886" s="685"/>
      <c r="B886" s="9"/>
      <c r="C886" s="9"/>
      <c r="D886" s="9"/>
      <c r="E886" s="9"/>
      <c r="F886" s="10"/>
      <c r="G886" s="13"/>
      <c r="H886" s="10"/>
      <c r="I886" s="10"/>
      <c r="J886" s="10"/>
      <c r="K886" s="10"/>
      <c r="L886" s="10"/>
      <c r="M886" s="10"/>
      <c r="N886" s="10"/>
      <c r="O886" s="10"/>
      <c r="P886" s="10"/>
      <c r="Q886" s="10"/>
      <c r="R886" s="10"/>
    </row>
    <row r="887" spans="1:18" ht="33">
      <c r="A887" s="685"/>
      <c r="B887" s="9"/>
      <c r="C887" s="9"/>
      <c r="D887" s="9"/>
      <c r="E887" s="9"/>
      <c r="F887" s="10"/>
      <c r="G887" s="13"/>
      <c r="H887" s="10"/>
      <c r="I887" s="10"/>
      <c r="J887" s="10"/>
      <c r="K887" s="10"/>
      <c r="L887" s="10"/>
      <c r="M887" s="10"/>
      <c r="N887" s="10"/>
      <c r="O887" s="10"/>
      <c r="P887" s="10"/>
      <c r="Q887" s="10"/>
      <c r="R887" s="10"/>
    </row>
    <row r="888" spans="1:18" ht="33">
      <c r="A888" s="685"/>
      <c r="B888" s="9"/>
      <c r="C888" s="9"/>
      <c r="D888" s="9"/>
      <c r="E888" s="9"/>
      <c r="F888" s="10"/>
      <c r="G888" s="13"/>
      <c r="H888" s="10"/>
      <c r="I888" s="10"/>
      <c r="J888" s="10"/>
      <c r="K888" s="10"/>
      <c r="L888" s="10"/>
      <c r="M888" s="10"/>
      <c r="N888" s="10"/>
      <c r="O888" s="10"/>
      <c r="P888" s="10"/>
      <c r="Q888" s="10"/>
      <c r="R888" s="10"/>
    </row>
    <row r="889" spans="1:18" ht="33">
      <c r="A889" s="685"/>
      <c r="B889" s="9"/>
      <c r="C889" s="9"/>
      <c r="D889" s="9"/>
      <c r="E889" s="9"/>
      <c r="F889" s="10"/>
      <c r="G889" s="13"/>
      <c r="H889" s="10"/>
      <c r="I889" s="10"/>
      <c r="J889" s="10"/>
      <c r="K889" s="10"/>
      <c r="L889" s="10"/>
      <c r="M889" s="10"/>
      <c r="N889" s="10"/>
      <c r="O889" s="10"/>
      <c r="P889" s="10"/>
      <c r="Q889" s="10"/>
      <c r="R889" s="10"/>
    </row>
    <row r="890" spans="1:18" ht="33">
      <c r="A890" s="685"/>
      <c r="B890" s="9"/>
      <c r="C890" s="9"/>
      <c r="D890" s="9"/>
      <c r="E890" s="9"/>
      <c r="F890" s="10"/>
      <c r="G890" s="13"/>
      <c r="H890" s="10"/>
      <c r="I890" s="10"/>
      <c r="J890" s="10"/>
      <c r="K890" s="10"/>
      <c r="L890" s="10"/>
      <c r="M890" s="10"/>
      <c r="N890" s="10"/>
      <c r="O890" s="10"/>
      <c r="P890" s="10"/>
      <c r="Q890" s="10"/>
      <c r="R890" s="10"/>
    </row>
    <row r="891" spans="1:18" ht="33">
      <c r="A891" s="685"/>
      <c r="B891" s="9"/>
      <c r="C891" s="9"/>
      <c r="D891" s="9"/>
      <c r="E891" s="9"/>
      <c r="F891" s="10"/>
      <c r="G891" s="13"/>
      <c r="H891" s="10"/>
      <c r="I891" s="10"/>
      <c r="J891" s="10"/>
      <c r="K891" s="10"/>
      <c r="L891" s="10"/>
      <c r="M891" s="10"/>
      <c r="N891" s="10"/>
      <c r="O891" s="10"/>
      <c r="P891" s="10"/>
      <c r="Q891" s="10"/>
      <c r="R891" s="10"/>
    </row>
    <row r="892" spans="1:18" ht="33">
      <c r="A892" s="685"/>
      <c r="B892" s="9"/>
      <c r="C892" s="9"/>
      <c r="D892" s="9"/>
      <c r="E892" s="9"/>
      <c r="F892" s="10"/>
      <c r="G892" s="13"/>
      <c r="H892" s="10"/>
      <c r="I892" s="10"/>
      <c r="J892" s="10"/>
      <c r="K892" s="10"/>
      <c r="L892" s="10"/>
      <c r="M892" s="10"/>
      <c r="N892" s="10"/>
      <c r="O892" s="10"/>
      <c r="P892" s="10"/>
      <c r="Q892" s="10"/>
      <c r="R892" s="10"/>
    </row>
    <row r="893" spans="1:18" ht="33">
      <c r="A893" s="685"/>
      <c r="B893" s="9"/>
      <c r="C893" s="9"/>
      <c r="D893" s="9"/>
      <c r="E893" s="9"/>
      <c r="F893" s="10"/>
      <c r="G893" s="13"/>
      <c r="H893" s="10"/>
      <c r="I893" s="10"/>
      <c r="J893" s="10"/>
      <c r="K893" s="10"/>
      <c r="L893" s="10"/>
      <c r="M893" s="10"/>
      <c r="N893" s="10"/>
      <c r="O893" s="10"/>
      <c r="P893" s="10"/>
      <c r="Q893" s="10"/>
      <c r="R893" s="10"/>
    </row>
    <row r="894" spans="1:18" ht="33">
      <c r="A894" s="685"/>
      <c r="B894" s="9"/>
      <c r="C894" s="9"/>
      <c r="D894" s="9"/>
      <c r="E894" s="9"/>
      <c r="F894" s="10"/>
      <c r="G894" s="13"/>
      <c r="H894" s="10"/>
      <c r="I894" s="10"/>
      <c r="J894" s="10"/>
      <c r="K894" s="10"/>
      <c r="L894" s="10"/>
      <c r="M894" s="10"/>
      <c r="N894" s="10"/>
      <c r="O894" s="10"/>
      <c r="P894" s="10"/>
      <c r="Q894" s="10"/>
      <c r="R894" s="10"/>
    </row>
    <row r="895" spans="1:18" ht="33">
      <c r="A895" s="685"/>
      <c r="B895" s="9"/>
      <c r="C895" s="9"/>
      <c r="D895" s="9"/>
      <c r="E895" s="9"/>
      <c r="F895" s="10"/>
      <c r="G895" s="13"/>
      <c r="H895" s="10"/>
      <c r="I895" s="10"/>
      <c r="J895" s="10"/>
      <c r="K895" s="10"/>
      <c r="L895" s="10"/>
      <c r="M895" s="10"/>
      <c r="N895" s="10"/>
      <c r="O895" s="10"/>
      <c r="P895" s="10"/>
      <c r="Q895" s="10"/>
      <c r="R895" s="10"/>
    </row>
    <row r="896" spans="1:18" ht="33">
      <c r="A896" s="685"/>
      <c r="B896" s="9"/>
      <c r="C896" s="9"/>
      <c r="D896" s="9"/>
      <c r="E896" s="9"/>
      <c r="F896" s="10"/>
      <c r="G896" s="13"/>
      <c r="H896" s="10"/>
      <c r="I896" s="10"/>
      <c r="J896" s="10"/>
      <c r="K896" s="10"/>
      <c r="L896" s="10"/>
      <c r="M896" s="10"/>
      <c r="N896" s="10"/>
      <c r="O896" s="10"/>
      <c r="P896" s="10"/>
      <c r="Q896" s="10"/>
      <c r="R896" s="10"/>
    </row>
    <row r="897" spans="1:18" ht="33">
      <c r="A897" s="685"/>
      <c r="B897" s="9"/>
      <c r="C897" s="9"/>
      <c r="D897" s="9"/>
      <c r="E897" s="9"/>
      <c r="F897" s="10"/>
      <c r="G897" s="13"/>
      <c r="H897" s="10"/>
      <c r="I897" s="10"/>
      <c r="J897" s="10"/>
      <c r="K897" s="10"/>
      <c r="L897" s="10"/>
      <c r="M897" s="10"/>
      <c r="N897" s="10"/>
      <c r="O897" s="10"/>
      <c r="P897" s="10"/>
      <c r="Q897" s="10"/>
      <c r="R897" s="10"/>
    </row>
    <row r="898" spans="1:18" ht="33">
      <c r="A898" s="685"/>
      <c r="B898" s="9"/>
      <c r="C898" s="9"/>
      <c r="D898" s="9"/>
      <c r="E898" s="9"/>
      <c r="F898" s="10"/>
      <c r="G898" s="13"/>
      <c r="H898" s="10"/>
      <c r="I898" s="10"/>
      <c r="J898" s="10"/>
      <c r="K898" s="10"/>
      <c r="L898" s="10"/>
      <c r="M898" s="10"/>
      <c r="N898" s="10"/>
      <c r="O898" s="10"/>
      <c r="P898" s="10"/>
      <c r="Q898" s="10"/>
      <c r="R898" s="10"/>
    </row>
    <row r="899" spans="1:18" ht="33">
      <c r="A899" s="685"/>
      <c r="B899" s="9"/>
      <c r="C899" s="9"/>
      <c r="D899" s="9"/>
      <c r="E899" s="9"/>
      <c r="F899" s="10"/>
      <c r="G899" s="13"/>
      <c r="H899" s="10"/>
      <c r="I899" s="10"/>
      <c r="J899" s="10"/>
      <c r="K899" s="10"/>
      <c r="L899" s="10"/>
      <c r="M899" s="10"/>
      <c r="N899" s="10"/>
      <c r="O899" s="10"/>
      <c r="P899" s="10"/>
      <c r="Q899" s="10"/>
      <c r="R899" s="10"/>
    </row>
    <row r="900" spans="1:18" ht="33">
      <c r="A900" s="685"/>
      <c r="B900" s="9"/>
      <c r="C900" s="9"/>
      <c r="D900" s="9"/>
      <c r="E900" s="9"/>
      <c r="F900" s="10"/>
      <c r="G900" s="13"/>
      <c r="H900" s="10"/>
      <c r="I900" s="10"/>
      <c r="J900" s="10"/>
      <c r="K900" s="10"/>
      <c r="L900" s="10"/>
      <c r="M900" s="10"/>
      <c r="N900" s="10"/>
      <c r="O900" s="10"/>
      <c r="P900" s="10"/>
      <c r="Q900" s="10"/>
      <c r="R900" s="10"/>
    </row>
    <row r="901" spans="1:18" ht="33">
      <c r="A901" s="685"/>
      <c r="B901" s="9"/>
      <c r="C901" s="9"/>
      <c r="D901" s="9"/>
      <c r="E901" s="9"/>
      <c r="F901" s="10"/>
      <c r="G901" s="13"/>
      <c r="H901" s="10"/>
      <c r="I901" s="10"/>
      <c r="J901" s="10"/>
      <c r="K901" s="10"/>
      <c r="L901" s="10"/>
      <c r="M901" s="10"/>
      <c r="N901" s="10"/>
      <c r="O901" s="10"/>
      <c r="P901" s="10"/>
      <c r="Q901" s="10"/>
      <c r="R901" s="10"/>
    </row>
    <row r="902" spans="1:18" ht="33">
      <c r="A902" s="685"/>
      <c r="B902" s="9"/>
      <c r="C902" s="9"/>
      <c r="D902" s="9"/>
      <c r="E902" s="9"/>
      <c r="F902" s="10"/>
      <c r="G902" s="13"/>
      <c r="H902" s="10"/>
      <c r="I902" s="10"/>
      <c r="J902" s="10"/>
      <c r="K902" s="10"/>
      <c r="L902" s="10"/>
      <c r="M902" s="10"/>
      <c r="N902" s="10"/>
      <c r="O902" s="10"/>
      <c r="P902" s="10"/>
      <c r="Q902" s="10"/>
      <c r="R902" s="10"/>
    </row>
    <row r="903" spans="1:18" ht="33">
      <c r="A903" s="685"/>
      <c r="B903" s="9"/>
      <c r="C903" s="9"/>
      <c r="D903" s="9"/>
      <c r="E903" s="9"/>
      <c r="F903" s="10"/>
      <c r="G903" s="13"/>
      <c r="H903" s="10"/>
      <c r="I903" s="10"/>
      <c r="J903" s="10"/>
      <c r="K903" s="10"/>
      <c r="L903" s="10"/>
      <c r="M903" s="10"/>
      <c r="N903" s="10"/>
      <c r="O903" s="10"/>
      <c r="P903" s="10"/>
      <c r="Q903" s="10"/>
      <c r="R903" s="10"/>
    </row>
    <row r="904" spans="1:18" ht="33">
      <c r="A904" s="685"/>
      <c r="B904" s="9"/>
      <c r="C904" s="9"/>
      <c r="D904" s="9"/>
      <c r="E904" s="9"/>
      <c r="F904" s="10"/>
      <c r="G904" s="13"/>
      <c r="H904" s="10"/>
      <c r="I904" s="10"/>
      <c r="J904" s="10"/>
      <c r="K904" s="10"/>
      <c r="L904" s="10"/>
      <c r="M904" s="10"/>
      <c r="N904" s="10"/>
      <c r="O904" s="10"/>
      <c r="P904" s="10"/>
      <c r="Q904" s="10"/>
      <c r="R904" s="10"/>
    </row>
    <row r="905" spans="1:18" ht="33">
      <c r="A905" s="685"/>
      <c r="B905" s="9"/>
      <c r="C905" s="9"/>
      <c r="D905" s="9"/>
      <c r="E905" s="9"/>
      <c r="F905" s="10"/>
      <c r="G905" s="13"/>
      <c r="H905" s="10"/>
      <c r="I905" s="10"/>
      <c r="J905" s="10"/>
      <c r="K905" s="10"/>
      <c r="L905" s="10"/>
      <c r="M905" s="10"/>
      <c r="N905" s="10"/>
      <c r="O905" s="10"/>
      <c r="P905" s="10"/>
      <c r="Q905" s="10"/>
      <c r="R905" s="10"/>
    </row>
    <row r="906" spans="1:18" ht="33">
      <c r="A906" s="685"/>
      <c r="B906" s="9"/>
      <c r="C906" s="9"/>
      <c r="D906" s="9"/>
      <c r="E906" s="9"/>
      <c r="F906" s="10"/>
      <c r="G906" s="13"/>
      <c r="H906" s="10"/>
      <c r="I906" s="10"/>
      <c r="J906" s="10"/>
      <c r="K906" s="10"/>
      <c r="L906" s="10"/>
      <c r="M906" s="10"/>
      <c r="N906" s="10"/>
      <c r="O906" s="10"/>
      <c r="P906" s="10"/>
      <c r="Q906" s="10"/>
      <c r="R906" s="10"/>
    </row>
    <row r="907" spans="1:18" ht="33">
      <c r="A907" s="685"/>
      <c r="B907" s="9"/>
      <c r="C907" s="9"/>
      <c r="D907" s="9"/>
      <c r="E907" s="9"/>
      <c r="F907" s="10"/>
      <c r="G907" s="13"/>
      <c r="H907" s="10"/>
      <c r="I907" s="10"/>
      <c r="J907" s="10"/>
      <c r="K907" s="10"/>
      <c r="L907" s="10"/>
      <c r="M907" s="10"/>
      <c r="N907" s="10"/>
      <c r="O907" s="10"/>
      <c r="P907" s="10"/>
      <c r="Q907" s="10"/>
      <c r="R907" s="10"/>
    </row>
    <row r="908" spans="1:18" ht="33">
      <c r="A908" s="685"/>
      <c r="B908" s="9"/>
      <c r="C908" s="9"/>
      <c r="D908" s="9"/>
      <c r="E908" s="9"/>
      <c r="F908" s="10"/>
      <c r="G908" s="13"/>
      <c r="H908" s="10"/>
      <c r="I908" s="10"/>
      <c r="J908" s="10"/>
      <c r="K908" s="10"/>
      <c r="L908" s="10"/>
      <c r="M908" s="10"/>
      <c r="N908" s="10"/>
      <c r="O908" s="10"/>
      <c r="P908" s="10"/>
      <c r="Q908" s="10"/>
      <c r="R908" s="10"/>
    </row>
    <row r="909" spans="1:18" ht="33">
      <c r="A909" s="685"/>
      <c r="B909" s="9"/>
      <c r="C909" s="9"/>
      <c r="D909" s="9"/>
      <c r="E909" s="9"/>
      <c r="F909" s="10"/>
      <c r="G909" s="13"/>
      <c r="H909" s="10"/>
      <c r="I909" s="10"/>
      <c r="J909" s="10"/>
      <c r="K909" s="10"/>
      <c r="L909" s="10"/>
      <c r="M909" s="10"/>
      <c r="N909" s="10"/>
      <c r="O909" s="10"/>
      <c r="P909" s="10"/>
      <c r="Q909" s="10"/>
      <c r="R909" s="10"/>
    </row>
    <row r="910" spans="1:18" ht="33">
      <c r="A910" s="685"/>
      <c r="B910" s="9"/>
      <c r="C910" s="9"/>
      <c r="D910" s="9"/>
      <c r="E910" s="9"/>
      <c r="F910" s="10"/>
      <c r="G910" s="13"/>
      <c r="H910" s="10"/>
      <c r="I910" s="10"/>
      <c r="J910" s="10"/>
      <c r="K910" s="10"/>
      <c r="L910" s="10"/>
      <c r="M910" s="10"/>
      <c r="N910" s="10"/>
      <c r="O910" s="10"/>
      <c r="P910" s="10"/>
      <c r="Q910" s="10"/>
      <c r="R910" s="10"/>
    </row>
    <row r="911" spans="1:18" ht="33">
      <c r="A911" s="685"/>
      <c r="B911" s="9"/>
      <c r="C911" s="9"/>
      <c r="D911" s="9"/>
      <c r="E911" s="9"/>
      <c r="F911" s="10"/>
      <c r="G911" s="13"/>
      <c r="H911" s="10"/>
      <c r="I911" s="10"/>
      <c r="J911" s="10"/>
      <c r="K911" s="10"/>
      <c r="L911" s="10"/>
      <c r="M911" s="10"/>
      <c r="N911" s="10"/>
      <c r="O911" s="10"/>
      <c r="P911" s="10"/>
      <c r="Q911" s="10"/>
      <c r="R911" s="10"/>
    </row>
    <row r="912" spans="1:18" ht="33">
      <c r="A912" s="685"/>
      <c r="B912" s="9"/>
      <c r="C912" s="9"/>
      <c r="D912" s="9"/>
      <c r="E912" s="9"/>
      <c r="F912" s="10"/>
      <c r="G912" s="13"/>
      <c r="H912" s="10"/>
      <c r="I912" s="10"/>
      <c r="J912" s="10"/>
      <c r="K912" s="10"/>
      <c r="L912" s="10"/>
      <c r="M912" s="10"/>
      <c r="N912" s="10"/>
      <c r="O912" s="10"/>
      <c r="P912" s="10"/>
      <c r="Q912" s="10"/>
      <c r="R912" s="10"/>
    </row>
    <row r="913" spans="1:18" ht="33">
      <c r="A913" s="685"/>
      <c r="B913" s="9"/>
      <c r="C913" s="9"/>
      <c r="D913" s="9"/>
      <c r="E913" s="9"/>
      <c r="F913" s="10"/>
      <c r="G913" s="13"/>
      <c r="H913" s="10"/>
      <c r="I913" s="10"/>
      <c r="J913" s="10"/>
      <c r="K913" s="10"/>
      <c r="L913" s="10"/>
      <c r="M913" s="10"/>
      <c r="N913" s="10"/>
      <c r="O913" s="10"/>
      <c r="P913" s="10"/>
      <c r="Q913" s="10"/>
      <c r="R913" s="10"/>
    </row>
    <row r="914" spans="1:18" ht="33">
      <c r="A914" s="685"/>
      <c r="B914" s="9"/>
      <c r="C914" s="9"/>
      <c r="D914" s="9"/>
      <c r="E914" s="9"/>
      <c r="F914" s="10"/>
      <c r="G914" s="13"/>
      <c r="H914" s="10"/>
      <c r="I914" s="10"/>
      <c r="J914" s="10"/>
      <c r="K914" s="10"/>
      <c r="L914" s="10"/>
      <c r="M914" s="10"/>
      <c r="N914" s="10"/>
      <c r="O914" s="10"/>
      <c r="P914" s="10"/>
      <c r="Q914" s="10"/>
      <c r="R914" s="10"/>
    </row>
    <row r="915" spans="1:18" ht="33">
      <c r="A915" s="685"/>
      <c r="B915" s="9"/>
      <c r="C915" s="9"/>
      <c r="D915" s="9"/>
      <c r="E915" s="9"/>
      <c r="F915" s="10"/>
      <c r="G915" s="13"/>
      <c r="H915" s="10"/>
      <c r="I915" s="10"/>
      <c r="J915" s="10"/>
      <c r="K915" s="10"/>
      <c r="L915" s="10"/>
      <c r="M915" s="10"/>
      <c r="N915" s="10"/>
      <c r="O915" s="10"/>
      <c r="P915" s="10"/>
      <c r="Q915" s="10"/>
      <c r="R915" s="10"/>
    </row>
    <row r="916" spans="1:18" ht="33">
      <c r="A916" s="685"/>
      <c r="B916" s="9"/>
      <c r="C916" s="9"/>
      <c r="D916" s="9"/>
      <c r="E916" s="9"/>
      <c r="F916" s="10"/>
      <c r="G916" s="13"/>
      <c r="H916" s="10"/>
      <c r="I916" s="10"/>
      <c r="J916" s="10"/>
      <c r="K916" s="10"/>
      <c r="L916" s="10"/>
      <c r="M916" s="10"/>
      <c r="N916" s="10"/>
      <c r="O916" s="10"/>
      <c r="P916" s="10"/>
      <c r="Q916" s="10"/>
      <c r="R916" s="10"/>
    </row>
    <row r="917" spans="1:18" ht="33">
      <c r="A917" s="685"/>
      <c r="B917" s="9"/>
      <c r="C917" s="9"/>
      <c r="D917" s="9"/>
      <c r="E917" s="9"/>
      <c r="F917" s="10"/>
      <c r="G917" s="13"/>
      <c r="H917" s="10"/>
      <c r="I917" s="10"/>
      <c r="J917" s="10"/>
      <c r="K917" s="10"/>
      <c r="L917" s="10"/>
      <c r="M917" s="10"/>
      <c r="N917" s="10"/>
      <c r="O917" s="10"/>
      <c r="P917" s="10"/>
      <c r="Q917" s="10"/>
      <c r="R917" s="10"/>
    </row>
    <row r="918" spans="1:18" ht="33">
      <c r="A918" s="685"/>
      <c r="B918" s="9"/>
      <c r="C918" s="9"/>
      <c r="D918" s="9"/>
      <c r="E918" s="9"/>
      <c r="F918" s="10"/>
      <c r="G918" s="13"/>
      <c r="H918" s="10"/>
      <c r="I918" s="10"/>
      <c r="J918" s="10"/>
      <c r="K918" s="10"/>
      <c r="L918" s="10"/>
      <c r="M918" s="10"/>
      <c r="N918" s="10"/>
      <c r="O918" s="10"/>
      <c r="P918" s="10"/>
      <c r="Q918" s="10"/>
      <c r="R918" s="10"/>
    </row>
    <row r="919" spans="1:18" ht="33">
      <c r="A919" s="685"/>
      <c r="B919" s="9"/>
      <c r="C919" s="9"/>
      <c r="D919" s="9"/>
      <c r="E919" s="9"/>
      <c r="F919" s="10"/>
      <c r="G919" s="13"/>
      <c r="H919" s="10"/>
      <c r="I919" s="10"/>
      <c r="J919" s="10"/>
      <c r="K919" s="10"/>
      <c r="L919" s="10"/>
      <c r="M919" s="10"/>
      <c r="N919" s="10"/>
      <c r="O919" s="10"/>
      <c r="P919" s="10"/>
      <c r="Q919" s="10"/>
      <c r="R919" s="10"/>
    </row>
    <row r="920" spans="1:18" ht="33">
      <c r="A920" s="685"/>
      <c r="B920" s="9"/>
      <c r="C920" s="9"/>
      <c r="D920" s="9"/>
      <c r="E920" s="9"/>
      <c r="F920" s="10"/>
      <c r="G920" s="13"/>
      <c r="H920" s="10"/>
      <c r="I920" s="10"/>
      <c r="J920" s="10"/>
      <c r="K920" s="10"/>
      <c r="L920" s="10"/>
      <c r="M920" s="10"/>
      <c r="N920" s="10"/>
      <c r="O920" s="10"/>
      <c r="P920" s="10"/>
      <c r="Q920" s="10"/>
      <c r="R920" s="10"/>
    </row>
    <row r="921" spans="1:18" ht="33">
      <c r="A921" s="685"/>
      <c r="B921" s="9"/>
      <c r="C921" s="9"/>
      <c r="D921" s="9"/>
      <c r="E921" s="9"/>
      <c r="F921" s="10"/>
      <c r="G921" s="13"/>
      <c r="H921" s="10"/>
      <c r="I921" s="10"/>
      <c r="J921" s="10"/>
      <c r="K921" s="10"/>
      <c r="L921" s="10"/>
      <c r="M921" s="10"/>
      <c r="N921" s="10"/>
      <c r="O921" s="10"/>
      <c r="P921" s="10"/>
      <c r="Q921" s="10"/>
      <c r="R921" s="10"/>
    </row>
    <row r="922" spans="1:18" ht="33">
      <c r="A922" s="685"/>
      <c r="B922" s="9"/>
      <c r="C922" s="9"/>
      <c r="D922" s="9"/>
      <c r="E922" s="9"/>
      <c r="F922" s="10"/>
      <c r="G922" s="13"/>
      <c r="H922" s="10"/>
      <c r="I922" s="10"/>
      <c r="J922" s="10"/>
      <c r="K922" s="10"/>
      <c r="L922" s="10"/>
      <c r="M922" s="10"/>
      <c r="N922" s="10"/>
      <c r="O922" s="10"/>
      <c r="P922" s="10"/>
      <c r="Q922" s="10"/>
      <c r="R922" s="10"/>
    </row>
    <row r="923" spans="1:18" ht="33">
      <c r="A923" s="685"/>
      <c r="B923" s="9"/>
      <c r="C923" s="9"/>
      <c r="D923" s="9"/>
      <c r="E923" s="9"/>
      <c r="F923" s="10"/>
      <c r="G923" s="13"/>
      <c r="H923" s="10"/>
      <c r="I923" s="10"/>
      <c r="J923" s="10"/>
      <c r="K923" s="10"/>
      <c r="L923" s="10"/>
      <c r="M923" s="10"/>
      <c r="N923" s="10"/>
      <c r="O923" s="10"/>
      <c r="P923" s="10"/>
      <c r="Q923" s="10"/>
      <c r="R923" s="10"/>
    </row>
    <row r="924" spans="1:18" ht="33">
      <c r="A924" s="685"/>
      <c r="B924" s="9"/>
      <c r="C924" s="9"/>
      <c r="D924" s="9"/>
      <c r="E924" s="9"/>
      <c r="F924" s="10"/>
      <c r="G924" s="13"/>
      <c r="H924" s="10"/>
      <c r="I924" s="10"/>
      <c r="J924" s="10"/>
      <c r="K924" s="10"/>
      <c r="L924" s="10"/>
      <c r="M924" s="10"/>
      <c r="N924" s="10"/>
      <c r="O924" s="10"/>
      <c r="P924" s="10"/>
      <c r="Q924" s="10"/>
      <c r="R924" s="10"/>
    </row>
    <row r="925" spans="1:18" ht="33">
      <c r="A925" s="685"/>
      <c r="B925" s="9"/>
      <c r="C925" s="9"/>
      <c r="D925" s="9"/>
      <c r="E925" s="9"/>
      <c r="F925" s="10"/>
      <c r="G925" s="13"/>
      <c r="H925" s="10"/>
      <c r="I925" s="10"/>
      <c r="J925" s="10"/>
      <c r="K925" s="10"/>
      <c r="L925" s="10"/>
      <c r="M925" s="10"/>
      <c r="N925" s="10"/>
      <c r="O925" s="10"/>
      <c r="P925" s="10"/>
      <c r="Q925" s="10"/>
      <c r="R925" s="10"/>
    </row>
    <row r="926" spans="1:18" ht="33">
      <c r="A926" s="685"/>
      <c r="B926" s="9"/>
      <c r="C926" s="9"/>
      <c r="D926" s="9"/>
      <c r="E926" s="9"/>
      <c r="F926" s="10"/>
      <c r="G926" s="13"/>
      <c r="H926" s="10"/>
      <c r="I926" s="10"/>
      <c r="J926" s="10"/>
      <c r="K926" s="10"/>
      <c r="L926" s="10"/>
      <c r="M926" s="10"/>
      <c r="N926" s="10"/>
      <c r="O926" s="10"/>
      <c r="P926" s="10"/>
      <c r="Q926" s="10"/>
      <c r="R926" s="10"/>
    </row>
    <row r="927" spans="1:18" ht="33">
      <c r="A927" s="685"/>
      <c r="B927" s="9"/>
      <c r="C927" s="9"/>
      <c r="D927" s="9"/>
      <c r="E927" s="9"/>
      <c r="F927" s="10"/>
      <c r="G927" s="13"/>
      <c r="H927" s="10"/>
      <c r="I927" s="10"/>
      <c r="J927" s="10"/>
      <c r="K927" s="10"/>
      <c r="L927" s="10"/>
      <c r="M927" s="10"/>
      <c r="N927" s="10"/>
      <c r="O927" s="10"/>
      <c r="P927" s="10"/>
      <c r="Q927" s="10"/>
      <c r="R927" s="10"/>
    </row>
    <row r="928" spans="1:18" ht="33">
      <c r="A928" s="685"/>
      <c r="B928" s="9"/>
      <c r="C928" s="9"/>
      <c r="D928" s="9"/>
      <c r="E928" s="9"/>
      <c r="F928" s="10"/>
      <c r="G928" s="13"/>
      <c r="H928" s="10"/>
      <c r="I928" s="10"/>
      <c r="J928" s="10"/>
      <c r="K928" s="10"/>
      <c r="L928" s="10"/>
      <c r="M928" s="10"/>
      <c r="N928" s="10"/>
      <c r="O928" s="10"/>
      <c r="P928" s="10"/>
      <c r="Q928" s="10"/>
      <c r="R928" s="10"/>
    </row>
    <row r="929" spans="1:18" ht="33">
      <c r="A929" s="685"/>
      <c r="B929" s="9"/>
      <c r="C929" s="9"/>
      <c r="D929" s="9"/>
      <c r="E929" s="9"/>
      <c r="F929" s="10"/>
      <c r="G929" s="13"/>
      <c r="H929" s="10"/>
      <c r="I929" s="10"/>
      <c r="J929" s="10"/>
      <c r="K929" s="10"/>
      <c r="L929" s="10"/>
      <c r="M929" s="10"/>
      <c r="N929" s="10"/>
      <c r="O929" s="10"/>
      <c r="P929" s="10"/>
      <c r="Q929" s="10"/>
      <c r="R929" s="10"/>
    </row>
    <row r="930" spans="1:18" ht="33">
      <c r="A930" s="685"/>
      <c r="B930" s="9"/>
      <c r="C930" s="9"/>
      <c r="D930" s="9"/>
      <c r="E930" s="9"/>
      <c r="F930" s="10"/>
      <c r="G930" s="13"/>
      <c r="H930" s="10"/>
      <c r="I930" s="10"/>
      <c r="J930" s="10"/>
      <c r="K930" s="10"/>
      <c r="L930" s="10"/>
      <c r="M930" s="10"/>
      <c r="N930" s="10"/>
      <c r="O930" s="10"/>
      <c r="P930" s="10"/>
      <c r="Q930" s="10"/>
      <c r="R930" s="10"/>
    </row>
    <row r="931" spans="1:18" ht="33">
      <c r="A931" s="685"/>
      <c r="B931" s="9"/>
      <c r="C931" s="9"/>
      <c r="D931" s="9"/>
      <c r="E931" s="9"/>
      <c r="F931" s="10"/>
      <c r="G931" s="13"/>
      <c r="H931" s="10"/>
      <c r="I931" s="10"/>
      <c r="J931" s="10"/>
      <c r="K931" s="10"/>
      <c r="L931" s="10"/>
      <c r="M931" s="10"/>
      <c r="N931" s="10"/>
      <c r="O931" s="10"/>
      <c r="P931" s="10"/>
      <c r="Q931" s="10"/>
      <c r="R931" s="10"/>
    </row>
    <row r="932" spans="1:18" ht="33">
      <c r="A932" s="685"/>
      <c r="B932" s="9"/>
      <c r="C932" s="9"/>
      <c r="D932" s="9"/>
      <c r="E932" s="9"/>
      <c r="F932" s="10"/>
      <c r="G932" s="13"/>
      <c r="H932" s="10"/>
      <c r="I932" s="10"/>
      <c r="J932" s="10"/>
      <c r="K932" s="10"/>
      <c r="L932" s="10"/>
      <c r="M932" s="10"/>
      <c r="N932" s="10"/>
      <c r="O932" s="10"/>
      <c r="P932" s="10"/>
      <c r="Q932" s="10"/>
      <c r="R932" s="10"/>
    </row>
    <row r="933" spans="1:18" ht="33">
      <c r="A933" s="685"/>
      <c r="B933" s="9"/>
      <c r="C933" s="9"/>
      <c r="D933" s="9"/>
      <c r="E933" s="9"/>
      <c r="F933" s="10"/>
      <c r="G933" s="13"/>
      <c r="H933" s="10"/>
      <c r="I933" s="10"/>
      <c r="J933" s="10"/>
      <c r="K933" s="10"/>
      <c r="L933" s="10"/>
      <c r="M933" s="10"/>
      <c r="N933" s="10"/>
      <c r="O933" s="10"/>
      <c r="P933" s="10"/>
      <c r="Q933" s="10"/>
      <c r="R933" s="10"/>
    </row>
    <row r="934" spans="1:18" ht="33">
      <c r="A934" s="685"/>
      <c r="B934" s="9"/>
      <c r="C934" s="9"/>
      <c r="D934" s="9"/>
      <c r="E934" s="9"/>
      <c r="F934" s="10"/>
      <c r="G934" s="13"/>
      <c r="H934" s="10"/>
      <c r="I934" s="10"/>
      <c r="J934" s="10"/>
      <c r="K934" s="10"/>
      <c r="L934" s="10"/>
      <c r="M934" s="10"/>
      <c r="N934" s="10"/>
      <c r="O934" s="10"/>
      <c r="P934" s="10"/>
      <c r="Q934" s="10"/>
      <c r="R934" s="10"/>
    </row>
    <row r="935" spans="1:18" ht="33">
      <c r="A935" s="685"/>
      <c r="B935" s="9"/>
      <c r="C935" s="9"/>
      <c r="D935" s="9"/>
      <c r="E935" s="9"/>
      <c r="F935" s="10"/>
      <c r="G935" s="13"/>
      <c r="H935" s="10"/>
      <c r="I935" s="10"/>
      <c r="J935" s="10"/>
      <c r="K935" s="10"/>
      <c r="L935" s="10"/>
      <c r="M935" s="10"/>
      <c r="N935" s="10"/>
      <c r="O935" s="10"/>
      <c r="P935" s="10"/>
      <c r="Q935" s="10"/>
      <c r="R935" s="10"/>
    </row>
    <row r="936" spans="1:18" ht="33">
      <c r="A936" s="685"/>
      <c r="B936" s="9"/>
      <c r="C936" s="9"/>
      <c r="D936" s="9"/>
      <c r="E936" s="9"/>
      <c r="F936" s="10"/>
      <c r="G936" s="13"/>
      <c r="H936" s="10"/>
      <c r="I936" s="10"/>
      <c r="J936" s="10"/>
      <c r="K936" s="10"/>
      <c r="L936" s="10"/>
      <c r="M936" s="10"/>
      <c r="N936" s="10"/>
      <c r="O936" s="10"/>
      <c r="P936" s="10"/>
      <c r="Q936" s="10"/>
      <c r="R936" s="10"/>
    </row>
    <row r="937" spans="1:18" ht="33">
      <c r="A937" s="685"/>
      <c r="B937" s="9"/>
      <c r="C937" s="9"/>
      <c r="D937" s="9"/>
      <c r="E937" s="9"/>
      <c r="F937" s="10"/>
      <c r="G937" s="13"/>
      <c r="H937" s="10"/>
      <c r="I937" s="10"/>
      <c r="J937" s="10"/>
      <c r="K937" s="10"/>
      <c r="L937" s="10"/>
      <c r="M937" s="10"/>
      <c r="N937" s="10"/>
      <c r="O937" s="10"/>
      <c r="P937" s="10"/>
      <c r="Q937" s="10"/>
      <c r="R937" s="10"/>
    </row>
    <row r="938" spans="1:18" ht="33">
      <c r="A938" s="685"/>
      <c r="B938" s="9"/>
      <c r="C938" s="9"/>
      <c r="D938" s="9"/>
      <c r="E938" s="9"/>
      <c r="F938" s="10"/>
      <c r="G938" s="13"/>
      <c r="H938" s="10"/>
      <c r="I938" s="10"/>
      <c r="J938" s="10"/>
      <c r="K938" s="10"/>
      <c r="L938" s="10"/>
      <c r="M938" s="10"/>
      <c r="N938" s="10"/>
      <c r="O938" s="10"/>
      <c r="P938" s="10"/>
      <c r="Q938" s="10"/>
      <c r="R938" s="10"/>
    </row>
    <row r="939" spans="1:18" ht="33">
      <c r="A939" s="685"/>
      <c r="B939" s="9"/>
      <c r="C939" s="9"/>
      <c r="D939" s="9"/>
      <c r="E939" s="9"/>
      <c r="F939" s="10"/>
      <c r="G939" s="13"/>
      <c r="H939" s="10"/>
      <c r="I939" s="10"/>
      <c r="J939" s="10"/>
      <c r="K939" s="10"/>
      <c r="L939" s="10"/>
      <c r="M939" s="10"/>
      <c r="N939" s="10"/>
      <c r="O939" s="10"/>
      <c r="P939" s="10"/>
      <c r="Q939" s="10"/>
      <c r="R939" s="10"/>
    </row>
    <row r="940" spans="1:18" ht="33">
      <c r="A940" s="685"/>
      <c r="B940" s="9"/>
      <c r="C940" s="9"/>
      <c r="D940" s="9"/>
      <c r="E940" s="9"/>
      <c r="F940" s="10"/>
      <c r="G940" s="13"/>
      <c r="H940" s="10"/>
      <c r="I940" s="10"/>
      <c r="J940" s="10"/>
      <c r="K940" s="10"/>
      <c r="L940" s="10"/>
      <c r="M940" s="10"/>
      <c r="N940" s="10"/>
      <c r="O940" s="10"/>
      <c r="P940" s="10"/>
      <c r="Q940" s="10"/>
      <c r="R940" s="10"/>
    </row>
    <row r="941" spans="1:18" ht="33">
      <c r="A941" s="685"/>
      <c r="B941" s="9"/>
      <c r="C941" s="9"/>
      <c r="D941" s="9"/>
      <c r="E941" s="9"/>
      <c r="F941" s="10"/>
      <c r="G941" s="13"/>
      <c r="H941" s="10"/>
      <c r="I941" s="10"/>
      <c r="J941" s="10"/>
      <c r="K941" s="10"/>
      <c r="L941" s="10"/>
      <c r="M941" s="10"/>
      <c r="N941" s="10"/>
      <c r="O941" s="10"/>
      <c r="P941" s="10"/>
      <c r="Q941" s="10"/>
      <c r="R941" s="10"/>
    </row>
    <row r="942" spans="1:18" ht="33">
      <c r="A942" s="685"/>
      <c r="B942" s="9"/>
      <c r="C942" s="9"/>
      <c r="D942" s="9"/>
      <c r="E942" s="9"/>
      <c r="F942" s="10"/>
      <c r="G942" s="13"/>
      <c r="H942" s="10"/>
      <c r="I942" s="10"/>
      <c r="J942" s="10"/>
      <c r="K942" s="10"/>
      <c r="L942" s="10"/>
      <c r="M942" s="10"/>
      <c r="N942" s="10"/>
      <c r="O942" s="10"/>
      <c r="P942" s="10"/>
      <c r="Q942" s="10"/>
      <c r="R942" s="10"/>
    </row>
    <row r="943" spans="1:18" ht="33">
      <c r="A943" s="685"/>
      <c r="B943" s="9"/>
      <c r="C943" s="9"/>
      <c r="D943" s="9"/>
      <c r="E943" s="9"/>
      <c r="F943" s="10"/>
      <c r="G943" s="13"/>
      <c r="H943" s="10"/>
      <c r="I943" s="10"/>
      <c r="J943" s="10"/>
      <c r="K943" s="10"/>
      <c r="L943" s="10"/>
      <c r="M943" s="10"/>
      <c r="N943" s="10"/>
      <c r="O943" s="10"/>
      <c r="P943" s="10"/>
      <c r="Q943" s="10"/>
      <c r="R943" s="10"/>
    </row>
    <row r="944" spans="1:18" ht="33">
      <c r="A944" s="685"/>
      <c r="B944" s="9"/>
      <c r="C944" s="9"/>
      <c r="D944" s="9"/>
      <c r="E944" s="9"/>
      <c r="F944" s="10"/>
      <c r="G944" s="13"/>
      <c r="H944" s="10"/>
      <c r="I944" s="10"/>
      <c r="J944" s="10"/>
      <c r="K944" s="10"/>
      <c r="L944" s="10"/>
      <c r="M944" s="10"/>
      <c r="N944" s="10"/>
      <c r="O944" s="10"/>
      <c r="P944" s="10"/>
      <c r="Q944" s="10"/>
      <c r="R944" s="10"/>
    </row>
    <row r="945" spans="1:18" ht="33">
      <c r="A945" s="685"/>
      <c r="B945" s="9"/>
      <c r="C945" s="9"/>
      <c r="D945" s="9"/>
      <c r="E945" s="9"/>
      <c r="F945" s="10"/>
      <c r="G945" s="13"/>
      <c r="H945" s="10"/>
      <c r="I945" s="10"/>
      <c r="J945" s="10"/>
      <c r="K945" s="10"/>
      <c r="L945" s="10"/>
      <c r="M945" s="10"/>
      <c r="N945" s="10"/>
      <c r="O945" s="10"/>
      <c r="P945" s="10"/>
      <c r="Q945" s="10"/>
      <c r="R945" s="10"/>
    </row>
    <row r="946" spans="1:18" ht="33">
      <c r="A946" s="685"/>
      <c r="B946" s="9"/>
      <c r="C946" s="9"/>
      <c r="D946" s="9"/>
      <c r="E946" s="9"/>
      <c r="F946" s="10"/>
      <c r="G946" s="13"/>
      <c r="H946" s="10"/>
      <c r="I946" s="10"/>
      <c r="J946" s="10"/>
      <c r="K946" s="10"/>
      <c r="L946" s="10"/>
      <c r="M946" s="10"/>
      <c r="N946" s="10"/>
      <c r="O946" s="10"/>
      <c r="P946" s="10"/>
      <c r="Q946" s="10"/>
      <c r="R946" s="10"/>
    </row>
    <row r="947" spans="1:18" ht="33">
      <c r="A947" s="685"/>
      <c r="B947" s="9"/>
      <c r="C947" s="9"/>
      <c r="D947" s="9"/>
      <c r="E947" s="9"/>
      <c r="F947" s="10"/>
      <c r="G947" s="13"/>
      <c r="H947" s="10"/>
      <c r="I947" s="10"/>
      <c r="J947" s="10"/>
      <c r="K947" s="10"/>
      <c r="L947" s="10"/>
      <c r="M947" s="10"/>
      <c r="N947" s="10"/>
      <c r="O947" s="10"/>
      <c r="P947" s="10"/>
      <c r="Q947" s="10"/>
      <c r="R947" s="10"/>
    </row>
    <row r="948" spans="1:18" ht="33">
      <c r="A948" s="685"/>
      <c r="B948" s="9"/>
      <c r="C948" s="9"/>
      <c r="D948" s="9"/>
      <c r="E948" s="9"/>
      <c r="F948" s="10"/>
      <c r="G948" s="13"/>
      <c r="H948" s="10"/>
      <c r="I948" s="10"/>
      <c r="J948" s="10"/>
      <c r="K948" s="10"/>
      <c r="L948" s="10"/>
      <c r="M948" s="10"/>
      <c r="N948" s="10"/>
      <c r="O948" s="10"/>
      <c r="P948" s="10"/>
      <c r="Q948" s="10"/>
      <c r="R948" s="10"/>
    </row>
    <row r="949" spans="1:18" ht="33">
      <c r="A949" s="685"/>
      <c r="B949" s="9"/>
      <c r="C949" s="9"/>
      <c r="D949" s="9"/>
      <c r="E949" s="9"/>
      <c r="F949" s="10"/>
      <c r="G949" s="13"/>
      <c r="H949" s="10"/>
      <c r="I949" s="10"/>
      <c r="J949" s="10"/>
      <c r="K949" s="10"/>
      <c r="L949" s="10"/>
      <c r="M949" s="10"/>
      <c r="N949" s="10"/>
      <c r="O949" s="10"/>
      <c r="P949" s="10"/>
      <c r="Q949" s="10"/>
      <c r="R949" s="10"/>
    </row>
    <row r="950" spans="1:18" ht="33">
      <c r="A950" s="685"/>
      <c r="B950" s="9"/>
      <c r="C950" s="9"/>
      <c r="D950" s="9"/>
      <c r="E950" s="9"/>
      <c r="F950" s="10"/>
      <c r="G950" s="13"/>
      <c r="H950" s="10"/>
      <c r="I950" s="10"/>
      <c r="J950" s="10"/>
      <c r="K950" s="10"/>
      <c r="L950" s="10"/>
      <c r="M950" s="10"/>
      <c r="N950" s="10"/>
      <c r="O950" s="10"/>
      <c r="P950" s="10"/>
      <c r="Q950" s="10"/>
      <c r="R950" s="10"/>
    </row>
    <row r="951" spans="1:18" ht="33">
      <c r="A951" s="685"/>
      <c r="B951" s="9"/>
      <c r="C951" s="9"/>
      <c r="D951" s="9"/>
      <c r="E951" s="9"/>
      <c r="F951" s="10"/>
      <c r="G951" s="13"/>
      <c r="H951" s="10"/>
      <c r="I951" s="10"/>
      <c r="J951" s="10"/>
      <c r="K951" s="10"/>
      <c r="L951" s="10"/>
      <c r="M951" s="10"/>
      <c r="N951" s="10"/>
      <c r="O951" s="10"/>
      <c r="P951" s="10"/>
      <c r="Q951" s="10"/>
      <c r="R951" s="10"/>
    </row>
    <row r="952" spans="1:18" ht="33">
      <c r="A952" s="685"/>
      <c r="B952" s="9"/>
      <c r="C952" s="9"/>
      <c r="D952" s="9"/>
      <c r="E952" s="9"/>
      <c r="F952" s="10"/>
      <c r="G952" s="13"/>
      <c r="H952" s="10"/>
      <c r="I952" s="10"/>
      <c r="J952" s="10"/>
      <c r="K952" s="10"/>
      <c r="L952" s="10"/>
      <c r="M952" s="10"/>
      <c r="N952" s="10"/>
      <c r="O952" s="10"/>
      <c r="P952" s="10"/>
      <c r="Q952" s="10"/>
      <c r="R952" s="10"/>
    </row>
    <row r="953" spans="1:18" ht="33">
      <c r="A953" s="685"/>
      <c r="B953" s="9"/>
      <c r="C953" s="9"/>
      <c r="D953" s="9"/>
      <c r="E953" s="9"/>
      <c r="F953" s="10"/>
      <c r="G953" s="13"/>
      <c r="H953" s="10"/>
      <c r="I953" s="10"/>
      <c r="J953" s="10"/>
      <c r="K953" s="10"/>
      <c r="L953" s="10"/>
      <c r="M953" s="10"/>
      <c r="N953" s="10"/>
      <c r="O953" s="10"/>
      <c r="P953" s="10"/>
      <c r="Q953" s="10"/>
      <c r="R953" s="10"/>
    </row>
    <row r="954" spans="1:18" ht="33">
      <c r="A954" s="685"/>
      <c r="B954" s="9"/>
      <c r="C954" s="9"/>
      <c r="D954" s="9"/>
      <c r="E954" s="9"/>
      <c r="F954" s="10"/>
      <c r="G954" s="13"/>
      <c r="H954" s="10"/>
      <c r="I954" s="10"/>
      <c r="J954" s="10"/>
      <c r="K954" s="10"/>
      <c r="L954" s="10"/>
      <c r="M954" s="10"/>
      <c r="N954" s="10"/>
      <c r="O954" s="10"/>
      <c r="P954" s="10"/>
      <c r="Q954" s="10"/>
      <c r="R954" s="10"/>
    </row>
    <row r="955" spans="1:18" ht="33">
      <c r="A955" s="685"/>
      <c r="B955" s="9"/>
      <c r="C955" s="9"/>
      <c r="D955" s="9"/>
      <c r="E955" s="9"/>
      <c r="F955" s="10"/>
      <c r="G955" s="13"/>
      <c r="H955" s="10"/>
      <c r="I955" s="10"/>
      <c r="J955" s="10"/>
      <c r="K955" s="10"/>
      <c r="L955" s="10"/>
      <c r="M955" s="10"/>
      <c r="N955" s="10"/>
      <c r="O955" s="10"/>
      <c r="P955" s="10"/>
      <c r="Q955" s="10"/>
      <c r="R955" s="10"/>
    </row>
    <row r="956" spans="1:18" ht="33">
      <c r="A956" s="685"/>
      <c r="B956" s="9"/>
      <c r="C956" s="9"/>
      <c r="D956" s="9"/>
      <c r="E956" s="9"/>
      <c r="F956" s="10"/>
      <c r="G956" s="13"/>
      <c r="H956" s="10"/>
      <c r="I956" s="10"/>
      <c r="J956" s="10"/>
      <c r="K956" s="10"/>
      <c r="L956" s="10"/>
      <c r="M956" s="10"/>
      <c r="N956" s="10"/>
      <c r="O956" s="10"/>
      <c r="P956" s="10"/>
      <c r="Q956" s="10"/>
      <c r="R956" s="10"/>
    </row>
    <row r="957" spans="1:18" ht="33">
      <c r="A957" s="685"/>
      <c r="B957" s="9"/>
      <c r="C957" s="9"/>
      <c r="D957" s="9"/>
      <c r="E957" s="9"/>
      <c r="F957" s="10"/>
      <c r="G957" s="13"/>
      <c r="H957" s="10"/>
      <c r="I957" s="10"/>
      <c r="J957" s="10"/>
      <c r="K957" s="10"/>
      <c r="L957" s="10"/>
      <c r="M957" s="10"/>
      <c r="N957" s="10"/>
      <c r="O957" s="10"/>
      <c r="P957" s="10"/>
      <c r="Q957" s="10"/>
      <c r="R957" s="10"/>
    </row>
    <row r="958" spans="1:18" ht="33">
      <c r="A958" s="685"/>
      <c r="B958" s="9"/>
      <c r="C958" s="9"/>
      <c r="D958" s="9"/>
      <c r="E958" s="9"/>
      <c r="F958" s="10"/>
      <c r="G958" s="13"/>
      <c r="H958" s="10"/>
      <c r="I958" s="10"/>
      <c r="J958" s="10"/>
      <c r="K958" s="10"/>
      <c r="L958" s="10"/>
      <c r="M958" s="10"/>
      <c r="N958" s="10"/>
      <c r="O958" s="10"/>
      <c r="P958" s="10"/>
      <c r="Q958" s="10"/>
      <c r="R958" s="10"/>
    </row>
    <row r="959" spans="1:18" ht="33">
      <c r="A959" s="685"/>
      <c r="B959" s="9"/>
      <c r="C959" s="9"/>
      <c r="D959" s="9"/>
      <c r="E959" s="9"/>
      <c r="F959" s="10"/>
      <c r="G959" s="13"/>
      <c r="H959" s="10"/>
      <c r="I959" s="10"/>
      <c r="J959" s="10"/>
      <c r="K959" s="10"/>
      <c r="L959" s="10"/>
      <c r="M959" s="10"/>
      <c r="N959" s="10"/>
      <c r="O959" s="10"/>
      <c r="P959" s="10"/>
      <c r="Q959" s="10"/>
      <c r="R959" s="10"/>
    </row>
    <row r="960" spans="1:18" ht="33">
      <c r="A960" s="685"/>
      <c r="B960" s="9"/>
      <c r="C960" s="9"/>
      <c r="D960" s="9"/>
      <c r="E960" s="9"/>
      <c r="F960" s="10"/>
      <c r="G960" s="13"/>
      <c r="H960" s="10"/>
      <c r="I960" s="10"/>
      <c r="J960" s="10"/>
      <c r="K960" s="10"/>
      <c r="L960" s="10"/>
      <c r="M960" s="10"/>
      <c r="N960" s="10"/>
      <c r="O960" s="10"/>
      <c r="P960" s="10"/>
      <c r="Q960" s="10"/>
      <c r="R960" s="10"/>
    </row>
    <row r="961" spans="1:18" ht="33">
      <c r="A961" s="685"/>
      <c r="B961" s="9"/>
      <c r="C961" s="9"/>
      <c r="D961" s="9"/>
      <c r="E961" s="9"/>
      <c r="F961" s="10"/>
      <c r="G961" s="13"/>
      <c r="H961" s="10"/>
      <c r="I961" s="10"/>
      <c r="J961" s="10"/>
      <c r="K961" s="10"/>
      <c r="L961" s="10"/>
      <c r="M961" s="10"/>
      <c r="N961" s="10"/>
      <c r="O961" s="10"/>
      <c r="P961" s="10"/>
      <c r="Q961" s="10"/>
      <c r="R961" s="10"/>
    </row>
    <row r="962" spans="1:18" ht="33">
      <c r="A962" s="685"/>
      <c r="B962" s="9"/>
      <c r="C962" s="9"/>
      <c r="D962" s="9"/>
      <c r="E962" s="9"/>
      <c r="F962" s="10"/>
      <c r="G962" s="13"/>
      <c r="H962" s="10"/>
      <c r="I962" s="10"/>
      <c r="J962" s="10"/>
      <c r="K962" s="10"/>
      <c r="L962" s="10"/>
      <c r="M962" s="10"/>
      <c r="N962" s="10"/>
      <c r="O962" s="10"/>
      <c r="P962" s="10"/>
      <c r="Q962" s="10"/>
      <c r="R962" s="10"/>
    </row>
    <row r="963" spans="1:18" ht="33">
      <c r="A963" s="685"/>
      <c r="B963" s="9"/>
      <c r="C963" s="9"/>
      <c r="D963" s="9"/>
      <c r="E963" s="9"/>
      <c r="F963" s="10"/>
      <c r="G963" s="13"/>
      <c r="H963" s="10"/>
      <c r="I963" s="10"/>
      <c r="J963" s="10"/>
      <c r="K963" s="10"/>
      <c r="L963" s="10"/>
      <c r="M963" s="10"/>
      <c r="N963" s="10"/>
      <c r="O963" s="10"/>
      <c r="P963" s="10"/>
      <c r="Q963" s="10"/>
      <c r="R963" s="10"/>
    </row>
    <row r="964" spans="1:18" ht="33">
      <c r="A964" s="685"/>
      <c r="B964" s="9"/>
      <c r="C964" s="9"/>
      <c r="D964" s="9"/>
      <c r="E964" s="9"/>
      <c r="F964" s="10"/>
      <c r="G964" s="13"/>
      <c r="H964" s="10"/>
      <c r="I964" s="10"/>
      <c r="J964" s="10"/>
      <c r="K964" s="10"/>
      <c r="L964" s="10"/>
      <c r="M964" s="10"/>
      <c r="N964" s="10"/>
      <c r="O964" s="10"/>
      <c r="P964" s="10"/>
      <c r="Q964" s="10"/>
      <c r="R964" s="10"/>
    </row>
    <row r="965" spans="1:18" ht="33">
      <c r="A965" s="685"/>
      <c r="B965" s="9"/>
      <c r="C965" s="9"/>
      <c r="D965" s="9"/>
      <c r="E965" s="9"/>
      <c r="F965" s="10"/>
      <c r="G965" s="13"/>
      <c r="H965" s="10"/>
      <c r="I965" s="10"/>
      <c r="J965" s="10"/>
      <c r="K965" s="10"/>
      <c r="L965" s="10"/>
      <c r="M965" s="10"/>
      <c r="N965" s="10"/>
      <c r="O965" s="10"/>
      <c r="P965" s="10"/>
      <c r="Q965" s="10"/>
      <c r="R965" s="10"/>
    </row>
    <row r="966" spans="1:18" ht="33">
      <c r="A966" s="685"/>
      <c r="B966" s="9"/>
      <c r="C966" s="9"/>
      <c r="D966" s="9"/>
      <c r="E966" s="9"/>
      <c r="F966" s="10"/>
      <c r="G966" s="13"/>
      <c r="H966" s="10"/>
      <c r="I966" s="10"/>
      <c r="J966" s="10"/>
      <c r="K966" s="10"/>
      <c r="L966" s="10"/>
      <c r="M966" s="10"/>
      <c r="N966" s="10"/>
      <c r="O966" s="10"/>
      <c r="P966" s="10"/>
      <c r="Q966" s="10"/>
      <c r="R966" s="10"/>
    </row>
    <row r="967" spans="1:18" ht="33">
      <c r="A967" s="685"/>
      <c r="B967" s="9"/>
      <c r="C967" s="9"/>
      <c r="D967" s="9"/>
      <c r="E967" s="9"/>
      <c r="F967" s="10"/>
      <c r="G967" s="13"/>
      <c r="H967" s="10"/>
      <c r="I967" s="10"/>
      <c r="J967" s="10"/>
      <c r="K967" s="10"/>
      <c r="L967" s="10"/>
      <c r="M967" s="10"/>
      <c r="N967" s="10"/>
      <c r="O967" s="10"/>
      <c r="P967" s="10"/>
      <c r="Q967" s="10"/>
      <c r="R967" s="10"/>
    </row>
    <row r="968" spans="1:18" ht="33">
      <c r="A968" s="685"/>
      <c r="B968" s="9"/>
      <c r="C968" s="9"/>
      <c r="D968" s="9"/>
      <c r="E968" s="9"/>
      <c r="F968" s="10"/>
      <c r="G968" s="13"/>
      <c r="H968" s="10"/>
      <c r="I968" s="10"/>
      <c r="J968" s="10"/>
      <c r="K968" s="10"/>
      <c r="L968" s="10"/>
      <c r="M968" s="10"/>
      <c r="N968" s="10"/>
      <c r="O968" s="10"/>
      <c r="P968" s="10"/>
      <c r="Q968" s="10"/>
      <c r="R968" s="10"/>
    </row>
    <row r="969" spans="1:18" ht="33">
      <c r="A969" s="685"/>
      <c r="B969" s="9"/>
      <c r="C969" s="9"/>
      <c r="D969" s="9"/>
      <c r="E969" s="9"/>
      <c r="F969" s="10"/>
      <c r="G969" s="13"/>
      <c r="H969" s="10"/>
      <c r="I969" s="10"/>
      <c r="J969" s="10"/>
      <c r="K969" s="10"/>
      <c r="L969" s="10"/>
      <c r="M969" s="10"/>
      <c r="N969" s="10"/>
      <c r="O969" s="10"/>
      <c r="P969" s="10"/>
      <c r="Q969" s="10"/>
      <c r="R969" s="10"/>
    </row>
    <row r="970" spans="1:18" ht="33">
      <c r="A970" s="685"/>
      <c r="B970" s="9"/>
      <c r="C970" s="9"/>
      <c r="D970" s="9"/>
      <c r="E970" s="9"/>
      <c r="F970" s="10"/>
      <c r="G970" s="13"/>
      <c r="H970" s="10"/>
      <c r="I970" s="10"/>
      <c r="J970" s="10"/>
      <c r="K970" s="10"/>
      <c r="L970" s="10"/>
      <c r="M970" s="10"/>
      <c r="N970" s="10"/>
      <c r="O970" s="10"/>
      <c r="P970" s="10"/>
      <c r="Q970" s="10"/>
      <c r="R970" s="10"/>
    </row>
    <row r="971" spans="1:18" ht="33">
      <c r="A971" s="685"/>
      <c r="B971" s="9"/>
      <c r="C971" s="9"/>
      <c r="D971" s="9"/>
      <c r="E971" s="9"/>
      <c r="F971" s="10"/>
      <c r="G971" s="13"/>
      <c r="H971" s="10"/>
      <c r="I971" s="10"/>
      <c r="J971" s="10"/>
      <c r="K971" s="10"/>
      <c r="L971" s="10"/>
      <c r="M971" s="10"/>
      <c r="N971" s="10"/>
      <c r="O971" s="10"/>
      <c r="P971" s="10"/>
      <c r="Q971" s="10"/>
      <c r="R971" s="10"/>
    </row>
    <row r="972" spans="1:18" ht="33">
      <c r="A972" s="685"/>
      <c r="B972" s="9"/>
      <c r="C972" s="9"/>
      <c r="D972" s="9"/>
      <c r="E972" s="9"/>
      <c r="F972" s="10"/>
      <c r="G972" s="13"/>
      <c r="H972" s="10"/>
      <c r="I972" s="10"/>
      <c r="J972" s="10"/>
      <c r="K972" s="10"/>
      <c r="L972" s="10"/>
      <c r="M972" s="10"/>
      <c r="N972" s="10"/>
      <c r="O972" s="10"/>
      <c r="P972" s="10"/>
      <c r="Q972" s="10"/>
      <c r="R972" s="10"/>
    </row>
    <row r="973" spans="1:18" ht="33">
      <c r="A973" s="685"/>
      <c r="B973" s="9"/>
      <c r="C973" s="9"/>
      <c r="D973" s="9"/>
      <c r="E973" s="9"/>
      <c r="F973" s="10"/>
      <c r="G973" s="13"/>
      <c r="H973" s="10"/>
      <c r="I973" s="10"/>
      <c r="J973" s="10"/>
      <c r="K973" s="10"/>
      <c r="L973" s="10"/>
      <c r="M973" s="10"/>
      <c r="N973" s="10"/>
      <c r="O973" s="10"/>
      <c r="P973" s="10"/>
      <c r="Q973" s="10"/>
      <c r="R973" s="10"/>
    </row>
    <row r="974" spans="1:18" ht="33">
      <c r="A974" s="685"/>
      <c r="B974" s="9"/>
      <c r="C974" s="9"/>
      <c r="D974" s="9"/>
      <c r="E974" s="9"/>
      <c r="F974" s="10"/>
      <c r="G974" s="13"/>
      <c r="H974" s="10"/>
      <c r="I974" s="10"/>
      <c r="J974" s="10"/>
      <c r="K974" s="10"/>
      <c r="L974" s="10"/>
      <c r="M974" s="10"/>
      <c r="N974" s="10"/>
      <c r="O974" s="10"/>
      <c r="P974" s="10"/>
      <c r="Q974" s="10"/>
      <c r="R974" s="10"/>
    </row>
    <row r="975" spans="1:18" ht="33">
      <c r="A975" s="685"/>
      <c r="B975" s="9"/>
      <c r="C975" s="9"/>
      <c r="D975" s="9"/>
      <c r="E975" s="9"/>
      <c r="F975" s="10"/>
      <c r="G975" s="13"/>
      <c r="H975" s="10"/>
      <c r="I975" s="10"/>
      <c r="J975" s="10"/>
      <c r="K975" s="10"/>
      <c r="L975" s="10"/>
      <c r="M975" s="10"/>
      <c r="N975" s="10"/>
      <c r="O975" s="10"/>
      <c r="P975" s="10"/>
      <c r="Q975" s="10"/>
      <c r="R975" s="10"/>
    </row>
    <row r="976" spans="1:18" ht="33">
      <c r="A976" s="685"/>
      <c r="B976" s="9"/>
      <c r="C976" s="9"/>
      <c r="D976" s="9"/>
      <c r="E976" s="9"/>
      <c r="F976" s="10"/>
      <c r="G976" s="13"/>
      <c r="H976" s="10"/>
      <c r="I976" s="10"/>
      <c r="J976" s="10"/>
      <c r="K976" s="10"/>
      <c r="L976" s="10"/>
      <c r="M976" s="10"/>
      <c r="N976" s="10"/>
      <c r="O976" s="10"/>
      <c r="P976" s="10"/>
      <c r="Q976" s="10"/>
      <c r="R976" s="10"/>
    </row>
    <row r="977" spans="1:18" ht="33">
      <c r="A977" s="685"/>
      <c r="B977" s="9"/>
      <c r="C977" s="9"/>
      <c r="D977" s="9"/>
      <c r="E977" s="9"/>
      <c r="F977" s="10"/>
      <c r="G977" s="13"/>
      <c r="H977" s="10"/>
      <c r="I977" s="10"/>
      <c r="J977" s="10"/>
      <c r="K977" s="10"/>
      <c r="L977" s="10"/>
      <c r="M977" s="10"/>
      <c r="N977" s="10"/>
      <c r="O977" s="10"/>
      <c r="P977" s="10"/>
      <c r="Q977" s="10"/>
      <c r="R977" s="10"/>
    </row>
    <row r="978" spans="1:18" ht="33">
      <c r="A978" s="685"/>
      <c r="B978" s="9"/>
      <c r="C978" s="9"/>
      <c r="D978" s="9"/>
      <c r="E978" s="9"/>
      <c r="F978" s="10"/>
      <c r="G978" s="13"/>
      <c r="H978" s="10"/>
      <c r="I978" s="10"/>
      <c r="J978" s="10"/>
      <c r="K978" s="10"/>
      <c r="L978" s="10"/>
      <c r="M978" s="10"/>
      <c r="N978" s="10"/>
      <c r="O978" s="10"/>
      <c r="P978" s="10"/>
      <c r="Q978" s="10"/>
      <c r="R978" s="10"/>
    </row>
    <row r="979" spans="1:18" ht="33">
      <c r="A979" s="685"/>
      <c r="B979" s="9"/>
      <c r="C979" s="9"/>
      <c r="D979" s="9"/>
      <c r="E979" s="9"/>
      <c r="F979" s="10"/>
      <c r="G979" s="13"/>
      <c r="H979" s="10"/>
      <c r="I979" s="10"/>
      <c r="J979" s="10"/>
      <c r="K979" s="10"/>
      <c r="L979" s="10"/>
      <c r="M979" s="10"/>
      <c r="N979" s="10"/>
      <c r="O979" s="10"/>
      <c r="P979" s="10"/>
      <c r="Q979" s="10"/>
      <c r="R979" s="10"/>
    </row>
    <row r="980" spans="1:18" ht="33">
      <c r="A980" s="685"/>
      <c r="B980" s="9"/>
      <c r="C980" s="9"/>
      <c r="D980" s="9"/>
      <c r="E980" s="9"/>
      <c r="F980" s="10"/>
      <c r="G980" s="13"/>
      <c r="H980" s="10"/>
      <c r="I980" s="10"/>
      <c r="J980" s="10"/>
      <c r="K980" s="10"/>
      <c r="L980" s="10"/>
      <c r="M980" s="10"/>
      <c r="N980" s="10"/>
      <c r="O980" s="10"/>
      <c r="P980" s="10"/>
      <c r="Q980" s="10"/>
      <c r="R980" s="10"/>
    </row>
    <row r="981" spans="1:18" ht="33">
      <c r="A981" s="685"/>
      <c r="B981" s="9"/>
      <c r="C981" s="9"/>
      <c r="D981" s="9"/>
      <c r="E981" s="9"/>
      <c r="F981" s="10"/>
      <c r="G981" s="13"/>
      <c r="H981" s="10"/>
      <c r="I981" s="10"/>
      <c r="J981" s="10"/>
      <c r="K981" s="10"/>
      <c r="L981" s="10"/>
      <c r="M981" s="10"/>
      <c r="N981" s="10"/>
      <c r="O981" s="10"/>
      <c r="P981" s="10"/>
      <c r="Q981" s="10"/>
      <c r="R981" s="10"/>
    </row>
    <row r="982" spans="1:18" ht="33">
      <c r="A982" s="685"/>
      <c r="B982" s="9"/>
      <c r="C982" s="9"/>
      <c r="D982" s="9"/>
      <c r="E982" s="9"/>
      <c r="F982" s="10"/>
      <c r="G982" s="13"/>
      <c r="H982" s="10"/>
      <c r="I982" s="10"/>
      <c r="J982" s="10"/>
      <c r="K982" s="10"/>
      <c r="L982" s="10"/>
      <c r="M982" s="10"/>
      <c r="N982" s="10"/>
      <c r="O982" s="10"/>
      <c r="P982" s="10"/>
      <c r="Q982" s="10"/>
      <c r="R982" s="10"/>
    </row>
    <row r="983" spans="1:18" ht="33">
      <c r="A983" s="685"/>
      <c r="B983" s="9"/>
      <c r="C983" s="9"/>
      <c r="D983" s="9"/>
      <c r="E983" s="9"/>
      <c r="F983" s="10"/>
      <c r="G983" s="13"/>
      <c r="H983" s="10"/>
      <c r="I983" s="10"/>
      <c r="J983" s="10"/>
      <c r="K983" s="10"/>
      <c r="L983" s="10"/>
      <c r="M983" s="10"/>
      <c r="N983" s="10"/>
      <c r="O983" s="10"/>
      <c r="P983" s="10"/>
      <c r="Q983" s="10"/>
      <c r="R983" s="10"/>
    </row>
    <row r="984" spans="1:18" ht="33">
      <c r="A984" s="685"/>
      <c r="B984" s="9"/>
      <c r="C984" s="9"/>
      <c r="D984" s="9"/>
      <c r="E984" s="9"/>
      <c r="F984" s="10"/>
      <c r="G984" s="13"/>
      <c r="H984" s="10"/>
      <c r="I984" s="10"/>
      <c r="J984" s="10"/>
      <c r="K984" s="10"/>
      <c r="L984" s="10"/>
      <c r="M984" s="10"/>
      <c r="N984" s="10"/>
      <c r="O984" s="10"/>
      <c r="P984" s="10"/>
      <c r="Q984" s="10"/>
      <c r="R984" s="10"/>
    </row>
    <row r="985" spans="1:18" ht="33">
      <c r="A985" s="685"/>
      <c r="B985" s="9"/>
      <c r="C985" s="9"/>
      <c r="D985" s="9"/>
      <c r="E985" s="9"/>
      <c r="F985" s="10"/>
      <c r="G985" s="13"/>
      <c r="H985" s="10"/>
      <c r="I985" s="10"/>
      <c r="J985" s="10"/>
      <c r="K985" s="10"/>
      <c r="L985" s="10"/>
      <c r="M985" s="10"/>
      <c r="N985" s="10"/>
      <c r="O985" s="10"/>
      <c r="P985" s="10"/>
      <c r="Q985" s="10"/>
      <c r="R985" s="10"/>
    </row>
    <row r="986" spans="1:18" ht="33">
      <c r="A986" s="685"/>
      <c r="B986" s="9"/>
      <c r="C986" s="9"/>
      <c r="D986" s="9"/>
      <c r="E986" s="9"/>
      <c r="F986" s="10"/>
      <c r="G986" s="13"/>
      <c r="H986" s="10"/>
      <c r="I986" s="10"/>
      <c r="J986" s="10"/>
      <c r="K986" s="10"/>
      <c r="L986" s="10"/>
      <c r="M986" s="10"/>
      <c r="N986" s="10"/>
      <c r="O986" s="10"/>
      <c r="P986" s="10"/>
      <c r="Q986" s="10"/>
      <c r="R986" s="10"/>
    </row>
    <row r="987" spans="1:18" ht="33">
      <c r="A987" s="685"/>
      <c r="B987" s="9"/>
      <c r="C987" s="9"/>
      <c r="D987" s="9"/>
      <c r="E987" s="9"/>
      <c r="F987" s="10"/>
      <c r="G987" s="13"/>
      <c r="H987" s="10"/>
      <c r="I987" s="10"/>
      <c r="J987" s="10"/>
      <c r="K987" s="10"/>
      <c r="L987" s="10"/>
      <c r="M987" s="10"/>
      <c r="N987" s="10"/>
      <c r="O987" s="10"/>
      <c r="P987" s="10"/>
      <c r="Q987" s="10"/>
      <c r="R987" s="10"/>
    </row>
    <row r="988" spans="1:18" ht="33">
      <c r="A988" s="685"/>
      <c r="B988" s="9"/>
      <c r="C988" s="9"/>
      <c r="D988" s="9"/>
      <c r="E988" s="9"/>
      <c r="F988" s="10"/>
      <c r="G988" s="13"/>
      <c r="H988" s="10"/>
      <c r="I988" s="10"/>
      <c r="J988" s="10"/>
      <c r="K988" s="10"/>
      <c r="L988" s="10"/>
      <c r="M988" s="10"/>
      <c r="N988" s="10"/>
      <c r="O988" s="10"/>
      <c r="P988" s="10"/>
      <c r="Q988" s="10"/>
      <c r="R988" s="10"/>
    </row>
    <row r="989" spans="1:18" ht="33">
      <c r="A989" s="685"/>
      <c r="B989" s="9"/>
      <c r="C989" s="9"/>
      <c r="D989" s="9"/>
      <c r="E989" s="9"/>
      <c r="F989" s="10"/>
      <c r="G989" s="13"/>
      <c r="H989" s="10"/>
      <c r="I989" s="10"/>
      <c r="J989" s="10"/>
      <c r="K989" s="10"/>
      <c r="L989" s="10"/>
      <c r="M989" s="10"/>
      <c r="N989" s="10"/>
      <c r="O989" s="10"/>
      <c r="P989" s="10"/>
      <c r="Q989" s="10"/>
      <c r="R989" s="10"/>
    </row>
    <row r="990" spans="1:18" ht="33">
      <c r="A990" s="685"/>
      <c r="B990" s="9"/>
      <c r="C990" s="9"/>
      <c r="D990" s="9"/>
      <c r="E990" s="9"/>
      <c r="F990" s="10"/>
      <c r="G990" s="13"/>
      <c r="H990" s="10"/>
      <c r="I990" s="10"/>
      <c r="J990" s="10"/>
      <c r="K990" s="10"/>
      <c r="L990" s="10"/>
      <c r="M990" s="10"/>
      <c r="N990" s="10"/>
      <c r="O990" s="10"/>
      <c r="P990" s="10"/>
      <c r="Q990" s="10"/>
      <c r="R990" s="10"/>
    </row>
    <row r="991" spans="1:18" ht="33">
      <c r="A991" s="685"/>
      <c r="B991" s="9"/>
      <c r="C991" s="9"/>
      <c r="D991" s="9"/>
      <c r="E991" s="9"/>
      <c r="F991" s="10"/>
      <c r="G991" s="13"/>
      <c r="H991" s="10"/>
      <c r="I991" s="10"/>
      <c r="J991" s="10"/>
      <c r="K991" s="10"/>
      <c r="L991" s="10"/>
      <c r="M991" s="10"/>
      <c r="N991" s="10"/>
      <c r="O991" s="10"/>
      <c r="P991" s="10"/>
      <c r="Q991" s="10"/>
      <c r="R991" s="10"/>
    </row>
    <row r="992" spans="1:18" ht="33">
      <c r="A992" s="685"/>
      <c r="B992" s="9"/>
      <c r="C992" s="9"/>
      <c r="D992" s="9"/>
      <c r="E992" s="9"/>
      <c r="F992" s="10"/>
      <c r="G992" s="13"/>
      <c r="H992" s="10"/>
      <c r="I992" s="10"/>
      <c r="J992" s="10"/>
      <c r="K992" s="10"/>
      <c r="L992" s="10"/>
      <c r="M992" s="10"/>
      <c r="N992" s="10"/>
      <c r="O992" s="10"/>
      <c r="P992" s="10"/>
      <c r="Q992" s="10"/>
      <c r="R992" s="10"/>
    </row>
    <row r="993" spans="1:18" ht="33">
      <c r="A993" s="685"/>
      <c r="B993" s="9"/>
      <c r="C993" s="9"/>
      <c r="D993" s="9"/>
      <c r="E993" s="9"/>
      <c r="F993" s="10"/>
      <c r="G993" s="13"/>
      <c r="H993" s="10"/>
      <c r="I993" s="10"/>
      <c r="J993" s="10"/>
      <c r="K993" s="10"/>
      <c r="L993" s="10"/>
      <c r="M993" s="10"/>
      <c r="N993" s="10"/>
      <c r="O993" s="10"/>
      <c r="P993" s="10"/>
      <c r="Q993" s="10"/>
      <c r="R993" s="10"/>
    </row>
    <row r="994" spans="1:18" ht="33">
      <c r="A994" s="685"/>
      <c r="B994" s="9"/>
      <c r="C994" s="9"/>
      <c r="D994" s="9"/>
      <c r="E994" s="9"/>
      <c r="F994" s="10"/>
      <c r="G994" s="13"/>
      <c r="H994" s="10"/>
      <c r="I994" s="10"/>
      <c r="J994" s="10"/>
      <c r="K994" s="10"/>
      <c r="L994" s="10"/>
      <c r="M994" s="10"/>
      <c r="N994" s="10"/>
      <c r="O994" s="10"/>
      <c r="P994" s="10"/>
      <c r="Q994" s="10"/>
      <c r="R994" s="10"/>
    </row>
    <row r="995" spans="1:18" ht="33">
      <c r="A995" s="685"/>
      <c r="B995" s="9"/>
      <c r="C995" s="9"/>
      <c r="D995" s="9"/>
      <c r="E995" s="9"/>
      <c r="F995" s="10"/>
      <c r="G995" s="13"/>
      <c r="H995" s="10"/>
      <c r="I995" s="10"/>
      <c r="J995" s="10"/>
      <c r="K995" s="10"/>
      <c r="L995" s="10"/>
      <c r="M995" s="10"/>
      <c r="N995" s="10"/>
      <c r="O995" s="10"/>
      <c r="P995" s="10"/>
      <c r="Q995" s="10"/>
      <c r="R995" s="10"/>
    </row>
    <row r="996" spans="1:18" ht="33">
      <c r="A996" s="685"/>
      <c r="B996" s="9"/>
      <c r="C996" s="9"/>
      <c r="D996" s="9"/>
      <c r="E996" s="9"/>
      <c r="F996" s="10"/>
      <c r="G996" s="13"/>
      <c r="H996" s="10"/>
      <c r="I996" s="10"/>
      <c r="J996" s="10"/>
      <c r="K996" s="10"/>
      <c r="L996" s="10"/>
      <c r="M996" s="10"/>
      <c r="N996" s="10"/>
      <c r="O996" s="10"/>
      <c r="P996" s="10"/>
      <c r="Q996" s="10"/>
      <c r="R996" s="10"/>
    </row>
    <row r="997" spans="1:18" ht="33">
      <c r="A997" s="685"/>
      <c r="B997" s="9"/>
      <c r="C997" s="9"/>
      <c r="D997" s="9"/>
      <c r="E997" s="9"/>
      <c r="F997" s="10"/>
      <c r="G997" s="13"/>
      <c r="H997" s="10"/>
      <c r="I997" s="10"/>
      <c r="J997" s="10"/>
      <c r="K997" s="10"/>
      <c r="L997" s="10"/>
      <c r="M997" s="10"/>
      <c r="N997" s="10"/>
      <c r="O997" s="10"/>
      <c r="P997" s="10"/>
      <c r="Q997" s="10"/>
      <c r="R997" s="10"/>
    </row>
    <row r="998" spans="1:18" ht="33">
      <c r="A998" s="685"/>
      <c r="B998" s="9"/>
      <c r="C998" s="9"/>
      <c r="D998" s="9"/>
      <c r="E998" s="9"/>
      <c r="F998" s="10"/>
      <c r="G998" s="13"/>
      <c r="H998" s="10"/>
      <c r="I998" s="10"/>
      <c r="J998" s="10"/>
      <c r="K998" s="10"/>
      <c r="L998" s="10"/>
      <c r="M998" s="10"/>
      <c r="N998" s="10"/>
      <c r="O998" s="10"/>
      <c r="P998" s="10"/>
      <c r="Q998" s="10"/>
      <c r="R998" s="10"/>
    </row>
    <row r="999" spans="1:18" ht="33">
      <c r="A999" s="685"/>
      <c r="B999" s="9"/>
      <c r="C999" s="9"/>
      <c r="D999" s="9"/>
      <c r="E999" s="9"/>
      <c r="F999" s="10"/>
      <c r="G999" s="13"/>
      <c r="H999" s="10"/>
      <c r="I999" s="10"/>
      <c r="J999" s="10"/>
      <c r="K999" s="10"/>
      <c r="L999" s="10"/>
      <c r="M999" s="10"/>
      <c r="N999" s="10"/>
      <c r="O999" s="10"/>
      <c r="P999" s="10"/>
      <c r="Q999" s="10"/>
      <c r="R999" s="10"/>
    </row>
    <row r="1000" spans="1:18" ht="33">
      <c r="A1000" s="685"/>
      <c r="B1000" s="9"/>
      <c r="C1000" s="9"/>
      <c r="D1000" s="9"/>
      <c r="E1000" s="9"/>
      <c r="F1000" s="10"/>
      <c r="G1000" s="13"/>
      <c r="H1000" s="10"/>
      <c r="I1000" s="10"/>
      <c r="J1000" s="10"/>
      <c r="K1000" s="10"/>
      <c r="L1000" s="10"/>
      <c r="M1000" s="10"/>
      <c r="N1000" s="10"/>
      <c r="O1000" s="10"/>
      <c r="P1000" s="10"/>
      <c r="Q1000" s="10"/>
      <c r="R1000" s="10"/>
    </row>
    <row r="1001" spans="1:18" ht="33">
      <c r="A1001" s="685"/>
      <c r="B1001" s="9"/>
      <c r="C1001" s="9"/>
      <c r="D1001" s="9"/>
      <c r="E1001" s="9"/>
      <c r="F1001" s="10"/>
      <c r="G1001" s="13"/>
      <c r="H1001" s="10"/>
      <c r="I1001" s="10"/>
      <c r="J1001" s="10"/>
      <c r="K1001" s="10"/>
      <c r="L1001" s="10"/>
      <c r="M1001" s="10"/>
      <c r="N1001" s="10"/>
      <c r="O1001" s="10"/>
      <c r="P1001" s="10"/>
      <c r="Q1001" s="10"/>
      <c r="R1001" s="10"/>
    </row>
    <row r="1002" spans="1:18" ht="33">
      <c r="A1002" s="685"/>
      <c r="B1002" s="9"/>
      <c r="C1002" s="9"/>
      <c r="D1002" s="9"/>
      <c r="E1002" s="9"/>
      <c r="F1002" s="10"/>
      <c r="G1002" s="13"/>
      <c r="H1002" s="10"/>
      <c r="I1002" s="10"/>
      <c r="J1002" s="10"/>
      <c r="K1002" s="10"/>
      <c r="L1002" s="10"/>
      <c r="M1002" s="10"/>
      <c r="N1002" s="10"/>
      <c r="O1002" s="10"/>
      <c r="P1002" s="10"/>
      <c r="Q1002" s="10"/>
      <c r="R1002" s="10"/>
    </row>
    <row r="1003" spans="1:18" ht="33">
      <c r="A1003" s="685"/>
      <c r="B1003" s="9"/>
      <c r="C1003" s="9"/>
      <c r="D1003" s="9"/>
      <c r="E1003" s="9"/>
      <c r="F1003" s="10"/>
      <c r="G1003" s="13"/>
      <c r="H1003" s="10"/>
      <c r="I1003" s="10"/>
      <c r="J1003" s="10"/>
      <c r="K1003" s="10"/>
      <c r="L1003" s="10"/>
      <c r="M1003" s="10"/>
      <c r="N1003" s="10"/>
      <c r="O1003" s="10"/>
      <c r="P1003" s="10"/>
      <c r="Q1003" s="10"/>
      <c r="R1003" s="10"/>
    </row>
    <row r="1004" spans="1:18" ht="33">
      <c r="A1004" s="685"/>
      <c r="B1004" s="9"/>
      <c r="C1004" s="9"/>
      <c r="D1004" s="9"/>
      <c r="E1004" s="9"/>
      <c r="F1004" s="10"/>
      <c r="G1004" s="13"/>
      <c r="H1004" s="10"/>
      <c r="I1004" s="10"/>
      <c r="J1004" s="10"/>
      <c r="K1004" s="10"/>
      <c r="L1004" s="10"/>
      <c r="M1004" s="10"/>
      <c r="N1004" s="10"/>
      <c r="O1004" s="10"/>
      <c r="P1004" s="10"/>
      <c r="Q1004" s="10"/>
      <c r="R1004" s="10"/>
    </row>
    <row r="1005" spans="1:18" ht="33">
      <c r="A1005" s="685"/>
      <c r="B1005" s="9"/>
      <c r="C1005" s="9"/>
      <c r="D1005" s="9"/>
      <c r="E1005" s="9"/>
      <c r="F1005" s="10"/>
      <c r="G1005" s="13"/>
      <c r="H1005" s="10"/>
      <c r="I1005" s="10"/>
      <c r="J1005" s="10"/>
      <c r="K1005" s="10"/>
      <c r="L1005" s="10"/>
      <c r="M1005" s="10"/>
      <c r="N1005" s="10"/>
      <c r="O1005" s="10"/>
      <c r="P1005" s="10"/>
      <c r="Q1005" s="10"/>
      <c r="R1005" s="10"/>
    </row>
    <row r="1006" spans="1:18" ht="33">
      <c r="A1006" s="685"/>
      <c r="B1006" s="9"/>
      <c r="C1006" s="9"/>
      <c r="D1006" s="9"/>
      <c r="E1006" s="9"/>
      <c r="F1006" s="10"/>
      <c r="G1006" s="13"/>
      <c r="H1006" s="10"/>
      <c r="I1006" s="10"/>
      <c r="J1006" s="10"/>
      <c r="K1006" s="10"/>
      <c r="L1006" s="10"/>
      <c r="M1006" s="10"/>
      <c r="N1006" s="10"/>
      <c r="O1006" s="10"/>
      <c r="P1006" s="10"/>
      <c r="Q1006" s="10"/>
      <c r="R1006" s="10"/>
    </row>
    <row r="1007" spans="1:18" ht="33">
      <c r="A1007" s="685"/>
      <c r="B1007" s="9"/>
      <c r="C1007" s="9"/>
      <c r="D1007" s="9"/>
      <c r="E1007" s="9"/>
      <c r="F1007" s="10"/>
      <c r="G1007" s="13"/>
      <c r="H1007" s="10"/>
      <c r="I1007" s="10"/>
      <c r="J1007" s="10"/>
      <c r="K1007" s="10"/>
      <c r="L1007" s="10"/>
      <c r="M1007" s="10"/>
      <c r="N1007" s="10"/>
      <c r="O1007" s="10"/>
      <c r="P1007" s="10"/>
      <c r="Q1007" s="10"/>
      <c r="R1007" s="10"/>
    </row>
    <row r="1008" spans="1:18" ht="33">
      <c r="A1008" s="685"/>
      <c r="B1008" s="9"/>
      <c r="C1008" s="9"/>
      <c r="D1008" s="9"/>
      <c r="E1008" s="9"/>
      <c r="F1008" s="10"/>
      <c r="G1008" s="13"/>
      <c r="H1008" s="10"/>
      <c r="I1008" s="10"/>
      <c r="J1008" s="10"/>
      <c r="K1008" s="10"/>
      <c r="L1008" s="10"/>
      <c r="M1008" s="10"/>
      <c r="N1008" s="10"/>
      <c r="O1008" s="10"/>
      <c r="P1008" s="10"/>
      <c r="Q1008" s="10"/>
      <c r="R1008" s="10"/>
    </row>
    <row r="1009" spans="1:18" ht="33">
      <c r="A1009" s="685"/>
      <c r="B1009" s="9"/>
      <c r="C1009" s="9"/>
      <c r="D1009" s="9"/>
      <c r="E1009" s="9"/>
      <c r="F1009" s="10"/>
      <c r="G1009" s="13"/>
      <c r="H1009" s="10"/>
      <c r="I1009" s="10"/>
      <c r="J1009" s="10"/>
      <c r="K1009" s="10"/>
      <c r="L1009" s="10"/>
      <c r="M1009" s="10"/>
      <c r="N1009" s="10"/>
      <c r="O1009" s="10"/>
      <c r="P1009" s="10"/>
      <c r="Q1009" s="10"/>
      <c r="R1009" s="10"/>
    </row>
    <row r="1010" spans="1:18" ht="33">
      <c r="A1010" s="685"/>
      <c r="B1010" s="9"/>
      <c r="C1010" s="9"/>
      <c r="D1010" s="9"/>
      <c r="E1010" s="9"/>
      <c r="F1010" s="10"/>
      <c r="G1010" s="13"/>
      <c r="H1010" s="10"/>
      <c r="I1010" s="10"/>
      <c r="J1010" s="10"/>
      <c r="K1010" s="10"/>
      <c r="L1010" s="10"/>
      <c r="M1010" s="10"/>
      <c r="N1010" s="10"/>
      <c r="O1010" s="10"/>
      <c r="P1010" s="10"/>
      <c r="Q1010" s="10"/>
      <c r="R1010" s="10"/>
    </row>
    <row r="1011" spans="1:18" ht="33">
      <c r="A1011" s="685"/>
      <c r="B1011" s="9"/>
      <c r="C1011" s="9"/>
      <c r="D1011" s="9"/>
      <c r="E1011" s="9"/>
      <c r="F1011" s="10"/>
      <c r="G1011" s="13"/>
      <c r="H1011" s="10"/>
      <c r="I1011" s="10"/>
      <c r="J1011" s="10"/>
      <c r="K1011" s="10"/>
      <c r="L1011" s="10"/>
      <c r="M1011" s="10"/>
      <c r="N1011" s="10"/>
      <c r="O1011" s="10"/>
      <c r="P1011" s="10"/>
      <c r="Q1011" s="10"/>
      <c r="R1011" s="10"/>
    </row>
    <row r="1012" spans="1:18" ht="33">
      <c r="A1012" s="685"/>
      <c r="B1012" s="9"/>
      <c r="C1012" s="9"/>
      <c r="D1012" s="9"/>
      <c r="E1012" s="9"/>
      <c r="F1012" s="10"/>
      <c r="G1012" s="13"/>
      <c r="H1012" s="10"/>
      <c r="I1012" s="10"/>
      <c r="J1012" s="10"/>
      <c r="K1012" s="10"/>
      <c r="L1012" s="10"/>
      <c r="M1012" s="10"/>
      <c r="N1012" s="10"/>
      <c r="O1012" s="10"/>
      <c r="P1012" s="10"/>
      <c r="Q1012" s="10"/>
      <c r="R1012" s="10"/>
    </row>
    <row r="1013" spans="1:18" ht="33">
      <c r="A1013" s="685"/>
      <c r="B1013" s="9"/>
      <c r="C1013" s="9"/>
      <c r="D1013" s="9"/>
      <c r="E1013" s="9"/>
      <c r="F1013" s="10"/>
      <c r="G1013" s="13"/>
      <c r="H1013" s="10"/>
      <c r="I1013" s="10"/>
      <c r="J1013" s="10"/>
      <c r="K1013" s="10"/>
      <c r="L1013" s="10"/>
      <c r="M1013" s="10"/>
      <c r="N1013" s="10"/>
      <c r="O1013" s="10"/>
      <c r="P1013" s="10"/>
      <c r="Q1013" s="10"/>
      <c r="R1013" s="10"/>
    </row>
    <row r="1014" spans="1:18" ht="33">
      <c r="A1014" s="685"/>
      <c r="B1014" s="9"/>
      <c r="C1014" s="9"/>
      <c r="D1014" s="9"/>
      <c r="E1014" s="9"/>
      <c r="F1014" s="10"/>
      <c r="G1014" s="13"/>
      <c r="H1014" s="10"/>
      <c r="I1014" s="10"/>
      <c r="J1014" s="10"/>
      <c r="K1014" s="10"/>
      <c r="L1014" s="10"/>
      <c r="M1014" s="10"/>
      <c r="N1014" s="10"/>
      <c r="O1014" s="10"/>
      <c r="P1014" s="10"/>
      <c r="Q1014" s="10"/>
      <c r="R1014" s="10"/>
    </row>
    <row r="1015" spans="1:18" ht="33">
      <c r="A1015" s="685"/>
      <c r="B1015" s="9"/>
      <c r="C1015" s="9"/>
      <c r="D1015" s="9"/>
      <c r="E1015" s="9"/>
      <c r="F1015" s="10"/>
      <c r="G1015" s="13"/>
      <c r="H1015" s="10"/>
      <c r="I1015" s="10"/>
      <c r="J1015" s="10"/>
      <c r="K1015" s="10"/>
      <c r="L1015" s="10"/>
      <c r="M1015" s="10"/>
      <c r="N1015" s="10"/>
      <c r="O1015" s="10"/>
      <c r="P1015" s="10"/>
      <c r="Q1015" s="10"/>
      <c r="R1015" s="10"/>
    </row>
    <row r="1016" spans="1:18" ht="33">
      <c r="A1016" s="685"/>
      <c r="B1016" s="9"/>
      <c r="C1016" s="9"/>
      <c r="D1016" s="9"/>
      <c r="E1016" s="9"/>
      <c r="F1016" s="10"/>
      <c r="G1016" s="13"/>
      <c r="H1016" s="10"/>
      <c r="I1016" s="10"/>
      <c r="J1016" s="10"/>
      <c r="K1016" s="10"/>
      <c r="L1016" s="10"/>
      <c r="M1016" s="10"/>
      <c r="N1016" s="10"/>
      <c r="O1016" s="10"/>
      <c r="P1016" s="10"/>
      <c r="Q1016" s="10"/>
      <c r="R1016" s="10"/>
    </row>
    <row r="1017" spans="1:18" ht="33">
      <c r="A1017" s="685"/>
      <c r="B1017" s="9"/>
      <c r="C1017" s="9"/>
      <c r="D1017" s="9"/>
      <c r="E1017" s="9"/>
      <c r="F1017" s="10"/>
      <c r="G1017" s="13"/>
      <c r="H1017" s="10"/>
      <c r="I1017" s="10"/>
      <c r="J1017" s="10"/>
      <c r="K1017" s="10"/>
      <c r="L1017" s="10"/>
      <c r="M1017" s="10"/>
      <c r="N1017" s="10"/>
      <c r="O1017" s="10"/>
      <c r="P1017" s="10"/>
      <c r="Q1017" s="10"/>
      <c r="R1017" s="10"/>
    </row>
    <row r="1018" spans="1:18" ht="33">
      <c r="A1018" s="685"/>
      <c r="B1018" s="9"/>
      <c r="C1018" s="9"/>
      <c r="D1018" s="9"/>
      <c r="E1018" s="9"/>
      <c r="F1018" s="10"/>
      <c r="G1018" s="13"/>
      <c r="H1018" s="10"/>
      <c r="I1018" s="10"/>
      <c r="J1018" s="10"/>
      <c r="K1018" s="10"/>
      <c r="L1018" s="10"/>
      <c r="M1018" s="10"/>
      <c r="N1018" s="10"/>
      <c r="O1018" s="10"/>
      <c r="P1018" s="10"/>
      <c r="Q1018" s="10"/>
      <c r="R1018" s="10"/>
    </row>
    <row r="1019" spans="1:18" ht="33">
      <c r="A1019" s="685"/>
      <c r="B1019" s="9"/>
      <c r="C1019" s="9"/>
      <c r="D1019" s="9"/>
      <c r="E1019" s="9"/>
      <c r="F1019" s="10"/>
      <c r="G1019" s="13"/>
      <c r="H1019" s="10"/>
      <c r="I1019" s="10"/>
      <c r="J1019" s="10"/>
      <c r="K1019" s="10"/>
      <c r="L1019" s="10"/>
      <c r="M1019" s="10"/>
      <c r="N1019" s="10"/>
      <c r="O1019" s="10"/>
      <c r="P1019" s="10"/>
      <c r="Q1019" s="10"/>
      <c r="R1019" s="10"/>
    </row>
    <row r="1020" spans="1:18" ht="33">
      <c r="A1020" s="685"/>
      <c r="B1020" s="9"/>
      <c r="C1020" s="9"/>
      <c r="D1020" s="9"/>
      <c r="E1020" s="9"/>
      <c r="F1020" s="10"/>
      <c r="G1020" s="13"/>
      <c r="H1020" s="10"/>
      <c r="I1020" s="10"/>
      <c r="J1020" s="10"/>
      <c r="K1020" s="10"/>
      <c r="L1020" s="10"/>
      <c r="M1020" s="10"/>
      <c r="N1020" s="10"/>
      <c r="O1020" s="10"/>
      <c r="P1020" s="10"/>
      <c r="Q1020" s="10"/>
      <c r="R1020" s="10"/>
    </row>
    <row r="1021" spans="1:18" ht="33">
      <c r="A1021" s="685"/>
      <c r="B1021" s="9"/>
      <c r="C1021" s="9"/>
      <c r="D1021" s="9"/>
      <c r="E1021" s="9"/>
      <c r="F1021" s="10"/>
      <c r="G1021" s="13"/>
      <c r="H1021" s="10"/>
      <c r="I1021" s="10"/>
      <c r="J1021" s="10"/>
      <c r="K1021" s="10"/>
      <c r="L1021" s="10"/>
      <c r="M1021" s="10"/>
      <c r="N1021" s="10"/>
      <c r="O1021" s="10"/>
      <c r="P1021" s="10"/>
      <c r="Q1021" s="10"/>
      <c r="R1021" s="10"/>
    </row>
    <row r="1022" spans="1:18" ht="33">
      <c r="A1022" s="685"/>
      <c r="B1022" s="9"/>
      <c r="C1022" s="9"/>
      <c r="D1022" s="9"/>
      <c r="E1022" s="9"/>
      <c r="F1022" s="10"/>
      <c r="G1022" s="13"/>
      <c r="H1022" s="10"/>
      <c r="I1022" s="10"/>
      <c r="J1022" s="10"/>
      <c r="K1022" s="10"/>
      <c r="L1022" s="10"/>
      <c r="M1022" s="10"/>
      <c r="N1022" s="10"/>
      <c r="O1022" s="10"/>
      <c r="P1022" s="10"/>
      <c r="Q1022" s="10"/>
      <c r="R1022" s="10"/>
    </row>
    <row r="1023" spans="1:18" ht="33">
      <c r="A1023" s="685"/>
      <c r="B1023" s="9"/>
      <c r="C1023" s="9"/>
      <c r="D1023" s="9"/>
      <c r="E1023" s="9"/>
      <c r="F1023" s="10"/>
      <c r="G1023" s="13"/>
      <c r="H1023" s="10"/>
      <c r="I1023" s="10"/>
      <c r="J1023" s="10"/>
      <c r="K1023" s="10"/>
      <c r="L1023" s="10"/>
      <c r="M1023" s="10"/>
      <c r="N1023" s="10"/>
      <c r="O1023" s="10"/>
      <c r="P1023" s="10"/>
      <c r="Q1023" s="10"/>
      <c r="R1023" s="10"/>
    </row>
    <row r="1024" spans="1:18" ht="33">
      <c r="A1024" s="685"/>
      <c r="B1024" s="9"/>
      <c r="C1024" s="9"/>
      <c r="D1024" s="9"/>
      <c r="E1024" s="9"/>
      <c r="F1024" s="10"/>
      <c r="G1024" s="13"/>
      <c r="H1024" s="10"/>
      <c r="I1024" s="10"/>
      <c r="J1024" s="10"/>
      <c r="K1024" s="10"/>
      <c r="L1024" s="10"/>
      <c r="M1024" s="10"/>
      <c r="N1024" s="10"/>
      <c r="O1024" s="10"/>
      <c r="P1024" s="10"/>
      <c r="Q1024" s="10"/>
      <c r="R1024" s="10"/>
    </row>
    <row r="1025" spans="1:18" ht="33">
      <c r="A1025" s="685"/>
      <c r="B1025" s="9"/>
      <c r="C1025" s="9"/>
      <c r="D1025" s="9"/>
      <c r="E1025" s="9"/>
      <c r="F1025" s="10"/>
      <c r="G1025" s="13"/>
      <c r="H1025" s="10"/>
      <c r="I1025" s="10"/>
      <c r="J1025" s="10"/>
      <c r="K1025" s="10"/>
      <c r="L1025" s="10"/>
      <c r="M1025" s="10"/>
      <c r="N1025" s="10"/>
      <c r="O1025" s="10"/>
      <c r="P1025" s="10"/>
      <c r="Q1025" s="10"/>
      <c r="R1025" s="10"/>
    </row>
    <row r="1026" spans="1:18" ht="33">
      <c r="A1026" s="685"/>
      <c r="B1026" s="9"/>
      <c r="C1026" s="9"/>
      <c r="D1026" s="9"/>
      <c r="E1026" s="9"/>
      <c r="F1026" s="10"/>
      <c r="G1026" s="13"/>
      <c r="H1026" s="10"/>
      <c r="I1026" s="10"/>
      <c r="J1026" s="10"/>
      <c r="K1026" s="10"/>
      <c r="L1026" s="10"/>
      <c r="M1026" s="10"/>
      <c r="N1026" s="10"/>
      <c r="O1026" s="10"/>
      <c r="P1026" s="10"/>
      <c r="Q1026" s="10"/>
      <c r="R1026" s="10"/>
    </row>
    <row r="1027" spans="1:18" ht="33">
      <c r="A1027" s="685"/>
      <c r="B1027" s="9"/>
      <c r="C1027" s="9"/>
      <c r="D1027" s="9"/>
      <c r="E1027" s="9"/>
      <c r="F1027" s="10"/>
      <c r="G1027" s="13"/>
      <c r="H1027" s="10"/>
      <c r="I1027" s="10"/>
      <c r="J1027" s="10"/>
      <c r="K1027" s="10"/>
      <c r="L1027" s="10"/>
      <c r="M1027" s="10"/>
      <c r="N1027" s="10"/>
      <c r="O1027" s="10"/>
      <c r="P1027" s="10"/>
      <c r="Q1027" s="10"/>
      <c r="R1027" s="10"/>
    </row>
    <row r="1028" spans="1:18" ht="33">
      <c r="A1028" s="685"/>
      <c r="B1028" s="9"/>
      <c r="C1028" s="9"/>
      <c r="D1028" s="9"/>
      <c r="E1028" s="9"/>
      <c r="F1028" s="10"/>
      <c r="G1028" s="13"/>
      <c r="H1028" s="10"/>
      <c r="I1028" s="10"/>
      <c r="J1028" s="10"/>
      <c r="K1028" s="10"/>
      <c r="L1028" s="10"/>
      <c r="M1028" s="10"/>
      <c r="N1028" s="10"/>
      <c r="O1028" s="10"/>
      <c r="P1028" s="10"/>
      <c r="Q1028" s="10"/>
      <c r="R1028" s="10"/>
    </row>
    <row r="1029" spans="1:18" ht="33">
      <c r="A1029" s="685"/>
      <c r="B1029" s="9"/>
      <c r="C1029" s="9"/>
      <c r="D1029" s="9"/>
      <c r="E1029" s="9"/>
      <c r="F1029" s="10"/>
      <c r="G1029" s="13"/>
      <c r="H1029" s="10"/>
      <c r="I1029" s="10"/>
      <c r="J1029" s="10"/>
      <c r="K1029" s="10"/>
      <c r="L1029" s="10"/>
      <c r="M1029" s="10"/>
      <c r="N1029" s="10"/>
      <c r="O1029" s="10"/>
      <c r="P1029" s="10"/>
      <c r="Q1029" s="10"/>
      <c r="R1029" s="10"/>
    </row>
    <row r="1030" spans="1:18" ht="33">
      <c r="A1030" s="685"/>
      <c r="B1030" s="9"/>
      <c r="C1030" s="9"/>
      <c r="D1030" s="9"/>
      <c r="E1030" s="9"/>
      <c r="F1030" s="10"/>
      <c r="G1030" s="13"/>
      <c r="H1030" s="10"/>
      <c r="I1030" s="10"/>
      <c r="J1030" s="10"/>
      <c r="K1030" s="10"/>
      <c r="L1030" s="10"/>
      <c r="M1030" s="10"/>
      <c r="N1030" s="10"/>
      <c r="O1030" s="10"/>
      <c r="P1030" s="10"/>
      <c r="Q1030" s="10"/>
      <c r="R1030" s="10"/>
    </row>
    <row r="1031" spans="1:18" ht="33">
      <c r="A1031" s="685"/>
      <c r="B1031" s="9"/>
      <c r="C1031" s="9"/>
      <c r="D1031" s="9"/>
      <c r="E1031" s="9"/>
      <c r="F1031" s="10"/>
      <c r="G1031" s="13"/>
      <c r="H1031" s="10"/>
      <c r="I1031" s="10"/>
      <c r="J1031" s="10"/>
      <c r="K1031" s="10"/>
      <c r="L1031" s="10"/>
      <c r="M1031" s="10"/>
      <c r="N1031" s="10"/>
      <c r="O1031" s="10"/>
      <c r="P1031" s="10"/>
      <c r="Q1031" s="10"/>
      <c r="R1031" s="10"/>
    </row>
    <row r="1032" spans="1:18" ht="33">
      <c r="A1032" s="685"/>
      <c r="B1032" s="9"/>
      <c r="C1032" s="9"/>
      <c r="D1032" s="9"/>
      <c r="E1032" s="9"/>
      <c r="F1032" s="10"/>
      <c r="G1032" s="13"/>
      <c r="H1032" s="10"/>
      <c r="I1032" s="10"/>
      <c r="J1032" s="10"/>
      <c r="K1032" s="10"/>
      <c r="L1032" s="10"/>
      <c r="M1032" s="10"/>
      <c r="N1032" s="10"/>
      <c r="O1032" s="10"/>
      <c r="P1032" s="10"/>
      <c r="Q1032" s="10"/>
      <c r="R1032" s="10"/>
    </row>
    <row r="1033" spans="1:18" ht="33">
      <c r="A1033" s="685"/>
      <c r="B1033" s="9"/>
      <c r="C1033" s="9"/>
      <c r="D1033" s="9"/>
      <c r="E1033" s="9"/>
      <c r="F1033" s="10"/>
      <c r="G1033" s="13"/>
      <c r="H1033" s="10"/>
      <c r="I1033" s="10"/>
      <c r="J1033" s="10"/>
      <c r="K1033" s="10"/>
      <c r="L1033" s="10"/>
      <c r="M1033" s="10"/>
      <c r="N1033" s="10"/>
      <c r="O1033" s="10"/>
      <c r="P1033" s="10"/>
      <c r="Q1033" s="10"/>
      <c r="R1033" s="10"/>
    </row>
    <row r="1034" spans="1:18" ht="33">
      <c r="A1034" s="685"/>
      <c r="B1034" s="9"/>
      <c r="C1034" s="9"/>
      <c r="D1034" s="9"/>
      <c r="E1034" s="9"/>
      <c r="F1034" s="10"/>
      <c r="G1034" s="13"/>
      <c r="H1034" s="10"/>
      <c r="I1034" s="10"/>
      <c r="J1034" s="10"/>
      <c r="K1034" s="10"/>
      <c r="L1034" s="10"/>
      <c r="M1034" s="10"/>
      <c r="N1034" s="10"/>
      <c r="O1034" s="10"/>
      <c r="P1034" s="10"/>
      <c r="Q1034" s="10"/>
      <c r="R1034" s="10"/>
    </row>
    <row r="1035" spans="1:18" ht="33">
      <c r="A1035" s="685"/>
      <c r="B1035" s="9"/>
      <c r="C1035" s="9"/>
      <c r="D1035" s="9"/>
      <c r="E1035" s="9"/>
      <c r="F1035" s="10"/>
      <c r="G1035" s="13"/>
      <c r="H1035" s="10"/>
      <c r="I1035" s="10"/>
      <c r="J1035" s="10"/>
      <c r="K1035" s="10"/>
      <c r="L1035" s="10"/>
      <c r="M1035" s="10"/>
      <c r="N1035" s="10"/>
      <c r="O1035" s="10"/>
      <c r="P1035" s="10"/>
      <c r="Q1035" s="10"/>
      <c r="R1035" s="10"/>
    </row>
    <row r="1036" spans="1:18" ht="33">
      <c r="A1036" s="685"/>
      <c r="B1036" s="9"/>
      <c r="C1036" s="9"/>
      <c r="D1036" s="9"/>
      <c r="E1036" s="9"/>
      <c r="F1036" s="10"/>
      <c r="G1036" s="13"/>
      <c r="H1036" s="10"/>
      <c r="I1036" s="10"/>
      <c r="J1036" s="10"/>
      <c r="K1036" s="10"/>
      <c r="L1036" s="10"/>
      <c r="M1036" s="10"/>
      <c r="N1036" s="10"/>
      <c r="O1036" s="10"/>
      <c r="P1036" s="10"/>
      <c r="Q1036" s="10"/>
      <c r="R1036" s="10"/>
    </row>
    <row r="1037" spans="1:18" ht="33">
      <c r="A1037" s="685"/>
      <c r="B1037" s="9"/>
      <c r="C1037" s="9"/>
      <c r="D1037" s="9"/>
      <c r="E1037" s="9"/>
      <c r="F1037" s="10"/>
      <c r="G1037" s="13"/>
      <c r="H1037" s="10"/>
      <c r="I1037" s="10"/>
      <c r="J1037" s="10"/>
      <c r="K1037" s="10"/>
      <c r="L1037" s="10"/>
      <c r="M1037" s="10"/>
      <c r="N1037" s="10"/>
      <c r="O1037" s="10"/>
      <c r="P1037" s="10"/>
      <c r="Q1037" s="10"/>
      <c r="R1037" s="10"/>
    </row>
    <row r="1038" spans="1:18" ht="33">
      <c r="A1038" s="685"/>
      <c r="B1038" s="9"/>
      <c r="C1038" s="9"/>
      <c r="D1038" s="9"/>
      <c r="E1038" s="9"/>
      <c r="F1038" s="10"/>
      <c r="G1038" s="13"/>
      <c r="H1038" s="10"/>
      <c r="I1038" s="10"/>
      <c r="J1038" s="10"/>
      <c r="K1038" s="10"/>
      <c r="L1038" s="10"/>
      <c r="M1038" s="10"/>
      <c r="N1038" s="10"/>
      <c r="O1038" s="10"/>
      <c r="P1038" s="10"/>
      <c r="Q1038" s="10"/>
      <c r="R1038" s="10"/>
    </row>
    <row r="1039" spans="1:18" ht="33">
      <c r="A1039" s="685"/>
      <c r="B1039" s="9"/>
      <c r="C1039" s="9"/>
      <c r="D1039" s="9"/>
      <c r="E1039" s="9"/>
      <c r="F1039" s="10"/>
      <c r="G1039" s="13"/>
      <c r="H1039" s="10"/>
      <c r="I1039" s="10"/>
      <c r="J1039" s="10"/>
      <c r="K1039" s="10"/>
      <c r="L1039" s="10"/>
      <c r="M1039" s="10"/>
      <c r="N1039" s="10"/>
      <c r="O1039" s="10"/>
      <c r="P1039" s="10"/>
      <c r="Q1039" s="10"/>
      <c r="R1039" s="10"/>
    </row>
    <row r="1040" spans="1:18" ht="33">
      <c r="A1040" s="685"/>
      <c r="B1040" s="9"/>
      <c r="C1040" s="9"/>
      <c r="D1040" s="9"/>
      <c r="E1040" s="9"/>
      <c r="F1040" s="10"/>
      <c r="G1040" s="13"/>
      <c r="H1040" s="10"/>
      <c r="I1040" s="10"/>
      <c r="J1040" s="10"/>
      <c r="K1040" s="10"/>
      <c r="L1040" s="10"/>
      <c r="M1040" s="10"/>
      <c r="N1040" s="10"/>
      <c r="O1040" s="10"/>
      <c r="P1040" s="10"/>
      <c r="Q1040" s="10"/>
      <c r="R1040" s="10"/>
    </row>
    <row r="1041" spans="1:18" ht="33">
      <c r="A1041" s="685"/>
      <c r="B1041" s="9"/>
      <c r="C1041" s="9"/>
      <c r="D1041" s="9"/>
      <c r="E1041" s="9"/>
      <c r="F1041" s="10"/>
      <c r="G1041" s="13"/>
      <c r="H1041" s="10"/>
      <c r="I1041" s="10"/>
      <c r="J1041" s="10"/>
      <c r="K1041" s="10"/>
      <c r="L1041" s="10"/>
      <c r="M1041" s="10"/>
      <c r="N1041" s="10"/>
      <c r="O1041" s="10"/>
      <c r="P1041" s="10"/>
      <c r="Q1041" s="10"/>
      <c r="R1041" s="10"/>
    </row>
    <row r="1042" spans="1:18" ht="33">
      <c r="A1042" s="685"/>
      <c r="B1042" s="9"/>
      <c r="C1042" s="9"/>
      <c r="D1042" s="9"/>
      <c r="E1042" s="9"/>
      <c r="F1042" s="10"/>
      <c r="G1042" s="13"/>
      <c r="H1042" s="10"/>
      <c r="I1042" s="10"/>
      <c r="J1042" s="10"/>
      <c r="K1042" s="10"/>
      <c r="L1042" s="10"/>
      <c r="M1042" s="10"/>
      <c r="N1042" s="10"/>
      <c r="O1042" s="10"/>
      <c r="P1042" s="10"/>
      <c r="Q1042" s="10"/>
      <c r="R1042" s="10"/>
    </row>
    <row r="1043" spans="1:18" ht="33">
      <c r="A1043" s="685"/>
      <c r="B1043" s="9"/>
      <c r="C1043" s="9"/>
      <c r="D1043" s="9"/>
      <c r="E1043" s="9"/>
      <c r="F1043" s="10"/>
      <c r="G1043" s="13"/>
      <c r="H1043" s="10"/>
      <c r="I1043" s="10"/>
      <c r="J1043" s="10"/>
      <c r="K1043" s="10"/>
      <c r="L1043" s="10"/>
      <c r="M1043" s="10"/>
      <c r="N1043" s="10"/>
      <c r="O1043" s="10"/>
      <c r="P1043" s="10"/>
      <c r="Q1043" s="10"/>
      <c r="R1043" s="10"/>
    </row>
    <row r="1044" spans="1:18" ht="33">
      <c r="A1044" s="685"/>
      <c r="B1044" s="9"/>
      <c r="C1044" s="9"/>
      <c r="D1044" s="9"/>
      <c r="E1044" s="9"/>
      <c r="F1044" s="10"/>
      <c r="G1044" s="13"/>
      <c r="H1044" s="10"/>
      <c r="I1044" s="10"/>
      <c r="J1044" s="10"/>
      <c r="K1044" s="10"/>
      <c r="L1044" s="10"/>
      <c r="M1044" s="10"/>
      <c r="N1044" s="10"/>
      <c r="O1044" s="10"/>
      <c r="P1044" s="10"/>
      <c r="Q1044" s="10"/>
      <c r="R1044" s="10"/>
    </row>
    <row r="1045" spans="1:18" ht="33">
      <c r="A1045" s="685"/>
      <c r="B1045" s="9"/>
      <c r="C1045" s="9"/>
      <c r="D1045" s="9"/>
      <c r="E1045" s="9"/>
      <c r="F1045" s="10"/>
      <c r="G1045" s="13"/>
      <c r="H1045" s="10"/>
      <c r="I1045" s="10"/>
      <c r="J1045" s="10"/>
      <c r="K1045" s="10"/>
      <c r="L1045" s="10"/>
      <c r="M1045" s="10"/>
      <c r="N1045" s="10"/>
      <c r="O1045" s="10"/>
      <c r="P1045" s="10"/>
      <c r="Q1045" s="10"/>
      <c r="R1045" s="10"/>
    </row>
    <row r="1046" spans="1:18" ht="33">
      <c r="A1046" s="685"/>
      <c r="B1046" s="9"/>
      <c r="C1046" s="9"/>
      <c r="D1046" s="9"/>
      <c r="E1046" s="9"/>
      <c r="F1046" s="10"/>
      <c r="G1046" s="13"/>
      <c r="H1046" s="10"/>
      <c r="I1046" s="10"/>
      <c r="J1046" s="10"/>
      <c r="K1046" s="10"/>
      <c r="L1046" s="10"/>
      <c r="M1046" s="10"/>
      <c r="N1046" s="10"/>
      <c r="O1046" s="10"/>
      <c r="P1046" s="10"/>
      <c r="Q1046" s="10"/>
      <c r="R1046" s="10"/>
    </row>
    <row r="1047" spans="1:18" ht="33">
      <c r="A1047" s="685"/>
      <c r="B1047" s="9"/>
      <c r="C1047" s="9"/>
      <c r="D1047" s="9"/>
      <c r="E1047" s="9"/>
      <c r="F1047" s="10"/>
      <c r="G1047" s="13"/>
      <c r="H1047" s="10"/>
      <c r="I1047" s="10"/>
      <c r="J1047" s="10"/>
      <c r="K1047" s="10"/>
      <c r="L1047" s="10"/>
      <c r="M1047" s="10"/>
      <c r="N1047" s="10"/>
      <c r="O1047" s="10"/>
      <c r="P1047" s="10"/>
      <c r="Q1047" s="10"/>
      <c r="R1047" s="10"/>
    </row>
    <row r="1048" spans="1:18" ht="33">
      <c r="A1048" s="685"/>
      <c r="B1048" s="9"/>
      <c r="C1048" s="9"/>
      <c r="D1048" s="9"/>
      <c r="E1048" s="9"/>
      <c r="F1048" s="10"/>
      <c r="G1048" s="13"/>
      <c r="H1048" s="10"/>
      <c r="I1048" s="10"/>
      <c r="J1048" s="10"/>
      <c r="K1048" s="10"/>
      <c r="L1048" s="10"/>
      <c r="M1048" s="10"/>
      <c r="N1048" s="10"/>
      <c r="O1048" s="10"/>
      <c r="P1048" s="10"/>
      <c r="Q1048" s="10"/>
      <c r="R1048" s="10"/>
    </row>
    <row r="1049" spans="1:18" ht="33">
      <c r="A1049" s="685"/>
      <c r="B1049" s="9"/>
      <c r="C1049" s="9"/>
      <c r="D1049" s="9"/>
      <c r="E1049" s="9"/>
      <c r="F1049" s="10"/>
      <c r="G1049" s="13"/>
      <c r="H1049" s="10"/>
      <c r="I1049" s="10"/>
      <c r="J1049" s="10"/>
      <c r="K1049" s="10"/>
      <c r="L1049" s="10"/>
      <c r="M1049" s="10"/>
      <c r="N1049" s="10"/>
      <c r="O1049" s="10"/>
      <c r="P1049" s="10"/>
      <c r="Q1049" s="10"/>
      <c r="R1049" s="10"/>
    </row>
    <row r="1050" spans="1:18" ht="33">
      <c r="A1050" s="685"/>
      <c r="B1050" s="9"/>
      <c r="C1050" s="9"/>
      <c r="D1050" s="9"/>
      <c r="E1050" s="9"/>
      <c r="F1050" s="10"/>
      <c r="G1050" s="13"/>
      <c r="H1050" s="10"/>
      <c r="I1050" s="10"/>
      <c r="J1050" s="10"/>
      <c r="K1050" s="10"/>
      <c r="L1050" s="10"/>
      <c r="M1050" s="10"/>
      <c r="N1050" s="10"/>
      <c r="O1050" s="10"/>
      <c r="P1050" s="10"/>
      <c r="Q1050" s="10"/>
      <c r="R1050" s="10"/>
    </row>
    <row r="1051" spans="1:18" ht="33">
      <c r="A1051" s="685"/>
      <c r="B1051" s="9"/>
      <c r="C1051" s="9"/>
      <c r="D1051" s="9"/>
      <c r="E1051" s="9"/>
      <c r="F1051" s="10"/>
      <c r="G1051" s="13"/>
      <c r="H1051" s="10"/>
      <c r="I1051" s="10"/>
      <c r="J1051" s="10"/>
      <c r="K1051" s="10"/>
      <c r="L1051" s="10"/>
      <c r="M1051" s="10"/>
      <c r="N1051" s="10"/>
      <c r="O1051" s="10"/>
      <c r="P1051" s="10"/>
      <c r="Q1051" s="10"/>
      <c r="R1051" s="10"/>
    </row>
    <row r="1052" spans="1:18" ht="33">
      <c r="A1052" s="685"/>
      <c r="B1052" s="9"/>
      <c r="C1052" s="9"/>
      <c r="D1052" s="9"/>
      <c r="E1052" s="9"/>
      <c r="F1052" s="10"/>
      <c r="G1052" s="13"/>
      <c r="H1052" s="10"/>
      <c r="I1052" s="10"/>
      <c r="J1052" s="10"/>
      <c r="K1052" s="10"/>
      <c r="L1052" s="10"/>
      <c r="M1052" s="10"/>
      <c r="N1052" s="10"/>
      <c r="O1052" s="10"/>
      <c r="P1052" s="10"/>
      <c r="Q1052" s="10"/>
      <c r="R1052" s="10"/>
    </row>
    <row r="1053" spans="1:18" ht="33">
      <c r="A1053" s="685"/>
      <c r="B1053" s="9"/>
      <c r="C1053" s="9"/>
      <c r="D1053" s="9"/>
      <c r="E1053" s="9"/>
      <c r="F1053" s="10"/>
      <c r="G1053" s="13"/>
      <c r="H1053" s="10"/>
      <c r="I1053" s="10"/>
      <c r="J1053" s="10"/>
      <c r="K1053" s="10"/>
      <c r="L1053" s="10"/>
      <c r="M1053" s="10"/>
      <c r="N1053" s="10"/>
      <c r="O1053" s="10"/>
      <c r="P1053" s="10"/>
      <c r="Q1053" s="10"/>
      <c r="R1053" s="10"/>
    </row>
    <row r="1054" spans="1:18" ht="33">
      <c r="A1054" s="685"/>
      <c r="B1054" s="9"/>
      <c r="C1054" s="9"/>
      <c r="D1054" s="9"/>
      <c r="E1054" s="9"/>
      <c r="F1054" s="10"/>
      <c r="G1054" s="13"/>
      <c r="H1054" s="10"/>
      <c r="I1054" s="10"/>
      <c r="J1054" s="10"/>
      <c r="K1054" s="10"/>
      <c r="L1054" s="10"/>
      <c r="M1054" s="10"/>
      <c r="N1054" s="10"/>
      <c r="O1054" s="10"/>
      <c r="P1054" s="10"/>
      <c r="Q1054" s="10"/>
      <c r="R1054" s="10"/>
    </row>
    <row r="1055" spans="1:18" ht="33">
      <c r="A1055" s="685"/>
      <c r="B1055" s="9"/>
      <c r="C1055" s="9"/>
      <c r="D1055" s="9"/>
      <c r="E1055" s="9"/>
      <c r="F1055" s="10"/>
      <c r="G1055" s="13"/>
      <c r="H1055" s="10"/>
      <c r="I1055" s="10"/>
      <c r="J1055" s="10"/>
      <c r="K1055" s="10"/>
      <c r="L1055" s="10"/>
      <c r="M1055" s="10"/>
      <c r="N1055" s="10"/>
      <c r="O1055" s="10"/>
      <c r="P1055" s="10"/>
      <c r="Q1055" s="10"/>
      <c r="R1055" s="10"/>
    </row>
    <row r="1056" spans="1:18" ht="33">
      <c r="A1056" s="685"/>
      <c r="B1056" s="9"/>
      <c r="C1056" s="9"/>
      <c r="D1056" s="9"/>
      <c r="E1056" s="9"/>
      <c r="F1056" s="10"/>
      <c r="G1056" s="13"/>
      <c r="H1056" s="10"/>
      <c r="I1056" s="10"/>
      <c r="J1056" s="10"/>
      <c r="K1056" s="10"/>
      <c r="L1056" s="10"/>
      <c r="M1056" s="10"/>
      <c r="N1056" s="10"/>
      <c r="O1056" s="10"/>
      <c r="P1056" s="10"/>
      <c r="Q1056" s="10"/>
      <c r="R1056" s="10"/>
    </row>
    <row r="1057" spans="1:18" ht="33">
      <c r="A1057" s="685"/>
      <c r="B1057" s="9"/>
      <c r="C1057" s="9"/>
      <c r="D1057" s="9"/>
      <c r="E1057" s="9"/>
      <c r="F1057" s="10"/>
      <c r="G1057" s="13"/>
      <c r="H1057" s="10"/>
      <c r="I1057" s="10"/>
      <c r="J1057" s="10"/>
      <c r="K1057" s="10"/>
      <c r="L1057" s="10"/>
      <c r="M1057" s="10"/>
      <c r="N1057" s="10"/>
      <c r="O1057" s="10"/>
      <c r="P1057" s="10"/>
      <c r="Q1057" s="10"/>
      <c r="R1057" s="10"/>
    </row>
    <row r="1058" spans="1:18" ht="33">
      <c r="A1058" s="685"/>
      <c r="B1058" s="9"/>
      <c r="C1058" s="9"/>
      <c r="D1058" s="9"/>
      <c r="E1058" s="9"/>
      <c r="F1058" s="10"/>
      <c r="G1058" s="13"/>
      <c r="H1058" s="10"/>
      <c r="I1058" s="10"/>
      <c r="J1058" s="10"/>
      <c r="K1058" s="10"/>
      <c r="L1058" s="10"/>
      <c r="M1058" s="10"/>
      <c r="N1058" s="10"/>
      <c r="O1058" s="10"/>
      <c r="P1058" s="10"/>
      <c r="Q1058" s="10"/>
      <c r="R1058" s="10"/>
    </row>
    <row r="1059" spans="1:18" ht="33">
      <c r="A1059" s="685"/>
      <c r="B1059" s="9"/>
      <c r="C1059" s="9"/>
      <c r="D1059" s="9"/>
      <c r="E1059" s="9"/>
      <c r="F1059" s="10"/>
      <c r="G1059" s="13"/>
      <c r="H1059" s="10"/>
      <c r="I1059" s="10"/>
      <c r="J1059" s="10"/>
      <c r="K1059" s="10"/>
      <c r="L1059" s="10"/>
      <c r="M1059" s="10"/>
      <c r="N1059" s="10"/>
      <c r="O1059" s="10"/>
      <c r="P1059" s="10"/>
      <c r="Q1059" s="10"/>
      <c r="R1059" s="10"/>
    </row>
    <row r="1060" spans="1:18" ht="33">
      <c r="A1060" s="685"/>
      <c r="B1060" s="9"/>
      <c r="C1060" s="9"/>
      <c r="D1060" s="9"/>
      <c r="E1060" s="9"/>
      <c r="F1060" s="10"/>
      <c r="G1060" s="13"/>
      <c r="H1060" s="10"/>
      <c r="I1060" s="10"/>
      <c r="J1060" s="10"/>
      <c r="K1060" s="10"/>
      <c r="L1060" s="10"/>
      <c r="M1060" s="10"/>
      <c r="N1060" s="10"/>
      <c r="O1060" s="10"/>
      <c r="P1060" s="10"/>
      <c r="Q1060" s="10"/>
      <c r="R1060" s="10"/>
    </row>
    <row r="1061" spans="1:18" ht="33">
      <c r="A1061" s="685"/>
      <c r="B1061" s="9"/>
      <c r="C1061" s="9"/>
      <c r="D1061" s="9"/>
      <c r="E1061" s="9"/>
      <c r="F1061" s="10"/>
      <c r="G1061" s="13"/>
      <c r="H1061" s="10"/>
      <c r="I1061" s="10"/>
      <c r="J1061" s="10"/>
      <c r="K1061" s="10"/>
      <c r="L1061" s="10"/>
      <c r="M1061" s="10"/>
      <c r="N1061" s="10"/>
      <c r="O1061" s="10"/>
      <c r="P1061" s="10"/>
      <c r="Q1061" s="10"/>
      <c r="R1061" s="10"/>
    </row>
    <row r="1062" spans="1:18" ht="33">
      <c r="A1062" s="685"/>
      <c r="B1062" s="9"/>
      <c r="C1062" s="9"/>
      <c r="D1062" s="9"/>
      <c r="E1062" s="9"/>
      <c r="F1062" s="10"/>
      <c r="G1062" s="13"/>
      <c r="H1062" s="10"/>
      <c r="I1062" s="10"/>
      <c r="J1062" s="10"/>
      <c r="K1062" s="10"/>
      <c r="L1062" s="10"/>
      <c r="M1062" s="10"/>
      <c r="N1062" s="10"/>
      <c r="O1062" s="10"/>
      <c r="P1062" s="10"/>
      <c r="Q1062" s="10"/>
      <c r="R1062" s="10"/>
    </row>
    <row r="1063" spans="1:18" ht="33">
      <c r="A1063" s="685"/>
      <c r="B1063" s="9"/>
      <c r="C1063" s="9"/>
      <c r="D1063" s="9"/>
      <c r="E1063" s="9"/>
      <c r="F1063" s="10"/>
      <c r="G1063" s="13"/>
      <c r="H1063" s="10"/>
      <c r="I1063" s="10"/>
      <c r="J1063" s="10"/>
      <c r="K1063" s="10"/>
      <c r="L1063" s="10"/>
      <c r="M1063" s="10"/>
      <c r="N1063" s="10"/>
      <c r="O1063" s="10"/>
      <c r="P1063" s="10"/>
      <c r="Q1063" s="10"/>
      <c r="R1063" s="10"/>
    </row>
    <row r="1064" spans="1:18" ht="33">
      <c r="A1064" s="685"/>
      <c r="B1064" s="9"/>
      <c r="C1064" s="9"/>
      <c r="D1064" s="9"/>
      <c r="E1064" s="9"/>
      <c r="F1064" s="10"/>
      <c r="G1064" s="13"/>
      <c r="H1064" s="10"/>
      <c r="I1064" s="10"/>
      <c r="J1064" s="10"/>
      <c r="K1064" s="10"/>
      <c r="L1064" s="10"/>
      <c r="M1064" s="10"/>
      <c r="N1064" s="10"/>
      <c r="O1064" s="10"/>
      <c r="P1064" s="10"/>
      <c r="Q1064" s="10"/>
      <c r="R1064" s="10"/>
    </row>
    <row r="1065" spans="1:18" ht="33">
      <c r="A1065" s="685"/>
      <c r="B1065" s="9"/>
      <c r="C1065" s="9"/>
      <c r="D1065" s="9"/>
      <c r="E1065" s="9"/>
      <c r="F1065" s="10"/>
      <c r="G1065" s="13"/>
      <c r="H1065" s="10"/>
      <c r="I1065" s="10"/>
      <c r="J1065" s="10"/>
      <c r="K1065" s="10"/>
      <c r="L1065" s="10"/>
      <c r="M1065" s="10"/>
      <c r="N1065" s="10"/>
      <c r="O1065" s="10"/>
      <c r="P1065" s="10"/>
      <c r="Q1065" s="10"/>
      <c r="R1065" s="10"/>
    </row>
    <row r="1066" spans="1:18" ht="33">
      <c r="A1066" s="685"/>
      <c r="B1066" s="9"/>
      <c r="C1066" s="9"/>
      <c r="D1066" s="9"/>
      <c r="E1066" s="9"/>
      <c r="F1066" s="10"/>
      <c r="G1066" s="13"/>
      <c r="H1066" s="10"/>
      <c r="I1066" s="10"/>
      <c r="J1066" s="10"/>
      <c r="K1066" s="10"/>
      <c r="L1066" s="10"/>
      <c r="M1066" s="10"/>
      <c r="N1066" s="10"/>
      <c r="O1066" s="10"/>
      <c r="P1066" s="10"/>
      <c r="Q1066" s="10"/>
      <c r="R1066" s="10"/>
    </row>
    <row r="1067" spans="1:18" ht="33">
      <c r="A1067" s="685"/>
      <c r="B1067" s="9"/>
      <c r="C1067" s="9"/>
      <c r="D1067" s="9"/>
      <c r="E1067" s="9"/>
      <c r="F1067" s="10"/>
      <c r="G1067" s="13"/>
      <c r="H1067" s="10"/>
      <c r="I1067" s="10"/>
      <c r="J1067" s="10"/>
      <c r="K1067" s="10"/>
      <c r="L1067" s="10"/>
      <c r="M1067" s="10"/>
      <c r="N1067" s="10"/>
      <c r="O1067" s="10"/>
      <c r="P1067" s="10"/>
      <c r="Q1067" s="10"/>
      <c r="R1067" s="10"/>
    </row>
    <row r="1068" spans="1:18" ht="33">
      <c r="A1068" s="685"/>
      <c r="B1068" s="9"/>
      <c r="C1068" s="9"/>
      <c r="D1068" s="9"/>
      <c r="E1068" s="9"/>
      <c r="F1068" s="10"/>
      <c r="G1068" s="13"/>
      <c r="H1068" s="10"/>
      <c r="I1068" s="10"/>
      <c r="J1068" s="10"/>
      <c r="K1068" s="10"/>
      <c r="L1068" s="10"/>
      <c r="M1068" s="10"/>
      <c r="N1068" s="10"/>
      <c r="O1068" s="10"/>
      <c r="P1068" s="10"/>
      <c r="Q1068" s="10"/>
      <c r="R1068" s="10"/>
    </row>
    <row r="1069" spans="1:18" ht="33">
      <c r="A1069" s="685"/>
      <c r="B1069" s="9"/>
      <c r="C1069" s="9"/>
      <c r="D1069" s="9"/>
      <c r="E1069" s="9"/>
      <c r="F1069" s="10"/>
      <c r="G1069" s="13"/>
      <c r="H1069" s="10"/>
      <c r="I1069" s="10"/>
      <c r="J1069" s="10"/>
      <c r="K1069" s="10"/>
      <c r="L1069" s="10"/>
      <c r="M1069" s="10"/>
      <c r="N1069" s="10"/>
      <c r="O1069" s="10"/>
      <c r="P1069" s="10"/>
      <c r="Q1069" s="10"/>
      <c r="R1069" s="10"/>
    </row>
    <row r="1070" spans="1:18" ht="33">
      <c r="A1070" s="685"/>
      <c r="B1070" s="9"/>
      <c r="C1070" s="9"/>
      <c r="D1070" s="9"/>
      <c r="E1070" s="9"/>
      <c r="F1070" s="10"/>
      <c r="G1070" s="13"/>
      <c r="H1070" s="10"/>
      <c r="I1070" s="10"/>
      <c r="J1070" s="10"/>
      <c r="K1070" s="10"/>
      <c r="L1070" s="10"/>
      <c r="M1070" s="10"/>
      <c r="N1070" s="10"/>
      <c r="O1070" s="10"/>
      <c r="P1070" s="10"/>
      <c r="Q1070" s="10"/>
      <c r="R1070" s="10"/>
    </row>
    <row r="1071" spans="1:18" ht="33">
      <c r="A1071" s="685"/>
      <c r="B1071" s="9"/>
      <c r="C1071" s="9"/>
      <c r="D1071" s="9"/>
      <c r="E1071" s="9"/>
      <c r="F1071" s="10"/>
      <c r="G1071" s="13"/>
      <c r="H1071" s="10"/>
      <c r="I1071" s="10"/>
      <c r="J1071" s="10"/>
      <c r="K1071" s="10"/>
      <c r="L1071" s="10"/>
      <c r="M1071" s="10"/>
      <c r="N1071" s="10"/>
      <c r="O1071" s="10"/>
      <c r="P1071" s="10"/>
      <c r="Q1071" s="10"/>
      <c r="R1071" s="10"/>
    </row>
    <row r="1072" spans="1:18" ht="33">
      <c r="A1072" s="685"/>
      <c r="B1072" s="9"/>
      <c r="C1072" s="9"/>
      <c r="D1072" s="9"/>
      <c r="E1072" s="9"/>
      <c r="F1072" s="10"/>
      <c r="G1072" s="13"/>
      <c r="H1072" s="10"/>
      <c r="I1072" s="10"/>
      <c r="J1072" s="10"/>
      <c r="K1072" s="10"/>
      <c r="L1072" s="10"/>
      <c r="M1072" s="10"/>
      <c r="N1072" s="10"/>
      <c r="O1072" s="10"/>
      <c r="P1072" s="10"/>
      <c r="Q1072" s="10"/>
      <c r="R1072" s="10"/>
    </row>
    <row r="1073" spans="1:18" ht="33">
      <c r="A1073" s="685"/>
      <c r="B1073" s="9"/>
      <c r="C1073" s="9"/>
      <c r="D1073" s="9"/>
      <c r="E1073" s="9"/>
      <c r="F1073" s="10"/>
      <c r="G1073" s="13"/>
      <c r="H1073" s="10"/>
      <c r="I1073" s="10"/>
      <c r="J1073" s="10"/>
      <c r="K1073" s="10"/>
      <c r="L1073" s="10"/>
      <c r="M1073" s="10"/>
      <c r="N1073" s="10"/>
      <c r="O1073" s="10"/>
      <c r="P1073" s="10"/>
      <c r="Q1073" s="10"/>
      <c r="R1073" s="10"/>
    </row>
    <row r="1074" spans="1:18" ht="33">
      <c r="A1074" s="685"/>
      <c r="B1074" s="9"/>
      <c r="C1074" s="9"/>
      <c r="D1074" s="9"/>
      <c r="E1074" s="9"/>
      <c r="F1074" s="10"/>
      <c r="G1074" s="13"/>
      <c r="H1074" s="10"/>
      <c r="I1074" s="10"/>
      <c r="J1074" s="10"/>
      <c r="K1074" s="10"/>
      <c r="L1074" s="10"/>
      <c r="M1074" s="10"/>
      <c r="N1074" s="10"/>
      <c r="O1074" s="10"/>
      <c r="P1074" s="10"/>
      <c r="Q1074" s="10"/>
      <c r="R1074" s="10"/>
    </row>
    <row r="1075" spans="1:18" ht="33">
      <c r="A1075" s="685"/>
      <c r="B1075" s="9"/>
      <c r="C1075" s="9"/>
      <c r="D1075" s="9"/>
      <c r="E1075" s="9"/>
      <c r="F1075" s="10"/>
      <c r="G1075" s="13"/>
      <c r="H1075" s="10"/>
      <c r="I1075" s="10"/>
      <c r="J1075" s="10"/>
      <c r="K1075" s="10"/>
      <c r="L1075" s="10"/>
      <c r="M1075" s="10"/>
      <c r="N1075" s="10"/>
      <c r="O1075" s="10"/>
      <c r="P1075" s="10"/>
      <c r="Q1075" s="10"/>
      <c r="R1075" s="10"/>
    </row>
    <row r="1076" spans="1:18" ht="33">
      <c r="A1076" s="685"/>
      <c r="B1076" s="9"/>
      <c r="C1076" s="9"/>
      <c r="D1076" s="9"/>
      <c r="E1076" s="9"/>
      <c r="F1076" s="10"/>
      <c r="G1076" s="13"/>
      <c r="H1076" s="10"/>
      <c r="I1076" s="10"/>
      <c r="J1076" s="10"/>
      <c r="K1076" s="10"/>
      <c r="L1076" s="10"/>
      <c r="M1076" s="10"/>
      <c r="N1076" s="10"/>
      <c r="O1076" s="10"/>
      <c r="P1076" s="10"/>
      <c r="Q1076" s="10"/>
      <c r="R1076" s="10"/>
    </row>
    <row r="1077" spans="1:18" ht="33">
      <c r="A1077" s="685"/>
      <c r="B1077" s="9"/>
      <c r="C1077" s="9"/>
      <c r="D1077" s="9"/>
      <c r="E1077" s="9"/>
      <c r="F1077" s="10"/>
      <c r="G1077" s="13"/>
      <c r="H1077" s="10"/>
      <c r="I1077" s="10"/>
      <c r="J1077" s="10"/>
      <c r="K1077" s="10"/>
      <c r="L1077" s="10"/>
      <c r="M1077" s="10"/>
      <c r="N1077" s="10"/>
      <c r="O1077" s="10"/>
      <c r="P1077" s="10"/>
      <c r="Q1077" s="10"/>
      <c r="R1077" s="10"/>
    </row>
    <row r="1078" spans="1:18" ht="33">
      <c r="A1078" s="685"/>
      <c r="B1078" s="9"/>
      <c r="C1078" s="9"/>
      <c r="D1078" s="9"/>
      <c r="E1078" s="9"/>
      <c r="F1078" s="10"/>
      <c r="G1078" s="13"/>
      <c r="H1078" s="10"/>
      <c r="I1078" s="10"/>
      <c r="J1078" s="10"/>
      <c r="K1078" s="10"/>
      <c r="L1078" s="10"/>
      <c r="M1078" s="10"/>
      <c r="N1078" s="10"/>
      <c r="O1078" s="10"/>
      <c r="P1078" s="10"/>
      <c r="Q1078" s="10"/>
      <c r="R1078" s="10"/>
    </row>
    <row r="1079" spans="1:18" ht="33">
      <c r="A1079" s="685"/>
      <c r="B1079" s="9"/>
      <c r="C1079" s="9"/>
      <c r="D1079" s="9"/>
      <c r="E1079" s="9"/>
      <c r="F1079" s="10"/>
      <c r="G1079" s="13"/>
      <c r="H1079" s="10"/>
      <c r="I1079" s="10"/>
      <c r="J1079" s="10"/>
      <c r="K1079" s="10"/>
      <c r="L1079" s="10"/>
      <c r="M1079" s="10"/>
      <c r="N1079" s="10"/>
      <c r="O1079" s="10"/>
      <c r="P1079" s="10"/>
      <c r="Q1079" s="10"/>
      <c r="R1079" s="10"/>
    </row>
    <row r="1080" spans="1:18" ht="33">
      <c r="A1080" s="685"/>
      <c r="B1080" s="9"/>
      <c r="C1080" s="9"/>
      <c r="D1080" s="9"/>
      <c r="E1080" s="9"/>
      <c r="F1080" s="10"/>
      <c r="G1080" s="13"/>
      <c r="H1080" s="10"/>
      <c r="I1080" s="10"/>
      <c r="J1080" s="10"/>
      <c r="K1080" s="10"/>
      <c r="L1080" s="10"/>
      <c r="M1080" s="10"/>
      <c r="N1080" s="10"/>
      <c r="O1080" s="10"/>
      <c r="P1080" s="10"/>
      <c r="Q1080" s="10"/>
      <c r="R1080" s="10"/>
    </row>
    <row r="1081" spans="1:18" ht="33">
      <c r="A1081" s="685"/>
      <c r="B1081" s="9"/>
      <c r="C1081" s="9"/>
      <c r="D1081" s="9"/>
      <c r="E1081" s="9"/>
      <c r="F1081" s="10"/>
      <c r="G1081" s="13"/>
      <c r="H1081" s="10"/>
      <c r="I1081" s="10"/>
      <c r="J1081" s="10"/>
      <c r="K1081" s="10"/>
      <c r="L1081" s="10"/>
      <c r="M1081" s="10"/>
      <c r="N1081" s="10"/>
      <c r="O1081" s="10"/>
      <c r="P1081" s="10"/>
      <c r="Q1081" s="10"/>
      <c r="R1081" s="10"/>
    </row>
    <row r="1082" spans="1:18" ht="33">
      <c r="A1082" s="685"/>
      <c r="B1082" s="9"/>
      <c r="C1082" s="9"/>
      <c r="D1082" s="9"/>
      <c r="E1082" s="9"/>
      <c r="F1082" s="10"/>
      <c r="G1082" s="13"/>
      <c r="H1082" s="10"/>
      <c r="I1082" s="10"/>
      <c r="J1082" s="10"/>
      <c r="K1082" s="10"/>
      <c r="L1082" s="10"/>
      <c r="M1082" s="10"/>
      <c r="N1082" s="10"/>
      <c r="O1082" s="10"/>
      <c r="P1082" s="10"/>
      <c r="Q1082" s="10"/>
      <c r="R1082" s="10"/>
    </row>
    <row r="1083" spans="1:18" ht="33">
      <c r="A1083" s="685"/>
      <c r="B1083" s="9"/>
      <c r="C1083" s="9"/>
      <c r="D1083" s="9"/>
      <c r="E1083" s="9"/>
      <c r="F1083" s="10"/>
      <c r="G1083" s="13"/>
      <c r="H1083" s="10"/>
      <c r="I1083" s="10"/>
      <c r="J1083" s="10"/>
      <c r="K1083" s="10"/>
      <c r="L1083" s="10"/>
      <c r="M1083" s="10"/>
      <c r="N1083" s="10"/>
      <c r="O1083" s="10"/>
      <c r="P1083" s="10"/>
      <c r="Q1083" s="10"/>
      <c r="R1083" s="10"/>
    </row>
    <row r="1084" spans="1:18" ht="33">
      <c r="A1084" s="685"/>
      <c r="B1084" s="9"/>
      <c r="C1084" s="9"/>
      <c r="D1084" s="9"/>
      <c r="E1084" s="9"/>
      <c r="F1084" s="10"/>
      <c r="G1084" s="13"/>
      <c r="H1084" s="10"/>
      <c r="I1084" s="10"/>
      <c r="J1084" s="10"/>
      <c r="K1084" s="10"/>
      <c r="L1084" s="10"/>
      <c r="M1084" s="10"/>
      <c r="N1084" s="10"/>
      <c r="O1084" s="10"/>
      <c r="P1084" s="10"/>
      <c r="Q1084" s="10"/>
      <c r="R1084" s="10"/>
    </row>
    <row r="1085" spans="1:18" ht="33">
      <c r="A1085" s="685"/>
      <c r="B1085" s="9"/>
      <c r="C1085" s="9"/>
      <c r="D1085" s="9"/>
      <c r="E1085" s="9"/>
      <c r="F1085" s="10"/>
      <c r="G1085" s="13"/>
      <c r="H1085" s="10"/>
      <c r="I1085" s="10"/>
      <c r="J1085" s="10"/>
      <c r="K1085" s="10"/>
      <c r="L1085" s="10"/>
      <c r="M1085" s="10"/>
      <c r="N1085" s="10"/>
      <c r="O1085" s="10"/>
      <c r="P1085" s="10"/>
      <c r="Q1085" s="10"/>
      <c r="R1085" s="10"/>
    </row>
    <row r="1086" spans="1:18" ht="33">
      <c r="A1086" s="685"/>
      <c r="B1086" s="9"/>
      <c r="C1086" s="9"/>
      <c r="D1086" s="9"/>
      <c r="E1086" s="9"/>
      <c r="F1086" s="10"/>
      <c r="G1086" s="13"/>
      <c r="H1086" s="10"/>
      <c r="I1086" s="10"/>
      <c r="J1086" s="10"/>
      <c r="K1086" s="10"/>
      <c r="L1086" s="10"/>
      <c r="M1086" s="10"/>
      <c r="N1086" s="10"/>
      <c r="O1086" s="10"/>
      <c r="P1086" s="10"/>
      <c r="Q1086" s="10"/>
      <c r="R1086" s="10"/>
    </row>
    <row r="1087" spans="1:18" ht="33">
      <c r="A1087" s="685"/>
      <c r="B1087" s="9"/>
      <c r="C1087" s="9"/>
      <c r="D1087" s="9"/>
      <c r="E1087" s="9"/>
      <c r="F1087" s="10"/>
      <c r="G1087" s="13"/>
      <c r="H1087" s="10"/>
      <c r="I1087" s="10"/>
      <c r="J1087" s="10"/>
      <c r="K1087" s="10"/>
      <c r="L1087" s="10"/>
      <c r="M1087" s="10"/>
      <c r="N1087" s="10"/>
      <c r="O1087" s="10"/>
      <c r="P1087" s="10"/>
      <c r="Q1087" s="10"/>
      <c r="R1087" s="10"/>
    </row>
    <row r="1088" spans="1:18" ht="33">
      <c r="A1088" s="685"/>
      <c r="B1088" s="9"/>
      <c r="C1088" s="9"/>
      <c r="D1088" s="9"/>
      <c r="E1088" s="9"/>
      <c r="F1088" s="10"/>
      <c r="G1088" s="13"/>
      <c r="H1088" s="10"/>
      <c r="I1088" s="10"/>
      <c r="J1088" s="10"/>
      <c r="K1088" s="10"/>
      <c r="L1088" s="10"/>
      <c r="M1088" s="10"/>
      <c r="N1088" s="10"/>
      <c r="O1088" s="10"/>
      <c r="P1088" s="10"/>
      <c r="Q1088" s="10"/>
      <c r="R1088" s="10"/>
    </row>
    <row r="1089" spans="1:18" ht="33">
      <c r="A1089" s="685"/>
      <c r="B1089" s="9"/>
      <c r="C1089" s="9"/>
      <c r="D1089" s="9"/>
      <c r="E1089" s="9"/>
      <c r="F1089" s="10"/>
      <c r="G1089" s="13"/>
      <c r="H1089" s="10"/>
      <c r="I1089" s="10"/>
      <c r="J1089" s="10"/>
      <c r="K1089" s="10"/>
      <c r="L1089" s="10"/>
      <c r="M1089" s="10"/>
      <c r="N1089" s="10"/>
      <c r="O1089" s="10"/>
      <c r="P1089" s="10"/>
      <c r="Q1089" s="10"/>
      <c r="R1089" s="10"/>
    </row>
    <row r="1090" spans="1:18" ht="33">
      <c r="A1090" s="685"/>
      <c r="B1090" s="9"/>
      <c r="C1090" s="9"/>
      <c r="D1090" s="9"/>
      <c r="E1090" s="9"/>
      <c r="F1090" s="10"/>
      <c r="G1090" s="13"/>
      <c r="H1090" s="10"/>
      <c r="I1090" s="10"/>
      <c r="J1090" s="10"/>
      <c r="K1090" s="10"/>
      <c r="L1090" s="10"/>
      <c r="M1090" s="10"/>
      <c r="N1090" s="10"/>
      <c r="O1090" s="10"/>
      <c r="P1090" s="10"/>
      <c r="Q1090" s="10"/>
      <c r="R1090" s="10"/>
    </row>
    <row r="1091" spans="1:18" ht="33">
      <c r="A1091" s="685"/>
      <c r="B1091" s="9"/>
      <c r="C1091" s="9"/>
      <c r="D1091" s="9"/>
      <c r="E1091" s="9"/>
      <c r="F1091" s="10"/>
      <c r="G1091" s="13"/>
      <c r="H1091" s="10"/>
      <c r="I1091" s="10"/>
      <c r="J1091" s="10"/>
      <c r="K1091" s="10"/>
      <c r="L1091" s="10"/>
      <c r="M1091" s="10"/>
      <c r="N1091" s="10"/>
      <c r="O1091" s="10"/>
      <c r="P1091" s="10"/>
      <c r="Q1091" s="10"/>
      <c r="R1091" s="10"/>
    </row>
    <row r="1092" spans="1:18" ht="33">
      <c r="A1092" s="685"/>
      <c r="B1092" s="9"/>
      <c r="C1092" s="9"/>
      <c r="D1092" s="9"/>
      <c r="E1092" s="9"/>
      <c r="F1092" s="10"/>
      <c r="G1092" s="13"/>
      <c r="H1092" s="10"/>
      <c r="I1092" s="10"/>
      <c r="J1092" s="10"/>
      <c r="K1092" s="10"/>
      <c r="L1092" s="10"/>
      <c r="M1092" s="10"/>
      <c r="N1092" s="10"/>
      <c r="O1092" s="10"/>
      <c r="P1092" s="10"/>
      <c r="Q1092" s="10"/>
      <c r="R1092" s="10"/>
    </row>
    <row r="1093" spans="1:18" ht="33">
      <c r="A1093" s="685"/>
      <c r="B1093" s="9"/>
      <c r="C1093" s="9"/>
      <c r="D1093" s="9"/>
      <c r="E1093" s="9"/>
      <c r="F1093" s="10"/>
      <c r="G1093" s="13"/>
      <c r="H1093" s="10"/>
      <c r="I1093" s="10"/>
      <c r="J1093" s="10"/>
      <c r="K1093" s="10"/>
      <c r="L1093" s="10"/>
      <c r="M1093" s="10"/>
      <c r="N1093" s="10"/>
      <c r="O1093" s="10"/>
      <c r="P1093" s="10"/>
      <c r="Q1093" s="10"/>
      <c r="R1093" s="10"/>
    </row>
    <row r="1094" spans="1:18" ht="33">
      <c r="A1094" s="685"/>
      <c r="B1094" s="9"/>
      <c r="C1094" s="9"/>
      <c r="D1094" s="9"/>
      <c r="E1094" s="9"/>
      <c r="F1094" s="10"/>
      <c r="G1094" s="13"/>
      <c r="H1094" s="10"/>
      <c r="I1094" s="10"/>
      <c r="J1094" s="10"/>
      <c r="K1094" s="10"/>
      <c r="L1094" s="10"/>
      <c r="M1094" s="10"/>
      <c r="N1094" s="10"/>
      <c r="O1094" s="10"/>
      <c r="P1094" s="10"/>
      <c r="Q1094" s="10"/>
      <c r="R1094" s="10"/>
    </row>
    <row r="1095" spans="1:18" ht="33">
      <c r="A1095" s="685"/>
      <c r="B1095" s="9"/>
      <c r="C1095" s="9"/>
      <c r="D1095" s="9"/>
      <c r="E1095" s="9"/>
      <c r="F1095" s="10"/>
      <c r="G1095" s="13"/>
      <c r="H1095" s="10"/>
      <c r="I1095" s="10"/>
      <c r="J1095" s="10"/>
      <c r="K1095" s="10"/>
      <c r="L1095" s="10"/>
      <c r="M1095" s="10"/>
      <c r="N1095" s="10"/>
      <c r="O1095" s="10"/>
      <c r="P1095" s="10"/>
      <c r="Q1095" s="10"/>
      <c r="R1095" s="10"/>
    </row>
    <row r="1096" spans="1:18" ht="33">
      <c r="A1096" s="685"/>
      <c r="B1096" s="9"/>
      <c r="C1096" s="9"/>
      <c r="D1096" s="9"/>
      <c r="E1096" s="9"/>
      <c r="F1096" s="10"/>
      <c r="G1096" s="13"/>
      <c r="H1096" s="10"/>
      <c r="I1096" s="10"/>
      <c r="J1096" s="10"/>
      <c r="K1096" s="10"/>
      <c r="L1096" s="10"/>
      <c r="M1096" s="10"/>
      <c r="N1096" s="10"/>
      <c r="O1096" s="10"/>
      <c r="P1096" s="10"/>
      <c r="Q1096" s="10"/>
      <c r="R1096" s="10"/>
    </row>
    <row r="1097" spans="1:18" ht="33">
      <c r="A1097" s="685"/>
      <c r="B1097" s="9"/>
      <c r="C1097" s="9"/>
      <c r="D1097" s="9"/>
      <c r="E1097" s="9"/>
      <c r="F1097" s="10"/>
      <c r="G1097" s="13"/>
      <c r="H1097" s="10"/>
      <c r="I1097" s="10"/>
      <c r="J1097" s="10"/>
      <c r="K1097" s="10"/>
      <c r="L1097" s="10"/>
      <c r="M1097" s="10"/>
      <c r="N1097" s="10"/>
      <c r="O1097" s="10"/>
      <c r="P1097" s="10"/>
      <c r="Q1097" s="10"/>
      <c r="R1097" s="10"/>
    </row>
    <row r="1098" spans="1:18" ht="33">
      <c r="A1098" s="685"/>
      <c r="B1098" s="9"/>
      <c r="C1098" s="9"/>
      <c r="D1098" s="9"/>
      <c r="E1098" s="9"/>
      <c r="F1098" s="10"/>
      <c r="G1098" s="13"/>
      <c r="H1098" s="10"/>
      <c r="I1098" s="10"/>
      <c r="J1098" s="10"/>
      <c r="K1098" s="10"/>
      <c r="L1098" s="10"/>
      <c r="M1098" s="10"/>
      <c r="N1098" s="10"/>
      <c r="O1098" s="10"/>
      <c r="P1098" s="10"/>
      <c r="Q1098" s="10"/>
      <c r="R1098" s="10"/>
    </row>
    <row r="1099" spans="1:18" ht="33">
      <c r="A1099" s="685"/>
      <c r="B1099" s="9"/>
      <c r="C1099" s="9"/>
      <c r="D1099" s="9"/>
      <c r="E1099" s="9"/>
      <c r="F1099" s="10"/>
      <c r="G1099" s="13"/>
      <c r="H1099" s="10"/>
      <c r="I1099" s="10"/>
      <c r="J1099" s="10"/>
      <c r="K1099" s="10"/>
      <c r="L1099" s="10"/>
      <c r="M1099" s="10"/>
      <c r="N1099" s="10"/>
      <c r="O1099" s="10"/>
      <c r="P1099" s="10"/>
      <c r="Q1099" s="10"/>
      <c r="R1099" s="10"/>
    </row>
    <row r="1100" spans="1:18" ht="33">
      <c r="A1100" s="685"/>
      <c r="B1100" s="9"/>
      <c r="C1100" s="9"/>
      <c r="D1100" s="9"/>
      <c r="E1100" s="9"/>
      <c r="F1100" s="10"/>
      <c r="G1100" s="13"/>
      <c r="H1100" s="10"/>
      <c r="I1100" s="10"/>
      <c r="J1100" s="10"/>
      <c r="K1100" s="10"/>
      <c r="L1100" s="10"/>
      <c r="M1100" s="10"/>
      <c r="N1100" s="10"/>
      <c r="O1100" s="10"/>
      <c r="P1100" s="10"/>
      <c r="Q1100" s="10"/>
      <c r="R1100" s="10"/>
    </row>
    <row r="1101" spans="1:18" ht="33">
      <c r="A1101" s="685"/>
      <c r="B1101" s="9"/>
      <c r="C1101" s="9"/>
      <c r="D1101" s="9"/>
      <c r="E1101" s="9"/>
      <c r="F1101" s="10"/>
      <c r="G1101" s="13"/>
      <c r="H1101" s="10"/>
      <c r="I1101" s="10"/>
      <c r="J1101" s="10"/>
      <c r="K1101" s="10"/>
      <c r="L1101" s="10"/>
      <c r="M1101" s="10"/>
      <c r="N1101" s="10"/>
      <c r="O1101" s="10"/>
      <c r="P1101" s="10"/>
      <c r="Q1101" s="10"/>
      <c r="R1101" s="10"/>
    </row>
    <row r="1102" spans="1:18" ht="33">
      <c r="A1102" s="685"/>
      <c r="B1102" s="9"/>
      <c r="C1102" s="9"/>
      <c r="D1102" s="9"/>
      <c r="E1102" s="9"/>
      <c r="F1102" s="10"/>
      <c r="G1102" s="13"/>
      <c r="H1102" s="10"/>
      <c r="I1102" s="10"/>
      <c r="J1102" s="10"/>
      <c r="K1102" s="10"/>
      <c r="L1102" s="10"/>
      <c r="M1102" s="10"/>
      <c r="N1102" s="10"/>
      <c r="O1102" s="10"/>
      <c r="P1102" s="10"/>
      <c r="Q1102" s="10"/>
      <c r="R1102" s="10"/>
    </row>
    <row r="1103" spans="1:18" ht="33">
      <c r="A1103" s="685"/>
      <c r="B1103" s="9"/>
      <c r="C1103" s="9"/>
      <c r="D1103" s="9"/>
      <c r="E1103" s="9"/>
      <c r="F1103" s="10"/>
      <c r="G1103" s="13"/>
      <c r="H1103" s="10"/>
      <c r="I1103" s="10"/>
      <c r="J1103" s="10"/>
      <c r="K1103" s="10"/>
      <c r="L1103" s="10"/>
      <c r="M1103" s="10"/>
      <c r="N1103" s="10"/>
      <c r="O1103" s="10"/>
      <c r="P1103" s="10"/>
      <c r="Q1103" s="10"/>
      <c r="R1103" s="10"/>
    </row>
    <row r="1104" spans="1:18" ht="33">
      <c r="A1104" s="685"/>
      <c r="B1104" s="9"/>
      <c r="C1104" s="9"/>
      <c r="D1104" s="9"/>
      <c r="E1104" s="9"/>
      <c r="F1104" s="10"/>
      <c r="G1104" s="13"/>
      <c r="H1104" s="10"/>
      <c r="I1104" s="10"/>
      <c r="J1104" s="10"/>
      <c r="K1104" s="10"/>
      <c r="L1104" s="10"/>
      <c r="M1104" s="10"/>
      <c r="N1104" s="10"/>
      <c r="O1104" s="10"/>
      <c r="P1104" s="10"/>
      <c r="Q1104" s="10"/>
      <c r="R1104" s="10"/>
    </row>
    <row r="1105" spans="1:18" ht="33">
      <c r="A1105" s="685"/>
      <c r="B1105" s="9"/>
      <c r="C1105" s="9"/>
      <c r="D1105" s="9"/>
      <c r="E1105" s="9"/>
      <c r="F1105" s="10"/>
      <c r="G1105" s="13"/>
      <c r="H1105" s="10"/>
      <c r="I1105" s="10"/>
      <c r="J1105" s="10"/>
      <c r="K1105" s="10"/>
      <c r="L1105" s="10"/>
      <c r="M1105" s="10"/>
      <c r="N1105" s="10"/>
      <c r="O1105" s="10"/>
      <c r="P1105" s="10"/>
      <c r="Q1105" s="10"/>
      <c r="R1105" s="10"/>
    </row>
    <row r="1106" spans="1:18" ht="33">
      <c r="A1106" s="685"/>
      <c r="B1106" s="9"/>
      <c r="C1106" s="9"/>
      <c r="D1106" s="9"/>
      <c r="E1106" s="9"/>
      <c r="F1106" s="10"/>
      <c r="G1106" s="13"/>
      <c r="H1106" s="10"/>
      <c r="I1106" s="10"/>
      <c r="J1106" s="10"/>
      <c r="K1106" s="10"/>
      <c r="L1106" s="10"/>
      <c r="M1106" s="10"/>
      <c r="N1106" s="10"/>
      <c r="O1106" s="10"/>
      <c r="P1106" s="10"/>
      <c r="Q1106" s="10"/>
      <c r="R1106" s="10"/>
    </row>
    <row r="1107" spans="1:18" ht="33">
      <c r="A1107" s="685"/>
      <c r="B1107" s="9"/>
      <c r="C1107" s="9"/>
      <c r="D1107" s="9"/>
      <c r="E1107" s="9"/>
      <c r="F1107" s="10"/>
      <c r="G1107" s="13"/>
      <c r="H1107" s="10"/>
      <c r="I1107" s="10"/>
      <c r="J1107" s="10"/>
      <c r="K1107" s="10"/>
      <c r="L1107" s="10"/>
      <c r="M1107" s="10"/>
      <c r="N1107" s="10"/>
      <c r="O1107" s="10"/>
      <c r="P1107" s="10"/>
      <c r="Q1107" s="10"/>
      <c r="R1107" s="10"/>
    </row>
    <row r="1108" spans="1:18" ht="33">
      <c r="A1108" s="685"/>
      <c r="B1108" s="9"/>
      <c r="C1108" s="9"/>
      <c r="D1108" s="9"/>
      <c r="E1108" s="9"/>
      <c r="F1108" s="10"/>
      <c r="G1108" s="13"/>
      <c r="H1108" s="10"/>
      <c r="I1108" s="10"/>
      <c r="J1108" s="10"/>
      <c r="K1108" s="10"/>
      <c r="L1108" s="10"/>
      <c r="M1108" s="10"/>
      <c r="N1108" s="10"/>
      <c r="O1108" s="10"/>
      <c r="P1108" s="10"/>
      <c r="Q1108" s="10"/>
      <c r="R1108" s="10"/>
    </row>
    <row r="1109" spans="1:18" ht="33">
      <c r="A1109" s="685"/>
      <c r="B1109" s="9"/>
      <c r="C1109" s="9"/>
      <c r="D1109" s="9"/>
      <c r="E1109" s="9"/>
      <c r="F1109" s="10"/>
      <c r="G1109" s="13"/>
      <c r="H1109" s="10"/>
      <c r="I1109" s="10"/>
      <c r="J1109" s="10"/>
      <c r="K1109" s="10"/>
      <c r="L1109" s="10"/>
      <c r="M1109" s="10"/>
      <c r="N1109" s="10"/>
      <c r="O1109" s="10"/>
      <c r="P1109" s="10"/>
      <c r="Q1109" s="10"/>
      <c r="R1109" s="10"/>
    </row>
    <row r="1110" spans="1:18" ht="33">
      <c r="A1110" s="685"/>
      <c r="B1110" s="9"/>
      <c r="C1110" s="9"/>
      <c r="D1110" s="9"/>
      <c r="E1110" s="9"/>
      <c r="F1110" s="10"/>
      <c r="G1110" s="13"/>
      <c r="H1110" s="10"/>
      <c r="I1110" s="10"/>
      <c r="J1110" s="10"/>
      <c r="K1110" s="10"/>
      <c r="L1110" s="10"/>
      <c r="M1110" s="10"/>
      <c r="N1110" s="10"/>
      <c r="O1110" s="10"/>
      <c r="P1110" s="10"/>
      <c r="Q1110" s="10"/>
      <c r="R1110" s="10"/>
    </row>
    <row r="1111" spans="1:18" ht="33">
      <c r="A1111" s="685"/>
      <c r="B1111" s="9"/>
      <c r="C1111" s="9"/>
      <c r="D1111" s="9"/>
      <c r="E1111" s="9"/>
      <c r="F1111" s="10"/>
      <c r="G1111" s="13"/>
      <c r="H1111" s="10"/>
      <c r="I1111" s="10"/>
      <c r="J1111" s="10"/>
      <c r="K1111" s="10"/>
      <c r="L1111" s="10"/>
      <c r="M1111" s="10"/>
      <c r="N1111" s="10"/>
      <c r="O1111" s="10"/>
      <c r="P1111" s="10"/>
      <c r="Q1111" s="10"/>
      <c r="R1111" s="10"/>
    </row>
    <row r="1112" spans="1:18" ht="33">
      <c r="A1112" s="685"/>
      <c r="B1112" s="9"/>
      <c r="C1112" s="9"/>
      <c r="D1112" s="9"/>
      <c r="E1112" s="9"/>
      <c r="F1112" s="10"/>
      <c r="G1112" s="13"/>
      <c r="H1112" s="10"/>
      <c r="I1112" s="10"/>
      <c r="J1112" s="10"/>
      <c r="K1112" s="10"/>
      <c r="L1112" s="10"/>
      <c r="M1112" s="10"/>
      <c r="N1112" s="10"/>
      <c r="O1112" s="10"/>
      <c r="P1112" s="10"/>
      <c r="Q1112" s="10"/>
      <c r="R1112" s="10"/>
    </row>
    <row r="1113" spans="1:18" ht="33">
      <c r="A1113" s="685"/>
      <c r="B1113" s="9"/>
      <c r="C1113" s="9"/>
      <c r="D1113" s="9"/>
      <c r="E1113" s="9"/>
      <c r="F1113" s="10"/>
      <c r="G1113" s="13"/>
      <c r="H1113" s="10"/>
      <c r="I1113" s="10"/>
      <c r="J1113" s="10"/>
      <c r="K1113" s="10"/>
      <c r="L1113" s="10"/>
      <c r="M1113" s="10"/>
      <c r="N1113" s="10"/>
      <c r="O1113" s="10"/>
      <c r="P1113" s="10"/>
      <c r="Q1113" s="10"/>
      <c r="R1113" s="10"/>
    </row>
    <row r="1114" spans="1:18" ht="33">
      <c r="A1114" s="685"/>
      <c r="B1114" s="9"/>
      <c r="C1114" s="9"/>
      <c r="D1114" s="9"/>
      <c r="E1114" s="9"/>
      <c r="F1114" s="10"/>
      <c r="G1114" s="13"/>
      <c r="H1114" s="10"/>
      <c r="I1114" s="10"/>
      <c r="J1114" s="10"/>
      <c r="K1114" s="10"/>
      <c r="L1114" s="10"/>
      <c r="M1114" s="10"/>
      <c r="N1114" s="10"/>
      <c r="O1114" s="10"/>
      <c r="P1114" s="10"/>
      <c r="Q1114" s="10"/>
      <c r="R1114" s="10"/>
    </row>
    <row r="1115" spans="1:18" ht="33">
      <c r="A1115" s="685"/>
      <c r="B1115" s="9"/>
      <c r="C1115" s="9"/>
      <c r="D1115" s="9"/>
      <c r="E1115" s="9"/>
      <c r="F1115" s="10"/>
      <c r="G1115" s="13"/>
      <c r="H1115" s="10"/>
      <c r="I1115" s="10"/>
      <c r="J1115" s="10"/>
      <c r="K1115" s="10"/>
      <c r="L1115" s="10"/>
      <c r="M1115" s="10"/>
      <c r="N1115" s="10"/>
      <c r="O1115" s="10"/>
      <c r="P1115" s="10"/>
      <c r="Q1115" s="10"/>
      <c r="R1115" s="10"/>
    </row>
    <row r="1116" spans="1:18" ht="33">
      <c r="A1116" s="685"/>
      <c r="B1116" s="9"/>
      <c r="C1116" s="9"/>
      <c r="D1116" s="9"/>
      <c r="E1116" s="9"/>
      <c r="F1116" s="10"/>
      <c r="G1116" s="13"/>
      <c r="H1116" s="10"/>
      <c r="I1116" s="10"/>
      <c r="J1116" s="10"/>
      <c r="K1116" s="10"/>
      <c r="L1116" s="10"/>
      <c r="M1116" s="10"/>
      <c r="N1116" s="10"/>
      <c r="O1116" s="10"/>
      <c r="P1116" s="10"/>
      <c r="Q1116" s="10"/>
      <c r="R1116" s="10"/>
    </row>
    <row r="1117" spans="1:18" ht="33">
      <c r="A1117" s="685"/>
      <c r="B1117" s="9"/>
      <c r="C1117" s="9"/>
      <c r="D1117" s="9"/>
      <c r="E1117" s="9"/>
      <c r="F1117" s="10"/>
      <c r="G1117" s="13"/>
      <c r="H1117" s="10"/>
      <c r="I1117" s="10"/>
      <c r="J1117" s="10"/>
      <c r="K1117" s="10"/>
      <c r="L1117" s="10"/>
      <c r="M1117" s="10"/>
      <c r="N1117" s="10"/>
      <c r="O1117" s="10"/>
      <c r="P1117" s="10"/>
      <c r="Q1117" s="10"/>
      <c r="R1117" s="10"/>
    </row>
    <row r="1118" spans="1:18" ht="33">
      <c r="A1118" s="685"/>
      <c r="B1118" s="9"/>
      <c r="C1118" s="9"/>
      <c r="D1118" s="9"/>
      <c r="E1118" s="9"/>
      <c r="F1118" s="10"/>
      <c r="G1118" s="13"/>
      <c r="H1118" s="10"/>
      <c r="I1118" s="10"/>
      <c r="J1118" s="10"/>
      <c r="K1118" s="10"/>
      <c r="L1118" s="10"/>
      <c r="M1118" s="10"/>
      <c r="N1118" s="10"/>
      <c r="O1118" s="10"/>
      <c r="P1118" s="10"/>
      <c r="Q1118" s="10"/>
      <c r="R1118" s="10"/>
    </row>
    <row r="1119" spans="1:18" ht="33">
      <c r="A1119" s="685"/>
      <c r="B1119" s="9"/>
      <c r="C1119" s="9"/>
      <c r="D1119" s="9"/>
      <c r="E1119" s="9"/>
      <c r="F1119" s="10"/>
      <c r="G1119" s="13"/>
      <c r="H1119" s="10"/>
      <c r="I1119" s="10"/>
      <c r="J1119" s="10"/>
      <c r="K1119" s="10"/>
      <c r="L1119" s="10"/>
      <c r="M1119" s="10"/>
      <c r="N1119" s="10"/>
      <c r="O1119" s="10"/>
      <c r="P1119" s="10"/>
      <c r="Q1119" s="10"/>
      <c r="R1119" s="10"/>
    </row>
    <row r="1120" spans="1:18" ht="33">
      <c r="A1120" s="685"/>
      <c r="B1120" s="9"/>
      <c r="C1120" s="9"/>
      <c r="D1120" s="9"/>
      <c r="E1120" s="9"/>
      <c r="F1120" s="10"/>
      <c r="G1120" s="13"/>
      <c r="H1120" s="10"/>
      <c r="I1120" s="10"/>
      <c r="J1120" s="10"/>
      <c r="K1120" s="10"/>
      <c r="L1120" s="10"/>
      <c r="M1120" s="10"/>
      <c r="N1120" s="10"/>
      <c r="O1120" s="10"/>
      <c r="P1120" s="10"/>
      <c r="Q1120" s="10"/>
      <c r="R1120" s="10"/>
    </row>
    <row r="1121" spans="1:18" ht="33">
      <c r="A1121" s="685"/>
      <c r="B1121" s="9"/>
      <c r="C1121" s="9"/>
      <c r="D1121" s="9"/>
      <c r="E1121" s="9"/>
      <c r="F1121" s="10"/>
      <c r="G1121" s="13"/>
      <c r="H1121" s="10"/>
      <c r="I1121" s="10"/>
      <c r="J1121" s="10"/>
      <c r="K1121" s="10"/>
      <c r="L1121" s="10"/>
      <c r="M1121" s="10"/>
      <c r="N1121" s="10"/>
      <c r="O1121" s="10"/>
      <c r="P1121" s="10"/>
      <c r="Q1121" s="10"/>
      <c r="R1121" s="10"/>
    </row>
    <row r="1122" spans="1:18" ht="33">
      <c r="A1122" s="685"/>
      <c r="B1122" s="9"/>
      <c r="C1122" s="9"/>
      <c r="D1122" s="9"/>
      <c r="E1122" s="9"/>
      <c r="F1122" s="10"/>
      <c r="G1122" s="13"/>
      <c r="H1122" s="10"/>
      <c r="I1122" s="10"/>
      <c r="J1122" s="10"/>
      <c r="K1122" s="10"/>
      <c r="L1122" s="10"/>
      <c r="M1122" s="10"/>
      <c r="N1122" s="10"/>
      <c r="O1122" s="10"/>
      <c r="P1122" s="10"/>
      <c r="Q1122" s="10"/>
      <c r="R1122" s="10"/>
    </row>
    <row r="1123" spans="1:18" ht="33">
      <c r="A1123" s="685"/>
      <c r="B1123" s="9"/>
      <c r="C1123" s="9"/>
      <c r="D1123" s="9"/>
      <c r="E1123" s="9"/>
      <c r="F1123" s="10"/>
      <c r="G1123" s="13"/>
      <c r="H1123" s="10"/>
      <c r="I1123" s="10"/>
      <c r="J1123" s="10"/>
      <c r="K1123" s="10"/>
      <c r="L1123" s="10"/>
      <c r="M1123" s="10"/>
      <c r="N1123" s="10"/>
      <c r="O1123" s="10"/>
      <c r="P1123" s="10"/>
      <c r="Q1123" s="10"/>
      <c r="R1123" s="10"/>
    </row>
    <row r="1124" spans="1:18" ht="33">
      <c r="A1124" s="685"/>
      <c r="B1124" s="9"/>
      <c r="C1124" s="9"/>
      <c r="D1124" s="9"/>
      <c r="E1124" s="9"/>
      <c r="F1124" s="10"/>
      <c r="G1124" s="13"/>
      <c r="H1124" s="10"/>
      <c r="I1124" s="10"/>
      <c r="J1124" s="10"/>
      <c r="K1124" s="10"/>
      <c r="L1124" s="10"/>
      <c r="M1124" s="10"/>
      <c r="N1124" s="10"/>
      <c r="O1124" s="10"/>
      <c r="P1124" s="10"/>
      <c r="Q1124" s="10"/>
      <c r="R1124" s="10"/>
    </row>
    <row r="1125" spans="1:18" ht="33">
      <c r="A1125" s="685"/>
      <c r="B1125" s="9"/>
      <c r="C1125" s="9"/>
      <c r="D1125" s="9"/>
      <c r="E1125" s="9"/>
      <c r="F1125" s="10"/>
      <c r="G1125" s="13"/>
      <c r="H1125" s="10"/>
      <c r="I1125" s="10"/>
      <c r="J1125" s="10"/>
      <c r="K1125" s="10"/>
      <c r="L1125" s="10"/>
      <c r="M1125" s="10"/>
      <c r="N1125" s="10"/>
      <c r="O1125" s="10"/>
      <c r="P1125" s="10"/>
      <c r="Q1125" s="10"/>
      <c r="R1125" s="10"/>
    </row>
    <row r="1126" spans="1:18" ht="33">
      <c r="A1126" s="685"/>
      <c r="B1126" s="9"/>
      <c r="C1126" s="9"/>
      <c r="D1126" s="9"/>
      <c r="E1126" s="9"/>
      <c r="F1126" s="10"/>
      <c r="G1126" s="13"/>
      <c r="H1126" s="10"/>
      <c r="I1126" s="10"/>
      <c r="J1126" s="10"/>
      <c r="K1126" s="10"/>
      <c r="L1126" s="10"/>
      <c r="M1126" s="10"/>
      <c r="N1126" s="10"/>
      <c r="O1126" s="10"/>
      <c r="P1126" s="10"/>
      <c r="Q1126" s="10"/>
      <c r="R1126" s="10"/>
    </row>
    <row r="1127" spans="1:18" ht="33">
      <c r="A1127" s="685"/>
      <c r="B1127" s="9"/>
      <c r="C1127" s="9"/>
      <c r="D1127" s="9"/>
      <c r="E1127" s="9"/>
      <c r="F1127" s="10"/>
      <c r="G1127" s="13"/>
      <c r="H1127" s="10"/>
      <c r="I1127" s="10"/>
      <c r="J1127" s="10"/>
      <c r="K1127" s="10"/>
      <c r="L1127" s="10"/>
      <c r="M1127" s="10"/>
      <c r="N1127" s="10"/>
      <c r="O1127" s="10"/>
      <c r="P1127" s="10"/>
      <c r="Q1127" s="10"/>
      <c r="R1127" s="10"/>
    </row>
    <row r="1128" spans="1:18" ht="33">
      <c r="A1128" s="685"/>
      <c r="B1128" s="9"/>
      <c r="C1128" s="9"/>
      <c r="D1128" s="9"/>
      <c r="E1128" s="9"/>
      <c r="F1128" s="10"/>
      <c r="G1128" s="13"/>
      <c r="H1128" s="10"/>
      <c r="I1128" s="10"/>
      <c r="J1128" s="10"/>
      <c r="K1128" s="10"/>
      <c r="L1128" s="10"/>
      <c r="M1128" s="10"/>
      <c r="N1128" s="10"/>
      <c r="O1128" s="10"/>
      <c r="P1128" s="10"/>
      <c r="Q1128" s="10"/>
      <c r="R1128" s="10"/>
    </row>
    <row r="1129" spans="1:18" ht="33">
      <c r="A1129" s="685"/>
      <c r="B1129" s="9"/>
      <c r="C1129" s="9"/>
      <c r="D1129" s="9"/>
      <c r="E1129" s="9"/>
      <c r="F1129" s="10"/>
      <c r="G1129" s="13"/>
      <c r="H1129" s="10"/>
      <c r="I1129" s="10"/>
      <c r="J1129" s="10"/>
      <c r="K1129" s="10"/>
      <c r="L1129" s="10"/>
      <c r="M1129" s="10"/>
      <c r="N1129" s="10"/>
      <c r="O1129" s="10"/>
      <c r="P1129" s="10"/>
      <c r="Q1129" s="10"/>
      <c r="R1129" s="10"/>
    </row>
    <row r="1130" spans="1:18" ht="33">
      <c r="A1130" s="685"/>
      <c r="B1130" s="9"/>
      <c r="C1130" s="9"/>
      <c r="D1130" s="9"/>
      <c r="E1130" s="9"/>
      <c r="F1130" s="10"/>
      <c r="G1130" s="13"/>
      <c r="H1130" s="10"/>
      <c r="I1130" s="10"/>
      <c r="J1130" s="10"/>
      <c r="K1130" s="10"/>
      <c r="L1130" s="10"/>
      <c r="M1130" s="10"/>
      <c r="N1130" s="10"/>
      <c r="O1130" s="10"/>
      <c r="P1130" s="10"/>
      <c r="Q1130" s="10"/>
      <c r="R1130" s="10"/>
    </row>
    <row r="1131" spans="1:18" ht="33">
      <c r="A1131" s="685"/>
      <c r="B1131" s="9"/>
      <c r="C1131" s="9"/>
      <c r="D1131" s="9"/>
      <c r="E1131" s="9"/>
      <c r="F1131" s="10"/>
      <c r="G1131" s="13"/>
      <c r="H1131" s="10"/>
      <c r="I1131" s="10"/>
      <c r="J1131" s="10"/>
      <c r="K1131" s="10"/>
      <c r="L1131" s="10"/>
      <c r="M1131" s="10"/>
      <c r="N1131" s="10"/>
      <c r="O1131" s="10"/>
      <c r="P1131" s="10"/>
      <c r="Q1131" s="10"/>
      <c r="R1131" s="10"/>
    </row>
    <row r="1132" spans="1:18" ht="33">
      <c r="A1132" s="685"/>
      <c r="B1132" s="9"/>
      <c r="C1132" s="9"/>
      <c r="D1132" s="9"/>
      <c r="E1132" s="9"/>
      <c r="F1132" s="10"/>
      <c r="G1132" s="13"/>
      <c r="H1132" s="10"/>
      <c r="I1132" s="10"/>
      <c r="J1132" s="10"/>
      <c r="K1132" s="10"/>
      <c r="L1132" s="10"/>
      <c r="M1132" s="10"/>
      <c r="N1132" s="10"/>
      <c r="O1132" s="10"/>
      <c r="P1132" s="10"/>
      <c r="Q1132" s="10"/>
      <c r="R1132" s="10"/>
    </row>
    <row r="1133" spans="1:18" ht="33">
      <c r="A1133" s="685"/>
      <c r="B1133" s="9"/>
      <c r="C1133" s="9"/>
      <c r="D1133" s="9"/>
      <c r="E1133" s="9"/>
      <c r="F1133" s="10"/>
      <c r="G1133" s="13"/>
      <c r="H1133" s="10"/>
      <c r="I1133" s="10"/>
      <c r="J1133" s="10"/>
      <c r="K1133" s="10"/>
      <c r="L1133" s="10"/>
      <c r="M1133" s="10"/>
      <c r="N1133" s="10"/>
      <c r="O1133" s="10"/>
      <c r="P1133" s="10"/>
      <c r="Q1133" s="10"/>
      <c r="R1133" s="10"/>
    </row>
    <row r="1134" spans="1:18" ht="33">
      <c r="A1134" s="685"/>
      <c r="B1134" s="9"/>
      <c r="C1134" s="9"/>
      <c r="D1134" s="9"/>
      <c r="E1134" s="9"/>
      <c r="F1134" s="10"/>
      <c r="G1134" s="13"/>
      <c r="H1134" s="10"/>
      <c r="I1134" s="10"/>
      <c r="J1134" s="10"/>
      <c r="K1134" s="10"/>
      <c r="L1134" s="10"/>
      <c r="M1134" s="10"/>
      <c r="N1134" s="10"/>
      <c r="O1134" s="10"/>
      <c r="P1134" s="10"/>
      <c r="Q1134" s="10"/>
      <c r="R1134" s="10"/>
    </row>
    <row r="1135" spans="1:18" ht="33">
      <c r="A1135" s="685"/>
      <c r="B1135" s="9"/>
      <c r="C1135" s="9"/>
      <c r="D1135" s="9"/>
      <c r="E1135" s="9"/>
      <c r="F1135" s="10"/>
      <c r="G1135" s="13"/>
      <c r="H1135" s="10"/>
      <c r="I1135" s="10"/>
      <c r="J1135" s="10"/>
      <c r="K1135" s="10"/>
      <c r="L1135" s="10"/>
      <c r="M1135" s="10"/>
      <c r="N1135" s="10"/>
      <c r="O1135" s="10"/>
      <c r="P1135" s="10"/>
      <c r="Q1135" s="10"/>
      <c r="R1135" s="10"/>
    </row>
    <row r="1136" spans="1:18" ht="33">
      <c r="A1136" s="685"/>
      <c r="B1136" s="9"/>
      <c r="C1136" s="9"/>
      <c r="D1136" s="9"/>
      <c r="E1136" s="9"/>
      <c r="F1136" s="10"/>
      <c r="G1136" s="13"/>
      <c r="H1136" s="10"/>
      <c r="I1136" s="10"/>
      <c r="J1136" s="10"/>
      <c r="K1136" s="10"/>
      <c r="L1136" s="10"/>
      <c r="M1136" s="10"/>
      <c r="N1136" s="10"/>
      <c r="O1136" s="10"/>
      <c r="P1136" s="10"/>
      <c r="Q1136" s="10"/>
      <c r="R1136" s="10"/>
    </row>
    <row r="1137" spans="1:18" ht="33">
      <c r="A1137" s="685"/>
      <c r="B1137" s="9"/>
      <c r="C1137" s="9"/>
      <c r="D1137" s="9"/>
      <c r="E1137" s="9"/>
      <c r="F1137" s="10"/>
      <c r="G1137" s="13"/>
      <c r="H1137" s="10"/>
      <c r="I1137" s="10"/>
      <c r="J1137" s="10"/>
      <c r="K1137" s="10"/>
      <c r="L1137" s="10"/>
      <c r="M1137" s="10"/>
      <c r="N1137" s="10"/>
      <c r="O1137" s="10"/>
      <c r="P1137" s="10"/>
      <c r="Q1137" s="10"/>
      <c r="R1137" s="10"/>
    </row>
    <row r="1138" spans="1:18" ht="33">
      <c r="A1138" s="685"/>
      <c r="B1138" s="9"/>
      <c r="C1138" s="9"/>
      <c r="D1138" s="9"/>
      <c r="E1138" s="9"/>
      <c r="F1138" s="10"/>
      <c r="G1138" s="13"/>
      <c r="H1138" s="10"/>
      <c r="I1138" s="10"/>
      <c r="J1138" s="10"/>
      <c r="K1138" s="10"/>
      <c r="L1138" s="10"/>
      <c r="M1138" s="10"/>
      <c r="N1138" s="10"/>
      <c r="O1138" s="10"/>
      <c r="P1138" s="10"/>
      <c r="Q1138" s="10"/>
      <c r="R1138" s="10"/>
    </row>
    <row r="1139" spans="1:18" ht="33">
      <c r="A1139" s="685"/>
      <c r="B1139" s="9"/>
      <c r="C1139" s="9"/>
      <c r="D1139" s="9"/>
      <c r="E1139" s="9"/>
      <c r="F1139" s="10"/>
      <c r="G1139" s="13"/>
      <c r="H1139" s="10"/>
      <c r="I1139" s="10"/>
      <c r="J1139" s="10"/>
      <c r="K1139" s="10"/>
      <c r="L1139" s="10"/>
      <c r="M1139" s="10"/>
      <c r="N1139" s="10"/>
      <c r="O1139" s="10"/>
      <c r="P1139" s="10"/>
      <c r="Q1139" s="10"/>
      <c r="R1139" s="10"/>
    </row>
    <row r="1140" spans="1:18" ht="33">
      <c r="A1140" s="685"/>
      <c r="B1140" s="9"/>
      <c r="C1140" s="9"/>
      <c r="D1140" s="9"/>
      <c r="E1140" s="9"/>
      <c r="F1140" s="10"/>
      <c r="G1140" s="13"/>
      <c r="H1140" s="10"/>
      <c r="I1140" s="10"/>
      <c r="J1140" s="10"/>
      <c r="K1140" s="10"/>
      <c r="L1140" s="10"/>
      <c r="M1140" s="10"/>
      <c r="N1140" s="10"/>
      <c r="O1140" s="10"/>
      <c r="P1140" s="10"/>
      <c r="Q1140" s="10"/>
      <c r="R1140" s="10"/>
    </row>
    <row r="1141" spans="1:18" ht="33">
      <c r="A1141" s="685"/>
      <c r="B1141" s="9"/>
      <c r="C1141" s="9"/>
      <c r="D1141" s="9"/>
      <c r="E1141" s="9"/>
      <c r="F1141" s="10"/>
      <c r="G1141" s="13"/>
      <c r="H1141" s="10"/>
      <c r="I1141" s="10"/>
      <c r="J1141" s="10"/>
      <c r="K1141" s="10"/>
      <c r="L1141" s="10"/>
      <c r="M1141" s="10"/>
      <c r="N1141" s="10"/>
      <c r="O1141" s="10"/>
      <c r="P1141" s="10"/>
      <c r="Q1141" s="10"/>
      <c r="R1141" s="10"/>
    </row>
    <row r="1142" spans="1:18" ht="33">
      <c r="A1142" s="685"/>
      <c r="B1142" s="9"/>
      <c r="C1142" s="9"/>
      <c r="D1142" s="9"/>
      <c r="E1142" s="9"/>
      <c r="F1142" s="10"/>
      <c r="G1142" s="13"/>
      <c r="H1142" s="10"/>
      <c r="I1142" s="10"/>
      <c r="J1142" s="10"/>
      <c r="K1142" s="10"/>
      <c r="L1142" s="10"/>
      <c r="M1142" s="10"/>
      <c r="N1142" s="10"/>
      <c r="O1142" s="10"/>
      <c r="P1142" s="10"/>
      <c r="Q1142" s="10"/>
      <c r="R1142" s="10"/>
    </row>
    <row r="1143" spans="1:18" ht="33">
      <c r="A1143" s="685"/>
      <c r="B1143" s="9"/>
      <c r="C1143" s="9"/>
      <c r="D1143" s="9"/>
      <c r="E1143" s="9"/>
      <c r="F1143" s="10"/>
      <c r="G1143" s="13"/>
      <c r="H1143" s="10"/>
      <c r="I1143" s="10"/>
      <c r="J1143" s="10"/>
      <c r="K1143" s="10"/>
      <c r="L1143" s="10"/>
      <c r="M1143" s="10"/>
      <c r="N1143" s="10"/>
      <c r="O1143" s="10"/>
      <c r="P1143" s="10"/>
      <c r="Q1143" s="10"/>
      <c r="R1143" s="10"/>
    </row>
    <row r="1144" spans="1:18" ht="33">
      <c r="A1144" s="685"/>
      <c r="B1144" s="9"/>
      <c r="C1144" s="9"/>
      <c r="D1144" s="9"/>
      <c r="E1144" s="9"/>
      <c r="F1144" s="10"/>
      <c r="G1144" s="13"/>
      <c r="H1144" s="10"/>
      <c r="I1144" s="10"/>
      <c r="J1144" s="10"/>
      <c r="K1144" s="10"/>
      <c r="L1144" s="10"/>
      <c r="M1144" s="10"/>
      <c r="N1144" s="10"/>
      <c r="O1144" s="10"/>
      <c r="P1144" s="10"/>
      <c r="Q1144" s="10"/>
      <c r="R1144" s="10"/>
    </row>
    <row r="1145" spans="1:18" ht="33">
      <c r="A1145" s="685"/>
      <c r="B1145" s="9"/>
      <c r="C1145" s="9"/>
      <c r="D1145" s="9"/>
      <c r="E1145" s="9"/>
      <c r="F1145" s="10"/>
      <c r="G1145" s="13"/>
      <c r="H1145" s="10"/>
      <c r="I1145" s="10"/>
      <c r="J1145" s="10"/>
      <c r="K1145" s="10"/>
      <c r="L1145" s="10"/>
      <c r="M1145" s="10"/>
      <c r="N1145" s="10"/>
      <c r="O1145" s="10"/>
      <c r="P1145" s="10"/>
      <c r="Q1145" s="10"/>
      <c r="R1145" s="10"/>
    </row>
    <row r="1146" spans="1:18" ht="33">
      <c r="A1146" s="685"/>
      <c r="B1146" s="9"/>
      <c r="C1146" s="9"/>
      <c r="D1146" s="9"/>
      <c r="E1146" s="9"/>
      <c r="F1146" s="10"/>
      <c r="G1146" s="13"/>
      <c r="H1146" s="10"/>
      <c r="I1146" s="10"/>
      <c r="J1146" s="10"/>
      <c r="K1146" s="10"/>
      <c r="L1146" s="10"/>
      <c r="M1146" s="10"/>
      <c r="N1146" s="10"/>
      <c r="O1146" s="10"/>
      <c r="P1146" s="10"/>
      <c r="Q1146" s="10"/>
      <c r="R1146" s="10"/>
    </row>
    <row r="1147" spans="1:18" ht="33">
      <c r="A1147" s="685"/>
      <c r="B1147" s="9"/>
      <c r="C1147" s="9"/>
      <c r="D1147" s="9"/>
      <c r="E1147" s="9"/>
      <c r="F1147" s="10"/>
      <c r="G1147" s="13"/>
      <c r="H1147" s="10"/>
      <c r="I1147" s="10"/>
      <c r="J1147" s="10"/>
      <c r="K1147" s="10"/>
      <c r="L1147" s="10"/>
      <c r="M1147" s="10"/>
      <c r="N1147" s="10"/>
      <c r="O1147" s="10"/>
      <c r="P1147" s="10"/>
      <c r="Q1147" s="10"/>
      <c r="R1147" s="10"/>
    </row>
    <row r="1148" spans="1:18" ht="33">
      <c r="A1148" s="685"/>
      <c r="B1148" s="9"/>
      <c r="C1148" s="9"/>
      <c r="D1148" s="9"/>
      <c r="E1148" s="9"/>
      <c r="F1148" s="10"/>
      <c r="G1148" s="13"/>
      <c r="H1148" s="10"/>
      <c r="I1148" s="10"/>
      <c r="J1148" s="10"/>
      <c r="K1148" s="10"/>
      <c r="L1148" s="10"/>
      <c r="M1148" s="10"/>
      <c r="N1148" s="10"/>
      <c r="O1148" s="10"/>
      <c r="P1148" s="10"/>
      <c r="Q1148" s="10"/>
      <c r="R1148" s="10"/>
    </row>
    <row r="1149" spans="1:18" ht="33">
      <c r="A1149" s="685"/>
      <c r="B1149" s="9"/>
      <c r="C1149" s="9"/>
      <c r="D1149" s="9"/>
      <c r="E1149" s="9"/>
      <c r="F1149" s="10"/>
      <c r="G1149" s="13"/>
      <c r="H1149" s="10"/>
      <c r="I1149" s="10"/>
      <c r="J1149" s="10"/>
      <c r="K1149" s="10"/>
      <c r="L1149" s="10"/>
      <c r="M1149" s="10"/>
      <c r="N1149" s="10"/>
      <c r="O1149" s="10"/>
      <c r="P1149" s="10"/>
      <c r="Q1149" s="10"/>
      <c r="R1149" s="10"/>
    </row>
    <row r="1150" spans="1:18" ht="33">
      <c r="A1150" s="685"/>
      <c r="B1150" s="9"/>
      <c r="C1150" s="9"/>
      <c r="D1150" s="9"/>
      <c r="E1150" s="9"/>
      <c r="F1150" s="10"/>
      <c r="G1150" s="13"/>
      <c r="H1150" s="10"/>
      <c r="I1150" s="10"/>
      <c r="J1150" s="10"/>
      <c r="K1150" s="10"/>
      <c r="L1150" s="10"/>
      <c r="M1150" s="10"/>
      <c r="N1150" s="10"/>
      <c r="O1150" s="10"/>
      <c r="P1150" s="10"/>
      <c r="Q1150" s="10"/>
      <c r="R1150" s="10"/>
    </row>
    <row r="1151" spans="1:18" ht="33">
      <c r="A1151" s="685"/>
      <c r="B1151" s="9"/>
      <c r="C1151" s="9"/>
      <c r="D1151" s="9"/>
      <c r="E1151" s="9"/>
      <c r="F1151" s="10"/>
      <c r="G1151" s="13"/>
      <c r="H1151" s="10"/>
      <c r="I1151" s="10"/>
      <c r="J1151" s="10"/>
      <c r="K1151" s="10"/>
      <c r="L1151" s="10"/>
      <c r="M1151" s="10"/>
      <c r="N1151" s="10"/>
      <c r="O1151" s="10"/>
      <c r="P1151" s="10"/>
      <c r="Q1151" s="10"/>
      <c r="R1151" s="10"/>
    </row>
    <row r="1152" spans="1:18" ht="33">
      <c r="A1152" s="685"/>
      <c r="B1152" s="9"/>
      <c r="C1152" s="9"/>
      <c r="D1152" s="9"/>
      <c r="E1152" s="9"/>
      <c r="F1152" s="10"/>
      <c r="G1152" s="13"/>
      <c r="H1152" s="10"/>
      <c r="I1152" s="10"/>
      <c r="J1152" s="10"/>
      <c r="K1152" s="10"/>
      <c r="L1152" s="10"/>
      <c r="M1152" s="10"/>
      <c r="N1152" s="10"/>
      <c r="O1152" s="10"/>
      <c r="P1152" s="10"/>
      <c r="Q1152" s="10"/>
      <c r="R1152" s="10"/>
    </row>
    <row r="1153" spans="1:18" ht="33">
      <c r="A1153" s="685"/>
      <c r="B1153" s="9"/>
      <c r="C1153" s="9"/>
      <c r="D1153" s="9"/>
      <c r="E1153" s="9"/>
      <c r="F1153" s="10"/>
      <c r="G1153" s="13"/>
      <c r="H1153" s="10"/>
      <c r="I1153" s="10"/>
      <c r="J1153" s="10"/>
      <c r="K1153" s="10"/>
      <c r="L1153" s="10"/>
      <c r="M1153" s="10"/>
      <c r="N1153" s="10"/>
      <c r="O1153" s="10"/>
      <c r="P1153" s="10"/>
      <c r="Q1153" s="10"/>
      <c r="R1153" s="10"/>
    </row>
    <row r="1154" spans="1:18" ht="33">
      <c r="A1154" s="685"/>
      <c r="B1154" s="9"/>
      <c r="C1154" s="9"/>
      <c r="D1154" s="9"/>
      <c r="E1154" s="9"/>
      <c r="F1154" s="10"/>
      <c r="G1154" s="13"/>
      <c r="H1154" s="10"/>
      <c r="I1154" s="10"/>
      <c r="J1154" s="10"/>
      <c r="K1154" s="10"/>
      <c r="L1154" s="10"/>
      <c r="M1154" s="10"/>
      <c r="N1154" s="10"/>
      <c r="O1154" s="10"/>
      <c r="P1154" s="10"/>
      <c r="Q1154" s="10"/>
      <c r="R1154" s="10"/>
    </row>
    <row r="1155" spans="1:18" ht="33">
      <c r="A1155" s="685"/>
      <c r="B1155" s="9"/>
      <c r="C1155" s="9"/>
      <c r="D1155" s="9"/>
      <c r="E1155" s="9"/>
      <c r="F1155" s="10"/>
      <c r="G1155" s="13"/>
      <c r="H1155" s="10"/>
      <c r="I1155" s="10"/>
      <c r="J1155" s="10"/>
      <c r="K1155" s="10"/>
      <c r="L1155" s="10"/>
      <c r="M1155" s="10"/>
      <c r="N1155" s="10"/>
      <c r="O1155" s="10"/>
      <c r="P1155" s="10"/>
      <c r="Q1155" s="10"/>
      <c r="R1155" s="10"/>
    </row>
    <row r="1156" spans="1:18" ht="33">
      <c r="A1156" s="685"/>
      <c r="B1156" s="9"/>
      <c r="C1156" s="9"/>
      <c r="D1156" s="9"/>
      <c r="E1156" s="9"/>
      <c r="F1156" s="10"/>
      <c r="G1156" s="13"/>
      <c r="H1156" s="10"/>
      <c r="I1156" s="10"/>
      <c r="J1156" s="10"/>
      <c r="K1156" s="10"/>
      <c r="L1156" s="10"/>
      <c r="M1156" s="10"/>
      <c r="N1156" s="10"/>
      <c r="O1156" s="10"/>
      <c r="P1156" s="10"/>
      <c r="Q1156" s="10"/>
      <c r="R1156" s="10"/>
    </row>
    <row r="1157" spans="1:18" ht="33">
      <c r="A1157" s="685"/>
      <c r="B1157" s="9"/>
      <c r="C1157" s="9"/>
      <c r="D1157" s="9"/>
      <c r="E1157" s="9"/>
      <c r="F1157" s="10"/>
      <c r="G1157" s="13"/>
      <c r="H1157" s="10"/>
      <c r="I1157" s="10"/>
      <c r="J1157" s="10"/>
      <c r="K1157" s="10"/>
      <c r="L1157" s="10"/>
      <c r="M1157" s="10"/>
      <c r="N1157" s="10"/>
      <c r="O1157" s="10"/>
      <c r="P1157" s="10"/>
      <c r="Q1157" s="10"/>
      <c r="R1157" s="10"/>
    </row>
    <row r="1158" spans="1:18" ht="33">
      <c r="A1158" s="685"/>
      <c r="B1158" s="9"/>
      <c r="C1158" s="9"/>
      <c r="D1158" s="9"/>
      <c r="E1158" s="9"/>
      <c r="F1158" s="10"/>
      <c r="G1158" s="13"/>
      <c r="H1158" s="10"/>
      <c r="I1158" s="10"/>
      <c r="J1158" s="10"/>
      <c r="K1158" s="10"/>
      <c r="L1158" s="10"/>
      <c r="M1158" s="10"/>
      <c r="N1158" s="10"/>
      <c r="O1158" s="10"/>
      <c r="P1158" s="10"/>
      <c r="Q1158" s="10"/>
      <c r="R1158" s="10"/>
    </row>
    <row r="1159" spans="1:18" ht="33">
      <c r="A1159" s="685"/>
      <c r="B1159" s="9"/>
      <c r="C1159" s="9"/>
      <c r="D1159" s="9"/>
      <c r="E1159" s="9"/>
      <c r="F1159" s="10"/>
      <c r="G1159" s="13"/>
      <c r="H1159" s="10"/>
      <c r="I1159" s="10"/>
      <c r="J1159" s="10"/>
      <c r="K1159" s="10"/>
      <c r="L1159" s="10"/>
      <c r="M1159" s="10"/>
      <c r="N1159" s="10"/>
      <c r="O1159" s="10"/>
      <c r="P1159" s="10"/>
      <c r="Q1159" s="10"/>
      <c r="R1159" s="10"/>
    </row>
    <row r="1160" spans="1:18" ht="33">
      <c r="A1160" s="685"/>
      <c r="B1160" s="9"/>
      <c r="C1160" s="9"/>
      <c r="D1160" s="9"/>
      <c r="E1160" s="9"/>
      <c r="F1160" s="10"/>
      <c r="G1160" s="13"/>
      <c r="H1160" s="10"/>
      <c r="I1160" s="10"/>
      <c r="J1160" s="10"/>
      <c r="K1160" s="10"/>
      <c r="L1160" s="10"/>
      <c r="M1160" s="10"/>
      <c r="N1160" s="10"/>
      <c r="O1160" s="10"/>
      <c r="P1160" s="10"/>
      <c r="Q1160" s="10"/>
      <c r="R1160" s="10"/>
    </row>
    <row r="1161" spans="1:18" ht="33">
      <c r="A1161" s="685"/>
      <c r="B1161" s="9"/>
      <c r="C1161" s="9"/>
      <c r="D1161" s="9"/>
      <c r="E1161" s="9"/>
      <c r="F1161" s="10"/>
      <c r="G1161" s="13"/>
      <c r="H1161" s="10"/>
      <c r="I1161" s="10"/>
      <c r="J1161" s="10"/>
      <c r="K1161" s="10"/>
      <c r="L1161" s="10"/>
      <c r="M1161" s="10"/>
      <c r="N1161" s="10"/>
      <c r="O1161" s="10"/>
      <c r="P1161" s="10"/>
      <c r="Q1161" s="10"/>
      <c r="R1161" s="10"/>
    </row>
    <row r="1162" spans="1:18" ht="33">
      <c r="A1162" s="685"/>
      <c r="B1162" s="9"/>
      <c r="C1162" s="9"/>
      <c r="D1162" s="9"/>
      <c r="E1162" s="9"/>
      <c r="F1162" s="10"/>
      <c r="G1162" s="13"/>
      <c r="H1162" s="10"/>
      <c r="I1162" s="10"/>
      <c r="J1162" s="10"/>
      <c r="K1162" s="10"/>
      <c r="L1162" s="10"/>
      <c r="M1162" s="10"/>
      <c r="N1162" s="10"/>
      <c r="O1162" s="10"/>
      <c r="P1162" s="10"/>
      <c r="Q1162" s="10"/>
      <c r="R1162" s="10"/>
    </row>
    <row r="1163" spans="1:18" ht="33">
      <c r="A1163" s="685"/>
      <c r="B1163" s="9"/>
      <c r="C1163" s="9"/>
      <c r="D1163" s="9"/>
      <c r="E1163" s="9"/>
      <c r="F1163" s="10"/>
      <c r="G1163" s="13"/>
      <c r="H1163" s="10"/>
      <c r="I1163" s="10"/>
      <c r="J1163" s="10"/>
      <c r="K1163" s="10"/>
      <c r="L1163" s="10"/>
      <c r="M1163" s="10"/>
      <c r="N1163" s="10"/>
      <c r="O1163" s="10"/>
      <c r="P1163" s="10"/>
      <c r="Q1163" s="10"/>
      <c r="R1163" s="10"/>
    </row>
    <row r="1164" spans="1:18" ht="33">
      <c r="A1164" s="685"/>
      <c r="B1164" s="9"/>
      <c r="C1164" s="9"/>
      <c r="D1164" s="9"/>
      <c r="E1164" s="9"/>
      <c r="F1164" s="10"/>
      <c r="G1164" s="13"/>
      <c r="H1164" s="10"/>
      <c r="I1164" s="10"/>
      <c r="J1164" s="10"/>
      <c r="K1164" s="10"/>
      <c r="L1164" s="10"/>
      <c r="M1164" s="10"/>
      <c r="N1164" s="10"/>
      <c r="O1164" s="10"/>
      <c r="P1164" s="10"/>
      <c r="Q1164" s="10"/>
      <c r="R1164" s="10"/>
    </row>
    <row r="1165" spans="1:18" ht="33">
      <c r="A1165" s="685"/>
      <c r="B1165" s="9"/>
      <c r="C1165" s="9"/>
      <c r="D1165" s="9"/>
      <c r="E1165" s="9"/>
      <c r="F1165" s="10"/>
      <c r="G1165" s="13"/>
      <c r="H1165" s="10"/>
      <c r="I1165" s="10"/>
      <c r="J1165" s="10"/>
      <c r="K1165" s="10"/>
      <c r="L1165" s="10"/>
      <c r="M1165" s="10"/>
      <c r="N1165" s="10"/>
      <c r="O1165" s="10"/>
      <c r="P1165" s="10"/>
      <c r="Q1165" s="10"/>
      <c r="R1165" s="10"/>
    </row>
    <row r="1166" spans="1:18" ht="33">
      <c r="A1166" s="685"/>
      <c r="B1166" s="9"/>
      <c r="C1166" s="9"/>
      <c r="D1166" s="9"/>
      <c r="E1166" s="9"/>
      <c r="F1166" s="10"/>
      <c r="G1166" s="13"/>
      <c r="H1166" s="10"/>
      <c r="I1166" s="10"/>
      <c r="J1166" s="10"/>
      <c r="K1166" s="10"/>
      <c r="L1166" s="10"/>
      <c r="M1166" s="10"/>
      <c r="N1166" s="10"/>
      <c r="O1166" s="10"/>
      <c r="P1166" s="10"/>
      <c r="Q1166" s="10"/>
      <c r="R1166" s="10"/>
    </row>
    <row r="1167" spans="1:18" ht="33">
      <c r="A1167" s="685"/>
      <c r="B1167" s="9"/>
      <c r="C1167" s="9"/>
      <c r="D1167" s="9"/>
      <c r="E1167" s="9"/>
      <c r="F1167" s="10"/>
      <c r="G1167" s="13"/>
      <c r="H1167" s="10"/>
      <c r="I1167" s="10"/>
      <c r="J1167" s="10"/>
      <c r="K1167" s="10"/>
      <c r="L1167" s="10"/>
      <c r="M1167" s="10"/>
      <c r="N1167" s="10"/>
      <c r="O1167" s="10"/>
      <c r="P1167" s="10"/>
      <c r="Q1167" s="10"/>
      <c r="R1167" s="10"/>
    </row>
    <row r="1168" spans="1:18" ht="33">
      <c r="A1168" s="685"/>
      <c r="B1168" s="9"/>
      <c r="C1168" s="9"/>
      <c r="D1168" s="9"/>
      <c r="E1168" s="9"/>
      <c r="F1168" s="10"/>
      <c r="G1168" s="13"/>
      <c r="H1168" s="10"/>
      <c r="I1168" s="10"/>
      <c r="J1168" s="10"/>
      <c r="K1168" s="10"/>
      <c r="L1168" s="10"/>
      <c r="M1168" s="10"/>
      <c r="N1168" s="10"/>
      <c r="O1168" s="10"/>
      <c r="P1168" s="10"/>
      <c r="Q1168" s="10"/>
      <c r="R1168" s="10"/>
    </row>
    <row r="1169" spans="1:18" ht="33">
      <c r="A1169" s="685"/>
      <c r="B1169" s="9"/>
      <c r="C1169" s="9"/>
      <c r="D1169" s="9"/>
      <c r="E1169" s="9"/>
      <c r="F1169" s="10"/>
      <c r="G1169" s="13"/>
      <c r="H1169" s="10"/>
      <c r="I1169" s="10"/>
      <c r="J1169" s="10"/>
      <c r="K1169" s="10"/>
      <c r="L1169" s="10"/>
      <c r="M1169" s="10"/>
      <c r="N1169" s="10"/>
      <c r="O1169" s="10"/>
      <c r="P1169" s="10"/>
      <c r="Q1169" s="10"/>
      <c r="R1169" s="10"/>
    </row>
    <row r="1170" spans="1:18" ht="33">
      <c r="A1170" s="685"/>
      <c r="B1170" s="9"/>
      <c r="C1170" s="9"/>
      <c r="D1170" s="9"/>
      <c r="E1170" s="9"/>
      <c r="F1170" s="10"/>
      <c r="G1170" s="13"/>
      <c r="H1170" s="10"/>
      <c r="I1170" s="10"/>
      <c r="J1170" s="10"/>
      <c r="K1170" s="10"/>
      <c r="L1170" s="10"/>
      <c r="M1170" s="10"/>
      <c r="N1170" s="10"/>
      <c r="O1170" s="10"/>
      <c r="P1170" s="10"/>
      <c r="Q1170" s="10"/>
      <c r="R1170" s="10"/>
    </row>
    <row r="1171" spans="1:18" ht="33">
      <c r="A1171" s="685"/>
      <c r="B1171" s="9"/>
      <c r="C1171" s="9"/>
      <c r="D1171" s="9"/>
      <c r="E1171" s="9"/>
      <c r="F1171" s="10"/>
      <c r="G1171" s="13"/>
      <c r="H1171" s="10"/>
      <c r="I1171" s="10"/>
      <c r="J1171" s="10"/>
      <c r="K1171" s="10"/>
      <c r="L1171" s="10"/>
      <c r="M1171" s="10"/>
      <c r="N1171" s="10"/>
      <c r="O1171" s="10"/>
      <c r="P1171" s="10"/>
      <c r="Q1171" s="10"/>
      <c r="R1171" s="10"/>
    </row>
    <row r="1172" spans="1:18" ht="33">
      <c r="A1172" s="685"/>
      <c r="B1172" s="9"/>
      <c r="C1172" s="9"/>
      <c r="D1172" s="9"/>
      <c r="E1172" s="9"/>
      <c r="F1172" s="10"/>
      <c r="G1172" s="13"/>
      <c r="H1172" s="10"/>
      <c r="I1172" s="10"/>
      <c r="J1172" s="10"/>
      <c r="K1172" s="10"/>
      <c r="L1172" s="10"/>
      <c r="M1172" s="10"/>
      <c r="N1172" s="10"/>
      <c r="O1172" s="10"/>
      <c r="P1172" s="10"/>
      <c r="Q1172" s="10"/>
      <c r="R1172" s="10"/>
    </row>
    <row r="1173" spans="1:18" ht="33">
      <c r="A1173" s="685"/>
      <c r="B1173" s="9"/>
      <c r="C1173" s="9"/>
      <c r="D1173" s="9"/>
      <c r="E1173" s="9"/>
      <c r="F1173" s="10"/>
      <c r="G1173" s="13"/>
      <c r="H1173" s="10"/>
      <c r="I1173" s="10"/>
      <c r="J1173" s="10"/>
      <c r="K1173" s="10"/>
      <c r="L1173" s="10"/>
      <c r="M1173" s="10"/>
      <c r="N1173" s="10"/>
      <c r="O1173" s="10"/>
      <c r="P1173" s="10"/>
      <c r="Q1173" s="10"/>
      <c r="R1173" s="10"/>
    </row>
    <row r="1174" spans="1:18" ht="33">
      <c r="A1174" s="685"/>
      <c r="B1174" s="9"/>
      <c r="C1174" s="9"/>
      <c r="D1174" s="9"/>
      <c r="E1174" s="9"/>
      <c r="F1174" s="10"/>
      <c r="G1174" s="13"/>
      <c r="H1174" s="10"/>
      <c r="I1174" s="10"/>
      <c r="J1174" s="10"/>
      <c r="K1174" s="10"/>
      <c r="L1174" s="10"/>
      <c r="M1174" s="10"/>
      <c r="N1174" s="10"/>
      <c r="O1174" s="10"/>
      <c r="P1174" s="10"/>
      <c r="Q1174" s="10"/>
      <c r="R1174" s="10"/>
    </row>
    <row r="1175" spans="1:18" ht="33">
      <c r="A1175" s="685"/>
      <c r="B1175" s="9"/>
      <c r="C1175" s="9"/>
      <c r="D1175" s="9"/>
      <c r="E1175" s="9"/>
      <c r="F1175" s="10"/>
      <c r="G1175" s="13"/>
      <c r="H1175" s="10"/>
      <c r="I1175" s="10"/>
      <c r="J1175" s="10"/>
      <c r="K1175" s="10"/>
      <c r="L1175" s="10"/>
      <c r="M1175" s="10"/>
      <c r="N1175" s="10"/>
      <c r="O1175" s="10"/>
      <c r="P1175" s="10"/>
      <c r="Q1175" s="10"/>
      <c r="R1175" s="10"/>
    </row>
    <row r="1176" spans="1:18" ht="33">
      <c r="A1176" s="685"/>
      <c r="B1176" s="9"/>
      <c r="C1176" s="9"/>
      <c r="D1176" s="9"/>
      <c r="E1176" s="9"/>
      <c r="F1176" s="10"/>
      <c r="G1176" s="13"/>
      <c r="H1176" s="10"/>
      <c r="I1176" s="10"/>
      <c r="J1176" s="10"/>
      <c r="K1176" s="10"/>
      <c r="L1176" s="10"/>
      <c r="M1176" s="10"/>
      <c r="N1176" s="10"/>
      <c r="O1176" s="10"/>
      <c r="P1176" s="10"/>
      <c r="Q1176" s="10"/>
      <c r="R1176" s="10"/>
    </row>
    <row r="1177" spans="1:18" ht="33">
      <c r="A1177" s="685"/>
      <c r="B1177" s="9"/>
      <c r="C1177" s="9"/>
      <c r="D1177" s="9"/>
      <c r="E1177" s="9"/>
      <c r="F1177" s="10"/>
      <c r="G1177" s="13"/>
      <c r="H1177" s="10"/>
      <c r="I1177" s="10"/>
      <c r="J1177" s="10"/>
      <c r="K1177" s="10"/>
      <c r="L1177" s="10"/>
      <c r="M1177" s="10"/>
      <c r="N1177" s="10"/>
      <c r="O1177" s="10"/>
      <c r="P1177" s="10"/>
      <c r="Q1177" s="10"/>
      <c r="R1177" s="10"/>
    </row>
    <row r="1178" spans="1:18" ht="33">
      <c r="A1178" s="685"/>
      <c r="B1178" s="9"/>
      <c r="C1178" s="9"/>
      <c r="D1178" s="9"/>
      <c r="E1178" s="9"/>
      <c r="F1178" s="10"/>
      <c r="G1178" s="13"/>
      <c r="H1178" s="10"/>
      <c r="I1178" s="10"/>
      <c r="J1178" s="10"/>
      <c r="K1178" s="10"/>
      <c r="L1178" s="10"/>
      <c r="M1178" s="10"/>
      <c r="N1178" s="10"/>
      <c r="O1178" s="10"/>
      <c r="P1178" s="10"/>
      <c r="Q1178" s="10"/>
      <c r="R1178" s="10"/>
    </row>
    <row r="1179" spans="1:18" ht="33">
      <c r="A1179" s="685"/>
      <c r="B1179" s="9"/>
      <c r="C1179" s="9"/>
      <c r="D1179" s="9"/>
      <c r="E1179" s="9"/>
      <c r="F1179" s="10"/>
      <c r="G1179" s="13"/>
      <c r="H1179" s="10"/>
      <c r="I1179" s="10"/>
      <c r="J1179" s="10"/>
      <c r="K1179" s="10"/>
      <c r="L1179" s="10"/>
      <c r="M1179" s="10"/>
      <c r="N1179" s="10"/>
      <c r="O1179" s="10"/>
      <c r="P1179" s="10"/>
      <c r="Q1179" s="10"/>
      <c r="R1179" s="10"/>
    </row>
    <row r="1180" spans="1:18" ht="33">
      <c r="A1180" s="685"/>
      <c r="B1180" s="9"/>
      <c r="C1180" s="9"/>
      <c r="D1180" s="9"/>
      <c r="E1180" s="9"/>
      <c r="F1180" s="10"/>
      <c r="G1180" s="13"/>
      <c r="H1180" s="10"/>
      <c r="I1180" s="10"/>
      <c r="J1180" s="10"/>
      <c r="K1180" s="10"/>
      <c r="L1180" s="10"/>
      <c r="M1180" s="10"/>
      <c r="N1180" s="10"/>
      <c r="O1180" s="10"/>
      <c r="P1180" s="10"/>
      <c r="Q1180" s="10"/>
      <c r="R1180" s="10"/>
    </row>
    <row r="1181" spans="1:18" ht="33">
      <c r="A1181" s="685"/>
      <c r="B1181" s="9"/>
      <c r="C1181" s="9"/>
      <c r="D1181" s="9"/>
      <c r="E1181" s="9"/>
      <c r="F1181" s="10"/>
      <c r="G1181" s="13"/>
      <c r="H1181" s="10"/>
      <c r="I1181" s="10"/>
      <c r="J1181" s="10"/>
      <c r="K1181" s="10"/>
      <c r="L1181" s="10"/>
      <c r="M1181" s="10"/>
      <c r="N1181" s="10"/>
      <c r="O1181" s="10"/>
      <c r="P1181" s="10"/>
      <c r="Q1181" s="10"/>
      <c r="R1181" s="10"/>
    </row>
    <row r="1182" spans="1:18" ht="33">
      <c r="A1182" s="685"/>
      <c r="B1182" s="9"/>
      <c r="C1182" s="9"/>
      <c r="D1182" s="9"/>
      <c r="E1182" s="9"/>
      <c r="F1182" s="10"/>
      <c r="G1182" s="13"/>
      <c r="H1182" s="10"/>
      <c r="I1182" s="10"/>
      <c r="J1182" s="10"/>
      <c r="K1182" s="10"/>
      <c r="L1182" s="10"/>
      <c r="M1182" s="10"/>
      <c r="N1182" s="10"/>
      <c r="O1182" s="10"/>
      <c r="P1182" s="10"/>
      <c r="Q1182" s="10"/>
      <c r="R1182" s="10"/>
    </row>
    <row r="1183" spans="1:18" ht="33">
      <c r="A1183" s="685"/>
      <c r="B1183" s="9"/>
      <c r="C1183" s="9"/>
      <c r="D1183" s="9"/>
      <c r="E1183" s="9"/>
      <c r="F1183" s="10"/>
      <c r="G1183" s="13"/>
      <c r="H1183" s="10"/>
      <c r="I1183" s="10"/>
      <c r="J1183" s="10"/>
      <c r="K1183" s="10"/>
      <c r="L1183" s="10"/>
      <c r="M1183" s="10"/>
      <c r="N1183" s="10"/>
      <c r="O1183" s="10"/>
      <c r="P1183" s="10"/>
      <c r="Q1183" s="10"/>
      <c r="R1183" s="10"/>
    </row>
    <row r="1184" spans="1:18" ht="33">
      <c r="A1184" s="685"/>
      <c r="B1184" s="9"/>
      <c r="C1184" s="9"/>
      <c r="D1184" s="9"/>
      <c r="E1184" s="9"/>
      <c r="F1184" s="10"/>
      <c r="G1184" s="13"/>
      <c r="H1184" s="10"/>
      <c r="I1184" s="10"/>
      <c r="J1184" s="10"/>
      <c r="K1184" s="10"/>
      <c r="L1184" s="10"/>
      <c r="M1184" s="10"/>
      <c r="N1184" s="10"/>
      <c r="O1184" s="10"/>
      <c r="P1184" s="10"/>
      <c r="Q1184" s="10"/>
      <c r="R1184" s="10"/>
    </row>
    <row r="1185" spans="1:18" ht="33">
      <c r="A1185" s="685"/>
      <c r="B1185" s="9"/>
      <c r="C1185" s="9"/>
      <c r="D1185" s="9"/>
      <c r="E1185" s="9"/>
      <c r="F1185" s="10"/>
      <c r="G1185" s="13"/>
      <c r="H1185" s="10"/>
      <c r="I1185" s="10"/>
      <c r="J1185" s="10"/>
      <c r="K1185" s="10"/>
      <c r="L1185" s="10"/>
      <c r="M1185" s="10"/>
      <c r="N1185" s="10"/>
      <c r="O1185" s="10"/>
      <c r="P1185" s="10"/>
      <c r="Q1185" s="10"/>
      <c r="R1185" s="10"/>
    </row>
    <row r="1186" spans="1:18" ht="33">
      <c r="A1186" s="685"/>
      <c r="B1186" s="9"/>
      <c r="C1186" s="9"/>
      <c r="D1186" s="9"/>
      <c r="E1186" s="9"/>
      <c r="F1186" s="10"/>
      <c r="G1186" s="13"/>
      <c r="H1186" s="10"/>
      <c r="I1186" s="10"/>
      <c r="J1186" s="10"/>
      <c r="K1186" s="10"/>
      <c r="L1186" s="10"/>
      <c r="M1186" s="10"/>
      <c r="N1186" s="10"/>
      <c r="O1186" s="10"/>
      <c r="P1186" s="10"/>
      <c r="Q1186" s="10"/>
      <c r="R1186" s="10"/>
    </row>
    <row r="1187" spans="1:18" ht="33">
      <c r="A1187" s="685"/>
      <c r="B1187" s="9"/>
      <c r="C1187" s="9"/>
      <c r="D1187" s="9"/>
      <c r="E1187" s="9"/>
      <c r="F1187" s="10"/>
      <c r="G1187" s="13"/>
      <c r="H1187" s="10"/>
      <c r="I1187" s="10"/>
      <c r="J1187" s="10"/>
      <c r="K1187" s="10"/>
      <c r="L1187" s="10"/>
      <c r="M1187" s="10"/>
      <c r="N1187" s="10"/>
      <c r="O1187" s="10"/>
      <c r="P1187" s="10"/>
      <c r="Q1187" s="10"/>
      <c r="R1187" s="10"/>
    </row>
    <row r="1188" spans="1:18" ht="33">
      <c r="A1188" s="685"/>
      <c r="B1188" s="9"/>
      <c r="C1188" s="9"/>
      <c r="D1188" s="9"/>
      <c r="E1188" s="9"/>
      <c r="F1188" s="10"/>
      <c r="G1188" s="13"/>
      <c r="H1188" s="10"/>
      <c r="I1188" s="10"/>
      <c r="J1188" s="10"/>
      <c r="K1188" s="10"/>
      <c r="L1188" s="10"/>
      <c r="M1188" s="10"/>
      <c r="N1188" s="10"/>
      <c r="O1188" s="10"/>
      <c r="P1188" s="10"/>
      <c r="Q1188" s="10"/>
      <c r="R1188" s="10"/>
    </row>
    <row r="1189" spans="1:18" ht="33">
      <c r="A1189" s="685"/>
      <c r="B1189" s="9"/>
      <c r="C1189" s="9"/>
      <c r="D1189" s="9"/>
      <c r="E1189" s="9"/>
      <c r="F1189" s="10"/>
      <c r="G1189" s="13"/>
      <c r="H1189" s="10"/>
      <c r="I1189" s="10"/>
      <c r="J1189" s="10"/>
      <c r="K1189" s="10"/>
      <c r="L1189" s="10"/>
      <c r="M1189" s="10"/>
      <c r="N1189" s="10"/>
      <c r="O1189" s="10"/>
      <c r="P1189" s="10"/>
      <c r="Q1189" s="10"/>
      <c r="R1189" s="10"/>
    </row>
    <row r="1190" spans="1:18" ht="33">
      <c r="A1190" s="685"/>
      <c r="B1190" s="9"/>
      <c r="C1190" s="9"/>
      <c r="D1190" s="9"/>
      <c r="E1190" s="9"/>
      <c r="F1190" s="10"/>
      <c r="G1190" s="13"/>
      <c r="H1190" s="10"/>
      <c r="I1190" s="10"/>
      <c r="J1190" s="10"/>
      <c r="K1190" s="10"/>
      <c r="L1190" s="10"/>
      <c r="M1190" s="10"/>
      <c r="N1190" s="10"/>
      <c r="O1190" s="10"/>
      <c r="P1190" s="10"/>
      <c r="Q1190" s="10"/>
      <c r="R1190" s="10"/>
    </row>
    <row r="1191" spans="1:18" ht="33">
      <c r="A1191" s="685"/>
      <c r="B1191" s="9"/>
      <c r="C1191" s="9"/>
      <c r="D1191" s="9"/>
      <c r="E1191" s="9"/>
      <c r="F1191" s="10"/>
      <c r="G1191" s="13"/>
      <c r="H1191" s="10"/>
      <c r="I1191" s="10"/>
      <c r="J1191" s="10"/>
      <c r="K1191" s="10"/>
      <c r="L1191" s="10"/>
      <c r="M1191" s="10"/>
      <c r="N1191" s="10"/>
      <c r="O1191" s="10"/>
      <c r="P1191" s="10"/>
      <c r="Q1191" s="10"/>
      <c r="R1191" s="10"/>
    </row>
    <row r="1192" spans="1:18" ht="33">
      <c r="A1192" s="685"/>
      <c r="B1192" s="9"/>
      <c r="C1192" s="9"/>
      <c r="D1192" s="9"/>
      <c r="E1192" s="9"/>
      <c r="F1192" s="10"/>
      <c r="G1192" s="13"/>
      <c r="H1192" s="10"/>
      <c r="I1192" s="10"/>
      <c r="J1192" s="10"/>
      <c r="K1192" s="10"/>
      <c r="L1192" s="10"/>
      <c r="M1192" s="10"/>
      <c r="N1192" s="10"/>
      <c r="O1192" s="10"/>
      <c r="P1192" s="10"/>
      <c r="Q1192" s="10"/>
      <c r="R1192" s="10"/>
    </row>
    <row r="1193" spans="1:18" ht="33">
      <c r="A1193" s="685"/>
      <c r="B1193" s="9"/>
      <c r="C1193" s="9"/>
      <c r="D1193" s="9"/>
      <c r="E1193" s="9"/>
      <c r="F1193" s="10"/>
      <c r="G1193" s="13"/>
      <c r="H1193" s="10"/>
      <c r="I1193" s="10"/>
      <c r="J1193" s="10"/>
      <c r="K1193" s="10"/>
      <c r="L1193" s="10"/>
      <c r="M1193" s="10"/>
      <c r="N1193" s="10"/>
      <c r="O1193" s="10"/>
      <c r="P1193" s="10"/>
      <c r="Q1193" s="10"/>
      <c r="R1193" s="10"/>
    </row>
    <row r="1194" spans="1:18" ht="33">
      <c r="A1194" s="685"/>
      <c r="B1194" s="9"/>
      <c r="C1194" s="9"/>
      <c r="D1194" s="9"/>
      <c r="E1194" s="9"/>
      <c r="F1194" s="10"/>
      <c r="G1194" s="13"/>
      <c r="H1194" s="10"/>
      <c r="I1194" s="10"/>
      <c r="J1194" s="10"/>
      <c r="K1194" s="10"/>
      <c r="L1194" s="10"/>
      <c r="M1194" s="10"/>
      <c r="N1194" s="10"/>
      <c r="O1194" s="10"/>
      <c r="P1194" s="10"/>
      <c r="Q1194" s="10"/>
      <c r="R1194" s="10"/>
    </row>
    <row r="1195" spans="1:18" ht="33">
      <c r="A1195" s="685"/>
      <c r="B1195" s="9"/>
      <c r="C1195" s="9"/>
      <c r="D1195" s="9"/>
      <c r="E1195" s="9"/>
      <c r="F1195" s="10"/>
      <c r="G1195" s="13"/>
      <c r="H1195" s="10"/>
      <c r="I1195" s="10"/>
      <c r="J1195" s="10"/>
      <c r="K1195" s="10"/>
      <c r="L1195" s="10"/>
      <c r="M1195" s="10"/>
      <c r="N1195" s="10"/>
      <c r="O1195" s="10"/>
      <c r="P1195" s="10"/>
      <c r="Q1195" s="10"/>
      <c r="R1195" s="10"/>
    </row>
    <row r="1196" spans="1:18" ht="33">
      <c r="A1196" s="685"/>
      <c r="B1196" s="9"/>
      <c r="C1196" s="9"/>
      <c r="D1196" s="9"/>
      <c r="E1196" s="9"/>
      <c r="F1196" s="10"/>
      <c r="G1196" s="13"/>
      <c r="H1196" s="10"/>
      <c r="I1196" s="10"/>
      <c r="J1196" s="10"/>
      <c r="K1196" s="10"/>
      <c r="L1196" s="10"/>
      <c r="M1196" s="10"/>
      <c r="N1196" s="10"/>
      <c r="O1196" s="10"/>
      <c r="P1196" s="10"/>
      <c r="Q1196" s="10"/>
      <c r="R1196" s="10"/>
    </row>
    <row r="1197" spans="1:18" ht="33">
      <c r="A1197" s="685"/>
      <c r="B1197" s="9"/>
      <c r="C1197" s="9"/>
      <c r="D1197" s="9"/>
      <c r="E1197" s="9"/>
      <c r="F1197" s="10"/>
      <c r="G1197" s="13"/>
      <c r="H1197" s="10"/>
      <c r="I1197" s="10"/>
      <c r="J1197" s="10"/>
      <c r="K1197" s="10"/>
      <c r="L1197" s="10"/>
      <c r="M1197" s="10"/>
      <c r="N1197" s="10"/>
      <c r="O1197" s="10"/>
      <c r="P1197" s="10"/>
      <c r="Q1197" s="10"/>
      <c r="R1197" s="10"/>
    </row>
    <row r="1198" spans="1:18" ht="33">
      <c r="A1198" s="685"/>
      <c r="B1198" s="9"/>
      <c r="C1198" s="9"/>
      <c r="D1198" s="9"/>
      <c r="E1198" s="9"/>
      <c r="F1198" s="10"/>
      <c r="G1198" s="13"/>
      <c r="H1198" s="10"/>
      <c r="I1198" s="10"/>
      <c r="J1198" s="10"/>
      <c r="K1198" s="10"/>
      <c r="L1198" s="10"/>
      <c r="M1198" s="10"/>
      <c r="N1198" s="10"/>
      <c r="O1198" s="10"/>
      <c r="P1198" s="10"/>
      <c r="Q1198" s="10"/>
      <c r="R1198" s="10"/>
    </row>
    <row r="1199" spans="1:18" ht="33">
      <c r="A1199" s="685"/>
      <c r="B1199" s="9"/>
      <c r="C1199" s="9"/>
      <c r="D1199" s="9"/>
      <c r="E1199" s="9"/>
      <c r="F1199" s="10"/>
      <c r="G1199" s="13"/>
      <c r="H1199" s="10"/>
      <c r="I1199" s="10"/>
      <c r="J1199" s="10"/>
      <c r="K1199" s="10"/>
      <c r="L1199" s="10"/>
      <c r="M1199" s="10"/>
      <c r="N1199" s="10"/>
      <c r="O1199" s="10"/>
      <c r="P1199" s="10"/>
      <c r="Q1199" s="10"/>
      <c r="R1199" s="10"/>
    </row>
    <row r="1200" spans="1:18" ht="33">
      <c r="A1200" s="685"/>
      <c r="B1200" s="9"/>
      <c r="C1200" s="9"/>
      <c r="D1200" s="9"/>
      <c r="E1200" s="9"/>
      <c r="F1200" s="10"/>
      <c r="G1200" s="13"/>
      <c r="H1200" s="10"/>
      <c r="I1200" s="10"/>
      <c r="J1200" s="10"/>
      <c r="K1200" s="10"/>
      <c r="L1200" s="10"/>
      <c r="M1200" s="10"/>
      <c r="N1200" s="10"/>
      <c r="O1200" s="10"/>
      <c r="P1200" s="10"/>
      <c r="Q1200" s="10"/>
      <c r="R1200" s="10"/>
    </row>
    <row r="1201" spans="1:18" ht="33">
      <c r="A1201" s="685"/>
      <c r="B1201" s="9"/>
      <c r="C1201" s="9"/>
      <c r="D1201" s="9"/>
      <c r="E1201" s="9"/>
      <c r="F1201" s="10"/>
      <c r="G1201" s="13"/>
      <c r="H1201" s="10"/>
      <c r="I1201" s="10"/>
      <c r="J1201" s="10"/>
      <c r="K1201" s="10"/>
      <c r="L1201" s="10"/>
      <c r="M1201" s="10"/>
      <c r="N1201" s="10"/>
      <c r="O1201" s="10"/>
      <c r="P1201" s="10"/>
      <c r="Q1201" s="10"/>
      <c r="R1201" s="10"/>
    </row>
    <row r="1202" spans="1:18" ht="33">
      <c r="A1202" s="685"/>
      <c r="B1202" s="9"/>
      <c r="C1202" s="9"/>
      <c r="D1202" s="9"/>
      <c r="E1202" s="9"/>
      <c r="F1202" s="10"/>
      <c r="G1202" s="13"/>
      <c r="H1202" s="10"/>
      <c r="I1202" s="10"/>
      <c r="J1202" s="10"/>
      <c r="K1202" s="10"/>
      <c r="L1202" s="10"/>
      <c r="M1202" s="10"/>
      <c r="N1202" s="10"/>
      <c r="O1202" s="10"/>
      <c r="P1202" s="10"/>
      <c r="Q1202" s="10"/>
      <c r="R1202" s="10"/>
    </row>
    <row r="1203" spans="1:18" ht="33">
      <c r="A1203" s="685"/>
      <c r="B1203" s="9"/>
      <c r="C1203" s="9"/>
      <c r="D1203" s="9"/>
      <c r="E1203" s="9"/>
      <c r="F1203" s="10"/>
      <c r="G1203" s="13"/>
      <c r="H1203" s="10"/>
      <c r="I1203" s="10"/>
      <c r="J1203" s="10"/>
      <c r="K1203" s="10"/>
      <c r="L1203" s="10"/>
      <c r="M1203" s="10"/>
      <c r="N1203" s="10"/>
      <c r="O1203" s="10"/>
      <c r="P1203" s="10"/>
      <c r="Q1203" s="10"/>
      <c r="R1203" s="10"/>
    </row>
    <row r="1204" spans="1:18" ht="33">
      <c r="A1204" s="685"/>
      <c r="B1204" s="9"/>
      <c r="C1204" s="9"/>
      <c r="D1204" s="9"/>
      <c r="E1204" s="9"/>
      <c r="F1204" s="10"/>
      <c r="G1204" s="13"/>
      <c r="H1204" s="10"/>
      <c r="I1204" s="10"/>
      <c r="J1204" s="10"/>
      <c r="K1204" s="10"/>
      <c r="L1204" s="10"/>
      <c r="M1204" s="10"/>
      <c r="N1204" s="10"/>
      <c r="O1204" s="10"/>
      <c r="P1204" s="10"/>
      <c r="Q1204" s="10"/>
      <c r="R1204" s="10"/>
    </row>
    <row r="1205" spans="1:18" ht="33">
      <c r="A1205" s="685"/>
      <c r="B1205" s="9"/>
      <c r="C1205" s="9"/>
      <c r="D1205" s="9"/>
      <c r="E1205" s="9"/>
      <c r="F1205" s="10"/>
      <c r="G1205" s="13"/>
      <c r="H1205" s="10"/>
      <c r="I1205" s="10"/>
      <c r="J1205" s="10"/>
      <c r="K1205" s="10"/>
      <c r="L1205" s="10"/>
      <c r="M1205" s="10"/>
      <c r="N1205" s="10"/>
      <c r="O1205" s="10"/>
      <c r="P1205" s="10"/>
      <c r="Q1205" s="10"/>
      <c r="R1205" s="10"/>
    </row>
    <row r="1206" spans="1:18" ht="33">
      <c r="A1206" s="685"/>
      <c r="B1206" s="9"/>
      <c r="C1206" s="9"/>
      <c r="D1206" s="9"/>
      <c r="E1206" s="9"/>
      <c r="F1206" s="10"/>
      <c r="G1206" s="13"/>
      <c r="H1206" s="10"/>
      <c r="I1206" s="10"/>
      <c r="J1206" s="10"/>
      <c r="K1206" s="10"/>
      <c r="L1206" s="10"/>
      <c r="M1206" s="10"/>
      <c r="N1206" s="10"/>
      <c r="O1206" s="10"/>
      <c r="P1206" s="10"/>
      <c r="Q1206" s="10"/>
      <c r="R1206" s="10"/>
    </row>
    <row r="1207" spans="1:18" ht="33">
      <c r="A1207" s="685"/>
      <c r="B1207" s="9"/>
      <c r="C1207" s="9"/>
      <c r="D1207" s="9"/>
      <c r="E1207" s="9"/>
      <c r="F1207" s="10"/>
      <c r="G1207" s="13"/>
      <c r="H1207" s="10"/>
      <c r="I1207" s="10"/>
      <c r="J1207" s="10"/>
      <c r="K1207" s="10"/>
      <c r="L1207" s="10"/>
      <c r="M1207" s="10"/>
      <c r="N1207" s="10"/>
      <c r="O1207" s="10"/>
      <c r="P1207" s="10"/>
      <c r="Q1207" s="10"/>
      <c r="R1207" s="10"/>
    </row>
    <row r="1208" spans="1:18" ht="33">
      <c r="A1208" s="685"/>
      <c r="B1208" s="9"/>
      <c r="C1208" s="9"/>
      <c r="D1208" s="9"/>
      <c r="E1208" s="9"/>
      <c r="F1208" s="10"/>
      <c r="G1208" s="13"/>
      <c r="H1208" s="10"/>
      <c r="I1208" s="10"/>
      <c r="J1208" s="10"/>
      <c r="K1208" s="10"/>
      <c r="L1208" s="10"/>
      <c r="M1208" s="10"/>
      <c r="N1208" s="10"/>
      <c r="O1208" s="10"/>
      <c r="P1208" s="10"/>
      <c r="Q1208" s="10"/>
      <c r="R1208" s="10"/>
    </row>
    <row r="1209" spans="1:18" ht="33">
      <c r="A1209" s="685"/>
      <c r="B1209" s="9"/>
      <c r="C1209" s="9"/>
      <c r="D1209" s="9"/>
      <c r="E1209" s="9"/>
      <c r="F1209" s="10"/>
      <c r="G1209" s="13"/>
      <c r="H1209" s="10"/>
      <c r="I1209" s="10"/>
      <c r="J1209" s="10"/>
      <c r="K1209" s="10"/>
      <c r="L1209" s="10"/>
      <c r="M1209" s="10"/>
      <c r="N1209" s="10"/>
      <c r="O1209" s="10"/>
      <c r="P1209" s="10"/>
      <c r="Q1209" s="10"/>
      <c r="R1209" s="10"/>
    </row>
    <row r="1210" spans="1:18" ht="33">
      <c r="A1210" s="685"/>
      <c r="B1210" s="9"/>
      <c r="C1210" s="9"/>
      <c r="D1210" s="9"/>
      <c r="E1210" s="9"/>
      <c r="F1210" s="10"/>
      <c r="G1210" s="13"/>
      <c r="H1210" s="10"/>
      <c r="I1210" s="10"/>
      <c r="J1210" s="10"/>
      <c r="K1210" s="10"/>
      <c r="L1210" s="10"/>
      <c r="M1210" s="10"/>
      <c r="N1210" s="10"/>
      <c r="O1210" s="10"/>
      <c r="P1210" s="10"/>
      <c r="Q1210" s="10"/>
      <c r="R1210" s="10"/>
    </row>
    <row r="1211" spans="1:18" ht="33">
      <c r="A1211" s="685"/>
      <c r="B1211" s="9"/>
      <c r="C1211" s="9"/>
      <c r="D1211" s="9"/>
      <c r="E1211" s="9"/>
      <c r="F1211" s="10"/>
      <c r="G1211" s="13"/>
      <c r="H1211" s="10"/>
      <c r="I1211" s="10"/>
      <c r="J1211" s="10"/>
      <c r="K1211" s="10"/>
      <c r="L1211" s="10"/>
      <c r="M1211" s="10"/>
      <c r="N1211" s="10"/>
      <c r="O1211" s="10"/>
      <c r="P1211" s="10"/>
      <c r="Q1211" s="10"/>
      <c r="R1211" s="10"/>
    </row>
    <row r="1212" spans="1:18" ht="33">
      <c r="A1212" s="685"/>
      <c r="B1212" s="9"/>
      <c r="C1212" s="9"/>
      <c r="D1212" s="9"/>
      <c r="E1212" s="9"/>
      <c r="F1212" s="10"/>
      <c r="G1212" s="13"/>
      <c r="H1212" s="10"/>
      <c r="I1212" s="10"/>
      <c r="J1212" s="10"/>
      <c r="K1212" s="10"/>
      <c r="L1212" s="10"/>
      <c r="M1212" s="10"/>
      <c r="N1212" s="10"/>
      <c r="O1212" s="10"/>
      <c r="P1212" s="10"/>
      <c r="Q1212" s="10"/>
      <c r="R1212" s="10"/>
    </row>
    <row r="1213" spans="1:18" ht="33">
      <c r="A1213" s="685"/>
      <c r="B1213" s="9"/>
      <c r="C1213" s="9"/>
      <c r="D1213" s="9"/>
      <c r="E1213" s="9"/>
      <c r="F1213" s="10"/>
      <c r="G1213" s="13"/>
      <c r="H1213" s="10"/>
      <c r="I1213" s="10"/>
      <c r="J1213" s="10"/>
      <c r="K1213" s="10"/>
      <c r="L1213" s="10"/>
      <c r="M1213" s="10"/>
      <c r="N1213" s="10"/>
      <c r="O1213" s="10"/>
      <c r="P1213" s="10"/>
      <c r="Q1213" s="10"/>
      <c r="R1213" s="10"/>
    </row>
    <row r="1214" spans="1:18" ht="33">
      <c r="A1214" s="685"/>
      <c r="B1214" s="9"/>
      <c r="C1214" s="9"/>
      <c r="D1214" s="9"/>
      <c r="E1214" s="9"/>
      <c r="F1214" s="10"/>
      <c r="G1214" s="13"/>
      <c r="H1214" s="10"/>
      <c r="I1214" s="10"/>
      <c r="J1214" s="10"/>
      <c r="K1214" s="10"/>
      <c r="L1214" s="10"/>
      <c r="M1214" s="10"/>
      <c r="N1214" s="10"/>
      <c r="O1214" s="10"/>
      <c r="P1214" s="10"/>
      <c r="Q1214" s="10"/>
      <c r="R1214" s="10"/>
    </row>
    <row r="1215" spans="1:18" ht="33">
      <c r="A1215" s="685"/>
      <c r="B1215" s="9"/>
      <c r="C1215" s="9"/>
      <c r="D1215" s="9"/>
      <c r="E1215" s="9"/>
      <c r="F1215" s="10"/>
      <c r="G1215" s="13"/>
      <c r="H1215" s="10"/>
      <c r="I1215" s="10"/>
      <c r="J1215" s="10"/>
      <c r="K1215" s="10"/>
      <c r="L1215" s="10"/>
      <c r="M1215" s="10"/>
      <c r="N1215" s="10"/>
      <c r="O1215" s="10"/>
      <c r="P1215" s="10"/>
      <c r="Q1215" s="10"/>
      <c r="R1215" s="10"/>
    </row>
    <row r="1216" spans="1:18" ht="33">
      <c r="A1216" s="685"/>
      <c r="B1216" s="9"/>
      <c r="C1216" s="9"/>
      <c r="D1216" s="9"/>
      <c r="E1216" s="9"/>
      <c r="F1216" s="10"/>
      <c r="G1216" s="13"/>
      <c r="H1216" s="10"/>
      <c r="I1216" s="10"/>
      <c r="J1216" s="10"/>
      <c r="K1216" s="10"/>
      <c r="L1216" s="10"/>
      <c r="M1216" s="10"/>
      <c r="N1216" s="10"/>
      <c r="O1216" s="10"/>
      <c r="P1216" s="10"/>
      <c r="Q1216" s="10"/>
      <c r="R1216" s="10"/>
    </row>
    <row r="1217" spans="1:18" ht="33">
      <c r="A1217" s="685"/>
      <c r="B1217" s="9"/>
      <c r="C1217" s="9"/>
      <c r="D1217" s="9"/>
      <c r="E1217" s="9"/>
      <c r="F1217" s="10"/>
      <c r="G1217" s="13"/>
      <c r="H1217" s="10"/>
      <c r="I1217" s="10"/>
      <c r="J1217" s="10"/>
      <c r="K1217" s="10"/>
      <c r="L1217" s="10"/>
      <c r="M1217" s="10"/>
      <c r="N1217" s="10"/>
      <c r="O1217" s="10"/>
      <c r="P1217" s="10"/>
      <c r="Q1217" s="10"/>
      <c r="R1217" s="10"/>
    </row>
    <row r="1218" spans="1:18" ht="33">
      <c r="A1218" s="685"/>
      <c r="B1218" s="9"/>
      <c r="C1218" s="9"/>
      <c r="D1218" s="9"/>
      <c r="E1218" s="9"/>
      <c r="F1218" s="10"/>
      <c r="G1218" s="13"/>
      <c r="H1218" s="10"/>
      <c r="I1218" s="10"/>
      <c r="J1218" s="10"/>
      <c r="K1218" s="10"/>
      <c r="L1218" s="10"/>
      <c r="M1218" s="10"/>
      <c r="N1218" s="10"/>
      <c r="O1218" s="10"/>
      <c r="P1218" s="10"/>
      <c r="Q1218" s="10"/>
      <c r="R1218" s="10"/>
    </row>
    <row r="1219" spans="1:18" ht="33">
      <c r="A1219" s="685"/>
      <c r="B1219" s="9"/>
      <c r="C1219" s="9"/>
      <c r="D1219" s="9"/>
      <c r="E1219" s="9"/>
      <c r="F1219" s="10"/>
      <c r="G1219" s="13"/>
      <c r="H1219" s="10"/>
      <c r="I1219" s="10"/>
      <c r="J1219" s="10"/>
      <c r="K1219" s="10"/>
      <c r="L1219" s="10"/>
      <c r="M1219" s="10"/>
      <c r="N1219" s="10"/>
      <c r="O1219" s="10"/>
      <c r="P1219" s="10"/>
      <c r="Q1219" s="10"/>
      <c r="R1219" s="10"/>
    </row>
    <row r="1220" spans="1:18" ht="33">
      <c r="A1220" s="685"/>
      <c r="B1220" s="9"/>
      <c r="C1220" s="9"/>
      <c r="D1220" s="9"/>
      <c r="E1220" s="9"/>
      <c r="F1220" s="10"/>
      <c r="G1220" s="13"/>
      <c r="H1220" s="10"/>
      <c r="I1220" s="10"/>
      <c r="J1220" s="10"/>
      <c r="K1220" s="10"/>
      <c r="L1220" s="10"/>
      <c r="M1220" s="10"/>
      <c r="N1220" s="10"/>
      <c r="O1220" s="10"/>
      <c r="P1220" s="10"/>
      <c r="Q1220" s="10"/>
      <c r="R1220" s="10"/>
    </row>
    <row r="1221" spans="1:18" ht="33">
      <c r="A1221" s="685"/>
      <c r="B1221" s="9"/>
      <c r="C1221" s="9"/>
      <c r="D1221" s="9"/>
      <c r="E1221" s="9"/>
      <c r="F1221" s="10"/>
      <c r="G1221" s="13"/>
      <c r="H1221" s="10"/>
      <c r="I1221" s="10"/>
      <c r="J1221" s="10"/>
      <c r="K1221" s="10"/>
      <c r="L1221" s="10"/>
      <c r="M1221" s="10"/>
      <c r="N1221" s="10"/>
      <c r="O1221" s="10"/>
      <c r="P1221" s="10"/>
      <c r="Q1221" s="10"/>
      <c r="R1221" s="10"/>
    </row>
    <row r="1222" spans="1:18" ht="33">
      <c r="A1222" s="685"/>
      <c r="B1222" s="9"/>
      <c r="C1222" s="9"/>
      <c r="D1222" s="9"/>
      <c r="E1222" s="9"/>
      <c r="F1222" s="10"/>
      <c r="G1222" s="13"/>
      <c r="H1222" s="10"/>
      <c r="I1222" s="10"/>
      <c r="J1222" s="10"/>
      <c r="K1222" s="10"/>
      <c r="L1222" s="10"/>
      <c r="M1222" s="10"/>
      <c r="N1222" s="10"/>
      <c r="O1222" s="10"/>
      <c r="P1222" s="10"/>
      <c r="Q1222" s="10"/>
      <c r="R1222" s="10"/>
    </row>
    <row r="1223" spans="1:18" ht="33">
      <c r="A1223" s="685"/>
      <c r="B1223" s="9"/>
      <c r="C1223" s="9"/>
      <c r="D1223" s="9"/>
      <c r="E1223" s="9"/>
      <c r="F1223" s="10"/>
      <c r="G1223" s="13"/>
      <c r="H1223" s="10"/>
      <c r="I1223" s="10"/>
      <c r="J1223" s="10"/>
      <c r="K1223" s="10"/>
      <c r="L1223" s="10"/>
      <c r="M1223" s="10"/>
      <c r="N1223" s="10"/>
      <c r="O1223" s="10"/>
      <c r="P1223" s="10"/>
      <c r="Q1223" s="10"/>
      <c r="R1223" s="10"/>
    </row>
    <row r="1224" spans="1:18" ht="33">
      <c r="A1224" s="685"/>
      <c r="B1224" s="9"/>
      <c r="C1224" s="9"/>
      <c r="D1224" s="9"/>
      <c r="E1224" s="9"/>
      <c r="F1224" s="10"/>
      <c r="G1224" s="13"/>
      <c r="H1224" s="10"/>
      <c r="I1224" s="10"/>
      <c r="J1224" s="10"/>
      <c r="K1224" s="10"/>
      <c r="L1224" s="10"/>
      <c r="M1224" s="10"/>
      <c r="N1224" s="10"/>
      <c r="O1224" s="10"/>
      <c r="P1224" s="10"/>
      <c r="Q1224" s="10"/>
      <c r="R1224" s="10"/>
    </row>
    <row r="1225" spans="1:18" ht="33">
      <c r="A1225" s="685"/>
      <c r="B1225" s="9"/>
      <c r="C1225" s="9"/>
      <c r="D1225" s="9"/>
      <c r="E1225" s="9"/>
      <c r="F1225" s="10"/>
      <c r="G1225" s="13"/>
      <c r="H1225" s="10"/>
      <c r="I1225" s="10"/>
      <c r="J1225" s="10"/>
      <c r="K1225" s="10"/>
      <c r="L1225" s="10"/>
      <c r="M1225" s="10"/>
      <c r="N1225" s="10"/>
      <c r="O1225" s="10"/>
      <c r="P1225" s="10"/>
      <c r="Q1225" s="10"/>
      <c r="R1225" s="10"/>
    </row>
    <row r="1226" spans="1:18" ht="33">
      <c r="A1226" s="685"/>
      <c r="B1226" s="9"/>
      <c r="C1226" s="9"/>
      <c r="D1226" s="9"/>
      <c r="E1226" s="9"/>
      <c r="F1226" s="10"/>
      <c r="G1226" s="13"/>
      <c r="H1226" s="10"/>
      <c r="I1226" s="10"/>
      <c r="J1226" s="10"/>
      <c r="K1226" s="10"/>
      <c r="L1226" s="10"/>
      <c r="M1226" s="10"/>
      <c r="N1226" s="10"/>
      <c r="O1226" s="10"/>
      <c r="P1226" s="10"/>
      <c r="Q1226" s="10"/>
      <c r="R1226" s="10"/>
    </row>
    <row r="1227" spans="1:18" ht="33">
      <c r="A1227" s="685"/>
      <c r="B1227" s="9"/>
      <c r="C1227" s="9"/>
      <c r="D1227" s="9"/>
      <c r="E1227" s="9"/>
      <c r="F1227" s="10"/>
      <c r="G1227" s="13"/>
      <c r="H1227" s="10"/>
      <c r="I1227" s="10"/>
      <c r="J1227" s="10"/>
      <c r="K1227" s="10"/>
      <c r="L1227" s="10"/>
      <c r="M1227" s="10"/>
      <c r="N1227" s="10"/>
      <c r="O1227" s="10"/>
      <c r="P1227" s="10"/>
      <c r="Q1227" s="10"/>
      <c r="R1227" s="10"/>
    </row>
    <row r="1228" spans="1:18" ht="33">
      <c r="A1228" s="685"/>
      <c r="B1228" s="9"/>
      <c r="C1228" s="9"/>
      <c r="D1228" s="9"/>
      <c r="E1228" s="9"/>
      <c r="F1228" s="10"/>
      <c r="G1228" s="13"/>
      <c r="H1228" s="10"/>
      <c r="I1228" s="10"/>
      <c r="J1228" s="10"/>
      <c r="K1228" s="10"/>
      <c r="L1228" s="10"/>
      <c r="M1228" s="10"/>
      <c r="N1228" s="10"/>
      <c r="O1228" s="10"/>
      <c r="P1228" s="10"/>
      <c r="Q1228" s="10"/>
      <c r="R1228" s="10"/>
    </row>
    <row r="1229" spans="1:18" ht="33">
      <c r="A1229" s="685"/>
      <c r="B1229" s="9"/>
      <c r="C1229" s="9"/>
      <c r="D1229" s="9"/>
      <c r="E1229" s="9"/>
      <c r="F1229" s="10"/>
      <c r="G1229" s="13"/>
      <c r="H1229" s="10"/>
      <c r="I1229" s="10"/>
      <c r="J1229" s="10"/>
      <c r="K1229" s="10"/>
      <c r="L1229" s="10"/>
      <c r="M1229" s="10"/>
      <c r="N1229" s="10"/>
      <c r="O1229" s="10"/>
      <c r="P1229" s="10"/>
      <c r="Q1229" s="10"/>
      <c r="R1229" s="10"/>
    </row>
    <row r="1230" spans="1:18" ht="33">
      <c r="A1230" s="685"/>
      <c r="B1230" s="9"/>
      <c r="C1230" s="9"/>
      <c r="D1230" s="9"/>
      <c r="E1230" s="9"/>
      <c r="F1230" s="10"/>
      <c r="G1230" s="13"/>
      <c r="H1230" s="10"/>
      <c r="I1230" s="10"/>
      <c r="J1230" s="10"/>
      <c r="K1230" s="10"/>
      <c r="L1230" s="10"/>
      <c r="M1230" s="10"/>
      <c r="N1230" s="10"/>
      <c r="O1230" s="10"/>
      <c r="P1230" s="10"/>
      <c r="Q1230" s="10"/>
      <c r="R1230" s="10"/>
    </row>
    <row r="1231" spans="1:18" ht="33">
      <c r="A1231" s="685"/>
      <c r="B1231" s="9"/>
      <c r="C1231" s="9"/>
      <c r="D1231" s="9"/>
      <c r="E1231" s="9"/>
      <c r="F1231" s="10"/>
      <c r="G1231" s="13"/>
      <c r="H1231" s="10"/>
      <c r="I1231" s="10"/>
      <c r="J1231" s="10"/>
      <c r="K1231" s="10"/>
      <c r="L1231" s="10"/>
      <c r="M1231" s="10"/>
      <c r="N1231" s="10"/>
      <c r="O1231" s="10"/>
      <c r="P1231" s="10"/>
      <c r="Q1231" s="10"/>
      <c r="R1231" s="10"/>
    </row>
    <row r="1232" spans="1:18" ht="33">
      <c r="A1232" s="685"/>
      <c r="B1232" s="9"/>
      <c r="C1232" s="9"/>
      <c r="D1232" s="9"/>
      <c r="E1232" s="9"/>
      <c r="F1232" s="10"/>
      <c r="G1232" s="13"/>
      <c r="H1232" s="10"/>
      <c r="I1232" s="10"/>
      <c r="J1232" s="10"/>
      <c r="K1232" s="10"/>
      <c r="L1232" s="10"/>
      <c r="M1232" s="10"/>
      <c r="N1232" s="10"/>
      <c r="O1232" s="10"/>
      <c r="P1232" s="10"/>
      <c r="Q1232" s="10"/>
      <c r="R1232" s="10"/>
    </row>
    <row r="1233" spans="1:18" ht="33">
      <c r="A1233" s="685"/>
      <c r="B1233" s="9"/>
      <c r="C1233" s="9"/>
      <c r="D1233" s="9"/>
      <c r="E1233" s="9"/>
      <c r="F1233" s="10"/>
      <c r="G1233" s="13"/>
      <c r="H1233" s="10"/>
      <c r="I1233" s="10"/>
      <c r="J1233" s="10"/>
      <c r="K1233" s="10"/>
      <c r="L1233" s="10"/>
      <c r="M1233" s="10"/>
      <c r="N1233" s="10"/>
      <c r="O1233" s="10"/>
      <c r="P1233" s="10"/>
      <c r="Q1233" s="10"/>
      <c r="R1233" s="10"/>
    </row>
    <row r="1234" spans="1:18" ht="33">
      <c r="A1234" s="685"/>
      <c r="B1234" s="9"/>
      <c r="C1234" s="9"/>
      <c r="D1234" s="9"/>
      <c r="E1234" s="9"/>
      <c r="F1234" s="10"/>
      <c r="G1234" s="13"/>
      <c r="H1234" s="10"/>
      <c r="I1234" s="10"/>
      <c r="J1234" s="10"/>
      <c r="K1234" s="10"/>
      <c r="L1234" s="10"/>
      <c r="M1234" s="10"/>
      <c r="N1234" s="10"/>
      <c r="O1234" s="10"/>
      <c r="P1234" s="10"/>
      <c r="Q1234" s="10"/>
      <c r="R1234" s="10"/>
    </row>
    <row r="1235" spans="1:18" ht="33">
      <c r="A1235" s="685"/>
      <c r="B1235" s="9"/>
      <c r="C1235" s="9"/>
      <c r="D1235" s="9"/>
      <c r="E1235" s="9"/>
      <c r="F1235" s="10"/>
      <c r="G1235" s="13"/>
      <c r="H1235" s="10"/>
      <c r="I1235" s="10"/>
      <c r="J1235" s="10"/>
      <c r="K1235" s="10"/>
      <c r="L1235" s="10"/>
      <c r="M1235" s="10"/>
      <c r="N1235" s="10"/>
      <c r="O1235" s="10"/>
      <c r="P1235" s="10"/>
      <c r="Q1235" s="10"/>
      <c r="R1235" s="10"/>
    </row>
    <row r="1236" spans="1:18" ht="33">
      <c r="A1236" s="685"/>
      <c r="B1236" s="9"/>
      <c r="C1236" s="9"/>
      <c r="D1236" s="9"/>
      <c r="E1236" s="9"/>
      <c r="F1236" s="10"/>
      <c r="G1236" s="13"/>
      <c r="H1236" s="10"/>
      <c r="I1236" s="10"/>
      <c r="J1236" s="10"/>
      <c r="K1236" s="10"/>
      <c r="L1236" s="10"/>
      <c r="M1236" s="10"/>
      <c r="N1236" s="10"/>
      <c r="O1236" s="10"/>
      <c r="P1236" s="10"/>
      <c r="Q1236" s="10"/>
      <c r="R1236" s="10"/>
    </row>
    <row r="1237" spans="1:18" ht="33">
      <c r="A1237" s="685"/>
      <c r="B1237" s="9"/>
      <c r="C1237" s="9"/>
      <c r="D1237" s="9"/>
      <c r="E1237" s="9"/>
      <c r="F1237" s="10"/>
      <c r="G1237" s="13"/>
      <c r="H1237" s="10"/>
      <c r="I1237" s="10"/>
      <c r="J1237" s="10"/>
      <c r="K1237" s="10"/>
      <c r="L1237" s="10"/>
      <c r="M1237" s="10"/>
      <c r="N1237" s="10"/>
      <c r="O1237" s="10"/>
      <c r="P1237" s="10"/>
      <c r="Q1237" s="10"/>
      <c r="R1237" s="10"/>
    </row>
    <row r="1238" spans="1:18" ht="33">
      <c r="A1238" s="685"/>
      <c r="B1238" s="9"/>
      <c r="C1238" s="9"/>
      <c r="D1238" s="9"/>
      <c r="E1238" s="9"/>
      <c r="F1238" s="10"/>
      <c r="G1238" s="13"/>
      <c r="H1238" s="10"/>
      <c r="I1238" s="10"/>
      <c r="J1238" s="10"/>
      <c r="K1238" s="10"/>
      <c r="L1238" s="10"/>
      <c r="M1238" s="10"/>
      <c r="N1238" s="10"/>
      <c r="O1238" s="10"/>
      <c r="P1238" s="10"/>
      <c r="Q1238" s="10"/>
      <c r="R1238" s="10"/>
    </row>
    <row r="1239" spans="1:18" ht="33">
      <c r="A1239" s="685"/>
      <c r="B1239" s="9"/>
      <c r="C1239" s="9"/>
      <c r="D1239" s="9"/>
      <c r="E1239" s="9"/>
      <c r="F1239" s="10"/>
      <c r="G1239" s="13"/>
      <c r="H1239" s="10"/>
      <c r="I1239" s="10"/>
      <c r="J1239" s="10"/>
      <c r="K1239" s="10"/>
      <c r="L1239" s="10"/>
      <c r="M1239" s="10"/>
      <c r="N1239" s="10"/>
      <c r="O1239" s="10"/>
      <c r="P1239" s="10"/>
      <c r="Q1239" s="10"/>
      <c r="R1239" s="10"/>
    </row>
    <row r="1240" spans="1:18" ht="33">
      <c r="A1240" s="685"/>
      <c r="B1240" s="9"/>
      <c r="C1240" s="9"/>
      <c r="D1240" s="9"/>
      <c r="E1240" s="9"/>
      <c r="F1240" s="10"/>
      <c r="G1240" s="13"/>
      <c r="H1240" s="10"/>
      <c r="I1240" s="10"/>
      <c r="J1240" s="10"/>
      <c r="K1240" s="10"/>
      <c r="L1240" s="10"/>
      <c r="M1240" s="10"/>
      <c r="N1240" s="10"/>
      <c r="O1240" s="10"/>
      <c r="P1240" s="10"/>
      <c r="Q1240" s="10"/>
      <c r="R1240" s="10"/>
    </row>
    <row r="1241" spans="1:18" ht="33">
      <c r="A1241" s="685"/>
      <c r="B1241" s="9"/>
      <c r="C1241" s="9"/>
      <c r="D1241" s="9"/>
      <c r="E1241" s="9"/>
      <c r="F1241" s="10"/>
      <c r="G1241" s="13"/>
      <c r="H1241" s="10"/>
      <c r="I1241" s="10"/>
      <c r="J1241" s="10"/>
      <c r="K1241" s="10"/>
      <c r="L1241" s="10"/>
      <c r="M1241" s="10"/>
      <c r="N1241" s="10"/>
      <c r="O1241" s="10"/>
      <c r="P1241" s="10"/>
      <c r="Q1241" s="10"/>
      <c r="R1241" s="10"/>
    </row>
    <row r="1242" spans="1:18" ht="33">
      <c r="A1242" s="685"/>
      <c r="B1242" s="9"/>
      <c r="C1242" s="9"/>
      <c r="D1242" s="9"/>
      <c r="E1242" s="9"/>
      <c r="F1242" s="10"/>
      <c r="G1242" s="13"/>
      <c r="H1242" s="10"/>
      <c r="I1242" s="10"/>
      <c r="J1242" s="10"/>
      <c r="K1242" s="10"/>
      <c r="L1242" s="10"/>
      <c r="M1242" s="10"/>
      <c r="N1242" s="10"/>
      <c r="O1242" s="10"/>
      <c r="P1242" s="10"/>
      <c r="Q1242" s="10"/>
      <c r="R1242" s="10"/>
    </row>
    <row r="1243" spans="1:18" ht="33">
      <c r="A1243" s="685"/>
      <c r="B1243" s="9"/>
      <c r="C1243" s="9"/>
      <c r="D1243" s="9"/>
      <c r="E1243" s="9"/>
      <c r="F1243" s="10"/>
      <c r="G1243" s="13"/>
      <c r="H1243" s="10"/>
      <c r="I1243" s="10"/>
      <c r="J1243" s="10"/>
      <c r="K1243" s="10"/>
      <c r="L1243" s="10"/>
      <c r="M1243" s="10"/>
      <c r="N1243" s="10"/>
      <c r="O1243" s="10"/>
      <c r="P1243" s="10"/>
      <c r="Q1243" s="10"/>
      <c r="R1243" s="10"/>
    </row>
    <row r="1244" spans="1:18" ht="33">
      <c r="A1244" s="685"/>
      <c r="B1244" s="9"/>
      <c r="C1244" s="9"/>
      <c r="D1244" s="9"/>
      <c r="E1244" s="9"/>
      <c r="F1244" s="10"/>
      <c r="G1244" s="13"/>
      <c r="H1244" s="10"/>
      <c r="I1244" s="10"/>
      <c r="J1244" s="10"/>
      <c r="K1244" s="10"/>
      <c r="L1244" s="10"/>
      <c r="M1244" s="10"/>
      <c r="N1244" s="10"/>
      <c r="O1244" s="10"/>
      <c r="P1244" s="10"/>
      <c r="Q1244" s="10"/>
      <c r="R1244" s="10"/>
    </row>
    <row r="1245" spans="1:18" ht="33">
      <c r="A1245" s="685"/>
      <c r="B1245" s="9"/>
      <c r="C1245" s="9"/>
      <c r="D1245" s="9"/>
      <c r="E1245" s="9"/>
      <c r="F1245" s="10"/>
      <c r="G1245" s="13"/>
      <c r="H1245" s="10"/>
      <c r="I1245" s="10"/>
      <c r="J1245" s="10"/>
      <c r="K1245" s="10"/>
      <c r="L1245" s="10"/>
      <c r="M1245" s="10"/>
      <c r="N1245" s="10"/>
      <c r="O1245" s="10"/>
      <c r="P1245" s="10"/>
      <c r="Q1245" s="10"/>
      <c r="R1245" s="10"/>
    </row>
    <row r="1246" spans="1:18" ht="33">
      <c r="A1246" s="685"/>
      <c r="B1246" s="9"/>
      <c r="C1246" s="9"/>
      <c r="D1246" s="9"/>
      <c r="E1246" s="9"/>
      <c r="F1246" s="10"/>
      <c r="G1246" s="13"/>
      <c r="H1246" s="10"/>
      <c r="I1246" s="10"/>
      <c r="J1246" s="10"/>
      <c r="K1246" s="10"/>
      <c r="L1246" s="10"/>
      <c r="M1246" s="10"/>
      <c r="N1246" s="10"/>
      <c r="O1246" s="10"/>
      <c r="P1246" s="10"/>
      <c r="Q1246" s="10"/>
      <c r="R1246" s="10"/>
    </row>
    <row r="1247" spans="1:18" ht="33">
      <c r="A1247" s="685"/>
      <c r="B1247" s="9"/>
      <c r="C1247" s="9"/>
      <c r="D1247" s="9"/>
      <c r="E1247" s="9"/>
      <c r="F1247" s="10"/>
      <c r="G1247" s="13"/>
      <c r="H1247" s="10"/>
      <c r="I1247" s="10"/>
      <c r="J1247" s="10"/>
      <c r="K1247" s="10"/>
      <c r="L1247" s="10"/>
      <c r="M1247" s="10"/>
      <c r="N1247" s="10"/>
      <c r="O1247" s="10"/>
      <c r="P1247" s="10"/>
      <c r="Q1247" s="10"/>
      <c r="R1247" s="10"/>
    </row>
    <row r="1248" spans="1:18" ht="33">
      <c r="A1248" s="685"/>
      <c r="B1248" s="9"/>
      <c r="C1248" s="9"/>
      <c r="D1248" s="9"/>
      <c r="E1248" s="9"/>
      <c r="F1248" s="10"/>
      <c r="G1248" s="13"/>
      <c r="H1248" s="10"/>
      <c r="I1248" s="10"/>
      <c r="J1248" s="10"/>
      <c r="K1248" s="10"/>
      <c r="L1248" s="10"/>
      <c r="M1248" s="10"/>
      <c r="N1248" s="10"/>
      <c r="O1248" s="10"/>
      <c r="P1248" s="10"/>
      <c r="Q1248" s="10"/>
      <c r="R1248" s="10"/>
    </row>
    <row r="1249" spans="1:18" ht="33">
      <c r="A1249" s="685"/>
      <c r="B1249" s="9"/>
      <c r="C1249" s="9"/>
      <c r="D1249" s="9"/>
      <c r="E1249" s="9"/>
      <c r="F1249" s="10"/>
      <c r="G1249" s="13"/>
      <c r="H1249" s="10"/>
      <c r="I1249" s="10"/>
      <c r="J1249" s="10"/>
      <c r="K1249" s="10"/>
      <c r="L1249" s="10"/>
      <c r="M1249" s="10"/>
      <c r="N1249" s="10"/>
      <c r="O1249" s="10"/>
      <c r="P1249" s="10"/>
      <c r="Q1249" s="10"/>
      <c r="R1249" s="10"/>
    </row>
    <row r="1250" spans="1:18" ht="33">
      <c r="A1250" s="685"/>
      <c r="B1250" s="9"/>
      <c r="C1250" s="9"/>
      <c r="D1250" s="9"/>
      <c r="E1250" s="9"/>
      <c r="F1250" s="10"/>
      <c r="G1250" s="13"/>
      <c r="H1250" s="10"/>
      <c r="I1250" s="10"/>
      <c r="J1250" s="10"/>
      <c r="K1250" s="10"/>
      <c r="L1250" s="10"/>
      <c r="M1250" s="10"/>
      <c r="N1250" s="10"/>
      <c r="O1250" s="10"/>
      <c r="P1250" s="10"/>
      <c r="Q1250" s="10"/>
      <c r="R1250" s="10"/>
    </row>
    <row r="1251" spans="1:18" ht="33">
      <c r="A1251" s="685"/>
      <c r="B1251" s="9"/>
      <c r="C1251" s="9"/>
      <c r="D1251" s="9"/>
      <c r="E1251" s="9"/>
      <c r="F1251" s="10"/>
      <c r="G1251" s="13"/>
      <c r="H1251" s="10"/>
      <c r="I1251" s="10"/>
      <c r="J1251" s="10"/>
      <c r="K1251" s="10"/>
      <c r="L1251" s="10"/>
      <c r="M1251" s="10"/>
      <c r="N1251" s="10"/>
      <c r="O1251" s="10"/>
      <c r="P1251" s="10"/>
      <c r="Q1251" s="10"/>
      <c r="R1251" s="10"/>
    </row>
    <row r="1252" spans="1:18" ht="33">
      <c r="A1252" s="685"/>
      <c r="B1252" s="9"/>
      <c r="C1252" s="9"/>
      <c r="D1252" s="9"/>
      <c r="E1252" s="9"/>
      <c r="F1252" s="10"/>
      <c r="G1252" s="13"/>
      <c r="H1252" s="10"/>
      <c r="I1252" s="10"/>
      <c r="J1252" s="10"/>
      <c r="K1252" s="10"/>
      <c r="L1252" s="10"/>
      <c r="M1252" s="10"/>
      <c r="N1252" s="10"/>
      <c r="O1252" s="10"/>
      <c r="P1252" s="10"/>
      <c r="Q1252" s="10"/>
      <c r="R1252" s="10"/>
    </row>
    <row r="1253" spans="1:18" ht="33">
      <c r="A1253" s="685"/>
      <c r="B1253" s="9"/>
      <c r="C1253" s="9"/>
      <c r="D1253" s="9"/>
      <c r="E1253" s="9"/>
      <c r="F1253" s="10"/>
      <c r="G1253" s="13"/>
      <c r="H1253" s="10"/>
      <c r="I1253" s="10"/>
      <c r="J1253" s="10"/>
      <c r="K1253" s="10"/>
      <c r="L1253" s="10"/>
      <c r="M1253" s="10"/>
      <c r="N1253" s="10"/>
      <c r="O1253" s="10"/>
      <c r="P1253" s="10"/>
      <c r="Q1253" s="10"/>
      <c r="R1253" s="10"/>
    </row>
    <row r="1254" spans="1:18" ht="33">
      <c r="A1254" s="685"/>
      <c r="B1254" s="9"/>
      <c r="C1254" s="9"/>
      <c r="D1254" s="9"/>
      <c r="E1254" s="9"/>
      <c r="F1254" s="10"/>
      <c r="G1254" s="13"/>
      <c r="H1254" s="10"/>
      <c r="I1254" s="10"/>
      <c r="J1254" s="10"/>
      <c r="K1254" s="10"/>
      <c r="L1254" s="10"/>
      <c r="M1254" s="10"/>
      <c r="N1254" s="10"/>
      <c r="O1254" s="10"/>
      <c r="P1254" s="10"/>
      <c r="Q1254" s="10"/>
      <c r="R1254" s="10"/>
    </row>
    <row r="1255" spans="1:18" ht="33">
      <c r="A1255" s="685"/>
      <c r="B1255" s="9"/>
      <c r="C1255" s="9"/>
      <c r="D1255" s="9"/>
      <c r="E1255" s="9"/>
      <c r="F1255" s="10"/>
      <c r="G1255" s="13"/>
      <c r="H1255" s="10"/>
      <c r="I1255" s="10"/>
      <c r="J1255" s="10"/>
      <c r="K1255" s="10"/>
      <c r="L1255" s="10"/>
      <c r="M1255" s="10"/>
      <c r="N1255" s="10"/>
      <c r="O1255" s="10"/>
      <c r="P1255" s="10"/>
      <c r="Q1255" s="10"/>
      <c r="R1255" s="10"/>
    </row>
    <row r="1256" spans="1:18" ht="33">
      <c r="A1256" s="685"/>
      <c r="B1256" s="9"/>
      <c r="C1256" s="9"/>
      <c r="D1256" s="9"/>
      <c r="E1256" s="9"/>
      <c r="F1256" s="10"/>
      <c r="G1256" s="13"/>
      <c r="H1256" s="10"/>
      <c r="I1256" s="10"/>
      <c r="J1256" s="10"/>
      <c r="K1256" s="10"/>
      <c r="L1256" s="10"/>
      <c r="M1256" s="10"/>
      <c r="N1256" s="10"/>
      <c r="O1256" s="10"/>
      <c r="P1256" s="10"/>
      <c r="Q1256" s="10"/>
      <c r="R1256" s="10"/>
    </row>
    <row r="1257" spans="1:18" ht="33">
      <c r="A1257" s="685"/>
      <c r="B1257" s="9"/>
      <c r="C1257" s="9"/>
      <c r="D1257" s="9"/>
      <c r="E1257" s="9"/>
      <c r="F1257" s="10"/>
      <c r="G1257" s="13"/>
      <c r="H1257" s="10"/>
      <c r="I1257" s="10"/>
      <c r="J1257" s="10"/>
      <c r="K1257" s="10"/>
      <c r="L1257" s="10"/>
      <c r="M1257" s="10"/>
      <c r="N1257" s="10"/>
      <c r="O1257" s="10"/>
      <c r="P1257" s="10"/>
      <c r="Q1257" s="10"/>
      <c r="R1257" s="10"/>
    </row>
    <row r="1258" spans="1:18" ht="33">
      <c r="A1258" s="685"/>
      <c r="B1258" s="9"/>
      <c r="C1258" s="9"/>
      <c r="D1258" s="9"/>
      <c r="E1258" s="9"/>
      <c r="F1258" s="10"/>
      <c r="G1258" s="13"/>
      <c r="H1258" s="10"/>
      <c r="I1258" s="10"/>
      <c r="J1258" s="10"/>
      <c r="K1258" s="10"/>
      <c r="L1258" s="10"/>
      <c r="M1258" s="10"/>
      <c r="N1258" s="10"/>
      <c r="O1258" s="10"/>
      <c r="P1258" s="10"/>
      <c r="Q1258" s="10"/>
      <c r="R1258" s="10"/>
    </row>
    <row r="1259" spans="1:18" ht="33">
      <c r="A1259" s="685"/>
      <c r="B1259" s="9"/>
      <c r="C1259" s="9"/>
      <c r="D1259" s="9"/>
      <c r="E1259" s="9"/>
      <c r="F1259" s="10"/>
      <c r="G1259" s="13"/>
      <c r="H1259" s="10"/>
      <c r="I1259" s="10"/>
      <c r="J1259" s="10"/>
      <c r="K1259" s="10"/>
      <c r="L1259" s="10"/>
      <c r="M1259" s="10"/>
      <c r="N1259" s="10"/>
      <c r="O1259" s="10"/>
      <c r="P1259" s="10"/>
      <c r="Q1259" s="10"/>
      <c r="R1259" s="10"/>
    </row>
    <row r="1260" spans="1:18" ht="33">
      <c r="A1260" s="685"/>
      <c r="B1260" s="9"/>
      <c r="C1260" s="9"/>
      <c r="D1260" s="9"/>
      <c r="E1260" s="9"/>
      <c r="F1260" s="10"/>
      <c r="G1260" s="13"/>
      <c r="H1260" s="10"/>
      <c r="I1260" s="10"/>
      <c r="J1260" s="10"/>
      <c r="K1260" s="10"/>
      <c r="L1260" s="10"/>
      <c r="M1260" s="10"/>
      <c r="N1260" s="10"/>
      <c r="O1260" s="10"/>
      <c r="P1260" s="10"/>
      <c r="Q1260" s="10"/>
      <c r="R1260" s="10"/>
    </row>
    <row r="1261" spans="1:18" ht="33">
      <c r="A1261" s="685"/>
      <c r="B1261" s="9"/>
      <c r="C1261" s="9"/>
      <c r="D1261" s="9"/>
      <c r="E1261" s="9"/>
      <c r="F1261" s="10"/>
      <c r="G1261" s="13"/>
      <c r="H1261" s="10"/>
      <c r="I1261" s="10"/>
      <c r="J1261" s="10"/>
      <c r="K1261" s="10"/>
      <c r="L1261" s="10"/>
      <c r="M1261" s="10"/>
      <c r="N1261" s="10"/>
      <c r="O1261" s="10"/>
      <c r="P1261" s="10"/>
      <c r="Q1261" s="10"/>
      <c r="R1261" s="10"/>
    </row>
    <row r="1262" spans="1:18" ht="33">
      <c r="A1262" s="685"/>
      <c r="B1262" s="9"/>
      <c r="C1262" s="9"/>
      <c r="D1262" s="9"/>
      <c r="E1262" s="9"/>
      <c r="F1262" s="10"/>
      <c r="G1262" s="13"/>
      <c r="H1262" s="10"/>
      <c r="I1262" s="10"/>
      <c r="J1262" s="10"/>
      <c r="K1262" s="10"/>
      <c r="L1262" s="10"/>
      <c r="M1262" s="10"/>
      <c r="N1262" s="10"/>
      <c r="O1262" s="10"/>
      <c r="P1262" s="10"/>
      <c r="Q1262" s="10"/>
      <c r="R1262" s="10"/>
    </row>
    <row r="1263" spans="1:18" ht="33">
      <c r="A1263" s="685"/>
      <c r="B1263" s="9"/>
      <c r="C1263" s="9"/>
      <c r="D1263" s="9"/>
      <c r="E1263" s="9"/>
      <c r="F1263" s="10"/>
      <c r="G1263" s="13"/>
      <c r="H1263" s="10"/>
      <c r="I1263" s="10"/>
      <c r="J1263" s="10"/>
      <c r="K1263" s="10"/>
      <c r="L1263" s="10"/>
      <c r="M1263" s="10"/>
      <c r="N1263" s="10"/>
      <c r="O1263" s="10"/>
      <c r="P1263" s="10"/>
      <c r="Q1263" s="10"/>
      <c r="R1263" s="10"/>
    </row>
    <row r="1264" spans="1:18" ht="33">
      <c r="A1264" s="685"/>
      <c r="B1264" s="9"/>
      <c r="C1264" s="9"/>
      <c r="D1264" s="9"/>
      <c r="E1264" s="9"/>
      <c r="F1264" s="10"/>
      <c r="G1264" s="13"/>
      <c r="H1264" s="10"/>
      <c r="I1264" s="10"/>
      <c r="J1264" s="10"/>
      <c r="K1264" s="10"/>
      <c r="L1264" s="10"/>
      <c r="M1264" s="10"/>
      <c r="N1264" s="10"/>
      <c r="O1264" s="10"/>
      <c r="P1264" s="10"/>
      <c r="Q1264" s="10"/>
      <c r="R1264" s="10"/>
    </row>
    <row r="1265" spans="1:18" ht="33">
      <c r="A1265" s="685"/>
      <c r="B1265" s="9"/>
      <c r="C1265" s="9"/>
      <c r="D1265" s="9"/>
      <c r="E1265" s="9"/>
      <c r="F1265" s="10"/>
      <c r="G1265" s="13"/>
      <c r="H1265" s="10"/>
      <c r="I1265" s="10"/>
      <c r="J1265" s="10"/>
      <c r="K1265" s="10"/>
      <c r="L1265" s="10"/>
      <c r="M1265" s="10"/>
      <c r="N1265" s="10"/>
      <c r="O1265" s="10"/>
      <c r="P1265" s="10"/>
      <c r="Q1265" s="10"/>
      <c r="R1265" s="10"/>
    </row>
    <row r="1266" spans="1:18" ht="33">
      <c r="A1266" s="685"/>
      <c r="B1266" s="9"/>
      <c r="C1266" s="9"/>
      <c r="D1266" s="9"/>
      <c r="E1266" s="9"/>
      <c r="F1266" s="10"/>
      <c r="G1266" s="13"/>
      <c r="H1266" s="10"/>
      <c r="I1266" s="10"/>
      <c r="J1266" s="10"/>
      <c r="K1266" s="10"/>
      <c r="L1266" s="10"/>
      <c r="M1266" s="10"/>
      <c r="N1266" s="10"/>
      <c r="O1266" s="10"/>
      <c r="P1266" s="10"/>
      <c r="Q1266" s="10"/>
      <c r="R1266" s="10"/>
    </row>
    <row r="1267" spans="1:18" ht="33">
      <c r="A1267" s="685"/>
      <c r="B1267" s="9"/>
      <c r="C1267" s="9"/>
      <c r="D1267" s="9"/>
      <c r="E1267" s="9"/>
      <c r="F1267" s="10"/>
      <c r="G1267" s="13"/>
      <c r="H1267" s="10"/>
      <c r="I1267" s="10"/>
      <c r="J1267" s="10"/>
      <c r="K1267" s="10"/>
      <c r="L1267" s="10"/>
      <c r="M1267" s="10"/>
      <c r="N1267" s="10"/>
      <c r="O1267" s="10"/>
      <c r="P1267" s="10"/>
      <c r="Q1267" s="10"/>
      <c r="R1267" s="10"/>
    </row>
    <row r="1268" spans="1:18" ht="33">
      <c r="A1268" s="685"/>
      <c r="B1268" s="9"/>
      <c r="C1268" s="9"/>
      <c r="D1268" s="9"/>
      <c r="E1268" s="9"/>
      <c r="F1268" s="10"/>
      <c r="G1268" s="13"/>
      <c r="H1268" s="10"/>
      <c r="I1268" s="10"/>
      <c r="J1268" s="10"/>
      <c r="K1268" s="10"/>
      <c r="L1268" s="10"/>
      <c r="M1268" s="10"/>
      <c r="N1268" s="10"/>
      <c r="O1268" s="10"/>
      <c r="P1268" s="10"/>
      <c r="Q1268" s="10"/>
      <c r="R1268" s="10"/>
    </row>
    <row r="1269" spans="1:18" ht="33">
      <c r="A1269" s="685"/>
      <c r="B1269" s="9"/>
      <c r="C1269" s="9"/>
      <c r="D1269" s="9"/>
      <c r="E1269" s="9"/>
      <c r="F1269" s="10"/>
      <c r="G1269" s="13"/>
      <c r="H1269" s="10"/>
      <c r="I1269" s="10"/>
      <c r="J1269" s="10"/>
      <c r="K1269" s="10"/>
      <c r="L1269" s="10"/>
      <c r="M1269" s="10"/>
      <c r="N1269" s="10"/>
      <c r="O1269" s="10"/>
      <c r="P1269" s="10"/>
      <c r="Q1269" s="10"/>
      <c r="R1269" s="10"/>
    </row>
    <row r="1270" spans="1:18" ht="33">
      <c r="A1270" s="685"/>
      <c r="B1270" s="9"/>
      <c r="C1270" s="9"/>
      <c r="D1270" s="9"/>
      <c r="E1270" s="9"/>
      <c r="F1270" s="10"/>
      <c r="G1270" s="13"/>
      <c r="H1270" s="10"/>
      <c r="I1270" s="10"/>
      <c r="J1270" s="10"/>
      <c r="K1270" s="10"/>
      <c r="L1270" s="10"/>
      <c r="M1270" s="10"/>
      <c r="N1270" s="10"/>
      <c r="O1270" s="10"/>
      <c r="P1270" s="10"/>
      <c r="Q1270" s="10"/>
      <c r="R1270" s="10"/>
    </row>
    <row r="1271" spans="1:18" ht="33">
      <c r="A1271" s="685"/>
      <c r="B1271" s="9"/>
      <c r="C1271" s="9"/>
      <c r="D1271" s="9"/>
      <c r="E1271" s="9"/>
      <c r="F1271" s="10"/>
      <c r="G1271" s="13"/>
      <c r="H1271" s="10"/>
      <c r="I1271" s="10"/>
      <c r="J1271" s="10"/>
      <c r="K1271" s="10"/>
      <c r="L1271" s="10"/>
      <c r="M1271" s="10"/>
      <c r="N1271" s="10"/>
      <c r="O1271" s="10"/>
      <c r="P1271" s="10"/>
      <c r="Q1271" s="10"/>
      <c r="R1271" s="10"/>
    </row>
    <row r="1272" spans="1:18" ht="33">
      <c r="A1272" s="685"/>
      <c r="B1272" s="9"/>
      <c r="C1272" s="9"/>
      <c r="D1272" s="9"/>
      <c r="E1272" s="9"/>
      <c r="F1272" s="10"/>
      <c r="G1272" s="13"/>
      <c r="H1272" s="10"/>
      <c r="I1272" s="10"/>
      <c r="J1272" s="10"/>
      <c r="K1272" s="10"/>
      <c r="L1272" s="10"/>
      <c r="M1272" s="10"/>
      <c r="N1272" s="10"/>
      <c r="O1272" s="10"/>
      <c r="P1272" s="10"/>
      <c r="Q1272" s="10"/>
      <c r="R1272" s="10"/>
    </row>
    <row r="1273" spans="1:18" ht="33">
      <c r="A1273" s="685"/>
      <c r="B1273" s="9"/>
      <c r="C1273" s="9"/>
      <c r="D1273" s="9"/>
      <c r="E1273" s="9"/>
      <c r="F1273" s="10"/>
      <c r="G1273" s="13"/>
      <c r="H1273" s="10"/>
      <c r="I1273" s="10"/>
      <c r="J1273" s="10"/>
      <c r="K1273" s="10"/>
      <c r="L1273" s="10"/>
      <c r="M1273" s="10"/>
      <c r="N1273" s="10"/>
      <c r="O1273" s="10"/>
      <c r="P1273" s="10"/>
      <c r="Q1273" s="10"/>
      <c r="R1273" s="10"/>
    </row>
    <row r="1274" spans="1:18" ht="33">
      <c r="A1274" s="685"/>
      <c r="B1274" s="9"/>
      <c r="C1274" s="9"/>
      <c r="D1274" s="9"/>
      <c r="E1274" s="9"/>
      <c r="F1274" s="10"/>
      <c r="G1274" s="13"/>
      <c r="H1274" s="10"/>
      <c r="I1274" s="10"/>
      <c r="J1274" s="10"/>
      <c r="K1274" s="10"/>
      <c r="L1274" s="10"/>
      <c r="M1274" s="10"/>
      <c r="N1274" s="10"/>
      <c r="O1274" s="10"/>
      <c r="P1274" s="10"/>
      <c r="Q1274" s="10"/>
      <c r="R1274" s="10"/>
    </row>
    <row r="1275" spans="1:18" ht="33">
      <c r="A1275" s="685"/>
      <c r="B1275" s="9"/>
      <c r="C1275" s="9"/>
      <c r="D1275" s="9"/>
      <c r="E1275" s="9"/>
      <c r="F1275" s="10"/>
      <c r="G1275" s="13"/>
      <c r="H1275" s="10"/>
      <c r="I1275" s="10"/>
      <c r="J1275" s="10"/>
      <c r="K1275" s="10"/>
      <c r="L1275" s="10"/>
      <c r="M1275" s="10"/>
      <c r="N1275" s="10"/>
      <c r="O1275" s="10"/>
      <c r="P1275" s="10"/>
      <c r="Q1275" s="10"/>
      <c r="R1275" s="10"/>
    </row>
    <row r="1276" spans="1:18" ht="33">
      <c r="A1276" s="685"/>
      <c r="B1276" s="9"/>
      <c r="C1276" s="9"/>
      <c r="D1276" s="9"/>
      <c r="E1276" s="9"/>
      <c r="F1276" s="10"/>
      <c r="G1276" s="13"/>
      <c r="H1276" s="10"/>
      <c r="I1276" s="10"/>
      <c r="J1276" s="10"/>
      <c r="K1276" s="10"/>
      <c r="L1276" s="10"/>
      <c r="M1276" s="10"/>
      <c r="N1276" s="10"/>
      <c r="O1276" s="10"/>
      <c r="P1276" s="10"/>
      <c r="Q1276" s="10"/>
      <c r="R1276" s="10"/>
    </row>
    <row r="1277" spans="1:18" ht="33">
      <c r="A1277" s="685"/>
      <c r="B1277" s="9"/>
      <c r="C1277" s="9"/>
      <c r="D1277" s="9"/>
      <c r="E1277" s="9"/>
      <c r="F1277" s="10"/>
      <c r="G1277" s="13"/>
      <c r="H1277" s="10"/>
      <c r="I1277" s="10"/>
      <c r="J1277" s="10"/>
      <c r="K1277" s="10"/>
      <c r="L1277" s="10"/>
      <c r="M1277" s="10"/>
      <c r="N1277" s="10"/>
      <c r="O1277" s="10"/>
      <c r="P1277" s="10"/>
      <c r="Q1277" s="10"/>
      <c r="R1277" s="10"/>
    </row>
    <row r="1278" spans="1:18" ht="33">
      <c r="A1278" s="685"/>
      <c r="B1278" s="9"/>
      <c r="C1278" s="9"/>
      <c r="D1278" s="9"/>
      <c r="E1278" s="9"/>
      <c r="F1278" s="10"/>
      <c r="G1278" s="13"/>
      <c r="H1278" s="10"/>
      <c r="I1278" s="10"/>
      <c r="J1278" s="10"/>
      <c r="K1278" s="10"/>
      <c r="L1278" s="10"/>
      <c r="M1278" s="10"/>
      <c r="N1278" s="10"/>
      <c r="O1278" s="10"/>
      <c r="P1278" s="10"/>
      <c r="Q1278" s="10"/>
      <c r="R1278" s="10"/>
    </row>
    <row r="1279" spans="1:18" ht="33">
      <c r="A1279" s="685"/>
      <c r="B1279" s="9"/>
      <c r="C1279" s="9"/>
      <c r="D1279" s="9"/>
      <c r="E1279" s="9"/>
      <c r="F1279" s="10"/>
      <c r="G1279" s="13"/>
      <c r="H1279" s="10"/>
      <c r="I1279" s="10"/>
      <c r="J1279" s="10"/>
      <c r="K1279" s="10"/>
      <c r="L1279" s="10"/>
      <c r="M1279" s="10"/>
      <c r="N1279" s="10"/>
      <c r="O1279" s="10"/>
      <c r="P1279" s="10"/>
      <c r="Q1279" s="10"/>
      <c r="R1279" s="10"/>
    </row>
    <row r="1280" spans="1:18" ht="33">
      <c r="A1280" s="685"/>
      <c r="B1280" s="9"/>
      <c r="C1280" s="9"/>
      <c r="D1280" s="9"/>
      <c r="E1280" s="9"/>
      <c r="F1280" s="10"/>
      <c r="G1280" s="13"/>
      <c r="H1280" s="10"/>
      <c r="I1280" s="10"/>
      <c r="J1280" s="10"/>
      <c r="K1280" s="10"/>
      <c r="L1280" s="10"/>
      <c r="M1280" s="10"/>
      <c r="N1280" s="10"/>
      <c r="O1280" s="10"/>
      <c r="P1280" s="10"/>
      <c r="Q1280" s="10"/>
      <c r="R1280" s="10"/>
    </row>
    <row r="1281" spans="1:18" ht="33">
      <c r="A1281" s="685"/>
      <c r="B1281" s="9"/>
      <c r="C1281" s="9"/>
      <c r="D1281" s="9"/>
      <c r="E1281" s="9"/>
      <c r="F1281" s="10"/>
      <c r="G1281" s="13"/>
      <c r="H1281" s="10"/>
      <c r="I1281" s="10"/>
      <c r="J1281" s="10"/>
      <c r="K1281" s="10"/>
      <c r="L1281" s="10"/>
      <c r="M1281" s="10"/>
      <c r="N1281" s="10"/>
      <c r="O1281" s="10"/>
      <c r="P1281" s="10"/>
      <c r="Q1281" s="10"/>
      <c r="R1281" s="10"/>
    </row>
    <row r="1282" spans="1:18" ht="33">
      <c r="A1282" s="685"/>
      <c r="B1282" s="9"/>
      <c r="C1282" s="9"/>
      <c r="D1282" s="9"/>
      <c r="E1282" s="9"/>
      <c r="F1282" s="10"/>
      <c r="G1282" s="13"/>
      <c r="H1282" s="10"/>
      <c r="I1282" s="10"/>
      <c r="J1282" s="10"/>
      <c r="K1282" s="10"/>
      <c r="L1282" s="10"/>
      <c r="M1282" s="10"/>
      <c r="N1282" s="10"/>
      <c r="O1282" s="10"/>
      <c r="P1282" s="10"/>
      <c r="Q1282" s="10"/>
      <c r="R1282" s="10"/>
    </row>
    <row r="1283" spans="1:18" ht="33">
      <c r="A1283" s="685"/>
      <c r="B1283" s="9"/>
      <c r="C1283" s="9"/>
      <c r="D1283" s="9"/>
      <c r="E1283" s="9"/>
      <c r="F1283" s="10"/>
      <c r="G1283" s="13"/>
      <c r="H1283" s="10"/>
      <c r="I1283" s="10"/>
      <c r="J1283" s="10"/>
      <c r="K1283" s="10"/>
      <c r="L1283" s="10"/>
      <c r="M1283" s="10"/>
      <c r="N1283" s="10"/>
      <c r="O1283" s="10"/>
      <c r="P1283" s="10"/>
      <c r="Q1283" s="10"/>
      <c r="R1283" s="10"/>
    </row>
    <row r="1284" spans="1:18" ht="33">
      <c r="A1284" s="685"/>
      <c r="B1284" s="9"/>
      <c r="C1284" s="9"/>
      <c r="D1284" s="9"/>
      <c r="E1284" s="9"/>
      <c r="F1284" s="10"/>
      <c r="G1284" s="13"/>
      <c r="H1284" s="10"/>
      <c r="I1284" s="10"/>
      <c r="J1284" s="10"/>
      <c r="K1284" s="10"/>
      <c r="L1284" s="10"/>
      <c r="M1284" s="10"/>
      <c r="N1284" s="10"/>
      <c r="O1284" s="10"/>
      <c r="P1284" s="10"/>
      <c r="Q1284" s="10"/>
      <c r="R1284" s="10"/>
    </row>
    <row r="1285" spans="1:18" ht="33">
      <c r="A1285" s="685"/>
      <c r="B1285" s="9"/>
      <c r="C1285" s="9"/>
      <c r="D1285" s="9"/>
      <c r="E1285" s="9"/>
      <c r="F1285" s="10"/>
      <c r="G1285" s="13"/>
      <c r="H1285" s="10"/>
      <c r="I1285" s="10"/>
      <c r="J1285" s="10"/>
      <c r="K1285" s="10"/>
      <c r="L1285" s="10"/>
      <c r="M1285" s="10"/>
      <c r="N1285" s="10"/>
      <c r="O1285" s="10"/>
      <c r="P1285" s="10"/>
      <c r="Q1285" s="10"/>
      <c r="R1285" s="10"/>
    </row>
    <row r="1286" spans="1:18" ht="33">
      <c r="A1286" s="685"/>
      <c r="B1286" s="9"/>
      <c r="C1286" s="9"/>
      <c r="D1286" s="9"/>
      <c r="E1286" s="9"/>
      <c r="F1286" s="10"/>
      <c r="G1286" s="13"/>
      <c r="H1286" s="10"/>
      <c r="I1286" s="10"/>
      <c r="J1286" s="10"/>
      <c r="K1286" s="10"/>
      <c r="L1286" s="10"/>
      <c r="M1286" s="10"/>
      <c r="N1286" s="10"/>
      <c r="O1286" s="10"/>
      <c r="P1286" s="10"/>
      <c r="Q1286" s="10"/>
      <c r="R1286" s="10"/>
    </row>
    <row r="1287" spans="1:18" ht="33">
      <c r="A1287" s="685"/>
      <c r="B1287" s="9"/>
      <c r="C1287" s="9"/>
      <c r="D1287" s="9"/>
      <c r="E1287" s="9"/>
      <c r="F1287" s="10"/>
      <c r="G1287" s="13"/>
      <c r="H1287" s="10"/>
      <c r="I1287" s="10"/>
      <c r="J1287" s="10"/>
      <c r="K1287" s="10"/>
      <c r="L1287" s="10"/>
      <c r="M1287" s="10"/>
      <c r="N1287" s="10"/>
      <c r="O1287" s="10"/>
      <c r="P1287" s="10"/>
      <c r="Q1287" s="10"/>
      <c r="R1287" s="10"/>
    </row>
    <row r="1288" spans="1:18" ht="33">
      <c r="A1288" s="685"/>
      <c r="B1288" s="9"/>
      <c r="C1288" s="9"/>
      <c r="D1288" s="9"/>
      <c r="E1288" s="9"/>
      <c r="F1288" s="10"/>
      <c r="G1288" s="13"/>
      <c r="H1288" s="10"/>
      <c r="I1288" s="10"/>
      <c r="J1288" s="10"/>
      <c r="K1288" s="10"/>
      <c r="L1288" s="10"/>
      <c r="M1288" s="10"/>
      <c r="N1288" s="10"/>
      <c r="O1288" s="10"/>
      <c r="P1288" s="10"/>
      <c r="Q1288" s="10"/>
      <c r="R1288" s="10"/>
    </row>
    <row r="1289" spans="1:18" ht="33">
      <c r="A1289" s="685"/>
      <c r="B1289" s="9"/>
      <c r="C1289" s="9"/>
      <c r="D1289" s="9"/>
      <c r="E1289" s="9"/>
      <c r="F1289" s="10"/>
      <c r="G1289" s="13"/>
      <c r="H1289" s="10"/>
      <c r="I1289" s="10"/>
      <c r="J1289" s="10"/>
      <c r="K1289" s="10"/>
      <c r="L1289" s="10"/>
      <c r="M1289" s="10"/>
      <c r="N1289" s="10"/>
      <c r="O1289" s="10"/>
      <c r="P1289" s="10"/>
      <c r="Q1289" s="10"/>
      <c r="R1289" s="10"/>
    </row>
  </sheetData>
  <mergeCells count="957">
    <mergeCell ref="A868:Q868"/>
    <mergeCell ref="A869:F869"/>
    <mergeCell ref="A870:F870"/>
    <mergeCell ref="A871:F871"/>
    <mergeCell ref="A872:F872"/>
    <mergeCell ref="A873:F873"/>
    <mergeCell ref="A874:F874"/>
    <mergeCell ref="A859:F859"/>
    <mergeCell ref="A860:F860"/>
    <mergeCell ref="A861:Q861"/>
    <mergeCell ref="A862:E862"/>
    <mergeCell ref="A863:E863"/>
    <mergeCell ref="A864:E864"/>
    <mergeCell ref="A865:E865"/>
    <mergeCell ref="A866:E866"/>
    <mergeCell ref="A867:E867"/>
    <mergeCell ref="A850:E850"/>
    <mergeCell ref="A851:E851"/>
    <mergeCell ref="A852:E852"/>
    <mergeCell ref="A853:E853"/>
    <mergeCell ref="A854:E854"/>
    <mergeCell ref="A855:Q855"/>
    <mergeCell ref="A856:F856"/>
    <mergeCell ref="A857:F857"/>
    <mergeCell ref="A858:F858"/>
    <mergeCell ref="A833:E833"/>
    <mergeCell ref="A834:Q834"/>
    <mergeCell ref="A835:F835"/>
    <mergeCell ref="A836:F836"/>
    <mergeCell ref="A837:F837"/>
    <mergeCell ref="A838:F838"/>
    <mergeCell ref="A839:F839"/>
    <mergeCell ref="A841:Q841"/>
    <mergeCell ref="A842:A849"/>
    <mergeCell ref="D842:D849"/>
    <mergeCell ref="E842:E849"/>
    <mergeCell ref="F845:F849"/>
    <mergeCell ref="H845:Q849"/>
    <mergeCell ref="A822:A828"/>
    <mergeCell ref="C822:C828"/>
    <mergeCell ref="E822:E828"/>
    <mergeCell ref="F825:F828"/>
    <mergeCell ref="H825:Q828"/>
    <mergeCell ref="A829:E829"/>
    <mergeCell ref="A830:E830"/>
    <mergeCell ref="A831:E831"/>
    <mergeCell ref="A832:E832"/>
    <mergeCell ref="K814:K815"/>
    <mergeCell ref="L814:L815"/>
    <mergeCell ref="M814:M815"/>
    <mergeCell ref="N814:N815"/>
    <mergeCell ref="O814:O815"/>
    <mergeCell ref="P814:P815"/>
    <mergeCell ref="Q814:Q815"/>
    <mergeCell ref="R814:R815"/>
    <mergeCell ref="F816:F818"/>
    <mergeCell ref="H816:Q818"/>
    <mergeCell ref="R804:R805"/>
    <mergeCell ref="F807:F810"/>
    <mergeCell ref="H807:Q810"/>
    <mergeCell ref="A811:A818"/>
    <mergeCell ref="C811:C818"/>
    <mergeCell ref="E811:E818"/>
    <mergeCell ref="D812:D813"/>
    <mergeCell ref="F812:F813"/>
    <mergeCell ref="H812:H813"/>
    <mergeCell ref="I812:I813"/>
    <mergeCell ref="J812:J813"/>
    <mergeCell ref="K812:K813"/>
    <mergeCell ref="L812:L813"/>
    <mergeCell ref="M812:M813"/>
    <mergeCell ref="N812:N813"/>
    <mergeCell ref="O812:O813"/>
    <mergeCell ref="P812:P813"/>
    <mergeCell ref="Q812:Q813"/>
    <mergeCell ref="R812:R813"/>
    <mergeCell ref="D814:D815"/>
    <mergeCell ref="F814:F815"/>
    <mergeCell ref="H814:H815"/>
    <mergeCell ref="I814:I815"/>
    <mergeCell ref="J814:J815"/>
    <mergeCell ref="A802:Q802"/>
    <mergeCell ref="A803:A810"/>
    <mergeCell ref="C803:C810"/>
    <mergeCell ref="E803:E810"/>
    <mergeCell ref="D804:D805"/>
    <mergeCell ref="F804:F805"/>
    <mergeCell ref="H804:H805"/>
    <mergeCell ref="I804:I805"/>
    <mergeCell ref="J804:J805"/>
    <mergeCell ref="K804:K805"/>
    <mergeCell ref="L804:L805"/>
    <mergeCell ref="M804:M805"/>
    <mergeCell ref="N804:N805"/>
    <mergeCell ref="O804:O805"/>
    <mergeCell ref="P804:P805"/>
    <mergeCell ref="Q804:Q805"/>
    <mergeCell ref="A793:E793"/>
    <mergeCell ref="A794:E794"/>
    <mergeCell ref="A795:Q795"/>
    <mergeCell ref="A796:F796"/>
    <mergeCell ref="A797:F797"/>
    <mergeCell ref="A798:F798"/>
    <mergeCell ref="A799:F799"/>
    <mergeCell ref="A800:F800"/>
    <mergeCell ref="A801:Q801"/>
    <mergeCell ref="A781:A789"/>
    <mergeCell ref="C781:C789"/>
    <mergeCell ref="E781:E789"/>
    <mergeCell ref="D784:D789"/>
    <mergeCell ref="F784:F789"/>
    <mergeCell ref="H784:Q789"/>
    <mergeCell ref="A790:E790"/>
    <mergeCell ref="A791:E791"/>
    <mergeCell ref="A792:E792"/>
    <mergeCell ref="A768:F768"/>
    <mergeCell ref="A769:Q769"/>
    <mergeCell ref="A770:Q770"/>
    <mergeCell ref="A771:A780"/>
    <mergeCell ref="C771:C780"/>
    <mergeCell ref="E771:E780"/>
    <mergeCell ref="D774:D775"/>
    <mergeCell ref="F774:F780"/>
    <mergeCell ref="H774:Q780"/>
    <mergeCell ref="D777:D778"/>
    <mergeCell ref="A759:E759"/>
    <mergeCell ref="A760:E760"/>
    <mergeCell ref="A761:E761"/>
    <mergeCell ref="A762:E762"/>
    <mergeCell ref="A763:Q763"/>
    <mergeCell ref="A764:F764"/>
    <mergeCell ref="A765:F765"/>
    <mergeCell ref="A766:F766"/>
    <mergeCell ref="A767:F767"/>
    <mergeCell ref="A750:Q750"/>
    <mergeCell ref="A751:F751"/>
    <mergeCell ref="A752:F752"/>
    <mergeCell ref="A753:F753"/>
    <mergeCell ref="A754:F754"/>
    <mergeCell ref="A755:F755"/>
    <mergeCell ref="A756:Q756"/>
    <mergeCell ref="A757:Q757"/>
    <mergeCell ref="A758:E758"/>
    <mergeCell ref="A741:A744"/>
    <mergeCell ref="C741:C744"/>
    <mergeCell ref="E741:E744"/>
    <mergeCell ref="H744:Q744"/>
    <mergeCell ref="A745:E745"/>
    <mergeCell ref="A746:E746"/>
    <mergeCell ref="A747:E747"/>
    <mergeCell ref="A748:E748"/>
    <mergeCell ref="A749:E749"/>
    <mergeCell ref="A732:E732"/>
    <mergeCell ref="A733:Q733"/>
    <mergeCell ref="A734:F734"/>
    <mergeCell ref="A735:F735"/>
    <mergeCell ref="A736:F736"/>
    <mergeCell ref="A737:F737"/>
    <mergeCell ref="A738:F738"/>
    <mergeCell ref="A739:Q739"/>
    <mergeCell ref="A740:Q740"/>
    <mergeCell ref="A723:A727"/>
    <mergeCell ref="C723:C727"/>
    <mergeCell ref="E723:E727"/>
    <mergeCell ref="F726:F727"/>
    <mergeCell ref="H726:Q727"/>
    <mergeCell ref="A728:E728"/>
    <mergeCell ref="A729:E729"/>
    <mergeCell ref="A730:E730"/>
    <mergeCell ref="A731:E731"/>
    <mergeCell ref="A711:A714"/>
    <mergeCell ref="C711:C714"/>
    <mergeCell ref="E711:E714"/>
    <mergeCell ref="H714:Q714"/>
    <mergeCell ref="A715:A718"/>
    <mergeCell ref="C715:C718"/>
    <mergeCell ref="E715:E718"/>
    <mergeCell ref="H718:Q718"/>
    <mergeCell ref="A719:A722"/>
    <mergeCell ref="C719:C722"/>
    <mergeCell ref="E719:E722"/>
    <mergeCell ref="A700:F700"/>
    <mergeCell ref="A701:F701"/>
    <mergeCell ref="A702:F702"/>
    <mergeCell ref="A703:F703"/>
    <mergeCell ref="A704:F704"/>
    <mergeCell ref="A705:Q705"/>
    <mergeCell ref="A706:Q706"/>
    <mergeCell ref="A707:A710"/>
    <mergeCell ref="C707:C710"/>
    <mergeCell ref="E707:E710"/>
    <mergeCell ref="H710:Q710"/>
    <mergeCell ref="A690:A693"/>
    <mergeCell ref="C690:C693"/>
    <mergeCell ref="E690:E693"/>
    <mergeCell ref="H693:Q693"/>
    <mergeCell ref="A694:E694"/>
    <mergeCell ref="A695:E695"/>
    <mergeCell ref="A696:E696"/>
    <mergeCell ref="A697:E697"/>
    <mergeCell ref="A698:E698"/>
    <mergeCell ref="A678:F678"/>
    <mergeCell ref="A679:F679"/>
    <mergeCell ref="A680:Q680"/>
    <mergeCell ref="A681:Q681"/>
    <mergeCell ref="A682:A685"/>
    <mergeCell ref="C682:C685"/>
    <mergeCell ref="E682:E685"/>
    <mergeCell ref="H685:Q685"/>
    <mergeCell ref="A686:A689"/>
    <mergeCell ref="C686:C689"/>
    <mergeCell ref="E686:E689"/>
    <mergeCell ref="H689:Q689"/>
    <mergeCell ref="A669:E669"/>
    <mergeCell ref="A670:E670"/>
    <mergeCell ref="A671:E671"/>
    <mergeCell ref="A672:E672"/>
    <mergeCell ref="A673:E673"/>
    <mergeCell ref="A674:Q674"/>
    <mergeCell ref="A675:F675"/>
    <mergeCell ref="A676:F676"/>
    <mergeCell ref="A677:F677"/>
    <mergeCell ref="A657:A660"/>
    <mergeCell ref="C657:C660"/>
    <mergeCell ref="E657:E660"/>
    <mergeCell ref="H660:Q660"/>
    <mergeCell ref="A661:A664"/>
    <mergeCell ref="C661:C664"/>
    <mergeCell ref="E661:E664"/>
    <mergeCell ref="H664:Q664"/>
    <mergeCell ref="A665:A668"/>
    <mergeCell ref="C665:C668"/>
    <mergeCell ref="E665:E668"/>
    <mergeCell ref="H668:Q668"/>
    <mergeCell ref="A643:A647"/>
    <mergeCell ref="C643:C647"/>
    <mergeCell ref="E643:E647"/>
    <mergeCell ref="A648:A651"/>
    <mergeCell ref="C648:C651"/>
    <mergeCell ref="E648:E651"/>
    <mergeCell ref="H651:Q651"/>
    <mergeCell ref="A653:A656"/>
    <mergeCell ref="C653:C656"/>
    <mergeCell ref="E653:E656"/>
    <mergeCell ref="H656:Q656"/>
    <mergeCell ref="A627:A632"/>
    <mergeCell ref="C627:C632"/>
    <mergeCell ref="E627:E632"/>
    <mergeCell ref="D630:D632"/>
    <mergeCell ref="F630:F632"/>
    <mergeCell ref="H630:Q632"/>
    <mergeCell ref="A633:A642"/>
    <mergeCell ref="C633:C637"/>
    <mergeCell ref="E633:E637"/>
    <mergeCell ref="D636:D637"/>
    <mergeCell ref="F636:F637"/>
    <mergeCell ref="H636:Q637"/>
    <mergeCell ref="C638:C642"/>
    <mergeCell ref="E638:E642"/>
    <mergeCell ref="D641:D642"/>
    <mergeCell ref="F641:F642"/>
    <mergeCell ref="H641:Q642"/>
    <mergeCell ref="A616:F616"/>
    <mergeCell ref="A617:F617"/>
    <mergeCell ref="A618:F618"/>
    <mergeCell ref="A619:F619"/>
    <mergeCell ref="A620:Q620"/>
    <mergeCell ref="A621:Q621"/>
    <mergeCell ref="A622:Q622"/>
    <mergeCell ref="A623:A626"/>
    <mergeCell ref="C623:C626"/>
    <mergeCell ref="E623:E626"/>
    <mergeCell ref="H626:Q626"/>
    <mergeCell ref="A607:F607"/>
    <mergeCell ref="A608:Q608"/>
    <mergeCell ref="A609:E609"/>
    <mergeCell ref="A610:E610"/>
    <mergeCell ref="A611:E611"/>
    <mergeCell ref="A612:E612"/>
    <mergeCell ref="A613:E613"/>
    <mergeCell ref="A614:Q614"/>
    <mergeCell ref="A615:F615"/>
    <mergeCell ref="A598:E598"/>
    <mergeCell ref="A599:E599"/>
    <mergeCell ref="A600:E600"/>
    <mergeCell ref="A601:E601"/>
    <mergeCell ref="A602:Q602"/>
    <mergeCell ref="A603:F603"/>
    <mergeCell ref="A604:F604"/>
    <mergeCell ref="A605:F605"/>
    <mergeCell ref="A606:F606"/>
    <mergeCell ref="A589:E589"/>
    <mergeCell ref="A590:Q590"/>
    <mergeCell ref="A591:F591"/>
    <mergeCell ref="A592:F592"/>
    <mergeCell ref="A593:F593"/>
    <mergeCell ref="A594:F594"/>
    <mergeCell ref="A595:F595"/>
    <mergeCell ref="A596:F596"/>
    <mergeCell ref="A597:E597"/>
    <mergeCell ref="A581:A584"/>
    <mergeCell ref="B581:B584"/>
    <mergeCell ref="C581:C584"/>
    <mergeCell ref="E581:E584"/>
    <mergeCell ref="H584:Q584"/>
    <mergeCell ref="A585:E585"/>
    <mergeCell ref="A586:E586"/>
    <mergeCell ref="A587:E587"/>
    <mergeCell ref="A588:E588"/>
    <mergeCell ref="A573:A576"/>
    <mergeCell ref="B573:B576"/>
    <mergeCell ref="C573:C576"/>
    <mergeCell ref="E573:E576"/>
    <mergeCell ref="H576:Q576"/>
    <mergeCell ref="A577:A580"/>
    <mergeCell ref="B577:B580"/>
    <mergeCell ref="C577:C580"/>
    <mergeCell ref="E577:E580"/>
    <mergeCell ref="H580:Q580"/>
    <mergeCell ref="A562:Q562"/>
    <mergeCell ref="A563:A568"/>
    <mergeCell ref="C563:C568"/>
    <mergeCell ref="E563:E568"/>
    <mergeCell ref="D566:D568"/>
    <mergeCell ref="F566:F568"/>
    <mergeCell ref="H566:Q568"/>
    <mergeCell ref="A569:A572"/>
    <mergeCell ref="C569:C572"/>
    <mergeCell ref="E569:E572"/>
    <mergeCell ref="H572:Q572"/>
    <mergeCell ref="A553:E553"/>
    <mergeCell ref="A554:Q554"/>
    <mergeCell ref="A555:F555"/>
    <mergeCell ref="A556:F556"/>
    <mergeCell ref="A557:F557"/>
    <mergeCell ref="A558:F558"/>
    <mergeCell ref="A559:F559"/>
    <mergeCell ref="A560:Q560"/>
    <mergeCell ref="A561:Q561"/>
    <mergeCell ref="A545:A548"/>
    <mergeCell ref="B545:B548"/>
    <mergeCell ref="C545:C548"/>
    <mergeCell ref="E545:E548"/>
    <mergeCell ref="H548:Q548"/>
    <mergeCell ref="A549:E549"/>
    <mergeCell ref="A550:E550"/>
    <mergeCell ref="A551:E551"/>
    <mergeCell ref="A552:E552"/>
    <mergeCell ref="A537:A540"/>
    <mergeCell ref="C537:C540"/>
    <mergeCell ref="E537:E540"/>
    <mergeCell ref="H540:Q540"/>
    <mergeCell ref="A541:A544"/>
    <mergeCell ref="B541:B544"/>
    <mergeCell ref="C541:C544"/>
    <mergeCell ref="E541:E544"/>
    <mergeCell ref="H544:Q544"/>
    <mergeCell ref="A529:A532"/>
    <mergeCell ref="B529:B532"/>
    <mergeCell ref="C529:C532"/>
    <mergeCell ref="E529:E532"/>
    <mergeCell ref="H532:Q532"/>
    <mergeCell ref="A533:A536"/>
    <mergeCell ref="B533:B536"/>
    <mergeCell ref="C533:C536"/>
    <mergeCell ref="E533:E536"/>
    <mergeCell ref="H536:Q536"/>
    <mergeCell ref="A521:A524"/>
    <mergeCell ref="B521:B524"/>
    <mergeCell ref="C521:C524"/>
    <mergeCell ref="E521:E524"/>
    <mergeCell ref="H524:Q524"/>
    <mergeCell ref="A525:A528"/>
    <mergeCell ref="B525:B528"/>
    <mergeCell ref="C525:C528"/>
    <mergeCell ref="E525:E528"/>
    <mergeCell ref="H528:Q528"/>
    <mergeCell ref="A513:A516"/>
    <mergeCell ref="B513:B516"/>
    <mergeCell ref="C513:C516"/>
    <mergeCell ref="E513:E516"/>
    <mergeCell ref="H516:Q516"/>
    <mergeCell ref="A517:A520"/>
    <mergeCell ref="B517:B520"/>
    <mergeCell ref="C517:C520"/>
    <mergeCell ref="E517:E520"/>
    <mergeCell ref="H520:Q520"/>
    <mergeCell ref="A505:A508"/>
    <mergeCell ref="B505:B508"/>
    <mergeCell ref="C505:C508"/>
    <mergeCell ref="E505:E508"/>
    <mergeCell ref="H508:Q508"/>
    <mergeCell ref="A509:A512"/>
    <mergeCell ref="B509:B512"/>
    <mergeCell ref="C509:C512"/>
    <mergeCell ref="E509:E512"/>
    <mergeCell ref="H512:Q512"/>
    <mergeCell ref="A496:A499"/>
    <mergeCell ref="B496:B499"/>
    <mergeCell ref="C496:C499"/>
    <mergeCell ref="E496:E499"/>
    <mergeCell ref="H499:Q499"/>
    <mergeCell ref="A501:A504"/>
    <mergeCell ref="B501:B504"/>
    <mergeCell ref="C501:C504"/>
    <mergeCell ref="E501:E504"/>
    <mergeCell ref="H504:Q504"/>
    <mergeCell ref="A488:A491"/>
    <mergeCell ref="B488:B491"/>
    <mergeCell ref="C488:C491"/>
    <mergeCell ref="E488:E491"/>
    <mergeCell ref="H491:Q491"/>
    <mergeCell ref="A492:A495"/>
    <mergeCell ref="B492:B495"/>
    <mergeCell ref="C492:C495"/>
    <mergeCell ref="E492:E495"/>
    <mergeCell ref="H495:Q495"/>
    <mergeCell ref="A479:F479"/>
    <mergeCell ref="A480:F480"/>
    <mergeCell ref="A481:Q481"/>
    <mergeCell ref="A482:Q482"/>
    <mergeCell ref="A483:Q483"/>
    <mergeCell ref="A484:A487"/>
    <mergeCell ref="B484:B487"/>
    <mergeCell ref="C484:C487"/>
    <mergeCell ref="E484:E487"/>
    <mergeCell ref="H487:Q487"/>
    <mergeCell ref="A470:E470"/>
    <mergeCell ref="A471:E471"/>
    <mergeCell ref="A472:E472"/>
    <mergeCell ref="A473:E473"/>
    <mergeCell ref="A474:E474"/>
    <mergeCell ref="A475:Q475"/>
    <mergeCell ref="A476:F476"/>
    <mergeCell ref="A477:F477"/>
    <mergeCell ref="A478:F478"/>
    <mergeCell ref="A461:A465"/>
    <mergeCell ref="B461:B465"/>
    <mergeCell ref="C461:C465"/>
    <mergeCell ref="E461:E465"/>
    <mergeCell ref="F464:F465"/>
    <mergeCell ref="H464:Q465"/>
    <mergeCell ref="A466:A469"/>
    <mergeCell ref="B466:B469"/>
    <mergeCell ref="C466:C469"/>
    <mergeCell ref="E466:E469"/>
    <mergeCell ref="H469:Q469"/>
    <mergeCell ref="A451:A455"/>
    <mergeCell ref="B451:B455"/>
    <mergeCell ref="C451:C455"/>
    <mergeCell ref="E451:E455"/>
    <mergeCell ref="D454:D455"/>
    <mergeCell ref="F454:F455"/>
    <mergeCell ref="H454:Q455"/>
    <mergeCell ref="A456:A460"/>
    <mergeCell ref="B456:B460"/>
    <mergeCell ref="C456:C460"/>
    <mergeCell ref="E456:E460"/>
    <mergeCell ref="D459:D460"/>
    <mergeCell ref="F459:F460"/>
    <mergeCell ref="H459:Q460"/>
    <mergeCell ref="A441:A445"/>
    <mergeCell ref="B441:B445"/>
    <mergeCell ref="C441:C445"/>
    <mergeCell ref="E441:E445"/>
    <mergeCell ref="D444:D445"/>
    <mergeCell ref="F444:F445"/>
    <mergeCell ref="H444:Q445"/>
    <mergeCell ref="A446:A450"/>
    <mergeCell ref="B446:B450"/>
    <mergeCell ref="C446:C450"/>
    <mergeCell ref="E446:E450"/>
    <mergeCell ref="D449:D450"/>
    <mergeCell ref="F449:F450"/>
    <mergeCell ref="H449:Q450"/>
    <mergeCell ref="A431:A435"/>
    <mergeCell ref="B431:B435"/>
    <mergeCell ref="C431:C435"/>
    <mergeCell ref="E431:E435"/>
    <mergeCell ref="D434:D435"/>
    <mergeCell ref="F434:F435"/>
    <mergeCell ref="H434:Q435"/>
    <mergeCell ref="A436:A440"/>
    <mergeCell ref="B436:B440"/>
    <mergeCell ref="C436:C440"/>
    <mergeCell ref="E436:E440"/>
    <mergeCell ref="D439:D440"/>
    <mergeCell ref="F439:F440"/>
    <mergeCell ref="H439:Q440"/>
    <mergeCell ref="A421:A425"/>
    <mergeCell ref="B421:B425"/>
    <mergeCell ref="C421:C425"/>
    <mergeCell ref="E421:E425"/>
    <mergeCell ref="D424:D425"/>
    <mergeCell ref="F424:F425"/>
    <mergeCell ref="H424:Q425"/>
    <mergeCell ref="A426:A430"/>
    <mergeCell ref="B426:B430"/>
    <mergeCell ref="C426:C430"/>
    <mergeCell ref="E426:E430"/>
    <mergeCell ref="D429:D430"/>
    <mergeCell ref="F429:F430"/>
    <mergeCell ref="H429:Q430"/>
    <mergeCell ref="A411:A415"/>
    <mergeCell ref="B411:B415"/>
    <mergeCell ref="C411:C415"/>
    <mergeCell ref="E411:E415"/>
    <mergeCell ref="D414:D415"/>
    <mergeCell ref="F414:F415"/>
    <mergeCell ref="H414:Q415"/>
    <mergeCell ref="A416:A420"/>
    <mergeCell ref="B416:B420"/>
    <mergeCell ref="C416:C420"/>
    <mergeCell ref="E416:E420"/>
    <mergeCell ref="D419:D420"/>
    <mergeCell ref="F419:F420"/>
    <mergeCell ref="H419:Q420"/>
    <mergeCell ref="A401:A405"/>
    <mergeCell ref="B401:B405"/>
    <mergeCell ref="C401:C405"/>
    <mergeCell ref="E401:E405"/>
    <mergeCell ref="D404:D405"/>
    <mergeCell ref="F404:F405"/>
    <mergeCell ref="H404:Q405"/>
    <mergeCell ref="A406:A410"/>
    <mergeCell ref="B406:B410"/>
    <mergeCell ref="C406:C410"/>
    <mergeCell ref="E406:E410"/>
    <mergeCell ref="F409:F410"/>
    <mergeCell ref="H409:Q410"/>
    <mergeCell ref="A391:A395"/>
    <mergeCell ref="B391:B395"/>
    <mergeCell ref="C391:C395"/>
    <mergeCell ref="E391:E395"/>
    <mergeCell ref="D394:D395"/>
    <mergeCell ref="F394:F395"/>
    <mergeCell ref="H394:Q395"/>
    <mergeCell ref="A396:A400"/>
    <mergeCell ref="B396:B400"/>
    <mergeCell ref="C396:C400"/>
    <mergeCell ref="E396:E400"/>
    <mergeCell ref="D399:D400"/>
    <mergeCell ref="F399:F400"/>
    <mergeCell ref="H399:Q400"/>
    <mergeCell ref="A377:A381"/>
    <mergeCell ref="B377:B381"/>
    <mergeCell ref="C377:C381"/>
    <mergeCell ref="E377:E381"/>
    <mergeCell ref="D380:D381"/>
    <mergeCell ref="F380:F381"/>
    <mergeCell ref="H380:Q381"/>
    <mergeCell ref="A386:A390"/>
    <mergeCell ref="B386:B390"/>
    <mergeCell ref="C386:C390"/>
    <mergeCell ref="E386:E390"/>
    <mergeCell ref="D389:D390"/>
    <mergeCell ref="F389:F390"/>
    <mergeCell ref="H389:Q390"/>
    <mergeCell ref="A366:A371"/>
    <mergeCell ref="E366:E371"/>
    <mergeCell ref="D369:D371"/>
    <mergeCell ref="F369:F371"/>
    <mergeCell ref="H369:Q371"/>
    <mergeCell ref="A372:A376"/>
    <mergeCell ref="B372:B376"/>
    <mergeCell ref="C372:C376"/>
    <mergeCell ref="E372:E376"/>
    <mergeCell ref="F375:F376"/>
    <mergeCell ref="H375:Q376"/>
    <mergeCell ref="A354:A365"/>
    <mergeCell ref="C354:C359"/>
    <mergeCell ref="E354:E359"/>
    <mergeCell ref="D357:D359"/>
    <mergeCell ref="F357:F359"/>
    <mergeCell ref="H357:Q359"/>
    <mergeCell ref="C360:C365"/>
    <mergeCell ref="E360:E365"/>
    <mergeCell ref="D363:D365"/>
    <mergeCell ref="F363:F365"/>
    <mergeCell ref="H363:Q365"/>
    <mergeCell ref="A342:A353"/>
    <mergeCell ref="C342:C347"/>
    <mergeCell ref="E342:E347"/>
    <mergeCell ref="D345:D347"/>
    <mergeCell ref="F345:F347"/>
    <mergeCell ref="H345:Q347"/>
    <mergeCell ref="C348:C353"/>
    <mergeCell ref="E348:E353"/>
    <mergeCell ref="D351:D353"/>
    <mergeCell ref="F351:F353"/>
    <mergeCell ref="H351:Q353"/>
    <mergeCell ref="A332:A336"/>
    <mergeCell ref="C332:C336"/>
    <mergeCell ref="E332:E336"/>
    <mergeCell ref="D335:D336"/>
    <mergeCell ref="F335:F336"/>
    <mergeCell ref="H335:Q336"/>
    <mergeCell ref="A337:A341"/>
    <mergeCell ref="E337:E341"/>
    <mergeCell ref="F340:F341"/>
    <mergeCell ref="H340:Q341"/>
    <mergeCell ref="A321:A326"/>
    <mergeCell ref="C321:C326"/>
    <mergeCell ref="E321:E326"/>
    <mergeCell ref="D324:D326"/>
    <mergeCell ref="F324:F326"/>
    <mergeCell ref="H324:Q326"/>
    <mergeCell ref="A327:A331"/>
    <mergeCell ref="C327:C331"/>
    <mergeCell ref="E327:E331"/>
    <mergeCell ref="D330:D331"/>
    <mergeCell ref="F330:F331"/>
    <mergeCell ref="H330:Q331"/>
    <mergeCell ref="A310:A315"/>
    <mergeCell ref="C310:C315"/>
    <mergeCell ref="E310:E315"/>
    <mergeCell ref="D313:D315"/>
    <mergeCell ref="F313:F315"/>
    <mergeCell ref="H313:Q315"/>
    <mergeCell ref="A316:A320"/>
    <mergeCell ref="C316:C320"/>
    <mergeCell ref="E316:E320"/>
    <mergeCell ref="D319:D320"/>
    <mergeCell ref="F319:F320"/>
    <mergeCell ref="H319:Q320"/>
    <mergeCell ref="A300:A304"/>
    <mergeCell ref="C300:C304"/>
    <mergeCell ref="E300:E304"/>
    <mergeCell ref="D303:D304"/>
    <mergeCell ref="F303:F304"/>
    <mergeCell ref="H303:Q304"/>
    <mergeCell ref="A305:A309"/>
    <mergeCell ref="C305:C309"/>
    <mergeCell ref="E305:E309"/>
    <mergeCell ref="F308:F309"/>
    <mergeCell ref="H308:Q309"/>
    <mergeCell ref="A292:F292"/>
    <mergeCell ref="A293:Q293"/>
    <mergeCell ref="A294:Q294"/>
    <mergeCell ref="A295:A299"/>
    <mergeCell ref="C295:C299"/>
    <mergeCell ref="E295:E299"/>
    <mergeCell ref="D298:D299"/>
    <mergeCell ref="F298:F299"/>
    <mergeCell ref="H298:Q299"/>
    <mergeCell ref="O285:O286"/>
    <mergeCell ref="P285:P286"/>
    <mergeCell ref="Q285:Q286"/>
    <mergeCell ref="R285:R286"/>
    <mergeCell ref="A287:Q287"/>
    <mergeCell ref="A288:F288"/>
    <mergeCell ref="A289:F289"/>
    <mergeCell ref="A290:F290"/>
    <mergeCell ref="A291:F291"/>
    <mergeCell ref="A285:E286"/>
    <mergeCell ref="F285:F286"/>
    <mergeCell ref="H285:H286"/>
    <mergeCell ref="I285:I286"/>
    <mergeCell ref="J285:J286"/>
    <mergeCell ref="K285:K286"/>
    <mergeCell ref="L285:L286"/>
    <mergeCell ref="M285:M286"/>
    <mergeCell ref="N285:N286"/>
    <mergeCell ref="A277:A280"/>
    <mergeCell ref="B277:B280"/>
    <mergeCell ref="C277:C280"/>
    <mergeCell ref="E277:E280"/>
    <mergeCell ref="H280:Q280"/>
    <mergeCell ref="A281:E281"/>
    <mergeCell ref="A282:E282"/>
    <mergeCell ref="A283:E283"/>
    <mergeCell ref="A284:E284"/>
    <mergeCell ref="A269:A272"/>
    <mergeCell ref="B269:B272"/>
    <mergeCell ref="C269:C272"/>
    <mergeCell ref="E269:E272"/>
    <mergeCell ref="H272:Q272"/>
    <mergeCell ref="A273:A276"/>
    <mergeCell ref="B273:B276"/>
    <mergeCell ref="C273:C276"/>
    <mergeCell ref="E273:E276"/>
    <mergeCell ref="H276:Q276"/>
    <mergeCell ref="A261:A264"/>
    <mergeCell ref="B261:B264"/>
    <mergeCell ref="C261:C264"/>
    <mergeCell ref="E261:E264"/>
    <mergeCell ref="H264:Q264"/>
    <mergeCell ref="A265:A268"/>
    <mergeCell ref="B265:B268"/>
    <mergeCell ref="C265:C268"/>
    <mergeCell ref="E265:E268"/>
    <mergeCell ref="H268:Q268"/>
    <mergeCell ref="A253:A256"/>
    <mergeCell ref="B253:B256"/>
    <mergeCell ref="C253:C256"/>
    <mergeCell ref="E253:E256"/>
    <mergeCell ref="H256:Q256"/>
    <mergeCell ref="A257:A260"/>
    <mergeCell ref="B257:B260"/>
    <mergeCell ref="C257:C260"/>
    <mergeCell ref="E257:E260"/>
    <mergeCell ref="H260:Q260"/>
    <mergeCell ref="A244:A247"/>
    <mergeCell ref="B244:B247"/>
    <mergeCell ref="C244:C247"/>
    <mergeCell ref="E244:E247"/>
    <mergeCell ref="H247:Q247"/>
    <mergeCell ref="A248:A252"/>
    <mergeCell ref="B248:B252"/>
    <mergeCell ref="C248:C252"/>
    <mergeCell ref="E248:E252"/>
    <mergeCell ref="D251:D252"/>
    <mergeCell ref="F251:F252"/>
    <mergeCell ref="H251:Q252"/>
    <mergeCell ref="A236:A239"/>
    <mergeCell ref="B236:B239"/>
    <mergeCell ref="C236:C239"/>
    <mergeCell ref="E236:E239"/>
    <mergeCell ref="H239:Q239"/>
    <mergeCell ref="A240:A243"/>
    <mergeCell ref="B240:B243"/>
    <mergeCell ref="C240:C243"/>
    <mergeCell ref="E240:E243"/>
    <mergeCell ref="H243:Q243"/>
    <mergeCell ref="A228:A231"/>
    <mergeCell ref="B228:B231"/>
    <mergeCell ref="C228:C231"/>
    <mergeCell ref="E228:E231"/>
    <mergeCell ref="H231:Q231"/>
    <mergeCell ref="A232:A235"/>
    <mergeCell ref="B232:B235"/>
    <mergeCell ref="C232:C235"/>
    <mergeCell ref="E232:E235"/>
    <mergeCell ref="H235:Q235"/>
    <mergeCell ref="A220:A223"/>
    <mergeCell ref="B220:B223"/>
    <mergeCell ref="C220:C223"/>
    <mergeCell ref="E220:E223"/>
    <mergeCell ref="H223:Q223"/>
    <mergeCell ref="A224:A227"/>
    <mergeCell ref="B224:B227"/>
    <mergeCell ref="C224:C227"/>
    <mergeCell ref="E224:E227"/>
    <mergeCell ref="H227:Q227"/>
    <mergeCell ref="A212:A215"/>
    <mergeCell ref="B212:B215"/>
    <mergeCell ref="C212:C215"/>
    <mergeCell ref="E212:E215"/>
    <mergeCell ref="H215:Q215"/>
    <mergeCell ref="A216:A219"/>
    <mergeCell ref="B216:B219"/>
    <mergeCell ref="C216:C219"/>
    <mergeCell ref="E216:E219"/>
    <mergeCell ref="H219:Q219"/>
    <mergeCell ref="A204:A207"/>
    <mergeCell ref="B204:B207"/>
    <mergeCell ref="C204:C207"/>
    <mergeCell ref="E204:E207"/>
    <mergeCell ref="H207:Q207"/>
    <mergeCell ref="A208:A211"/>
    <mergeCell ref="B208:B211"/>
    <mergeCell ref="C208:C211"/>
    <mergeCell ref="E208:E211"/>
    <mergeCell ref="H211:Q211"/>
    <mergeCell ref="A188:A203"/>
    <mergeCell ref="B188:B203"/>
    <mergeCell ref="C188:C191"/>
    <mergeCell ref="E188:E191"/>
    <mergeCell ref="H191:Q191"/>
    <mergeCell ref="C192:C195"/>
    <mergeCell ref="E192:E195"/>
    <mergeCell ref="H195:Q195"/>
    <mergeCell ref="C196:C199"/>
    <mergeCell ref="E196:E199"/>
    <mergeCell ref="H199:Q199"/>
    <mergeCell ref="C200:C203"/>
    <mergeCell ref="E200:E203"/>
    <mergeCell ref="H203:Q203"/>
    <mergeCell ref="A168:A171"/>
    <mergeCell ref="B168:B171"/>
    <mergeCell ref="C168:C171"/>
    <mergeCell ref="E168:E171"/>
    <mergeCell ref="H171:Q171"/>
    <mergeCell ref="A172:A187"/>
    <mergeCell ref="B172:B187"/>
    <mergeCell ref="C172:C175"/>
    <mergeCell ref="E172:E175"/>
    <mergeCell ref="H175:Q175"/>
    <mergeCell ref="C176:C179"/>
    <mergeCell ref="E176:E179"/>
    <mergeCell ref="H179:Q179"/>
    <mergeCell ref="C180:C183"/>
    <mergeCell ref="E180:E183"/>
    <mergeCell ref="H183:Q183"/>
    <mergeCell ref="C184:C187"/>
    <mergeCell ref="E184:E187"/>
    <mergeCell ref="H187:Q187"/>
    <mergeCell ref="A158:A163"/>
    <mergeCell ref="C158:C163"/>
    <mergeCell ref="E158:E163"/>
    <mergeCell ref="D161:D163"/>
    <mergeCell ref="F161:F163"/>
    <mergeCell ref="H161:Q163"/>
    <mergeCell ref="A164:A167"/>
    <mergeCell ref="B164:B167"/>
    <mergeCell ref="C164:C167"/>
    <mergeCell ref="E164:E167"/>
    <mergeCell ref="H167:Q167"/>
    <mergeCell ref="A138:A157"/>
    <mergeCell ref="C138:C142"/>
    <mergeCell ref="E138:E142"/>
    <mergeCell ref="D141:D142"/>
    <mergeCell ref="F141:F142"/>
    <mergeCell ref="H141:Q142"/>
    <mergeCell ref="C143:C147"/>
    <mergeCell ref="E143:E147"/>
    <mergeCell ref="D146:D147"/>
    <mergeCell ref="F146:F147"/>
    <mergeCell ref="H146:Q147"/>
    <mergeCell ref="C148:C152"/>
    <mergeCell ref="E148:E152"/>
    <mergeCell ref="D151:D152"/>
    <mergeCell ref="F151:F152"/>
    <mergeCell ref="H151:Q152"/>
    <mergeCell ref="C153:C157"/>
    <mergeCell ref="E153:E157"/>
    <mergeCell ref="D156:D157"/>
    <mergeCell ref="F156:F157"/>
    <mergeCell ref="H156:Q157"/>
    <mergeCell ref="A126:A131"/>
    <mergeCell ref="C126:C131"/>
    <mergeCell ref="E126:E131"/>
    <mergeCell ref="D129:D131"/>
    <mergeCell ref="F129:F131"/>
    <mergeCell ref="H129:Q131"/>
    <mergeCell ref="A132:A137"/>
    <mergeCell ref="C132:C137"/>
    <mergeCell ref="E132:E137"/>
    <mergeCell ref="D135:D137"/>
    <mergeCell ref="F135:F137"/>
    <mergeCell ref="H135:Q137"/>
    <mergeCell ref="A116:A119"/>
    <mergeCell ref="C116:C119"/>
    <mergeCell ref="E116:E119"/>
    <mergeCell ref="H119:Q119"/>
    <mergeCell ref="A120:A125"/>
    <mergeCell ref="C120:C125"/>
    <mergeCell ref="E120:E125"/>
    <mergeCell ref="D123:D125"/>
    <mergeCell ref="F123:F125"/>
    <mergeCell ref="H123:Q125"/>
    <mergeCell ref="A104:A108"/>
    <mergeCell ref="C104:C108"/>
    <mergeCell ref="E104:E108"/>
    <mergeCell ref="F107:F108"/>
    <mergeCell ref="H107:Q108"/>
    <mergeCell ref="A109:A115"/>
    <mergeCell ref="C109:C115"/>
    <mergeCell ref="E109:E115"/>
    <mergeCell ref="D112:D115"/>
    <mergeCell ref="F112:F115"/>
    <mergeCell ref="H112:Q115"/>
    <mergeCell ref="A89:A98"/>
    <mergeCell ref="C89:C98"/>
    <mergeCell ref="D89:D98"/>
    <mergeCell ref="E89:E98"/>
    <mergeCell ref="F92:F98"/>
    <mergeCell ref="H92:Q98"/>
    <mergeCell ref="A99:A103"/>
    <mergeCell ref="C99:C103"/>
    <mergeCell ref="E99:E103"/>
    <mergeCell ref="D102:D103"/>
    <mergeCell ref="F102:F103"/>
    <mergeCell ref="H102:Q103"/>
    <mergeCell ref="A77:A80"/>
    <mergeCell ref="C77:C80"/>
    <mergeCell ref="E77:E80"/>
    <mergeCell ref="H80:Q80"/>
    <mergeCell ref="A81:A88"/>
    <mergeCell ref="C81:C88"/>
    <mergeCell ref="E81:E88"/>
    <mergeCell ref="D84:D88"/>
    <mergeCell ref="F84:F88"/>
    <mergeCell ref="H84:Q88"/>
    <mergeCell ref="A63:A66"/>
    <mergeCell ref="C63:C66"/>
    <mergeCell ref="E63:E66"/>
    <mergeCell ref="H66:Q66"/>
    <mergeCell ref="A67:A70"/>
    <mergeCell ref="C67:C70"/>
    <mergeCell ref="E67:E70"/>
    <mergeCell ref="H70:Q70"/>
    <mergeCell ref="A71:A76"/>
    <mergeCell ref="C71:C76"/>
    <mergeCell ref="E71:E76"/>
    <mergeCell ref="D74:D76"/>
    <mergeCell ref="F74:F76"/>
    <mergeCell ref="H74:Q76"/>
    <mergeCell ref="A53:A56"/>
    <mergeCell ref="C53:C56"/>
    <mergeCell ref="E53:E56"/>
    <mergeCell ref="H56:Q56"/>
    <mergeCell ref="A57:A62"/>
    <mergeCell ref="C57:C62"/>
    <mergeCell ref="E57:E62"/>
    <mergeCell ref="D60:D62"/>
    <mergeCell ref="F60:F62"/>
    <mergeCell ref="H60:Q62"/>
    <mergeCell ref="A38:A46"/>
    <mergeCell ref="C38:C46"/>
    <mergeCell ref="E38:E46"/>
    <mergeCell ref="D41:D46"/>
    <mergeCell ref="F41:F46"/>
    <mergeCell ref="H41:Q46"/>
    <mergeCell ref="A47:A52"/>
    <mergeCell ref="C47:C52"/>
    <mergeCell ref="E47:E52"/>
    <mergeCell ref="D50:D52"/>
    <mergeCell ref="F50:F52"/>
    <mergeCell ref="H50:Q52"/>
    <mergeCell ref="A28:A31"/>
    <mergeCell ref="C28:C31"/>
    <mergeCell ref="E28:E31"/>
    <mergeCell ref="H31:Q31"/>
    <mergeCell ref="A32:A37"/>
    <mergeCell ref="C32:C37"/>
    <mergeCell ref="E32:E37"/>
    <mergeCell ref="D35:D37"/>
    <mergeCell ref="F35:F37"/>
    <mergeCell ref="H35:Q37"/>
    <mergeCell ref="A16:Q16"/>
    <mergeCell ref="A17:A21"/>
    <mergeCell ref="C17:C21"/>
    <mergeCell ref="E17:E21"/>
    <mergeCell ref="D20:D21"/>
    <mergeCell ref="F20:F21"/>
    <mergeCell ref="H20:Q21"/>
    <mergeCell ref="A22:A27"/>
    <mergeCell ref="C22:C27"/>
    <mergeCell ref="E22:E27"/>
    <mergeCell ref="D25:D27"/>
    <mergeCell ref="F25:F27"/>
    <mergeCell ref="H25:Q27"/>
    <mergeCell ref="U4:W4"/>
    <mergeCell ref="A7:Q7"/>
    <mergeCell ref="A8:Q8"/>
    <mergeCell ref="A9:Q9"/>
    <mergeCell ref="G10:I10"/>
    <mergeCell ref="A12:A13"/>
    <mergeCell ref="B12:B13"/>
    <mergeCell ref="C12:C13"/>
    <mergeCell ref="D12:D13"/>
    <mergeCell ref="E12:E13"/>
    <mergeCell ref="F12:F13"/>
    <mergeCell ref="G12:G13"/>
    <mergeCell ref="H12:Q12"/>
    <mergeCell ref="R12:R14"/>
  </mergeCells>
  <pageMargins left="0.70078740157480324" right="0.70078740157480324" top="0.75196850393700787" bottom="0.75196850393700787" header="0.3" footer="0.3"/>
  <pageSetup paperSize="8" scale="18" fitToHeight="0" orientation="landscape" r:id="rId1"/>
</worksheet>
</file>

<file path=xl/worksheets/sheet12.xml><?xml version="1.0" encoding="utf-8"?>
<worksheet xmlns="http://schemas.openxmlformats.org/spreadsheetml/2006/main" xmlns:r="http://schemas.openxmlformats.org/officeDocument/2006/relationships">
  <sheetPr>
    <pageSetUpPr fitToPage="1"/>
  </sheetPr>
  <dimension ref="A1:Z1289"/>
  <sheetViews>
    <sheetView view="pageBreakPreview" topLeftCell="A678" zoomScale="30" zoomScaleSheetLayoutView="30" workbookViewId="0">
      <selection activeCell="H742" sqref="H742"/>
    </sheetView>
  </sheetViews>
  <sheetFormatPr defaultRowHeight="16.5"/>
  <cols>
    <col min="1" max="1" width="17" customWidth="1"/>
    <col min="2" max="2" width="64.109375" customWidth="1"/>
    <col min="3" max="3" width="40.33203125" customWidth="1"/>
    <col min="4" max="5" width="29.21875" customWidth="1"/>
    <col min="6" max="6" width="35.21875" customWidth="1"/>
    <col min="7" max="7" width="29.21875" style="8" customWidth="1"/>
    <col min="8" max="18" width="27" customWidth="1"/>
    <col min="19" max="45" width="8.5546875" customWidth="1"/>
  </cols>
  <sheetData>
    <row r="1" spans="1:26" ht="107.25" customHeight="1">
      <c r="A1" s="9"/>
      <c r="B1" s="9"/>
      <c r="C1" s="9"/>
      <c r="D1" s="9"/>
      <c r="E1" s="9"/>
      <c r="F1" s="10"/>
      <c r="G1" s="11"/>
      <c r="H1" s="12"/>
      <c r="I1" s="13"/>
      <c r="J1" s="10"/>
      <c r="K1" s="10"/>
      <c r="L1" s="13"/>
      <c r="M1" s="10"/>
      <c r="N1" s="10"/>
      <c r="O1" s="10"/>
      <c r="P1" s="14" t="s">
        <v>13</v>
      </c>
      <c r="Q1" s="10"/>
      <c r="R1" s="12"/>
      <c r="S1" s="13"/>
      <c r="T1" s="15"/>
      <c r="U1" s="10"/>
      <c r="V1" s="10"/>
      <c r="W1" s="10"/>
      <c r="X1" s="10"/>
      <c r="Y1" s="9"/>
      <c r="Z1" s="9"/>
    </row>
    <row r="2" spans="1:26" ht="107.25" customHeight="1">
      <c r="A2" s="9"/>
      <c r="B2" s="9"/>
      <c r="C2" s="9"/>
      <c r="D2" s="9"/>
      <c r="E2" s="9"/>
      <c r="F2" s="10"/>
      <c r="G2" s="11"/>
      <c r="H2" s="12"/>
      <c r="I2" s="13"/>
      <c r="J2" s="10"/>
      <c r="K2" s="10"/>
      <c r="L2" s="13"/>
      <c r="M2" s="10"/>
      <c r="N2" s="16" t="s">
        <v>14</v>
      </c>
      <c r="O2" s="17">
        <v>744</v>
      </c>
      <c r="P2" s="17"/>
      <c r="Q2" s="18" t="s">
        <v>15</v>
      </c>
      <c r="R2" s="19"/>
      <c r="S2" s="13"/>
      <c r="T2" s="15"/>
      <c r="U2" s="10"/>
      <c r="V2" s="10"/>
      <c r="W2" s="10"/>
      <c r="X2" s="10"/>
      <c r="Y2" s="9"/>
      <c r="Z2" s="9"/>
    </row>
    <row r="3" spans="1:26" ht="107.25" customHeight="1">
      <c r="A3" s="20"/>
      <c r="B3" s="21"/>
      <c r="C3" s="22"/>
      <c r="D3" s="23"/>
      <c r="E3" s="24"/>
      <c r="F3" s="24"/>
      <c r="G3" s="25"/>
      <c r="H3" s="26"/>
      <c r="I3" s="27"/>
      <c r="J3" s="28"/>
      <c r="K3" s="24"/>
      <c r="L3" s="29"/>
      <c r="M3" s="22"/>
      <c r="N3" s="30" t="s">
        <v>16</v>
      </c>
      <c r="O3" s="31">
        <v>744</v>
      </c>
      <c r="P3" s="31"/>
      <c r="Q3" s="32" t="s">
        <v>17</v>
      </c>
      <c r="R3" s="33"/>
      <c r="S3" s="27"/>
      <c r="T3" s="34"/>
      <c r="U3" s="35"/>
      <c r="V3" s="35"/>
      <c r="W3" s="36"/>
      <c r="X3" s="24"/>
      <c r="Y3" s="20"/>
      <c r="Z3" s="20"/>
    </row>
    <row r="4" spans="1:26" ht="107.25" customHeight="1">
      <c r="A4" s="37"/>
      <c r="B4" s="38"/>
      <c r="C4" s="39"/>
      <c r="D4" s="23"/>
      <c r="E4" s="24"/>
      <c r="F4" s="24"/>
      <c r="G4" s="25"/>
      <c r="H4" s="26"/>
      <c r="I4" s="27"/>
      <c r="J4" s="28"/>
      <c r="K4" s="24"/>
      <c r="L4" s="40"/>
      <c r="M4" s="41"/>
      <c r="N4" s="42" t="s">
        <v>18</v>
      </c>
      <c r="O4" s="43">
        <f>ROUND(O3/O2,2)</f>
        <v>1</v>
      </c>
      <c r="P4" s="43"/>
      <c r="Q4" s="44" t="s">
        <v>19</v>
      </c>
      <c r="R4" s="33"/>
      <c r="S4" s="27"/>
      <c r="T4" s="34"/>
      <c r="U4" s="715"/>
      <c r="V4" s="715"/>
      <c r="W4" s="715"/>
      <c r="X4" s="45"/>
      <c r="Y4" s="37"/>
      <c r="Z4" s="37"/>
    </row>
    <row r="5" spans="1:26" ht="52.5" customHeight="1">
      <c r="A5" s="46"/>
      <c r="B5" s="47"/>
      <c r="C5" s="46"/>
      <c r="D5" s="46"/>
      <c r="E5" s="48"/>
      <c r="F5" s="48"/>
      <c r="G5" s="49"/>
      <c r="H5" s="50"/>
      <c r="I5" s="51"/>
      <c r="J5" s="48"/>
      <c r="K5" s="48"/>
      <c r="L5" s="48"/>
      <c r="M5" s="52"/>
      <c r="N5" s="52"/>
      <c r="O5" s="52"/>
      <c r="P5" s="52"/>
      <c r="Q5" s="53"/>
      <c r="R5" s="50"/>
      <c r="S5" s="48"/>
      <c r="T5" s="37"/>
      <c r="U5" s="37"/>
      <c r="V5" s="37"/>
      <c r="W5" s="37"/>
      <c r="X5" s="37"/>
      <c r="Y5" s="37"/>
      <c r="Z5" s="37"/>
    </row>
    <row r="6" spans="1:26" ht="35.25">
      <c r="A6" s="46"/>
      <c r="B6" s="47"/>
      <c r="C6" s="46"/>
      <c r="D6" s="46"/>
      <c r="E6" s="48"/>
      <c r="F6" s="48"/>
      <c r="G6" s="49"/>
      <c r="H6" s="48"/>
      <c r="I6" s="48"/>
      <c r="J6" s="48"/>
      <c r="K6" s="48"/>
      <c r="L6" s="52"/>
      <c r="M6" s="52"/>
      <c r="N6" s="52"/>
      <c r="O6" s="52"/>
      <c r="P6" s="53"/>
      <c r="Q6" s="37"/>
      <c r="R6" s="48"/>
    </row>
    <row r="7" spans="1:26" ht="42">
      <c r="A7" s="716" t="s">
        <v>20</v>
      </c>
      <c r="B7" s="716"/>
      <c r="C7" s="716"/>
      <c r="D7" s="716"/>
      <c r="E7" s="716"/>
      <c r="F7" s="716"/>
      <c r="G7" s="717"/>
      <c r="H7" s="716"/>
      <c r="I7" s="716"/>
      <c r="J7" s="716"/>
      <c r="K7" s="716"/>
      <c r="L7" s="716"/>
      <c r="M7" s="716"/>
      <c r="N7" s="716"/>
      <c r="O7" s="716"/>
      <c r="P7" s="716"/>
      <c r="Q7" s="716"/>
      <c r="R7" s="54"/>
    </row>
    <row r="8" spans="1:26" ht="42">
      <c r="A8" s="718" t="s">
        <v>21</v>
      </c>
      <c r="B8" s="718"/>
      <c r="C8" s="718"/>
      <c r="D8" s="718"/>
      <c r="E8" s="718"/>
      <c r="F8" s="718"/>
      <c r="G8" s="719"/>
      <c r="H8" s="718"/>
      <c r="I8" s="718"/>
      <c r="J8" s="718"/>
      <c r="K8" s="718"/>
      <c r="L8" s="718"/>
      <c r="M8" s="718"/>
      <c r="N8" s="718"/>
      <c r="O8" s="718"/>
      <c r="P8" s="718"/>
      <c r="Q8" s="718"/>
      <c r="R8" s="55"/>
    </row>
    <row r="9" spans="1:26" ht="42">
      <c r="A9" s="718" t="s">
        <v>22</v>
      </c>
      <c r="B9" s="718"/>
      <c r="C9" s="718"/>
      <c r="D9" s="718"/>
      <c r="E9" s="718"/>
      <c r="F9" s="718"/>
      <c r="G9" s="719"/>
      <c r="H9" s="718"/>
      <c r="I9" s="718"/>
      <c r="J9" s="718"/>
      <c r="K9" s="718"/>
      <c r="L9" s="718"/>
      <c r="M9" s="718"/>
      <c r="N9" s="718"/>
      <c r="O9" s="718"/>
      <c r="P9" s="718"/>
      <c r="Q9" s="718"/>
      <c r="R9" s="55"/>
    </row>
    <row r="10" spans="1:26" ht="42">
      <c r="A10" s="55"/>
      <c r="B10" s="55"/>
      <c r="C10" s="55"/>
      <c r="D10" s="55"/>
      <c r="E10" s="55"/>
      <c r="F10" s="55"/>
      <c r="G10" s="720" t="s">
        <v>23</v>
      </c>
      <c r="H10" s="720"/>
      <c r="I10" s="720"/>
      <c r="J10" s="55"/>
      <c r="K10" s="55"/>
      <c r="L10" s="55"/>
      <c r="M10" s="55"/>
      <c r="N10" s="55"/>
      <c r="O10" s="55"/>
      <c r="P10" s="55"/>
      <c r="Q10" s="55"/>
      <c r="R10" s="55"/>
    </row>
    <row r="11" spans="1:26" ht="33">
      <c r="A11" s="56"/>
      <c r="B11" s="57"/>
      <c r="C11" s="58"/>
      <c r="D11" s="58"/>
      <c r="E11" s="58"/>
      <c r="F11" s="58"/>
      <c r="G11" s="57"/>
      <c r="H11" s="58"/>
      <c r="I11" s="58"/>
      <c r="J11" s="58"/>
      <c r="K11" s="58"/>
      <c r="L11" s="58"/>
      <c r="M11" s="58"/>
      <c r="N11" s="58"/>
      <c r="O11" s="58"/>
      <c r="P11" s="58"/>
      <c r="Q11" s="9"/>
      <c r="R11" s="58"/>
    </row>
    <row r="12" spans="1:26" ht="34.5" customHeight="1">
      <c r="A12" s="721" t="s">
        <v>24</v>
      </c>
      <c r="B12" s="723" t="s">
        <v>25</v>
      </c>
      <c r="C12" s="725" t="s">
        <v>26</v>
      </c>
      <c r="D12" s="725" t="s">
        <v>27</v>
      </c>
      <c r="E12" s="723" t="s">
        <v>28</v>
      </c>
      <c r="F12" s="727" t="s">
        <v>29</v>
      </c>
      <c r="G12" s="729" t="s">
        <v>30</v>
      </c>
      <c r="H12" s="731" t="s">
        <v>31</v>
      </c>
      <c r="I12" s="732"/>
      <c r="J12" s="732"/>
      <c r="K12" s="732"/>
      <c r="L12" s="732"/>
      <c r="M12" s="732"/>
      <c r="N12" s="732"/>
      <c r="O12" s="732"/>
      <c r="P12" s="732"/>
      <c r="Q12" s="732"/>
      <c r="R12" s="733" t="s">
        <v>32</v>
      </c>
    </row>
    <row r="13" spans="1:26" ht="162.75" customHeight="1">
      <c r="A13" s="722"/>
      <c r="B13" s="724"/>
      <c r="C13" s="726"/>
      <c r="D13" s="726"/>
      <c r="E13" s="724"/>
      <c r="F13" s="728"/>
      <c r="G13" s="730"/>
      <c r="H13" s="59" t="s">
        <v>33</v>
      </c>
      <c r="I13" s="59" t="s">
        <v>34</v>
      </c>
      <c r="J13" s="59" t="s">
        <v>35</v>
      </c>
      <c r="K13" s="59" t="s">
        <v>36</v>
      </c>
      <c r="L13" s="59" t="s">
        <v>37</v>
      </c>
      <c r="M13" s="59" t="s">
        <v>38</v>
      </c>
      <c r="N13" s="59" t="s">
        <v>39</v>
      </c>
      <c r="O13" s="59" t="s">
        <v>40</v>
      </c>
      <c r="P13" s="59" t="s">
        <v>41</v>
      </c>
      <c r="Q13" s="60" t="s">
        <v>42</v>
      </c>
      <c r="R13" s="734"/>
    </row>
    <row r="14" spans="1:26" ht="34.5" customHeight="1">
      <c r="A14" s="61">
        <v>1</v>
      </c>
      <c r="B14" s="62">
        <v>2</v>
      </c>
      <c r="C14" s="62">
        <v>3</v>
      </c>
      <c r="D14" s="62">
        <v>4</v>
      </c>
      <c r="E14" s="62">
        <v>5</v>
      </c>
      <c r="F14" s="62">
        <v>6</v>
      </c>
      <c r="G14" s="63"/>
      <c r="H14" s="62">
        <v>7</v>
      </c>
      <c r="I14" s="62">
        <v>8</v>
      </c>
      <c r="J14" s="62">
        <v>9</v>
      </c>
      <c r="K14" s="62">
        <v>10</v>
      </c>
      <c r="L14" s="62">
        <v>11</v>
      </c>
      <c r="M14" s="62">
        <v>12</v>
      </c>
      <c r="N14" s="62">
        <v>13</v>
      </c>
      <c r="O14" s="62">
        <v>14</v>
      </c>
      <c r="P14" s="62">
        <v>15</v>
      </c>
      <c r="Q14" s="64">
        <v>16</v>
      </c>
      <c r="R14" s="735"/>
    </row>
    <row r="15" spans="1:26" ht="45" customHeight="1">
      <c r="A15" s="65" t="s">
        <v>43</v>
      </c>
      <c r="B15" s="66"/>
      <c r="C15" s="66"/>
      <c r="D15" s="66"/>
      <c r="E15" s="66"/>
      <c r="F15" s="67"/>
      <c r="G15" s="68"/>
      <c r="H15" s="67"/>
      <c r="I15" s="67"/>
      <c r="J15" s="67"/>
      <c r="K15" s="67"/>
      <c r="L15" s="67"/>
      <c r="M15" s="67"/>
      <c r="N15" s="67"/>
      <c r="O15" s="67"/>
      <c r="P15" s="67"/>
      <c r="Q15" s="69"/>
      <c r="R15" s="69"/>
    </row>
    <row r="16" spans="1:26" ht="45" customHeight="1">
      <c r="A16" s="736" t="s">
        <v>44</v>
      </c>
      <c r="B16" s="737"/>
      <c r="C16" s="737"/>
      <c r="D16" s="737"/>
      <c r="E16" s="737"/>
      <c r="F16" s="737"/>
      <c r="G16" s="738"/>
      <c r="H16" s="739"/>
      <c r="I16" s="739"/>
      <c r="J16" s="739"/>
      <c r="K16" s="739"/>
      <c r="L16" s="739"/>
      <c r="M16" s="739"/>
      <c r="N16" s="739"/>
      <c r="O16" s="739"/>
      <c r="P16" s="739"/>
      <c r="Q16" s="740"/>
      <c r="R16" s="70"/>
    </row>
    <row r="17" spans="1:18" ht="34.5" customHeight="1">
      <c r="A17" s="741">
        <v>1</v>
      </c>
      <c r="B17" s="71" t="s">
        <v>45</v>
      </c>
      <c r="C17" s="744" t="s">
        <v>46</v>
      </c>
      <c r="D17" s="73" t="s">
        <v>47</v>
      </c>
      <c r="E17" s="746" t="s">
        <v>48</v>
      </c>
      <c r="F17" s="75" t="s">
        <v>49</v>
      </c>
      <c r="G17" s="76">
        <f>R17*O4</f>
        <v>0.6</v>
      </c>
      <c r="H17" s="77">
        <v>0</v>
      </c>
      <c r="I17" s="78"/>
      <c r="J17" s="79"/>
      <c r="K17" s="78"/>
      <c r="L17" s="79"/>
      <c r="M17" s="78"/>
      <c r="N17" s="79"/>
      <c r="O17" s="78"/>
      <c r="P17" s="79"/>
      <c r="Q17" s="80"/>
      <c r="R17" s="77">
        <v>0.6</v>
      </c>
    </row>
    <row r="18" spans="1:18" ht="34.5" customHeight="1">
      <c r="A18" s="742"/>
      <c r="B18" s="81" t="s">
        <v>50</v>
      </c>
      <c r="C18" s="744"/>
      <c r="D18" s="82"/>
      <c r="E18" s="746"/>
      <c r="F18" s="83" t="s">
        <v>51</v>
      </c>
      <c r="G18" s="84"/>
      <c r="H18" s="85"/>
      <c r="I18" s="86"/>
      <c r="J18" s="87"/>
      <c r="K18" s="86"/>
      <c r="L18" s="87"/>
      <c r="M18" s="86"/>
      <c r="N18" s="87"/>
      <c r="O18" s="86"/>
      <c r="P18" s="87"/>
      <c r="Q18" s="88"/>
      <c r="R18" s="85"/>
    </row>
    <row r="19" spans="1:18" ht="34.5" customHeight="1">
      <c r="A19" s="742"/>
      <c r="B19" s="89" t="s">
        <v>52</v>
      </c>
      <c r="C19" s="744"/>
      <c r="D19" s="90"/>
      <c r="E19" s="746"/>
      <c r="F19" s="91" t="s">
        <v>53</v>
      </c>
      <c r="G19" s="92"/>
      <c r="H19" s="93"/>
      <c r="I19" s="94"/>
      <c r="J19" s="95"/>
      <c r="K19" s="94"/>
      <c r="L19" s="95"/>
      <c r="M19" s="94"/>
      <c r="N19" s="95"/>
      <c r="O19" s="94"/>
      <c r="P19" s="95"/>
      <c r="Q19" s="96"/>
      <c r="R19" s="93"/>
    </row>
    <row r="20" spans="1:18" ht="34.5" customHeight="1">
      <c r="A20" s="742"/>
      <c r="B20" s="89" t="s">
        <v>54</v>
      </c>
      <c r="C20" s="745"/>
      <c r="D20" s="747" t="s">
        <v>55</v>
      </c>
      <c r="E20" s="746"/>
      <c r="F20" s="749"/>
      <c r="G20" s="99"/>
      <c r="H20" s="751"/>
      <c r="I20" s="752"/>
      <c r="J20" s="752"/>
      <c r="K20" s="752"/>
      <c r="L20" s="752"/>
      <c r="M20" s="752"/>
      <c r="N20" s="752"/>
      <c r="O20" s="752"/>
      <c r="P20" s="752"/>
      <c r="Q20" s="752"/>
      <c r="R20" s="101"/>
    </row>
    <row r="21" spans="1:18" ht="34.5" customHeight="1">
      <c r="A21" s="743"/>
      <c r="B21" s="102" t="s">
        <v>56</v>
      </c>
      <c r="C21" s="744"/>
      <c r="D21" s="748"/>
      <c r="E21" s="746"/>
      <c r="F21" s="750"/>
      <c r="G21" s="104"/>
      <c r="H21" s="753"/>
      <c r="I21" s="753"/>
      <c r="J21" s="753"/>
      <c r="K21" s="753"/>
      <c r="L21" s="753"/>
      <c r="M21" s="753"/>
      <c r="N21" s="753"/>
      <c r="O21" s="753"/>
      <c r="P21" s="753"/>
      <c r="Q21" s="754"/>
      <c r="R21" s="106"/>
    </row>
    <row r="22" spans="1:18" ht="34.5" customHeight="1">
      <c r="A22" s="741">
        <v>2</v>
      </c>
      <c r="B22" s="71" t="s">
        <v>57</v>
      </c>
      <c r="C22" s="755" t="s">
        <v>46</v>
      </c>
      <c r="D22" s="107" t="s">
        <v>58</v>
      </c>
      <c r="E22" s="757" t="s">
        <v>48</v>
      </c>
      <c r="F22" s="108" t="s">
        <v>49</v>
      </c>
      <c r="G22" s="76">
        <f>R22*O4</f>
        <v>0.25</v>
      </c>
      <c r="H22" s="109">
        <v>0</v>
      </c>
      <c r="I22" s="110"/>
      <c r="J22" s="110"/>
      <c r="K22" s="110"/>
      <c r="L22" s="110"/>
      <c r="M22" s="110"/>
      <c r="N22" s="110"/>
      <c r="O22" s="110"/>
      <c r="P22" s="110"/>
      <c r="Q22" s="111"/>
      <c r="R22" s="109">
        <v>0.25</v>
      </c>
    </row>
    <row r="23" spans="1:18" ht="34.5" customHeight="1">
      <c r="A23" s="742"/>
      <c r="B23" s="81" t="s">
        <v>59</v>
      </c>
      <c r="C23" s="744"/>
      <c r="D23" s="112"/>
      <c r="E23" s="746"/>
      <c r="F23" s="113" t="s">
        <v>51</v>
      </c>
      <c r="G23" s="114"/>
      <c r="H23" s="87"/>
      <c r="I23" s="86"/>
      <c r="J23" s="87"/>
      <c r="K23" s="86"/>
      <c r="L23" s="87"/>
      <c r="M23" s="86"/>
      <c r="N23" s="87"/>
      <c r="O23" s="86"/>
      <c r="P23" s="87"/>
      <c r="Q23" s="88"/>
      <c r="R23" s="115"/>
    </row>
    <row r="24" spans="1:18" ht="34.5" customHeight="1">
      <c r="A24" s="742"/>
      <c r="B24" s="89" t="s">
        <v>60</v>
      </c>
      <c r="C24" s="744"/>
      <c r="D24" s="90"/>
      <c r="E24" s="746"/>
      <c r="F24" s="116" t="s">
        <v>53</v>
      </c>
      <c r="G24" s="117"/>
      <c r="H24" s="118"/>
      <c r="I24" s="87"/>
      <c r="J24" s="119"/>
      <c r="K24" s="87"/>
      <c r="L24" s="119"/>
      <c r="M24" s="87"/>
      <c r="N24" s="119"/>
      <c r="O24" s="87"/>
      <c r="P24" s="119"/>
      <c r="Q24" s="87"/>
      <c r="R24" s="118"/>
    </row>
    <row r="25" spans="1:18" ht="34.5" customHeight="1">
      <c r="A25" s="742"/>
      <c r="B25" s="89" t="s">
        <v>61</v>
      </c>
      <c r="C25" s="745"/>
      <c r="D25" s="760" t="s">
        <v>62</v>
      </c>
      <c r="E25" s="758"/>
      <c r="F25" s="762"/>
      <c r="G25" s="114"/>
      <c r="H25" s="763"/>
      <c r="I25" s="764"/>
      <c r="J25" s="764"/>
      <c r="K25" s="764"/>
      <c r="L25" s="764"/>
      <c r="M25" s="764"/>
      <c r="N25" s="764"/>
      <c r="O25" s="764"/>
      <c r="P25" s="764"/>
      <c r="Q25" s="764"/>
      <c r="R25" s="120"/>
    </row>
    <row r="26" spans="1:18" ht="34.5" customHeight="1">
      <c r="A26" s="742"/>
      <c r="B26" s="107" t="s">
        <v>63</v>
      </c>
      <c r="C26" s="745"/>
      <c r="D26" s="761"/>
      <c r="E26" s="758"/>
      <c r="F26" s="762"/>
      <c r="G26" s="114"/>
      <c r="H26" s="751"/>
      <c r="I26" s="752"/>
      <c r="J26" s="752"/>
      <c r="K26" s="752"/>
      <c r="L26" s="752"/>
      <c r="M26" s="752"/>
      <c r="N26" s="752"/>
      <c r="O26" s="752"/>
      <c r="P26" s="752"/>
      <c r="Q26" s="752"/>
      <c r="R26" s="100"/>
    </row>
    <row r="27" spans="1:18" ht="34.5" customHeight="1">
      <c r="A27" s="743"/>
      <c r="B27" s="107" t="s">
        <v>64</v>
      </c>
      <c r="C27" s="756"/>
      <c r="D27" s="761"/>
      <c r="E27" s="759"/>
      <c r="F27" s="753"/>
      <c r="G27" s="104"/>
      <c r="H27" s="765"/>
      <c r="I27" s="752"/>
      <c r="J27" s="752"/>
      <c r="K27" s="752"/>
      <c r="L27" s="752"/>
      <c r="M27" s="752"/>
      <c r="N27" s="752"/>
      <c r="O27" s="752"/>
      <c r="P27" s="752"/>
      <c r="Q27" s="766"/>
      <c r="R27" s="122"/>
    </row>
    <row r="28" spans="1:18" ht="34.5" customHeight="1">
      <c r="A28" s="741">
        <v>3</v>
      </c>
      <c r="B28" s="71" t="s">
        <v>65</v>
      </c>
      <c r="C28" s="744" t="s">
        <v>46</v>
      </c>
      <c r="D28" s="73" t="s">
        <v>66</v>
      </c>
      <c r="E28" s="746" t="s">
        <v>48</v>
      </c>
      <c r="F28" s="124" t="s">
        <v>49</v>
      </c>
      <c r="G28" s="76">
        <f>R28*O4</f>
        <v>0.65</v>
      </c>
      <c r="H28" s="87">
        <v>0</v>
      </c>
      <c r="I28" s="110"/>
      <c r="J28" s="110"/>
      <c r="K28" s="110"/>
      <c r="L28" s="110"/>
      <c r="M28" s="110"/>
      <c r="N28" s="110"/>
      <c r="O28" s="110"/>
      <c r="P28" s="110"/>
      <c r="Q28" s="125"/>
      <c r="R28" s="126">
        <v>0.65</v>
      </c>
    </row>
    <row r="29" spans="1:18" ht="34.5" customHeight="1">
      <c r="A29" s="742"/>
      <c r="B29" s="81" t="s">
        <v>67</v>
      </c>
      <c r="C29" s="744"/>
      <c r="D29" s="82"/>
      <c r="E29" s="746"/>
      <c r="F29" s="113" t="s">
        <v>51</v>
      </c>
      <c r="G29" s="127"/>
      <c r="H29" s="128"/>
      <c r="I29" s="87"/>
      <c r="J29" s="86"/>
      <c r="K29" s="87"/>
      <c r="L29" s="86"/>
      <c r="M29" s="87"/>
      <c r="N29" s="86"/>
      <c r="O29" s="87"/>
      <c r="P29" s="86"/>
      <c r="Q29" s="88"/>
      <c r="R29" s="128"/>
    </row>
    <row r="30" spans="1:18" ht="34.5" customHeight="1">
      <c r="A30" s="742"/>
      <c r="B30" s="89" t="s">
        <v>68</v>
      </c>
      <c r="C30" s="744"/>
      <c r="D30" s="129"/>
      <c r="E30" s="746"/>
      <c r="F30" s="116" t="s">
        <v>53</v>
      </c>
      <c r="G30" s="114"/>
      <c r="H30" s="87"/>
      <c r="I30" s="119"/>
      <c r="J30" s="87"/>
      <c r="K30" s="119"/>
      <c r="L30" s="87"/>
      <c r="M30" s="130"/>
      <c r="N30" s="87"/>
      <c r="O30" s="119"/>
      <c r="P30" s="87"/>
      <c r="Q30" s="130"/>
      <c r="R30" s="131"/>
    </row>
    <row r="31" spans="1:18" ht="34.5" customHeight="1">
      <c r="A31" s="743"/>
      <c r="B31" s="102" t="s">
        <v>69</v>
      </c>
      <c r="C31" s="744"/>
      <c r="D31" s="132" t="s">
        <v>70</v>
      </c>
      <c r="E31" s="746"/>
      <c r="F31" s="133"/>
      <c r="G31" s="134"/>
      <c r="H31" s="767"/>
      <c r="I31" s="768"/>
      <c r="J31" s="768"/>
      <c r="K31" s="768"/>
      <c r="L31" s="768"/>
      <c r="M31" s="768"/>
      <c r="N31" s="768"/>
      <c r="O31" s="768"/>
      <c r="P31" s="768"/>
      <c r="Q31" s="768"/>
      <c r="R31" s="135"/>
    </row>
    <row r="32" spans="1:18" ht="34.5" customHeight="1">
      <c r="A32" s="741">
        <v>4</v>
      </c>
      <c r="B32" s="71" t="s">
        <v>71</v>
      </c>
      <c r="C32" s="755" t="s">
        <v>46</v>
      </c>
      <c r="D32" s="107" t="s">
        <v>72</v>
      </c>
      <c r="E32" s="757" t="s">
        <v>48</v>
      </c>
      <c r="F32" s="108" t="s">
        <v>49</v>
      </c>
      <c r="G32" s="76">
        <f>R32*O4</f>
        <v>0.8</v>
      </c>
      <c r="H32" s="109">
        <v>0</v>
      </c>
      <c r="I32" s="87"/>
      <c r="J32" s="110"/>
      <c r="K32" s="87"/>
      <c r="L32" s="110"/>
      <c r="M32" s="87"/>
      <c r="N32" s="110"/>
      <c r="O32" s="87"/>
      <c r="P32" s="110"/>
      <c r="Q32" s="87"/>
      <c r="R32" s="109">
        <v>0.8</v>
      </c>
    </row>
    <row r="33" spans="1:18" ht="34.5" customHeight="1">
      <c r="A33" s="742"/>
      <c r="B33" s="81" t="s">
        <v>73</v>
      </c>
      <c r="C33" s="744"/>
      <c r="D33" s="82"/>
      <c r="E33" s="746"/>
      <c r="F33" s="113" t="s">
        <v>51</v>
      </c>
      <c r="G33" s="114"/>
      <c r="H33" s="87"/>
      <c r="I33" s="86"/>
      <c r="J33" s="87"/>
      <c r="K33" s="86"/>
      <c r="L33" s="87"/>
      <c r="M33" s="86"/>
      <c r="N33" s="87"/>
      <c r="O33" s="86"/>
      <c r="P33" s="87"/>
      <c r="Q33" s="88"/>
      <c r="R33" s="115"/>
    </row>
    <row r="34" spans="1:18" ht="34.5" customHeight="1">
      <c r="A34" s="742"/>
      <c r="B34" s="89" t="s">
        <v>74</v>
      </c>
      <c r="C34" s="744"/>
      <c r="D34" s="90"/>
      <c r="E34" s="746"/>
      <c r="F34" s="116" t="s">
        <v>53</v>
      </c>
      <c r="G34" s="117"/>
      <c r="H34" s="118"/>
      <c r="I34" s="87"/>
      <c r="J34" s="119"/>
      <c r="K34" s="87"/>
      <c r="L34" s="119"/>
      <c r="M34" s="87"/>
      <c r="N34" s="119"/>
      <c r="O34" s="87"/>
      <c r="P34" s="119"/>
      <c r="Q34" s="87"/>
      <c r="R34" s="118"/>
    </row>
    <row r="35" spans="1:18" ht="34.5" customHeight="1">
      <c r="A35" s="742"/>
      <c r="B35" s="89" t="s">
        <v>75</v>
      </c>
      <c r="C35" s="745"/>
      <c r="D35" s="760" t="s">
        <v>76</v>
      </c>
      <c r="E35" s="758"/>
      <c r="F35" s="762"/>
      <c r="G35" s="114"/>
      <c r="H35" s="763"/>
      <c r="I35" s="764"/>
      <c r="J35" s="764"/>
      <c r="K35" s="764"/>
      <c r="L35" s="764"/>
      <c r="M35" s="764"/>
      <c r="N35" s="764"/>
      <c r="O35" s="764"/>
      <c r="P35" s="764"/>
      <c r="Q35" s="764"/>
      <c r="R35" s="120"/>
    </row>
    <row r="36" spans="1:18" ht="34.5" customHeight="1">
      <c r="A36" s="742"/>
      <c r="B36" s="89" t="s">
        <v>77</v>
      </c>
      <c r="C36" s="745"/>
      <c r="D36" s="760"/>
      <c r="E36" s="758"/>
      <c r="F36" s="769"/>
      <c r="G36" s="137"/>
      <c r="H36" s="770"/>
      <c r="I36" s="769"/>
      <c r="J36" s="769"/>
      <c r="K36" s="769"/>
      <c r="L36" s="769"/>
      <c r="M36" s="769"/>
      <c r="N36" s="769"/>
      <c r="O36" s="769"/>
      <c r="P36" s="769"/>
      <c r="Q36" s="769"/>
      <c r="R36" s="138"/>
    </row>
    <row r="37" spans="1:18" ht="34.5" customHeight="1">
      <c r="A37" s="743"/>
      <c r="B37" s="102" t="s">
        <v>78</v>
      </c>
      <c r="C37" s="756"/>
      <c r="D37" s="760"/>
      <c r="E37" s="759"/>
      <c r="F37" s="769"/>
      <c r="G37" s="137"/>
      <c r="H37" s="771"/>
      <c r="I37" s="769"/>
      <c r="J37" s="769"/>
      <c r="K37" s="769"/>
      <c r="L37" s="769"/>
      <c r="M37" s="769"/>
      <c r="N37" s="769"/>
      <c r="O37" s="769"/>
      <c r="P37" s="769"/>
      <c r="Q37" s="772"/>
      <c r="R37" s="139"/>
    </row>
    <row r="38" spans="1:18" ht="34.5" customHeight="1">
      <c r="A38" s="773">
        <v>5</v>
      </c>
      <c r="B38" s="141" t="s">
        <v>79</v>
      </c>
      <c r="C38" s="744" t="s">
        <v>46</v>
      </c>
      <c r="D38" s="73" t="s">
        <v>80</v>
      </c>
      <c r="E38" s="746" t="s">
        <v>48</v>
      </c>
      <c r="F38" s="124" t="s">
        <v>49</v>
      </c>
      <c r="G38" s="76">
        <f>R38*O4</f>
        <v>0.45</v>
      </c>
      <c r="H38" s="87">
        <v>0</v>
      </c>
      <c r="I38" s="110"/>
      <c r="J38" s="110"/>
      <c r="K38" s="110"/>
      <c r="L38" s="110"/>
      <c r="M38" s="110"/>
      <c r="N38" s="110"/>
      <c r="O38" s="110"/>
      <c r="P38" s="110"/>
      <c r="Q38" s="125"/>
      <c r="R38" s="126">
        <v>0.45</v>
      </c>
    </row>
    <row r="39" spans="1:18" ht="34.5" customHeight="1">
      <c r="A39" s="774"/>
      <c r="B39" s="142" t="s">
        <v>81</v>
      </c>
      <c r="C39" s="744"/>
      <c r="D39" s="82"/>
      <c r="E39" s="746"/>
      <c r="F39" s="113" t="s">
        <v>51</v>
      </c>
      <c r="G39" s="127"/>
      <c r="H39" s="128"/>
      <c r="I39" s="87"/>
      <c r="J39" s="86"/>
      <c r="K39" s="87"/>
      <c r="L39" s="86"/>
      <c r="M39" s="87"/>
      <c r="N39" s="86"/>
      <c r="O39" s="87"/>
      <c r="P39" s="86"/>
      <c r="Q39" s="88"/>
      <c r="R39" s="128"/>
    </row>
    <row r="40" spans="1:18" ht="34.5" customHeight="1">
      <c r="A40" s="774"/>
      <c r="B40" s="97" t="s">
        <v>82</v>
      </c>
      <c r="C40" s="744"/>
      <c r="D40" s="90"/>
      <c r="E40" s="746"/>
      <c r="F40" s="116" t="s">
        <v>53</v>
      </c>
      <c r="G40" s="114"/>
      <c r="H40" s="87"/>
      <c r="I40" s="119"/>
      <c r="J40" s="87"/>
      <c r="K40" s="119"/>
      <c r="L40" s="87"/>
      <c r="M40" s="119"/>
      <c r="N40" s="87"/>
      <c r="O40" s="119"/>
      <c r="P40" s="87"/>
      <c r="Q40" s="130"/>
      <c r="R40" s="131"/>
    </row>
    <row r="41" spans="1:18" ht="34.5" customHeight="1">
      <c r="A41" s="774"/>
      <c r="B41" s="89" t="s">
        <v>83</v>
      </c>
      <c r="C41" s="745"/>
      <c r="D41" s="776" t="s">
        <v>84</v>
      </c>
      <c r="E41" s="746"/>
      <c r="F41" s="749"/>
      <c r="G41" s="144"/>
      <c r="H41" s="763"/>
      <c r="I41" s="764"/>
      <c r="J41" s="764"/>
      <c r="K41" s="764"/>
      <c r="L41" s="764"/>
      <c r="M41" s="764"/>
      <c r="N41" s="764"/>
      <c r="O41" s="764"/>
      <c r="P41" s="764"/>
      <c r="Q41" s="764"/>
      <c r="R41" s="120"/>
    </row>
    <row r="42" spans="1:18" ht="34.5" customHeight="1">
      <c r="A42" s="774"/>
      <c r="B42" s="89" t="s">
        <v>85</v>
      </c>
      <c r="C42" s="744"/>
      <c r="D42" s="777"/>
      <c r="E42" s="746"/>
      <c r="F42" s="779"/>
      <c r="G42" s="114"/>
      <c r="H42" s="752"/>
      <c r="I42" s="752"/>
      <c r="J42" s="752"/>
      <c r="K42" s="752"/>
      <c r="L42" s="752"/>
      <c r="M42" s="752"/>
      <c r="N42" s="752"/>
      <c r="O42" s="752"/>
      <c r="P42" s="752"/>
      <c r="Q42" s="782"/>
      <c r="R42" s="87"/>
    </row>
    <row r="43" spans="1:18" ht="34.5" customHeight="1">
      <c r="A43" s="774"/>
      <c r="B43" s="145" t="s">
        <v>86</v>
      </c>
      <c r="C43" s="744"/>
      <c r="D43" s="778"/>
      <c r="E43" s="746"/>
      <c r="F43" s="780"/>
      <c r="G43" s="137"/>
      <c r="H43" s="752"/>
      <c r="I43" s="752"/>
      <c r="J43" s="752"/>
      <c r="K43" s="752"/>
      <c r="L43" s="752"/>
      <c r="M43" s="752"/>
      <c r="N43" s="752"/>
      <c r="O43" s="752"/>
      <c r="P43" s="752"/>
      <c r="Q43" s="782"/>
      <c r="R43" s="87"/>
    </row>
    <row r="44" spans="1:18" ht="34.5" customHeight="1">
      <c r="A44" s="774"/>
      <c r="B44" s="145" t="s">
        <v>87</v>
      </c>
      <c r="C44" s="744"/>
      <c r="D44" s="778"/>
      <c r="E44" s="746"/>
      <c r="F44" s="780"/>
      <c r="G44" s="137"/>
      <c r="H44" s="752"/>
      <c r="I44" s="752"/>
      <c r="J44" s="752"/>
      <c r="K44" s="752"/>
      <c r="L44" s="752"/>
      <c r="M44" s="752"/>
      <c r="N44" s="752"/>
      <c r="O44" s="752"/>
      <c r="P44" s="752"/>
      <c r="Q44" s="782"/>
      <c r="R44" s="87"/>
    </row>
    <row r="45" spans="1:18" ht="34.5" customHeight="1">
      <c r="A45" s="774"/>
      <c r="B45" s="145" t="s">
        <v>88</v>
      </c>
      <c r="C45" s="744"/>
      <c r="D45" s="778"/>
      <c r="E45" s="746"/>
      <c r="F45" s="780"/>
      <c r="G45" s="137"/>
      <c r="H45" s="752"/>
      <c r="I45" s="752"/>
      <c r="J45" s="752"/>
      <c r="K45" s="752"/>
      <c r="L45" s="752"/>
      <c r="M45" s="752"/>
      <c r="N45" s="752"/>
      <c r="O45" s="752"/>
      <c r="P45" s="752"/>
      <c r="Q45" s="782"/>
      <c r="R45" s="87"/>
    </row>
    <row r="46" spans="1:18" ht="34.5" customHeight="1">
      <c r="A46" s="775"/>
      <c r="B46" s="102" t="s">
        <v>89</v>
      </c>
      <c r="C46" s="744"/>
      <c r="D46" s="748"/>
      <c r="E46" s="746"/>
      <c r="F46" s="781"/>
      <c r="G46" s="137"/>
      <c r="H46" s="752"/>
      <c r="I46" s="752"/>
      <c r="J46" s="752"/>
      <c r="K46" s="752"/>
      <c r="L46" s="752"/>
      <c r="M46" s="752"/>
      <c r="N46" s="752"/>
      <c r="O46" s="752"/>
      <c r="P46" s="752"/>
      <c r="Q46" s="783"/>
      <c r="R46" s="123"/>
    </row>
    <row r="47" spans="1:18" ht="34.5" customHeight="1">
      <c r="A47" s="741">
        <v>6</v>
      </c>
      <c r="B47" s="149" t="s">
        <v>90</v>
      </c>
      <c r="C47" s="755" t="s">
        <v>46</v>
      </c>
      <c r="D47" s="107" t="s">
        <v>91</v>
      </c>
      <c r="E47" s="757" t="s">
        <v>48</v>
      </c>
      <c r="F47" s="108" t="s">
        <v>49</v>
      </c>
      <c r="G47" s="76">
        <f>R47*O4</f>
        <v>0.5</v>
      </c>
      <c r="H47" s="109">
        <v>0</v>
      </c>
      <c r="I47" s="110"/>
      <c r="J47" s="110"/>
      <c r="K47" s="110"/>
      <c r="L47" s="110"/>
      <c r="M47" s="110"/>
      <c r="N47" s="110"/>
      <c r="O47" s="110"/>
      <c r="P47" s="110"/>
      <c r="Q47" s="87"/>
      <c r="R47" s="109">
        <v>0.5</v>
      </c>
    </row>
    <row r="48" spans="1:18" ht="34.5" customHeight="1">
      <c r="A48" s="742"/>
      <c r="B48" s="81" t="s">
        <v>92</v>
      </c>
      <c r="C48" s="744"/>
      <c r="D48" s="82"/>
      <c r="E48" s="746"/>
      <c r="F48" s="113" t="s">
        <v>51</v>
      </c>
      <c r="G48" s="114"/>
      <c r="H48" s="87"/>
      <c r="I48" s="86"/>
      <c r="J48" s="87"/>
      <c r="K48" s="86"/>
      <c r="L48" s="87"/>
      <c r="M48" s="86"/>
      <c r="N48" s="87"/>
      <c r="O48" s="86"/>
      <c r="P48" s="87"/>
      <c r="Q48" s="88"/>
      <c r="R48" s="115"/>
    </row>
    <row r="49" spans="1:18" ht="34.5" customHeight="1">
      <c r="A49" s="742"/>
      <c r="B49" s="81" t="s">
        <v>93</v>
      </c>
      <c r="C49" s="744"/>
      <c r="D49" s="90"/>
      <c r="E49" s="746"/>
      <c r="F49" s="116" t="s">
        <v>53</v>
      </c>
      <c r="G49" s="117"/>
      <c r="H49" s="118"/>
      <c r="I49" s="87"/>
      <c r="J49" s="119"/>
      <c r="K49" s="87"/>
      <c r="L49" s="119"/>
      <c r="M49" s="87"/>
      <c r="N49" s="119"/>
      <c r="O49" s="87"/>
      <c r="P49" s="119"/>
      <c r="Q49" s="87"/>
      <c r="R49" s="118"/>
    </row>
    <row r="50" spans="1:18" ht="34.5" customHeight="1">
      <c r="A50" s="742"/>
      <c r="B50" s="81" t="s">
        <v>94</v>
      </c>
      <c r="C50" s="745"/>
      <c r="D50" s="760" t="s">
        <v>95</v>
      </c>
      <c r="E50" s="758"/>
      <c r="F50" s="762"/>
      <c r="G50" s="114"/>
      <c r="H50" s="763"/>
      <c r="I50" s="764"/>
      <c r="J50" s="764"/>
      <c r="K50" s="764"/>
      <c r="L50" s="764"/>
      <c r="M50" s="764"/>
      <c r="N50" s="764"/>
      <c r="O50" s="764"/>
      <c r="P50" s="764"/>
      <c r="Q50" s="764"/>
      <c r="R50" s="120"/>
    </row>
    <row r="51" spans="1:18" ht="34.5" customHeight="1">
      <c r="A51" s="742"/>
      <c r="B51" s="81" t="s">
        <v>96</v>
      </c>
      <c r="C51" s="745"/>
      <c r="D51" s="760"/>
      <c r="E51" s="758"/>
      <c r="F51" s="762"/>
      <c r="G51" s="114"/>
      <c r="H51" s="751"/>
      <c r="I51" s="752"/>
      <c r="J51" s="752"/>
      <c r="K51" s="752"/>
      <c r="L51" s="752"/>
      <c r="M51" s="752"/>
      <c r="N51" s="752"/>
      <c r="O51" s="752"/>
      <c r="P51" s="752"/>
      <c r="Q51" s="752"/>
      <c r="R51" s="100"/>
    </row>
    <row r="52" spans="1:18" ht="34.5" customHeight="1">
      <c r="A52" s="743"/>
      <c r="B52" s="150" t="s">
        <v>97</v>
      </c>
      <c r="C52" s="756"/>
      <c r="D52" s="760"/>
      <c r="E52" s="759"/>
      <c r="F52" s="769"/>
      <c r="G52" s="137"/>
      <c r="H52" s="765"/>
      <c r="I52" s="752"/>
      <c r="J52" s="752"/>
      <c r="K52" s="752"/>
      <c r="L52" s="752"/>
      <c r="M52" s="752"/>
      <c r="N52" s="752"/>
      <c r="O52" s="752"/>
      <c r="P52" s="752"/>
      <c r="Q52" s="752"/>
      <c r="R52" s="122"/>
    </row>
    <row r="53" spans="1:18" ht="34.5" customHeight="1">
      <c r="A53" s="741">
        <v>7</v>
      </c>
      <c r="B53" s="149" t="s">
        <v>98</v>
      </c>
      <c r="C53" s="744" t="s">
        <v>46</v>
      </c>
      <c r="D53" s="73"/>
      <c r="E53" s="746" t="s">
        <v>99</v>
      </c>
      <c r="F53" s="124" t="s">
        <v>49</v>
      </c>
      <c r="G53" s="76"/>
      <c r="H53" s="87"/>
      <c r="I53" s="110"/>
      <c r="J53" s="110"/>
      <c r="K53" s="110"/>
      <c r="L53" s="110"/>
      <c r="M53" s="110"/>
      <c r="N53" s="110"/>
      <c r="O53" s="110"/>
      <c r="P53" s="110"/>
      <c r="Q53" s="111"/>
      <c r="R53" s="126"/>
    </row>
    <row r="54" spans="1:18" ht="34.5" customHeight="1">
      <c r="A54" s="742"/>
      <c r="B54" s="81" t="s">
        <v>100</v>
      </c>
      <c r="C54" s="744"/>
      <c r="D54" s="82"/>
      <c r="E54" s="746"/>
      <c r="F54" s="113" t="s">
        <v>51</v>
      </c>
      <c r="G54" s="127"/>
      <c r="H54" s="128"/>
      <c r="I54" s="87"/>
      <c r="J54" s="86"/>
      <c r="K54" s="87"/>
      <c r="L54" s="86"/>
      <c r="M54" s="87"/>
      <c r="N54" s="86"/>
      <c r="O54" s="87"/>
      <c r="P54" s="86"/>
      <c r="Q54" s="87"/>
      <c r="R54" s="128"/>
    </row>
    <row r="55" spans="1:18" ht="34.5" customHeight="1">
      <c r="A55" s="742"/>
      <c r="B55" s="81" t="s">
        <v>101</v>
      </c>
      <c r="C55" s="744"/>
      <c r="D55" s="90"/>
      <c r="E55" s="746"/>
      <c r="F55" s="116" t="s">
        <v>53</v>
      </c>
      <c r="G55" s="151">
        <f>R55*O4</f>
        <v>0.25</v>
      </c>
      <c r="H55" s="87"/>
      <c r="I55" s="119"/>
      <c r="J55" s="87"/>
      <c r="K55" s="119"/>
      <c r="L55" s="87"/>
      <c r="M55" s="119"/>
      <c r="N55" s="87">
        <v>0</v>
      </c>
      <c r="O55" s="119"/>
      <c r="P55" s="87"/>
      <c r="Q55" s="130"/>
      <c r="R55" s="87">
        <v>0.25</v>
      </c>
    </row>
    <row r="56" spans="1:18" ht="34.5" customHeight="1">
      <c r="A56" s="743"/>
      <c r="B56" s="150"/>
      <c r="C56" s="744"/>
      <c r="D56" s="152" t="s">
        <v>102</v>
      </c>
      <c r="E56" s="746"/>
      <c r="F56" s="153"/>
      <c r="G56" s="154"/>
      <c r="H56" s="784"/>
      <c r="I56" s="785"/>
      <c r="J56" s="785"/>
      <c r="K56" s="785"/>
      <c r="L56" s="785"/>
      <c r="M56" s="785"/>
      <c r="N56" s="785"/>
      <c r="O56" s="785"/>
      <c r="P56" s="785"/>
      <c r="Q56" s="785"/>
      <c r="R56" s="155"/>
    </row>
    <row r="57" spans="1:18" ht="34.5" customHeight="1">
      <c r="A57" s="741">
        <v>8</v>
      </c>
      <c r="B57" s="149" t="s">
        <v>103</v>
      </c>
      <c r="C57" s="755" t="s">
        <v>104</v>
      </c>
      <c r="D57" s="107"/>
      <c r="E57" s="757" t="s">
        <v>99</v>
      </c>
      <c r="F57" s="108" t="s">
        <v>49</v>
      </c>
      <c r="G57" s="114"/>
      <c r="H57" s="109"/>
      <c r="I57" s="87"/>
      <c r="J57" s="110"/>
      <c r="K57" s="87"/>
      <c r="L57" s="110"/>
      <c r="M57" s="87"/>
      <c r="N57" s="110"/>
      <c r="O57" s="87"/>
      <c r="P57" s="110"/>
      <c r="Q57" s="87"/>
      <c r="R57" s="109"/>
    </row>
    <row r="58" spans="1:18" ht="34.5" customHeight="1">
      <c r="A58" s="742"/>
      <c r="B58" s="81" t="s">
        <v>105</v>
      </c>
      <c r="C58" s="744"/>
      <c r="D58" s="82"/>
      <c r="E58" s="753"/>
      <c r="F58" s="113" t="s">
        <v>51</v>
      </c>
      <c r="G58" s="114"/>
      <c r="H58" s="87"/>
      <c r="I58" s="86"/>
      <c r="J58" s="87"/>
      <c r="K58" s="86"/>
      <c r="L58" s="87"/>
      <c r="M58" s="86"/>
      <c r="N58" s="87"/>
      <c r="O58" s="86"/>
      <c r="P58" s="87"/>
      <c r="Q58" s="88"/>
      <c r="R58" s="115"/>
    </row>
    <row r="59" spans="1:18" ht="34.5" customHeight="1">
      <c r="A59" s="742"/>
      <c r="B59" s="81" t="s">
        <v>106</v>
      </c>
      <c r="C59" s="744"/>
      <c r="D59" s="90"/>
      <c r="E59" s="753"/>
      <c r="F59" s="116" t="s">
        <v>53</v>
      </c>
      <c r="G59" s="151">
        <f>R59*O4</f>
        <v>1.5</v>
      </c>
      <c r="H59" s="118"/>
      <c r="I59" s="87"/>
      <c r="J59" s="119"/>
      <c r="K59" s="87"/>
      <c r="L59" s="119"/>
      <c r="M59" s="87"/>
      <c r="N59" s="119">
        <v>0</v>
      </c>
      <c r="O59" s="87"/>
      <c r="P59" s="119"/>
      <c r="Q59" s="87"/>
      <c r="R59" s="119">
        <v>1.5</v>
      </c>
    </row>
    <row r="60" spans="1:18" ht="34.5" customHeight="1">
      <c r="A60" s="742"/>
      <c r="B60" s="81" t="s">
        <v>107</v>
      </c>
      <c r="C60" s="745"/>
      <c r="D60" s="760" t="s">
        <v>108</v>
      </c>
      <c r="E60" s="786"/>
      <c r="F60" s="762"/>
      <c r="G60" s="114"/>
      <c r="H60" s="763"/>
      <c r="I60" s="764"/>
      <c r="J60" s="764"/>
      <c r="K60" s="764"/>
      <c r="L60" s="764"/>
      <c r="M60" s="764"/>
      <c r="N60" s="764"/>
      <c r="O60" s="764"/>
      <c r="P60" s="764"/>
      <c r="Q60" s="764"/>
      <c r="R60" s="120"/>
    </row>
    <row r="61" spans="1:18" ht="34.5" customHeight="1">
      <c r="A61" s="742"/>
      <c r="B61" s="81" t="s">
        <v>109</v>
      </c>
      <c r="C61" s="745"/>
      <c r="D61" s="760"/>
      <c r="E61" s="786"/>
      <c r="F61" s="762"/>
      <c r="G61" s="114"/>
      <c r="H61" s="751"/>
      <c r="I61" s="752"/>
      <c r="J61" s="752"/>
      <c r="K61" s="752"/>
      <c r="L61" s="752"/>
      <c r="M61" s="752"/>
      <c r="N61" s="752"/>
      <c r="O61" s="752"/>
      <c r="P61" s="752"/>
      <c r="Q61" s="752"/>
      <c r="R61" s="100"/>
    </row>
    <row r="62" spans="1:18" ht="34.5" customHeight="1">
      <c r="A62" s="743"/>
      <c r="B62" s="150" t="s">
        <v>110</v>
      </c>
      <c r="C62" s="756"/>
      <c r="D62" s="760"/>
      <c r="E62" s="750"/>
      <c r="F62" s="762"/>
      <c r="G62" s="114"/>
      <c r="H62" s="765"/>
      <c r="I62" s="752"/>
      <c r="J62" s="752"/>
      <c r="K62" s="752"/>
      <c r="L62" s="752"/>
      <c r="M62" s="752"/>
      <c r="N62" s="752"/>
      <c r="O62" s="752"/>
      <c r="P62" s="752"/>
      <c r="Q62" s="752"/>
      <c r="R62" s="122"/>
    </row>
    <row r="63" spans="1:18" ht="34.5" customHeight="1">
      <c r="A63" s="741">
        <v>9</v>
      </c>
      <c r="B63" s="149" t="s">
        <v>111</v>
      </c>
      <c r="C63" s="744" t="s">
        <v>112</v>
      </c>
      <c r="D63" s="73"/>
      <c r="E63" s="746" t="s">
        <v>99</v>
      </c>
      <c r="F63" s="124" t="s">
        <v>49</v>
      </c>
      <c r="G63" s="114"/>
      <c r="H63" s="87"/>
      <c r="I63" s="110"/>
      <c r="J63" s="110"/>
      <c r="K63" s="110"/>
      <c r="L63" s="110"/>
      <c r="M63" s="110"/>
      <c r="N63" s="110"/>
      <c r="O63" s="110"/>
      <c r="P63" s="110"/>
      <c r="Q63" s="111"/>
      <c r="R63" s="126"/>
    </row>
    <row r="64" spans="1:18" ht="34.5" customHeight="1">
      <c r="A64" s="742"/>
      <c r="B64" s="81" t="s">
        <v>92</v>
      </c>
      <c r="C64" s="744"/>
      <c r="D64" s="82" t="s">
        <v>113</v>
      </c>
      <c r="E64" s="746"/>
      <c r="F64" s="156" t="s">
        <v>51</v>
      </c>
      <c r="G64" s="157"/>
      <c r="H64" s="128"/>
      <c r="I64" s="87"/>
      <c r="J64" s="86"/>
      <c r="K64" s="87"/>
      <c r="L64" s="86"/>
      <c r="M64" s="87"/>
      <c r="N64" s="86"/>
      <c r="O64" s="87"/>
      <c r="P64" s="86"/>
      <c r="Q64" s="87"/>
      <c r="R64" s="128"/>
    </row>
    <row r="65" spans="1:18" ht="34.5" customHeight="1">
      <c r="A65" s="742"/>
      <c r="B65" s="81" t="s">
        <v>114</v>
      </c>
      <c r="C65" s="744"/>
      <c r="D65" s="90"/>
      <c r="E65" s="746"/>
      <c r="F65" s="116" t="s">
        <v>53</v>
      </c>
      <c r="G65" s="151">
        <f>R65*O4</f>
        <v>0.6</v>
      </c>
      <c r="H65" s="87"/>
      <c r="I65" s="119"/>
      <c r="J65" s="87"/>
      <c r="K65" s="119"/>
      <c r="L65" s="87"/>
      <c r="M65" s="119"/>
      <c r="N65" s="87">
        <v>0</v>
      </c>
      <c r="O65" s="119"/>
      <c r="P65" s="87"/>
      <c r="Q65" s="130"/>
      <c r="R65" s="87">
        <v>0.6</v>
      </c>
    </row>
    <row r="66" spans="1:18" ht="34.5" customHeight="1">
      <c r="A66" s="743"/>
      <c r="B66" s="150" t="s">
        <v>115</v>
      </c>
      <c r="C66" s="744"/>
      <c r="D66" s="152"/>
      <c r="E66" s="746"/>
      <c r="F66" s="153"/>
      <c r="G66" s="154"/>
      <c r="H66" s="784"/>
      <c r="I66" s="785"/>
      <c r="J66" s="785"/>
      <c r="K66" s="785"/>
      <c r="L66" s="785"/>
      <c r="M66" s="785"/>
      <c r="N66" s="785"/>
      <c r="O66" s="785"/>
      <c r="P66" s="785"/>
      <c r="Q66" s="785"/>
      <c r="R66" s="155"/>
    </row>
    <row r="67" spans="1:18" ht="34.5" customHeight="1">
      <c r="A67" s="773">
        <v>10</v>
      </c>
      <c r="B67" s="158" t="s">
        <v>116</v>
      </c>
      <c r="C67" s="755" t="s">
        <v>112</v>
      </c>
      <c r="D67" s="107"/>
      <c r="E67" s="757" t="s">
        <v>99</v>
      </c>
      <c r="F67" s="108" t="s">
        <v>49</v>
      </c>
      <c r="G67" s="114"/>
      <c r="H67" s="109"/>
      <c r="I67" s="87"/>
      <c r="J67" s="110"/>
      <c r="K67" s="87"/>
      <c r="L67" s="110"/>
      <c r="M67" s="87"/>
      <c r="N67" s="110"/>
      <c r="O67" s="87"/>
      <c r="P67" s="110"/>
      <c r="Q67" s="87"/>
      <c r="R67" s="109"/>
    </row>
    <row r="68" spans="1:18" ht="34.5" customHeight="1">
      <c r="A68" s="774"/>
      <c r="B68" s="159" t="s">
        <v>117</v>
      </c>
      <c r="C68" s="744"/>
      <c r="D68" s="82"/>
      <c r="E68" s="746"/>
      <c r="F68" s="113" t="s">
        <v>51</v>
      </c>
      <c r="G68" s="114"/>
      <c r="H68" s="87"/>
      <c r="I68" s="86"/>
      <c r="J68" s="87"/>
      <c r="K68" s="86"/>
      <c r="L68" s="87"/>
      <c r="M68" s="86"/>
      <c r="N68" s="87"/>
      <c r="O68" s="86"/>
      <c r="P68" s="87"/>
      <c r="Q68" s="88"/>
      <c r="R68" s="115"/>
    </row>
    <row r="69" spans="1:18" ht="34.5" customHeight="1">
      <c r="A69" s="774"/>
      <c r="B69" s="159" t="s">
        <v>118</v>
      </c>
      <c r="C69" s="744"/>
      <c r="D69" s="90" t="s">
        <v>119</v>
      </c>
      <c r="E69" s="746"/>
      <c r="F69" s="160" t="s">
        <v>53</v>
      </c>
      <c r="G69" s="151">
        <f>R69*O4</f>
        <v>0.7</v>
      </c>
      <c r="H69" s="118"/>
      <c r="I69" s="87"/>
      <c r="J69" s="119"/>
      <c r="K69" s="87"/>
      <c r="L69" s="119"/>
      <c r="M69" s="87"/>
      <c r="N69" s="119">
        <v>0</v>
      </c>
      <c r="O69" s="87"/>
      <c r="P69" s="119"/>
      <c r="Q69" s="87"/>
      <c r="R69" s="119">
        <v>0.7</v>
      </c>
    </row>
    <row r="70" spans="1:18" ht="34.5" customHeight="1">
      <c r="A70" s="775"/>
      <c r="B70" s="161" t="s">
        <v>120</v>
      </c>
      <c r="C70" s="744"/>
      <c r="D70" s="162" t="s">
        <v>121</v>
      </c>
      <c r="E70" s="746"/>
      <c r="F70" s="148"/>
      <c r="G70" s="163"/>
      <c r="H70" s="787"/>
      <c r="I70" s="788"/>
      <c r="J70" s="788"/>
      <c r="K70" s="788"/>
      <c r="L70" s="788"/>
      <c r="M70" s="788"/>
      <c r="N70" s="788"/>
      <c r="O70" s="788"/>
      <c r="P70" s="788"/>
      <c r="Q70" s="788"/>
      <c r="R70" s="164"/>
    </row>
    <row r="71" spans="1:18" ht="34.5" customHeight="1">
      <c r="A71" s="741">
        <v>11</v>
      </c>
      <c r="B71" s="149" t="s">
        <v>122</v>
      </c>
      <c r="C71" s="755" t="s">
        <v>112</v>
      </c>
      <c r="D71" s="107"/>
      <c r="E71" s="757" t="s">
        <v>99</v>
      </c>
      <c r="F71" s="108" t="s">
        <v>49</v>
      </c>
      <c r="G71" s="114"/>
      <c r="H71" s="109"/>
      <c r="I71" s="87"/>
      <c r="J71" s="110"/>
      <c r="K71" s="87"/>
      <c r="L71" s="110"/>
      <c r="M71" s="87"/>
      <c r="N71" s="110"/>
      <c r="O71" s="87"/>
      <c r="P71" s="110"/>
      <c r="Q71" s="87"/>
      <c r="R71" s="109"/>
    </row>
    <row r="72" spans="1:18" ht="34.5" customHeight="1">
      <c r="A72" s="742"/>
      <c r="B72" s="81" t="s">
        <v>123</v>
      </c>
      <c r="C72" s="744"/>
      <c r="D72" s="82" t="s">
        <v>124</v>
      </c>
      <c r="E72" s="746"/>
      <c r="F72" s="165"/>
      <c r="G72" s="166"/>
      <c r="H72" s="87"/>
      <c r="I72" s="86"/>
      <c r="J72" s="87"/>
      <c r="K72" s="86"/>
      <c r="L72" s="87"/>
      <c r="M72" s="86"/>
      <c r="N72" s="87"/>
      <c r="O72" s="86"/>
      <c r="P72" s="87"/>
      <c r="Q72" s="88"/>
      <c r="R72" s="115"/>
    </row>
    <row r="73" spans="1:18" ht="34.5" customHeight="1">
      <c r="A73" s="742"/>
      <c r="B73" s="81" t="s">
        <v>125</v>
      </c>
      <c r="C73" s="744"/>
      <c r="D73" s="90"/>
      <c r="E73" s="746"/>
      <c r="F73" s="116" t="s">
        <v>53</v>
      </c>
      <c r="G73" s="151">
        <f>R73*O4</f>
        <v>1.75</v>
      </c>
      <c r="H73" s="118"/>
      <c r="I73" s="87"/>
      <c r="J73" s="119"/>
      <c r="K73" s="87"/>
      <c r="L73" s="119"/>
      <c r="M73" s="87"/>
      <c r="N73" s="119">
        <v>0</v>
      </c>
      <c r="O73" s="87"/>
      <c r="P73" s="119"/>
      <c r="Q73" s="87"/>
      <c r="R73" s="119">
        <v>1.75</v>
      </c>
    </row>
    <row r="74" spans="1:18" ht="34.5" customHeight="1">
      <c r="A74" s="742"/>
      <c r="B74" s="81" t="s">
        <v>126</v>
      </c>
      <c r="C74" s="745"/>
      <c r="D74" s="744" t="s">
        <v>127</v>
      </c>
      <c r="E74" s="758"/>
      <c r="F74" s="762"/>
      <c r="G74" s="114"/>
      <c r="H74" s="763"/>
      <c r="I74" s="764"/>
      <c r="J74" s="764"/>
      <c r="K74" s="764"/>
      <c r="L74" s="764"/>
      <c r="M74" s="764"/>
      <c r="N74" s="764"/>
      <c r="O74" s="764"/>
      <c r="P74" s="764"/>
      <c r="Q74" s="764"/>
      <c r="R74" s="120"/>
    </row>
    <row r="75" spans="1:18" ht="34.5" customHeight="1">
      <c r="A75" s="742"/>
      <c r="B75" s="81" t="s">
        <v>128</v>
      </c>
      <c r="C75" s="745"/>
      <c r="D75" s="760"/>
      <c r="E75" s="758"/>
      <c r="F75" s="769"/>
      <c r="G75" s="137"/>
      <c r="H75" s="770"/>
      <c r="I75" s="769"/>
      <c r="J75" s="769"/>
      <c r="K75" s="769"/>
      <c r="L75" s="769"/>
      <c r="M75" s="769"/>
      <c r="N75" s="769"/>
      <c r="O75" s="769"/>
      <c r="P75" s="769"/>
      <c r="Q75" s="769"/>
      <c r="R75" s="138"/>
    </row>
    <row r="76" spans="1:18" ht="34.5" customHeight="1">
      <c r="A76" s="743"/>
      <c r="B76" s="150" t="s">
        <v>129</v>
      </c>
      <c r="C76" s="756"/>
      <c r="D76" s="760"/>
      <c r="E76" s="759"/>
      <c r="F76" s="769"/>
      <c r="G76" s="137"/>
      <c r="H76" s="771"/>
      <c r="I76" s="769"/>
      <c r="J76" s="769"/>
      <c r="K76" s="769"/>
      <c r="L76" s="769"/>
      <c r="M76" s="769"/>
      <c r="N76" s="769"/>
      <c r="O76" s="769"/>
      <c r="P76" s="769"/>
      <c r="Q76" s="769"/>
      <c r="R76" s="139"/>
    </row>
    <row r="77" spans="1:18" ht="34.5" customHeight="1">
      <c r="A77" s="741">
        <v>12</v>
      </c>
      <c r="B77" s="71" t="s">
        <v>130</v>
      </c>
      <c r="C77" s="744" t="s">
        <v>131</v>
      </c>
      <c r="D77" s="73"/>
      <c r="E77" s="746" t="s">
        <v>99</v>
      </c>
      <c r="F77" s="124" t="s">
        <v>49</v>
      </c>
      <c r="G77" s="114"/>
      <c r="H77" s="167"/>
      <c r="I77" s="110"/>
      <c r="J77" s="110"/>
      <c r="K77" s="110"/>
      <c r="L77" s="110"/>
      <c r="M77" s="110"/>
      <c r="N77" s="110"/>
      <c r="O77" s="110"/>
      <c r="P77" s="110"/>
      <c r="Q77" s="111"/>
      <c r="R77" s="168"/>
    </row>
    <row r="78" spans="1:18" ht="34.5" customHeight="1">
      <c r="A78" s="742"/>
      <c r="B78" s="81" t="s">
        <v>132</v>
      </c>
      <c r="C78" s="789"/>
      <c r="D78" s="82"/>
      <c r="E78" s="753"/>
      <c r="F78" s="113" t="s">
        <v>51</v>
      </c>
      <c r="G78" s="127"/>
      <c r="H78" s="128"/>
      <c r="I78" s="87"/>
      <c r="J78" s="86"/>
      <c r="K78" s="87"/>
      <c r="L78" s="86"/>
      <c r="M78" s="87"/>
      <c r="N78" s="86"/>
      <c r="O78" s="87"/>
      <c r="P78" s="86"/>
      <c r="Q78" s="87"/>
      <c r="R78" s="128"/>
    </row>
    <row r="79" spans="1:18" ht="34.5" customHeight="1">
      <c r="A79" s="742"/>
      <c r="B79" s="81" t="s">
        <v>133</v>
      </c>
      <c r="C79" s="789"/>
      <c r="D79" s="169"/>
      <c r="E79" s="753"/>
      <c r="F79" s="116" t="s">
        <v>53</v>
      </c>
      <c r="G79" s="151">
        <f>R79*O4</f>
        <v>0.9</v>
      </c>
      <c r="H79" s="170"/>
      <c r="I79" s="171"/>
      <c r="J79" s="170"/>
      <c r="K79" s="171"/>
      <c r="L79" s="170"/>
      <c r="M79" s="171"/>
      <c r="N79" s="170">
        <v>0</v>
      </c>
      <c r="O79" s="171"/>
      <c r="P79" s="170"/>
      <c r="Q79" s="172"/>
      <c r="R79" s="173">
        <v>0.9</v>
      </c>
    </row>
    <row r="80" spans="1:18" ht="34.5" customHeight="1">
      <c r="A80" s="743"/>
      <c r="B80" s="102" t="s">
        <v>134</v>
      </c>
      <c r="C80" s="789"/>
      <c r="D80" s="132" t="s">
        <v>135</v>
      </c>
      <c r="E80" s="753"/>
      <c r="F80" s="174" t="s">
        <v>136</v>
      </c>
      <c r="G80" s="175"/>
      <c r="H80" s="784"/>
      <c r="I80" s="785"/>
      <c r="J80" s="785"/>
      <c r="K80" s="785"/>
      <c r="L80" s="785"/>
      <c r="M80" s="785"/>
      <c r="N80" s="785"/>
      <c r="O80" s="785"/>
      <c r="P80" s="785"/>
      <c r="Q80" s="785"/>
      <c r="R80" s="155"/>
    </row>
    <row r="81" spans="1:18" ht="34.5" customHeight="1">
      <c r="A81" s="741">
        <v>13</v>
      </c>
      <c r="B81" s="71" t="s">
        <v>137</v>
      </c>
      <c r="C81" s="755" t="s">
        <v>138</v>
      </c>
      <c r="D81" s="107"/>
      <c r="E81" s="757" t="s">
        <v>99</v>
      </c>
      <c r="F81" s="108" t="s">
        <v>49</v>
      </c>
      <c r="G81" s="114"/>
      <c r="H81" s="109"/>
      <c r="I81" s="87"/>
      <c r="J81" s="110"/>
      <c r="K81" s="87"/>
      <c r="L81" s="110"/>
      <c r="M81" s="87"/>
      <c r="N81" s="110"/>
      <c r="O81" s="87"/>
      <c r="P81" s="110"/>
      <c r="Q81" s="87"/>
      <c r="R81" s="109"/>
    </row>
    <row r="82" spans="1:18" ht="34.5" customHeight="1">
      <c r="A82" s="742"/>
      <c r="B82" s="81" t="s">
        <v>139</v>
      </c>
      <c r="C82" s="744"/>
      <c r="D82" s="82"/>
      <c r="E82" s="753"/>
      <c r="F82" s="113" t="s">
        <v>51</v>
      </c>
      <c r="G82" s="114"/>
      <c r="H82" s="87"/>
      <c r="I82" s="86"/>
      <c r="J82" s="87"/>
      <c r="K82" s="86"/>
      <c r="L82" s="87"/>
      <c r="M82" s="86"/>
      <c r="N82" s="87"/>
      <c r="O82" s="86"/>
      <c r="P82" s="87"/>
      <c r="Q82" s="88"/>
      <c r="R82" s="115"/>
    </row>
    <row r="83" spans="1:18" ht="34.5" customHeight="1">
      <c r="A83" s="742"/>
      <c r="B83" s="147" t="s">
        <v>140</v>
      </c>
      <c r="C83" s="744"/>
      <c r="D83" s="90"/>
      <c r="E83" s="753"/>
      <c r="F83" s="116" t="s">
        <v>53</v>
      </c>
      <c r="G83" s="151">
        <f>R83*O4</f>
        <v>1.8</v>
      </c>
      <c r="H83" s="118"/>
      <c r="I83" s="87"/>
      <c r="J83" s="119"/>
      <c r="K83" s="87"/>
      <c r="L83" s="119"/>
      <c r="M83" s="87"/>
      <c r="N83" s="119">
        <v>0</v>
      </c>
      <c r="O83" s="87"/>
      <c r="P83" s="119"/>
      <c r="Q83" s="87"/>
      <c r="R83" s="118">
        <v>1.8</v>
      </c>
    </row>
    <row r="84" spans="1:18" ht="34.5" customHeight="1">
      <c r="A84" s="742"/>
      <c r="B84" s="147" t="s">
        <v>141</v>
      </c>
      <c r="C84" s="745"/>
      <c r="D84" s="744" t="s">
        <v>142</v>
      </c>
      <c r="E84" s="786"/>
      <c r="F84" s="790"/>
      <c r="G84" s="176"/>
      <c r="H84" s="763"/>
      <c r="I84" s="764"/>
      <c r="J84" s="764"/>
      <c r="K84" s="764"/>
      <c r="L84" s="764"/>
      <c r="M84" s="764"/>
      <c r="N84" s="764"/>
      <c r="O84" s="764"/>
      <c r="P84" s="764"/>
      <c r="Q84" s="764"/>
      <c r="R84" s="120"/>
    </row>
    <row r="85" spans="1:18" ht="34.5" customHeight="1">
      <c r="A85" s="742"/>
      <c r="B85" s="147" t="s">
        <v>143</v>
      </c>
      <c r="C85" s="745"/>
      <c r="D85" s="744"/>
      <c r="E85" s="786"/>
      <c r="F85" s="790"/>
      <c r="G85" s="176"/>
      <c r="H85" s="751"/>
      <c r="I85" s="752"/>
      <c r="J85" s="752"/>
      <c r="K85" s="752"/>
      <c r="L85" s="752"/>
      <c r="M85" s="752"/>
      <c r="N85" s="752"/>
      <c r="O85" s="752"/>
      <c r="P85" s="752"/>
      <c r="Q85" s="752"/>
      <c r="R85" s="100"/>
    </row>
    <row r="86" spans="1:18" ht="34.5" customHeight="1">
      <c r="A86" s="742"/>
      <c r="B86" s="147" t="s">
        <v>144</v>
      </c>
      <c r="C86" s="745"/>
      <c r="D86" s="744"/>
      <c r="E86" s="786"/>
      <c r="F86" s="790"/>
      <c r="G86" s="176"/>
      <c r="H86" s="751"/>
      <c r="I86" s="752"/>
      <c r="J86" s="752"/>
      <c r="K86" s="752"/>
      <c r="L86" s="752"/>
      <c r="M86" s="752"/>
      <c r="N86" s="752"/>
      <c r="O86" s="752"/>
      <c r="P86" s="752"/>
      <c r="Q86" s="752"/>
      <c r="R86" s="100"/>
    </row>
    <row r="87" spans="1:18" ht="34.5" customHeight="1">
      <c r="A87" s="742"/>
      <c r="B87" s="147" t="s">
        <v>145</v>
      </c>
      <c r="C87" s="745"/>
      <c r="D87" s="744"/>
      <c r="E87" s="786"/>
      <c r="F87" s="790"/>
      <c r="G87" s="176"/>
      <c r="H87" s="751"/>
      <c r="I87" s="752"/>
      <c r="J87" s="752"/>
      <c r="K87" s="752"/>
      <c r="L87" s="752"/>
      <c r="M87" s="752"/>
      <c r="N87" s="752"/>
      <c r="O87" s="752"/>
      <c r="P87" s="752"/>
      <c r="Q87" s="752"/>
      <c r="R87" s="100"/>
    </row>
    <row r="88" spans="1:18" ht="34.5" customHeight="1">
      <c r="A88" s="743"/>
      <c r="B88" s="103" t="s">
        <v>146</v>
      </c>
      <c r="C88" s="756"/>
      <c r="D88" s="744"/>
      <c r="E88" s="750"/>
      <c r="F88" s="790"/>
      <c r="G88" s="176"/>
      <c r="H88" s="765"/>
      <c r="I88" s="752"/>
      <c r="J88" s="752"/>
      <c r="K88" s="752"/>
      <c r="L88" s="752"/>
      <c r="M88" s="752"/>
      <c r="N88" s="752"/>
      <c r="O88" s="752"/>
      <c r="P88" s="752"/>
      <c r="Q88" s="752"/>
      <c r="R88" s="122"/>
    </row>
    <row r="89" spans="1:18" ht="34.5" customHeight="1">
      <c r="A89" s="741">
        <v>14</v>
      </c>
      <c r="B89" s="71" t="s">
        <v>147</v>
      </c>
      <c r="C89" s="744" t="s">
        <v>148</v>
      </c>
      <c r="D89" s="755" t="s">
        <v>149</v>
      </c>
      <c r="E89" s="746" t="s">
        <v>99</v>
      </c>
      <c r="F89" s="177" t="s">
        <v>49</v>
      </c>
      <c r="G89" s="151">
        <f>R89*O4</f>
        <v>14</v>
      </c>
      <c r="H89" s="87">
        <v>0</v>
      </c>
      <c r="I89" s="110"/>
      <c r="J89" s="110"/>
      <c r="K89" s="110"/>
      <c r="L89" s="110"/>
      <c r="M89" s="110"/>
      <c r="N89" s="110"/>
      <c r="O89" s="110"/>
      <c r="P89" s="110"/>
      <c r="Q89" s="111"/>
      <c r="R89" s="126">
        <v>14</v>
      </c>
    </row>
    <row r="90" spans="1:18" ht="34.5" customHeight="1">
      <c r="A90" s="742"/>
      <c r="B90" s="81" t="s">
        <v>150</v>
      </c>
      <c r="C90" s="789"/>
      <c r="D90" s="745"/>
      <c r="E90" s="753"/>
      <c r="F90" s="178" t="s">
        <v>51</v>
      </c>
      <c r="G90" s="151">
        <f>R90*O4</f>
        <v>19.5</v>
      </c>
      <c r="H90" s="179"/>
      <c r="I90" s="170"/>
      <c r="J90" s="180"/>
      <c r="K90" s="170">
        <v>0</v>
      </c>
      <c r="L90" s="180"/>
      <c r="M90" s="170"/>
      <c r="N90" s="180"/>
      <c r="O90" s="170"/>
      <c r="P90" s="180"/>
      <c r="Q90" s="170"/>
      <c r="R90" s="170">
        <v>19.5</v>
      </c>
    </row>
    <row r="91" spans="1:18" ht="34.5" customHeight="1">
      <c r="A91" s="742"/>
      <c r="B91" s="81" t="s">
        <v>151</v>
      </c>
      <c r="C91" s="789"/>
      <c r="D91" s="745"/>
      <c r="E91" s="753"/>
      <c r="F91" s="181" t="s">
        <v>53</v>
      </c>
      <c r="G91" s="151">
        <f>R91*O4</f>
        <v>15</v>
      </c>
      <c r="H91" s="87"/>
      <c r="I91" s="119"/>
      <c r="J91" s="87"/>
      <c r="K91" s="119"/>
      <c r="L91" s="87"/>
      <c r="M91" s="119"/>
      <c r="N91" s="87">
        <v>0</v>
      </c>
      <c r="O91" s="119"/>
      <c r="P91" s="87"/>
      <c r="Q91" s="130"/>
      <c r="R91" s="87">
        <v>15</v>
      </c>
    </row>
    <row r="92" spans="1:18" ht="34.5" customHeight="1">
      <c r="A92" s="742"/>
      <c r="B92" s="81" t="s">
        <v>152</v>
      </c>
      <c r="C92" s="789"/>
      <c r="D92" s="745"/>
      <c r="E92" s="753"/>
      <c r="F92" s="791"/>
      <c r="G92" s="183"/>
      <c r="H92" s="763"/>
      <c r="I92" s="764"/>
      <c r="J92" s="764"/>
      <c r="K92" s="764"/>
      <c r="L92" s="764"/>
      <c r="M92" s="764"/>
      <c r="N92" s="764"/>
      <c r="O92" s="764"/>
      <c r="P92" s="764"/>
      <c r="Q92" s="764"/>
      <c r="R92" s="120"/>
    </row>
    <row r="93" spans="1:18" ht="34.5" customHeight="1">
      <c r="A93" s="742"/>
      <c r="B93" s="81" t="s">
        <v>153</v>
      </c>
      <c r="C93" s="789"/>
      <c r="D93" s="745"/>
      <c r="E93" s="753"/>
      <c r="F93" s="780"/>
      <c r="G93" s="137"/>
      <c r="H93" s="769"/>
      <c r="I93" s="769"/>
      <c r="J93" s="769"/>
      <c r="K93" s="769"/>
      <c r="L93" s="769"/>
      <c r="M93" s="769"/>
      <c r="N93" s="769"/>
      <c r="O93" s="769"/>
      <c r="P93" s="769"/>
      <c r="Q93" s="792"/>
      <c r="R93" s="136"/>
    </row>
    <row r="94" spans="1:18" ht="34.5" customHeight="1">
      <c r="A94" s="742"/>
      <c r="B94" s="89" t="s">
        <v>154</v>
      </c>
      <c r="C94" s="789"/>
      <c r="D94" s="745"/>
      <c r="E94" s="753"/>
      <c r="F94" s="780"/>
      <c r="G94" s="137"/>
      <c r="H94" s="769"/>
      <c r="I94" s="769"/>
      <c r="J94" s="769"/>
      <c r="K94" s="769"/>
      <c r="L94" s="769"/>
      <c r="M94" s="769"/>
      <c r="N94" s="769"/>
      <c r="O94" s="769"/>
      <c r="P94" s="769"/>
      <c r="Q94" s="792"/>
      <c r="R94" s="136"/>
    </row>
    <row r="95" spans="1:18" ht="34.5" customHeight="1">
      <c r="A95" s="742"/>
      <c r="B95" s="89" t="s">
        <v>155</v>
      </c>
      <c r="C95" s="789"/>
      <c r="D95" s="745"/>
      <c r="E95" s="753"/>
      <c r="F95" s="780"/>
      <c r="G95" s="137"/>
      <c r="H95" s="769"/>
      <c r="I95" s="769"/>
      <c r="J95" s="769"/>
      <c r="K95" s="769"/>
      <c r="L95" s="769"/>
      <c r="M95" s="769"/>
      <c r="N95" s="769"/>
      <c r="O95" s="769"/>
      <c r="P95" s="769"/>
      <c r="Q95" s="792"/>
      <c r="R95" s="136"/>
    </row>
    <row r="96" spans="1:18" ht="34.5" customHeight="1">
      <c r="A96" s="742"/>
      <c r="B96" s="89" t="s">
        <v>156</v>
      </c>
      <c r="C96" s="789"/>
      <c r="D96" s="745"/>
      <c r="E96" s="753"/>
      <c r="F96" s="780"/>
      <c r="G96" s="137"/>
      <c r="H96" s="769"/>
      <c r="I96" s="769"/>
      <c r="J96" s="769"/>
      <c r="K96" s="769"/>
      <c r="L96" s="769"/>
      <c r="M96" s="769"/>
      <c r="N96" s="769"/>
      <c r="O96" s="769"/>
      <c r="P96" s="769"/>
      <c r="Q96" s="792"/>
      <c r="R96" s="136"/>
    </row>
    <row r="97" spans="1:18" ht="34.5" customHeight="1">
      <c r="A97" s="742"/>
      <c r="B97" s="89" t="s">
        <v>157</v>
      </c>
      <c r="C97" s="789"/>
      <c r="D97" s="745"/>
      <c r="E97" s="753"/>
      <c r="F97" s="780"/>
      <c r="G97" s="137"/>
      <c r="H97" s="769"/>
      <c r="I97" s="769"/>
      <c r="J97" s="769"/>
      <c r="K97" s="769"/>
      <c r="L97" s="769"/>
      <c r="M97" s="769"/>
      <c r="N97" s="769"/>
      <c r="O97" s="769"/>
      <c r="P97" s="769"/>
      <c r="Q97" s="792"/>
      <c r="R97" s="136"/>
    </row>
    <row r="98" spans="1:18" ht="34.5" customHeight="1">
      <c r="A98" s="743"/>
      <c r="B98" s="102" t="s">
        <v>158</v>
      </c>
      <c r="C98" s="789"/>
      <c r="D98" s="756"/>
      <c r="E98" s="753"/>
      <c r="F98" s="781"/>
      <c r="G98" s="137"/>
      <c r="H98" s="769"/>
      <c r="I98" s="769"/>
      <c r="J98" s="769"/>
      <c r="K98" s="769"/>
      <c r="L98" s="769"/>
      <c r="M98" s="769"/>
      <c r="N98" s="769"/>
      <c r="O98" s="769"/>
      <c r="P98" s="769"/>
      <c r="Q98" s="792"/>
      <c r="R98" s="140"/>
    </row>
    <row r="99" spans="1:18" ht="34.5" customHeight="1">
      <c r="A99" s="741">
        <v>15</v>
      </c>
      <c r="B99" s="71" t="s">
        <v>159</v>
      </c>
      <c r="C99" s="755" t="s">
        <v>160</v>
      </c>
      <c r="D99" s="107"/>
      <c r="E99" s="757" t="s">
        <v>99</v>
      </c>
      <c r="F99" s="136" t="s">
        <v>49</v>
      </c>
      <c r="G99" s="137"/>
      <c r="H99" s="109"/>
      <c r="I99" s="110"/>
      <c r="J99" s="110"/>
      <c r="K99" s="110"/>
      <c r="L99" s="110"/>
      <c r="M99" s="110"/>
      <c r="N99" s="110"/>
      <c r="O99" s="110"/>
      <c r="P99" s="110"/>
      <c r="Q99" s="111"/>
      <c r="R99" s="109"/>
    </row>
    <row r="100" spans="1:18" ht="34.5" customHeight="1">
      <c r="A100" s="742"/>
      <c r="B100" s="89" t="s">
        <v>161</v>
      </c>
      <c r="C100" s="744"/>
      <c r="D100" s="112"/>
      <c r="E100" s="753"/>
      <c r="F100" s="178" t="s">
        <v>51</v>
      </c>
      <c r="G100" s="137"/>
      <c r="H100" s="87"/>
      <c r="I100" s="86"/>
      <c r="J100" s="87"/>
      <c r="K100" s="86"/>
      <c r="L100" s="87"/>
      <c r="M100" s="86"/>
      <c r="N100" s="87"/>
      <c r="O100" s="86"/>
      <c r="P100" s="87"/>
      <c r="Q100" s="88"/>
      <c r="R100" s="115"/>
    </row>
    <row r="101" spans="1:18" ht="34.5" customHeight="1">
      <c r="A101" s="742"/>
      <c r="B101" s="89" t="s">
        <v>162</v>
      </c>
      <c r="C101" s="744"/>
      <c r="D101" s="90"/>
      <c r="E101" s="753"/>
      <c r="F101" s="181" t="s">
        <v>53</v>
      </c>
      <c r="G101" s="151">
        <f>R101*O4</f>
        <v>1.9</v>
      </c>
      <c r="H101" s="118"/>
      <c r="I101" s="87"/>
      <c r="J101" s="119"/>
      <c r="K101" s="87"/>
      <c r="L101" s="119"/>
      <c r="M101" s="87"/>
      <c r="N101" s="119">
        <v>0</v>
      </c>
      <c r="O101" s="87"/>
      <c r="P101" s="171"/>
      <c r="Q101" s="87"/>
      <c r="R101" s="118">
        <v>1.9</v>
      </c>
    </row>
    <row r="102" spans="1:18" ht="34.5" customHeight="1">
      <c r="A102" s="742"/>
      <c r="B102" s="97" t="s">
        <v>163</v>
      </c>
      <c r="C102" s="745"/>
      <c r="D102" s="793" t="s">
        <v>164</v>
      </c>
      <c r="E102" s="786"/>
      <c r="F102" s="794"/>
      <c r="G102" s="184"/>
      <c r="H102" s="763"/>
      <c r="I102" s="764"/>
      <c r="J102" s="764"/>
      <c r="K102" s="764"/>
      <c r="L102" s="764"/>
      <c r="M102" s="764"/>
      <c r="N102" s="764"/>
      <c r="O102" s="764"/>
      <c r="P102" s="764"/>
      <c r="Q102" s="764"/>
      <c r="R102" s="120"/>
    </row>
    <row r="103" spans="1:18" ht="34.5" customHeight="1">
      <c r="A103" s="743"/>
      <c r="B103" s="103" t="s">
        <v>165</v>
      </c>
      <c r="C103" s="756"/>
      <c r="D103" s="793"/>
      <c r="E103" s="750"/>
      <c r="F103" s="794"/>
      <c r="G103" s="184"/>
      <c r="H103" s="765"/>
      <c r="I103" s="752"/>
      <c r="J103" s="752"/>
      <c r="K103" s="752"/>
      <c r="L103" s="752"/>
      <c r="M103" s="752"/>
      <c r="N103" s="752"/>
      <c r="O103" s="752"/>
      <c r="P103" s="752"/>
      <c r="Q103" s="752"/>
      <c r="R103" s="122"/>
    </row>
    <row r="104" spans="1:18" ht="34.5" customHeight="1">
      <c r="A104" s="773">
        <v>16</v>
      </c>
      <c r="B104" s="141" t="s">
        <v>159</v>
      </c>
      <c r="C104" s="744" t="s">
        <v>166</v>
      </c>
      <c r="D104" s="73"/>
      <c r="E104" s="746" t="s">
        <v>99</v>
      </c>
      <c r="F104" s="124" t="s">
        <v>49</v>
      </c>
      <c r="G104" s="114"/>
      <c r="H104" s="185"/>
      <c r="I104" s="186"/>
      <c r="J104" s="186"/>
      <c r="K104" s="186"/>
      <c r="L104" s="186"/>
      <c r="M104" s="186"/>
      <c r="N104" s="186"/>
      <c r="O104" s="186"/>
      <c r="P104" s="186"/>
      <c r="Q104" s="187"/>
      <c r="R104" s="188"/>
    </row>
    <row r="105" spans="1:18" ht="34.5" customHeight="1">
      <c r="A105" s="774"/>
      <c r="B105" s="189" t="s">
        <v>162</v>
      </c>
      <c r="C105" s="789"/>
      <c r="D105" s="112"/>
      <c r="E105" s="796"/>
      <c r="F105" s="113" t="s">
        <v>51</v>
      </c>
      <c r="G105" s="127"/>
      <c r="H105" s="190"/>
      <c r="I105" s="185"/>
      <c r="J105" s="191"/>
      <c r="K105" s="185"/>
      <c r="L105" s="191"/>
      <c r="M105" s="185"/>
      <c r="N105" s="191"/>
      <c r="O105" s="185"/>
      <c r="P105" s="191"/>
      <c r="Q105" s="185"/>
      <c r="R105" s="190"/>
    </row>
    <row r="106" spans="1:18" ht="34.5" customHeight="1">
      <c r="A106" s="774"/>
      <c r="B106" s="142" t="s">
        <v>163</v>
      </c>
      <c r="C106" s="789"/>
      <c r="D106" s="129"/>
      <c r="E106" s="796"/>
      <c r="F106" s="116" t="s">
        <v>53</v>
      </c>
      <c r="G106" s="151">
        <f>R106*O4</f>
        <v>1</v>
      </c>
      <c r="H106" s="185"/>
      <c r="I106" s="192"/>
      <c r="J106" s="185"/>
      <c r="K106" s="192"/>
      <c r="L106" s="185"/>
      <c r="M106" s="192"/>
      <c r="N106" s="185">
        <v>0</v>
      </c>
      <c r="O106" s="192"/>
      <c r="P106" s="74"/>
      <c r="Q106" s="193"/>
      <c r="R106" s="194">
        <v>1</v>
      </c>
    </row>
    <row r="107" spans="1:18" ht="34.5" customHeight="1">
      <c r="A107" s="774"/>
      <c r="B107" s="195" t="s">
        <v>167</v>
      </c>
      <c r="C107" s="795"/>
      <c r="D107" s="196" t="s">
        <v>168</v>
      </c>
      <c r="E107" s="796"/>
      <c r="F107" s="797"/>
      <c r="G107" s="197"/>
      <c r="H107" s="799"/>
      <c r="I107" s="800"/>
      <c r="J107" s="800"/>
      <c r="K107" s="800"/>
      <c r="L107" s="800"/>
      <c r="M107" s="800"/>
      <c r="N107" s="800"/>
      <c r="O107" s="800"/>
      <c r="P107" s="800"/>
      <c r="Q107" s="800"/>
      <c r="R107" s="198"/>
    </row>
    <row r="108" spans="1:18" ht="34.5" customHeight="1">
      <c r="A108" s="775"/>
      <c r="B108" s="200" t="s">
        <v>169</v>
      </c>
      <c r="C108" s="789"/>
      <c r="D108" s="102" t="s">
        <v>170</v>
      </c>
      <c r="E108" s="796"/>
      <c r="F108" s="798"/>
      <c r="G108" s="184"/>
      <c r="H108" s="753"/>
      <c r="I108" s="753"/>
      <c r="J108" s="753"/>
      <c r="K108" s="753"/>
      <c r="L108" s="753"/>
      <c r="M108" s="753"/>
      <c r="N108" s="753"/>
      <c r="O108" s="753"/>
      <c r="P108" s="753"/>
      <c r="Q108" s="754"/>
      <c r="R108" s="106"/>
    </row>
    <row r="109" spans="1:18" ht="34.5" customHeight="1">
      <c r="A109" s="773">
        <v>17</v>
      </c>
      <c r="B109" s="141" t="s">
        <v>171</v>
      </c>
      <c r="C109" s="755" t="s">
        <v>172</v>
      </c>
      <c r="D109" s="107"/>
      <c r="E109" s="757" t="s">
        <v>99</v>
      </c>
      <c r="F109" s="108" t="s">
        <v>49</v>
      </c>
      <c r="G109" s="114"/>
      <c r="H109" s="109"/>
      <c r="I109" s="110"/>
      <c r="J109" s="110"/>
      <c r="K109" s="110"/>
      <c r="L109" s="110"/>
      <c r="M109" s="110"/>
      <c r="N109" s="110"/>
      <c r="O109" s="110"/>
      <c r="P109" s="110"/>
      <c r="Q109" s="111"/>
      <c r="R109" s="109"/>
    </row>
    <row r="110" spans="1:18" ht="34.5" customHeight="1">
      <c r="A110" s="774"/>
      <c r="B110" s="189" t="s">
        <v>173</v>
      </c>
      <c r="C110" s="744"/>
      <c r="D110" s="112"/>
      <c r="E110" s="753"/>
      <c r="F110" s="113" t="s">
        <v>51</v>
      </c>
      <c r="G110" s="114"/>
      <c r="H110" s="87"/>
      <c r="I110" s="86"/>
      <c r="J110" s="87"/>
      <c r="K110" s="86"/>
      <c r="L110" s="87"/>
      <c r="M110" s="86"/>
      <c r="N110" s="87"/>
      <c r="O110" s="86"/>
      <c r="P110" s="87"/>
      <c r="Q110" s="88"/>
      <c r="R110" s="115"/>
    </row>
    <row r="111" spans="1:18" ht="34.5" customHeight="1">
      <c r="A111" s="774"/>
      <c r="B111" s="142" t="s">
        <v>174</v>
      </c>
      <c r="C111" s="744"/>
      <c r="D111" s="129" t="s">
        <v>175</v>
      </c>
      <c r="E111" s="753"/>
      <c r="F111" s="116" t="s">
        <v>53</v>
      </c>
      <c r="G111" s="151">
        <f>R111*O4</f>
        <v>1.1299999999999999</v>
      </c>
      <c r="H111" s="118"/>
      <c r="I111" s="87"/>
      <c r="J111" s="119"/>
      <c r="K111" s="87"/>
      <c r="L111" s="119"/>
      <c r="M111" s="87"/>
      <c r="N111" s="119">
        <v>0</v>
      </c>
      <c r="O111" s="87"/>
      <c r="P111" s="119"/>
      <c r="Q111" s="87"/>
      <c r="R111" s="118">
        <v>1.1299999999999999</v>
      </c>
    </row>
    <row r="112" spans="1:18" ht="34.5" customHeight="1">
      <c r="A112" s="774"/>
      <c r="B112" s="195" t="s">
        <v>176</v>
      </c>
      <c r="C112" s="745"/>
      <c r="D112" s="793"/>
      <c r="E112" s="786"/>
      <c r="F112" s="801"/>
      <c r="G112" s="184"/>
      <c r="H112" s="763"/>
      <c r="I112" s="764"/>
      <c r="J112" s="764"/>
      <c r="K112" s="764"/>
      <c r="L112" s="764"/>
      <c r="M112" s="764"/>
      <c r="N112" s="764"/>
      <c r="O112" s="764"/>
      <c r="P112" s="764"/>
      <c r="Q112" s="764"/>
      <c r="R112" s="120"/>
    </row>
    <row r="113" spans="1:18" ht="34.5" customHeight="1">
      <c r="A113" s="774"/>
      <c r="B113" s="195" t="s">
        <v>177</v>
      </c>
      <c r="C113" s="745"/>
      <c r="D113" s="793"/>
      <c r="E113" s="786"/>
      <c r="F113" s="801"/>
      <c r="G113" s="184"/>
      <c r="H113" s="751"/>
      <c r="I113" s="752"/>
      <c r="J113" s="752"/>
      <c r="K113" s="752"/>
      <c r="L113" s="752"/>
      <c r="M113" s="752"/>
      <c r="N113" s="752"/>
      <c r="O113" s="752"/>
      <c r="P113" s="752"/>
      <c r="Q113" s="752"/>
      <c r="R113" s="100"/>
    </row>
    <row r="114" spans="1:18" ht="34.5" customHeight="1">
      <c r="A114" s="774"/>
      <c r="B114" s="201" t="s">
        <v>178</v>
      </c>
      <c r="C114" s="745"/>
      <c r="D114" s="793"/>
      <c r="E114" s="786"/>
      <c r="F114" s="801"/>
      <c r="G114" s="184"/>
      <c r="H114" s="751"/>
      <c r="I114" s="752"/>
      <c r="J114" s="752"/>
      <c r="K114" s="752"/>
      <c r="L114" s="752"/>
      <c r="M114" s="752"/>
      <c r="N114" s="752"/>
      <c r="O114" s="752"/>
      <c r="P114" s="752"/>
      <c r="Q114" s="752"/>
      <c r="R114" s="100"/>
    </row>
    <row r="115" spans="1:18" ht="34.5" customHeight="1">
      <c r="A115" s="775"/>
      <c r="B115" s="202" t="s">
        <v>179</v>
      </c>
      <c r="C115" s="756"/>
      <c r="D115" s="793"/>
      <c r="E115" s="750"/>
      <c r="F115" s="801"/>
      <c r="G115" s="184"/>
      <c r="H115" s="765"/>
      <c r="I115" s="752"/>
      <c r="J115" s="752"/>
      <c r="K115" s="752"/>
      <c r="L115" s="752"/>
      <c r="M115" s="752"/>
      <c r="N115" s="752"/>
      <c r="O115" s="752"/>
      <c r="P115" s="752"/>
      <c r="Q115" s="752"/>
      <c r="R115" s="122"/>
    </row>
    <row r="116" spans="1:18" ht="34.5" customHeight="1">
      <c r="A116" s="773">
        <v>18</v>
      </c>
      <c r="B116" s="141" t="s">
        <v>180</v>
      </c>
      <c r="C116" s="744" t="s">
        <v>181</v>
      </c>
      <c r="D116" s="73"/>
      <c r="E116" s="746" t="s">
        <v>99</v>
      </c>
      <c r="F116" s="124" t="s">
        <v>49</v>
      </c>
      <c r="G116" s="114"/>
      <c r="H116" s="87"/>
      <c r="I116" s="110"/>
      <c r="J116" s="110"/>
      <c r="K116" s="110"/>
      <c r="L116" s="110"/>
      <c r="M116" s="110"/>
      <c r="N116" s="110"/>
      <c r="O116" s="110"/>
      <c r="P116" s="110"/>
      <c r="Q116" s="111"/>
      <c r="R116" s="126"/>
    </row>
    <row r="117" spans="1:18" ht="34.5" customHeight="1">
      <c r="A117" s="774"/>
      <c r="B117" s="189" t="s">
        <v>182</v>
      </c>
      <c r="C117" s="744"/>
      <c r="D117" s="82"/>
      <c r="E117" s="746"/>
      <c r="F117" s="113" t="s">
        <v>51</v>
      </c>
      <c r="G117" s="127"/>
      <c r="H117" s="128"/>
      <c r="I117" s="87"/>
      <c r="J117" s="86"/>
      <c r="K117" s="87"/>
      <c r="L117" s="86"/>
      <c r="M117" s="87"/>
      <c r="N117" s="86"/>
      <c r="O117" s="87"/>
      <c r="P117" s="86"/>
      <c r="Q117" s="87"/>
      <c r="R117" s="128"/>
    </row>
    <row r="118" spans="1:18" ht="34.5" customHeight="1">
      <c r="A118" s="774"/>
      <c r="B118" s="189" t="s">
        <v>183</v>
      </c>
      <c r="C118" s="744"/>
      <c r="D118" s="90"/>
      <c r="E118" s="746"/>
      <c r="F118" s="116" t="s">
        <v>53</v>
      </c>
      <c r="G118" s="151">
        <f>R118*O4</f>
        <v>1.3</v>
      </c>
      <c r="H118" s="87"/>
      <c r="I118" s="119"/>
      <c r="J118" s="87"/>
      <c r="K118" s="119"/>
      <c r="L118" s="87"/>
      <c r="M118" s="119"/>
      <c r="N118" s="87">
        <v>0</v>
      </c>
      <c r="O118" s="119"/>
      <c r="P118" s="87"/>
      <c r="Q118" s="130"/>
      <c r="R118" s="131">
        <v>1.3</v>
      </c>
    </row>
    <row r="119" spans="1:18" ht="34.5" customHeight="1">
      <c r="A119" s="774"/>
      <c r="B119" s="189"/>
      <c r="C119" s="744"/>
      <c r="D119" s="143" t="s">
        <v>184</v>
      </c>
      <c r="E119" s="746"/>
      <c r="F119" s="98"/>
      <c r="G119" s="144"/>
      <c r="H119" s="763"/>
      <c r="I119" s="764"/>
      <c r="J119" s="764"/>
      <c r="K119" s="764"/>
      <c r="L119" s="764"/>
      <c r="M119" s="764"/>
      <c r="N119" s="764"/>
      <c r="O119" s="764"/>
      <c r="P119" s="764"/>
      <c r="Q119" s="764"/>
      <c r="R119" s="203"/>
    </row>
    <row r="120" spans="1:18" ht="34.5" customHeight="1">
      <c r="A120" s="802">
        <v>19</v>
      </c>
      <c r="B120" s="204" t="s">
        <v>185</v>
      </c>
      <c r="C120" s="804" t="s">
        <v>186</v>
      </c>
      <c r="D120" s="205" t="s">
        <v>187</v>
      </c>
      <c r="E120" s="806" t="s">
        <v>48</v>
      </c>
      <c r="F120" s="206" t="s">
        <v>49</v>
      </c>
      <c r="G120" s="207">
        <f>R120*O4</f>
        <v>1.5</v>
      </c>
      <c r="H120" s="208"/>
      <c r="I120" s="78"/>
      <c r="J120" s="79">
        <v>0</v>
      </c>
      <c r="K120" s="78"/>
      <c r="L120" s="79"/>
      <c r="M120" s="78"/>
      <c r="N120" s="79"/>
      <c r="O120" s="78"/>
      <c r="P120" s="79"/>
      <c r="Q120" s="80"/>
      <c r="R120" s="209">
        <v>1.5</v>
      </c>
    </row>
    <row r="121" spans="1:18" ht="34.5" customHeight="1">
      <c r="A121" s="774"/>
      <c r="B121" s="159" t="s">
        <v>188</v>
      </c>
      <c r="C121" s="744"/>
      <c r="D121" s="82"/>
      <c r="E121" s="746"/>
      <c r="F121" s="113" t="s">
        <v>51</v>
      </c>
      <c r="G121" s="114"/>
      <c r="H121" s="87"/>
      <c r="I121" s="86"/>
      <c r="J121" s="87"/>
      <c r="K121" s="86"/>
      <c r="L121" s="87"/>
      <c r="M121" s="86"/>
      <c r="N121" s="87"/>
      <c r="O121" s="86"/>
      <c r="P121" s="87"/>
      <c r="Q121" s="210"/>
      <c r="R121" s="115"/>
    </row>
    <row r="122" spans="1:18" ht="34.5" customHeight="1">
      <c r="A122" s="774"/>
      <c r="B122" s="189" t="s">
        <v>189</v>
      </c>
      <c r="C122" s="744"/>
      <c r="D122" s="90"/>
      <c r="E122" s="746"/>
      <c r="F122" s="116" t="s">
        <v>53</v>
      </c>
      <c r="G122" s="117"/>
      <c r="H122" s="118"/>
      <c r="I122" s="87"/>
      <c r="J122" s="119"/>
      <c r="K122" s="87"/>
      <c r="L122" s="119"/>
      <c r="M122" s="87"/>
      <c r="N122" s="119"/>
      <c r="O122" s="87"/>
      <c r="P122" s="119"/>
      <c r="Q122" s="125"/>
      <c r="R122" s="211"/>
    </row>
    <row r="123" spans="1:18" ht="34.5" customHeight="1">
      <c r="A123" s="774"/>
      <c r="B123" s="189" t="s">
        <v>190</v>
      </c>
      <c r="C123" s="745"/>
      <c r="D123" s="760" t="s">
        <v>70</v>
      </c>
      <c r="E123" s="758"/>
      <c r="F123" s="762"/>
      <c r="G123" s="114"/>
      <c r="H123" s="763"/>
      <c r="I123" s="764"/>
      <c r="J123" s="764"/>
      <c r="K123" s="764"/>
      <c r="L123" s="764"/>
      <c r="M123" s="764"/>
      <c r="N123" s="764"/>
      <c r="O123" s="764"/>
      <c r="P123" s="764"/>
      <c r="Q123" s="810"/>
      <c r="R123" s="121"/>
    </row>
    <row r="124" spans="1:18" ht="34.5" customHeight="1">
      <c r="A124" s="774"/>
      <c r="B124" s="189" t="s">
        <v>191</v>
      </c>
      <c r="C124" s="745"/>
      <c r="D124" s="760"/>
      <c r="E124" s="758"/>
      <c r="F124" s="762"/>
      <c r="G124" s="114"/>
      <c r="H124" s="751"/>
      <c r="I124" s="752"/>
      <c r="J124" s="752"/>
      <c r="K124" s="752"/>
      <c r="L124" s="752"/>
      <c r="M124" s="752"/>
      <c r="N124" s="752"/>
      <c r="O124" s="752"/>
      <c r="P124" s="752"/>
      <c r="Q124" s="782"/>
      <c r="R124" s="87"/>
    </row>
    <row r="125" spans="1:18" ht="34.5" customHeight="1">
      <c r="A125" s="803"/>
      <c r="B125" s="212" t="s">
        <v>192</v>
      </c>
      <c r="C125" s="805"/>
      <c r="D125" s="808"/>
      <c r="E125" s="807"/>
      <c r="F125" s="809"/>
      <c r="G125" s="213"/>
      <c r="H125" s="811"/>
      <c r="I125" s="812"/>
      <c r="J125" s="812"/>
      <c r="K125" s="812"/>
      <c r="L125" s="812"/>
      <c r="M125" s="812"/>
      <c r="N125" s="812"/>
      <c r="O125" s="812"/>
      <c r="P125" s="812"/>
      <c r="Q125" s="813"/>
      <c r="R125" s="214"/>
    </row>
    <row r="126" spans="1:18" ht="34.5" customHeight="1">
      <c r="A126" s="802">
        <v>20</v>
      </c>
      <c r="B126" s="204" t="s">
        <v>193</v>
      </c>
      <c r="C126" s="814" t="s">
        <v>186</v>
      </c>
      <c r="D126" s="215" t="s">
        <v>194</v>
      </c>
      <c r="E126" s="816" t="s">
        <v>48</v>
      </c>
      <c r="F126" s="216" t="s">
        <v>49</v>
      </c>
      <c r="G126" s="207">
        <f>R126*O4</f>
        <v>1.7</v>
      </c>
      <c r="H126" s="78"/>
      <c r="I126" s="79"/>
      <c r="J126" s="79">
        <v>0</v>
      </c>
      <c r="K126" s="79"/>
      <c r="L126" s="79"/>
      <c r="M126" s="79"/>
      <c r="N126" s="79"/>
      <c r="O126" s="79"/>
      <c r="P126" s="79"/>
      <c r="Q126" s="217"/>
      <c r="R126" s="218">
        <v>1.7</v>
      </c>
    </row>
    <row r="127" spans="1:18" ht="34.5" customHeight="1">
      <c r="A127" s="774"/>
      <c r="B127" s="159" t="s">
        <v>195</v>
      </c>
      <c r="C127" s="744"/>
      <c r="D127" s="82"/>
      <c r="E127" s="817"/>
      <c r="F127" s="219" t="s">
        <v>51</v>
      </c>
      <c r="G127" s="220"/>
      <c r="H127" s="128"/>
      <c r="I127" s="87"/>
      <c r="J127" s="86"/>
      <c r="K127" s="87"/>
      <c r="L127" s="86"/>
      <c r="M127" s="87"/>
      <c r="N127" s="86"/>
      <c r="O127" s="87"/>
      <c r="P127" s="86"/>
      <c r="Q127" s="125"/>
      <c r="R127" s="221"/>
    </row>
    <row r="128" spans="1:18" ht="34.5" customHeight="1">
      <c r="A128" s="774"/>
      <c r="B128" s="189" t="s">
        <v>196</v>
      </c>
      <c r="C128" s="744"/>
      <c r="D128" s="90"/>
      <c r="E128" s="817"/>
      <c r="F128" s="222" t="s">
        <v>53</v>
      </c>
      <c r="G128" s="151"/>
      <c r="H128" s="87"/>
      <c r="I128" s="119"/>
      <c r="J128" s="87"/>
      <c r="K128" s="119"/>
      <c r="L128" s="87"/>
      <c r="M128" s="119"/>
      <c r="N128" s="87"/>
      <c r="O128" s="119"/>
      <c r="P128" s="87"/>
      <c r="Q128" s="223"/>
      <c r="R128" s="131"/>
    </row>
    <row r="129" spans="1:18" ht="34.5" customHeight="1">
      <c r="A129" s="774"/>
      <c r="B129" s="189" t="s">
        <v>197</v>
      </c>
      <c r="C129" s="745"/>
      <c r="D129" s="776" t="s">
        <v>198</v>
      </c>
      <c r="E129" s="817"/>
      <c r="F129" s="820"/>
      <c r="G129" s="224"/>
      <c r="H129" s="763"/>
      <c r="I129" s="764"/>
      <c r="J129" s="764"/>
      <c r="K129" s="764"/>
      <c r="L129" s="764"/>
      <c r="M129" s="764"/>
      <c r="N129" s="764"/>
      <c r="O129" s="764"/>
      <c r="P129" s="764"/>
      <c r="Q129" s="810"/>
      <c r="R129" s="121"/>
    </row>
    <row r="130" spans="1:18" ht="34.5" customHeight="1">
      <c r="A130" s="774"/>
      <c r="B130" s="189" t="s">
        <v>199</v>
      </c>
      <c r="C130" s="744"/>
      <c r="D130" s="777"/>
      <c r="E130" s="817"/>
      <c r="F130" s="821"/>
      <c r="G130" s="225"/>
      <c r="H130" s="752"/>
      <c r="I130" s="752"/>
      <c r="J130" s="752"/>
      <c r="K130" s="752"/>
      <c r="L130" s="752"/>
      <c r="M130" s="752"/>
      <c r="N130" s="752"/>
      <c r="O130" s="752"/>
      <c r="P130" s="752"/>
      <c r="Q130" s="782"/>
      <c r="R130" s="87"/>
    </row>
    <row r="131" spans="1:18" ht="182.25" customHeight="1">
      <c r="A131" s="803"/>
      <c r="B131" s="212" t="s">
        <v>200</v>
      </c>
      <c r="C131" s="815"/>
      <c r="D131" s="819"/>
      <c r="E131" s="818"/>
      <c r="F131" s="822"/>
      <c r="G131" s="226"/>
      <c r="H131" s="812"/>
      <c r="I131" s="812"/>
      <c r="J131" s="812"/>
      <c r="K131" s="812"/>
      <c r="L131" s="812"/>
      <c r="M131" s="812"/>
      <c r="N131" s="812"/>
      <c r="O131" s="812"/>
      <c r="P131" s="812"/>
      <c r="Q131" s="813"/>
      <c r="R131" s="214"/>
    </row>
    <row r="132" spans="1:18" ht="34.5" customHeight="1">
      <c r="A132" s="802">
        <v>21</v>
      </c>
      <c r="B132" s="204" t="s">
        <v>201</v>
      </c>
      <c r="C132" s="804" t="s">
        <v>186</v>
      </c>
      <c r="D132" s="205" t="s">
        <v>202</v>
      </c>
      <c r="E132" s="806" t="s">
        <v>203</v>
      </c>
      <c r="F132" s="206" t="s">
        <v>49</v>
      </c>
      <c r="G132" s="227"/>
      <c r="H132" s="208"/>
      <c r="I132" s="79"/>
      <c r="J132" s="79"/>
      <c r="K132" s="79"/>
      <c r="L132" s="79"/>
      <c r="M132" s="79"/>
      <c r="N132" s="79"/>
      <c r="O132" s="79"/>
      <c r="P132" s="79"/>
      <c r="Q132" s="217"/>
      <c r="R132" s="228"/>
    </row>
    <row r="133" spans="1:18" ht="34.5" customHeight="1">
      <c r="A133" s="774"/>
      <c r="B133" s="189" t="s">
        <v>204</v>
      </c>
      <c r="C133" s="744"/>
      <c r="D133" s="82"/>
      <c r="E133" s="746"/>
      <c r="F133" s="113" t="s">
        <v>51</v>
      </c>
      <c r="G133" s="114"/>
      <c r="H133" s="87"/>
      <c r="I133" s="86"/>
      <c r="J133" s="87"/>
      <c r="K133" s="86"/>
      <c r="L133" s="87"/>
      <c r="M133" s="86"/>
      <c r="N133" s="87"/>
      <c r="O133" s="86"/>
      <c r="P133" s="87"/>
      <c r="Q133" s="210"/>
      <c r="R133" s="115"/>
    </row>
    <row r="134" spans="1:18" ht="34.5" customHeight="1">
      <c r="A134" s="774"/>
      <c r="B134" s="189" t="s">
        <v>205</v>
      </c>
      <c r="C134" s="744"/>
      <c r="D134" s="90"/>
      <c r="E134" s="746"/>
      <c r="F134" s="116" t="s">
        <v>53</v>
      </c>
      <c r="G134" s="151">
        <f>R134*O4</f>
        <v>2</v>
      </c>
      <c r="H134" s="118"/>
      <c r="I134" s="87"/>
      <c r="J134" s="119"/>
      <c r="K134" s="87"/>
      <c r="L134" s="119"/>
      <c r="M134" s="87"/>
      <c r="N134" s="119"/>
      <c r="O134" s="87"/>
      <c r="P134" s="119"/>
      <c r="Q134" s="125">
        <v>0</v>
      </c>
      <c r="R134" s="211">
        <v>2</v>
      </c>
    </row>
    <row r="135" spans="1:18" ht="34.5" customHeight="1">
      <c r="A135" s="774"/>
      <c r="B135" s="189" t="s">
        <v>206</v>
      </c>
      <c r="C135" s="745"/>
      <c r="D135" s="760" t="s">
        <v>207</v>
      </c>
      <c r="E135" s="758"/>
      <c r="F135" s="762"/>
      <c r="G135" s="114"/>
      <c r="H135" s="763"/>
      <c r="I135" s="764"/>
      <c r="J135" s="764"/>
      <c r="K135" s="764"/>
      <c r="L135" s="764"/>
      <c r="M135" s="764"/>
      <c r="N135" s="764"/>
      <c r="O135" s="764"/>
      <c r="P135" s="764"/>
      <c r="Q135" s="810"/>
      <c r="R135" s="121"/>
    </row>
    <row r="136" spans="1:18" ht="34.5" customHeight="1">
      <c r="A136" s="774"/>
      <c r="B136" s="189" t="s">
        <v>208</v>
      </c>
      <c r="C136" s="745"/>
      <c r="D136" s="760"/>
      <c r="E136" s="758"/>
      <c r="F136" s="762"/>
      <c r="G136" s="114"/>
      <c r="H136" s="751"/>
      <c r="I136" s="752"/>
      <c r="J136" s="752"/>
      <c r="K136" s="752"/>
      <c r="L136" s="752"/>
      <c r="M136" s="752"/>
      <c r="N136" s="752"/>
      <c r="O136" s="752"/>
      <c r="P136" s="752"/>
      <c r="Q136" s="782"/>
      <c r="R136" s="87"/>
    </row>
    <row r="137" spans="1:18" ht="34.5" customHeight="1">
      <c r="A137" s="803"/>
      <c r="B137" s="212" t="s">
        <v>209</v>
      </c>
      <c r="C137" s="805"/>
      <c r="D137" s="808"/>
      <c r="E137" s="807"/>
      <c r="F137" s="823"/>
      <c r="G137" s="229"/>
      <c r="H137" s="811"/>
      <c r="I137" s="812"/>
      <c r="J137" s="812"/>
      <c r="K137" s="812"/>
      <c r="L137" s="812"/>
      <c r="M137" s="812"/>
      <c r="N137" s="812"/>
      <c r="O137" s="812"/>
      <c r="P137" s="812"/>
      <c r="Q137" s="813"/>
      <c r="R137" s="214"/>
    </row>
    <row r="138" spans="1:18" ht="34.5" customHeight="1">
      <c r="A138" s="774">
        <v>22</v>
      </c>
      <c r="B138" s="189" t="s">
        <v>210</v>
      </c>
      <c r="C138" s="744" t="s">
        <v>186</v>
      </c>
      <c r="D138" s="230" t="s">
        <v>211</v>
      </c>
      <c r="E138" s="746" t="s">
        <v>48</v>
      </c>
      <c r="F138" s="231" t="s">
        <v>49</v>
      </c>
      <c r="G138" s="151">
        <f>R138*O4</f>
        <v>0.5</v>
      </c>
      <c r="H138" s="185"/>
      <c r="I138" s="232"/>
      <c r="J138" s="232">
        <v>0</v>
      </c>
      <c r="K138" s="232"/>
      <c r="L138" s="232"/>
      <c r="M138" s="232"/>
      <c r="N138" s="232"/>
      <c r="O138" s="232"/>
      <c r="P138" s="232"/>
      <c r="Q138" s="233"/>
      <c r="R138" s="234">
        <v>0.5</v>
      </c>
    </row>
    <row r="139" spans="1:18" ht="34.5" customHeight="1">
      <c r="A139" s="774"/>
      <c r="B139" s="142" t="s">
        <v>212</v>
      </c>
      <c r="C139" s="744"/>
      <c r="D139" s="82"/>
      <c r="E139" s="796"/>
      <c r="F139" s="235" t="s">
        <v>51</v>
      </c>
      <c r="G139" s="236"/>
      <c r="H139" s="190"/>
      <c r="I139" s="185"/>
      <c r="J139" s="191"/>
      <c r="K139" s="185"/>
      <c r="L139" s="191"/>
      <c r="M139" s="105"/>
      <c r="N139" s="191"/>
      <c r="O139" s="185"/>
      <c r="P139" s="191"/>
      <c r="Q139" s="185"/>
      <c r="R139" s="190"/>
    </row>
    <row r="140" spans="1:18" ht="34.5" customHeight="1">
      <c r="A140" s="774"/>
      <c r="B140" s="189" t="s">
        <v>213</v>
      </c>
      <c r="C140" s="744"/>
      <c r="D140" s="90"/>
      <c r="E140" s="796"/>
      <c r="F140" s="116" t="s">
        <v>53</v>
      </c>
      <c r="G140" s="114"/>
      <c r="H140" s="185"/>
      <c r="I140" s="192"/>
      <c r="J140" s="185"/>
      <c r="K140" s="192"/>
      <c r="L140" s="185"/>
      <c r="M140" s="192"/>
      <c r="N140" s="185"/>
      <c r="O140" s="192"/>
      <c r="P140" s="185"/>
      <c r="Q140" s="193"/>
      <c r="R140" s="194"/>
    </row>
    <row r="141" spans="1:18" ht="34.5" customHeight="1">
      <c r="A141" s="774"/>
      <c r="B141" s="189" t="s">
        <v>214</v>
      </c>
      <c r="C141" s="744"/>
      <c r="D141" s="826" t="s">
        <v>215</v>
      </c>
      <c r="E141" s="796"/>
      <c r="F141" s="791"/>
      <c r="G141" s="183"/>
      <c r="H141" s="799"/>
      <c r="I141" s="800"/>
      <c r="J141" s="800"/>
      <c r="K141" s="800"/>
      <c r="L141" s="800"/>
      <c r="M141" s="800"/>
      <c r="N141" s="800"/>
      <c r="O141" s="800"/>
      <c r="P141" s="800"/>
      <c r="Q141" s="800"/>
      <c r="R141" s="198"/>
    </row>
    <row r="142" spans="1:18" ht="34.5" customHeight="1">
      <c r="A142" s="774"/>
      <c r="B142" s="189" t="s">
        <v>216</v>
      </c>
      <c r="C142" s="744"/>
      <c r="D142" s="827"/>
      <c r="E142" s="796"/>
      <c r="F142" s="781"/>
      <c r="G142" s="137"/>
      <c r="H142" s="828"/>
      <c r="I142" s="828"/>
      <c r="J142" s="828"/>
      <c r="K142" s="828"/>
      <c r="L142" s="828"/>
      <c r="M142" s="828"/>
      <c r="N142" s="828"/>
      <c r="O142" s="828"/>
      <c r="P142" s="828"/>
      <c r="Q142" s="829"/>
      <c r="R142" s="238"/>
    </row>
    <row r="143" spans="1:18" ht="34.5" customHeight="1">
      <c r="A143" s="824"/>
      <c r="B143" s="189"/>
      <c r="C143" s="755" t="s">
        <v>186</v>
      </c>
      <c r="D143" s="107" t="s">
        <v>217</v>
      </c>
      <c r="E143" s="757" t="s">
        <v>48</v>
      </c>
      <c r="F143" s="239"/>
      <c r="G143" s="151">
        <f>R143*O4</f>
        <v>0.3</v>
      </c>
      <c r="H143" s="240"/>
      <c r="I143" s="186"/>
      <c r="J143" s="186">
        <v>0</v>
      </c>
      <c r="K143" s="186"/>
      <c r="L143" s="186"/>
      <c r="M143" s="186"/>
      <c r="N143" s="186"/>
      <c r="O143" s="186"/>
      <c r="P143" s="186"/>
      <c r="Q143" s="187"/>
      <c r="R143" s="240">
        <v>0.3</v>
      </c>
    </row>
    <row r="144" spans="1:18" ht="34.5" customHeight="1">
      <c r="A144" s="824"/>
      <c r="B144" s="142"/>
      <c r="C144" s="744"/>
      <c r="D144" s="82"/>
      <c r="E144" s="796"/>
      <c r="F144" s="235" t="s">
        <v>51</v>
      </c>
      <c r="G144" s="114"/>
      <c r="H144" s="185"/>
      <c r="I144" s="191"/>
      <c r="J144" s="185"/>
      <c r="K144" s="191"/>
      <c r="L144" s="185"/>
      <c r="M144" s="241"/>
      <c r="N144" s="185"/>
      <c r="O144" s="191"/>
      <c r="P144" s="185"/>
      <c r="Q144" s="242"/>
      <c r="R144" s="243"/>
    </row>
    <row r="145" spans="1:18" ht="34.5" customHeight="1">
      <c r="A145" s="824"/>
      <c r="B145" s="189"/>
      <c r="C145" s="744"/>
      <c r="D145" s="90"/>
      <c r="E145" s="796"/>
      <c r="F145" s="116" t="s">
        <v>53</v>
      </c>
      <c r="G145" s="117"/>
      <c r="H145" s="244"/>
      <c r="I145" s="185"/>
      <c r="J145" s="192"/>
      <c r="K145" s="185"/>
      <c r="L145" s="192"/>
      <c r="M145" s="185"/>
      <c r="N145" s="192"/>
      <c r="O145" s="185"/>
      <c r="P145" s="192"/>
      <c r="Q145" s="185"/>
      <c r="R145" s="244"/>
    </row>
    <row r="146" spans="1:18" ht="34.5" customHeight="1">
      <c r="A146" s="824"/>
      <c r="B146" s="189"/>
      <c r="C146" s="744"/>
      <c r="D146" s="826" t="s">
        <v>215</v>
      </c>
      <c r="E146" s="796"/>
      <c r="F146" s="791"/>
      <c r="G146" s="183"/>
      <c r="H146" s="799"/>
      <c r="I146" s="800"/>
      <c r="J146" s="800"/>
      <c r="K146" s="800"/>
      <c r="L146" s="800"/>
      <c r="M146" s="800"/>
      <c r="N146" s="800"/>
      <c r="O146" s="800"/>
      <c r="P146" s="800"/>
      <c r="Q146" s="800"/>
      <c r="R146" s="198"/>
    </row>
    <row r="147" spans="1:18" ht="34.5" customHeight="1">
      <c r="A147" s="824"/>
      <c r="B147" s="189"/>
      <c r="C147" s="744"/>
      <c r="D147" s="827"/>
      <c r="E147" s="796"/>
      <c r="F147" s="781"/>
      <c r="G147" s="137"/>
      <c r="H147" s="828"/>
      <c r="I147" s="828"/>
      <c r="J147" s="828"/>
      <c r="K147" s="828"/>
      <c r="L147" s="828"/>
      <c r="M147" s="828"/>
      <c r="N147" s="828"/>
      <c r="O147" s="828"/>
      <c r="P147" s="828"/>
      <c r="Q147" s="829"/>
      <c r="R147" s="238"/>
    </row>
    <row r="148" spans="1:18" ht="34.5" customHeight="1">
      <c r="A148" s="824"/>
      <c r="B148" s="189"/>
      <c r="C148" s="755" t="s">
        <v>186</v>
      </c>
      <c r="D148" s="107" t="s">
        <v>218</v>
      </c>
      <c r="E148" s="757" t="s">
        <v>48</v>
      </c>
      <c r="F148" s="239"/>
      <c r="G148" s="151">
        <f>R148*O4</f>
        <v>0.2</v>
      </c>
      <c r="H148" s="240"/>
      <c r="I148" s="186"/>
      <c r="J148" s="186">
        <v>0</v>
      </c>
      <c r="K148" s="186"/>
      <c r="L148" s="186"/>
      <c r="M148" s="186"/>
      <c r="N148" s="186"/>
      <c r="O148" s="186"/>
      <c r="P148" s="186"/>
      <c r="Q148" s="187"/>
      <c r="R148" s="240">
        <v>0.2</v>
      </c>
    </row>
    <row r="149" spans="1:18" ht="34.5" customHeight="1">
      <c r="A149" s="824"/>
      <c r="B149" s="142"/>
      <c r="C149" s="744"/>
      <c r="D149" s="82"/>
      <c r="E149" s="796"/>
      <c r="F149" s="235" t="s">
        <v>51</v>
      </c>
      <c r="G149" s="114"/>
      <c r="H149" s="185"/>
      <c r="I149" s="191"/>
      <c r="J149" s="185"/>
      <c r="K149" s="191"/>
      <c r="L149" s="185"/>
      <c r="M149" s="241"/>
      <c r="N149" s="185"/>
      <c r="O149" s="191"/>
      <c r="P149" s="185"/>
      <c r="Q149" s="242"/>
      <c r="R149" s="243"/>
    </row>
    <row r="150" spans="1:18" ht="34.5" customHeight="1">
      <c r="A150" s="824"/>
      <c r="B150" s="189"/>
      <c r="C150" s="744"/>
      <c r="D150" s="90"/>
      <c r="E150" s="796"/>
      <c r="F150" s="116" t="s">
        <v>53</v>
      </c>
      <c r="G150" s="117"/>
      <c r="H150" s="244"/>
      <c r="I150" s="185"/>
      <c r="J150" s="192"/>
      <c r="K150" s="185"/>
      <c r="L150" s="192"/>
      <c r="M150" s="185"/>
      <c r="N150" s="192"/>
      <c r="O150" s="185"/>
      <c r="P150" s="192"/>
      <c r="Q150" s="185"/>
      <c r="R150" s="244"/>
    </row>
    <row r="151" spans="1:18" ht="34.5" customHeight="1">
      <c r="A151" s="824"/>
      <c r="B151" s="189"/>
      <c r="C151" s="744"/>
      <c r="D151" s="826" t="s">
        <v>215</v>
      </c>
      <c r="E151" s="796"/>
      <c r="F151" s="791"/>
      <c r="G151" s="183"/>
      <c r="H151" s="799"/>
      <c r="I151" s="800"/>
      <c r="J151" s="800"/>
      <c r="K151" s="800"/>
      <c r="L151" s="800"/>
      <c r="M151" s="800"/>
      <c r="N151" s="800"/>
      <c r="O151" s="800"/>
      <c r="P151" s="800"/>
      <c r="Q151" s="800"/>
      <c r="R151" s="198"/>
    </row>
    <row r="152" spans="1:18" ht="34.5" customHeight="1">
      <c r="A152" s="824"/>
      <c r="B152" s="189"/>
      <c r="C152" s="744"/>
      <c r="D152" s="827"/>
      <c r="E152" s="796"/>
      <c r="F152" s="781"/>
      <c r="G152" s="137"/>
      <c r="H152" s="828"/>
      <c r="I152" s="828"/>
      <c r="J152" s="828"/>
      <c r="K152" s="828"/>
      <c r="L152" s="828"/>
      <c r="M152" s="828"/>
      <c r="N152" s="828"/>
      <c r="O152" s="828"/>
      <c r="P152" s="828"/>
      <c r="Q152" s="829"/>
      <c r="R152" s="238"/>
    </row>
    <row r="153" spans="1:18" ht="34.5" customHeight="1">
      <c r="A153" s="824"/>
      <c r="B153" s="189"/>
      <c r="C153" s="755" t="s">
        <v>186</v>
      </c>
      <c r="D153" s="107" t="s">
        <v>219</v>
      </c>
      <c r="E153" s="757" t="s">
        <v>48</v>
      </c>
      <c r="F153" s="239"/>
      <c r="G153" s="151">
        <f>R153*O4</f>
        <v>0.3</v>
      </c>
      <c r="H153" s="240"/>
      <c r="I153" s="186"/>
      <c r="J153" s="186">
        <v>0</v>
      </c>
      <c r="K153" s="186"/>
      <c r="L153" s="186"/>
      <c r="M153" s="186"/>
      <c r="N153" s="186"/>
      <c r="O153" s="186"/>
      <c r="P153" s="186"/>
      <c r="Q153" s="187"/>
      <c r="R153" s="240">
        <v>0.3</v>
      </c>
    </row>
    <row r="154" spans="1:18" ht="34.5" customHeight="1">
      <c r="A154" s="824"/>
      <c r="B154" s="142"/>
      <c r="C154" s="744"/>
      <c r="D154" s="82"/>
      <c r="E154" s="796"/>
      <c r="F154" s="235" t="s">
        <v>51</v>
      </c>
      <c r="G154" s="114"/>
      <c r="H154" s="185"/>
      <c r="I154" s="191"/>
      <c r="J154" s="185"/>
      <c r="K154" s="191"/>
      <c r="L154" s="185"/>
      <c r="M154" s="241"/>
      <c r="N154" s="185"/>
      <c r="O154" s="191"/>
      <c r="P154" s="185"/>
      <c r="Q154" s="242"/>
      <c r="R154" s="243"/>
    </row>
    <row r="155" spans="1:18" ht="34.5" customHeight="1">
      <c r="A155" s="824"/>
      <c r="B155" s="189"/>
      <c r="C155" s="744"/>
      <c r="D155" s="90"/>
      <c r="E155" s="796"/>
      <c r="F155" s="116" t="s">
        <v>53</v>
      </c>
      <c r="G155" s="117"/>
      <c r="H155" s="244"/>
      <c r="I155" s="185"/>
      <c r="J155" s="192"/>
      <c r="K155" s="185"/>
      <c r="L155" s="192"/>
      <c r="M155" s="185"/>
      <c r="N155" s="192"/>
      <c r="O155" s="185"/>
      <c r="P155" s="192"/>
      <c r="Q155" s="185"/>
      <c r="R155" s="244"/>
    </row>
    <row r="156" spans="1:18" ht="34.5" customHeight="1">
      <c r="A156" s="824"/>
      <c r="B156" s="189"/>
      <c r="C156" s="744"/>
      <c r="D156" s="826" t="s">
        <v>215</v>
      </c>
      <c r="E156" s="796"/>
      <c r="F156" s="791"/>
      <c r="G156" s="183"/>
      <c r="H156" s="799"/>
      <c r="I156" s="800"/>
      <c r="J156" s="800"/>
      <c r="K156" s="800"/>
      <c r="L156" s="800"/>
      <c r="M156" s="800"/>
      <c r="N156" s="800"/>
      <c r="O156" s="800"/>
      <c r="P156" s="800"/>
      <c r="Q156" s="800"/>
      <c r="R156" s="198"/>
    </row>
    <row r="157" spans="1:18" ht="34.5" customHeight="1">
      <c r="A157" s="825"/>
      <c r="B157" s="202"/>
      <c r="C157" s="744"/>
      <c r="D157" s="827"/>
      <c r="E157" s="796"/>
      <c r="F157" s="781"/>
      <c r="G157" s="137"/>
      <c r="H157" s="828"/>
      <c r="I157" s="828"/>
      <c r="J157" s="828"/>
      <c r="K157" s="828"/>
      <c r="L157" s="828"/>
      <c r="M157" s="828"/>
      <c r="N157" s="828"/>
      <c r="O157" s="828"/>
      <c r="P157" s="828"/>
      <c r="Q157" s="829"/>
      <c r="R157" s="238"/>
    </row>
    <row r="158" spans="1:18" ht="34.5" customHeight="1">
      <c r="A158" s="773">
        <v>23</v>
      </c>
      <c r="B158" s="141" t="s">
        <v>220</v>
      </c>
      <c r="C158" s="755" t="s">
        <v>221</v>
      </c>
      <c r="D158" s="107"/>
      <c r="E158" s="757" t="s">
        <v>99</v>
      </c>
      <c r="F158" s="108" t="s">
        <v>49</v>
      </c>
      <c r="G158" s="114"/>
      <c r="H158" s="109"/>
      <c r="I158" s="110"/>
      <c r="J158" s="110"/>
      <c r="K158" s="110"/>
      <c r="L158" s="110"/>
      <c r="M158" s="110"/>
      <c r="N158" s="110"/>
      <c r="O158" s="110"/>
      <c r="P158" s="110"/>
      <c r="Q158" s="111"/>
      <c r="R158" s="109"/>
    </row>
    <row r="159" spans="1:18" ht="34.5" customHeight="1">
      <c r="A159" s="774"/>
      <c r="B159" s="159" t="s">
        <v>222</v>
      </c>
      <c r="C159" s="744"/>
      <c r="D159" s="82"/>
      <c r="E159" s="796"/>
      <c r="F159" s="113" t="s">
        <v>51</v>
      </c>
      <c r="G159" s="114"/>
      <c r="H159" s="87"/>
      <c r="I159" s="86"/>
      <c r="J159" s="87"/>
      <c r="K159" s="86"/>
      <c r="L159" s="87"/>
      <c r="M159" s="86"/>
      <c r="N159" s="87"/>
      <c r="O159" s="86"/>
      <c r="P159" s="87"/>
      <c r="Q159" s="88"/>
      <c r="R159" s="115"/>
    </row>
    <row r="160" spans="1:18" ht="34.5" customHeight="1">
      <c r="A160" s="774"/>
      <c r="B160" s="159" t="s">
        <v>223</v>
      </c>
      <c r="C160" s="744"/>
      <c r="D160" s="90"/>
      <c r="E160" s="796"/>
      <c r="F160" s="116" t="s">
        <v>53</v>
      </c>
      <c r="G160" s="151">
        <f>R160*O4</f>
        <v>1.8</v>
      </c>
      <c r="H160" s="118"/>
      <c r="I160" s="87"/>
      <c r="J160" s="119"/>
      <c r="K160" s="87"/>
      <c r="L160" s="119"/>
      <c r="M160" s="87"/>
      <c r="N160" s="119"/>
      <c r="O160" s="87"/>
      <c r="P160" s="119"/>
      <c r="Q160" s="87">
        <v>1.8</v>
      </c>
      <c r="R160" s="118">
        <v>1.8</v>
      </c>
    </row>
    <row r="161" spans="1:18" ht="34.5" customHeight="1">
      <c r="A161" s="774"/>
      <c r="B161" s="189" t="s">
        <v>224</v>
      </c>
      <c r="C161" s="745"/>
      <c r="D161" s="793" t="s">
        <v>225</v>
      </c>
      <c r="E161" s="830"/>
      <c r="F161" s="832"/>
      <c r="G161" s="245"/>
      <c r="H161" s="763"/>
      <c r="I161" s="764"/>
      <c r="J161" s="764"/>
      <c r="K161" s="764"/>
      <c r="L161" s="764"/>
      <c r="M161" s="764"/>
      <c r="N161" s="764"/>
      <c r="O161" s="764"/>
      <c r="P161" s="764"/>
      <c r="Q161" s="764"/>
      <c r="R161" s="120"/>
    </row>
    <row r="162" spans="1:18" ht="34.5" customHeight="1">
      <c r="A162" s="774"/>
      <c r="B162" s="189" t="s">
        <v>226</v>
      </c>
      <c r="C162" s="745"/>
      <c r="D162" s="793"/>
      <c r="E162" s="830"/>
      <c r="F162" s="833"/>
      <c r="G162" s="246"/>
      <c r="H162" s="770"/>
      <c r="I162" s="769"/>
      <c r="J162" s="769"/>
      <c r="K162" s="769"/>
      <c r="L162" s="769"/>
      <c r="M162" s="769"/>
      <c r="N162" s="769"/>
      <c r="O162" s="769"/>
      <c r="P162" s="769"/>
      <c r="Q162" s="769"/>
      <c r="R162" s="138"/>
    </row>
    <row r="163" spans="1:18" ht="34.5" customHeight="1">
      <c r="A163" s="775"/>
      <c r="B163" s="202" t="s">
        <v>227</v>
      </c>
      <c r="C163" s="756"/>
      <c r="D163" s="793"/>
      <c r="E163" s="831"/>
      <c r="F163" s="833"/>
      <c r="G163" s="246"/>
      <c r="H163" s="771"/>
      <c r="I163" s="769"/>
      <c r="J163" s="769"/>
      <c r="K163" s="769"/>
      <c r="L163" s="769"/>
      <c r="M163" s="769"/>
      <c r="N163" s="769"/>
      <c r="O163" s="769"/>
      <c r="P163" s="769"/>
      <c r="Q163" s="769"/>
      <c r="R163" s="139"/>
    </row>
    <row r="164" spans="1:18" ht="34.5" customHeight="1">
      <c r="A164" s="834">
        <v>24</v>
      </c>
      <c r="B164" s="837" t="s">
        <v>228</v>
      </c>
      <c r="C164" s="744" t="s">
        <v>160</v>
      </c>
      <c r="D164" s="73" t="s">
        <v>229</v>
      </c>
      <c r="E164" s="796" t="s">
        <v>48</v>
      </c>
      <c r="F164" s="124" t="s">
        <v>49</v>
      </c>
      <c r="G164" s="151">
        <f>R164*O4</f>
        <v>0.5</v>
      </c>
      <c r="H164" s="87">
        <v>0</v>
      </c>
      <c r="I164" s="110"/>
      <c r="J164" s="110"/>
      <c r="K164" s="110"/>
      <c r="L164" s="110"/>
      <c r="M164" s="110"/>
      <c r="N164" s="110"/>
      <c r="O164" s="110"/>
      <c r="P164" s="110"/>
      <c r="Q164" s="111"/>
      <c r="R164" s="126">
        <v>0.5</v>
      </c>
    </row>
    <row r="165" spans="1:18" ht="34.5" customHeight="1">
      <c r="A165" s="835"/>
      <c r="B165" s="838"/>
      <c r="C165" s="840"/>
      <c r="D165" s="88"/>
      <c r="E165" s="830"/>
      <c r="F165" s="108" t="s">
        <v>51</v>
      </c>
      <c r="G165" s="114"/>
      <c r="H165" s="128"/>
      <c r="I165" s="87"/>
      <c r="J165" s="86"/>
      <c r="K165" s="87"/>
      <c r="L165" s="86"/>
      <c r="M165" s="87"/>
      <c r="N165" s="86"/>
      <c r="O165" s="87"/>
      <c r="P165" s="86"/>
      <c r="Q165" s="87"/>
      <c r="R165" s="128"/>
    </row>
    <row r="166" spans="1:18" ht="34.5" customHeight="1">
      <c r="A166" s="835"/>
      <c r="B166" s="838"/>
      <c r="C166" s="744"/>
      <c r="D166" s="90"/>
      <c r="E166" s="796"/>
      <c r="F166" s="116" t="s">
        <v>53</v>
      </c>
      <c r="G166" s="114"/>
      <c r="H166" s="87"/>
      <c r="I166" s="119"/>
      <c r="J166" s="87"/>
      <c r="K166" s="119"/>
      <c r="L166" s="87"/>
      <c r="M166" s="119"/>
      <c r="N166" s="87"/>
      <c r="O166" s="119"/>
      <c r="P166" s="87"/>
      <c r="Q166" s="130"/>
      <c r="R166" s="131"/>
    </row>
    <row r="167" spans="1:18" ht="32.25">
      <c r="A167" s="836"/>
      <c r="B167" s="839"/>
      <c r="C167" s="744"/>
      <c r="D167" s="132"/>
      <c r="E167" s="796"/>
      <c r="F167" s="153"/>
      <c r="G167" s="154"/>
      <c r="H167" s="784"/>
      <c r="I167" s="785"/>
      <c r="J167" s="785"/>
      <c r="K167" s="785"/>
      <c r="L167" s="785"/>
      <c r="M167" s="785"/>
      <c r="N167" s="785"/>
      <c r="O167" s="785"/>
      <c r="P167" s="785"/>
      <c r="Q167" s="785"/>
      <c r="R167" s="155"/>
    </row>
    <row r="168" spans="1:18" ht="34.5" customHeight="1">
      <c r="A168" s="834">
        <v>25</v>
      </c>
      <c r="B168" s="837" t="s">
        <v>230</v>
      </c>
      <c r="C168" s="755" t="s">
        <v>160</v>
      </c>
      <c r="D168" s="107" t="s">
        <v>231</v>
      </c>
      <c r="E168" s="841" t="s">
        <v>48</v>
      </c>
      <c r="F168" s="108" t="s">
        <v>49</v>
      </c>
      <c r="G168" s="151">
        <f>R168*O4</f>
        <v>0.8</v>
      </c>
      <c r="H168" s="109">
        <v>0</v>
      </c>
      <c r="I168" s="87"/>
      <c r="J168" s="110"/>
      <c r="K168" s="87"/>
      <c r="L168" s="110"/>
      <c r="M168" s="87"/>
      <c r="N168" s="110"/>
      <c r="O168" s="87"/>
      <c r="P168" s="110"/>
      <c r="Q168" s="87"/>
      <c r="R168" s="109">
        <v>0.8</v>
      </c>
    </row>
    <row r="169" spans="1:18" ht="34.5" customHeight="1">
      <c r="A169" s="835"/>
      <c r="B169" s="838"/>
      <c r="C169" s="840"/>
      <c r="D169" s="88"/>
      <c r="E169" s="830"/>
      <c r="F169" s="113" t="s">
        <v>51</v>
      </c>
      <c r="G169" s="114"/>
      <c r="H169" s="87"/>
      <c r="I169" s="86"/>
      <c r="J169" s="87"/>
      <c r="K169" s="86"/>
      <c r="L169" s="87"/>
      <c r="M169" s="86"/>
      <c r="N169" s="87"/>
      <c r="O169" s="86"/>
      <c r="P169" s="87"/>
      <c r="Q169" s="88"/>
      <c r="R169" s="115"/>
    </row>
    <row r="170" spans="1:18" ht="34.5" customHeight="1">
      <c r="A170" s="835"/>
      <c r="B170" s="838"/>
      <c r="C170" s="744"/>
      <c r="D170" s="90"/>
      <c r="E170" s="796"/>
      <c r="F170" s="116" t="s">
        <v>53</v>
      </c>
      <c r="G170" s="117"/>
      <c r="H170" s="118"/>
      <c r="I170" s="87"/>
      <c r="J170" s="119"/>
      <c r="K170" s="87"/>
      <c r="L170" s="119"/>
      <c r="M170" s="87"/>
      <c r="N170" s="119"/>
      <c r="O170" s="87"/>
      <c r="P170" s="119"/>
      <c r="Q170" s="87"/>
      <c r="R170" s="118"/>
    </row>
    <row r="171" spans="1:18" ht="32.25">
      <c r="A171" s="836"/>
      <c r="B171" s="839"/>
      <c r="C171" s="744"/>
      <c r="D171" s="132"/>
      <c r="E171" s="796"/>
      <c r="F171" s="153"/>
      <c r="G171" s="154"/>
      <c r="H171" s="784"/>
      <c r="I171" s="785"/>
      <c r="J171" s="785"/>
      <c r="K171" s="785"/>
      <c r="L171" s="785"/>
      <c r="M171" s="785"/>
      <c r="N171" s="785"/>
      <c r="O171" s="785"/>
      <c r="P171" s="785"/>
      <c r="Q171" s="785"/>
      <c r="R171" s="155"/>
    </row>
    <row r="172" spans="1:18" ht="34.5" customHeight="1">
      <c r="A172" s="741">
        <v>26</v>
      </c>
      <c r="B172" s="842" t="s">
        <v>232</v>
      </c>
      <c r="C172" s="755" t="s">
        <v>233</v>
      </c>
      <c r="D172" s="107" t="s">
        <v>229</v>
      </c>
      <c r="E172" s="841" t="s">
        <v>48</v>
      </c>
      <c r="F172" s="108" t="s">
        <v>49</v>
      </c>
      <c r="G172" s="151">
        <f>R172*O4</f>
        <v>0.2</v>
      </c>
      <c r="H172" s="109">
        <v>0</v>
      </c>
      <c r="I172" s="87"/>
      <c r="J172" s="110"/>
      <c r="K172" s="87"/>
      <c r="L172" s="110"/>
      <c r="M172" s="87"/>
      <c r="N172" s="110"/>
      <c r="O172" s="87"/>
      <c r="P172" s="110"/>
      <c r="Q172" s="87"/>
      <c r="R172" s="109">
        <v>0.2</v>
      </c>
    </row>
    <row r="173" spans="1:18" ht="34.5" customHeight="1">
      <c r="A173" s="742"/>
      <c r="B173" s="843"/>
      <c r="C173" s="840"/>
      <c r="D173" s="88"/>
      <c r="E173" s="830"/>
      <c r="F173" s="113" t="s">
        <v>51</v>
      </c>
      <c r="G173" s="114"/>
      <c r="H173" s="87"/>
      <c r="I173" s="86"/>
      <c r="J173" s="87"/>
      <c r="K173" s="86"/>
      <c r="L173" s="87"/>
      <c r="M173" s="86"/>
      <c r="N173" s="87"/>
      <c r="O173" s="86"/>
      <c r="P173" s="87"/>
      <c r="Q173" s="88"/>
      <c r="R173" s="115"/>
    </row>
    <row r="174" spans="1:18" ht="34.5" customHeight="1">
      <c r="A174" s="742"/>
      <c r="B174" s="843"/>
      <c r="C174" s="744"/>
      <c r="D174" s="90"/>
      <c r="E174" s="796"/>
      <c r="F174" s="116" t="s">
        <v>53</v>
      </c>
      <c r="G174" s="117"/>
      <c r="H174" s="118"/>
      <c r="I174" s="87"/>
      <c r="J174" s="119"/>
      <c r="K174" s="87"/>
      <c r="L174" s="119"/>
      <c r="M174" s="87"/>
      <c r="N174" s="119"/>
      <c r="O174" s="87"/>
      <c r="P174" s="119"/>
      <c r="Q174" s="87"/>
      <c r="R174" s="118"/>
    </row>
    <row r="175" spans="1:18" ht="34.5" customHeight="1">
      <c r="A175" s="742"/>
      <c r="B175" s="843"/>
      <c r="C175" s="744"/>
      <c r="D175" s="132"/>
      <c r="E175" s="796"/>
      <c r="F175" s="153"/>
      <c r="G175" s="154"/>
      <c r="H175" s="784"/>
      <c r="I175" s="785"/>
      <c r="J175" s="785"/>
      <c r="K175" s="785"/>
      <c r="L175" s="785"/>
      <c r="M175" s="785"/>
      <c r="N175" s="785"/>
      <c r="O175" s="785"/>
      <c r="P175" s="785"/>
      <c r="Q175" s="785"/>
      <c r="R175" s="155"/>
    </row>
    <row r="176" spans="1:18" ht="34.5" customHeight="1">
      <c r="A176" s="824"/>
      <c r="B176" s="843"/>
      <c r="C176" s="755" t="s">
        <v>233</v>
      </c>
      <c r="D176" s="107" t="s">
        <v>234</v>
      </c>
      <c r="E176" s="841" t="s">
        <v>48</v>
      </c>
      <c r="F176" s="108" t="s">
        <v>49</v>
      </c>
      <c r="G176" s="151">
        <f>R176*O4</f>
        <v>0.5</v>
      </c>
      <c r="H176" s="109">
        <v>0</v>
      </c>
      <c r="I176" s="87"/>
      <c r="J176" s="110"/>
      <c r="K176" s="87"/>
      <c r="L176" s="110"/>
      <c r="M176" s="87"/>
      <c r="N176" s="110"/>
      <c r="O176" s="87"/>
      <c r="P176" s="110"/>
      <c r="Q176" s="87"/>
      <c r="R176" s="109">
        <v>0.5</v>
      </c>
    </row>
    <row r="177" spans="1:18" ht="34.5" customHeight="1">
      <c r="A177" s="824"/>
      <c r="B177" s="843"/>
      <c r="C177" s="840"/>
      <c r="D177" s="88"/>
      <c r="E177" s="830"/>
      <c r="F177" s="113" t="s">
        <v>51</v>
      </c>
      <c r="G177" s="114"/>
      <c r="H177" s="87"/>
      <c r="I177" s="86"/>
      <c r="J177" s="87"/>
      <c r="K177" s="86"/>
      <c r="L177" s="87"/>
      <c r="M177" s="86"/>
      <c r="N177" s="87"/>
      <c r="O177" s="86"/>
      <c r="P177" s="87"/>
      <c r="Q177" s="88"/>
      <c r="R177" s="115"/>
    </row>
    <row r="178" spans="1:18" ht="34.5" customHeight="1">
      <c r="A178" s="824"/>
      <c r="B178" s="843"/>
      <c r="C178" s="744"/>
      <c r="D178" s="90"/>
      <c r="E178" s="796"/>
      <c r="F178" s="116" t="s">
        <v>53</v>
      </c>
      <c r="G178" s="117"/>
      <c r="H178" s="118"/>
      <c r="I178" s="87"/>
      <c r="J178" s="119"/>
      <c r="K178" s="87"/>
      <c r="L178" s="119"/>
      <c r="M178" s="87"/>
      <c r="N178" s="119"/>
      <c r="O178" s="87"/>
      <c r="P178" s="119"/>
      <c r="Q178" s="87"/>
      <c r="R178" s="118"/>
    </row>
    <row r="179" spans="1:18" ht="34.5" customHeight="1">
      <c r="A179" s="824"/>
      <c r="B179" s="843"/>
      <c r="C179" s="744"/>
      <c r="D179" s="132"/>
      <c r="E179" s="796"/>
      <c r="F179" s="153"/>
      <c r="G179" s="154"/>
      <c r="H179" s="784"/>
      <c r="I179" s="785"/>
      <c r="J179" s="785"/>
      <c r="K179" s="785"/>
      <c r="L179" s="785"/>
      <c r="M179" s="785"/>
      <c r="N179" s="785"/>
      <c r="O179" s="785"/>
      <c r="P179" s="785"/>
      <c r="Q179" s="785"/>
      <c r="R179" s="155"/>
    </row>
    <row r="180" spans="1:18" ht="34.5" customHeight="1">
      <c r="A180" s="824"/>
      <c r="B180" s="843"/>
      <c r="C180" s="755" t="s">
        <v>233</v>
      </c>
      <c r="D180" s="107" t="s">
        <v>235</v>
      </c>
      <c r="E180" s="841" t="s">
        <v>48</v>
      </c>
      <c r="F180" s="108" t="s">
        <v>49</v>
      </c>
      <c r="G180" s="151">
        <f>R180*O4</f>
        <v>0.4</v>
      </c>
      <c r="H180" s="109">
        <v>0</v>
      </c>
      <c r="I180" s="87"/>
      <c r="J180" s="110"/>
      <c r="K180" s="87"/>
      <c r="L180" s="110"/>
      <c r="M180" s="87"/>
      <c r="N180" s="110"/>
      <c r="O180" s="87"/>
      <c r="P180" s="110"/>
      <c r="Q180" s="87"/>
      <c r="R180" s="109">
        <v>0.4</v>
      </c>
    </row>
    <row r="181" spans="1:18" ht="34.5" customHeight="1">
      <c r="A181" s="824"/>
      <c r="B181" s="843"/>
      <c r="C181" s="840"/>
      <c r="D181" s="88"/>
      <c r="E181" s="830"/>
      <c r="F181" s="113" t="s">
        <v>51</v>
      </c>
      <c r="G181" s="114"/>
      <c r="H181" s="87"/>
      <c r="I181" s="86"/>
      <c r="J181" s="87"/>
      <c r="K181" s="86"/>
      <c r="L181" s="87"/>
      <c r="M181" s="86"/>
      <c r="N181" s="87"/>
      <c r="O181" s="86"/>
      <c r="P181" s="87"/>
      <c r="Q181" s="88"/>
      <c r="R181" s="115"/>
    </row>
    <row r="182" spans="1:18" ht="34.5" customHeight="1">
      <c r="A182" s="824"/>
      <c r="B182" s="843"/>
      <c r="C182" s="744"/>
      <c r="D182" s="90"/>
      <c r="E182" s="796"/>
      <c r="F182" s="116" t="s">
        <v>53</v>
      </c>
      <c r="G182" s="117"/>
      <c r="H182" s="118"/>
      <c r="I182" s="87"/>
      <c r="J182" s="119"/>
      <c r="K182" s="87"/>
      <c r="L182" s="119"/>
      <c r="M182" s="87"/>
      <c r="N182" s="119"/>
      <c r="O182" s="87"/>
      <c r="P182" s="119"/>
      <c r="Q182" s="87"/>
      <c r="R182" s="118"/>
    </row>
    <row r="183" spans="1:18" ht="34.5" customHeight="1">
      <c r="A183" s="824"/>
      <c r="B183" s="843"/>
      <c r="C183" s="744"/>
      <c r="D183" s="132"/>
      <c r="E183" s="796"/>
      <c r="F183" s="153"/>
      <c r="G183" s="154"/>
      <c r="H183" s="784"/>
      <c r="I183" s="785"/>
      <c r="J183" s="785"/>
      <c r="K183" s="785"/>
      <c r="L183" s="785"/>
      <c r="M183" s="785"/>
      <c r="N183" s="785"/>
      <c r="O183" s="785"/>
      <c r="P183" s="785"/>
      <c r="Q183" s="785"/>
      <c r="R183" s="155"/>
    </row>
    <row r="184" spans="1:18" ht="34.5" customHeight="1">
      <c r="A184" s="824"/>
      <c r="B184" s="843"/>
      <c r="C184" s="755" t="s">
        <v>233</v>
      </c>
      <c r="D184" s="107" t="s">
        <v>194</v>
      </c>
      <c r="E184" s="841" t="s">
        <v>48</v>
      </c>
      <c r="F184" s="108" t="s">
        <v>49</v>
      </c>
      <c r="G184" s="151">
        <f>R184*O4</f>
        <v>0.36</v>
      </c>
      <c r="H184" s="109">
        <v>0</v>
      </c>
      <c r="I184" s="87"/>
      <c r="J184" s="110"/>
      <c r="K184" s="87"/>
      <c r="L184" s="110"/>
      <c r="M184" s="87"/>
      <c r="N184" s="110"/>
      <c r="O184" s="87"/>
      <c r="P184" s="110"/>
      <c r="Q184" s="87"/>
      <c r="R184" s="109">
        <v>0.36</v>
      </c>
    </row>
    <row r="185" spans="1:18" ht="34.5" customHeight="1">
      <c r="A185" s="824"/>
      <c r="B185" s="843"/>
      <c r="C185" s="840"/>
      <c r="D185" s="88"/>
      <c r="E185" s="830"/>
      <c r="F185" s="113" t="s">
        <v>51</v>
      </c>
      <c r="G185" s="114"/>
      <c r="H185" s="87"/>
      <c r="I185" s="86"/>
      <c r="J185" s="87"/>
      <c r="K185" s="86"/>
      <c r="L185" s="87"/>
      <c r="M185" s="86"/>
      <c r="N185" s="87"/>
      <c r="O185" s="86"/>
      <c r="P185" s="87"/>
      <c r="Q185" s="88"/>
      <c r="R185" s="115"/>
    </row>
    <row r="186" spans="1:18" ht="34.5" customHeight="1">
      <c r="A186" s="824"/>
      <c r="B186" s="843"/>
      <c r="C186" s="744"/>
      <c r="D186" s="90"/>
      <c r="E186" s="796"/>
      <c r="F186" s="116" t="s">
        <v>53</v>
      </c>
      <c r="G186" s="117"/>
      <c r="H186" s="118"/>
      <c r="I186" s="87"/>
      <c r="J186" s="119"/>
      <c r="K186" s="87"/>
      <c r="L186" s="119"/>
      <c r="M186" s="87"/>
      <c r="N186" s="119"/>
      <c r="O186" s="87"/>
      <c r="P186" s="119"/>
      <c r="Q186" s="87"/>
      <c r="R186" s="118"/>
    </row>
    <row r="187" spans="1:18" ht="34.5" customHeight="1">
      <c r="A187" s="825"/>
      <c r="B187" s="844"/>
      <c r="C187" s="744"/>
      <c r="D187" s="132"/>
      <c r="E187" s="796"/>
      <c r="F187" s="153"/>
      <c r="G187" s="154"/>
      <c r="H187" s="784"/>
      <c r="I187" s="785"/>
      <c r="J187" s="785"/>
      <c r="K187" s="785"/>
      <c r="L187" s="785"/>
      <c r="M187" s="785"/>
      <c r="N187" s="785"/>
      <c r="O187" s="785"/>
      <c r="P187" s="785"/>
      <c r="Q187" s="785"/>
      <c r="R187" s="155"/>
    </row>
    <row r="188" spans="1:18" ht="34.5" customHeight="1">
      <c r="A188" s="845">
        <v>27</v>
      </c>
      <c r="B188" s="842" t="s">
        <v>232</v>
      </c>
      <c r="C188" s="755" t="s">
        <v>236</v>
      </c>
      <c r="D188" s="107" t="s">
        <v>229</v>
      </c>
      <c r="E188" s="841" t="s">
        <v>48</v>
      </c>
      <c r="F188" s="108" t="s">
        <v>49</v>
      </c>
      <c r="G188" s="151">
        <f>R188*O4</f>
        <v>0.2</v>
      </c>
      <c r="H188" s="109">
        <v>0</v>
      </c>
      <c r="I188" s="87"/>
      <c r="J188" s="110"/>
      <c r="K188" s="87"/>
      <c r="L188" s="110"/>
      <c r="M188" s="87"/>
      <c r="N188" s="110"/>
      <c r="O188" s="87"/>
      <c r="P188" s="110"/>
      <c r="Q188" s="87"/>
      <c r="R188" s="109">
        <v>0.2</v>
      </c>
    </row>
    <row r="189" spans="1:18" ht="34.5" customHeight="1">
      <c r="A189" s="846"/>
      <c r="B189" s="843"/>
      <c r="C189" s="840"/>
      <c r="D189" s="88"/>
      <c r="E189" s="830"/>
      <c r="F189" s="113" t="s">
        <v>51</v>
      </c>
      <c r="G189" s="114"/>
      <c r="H189" s="87"/>
      <c r="I189" s="86"/>
      <c r="J189" s="87"/>
      <c r="K189" s="86"/>
      <c r="L189" s="87"/>
      <c r="M189" s="86"/>
      <c r="N189" s="87"/>
      <c r="O189" s="86"/>
      <c r="P189" s="87"/>
      <c r="Q189" s="88"/>
      <c r="R189" s="115"/>
    </row>
    <row r="190" spans="1:18" ht="34.5" customHeight="1">
      <c r="A190" s="846"/>
      <c r="B190" s="843"/>
      <c r="C190" s="744"/>
      <c r="D190" s="90"/>
      <c r="E190" s="796"/>
      <c r="F190" s="116" t="s">
        <v>53</v>
      </c>
      <c r="G190" s="117"/>
      <c r="H190" s="118"/>
      <c r="I190" s="87"/>
      <c r="J190" s="119"/>
      <c r="K190" s="87"/>
      <c r="L190" s="119"/>
      <c r="M190" s="87"/>
      <c r="N190" s="119"/>
      <c r="O190" s="87"/>
      <c r="P190" s="119"/>
      <c r="Q190" s="87"/>
      <c r="R190" s="118"/>
    </row>
    <row r="191" spans="1:18" ht="34.5" customHeight="1">
      <c r="A191" s="846"/>
      <c r="B191" s="843"/>
      <c r="C191" s="744"/>
      <c r="D191" s="132"/>
      <c r="E191" s="796"/>
      <c r="F191" s="153"/>
      <c r="G191" s="154"/>
      <c r="H191" s="784"/>
      <c r="I191" s="785"/>
      <c r="J191" s="785"/>
      <c r="K191" s="785"/>
      <c r="L191" s="785"/>
      <c r="M191" s="785"/>
      <c r="N191" s="785"/>
      <c r="O191" s="785"/>
      <c r="P191" s="785"/>
      <c r="Q191" s="785"/>
      <c r="R191" s="155"/>
    </row>
    <row r="192" spans="1:18" ht="34.5" customHeight="1">
      <c r="A192" s="847"/>
      <c r="B192" s="843"/>
      <c r="C192" s="755" t="s">
        <v>236</v>
      </c>
      <c r="D192" s="107" t="s">
        <v>234</v>
      </c>
      <c r="E192" s="841" t="s">
        <v>48</v>
      </c>
      <c r="F192" s="108" t="s">
        <v>49</v>
      </c>
      <c r="G192" s="151">
        <f>R192*O4</f>
        <v>0.2</v>
      </c>
      <c r="H192" s="109">
        <v>0</v>
      </c>
      <c r="I192" s="87"/>
      <c r="J192" s="110"/>
      <c r="K192" s="87"/>
      <c r="L192" s="110"/>
      <c r="M192" s="87"/>
      <c r="N192" s="110"/>
      <c r="O192" s="87"/>
      <c r="P192" s="110"/>
      <c r="Q192" s="87"/>
      <c r="R192" s="109">
        <v>0.2</v>
      </c>
    </row>
    <row r="193" spans="1:18" ht="34.5" customHeight="1">
      <c r="A193" s="847"/>
      <c r="B193" s="843"/>
      <c r="C193" s="840"/>
      <c r="D193" s="88"/>
      <c r="E193" s="830"/>
      <c r="F193" s="113" t="s">
        <v>51</v>
      </c>
      <c r="G193" s="114"/>
      <c r="H193" s="87"/>
      <c r="I193" s="86"/>
      <c r="J193" s="87"/>
      <c r="K193" s="86"/>
      <c r="L193" s="87"/>
      <c r="M193" s="86"/>
      <c r="N193" s="87"/>
      <c r="O193" s="86"/>
      <c r="P193" s="87"/>
      <c r="Q193" s="88"/>
      <c r="R193" s="115"/>
    </row>
    <row r="194" spans="1:18" ht="34.5" customHeight="1">
      <c r="A194" s="847"/>
      <c r="B194" s="843"/>
      <c r="C194" s="744"/>
      <c r="D194" s="90"/>
      <c r="E194" s="796"/>
      <c r="F194" s="116" t="s">
        <v>53</v>
      </c>
      <c r="G194" s="117"/>
      <c r="H194" s="118"/>
      <c r="I194" s="87"/>
      <c r="J194" s="119"/>
      <c r="K194" s="87"/>
      <c r="L194" s="119"/>
      <c r="M194" s="87"/>
      <c r="N194" s="119"/>
      <c r="O194" s="87"/>
      <c r="P194" s="119"/>
      <c r="Q194" s="87"/>
      <c r="R194" s="118"/>
    </row>
    <row r="195" spans="1:18" ht="34.5" customHeight="1">
      <c r="A195" s="847"/>
      <c r="B195" s="843"/>
      <c r="C195" s="744"/>
      <c r="D195" s="132"/>
      <c r="E195" s="796"/>
      <c r="F195" s="153"/>
      <c r="G195" s="154"/>
      <c r="H195" s="784"/>
      <c r="I195" s="785"/>
      <c r="J195" s="785"/>
      <c r="K195" s="785"/>
      <c r="L195" s="785"/>
      <c r="M195" s="785"/>
      <c r="N195" s="785"/>
      <c r="O195" s="785"/>
      <c r="P195" s="785"/>
      <c r="Q195" s="785"/>
      <c r="R195" s="155"/>
    </row>
    <row r="196" spans="1:18" ht="34.5" customHeight="1">
      <c r="A196" s="847"/>
      <c r="B196" s="843"/>
      <c r="C196" s="755" t="s">
        <v>236</v>
      </c>
      <c r="D196" s="107" t="s">
        <v>235</v>
      </c>
      <c r="E196" s="841" t="s">
        <v>48</v>
      </c>
      <c r="F196" s="108" t="s">
        <v>49</v>
      </c>
      <c r="G196" s="151">
        <f>R196*O4</f>
        <v>0.3</v>
      </c>
      <c r="H196" s="109">
        <v>0</v>
      </c>
      <c r="I196" s="87"/>
      <c r="J196" s="110"/>
      <c r="K196" s="87"/>
      <c r="L196" s="110"/>
      <c r="M196" s="87"/>
      <c r="N196" s="110"/>
      <c r="O196" s="87"/>
      <c r="P196" s="110"/>
      <c r="Q196" s="87"/>
      <c r="R196" s="109">
        <v>0.3</v>
      </c>
    </row>
    <row r="197" spans="1:18" ht="34.5" customHeight="1">
      <c r="A197" s="847"/>
      <c r="B197" s="843"/>
      <c r="C197" s="840"/>
      <c r="D197" s="88"/>
      <c r="E197" s="830"/>
      <c r="F197" s="113" t="s">
        <v>51</v>
      </c>
      <c r="G197" s="114"/>
      <c r="H197" s="87"/>
      <c r="I197" s="86"/>
      <c r="J197" s="87"/>
      <c r="K197" s="86"/>
      <c r="L197" s="87"/>
      <c r="M197" s="86"/>
      <c r="N197" s="87"/>
      <c r="O197" s="86"/>
      <c r="P197" s="87"/>
      <c r="Q197" s="88"/>
      <c r="R197" s="115"/>
    </row>
    <row r="198" spans="1:18" ht="34.5" customHeight="1">
      <c r="A198" s="847"/>
      <c r="B198" s="843"/>
      <c r="C198" s="744"/>
      <c r="D198" s="90"/>
      <c r="E198" s="796"/>
      <c r="F198" s="116" t="s">
        <v>53</v>
      </c>
      <c r="G198" s="117"/>
      <c r="H198" s="118"/>
      <c r="I198" s="87"/>
      <c r="J198" s="119"/>
      <c r="K198" s="87"/>
      <c r="L198" s="119"/>
      <c r="M198" s="87"/>
      <c r="N198" s="119"/>
      <c r="O198" s="87"/>
      <c r="P198" s="119"/>
      <c r="Q198" s="87"/>
      <c r="R198" s="118"/>
    </row>
    <row r="199" spans="1:18" ht="34.5" customHeight="1">
      <c r="A199" s="847"/>
      <c r="B199" s="843"/>
      <c r="C199" s="744"/>
      <c r="D199" s="132"/>
      <c r="E199" s="796"/>
      <c r="F199" s="153"/>
      <c r="G199" s="154"/>
      <c r="H199" s="784"/>
      <c r="I199" s="785"/>
      <c r="J199" s="785"/>
      <c r="K199" s="785"/>
      <c r="L199" s="785"/>
      <c r="M199" s="785"/>
      <c r="N199" s="785"/>
      <c r="O199" s="785"/>
      <c r="P199" s="785"/>
      <c r="Q199" s="785"/>
      <c r="R199" s="155"/>
    </row>
    <row r="200" spans="1:18" ht="34.5" customHeight="1">
      <c r="A200" s="847"/>
      <c r="B200" s="843"/>
      <c r="C200" s="755" t="s">
        <v>236</v>
      </c>
      <c r="D200" s="107" t="s">
        <v>194</v>
      </c>
      <c r="E200" s="841" t="s">
        <v>48</v>
      </c>
      <c r="F200" s="108" t="s">
        <v>49</v>
      </c>
      <c r="G200" s="151">
        <f>R200*O4</f>
        <v>0.4</v>
      </c>
      <c r="H200" s="109">
        <v>0</v>
      </c>
      <c r="I200" s="87"/>
      <c r="J200" s="110"/>
      <c r="K200" s="87"/>
      <c r="L200" s="110"/>
      <c r="M200" s="87"/>
      <c r="N200" s="110"/>
      <c r="O200" s="87"/>
      <c r="P200" s="110"/>
      <c r="Q200" s="87"/>
      <c r="R200" s="109">
        <v>0.4</v>
      </c>
    </row>
    <row r="201" spans="1:18" ht="34.5" customHeight="1">
      <c r="A201" s="847"/>
      <c r="B201" s="843"/>
      <c r="C201" s="840"/>
      <c r="D201" s="88"/>
      <c r="E201" s="830"/>
      <c r="F201" s="113" t="s">
        <v>51</v>
      </c>
      <c r="G201" s="114"/>
      <c r="H201" s="87"/>
      <c r="I201" s="86"/>
      <c r="J201" s="87"/>
      <c r="K201" s="86"/>
      <c r="L201" s="87"/>
      <c r="M201" s="86"/>
      <c r="N201" s="87"/>
      <c r="O201" s="86"/>
      <c r="P201" s="87"/>
      <c r="Q201" s="88"/>
      <c r="R201" s="115"/>
    </row>
    <row r="202" spans="1:18" ht="34.5" customHeight="1">
      <c r="A202" s="847"/>
      <c r="B202" s="843"/>
      <c r="C202" s="744"/>
      <c r="D202" s="90"/>
      <c r="E202" s="796"/>
      <c r="F202" s="116" t="s">
        <v>53</v>
      </c>
      <c r="G202" s="117"/>
      <c r="H202" s="118"/>
      <c r="I202" s="87"/>
      <c r="J202" s="119"/>
      <c r="K202" s="87"/>
      <c r="L202" s="119"/>
      <c r="M202" s="87"/>
      <c r="N202" s="119"/>
      <c r="O202" s="87"/>
      <c r="P202" s="119"/>
      <c r="Q202" s="87"/>
      <c r="R202" s="118"/>
    </row>
    <row r="203" spans="1:18" ht="34.5" customHeight="1">
      <c r="A203" s="847"/>
      <c r="B203" s="843"/>
      <c r="C203" s="744"/>
      <c r="D203" s="71"/>
      <c r="E203" s="796"/>
      <c r="F203" s="182"/>
      <c r="G203" s="183"/>
      <c r="H203" s="763"/>
      <c r="I203" s="764"/>
      <c r="J203" s="764"/>
      <c r="K203" s="764"/>
      <c r="L203" s="764"/>
      <c r="M203" s="764"/>
      <c r="N203" s="764"/>
      <c r="O203" s="764"/>
      <c r="P203" s="764"/>
      <c r="Q203" s="764"/>
      <c r="R203" s="155"/>
    </row>
    <row r="204" spans="1:18" ht="34.5" customHeight="1">
      <c r="A204" s="848">
        <v>28</v>
      </c>
      <c r="B204" s="850" t="s">
        <v>237</v>
      </c>
      <c r="C204" s="804" t="s">
        <v>238</v>
      </c>
      <c r="D204" s="205" t="s">
        <v>229</v>
      </c>
      <c r="E204" s="806" t="s">
        <v>48</v>
      </c>
      <c r="F204" s="206" t="s">
        <v>49</v>
      </c>
      <c r="G204" s="207">
        <f>R204*O4</f>
        <v>0</v>
      </c>
      <c r="H204" s="208"/>
      <c r="I204" s="78"/>
      <c r="J204" s="79">
        <v>0</v>
      </c>
      <c r="K204" s="78"/>
      <c r="L204" s="79"/>
      <c r="M204" s="78"/>
      <c r="N204" s="79"/>
      <c r="O204" s="78"/>
      <c r="P204" s="79"/>
      <c r="Q204" s="80"/>
      <c r="R204" s="247"/>
    </row>
    <row r="205" spans="1:18" ht="34.5" customHeight="1">
      <c r="A205" s="742"/>
      <c r="B205" s="843"/>
      <c r="C205" s="744"/>
      <c r="D205" s="82"/>
      <c r="E205" s="746"/>
      <c r="F205" s="113" t="s">
        <v>51</v>
      </c>
      <c r="G205" s="114"/>
      <c r="H205" s="87"/>
      <c r="I205" s="86"/>
      <c r="J205" s="87"/>
      <c r="K205" s="86"/>
      <c r="L205" s="87"/>
      <c r="M205" s="86"/>
      <c r="N205" s="87"/>
      <c r="O205" s="86"/>
      <c r="P205" s="87"/>
      <c r="Q205" s="210"/>
      <c r="R205" s="115"/>
    </row>
    <row r="206" spans="1:18" ht="34.5" customHeight="1">
      <c r="A206" s="742"/>
      <c r="B206" s="843"/>
      <c r="C206" s="744"/>
      <c r="D206" s="90"/>
      <c r="E206" s="746"/>
      <c r="F206" s="116" t="s">
        <v>53</v>
      </c>
      <c r="G206" s="117"/>
      <c r="H206" s="118"/>
      <c r="I206" s="87"/>
      <c r="J206" s="119"/>
      <c r="K206" s="87"/>
      <c r="L206" s="119"/>
      <c r="M206" s="87"/>
      <c r="N206" s="119"/>
      <c r="O206" s="87"/>
      <c r="P206" s="119"/>
      <c r="Q206" s="125"/>
      <c r="R206" s="211"/>
    </row>
    <row r="207" spans="1:18" ht="32.25">
      <c r="A207" s="849"/>
      <c r="B207" s="851"/>
      <c r="C207" s="815"/>
      <c r="D207" s="248"/>
      <c r="E207" s="852"/>
      <c r="F207" s="249"/>
      <c r="G207" s="250"/>
      <c r="H207" s="853"/>
      <c r="I207" s="854"/>
      <c r="J207" s="854"/>
      <c r="K207" s="854"/>
      <c r="L207" s="854"/>
      <c r="M207" s="854"/>
      <c r="N207" s="854"/>
      <c r="O207" s="854"/>
      <c r="P207" s="854"/>
      <c r="Q207" s="855"/>
      <c r="R207" s="252"/>
    </row>
    <row r="208" spans="1:18" ht="34.5" customHeight="1">
      <c r="A208" s="856">
        <v>29</v>
      </c>
      <c r="B208" s="843" t="s">
        <v>239</v>
      </c>
      <c r="C208" s="745" t="s">
        <v>238</v>
      </c>
      <c r="D208" s="107" t="s">
        <v>234</v>
      </c>
      <c r="E208" s="758" t="s">
        <v>48</v>
      </c>
      <c r="F208" s="108" t="s">
        <v>49</v>
      </c>
      <c r="G208" s="151">
        <f>R208*O4</f>
        <v>0</v>
      </c>
      <c r="H208" s="253"/>
      <c r="I208" s="87"/>
      <c r="J208" s="254">
        <v>0</v>
      </c>
      <c r="K208" s="87"/>
      <c r="L208" s="254"/>
      <c r="M208" s="87"/>
      <c r="N208" s="254"/>
      <c r="O208" s="87"/>
      <c r="P208" s="254"/>
      <c r="Q208" s="87"/>
      <c r="R208" s="255"/>
    </row>
    <row r="209" spans="1:18" ht="34.5" customHeight="1">
      <c r="A209" s="856"/>
      <c r="B209" s="843"/>
      <c r="C209" s="744"/>
      <c r="D209" s="82"/>
      <c r="E209" s="746"/>
      <c r="F209" s="113" t="s">
        <v>51</v>
      </c>
      <c r="G209" s="114"/>
      <c r="H209" s="87"/>
      <c r="I209" s="86"/>
      <c r="J209" s="87"/>
      <c r="K209" s="86"/>
      <c r="L209" s="87"/>
      <c r="M209" s="86"/>
      <c r="N209" s="87"/>
      <c r="O209" s="86"/>
      <c r="P209" s="87"/>
      <c r="Q209" s="88"/>
      <c r="R209" s="115"/>
    </row>
    <row r="210" spans="1:18" ht="34.5" customHeight="1">
      <c r="A210" s="856"/>
      <c r="B210" s="843"/>
      <c r="C210" s="744"/>
      <c r="D210" s="90"/>
      <c r="E210" s="746"/>
      <c r="F210" s="116" t="s">
        <v>53</v>
      </c>
      <c r="G210" s="117"/>
      <c r="H210" s="118"/>
      <c r="I210" s="87"/>
      <c r="J210" s="119"/>
      <c r="K210" s="87"/>
      <c r="L210" s="119"/>
      <c r="M210" s="87"/>
      <c r="N210" s="119"/>
      <c r="O210" s="87"/>
      <c r="P210" s="119"/>
      <c r="Q210" s="87"/>
      <c r="R210" s="118"/>
    </row>
    <row r="211" spans="1:18" ht="32.25">
      <c r="A211" s="857"/>
      <c r="B211" s="844"/>
      <c r="C211" s="744"/>
      <c r="D211" s="152"/>
      <c r="E211" s="746"/>
      <c r="F211" s="256"/>
      <c r="G211" s="257"/>
      <c r="H211" s="784"/>
      <c r="I211" s="785"/>
      <c r="J211" s="785"/>
      <c r="K211" s="785"/>
      <c r="L211" s="785"/>
      <c r="M211" s="785"/>
      <c r="N211" s="785"/>
      <c r="O211" s="785"/>
      <c r="P211" s="785"/>
      <c r="Q211" s="785"/>
      <c r="R211" s="155"/>
    </row>
    <row r="212" spans="1:18" ht="34.5" customHeight="1">
      <c r="A212" s="858">
        <v>30</v>
      </c>
      <c r="B212" s="842" t="s">
        <v>240</v>
      </c>
      <c r="C212" s="755" t="s">
        <v>238</v>
      </c>
      <c r="D212" s="107" t="s">
        <v>194</v>
      </c>
      <c r="E212" s="757" t="s">
        <v>48</v>
      </c>
      <c r="F212" s="108" t="s">
        <v>49</v>
      </c>
      <c r="G212" s="151">
        <f>R212*O4</f>
        <v>0</v>
      </c>
      <c r="H212" s="109"/>
      <c r="I212" s="87"/>
      <c r="J212" s="110">
        <v>0</v>
      </c>
      <c r="K212" s="87"/>
      <c r="L212" s="110"/>
      <c r="M212" s="87"/>
      <c r="N212" s="110"/>
      <c r="O212" s="87"/>
      <c r="P212" s="110"/>
      <c r="Q212" s="87"/>
      <c r="R212" s="109"/>
    </row>
    <row r="213" spans="1:18" ht="34.5" customHeight="1">
      <c r="A213" s="856"/>
      <c r="B213" s="843"/>
      <c r="C213" s="744"/>
      <c r="D213" s="82"/>
      <c r="E213" s="746"/>
      <c r="F213" s="113" t="s">
        <v>51</v>
      </c>
      <c r="G213" s="114"/>
      <c r="H213" s="87"/>
      <c r="I213" s="86"/>
      <c r="J213" s="87"/>
      <c r="K213" s="86"/>
      <c r="L213" s="87"/>
      <c r="M213" s="86"/>
      <c r="N213" s="87"/>
      <c r="O213" s="86"/>
      <c r="P213" s="87"/>
      <c r="Q213" s="88"/>
      <c r="R213" s="115"/>
    </row>
    <row r="214" spans="1:18" ht="34.5" customHeight="1">
      <c r="A214" s="856"/>
      <c r="B214" s="843"/>
      <c r="C214" s="744"/>
      <c r="D214" s="90"/>
      <c r="E214" s="746"/>
      <c r="F214" s="116" t="s">
        <v>53</v>
      </c>
      <c r="G214" s="117"/>
      <c r="H214" s="118"/>
      <c r="I214" s="87"/>
      <c r="J214" s="119"/>
      <c r="K214" s="87"/>
      <c r="L214" s="119"/>
      <c r="M214" s="87"/>
      <c r="N214" s="119"/>
      <c r="O214" s="87"/>
      <c r="P214" s="119"/>
      <c r="Q214" s="87"/>
      <c r="R214" s="118"/>
    </row>
    <row r="215" spans="1:18" ht="140.25" customHeight="1">
      <c r="A215" s="857"/>
      <c r="B215" s="844"/>
      <c r="C215" s="744"/>
      <c r="D215" s="152"/>
      <c r="E215" s="746"/>
      <c r="F215" s="256"/>
      <c r="G215" s="257"/>
      <c r="H215" s="784"/>
      <c r="I215" s="785"/>
      <c r="J215" s="785"/>
      <c r="K215" s="785"/>
      <c r="L215" s="785"/>
      <c r="M215" s="785"/>
      <c r="N215" s="785"/>
      <c r="O215" s="785"/>
      <c r="P215" s="785"/>
      <c r="Q215" s="785"/>
      <c r="R215" s="155"/>
    </row>
    <row r="216" spans="1:18" ht="34.5" customHeight="1">
      <c r="A216" s="858">
        <v>31</v>
      </c>
      <c r="B216" s="842" t="s">
        <v>241</v>
      </c>
      <c r="C216" s="755" t="s">
        <v>242</v>
      </c>
      <c r="D216" s="258" t="s">
        <v>211</v>
      </c>
      <c r="E216" s="757" t="s">
        <v>203</v>
      </c>
      <c r="F216" s="108" t="s">
        <v>49</v>
      </c>
      <c r="G216" s="151">
        <f>R216*O4</f>
        <v>0.45</v>
      </c>
      <c r="H216" s="109">
        <v>0</v>
      </c>
      <c r="I216" s="87"/>
      <c r="J216" s="110"/>
      <c r="K216" s="87"/>
      <c r="L216" s="110"/>
      <c r="M216" s="87"/>
      <c r="N216" s="110"/>
      <c r="O216" s="87"/>
      <c r="P216" s="110"/>
      <c r="Q216" s="87"/>
      <c r="R216" s="109">
        <v>0.45</v>
      </c>
    </row>
    <row r="217" spans="1:18" ht="34.5" customHeight="1">
      <c r="A217" s="856"/>
      <c r="B217" s="843"/>
      <c r="C217" s="744"/>
      <c r="D217" s="259"/>
      <c r="E217" s="746"/>
      <c r="F217" s="113" t="s">
        <v>51</v>
      </c>
      <c r="G217" s="114"/>
      <c r="H217" s="87"/>
      <c r="I217" s="86"/>
      <c r="J217" s="87"/>
      <c r="K217" s="86"/>
      <c r="L217" s="87"/>
      <c r="M217" s="86"/>
      <c r="N217" s="87"/>
      <c r="O217" s="86"/>
      <c r="P217" s="87"/>
      <c r="Q217" s="88"/>
      <c r="R217" s="115"/>
    </row>
    <row r="218" spans="1:18" ht="34.5" customHeight="1">
      <c r="A218" s="856"/>
      <c r="B218" s="843"/>
      <c r="C218" s="744"/>
      <c r="D218" s="260"/>
      <c r="E218" s="746"/>
      <c r="F218" s="116" t="s">
        <v>53</v>
      </c>
      <c r="G218" s="117"/>
      <c r="H218" s="118"/>
      <c r="I218" s="87"/>
      <c r="J218" s="119"/>
      <c r="K218" s="87"/>
      <c r="L218" s="119"/>
      <c r="M218" s="87"/>
      <c r="N218" s="119"/>
      <c r="O218" s="87"/>
      <c r="P218" s="119"/>
      <c r="Q218" s="87"/>
      <c r="R218" s="118"/>
    </row>
    <row r="219" spans="1:18" ht="102.75" customHeight="1">
      <c r="A219" s="857"/>
      <c r="B219" s="844"/>
      <c r="C219" s="744"/>
      <c r="D219" s="261"/>
      <c r="E219" s="746"/>
      <c r="F219" s="174"/>
      <c r="G219" s="175"/>
      <c r="H219" s="784"/>
      <c r="I219" s="785"/>
      <c r="J219" s="785"/>
      <c r="K219" s="785"/>
      <c r="L219" s="785"/>
      <c r="M219" s="785"/>
      <c r="N219" s="785"/>
      <c r="O219" s="785"/>
      <c r="P219" s="785"/>
      <c r="Q219" s="785"/>
      <c r="R219" s="155"/>
    </row>
    <row r="220" spans="1:18" ht="34.5" customHeight="1">
      <c r="A220" s="858">
        <v>32</v>
      </c>
      <c r="B220" s="842" t="s">
        <v>243</v>
      </c>
      <c r="C220" s="755" t="s">
        <v>242</v>
      </c>
      <c r="D220" s="258" t="s">
        <v>244</v>
      </c>
      <c r="E220" s="757" t="s">
        <v>203</v>
      </c>
      <c r="F220" s="108" t="s">
        <v>49</v>
      </c>
      <c r="G220" s="151">
        <f>R220*O4</f>
        <v>0.39</v>
      </c>
      <c r="H220" s="109">
        <v>0</v>
      </c>
      <c r="I220" s="87"/>
      <c r="J220" s="110"/>
      <c r="K220" s="87"/>
      <c r="L220" s="110"/>
      <c r="M220" s="87"/>
      <c r="N220" s="110"/>
      <c r="O220" s="87"/>
      <c r="P220" s="110"/>
      <c r="Q220" s="87"/>
      <c r="R220" s="109">
        <v>0.39</v>
      </c>
    </row>
    <row r="221" spans="1:18" ht="34.5" customHeight="1">
      <c r="A221" s="856"/>
      <c r="B221" s="843"/>
      <c r="C221" s="744"/>
      <c r="D221" s="259"/>
      <c r="E221" s="746"/>
      <c r="F221" s="113" t="s">
        <v>51</v>
      </c>
      <c r="G221" s="114"/>
      <c r="H221" s="87"/>
      <c r="I221" s="86"/>
      <c r="J221" s="87"/>
      <c r="K221" s="86"/>
      <c r="L221" s="87"/>
      <c r="M221" s="86"/>
      <c r="N221" s="87"/>
      <c r="O221" s="86"/>
      <c r="P221" s="87"/>
      <c r="Q221" s="88"/>
      <c r="R221" s="115"/>
    </row>
    <row r="222" spans="1:18" ht="34.5" customHeight="1">
      <c r="A222" s="856"/>
      <c r="B222" s="843"/>
      <c r="C222" s="744"/>
      <c r="D222" s="260"/>
      <c r="E222" s="746"/>
      <c r="F222" s="116" t="s">
        <v>53</v>
      </c>
      <c r="G222" s="117"/>
      <c r="H222" s="118"/>
      <c r="I222" s="87"/>
      <c r="J222" s="119"/>
      <c r="K222" s="87"/>
      <c r="L222" s="119"/>
      <c r="M222" s="87"/>
      <c r="N222" s="119"/>
      <c r="O222" s="87"/>
      <c r="P222" s="119"/>
      <c r="Q222" s="87"/>
      <c r="R222" s="118"/>
    </row>
    <row r="223" spans="1:18" ht="34.5" customHeight="1">
      <c r="A223" s="857"/>
      <c r="B223" s="844"/>
      <c r="C223" s="744"/>
      <c r="D223" s="261"/>
      <c r="E223" s="746"/>
      <c r="F223" s="174"/>
      <c r="G223" s="175"/>
      <c r="H223" s="784"/>
      <c r="I223" s="785"/>
      <c r="J223" s="785"/>
      <c r="K223" s="785"/>
      <c r="L223" s="785"/>
      <c r="M223" s="785"/>
      <c r="N223" s="785"/>
      <c r="O223" s="785"/>
      <c r="P223" s="785"/>
      <c r="Q223" s="785"/>
      <c r="R223" s="155"/>
    </row>
    <row r="224" spans="1:18" ht="34.5" customHeight="1">
      <c r="A224" s="858">
        <v>33</v>
      </c>
      <c r="B224" s="842" t="s">
        <v>245</v>
      </c>
      <c r="C224" s="755" t="s">
        <v>246</v>
      </c>
      <c r="D224" s="258" t="s">
        <v>247</v>
      </c>
      <c r="E224" s="757" t="s">
        <v>48</v>
      </c>
      <c r="F224" s="108" t="s">
        <v>49</v>
      </c>
      <c r="G224" s="151">
        <f>R224*O4</f>
        <v>0</v>
      </c>
      <c r="H224" s="109"/>
      <c r="I224" s="87"/>
      <c r="J224" s="110">
        <v>0</v>
      </c>
      <c r="K224" s="87"/>
      <c r="L224" s="110"/>
      <c r="M224" s="87"/>
      <c r="N224" s="110"/>
      <c r="O224" s="87"/>
      <c r="P224" s="110"/>
      <c r="Q224" s="87"/>
      <c r="R224" s="109"/>
    </row>
    <row r="225" spans="1:18" ht="34.5" customHeight="1">
      <c r="A225" s="856"/>
      <c r="B225" s="843"/>
      <c r="C225" s="744"/>
      <c r="D225" s="259"/>
      <c r="E225" s="746"/>
      <c r="F225" s="113" t="s">
        <v>51</v>
      </c>
      <c r="G225" s="114"/>
      <c r="H225" s="87"/>
      <c r="I225" s="86"/>
      <c r="J225" s="87"/>
      <c r="K225" s="86"/>
      <c r="L225" s="87"/>
      <c r="M225" s="86"/>
      <c r="N225" s="87"/>
      <c r="O225" s="86"/>
      <c r="P225" s="87"/>
      <c r="Q225" s="88"/>
      <c r="R225" s="115"/>
    </row>
    <row r="226" spans="1:18" ht="34.5" customHeight="1">
      <c r="A226" s="856"/>
      <c r="B226" s="843"/>
      <c r="C226" s="744"/>
      <c r="D226" s="260"/>
      <c r="E226" s="746"/>
      <c r="F226" s="116" t="s">
        <v>53</v>
      </c>
      <c r="G226" s="117"/>
      <c r="H226" s="118"/>
      <c r="I226" s="87"/>
      <c r="J226" s="119"/>
      <c r="K226" s="87"/>
      <c r="L226" s="119"/>
      <c r="M226" s="87"/>
      <c r="N226" s="119"/>
      <c r="O226" s="87"/>
      <c r="P226" s="119"/>
      <c r="Q226" s="87"/>
      <c r="R226" s="118"/>
    </row>
    <row r="227" spans="1:18" ht="32.25">
      <c r="A227" s="857"/>
      <c r="B227" s="844"/>
      <c r="C227" s="744"/>
      <c r="D227" s="261"/>
      <c r="E227" s="746"/>
      <c r="F227" s="174"/>
      <c r="G227" s="175"/>
      <c r="H227" s="784"/>
      <c r="I227" s="785"/>
      <c r="J227" s="785"/>
      <c r="K227" s="785"/>
      <c r="L227" s="785"/>
      <c r="M227" s="785"/>
      <c r="N227" s="785"/>
      <c r="O227" s="785"/>
      <c r="P227" s="785"/>
      <c r="Q227" s="785"/>
      <c r="R227" s="155"/>
    </row>
    <row r="228" spans="1:18" ht="34.5" customHeight="1">
      <c r="A228" s="858">
        <v>34</v>
      </c>
      <c r="B228" s="842" t="s">
        <v>248</v>
      </c>
      <c r="C228" s="755" t="s">
        <v>246</v>
      </c>
      <c r="D228" s="258" t="s">
        <v>249</v>
      </c>
      <c r="E228" s="757" t="s">
        <v>48</v>
      </c>
      <c r="F228" s="108" t="s">
        <v>49</v>
      </c>
      <c r="G228" s="151">
        <f>R228*O4</f>
        <v>0</v>
      </c>
      <c r="H228" s="109"/>
      <c r="I228" s="87"/>
      <c r="J228" s="110">
        <v>0</v>
      </c>
      <c r="K228" s="87"/>
      <c r="L228" s="110"/>
      <c r="M228" s="87"/>
      <c r="N228" s="110"/>
      <c r="O228" s="87"/>
      <c r="P228" s="110"/>
      <c r="Q228" s="87"/>
      <c r="R228" s="109"/>
    </row>
    <row r="229" spans="1:18" ht="34.5" customHeight="1">
      <c r="A229" s="856"/>
      <c r="B229" s="843"/>
      <c r="C229" s="744"/>
      <c r="D229" s="259"/>
      <c r="E229" s="746"/>
      <c r="F229" s="113" t="s">
        <v>51</v>
      </c>
      <c r="G229" s="114"/>
      <c r="H229" s="87"/>
      <c r="I229" s="86"/>
      <c r="J229" s="87"/>
      <c r="K229" s="86"/>
      <c r="L229" s="87"/>
      <c r="M229" s="86"/>
      <c r="N229" s="87"/>
      <c r="O229" s="86"/>
      <c r="P229" s="87"/>
      <c r="Q229" s="88"/>
      <c r="R229" s="115"/>
    </row>
    <row r="230" spans="1:18" ht="34.5" customHeight="1">
      <c r="A230" s="856"/>
      <c r="B230" s="843"/>
      <c r="C230" s="744"/>
      <c r="D230" s="260"/>
      <c r="E230" s="746"/>
      <c r="F230" s="116" t="s">
        <v>53</v>
      </c>
      <c r="G230" s="117"/>
      <c r="H230" s="118"/>
      <c r="I230" s="87"/>
      <c r="J230" s="119"/>
      <c r="K230" s="87"/>
      <c r="L230" s="119"/>
      <c r="M230" s="87"/>
      <c r="N230" s="119"/>
      <c r="O230" s="87"/>
      <c r="P230" s="119"/>
      <c r="Q230" s="87"/>
      <c r="R230" s="118"/>
    </row>
    <row r="231" spans="1:18" ht="34.5" customHeight="1">
      <c r="A231" s="857"/>
      <c r="B231" s="844"/>
      <c r="C231" s="744"/>
      <c r="D231" s="261"/>
      <c r="E231" s="746"/>
      <c r="F231" s="174"/>
      <c r="G231" s="175"/>
      <c r="H231" s="784"/>
      <c r="I231" s="785"/>
      <c r="J231" s="785"/>
      <c r="K231" s="785"/>
      <c r="L231" s="785"/>
      <c r="M231" s="785"/>
      <c r="N231" s="785"/>
      <c r="O231" s="785"/>
      <c r="P231" s="785"/>
      <c r="Q231" s="785"/>
      <c r="R231" s="155"/>
    </row>
    <row r="232" spans="1:18" ht="34.5" customHeight="1">
      <c r="A232" s="859">
        <v>35</v>
      </c>
      <c r="B232" s="842" t="s">
        <v>250</v>
      </c>
      <c r="C232" s="755" t="s">
        <v>246</v>
      </c>
      <c r="D232" s="258" t="s">
        <v>211</v>
      </c>
      <c r="E232" s="757" t="s">
        <v>48</v>
      </c>
      <c r="F232" s="108" t="s">
        <v>49</v>
      </c>
      <c r="G232" s="151">
        <f>R232*O4</f>
        <v>0</v>
      </c>
      <c r="H232" s="109"/>
      <c r="I232" s="87"/>
      <c r="J232" s="110">
        <v>0</v>
      </c>
      <c r="K232" s="87"/>
      <c r="L232" s="110"/>
      <c r="M232" s="87"/>
      <c r="N232" s="110"/>
      <c r="O232" s="87"/>
      <c r="P232" s="110"/>
      <c r="Q232" s="87"/>
      <c r="R232" s="109"/>
    </row>
    <row r="233" spans="1:18" ht="34.5" customHeight="1">
      <c r="A233" s="860"/>
      <c r="B233" s="843"/>
      <c r="C233" s="744"/>
      <c r="D233" s="259"/>
      <c r="E233" s="746"/>
      <c r="F233" s="113" t="s">
        <v>51</v>
      </c>
      <c r="G233" s="114"/>
      <c r="H233" s="87"/>
      <c r="I233" s="86"/>
      <c r="J233" s="87"/>
      <c r="K233" s="86"/>
      <c r="L233" s="87"/>
      <c r="M233" s="86"/>
      <c r="N233" s="87"/>
      <c r="O233" s="86"/>
      <c r="P233" s="87"/>
      <c r="Q233" s="88"/>
      <c r="R233" s="115"/>
    </row>
    <row r="234" spans="1:18" ht="34.5" customHeight="1">
      <c r="A234" s="860"/>
      <c r="B234" s="843"/>
      <c r="C234" s="744"/>
      <c r="D234" s="260"/>
      <c r="E234" s="746"/>
      <c r="F234" s="116" t="s">
        <v>53</v>
      </c>
      <c r="G234" s="117"/>
      <c r="H234" s="118"/>
      <c r="I234" s="87"/>
      <c r="J234" s="119"/>
      <c r="K234" s="87"/>
      <c r="L234" s="119"/>
      <c r="M234" s="87"/>
      <c r="N234" s="119"/>
      <c r="O234" s="87"/>
      <c r="P234" s="119"/>
      <c r="Q234" s="87"/>
      <c r="R234" s="118"/>
    </row>
    <row r="235" spans="1:18" ht="34.5" customHeight="1">
      <c r="A235" s="861"/>
      <c r="B235" s="844"/>
      <c r="C235" s="744"/>
      <c r="D235" s="261"/>
      <c r="E235" s="746"/>
      <c r="F235" s="174"/>
      <c r="G235" s="175"/>
      <c r="H235" s="784"/>
      <c r="I235" s="785"/>
      <c r="J235" s="785"/>
      <c r="K235" s="785"/>
      <c r="L235" s="785"/>
      <c r="M235" s="785"/>
      <c r="N235" s="785"/>
      <c r="O235" s="785"/>
      <c r="P235" s="785"/>
      <c r="Q235" s="785"/>
      <c r="R235" s="155"/>
    </row>
    <row r="236" spans="1:18" ht="34.5" customHeight="1">
      <c r="A236" s="858">
        <v>36</v>
      </c>
      <c r="B236" s="842" t="s">
        <v>251</v>
      </c>
      <c r="C236" s="755" t="s">
        <v>246</v>
      </c>
      <c r="D236" s="258" t="s">
        <v>244</v>
      </c>
      <c r="E236" s="757" t="s">
        <v>48</v>
      </c>
      <c r="F236" s="108" t="s">
        <v>49</v>
      </c>
      <c r="G236" s="151">
        <f>R236*O4</f>
        <v>0</v>
      </c>
      <c r="H236" s="109"/>
      <c r="I236" s="87"/>
      <c r="J236" s="110">
        <v>0</v>
      </c>
      <c r="K236" s="87"/>
      <c r="L236" s="110"/>
      <c r="M236" s="87"/>
      <c r="N236" s="110"/>
      <c r="O236" s="87"/>
      <c r="P236" s="110"/>
      <c r="Q236" s="87"/>
      <c r="R236" s="109"/>
    </row>
    <row r="237" spans="1:18" ht="34.5" customHeight="1">
      <c r="A237" s="856"/>
      <c r="B237" s="843"/>
      <c r="C237" s="744"/>
      <c r="D237" s="259"/>
      <c r="E237" s="746"/>
      <c r="F237" s="113" t="s">
        <v>51</v>
      </c>
      <c r="G237" s="114"/>
      <c r="H237" s="87"/>
      <c r="I237" s="86"/>
      <c r="J237" s="87"/>
      <c r="K237" s="86"/>
      <c r="L237" s="87"/>
      <c r="M237" s="86"/>
      <c r="N237" s="87"/>
      <c r="O237" s="86"/>
      <c r="P237" s="87"/>
      <c r="Q237" s="88"/>
      <c r="R237" s="115"/>
    </row>
    <row r="238" spans="1:18" ht="34.5" customHeight="1">
      <c r="A238" s="856"/>
      <c r="B238" s="843"/>
      <c r="C238" s="744"/>
      <c r="D238" s="260"/>
      <c r="E238" s="746"/>
      <c r="F238" s="116" t="s">
        <v>53</v>
      </c>
      <c r="G238" s="117"/>
      <c r="H238" s="118"/>
      <c r="I238" s="87"/>
      <c r="J238" s="119"/>
      <c r="K238" s="87"/>
      <c r="L238" s="119"/>
      <c r="M238" s="87"/>
      <c r="N238" s="119"/>
      <c r="O238" s="87"/>
      <c r="P238" s="119"/>
      <c r="Q238" s="87"/>
      <c r="R238" s="118"/>
    </row>
    <row r="239" spans="1:18" ht="34.5" customHeight="1">
      <c r="A239" s="856"/>
      <c r="B239" s="843"/>
      <c r="C239" s="744"/>
      <c r="D239" s="149"/>
      <c r="E239" s="746"/>
      <c r="F239" s="98"/>
      <c r="G239" s="144"/>
      <c r="H239" s="763"/>
      <c r="I239" s="764"/>
      <c r="J239" s="764"/>
      <c r="K239" s="764"/>
      <c r="L239" s="764"/>
      <c r="M239" s="764"/>
      <c r="N239" s="764"/>
      <c r="O239" s="764"/>
      <c r="P239" s="764"/>
      <c r="Q239" s="764"/>
      <c r="R239" s="155"/>
    </row>
    <row r="240" spans="1:18" ht="34.5" customHeight="1">
      <c r="A240" s="848">
        <v>37</v>
      </c>
      <c r="B240" s="850" t="s">
        <v>252</v>
      </c>
      <c r="C240" s="804" t="s">
        <v>246</v>
      </c>
      <c r="D240" s="262" t="s">
        <v>253</v>
      </c>
      <c r="E240" s="806" t="s">
        <v>48</v>
      </c>
      <c r="F240" s="206" t="s">
        <v>49</v>
      </c>
      <c r="G240" s="207">
        <f>R240*O4</f>
        <v>0</v>
      </c>
      <c r="H240" s="208"/>
      <c r="I240" s="78"/>
      <c r="J240" s="79">
        <v>0</v>
      </c>
      <c r="K240" s="78"/>
      <c r="L240" s="79"/>
      <c r="M240" s="78"/>
      <c r="N240" s="79"/>
      <c r="O240" s="78"/>
      <c r="P240" s="79"/>
      <c r="Q240" s="80"/>
      <c r="R240" s="247"/>
    </row>
    <row r="241" spans="1:18" ht="34.5" customHeight="1">
      <c r="A241" s="742"/>
      <c r="B241" s="843"/>
      <c r="C241" s="744"/>
      <c r="D241" s="259"/>
      <c r="E241" s="746"/>
      <c r="F241" s="113" t="s">
        <v>51</v>
      </c>
      <c r="G241" s="114"/>
      <c r="H241" s="87"/>
      <c r="I241" s="86"/>
      <c r="J241" s="87"/>
      <c r="K241" s="86"/>
      <c r="L241" s="87"/>
      <c r="M241" s="86"/>
      <c r="N241" s="87"/>
      <c r="O241" s="86"/>
      <c r="P241" s="87"/>
      <c r="Q241" s="210"/>
      <c r="R241" s="115"/>
    </row>
    <row r="242" spans="1:18" ht="34.5" customHeight="1">
      <c r="A242" s="742"/>
      <c r="B242" s="843"/>
      <c r="C242" s="744"/>
      <c r="D242" s="260"/>
      <c r="E242" s="746"/>
      <c r="F242" s="116" t="s">
        <v>53</v>
      </c>
      <c r="G242" s="117"/>
      <c r="H242" s="118"/>
      <c r="I242" s="87"/>
      <c r="J242" s="119"/>
      <c r="K242" s="87"/>
      <c r="L242" s="119"/>
      <c r="M242" s="87"/>
      <c r="N242" s="119"/>
      <c r="O242" s="87"/>
      <c r="P242" s="119"/>
      <c r="Q242" s="125"/>
      <c r="R242" s="211"/>
    </row>
    <row r="243" spans="1:18" ht="127.5" customHeight="1">
      <c r="A243" s="849"/>
      <c r="B243" s="851"/>
      <c r="C243" s="815"/>
      <c r="D243" s="263"/>
      <c r="E243" s="852"/>
      <c r="F243" s="264"/>
      <c r="G243" s="265"/>
      <c r="H243" s="853"/>
      <c r="I243" s="854"/>
      <c r="J243" s="854"/>
      <c r="K243" s="854"/>
      <c r="L243" s="854"/>
      <c r="M243" s="854"/>
      <c r="N243" s="854"/>
      <c r="O243" s="854"/>
      <c r="P243" s="854"/>
      <c r="Q243" s="855"/>
      <c r="R243" s="251"/>
    </row>
    <row r="244" spans="1:18" ht="34.5" customHeight="1">
      <c r="A244" s="862">
        <v>38</v>
      </c>
      <c r="B244" s="850" t="s">
        <v>254</v>
      </c>
      <c r="C244" s="804" t="s">
        <v>255</v>
      </c>
      <c r="D244" s="262" t="s">
        <v>256</v>
      </c>
      <c r="E244" s="806" t="s">
        <v>48</v>
      </c>
      <c r="F244" s="206" t="s">
        <v>49</v>
      </c>
      <c r="G244" s="151">
        <f>R244*O4</f>
        <v>1.7</v>
      </c>
      <c r="H244" s="208">
        <v>0</v>
      </c>
      <c r="I244" s="78"/>
      <c r="J244" s="79"/>
      <c r="K244" s="78"/>
      <c r="L244" s="79"/>
      <c r="M244" s="78"/>
      <c r="N244" s="79"/>
      <c r="O244" s="78"/>
      <c r="P244" s="79"/>
      <c r="Q244" s="78"/>
      <c r="R244" s="208">
        <v>1.7</v>
      </c>
    </row>
    <row r="245" spans="1:18" ht="34.5" customHeight="1">
      <c r="A245" s="856"/>
      <c r="B245" s="843"/>
      <c r="C245" s="744"/>
      <c r="D245" s="259"/>
      <c r="E245" s="746"/>
      <c r="F245" s="113" t="s">
        <v>51</v>
      </c>
      <c r="G245" s="114"/>
      <c r="H245" s="87"/>
      <c r="I245" s="86"/>
      <c r="J245" s="87"/>
      <c r="K245" s="86"/>
      <c r="L245" s="87"/>
      <c r="M245" s="86"/>
      <c r="N245" s="87"/>
      <c r="O245" s="86"/>
      <c r="P245" s="87"/>
      <c r="Q245" s="88"/>
      <c r="R245" s="115"/>
    </row>
    <row r="246" spans="1:18" ht="34.5" customHeight="1">
      <c r="A246" s="856"/>
      <c r="B246" s="843"/>
      <c r="C246" s="744"/>
      <c r="D246" s="260"/>
      <c r="E246" s="746"/>
      <c r="F246" s="116" t="s">
        <v>53</v>
      </c>
      <c r="G246" s="117"/>
      <c r="H246" s="118"/>
      <c r="I246" s="87"/>
      <c r="J246" s="119"/>
      <c r="K246" s="87"/>
      <c r="L246" s="119"/>
      <c r="M246" s="87"/>
      <c r="N246" s="119"/>
      <c r="O246" s="87"/>
      <c r="P246" s="119"/>
      <c r="Q246" s="87"/>
      <c r="R246" s="118"/>
    </row>
    <row r="247" spans="1:18" ht="34.5" customHeight="1">
      <c r="A247" s="863"/>
      <c r="B247" s="851"/>
      <c r="C247" s="815"/>
      <c r="D247" s="263"/>
      <c r="E247" s="852"/>
      <c r="F247" s="98"/>
      <c r="G247" s="144"/>
      <c r="H247" s="763"/>
      <c r="I247" s="764"/>
      <c r="J247" s="764"/>
      <c r="K247" s="764"/>
      <c r="L247" s="764"/>
      <c r="M247" s="764"/>
      <c r="N247" s="764"/>
      <c r="O247" s="764"/>
      <c r="P247" s="764"/>
      <c r="Q247" s="764"/>
      <c r="R247" s="203"/>
    </row>
    <row r="248" spans="1:18" ht="34.5" customHeight="1">
      <c r="A248" s="862">
        <v>39</v>
      </c>
      <c r="B248" s="850" t="s">
        <v>257</v>
      </c>
      <c r="C248" s="804" t="s">
        <v>258</v>
      </c>
      <c r="D248" s="262" t="s">
        <v>247</v>
      </c>
      <c r="E248" s="806" t="s">
        <v>48</v>
      </c>
      <c r="F248" s="266" t="s">
        <v>49</v>
      </c>
      <c r="G248" s="151">
        <f>R248*O4</f>
        <v>0.2</v>
      </c>
      <c r="H248" s="77">
        <v>0</v>
      </c>
      <c r="I248" s="78"/>
      <c r="J248" s="79"/>
      <c r="K248" s="78"/>
      <c r="L248" s="79"/>
      <c r="M248" s="78"/>
      <c r="N248" s="79"/>
      <c r="O248" s="78"/>
      <c r="P248" s="79"/>
      <c r="Q248" s="78"/>
      <c r="R248" s="77">
        <v>0.2</v>
      </c>
    </row>
    <row r="249" spans="1:18" ht="34.5" customHeight="1">
      <c r="A249" s="856"/>
      <c r="B249" s="843"/>
      <c r="C249" s="744"/>
      <c r="D249" s="259"/>
      <c r="E249" s="746"/>
      <c r="F249" s="267" t="s">
        <v>51</v>
      </c>
      <c r="G249" s="114"/>
      <c r="H249" s="268"/>
      <c r="I249" s="86"/>
      <c r="J249" s="87"/>
      <c r="K249" s="86"/>
      <c r="L249" s="87"/>
      <c r="M249" s="86"/>
      <c r="N249" s="87"/>
      <c r="O249" s="86"/>
      <c r="P249" s="87"/>
      <c r="Q249" s="88"/>
      <c r="R249" s="269"/>
    </row>
    <row r="250" spans="1:18" ht="34.5" customHeight="1">
      <c r="A250" s="856"/>
      <c r="B250" s="843"/>
      <c r="C250" s="744"/>
      <c r="D250" s="260"/>
      <c r="E250" s="746"/>
      <c r="F250" s="270" t="s">
        <v>53</v>
      </c>
      <c r="G250" s="92"/>
      <c r="H250" s="93"/>
      <c r="I250" s="94"/>
      <c r="J250" s="95"/>
      <c r="K250" s="94"/>
      <c r="L250" s="95"/>
      <c r="M250" s="94"/>
      <c r="N250" s="95"/>
      <c r="O250" s="94"/>
      <c r="P250" s="95"/>
      <c r="Q250" s="94"/>
      <c r="R250" s="93"/>
    </row>
    <row r="251" spans="1:18" ht="34.5" customHeight="1">
      <c r="A251" s="856"/>
      <c r="B251" s="843"/>
      <c r="C251" s="744"/>
      <c r="D251" s="864"/>
      <c r="E251" s="746"/>
      <c r="F251" s="866"/>
      <c r="G251" s="114"/>
      <c r="H251" s="752"/>
      <c r="I251" s="752"/>
      <c r="J251" s="752"/>
      <c r="K251" s="752"/>
      <c r="L251" s="752"/>
      <c r="M251" s="752"/>
      <c r="N251" s="752"/>
      <c r="O251" s="752"/>
      <c r="P251" s="752"/>
      <c r="Q251" s="868"/>
      <c r="R251" s="78"/>
    </row>
    <row r="252" spans="1:18" ht="34.5" customHeight="1">
      <c r="A252" s="863"/>
      <c r="B252" s="851"/>
      <c r="C252" s="815"/>
      <c r="D252" s="865"/>
      <c r="E252" s="852"/>
      <c r="F252" s="867"/>
      <c r="G252" s="229"/>
      <c r="H252" s="812"/>
      <c r="I252" s="812"/>
      <c r="J252" s="812"/>
      <c r="K252" s="812"/>
      <c r="L252" s="812"/>
      <c r="M252" s="812"/>
      <c r="N252" s="812"/>
      <c r="O252" s="812"/>
      <c r="P252" s="812"/>
      <c r="Q252" s="869"/>
      <c r="R252" s="94"/>
    </row>
    <row r="253" spans="1:18" ht="34.5" customHeight="1">
      <c r="A253" s="856">
        <v>40</v>
      </c>
      <c r="B253" s="843" t="s">
        <v>259</v>
      </c>
      <c r="C253" s="745" t="s">
        <v>258</v>
      </c>
      <c r="D253" s="258" t="s">
        <v>249</v>
      </c>
      <c r="E253" s="758" t="s">
        <v>48</v>
      </c>
      <c r="F253" s="108" t="s">
        <v>49</v>
      </c>
      <c r="G253" s="151">
        <f>R253*O4</f>
        <v>0.65</v>
      </c>
      <c r="H253" s="253">
        <v>0</v>
      </c>
      <c r="I253" s="87"/>
      <c r="J253" s="254"/>
      <c r="K253" s="87"/>
      <c r="L253" s="254"/>
      <c r="M253" s="87"/>
      <c r="N253" s="254"/>
      <c r="O253" s="87"/>
      <c r="P253" s="254"/>
      <c r="Q253" s="87"/>
      <c r="R253" s="208">
        <v>0.65</v>
      </c>
    </row>
    <row r="254" spans="1:18" ht="34.5" customHeight="1">
      <c r="A254" s="856"/>
      <c r="B254" s="843"/>
      <c r="C254" s="744"/>
      <c r="D254" s="259"/>
      <c r="E254" s="746"/>
      <c r="F254" s="113" t="s">
        <v>51</v>
      </c>
      <c r="G254" s="114"/>
      <c r="H254" s="87"/>
      <c r="I254" s="86"/>
      <c r="J254" s="87"/>
      <c r="K254" s="86"/>
      <c r="L254" s="87"/>
      <c r="M254" s="86"/>
      <c r="N254" s="87"/>
      <c r="O254" s="86"/>
      <c r="P254" s="87"/>
      <c r="Q254" s="88"/>
      <c r="R254" s="115"/>
    </row>
    <row r="255" spans="1:18" ht="34.5" customHeight="1">
      <c r="A255" s="856"/>
      <c r="B255" s="843"/>
      <c r="C255" s="744"/>
      <c r="D255" s="260"/>
      <c r="E255" s="746"/>
      <c r="F255" s="116" t="s">
        <v>53</v>
      </c>
      <c r="G255" s="117"/>
      <c r="H255" s="118"/>
      <c r="I255" s="87"/>
      <c r="J255" s="119"/>
      <c r="K255" s="87"/>
      <c r="L255" s="119"/>
      <c r="M255" s="87"/>
      <c r="N255" s="119"/>
      <c r="O255" s="87"/>
      <c r="P255" s="119"/>
      <c r="Q255" s="87"/>
      <c r="R255" s="118"/>
    </row>
    <row r="256" spans="1:18" ht="34.5" customHeight="1">
      <c r="A256" s="857"/>
      <c r="B256" s="844"/>
      <c r="C256" s="744"/>
      <c r="D256" s="261"/>
      <c r="E256" s="746"/>
      <c r="F256" s="174"/>
      <c r="G256" s="175"/>
      <c r="H256" s="784"/>
      <c r="I256" s="785"/>
      <c r="J256" s="785"/>
      <c r="K256" s="785"/>
      <c r="L256" s="785"/>
      <c r="M256" s="785"/>
      <c r="N256" s="785"/>
      <c r="O256" s="785"/>
      <c r="P256" s="785"/>
      <c r="Q256" s="785"/>
      <c r="R256" s="155"/>
    </row>
    <row r="257" spans="1:18" ht="34.5" customHeight="1">
      <c r="A257" s="858">
        <v>41</v>
      </c>
      <c r="B257" s="842" t="s">
        <v>260</v>
      </c>
      <c r="C257" s="755" t="s">
        <v>258</v>
      </c>
      <c r="D257" s="258" t="s">
        <v>261</v>
      </c>
      <c r="E257" s="757" t="s">
        <v>48</v>
      </c>
      <c r="F257" s="108" t="s">
        <v>49</v>
      </c>
      <c r="G257" s="151">
        <f>R257*O4</f>
        <v>0.7</v>
      </c>
      <c r="H257" s="109">
        <v>0</v>
      </c>
      <c r="I257" s="87"/>
      <c r="J257" s="110"/>
      <c r="K257" s="87"/>
      <c r="L257" s="110"/>
      <c r="M257" s="87"/>
      <c r="N257" s="110"/>
      <c r="O257" s="87"/>
      <c r="P257" s="110"/>
      <c r="Q257" s="87"/>
      <c r="R257" s="109">
        <v>0.7</v>
      </c>
    </row>
    <row r="258" spans="1:18" ht="34.5" customHeight="1">
      <c r="A258" s="856"/>
      <c r="B258" s="843"/>
      <c r="C258" s="744"/>
      <c r="D258" s="259"/>
      <c r="E258" s="746"/>
      <c r="F258" s="113" t="s">
        <v>51</v>
      </c>
      <c r="G258" s="114"/>
      <c r="H258" s="87"/>
      <c r="I258" s="86"/>
      <c r="J258" s="87"/>
      <c r="K258" s="86"/>
      <c r="L258" s="87"/>
      <c r="M258" s="86"/>
      <c r="N258" s="87"/>
      <c r="O258" s="86"/>
      <c r="P258" s="87"/>
      <c r="Q258" s="88"/>
      <c r="R258" s="115"/>
    </row>
    <row r="259" spans="1:18" ht="34.5" customHeight="1">
      <c r="A259" s="856"/>
      <c r="B259" s="843"/>
      <c r="C259" s="744"/>
      <c r="D259" s="260"/>
      <c r="E259" s="746"/>
      <c r="F259" s="116" t="s">
        <v>53</v>
      </c>
      <c r="G259" s="117"/>
      <c r="H259" s="118"/>
      <c r="I259" s="87"/>
      <c r="J259" s="119"/>
      <c r="K259" s="87"/>
      <c r="L259" s="119"/>
      <c r="M259" s="87"/>
      <c r="N259" s="119"/>
      <c r="O259" s="87"/>
      <c r="P259" s="119"/>
      <c r="Q259" s="87"/>
      <c r="R259" s="118"/>
    </row>
    <row r="260" spans="1:18" ht="34.5" customHeight="1">
      <c r="A260" s="857"/>
      <c r="B260" s="844"/>
      <c r="C260" s="744"/>
      <c r="D260" s="261"/>
      <c r="E260" s="746"/>
      <c r="F260" s="174"/>
      <c r="G260" s="175"/>
      <c r="H260" s="784"/>
      <c r="I260" s="785"/>
      <c r="J260" s="785"/>
      <c r="K260" s="785"/>
      <c r="L260" s="785"/>
      <c r="M260" s="785"/>
      <c r="N260" s="785"/>
      <c r="O260" s="785"/>
      <c r="P260" s="785"/>
      <c r="Q260" s="785"/>
      <c r="R260" s="155"/>
    </row>
    <row r="261" spans="1:18" ht="34.5" customHeight="1">
      <c r="A261" s="858">
        <v>42</v>
      </c>
      <c r="B261" s="842" t="s">
        <v>262</v>
      </c>
      <c r="C261" s="755" t="s">
        <v>258</v>
      </c>
      <c r="D261" s="258" t="s">
        <v>263</v>
      </c>
      <c r="E261" s="757" t="s">
        <v>48</v>
      </c>
      <c r="F261" s="108" t="s">
        <v>49</v>
      </c>
      <c r="G261" s="151">
        <f>R261*O4</f>
        <v>0.7</v>
      </c>
      <c r="H261" s="109">
        <v>0</v>
      </c>
      <c r="I261" s="87"/>
      <c r="J261" s="110"/>
      <c r="K261" s="87"/>
      <c r="L261" s="110"/>
      <c r="M261" s="87"/>
      <c r="N261" s="110"/>
      <c r="O261" s="87"/>
      <c r="P261" s="110"/>
      <c r="Q261" s="87"/>
      <c r="R261" s="109">
        <v>0.7</v>
      </c>
    </row>
    <row r="262" spans="1:18" ht="34.5" customHeight="1">
      <c r="A262" s="856"/>
      <c r="B262" s="843"/>
      <c r="C262" s="744"/>
      <c r="D262" s="259"/>
      <c r="E262" s="746"/>
      <c r="F262" s="113" t="s">
        <v>51</v>
      </c>
      <c r="G262" s="114"/>
      <c r="H262" s="87"/>
      <c r="I262" s="86"/>
      <c r="J262" s="87"/>
      <c r="K262" s="86"/>
      <c r="L262" s="87"/>
      <c r="M262" s="86"/>
      <c r="N262" s="87"/>
      <c r="O262" s="86"/>
      <c r="P262" s="87"/>
      <c r="Q262" s="88"/>
      <c r="R262" s="115"/>
    </row>
    <row r="263" spans="1:18" ht="34.5" customHeight="1">
      <c r="A263" s="856"/>
      <c r="B263" s="843"/>
      <c r="C263" s="744"/>
      <c r="D263" s="260"/>
      <c r="E263" s="746"/>
      <c r="F263" s="116" t="s">
        <v>53</v>
      </c>
      <c r="G263" s="117"/>
      <c r="H263" s="118"/>
      <c r="I263" s="87"/>
      <c r="J263" s="119"/>
      <c r="K263" s="87"/>
      <c r="L263" s="119"/>
      <c r="M263" s="87"/>
      <c r="N263" s="119"/>
      <c r="O263" s="87"/>
      <c r="P263" s="119"/>
      <c r="Q263" s="87"/>
      <c r="R263" s="118"/>
    </row>
    <row r="264" spans="1:18" ht="34.5" customHeight="1">
      <c r="A264" s="857"/>
      <c r="B264" s="844"/>
      <c r="C264" s="744"/>
      <c r="D264" s="261"/>
      <c r="E264" s="746"/>
      <c r="F264" s="174"/>
      <c r="G264" s="175"/>
      <c r="H264" s="784"/>
      <c r="I264" s="785"/>
      <c r="J264" s="785"/>
      <c r="K264" s="785"/>
      <c r="L264" s="785"/>
      <c r="M264" s="785"/>
      <c r="N264" s="785"/>
      <c r="O264" s="785"/>
      <c r="P264" s="785"/>
      <c r="Q264" s="785"/>
      <c r="R264" s="155"/>
    </row>
    <row r="265" spans="1:18" ht="34.5" customHeight="1">
      <c r="A265" s="858">
        <v>43</v>
      </c>
      <c r="B265" s="842" t="s">
        <v>264</v>
      </c>
      <c r="C265" s="755" t="s">
        <v>131</v>
      </c>
      <c r="D265" s="258" t="s">
        <v>218</v>
      </c>
      <c r="E265" s="757" t="s">
        <v>203</v>
      </c>
      <c r="F265" s="108" t="s">
        <v>49</v>
      </c>
      <c r="G265" s="151">
        <f>R265*O4</f>
        <v>0.3</v>
      </c>
      <c r="H265" s="109">
        <v>0</v>
      </c>
      <c r="I265" s="87"/>
      <c r="J265" s="110"/>
      <c r="K265" s="87"/>
      <c r="L265" s="110"/>
      <c r="M265" s="87"/>
      <c r="N265" s="110"/>
      <c r="O265" s="87"/>
      <c r="P265" s="110"/>
      <c r="Q265" s="87"/>
      <c r="R265" s="109">
        <v>0.3</v>
      </c>
    </row>
    <row r="266" spans="1:18" ht="34.5" customHeight="1">
      <c r="A266" s="856"/>
      <c r="B266" s="843"/>
      <c r="C266" s="744"/>
      <c r="D266" s="259"/>
      <c r="E266" s="746"/>
      <c r="F266" s="113" t="s">
        <v>51</v>
      </c>
      <c r="G266" s="114"/>
      <c r="H266" s="87"/>
      <c r="I266" s="86"/>
      <c r="J266" s="87"/>
      <c r="K266" s="86"/>
      <c r="L266" s="87"/>
      <c r="M266" s="86"/>
      <c r="N266" s="87"/>
      <c r="O266" s="86"/>
      <c r="P266" s="87"/>
      <c r="Q266" s="88"/>
      <c r="R266" s="115"/>
    </row>
    <row r="267" spans="1:18" ht="34.5" customHeight="1">
      <c r="A267" s="856"/>
      <c r="B267" s="843"/>
      <c r="C267" s="744"/>
      <c r="D267" s="260"/>
      <c r="E267" s="746"/>
      <c r="F267" s="116" t="s">
        <v>53</v>
      </c>
      <c r="G267" s="117"/>
      <c r="H267" s="118"/>
      <c r="I267" s="87"/>
      <c r="J267" s="119"/>
      <c r="K267" s="87"/>
      <c r="L267" s="119"/>
      <c r="M267" s="87"/>
      <c r="N267" s="119"/>
      <c r="O267" s="87"/>
      <c r="P267" s="119"/>
      <c r="Q267" s="87"/>
      <c r="R267" s="118"/>
    </row>
    <row r="268" spans="1:18" ht="34.5" customHeight="1">
      <c r="A268" s="856"/>
      <c r="B268" s="843"/>
      <c r="C268" s="744"/>
      <c r="D268" s="149"/>
      <c r="E268" s="746"/>
      <c r="F268" s="98"/>
      <c r="G268" s="144"/>
      <c r="H268" s="763"/>
      <c r="I268" s="764"/>
      <c r="J268" s="764"/>
      <c r="K268" s="764"/>
      <c r="L268" s="764"/>
      <c r="M268" s="764"/>
      <c r="N268" s="764"/>
      <c r="O268" s="764"/>
      <c r="P268" s="764"/>
      <c r="Q268" s="764"/>
      <c r="R268" s="155"/>
    </row>
    <row r="269" spans="1:18" ht="34.5" customHeight="1">
      <c r="A269" s="848">
        <v>44</v>
      </c>
      <c r="B269" s="850" t="s">
        <v>265</v>
      </c>
      <c r="C269" s="804" t="s">
        <v>266</v>
      </c>
      <c r="D269" s="262" t="s">
        <v>267</v>
      </c>
      <c r="E269" s="806" t="s">
        <v>203</v>
      </c>
      <c r="F269" s="206" t="s">
        <v>49</v>
      </c>
      <c r="G269" s="207">
        <f>R269*O4</f>
        <v>0.2</v>
      </c>
      <c r="H269" s="208">
        <v>0</v>
      </c>
      <c r="I269" s="78"/>
      <c r="J269" s="79"/>
      <c r="K269" s="78"/>
      <c r="L269" s="79"/>
      <c r="M269" s="78"/>
      <c r="N269" s="79"/>
      <c r="O269" s="78"/>
      <c r="P269" s="79"/>
      <c r="Q269" s="80"/>
      <c r="R269" s="247">
        <v>0.2</v>
      </c>
    </row>
    <row r="270" spans="1:18" ht="34.5" customHeight="1">
      <c r="A270" s="742"/>
      <c r="B270" s="843"/>
      <c r="C270" s="744"/>
      <c r="D270" s="259"/>
      <c r="E270" s="746"/>
      <c r="F270" s="113" t="s">
        <v>51</v>
      </c>
      <c r="G270" s="114"/>
      <c r="H270" s="87"/>
      <c r="I270" s="86"/>
      <c r="J270" s="87"/>
      <c r="K270" s="86"/>
      <c r="L270" s="87"/>
      <c r="M270" s="86"/>
      <c r="N270" s="87"/>
      <c r="O270" s="86"/>
      <c r="P270" s="87"/>
      <c r="Q270" s="210"/>
      <c r="R270" s="115"/>
    </row>
    <row r="271" spans="1:18" ht="34.5" customHeight="1">
      <c r="A271" s="742"/>
      <c r="B271" s="843"/>
      <c r="C271" s="744"/>
      <c r="D271" s="260"/>
      <c r="E271" s="746"/>
      <c r="F271" s="116" t="s">
        <v>53</v>
      </c>
      <c r="G271" s="117"/>
      <c r="H271" s="118"/>
      <c r="I271" s="87"/>
      <c r="J271" s="119"/>
      <c r="K271" s="87"/>
      <c r="L271" s="119"/>
      <c r="M271" s="87"/>
      <c r="N271" s="119"/>
      <c r="O271" s="87"/>
      <c r="P271" s="119"/>
      <c r="Q271" s="125"/>
      <c r="R271" s="211"/>
    </row>
    <row r="272" spans="1:18" ht="34.5" customHeight="1">
      <c r="A272" s="849"/>
      <c r="B272" s="851"/>
      <c r="C272" s="815"/>
      <c r="D272" s="263"/>
      <c r="E272" s="852"/>
      <c r="F272" s="264"/>
      <c r="G272" s="265"/>
      <c r="H272" s="853"/>
      <c r="I272" s="854"/>
      <c r="J272" s="854"/>
      <c r="K272" s="854"/>
      <c r="L272" s="854"/>
      <c r="M272" s="854"/>
      <c r="N272" s="854"/>
      <c r="O272" s="854"/>
      <c r="P272" s="854"/>
      <c r="Q272" s="855"/>
      <c r="R272" s="252"/>
    </row>
    <row r="273" spans="1:18" ht="34.5" customHeight="1">
      <c r="A273" s="742">
        <v>45</v>
      </c>
      <c r="B273" s="843" t="s">
        <v>268</v>
      </c>
      <c r="C273" s="745" t="s">
        <v>266</v>
      </c>
      <c r="D273" s="258" t="s">
        <v>247</v>
      </c>
      <c r="E273" s="758" t="s">
        <v>203</v>
      </c>
      <c r="F273" s="108" t="s">
        <v>49</v>
      </c>
      <c r="G273" s="151">
        <f>R273*O4</f>
        <v>0.3</v>
      </c>
      <c r="H273" s="253">
        <v>0</v>
      </c>
      <c r="I273" s="87"/>
      <c r="J273" s="254"/>
      <c r="K273" s="87"/>
      <c r="L273" s="254"/>
      <c r="M273" s="87"/>
      <c r="N273" s="254"/>
      <c r="O273" s="87"/>
      <c r="P273" s="254"/>
      <c r="Q273" s="87"/>
      <c r="R273" s="255">
        <v>0.3</v>
      </c>
    </row>
    <row r="274" spans="1:18" ht="34.5" customHeight="1">
      <c r="A274" s="742"/>
      <c r="B274" s="843"/>
      <c r="C274" s="744"/>
      <c r="D274" s="259"/>
      <c r="E274" s="746"/>
      <c r="F274" s="113" t="s">
        <v>51</v>
      </c>
      <c r="G274" s="114"/>
      <c r="H274" s="87"/>
      <c r="I274" s="86"/>
      <c r="J274" s="87"/>
      <c r="K274" s="86"/>
      <c r="L274" s="87"/>
      <c r="M274" s="86"/>
      <c r="N274" s="87"/>
      <c r="O274" s="86"/>
      <c r="P274" s="87"/>
      <c r="Q274" s="88"/>
      <c r="R274" s="115"/>
    </row>
    <row r="275" spans="1:18" ht="34.5" customHeight="1">
      <c r="A275" s="742"/>
      <c r="B275" s="843"/>
      <c r="C275" s="744"/>
      <c r="D275" s="260"/>
      <c r="E275" s="746"/>
      <c r="F275" s="116" t="s">
        <v>53</v>
      </c>
      <c r="G275" s="117"/>
      <c r="H275" s="118"/>
      <c r="I275" s="87"/>
      <c r="J275" s="119"/>
      <c r="K275" s="87"/>
      <c r="L275" s="119"/>
      <c r="M275" s="87"/>
      <c r="N275" s="119"/>
      <c r="O275" s="87"/>
      <c r="P275" s="119"/>
      <c r="Q275" s="87"/>
      <c r="R275" s="118"/>
    </row>
    <row r="276" spans="1:18" ht="34.5" customHeight="1">
      <c r="A276" s="743"/>
      <c r="B276" s="844"/>
      <c r="C276" s="744"/>
      <c r="D276" s="261"/>
      <c r="E276" s="746"/>
      <c r="F276" s="174"/>
      <c r="G276" s="175"/>
      <c r="H276" s="784"/>
      <c r="I276" s="785"/>
      <c r="J276" s="785"/>
      <c r="K276" s="785"/>
      <c r="L276" s="785"/>
      <c r="M276" s="785"/>
      <c r="N276" s="785"/>
      <c r="O276" s="785"/>
      <c r="P276" s="785"/>
      <c r="Q276" s="785"/>
      <c r="R276" s="155"/>
    </row>
    <row r="277" spans="1:18" ht="34.5" customHeight="1">
      <c r="A277" s="741">
        <v>46</v>
      </c>
      <c r="B277" s="842" t="s">
        <v>269</v>
      </c>
      <c r="C277" s="755" t="s">
        <v>266</v>
      </c>
      <c r="D277" s="258" t="s">
        <v>261</v>
      </c>
      <c r="E277" s="757" t="s">
        <v>203</v>
      </c>
      <c r="F277" s="108" t="s">
        <v>49</v>
      </c>
      <c r="G277" s="151">
        <f>R277*O4</f>
        <v>0.2</v>
      </c>
      <c r="H277" s="109">
        <v>0</v>
      </c>
      <c r="I277" s="87"/>
      <c r="J277" s="110"/>
      <c r="K277" s="87"/>
      <c r="L277" s="110"/>
      <c r="M277" s="87"/>
      <c r="N277" s="110"/>
      <c r="O277" s="87"/>
      <c r="P277" s="110"/>
      <c r="Q277" s="87"/>
      <c r="R277" s="109">
        <v>0.2</v>
      </c>
    </row>
    <row r="278" spans="1:18" ht="34.5" customHeight="1">
      <c r="A278" s="742"/>
      <c r="B278" s="843"/>
      <c r="C278" s="744"/>
      <c r="D278" s="259"/>
      <c r="E278" s="746"/>
      <c r="F278" s="113" t="s">
        <v>51</v>
      </c>
      <c r="G278" s="114"/>
      <c r="H278" s="87"/>
      <c r="I278" s="86"/>
      <c r="J278" s="87"/>
      <c r="K278" s="86"/>
      <c r="L278" s="87"/>
      <c r="M278" s="86"/>
      <c r="N278" s="87"/>
      <c r="O278" s="86"/>
      <c r="P278" s="87"/>
      <c r="Q278" s="88"/>
      <c r="R278" s="115"/>
    </row>
    <row r="279" spans="1:18" ht="34.5" customHeight="1">
      <c r="A279" s="742"/>
      <c r="B279" s="843"/>
      <c r="C279" s="744"/>
      <c r="D279" s="260"/>
      <c r="E279" s="746"/>
      <c r="F279" s="116" t="s">
        <v>53</v>
      </c>
      <c r="G279" s="117"/>
      <c r="H279" s="118"/>
      <c r="I279" s="87"/>
      <c r="J279" s="119"/>
      <c r="K279" s="87"/>
      <c r="L279" s="119"/>
      <c r="M279" s="87"/>
      <c r="N279" s="119"/>
      <c r="O279" s="87"/>
      <c r="P279" s="119"/>
      <c r="Q279" s="87"/>
      <c r="R279" s="118"/>
    </row>
    <row r="280" spans="1:18" ht="34.5" customHeight="1">
      <c r="A280" s="743"/>
      <c r="B280" s="844"/>
      <c r="C280" s="744"/>
      <c r="D280" s="261"/>
      <c r="E280" s="746"/>
      <c r="F280" s="174"/>
      <c r="G280" s="175"/>
      <c r="H280" s="784"/>
      <c r="I280" s="785"/>
      <c r="J280" s="785"/>
      <c r="K280" s="785"/>
      <c r="L280" s="785"/>
      <c r="M280" s="785"/>
      <c r="N280" s="785"/>
      <c r="O280" s="785"/>
      <c r="P280" s="785"/>
      <c r="Q280" s="785"/>
      <c r="R280" s="155"/>
    </row>
    <row r="281" spans="1:18" ht="34.5" hidden="1" customHeight="1">
      <c r="A281" s="870" t="s">
        <v>270</v>
      </c>
      <c r="B281" s="871"/>
      <c r="C281" s="871"/>
      <c r="D281" s="871"/>
      <c r="E281" s="872"/>
      <c r="F281" s="271">
        <f t="shared" ref="F281:F283" si="0">SUM(H281:Q281)</f>
        <v>0</v>
      </c>
      <c r="G281" s="272"/>
      <c r="H281" s="271">
        <f t="shared" ref="H281:R281" si="1">H17+H22+H28+H32+H38+H47+H53+H57+H63+H67+H71+H77+H81+H89+H99+H104+H109+H116+H120+H126+H132+H138+H143+H148+H153+H158+H164+H168+H172+H176+H180+H184+H188+H192+H196+H200+H204+H208+H212+H216+H220+H224+H228+H232+H236+H240+H244+H248+H253+H257+H261+H265+H269+H273+H277</f>
        <v>0</v>
      </c>
      <c r="I281" s="271">
        <f t="shared" si="1"/>
        <v>0</v>
      </c>
      <c r="J281" s="271">
        <f t="shared" si="1"/>
        <v>0</v>
      </c>
      <c r="K281" s="271">
        <f t="shared" si="1"/>
        <v>0</v>
      </c>
      <c r="L281" s="271">
        <f t="shared" si="1"/>
        <v>0</v>
      </c>
      <c r="M281" s="271">
        <f t="shared" si="1"/>
        <v>0</v>
      </c>
      <c r="N281" s="271">
        <f t="shared" si="1"/>
        <v>0</v>
      </c>
      <c r="O281" s="271">
        <f t="shared" si="1"/>
        <v>0</v>
      </c>
      <c r="P281" s="271">
        <f t="shared" si="1"/>
        <v>0</v>
      </c>
      <c r="Q281" s="273">
        <f t="shared" si="1"/>
        <v>0</v>
      </c>
      <c r="R281" s="273">
        <f t="shared" si="1"/>
        <v>31.399999999999991</v>
      </c>
    </row>
    <row r="282" spans="1:18" ht="34.5" hidden="1" customHeight="1">
      <c r="A282" s="873" t="s">
        <v>271</v>
      </c>
      <c r="B282" s="874"/>
      <c r="C282" s="874"/>
      <c r="D282" s="874"/>
      <c r="E282" s="875"/>
      <c r="F282" s="271">
        <f t="shared" si="0"/>
        <v>0</v>
      </c>
      <c r="G282" s="272"/>
      <c r="H282" s="271">
        <f t="shared" ref="H282:H283" si="2">H18+H23+H29+H33+H39+H48+H54+H58+H64+H68+H72+H78+H82+H90+H100+H105+H110+H117+H121+H127+H133+H139+H144+H149+H154+H159+H165+H169+H173+H177+H181+H185+H189+H193+H197+H201+H205+H209+H213+H217+H221+H225+H229+H233+H237+H241+H245+H249+H254+H258+H262+H266+H270+H274+H278</f>
        <v>0</v>
      </c>
      <c r="I282" s="271">
        <f t="shared" ref="I282:I283" si="3">I18+I23+I29+I33+I39+I48+I54+I58+I64+I68+I72+I78+I82+I90+I100+I105+I110+I117+I121+I127+I133+I139+I144+I149+I154+I159+I165+I169+I173+I177+I181+I185+I189+I193+I197+I201+I205+I209+I213+I217+I221+I225+I229+I233+I237+I241+I245+I249+I254+I258+I262+I266+I270+I274+I278</f>
        <v>0</v>
      </c>
      <c r="J282" s="271">
        <f t="shared" ref="J282:J283" si="4">J18+J23+J29+J33+J39+J48+J54+J58+J64+J68+J72+J78+J82+J90+J100+J105+J110+J117+J121+J127+J133+J139+J144+J149+J154+J159+J165+J169+J173+J177+J181+J185+J189+J193+J197+J201+J205+J209+J213+J217+J221+J225+J229+J233+J237+J241+J245+J249+J254+J258+J262+J266+J270+J274+J278</f>
        <v>0</v>
      </c>
      <c r="K282" s="271">
        <f t="shared" ref="K282:K283" si="5">K18+K23+K29+K33+K39+K48+K54+K58+K64+K68+K72+K78+K82+K90+K100+K105+K110+K117+K121+K127+K133+K139+K144+K149+K154+K159+K165+K169+K173+K177+K181+K185+K189+K193+K197+K201+K205+K209+K213+K217+K221+K225+K229+K233+K237+K241+K245+K249+K254+K258+K262+K266+K270+K274+K278</f>
        <v>0</v>
      </c>
      <c r="L282" s="271">
        <f t="shared" ref="L282:L283" si="6">L18+L23+L29+L33+L39+L48+L54+L58+L64+L68+L72+L78+L82+L90+L100+L105+L110+L117+L121+L127+L133+L139+L144+L149+L154+L159+L165+L169+L173+L177+L181+L185+L189+L193+L197+L201+L205+L209+L213+L217+L221+L225+L229+L233+L237+L241+L245+L249+L254+L258+L262+L266+L270+L274+L278</f>
        <v>0</v>
      </c>
      <c r="M282" s="271">
        <f t="shared" ref="M282:M283" si="7">M18+M23+M29+M33+M39+M48+M54+M58+M64+M68+M72+M78+M82+M90+M100+M105+M110+M117+M121+M127+M133+M139+M144+M149+M154+M159+M165+M169+M173+M177+M181+M185+M189+M193+M197+M201+M205+M209+M213+M217+M221+M225+M229+M233+M237+M241+M245+M249+M254+M258+M262+M266+M270+M274+M278</f>
        <v>0</v>
      </c>
      <c r="N282" s="271">
        <f t="shared" ref="N282:N283" si="8">N18+N23+N29+N33+N39+N48+N54+N58+N64+N68+N72+N78+N82+N90+N100+N105+N110+N117+N121+N127+N133+N139+N144+N149+N154+N159+N165+N169+N173+N177+N181+N185+N189+N193+N197+N201+N205+N209+N213+N217+N221+N225+N229+N233+N237+N241+N245+N249+N254+N258+N262+N266+N270+N274+N278</f>
        <v>0</v>
      </c>
      <c r="O282" s="271">
        <f t="shared" ref="O282:O283" si="9">O18+O23+O29+O33+O39+O48+O54+O58+O64+O68+O72+O78+O82+O90+O100+O105+O110+O117+O121+O127+O133+O139+O144+O149+O154+O159+O165+O169+O173+O177+O181+O185+O189+O193+O197+O201+O205+O209+O213+O217+O221+O225+O229+O233+O237+O241+O245+O249+O254+O258+O262+O266+O270+O274+O278</f>
        <v>0</v>
      </c>
      <c r="P282" s="271">
        <f t="shared" ref="P282:P283" si="10">P18+P23+P29+P33+P39+P48+P54+P58+P64+P68+P72+P78+P82+P90+P100+P105+P110+P117+P121+P127+P133+P139+P144+P149+P154+P159+P165+P169+P173+P177+P181+P185+P189+P193+P197+P201+P205+P209+P213+P217+P221+P225+P229+P233+P237+P241+P245+P249+P254+P258+P262+P266+P270+P274+P278</f>
        <v>0</v>
      </c>
      <c r="Q282" s="273">
        <f t="shared" ref="Q282:Q283" si="11">Q18+Q23+Q29+Q33+Q39+Q48+Q54+Q58+Q64+Q68+Q72+Q78+Q82+Q90+Q100+Q105+Q110+Q117+Q121+Q127+Q133+Q139+Q144+Q149+Q154+Q159+Q165+Q169+Q173+Q177+Q181+Q185+Q189+Q193+Q197+Q201+Q205+Q209+Q213+Q217+Q221+Q225+Q229+Q233+Q237+Q241+Q245+Q249+Q254+Q258+Q262+Q266+Q270+Q274+Q278</f>
        <v>0</v>
      </c>
      <c r="R282" s="273">
        <f t="shared" ref="R282:R283" si="12">R18+R23+R29+R33+R39+R48+R54+R58+R64+R68+R72+R78+R82+R90+R100+R105+R110+R117+R121+R127+R133+R139+R144+R149+R154+R159+R165+R169+R173+R177+R181+R185+R189+R193+R197+R201+R205+R209+R213+R217+R221+R225+R229+R233+R237+R241+R245+R249+R254+R258+R262+R266+R270+R274+R278</f>
        <v>19.5</v>
      </c>
    </row>
    <row r="283" spans="1:18" ht="34.5" hidden="1" customHeight="1">
      <c r="A283" s="876" t="s">
        <v>272</v>
      </c>
      <c r="B283" s="877"/>
      <c r="C283" s="877"/>
      <c r="D283" s="877"/>
      <c r="E283" s="878"/>
      <c r="F283" s="271">
        <f t="shared" si="0"/>
        <v>1.8</v>
      </c>
      <c r="G283" s="272"/>
      <c r="H283" s="271">
        <f t="shared" si="2"/>
        <v>0</v>
      </c>
      <c r="I283" s="271">
        <f t="shared" si="3"/>
        <v>0</v>
      </c>
      <c r="J283" s="271">
        <f t="shared" si="4"/>
        <v>0</v>
      </c>
      <c r="K283" s="271">
        <f t="shared" si="5"/>
        <v>0</v>
      </c>
      <c r="L283" s="271">
        <f t="shared" si="6"/>
        <v>0</v>
      </c>
      <c r="M283" s="271">
        <f t="shared" si="7"/>
        <v>0</v>
      </c>
      <c r="N283" s="271">
        <f t="shared" si="8"/>
        <v>0</v>
      </c>
      <c r="O283" s="271">
        <f t="shared" si="9"/>
        <v>0</v>
      </c>
      <c r="P283" s="271">
        <f t="shared" si="10"/>
        <v>0</v>
      </c>
      <c r="Q283" s="273">
        <f t="shared" si="11"/>
        <v>1.8</v>
      </c>
      <c r="R283" s="273">
        <f t="shared" si="12"/>
        <v>31.63</v>
      </c>
    </row>
    <row r="284" spans="1:18" ht="34.5" hidden="1" customHeight="1">
      <c r="A284" s="879" t="s">
        <v>273</v>
      </c>
      <c r="B284" s="880"/>
      <c r="C284" s="880"/>
      <c r="D284" s="880"/>
      <c r="E284" s="881"/>
      <c r="F284" s="274">
        <f>F281+F282</f>
        <v>0</v>
      </c>
      <c r="G284" s="275"/>
      <c r="H284" s="274">
        <f t="shared" ref="H284:R284" si="13">H281+H282</f>
        <v>0</v>
      </c>
      <c r="I284" s="274">
        <f t="shared" si="13"/>
        <v>0</v>
      </c>
      <c r="J284" s="274">
        <f t="shared" si="13"/>
        <v>0</v>
      </c>
      <c r="K284" s="274">
        <f t="shared" si="13"/>
        <v>0</v>
      </c>
      <c r="L284" s="274">
        <f t="shared" si="13"/>
        <v>0</v>
      </c>
      <c r="M284" s="274">
        <f t="shared" si="13"/>
        <v>0</v>
      </c>
      <c r="N284" s="274">
        <f t="shared" si="13"/>
        <v>0</v>
      </c>
      <c r="O284" s="274">
        <f t="shared" si="13"/>
        <v>0</v>
      </c>
      <c r="P284" s="274">
        <f t="shared" si="13"/>
        <v>0</v>
      </c>
      <c r="Q284" s="276">
        <f t="shared" si="13"/>
        <v>0</v>
      </c>
      <c r="R284" s="276">
        <f t="shared" si="13"/>
        <v>50.899999999999991</v>
      </c>
    </row>
    <row r="285" spans="1:18" ht="34.5" hidden="1" customHeight="1">
      <c r="A285" s="882" t="s">
        <v>274</v>
      </c>
      <c r="B285" s="883"/>
      <c r="C285" s="883"/>
      <c r="D285" s="883"/>
      <c r="E285" s="884"/>
      <c r="F285" s="888">
        <f>SUM(F281:F283)</f>
        <v>1.8</v>
      </c>
      <c r="G285" s="275"/>
      <c r="H285" s="888">
        <f t="shared" ref="H285:R285" si="14">H281+H282+H283</f>
        <v>0</v>
      </c>
      <c r="I285" s="888">
        <f t="shared" si="14"/>
        <v>0</v>
      </c>
      <c r="J285" s="888">
        <f t="shared" si="14"/>
        <v>0</v>
      </c>
      <c r="K285" s="888">
        <f t="shared" si="14"/>
        <v>0</v>
      </c>
      <c r="L285" s="888">
        <f t="shared" si="14"/>
        <v>0</v>
      </c>
      <c r="M285" s="888">
        <f t="shared" si="14"/>
        <v>0</v>
      </c>
      <c r="N285" s="888">
        <f t="shared" si="14"/>
        <v>0</v>
      </c>
      <c r="O285" s="888">
        <f t="shared" si="14"/>
        <v>0</v>
      </c>
      <c r="P285" s="888">
        <f t="shared" si="14"/>
        <v>0</v>
      </c>
      <c r="Q285" s="890">
        <f t="shared" si="14"/>
        <v>1.8</v>
      </c>
      <c r="R285" s="890">
        <f t="shared" si="14"/>
        <v>82.529999999999987</v>
      </c>
    </row>
    <row r="286" spans="1:18" ht="34.5" hidden="1" customHeight="1">
      <c r="A286" s="885"/>
      <c r="B286" s="886"/>
      <c r="C286" s="886"/>
      <c r="D286" s="886"/>
      <c r="E286" s="887"/>
      <c r="F286" s="889"/>
      <c r="G286" s="279"/>
      <c r="H286" s="889"/>
      <c r="I286" s="889"/>
      <c r="J286" s="889"/>
      <c r="K286" s="889"/>
      <c r="L286" s="889"/>
      <c r="M286" s="889"/>
      <c r="N286" s="889"/>
      <c r="O286" s="889"/>
      <c r="P286" s="889"/>
      <c r="Q286" s="891"/>
      <c r="R286" s="891"/>
    </row>
    <row r="287" spans="1:18" ht="34.5" hidden="1" customHeight="1">
      <c r="A287" s="892"/>
      <c r="B287" s="893"/>
      <c r="C287" s="893"/>
      <c r="D287" s="893"/>
      <c r="E287" s="893"/>
      <c r="F287" s="893"/>
      <c r="G287" s="894"/>
      <c r="H287" s="893"/>
      <c r="I287" s="893"/>
      <c r="J287" s="893"/>
      <c r="K287" s="893"/>
      <c r="L287" s="893"/>
      <c r="M287" s="893"/>
      <c r="N287" s="893"/>
      <c r="O287" s="893"/>
      <c r="P287" s="893"/>
      <c r="Q287" s="895"/>
      <c r="R287" s="280"/>
    </row>
    <row r="288" spans="1:18" ht="34.5" customHeight="1">
      <c r="A288" s="873" t="s">
        <v>275</v>
      </c>
      <c r="B288" s="874"/>
      <c r="C288" s="874"/>
      <c r="D288" s="874"/>
      <c r="E288" s="874"/>
      <c r="F288" s="875"/>
      <c r="G288" s="281"/>
      <c r="H288" s="282">
        <f t="shared" ref="H288:H292" si="15">H281</f>
        <v>0</v>
      </c>
      <c r="I288" s="282">
        <f t="shared" ref="I288:I292" si="16">I281+H288</f>
        <v>0</v>
      </c>
      <c r="J288" s="282">
        <f t="shared" ref="J288:J292" si="17">J281+I288</f>
        <v>0</v>
      </c>
      <c r="K288" s="282">
        <f t="shared" ref="K288:K292" si="18">K281+J288</f>
        <v>0</v>
      </c>
      <c r="L288" s="282">
        <f t="shared" ref="L288:L292" si="19">L281+K288</f>
        <v>0</v>
      </c>
      <c r="M288" s="282">
        <f t="shared" ref="M288:M292" si="20">M281+L288</f>
        <v>0</v>
      </c>
      <c r="N288" s="282">
        <f t="shared" ref="N288:N292" si="21">N281+M288</f>
        <v>0</v>
      </c>
      <c r="O288" s="282">
        <f t="shared" ref="O288:O292" si="22">O281+N288</f>
        <v>0</v>
      </c>
      <c r="P288" s="282">
        <f t="shared" ref="P288:P292" si="23">P281+O288</f>
        <v>0</v>
      </c>
      <c r="Q288" s="283">
        <f t="shared" ref="Q288:Q292" si="24">Q281+P288</f>
        <v>0</v>
      </c>
      <c r="R288" s="283"/>
    </row>
    <row r="289" spans="1:18" ht="34.5" customHeight="1">
      <c r="A289" s="896" t="s">
        <v>276</v>
      </c>
      <c r="B289" s="897"/>
      <c r="C289" s="897"/>
      <c r="D289" s="897"/>
      <c r="E289" s="897"/>
      <c r="F289" s="898"/>
      <c r="G289" s="284"/>
      <c r="H289" s="282">
        <f t="shared" si="15"/>
        <v>0</v>
      </c>
      <c r="I289" s="282">
        <f t="shared" si="16"/>
        <v>0</v>
      </c>
      <c r="J289" s="282">
        <f t="shared" si="17"/>
        <v>0</v>
      </c>
      <c r="K289" s="282">
        <f t="shared" si="18"/>
        <v>0</v>
      </c>
      <c r="L289" s="282">
        <f t="shared" si="19"/>
        <v>0</v>
      </c>
      <c r="M289" s="282">
        <f t="shared" si="20"/>
        <v>0</v>
      </c>
      <c r="N289" s="282">
        <f t="shared" si="21"/>
        <v>0</v>
      </c>
      <c r="O289" s="282">
        <f t="shared" si="22"/>
        <v>0</v>
      </c>
      <c r="P289" s="282">
        <f t="shared" si="23"/>
        <v>0</v>
      </c>
      <c r="Q289" s="283">
        <f t="shared" si="24"/>
        <v>0</v>
      </c>
      <c r="R289" s="283"/>
    </row>
    <row r="290" spans="1:18" ht="34.5" customHeight="1">
      <c r="A290" s="876" t="s">
        <v>277</v>
      </c>
      <c r="B290" s="877"/>
      <c r="C290" s="877"/>
      <c r="D290" s="877"/>
      <c r="E290" s="877"/>
      <c r="F290" s="878"/>
      <c r="G290" s="285"/>
      <c r="H290" s="282">
        <f t="shared" si="15"/>
        <v>0</v>
      </c>
      <c r="I290" s="282">
        <f t="shared" si="16"/>
        <v>0</v>
      </c>
      <c r="J290" s="282">
        <f t="shared" si="17"/>
        <v>0</v>
      </c>
      <c r="K290" s="282">
        <f t="shared" si="18"/>
        <v>0</v>
      </c>
      <c r="L290" s="282">
        <f t="shared" si="19"/>
        <v>0</v>
      </c>
      <c r="M290" s="282">
        <f t="shared" si="20"/>
        <v>0</v>
      </c>
      <c r="N290" s="282">
        <f t="shared" si="21"/>
        <v>0</v>
      </c>
      <c r="O290" s="282">
        <f t="shared" si="22"/>
        <v>0</v>
      </c>
      <c r="P290" s="282">
        <f t="shared" si="23"/>
        <v>0</v>
      </c>
      <c r="Q290" s="283">
        <f t="shared" si="24"/>
        <v>1.8</v>
      </c>
      <c r="R290" s="283"/>
    </row>
    <row r="291" spans="1:18" ht="34.5" customHeight="1">
      <c r="A291" s="879" t="s">
        <v>278</v>
      </c>
      <c r="B291" s="880"/>
      <c r="C291" s="880"/>
      <c r="D291" s="880"/>
      <c r="E291" s="880"/>
      <c r="F291" s="881"/>
      <c r="G291" s="277"/>
      <c r="H291" s="274">
        <f t="shared" si="15"/>
        <v>0</v>
      </c>
      <c r="I291" s="286">
        <f t="shared" si="16"/>
        <v>0</v>
      </c>
      <c r="J291" s="286">
        <f t="shared" si="17"/>
        <v>0</v>
      </c>
      <c r="K291" s="286">
        <f t="shared" si="18"/>
        <v>0</v>
      </c>
      <c r="L291" s="286">
        <f t="shared" si="19"/>
        <v>0</v>
      </c>
      <c r="M291" s="286">
        <f t="shared" si="20"/>
        <v>0</v>
      </c>
      <c r="N291" s="286">
        <f t="shared" si="21"/>
        <v>0</v>
      </c>
      <c r="O291" s="286">
        <f t="shared" si="22"/>
        <v>0</v>
      </c>
      <c r="P291" s="286">
        <f t="shared" si="23"/>
        <v>0</v>
      </c>
      <c r="Q291" s="287">
        <f t="shared" si="24"/>
        <v>0</v>
      </c>
      <c r="R291" s="287"/>
    </row>
    <row r="292" spans="1:18" ht="34.5" customHeight="1">
      <c r="A292" s="899" t="s">
        <v>279</v>
      </c>
      <c r="B292" s="900"/>
      <c r="C292" s="900"/>
      <c r="D292" s="900"/>
      <c r="E292" s="900"/>
      <c r="F292" s="901"/>
      <c r="G292" s="277"/>
      <c r="H292" s="275">
        <f t="shared" si="15"/>
        <v>0</v>
      </c>
      <c r="I292" s="290">
        <f t="shared" si="16"/>
        <v>0</v>
      </c>
      <c r="J292" s="290">
        <f t="shared" si="17"/>
        <v>0</v>
      </c>
      <c r="K292" s="290">
        <f t="shared" si="18"/>
        <v>0</v>
      </c>
      <c r="L292" s="290">
        <f t="shared" si="19"/>
        <v>0</v>
      </c>
      <c r="M292" s="290">
        <f t="shared" si="20"/>
        <v>0</v>
      </c>
      <c r="N292" s="290">
        <f t="shared" si="21"/>
        <v>0</v>
      </c>
      <c r="O292" s="290">
        <f t="shared" si="22"/>
        <v>0</v>
      </c>
      <c r="P292" s="290">
        <f t="shared" si="23"/>
        <v>0</v>
      </c>
      <c r="Q292" s="291">
        <f t="shared" si="24"/>
        <v>1.8</v>
      </c>
      <c r="R292" s="291"/>
    </row>
    <row r="293" spans="1:18" ht="34.5" customHeight="1">
      <c r="A293" s="892"/>
      <c r="B293" s="893"/>
      <c r="C293" s="893"/>
      <c r="D293" s="893"/>
      <c r="E293" s="893"/>
      <c r="F293" s="893"/>
      <c r="G293" s="894"/>
      <c r="H293" s="893"/>
      <c r="I293" s="893"/>
      <c r="J293" s="893"/>
      <c r="K293" s="893"/>
      <c r="L293" s="893"/>
      <c r="M293" s="893"/>
      <c r="N293" s="893"/>
      <c r="O293" s="893"/>
      <c r="P293" s="893"/>
      <c r="Q293" s="895"/>
      <c r="R293" s="280"/>
    </row>
    <row r="294" spans="1:18" ht="34.5" customHeight="1">
      <c r="A294" s="736" t="s">
        <v>280</v>
      </c>
      <c r="B294" s="737"/>
      <c r="C294" s="737"/>
      <c r="D294" s="737"/>
      <c r="E294" s="737"/>
      <c r="F294" s="737"/>
      <c r="G294" s="902"/>
      <c r="H294" s="737"/>
      <c r="I294" s="737"/>
      <c r="J294" s="737"/>
      <c r="K294" s="737"/>
      <c r="L294" s="737"/>
      <c r="M294" s="737"/>
      <c r="N294" s="737"/>
      <c r="O294" s="737"/>
      <c r="P294" s="737"/>
      <c r="Q294" s="903"/>
      <c r="R294" s="292"/>
    </row>
    <row r="295" spans="1:18" ht="34.5" customHeight="1">
      <c r="A295" s="904">
        <v>47</v>
      </c>
      <c r="B295" s="293" t="s">
        <v>281</v>
      </c>
      <c r="C295" s="907" t="s">
        <v>282</v>
      </c>
      <c r="D295" s="294"/>
      <c r="E295" s="910" t="s">
        <v>99</v>
      </c>
      <c r="F295" s="295" t="s">
        <v>283</v>
      </c>
      <c r="G295" s="296"/>
      <c r="H295" s="297"/>
      <c r="I295" s="298"/>
      <c r="J295" s="298"/>
      <c r="K295" s="298"/>
      <c r="L295" s="298"/>
      <c r="M295" s="298"/>
      <c r="N295" s="298"/>
      <c r="O295" s="298"/>
      <c r="P295" s="298"/>
      <c r="Q295" s="299"/>
      <c r="R295" s="297"/>
    </row>
    <row r="296" spans="1:18" ht="34.5" customHeight="1">
      <c r="A296" s="905"/>
      <c r="B296" s="301" t="s">
        <v>284</v>
      </c>
      <c r="C296" s="908"/>
      <c r="D296" s="302"/>
      <c r="E296" s="911"/>
      <c r="F296" s="303" t="s">
        <v>285</v>
      </c>
      <c r="G296" s="304"/>
      <c r="H296" s="305"/>
      <c r="I296" s="306"/>
      <c r="J296" s="306"/>
      <c r="K296" s="306"/>
      <c r="L296" s="306"/>
      <c r="M296" s="306"/>
      <c r="N296" s="306"/>
      <c r="O296" s="306"/>
      <c r="P296" s="306"/>
      <c r="Q296" s="307"/>
      <c r="R296" s="305"/>
    </row>
    <row r="297" spans="1:18" ht="34.5" customHeight="1">
      <c r="A297" s="905"/>
      <c r="B297" s="308" t="s">
        <v>286</v>
      </c>
      <c r="C297" s="908"/>
      <c r="D297" s="309"/>
      <c r="E297" s="911"/>
      <c r="F297" s="310" t="s">
        <v>53</v>
      </c>
      <c r="G297" s="151">
        <f>R297*O4</f>
        <v>1</v>
      </c>
      <c r="H297" s="311"/>
      <c r="I297" s="312"/>
      <c r="J297" s="312"/>
      <c r="K297" s="312"/>
      <c r="L297" s="312"/>
      <c r="M297" s="312"/>
      <c r="N297" s="312"/>
      <c r="O297" s="312"/>
      <c r="P297" s="312">
        <v>0</v>
      </c>
      <c r="Q297" s="313"/>
      <c r="R297" s="311">
        <v>1</v>
      </c>
    </row>
    <row r="298" spans="1:18" ht="34.5" customHeight="1">
      <c r="A298" s="905"/>
      <c r="B298" s="308" t="s">
        <v>287</v>
      </c>
      <c r="C298" s="908"/>
      <c r="D298" s="913" t="s">
        <v>288</v>
      </c>
      <c r="E298" s="911"/>
      <c r="F298" s="915"/>
      <c r="G298" s="315"/>
      <c r="H298" s="917"/>
      <c r="I298" s="918"/>
      <c r="J298" s="918"/>
      <c r="K298" s="918"/>
      <c r="L298" s="918"/>
      <c r="M298" s="918"/>
      <c r="N298" s="918"/>
      <c r="O298" s="918"/>
      <c r="P298" s="918"/>
      <c r="Q298" s="918"/>
      <c r="R298" s="316"/>
    </row>
    <row r="299" spans="1:18" ht="34.5" customHeight="1">
      <c r="A299" s="906"/>
      <c r="B299" s="317"/>
      <c r="C299" s="909"/>
      <c r="D299" s="914"/>
      <c r="E299" s="912"/>
      <c r="F299" s="916"/>
      <c r="G299" s="319"/>
      <c r="H299" s="919"/>
      <c r="I299" s="920"/>
      <c r="J299" s="920"/>
      <c r="K299" s="920"/>
      <c r="L299" s="920"/>
      <c r="M299" s="920"/>
      <c r="N299" s="920"/>
      <c r="O299" s="920"/>
      <c r="P299" s="920"/>
      <c r="Q299" s="920"/>
      <c r="R299" s="320"/>
    </row>
    <row r="300" spans="1:18" ht="34.5" customHeight="1">
      <c r="A300" s="904">
        <v>48</v>
      </c>
      <c r="B300" s="293" t="s">
        <v>289</v>
      </c>
      <c r="C300" s="907" t="s">
        <v>282</v>
      </c>
      <c r="D300" s="294"/>
      <c r="E300" s="910" t="s">
        <v>99</v>
      </c>
      <c r="F300" s="295" t="s">
        <v>283</v>
      </c>
      <c r="G300" s="296"/>
      <c r="H300" s="297"/>
      <c r="I300" s="298"/>
      <c r="J300" s="298"/>
      <c r="K300" s="298"/>
      <c r="L300" s="298"/>
      <c r="M300" s="298"/>
      <c r="N300" s="298"/>
      <c r="O300" s="298"/>
      <c r="P300" s="298"/>
      <c r="Q300" s="299"/>
      <c r="R300" s="297"/>
    </row>
    <row r="301" spans="1:18" ht="34.5" customHeight="1">
      <c r="A301" s="905"/>
      <c r="B301" s="301" t="s">
        <v>290</v>
      </c>
      <c r="C301" s="908"/>
      <c r="D301" s="302"/>
      <c r="E301" s="911"/>
      <c r="F301" s="303" t="s">
        <v>285</v>
      </c>
      <c r="G301" s="304"/>
      <c r="H301" s="305"/>
      <c r="I301" s="306"/>
      <c r="J301" s="306"/>
      <c r="K301" s="306"/>
      <c r="L301" s="306"/>
      <c r="M301" s="306"/>
      <c r="N301" s="306"/>
      <c r="O301" s="306"/>
      <c r="P301" s="306"/>
      <c r="Q301" s="307"/>
      <c r="R301" s="305"/>
    </row>
    <row r="302" spans="1:18" ht="34.5" customHeight="1">
      <c r="A302" s="905"/>
      <c r="B302" s="308" t="s">
        <v>291</v>
      </c>
      <c r="C302" s="908"/>
      <c r="D302" s="309"/>
      <c r="E302" s="911"/>
      <c r="F302" s="310" t="s">
        <v>53</v>
      </c>
      <c r="G302" s="151">
        <f>R302*O4</f>
        <v>0.55000000000000004</v>
      </c>
      <c r="H302" s="311"/>
      <c r="I302" s="312"/>
      <c r="J302" s="312"/>
      <c r="K302" s="312"/>
      <c r="L302" s="312"/>
      <c r="M302" s="312"/>
      <c r="N302" s="312"/>
      <c r="O302" s="312"/>
      <c r="P302" s="312">
        <v>0</v>
      </c>
      <c r="Q302" s="313"/>
      <c r="R302" s="311">
        <v>0.55000000000000004</v>
      </c>
    </row>
    <row r="303" spans="1:18" ht="34.5" customHeight="1">
      <c r="A303" s="905"/>
      <c r="B303" s="308" t="s">
        <v>292</v>
      </c>
      <c r="C303" s="908"/>
      <c r="D303" s="913" t="s">
        <v>293</v>
      </c>
      <c r="E303" s="911"/>
      <c r="F303" s="915"/>
      <c r="G303" s="315"/>
      <c r="H303" s="917"/>
      <c r="I303" s="918"/>
      <c r="J303" s="918"/>
      <c r="K303" s="918"/>
      <c r="L303" s="918"/>
      <c r="M303" s="918"/>
      <c r="N303" s="918"/>
      <c r="O303" s="918"/>
      <c r="P303" s="918"/>
      <c r="Q303" s="918"/>
      <c r="R303" s="316"/>
    </row>
    <row r="304" spans="1:18" ht="34.5" customHeight="1">
      <c r="A304" s="906"/>
      <c r="B304" s="317" t="s">
        <v>294</v>
      </c>
      <c r="C304" s="909"/>
      <c r="D304" s="914"/>
      <c r="E304" s="912"/>
      <c r="F304" s="916"/>
      <c r="G304" s="319"/>
      <c r="H304" s="919"/>
      <c r="I304" s="920"/>
      <c r="J304" s="920"/>
      <c r="K304" s="920"/>
      <c r="L304" s="920"/>
      <c r="M304" s="920"/>
      <c r="N304" s="920"/>
      <c r="O304" s="920"/>
      <c r="P304" s="920"/>
      <c r="Q304" s="920"/>
      <c r="R304" s="320"/>
    </row>
    <row r="305" spans="1:18" ht="34.5" customHeight="1">
      <c r="A305" s="904">
        <v>49</v>
      </c>
      <c r="B305" s="293" t="s">
        <v>295</v>
      </c>
      <c r="C305" s="907" t="s">
        <v>296</v>
      </c>
      <c r="D305" s="294"/>
      <c r="E305" s="910" t="s">
        <v>99</v>
      </c>
      <c r="F305" s="295" t="s">
        <v>283</v>
      </c>
      <c r="G305" s="296"/>
      <c r="H305" s="297"/>
      <c r="I305" s="298"/>
      <c r="J305" s="298"/>
      <c r="K305" s="298"/>
      <c r="L305" s="298"/>
      <c r="M305" s="298"/>
      <c r="N305" s="298"/>
      <c r="O305" s="298"/>
      <c r="P305" s="298"/>
      <c r="Q305" s="299"/>
      <c r="R305" s="297"/>
    </row>
    <row r="306" spans="1:18" ht="34.5" customHeight="1">
      <c r="A306" s="905"/>
      <c r="B306" s="301" t="s">
        <v>297</v>
      </c>
      <c r="C306" s="908"/>
      <c r="D306" s="302"/>
      <c r="E306" s="911"/>
      <c r="F306" s="303" t="s">
        <v>285</v>
      </c>
      <c r="G306" s="304"/>
      <c r="H306" s="305"/>
      <c r="I306" s="306"/>
      <c r="J306" s="306"/>
      <c r="K306" s="306"/>
      <c r="L306" s="306"/>
      <c r="M306" s="306"/>
      <c r="N306" s="306"/>
      <c r="O306" s="306"/>
      <c r="P306" s="306"/>
      <c r="Q306" s="307"/>
      <c r="R306" s="305"/>
    </row>
    <row r="307" spans="1:18" ht="34.5" customHeight="1">
      <c r="A307" s="905"/>
      <c r="B307" s="308" t="s">
        <v>298</v>
      </c>
      <c r="C307" s="908"/>
      <c r="D307" s="321"/>
      <c r="E307" s="911"/>
      <c r="F307" s="310" t="s">
        <v>53</v>
      </c>
      <c r="G307" s="151">
        <f>R307*O4</f>
        <v>2</v>
      </c>
      <c r="H307" s="311"/>
      <c r="I307" s="312"/>
      <c r="J307" s="312"/>
      <c r="K307" s="312"/>
      <c r="L307" s="312"/>
      <c r="M307" s="312"/>
      <c r="N307" s="312"/>
      <c r="O307" s="322"/>
      <c r="P307" s="312">
        <v>0</v>
      </c>
      <c r="Q307" s="313"/>
      <c r="R307" s="311">
        <v>2</v>
      </c>
    </row>
    <row r="308" spans="1:18" ht="34.5" customHeight="1">
      <c r="A308" s="905"/>
      <c r="B308" s="308" t="s">
        <v>299</v>
      </c>
      <c r="C308" s="908"/>
      <c r="D308" s="321" t="s">
        <v>300</v>
      </c>
      <c r="E308" s="911"/>
      <c r="F308" s="915"/>
      <c r="G308" s="315"/>
      <c r="H308" s="917"/>
      <c r="I308" s="918"/>
      <c r="J308" s="918"/>
      <c r="K308" s="918"/>
      <c r="L308" s="918"/>
      <c r="M308" s="918"/>
      <c r="N308" s="918"/>
      <c r="O308" s="918"/>
      <c r="P308" s="918"/>
      <c r="Q308" s="918"/>
      <c r="R308" s="316"/>
    </row>
    <row r="309" spans="1:18" ht="34.5" customHeight="1">
      <c r="A309" s="906"/>
      <c r="B309" s="317" t="s">
        <v>301</v>
      </c>
      <c r="C309" s="909"/>
      <c r="D309" s="317" t="s">
        <v>302</v>
      </c>
      <c r="E309" s="912"/>
      <c r="F309" s="916"/>
      <c r="G309" s="319"/>
      <c r="H309" s="919"/>
      <c r="I309" s="920"/>
      <c r="J309" s="920"/>
      <c r="K309" s="920"/>
      <c r="L309" s="920"/>
      <c r="M309" s="920"/>
      <c r="N309" s="920"/>
      <c r="O309" s="920"/>
      <c r="P309" s="920"/>
      <c r="Q309" s="920"/>
      <c r="R309" s="320"/>
    </row>
    <row r="310" spans="1:18" ht="34.5" customHeight="1">
      <c r="A310" s="904">
        <v>50</v>
      </c>
      <c r="B310" s="293" t="s">
        <v>303</v>
      </c>
      <c r="C310" s="907" t="s">
        <v>304</v>
      </c>
      <c r="D310" s="294"/>
      <c r="E310" s="921" t="s">
        <v>99</v>
      </c>
      <c r="F310" s="295" t="s">
        <v>283</v>
      </c>
      <c r="G310" s="296"/>
      <c r="H310" s="297"/>
      <c r="I310" s="298"/>
      <c r="J310" s="298"/>
      <c r="K310" s="298"/>
      <c r="L310" s="298"/>
      <c r="M310" s="298"/>
      <c r="N310" s="298"/>
      <c r="O310" s="298"/>
      <c r="P310" s="298"/>
      <c r="Q310" s="299"/>
      <c r="R310" s="297"/>
    </row>
    <row r="311" spans="1:18" ht="34.5" customHeight="1">
      <c r="A311" s="905"/>
      <c r="B311" s="308" t="s">
        <v>305</v>
      </c>
      <c r="C311" s="908"/>
      <c r="D311" s="302"/>
      <c r="E311" s="922"/>
      <c r="F311" s="303" t="s">
        <v>285</v>
      </c>
      <c r="G311" s="304"/>
      <c r="H311" s="305"/>
      <c r="I311" s="306"/>
      <c r="J311" s="306"/>
      <c r="K311" s="306"/>
      <c r="L311" s="322"/>
      <c r="M311" s="306"/>
      <c r="N311" s="306"/>
      <c r="O311" s="306"/>
      <c r="P311" s="306"/>
      <c r="Q311" s="307"/>
      <c r="R311" s="305"/>
    </row>
    <row r="312" spans="1:18" ht="34.5" customHeight="1">
      <c r="A312" s="905"/>
      <c r="B312" s="308" t="s">
        <v>306</v>
      </c>
      <c r="C312" s="908"/>
      <c r="D312" s="309"/>
      <c r="E312" s="922"/>
      <c r="F312" s="310" t="s">
        <v>53</v>
      </c>
      <c r="G312" s="151">
        <f>R312*O4</f>
        <v>0.5</v>
      </c>
      <c r="H312" s="311"/>
      <c r="I312" s="312"/>
      <c r="J312" s="312"/>
      <c r="K312" s="312"/>
      <c r="L312" s="312"/>
      <c r="M312" s="312"/>
      <c r="N312" s="312"/>
      <c r="O312" s="312"/>
      <c r="P312" s="312">
        <v>0</v>
      </c>
      <c r="Q312" s="313"/>
      <c r="R312" s="311">
        <v>0.5</v>
      </c>
    </row>
    <row r="313" spans="1:18" ht="34.5" customHeight="1">
      <c r="A313" s="905"/>
      <c r="B313" s="308"/>
      <c r="C313" s="908"/>
      <c r="D313" s="913" t="s">
        <v>307</v>
      </c>
      <c r="E313" s="922"/>
      <c r="F313" s="915"/>
      <c r="G313" s="315"/>
      <c r="H313" s="917"/>
      <c r="I313" s="918"/>
      <c r="J313" s="918"/>
      <c r="K313" s="918"/>
      <c r="L313" s="918"/>
      <c r="M313" s="918"/>
      <c r="N313" s="918"/>
      <c r="O313" s="918"/>
      <c r="P313" s="918"/>
      <c r="Q313" s="918"/>
      <c r="R313" s="316"/>
    </row>
    <row r="314" spans="1:18" ht="34.5" customHeight="1">
      <c r="A314" s="905"/>
      <c r="B314" s="324"/>
      <c r="C314" s="908"/>
      <c r="D314" s="913"/>
      <c r="E314" s="922"/>
      <c r="F314" s="925"/>
      <c r="G314" s="326"/>
      <c r="H314" s="927"/>
      <c r="I314" s="928"/>
      <c r="J314" s="928"/>
      <c r="K314" s="928"/>
      <c r="L314" s="928"/>
      <c r="M314" s="928"/>
      <c r="N314" s="928"/>
      <c r="O314" s="928"/>
      <c r="P314" s="928"/>
      <c r="Q314" s="928"/>
      <c r="R314" s="327"/>
    </row>
    <row r="315" spans="1:18" ht="34.5" customHeight="1">
      <c r="A315" s="906"/>
      <c r="B315" s="328"/>
      <c r="C315" s="909"/>
      <c r="D315" s="924"/>
      <c r="E315" s="923"/>
      <c r="F315" s="926"/>
      <c r="G315" s="329"/>
      <c r="H315" s="929"/>
      <c r="I315" s="930"/>
      <c r="J315" s="930"/>
      <c r="K315" s="930"/>
      <c r="L315" s="930"/>
      <c r="M315" s="930"/>
      <c r="N315" s="930"/>
      <c r="O315" s="930"/>
      <c r="P315" s="930"/>
      <c r="Q315" s="930"/>
      <c r="R315" s="330"/>
    </row>
    <row r="316" spans="1:18" ht="34.5" customHeight="1">
      <c r="A316" s="904">
        <v>51</v>
      </c>
      <c r="B316" s="293" t="s">
        <v>308</v>
      </c>
      <c r="C316" s="907" t="s">
        <v>309</v>
      </c>
      <c r="D316" s="294"/>
      <c r="E316" s="921" t="s">
        <v>99</v>
      </c>
      <c r="F316" s="295" t="s">
        <v>283</v>
      </c>
      <c r="G316" s="296"/>
      <c r="H316" s="297"/>
      <c r="I316" s="298"/>
      <c r="J316" s="298"/>
      <c r="K316" s="298"/>
      <c r="L316" s="298"/>
      <c r="M316" s="298"/>
      <c r="N316" s="298"/>
      <c r="O316" s="298"/>
      <c r="P316" s="298"/>
      <c r="Q316" s="299"/>
      <c r="R316" s="297"/>
    </row>
    <row r="317" spans="1:18" ht="34.5" customHeight="1">
      <c r="A317" s="905"/>
      <c r="B317" s="9" t="s">
        <v>310</v>
      </c>
      <c r="C317" s="908"/>
      <c r="D317" s="302"/>
      <c r="E317" s="922"/>
      <c r="F317" s="303" t="s">
        <v>285</v>
      </c>
      <c r="G317" s="304"/>
      <c r="H317" s="305"/>
      <c r="I317" s="306"/>
      <c r="J317" s="306"/>
      <c r="K317" s="306"/>
      <c r="L317" s="306"/>
      <c r="M317" s="306"/>
      <c r="N317" s="306"/>
      <c r="O317" s="306"/>
      <c r="P317" s="306"/>
      <c r="Q317" s="307"/>
      <c r="R317" s="305"/>
    </row>
    <row r="318" spans="1:18" ht="34.5" customHeight="1">
      <c r="A318" s="905"/>
      <c r="B318" s="308" t="s">
        <v>311</v>
      </c>
      <c r="C318" s="908"/>
      <c r="D318" s="309"/>
      <c r="E318" s="922"/>
      <c r="F318" s="310" t="s">
        <v>53</v>
      </c>
      <c r="G318" s="151">
        <f>R318*O4</f>
        <v>1</v>
      </c>
      <c r="H318" s="311"/>
      <c r="I318" s="312"/>
      <c r="J318" s="312"/>
      <c r="K318" s="312"/>
      <c r="L318" s="312"/>
      <c r="M318" s="312"/>
      <c r="N318" s="312"/>
      <c r="O318" s="312"/>
      <c r="P318" s="312">
        <v>0</v>
      </c>
      <c r="Q318" s="313"/>
      <c r="R318" s="311">
        <v>1</v>
      </c>
    </row>
    <row r="319" spans="1:18" ht="34.5" customHeight="1">
      <c r="A319" s="905"/>
      <c r="B319" s="308" t="s">
        <v>312</v>
      </c>
      <c r="C319" s="908"/>
      <c r="D319" s="913" t="s">
        <v>313</v>
      </c>
      <c r="E319" s="922"/>
      <c r="F319" s="915"/>
      <c r="G319" s="315"/>
      <c r="H319" s="917"/>
      <c r="I319" s="918"/>
      <c r="J319" s="918"/>
      <c r="K319" s="918"/>
      <c r="L319" s="918"/>
      <c r="M319" s="918"/>
      <c r="N319" s="918"/>
      <c r="O319" s="918"/>
      <c r="P319" s="918"/>
      <c r="Q319" s="918"/>
      <c r="R319" s="316"/>
    </row>
    <row r="320" spans="1:18" ht="34.5" customHeight="1">
      <c r="A320" s="931"/>
      <c r="B320" s="317" t="s">
        <v>314</v>
      </c>
      <c r="C320" s="909"/>
      <c r="D320" s="932"/>
      <c r="E320" s="923"/>
      <c r="F320" s="916"/>
      <c r="G320" s="319"/>
      <c r="H320" s="919"/>
      <c r="I320" s="920"/>
      <c r="J320" s="920"/>
      <c r="K320" s="920"/>
      <c r="L320" s="920"/>
      <c r="M320" s="920"/>
      <c r="N320" s="920"/>
      <c r="O320" s="920"/>
      <c r="P320" s="920"/>
      <c r="Q320" s="920"/>
      <c r="R320" s="320"/>
    </row>
    <row r="321" spans="1:18" ht="34.5" customHeight="1">
      <c r="A321" s="904">
        <v>52</v>
      </c>
      <c r="B321" s="293" t="s">
        <v>315</v>
      </c>
      <c r="C321" s="907" t="s">
        <v>309</v>
      </c>
      <c r="D321" s="294"/>
      <c r="E321" s="921" t="s">
        <v>99</v>
      </c>
      <c r="F321" s="295" t="s">
        <v>283</v>
      </c>
      <c r="G321" s="296"/>
      <c r="H321" s="297"/>
      <c r="I321" s="298"/>
      <c r="J321" s="298"/>
      <c r="K321" s="298"/>
      <c r="L321" s="298"/>
      <c r="M321" s="298"/>
      <c r="N321" s="298"/>
      <c r="O321" s="298"/>
      <c r="P321" s="298"/>
      <c r="Q321" s="299"/>
      <c r="R321" s="297"/>
    </row>
    <row r="322" spans="1:18" ht="75" customHeight="1">
      <c r="A322" s="905"/>
      <c r="B322" s="301" t="s">
        <v>316</v>
      </c>
      <c r="C322" s="908"/>
      <c r="D322" s="302"/>
      <c r="E322" s="922"/>
      <c r="F322" s="303" t="s">
        <v>285</v>
      </c>
      <c r="G322" s="304"/>
      <c r="H322" s="305"/>
      <c r="I322" s="306"/>
      <c r="J322" s="306"/>
      <c r="K322" s="306"/>
      <c r="L322" s="306"/>
      <c r="M322" s="306"/>
      <c r="N322" s="306"/>
      <c r="O322" s="306"/>
      <c r="P322" s="306"/>
      <c r="Q322" s="307"/>
      <c r="R322" s="305"/>
    </row>
    <row r="323" spans="1:18" ht="34.5" customHeight="1">
      <c r="A323" s="905"/>
      <c r="B323" s="331" t="s">
        <v>317</v>
      </c>
      <c r="C323" s="908"/>
      <c r="D323" s="309"/>
      <c r="E323" s="922"/>
      <c r="F323" s="310" t="s">
        <v>53</v>
      </c>
      <c r="G323" s="151">
        <f>R323*O4</f>
        <v>1</v>
      </c>
      <c r="H323" s="311"/>
      <c r="I323" s="312"/>
      <c r="J323" s="312"/>
      <c r="K323" s="312"/>
      <c r="L323" s="312"/>
      <c r="M323" s="312"/>
      <c r="N323" s="312"/>
      <c r="O323" s="322"/>
      <c r="P323" s="312">
        <v>0</v>
      </c>
      <c r="Q323" s="313"/>
      <c r="R323" s="311">
        <v>1</v>
      </c>
    </row>
    <row r="324" spans="1:18" ht="34.5" customHeight="1">
      <c r="A324" s="905"/>
      <c r="B324" s="308" t="s">
        <v>318</v>
      </c>
      <c r="C324" s="908"/>
      <c r="D324" s="913" t="s">
        <v>319</v>
      </c>
      <c r="E324" s="922"/>
      <c r="F324" s="915"/>
      <c r="G324" s="315"/>
      <c r="H324" s="917"/>
      <c r="I324" s="918"/>
      <c r="J324" s="918"/>
      <c r="K324" s="918"/>
      <c r="L324" s="918"/>
      <c r="M324" s="918"/>
      <c r="N324" s="918"/>
      <c r="O324" s="918"/>
      <c r="P324" s="918"/>
      <c r="Q324" s="918"/>
      <c r="R324" s="316"/>
    </row>
    <row r="325" spans="1:18" ht="34.5" customHeight="1">
      <c r="A325" s="905"/>
      <c r="B325" s="308" t="s">
        <v>320</v>
      </c>
      <c r="C325" s="908"/>
      <c r="D325" s="913"/>
      <c r="E325" s="922"/>
      <c r="F325" s="925"/>
      <c r="G325" s="326"/>
      <c r="H325" s="927"/>
      <c r="I325" s="928"/>
      <c r="J325" s="928"/>
      <c r="K325" s="928"/>
      <c r="L325" s="928"/>
      <c r="M325" s="928"/>
      <c r="N325" s="928"/>
      <c r="O325" s="928"/>
      <c r="P325" s="928"/>
      <c r="Q325" s="928"/>
      <c r="R325" s="327"/>
    </row>
    <row r="326" spans="1:18" ht="34.5" customHeight="1">
      <c r="A326" s="931"/>
      <c r="B326" s="317" t="s">
        <v>321</v>
      </c>
      <c r="C326" s="909"/>
      <c r="D326" s="932"/>
      <c r="E326" s="923"/>
      <c r="F326" s="916"/>
      <c r="G326" s="319"/>
      <c r="H326" s="919"/>
      <c r="I326" s="920"/>
      <c r="J326" s="920"/>
      <c r="K326" s="920"/>
      <c r="L326" s="920"/>
      <c r="M326" s="920"/>
      <c r="N326" s="920"/>
      <c r="O326" s="920"/>
      <c r="P326" s="920"/>
      <c r="Q326" s="920"/>
      <c r="R326" s="320"/>
    </row>
    <row r="327" spans="1:18" ht="34.5" customHeight="1">
      <c r="A327" s="904">
        <v>53</v>
      </c>
      <c r="B327" s="293" t="s">
        <v>322</v>
      </c>
      <c r="C327" s="907" t="s">
        <v>323</v>
      </c>
      <c r="D327" s="294"/>
      <c r="E327" s="921" t="s">
        <v>99</v>
      </c>
      <c r="F327" s="295" t="s">
        <v>283</v>
      </c>
      <c r="G327" s="296"/>
      <c r="H327" s="297"/>
      <c r="I327" s="298"/>
      <c r="J327" s="298"/>
      <c r="K327" s="298"/>
      <c r="L327" s="298"/>
      <c r="M327" s="298"/>
      <c r="N327" s="298"/>
      <c r="O327" s="298"/>
      <c r="P327" s="298"/>
      <c r="Q327" s="299"/>
      <c r="R327" s="297"/>
    </row>
    <row r="328" spans="1:18" ht="34.5" customHeight="1">
      <c r="A328" s="905"/>
      <c r="B328" s="308" t="s">
        <v>324</v>
      </c>
      <c r="C328" s="908"/>
      <c r="D328" s="302"/>
      <c r="E328" s="922"/>
      <c r="F328" s="303" t="s">
        <v>285</v>
      </c>
      <c r="G328" s="304"/>
      <c r="H328" s="305"/>
      <c r="I328" s="306"/>
      <c r="J328" s="306"/>
      <c r="K328" s="306"/>
      <c r="L328" s="306"/>
      <c r="M328" s="306"/>
      <c r="N328" s="306"/>
      <c r="O328" s="306"/>
      <c r="P328" s="306"/>
      <c r="Q328" s="307"/>
      <c r="R328" s="305"/>
    </row>
    <row r="329" spans="1:18" ht="34.5" customHeight="1">
      <c r="A329" s="905"/>
      <c r="B329" s="308" t="s">
        <v>325</v>
      </c>
      <c r="C329" s="908"/>
      <c r="D329" s="309"/>
      <c r="E329" s="922"/>
      <c r="F329" s="310" t="s">
        <v>53</v>
      </c>
      <c r="G329" s="151">
        <f>R329*O4</f>
        <v>0.56000000000000005</v>
      </c>
      <c r="H329" s="311"/>
      <c r="I329" s="312"/>
      <c r="J329" s="312"/>
      <c r="K329" s="312"/>
      <c r="L329" s="312"/>
      <c r="M329" s="312"/>
      <c r="N329" s="312"/>
      <c r="O329" s="322"/>
      <c r="P329" s="312">
        <v>0</v>
      </c>
      <c r="Q329" s="313"/>
      <c r="R329" s="311">
        <v>0.56000000000000005</v>
      </c>
    </row>
    <row r="330" spans="1:18" ht="34.5" customHeight="1">
      <c r="A330" s="905"/>
      <c r="B330" s="308" t="s">
        <v>326</v>
      </c>
      <c r="C330" s="908"/>
      <c r="D330" s="913" t="s">
        <v>327</v>
      </c>
      <c r="E330" s="922"/>
      <c r="F330" s="915"/>
      <c r="G330" s="315"/>
      <c r="H330" s="917"/>
      <c r="I330" s="918"/>
      <c r="J330" s="918"/>
      <c r="K330" s="918"/>
      <c r="L330" s="918"/>
      <c r="M330" s="918"/>
      <c r="N330" s="918"/>
      <c r="O330" s="918"/>
      <c r="P330" s="918"/>
      <c r="Q330" s="918"/>
      <c r="R330" s="316"/>
    </row>
    <row r="331" spans="1:18" ht="34.5" customHeight="1">
      <c r="A331" s="906"/>
      <c r="B331" s="317" t="s">
        <v>328</v>
      </c>
      <c r="C331" s="909"/>
      <c r="D331" s="924"/>
      <c r="E331" s="923"/>
      <c r="F331" s="926"/>
      <c r="G331" s="329"/>
      <c r="H331" s="929"/>
      <c r="I331" s="930"/>
      <c r="J331" s="930"/>
      <c r="K331" s="930"/>
      <c r="L331" s="930"/>
      <c r="M331" s="930"/>
      <c r="N331" s="930"/>
      <c r="O331" s="930"/>
      <c r="P331" s="930"/>
      <c r="Q331" s="930"/>
      <c r="R331" s="330"/>
    </row>
    <row r="332" spans="1:18" ht="34.5" customHeight="1">
      <c r="A332" s="904">
        <v>54</v>
      </c>
      <c r="B332" s="293" t="s">
        <v>329</v>
      </c>
      <c r="C332" s="907" t="s">
        <v>323</v>
      </c>
      <c r="D332" s="294"/>
      <c r="E332" s="910" t="s">
        <v>99</v>
      </c>
      <c r="F332" s="295" t="s">
        <v>283</v>
      </c>
      <c r="G332" s="296"/>
      <c r="H332" s="297"/>
      <c r="I332" s="298"/>
      <c r="J332" s="298"/>
      <c r="K332" s="298"/>
      <c r="L332" s="298"/>
      <c r="M332" s="298"/>
      <c r="N332" s="298"/>
      <c r="O332" s="298"/>
      <c r="P332" s="298"/>
      <c r="Q332" s="299"/>
      <c r="R332" s="297"/>
    </row>
    <row r="333" spans="1:18" ht="34.5" customHeight="1">
      <c r="A333" s="905"/>
      <c r="B333" s="301" t="s">
        <v>330</v>
      </c>
      <c r="C333" s="908"/>
      <c r="D333" s="302"/>
      <c r="E333" s="911"/>
      <c r="F333" s="303" t="s">
        <v>285</v>
      </c>
      <c r="G333" s="304"/>
      <c r="H333" s="305"/>
      <c r="I333" s="306"/>
      <c r="J333" s="306"/>
      <c r="K333" s="306"/>
      <c r="L333" s="306"/>
      <c r="M333" s="306"/>
      <c r="N333" s="306"/>
      <c r="O333" s="306"/>
      <c r="P333" s="306"/>
      <c r="Q333" s="307"/>
      <c r="R333" s="305"/>
    </row>
    <row r="334" spans="1:18" ht="34.5" customHeight="1">
      <c r="A334" s="905"/>
      <c r="B334" s="308" t="s">
        <v>331</v>
      </c>
      <c r="C334" s="908"/>
      <c r="D334" s="309"/>
      <c r="E334" s="911"/>
      <c r="F334" s="310" t="s">
        <v>53</v>
      </c>
      <c r="G334" s="151">
        <f>R334*O4</f>
        <v>1.5</v>
      </c>
      <c r="H334" s="311"/>
      <c r="I334" s="312"/>
      <c r="J334" s="312"/>
      <c r="K334" s="312"/>
      <c r="L334" s="312"/>
      <c r="M334" s="312"/>
      <c r="N334" s="312"/>
      <c r="O334" s="312"/>
      <c r="P334" s="312">
        <v>0</v>
      </c>
      <c r="Q334" s="313"/>
      <c r="R334" s="311">
        <v>1.5</v>
      </c>
    </row>
    <row r="335" spans="1:18" ht="34.5" customHeight="1">
      <c r="A335" s="905"/>
      <c r="B335" s="308" t="s">
        <v>332</v>
      </c>
      <c r="C335" s="908"/>
      <c r="D335" s="933" t="s">
        <v>333</v>
      </c>
      <c r="E335" s="911"/>
      <c r="F335" s="915"/>
      <c r="G335" s="315"/>
      <c r="H335" s="917"/>
      <c r="I335" s="918"/>
      <c r="J335" s="918"/>
      <c r="K335" s="918"/>
      <c r="L335" s="918"/>
      <c r="M335" s="918"/>
      <c r="N335" s="918"/>
      <c r="O335" s="918"/>
      <c r="P335" s="918"/>
      <c r="Q335" s="918"/>
      <c r="R335" s="316"/>
    </row>
    <row r="336" spans="1:18" ht="34.5" customHeight="1">
      <c r="A336" s="906"/>
      <c r="B336" s="317" t="s">
        <v>334</v>
      </c>
      <c r="C336" s="909"/>
      <c r="D336" s="886"/>
      <c r="E336" s="912"/>
      <c r="F336" s="934"/>
      <c r="G336" s="332"/>
      <c r="H336" s="929"/>
      <c r="I336" s="930"/>
      <c r="J336" s="930"/>
      <c r="K336" s="930"/>
      <c r="L336" s="930"/>
      <c r="M336" s="930"/>
      <c r="N336" s="930"/>
      <c r="O336" s="930"/>
      <c r="P336" s="930"/>
      <c r="Q336" s="930"/>
      <c r="R336" s="330"/>
    </row>
    <row r="337" spans="1:18" ht="34.5" customHeight="1">
      <c r="A337" s="904">
        <v>55</v>
      </c>
      <c r="B337" s="293" t="s">
        <v>335</v>
      </c>
      <c r="C337" s="333"/>
      <c r="D337" s="294"/>
      <c r="E337" s="921" t="s">
        <v>99</v>
      </c>
      <c r="F337" s="295" t="s">
        <v>283</v>
      </c>
      <c r="G337" s="296"/>
      <c r="H337" s="297"/>
      <c r="I337" s="298"/>
      <c r="J337" s="298"/>
      <c r="K337" s="298"/>
      <c r="L337" s="298"/>
      <c r="M337" s="298"/>
      <c r="N337" s="298"/>
      <c r="O337" s="298"/>
      <c r="P337" s="298"/>
      <c r="Q337" s="299"/>
      <c r="R337" s="297"/>
    </row>
    <row r="338" spans="1:18" ht="34.5" customHeight="1">
      <c r="A338" s="905"/>
      <c r="B338" s="301" t="s">
        <v>336</v>
      </c>
      <c r="C338" s="301" t="s">
        <v>337</v>
      </c>
      <c r="D338" s="302" t="s">
        <v>338</v>
      </c>
      <c r="E338" s="922"/>
      <c r="F338" s="334" t="s">
        <v>339</v>
      </c>
      <c r="G338" s="335"/>
      <c r="H338" s="305"/>
      <c r="I338" s="306"/>
      <c r="J338" s="306"/>
      <c r="K338" s="306"/>
      <c r="L338" s="306"/>
      <c r="M338" s="306"/>
      <c r="N338" s="306"/>
      <c r="O338" s="306"/>
      <c r="P338" s="306"/>
      <c r="Q338" s="307"/>
      <c r="R338" s="305"/>
    </row>
    <row r="339" spans="1:18" ht="34.5" customHeight="1">
      <c r="A339" s="905"/>
      <c r="B339" s="308" t="s">
        <v>340</v>
      </c>
      <c r="C339" s="301" t="s">
        <v>341</v>
      </c>
      <c r="D339" s="309"/>
      <c r="E339" s="922"/>
      <c r="F339" s="310" t="s">
        <v>342</v>
      </c>
      <c r="G339" s="151">
        <f>R339*O4</f>
        <v>1.1000000000000001</v>
      </c>
      <c r="H339" s="311"/>
      <c r="I339" s="312"/>
      <c r="J339" s="312"/>
      <c r="K339" s="312"/>
      <c r="L339" s="312"/>
      <c r="M339" s="312"/>
      <c r="N339" s="312"/>
      <c r="O339" s="322"/>
      <c r="P339" s="312">
        <v>0</v>
      </c>
      <c r="Q339" s="313"/>
      <c r="R339" s="311">
        <v>1.1000000000000001</v>
      </c>
    </row>
    <row r="340" spans="1:18" ht="34.5" customHeight="1">
      <c r="A340" s="905"/>
      <c r="B340" s="9" t="s">
        <v>343</v>
      </c>
      <c r="C340" s="301"/>
      <c r="D340" s="314" t="s">
        <v>344</v>
      </c>
      <c r="E340" s="922"/>
      <c r="F340" s="915"/>
      <c r="G340" s="315"/>
      <c r="H340" s="917"/>
      <c r="I340" s="918"/>
      <c r="J340" s="918"/>
      <c r="K340" s="918"/>
      <c r="L340" s="918"/>
      <c r="M340" s="918"/>
      <c r="N340" s="918"/>
      <c r="O340" s="918"/>
      <c r="P340" s="918"/>
      <c r="Q340" s="918"/>
      <c r="R340" s="316"/>
    </row>
    <row r="341" spans="1:18" ht="34.5" customHeight="1">
      <c r="A341" s="935"/>
      <c r="B341" s="317" t="s">
        <v>345</v>
      </c>
      <c r="C341" s="337"/>
      <c r="D341" s="338" t="s">
        <v>346</v>
      </c>
      <c r="E341" s="923"/>
      <c r="F341" s="916"/>
      <c r="G341" s="319"/>
      <c r="H341" s="919"/>
      <c r="I341" s="920"/>
      <c r="J341" s="920"/>
      <c r="K341" s="920"/>
      <c r="L341" s="920"/>
      <c r="M341" s="920"/>
      <c r="N341" s="920"/>
      <c r="O341" s="920"/>
      <c r="P341" s="920"/>
      <c r="Q341" s="920"/>
      <c r="R341" s="320"/>
    </row>
    <row r="342" spans="1:18" ht="34.5" customHeight="1">
      <c r="A342" s="936">
        <v>56</v>
      </c>
      <c r="B342" s="293" t="s">
        <v>347</v>
      </c>
      <c r="C342" s="937" t="s">
        <v>348</v>
      </c>
      <c r="D342" s="340" t="s">
        <v>349</v>
      </c>
      <c r="E342" s="921" t="s">
        <v>48</v>
      </c>
      <c r="F342" s="295" t="s">
        <v>283</v>
      </c>
      <c r="G342" s="151">
        <f>R342*O4</f>
        <v>0.15</v>
      </c>
      <c r="H342" s="297"/>
      <c r="I342" s="298">
        <v>0</v>
      </c>
      <c r="J342" s="298"/>
      <c r="K342" s="298"/>
      <c r="L342" s="298"/>
      <c r="M342" s="298"/>
      <c r="N342" s="298"/>
      <c r="O342" s="298"/>
      <c r="P342" s="298"/>
      <c r="Q342" s="299"/>
      <c r="R342" s="297">
        <v>0.15</v>
      </c>
    </row>
    <row r="343" spans="1:18" ht="34.5" customHeight="1">
      <c r="A343" s="905"/>
      <c r="B343" s="308" t="s">
        <v>350</v>
      </c>
      <c r="C343" s="938"/>
      <c r="D343" s="341"/>
      <c r="E343" s="922"/>
      <c r="F343" s="303" t="s">
        <v>285</v>
      </c>
      <c r="G343" s="304"/>
      <c r="H343" s="305"/>
      <c r="I343" s="306"/>
      <c r="J343" s="306"/>
      <c r="K343" s="306"/>
      <c r="L343" s="322"/>
      <c r="M343" s="306"/>
      <c r="N343" s="306"/>
      <c r="O343" s="306"/>
      <c r="P343" s="306"/>
      <c r="Q343" s="307"/>
      <c r="R343" s="305"/>
    </row>
    <row r="344" spans="1:18" ht="34.5" customHeight="1">
      <c r="A344" s="905"/>
      <c r="B344" s="308" t="s">
        <v>351</v>
      </c>
      <c r="C344" s="938"/>
      <c r="D344" s="342"/>
      <c r="E344" s="922"/>
      <c r="F344" s="310" t="s">
        <v>53</v>
      </c>
      <c r="G344" s="343"/>
      <c r="H344" s="311"/>
      <c r="I344" s="312"/>
      <c r="J344" s="312"/>
      <c r="K344" s="312"/>
      <c r="L344" s="312"/>
      <c r="M344" s="312"/>
      <c r="N344" s="312"/>
      <c r="O344" s="312"/>
      <c r="P344" s="312"/>
      <c r="Q344" s="313"/>
      <c r="R344" s="311"/>
    </row>
    <row r="345" spans="1:18" ht="34.5" customHeight="1">
      <c r="A345" s="905"/>
      <c r="B345" s="308" t="s">
        <v>352</v>
      </c>
      <c r="C345" s="938"/>
      <c r="D345" s="913"/>
      <c r="E345" s="922"/>
      <c r="F345" s="915"/>
      <c r="G345" s="315"/>
      <c r="H345" s="917"/>
      <c r="I345" s="918"/>
      <c r="J345" s="918"/>
      <c r="K345" s="918"/>
      <c r="L345" s="918"/>
      <c r="M345" s="918"/>
      <c r="N345" s="918"/>
      <c r="O345" s="918"/>
      <c r="P345" s="918"/>
      <c r="Q345" s="918"/>
      <c r="R345" s="316"/>
    </row>
    <row r="346" spans="1:18" ht="34.5" customHeight="1">
      <c r="A346" s="905"/>
      <c r="B346" s="308" t="s">
        <v>353</v>
      </c>
      <c r="C346" s="938"/>
      <c r="D346" s="913"/>
      <c r="E346" s="922"/>
      <c r="F346" s="925"/>
      <c r="G346" s="326"/>
      <c r="H346" s="927"/>
      <c r="I346" s="928"/>
      <c r="J346" s="928"/>
      <c r="K346" s="928"/>
      <c r="L346" s="928"/>
      <c r="M346" s="928"/>
      <c r="N346" s="928"/>
      <c r="O346" s="928"/>
      <c r="P346" s="928"/>
      <c r="Q346" s="928"/>
      <c r="R346" s="327"/>
    </row>
    <row r="347" spans="1:18" ht="34.5" customHeight="1">
      <c r="A347" s="905"/>
      <c r="B347" s="308"/>
      <c r="C347" s="939"/>
      <c r="D347" s="924"/>
      <c r="E347" s="940"/>
      <c r="F347" s="926"/>
      <c r="G347" s="329"/>
      <c r="H347" s="929"/>
      <c r="I347" s="930"/>
      <c r="J347" s="930"/>
      <c r="K347" s="930"/>
      <c r="L347" s="930"/>
      <c r="M347" s="930"/>
      <c r="N347" s="930"/>
      <c r="O347" s="930"/>
      <c r="P347" s="930"/>
      <c r="Q347" s="930"/>
      <c r="R347" s="330"/>
    </row>
    <row r="348" spans="1:18" ht="34.5" customHeight="1">
      <c r="A348" s="905"/>
      <c r="B348" s="308"/>
      <c r="C348" s="937" t="s">
        <v>348</v>
      </c>
      <c r="D348" s="345" t="s">
        <v>354</v>
      </c>
      <c r="E348" s="941" t="s">
        <v>48</v>
      </c>
      <c r="F348" s="346" t="s">
        <v>283</v>
      </c>
      <c r="G348" s="151">
        <f>R348*O4</f>
        <v>0.15</v>
      </c>
      <c r="H348" s="297"/>
      <c r="I348" s="298">
        <v>0</v>
      </c>
      <c r="J348" s="298"/>
      <c r="K348" s="298"/>
      <c r="L348" s="298"/>
      <c r="M348" s="298"/>
      <c r="N348" s="298"/>
      <c r="O348" s="298"/>
      <c r="P348" s="298"/>
      <c r="Q348" s="299"/>
      <c r="R348" s="297">
        <v>0.15</v>
      </c>
    </row>
    <row r="349" spans="1:18" ht="34.5" customHeight="1">
      <c r="A349" s="905"/>
      <c r="B349" s="308"/>
      <c r="C349" s="938"/>
      <c r="D349" s="347"/>
      <c r="E349" s="942"/>
      <c r="F349" s="348" t="s">
        <v>285</v>
      </c>
      <c r="G349" s="349"/>
      <c r="H349" s="305"/>
      <c r="I349" s="306"/>
      <c r="J349" s="306"/>
      <c r="K349" s="306"/>
      <c r="L349" s="322"/>
      <c r="M349" s="306"/>
      <c r="N349" s="306"/>
      <c r="O349" s="306"/>
      <c r="P349" s="306"/>
      <c r="Q349" s="307"/>
      <c r="R349" s="305"/>
    </row>
    <row r="350" spans="1:18" ht="34.5" customHeight="1">
      <c r="A350" s="905"/>
      <c r="B350" s="308"/>
      <c r="C350" s="938"/>
      <c r="D350" s="350"/>
      <c r="E350" s="942"/>
      <c r="F350" s="351" t="s">
        <v>53</v>
      </c>
      <c r="G350" s="352"/>
      <c r="H350" s="311"/>
      <c r="I350" s="312"/>
      <c r="J350" s="312"/>
      <c r="K350" s="312"/>
      <c r="L350" s="312"/>
      <c r="M350" s="312"/>
      <c r="N350" s="312"/>
      <c r="O350" s="312"/>
      <c r="P350" s="312"/>
      <c r="Q350" s="313"/>
      <c r="R350" s="311"/>
    </row>
    <row r="351" spans="1:18" ht="34.5" customHeight="1">
      <c r="A351" s="905"/>
      <c r="B351" s="308"/>
      <c r="C351" s="938"/>
      <c r="D351" s="913"/>
      <c r="E351" s="942"/>
      <c r="F351" s="944"/>
      <c r="G351" s="353"/>
      <c r="H351" s="917"/>
      <c r="I351" s="918"/>
      <c r="J351" s="918"/>
      <c r="K351" s="918"/>
      <c r="L351" s="918"/>
      <c r="M351" s="918"/>
      <c r="N351" s="918"/>
      <c r="O351" s="918"/>
      <c r="P351" s="918"/>
      <c r="Q351" s="918"/>
      <c r="R351" s="316"/>
    </row>
    <row r="352" spans="1:18" ht="34.5" customHeight="1">
      <c r="A352" s="905"/>
      <c r="B352" s="308"/>
      <c r="C352" s="938"/>
      <c r="D352" s="913"/>
      <c r="E352" s="942"/>
      <c r="F352" s="945"/>
      <c r="G352" s="354"/>
      <c r="H352" s="927"/>
      <c r="I352" s="928"/>
      <c r="J352" s="928"/>
      <c r="K352" s="928"/>
      <c r="L352" s="928"/>
      <c r="M352" s="928"/>
      <c r="N352" s="928"/>
      <c r="O352" s="928"/>
      <c r="P352" s="928"/>
      <c r="Q352" s="928"/>
      <c r="R352" s="327"/>
    </row>
    <row r="353" spans="1:18" ht="34.5" customHeight="1">
      <c r="A353" s="935"/>
      <c r="B353" s="355"/>
      <c r="C353" s="939"/>
      <c r="D353" s="924"/>
      <c r="E353" s="943"/>
      <c r="F353" s="946"/>
      <c r="G353" s="356"/>
      <c r="H353" s="929"/>
      <c r="I353" s="930"/>
      <c r="J353" s="930"/>
      <c r="K353" s="930"/>
      <c r="L353" s="930"/>
      <c r="M353" s="930"/>
      <c r="N353" s="930"/>
      <c r="O353" s="930"/>
      <c r="P353" s="930"/>
      <c r="Q353" s="930"/>
      <c r="R353" s="330"/>
    </row>
    <row r="354" spans="1:18" ht="34.5" customHeight="1">
      <c r="A354" s="947">
        <v>57</v>
      </c>
      <c r="B354" s="357" t="s">
        <v>347</v>
      </c>
      <c r="C354" s="950" t="s">
        <v>355</v>
      </c>
      <c r="D354" s="294" t="s">
        <v>356</v>
      </c>
      <c r="E354" s="953" t="s">
        <v>48</v>
      </c>
      <c r="F354" s="295" t="s">
        <v>283</v>
      </c>
      <c r="G354" s="151">
        <f>R354*O4</f>
        <v>0.15</v>
      </c>
      <c r="H354" s="297"/>
      <c r="I354" s="298">
        <v>0</v>
      </c>
      <c r="J354" s="298"/>
      <c r="K354" s="298"/>
      <c r="L354" s="298"/>
      <c r="M354" s="298"/>
      <c r="N354" s="298"/>
      <c r="O354" s="298"/>
      <c r="P354" s="298"/>
      <c r="Q354" s="299"/>
      <c r="R354" s="297">
        <v>0.15</v>
      </c>
    </row>
    <row r="355" spans="1:18" ht="34.5" customHeight="1">
      <c r="A355" s="948"/>
      <c r="B355" s="359" t="s">
        <v>350</v>
      </c>
      <c r="C355" s="951"/>
      <c r="D355" s="302"/>
      <c r="E355" s="922"/>
      <c r="F355" s="303" t="s">
        <v>285</v>
      </c>
      <c r="G355" s="304"/>
      <c r="H355" s="305"/>
      <c r="I355" s="306"/>
      <c r="J355" s="306"/>
      <c r="K355" s="306"/>
      <c r="L355" s="322"/>
      <c r="M355" s="306"/>
      <c r="N355" s="306"/>
      <c r="O355" s="306"/>
      <c r="P355" s="306"/>
      <c r="Q355" s="307"/>
      <c r="R355" s="305"/>
    </row>
    <row r="356" spans="1:18" ht="34.5" customHeight="1">
      <c r="A356" s="948"/>
      <c r="B356" s="359" t="s">
        <v>351</v>
      </c>
      <c r="C356" s="951"/>
      <c r="D356" s="309"/>
      <c r="E356" s="922"/>
      <c r="F356" s="310" t="s">
        <v>53</v>
      </c>
      <c r="G356" s="343"/>
      <c r="H356" s="311"/>
      <c r="I356" s="312"/>
      <c r="J356" s="312"/>
      <c r="K356" s="312"/>
      <c r="L356" s="312"/>
      <c r="M356" s="312"/>
      <c r="N356" s="312"/>
      <c r="O356" s="312"/>
      <c r="P356" s="312"/>
      <c r="Q356" s="313"/>
      <c r="R356" s="311"/>
    </row>
    <row r="357" spans="1:18" ht="34.5" customHeight="1">
      <c r="A357" s="948"/>
      <c r="B357" s="359" t="s">
        <v>352</v>
      </c>
      <c r="C357" s="951"/>
      <c r="D357" s="913"/>
      <c r="E357" s="922"/>
      <c r="F357" s="915"/>
      <c r="G357" s="315"/>
      <c r="H357" s="917"/>
      <c r="I357" s="918"/>
      <c r="J357" s="918"/>
      <c r="K357" s="918"/>
      <c r="L357" s="918"/>
      <c r="M357" s="918"/>
      <c r="N357" s="918"/>
      <c r="O357" s="918"/>
      <c r="P357" s="918"/>
      <c r="Q357" s="918"/>
      <c r="R357" s="316"/>
    </row>
    <row r="358" spans="1:18" ht="34.5" customHeight="1">
      <c r="A358" s="948"/>
      <c r="B358" s="359" t="s">
        <v>353</v>
      </c>
      <c r="C358" s="951"/>
      <c r="D358" s="913"/>
      <c r="E358" s="922"/>
      <c r="F358" s="925"/>
      <c r="G358" s="326"/>
      <c r="H358" s="927"/>
      <c r="I358" s="928"/>
      <c r="J358" s="928"/>
      <c r="K358" s="928"/>
      <c r="L358" s="928"/>
      <c r="M358" s="928"/>
      <c r="N358" s="928"/>
      <c r="O358" s="928"/>
      <c r="P358" s="928"/>
      <c r="Q358" s="928"/>
      <c r="R358" s="327"/>
    </row>
    <row r="359" spans="1:18" ht="34.5" customHeight="1">
      <c r="A359" s="948"/>
      <c r="B359" s="360"/>
      <c r="C359" s="952"/>
      <c r="D359" s="924"/>
      <c r="E359" s="923"/>
      <c r="F359" s="926"/>
      <c r="G359" s="329"/>
      <c r="H359" s="929"/>
      <c r="I359" s="930"/>
      <c r="J359" s="930"/>
      <c r="K359" s="930"/>
      <c r="L359" s="930"/>
      <c r="M359" s="930"/>
      <c r="N359" s="930"/>
      <c r="O359" s="930"/>
      <c r="P359" s="930"/>
      <c r="Q359" s="930"/>
      <c r="R359" s="330"/>
    </row>
    <row r="360" spans="1:18" ht="34.5" customHeight="1">
      <c r="A360" s="948"/>
      <c r="B360" s="359"/>
      <c r="C360" s="954" t="s">
        <v>355</v>
      </c>
      <c r="D360" s="294" t="s">
        <v>354</v>
      </c>
      <c r="E360" s="921" t="s">
        <v>48</v>
      </c>
      <c r="F360" s="295" t="s">
        <v>283</v>
      </c>
      <c r="G360" s="151">
        <f>R360*O4</f>
        <v>0.15</v>
      </c>
      <c r="H360" s="297"/>
      <c r="I360" s="298">
        <v>0</v>
      </c>
      <c r="J360" s="298"/>
      <c r="K360" s="298"/>
      <c r="L360" s="298"/>
      <c r="M360" s="298"/>
      <c r="N360" s="298"/>
      <c r="O360" s="298"/>
      <c r="P360" s="298"/>
      <c r="Q360" s="299"/>
      <c r="R360" s="297">
        <v>0.15</v>
      </c>
    </row>
    <row r="361" spans="1:18" ht="34.5" customHeight="1">
      <c r="A361" s="948"/>
      <c r="B361" s="359"/>
      <c r="C361" s="951"/>
      <c r="D361" s="302"/>
      <c r="E361" s="922"/>
      <c r="F361" s="303" t="s">
        <v>285</v>
      </c>
      <c r="G361" s="304"/>
      <c r="H361" s="305"/>
      <c r="I361" s="306"/>
      <c r="J361" s="306"/>
      <c r="K361" s="306"/>
      <c r="L361" s="322"/>
      <c r="M361" s="306"/>
      <c r="N361" s="306"/>
      <c r="O361" s="306"/>
      <c r="P361" s="306"/>
      <c r="Q361" s="307"/>
      <c r="R361" s="305"/>
    </row>
    <row r="362" spans="1:18" ht="34.5" customHeight="1">
      <c r="A362" s="948"/>
      <c r="B362" s="359"/>
      <c r="C362" s="951"/>
      <c r="D362" s="309"/>
      <c r="E362" s="922"/>
      <c r="F362" s="310" t="s">
        <v>53</v>
      </c>
      <c r="G362" s="343"/>
      <c r="H362" s="311"/>
      <c r="I362" s="312"/>
      <c r="J362" s="312"/>
      <c r="K362" s="312"/>
      <c r="L362" s="312"/>
      <c r="M362" s="312"/>
      <c r="N362" s="312"/>
      <c r="O362" s="312"/>
      <c r="P362" s="312"/>
      <c r="Q362" s="313"/>
      <c r="R362" s="311"/>
    </row>
    <row r="363" spans="1:18" ht="34.5" customHeight="1">
      <c r="A363" s="948"/>
      <c r="B363" s="359"/>
      <c r="C363" s="951"/>
      <c r="D363" s="913"/>
      <c r="E363" s="922"/>
      <c r="F363" s="915"/>
      <c r="G363" s="315"/>
      <c r="H363" s="917"/>
      <c r="I363" s="918"/>
      <c r="J363" s="918"/>
      <c r="K363" s="918"/>
      <c r="L363" s="918"/>
      <c r="M363" s="918"/>
      <c r="N363" s="918"/>
      <c r="O363" s="918"/>
      <c r="P363" s="918"/>
      <c r="Q363" s="918"/>
      <c r="R363" s="316"/>
    </row>
    <row r="364" spans="1:18" ht="34.5" customHeight="1">
      <c r="A364" s="948"/>
      <c r="B364" s="359"/>
      <c r="C364" s="951"/>
      <c r="D364" s="913"/>
      <c r="E364" s="922"/>
      <c r="F364" s="925"/>
      <c r="G364" s="326"/>
      <c r="H364" s="927"/>
      <c r="I364" s="928"/>
      <c r="J364" s="928"/>
      <c r="K364" s="928"/>
      <c r="L364" s="928"/>
      <c r="M364" s="928"/>
      <c r="N364" s="928"/>
      <c r="O364" s="928"/>
      <c r="P364" s="928"/>
      <c r="Q364" s="928"/>
      <c r="R364" s="327"/>
    </row>
    <row r="365" spans="1:18" ht="34.5" customHeight="1">
      <c r="A365" s="949"/>
      <c r="B365" s="361"/>
      <c r="C365" s="952"/>
      <c r="D365" s="924"/>
      <c r="E365" s="923"/>
      <c r="F365" s="926"/>
      <c r="G365" s="329"/>
      <c r="H365" s="929"/>
      <c r="I365" s="930"/>
      <c r="J365" s="930"/>
      <c r="K365" s="930"/>
      <c r="L365" s="930"/>
      <c r="M365" s="930"/>
      <c r="N365" s="930"/>
      <c r="O365" s="930"/>
      <c r="P365" s="930"/>
      <c r="Q365" s="930"/>
      <c r="R365" s="330"/>
    </row>
    <row r="366" spans="1:18" ht="34.5" customHeight="1">
      <c r="A366" s="936">
        <v>58</v>
      </c>
      <c r="B366" s="362" t="s">
        <v>357</v>
      </c>
      <c r="C366" s="333"/>
      <c r="D366" s="294"/>
      <c r="E366" s="955" t="s">
        <v>99</v>
      </c>
      <c r="F366" s="295" t="s">
        <v>283</v>
      </c>
      <c r="G366" s="296"/>
      <c r="H366" s="297"/>
      <c r="I366" s="298"/>
      <c r="J366" s="298"/>
      <c r="K366" s="298"/>
      <c r="L366" s="298"/>
      <c r="M366" s="298"/>
      <c r="N366" s="298"/>
      <c r="O366" s="298"/>
      <c r="P366" s="298"/>
      <c r="Q366" s="299"/>
      <c r="R366" s="297"/>
    </row>
    <row r="367" spans="1:18" ht="34.5" customHeight="1">
      <c r="A367" s="905"/>
      <c r="B367" s="301" t="s">
        <v>358</v>
      </c>
      <c r="C367" s="301" t="s">
        <v>359</v>
      </c>
      <c r="D367" s="302"/>
      <c r="E367" s="956"/>
      <c r="F367" s="303" t="s">
        <v>285</v>
      </c>
      <c r="G367" s="304"/>
      <c r="H367" s="305"/>
      <c r="I367" s="306"/>
      <c r="J367" s="306"/>
      <c r="K367" s="306"/>
      <c r="L367" s="306"/>
      <c r="M367" s="306"/>
      <c r="N367" s="306"/>
      <c r="O367" s="306"/>
      <c r="P367" s="306"/>
      <c r="Q367" s="307"/>
      <c r="R367" s="305"/>
    </row>
    <row r="368" spans="1:18" ht="34.5" customHeight="1">
      <c r="A368" s="905"/>
      <c r="B368" s="324" t="s">
        <v>360</v>
      </c>
      <c r="C368" s="301" t="s">
        <v>361</v>
      </c>
      <c r="D368" s="309"/>
      <c r="E368" s="956"/>
      <c r="F368" s="363" t="s">
        <v>342</v>
      </c>
      <c r="G368" s="151">
        <f>R368*O4</f>
        <v>1</v>
      </c>
      <c r="H368" s="364"/>
      <c r="I368" s="365"/>
      <c r="J368" s="365"/>
      <c r="K368" s="365"/>
      <c r="L368" s="365"/>
      <c r="M368" s="365"/>
      <c r="N368" s="365"/>
      <c r="O368" s="10"/>
      <c r="P368" s="365">
        <v>0</v>
      </c>
      <c r="Q368" s="366"/>
      <c r="R368" s="364">
        <v>1</v>
      </c>
    </row>
    <row r="369" spans="1:18" ht="34.5" customHeight="1">
      <c r="A369" s="905"/>
      <c r="B369" s="308" t="s">
        <v>362</v>
      </c>
      <c r="C369" s="301" t="s">
        <v>363</v>
      </c>
      <c r="D369" s="913" t="s">
        <v>364</v>
      </c>
      <c r="E369" s="956"/>
      <c r="F369" s="959"/>
      <c r="G369" s="367"/>
      <c r="H369" s="962"/>
      <c r="I369" s="963"/>
      <c r="J369" s="963"/>
      <c r="K369" s="963"/>
      <c r="L369" s="963"/>
      <c r="M369" s="963"/>
      <c r="N369" s="963"/>
      <c r="O369" s="963"/>
      <c r="P369" s="963"/>
      <c r="Q369" s="964"/>
      <c r="R369" s="368"/>
    </row>
    <row r="370" spans="1:18" ht="34.5" customHeight="1">
      <c r="A370" s="905"/>
      <c r="B370" s="308" t="s">
        <v>365</v>
      </c>
      <c r="C370" s="301"/>
      <c r="D370" s="913"/>
      <c r="E370" s="956"/>
      <c r="F370" s="960"/>
      <c r="G370" s="369"/>
      <c r="H370" s="965"/>
      <c r="I370" s="928"/>
      <c r="J370" s="928"/>
      <c r="K370" s="928"/>
      <c r="L370" s="928"/>
      <c r="M370" s="928"/>
      <c r="N370" s="928"/>
      <c r="O370" s="928"/>
      <c r="P370" s="928"/>
      <c r="Q370" s="966"/>
      <c r="R370" s="370"/>
    </row>
    <row r="371" spans="1:18" ht="34.5" customHeight="1">
      <c r="A371" s="906"/>
      <c r="B371" s="317" t="s">
        <v>366</v>
      </c>
      <c r="C371" s="318"/>
      <c r="D371" s="958"/>
      <c r="E371" s="957"/>
      <c r="F371" s="961"/>
      <c r="G371" s="371"/>
      <c r="H371" s="967"/>
      <c r="I371" s="968"/>
      <c r="J371" s="968"/>
      <c r="K371" s="968"/>
      <c r="L371" s="968"/>
      <c r="M371" s="968"/>
      <c r="N371" s="968"/>
      <c r="O371" s="968"/>
      <c r="P371" s="968"/>
      <c r="Q371" s="969"/>
      <c r="R371" s="372"/>
    </row>
    <row r="372" spans="1:18" ht="34.5" customHeight="1">
      <c r="A372" s="904">
        <v>59</v>
      </c>
      <c r="B372" s="970" t="s">
        <v>367</v>
      </c>
      <c r="C372" s="973" t="s">
        <v>368</v>
      </c>
      <c r="D372" s="294" t="s">
        <v>267</v>
      </c>
      <c r="E372" s="921" t="s">
        <v>203</v>
      </c>
      <c r="F372" s="373" t="s">
        <v>283</v>
      </c>
      <c r="G372" s="151">
        <f>R372*O4</f>
        <v>0.8</v>
      </c>
      <c r="H372" s="374"/>
      <c r="I372" s="375">
        <v>0</v>
      </c>
      <c r="J372" s="375"/>
      <c r="K372" s="375"/>
      <c r="L372" s="375"/>
      <c r="M372" s="375"/>
      <c r="N372" s="375"/>
      <c r="O372" s="375"/>
      <c r="P372" s="375"/>
      <c r="Q372" s="376"/>
      <c r="R372" s="374">
        <v>0.8</v>
      </c>
    </row>
    <row r="373" spans="1:18" ht="34.5" customHeight="1">
      <c r="A373" s="905"/>
      <c r="B373" s="971"/>
      <c r="C373" s="974"/>
      <c r="D373" s="302"/>
      <c r="E373" s="922"/>
      <c r="F373" s="303" t="s">
        <v>285</v>
      </c>
      <c r="G373" s="304"/>
      <c r="H373" s="305"/>
      <c r="I373" s="306"/>
      <c r="J373" s="306"/>
      <c r="K373" s="306"/>
      <c r="L373" s="306"/>
      <c r="M373" s="306"/>
      <c r="N373" s="306"/>
      <c r="O373" s="306"/>
      <c r="P373" s="306"/>
      <c r="Q373" s="307"/>
      <c r="R373" s="305"/>
    </row>
    <row r="374" spans="1:18" ht="34.5" customHeight="1">
      <c r="A374" s="905"/>
      <c r="B374" s="971"/>
      <c r="C374" s="974"/>
      <c r="D374" s="309"/>
      <c r="E374" s="922"/>
      <c r="F374" s="310" t="s">
        <v>342</v>
      </c>
      <c r="G374" s="343"/>
      <c r="H374" s="311"/>
      <c r="I374" s="312"/>
      <c r="J374" s="312"/>
      <c r="K374" s="312"/>
      <c r="L374" s="312"/>
      <c r="M374" s="312"/>
      <c r="N374" s="312"/>
      <c r="O374" s="312"/>
      <c r="P374" s="312"/>
      <c r="Q374" s="313"/>
      <c r="R374" s="311"/>
    </row>
    <row r="375" spans="1:18" ht="34.5" customHeight="1">
      <c r="A375" s="905"/>
      <c r="B375" s="971"/>
      <c r="C375" s="974"/>
      <c r="D375" s="314"/>
      <c r="E375" s="922"/>
      <c r="F375" s="915"/>
      <c r="G375" s="315"/>
      <c r="H375" s="917"/>
      <c r="I375" s="918"/>
      <c r="J375" s="918"/>
      <c r="K375" s="918"/>
      <c r="L375" s="918"/>
      <c r="M375" s="918"/>
      <c r="N375" s="918"/>
      <c r="O375" s="918"/>
      <c r="P375" s="918"/>
      <c r="Q375" s="918"/>
      <c r="R375" s="316"/>
    </row>
    <row r="376" spans="1:18" ht="34.5" customHeight="1">
      <c r="A376" s="906"/>
      <c r="B376" s="972"/>
      <c r="C376" s="975"/>
      <c r="D376" s="338"/>
      <c r="E376" s="923"/>
      <c r="F376" s="916"/>
      <c r="G376" s="319"/>
      <c r="H376" s="919"/>
      <c r="I376" s="920"/>
      <c r="J376" s="920"/>
      <c r="K376" s="920"/>
      <c r="L376" s="920"/>
      <c r="M376" s="920"/>
      <c r="N376" s="920"/>
      <c r="O376" s="920"/>
      <c r="P376" s="920"/>
      <c r="Q376" s="920"/>
      <c r="R376" s="320"/>
    </row>
    <row r="377" spans="1:18" ht="34.5" customHeight="1">
      <c r="A377" s="904">
        <v>60</v>
      </c>
      <c r="B377" s="970" t="s">
        <v>369</v>
      </c>
      <c r="C377" s="973" t="s">
        <v>368</v>
      </c>
      <c r="D377" s="294" t="s">
        <v>370</v>
      </c>
      <c r="E377" s="921" t="s">
        <v>203</v>
      </c>
      <c r="F377" s="295" t="s">
        <v>283</v>
      </c>
      <c r="G377" s="151">
        <f>R377*O4</f>
        <v>0.6</v>
      </c>
      <c r="H377" s="297"/>
      <c r="I377" s="298">
        <v>0</v>
      </c>
      <c r="J377" s="298"/>
      <c r="K377" s="298"/>
      <c r="L377" s="298"/>
      <c r="M377" s="298"/>
      <c r="N377" s="298"/>
      <c r="O377" s="298"/>
      <c r="P377" s="298"/>
      <c r="Q377" s="299"/>
      <c r="R377" s="297">
        <v>0.6</v>
      </c>
    </row>
    <row r="378" spans="1:18" ht="34.5" customHeight="1">
      <c r="A378" s="905"/>
      <c r="B378" s="971"/>
      <c r="C378" s="974"/>
      <c r="D378" s="302"/>
      <c r="E378" s="922"/>
      <c r="F378" s="303" t="s">
        <v>285</v>
      </c>
      <c r="G378" s="304"/>
      <c r="H378" s="305"/>
      <c r="I378" s="306"/>
      <c r="J378" s="306"/>
      <c r="K378" s="306"/>
      <c r="L378" s="306"/>
      <c r="M378" s="306"/>
      <c r="N378" s="306"/>
      <c r="O378" s="306"/>
      <c r="P378" s="306"/>
      <c r="Q378" s="307"/>
      <c r="R378" s="305"/>
    </row>
    <row r="379" spans="1:18" ht="34.5" customHeight="1">
      <c r="A379" s="905"/>
      <c r="B379" s="971"/>
      <c r="C379" s="974"/>
      <c r="D379" s="309"/>
      <c r="E379" s="922"/>
      <c r="F379" s="310" t="s">
        <v>342</v>
      </c>
      <c r="G379" s="343"/>
      <c r="H379" s="311"/>
      <c r="I379" s="312"/>
      <c r="J379" s="312"/>
      <c r="K379" s="312"/>
      <c r="L379" s="312"/>
      <c r="M379" s="312"/>
      <c r="N379" s="312"/>
      <c r="O379" s="312"/>
      <c r="P379" s="312"/>
      <c r="Q379" s="313"/>
      <c r="R379" s="311"/>
    </row>
    <row r="380" spans="1:18" ht="34.5" customHeight="1">
      <c r="A380" s="905"/>
      <c r="B380" s="971"/>
      <c r="C380" s="974"/>
      <c r="D380" s="976"/>
      <c r="E380" s="922"/>
      <c r="F380" s="915"/>
      <c r="G380" s="315"/>
      <c r="H380" s="917"/>
      <c r="I380" s="918"/>
      <c r="J380" s="918"/>
      <c r="K380" s="918"/>
      <c r="L380" s="918"/>
      <c r="M380" s="918"/>
      <c r="N380" s="918"/>
      <c r="O380" s="918"/>
      <c r="P380" s="918"/>
      <c r="Q380" s="918"/>
      <c r="R380" s="316"/>
    </row>
    <row r="381" spans="1:18" ht="34.5" customHeight="1">
      <c r="A381" s="905"/>
      <c r="B381" s="971"/>
      <c r="C381" s="974"/>
      <c r="D381" s="976"/>
      <c r="E381" s="922"/>
      <c r="F381" s="977"/>
      <c r="G381" s="381"/>
      <c r="H381" s="978"/>
      <c r="I381" s="979"/>
      <c r="J381" s="979"/>
      <c r="K381" s="979"/>
      <c r="L381" s="979"/>
      <c r="M381" s="979"/>
      <c r="N381" s="979"/>
      <c r="O381" s="979"/>
      <c r="P381" s="979"/>
      <c r="Q381" s="979"/>
      <c r="R381" s="384"/>
    </row>
    <row r="382" spans="1:18" ht="34.5" customHeight="1">
      <c r="A382" s="339"/>
      <c r="B382" s="385"/>
      <c r="C382" s="386"/>
      <c r="D382" s="387"/>
      <c r="E382" s="358"/>
      <c r="F382" s="388"/>
      <c r="G382" s="389"/>
      <c r="H382" s="390"/>
      <c r="I382" s="391"/>
      <c r="J382" s="391"/>
      <c r="K382" s="391"/>
      <c r="L382" s="391"/>
      <c r="M382" s="391"/>
      <c r="N382" s="391"/>
      <c r="O382" s="391"/>
      <c r="P382" s="391"/>
      <c r="Q382" s="391"/>
      <c r="R382" s="392"/>
    </row>
    <row r="383" spans="1:18" ht="34.5" customHeight="1">
      <c r="A383" s="300"/>
      <c r="B383" s="377"/>
      <c r="C383" s="378"/>
      <c r="D383" s="379"/>
      <c r="E383" s="323"/>
      <c r="F383" s="380"/>
      <c r="G383" s="381"/>
      <c r="H383" s="382"/>
      <c r="I383" s="383"/>
      <c r="J383" s="383"/>
      <c r="K383" s="383"/>
      <c r="L383" s="383"/>
      <c r="M383" s="383"/>
      <c r="N383" s="383"/>
      <c r="O383" s="383"/>
      <c r="P383" s="383"/>
      <c r="Q383" s="383"/>
      <c r="R383" s="393"/>
    </row>
    <row r="384" spans="1:18" ht="34.5" customHeight="1">
      <c r="A384" s="300"/>
      <c r="B384" s="377"/>
      <c r="C384" s="378"/>
      <c r="D384" s="379"/>
      <c r="E384" s="323"/>
      <c r="F384" s="380"/>
      <c r="G384" s="381"/>
      <c r="H384" s="382"/>
      <c r="I384" s="383"/>
      <c r="J384" s="383"/>
      <c r="K384" s="383"/>
      <c r="L384" s="383"/>
      <c r="M384" s="383"/>
      <c r="N384" s="383"/>
      <c r="O384" s="383"/>
      <c r="P384" s="383"/>
      <c r="Q384" s="383"/>
      <c r="R384" s="393"/>
    </row>
    <row r="385" spans="1:18" ht="34.5" customHeight="1">
      <c r="A385" s="336"/>
      <c r="B385" s="394"/>
      <c r="C385" s="395"/>
      <c r="D385" s="396"/>
      <c r="E385" s="344"/>
      <c r="F385" s="397"/>
      <c r="G385" s="398"/>
      <c r="H385" s="399"/>
      <c r="I385" s="400"/>
      <c r="J385" s="400"/>
      <c r="K385" s="400"/>
      <c r="L385" s="400"/>
      <c r="M385" s="400"/>
      <c r="N385" s="400"/>
      <c r="O385" s="400"/>
      <c r="P385" s="400"/>
      <c r="Q385" s="400"/>
      <c r="R385" s="384"/>
    </row>
    <row r="386" spans="1:18" ht="34.5" customHeight="1">
      <c r="A386" s="936">
        <v>61</v>
      </c>
      <c r="B386" s="980" t="s">
        <v>371</v>
      </c>
      <c r="C386" s="982" t="s">
        <v>368</v>
      </c>
      <c r="D386" s="401" t="s">
        <v>247</v>
      </c>
      <c r="E386" s="953" t="s">
        <v>203</v>
      </c>
      <c r="F386" s="373" t="s">
        <v>283</v>
      </c>
      <c r="G386" s="151">
        <f>R386*O4</f>
        <v>0.3</v>
      </c>
      <c r="H386" s="374"/>
      <c r="I386" s="375">
        <v>0</v>
      </c>
      <c r="J386" s="375"/>
      <c r="K386" s="375"/>
      <c r="L386" s="375"/>
      <c r="M386" s="375"/>
      <c r="N386" s="375"/>
      <c r="O386" s="375"/>
      <c r="P386" s="375"/>
      <c r="Q386" s="376"/>
      <c r="R386" s="374">
        <v>0.3</v>
      </c>
    </row>
    <row r="387" spans="1:18" ht="34.5" customHeight="1">
      <c r="A387" s="905"/>
      <c r="B387" s="971"/>
      <c r="C387" s="974"/>
      <c r="D387" s="302"/>
      <c r="E387" s="922"/>
      <c r="F387" s="303" t="s">
        <v>285</v>
      </c>
      <c r="G387" s="304"/>
      <c r="H387" s="305"/>
      <c r="I387" s="306"/>
      <c r="J387" s="306"/>
      <c r="K387" s="306"/>
      <c r="L387" s="306"/>
      <c r="M387" s="306"/>
      <c r="N387" s="306"/>
      <c r="O387" s="306"/>
      <c r="P387" s="306"/>
      <c r="Q387" s="307"/>
      <c r="R387" s="305"/>
    </row>
    <row r="388" spans="1:18" ht="34.5" customHeight="1">
      <c r="A388" s="905"/>
      <c r="B388" s="971"/>
      <c r="C388" s="974"/>
      <c r="D388" s="309"/>
      <c r="E388" s="922"/>
      <c r="F388" s="310" t="s">
        <v>342</v>
      </c>
      <c r="G388" s="343"/>
      <c r="H388" s="311"/>
      <c r="I388" s="312"/>
      <c r="J388" s="312"/>
      <c r="K388" s="312"/>
      <c r="L388" s="312"/>
      <c r="M388" s="312"/>
      <c r="N388" s="312"/>
      <c r="O388" s="312"/>
      <c r="P388" s="312"/>
      <c r="Q388" s="313"/>
      <c r="R388" s="311"/>
    </row>
    <row r="389" spans="1:18" ht="34.5" customHeight="1">
      <c r="A389" s="905"/>
      <c r="B389" s="971"/>
      <c r="C389" s="974"/>
      <c r="D389" s="976"/>
      <c r="E389" s="922"/>
      <c r="F389" s="915"/>
      <c r="G389" s="315"/>
      <c r="H389" s="917"/>
      <c r="I389" s="918"/>
      <c r="J389" s="918"/>
      <c r="K389" s="918"/>
      <c r="L389" s="918"/>
      <c r="M389" s="918"/>
      <c r="N389" s="918"/>
      <c r="O389" s="918"/>
      <c r="P389" s="918"/>
      <c r="Q389" s="918"/>
      <c r="R389" s="316"/>
    </row>
    <row r="390" spans="1:18" ht="34.5" customHeight="1">
      <c r="A390" s="935"/>
      <c r="B390" s="981"/>
      <c r="C390" s="983"/>
      <c r="D390" s="984"/>
      <c r="E390" s="940"/>
      <c r="F390" s="985"/>
      <c r="G390" s="398"/>
      <c r="H390" s="986"/>
      <c r="I390" s="987"/>
      <c r="J390" s="987"/>
      <c r="K390" s="987"/>
      <c r="L390" s="987"/>
      <c r="M390" s="987"/>
      <c r="N390" s="987"/>
      <c r="O390" s="987"/>
      <c r="P390" s="987"/>
      <c r="Q390" s="987"/>
      <c r="R390" s="384"/>
    </row>
    <row r="391" spans="1:18" ht="34.5" customHeight="1">
      <c r="A391" s="905">
        <v>62</v>
      </c>
      <c r="B391" s="988" t="s">
        <v>372</v>
      </c>
      <c r="C391" s="989" t="s">
        <v>368</v>
      </c>
      <c r="D391" s="402" t="s">
        <v>249</v>
      </c>
      <c r="E391" s="922" t="s">
        <v>203</v>
      </c>
      <c r="F391" s="403" t="s">
        <v>283</v>
      </c>
      <c r="G391" s="151">
        <f>R391*O4</f>
        <v>0.4</v>
      </c>
      <c r="H391" s="404"/>
      <c r="I391" s="405">
        <v>0</v>
      </c>
      <c r="J391" s="405"/>
      <c r="K391" s="405"/>
      <c r="L391" s="405"/>
      <c r="M391" s="405"/>
      <c r="N391" s="405"/>
      <c r="O391" s="405"/>
      <c r="P391" s="405"/>
      <c r="Q391" s="406"/>
      <c r="R391" s="374">
        <v>0.4</v>
      </c>
    </row>
    <row r="392" spans="1:18" ht="34.5" customHeight="1">
      <c r="A392" s="905"/>
      <c r="B392" s="971"/>
      <c r="C392" s="974"/>
      <c r="D392" s="302"/>
      <c r="E392" s="922"/>
      <c r="F392" s="303" t="s">
        <v>285</v>
      </c>
      <c r="G392" s="304"/>
      <c r="H392" s="305"/>
      <c r="I392" s="306"/>
      <c r="J392" s="306"/>
      <c r="K392" s="306"/>
      <c r="L392" s="306"/>
      <c r="M392" s="306"/>
      <c r="N392" s="306"/>
      <c r="O392" s="306"/>
      <c r="P392" s="306"/>
      <c r="Q392" s="307"/>
      <c r="R392" s="305"/>
    </row>
    <row r="393" spans="1:18" ht="34.5" customHeight="1">
      <c r="A393" s="905"/>
      <c r="B393" s="971"/>
      <c r="C393" s="974"/>
      <c r="D393" s="309"/>
      <c r="E393" s="922"/>
      <c r="F393" s="310" t="s">
        <v>342</v>
      </c>
      <c r="G393" s="343"/>
      <c r="H393" s="311"/>
      <c r="I393" s="312"/>
      <c r="J393" s="312"/>
      <c r="K393" s="312"/>
      <c r="L393" s="312"/>
      <c r="M393" s="312"/>
      <c r="N393" s="312"/>
      <c r="O393" s="312"/>
      <c r="P393" s="312"/>
      <c r="Q393" s="313"/>
      <c r="R393" s="311"/>
    </row>
    <row r="394" spans="1:18" ht="34.5" customHeight="1">
      <c r="A394" s="905"/>
      <c r="B394" s="971"/>
      <c r="C394" s="974"/>
      <c r="D394" s="976"/>
      <c r="E394" s="922"/>
      <c r="F394" s="915"/>
      <c r="G394" s="315"/>
      <c r="H394" s="917"/>
      <c r="I394" s="918"/>
      <c r="J394" s="918"/>
      <c r="K394" s="918"/>
      <c r="L394" s="918"/>
      <c r="M394" s="918"/>
      <c r="N394" s="918"/>
      <c r="O394" s="918"/>
      <c r="P394" s="918"/>
      <c r="Q394" s="918"/>
      <c r="R394" s="316"/>
    </row>
    <row r="395" spans="1:18" ht="84.75" customHeight="1">
      <c r="A395" s="906"/>
      <c r="B395" s="972"/>
      <c r="C395" s="975"/>
      <c r="D395" s="990"/>
      <c r="E395" s="923"/>
      <c r="F395" s="916"/>
      <c r="G395" s="319"/>
      <c r="H395" s="919"/>
      <c r="I395" s="920"/>
      <c r="J395" s="920"/>
      <c r="K395" s="920"/>
      <c r="L395" s="920"/>
      <c r="M395" s="920"/>
      <c r="N395" s="920"/>
      <c r="O395" s="920"/>
      <c r="P395" s="920"/>
      <c r="Q395" s="920"/>
      <c r="R395" s="320"/>
    </row>
    <row r="396" spans="1:18" ht="34.5" customHeight="1">
      <c r="A396" s="904">
        <v>63</v>
      </c>
      <c r="B396" s="970" t="s">
        <v>373</v>
      </c>
      <c r="C396" s="973" t="s">
        <v>368</v>
      </c>
      <c r="D396" s="294" t="s">
        <v>374</v>
      </c>
      <c r="E396" s="921" t="s">
        <v>203</v>
      </c>
      <c r="F396" s="295" t="s">
        <v>283</v>
      </c>
      <c r="G396" s="151">
        <f>R396*O4</f>
        <v>0.7</v>
      </c>
      <c r="H396" s="297"/>
      <c r="I396" s="298">
        <v>0</v>
      </c>
      <c r="J396" s="298"/>
      <c r="K396" s="298"/>
      <c r="L396" s="298"/>
      <c r="M396" s="298"/>
      <c r="N396" s="298"/>
      <c r="O396" s="298"/>
      <c r="P396" s="298"/>
      <c r="Q396" s="299"/>
      <c r="R396" s="297">
        <v>0.7</v>
      </c>
    </row>
    <row r="397" spans="1:18" ht="34.5" customHeight="1">
      <c r="A397" s="905"/>
      <c r="B397" s="971"/>
      <c r="C397" s="974"/>
      <c r="D397" s="302"/>
      <c r="E397" s="922"/>
      <c r="F397" s="303" t="s">
        <v>285</v>
      </c>
      <c r="G397" s="304"/>
      <c r="H397" s="305"/>
      <c r="I397" s="306"/>
      <c r="J397" s="306"/>
      <c r="K397" s="306"/>
      <c r="L397" s="306"/>
      <c r="M397" s="306"/>
      <c r="N397" s="306"/>
      <c r="O397" s="306"/>
      <c r="P397" s="306"/>
      <c r="Q397" s="307"/>
      <c r="R397" s="305"/>
    </row>
    <row r="398" spans="1:18" ht="34.5" customHeight="1">
      <c r="A398" s="905"/>
      <c r="B398" s="971"/>
      <c r="C398" s="974"/>
      <c r="D398" s="309"/>
      <c r="E398" s="922"/>
      <c r="F398" s="310" t="s">
        <v>342</v>
      </c>
      <c r="G398" s="343"/>
      <c r="H398" s="311"/>
      <c r="I398" s="312"/>
      <c r="J398" s="312"/>
      <c r="K398" s="312"/>
      <c r="L398" s="312"/>
      <c r="M398" s="312"/>
      <c r="N398" s="312"/>
      <c r="O398" s="312"/>
      <c r="P398" s="312"/>
      <c r="Q398" s="313"/>
      <c r="R398" s="311"/>
    </row>
    <row r="399" spans="1:18" ht="34.5" customHeight="1">
      <c r="A399" s="905"/>
      <c r="B399" s="971"/>
      <c r="C399" s="974"/>
      <c r="D399" s="976"/>
      <c r="E399" s="922"/>
      <c r="F399" s="915"/>
      <c r="G399" s="315"/>
      <c r="H399" s="917"/>
      <c r="I399" s="918"/>
      <c r="J399" s="918"/>
      <c r="K399" s="918"/>
      <c r="L399" s="918"/>
      <c r="M399" s="918"/>
      <c r="N399" s="918"/>
      <c r="O399" s="918"/>
      <c r="P399" s="918"/>
      <c r="Q399" s="918"/>
      <c r="R399" s="316"/>
    </row>
    <row r="400" spans="1:18" ht="249.75" customHeight="1">
      <c r="A400" s="906"/>
      <c r="B400" s="972"/>
      <c r="C400" s="975"/>
      <c r="D400" s="990"/>
      <c r="E400" s="923"/>
      <c r="F400" s="916"/>
      <c r="G400" s="319"/>
      <c r="H400" s="919"/>
      <c r="I400" s="920"/>
      <c r="J400" s="920"/>
      <c r="K400" s="920"/>
      <c r="L400" s="920"/>
      <c r="M400" s="920"/>
      <c r="N400" s="920"/>
      <c r="O400" s="920"/>
      <c r="P400" s="920"/>
      <c r="Q400" s="920"/>
      <c r="R400" s="320"/>
    </row>
    <row r="401" spans="1:18" ht="34.5" customHeight="1">
      <c r="A401" s="904">
        <v>64</v>
      </c>
      <c r="B401" s="970" t="s">
        <v>375</v>
      </c>
      <c r="C401" s="973" t="s">
        <v>376</v>
      </c>
      <c r="D401" s="294" t="s">
        <v>377</v>
      </c>
      <c r="E401" s="921" t="s">
        <v>48</v>
      </c>
      <c r="F401" s="295" t="s">
        <v>283</v>
      </c>
      <c r="G401" s="151">
        <f>R401*O4</f>
        <v>0.5</v>
      </c>
      <c r="H401" s="297"/>
      <c r="I401" s="298">
        <v>0</v>
      </c>
      <c r="J401" s="298"/>
      <c r="K401" s="298"/>
      <c r="L401" s="298"/>
      <c r="M401" s="298"/>
      <c r="N401" s="298"/>
      <c r="O401" s="298"/>
      <c r="P401" s="298"/>
      <c r="Q401" s="299"/>
      <c r="R401" s="297">
        <v>0.5</v>
      </c>
    </row>
    <row r="402" spans="1:18" ht="34.5" customHeight="1">
      <c r="A402" s="905"/>
      <c r="B402" s="971"/>
      <c r="C402" s="974"/>
      <c r="D402" s="302"/>
      <c r="E402" s="922"/>
      <c r="F402" s="303" t="s">
        <v>285</v>
      </c>
      <c r="G402" s="304"/>
      <c r="H402" s="305"/>
      <c r="I402" s="306"/>
      <c r="J402" s="306"/>
      <c r="K402" s="306"/>
      <c r="L402" s="306"/>
      <c r="M402" s="306"/>
      <c r="N402" s="306"/>
      <c r="O402" s="306"/>
      <c r="P402" s="306"/>
      <c r="Q402" s="307"/>
      <c r="R402" s="305"/>
    </row>
    <row r="403" spans="1:18" ht="34.5" customHeight="1">
      <c r="A403" s="905"/>
      <c r="B403" s="971"/>
      <c r="C403" s="974"/>
      <c r="D403" s="309"/>
      <c r="E403" s="922"/>
      <c r="F403" s="310" t="s">
        <v>342</v>
      </c>
      <c r="G403" s="343"/>
      <c r="H403" s="311"/>
      <c r="I403" s="312"/>
      <c r="J403" s="312"/>
      <c r="K403" s="312"/>
      <c r="L403" s="312"/>
      <c r="M403" s="312"/>
      <c r="N403" s="312"/>
      <c r="O403" s="312"/>
      <c r="P403" s="312"/>
      <c r="Q403" s="313"/>
      <c r="R403" s="311"/>
    </row>
    <row r="404" spans="1:18" ht="34.5" customHeight="1">
      <c r="A404" s="905"/>
      <c r="B404" s="971"/>
      <c r="C404" s="974"/>
      <c r="D404" s="976"/>
      <c r="E404" s="922"/>
      <c r="F404" s="915"/>
      <c r="G404" s="315"/>
      <c r="H404" s="917"/>
      <c r="I404" s="918"/>
      <c r="J404" s="918"/>
      <c r="K404" s="918"/>
      <c r="L404" s="918"/>
      <c r="M404" s="918"/>
      <c r="N404" s="918"/>
      <c r="O404" s="918"/>
      <c r="P404" s="918"/>
      <c r="Q404" s="918"/>
      <c r="R404" s="316"/>
    </row>
    <row r="405" spans="1:18" ht="117.75" customHeight="1">
      <c r="A405" s="906"/>
      <c r="B405" s="972"/>
      <c r="C405" s="975"/>
      <c r="D405" s="990"/>
      <c r="E405" s="923"/>
      <c r="F405" s="916"/>
      <c r="G405" s="319"/>
      <c r="H405" s="919"/>
      <c r="I405" s="920"/>
      <c r="J405" s="920"/>
      <c r="K405" s="920"/>
      <c r="L405" s="920"/>
      <c r="M405" s="920"/>
      <c r="N405" s="920"/>
      <c r="O405" s="920"/>
      <c r="P405" s="920"/>
      <c r="Q405" s="920"/>
      <c r="R405" s="320"/>
    </row>
    <row r="406" spans="1:18" ht="34.5" customHeight="1">
      <c r="A406" s="904">
        <v>65</v>
      </c>
      <c r="B406" s="970" t="s">
        <v>378</v>
      </c>
      <c r="C406" s="973" t="s">
        <v>376</v>
      </c>
      <c r="D406" s="294" t="s">
        <v>263</v>
      </c>
      <c r="E406" s="921" t="s">
        <v>48</v>
      </c>
      <c r="F406" s="295" t="s">
        <v>283</v>
      </c>
      <c r="G406" s="151">
        <f>R406*O4</f>
        <v>0.3</v>
      </c>
      <c r="H406" s="297"/>
      <c r="I406" s="298">
        <v>0</v>
      </c>
      <c r="J406" s="298"/>
      <c r="K406" s="298"/>
      <c r="L406" s="298"/>
      <c r="M406" s="298"/>
      <c r="N406" s="298"/>
      <c r="O406" s="298"/>
      <c r="P406" s="298"/>
      <c r="Q406" s="299"/>
      <c r="R406" s="297">
        <v>0.3</v>
      </c>
    </row>
    <row r="407" spans="1:18" ht="34.5" customHeight="1">
      <c r="A407" s="905"/>
      <c r="B407" s="971"/>
      <c r="C407" s="974"/>
      <c r="D407" s="302"/>
      <c r="E407" s="922"/>
      <c r="F407" s="303" t="s">
        <v>285</v>
      </c>
      <c r="G407" s="304"/>
      <c r="H407" s="305"/>
      <c r="I407" s="306"/>
      <c r="J407" s="306"/>
      <c r="K407" s="306"/>
      <c r="L407" s="306"/>
      <c r="M407" s="306"/>
      <c r="N407" s="306"/>
      <c r="O407" s="306"/>
      <c r="P407" s="306"/>
      <c r="Q407" s="307"/>
      <c r="R407" s="305"/>
    </row>
    <row r="408" spans="1:18" ht="34.5" customHeight="1">
      <c r="A408" s="905"/>
      <c r="B408" s="971"/>
      <c r="C408" s="974"/>
      <c r="D408" s="309"/>
      <c r="E408" s="922"/>
      <c r="F408" s="310" t="s">
        <v>342</v>
      </c>
      <c r="G408" s="343"/>
      <c r="H408" s="311"/>
      <c r="I408" s="312"/>
      <c r="J408" s="312"/>
      <c r="K408" s="312"/>
      <c r="L408" s="312"/>
      <c r="M408" s="312"/>
      <c r="N408" s="312"/>
      <c r="O408" s="312"/>
      <c r="P408" s="312"/>
      <c r="Q408" s="313"/>
      <c r="R408" s="311"/>
    </row>
    <row r="409" spans="1:18" ht="34.5" customHeight="1">
      <c r="A409" s="905"/>
      <c r="B409" s="971"/>
      <c r="C409" s="974"/>
      <c r="D409" s="314"/>
      <c r="E409" s="922"/>
      <c r="F409" s="915"/>
      <c r="G409" s="315"/>
      <c r="H409" s="917"/>
      <c r="I409" s="918"/>
      <c r="J409" s="918"/>
      <c r="K409" s="918"/>
      <c r="L409" s="918"/>
      <c r="M409" s="918"/>
      <c r="N409" s="918"/>
      <c r="O409" s="918"/>
      <c r="P409" s="918"/>
      <c r="Q409" s="918"/>
      <c r="R409" s="316"/>
    </row>
    <row r="410" spans="1:18" ht="34.5" customHeight="1">
      <c r="A410" s="906"/>
      <c r="B410" s="972"/>
      <c r="C410" s="975"/>
      <c r="D410" s="338"/>
      <c r="E410" s="923"/>
      <c r="F410" s="916"/>
      <c r="G410" s="319"/>
      <c r="H410" s="919"/>
      <c r="I410" s="920"/>
      <c r="J410" s="920"/>
      <c r="K410" s="920"/>
      <c r="L410" s="920"/>
      <c r="M410" s="920"/>
      <c r="N410" s="920"/>
      <c r="O410" s="920"/>
      <c r="P410" s="920"/>
      <c r="Q410" s="920"/>
      <c r="R410" s="320"/>
    </row>
    <row r="411" spans="1:18" ht="34.5" customHeight="1">
      <c r="A411" s="904">
        <v>66</v>
      </c>
      <c r="B411" s="970" t="s">
        <v>379</v>
      </c>
      <c r="C411" s="973" t="s">
        <v>359</v>
      </c>
      <c r="D411" s="294" t="s">
        <v>244</v>
      </c>
      <c r="E411" s="921" t="s">
        <v>203</v>
      </c>
      <c r="F411" s="295" t="s">
        <v>283</v>
      </c>
      <c r="G411" s="151">
        <f>R411*O4</f>
        <v>0.4</v>
      </c>
      <c r="H411" s="297"/>
      <c r="I411" s="298">
        <v>0</v>
      </c>
      <c r="J411" s="298"/>
      <c r="K411" s="298"/>
      <c r="L411" s="298"/>
      <c r="M411" s="298"/>
      <c r="N411" s="298"/>
      <c r="O411" s="298"/>
      <c r="P411" s="298"/>
      <c r="Q411" s="299"/>
      <c r="R411" s="297">
        <v>0.4</v>
      </c>
    </row>
    <row r="412" spans="1:18" ht="34.5" customHeight="1">
      <c r="A412" s="905"/>
      <c r="B412" s="971"/>
      <c r="C412" s="974"/>
      <c r="D412" s="302"/>
      <c r="E412" s="922"/>
      <c r="F412" s="303" t="s">
        <v>285</v>
      </c>
      <c r="G412" s="304"/>
      <c r="H412" s="305"/>
      <c r="I412" s="306"/>
      <c r="J412" s="306"/>
      <c r="K412" s="306"/>
      <c r="L412" s="306"/>
      <c r="M412" s="306"/>
      <c r="N412" s="306"/>
      <c r="O412" s="306"/>
      <c r="P412" s="306"/>
      <c r="Q412" s="307"/>
      <c r="R412" s="305"/>
    </row>
    <row r="413" spans="1:18" ht="34.5" customHeight="1">
      <c r="A413" s="905"/>
      <c r="B413" s="971"/>
      <c r="C413" s="974"/>
      <c r="D413" s="309"/>
      <c r="E413" s="922"/>
      <c r="F413" s="310" t="s">
        <v>342</v>
      </c>
      <c r="G413" s="343"/>
      <c r="H413" s="311"/>
      <c r="I413" s="312"/>
      <c r="J413" s="312"/>
      <c r="K413" s="312"/>
      <c r="L413" s="312"/>
      <c r="M413" s="312"/>
      <c r="N413" s="312"/>
      <c r="O413" s="312"/>
      <c r="P413" s="312"/>
      <c r="Q413" s="313"/>
      <c r="R413" s="311"/>
    </row>
    <row r="414" spans="1:18" ht="34.5" customHeight="1">
      <c r="A414" s="905"/>
      <c r="B414" s="971"/>
      <c r="C414" s="974"/>
      <c r="D414" s="976"/>
      <c r="E414" s="922"/>
      <c r="F414" s="915"/>
      <c r="G414" s="315"/>
      <c r="H414" s="917"/>
      <c r="I414" s="918"/>
      <c r="J414" s="918"/>
      <c r="K414" s="918"/>
      <c r="L414" s="918"/>
      <c r="M414" s="918"/>
      <c r="N414" s="918"/>
      <c r="O414" s="918"/>
      <c r="P414" s="918"/>
      <c r="Q414" s="918"/>
      <c r="R414" s="316"/>
    </row>
    <row r="415" spans="1:18" ht="34.5" customHeight="1">
      <c r="A415" s="906"/>
      <c r="B415" s="972"/>
      <c r="C415" s="975"/>
      <c r="D415" s="990"/>
      <c r="E415" s="923"/>
      <c r="F415" s="916"/>
      <c r="G415" s="319"/>
      <c r="H415" s="919"/>
      <c r="I415" s="920"/>
      <c r="J415" s="920"/>
      <c r="K415" s="920"/>
      <c r="L415" s="920"/>
      <c r="M415" s="920"/>
      <c r="N415" s="920"/>
      <c r="O415" s="920"/>
      <c r="P415" s="920"/>
      <c r="Q415" s="920"/>
      <c r="R415" s="320"/>
    </row>
    <row r="416" spans="1:18" ht="34.5" customHeight="1">
      <c r="A416" s="904">
        <v>67</v>
      </c>
      <c r="B416" s="970" t="s">
        <v>380</v>
      </c>
      <c r="C416" s="973" t="s">
        <v>359</v>
      </c>
      <c r="D416" s="294" t="s">
        <v>381</v>
      </c>
      <c r="E416" s="921" t="s">
        <v>203</v>
      </c>
      <c r="F416" s="295" t="s">
        <v>283</v>
      </c>
      <c r="G416" s="151">
        <f>R416*O4</f>
        <v>0.5</v>
      </c>
      <c r="H416" s="297"/>
      <c r="I416" s="298">
        <v>0</v>
      </c>
      <c r="J416" s="298"/>
      <c r="K416" s="298"/>
      <c r="L416" s="298"/>
      <c r="M416" s="298"/>
      <c r="N416" s="298"/>
      <c r="O416" s="298"/>
      <c r="P416" s="298"/>
      <c r="Q416" s="299"/>
      <c r="R416" s="297">
        <v>0.5</v>
      </c>
    </row>
    <row r="417" spans="1:18" ht="34.5" customHeight="1">
      <c r="A417" s="905"/>
      <c r="B417" s="971"/>
      <c r="C417" s="974"/>
      <c r="D417" s="302"/>
      <c r="E417" s="922"/>
      <c r="F417" s="303" t="s">
        <v>285</v>
      </c>
      <c r="G417" s="304"/>
      <c r="H417" s="305"/>
      <c r="I417" s="306"/>
      <c r="J417" s="306"/>
      <c r="K417" s="306"/>
      <c r="L417" s="306"/>
      <c r="M417" s="306"/>
      <c r="N417" s="306"/>
      <c r="O417" s="306"/>
      <c r="P417" s="306"/>
      <c r="Q417" s="307"/>
      <c r="R417" s="305"/>
    </row>
    <row r="418" spans="1:18" ht="34.5" customHeight="1">
      <c r="A418" s="905"/>
      <c r="B418" s="971"/>
      <c r="C418" s="974"/>
      <c r="D418" s="309"/>
      <c r="E418" s="922"/>
      <c r="F418" s="310" t="s">
        <v>342</v>
      </c>
      <c r="G418" s="343"/>
      <c r="H418" s="311"/>
      <c r="I418" s="312"/>
      <c r="J418" s="312"/>
      <c r="K418" s="312"/>
      <c r="L418" s="312"/>
      <c r="M418" s="312"/>
      <c r="N418" s="312"/>
      <c r="O418" s="312"/>
      <c r="P418" s="312"/>
      <c r="Q418" s="313"/>
      <c r="R418" s="311"/>
    </row>
    <row r="419" spans="1:18" ht="34.5" customHeight="1">
      <c r="A419" s="905"/>
      <c r="B419" s="971"/>
      <c r="C419" s="974"/>
      <c r="D419" s="976"/>
      <c r="E419" s="922"/>
      <c r="F419" s="915"/>
      <c r="G419" s="315"/>
      <c r="H419" s="917"/>
      <c r="I419" s="918"/>
      <c r="J419" s="918"/>
      <c r="K419" s="918"/>
      <c r="L419" s="918"/>
      <c r="M419" s="918"/>
      <c r="N419" s="918"/>
      <c r="O419" s="918"/>
      <c r="P419" s="918"/>
      <c r="Q419" s="918"/>
      <c r="R419" s="316"/>
    </row>
    <row r="420" spans="1:18" ht="34.5" customHeight="1">
      <c r="A420" s="906"/>
      <c r="B420" s="972"/>
      <c r="C420" s="975"/>
      <c r="D420" s="990"/>
      <c r="E420" s="923"/>
      <c r="F420" s="916"/>
      <c r="G420" s="319"/>
      <c r="H420" s="919"/>
      <c r="I420" s="920"/>
      <c r="J420" s="920"/>
      <c r="K420" s="920"/>
      <c r="L420" s="920"/>
      <c r="M420" s="920"/>
      <c r="N420" s="920"/>
      <c r="O420" s="920"/>
      <c r="P420" s="920"/>
      <c r="Q420" s="920"/>
      <c r="R420" s="320"/>
    </row>
    <row r="421" spans="1:18" ht="34.5" customHeight="1">
      <c r="A421" s="904">
        <v>68</v>
      </c>
      <c r="B421" s="970" t="s">
        <v>382</v>
      </c>
      <c r="C421" s="973" t="s">
        <v>359</v>
      </c>
      <c r="D421" s="294" t="s">
        <v>383</v>
      </c>
      <c r="E421" s="921" t="s">
        <v>203</v>
      </c>
      <c r="F421" s="295" t="s">
        <v>283</v>
      </c>
      <c r="G421" s="151">
        <f>R421*O4</f>
        <v>1.5</v>
      </c>
      <c r="H421" s="297"/>
      <c r="I421" s="298">
        <v>0</v>
      </c>
      <c r="J421" s="298"/>
      <c r="K421" s="298"/>
      <c r="L421" s="298"/>
      <c r="M421" s="298"/>
      <c r="N421" s="298"/>
      <c r="O421" s="298"/>
      <c r="P421" s="298"/>
      <c r="Q421" s="299"/>
      <c r="R421" s="297">
        <v>1.5</v>
      </c>
    </row>
    <row r="422" spans="1:18" ht="34.5" customHeight="1">
      <c r="A422" s="905"/>
      <c r="B422" s="971"/>
      <c r="C422" s="974"/>
      <c r="D422" s="302"/>
      <c r="E422" s="922"/>
      <c r="F422" s="303" t="s">
        <v>285</v>
      </c>
      <c r="G422" s="304"/>
      <c r="H422" s="305"/>
      <c r="I422" s="306"/>
      <c r="J422" s="306"/>
      <c r="K422" s="306"/>
      <c r="L422" s="306"/>
      <c r="M422" s="306"/>
      <c r="N422" s="306"/>
      <c r="O422" s="306"/>
      <c r="P422" s="306"/>
      <c r="Q422" s="307"/>
      <c r="R422" s="305"/>
    </row>
    <row r="423" spans="1:18" ht="34.5" customHeight="1">
      <c r="A423" s="905"/>
      <c r="B423" s="971"/>
      <c r="C423" s="974"/>
      <c r="D423" s="309"/>
      <c r="E423" s="922"/>
      <c r="F423" s="310" t="s">
        <v>342</v>
      </c>
      <c r="G423" s="343"/>
      <c r="H423" s="311"/>
      <c r="I423" s="312"/>
      <c r="J423" s="312"/>
      <c r="K423" s="312"/>
      <c r="L423" s="312"/>
      <c r="M423" s="312"/>
      <c r="N423" s="312"/>
      <c r="O423" s="312"/>
      <c r="P423" s="312"/>
      <c r="Q423" s="313"/>
      <c r="R423" s="311"/>
    </row>
    <row r="424" spans="1:18" ht="34.5" customHeight="1">
      <c r="A424" s="905"/>
      <c r="B424" s="971"/>
      <c r="C424" s="974"/>
      <c r="D424" s="976"/>
      <c r="E424" s="922"/>
      <c r="F424" s="915"/>
      <c r="G424" s="315"/>
      <c r="H424" s="917"/>
      <c r="I424" s="918"/>
      <c r="J424" s="918"/>
      <c r="K424" s="918"/>
      <c r="L424" s="918"/>
      <c r="M424" s="918"/>
      <c r="N424" s="918"/>
      <c r="O424" s="918"/>
      <c r="P424" s="918"/>
      <c r="Q424" s="918"/>
      <c r="R424" s="316"/>
    </row>
    <row r="425" spans="1:18" ht="34.5" customHeight="1">
      <c r="A425" s="906"/>
      <c r="B425" s="972"/>
      <c r="C425" s="975"/>
      <c r="D425" s="990"/>
      <c r="E425" s="923"/>
      <c r="F425" s="916"/>
      <c r="G425" s="319"/>
      <c r="H425" s="919"/>
      <c r="I425" s="920"/>
      <c r="J425" s="920"/>
      <c r="K425" s="920"/>
      <c r="L425" s="920"/>
      <c r="M425" s="920"/>
      <c r="N425" s="920"/>
      <c r="O425" s="920"/>
      <c r="P425" s="920"/>
      <c r="Q425" s="920"/>
      <c r="R425" s="320"/>
    </row>
    <row r="426" spans="1:18" ht="34.5" customHeight="1">
      <c r="A426" s="904">
        <v>69</v>
      </c>
      <c r="B426" s="970" t="s">
        <v>384</v>
      </c>
      <c r="C426" s="973" t="s">
        <v>385</v>
      </c>
      <c r="D426" s="294" t="s">
        <v>247</v>
      </c>
      <c r="E426" s="921" t="s">
        <v>48</v>
      </c>
      <c r="F426" s="295" t="s">
        <v>283</v>
      </c>
      <c r="G426" s="151">
        <f>R426*O4</f>
        <v>0.4</v>
      </c>
      <c r="H426" s="297"/>
      <c r="I426" s="298">
        <v>0</v>
      </c>
      <c r="J426" s="298"/>
      <c r="K426" s="298"/>
      <c r="L426" s="298"/>
      <c r="M426" s="298"/>
      <c r="N426" s="298"/>
      <c r="O426" s="298"/>
      <c r="P426" s="298"/>
      <c r="Q426" s="299"/>
      <c r="R426" s="297">
        <v>0.4</v>
      </c>
    </row>
    <row r="427" spans="1:18" ht="34.5" customHeight="1">
      <c r="A427" s="905"/>
      <c r="B427" s="971"/>
      <c r="C427" s="974"/>
      <c r="D427" s="302"/>
      <c r="E427" s="922"/>
      <c r="F427" s="303" t="s">
        <v>285</v>
      </c>
      <c r="G427" s="304"/>
      <c r="H427" s="305"/>
      <c r="I427" s="306"/>
      <c r="J427" s="306"/>
      <c r="K427" s="306"/>
      <c r="L427" s="306"/>
      <c r="M427" s="306"/>
      <c r="N427" s="306"/>
      <c r="O427" s="306"/>
      <c r="P427" s="306"/>
      <c r="Q427" s="307"/>
      <c r="R427" s="305"/>
    </row>
    <row r="428" spans="1:18" ht="34.5" customHeight="1">
      <c r="A428" s="905"/>
      <c r="B428" s="971"/>
      <c r="C428" s="974"/>
      <c r="D428" s="309"/>
      <c r="E428" s="922"/>
      <c r="F428" s="310" t="s">
        <v>342</v>
      </c>
      <c r="G428" s="343"/>
      <c r="H428" s="311"/>
      <c r="I428" s="312"/>
      <c r="J428" s="312"/>
      <c r="K428" s="312"/>
      <c r="L428" s="312"/>
      <c r="M428" s="312"/>
      <c r="N428" s="312"/>
      <c r="O428" s="312"/>
      <c r="P428" s="312"/>
      <c r="Q428" s="313"/>
      <c r="R428" s="311"/>
    </row>
    <row r="429" spans="1:18" ht="34.5" customHeight="1">
      <c r="A429" s="905"/>
      <c r="B429" s="971"/>
      <c r="C429" s="974"/>
      <c r="D429" s="976"/>
      <c r="E429" s="922"/>
      <c r="F429" s="915"/>
      <c r="G429" s="315"/>
      <c r="H429" s="917"/>
      <c r="I429" s="918"/>
      <c r="J429" s="918"/>
      <c r="K429" s="918"/>
      <c r="L429" s="918"/>
      <c r="M429" s="918"/>
      <c r="N429" s="918"/>
      <c r="O429" s="918"/>
      <c r="P429" s="918"/>
      <c r="Q429" s="918"/>
      <c r="R429" s="316"/>
    </row>
    <row r="430" spans="1:18" ht="34.5" customHeight="1">
      <c r="A430" s="906"/>
      <c r="B430" s="972"/>
      <c r="C430" s="975"/>
      <c r="D430" s="990"/>
      <c r="E430" s="923"/>
      <c r="F430" s="916"/>
      <c r="G430" s="319"/>
      <c r="H430" s="919"/>
      <c r="I430" s="920"/>
      <c r="J430" s="920"/>
      <c r="K430" s="920"/>
      <c r="L430" s="920"/>
      <c r="M430" s="920"/>
      <c r="N430" s="920"/>
      <c r="O430" s="920"/>
      <c r="P430" s="920"/>
      <c r="Q430" s="920"/>
      <c r="R430" s="320"/>
    </row>
    <row r="431" spans="1:18" ht="34.5" customHeight="1">
      <c r="A431" s="904">
        <v>70</v>
      </c>
      <c r="B431" s="970" t="s">
        <v>386</v>
      </c>
      <c r="C431" s="973" t="s">
        <v>385</v>
      </c>
      <c r="D431" s="294" t="s">
        <v>374</v>
      </c>
      <c r="E431" s="921" t="s">
        <v>48</v>
      </c>
      <c r="F431" s="295" t="s">
        <v>283</v>
      </c>
      <c r="G431" s="151">
        <f>R431*O4</f>
        <v>0.4</v>
      </c>
      <c r="H431" s="297"/>
      <c r="I431" s="298">
        <v>0</v>
      </c>
      <c r="J431" s="298"/>
      <c r="K431" s="298"/>
      <c r="L431" s="298"/>
      <c r="M431" s="298"/>
      <c r="N431" s="298"/>
      <c r="O431" s="298"/>
      <c r="P431" s="298"/>
      <c r="Q431" s="299"/>
      <c r="R431" s="297">
        <v>0.4</v>
      </c>
    </row>
    <row r="432" spans="1:18" ht="34.5" customHeight="1">
      <c r="A432" s="905"/>
      <c r="B432" s="971"/>
      <c r="C432" s="974"/>
      <c r="D432" s="302"/>
      <c r="E432" s="922"/>
      <c r="F432" s="303" t="s">
        <v>285</v>
      </c>
      <c r="G432" s="304"/>
      <c r="H432" s="305"/>
      <c r="I432" s="306"/>
      <c r="J432" s="306"/>
      <c r="K432" s="306"/>
      <c r="L432" s="306"/>
      <c r="M432" s="306"/>
      <c r="N432" s="306"/>
      <c r="O432" s="306"/>
      <c r="P432" s="306"/>
      <c r="Q432" s="307"/>
      <c r="R432" s="305"/>
    </row>
    <row r="433" spans="1:18" ht="34.5" customHeight="1">
      <c r="A433" s="905"/>
      <c r="B433" s="971"/>
      <c r="C433" s="974"/>
      <c r="D433" s="309"/>
      <c r="E433" s="922"/>
      <c r="F433" s="310" t="s">
        <v>342</v>
      </c>
      <c r="G433" s="343"/>
      <c r="H433" s="311"/>
      <c r="I433" s="312"/>
      <c r="J433" s="312"/>
      <c r="K433" s="312"/>
      <c r="L433" s="312"/>
      <c r="M433" s="312"/>
      <c r="N433" s="312"/>
      <c r="O433" s="312"/>
      <c r="P433" s="312"/>
      <c r="Q433" s="313"/>
      <c r="R433" s="311"/>
    </row>
    <row r="434" spans="1:18" ht="34.5" customHeight="1">
      <c r="A434" s="905"/>
      <c r="B434" s="971"/>
      <c r="C434" s="974"/>
      <c r="D434" s="976"/>
      <c r="E434" s="922"/>
      <c r="F434" s="915"/>
      <c r="G434" s="315"/>
      <c r="H434" s="917"/>
      <c r="I434" s="918"/>
      <c r="J434" s="918"/>
      <c r="K434" s="918"/>
      <c r="L434" s="918"/>
      <c r="M434" s="918"/>
      <c r="N434" s="918"/>
      <c r="O434" s="918"/>
      <c r="P434" s="918"/>
      <c r="Q434" s="918"/>
      <c r="R434" s="316"/>
    </row>
    <row r="435" spans="1:18" ht="34.5" customHeight="1">
      <c r="A435" s="906"/>
      <c r="B435" s="972"/>
      <c r="C435" s="975"/>
      <c r="D435" s="990"/>
      <c r="E435" s="923"/>
      <c r="F435" s="916"/>
      <c r="G435" s="319"/>
      <c r="H435" s="919"/>
      <c r="I435" s="920"/>
      <c r="J435" s="920"/>
      <c r="K435" s="920"/>
      <c r="L435" s="920"/>
      <c r="M435" s="920"/>
      <c r="N435" s="920"/>
      <c r="O435" s="920"/>
      <c r="P435" s="920"/>
      <c r="Q435" s="920"/>
      <c r="R435" s="320"/>
    </row>
    <row r="436" spans="1:18" ht="34.5" customHeight="1">
      <c r="A436" s="904">
        <v>71</v>
      </c>
      <c r="B436" s="970" t="s">
        <v>387</v>
      </c>
      <c r="C436" s="973" t="s">
        <v>385</v>
      </c>
      <c r="D436" s="294" t="s">
        <v>377</v>
      </c>
      <c r="E436" s="921" t="s">
        <v>48</v>
      </c>
      <c r="F436" s="295" t="s">
        <v>283</v>
      </c>
      <c r="G436" s="151">
        <f>R436*O4</f>
        <v>0.4</v>
      </c>
      <c r="H436" s="297"/>
      <c r="I436" s="298">
        <v>0</v>
      </c>
      <c r="J436" s="298"/>
      <c r="K436" s="298"/>
      <c r="L436" s="298"/>
      <c r="M436" s="298"/>
      <c r="N436" s="298"/>
      <c r="O436" s="298"/>
      <c r="P436" s="298"/>
      <c r="Q436" s="299"/>
      <c r="R436" s="297">
        <v>0.4</v>
      </c>
    </row>
    <row r="437" spans="1:18" ht="34.5" customHeight="1">
      <c r="A437" s="905"/>
      <c r="B437" s="971"/>
      <c r="C437" s="974"/>
      <c r="D437" s="302"/>
      <c r="E437" s="922"/>
      <c r="F437" s="303" t="s">
        <v>285</v>
      </c>
      <c r="G437" s="304"/>
      <c r="H437" s="305"/>
      <c r="I437" s="306"/>
      <c r="J437" s="306"/>
      <c r="K437" s="306"/>
      <c r="L437" s="306"/>
      <c r="M437" s="306"/>
      <c r="N437" s="306"/>
      <c r="O437" s="306"/>
      <c r="P437" s="306"/>
      <c r="Q437" s="307"/>
      <c r="R437" s="305"/>
    </row>
    <row r="438" spans="1:18" ht="34.5" customHeight="1">
      <c r="A438" s="905"/>
      <c r="B438" s="971"/>
      <c r="C438" s="974"/>
      <c r="D438" s="309"/>
      <c r="E438" s="922"/>
      <c r="F438" s="310" t="s">
        <v>342</v>
      </c>
      <c r="G438" s="343"/>
      <c r="H438" s="311"/>
      <c r="I438" s="312"/>
      <c r="J438" s="312"/>
      <c r="K438" s="312"/>
      <c r="L438" s="312"/>
      <c r="M438" s="312"/>
      <c r="N438" s="312"/>
      <c r="O438" s="312"/>
      <c r="P438" s="312"/>
      <c r="Q438" s="313"/>
      <c r="R438" s="311"/>
    </row>
    <row r="439" spans="1:18" ht="34.5" customHeight="1">
      <c r="A439" s="905"/>
      <c r="B439" s="971"/>
      <c r="C439" s="974"/>
      <c r="D439" s="976"/>
      <c r="E439" s="922"/>
      <c r="F439" s="915"/>
      <c r="G439" s="315"/>
      <c r="H439" s="917"/>
      <c r="I439" s="918"/>
      <c r="J439" s="918"/>
      <c r="K439" s="918"/>
      <c r="L439" s="918"/>
      <c r="M439" s="918"/>
      <c r="N439" s="918"/>
      <c r="O439" s="918"/>
      <c r="P439" s="918"/>
      <c r="Q439" s="918"/>
      <c r="R439" s="316"/>
    </row>
    <row r="440" spans="1:18" ht="34.5" customHeight="1">
      <c r="A440" s="906"/>
      <c r="B440" s="972"/>
      <c r="C440" s="975"/>
      <c r="D440" s="990"/>
      <c r="E440" s="923"/>
      <c r="F440" s="916"/>
      <c r="G440" s="319"/>
      <c r="H440" s="919"/>
      <c r="I440" s="920"/>
      <c r="J440" s="920"/>
      <c r="K440" s="920"/>
      <c r="L440" s="920"/>
      <c r="M440" s="920"/>
      <c r="N440" s="920"/>
      <c r="O440" s="920"/>
      <c r="P440" s="920"/>
      <c r="Q440" s="920"/>
      <c r="R440" s="320"/>
    </row>
    <row r="441" spans="1:18" ht="34.5" customHeight="1">
      <c r="A441" s="904">
        <v>72</v>
      </c>
      <c r="B441" s="970" t="s">
        <v>388</v>
      </c>
      <c r="C441" s="973" t="s">
        <v>385</v>
      </c>
      <c r="D441" s="294" t="s">
        <v>389</v>
      </c>
      <c r="E441" s="921" t="s">
        <v>48</v>
      </c>
      <c r="F441" s="295" t="s">
        <v>283</v>
      </c>
      <c r="G441" s="151">
        <f>R441*O4</f>
        <v>0.3</v>
      </c>
      <c r="H441" s="297"/>
      <c r="I441" s="298">
        <v>0</v>
      </c>
      <c r="J441" s="298"/>
      <c r="K441" s="298"/>
      <c r="L441" s="298"/>
      <c r="M441" s="298"/>
      <c r="N441" s="298"/>
      <c r="O441" s="298"/>
      <c r="P441" s="298"/>
      <c r="Q441" s="299"/>
      <c r="R441" s="297">
        <v>0.3</v>
      </c>
    </row>
    <row r="442" spans="1:18" ht="34.5" customHeight="1">
      <c r="A442" s="905"/>
      <c r="B442" s="971"/>
      <c r="C442" s="974"/>
      <c r="D442" s="302"/>
      <c r="E442" s="922"/>
      <c r="F442" s="303" t="s">
        <v>285</v>
      </c>
      <c r="G442" s="304"/>
      <c r="H442" s="305"/>
      <c r="I442" s="306"/>
      <c r="J442" s="306"/>
      <c r="K442" s="306"/>
      <c r="L442" s="306"/>
      <c r="M442" s="306"/>
      <c r="N442" s="306"/>
      <c r="O442" s="306"/>
      <c r="P442" s="306"/>
      <c r="Q442" s="307"/>
      <c r="R442" s="305"/>
    </row>
    <row r="443" spans="1:18" ht="34.5" customHeight="1">
      <c r="A443" s="905"/>
      <c r="B443" s="971"/>
      <c r="C443" s="974"/>
      <c r="D443" s="309"/>
      <c r="E443" s="922"/>
      <c r="F443" s="310" t="s">
        <v>342</v>
      </c>
      <c r="G443" s="343"/>
      <c r="H443" s="311"/>
      <c r="I443" s="312"/>
      <c r="J443" s="312"/>
      <c r="K443" s="312"/>
      <c r="L443" s="312"/>
      <c r="M443" s="312"/>
      <c r="N443" s="312"/>
      <c r="O443" s="312"/>
      <c r="P443" s="312"/>
      <c r="Q443" s="313"/>
      <c r="R443" s="311"/>
    </row>
    <row r="444" spans="1:18" ht="34.5" customHeight="1">
      <c r="A444" s="905"/>
      <c r="B444" s="971"/>
      <c r="C444" s="974"/>
      <c r="D444" s="976"/>
      <c r="E444" s="922"/>
      <c r="F444" s="915"/>
      <c r="G444" s="315"/>
      <c r="H444" s="917"/>
      <c r="I444" s="918"/>
      <c r="J444" s="918"/>
      <c r="K444" s="918"/>
      <c r="L444" s="918"/>
      <c r="M444" s="918"/>
      <c r="N444" s="918"/>
      <c r="O444" s="918"/>
      <c r="P444" s="918"/>
      <c r="Q444" s="918"/>
      <c r="R444" s="316"/>
    </row>
    <row r="445" spans="1:18" ht="34.5" customHeight="1">
      <c r="A445" s="906"/>
      <c r="B445" s="972"/>
      <c r="C445" s="975"/>
      <c r="D445" s="990"/>
      <c r="E445" s="923"/>
      <c r="F445" s="916"/>
      <c r="G445" s="319"/>
      <c r="H445" s="919"/>
      <c r="I445" s="920"/>
      <c r="J445" s="920"/>
      <c r="K445" s="920"/>
      <c r="L445" s="920"/>
      <c r="M445" s="920"/>
      <c r="N445" s="920"/>
      <c r="O445" s="920"/>
      <c r="P445" s="920"/>
      <c r="Q445" s="920"/>
      <c r="R445" s="320"/>
    </row>
    <row r="446" spans="1:18" ht="34.5" customHeight="1">
      <c r="A446" s="904">
        <v>73</v>
      </c>
      <c r="B446" s="970" t="s">
        <v>390</v>
      </c>
      <c r="C446" s="973" t="s">
        <v>385</v>
      </c>
      <c r="D446" s="294" t="s">
        <v>261</v>
      </c>
      <c r="E446" s="921" t="s">
        <v>48</v>
      </c>
      <c r="F446" s="295" t="s">
        <v>283</v>
      </c>
      <c r="G446" s="151">
        <f>R446*O4</f>
        <v>0.4</v>
      </c>
      <c r="H446" s="297"/>
      <c r="I446" s="298">
        <v>0</v>
      </c>
      <c r="J446" s="298"/>
      <c r="K446" s="298"/>
      <c r="L446" s="298"/>
      <c r="M446" s="298"/>
      <c r="N446" s="298"/>
      <c r="O446" s="298"/>
      <c r="P446" s="298"/>
      <c r="Q446" s="299"/>
      <c r="R446" s="297">
        <v>0.4</v>
      </c>
    </row>
    <row r="447" spans="1:18" ht="34.5" customHeight="1">
      <c r="A447" s="905"/>
      <c r="B447" s="971"/>
      <c r="C447" s="974"/>
      <c r="D447" s="302"/>
      <c r="E447" s="922"/>
      <c r="F447" s="303" t="s">
        <v>285</v>
      </c>
      <c r="G447" s="304"/>
      <c r="H447" s="305"/>
      <c r="I447" s="306"/>
      <c r="J447" s="306"/>
      <c r="K447" s="306"/>
      <c r="L447" s="306"/>
      <c r="M447" s="306"/>
      <c r="N447" s="306"/>
      <c r="O447" s="306"/>
      <c r="P447" s="306"/>
      <c r="Q447" s="307"/>
      <c r="R447" s="305"/>
    </row>
    <row r="448" spans="1:18" ht="34.5" customHeight="1">
      <c r="A448" s="905"/>
      <c r="B448" s="971"/>
      <c r="C448" s="974"/>
      <c r="D448" s="309"/>
      <c r="E448" s="922"/>
      <c r="F448" s="310" t="s">
        <v>342</v>
      </c>
      <c r="G448" s="343"/>
      <c r="H448" s="311"/>
      <c r="I448" s="312"/>
      <c r="J448" s="312"/>
      <c r="K448" s="312"/>
      <c r="L448" s="312"/>
      <c r="M448" s="312"/>
      <c r="N448" s="312"/>
      <c r="O448" s="312"/>
      <c r="P448" s="312"/>
      <c r="Q448" s="313"/>
      <c r="R448" s="311"/>
    </row>
    <row r="449" spans="1:18" ht="34.5" customHeight="1">
      <c r="A449" s="905"/>
      <c r="B449" s="971"/>
      <c r="C449" s="974"/>
      <c r="D449" s="976"/>
      <c r="E449" s="922"/>
      <c r="F449" s="915"/>
      <c r="G449" s="315"/>
      <c r="H449" s="917"/>
      <c r="I449" s="918"/>
      <c r="J449" s="918"/>
      <c r="K449" s="918"/>
      <c r="L449" s="918"/>
      <c r="M449" s="918"/>
      <c r="N449" s="918"/>
      <c r="O449" s="918"/>
      <c r="P449" s="918"/>
      <c r="Q449" s="918"/>
      <c r="R449" s="316"/>
    </row>
    <row r="450" spans="1:18" ht="34.5" customHeight="1">
      <c r="A450" s="906"/>
      <c r="B450" s="972"/>
      <c r="C450" s="975"/>
      <c r="D450" s="990"/>
      <c r="E450" s="923"/>
      <c r="F450" s="916"/>
      <c r="G450" s="319"/>
      <c r="H450" s="919"/>
      <c r="I450" s="920"/>
      <c r="J450" s="920"/>
      <c r="K450" s="920"/>
      <c r="L450" s="920"/>
      <c r="M450" s="920"/>
      <c r="N450" s="920"/>
      <c r="O450" s="920"/>
      <c r="P450" s="920"/>
      <c r="Q450" s="920"/>
      <c r="R450" s="320"/>
    </row>
    <row r="451" spans="1:18" ht="34.5" customHeight="1">
      <c r="A451" s="904">
        <v>74</v>
      </c>
      <c r="B451" s="970" t="s">
        <v>391</v>
      </c>
      <c r="C451" s="973" t="s">
        <v>385</v>
      </c>
      <c r="D451" s="294" t="s">
        <v>392</v>
      </c>
      <c r="E451" s="921" t="s">
        <v>48</v>
      </c>
      <c r="F451" s="295" t="s">
        <v>283</v>
      </c>
      <c r="G451" s="151">
        <f>R451*O4</f>
        <v>0.35</v>
      </c>
      <c r="H451" s="297"/>
      <c r="I451" s="298">
        <v>0</v>
      </c>
      <c r="J451" s="298"/>
      <c r="K451" s="298"/>
      <c r="L451" s="298"/>
      <c r="M451" s="298"/>
      <c r="N451" s="298"/>
      <c r="O451" s="298"/>
      <c r="P451" s="298"/>
      <c r="Q451" s="299"/>
      <c r="R451" s="297">
        <v>0.35</v>
      </c>
    </row>
    <row r="452" spans="1:18" ht="34.5" customHeight="1">
      <c r="A452" s="905"/>
      <c r="B452" s="971"/>
      <c r="C452" s="974"/>
      <c r="D452" s="302"/>
      <c r="E452" s="922"/>
      <c r="F452" s="303" t="s">
        <v>285</v>
      </c>
      <c r="G452" s="304"/>
      <c r="H452" s="305"/>
      <c r="I452" s="306"/>
      <c r="J452" s="306"/>
      <c r="K452" s="306"/>
      <c r="L452" s="306"/>
      <c r="M452" s="306"/>
      <c r="N452" s="306"/>
      <c r="O452" s="306"/>
      <c r="P452" s="306"/>
      <c r="Q452" s="307"/>
      <c r="R452" s="305"/>
    </row>
    <row r="453" spans="1:18" ht="34.5" customHeight="1">
      <c r="A453" s="905"/>
      <c r="B453" s="971"/>
      <c r="C453" s="974"/>
      <c r="D453" s="309"/>
      <c r="E453" s="922"/>
      <c r="F453" s="310" t="s">
        <v>342</v>
      </c>
      <c r="G453" s="343"/>
      <c r="H453" s="311"/>
      <c r="I453" s="312"/>
      <c r="J453" s="312"/>
      <c r="K453" s="312"/>
      <c r="L453" s="312"/>
      <c r="M453" s="312"/>
      <c r="N453" s="312"/>
      <c r="O453" s="312"/>
      <c r="P453" s="312"/>
      <c r="Q453" s="313"/>
      <c r="R453" s="311"/>
    </row>
    <row r="454" spans="1:18" ht="34.5" customHeight="1">
      <c r="A454" s="905"/>
      <c r="B454" s="971"/>
      <c r="C454" s="974"/>
      <c r="D454" s="976"/>
      <c r="E454" s="922"/>
      <c r="F454" s="915"/>
      <c r="G454" s="315"/>
      <c r="H454" s="917"/>
      <c r="I454" s="918"/>
      <c r="J454" s="918"/>
      <c r="K454" s="918"/>
      <c r="L454" s="918"/>
      <c r="M454" s="918"/>
      <c r="N454" s="918"/>
      <c r="O454" s="918"/>
      <c r="P454" s="918"/>
      <c r="Q454" s="918"/>
      <c r="R454" s="316"/>
    </row>
    <row r="455" spans="1:18" ht="34.5" customHeight="1">
      <c r="A455" s="906"/>
      <c r="B455" s="972"/>
      <c r="C455" s="975"/>
      <c r="D455" s="990"/>
      <c r="E455" s="923"/>
      <c r="F455" s="916"/>
      <c r="G455" s="319"/>
      <c r="H455" s="919"/>
      <c r="I455" s="920"/>
      <c r="J455" s="920"/>
      <c r="K455" s="920"/>
      <c r="L455" s="920"/>
      <c r="M455" s="920"/>
      <c r="N455" s="920"/>
      <c r="O455" s="920"/>
      <c r="P455" s="920"/>
      <c r="Q455" s="920"/>
      <c r="R455" s="320"/>
    </row>
    <row r="456" spans="1:18" ht="34.5" customHeight="1">
      <c r="A456" s="904">
        <v>75</v>
      </c>
      <c r="B456" s="970" t="s">
        <v>393</v>
      </c>
      <c r="C456" s="973" t="s">
        <v>394</v>
      </c>
      <c r="D456" s="294" t="s">
        <v>395</v>
      </c>
      <c r="E456" s="921" t="s">
        <v>203</v>
      </c>
      <c r="F456" s="295" t="s">
        <v>283</v>
      </c>
      <c r="G456" s="151">
        <f>R456*O4</f>
        <v>0.5</v>
      </c>
      <c r="H456" s="297"/>
      <c r="I456" s="298">
        <v>0</v>
      </c>
      <c r="J456" s="298"/>
      <c r="K456" s="298"/>
      <c r="L456" s="298"/>
      <c r="M456" s="298"/>
      <c r="N456" s="298"/>
      <c r="O456" s="298"/>
      <c r="P456" s="298"/>
      <c r="Q456" s="299"/>
      <c r="R456" s="297">
        <v>0.5</v>
      </c>
    </row>
    <row r="457" spans="1:18" ht="34.5" customHeight="1">
      <c r="A457" s="905"/>
      <c r="B457" s="971"/>
      <c r="C457" s="974"/>
      <c r="D457" s="302"/>
      <c r="E457" s="922"/>
      <c r="F457" s="303" t="s">
        <v>285</v>
      </c>
      <c r="G457" s="304"/>
      <c r="H457" s="305"/>
      <c r="I457" s="306"/>
      <c r="J457" s="306"/>
      <c r="K457" s="306"/>
      <c r="L457" s="306"/>
      <c r="M457" s="306"/>
      <c r="N457" s="306"/>
      <c r="O457" s="306"/>
      <c r="P457" s="306"/>
      <c r="Q457" s="307"/>
      <c r="R457" s="305"/>
    </row>
    <row r="458" spans="1:18" ht="34.5" customHeight="1">
      <c r="A458" s="905"/>
      <c r="B458" s="971"/>
      <c r="C458" s="974"/>
      <c r="D458" s="309"/>
      <c r="E458" s="922"/>
      <c r="F458" s="310" t="s">
        <v>342</v>
      </c>
      <c r="G458" s="343"/>
      <c r="H458" s="311"/>
      <c r="I458" s="312"/>
      <c r="J458" s="312"/>
      <c r="K458" s="312"/>
      <c r="L458" s="312"/>
      <c r="M458" s="312"/>
      <c r="N458" s="312"/>
      <c r="O458" s="312"/>
      <c r="P458" s="312"/>
      <c r="Q458" s="313"/>
      <c r="R458" s="311"/>
    </row>
    <row r="459" spans="1:18" ht="34.5" customHeight="1">
      <c r="A459" s="905"/>
      <c r="B459" s="971"/>
      <c r="C459" s="974"/>
      <c r="D459" s="976"/>
      <c r="E459" s="922"/>
      <c r="F459" s="915"/>
      <c r="G459" s="315"/>
      <c r="H459" s="917"/>
      <c r="I459" s="918"/>
      <c r="J459" s="918"/>
      <c r="K459" s="918"/>
      <c r="L459" s="918"/>
      <c r="M459" s="918"/>
      <c r="N459" s="918"/>
      <c r="O459" s="918"/>
      <c r="P459" s="918"/>
      <c r="Q459" s="918"/>
      <c r="R459" s="316"/>
    </row>
    <row r="460" spans="1:18" ht="112.5" customHeight="1">
      <c r="A460" s="906"/>
      <c r="B460" s="972"/>
      <c r="C460" s="975"/>
      <c r="D460" s="990"/>
      <c r="E460" s="923"/>
      <c r="F460" s="916"/>
      <c r="G460" s="319"/>
      <c r="H460" s="919"/>
      <c r="I460" s="920"/>
      <c r="J460" s="920"/>
      <c r="K460" s="920"/>
      <c r="L460" s="920"/>
      <c r="M460" s="920"/>
      <c r="N460" s="920"/>
      <c r="O460" s="920"/>
      <c r="P460" s="920"/>
      <c r="Q460" s="920"/>
      <c r="R460" s="320"/>
    </row>
    <row r="461" spans="1:18" ht="34.5" customHeight="1">
      <c r="A461" s="904">
        <v>76</v>
      </c>
      <c r="B461" s="970" t="s">
        <v>396</v>
      </c>
      <c r="C461" s="973" t="s">
        <v>397</v>
      </c>
      <c r="D461" s="294" t="s">
        <v>261</v>
      </c>
      <c r="E461" s="921" t="s">
        <v>203</v>
      </c>
      <c r="F461" s="295" t="s">
        <v>283</v>
      </c>
      <c r="G461" s="151">
        <f>R461*O4</f>
        <v>0.4</v>
      </c>
      <c r="H461" s="297"/>
      <c r="I461" s="298">
        <v>0</v>
      </c>
      <c r="J461" s="298"/>
      <c r="K461" s="298"/>
      <c r="L461" s="298"/>
      <c r="M461" s="298"/>
      <c r="N461" s="298"/>
      <c r="O461" s="298"/>
      <c r="P461" s="298"/>
      <c r="Q461" s="299"/>
      <c r="R461" s="297">
        <v>0.4</v>
      </c>
    </row>
    <row r="462" spans="1:18" ht="34.5" customHeight="1">
      <c r="A462" s="905"/>
      <c r="B462" s="971"/>
      <c r="C462" s="974"/>
      <c r="D462" s="302"/>
      <c r="E462" s="922"/>
      <c r="F462" s="303" t="s">
        <v>285</v>
      </c>
      <c r="G462" s="304"/>
      <c r="H462" s="305"/>
      <c r="I462" s="306"/>
      <c r="J462" s="306"/>
      <c r="K462" s="306"/>
      <c r="L462" s="306"/>
      <c r="M462" s="306"/>
      <c r="N462" s="306"/>
      <c r="O462" s="306"/>
      <c r="P462" s="306"/>
      <c r="Q462" s="307"/>
      <c r="R462" s="305"/>
    </row>
    <row r="463" spans="1:18" ht="34.5" customHeight="1">
      <c r="A463" s="905"/>
      <c r="B463" s="971"/>
      <c r="C463" s="974"/>
      <c r="D463" s="309"/>
      <c r="E463" s="922"/>
      <c r="F463" s="310" t="s">
        <v>342</v>
      </c>
      <c r="G463" s="343"/>
      <c r="H463" s="311"/>
      <c r="I463" s="312"/>
      <c r="J463" s="312"/>
      <c r="K463" s="312"/>
      <c r="L463" s="312"/>
      <c r="M463" s="312"/>
      <c r="N463" s="312"/>
      <c r="O463" s="312"/>
      <c r="P463" s="312"/>
      <c r="Q463" s="313"/>
      <c r="R463" s="311"/>
    </row>
    <row r="464" spans="1:18" ht="34.5" customHeight="1">
      <c r="A464" s="905"/>
      <c r="B464" s="971"/>
      <c r="C464" s="974"/>
      <c r="D464" s="314"/>
      <c r="E464" s="922"/>
      <c r="F464" s="915"/>
      <c r="G464" s="315"/>
      <c r="H464" s="917"/>
      <c r="I464" s="918"/>
      <c r="J464" s="918"/>
      <c r="K464" s="918"/>
      <c r="L464" s="918"/>
      <c r="M464" s="918"/>
      <c r="N464" s="918"/>
      <c r="O464" s="918"/>
      <c r="P464" s="918"/>
      <c r="Q464" s="918"/>
      <c r="R464" s="316"/>
    </row>
    <row r="465" spans="1:18" ht="34.5" customHeight="1">
      <c r="A465" s="906"/>
      <c r="B465" s="972"/>
      <c r="C465" s="975"/>
      <c r="D465" s="338"/>
      <c r="E465" s="923"/>
      <c r="F465" s="916"/>
      <c r="G465" s="319"/>
      <c r="H465" s="919"/>
      <c r="I465" s="920"/>
      <c r="J465" s="920"/>
      <c r="K465" s="920"/>
      <c r="L465" s="920"/>
      <c r="M465" s="920"/>
      <c r="N465" s="920"/>
      <c r="O465" s="920"/>
      <c r="P465" s="920"/>
      <c r="Q465" s="920"/>
      <c r="R465" s="320"/>
    </row>
    <row r="466" spans="1:18" ht="34.5" customHeight="1">
      <c r="A466" s="904">
        <v>77</v>
      </c>
      <c r="B466" s="970" t="s">
        <v>398</v>
      </c>
      <c r="C466" s="973" t="s">
        <v>397</v>
      </c>
      <c r="D466" s="294" t="s">
        <v>374</v>
      </c>
      <c r="E466" s="921" t="s">
        <v>203</v>
      </c>
      <c r="F466" s="295" t="s">
        <v>283</v>
      </c>
      <c r="G466" s="151">
        <f>R466*O4</f>
        <v>0.2</v>
      </c>
      <c r="H466" s="297"/>
      <c r="I466" s="298">
        <v>0</v>
      </c>
      <c r="J466" s="298"/>
      <c r="K466" s="298"/>
      <c r="L466" s="298"/>
      <c r="M466" s="298"/>
      <c r="N466" s="298"/>
      <c r="O466" s="298"/>
      <c r="P466" s="298"/>
      <c r="Q466" s="299"/>
      <c r="R466" s="297">
        <v>0.2</v>
      </c>
    </row>
    <row r="467" spans="1:18" ht="34.5" customHeight="1">
      <c r="A467" s="905"/>
      <c r="B467" s="971"/>
      <c r="C467" s="989"/>
      <c r="D467" s="302"/>
      <c r="E467" s="922"/>
      <c r="F467" s="303" t="s">
        <v>285</v>
      </c>
      <c r="G467" s="304"/>
      <c r="H467" s="305"/>
      <c r="I467" s="306"/>
      <c r="J467" s="306"/>
      <c r="K467" s="306"/>
      <c r="L467" s="306"/>
      <c r="M467" s="306"/>
      <c r="N467" s="306"/>
      <c r="O467" s="306"/>
      <c r="P467" s="306"/>
      <c r="Q467" s="307"/>
      <c r="R467" s="305"/>
    </row>
    <row r="468" spans="1:18" ht="34.5" customHeight="1">
      <c r="A468" s="905"/>
      <c r="B468" s="971"/>
      <c r="C468" s="989"/>
      <c r="D468" s="309"/>
      <c r="E468" s="922"/>
      <c r="F468" s="310" t="s">
        <v>342</v>
      </c>
      <c r="G468" s="343"/>
      <c r="H468" s="311"/>
      <c r="I468" s="312"/>
      <c r="J468" s="312"/>
      <c r="K468" s="312"/>
      <c r="L468" s="312"/>
      <c r="M468" s="312"/>
      <c r="N468" s="312"/>
      <c r="O468" s="312"/>
      <c r="P468" s="312"/>
      <c r="Q468" s="313"/>
      <c r="R468" s="311"/>
    </row>
    <row r="469" spans="1:18" ht="34.5" customHeight="1">
      <c r="A469" s="906"/>
      <c r="B469" s="972"/>
      <c r="C469" s="991"/>
      <c r="D469" s="407"/>
      <c r="E469" s="923"/>
      <c r="F469" s="282"/>
      <c r="G469" s="408"/>
      <c r="H469" s="992"/>
      <c r="I469" s="993"/>
      <c r="J469" s="993"/>
      <c r="K469" s="993"/>
      <c r="L469" s="993"/>
      <c r="M469" s="993"/>
      <c r="N469" s="993"/>
      <c r="O469" s="993"/>
      <c r="P469" s="993"/>
      <c r="Q469" s="993"/>
      <c r="R469" s="409"/>
    </row>
    <row r="470" spans="1:18" ht="34.5" hidden="1" customHeight="1">
      <c r="A470" s="873" t="s">
        <v>399</v>
      </c>
      <c r="B470" s="874"/>
      <c r="C470" s="874"/>
      <c r="D470" s="874"/>
      <c r="E470" s="875"/>
      <c r="F470" s="271">
        <f t="shared" ref="F470:F472" si="25">SUM(H470:Q470)</f>
        <v>0</v>
      </c>
      <c r="G470" s="272"/>
      <c r="H470" s="282">
        <f t="shared" ref="H470:H472" si="26">H342+H348+H354+H295+H300+H305+H310+H316+H321+H327+H332+H337+H360+H366+H372+H377+H386+H391+H396+H401+H406+H411+H416+H421+H426+H431+H436+H441+H446+H451+H456+H461+H466</f>
        <v>0</v>
      </c>
      <c r="I470" s="282">
        <f t="shared" ref="I470:I472" si="27">I342+I348+I354+I295+I300+I305+I310+I316+I321+I327+I332+I337+I360+I366+I372+I377+I386+I391+I396+I401+I406+I411+I416+I421+I426+I431+I436+I441+I446+I451+I456+I461+I466</f>
        <v>0</v>
      </c>
      <c r="J470" s="282">
        <f t="shared" ref="J470:J472" si="28">J342+J348+J354+J295+J300+J305+J310+J316+J321+J327+J332+J337+J360+J366+J372+J377+J386+J391+J396+J401+J406+J411+J416+J421+J426+J431+J436+J441+J446+J451+J456+J461+J466</f>
        <v>0</v>
      </c>
      <c r="K470" s="282">
        <f t="shared" ref="K470:K472" si="29">K342+K348+K354+K295+K300+K305+K310+K316+K321+K327+K332+K337+K360+K366+K372+K377+K386+K391+K396+K401+K406+K411+K416+K421+K426+K431+K436+K441+K446+K451+K456+K461+K466</f>
        <v>0</v>
      </c>
      <c r="L470" s="282">
        <f t="shared" ref="L470:L472" si="30">L342+L348+L354+L295+L300+L305+L310+L316+L321+L327+L332+L337+L360+L366+L372+L377+L386+L391+L396+L401+L406+L411+L416+L421+L426+L431+L436+L441+L446+L451+L456+L461+L466</f>
        <v>0</v>
      </c>
      <c r="M470" s="282">
        <f t="shared" ref="M470:M472" si="31">M342+M348+M354+M295+M300+M305+M310+M316+M321+M327+M332+M337+M360+M366+M372+M377+M386+M391+M396+M401+M406+M411+M416+M421+M426+M431+M436+M441+M446+M451+M456+M461+M466</f>
        <v>0</v>
      </c>
      <c r="N470" s="282">
        <f t="shared" ref="N470:N472" si="32">N342+N348+N354+N295+N300+N305+N310+N316+N321+N327+N332+N337+N360+N366+N372+N377+N386+N391+N396+N401+N406+N411+N416+N421+N426+N431+N436+N441+N446+N451+N456+N461+N466</f>
        <v>0</v>
      </c>
      <c r="O470" s="282">
        <f t="shared" ref="O470:O472" si="33">O342+O348+O354+O295+O300+O305+O310+O316+O321+O327+O332+O337+O360+O366+O372+O377+O386+O391+O396+O401+O406+O411+O416+O421+O426+O431+O436+O441+O446+O451+O456+O461+O466</f>
        <v>0</v>
      </c>
      <c r="P470" s="282">
        <f t="shared" ref="P470:P472" si="34">P342+P348+P354+P295+P300+P305+P310+P316+P321+P327+P332+P337+P360+P366+P372+P377+P386+P391+P396+P401+P406+P411+P416+P421+P426+P431+P436+P441+P446+P451+P456+P461+P466</f>
        <v>0</v>
      </c>
      <c r="Q470" s="282">
        <f t="shared" ref="Q470:Q472" si="35">Q342+Q348+Q354+Q295+Q300+Q305+Q310+Q316+Q321+Q327+Q332+Q337+Q360+Q366+Q372+Q377+Q386+Q391+Q396+Q401+Q406+Q411+Q416+Q421+Q426+Q431+Q436+Q441+Q446+Q451+Q456+Q461+Q466</f>
        <v>0</v>
      </c>
      <c r="R470" s="282"/>
    </row>
    <row r="471" spans="1:18" ht="34.5" hidden="1" customHeight="1">
      <c r="A471" s="896" t="s">
        <v>400</v>
      </c>
      <c r="B471" s="897"/>
      <c r="C471" s="897"/>
      <c r="D471" s="897"/>
      <c r="E471" s="898"/>
      <c r="F471" s="271">
        <f t="shared" si="25"/>
        <v>0</v>
      </c>
      <c r="G471" s="272"/>
      <c r="H471" s="282">
        <f t="shared" si="26"/>
        <v>0</v>
      </c>
      <c r="I471" s="282">
        <f t="shared" si="27"/>
        <v>0</v>
      </c>
      <c r="J471" s="282">
        <f t="shared" si="28"/>
        <v>0</v>
      </c>
      <c r="K471" s="282">
        <f t="shared" si="29"/>
        <v>0</v>
      </c>
      <c r="L471" s="282">
        <f t="shared" si="30"/>
        <v>0</v>
      </c>
      <c r="M471" s="282">
        <f t="shared" si="31"/>
        <v>0</v>
      </c>
      <c r="N471" s="282">
        <f t="shared" si="32"/>
        <v>0</v>
      </c>
      <c r="O471" s="282">
        <f t="shared" si="33"/>
        <v>0</v>
      </c>
      <c r="P471" s="282">
        <f t="shared" si="34"/>
        <v>0</v>
      </c>
      <c r="Q471" s="282">
        <f t="shared" si="35"/>
        <v>0</v>
      </c>
      <c r="R471" s="282"/>
    </row>
    <row r="472" spans="1:18" ht="34.5" hidden="1" customHeight="1">
      <c r="A472" s="876" t="s">
        <v>401</v>
      </c>
      <c r="B472" s="877"/>
      <c r="C472" s="877"/>
      <c r="D472" s="877"/>
      <c r="E472" s="878"/>
      <c r="F472" s="271">
        <f t="shared" si="25"/>
        <v>0</v>
      </c>
      <c r="G472" s="272"/>
      <c r="H472" s="282">
        <f t="shared" si="26"/>
        <v>0</v>
      </c>
      <c r="I472" s="282">
        <f t="shared" si="27"/>
        <v>0</v>
      </c>
      <c r="J472" s="282">
        <f t="shared" si="28"/>
        <v>0</v>
      </c>
      <c r="K472" s="282">
        <f t="shared" si="29"/>
        <v>0</v>
      </c>
      <c r="L472" s="282">
        <f t="shared" si="30"/>
        <v>0</v>
      </c>
      <c r="M472" s="282">
        <f t="shared" si="31"/>
        <v>0</v>
      </c>
      <c r="N472" s="282">
        <f t="shared" si="32"/>
        <v>0</v>
      </c>
      <c r="O472" s="282">
        <f t="shared" si="33"/>
        <v>0</v>
      </c>
      <c r="P472" s="282">
        <f t="shared" si="34"/>
        <v>0</v>
      </c>
      <c r="Q472" s="282">
        <f t="shared" si="35"/>
        <v>0</v>
      </c>
      <c r="R472" s="282"/>
    </row>
    <row r="473" spans="1:18" ht="34.5" hidden="1" customHeight="1">
      <c r="A473" s="879" t="s">
        <v>402</v>
      </c>
      <c r="B473" s="880"/>
      <c r="C473" s="880"/>
      <c r="D473" s="880"/>
      <c r="E473" s="881"/>
      <c r="F473" s="274">
        <f>SUM(F470:F471)</f>
        <v>0</v>
      </c>
      <c r="G473" s="275"/>
      <c r="H473" s="274">
        <f t="shared" ref="H473:Q473" si="36">H470+H471</f>
        <v>0</v>
      </c>
      <c r="I473" s="274">
        <f t="shared" si="36"/>
        <v>0</v>
      </c>
      <c r="J473" s="274">
        <f t="shared" si="36"/>
        <v>0</v>
      </c>
      <c r="K473" s="274">
        <f t="shared" si="36"/>
        <v>0</v>
      </c>
      <c r="L473" s="274">
        <f t="shared" si="36"/>
        <v>0</v>
      </c>
      <c r="M473" s="274">
        <f t="shared" si="36"/>
        <v>0</v>
      </c>
      <c r="N473" s="274">
        <f t="shared" si="36"/>
        <v>0</v>
      </c>
      <c r="O473" s="274">
        <f t="shared" si="36"/>
        <v>0</v>
      </c>
      <c r="P473" s="274">
        <f t="shared" si="36"/>
        <v>0</v>
      </c>
      <c r="Q473" s="276">
        <f t="shared" si="36"/>
        <v>0</v>
      </c>
      <c r="R473" s="276"/>
    </row>
    <row r="474" spans="1:18" ht="34.5" hidden="1" customHeight="1">
      <c r="A474" s="899" t="s">
        <v>403</v>
      </c>
      <c r="B474" s="900"/>
      <c r="C474" s="900"/>
      <c r="D474" s="900"/>
      <c r="E474" s="901"/>
      <c r="F474" s="290">
        <f>SUM(F470:F472)</f>
        <v>0</v>
      </c>
      <c r="G474" s="290"/>
      <c r="H474" s="290">
        <f t="shared" ref="H474:Q474" si="37">H470+H471+H472</f>
        <v>0</v>
      </c>
      <c r="I474" s="290">
        <f t="shared" si="37"/>
        <v>0</v>
      </c>
      <c r="J474" s="290">
        <f t="shared" si="37"/>
        <v>0</v>
      </c>
      <c r="K474" s="290">
        <f t="shared" si="37"/>
        <v>0</v>
      </c>
      <c r="L474" s="290">
        <f t="shared" si="37"/>
        <v>0</v>
      </c>
      <c r="M474" s="290">
        <f t="shared" si="37"/>
        <v>0</v>
      </c>
      <c r="N474" s="290">
        <f t="shared" si="37"/>
        <v>0</v>
      </c>
      <c r="O474" s="290">
        <f t="shared" si="37"/>
        <v>0</v>
      </c>
      <c r="P474" s="290">
        <f t="shared" si="37"/>
        <v>0</v>
      </c>
      <c r="Q474" s="291">
        <f t="shared" si="37"/>
        <v>0</v>
      </c>
      <c r="R474" s="291"/>
    </row>
    <row r="475" spans="1:18" ht="34.5" hidden="1" customHeight="1">
      <c r="A475" s="870"/>
      <c r="B475" s="871"/>
      <c r="C475" s="871"/>
      <c r="D475" s="871"/>
      <c r="E475" s="871"/>
      <c r="F475" s="871"/>
      <c r="G475" s="994"/>
      <c r="H475" s="871"/>
      <c r="I475" s="871"/>
      <c r="J475" s="871"/>
      <c r="K475" s="871"/>
      <c r="L475" s="871"/>
      <c r="M475" s="871"/>
      <c r="N475" s="871"/>
      <c r="O475" s="871"/>
      <c r="P475" s="871"/>
      <c r="Q475" s="995"/>
      <c r="R475" s="410"/>
    </row>
    <row r="476" spans="1:18" ht="34.5" customHeight="1">
      <c r="A476" s="873" t="s">
        <v>404</v>
      </c>
      <c r="B476" s="874"/>
      <c r="C476" s="874"/>
      <c r="D476" s="874"/>
      <c r="E476" s="874"/>
      <c r="F476" s="874"/>
      <c r="G476" s="411"/>
      <c r="H476" s="412">
        <f t="shared" ref="H476:H478" si="38">H470</f>
        <v>0</v>
      </c>
      <c r="I476" s="413">
        <f t="shared" ref="I476:I480" si="39">SUM(I470,H476)</f>
        <v>0</v>
      </c>
      <c r="J476" s="412">
        <f t="shared" ref="J476:J480" si="40">SUM(J470,I476)</f>
        <v>0</v>
      </c>
      <c r="K476" s="413">
        <f t="shared" ref="K476:K480" si="41">SUM(K470,J476)</f>
        <v>0</v>
      </c>
      <c r="L476" s="412">
        <f t="shared" ref="L476:L480" si="42">SUM(L470,K476)</f>
        <v>0</v>
      </c>
      <c r="M476" s="413">
        <f t="shared" ref="M476:M480" si="43">SUM(M470,L476)</f>
        <v>0</v>
      </c>
      <c r="N476" s="412">
        <f t="shared" ref="N476:N480" si="44">SUM(N470,M476)</f>
        <v>0</v>
      </c>
      <c r="O476" s="413">
        <f t="shared" ref="O476:O480" si="45">SUM(O470,N476)</f>
        <v>0</v>
      </c>
      <c r="P476" s="412">
        <f t="shared" ref="P476:P480" si="46">SUM(P470,O476)</f>
        <v>0</v>
      </c>
      <c r="Q476" s="414">
        <f t="shared" ref="Q476:Q480" si="47">SUM(Q470,P476)</f>
        <v>0</v>
      </c>
      <c r="R476" s="415"/>
    </row>
    <row r="477" spans="1:18" ht="34.5" customHeight="1">
      <c r="A477" s="896" t="s">
        <v>405</v>
      </c>
      <c r="B477" s="897"/>
      <c r="C477" s="897"/>
      <c r="D477" s="897"/>
      <c r="E477" s="897"/>
      <c r="F477" s="897"/>
      <c r="G477" s="411"/>
      <c r="H477" s="416">
        <f t="shared" si="38"/>
        <v>0</v>
      </c>
      <c r="I477" s="412">
        <f t="shared" si="39"/>
        <v>0</v>
      </c>
      <c r="J477" s="413">
        <f t="shared" si="40"/>
        <v>0</v>
      </c>
      <c r="K477" s="412">
        <f t="shared" si="41"/>
        <v>0</v>
      </c>
      <c r="L477" s="413">
        <f t="shared" si="42"/>
        <v>0</v>
      </c>
      <c r="M477" s="412">
        <f t="shared" si="43"/>
        <v>0</v>
      </c>
      <c r="N477" s="413">
        <f t="shared" si="44"/>
        <v>0</v>
      </c>
      <c r="O477" s="412">
        <f t="shared" si="45"/>
        <v>0</v>
      </c>
      <c r="P477" s="413">
        <f t="shared" si="46"/>
        <v>0</v>
      </c>
      <c r="Q477" s="412">
        <f t="shared" si="47"/>
        <v>0</v>
      </c>
      <c r="R477" s="413"/>
    </row>
    <row r="478" spans="1:18" ht="34.5" customHeight="1">
      <c r="A478" s="876" t="s">
        <v>406</v>
      </c>
      <c r="B478" s="877"/>
      <c r="C478" s="877"/>
      <c r="D478" s="877"/>
      <c r="E478" s="877"/>
      <c r="F478" s="877"/>
      <c r="G478" s="417"/>
      <c r="H478" s="412">
        <f t="shared" si="38"/>
        <v>0</v>
      </c>
      <c r="I478" s="413">
        <f t="shared" si="39"/>
        <v>0</v>
      </c>
      <c r="J478" s="412">
        <f t="shared" si="40"/>
        <v>0</v>
      </c>
      <c r="K478" s="413">
        <f t="shared" si="41"/>
        <v>0</v>
      </c>
      <c r="L478" s="412">
        <f t="shared" si="42"/>
        <v>0</v>
      </c>
      <c r="M478" s="413">
        <f t="shared" si="43"/>
        <v>0</v>
      </c>
      <c r="N478" s="412">
        <f t="shared" si="44"/>
        <v>0</v>
      </c>
      <c r="O478" s="413">
        <f t="shared" si="45"/>
        <v>0</v>
      </c>
      <c r="P478" s="412">
        <f t="shared" si="46"/>
        <v>0</v>
      </c>
      <c r="Q478" s="414">
        <f t="shared" si="47"/>
        <v>0</v>
      </c>
      <c r="R478" s="415"/>
    </row>
    <row r="479" spans="1:18" ht="34.5" customHeight="1">
      <c r="A479" s="879" t="s">
        <v>407</v>
      </c>
      <c r="B479" s="880"/>
      <c r="C479" s="880"/>
      <c r="D479" s="880"/>
      <c r="E479" s="880"/>
      <c r="F479" s="881"/>
      <c r="G479" s="418"/>
      <c r="H479" s="419">
        <f>SUM(H476:H477)</f>
        <v>0</v>
      </c>
      <c r="I479" s="420">
        <f t="shared" si="39"/>
        <v>0</v>
      </c>
      <c r="J479" s="421">
        <f t="shared" si="40"/>
        <v>0</v>
      </c>
      <c r="K479" s="420">
        <f t="shared" si="41"/>
        <v>0</v>
      </c>
      <c r="L479" s="421">
        <f t="shared" si="42"/>
        <v>0</v>
      </c>
      <c r="M479" s="420">
        <f t="shared" si="43"/>
        <v>0</v>
      </c>
      <c r="N479" s="421">
        <f t="shared" si="44"/>
        <v>0</v>
      </c>
      <c r="O479" s="420">
        <f t="shared" si="45"/>
        <v>0</v>
      </c>
      <c r="P479" s="421">
        <f t="shared" si="46"/>
        <v>0</v>
      </c>
      <c r="Q479" s="420">
        <f t="shared" si="47"/>
        <v>0</v>
      </c>
      <c r="R479" s="421"/>
    </row>
    <row r="480" spans="1:18" ht="34.5" customHeight="1">
      <c r="A480" s="899" t="s">
        <v>408</v>
      </c>
      <c r="B480" s="900"/>
      <c r="C480" s="900"/>
      <c r="D480" s="900"/>
      <c r="E480" s="900"/>
      <c r="F480" s="901"/>
      <c r="G480" s="289"/>
      <c r="H480" s="422">
        <f>SUM(H476:H478)</f>
        <v>0</v>
      </c>
      <c r="I480" s="422">
        <f t="shared" si="39"/>
        <v>0</v>
      </c>
      <c r="J480" s="423">
        <f t="shared" si="40"/>
        <v>0</v>
      </c>
      <c r="K480" s="422">
        <f t="shared" si="41"/>
        <v>0</v>
      </c>
      <c r="L480" s="423">
        <f t="shared" si="42"/>
        <v>0</v>
      </c>
      <c r="M480" s="422">
        <f t="shared" si="43"/>
        <v>0</v>
      </c>
      <c r="N480" s="423">
        <f t="shared" si="44"/>
        <v>0</v>
      </c>
      <c r="O480" s="422">
        <f t="shared" si="45"/>
        <v>0</v>
      </c>
      <c r="P480" s="423">
        <f t="shared" si="46"/>
        <v>0</v>
      </c>
      <c r="Q480" s="424">
        <f t="shared" si="47"/>
        <v>0</v>
      </c>
      <c r="R480" s="422"/>
    </row>
    <row r="481" spans="1:18" ht="34.5" customHeight="1">
      <c r="A481" s="892"/>
      <c r="B481" s="893"/>
      <c r="C481" s="893"/>
      <c r="D481" s="893"/>
      <c r="E481" s="893"/>
      <c r="F481" s="893"/>
      <c r="G481" s="894"/>
      <c r="H481" s="893"/>
      <c r="I481" s="893"/>
      <c r="J481" s="893"/>
      <c r="K481" s="893"/>
      <c r="L481" s="893"/>
      <c r="M481" s="893"/>
      <c r="N481" s="893"/>
      <c r="O481" s="893"/>
      <c r="P481" s="893"/>
      <c r="Q481" s="895"/>
      <c r="R481" s="280"/>
    </row>
    <row r="482" spans="1:18" ht="34.5" customHeight="1">
      <c r="A482" s="996" t="s">
        <v>409</v>
      </c>
      <c r="B482" s="997"/>
      <c r="C482" s="997"/>
      <c r="D482" s="997"/>
      <c r="E482" s="997"/>
      <c r="F482" s="997"/>
      <c r="G482" s="998"/>
      <c r="H482" s="997"/>
      <c r="I482" s="997"/>
      <c r="J482" s="997"/>
      <c r="K482" s="997"/>
      <c r="L482" s="997"/>
      <c r="M482" s="997"/>
      <c r="N482" s="997"/>
      <c r="O482" s="997"/>
      <c r="P482" s="997"/>
      <c r="Q482" s="999"/>
      <c r="R482" s="425"/>
    </row>
    <row r="483" spans="1:18" ht="34.5" customHeight="1">
      <c r="A483" s="736" t="s">
        <v>410</v>
      </c>
      <c r="B483" s="737"/>
      <c r="C483" s="737"/>
      <c r="D483" s="737"/>
      <c r="E483" s="737"/>
      <c r="F483" s="737"/>
      <c r="G483" s="902"/>
      <c r="H483" s="737"/>
      <c r="I483" s="737"/>
      <c r="J483" s="737"/>
      <c r="K483" s="737"/>
      <c r="L483" s="737"/>
      <c r="M483" s="737"/>
      <c r="N483" s="737"/>
      <c r="O483" s="737"/>
      <c r="P483" s="737"/>
      <c r="Q483" s="903"/>
      <c r="R483" s="292"/>
    </row>
    <row r="484" spans="1:18" ht="34.5" customHeight="1">
      <c r="A484" s="1000">
        <v>78</v>
      </c>
      <c r="B484" s="1003" t="s">
        <v>411</v>
      </c>
      <c r="C484" s="973" t="s">
        <v>412</v>
      </c>
      <c r="D484" s="427" t="s">
        <v>267</v>
      </c>
      <c r="E484" s="910" t="s">
        <v>203</v>
      </c>
      <c r="F484" s="428" t="s">
        <v>283</v>
      </c>
      <c r="G484" s="151">
        <f>R484*O4</f>
        <v>0.4</v>
      </c>
      <c r="H484" s="429"/>
      <c r="I484" s="430"/>
      <c r="J484" s="298">
        <v>0</v>
      </c>
      <c r="K484" s="430"/>
      <c r="L484" s="430"/>
      <c r="M484" s="430"/>
      <c r="N484" s="430"/>
      <c r="O484" s="430"/>
      <c r="P484" s="430"/>
      <c r="Q484" s="431"/>
      <c r="R484" s="429">
        <v>0.4</v>
      </c>
    </row>
    <row r="485" spans="1:18" ht="34.5" customHeight="1">
      <c r="A485" s="1001"/>
      <c r="B485" s="1004"/>
      <c r="C485" s="989"/>
      <c r="D485" s="433"/>
      <c r="E485" s="911"/>
      <c r="F485" s="403" t="s">
        <v>285</v>
      </c>
      <c r="G485" s="434"/>
      <c r="H485" s="435"/>
      <c r="I485" s="436"/>
      <c r="J485" s="306"/>
      <c r="K485" s="436"/>
      <c r="L485" s="436"/>
      <c r="M485" s="436"/>
      <c r="N485" s="436"/>
      <c r="O485" s="436"/>
      <c r="P485" s="436"/>
      <c r="Q485" s="437"/>
      <c r="R485" s="435"/>
    </row>
    <row r="486" spans="1:18" ht="34.5" customHeight="1">
      <c r="A486" s="1001"/>
      <c r="B486" s="1005"/>
      <c r="C486" s="989"/>
      <c r="D486" s="438"/>
      <c r="E486" s="911"/>
      <c r="F486" s="310" t="s">
        <v>53</v>
      </c>
      <c r="G486" s="343"/>
      <c r="H486" s="311"/>
      <c r="I486" s="312"/>
      <c r="J486" s="312"/>
      <c r="K486" s="312"/>
      <c r="L486" s="312"/>
      <c r="M486" s="312"/>
      <c r="N486" s="312"/>
      <c r="O486" s="312"/>
      <c r="P486" s="312"/>
      <c r="Q486" s="313"/>
      <c r="R486" s="311"/>
    </row>
    <row r="487" spans="1:18" ht="147.75" customHeight="1">
      <c r="A487" s="1002"/>
      <c r="B487" s="1006"/>
      <c r="C487" s="991"/>
      <c r="D487" s="439"/>
      <c r="E487" s="912"/>
      <c r="F487" s="282"/>
      <c r="G487" s="408"/>
      <c r="H487" s="1007"/>
      <c r="I487" s="1008"/>
      <c r="J487" s="1008"/>
      <c r="K487" s="1008"/>
      <c r="L487" s="1008"/>
      <c r="M487" s="1008"/>
      <c r="N487" s="1008"/>
      <c r="O487" s="1008"/>
      <c r="P487" s="1008"/>
      <c r="Q487" s="1008"/>
      <c r="R487" s="440"/>
    </row>
    <row r="488" spans="1:18" ht="34.5" customHeight="1">
      <c r="A488" s="1000">
        <v>79</v>
      </c>
      <c r="B488" s="1003" t="s">
        <v>413</v>
      </c>
      <c r="C488" s="973" t="s">
        <v>412</v>
      </c>
      <c r="D488" s="427" t="s">
        <v>414</v>
      </c>
      <c r="E488" s="910" t="s">
        <v>203</v>
      </c>
      <c r="F488" s="428" t="s">
        <v>283</v>
      </c>
      <c r="G488" s="151">
        <f>R488*O4</f>
        <v>0.35</v>
      </c>
      <c r="H488" s="429"/>
      <c r="I488" s="430"/>
      <c r="J488" s="298">
        <v>0</v>
      </c>
      <c r="K488" s="430"/>
      <c r="L488" s="430"/>
      <c r="M488" s="430"/>
      <c r="N488" s="430"/>
      <c r="O488" s="430"/>
      <c r="P488" s="430"/>
      <c r="Q488" s="431"/>
      <c r="R488" s="429">
        <v>0.35</v>
      </c>
    </row>
    <row r="489" spans="1:18" ht="34.5" customHeight="1">
      <c r="A489" s="1001"/>
      <c r="B489" s="1004"/>
      <c r="C489" s="989"/>
      <c r="D489" s="433"/>
      <c r="E489" s="911"/>
      <c r="F489" s="403" t="s">
        <v>285</v>
      </c>
      <c r="G489" s="434"/>
      <c r="H489" s="435"/>
      <c r="I489" s="436"/>
      <c r="J489" s="306"/>
      <c r="K489" s="436"/>
      <c r="L489" s="436"/>
      <c r="M489" s="436"/>
      <c r="N489" s="436"/>
      <c r="O489" s="436"/>
      <c r="P489" s="436"/>
      <c r="Q489" s="437"/>
      <c r="R489" s="435"/>
    </row>
    <row r="490" spans="1:18" ht="34.5" customHeight="1">
      <c r="A490" s="1001"/>
      <c r="B490" s="1005"/>
      <c r="C490" s="989"/>
      <c r="D490" s="438"/>
      <c r="E490" s="911"/>
      <c r="F490" s="310" t="s">
        <v>53</v>
      </c>
      <c r="G490" s="343"/>
      <c r="H490" s="311"/>
      <c r="I490" s="312"/>
      <c r="J490" s="312"/>
      <c r="K490" s="312"/>
      <c r="L490" s="312"/>
      <c r="M490" s="312"/>
      <c r="N490" s="312"/>
      <c r="O490" s="312"/>
      <c r="P490" s="312"/>
      <c r="Q490" s="313"/>
      <c r="R490" s="311"/>
    </row>
    <row r="491" spans="1:18" ht="92.25" customHeight="1">
      <c r="A491" s="1002"/>
      <c r="B491" s="1006"/>
      <c r="C491" s="991"/>
      <c r="D491" s="439"/>
      <c r="E491" s="912"/>
      <c r="F491" s="282"/>
      <c r="G491" s="408"/>
      <c r="H491" s="1007"/>
      <c r="I491" s="1008"/>
      <c r="J491" s="1008"/>
      <c r="K491" s="1008"/>
      <c r="L491" s="1008"/>
      <c r="M491" s="1008"/>
      <c r="N491" s="1008"/>
      <c r="O491" s="1008"/>
      <c r="P491" s="1008"/>
      <c r="Q491" s="1008"/>
      <c r="R491" s="440"/>
    </row>
    <row r="492" spans="1:18" ht="34.5" customHeight="1">
      <c r="A492" s="1000">
        <v>80</v>
      </c>
      <c r="B492" s="1003" t="s">
        <v>415</v>
      </c>
      <c r="C492" s="973" t="s">
        <v>412</v>
      </c>
      <c r="D492" s="427" t="s">
        <v>247</v>
      </c>
      <c r="E492" s="910" t="s">
        <v>203</v>
      </c>
      <c r="F492" s="428" t="s">
        <v>283</v>
      </c>
      <c r="G492" s="151">
        <f>R492*O4</f>
        <v>0.3</v>
      </c>
      <c r="H492" s="429"/>
      <c r="I492" s="430"/>
      <c r="J492" s="298">
        <v>0</v>
      </c>
      <c r="K492" s="430"/>
      <c r="L492" s="430"/>
      <c r="M492" s="430"/>
      <c r="N492" s="430"/>
      <c r="O492" s="430"/>
      <c r="P492" s="430"/>
      <c r="Q492" s="431"/>
      <c r="R492" s="429">
        <v>0.3</v>
      </c>
    </row>
    <row r="493" spans="1:18" ht="34.5" customHeight="1">
      <c r="A493" s="1001"/>
      <c r="B493" s="1004"/>
      <c r="C493" s="989"/>
      <c r="D493" s="433"/>
      <c r="E493" s="911"/>
      <c r="F493" s="403" t="s">
        <v>285</v>
      </c>
      <c r="G493" s="434"/>
      <c r="H493" s="435"/>
      <c r="I493" s="436"/>
      <c r="J493" s="306"/>
      <c r="K493" s="436"/>
      <c r="L493" s="436"/>
      <c r="M493" s="436"/>
      <c r="N493" s="436"/>
      <c r="O493" s="436"/>
      <c r="P493" s="436"/>
      <c r="Q493" s="437"/>
      <c r="R493" s="435"/>
    </row>
    <row r="494" spans="1:18" ht="34.5" customHeight="1">
      <c r="A494" s="1001"/>
      <c r="B494" s="1005"/>
      <c r="C494" s="989"/>
      <c r="D494" s="438"/>
      <c r="E494" s="911"/>
      <c r="F494" s="310" t="s">
        <v>53</v>
      </c>
      <c r="G494" s="343"/>
      <c r="H494" s="311"/>
      <c r="I494" s="312"/>
      <c r="J494" s="312"/>
      <c r="K494" s="312"/>
      <c r="L494" s="312"/>
      <c r="M494" s="312"/>
      <c r="N494" s="312"/>
      <c r="O494" s="312"/>
      <c r="P494" s="312"/>
      <c r="Q494" s="313"/>
      <c r="R494" s="311"/>
    </row>
    <row r="495" spans="1:18" ht="114.75" customHeight="1">
      <c r="A495" s="1002"/>
      <c r="B495" s="1006"/>
      <c r="C495" s="991"/>
      <c r="D495" s="439"/>
      <c r="E495" s="912"/>
      <c r="F495" s="282"/>
      <c r="G495" s="408"/>
      <c r="H495" s="1007"/>
      <c r="I495" s="1008"/>
      <c r="J495" s="1008"/>
      <c r="K495" s="1008"/>
      <c r="L495" s="1008"/>
      <c r="M495" s="1008"/>
      <c r="N495" s="1008"/>
      <c r="O495" s="1008"/>
      <c r="P495" s="1008"/>
      <c r="Q495" s="1008"/>
      <c r="R495" s="440"/>
    </row>
    <row r="496" spans="1:18" ht="34.5" customHeight="1">
      <c r="A496" s="1000">
        <v>81</v>
      </c>
      <c r="B496" s="1003" t="s">
        <v>416</v>
      </c>
      <c r="C496" s="973" t="s">
        <v>412</v>
      </c>
      <c r="D496" s="427" t="s">
        <v>389</v>
      </c>
      <c r="E496" s="910" t="s">
        <v>203</v>
      </c>
      <c r="F496" s="428" t="s">
        <v>283</v>
      </c>
      <c r="G496" s="151">
        <f>R496*O4</f>
        <v>0.25</v>
      </c>
      <c r="H496" s="429"/>
      <c r="I496" s="430"/>
      <c r="J496" s="298">
        <v>0</v>
      </c>
      <c r="K496" s="430"/>
      <c r="L496" s="430"/>
      <c r="M496" s="430"/>
      <c r="N496" s="430"/>
      <c r="O496" s="430"/>
      <c r="P496" s="430"/>
      <c r="Q496" s="431"/>
      <c r="R496" s="429">
        <v>0.25</v>
      </c>
    </row>
    <row r="497" spans="1:18" ht="34.5" customHeight="1">
      <c r="A497" s="1001"/>
      <c r="B497" s="1004"/>
      <c r="C497" s="989"/>
      <c r="D497" s="433"/>
      <c r="E497" s="911"/>
      <c r="F497" s="403" t="s">
        <v>285</v>
      </c>
      <c r="G497" s="434"/>
      <c r="H497" s="435"/>
      <c r="I497" s="436"/>
      <c r="J497" s="306"/>
      <c r="K497" s="436"/>
      <c r="L497" s="436"/>
      <c r="M497" s="436"/>
      <c r="N497" s="436"/>
      <c r="O497" s="436"/>
      <c r="P497" s="436"/>
      <c r="Q497" s="437"/>
      <c r="R497" s="435"/>
    </row>
    <row r="498" spans="1:18" ht="34.5" customHeight="1">
      <c r="A498" s="1001"/>
      <c r="B498" s="1005"/>
      <c r="C498" s="989"/>
      <c r="D498" s="438"/>
      <c r="E498" s="911"/>
      <c r="F498" s="310" t="s">
        <v>53</v>
      </c>
      <c r="G498" s="343"/>
      <c r="H498" s="311"/>
      <c r="I498" s="312"/>
      <c r="J498" s="312"/>
      <c r="K498" s="312"/>
      <c r="L498" s="312"/>
      <c r="M498" s="312"/>
      <c r="N498" s="312"/>
      <c r="O498" s="312"/>
      <c r="P498" s="312"/>
      <c r="Q498" s="313"/>
      <c r="R498" s="311"/>
    </row>
    <row r="499" spans="1:18" ht="95.25" customHeight="1">
      <c r="A499" s="1001"/>
      <c r="B499" s="1005"/>
      <c r="C499" s="989"/>
      <c r="D499" s="426"/>
      <c r="E499" s="911"/>
      <c r="F499" s="271"/>
      <c r="G499" s="315"/>
      <c r="H499" s="1009"/>
      <c r="I499" s="1010"/>
      <c r="J499" s="1010"/>
      <c r="K499" s="1010"/>
      <c r="L499" s="1010"/>
      <c r="M499" s="1010"/>
      <c r="N499" s="1010"/>
      <c r="O499" s="1010"/>
      <c r="P499" s="1010"/>
      <c r="Q499" s="1010"/>
      <c r="R499" s="441"/>
    </row>
    <row r="500" spans="1:18" ht="95.25" customHeight="1">
      <c r="A500" s="442"/>
      <c r="B500" s="443"/>
      <c r="C500" s="444"/>
      <c r="D500" s="445"/>
      <c r="E500" s="446"/>
      <c r="F500" s="447"/>
      <c r="G500" s="448"/>
      <c r="H500" s="449"/>
      <c r="I500" s="450"/>
      <c r="J500" s="450"/>
      <c r="K500" s="450"/>
      <c r="L500" s="450"/>
      <c r="M500" s="450"/>
      <c r="N500" s="450"/>
      <c r="O500" s="450"/>
      <c r="P500" s="450"/>
      <c r="Q500" s="450"/>
      <c r="R500" s="451"/>
    </row>
    <row r="501" spans="1:18" ht="34.5" customHeight="1">
      <c r="A501" s="1011">
        <v>82</v>
      </c>
      <c r="B501" s="1013" t="s">
        <v>417</v>
      </c>
      <c r="C501" s="982" t="s">
        <v>412</v>
      </c>
      <c r="D501" s="453" t="s">
        <v>418</v>
      </c>
      <c r="E501" s="1016" t="s">
        <v>203</v>
      </c>
      <c r="F501" s="454" t="s">
        <v>283</v>
      </c>
      <c r="G501" s="151">
        <f>R501*O4</f>
        <v>0.2</v>
      </c>
      <c r="H501" s="455"/>
      <c r="I501" s="456"/>
      <c r="J501" s="375">
        <v>0</v>
      </c>
      <c r="K501" s="456"/>
      <c r="L501" s="456"/>
      <c r="M501" s="456"/>
      <c r="N501" s="456"/>
      <c r="O501" s="456"/>
      <c r="P501" s="456"/>
      <c r="Q501" s="457"/>
      <c r="R501" s="455">
        <v>0.2</v>
      </c>
    </row>
    <row r="502" spans="1:18" ht="34.5" customHeight="1">
      <c r="A502" s="1001"/>
      <c r="B502" s="1004"/>
      <c r="C502" s="989"/>
      <c r="D502" s="433"/>
      <c r="E502" s="911"/>
      <c r="F502" s="403" t="s">
        <v>285</v>
      </c>
      <c r="G502" s="434"/>
      <c r="H502" s="435"/>
      <c r="I502" s="436"/>
      <c r="J502" s="306"/>
      <c r="K502" s="436"/>
      <c r="L502" s="436"/>
      <c r="M502" s="436"/>
      <c r="N502" s="436"/>
      <c r="O502" s="436"/>
      <c r="P502" s="436"/>
      <c r="Q502" s="437"/>
      <c r="R502" s="435"/>
    </row>
    <row r="503" spans="1:18" ht="34.5" customHeight="1">
      <c r="A503" s="1001"/>
      <c r="B503" s="1005"/>
      <c r="C503" s="989"/>
      <c r="D503" s="438"/>
      <c r="E503" s="911"/>
      <c r="F503" s="310" t="s">
        <v>53</v>
      </c>
      <c r="G503" s="343"/>
      <c r="H503" s="311"/>
      <c r="I503" s="312"/>
      <c r="J503" s="312"/>
      <c r="K503" s="312"/>
      <c r="L503" s="312"/>
      <c r="M503" s="312"/>
      <c r="N503" s="312"/>
      <c r="O503" s="312"/>
      <c r="P503" s="312"/>
      <c r="Q503" s="313"/>
      <c r="R503" s="311"/>
    </row>
    <row r="504" spans="1:18" ht="34.5" customHeight="1">
      <c r="A504" s="1012"/>
      <c r="B504" s="1014"/>
      <c r="C504" s="1015"/>
      <c r="D504" s="459"/>
      <c r="E504" s="1017"/>
      <c r="F504" s="460"/>
      <c r="G504" s="461"/>
      <c r="H504" s="1018"/>
      <c r="I504" s="1019"/>
      <c r="J504" s="1019"/>
      <c r="K504" s="1019"/>
      <c r="L504" s="1019"/>
      <c r="M504" s="1019"/>
      <c r="N504" s="1019"/>
      <c r="O504" s="1019"/>
      <c r="P504" s="1019"/>
      <c r="Q504" s="1019"/>
      <c r="R504" s="441"/>
    </row>
    <row r="505" spans="1:18" ht="34.5" customHeight="1">
      <c r="A505" s="1001">
        <v>83</v>
      </c>
      <c r="B505" s="1004" t="s">
        <v>419</v>
      </c>
      <c r="C505" s="989" t="s">
        <v>412</v>
      </c>
      <c r="D505" s="462" t="s">
        <v>119</v>
      </c>
      <c r="E505" s="911" t="s">
        <v>203</v>
      </c>
      <c r="F505" s="463" t="s">
        <v>283</v>
      </c>
      <c r="G505" s="151">
        <f>R505*O4</f>
        <v>0.25</v>
      </c>
      <c r="H505" s="464"/>
      <c r="I505" s="465"/>
      <c r="J505" s="405">
        <v>0</v>
      </c>
      <c r="K505" s="465"/>
      <c r="L505" s="465"/>
      <c r="M505" s="465"/>
      <c r="N505" s="465"/>
      <c r="O505" s="465"/>
      <c r="P505" s="465"/>
      <c r="Q505" s="466"/>
      <c r="R505" s="455">
        <v>0.25</v>
      </c>
    </row>
    <row r="506" spans="1:18" ht="34.5" customHeight="1">
      <c r="A506" s="1001"/>
      <c r="B506" s="1004"/>
      <c r="C506" s="989"/>
      <c r="D506" s="433"/>
      <c r="E506" s="911"/>
      <c r="F506" s="403" t="s">
        <v>285</v>
      </c>
      <c r="G506" s="434"/>
      <c r="H506" s="435"/>
      <c r="I506" s="436"/>
      <c r="J506" s="306"/>
      <c r="K506" s="436"/>
      <c r="L506" s="436"/>
      <c r="M506" s="436"/>
      <c r="N506" s="436"/>
      <c r="O506" s="436"/>
      <c r="P506" s="436"/>
      <c r="Q506" s="437"/>
      <c r="R506" s="435"/>
    </row>
    <row r="507" spans="1:18" ht="34.5" customHeight="1">
      <c r="A507" s="1001"/>
      <c r="B507" s="1005"/>
      <c r="C507" s="989"/>
      <c r="D507" s="438"/>
      <c r="E507" s="911"/>
      <c r="F507" s="310" t="s">
        <v>53</v>
      </c>
      <c r="G507" s="343"/>
      <c r="H507" s="311"/>
      <c r="I507" s="312"/>
      <c r="J507" s="312"/>
      <c r="K507" s="312"/>
      <c r="L507" s="312"/>
      <c r="M507" s="312"/>
      <c r="N507" s="312"/>
      <c r="O507" s="312"/>
      <c r="P507" s="312"/>
      <c r="Q507" s="313"/>
      <c r="R507" s="311"/>
    </row>
    <row r="508" spans="1:18" ht="34.5" customHeight="1">
      <c r="A508" s="1002"/>
      <c r="B508" s="1006"/>
      <c r="C508" s="991"/>
      <c r="D508" s="439"/>
      <c r="E508" s="912"/>
      <c r="F508" s="282"/>
      <c r="G508" s="408"/>
      <c r="H508" s="1007"/>
      <c r="I508" s="1008"/>
      <c r="J508" s="1008"/>
      <c r="K508" s="1008"/>
      <c r="L508" s="1008"/>
      <c r="M508" s="1008"/>
      <c r="N508" s="1008"/>
      <c r="O508" s="1008"/>
      <c r="P508" s="1008"/>
      <c r="Q508" s="1008"/>
      <c r="R508" s="440"/>
    </row>
    <row r="509" spans="1:18" ht="34.5" customHeight="1">
      <c r="A509" s="1000">
        <v>84</v>
      </c>
      <c r="B509" s="970" t="s">
        <v>420</v>
      </c>
      <c r="C509" s="973" t="s">
        <v>421</v>
      </c>
      <c r="D509" s="427" t="s">
        <v>395</v>
      </c>
      <c r="E509" s="910" t="s">
        <v>203</v>
      </c>
      <c r="F509" s="295" t="s">
        <v>283</v>
      </c>
      <c r="G509" s="151">
        <f>R509*O4</f>
        <v>0.2</v>
      </c>
      <c r="H509" s="429"/>
      <c r="I509" s="430"/>
      <c r="J509" s="298">
        <v>0</v>
      </c>
      <c r="K509" s="430"/>
      <c r="L509" s="430"/>
      <c r="M509" s="430"/>
      <c r="N509" s="430"/>
      <c r="O509" s="430"/>
      <c r="P509" s="430"/>
      <c r="Q509" s="431"/>
      <c r="R509" s="429">
        <v>0.2</v>
      </c>
    </row>
    <row r="510" spans="1:18" ht="34.5" customHeight="1">
      <c r="A510" s="1001"/>
      <c r="B510" s="1020"/>
      <c r="C510" s="989"/>
      <c r="D510" s="433"/>
      <c r="E510" s="911"/>
      <c r="F510" s="303" t="s">
        <v>285</v>
      </c>
      <c r="G510" s="304"/>
      <c r="H510" s="435"/>
      <c r="I510" s="436"/>
      <c r="J510" s="306"/>
      <c r="K510" s="436"/>
      <c r="L510" s="436"/>
      <c r="M510" s="436"/>
      <c r="N510" s="436"/>
      <c r="O510" s="436"/>
      <c r="P510" s="436"/>
      <c r="Q510" s="437"/>
      <c r="R510" s="435"/>
    </row>
    <row r="511" spans="1:18" ht="34.5" customHeight="1">
      <c r="A511" s="1001"/>
      <c r="B511" s="1020"/>
      <c r="C511" s="989"/>
      <c r="D511" s="438"/>
      <c r="E511" s="911"/>
      <c r="F511" s="310" t="s">
        <v>53</v>
      </c>
      <c r="G511" s="343"/>
      <c r="H511" s="311"/>
      <c r="I511" s="312"/>
      <c r="J511" s="312"/>
      <c r="K511" s="312"/>
      <c r="L511" s="312"/>
      <c r="M511" s="312"/>
      <c r="N511" s="312"/>
      <c r="O511" s="312"/>
      <c r="P511" s="312"/>
      <c r="Q511" s="313"/>
      <c r="R511" s="311"/>
    </row>
    <row r="512" spans="1:18" ht="182.25" customHeight="1">
      <c r="A512" s="1002"/>
      <c r="B512" s="1021"/>
      <c r="C512" s="991"/>
      <c r="D512" s="439"/>
      <c r="E512" s="912"/>
      <c r="F512" s="282"/>
      <c r="G512" s="408"/>
      <c r="H512" s="1007"/>
      <c r="I512" s="1008"/>
      <c r="J512" s="1008"/>
      <c r="K512" s="1008"/>
      <c r="L512" s="1008"/>
      <c r="M512" s="1008"/>
      <c r="N512" s="1008"/>
      <c r="O512" s="1008"/>
      <c r="P512" s="1008"/>
      <c r="Q512" s="1008"/>
      <c r="R512" s="440"/>
    </row>
    <row r="513" spans="1:18" ht="34.5" customHeight="1">
      <c r="A513" s="1000">
        <v>85</v>
      </c>
      <c r="B513" s="970" t="s">
        <v>422</v>
      </c>
      <c r="C513" s="973" t="s">
        <v>421</v>
      </c>
      <c r="D513" s="427" t="s">
        <v>231</v>
      </c>
      <c r="E513" s="910" t="s">
        <v>203</v>
      </c>
      <c r="F513" s="295" t="s">
        <v>283</v>
      </c>
      <c r="G513" s="151">
        <f>R513*O4</f>
        <v>0.37</v>
      </c>
      <c r="H513" s="429"/>
      <c r="I513" s="430"/>
      <c r="J513" s="298">
        <v>0</v>
      </c>
      <c r="K513" s="430"/>
      <c r="L513" s="430"/>
      <c r="M513" s="430"/>
      <c r="N513" s="430"/>
      <c r="O513" s="430"/>
      <c r="P513" s="430"/>
      <c r="Q513" s="431"/>
      <c r="R513" s="429">
        <v>0.37</v>
      </c>
    </row>
    <row r="514" spans="1:18" ht="34.5" customHeight="1">
      <c r="A514" s="1001"/>
      <c r="B514" s="1020"/>
      <c r="C514" s="989"/>
      <c r="D514" s="433"/>
      <c r="E514" s="911"/>
      <c r="F514" s="303" t="s">
        <v>285</v>
      </c>
      <c r="G514" s="304"/>
      <c r="H514" s="435"/>
      <c r="I514" s="436"/>
      <c r="J514" s="306"/>
      <c r="K514" s="436"/>
      <c r="L514" s="436"/>
      <c r="M514" s="436"/>
      <c r="N514" s="436"/>
      <c r="O514" s="436"/>
      <c r="P514" s="436"/>
      <c r="Q514" s="437"/>
      <c r="R514" s="435"/>
    </row>
    <row r="515" spans="1:18" ht="34.5" customHeight="1">
      <c r="A515" s="1001"/>
      <c r="B515" s="1020"/>
      <c r="C515" s="989"/>
      <c r="D515" s="438"/>
      <c r="E515" s="911"/>
      <c r="F515" s="310" t="s">
        <v>53</v>
      </c>
      <c r="G515" s="343"/>
      <c r="H515" s="311"/>
      <c r="I515" s="312"/>
      <c r="J515" s="312"/>
      <c r="K515" s="312"/>
      <c r="L515" s="312"/>
      <c r="M515" s="312"/>
      <c r="N515" s="312"/>
      <c r="O515" s="312"/>
      <c r="P515" s="312"/>
      <c r="Q515" s="313"/>
      <c r="R515" s="311"/>
    </row>
    <row r="516" spans="1:18" ht="34.5" customHeight="1">
      <c r="A516" s="1002"/>
      <c r="B516" s="1021"/>
      <c r="C516" s="991"/>
      <c r="D516" s="439"/>
      <c r="E516" s="912"/>
      <c r="F516" s="282"/>
      <c r="G516" s="408"/>
      <c r="H516" s="1007"/>
      <c r="I516" s="1008"/>
      <c r="J516" s="1008"/>
      <c r="K516" s="1008"/>
      <c r="L516" s="1008"/>
      <c r="M516" s="1008"/>
      <c r="N516" s="1008"/>
      <c r="O516" s="1008"/>
      <c r="P516" s="1008"/>
      <c r="Q516" s="1008"/>
      <c r="R516" s="440"/>
    </row>
    <row r="517" spans="1:18" ht="34.5" customHeight="1">
      <c r="A517" s="1000">
        <v>86</v>
      </c>
      <c r="B517" s="970" t="s">
        <v>423</v>
      </c>
      <c r="C517" s="973" t="s">
        <v>421</v>
      </c>
      <c r="D517" s="427" t="s">
        <v>392</v>
      </c>
      <c r="E517" s="910" t="s">
        <v>203</v>
      </c>
      <c r="F517" s="295" t="s">
        <v>283</v>
      </c>
      <c r="G517" s="151">
        <f>R517*O4</f>
        <v>0.2</v>
      </c>
      <c r="H517" s="429"/>
      <c r="I517" s="430"/>
      <c r="J517" s="298">
        <v>0</v>
      </c>
      <c r="K517" s="430"/>
      <c r="L517" s="430"/>
      <c r="M517" s="430"/>
      <c r="N517" s="430"/>
      <c r="O517" s="430"/>
      <c r="P517" s="430"/>
      <c r="Q517" s="431"/>
      <c r="R517" s="429">
        <v>0.2</v>
      </c>
    </row>
    <row r="518" spans="1:18" ht="34.5" customHeight="1">
      <c r="A518" s="1001"/>
      <c r="B518" s="1020"/>
      <c r="C518" s="989"/>
      <c r="D518" s="433"/>
      <c r="E518" s="911"/>
      <c r="F518" s="303" t="s">
        <v>285</v>
      </c>
      <c r="G518" s="304"/>
      <c r="H518" s="435"/>
      <c r="I518" s="436"/>
      <c r="J518" s="306"/>
      <c r="K518" s="436"/>
      <c r="L518" s="436"/>
      <c r="M518" s="436"/>
      <c r="N518" s="436"/>
      <c r="O518" s="436"/>
      <c r="P518" s="436"/>
      <c r="Q518" s="437"/>
      <c r="R518" s="435"/>
    </row>
    <row r="519" spans="1:18" ht="34.5" customHeight="1">
      <c r="A519" s="1001"/>
      <c r="B519" s="1020"/>
      <c r="C519" s="989"/>
      <c r="D519" s="438"/>
      <c r="E519" s="911"/>
      <c r="F519" s="310" t="s">
        <v>53</v>
      </c>
      <c r="G519" s="343"/>
      <c r="H519" s="311"/>
      <c r="I519" s="312"/>
      <c r="J519" s="312"/>
      <c r="K519" s="312"/>
      <c r="L519" s="312"/>
      <c r="M519" s="312"/>
      <c r="N519" s="312"/>
      <c r="O519" s="312"/>
      <c r="P519" s="312"/>
      <c r="Q519" s="313"/>
      <c r="R519" s="311"/>
    </row>
    <row r="520" spans="1:18" ht="34.5" customHeight="1">
      <c r="A520" s="1002"/>
      <c r="B520" s="1021"/>
      <c r="C520" s="991"/>
      <c r="D520" s="439"/>
      <c r="E520" s="912"/>
      <c r="F520" s="282"/>
      <c r="G520" s="408"/>
      <c r="H520" s="1007"/>
      <c r="I520" s="1008"/>
      <c r="J520" s="1008"/>
      <c r="K520" s="1008"/>
      <c r="L520" s="1008"/>
      <c r="M520" s="1008"/>
      <c r="N520" s="1008"/>
      <c r="O520" s="1008"/>
      <c r="P520" s="1008"/>
      <c r="Q520" s="1008"/>
      <c r="R520" s="440"/>
    </row>
    <row r="521" spans="1:18" ht="34.5" customHeight="1">
      <c r="A521" s="1000">
        <v>87</v>
      </c>
      <c r="B521" s="970" t="s">
        <v>424</v>
      </c>
      <c r="C521" s="973" t="s">
        <v>425</v>
      </c>
      <c r="D521" s="427" t="s">
        <v>267</v>
      </c>
      <c r="E521" s="910" t="s">
        <v>48</v>
      </c>
      <c r="F521" s="295" t="s">
        <v>283</v>
      </c>
      <c r="G521" s="151">
        <f>R521*O4</f>
        <v>0.15</v>
      </c>
      <c r="H521" s="429"/>
      <c r="I521" s="430"/>
      <c r="J521" s="298">
        <v>0</v>
      </c>
      <c r="K521" s="430"/>
      <c r="L521" s="430"/>
      <c r="M521" s="430"/>
      <c r="N521" s="430"/>
      <c r="O521" s="430"/>
      <c r="P521" s="430"/>
      <c r="Q521" s="431"/>
      <c r="R521" s="429">
        <v>0.15</v>
      </c>
    </row>
    <row r="522" spans="1:18" ht="34.5" customHeight="1">
      <c r="A522" s="1001"/>
      <c r="B522" s="1020"/>
      <c r="C522" s="989"/>
      <c r="D522" s="433"/>
      <c r="E522" s="911"/>
      <c r="F522" s="303" t="s">
        <v>285</v>
      </c>
      <c r="G522" s="304"/>
      <c r="H522" s="435"/>
      <c r="I522" s="436"/>
      <c r="J522" s="306"/>
      <c r="K522" s="436"/>
      <c r="L522" s="436"/>
      <c r="M522" s="436"/>
      <c r="N522" s="436"/>
      <c r="O522" s="436"/>
      <c r="P522" s="436"/>
      <c r="Q522" s="437"/>
      <c r="R522" s="435"/>
    </row>
    <row r="523" spans="1:18" ht="34.5" customHeight="1">
      <c r="A523" s="1001"/>
      <c r="B523" s="1020"/>
      <c r="C523" s="989"/>
      <c r="D523" s="438"/>
      <c r="E523" s="911"/>
      <c r="F523" s="310" t="s">
        <v>53</v>
      </c>
      <c r="G523" s="343"/>
      <c r="H523" s="311"/>
      <c r="I523" s="312"/>
      <c r="J523" s="312"/>
      <c r="K523" s="312"/>
      <c r="L523" s="312"/>
      <c r="M523" s="312"/>
      <c r="N523" s="312"/>
      <c r="O523" s="312"/>
      <c r="P523" s="312"/>
      <c r="Q523" s="313"/>
      <c r="R523" s="311"/>
    </row>
    <row r="524" spans="1:18" ht="34.5" customHeight="1">
      <c r="A524" s="1002"/>
      <c r="B524" s="1021"/>
      <c r="C524" s="991"/>
      <c r="D524" s="439"/>
      <c r="E524" s="912"/>
      <c r="F524" s="282"/>
      <c r="G524" s="408"/>
      <c r="H524" s="1007"/>
      <c r="I524" s="1008"/>
      <c r="J524" s="1008"/>
      <c r="K524" s="1008"/>
      <c r="L524" s="1008"/>
      <c r="M524" s="1008"/>
      <c r="N524" s="1008"/>
      <c r="O524" s="1008"/>
      <c r="P524" s="1008"/>
      <c r="Q524" s="1008"/>
      <c r="R524" s="440"/>
    </row>
    <row r="525" spans="1:18" ht="34.5" customHeight="1">
      <c r="A525" s="1000">
        <v>88</v>
      </c>
      <c r="B525" s="970" t="s">
        <v>426</v>
      </c>
      <c r="C525" s="973" t="s">
        <v>425</v>
      </c>
      <c r="D525" s="427" t="s">
        <v>395</v>
      </c>
      <c r="E525" s="910" t="s">
        <v>48</v>
      </c>
      <c r="F525" s="295" t="s">
        <v>283</v>
      </c>
      <c r="G525" s="151">
        <f>R525*O4</f>
        <v>0.2</v>
      </c>
      <c r="H525" s="429"/>
      <c r="I525" s="430"/>
      <c r="J525" s="298">
        <v>0</v>
      </c>
      <c r="K525" s="430"/>
      <c r="L525" s="430"/>
      <c r="M525" s="430"/>
      <c r="N525" s="430"/>
      <c r="O525" s="430"/>
      <c r="P525" s="430"/>
      <c r="Q525" s="431"/>
      <c r="R525" s="429">
        <v>0.2</v>
      </c>
    </row>
    <row r="526" spans="1:18" ht="34.5" customHeight="1">
      <c r="A526" s="1001"/>
      <c r="B526" s="1020"/>
      <c r="C526" s="989"/>
      <c r="D526" s="433"/>
      <c r="E526" s="911"/>
      <c r="F526" s="303" t="s">
        <v>285</v>
      </c>
      <c r="G526" s="304"/>
      <c r="H526" s="435"/>
      <c r="I526" s="436"/>
      <c r="J526" s="306"/>
      <c r="K526" s="436"/>
      <c r="L526" s="436"/>
      <c r="M526" s="436"/>
      <c r="N526" s="436"/>
      <c r="O526" s="436"/>
      <c r="P526" s="436"/>
      <c r="Q526" s="437"/>
      <c r="R526" s="435"/>
    </row>
    <row r="527" spans="1:18" ht="34.5" customHeight="1">
      <c r="A527" s="1001"/>
      <c r="B527" s="1020"/>
      <c r="C527" s="989"/>
      <c r="D527" s="438"/>
      <c r="E527" s="911"/>
      <c r="F527" s="310" t="s">
        <v>53</v>
      </c>
      <c r="G527" s="343"/>
      <c r="H527" s="311"/>
      <c r="I527" s="312"/>
      <c r="J527" s="312"/>
      <c r="K527" s="312"/>
      <c r="L527" s="312"/>
      <c r="M527" s="312"/>
      <c r="N527" s="312"/>
      <c r="O527" s="312"/>
      <c r="P527" s="312"/>
      <c r="Q527" s="313"/>
      <c r="R527" s="311"/>
    </row>
    <row r="528" spans="1:18" ht="34.5" customHeight="1">
      <c r="A528" s="1002"/>
      <c r="B528" s="1021"/>
      <c r="C528" s="991"/>
      <c r="D528" s="439"/>
      <c r="E528" s="912"/>
      <c r="F528" s="282"/>
      <c r="G528" s="408"/>
      <c r="H528" s="1007"/>
      <c r="I528" s="1008"/>
      <c r="J528" s="1008"/>
      <c r="K528" s="1008"/>
      <c r="L528" s="1008"/>
      <c r="M528" s="1008"/>
      <c r="N528" s="1008"/>
      <c r="O528" s="1008"/>
      <c r="P528" s="1008"/>
      <c r="Q528" s="1008"/>
      <c r="R528" s="440"/>
    </row>
    <row r="529" spans="1:18" ht="34.5" customHeight="1">
      <c r="A529" s="1000">
        <v>89</v>
      </c>
      <c r="B529" s="970" t="s">
        <v>427</v>
      </c>
      <c r="C529" s="973" t="s">
        <v>425</v>
      </c>
      <c r="D529" s="427" t="s">
        <v>249</v>
      </c>
      <c r="E529" s="910" t="s">
        <v>48</v>
      </c>
      <c r="F529" s="295" t="s">
        <v>283</v>
      </c>
      <c r="G529" s="151">
        <f>R529*O4</f>
        <v>0.1</v>
      </c>
      <c r="H529" s="429"/>
      <c r="I529" s="430"/>
      <c r="J529" s="298">
        <v>0</v>
      </c>
      <c r="K529" s="430"/>
      <c r="L529" s="430"/>
      <c r="M529" s="430"/>
      <c r="N529" s="430"/>
      <c r="O529" s="430"/>
      <c r="P529" s="430"/>
      <c r="Q529" s="431"/>
      <c r="R529" s="429">
        <v>0.1</v>
      </c>
    </row>
    <row r="530" spans="1:18" ht="34.5" customHeight="1">
      <c r="A530" s="1001"/>
      <c r="B530" s="1020"/>
      <c r="C530" s="989"/>
      <c r="D530" s="433"/>
      <c r="E530" s="911"/>
      <c r="F530" s="303" t="s">
        <v>285</v>
      </c>
      <c r="G530" s="304"/>
      <c r="H530" s="435"/>
      <c r="I530" s="436"/>
      <c r="J530" s="306"/>
      <c r="K530" s="436"/>
      <c r="L530" s="436"/>
      <c r="M530" s="436"/>
      <c r="N530" s="436"/>
      <c r="O530" s="436"/>
      <c r="P530" s="436"/>
      <c r="Q530" s="437"/>
      <c r="R530" s="435"/>
    </row>
    <row r="531" spans="1:18" ht="34.5" customHeight="1">
      <c r="A531" s="1001"/>
      <c r="B531" s="1020"/>
      <c r="C531" s="989"/>
      <c r="D531" s="438"/>
      <c r="E531" s="911"/>
      <c r="F531" s="310" t="s">
        <v>53</v>
      </c>
      <c r="G531" s="343"/>
      <c r="H531" s="311"/>
      <c r="I531" s="312"/>
      <c r="J531" s="312"/>
      <c r="K531" s="312"/>
      <c r="L531" s="312"/>
      <c r="M531" s="312"/>
      <c r="N531" s="312"/>
      <c r="O531" s="312"/>
      <c r="P531" s="312"/>
      <c r="Q531" s="313"/>
      <c r="R531" s="311"/>
    </row>
    <row r="532" spans="1:18" ht="34.5" customHeight="1">
      <c r="A532" s="1002"/>
      <c r="B532" s="1021"/>
      <c r="C532" s="991"/>
      <c r="D532" s="439"/>
      <c r="E532" s="912"/>
      <c r="F532" s="282"/>
      <c r="G532" s="408"/>
      <c r="H532" s="1007"/>
      <c r="I532" s="1008"/>
      <c r="J532" s="1008"/>
      <c r="K532" s="1008"/>
      <c r="L532" s="1008"/>
      <c r="M532" s="1008"/>
      <c r="N532" s="1008"/>
      <c r="O532" s="1008"/>
      <c r="P532" s="1008"/>
      <c r="Q532" s="1008"/>
      <c r="R532" s="440"/>
    </row>
    <row r="533" spans="1:18" ht="34.5" customHeight="1">
      <c r="A533" s="1000">
        <v>90</v>
      </c>
      <c r="B533" s="970" t="s">
        <v>428</v>
      </c>
      <c r="C533" s="973" t="s">
        <v>425</v>
      </c>
      <c r="D533" s="427" t="s">
        <v>374</v>
      </c>
      <c r="E533" s="910" t="s">
        <v>48</v>
      </c>
      <c r="F533" s="295" t="s">
        <v>283</v>
      </c>
      <c r="G533" s="151">
        <f>R533*O4</f>
        <v>0.1</v>
      </c>
      <c r="H533" s="429"/>
      <c r="I533" s="430"/>
      <c r="J533" s="298">
        <v>0</v>
      </c>
      <c r="K533" s="430"/>
      <c r="L533" s="430"/>
      <c r="M533" s="430"/>
      <c r="N533" s="430"/>
      <c r="O533" s="430"/>
      <c r="P533" s="430"/>
      <c r="Q533" s="431"/>
      <c r="R533" s="429">
        <v>0.1</v>
      </c>
    </row>
    <row r="534" spans="1:18" ht="34.5" customHeight="1">
      <c r="A534" s="1001"/>
      <c r="B534" s="1020"/>
      <c r="C534" s="989"/>
      <c r="D534" s="433"/>
      <c r="E534" s="911"/>
      <c r="F534" s="303" t="s">
        <v>285</v>
      </c>
      <c r="G534" s="304"/>
      <c r="H534" s="435"/>
      <c r="I534" s="436"/>
      <c r="J534" s="306"/>
      <c r="K534" s="436"/>
      <c r="L534" s="436"/>
      <c r="M534" s="436"/>
      <c r="N534" s="436"/>
      <c r="O534" s="436"/>
      <c r="P534" s="436"/>
      <c r="Q534" s="437"/>
      <c r="R534" s="435"/>
    </row>
    <row r="535" spans="1:18" ht="34.5" customHeight="1">
      <c r="A535" s="1001"/>
      <c r="B535" s="1020"/>
      <c r="C535" s="989"/>
      <c r="D535" s="438"/>
      <c r="E535" s="911"/>
      <c r="F535" s="310" t="s">
        <v>53</v>
      </c>
      <c r="G535" s="343"/>
      <c r="H535" s="311"/>
      <c r="I535" s="312"/>
      <c r="J535" s="312"/>
      <c r="K535" s="312"/>
      <c r="L535" s="312"/>
      <c r="M535" s="312"/>
      <c r="N535" s="312"/>
      <c r="O535" s="312"/>
      <c r="P535" s="312"/>
      <c r="Q535" s="313"/>
      <c r="R535" s="311"/>
    </row>
    <row r="536" spans="1:18" ht="34.5" customHeight="1">
      <c r="A536" s="1002"/>
      <c r="B536" s="1021"/>
      <c r="C536" s="991"/>
      <c r="D536" s="439"/>
      <c r="E536" s="912"/>
      <c r="F536" s="282"/>
      <c r="G536" s="408"/>
      <c r="H536" s="1007"/>
      <c r="I536" s="1008"/>
      <c r="J536" s="1008"/>
      <c r="K536" s="1008"/>
      <c r="L536" s="1008"/>
      <c r="M536" s="1008"/>
      <c r="N536" s="1008"/>
      <c r="O536" s="1008"/>
      <c r="P536" s="1008"/>
      <c r="Q536" s="1008"/>
      <c r="R536" s="440"/>
    </row>
    <row r="537" spans="1:18" ht="34.5" customHeight="1">
      <c r="A537" s="1000">
        <v>91</v>
      </c>
      <c r="B537" s="293" t="s">
        <v>429</v>
      </c>
      <c r="C537" s="973" t="s">
        <v>425</v>
      </c>
      <c r="D537" s="427" t="s">
        <v>261</v>
      </c>
      <c r="E537" s="910" t="s">
        <v>48</v>
      </c>
      <c r="F537" s="295" t="s">
        <v>283</v>
      </c>
      <c r="G537" s="151">
        <f>R537*O4</f>
        <v>0.1</v>
      </c>
      <c r="H537" s="429"/>
      <c r="I537" s="430"/>
      <c r="J537" s="298">
        <v>0</v>
      </c>
      <c r="K537" s="430"/>
      <c r="L537" s="430"/>
      <c r="M537" s="430"/>
      <c r="N537" s="430"/>
      <c r="O537" s="430"/>
      <c r="P537" s="430"/>
      <c r="Q537" s="431"/>
      <c r="R537" s="429">
        <v>0.1</v>
      </c>
    </row>
    <row r="538" spans="1:18" ht="34.5" customHeight="1">
      <c r="A538" s="1001"/>
      <c r="B538" s="301" t="s">
        <v>430</v>
      </c>
      <c r="C538" s="989"/>
      <c r="D538" s="433"/>
      <c r="E538" s="911"/>
      <c r="F538" s="303" t="s">
        <v>285</v>
      </c>
      <c r="G538" s="304"/>
      <c r="H538" s="435"/>
      <c r="I538" s="436"/>
      <c r="J538" s="306"/>
      <c r="K538" s="436"/>
      <c r="L538" s="436"/>
      <c r="M538" s="436"/>
      <c r="N538" s="436"/>
      <c r="O538" s="436"/>
      <c r="P538" s="436"/>
      <c r="Q538" s="437"/>
      <c r="R538" s="435"/>
    </row>
    <row r="539" spans="1:18" ht="34.5" customHeight="1">
      <c r="A539" s="1001"/>
      <c r="B539" s="308"/>
      <c r="C539" s="989"/>
      <c r="D539" s="438"/>
      <c r="E539" s="911"/>
      <c r="F539" s="310" t="s">
        <v>53</v>
      </c>
      <c r="G539" s="343"/>
      <c r="H539" s="311"/>
      <c r="I539" s="312"/>
      <c r="J539" s="312"/>
      <c r="K539" s="312"/>
      <c r="L539" s="312"/>
      <c r="M539" s="312"/>
      <c r="N539" s="312"/>
      <c r="O539" s="312"/>
      <c r="P539" s="312"/>
      <c r="Q539" s="313"/>
      <c r="R539" s="311"/>
    </row>
    <row r="540" spans="1:18" ht="34.5" customHeight="1">
      <c r="A540" s="1002"/>
      <c r="B540" s="317"/>
      <c r="C540" s="991"/>
      <c r="D540" s="439"/>
      <c r="E540" s="912"/>
      <c r="F540" s="282"/>
      <c r="G540" s="408"/>
      <c r="H540" s="1007"/>
      <c r="I540" s="1008"/>
      <c r="J540" s="1008"/>
      <c r="K540" s="1008"/>
      <c r="L540" s="1008"/>
      <c r="M540" s="1008"/>
      <c r="N540" s="1008"/>
      <c r="O540" s="1008"/>
      <c r="P540" s="1008"/>
      <c r="Q540" s="1008"/>
      <c r="R540" s="440"/>
    </row>
    <row r="541" spans="1:18" ht="34.5" customHeight="1">
      <c r="A541" s="1000">
        <v>92</v>
      </c>
      <c r="B541" s="970" t="s">
        <v>431</v>
      </c>
      <c r="C541" s="973" t="s">
        <v>425</v>
      </c>
      <c r="D541" s="427" t="s">
        <v>389</v>
      </c>
      <c r="E541" s="910" t="s">
        <v>48</v>
      </c>
      <c r="F541" s="295" t="s">
        <v>283</v>
      </c>
      <c r="G541" s="151">
        <f>R541*O4</f>
        <v>0.1</v>
      </c>
      <c r="H541" s="429"/>
      <c r="I541" s="430"/>
      <c r="J541" s="298">
        <v>0</v>
      </c>
      <c r="K541" s="430"/>
      <c r="L541" s="430"/>
      <c r="M541" s="430"/>
      <c r="N541" s="430"/>
      <c r="O541" s="430"/>
      <c r="P541" s="430"/>
      <c r="Q541" s="431"/>
      <c r="R541" s="429">
        <v>0.1</v>
      </c>
    </row>
    <row r="542" spans="1:18" ht="34.5" customHeight="1">
      <c r="A542" s="1001"/>
      <c r="B542" s="1020"/>
      <c r="C542" s="989"/>
      <c r="D542" s="433"/>
      <c r="E542" s="911"/>
      <c r="F542" s="303" t="s">
        <v>285</v>
      </c>
      <c r="G542" s="304"/>
      <c r="H542" s="435"/>
      <c r="I542" s="436"/>
      <c r="J542" s="306"/>
      <c r="K542" s="436"/>
      <c r="L542" s="436"/>
      <c r="M542" s="436"/>
      <c r="N542" s="436"/>
      <c r="O542" s="436"/>
      <c r="P542" s="436"/>
      <c r="Q542" s="437"/>
      <c r="R542" s="435"/>
    </row>
    <row r="543" spans="1:18" ht="34.5" customHeight="1">
      <c r="A543" s="1001"/>
      <c r="B543" s="1020"/>
      <c r="C543" s="989"/>
      <c r="D543" s="438"/>
      <c r="E543" s="911"/>
      <c r="F543" s="310" t="s">
        <v>53</v>
      </c>
      <c r="G543" s="343"/>
      <c r="H543" s="311"/>
      <c r="I543" s="312"/>
      <c r="J543" s="312"/>
      <c r="K543" s="312"/>
      <c r="L543" s="312"/>
      <c r="M543" s="312"/>
      <c r="N543" s="312"/>
      <c r="O543" s="312"/>
      <c r="P543" s="312"/>
      <c r="Q543" s="313"/>
      <c r="R543" s="311"/>
    </row>
    <row r="544" spans="1:18" ht="34.5" customHeight="1">
      <c r="A544" s="1002"/>
      <c r="B544" s="1021"/>
      <c r="C544" s="991"/>
      <c r="D544" s="439"/>
      <c r="E544" s="912"/>
      <c r="F544" s="282"/>
      <c r="G544" s="408"/>
      <c r="H544" s="1007"/>
      <c r="I544" s="1008"/>
      <c r="J544" s="1008"/>
      <c r="K544" s="1008"/>
      <c r="L544" s="1008"/>
      <c r="M544" s="1008"/>
      <c r="N544" s="1008"/>
      <c r="O544" s="1008"/>
      <c r="P544" s="1008"/>
      <c r="Q544" s="1008"/>
      <c r="R544" s="440"/>
    </row>
    <row r="545" spans="1:18" ht="34.5" customHeight="1">
      <c r="A545" s="1000">
        <v>93</v>
      </c>
      <c r="B545" s="970" t="s">
        <v>432</v>
      </c>
      <c r="C545" s="973" t="s">
        <v>425</v>
      </c>
      <c r="D545" s="427" t="s">
        <v>263</v>
      </c>
      <c r="E545" s="910" t="s">
        <v>48</v>
      </c>
      <c r="F545" s="295" t="s">
        <v>283</v>
      </c>
      <c r="G545" s="151">
        <f>R545*O4</f>
        <v>0.1</v>
      </c>
      <c r="H545" s="429"/>
      <c r="I545" s="430"/>
      <c r="J545" s="298">
        <v>0</v>
      </c>
      <c r="K545" s="430"/>
      <c r="L545" s="430"/>
      <c r="M545" s="430"/>
      <c r="N545" s="430"/>
      <c r="O545" s="430"/>
      <c r="P545" s="430"/>
      <c r="Q545" s="431"/>
      <c r="R545" s="429">
        <v>0.1</v>
      </c>
    </row>
    <row r="546" spans="1:18" ht="34.5" customHeight="1">
      <c r="A546" s="1001"/>
      <c r="B546" s="1020"/>
      <c r="C546" s="989"/>
      <c r="D546" s="433"/>
      <c r="E546" s="911"/>
      <c r="F546" s="303" t="s">
        <v>285</v>
      </c>
      <c r="G546" s="304"/>
      <c r="H546" s="435"/>
      <c r="I546" s="436"/>
      <c r="J546" s="306"/>
      <c r="K546" s="436"/>
      <c r="L546" s="436"/>
      <c r="M546" s="436"/>
      <c r="N546" s="436"/>
      <c r="O546" s="436"/>
      <c r="P546" s="436"/>
      <c r="Q546" s="437"/>
      <c r="R546" s="435"/>
    </row>
    <row r="547" spans="1:18" ht="34.5" customHeight="1">
      <c r="A547" s="1001"/>
      <c r="B547" s="1020"/>
      <c r="C547" s="989"/>
      <c r="D547" s="438"/>
      <c r="E547" s="911"/>
      <c r="F547" s="310" t="s">
        <v>53</v>
      </c>
      <c r="G547" s="343"/>
      <c r="H547" s="311"/>
      <c r="I547" s="312"/>
      <c r="J547" s="312"/>
      <c r="K547" s="312"/>
      <c r="L547" s="312"/>
      <c r="M547" s="312"/>
      <c r="N547" s="312"/>
      <c r="O547" s="312"/>
      <c r="P547" s="312"/>
      <c r="Q547" s="313"/>
      <c r="R547" s="311"/>
    </row>
    <row r="548" spans="1:18" ht="34.5" customHeight="1">
      <c r="A548" s="1002"/>
      <c r="B548" s="1021"/>
      <c r="C548" s="991"/>
      <c r="D548" s="439"/>
      <c r="E548" s="912"/>
      <c r="F548" s="282"/>
      <c r="G548" s="408"/>
      <c r="H548" s="1007"/>
      <c r="I548" s="1008"/>
      <c r="J548" s="1008"/>
      <c r="K548" s="1008"/>
      <c r="L548" s="1008"/>
      <c r="M548" s="1008"/>
      <c r="N548" s="1008"/>
      <c r="O548" s="1008"/>
      <c r="P548" s="1008"/>
      <c r="Q548" s="1008"/>
      <c r="R548" s="440"/>
    </row>
    <row r="549" spans="1:18" ht="34.5" hidden="1" customHeight="1">
      <c r="A549" s="873" t="s">
        <v>433</v>
      </c>
      <c r="B549" s="874"/>
      <c r="C549" s="874"/>
      <c r="D549" s="874"/>
      <c r="E549" s="875"/>
      <c r="F549" s="271">
        <f t="shared" ref="F549:F551" si="48">SUM(H549:Q549)</f>
        <v>0</v>
      </c>
      <c r="G549" s="272"/>
      <c r="H549" s="282">
        <f t="shared" ref="H549:H551" si="49">H484+H488+H492+H496+H501+H505+H509+H513+H517+H521+H525+H529+H533+H537+H541+H545</f>
        <v>0</v>
      </c>
      <c r="I549" s="282">
        <f t="shared" ref="I549:I551" si="50">I484+I488+I492+I496+I501+I505+I509+I513+I517+I521+I525+I529+I533+I537+I541+I545</f>
        <v>0</v>
      </c>
      <c r="J549" s="282">
        <f t="shared" ref="J549:J551" si="51">J484+J488+J492+J496+J501+J505+J509+J513+J517+J521+J525+J529+J533+J537+J541+J545</f>
        <v>0</v>
      </c>
      <c r="K549" s="282">
        <f t="shared" ref="K549:K551" si="52">K484+K488+K492+K496+K501+K505+K509+K513+K517+K521+K525+K529+K533+K537+K541+K545</f>
        <v>0</v>
      </c>
      <c r="L549" s="282">
        <f t="shared" ref="L549:L551" si="53">L484+L488+L492+L496+L501+L505+L509+L513+L517+L521+L525+L529+L533+L537+L541+L545</f>
        <v>0</v>
      </c>
      <c r="M549" s="282">
        <f t="shared" ref="M549:M551" si="54">M484+M488+M492+M496+M501+M505+M509+M513+M517+M521+M525+M529+M533+M537+M541+M545</f>
        <v>0</v>
      </c>
      <c r="N549" s="282">
        <f t="shared" ref="N549:N551" si="55">N484+N488+N492+N496+N501+N505+N509+N513+N517+N521+N525+N529+N533+N537+N541+N545</f>
        <v>0</v>
      </c>
      <c r="O549" s="282">
        <f t="shared" ref="O549:O551" si="56">O484+O488+O492+O496+O501+O505+O509+O513+O517+O521+O525+O529+O533+O537+O541+O545</f>
        <v>0</v>
      </c>
      <c r="P549" s="282">
        <f t="shared" ref="P549:P551" si="57">P484+P488+P492+P496+P501+P505+P509+P513+P517+P521+P525+P529+P533+P537+P541+P545</f>
        <v>0</v>
      </c>
      <c r="Q549" s="283">
        <f t="shared" ref="Q549:Q551" si="58">Q484+Q488+Q492+Q496+Q501+Q505+Q509+Q513+Q517+Q521+Q525+Q529+Q533+Q537+Q541+Q545</f>
        <v>0</v>
      </c>
      <c r="R549" s="283"/>
    </row>
    <row r="550" spans="1:18" ht="34.5" hidden="1" customHeight="1">
      <c r="A550" s="896" t="s">
        <v>434</v>
      </c>
      <c r="B550" s="897"/>
      <c r="C550" s="897"/>
      <c r="D550" s="897"/>
      <c r="E550" s="898"/>
      <c r="F550" s="271">
        <f t="shared" si="48"/>
        <v>0</v>
      </c>
      <c r="G550" s="272"/>
      <c r="H550" s="282">
        <f t="shared" si="49"/>
        <v>0</v>
      </c>
      <c r="I550" s="282">
        <f t="shared" si="50"/>
        <v>0</v>
      </c>
      <c r="J550" s="282">
        <f t="shared" si="51"/>
        <v>0</v>
      </c>
      <c r="K550" s="282">
        <f t="shared" si="52"/>
        <v>0</v>
      </c>
      <c r="L550" s="282">
        <f t="shared" si="53"/>
        <v>0</v>
      </c>
      <c r="M550" s="282">
        <f t="shared" si="54"/>
        <v>0</v>
      </c>
      <c r="N550" s="282">
        <f t="shared" si="55"/>
        <v>0</v>
      </c>
      <c r="O550" s="282">
        <f t="shared" si="56"/>
        <v>0</v>
      </c>
      <c r="P550" s="282">
        <f t="shared" si="57"/>
        <v>0</v>
      </c>
      <c r="Q550" s="283">
        <f t="shared" si="58"/>
        <v>0</v>
      </c>
      <c r="R550" s="283"/>
    </row>
    <row r="551" spans="1:18" ht="34.5" hidden="1" customHeight="1">
      <c r="A551" s="876" t="s">
        <v>435</v>
      </c>
      <c r="B551" s="877"/>
      <c r="C551" s="877"/>
      <c r="D551" s="877"/>
      <c r="E551" s="878"/>
      <c r="F551" s="271">
        <f t="shared" si="48"/>
        <v>0</v>
      </c>
      <c r="G551" s="272"/>
      <c r="H551" s="282">
        <f t="shared" si="49"/>
        <v>0</v>
      </c>
      <c r="I551" s="282">
        <f t="shared" si="50"/>
        <v>0</v>
      </c>
      <c r="J551" s="282">
        <f t="shared" si="51"/>
        <v>0</v>
      </c>
      <c r="K551" s="282">
        <f t="shared" si="52"/>
        <v>0</v>
      </c>
      <c r="L551" s="282">
        <f t="shared" si="53"/>
        <v>0</v>
      </c>
      <c r="M551" s="282">
        <f t="shared" si="54"/>
        <v>0</v>
      </c>
      <c r="N551" s="282">
        <f t="shared" si="55"/>
        <v>0</v>
      </c>
      <c r="O551" s="282">
        <f t="shared" si="56"/>
        <v>0</v>
      </c>
      <c r="P551" s="282">
        <f t="shared" si="57"/>
        <v>0</v>
      </c>
      <c r="Q551" s="283">
        <f t="shared" si="58"/>
        <v>0</v>
      </c>
      <c r="R551" s="283"/>
    </row>
    <row r="552" spans="1:18" ht="34.5" hidden="1" customHeight="1">
      <c r="A552" s="879" t="s">
        <v>436</v>
      </c>
      <c r="B552" s="880"/>
      <c r="C552" s="880"/>
      <c r="D552" s="880"/>
      <c r="E552" s="881"/>
      <c r="F552" s="274">
        <f>SUM(F549:F550)</f>
        <v>0</v>
      </c>
      <c r="G552" s="275"/>
      <c r="H552" s="274">
        <f t="shared" ref="H552:Q552" si="59">H549+H550</f>
        <v>0</v>
      </c>
      <c r="I552" s="274">
        <f t="shared" si="59"/>
        <v>0</v>
      </c>
      <c r="J552" s="274">
        <f t="shared" si="59"/>
        <v>0</v>
      </c>
      <c r="K552" s="274">
        <f t="shared" si="59"/>
        <v>0</v>
      </c>
      <c r="L552" s="274">
        <f t="shared" si="59"/>
        <v>0</v>
      </c>
      <c r="M552" s="274">
        <f t="shared" si="59"/>
        <v>0</v>
      </c>
      <c r="N552" s="274">
        <f t="shared" si="59"/>
        <v>0</v>
      </c>
      <c r="O552" s="274">
        <f t="shared" si="59"/>
        <v>0</v>
      </c>
      <c r="P552" s="274">
        <f t="shared" si="59"/>
        <v>0</v>
      </c>
      <c r="Q552" s="276">
        <f t="shared" si="59"/>
        <v>0</v>
      </c>
      <c r="R552" s="276"/>
    </row>
    <row r="553" spans="1:18" ht="34.5" hidden="1" customHeight="1">
      <c r="A553" s="899" t="s">
        <v>437</v>
      </c>
      <c r="B553" s="900"/>
      <c r="C553" s="900"/>
      <c r="D553" s="900"/>
      <c r="E553" s="901"/>
      <c r="F553" s="290">
        <f>SUM(F549:F551)</f>
        <v>0</v>
      </c>
      <c r="G553" s="290"/>
      <c r="H553" s="290">
        <f t="shared" ref="H553:Q553" si="60">H549+H550+H551</f>
        <v>0</v>
      </c>
      <c r="I553" s="290">
        <f t="shared" si="60"/>
        <v>0</v>
      </c>
      <c r="J553" s="290">
        <f t="shared" si="60"/>
        <v>0</v>
      </c>
      <c r="K553" s="290">
        <f t="shared" si="60"/>
        <v>0</v>
      </c>
      <c r="L553" s="290">
        <f t="shared" si="60"/>
        <v>0</v>
      </c>
      <c r="M553" s="290">
        <f t="shared" si="60"/>
        <v>0</v>
      </c>
      <c r="N553" s="290">
        <f t="shared" si="60"/>
        <v>0</v>
      </c>
      <c r="O553" s="290">
        <f t="shared" si="60"/>
        <v>0</v>
      </c>
      <c r="P553" s="290">
        <f t="shared" si="60"/>
        <v>0</v>
      </c>
      <c r="Q553" s="291">
        <f t="shared" si="60"/>
        <v>0</v>
      </c>
      <c r="R553" s="291"/>
    </row>
    <row r="554" spans="1:18" ht="34.5" hidden="1" customHeight="1">
      <c r="A554" s="870"/>
      <c r="B554" s="871"/>
      <c r="C554" s="871"/>
      <c r="D554" s="871"/>
      <c r="E554" s="871"/>
      <c r="F554" s="871"/>
      <c r="G554" s="1022"/>
      <c r="H554" s="871"/>
      <c r="I554" s="871"/>
      <c r="J554" s="871"/>
      <c r="K554" s="871"/>
      <c r="L554" s="871"/>
      <c r="M554" s="871"/>
      <c r="N554" s="871"/>
      <c r="O554" s="871"/>
      <c r="P554" s="871"/>
      <c r="Q554" s="995"/>
      <c r="R554" s="410"/>
    </row>
    <row r="555" spans="1:18" ht="34.5" customHeight="1">
      <c r="A555" s="873" t="s">
        <v>438</v>
      </c>
      <c r="B555" s="874"/>
      <c r="C555" s="874"/>
      <c r="D555" s="874"/>
      <c r="E555" s="874"/>
      <c r="F555" s="875"/>
      <c r="G555" s="467"/>
      <c r="H555" s="412">
        <f t="shared" ref="H555:H557" si="61">H549</f>
        <v>0</v>
      </c>
      <c r="I555" s="413">
        <f t="shared" ref="I555:I559" si="62">SUM(I549,H555)</f>
        <v>0</v>
      </c>
      <c r="J555" s="412">
        <f t="shared" ref="J555:J559" si="63">SUM(J549,I555)</f>
        <v>0</v>
      </c>
      <c r="K555" s="413">
        <f t="shared" ref="K555:K559" si="64">SUM(K549,J555)</f>
        <v>0</v>
      </c>
      <c r="L555" s="412">
        <f t="shared" ref="L555:L559" si="65">SUM(L549,K555)</f>
        <v>0</v>
      </c>
      <c r="M555" s="413">
        <f t="shared" ref="M555:M559" si="66">SUM(M549,L555)</f>
        <v>0</v>
      </c>
      <c r="N555" s="412">
        <f t="shared" ref="N555:N559" si="67">SUM(N549,M555)</f>
        <v>0</v>
      </c>
      <c r="O555" s="413">
        <f t="shared" ref="O555:O559" si="68">SUM(O549,N555)</f>
        <v>0</v>
      </c>
      <c r="P555" s="412">
        <f t="shared" ref="P555:P559" si="69">SUM(P549,O555)</f>
        <v>0</v>
      </c>
      <c r="Q555" s="414">
        <f t="shared" ref="Q555:Q559" si="70">SUM(Q549,P555)</f>
        <v>0</v>
      </c>
      <c r="R555" s="415"/>
    </row>
    <row r="556" spans="1:18" ht="34.5" customHeight="1">
      <c r="A556" s="896" t="s">
        <v>439</v>
      </c>
      <c r="B556" s="897"/>
      <c r="C556" s="897"/>
      <c r="D556" s="897"/>
      <c r="E556" s="897"/>
      <c r="F556" s="898"/>
      <c r="G556" s="284"/>
      <c r="H556" s="413">
        <f t="shared" si="61"/>
        <v>0</v>
      </c>
      <c r="I556" s="412">
        <f t="shared" si="62"/>
        <v>0</v>
      </c>
      <c r="J556" s="413">
        <f t="shared" si="63"/>
        <v>0</v>
      </c>
      <c r="K556" s="412">
        <f t="shared" si="64"/>
        <v>0</v>
      </c>
      <c r="L556" s="413">
        <f t="shared" si="65"/>
        <v>0</v>
      </c>
      <c r="M556" s="412">
        <f t="shared" si="66"/>
        <v>0</v>
      </c>
      <c r="N556" s="413">
        <f t="shared" si="67"/>
        <v>0</v>
      </c>
      <c r="O556" s="412">
        <f t="shared" si="68"/>
        <v>0</v>
      </c>
      <c r="P556" s="413">
        <f t="shared" si="69"/>
        <v>0</v>
      </c>
      <c r="Q556" s="412">
        <f t="shared" si="70"/>
        <v>0</v>
      </c>
      <c r="R556" s="413"/>
    </row>
    <row r="557" spans="1:18" ht="34.5" customHeight="1">
      <c r="A557" s="876" t="s">
        <v>440</v>
      </c>
      <c r="B557" s="877"/>
      <c r="C557" s="877"/>
      <c r="D557" s="877"/>
      <c r="E557" s="877"/>
      <c r="F557" s="878"/>
      <c r="G557" s="467"/>
      <c r="H557" s="412">
        <f t="shared" si="61"/>
        <v>0</v>
      </c>
      <c r="I557" s="413">
        <f t="shared" si="62"/>
        <v>0</v>
      </c>
      <c r="J557" s="412">
        <f t="shared" si="63"/>
        <v>0</v>
      </c>
      <c r="K557" s="413">
        <f t="shared" si="64"/>
        <v>0</v>
      </c>
      <c r="L557" s="412">
        <f t="shared" si="65"/>
        <v>0</v>
      </c>
      <c r="M557" s="413">
        <f t="shared" si="66"/>
        <v>0</v>
      </c>
      <c r="N557" s="412">
        <f t="shared" si="67"/>
        <v>0</v>
      </c>
      <c r="O557" s="413">
        <f t="shared" si="68"/>
        <v>0</v>
      </c>
      <c r="P557" s="412">
        <f t="shared" si="69"/>
        <v>0</v>
      </c>
      <c r="Q557" s="414">
        <f t="shared" si="70"/>
        <v>0</v>
      </c>
      <c r="R557" s="415"/>
    </row>
    <row r="558" spans="1:18" ht="34.5" customHeight="1">
      <c r="A558" s="879" t="s">
        <v>441</v>
      </c>
      <c r="B558" s="880"/>
      <c r="C558" s="880"/>
      <c r="D558" s="880"/>
      <c r="E558" s="880"/>
      <c r="F558" s="881"/>
      <c r="G558" s="277"/>
      <c r="H558" s="419">
        <f>SUM(H555:H556)</f>
        <v>0</v>
      </c>
      <c r="I558" s="420">
        <f t="shared" si="62"/>
        <v>0</v>
      </c>
      <c r="J558" s="421">
        <f t="shared" si="63"/>
        <v>0</v>
      </c>
      <c r="K558" s="420">
        <f t="shared" si="64"/>
        <v>0</v>
      </c>
      <c r="L558" s="421">
        <f t="shared" si="65"/>
        <v>0</v>
      </c>
      <c r="M558" s="420">
        <f t="shared" si="66"/>
        <v>0</v>
      </c>
      <c r="N558" s="421">
        <f t="shared" si="67"/>
        <v>0</v>
      </c>
      <c r="O558" s="420">
        <f t="shared" si="68"/>
        <v>0</v>
      </c>
      <c r="P558" s="421">
        <f t="shared" si="69"/>
        <v>0</v>
      </c>
      <c r="Q558" s="420">
        <f t="shared" si="70"/>
        <v>0</v>
      </c>
      <c r="R558" s="421"/>
    </row>
    <row r="559" spans="1:18" ht="34.5" customHeight="1">
      <c r="A559" s="899" t="s">
        <v>442</v>
      </c>
      <c r="B559" s="900"/>
      <c r="C559" s="900"/>
      <c r="D559" s="900"/>
      <c r="E559" s="900"/>
      <c r="F559" s="901"/>
      <c r="G559" s="289"/>
      <c r="H559" s="422">
        <f>SUM(H555:H557)</f>
        <v>0</v>
      </c>
      <c r="I559" s="422">
        <f t="shared" si="62"/>
        <v>0</v>
      </c>
      <c r="J559" s="423">
        <f t="shared" si="63"/>
        <v>0</v>
      </c>
      <c r="K559" s="422">
        <f t="shared" si="64"/>
        <v>0</v>
      </c>
      <c r="L559" s="423">
        <f t="shared" si="65"/>
        <v>0</v>
      </c>
      <c r="M559" s="422">
        <f t="shared" si="66"/>
        <v>0</v>
      </c>
      <c r="N559" s="423">
        <f t="shared" si="67"/>
        <v>0</v>
      </c>
      <c r="O559" s="422">
        <f t="shared" si="68"/>
        <v>0</v>
      </c>
      <c r="P559" s="423">
        <f t="shared" si="69"/>
        <v>0</v>
      </c>
      <c r="Q559" s="424">
        <f t="shared" si="70"/>
        <v>0</v>
      </c>
      <c r="R559" s="422"/>
    </row>
    <row r="560" spans="1:18" ht="34.5" customHeight="1">
      <c r="A560" s="1023"/>
      <c r="B560" s="1024"/>
      <c r="C560" s="1024"/>
      <c r="D560" s="1024"/>
      <c r="E560" s="1024"/>
      <c r="F560" s="1024"/>
      <c r="G560" s="1024"/>
      <c r="H560" s="1024"/>
      <c r="I560" s="1024"/>
      <c r="J560" s="1024"/>
      <c r="K560" s="1024"/>
      <c r="L560" s="1024"/>
      <c r="M560" s="1024"/>
      <c r="N560" s="1024"/>
      <c r="O560" s="1024"/>
      <c r="P560" s="1024"/>
      <c r="Q560" s="1025"/>
      <c r="R560" s="468"/>
    </row>
    <row r="561" spans="1:18" ht="34.5" customHeight="1">
      <c r="A561" s="736" t="s">
        <v>409</v>
      </c>
      <c r="B561" s="737"/>
      <c r="C561" s="737"/>
      <c r="D561" s="737"/>
      <c r="E561" s="737"/>
      <c r="F561" s="737"/>
      <c r="G561" s="902"/>
      <c r="H561" s="737"/>
      <c r="I561" s="737"/>
      <c r="J561" s="737"/>
      <c r="K561" s="737"/>
      <c r="L561" s="737"/>
      <c r="M561" s="737"/>
      <c r="N561" s="737"/>
      <c r="O561" s="737"/>
      <c r="P561" s="737"/>
      <c r="Q561" s="903"/>
      <c r="R561" s="292"/>
    </row>
    <row r="562" spans="1:18" ht="34.5" customHeight="1">
      <c r="A562" s="736" t="s">
        <v>443</v>
      </c>
      <c r="B562" s="737"/>
      <c r="C562" s="737"/>
      <c r="D562" s="737"/>
      <c r="E562" s="737"/>
      <c r="F562" s="737"/>
      <c r="G562" s="902"/>
      <c r="H562" s="737"/>
      <c r="I562" s="737"/>
      <c r="J562" s="737"/>
      <c r="K562" s="737"/>
      <c r="L562" s="737"/>
      <c r="M562" s="737"/>
      <c r="N562" s="737"/>
      <c r="O562" s="737"/>
      <c r="P562" s="737"/>
      <c r="Q562" s="903"/>
      <c r="R562" s="292"/>
    </row>
    <row r="563" spans="1:18" ht="34.5" customHeight="1">
      <c r="A563" s="1000">
        <v>94</v>
      </c>
      <c r="B563" s="293" t="s">
        <v>444</v>
      </c>
      <c r="C563" s="907" t="s">
        <v>445</v>
      </c>
      <c r="D563" s="294"/>
      <c r="E563" s="910" t="s">
        <v>99</v>
      </c>
      <c r="F563" s="295" t="s">
        <v>283</v>
      </c>
      <c r="G563" s="296"/>
      <c r="H563" s="297"/>
      <c r="I563" s="298"/>
      <c r="J563" s="298"/>
      <c r="K563" s="298"/>
      <c r="L563" s="298"/>
      <c r="M563" s="298"/>
      <c r="N563" s="298"/>
      <c r="O563" s="298"/>
      <c r="P563" s="298"/>
      <c r="Q563" s="299"/>
      <c r="R563" s="297"/>
    </row>
    <row r="564" spans="1:18" ht="34.5" customHeight="1">
      <c r="A564" s="1001"/>
      <c r="B564" s="301" t="s">
        <v>446</v>
      </c>
      <c r="C564" s="908"/>
      <c r="D564" s="302" t="s">
        <v>447</v>
      </c>
      <c r="E564" s="911"/>
      <c r="F564" s="303" t="s">
        <v>285</v>
      </c>
      <c r="G564" s="304"/>
      <c r="H564" s="305"/>
      <c r="I564" s="306"/>
      <c r="J564" s="10"/>
      <c r="K564" s="469"/>
      <c r="L564" s="306"/>
      <c r="M564" s="306"/>
      <c r="N564" s="306"/>
      <c r="O564" s="306"/>
      <c r="P564" s="306"/>
      <c r="Q564" s="307"/>
      <c r="R564" s="305"/>
    </row>
    <row r="565" spans="1:18" ht="34.5" customHeight="1">
      <c r="A565" s="1001"/>
      <c r="B565" s="308" t="s">
        <v>448</v>
      </c>
      <c r="C565" s="908"/>
      <c r="D565" s="309"/>
      <c r="E565" s="911"/>
      <c r="F565" s="310" t="s">
        <v>53</v>
      </c>
      <c r="G565" s="151">
        <f>R565*O4</f>
        <v>1.2</v>
      </c>
      <c r="H565" s="311"/>
      <c r="I565" s="312"/>
      <c r="J565" s="312"/>
      <c r="K565" s="312"/>
      <c r="L565" s="312"/>
      <c r="M565" s="312"/>
      <c r="N565" s="312"/>
      <c r="O565" s="312">
        <v>0</v>
      </c>
      <c r="P565" s="312"/>
      <c r="Q565" s="313"/>
      <c r="R565" s="311">
        <v>1.2</v>
      </c>
    </row>
    <row r="566" spans="1:18" ht="34.5" customHeight="1">
      <c r="A566" s="1001"/>
      <c r="B566" s="308" t="s">
        <v>449</v>
      </c>
      <c r="C566" s="908"/>
      <c r="D566" s="933" t="s">
        <v>450</v>
      </c>
      <c r="E566" s="911"/>
      <c r="F566" s="888"/>
      <c r="G566" s="278"/>
      <c r="H566" s="1029"/>
      <c r="I566" s="1030"/>
      <c r="J566" s="1030"/>
      <c r="K566" s="1030"/>
      <c r="L566" s="1030"/>
      <c r="M566" s="1030"/>
      <c r="N566" s="1030"/>
      <c r="O566" s="1030"/>
      <c r="P566" s="1030"/>
      <c r="Q566" s="1030"/>
      <c r="R566" s="470"/>
    </row>
    <row r="567" spans="1:18" ht="34.5" customHeight="1">
      <c r="A567" s="1001"/>
      <c r="B567" s="308" t="s">
        <v>451</v>
      </c>
      <c r="C567" s="908"/>
      <c r="D567" s="933"/>
      <c r="E567" s="911"/>
      <c r="F567" s="1027"/>
      <c r="G567" s="471"/>
      <c r="H567" s="1031"/>
      <c r="I567" s="1032"/>
      <c r="J567" s="1032"/>
      <c r="K567" s="1032"/>
      <c r="L567" s="1032"/>
      <c r="M567" s="1032"/>
      <c r="N567" s="1032"/>
      <c r="O567" s="1032"/>
      <c r="P567" s="1032"/>
      <c r="Q567" s="1032"/>
      <c r="R567" s="472"/>
    </row>
    <row r="568" spans="1:18" ht="34.5" customHeight="1">
      <c r="A568" s="1002"/>
      <c r="B568" s="317" t="s">
        <v>452</v>
      </c>
      <c r="C568" s="909"/>
      <c r="D568" s="1026"/>
      <c r="E568" s="912"/>
      <c r="F568" s="1028"/>
      <c r="G568" s="473"/>
      <c r="H568" s="1033"/>
      <c r="I568" s="1034"/>
      <c r="J568" s="1034"/>
      <c r="K568" s="1034"/>
      <c r="L568" s="1034"/>
      <c r="M568" s="1034"/>
      <c r="N568" s="1034"/>
      <c r="O568" s="1034"/>
      <c r="P568" s="1034"/>
      <c r="Q568" s="1034"/>
      <c r="R568" s="474"/>
    </row>
    <row r="569" spans="1:18" ht="34.5" customHeight="1">
      <c r="A569" s="1000">
        <v>95</v>
      </c>
      <c r="B569" s="293" t="s">
        <v>453</v>
      </c>
      <c r="C569" s="907" t="s">
        <v>454</v>
      </c>
      <c r="D569" s="294"/>
      <c r="E569" s="921" t="s">
        <v>99</v>
      </c>
      <c r="F569" s="295" t="s">
        <v>283</v>
      </c>
      <c r="G569" s="296"/>
      <c r="H569" s="297"/>
      <c r="I569" s="298"/>
      <c r="J569" s="298"/>
      <c r="K569" s="298"/>
      <c r="L569" s="298"/>
      <c r="M569" s="298"/>
      <c r="N569" s="298"/>
      <c r="O569" s="298"/>
      <c r="P569" s="298"/>
      <c r="Q569" s="299"/>
      <c r="R569" s="297"/>
    </row>
    <row r="570" spans="1:18" ht="34.5" customHeight="1">
      <c r="A570" s="1001"/>
      <c r="B570" s="301" t="s">
        <v>455</v>
      </c>
      <c r="C570" s="908"/>
      <c r="D570" s="302"/>
      <c r="E570" s="922"/>
      <c r="F570" s="303" t="s">
        <v>285</v>
      </c>
      <c r="G570" s="304"/>
      <c r="H570" s="305"/>
      <c r="I570" s="306"/>
      <c r="J570" s="306"/>
      <c r="K570" s="306"/>
      <c r="L570" s="306"/>
      <c r="M570" s="306"/>
      <c r="N570" s="306"/>
      <c r="O570" s="306"/>
      <c r="P570" s="306"/>
      <c r="Q570" s="307"/>
      <c r="R570" s="305"/>
    </row>
    <row r="571" spans="1:18" ht="34.5" customHeight="1">
      <c r="A571" s="1001"/>
      <c r="B571" s="308" t="s">
        <v>456</v>
      </c>
      <c r="C571" s="908"/>
      <c r="D571" s="309" t="s">
        <v>263</v>
      </c>
      <c r="E571" s="922"/>
      <c r="F571" s="310" t="s">
        <v>53</v>
      </c>
      <c r="G571" s="151">
        <f>R571*O4</f>
        <v>0.4</v>
      </c>
      <c r="H571" s="311"/>
      <c r="I571" s="312"/>
      <c r="J571" s="312"/>
      <c r="K571" s="312"/>
      <c r="L571" s="312"/>
      <c r="M571" s="312"/>
      <c r="N571" s="312"/>
      <c r="O571" s="312">
        <v>0</v>
      </c>
      <c r="P571" s="312"/>
      <c r="Q571" s="313"/>
      <c r="R571" s="311">
        <v>0.4</v>
      </c>
    </row>
    <row r="572" spans="1:18" ht="34.5" customHeight="1">
      <c r="A572" s="1002"/>
      <c r="B572" s="317" t="s">
        <v>457</v>
      </c>
      <c r="C572" s="909"/>
      <c r="D572" s="407"/>
      <c r="E572" s="923"/>
      <c r="F572" s="290"/>
      <c r="G572" s="291"/>
      <c r="H572" s="1035"/>
      <c r="I572" s="1036"/>
      <c r="J572" s="1036"/>
      <c r="K572" s="1036"/>
      <c r="L572" s="1036"/>
      <c r="M572" s="1036"/>
      <c r="N572" s="1036"/>
      <c r="O572" s="1036"/>
      <c r="P572" s="1036"/>
      <c r="Q572" s="1036"/>
      <c r="R572" s="475"/>
    </row>
    <row r="573" spans="1:18" ht="34.5" customHeight="1">
      <c r="A573" s="1000">
        <v>96</v>
      </c>
      <c r="B573" s="1003" t="s">
        <v>458</v>
      </c>
      <c r="C573" s="907" t="s">
        <v>459</v>
      </c>
      <c r="D573" s="294" t="s">
        <v>460</v>
      </c>
      <c r="E573" s="1037" t="s">
        <v>461</v>
      </c>
      <c r="F573" s="295" t="s">
        <v>283</v>
      </c>
      <c r="G573" s="296"/>
      <c r="H573" s="297"/>
      <c r="I573" s="298"/>
      <c r="J573" s="298"/>
      <c r="K573" s="298"/>
      <c r="L573" s="298"/>
      <c r="M573" s="298"/>
      <c r="N573" s="298"/>
      <c r="O573" s="298"/>
      <c r="P573" s="298"/>
      <c r="Q573" s="299"/>
      <c r="R573" s="297"/>
    </row>
    <row r="574" spans="1:18" ht="34.5" customHeight="1">
      <c r="A574" s="1001"/>
      <c r="B574" s="1005"/>
      <c r="C574" s="908"/>
      <c r="D574" s="302"/>
      <c r="E574" s="1038"/>
      <c r="F574" s="303" t="s">
        <v>285</v>
      </c>
      <c r="G574" s="304"/>
      <c r="H574" s="476"/>
      <c r="I574" s="306"/>
      <c r="J574" s="306"/>
      <c r="K574" s="306"/>
      <c r="L574" s="306"/>
      <c r="M574" s="306"/>
      <c r="N574" s="306"/>
      <c r="O574" s="306"/>
      <c r="P574" s="306"/>
      <c r="Q574" s="307"/>
      <c r="R574" s="476"/>
    </row>
    <row r="575" spans="1:18" ht="34.5" customHeight="1">
      <c r="A575" s="1001"/>
      <c r="B575" s="1005"/>
      <c r="C575" s="908"/>
      <c r="D575" s="309"/>
      <c r="E575" s="1038"/>
      <c r="F575" s="310" t="s">
        <v>53</v>
      </c>
      <c r="G575" s="151">
        <f>R575*O4</f>
        <v>0.8</v>
      </c>
      <c r="H575" s="311"/>
      <c r="I575" s="312"/>
      <c r="J575" s="312"/>
      <c r="K575" s="312"/>
      <c r="L575" s="312"/>
      <c r="M575" s="312"/>
      <c r="N575" s="312"/>
      <c r="O575" s="312">
        <v>0</v>
      </c>
      <c r="P575" s="312"/>
      <c r="Q575" s="313"/>
      <c r="R575" s="311">
        <v>0.8</v>
      </c>
    </row>
    <row r="576" spans="1:18" ht="34.5" customHeight="1">
      <c r="A576" s="1002"/>
      <c r="B576" s="1006"/>
      <c r="C576" s="909"/>
      <c r="D576" s="407"/>
      <c r="E576" s="1039"/>
      <c r="F576" s="282"/>
      <c r="G576" s="408"/>
      <c r="H576" s="992"/>
      <c r="I576" s="993"/>
      <c r="J576" s="993"/>
      <c r="K576" s="993"/>
      <c r="L576" s="993"/>
      <c r="M576" s="993"/>
      <c r="N576" s="993"/>
      <c r="O576" s="993"/>
      <c r="P576" s="993"/>
      <c r="Q576" s="993"/>
      <c r="R576" s="409"/>
    </row>
    <row r="577" spans="1:18" ht="34.5" customHeight="1">
      <c r="A577" s="1000">
        <v>97</v>
      </c>
      <c r="B577" s="1003" t="s">
        <v>462</v>
      </c>
      <c r="C577" s="907" t="s">
        <v>459</v>
      </c>
      <c r="D577" s="294" t="s">
        <v>463</v>
      </c>
      <c r="E577" s="1037" t="s">
        <v>99</v>
      </c>
      <c r="F577" s="295" t="s">
        <v>283</v>
      </c>
      <c r="G577" s="296"/>
      <c r="H577" s="297"/>
      <c r="I577" s="298"/>
      <c r="J577" s="298"/>
      <c r="K577" s="298"/>
      <c r="L577" s="298"/>
      <c r="M577" s="298"/>
      <c r="N577" s="298"/>
      <c r="O577" s="298"/>
      <c r="P577" s="298"/>
      <c r="Q577" s="299"/>
      <c r="R577" s="297"/>
    </row>
    <row r="578" spans="1:18" ht="34.5" customHeight="1">
      <c r="A578" s="1001"/>
      <c r="B578" s="1005"/>
      <c r="C578" s="908"/>
      <c r="D578" s="302"/>
      <c r="E578" s="1038"/>
      <c r="F578" s="303" t="s">
        <v>285</v>
      </c>
      <c r="G578" s="304"/>
      <c r="H578" s="476"/>
      <c r="I578" s="306"/>
      <c r="J578" s="306"/>
      <c r="K578" s="306"/>
      <c r="L578" s="306"/>
      <c r="M578" s="306"/>
      <c r="N578" s="306"/>
      <c r="O578" s="306"/>
      <c r="P578" s="306"/>
      <c r="Q578" s="307"/>
      <c r="R578" s="476"/>
    </row>
    <row r="579" spans="1:18" ht="34.5" customHeight="1">
      <c r="A579" s="1001"/>
      <c r="B579" s="1005"/>
      <c r="C579" s="908"/>
      <c r="D579" s="309"/>
      <c r="E579" s="1038"/>
      <c r="F579" s="310" t="s">
        <v>53</v>
      </c>
      <c r="G579" s="151">
        <f>R579*O4</f>
        <v>0.8</v>
      </c>
      <c r="H579" s="311"/>
      <c r="I579" s="312"/>
      <c r="J579" s="312"/>
      <c r="K579" s="312"/>
      <c r="L579" s="312"/>
      <c r="M579" s="312"/>
      <c r="N579" s="312"/>
      <c r="O579" s="312">
        <v>0</v>
      </c>
      <c r="P579" s="312"/>
      <c r="Q579" s="313"/>
      <c r="R579" s="311">
        <v>0.8</v>
      </c>
    </row>
    <row r="580" spans="1:18" ht="34.5" customHeight="1">
      <c r="A580" s="1002"/>
      <c r="B580" s="1006"/>
      <c r="C580" s="909"/>
      <c r="D580" s="407"/>
      <c r="E580" s="1039"/>
      <c r="F580" s="290"/>
      <c r="G580" s="291"/>
      <c r="H580" s="1035"/>
      <c r="I580" s="1036"/>
      <c r="J580" s="1036"/>
      <c r="K580" s="1036"/>
      <c r="L580" s="1036"/>
      <c r="M580" s="1036"/>
      <c r="N580" s="1036"/>
      <c r="O580" s="1036"/>
      <c r="P580" s="1036"/>
      <c r="Q580" s="1036"/>
      <c r="R580" s="475"/>
    </row>
    <row r="581" spans="1:18" ht="34.5" customHeight="1">
      <c r="A581" s="1000">
        <v>98</v>
      </c>
      <c r="B581" s="1003" t="s">
        <v>464</v>
      </c>
      <c r="C581" s="907" t="s">
        <v>465</v>
      </c>
      <c r="D581" s="294" t="s">
        <v>374</v>
      </c>
      <c r="E581" s="921" t="s">
        <v>48</v>
      </c>
      <c r="F581" s="295" t="s">
        <v>283</v>
      </c>
      <c r="G581" s="151">
        <f>R581*O4</f>
        <v>0.5</v>
      </c>
      <c r="H581" s="297">
        <v>0</v>
      </c>
      <c r="I581" s="298"/>
      <c r="J581" s="298"/>
      <c r="K581" s="298"/>
      <c r="L581" s="298"/>
      <c r="M581" s="298"/>
      <c r="N581" s="298"/>
      <c r="O581" s="298"/>
      <c r="P581" s="298"/>
      <c r="Q581" s="299"/>
      <c r="R581" s="297">
        <v>0.5</v>
      </c>
    </row>
    <row r="582" spans="1:18" ht="34.5" customHeight="1">
      <c r="A582" s="1001"/>
      <c r="B582" s="1005"/>
      <c r="C582" s="908"/>
      <c r="D582" s="302"/>
      <c r="E582" s="922"/>
      <c r="F582" s="303" t="s">
        <v>285</v>
      </c>
      <c r="G582" s="304"/>
      <c r="H582" s="476"/>
      <c r="I582" s="306"/>
      <c r="J582" s="306"/>
      <c r="K582" s="306"/>
      <c r="L582" s="306"/>
      <c r="M582" s="306"/>
      <c r="N582" s="306"/>
      <c r="O582" s="306"/>
      <c r="P582" s="306"/>
      <c r="Q582" s="307"/>
      <c r="R582" s="476"/>
    </row>
    <row r="583" spans="1:18" ht="34.5" customHeight="1">
      <c r="A583" s="1001"/>
      <c r="B583" s="1005"/>
      <c r="C583" s="908"/>
      <c r="D583" s="309"/>
      <c r="E583" s="922"/>
      <c r="F583" s="310" t="s">
        <v>53</v>
      </c>
      <c r="G583" s="343"/>
      <c r="H583" s="311"/>
      <c r="I583" s="312"/>
      <c r="J583" s="312"/>
      <c r="K583" s="312"/>
      <c r="L583" s="312"/>
      <c r="M583" s="312"/>
      <c r="N583" s="312"/>
      <c r="O583" s="312"/>
      <c r="P583" s="312"/>
      <c r="Q583" s="313"/>
      <c r="R583" s="311"/>
    </row>
    <row r="584" spans="1:18" ht="34.5" customHeight="1">
      <c r="A584" s="1002"/>
      <c r="B584" s="1006"/>
      <c r="C584" s="909"/>
      <c r="D584" s="407"/>
      <c r="E584" s="923"/>
      <c r="F584" s="282"/>
      <c r="G584" s="408"/>
      <c r="H584" s="992"/>
      <c r="I584" s="993"/>
      <c r="J584" s="993"/>
      <c r="K584" s="993"/>
      <c r="L584" s="993"/>
      <c r="M584" s="993"/>
      <c r="N584" s="993"/>
      <c r="O584" s="993"/>
      <c r="P584" s="993"/>
      <c r="Q584" s="993"/>
      <c r="R584" s="409"/>
    </row>
    <row r="585" spans="1:18" ht="34.5" hidden="1" customHeight="1">
      <c r="A585" s="873" t="s">
        <v>466</v>
      </c>
      <c r="B585" s="874"/>
      <c r="C585" s="874"/>
      <c r="D585" s="874"/>
      <c r="E585" s="875"/>
      <c r="F585" s="271">
        <f t="shared" ref="F585:F587" si="71">SUM(H585:Q585)</f>
        <v>0</v>
      </c>
      <c r="G585" s="272"/>
      <c r="H585" s="271">
        <f t="shared" ref="H585:H587" si="72">H563+H569+H573+H577+H581</f>
        <v>0</v>
      </c>
      <c r="I585" s="271">
        <f t="shared" ref="I585:I587" si="73">I563+I569+I573+I577+I581</f>
        <v>0</v>
      </c>
      <c r="J585" s="271">
        <f t="shared" ref="J585:J587" si="74">J563+J569+J573+J577+J581</f>
        <v>0</v>
      </c>
      <c r="K585" s="271">
        <f t="shared" ref="K585:K587" si="75">K563+K569+K573+K577+K581</f>
        <v>0</v>
      </c>
      <c r="L585" s="271">
        <f t="shared" ref="L585:L587" si="76">L563+L569+L573+L577+L581</f>
        <v>0</v>
      </c>
      <c r="M585" s="271">
        <f t="shared" ref="M585:M587" si="77">M563+M569+M573+M577+M581</f>
        <v>0</v>
      </c>
      <c r="N585" s="271">
        <f t="shared" ref="N585:N587" si="78">N563+N569+N573+N577+N581</f>
        <v>0</v>
      </c>
      <c r="O585" s="271">
        <f t="shared" ref="O585:O587" si="79">O563+O569+O573+O577+O581</f>
        <v>0</v>
      </c>
      <c r="P585" s="271">
        <f t="shared" ref="P585:P587" si="80">P563+P569+P573+P577+P581</f>
        <v>0</v>
      </c>
      <c r="Q585" s="273">
        <f t="shared" ref="Q585:Q587" si="81">Q563+Q569+Q573+Q577+Q581</f>
        <v>0</v>
      </c>
      <c r="R585" s="273"/>
    </row>
    <row r="586" spans="1:18" ht="34.5" hidden="1" customHeight="1">
      <c r="A586" s="896" t="s">
        <v>467</v>
      </c>
      <c r="B586" s="897"/>
      <c r="C586" s="897"/>
      <c r="D586" s="897"/>
      <c r="E586" s="898"/>
      <c r="F586" s="271">
        <f t="shared" si="71"/>
        <v>0</v>
      </c>
      <c r="G586" s="272"/>
      <c r="H586" s="271">
        <f t="shared" si="72"/>
        <v>0</v>
      </c>
      <c r="I586" s="271">
        <f t="shared" si="73"/>
        <v>0</v>
      </c>
      <c r="J586" s="271">
        <f t="shared" si="74"/>
        <v>0</v>
      </c>
      <c r="K586" s="271">
        <f t="shared" si="75"/>
        <v>0</v>
      </c>
      <c r="L586" s="271">
        <f t="shared" si="76"/>
        <v>0</v>
      </c>
      <c r="M586" s="271">
        <f t="shared" si="77"/>
        <v>0</v>
      </c>
      <c r="N586" s="271">
        <f t="shared" si="78"/>
        <v>0</v>
      </c>
      <c r="O586" s="271">
        <f t="shared" si="79"/>
        <v>0</v>
      </c>
      <c r="P586" s="271">
        <f t="shared" si="80"/>
        <v>0</v>
      </c>
      <c r="Q586" s="273">
        <f t="shared" si="81"/>
        <v>0</v>
      </c>
      <c r="R586" s="273"/>
    </row>
    <row r="587" spans="1:18" ht="34.5" hidden="1" customHeight="1">
      <c r="A587" s="876" t="s">
        <v>468</v>
      </c>
      <c r="B587" s="877"/>
      <c r="C587" s="877"/>
      <c r="D587" s="877"/>
      <c r="E587" s="878"/>
      <c r="F587" s="271">
        <f t="shared" si="71"/>
        <v>0</v>
      </c>
      <c r="G587" s="272"/>
      <c r="H587" s="271">
        <f t="shared" si="72"/>
        <v>0</v>
      </c>
      <c r="I587" s="271">
        <f t="shared" si="73"/>
        <v>0</v>
      </c>
      <c r="J587" s="271">
        <f t="shared" si="74"/>
        <v>0</v>
      </c>
      <c r="K587" s="271">
        <f t="shared" si="75"/>
        <v>0</v>
      </c>
      <c r="L587" s="271">
        <f t="shared" si="76"/>
        <v>0</v>
      </c>
      <c r="M587" s="271">
        <f t="shared" si="77"/>
        <v>0</v>
      </c>
      <c r="N587" s="271">
        <f t="shared" si="78"/>
        <v>0</v>
      </c>
      <c r="O587" s="271">
        <f t="shared" si="79"/>
        <v>0</v>
      </c>
      <c r="P587" s="271">
        <f t="shared" si="80"/>
        <v>0</v>
      </c>
      <c r="Q587" s="273">
        <f t="shared" si="81"/>
        <v>0</v>
      </c>
      <c r="R587" s="273"/>
    </row>
    <row r="588" spans="1:18" ht="34.5" hidden="1" customHeight="1">
      <c r="A588" s="879" t="s">
        <v>469</v>
      </c>
      <c r="B588" s="880"/>
      <c r="C588" s="880"/>
      <c r="D588" s="880"/>
      <c r="E588" s="881"/>
      <c r="F588" s="274">
        <f>F585+F586</f>
        <v>0</v>
      </c>
      <c r="G588" s="275"/>
      <c r="H588" s="274">
        <f t="shared" ref="H588:Q588" si="82">H585+H586</f>
        <v>0</v>
      </c>
      <c r="I588" s="274">
        <f t="shared" si="82"/>
        <v>0</v>
      </c>
      <c r="J588" s="274">
        <f t="shared" si="82"/>
        <v>0</v>
      </c>
      <c r="K588" s="274">
        <f t="shared" si="82"/>
        <v>0</v>
      </c>
      <c r="L588" s="274">
        <f t="shared" si="82"/>
        <v>0</v>
      </c>
      <c r="M588" s="274">
        <f t="shared" si="82"/>
        <v>0</v>
      </c>
      <c r="N588" s="274">
        <f t="shared" si="82"/>
        <v>0</v>
      </c>
      <c r="O588" s="274">
        <f t="shared" si="82"/>
        <v>0</v>
      </c>
      <c r="P588" s="274">
        <f t="shared" si="82"/>
        <v>0</v>
      </c>
      <c r="Q588" s="276">
        <f t="shared" si="82"/>
        <v>0</v>
      </c>
      <c r="R588" s="276"/>
    </row>
    <row r="589" spans="1:18" ht="34.5" hidden="1" customHeight="1">
      <c r="A589" s="899" t="s">
        <v>470</v>
      </c>
      <c r="B589" s="900"/>
      <c r="C589" s="900"/>
      <c r="D589" s="900"/>
      <c r="E589" s="901"/>
      <c r="F589" s="290">
        <f>F585+F586+F587</f>
        <v>0</v>
      </c>
      <c r="G589" s="290"/>
      <c r="H589" s="290">
        <f t="shared" ref="H589:Q589" si="83">H585+H586+H587</f>
        <v>0</v>
      </c>
      <c r="I589" s="290">
        <f t="shared" si="83"/>
        <v>0</v>
      </c>
      <c r="J589" s="290">
        <f t="shared" si="83"/>
        <v>0</v>
      </c>
      <c r="K589" s="290">
        <f t="shared" si="83"/>
        <v>0</v>
      </c>
      <c r="L589" s="290">
        <f t="shared" si="83"/>
        <v>0</v>
      </c>
      <c r="M589" s="290">
        <f t="shared" si="83"/>
        <v>0</v>
      </c>
      <c r="N589" s="290">
        <f t="shared" si="83"/>
        <v>0</v>
      </c>
      <c r="O589" s="290">
        <f t="shared" si="83"/>
        <v>0</v>
      </c>
      <c r="P589" s="290">
        <f t="shared" si="83"/>
        <v>0</v>
      </c>
      <c r="Q589" s="291">
        <f t="shared" si="83"/>
        <v>0</v>
      </c>
      <c r="R589" s="291"/>
    </row>
    <row r="590" spans="1:18" ht="34.5" hidden="1" customHeight="1">
      <c r="A590" s="892"/>
      <c r="B590" s="893"/>
      <c r="C590" s="893"/>
      <c r="D590" s="893"/>
      <c r="E590" s="893"/>
      <c r="F590" s="893"/>
      <c r="G590" s="894"/>
      <c r="H590" s="893"/>
      <c r="I590" s="893"/>
      <c r="J590" s="893"/>
      <c r="K590" s="893"/>
      <c r="L590" s="893"/>
      <c r="M590" s="893"/>
      <c r="N590" s="893"/>
      <c r="O590" s="893"/>
      <c r="P590" s="893"/>
      <c r="Q590" s="895"/>
      <c r="R590" s="280"/>
    </row>
    <row r="591" spans="1:18" ht="34.5" customHeight="1">
      <c r="A591" s="873" t="s">
        <v>471</v>
      </c>
      <c r="B591" s="874"/>
      <c r="C591" s="874"/>
      <c r="D591" s="874"/>
      <c r="E591" s="874"/>
      <c r="F591" s="875"/>
      <c r="G591" s="281"/>
      <c r="H591" s="282">
        <f t="shared" ref="H591:H595" si="84">H585</f>
        <v>0</v>
      </c>
      <c r="I591" s="282">
        <f t="shared" ref="I591:I595" si="85">I585+H591</f>
        <v>0</v>
      </c>
      <c r="J591" s="282">
        <f t="shared" ref="J591:J595" si="86">J585+I591</f>
        <v>0</v>
      </c>
      <c r="K591" s="282">
        <f t="shared" ref="K591:K595" si="87">K585+J591</f>
        <v>0</v>
      </c>
      <c r="L591" s="282">
        <f t="shared" ref="L591:L595" si="88">L585+K591</f>
        <v>0</v>
      </c>
      <c r="M591" s="282">
        <f t="shared" ref="M591:M595" si="89">M585+L591</f>
        <v>0</v>
      </c>
      <c r="N591" s="282">
        <f t="shared" ref="N591:N595" si="90">N585+M591</f>
        <v>0</v>
      </c>
      <c r="O591" s="282">
        <f t="shared" ref="O591:O595" si="91">O585+N591</f>
        <v>0</v>
      </c>
      <c r="P591" s="282">
        <f t="shared" ref="P591:P595" si="92">P585+O591</f>
        <v>0</v>
      </c>
      <c r="Q591" s="283">
        <f t="shared" ref="Q591:Q595" si="93">Q585+P591</f>
        <v>0</v>
      </c>
      <c r="R591" s="283"/>
    </row>
    <row r="592" spans="1:18" ht="34.5" customHeight="1">
      <c r="A592" s="876" t="s">
        <v>472</v>
      </c>
      <c r="B592" s="877"/>
      <c r="C592" s="877"/>
      <c r="D592" s="877"/>
      <c r="E592" s="877"/>
      <c r="F592" s="878"/>
      <c r="G592" s="285"/>
      <c r="H592" s="282">
        <f t="shared" si="84"/>
        <v>0</v>
      </c>
      <c r="I592" s="282">
        <f t="shared" si="85"/>
        <v>0</v>
      </c>
      <c r="J592" s="282">
        <f t="shared" si="86"/>
        <v>0</v>
      </c>
      <c r="K592" s="282">
        <f t="shared" si="87"/>
        <v>0</v>
      </c>
      <c r="L592" s="282">
        <f t="shared" si="88"/>
        <v>0</v>
      </c>
      <c r="M592" s="282">
        <f t="shared" si="89"/>
        <v>0</v>
      </c>
      <c r="N592" s="282">
        <f t="shared" si="90"/>
        <v>0</v>
      </c>
      <c r="O592" s="282">
        <f t="shared" si="91"/>
        <v>0</v>
      </c>
      <c r="P592" s="282">
        <f t="shared" si="92"/>
        <v>0</v>
      </c>
      <c r="Q592" s="283">
        <f t="shared" si="93"/>
        <v>0</v>
      </c>
      <c r="R592" s="283"/>
    </row>
    <row r="593" spans="1:18" ht="34.5" customHeight="1">
      <c r="A593" s="870" t="s">
        <v>473</v>
      </c>
      <c r="B593" s="871"/>
      <c r="C593" s="871"/>
      <c r="D593" s="871"/>
      <c r="E593" s="871"/>
      <c r="F593" s="872"/>
      <c r="G593" s="477"/>
      <c r="H593" s="282">
        <f t="shared" si="84"/>
        <v>0</v>
      </c>
      <c r="I593" s="282">
        <f t="shared" si="85"/>
        <v>0</v>
      </c>
      <c r="J593" s="282">
        <f t="shared" si="86"/>
        <v>0</v>
      </c>
      <c r="K593" s="282">
        <f t="shared" si="87"/>
        <v>0</v>
      </c>
      <c r="L593" s="282">
        <f t="shared" si="88"/>
        <v>0</v>
      </c>
      <c r="M593" s="282">
        <f t="shared" si="89"/>
        <v>0</v>
      </c>
      <c r="N593" s="282">
        <f t="shared" si="90"/>
        <v>0</v>
      </c>
      <c r="O593" s="282">
        <f t="shared" si="91"/>
        <v>0</v>
      </c>
      <c r="P593" s="282">
        <f t="shared" si="92"/>
        <v>0</v>
      </c>
      <c r="Q593" s="283">
        <f t="shared" si="93"/>
        <v>0</v>
      </c>
      <c r="R593" s="283"/>
    </row>
    <row r="594" spans="1:18" ht="34.5" customHeight="1">
      <c r="A594" s="879" t="s">
        <v>474</v>
      </c>
      <c r="B594" s="880"/>
      <c r="C594" s="880"/>
      <c r="D594" s="880"/>
      <c r="E594" s="880"/>
      <c r="F594" s="881"/>
      <c r="G594" s="289"/>
      <c r="H594" s="286">
        <f t="shared" si="84"/>
        <v>0</v>
      </c>
      <c r="I594" s="286">
        <f t="shared" si="85"/>
        <v>0</v>
      </c>
      <c r="J594" s="286">
        <f t="shared" si="86"/>
        <v>0</v>
      </c>
      <c r="K594" s="286">
        <f t="shared" si="87"/>
        <v>0</v>
      </c>
      <c r="L594" s="286">
        <f t="shared" si="88"/>
        <v>0</v>
      </c>
      <c r="M594" s="286">
        <f t="shared" si="89"/>
        <v>0</v>
      </c>
      <c r="N594" s="286">
        <f t="shared" si="90"/>
        <v>0</v>
      </c>
      <c r="O594" s="286">
        <f t="shared" si="91"/>
        <v>0</v>
      </c>
      <c r="P594" s="286">
        <f t="shared" si="92"/>
        <v>0</v>
      </c>
      <c r="Q594" s="287">
        <f t="shared" si="93"/>
        <v>0</v>
      </c>
      <c r="R594" s="287"/>
    </row>
    <row r="595" spans="1:18" ht="34.5" customHeight="1">
      <c r="A595" s="899" t="s">
        <v>475</v>
      </c>
      <c r="B595" s="900"/>
      <c r="C595" s="900"/>
      <c r="D595" s="900"/>
      <c r="E595" s="900"/>
      <c r="F595" s="901"/>
      <c r="G595" s="277"/>
      <c r="H595" s="275">
        <f t="shared" si="84"/>
        <v>0</v>
      </c>
      <c r="I595" s="290">
        <f t="shared" si="85"/>
        <v>0</v>
      </c>
      <c r="J595" s="290">
        <f t="shared" si="86"/>
        <v>0</v>
      </c>
      <c r="K595" s="290">
        <f t="shared" si="87"/>
        <v>0</v>
      </c>
      <c r="L595" s="290">
        <f t="shared" si="88"/>
        <v>0</v>
      </c>
      <c r="M595" s="290">
        <f t="shared" si="89"/>
        <v>0</v>
      </c>
      <c r="N595" s="290">
        <f t="shared" si="90"/>
        <v>0</v>
      </c>
      <c r="O595" s="290">
        <f t="shared" si="91"/>
        <v>0</v>
      </c>
      <c r="P595" s="290">
        <f t="shared" si="92"/>
        <v>0</v>
      </c>
      <c r="Q595" s="291">
        <f t="shared" si="93"/>
        <v>0</v>
      </c>
      <c r="R595" s="291"/>
    </row>
    <row r="596" spans="1:18" ht="34.5" hidden="1" customHeight="1">
      <c r="A596" s="1023"/>
      <c r="B596" s="1024"/>
      <c r="C596" s="1024"/>
      <c r="D596" s="1024"/>
      <c r="E596" s="1024"/>
      <c r="F596" s="1040"/>
      <c r="G596" s="478"/>
      <c r="H596" s="275"/>
      <c r="I596" s="290"/>
      <c r="J596" s="290"/>
      <c r="K596" s="290"/>
      <c r="L596" s="290"/>
      <c r="M596" s="290"/>
      <c r="N596" s="290"/>
      <c r="O596" s="290"/>
      <c r="P596" s="290"/>
      <c r="Q596" s="291"/>
      <c r="R596" s="291"/>
    </row>
    <row r="597" spans="1:18" ht="34.5" hidden="1" customHeight="1">
      <c r="A597" s="873" t="s">
        <v>476</v>
      </c>
      <c r="B597" s="874"/>
      <c r="C597" s="874"/>
      <c r="D597" s="874"/>
      <c r="E597" s="875"/>
      <c r="F597" s="271">
        <f t="shared" ref="F597:F599" si="94">SUM(H597:Q597)</f>
        <v>0</v>
      </c>
      <c r="G597" s="272"/>
      <c r="H597" s="271">
        <f t="shared" ref="H597:H599" si="95">H549+H585</f>
        <v>0</v>
      </c>
      <c r="I597" s="271">
        <f t="shared" ref="I597:I599" si="96">I549+I585</f>
        <v>0</v>
      </c>
      <c r="J597" s="271">
        <f t="shared" ref="J597:J599" si="97">J549+J585</f>
        <v>0</v>
      </c>
      <c r="K597" s="271">
        <f t="shared" ref="K597:K599" si="98">K549+K585</f>
        <v>0</v>
      </c>
      <c r="L597" s="271">
        <f t="shared" ref="L597:L599" si="99">L549+L585</f>
        <v>0</v>
      </c>
      <c r="M597" s="271">
        <f t="shared" ref="M597:M599" si="100">M549+M585</f>
        <v>0</v>
      </c>
      <c r="N597" s="271">
        <f t="shared" ref="N597:N599" si="101">N549+N585</f>
        <v>0</v>
      </c>
      <c r="O597" s="271">
        <f t="shared" ref="O597:O599" si="102">O549+O585</f>
        <v>0</v>
      </c>
      <c r="P597" s="271">
        <f t="shared" ref="P597:P599" si="103">P549+P585</f>
        <v>0</v>
      </c>
      <c r="Q597" s="273">
        <f t="shared" ref="Q597:Q599" si="104">Q549+Q585</f>
        <v>0</v>
      </c>
      <c r="R597" s="273"/>
    </row>
    <row r="598" spans="1:18" ht="34.5" hidden="1" customHeight="1">
      <c r="A598" s="896" t="s">
        <v>477</v>
      </c>
      <c r="B598" s="897"/>
      <c r="C598" s="897"/>
      <c r="D598" s="897"/>
      <c r="E598" s="898"/>
      <c r="F598" s="271">
        <f t="shared" si="94"/>
        <v>0</v>
      </c>
      <c r="G598" s="272"/>
      <c r="H598" s="271">
        <f t="shared" si="95"/>
        <v>0</v>
      </c>
      <c r="I598" s="271">
        <f t="shared" si="96"/>
        <v>0</v>
      </c>
      <c r="J598" s="271">
        <f t="shared" si="97"/>
        <v>0</v>
      </c>
      <c r="K598" s="271">
        <f t="shared" si="98"/>
        <v>0</v>
      </c>
      <c r="L598" s="271">
        <f t="shared" si="99"/>
        <v>0</v>
      </c>
      <c r="M598" s="271">
        <f t="shared" si="100"/>
        <v>0</v>
      </c>
      <c r="N598" s="271">
        <f t="shared" si="101"/>
        <v>0</v>
      </c>
      <c r="O598" s="271">
        <f t="shared" si="102"/>
        <v>0</v>
      </c>
      <c r="P598" s="271">
        <f t="shared" si="103"/>
        <v>0</v>
      </c>
      <c r="Q598" s="273">
        <f t="shared" si="104"/>
        <v>0</v>
      </c>
      <c r="R598" s="273"/>
    </row>
    <row r="599" spans="1:18" ht="34.5" hidden="1" customHeight="1">
      <c r="A599" s="876" t="s">
        <v>478</v>
      </c>
      <c r="B599" s="877"/>
      <c r="C599" s="877"/>
      <c r="D599" s="877"/>
      <c r="E599" s="878"/>
      <c r="F599" s="271">
        <f t="shared" si="94"/>
        <v>0</v>
      </c>
      <c r="G599" s="272"/>
      <c r="H599" s="271">
        <f t="shared" si="95"/>
        <v>0</v>
      </c>
      <c r="I599" s="271">
        <f t="shared" si="96"/>
        <v>0</v>
      </c>
      <c r="J599" s="271">
        <f t="shared" si="97"/>
        <v>0</v>
      </c>
      <c r="K599" s="271">
        <f t="shared" si="98"/>
        <v>0</v>
      </c>
      <c r="L599" s="271">
        <f t="shared" si="99"/>
        <v>0</v>
      </c>
      <c r="M599" s="271">
        <f t="shared" si="100"/>
        <v>0</v>
      </c>
      <c r="N599" s="271">
        <f t="shared" si="101"/>
        <v>0</v>
      </c>
      <c r="O599" s="271">
        <f t="shared" si="102"/>
        <v>0</v>
      </c>
      <c r="P599" s="271">
        <f t="shared" si="103"/>
        <v>0</v>
      </c>
      <c r="Q599" s="273">
        <f t="shared" si="104"/>
        <v>0</v>
      </c>
      <c r="R599" s="273"/>
    </row>
    <row r="600" spans="1:18" ht="34.5" hidden="1" customHeight="1">
      <c r="A600" s="879" t="s">
        <v>479</v>
      </c>
      <c r="B600" s="880"/>
      <c r="C600" s="880"/>
      <c r="D600" s="880"/>
      <c r="E600" s="881"/>
      <c r="F600" s="274">
        <f>F597+F598</f>
        <v>0</v>
      </c>
      <c r="G600" s="275"/>
      <c r="H600" s="274">
        <f t="shared" ref="H600:Q600" si="105">H597+H598</f>
        <v>0</v>
      </c>
      <c r="I600" s="274">
        <f t="shared" si="105"/>
        <v>0</v>
      </c>
      <c r="J600" s="274">
        <f t="shared" si="105"/>
        <v>0</v>
      </c>
      <c r="K600" s="274">
        <f t="shared" si="105"/>
        <v>0</v>
      </c>
      <c r="L600" s="274">
        <f t="shared" si="105"/>
        <v>0</v>
      </c>
      <c r="M600" s="274">
        <f t="shared" si="105"/>
        <v>0</v>
      </c>
      <c r="N600" s="274">
        <f t="shared" si="105"/>
        <v>0</v>
      </c>
      <c r="O600" s="274">
        <f t="shared" si="105"/>
        <v>0</v>
      </c>
      <c r="P600" s="274">
        <f t="shared" si="105"/>
        <v>0</v>
      </c>
      <c r="Q600" s="276">
        <f t="shared" si="105"/>
        <v>0</v>
      </c>
      <c r="R600" s="276"/>
    </row>
    <row r="601" spans="1:18" ht="34.5" hidden="1" customHeight="1">
      <c r="A601" s="899" t="s">
        <v>480</v>
      </c>
      <c r="B601" s="900"/>
      <c r="C601" s="900"/>
      <c r="D601" s="900"/>
      <c r="E601" s="901"/>
      <c r="F601" s="290">
        <f>F597+F598+F599</f>
        <v>0</v>
      </c>
      <c r="G601" s="290"/>
      <c r="H601" s="290">
        <f t="shared" ref="H601:Q601" si="106">H597+H598+H599</f>
        <v>0</v>
      </c>
      <c r="I601" s="290">
        <f t="shared" si="106"/>
        <v>0</v>
      </c>
      <c r="J601" s="290">
        <f t="shared" si="106"/>
        <v>0</v>
      </c>
      <c r="K601" s="290">
        <f t="shared" si="106"/>
        <v>0</v>
      </c>
      <c r="L601" s="290">
        <f t="shared" si="106"/>
        <v>0</v>
      </c>
      <c r="M601" s="290">
        <f t="shared" si="106"/>
        <v>0</v>
      </c>
      <c r="N601" s="290">
        <f t="shared" si="106"/>
        <v>0</v>
      </c>
      <c r="O601" s="290">
        <f t="shared" si="106"/>
        <v>0</v>
      </c>
      <c r="P601" s="290">
        <f t="shared" si="106"/>
        <v>0</v>
      </c>
      <c r="Q601" s="291">
        <f t="shared" si="106"/>
        <v>0</v>
      </c>
      <c r="R601" s="291"/>
    </row>
    <row r="602" spans="1:18" ht="34.5" customHeight="1">
      <c r="A602" s="892"/>
      <c r="B602" s="893"/>
      <c r="C602" s="893"/>
      <c r="D602" s="893"/>
      <c r="E602" s="893"/>
      <c r="F602" s="893"/>
      <c r="G602" s="894"/>
      <c r="H602" s="893"/>
      <c r="I602" s="893"/>
      <c r="J602" s="893"/>
      <c r="K602" s="893"/>
      <c r="L602" s="893"/>
      <c r="M602" s="893"/>
      <c r="N602" s="893"/>
      <c r="O602" s="893"/>
      <c r="P602" s="893"/>
      <c r="Q602" s="895"/>
      <c r="R602" s="280"/>
    </row>
    <row r="603" spans="1:18" ht="34.5" customHeight="1">
      <c r="A603" s="873" t="s">
        <v>481</v>
      </c>
      <c r="B603" s="874"/>
      <c r="C603" s="874"/>
      <c r="D603" s="874"/>
      <c r="E603" s="874"/>
      <c r="F603" s="875"/>
      <c r="G603" s="281"/>
      <c r="H603" s="282">
        <f t="shared" ref="H603:H607" si="107">H597</f>
        <v>0</v>
      </c>
      <c r="I603" s="282">
        <f t="shared" ref="I603:I607" si="108">I597+H603</f>
        <v>0</v>
      </c>
      <c r="J603" s="282">
        <f t="shared" ref="J603:J607" si="109">J597+I603</f>
        <v>0</v>
      </c>
      <c r="K603" s="282">
        <f t="shared" ref="K603:K607" si="110">K597+J603</f>
        <v>0</v>
      </c>
      <c r="L603" s="282">
        <f t="shared" ref="L603:L607" si="111">L597+K603</f>
        <v>0</v>
      </c>
      <c r="M603" s="282">
        <f t="shared" ref="M603:M607" si="112">M597+L603</f>
        <v>0</v>
      </c>
      <c r="N603" s="282">
        <f t="shared" ref="N603:N607" si="113">N597+M603</f>
        <v>0</v>
      </c>
      <c r="O603" s="282">
        <f t="shared" ref="O603:O607" si="114">O597+N603</f>
        <v>0</v>
      </c>
      <c r="P603" s="282">
        <f t="shared" ref="P603:P607" si="115">P597+O603</f>
        <v>0</v>
      </c>
      <c r="Q603" s="283">
        <f t="shared" ref="Q603:Q607" si="116">Q597+P603</f>
        <v>0</v>
      </c>
      <c r="R603" s="283"/>
    </row>
    <row r="604" spans="1:18" ht="34.5" customHeight="1">
      <c r="A604" s="876" t="s">
        <v>482</v>
      </c>
      <c r="B604" s="877"/>
      <c r="C604" s="877"/>
      <c r="D604" s="877"/>
      <c r="E604" s="877"/>
      <c r="F604" s="878"/>
      <c r="G604" s="285"/>
      <c r="H604" s="282">
        <f t="shared" si="107"/>
        <v>0</v>
      </c>
      <c r="I604" s="282">
        <f t="shared" si="108"/>
        <v>0</v>
      </c>
      <c r="J604" s="282">
        <f t="shared" si="109"/>
        <v>0</v>
      </c>
      <c r="K604" s="282">
        <f t="shared" si="110"/>
        <v>0</v>
      </c>
      <c r="L604" s="282">
        <f t="shared" si="111"/>
        <v>0</v>
      </c>
      <c r="M604" s="282">
        <f t="shared" si="112"/>
        <v>0</v>
      </c>
      <c r="N604" s="282">
        <f t="shared" si="113"/>
        <v>0</v>
      </c>
      <c r="O604" s="282">
        <f t="shared" si="114"/>
        <v>0</v>
      </c>
      <c r="P604" s="282">
        <f t="shared" si="115"/>
        <v>0</v>
      </c>
      <c r="Q604" s="283">
        <f t="shared" si="116"/>
        <v>0</v>
      </c>
      <c r="R604" s="283"/>
    </row>
    <row r="605" spans="1:18" ht="34.5" customHeight="1">
      <c r="A605" s="870" t="s">
        <v>483</v>
      </c>
      <c r="B605" s="871"/>
      <c r="C605" s="871"/>
      <c r="D605" s="871"/>
      <c r="E605" s="871"/>
      <c r="F605" s="872"/>
      <c r="G605" s="477"/>
      <c r="H605" s="282">
        <f t="shared" si="107"/>
        <v>0</v>
      </c>
      <c r="I605" s="282">
        <f t="shared" si="108"/>
        <v>0</v>
      </c>
      <c r="J605" s="282">
        <f t="shared" si="109"/>
        <v>0</v>
      </c>
      <c r="K605" s="282">
        <f t="shared" si="110"/>
        <v>0</v>
      </c>
      <c r="L605" s="282">
        <f t="shared" si="111"/>
        <v>0</v>
      </c>
      <c r="M605" s="282">
        <f t="shared" si="112"/>
        <v>0</v>
      </c>
      <c r="N605" s="282">
        <f t="shared" si="113"/>
        <v>0</v>
      </c>
      <c r="O605" s="282">
        <f t="shared" si="114"/>
        <v>0</v>
      </c>
      <c r="P605" s="282">
        <f t="shared" si="115"/>
        <v>0</v>
      </c>
      <c r="Q605" s="283">
        <f t="shared" si="116"/>
        <v>0</v>
      </c>
      <c r="R605" s="283"/>
    </row>
    <row r="606" spans="1:18" ht="34.5" customHeight="1">
      <c r="A606" s="879" t="s">
        <v>484</v>
      </c>
      <c r="B606" s="880"/>
      <c r="C606" s="880"/>
      <c r="D606" s="880"/>
      <c r="E606" s="880"/>
      <c r="F606" s="881"/>
      <c r="G606" s="289"/>
      <c r="H606" s="286">
        <f t="shared" si="107"/>
        <v>0</v>
      </c>
      <c r="I606" s="286">
        <f t="shared" si="108"/>
        <v>0</v>
      </c>
      <c r="J606" s="286">
        <f t="shared" si="109"/>
        <v>0</v>
      </c>
      <c r="K606" s="286">
        <f t="shared" si="110"/>
        <v>0</v>
      </c>
      <c r="L606" s="286">
        <f t="shared" si="111"/>
        <v>0</v>
      </c>
      <c r="M606" s="286">
        <f t="shared" si="112"/>
        <v>0</v>
      </c>
      <c r="N606" s="286">
        <f t="shared" si="113"/>
        <v>0</v>
      </c>
      <c r="O606" s="286">
        <f t="shared" si="114"/>
        <v>0</v>
      </c>
      <c r="P606" s="286">
        <f t="shared" si="115"/>
        <v>0</v>
      </c>
      <c r="Q606" s="287">
        <f t="shared" si="116"/>
        <v>0</v>
      </c>
      <c r="R606" s="287"/>
    </row>
    <row r="607" spans="1:18" ht="34.5" customHeight="1">
      <c r="A607" s="899" t="s">
        <v>485</v>
      </c>
      <c r="B607" s="900"/>
      <c r="C607" s="900"/>
      <c r="D607" s="900"/>
      <c r="E607" s="900"/>
      <c r="F607" s="901"/>
      <c r="G607" s="277"/>
      <c r="H607" s="275">
        <f t="shared" si="107"/>
        <v>0</v>
      </c>
      <c r="I607" s="290">
        <f t="shared" si="108"/>
        <v>0</v>
      </c>
      <c r="J607" s="290">
        <f t="shared" si="109"/>
        <v>0</v>
      </c>
      <c r="K607" s="290">
        <f t="shared" si="110"/>
        <v>0</v>
      </c>
      <c r="L607" s="290">
        <f t="shared" si="111"/>
        <v>0</v>
      </c>
      <c r="M607" s="290">
        <f t="shared" si="112"/>
        <v>0</v>
      </c>
      <c r="N607" s="290">
        <f t="shared" si="113"/>
        <v>0</v>
      </c>
      <c r="O607" s="290">
        <f t="shared" si="114"/>
        <v>0</v>
      </c>
      <c r="P607" s="290">
        <f t="shared" si="115"/>
        <v>0</v>
      </c>
      <c r="Q607" s="291">
        <f t="shared" si="116"/>
        <v>0</v>
      </c>
      <c r="R607" s="291"/>
    </row>
    <row r="608" spans="1:18" ht="34.5" customHeight="1">
      <c r="A608" s="892"/>
      <c r="B608" s="893"/>
      <c r="C608" s="893"/>
      <c r="D608" s="893"/>
      <c r="E608" s="893"/>
      <c r="F608" s="893"/>
      <c r="G608" s="894"/>
      <c r="H608" s="893"/>
      <c r="I608" s="893"/>
      <c r="J608" s="893"/>
      <c r="K608" s="893"/>
      <c r="L608" s="893"/>
      <c r="M608" s="893"/>
      <c r="N608" s="893"/>
      <c r="O608" s="893"/>
      <c r="P608" s="893"/>
      <c r="Q608" s="895"/>
      <c r="R608" s="280"/>
    </row>
    <row r="609" spans="1:18" ht="34.5" hidden="1" customHeight="1">
      <c r="A609" s="873" t="s">
        <v>486</v>
      </c>
      <c r="B609" s="874"/>
      <c r="C609" s="874"/>
      <c r="D609" s="874"/>
      <c r="E609" s="875"/>
      <c r="F609" s="282">
        <f t="shared" ref="F609:F611" si="117">SUM(H609:Q609)</f>
        <v>0</v>
      </c>
      <c r="G609" s="479"/>
      <c r="H609" s="282">
        <f t="shared" ref="H609:H611" si="118">H281+H597+H470</f>
        <v>0</v>
      </c>
      <c r="I609" s="282">
        <f t="shared" ref="I609:I611" si="119">I281+I597+I470</f>
        <v>0</v>
      </c>
      <c r="J609" s="282">
        <f t="shared" ref="J609:J611" si="120">J281+J597+J470</f>
        <v>0</v>
      </c>
      <c r="K609" s="282">
        <f t="shared" ref="K609:K611" si="121">K281+K597+K470</f>
        <v>0</v>
      </c>
      <c r="L609" s="282">
        <f t="shared" ref="L609:L611" si="122">L281+L597+L470</f>
        <v>0</v>
      </c>
      <c r="M609" s="282">
        <f t="shared" ref="M609:M611" si="123">M281+M597+M470</f>
        <v>0</v>
      </c>
      <c r="N609" s="282">
        <f t="shared" ref="N609:N611" si="124">N281+N597+N470</f>
        <v>0</v>
      </c>
      <c r="O609" s="282">
        <f t="shared" ref="O609:O611" si="125">O281+O597+O470</f>
        <v>0</v>
      </c>
      <c r="P609" s="282">
        <f t="shared" ref="P609:P611" si="126">P281+P597+P470</f>
        <v>0</v>
      </c>
      <c r="Q609" s="283">
        <f t="shared" ref="Q609:Q611" si="127">Q281+Q597+Q470</f>
        <v>0</v>
      </c>
      <c r="R609" s="283"/>
    </row>
    <row r="610" spans="1:18" ht="34.5" hidden="1" customHeight="1">
      <c r="A610" s="896" t="s">
        <v>487</v>
      </c>
      <c r="B610" s="897"/>
      <c r="C610" s="897"/>
      <c r="D610" s="897"/>
      <c r="E610" s="898"/>
      <c r="F610" s="282">
        <f t="shared" si="117"/>
        <v>0</v>
      </c>
      <c r="G610" s="479"/>
      <c r="H610" s="282">
        <f t="shared" si="118"/>
        <v>0</v>
      </c>
      <c r="I610" s="282">
        <f t="shared" si="119"/>
        <v>0</v>
      </c>
      <c r="J610" s="282">
        <f t="shared" si="120"/>
        <v>0</v>
      </c>
      <c r="K610" s="282">
        <f t="shared" si="121"/>
        <v>0</v>
      </c>
      <c r="L610" s="282">
        <f t="shared" si="122"/>
        <v>0</v>
      </c>
      <c r="M610" s="282">
        <f t="shared" si="123"/>
        <v>0</v>
      </c>
      <c r="N610" s="282">
        <f t="shared" si="124"/>
        <v>0</v>
      </c>
      <c r="O610" s="282">
        <f t="shared" si="125"/>
        <v>0</v>
      </c>
      <c r="P610" s="282">
        <f t="shared" si="126"/>
        <v>0</v>
      </c>
      <c r="Q610" s="283">
        <f t="shared" si="127"/>
        <v>0</v>
      </c>
      <c r="R610" s="283"/>
    </row>
    <row r="611" spans="1:18" ht="34.5" hidden="1" customHeight="1">
      <c r="A611" s="876" t="s">
        <v>488</v>
      </c>
      <c r="B611" s="877"/>
      <c r="C611" s="877"/>
      <c r="D611" s="877"/>
      <c r="E611" s="878"/>
      <c r="F611" s="282">
        <f t="shared" si="117"/>
        <v>1.8</v>
      </c>
      <c r="G611" s="479"/>
      <c r="H611" s="282">
        <f t="shared" si="118"/>
        <v>0</v>
      </c>
      <c r="I611" s="282">
        <f t="shared" si="119"/>
        <v>0</v>
      </c>
      <c r="J611" s="282">
        <f t="shared" si="120"/>
        <v>0</v>
      </c>
      <c r="K611" s="282">
        <f t="shared" si="121"/>
        <v>0</v>
      </c>
      <c r="L611" s="282">
        <f t="shared" si="122"/>
        <v>0</v>
      </c>
      <c r="M611" s="282">
        <f t="shared" si="123"/>
        <v>0</v>
      </c>
      <c r="N611" s="282">
        <f t="shared" si="124"/>
        <v>0</v>
      </c>
      <c r="O611" s="282">
        <f t="shared" si="125"/>
        <v>0</v>
      </c>
      <c r="P611" s="282">
        <f t="shared" si="126"/>
        <v>0</v>
      </c>
      <c r="Q611" s="283">
        <f t="shared" si="127"/>
        <v>1.8</v>
      </c>
      <c r="R611" s="283"/>
    </row>
    <row r="612" spans="1:18" ht="34.5" hidden="1" customHeight="1">
      <c r="A612" s="879" t="s">
        <v>489</v>
      </c>
      <c r="B612" s="880"/>
      <c r="C612" s="880"/>
      <c r="D612" s="880"/>
      <c r="E612" s="881"/>
      <c r="F612" s="274">
        <f>F609+F610</f>
        <v>0</v>
      </c>
      <c r="G612" s="275"/>
      <c r="H612" s="274">
        <f t="shared" ref="H612:Q612" si="128">H609+H610</f>
        <v>0</v>
      </c>
      <c r="I612" s="274">
        <f t="shared" si="128"/>
        <v>0</v>
      </c>
      <c r="J612" s="274">
        <f t="shared" si="128"/>
        <v>0</v>
      </c>
      <c r="K612" s="274">
        <f t="shared" si="128"/>
        <v>0</v>
      </c>
      <c r="L612" s="274">
        <f t="shared" si="128"/>
        <v>0</v>
      </c>
      <c r="M612" s="274">
        <f t="shared" si="128"/>
        <v>0</v>
      </c>
      <c r="N612" s="274">
        <f t="shared" si="128"/>
        <v>0</v>
      </c>
      <c r="O612" s="274">
        <f t="shared" si="128"/>
        <v>0</v>
      </c>
      <c r="P612" s="274">
        <f t="shared" si="128"/>
        <v>0</v>
      </c>
      <c r="Q612" s="276">
        <f t="shared" si="128"/>
        <v>0</v>
      </c>
      <c r="R612" s="276"/>
    </row>
    <row r="613" spans="1:18" ht="34.5" hidden="1" customHeight="1">
      <c r="A613" s="899" t="s">
        <v>490</v>
      </c>
      <c r="B613" s="900"/>
      <c r="C613" s="900"/>
      <c r="D613" s="900"/>
      <c r="E613" s="901"/>
      <c r="F613" s="290">
        <f>F609+F610+F611</f>
        <v>1.8</v>
      </c>
      <c r="G613" s="290"/>
      <c r="H613" s="290">
        <f t="shared" ref="H613:Q613" si="129">H609+H610+H611</f>
        <v>0</v>
      </c>
      <c r="I613" s="290">
        <f t="shared" si="129"/>
        <v>0</v>
      </c>
      <c r="J613" s="290">
        <f t="shared" si="129"/>
        <v>0</v>
      </c>
      <c r="K613" s="290">
        <f t="shared" si="129"/>
        <v>0</v>
      </c>
      <c r="L613" s="290">
        <f t="shared" si="129"/>
        <v>0</v>
      </c>
      <c r="M613" s="290">
        <f t="shared" si="129"/>
        <v>0</v>
      </c>
      <c r="N613" s="290">
        <f t="shared" si="129"/>
        <v>0</v>
      </c>
      <c r="O613" s="290">
        <f t="shared" si="129"/>
        <v>0</v>
      </c>
      <c r="P613" s="290">
        <f t="shared" si="129"/>
        <v>0</v>
      </c>
      <c r="Q613" s="291">
        <f t="shared" si="129"/>
        <v>1.8</v>
      </c>
      <c r="R613" s="291"/>
    </row>
    <row r="614" spans="1:18" ht="34.5" hidden="1" customHeight="1">
      <c r="A614" s="870"/>
      <c r="B614" s="871"/>
      <c r="C614" s="871"/>
      <c r="D614" s="871"/>
      <c r="E614" s="871"/>
      <c r="F614" s="871"/>
      <c r="G614" s="1022"/>
      <c r="H614" s="871"/>
      <c r="I614" s="871"/>
      <c r="J614" s="871"/>
      <c r="K614" s="871"/>
      <c r="L614" s="871"/>
      <c r="M614" s="871"/>
      <c r="N614" s="871"/>
      <c r="O614" s="871"/>
      <c r="P614" s="871"/>
      <c r="Q614" s="995"/>
      <c r="R614" s="410"/>
    </row>
    <row r="615" spans="1:18" ht="34.5" customHeight="1">
      <c r="A615" s="873" t="s">
        <v>491</v>
      </c>
      <c r="B615" s="874"/>
      <c r="C615" s="874"/>
      <c r="D615" s="874"/>
      <c r="E615" s="874"/>
      <c r="F615" s="875"/>
      <c r="G615" s="281"/>
      <c r="H615" s="282">
        <f t="shared" ref="H615:H619" si="130">H609</f>
        <v>0</v>
      </c>
      <c r="I615" s="282">
        <f t="shared" ref="I615:I619" si="131">I609+H615</f>
        <v>0</v>
      </c>
      <c r="J615" s="282">
        <f t="shared" ref="J615:J619" si="132">J609+I615</f>
        <v>0</v>
      </c>
      <c r="K615" s="282">
        <f t="shared" ref="K615:K619" si="133">K609+J615</f>
        <v>0</v>
      </c>
      <c r="L615" s="282">
        <f t="shared" ref="L615:L619" si="134">L609+K615</f>
        <v>0</v>
      </c>
      <c r="M615" s="282">
        <f t="shared" ref="M615:M619" si="135">M609+L615</f>
        <v>0</v>
      </c>
      <c r="N615" s="282">
        <f t="shared" ref="N615:N619" si="136">N609+M615</f>
        <v>0</v>
      </c>
      <c r="O615" s="282">
        <f t="shared" ref="O615:O619" si="137">O609+N615</f>
        <v>0</v>
      </c>
      <c r="P615" s="282">
        <f t="shared" ref="P615:P619" si="138">P609+O615</f>
        <v>0</v>
      </c>
      <c r="Q615" s="283">
        <f t="shared" ref="Q615:Q619" si="139">Q609+P615</f>
        <v>0</v>
      </c>
      <c r="R615" s="283"/>
    </row>
    <row r="616" spans="1:18" ht="34.5" customHeight="1">
      <c r="A616" s="896" t="s">
        <v>492</v>
      </c>
      <c r="B616" s="897"/>
      <c r="C616" s="897"/>
      <c r="D616" s="897"/>
      <c r="E616" s="897"/>
      <c r="F616" s="898"/>
      <c r="G616" s="284"/>
      <c r="H616" s="282">
        <f t="shared" si="130"/>
        <v>0</v>
      </c>
      <c r="I616" s="282">
        <f t="shared" si="131"/>
        <v>0</v>
      </c>
      <c r="J616" s="282">
        <f t="shared" si="132"/>
        <v>0</v>
      </c>
      <c r="K616" s="282">
        <f t="shared" si="133"/>
        <v>0</v>
      </c>
      <c r="L616" s="282">
        <f t="shared" si="134"/>
        <v>0</v>
      </c>
      <c r="M616" s="282">
        <f t="shared" si="135"/>
        <v>0</v>
      </c>
      <c r="N616" s="282">
        <f t="shared" si="136"/>
        <v>0</v>
      </c>
      <c r="O616" s="282">
        <f t="shared" si="137"/>
        <v>0</v>
      </c>
      <c r="P616" s="282">
        <f t="shared" si="138"/>
        <v>0</v>
      </c>
      <c r="Q616" s="283">
        <f t="shared" si="139"/>
        <v>0</v>
      </c>
      <c r="R616" s="283"/>
    </row>
    <row r="617" spans="1:18" ht="34.5" customHeight="1">
      <c r="A617" s="876" t="s">
        <v>493</v>
      </c>
      <c r="B617" s="877"/>
      <c r="C617" s="877"/>
      <c r="D617" s="877"/>
      <c r="E617" s="877"/>
      <c r="F617" s="878"/>
      <c r="G617" s="285"/>
      <c r="H617" s="282">
        <f t="shared" si="130"/>
        <v>0</v>
      </c>
      <c r="I617" s="282">
        <f t="shared" si="131"/>
        <v>0</v>
      </c>
      <c r="J617" s="282">
        <f t="shared" si="132"/>
        <v>0</v>
      </c>
      <c r="K617" s="282">
        <f t="shared" si="133"/>
        <v>0</v>
      </c>
      <c r="L617" s="282">
        <f t="shared" si="134"/>
        <v>0</v>
      </c>
      <c r="M617" s="282">
        <f t="shared" si="135"/>
        <v>0</v>
      </c>
      <c r="N617" s="282">
        <f t="shared" si="136"/>
        <v>0</v>
      </c>
      <c r="O617" s="282">
        <f t="shared" si="137"/>
        <v>0</v>
      </c>
      <c r="P617" s="282">
        <f t="shared" si="138"/>
        <v>0</v>
      </c>
      <c r="Q617" s="283">
        <f t="shared" si="139"/>
        <v>1.8</v>
      </c>
      <c r="R617" s="283"/>
    </row>
    <row r="618" spans="1:18" ht="34.5" customHeight="1">
      <c r="A618" s="879" t="s">
        <v>494</v>
      </c>
      <c r="B618" s="880"/>
      <c r="C618" s="880"/>
      <c r="D618" s="880"/>
      <c r="E618" s="880"/>
      <c r="F618" s="881"/>
      <c r="G618" s="277"/>
      <c r="H618" s="274">
        <f t="shared" si="130"/>
        <v>0</v>
      </c>
      <c r="I618" s="286">
        <f t="shared" si="131"/>
        <v>0</v>
      </c>
      <c r="J618" s="286">
        <f t="shared" si="132"/>
        <v>0</v>
      </c>
      <c r="K618" s="286">
        <f t="shared" si="133"/>
        <v>0</v>
      </c>
      <c r="L618" s="286">
        <f t="shared" si="134"/>
        <v>0</v>
      </c>
      <c r="M618" s="286">
        <f t="shared" si="135"/>
        <v>0</v>
      </c>
      <c r="N618" s="286">
        <f t="shared" si="136"/>
        <v>0</v>
      </c>
      <c r="O618" s="286">
        <f t="shared" si="137"/>
        <v>0</v>
      </c>
      <c r="P618" s="286">
        <f t="shared" si="138"/>
        <v>0</v>
      </c>
      <c r="Q618" s="287">
        <f t="shared" si="139"/>
        <v>0</v>
      </c>
      <c r="R618" s="287"/>
    </row>
    <row r="619" spans="1:18" ht="34.5" customHeight="1">
      <c r="A619" s="899" t="s">
        <v>495</v>
      </c>
      <c r="B619" s="900"/>
      <c r="C619" s="900"/>
      <c r="D619" s="900"/>
      <c r="E619" s="900"/>
      <c r="F619" s="901"/>
      <c r="G619" s="289"/>
      <c r="H619" s="290">
        <f t="shared" si="130"/>
        <v>0</v>
      </c>
      <c r="I619" s="290">
        <f t="shared" si="131"/>
        <v>0</v>
      </c>
      <c r="J619" s="290">
        <f t="shared" si="132"/>
        <v>0</v>
      </c>
      <c r="K619" s="290">
        <f t="shared" si="133"/>
        <v>0</v>
      </c>
      <c r="L619" s="290">
        <f t="shared" si="134"/>
        <v>0</v>
      </c>
      <c r="M619" s="290">
        <f t="shared" si="135"/>
        <v>0</v>
      </c>
      <c r="N619" s="290">
        <f t="shared" si="136"/>
        <v>0</v>
      </c>
      <c r="O619" s="290">
        <f t="shared" si="137"/>
        <v>0</v>
      </c>
      <c r="P619" s="290">
        <f t="shared" si="138"/>
        <v>0</v>
      </c>
      <c r="Q619" s="291">
        <f t="shared" si="139"/>
        <v>1.8</v>
      </c>
      <c r="R619" s="291"/>
    </row>
    <row r="620" spans="1:18" ht="34.5" customHeight="1">
      <c r="A620" s="870"/>
      <c r="B620" s="871"/>
      <c r="C620" s="871"/>
      <c r="D620" s="871"/>
      <c r="E620" s="871"/>
      <c r="F620" s="871"/>
      <c r="G620" s="1022"/>
      <c r="H620" s="871"/>
      <c r="I620" s="871"/>
      <c r="J620" s="871"/>
      <c r="K620" s="871"/>
      <c r="L620" s="871"/>
      <c r="M620" s="871"/>
      <c r="N620" s="871"/>
      <c r="O620" s="871"/>
      <c r="P620" s="871"/>
      <c r="Q620" s="995"/>
      <c r="R620" s="410"/>
    </row>
    <row r="621" spans="1:18" ht="34.5" customHeight="1">
      <c r="A621" s="736" t="s">
        <v>496</v>
      </c>
      <c r="B621" s="737"/>
      <c r="C621" s="737"/>
      <c r="D621" s="737"/>
      <c r="E621" s="737"/>
      <c r="F621" s="737"/>
      <c r="G621" s="902"/>
      <c r="H621" s="737"/>
      <c r="I621" s="737"/>
      <c r="J621" s="737"/>
      <c r="K621" s="737"/>
      <c r="L621" s="737"/>
      <c r="M621" s="737"/>
      <c r="N621" s="737"/>
      <c r="O621" s="737"/>
      <c r="P621" s="737"/>
      <c r="Q621" s="903"/>
      <c r="R621" s="292"/>
    </row>
    <row r="622" spans="1:18" ht="34.5" customHeight="1">
      <c r="A622" s="1041" t="s">
        <v>497</v>
      </c>
      <c r="B622" s="1042"/>
      <c r="C622" s="1042"/>
      <c r="D622" s="1042"/>
      <c r="E622" s="1042"/>
      <c r="F622" s="1043"/>
      <c r="G622" s="1044"/>
      <c r="H622" s="1042"/>
      <c r="I622" s="1042"/>
      <c r="J622" s="1042"/>
      <c r="K622" s="1042"/>
      <c r="L622" s="1042"/>
      <c r="M622" s="1042"/>
      <c r="N622" s="1042"/>
      <c r="O622" s="1042"/>
      <c r="P622" s="1042"/>
      <c r="Q622" s="1045"/>
      <c r="R622" s="480"/>
    </row>
    <row r="623" spans="1:18" ht="34.5" customHeight="1">
      <c r="A623" s="741">
        <v>99</v>
      </c>
      <c r="B623" s="71" t="s">
        <v>498</v>
      </c>
      <c r="C623" s="1046" t="s">
        <v>46</v>
      </c>
      <c r="D623" s="73" t="s">
        <v>499</v>
      </c>
      <c r="E623" s="796" t="s">
        <v>48</v>
      </c>
      <c r="F623" s="482" t="s">
        <v>283</v>
      </c>
      <c r="G623" s="151">
        <f>R623*O4</f>
        <v>0.5</v>
      </c>
      <c r="H623" s="185">
        <v>0.40032000000000001</v>
      </c>
      <c r="I623" s="186"/>
      <c r="J623" s="185"/>
      <c r="K623" s="186"/>
      <c r="L623" s="483"/>
      <c r="M623" s="186"/>
      <c r="N623" s="185"/>
      <c r="O623" s="186"/>
      <c r="P623" s="185"/>
      <c r="Q623" s="187"/>
      <c r="R623" s="188">
        <v>0.5</v>
      </c>
    </row>
    <row r="624" spans="1:18" ht="34.5" customHeight="1">
      <c r="A624" s="742"/>
      <c r="B624" s="97" t="s">
        <v>500</v>
      </c>
      <c r="C624" s="1046"/>
      <c r="D624" s="82"/>
      <c r="E624" s="1047"/>
      <c r="F624" s="484" t="s">
        <v>285</v>
      </c>
      <c r="G624" s="84"/>
      <c r="H624" s="485"/>
      <c r="I624" s="185"/>
      <c r="J624" s="191"/>
      <c r="K624" s="185"/>
      <c r="L624" s="191"/>
      <c r="M624" s="185"/>
      <c r="N624" s="191"/>
      <c r="O624" s="185"/>
      <c r="P624" s="191"/>
      <c r="Q624" s="237"/>
      <c r="R624" s="485"/>
    </row>
    <row r="625" spans="1:18" ht="34.5" customHeight="1">
      <c r="A625" s="742"/>
      <c r="B625" s="97" t="s">
        <v>501</v>
      </c>
      <c r="C625" s="1046"/>
      <c r="D625" s="90"/>
      <c r="E625" s="1047"/>
      <c r="F625" s="486" t="s">
        <v>53</v>
      </c>
      <c r="G625" s="114"/>
      <c r="H625" s="185"/>
      <c r="I625" s="192"/>
      <c r="J625" s="185"/>
      <c r="K625" s="192"/>
      <c r="L625" s="185"/>
      <c r="M625" s="192"/>
      <c r="N625" s="185"/>
      <c r="O625" s="192"/>
      <c r="P625" s="185"/>
      <c r="Q625" s="193"/>
      <c r="R625" s="194"/>
    </row>
    <row r="626" spans="1:18" ht="34.5" customHeight="1">
      <c r="A626" s="743"/>
      <c r="B626" s="102" t="s">
        <v>502</v>
      </c>
      <c r="C626" s="1046"/>
      <c r="D626" s="132"/>
      <c r="E626" s="1047"/>
      <c r="F626" s="487"/>
      <c r="G626" s="488"/>
      <c r="H626" s="1048"/>
      <c r="I626" s="1048"/>
      <c r="J626" s="1048"/>
      <c r="K626" s="1048"/>
      <c r="L626" s="1048"/>
      <c r="M626" s="1048"/>
      <c r="N626" s="1048"/>
      <c r="O626" s="1048"/>
      <c r="P626" s="1048"/>
      <c r="Q626" s="1049"/>
      <c r="R626" s="489"/>
    </row>
    <row r="627" spans="1:18" ht="34.5" customHeight="1">
      <c r="A627" s="741">
        <v>100</v>
      </c>
      <c r="B627" s="71" t="s">
        <v>498</v>
      </c>
      <c r="C627" s="1050" t="s">
        <v>46</v>
      </c>
      <c r="D627" s="107" t="s">
        <v>503</v>
      </c>
      <c r="E627" s="1053" t="s">
        <v>48</v>
      </c>
      <c r="F627" s="491" t="s">
        <v>283</v>
      </c>
      <c r="G627" s="151">
        <f>R627*O4</f>
        <v>0.4</v>
      </c>
      <c r="H627" s="492">
        <v>0.64295999999999998</v>
      </c>
      <c r="I627" s="185"/>
      <c r="J627" s="186"/>
      <c r="K627" s="185"/>
      <c r="L627" s="186"/>
      <c r="M627" s="185"/>
      <c r="N627" s="186"/>
      <c r="O627" s="185"/>
      <c r="P627" s="186"/>
      <c r="Q627" s="237"/>
      <c r="R627" s="492">
        <v>0.4</v>
      </c>
    </row>
    <row r="628" spans="1:18" ht="34.5" customHeight="1">
      <c r="A628" s="742"/>
      <c r="B628" s="89" t="s">
        <v>504</v>
      </c>
      <c r="C628" s="1046"/>
      <c r="D628" s="82"/>
      <c r="E628" s="1047"/>
      <c r="F628" s="484" t="s">
        <v>285</v>
      </c>
      <c r="G628" s="114"/>
      <c r="H628" s="185"/>
      <c r="I628" s="191"/>
      <c r="J628" s="185"/>
      <c r="K628" s="191"/>
      <c r="L628" s="185"/>
      <c r="M628" s="191"/>
      <c r="N628" s="185"/>
      <c r="O628" s="191"/>
      <c r="P628" s="185"/>
      <c r="Q628" s="242"/>
      <c r="R628" s="243"/>
    </row>
    <row r="629" spans="1:18" ht="34.5" customHeight="1">
      <c r="A629" s="742"/>
      <c r="B629" s="97" t="s">
        <v>505</v>
      </c>
      <c r="C629" s="1046"/>
      <c r="D629" s="90"/>
      <c r="E629" s="1047"/>
      <c r="F629" s="486" t="s">
        <v>53</v>
      </c>
      <c r="G629" s="493"/>
      <c r="H629" s="494"/>
      <c r="I629" s="185"/>
      <c r="J629" s="192"/>
      <c r="K629" s="185"/>
      <c r="L629" s="192"/>
      <c r="M629" s="185"/>
      <c r="N629" s="192"/>
      <c r="O629" s="185"/>
      <c r="P629" s="192"/>
      <c r="Q629" s="237"/>
      <c r="R629" s="494"/>
    </row>
    <row r="630" spans="1:18" ht="34.5" customHeight="1">
      <c r="A630" s="742"/>
      <c r="B630" s="97" t="s">
        <v>506</v>
      </c>
      <c r="C630" s="1051"/>
      <c r="D630" s="793"/>
      <c r="E630" s="1054"/>
      <c r="F630" s="1057"/>
      <c r="G630" s="114"/>
      <c r="H630" s="800"/>
      <c r="I630" s="800"/>
      <c r="J630" s="800"/>
      <c r="K630" s="800"/>
      <c r="L630" s="800"/>
      <c r="M630" s="800"/>
      <c r="N630" s="800"/>
      <c r="O630" s="800"/>
      <c r="P630" s="800"/>
      <c r="Q630" s="1059"/>
      <c r="R630" s="199"/>
    </row>
    <row r="631" spans="1:18" ht="34.5" customHeight="1">
      <c r="A631" s="742"/>
      <c r="B631" s="97" t="s">
        <v>507</v>
      </c>
      <c r="C631" s="1051"/>
      <c r="D631" s="1056"/>
      <c r="E631" s="1054"/>
      <c r="F631" s="1058"/>
      <c r="H631" s="1060"/>
      <c r="I631" s="1060"/>
      <c r="J631" s="1060"/>
      <c r="K631" s="1060"/>
      <c r="L631" s="1060"/>
      <c r="M631" s="1060"/>
      <c r="N631" s="1060"/>
      <c r="O631" s="1060"/>
      <c r="P631" s="1060"/>
      <c r="Q631" s="1061"/>
    </row>
    <row r="632" spans="1:18" ht="34.5" customHeight="1">
      <c r="A632" s="743"/>
      <c r="B632" s="102" t="s">
        <v>508</v>
      </c>
      <c r="C632" s="1052"/>
      <c r="D632" s="1056"/>
      <c r="E632" s="1055"/>
      <c r="F632" s="1058"/>
      <c r="H632" s="1062"/>
      <c r="I632" s="1060"/>
      <c r="J632" s="1060"/>
      <c r="K632" s="1060"/>
      <c r="L632" s="1060"/>
      <c r="M632" s="1060"/>
      <c r="N632" s="1060"/>
      <c r="O632" s="1060"/>
      <c r="P632" s="1060"/>
      <c r="Q632" s="1061"/>
      <c r="R632" s="497"/>
    </row>
    <row r="633" spans="1:18" ht="34.5" customHeight="1">
      <c r="A633" s="741">
        <v>101</v>
      </c>
      <c r="B633" s="71" t="s">
        <v>509</v>
      </c>
      <c r="C633" s="1046" t="s">
        <v>510</v>
      </c>
      <c r="D633" s="73" t="s">
        <v>511</v>
      </c>
      <c r="E633" s="801" t="s">
        <v>48</v>
      </c>
      <c r="F633" s="491" t="s">
        <v>283</v>
      </c>
      <c r="G633" s="151">
        <f>R633*O4</f>
        <v>1.6</v>
      </c>
      <c r="H633" s="185">
        <v>0.95040000000000002</v>
      </c>
      <c r="I633" s="186"/>
      <c r="J633" s="186"/>
      <c r="K633" s="186"/>
      <c r="L633" s="186"/>
      <c r="M633" s="186"/>
      <c r="N633" s="186"/>
      <c r="O633" s="186"/>
      <c r="P633" s="186"/>
      <c r="Q633" s="187"/>
      <c r="R633" s="188">
        <v>1.6</v>
      </c>
    </row>
    <row r="634" spans="1:18" ht="34.5" customHeight="1">
      <c r="A634" s="742"/>
      <c r="B634" s="97" t="s">
        <v>512</v>
      </c>
      <c r="C634" s="1063"/>
      <c r="D634" s="82"/>
      <c r="E634" s="1056"/>
      <c r="F634" s="484" t="s">
        <v>285</v>
      </c>
      <c r="G634" s="84"/>
      <c r="H634" s="485"/>
      <c r="I634" s="185"/>
      <c r="J634" s="191"/>
      <c r="K634" s="185"/>
      <c r="L634" s="191"/>
      <c r="M634" s="185"/>
      <c r="N634" s="191"/>
      <c r="O634" s="185"/>
      <c r="P634" s="191"/>
      <c r="Q634" s="237"/>
      <c r="R634" s="485"/>
    </row>
    <row r="635" spans="1:18" ht="34.5" customHeight="1">
      <c r="A635" s="742"/>
      <c r="B635" s="89" t="s">
        <v>513</v>
      </c>
      <c r="C635" s="1063"/>
      <c r="D635" s="90"/>
      <c r="E635" s="1056"/>
      <c r="F635" s="486" t="s">
        <v>53</v>
      </c>
      <c r="G635" s="114"/>
      <c r="H635" s="185"/>
      <c r="I635" s="192"/>
      <c r="J635" s="185"/>
      <c r="K635" s="192"/>
      <c r="L635" s="185"/>
      <c r="M635" s="192"/>
      <c r="N635" s="185"/>
      <c r="O635" s="192"/>
      <c r="P635" s="185"/>
      <c r="Q635" s="193"/>
      <c r="R635" s="194"/>
    </row>
    <row r="636" spans="1:18" ht="34.5" customHeight="1">
      <c r="A636" s="742"/>
      <c r="B636" s="89" t="s">
        <v>514</v>
      </c>
      <c r="C636" s="1064"/>
      <c r="D636" s="826"/>
      <c r="E636" s="1056"/>
      <c r="F636" s="1065"/>
      <c r="G636" s="499"/>
      <c r="H636" s="800"/>
      <c r="I636" s="800"/>
      <c r="J636" s="800"/>
      <c r="K636" s="800"/>
      <c r="L636" s="800"/>
      <c r="M636" s="800"/>
      <c r="N636" s="800"/>
      <c r="O636" s="800"/>
      <c r="P636" s="800"/>
      <c r="Q636" s="1059"/>
      <c r="R636" s="199"/>
    </row>
    <row r="637" spans="1:18" ht="34.5" customHeight="1">
      <c r="A637" s="742"/>
      <c r="B637" s="89" t="s">
        <v>515</v>
      </c>
      <c r="C637" s="1063"/>
      <c r="D637" s="1021"/>
      <c r="E637" s="1056"/>
      <c r="F637" s="1066"/>
      <c r="H637" s="1060"/>
      <c r="I637" s="1060"/>
      <c r="J637" s="1060"/>
      <c r="K637" s="1060"/>
      <c r="L637" s="1060"/>
      <c r="M637" s="1060"/>
      <c r="N637" s="1060"/>
      <c r="O637" s="1060"/>
      <c r="P637" s="1060"/>
      <c r="Q637" s="1061"/>
      <c r="R637" s="497"/>
    </row>
    <row r="638" spans="1:18" ht="34.5" customHeight="1">
      <c r="A638" s="824"/>
      <c r="B638" s="89"/>
      <c r="C638" s="1050" t="s">
        <v>510</v>
      </c>
      <c r="D638" s="107" t="s">
        <v>516</v>
      </c>
      <c r="E638" s="1068" t="s">
        <v>48</v>
      </c>
      <c r="F638" s="495" t="s">
        <v>283</v>
      </c>
      <c r="G638" s="114"/>
      <c r="H638" s="492">
        <v>0.42696000000000001</v>
      </c>
      <c r="I638" s="186"/>
      <c r="J638" s="186"/>
      <c r="K638" s="186"/>
      <c r="L638" s="186"/>
      <c r="M638" s="186"/>
      <c r="N638" s="186"/>
      <c r="O638" s="186"/>
      <c r="P638" s="186"/>
      <c r="Q638" s="187"/>
      <c r="R638" s="185">
        <v>1.1000000000000001</v>
      </c>
    </row>
    <row r="639" spans="1:18" ht="34.5" customHeight="1">
      <c r="A639" s="824"/>
      <c r="B639" s="97"/>
      <c r="C639" s="1063"/>
      <c r="D639" s="82"/>
      <c r="E639" s="1056"/>
      <c r="F639" s="484" t="s">
        <v>285</v>
      </c>
      <c r="G639" s="114"/>
      <c r="H639" s="185"/>
      <c r="I639" s="191"/>
      <c r="J639" s="185"/>
      <c r="K639" s="191"/>
      <c r="L639" s="185"/>
      <c r="M639" s="191"/>
      <c r="N639" s="185"/>
      <c r="O639" s="191"/>
      <c r="P639" s="185"/>
      <c r="Q639" s="242"/>
      <c r="R639" s="243"/>
    </row>
    <row r="640" spans="1:18" ht="34.5" customHeight="1">
      <c r="A640" s="824"/>
      <c r="B640" s="89"/>
      <c r="C640" s="1063"/>
      <c r="D640" s="90"/>
      <c r="E640" s="1056"/>
      <c r="F640" s="486" t="s">
        <v>53</v>
      </c>
      <c r="G640" s="493"/>
      <c r="H640" s="494"/>
      <c r="I640" s="185"/>
      <c r="J640" s="192"/>
      <c r="K640" s="185"/>
      <c r="L640" s="192"/>
      <c r="M640" s="185"/>
      <c r="N640" s="192"/>
      <c r="O640" s="185"/>
      <c r="P640" s="192"/>
      <c r="Q640" s="237"/>
      <c r="R640" s="494"/>
    </row>
    <row r="641" spans="1:18" ht="34.5" customHeight="1">
      <c r="A641" s="824"/>
      <c r="B641" s="89"/>
      <c r="C641" s="1064"/>
      <c r="D641" s="793"/>
      <c r="E641" s="1069"/>
      <c r="F641" s="1057"/>
      <c r="G641" s="114"/>
      <c r="H641" s="800"/>
      <c r="I641" s="800"/>
      <c r="J641" s="800"/>
      <c r="K641" s="800"/>
      <c r="L641" s="800"/>
      <c r="M641" s="800"/>
      <c r="N641" s="800"/>
      <c r="O641" s="800"/>
      <c r="P641" s="800"/>
      <c r="Q641" s="1059"/>
      <c r="R641" s="199"/>
    </row>
    <row r="642" spans="1:18" ht="34.5" customHeight="1">
      <c r="A642" s="825"/>
      <c r="B642" s="102"/>
      <c r="C642" s="1067"/>
      <c r="D642" s="1056"/>
      <c r="E642" s="1070"/>
      <c r="F642" s="1058"/>
      <c r="H642" s="1062"/>
      <c r="I642" s="1060"/>
      <c r="J642" s="1060"/>
      <c r="K642" s="1060"/>
      <c r="L642" s="1060"/>
      <c r="M642" s="1060"/>
      <c r="N642" s="1060"/>
      <c r="O642" s="1060"/>
      <c r="P642" s="1060"/>
      <c r="Q642" s="1061"/>
      <c r="R642" s="497"/>
    </row>
    <row r="643" spans="1:18" ht="34.5" customHeight="1">
      <c r="A643" s="741">
        <v>102</v>
      </c>
      <c r="B643" s="71" t="s">
        <v>517</v>
      </c>
      <c r="C643" s="1046" t="s">
        <v>510</v>
      </c>
      <c r="D643" s="73"/>
      <c r="E643" s="796" t="s">
        <v>99</v>
      </c>
      <c r="F643" s="491" t="s">
        <v>283</v>
      </c>
      <c r="G643" s="114"/>
      <c r="H643" s="185"/>
      <c r="I643" s="186"/>
      <c r="J643" s="186"/>
      <c r="K643" s="186"/>
      <c r="L643" s="186"/>
      <c r="M643" s="186"/>
      <c r="N643" s="186"/>
      <c r="O643" s="186"/>
      <c r="P643" s="186"/>
      <c r="Q643" s="187"/>
      <c r="R643" s="188"/>
    </row>
    <row r="644" spans="1:18" ht="34.5" customHeight="1">
      <c r="A644" s="742"/>
      <c r="B644" s="97" t="s">
        <v>518</v>
      </c>
      <c r="C644" s="1063"/>
      <c r="D644" s="82"/>
      <c r="E644" s="1060"/>
      <c r="F644" s="484" t="s">
        <v>285</v>
      </c>
      <c r="G644" s="84"/>
      <c r="H644" s="485"/>
      <c r="I644" s="185"/>
      <c r="J644" s="191"/>
      <c r="K644" s="185"/>
      <c r="L644" s="191"/>
      <c r="M644" s="185"/>
      <c r="N644" s="191"/>
      <c r="O644" s="185"/>
      <c r="P644" s="191"/>
      <c r="Q644" s="237"/>
      <c r="R644" s="485"/>
    </row>
    <row r="645" spans="1:18" ht="34.5" customHeight="1">
      <c r="A645" s="742"/>
      <c r="B645" s="89" t="s">
        <v>519</v>
      </c>
      <c r="C645" s="1063"/>
      <c r="D645" s="90" t="s">
        <v>520</v>
      </c>
      <c r="E645" s="1060"/>
      <c r="F645" s="500" t="s">
        <v>53</v>
      </c>
      <c r="G645" s="151">
        <f>R645*O4</f>
        <v>1.2</v>
      </c>
      <c r="H645" s="494"/>
      <c r="I645" s="192"/>
      <c r="J645" s="192"/>
      <c r="K645" s="192"/>
      <c r="L645" s="192"/>
      <c r="M645" s="192"/>
      <c r="N645" s="192"/>
      <c r="O645" s="192">
        <v>1.34856</v>
      </c>
      <c r="P645" s="192"/>
      <c r="Q645" s="193"/>
      <c r="R645" s="494">
        <v>1.2</v>
      </c>
    </row>
    <row r="646" spans="1:18" ht="34.5" customHeight="1">
      <c r="A646" s="742"/>
      <c r="B646" s="89" t="s">
        <v>521</v>
      </c>
      <c r="C646" s="1064"/>
      <c r="D646" s="71"/>
      <c r="E646" s="1060"/>
      <c r="F646" s="146"/>
      <c r="G646" s="114"/>
      <c r="H646" s="185"/>
      <c r="I646" s="185"/>
      <c r="J646" s="185"/>
      <c r="K646" s="185"/>
      <c r="L646" s="185"/>
      <c r="M646" s="185"/>
      <c r="N646" s="185"/>
      <c r="O646" s="185"/>
      <c r="P646" s="185"/>
      <c r="Q646" s="237"/>
      <c r="R646" s="199"/>
    </row>
    <row r="647" spans="1:18" ht="34.5" customHeight="1">
      <c r="A647" s="743"/>
      <c r="B647" s="102" t="s">
        <v>522</v>
      </c>
      <c r="C647" s="1063"/>
      <c r="D647" s="102"/>
      <c r="E647" s="1060"/>
      <c r="F647" s="501"/>
      <c r="G647" s="114"/>
      <c r="H647" s="185"/>
      <c r="I647" s="185"/>
      <c r="J647" s="185"/>
      <c r="K647" s="185"/>
      <c r="L647" s="185"/>
      <c r="M647" s="185"/>
      <c r="N647" s="185"/>
      <c r="O647" s="185"/>
      <c r="P647" s="185"/>
      <c r="Q647" s="237"/>
      <c r="R647" s="238"/>
    </row>
    <row r="648" spans="1:18" ht="34.5" customHeight="1">
      <c r="A648" s="741">
        <v>103</v>
      </c>
      <c r="B648" s="71" t="s">
        <v>523</v>
      </c>
      <c r="C648" s="1050" t="s">
        <v>524</v>
      </c>
      <c r="D648" s="107" t="s">
        <v>525</v>
      </c>
      <c r="E648" s="841" t="s">
        <v>48</v>
      </c>
      <c r="F648" s="108" t="s">
        <v>283</v>
      </c>
      <c r="G648" s="151">
        <f>R648*O4</f>
        <v>1.2</v>
      </c>
      <c r="H648" s="240">
        <v>0.63439999999999996</v>
      </c>
      <c r="I648" s="186"/>
      <c r="J648" s="186"/>
      <c r="K648" s="186"/>
      <c r="L648" s="186"/>
      <c r="M648" s="186"/>
      <c r="N648" s="186"/>
      <c r="O648" s="186"/>
      <c r="P648" s="186"/>
      <c r="Q648" s="187"/>
      <c r="R648" s="240">
        <v>1.2</v>
      </c>
    </row>
    <row r="649" spans="1:18" ht="34.5" customHeight="1">
      <c r="A649" s="824"/>
      <c r="B649" s="89"/>
      <c r="C649" s="1063"/>
      <c r="D649" s="82"/>
      <c r="E649" s="1047"/>
      <c r="F649" s="113" t="s">
        <v>285</v>
      </c>
      <c r="G649" s="114"/>
      <c r="H649" s="185"/>
      <c r="I649" s="191"/>
      <c r="J649" s="185"/>
      <c r="K649" s="191"/>
      <c r="L649" s="185"/>
      <c r="M649" s="191"/>
      <c r="N649" s="185"/>
      <c r="O649" s="191"/>
      <c r="P649" s="185"/>
      <c r="Q649" s="242"/>
      <c r="R649" s="243"/>
    </row>
    <row r="650" spans="1:18" ht="34.5" customHeight="1">
      <c r="A650" s="824"/>
      <c r="B650" s="89"/>
      <c r="C650" s="1063"/>
      <c r="D650" s="90"/>
      <c r="E650" s="1047"/>
      <c r="F650" s="116" t="s">
        <v>53</v>
      </c>
      <c r="G650" s="117"/>
      <c r="H650" s="502"/>
      <c r="I650" s="185"/>
      <c r="J650" s="192"/>
      <c r="K650" s="185"/>
      <c r="L650" s="192"/>
      <c r="M650" s="185"/>
      <c r="N650" s="192"/>
      <c r="O650" s="185"/>
      <c r="P650" s="192"/>
      <c r="Q650" s="185"/>
      <c r="R650" s="502"/>
    </row>
    <row r="651" spans="1:18" ht="34.5" customHeight="1">
      <c r="A651" s="824"/>
      <c r="B651" s="89"/>
      <c r="C651" s="1063"/>
      <c r="D651" s="71"/>
      <c r="E651" s="1047"/>
      <c r="F651" s="98"/>
      <c r="G651" s="144"/>
      <c r="H651" s="799"/>
      <c r="I651" s="800"/>
      <c r="J651" s="800"/>
      <c r="K651" s="800"/>
      <c r="L651" s="800"/>
      <c r="M651" s="800"/>
      <c r="N651" s="800"/>
      <c r="O651" s="800"/>
      <c r="P651" s="800"/>
      <c r="Q651" s="800"/>
      <c r="R651" s="503"/>
    </row>
    <row r="652" spans="1:18" ht="34.5" customHeight="1">
      <c r="A652" s="504"/>
      <c r="B652" s="505"/>
      <c r="C652" s="506"/>
      <c r="D652" s="507"/>
      <c r="E652" s="508"/>
      <c r="F652" s="509"/>
      <c r="G652" s="510"/>
      <c r="H652" s="511"/>
      <c r="I652" s="512"/>
      <c r="J652" s="512"/>
      <c r="K652" s="512"/>
      <c r="L652" s="512"/>
      <c r="M652" s="512"/>
      <c r="N652" s="512"/>
      <c r="O652" s="512"/>
      <c r="P652" s="512"/>
      <c r="Q652" s="512"/>
      <c r="R652" s="511"/>
    </row>
    <row r="653" spans="1:18" ht="34.5" customHeight="1">
      <c r="A653" s="848">
        <v>104</v>
      </c>
      <c r="B653" s="513" t="s">
        <v>526</v>
      </c>
      <c r="C653" s="1072" t="s">
        <v>510</v>
      </c>
      <c r="D653" s="205" t="s">
        <v>527</v>
      </c>
      <c r="E653" s="1074" t="s">
        <v>48</v>
      </c>
      <c r="F653" s="206" t="s">
        <v>283</v>
      </c>
      <c r="G653" s="151">
        <f>R653*O4</f>
        <v>0.4</v>
      </c>
      <c r="H653" s="514">
        <v>0.17856</v>
      </c>
      <c r="I653" s="515"/>
      <c r="J653" s="516"/>
      <c r="K653" s="515"/>
      <c r="L653" s="516"/>
      <c r="M653" s="515"/>
      <c r="N653" s="516"/>
      <c r="O653" s="515"/>
      <c r="P653" s="516"/>
      <c r="Q653" s="515"/>
      <c r="R653" s="514">
        <v>0.4</v>
      </c>
    </row>
    <row r="654" spans="1:18" ht="34.5" customHeight="1">
      <c r="A654" s="824"/>
      <c r="B654" s="89" t="s">
        <v>528</v>
      </c>
      <c r="C654" s="1063"/>
      <c r="D654" s="82"/>
      <c r="E654" s="1047"/>
      <c r="F654" s="113" t="s">
        <v>285</v>
      </c>
      <c r="G654" s="114"/>
      <c r="H654" s="185"/>
      <c r="I654" s="191"/>
      <c r="J654" s="185"/>
      <c r="K654" s="191"/>
      <c r="L654" s="185"/>
      <c r="M654" s="191"/>
      <c r="N654" s="185"/>
      <c r="O654" s="191"/>
      <c r="P654" s="185"/>
      <c r="Q654" s="242"/>
      <c r="R654" s="243"/>
    </row>
    <row r="655" spans="1:18" ht="34.5" customHeight="1">
      <c r="A655" s="824"/>
      <c r="B655" s="89"/>
      <c r="C655" s="1063"/>
      <c r="D655" s="90"/>
      <c r="E655" s="1047"/>
      <c r="F655" s="116" t="s">
        <v>53</v>
      </c>
      <c r="G655" s="117"/>
      <c r="H655" s="502"/>
      <c r="I655" s="185"/>
      <c r="J655" s="192"/>
      <c r="K655" s="185"/>
      <c r="L655" s="192"/>
      <c r="M655" s="185"/>
      <c r="N655" s="192"/>
      <c r="O655" s="185"/>
      <c r="P655" s="192"/>
      <c r="Q655" s="185"/>
      <c r="R655" s="502"/>
    </row>
    <row r="656" spans="1:18" ht="34.5" customHeight="1">
      <c r="A656" s="1071"/>
      <c r="B656" s="517"/>
      <c r="C656" s="1073"/>
      <c r="D656" s="518"/>
      <c r="E656" s="1075"/>
      <c r="F656" s="264"/>
      <c r="G656" s="265"/>
      <c r="H656" s="1076"/>
      <c r="I656" s="1077"/>
      <c r="J656" s="1077"/>
      <c r="K656" s="1077"/>
      <c r="L656" s="1077"/>
      <c r="M656" s="1077"/>
      <c r="N656" s="1077"/>
      <c r="O656" s="1077"/>
      <c r="P656" s="1077"/>
      <c r="Q656" s="1077"/>
      <c r="R656" s="503"/>
    </row>
    <row r="657" spans="1:18" ht="34.5" customHeight="1">
      <c r="A657" s="742">
        <v>105</v>
      </c>
      <c r="B657" s="89" t="s">
        <v>529</v>
      </c>
      <c r="C657" s="1051" t="s">
        <v>510</v>
      </c>
      <c r="D657" s="107"/>
      <c r="E657" s="1078" t="s">
        <v>99</v>
      </c>
      <c r="F657" s="108" t="s">
        <v>283</v>
      </c>
      <c r="G657" s="114"/>
      <c r="H657" s="519"/>
      <c r="I657" s="185"/>
      <c r="J657" s="232"/>
      <c r="K657" s="185"/>
      <c r="L657" s="232"/>
      <c r="M657" s="185"/>
      <c r="N657" s="232"/>
      <c r="O657" s="185"/>
      <c r="P657" s="232"/>
      <c r="Q657" s="237"/>
      <c r="R657" s="520"/>
    </row>
    <row r="658" spans="1:18" ht="34.5" customHeight="1">
      <c r="A658" s="742"/>
      <c r="B658" s="89" t="s">
        <v>530</v>
      </c>
      <c r="C658" s="1046"/>
      <c r="D658" s="82"/>
      <c r="E658" s="1047"/>
      <c r="F658" s="484" t="s">
        <v>285</v>
      </c>
      <c r="G658" s="114"/>
      <c r="H658" s="185"/>
      <c r="I658" s="191"/>
      <c r="J658" s="185"/>
      <c r="K658" s="191"/>
      <c r="L658" s="185"/>
      <c r="M658" s="191"/>
      <c r="N658" s="185"/>
      <c r="O658" s="191"/>
      <c r="P658" s="185"/>
      <c r="Q658" s="242"/>
      <c r="R658" s="243"/>
    </row>
    <row r="659" spans="1:18" ht="34.5" customHeight="1">
      <c r="A659" s="742"/>
      <c r="B659" s="89" t="s">
        <v>531</v>
      </c>
      <c r="C659" s="1046"/>
      <c r="D659" s="90" t="s">
        <v>532</v>
      </c>
      <c r="E659" s="1047"/>
      <c r="F659" s="500" t="s">
        <v>53</v>
      </c>
      <c r="G659" s="151">
        <f>R659*O4</f>
        <v>1.2</v>
      </c>
      <c r="H659" s="521"/>
      <c r="I659" s="185"/>
      <c r="J659" s="192"/>
      <c r="K659" s="185"/>
      <c r="L659" s="192"/>
      <c r="M659" s="185"/>
      <c r="N659" s="192"/>
      <c r="O659" s="185">
        <v>1.1199600000000001</v>
      </c>
      <c r="P659" s="192"/>
      <c r="Q659" s="237"/>
      <c r="R659" s="185">
        <v>1.2</v>
      </c>
    </row>
    <row r="660" spans="1:18" ht="34.5" customHeight="1">
      <c r="A660" s="743"/>
      <c r="B660" s="102" t="s">
        <v>533</v>
      </c>
      <c r="C660" s="1046"/>
      <c r="D660" s="132"/>
      <c r="E660" s="1079"/>
      <c r="F660" s="108"/>
      <c r="G660" s="114"/>
      <c r="H660" s="1080"/>
      <c r="I660" s="1048"/>
      <c r="J660" s="1048"/>
      <c r="K660" s="1048"/>
      <c r="L660" s="1048"/>
      <c r="M660" s="1048"/>
      <c r="N660" s="1048"/>
      <c r="O660" s="1048"/>
      <c r="P660" s="1048"/>
      <c r="Q660" s="1048"/>
      <c r="R660" s="522"/>
    </row>
    <row r="661" spans="1:18" ht="34.5" customHeight="1">
      <c r="A661" s="741">
        <v>106</v>
      </c>
      <c r="B661" s="71" t="s">
        <v>534</v>
      </c>
      <c r="C661" s="1050" t="s">
        <v>524</v>
      </c>
      <c r="D661" s="107"/>
      <c r="E661" s="841" t="s">
        <v>99</v>
      </c>
      <c r="F661" s="124" t="s">
        <v>283</v>
      </c>
      <c r="G661" s="114"/>
      <c r="H661" s="185"/>
      <c r="I661" s="186"/>
      <c r="J661" s="185"/>
      <c r="K661" s="186"/>
      <c r="L661" s="185"/>
      <c r="M661" s="186"/>
      <c r="N661" s="185"/>
      <c r="O661" s="186"/>
      <c r="P661" s="185"/>
      <c r="Q661" s="187"/>
      <c r="R661" s="188"/>
    </row>
    <row r="662" spans="1:18" ht="34.5" customHeight="1">
      <c r="A662" s="824"/>
      <c r="B662" s="89" t="s">
        <v>535</v>
      </c>
      <c r="C662" s="1063"/>
      <c r="D662" s="82"/>
      <c r="E662" s="1047"/>
      <c r="F662" s="113" t="s">
        <v>285</v>
      </c>
      <c r="G662" s="127"/>
      <c r="H662" s="190"/>
      <c r="I662" s="185"/>
      <c r="J662" s="191"/>
      <c r="K662" s="185"/>
      <c r="L662" s="191"/>
      <c r="M662" s="185"/>
      <c r="N662" s="191"/>
      <c r="O662" s="185"/>
      <c r="P662" s="191"/>
      <c r="Q662" s="185"/>
      <c r="R662" s="190"/>
    </row>
    <row r="663" spans="1:18" ht="34.5" customHeight="1">
      <c r="A663" s="824"/>
      <c r="B663" s="89" t="s">
        <v>536</v>
      </c>
      <c r="C663" s="1063"/>
      <c r="D663" s="90" t="s">
        <v>537</v>
      </c>
      <c r="E663" s="1047"/>
      <c r="F663" s="116" t="s">
        <v>53</v>
      </c>
      <c r="G663" s="151">
        <f>R663*O4</f>
        <v>0.6</v>
      </c>
      <c r="I663" s="192"/>
      <c r="J663" s="185"/>
      <c r="K663" s="192"/>
      <c r="L663" s="185"/>
      <c r="M663" s="192"/>
      <c r="N663" s="185"/>
      <c r="O663" s="192">
        <v>0.50775000000000003</v>
      </c>
      <c r="P663" s="185"/>
      <c r="Q663" s="193"/>
      <c r="R663" s="192">
        <v>0.6</v>
      </c>
    </row>
    <row r="664" spans="1:18" ht="34.5" customHeight="1">
      <c r="A664" s="825"/>
      <c r="B664" s="102" t="s">
        <v>538</v>
      </c>
      <c r="C664" s="1063"/>
      <c r="D664" s="132"/>
      <c r="E664" s="1047"/>
      <c r="F664" s="174"/>
      <c r="G664" s="175"/>
      <c r="H664" s="1080"/>
      <c r="I664" s="1048"/>
      <c r="J664" s="1048"/>
      <c r="K664" s="1048"/>
      <c r="L664" s="1048"/>
      <c r="M664" s="1048"/>
      <c r="N664" s="1048"/>
      <c r="O664" s="1048"/>
      <c r="P664" s="1048"/>
      <c r="Q664" s="1048"/>
      <c r="R664" s="522"/>
    </row>
    <row r="665" spans="1:18" ht="34.5" customHeight="1">
      <c r="A665" s="741">
        <v>107</v>
      </c>
      <c r="B665" s="71" t="s">
        <v>539</v>
      </c>
      <c r="C665" s="1050" t="s">
        <v>510</v>
      </c>
      <c r="D665" s="107"/>
      <c r="E665" s="841" t="s">
        <v>99</v>
      </c>
      <c r="F665" s="108" t="s">
        <v>283</v>
      </c>
      <c r="G665" s="114"/>
      <c r="H665" s="240"/>
      <c r="I665" s="185"/>
      <c r="J665" s="186"/>
      <c r="K665" s="185"/>
      <c r="L665" s="186"/>
      <c r="M665" s="185"/>
      <c r="N665" s="186"/>
      <c r="O665" s="185"/>
      <c r="P665" s="186"/>
      <c r="Q665" s="185"/>
      <c r="R665" s="240"/>
    </row>
    <row r="666" spans="1:18" ht="34.5" customHeight="1">
      <c r="A666" s="824"/>
      <c r="B666" s="89" t="s">
        <v>535</v>
      </c>
      <c r="C666" s="1063"/>
      <c r="D666" s="82"/>
      <c r="E666" s="1047"/>
      <c r="F666" s="113" t="s">
        <v>285</v>
      </c>
      <c r="G666" s="114"/>
      <c r="H666" s="185"/>
      <c r="I666" s="191"/>
      <c r="J666" s="185"/>
      <c r="K666" s="191"/>
      <c r="L666" s="185"/>
      <c r="M666" s="191"/>
      <c r="N666" s="185"/>
      <c r="O666" s="191"/>
      <c r="P666" s="185"/>
      <c r="Q666" s="242"/>
      <c r="R666" s="243"/>
    </row>
    <row r="667" spans="1:18" ht="34.5" customHeight="1">
      <c r="A667" s="824"/>
      <c r="B667" s="89" t="s">
        <v>540</v>
      </c>
      <c r="C667" s="1063"/>
      <c r="D667" s="90" t="s">
        <v>541</v>
      </c>
      <c r="E667" s="1047"/>
      <c r="F667" s="116" t="s">
        <v>53</v>
      </c>
      <c r="G667" s="151">
        <f>R667*O4</f>
        <v>0.5</v>
      </c>
      <c r="H667" s="502"/>
      <c r="I667" s="185"/>
      <c r="J667" s="192"/>
      <c r="K667" s="185"/>
      <c r="L667" s="192"/>
      <c r="M667" s="185"/>
      <c r="N667" s="192"/>
      <c r="O667" s="185">
        <v>0.31819999999999998</v>
      </c>
      <c r="P667" s="192"/>
      <c r="Q667" s="185"/>
      <c r="R667" s="185">
        <v>0.5</v>
      </c>
    </row>
    <row r="668" spans="1:18" ht="34.5" customHeight="1">
      <c r="A668" s="825"/>
      <c r="B668" s="102" t="s">
        <v>538</v>
      </c>
      <c r="C668" s="1063"/>
      <c r="D668" s="132"/>
      <c r="E668" s="1047"/>
      <c r="F668" s="174"/>
      <c r="G668" s="144"/>
      <c r="H668" s="1076"/>
      <c r="I668" s="1077"/>
      <c r="J668" s="1077"/>
      <c r="K668" s="1077"/>
      <c r="L668" s="1077"/>
      <c r="M668" s="1077"/>
      <c r="N668" s="1077"/>
      <c r="O668" s="1077"/>
      <c r="P668" s="1077"/>
      <c r="Q668" s="1077"/>
      <c r="R668" s="503"/>
    </row>
    <row r="669" spans="1:18" ht="34.5" hidden="1" customHeight="1">
      <c r="A669" s="1081" t="s">
        <v>542</v>
      </c>
      <c r="B669" s="1082"/>
      <c r="C669" s="1082"/>
      <c r="D669" s="1082"/>
      <c r="E669" s="1083"/>
      <c r="F669" s="523">
        <f t="shared" ref="F669:F671" si="140">SUM(H669:Q669)</f>
        <v>3.2335999999999996</v>
      </c>
      <c r="G669" s="524"/>
      <c r="H669" s="525">
        <f t="shared" ref="H669:H671" si="141">H623+H627+H633+H638+H643+H648+H653+H657+H661+H665</f>
        <v>3.2335999999999996</v>
      </c>
      <c r="I669" s="526">
        <f t="shared" ref="I669:I671" si="142">I623+I627+I633+I638+I643+I648+I653+I657+I661+I665</f>
        <v>0</v>
      </c>
      <c r="J669" s="525">
        <f t="shared" ref="J669:J671" si="143">J623+J627+J633+J638+J643+J648+J653+J657+J661+J665</f>
        <v>0</v>
      </c>
      <c r="K669" s="526">
        <f t="shared" ref="K669:K671" si="144">K623+K627+K633+K638+K643+K648+K653+K657+K661+K665</f>
        <v>0</v>
      </c>
      <c r="L669" s="525">
        <f t="shared" ref="L669:L671" si="145">L623+L627+L633+L638+L643+L648+L653+L657+L661+L665</f>
        <v>0</v>
      </c>
      <c r="M669" s="526">
        <f t="shared" ref="M669:M671" si="146">M623+M627+M633+M638+M643+M648+M653+M657+M661+M665</f>
        <v>0</v>
      </c>
      <c r="N669" s="525">
        <f t="shared" ref="N669:N671" si="147">N623+N627+N633+N638+N643+N648+N653+N657+N661+N665</f>
        <v>0</v>
      </c>
      <c r="O669" s="526">
        <f t="shared" ref="O669:O671" si="148">O623+O627+O633+O638+O643+O648+O653+O657+O661+O665</f>
        <v>0</v>
      </c>
      <c r="P669" s="525">
        <f t="shared" ref="P669:P671" si="149">P623+P627+P633+P638+P643+P648+P653+P657+P661+P665</f>
        <v>0</v>
      </c>
      <c r="Q669" s="526">
        <f t="shared" ref="Q669:Q671" si="150">Q623+Q627+Q633+Q638+Q643+Q648+Q653+Q657+Q661+Q665</f>
        <v>0</v>
      </c>
      <c r="R669" s="527"/>
    </row>
    <row r="670" spans="1:18" ht="34.5" hidden="1" customHeight="1">
      <c r="A670" s="1084" t="s">
        <v>543</v>
      </c>
      <c r="B670" s="1085"/>
      <c r="C670" s="1085"/>
      <c r="D670" s="1085"/>
      <c r="E670" s="1086"/>
      <c r="F670" s="528">
        <f t="shared" si="140"/>
        <v>0</v>
      </c>
      <c r="G670" s="529"/>
      <c r="H670" s="526">
        <f t="shared" si="141"/>
        <v>0</v>
      </c>
      <c r="I670" s="525">
        <f t="shared" si="142"/>
        <v>0</v>
      </c>
      <c r="J670" s="526">
        <f t="shared" si="143"/>
        <v>0</v>
      </c>
      <c r="K670" s="525">
        <f t="shared" si="144"/>
        <v>0</v>
      </c>
      <c r="L670" s="526">
        <f t="shared" si="145"/>
        <v>0</v>
      </c>
      <c r="M670" s="525">
        <f t="shared" si="146"/>
        <v>0</v>
      </c>
      <c r="N670" s="526">
        <f t="shared" si="147"/>
        <v>0</v>
      </c>
      <c r="O670" s="525">
        <f t="shared" si="148"/>
        <v>0</v>
      </c>
      <c r="P670" s="526">
        <f t="shared" si="149"/>
        <v>0</v>
      </c>
      <c r="Q670" s="530">
        <f t="shared" si="150"/>
        <v>0</v>
      </c>
      <c r="R670" s="526"/>
    </row>
    <row r="671" spans="1:18" ht="34.5" hidden="1" customHeight="1">
      <c r="A671" s="1087" t="s">
        <v>544</v>
      </c>
      <c r="B671" s="1088"/>
      <c r="C671" s="1088"/>
      <c r="D671" s="1088"/>
      <c r="E671" s="1089"/>
      <c r="F671" s="531">
        <f t="shared" si="140"/>
        <v>3.29447</v>
      </c>
      <c r="G671" s="524"/>
      <c r="H671" s="525">
        <f t="shared" si="141"/>
        <v>0</v>
      </c>
      <c r="I671" s="526">
        <f t="shared" si="142"/>
        <v>0</v>
      </c>
      <c r="J671" s="525">
        <f t="shared" si="143"/>
        <v>0</v>
      </c>
      <c r="K671" s="526">
        <f t="shared" si="144"/>
        <v>0</v>
      </c>
      <c r="L671" s="525">
        <f t="shared" si="145"/>
        <v>0</v>
      </c>
      <c r="M671" s="526">
        <f t="shared" si="146"/>
        <v>0</v>
      </c>
      <c r="N671" s="525">
        <f t="shared" si="147"/>
        <v>0</v>
      </c>
      <c r="O671" s="526">
        <f t="shared" si="148"/>
        <v>3.29447</v>
      </c>
      <c r="P671" s="525">
        <f t="shared" si="149"/>
        <v>0</v>
      </c>
      <c r="Q671" s="526">
        <f t="shared" si="150"/>
        <v>0</v>
      </c>
      <c r="R671" s="527"/>
    </row>
    <row r="672" spans="1:18" ht="34.5" hidden="1" customHeight="1">
      <c r="A672" s="1090" t="s">
        <v>545</v>
      </c>
      <c r="B672" s="1091"/>
      <c r="C672" s="1091"/>
      <c r="D672" s="1091"/>
      <c r="E672" s="1092"/>
      <c r="F672" s="532">
        <f>SUM(F669:F670)</f>
        <v>3.2335999999999996</v>
      </c>
      <c r="G672" s="533"/>
      <c r="H672" s="534">
        <f t="shared" ref="H672:Q672" si="151">SUM(H669:H670)</f>
        <v>3.2335999999999996</v>
      </c>
      <c r="I672" s="534">
        <f t="shared" si="151"/>
        <v>0</v>
      </c>
      <c r="J672" s="534">
        <f t="shared" si="151"/>
        <v>0</v>
      </c>
      <c r="K672" s="534">
        <f t="shared" si="151"/>
        <v>0</v>
      </c>
      <c r="L672" s="534">
        <f t="shared" si="151"/>
        <v>0</v>
      </c>
      <c r="M672" s="534">
        <f t="shared" si="151"/>
        <v>0</v>
      </c>
      <c r="N672" s="534">
        <f t="shared" si="151"/>
        <v>0</v>
      </c>
      <c r="O672" s="534">
        <f t="shared" si="151"/>
        <v>0</v>
      </c>
      <c r="P672" s="534">
        <f t="shared" si="151"/>
        <v>0</v>
      </c>
      <c r="Q672" s="535">
        <f t="shared" si="151"/>
        <v>0</v>
      </c>
      <c r="R672" s="536"/>
    </row>
    <row r="673" spans="1:18" ht="34.5" hidden="1" customHeight="1">
      <c r="A673" s="1093" t="s">
        <v>546</v>
      </c>
      <c r="B673" s="1094"/>
      <c r="C673" s="1094"/>
      <c r="D673" s="1094"/>
      <c r="E673" s="1095"/>
      <c r="F673" s="538">
        <f>SUM(F669:F671)</f>
        <v>6.5280699999999996</v>
      </c>
      <c r="G673" s="538"/>
      <c r="H673" s="538">
        <f t="shared" ref="H673:Q673" si="152">SUM(H669:H671)</f>
        <v>3.2335999999999996</v>
      </c>
      <c r="I673" s="538">
        <f t="shared" si="152"/>
        <v>0</v>
      </c>
      <c r="J673" s="538">
        <f t="shared" si="152"/>
        <v>0</v>
      </c>
      <c r="K673" s="538">
        <f t="shared" si="152"/>
        <v>0</v>
      </c>
      <c r="L673" s="538">
        <f t="shared" si="152"/>
        <v>0</v>
      </c>
      <c r="M673" s="538">
        <f t="shared" si="152"/>
        <v>0</v>
      </c>
      <c r="N673" s="538">
        <f t="shared" si="152"/>
        <v>0</v>
      </c>
      <c r="O673" s="538">
        <f t="shared" si="152"/>
        <v>3.29447</v>
      </c>
      <c r="P673" s="538">
        <f t="shared" si="152"/>
        <v>0</v>
      </c>
      <c r="Q673" s="539">
        <f t="shared" si="152"/>
        <v>0</v>
      </c>
      <c r="R673" s="538"/>
    </row>
    <row r="674" spans="1:18" ht="34.5" hidden="1" customHeight="1">
      <c r="A674" s="1096"/>
      <c r="B674" s="1097"/>
      <c r="C674" s="1097"/>
      <c r="D674" s="1097"/>
      <c r="E674" s="1097"/>
      <c r="F674" s="1097"/>
      <c r="G674" s="1098"/>
      <c r="H674" s="1099"/>
      <c r="I674" s="1099"/>
      <c r="J674" s="1099"/>
      <c r="K674" s="1099"/>
      <c r="L674" s="1099"/>
      <c r="M674" s="1099"/>
      <c r="N674" s="1099"/>
      <c r="O674" s="1099"/>
      <c r="P674" s="1099"/>
      <c r="Q674" s="1100"/>
      <c r="R674" s="540"/>
    </row>
    <row r="675" spans="1:18" ht="34.5" customHeight="1">
      <c r="A675" s="1101" t="s">
        <v>547</v>
      </c>
      <c r="B675" s="1101"/>
      <c r="C675" s="1101"/>
      <c r="D675" s="1101"/>
      <c r="E675" s="1101"/>
      <c r="F675" s="1101"/>
      <c r="G675" s="541"/>
      <c r="H675" s="525">
        <f t="shared" ref="H675:H677" si="153">H669</f>
        <v>3.2335999999999996</v>
      </c>
      <c r="I675" s="542">
        <f t="shared" ref="I675:I676" si="154">SUM(I669,H675)</f>
        <v>3.2335999999999996</v>
      </c>
      <c r="J675" s="525">
        <f t="shared" ref="J675:J676" si="155">SUM(J669,I675)</f>
        <v>3.2335999999999996</v>
      </c>
      <c r="K675" s="542">
        <f t="shared" ref="K675:K676" si="156">SUM(K669,J675)</f>
        <v>3.2335999999999996</v>
      </c>
      <c r="L675" s="525">
        <f t="shared" ref="L675:L676" si="157">SUM(L669,K675)</f>
        <v>3.2335999999999996</v>
      </c>
      <c r="M675" s="542">
        <f t="shared" ref="M675:M676" si="158">SUM(M669,L675)</f>
        <v>3.2335999999999996</v>
      </c>
      <c r="N675" s="525">
        <f t="shared" ref="N675:N676" si="159">SUM(N669,M675)</f>
        <v>3.2335999999999996</v>
      </c>
      <c r="O675" s="542">
        <f t="shared" ref="O675:O676" si="160">SUM(O669,N675)</f>
        <v>3.2335999999999996</v>
      </c>
      <c r="P675" s="525">
        <f t="shared" ref="P675:P676" si="161">SUM(P669,O675)</f>
        <v>3.2335999999999996</v>
      </c>
      <c r="Q675" s="543">
        <f t="shared" ref="Q675:Q679" si="162">SUM(Q669,P675)</f>
        <v>3.2335999999999996</v>
      </c>
      <c r="R675" s="544"/>
    </row>
    <row r="676" spans="1:18" ht="34.5" customHeight="1">
      <c r="A676" s="1101" t="s">
        <v>548</v>
      </c>
      <c r="B676" s="1101"/>
      <c r="C676" s="1101"/>
      <c r="D676" s="1101"/>
      <c r="E676" s="1101"/>
      <c r="F676" s="1101"/>
      <c r="G676" s="541"/>
      <c r="H676" s="545">
        <f t="shared" si="153"/>
        <v>0</v>
      </c>
      <c r="I676" s="525">
        <f t="shared" si="154"/>
        <v>0</v>
      </c>
      <c r="J676" s="542">
        <f t="shared" si="155"/>
        <v>0</v>
      </c>
      <c r="K676" s="525">
        <f t="shared" si="156"/>
        <v>0</v>
      </c>
      <c r="L676" s="542">
        <f t="shared" si="157"/>
        <v>0</v>
      </c>
      <c r="M676" s="525">
        <f t="shared" si="158"/>
        <v>0</v>
      </c>
      <c r="N676" s="542">
        <f t="shared" si="159"/>
        <v>0</v>
      </c>
      <c r="O676" s="525">
        <f t="shared" si="160"/>
        <v>0</v>
      </c>
      <c r="P676" s="542">
        <f t="shared" si="161"/>
        <v>0</v>
      </c>
      <c r="Q676" s="530">
        <f t="shared" si="162"/>
        <v>0</v>
      </c>
      <c r="R676" s="545"/>
    </row>
    <row r="677" spans="1:18" ht="34.5" customHeight="1">
      <c r="A677" s="1102" t="s">
        <v>549</v>
      </c>
      <c r="B677" s="1103"/>
      <c r="C677" s="1103"/>
      <c r="D677" s="1103"/>
      <c r="E677" s="1103"/>
      <c r="F677" s="1104"/>
      <c r="G677" s="541"/>
      <c r="H677" s="525">
        <f t="shared" si="153"/>
        <v>0</v>
      </c>
      <c r="I677" s="542">
        <f t="shared" ref="I677:P677" si="163">I671</f>
        <v>0</v>
      </c>
      <c r="J677" s="525">
        <f t="shared" si="163"/>
        <v>0</v>
      </c>
      <c r="K677" s="542">
        <f t="shared" si="163"/>
        <v>0</v>
      </c>
      <c r="L677" s="525">
        <f t="shared" si="163"/>
        <v>0</v>
      </c>
      <c r="M677" s="542">
        <f t="shared" si="163"/>
        <v>0</v>
      </c>
      <c r="N677" s="525">
        <f t="shared" si="163"/>
        <v>0</v>
      </c>
      <c r="O677" s="542">
        <f t="shared" si="163"/>
        <v>3.29447</v>
      </c>
      <c r="P677" s="525">
        <f t="shared" si="163"/>
        <v>0</v>
      </c>
      <c r="Q677" s="543">
        <f t="shared" si="162"/>
        <v>0</v>
      </c>
      <c r="R677" s="544"/>
    </row>
    <row r="678" spans="1:18" ht="34.5" customHeight="1">
      <c r="A678" s="1090" t="s">
        <v>550</v>
      </c>
      <c r="B678" s="1091"/>
      <c r="C678" s="1091"/>
      <c r="D678" s="1091"/>
      <c r="E678" s="1091"/>
      <c r="F678" s="1092"/>
      <c r="G678" s="546"/>
      <c r="H678" s="532">
        <f>SUM(H675:H676)</f>
        <v>3.2335999999999996</v>
      </c>
      <c r="I678" s="547">
        <f t="shared" ref="I678:I679" si="164">SUM(I672,H678)</f>
        <v>3.2335999999999996</v>
      </c>
      <c r="J678" s="548">
        <f t="shared" ref="J678:J679" si="165">SUM(J672,I678)</f>
        <v>3.2335999999999996</v>
      </c>
      <c r="K678" s="547">
        <f t="shared" ref="K678:K679" si="166">SUM(K672,J678)</f>
        <v>3.2335999999999996</v>
      </c>
      <c r="L678" s="548">
        <f t="shared" ref="L678:L679" si="167">SUM(L672,K678)</f>
        <v>3.2335999999999996</v>
      </c>
      <c r="M678" s="547">
        <f t="shared" ref="M678:M679" si="168">SUM(M672,L678)</f>
        <v>3.2335999999999996</v>
      </c>
      <c r="N678" s="548">
        <f t="shared" ref="N678:N679" si="169">SUM(N672,M678)</f>
        <v>3.2335999999999996</v>
      </c>
      <c r="O678" s="547">
        <f t="shared" ref="O678:O679" si="170">SUM(O672,N678)</f>
        <v>3.2335999999999996</v>
      </c>
      <c r="P678" s="548">
        <f t="shared" ref="P678:P679" si="171">SUM(P672,O678)</f>
        <v>3.2335999999999996</v>
      </c>
      <c r="Q678" s="547">
        <f t="shared" si="162"/>
        <v>3.2335999999999996</v>
      </c>
      <c r="R678" s="548"/>
    </row>
    <row r="679" spans="1:18" ht="34.5" customHeight="1">
      <c r="A679" s="1093" t="s">
        <v>551</v>
      </c>
      <c r="B679" s="1094"/>
      <c r="C679" s="1094"/>
      <c r="D679" s="1094"/>
      <c r="E679" s="1094"/>
      <c r="F679" s="1095"/>
      <c r="G679" s="546"/>
      <c r="H679" s="549">
        <f>SUM(H675:H677)</f>
        <v>3.2335999999999996</v>
      </c>
      <c r="I679" s="538">
        <f t="shared" si="164"/>
        <v>3.2335999999999996</v>
      </c>
      <c r="J679" s="550">
        <f t="shared" si="165"/>
        <v>3.2335999999999996</v>
      </c>
      <c r="K679" s="538">
        <f t="shared" si="166"/>
        <v>3.2335999999999996</v>
      </c>
      <c r="L679" s="550">
        <f t="shared" si="167"/>
        <v>3.2335999999999996</v>
      </c>
      <c r="M679" s="538">
        <f t="shared" si="168"/>
        <v>3.2335999999999996</v>
      </c>
      <c r="N679" s="550">
        <f t="shared" si="169"/>
        <v>3.2335999999999996</v>
      </c>
      <c r="O679" s="538">
        <f t="shared" si="170"/>
        <v>6.5280699999999996</v>
      </c>
      <c r="P679" s="550">
        <f t="shared" si="171"/>
        <v>6.5280699999999996</v>
      </c>
      <c r="Q679" s="539">
        <f t="shared" si="162"/>
        <v>6.5280699999999996</v>
      </c>
      <c r="R679" s="538"/>
    </row>
    <row r="680" spans="1:18" ht="34.5" customHeight="1">
      <c r="A680" s="1105"/>
      <c r="B680" s="1106"/>
      <c r="C680" s="1106"/>
      <c r="D680" s="1106"/>
      <c r="E680" s="1106"/>
      <c r="F680" s="1106"/>
      <c r="G680" s="1107"/>
      <c r="H680" s="1106"/>
      <c r="I680" s="1106"/>
      <c r="J680" s="1106"/>
      <c r="K680" s="1106"/>
      <c r="L680" s="1106"/>
      <c r="M680" s="1106"/>
      <c r="N680" s="1106"/>
      <c r="O680" s="1106"/>
      <c r="P680" s="1106"/>
      <c r="Q680" s="1108"/>
      <c r="R680" s="551"/>
    </row>
    <row r="681" spans="1:18" ht="34.5" customHeight="1">
      <c r="A681" s="1041" t="s">
        <v>552</v>
      </c>
      <c r="B681" s="1042"/>
      <c r="C681" s="1042"/>
      <c r="D681" s="1042"/>
      <c r="E681" s="1042"/>
      <c r="F681" s="1042"/>
      <c r="G681" s="1109"/>
      <c r="H681" s="1042"/>
      <c r="I681" s="1042"/>
      <c r="J681" s="1042"/>
      <c r="K681" s="1042"/>
      <c r="L681" s="1042"/>
      <c r="M681" s="1042"/>
      <c r="N681" s="1042"/>
      <c r="O681" s="1042"/>
      <c r="P681" s="1042"/>
      <c r="Q681" s="1045"/>
      <c r="R681" s="480"/>
    </row>
    <row r="682" spans="1:18" ht="34.5" customHeight="1">
      <c r="A682" s="741">
        <v>108</v>
      </c>
      <c r="B682" s="71" t="s">
        <v>553</v>
      </c>
      <c r="C682" s="744" t="s">
        <v>554</v>
      </c>
      <c r="D682" s="73" t="s">
        <v>119</v>
      </c>
      <c r="E682" s="796" t="s">
        <v>203</v>
      </c>
      <c r="F682" s="124" t="s">
        <v>283</v>
      </c>
      <c r="G682" s="114"/>
      <c r="H682" s="185"/>
      <c r="I682" s="186"/>
      <c r="J682" s="185"/>
      <c r="K682" s="186"/>
      <c r="L682" s="185"/>
      <c r="M682" s="186"/>
      <c r="N682" s="185"/>
      <c r="O682" s="186"/>
      <c r="P682" s="185"/>
      <c r="Q682" s="187"/>
      <c r="R682" s="188"/>
    </row>
    <row r="683" spans="1:18" ht="34.5" customHeight="1">
      <c r="A683" s="742"/>
      <c r="B683" s="97" t="s">
        <v>555</v>
      </c>
      <c r="C683" s="744"/>
      <c r="D683" s="82"/>
      <c r="E683" s="1047"/>
      <c r="F683" s="113" t="s">
        <v>285</v>
      </c>
      <c r="G683" s="127"/>
      <c r="H683" s="190"/>
      <c r="I683" s="185"/>
      <c r="J683" s="191"/>
      <c r="K683" s="185"/>
      <c r="L683" s="191"/>
      <c r="M683" s="185"/>
      <c r="N683" s="191"/>
      <c r="O683" s="185"/>
      <c r="P683" s="191"/>
      <c r="Q683" s="185"/>
      <c r="R683" s="190"/>
    </row>
    <row r="684" spans="1:18" ht="34.5" customHeight="1">
      <c r="A684" s="742"/>
      <c r="B684" s="89" t="s">
        <v>556</v>
      </c>
      <c r="C684" s="744"/>
      <c r="D684" s="90"/>
      <c r="E684" s="1047"/>
      <c r="F684" s="160" t="s">
        <v>53</v>
      </c>
      <c r="G684" s="151">
        <f>R684*O4</f>
        <v>0.2</v>
      </c>
      <c r="H684" s="552"/>
      <c r="I684" s="553"/>
      <c r="J684" s="553"/>
      <c r="K684" s="553"/>
      <c r="L684" s="553"/>
      <c r="M684" s="553"/>
      <c r="N684" s="553"/>
      <c r="O684" s="553"/>
      <c r="P684" s="553">
        <v>3.288E-2</v>
      </c>
      <c r="Q684" s="554"/>
      <c r="R684" s="553">
        <v>0.2</v>
      </c>
    </row>
    <row r="685" spans="1:18" ht="34.5" customHeight="1">
      <c r="A685" s="743"/>
      <c r="B685" s="102" t="s">
        <v>557</v>
      </c>
      <c r="C685" s="744"/>
      <c r="D685" s="132"/>
      <c r="E685" s="1047"/>
      <c r="F685" s="174"/>
      <c r="G685" s="175"/>
      <c r="H685" s="1080"/>
      <c r="I685" s="1048"/>
      <c r="J685" s="1048"/>
      <c r="K685" s="1048"/>
      <c r="L685" s="1048"/>
      <c r="M685" s="1048"/>
      <c r="N685" s="1048"/>
      <c r="O685" s="1048"/>
      <c r="P685" s="1048"/>
      <c r="Q685" s="1048"/>
      <c r="R685" s="522"/>
    </row>
    <row r="686" spans="1:18" ht="34.5" customHeight="1">
      <c r="A686" s="741">
        <v>109</v>
      </c>
      <c r="B686" s="71" t="s">
        <v>553</v>
      </c>
      <c r="C686" s="755" t="s">
        <v>554</v>
      </c>
      <c r="D686" s="107" t="s">
        <v>558</v>
      </c>
      <c r="E686" s="841" t="s">
        <v>203</v>
      </c>
      <c r="F686" s="108" t="s">
        <v>283</v>
      </c>
      <c r="G686" s="114"/>
      <c r="H686" s="240"/>
      <c r="I686" s="185"/>
      <c r="J686" s="186"/>
      <c r="K686" s="185"/>
      <c r="L686" s="186"/>
      <c r="M686" s="185"/>
      <c r="N686" s="186"/>
      <c r="O686" s="185"/>
      <c r="P686" s="186"/>
      <c r="Q686" s="185"/>
      <c r="R686" s="240"/>
    </row>
    <row r="687" spans="1:18" ht="34.5" customHeight="1">
      <c r="A687" s="742"/>
      <c r="B687" s="97" t="s">
        <v>555</v>
      </c>
      <c r="C687" s="744"/>
      <c r="D687" s="82"/>
      <c r="E687" s="1047"/>
      <c r="F687" s="113" t="s">
        <v>285</v>
      </c>
      <c r="G687" s="114"/>
      <c r="H687" s="185"/>
      <c r="I687" s="191"/>
      <c r="J687" s="185"/>
      <c r="K687" s="191"/>
      <c r="L687" s="185"/>
      <c r="M687" s="191"/>
      <c r="N687" s="185"/>
      <c r="O687" s="191"/>
      <c r="P687" s="185"/>
      <c r="Q687" s="242"/>
      <c r="R687" s="243"/>
    </row>
    <row r="688" spans="1:18" ht="34.5" customHeight="1">
      <c r="A688" s="742"/>
      <c r="B688" s="89" t="s">
        <v>556</v>
      </c>
      <c r="C688" s="744"/>
      <c r="D688" s="90"/>
      <c r="E688" s="1047"/>
      <c r="F688" s="160" t="s">
        <v>53</v>
      </c>
      <c r="G688" s="151">
        <f>R688*O4</f>
        <v>0.2</v>
      </c>
      <c r="H688" s="552"/>
      <c r="I688" s="553"/>
      <c r="J688" s="553"/>
      <c r="K688" s="553"/>
      <c r="L688" s="553"/>
      <c r="M688" s="553"/>
      <c r="N688" s="553"/>
      <c r="O688" s="553"/>
      <c r="P688" s="553">
        <v>0</v>
      </c>
      <c r="Q688" s="554"/>
      <c r="R688" s="553">
        <v>0.2</v>
      </c>
    </row>
    <row r="689" spans="1:18" ht="34.5" customHeight="1">
      <c r="A689" s="743"/>
      <c r="B689" s="102" t="s">
        <v>557</v>
      </c>
      <c r="C689" s="744"/>
      <c r="D689" s="132"/>
      <c r="E689" s="1047"/>
      <c r="F689" s="174"/>
      <c r="G689" s="175"/>
      <c r="H689" s="1080"/>
      <c r="I689" s="1048"/>
      <c r="J689" s="1048"/>
      <c r="K689" s="1048"/>
      <c r="L689" s="1048"/>
      <c r="M689" s="1048"/>
      <c r="N689" s="1048"/>
      <c r="O689" s="1048"/>
      <c r="P689" s="1048"/>
      <c r="Q689" s="1048"/>
      <c r="R689" s="522"/>
    </row>
    <row r="690" spans="1:18" ht="34.5" customHeight="1">
      <c r="A690" s="741">
        <v>110</v>
      </c>
      <c r="B690" s="71" t="s">
        <v>559</v>
      </c>
      <c r="C690" s="1050" t="s">
        <v>554</v>
      </c>
      <c r="D690" s="107" t="s">
        <v>560</v>
      </c>
      <c r="E690" s="841" t="s">
        <v>203</v>
      </c>
      <c r="F690" s="108" t="s">
        <v>283</v>
      </c>
      <c r="G690" s="114"/>
      <c r="H690" s="240"/>
      <c r="I690" s="185"/>
      <c r="J690" s="186"/>
      <c r="K690" s="185"/>
      <c r="L690" s="186"/>
      <c r="M690" s="185"/>
      <c r="N690" s="186"/>
      <c r="O690" s="185"/>
      <c r="P690" s="186"/>
      <c r="Q690" s="185"/>
      <c r="R690" s="240"/>
    </row>
    <row r="691" spans="1:18" ht="34.5" customHeight="1">
      <c r="A691" s="742"/>
      <c r="B691" s="147" t="s">
        <v>561</v>
      </c>
      <c r="C691" s="1046"/>
      <c r="D691" s="82"/>
      <c r="E691" s="1047"/>
      <c r="F691" s="113" t="s">
        <v>285</v>
      </c>
      <c r="G691" s="114"/>
      <c r="H691" s="185"/>
      <c r="I691" s="191"/>
      <c r="J691" s="185"/>
      <c r="K691" s="191"/>
      <c r="L691" s="185"/>
      <c r="M691" s="191"/>
      <c r="N691" s="185"/>
      <c r="O691" s="191"/>
      <c r="P691" s="185"/>
      <c r="Q691" s="242"/>
      <c r="R691" s="243"/>
    </row>
    <row r="692" spans="1:18" ht="34.5" customHeight="1">
      <c r="A692" s="742"/>
      <c r="B692" s="97" t="s">
        <v>562</v>
      </c>
      <c r="C692" s="1046"/>
      <c r="D692" s="90"/>
      <c r="E692" s="1047"/>
      <c r="F692" s="116" t="s">
        <v>53</v>
      </c>
      <c r="G692" s="151">
        <f>R692*O4</f>
        <v>0.5</v>
      </c>
      <c r="H692" s="244"/>
      <c r="I692" s="185"/>
      <c r="J692" s="192"/>
      <c r="K692" s="553"/>
      <c r="L692" s="553"/>
      <c r="M692" s="553"/>
      <c r="N692" s="553"/>
      <c r="O692" s="553"/>
      <c r="P692" s="553">
        <v>0.151</v>
      </c>
      <c r="Q692" s="554"/>
      <c r="R692" s="553">
        <v>0.5</v>
      </c>
    </row>
    <row r="693" spans="1:18" ht="34.5" customHeight="1">
      <c r="A693" s="743"/>
      <c r="B693" s="102"/>
      <c r="C693" s="1046"/>
      <c r="D693" s="132"/>
      <c r="E693" s="1047"/>
      <c r="F693" s="174"/>
      <c r="G693" s="175"/>
      <c r="H693" s="1080"/>
      <c r="I693" s="1048"/>
      <c r="J693" s="1048"/>
      <c r="K693" s="1048"/>
      <c r="L693" s="1048"/>
      <c r="M693" s="1048"/>
      <c r="N693" s="1048"/>
      <c r="O693" s="1048"/>
      <c r="P693" s="1048"/>
      <c r="Q693" s="1048"/>
      <c r="R693" s="522"/>
    </row>
    <row r="694" spans="1:18" ht="34.5" hidden="1" customHeight="1">
      <c r="A694" s="1081" t="s">
        <v>563</v>
      </c>
      <c r="B694" s="1082"/>
      <c r="C694" s="1082"/>
      <c r="D694" s="1082"/>
      <c r="E694" s="1083"/>
      <c r="F694" s="555">
        <f t="shared" ref="F694:F696" si="172">SUM(H694:Q694)</f>
        <v>0</v>
      </c>
      <c r="G694" s="556"/>
      <c r="H694" s="555">
        <f t="shared" ref="H694:H696" si="173">H682+H690+H686</f>
        <v>0</v>
      </c>
      <c r="I694" s="555">
        <f t="shared" ref="I694:I696" si="174">I682+I690+I686</f>
        <v>0</v>
      </c>
      <c r="J694" s="555">
        <f t="shared" ref="J694:J696" si="175">J682+J690+J686</f>
        <v>0</v>
      </c>
      <c r="K694" s="555">
        <f t="shared" ref="K694:K696" si="176">K682+K690+K686</f>
        <v>0</v>
      </c>
      <c r="L694" s="555">
        <f t="shared" ref="L694:L696" si="177">L682+L690+L686</f>
        <v>0</v>
      </c>
      <c r="M694" s="555">
        <f t="shared" ref="M694:M696" si="178">M682+M690+M686</f>
        <v>0</v>
      </c>
      <c r="N694" s="555">
        <f t="shared" ref="N694:N696" si="179">N682+N690+N686</f>
        <v>0</v>
      </c>
      <c r="O694" s="555">
        <f t="shared" ref="O694:O696" si="180">O682+O690+O686</f>
        <v>0</v>
      </c>
      <c r="P694" s="555">
        <f t="shared" ref="P694:P696" si="181">P682+P690+P686</f>
        <v>0</v>
      </c>
      <c r="Q694" s="557">
        <f t="shared" ref="Q694:Q696" si="182">Q682+Q690+Q686</f>
        <v>0</v>
      </c>
      <c r="R694" s="542"/>
    </row>
    <row r="695" spans="1:18" ht="34.5" hidden="1" customHeight="1">
      <c r="A695" s="1084" t="s">
        <v>564</v>
      </c>
      <c r="B695" s="1085"/>
      <c r="C695" s="1085"/>
      <c r="D695" s="1085"/>
      <c r="E695" s="1086"/>
      <c r="F695" s="558">
        <f t="shared" si="172"/>
        <v>0</v>
      </c>
      <c r="G695" s="559"/>
      <c r="H695" s="555">
        <f t="shared" si="173"/>
        <v>0</v>
      </c>
      <c r="I695" s="555">
        <f t="shared" si="174"/>
        <v>0</v>
      </c>
      <c r="J695" s="555">
        <f t="shared" si="175"/>
        <v>0</v>
      </c>
      <c r="K695" s="555">
        <f t="shared" si="176"/>
        <v>0</v>
      </c>
      <c r="L695" s="555">
        <f t="shared" si="177"/>
        <v>0</v>
      </c>
      <c r="M695" s="555">
        <f t="shared" si="178"/>
        <v>0</v>
      </c>
      <c r="N695" s="555">
        <f t="shared" si="179"/>
        <v>0</v>
      </c>
      <c r="O695" s="555">
        <f t="shared" si="180"/>
        <v>0</v>
      </c>
      <c r="P695" s="555">
        <f t="shared" si="181"/>
        <v>0</v>
      </c>
      <c r="Q695" s="557">
        <f t="shared" si="182"/>
        <v>0</v>
      </c>
      <c r="R695" s="542"/>
    </row>
    <row r="696" spans="1:18" ht="34.5" hidden="1" customHeight="1">
      <c r="A696" s="1102" t="s">
        <v>565</v>
      </c>
      <c r="B696" s="1103"/>
      <c r="C696" s="1103"/>
      <c r="D696" s="1103"/>
      <c r="E696" s="1104"/>
      <c r="F696" s="542">
        <f t="shared" si="172"/>
        <v>0.18387999999999999</v>
      </c>
      <c r="G696" s="556"/>
      <c r="H696" s="555">
        <f t="shared" si="173"/>
        <v>0</v>
      </c>
      <c r="I696" s="555">
        <f t="shared" si="174"/>
        <v>0</v>
      </c>
      <c r="J696" s="555">
        <f t="shared" si="175"/>
        <v>0</v>
      </c>
      <c r="K696" s="555">
        <f t="shared" si="176"/>
        <v>0</v>
      </c>
      <c r="L696" s="555">
        <f t="shared" si="177"/>
        <v>0</v>
      </c>
      <c r="M696" s="555">
        <f t="shared" si="178"/>
        <v>0</v>
      </c>
      <c r="N696" s="555">
        <f t="shared" si="179"/>
        <v>0</v>
      </c>
      <c r="O696" s="555">
        <f t="shared" si="180"/>
        <v>0</v>
      </c>
      <c r="P696" s="555">
        <f t="shared" si="181"/>
        <v>0.18387999999999999</v>
      </c>
      <c r="Q696" s="557">
        <f t="shared" si="182"/>
        <v>0</v>
      </c>
      <c r="R696" s="542"/>
    </row>
    <row r="697" spans="1:18" ht="34.5" hidden="1" customHeight="1">
      <c r="A697" s="1090" t="s">
        <v>566</v>
      </c>
      <c r="B697" s="1091"/>
      <c r="C697" s="1091"/>
      <c r="D697" s="1091"/>
      <c r="E697" s="1092"/>
      <c r="F697" s="532">
        <f>SUM(F694:F695)</f>
        <v>0</v>
      </c>
      <c r="G697" s="549"/>
      <c r="H697" s="532">
        <f t="shared" ref="H697:Q697" si="183">SUM(H694:H695)</f>
        <v>0</v>
      </c>
      <c r="I697" s="532">
        <f t="shared" si="183"/>
        <v>0</v>
      </c>
      <c r="J697" s="532">
        <f t="shared" si="183"/>
        <v>0</v>
      </c>
      <c r="K697" s="532">
        <f t="shared" si="183"/>
        <v>0</v>
      </c>
      <c r="L697" s="532">
        <f t="shared" si="183"/>
        <v>0</v>
      </c>
      <c r="M697" s="532">
        <f t="shared" si="183"/>
        <v>0</v>
      </c>
      <c r="N697" s="532">
        <f t="shared" si="183"/>
        <v>0</v>
      </c>
      <c r="O697" s="532">
        <f t="shared" si="183"/>
        <v>0</v>
      </c>
      <c r="P697" s="532">
        <f t="shared" si="183"/>
        <v>0</v>
      </c>
      <c r="Q697" s="560">
        <f t="shared" si="183"/>
        <v>0</v>
      </c>
      <c r="R697" s="548"/>
    </row>
    <row r="698" spans="1:18" ht="34.5" hidden="1" customHeight="1">
      <c r="A698" s="1093" t="s">
        <v>567</v>
      </c>
      <c r="B698" s="1094"/>
      <c r="C698" s="1094"/>
      <c r="D698" s="1094"/>
      <c r="E698" s="1095"/>
      <c r="F698" s="538">
        <f>SUM(F694:F696)</f>
        <v>0.18387999999999999</v>
      </c>
      <c r="G698" s="538"/>
      <c r="H698" s="538">
        <f t="shared" ref="H698:Q698" si="184">SUM(H694:H696)</f>
        <v>0</v>
      </c>
      <c r="I698" s="538">
        <f t="shared" si="184"/>
        <v>0</v>
      </c>
      <c r="J698" s="538">
        <f t="shared" si="184"/>
        <v>0</v>
      </c>
      <c r="K698" s="538">
        <f t="shared" si="184"/>
        <v>0</v>
      </c>
      <c r="L698" s="538">
        <f t="shared" si="184"/>
        <v>0</v>
      </c>
      <c r="M698" s="538">
        <f t="shared" si="184"/>
        <v>0</v>
      </c>
      <c r="N698" s="538">
        <f t="shared" si="184"/>
        <v>0</v>
      </c>
      <c r="O698" s="538">
        <f t="shared" si="184"/>
        <v>0</v>
      </c>
      <c r="P698" s="538">
        <f t="shared" si="184"/>
        <v>0.18387999999999999</v>
      </c>
      <c r="Q698" s="539">
        <f t="shared" si="184"/>
        <v>0</v>
      </c>
      <c r="R698" s="538"/>
    </row>
    <row r="699" spans="1:18" ht="34.5" hidden="1" customHeight="1">
      <c r="A699" s="561"/>
      <c r="C699" s="498"/>
      <c r="Q699" s="496"/>
      <c r="R699" s="562"/>
    </row>
    <row r="700" spans="1:18" ht="34.5" customHeight="1">
      <c r="A700" s="1110" t="s">
        <v>568</v>
      </c>
      <c r="B700" s="1111"/>
      <c r="C700" s="1111"/>
      <c r="D700" s="1111"/>
      <c r="E700" s="1111"/>
      <c r="F700" s="1112"/>
      <c r="G700" s="563"/>
      <c r="H700" s="542">
        <f t="shared" ref="H700:H702" si="185">H694</f>
        <v>0</v>
      </c>
      <c r="I700" s="542">
        <f t="shared" ref="I700:I704" si="186">SUM(I694,H700)</f>
        <v>0</v>
      </c>
      <c r="J700" s="542">
        <f t="shared" ref="J700:J704" si="187">SUM(J694,I700)</f>
        <v>0</v>
      </c>
      <c r="K700" s="542">
        <f t="shared" ref="K700:K704" si="188">SUM(K694,J700)</f>
        <v>0</v>
      </c>
      <c r="L700" s="542">
        <f t="shared" ref="L700:L704" si="189">SUM(L694,K700)</f>
        <v>0</v>
      </c>
      <c r="M700" s="542">
        <f t="shared" ref="M700:M704" si="190">SUM(M694,L700)</f>
        <v>0</v>
      </c>
      <c r="N700" s="542">
        <f t="shared" ref="N700:N704" si="191">SUM(N694,M700)</f>
        <v>0</v>
      </c>
      <c r="O700" s="542">
        <f t="shared" ref="O700:O704" si="192">SUM(O694,N700)</f>
        <v>0</v>
      </c>
      <c r="P700" s="542">
        <f t="shared" ref="P700:P704" si="193">SUM(P694,O700)</f>
        <v>0</v>
      </c>
      <c r="Q700" s="543">
        <f t="shared" ref="Q700:Q704" si="194">SUM(Q694,P700)</f>
        <v>0</v>
      </c>
      <c r="R700" s="542"/>
    </row>
    <row r="701" spans="1:18" ht="34.5" customHeight="1">
      <c r="A701" s="1113" t="s">
        <v>569</v>
      </c>
      <c r="B701" s="1114"/>
      <c r="C701" s="1114"/>
      <c r="D701" s="1114"/>
      <c r="E701" s="1114"/>
      <c r="F701" s="1115"/>
      <c r="G701" s="541"/>
      <c r="H701" s="525">
        <f t="shared" si="185"/>
        <v>0</v>
      </c>
      <c r="I701" s="542">
        <f t="shared" si="186"/>
        <v>0</v>
      </c>
      <c r="J701" s="525">
        <f t="shared" si="187"/>
        <v>0</v>
      </c>
      <c r="K701" s="542">
        <f t="shared" si="188"/>
        <v>0</v>
      </c>
      <c r="L701" s="525">
        <f t="shared" si="189"/>
        <v>0</v>
      </c>
      <c r="M701" s="542">
        <f t="shared" si="190"/>
        <v>0</v>
      </c>
      <c r="N701" s="525">
        <f t="shared" si="191"/>
        <v>0</v>
      </c>
      <c r="O701" s="542">
        <f t="shared" si="192"/>
        <v>0</v>
      </c>
      <c r="P701" s="525">
        <f t="shared" si="193"/>
        <v>0</v>
      </c>
      <c r="Q701" s="543">
        <f t="shared" si="194"/>
        <v>0</v>
      </c>
      <c r="R701" s="544"/>
    </row>
    <row r="702" spans="1:18" ht="34.5" customHeight="1">
      <c r="A702" s="1116" t="s">
        <v>570</v>
      </c>
      <c r="B702" s="1117"/>
      <c r="C702" s="1117"/>
      <c r="D702" s="1117"/>
      <c r="E702" s="1117"/>
      <c r="F702" s="1118"/>
      <c r="G702" s="564"/>
      <c r="H702" s="542">
        <f t="shared" si="185"/>
        <v>0</v>
      </c>
      <c r="I702" s="525">
        <f t="shared" si="186"/>
        <v>0</v>
      </c>
      <c r="J702" s="542">
        <f t="shared" si="187"/>
        <v>0</v>
      </c>
      <c r="K702" s="525">
        <f t="shared" si="188"/>
        <v>0</v>
      </c>
      <c r="L702" s="542">
        <f t="shared" si="189"/>
        <v>0</v>
      </c>
      <c r="M702" s="525">
        <f t="shared" si="190"/>
        <v>0</v>
      </c>
      <c r="N702" s="542">
        <f t="shared" si="191"/>
        <v>0</v>
      </c>
      <c r="O702" s="525">
        <f t="shared" si="192"/>
        <v>0</v>
      </c>
      <c r="P702" s="542">
        <f t="shared" si="193"/>
        <v>0.18387999999999999</v>
      </c>
      <c r="Q702" s="525">
        <f t="shared" si="194"/>
        <v>0.18387999999999999</v>
      </c>
      <c r="R702" s="542"/>
    </row>
    <row r="703" spans="1:18" ht="34.5" customHeight="1">
      <c r="A703" s="1090" t="s">
        <v>571</v>
      </c>
      <c r="B703" s="1091"/>
      <c r="C703" s="1091"/>
      <c r="D703" s="1091"/>
      <c r="E703" s="1091"/>
      <c r="F703" s="1092"/>
      <c r="G703" s="546"/>
      <c r="H703" s="532">
        <f>SUM(H700:H701)</f>
        <v>0</v>
      </c>
      <c r="I703" s="548">
        <f t="shared" si="186"/>
        <v>0</v>
      </c>
      <c r="J703" s="547">
        <f t="shared" si="187"/>
        <v>0</v>
      </c>
      <c r="K703" s="548">
        <f t="shared" si="188"/>
        <v>0</v>
      </c>
      <c r="L703" s="547">
        <f t="shared" si="189"/>
        <v>0</v>
      </c>
      <c r="M703" s="548">
        <f t="shared" si="190"/>
        <v>0</v>
      </c>
      <c r="N703" s="547">
        <f t="shared" si="191"/>
        <v>0</v>
      </c>
      <c r="O703" s="548">
        <f t="shared" si="192"/>
        <v>0</v>
      </c>
      <c r="P703" s="547">
        <f t="shared" si="193"/>
        <v>0</v>
      </c>
      <c r="Q703" s="565">
        <f t="shared" si="194"/>
        <v>0</v>
      </c>
      <c r="R703" s="548"/>
    </row>
    <row r="704" spans="1:18" ht="34.5" customHeight="1">
      <c r="A704" s="1093" t="s">
        <v>572</v>
      </c>
      <c r="B704" s="1094"/>
      <c r="C704" s="1094"/>
      <c r="D704" s="1094"/>
      <c r="E704" s="1094"/>
      <c r="F704" s="1095"/>
      <c r="G704" s="537"/>
      <c r="H704" s="538">
        <f>SUM(H700:H702)</f>
        <v>0</v>
      </c>
      <c r="I704" s="550">
        <f t="shared" si="186"/>
        <v>0</v>
      </c>
      <c r="J704" s="538">
        <f t="shared" si="187"/>
        <v>0</v>
      </c>
      <c r="K704" s="550">
        <f t="shared" si="188"/>
        <v>0</v>
      </c>
      <c r="L704" s="538">
        <f t="shared" si="189"/>
        <v>0</v>
      </c>
      <c r="M704" s="550">
        <f t="shared" si="190"/>
        <v>0</v>
      </c>
      <c r="N704" s="538">
        <f t="shared" si="191"/>
        <v>0</v>
      </c>
      <c r="O704" s="550">
        <f t="shared" si="192"/>
        <v>0</v>
      </c>
      <c r="P704" s="538">
        <f t="shared" si="193"/>
        <v>0.18387999999999999</v>
      </c>
      <c r="Q704" s="550">
        <f t="shared" si="194"/>
        <v>0.18387999999999999</v>
      </c>
      <c r="R704" s="538"/>
    </row>
    <row r="705" spans="1:18" ht="34.5" customHeight="1">
      <c r="A705" s="1105"/>
      <c r="B705" s="1106"/>
      <c r="C705" s="1106"/>
      <c r="D705" s="1106"/>
      <c r="E705" s="1106"/>
      <c r="F705" s="1106"/>
      <c r="G705" s="1107"/>
      <c r="H705" s="1106"/>
      <c r="I705" s="1106"/>
      <c r="J705" s="1106"/>
      <c r="K705" s="1106"/>
      <c r="L705" s="1106"/>
      <c r="M705" s="1106"/>
      <c r="N705" s="1106"/>
      <c r="O705" s="1106"/>
      <c r="P705" s="1106"/>
      <c r="Q705" s="1108"/>
      <c r="R705" s="551"/>
    </row>
    <row r="706" spans="1:18" ht="34.5" customHeight="1">
      <c r="A706" s="1041" t="s">
        <v>573</v>
      </c>
      <c r="B706" s="1042"/>
      <c r="C706" s="1042"/>
      <c r="D706" s="1042"/>
      <c r="E706" s="1042"/>
      <c r="F706" s="1043"/>
      <c r="G706" s="1044"/>
      <c r="H706" s="1042"/>
      <c r="I706" s="1042"/>
      <c r="J706" s="1042"/>
      <c r="K706" s="1042"/>
      <c r="L706" s="1042"/>
      <c r="M706" s="1042"/>
      <c r="N706" s="1042"/>
      <c r="O706" s="1042"/>
      <c r="P706" s="1042"/>
      <c r="Q706" s="1045"/>
      <c r="R706" s="480"/>
    </row>
    <row r="707" spans="1:18" ht="34.5" customHeight="1">
      <c r="A707" s="741">
        <v>111</v>
      </c>
      <c r="B707" s="71" t="s">
        <v>574</v>
      </c>
      <c r="C707" s="1046" t="s">
        <v>575</v>
      </c>
      <c r="D707" s="73" t="s">
        <v>576</v>
      </c>
      <c r="E707" s="796" t="s">
        <v>203</v>
      </c>
      <c r="F707" s="482" t="s">
        <v>283</v>
      </c>
      <c r="G707" s="151">
        <f>R707*O4</f>
        <v>0.8</v>
      </c>
      <c r="H707" s="492"/>
      <c r="I707" s="185">
        <v>1.1304000000000001</v>
      </c>
      <c r="J707" s="186"/>
      <c r="K707" s="185"/>
      <c r="L707" s="186"/>
      <c r="M707" s="185"/>
      <c r="N707" s="186"/>
      <c r="O707" s="185"/>
      <c r="P707" s="186"/>
      <c r="Q707" s="237"/>
      <c r="R707" s="492">
        <v>0.8</v>
      </c>
    </row>
    <row r="708" spans="1:18" ht="34.5" customHeight="1">
      <c r="A708" s="742"/>
      <c r="B708" s="97" t="s">
        <v>577</v>
      </c>
      <c r="C708" s="1046"/>
      <c r="D708" s="82"/>
      <c r="E708" s="1047"/>
      <c r="F708" s="484" t="s">
        <v>285</v>
      </c>
      <c r="G708" s="114"/>
      <c r="H708" s="566"/>
      <c r="I708" s="191"/>
      <c r="J708" s="185"/>
      <c r="K708" s="191"/>
      <c r="L708" s="185"/>
      <c r="M708" s="191"/>
      <c r="N708" s="185"/>
      <c r="O708" s="191"/>
      <c r="P708" s="185"/>
      <c r="Q708" s="242"/>
      <c r="R708" s="567"/>
    </row>
    <row r="709" spans="1:18" ht="34.5" customHeight="1">
      <c r="A709" s="742"/>
      <c r="B709" s="89" t="s">
        <v>578</v>
      </c>
      <c r="C709" s="1046"/>
      <c r="D709" s="90"/>
      <c r="E709" s="1047"/>
      <c r="F709" s="500" t="s">
        <v>53</v>
      </c>
      <c r="G709" s="92"/>
      <c r="H709" s="568"/>
      <c r="I709" s="185"/>
      <c r="J709" s="192"/>
      <c r="K709" s="185"/>
      <c r="L709" s="192"/>
      <c r="M709" s="185"/>
      <c r="N709" s="192"/>
      <c r="O709" s="185"/>
      <c r="P709" s="192"/>
      <c r="Q709" s="237"/>
      <c r="R709" s="568"/>
    </row>
    <row r="710" spans="1:18" ht="34.5" customHeight="1">
      <c r="A710" s="743"/>
      <c r="B710" s="102" t="s">
        <v>579</v>
      </c>
      <c r="C710" s="1046"/>
      <c r="D710" s="132"/>
      <c r="E710" s="1047"/>
      <c r="F710" s="569"/>
      <c r="G710" s="570"/>
      <c r="H710" s="1119"/>
      <c r="I710" s="1120"/>
      <c r="J710" s="1120"/>
      <c r="K710" s="1120"/>
      <c r="L710" s="1120"/>
      <c r="M710" s="1120"/>
      <c r="N710" s="1120"/>
      <c r="O710" s="1120"/>
      <c r="P710" s="1120"/>
      <c r="Q710" s="1120"/>
      <c r="R710" s="571"/>
    </row>
    <row r="711" spans="1:18" ht="34.5" customHeight="1">
      <c r="A711" s="741">
        <v>112</v>
      </c>
      <c r="B711" s="71" t="s">
        <v>580</v>
      </c>
      <c r="C711" s="1050" t="s">
        <v>575</v>
      </c>
      <c r="D711" s="107" t="s">
        <v>263</v>
      </c>
      <c r="E711" s="1053" t="s">
        <v>203</v>
      </c>
      <c r="F711" s="482" t="s">
        <v>283</v>
      </c>
      <c r="G711" s="151">
        <f>R711*O4</f>
        <v>0.2</v>
      </c>
      <c r="H711" s="492"/>
      <c r="I711" s="185">
        <v>0.40639999999999998</v>
      </c>
      <c r="J711" s="186"/>
      <c r="K711" s="185"/>
      <c r="L711" s="186"/>
      <c r="M711" s="185"/>
      <c r="N711" s="186"/>
      <c r="O711" s="185"/>
      <c r="P711" s="186"/>
      <c r="Q711" s="237"/>
      <c r="R711" s="492">
        <v>0.2</v>
      </c>
    </row>
    <row r="712" spans="1:18" ht="34.5" customHeight="1">
      <c r="A712" s="742"/>
      <c r="B712" s="97" t="s">
        <v>581</v>
      </c>
      <c r="C712" s="1046"/>
      <c r="D712" s="82"/>
      <c r="E712" s="1047"/>
      <c r="F712" s="484" t="s">
        <v>285</v>
      </c>
      <c r="G712" s="114"/>
      <c r="H712" s="566"/>
      <c r="I712" s="191"/>
      <c r="J712" s="185"/>
      <c r="K712" s="191"/>
      <c r="L712" s="185"/>
      <c r="M712" s="191"/>
      <c r="N712" s="185"/>
      <c r="O712" s="191"/>
      <c r="P712" s="185"/>
      <c r="Q712" s="242"/>
      <c r="R712" s="567"/>
    </row>
    <row r="713" spans="1:18" ht="34.5" customHeight="1">
      <c r="A713" s="742"/>
      <c r="B713" s="89" t="s">
        <v>582</v>
      </c>
      <c r="C713" s="1046"/>
      <c r="D713" s="90"/>
      <c r="E713" s="1047"/>
      <c r="F713" s="500" t="s">
        <v>53</v>
      </c>
      <c r="G713" s="92"/>
      <c r="H713" s="568"/>
      <c r="I713" s="185"/>
      <c r="J713" s="192"/>
      <c r="K713" s="185"/>
      <c r="L713" s="192"/>
      <c r="M713" s="185"/>
      <c r="N713" s="192"/>
      <c r="O713" s="185"/>
      <c r="P713" s="192"/>
      <c r="Q713" s="237"/>
      <c r="R713" s="568"/>
    </row>
    <row r="714" spans="1:18" ht="34.5" customHeight="1">
      <c r="A714" s="743"/>
      <c r="B714" s="102"/>
      <c r="C714" s="1046"/>
      <c r="D714" s="132"/>
      <c r="E714" s="1047"/>
      <c r="F714" s="569"/>
      <c r="G714" s="570"/>
      <c r="H714" s="1119"/>
      <c r="I714" s="1120"/>
      <c r="J714" s="1120"/>
      <c r="K714" s="1120"/>
      <c r="L714" s="1120"/>
      <c r="M714" s="1120"/>
      <c r="N714" s="1120"/>
      <c r="O714" s="1120"/>
      <c r="P714" s="1120"/>
      <c r="Q714" s="1120"/>
      <c r="R714" s="571"/>
    </row>
    <row r="715" spans="1:18" ht="34.5" customHeight="1">
      <c r="A715" s="741">
        <v>113</v>
      </c>
      <c r="B715" s="71" t="s">
        <v>580</v>
      </c>
      <c r="C715" s="1050" t="s">
        <v>575</v>
      </c>
      <c r="D715" s="107" t="s">
        <v>231</v>
      </c>
      <c r="E715" s="1053" t="s">
        <v>203</v>
      </c>
      <c r="F715" s="482" t="s">
        <v>283</v>
      </c>
      <c r="G715" s="151">
        <f>R715*O4</f>
        <v>0.2</v>
      </c>
      <c r="H715" s="492"/>
      <c r="I715" s="185">
        <v>3.8700000000000002E-3</v>
      </c>
      <c r="J715" s="186"/>
      <c r="K715" s="185"/>
      <c r="L715" s="186"/>
      <c r="M715" s="185"/>
      <c r="N715" s="186"/>
      <c r="O715" s="185"/>
      <c r="P715" s="186"/>
      <c r="Q715" s="237"/>
      <c r="R715" s="492">
        <v>0.2</v>
      </c>
    </row>
    <row r="716" spans="1:18" ht="34.5" customHeight="1">
      <c r="A716" s="742"/>
      <c r="B716" s="97" t="s">
        <v>581</v>
      </c>
      <c r="C716" s="1046"/>
      <c r="D716" s="82"/>
      <c r="E716" s="1047"/>
      <c r="F716" s="484" t="s">
        <v>285</v>
      </c>
      <c r="G716" s="114"/>
      <c r="H716" s="566"/>
      <c r="I716" s="191"/>
      <c r="J716" s="185"/>
      <c r="K716" s="191"/>
      <c r="L716" s="185"/>
      <c r="M716" s="191"/>
      <c r="N716" s="185"/>
      <c r="O716" s="191"/>
      <c r="P716" s="185"/>
      <c r="Q716" s="242"/>
      <c r="R716" s="567"/>
    </row>
    <row r="717" spans="1:18" ht="34.5" customHeight="1">
      <c r="A717" s="742"/>
      <c r="B717" s="89" t="s">
        <v>582</v>
      </c>
      <c r="C717" s="1046"/>
      <c r="D717" s="90"/>
      <c r="E717" s="1047"/>
      <c r="F717" s="500" t="s">
        <v>53</v>
      </c>
      <c r="G717" s="92"/>
      <c r="H717" s="568"/>
      <c r="I717" s="185"/>
      <c r="J717" s="192"/>
      <c r="K717" s="185"/>
      <c r="L717" s="192"/>
      <c r="M717" s="185"/>
      <c r="N717" s="192"/>
      <c r="O717" s="185"/>
      <c r="P717" s="192"/>
      <c r="Q717" s="237"/>
      <c r="R717" s="568"/>
    </row>
    <row r="718" spans="1:18" ht="34.5" customHeight="1">
      <c r="A718" s="743"/>
      <c r="B718" s="102"/>
      <c r="C718" s="1046"/>
      <c r="D718" s="132"/>
      <c r="E718" s="1047"/>
      <c r="F718" s="572"/>
      <c r="G718" s="573"/>
      <c r="H718" s="1119"/>
      <c r="I718" s="1120"/>
      <c r="J718" s="1120"/>
      <c r="K718" s="1120"/>
      <c r="L718" s="1120"/>
      <c r="M718" s="1120"/>
      <c r="N718" s="1120"/>
      <c r="O718" s="1120"/>
      <c r="P718" s="1120"/>
      <c r="Q718" s="1120"/>
      <c r="R718" s="571"/>
    </row>
    <row r="719" spans="1:18" ht="34.5" customHeight="1">
      <c r="A719" s="741">
        <v>114</v>
      </c>
      <c r="B719" s="71" t="s">
        <v>583</v>
      </c>
      <c r="C719" s="1050" t="s">
        <v>359</v>
      </c>
      <c r="D719" s="107" t="s">
        <v>584</v>
      </c>
      <c r="E719" s="1121" t="s">
        <v>203</v>
      </c>
      <c r="F719" s="108" t="s">
        <v>283</v>
      </c>
      <c r="G719" s="114"/>
      <c r="H719" s="574"/>
      <c r="I719" s="575"/>
      <c r="J719" s="186"/>
      <c r="K719" s="185"/>
      <c r="L719" s="186"/>
      <c r="M719" s="185"/>
      <c r="N719" s="186"/>
      <c r="O719" s="185"/>
      <c r="P719" s="186"/>
      <c r="Q719" s="185"/>
      <c r="R719" s="574"/>
    </row>
    <row r="720" spans="1:18" ht="34.5" customHeight="1">
      <c r="A720" s="742"/>
      <c r="B720" s="97" t="s">
        <v>585</v>
      </c>
      <c r="C720" s="1046"/>
      <c r="D720" s="576"/>
      <c r="E720" s="1060"/>
      <c r="F720" s="577" t="s">
        <v>285</v>
      </c>
      <c r="G720" s="114"/>
      <c r="H720" s="578"/>
      <c r="I720" s="191"/>
      <c r="J720" s="185"/>
      <c r="K720" s="191"/>
      <c r="L720" s="185"/>
      <c r="M720" s="191"/>
      <c r="N720" s="185"/>
      <c r="O720" s="191"/>
      <c r="P720" s="185"/>
      <c r="Q720" s="242"/>
      <c r="R720" s="579"/>
    </row>
    <row r="721" spans="1:18" ht="34.5" customHeight="1">
      <c r="A721" s="742"/>
      <c r="B721" s="89" t="s">
        <v>586</v>
      </c>
      <c r="C721" s="1046"/>
      <c r="D721" s="580"/>
      <c r="E721" s="1060"/>
      <c r="F721" s="581" t="s">
        <v>53</v>
      </c>
      <c r="G721" s="151">
        <f>R721*O4</f>
        <v>0.35</v>
      </c>
      <c r="H721" s="582"/>
      <c r="I721" s="185"/>
      <c r="J721" s="192"/>
      <c r="K721" s="185"/>
      <c r="L721" s="192"/>
      <c r="M721" s="185"/>
      <c r="N721" s="192"/>
      <c r="O721" s="185"/>
      <c r="P721" s="192">
        <v>0.74299999999999999</v>
      </c>
      <c r="Q721" s="185"/>
      <c r="R721" s="582">
        <v>0.35</v>
      </c>
    </row>
    <row r="722" spans="1:18" ht="34.5" customHeight="1">
      <c r="A722" s="743"/>
      <c r="B722" s="102" t="s">
        <v>587</v>
      </c>
      <c r="C722" s="1046"/>
      <c r="D722" s="583"/>
      <c r="E722" s="1060"/>
      <c r="F722" s="584"/>
      <c r="G722" s="114"/>
      <c r="H722" s="578"/>
      <c r="I722" s="489"/>
      <c r="J722" s="185"/>
      <c r="K722" s="489"/>
      <c r="L722" s="185"/>
      <c r="M722" s="489"/>
      <c r="N722" s="185"/>
      <c r="O722" s="489"/>
      <c r="P722" s="185"/>
      <c r="Q722" s="490"/>
      <c r="R722" s="585"/>
    </row>
    <row r="723" spans="1:18" ht="34.5" customHeight="1">
      <c r="A723" s="741">
        <v>115</v>
      </c>
      <c r="B723" s="71" t="s">
        <v>588</v>
      </c>
      <c r="C723" s="755" t="s">
        <v>589</v>
      </c>
      <c r="D723" s="107"/>
      <c r="E723" s="1074" t="s">
        <v>99</v>
      </c>
      <c r="F723" s="108" t="s">
        <v>283</v>
      </c>
      <c r="G723" s="114"/>
      <c r="H723" s="574"/>
      <c r="I723" s="185"/>
      <c r="J723" s="186"/>
      <c r="K723" s="185"/>
      <c r="L723" s="186"/>
      <c r="M723" s="185"/>
      <c r="N723" s="186"/>
      <c r="O723" s="185"/>
      <c r="P723" s="186"/>
      <c r="Q723" s="185"/>
      <c r="R723" s="574"/>
    </row>
    <row r="724" spans="1:18" ht="34.5" customHeight="1">
      <c r="A724" s="742"/>
      <c r="B724" s="89" t="s">
        <v>590</v>
      </c>
      <c r="C724" s="744"/>
      <c r="D724" s="82"/>
      <c r="E724" s="1060"/>
      <c r="F724" s="113" t="s">
        <v>285</v>
      </c>
      <c r="G724" s="114"/>
      <c r="H724" s="578"/>
      <c r="I724" s="191"/>
      <c r="J724" s="185"/>
      <c r="K724" s="191"/>
      <c r="L724" s="185"/>
      <c r="M724" s="191"/>
      <c r="N724" s="185"/>
      <c r="O724" s="191"/>
      <c r="P724" s="185"/>
      <c r="Q724" s="242"/>
      <c r="R724" s="579"/>
    </row>
    <row r="725" spans="1:18" ht="34.5" customHeight="1">
      <c r="A725" s="742"/>
      <c r="B725" s="97" t="s">
        <v>591</v>
      </c>
      <c r="C725" s="744"/>
      <c r="D725" s="90" t="s">
        <v>592</v>
      </c>
      <c r="E725" s="1060"/>
      <c r="F725" s="116" t="s">
        <v>53</v>
      </c>
      <c r="G725" s="151">
        <f>R725*O4</f>
        <v>0.45</v>
      </c>
      <c r="H725" s="582"/>
      <c r="I725" s="185"/>
      <c r="J725" s="192"/>
      <c r="K725" s="185"/>
      <c r="L725" s="192"/>
      <c r="M725" s="185"/>
      <c r="N725" s="192"/>
      <c r="O725" s="185"/>
      <c r="P725" s="192">
        <v>0.45960000000000001</v>
      </c>
      <c r="Q725" s="185"/>
      <c r="R725" s="582">
        <v>0.45</v>
      </c>
    </row>
    <row r="726" spans="1:18" ht="34.5" customHeight="1">
      <c r="A726" s="742"/>
      <c r="B726" s="89" t="s">
        <v>593</v>
      </c>
      <c r="C726" s="745"/>
      <c r="D726" s="107"/>
      <c r="E726" s="1122"/>
      <c r="F726" s="762"/>
      <c r="G726" s="114"/>
      <c r="H726" s="1125"/>
      <c r="I726" s="1126"/>
      <c r="J726" s="1126"/>
      <c r="K726" s="1126"/>
      <c r="L726" s="1126"/>
      <c r="M726" s="1126"/>
      <c r="N726" s="1126"/>
      <c r="O726" s="1126"/>
      <c r="P726" s="1126"/>
      <c r="Q726" s="1126"/>
      <c r="R726" s="586"/>
    </row>
    <row r="727" spans="1:18" ht="34.5" customHeight="1">
      <c r="A727" s="743"/>
      <c r="B727" s="102" t="s">
        <v>594</v>
      </c>
      <c r="C727" s="744"/>
      <c r="D727" s="102"/>
      <c r="E727" s="1123"/>
      <c r="F727" s="1124"/>
      <c r="G727" s="587"/>
      <c r="H727" s="1127"/>
      <c r="I727" s="1128"/>
      <c r="J727" s="1128"/>
      <c r="K727" s="1128"/>
      <c r="L727" s="1128"/>
      <c r="M727" s="1128"/>
      <c r="N727" s="1128"/>
      <c r="O727" s="1128"/>
      <c r="P727" s="1128"/>
      <c r="Q727" s="1128"/>
      <c r="R727" s="588"/>
    </row>
    <row r="728" spans="1:18" ht="34.5" hidden="1" customHeight="1">
      <c r="A728" s="1110" t="s">
        <v>595</v>
      </c>
      <c r="B728" s="1111"/>
      <c r="C728" s="1111"/>
      <c r="D728" s="1111"/>
      <c r="E728" s="1112"/>
      <c r="F728" s="555">
        <f t="shared" ref="F728:F730" si="195">SUM(H728:Q728)</f>
        <v>1.54067</v>
      </c>
      <c r="G728" s="524"/>
      <c r="H728" s="525">
        <f t="shared" ref="H728:H730" si="196">H707+H711+H715+H719+H723</f>
        <v>0</v>
      </c>
      <c r="I728" s="542">
        <f t="shared" ref="I728:I730" si="197">I707+I711+I715+I719+I723</f>
        <v>1.54067</v>
      </c>
      <c r="J728" s="542">
        <f t="shared" ref="J728:J730" si="198">J707+J711+J715+J719+J723</f>
        <v>0</v>
      </c>
      <c r="K728" s="542">
        <f t="shared" ref="K728:K730" si="199">K707+K711+K715+K719+K723</f>
        <v>0</v>
      </c>
      <c r="L728" s="542">
        <f t="shared" ref="L728:L730" si="200">L707+L711+L715+L719+L723</f>
        <v>0</v>
      </c>
      <c r="M728" s="542">
        <f t="shared" ref="M728:M730" si="201">M707+M711+M715+M719+M723</f>
        <v>0</v>
      </c>
      <c r="N728" s="542">
        <f t="shared" ref="N728:N730" si="202">N707+N711+N715+N719+N723</f>
        <v>0</v>
      </c>
      <c r="O728" s="542">
        <f t="shared" ref="O728:O730" si="203">O707+O711+O715+O719+O723</f>
        <v>0</v>
      </c>
      <c r="P728" s="542">
        <f t="shared" ref="P728:P730" si="204">P707+P711+P715+P719+P723</f>
        <v>0</v>
      </c>
      <c r="Q728" s="543">
        <f t="shared" ref="Q728:Q730" si="205">Q707+Q711+Q715+Q719+Q723</f>
        <v>0</v>
      </c>
      <c r="R728" s="544"/>
    </row>
    <row r="729" spans="1:18" ht="34.5" hidden="1" customHeight="1">
      <c r="A729" s="1113" t="s">
        <v>596</v>
      </c>
      <c r="B729" s="1114"/>
      <c r="C729" s="1114"/>
      <c r="D729" s="1114"/>
      <c r="E729" s="1115"/>
      <c r="F729" s="542">
        <f t="shared" si="195"/>
        <v>0</v>
      </c>
      <c r="G729" s="589"/>
      <c r="H729" s="542">
        <f t="shared" si="196"/>
        <v>0</v>
      </c>
      <c r="I729" s="525">
        <f t="shared" si="197"/>
        <v>0</v>
      </c>
      <c r="J729" s="542">
        <f t="shared" si="198"/>
        <v>0</v>
      </c>
      <c r="K729" s="525">
        <f t="shared" si="199"/>
        <v>0</v>
      </c>
      <c r="L729" s="542">
        <f t="shared" si="200"/>
        <v>0</v>
      </c>
      <c r="M729" s="525">
        <f t="shared" si="201"/>
        <v>0</v>
      </c>
      <c r="N729" s="542">
        <f t="shared" si="202"/>
        <v>0</v>
      </c>
      <c r="O729" s="525">
        <f t="shared" si="203"/>
        <v>0</v>
      </c>
      <c r="P729" s="542">
        <f t="shared" si="204"/>
        <v>0</v>
      </c>
      <c r="Q729" s="525">
        <f t="shared" si="205"/>
        <v>0</v>
      </c>
      <c r="R729" s="542"/>
    </row>
    <row r="730" spans="1:18" ht="34.5" hidden="1" customHeight="1">
      <c r="A730" s="1116" t="s">
        <v>597</v>
      </c>
      <c r="B730" s="1117"/>
      <c r="C730" s="1117"/>
      <c r="D730" s="1117"/>
      <c r="E730" s="1118"/>
      <c r="F730" s="525">
        <f t="shared" si="195"/>
        <v>1.2025999999999999</v>
      </c>
      <c r="G730" s="524"/>
      <c r="H730" s="555">
        <f t="shared" si="196"/>
        <v>0</v>
      </c>
      <c r="I730" s="555">
        <f t="shared" si="197"/>
        <v>0</v>
      </c>
      <c r="J730" s="525">
        <f t="shared" si="198"/>
        <v>0</v>
      </c>
      <c r="K730" s="555">
        <f t="shared" si="199"/>
        <v>0</v>
      </c>
      <c r="L730" s="525">
        <f t="shared" si="200"/>
        <v>0</v>
      </c>
      <c r="M730" s="555">
        <f t="shared" si="201"/>
        <v>0</v>
      </c>
      <c r="N730" s="525">
        <f t="shared" si="202"/>
        <v>0</v>
      </c>
      <c r="O730" s="555">
        <f t="shared" si="203"/>
        <v>0</v>
      </c>
      <c r="P730" s="525">
        <f t="shared" si="204"/>
        <v>1.2025999999999999</v>
      </c>
      <c r="Q730" s="557">
        <f t="shared" si="205"/>
        <v>0</v>
      </c>
      <c r="R730" s="555"/>
    </row>
    <row r="731" spans="1:18" ht="34.5" hidden="1" customHeight="1">
      <c r="A731" s="1090" t="s">
        <v>598</v>
      </c>
      <c r="B731" s="1091"/>
      <c r="C731" s="1091"/>
      <c r="D731" s="1091"/>
      <c r="E731" s="1092"/>
      <c r="F731" s="532">
        <f>SUM(F728:F729)</f>
        <v>1.54067</v>
      </c>
      <c r="G731" s="533"/>
      <c r="H731" s="590">
        <f t="shared" ref="H731:Q731" si="206">SUM(H728:H729)</f>
        <v>0</v>
      </c>
      <c r="I731" s="590">
        <f t="shared" si="206"/>
        <v>1.54067</v>
      </c>
      <c r="J731" s="590">
        <f t="shared" si="206"/>
        <v>0</v>
      </c>
      <c r="K731" s="590">
        <f t="shared" si="206"/>
        <v>0</v>
      </c>
      <c r="L731" s="590">
        <f t="shared" si="206"/>
        <v>0</v>
      </c>
      <c r="M731" s="590">
        <f t="shared" si="206"/>
        <v>0</v>
      </c>
      <c r="N731" s="590">
        <f t="shared" si="206"/>
        <v>0</v>
      </c>
      <c r="O731" s="590">
        <f t="shared" si="206"/>
        <v>0</v>
      </c>
      <c r="P731" s="590">
        <f t="shared" si="206"/>
        <v>0</v>
      </c>
      <c r="Q731" s="591">
        <f t="shared" si="206"/>
        <v>0</v>
      </c>
      <c r="R731" s="592"/>
    </row>
    <row r="732" spans="1:18" ht="34.5" hidden="1" customHeight="1">
      <c r="A732" s="1093" t="s">
        <v>599</v>
      </c>
      <c r="B732" s="1094"/>
      <c r="C732" s="1094"/>
      <c r="D732" s="1094"/>
      <c r="E732" s="1095"/>
      <c r="F732" s="549">
        <f>SUM(F728:F730)</f>
        <v>2.7432699999999999</v>
      </c>
      <c r="G732" s="549"/>
      <c r="H732" s="549">
        <f t="shared" ref="H732:Q732" si="207">SUM(H728:H730)</f>
        <v>0</v>
      </c>
      <c r="I732" s="549">
        <f t="shared" si="207"/>
        <v>1.54067</v>
      </c>
      <c r="J732" s="549">
        <f t="shared" si="207"/>
        <v>0</v>
      </c>
      <c r="K732" s="549">
        <f t="shared" si="207"/>
        <v>0</v>
      </c>
      <c r="L732" s="549">
        <f t="shared" si="207"/>
        <v>0</v>
      </c>
      <c r="M732" s="549">
        <f t="shared" si="207"/>
        <v>0</v>
      </c>
      <c r="N732" s="549">
        <f t="shared" si="207"/>
        <v>0</v>
      </c>
      <c r="O732" s="549">
        <f t="shared" si="207"/>
        <v>0</v>
      </c>
      <c r="P732" s="549">
        <f t="shared" si="207"/>
        <v>1.2025999999999999</v>
      </c>
      <c r="Q732" s="593">
        <f t="shared" si="207"/>
        <v>0</v>
      </c>
      <c r="R732" s="538"/>
    </row>
    <row r="733" spans="1:18" ht="34.5" hidden="1" customHeight="1">
      <c r="A733" s="1105"/>
      <c r="B733" s="1106"/>
      <c r="C733" s="1106"/>
      <c r="D733" s="1106"/>
      <c r="E733" s="1106"/>
      <c r="F733" s="1106"/>
      <c r="G733" s="1107"/>
      <c r="H733" s="1106"/>
      <c r="I733" s="1106"/>
      <c r="J733" s="1129"/>
      <c r="K733" s="1106"/>
      <c r="L733" s="1129"/>
      <c r="M733" s="1106"/>
      <c r="N733" s="1129"/>
      <c r="O733" s="1106"/>
      <c r="P733" s="1129"/>
      <c r="Q733" s="1108"/>
      <c r="R733" s="551"/>
    </row>
    <row r="734" spans="1:18" ht="34.5" customHeight="1">
      <c r="A734" s="1110" t="s">
        <v>600</v>
      </c>
      <c r="B734" s="1111"/>
      <c r="C734" s="1111"/>
      <c r="D734" s="1111"/>
      <c r="E734" s="1111"/>
      <c r="F734" s="1112"/>
      <c r="G734" s="541"/>
      <c r="H734" s="525">
        <f t="shared" ref="H734:H736" si="208">H728</f>
        <v>0</v>
      </c>
      <c r="I734" s="543">
        <f t="shared" ref="I734:I738" si="209">SUM(I728,H734)</f>
        <v>1.54067</v>
      </c>
      <c r="J734" s="526">
        <f t="shared" ref="J734:J738" si="210">SUM(J728,I734)</f>
        <v>1.54067</v>
      </c>
      <c r="K734" s="544">
        <f t="shared" ref="K734:K738" si="211">SUM(K728,J734)</f>
        <v>1.54067</v>
      </c>
      <c r="L734" s="526">
        <f t="shared" ref="L734:L738" si="212">SUM(L728,K734)</f>
        <v>1.54067</v>
      </c>
      <c r="M734" s="544">
        <f t="shared" ref="M734:M738" si="213">SUM(M728,L734)</f>
        <v>1.54067</v>
      </c>
      <c r="N734" s="526">
        <f t="shared" ref="N734:N738" si="214">SUM(N728,M734)</f>
        <v>1.54067</v>
      </c>
      <c r="O734" s="544">
        <f t="shared" ref="O734:O738" si="215">SUM(O728,N734)</f>
        <v>1.54067</v>
      </c>
      <c r="P734" s="526">
        <f t="shared" ref="P734:P738" si="216">SUM(P728,O734)</f>
        <v>1.54067</v>
      </c>
      <c r="Q734" s="594">
        <f t="shared" ref="Q734:Q738" si="217">SUM(Q728,P734)</f>
        <v>1.54067</v>
      </c>
      <c r="R734" s="544"/>
    </row>
    <row r="735" spans="1:18" ht="34.5" customHeight="1">
      <c r="A735" s="1113" t="s">
        <v>601</v>
      </c>
      <c r="B735" s="1114"/>
      <c r="C735" s="1114"/>
      <c r="D735" s="1114"/>
      <c r="E735" s="1114"/>
      <c r="F735" s="1115"/>
      <c r="G735" s="595"/>
      <c r="H735" s="542">
        <f t="shared" si="208"/>
        <v>0</v>
      </c>
      <c r="I735" s="525">
        <f t="shared" si="209"/>
        <v>0</v>
      </c>
      <c r="J735" s="596">
        <f t="shared" si="210"/>
        <v>0</v>
      </c>
      <c r="K735" s="525">
        <f t="shared" si="211"/>
        <v>0</v>
      </c>
      <c r="L735" s="596">
        <f t="shared" si="212"/>
        <v>0</v>
      </c>
      <c r="M735" s="525">
        <f t="shared" si="213"/>
        <v>0</v>
      </c>
      <c r="N735" s="596">
        <f t="shared" si="214"/>
        <v>0</v>
      </c>
      <c r="O735" s="525">
        <f t="shared" si="215"/>
        <v>0</v>
      </c>
      <c r="P735" s="596">
        <f t="shared" si="216"/>
        <v>0</v>
      </c>
      <c r="Q735" s="525">
        <f t="shared" si="217"/>
        <v>0</v>
      </c>
      <c r="R735" s="542"/>
    </row>
    <row r="736" spans="1:18" ht="34.5" customHeight="1">
      <c r="A736" s="1116" t="s">
        <v>602</v>
      </c>
      <c r="B736" s="1117"/>
      <c r="C736" s="1117"/>
      <c r="D736" s="1117"/>
      <c r="E736" s="1117"/>
      <c r="F736" s="1118"/>
      <c r="G736" s="541"/>
      <c r="H736" s="525">
        <f t="shared" si="208"/>
        <v>0</v>
      </c>
      <c r="I736" s="542">
        <f t="shared" si="209"/>
        <v>0</v>
      </c>
      <c r="J736" s="525">
        <f t="shared" si="210"/>
        <v>0</v>
      </c>
      <c r="K736" s="542">
        <f t="shared" si="211"/>
        <v>0</v>
      </c>
      <c r="L736" s="525">
        <f t="shared" si="212"/>
        <v>0</v>
      </c>
      <c r="M736" s="542">
        <f t="shared" si="213"/>
        <v>0</v>
      </c>
      <c r="N736" s="525">
        <f t="shared" si="214"/>
        <v>0</v>
      </c>
      <c r="O736" s="542">
        <f t="shared" si="215"/>
        <v>0</v>
      </c>
      <c r="P736" s="525">
        <f t="shared" si="216"/>
        <v>1.2025999999999999</v>
      </c>
      <c r="Q736" s="543">
        <f t="shared" si="217"/>
        <v>1.2025999999999999</v>
      </c>
      <c r="R736" s="544"/>
    </row>
    <row r="737" spans="1:18" ht="34.5" customHeight="1">
      <c r="A737" s="1090" t="s">
        <v>603</v>
      </c>
      <c r="B737" s="1091"/>
      <c r="C737" s="1091"/>
      <c r="D737" s="1091"/>
      <c r="E737" s="1091"/>
      <c r="F737" s="1092"/>
      <c r="G737" s="546"/>
      <c r="H737" s="532">
        <f>SUM(H734:H735)</f>
        <v>0</v>
      </c>
      <c r="I737" s="547">
        <f t="shared" si="209"/>
        <v>1.54067</v>
      </c>
      <c r="J737" s="548">
        <f t="shared" si="210"/>
        <v>1.54067</v>
      </c>
      <c r="K737" s="547">
        <f t="shared" si="211"/>
        <v>1.54067</v>
      </c>
      <c r="L737" s="548">
        <f t="shared" si="212"/>
        <v>1.54067</v>
      </c>
      <c r="M737" s="547">
        <f t="shared" si="213"/>
        <v>1.54067</v>
      </c>
      <c r="N737" s="548">
        <f t="shared" si="214"/>
        <v>1.54067</v>
      </c>
      <c r="O737" s="547">
        <f t="shared" si="215"/>
        <v>1.54067</v>
      </c>
      <c r="P737" s="548">
        <f t="shared" si="216"/>
        <v>1.54067</v>
      </c>
      <c r="Q737" s="547">
        <f t="shared" si="217"/>
        <v>1.54067</v>
      </c>
      <c r="R737" s="548"/>
    </row>
    <row r="738" spans="1:18" ht="34.5" customHeight="1">
      <c r="A738" s="1093" t="s">
        <v>604</v>
      </c>
      <c r="B738" s="1094"/>
      <c r="C738" s="1094"/>
      <c r="D738" s="1094"/>
      <c r="E738" s="1094"/>
      <c r="F738" s="1095"/>
      <c r="G738" s="546"/>
      <c r="H738" s="549">
        <f>SUM(H734:H736)</f>
        <v>0</v>
      </c>
      <c r="I738" s="538">
        <f t="shared" si="209"/>
        <v>1.54067</v>
      </c>
      <c r="J738" s="550">
        <f t="shared" si="210"/>
        <v>1.54067</v>
      </c>
      <c r="K738" s="538">
        <f t="shared" si="211"/>
        <v>1.54067</v>
      </c>
      <c r="L738" s="550">
        <f t="shared" si="212"/>
        <v>1.54067</v>
      </c>
      <c r="M738" s="538">
        <f t="shared" si="213"/>
        <v>1.54067</v>
      </c>
      <c r="N738" s="550">
        <f t="shared" si="214"/>
        <v>1.54067</v>
      </c>
      <c r="O738" s="538">
        <f t="shared" si="215"/>
        <v>1.54067</v>
      </c>
      <c r="P738" s="550">
        <f t="shared" si="216"/>
        <v>2.7432699999999999</v>
      </c>
      <c r="Q738" s="539">
        <f t="shared" si="217"/>
        <v>2.7432699999999999</v>
      </c>
      <c r="R738" s="538"/>
    </row>
    <row r="739" spans="1:18" ht="34.5" customHeight="1">
      <c r="A739" s="1105"/>
      <c r="B739" s="1106"/>
      <c r="C739" s="1106"/>
      <c r="D739" s="1106"/>
      <c r="E739" s="1106"/>
      <c r="F739" s="1106"/>
      <c r="G739" s="1107"/>
      <c r="H739" s="1106"/>
      <c r="I739" s="1106"/>
      <c r="J739" s="1106"/>
      <c r="K739" s="1106"/>
      <c r="L739" s="1106"/>
      <c r="M739" s="1106"/>
      <c r="N739" s="1106"/>
      <c r="O739" s="1106"/>
      <c r="P739" s="1106"/>
      <c r="Q739" s="1108"/>
      <c r="R739" s="551"/>
    </row>
    <row r="740" spans="1:18" s="597" customFormat="1" ht="34.5" customHeight="1">
      <c r="A740" s="1041" t="s">
        <v>605</v>
      </c>
      <c r="B740" s="1042"/>
      <c r="C740" s="1042"/>
      <c r="D740" s="1042"/>
      <c r="E740" s="1042"/>
      <c r="F740" s="1042"/>
      <c r="G740" s="1109"/>
      <c r="H740" s="1042"/>
      <c r="I740" s="1042"/>
      <c r="J740" s="1042"/>
      <c r="K740" s="1042"/>
      <c r="L740" s="1042"/>
      <c r="M740" s="1042"/>
      <c r="N740" s="1042"/>
      <c r="O740" s="1042"/>
      <c r="P740" s="1042"/>
      <c r="Q740" s="1045"/>
      <c r="R740" s="480"/>
    </row>
    <row r="741" spans="1:18" ht="34.5" customHeight="1">
      <c r="A741" s="741">
        <v>116</v>
      </c>
      <c r="B741" s="71" t="s">
        <v>498</v>
      </c>
      <c r="C741" s="1046" t="s">
        <v>465</v>
      </c>
      <c r="D741" s="73" t="s">
        <v>606</v>
      </c>
      <c r="E741" s="796" t="s">
        <v>48</v>
      </c>
      <c r="F741" s="124" t="s">
        <v>283</v>
      </c>
      <c r="G741" s="151">
        <f>R741*O4</f>
        <v>0.5</v>
      </c>
      <c r="H741" s="185">
        <v>0.69920000000000004</v>
      </c>
      <c r="I741" s="186"/>
      <c r="J741" s="185"/>
      <c r="K741" s="186"/>
      <c r="L741" s="185"/>
      <c r="M741" s="186"/>
      <c r="N741" s="185"/>
      <c r="O741" s="186"/>
      <c r="P741" s="185"/>
      <c r="Q741" s="187"/>
      <c r="R741" s="188">
        <v>0.5</v>
      </c>
    </row>
    <row r="742" spans="1:18" ht="34.5" customHeight="1">
      <c r="A742" s="742"/>
      <c r="B742" s="97" t="s">
        <v>607</v>
      </c>
      <c r="C742" s="1046"/>
      <c r="D742" s="82"/>
      <c r="E742" s="1047"/>
      <c r="F742" s="113" t="s">
        <v>285</v>
      </c>
      <c r="G742" s="127"/>
      <c r="H742" s="190"/>
      <c r="I742" s="185"/>
      <c r="J742" s="191"/>
      <c r="K742" s="185"/>
      <c r="L742" s="191"/>
      <c r="M742" s="185"/>
      <c r="N742" s="191"/>
      <c r="O742" s="185"/>
      <c r="P742" s="191"/>
      <c r="Q742" s="185"/>
      <c r="R742" s="190"/>
    </row>
    <row r="743" spans="1:18" ht="34.5" customHeight="1">
      <c r="A743" s="742"/>
      <c r="B743" s="89" t="s">
        <v>608</v>
      </c>
      <c r="C743" s="1046"/>
      <c r="D743" s="90"/>
      <c r="E743" s="1047"/>
      <c r="F743" s="116" t="s">
        <v>53</v>
      </c>
      <c r="G743" s="114"/>
      <c r="H743" s="185"/>
      <c r="I743" s="192"/>
      <c r="J743" s="185"/>
      <c r="K743" s="192"/>
      <c r="L743" s="185"/>
      <c r="M743" s="192"/>
      <c r="N743" s="185"/>
      <c r="O743" s="192"/>
      <c r="P743" s="185"/>
      <c r="Q743" s="193"/>
      <c r="R743" s="194"/>
    </row>
    <row r="744" spans="1:18" ht="34.5" customHeight="1">
      <c r="A744" s="743"/>
      <c r="B744" s="102"/>
      <c r="C744" s="1046"/>
      <c r="D744" s="132"/>
      <c r="E744" s="1047"/>
      <c r="F744" s="174"/>
      <c r="G744" s="175"/>
      <c r="H744" s="1080"/>
      <c r="I744" s="1048"/>
      <c r="J744" s="1048"/>
      <c r="K744" s="1048"/>
      <c r="L744" s="1048"/>
      <c r="M744" s="1048"/>
      <c r="N744" s="1048"/>
      <c r="O744" s="1048"/>
      <c r="P744" s="1048"/>
      <c r="Q744" s="1048"/>
      <c r="R744" s="522"/>
    </row>
    <row r="745" spans="1:18" ht="34.5" hidden="1" customHeight="1">
      <c r="A745" s="1110" t="s">
        <v>609</v>
      </c>
      <c r="B745" s="1111"/>
      <c r="C745" s="1111"/>
      <c r="D745" s="1111"/>
      <c r="E745" s="1112"/>
      <c r="F745" s="555">
        <f t="shared" ref="F745:F747" si="218">SUM(H745:Q745)</f>
        <v>0.69920000000000004</v>
      </c>
      <c r="G745" s="556"/>
      <c r="H745" s="555">
        <f t="shared" ref="H745:H747" si="219">H741</f>
        <v>0.69920000000000004</v>
      </c>
      <c r="I745" s="555">
        <f t="shared" ref="I745:I747" si="220">I741</f>
        <v>0</v>
      </c>
      <c r="J745" s="555">
        <f t="shared" ref="J745:J747" si="221">J741</f>
        <v>0</v>
      </c>
      <c r="K745" s="555">
        <f t="shared" ref="K745:K747" si="222">K741</f>
        <v>0</v>
      </c>
      <c r="L745" s="555">
        <f t="shared" ref="L745:L747" si="223">L741</f>
        <v>0</v>
      </c>
      <c r="M745" s="555">
        <f t="shared" ref="M745:M747" si="224">M741</f>
        <v>0</v>
      </c>
      <c r="N745" s="555">
        <f t="shared" ref="N745:N747" si="225">N741</f>
        <v>0</v>
      </c>
      <c r="O745" s="555">
        <f t="shared" ref="O745:O747" si="226">O741</f>
        <v>0</v>
      </c>
      <c r="P745" s="555">
        <f t="shared" ref="P745:P747" si="227">P741</f>
        <v>0</v>
      </c>
      <c r="Q745" s="557">
        <f t="shared" ref="Q745:Q747" si="228">Q741</f>
        <v>0</v>
      </c>
      <c r="R745" s="542">
        <f t="shared" ref="R745:R747" si="229">R741</f>
        <v>0.5</v>
      </c>
    </row>
    <row r="746" spans="1:18" ht="34.5" hidden="1" customHeight="1">
      <c r="A746" s="1113" t="s">
        <v>610</v>
      </c>
      <c r="B746" s="1114"/>
      <c r="C746" s="1114"/>
      <c r="D746" s="1114"/>
      <c r="E746" s="1115"/>
      <c r="F746" s="555">
        <f t="shared" si="218"/>
        <v>0</v>
      </c>
      <c r="G746" s="556"/>
      <c r="H746" s="555">
        <f t="shared" si="219"/>
        <v>0</v>
      </c>
      <c r="I746" s="555">
        <f t="shared" si="220"/>
        <v>0</v>
      </c>
      <c r="J746" s="555">
        <f t="shared" si="221"/>
        <v>0</v>
      </c>
      <c r="K746" s="555">
        <f t="shared" si="222"/>
        <v>0</v>
      </c>
      <c r="L746" s="555">
        <f t="shared" si="223"/>
        <v>0</v>
      </c>
      <c r="M746" s="555">
        <f t="shared" si="224"/>
        <v>0</v>
      </c>
      <c r="N746" s="555">
        <f t="shared" si="225"/>
        <v>0</v>
      </c>
      <c r="O746" s="555">
        <f t="shared" si="226"/>
        <v>0</v>
      </c>
      <c r="P746" s="555">
        <f t="shared" si="227"/>
        <v>0</v>
      </c>
      <c r="Q746" s="557">
        <f t="shared" si="228"/>
        <v>0</v>
      </c>
      <c r="R746" s="542">
        <f t="shared" si="229"/>
        <v>0</v>
      </c>
    </row>
    <row r="747" spans="1:18" ht="34.5" hidden="1" customHeight="1">
      <c r="A747" s="1116" t="s">
        <v>611</v>
      </c>
      <c r="B747" s="1117"/>
      <c r="C747" s="1117"/>
      <c r="D747" s="1117"/>
      <c r="E747" s="1118"/>
      <c r="F747" s="542">
        <f t="shared" si="218"/>
        <v>0</v>
      </c>
      <c r="G747" s="556"/>
      <c r="H747" s="555">
        <f t="shared" si="219"/>
        <v>0</v>
      </c>
      <c r="I747" s="555">
        <f t="shared" si="220"/>
        <v>0</v>
      </c>
      <c r="J747" s="555">
        <f t="shared" si="221"/>
        <v>0</v>
      </c>
      <c r="K747" s="555">
        <f t="shared" si="222"/>
        <v>0</v>
      </c>
      <c r="L747" s="555">
        <f t="shared" si="223"/>
        <v>0</v>
      </c>
      <c r="M747" s="555">
        <f t="shared" si="224"/>
        <v>0</v>
      </c>
      <c r="N747" s="555">
        <f t="shared" si="225"/>
        <v>0</v>
      </c>
      <c r="O747" s="555">
        <f t="shared" si="226"/>
        <v>0</v>
      </c>
      <c r="P747" s="555">
        <f t="shared" si="227"/>
        <v>0</v>
      </c>
      <c r="Q747" s="557">
        <f t="shared" si="228"/>
        <v>0</v>
      </c>
      <c r="R747" s="542">
        <f t="shared" si="229"/>
        <v>0</v>
      </c>
    </row>
    <row r="748" spans="1:18" ht="34.5" hidden="1" customHeight="1">
      <c r="A748" s="1090" t="s">
        <v>612</v>
      </c>
      <c r="B748" s="1091"/>
      <c r="C748" s="1091"/>
      <c r="D748" s="1091"/>
      <c r="E748" s="1092"/>
      <c r="F748" s="532">
        <f>SUM(F745:F746)</f>
        <v>0.69920000000000004</v>
      </c>
      <c r="G748" s="549"/>
      <c r="H748" s="532">
        <f t="shared" ref="H748:R748" si="230">SUM(H745:H746)</f>
        <v>0.69920000000000004</v>
      </c>
      <c r="I748" s="532">
        <f t="shared" si="230"/>
        <v>0</v>
      </c>
      <c r="J748" s="532">
        <f t="shared" si="230"/>
        <v>0</v>
      </c>
      <c r="K748" s="532">
        <f t="shared" si="230"/>
        <v>0</v>
      </c>
      <c r="L748" s="532">
        <f t="shared" si="230"/>
        <v>0</v>
      </c>
      <c r="M748" s="532">
        <f t="shared" si="230"/>
        <v>0</v>
      </c>
      <c r="N748" s="532">
        <f t="shared" si="230"/>
        <v>0</v>
      </c>
      <c r="O748" s="532">
        <f t="shared" si="230"/>
        <v>0</v>
      </c>
      <c r="P748" s="532">
        <f t="shared" si="230"/>
        <v>0</v>
      </c>
      <c r="Q748" s="560">
        <f t="shared" si="230"/>
        <v>0</v>
      </c>
      <c r="R748" s="548">
        <f t="shared" si="230"/>
        <v>0.5</v>
      </c>
    </row>
    <row r="749" spans="1:18" ht="34.5" hidden="1" customHeight="1">
      <c r="A749" s="1093" t="s">
        <v>613</v>
      </c>
      <c r="B749" s="1094"/>
      <c r="C749" s="1094"/>
      <c r="D749" s="1094"/>
      <c r="E749" s="1095"/>
      <c r="F749" s="538">
        <f>SUM(F745:F747)</f>
        <v>0.69920000000000004</v>
      </c>
      <c r="G749" s="538"/>
      <c r="H749" s="538">
        <f t="shared" ref="H749:R749" si="231">SUM(H745:H747)</f>
        <v>0.69920000000000004</v>
      </c>
      <c r="I749" s="538">
        <f t="shared" si="231"/>
        <v>0</v>
      </c>
      <c r="J749" s="538">
        <f t="shared" si="231"/>
        <v>0</v>
      </c>
      <c r="K749" s="538">
        <f t="shared" si="231"/>
        <v>0</v>
      </c>
      <c r="L749" s="538">
        <f t="shared" si="231"/>
        <v>0</v>
      </c>
      <c r="M749" s="538">
        <f t="shared" si="231"/>
        <v>0</v>
      </c>
      <c r="N749" s="538">
        <f t="shared" si="231"/>
        <v>0</v>
      </c>
      <c r="O749" s="538">
        <f t="shared" si="231"/>
        <v>0</v>
      </c>
      <c r="P749" s="538">
        <f t="shared" si="231"/>
        <v>0</v>
      </c>
      <c r="Q749" s="539">
        <f t="shared" si="231"/>
        <v>0</v>
      </c>
      <c r="R749" s="538">
        <f t="shared" si="231"/>
        <v>0.5</v>
      </c>
    </row>
    <row r="750" spans="1:18" ht="34.5" hidden="1" customHeight="1">
      <c r="A750" s="1105"/>
      <c r="B750" s="1106"/>
      <c r="C750" s="1106"/>
      <c r="D750" s="1106"/>
      <c r="E750" s="1106"/>
      <c r="F750" s="1106"/>
      <c r="G750" s="1107"/>
      <c r="H750" s="1106"/>
      <c r="I750" s="1106"/>
      <c r="J750" s="1106"/>
      <c r="K750" s="1106"/>
      <c r="L750" s="1106"/>
      <c r="M750" s="1106"/>
      <c r="N750" s="1106"/>
      <c r="O750" s="1106"/>
      <c r="P750" s="1106"/>
      <c r="Q750" s="1108"/>
      <c r="R750" s="551"/>
    </row>
    <row r="751" spans="1:18" ht="34.5" customHeight="1">
      <c r="A751" s="1110" t="s">
        <v>614</v>
      </c>
      <c r="B751" s="1111"/>
      <c r="C751" s="1111"/>
      <c r="D751" s="1111"/>
      <c r="E751" s="1111"/>
      <c r="F751" s="1112"/>
      <c r="G751" s="541"/>
      <c r="H751" s="525">
        <f t="shared" ref="H751:H753" si="232">H745</f>
        <v>0.69920000000000004</v>
      </c>
      <c r="I751" s="542">
        <f t="shared" ref="I751:I755" si="233">SUM(I745,H751)</f>
        <v>0.69920000000000004</v>
      </c>
      <c r="J751" s="525">
        <f t="shared" ref="J751:J755" si="234">SUM(J745,I751)</f>
        <v>0.69920000000000004</v>
      </c>
      <c r="K751" s="542">
        <f t="shared" ref="K751:K755" si="235">SUM(K745,J751)</f>
        <v>0.69920000000000004</v>
      </c>
      <c r="L751" s="525">
        <f t="shared" ref="L751:L755" si="236">SUM(L745,K751)</f>
        <v>0.69920000000000004</v>
      </c>
      <c r="M751" s="542">
        <f t="shared" ref="M751:M755" si="237">SUM(M745,L751)</f>
        <v>0.69920000000000004</v>
      </c>
      <c r="N751" s="525">
        <f t="shared" ref="N751:N755" si="238">SUM(N745,M751)</f>
        <v>0.69920000000000004</v>
      </c>
      <c r="O751" s="542">
        <f t="shared" ref="O751:O755" si="239">SUM(O745,N751)</f>
        <v>0.69920000000000004</v>
      </c>
      <c r="P751" s="525">
        <f t="shared" ref="P751:P755" si="240">SUM(P745,O751)</f>
        <v>0.69920000000000004</v>
      </c>
      <c r="Q751" s="543">
        <f t="shared" ref="Q751:Q755" si="241">SUM(Q745,P751)</f>
        <v>0.69920000000000004</v>
      </c>
      <c r="R751" s="544"/>
    </row>
    <row r="752" spans="1:18" ht="34.5" customHeight="1">
      <c r="A752" s="1113" t="s">
        <v>615</v>
      </c>
      <c r="B752" s="1114"/>
      <c r="C752" s="1114"/>
      <c r="D752" s="1114"/>
      <c r="E752" s="1114"/>
      <c r="F752" s="1115"/>
      <c r="G752" s="595"/>
      <c r="H752" s="542">
        <f t="shared" si="232"/>
        <v>0</v>
      </c>
      <c r="I752" s="525">
        <f t="shared" si="233"/>
        <v>0</v>
      </c>
      <c r="J752" s="542">
        <f t="shared" si="234"/>
        <v>0</v>
      </c>
      <c r="K752" s="525">
        <f t="shared" si="235"/>
        <v>0</v>
      </c>
      <c r="L752" s="542">
        <f t="shared" si="236"/>
        <v>0</v>
      </c>
      <c r="M752" s="525">
        <f t="shared" si="237"/>
        <v>0</v>
      </c>
      <c r="N752" s="542">
        <f t="shared" si="238"/>
        <v>0</v>
      </c>
      <c r="O752" s="525">
        <f t="shared" si="239"/>
        <v>0</v>
      </c>
      <c r="P752" s="542">
        <f t="shared" si="240"/>
        <v>0</v>
      </c>
      <c r="Q752" s="525">
        <f t="shared" si="241"/>
        <v>0</v>
      </c>
      <c r="R752" s="542"/>
    </row>
    <row r="753" spans="1:18" ht="34.5" customHeight="1">
      <c r="A753" s="1116" t="s">
        <v>616</v>
      </c>
      <c r="B753" s="1117"/>
      <c r="C753" s="1117"/>
      <c r="D753" s="1117"/>
      <c r="E753" s="1117"/>
      <c r="F753" s="1118"/>
      <c r="G753" s="541"/>
      <c r="H753" s="525">
        <f t="shared" si="232"/>
        <v>0</v>
      </c>
      <c r="I753" s="542">
        <f t="shared" si="233"/>
        <v>0</v>
      </c>
      <c r="J753" s="525">
        <f t="shared" si="234"/>
        <v>0</v>
      </c>
      <c r="K753" s="542">
        <f t="shared" si="235"/>
        <v>0</v>
      </c>
      <c r="L753" s="525">
        <f t="shared" si="236"/>
        <v>0</v>
      </c>
      <c r="M753" s="542">
        <f t="shared" si="237"/>
        <v>0</v>
      </c>
      <c r="N753" s="525">
        <f t="shared" si="238"/>
        <v>0</v>
      </c>
      <c r="O753" s="542">
        <f t="shared" si="239"/>
        <v>0</v>
      </c>
      <c r="P753" s="525">
        <f t="shared" si="240"/>
        <v>0</v>
      </c>
      <c r="Q753" s="543">
        <f t="shared" si="241"/>
        <v>0</v>
      </c>
      <c r="R753" s="544"/>
    </row>
    <row r="754" spans="1:18" ht="34.5" customHeight="1">
      <c r="A754" s="1090" t="s">
        <v>617</v>
      </c>
      <c r="B754" s="1091"/>
      <c r="C754" s="1091"/>
      <c r="D754" s="1091"/>
      <c r="E754" s="1091"/>
      <c r="F754" s="1092"/>
      <c r="G754" s="546"/>
      <c r="H754" s="532">
        <f>SUM(H751:H752)</f>
        <v>0.69920000000000004</v>
      </c>
      <c r="I754" s="547">
        <f t="shared" si="233"/>
        <v>0.69920000000000004</v>
      </c>
      <c r="J754" s="548">
        <f t="shared" si="234"/>
        <v>0.69920000000000004</v>
      </c>
      <c r="K754" s="547">
        <f t="shared" si="235"/>
        <v>0.69920000000000004</v>
      </c>
      <c r="L754" s="548">
        <f t="shared" si="236"/>
        <v>0.69920000000000004</v>
      </c>
      <c r="M754" s="547">
        <f t="shared" si="237"/>
        <v>0.69920000000000004</v>
      </c>
      <c r="N754" s="548">
        <f t="shared" si="238"/>
        <v>0.69920000000000004</v>
      </c>
      <c r="O754" s="547">
        <f t="shared" si="239"/>
        <v>0.69920000000000004</v>
      </c>
      <c r="P754" s="548">
        <f t="shared" si="240"/>
        <v>0.69920000000000004</v>
      </c>
      <c r="Q754" s="547">
        <f t="shared" si="241"/>
        <v>0.69920000000000004</v>
      </c>
      <c r="R754" s="548"/>
    </row>
    <row r="755" spans="1:18" ht="34.5" customHeight="1">
      <c r="A755" s="1093" t="s">
        <v>618</v>
      </c>
      <c r="B755" s="1094"/>
      <c r="C755" s="1094"/>
      <c r="D755" s="1094"/>
      <c r="E755" s="1094"/>
      <c r="F755" s="1095"/>
      <c r="G755" s="546"/>
      <c r="H755" s="549">
        <f>SUM(H751:H753)</f>
        <v>0.69920000000000004</v>
      </c>
      <c r="I755" s="538">
        <f t="shared" si="233"/>
        <v>0.69920000000000004</v>
      </c>
      <c r="J755" s="550">
        <f t="shared" si="234"/>
        <v>0.69920000000000004</v>
      </c>
      <c r="K755" s="538">
        <f t="shared" si="235"/>
        <v>0.69920000000000004</v>
      </c>
      <c r="L755" s="550">
        <f t="shared" si="236"/>
        <v>0.69920000000000004</v>
      </c>
      <c r="M755" s="538">
        <f t="shared" si="237"/>
        <v>0.69920000000000004</v>
      </c>
      <c r="N755" s="550">
        <f t="shared" si="238"/>
        <v>0.69920000000000004</v>
      </c>
      <c r="O755" s="538">
        <f t="shared" si="239"/>
        <v>0.69920000000000004</v>
      </c>
      <c r="P755" s="550">
        <f t="shared" si="240"/>
        <v>0.69920000000000004</v>
      </c>
      <c r="Q755" s="539">
        <f t="shared" si="241"/>
        <v>0.69920000000000004</v>
      </c>
      <c r="R755" s="538"/>
    </row>
    <row r="756" spans="1:18" ht="34.5" customHeight="1">
      <c r="A756" s="1105"/>
      <c r="B756" s="1106"/>
      <c r="C756" s="1106"/>
      <c r="D756" s="1106"/>
      <c r="E756" s="1106"/>
      <c r="F756" s="1106"/>
      <c r="G756" s="1107"/>
      <c r="H756" s="1106"/>
      <c r="I756" s="1106"/>
      <c r="J756" s="1106"/>
      <c r="K756" s="1106"/>
      <c r="L756" s="1106"/>
      <c r="M756" s="1106"/>
      <c r="N756" s="1106"/>
      <c r="O756" s="1106"/>
      <c r="P756" s="1106"/>
      <c r="Q756" s="1108"/>
      <c r="R756" s="551"/>
    </row>
    <row r="757" spans="1:18" ht="34.5" hidden="1" customHeight="1">
      <c r="A757" s="1105"/>
      <c r="B757" s="1106"/>
      <c r="C757" s="1106"/>
      <c r="D757" s="1106"/>
      <c r="E757" s="1106"/>
      <c r="F757" s="1106"/>
      <c r="G757" s="1107"/>
      <c r="H757" s="1106"/>
      <c r="I757" s="1106"/>
      <c r="J757" s="1106"/>
      <c r="K757" s="1106"/>
      <c r="L757" s="1106"/>
      <c r="M757" s="1106"/>
      <c r="N757" s="1106"/>
      <c r="O757" s="1106"/>
      <c r="P757" s="1106"/>
      <c r="Q757" s="1108"/>
      <c r="R757" s="551"/>
    </row>
    <row r="758" spans="1:18" ht="34.5" hidden="1" customHeight="1">
      <c r="A758" s="1110" t="s">
        <v>619</v>
      </c>
      <c r="B758" s="1111"/>
      <c r="C758" s="1111"/>
      <c r="D758" s="1111"/>
      <c r="E758" s="1112"/>
      <c r="F758" s="555">
        <f t="shared" ref="F758:F760" si="242">SUM(H758:Q758)</f>
        <v>5.4734699999999989</v>
      </c>
      <c r="G758" s="524"/>
      <c r="H758" s="598">
        <f t="shared" ref="H758:H760" si="243">SUM(H669,H694,H728,H745)</f>
        <v>3.9327999999999994</v>
      </c>
      <c r="I758" s="599">
        <f t="shared" ref="I758:I760" si="244">SUM(I669,I694,I728,I745)</f>
        <v>1.54067</v>
      </c>
      <c r="J758" s="598">
        <f t="shared" ref="J758:J760" si="245">SUM(J669,J694,J728,J745)</f>
        <v>0</v>
      </c>
      <c r="K758" s="599">
        <f t="shared" ref="K758:K760" si="246">SUM(K669,K694,K728,K745)</f>
        <v>0</v>
      </c>
      <c r="L758" s="598">
        <f t="shared" ref="L758:L760" si="247">SUM(L669,L694,L728,L745)</f>
        <v>0</v>
      </c>
      <c r="M758" s="599">
        <f t="shared" ref="M758:M760" si="248">SUM(M669,M694,M728,M745)</f>
        <v>0</v>
      </c>
      <c r="N758" s="598">
        <f t="shared" ref="N758:N760" si="249">SUM(N669,N694,N728,N745)</f>
        <v>0</v>
      </c>
      <c r="O758" s="599">
        <f t="shared" ref="O758:O760" si="250">SUM(O669,O694,O728,O745)</f>
        <v>0</v>
      </c>
      <c r="P758" s="598">
        <f t="shared" ref="P758:P760" si="251">SUM(P669,P694,P728,P745)</f>
        <v>0</v>
      </c>
      <c r="Q758" s="600">
        <f t="shared" ref="Q758:Q760" si="252">SUM(Q669,Q694,Q728,Q745)</f>
        <v>0</v>
      </c>
      <c r="R758" s="601"/>
    </row>
    <row r="759" spans="1:18" ht="34.5" hidden="1" customHeight="1">
      <c r="A759" s="1113" t="s">
        <v>620</v>
      </c>
      <c r="B759" s="1114"/>
      <c r="C759" s="1114"/>
      <c r="D759" s="1114"/>
      <c r="E759" s="1115"/>
      <c r="F759" s="555">
        <f t="shared" si="242"/>
        <v>0</v>
      </c>
      <c r="G759" s="556"/>
      <c r="H759" s="602">
        <f t="shared" si="243"/>
        <v>0</v>
      </c>
      <c r="I759" s="598">
        <f t="shared" si="244"/>
        <v>0</v>
      </c>
      <c r="J759" s="602">
        <f t="shared" si="245"/>
        <v>0</v>
      </c>
      <c r="K759" s="598">
        <f t="shared" si="246"/>
        <v>0</v>
      </c>
      <c r="L759" s="602">
        <f t="shared" si="247"/>
        <v>0</v>
      </c>
      <c r="M759" s="598">
        <f t="shared" si="248"/>
        <v>0</v>
      </c>
      <c r="N759" s="602">
        <f t="shared" si="249"/>
        <v>0</v>
      </c>
      <c r="O759" s="598">
        <f t="shared" si="250"/>
        <v>0</v>
      </c>
      <c r="P759" s="602">
        <f t="shared" si="251"/>
        <v>0</v>
      </c>
      <c r="Q759" s="598">
        <f t="shared" si="252"/>
        <v>0</v>
      </c>
      <c r="R759" s="602"/>
    </row>
    <row r="760" spans="1:18" ht="34.5" hidden="1" customHeight="1">
      <c r="A760" s="1116" t="s">
        <v>621</v>
      </c>
      <c r="B760" s="1117"/>
      <c r="C760" s="1117"/>
      <c r="D760" s="1117"/>
      <c r="E760" s="1118"/>
      <c r="F760" s="531">
        <f t="shared" si="242"/>
        <v>4.6809500000000002</v>
      </c>
      <c r="G760" s="524"/>
      <c r="H760" s="598">
        <f t="shared" si="243"/>
        <v>0</v>
      </c>
      <c r="I760" s="603">
        <f t="shared" si="244"/>
        <v>0</v>
      </c>
      <c r="J760" s="598">
        <f t="shared" si="245"/>
        <v>0</v>
      </c>
      <c r="K760" s="603">
        <f t="shared" si="246"/>
        <v>0</v>
      </c>
      <c r="L760" s="598">
        <f t="shared" si="247"/>
        <v>0</v>
      </c>
      <c r="M760" s="603">
        <f t="shared" si="248"/>
        <v>0</v>
      </c>
      <c r="N760" s="598">
        <f t="shared" si="249"/>
        <v>0</v>
      </c>
      <c r="O760" s="603">
        <f t="shared" si="250"/>
        <v>3.29447</v>
      </c>
      <c r="P760" s="598">
        <f t="shared" si="251"/>
        <v>1.3864799999999999</v>
      </c>
      <c r="Q760" s="604">
        <f t="shared" si="252"/>
        <v>0</v>
      </c>
      <c r="R760" s="605"/>
    </row>
    <row r="761" spans="1:18" ht="34.5" hidden="1" customHeight="1">
      <c r="A761" s="1090" t="s">
        <v>622</v>
      </c>
      <c r="B761" s="1091"/>
      <c r="C761" s="1091"/>
      <c r="D761" s="1091"/>
      <c r="E761" s="1092"/>
      <c r="F761" s="532">
        <f>SUM(F758:F759)</f>
        <v>5.4734699999999989</v>
      </c>
      <c r="G761" s="533"/>
      <c r="H761" s="606">
        <f t="shared" ref="H761:Q761" si="253">SUM(H758:H759)</f>
        <v>3.9327999999999994</v>
      </c>
      <c r="I761" s="606">
        <f t="shared" si="253"/>
        <v>1.54067</v>
      </c>
      <c r="J761" s="606">
        <f t="shared" si="253"/>
        <v>0</v>
      </c>
      <c r="K761" s="606">
        <f t="shared" si="253"/>
        <v>0</v>
      </c>
      <c r="L761" s="606">
        <f t="shared" si="253"/>
        <v>0</v>
      </c>
      <c r="M761" s="606">
        <f t="shared" si="253"/>
        <v>0</v>
      </c>
      <c r="N761" s="606">
        <f t="shared" si="253"/>
        <v>0</v>
      </c>
      <c r="O761" s="606">
        <f t="shared" si="253"/>
        <v>0</v>
      </c>
      <c r="P761" s="606">
        <f t="shared" si="253"/>
        <v>0</v>
      </c>
      <c r="Q761" s="607">
        <f t="shared" si="253"/>
        <v>0</v>
      </c>
      <c r="R761" s="608"/>
    </row>
    <row r="762" spans="1:18" ht="34.5" hidden="1" customHeight="1">
      <c r="A762" s="1093" t="s">
        <v>623</v>
      </c>
      <c r="B762" s="1094"/>
      <c r="C762" s="1094"/>
      <c r="D762" s="1094"/>
      <c r="E762" s="1095"/>
      <c r="F762" s="549">
        <f>SUM(F758:F760)</f>
        <v>10.154419999999998</v>
      </c>
      <c r="G762" s="549"/>
      <c r="H762" s="609">
        <f t="shared" ref="H762:Q762" si="254">SUM(H758:H760)</f>
        <v>3.9327999999999994</v>
      </c>
      <c r="I762" s="609">
        <f t="shared" si="254"/>
        <v>1.54067</v>
      </c>
      <c r="J762" s="609">
        <f t="shared" si="254"/>
        <v>0</v>
      </c>
      <c r="K762" s="609">
        <f t="shared" si="254"/>
        <v>0</v>
      </c>
      <c r="L762" s="609">
        <f t="shared" si="254"/>
        <v>0</v>
      </c>
      <c r="M762" s="609">
        <f t="shared" si="254"/>
        <v>0</v>
      </c>
      <c r="N762" s="609">
        <f t="shared" si="254"/>
        <v>0</v>
      </c>
      <c r="O762" s="609">
        <f t="shared" si="254"/>
        <v>3.29447</v>
      </c>
      <c r="P762" s="609">
        <f t="shared" si="254"/>
        <v>1.3864799999999999</v>
      </c>
      <c r="Q762" s="610">
        <f t="shared" si="254"/>
        <v>0</v>
      </c>
      <c r="R762" s="611"/>
    </row>
    <row r="763" spans="1:18" ht="34.5" hidden="1" customHeight="1">
      <c r="A763" s="1105"/>
      <c r="B763" s="1106"/>
      <c r="C763" s="1106"/>
      <c r="D763" s="1106"/>
      <c r="E763" s="1106"/>
      <c r="F763" s="1106"/>
      <c r="G763" s="1107"/>
      <c r="H763" s="1106"/>
      <c r="I763" s="1106"/>
      <c r="J763" s="1106"/>
      <c r="K763" s="1106"/>
      <c r="L763" s="1106"/>
      <c r="M763" s="1106"/>
      <c r="N763" s="1106"/>
      <c r="O763" s="1106"/>
      <c r="P763" s="1106"/>
      <c r="Q763" s="1108"/>
      <c r="R763" s="551"/>
    </row>
    <row r="764" spans="1:18" ht="34.5" customHeight="1">
      <c r="A764" s="1110" t="s">
        <v>624</v>
      </c>
      <c r="B764" s="1111"/>
      <c r="C764" s="1111"/>
      <c r="D764" s="1111"/>
      <c r="E764" s="1111"/>
      <c r="F764" s="1112"/>
      <c r="G764" s="541"/>
      <c r="H764" s="598">
        <f t="shared" ref="H764:H766" si="255">H758</f>
        <v>3.9327999999999994</v>
      </c>
      <c r="I764" s="599">
        <f t="shared" ref="I764:I767" si="256">SUM(I758,H764)</f>
        <v>5.4734699999999989</v>
      </c>
      <c r="J764" s="598">
        <f t="shared" ref="J764:J767" si="257">SUM(J758,I764)</f>
        <v>5.4734699999999989</v>
      </c>
      <c r="K764" s="599">
        <f t="shared" ref="K764:K767" si="258">SUM(K758,J764)</f>
        <v>5.4734699999999989</v>
      </c>
      <c r="L764" s="598">
        <f t="shared" ref="L764:L767" si="259">SUM(L758,K764)</f>
        <v>5.4734699999999989</v>
      </c>
      <c r="M764" s="599">
        <f t="shared" ref="M764:M767" si="260">SUM(M758,L764)</f>
        <v>5.4734699999999989</v>
      </c>
      <c r="N764" s="598">
        <f t="shared" ref="N764:N767" si="261">SUM(N758,M764)</f>
        <v>5.4734699999999989</v>
      </c>
      <c r="O764" s="599">
        <f t="shared" ref="O764:O767" si="262">SUM(O758,N764)</f>
        <v>5.4734699999999989</v>
      </c>
      <c r="P764" s="598">
        <f t="shared" ref="P764:P767" si="263">SUM(P758,O764)</f>
        <v>5.4734699999999989</v>
      </c>
      <c r="Q764" s="600">
        <f t="shared" ref="Q764:Q767" si="264">SUM(Q758,P764)</f>
        <v>5.4734699999999989</v>
      </c>
      <c r="R764" s="601"/>
    </row>
    <row r="765" spans="1:18" ht="34.5" customHeight="1">
      <c r="A765" s="1113" t="s">
        <v>625</v>
      </c>
      <c r="B765" s="1114"/>
      <c r="C765" s="1114"/>
      <c r="D765" s="1114"/>
      <c r="E765" s="1114"/>
      <c r="F765" s="1115"/>
      <c r="G765" s="595"/>
      <c r="H765" s="599">
        <f t="shared" si="255"/>
        <v>0</v>
      </c>
      <c r="I765" s="598">
        <f t="shared" si="256"/>
        <v>0</v>
      </c>
      <c r="J765" s="599">
        <f t="shared" si="257"/>
        <v>0</v>
      </c>
      <c r="K765" s="598">
        <f t="shared" si="258"/>
        <v>0</v>
      </c>
      <c r="L765" s="599">
        <f t="shared" si="259"/>
        <v>0</v>
      </c>
      <c r="M765" s="598">
        <f t="shared" si="260"/>
        <v>0</v>
      </c>
      <c r="N765" s="599">
        <f t="shared" si="261"/>
        <v>0</v>
      </c>
      <c r="O765" s="598">
        <f t="shared" si="262"/>
        <v>0</v>
      </c>
      <c r="P765" s="599">
        <f t="shared" si="263"/>
        <v>0</v>
      </c>
      <c r="Q765" s="598">
        <f t="shared" si="264"/>
        <v>0</v>
      </c>
      <c r="R765" s="599"/>
    </row>
    <row r="766" spans="1:18" ht="34.5" customHeight="1">
      <c r="A766" s="1116" t="s">
        <v>626</v>
      </c>
      <c r="B766" s="1117"/>
      <c r="C766" s="1117"/>
      <c r="D766" s="1117"/>
      <c r="E766" s="1117"/>
      <c r="F766" s="1118"/>
      <c r="G766" s="541"/>
      <c r="H766" s="598">
        <f t="shared" si="255"/>
        <v>0</v>
      </c>
      <c r="I766" s="599">
        <f t="shared" si="256"/>
        <v>0</v>
      </c>
      <c r="J766" s="598">
        <f t="shared" si="257"/>
        <v>0</v>
      </c>
      <c r="K766" s="599">
        <f t="shared" si="258"/>
        <v>0</v>
      </c>
      <c r="L766" s="598">
        <f t="shared" si="259"/>
        <v>0</v>
      </c>
      <c r="M766" s="599">
        <f t="shared" si="260"/>
        <v>0</v>
      </c>
      <c r="N766" s="598">
        <f t="shared" si="261"/>
        <v>0</v>
      </c>
      <c r="O766" s="599">
        <f t="shared" si="262"/>
        <v>3.29447</v>
      </c>
      <c r="P766" s="598">
        <f t="shared" si="263"/>
        <v>4.6809500000000002</v>
      </c>
      <c r="Q766" s="600">
        <f t="shared" si="264"/>
        <v>4.6809500000000002</v>
      </c>
      <c r="R766" s="601"/>
    </row>
    <row r="767" spans="1:18" ht="34.5" customHeight="1">
      <c r="A767" s="1090" t="s">
        <v>627</v>
      </c>
      <c r="B767" s="1091"/>
      <c r="C767" s="1091"/>
      <c r="D767" s="1091"/>
      <c r="E767" s="1091"/>
      <c r="F767" s="1092"/>
      <c r="G767" s="546"/>
      <c r="H767" s="612">
        <f>SUM(H764:H765)</f>
        <v>3.9327999999999994</v>
      </c>
      <c r="I767" s="613">
        <f t="shared" si="256"/>
        <v>5.4734699999999989</v>
      </c>
      <c r="J767" s="614">
        <f t="shared" si="257"/>
        <v>5.4734699999999989</v>
      </c>
      <c r="K767" s="613">
        <f t="shared" si="258"/>
        <v>5.4734699999999989</v>
      </c>
      <c r="L767" s="614">
        <f t="shared" si="259"/>
        <v>5.4734699999999989</v>
      </c>
      <c r="M767" s="613">
        <f t="shared" si="260"/>
        <v>5.4734699999999989</v>
      </c>
      <c r="N767" s="614">
        <f t="shared" si="261"/>
        <v>5.4734699999999989</v>
      </c>
      <c r="O767" s="613">
        <f t="shared" si="262"/>
        <v>5.4734699999999989</v>
      </c>
      <c r="P767" s="614">
        <f t="shared" si="263"/>
        <v>5.4734699999999989</v>
      </c>
      <c r="Q767" s="613">
        <f t="shared" si="264"/>
        <v>5.4734699999999989</v>
      </c>
      <c r="R767" s="614"/>
    </row>
    <row r="768" spans="1:18" ht="34.5" customHeight="1">
      <c r="A768" s="1093" t="s">
        <v>628</v>
      </c>
      <c r="B768" s="1094"/>
      <c r="C768" s="1094"/>
      <c r="D768" s="1094"/>
      <c r="E768" s="1094"/>
      <c r="F768" s="1095"/>
      <c r="G768" s="546"/>
      <c r="H768" s="609">
        <f t="shared" ref="H768:Q768" si="265">SUM(H764:H766)</f>
        <v>3.9327999999999994</v>
      </c>
      <c r="I768" s="609">
        <f t="shared" si="265"/>
        <v>5.4734699999999989</v>
      </c>
      <c r="J768" s="609">
        <f t="shared" si="265"/>
        <v>5.4734699999999989</v>
      </c>
      <c r="K768" s="609">
        <f t="shared" si="265"/>
        <v>5.4734699999999989</v>
      </c>
      <c r="L768" s="609">
        <f t="shared" si="265"/>
        <v>5.4734699999999989</v>
      </c>
      <c r="M768" s="609">
        <f t="shared" si="265"/>
        <v>5.4734699999999989</v>
      </c>
      <c r="N768" s="609">
        <f t="shared" si="265"/>
        <v>5.4734699999999989</v>
      </c>
      <c r="O768" s="609">
        <f t="shared" si="265"/>
        <v>8.7679399999999994</v>
      </c>
      <c r="P768" s="609">
        <f t="shared" si="265"/>
        <v>10.154419999999998</v>
      </c>
      <c r="Q768" s="610">
        <f t="shared" si="265"/>
        <v>10.154419999999998</v>
      </c>
      <c r="R768" s="611"/>
    </row>
    <row r="769" spans="1:18" ht="34.5" customHeight="1">
      <c r="A769" s="892"/>
      <c r="B769" s="893"/>
      <c r="C769" s="893"/>
      <c r="D769" s="893"/>
      <c r="E769" s="893"/>
      <c r="F769" s="893"/>
      <c r="G769" s="894"/>
      <c r="H769" s="893"/>
      <c r="I769" s="893"/>
      <c r="J769" s="893"/>
      <c r="K769" s="893"/>
      <c r="L769" s="893"/>
      <c r="M769" s="893"/>
      <c r="N769" s="893"/>
      <c r="O769" s="893"/>
      <c r="P769" s="893"/>
      <c r="Q769" s="895"/>
      <c r="R769" s="280"/>
    </row>
    <row r="770" spans="1:18" s="597" customFormat="1" ht="34.5" customHeight="1">
      <c r="A770" s="736" t="s">
        <v>629</v>
      </c>
      <c r="B770" s="737"/>
      <c r="C770" s="737"/>
      <c r="D770" s="737"/>
      <c r="E770" s="737"/>
      <c r="F770" s="737"/>
      <c r="G770" s="902"/>
      <c r="H770" s="737"/>
      <c r="I770" s="737"/>
      <c r="J770" s="737"/>
      <c r="K770" s="737"/>
      <c r="L770" s="737"/>
      <c r="M770" s="737"/>
      <c r="N770" s="737"/>
      <c r="O770" s="737"/>
      <c r="P770" s="737"/>
      <c r="Q770" s="903"/>
      <c r="R770" s="292"/>
    </row>
    <row r="771" spans="1:18" ht="34.5" customHeight="1">
      <c r="A771" s="1000">
        <v>117</v>
      </c>
      <c r="B771" s="293" t="s">
        <v>630</v>
      </c>
      <c r="C771" s="907" t="s">
        <v>631</v>
      </c>
      <c r="D771" s="294"/>
      <c r="E771" s="921" t="s">
        <v>99</v>
      </c>
      <c r="F771" s="295" t="s">
        <v>283</v>
      </c>
      <c r="G771" s="296"/>
      <c r="H771" s="297"/>
      <c r="I771" s="298"/>
      <c r="J771" s="298"/>
      <c r="K771" s="298"/>
      <c r="L771" s="298"/>
      <c r="M771" s="298"/>
      <c r="N771" s="298"/>
      <c r="O771" s="298"/>
      <c r="P771" s="298"/>
      <c r="Q771" s="299"/>
      <c r="R771" s="297"/>
    </row>
    <row r="772" spans="1:18" ht="34.5" customHeight="1">
      <c r="A772" s="1001"/>
      <c r="B772" s="308" t="s">
        <v>632</v>
      </c>
      <c r="C772" s="908"/>
      <c r="D772" s="302"/>
      <c r="E772" s="922"/>
      <c r="F772" s="303" t="s">
        <v>285</v>
      </c>
      <c r="G772" s="151">
        <f>R772*O4</f>
        <v>5.25</v>
      </c>
      <c r="H772" s="305"/>
      <c r="I772" s="306"/>
      <c r="J772" s="306"/>
      <c r="K772" s="306"/>
      <c r="L772" s="10">
        <v>0</v>
      </c>
      <c r="M772" s="306"/>
      <c r="N772" s="306"/>
      <c r="O772" s="306"/>
      <c r="P772" s="306"/>
      <c r="Q772" s="307"/>
      <c r="R772" s="305">
        <v>5.25</v>
      </c>
    </row>
    <row r="773" spans="1:18" ht="34.5" customHeight="1">
      <c r="A773" s="1001"/>
      <c r="B773" s="308" t="s">
        <v>633</v>
      </c>
      <c r="C773" s="908"/>
      <c r="D773" s="309"/>
      <c r="E773" s="922"/>
      <c r="F773" s="310" t="s">
        <v>53</v>
      </c>
      <c r="G773" s="151">
        <f>R773*O4</f>
        <v>4.5</v>
      </c>
      <c r="H773" s="311"/>
      <c r="I773" s="312"/>
      <c r="J773" s="312"/>
      <c r="K773" s="312"/>
      <c r="L773" s="312"/>
      <c r="M773" s="312"/>
      <c r="N773" s="312"/>
      <c r="O773" s="312"/>
      <c r="P773" s="312">
        <v>0</v>
      </c>
      <c r="Q773" s="313"/>
      <c r="R773" s="311">
        <v>4.5</v>
      </c>
    </row>
    <row r="774" spans="1:18" ht="34.5" customHeight="1">
      <c r="A774" s="1001"/>
      <c r="B774" s="301" t="s">
        <v>634</v>
      </c>
      <c r="C774" s="908"/>
      <c r="D774" s="913" t="s">
        <v>635</v>
      </c>
      <c r="E774" s="922"/>
      <c r="F774" s="915"/>
      <c r="G774" s="315"/>
      <c r="H774" s="917"/>
      <c r="I774" s="918"/>
      <c r="J774" s="918"/>
      <c r="K774" s="918"/>
      <c r="L774" s="918"/>
      <c r="M774" s="918"/>
      <c r="N774" s="918"/>
      <c r="O774" s="918"/>
      <c r="P774" s="918"/>
      <c r="Q774" s="918"/>
      <c r="R774" s="316"/>
    </row>
    <row r="775" spans="1:18" ht="34.5" customHeight="1">
      <c r="A775" s="1001"/>
      <c r="B775" s="308" t="s">
        <v>636</v>
      </c>
      <c r="C775" s="908"/>
      <c r="D775" s="958"/>
      <c r="E775" s="922"/>
      <c r="F775" s="925"/>
      <c r="G775" s="326"/>
      <c r="H775" s="927"/>
      <c r="I775" s="928"/>
      <c r="J775" s="928"/>
      <c r="K775" s="928"/>
      <c r="L775" s="928"/>
      <c r="M775" s="928"/>
      <c r="N775" s="928"/>
      <c r="O775" s="928"/>
      <c r="P775" s="928"/>
      <c r="Q775" s="928"/>
      <c r="R775" s="327"/>
    </row>
    <row r="776" spans="1:18" ht="34.5" customHeight="1">
      <c r="A776" s="1001"/>
      <c r="B776" s="308" t="s">
        <v>637</v>
      </c>
      <c r="C776" s="908"/>
      <c r="D776" s="314"/>
      <c r="E776" s="922"/>
      <c r="F776" s="925"/>
      <c r="G776" s="326"/>
      <c r="H776" s="927"/>
      <c r="I776" s="928"/>
      <c r="J776" s="928"/>
      <c r="K776" s="928"/>
      <c r="L776" s="928"/>
      <c r="M776" s="928"/>
      <c r="N776" s="928"/>
      <c r="O776" s="928"/>
      <c r="P776" s="928"/>
      <c r="Q776" s="928"/>
      <c r="R776" s="327"/>
    </row>
    <row r="777" spans="1:18" ht="34.5" customHeight="1">
      <c r="A777" s="1001"/>
      <c r="B777" s="308" t="s">
        <v>638</v>
      </c>
      <c r="C777" s="908"/>
      <c r="D777" s="913" t="s">
        <v>639</v>
      </c>
      <c r="E777" s="922"/>
      <c r="F777" s="925"/>
      <c r="G777" s="326"/>
      <c r="H777" s="927"/>
      <c r="I777" s="928"/>
      <c r="J777" s="928"/>
      <c r="K777" s="928"/>
      <c r="L777" s="928"/>
      <c r="M777" s="928"/>
      <c r="N777" s="928"/>
      <c r="O777" s="928"/>
      <c r="P777" s="928"/>
      <c r="Q777" s="928"/>
      <c r="R777" s="327"/>
    </row>
    <row r="778" spans="1:18" ht="34.5" customHeight="1">
      <c r="A778" s="1001"/>
      <c r="B778" s="308" t="s">
        <v>640</v>
      </c>
      <c r="C778" s="908"/>
      <c r="D778" s="958"/>
      <c r="E778" s="922"/>
      <c r="F778" s="925"/>
      <c r="G778" s="326"/>
      <c r="H778" s="927"/>
      <c r="I778" s="928"/>
      <c r="J778" s="928"/>
      <c r="K778" s="928"/>
      <c r="L778" s="928"/>
      <c r="M778" s="928"/>
      <c r="N778" s="928"/>
      <c r="O778" s="928"/>
      <c r="P778" s="928"/>
      <c r="Q778" s="928"/>
      <c r="R778" s="327"/>
    </row>
    <row r="779" spans="1:18" ht="34.5" customHeight="1">
      <c r="A779" s="1001"/>
      <c r="B779" s="308" t="s">
        <v>641</v>
      </c>
      <c r="C779" s="908"/>
      <c r="D779" s="314"/>
      <c r="E779" s="922"/>
      <c r="F779" s="925"/>
      <c r="G779" s="326"/>
      <c r="H779" s="927"/>
      <c r="I779" s="928"/>
      <c r="J779" s="928"/>
      <c r="K779" s="928"/>
      <c r="L779" s="928"/>
      <c r="M779" s="928"/>
      <c r="N779" s="928"/>
      <c r="O779" s="928"/>
      <c r="P779" s="928"/>
      <c r="Q779" s="928"/>
      <c r="R779" s="327"/>
    </row>
    <row r="780" spans="1:18" ht="34.5" customHeight="1">
      <c r="A780" s="1002"/>
      <c r="B780" s="317" t="s">
        <v>642</v>
      </c>
      <c r="C780" s="1130"/>
      <c r="D780" s="338"/>
      <c r="E780" s="923"/>
      <c r="F780" s="1131"/>
      <c r="G780" s="13"/>
      <c r="H780" s="929"/>
      <c r="I780" s="930"/>
      <c r="J780" s="930"/>
      <c r="K780" s="930"/>
      <c r="L780" s="930"/>
      <c r="M780" s="930"/>
      <c r="N780" s="930"/>
      <c r="O780" s="930"/>
      <c r="P780" s="930"/>
      <c r="Q780" s="930"/>
      <c r="R780" s="330"/>
    </row>
    <row r="781" spans="1:18" ht="34.5" customHeight="1">
      <c r="A781" s="1000">
        <v>118</v>
      </c>
      <c r="B781" s="293" t="s">
        <v>630</v>
      </c>
      <c r="C781" s="907" t="s">
        <v>643</v>
      </c>
      <c r="D781" s="294"/>
      <c r="E781" s="921" t="s">
        <v>99</v>
      </c>
      <c r="F781" s="295" t="s">
        <v>283</v>
      </c>
      <c r="G781" s="296"/>
      <c r="H781" s="297"/>
      <c r="I781" s="298"/>
      <c r="J781" s="298"/>
      <c r="K781" s="298"/>
      <c r="L781" s="298"/>
      <c r="M781" s="298"/>
      <c r="N781" s="298"/>
      <c r="O781" s="298"/>
      <c r="P781" s="298"/>
      <c r="Q781" s="299"/>
      <c r="R781" s="297"/>
    </row>
    <row r="782" spans="1:18" ht="34.5" customHeight="1">
      <c r="A782" s="1001"/>
      <c r="B782" s="308" t="s">
        <v>644</v>
      </c>
      <c r="C782" s="1132"/>
      <c r="D782" s="302"/>
      <c r="E782" s="922"/>
      <c r="F782" s="303" t="s">
        <v>285</v>
      </c>
      <c r="G782" s="151">
        <f>R782*O4</f>
        <v>5.5</v>
      </c>
      <c r="H782" s="305"/>
      <c r="I782" s="306"/>
      <c r="J782" s="306"/>
      <c r="K782" s="306"/>
      <c r="L782" s="10">
        <v>0</v>
      </c>
      <c r="M782" s="306"/>
      <c r="N782" s="306"/>
      <c r="O782" s="306"/>
      <c r="P782" s="306"/>
      <c r="Q782" s="307"/>
      <c r="R782" s="305">
        <v>5.5</v>
      </c>
    </row>
    <row r="783" spans="1:18" ht="34.5" customHeight="1">
      <c r="A783" s="1001"/>
      <c r="B783" s="308" t="s">
        <v>645</v>
      </c>
      <c r="C783" s="1132"/>
      <c r="D783" s="309"/>
      <c r="E783" s="922"/>
      <c r="F783" s="310" t="s">
        <v>53</v>
      </c>
      <c r="G783" s="151">
        <f>R783*O4</f>
        <v>4</v>
      </c>
      <c r="H783" s="311"/>
      <c r="I783" s="312"/>
      <c r="J783" s="312"/>
      <c r="K783" s="312"/>
      <c r="L783" s="312"/>
      <c r="M783" s="312"/>
      <c r="N783" s="312"/>
      <c r="O783" s="312"/>
      <c r="P783" s="312">
        <v>0</v>
      </c>
      <c r="Q783" s="313"/>
      <c r="R783" s="311">
        <v>4</v>
      </c>
    </row>
    <row r="784" spans="1:18" ht="34.5" customHeight="1">
      <c r="A784" s="1001"/>
      <c r="B784" s="301" t="s">
        <v>646</v>
      </c>
      <c r="C784" s="1132"/>
      <c r="D784" s="1134" t="s">
        <v>647</v>
      </c>
      <c r="E784" s="922"/>
      <c r="F784" s="915"/>
      <c r="G784" s="315"/>
      <c r="H784" s="917"/>
      <c r="I784" s="918"/>
      <c r="J784" s="918"/>
      <c r="K784" s="918"/>
      <c r="L784" s="918"/>
      <c r="M784" s="918"/>
      <c r="N784" s="918"/>
      <c r="O784" s="918"/>
      <c r="P784" s="918"/>
      <c r="Q784" s="918"/>
      <c r="R784" s="316"/>
    </row>
    <row r="785" spans="1:18" ht="34.5" customHeight="1">
      <c r="A785" s="1001"/>
      <c r="B785" s="308" t="s">
        <v>648</v>
      </c>
      <c r="C785" s="1132"/>
      <c r="D785" s="1134"/>
      <c r="E785" s="922"/>
      <c r="F785" s="925"/>
      <c r="G785" s="326"/>
      <c r="H785" s="927"/>
      <c r="I785" s="928"/>
      <c r="J785" s="928"/>
      <c r="K785" s="928"/>
      <c r="L785" s="928"/>
      <c r="M785" s="928"/>
      <c r="N785" s="928"/>
      <c r="O785" s="928"/>
      <c r="P785" s="928"/>
      <c r="Q785" s="928"/>
      <c r="R785" s="327"/>
    </row>
    <row r="786" spans="1:18" ht="34.5" customHeight="1">
      <c r="A786" s="1001"/>
      <c r="B786" s="308" t="s">
        <v>638</v>
      </c>
      <c r="C786" s="1132"/>
      <c r="D786" s="1134"/>
      <c r="E786" s="922"/>
      <c r="F786" s="925"/>
      <c r="G786" s="326"/>
      <c r="H786" s="927"/>
      <c r="I786" s="928"/>
      <c r="J786" s="928"/>
      <c r="K786" s="928"/>
      <c r="L786" s="928"/>
      <c r="M786" s="928"/>
      <c r="N786" s="928"/>
      <c r="O786" s="928"/>
      <c r="P786" s="928"/>
      <c r="Q786" s="928"/>
      <c r="R786" s="327"/>
    </row>
    <row r="787" spans="1:18" ht="34.5" customHeight="1">
      <c r="A787" s="1001"/>
      <c r="B787" s="308" t="s">
        <v>640</v>
      </c>
      <c r="C787" s="1132"/>
      <c r="D787" s="1134"/>
      <c r="E787" s="922"/>
      <c r="F787" s="925"/>
      <c r="G787" s="326"/>
      <c r="H787" s="927"/>
      <c r="I787" s="928"/>
      <c r="J787" s="928"/>
      <c r="K787" s="928"/>
      <c r="L787" s="928"/>
      <c r="M787" s="928"/>
      <c r="N787" s="928"/>
      <c r="O787" s="928"/>
      <c r="P787" s="928"/>
      <c r="Q787" s="928"/>
      <c r="R787" s="327"/>
    </row>
    <row r="788" spans="1:18" ht="34.5" customHeight="1">
      <c r="A788" s="1001"/>
      <c r="B788" s="308" t="s">
        <v>641</v>
      </c>
      <c r="C788" s="1132"/>
      <c r="D788" s="1134"/>
      <c r="E788" s="922"/>
      <c r="F788" s="925"/>
      <c r="G788" s="326"/>
      <c r="H788" s="927"/>
      <c r="I788" s="928"/>
      <c r="J788" s="928"/>
      <c r="K788" s="928"/>
      <c r="L788" s="928"/>
      <c r="M788" s="928"/>
      <c r="N788" s="928"/>
      <c r="O788" s="928"/>
      <c r="P788" s="928"/>
      <c r="Q788" s="928"/>
      <c r="R788" s="327"/>
    </row>
    <row r="789" spans="1:18" ht="34.5" customHeight="1">
      <c r="A789" s="1002"/>
      <c r="B789" s="317" t="s">
        <v>649</v>
      </c>
      <c r="C789" s="1133"/>
      <c r="D789" s="1134"/>
      <c r="E789" s="923"/>
      <c r="F789" s="1131"/>
      <c r="G789" s="13"/>
      <c r="H789" s="929"/>
      <c r="I789" s="930"/>
      <c r="J789" s="930"/>
      <c r="K789" s="930"/>
      <c r="L789" s="930"/>
      <c r="M789" s="930"/>
      <c r="N789" s="930"/>
      <c r="O789" s="930"/>
      <c r="P789" s="930"/>
      <c r="Q789" s="930"/>
      <c r="R789" s="330"/>
    </row>
    <row r="790" spans="1:18" ht="34.5" hidden="1" customHeight="1">
      <c r="A790" s="873" t="s">
        <v>650</v>
      </c>
      <c r="B790" s="874"/>
      <c r="C790" s="874"/>
      <c r="D790" s="874"/>
      <c r="E790" s="875"/>
      <c r="F790" s="271">
        <f t="shared" ref="F790:F792" si="266">SUM(H790:Q790)</f>
        <v>0</v>
      </c>
      <c r="G790" s="272"/>
      <c r="H790" s="271">
        <f t="shared" ref="H790:H792" si="267">H771+H781</f>
        <v>0</v>
      </c>
      <c r="I790" s="271">
        <f t="shared" ref="I790:I792" si="268">I771+I781</f>
        <v>0</v>
      </c>
      <c r="J790" s="271">
        <f t="shared" ref="J790:J792" si="269">J771+J781</f>
        <v>0</v>
      </c>
      <c r="K790" s="271">
        <f t="shared" ref="K790:K792" si="270">K771+K781</f>
        <v>0</v>
      </c>
      <c r="L790" s="271">
        <f t="shared" ref="L790:L792" si="271">L771+L781</f>
        <v>0</v>
      </c>
      <c r="M790" s="271">
        <f t="shared" ref="M790:M792" si="272">M771+M781</f>
        <v>0</v>
      </c>
      <c r="N790" s="271">
        <f t="shared" ref="N790:N792" si="273">N771+N781</f>
        <v>0</v>
      </c>
      <c r="O790" s="271">
        <f t="shared" ref="O790:O792" si="274">O771+O781</f>
        <v>0</v>
      </c>
      <c r="P790" s="271">
        <f t="shared" ref="P790:P792" si="275">P771+P781</f>
        <v>0</v>
      </c>
      <c r="Q790" s="273">
        <f t="shared" ref="Q790:Q792" si="276">Q771+Q781</f>
        <v>0</v>
      </c>
      <c r="R790" s="273">
        <f t="shared" ref="R790:R792" si="277">R771+R781</f>
        <v>0</v>
      </c>
    </row>
    <row r="791" spans="1:18" ht="34.5" hidden="1" customHeight="1">
      <c r="A791" s="896" t="s">
        <v>651</v>
      </c>
      <c r="B791" s="897"/>
      <c r="C791" s="897"/>
      <c r="D791" s="897"/>
      <c r="E791" s="898"/>
      <c r="F791" s="271">
        <f t="shared" si="266"/>
        <v>0</v>
      </c>
      <c r="G791" s="272"/>
      <c r="H791" s="271">
        <f t="shared" si="267"/>
        <v>0</v>
      </c>
      <c r="I791" s="271">
        <f t="shared" si="268"/>
        <v>0</v>
      </c>
      <c r="J791" s="271">
        <f t="shared" si="269"/>
        <v>0</v>
      </c>
      <c r="K791" s="271">
        <f t="shared" si="270"/>
        <v>0</v>
      </c>
      <c r="L791" s="271">
        <f t="shared" si="271"/>
        <v>0</v>
      </c>
      <c r="M791" s="271">
        <f t="shared" si="272"/>
        <v>0</v>
      </c>
      <c r="N791" s="271">
        <f t="shared" si="273"/>
        <v>0</v>
      </c>
      <c r="O791" s="271">
        <f t="shared" si="274"/>
        <v>0</v>
      </c>
      <c r="P791" s="271">
        <f t="shared" si="275"/>
        <v>0</v>
      </c>
      <c r="Q791" s="273">
        <f t="shared" si="276"/>
        <v>0</v>
      </c>
      <c r="R791" s="273">
        <f t="shared" si="277"/>
        <v>10.75</v>
      </c>
    </row>
    <row r="792" spans="1:18" ht="34.5" hidden="1" customHeight="1">
      <c r="A792" s="876" t="s">
        <v>652</v>
      </c>
      <c r="B792" s="877"/>
      <c r="C792" s="877"/>
      <c r="D792" s="877"/>
      <c r="E792" s="878"/>
      <c r="F792" s="271">
        <f t="shared" si="266"/>
        <v>0</v>
      </c>
      <c r="G792" s="272"/>
      <c r="H792" s="271">
        <f t="shared" si="267"/>
        <v>0</v>
      </c>
      <c r="I792" s="271">
        <f t="shared" si="268"/>
        <v>0</v>
      </c>
      <c r="J792" s="271">
        <f t="shared" si="269"/>
        <v>0</v>
      </c>
      <c r="K792" s="271">
        <f t="shared" si="270"/>
        <v>0</v>
      </c>
      <c r="L792" s="271">
        <f t="shared" si="271"/>
        <v>0</v>
      </c>
      <c r="M792" s="271">
        <f t="shared" si="272"/>
        <v>0</v>
      </c>
      <c r="N792" s="271">
        <f t="shared" si="273"/>
        <v>0</v>
      </c>
      <c r="O792" s="271">
        <f t="shared" si="274"/>
        <v>0</v>
      </c>
      <c r="P792" s="271">
        <f t="shared" si="275"/>
        <v>0</v>
      </c>
      <c r="Q792" s="273">
        <f t="shared" si="276"/>
        <v>0</v>
      </c>
      <c r="R792" s="273">
        <f t="shared" si="277"/>
        <v>8.5</v>
      </c>
    </row>
    <row r="793" spans="1:18" ht="34.5" hidden="1" customHeight="1">
      <c r="A793" s="879" t="s">
        <v>653</v>
      </c>
      <c r="B793" s="880"/>
      <c r="C793" s="880"/>
      <c r="D793" s="880"/>
      <c r="E793" s="881"/>
      <c r="F793" s="274">
        <f>F790+F791</f>
        <v>0</v>
      </c>
      <c r="G793" s="275"/>
      <c r="H793" s="274">
        <f t="shared" ref="H793:R793" si="278">H790+H791</f>
        <v>0</v>
      </c>
      <c r="I793" s="274">
        <f t="shared" si="278"/>
        <v>0</v>
      </c>
      <c r="J793" s="274">
        <f t="shared" si="278"/>
        <v>0</v>
      </c>
      <c r="K793" s="274">
        <f t="shared" si="278"/>
        <v>0</v>
      </c>
      <c r="L793" s="274">
        <f t="shared" si="278"/>
        <v>0</v>
      </c>
      <c r="M793" s="274">
        <f t="shared" si="278"/>
        <v>0</v>
      </c>
      <c r="N793" s="274">
        <f t="shared" si="278"/>
        <v>0</v>
      </c>
      <c r="O793" s="274">
        <f t="shared" si="278"/>
        <v>0</v>
      </c>
      <c r="P793" s="274">
        <f t="shared" si="278"/>
        <v>0</v>
      </c>
      <c r="Q793" s="276">
        <f t="shared" si="278"/>
        <v>0</v>
      </c>
      <c r="R793" s="276">
        <f t="shared" si="278"/>
        <v>10.75</v>
      </c>
    </row>
    <row r="794" spans="1:18" ht="34.5" hidden="1" customHeight="1">
      <c r="A794" s="899" t="s">
        <v>654</v>
      </c>
      <c r="B794" s="900"/>
      <c r="C794" s="900"/>
      <c r="D794" s="900"/>
      <c r="E794" s="901"/>
      <c r="F794" s="290">
        <f>F790+F791+F792</f>
        <v>0</v>
      </c>
      <c r="G794" s="290"/>
      <c r="H794" s="290">
        <f t="shared" ref="H794:R794" si="279">H790+H791+H792</f>
        <v>0</v>
      </c>
      <c r="I794" s="290">
        <f t="shared" si="279"/>
        <v>0</v>
      </c>
      <c r="J794" s="290">
        <f t="shared" si="279"/>
        <v>0</v>
      </c>
      <c r="K794" s="290">
        <f t="shared" si="279"/>
        <v>0</v>
      </c>
      <c r="L794" s="290">
        <f t="shared" si="279"/>
        <v>0</v>
      </c>
      <c r="M794" s="290">
        <f t="shared" si="279"/>
        <v>0</v>
      </c>
      <c r="N794" s="290">
        <f t="shared" si="279"/>
        <v>0</v>
      </c>
      <c r="O794" s="290">
        <f t="shared" si="279"/>
        <v>0</v>
      </c>
      <c r="P794" s="290">
        <f t="shared" si="279"/>
        <v>0</v>
      </c>
      <c r="Q794" s="291">
        <f t="shared" si="279"/>
        <v>0</v>
      </c>
      <c r="R794" s="291">
        <f t="shared" si="279"/>
        <v>19.25</v>
      </c>
    </row>
    <row r="795" spans="1:18" ht="34.5" hidden="1" customHeight="1">
      <c r="A795" s="892"/>
      <c r="B795" s="893"/>
      <c r="C795" s="893"/>
      <c r="D795" s="893"/>
      <c r="E795" s="893"/>
      <c r="F795" s="893"/>
      <c r="G795" s="894"/>
      <c r="H795" s="893"/>
      <c r="I795" s="893"/>
      <c r="J795" s="893"/>
      <c r="K795" s="893"/>
      <c r="L795" s="893"/>
      <c r="M795" s="893"/>
      <c r="N795" s="893"/>
      <c r="O795" s="893"/>
      <c r="P795" s="893"/>
      <c r="Q795" s="895"/>
      <c r="R795" s="280"/>
    </row>
    <row r="796" spans="1:18" ht="34.5" customHeight="1">
      <c r="A796" s="870" t="s">
        <v>655</v>
      </c>
      <c r="B796" s="871"/>
      <c r="C796" s="871"/>
      <c r="D796" s="871"/>
      <c r="E796" s="871"/>
      <c r="F796" s="872"/>
      <c r="G796" s="477"/>
      <c r="H796" s="282">
        <f t="shared" ref="H796:H800" si="280">H790</f>
        <v>0</v>
      </c>
      <c r="I796" s="282">
        <f t="shared" ref="I796:I800" si="281">I790+H796</f>
        <v>0</v>
      </c>
      <c r="J796" s="282">
        <f t="shared" ref="J796:J800" si="282">J790+I796</f>
        <v>0</v>
      </c>
      <c r="K796" s="282">
        <f t="shared" ref="K796:K800" si="283">K790+J796</f>
        <v>0</v>
      </c>
      <c r="L796" s="282">
        <f t="shared" ref="L796:L800" si="284">L790+K796</f>
        <v>0</v>
      </c>
      <c r="M796" s="282">
        <f t="shared" ref="M796:M800" si="285">M790+L796</f>
        <v>0</v>
      </c>
      <c r="N796" s="282">
        <f t="shared" ref="N796:N800" si="286">N790+M796</f>
        <v>0</v>
      </c>
      <c r="O796" s="282">
        <f t="shared" ref="O796:O800" si="287">O790+N796</f>
        <v>0</v>
      </c>
      <c r="P796" s="282">
        <f t="shared" ref="P796:P800" si="288">P790+O796</f>
        <v>0</v>
      </c>
      <c r="Q796" s="283">
        <f t="shared" ref="Q796:Q800" si="289">Q790+P796</f>
        <v>0</v>
      </c>
      <c r="R796" s="283"/>
    </row>
    <row r="797" spans="1:18" ht="34.5" customHeight="1">
      <c r="A797" s="870" t="s">
        <v>656</v>
      </c>
      <c r="B797" s="871"/>
      <c r="C797" s="871"/>
      <c r="D797" s="871"/>
      <c r="E797" s="871"/>
      <c r="F797" s="872"/>
      <c r="G797" s="467"/>
      <c r="H797" s="615">
        <f t="shared" si="280"/>
        <v>0</v>
      </c>
      <c r="I797" s="616">
        <f t="shared" si="281"/>
        <v>0</v>
      </c>
      <c r="J797" s="615">
        <f t="shared" si="282"/>
        <v>0</v>
      </c>
      <c r="K797" s="616">
        <f t="shared" si="283"/>
        <v>0</v>
      </c>
      <c r="L797" s="615">
        <f t="shared" si="284"/>
        <v>0</v>
      </c>
      <c r="M797" s="616">
        <f t="shared" si="285"/>
        <v>0</v>
      </c>
      <c r="N797" s="615">
        <f t="shared" si="286"/>
        <v>0</v>
      </c>
      <c r="O797" s="616">
        <f t="shared" si="287"/>
        <v>0</v>
      </c>
      <c r="P797" s="615">
        <f t="shared" si="288"/>
        <v>0</v>
      </c>
      <c r="Q797" s="617">
        <f t="shared" si="289"/>
        <v>0</v>
      </c>
      <c r="R797" s="618"/>
    </row>
    <row r="798" spans="1:18" ht="34.5" customHeight="1">
      <c r="A798" s="870" t="s">
        <v>657</v>
      </c>
      <c r="B798" s="871"/>
      <c r="C798" s="871"/>
      <c r="D798" s="871"/>
      <c r="E798" s="871"/>
      <c r="F798" s="872"/>
      <c r="G798" s="477"/>
      <c r="H798" s="282">
        <f t="shared" si="280"/>
        <v>0</v>
      </c>
      <c r="I798" s="282">
        <f t="shared" si="281"/>
        <v>0</v>
      </c>
      <c r="J798" s="282">
        <f t="shared" si="282"/>
        <v>0</v>
      </c>
      <c r="K798" s="282">
        <f t="shared" si="283"/>
        <v>0</v>
      </c>
      <c r="L798" s="282">
        <f t="shared" si="284"/>
        <v>0</v>
      </c>
      <c r="M798" s="282">
        <f t="shared" si="285"/>
        <v>0</v>
      </c>
      <c r="N798" s="282">
        <f t="shared" si="286"/>
        <v>0</v>
      </c>
      <c r="O798" s="282">
        <f t="shared" si="287"/>
        <v>0</v>
      </c>
      <c r="P798" s="282">
        <f t="shared" si="288"/>
        <v>0</v>
      </c>
      <c r="Q798" s="283">
        <f t="shared" si="289"/>
        <v>0</v>
      </c>
      <c r="R798" s="283"/>
    </row>
    <row r="799" spans="1:18" ht="34.5" customHeight="1">
      <c r="A799" s="879" t="s">
        <v>658</v>
      </c>
      <c r="B799" s="880"/>
      <c r="C799" s="880"/>
      <c r="D799" s="880"/>
      <c r="E799" s="880"/>
      <c r="F799" s="881"/>
      <c r="G799" s="289"/>
      <c r="H799" s="286">
        <f t="shared" si="280"/>
        <v>0</v>
      </c>
      <c r="I799" s="286">
        <f t="shared" si="281"/>
        <v>0</v>
      </c>
      <c r="J799" s="286">
        <f t="shared" si="282"/>
        <v>0</v>
      </c>
      <c r="K799" s="286">
        <f t="shared" si="283"/>
        <v>0</v>
      </c>
      <c r="L799" s="286">
        <f t="shared" si="284"/>
        <v>0</v>
      </c>
      <c r="M799" s="286">
        <f t="shared" si="285"/>
        <v>0</v>
      </c>
      <c r="N799" s="286">
        <f t="shared" si="286"/>
        <v>0</v>
      </c>
      <c r="O799" s="286">
        <f t="shared" si="287"/>
        <v>0</v>
      </c>
      <c r="P799" s="286">
        <f t="shared" si="288"/>
        <v>0</v>
      </c>
      <c r="Q799" s="287">
        <f t="shared" si="289"/>
        <v>0</v>
      </c>
      <c r="R799" s="287"/>
    </row>
    <row r="800" spans="1:18" ht="34.5" customHeight="1">
      <c r="A800" s="899" t="s">
        <v>659</v>
      </c>
      <c r="B800" s="900"/>
      <c r="C800" s="900"/>
      <c r="D800" s="900"/>
      <c r="E800" s="900"/>
      <c r="F800" s="901"/>
      <c r="G800" s="619"/>
      <c r="H800" s="620">
        <f t="shared" si="280"/>
        <v>0</v>
      </c>
      <c r="I800" s="621">
        <f t="shared" si="281"/>
        <v>0</v>
      </c>
      <c r="J800" s="620">
        <f t="shared" si="282"/>
        <v>0</v>
      </c>
      <c r="K800" s="621">
        <f t="shared" si="283"/>
        <v>0</v>
      </c>
      <c r="L800" s="620">
        <f t="shared" si="284"/>
        <v>0</v>
      </c>
      <c r="M800" s="621">
        <f t="shared" si="285"/>
        <v>0</v>
      </c>
      <c r="N800" s="620">
        <f t="shared" si="286"/>
        <v>0</v>
      </c>
      <c r="O800" s="621">
        <f t="shared" si="287"/>
        <v>0</v>
      </c>
      <c r="P800" s="620">
        <f t="shared" si="288"/>
        <v>0</v>
      </c>
      <c r="Q800" s="622">
        <f t="shared" si="289"/>
        <v>0</v>
      </c>
      <c r="R800" s="623"/>
    </row>
    <row r="801" spans="1:18" ht="34.5" customHeight="1">
      <c r="A801" s="892"/>
      <c r="B801" s="893"/>
      <c r="C801" s="893"/>
      <c r="D801" s="893"/>
      <c r="E801" s="893"/>
      <c r="F801" s="893"/>
      <c r="G801" s="894"/>
      <c r="H801" s="893"/>
      <c r="I801" s="893"/>
      <c r="J801" s="893"/>
      <c r="K801" s="893"/>
      <c r="L801" s="893"/>
      <c r="M801" s="893"/>
      <c r="N801" s="893"/>
      <c r="O801" s="893"/>
      <c r="P801" s="893"/>
      <c r="Q801" s="895"/>
      <c r="R801" s="280"/>
    </row>
    <row r="802" spans="1:18" s="597" customFormat="1" ht="34.5" customHeight="1">
      <c r="A802" s="736" t="s">
        <v>660</v>
      </c>
      <c r="B802" s="737"/>
      <c r="C802" s="737"/>
      <c r="D802" s="737"/>
      <c r="E802" s="737"/>
      <c r="F802" s="737"/>
      <c r="G802" s="902"/>
      <c r="H802" s="737"/>
      <c r="I802" s="737"/>
      <c r="J802" s="737"/>
      <c r="K802" s="737"/>
      <c r="L802" s="737"/>
      <c r="M802" s="737"/>
      <c r="N802" s="737"/>
      <c r="O802" s="737"/>
      <c r="P802" s="737"/>
      <c r="Q802" s="903"/>
      <c r="R802" s="292"/>
    </row>
    <row r="803" spans="1:18" ht="34.5" customHeight="1">
      <c r="A803" s="1000">
        <v>119</v>
      </c>
      <c r="B803" s="293" t="s">
        <v>661</v>
      </c>
      <c r="C803" s="1135" t="s">
        <v>131</v>
      </c>
      <c r="D803" s="625"/>
      <c r="E803" s="921" t="s">
        <v>99</v>
      </c>
      <c r="F803" s="295" t="s">
        <v>283</v>
      </c>
      <c r="G803" s="296"/>
      <c r="H803" s="297"/>
      <c r="I803" s="298"/>
      <c r="J803" s="298"/>
      <c r="K803" s="298"/>
      <c r="L803" s="298"/>
      <c r="M803" s="298"/>
      <c r="N803" s="298"/>
      <c r="O803" s="298"/>
      <c r="P803" s="298"/>
      <c r="Q803" s="299"/>
      <c r="R803" s="297"/>
    </row>
    <row r="804" spans="1:18" ht="34.5" customHeight="1">
      <c r="A804" s="1001"/>
      <c r="B804" s="626" t="s">
        <v>662</v>
      </c>
      <c r="C804" s="1135"/>
      <c r="D804" s="1137" t="s">
        <v>663</v>
      </c>
      <c r="E804" s="922"/>
      <c r="F804" s="1139" t="s">
        <v>285</v>
      </c>
      <c r="G804" s="627"/>
      <c r="H804" s="1141"/>
      <c r="I804" s="1143"/>
      <c r="J804" s="1143"/>
      <c r="K804" s="1145"/>
      <c r="L804" s="1143"/>
      <c r="M804" s="1143"/>
      <c r="N804" s="1143"/>
      <c r="O804" s="1143"/>
      <c r="P804" s="1143"/>
      <c r="Q804" s="1147"/>
      <c r="R804" s="1141"/>
    </row>
    <row r="805" spans="1:18" ht="34.5" customHeight="1">
      <c r="A805" s="1001"/>
      <c r="B805" s="626" t="s">
        <v>664</v>
      </c>
      <c r="C805" s="1135"/>
      <c r="D805" s="1138"/>
      <c r="E805" s="922"/>
      <c r="F805" s="1140"/>
      <c r="G805" s="628"/>
      <c r="H805" s="1142"/>
      <c r="I805" s="1144"/>
      <c r="J805" s="1144"/>
      <c r="K805" s="1146"/>
      <c r="L805" s="1144"/>
      <c r="M805" s="1144"/>
      <c r="N805" s="1144"/>
      <c r="O805" s="1144"/>
      <c r="P805" s="1144"/>
      <c r="Q805" s="1148"/>
      <c r="R805" s="1142"/>
    </row>
    <row r="806" spans="1:18" ht="34.5" customHeight="1">
      <c r="A806" s="1001"/>
      <c r="B806" s="629" t="s">
        <v>665</v>
      </c>
      <c r="C806" s="1135"/>
      <c r="D806" s="630"/>
      <c r="E806" s="922"/>
      <c r="F806" s="310" t="s">
        <v>342</v>
      </c>
      <c r="G806" s="151">
        <f>R806*O4</f>
        <v>1.2</v>
      </c>
      <c r="H806" s="311"/>
      <c r="I806" s="312"/>
      <c r="J806" s="312"/>
      <c r="K806" s="312"/>
      <c r="L806" s="312"/>
      <c r="M806" s="312"/>
      <c r="N806" s="312">
        <v>0</v>
      </c>
      <c r="O806" s="312"/>
      <c r="P806" s="312"/>
      <c r="Q806" s="313"/>
      <c r="R806" s="311">
        <v>1.2</v>
      </c>
    </row>
    <row r="807" spans="1:18" ht="34.5" customHeight="1">
      <c r="A807" s="1001"/>
      <c r="B807" s="629" t="s">
        <v>666</v>
      </c>
      <c r="C807" s="1136"/>
      <c r="D807" s="631" t="s">
        <v>667</v>
      </c>
      <c r="E807" s="922"/>
      <c r="F807" s="1131"/>
      <c r="G807" s="13"/>
      <c r="H807" s="1149"/>
      <c r="I807" s="1150"/>
      <c r="J807" s="1150"/>
      <c r="K807" s="1150"/>
      <c r="L807" s="1150"/>
      <c r="M807" s="1150"/>
      <c r="N807" s="1150"/>
      <c r="O807" s="1150"/>
      <c r="P807" s="1150"/>
      <c r="Q807" s="1150"/>
      <c r="R807" s="632"/>
    </row>
    <row r="808" spans="1:18" ht="34.5" customHeight="1">
      <c r="A808" s="1001"/>
      <c r="B808" s="629" t="s">
        <v>668</v>
      </c>
      <c r="C808" s="1136"/>
      <c r="D808" s="631" t="s">
        <v>669</v>
      </c>
      <c r="E808" s="922"/>
      <c r="F808" s="1131"/>
      <c r="G808" s="13"/>
      <c r="H808" s="1151"/>
      <c r="I808" s="1131"/>
      <c r="J808" s="1131"/>
      <c r="K808" s="1131"/>
      <c r="L808" s="1131"/>
      <c r="M808" s="1131"/>
      <c r="N808" s="1131"/>
      <c r="O808" s="1131"/>
      <c r="P808" s="1131"/>
      <c r="Q808" s="1131"/>
      <c r="R808" s="633"/>
    </row>
    <row r="809" spans="1:18" ht="34.5" customHeight="1">
      <c r="A809" s="1001"/>
      <c r="B809" s="629" t="s">
        <v>670</v>
      </c>
      <c r="C809" s="1136"/>
      <c r="D809" s="631"/>
      <c r="E809" s="922"/>
      <c r="F809" s="1131"/>
      <c r="G809" s="13"/>
      <c r="H809" s="1151"/>
      <c r="I809" s="1131"/>
      <c r="J809" s="1131"/>
      <c r="K809" s="1131"/>
      <c r="L809" s="1131"/>
      <c r="M809" s="1131"/>
      <c r="N809" s="1131"/>
      <c r="O809" s="1131"/>
      <c r="P809" s="1131"/>
      <c r="Q809" s="1131"/>
      <c r="R809" s="633"/>
    </row>
    <row r="810" spans="1:18" ht="34.5" customHeight="1">
      <c r="A810" s="1002"/>
      <c r="B810" s="317" t="s">
        <v>671</v>
      </c>
      <c r="C810" s="1135"/>
      <c r="D810" s="634"/>
      <c r="E810" s="923"/>
      <c r="F810" s="1131"/>
      <c r="G810" s="13"/>
      <c r="H810" s="1152"/>
      <c r="I810" s="1153"/>
      <c r="J810" s="1153"/>
      <c r="K810" s="1153"/>
      <c r="L810" s="1153"/>
      <c r="M810" s="1153"/>
      <c r="N810" s="1153"/>
      <c r="O810" s="1153"/>
      <c r="P810" s="1153"/>
      <c r="Q810" s="1153"/>
      <c r="R810" s="635"/>
    </row>
    <row r="811" spans="1:18" ht="34.5" customHeight="1">
      <c r="A811" s="1000">
        <v>120</v>
      </c>
      <c r="B811" s="293" t="s">
        <v>672</v>
      </c>
      <c r="C811" s="1154" t="s">
        <v>131</v>
      </c>
      <c r="D811" s="631"/>
      <c r="E811" s="921" t="s">
        <v>99</v>
      </c>
      <c r="F811" s="295" t="s">
        <v>283</v>
      </c>
      <c r="G811" s="296"/>
      <c r="H811" s="297"/>
      <c r="I811" s="298"/>
      <c r="J811" s="298"/>
      <c r="K811" s="298"/>
      <c r="L811" s="298"/>
      <c r="M811" s="298"/>
      <c r="N811" s="298"/>
      <c r="O811" s="298"/>
      <c r="P811" s="298"/>
      <c r="Q811" s="299"/>
      <c r="R811" s="297"/>
    </row>
    <row r="812" spans="1:18" ht="34.5" customHeight="1">
      <c r="A812" s="1001"/>
      <c r="B812" s="626" t="s">
        <v>673</v>
      </c>
      <c r="C812" s="1135"/>
      <c r="D812" s="1137"/>
      <c r="E812" s="922"/>
      <c r="F812" s="1139" t="s">
        <v>674</v>
      </c>
      <c r="G812" s="627"/>
      <c r="H812" s="1141"/>
      <c r="I812" s="1143"/>
      <c r="J812" s="1143"/>
      <c r="K812" s="1145"/>
      <c r="L812" s="1143"/>
      <c r="M812" s="1143"/>
      <c r="N812" s="1143"/>
      <c r="O812" s="1143"/>
      <c r="P812" s="1143"/>
      <c r="Q812" s="1147"/>
      <c r="R812" s="1141"/>
    </row>
    <row r="813" spans="1:18" ht="34.5" customHeight="1">
      <c r="A813" s="1001"/>
      <c r="B813" s="626" t="s">
        <v>675</v>
      </c>
      <c r="C813" s="1135"/>
      <c r="D813" s="1138"/>
      <c r="E813" s="922"/>
      <c r="F813" s="1155"/>
      <c r="G813" s="628"/>
      <c r="H813" s="1142"/>
      <c r="I813" s="1144"/>
      <c r="J813" s="1144"/>
      <c r="K813" s="1146"/>
      <c r="L813" s="1144"/>
      <c r="M813" s="1144"/>
      <c r="N813" s="1144"/>
      <c r="O813" s="1144"/>
      <c r="P813" s="1144"/>
      <c r="Q813" s="1148"/>
      <c r="R813" s="1142"/>
    </row>
    <row r="814" spans="1:18" ht="34.5" customHeight="1">
      <c r="A814" s="1001"/>
      <c r="B814" s="626" t="s">
        <v>676</v>
      </c>
      <c r="C814" s="1135"/>
      <c r="D814" s="1137"/>
      <c r="E814" s="922"/>
      <c r="F814" s="1139" t="s">
        <v>342</v>
      </c>
      <c r="G814" s="627">
        <f>R814*O4</f>
        <v>0.5</v>
      </c>
      <c r="H814" s="1141"/>
      <c r="I814" s="1143"/>
      <c r="J814" s="1143"/>
      <c r="K814" s="1143"/>
      <c r="L814" s="1143"/>
      <c r="M814" s="1143"/>
      <c r="N814" s="1143">
        <v>0</v>
      </c>
      <c r="O814" s="1143"/>
      <c r="P814" s="1143"/>
      <c r="Q814" s="1147"/>
      <c r="R814" s="1141">
        <v>0.5</v>
      </c>
    </row>
    <row r="815" spans="1:18" ht="34.5" customHeight="1">
      <c r="A815" s="1001"/>
      <c r="B815" s="626" t="s">
        <v>677</v>
      </c>
      <c r="C815" s="1135"/>
      <c r="D815" s="1156"/>
      <c r="E815" s="922"/>
      <c r="F815" s="1157"/>
      <c r="G815" s="636"/>
      <c r="H815" s="1158"/>
      <c r="I815" s="1159"/>
      <c r="J815" s="1159"/>
      <c r="K815" s="1159"/>
      <c r="L815" s="1159"/>
      <c r="M815" s="1159"/>
      <c r="N815" s="1159"/>
      <c r="O815" s="1159"/>
      <c r="P815" s="1159"/>
      <c r="Q815" s="1160"/>
      <c r="R815" s="1158"/>
    </row>
    <row r="816" spans="1:18" ht="34.5" customHeight="1">
      <c r="A816" s="1001"/>
      <c r="B816" s="626" t="s">
        <v>678</v>
      </c>
      <c r="C816" s="1136"/>
      <c r="D816" s="637" t="s">
        <v>679</v>
      </c>
      <c r="E816" s="922"/>
      <c r="F816" s="977"/>
      <c r="G816" s="381"/>
      <c r="H816" s="1161"/>
      <c r="I816" s="1162"/>
      <c r="J816" s="1162"/>
      <c r="K816" s="1162"/>
      <c r="L816" s="1162"/>
      <c r="M816" s="1162"/>
      <c r="N816" s="1162"/>
      <c r="O816" s="1162"/>
      <c r="P816" s="1162"/>
      <c r="Q816" s="1162"/>
      <c r="R816" s="638"/>
    </row>
    <row r="817" spans="1:18" ht="34.5" customHeight="1">
      <c r="A817" s="1001"/>
      <c r="B817" s="626" t="s">
        <v>680</v>
      </c>
      <c r="C817" s="1136"/>
      <c r="D817" s="631" t="s">
        <v>681</v>
      </c>
      <c r="E817" s="922"/>
      <c r="F817" s="977"/>
      <c r="G817" s="381"/>
      <c r="H817" s="978"/>
      <c r="I817" s="979"/>
      <c r="J817" s="979"/>
      <c r="K817" s="979"/>
      <c r="L817" s="979"/>
      <c r="M817" s="979"/>
      <c r="N817" s="979"/>
      <c r="O817" s="979"/>
      <c r="P817" s="979"/>
      <c r="Q817" s="979"/>
      <c r="R817" s="393"/>
    </row>
    <row r="818" spans="1:18" ht="34.5" customHeight="1">
      <c r="A818" s="1001"/>
      <c r="B818" s="626"/>
      <c r="C818" s="1135"/>
      <c r="D818" s="639"/>
      <c r="E818" s="922"/>
      <c r="F818" s="977"/>
      <c r="G818" s="381"/>
      <c r="H818" s="978"/>
      <c r="I818" s="979"/>
      <c r="J818" s="979"/>
      <c r="K818" s="979"/>
      <c r="L818" s="979"/>
      <c r="M818" s="979"/>
      <c r="N818" s="979"/>
      <c r="O818" s="979"/>
      <c r="P818" s="979"/>
      <c r="Q818" s="979"/>
      <c r="R818" s="384"/>
    </row>
    <row r="819" spans="1:18" ht="34.5" customHeight="1">
      <c r="A819" s="452"/>
      <c r="B819" s="640"/>
      <c r="C819" s="641"/>
      <c r="D819" s="642"/>
      <c r="E819" s="358"/>
      <c r="F819" s="388"/>
      <c r="G819" s="643"/>
      <c r="H819" s="391"/>
      <c r="I819" s="391"/>
      <c r="J819" s="391"/>
      <c r="K819" s="391"/>
      <c r="L819" s="391"/>
      <c r="M819" s="391"/>
      <c r="N819" s="391"/>
      <c r="O819" s="391"/>
      <c r="P819" s="391"/>
      <c r="Q819" s="644"/>
      <c r="R819" s="644"/>
    </row>
    <row r="820" spans="1:18" ht="34.5" customHeight="1">
      <c r="A820" s="432"/>
      <c r="B820" s="626"/>
      <c r="C820" s="624"/>
      <c r="D820" s="631"/>
      <c r="E820" s="323"/>
      <c r="F820" s="380"/>
      <c r="G820" s="645"/>
      <c r="H820" s="383"/>
      <c r="I820" s="383"/>
      <c r="J820" s="383"/>
      <c r="K820" s="383"/>
      <c r="L820" s="383"/>
      <c r="M820" s="383"/>
      <c r="N820" s="383"/>
      <c r="O820" s="383"/>
      <c r="P820" s="383"/>
      <c r="Q820" s="646"/>
      <c r="R820" s="646"/>
    </row>
    <row r="821" spans="1:18" ht="34.5" customHeight="1">
      <c r="A821" s="458"/>
      <c r="B821" s="647"/>
      <c r="C821" s="648"/>
      <c r="D821" s="649"/>
      <c r="E821" s="344"/>
      <c r="F821" s="397"/>
      <c r="G821" s="650"/>
      <c r="H821" s="400"/>
      <c r="I821" s="400"/>
      <c r="J821" s="400"/>
      <c r="K821" s="400"/>
      <c r="L821" s="400"/>
      <c r="M821" s="400"/>
      <c r="N821" s="400"/>
      <c r="O821" s="400"/>
      <c r="P821" s="400"/>
      <c r="Q821" s="651"/>
      <c r="R821" s="651"/>
    </row>
    <row r="822" spans="1:18" ht="34.5" customHeight="1">
      <c r="A822" s="1011">
        <v>121</v>
      </c>
      <c r="B822" s="362" t="s">
        <v>682</v>
      </c>
      <c r="C822" s="1163" t="s">
        <v>266</v>
      </c>
      <c r="D822" s="642"/>
      <c r="E822" s="953" t="s">
        <v>99</v>
      </c>
      <c r="F822" s="373" t="s">
        <v>283</v>
      </c>
      <c r="G822" s="652"/>
      <c r="H822" s="653"/>
      <c r="I822" s="375"/>
      <c r="J822" s="375"/>
      <c r="K822" s="375"/>
      <c r="L822" s="375"/>
      <c r="M822" s="375"/>
      <c r="N822" s="375"/>
      <c r="O822" s="375"/>
      <c r="P822" s="375"/>
      <c r="Q822" s="376"/>
      <c r="R822" s="654"/>
    </row>
    <row r="823" spans="1:18" ht="34.5" customHeight="1">
      <c r="A823" s="1001"/>
      <c r="B823" s="626" t="s">
        <v>683</v>
      </c>
      <c r="C823" s="1135"/>
      <c r="D823" s="433"/>
      <c r="E823" s="922"/>
      <c r="F823" s="303" t="s">
        <v>285</v>
      </c>
      <c r="G823" s="151">
        <f>R823*O4</f>
        <v>3</v>
      </c>
      <c r="H823" s="305"/>
      <c r="I823" s="306"/>
      <c r="J823" s="306"/>
      <c r="K823" s="306">
        <v>0</v>
      </c>
      <c r="L823" s="306"/>
      <c r="M823" s="306"/>
      <c r="N823" s="306"/>
      <c r="O823" s="306"/>
      <c r="P823" s="306"/>
      <c r="Q823" s="307"/>
      <c r="R823" s="305">
        <v>3</v>
      </c>
    </row>
    <row r="824" spans="1:18" ht="34.5" customHeight="1">
      <c r="A824" s="1001"/>
      <c r="B824" s="626" t="s">
        <v>684</v>
      </c>
      <c r="C824" s="1135"/>
      <c r="D824" s="630"/>
      <c r="E824" s="922"/>
      <c r="F824" s="310" t="s">
        <v>53</v>
      </c>
      <c r="G824" s="343"/>
      <c r="H824" s="311"/>
      <c r="I824" s="312"/>
      <c r="J824" s="312"/>
      <c r="K824" s="312"/>
      <c r="L824" s="312"/>
      <c r="M824" s="312"/>
      <c r="N824" s="312"/>
      <c r="O824" s="312"/>
      <c r="P824" s="312"/>
      <c r="Q824" s="313"/>
      <c r="R824" s="311"/>
    </row>
    <row r="825" spans="1:18" ht="34.5" customHeight="1">
      <c r="A825" s="1001"/>
      <c r="B825" s="308" t="s">
        <v>685</v>
      </c>
      <c r="C825" s="1136"/>
      <c r="D825" s="655" t="s">
        <v>686</v>
      </c>
      <c r="E825" s="922"/>
      <c r="F825" s="1165"/>
      <c r="G825" s="656"/>
      <c r="H825" s="1149"/>
      <c r="I825" s="1150"/>
      <c r="J825" s="1150"/>
      <c r="K825" s="1150"/>
      <c r="L825" s="1150"/>
      <c r="M825" s="1150"/>
      <c r="N825" s="1150"/>
      <c r="O825" s="1150"/>
      <c r="P825" s="1150"/>
      <c r="Q825" s="1150"/>
      <c r="R825" s="632"/>
    </row>
    <row r="826" spans="1:18" ht="34.5" customHeight="1">
      <c r="A826" s="1001"/>
      <c r="B826" s="308" t="s">
        <v>687</v>
      </c>
      <c r="C826" s="1136"/>
      <c r="D826" s="655" t="s">
        <v>688</v>
      </c>
      <c r="E826" s="922"/>
      <c r="F826" s="1166"/>
      <c r="G826" s="657"/>
      <c r="H826" s="1131"/>
      <c r="I826" s="1131"/>
      <c r="J826" s="1131"/>
      <c r="K826" s="1131"/>
      <c r="L826" s="1131"/>
      <c r="M826" s="1131"/>
      <c r="N826" s="1131"/>
      <c r="O826" s="1131"/>
      <c r="P826" s="1131"/>
      <c r="Q826" s="1168"/>
      <c r="R826" s="322"/>
    </row>
    <row r="827" spans="1:18" ht="34.5" customHeight="1">
      <c r="A827" s="1001"/>
      <c r="B827" s="308"/>
      <c r="C827" s="1136"/>
      <c r="D827" s="655" t="s">
        <v>686</v>
      </c>
      <c r="E827" s="922"/>
      <c r="F827" s="1166"/>
      <c r="G827" s="657"/>
      <c r="H827" s="1131"/>
      <c r="I827" s="1131"/>
      <c r="J827" s="1131"/>
      <c r="K827" s="1131"/>
      <c r="L827" s="1131"/>
      <c r="M827" s="1131"/>
      <c r="N827" s="1131"/>
      <c r="O827" s="1131"/>
      <c r="P827" s="1131"/>
      <c r="Q827" s="1168"/>
      <c r="R827" s="322"/>
    </row>
    <row r="828" spans="1:18" ht="34.5" customHeight="1">
      <c r="A828" s="1012"/>
      <c r="B828" s="355"/>
      <c r="C828" s="1164"/>
      <c r="D828" s="658" t="s">
        <v>689</v>
      </c>
      <c r="E828" s="940"/>
      <c r="F828" s="1167"/>
      <c r="G828" s="659"/>
      <c r="H828" s="1169"/>
      <c r="I828" s="1169"/>
      <c r="J828" s="1169"/>
      <c r="K828" s="1169"/>
      <c r="L828" s="1169"/>
      <c r="M828" s="1169"/>
      <c r="N828" s="1169"/>
      <c r="O828" s="1169"/>
      <c r="P828" s="1169"/>
      <c r="Q828" s="1170"/>
      <c r="R828" s="660"/>
    </row>
    <row r="829" spans="1:18" ht="34.5" hidden="1" customHeight="1">
      <c r="A829" s="1171" t="s">
        <v>690</v>
      </c>
      <c r="B829" s="1172"/>
      <c r="C829" s="1172"/>
      <c r="D829" s="1172"/>
      <c r="E829" s="1173"/>
      <c r="F829" s="325">
        <f t="shared" ref="F829:F831" si="290">SUM(H829:Q829)</f>
        <v>0</v>
      </c>
      <c r="G829" s="661"/>
      <c r="H829" s="325">
        <f t="shared" ref="H829:H830" si="291">H803+H811+H822</f>
        <v>0</v>
      </c>
      <c r="I829" s="325">
        <f t="shared" ref="I829:I830" si="292">I803+I811+I822</f>
        <v>0</v>
      </c>
      <c r="J829" s="325">
        <f t="shared" ref="J829:J830" si="293">J803+J811+J822</f>
        <v>0</v>
      </c>
      <c r="K829" s="325">
        <f t="shared" ref="K829:K830" si="294">K803+K811+K822</f>
        <v>0</v>
      </c>
      <c r="L829" s="325">
        <f t="shared" ref="L829:L830" si="295">L803+L811+L822</f>
        <v>0</v>
      </c>
      <c r="M829" s="325">
        <f t="shared" ref="M829:M830" si="296">M803+M811+M822</f>
        <v>0</v>
      </c>
      <c r="N829" s="325">
        <f t="shared" ref="N829:N830" si="297">N803+N811+N822</f>
        <v>0</v>
      </c>
      <c r="O829" s="325">
        <f t="shared" ref="O829:O830" si="298">O803+O811+O822</f>
        <v>0</v>
      </c>
      <c r="P829" s="325">
        <f t="shared" ref="P829:P830" si="299">P803+P811+P822</f>
        <v>0</v>
      </c>
      <c r="Q829" s="662">
        <f t="shared" ref="Q829:Q830" si="300">Q803+Q811+Q822</f>
        <v>0</v>
      </c>
      <c r="R829" s="662"/>
    </row>
    <row r="830" spans="1:18" ht="34.5" hidden="1" customHeight="1">
      <c r="A830" s="896" t="s">
        <v>691</v>
      </c>
      <c r="B830" s="897"/>
      <c r="C830" s="897"/>
      <c r="D830" s="897"/>
      <c r="E830" s="898"/>
      <c r="F830" s="271">
        <f t="shared" si="290"/>
        <v>0</v>
      </c>
      <c r="G830" s="272"/>
      <c r="H830" s="271">
        <f t="shared" si="291"/>
        <v>0</v>
      </c>
      <c r="I830" s="271">
        <f t="shared" si="292"/>
        <v>0</v>
      </c>
      <c r="J830" s="271">
        <f t="shared" si="293"/>
        <v>0</v>
      </c>
      <c r="K830" s="271">
        <f t="shared" si="294"/>
        <v>0</v>
      </c>
      <c r="L830" s="271">
        <f t="shared" si="295"/>
        <v>0</v>
      </c>
      <c r="M830" s="271">
        <f t="shared" si="296"/>
        <v>0</v>
      </c>
      <c r="N830" s="271">
        <f t="shared" si="297"/>
        <v>0</v>
      </c>
      <c r="O830" s="271">
        <f t="shared" si="298"/>
        <v>0</v>
      </c>
      <c r="P830" s="271">
        <f t="shared" si="299"/>
        <v>0</v>
      </c>
      <c r="Q830" s="273">
        <f t="shared" si="300"/>
        <v>0</v>
      </c>
      <c r="R830" s="273"/>
    </row>
    <row r="831" spans="1:18" ht="34.5" hidden="1" customHeight="1">
      <c r="A831" s="876" t="s">
        <v>692</v>
      </c>
      <c r="B831" s="877"/>
      <c r="C831" s="877"/>
      <c r="D831" s="877"/>
      <c r="E831" s="878"/>
      <c r="F831" s="271">
        <f t="shared" si="290"/>
        <v>0</v>
      </c>
      <c r="G831" s="272"/>
      <c r="H831" s="271">
        <f t="shared" ref="H831:Q831" si="301">H806+H814+H824</f>
        <v>0</v>
      </c>
      <c r="I831" s="271">
        <f t="shared" si="301"/>
        <v>0</v>
      </c>
      <c r="J831" s="271">
        <f t="shared" si="301"/>
        <v>0</v>
      </c>
      <c r="K831" s="271">
        <f t="shared" si="301"/>
        <v>0</v>
      </c>
      <c r="L831" s="271">
        <f t="shared" si="301"/>
        <v>0</v>
      </c>
      <c r="M831" s="271">
        <f t="shared" si="301"/>
        <v>0</v>
      </c>
      <c r="N831" s="271">
        <f t="shared" si="301"/>
        <v>0</v>
      </c>
      <c r="O831" s="271">
        <f t="shared" si="301"/>
        <v>0</v>
      </c>
      <c r="P831" s="271">
        <f t="shared" si="301"/>
        <v>0</v>
      </c>
      <c r="Q831" s="273">
        <f t="shared" si="301"/>
        <v>0</v>
      </c>
      <c r="R831" s="273"/>
    </row>
    <row r="832" spans="1:18" ht="34.5" hidden="1" customHeight="1">
      <c r="A832" s="879" t="s">
        <v>693</v>
      </c>
      <c r="B832" s="880"/>
      <c r="C832" s="880"/>
      <c r="D832" s="880"/>
      <c r="E832" s="881"/>
      <c r="F832" s="274">
        <f>F829+F830</f>
        <v>0</v>
      </c>
      <c r="G832" s="275"/>
      <c r="H832" s="274">
        <f t="shared" ref="H832:Q832" si="302">H829+H830</f>
        <v>0</v>
      </c>
      <c r="I832" s="274">
        <f t="shared" si="302"/>
        <v>0</v>
      </c>
      <c r="J832" s="274">
        <f t="shared" si="302"/>
        <v>0</v>
      </c>
      <c r="K832" s="274">
        <f t="shared" si="302"/>
        <v>0</v>
      </c>
      <c r="L832" s="274">
        <f t="shared" si="302"/>
        <v>0</v>
      </c>
      <c r="M832" s="274">
        <f t="shared" si="302"/>
        <v>0</v>
      </c>
      <c r="N832" s="274">
        <f t="shared" si="302"/>
        <v>0</v>
      </c>
      <c r="O832" s="274">
        <f t="shared" si="302"/>
        <v>0</v>
      </c>
      <c r="P832" s="274">
        <f t="shared" si="302"/>
        <v>0</v>
      </c>
      <c r="Q832" s="276">
        <f t="shared" si="302"/>
        <v>0</v>
      </c>
      <c r="R832" s="276"/>
    </row>
    <row r="833" spans="1:18" ht="34.5" hidden="1" customHeight="1">
      <c r="A833" s="899" t="s">
        <v>694</v>
      </c>
      <c r="B833" s="900"/>
      <c r="C833" s="900"/>
      <c r="D833" s="900"/>
      <c r="E833" s="901"/>
      <c r="F833" s="290">
        <f>F829+F830+F831</f>
        <v>0</v>
      </c>
      <c r="G833" s="290"/>
      <c r="H833" s="290">
        <f t="shared" ref="H833:Q833" si="303">H829+H830+H831</f>
        <v>0</v>
      </c>
      <c r="I833" s="290">
        <f t="shared" si="303"/>
        <v>0</v>
      </c>
      <c r="J833" s="290">
        <f t="shared" si="303"/>
        <v>0</v>
      </c>
      <c r="K833" s="290">
        <f t="shared" si="303"/>
        <v>0</v>
      </c>
      <c r="L833" s="290">
        <f t="shared" si="303"/>
        <v>0</v>
      </c>
      <c r="M833" s="290">
        <f t="shared" si="303"/>
        <v>0</v>
      </c>
      <c r="N833" s="290">
        <f t="shared" si="303"/>
        <v>0</v>
      </c>
      <c r="O833" s="290">
        <f t="shared" si="303"/>
        <v>0</v>
      </c>
      <c r="P833" s="290">
        <f t="shared" si="303"/>
        <v>0</v>
      </c>
      <c r="Q833" s="291">
        <f t="shared" si="303"/>
        <v>0</v>
      </c>
      <c r="R833" s="291"/>
    </row>
    <row r="834" spans="1:18" ht="34.5" hidden="1" customHeight="1">
      <c r="A834" s="1174"/>
      <c r="B834" s="1175"/>
      <c r="C834" s="1175"/>
      <c r="D834" s="1175"/>
      <c r="E834" s="1175"/>
      <c r="F834" s="1175"/>
      <c r="G834" s="1176"/>
      <c r="H834" s="1175"/>
      <c r="I834" s="1175"/>
      <c r="J834" s="1175"/>
      <c r="K834" s="1175"/>
      <c r="L834" s="1175"/>
      <c r="M834" s="1175"/>
      <c r="N834" s="1175"/>
      <c r="O834" s="1175"/>
      <c r="P834" s="1175"/>
      <c r="Q834" s="1177"/>
      <c r="R834" s="663"/>
    </row>
    <row r="835" spans="1:18" ht="34.5" customHeight="1">
      <c r="A835" s="870" t="s">
        <v>695</v>
      </c>
      <c r="B835" s="871"/>
      <c r="C835" s="871"/>
      <c r="D835" s="871"/>
      <c r="E835" s="871"/>
      <c r="F835" s="872"/>
      <c r="G835" s="477"/>
      <c r="H835" s="282">
        <f t="shared" ref="H835:H839" si="304">H829</f>
        <v>0</v>
      </c>
      <c r="I835" s="282">
        <f t="shared" ref="I835:I839" si="305">I829+H835</f>
        <v>0</v>
      </c>
      <c r="J835" s="282">
        <f t="shared" ref="J835:J839" si="306">J829+I835</f>
        <v>0</v>
      </c>
      <c r="K835" s="282">
        <f t="shared" ref="K835:K839" si="307">K829+J835</f>
        <v>0</v>
      </c>
      <c r="L835" s="282">
        <f t="shared" ref="L835:L839" si="308">L829+K835</f>
        <v>0</v>
      </c>
      <c r="M835" s="282">
        <f t="shared" ref="M835:M839" si="309">M829+L835</f>
        <v>0</v>
      </c>
      <c r="N835" s="282">
        <f t="shared" ref="N835:N839" si="310">N829+M835</f>
        <v>0</v>
      </c>
      <c r="O835" s="282">
        <f t="shared" ref="O835:O839" si="311">O829+N835</f>
        <v>0</v>
      </c>
      <c r="P835" s="282">
        <f t="shared" ref="P835:P839" si="312">P829+O835</f>
        <v>0</v>
      </c>
      <c r="Q835" s="283">
        <f t="shared" ref="Q835:Q839" si="313">Q829+P835</f>
        <v>0</v>
      </c>
      <c r="R835" s="283"/>
    </row>
    <row r="836" spans="1:18" ht="34.5" customHeight="1">
      <c r="A836" s="870" t="s">
        <v>696</v>
      </c>
      <c r="B836" s="871"/>
      <c r="C836" s="871"/>
      <c r="D836" s="871"/>
      <c r="E836" s="871"/>
      <c r="F836" s="872"/>
      <c r="G836" s="467"/>
      <c r="H836" s="615">
        <f t="shared" si="304"/>
        <v>0</v>
      </c>
      <c r="I836" s="616">
        <f t="shared" si="305"/>
        <v>0</v>
      </c>
      <c r="J836" s="615">
        <f t="shared" si="306"/>
        <v>0</v>
      </c>
      <c r="K836" s="616">
        <f t="shared" si="307"/>
        <v>0</v>
      </c>
      <c r="L836" s="615">
        <f t="shared" si="308"/>
        <v>0</v>
      </c>
      <c r="M836" s="616">
        <f t="shared" si="309"/>
        <v>0</v>
      </c>
      <c r="N836" s="615">
        <f t="shared" si="310"/>
        <v>0</v>
      </c>
      <c r="O836" s="616">
        <f t="shared" si="311"/>
        <v>0</v>
      </c>
      <c r="P836" s="615">
        <f t="shared" si="312"/>
        <v>0</v>
      </c>
      <c r="Q836" s="617">
        <f t="shared" si="313"/>
        <v>0</v>
      </c>
      <c r="R836" s="618"/>
    </row>
    <row r="837" spans="1:18" ht="34.5" customHeight="1">
      <c r="A837" s="870" t="s">
        <v>697</v>
      </c>
      <c r="B837" s="871"/>
      <c r="C837" s="871"/>
      <c r="D837" s="871"/>
      <c r="E837" s="871"/>
      <c r="F837" s="872"/>
      <c r="G837" s="477"/>
      <c r="H837" s="282">
        <f t="shared" si="304"/>
        <v>0</v>
      </c>
      <c r="I837" s="282">
        <f t="shared" si="305"/>
        <v>0</v>
      </c>
      <c r="J837" s="282">
        <f t="shared" si="306"/>
        <v>0</v>
      </c>
      <c r="K837" s="282">
        <f t="shared" si="307"/>
        <v>0</v>
      </c>
      <c r="L837" s="282">
        <f t="shared" si="308"/>
        <v>0</v>
      </c>
      <c r="M837" s="282">
        <f t="shared" si="309"/>
        <v>0</v>
      </c>
      <c r="N837" s="282">
        <f t="shared" si="310"/>
        <v>0</v>
      </c>
      <c r="O837" s="282">
        <f t="shared" si="311"/>
        <v>0</v>
      </c>
      <c r="P837" s="282">
        <f t="shared" si="312"/>
        <v>0</v>
      </c>
      <c r="Q837" s="283">
        <f t="shared" si="313"/>
        <v>0</v>
      </c>
      <c r="R837" s="283"/>
    </row>
    <row r="838" spans="1:18" ht="34.5" customHeight="1">
      <c r="A838" s="879" t="s">
        <v>698</v>
      </c>
      <c r="B838" s="880"/>
      <c r="C838" s="880"/>
      <c r="D838" s="880"/>
      <c r="E838" s="880"/>
      <c r="F838" s="881"/>
      <c r="G838" s="289"/>
      <c r="H838" s="286">
        <f t="shared" si="304"/>
        <v>0</v>
      </c>
      <c r="I838" s="286">
        <f t="shared" si="305"/>
        <v>0</v>
      </c>
      <c r="J838" s="286">
        <f t="shared" si="306"/>
        <v>0</v>
      </c>
      <c r="K838" s="286">
        <f t="shared" si="307"/>
        <v>0</v>
      </c>
      <c r="L838" s="286">
        <f t="shared" si="308"/>
        <v>0</v>
      </c>
      <c r="M838" s="286">
        <f t="shared" si="309"/>
        <v>0</v>
      </c>
      <c r="N838" s="286">
        <f t="shared" si="310"/>
        <v>0</v>
      </c>
      <c r="O838" s="286">
        <f t="shared" si="311"/>
        <v>0</v>
      </c>
      <c r="P838" s="286">
        <f t="shared" si="312"/>
        <v>0</v>
      </c>
      <c r="Q838" s="287">
        <f t="shared" si="313"/>
        <v>0</v>
      </c>
      <c r="R838" s="287"/>
    </row>
    <row r="839" spans="1:18" ht="34.5" customHeight="1">
      <c r="A839" s="899" t="s">
        <v>699</v>
      </c>
      <c r="B839" s="900"/>
      <c r="C839" s="900"/>
      <c r="D839" s="900"/>
      <c r="E839" s="900"/>
      <c r="F839" s="901"/>
      <c r="G839" s="619"/>
      <c r="H839" s="620">
        <f t="shared" si="304"/>
        <v>0</v>
      </c>
      <c r="I839" s="621">
        <f t="shared" si="305"/>
        <v>0</v>
      </c>
      <c r="J839" s="620">
        <f t="shared" si="306"/>
        <v>0</v>
      </c>
      <c r="K839" s="621">
        <f t="shared" si="307"/>
        <v>0</v>
      </c>
      <c r="L839" s="620">
        <f t="shared" si="308"/>
        <v>0</v>
      </c>
      <c r="M839" s="621">
        <f t="shared" si="309"/>
        <v>0</v>
      </c>
      <c r="N839" s="620">
        <f t="shared" si="310"/>
        <v>0</v>
      </c>
      <c r="O839" s="621">
        <f t="shared" si="311"/>
        <v>0</v>
      </c>
      <c r="P839" s="620">
        <f t="shared" si="312"/>
        <v>0</v>
      </c>
      <c r="Q839" s="622">
        <f t="shared" si="313"/>
        <v>0</v>
      </c>
      <c r="R839" s="623"/>
    </row>
    <row r="840" spans="1:18" ht="34.5" customHeight="1">
      <c r="A840" s="288"/>
      <c r="B840" s="664"/>
      <c r="C840" s="664"/>
      <c r="D840" s="664"/>
      <c r="E840" s="664"/>
      <c r="F840" s="664"/>
      <c r="G840" s="665"/>
      <c r="H840" s="623"/>
      <c r="I840" s="620"/>
      <c r="J840" s="623"/>
      <c r="K840" s="620"/>
      <c r="L840" s="623"/>
      <c r="M840" s="620"/>
      <c r="N840" s="623"/>
      <c r="O840" s="620"/>
      <c r="P840" s="623"/>
      <c r="Q840" s="666"/>
      <c r="R840" s="623"/>
    </row>
    <row r="841" spans="1:18" s="597" customFormat="1" ht="34.5" customHeight="1">
      <c r="A841" s="736" t="s">
        <v>700</v>
      </c>
      <c r="B841" s="737"/>
      <c r="C841" s="737"/>
      <c r="D841" s="737"/>
      <c r="E841" s="737"/>
      <c r="F841" s="737"/>
      <c r="G841" s="902"/>
      <c r="H841" s="737"/>
      <c r="I841" s="737"/>
      <c r="J841" s="737"/>
      <c r="K841" s="737"/>
      <c r="L841" s="737"/>
      <c r="M841" s="737"/>
      <c r="N841" s="737"/>
      <c r="O841" s="737"/>
      <c r="P841" s="737"/>
      <c r="Q841" s="903"/>
      <c r="R841" s="292"/>
    </row>
    <row r="842" spans="1:18" ht="34.5" customHeight="1">
      <c r="A842" s="741">
        <v>122</v>
      </c>
      <c r="B842" s="71" t="s">
        <v>701</v>
      </c>
      <c r="C842" s="72" t="s">
        <v>702</v>
      </c>
      <c r="D842" s="755" t="s">
        <v>149</v>
      </c>
      <c r="E842" s="746" t="s">
        <v>99</v>
      </c>
      <c r="F842" s="124" t="s">
        <v>49</v>
      </c>
      <c r="G842" s="151">
        <f>R842*O4</f>
        <v>3</v>
      </c>
      <c r="H842" s="87">
        <v>0</v>
      </c>
      <c r="I842" s="110"/>
      <c r="J842" s="87"/>
      <c r="K842" s="110"/>
      <c r="L842" s="87"/>
      <c r="M842" s="110"/>
      <c r="N842" s="87"/>
      <c r="O842" s="110"/>
      <c r="P842" s="87"/>
      <c r="Q842" s="111"/>
      <c r="R842" s="126">
        <v>3</v>
      </c>
    </row>
    <row r="843" spans="1:18" ht="34.5" customHeight="1">
      <c r="A843" s="742"/>
      <c r="B843" s="81" t="s">
        <v>152</v>
      </c>
      <c r="C843" s="72" t="s">
        <v>703</v>
      </c>
      <c r="D843" s="745"/>
      <c r="E843" s="753"/>
      <c r="F843" s="113" t="s">
        <v>51</v>
      </c>
      <c r="G843" s="151">
        <f>R843*O4</f>
        <v>7.4</v>
      </c>
      <c r="H843" s="179"/>
      <c r="I843" s="170"/>
      <c r="J843" s="180"/>
      <c r="K843" s="170">
        <v>0</v>
      </c>
      <c r="L843" s="180"/>
      <c r="M843" s="170"/>
      <c r="N843" s="180"/>
      <c r="O843" s="170"/>
      <c r="P843" s="180"/>
      <c r="Q843" s="170"/>
      <c r="R843" s="179">
        <v>7.4</v>
      </c>
    </row>
    <row r="844" spans="1:18" ht="34.5" customHeight="1">
      <c r="A844" s="742"/>
      <c r="B844" s="81" t="s">
        <v>153</v>
      </c>
      <c r="C844" s="72" t="s">
        <v>704</v>
      </c>
      <c r="D844" s="745"/>
      <c r="E844" s="753"/>
      <c r="F844" s="116" t="s">
        <v>53</v>
      </c>
      <c r="G844" s="151">
        <f>R844*O4</f>
        <v>4.5999999999999996</v>
      </c>
      <c r="H844" s="87"/>
      <c r="I844" s="119"/>
      <c r="J844" s="87"/>
      <c r="K844" s="119"/>
      <c r="L844" s="87"/>
      <c r="M844" s="119"/>
      <c r="N844" s="87">
        <v>0</v>
      </c>
      <c r="O844" s="119"/>
      <c r="P844" s="87"/>
      <c r="Q844" s="130"/>
      <c r="R844" s="131">
        <v>4.5999999999999996</v>
      </c>
    </row>
    <row r="845" spans="1:18" ht="34.5" customHeight="1">
      <c r="A845" s="742"/>
      <c r="B845" s="89" t="s">
        <v>154</v>
      </c>
      <c r="C845" s="72"/>
      <c r="D845" s="745"/>
      <c r="E845" s="753"/>
      <c r="F845" s="749"/>
      <c r="G845" s="144"/>
      <c r="H845" s="763"/>
      <c r="I845" s="764"/>
      <c r="J845" s="764"/>
      <c r="K845" s="764"/>
      <c r="L845" s="764"/>
      <c r="M845" s="764"/>
      <c r="N845" s="764"/>
      <c r="O845" s="764"/>
      <c r="P845" s="764"/>
      <c r="Q845" s="764"/>
      <c r="R845" s="120"/>
    </row>
    <row r="846" spans="1:18" ht="34.5" customHeight="1">
      <c r="A846" s="742"/>
      <c r="B846" s="89" t="s">
        <v>155</v>
      </c>
      <c r="C846" s="72"/>
      <c r="D846" s="745"/>
      <c r="E846" s="753"/>
      <c r="F846" s="780"/>
      <c r="G846" s="137"/>
      <c r="H846" s="769"/>
      <c r="I846" s="769"/>
      <c r="J846" s="769"/>
      <c r="K846" s="769"/>
      <c r="L846" s="769"/>
      <c r="M846" s="769"/>
      <c r="N846" s="769"/>
      <c r="O846" s="769"/>
      <c r="P846" s="769"/>
      <c r="Q846" s="792"/>
      <c r="R846" s="136"/>
    </row>
    <row r="847" spans="1:18" ht="34.5" customHeight="1">
      <c r="A847" s="742"/>
      <c r="B847" s="89" t="s">
        <v>156</v>
      </c>
      <c r="C847" s="667"/>
      <c r="D847" s="745"/>
      <c r="E847" s="753"/>
      <c r="F847" s="780"/>
      <c r="G847" s="137"/>
      <c r="H847" s="769"/>
      <c r="I847" s="769"/>
      <c r="J847" s="769"/>
      <c r="K847" s="769"/>
      <c r="L847" s="769"/>
      <c r="M847" s="769"/>
      <c r="N847" s="769"/>
      <c r="O847" s="769"/>
      <c r="P847" s="769"/>
      <c r="Q847" s="792"/>
      <c r="R847" s="136"/>
    </row>
    <row r="848" spans="1:18" ht="34.5" customHeight="1">
      <c r="A848" s="742"/>
      <c r="B848" s="89" t="s">
        <v>157</v>
      </c>
      <c r="C848" s="481"/>
      <c r="D848" s="745"/>
      <c r="E848" s="753"/>
      <c r="F848" s="780"/>
      <c r="G848" s="137"/>
      <c r="H848" s="769"/>
      <c r="I848" s="769"/>
      <c r="J848" s="769"/>
      <c r="K848" s="769"/>
      <c r="L848" s="769"/>
      <c r="M848" s="769"/>
      <c r="N848" s="769"/>
      <c r="O848" s="769"/>
      <c r="P848" s="769"/>
      <c r="Q848" s="792"/>
      <c r="R848" s="136"/>
    </row>
    <row r="849" spans="1:18" ht="34.5" customHeight="1">
      <c r="A849" s="743"/>
      <c r="B849" s="102" t="s">
        <v>158</v>
      </c>
      <c r="C849" s="481"/>
      <c r="D849" s="756"/>
      <c r="E849" s="753"/>
      <c r="F849" s="781"/>
      <c r="G849" s="137"/>
      <c r="H849" s="769"/>
      <c r="I849" s="769"/>
      <c r="J849" s="769"/>
      <c r="K849" s="769"/>
      <c r="L849" s="769"/>
      <c r="M849" s="769"/>
      <c r="N849" s="769"/>
      <c r="O849" s="769"/>
      <c r="P849" s="769"/>
      <c r="Q849" s="792"/>
      <c r="R849" s="140"/>
    </row>
    <row r="850" spans="1:18" ht="34.5" hidden="1" customHeight="1">
      <c r="A850" s="870" t="s">
        <v>705</v>
      </c>
      <c r="B850" s="871"/>
      <c r="C850" s="871"/>
      <c r="D850" s="871"/>
      <c r="E850" s="872"/>
      <c r="F850" s="282">
        <f t="shared" ref="F850:F852" si="314">SUM(H850:Q850)</f>
        <v>0</v>
      </c>
      <c r="G850" s="479"/>
      <c r="H850" s="282">
        <f t="shared" ref="H850:H852" si="315">H842</f>
        <v>0</v>
      </c>
      <c r="I850" s="282">
        <f t="shared" ref="I850:I852" si="316">I842</f>
        <v>0</v>
      </c>
      <c r="J850" s="282">
        <f t="shared" ref="J850:J852" si="317">J842</f>
        <v>0</v>
      </c>
      <c r="K850" s="282">
        <f t="shared" ref="K850:K852" si="318">K842</f>
        <v>0</v>
      </c>
      <c r="L850" s="282">
        <f t="shared" ref="L850:L852" si="319">L842</f>
        <v>0</v>
      </c>
      <c r="M850" s="282">
        <f t="shared" ref="M850:M852" si="320">M842</f>
        <v>0</v>
      </c>
      <c r="N850" s="282">
        <f t="shared" ref="N850:N852" si="321">N842</f>
        <v>0</v>
      </c>
      <c r="O850" s="282">
        <f t="shared" ref="O850:O852" si="322">O842</f>
        <v>0</v>
      </c>
      <c r="P850" s="282">
        <f t="shared" ref="P850:P852" si="323">P842</f>
        <v>0</v>
      </c>
      <c r="Q850" s="283">
        <f t="shared" ref="Q850:Q852" si="324">Q842</f>
        <v>0</v>
      </c>
      <c r="R850" s="283"/>
    </row>
    <row r="851" spans="1:18" ht="34.5" hidden="1" customHeight="1">
      <c r="A851" s="873" t="s">
        <v>706</v>
      </c>
      <c r="B851" s="874"/>
      <c r="C851" s="874"/>
      <c r="D851" s="874"/>
      <c r="E851" s="875"/>
      <c r="F851" s="271">
        <f t="shared" si="314"/>
        <v>0</v>
      </c>
      <c r="G851" s="272"/>
      <c r="H851" s="271">
        <f t="shared" si="315"/>
        <v>0</v>
      </c>
      <c r="I851" s="271">
        <f t="shared" si="316"/>
        <v>0</v>
      </c>
      <c r="J851" s="271">
        <f t="shared" si="317"/>
        <v>0</v>
      </c>
      <c r="K851" s="271">
        <f t="shared" si="318"/>
        <v>0</v>
      </c>
      <c r="L851" s="271">
        <f t="shared" si="319"/>
        <v>0</v>
      </c>
      <c r="M851" s="271">
        <f t="shared" si="320"/>
        <v>0</v>
      </c>
      <c r="N851" s="271">
        <f t="shared" si="321"/>
        <v>0</v>
      </c>
      <c r="O851" s="271">
        <f t="shared" si="322"/>
        <v>0</v>
      </c>
      <c r="P851" s="271">
        <f t="shared" si="323"/>
        <v>0</v>
      </c>
      <c r="Q851" s="273">
        <f t="shared" si="324"/>
        <v>0</v>
      </c>
      <c r="R851" s="273"/>
    </row>
    <row r="852" spans="1:18" ht="34.5" hidden="1" customHeight="1">
      <c r="A852" s="876" t="s">
        <v>707</v>
      </c>
      <c r="B852" s="877"/>
      <c r="C852" s="877"/>
      <c r="D852" s="877"/>
      <c r="E852" s="878"/>
      <c r="F852" s="271">
        <f t="shared" si="314"/>
        <v>0</v>
      </c>
      <c r="G852" s="272"/>
      <c r="H852" s="282">
        <f t="shared" si="315"/>
        <v>0</v>
      </c>
      <c r="I852" s="282">
        <f t="shared" si="316"/>
        <v>0</v>
      </c>
      <c r="J852" s="282">
        <f t="shared" si="317"/>
        <v>0</v>
      </c>
      <c r="K852" s="282">
        <f t="shared" si="318"/>
        <v>0</v>
      </c>
      <c r="L852" s="282">
        <f t="shared" si="319"/>
        <v>0</v>
      </c>
      <c r="M852" s="282">
        <f t="shared" si="320"/>
        <v>0</v>
      </c>
      <c r="N852" s="282">
        <f t="shared" si="321"/>
        <v>0</v>
      </c>
      <c r="O852" s="282">
        <f t="shared" si="322"/>
        <v>0</v>
      </c>
      <c r="P852" s="282">
        <f t="shared" si="323"/>
        <v>0</v>
      </c>
      <c r="Q852" s="283">
        <f t="shared" si="324"/>
        <v>0</v>
      </c>
      <c r="R852" s="283"/>
    </row>
    <row r="853" spans="1:18" ht="34.5" hidden="1" customHeight="1">
      <c r="A853" s="879" t="s">
        <v>708</v>
      </c>
      <c r="B853" s="880"/>
      <c r="C853" s="880"/>
      <c r="D853" s="880"/>
      <c r="E853" s="881"/>
      <c r="F853" s="274">
        <f>F850+F851</f>
        <v>0</v>
      </c>
      <c r="G853" s="275"/>
      <c r="H853" s="274">
        <f t="shared" ref="H853:Q853" si="325">H850+H851</f>
        <v>0</v>
      </c>
      <c r="I853" s="274">
        <f t="shared" si="325"/>
        <v>0</v>
      </c>
      <c r="J853" s="274">
        <f t="shared" si="325"/>
        <v>0</v>
      </c>
      <c r="K853" s="274">
        <f t="shared" si="325"/>
        <v>0</v>
      </c>
      <c r="L853" s="274">
        <f t="shared" si="325"/>
        <v>0</v>
      </c>
      <c r="M853" s="274">
        <f t="shared" si="325"/>
        <v>0</v>
      </c>
      <c r="N853" s="274">
        <f t="shared" si="325"/>
        <v>0</v>
      </c>
      <c r="O853" s="274">
        <f t="shared" si="325"/>
        <v>0</v>
      </c>
      <c r="P853" s="274">
        <f t="shared" si="325"/>
        <v>0</v>
      </c>
      <c r="Q853" s="276">
        <f t="shared" si="325"/>
        <v>0</v>
      </c>
      <c r="R853" s="276"/>
    </row>
    <row r="854" spans="1:18" ht="34.5" hidden="1" customHeight="1">
      <c r="A854" s="899" t="s">
        <v>709</v>
      </c>
      <c r="B854" s="900"/>
      <c r="C854" s="900"/>
      <c r="D854" s="900"/>
      <c r="E854" s="901"/>
      <c r="F854" s="290">
        <f>F850+F851+F852</f>
        <v>0</v>
      </c>
      <c r="G854" s="290"/>
      <c r="H854" s="290">
        <f t="shared" ref="H854:Q854" si="326">H850+H851+H852</f>
        <v>0</v>
      </c>
      <c r="I854" s="290">
        <f t="shared" si="326"/>
        <v>0</v>
      </c>
      <c r="J854" s="290">
        <f t="shared" si="326"/>
        <v>0</v>
      </c>
      <c r="K854" s="290">
        <f t="shared" si="326"/>
        <v>0</v>
      </c>
      <c r="L854" s="290">
        <f t="shared" si="326"/>
        <v>0</v>
      </c>
      <c r="M854" s="290">
        <f t="shared" si="326"/>
        <v>0</v>
      </c>
      <c r="N854" s="290">
        <f t="shared" si="326"/>
        <v>0</v>
      </c>
      <c r="O854" s="290">
        <f t="shared" si="326"/>
        <v>0</v>
      </c>
      <c r="P854" s="290">
        <f t="shared" si="326"/>
        <v>0</v>
      </c>
      <c r="Q854" s="291">
        <f t="shared" si="326"/>
        <v>0</v>
      </c>
      <c r="R854" s="291"/>
    </row>
    <row r="855" spans="1:18" ht="34.5" hidden="1" customHeight="1">
      <c r="A855" s="1174"/>
      <c r="B855" s="1175"/>
      <c r="C855" s="1175"/>
      <c r="D855" s="1175"/>
      <c r="E855" s="1175"/>
      <c r="F855" s="1175"/>
      <c r="G855" s="1176"/>
      <c r="H855" s="1175"/>
      <c r="I855" s="1175"/>
      <c r="J855" s="1175"/>
      <c r="K855" s="1175"/>
      <c r="L855" s="1175"/>
      <c r="M855" s="1175"/>
      <c r="N855" s="1175"/>
      <c r="O855" s="1175"/>
      <c r="P855" s="1175"/>
      <c r="Q855" s="1177"/>
      <c r="R855" s="663"/>
    </row>
    <row r="856" spans="1:18" ht="34.5" customHeight="1">
      <c r="A856" s="870" t="s">
        <v>710</v>
      </c>
      <c r="B856" s="871"/>
      <c r="C856" s="871"/>
      <c r="D856" s="871"/>
      <c r="E856" s="871"/>
      <c r="F856" s="872"/>
      <c r="G856" s="477"/>
      <c r="H856" s="282">
        <f t="shared" ref="H856:H860" si="327">H850</f>
        <v>0</v>
      </c>
      <c r="I856" s="282">
        <f t="shared" ref="I856:I860" si="328">I850+H856</f>
        <v>0</v>
      </c>
      <c r="J856" s="282">
        <f t="shared" ref="J856:J860" si="329">J850+I856</f>
        <v>0</v>
      </c>
      <c r="K856" s="282">
        <f t="shared" ref="K856:K860" si="330">K850+J856</f>
        <v>0</v>
      </c>
      <c r="L856" s="282">
        <f t="shared" ref="L856:L860" si="331">L850+K856</f>
        <v>0</v>
      </c>
      <c r="M856" s="282">
        <f t="shared" ref="M856:M860" si="332">M850+L856</f>
        <v>0</v>
      </c>
      <c r="N856" s="282">
        <f t="shared" ref="N856:N860" si="333">N850+M856</f>
        <v>0</v>
      </c>
      <c r="O856" s="282">
        <f t="shared" ref="O856:O860" si="334">O850+N856</f>
        <v>0</v>
      </c>
      <c r="P856" s="282">
        <f t="shared" ref="P856:P860" si="335">P850+O856</f>
        <v>0</v>
      </c>
      <c r="Q856" s="283">
        <f t="shared" ref="Q856:Q860" si="336">Q850+P856</f>
        <v>0</v>
      </c>
      <c r="R856" s="283"/>
    </row>
    <row r="857" spans="1:18" ht="34.5" customHeight="1">
      <c r="A857" s="870" t="s">
        <v>711</v>
      </c>
      <c r="B857" s="871"/>
      <c r="C857" s="871"/>
      <c r="D857" s="871"/>
      <c r="E857" s="871"/>
      <c r="F857" s="872"/>
      <c r="G857" s="467"/>
      <c r="H857" s="615">
        <f t="shared" si="327"/>
        <v>0</v>
      </c>
      <c r="I857" s="616">
        <f t="shared" si="328"/>
        <v>0</v>
      </c>
      <c r="J857" s="615">
        <f t="shared" si="329"/>
        <v>0</v>
      </c>
      <c r="K857" s="616">
        <f t="shared" si="330"/>
        <v>0</v>
      </c>
      <c r="L857" s="615">
        <f t="shared" si="331"/>
        <v>0</v>
      </c>
      <c r="M857" s="616">
        <f t="shared" si="332"/>
        <v>0</v>
      </c>
      <c r="N857" s="615">
        <f t="shared" si="333"/>
        <v>0</v>
      </c>
      <c r="O857" s="616">
        <f t="shared" si="334"/>
        <v>0</v>
      </c>
      <c r="P857" s="615">
        <f t="shared" si="335"/>
        <v>0</v>
      </c>
      <c r="Q857" s="617">
        <f t="shared" si="336"/>
        <v>0</v>
      </c>
      <c r="R857" s="618"/>
    </row>
    <row r="858" spans="1:18" ht="34.5" customHeight="1">
      <c r="A858" s="870" t="s">
        <v>712</v>
      </c>
      <c r="B858" s="871"/>
      <c r="C858" s="871"/>
      <c r="D858" s="871"/>
      <c r="E858" s="871"/>
      <c r="F858" s="872"/>
      <c r="G858" s="477"/>
      <c r="H858" s="282">
        <f t="shared" si="327"/>
        <v>0</v>
      </c>
      <c r="I858" s="282">
        <f t="shared" si="328"/>
        <v>0</v>
      </c>
      <c r="J858" s="282">
        <f t="shared" si="329"/>
        <v>0</v>
      </c>
      <c r="K858" s="282">
        <f t="shared" si="330"/>
        <v>0</v>
      </c>
      <c r="L858" s="282">
        <f t="shared" si="331"/>
        <v>0</v>
      </c>
      <c r="M858" s="282">
        <f t="shared" si="332"/>
        <v>0</v>
      </c>
      <c r="N858" s="282">
        <f t="shared" si="333"/>
        <v>0</v>
      </c>
      <c r="O858" s="282">
        <f t="shared" si="334"/>
        <v>0</v>
      </c>
      <c r="P858" s="282">
        <f t="shared" si="335"/>
        <v>0</v>
      </c>
      <c r="Q858" s="283">
        <f t="shared" si="336"/>
        <v>0</v>
      </c>
      <c r="R858" s="283"/>
    </row>
    <row r="859" spans="1:18" ht="34.5" customHeight="1">
      <c r="A859" s="879" t="s">
        <v>713</v>
      </c>
      <c r="B859" s="880"/>
      <c r="C859" s="880"/>
      <c r="D859" s="880"/>
      <c r="E859" s="880"/>
      <c r="F859" s="881"/>
      <c r="G859" s="289"/>
      <c r="H859" s="286">
        <f t="shared" si="327"/>
        <v>0</v>
      </c>
      <c r="I859" s="286">
        <f t="shared" si="328"/>
        <v>0</v>
      </c>
      <c r="J859" s="286">
        <f t="shared" si="329"/>
        <v>0</v>
      </c>
      <c r="K859" s="286">
        <f t="shared" si="330"/>
        <v>0</v>
      </c>
      <c r="L859" s="286">
        <f t="shared" si="331"/>
        <v>0</v>
      </c>
      <c r="M859" s="286">
        <f t="shared" si="332"/>
        <v>0</v>
      </c>
      <c r="N859" s="286">
        <f t="shared" si="333"/>
        <v>0</v>
      </c>
      <c r="O859" s="286">
        <f t="shared" si="334"/>
        <v>0</v>
      </c>
      <c r="P859" s="286">
        <f t="shared" si="335"/>
        <v>0</v>
      </c>
      <c r="Q859" s="287">
        <f t="shared" si="336"/>
        <v>0</v>
      </c>
      <c r="R859" s="287"/>
    </row>
    <row r="860" spans="1:18" ht="34.5" customHeight="1">
      <c r="A860" s="899" t="s">
        <v>714</v>
      </c>
      <c r="B860" s="900"/>
      <c r="C860" s="900"/>
      <c r="D860" s="900"/>
      <c r="E860" s="900"/>
      <c r="F860" s="901"/>
      <c r="G860" s="619"/>
      <c r="H860" s="620">
        <f t="shared" si="327"/>
        <v>0</v>
      </c>
      <c r="I860" s="621">
        <f t="shared" si="328"/>
        <v>0</v>
      </c>
      <c r="J860" s="620">
        <f t="shared" si="329"/>
        <v>0</v>
      </c>
      <c r="K860" s="621">
        <f t="shared" si="330"/>
        <v>0</v>
      </c>
      <c r="L860" s="620">
        <f t="shared" si="331"/>
        <v>0</v>
      </c>
      <c r="M860" s="621">
        <f t="shared" si="332"/>
        <v>0</v>
      </c>
      <c r="N860" s="620">
        <f t="shared" si="333"/>
        <v>0</v>
      </c>
      <c r="O860" s="621">
        <f t="shared" si="334"/>
        <v>0</v>
      </c>
      <c r="P860" s="620">
        <f t="shared" si="335"/>
        <v>0</v>
      </c>
      <c r="Q860" s="622">
        <f t="shared" si="336"/>
        <v>0</v>
      </c>
      <c r="R860" s="623"/>
    </row>
    <row r="861" spans="1:18" ht="34.5" hidden="1" customHeight="1">
      <c r="A861" s="892"/>
      <c r="B861" s="893"/>
      <c r="C861" s="893"/>
      <c r="D861" s="893"/>
      <c r="E861" s="893"/>
      <c r="F861" s="893"/>
      <c r="G861" s="894"/>
      <c r="H861" s="893"/>
      <c r="I861" s="893"/>
      <c r="J861" s="893"/>
      <c r="K861" s="893"/>
      <c r="L861" s="893"/>
      <c r="M861" s="893"/>
      <c r="N861" s="893"/>
      <c r="O861" s="893"/>
      <c r="P861" s="893"/>
      <c r="Q861" s="895"/>
      <c r="R861" s="280"/>
    </row>
    <row r="862" spans="1:18" ht="34.5" hidden="1" customHeight="1">
      <c r="A862" s="873" t="s">
        <v>715</v>
      </c>
      <c r="B862" s="874"/>
      <c r="C862" s="874"/>
      <c r="D862" s="874"/>
      <c r="E862" s="875"/>
      <c r="F862" s="271">
        <f t="shared" ref="F862:F864" si="337">SUM(H862:Q862)</f>
        <v>5.4734699999999989</v>
      </c>
      <c r="G862" s="272"/>
      <c r="H862" s="271">
        <f t="shared" ref="H862:H864" si="338">H609+H758+H790+H829+H850</f>
        <v>3.9327999999999994</v>
      </c>
      <c r="I862" s="271">
        <f t="shared" ref="I862:I864" si="339">I609+I758+I790+I829+I850</f>
        <v>1.54067</v>
      </c>
      <c r="J862" s="271">
        <f t="shared" ref="J862:J864" si="340">J609+J758+J790+J829+J850</f>
        <v>0</v>
      </c>
      <c r="K862" s="271">
        <f t="shared" ref="K862:K864" si="341">K609+K758+K790+K829+K850</f>
        <v>0</v>
      </c>
      <c r="L862" s="271">
        <f t="shared" ref="L862:L864" si="342">L609+L758+L790+L829+L850</f>
        <v>0</v>
      </c>
      <c r="M862" s="271">
        <f t="shared" ref="M862:M864" si="343">M609+M758+M790+M829+M850</f>
        <v>0</v>
      </c>
      <c r="N862" s="271">
        <f t="shared" ref="N862:N864" si="344">N609+N758+N790+N829+N850</f>
        <v>0</v>
      </c>
      <c r="O862" s="271">
        <f t="shared" ref="O862:O864" si="345">O609+O758+O790+O829+O850</f>
        <v>0</v>
      </c>
      <c r="P862" s="271">
        <f t="shared" ref="P862:P864" si="346">P609+P758+P790+P829+P850</f>
        <v>0</v>
      </c>
      <c r="Q862" s="273">
        <f t="shared" ref="Q862:Q864" si="347">Q609+Q758+Q790+Q829+Q850</f>
        <v>0</v>
      </c>
      <c r="R862" s="273"/>
    </row>
    <row r="863" spans="1:18" ht="34.5" hidden="1" customHeight="1">
      <c r="A863" s="896" t="s">
        <v>716</v>
      </c>
      <c r="B863" s="897"/>
      <c r="C863" s="897"/>
      <c r="D863" s="897"/>
      <c r="E863" s="898"/>
      <c r="F863" s="271">
        <f t="shared" si="337"/>
        <v>0</v>
      </c>
      <c r="G863" s="272"/>
      <c r="H863" s="271">
        <f t="shared" si="338"/>
        <v>0</v>
      </c>
      <c r="I863" s="271">
        <f t="shared" si="339"/>
        <v>0</v>
      </c>
      <c r="J863" s="271">
        <f t="shared" si="340"/>
        <v>0</v>
      </c>
      <c r="K863" s="271">
        <f t="shared" si="341"/>
        <v>0</v>
      </c>
      <c r="L863" s="271">
        <f t="shared" si="342"/>
        <v>0</v>
      </c>
      <c r="M863" s="271">
        <f t="shared" si="343"/>
        <v>0</v>
      </c>
      <c r="N863" s="271">
        <f t="shared" si="344"/>
        <v>0</v>
      </c>
      <c r="O863" s="271">
        <f t="shared" si="345"/>
        <v>0</v>
      </c>
      <c r="P863" s="271">
        <f t="shared" si="346"/>
        <v>0</v>
      </c>
      <c r="Q863" s="273">
        <f t="shared" si="347"/>
        <v>0</v>
      </c>
      <c r="R863" s="273"/>
    </row>
    <row r="864" spans="1:18" ht="34.5" hidden="1" customHeight="1">
      <c r="A864" s="876" t="s">
        <v>717</v>
      </c>
      <c r="B864" s="877"/>
      <c r="C864" s="877"/>
      <c r="D864" s="877"/>
      <c r="E864" s="878"/>
      <c r="F864" s="271">
        <f t="shared" si="337"/>
        <v>6.48095</v>
      </c>
      <c r="G864" s="272"/>
      <c r="H864" s="271">
        <f t="shared" si="338"/>
        <v>0</v>
      </c>
      <c r="I864" s="271">
        <f t="shared" si="339"/>
        <v>0</v>
      </c>
      <c r="J864" s="271">
        <f t="shared" si="340"/>
        <v>0</v>
      </c>
      <c r="K864" s="271">
        <f t="shared" si="341"/>
        <v>0</v>
      </c>
      <c r="L864" s="271">
        <f t="shared" si="342"/>
        <v>0</v>
      </c>
      <c r="M864" s="271">
        <f t="shared" si="343"/>
        <v>0</v>
      </c>
      <c r="N864" s="271">
        <f t="shared" si="344"/>
        <v>0</v>
      </c>
      <c r="O864" s="271">
        <f t="shared" si="345"/>
        <v>3.29447</v>
      </c>
      <c r="P864" s="271">
        <f t="shared" si="346"/>
        <v>1.3864799999999999</v>
      </c>
      <c r="Q864" s="273">
        <f t="shared" si="347"/>
        <v>1.8</v>
      </c>
      <c r="R864" s="273"/>
    </row>
    <row r="865" spans="1:18" ht="34.5" hidden="1" customHeight="1">
      <c r="A865" s="879" t="s">
        <v>718</v>
      </c>
      <c r="B865" s="880"/>
      <c r="C865" s="880"/>
      <c r="D865" s="880"/>
      <c r="E865" s="881"/>
      <c r="F865" s="274">
        <f>F862+F863</f>
        <v>5.4734699999999989</v>
      </c>
      <c r="G865" s="275"/>
      <c r="H865" s="274">
        <f t="shared" ref="H865:Q865" si="348">H862+H863</f>
        <v>3.9327999999999994</v>
      </c>
      <c r="I865" s="274">
        <f t="shared" si="348"/>
        <v>1.54067</v>
      </c>
      <c r="J865" s="274">
        <f t="shared" si="348"/>
        <v>0</v>
      </c>
      <c r="K865" s="274">
        <f t="shared" si="348"/>
        <v>0</v>
      </c>
      <c r="L865" s="274">
        <f t="shared" si="348"/>
        <v>0</v>
      </c>
      <c r="M865" s="274">
        <f t="shared" si="348"/>
        <v>0</v>
      </c>
      <c r="N865" s="274">
        <f t="shared" si="348"/>
        <v>0</v>
      </c>
      <c r="O865" s="274">
        <f t="shared" si="348"/>
        <v>0</v>
      </c>
      <c r="P865" s="274">
        <f t="shared" si="348"/>
        <v>0</v>
      </c>
      <c r="Q865" s="276">
        <f t="shared" si="348"/>
        <v>0</v>
      </c>
      <c r="R865" s="276"/>
    </row>
    <row r="866" spans="1:18" ht="34.5" hidden="1" customHeight="1">
      <c r="A866" s="899" t="s">
        <v>719</v>
      </c>
      <c r="B866" s="900"/>
      <c r="C866" s="900"/>
      <c r="D866" s="900"/>
      <c r="E866" s="901"/>
      <c r="F866" s="668">
        <f>F862+F863+F864</f>
        <v>11.954419999999999</v>
      </c>
      <c r="G866" s="275"/>
      <c r="H866" s="275">
        <f t="shared" ref="H866:Q866" si="349">H862+H863+H864</f>
        <v>3.9327999999999994</v>
      </c>
      <c r="I866" s="275">
        <f t="shared" si="349"/>
        <v>1.54067</v>
      </c>
      <c r="J866" s="275">
        <f t="shared" si="349"/>
        <v>0</v>
      </c>
      <c r="K866" s="275">
        <f t="shared" si="349"/>
        <v>0</v>
      </c>
      <c r="L866" s="275">
        <f t="shared" si="349"/>
        <v>0</v>
      </c>
      <c r="M866" s="275">
        <f t="shared" si="349"/>
        <v>0</v>
      </c>
      <c r="N866" s="275">
        <f t="shared" si="349"/>
        <v>0</v>
      </c>
      <c r="O866" s="275">
        <f t="shared" si="349"/>
        <v>3.29447</v>
      </c>
      <c r="P866" s="275">
        <f t="shared" si="349"/>
        <v>1.3864799999999999</v>
      </c>
      <c r="Q866" s="278">
        <f t="shared" si="349"/>
        <v>1.8</v>
      </c>
      <c r="R866" s="278"/>
    </row>
    <row r="867" spans="1:18" ht="34.5" hidden="1" customHeight="1">
      <c r="A867" s="1178" t="s">
        <v>720</v>
      </c>
      <c r="B867" s="1179"/>
      <c r="C867" s="1179"/>
      <c r="D867" s="1179"/>
      <c r="E867" s="1180"/>
      <c r="F867" s="669">
        <f>SUM(H867:Q867)</f>
        <v>3.0550399999999995</v>
      </c>
      <c r="G867" s="670"/>
      <c r="H867" s="671">
        <f>H17+H22+H28+H32+H38+H47+H164+H168+H172+H176+H180+H184+H188+H192+H196+H200+H244+H248+H253+H257+H261+H623+H627+H633+H638+H648</f>
        <v>3.0550399999999995</v>
      </c>
      <c r="I867" s="672">
        <f>I342+I348+I354+I360</f>
        <v>0</v>
      </c>
      <c r="J867" s="672">
        <v>0</v>
      </c>
      <c r="K867" s="672">
        <v>0</v>
      </c>
      <c r="L867" s="672">
        <v>0</v>
      </c>
      <c r="M867" s="672">
        <v>0</v>
      </c>
      <c r="N867" s="672">
        <v>0</v>
      </c>
      <c r="O867" s="672">
        <v>0</v>
      </c>
      <c r="P867" s="672">
        <v>0</v>
      </c>
      <c r="Q867" s="673">
        <v>0</v>
      </c>
      <c r="R867" s="674"/>
    </row>
    <row r="868" spans="1:18" ht="34.5" customHeight="1">
      <c r="A868" s="892"/>
      <c r="B868" s="893"/>
      <c r="C868" s="893"/>
      <c r="D868" s="893"/>
      <c r="E868" s="893"/>
      <c r="F868" s="893"/>
      <c r="G868" s="894"/>
      <c r="H868" s="893"/>
      <c r="I868" s="893"/>
      <c r="J868" s="893"/>
      <c r="K868" s="893"/>
      <c r="L868" s="893"/>
      <c r="M868" s="893"/>
      <c r="N868" s="893"/>
      <c r="O868" s="893"/>
      <c r="P868" s="893"/>
      <c r="Q868" s="895"/>
      <c r="R868" s="280"/>
    </row>
    <row r="869" spans="1:18" ht="34.5" customHeight="1">
      <c r="A869" s="1181" t="s">
        <v>721</v>
      </c>
      <c r="B869" s="1182"/>
      <c r="C869" s="1182"/>
      <c r="D869" s="1182"/>
      <c r="E869" s="1182"/>
      <c r="F869" s="1183"/>
      <c r="G869" s="675"/>
      <c r="H869" s="615">
        <f t="shared" ref="H869:H874" si="350">H862</f>
        <v>3.9327999999999994</v>
      </c>
      <c r="I869" s="616">
        <f t="shared" ref="I869:I874" si="351">I862+H869</f>
        <v>5.4734699999999989</v>
      </c>
      <c r="J869" s="615">
        <f t="shared" ref="J869:J874" si="352">J862+I869</f>
        <v>5.4734699999999989</v>
      </c>
      <c r="K869" s="616">
        <f t="shared" ref="K869:K874" si="353">K862+J869</f>
        <v>5.4734699999999989</v>
      </c>
      <c r="L869" s="615">
        <f t="shared" ref="L869:L874" si="354">L862+K869</f>
        <v>5.4734699999999989</v>
      </c>
      <c r="M869" s="616">
        <f t="shared" ref="M869:M874" si="355">M862+L869</f>
        <v>5.4734699999999989</v>
      </c>
      <c r="N869" s="615">
        <f t="shared" ref="N869:N874" si="356">N862+M869</f>
        <v>5.4734699999999989</v>
      </c>
      <c r="O869" s="616">
        <f t="shared" ref="O869:O874" si="357">O862+N869</f>
        <v>5.4734699999999989</v>
      </c>
      <c r="P869" s="615">
        <f t="shared" ref="P869:P874" si="358">P862+O869</f>
        <v>5.4734699999999989</v>
      </c>
      <c r="Q869" s="617">
        <f t="shared" ref="Q869:Q874" si="359">Q862+P869</f>
        <v>5.4734699999999989</v>
      </c>
      <c r="R869" s="618"/>
    </row>
    <row r="870" spans="1:18" ht="34.5" customHeight="1">
      <c r="A870" s="1181" t="s">
        <v>722</v>
      </c>
      <c r="B870" s="1182"/>
      <c r="C870" s="1182"/>
      <c r="D870" s="1182"/>
      <c r="E870" s="1182"/>
      <c r="F870" s="1183"/>
      <c r="G870" s="676"/>
      <c r="H870" s="616">
        <f t="shared" si="350"/>
        <v>0</v>
      </c>
      <c r="I870" s="615">
        <f t="shared" si="351"/>
        <v>0</v>
      </c>
      <c r="J870" s="616">
        <f t="shared" si="352"/>
        <v>0</v>
      </c>
      <c r="K870" s="615">
        <f t="shared" si="353"/>
        <v>0</v>
      </c>
      <c r="L870" s="616">
        <f t="shared" si="354"/>
        <v>0</v>
      </c>
      <c r="M870" s="615">
        <f t="shared" si="355"/>
        <v>0</v>
      </c>
      <c r="N870" s="616">
        <f t="shared" si="356"/>
        <v>0</v>
      </c>
      <c r="O870" s="615">
        <f t="shared" si="357"/>
        <v>0</v>
      </c>
      <c r="P870" s="616">
        <f t="shared" si="358"/>
        <v>0</v>
      </c>
      <c r="Q870" s="615">
        <f t="shared" si="359"/>
        <v>0</v>
      </c>
      <c r="R870" s="616"/>
    </row>
    <row r="871" spans="1:18" ht="34.5" customHeight="1">
      <c r="A871" s="870" t="s">
        <v>723</v>
      </c>
      <c r="B871" s="871"/>
      <c r="C871" s="871"/>
      <c r="D871" s="871"/>
      <c r="E871" s="871"/>
      <c r="F871" s="872"/>
      <c r="G871" s="477"/>
      <c r="H871" s="282">
        <f t="shared" si="350"/>
        <v>0</v>
      </c>
      <c r="I871" s="282">
        <f t="shared" si="351"/>
        <v>0</v>
      </c>
      <c r="J871" s="282">
        <f t="shared" si="352"/>
        <v>0</v>
      </c>
      <c r="K871" s="282">
        <f t="shared" si="353"/>
        <v>0</v>
      </c>
      <c r="L871" s="282">
        <f t="shared" si="354"/>
        <v>0</v>
      </c>
      <c r="M871" s="282">
        <f t="shared" si="355"/>
        <v>0</v>
      </c>
      <c r="N871" s="282">
        <f t="shared" si="356"/>
        <v>0</v>
      </c>
      <c r="O871" s="282">
        <f t="shared" si="357"/>
        <v>3.29447</v>
      </c>
      <c r="P871" s="282">
        <f t="shared" si="358"/>
        <v>4.6809500000000002</v>
      </c>
      <c r="Q871" s="283">
        <f t="shared" si="359"/>
        <v>6.48095</v>
      </c>
      <c r="R871" s="283"/>
    </row>
    <row r="872" spans="1:18" ht="34.5" customHeight="1">
      <c r="A872" s="1184" t="s">
        <v>724</v>
      </c>
      <c r="B872" s="1185"/>
      <c r="C872" s="1185"/>
      <c r="D872" s="1185"/>
      <c r="E872" s="1185"/>
      <c r="F872" s="1186"/>
      <c r="G872" s="677"/>
      <c r="H872" s="286">
        <f t="shared" si="350"/>
        <v>3.9327999999999994</v>
      </c>
      <c r="I872" s="286">
        <f t="shared" si="351"/>
        <v>5.4734699999999989</v>
      </c>
      <c r="J872" s="286">
        <f t="shared" si="352"/>
        <v>5.4734699999999989</v>
      </c>
      <c r="K872" s="286">
        <f t="shared" si="353"/>
        <v>5.4734699999999989</v>
      </c>
      <c r="L872" s="286">
        <f t="shared" si="354"/>
        <v>5.4734699999999989</v>
      </c>
      <c r="M872" s="286">
        <f t="shared" si="355"/>
        <v>5.4734699999999989</v>
      </c>
      <c r="N872" s="286">
        <f t="shared" si="356"/>
        <v>5.4734699999999989</v>
      </c>
      <c r="O872" s="286">
        <f t="shared" si="357"/>
        <v>5.4734699999999989</v>
      </c>
      <c r="P872" s="286">
        <f t="shared" si="358"/>
        <v>5.4734699999999989</v>
      </c>
      <c r="Q872" s="287">
        <f t="shared" si="359"/>
        <v>5.4734699999999989</v>
      </c>
      <c r="R872" s="287"/>
    </row>
    <row r="873" spans="1:18" ht="34.5" customHeight="1">
      <c r="A873" s="1187" t="s">
        <v>725</v>
      </c>
      <c r="B873" s="1188"/>
      <c r="C873" s="1188"/>
      <c r="D873" s="1188"/>
      <c r="E873" s="1188"/>
      <c r="F873" s="1189"/>
      <c r="G873" s="675"/>
      <c r="H873" s="620">
        <f t="shared" si="350"/>
        <v>3.9327999999999994</v>
      </c>
      <c r="I873" s="621">
        <f t="shared" si="351"/>
        <v>5.4734699999999989</v>
      </c>
      <c r="J873" s="620">
        <f t="shared" si="352"/>
        <v>5.4734699999999989</v>
      </c>
      <c r="K873" s="621">
        <f t="shared" si="353"/>
        <v>5.4734699999999989</v>
      </c>
      <c r="L873" s="620">
        <f t="shared" si="354"/>
        <v>5.4734699999999989</v>
      </c>
      <c r="M873" s="621">
        <f t="shared" si="355"/>
        <v>5.4734699999999989</v>
      </c>
      <c r="N873" s="620">
        <f t="shared" si="356"/>
        <v>5.4734699999999989</v>
      </c>
      <c r="O873" s="621">
        <f t="shared" si="357"/>
        <v>8.7679399999999994</v>
      </c>
      <c r="P873" s="620">
        <f t="shared" si="358"/>
        <v>10.15442</v>
      </c>
      <c r="Q873" s="622">
        <f t="shared" si="359"/>
        <v>11.954420000000001</v>
      </c>
      <c r="R873" s="623"/>
    </row>
    <row r="874" spans="1:18" ht="34.5" customHeight="1">
      <c r="A874" s="1184" t="s">
        <v>726</v>
      </c>
      <c r="B874" s="1185"/>
      <c r="C874" s="1185"/>
      <c r="D874" s="1185"/>
      <c r="E874" s="1185"/>
      <c r="F874" s="1186"/>
      <c r="G874" s="677"/>
      <c r="H874" s="286">
        <f t="shared" si="350"/>
        <v>3.0550399999999995</v>
      </c>
      <c r="I874" s="286">
        <f t="shared" si="351"/>
        <v>3.0550399999999995</v>
      </c>
      <c r="J874" s="286">
        <f t="shared" si="352"/>
        <v>3.0550399999999995</v>
      </c>
      <c r="K874" s="286">
        <f t="shared" si="353"/>
        <v>3.0550399999999995</v>
      </c>
      <c r="L874" s="286">
        <f t="shared" si="354"/>
        <v>3.0550399999999995</v>
      </c>
      <c r="M874" s="286">
        <f t="shared" si="355"/>
        <v>3.0550399999999995</v>
      </c>
      <c r="N874" s="286">
        <f t="shared" si="356"/>
        <v>3.0550399999999995</v>
      </c>
      <c r="O874" s="286">
        <f t="shared" si="357"/>
        <v>3.0550399999999995</v>
      </c>
      <c r="P874" s="286">
        <f t="shared" si="358"/>
        <v>3.0550399999999995</v>
      </c>
      <c r="Q874" s="287">
        <f t="shared" si="359"/>
        <v>3.0550399999999995</v>
      </c>
      <c r="R874" s="287"/>
    </row>
    <row r="875" spans="1:18" ht="34.5" customHeight="1">
      <c r="A875" s="678"/>
      <c r="B875" s="679"/>
      <c r="C875" s="679"/>
      <c r="D875" s="679"/>
      <c r="E875" s="680"/>
      <c r="F875" s="681"/>
      <c r="G875" s="682"/>
      <c r="H875" s="683"/>
      <c r="I875" s="683"/>
      <c r="J875" s="683"/>
      <c r="K875" s="683"/>
      <c r="L875" s="683"/>
      <c r="M875" s="683"/>
      <c r="N875" s="683"/>
      <c r="O875" s="683"/>
      <c r="P875" s="683"/>
      <c r="Q875" s="684"/>
      <c r="R875" s="684"/>
    </row>
    <row r="876" spans="1:18" ht="40.5">
      <c r="A876" s="685"/>
      <c r="B876" s="9"/>
      <c r="C876" s="9"/>
      <c r="D876" s="9"/>
      <c r="E876" s="9"/>
      <c r="F876" s="10"/>
      <c r="G876" s="13"/>
      <c r="H876" s="10"/>
      <c r="I876" s="10"/>
      <c r="J876" s="10"/>
      <c r="K876" s="10"/>
      <c r="L876" s="10"/>
      <c r="M876" s="10"/>
      <c r="N876" s="10"/>
      <c r="O876" s="686"/>
      <c r="P876" s="687"/>
      <c r="Q876" s="687"/>
      <c r="R876" s="10"/>
    </row>
    <row r="877" spans="1:18" ht="40.5">
      <c r="A877" s="685"/>
      <c r="B877" s="9"/>
      <c r="C877" s="9"/>
      <c r="D877" s="9"/>
      <c r="E877" s="9"/>
      <c r="F877" s="10"/>
      <c r="G877" s="13"/>
      <c r="H877" s="10"/>
      <c r="I877" s="10"/>
      <c r="J877" s="10"/>
      <c r="K877" s="10"/>
      <c r="L877" s="10"/>
      <c r="M877" s="10"/>
      <c r="N877" s="10"/>
      <c r="O877" s="688"/>
      <c r="P877" s="687"/>
      <c r="Q877" s="687"/>
      <c r="R877" s="10"/>
    </row>
    <row r="878" spans="1:18" ht="40.5">
      <c r="A878" s="685"/>
      <c r="B878" s="9"/>
      <c r="C878" s="9"/>
      <c r="D878" s="9"/>
      <c r="E878" s="9"/>
      <c r="F878" s="10"/>
      <c r="G878" s="13"/>
      <c r="H878" s="10"/>
      <c r="I878" s="10"/>
      <c r="J878" s="10"/>
      <c r="K878" s="10"/>
      <c r="L878" s="10"/>
      <c r="M878" s="10"/>
      <c r="N878" s="10"/>
      <c r="O878" s="689"/>
      <c r="P878" s="687"/>
      <c r="Q878" s="687"/>
      <c r="R878" s="10"/>
    </row>
    <row r="879" spans="1:18" ht="40.5">
      <c r="A879" s="685"/>
      <c r="B879" s="9"/>
      <c r="C879" s="9"/>
      <c r="D879" s="9"/>
      <c r="E879" s="9"/>
      <c r="F879" s="10"/>
      <c r="G879" s="13"/>
      <c r="H879" s="10"/>
      <c r="I879" s="10"/>
      <c r="J879" s="10"/>
      <c r="K879" s="10"/>
      <c r="L879" s="10"/>
      <c r="M879" s="10"/>
      <c r="N879" s="10"/>
      <c r="O879" s="686"/>
      <c r="P879" s="687"/>
      <c r="Q879" s="687"/>
      <c r="R879" s="10"/>
    </row>
    <row r="880" spans="1:18" ht="40.5">
      <c r="A880" s="685"/>
      <c r="B880" s="9"/>
      <c r="C880" s="9"/>
      <c r="D880" s="9"/>
      <c r="E880" s="9"/>
      <c r="F880" s="10"/>
      <c r="G880" s="13"/>
      <c r="H880" s="10"/>
      <c r="I880" s="10"/>
      <c r="J880" s="10"/>
      <c r="K880" s="10"/>
      <c r="L880" s="10"/>
      <c r="M880" s="10"/>
      <c r="N880" s="10"/>
      <c r="O880" s="686"/>
      <c r="P880" s="687"/>
      <c r="Q880" s="687"/>
      <c r="R880" s="10"/>
    </row>
    <row r="881" spans="1:18" ht="40.5">
      <c r="A881" s="685"/>
      <c r="B881" s="9"/>
      <c r="C881" s="9"/>
      <c r="D881" s="9"/>
      <c r="E881" s="9"/>
      <c r="F881" s="10"/>
      <c r="G881" s="13"/>
      <c r="H881" s="10"/>
      <c r="I881" s="10"/>
      <c r="J881" s="10"/>
      <c r="K881" s="10"/>
      <c r="L881" s="10"/>
      <c r="M881" s="10"/>
      <c r="N881" s="10"/>
      <c r="O881" s="686"/>
      <c r="P881" s="687"/>
      <c r="Q881" s="687"/>
      <c r="R881" s="10"/>
    </row>
    <row r="882" spans="1:18" ht="40.5">
      <c r="A882" s="685"/>
      <c r="B882" s="9"/>
      <c r="C882" s="9"/>
      <c r="D882" s="9"/>
      <c r="E882" s="9"/>
      <c r="F882" s="10"/>
      <c r="G882" s="13"/>
      <c r="H882" s="10"/>
      <c r="I882" s="10"/>
      <c r="J882" s="10"/>
      <c r="K882" s="10"/>
      <c r="L882" s="10"/>
      <c r="M882" s="10"/>
      <c r="N882" s="10"/>
      <c r="O882" s="688"/>
      <c r="P882" s="687"/>
      <c r="Q882" s="687"/>
      <c r="R882" s="10"/>
    </row>
    <row r="883" spans="1:18" ht="40.5">
      <c r="A883" s="685"/>
      <c r="B883" s="9"/>
      <c r="C883" s="9"/>
      <c r="D883" s="9"/>
      <c r="E883" s="9"/>
      <c r="F883" s="10"/>
      <c r="G883" s="13"/>
      <c r="H883" s="10"/>
      <c r="I883" s="10"/>
      <c r="J883" s="10"/>
      <c r="K883" s="10"/>
      <c r="L883" s="10"/>
      <c r="M883" s="10"/>
      <c r="N883" s="10"/>
      <c r="O883" s="690"/>
      <c r="P883" s="687"/>
      <c r="Q883" s="687"/>
      <c r="R883" s="10"/>
    </row>
    <row r="884" spans="1:18" ht="40.5">
      <c r="A884" s="685"/>
      <c r="B884" s="9"/>
      <c r="C884" s="9"/>
      <c r="D884" s="9"/>
      <c r="E884" s="9"/>
      <c r="F884" s="10"/>
      <c r="G884" s="13"/>
      <c r="H884" s="10"/>
      <c r="I884" s="10"/>
      <c r="J884" s="10"/>
      <c r="K884" s="10"/>
      <c r="L884" s="10"/>
      <c r="M884" s="10"/>
      <c r="N884" s="10"/>
      <c r="O884" s="686"/>
      <c r="P884" s="687"/>
      <c r="Q884" s="687"/>
      <c r="R884" s="10"/>
    </row>
    <row r="885" spans="1:18" ht="40.5">
      <c r="A885" s="685"/>
      <c r="B885" s="9"/>
      <c r="C885" s="9"/>
      <c r="D885" s="9"/>
      <c r="E885" s="9"/>
      <c r="F885" s="10"/>
      <c r="G885" s="13"/>
      <c r="H885" s="10"/>
      <c r="I885" s="10"/>
      <c r="J885" s="10"/>
      <c r="K885" s="10"/>
      <c r="L885" s="10"/>
      <c r="M885" s="10"/>
      <c r="N885" s="10"/>
      <c r="O885" s="686"/>
      <c r="P885" s="687"/>
      <c r="Q885" s="687"/>
      <c r="R885" s="10"/>
    </row>
    <row r="886" spans="1:18" ht="33">
      <c r="A886" s="685"/>
      <c r="B886" s="9"/>
      <c r="C886" s="9"/>
      <c r="D886" s="9"/>
      <c r="E886" s="9"/>
      <c r="F886" s="10"/>
      <c r="G886" s="13"/>
      <c r="H886" s="10"/>
      <c r="I886" s="10"/>
      <c r="J886" s="10"/>
      <c r="K886" s="10"/>
      <c r="L886" s="10"/>
      <c r="M886" s="10"/>
      <c r="N886" s="10"/>
      <c r="O886" s="10"/>
      <c r="P886" s="10"/>
      <c r="Q886" s="10"/>
      <c r="R886" s="10"/>
    </row>
    <row r="887" spans="1:18" ht="33">
      <c r="A887" s="685"/>
      <c r="B887" s="9"/>
      <c r="C887" s="9"/>
      <c r="D887" s="9"/>
      <c r="E887" s="9"/>
      <c r="F887" s="10"/>
      <c r="G887" s="13"/>
      <c r="H887" s="10"/>
      <c r="I887" s="10"/>
      <c r="J887" s="10"/>
      <c r="K887" s="10"/>
      <c r="L887" s="10"/>
      <c r="M887" s="10"/>
      <c r="N887" s="10"/>
      <c r="O887" s="10"/>
      <c r="P887" s="10"/>
      <c r="Q887" s="10"/>
      <c r="R887" s="10"/>
    </row>
    <row r="888" spans="1:18" ht="33">
      <c r="A888" s="685"/>
      <c r="B888" s="9"/>
      <c r="C888" s="9"/>
      <c r="D888" s="9"/>
      <c r="E888" s="9"/>
      <c r="F888" s="10"/>
      <c r="G888" s="13"/>
      <c r="H888" s="10"/>
      <c r="I888" s="10"/>
      <c r="J888" s="10"/>
      <c r="K888" s="10"/>
      <c r="L888" s="10"/>
      <c r="M888" s="10"/>
      <c r="N888" s="10"/>
      <c r="O888" s="10"/>
      <c r="P888" s="10"/>
      <c r="Q888" s="10"/>
      <c r="R888" s="10"/>
    </row>
    <row r="889" spans="1:18" ht="33">
      <c r="A889" s="685"/>
      <c r="B889" s="9"/>
      <c r="C889" s="9"/>
      <c r="D889" s="9"/>
      <c r="E889" s="9"/>
      <c r="F889" s="10"/>
      <c r="G889" s="13"/>
      <c r="H889" s="10"/>
      <c r="I889" s="10"/>
      <c r="J889" s="10"/>
      <c r="K889" s="10"/>
      <c r="L889" s="10"/>
      <c r="M889" s="10"/>
      <c r="N889" s="10"/>
      <c r="O889" s="10"/>
      <c r="P889" s="10"/>
      <c r="Q889" s="10"/>
      <c r="R889" s="10"/>
    </row>
    <row r="890" spans="1:18" ht="33">
      <c r="A890" s="685"/>
      <c r="B890" s="9"/>
      <c r="C890" s="9"/>
      <c r="D890" s="9"/>
      <c r="E890" s="9"/>
      <c r="F890" s="10"/>
      <c r="G890" s="13"/>
      <c r="H890" s="10"/>
      <c r="I890" s="10"/>
      <c r="J890" s="10"/>
      <c r="K890" s="10"/>
      <c r="L890" s="10"/>
      <c r="M890" s="10"/>
      <c r="N890" s="10"/>
      <c r="O890" s="10"/>
      <c r="P890" s="10"/>
      <c r="Q890" s="10"/>
      <c r="R890" s="10"/>
    </row>
    <row r="891" spans="1:18" ht="33">
      <c r="A891" s="685"/>
      <c r="B891" s="9"/>
      <c r="C891" s="9"/>
      <c r="D891" s="9"/>
      <c r="E891" s="9"/>
      <c r="F891" s="10"/>
      <c r="G891" s="13"/>
      <c r="H891" s="10"/>
      <c r="I891" s="10"/>
      <c r="J891" s="10"/>
      <c r="K891" s="10"/>
      <c r="L891" s="10"/>
      <c r="M891" s="10"/>
      <c r="N891" s="10"/>
      <c r="O891" s="10"/>
      <c r="P891" s="10"/>
      <c r="Q891" s="10"/>
      <c r="R891" s="10"/>
    </row>
    <row r="892" spans="1:18" ht="33">
      <c r="A892" s="685"/>
      <c r="B892" s="9"/>
      <c r="C892" s="9"/>
      <c r="D892" s="9"/>
      <c r="E892" s="9"/>
      <c r="F892" s="10"/>
      <c r="G892" s="13"/>
      <c r="H892" s="10"/>
      <c r="I892" s="10"/>
      <c r="J892" s="10"/>
      <c r="K892" s="10"/>
      <c r="L892" s="10"/>
      <c r="M892" s="10"/>
      <c r="N892" s="10"/>
      <c r="O892" s="10"/>
      <c r="P892" s="10"/>
      <c r="Q892" s="10"/>
      <c r="R892" s="10"/>
    </row>
    <row r="893" spans="1:18" ht="33">
      <c r="A893" s="685"/>
      <c r="B893" s="9"/>
      <c r="C893" s="9"/>
      <c r="D893" s="9"/>
      <c r="E893" s="9"/>
      <c r="F893" s="10"/>
      <c r="G893" s="13"/>
      <c r="H893" s="10"/>
      <c r="I893" s="10"/>
      <c r="J893" s="10"/>
      <c r="K893" s="10"/>
      <c r="L893" s="10"/>
      <c r="M893" s="10"/>
      <c r="N893" s="10"/>
      <c r="O893" s="10"/>
      <c r="P893" s="10"/>
      <c r="Q893" s="10"/>
      <c r="R893" s="10"/>
    </row>
    <row r="894" spans="1:18" ht="33">
      <c r="A894" s="685"/>
      <c r="B894" s="9"/>
      <c r="C894" s="9"/>
      <c r="D894" s="9"/>
      <c r="E894" s="9"/>
      <c r="F894" s="10"/>
      <c r="G894" s="13"/>
      <c r="H894" s="10"/>
      <c r="I894" s="10"/>
      <c r="J894" s="10"/>
      <c r="K894" s="10"/>
      <c r="L894" s="10"/>
      <c r="M894" s="10"/>
      <c r="N894" s="10"/>
      <c r="O894" s="10"/>
      <c r="P894" s="10"/>
      <c r="Q894" s="10"/>
      <c r="R894" s="10"/>
    </row>
    <row r="895" spans="1:18" ht="33">
      <c r="A895" s="685"/>
      <c r="B895" s="9"/>
      <c r="C895" s="9"/>
      <c r="D895" s="9"/>
      <c r="E895" s="9"/>
      <c r="F895" s="10"/>
      <c r="G895" s="13"/>
      <c r="H895" s="10"/>
      <c r="I895" s="10"/>
      <c r="J895" s="10"/>
      <c r="K895" s="10"/>
      <c r="L895" s="10"/>
      <c r="M895" s="10"/>
      <c r="N895" s="10"/>
      <c r="O895" s="10"/>
      <c r="P895" s="10"/>
      <c r="Q895" s="10"/>
      <c r="R895" s="10"/>
    </row>
    <row r="896" spans="1:18" ht="33">
      <c r="A896" s="685"/>
      <c r="B896" s="9"/>
      <c r="C896" s="9"/>
      <c r="D896" s="9"/>
      <c r="E896" s="9"/>
      <c r="F896" s="10"/>
      <c r="G896" s="13"/>
      <c r="H896" s="10"/>
      <c r="I896" s="10"/>
      <c r="J896" s="10"/>
      <c r="K896" s="10"/>
      <c r="L896" s="10"/>
      <c r="M896" s="10"/>
      <c r="N896" s="10"/>
      <c r="O896" s="10"/>
      <c r="P896" s="10"/>
      <c r="Q896" s="10"/>
      <c r="R896" s="10"/>
    </row>
    <row r="897" spans="1:18" ht="33">
      <c r="A897" s="685"/>
      <c r="B897" s="9"/>
      <c r="C897" s="9"/>
      <c r="D897" s="9"/>
      <c r="E897" s="9"/>
      <c r="F897" s="10"/>
      <c r="G897" s="13"/>
      <c r="H897" s="10"/>
      <c r="I897" s="10"/>
      <c r="J897" s="10"/>
      <c r="K897" s="10"/>
      <c r="L897" s="10"/>
      <c r="M897" s="10"/>
      <c r="N897" s="10"/>
      <c r="O897" s="10"/>
      <c r="P897" s="10"/>
      <c r="Q897" s="10"/>
      <c r="R897" s="10"/>
    </row>
    <row r="898" spans="1:18" ht="33">
      <c r="A898" s="685"/>
      <c r="B898" s="9"/>
      <c r="C898" s="9"/>
      <c r="D898" s="9"/>
      <c r="E898" s="9"/>
      <c r="F898" s="10"/>
      <c r="G898" s="13"/>
      <c r="H898" s="10"/>
      <c r="I898" s="10"/>
      <c r="J898" s="10"/>
      <c r="K898" s="10"/>
      <c r="L898" s="10"/>
      <c r="M898" s="10"/>
      <c r="N898" s="10"/>
      <c r="O898" s="10"/>
      <c r="P898" s="10"/>
      <c r="Q898" s="10"/>
      <c r="R898" s="10"/>
    </row>
    <row r="899" spans="1:18" ht="33">
      <c r="A899" s="685"/>
      <c r="B899" s="9"/>
      <c r="C899" s="9"/>
      <c r="D899" s="9"/>
      <c r="E899" s="9"/>
      <c r="F899" s="10"/>
      <c r="G899" s="13"/>
      <c r="H899" s="10"/>
      <c r="I899" s="10"/>
      <c r="J899" s="10"/>
      <c r="K899" s="10"/>
      <c r="L899" s="10"/>
      <c r="M899" s="10"/>
      <c r="N899" s="10"/>
      <c r="O899" s="10"/>
      <c r="P899" s="10"/>
      <c r="Q899" s="10"/>
      <c r="R899" s="10"/>
    </row>
    <row r="900" spans="1:18" ht="33">
      <c r="A900" s="685"/>
      <c r="B900" s="9"/>
      <c r="C900" s="9"/>
      <c r="D900" s="9"/>
      <c r="E900" s="9"/>
      <c r="F900" s="10"/>
      <c r="G900" s="13"/>
      <c r="H900" s="10"/>
      <c r="I900" s="10"/>
      <c r="J900" s="10"/>
      <c r="K900" s="10"/>
      <c r="L900" s="10"/>
      <c r="M900" s="10"/>
      <c r="N900" s="10"/>
      <c r="O900" s="10"/>
      <c r="P900" s="10"/>
      <c r="Q900" s="10"/>
      <c r="R900" s="10"/>
    </row>
    <row r="901" spans="1:18" ht="33">
      <c r="A901" s="685"/>
      <c r="B901" s="9"/>
      <c r="C901" s="9"/>
      <c r="D901" s="9"/>
      <c r="E901" s="9"/>
      <c r="F901" s="10"/>
      <c r="G901" s="13"/>
      <c r="H901" s="10"/>
      <c r="I901" s="10"/>
      <c r="J901" s="10"/>
      <c r="K901" s="10"/>
      <c r="L901" s="10"/>
      <c r="M901" s="10"/>
      <c r="N901" s="10"/>
      <c r="O901" s="10"/>
      <c r="P901" s="10"/>
      <c r="Q901" s="10"/>
      <c r="R901" s="10"/>
    </row>
    <row r="902" spans="1:18" ht="33">
      <c r="A902" s="685"/>
      <c r="B902" s="9"/>
      <c r="C902" s="9"/>
      <c r="D902" s="9"/>
      <c r="E902" s="9"/>
      <c r="F902" s="10"/>
      <c r="G902" s="13"/>
      <c r="H902" s="10"/>
      <c r="I902" s="10"/>
      <c r="J902" s="10"/>
      <c r="K902" s="10"/>
      <c r="L902" s="10"/>
      <c r="M902" s="10"/>
      <c r="N902" s="10"/>
      <c r="O902" s="10"/>
      <c r="P902" s="10"/>
      <c r="Q902" s="10"/>
      <c r="R902" s="10"/>
    </row>
    <row r="903" spans="1:18" ht="33">
      <c r="A903" s="685"/>
      <c r="B903" s="9"/>
      <c r="C903" s="9"/>
      <c r="D903" s="9"/>
      <c r="E903" s="9"/>
      <c r="F903" s="10"/>
      <c r="G903" s="13"/>
      <c r="H903" s="10"/>
      <c r="I903" s="10"/>
      <c r="J903" s="10"/>
      <c r="K903" s="10"/>
      <c r="L903" s="10"/>
      <c r="M903" s="10"/>
      <c r="N903" s="10"/>
      <c r="O903" s="10"/>
      <c r="P903" s="10"/>
      <c r="Q903" s="10"/>
      <c r="R903" s="10"/>
    </row>
    <row r="904" spans="1:18" ht="33">
      <c r="A904" s="685"/>
      <c r="B904" s="9"/>
      <c r="C904" s="9"/>
      <c r="D904" s="9"/>
      <c r="E904" s="9"/>
      <c r="F904" s="10"/>
      <c r="G904" s="13"/>
      <c r="H904" s="10"/>
      <c r="I904" s="10"/>
      <c r="J904" s="10"/>
      <c r="K904" s="10"/>
      <c r="L904" s="10"/>
      <c r="M904" s="10"/>
      <c r="N904" s="10"/>
      <c r="O904" s="10"/>
      <c r="P904" s="10"/>
      <c r="Q904" s="10"/>
      <c r="R904" s="10"/>
    </row>
    <row r="905" spans="1:18" ht="33">
      <c r="A905" s="685"/>
      <c r="B905" s="9"/>
      <c r="C905" s="9"/>
      <c r="D905" s="9"/>
      <c r="E905" s="9"/>
      <c r="F905" s="10"/>
      <c r="G905" s="13"/>
      <c r="H905" s="10"/>
      <c r="I905" s="10"/>
      <c r="J905" s="10"/>
      <c r="K905" s="10"/>
      <c r="L905" s="10"/>
      <c r="M905" s="10"/>
      <c r="N905" s="10"/>
      <c r="O905" s="10"/>
      <c r="P905" s="10"/>
      <c r="Q905" s="10"/>
      <c r="R905" s="10"/>
    </row>
    <row r="906" spans="1:18" ht="33">
      <c r="A906" s="685"/>
      <c r="B906" s="9"/>
      <c r="C906" s="9"/>
      <c r="D906" s="9"/>
      <c r="E906" s="9"/>
      <c r="F906" s="10"/>
      <c r="G906" s="13"/>
      <c r="H906" s="10"/>
      <c r="I906" s="10"/>
      <c r="J906" s="10"/>
      <c r="K906" s="10"/>
      <c r="L906" s="10"/>
      <c r="M906" s="10"/>
      <c r="N906" s="10"/>
      <c r="O906" s="10"/>
      <c r="P906" s="10"/>
      <c r="Q906" s="10"/>
      <c r="R906" s="10"/>
    </row>
    <row r="907" spans="1:18" ht="33">
      <c r="A907" s="685"/>
      <c r="B907" s="9"/>
      <c r="C907" s="9"/>
      <c r="D907" s="9"/>
      <c r="E907" s="9"/>
      <c r="F907" s="10"/>
      <c r="G907" s="13"/>
      <c r="H907" s="10"/>
      <c r="I907" s="10"/>
      <c r="J907" s="10"/>
      <c r="K907" s="10"/>
      <c r="L907" s="10"/>
      <c r="M907" s="10"/>
      <c r="N907" s="10"/>
      <c r="O907" s="10"/>
      <c r="P907" s="10"/>
      <c r="Q907" s="10"/>
      <c r="R907" s="10"/>
    </row>
    <row r="908" spans="1:18" ht="33">
      <c r="A908" s="685"/>
      <c r="B908" s="9"/>
      <c r="C908" s="9"/>
      <c r="D908" s="9"/>
      <c r="E908" s="9"/>
      <c r="F908" s="10"/>
      <c r="G908" s="13"/>
      <c r="H908" s="10"/>
      <c r="I908" s="10"/>
      <c r="J908" s="10"/>
      <c r="K908" s="10"/>
      <c r="L908" s="10"/>
      <c r="M908" s="10"/>
      <c r="N908" s="10"/>
      <c r="O908" s="10"/>
      <c r="P908" s="10"/>
      <c r="Q908" s="10"/>
      <c r="R908" s="10"/>
    </row>
    <row r="909" spans="1:18" ht="33">
      <c r="A909" s="685"/>
      <c r="B909" s="9"/>
      <c r="C909" s="9"/>
      <c r="D909" s="9"/>
      <c r="E909" s="9"/>
      <c r="F909" s="10"/>
      <c r="G909" s="13"/>
      <c r="H909" s="10"/>
      <c r="I909" s="10"/>
      <c r="J909" s="10"/>
      <c r="K909" s="10"/>
      <c r="L909" s="10"/>
      <c r="M909" s="10"/>
      <c r="N909" s="10"/>
      <c r="O909" s="10"/>
      <c r="P909" s="10"/>
      <c r="Q909" s="10"/>
      <c r="R909" s="10"/>
    </row>
    <row r="910" spans="1:18" ht="33">
      <c r="A910" s="685"/>
      <c r="B910" s="9"/>
      <c r="C910" s="9"/>
      <c r="D910" s="9"/>
      <c r="E910" s="9"/>
      <c r="F910" s="10"/>
      <c r="G910" s="13"/>
      <c r="H910" s="10"/>
      <c r="I910" s="10"/>
      <c r="J910" s="10"/>
      <c r="K910" s="10"/>
      <c r="L910" s="10"/>
      <c r="M910" s="10"/>
      <c r="N910" s="10"/>
      <c r="O910" s="10"/>
      <c r="P910" s="10"/>
      <c r="Q910" s="10"/>
      <c r="R910" s="10"/>
    </row>
    <row r="911" spans="1:18" ht="33">
      <c r="A911" s="685"/>
      <c r="B911" s="9"/>
      <c r="C911" s="9"/>
      <c r="D911" s="9"/>
      <c r="E911" s="9"/>
      <c r="F911" s="10"/>
      <c r="G911" s="13"/>
      <c r="H911" s="10"/>
      <c r="I911" s="10"/>
      <c r="J911" s="10"/>
      <c r="K911" s="10"/>
      <c r="L911" s="10"/>
      <c r="M911" s="10"/>
      <c r="N911" s="10"/>
      <c r="O911" s="10"/>
      <c r="P911" s="10"/>
      <c r="Q911" s="10"/>
      <c r="R911" s="10"/>
    </row>
    <row r="912" spans="1:18" ht="33">
      <c r="A912" s="685"/>
      <c r="B912" s="9"/>
      <c r="C912" s="9"/>
      <c r="D912" s="9"/>
      <c r="E912" s="9"/>
      <c r="F912" s="10"/>
      <c r="G912" s="13"/>
      <c r="H912" s="10"/>
      <c r="I912" s="10"/>
      <c r="J912" s="10"/>
      <c r="K912" s="10"/>
      <c r="L912" s="10"/>
      <c r="M912" s="10"/>
      <c r="N912" s="10"/>
      <c r="O912" s="10"/>
      <c r="P912" s="10"/>
      <c r="Q912" s="10"/>
      <c r="R912" s="10"/>
    </row>
    <row r="913" spans="1:18" ht="33">
      <c r="A913" s="685"/>
      <c r="B913" s="9"/>
      <c r="C913" s="9"/>
      <c r="D913" s="9"/>
      <c r="E913" s="9"/>
      <c r="F913" s="10"/>
      <c r="G913" s="13"/>
      <c r="H913" s="10"/>
      <c r="I913" s="10"/>
      <c r="J913" s="10"/>
      <c r="K913" s="10"/>
      <c r="L913" s="10"/>
      <c r="M913" s="10"/>
      <c r="N913" s="10"/>
      <c r="O913" s="10"/>
      <c r="P913" s="10"/>
      <c r="Q913" s="10"/>
      <c r="R913" s="10"/>
    </row>
    <row r="914" spans="1:18" ht="33">
      <c r="A914" s="685"/>
      <c r="B914" s="9"/>
      <c r="C914" s="9"/>
      <c r="D914" s="9"/>
      <c r="E914" s="9"/>
      <c r="F914" s="10"/>
      <c r="G914" s="13"/>
      <c r="H914" s="10"/>
      <c r="I914" s="10"/>
      <c r="J914" s="10"/>
      <c r="K914" s="10"/>
      <c r="L914" s="10"/>
      <c r="M914" s="10"/>
      <c r="N914" s="10"/>
      <c r="O914" s="10"/>
      <c r="P914" s="10"/>
      <c r="Q914" s="10"/>
      <c r="R914" s="10"/>
    </row>
    <row r="915" spans="1:18" ht="33">
      <c r="A915" s="685"/>
      <c r="B915" s="9"/>
      <c r="C915" s="9"/>
      <c r="D915" s="9"/>
      <c r="E915" s="9"/>
      <c r="F915" s="10"/>
      <c r="G915" s="13"/>
      <c r="H915" s="10"/>
      <c r="I915" s="10"/>
      <c r="J915" s="10"/>
      <c r="K915" s="10"/>
      <c r="L915" s="10"/>
      <c r="M915" s="10"/>
      <c r="N915" s="10"/>
      <c r="O915" s="10"/>
      <c r="P915" s="10"/>
      <c r="Q915" s="10"/>
      <c r="R915" s="10"/>
    </row>
    <row r="916" spans="1:18" ht="33">
      <c r="A916" s="685"/>
      <c r="B916" s="9"/>
      <c r="C916" s="9"/>
      <c r="D916" s="9"/>
      <c r="E916" s="9"/>
      <c r="F916" s="10"/>
      <c r="G916" s="13"/>
      <c r="H916" s="10"/>
      <c r="I916" s="10"/>
      <c r="J916" s="10"/>
      <c r="K916" s="10"/>
      <c r="L916" s="10"/>
      <c r="M916" s="10"/>
      <c r="N916" s="10"/>
      <c r="O916" s="10"/>
      <c r="P916" s="10"/>
      <c r="Q916" s="10"/>
      <c r="R916" s="10"/>
    </row>
    <row r="917" spans="1:18" ht="33">
      <c r="A917" s="685"/>
      <c r="B917" s="9"/>
      <c r="C917" s="9"/>
      <c r="D917" s="9"/>
      <c r="E917" s="9"/>
      <c r="F917" s="10"/>
      <c r="G917" s="13"/>
      <c r="H917" s="10"/>
      <c r="I917" s="10"/>
      <c r="J917" s="10"/>
      <c r="K917" s="10"/>
      <c r="L917" s="10"/>
      <c r="M917" s="10"/>
      <c r="N917" s="10"/>
      <c r="O917" s="10"/>
      <c r="P917" s="10"/>
      <c r="Q917" s="10"/>
      <c r="R917" s="10"/>
    </row>
    <row r="918" spans="1:18" ht="33">
      <c r="A918" s="685"/>
      <c r="B918" s="9"/>
      <c r="C918" s="9"/>
      <c r="D918" s="9"/>
      <c r="E918" s="9"/>
      <c r="F918" s="10"/>
      <c r="G918" s="13"/>
      <c r="H918" s="10"/>
      <c r="I918" s="10"/>
      <c r="J918" s="10"/>
      <c r="K918" s="10"/>
      <c r="L918" s="10"/>
      <c r="M918" s="10"/>
      <c r="N918" s="10"/>
      <c r="O918" s="10"/>
      <c r="P918" s="10"/>
      <c r="Q918" s="10"/>
      <c r="R918" s="10"/>
    </row>
    <row r="919" spans="1:18" ht="33">
      <c r="A919" s="685"/>
      <c r="B919" s="9"/>
      <c r="C919" s="9"/>
      <c r="D919" s="9"/>
      <c r="E919" s="9"/>
      <c r="F919" s="10"/>
      <c r="G919" s="13"/>
      <c r="H919" s="10"/>
      <c r="I919" s="10"/>
      <c r="J919" s="10"/>
      <c r="K919" s="10"/>
      <c r="L919" s="10"/>
      <c r="M919" s="10"/>
      <c r="N919" s="10"/>
      <c r="O919" s="10"/>
      <c r="P919" s="10"/>
      <c r="Q919" s="10"/>
      <c r="R919" s="10"/>
    </row>
    <row r="920" spans="1:18" ht="33">
      <c r="A920" s="685"/>
      <c r="B920" s="9"/>
      <c r="C920" s="9"/>
      <c r="D920" s="9"/>
      <c r="E920" s="9"/>
      <c r="F920" s="10"/>
      <c r="G920" s="13"/>
      <c r="H920" s="10"/>
      <c r="I920" s="10"/>
      <c r="J920" s="10"/>
      <c r="K920" s="10"/>
      <c r="L920" s="10"/>
      <c r="M920" s="10"/>
      <c r="N920" s="10"/>
      <c r="O920" s="10"/>
      <c r="P920" s="10"/>
      <c r="Q920" s="10"/>
      <c r="R920" s="10"/>
    </row>
    <row r="921" spans="1:18" ht="33">
      <c r="A921" s="685"/>
      <c r="B921" s="9"/>
      <c r="C921" s="9"/>
      <c r="D921" s="9"/>
      <c r="E921" s="9"/>
      <c r="F921" s="10"/>
      <c r="G921" s="13"/>
      <c r="H921" s="10"/>
      <c r="I921" s="10"/>
      <c r="J921" s="10"/>
      <c r="K921" s="10"/>
      <c r="L921" s="10"/>
      <c r="M921" s="10"/>
      <c r="N921" s="10"/>
      <c r="O921" s="10"/>
      <c r="P921" s="10"/>
      <c r="Q921" s="10"/>
      <c r="R921" s="10"/>
    </row>
    <row r="922" spans="1:18" ht="33">
      <c r="A922" s="685"/>
      <c r="B922" s="9"/>
      <c r="C922" s="9"/>
      <c r="D922" s="9"/>
      <c r="E922" s="9"/>
      <c r="F922" s="10"/>
      <c r="G922" s="13"/>
      <c r="H922" s="10"/>
      <c r="I922" s="10"/>
      <c r="J922" s="10"/>
      <c r="K922" s="10"/>
      <c r="L922" s="10"/>
      <c r="M922" s="10"/>
      <c r="N922" s="10"/>
      <c r="O922" s="10"/>
      <c r="P922" s="10"/>
      <c r="Q922" s="10"/>
      <c r="R922" s="10"/>
    </row>
    <row r="923" spans="1:18" ht="33">
      <c r="A923" s="685"/>
      <c r="B923" s="9"/>
      <c r="C923" s="9"/>
      <c r="D923" s="9"/>
      <c r="E923" s="9"/>
      <c r="F923" s="10"/>
      <c r="G923" s="13"/>
      <c r="H923" s="10"/>
      <c r="I923" s="10"/>
      <c r="J923" s="10"/>
      <c r="K923" s="10"/>
      <c r="L923" s="10"/>
      <c r="M923" s="10"/>
      <c r="N923" s="10"/>
      <c r="O923" s="10"/>
      <c r="P923" s="10"/>
      <c r="Q923" s="10"/>
      <c r="R923" s="10"/>
    </row>
    <row r="924" spans="1:18" ht="33">
      <c r="A924" s="685"/>
      <c r="B924" s="9"/>
      <c r="C924" s="9"/>
      <c r="D924" s="9"/>
      <c r="E924" s="9"/>
      <c r="F924" s="10"/>
      <c r="G924" s="13"/>
      <c r="H924" s="10"/>
      <c r="I924" s="10"/>
      <c r="J924" s="10"/>
      <c r="K924" s="10"/>
      <c r="L924" s="10"/>
      <c r="M924" s="10"/>
      <c r="N924" s="10"/>
      <c r="O924" s="10"/>
      <c r="P924" s="10"/>
      <c r="Q924" s="10"/>
      <c r="R924" s="10"/>
    </row>
    <row r="925" spans="1:18" ht="33">
      <c r="A925" s="685"/>
      <c r="B925" s="9"/>
      <c r="C925" s="9"/>
      <c r="D925" s="9"/>
      <c r="E925" s="9"/>
      <c r="F925" s="10"/>
      <c r="G925" s="13"/>
      <c r="H925" s="10"/>
      <c r="I925" s="10"/>
      <c r="J925" s="10"/>
      <c r="K925" s="10"/>
      <c r="L925" s="10"/>
      <c r="M925" s="10"/>
      <c r="N925" s="10"/>
      <c r="O925" s="10"/>
      <c r="P925" s="10"/>
      <c r="Q925" s="10"/>
      <c r="R925" s="10"/>
    </row>
    <row r="926" spans="1:18" ht="33">
      <c r="A926" s="685"/>
      <c r="B926" s="9"/>
      <c r="C926" s="9"/>
      <c r="D926" s="9"/>
      <c r="E926" s="9"/>
      <c r="F926" s="10"/>
      <c r="G926" s="13"/>
      <c r="H926" s="10"/>
      <c r="I926" s="10"/>
      <c r="J926" s="10"/>
      <c r="K926" s="10"/>
      <c r="L926" s="10"/>
      <c r="M926" s="10"/>
      <c r="N926" s="10"/>
      <c r="O926" s="10"/>
      <c r="P926" s="10"/>
      <c r="Q926" s="10"/>
      <c r="R926" s="10"/>
    </row>
    <row r="927" spans="1:18" ht="33">
      <c r="A927" s="685"/>
      <c r="B927" s="9"/>
      <c r="C927" s="9"/>
      <c r="D927" s="9"/>
      <c r="E927" s="9"/>
      <c r="F927" s="10"/>
      <c r="G927" s="13"/>
      <c r="H927" s="10"/>
      <c r="I927" s="10"/>
      <c r="J927" s="10"/>
      <c r="K927" s="10"/>
      <c r="L927" s="10"/>
      <c r="M927" s="10"/>
      <c r="N927" s="10"/>
      <c r="O927" s="10"/>
      <c r="P927" s="10"/>
      <c r="Q927" s="10"/>
      <c r="R927" s="10"/>
    </row>
    <row r="928" spans="1:18" ht="33">
      <c r="A928" s="685"/>
      <c r="B928" s="9"/>
      <c r="C928" s="9"/>
      <c r="D928" s="9"/>
      <c r="E928" s="9"/>
      <c r="F928" s="10"/>
      <c r="G928" s="13"/>
      <c r="H928" s="10"/>
      <c r="I928" s="10"/>
      <c r="J928" s="10"/>
      <c r="K928" s="10"/>
      <c r="L928" s="10"/>
      <c r="M928" s="10"/>
      <c r="N928" s="10"/>
      <c r="O928" s="10"/>
      <c r="P928" s="10"/>
      <c r="Q928" s="10"/>
      <c r="R928" s="10"/>
    </row>
    <row r="929" spans="1:18" ht="33">
      <c r="A929" s="685"/>
      <c r="B929" s="9"/>
      <c r="C929" s="9"/>
      <c r="D929" s="9"/>
      <c r="E929" s="9"/>
      <c r="F929" s="10"/>
      <c r="G929" s="13"/>
      <c r="H929" s="10"/>
      <c r="I929" s="10"/>
      <c r="J929" s="10"/>
      <c r="K929" s="10"/>
      <c r="L929" s="10"/>
      <c r="M929" s="10"/>
      <c r="N929" s="10"/>
      <c r="O929" s="10"/>
      <c r="P929" s="10"/>
      <c r="Q929" s="10"/>
      <c r="R929" s="10"/>
    </row>
    <row r="930" spans="1:18" ht="33">
      <c r="A930" s="685"/>
      <c r="B930" s="9"/>
      <c r="C930" s="9"/>
      <c r="D930" s="9"/>
      <c r="E930" s="9"/>
      <c r="F930" s="10"/>
      <c r="G930" s="13"/>
      <c r="H930" s="10"/>
      <c r="I930" s="10"/>
      <c r="J930" s="10"/>
      <c r="K930" s="10"/>
      <c r="L930" s="10"/>
      <c r="M930" s="10"/>
      <c r="N930" s="10"/>
      <c r="O930" s="10"/>
      <c r="P930" s="10"/>
      <c r="Q930" s="10"/>
      <c r="R930" s="10"/>
    </row>
    <row r="931" spans="1:18" ht="33">
      <c r="A931" s="685"/>
      <c r="B931" s="9"/>
      <c r="C931" s="9"/>
      <c r="D931" s="9"/>
      <c r="E931" s="9"/>
      <c r="F931" s="10"/>
      <c r="G931" s="13"/>
      <c r="H931" s="10"/>
      <c r="I931" s="10"/>
      <c r="J931" s="10"/>
      <c r="K931" s="10"/>
      <c r="L931" s="10"/>
      <c r="M931" s="10"/>
      <c r="N931" s="10"/>
      <c r="O931" s="10"/>
      <c r="P931" s="10"/>
      <c r="Q931" s="10"/>
      <c r="R931" s="10"/>
    </row>
    <row r="932" spans="1:18" ht="33">
      <c r="A932" s="685"/>
      <c r="B932" s="9"/>
      <c r="C932" s="9"/>
      <c r="D932" s="9"/>
      <c r="E932" s="9"/>
      <c r="F932" s="10"/>
      <c r="G932" s="13"/>
      <c r="H932" s="10"/>
      <c r="I932" s="10"/>
      <c r="J932" s="10"/>
      <c r="K932" s="10"/>
      <c r="L932" s="10"/>
      <c r="M932" s="10"/>
      <c r="N932" s="10"/>
      <c r="O932" s="10"/>
      <c r="P932" s="10"/>
      <c r="Q932" s="10"/>
      <c r="R932" s="10"/>
    </row>
    <row r="933" spans="1:18" ht="33">
      <c r="A933" s="685"/>
      <c r="B933" s="9"/>
      <c r="C933" s="9"/>
      <c r="D933" s="9"/>
      <c r="E933" s="9"/>
      <c r="F933" s="10"/>
      <c r="G933" s="13"/>
      <c r="H933" s="10"/>
      <c r="I933" s="10"/>
      <c r="J933" s="10"/>
      <c r="K933" s="10"/>
      <c r="L933" s="10"/>
      <c r="M933" s="10"/>
      <c r="N933" s="10"/>
      <c r="O933" s="10"/>
      <c r="P933" s="10"/>
      <c r="Q933" s="10"/>
      <c r="R933" s="10"/>
    </row>
    <row r="934" spans="1:18" ht="33">
      <c r="A934" s="685"/>
      <c r="B934" s="9"/>
      <c r="C934" s="9"/>
      <c r="D934" s="9"/>
      <c r="E934" s="9"/>
      <c r="F934" s="10"/>
      <c r="G934" s="13"/>
      <c r="H934" s="10"/>
      <c r="I934" s="10"/>
      <c r="J934" s="10"/>
      <c r="K934" s="10"/>
      <c r="L934" s="10"/>
      <c r="M934" s="10"/>
      <c r="N934" s="10"/>
      <c r="O934" s="10"/>
      <c r="P934" s="10"/>
      <c r="Q934" s="10"/>
      <c r="R934" s="10"/>
    </row>
    <row r="935" spans="1:18" ht="33">
      <c r="A935" s="685"/>
      <c r="B935" s="9"/>
      <c r="C935" s="9"/>
      <c r="D935" s="9"/>
      <c r="E935" s="9"/>
      <c r="F935" s="10"/>
      <c r="G935" s="13"/>
      <c r="H935" s="10"/>
      <c r="I935" s="10"/>
      <c r="J935" s="10"/>
      <c r="K935" s="10"/>
      <c r="L935" s="10"/>
      <c r="M935" s="10"/>
      <c r="N935" s="10"/>
      <c r="O935" s="10"/>
      <c r="P935" s="10"/>
      <c r="Q935" s="10"/>
      <c r="R935" s="10"/>
    </row>
    <row r="936" spans="1:18" ht="33">
      <c r="A936" s="685"/>
      <c r="B936" s="9"/>
      <c r="C936" s="9"/>
      <c r="D936" s="9"/>
      <c r="E936" s="9"/>
      <c r="F936" s="10"/>
      <c r="G936" s="13"/>
      <c r="H936" s="10"/>
      <c r="I936" s="10"/>
      <c r="J936" s="10"/>
      <c r="K936" s="10"/>
      <c r="L936" s="10"/>
      <c r="M936" s="10"/>
      <c r="N936" s="10"/>
      <c r="O936" s="10"/>
      <c r="P936" s="10"/>
      <c r="Q936" s="10"/>
      <c r="R936" s="10"/>
    </row>
    <row r="937" spans="1:18" ht="33">
      <c r="A937" s="685"/>
      <c r="B937" s="9"/>
      <c r="C937" s="9"/>
      <c r="D937" s="9"/>
      <c r="E937" s="9"/>
      <c r="F937" s="10"/>
      <c r="G937" s="13"/>
      <c r="H937" s="10"/>
      <c r="I937" s="10"/>
      <c r="J937" s="10"/>
      <c r="K937" s="10"/>
      <c r="L937" s="10"/>
      <c r="M937" s="10"/>
      <c r="N937" s="10"/>
      <c r="O937" s="10"/>
      <c r="P937" s="10"/>
      <c r="Q937" s="10"/>
      <c r="R937" s="10"/>
    </row>
    <row r="938" spans="1:18" ht="33">
      <c r="A938" s="685"/>
      <c r="B938" s="9"/>
      <c r="C938" s="9"/>
      <c r="D938" s="9"/>
      <c r="E938" s="9"/>
      <c r="F938" s="10"/>
      <c r="G938" s="13"/>
      <c r="H938" s="10"/>
      <c r="I938" s="10"/>
      <c r="J938" s="10"/>
      <c r="K938" s="10"/>
      <c r="L938" s="10"/>
      <c r="M938" s="10"/>
      <c r="N938" s="10"/>
      <c r="O938" s="10"/>
      <c r="P938" s="10"/>
      <c r="Q938" s="10"/>
      <c r="R938" s="10"/>
    </row>
    <row r="939" spans="1:18" ht="33">
      <c r="A939" s="685"/>
      <c r="B939" s="9"/>
      <c r="C939" s="9"/>
      <c r="D939" s="9"/>
      <c r="E939" s="9"/>
      <c r="F939" s="10"/>
      <c r="G939" s="13"/>
      <c r="H939" s="10"/>
      <c r="I939" s="10"/>
      <c r="J939" s="10"/>
      <c r="K939" s="10"/>
      <c r="L939" s="10"/>
      <c r="M939" s="10"/>
      <c r="N939" s="10"/>
      <c r="O939" s="10"/>
      <c r="P939" s="10"/>
      <c r="Q939" s="10"/>
      <c r="R939" s="10"/>
    </row>
    <row r="940" spans="1:18" ht="33">
      <c r="A940" s="685"/>
      <c r="B940" s="9"/>
      <c r="C940" s="9"/>
      <c r="D940" s="9"/>
      <c r="E940" s="9"/>
      <c r="F940" s="10"/>
      <c r="G940" s="13"/>
      <c r="H940" s="10"/>
      <c r="I940" s="10"/>
      <c r="J940" s="10"/>
      <c r="K940" s="10"/>
      <c r="L940" s="10"/>
      <c r="M940" s="10"/>
      <c r="N940" s="10"/>
      <c r="O940" s="10"/>
      <c r="P940" s="10"/>
      <c r="Q940" s="10"/>
      <c r="R940" s="10"/>
    </row>
    <row r="941" spans="1:18" ht="33">
      <c r="A941" s="685"/>
      <c r="B941" s="9"/>
      <c r="C941" s="9"/>
      <c r="D941" s="9"/>
      <c r="E941" s="9"/>
      <c r="F941" s="10"/>
      <c r="G941" s="13"/>
      <c r="H941" s="10"/>
      <c r="I941" s="10"/>
      <c r="J941" s="10"/>
      <c r="K941" s="10"/>
      <c r="L941" s="10"/>
      <c r="M941" s="10"/>
      <c r="N941" s="10"/>
      <c r="O941" s="10"/>
      <c r="P941" s="10"/>
      <c r="Q941" s="10"/>
      <c r="R941" s="10"/>
    </row>
    <row r="942" spans="1:18" ht="33">
      <c r="A942" s="685"/>
      <c r="B942" s="9"/>
      <c r="C942" s="9"/>
      <c r="D942" s="9"/>
      <c r="E942" s="9"/>
      <c r="F942" s="10"/>
      <c r="G942" s="13"/>
      <c r="H942" s="10"/>
      <c r="I942" s="10"/>
      <c r="J942" s="10"/>
      <c r="K942" s="10"/>
      <c r="L942" s="10"/>
      <c r="M942" s="10"/>
      <c r="N942" s="10"/>
      <c r="O942" s="10"/>
      <c r="P942" s="10"/>
      <c r="Q942" s="10"/>
      <c r="R942" s="10"/>
    </row>
    <row r="943" spans="1:18" ht="33">
      <c r="A943" s="685"/>
      <c r="B943" s="9"/>
      <c r="C943" s="9"/>
      <c r="D943" s="9"/>
      <c r="E943" s="9"/>
      <c r="F943" s="10"/>
      <c r="G943" s="13"/>
      <c r="H943" s="10"/>
      <c r="I943" s="10"/>
      <c r="J943" s="10"/>
      <c r="K943" s="10"/>
      <c r="L943" s="10"/>
      <c r="M943" s="10"/>
      <c r="N943" s="10"/>
      <c r="O943" s="10"/>
      <c r="P943" s="10"/>
      <c r="Q943" s="10"/>
      <c r="R943" s="10"/>
    </row>
    <row r="944" spans="1:18" ht="33">
      <c r="A944" s="685"/>
      <c r="B944" s="9"/>
      <c r="C944" s="9"/>
      <c r="D944" s="9"/>
      <c r="E944" s="9"/>
      <c r="F944" s="10"/>
      <c r="G944" s="13"/>
      <c r="H944" s="10"/>
      <c r="I944" s="10"/>
      <c r="J944" s="10"/>
      <c r="K944" s="10"/>
      <c r="L944" s="10"/>
      <c r="M944" s="10"/>
      <c r="N944" s="10"/>
      <c r="O944" s="10"/>
      <c r="P944" s="10"/>
      <c r="Q944" s="10"/>
      <c r="R944" s="10"/>
    </row>
    <row r="945" spans="1:18" ht="33">
      <c r="A945" s="685"/>
      <c r="B945" s="9"/>
      <c r="C945" s="9"/>
      <c r="D945" s="9"/>
      <c r="E945" s="9"/>
      <c r="F945" s="10"/>
      <c r="G945" s="13"/>
      <c r="H945" s="10"/>
      <c r="I945" s="10"/>
      <c r="J945" s="10"/>
      <c r="K945" s="10"/>
      <c r="L945" s="10"/>
      <c r="M945" s="10"/>
      <c r="N945" s="10"/>
      <c r="O945" s="10"/>
      <c r="P945" s="10"/>
      <c r="Q945" s="10"/>
      <c r="R945" s="10"/>
    </row>
    <row r="946" spans="1:18" ht="33">
      <c r="A946" s="685"/>
      <c r="B946" s="9"/>
      <c r="C946" s="9"/>
      <c r="D946" s="9"/>
      <c r="E946" s="9"/>
      <c r="F946" s="10"/>
      <c r="G946" s="13"/>
      <c r="H946" s="10"/>
      <c r="I946" s="10"/>
      <c r="J946" s="10"/>
      <c r="K946" s="10"/>
      <c r="L946" s="10"/>
      <c r="M946" s="10"/>
      <c r="N946" s="10"/>
      <c r="O946" s="10"/>
      <c r="P946" s="10"/>
      <c r="Q946" s="10"/>
      <c r="R946" s="10"/>
    </row>
    <row r="947" spans="1:18" ht="33">
      <c r="A947" s="685"/>
      <c r="B947" s="9"/>
      <c r="C947" s="9"/>
      <c r="D947" s="9"/>
      <c r="E947" s="9"/>
      <c r="F947" s="10"/>
      <c r="G947" s="13"/>
      <c r="H947" s="10"/>
      <c r="I947" s="10"/>
      <c r="J947" s="10"/>
      <c r="K947" s="10"/>
      <c r="L947" s="10"/>
      <c r="M947" s="10"/>
      <c r="N947" s="10"/>
      <c r="O947" s="10"/>
      <c r="P947" s="10"/>
      <c r="Q947" s="10"/>
      <c r="R947" s="10"/>
    </row>
    <row r="948" spans="1:18" ht="33">
      <c r="A948" s="685"/>
      <c r="B948" s="9"/>
      <c r="C948" s="9"/>
      <c r="D948" s="9"/>
      <c r="E948" s="9"/>
      <c r="F948" s="10"/>
      <c r="G948" s="13"/>
      <c r="H948" s="10"/>
      <c r="I948" s="10"/>
      <c r="J948" s="10"/>
      <c r="K948" s="10"/>
      <c r="L948" s="10"/>
      <c r="M948" s="10"/>
      <c r="N948" s="10"/>
      <c r="O948" s="10"/>
      <c r="P948" s="10"/>
      <c r="Q948" s="10"/>
      <c r="R948" s="10"/>
    </row>
    <row r="949" spans="1:18" ht="33">
      <c r="A949" s="685"/>
      <c r="B949" s="9"/>
      <c r="C949" s="9"/>
      <c r="D949" s="9"/>
      <c r="E949" s="9"/>
      <c r="F949" s="10"/>
      <c r="G949" s="13"/>
      <c r="H949" s="10"/>
      <c r="I949" s="10"/>
      <c r="J949" s="10"/>
      <c r="K949" s="10"/>
      <c r="L949" s="10"/>
      <c r="M949" s="10"/>
      <c r="N949" s="10"/>
      <c r="O949" s="10"/>
      <c r="P949" s="10"/>
      <c r="Q949" s="10"/>
      <c r="R949" s="10"/>
    </row>
    <row r="950" spans="1:18" ht="33">
      <c r="A950" s="685"/>
      <c r="B950" s="9"/>
      <c r="C950" s="9"/>
      <c r="D950" s="9"/>
      <c r="E950" s="9"/>
      <c r="F950" s="10"/>
      <c r="G950" s="13"/>
      <c r="H950" s="10"/>
      <c r="I950" s="10"/>
      <c r="J950" s="10"/>
      <c r="K950" s="10"/>
      <c r="L950" s="10"/>
      <c r="M950" s="10"/>
      <c r="N950" s="10"/>
      <c r="O950" s="10"/>
      <c r="P950" s="10"/>
      <c r="Q950" s="10"/>
      <c r="R950" s="10"/>
    </row>
    <row r="951" spans="1:18" ht="33">
      <c r="A951" s="685"/>
      <c r="B951" s="9"/>
      <c r="C951" s="9"/>
      <c r="D951" s="9"/>
      <c r="E951" s="9"/>
      <c r="F951" s="10"/>
      <c r="G951" s="13"/>
      <c r="H951" s="10"/>
      <c r="I951" s="10"/>
      <c r="J951" s="10"/>
      <c r="K951" s="10"/>
      <c r="L951" s="10"/>
      <c r="M951" s="10"/>
      <c r="N951" s="10"/>
      <c r="O951" s="10"/>
      <c r="P951" s="10"/>
      <c r="Q951" s="10"/>
      <c r="R951" s="10"/>
    </row>
    <row r="952" spans="1:18" ht="33">
      <c r="A952" s="685"/>
      <c r="B952" s="9"/>
      <c r="C952" s="9"/>
      <c r="D952" s="9"/>
      <c r="E952" s="9"/>
      <c r="F952" s="10"/>
      <c r="G952" s="13"/>
      <c r="H952" s="10"/>
      <c r="I952" s="10"/>
      <c r="J952" s="10"/>
      <c r="K952" s="10"/>
      <c r="L952" s="10"/>
      <c r="M952" s="10"/>
      <c r="N952" s="10"/>
      <c r="O952" s="10"/>
      <c r="P952" s="10"/>
      <c r="Q952" s="10"/>
      <c r="R952" s="10"/>
    </row>
    <row r="953" spans="1:18" ht="33">
      <c r="A953" s="685"/>
      <c r="B953" s="9"/>
      <c r="C953" s="9"/>
      <c r="D953" s="9"/>
      <c r="E953" s="9"/>
      <c r="F953" s="10"/>
      <c r="G953" s="13"/>
      <c r="H953" s="10"/>
      <c r="I953" s="10"/>
      <c r="J953" s="10"/>
      <c r="K953" s="10"/>
      <c r="L953" s="10"/>
      <c r="M953" s="10"/>
      <c r="N953" s="10"/>
      <c r="O953" s="10"/>
      <c r="P953" s="10"/>
      <c r="Q953" s="10"/>
      <c r="R953" s="10"/>
    </row>
    <row r="954" spans="1:18" ht="33">
      <c r="A954" s="685"/>
      <c r="B954" s="9"/>
      <c r="C954" s="9"/>
      <c r="D954" s="9"/>
      <c r="E954" s="9"/>
      <c r="F954" s="10"/>
      <c r="G954" s="13"/>
      <c r="H954" s="10"/>
      <c r="I954" s="10"/>
      <c r="J954" s="10"/>
      <c r="K954" s="10"/>
      <c r="L954" s="10"/>
      <c r="M954" s="10"/>
      <c r="N954" s="10"/>
      <c r="O954" s="10"/>
      <c r="P954" s="10"/>
      <c r="Q954" s="10"/>
      <c r="R954" s="10"/>
    </row>
    <row r="955" spans="1:18" ht="33">
      <c r="A955" s="685"/>
      <c r="B955" s="9"/>
      <c r="C955" s="9"/>
      <c r="D955" s="9"/>
      <c r="E955" s="9"/>
      <c r="F955" s="10"/>
      <c r="G955" s="13"/>
      <c r="H955" s="10"/>
      <c r="I955" s="10"/>
      <c r="J955" s="10"/>
      <c r="K955" s="10"/>
      <c r="L955" s="10"/>
      <c r="M955" s="10"/>
      <c r="N955" s="10"/>
      <c r="O955" s="10"/>
      <c r="P955" s="10"/>
      <c r="Q955" s="10"/>
      <c r="R955" s="10"/>
    </row>
    <row r="956" spans="1:18" ht="33">
      <c r="A956" s="685"/>
      <c r="B956" s="9"/>
      <c r="C956" s="9"/>
      <c r="D956" s="9"/>
      <c r="E956" s="9"/>
      <c r="F956" s="10"/>
      <c r="G956" s="13"/>
      <c r="H956" s="10"/>
      <c r="I956" s="10"/>
      <c r="J956" s="10"/>
      <c r="K956" s="10"/>
      <c r="L956" s="10"/>
      <c r="M956" s="10"/>
      <c r="N956" s="10"/>
      <c r="O956" s="10"/>
      <c r="P956" s="10"/>
      <c r="Q956" s="10"/>
      <c r="R956" s="10"/>
    </row>
    <row r="957" spans="1:18" ht="33">
      <c r="A957" s="685"/>
      <c r="B957" s="9"/>
      <c r="C957" s="9"/>
      <c r="D957" s="9"/>
      <c r="E957" s="9"/>
      <c r="F957" s="10"/>
      <c r="G957" s="13"/>
      <c r="H957" s="10"/>
      <c r="I957" s="10"/>
      <c r="J957" s="10"/>
      <c r="K957" s="10"/>
      <c r="L957" s="10"/>
      <c r="M957" s="10"/>
      <c r="N957" s="10"/>
      <c r="O957" s="10"/>
      <c r="P957" s="10"/>
      <c r="Q957" s="10"/>
      <c r="R957" s="10"/>
    </row>
    <row r="958" spans="1:18" ht="33">
      <c r="A958" s="685"/>
      <c r="B958" s="9"/>
      <c r="C958" s="9"/>
      <c r="D958" s="9"/>
      <c r="E958" s="9"/>
      <c r="F958" s="10"/>
      <c r="G958" s="13"/>
      <c r="H958" s="10"/>
      <c r="I958" s="10"/>
      <c r="J958" s="10"/>
      <c r="K958" s="10"/>
      <c r="L958" s="10"/>
      <c r="M958" s="10"/>
      <c r="N958" s="10"/>
      <c r="O958" s="10"/>
      <c r="P958" s="10"/>
      <c r="Q958" s="10"/>
      <c r="R958" s="10"/>
    </row>
    <row r="959" spans="1:18" ht="33">
      <c r="A959" s="685"/>
      <c r="B959" s="9"/>
      <c r="C959" s="9"/>
      <c r="D959" s="9"/>
      <c r="E959" s="9"/>
      <c r="F959" s="10"/>
      <c r="G959" s="13"/>
      <c r="H959" s="10"/>
      <c r="I959" s="10"/>
      <c r="J959" s="10"/>
      <c r="K959" s="10"/>
      <c r="L959" s="10"/>
      <c r="M959" s="10"/>
      <c r="N959" s="10"/>
      <c r="O959" s="10"/>
      <c r="P959" s="10"/>
      <c r="Q959" s="10"/>
      <c r="R959" s="10"/>
    </row>
    <row r="960" spans="1:18" ht="33">
      <c r="A960" s="685"/>
      <c r="B960" s="9"/>
      <c r="C960" s="9"/>
      <c r="D960" s="9"/>
      <c r="E960" s="9"/>
      <c r="F960" s="10"/>
      <c r="G960" s="13"/>
      <c r="H960" s="10"/>
      <c r="I960" s="10"/>
      <c r="J960" s="10"/>
      <c r="K960" s="10"/>
      <c r="L960" s="10"/>
      <c r="M960" s="10"/>
      <c r="N960" s="10"/>
      <c r="O960" s="10"/>
      <c r="P960" s="10"/>
      <c r="Q960" s="10"/>
      <c r="R960" s="10"/>
    </row>
    <row r="961" spans="1:18" ht="33">
      <c r="A961" s="685"/>
      <c r="B961" s="9"/>
      <c r="C961" s="9"/>
      <c r="D961" s="9"/>
      <c r="E961" s="9"/>
      <c r="F961" s="10"/>
      <c r="G961" s="13"/>
      <c r="H961" s="10"/>
      <c r="I961" s="10"/>
      <c r="J961" s="10"/>
      <c r="K961" s="10"/>
      <c r="L961" s="10"/>
      <c r="M961" s="10"/>
      <c r="N961" s="10"/>
      <c r="O961" s="10"/>
      <c r="P961" s="10"/>
      <c r="Q961" s="10"/>
      <c r="R961" s="10"/>
    </row>
    <row r="962" spans="1:18" ht="33">
      <c r="A962" s="685"/>
      <c r="B962" s="9"/>
      <c r="C962" s="9"/>
      <c r="D962" s="9"/>
      <c r="E962" s="9"/>
      <c r="F962" s="10"/>
      <c r="G962" s="13"/>
      <c r="H962" s="10"/>
      <c r="I962" s="10"/>
      <c r="J962" s="10"/>
      <c r="K962" s="10"/>
      <c r="L962" s="10"/>
      <c r="M962" s="10"/>
      <c r="N962" s="10"/>
      <c r="O962" s="10"/>
      <c r="P962" s="10"/>
      <c r="Q962" s="10"/>
      <c r="R962" s="10"/>
    </row>
    <row r="963" spans="1:18" ht="33">
      <c r="A963" s="685"/>
      <c r="B963" s="9"/>
      <c r="C963" s="9"/>
      <c r="D963" s="9"/>
      <c r="E963" s="9"/>
      <c r="F963" s="10"/>
      <c r="G963" s="13"/>
      <c r="H963" s="10"/>
      <c r="I963" s="10"/>
      <c r="J963" s="10"/>
      <c r="K963" s="10"/>
      <c r="L963" s="10"/>
      <c r="M963" s="10"/>
      <c r="N963" s="10"/>
      <c r="O963" s="10"/>
      <c r="P963" s="10"/>
      <c r="Q963" s="10"/>
      <c r="R963" s="10"/>
    </row>
    <row r="964" spans="1:18" ht="33">
      <c r="A964" s="685"/>
      <c r="B964" s="9"/>
      <c r="C964" s="9"/>
      <c r="D964" s="9"/>
      <c r="E964" s="9"/>
      <c r="F964" s="10"/>
      <c r="G964" s="13"/>
      <c r="H964" s="10"/>
      <c r="I964" s="10"/>
      <c r="J964" s="10"/>
      <c r="K964" s="10"/>
      <c r="L964" s="10"/>
      <c r="M964" s="10"/>
      <c r="N964" s="10"/>
      <c r="O964" s="10"/>
      <c r="P964" s="10"/>
      <c r="Q964" s="10"/>
      <c r="R964" s="10"/>
    </row>
    <row r="965" spans="1:18" ht="33">
      <c r="A965" s="685"/>
      <c r="B965" s="9"/>
      <c r="C965" s="9"/>
      <c r="D965" s="9"/>
      <c r="E965" s="9"/>
      <c r="F965" s="10"/>
      <c r="G965" s="13"/>
      <c r="H965" s="10"/>
      <c r="I965" s="10"/>
      <c r="J965" s="10"/>
      <c r="K965" s="10"/>
      <c r="L965" s="10"/>
      <c r="M965" s="10"/>
      <c r="N965" s="10"/>
      <c r="O965" s="10"/>
      <c r="P965" s="10"/>
      <c r="Q965" s="10"/>
      <c r="R965" s="10"/>
    </row>
    <row r="966" spans="1:18" ht="33">
      <c r="A966" s="685"/>
      <c r="B966" s="9"/>
      <c r="C966" s="9"/>
      <c r="D966" s="9"/>
      <c r="E966" s="9"/>
      <c r="F966" s="10"/>
      <c r="G966" s="13"/>
      <c r="H966" s="10"/>
      <c r="I966" s="10"/>
      <c r="J966" s="10"/>
      <c r="K966" s="10"/>
      <c r="L966" s="10"/>
      <c r="M966" s="10"/>
      <c r="N966" s="10"/>
      <c r="O966" s="10"/>
      <c r="P966" s="10"/>
      <c r="Q966" s="10"/>
      <c r="R966" s="10"/>
    </row>
    <row r="967" spans="1:18" ht="33">
      <c r="A967" s="685"/>
      <c r="B967" s="9"/>
      <c r="C967" s="9"/>
      <c r="D967" s="9"/>
      <c r="E967" s="9"/>
      <c r="F967" s="10"/>
      <c r="G967" s="13"/>
      <c r="H967" s="10"/>
      <c r="I967" s="10"/>
      <c r="J967" s="10"/>
      <c r="K967" s="10"/>
      <c r="L967" s="10"/>
      <c r="M967" s="10"/>
      <c r="N967" s="10"/>
      <c r="O967" s="10"/>
      <c r="P967" s="10"/>
      <c r="Q967" s="10"/>
      <c r="R967" s="10"/>
    </row>
    <row r="968" spans="1:18" ht="33">
      <c r="A968" s="685"/>
      <c r="B968" s="9"/>
      <c r="C968" s="9"/>
      <c r="D968" s="9"/>
      <c r="E968" s="9"/>
      <c r="F968" s="10"/>
      <c r="G968" s="13"/>
      <c r="H968" s="10"/>
      <c r="I968" s="10"/>
      <c r="J968" s="10"/>
      <c r="K968" s="10"/>
      <c r="L968" s="10"/>
      <c r="M968" s="10"/>
      <c r="N968" s="10"/>
      <c r="O968" s="10"/>
      <c r="P968" s="10"/>
      <c r="Q968" s="10"/>
      <c r="R968" s="10"/>
    </row>
    <row r="969" spans="1:18" ht="33">
      <c r="A969" s="685"/>
      <c r="B969" s="9"/>
      <c r="C969" s="9"/>
      <c r="D969" s="9"/>
      <c r="E969" s="9"/>
      <c r="F969" s="10"/>
      <c r="G969" s="13"/>
      <c r="H969" s="10"/>
      <c r="I969" s="10"/>
      <c r="J969" s="10"/>
      <c r="K969" s="10"/>
      <c r="L969" s="10"/>
      <c r="M969" s="10"/>
      <c r="N969" s="10"/>
      <c r="O969" s="10"/>
      <c r="P969" s="10"/>
      <c r="Q969" s="10"/>
      <c r="R969" s="10"/>
    </row>
    <row r="970" spans="1:18" ht="33">
      <c r="A970" s="685"/>
      <c r="B970" s="9"/>
      <c r="C970" s="9"/>
      <c r="D970" s="9"/>
      <c r="E970" s="9"/>
      <c r="F970" s="10"/>
      <c r="G970" s="13"/>
      <c r="H970" s="10"/>
      <c r="I970" s="10"/>
      <c r="J970" s="10"/>
      <c r="K970" s="10"/>
      <c r="L970" s="10"/>
      <c r="M970" s="10"/>
      <c r="N970" s="10"/>
      <c r="O970" s="10"/>
      <c r="P970" s="10"/>
      <c r="Q970" s="10"/>
      <c r="R970" s="10"/>
    </row>
    <row r="971" spans="1:18" ht="33">
      <c r="A971" s="685"/>
      <c r="B971" s="9"/>
      <c r="C971" s="9"/>
      <c r="D971" s="9"/>
      <c r="E971" s="9"/>
      <c r="F971" s="10"/>
      <c r="G971" s="13"/>
      <c r="H971" s="10"/>
      <c r="I971" s="10"/>
      <c r="J971" s="10"/>
      <c r="K971" s="10"/>
      <c r="L971" s="10"/>
      <c r="M971" s="10"/>
      <c r="N971" s="10"/>
      <c r="O971" s="10"/>
      <c r="P971" s="10"/>
      <c r="Q971" s="10"/>
      <c r="R971" s="10"/>
    </row>
    <row r="972" spans="1:18" ht="33">
      <c r="A972" s="685"/>
      <c r="B972" s="9"/>
      <c r="C972" s="9"/>
      <c r="D972" s="9"/>
      <c r="E972" s="9"/>
      <c r="F972" s="10"/>
      <c r="G972" s="13"/>
      <c r="H972" s="10"/>
      <c r="I972" s="10"/>
      <c r="J972" s="10"/>
      <c r="K972" s="10"/>
      <c r="L972" s="10"/>
      <c r="M972" s="10"/>
      <c r="N972" s="10"/>
      <c r="O972" s="10"/>
      <c r="P972" s="10"/>
      <c r="Q972" s="10"/>
      <c r="R972" s="10"/>
    </row>
    <row r="973" spans="1:18" ht="33">
      <c r="A973" s="685"/>
      <c r="B973" s="9"/>
      <c r="C973" s="9"/>
      <c r="D973" s="9"/>
      <c r="E973" s="9"/>
      <c r="F973" s="10"/>
      <c r="G973" s="13"/>
      <c r="H973" s="10"/>
      <c r="I973" s="10"/>
      <c r="J973" s="10"/>
      <c r="K973" s="10"/>
      <c r="L973" s="10"/>
      <c r="M973" s="10"/>
      <c r="N973" s="10"/>
      <c r="O973" s="10"/>
      <c r="P973" s="10"/>
      <c r="Q973" s="10"/>
      <c r="R973" s="10"/>
    </row>
    <row r="974" spans="1:18" ht="33">
      <c r="A974" s="685"/>
      <c r="B974" s="9"/>
      <c r="C974" s="9"/>
      <c r="D974" s="9"/>
      <c r="E974" s="9"/>
      <c r="F974" s="10"/>
      <c r="G974" s="13"/>
      <c r="H974" s="10"/>
      <c r="I974" s="10"/>
      <c r="J974" s="10"/>
      <c r="K974" s="10"/>
      <c r="L974" s="10"/>
      <c r="M974" s="10"/>
      <c r="N974" s="10"/>
      <c r="O974" s="10"/>
      <c r="P974" s="10"/>
      <c r="Q974" s="10"/>
      <c r="R974" s="10"/>
    </row>
    <row r="975" spans="1:18" ht="33">
      <c r="A975" s="685"/>
      <c r="B975" s="9"/>
      <c r="C975" s="9"/>
      <c r="D975" s="9"/>
      <c r="E975" s="9"/>
      <c r="F975" s="10"/>
      <c r="G975" s="13"/>
      <c r="H975" s="10"/>
      <c r="I975" s="10"/>
      <c r="J975" s="10"/>
      <c r="K975" s="10"/>
      <c r="L975" s="10"/>
      <c r="M975" s="10"/>
      <c r="N975" s="10"/>
      <c r="O975" s="10"/>
      <c r="P975" s="10"/>
      <c r="Q975" s="10"/>
      <c r="R975" s="10"/>
    </row>
    <row r="976" spans="1:18" ht="33">
      <c r="A976" s="685"/>
      <c r="B976" s="9"/>
      <c r="C976" s="9"/>
      <c r="D976" s="9"/>
      <c r="E976" s="9"/>
      <c r="F976" s="10"/>
      <c r="G976" s="13"/>
      <c r="H976" s="10"/>
      <c r="I976" s="10"/>
      <c r="J976" s="10"/>
      <c r="K976" s="10"/>
      <c r="L976" s="10"/>
      <c r="M976" s="10"/>
      <c r="N976" s="10"/>
      <c r="O976" s="10"/>
      <c r="P976" s="10"/>
      <c r="Q976" s="10"/>
      <c r="R976" s="10"/>
    </row>
    <row r="977" spans="1:18" ht="33">
      <c r="A977" s="685"/>
      <c r="B977" s="9"/>
      <c r="C977" s="9"/>
      <c r="D977" s="9"/>
      <c r="E977" s="9"/>
      <c r="F977" s="10"/>
      <c r="G977" s="13"/>
      <c r="H977" s="10"/>
      <c r="I977" s="10"/>
      <c r="J977" s="10"/>
      <c r="K977" s="10"/>
      <c r="L977" s="10"/>
      <c r="M977" s="10"/>
      <c r="N977" s="10"/>
      <c r="O977" s="10"/>
      <c r="P977" s="10"/>
      <c r="Q977" s="10"/>
      <c r="R977" s="10"/>
    </row>
    <row r="978" spans="1:18" ht="33">
      <c r="A978" s="685"/>
      <c r="B978" s="9"/>
      <c r="C978" s="9"/>
      <c r="D978" s="9"/>
      <c r="E978" s="9"/>
      <c r="F978" s="10"/>
      <c r="G978" s="13"/>
      <c r="H978" s="10"/>
      <c r="I978" s="10"/>
      <c r="J978" s="10"/>
      <c r="K978" s="10"/>
      <c r="L978" s="10"/>
      <c r="M978" s="10"/>
      <c r="N978" s="10"/>
      <c r="O978" s="10"/>
      <c r="P978" s="10"/>
      <c r="Q978" s="10"/>
      <c r="R978" s="10"/>
    </row>
    <row r="979" spans="1:18" ht="33">
      <c r="A979" s="685"/>
      <c r="B979" s="9"/>
      <c r="C979" s="9"/>
      <c r="D979" s="9"/>
      <c r="E979" s="9"/>
      <c r="F979" s="10"/>
      <c r="G979" s="13"/>
      <c r="H979" s="10"/>
      <c r="I979" s="10"/>
      <c r="J979" s="10"/>
      <c r="K979" s="10"/>
      <c r="L979" s="10"/>
      <c r="M979" s="10"/>
      <c r="N979" s="10"/>
      <c r="O979" s="10"/>
      <c r="P979" s="10"/>
      <c r="Q979" s="10"/>
      <c r="R979" s="10"/>
    </row>
    <row r="980" spans="1:18" ht="33">
      <c r="A980" s="685"/>
      <c r="B980" s="9"/>
      <c r="C980" s="9"/>
      <c r="D980" s="9"/>
      <c r="E980" s="9"/>
      <c r="F980" s="10"/>
      <c r="G980" s="13"/>
      <c r="H980" s="10"/>
      <c r="I980" s="10"/>
      <c r="J980" s="10"/>
      <c r="K980" s="10"/>
      <c r="L980" s="10"/>
      <c r="M980" s="10"/>
      <c r="N980" s="10"/>
      <c r="O980" s="10"/>
      <c r="P980" s="10"/>
      <c r="Q980" s="10"/>
      <c r="R980" s="10"/>
    </row>
    <row r="981" spans="1:18" ht="33">
      <c r="A981" s="685"/>
      <c r="B981" s="9"/>
      <c r="C981" s="9"/>
      <c r="D981" s="9"/>
      <c r="E981" s="9"/>
      <c r="F981" s="10"/>
      <c r="G981" s="13"/>
      <c r="H981" s="10"/>
      <c r="I981" s="10"/>
      <c r="J981" s="10"/>
      <c r="K981" s="10"/>
      <c r="L981" s="10"/>
      <c r="M981" s="10"/>
      <c r="N981" s="10"/>
      <c r="O981" s="10"/>
      <c r="P981" s="10"/>
      <c r="Q981" s="10"/>
      <c r="R981" s="10"/>
    </row>
    <row r="982" spans="1:18" ht="33">
      <c r="A982" s="685"/>
      <c r="B982" s="9"/>
      <c r="C982" s="9"/>
      <c r="D982" s="9"/>
      <c r="E982" s="9"/>
      <c r="F982" s="10"/>
      <c r="G982" s="13"/>
      <c r="H982" s="10"/>
      <c r="I982" s="10"/>
      <c r="J982" s="10"/>
      <c r="K982" s="10"/>
      <c r="L982" s="10"/>
      <c r="M982" s="10"/>
      <c r="N982" s="10"/>
      <c r="O982" s="10"/>
      <c r="P982" s="10"/>
      <c r="Q982" s="10"/>
      <c r="R982" s="10"/>
    </row>
    <row r="983" spans="1:18" ht="33">
      <c r="A983" s="685"/>
      <c r="B983" s="9"/>
      <c r="C983" s="9"/>
      <c r="D983" s="9"/>
      <c r="E983" s="9"/>
      <c r="F983" s="10"/>
      <c r="G983" s="13"/>
      <c r="H983" s="10"/>
      <c r="I983" s="10"/>
      <c r="J983" s="10"/>
      <c r="K983" s="10"/>
      <c r="L983" s="10"/>
      <c r="M983" s="10"/>
      <c r="N983" s="10"/>
      <c r="O983" s="10"/>
      <c r="P983" s="10"/>
      <c r="Q983" s="10"/>
      <c r="R983" s="10"/>
    </row>
    <row r="984" spans="1:18" ht="33">
      <c r="A984" s="685"/>
      <c r="B984" s="9"/>
      <c r="C984" s="9"/>
      <c r="D984" s="9"/>
      <c r="E984" s="9"/>
      <c r="F984" s="10"/>
      <c r="G984" s="13"/>
      <c r="H984" s="10"/>
      <c r="I984" s="10"/>
      <c r="J984" s="10"/>
      <c r="K984" s="10"/>
      <c r="L984" s="10"/>
      <c r="M984" s="10"/>
      <c r="N984" s="10"/>
      <c r="O984" s="10"/>
      <c r="P984" s="10"/>
      <c r="Q984" s="10"/>
      <c r="R984" s="10"/>
    </row>
    <row r="985" spans="1:18" ht="33">
      <c r="A985" s="685"/>
      <c r="B985" s="9"/>
      <c r="C985" s="9"/>
      <c r="D985" s="9"/>
      <c r="E985" s="9"/>
      <c r="F985" s="10"/>
      <c r="G985" s="13"/>
      <c r="H985" s="10"/>
      <c r="I985" s="10"/>
      <c r="J985" s="10"/>
      <c r="K985" s="10"/>
      <c r="L985" s="10"/>
      <c r="M985" s="10"/>
      <c r="N985" s="10"/>
      <c r="O985" s="10"/>
      <c r="P985" s="10"/>
      <c r="Q985" s="10"/>
      <c r="R985" s="10"/>
    </row>
    <row r="986" spans="1:18" ht="33">
      <c r="A986" s="685"/>
      <c r="B986" s="9"/>
      <c r="C986" s="9"/>
      <c r="D986" s="9"/>
      <c r="E986" s="9"/>
      <c r="F986" s="10"/>
      <c r="G986" s="13"/>
      <c r="H986" s="10"/>
      <c r="I986" s="10"/>
      <c r="J986" s="10"/>
      <c r="K986" s="10"/>
      <c r="L986" s="10"/>
      <c r="M986" s="10"/>
      <c r="N986" s="10"/>
      <c r="O986" s="10"/>
      <c r="P986" s="10"/>
      <c r="Q986" s="10"/>
      <c r="R986" s="10"/>
    </row>
    <row r="987" spans="1:18" ht="33">
      <c r="A987" s="685"/>
      <c r="B987" s="9"/>
      <c r="C987" s="9"/>
      <c r="D987" s="9"/>
      <c r="E987" s="9"/>
      <c r="F987" s="10"/>
      <c r="G987" s="13"/>
      <c r="H987" s="10"/>
      <c r="I987" s="10"/>
      <c r="J987" s="10"/>
      <c r="K987" s="10"/>
      <c r="L987" s="10"/>
      <c r="M987" s="10"/>
      <c r="N987" s="10"/>
      <c r="O987" s="10"/>
      <c r="P987" s="10"/>
      <c r="Q987" s="10"/>
      <c r="R987" s="10"/>
    </row>
    <row r="988" spans="1:18" ht="33">
      <c r="A988" s="685"/>
      <c r="B988" s="9"/>
      <c r="C988" s="9"/>
      <c r="D988" s="9"/>
      <c r="E988" s="9"/>
      <c r="F988" s="10"/>
      <c r="G988" s="13"/>
      <c r="H988" s="10"/>
      <c r="I988" s="10"/>
      <c r="J988" s="10"/>
      <c r="K988" s="10"/>
      <c r="L988" s="10"/>
      <c r="M988" s="10"/>
      <c r="N988" s="10"/>
      <c r="O988" s="10"/>
      <c r="P988" s="10"/>
      <c r="Q988" s="10"/>
      <c r="R988" s="10"/>
    </row>
    <row r="989" spans="1:18" ht="33">
      <c r="A989" s="685"/>
      <c r="B989" s="9"/>
      <c r="C989" s="9"/>
      <c r="D989" s="9"/>
      <c r="E989" s="9"/>
      <c r="F989" s="10"/>
      <c r="G989" s="13"/>
      <c r="H989" s="10"/>
      <c r="I989" s="10"/>
      <c r="J989" s="10"/>
      <c r="K989" s="10"/>
      <c r="L989" s="10"/>
      <c r="M989" s="10"/>
      <c r="N989" s="10"/>
      <c r="O989" s="10"/>
      <c r="P989" s="10"/>
      <c r="Q989" s="10"/>
      <c r="R989" s="10"/>
    </row>
    <row r="990" spans="1:18" ht="33">
      <c r="A990" s="685"/>
      <c r="B990" s="9"/>
      <c r="C990" s="9"/>
      <c r="D990" s="9"/>
      <c r="E990" s="9"/>
      <c r="F990" s="10"/>
      <c r="G990" s="13"/>
      <c r="H990" s="10"/>
      <c r="I990" s="10"/>
      <c r="J990" s="10"/>
      <c r="K990" s="10"/>
      <c r="L990" s="10"/>
      <c r="M990" s="10"/>
      <c r="N990" s="10"/>
      <c r="O990" s="10"/>
      <c r="P990" s="10"/>
      <c r="Q990" s="10"/>
      <c r="R990" s="10"/>
    </row>
    <row r="991" spans="1:18" ht="33">
      <c r="A991" s="685"/>
      <c r="B991" s="9"/>
      <c r="C991" s="9"/>
      <c r="D991" s="9"/>
      <c r="E991" s="9"/>
      <c r="F991" s="10"/>
      <c r="G991" s="13"/>
      <c r="H991" s="10"/>
      <c r="I991" s="10"/>
      <c r="J991" s="10"/>
      <c r="K991" s="10"/>
      <c r="L991" s="10"/>
      <c r="M991" s="10"/>
      <c r="N991" s="10"/>
      <c r="O991" s="10"/>
      <c r="P991" s="10"/>
      <c r="Q991" s="10"/>
      <c r="R991" s="10"/>
    </row>
    <row r="992" spans="1:18" ht="33">
      <c r="A992" s="685"/>
      <c r="B992" s="9"/>
      <c r="C992" s="9"/>
      <c r="D992" s="9"/>
      <c r="E992" s="9"/>
      <c r="F992" s="10"/>
      <c r="G992" s="13"/>
      <c r="H992" s="10"/>
      <c r="I992" s="10"/>
      <c r="J992" s="10"/>
      <c r="K992" s="10"/>
      <c r="L992" s="10"/>
      <c r="M992" s="10"/>
      <c r="N992" s="10"/>
      <c r="O992" s="10"/>
      <c r="P992" s="10"/>
      <c r="Q992" s="10"/>
      <c r="R992" s="10"/>
    </row>
    <row r="993" spans="1:18" ht="33">
      <c r="A993" s="685"/>
      <c r="B993" s="9"/>
      <c r="C993" s="9"/>
      <c r="D993" s="9"/>
      <c r="E993" s="9"/>
      <c r="F993" s="10"/>
      <c r="G993" s="13"/>
      <c r="H993" s="10"/>
      <c r="I993" s="10"/>
      <c r="J993" s="10"/>
      <c r="K993" s="10"/>
      <c r="L993" s="10"/>
      <c r="M993" s="10"/>
      <c r="N993" s="10"/>
      <c r="O993" s="10"/>
      <c r="P993" s="10"/>
      <c r="Q993" s="10"/>
      <c r="R993" s="10"/>
    </row>
    <row r="994" spans="1:18" ht="33">
      <c r="A994" s="685"/>
      <c r="B994" s="9"/>
      <c r="C994" s="9"/>
      <c r="D994" s="9"/>
      <c r="E994" s="9"/>
      <c r="F994" s="10"/>
      <c r="G994" s="13"/>
      <c r="H994" s="10"/>
      <c r="I994" s="10"/>
      <c r="J994" s="10"/>
      <c r="K994" s="10"/>
      <c r="L994" s="10"/>
      <c r="M994" s="10"/>
      <c r="N994" s="10"/>
      <c r="O994" s="10"/>
      <c r="P994" s="10"/>
      <c r="Q994" s="10"/>
      <c r="R994" s="10"/>
    </row>
    <row r="995" spans="1:18" ht="33">
      <c r="A995" s="685"/>
      <c r="B995" s="9"/>
      <c r="C995" s="9"/>
      <c r="D995" s="9"/>
      <c r="E995" s="9"/>
      <c r="F995" s="10"/>
      <c r="G995" s="13"/>
      <c r="H995" s="10"/>
      <c r="I995" s="10"/>
      <c r="J995" s="10"/>
      <c r="K995" s="10"/>
      <c r="L995" s="10"/>
      <c r="M995" s="10"/>
      <c r="N995" s="10"/>
      <c r="O995" s="10"/>
      <c r="P995" s="10"/>
      <c r="Q995" s="10"/>
      <c r="R995" s="10"/>
    </row>
    <row r="996" spans="1:18" ht="33">
      <c r="A996" s="685"/>
      <c r="B996" s="9"/>
      <c r="C996" s="9"/>
      <c r="D996" s="9"/>
      <c r="E996" s="9"/>
      <c r="F996" s="10"/>
      <c r="G996" s="13"/>
      <c r="H996" s="10"/>
      <c r="I996" s="10"/>
      <c r="J996" s="10"/>
      <c r="K996" s="10"/>
      <c r="L996" s="10"/>
      <c r="M996" s="10"/>
      <c r="N996" s="10"/>
      <c r="O996" s="10"/>
      <c r="P996" s="10"/>
      <c r="Q996" s="10"/>
      <c r="R996" s="10"/>
    </row>
    <row r="997" spans="1:18" ht="33">
      <c r="A997" s="685"/>
      <c r="B997" s="9"/>
      <c r="C997" s="9"/>
      <c r="D997" s="9"/>
      <c r="E997" s="9"/>
      <c r="F997" s="10"/>
      <c r="G997" s="13"/>
      <c r="H997" s="10"/>
      <c r="I997" s="10"/>
      <c r="J997" s="10"/>
      <c r="K997" s="10"/>
      <c r="L997" s="10"/>
      <c r="M997" s="10"/>
      <c r="N997" s="10"/>
      <c r="O997" s="10"/>
      <c r="P997" s="10"/>
      <c r="Q997" s="10"/>
      <c r="R997" s="10"/>
    </row>
    <row r="998" spans="1:18" ht="33">
      <c r="A998" s="685"/>
      <c r="B998" s="9"/>
      <c r="C998" s="9"/>
      <c r="D998" s="9"/>
      <c r="E998" s="9"/>
      <c r="F998" s="10"/>
      <c r="G998" s="13"/>
      <c r="H998" s="10"/>
      <c r="I998" s="10"/>
      <c r="J998" s="10"/>
      <c r="K998" s="10"/>
      <c r="L998" s="10"/>
      <c r="M998" s="10"/>
      <c r="N998" s="10"/>
      <c r="O998" s="10"/>
      <c r="P998" s="10"/>
      <c r="Q998" s="10"/>
      <c r="R998" s="10"/>
    </row>
    <row r="999" spans="1:18" ht="33">
      <c r="A999" s="685"/>
      <c r="B999" s="9"/>
      <c r="C999" s="9"/>
      <c r="D999" s="9"/>
      <c r="E999" s="9"/>
      <c r="F999" s="10"/>
      <c r="G999" s="13"/>
      <c r="H999" s="10"/>
      <c r="I999" s="10"/>
      <c r="J999" s="10"/>
      <c r="K999" s="10"/>
      <c r="L999" s="10"/>
      <c r="M999" s="10"/>
      <c r="N999" s="10"/>
      <c r="O999" s="10"/>
      <c r="P999" s="10"/>
      <c r="Q999" s="10"/>
      <c r="R999" s="10"/>
    </row>
    <row r="1000" spans="1:18" ht="33">
      <c r="A1000" s="685"/>
      <c r="B1000" s="9"/>
      <c r="C1000" s="9"/>
      <c r="D1000" s="9"/>
      <c r="E1000" s="9"/>
      <c r="F1000" s="10"/>
      <c r="G1000" s="13"/>
      <c r="H1000" s="10"/>
      <c r="I1000" s="10"/>
      <c r="J1000" s="10"/>
      <c r="K1000" s="10"/>
      <c r="L1000" s="10"/>
      <c r="M1000" s="10"/>
      <c r="N1000" s="10"/>
      <c r="O1000" s="10"/>
      <c r="P1000" s="10"/>
      <c r="Q1000" s="10"/>
      <c r="R1000" s="10"/>
    </row>
    <row r="1001" spans="1:18" ht="33">
      <c r="A1001" s="685"/>
      <c r="B1001" s="9"/>
      <c r="C1001" s="9"/>
      <c r="D1001" s="9"/>
      <c r="E1001" s="9"/>
      <c r="F1001" s="10"/>
      <c r="G1001" s="13"/>
      <c r="H1001" s="10"/>
      <c r="I1001" s="10"/>
      <c r="J1001" s="10"/>
      <c r="K1001" s="10"/>
      <c r="L1001" s="10"/>
      <c r="M1001" s="10"/>
      <c r="N1001" s="10"/>
      <c r="O1001" s="10"/>
      <c r="P1001" s="10"/>
      <c r="Q1001" s="10"/>
      <c r="R1001" s="10"/>
    </row>
    <row r="1002" spans="1:18" ht="33">
      <c r="A1002" s="685"/>
      <c r="B1002" s="9"/>
      <c r="C1002" s="9"/>
      <c r="D1002" s="9"/>
      <c r="E1002" s="9"/>
      <c r="F1002" s="10"/>
      <c r="G1002" s="13"/>
      <c r="H1002" s="10"/>
      <c r="I1002" s="10"/>
      <c r="J1002" s="10"/>
      <c r="K1002" s="10"/>
      <c r="L1002" s="10"/>
      <c r="M1002" s="10"/>
      <c r="N1002" s="10"/>
      <c r="O1002" s="10"/>
      <c r="P1002" s="10"/>
      <c r="Q1002" s="10"/>
      <c r="R1002" s="10"/>
    </row>
    <row r="1003" spans="1:18" ht="33">
      <c r="A1003" s="685"/>
      <c r="B1003" s="9"/>
      <c r="C1003" s="9"/>
      <c r="D1003" s="9"/>
      <c r="E1003" s="9"/>
      <c r="F1003" s="10"/>
      <c r="G1003" s="13"/>
      <c r="H1003" s="10"/>
      <c r="I1003" s="10"/>
      <c r="J1003" s="10"/>
      <c r="K1003" s="10"/>
      <c r="L1003" s="10"/>
      <c r="M1003" s="10"/>
      <c r="N1003" s="10"/>
      <c r="O1003" s="10"/>
      <c r="P1003" s="10"/>
      <c r="Q1003" s="10"/>
      <c r="R1003" s="10"/>
    </row>
    <row r="1004" spans="1:18" ht="33">
      <c r="A1004" s="685"/>
      <c r="B1004" s="9"/>
      <c r="C1004" s="9"/>
      <c r="D1004" s="9"/>
      <c r="E1004" s="9"/>
      <c r="F1004" s="10"/>
      <c r="G1004" s="13"/>
      <c r="H1004" s="10"/>
      <c r="I1004" s="10"/>
      <c r="J1004" s="10"/>
      <c r="K1004" s="10"/>
      <c r="L1004" s="10"/>
      <c r="M1004" s="10"/>
      <c r="N1004" s="10"/>
      <c r="O1004" s="10"/>
      <c r="P1004" s="10"/>
      <c r="Q1004" s="10"/>
      <c r="R1004" s="10"/>
    </row>
    <row r="1005" spans="1:18" ht="33">
      <c r="A1005" s="685"/>
      <c r="B1005" s="9"/>
      <c r="C1005" s="9"/>
      <c r="D1005" s="9"/>
      <c r="E1005" s="9"/>
      <c r="F1005" s="10"/>
      <c r="G1005" s="13"/>
      <c r="H1005" s="10"/>
      <c r="I1005" s="10"/>
      <c r="J1005" s="10"/>
      <c r="K1005" s="10"/>
      <c r="L1005" s="10"/>
      <c r="M1005" s="10"/>
      <c r="N1005" s="10"/>
      <c r="O1005" s="10"/>
      <c r="P1005" s="10"/>
      <c r="Q1005" s="10"/>
      <c r="R1005" s="10"/>
    </row>
    <row r="1006" spans="1:18" ht="33">
      <c r="A1006" s="685"/>
      <c r="B1006" s="9"/>
      <c r="C1006" s="9"/>
      <c r="D1006" s="9"/>
      <c r="E1006" s="9"/>
      <c r="F1006" s="10"/>
      <c r="G1006" s="13"/>
      <c r="H1006" s="10"/>
      <c r="I1006" s="10"/>
      <c r="J1006" s="10"/>
      <c r="K1006" s="10"/>
      <c r="L1006" s="10"/>
      <c r="M1006" s="10"/>
      <c r="N1006" s="10"/>
      <c r="O1006" s="10"/>
      <c r="P1006" s="10"/>
      <c r="Q1006" s="10"/>
      <c r="R1006" s="10"/>
    </row>
    <row r="1007" spans="1:18" ht="33">
      <c r="A1007" s="685"/>
      <c r="B1007" s="9"/>
      <c r="C1007" s="9"/>
      <c r="D1007" s="9"/>
      <c r="E1007" s="9"/>
      <c r="F1007" s="10"/>
      <c r="G1007" s="13"/>
      <c r="H1007" s="10"/>
      <c r="I1007" s="10"/>
      <c r="J1007" s="10"/>
      <c r="K1007" s="10"/>
      <c r="L1007" s="10"/>
      <c r="M1007" s="10"/>
      <c r="N1007" s="10"/>
      <c r="O1007" s="10"/>
      <c r="P1007" s="10"/>
      <c r="Q1007" s="10"/>
      <c r="R1007" s="10"/>
    </row>
    <row r="1008" spans="1:18" ht="33">
      <c r="A1008" s="685"/>
      <c r="B1008" s="9"/>
      <c r="C1008" s="9"/>
      <c r="D1008" s="9"/>
      <c r="E1008" s="9"/>
      <c r="F1008" s="10"/>
      <c r="G1008" s="13"/>
      <c r="H1008" s="10"/>
      <c r="I1008" s="10"/>
      <c r="J1008" s="10"/>
      <c r="K1008" s="10"/>
      <c r="L1008" s="10"/>
      <c r="M1008" s="10"/>
      <c r="N1008" s="10"/>
      <c r="O1008" s="10"/>
      <c r="P1008" s="10"/>
      <c r="Q1008" s="10"/>
      <c r="R1008" s="10"/>
    </row>
    <row r="1009" spans="1:18" ht="33">
      <c r="A1009" s="685"/>
      <c r="B1009" s="9"/>
      <c r="C1009" s="9"/>
      <c r="D1009" s="9"/>
      <c r="E1009" s="9"/>
      <c r="F1009" s="10"/>
      <c r="G1009" s="13"/>
      <c r="H1009" s="10"/>
      <c r="I1009" s="10"/>
      <c r="J1009" s="10"/>
      <c r="K1009" s="10"/>
      <c r="L1009" s="10"/>
      <c r="M1009" s="10"/>
      <c r="N1009" s="10"/>
      <c r="O1009" s="10"/>
      <c r="P1009" s="10"/>
      <c r="Q1009" s="10"/>
      <c r="R1009" s="10"/>
    </row>
    <row r="1010" spans="1:18" ht="33">
      <c r="A1010" s="685"/>
      <c r="B1010" s="9"/>
      <c r="C1010" s="9"/>
      <c r="D1010" s="9"/>
      <c r="E1010" s="9"/>
      <c r="F1010" s="10"/>
      <c r="G1010" s="13"/>
      <c r="H1010" s="10"/>
      <c r="I1010" s="10"/>
      <c r="J1010" s="10"/>
      <c r="K1010" s="10"/>
      <c r="L1010" s="10"/>
      <c r="M1010" s="10"/>
      <c r="N1010" s="10"/>
      <c r="O1010" s="10"/>
      <c r="P1010" s="10"/>
      <c r="Q1010" s="10"/>
      <c r="R1010" s="10"/>
    </row>
    <row r="1011" spans="1:18" ht="33">
      <c r="A1011" s="685"/>
      <c r="B1011" s="9"/>
      <c r="C1011" s="9"/>
      <c r="D1011" s="9"/>
      <c r="E1011" s="9"/>
      <c r="F1011" s="10"/>
      <c r="G1011" s="13"/>
      <c r="H1011" s="10"/>
      <c r="I1011" s="10"/>
      <c r="J1011" s="10"/>
      <c r="K1011" s="10"/>
      <c r="L1011" s="10"/>
      <c r="M1011" s="10"/>
      <c r="N1011" s="10"/>
      <c r="O1011" s="10"/>
      <c r="P1011" s="10"/>
      <c r="Q1011" s="10"/>
      <c r="R1011" s="10"/>
    </row>
    <row r="1012" spans="1:18" ht="33">
      <c r="A1012" s="685"/>
      <c r="B1012" s="9"/>
      <c r="C1012" s="9"/>
      <c r="D1012" s="9"/>
      <c r="E1012" s="9"/>
      <c r="F1012" s="10"/>
      <c r="G1012" s="13"/>
      <c r="H1012" s="10"/>
      <c r="I1012" s="10"/>
      <c r="J1012" s="10"/>
      <c r="K1012" s="10"/>
      <c r="L1012" s="10"/>
      <c r="M1012" s="10"/>
      <c r="N1012" s="10"/>
      <c r="O1012" s="10"/>
      <c r="P1012" s="10"/>
      <c r="Q1012" s="10"/>
      <c r="R1012" s="10"/>
    </row>
    <row r="1013" spans="1:18" ht="33">
      <c r="A1013" s="685"/>
      <c r="B1013" s="9"/>
      <c r="C1013" s="9"/>
      <c r="D1013" s="9"/>
      <c r="E1013" s="9"/>
      <c r="F1013" s="10"/>
      <c r="G1013" s="13"/>
      <c r="H1013" s="10"/>
      <c r="I1013" s="10"/>
      <c r="J1013" s="10"/>
      <c r="K1013" s="10"/>
      <c r="L1013" s="10"/>
      <c r="M1013" s="10"/>
      <c r="N1013" s="10"/>
      <c r="O1013" s="10"/>
      <c r="P1013" s="10"/>
      <c r="Q1013" s="10"/>
      <c r="R1013" s="10"/>
    </row>
    <row r="1014" spans="1:18" ht="33">
      <c r="A1014" s="685"/>
      <c r="B1014" s="9"/>
      <c r="C1014" s="9"/>
      <c r="D1014" s="9"/>
      <c r="E1014" s="9"/>
      <c r="F1014" s="10"/>
      <c r="G1014" s="13"/>
      <c r="H1014" s="10"/>
      <c r="I1014" s="10"/>
      <c r="J1014" s="10"/>
      <c r="K1014" s="10"/>
      <c r="L1014" s="10"/>
      <c r="M1014" s="10"/>
      <c r="N1014" s="10"/>
      <c r="O1014" s="10"/>
      <c r="P1014" s="10"/>
      <c r="Q1014" s="10"/>
      <c r="R1014" s="10"/>
    </row>
    <row r="1015" spans="1:18" ht="33">
      <c r="A1015" s="685"/>
      <c r="B1015" s="9"/>
      <c r="C1015" s="9"/>
      <c r="D1015" s="9"/>
      <c r="E1015" s="9"/>
      <c r="F1015" s="10"/>
      <c r="G1015" s="13"/>
      <c r="H1015" s="10"/>
      <c r="I1015" s="10"/>
      <c r="J1015" s="10"/>
      <c r="K1015" s="10"/>
      <c r="L1015" s="10"/>
      <c r="M1015" s="10"/>
      <c r="N1015" s="10"/>
      <c r="O1015" s="10"/>
      <c r="P1015" s="10"/>
      <c r="Q1015" s="10"/>
      <c r="R1015" s="10"/>
    </row>
    <row r="1016" spans="1:18" ht="33">
      <c r="A1016" s="685"/>
      <c r="B1016" s="9"/>
      <c r="C1016" s="9"/>
      <c r="D1016" s="9"/>
      <c r="E1016" s="9"/>
      <c r="F1016" s="10"/>
      <c r="G1016" s="13"/>
      <c r="H1016" s="10"/>
      <c r="I1016" s="10"/>
      <c r="J1016" s="10"/>
      <c r="K1016" s="10"/>
      <c r="L1016" s="10"/>
      <c r="M1016" s="10"/>
      <c r="N1016" s="10"/>
      <c r="O1016" s="10"/>
      <c r="P1016" s="10"/>
      <c r="Q1016" s="10"/>
      <c r="R1016" s="10"/>
    </row>
    <row r="1017" spans="1:18" ht="33">
      <c r="A1017" s="685"/>
      <c r="B1017" s="9"/>
      <c r="C1017" s="9"/>
      <c r="D1017" s="9"/>
      <c r="E1017" s="9"/>
      <c r="F1017" s="10"/>
      <c r="G1017" s="13"/>
      <c r="H1017" s="10"/>
      <c r="I1017" s="10"/>
      <c r="J1017" s="10"/>
      <c r="K1017" s="10"/>
      <c r="L1017" s="10"/>
      <c r="M1017" s="10"/>
      <c r="N1017" s="10"/>
      <c r="O1017" s="10"/>
      <c r="P1017" s="10"/>
      <c r="Q1017" s="10"/>
      <c r="R1017" s="10"/>
    </row>
    <row r="1018" spans="1:18" ht="33">
      <c r="A1018" s="685"/>
      <c r="B1018" s="9"/>
      <c r="C1018" s="9"/>
      <c r="D1018" s="9"/>
      <c r="E1018" s="9"/>
      <c r="F1018" s="10"/>
      <c r="G1018" s="13"/>
      <c r="H1018" s="10"/>
      <c r="I1018" s="10"/>
      <c r="J1018" s="10"/>
      <c r="K1018" s="10"/>
      <c r="L1018" s="10"/>
      <c r="M1018" s="10"/>
      <c r="N1018" s="10"/>
      <c r="O1018" s="10"/>
      <c r="P1018" s="10"/>
      <c r="Q1018" s="10"/>
      <c r="R1018" s="10"/>
    </row>
    <row r="1019" spans="1:18" ht="33">
      <c r="A1019" s="685"/>
      <c r="B1019" s="9"/>
      <c r="C1019" s="9"/>
      <c r="D1019" s="9"/>
      <c r="E1019" s="9"/>
      <c r="F1019" s="10"/>
      <c r="G1019" s="13"/>
      <c r="H1019" s="10"/>
      <c r="I1019" s="10"/>
      <c r="J1019" s="10"/>
      <c r="K1019" s="10"/>
      <c r="L1019" s="10"/>
      <c r="M1019" s="10"/>
      <c r="N1019" s="10"/>
      <c r="O1019" s="10"/>
      <c r="P1019" s="10"/>
      <c r="Q1019" s="10"/>
      <c r="R1019" s="10"/>
    </row>
    <row r="1020" spans="1:18" ht="33">
      <c r="A1020" s="685"/>
      <c r="B1020" s="9"/>
      <c r="C1020" s="9"/>
      <c r="D1020" s="9"/>
      <c r="E1020" s="9"/>
      <c r="F1020" s="10"/>
      <c r="G1020" s="13"/>
      <c r="H1020" s="10"/>
      <c r="I1020" s="10"/>
      <c r="J1020" s="10"/>
      <c r="K1020" s="10"/>
      <c r="L1020" s="10"/>
      <c r="M1020" s="10"/>
      <c r="N1020" s="10"/>
      <c r="O1020" s="10"/>
      <c r="P1020" s="10"/>
      <c r="Q1020" s="10"/>
      <c r="R1020" s="10"/>
    </row>
    <row r="1021" spans="1:18" ht="33">
      <c r="A1021" s="685"/>
      <c r="B1021" s="9"/>
      <c r="C1021" s="9"/>
      <c r="D1021" s="9"/>
      <c r="E1021" s="9"/>
      <c r="F1021" s="10"/>
      <c r="G1021" s="13"/>
      <c r="H1021" s="10"/>
      <c r="I1021" s="10"/>
      <c r="J1021" s="10"/>
      <c r="K1021" s="10"/>
      <c r="L1021" s="10"/>
      <c r="M1021" s="10"/>
      <c r="N1021" s="10"/>
      <c r="O1021" s="10"/>
      <c r="P1021" s="10"/>
      <c r="Q1021" s="10"/>
      <c r="R1021" s="10"/>
    </row>
    <row r="1022" spans="1:18" ht="33">
      <c r="A1022" s="685"/>
      <c r="B1022" s="9"/>
      <c r="C1022" s="9"/>
      <c r="D1022" s="9"/>
      <c r="E1022" s="9"/>
      <c r="F1022" s="10"/>
      <c r="G1022" s="13"/>
      <c r="H1022" s="10"/>
      <c r="I1022" s="10"/>
      <c r="J1022" s="10"/>
      <c r="K1022" s="10"/>
      <c r="L1022" s="10"/>
      <c r="M1022" s="10"/>
      <c r="N1022" s="10"/>
      <c r="O1022" s="10"/>
      <c r="P1022" s="10"/>
      <c r="Q1022" s="10"/>
      <c r="R1022" s="10"/>
    </row>
    <row r="1023" spans="1:18" ht="33">
      <c r="A1023" s="685"/>
      <c r="B1023" s="9"/>
      <c r="C1023" s="9"/>
      <c r="D1023" s="9"/>
      <c r="E1023" s="9"/>
      <c r="F1023" s="10"/>
      <c r="G1023" s="13"/>
      <c r="H1023" s="10"/>
      <c r="I1023" s="10"/>
      <c r="J1023" s="10"/>
      <c r="K1023" s="10"/>
      <c r="L1023" s="10"/>
      <c r="M1023" s="10"/>
      <c r="N1023" s="10"/>
      <c r="O1023" s="10"/>
      <c r="P1023" s="10"/>
      <c r="Q1023" s="10"/>
      <c r="R1023" s="10"/>
    </row>
    <row r="1024" spans="1:18" ht="33">
      <c r="A1024" s="685"/>
      <c r="B1024" s="9"/>
      <c r="C1024" s="9"/>
      <c r="D1024" s="9"/>
      <c r="E1024" s="9"/>
      <c r="F1024" s="10"/>
      <c r="G1024" s="13"/>
      <c r="H1024" s="10"/>
      <c r="I1024" s="10"/>
      <c r="J1024" s="10"/>
      <c r="K1024" s="10"/>
      <c r="L1024" s="10"/>
      <c r="M1024" s="10"/>
      <c r="N1024" s="10"/>
      <c r="O1024" s="10"/>
      <c r="P1024" s="10"/>
      <c r="Q1024" s="10"/>
      <c r="R1024" s="10"/>
    </row>
    <row r="1025" spans="1:18" ht="33">
      <c r="A1025" s="685"/>
      <c r="B1025" s="9"/>
      <c r="C1025" s="9"/>
      <c r="D1025" s="9"/>
      <c r="E1025" s="9"/>
      <c r="F1025" s="10"/>
      <c r="G1025" s="13"/>
      <c r="H1025" s="10"/>
      <c r="I1025" s="10"/>
      <c r="J1025" s="10"/>
      <c r="K1025" s="10"/>
      <c r="L1025" s="10"/>
      <c r="M1025" s="10"/>
      <c r="N1025" s="10"/>
      <c r="O1025" s="10"/>
      <c r="P1025" s="10"/>
      <c r="Q1025" s="10"/>
      <c r="R1025" s="10"/>
    </row>
    <row r="1026" spans="1:18" ht="33">
      <c r="A1026" s="685"/>
      <c r="B1026" s="9"/>
      <c r="C1026" s="9"/>
      <c r="D1026" s="9"/>
      <c r="E1026" s="9"/>
      <c r="F1026" s="10"/>
      <c r="G1026" s="13"/>
      <c r="H1026" s="10"/>
      <c r="I1026" s="10"/>
      <c r="J1026" s="10"/>
      <c r="K1026" s="10"/>
      <c r="L1026" s="10"/>
      <c r="M1026" s="10"/>
      <c r="N1026" s="10"/>
      <c r="O1026" s="10"/>
      <c r="P1026" s="10"/>
      <c r="Q1026" s="10"/>
      <c r="R1026" s="10"/>
    </row>
    <row r="1027" spans="1:18" ht="33">
      <c r="A1027" s="685"/>
      <c r="B1027" s="9"/>
      <c r="C1027" s="9"/>
      <c r="D1027" s="9"/>
      <c r="E1027" s="9"/>
      <c r="F1027" s="10"/>
      <c r="G1027" s="13"/>
      <c r="H1027" s="10"/>
      <c r="I1027" s="10"/>
      <c r="J1027" s="10"/>
      <c r="K1027" s="10"/>
      <c r="L1027" s="10"/>
      <c r="M1027" s="10"/>
      <c r="N1027" s="10"/>
      <c r="O1027" s="10"/>
      <c r="P1027" s="10"/>
      <c r="Q1027" s="10"/>
      <c r="R1027" s="10"/>
    </row>
    <row r="1028" spans="1:18" ht="33">
      <c r="A1028" s="685"/>
      <c r="B1028" s="9"/>
      <c r="C1028" s="9"/>
      <c r="D1028" s="9"/>
      <c r="E1028" s="9"/>
      <c r="F1028" s="10"/>
      <c r="G1028" s="13"/>
      <c r="H1028" s="10"/>
      <c r="I1028" s="10"/>
      <c r="J1028" s="10"/>
      <c r="K1028" s="10"/>
      <c r="L1028" s="10"/>
      <c r="M1028" s="10"/>
      <c r="N1028" s="10"/>
      <c r="O1028" s="10"/>
      <c r="P1028" s="10"/>
      <c r="Q1028" s="10"/>
      <c r="R1028" s="10"/>
    </row>
    <row r="1029" spans="1:18" ht="33">
      <c r="A1029" s="685"/>
      <c r="B1029" s="9"/>
      <c r="C1029" s="9"/>
      <c r="D1029" s="9"/>
      <c r="E1029" s="9"/>
      <c r="F1029" s="10"/>
      <c r="G1029" s="13"/>
      <c r="H1029" s="10"/>
      <c r="I1029" s="10"/>
      <c r="J1029" s="10"/>
      <c r="K1029" s="10"/>
      <c r="L1029" s="10"/>
      <c r="M1029" s="10"/>
      <c r="N1029" s="10"/>
      <c r="O1029" s="10"/>
      <c r="P1029" s="10"/>
      <c r="Q1029" s="10"/>
      <c r="R1029" s="10"/>
    </row>
    <row r="1030" spans="1:18" ht="33">
      <c r="A1030" s="685"/>
      <c r="B1030" s="9"/>
      <c r="C1030" s="9"/>
      <c r="D1030" s="9"/>
      <c r="E1030" s="9"/>
      <c r="F1030" s="10"/>
      <c r="G1030" s="13"/>
      <c r="H1030" s="10"/>
      <c r="I1030" s="10"/>
      <c r="J1030" s="10"/>
      <c r="K1030" s="10"/>
      <c r="L1030" s="10"/>
      <c r="M1030" s="10"/>
      <c r="N1030" s="10"/>
      <c r="O1030" s="10"/>
      <c r="P1030" s="10"/>
      <c r="Q1030" s="10"/>
      <c r="R1030" s="10"/>
    </row>
    <row r="1031" spans="1:18" ht="33">
      <c r="A1031" s="685"/>
      <c r="B1031" s="9"/>
      <c r="C1031" s="9"/>
      <c r="D1031" s="9"/>
      <c r="E1031" s="9"/>
      <c r="F1031" s="10"/>
      <c r="G1031" s="13"/>
      <c r="H1031" s="10"/>
      <c r="I1031" s="10"/>
      <c r="J1031" s="10"/>
      <c r="K1031" s="10"/>
      <c r="L1031" s="10"/>
      <c r="M1031" s="10"/>
      <c r="N1031" s="10"/>
      <c r="O1031" s="10"/>
      <c r="P1031" s="10"/>
      <c r="Q1031" s="10"/>
      <c r="R1031" s="10"/>
    </row>
    <row r="1032" spans="1:18" ht="33">
      <c r="A1032" s="685"/>
      <c r="B1032" s="9"/>
      <c r="C1032" s="9"/>
      <c r="D1032" s="9"/>
      <c r="E1032" s="9"/>
      <c r="F1032" s="10"/>
      <c r="G1032" s="13"/>
      <c r="H1032" s="10"/>
      <c r="I1032" s="10"/>
      <c r="J1032" s="10"/>
      <c r="K1032" s="10"/>
      <c r="L1032" s="10"/>
      <c r="M1032" s="10"/>
      <c r="N1032" s="10"/>
      <c r="O1032" s="10"/>
      <c r="P1032" s="10"/>
      <c r="Q1032" s="10"/>
      <c r="R1032" s="10"/>
    </row>
    <row r="1033" spans="1:18" ht="33">
      <c r="A1033" s="685"/>
      <c r="B1033" s="9"/>
      <c r="C1033" s="9"/>
      <c r="D1033" s="9"/>
      <c r="E1033" s="9"/>
      <c r="F1033" s="10"/>
      <c r="G1033" s="13"/>
      <c r="H1033" s="10"/>
      <c r="I1033" s="10"/>
      <c r="J1033" s="10"/>
      <c r="K1033" s="10"/>
      <c r="L1033" s="10"/>
      <c r="M1033" s="10"/>
      <c r="N1033" s="10"/>
      <c r="O1033" s="10"/>
      <c r="P1033" s="10"/>
      <c r="Q1033" s="10"/>
      <c r="R1033" s="10"/>
    </row>
    <row r="1034" spans="1:18" ht="33">
      <c r="A1034" s="685"/>
      <c r="B1034" s="9"/>
      <c r="C1034" s="9"/>
      <c r="D1034" s="9"/>
      <c r="E1034" s="9"/>
      <c r="F1034" s="10"/>
      <c r="G1034" s="13"/>
      <c r="H1034" s="10"/>
      <c r="I1034" s="10"/>
      <c r="J1034" s="10"/>
      <c r="K1034" s="10"/>
      <c r="L1034" s="10"/>
      <c r="M1034" s="10"/>
      <c r="N1034" s="10"/>
      <c r="O1034" s="10"/>
      <c r="P1034" s="10"/>
      <c r="Q1034" s="10"/>
      <c r="R1034" s="10"/>
    </row>
    <row r="1035" spans="1:18" ht="33">
      <c r="A1035" s="685"/>
      <c r="B1035" s="9"/>
      <c r="C1035" s="9"/>
      <c r="D1035" s="9"/>
      <c r="E1035" s="9"/>
      <c r="F1035" s="10"/>
      <c r="G1035" s="13"/>
      <c r="H1035" s="10"/>
      <c r="I1035" s="10"/>
      <c r="J1035" s="10"/>
      <c r="K1035" s="10"/>
      <c r="L1035" s="10"/>
      <c r="M1035" s="10"/>
      <c r="N1035" s="10"/>
      <c r="O1035" s="10"/>
      <c r="P1035" s="10"/>
      <c r="Q1035" s="10"/>
      <c r="R1035" s="10"/>
    </row>
    <row r="1036" spans="1:18" ht="33">
      <c r="A1036" s="685"/>
      <c r="B1036" s="9"/>
      <c r="C1036" s="9"/>
      <c r="D1036" s="9"/>
      <c r="E1036" s="9"/>
      <c r="F1036" s="10"/>
      <c r="G1036" s="13"/>
      <c r="H1036" s="10"/>
      <c r="I1036" s="10"/>
      <c r="J1036" s="10"/>
      <c r="K1036" s="10"/>
      <c r="L1036" s="10"/>
      <c r="M1036" s="10"/>
      <c r="N1036" s="10"/>
      <c r="O1036" s="10"/>
      <c r="P1036" s="10"/>
      <c r="Q1036" s="10"/>
      <c r="R1036" s="10"/>
    </row>
    <row r="1037" spans="1:18" ht="33">
      <c r="A1037" s="685"/>
      <c r="B1037" s="9"/>
      <c r="C1037" s="9"/>
      <c r="D1037" s="9"/>
      <c r="E1037" s="9"/>
      <c r="F1037" s="10"/>
      <c r="G1037" s="13"/>
      <c r="H1037" s="10"/>
      <c r="I1037" s="10"/>
      <c r="J1037" s="10"/>
      <c r="K1037" s="10"/>
      <c r="L1037" s="10"/>
      <c r="M1037" s="10"/>
      <c r="N1037" s="10"/>
      <c r="O1037" s="10"/>
      <c r="P1037" s="10"/>
      <c r="Q1037" s="10"/>
      <c r="R1037" s="10"/>
    </row>
    <row r="1038" spans="1:18" ht="33">
      <c r="A1038" s="685"/>
      <c r="B1038" s="9"/>
      <c r="C1038" s="9"/>
      <c r="D1038" s="9"/>
      <c r="E1038" s="9"/>
      <c r="F1038" s="10"/>
      <c r="G1038" s="13"/>
      <c r="H1038" s="10"/>
      <c r="I1038" s="10"/>
      <c r="J1038" s="10"/>
      <c r="K1038" s="10"/>
      <c r="L1038" s="10"/>
      <c r="M1038" s="10"/>
      <c r="N1038" s="10"/>
      <c r="O1038" s="10"/>
      <c r="P1038" s="10"/>
      <c r="Q1038" s="10"/>
      <c r="R1038" s="10"/>
    </row>
    <row r="1039" spans="1:18" ht="33">
      <c r="A1039" s="685"/>
      <c r="B1039" s="9"/>
      <c r="C1039" s="9"/>
      <c r="D1039" s="9"/>
      <c r="E1039" s="9"/>
      <c r="F1039" s="10"/>
      <c r="G1039" s="13"/>
      <c r="H1039" s="10"/>
      <c r="I1039" s="10"/>
      <c r="J1039" s="10"/>
      <c r="K1039" s="10"/>
      <c r="L1039" s="10"/>
      <c r="M1039" s="10"/>
      <c r="N1039" s="10"/>
      <c r="O1039" s="10"/>
      <c r="P1039" s="10"/>
      <c r="Q1039" s="10"/>
      <c r="R1039" s="10"/>
    </row>
    <row r="1040" spans="1:18" ht="33">
      <c r="A1040" s="685"/>
      <c r="B1040" s="9"/>
      <c r="C1040" s="9"/>
      <c r="D1040" s="9"/>
      <c r="E1040" s="9"/>
      <c r="F1040" s="10"/>
      <c r="G1040" s="13"/>
      <c r="H1040" s="10"/>
      <c r="I1040" s="10"/>
      <c r="J1040" s="10"/>
      <c r="K1040" s="10"/>
      <c r="L1040" s="10"/>
      <c r="M1040" s="10"/>
      <c r="N1040" s="10"/>
      <c r="O1040" s="10"/>
      <c r="P1040" s="10"/>
      <c r="Q1040" s="10"/>
      <c r="R1040" s="10"/>
    </row>
    <row r="1041" spans="1:18" ht="33">
      <c r="A1041" s="685"/>
      <c r="B1041" s="9"/>
      <c r="C1041" s="9"/>
      <c r="D1041" s="9"/>
      <c r="E1041" s="9"/>
      <c r="F1041" s="10"/>
      <c r="G1041" s="13"/>
      <c r="H1041" s="10"/>
      <c r="I1041" s="10"/>
      <c r="J1041" s="10"/>
      <c r="K1041" s="10"/>
      <c r="L1041" s="10"/>
      <c r="M1041" s="10"/>
      <c r="N1041" s="10"/>
      <c r="O1041" s="10"/>
      <c r="P1041" s="10"/>
      <c r="Q1041" s="10"/>
      <c r="R1041" s="10"/>
    </row>
    <row r="1042" spans="1:18" ht="33">
      <c r="A1042" s="685"/>
      <c r="B1042" s="9"/>
      <c r="C1042" s="9"/>
      <c r="D1042" s="9"/>
      <c r="E1042" s="9"/>
      <c r="F1042" s="10"/>
      <c r="G1042" s="13"/>
      <c r="H1042" s="10"/>
      <c r="I1042" s="10"/>
      <c r="J1042" s="10"/>
      <c r="K1042" s="10"/>
      <c r="L1042" s="10"/>
      <c r="M1042" s="10"/>
      <c r="N1042" s="10"/>
      <c r="O1042" s="10"/>
      <c r="P1042" s="10"/>
      <c r="Q1042" s="10"/>
      <c r="R1042" s="10"/>
    </row>
    <row r="1043" spans="1:18" ht="33">
      <c r="A1043" s="685"/>
      <c r="B1043" s="9"/>
      <c r="C1043" s="9"/>
      <c r="D1043" s="9"/>
      <c r="E1043" s="9"/>
      <c r="F1043" s="10"/>
      <c r="G1043" s="13"/>
      <c r="H1043" s="10"/>
      <c r="I1043" s="10"/>
      <c r="J1043" s="10"/>
      <c r="K1043" s="10"/>
      <c r="L1043" s="10"/>
      <c r="M1043" s="10"/>
      <c r="N1043" s="10"/>
      <c r="O1043" s="10"/>
      <c r="P1043" s="10"/>
      <c r="Q1043" s="10"/>
      <c r="R1043" s="10"/>
    </row>
    <row r="1044" spans="1:18" ht="33">
      <c r="A1044" s="685"/>
      <c r="B1044" s="9"/>
      <c r="C1044" s="9"/>
      <c r="D1044" s="9"/>
      <c r="E1044" s="9"/>
      <c r="F1044" s="10"/>
      <c r="G1044" s="13"/>
      <c r="H1044" s="10"/>
      <c r="I1044" s="10"/>
      <c r="J1044" s="10"/>
      <c r="K1044" s="10"/>
      <c r="L1044" s="10"/>
      <c r="M1044" s="10"/>
      <c r="N1044" s="10"/>
      <c r="O1044" s="10"/>
      <c r="P1044" s="10"/>
      <c r="Q1044" s="10"/>
      <c r="R1044" s="10"/>
    </row>
    <row r="1045" spans="1:18" ht="33">
      <c r="A1045" s="685"/>
      <c r="B1045" s="9"/>
      <c r="C1045" s="9"/>
      <c r="D1045" s="9"/>
      <c r="E1045" s="9"/>
      <c r="F1045" s="10"/>
      <c r="G1045" s="13"/>
      <c r="H1045" s="10"/>
      <c r="I1045" s="10"/>
      <c r="J1045" s="10"/>
      <c r="K1045" s="10"/>
      <c r="L1045" s="10"/>
      <c r="M1045" s="10"/>
      <c r="N1045" s="10"/>
      <c r="O1045" s="10"/>
      <c r="P1045" s="10"/>
      <c r="Q1045" s="10"/>
      <c r="R1045" s="10"/>
    </row>
    <row r="1046" spans="1:18" ht="33">
      <c r="A1046" s="685"/>
      <c r="B1046" s="9"/>
      <c r="C1046" s="9"/>
      <c r="D1046" s="9"/>
      <c r="E1046" s="9"/>
      <c r="F1046" s="10"/>
      <c r="G1046" s="13"/>
      <c r="H1046" s="10"/>
      <c r="I1046" s="10"/>
      <c r="J1046" s="10"/>
      <c r="K1046" s="10"/>
      <c r="L1046" s="10"/>
      <c r="M1046" s="10"/>
      <c r="N1046" s="10"/>
      <c r="O1046" s="10"/>
      <c r="P1046" s="10"/>
      <c r="Q1046" s="10"/>
      <c r="R1046" s="10"/>
    </row>
    <row r="1047" spans="1:18" ht="33">
      <c r="A1047" s="685"/>
      <c r="B1047" s="9"/>
      <c r="C1047" s="9"/>
      <c r="D1047" s="9"/>
      <c r="E1047" s="9"/>
      <c r="F1047" s="10"/>
      <c r="G1047" s="13"/>
      <c r="H1047" s="10"/>
      <c r="I1047" s="10"/>
      <c r="J1047" s="10"/>
      <c r="K1047" s="10"/>
      <c r="L1047" s="10"/>
      <c r="M1047" s="10"/>
      <c r="N1047" s="10"/>
      <c r="O1047" s="10"/>
      <c r="P1047" s="10"/>
      <c r="Q1047" s="10"/>
      <c r="R1047" s="10"/>
    </row>
    <row r="1048" spans="1:18" ht="33">
      <c r="A1048" s="685"/>
      <c r="B1048" s="9"/>
      <c r="C1048" s="9"/>
      <c r="D1048" s="9"/>
      <c r="E1048" s="9"/>
      <c r="F1048" s="10"/>
      <c r="G1048" s="13"/>
      <c r="H1048" s="10"/>
      <c r="I1048" s="10"/>
      <c r="J1048" s="10"/>
      <c r="K1048" s="10"/>
      <c r="L1048" s="10"/>
      <c r="M1048" s="10"/>
      <c r="N1048" s="10"/>
      <c r="O1048" s="10"/>
      <c r="P1048" s="10"/>
      <c r="Q1048" s="10"/>
      <c r="R1048" s="10"/>
    </row>
    <row r="1049" spans="1:18" ht="33">
      <c r="A1049" s="685"/>
      <c r="B1049" s="9"/>
      <c r="C1049" s="9"/>
      <c r="D1049" s="9"/>
      <c r="E1049" s="9"/>
      <c r="F1049" s="10"/>
      <c r="G1049" s="13"/>
      <c r="H1049" s="10"/>
      <c r="I1049" s="10"/>
      <c r="J1049" s="10"/>
      <c r="K1049" s="10"/>
      <c r="L1049" s="10"/>
      <c r="M1049" s="10"/>
      <c r="N1049" s="10"/>
      <c r="O1049" s="10"/>
      <c r="P1049" s="10"/>
      <c r="Q1049" s="10"/>
      <c r="R1049" s="10"/>
    </row>
    <row r="1050" spans="1:18" ht="33">
      <c r="A1050" s="685"/>
      <c r="B1050" s="9"/>
      <c r="C1050" s="9"/>
      <c r="D1050" s="9"/>
      <c r="E1050" s="9"/>
      <c r="F1050" s="10"/>
      <c r="G1050" s="13"/>
      <c r="H1050" s="10"/>
      <c r="I1050" s="10"/>
      <c r="J1050" s="10"/>
      <c r="K1050" s="10"/>
      <c r="L1050" s="10"/>
      <c r="M1050" s="10"/>
      <c r="N1050" s="10"/>
      <c r="O1050" s="10"/>
      <c r="P1050" s="10"/>
      <c r="Q1050" s="10"/>
      <c r="R1050" s="10"/>
    </row>
    <row r="1051" spans="1:18" ht="33">
      <c r="A1051" s="685"/>
      <c r="B1051" s="9"/>
      <c r="C1051" s="9"/>
      <c r="D1051" s="9"/>
      <c r="E1051" s="9"/>
      <c r="F1051" s="10"/>
      <c r="G1051" s="13"/>
      <c r="H1051" s="10"/>
      <c r="I1051" s="10"/>
      <c r="J1051" s="10"/>
      <c r="K1051" s="10"/>
      <c r="L1051" s="10"/>
      <c r="M1051" s="10"/>
      <c r="N1051" s="10"/>
      <c r="O1051" s="10"/>
      <c r="P1051" s="10"/>
      <c r="Q1051" s="10"/>
      <c r="R1051" s="10"/>
    </row>
    <row r="1052" spans="1:18" ht="33">
      <c r="A1052" s="685"/>
      <c r="B1052" s="9"/>
      <c r="C1052" s="9"/>
      <c r="D1052" s="9"/>
      <c r="E1052" s="9"/>
      <c r="F1052" s="10"/>
      <c r="G1052" s="13"/>
      <c r="H1052" s="10"/>
      <c r="I1052" s="10"/>
      <c r="J1052" s="10"/>
      <c r="K1052" s="10"/>
      <c r="L1052" s="10"/>
      <c r="M1052" s="10"/>
      <c r="N1052" s="10"/>
      <c r="O1052" s="10"/>
      <c r="P1052" s="10"/>
      <c r="Q1052" s="10"/>
      <c r="R1052" s="10"/>
    </row>
    <row r="1053" spans="1:18" ht="33">
      <c r="A1053" s="685"/>
      <c r="B1053" s="9"/>
      <c r="C1053" s="9"/>
      <c r="D1053" s="9"/>
      <c r="E1053" s="9"/>
      <c r="F1053" s="10"/>
      <c r="G1053" s="13"/>
      <c r="H1053" s="10"/>
      <c r="I1053" s="10"/>
      <c r="J1053" s="10"/>
      <c r="K1053" s="10"/>
      <c r="L1053" s="10"/>
      <c r="M1053" s="10"/>
      <c r="N1053" s="10"/>
      <c r="O1053" s="10"/>
      <c r="P1053" s="10"/>
      <c r="Q1053" s="10"/>
      <c r="R1053" s="10"/>
    </row>
    <row r="1054" spans="1:18" ht="33">
      <c r="A1054" s="685"/>
      <c r="B1054" s="9"/>
      <c r="C1054" s="9"/>
      <c r="D1054" s="9"/>
      <c r="E1054" s="9"/>
      <c r="F1054" s="10"/>
      <c r="G1054" s="13"/>
      <c r="H1054" s="10"/>
      <c r="I1054" s="10"/>
      <c r="J1054" s="10"/>
      <c r="K1054" s="10"/>
      <c r="L1054" s="10"/>
      <c r="M1054" s="10"/>
      <c r="N1054" s="10"/>
      <c r="O1054" s="10"/>
      <c r="P1054" s="10"/>
      <c r="Q1054" s="10"/>
      <c r="R1054" s="10"/>
    </row>
    <row r="1055" spans="1:18" ht="33">
      <c r="A1055" s="685"/>
      <c r="B1055" s="9"/>
      <c r="C1055" s="9"/>
      <c r="D1055" s="9"/>
      <c r="E1055" s="9"/>
      <c r="F1055" s="10"/>
      <c r="G1055" s="13"/>
      <c r="H1055" s="10"/>
      <c r="I1055" s="10"/>
      <c r="J1055" s="10"/>
      <c r="K1055" s="10"/>
      <c r="L1055" s="10"/>
      <c r="M1055" s="10"/>
      <c r="N1055" s="10"/>
      <c r="O1055" s="10"/>
      <c r="P1055" s="10"/>
      <c r="Q1055" s="10"/>
      <c r="R1055" s="10"/>
    </row>
    <row r="1056" spans="1:18" ht="33">
      <c r="A1056" s="685"/>
      <c r="B1056" s="9"/>
      <c r="C1056" s="9"/>
      <c r="D1056" s="9"/>
      <c r="E1056" s="9"/>
      <c r="F1056" s="10"/>
      <c r="G1056" s="13"/>
      <c r="H1056" s="10"/>
      <c r="I1056" s="10"/>
      <c r="J1056" s="10"/>
      <c r="K1056" s="10"/>
      <c r="L1056" s="10"/>
      <c r="M1056" s="10"/>
      <c r="N1056" s="10"/>
      <c r="O1056" s="10"/>
      <c r="P1056" s="10"/>
      <c r="Q1056" s="10"/>
      <c r="R1056" s="10"/>
    </row>
    <row r="1057" spans="1:18" ht="33">
      <c r="A1057" s="685"/>
      <c r="B1057" s="9"/>
      <c r="C1057" s="9"/>
      <c r="D1057" s="9"/>
      <c r="E1057" s="9"/>
      <c r="F1057" s="10"/>
      <c r="G1057" s="13"/>
      <c r="H1057" s="10"/>
      <c r="I1057" s="10"/>
      <c r="J1057" s="10"/>
      <c r="K1057" s="10"/>
      <c r="L1057" s="10"/>
      <c r="M1057" s="10"/>
      <c r="N1057" s="10"/>
      <c r="O1057" s="10"/>
      <c r="P1057" s="10"/>
      <c r="Q1057" s="10"/>
      <c r="R1057" s="10"/>
    </row>
    <row r="1058" spans="1:18" ht="33">
      <c r="A1058" s="685"/>
      <c r="B1058" s="9"/>
      <c r="C1058" s="9"/>
      <c r="D1058" s="9"/>
      <c r="E1058" s="9"/>
      <c r="F1058" s="10"/>
      <c r="G1058" s="13"/>
      <c r="H1058" s="10"/>
      <c r="I1058" s="10"/>
      <c r="J1058" s="10"/>
      <c r="K1058" s="10"/>
      <c r="L1058" s="10"/>
      <c r="M1058" s="10"/>
      <c r="N1058" s="10"/>
      <c r="O1058" s="10"/>
      <c r="P1058" s="10"/>
      <c r="Q1058" s="10"/>
      <c r="R1058" s="10"/>
    </row>
    <row r="1059" spans="1:18" ht="33">
      <c r="A1059" s="685"/>
      <c r="B1059" s="9"/>
      <c r="C1059" s="9"/>
      <c r="D1059" s="9"/>
      <c r="E1059" s="9"/>
      <c r="F1059" s="10"/>
      <c r="G1059" s="13"/>
      <c r="H1059" s="10"/>
      <c r="I1059" s="10"/>
      <c r="J1059" s="10"/>
      <c r="K1059" s="10"/>
      <c r="L1059" s="10"/>
      <c r="M1059" s="10"/>
      <c r="N1059" s="10"/>
      <c r="O1059" s="10"/>
      <c r="P1059" s="10"/>
      <c r="Q1059" s="10"/>
      <c r="R1059" s="10"/>
    </row>
    <row r="1060" spans="1:18" ht="33">
      <c r="A1060" s="685"/>
      <c r="B1060" s="9"/>
      <c r="C1060" s="9"/>
      <c r="D1060" s="9"/>
      <c r="E1060" s="9"/>
      <c r="F1060" s="10"/>
      <c r="G1060" s="13"/>
      <c r="H1060" s="10"/>
      <c r="I1060" s="10"/>
      <c r="J1060" s="10"/>
      <c r="K1060" s="10"/>
      <c r="L1060" s="10"/>
      <c r="M1060" s="10"/>
      <c r="N1060" s="10"/>
      <c r="O1060" s="10"/>
      <c r="P1060" s="10"/>
      <c r="Q1060" s="10"/>
      <c r="R1060" s="10"/>
    </row>
    <row r="1061" spans="1:18" ht="33">
      <c r="A1061" s="685"/>
      <c r="B1061" s="9"/>
      <c r="C1061" s="9"/>
      <c r="D1061" s="9"/>
      <c r="E1061" s="9"/>
      <c r="F1061" s="10"/>
      <c r="G1061" s="13"/>
      <c r="H1061" s="10"/>
      <c r="I1061" s="10"/>
      <c r="J1061" s="10"/>
      <c r="K1061" s="10"/>
      <c r="L1061" s="10"/>
      <c r="M1061" s="10"/>
      <c r="N1061" s="10"/>
      <c r="O1061" s="10"/>
      <c r="P1061" s="10"/>
      <c r="Q1061" s="10"/>
      <c r="R1061" s="10"/>
    </row>
    <row r="1062" spans="1:18" ht="33">
      <c r="A1062" s="685"/>
      <c r="B1062" s="9"/>
      <c r="C1062" s="9"/>
      <c r="D1062" s="9"/>
      <c r="E1062" s="9"/>
      <c r="F1062" s="10"/>
      <c r="G1062" s="13"/>
      <c r="H1062" s="10"/>
      <c r="I1062" s="10"/>
      <c r="J1062" s="10"/>
      <c r="K1062" s="10"/>
      <c r="L1062" s="10"/>
      <c r="M1062" s="10"/>
      <c r="N1062" s="10"/>
      <c r="O1062" s="10"/>
      <c r="P1062" s="10"/>
      <c r="Q1062" s="10"/>
      <c r="R1062" s="10"/>
    </row>
    <row r="1063" spans="1:18" ht="33">
      <c r="A1063" s="685"/>
      <c r="B1063" s="9"/>
      <c r="C1063" s="9"/>
      <c r="D1063" s="9"/>
      <c r="E1063" s="9"/>
      <c r="F1063" s="10"/>
      <c r="G1063" s="13"/>
      <c r="H1063" s="10"/>
      <c r="I1063" s="10"/>
      <c r="J1063" s="10"/>
      <c r="K1063" s="10"/>
      <c r="L1063" s="10"/>
      <c r="M1063" s="10"/>
      <c r="N1063" s="10"/>
      <c r="O1063" s="10"/>
      <c r="P1063" s="10"/>
      <c r="Q1063" s="10"/>
      <c r="R1063" s="10"/>
    </row>
    <row r="1064" spans="1:18" ht="33">
      <c r="A1064" s="685"/>
      <c r="B1064" s="9"/>
      <c r="C1064" s="9"/>
      <c r="D1064" s="9"/>
      <c r="E1064" s="9"/>
      <c r="F1064" s="10"/>
      <c r="G1064" s="13"/>
      <c r="H1064" s="10"/>
      <c r="I1064" s="10"/>
      <c r="J1064" s="10"/>
      <c r="K1064" s="10"/>
      <c r="L1064" s="10"/>
      <c r="M1064" s="10"/>
      <c r="N1064" s="10"/>
      <c r="O1064" s="10"/>
      <c r="P1064" s="10"/>
      <c r="Q1064" s="10"/>
      <c r="R1064" s="10"/>
    </row>
    <row r="1065" spans="1:18" ht="33">
      <c r="A1065" s="685"/>
      <c r="B1065" s="9"/>
      <c r="C1065" s="9"/>
      <c r="D1065" s="9"/>
      <c r="E1065" s="9"/>
      <c r="F1065" s="10"/>
      <c r="G1065" s="13"/>
      <c r="H1065" s="10"/>
      <c r="I1065" s="10"/>
      <c r="J1065" s="10"/>
      <c r="K1065" s="10"/>
      <c r="L1065" s="10"/>
      <c r="M1065" s="10"/>
      <c r="N1065" s="10"/>
      <c r="O1065" s="10"/>
      <c r="P1065" s="10"/>
      <c r="Q1065" s="10"/>
      <c r="R1065" s="10"/>
    </row>
    <row r="1066" spans="1:18" ht="33">
      <c r="A1066" s="685"/>
      <c r="B1066" s="9"/>
      <c r="C1066" s="9"/>
      <c r="D1066" s="9"/>
      <c r="E1066" s="9"/>
      <c r="F1066" s="10"/>
      <c r="G1066" s="13"/>
      <c r="H1066" s="10"/>
      <c r="I1066" s="10"/>
      <c r="J1066" s="10"/>
      <c r="K1066" s="10"/>
      <c r="L1066" s="10"/>
      <c r="M1066" s="10"/>
      <c r="N1066" s="10"/>
      <c r="O1066" s="10"/>
      <c r="P1066" s="10"/>
      <c r="Q1066" s="10"/>
      <c r="R1066" s="10"/>
    </row>
    <row r="1067" spans="1:18" ht="33">
      <c r="A1067" s="685"/>
      <c r="B1067" s="9"/>
      <c r="C1067" s="9"/>
      <c r="D1067" s="9"/>
      <c r="E1067" s="9"/>
      <c r="F1067" s="10"/>
      <c r="G1067" s="13"/>
      <c r="H1067" s="10"/>
      <c r="I1067" s="10"/>
      <c r="J1067" s="10"/>
      <c r="K1067" s="10"/>
      <c r="L1067" s="10"/>
      <c r="M1067" s="10"/>
      <c r="N1067" s="10"/>
      <c r="O1067" s="10"/>
      <c r="P1067" s="10"/>
      <c r="Q1067" s="10"/>
      <c r="R1067" s="10"/>
    </row>
    <row r="1068" spans="1:18" ht="33">
      <c r="A1068" s="685"/>
      <c r="B1068" s="9"/>
      <c r="C1068" s="9"/>
      <c r="D1068" s="9"/>
      <c r="E1068" s="9"/>
      <c r="F1068" s="10"/>
      <c r="G1068" s="13"/>
      <c r="H1068" s="10"/>
      <c r="I1068" s="10"/>
      <c r="J1068" s="10"/>
      <c r="K1068" s="10"/>
      <c r="L1068" s="10"/>
      <c r="M1068" s="10"/>
      <c r="N1068" s="10"/>
      <c r="O1068" s="10"/>
      <c r="P1068" s="10"/>
      <c r="Q1068" s="10"/>
      <c r="R1068" s="10"/>
    </row>
    <row r="1069" spans="1:18" ht="33">
      <c r="A1069" s="685"/>
      <c r="B1069" s="9"/>
      <c r="C1069" s="9"/>
      <c r="D1069" s="9"/>
      <c r="E1069" s="9"/>
      <c r="F1069" s="10"/>
      <c r="G1069" s="13"/>
      <c r="H1069" s="10"/>
      <c r="I1069" s="10"/>
      <c r="J1069" s="10"/>
      <c r="K1069" s="10"/>
      <c r="L1069" s="10"/>
      <c r="M1069" s="10"/>
      <c r="N1069" s="10"/>
      <c r="O1069" s="10"/>
      <c r="P1069" s="10"/>
      <c r="Q1069" s="10"/>
      <c r="R1069" s="10"/>
    </row>
    <row r="1070" spans="1:18" ht="33">
      <c r="A1070" s="685"/>
      <c r="B1070" s="9"/>
      <c r="C1070" s="9"/>
      <c r="D1070" s="9"/>
      <c r="E1070" s="9"/>
      <c r="F1070" s="10"/>
      <c r="G1070" s="13"/>
      <c r="H1070" s="10"/>
      <c r="I1070" s="10"/>
      <c r="J1070" s="10"/>
      <c r="K1070" s="10"/>
      <c r="L1070" s="10"/>
      <c r="M1070" s="10"/>
      <c r="N1070" s="10"/>
      <c r="O1070" s="10"/>
      <c r="P1070" s="10"/>
      <c r="Q1070" s="10"/>
      <c r="R1070" s="10"/>
    </row>
    <row r="1071" spans="1:18" ht="33">
      <c r="A1071" s="685"/>
      <c r="B1071" s="9"/>
      <c r="C1071" s="9"/>
      <c r="D1071" s="9"/>
      <c r="E1071" s="9"/>
      <c r="F1071" s="10"/>
      <c r="G1071" s="13"/>
      <c r="H1071" s="10"/>
      <c r="I1071" s="10"/>
      <c r="J1071" s="10"/>
      <c r="K1071" s="10"/>
      <c r="L1071" s="10"/>
      <c r="M1071" s="10"/>
      <c r="N1071" s="10"/>
      <c r="O1071" s="10"/>
      <c r="P1071" s="10"/>
      <c r="Q1071" s="10"/>
      <c r="R1071" s="10"/>
    </row>
    <row r="1072" spans="1:18" ht="33">
      <c r="A1072" s="685"/>
      <c r="B1072" s="9"/>
      <c r="C1072" s="9"/>
      <c r="D1072" s="9"/>
      <c r="E1072" s="9"/>
      <c r="F1072" s="10"/>
      <c r="G1072" s="13"/>
      <c r="H1072" s="10"/>
      <c r="I1072" s="10"/>
      <c r="J1072" s="10"/>
      <c r="K1072" s="10"/>
      <c r="L1072" s="10"/>
      <c r="M1072" s="10"/>
      <c r="N1072" s="10"/>
      <c r="O1072" s="10"/>
      <c r="P1072" s="10"/>
      <c r="Q1072" s="10"/>
      <c r="R1072" s="10"/>
    </row>
    <row r="1073" spans="1:18" ht="33">
      <c r="A1073" s="685"/>
      <c r="B1073" s="9"/>
      <c r="C1073" s="9"/>
      <c r="D1073" s="9"/>
      <c r="E1073" s="9"/>
      <c r="F1073" s="10"/>
      <c r="G1073" s="13"/>
      <c r="H1073" s="10"/>
      <c r="I1073" s="10"/>
      <c r="J1073" s="10"/>
      <c r="K1073" s="10"/>
      <c r="L1073" s="10"/>
      <c r="M1073" s="10"/>
      <c r="N1073" s="10"/>
      <c r="O1073" s="10"/>
      <c r="P1073" s="10"/>
      <c r="Q1073" s="10"/>
      <c r="R1073" s="10"/>
    </row>
    <row r="1074" spans="1:18" ht="33">
      <c r="A1074" s="685"/>
      <c r="B1074" s="9"/>
      <c r="C1074" s="9"/>
      <c r="D1074" s="9"/>
      <c r="E1074" s="9"/>
      <c r="F1074" s="10"/>
      <c r="G1074" s="13"/>
      <c r="H1074" s="10"/>
      <c r="I1074" s="10"/>
      <c r="J1074" s="10"/>
      <c r="K1074" s="10"/>
      <c r="L1074" s="10"/>
      <c r="M1074" s="10"/>
      <c r="N1074" s="10"/>
      <c r="O1074" s="10"/>
      <c r="P1074" s="10"/>
      <c r="Q1074" s="10"/>
      <c r="R1074" s="10"/>
    </row>
    <row r="1075" spans="1:18" ht="33">
      <c r="A1075" s="685"/>
      <c r="B1075" s="9"/>
      <c r="C1075" s="9"/>
      <c r="D1075" s="9"/>
      <c r="E1075" s="9"/>
      <c r="F1075" s="10"/>
      <c r="G1075" s="13"/>
      <c r="H1075" s="10"/>
      <c r="I1075" s="10"/>
      <c r="J1075" s="10"/>
      <c r="K1075" s="10"/>
      <c r="L1075" s="10"/>
      <c r="M1075" s="10"/>
      <c r="N1075" s="10"/>
      <c r="O1075" s="10"/>
      <c r="P1075" s="10"/>
      <c r="Q1075" s="10"/>
      <c r="R1075" s="10"/>
    </row>
    <row r="1076" spans="1:18" ht="33">
      <c r="A1076" s="685"/>
      <c r="B1076" s="9"/>
      <c r="C1076" s="9"/>
      <c r="D1076" s="9"/>
      <c r="E1076" s="9"/>
      <c r="F1076" s="10"/>
      <c r="G1076" s="13"/>
      <c r="H1076" s="10"/>
      <c r="I1076" s="10"/>
      <c r="J1076" s="10"/>
      <c r="K1076" s="10"/>
      <c r="L1076" s="10"/>
      <c r="M1076" s="10"/>
      <c r="N1076" s="10"/>
      <c r="O1076" s="10"/>
      <c r="P1076" s="10"/>
      <c r="Q1076" s="10"/>
      <c r="R1076" s="10"/>
    </row>
    <row r="1077" spans="1:18" ht="33">
      <c r="A1077" s="685"/>
      <c r="B1077" s="9"/>
      <c r="C1077" s="9"/>
      <c r="D1077" s="9"/>
      <c r="E1077" s="9"/>
      <c r="F1077" s="10"/>
      <c r="G1077" s="13"/>
      <c r="H1077" s="10"/>
      <c r="I1077" s="10"/>
      <c r="J1077" s="10"/>
      <c r="K1077" s="10"/>
      <c r="L1077" s="10"/>
      <c r="M1077" s="10"/>
      <c r="N1077" s="10"/>
      <c r="O1077" s="10"/>
      <c r="P1077" s="10"/>
      <c r="Q1077" s="10"/>
      <c r="R1077" s="10"/>
    </row>
    <row r="1078" spans="1:18" ht="33">
      <c r="A1078" s="685"/>
      <c r="B1078" s="9"/>
      <c r="C1078" s="9"/>
      <c r="D1078" s="9"/>
      <c r="E1078" s="9"/>
      <c r="F1078" s="10"/>
      <c r="G1078" s="13"/>
      <c r="H1078" s="10"/>
      <c r="I1078" s="10"/>
      <c r="J1078" s="10"/>
      <c r="K1078" s="10"/>
      <c r="L1078" s="10"/>
      <c r="M1078" s="10"/>
      <c r="N1078" s="10"/>
      <c r="O1078" s="10"/>
      <c r="P1078" s="10"/>
      <c r="Q1078" s="10"/>
      <c r="R1078" s="10"/>
    </row>
    <row r="1079" spans="1:18" ht="33">
      <c r="A1079" s="685"/>
      <c r="B1079" s="9"/>
      <c r="C1079" s="9"/>
      <c r="D1079" s="9"/>
      <c r="E1079" s="9"/>
      <c r="F1079" s="10"/>
      <c r="G1079" s="13"/>
      <c r="H1079" s="10"/>
      <c r="I1079" s="10"/>
      <c r="J1079" s="10"/>
      <c r="K1079" s="10"/>
      <c r="L1079" s="10"/>
      <c r="M1079" s="10"/>
      <c r="N1079" s="10"/>
      <c r="O1079" s="10"/>
      <c r="P1079" s="10"/>
      <c r="Q1079" s="10"/>
      <c r="R1079" s="10"/>
    </row>
    <row r="1080" spans="1:18" ht="33">
      <c r="A1080" s="685"/>
      <c r="B1080" s="9"/>
      <c r="C1080" s="9"/>
      <c r="D1080" s="9"/>
      <c r="E1080" s="9"/>
      <c r="F1080" s="10"/>
      <c r="G1080" s="13"/>
      <c r="H1080" s="10"/>
      <c r="I1080" s="10"/>
      <c r="J1080" s="10"/>
      <c r="K1080" s="10"/>
      <c r="L1080" s="10"/>
      <c r="M1080" s="10"/>
      <c r="N1080" s="10"/>
      <c r="O1080" s="10"/>
      <c r="P1080" s="10"/>
      <c r="Q1080" s="10"/>
      <c r="R1080" s="10"/>
    </row>
    <row r="1081" spans="1:18" ht="33">
      <c r="A1081" s="685"/>
      <c r="B1081" s="9"/>
      <c r="C1081" s="9"/>
      <c r="D1081" s="9"/>
      <c r="E1081" s="9"/>
      <c r="F1081" s="10"/>
      <c r="G1081" s="13"/>
      <c r="H1081" s="10"/>
      <c r="I1081" s="10"/>
      <c r="J1081" s="10"/>
      <c r="K1081" s="10"/>
      <c r="L1081" s="10"/>
      <c r="M1081" s="10"/>
      <c r="N1081" s="10"/>
      <c r="O1081" s="10"/>
      <c r="P1081" s="10"/>
      <c r="Q1081" s="10"/>
      <c r="R1081" s="10"/>
    </row>
    <row r="1082" spans="1:18" ht="33">
      <c r="A1082" s="685"/>
      <c r="B1082" s="9"/>
      <c r="C1082" s="9"/>
      <c r="D1082" s="9"/>
      <c r="E1082" s="9"/>
      <c r="F1082" s="10"/>
      <c r="G1082" s="13"/>
      <c r="H1082" s="10"/>
      <c r="I1082" s="10"/>
      <c r="J1082" s="10"/>
      <c r="K1082" s="10"/>
      <c r="L1082" s="10"/>
      <c r="M1082" s="10"/>
      <c r="N1082" s="10"/>
      <c r="O1082" s="10"/>
      <c r="P1082" s="10"/>
      <c r="Q1082" s="10"/>
      <c r="R1082" s="10"/>
    </row>
    <row r="1083" spans="1:18" ht="33">
      <c r="A1083" s="685"/>
      <c r="B1083" s="9"/>
      <c r="C1083" s="9"/>
      <c r="D1083" s="9"/>
      <c r="E1083" s="9"/>
      <c r="F1083" s="10"/>
      <c r="G1083" s="13"/>
      <c r="H1083" s="10"/>
      <c r="I1083" s="10"/>
      <c r="J1083" s="10"/>
      <c r="K1083" s="10"/>
      <c r="L1083" s="10"/>
      <c r="M1083" s="10"/>
      <c r="N1083" s="10"/>
      <c r="O1083" s="10"/>
      <c r="P1083" s="10"/>
      <c r="Q1083" s="10"/>
      <c r="R1083" s="10"/>
    </row>
    <row r="1084" spans="1:18" ht="33">
      <c r="A1084" s="685"/>
      <c r="B1084" s="9"/>
      <c r="C1084" s="9"/>
      <c r="D1084" s="9"/>
      <c r="E1084" s="9"/>
      <c r="F1084" s="10"/>
      <c r="G1084" s="13"/>
      <c r="H1084" s="10"/>
      <c r="I1084" s="10"/>
      <c r="J1084" s="10"/>
      <c r="K1084" s="10"/>
      <c r="L1084" s="10"/>
      <c r="M1084" s="10"/>
      <c r="N1084" s="10"/>
      <c r="O1084" s="10"/>
      <c r="P1084" s="10"/>
      <c r="Q1084" s="10"/>
      <c r="R1084" s="10"/>
    </row>
    <row r="1085" spans="1:18" ht="33">
      <c r="A1085" s="685"/>
      <c r="B1085" s="9"/>
      <c r="C1085" s="9"/>
      <c r="D1085" s="9"/>
      <c r="E1085" s="9"/>
      <c r="F1085" s="10"/>
      <c r="G1085" s="13"/>
      <c r="H1085" s="10"/>
      <c r="I1085" s="10"/>
      <c r="J1085" s="10"/>
      <c r="K1085" s="10"/>
      <c r="L1085" s="10"/>
      <c r="M1085" s="10"/>
      <c r="N1085" s="10"/>
      <c r="O1085" s="10"/>
      <c r="P1085" s="10"/>
      <c r="Q1085" s="10"/>
      <c r="R1085" s="10"/>
    </row>
    <row r="1086" spans="1:18" ht="33">
      <c r="A1086" s="685"/>
      <c r="B1086" s="9"/>
      <c r="C1086" s="9"/>
      <c r="D1086" s="9"/>
      <c r="E1086" s="9"/>
      <c r="F1086" s="10"/>
      <c r="G1086" s="13"/>
      <c r="H1086" s="10"/>
      <c r="I1086" s="10"/>
      <c r="J1086" s="10"/>
      <c r="K1086" s="10"/>
      <c r="L1086" s="10"/>
      <c r="M1086" s="10"/>
      <c r="N1086" s="10"/>
      <c r="O1086" s="10"/>
      <c r="P1086" s="10"/>
      <c r="Q1086" s="10"/>
      <c r="R1086" s="10"/>
    </row>
    <row r="1087" spans="1:18" ht="33">
      <c r="A1087" s="685"/>
      <c r="B1087" s="9"/>
      <c r="C1087" s="9"/>
      <c r="D1087" s="9"/>
      <c r="E1087" s="9"/>
      <c r="F1087" s="10"/>
      <c r="G1087" s="13"/>
      <c r="H1087" s="10"/>
      <c r="I1087" s="10"/>
      <c r="J1087" s="10"/>
      <c r="K1087" s="10"/>
      <c r="L1087" s="10"/>
      <c r="M1087" s="10"/>
      <c r="N1087" s="10"/>
      <c r="O1087" s="10"/>
      <c r="P1087" s="10"/>
      <c r="Q1087" s="10"/>
      <c r="R1087" s="10"/>
    </row>
    <row r="1088" spans="1:18" ht="33">
      <c r="A1088" s="685"/>
      <c r="B1088" s="9"/>
      <c r="C1088" s="9"/>
      <c r="D1088" s="9"/>
      <c r="E1088" s="9"/>
      <c r="F1088" s="10"/>
      <c r="G1088" s="13"/>
      <c r="H1088" s="10"/>
      <c r="I1088" s="10"/>
      <c r="J1088" s="10"/>
      <c r="K1088" s="10"/>
      <c r="L1088" s="10"/>
      <c r="M1088" s="10"/>
      <c r="N1088" s="10"/>
      <c r="O1088" s="10"/>
      <c r="P1088" s="10"/>
      <c r="Q1088" s="10"/>
      <c r="R1088" s="10"/>
    </row>
    <row r="1089" spans="1:18" ht="33">
      <c r="A1089" s="685"/>
      <c r="B1089" s="9"/>
      <c r="C1089" s="9"/>
      <c r="D1089" s="9"/>
      <c r="E1089" s="9"/>
      <c r="F1089" s="10"/>
      <c r="G1089" s="13"/>
      <c r="H1089" s="10"/>
      <c r="I1089" s="10"/>
      <c r="J1089" s="10"/>
      <c r="K1089" s="10"/>
      <c r="L1089" s="10"/>
      <c r="M1089" s="10"/>
      <c r="N1089" s="10"/>
      <c r="O1089" s="10"/>
      <c r="P1089" s="10"/>
      <c r="Q1089" s="10"/>
      <c r="R1089" s="10"/>
    </row>
    <row r="1090" spans="1:18" ht="33">
      <c r="A1090" s="685"/>
      <c r="B1090" s="9"/>
      <c r="C1090" s="9"/>
      <c r="D1090" s="9"/>
      <c r="E1090" s="9"/>
      <c r="F1090" s="10"/>
      <c r="G1090" s="13"/>
      <c r="H1090" s="10"/>
      <c r="I1090" s="10"/>
      <c r="J1090" s="10"/>
      <c r="K1090" s="10"/>
      <c r="L1090" s="10"/>
      <c r="M1090" s="10"/>
      <c r="N1090" s="10"/>
      <c r="O1090" s="10"/>
      <c r="P1090" s="10"/>
      <c r="Q1090" s="10"/>
      <c r="R1090" s="10"/>
    </row>
    <row r="1091" spans="1:18" ht="33">
      <c r="A1091" s="685"/>
      <c r="B1091" s="9"/>
      <c r="C1091" s="9"/>
      <c r="D1091" s="9"/>
      <c r="E1091" s="9"/>
      <c r="F1091" s="10"/>
      <c r="G1091" s="13"/>
      <c r="H1091" s="10"/>
      <c r="I1091" s="10"/>
      <c r="J1091" s="10"/>
      <c r="K1091" s="10"/>
      <c r="L1091" s="10"/>
      <c r="M1091" s="10"/>
      <c r="N1091" s="10"/>
      <c r="O1091" s="10"/>
      <c r="P1091" s="10"/>
      <c r="Q1091" s="10"/>
      <c r="R1091" s="10"/>
    </row>
    <row r="1092" spans="1:18" ht="33">
      <c r="A1092" s="685"/>
      <c r="B1092" s="9"/>
      <c r="C1092" s="9"/>
      <c r="D1092" s="9"/>
      <c r="E1092" s="9"/>
      <c r="F1092" s="10"/>
      <c r="G1092" s="13"/>
      <c r="H1092" s="10"/>
      <c r="I1092" s="10"/>
      <c r="J1092" s="10"/>
      <c r="K1092" s="10"/>
      <c r="L1092" s="10"/>
      <c r="M1092" s="10"/>
      <c r="N1092" s="10"/>
      <c r="O1092" s="10"/>
      <c r="P1092" s="10"/>
      <c r="Q1092" s="10"/>
      <c r="R1092" s="10"/>
    </row>
    <row r="1093" spans="1:18" ht="33">
      <c r="A1093" s="685"/>
      <c r="B1093" s="9"/>
      <c r="C1093" s="9"/>
      <c r="D1093" s="9"/>
      <c r="E1093" s="9"/>
      <c r="F1093" s="10"/>
      <c r="G1093" s="13"/>
      <c r="H1093" s="10"/>
      <c r="I1093" s="10"/>
      <c r="J1093" s="10"/>
      <c r="K1093" s="10"/>
      <c r="L1093" s="10"/>
      <c r="M1093" s="10"/>
      <c r="N1093" s="10"/>
      <c r="O1093" s="10"/>
      <c r="P1093" s="10"/>
      <c r="Q1093" s="10"/>
      <c r="R1093" s="10"/>
    </row>
    <row r="1094" spans="1:18" ht="33">
      <c r="A1094" s="685"/>
      <c r="B1094" s="9"/>
      <c r="C1094" s="9"/>
      <c r="D1094" s="9"/>
      <c r="E1094" s="9"/>
      <c r="F1094" s="10"/>
      <c r="G1094" s="13"/>
      <c r="H1094" s="10"/>
      <c r="I1094" s="10"/>
      <c r="J1094" s="10"/>
      <c r="K1094" s="10"/>
      <c r="L1094" s="10"/>
      <c r="M1094" s="10"/>
      <c r="N1094" s="10"/>
      <c r="O1094" s="10"/>
      <c r="P1094" s="10"/>
      <c r="Q1094" s="10"/>
      <c r="R1094" s="10"/>
    </row>
    <row r="1095" spans="1:18" ht="33">
      <c r="A1095" s="685"/>
      <c r="B1095" s="9"/>
      <c r="C1095" s="9"/>
      <c r="D1095" s="9"/>
      <c r="E1095" s="9"/>
      <c r="F1095" s="10"/>
      <c r="G1095" s="13"/>
      <c r="H1095" s="10"/>
      <c r="I1095" s="10"/>
      <c r="J1095" s="10"/>
      <c r="K1095" s="10"/>
      <c r="L1095" s="10"/>
      <c r="M1095" s="10"/>
      <c r="N1095" s="10"/>
      <c r="O1095" s="10"/>
      <c r="P1095" s="10"/>
      <c r="Q1095" s="10"/>
      <c r="R1095" s="10"/>
    </row>
    <row r="1096" spans="1:18" ht="33">
      <c r="A1096" s="685"/>
      <c r="B1096" s="9"/>
      <c r="C1096" s="9"/>
      <c r="D1096" s="9"/>
      <c r="E1096" s="9"/>
      <c r="F1096" s="10"/>
      <c r="G1096" s="13"/>
      <c r="H1096" s="10"/>
      <c r="I1096" s="10"/>
      <c r="J1096" s="10"/>
      <c r="K1096" s="10"/>
      <c r="L1096" s="10"/>
      <c r="M1096" s="10"/>
      <c r="N1096" s="10"/>
      <c r="O1096" s="10"/>
      <c r="P1096" s="10"/>
      <c r="Q1096" s="10"/>
      <c r="R1096" s="10"/>
    </row>
    <row r="1097" spans="1:18" ht="33">
      <c r="A1097" s="685"/>
      <c r="B1097" s="9"/>
      <c r="C1097" s="9"/>
      <c r="D1097" s="9"/>
      <c r="E1097" s="9"/>
      <c r="F1097" s="10"/>
      <c r="G1097" s="13"/>
      <c r="H1097" s="10"/>
      <c r="I1097" s="10"/>
      <c r="J1097" s="10"/>
      <c r="K1097" s="10"/>
      <c r="L1097" s="10"/>
      <c r="M1097" s="10"/>
      <c r="N1097" s="10"/>
      <c r="O1097" s="10"/>
      <c r="P1097" s="10"/>
      <c r="Q1097" s="10"/>
      <c r="R1097" s="10"/>
    </row>
    <row r="1098" spans="1:18" ht="33">
      <c r="A1098" s="685"/>
      <c r="B1098" s="9"/>
      <c r="C1098" s="9"/>
      <c r="D1098" s="9"/>
      <c r="E1098" s="9"/>
      <c r="F1098" s="10"/>
      <c r="G1098" s="13"/>
      <c r="H1098" s="10"/>
      <c r="I1098" s="10"/>
      <c r="J1098" s="10"/>
      <c r="K1098" s="10"/>
      <c r="L1098" s="10"/>
      <c r="M1098" s="10"/>
      <c r="N1098" s="10"/>
      <c r="O1098" s="10"/>
      <c r="P1098" s="10"/>
      <c r="Q1098" s="10"/>
      <c r="R1098" s="10"/>
    </row>
    <row r="1099" spans="1:18" ht="33">
      <c r="A1099" s="685"/>
      <c r="B1099" s="9"/>
      <c r="C1099" s="9"/>
      <c r="D1099" s="9"/>
      <c r="E1099" s="9"/>
      <c r="F1099" s="10"/>
      <c r="G1099" s="13"/>
      <c r="H1099" s="10"/>
      <c r="I1099" s="10"/>
      <c r="J1099" s="10"/>
      <c r="K1099" s="10"/>
      <c r="L1099" s="10"/>
      <c r="M1099" s="10"/>
      <c r="N1099" s="10"/>
      <c r="O1099" s="10"/>
      <c r="P1099" s="10"/>
      <c r="Q1099" s="10"/>
      <c r="R1099" s="10"/>
    </row>
    <row r="1100" spans="1:18" ht="33">
      <c r="A1100" s="685"/>
      <c r="B1100" s="9"/>
      <c r="C1100" s="9"/>
      <c r="D1100" s="9"/>
      <c r="E1100" s="9"/>
      <c r="F1100" s="10"/>
      <c r="G1100" s="13"/>
      <c r="H1100" s="10"/>
      <c r="I1100" s="10"/>
      <c r="J1100" s="10"/>
      <c r="K1100" s="10"/>
      <c r="L1100" s="10"/>
      <c r="M1100" s="10"/>
      <c r="N1100" s="10"/>
      <c r="O1100" s="10"/>
      <c r="P1100" s="10"/>
      <c r="Q1100" s="10"/>
      <c r="R1100" s="10"/>
    </row>
    <row r="1101" spans="1:18" ht="33">
      <c r="A1101" s="685"/>
      <c r="B1101" s="9"/>
      <c r="C1101" s="9"/>
      <c r="D1101" s="9"/>
      <c r="E1101" s="9"/>
      <c r="F1101" s="10"/>
      <c r="G1101" s="13"/>
      <c r="H1101" s="10"/>
      <c r="I1101" s="10"/>
      <c r="J1101" s="10"/>
      <c r="K1101" s="10"/>
      <c r="L1101" s="10"/>
      <c r="M1101" s="10"/>
      <c r="N1101" s="10"/>
      <c r="O1101" s="10"/>
      <c r="P1101" s="10"/>
      <c r="Q1101" s="10"/>
      <c r="R1101" s="10"/>
    </row>
    <row r="1102" spans="1:18" ht="33">
      <c r="A1102" s="685"/>
      <c r="B1102" s="9"/>
      <c r="C1102" s="9"/>
      <c r="D1102" s="9"/>
      <c r="E1102" s="9"/>
      <c r="F1102" s="10"/>
      <c r="G1102" s="13"/>
      <c r="H1102" s="10"/>
      <c r="I1102" s="10"/>
      <c r="J1102" s="10"/>
      <c r="K1102" s="10"/>
      <c r="L1102" s="10"/>
      <c r="M1102" s="10"/>
      <c r="N1102" s="10"/>
      <c r="O1102" s="10"/>
      <c r="P1102" s="10"/>
      <c r="Q1102" s="10"/>
      <c r="R1102" s="10"/>
    </row>
    <row r="1103" spans="1:18" ht="33">
      <c r="A1103" s="685"/>
      <c r="B1103" s="9"/>
      <c r="C1103" s="9"/>
      <c r="D1103" s="9"/>
      <c r="E1103" s="9"/>
      <c r="F1103" s="10"/>
      <c r="G1103" s="13"/>
      <c r="H1103" s="10"/>
      <c r="I1103" s="10"/>
      <c r="J1103" s="10"/>
      <c r="K1103" s="10"/>
      <c r="L1103" s="10"/>
      <c r="M1103" s="10"/>
      <c r="N1103" s="10"/>
      <c r="O1103" s="10"/>
      <c r="P1103" s="10"/>
      <c r="Q1103" s="10"/>
      <c r="R1103" s="10"/>
    </row>
    <row r="1104" spans="1:18" ht="33">
      <c r="A1104" s="685"/>
      <c r="B1104" s="9"/>
      <c r="C1104" s="9"/>
      <c r="D1104" s="9"/>
      <c r="E1104" s="9"/>
      <c r="F1104" s="10"/>
      <c r="G1104" s="13"/>
      <c r="H1104" s="10"/>
      <c r="I1104" s="10"/>
      <c r="J1104" s="10"/>
      <c r="K1104" s="10"/>
      <c r="L1104" s="10"/>
      <c r="M1104" s="10"/>
      <c r="N1104" s="10"/>
      <c r="O1104" s="10"/>
      <c r="P1104" s="10"/>
      <c r="Q1104" s="10"/>
      <c r="R1104" s="10"/>
    </row>
    <row r="1105" spans="1:18" ht="33">
      <c r="A1105" s="685"/>
      <c r="B1105" s="9"/>
      <c r="C1105" s="9"/>
      <c r="D1105" s="9"/>
      <c r="E1105" s="9"/>
      <c r="F1105" s="10"/>
      <c r="G1105" s="13"/>
      <c r="H1105" s="10"/>
      <c r="I1105" s="10"/>
      <c r="J1105" s="10"/>
      <c r="K1105" s="10"/>
      <c r="L1105" s="10"/>
      <c r="M1105" s="10"/>
      <c r="N1105" s="10"/>
      <c r="O1105" s="10"/>
      <c r="P1105" s="10"/>
      <c r="Q1105" s="10"/>
      <c r="R1105" s="10"/>
    </row>
    <row r="1106" spans="1:18" ht="33">
      <c r="A1106" s="685"/>
      <c r="B1106" s="9"/>
      <c r="C1106" s="9"/>
      <c r="D1106" s="9"/>
      <c r="E1106" s="9"/>
      <c r="F1106" s="10"/>
      <c r="G1106" s="13"/>
      <c r="H1106" s="10"/>
      <c r="I1106" s="10"/>
      <c r="J1106" s="10"/>
      <c r="K1106" s="10"/>
      <c r="L1106" s="10"/>
      <c r="M1106" s="10"/>
      <c r="N1106" s="10"/>
      <c r="O1106" s="10"/>
      <c r="P1106" s="10"/>
      <c r="Q1106" s="10"/>
      <c r="R1106" s="10"/>
    </row>
    <row r="1107" spans="1:18" ht="33">
      <c r="A1107" s="685"/>
      <c r="B1107" s="9"/>
      <c r="C1107" s="9"/>
      <c r="D1107" s="9"/>
      <c r="E1107" s="9"/>
      <c r="F1107" s="10"/>
      <c r="G1107" s="13"/>
      <c r="H1107" s="10"/>
      <c r="I1107" s="10"/>
      <c r="J1107" s="10"/>
      <c r="K1107" s="10"/>
      <c r="L1107" s="10"/>
      <c r="M1107" s="10"/>
      <c r="N1107" s="10"/>
      <c r="O1107" s="10"/>
      <c r="P1107" s="10"/>
      <c r="Q1107" s="10"/>
      <c r="R1107" s="10"/>
    </row>
    <row r="1108" spans="1:18" ht="33">
      <c r="A1108" s="685"/>
      <c r="B1108" s="9"/>
      <c r="C1108" s="9"/>
      <c r="D1108" s="9"/>
      <c r="E1108" s="9"/>
      <c r="F1108" s="10"/>
      <c r="G1108" s="13"/>
      <c r="H1108" s="10"/>
      <c r="I1108" s="10"/>
      <c r="J1108" s="10"/>
      <c r="K1108" s="10"/>
      <c r="L1108" s="10"/>
      <c r="M1108" s="10"/>
      <c r="N1108" s="10"/>
      <c r="O1108" s="10"/>
      <c r="P1108" s="10"/>
      <c r="Q1108" s="10"/>
      <c r="R1108" s="10"/>
    </row>
    <row r="1109" spans="1:18" ht="33">
      <c r="A1109" s="685"/>
      <c r="B1109" s="9"/>
      <c r="C1109" s="9"/>
      <c r="D1109" s="9"/>
      <c r="E1109" s="9"/>
      <c r="F1109" s="10"/>
      <c r="G1109" s="13"/>
      <c r="H1109" s="10"/>
      <c r="I1109" s="10"/>
      <c r="J1109" s="10"/>
      <c r="K1109" s="10"/>
      <c r="L1109" s="10"/>
      <c r="M1109" s="10"/>
      <c r="N1109" s="10"/>
      <c r="O1109" s="10"/>
      <c r="P1109" s="10"/>
      <c r="Q1109" s="10"/>
      <c r="R1109" s="10"/>
    </row>
    <row r="1110" spans="1:18" ht="33">
      <c r="A1110" s="685"/>
      <c r="B1110" s="9"/>
      <c r="C1110" s="9"/>
      <c r="D1110" s="9"/>
      <c r="E1110" s="9"/>
      <c r="F1110" s="10"/>
      <c r="G1110" s="13"/>
      <c r="H1110" s="10"/>
      <c r="I1110" s="10"/>
      <c r="J1110" s="10"/>
      <c r="K1110" s="10"/>
      <c r="L1110" s="10"/>
      <c r="M1110" s="10"/>
      <c r="N1110" s="10"/>
      <c r="O1110" s="10"/>
      <c r="P1110" s="10"/>
      <c r="Q1110" s="10"/>
      <c r="R1110" s="10"/>
    </row>
    <row r="1111" spans="1:18" ht="33">
      <c r="A1111" s="685"/>
      <c r="B1111" s="9"/>
      <c r="C1111" s="9"/>
      <c r="D1111" s="9"/>
      <c r="E1111" s="9"/>
      <c r="F1111" s="10"/>
      <c r="G1111" s="13"/>
      <c r="H1111" s="10"/>
      <c r="I1111" s="10"/>
      <c r="J1111" s="10"/>
      <c r="K1111" s="10"/>
      <c r="L1111" s="10"/>
      <c r="M1111" s="10"/>
      <c r="N1111" s="10"/>
      <c r="O1111" s="10"/>
      <c r="P1111" s="10"/>
      <c r="Q1111" s="10"/>
      <c r="R1111" s="10"/>
    </row>
    <row r="1112" spans="1:18" ht="33">
      <c r="A1112" s="685"/>
      <c r="B1112" s="9"/>
      <c r="C1112" s="9"/>
      <c r="D1112" s="9"/>
      <c r="E1112" s="9"/>
      <c r="F1112" s="10"/>
      <c r="G1112" s="13"/>
      <c r="H1112" s="10"/>
      <c r="I1112" s="10"/>
      <c r="J1112" s="10"/>
      <c r="K1112" s="10"/>
      <c r="L1112" s="10"/>
      <c r="M1112" s="10"/>
      <c r="N1112" s="10"/>
      <c r="O1112" s="10"/>
      <c r="P1112" s="10"/>
      <c r="Q1112" s="10"/>
      <c r="R1112" s="10"/>
    </row>
    <row r="1113" spans="1:18" ht="33">
      <c r="A1113" s="685"/>
      <c r="B1113" s="9"/>
      <c r="C1113" s="9"/>
      <c r="D1113" s="9"/>
      <c r="E1113" s="9"/>
      <c r="F1113" s="10"/>
      <c r="G1113" s="13"/>
      <c r="H1113" s="10"/>
      <c r="I1113" s="10"/>
      <c r="J1113" s="10"/>
      <c r="K1113" s="10"/>
      <c r="L1113" s="10"/>
      <c r="M1113" s="10"/>
      <c r="N1113" s="10"/>
      <c r="O1113" s="10"/>
      <c r="P1113" s="10"/>
      <c r="Q1113" s="10"/>
      <c r="R1113" s="10"/>
    </row>
    <row r="1114" spans="1:18" ht="33">
      <c r="A1114" s="685"/>
      <c r="B1114" s="9"/>
      <c r="C1114" s="9"/>
      <c r="D1114" s="9"/>
      <c r="E1114" s="9"/>
      <c r="F1114" s="10"/>
      <c r="G1114" s="13"/>
      <c r="H1114" s="10"/>
      <c r="I1114" s="10"/>
      <c r="J1114" s="10"/>
      <c r="K1114" s="10"/>
      <c r="L1114" s="10"/>
      <c r="M1114" s="10"/>
      <c r="N1114" s="10"/>
      <c r="O1114" s="10"/>
      <c r="P1114" s="10"/>
      <c r="Q1114" s="10"/>
      <c r="R1114" s="10"/>
    </row>
    <row r="1115" spans="1:18" ht="33">
      <c r="A1115" s="685"/>
      <c r="B1115" s="9"/>
      <c r="C1115" s="9"/>
      <c r="D1115" s="9"/>
      <c r="E1115" s="9"/>
      <c r="F1115" s="10"/>
      <c r="G1115" s="13"/>
      <c r="H1115" s="10"/>
      <c r="I1115" s="10"/>
      <c r="J1115" s="10"/>
      <c r="K1115" s="10"/>
      <c r="L1115" s="10"/>
      <c r="M1115" s="10"/>
      <c r="N1115" s="10"/>
      <c r="O1115" s="10"/>
      <c r="P1115" s="10"/>
      <c r="Q1115" s="10"/>
      <c r="R1115" s="10"/>
    </row>
    <row r="1116" spans="1:18" ht="33">
      <c r="A1116" s="685"/>
      <c r="B1116" s="9"/>
      <c r="C1116" s="9"/>
      <c r="D1116" s="9"/>
      <c r="E1116" s="9"/>
      <c r="F1116" s="10"/>
      <c r="G1116" s="13"/>
      <c r="H1116" s="10"/>
      <c r="I1116" s="10"/>
      <c r="J1116" s="10"/>
      <c r="K1116" s="10"/>
      <c r="L1116" s="10"/>
      <c r="M1116" s="10"/>
      <c r="N1116" s="10"/>
      <c r="O1116" s="10"/>
      <c r="P1116" s="10"/>
      <c r="Q1116" s="10"/>
      <c r="R1116" s="10"/>
    </row>
    <row r="1117" spans="1:18" ht="33">
      <c r="A1117" s="685"/>
      <c r="B1117" s="9"/>
      <c r="C1117" s="9"/>
      <c r="D1117" s="9"/>
      <c r="E1117" s="9"/>
      <c r="F1117" s="10"/>
      <c r="G1117" s="13"/>
      <c r="H1117" s="10"/>
      <c r="I1117" s="10"/>
      <c r="J1117" s="10"/>
      <c r="K1117" s="10"/>
      <c r="L1117" s="10"/>
      <c r="M1117" s="10"/>
      <c r="N1117" s="10"/>
      <c r="O1117" s="10"/>
      <c r="P1117" s="10"/>
      <c r="Q1117" s="10"/>
      <c r="R1117" s="10"/>
    </row>
    <row r="1118" spans="1:18" ht="33">
      <c r="A1118" s="685"/>
      <c r="B1118" s="9"/>
      <c r="C1118" s="9"/>
      <c r="D1118" s="9"/>
      <c r="E1118" s="9"/>
      <c r="F1118" s="10"/>
      <c r="G1118" s="13"/>
      <c r="H1118" s="10"/>
      <c r="I1118" s="10"/>
      <c r="J1118" s="10"/>
      <c r="K1118" s="10"/>
      <c r="L1118" s="10"/>
      <c r="M1118" s="10"/>
      <c r="N1118" s="10"/>
      <c r="O1118" s="10"/>
      <c r="P1118" s="10"/>
      <c r="Q1118" s="10"/>
      <c r="R1118" s="10"/>
    </row>
    <row r="1119" spans="1:18" ht="33">
      <c r="A1119" s="685"/>
      <c r="B1119" s="9"/>
      <c r="C1119" s="9"/>
      <c r="D1119" s="9"/>
      <c r="E1119" s="9"/>
      <c r="F1119" s="10"/>
      <c r="G1119" s="13"/>
      <c r="H1119" s="10"/>
      <c r="I1119" s="10"/>
      <c r="J1119" s="10"/>
      <c r="K1119" s="10"/>
      <c r="L1119" s="10"/>
      <c r="M1119" s="10"/>
      <c r="N1119" s="10"/>
      <c r="O1119" s="10"/>
      <c r="P1119" s="10"/>
      <c r="Q1119" s="10"/>
      <c r="R1119" s="10"/>
    </row>
    <row r="1120" spans="1:18" ht="33">
      <c r="A1120" s="685"/>
      <c r="B1120" s="9"/>
      <c r="C1120" s="9"/>
      <c r="D1120" s="9"/>
      <c r="E1120" s="9"/>
      <c r="F1120" s="10"/>
      <c r="G1120" s="13"/>
      <c r="H1120" s="10"/>
      <c r="I1120" s="10"/>
      <c r="J1120" s="10"/>
      <c r="K1120" s="10"/>
      <c r="L1120" s="10"/>
      <c r="M1120" s="10"/>
      <c r="N1120" s="10"/>
      <c r="O1120" s="10"/>
      <c r="P1120" s="10"/>
      <c r="Q1120" s="10"/>
      <c r="R1120" s="10"/>
    </row>
    <row r="1121" spans="1:18" ht="33">
      <c r="A1121" s="685"/>
      <c r="B1121" s="9"/>
      <c r="C1121" s="9"/>
      <c r="D1121" s="9"/>
      <c r="E1121" s="9"/>
      <c r="F1121" s="10"/>
      <c r="G1121" s="13"/>
      <c r="H1121" s="10"/>
      <c r="I1121" s="10"/>
      <c r="J1121" s="10"/>
      <c r="K1121" s="10"/>
      <c r="L1121" s="10"/>
      <c r="M1121" s="10"/>
      <c r="N1121" s="10"/>
      <c r="O1121" s="10"/>
      <c r="P1121" s="10"/>
      <c r="Q1121" s="10"/>
      <c r="R1121" s="10"/>
    </row>
    <row r="1122" spans="1:18" ht="33">
      <c r="A1122" s="685"/>
      <c r="B1122" s="9"/>
      <c r="C1122" s="9"/>
      <c r="D1122" s="9"/>
      <c r="E1122" s="9"/>
      <c r="F1122" s="10"/>
      <c r="G1122" s="13"/>
      <c r="H1122" s="10"/>
      <c r="I1122" s="10"/>
      <c r="J1122" s="10"/>
      <c r="K1122" s="10"/>
      <c r="L1122" s="10"/>
      <c r="M1122" s="10"/>
      <c r="N1122" s="10"/>
      <c r="O1122" s="10"/>
      <c r="P1122" s="10"/>
      <c r="Q1122" s="10"/>
      <c r="R1122" s="10"/>
    </row>
    <row r="1123" spans="1:18" ht="33">
      <c r="A1123" s="685"/>
      <c r="B1123" s="9"/>
      <c r="C1123" s="9"/>
      <c r="D1123" s="9"/>
      <c r="E1123" s="9"/>
      <c r="F1123" s="10"/>
      <c r="G1123" s="13"/>
      <c r="H1123" s="10"/>
      <c r="I1123" s="10"/>
      <c r="J1123" s="10"/>
      <c r="K1123" s="10"/>
      <c r="L1123" s="10"/>
      <c r="M1123" s="10"/>
      <c r="N1123" s="10"/>
      <c r="O1123" s="10"/>
      <c r="P1123" s="10"/>
      <c r="Q1123" s="10"/>
      <c r="R1123" s="10"/>
    </row>
    <row r="1124" spans="1:18" ht="33">
      <c r="A1124" s="685"/>
      <c r="B1124" s="9"/>
      <c r="C1124" s="9"/>
      <c r="D1124" s="9"/>
      <c r="E1124" s="9"/>
      <c r="F1124" s="10"/>
      <c r="G1124" s="13"/>
      <c r="H1124" s="10"/>
      <c r="I1124" s="10"/>
      <c r="J1124" s="10"/>
      <c r="K1124" s="10"/>
      <c r="L1124" s="10"/>
      <c r="M1124" s="10"/>
      <c r="N1124" s="10"/>
      <c r="O1124" s="10"/>
      <c r="P1124" s="10"/>
      <c r="Q1124" s="10"/>
      <c r="R1124" s="10"/>
    </row>
    <row r="1125" spans="1:18" ht="33">
      <c r="A1125" s="685"/>
      <c r="B1125" s="9"/>
      <c r="C1125" s="9"/>
      <c r="D1125" s="9"/>
      <c r="E1125" s="9"/>
      <c r="F1125" s="10"/>
      <c r="G1125" s="13"/>
      <c r="H1125" s="10"/>
      <c r="I1125" s="10"/>
      <c r="J1125" s="10"/>
      <c r="K1125" s="10"/>
      <c r="L1125" s="10"/>
      <c r="M1125" s="10"/>
      <c r="N1125" s="10"/>
      <c r="O1125" s="10"/>
      <c r="P1125" s="10"/>
      <c r="Q1125" s="10"/>
      <c r="R1125" s="10"/>
    </row>
    <row r="1126" spans="1:18" ht="33">
      <c r="A1126" s="685"/>
      <c r="B1126" s="9"/>
      <c r="C1126" s="9"/>
      <c r="D1126" s="9"/>
      <c r="E1126" s="9"/>
      <c r="F1126" s="10"/>
      <c r="G1126" s="13"/>
      <c r="H1126" s="10"/>
      <c r="I1126" s="10"/>
      <c r="J1126" s="10"/>
      <c r="K1126" s="10"/>
      <c r="L1126" s="10"/>
      <c r="M1126" s="10"/>
      <c r="N1126" s="10"/>
      <c r="O1126" s="10"/>
      <c r="P1126" s="10"/>
      <c r="Q1126" s="10"/>
      <c r="R1126" s="10"/>
    </row>
    <row r="1127" spans="1:18" ht="33">
      <c r="A1127" s="685"/>
      <c r="B1127" s="9"/>
      <c r="C1127" s="9"/>
      <c r="D1127" s="9"/>
      <c r="E1127" s="9"/>
      <c r="F1127" s="10"/>
      <c r="G1127" s="13"/>
      <c r="H1127" s="10"/>
      <c r="I1127" s="10"/>
      <c r="J1127" s="10"/>
      <c r="K1127" s="10"/>
      <c r="L1127" s="10"/>
      <c r="M1127" s="10"/>
      <c r="N1127" s="10"/>
      <c r="O1127" s="10"/>
      <c r="P1127" s="10"/>
      <c r="Q1127" s="10"/>
      <c r="R1127" s="10"/>
    </row>
    <row r="1128" spans="1:18" ht="33">
      <c r="A1128" s="685"/>
      <c r="B1128" s="9"/>
      <c r="C1128" s="9"/>
      <c r="D1128" s="9"/>
      <c r="E1128" s="9"/>
      <c r="F1128" s="10"/>
      <c r="G1128" s="13"/>
      <c r="H1128" s="10"/>
      <c r="I1128" s="10"/>
      <c r="J1128" s="10"/>
      <c r="K1128" s="10"/>
      <c r="L1128" s="10"/>
      <c r="M1128" s="10"/>
      <c r="N1128" s="10"/>
      <c r="O1128" s="10"/>
      <c r="P1128" s="10"/>
      <c r="Q1128" s="10"/>
      <c r="R1128" s="10"/>
    </row>
    <row r="1129" spans="1:18" ht="33">
      <c r="A1129" s="685"/>
      <c r="B1129" s="9"/>
      <c r="C1129" s="9"/>
      <c r="D1129" s="9"/>
      <c r="E1129" s="9"/>
      <c r="F1129" s="10"/>
      <c r="G1129" s="13"/>
      <c r="H1129" s="10"/>
      <c r="I1129" s="10"/>
      <c r="J1129" s="10"/>
      <c r="K1129" s="10"/>
      <c r="L1129" s="10"/>
      <c r="M1129" s="10"/>
      <c r="N1129" s="10"/>
      <c r="O1129" s="10"/>
      <c r="P1129" s="10"/>
      <c r="Q1129" s="10"/>
      <c r="R1129" s="10"/>
    </row>
    <row r="1130" spans="1:18" ht="33">
      <c r="A1130" s="685"/>
      <c r="B1130" s="9"/>
      <c r="C1130" s="9"/>
      <c r="D1130" s="9"/>
      <c r="E1130" s="9"/>
      <c r="F1130" s="10"/>
      <c r="G1130" s="13"/>
      <c r="H1130" s="10"/>
      <c r="I1130" s="10"/>
      <c r="J1130" s="10"/>
      <c r="K1130" s="10"/>
      <c r="L1130" s="10"/>
      <c r="M1130" s="10"/>
      <c r="N1130" s="10"/>
      <c r="O1130" s="10"/>
      <c r="P1130" s="10"/>
      <c r="Q1130" s="10"/>
      <c r="R1130" s="10"/>
    </row>
    <row r="1131" spans="1:18" ht="33">
      <c r="A1131" s="685"/>
      <c r="B1131" s="9"/>
      <c r="C1131" s="9"/>
      <c r="D1131" s="9"/>
      <c r="E1131" s="9"/>
      <c r="F1131" s="10"/>
      <c r="G1131" s="13"/>
      <c r="H1131" s="10"/>
      <c r="I1131" s="10"/>
      <c r="J1131" s="10"/>
      <c r="K1131" s="10"/>
      <c r="L1131" s="10"/>
      <c r="M1131" s="10"/>
      <c r="N1131" s="10"/>
      <c r="O1131" s="10"/>
      <c r="P1131" s="10"/>
      <c r="Q1131" s="10"/>
      <c r="R1131" s="10"/>
    </row>
    <row r="1132" spans="1:18" ht="33">
      <c r="A1132" s="685"/>
      <c r="B1132" s="9"/>
      <c r="C1132" s="9"/>
      <c r="D1132" s="9"/>
      <c r="E1132" s="9"/>
      <c r="F1132" s="10"/>
      <c r="G1132" s="13"/>
      <c r="H1132" s="10"/>
      <c r="I1132" s="10"/>
      <c r="J1132" s="10"/>
      <c r="K1132" s="10"/>
      <c r="L1132" s="10"/>
      <c r="M1132" s="10"/>
      <c r="N1132" s="10"/>
      <c r="O1132" s="10"/>
      <c r="P1132" s="10"/>
      <c r="Q1132" s="10"/>
      <c r="R1132" s="10"/>
    </row>
    <row r="1133" spans="1:18" ht="33">
      <c r="A1133" s="685"/>
      <c r="B1133" s="9"/>
      <c r="C1133" s="9"/>
      <c r="D1133" s="9"/>
      <c r="E1133" s="9"/>
      <c r="F1133" s="10"/>
      <c r="G1133" s="13"/>
      <c r="H1133" s="10"/>
      <c r="I1133" s="10"/>
      <c r="J1133" s="10"/>
      <c r="K1133" s="10"/>
      <c r="L1133" s="10"/>
      <c r="M1133" s="10"/>
      <c r="N1133" s="10"/>
      <c r="O1133" s="10"/>
      <c r="P1133" s="10"/>
      <c r="Q1133" s="10"/>
      <c r="R1133" s="10"/>
    </row>
    <row r="1134" spans="1:18" ht="33">
      <c r="A1134" s="685"/>
      <c r="B1134" s="9"/>
      <c r="C1134" s="9"/>
      <c r="D1134" s="9"/>
      <c r="E1134" s="9"/>
      <c r="F1134" s="10"/>
      <c r="G1134" s="13"/>
      <c r="H1134" s="10"/>
      <c r="I1134" s="10"/>
      <c r="J1134" s="10"/>
      <c r="K1134" s="10"/>
      <c r="L1134" s="10"/>
      <c r="M1134" s="10"/>
      <c r="N1134" s="10"/>
      <c r="O1134" s="10"/>
      <c r="P1134" s="10"/>
      <c r="Q1134" s="10"/>
      <c r="R1134" s="10"/>
    </row>
    <row r="1135" spans="1:18" ht="33">
      <c r="A1135" s="685"/>
      <c r="B1135" s="9"/>
      <c r="C1135" s="9"/>
      <c r="D1135" s="9"/>
      <c r="E1135" s="9"/>
      <c r="F1135" s="10"/>
      <c r="G1135" s="13"/>
      <c r="H1135" s="10"/>
      <c r="I1135" s="10"/>
      <c r="J1135" s="10"/>
      <c r="K1135" s="10"/>
      <c r="L1135" s="10"/>
      <c r="M1135" s="10"/>
      <c r="N1135" s="10"/>
      <c r="O1135" s="10"/>
      <c r="P1135" s="10"/>
      <c r="Q1135" s="10"/>
      <c r="R1135" s="10"/>
    </row>
    <row r="1136" spans="1:18" ht="33">
      <c r="A1136" s="685"/>
      <c r="B1136" s="9"/>
      <c r="C1136" s="9"/>
      <c r="D1136" s="9"/>
      <c r="E1136" s="9"/>
      <c r="F1136" s="10"/>
      <c r="G1136" s="13"/>
      <c r="H1136" s="10"/>
      <c r="I1136" s="10"/>
      <c r="J1136" s="10"/>
      <c r="K1136" s="10"/>
      <c r="L1136" s="10"/>
      <c r="M1136" s="10"/>
      <c r="N1136" s="10"/>
      <c r="O1136" s="10"/>
      <c r="P1136" s="10"/>
      <c r="Q1136" s="10"/>
      <c r="R1136" s="10"/>
    </row>
    <row r="1137" spans="1:18" ht="33">
      <c r="A1137" s="685"/>
      <c r="B1137" s="9"/>
      <c r="C1137" s="9"/>
      <c r="D1137" s="9"/>
      <c r="E1137" s="9"/>
      <c r="F1137" s="10"/>
      <c r="G1137" s="13"/>
      <c r="H1137" s="10"/>
      <c r="I1137" s="10"/>
      <c r="J1137" s="10"/>
      <c r="K1137" s="10"/>
      <c r="L1137" s="10"/>
      <c r="M1137" s="10"/>
      <c r="N1137" s="10"/>
      <c r="O1137" s="10"/>
      <c r="P1137" s="10"/>
      <c r="Q1137" s="10"/>
      <c r="R1137" s="10"/>
    </row>
    <row r="1138" spans="1:18" ht="33">
      <c r="A1138" s="685"/>
      <c r="B1138" s="9"/>
      <c r="C1138" s="9"/>
      <c r="D1138" s="9"/>
      <c r="E1138" s="9"/>
      <c r="F1138" s="10"/>
      <c r="G1138" s="13"/>
      <c r="H1138" s="10"/>
      <c r="I1138" s="10"/>
      <c r="J1138" s="10"/>
      <c r="K1138" s="10"/>
      <c r="L1138" s="10"/>
      <c r="M1138" s="10"/>
      <c r="N1138" s="10"/>
      <c r="O1138" s="10"/>
      <c r="P1138" s="10"/>
      <c r="Q1138" s="10"/>
      <c r="R1138" s="10"/>
    </row>
    <row r="1139" spans="1:18" ht="33">
      <c r="A1139" s="685"/>
      <c r="B1139" s="9"/>
      <c r="C1139" s="9"/>
      <c r="D1139" s="9"/>
      <c r="E1139" s="9"/>
      <c r="F1139" s="10"/>
      <c r="G1139" s="13"/>
      <c r="H1139" s="10"/>
      <c r="I1139" s="10"/>
      <c r="J1139" s="10"/>
      <c r="K1139" s="10"/>
      <c r="L1139" s="10"/>
      <c r="M1139" s="10"/>
      <c r="N1139" s="10"/>
      <c r="O1139" s="10"/>
      <c r="P1139" s="10"/>
      <c r="Q1139" s="10"/>
      <c r="R1139" s="10"/>
    </row>
    <row r="1140" spans="1:18" ht="33">
      <c r="A1140" s="685"/>
      <c r="B1140" s="9"/>
      <c r="C1140" s="9"/>
      <c r="D1140" s="9"/>
      <c r="E1140" s="9"/>
      <c r="F1140" s="10"/>
      <c r="G1140" s="13"/>
      <c r="H1140" s="10"/>
      <c r="I1140" s="10"/>
      <c r="J1140" s="10"/>
      <c r="K1140" s="10"/>
      <c r="L1140" s="10"/>
      <c r="M1140" s="10"/>
      <c r="N1140" s="10"/>
      <c r="O1140" s="10"/>
      <c r="P1140" s="10"/>
      <c r="Q1140" s="10"/>
      <c r="R1140" s="10"/>
    </row>
    <row r="1141" spans="1:18" ht="33">
      <c r="A1141" s="685"/>
      <c r="B1141" s="9"/>
      <c r="C1141" s="9"/>
      <c r="D1141" s="9"/>
      <c r="E1141" s="9"/>
      <c r="F1141" s="10"/>
      <c r="G1141" s="13"/>
      <c r="H1141" s="10"/>
      <c r="I1141" s="10"/>
      <c r="J1141" s="10"/>
      <c r="K1141" s="10"/>
      <c r="L1141" s="10"/>
      <c r="M1141" s="10"/>
      <c r="N1141" s="10"/>
      <c r="O1141" s="10"/>
      <c r="P1141" s="10"/>
      <c r="Q1141" s="10"/>
      <c r="R1141" s="10"/>
    </row>
    <row r="1142" spans="1:18" ht="33">
      <c r="A1142" s="685"/>
      <c r="B1142" s="9"/>
      <c r="C1142" s="9"/>
      <c r="D1142" s="9"/>
      <c r="E1142" s="9"/>
      <c r="F1142" s="10"/>
      <c r="G1142" s="13"/>
      <c r="H1142" s="10"/>
      <c r="I1142" s="10"/>
      <c r="J1142" s="10"/>
      <c r="K1142" s="10"/>
      <c r="L1142" s="10"/>
      <c r="M1142" s="10"/>
      <c r="N1142" s="10"/>
      <c r="O1142" s="10"/>
      <c r="P1142" s="10"/>
      <c r="Q1142" s="10"/>
      <c r="R1142" s="10"/>
    </row>
    <row r="1143" spans="1:18" ht="33">
      <c r="A1143" s="685"/>
      <c r="B1143" s="9"/>
      <c r="C1143" s="9"/>
      <c r="D1143" s="9"/>
      <c r="E1143" s="9"/>
      <c r="F1143" s="10"/>
      <c r="G1143" s="13"/>
      <c r="H1143" s="10"/>
      <c r="I1143" s="10"/>
      <c r="J1143" s="10"/>
      <c r="K1143" s="10"/>
      <c r="L1143" s="10"/>
      <c r="M1143" s="10"/>
      <c r="N1143" s="10"/>
      <c r="O1143" s="10"/>
      <c r="P1143" s="10"/>
      <c r="Q1143" s="10"/>
      <c r="R1143" s="10"/>
    </row>
    <row r="1144" spans="1:18" ht="33">
      <c r="A1144" s="685"/>
      <c r="B1144" s="9"/>
      <c r="C1144" s="9"/>
      <c r="D1144" s="9"/>
      <c r="E1144" s="9"/>
      <c r="F1144" s="10"/>
      <c r="G1144" s="13"/>
      <c r="H1144" s="10"/>
      <c r="I1144" s="10"/>
      <c r="J1144" s="10"/>
      <c r="K1144" s="10"/>
      <c r="L1144" s="10"/>
      <c r="M1144" s="10"/>
      <c r="N1144" s="10"/>
      <c r="O1144" s="10"/>
      <c r="P1144" s="10"/>
      <c r="Q1144" s="10"/>
      <c r="R1144" s="10"/>
    </row>
    <row r="1145" spans="1:18" ht="33">
      <c r="A1145" s="685"/>
      <c r="B1145" s="9"/>
      <c r="C1145" s="9"/>
      <c r="D1145" s="9"/>
      <c r="E1145" s="9"/>
      <c r="F1145" s="10"/>
      <c r="G1145" s="13"/>
      <c r="H1145" s="10"/>
      <c r="I1145" s="10"/>
      <c r="J1145" s="10"/>
      <c r="K1145" s="10"/>
      <c r="L1145" s="10"/>
      <c r="M1145" s="10"/>
      <c r="N1145" s="10"/>
      <c r="O1145" s="10"/>
      <c r="P1145" s="10"/>
      <c r="Q1145" s="10"/>
      <c r="R1145" s="10"/>
    </row>
    <row r="1146" spans="1:18" ht="33">
      <c r="A1146" s="685"/>
      <c r="B1146" s="9"/>
      <c r="C1146" s="9"/>
      <c r="D1146" s="9"/>
      <c r="E1146" s="9"/>
      <c r="F1146" s="10"/>
      <c r="G1146" s="13"/>
      <c r="H1146" s="10"/>
      <c r="I1146" s="10"/>
      <c r="J1146" s="10"/>
      <c r="K1146" s="10"/>
      <c r="L1146" s="10"/>
      <c r="M1146" s="10"/>
      <c r="N1146" s="10"/>
      <c r="O1146" s="10"/>
      <c r="P1146" s="10"/>
      <c r="Q1146" s="10"/>
      <c r="R1146" s="10"/>
    </row>
    <row r="1147" spans="1:18" ht="33">
      <c r="A1147" s="685"/>
      <c r="B1147" s="9"/>
      <c r="C1147" s="9"/>
      <c r="D1147" s="9"/>
      <c r="E1147" s="9"/>
      <c r="F1147" s="10"/>
      <c r="G1147" s="13"/>
      <c r="H1147" s="10"/>
      <c r="I1147" s="10"/>
      <c r="J1147" s="10"/>
      <c r="K1147" s="10"/>
      <c r="L1147" s="10"/>
      <c r="M1147" s="10"/>
      <c r="N1147" s="10"/>
      <c r="O1147" s="10"/>
      <c r="P1147" s="10"/>
      <c r="Q1147" s="10"/>
      <c r="R1147" s="10"/>
    </row>
    <row r="1148" spans="1:18" ht="33">
      <c r="A1148" s="685"/>
      <c r="B1148" s="9"/>
      <c r="C1148" s="9"/>
      <c r="D1148" s="9"/>
      <c r="E1148" s="9"/>
      <c r="F1148" s="10"/>
      <c r="G1148" s="13"/>
      <c r="H1148" s="10"/>
      <c r="I1148" s="10"/>
      <c r="J1148" s="10"/>
      <c r="K1148" s="10"/>
      <c r="L1148" s="10"/>
      <c r="M1148" s="10"/>
      <c r="N1148" s="10"/>
      <c r="O1148" s="10"/>
      <c r="P1148" s="10"/>
      <c r="Q1148" s="10"/>
      <c r="R1148" s="10"/>
    </row>
    <row r="1149" spans="1:18" ht="33">
      <c r="A1149" s="685"/>
      <c r="B1149" s="9"/>
      <c r="C1149" s="9"/>
      <c r="D1149" s="9"/>
      <c r="E1149" s="9"/>
      <c r="F1149" s="10"/>
      <c r="G1149" s="13"/>
      <c r="H1149" s="10"/>
      <c r="I1149" s="10"/>
      <c r="J1149" s="10"/>
      <c r="K1149" s="10"/>
      <c r="L1149" s="10"/>
      <c r="M1149" s="10"/>
      <c r="N1149" s="10"/>
      <c r="O1149" s="10"/>
      <c r="P1149" s="10"/>
      <c r="Q1149" s="10"/>
      <c r="R1149" s="10"/>
    </row>
    <row r="1150" spans="1:18" ht="33">
      <c r="A1150" s="685"/>
      <c r="B1150" s="9"/>
      <c r="C1150" s="9"/>
      <c r="D1150" s="9"/>
      <c r="E1150" s="9"/>
      <c r="F1150" s="10"/>
      <c r="G1150" s="13"/>
      <c r="H1150" s="10"/>
      <c r="I1150" s="10"/>
      <c r="J1150" s="10"/>
      <c r="K1150" s="10"/>
      <c r="L1150" s="10"/>
      <c r="M1150" s="10"/>
      <c r="N1150" s="10"/>
      <c r="O1150" s="10"/>
      <c r="P1150" s="10"/>
      <c r="Q1150" s="10"/>
      <c r="R1150" s="10"/>
    </row>
    <row r="1151" spans="1:18" ht="33">
      <c r="A1151" s="685"/>
      <c r="B1151" s="9"/>
      <c r="C1151" s="9"/>
      <c r="D1151" s="9"/>
      <c r="E1151" s="9"/>
      <c r="F1151" s="10"/>
      <c r="G1151" s="13"/>
      <c r="H1151" s="10"/>
      <c r="I1151" s="10"/>
      <c r="J1151" s="10"/>
      <c r="K1151" s="10"/>
      <c r="L1151" s="10"/>
      <c r="M1151" s="10"/>
      <c r="N1151" s="10"/>
      <c r="O1151" s="10"/>
      <c r="P1151" s="10"/>
      <c r="Q1151" s="10"/>
      <c r="R1151" s="10"/>
    </row>
    <row r="1152" spans="1:18" ht="33">
      <c r="A1152" s="685"/>
      <c r="B1152" s="9"/>
      <c r="C1152" s="9"/>
      <c r="D1152" s="9"/>
      <c r="E1152" s="9"/>
      <c r="F1152" s="10"/>
      <c r="G1152" s="13"/>
      <c r="H1152" s="10"/>
      <c r="I1152" s="10"/>
      <c r="J1152" s="10"/>
      <c r="K1152" s="10"/>
      <c r="L1152" s="10"/>
      <c r="M1152" s="10"/>
      <c r="N1152" s="10"/>
      <c r="O1152" s="10"/>
      <c r="P1152" s="10"/>
      <c r="Q1152" s="10"/>
      <c r="R1152" s="10"/>
    </row>
    <row r="1153" spans="1:18" ht="33">
      <c r="A1153" s="685"/>
      <c r="B1153" s="9"/>
      <c r="C1153" s="9"/>
      <c r="D1153" s="9"/>
      <c r="E1153" s="9"/>
      <c r="F1153" s="10"/>
      <c r="G1153" s="13"/>
      <c r="H1153" s="10"/>
      <c r="I1153" s="10"/>
      <c r="J1153" s="10"/>
      <c r="K1153" s="10"/>
      <c r="L1153" s="10"/>
      <c r="M1153" s="10"/>
      <c r="N1153" s="10"/>
      <c r="O1153" s="10"/>
      <c r="P1153" s="10"/>
      <c r="Q1153" s="10"/>
      <c r="R1153" s="10"/>
    </row>
    <row r="1154" spans="1:18" ht="33">
      <c r="A1154" s="685"/>
      <c r="B1154" s="9"/>
      <c r="C1154" s="9"/>
      <c r="D1154" s="9"/>
      <c r="E1154" s="9"/>
      <c r="F1154" s="10"/>
      <c r="G1154" s="13"/>
      <c r="H1154" s="10"/>
      <c r="I1154" s="10"/>
      <c r="J1154" s="10"/>
      <c r="K1154" s="10"/>
      <c r="L1154" s="10"/>
      <c r="M1154" s="10"/>
      <c r="N1154" s="10"/>
      <c r="O1154" s="10"/>
      <c r="P1154" s="10"/>
      <c r="Q1154" s="10"/>
      <c r="R1154" s="10"/>
    </row>
    <row r="1155" spans="1:18" ht="33">
      <c r="A1155" s="685"/>
      <c r="B1155" s="9"/>
      <c r="C1155" s="9"/>
      <c r="D1155" s="9"/>
      <c r="E1155" s="9"/>
      <c r="F1155" s="10"/>
      <c r="G1155" s="13"/>
      <c r="H1155" s="10"/>
      <c r="I1155" s="10"/>
      <c r="J1155" s="10"/>
      <c r="K1155" s="10"/>
      <c r="L1155" s="10"/>
      <c r="M1155" s="10"/>
      <c r="N1155" s="10"/>
      <c r="O1155" s="10"/>
      <c r="P1155" s="10"/>
      <c r="Q1155" s="10"/>
      <c r="R1155" s="10"/>
    </row>
    <row r="1156" spans="1:18" ht="33">
      <c r="A1156" s="685"/>
      <c r="B1156" s="9"/>
      <c r="C1156" s="9"/>
      <c r="D1156" s="9"/>
      <c r="E1156" s="9"/>
      <c r="F1156" s="10"/>
      <c r="G1156" s="13"/>
      <c r="H1156" s="10"/>
      <c r="I1156" s="10"/>
      <c r="J1156" s="10"/>
      <c r="K1156" s="10"/>
      <c r="L1156" s="10"/>
      <c r="M1156" s="10"/>
      <c r="N1156" s="10"/>
      <c r="O1156" s="10"/>
      <c r="P1156" s="10"/>
      <c r="Q1156" s="10"/>
      <c r="R1156" s="10"/>
    </row>
    <row r="1157" spans="1:18" ht="33">
      <c r="A1157" s="685"/>
      <c r="B1157" s="9"/>
      <c r="C1157" s="9"/>
      <c r="D1157" s="9"/>
      <c r="E1157" s="9"/>
      <c r="F1157" s="10"/>
      <c r="G1157" s="13"/>
      <c r="H1157" s="10"/>
      <c r="I1157" s="10"/>
      <c r="J1157" s="10"/>
      <c r="K1157" s="10"/>
      <c r="L1157" s="10"/>
      <c r="M1157" s="10"/>
      <c r="N1157" s="10"/>
      <c r="O1157" s="10"/>
      <c r="P1157" s="10"/>
      <c r="Q1157" s="10"/>
      <c r="R1157" s="10"/>
    </row>
    <row r="1158" spans="1:18" ht="33">
      <c r="A1158" s="685"/>
      <c r="B1158" s="9"/>
      <c r="C1158" s="9"/>
      <c r="D1158" s="9"/>
      <c r="E1158" s="9"/>
      <c r="F1158" s="10"/>
      <c r="G1158" s="13"/>
      <c r="H1158" s="10"/>
      <c r="I1158" s="10"/>
      <c r="J1158" s="10"/>
      <c r="K1158" s="10"/>
      <c r="L1158" s="10"/>
      <c r="M1158" s="10"/>
      <c r="N1158" s="10"/>
      <c r="O1158" s="10"/>
      <c r="P1158" s="10"/>
      <c r="Q1158" s="10"/>
      <c r="R1158" s="10"/>
    </row>
    <row r="1159" spans="1:18" ht="33">
      <c r="A1159" s="685"/>
      <c r="B1159" s="9"/>
      <c r="C1159" s="9"/>
      <c r="D1159" s="9"/>
      <c r="E1159" s="9"/>
      <c r="F1159" s="10"/>
      <c r="G1159" s="13"/>
      <c r="H1159" s="10"/>
      <c r="I1159" s="10"/>
      <c r="J1159" s="10"/>
      <c r="K1159" s="10"/>
      <c r="L1159" s="10"/>
      <c r="M1159" s="10"/>
      <c r="N1159" s="10"/>
      <c r="O1159" s="10"/>
      <c r="P1159" s="10"/>
      <c r="Q1159" s="10"/>
      <c r="R1159" s="10"/>
    </row>
    <row r="1160" spans="1:18" ht="33">
      <c r="A1160" s="685"/>
      <c r="B1160" s="9"/>
      <c r="C1160" s="9"/>
      <c r="D1160" s="9"/>
      <c r="E1160" s="9"/>
      <c r="F1160" s="10"/>
      <c r="G1160" s="13"/>
      <c r="H1160" s="10"/>
      <c r="I1160" s="10"/>
      <c r="J1160" s="10"/>
      <c r="K1160" s="10"/>
      <c r="L1160" s="10"/>
      <c r="M1160" s="10"/>
      <c r="N1160" s="10"/>
      <c r="O1160" s="10"/>
      <c r="P1160" s="10"/>
      <c r="Q1160" s="10"/>
      <c r="R1160" s="10"/>
    </row>
    <row r="1161" spans="1:18" ht="33">
      <c r="A1161" s="685"/>
      <c r="B1161" s="9"/>
      <c r="C1161" s="9"/>
      <c r="D1161" s="9"/>
      <c r="E1161" s="9"/>
      <c r="F1161" s="10"/>
      <c r="G1161" s="13"/>
      <c r="H1161" s="10"/>
      <c r="I1161" s="10"/>
      <c r="J1161" s="10"/>
      <c r="K1161" s="10"/>
      <c r="L1161" s="10"/>
      <c r="M1161" s="10"/>
      <c r="N1161" s="10"/>
      <c r="O1161" s="10"/>
      <c r="P1161" s="10"/>
      <c r="Q1161" s="10"/>
      <c r="R1161" s="10"/>
    </row>
    <row r="1162" spans="1:18" ht="33">
      <c r="A1162" s="685"/>
      <c r="B1162" s="9"/>
      <c r="C1162" s="9"/>
      <c r="D1162" s="9"/>
      <c r="E1162" s="9"/>
      <c r="F1162" s="10"/>
      <c r="G1162" s="13"/>
      <c r="H1162" s="10"/>
      <c r="I1162" s="10"/>
      <c r="J1162" s="10"/>
      <c r="K1162" s="10"/>
      <c r="L1162" s="10"/>
      <c r="M1162" s="10"/>
      <c r="N1162" s="10"/>
      <c r="O1162" s="10"/>
      <c r="P1162" s="10"/>
      <c r="Q1162" s="10"/>
      <c r="R1162" s="10"/>
    </row>
    <row r="1163" spans="1:18" ht="33">
      <c r="A1163" s="685"/>
      <c r="B1163" s="9"/>
      <c r="C1163" s="9"/>
      <c r="D1163" s="9"/>
      <c r="E1163" s="9"/>
      <c r="F1163" s="10"/>
      <c r="G1163" s="13"/>
      <c r="H1163" s="10"/>
      <c r="I1163" s="10"/>
      <c r="J1163" s="10"/>
      <c r="K1163" s="10"/>
      <c r="L1163" s="10"/>
      <c r="M1163" s="10"/>
      <c r="N1163" s="10"/>
      <c r="O1163" s="10"/>
      <c r="P1163" s="10"/>
      <c r="Q1163" s="10"/>
      <c r="R1163" s="10"/>
    </row>
    <row r="1164" spans="1:18" ht="33">
      <c r="A1164" s="685"/>
      <c r="B1164" s="9"/>
      <c r="C1164" s="9"/>
      <c r="D1164" s="9"/>
      <c r="E1164" s="9"/>
      <c r="F1164" s="10"/>
      <c r="G1164" s="13"/>
      <c r="H1164" s="10"/>
      <c r="I1164" s="10"/>
      <c r="J1164" s="10"/>
      <c r="K1164" s="10"/>
      <c r="L1164" s="10"/>
      <c r="M1164" s="10"/>
      <c r="N1164" s="10"/>
      <c r="O1164" s="10"/>
      <c r="P1164" s="10"/>
      <c r="Q1164" s="10"/>
      <c r="R1164" s="10"/>
    </row>
    <row r="1165" spans="1:18" ht="33">
      <c r="A1165" s="685"/>
      <c r="B1165" s="9"/>
      <c r="C1165" s="9"/>
      <c r="D1165" s="9"/>
      <c r="E1165" s="9"/>
      <c r="F1165" s="10"/>
      <c r="G1165" s="13"/>
      <c r="H1165" s="10"/>
      <c r="I1165" s="10"/>
      <c r="J1165" s="10"/>
      <c r="K1165" s="10"/>
      <c r="L1165" s="10"/>
      <c r="M1165" s="10"/>
      <c r="N1165" s="10"/>
      <c r="O1165" s="10"/>
      <c r="P1165" s="10"/>
      <c r="Q1165" s="10"/>
      <c r="R1165" s="10"/>
    </row>
    <row r="1166" spans="1:18" ht="33">
      <c r="A1166" s="685"/>
      <c r="B1166" s="9"/>
      <c r="C1166" s="9"/>
      <c r="D1166" s="9"/>
      <c r="E1166" s="9"/>
      <c r="F1166" s="10"/>
      <c r="G1166" s="13"/>
      <c r="H1166" s="10"/>
      <c r="I1166" s="10"/>
      <c r="J1166" s="10"/>
      <c r="K1166" s="10"/>
      <c r="L1166" s="10"/>
      <c r="M1166" s="10"/>
      <c r="N1166" s="10"/>
      <c r="O1166" s="10"/>
      <c r="P1166" s="10"/>
      <c r="Q1166" s="10"/>
      <c r="R1166" s="10"/>
    </row>
    <row r="1167" spans="1:18" ht="33">
      <c r="A1167" s="685"/>
      <c r="B1167" s="9"/>
      <c r="C1167" s="9"/>
      <c r="D1167" s="9"/>
      <c r="E1167" s="9"/>
      <c r="F1167" s="10"/>
      <c r="G1167" s="13"/>
      <c r="H1167" s="10"/>
      <c r="I1167" s="10"/>
      <c r="J1167" s="10"/>
      <c r="K1167" s="10"/>
      <c r="L1167" s="10"/>
      <c r="M1167" s="10"/>
      <c r="N1167" s="10"/>
      <c r="O1167" s="10"/>
      <c r="P1167" s="10"/>
      <c r="Q1167" s="10"/>
      <c r="R1167" s="10"/>
    </row>
    <row r="1168" spans="1:18" ht="33">
      <c r="A1168" s="685"/>
      <c r="B1168" s="9"/>
      <c r="C1168" s="9"/>
      <c r="D1168" s="9"/>
      <c r="E1168" s="9"/>
      <c r="F1168" s="10"/>
      <c r="G1168" s="13"/>
      <c r="H1168" s="10"/>
      <c r="I1168" s="10"/>
      <c r="J1168" s="10"/>
      <c r="K1168" s="10"/>
      <c r="L1168" s="10"/>
      <c r="M1168" s="10"/>
      <c r="N1168" s="10"/>
      <c r="O1168" s="10"/>
      <c r="P1168" s="10"/>
      <c r="Q1168" s="10"/>
      <c r="R1168" s="10"/>
    </row>
    <row r="1169" spans="1:18" ht="33">
      <c r="A1169" s="685"/>
      <c r="B1169" s="9"/>
      <c r="C1169" s="9"/>
      <c r="D1169" s="9"/>
      <c r="E1169" s="9"/>
      <c r="F1169" s="10"/>
      <c r="G1169" s="13"/>
      <c r="H1169" s="10"/>
      <c r="I1169" s="10"/>
      <c r="J1169" s="10"/>
      <c r="K1169" s="10"/>
      <c r="L1169" s="10"/>
      <c r="M1169" s="10"/>
      <c r="N1169" s="10"/>
      <c r="O1169" s="10"/>
      <c r="P1169" s="10"/>
      <c r="Q1169" s="10"/>
      <c r="R1169" s="10"/>
    </row>
    <row r="1170" spans="1:18" ht="33">
      <c r="A1170" s="685"/>
      <c r="B1170" s="9"/>
      <c r="C1170" s="9"/>
      <c r="D1170" s="9"/>
      <c r="E1170" s="9"/>
      <c r="F1170" s="10"/>
      <c r="G1170" s="13"/>
      <c r="H1170" s="10"/>
      <c r="I1170" s="10"/>
      <c r="J1170" s="10"/>
      <c r="K1170" s="10"/>
      <c r="L1170" s="10"/>
      <c r="M1170" s="10"/>
      <c r="N1170" s="10"/>
      <c r="O1170" s="10"/>
      <c r="P1170" s="10"/>
      <c r="Q1170" s="10"/>
      <c r="R1170" s="10"/>
    </row>
    <row r="1171" spans="1:18" ht="33">
      <c r="A1171" s="685"/>
      <c r="B1171" s="9"/>
      <c r="C1171" s="9"/>
      <c r="D1171" s="9"/>
      <c r="E1171" s="9"/>
      <c r="F1171" s="10"/>
      <c r="G1171" s="13"/>
      <c r="H1171" s="10"/>
      <c r="I1171" s="10"/>
      <c r="J1171" s="10"/>
      <c r="K1171" s="10"/>
      <c r="L1171" s="10"/>
      <c r="M1171" s="10"/>
      <c r="N1171" s="10"/>
      <c r="O1171" s="10"/>
      <c r="P1171" s="10"/>
      <c r="Q1171" s="10"/>
      <c r="R1171" s="10"/>
    </row>
    <row r="1172" spans="1:18" ht="33">
      <c r="A1172" s="685"/>
      <c r="B1172" s="9"/>
      <c r="C1172" s="9"/>
      <c r="D1172" s="9"/>
      <c r="E1172" s="9"/>
      <c r="F1172" s="10"/>
      <c r="G1172" s="13"/>
      <c r="H1172" s="10"/>
      <c r="I1172" s="10"/>
      <c r="J1172" s="10"/>
      <c r="K1172" s="10"/>
      <c r="L1172" s="10"/>
      <c r="M1172" s="10"/>
      <c r="N1172" s="10"/>
      <c r="O1172" s="10"/>
      <c r="P1172" s="10"/>
      <c r="Q1172" s="10"/>
      <c r="R1172" s="10"/>
    </row>
    <row r="1173" spans="1:18" ht="33">
      <c r="A1173" s="685"/>
      <c r="B1173" s="9"/>
      <c r="C1173" s="9"/>
      <c r="D1173" s="9"/>
      <c r="E1173" s="9"/>
      <c r="F1173" s="10"/>
      <c r="G1173" s="13"/>
      <c r="H1173" s="10"/>
      <c r="I1173" s="10"/>
      <c r="J1173" s="10"/>
      <c r="K1173" s="10"/>
      <c r="L1173" s="10"/>
      <c r="M1173" s="10"/>
      <c r="N1173" s="10"/>
      <c r="O1173" s="10"/>
      <c r="P1173" s="10"/>
      <c r="Q1173" s="10"/>
      <c r="R1173" s="10"/>
    </row>
    <row r="1174" spans="1:18" ht="33">
      <c r="A1174" s="685"/>
      <c r="B1174" s="9"/>
      <c r="C1174" s="9"/>
      <c r="D1174" s="9"/>
      <c r="E1174" s="9"/>
      <c r="F1174" s="10"/>
      <c r="G1174" s="13"/>
      <c r="H1174" s="10"/>
      <c r="I1174" s="10"/>
      <c r="J1174" s="10"/>
      <c r="K1174" s="10"/>
      <c r="L1174" s="10"/>
      <c r="M1174" s="10"/>
      <c r="N1174" s="10"/>
      <c r="O1174" s="10"/>
      <c r="P1174" s="10"/>
      <c r="Q1174" s="10"/>
      <c r="R1174" s="10"/>
    </row>
    <row r="1175" spans="1:18" ht="33">
      <c r="A1175" s="685"/>
      <c r="B1175" s="9"/>
      <c r="C1175" s="9"/>
      <c r="D1175" s="9"/>
      <c r="E1175" s="9"/>
      <c r="F1175" s="10"/>
      <c r="G1175" s="13"/>
      <c r="H1175" s="10"/>
      <c r="I1175" s="10"/>
      <c r="J1175" s="10"/>
      <c r="K1175" s="10"/>
      <c r="L1175" s="10"/>
      <c r="M1175" s="10"/>
      <c r="N1175" s="10"/>
      <c r="O1175" s="10"/>
      <c r="P1175" s="10"/>
      <c r="Q1175" s="10"/>
      <c r="R1175" s="10"/>
    </row>
    <row r="1176" spans="1:18" ht="33">
      <c r="A1176" s="685"/>
      <c r="B1176" s="9"/>
      <c r="C1176" s="9"/>
      <c r="D1176" s="9"/>
      <c r="E1176" s="9"/>
      <c r="F1176" s="10"/>
      <c r="G1176" s="13"/>
      <c r="H1176" s="10"/>
      <c r="I1176" s="10"/>
      <c r="J1176" s="10"/>
      <c r="K1176" s="10"/>
      <c r="L1176" s="10"/>
      <c r="M1176" s="10"/>
      <c r="N1176" s="10"/>
      <c r="O1176" s="10"/>
      <c r="P1176" s="10"/>
      <c r="Q1176" s="10"/>
      <c r="R1176" s="10"/>
    </row>
    <row r="1177" spans="1:18" ht="33">
      <c r="A1177" s="685"/>
      <c r="B1177" s="9"/>
      <c r="C1177" s="9"/>
      <c r="D1177" s="9"/>
      <c r="E1177" s="9"/>
      <c r="F1177" s="10"/>
      <c r="G1177" s="13"/>
      <c r="H1177" s="10"/>
      <c r="I1177" s="10"/>
      <c r="J1177" s="10"/>
      <c r="K1177" s="10"/>
      <c r="L1177" s="10"/>
      <c r="M1177" s="10"/>
      <c r="N1177" s="10"/>
      <c r="O1177" s="10"/>
      <c r="P1177" s="10"/>
      <c r="Q1177" s="10"/>
      <c r="R1177" s="10"/>
    </row>
    <row r="1178" spans="1:18" ht="33">
      <c r="A1178" s="685"/>
      <c r="B1178" s="9"/>
      <c r="C1178" s="9"/>
      <c r="D1178" s="9"/>
      <c r="E1178" s="9"/>
      <c r="F1178" s="10"/>
      <c r="G1178" s="13"/>
      <c r="H1178" s="10"/>
      <c r="I1178" s="10"/>
      <c r="J1178" s="10"/>
      <c r="K1178" s="10"/>
      <c r="L1178" s="10"/>
      <c r="M1178" s="10"/>
      <c r="N1178" s="10"/>
      <c r="O1178" s="10"/>
      <c r="P1178" s="10"/>
      <c r="Q1178" s="10"/>
      <c r="R1178" s="10"/>
    </row>
    <row r="1179" spans="1:18" ht="33">
      <c r="A1179" s="685"/>
      <c r="B1179" s="9"/>
      <c r="C1179" s="9"/>
      <c r="D1179" s="9"/>
      <c r="E1179" s="9"/>
      <c r="F1179" s="10"/>
      <c r="G1179" s="13"/>
      <c r="H1179" s="10"/>
      <c r="I1179" s="10"/>
      <c r="J1179" s="10"/>
      <c r="K1179" s="10"/>
      <c r="L1179" s="10"/>
      <c r="M1179" s="10"/>
      <c r="N1179" s="10"/>
      <c r="O1179" s="10"/>
      <c r="P1179" s="10"/>
      <c r="Q1179" s="10"/>
      <c r="R1179" s="10"/>
    </row>
    <row r="1180" spans="1:18" ht="33">
      <c r="A1180" s="685"/>
      <c r="B1180" s="9"/>
      <c r="C1180" s="9"/>
      <c r="D1180" s="9"/>
      <c r="E1180" s="9"/>
      <c r="F1180" s="10"/>
      <c r="G1180" s="13"/>
      <c r="H1180" s="10"/>
      <c r="I1180" s="10"/>
      <c r="J1180" s="10"/>
      <c r="K1180" s="10"/>
      <c r="L1180" s="10"/>
      <c r="M1180" s="10"/>
      <c r="N1180" s="10"/>
      <c r="O1180" s="10"/>
      <c r="P1180" s="10"/>
      <c r="Q1180" s="10"/>
      <c r="R1180" s="10"/>
    </row>
    <row r="1181" spans="1:18" ht="33">
      <c r="A1181" s="685"/>
      <c r="B1181" s="9"/>
      <c r="C1181" s="9"/>
      <c r="D1181" s="9"/>
      <c r="E1181" s="9"/>
      <c r="F1181" s="10"/>
      <c r="G1181" s="13"/>
      <c r="H1181" s="10"/>
      <c r="I1181" s="10"/>
      <c r="J1181" s="10"/>
      <c r="K1181" s="10"/>
      <c r="L1181" s="10"/>
      <c r="M1181" s="10"/>
      <c r="N1181" s="10"/>
      <c r="O1181" s="10"/>
      <c r="P1181" s="10"/>
      <c r="Q1181" s="10"/>
      <c r="R1181" s="10"/>
    </row>
    <row r="1182" spans="1:18" ht="33">
      <c r="A1182" s="685"/>
      <c r="B1182" s="9"/>
      <c r="C1182" s="9"/>
      <c r="D1182" s="9"/>
      <c r="E1182" s="9"/>
      <c r="F1182" s="10"/>
      <c r="G1182" s="13"/>
      <c r="H1182" s="10"/>
      <c r="I1182" s="10"/>
      <c r="J1182" s="10"/>
      <c r="K1182" s="10"/>
      <c r="L1182" s="10"/>
      <c r="M1182" s="10"/>
      <c r="N1182" s="10"/>
      <c r="O1182" s="10"/>
      <c r="P1182" s="10"/>
      <c r="Q1182" s="10"/>
      <c r="R1182" s="10"/>
    </row>
    <row r="1183" spans="1:18" ht="33">
      <c r="A1183" s="685"/>
      <c r="B1183" s="9"/>
      <c r="C1183" s="9"/>
      <c r="D1183" s="9"/>
      <c r="E1183" s="9"/>
      <c r="F1183" s="10"/>
      <c r="G1183" s="13"/>
      <c r="H1183" s="10"/>
      <c r="I1183" s="10"/>
      <c r="J1183" s="10"/>
      <c r="K1183" s="10"/>
      <c r="L1183" s="10"/>
      <c r="M1183" s="10"/>
      <c r="N1183" s="10"/>
      <c r="O1183" s="10"/>
      <c r="P1183" s="10"/>
      <c r="Q1183" s="10"/>
      <c r="R1183" s="10"/>
    </row>
    <row r="1184" spans="1:18" ht="33">
      <c r="A1184" s="685"/>
      <c r="B1184" s="9"/>
      <c r="C1184" s="9"/>
      <c r="D1184" s="9"/>
      <c r="E1184" s="9"/>
      <c r="F1184" s="10"/>
      <c r="G1184" s="13"/>
      <c r="H1184" s="10"/>
      <c r="I1184" s="10"/>
      <c r="J1184" s="10"/>
      <c r="K1184" s="10"/>
      <c r="L1184" s="10"/>
      <c r="M1184" s="10"/>
      <c r="N1184" s="10"/>
      <c r="O1184" s="10"/>
      <c r="P1184" s="10"/>
      <c r="Q1184" s="10"/>
      <c r="R1184" s="10"/>
    </row>
    <row r="1185" spans="1:18" ht="33">
      <c r="A1185" s="685"/>
      <c r="B1185" s="9"/>
      <c r="C1185" s="9"/>
      <c r="D1185" s="9"/>
      <c r="E1185" s="9"/>
      <c r="F1185" s="10"/>
      <c r="G1185" s="13"/>
      <c r="H1185" s="10"/>
      <c r="I1185" s="10"/>
      <c r="J1185" s="10"/>
      <c r="K1185" s="10"/>
      <c r="L1185" s="10"/>
      <c r="M1185" s="10"/>
      <c r="N1185" s="10"/>
      <c r="O1185" s="10"/>
      <c r="P1185" s="10"/>
      <c r="Q1185" s="10"/>
      <c r="R1185" s="10"/>
    </row>
    <row r="1186" spans="1:18" ht="33">
      <c r="A1186" s="685"/>
      <c r="B1186" s="9"/>
      <c r="C1186" s="9"/>
      <c r="D1186" s="9"/>
      <c r="E1186" s="9"/>
      <c r="F1186" s="10"/>
      <c r="G1186" s="13"/>
      <c r="H1186" s="10"/>
      <c r="I1186" s="10"/>
      <c r="J1186" s="10"/>
      <c r="K1186" s="10"/>
      <c r="L1186" s="10"/>
      <c r="M1186" s="10"/>
      <c r="N1186" s="10"/>
      <c r="O1186" s="10"/>
      <c r="P1186" s="10"/>
      <c r="Q1186" s="10"/>
      <c r="R1186" s="10"/>
    </row>
    <row r="1187" spans="1:18" ht="33">
      <c r="A1187" s="685"/>
      <c r="B1187" s="9"/>
      <c r="C1187" s="9"/>
      <c r="D1187" s="9"/>
      <c r="E1187" s="9"/>
      <c r="F1187" s="10"/>
      <c r="G1187" s="13"/>
      <c r="H1187" s="10"/>
      <c r="I1187" s="10"/>
      <c r="J1187" s="10"/>
      <c r="K1187" s="10"/>
      <c r="L1187" s="10"/>
      <c r="M1187" s="10"/>
      <c r="N1187" s="10"/>
      <c r="O1187" s="10"/>
      <c r="P1187" s="10"/>
      <c r="Q1187" s="10"/>
      <c r="R1187" s="10"/>
    </row>
    <row r="1188" spans="1:18" ht="33">
      <c r="A1188" s="685"/>
      <c r="B1188" s="9"/>
      <c r="C1188" s="9"/>
      <c r="D1188" s="9"/>
      <c r="E1188" s="9"/>
      <c r="F1188" s="10"/>
      <c r="G1188" s="13"/>
      <c r="H1188" s="10"/>
      <c r="I1188" s="10"/>
      <c r="J1188" s="10"/>
      <c r="K1188" s="10"/>
      <c r="L1188" s="10"/>
      <c r="M1188" s="10"/>
      <c r="N1188" s="10"/>
      <c r="O1188" s="10"/>
      <c r="P1188" s="10"/>
      <c r="Q1188" s="10"/>
      <c r="R1188" s="10"/>
    </row>
    <row r="1189" spans="1:18" ht="33">
      <c r="A1189" s="685"/>
      <c r="B1189" s="9"/>
      <c r="C1189" s="9"/>
      <c r="D1189" s="9"/>
      <c r="E1189" s="9"/>
      <c r="F1189" s="10"/>
      <c r="G1189" s="13"/>
      <c r="H1189" s="10"/>
      <c r="I1189" s="10"/>
      <c r="J1189" s="10"/>
      <c r="K1189" s="10"/>
      <c r="L1189" s="10"/>
      <c r="M1189" s="10"/>
      <c r="N1189" s="10"/>
      <c r="O1189" s="10"/>
      <c r="P1189" s="10"/>
      <c r="Q1189" s="10"/>
      <c r="R1189" s="10"/>
    </row>
    <row r="1190" spans="1:18" ht="33">
      <c r="A1190" s="685"/>
      <c r="B1190" s="9"/>
      <c r="C1190" s="9"/>
      <c r="D1190" s="9"/>
      <c r="E1190" s="9"/>
      <c r="F1190" s="10"/>
      <c r="G1190" s="13"/>
      <c r="H1190" s="10"/>
      <c r="I1190" s="10"/>
      <c r="J1190" s="10"/>
      <c r="K1190" s="10"/>
      <c r="L1190" s="10"/>
      <c r="M1190" s="10"/>
      <c r="N1190" s="10"/>
      <c r="O1190" s="10"/>
      <c r="P1190" s="10"/>
      <c r="Q1190" s="10"/>
      <c r="R1190" s="10"/>
    </row>
    <row r="1191" spans="1:18" ht="33">
      <c r="A1191" s="685"/>
      <c r="B1191" s="9"/>
      <c r="C1191" s="9"/>
      <c r="D1191" s="9"/>
      <c r="E1191" s="9"/>
      <c r="F1191" s="10"/>
      <c r="G1191" s="13"/>
      <c r="H1191" s="10"/>
      <c r="I1191" s="10"/>
      <c r="J1191" s="10"/>
      <c r="K1191" s="10"/>
      <c r="L1191" s="10"/>
      <c r="M1191" s="10"/>
      <c r="N1191" s="10"/>
      <c r="O1191" s="10"/>
      <c r="P1191" s="10"/>
      <c r="Q1191" s="10"/>
      <c r="R1191" s="10"/>
    </row>
    <row r="1192" spans="1:18" ht="33">
      <c r="A1192" s="685"/>
      <c r="B1192" s="9"/>
      <c r="C1192" s="9"/>
      <c r="D1192" s="9"/>
      <c r="E1192" s="9"/>
      <c r="F1192" s="10"/>
      <c r="G1192" s="13"/>
      <c r="H1192" s="10"/>
      <c r="I1192" s="10"/>
      <c r="J1192" s="10"/>
      <c r="K1192" s="10"/>
      <c r="L1192" s="10"/>
      <c r="M1192" s="10"/>
      <c r="N1192" s="10"/>
      <c r="O1192" s="10"/>
      <c r="P1192" s="10"/>
      <c r="Q1192" s="10"/>
      <c r="R1192" s="10"/>
    </row>
    <row r="1193" spans="1:18" ht="33">
      <c r="A1193" s="685"/>
      <c r="B1193" s="9"/>
      <c r="C1193" s="9"/>
      <c r="D1193" s="9"/>
      <c r="E1193" s="9"/>
      <c r="F1193" s="10"/>
      <c r="G1193" s="13"/>
      <c r="H1193" s="10"/>
      <c r="I1193" s="10"/>
      <c r="J1193" s="10"/>
      <c r="K1193" s="10"/>
      <c r="L1193" s="10"/>
      <c r="M1193" s="10"/>
      <c r="N1193" s="10"/>
      <c r="O1193" s="10"/>
      <c r="P1193" s="10"/>
      <c r="Q1193" s="10"/>
      <c r="R1193" s="10"/>
    </row>
    <row r="1194" spans="1:18" ht="33">
      <c r="A1194" s="685"/>
      <c r="B1194" s="9"/>
      <c r="C1194" s="9"/>
      <c r="D1194" s="9"/>
      <c r="E1194" s="9"/>
      <c r="F1194" s="10"/>
      <c r="G1194" s="13"/>
      <c r="H1194" s="10"/>
      <c r="I1194" s="10"/>
      <c r="J1194" s="10"/>
      <c r="K1194" s="10"/>
      <c r="L1194" s="10"/>
      <c r="M1194" s="10"/>
      <c r="N1194" s="10"/>
      <c r="O1194" s="10"/>
      <c r="P1194" s="10"/>
      <c r="Q1194" s="10"/>
      <c r="R1194" s="10"/>
    </row>
    <row r="1195" spans="1:18" ht="33">
      <c r="A1195" s="685"/>
      <c r="B1195" s="9"/>
      <c r="C1195" s="9"/>
      <c r="D1195" s="9"/>
      <c r="E1195" s="9"/>
      <c r="F1195" s="10"/>
      <c r="G1195" s="13"/>
      <c r="H1195" s="10"/>
      <c r="I1195" s="10"/>
      <c r="J1195" s="10"/>
      <c r="K1195" s="10"/>
      <c r="L1195" s="10"/>
      <c r="M1195" s="10"/>
      <c r="N1195" s="10"/>
      <c r="O1195" s="10"/>
      <c r="P1195" s="10"/>
      <c r="Q1195" s="10"/>
      <c r="R1195" s="10"/>
    </row>
    <row r="1196" spans="1:18" ht="33">
      <c r="A1196" s="685"/>
      <c r="B1196" s="9"/>
      <c r="C1196" s="9"/>
      <c r="D1196" s="9"/>
      <c r="E1196" s="9"/>
      <c r="F1196" s="10"/>
      <c r="G1196" s="13"/>
      <c r="H1196" s="10"/>
      <c r="I1196" s="10"/>
      <c r="J1196" s="10"/>
      <c r="K1196" s="10"/>
      <c r="L1196" s="10"/>
      <c r="M1196" s="10"/>
      <c r="N1196" s="10"/>
      <c r="O1196" s="10"/>
      <c r="P1196" s="10"/>
      <c r="Q1196" s="10"/>
      <c r="R1196" s="10"/>
    </row>
    <row r="1197" spans="1:18" ht="33">
      <c r="A1197" s="685"/>
      <c r="B1197" s="9"/>
      <c r="C1197" s="9"/>
      <c r="D1197" s="9"/>
      <c r="E1197" s="9"/>
      <c r="F1197" s="10"/>
      <c r="G1197" s="13"/>
      <c r="H1197" s="10"/>
      <c r="I1197" s="10"/>
      <c r="J1197" s="10"/>
      <c r="K1197" s="10"/>
      <c r="L1197" s="10"/>
      <c r="M1197" s="10"/>
      <c r="N1197" s="10"/>
      <c r="O1197" s="10"/>
      <c r="P1197" s="10"/>
      <c r="Q1197" s="10"/>
      <c r="R1197" s="10"/>
    </row>
    <row r="1198" spans="1:18" ht="33">
      <c r="A1198" s="685"/>
      <c r="B1198" s="9"/>
      <c r="C1198" s="9"/>
      <c r="D1198" s="9"/>
      <c r="E1198" s="9"/>
      <c r="F1198" s="10"/>
      <c r="G1198" s="13"/>
      <c r="H1198" s="10"/>
      <c r="I1198" s="10"/>
      <c r="J1198" s="10"/>
      <c r="K1198" s="10"/>
      <c r="L1198" s="10"/>
      <c r="M1198" s="10"/>
      <c r="N1198" s="10"/>
      <c r="O1198" s="10"/>
      <c r="P1198" s="10"/>
      <c r="Q1198" s="10"/>
      <c r="R1198" s="10"/>
    </row>
    <row r="1199" spans="1:18" ht="33">
      <c r="A1199" s="685"/>
      <c r="B1199" s="9"/>
      <c r="C1199" s="9"/>
      <c r="D1199" s="9"/>
      <c r="E1199" s="9"/>
      <c r="F1199" s="10"/>
      <c r="G1199" s="13"/>
      <c r="H1199" s="10"/>
      <c r="I1199" s="10"/>
      <c r="J1199" s="10"/>
      <c r="K1199" s="10"/>
      <c r="L1199" s="10"/>
      <c r="M1199" s="10"/>
      <c r="N1199" s="10"/>
      <c r="O1199" s="10"/>
      <c r="P1199" s="10"/>
      <c r="Q1199" s="10"/>
      <c r="R1199" s="10"/>
    </row>
    <row r="1200" spans="1:18" ht="33">
      <c r="A1200" s="685"/>
      <c r="B1200" s="9"/>
      <c r="C1200" s="9"/>
      <c r="D1200" s="9"/>
      <c r="E1200" s="9"/>
      <c r="F1200" s="10"/>
      <c r="G1200" s="13"/>
      <c r="H1200" s="10"/>
      <c r="I1200" s="10"/>
      <c r="J1200" s="10"/>
      <c r="K1200" s="10"/>
      <c r="L1200" s="10"/>
      <c r="M1200" s="10"/>
      <c r="N1200" s="10"/>
      <c r="O1200" s="10"/>
      <c r="P1200" s="10"/>
      <c r="Q1200" s="10"/>
      <c r="R1200" s="10"/>
    </row>
    <row r="1201" spans="1:18" ht="33">
      <c r="A1201" s="685"/>
      <c r="B1201" s="9"/>
      <c r="C1201" s="9"/>
      <c r="D1201" s="9"/>
      <c r="E1201" s="9"/>
      <c r="F1201" s="10"/>
      <c r="G1201" s="13"/>
      <c r="H1201" s="10"/>
      <c r="I1201" s="10"/>
      <c r="J1201" s="10"/>
      <c r="K1201" s="10"/>
      <c r="L1201" s="10"/>
      <c r="M1201" s="10"/>
      <c r="N1201" s="10"/>
      <c r="O1201" s="10"/>
      <c r="P1201" s="10"/>
      <c r="Q1201" s="10"/>
      <c r="R1201" s="10"/>
    </row>
    <row r="1202" spans="1:18" ht="33">
      <c r="A1202" s="685"/>
      <c r="B1202" s="9"/>
      <c r="C1202" s="9"/>
      <c r="D1202" s="9"/>
      <c r="E1202" s="9"/>
      <c r="F1202" s="10"/>
      <c r="G1202" s="13"/>
      <c r="H1202" s="10"/>
      <c r="I1202" s="10"/>
      <c r="J1202" s="10"/>
      <c r="K1202" s="10"/>
      <c r="L1202" s="10"/>
      <c r="M1202" s="10"/>
      <c r="N1202" s="10"/>
      <c r="O1202" s="10"/>
      <c r="P1202" s="10"/>
      <c r="Q1202" s="10"/>
      <c r="R1202" s="10"/>
    </row>
    <row r="1203" spans="1:18" ht="33">
      <c r="A1203" s="685"/>
      <c r="B1203" s="9"/>
      <c r="C1203" s="9"/>
      <c r="D1203" s="9"/>
      <c r="E1203" s="9"/>
      <c r="F1203" s="10"/>
      <c r="G1203" s="13"/>
      <c r="H1203" s="10"/>
      <c r="I1203" s="10"/>
      <c r="J1203" s="10"/>
      <c r="K1203" s="10"/>
      <c r="L1203" s="10"/>
      <c r="M1203" s="10"/>
      <c r="N1203" s="10"/>
      <c r="O1203" s="10"/>
      <c r="P1203" s="10"/>
      <c r="Q1203" s="10"/>
      <c r="R1203" s="10"/>
    </row>
    <row r="1204" spans="1:18" ht="33">
      <c r="A1204" s="685"/>
      <c r="B1204" s="9"/>
      <c r="C1204" s="9"/>
      <c r="D1204" s="9"/>
      <c r="E1204" s="9"/>
      <c r="F1204" s="10"/>
      <c r="G1204" s="13"/>
      <c r="H1204" s="10"/>
      <c r="I1204" s="10"/>
      <c r="J1204" s="10"/>
      <c r="K1204" s="10"/>
      <c r="L1204" s="10"/>
      <c r="M1204" s="10"/>
      <c r="N1204" s="10"/>
      <c r="O1204" s="10"/>
      <c r="P1204" s="10"/>
      <c r="Q1204" s="10"/>
      <c r="R1204" s="10"/>
    </row>
    <row r="1205" spans="1:18" ht="33">
      <c r="A1205" s="685"/>
      <c r="B1205" s="9"/>
      <c r="C1205" s="9"/>
      <c r="D1205" s="9"/>
      <c r="E1205" s="9"/>
      <c r="F1205" s="10"/>
      <c r="G1205" s="13"/>
      <c r="H1205" s="10"/>
      <c r="I1205" s="10"/>
      <c r="J1205" s="10"/>
      <c r="K1205" s="10"/>
      <c r="L1205" s="10"/>
      <c r="M1205" s="10"/>
      <c r="N1205" s="10"/>
      <c r="O1205" s="10"/>
      <c r="P1205" s="10"/>
      <c r="Q1205" s="10"/>
      <c r="R1205" s="10"/>
    </row>
    <row r="1206" spans="1:18" ht="33">
      <c r="A1206" s="685"/>
      <c r="B1206" s="9"/>
      <c r="C1206" s="9"/>
      <c r="D1206" s="9"/>
      <c r="E1206" s="9"/>
      <c r="F1206" s="10"/>
      <c r="G1206" s="13"/>
      <c r="H1206" s="10"/>
      <c r="I1206" s="10"/>
      <c r="J1206" s="10"/>
      <c r="K1206" s="10"/>
      <c r="L1206" s="10"/>
      <c r="M1206" s="10"/>
      <c r="N1206" s="10"/>
      <c r="O1206" s="10"/>
      <c r="P1206" s="10"/>
      <c r="Q1206" s="10"/>
      <c r="R1206" s="10"/>
    </row>
    <row r="1207" spans="1:18" ht="33">
      <c r="A1207" s="685"/>
      <c r="B1207" s="9"/>
      <c r="C1207" s="9"/>
      <c r="D1207" s="9"/>
      <c r="E1207" s="9"/>
      <c r="F1207" s="10"/>
      <c r="G1207" s="13"/>
      <c r="H1207" s="10"/>
      <c r="I1207" s="10"/>
      <c r="J1207" s="10"/>
      <c r="K1207" s="10"/>
      <c r="L1207" s="10"/>
      <c r="M1207" s="10"/>
      <c r="N1207" s="10"/>
      <c r="O1207" s="10"/>
      <c r="P1207" s="10"/>
      <c r="Q1207" s="10"/>
      <c r="R1207" s="10"/>
    </row>
    <row r="1208" spans="1:18" ht="33">
      <c r="A1208" s="685"/>
      <c r="B1208" s="9"/>
      <c r="C1208" s="9"/>
      <c r="D1208" s="9"/>
      <c r="E1208" s="9"/>
      <c r="F1208" s="10"/>
      <c r="G1208" s="13"/>
      <c r="H1208" s="10"/>
      <c r="I1208" s="10"/>
      <c r="J1208" s="10"/>
      <c r="K1208" s="10"/>
      <c r="L1208" s="10"/>
      <c r="M1208" s="10"/>
      <c r="N1208" s="10"/>
      <c r="O1208" s="10"/>
      <c r="P1208" s="10"/>
      <c r="Q1208" s="10"/>
      <c r="R1208" s="10"/>
    </row>
    <row r="1209" spans="1:18" ht="33">
      <c r="A1209" s="685"/>
      <c r="B1209" s="9"/>
      <c r="C1209" s="9"/>
      <c r="D1209" s="9"/>
      <c r="E1209" s="9"/>
      <c r="F1209" s="10"/>
      <c r="G1209" s="13"/>
      <c r="H1209" s="10"/>
      <c r="I1209" s="10"/>
      <c r="J1209" s="10"/>
      <c r="K1209" s="10"/>
      <c r="L1209" s="10"/>
      <c r="M1209" s="10"/>
      <c r="N1209" s="10"/>
      <c r="O1209" s="10"/>
      <c r="P1209" s="10"/>
      <c r="Q1209" s="10"/>
      <c r="R1209" s="10"/>
    </row>
    <row r="1210" spans="1:18" ht="33">
      <c r="A1210" s="685"/>
      <c r="B1210" s="9"/>
      <c r="C1210" s="9"/>
      <c r="D1210" s="9"/>
      <c r="E1210" s="9"/>
      <c r="F1210" s="10"/>
      <c r="G1210" s="13"/>
      <c r="H1210" s="10"/>
      <c r="I1210" s="10"/>
      <c r="J1210" s="10"/>
      <c r="K1210" s="10"/>
      <c r="L1210" s="10"/>
      <c r="M1210" s="10"/>
      <c r="N1210" s="10"/>
      <c r="O1210" s="10"/>
      <c r="P1210" s="10"/>
      <c r="Q1210" s="10"/>
      <c r="R1210" s="10"/>
    </row>
    <row r="1211" spans="1:18" ht="33">
      <c r="A1211" s="685"/>
      <c r="B1211" s="9"/>
      <c r="C1211" s="9"/>
      <c r="D1211" s="9"/>
      <c r="E1211" s="9"/>
      <c r="F1211" s="10"/>
      <c r="G1211" s="13"/>
      <c r="H1211" s="10"/>
      <c r="I1211" s="10"/>
      <c r="J1211" s="10"/>
      <c r="K1211" s="10"/>
      <c r="L1211" s="10"/>
      <c r="M1211" s="10"/>
      <c r="N1211" s="10"/>
      <c r="O1211" s="10"/>
      <c r="P1211" s="10"/>
      <c r="Q1211" s="10"/>
      <c r="R1211" s="10"/>
    </row>
    <row r="1212" spans="1:18" ht="33">
      <c r="A1212" s="685"/>
      <c r="B1212" s="9"/>
      <c r="C1212" s="9"/>
      <c r="D1212" s="9"/>
      <c r="E1212" s="9"/>
      <c r="F1212" s="10"/>
      <c r="G1212" s="13"/>
      <c r="H1212" s="10"/>
      <c r="I1212" s="10"/>
      <c r="J1212" s="10"/>
      <c r="K1212" s="10"/>
      <c r="L1212" s="10"/>
      <c r="M1212" s="10"/>
      <c r="N1212" s="10"/>
      <c r="O1212" s="10"/>
      <c r="P1212" s="10"/>
      <c r="Q1212" s="10"/>
      <c r="R1212" s="10"/>
    </row>
    <row r="1213" spans="1:18" ht="33">
      <c r="A1213" s="685"/>
      <c r="B1213" s="9"/>
      <c r="C1213" s="9"/>
      <c r="D1213" s="9"/>
      <c r="E1213" s="9"/>
      <c r="F1213" s="10"/>
      <c r="G1213" s="13"/>
      <c r="H1213" s="10"/>
      <c r="I1213" s="10"/>
      <c r="J1213" s="10"/>
      <c r="K1213" s="10"/>
      <c r="L1213" s="10"/>
      <c r="M1213" s="10"/>
      <c r="N1213" s="10"/>
      <c r="O1213" s="10"/>
      <c r="P1213" s="10"/>
      <c r="Q1213" s="10"/>
      <c r="R1213" s="10"/>
    </row>
    <row r="1214" spans="1:18" ht="33">
      <c r="A1214" s="685"/>
      <c r="B1214" s="9"/>
      <c r="C1214" s="9"/>
      <c r="D1214" s="9"/>
      <c r="E1214" s="9"/>
      <c r="F1214" s="10"/>
      <c r="G1214" s="13"/>
      <c r="H1214" s="10"/>
      <c r="I1214" s="10"/>
      <c r="J1214" s="10"/>
      <c r="K1214" s="10"/>
      <c r="L1214" s="10"/>
      <c r="M1214" s="10"/>
      <c r="N1214" s="10"/>
      <c r="O1214" s="10"/>
      <c r="P1214" s="10"/>
      <c r="Q1214" s="10"/>
      <c r="R1214" s="10"/>
    </row>
    <row r="1215" spans="1:18" ht="33">
      <c r="A1215" s="685"/>
      <c r="B1215" s="9"/>
      <c r="C1215" s="9"/>
      <c r="D1215" s="9"/>
      <c r="E1215" s="9"/>
      <c r="F1215" s="10"/>
      <c r="G1215" s="13"/>
      <c r="H1215" s="10"/>
      <c r="I1215" s="10"/>
      <c r="J1215" s="10"/>
      <c r="K1215" s="10"/>
      <c r="L1215" s="10"/>
      <c r="M1215" s="10"/>
      <c r="N1215" s="10"/>
      <c r="O1215" s="10"/>
      <c r="P1215" s="10"/>
      <c r="Q1215" s="10"/>
      <c r="R1215" s="10"/>
    </row>
    <row r="1216" spans="1:18" ht="33">
      <c r="A1216" s="685"/>
      <c r="B1216" s="9"/>
      <c r="C1216" s="9"/>
      <c r="D1216" s="9"/>
      <c r="E1216" s="9"/>
      <c r="F1216" s="10"/>
      <c r="G1216" s="13"/>
      <c r="H1216" s="10"/>
      <c r="I1216" s="10"/>
      <c r="J1216" s="10"/>
      <c r="K1216" s="10"/>
      <c r="L1216" s="10"/>
      <c r="M1216" s="10"/>
      <c r="N1216" s="10"/>
      <c r="O1216" s="10"/>
      <c r="P1216" s="10"/>
      <c r="Q1216" s="10"/>
      <c r="R1216" s="10"/>
    </row>
    <row r="1217" spans="1:18" ht="33">
      <c r="A1217" s="685"/>
      <c r="B1217" s="9"/>
      <c r="C1217" s="9"/>
      <c r="D1217" s="9"/>
      <c r="E1217" s="9"/>
      <c r="F1217" s="10"/>
      <c r="G1217" s="13"/>
      <c r="H1217" s="10"/>
      <c r="I1217" s="10"/>
      <c r="J1217" s="10"/>
      <c r="K1217" s="10"/>
      <c r="L1217" s="10"/>
      <c r="M1217" s="10"/>
      <c r="N1217" s="10"/>
      <c r="O1217" s="10"/>
      <c r="P1217" s="10"/>
      <c r="Q1217" s="10"/>
      <c r="R1217" s="10"/>
    </row>
    <row r="1218" spans="1:18" ht="33">
      <c r="A1218" s="685"/>
      <c r="B1218" s="9"/>
      <c r="C1218" s="9"/>
      <c r="D1218" s="9"/>
      <c r="E1218" s="9"/>
      <c r="F1218" s="10"/>
      <c r="G1218" s="13"/>
      <c r="H1218" s="10"/>
      <c r="I1218" s="10"/>
      <c r="J1218" s="10"/>
      <c r="K1218" s="10"/>
      <c r="L1218" s="10"/>
      <c r="M1218" s="10"/>
      <c r="N1218" s="10"/>
      <c r="O1218" s="10"/>
      <c r="P1218" s="10"/>
      <c r="Q1218" s="10"/>
      <c r="R1218" s="10"/>
    </row>
    <row r="1219" spans="1:18" ht="33">
      <c r="A1219" s="685"/>
      <c r="B1219" s="9"/>
      <c r="C1219" s="9"/>
      <c r="D1219" s="9"/>
      <c r="E1219" s="9"/>
      <c r="F1219" s="10"/>
      <c r="G1219" s="13"/>
      <c r="H1219" s="10"/>
      <c r="I1219" s="10"/>
      <c r="J1219" s="10"/>
      <c r="K1219" s="10"/>
      <c r="L1219" s="10"/>
      <c r="M1219" s="10"/>
      <c r="N1219" s="10"/>
      <c r="O1219" s="10"/>
      <c r="P1219" s="10"/>
      <c r="Q1219" s="10"/>
      <c r="R1219" s="10"/>
    </row>
    <row r="1220" spans="1:18" ht="33">
      <c r="A1220" s="685"/>
      <c r="B1220" s="9"/>
      <c r="C1220" s="9"/>
      <c r="D1220" s="9"/>
      <c r="E1220" s="9"/>
      <c r="F1220" s="10"/>
      <c r="G1220" s="13"/>
      <c r="H1220" s="10"/>
      <c r="I1220" s="10"/>
      <c r="J1220" s="10"/>
      <c r="K1220" s="10"/>
      <c r="L1220" s="10"/>
      <c r="M1220" s="10"/>
      <c r="N1220" s="10"/>
      <c r="O1220" s="10"/>
      <c r="P1220" s="10"/>
      <c r="Q1220" s="10"/>
      <c r="R1220" s="10"/>
    </row>
    <row r="1221" spans="1:18" ht="33">
      <c r="A1221" s="685"/>
      <c r="B1221" s="9"/>
      <c r="C1221" s="9"/>
      <c r="D1221" s="9"/>
      <c r="E1221" s="9"/>
      <c r="F1221" s="10"/>
      <c r="G1221" s="13"/>
      <c r="H1221" s="10"/>
      <c r="I1221" s="10"/>
      <c r="J1221" s="10"/>
      <c r="K1221" s="10"/>
      <c r="L1221" s="10"/>
      <c r="M1221" s="10"/>
      <c r="N1221" s="10"/>
      <c r="O1221" s="10"/>
      <c r="P1221" s="10"/>
      <c r="Q1221" s="10"/>
      <c r="R1221" s="10"/>
    </row>
    <row r="1222" spans="1:18" ht="33">
      <c r="A1222" s="685"/>
      <c r="B1222" s="9"/>
      <c r="C1222" s="9"/>
      <c r="D1222" s="9"/>
      <c r="E1222" s="9"/>
      <c r="F1222" s="10"/>
      <c r="G1222" s="13"/>
      <c r="H1222" s="10"/>
      <c r="I1222" s="10"/>
      <c r="J1222" s="10"/>
      <c r="K1222" s="10"/>
      <c r="L1222" s="10"/>
      <c r="M1222" s="10"/>
      <c r="N1222" s="10"/>
      <c r="O1222" s="10"/>
      <c r="P1222" s="10"/>
      <c r="Q1222" s="10"/>
      <c r="R1222" s="10"/>
    </row>
    <row r="1223" spans="1:18" ht="33">
      <c r="A1223" s="685"/>
      <c r="B1223" s="9"/>
      <c r="C1223" s="9"/>
      <c r="D1223" s="9"/>
      <c r="E1223" s="9"/>
      <c r="F1223" s="10"/>
      <c r="G1223" s="13"/>
      <c r="H1223" s="10"/>
      <c r="I1223" s="10"/>
      <c r="J1223" s="10"/>
      <c r="K1223" s="10"/>
      <c r="L1223" s="10"/>
      <c r="M1223" s="10"/>
      <c r="N1223" s="10"/>
      <c r="O1223" s="10"/>
      <c r="P1223" s="10"/>
      <c r="Q1223" s="10"/>
      <c r="R1223" s="10"/>
    </row>
    <row r="1224" spans="1:18" ht="33">
      <c r="A1224" s="685"/>
      <c r="B1224" s="9"/>
      <c r="C1224" s="9"/>
      <c r="D1224" s="9"/>
      <c r="E1224" s="9"/>
      <c r="F1224" s="10"/>
      <c r="G1224" s="13"/>
      <c r="H1224" s="10"/>
      <c r="I1224" s="10"/>
      <c r="J1224" s="10"/>
      <c r="K1224" s="10"/>
      <c r="L1224" s="10"/>
      <c r="M1224" s="10"/>
      <c r="N1224" s="10"/>
      <c r="O1224" s="10"/>
      <c r="P1224" s="10"/>
      <c r="Q1224" s="10"/>
      <c r="R1224" s="10"/>
    </row>
    <row r="1225" spans="1:18" ht="33">
      <c r="A1225" s="685"/>
      <c r="B1225" s="9"/>
      <c r="C1225" s="9"/>
      <c r="D1225" s="9"/>
      <c r="E1225" s="9"/>
      <c r="F1225" s="10"/>
      <c r="G1225" s="13"/>
      <c r="H1225" s="10"/>
      <c r="I1225" s="10"/>
      <c r="J1225" s="10"/>
      <c r="K1225" s="10"/>
      <c r="L1225" s="10"/>
      <c r="M1225" s="10"/>
      <c r="N1225" s="10"/>
      <c r="O1225" s="10"/>
      <c r="P1225" s="10"/>
      <c r="Q1225" s="10"/>
      <c r="R1225" s="10"/>
    </row>
    <row r="1226" spans="1:18" ht="33">
      <c r="A1226" s="685"/>
      <c r="B1226" s="9"/>
      <c r="C1226" s="9"/>
      <c r="D1226" s="9"/>
      <c r="E1226" s="9"/>
      <c r="F1226" s="10"/>
      <c r="G1226" s="13"/>
      <c r="H1226" s="10"/>
      <c r="I1226" s="10"/>
      <c r="J1226" s="10"/>
      <c r="K1226" s="10"/>
      <c r="L1226" s="10"/>
      <c r="M1226" s="10"/>
      <c r="N1226" s="10"/>
      <c r="O1226" s="10"/>
      <c r="P1226" s="10"/>
      <c r="Q1226" s="10"/>
      <c r="R1226" s="10"/>
    </row>
    <row r="1227" spans="1:18" ht="33">
      <c r="A1227" s="685"/>
      <c r="B1227" s="9"/>
      <c r="C1227" s="9"/>
      <c r="D1227" s="9"/>
      <c r="E1227" s="9"/>
      <c r="F1227" s="10"/>
      <c r="G1227" s="13"/>
      <c r="H1227" s="10"/>
      <c r="I1227" s="10"/>
      <c r="J1227" s="10"/>
      <c r="K1227" s="10"/>
      <c r="L1227" s="10"/>
      <c r="M1227" s="10"/>
      <c r="N1227" s="10"/>
      <c r="O1227" s="10"/>
      <c r="P1227" s="10"/>
      <c r="Q1227" s="10"/>
      <c r="R1227" s="10"/>
    </row>
    <row r="1228" spans="1:18" ht="33">
      <c r="A1228" s="685"/>
      <c r="B1228" s="9"/>
      <c r="C1228" s="9"/>
      <c r="D1228" s="9"/>
      <c r="E1228" s="9"/>
      <c r="F1228" s="10"/>
      <c r="G1228" s="13"/>
      <c r="H1228" s="10"/>
      <c r="I1228" s="10"/>
      <c r="J1228" s="10"/>
      <c r="K1228" s="10"/>
      <c r="L1228" s="10"/>
      <c r="M1228" s="10"/>
      <c r="N1228" s="10"/>
      <c r="O1228" s="10"/>
      <c r="P1228" s="10"/>
      <c r="Q1228" s="10"/>
      <c r="R1228" s="10"/>
    </row>
    <row r="1229" spans="1:18" ht="33">
      <c r="A1229" s="685"/>
      <c r="B1229" s="9"/>
      <c r="C1229" s="9"/>
      <c r="D1229" s="9"/>
      <c r="E1229" s="9"/>
      <c r="F1229" s="10"/>
      <c r="G1229" s="13"/>
      <c r="H1229" s="10"/>
      <c r="I1229" s="10"/>
      <c r="J1229" s="10"/>
      <c r="K1229" s="10"/>
      <c r="L1229" s="10"/>
      <c r="M1229" s="10"/>
      <c r="N1229" s="10"/>
      <c r="O1229" s="10"/>
      <c r="P1229" s="10"/>
      <c r="Q1229" s="10"/>
      <c r="R1229" s="10"/>
    </row>
    <row r="1230" spans="1:18" ht="33">
      <c r="A1230" s="685"/>
      <c r="B1230" s="9"/>
      <c r="C1230" s="9"/>
      <c r="D1230" s="9"/>
      <c r="E1230" s="9"/>
      <c r="F1230" s="10"/>
      <c r="G1230" s="13"/>
      <c r="H1230" s="10"/>
      <c r="I1230" s="10"/>
      <c r="J1230" s="10"/>
      <c r="K1230" s="10"/>
      <c r="L1230" s="10"/>
      <c r="M1230" s="10"/>
      <c r="N1230" s="10"/>
      <c r="O1230" s="10"/>
      <c r="P1230" s="10"/>
      <c r="Q1230" s="10"/>
      <c r="R1230" s="10"/>
    </row>
    <row r="1231" spans="1:18" ht="33">
      <c r="A1231" s="685"/>
      <c r="B1231" s="9"/>
      <c r="C1231" s="9"/>
      <c r="D1231" s="9"/>
      <c r="E1231" s="9"/>
      <c r="F1231" s="10"/>
      <c r="G1231" s="13"/>
      <c r="H1231" s="10"/>
      <c r="I1231" s="10"/>
      <c r="J1231" s="10"/>
      <c r="K1231" s="10"/>
      <c r="L1231" s="10"/>
      <c r="M1231" s="10"/>
      <c r="N1231" s="10"/>
      <c r="O1231" s="10"/>
      <c r="P1231" s="10"/>
      <c r="Q1231" s="10"/>
      <c r="R1231" s="10"/>
    </row>
    <row r="1232" spans="1:18" ht="33">
      <c r="A1232" s="685"/>
      <c r="B1232" s="9"/>
      <c r="C1232" s="9"/>
      <c r="D1232" s="9"/>
      <c r="E1232" s="9"/>
      <c r="F1232" s="10"/>
      <c r="G1232" s="13"/>
      <c r="H1232" s="10"/>
      <c r="I1232" s="10"/>
      <c r="J1232" s="10"/>
      <c r="K1232" s="10"/>
      <c r="L1232" s="10"/>
      <c r="M1232" s="10"/>
      <c r="N1232" s="10"/>
      <c r="O1232" s="10"/>
      <c r="P1232" s="10"/>
      <c r="Q1232" s="10"/>
      <c r="R1232" s="10"/>
    </row>
    <row r="1233" spans="1:18" ht="33">
      <c r="A1233" s="685"/>
      <c r="B1233" s="9"/>
      <c r="C1233" s="9"/>
      <c r="D1233" s="9"/>
      <c r="E1233" s="9"/>
      <c r="F1233" s="10"/>
      <c r="G1233" s="13"/>
      <c r="H1233" s="10"/>
      <c r="I1233" s="10"/>
      <c r="J1233" s="10"/>
      <c r="K1233" s="10"/>
      <c r="L1233" s="10"/>
      <c r="M1233" s="10"/>
      <c r="N1233" s="10"/>
      <c r="O1233" s="10"/>
      <c r="P1233" s="10"/>
      <c r="Q1233" s="10"/>
      <c r="R1233" s="10"/>
    </row>
    <row r="1234" spans="1:18" ht="33">
      <c r="A1234" s="685"/>
      <c r="B1234" s="9"/>
      <c r="C1234" s="9"/>
      <c r="D1234" s="9"/>
      <c r="E1234" s="9"/>
      <c r="F1234" s="10"/>
      <c r="G1234" s="13"/>
      <c r="H1234" s="10"/>
      <c r="I1234" s="10"/>
      <c r="J1234" s="10"/>
      <c r="K1234" s="10"/>
      <c r="L1234" s="10"/>
      <c r="M1234" s="10"/>
      <c r="N1234" s="10"/>
      <c r="O1234" s="10"/>
      <c r="P1234" s="10"/>
      <c r="Q1234" s="10"/>
      <c r="R1234" s="10"/>
    </row>
    <row r="1235" spans="1:18" ht="33">
      <c r="A1235" s="685"/>
      <c r="B1235" s="9"/>
      <c r="C1235" s="9"/>
      <c r="D1235" s="9"/>
      <c r="E1235" s="9"/>
      <c r="F1235" s="10"/>
      <c r="G1235" s="13"/>
      <c r="H1235" s="10"/>
      <c r="I1235" s="10"/>
      <c r="J1235" s="10"/>
      <c r="K1235" s="10"/>
      <c r="L1235" s="10"/>
      <c r="M1235" s="10"/>
      <c r="N1235" s="10"/>
      <c r="O1235" s="10"/>
      <c r="P1235" s="10"/>
      <c r="Q1235" s="10"/>
      <c r="R1235" s="10"/>
    </row>
    <row r="1236" spans="1:18" ht="33">
      <c r="A1236" s="685"/>
      <c r="B1236" s="9"/>
      <c r="C1236" s="9"/>
      <c r="D1236" s="9"/>
      <c r="E1236" s="9"/>
      <c r="F1236" s="10"/>
      <c r="G1236" s="13"/>
      <c r="H1236" s="10"/>
      <c r="I1236" s="10"/>
      <c r="J1236" s="10"/>
      <c r="K1236" s="10"/>
      <c r="L1236" s="10"/>
      <c r="M1236" s="10"/>
      <c r="N1236" s="10"/>
      <c r="O1236" s="10"/>
      <c r="P1236" s="10"/>
      <c r="Q1236" s="10"/>
      <c r="R1236" s="10"/>
    </row>
    <row r="1237" spans="1:18" ht="33">
      <c r="A1237" s="685"/>
      <c r="B1237" s="9"/>
      <c r="C1237" s="9"/>
      <c r="D1237" s="9"/>
      <c r="E1237" s="9"/>
      <c r="F1237" s="10"/>
      <c r="G1237" s="13"/>
      <c r="H1237" s="10"/>
      <c r="I1237" s="10"/>
      <c r="J1237" s="10"/>
      <c r="K1237" s="10"/>
      <c r="L1237" s="10"/>
      <c r="M1237" s="10"/>
      <c r="N1237" s="10"/>
      <c r="O1237" s="10"/>
      <c r="P1237" s="10"/>
      <c r="Q1237" s="10"/>
      <c r="R1237" s="10"/>
    </row>
    <row r="1238" spans="1:18" ht="33">
      <c r="A1238" s="685"/>
      <c r="B1238" s="9"/>
      <c r="C1238" s="9"/>
      <c r="D1238" s="9"/>
      <c r="E1238" s="9"/>
      <c r="F1238" s="10"/>
      <c r="G1238" s="13"/>
      <c r="H1238" s="10"/>
      <c r="I1238" s="10"/>
      <c r="J1238" s="10"/>
      <c r="K1238" s="10"/>
      <c r="L1238" s="10"/>
      <c r="M1238" s="10"/>
      <c r="N1238" s="10"/>
      <c r="O1238" s="10"/>
      <c r="P1238" s="10"/>
      <c r="Q1238" s="10"/>
      <c r="R1238" s="10"/>
    </row>
    <row r="1239" spans="1:18" ht="33">
      <c r="A1239" s="685"/>
      <c r="B1239" s="9"/>
      <c r="C1239" s="9"/>
      <c r="D1239" s="9"/>
      <c r="E1239" s="9"/>
      <c r="F1239" s="10"/>
      <c r="G1239" s="13"/>
      <c r="H1239" s="10"/>
      <c r="I1239" s="10"/>
      <c r="J1239" s="10"/>
      <c r="K1239" s="10"/>
      <c r="L1239" s="10"/>
      <c r="M1239" s="10"/>
      <c r="N1239" s="10"/>
      <c r="O1239" s="10"/>
      <c r="P1239" s="10"/>
      <c r="Q1239" s="10"/>
      <c r="R1239" s="10"/>
    </row>
    <row r="1240" spans="1:18" ht="33">
      <c r="A1240" s="685"/>
      <c r="B1240" s="9"/>
      <c r="C1240" s="9"/>
      <c r="D1240" s="9"/>
      <c r="E1240" s="9"/>
      <c r="F1240" s="10"/>
      <c r="G1240" s="13"/>
      <c r="H1240" s="10"/>
      <c r="I1240" s="10"/>
      <c r="J1240" s="10"/>
      <c r="K1240" s="10"/>
      <c r="L1240" s="10"/>
      <c r="M1240" s="10"/>
      <c r="N1240" s="10"/>
      <c r="O1240" s="10"/>
      <c r="P1240" s="10"/>
      <c r="Q1240" s="10"/>
      <c r="R1240" s="10"/>
    </row>
    <row r="1241" spans="1:18" ht="33">
      <c r="A1241" s="685"/>
      <c r="B1241" s="9"/>
      <c r="C1241" s="9"/>
      <c r="D1241" s="9"/>
      <c r="E1241" s="9"/>
      <c r="F1241" s="10"/>
      <c r="G1241" s="13"/>
      <c r="H1241" s="10"/>
      <c r="I1241" s="10"/>
      <c r="J1241" s="10"/>
      <c r="K1241" s="10"/>
      <c r="L1241" s="10"/>
      <c r="M1241" s="10"/>
      <c r="N1241" s="10"/>
      <c r="O1241" s="10"/>
      <c r="P1241" s="10"/>
      <c r="Q1241" s="10"/>
      <c r="R1241" s="10"/>
    </row>
    <row r="1242" spans="1:18" ht="33">
      <c r="A1242" s="685"/>
      <c r="B1242" s="9"/>
      <c r="C1242" s="9"/>
      <c r="D1242" s="9"/>
      <c r="E1242" s="9"/>
      <c r="F1242" s="10"/>
      <c r="G1242" s="13"/>
      <c r="H1242" s="10"/>
      <c r="I1242" s="10"/>
      <c r="J1242" s="10"/>
      <c r="K1242" s="10"/>
      <c r="L1242" s="10"/>
      <c r="M1242" s="10"/>
      <c r="N1242" s="10"/>
      <c r="O1242" s="10"/>
      <c r="P1242" s="10"/>
      <c r="Q1242" s="10"/>
      <c r="R1242" s="10"/>
    </row>
    <row r="1243" spans="1:18" ht="33">
      <c r="A1243" s="685"/>
      <c r="B1243" s="9"/>
      <c r="C1243" s="9"/>
      <c r="D1243" s="9"/>
      <c r="E1243" s="9"/>
      <c r="F1243" s="10"/>
      <c r="G1243" s="13"/>
      <c r="H1243" s="10"/>
      <c r="I1243" s="10"/>
      <c r="J1243" s="10"/>
      <c r="K1243" s="10"/>
      <c r="L1243" s="10"/>
      <c r="M1243" s="10"/>
      <c r="N1243" s="10"/>
      <c r="O1243" s="10"/>
      <c r="P1243" s="10"/>
      <c r="Q1243" s="10"/>
      <c r="R1243" s="10"/>
    </row>
    <row r="1244" spans="1:18" ht="33">
      <c r="A1244" s="685"/>
      <c r="B1244" s="9"/>
      <c r="C1244" s="9"/>
      <c r="D1244" s="9"/>
      <c r="E1244" s="9"/>
      <c r="F1244" s="10"/>
      <c r="G1244" s="13"/>
      <c r="H1244" s="10"/>
      <c r="I1244" s="10"/>
      <c r="J1244" s="10"/>
      <c r="K1244" s="10"/>
      <c r="L1244" s="10"/>
      <c r="M1244" s="10"/>
      <c r="N1244" s="10"/>
      <c r="O1244" s="10"/>
      <c r="P1244" s="10"/>
      <c r="Q1244" s="10"/>
      <c r="R1244" s="10"/>
    </row>
    <row r="1245" spans="1:18" ht="33">
      <c r="A1245" s="685"/>
      <c r="B1245" s="9"/>
      <c r="C1245" s="9"/>
      <c r="D1245" s="9"/>
      <c r="E1245" s="9"/>
      <c r="F1245" s="10"/>
      <c r="G1245" s="13"/>
      <c r="H1245" s="10"/>
      <c r="I1245" s="10"/>
      <c r="J1245" s="10"/>
      <c r="K1245" s="10"/>
      <c r="L1245" s="10"/>
      <c r="M1245" s="10"/>
      <c r="N1245" s="10"/>
      <c r="O1245" s="10"/>
      <c r="P1245" s="10"/>
      <c r="Q1245" s="10"/>
      <c r="R1245" s="10"/>
    </row>
    <row r="1246" spans="1:18" ht="33">
      <c r="A1246" s="685"/>
      <c r="B1246" s="9"/>
      <c r="C1246" s="9"/>
      <c r="D1246" s="9"/>
      <c r="E1246" s="9"/>
      <c r="F1246" s="10"/>
      <c r="G1246" s="13"/>
      <c r="H1246" s="10"/>
      <c r="I1246" s="10"/>
      <c r="J1246" s="10"/>
      <c r="K1246" s="10"/>
      <c r="L1246" s="10"/>
      <c r="M1246" s="10"/>
      <c r="N1246" s="10"/>
      <c r="O1246" s="10"/>
      <c r="P1246" s="10"/>
      <c r="Q1246" s="10"/>
      <c r="R1246" s="10"/>
    </row>
    <row r="1247" spans="1:18" ht="33">
      <c r="A1247" s="685"/>
      <c r="B1247" s="9"/>
      <c r="C1247" s="9"/>
      <c r="D1247" s="9"/>
      <c r="E1247" s="9"/>
      <c r="F1247" s="10"/>
      <c r="G1247" s="13"/>
      <c r="H1247" s="10"/>
      <c r="I1247" s="10"/>
      <c r="J1247" s="10"/>
      <c r="K1247" s="10"/>
      <c r="L1247" s="10"/>
      <c r="M1247" s="10"/>
      <c r="N1247" s="10"/>
      <c r="O1247" s="10"/>
      <c r="P1247" s="10"/>
      <c r="Q1247" s="10"/>
      <c r="R1247" s="10"/>
    </row>
    <row r="1248" spans="1:18" ht="33">
      <c r="A1248" s="685"/>
      <c r="B1248" s="9"/>
      <c r="C1248" s="9"/>
      <c r="D1248" s="9"/>
      <c r="E1248" s="9"/>
      <c r="F1248" s="10"/>
      <c r="G1248" s="13"/>
      <c r="H1248" s="10"/>
      <c r="I1248" s="10"/>
      <c r="J1248" s="10"/>
      <c r="K1248" s="10"/>
      <c r="L1248" s="10"/>
      <c r="M1248" s="10"/>
      <c r="N1248" s="10"/>
      <c r="O1248" s="10"/>
      <c r="P1248" s="10"/>
      <c r="Q1248" s="10"/>
      <c r="R1248" s="10"/>
    </row>
    <row r="1249" spans="1:18" ht="33">
      <c r="A1249" s="685"/>
      <c r="B1249" s="9"/>
      <c r="C1249" s="9"/>
      <c r="D1249" s="9"/>
      <c r="E1249" s="9"/>
      <c r="F1249" s="10"/>
      <c r="G1249" s="13"/>
      <c r="H1249" s="10"/>
      <c r="I1249" s="10"/>
      <c r="J1249" s="10"/>
      <c r="K1249" s="10"/>
      <c r="L1249" s="10"/>
      <c r="M1249" s="10"/>
      <c r="N1249" s="10"/>
      <c r="O1249" s="10"/>
      <c r="P1249" s="10"/>
      <c r="Q1249" s="10"/>
      <c r="R1249" s="10"/>
    </row>
    <row r="1250" spans="1:18" ht="33">
      <c r="A1250" s="685"/>
      <c r="B1250" s="9"/>
      <c r="C1250" s="9"/>
      <c r="D1250" s="9"/>
      <c r="E1250" s="9"/>
      <c r="F1250" s="10"/>
      <c r="G1250" s="13"/>
      <c r="H1250" s="10"/>
      <c r="I1250" s="10"/>
      <c r="J1250" s="10"/>
      <c r="K1250" s="10"/>
      <c r="L1250" s="10"/>
      <c r="M1250" s="10"/>
      <c r="N1250" s="10"/>
      <c r="O1250" s="10"/>
      <c r="P1250" s="10"/>
      <c r="Q1250" s="10"/>
      <c r="R1250" s="10"/>
    </row>
    <row r="1251" spans="1:18" ht="33">
      <c r="A1251" s="685"/>
      <c r="B1251" s="9"/>
      <c r="C1251" s="9"/>
      <c r="D1251" s="9"/>
      <c r="E1251" s="9"/>
      <c r="F1251" s="10"/>
      <c r="G1251" s="13"/>
      <c r="H1251" s="10"/>
      <c r="I1251" s="10"/>
      <c r="J1251" s="10"/>
      <c r="K1251" s="10"/>
      <c r="L1251" s="10"/>
      <c r="M1251" s="10"/>
      <c r="N1251" s="10"/>
      <c r="O1251" s="10"/>
      <c r="P1251" s="10"/>
      <c r="Q1251" s="10"/>
      <c r="R1251" s="10"/>
    </row>
    <row r="1252" spans="1:18" ht="33">
      <c r="A1252" s="685"/>
      <c r="B1252" s="9"/>
      <c r="C1252" s="9"/>
      <c r="D1252" s="9"/>
      <c r="E1252" s="9"/>
      <c r="F1252" s="10"/>
      <c r="G1252" s="13"/>
      <c r="H1252" s="10"/>
      <c r="I1252" s="10"/>
      <c r="J1252" s="10"/>
      <c r="K1252" s="10"/>
      <c r="L1252" s="10"/>
      <c r="M1252" s="10"/>
      <c r="N1252" s="10"/>
      <c r="O1252" s="10"/>
      <c r="P1252" s="10"/>
      <c r="Q1252" s="10"/>
      <c r="R1252" s="10"/>
    </row>
    <row r="1253" spans="1:18" ht="33">
      <c r="A1253" s="685"/>
      <c r="B1253" s="9"/>
      <c r="C1253" s="9"/>
      <c r="D1253" s="9"/>
      <c r="E1253" s="9"/>
      <c r="F1253" s="10"/>
      <c r="G1253" s="13"/>
      <c r="H1253" s="10"/>
      <c r="I1253" s="10"/>
      <c r="J1253" s="10"/>
      <c r="K1253" s="10"/>
      <c r="L1253" s="10"/>
      <c r="M1253" s="10"/>
      <c r="N1253" s="10"/>
      <c r="O1253" s="10"/>
      <c r="P1253" s="10"/>
      <c r="Q1253" s="10"/>
      <c r="R1253" s="10"/>
    </row>
    <row r="1254" spans="1:18" ht="33">
      <c r="A1254" s="685"/>
      <c r="B1254" s="9"/>
      <c r="C1254" s="9"/>
      <c r="D1254" s="9"/>
      <c r="E1254" s="9"/>
      <c r="F1254" s="10"/>
      <c r="G1254" s="13"/>
      <c r="H1254" s="10"/>
      <c r="I1254" s="10"/>
      <c r="J1254" s="10"/>
      <c r="K1254" s="10"/>
      <c r="L1254" s="10"/>
      <c r="M1254" s="10"/>
      <c r="N1254" s="10"/>
      <c r="O1254" s="10"/>
      <c r="P1254" s="10"/>
      <c r="Q1254" s="10"/>
      <c r="R1254" s="10"/>
    </row>
    <row r="1255" spans="1:18" ht="33">
      <c r="A1255" s="685"/>
      <c r="B1255" s="9"/>
      <c r="C1255" s="9"/>
      <c r="D1255" s="9"/>
      <c r="E1255" s="9"/>
      <c r="F1255" s="10"/>
      <c r="G1255" s="13"/>
      <c r="H1255" s="10"/>
      <c r="I1255" s="10"/>
      <c r="J1255" s="10"/>
      <c r="K1255" s="10"/>
      <c r="L1255" s="10"/>
      <c r="M1255" s="10"/>
      <c r="N1255" s="10"/>
      <c r="O1255" s="10"/>
      <c r="P1255" s="10"/>
      <c r="Q1255" s="10"/>
      <c r="R1255" s="10"/>
    </row>
    <row r="1256" spans="1:18" ht="33">
      <c r="A1256" s="685"/>
      <c r="B1256" s="9"/>
      <c r="C1256" s="9"/>
      <c r="D1256" s="9"/>
      <c r="E1256" s="9"/>
      <c r="F1256" s="10"/>
      <c r="G1256" s="13"/>
      <c r="H1256" s="10"/>
      <c r="I1256" s="10"/>
      <c r="J1256" s="10"/>
      <c r="K1256" s="10"/>
      <c r="L1256" s="10"/>
      <c r="M1256" s="10"/>
      <c r="N1256" s="10"/>
      <c r="O1256" s="10"/>
      <c r="P1256" s="10"/>
      <c r="Q1256" s="10"/>
      <c r="R1256" s="10"/>
    </row>
    <row r="1257" spans="1:18" ht="33">
      <c r="A1257" s="685"/>
      <c r="B1257" s="9"/>
      <c r="C1257" s="9"/>
      <c r="D1257" s="9"/>
      <c r="E1257" s="9"/>
      <c r="F1257" s="10"/>
      <c r="G1257" s="13"/>
      <c r="H1257" s="10"/>
      <c r="I1257" s="10"/>
      <c r="J1257" s="10"/>
      <c r="K1257" s="10"/>
      <c r="L1257" s="10"/>
      <c r="M1257" s="10"/>
      <c r="N1257" s="10"/>
      <c r="O1257" s="10"/>
      <c r="P1257" s="10"/>
      <c r="Q1257" s="10"/>
      <c r="R1257" s="10"/>
    </row>
    <row r="1258" spans="1:18" ht="33">
      <c r="A1258" s="685"/>
      <c r="B1258" s="9"/>
      <c r="C1258" s="9"/>
      <c r="D1258" s="9"/>
      <c r="E1258" s="9"/>
      <c r="F1258" s="10"/>
      <c r="G1258" s="13"/>
      <c r="H1258" s="10"/>
      <c r="I1258" s="10"/>
      <c r="J1258" s="10"/>
      <c r="K1258" s="10"/>
      <c r="L1258" s="10"/>
      <c r="M1258" s="10"/>
      <c r="N1258" s="10"/>
      <c r="O1258" s="10"/>
      <c r="P1258" s="10"/>
      <c r="Q1258" s="10"/>
      <c r="R1258" s="10"/>
    </row>
    <row r="1259" spans="1:18" ht="33">
      <c r="A1259" s="685"/>
      <c r="B1259" s="9"/>
      <c r="C1259" s="9"/>
      <c r="D1259" s="9"/>
      <c r="E1259" s="9"/>
      <c r="F1259" s="10"/>
      <c r="G1259" s="13"/>
      <c r="H1259" s="10"/>
      <c r="I1259" s="10"/>
      <c r="J1259" s="10"/>
      <c r="K1259" s="10"/>
      <c r="L1259" s="10"/>
      <c r="M1259" s="10"/>
      <c r="N1259" s="10"/>
      <c r="O1259" s="10"/>
      <c r="P1259" s="10"/>
      <c r="Q1259" s="10"/>
      <c r="R1259" s="10"/>
    </row>
    <row r="1260" spans="1:18" ht="33">
      <c r="A1260" s="685"/>
      <c r="B1260" s="9"/>
      <c r="C1260" s="9"/>
      <c r="D1260" s="9"/>
      <c r="E1260" s="9"/>
      <c r="F1260" s="10"/>
      <c r="G1260" s="13"/>
      <c r="H1260" s="10"/>
      <c r="I1260" s="10"/>
      <c r="J1260" s="10"/>
      <c r="K1260" s="10"/>
      <c r="L1260" s="10"/>
      <c r="M1260" s="10"/>
      <c r="N1260" s="10"/>
      <c r="O1260" s="10"/>
      <c r="P1260" s="10"/>
      <c r="Q1260" s="10"/>
      <c r="R1260" s="10"/>
    </row>
    <row r="1261" spans="1:18" ht="33">
      <c r="A1261" s="685"/>
      <c r="B1261" s="9"/>
      <c r="C1261" s="9"/>
      <c r="D1261" s="9"/>
      <c r="E1261" s="9"/>
      <c r="F1261" s="10"/>
      <c r="G1261" s="13"/>
      <c r="H1261" s="10"/>
      <c r="I1261" s="10"/>
      <c r="J1261" s="10"/>
      <c r="K1261" s="10"/>
      <c r="L1261" s="10"/>
      <c r="M1261" s="10"/>
      <c r="N1261" s="10"/>
      <c r="O1261" s="10"/>
      <c r="P1261" s="10"/>
      <c r="Q1261" s="10"/>
      <c r="R1261" s="10"/>
    </row>
    <row r="1262" spans="1:18" ht="33">
      <c r="A1262" s="685"/>
      <c r="B1262" s="9"/>
      <c r="C1262" s="9"/>
      <c r="D1262" s="9"/>
      <c r="E1262" s="9"/>
      <c r="F1262" s="10"/>
      <c r="G1262" s="13"/>
      <c r="H1262" s="10"/>
      <c r="I1262" s="10"/>
      <c r="J1262" s="10"/>
      <c r="K1262" s="10"/>
      <c r="L1262" s="10"/>
      <c r="M1262" s="10"/>
      <c r="N1262" s="10"/>
      <c r="O1262" s="10"/>
      <c r="P1262" s="10"/>
      <c r="Q1262" s="10"/>
      <c r="R1262" s="10"/>
    </row>
    <row r="1263" spans="1:18" ht="33">
      <c r="A1263" s="685"/>
      <c r="B1263" s="9"/>
      <c r="C1263" s="9"/>
      <c r="D1263" s="9"/>
      <c r="E1263" s="9"/>
      <c r="F1263" s="10"/>
      <c r="G1263" s="13"/>
      <c r="H1263" s="10"/>
      <c r="I1263" s="10"/>
      <c r="J1263" s="10"/>
      <c r="K1263" s="10"/>
      <c r="L1263" s="10"/>
      <c r="M1263" s="10"/>
      <c r="N1263" s="10"/>
      <c r="O1263" s="10"/>
      <c r="P1263" s="10"/>
      <c r="Q1263" s="10"/>
      <c r="R1263" s="10"/>
    </row>
    <row r="1264" spans="1:18" ht="33">
      <c r="A1264" s="685"/>
      <c r="B1264" s="9"/>
      <c r="C1264" s="9"/>
      <c r="D1264" s="9"/>
      <c r="E1264" s="9"/>
      <c r="F1264" s="10"/>
      <c r="G1264" s="13"/>
      <c r="H1264" s="10"/>
      <c r="I1264" s="10"/>
      <c r="J1264" s="10"/>
      <c r="K1264" s="10"/>
      <c r="L1264" s="10"/>
      <c r="M1264" s="10"/>
      <c r="N1264" s="10"/>
      <c r="O1264" s="10"/>
      <c r="P1264" s="10"/>
      <c r="Q1264" s="10"/>
      <c r="R1264" s="10"/>
    </row>
    <row r="1265" spans="1:18" ht="33">
      <c r="A1265" s="685"/>
      <c r="B1265" s="9"/>
      <c r="C1265" s="9"/>
      <c r="D1265" s="9"/>
      <c r="E1265" s="9"/>
      <c r="F1265" s="10"/>
      <c r="G1265" s="13"/>
      <c r="H1265" s="10"/>
      <c r="I1265" s="10"/>
      <c r="J1265" s="10"/>
      <c r="K1265" s="10"/>
      <c r="L1265" s="10"/>
      <c r="M1265" s="10"/>
      <c r="N1265" s="10"/>
      <c r="O1265" s="10"/>
      <c r="P1265" s="10"/>
      <c r="Q1265" s="10"/>
      <c r="R1265" s="10"/>
    </row>
    <row r="1266" spans="1:18" ht="33">
      <c r="A1266" s="685"/>
      <c r="B1266" s="9"/>
      <c r="C1266" s="9"/>
      <c r="D1266" s="9"/>
      <c r="E1266" s="9"/>
      <c r="F1266" s="10"/>
      <c r="G1266" s="13"/>
      <c r="H1266" s="10"/>
      <c r="I1266" s="10"/>
      <c r="J1266" s="10"/>
      <c r="K1266" s="10"/>
      <c r="L1266" s="10"/>
      <c r="M1266" s="10"/>
      <c r="N1266" s="10"/>
      <c r="O1266" s="10"/>
      <c r="P1266" s="10"/>
      <c r="Q1266" s="10"/>
      <c r="R1266" s="10"/>
    </row>
    <row r="1267" spans="1:18" ht="33">
      <c r="A1267" s="685"/>
      <c r="B1267" s="9"/>
      <c r="C1267" s="9"/>
      <c r="D1267" s="9"/>
      <c r="E1267" s="9"/>
      <c r="F1267" s="10"/>
      <c r="G1267" s="13"/>
      <c r="H1267" s="10"/>
      <c r="I1267" s="10"/>
      <c r="J1267" s="10"/>
      <c r="K1267" s="10"/>
      <c r="L1267" s="10"/>
      <c r="M1267" s="10"/>
      <c r="N1267" s="10"/>
      <c r="O1267" s="10"/>
      <c r="P1267" s="10"/>
      <c r="Q1267" s="10"/>
      <c r="R1267" s="10"/>
    </row>
    <row r="1268" spans="1:18" ht="33">
      <c r="A1268" s="685"/>
      <c r="B1268" s="9"/>
      <c r="C1268" s="9"/>
      <c r="D1268" s="9"/>
      <c r="E1268" s="9"/>
      <c r="F1268" s="10"/>
      <c r="G1268" s="13"/>
      <c r="H1268" s="10"/>
      <c r="I1268" s="10"/>
      <c r="J1268" s="10"/>
      <c r="K1268" s="10"/>
      <c r="L1268" s="10"/>
      <c r="M1268" s="10"/>
      <c r="N1268" s="10"/>
      <c r="O1268" s="10"/>
      <c r="P1268" s="10"/>
      <c r="Q1268" s="10"/>
      <c r="R1268" s="10"/>
    </row>
    <row r="1269" spans="1:18" ht="33">
      <c r="A1269" s="685"/>
      <c r="B1269" s="9"/>
      <c r="C1269" s="9"/>
      <c r="D1269" s="9"/>
      <c r="E1269" s="9"/>
      <c r="F1269" s="10"/>
      <c r="G1269" s="13"/>
      <c r="H1269" s="10"/>
      <c r="I1269" s="10"/>
      <c r="J1269" s="10"/>
      <c r="K1269" s="10"/>
      <c r="L1269" s="10"/>
      <c r="M1269" s="10"/>
      <c r="N1269" s="10"/>
      <c r="O1269" s="10"/>
      <c r="P1269" s="10"/>
      <c r="Q1269" s="10"/>
      <c r="R1269" s="10"/>
    </row>
    <row r="1270" spans="1:18" ht="33">
      <c r="A1270" s="685"/>
      <c r="B1270" s="9"/>
      <c r="C1270" s="9"/>
      <c r="D1270" s="9"/>
      <c r="E1270" s="9"/>
      <c r="F1270" s="10"/>
      <c r="G1270" s="13"/>
      <c r="H1270" s="10"/>
      <c r="I1270" s="10"/>
      <c r="J1270" s="10"/>
      <c r="K1270" s="10"/>
      <c r="L1270" s="10"/>
      <c r="M1270" s="10"/>
      <c r="N1270" s="10"/>
      <c r="O1270" s="10"/>
      <c r="P1270" s="10"/>
      <c r="Q1270" s="10"/>
      <c r="R1270" s="10"/>
    </row>
    <row r="1271" spans="1:18" ht="33">
      <c r="A1271" s="685"/>
      <c r="B1271" s="9"/>
      <c r="C1271" s="9"/>
      <c r="D1271" s="9"/>
      <c r="E1271" s="9"/>
      <c r="F1271" s="10"/>
      <c r="G1271" s="13"/>
      <c r="H1271" s="10"/>
      <c r="I1271" s="10"/>
      <c r="J1271" s="10"/>
      <c r="K1271" s="10"/>
      <c r="L1271" s="10"/>
      <c r="M1271" s="10"/>
      <c r="N1271" s="10"/>
      <c r="O1271" s="10"/>
      <c r="P1271" s="10"/>
      <c r="Q1271" s="10"/>
      <c r="R1271" s="10"/>
    </row>
    <row r="1272" spans="1:18" ht="33">
      <c r="A1272" s="685"/>
      <c r="B1272" s="9"/>
      <c r="C1272" s="9"/>
      <c r="D1272" s="9"/>
      <c r="E1272" s="9"/>
      <c r="F1272" s="10"/>
      <c r="G1272" s="13"/>
      <c r="H1272" s="10"/>
      <c r="I1272" s="10"/>
      <c r="J1272" s="10"/>
      <c r="K1272" s="10"/>
      <c r="L1272" s="10"/>
      <c r="M1272" s="10"/>
      <c r="N1272" s="10"/>
      <c r="O1272" s="10"/>
      <c r="P1272" s="10"/>
      <c r="Q1272" s="10"/>
      <c r="R1272" s="10"/>
    </row>
    <row r="1273" spans="1:18" ht="33">
      <c r="A1273" s="685"/>
      <c r="B1273" s="9"/>
      <c r="C1273" s="9"/>
      <c r="D1273" s="9"/>
      <c r="E1273" s="9"/>
      <c r="F1273" s="10"/>
      <c r="G1273" s="13"/>
      <c r="H1273" s="10"/>
      <c r="I1273" s="10"/>
      <c r="J1273" s="10"/>
      <c r="K1273" s="10"/>
      <c r="L1273" s="10"/>
      <c r="M1273" s="10"/>
      <c r="N1273" s="10"/>
      <c r="O1273" s="10"/>
      <c r="P1273" s="10"/>
      <c r="Q1273" s="10"/>
      <c r="R1273" s="10"/>
    </row>
    <row r="1274" spans="1:18" ht="33">
      <c r="A1274" s="685"/>
      <c r="B1274" s="9"/>
      <c r="C1274" s="9"/>
      <c r="D1274" s="9"/>
      <c r="E1274" s="9"/>
      <c r="F1274" s="10"/>
      <c r="G1274" s="13"/>
      <c r="H1274" s="10"/>
      <c r="I1274" s="10"/>
      <c r="J1274" s="10"/>
      <c r="K1274" s="10"/>
      <c r="L1274" s="10"/>
      <c r="M1274" s="10"/>
      <c r="N1274" s="10"/>
      <c r="O1274" s="10"/>
      <c r="P1274" s="10"/>
      <c r="Q1274" s="10"/>
      <c r="R1274" s="10"/>
    </row>
    <row r="1275" spans="1:18" ht="33">
      <c r="A1275" s="685"/>
      <c r="B1275" s="9"/>
      <c r="C1275" s="9"/>
      <c r="D1275" s="9"/>
      <c r="E1275" s="9"/>
      <c r="F1275" s="10"/>
      <c r="G1275" s="13"/>
      <c r="H1275" s="10"/>
      <c r="I1275" s="10"/>
      <c r="J1275" s="10"/>
      <c r="K1275" s="10"/>
      <c r="L1275" s="10"/>
      <c r="M1275" s="10"/>
      <c r="N1275" s="10"/>
      <c r="O1275" s="10"/>
      <c r="P1275" s="10"/>
      <c r="Q1275" s="10"/>
      <c r="R1275" s="10"/>
    </row>
    <row r="1276" spans="1:18" ht="33">
      <c r="A1276" s="685"/>
      <c r="B1276" s="9"/>
      <c r="C1276" s="9"/>
      <c r="D1276" s="9"/>
      <c r="E1276" s="9"/>
      <c r="F1276" s="10"/>
      <c r="G1276" s="13"/>
      <c r="H1276" s="10"/>
      <c r="I1276" s="10"/>
      <c r="J1276" s="10"/>
      <c r="K1276" s="10"/>
      <c r="L1276" s="10"/>
      <c r="M1276" s="10"/>
      <c r="N1276" s="10"/>
      <c r="O1276" s="10"/>
      <c r="P1276" s="10"/>
      <c r="Q1276" s="10"/>
      <c r="R1276" s="10"/>
    </row>
    <row r="1277" spans="1:18" ht="33">
      <c r="A1277" s="685"/>
      <c r="B1277" s="9"/>
      <c r="C1277" s="9"/>
      <c r="D1277" s="9"/>
      <c r="E1277" s="9"/>
      <c r="F1277" s="10"/>
      <c r="G1277" s="13"/>
      <c r="H1277" s="10"/>
      <c r="I1277" s="10"/>
      <c r="J1277" s="10"/>
      <c r="K1277" s="10"/>
      <c r="L1277" s="10"/>
      <c r="M1277" s="10"/>
      <c r="N1277" s="10"/>
      <c r="O1277" s="10"/>
      <c r="P1277" s="10"/>
      <c r="Q1277" s="10"/>
      <c r="R1277" s="10"/>
    </row>
    <row r="1278" spans="1:18" ht="33">
      <c r="A1278" s="685"/>
      <c r="B1278" s="9"/>
      <c r="C1278" s="9"/>
      <c r="D1278" s="9"/>
      <c r="E1278" s="9"/>
      <c r="F1278" s="10"/>
      <c r="G1278" s="13"/>
      <c r="H1278" s="10"/>
      <c r="I1278" s="10"/>
      <c r="J1278" s="10"/>
      <c r="K1278" s="10"/>
      <c r="L1278" s="10"/>
      <c r="M1278" s="10"/>
      <c r="N1278" s="10"/>
      <c r="O1278" s="10"/>
      <c r="P1278" s="10"/>
      <c r="Q1278" s="10"/>
      <c r="R1278" s="10"/>
    </row>
    <row r="1279" spans="1:18" ht="33">
      <c r="A1279" s="685"/>
      <c r="B1279" s="9"/>
      <c r="C1279" s="9"/>
      <c r="D1279" s="9"/>
      <c r="E1279" s="9"/>
      <c r="F1279" s="10"/>
      <c r="G1279" s="13"/>
      <c r="H1279" s="10"/>
      <c r="I1279" s="10"/>
      <c r="J1279" s="10"/>
      <c r="K1279" s="10"/>
      <c r="L1279" s="10"/>
      <c r="M1279" s="10"/>
      <c r="N1279" s="10"/>
      <c r="O1279" s="10"/>
      <c r="P1279" s="10"/>
      <c r="Q1279" s="10"/>
      <c r="R1279" s="10"/>
    </row>
    <row r="1280" spans="1:18" ht="33">
      <c r="A1280" s="685"/>
      <c r="B1280" s="9"/>
      <c r="C1280" s="9"/>
      <c r="D1280" s="9"/>
      <c r="E1280" s="9"/>
      <c r="F1280" s="10"/>
      <c r="G1280" s="13"/>
      <c r="H1280" s="10"/>
      <c r="I1280" s="10"/>
      <c r="J1280" s="10"/>
      <c r="K1280" s="10"/>
      <c r="L1280" s="10"/>
      <c r="M1280" s="10"/>
      <c r="N1280" s="10"/>
      <c r="O1280" s="10"/>
      <c r="P1280" s="10"/>
      <c r="Q1280" s="10"/>
      <c r="R1280" s="10"/>
    </row>
    <row r="1281" spans="1:18" ht="33">
      <c r="A1281" s="685"/>
      <c r="B1281" s="9"/>
      <c r="C1281" s="9"/>
      <c r="D1281" s="9"/>
      <c r="E1281" s="9"/>
      <c r="F1281" s="10"/>
      <c r="G1281" s="13"/>
      <c r="H1281" s="10"/>
      <c r="I1281" s="10"/>
      <c r="J1281" s="10"/>
      <c r="K1281" s="10"/>
      <c r="L1281" s="10"/>
      <c r="M1281" s="10"/>
      <c r="N1281" s="10"/>
      <c r="O1281" s="10"/>
      <c r="P1281" s="10"/>
      <c r="Q1281" s="10"/>
      <c r="R1281" s="10"/>
    </row>
    <row r="1282" spans="1:18" ht="33">
      <c r="A1282" s="685"/>
      <c r="B1282" s="9"/>
      <c r="C1282" s="9"/>
      <c r="D1282" s="9"/>
      <c r="E1282" s="9"/>
      <c r="F1282" s="10"/>
      <c r="G1282" s="13"/>
      <c r="H1282" s="10"/>
      <c r="I1282" s="10"/>
      <c r="J1282" s="10"/>
      <c r="K1282" s="10"/>
      <c r="L1282" s="10"/>
      <c r="M1282" s="10"/>
      <c r="N1282" s="10"/>
      <c r="O1282" s="10"/>
      <c r="P1282" s="10"/>
      <c r="Q1282" s="10"/>
      <c r="R1282" s="10"/>
    </row>
    <row r="1283" spans="1:18" ht="33">
      <c r="A1283" s="685"/>
      <c r="B1283" s="9"/>
      <c r="C1283" s="9"/>
      <c r="D1283" s="9"/>
      <c r="E1283" s="9"/>
      <c r="F1283" s="10"/>
      <c r="G1283" s="13"/>
      <c r="H1283" s="10"/>
      <c r="I1283" s="10"/>
      <c r="J1283" s="10"/>
      <c r="K1283" s="10"/>
      <c r="L1283" s="10"/>
      <c r="M1283" s="10"/>
      <c r="N1283" s="10"/>
      <c r="O1283" s="10"/>
      <c r="P1283" s="10"/>
      <c r="Q1283" s="10"/>
      <c r="R1283" s="10"/>
    </row>
    <row r="1284" spans="1:18" ht="33">
      <c r="A1284" s="685"/>
      <c r="B1284" s="9"/>
      <c r="C1284" s="9"/>
      <c r="D1284" s="9"/>
      <c r="E1284" s="9"/>
      <c r="F1284" s="10"/>
      <c r="G1284" s="13"/>
      <c r="H1284" s="10"/>
      <c r="I1284" s="10"/>
      <c r="J1284" s="10"/>
      <c r="K1284" s="10"/>
      <c r="L1284" s="10"/>
      <c r="M1284" s="10"/>
      <c r="N1284" s="10"/>
      <c r="O1284" s="10"/>
      <c r="P1284" s="10"/>
      <c r="Q1284" s="10"/>
      <c r="R1284" s="10"/>
    </row>
    <row r="1285" spans="1:18" ht="33">
      <c r="A1285" s="685"/>
      <c r="B1285" s="9"/>
      <c r="C1285" s="9"/>
      <c r="D1285" s="9"/>
      <c r="E1285" s="9"/>
      <c r="F1285" s="10"/>
      <c r="G1285" s="13"/>
      <c r="H1285" s="10"/>
      <c r="I1285" s="10"/>
      <c r="J1285" s="10"/>
      <c r="K1285" s="10"/>
      <c r="L1285" s="10"/>
      <c r="M1285" s="10"/>
      <c r="N1285" s="10"/>
      <c r="O1285" s="10"/>
      <c r="P1285" s="10"/>
      <c r="Q1285" s="10"/>
      <c r="R1285" s="10"/>
    </row>
    <row r="1286" spans="1:18" ht="33">
      <c r="A1286" s="685"/>
      <c r="B1286" s="9"/>
      <c r="C1286" s="9"/>
      <c r="D1286" s="9"/>
      <c r="E1286" s="9"/>
      <c r="F1286" s="10"/>
      <c r="G1286" s="13"/>
      <c r="H1286" s="10"/>
      <c r="I1286" s="10"/>
      <c r="J1286" s="10"/>
      <c r="K1286" s="10"/>
      <c r="L1286" s="10"/>
      <c r="M1286" s="10"/>
      <c r="N1286" s="10"/>
      <c r="O1286" s="10"/>
      <c r="P1286" s="10"/>
      <c r="Q1286" s="10"/>
      <c r="R1286" s="10"/>
    </row>
    <row r="1287" spans="1:18" ht="33">
      <c r="A1287" s="685"/>
      <c r="B1287" s="9"/>
      <c r="C1287" s="9"/>
      <c r="D1287" s="9"/>
      <c r="E1287" s="9"/>
      <c r="F1287" s="10"/>
      <c r="G1287" s="13"/>
      <c r="H1287" s="10"/>
      <c r="I1287" s="10"/>
      <c r="J1287" s="10"/>
      <c r="K1287" s="10"/>
      <c r="L1287" s="10"/>
      <c r="M1287" s="10"/>
      <c r="N1287" s="10"/>
      <c r="O1287" s="10"/>
      <c r="P1287" s="10"/>
      <c r="Q1287" s="10"/>
      <c r="R1287" s="10"/>
    </row>
    <row r="1288" spans="1:18" ht="33">
      <c r="A1288" s="685"/>
      <c r="B1288" s="9"/>
      <c r="C1288" s="9"/>
      <c r="D1288" s="9"/>
      <c r="E1288" s="9"/>
      <c r="F1288" s="10"/>
      <c r="G1288" s="13"/>
      <c r="H1288" s="10"/>
      <c r="I1288" s="10"/>
      <c r="J1288" s="10"/>
      <c r="K1288" s="10"/>
      <c r="L1288" s="10"/>
      <c r="M1288" s="10"/>
      <c r="N1288" s="10"/>
      <c r="O1288" s="10"/>
      <c r="P1288" s="10"/>
      <c r="Q1288" s="10"/>
      <c r="R1288" s="10"/>
    </row>
    <row r="1289" spans="1:18" ht="33">
      <c r="A1289" s="685"/>
      <c r="B1289" s="9"/>
      <c r="C1289" s="9"/>
      <c r="D1289" s="9"/>
      <c r="E1289" s="9"/>
      <c r="F1289" s="10"/>
      <c r="G1289" s="13"/>
      <c r="H1289" s="10"/>
      <c r="I1289" s="10"/>
      <c r="J1289" s="10"/>
      <c r="K1289" s="10"/>
      <c r="L1289" s="10"/>
      <c r="M1289" s="10"/>
      <c r="N1289" s="10"/>
      <c r="O1289" s="10"/>
      <c r="P1289" s="10"/>
      <c r="Q1289" s="10"/>
      <c r="R1289" s="10"/>
    </row>
  </sheetData>
  <mergeCells count="957">
    <mergeCell ref="A868:Q868"/>
    <mergeCell ref="A869:F869"/>
    <mergeCell ref="A870:F870"/>
    <mergeCell ref="A871:F871"/>
    <mergeCell ref="A872:F872"/>
    <mergeCell ref="A873:F873"/>
    <mergeCell ref="A874:F874"/>
    <mergeCell ref="A859:F859"/>
    <mergeCell ref="A860:F860"/>
    <mergeCell ref="A861:Q861"/>
    <mergeCell ref="A862:E862"/>
    <mergeCell ref="A863:E863"/>
    <mergeCell ref="A864:E864"/>
    <mergeCell ref="A865:E865"/>
    <mergeCell ref="A866:E866"/>
    <mergeCell ref="A867:E867"/>
    <mergeCell ref="A850:E850"/>
    <mergeCell ref="A851:E851"/>
    <mergeCell ref="A852:E852"/>
    <mergeCell ref="A853:E853"/>
    <mergeCell ref="A854:E854"/>
    <mergeCell ref="A855:Q855"/>
    <mergeCell ref="A856:F856"/>
    <mergeCell ref="A857:F857"/>
    <mergeCell ref="A858:F858"/>
    <mergeCell ref="A833:E833"/>
    <mergeCell ref="A834:Q834"/>
    <mergeCell ref="A835:F835"/>
    <mergeCell ref="A836:F836"/>
    <mergeCell ref="A837:F837"/>
    <mergeCell ref="A838:F838"/>
    <mergeCell ref="A839:F839"/>
    <mergeCell ref="A841:Q841"/>
    <mergeCell ref="A842:A849"/>
    <mergeCell ref="D842:D849"/>
    <mergeCell ref="E842:E849"/>
    <mergeCell ref="F845:F849"/>
    <mergeCell ref="H845:Q849"/>
    <mergeCell ref="A822:A828"/>
    <mergeCell ref="C822:C828"/>
    <mergeCell ref="E822:E828"/>
    <mergeCell ref="F825:F828"/>
    <mergeCell ref="H825:Q828"/>
    <mergeCell ref="A829:E829"/>
    <mergeCell ref="A830:E830"/>
    <mergeCell ref="A831:E831"/>
    <mergeCell ref="A832:E832"/>
    <mergeCell ref="K814:K815"/>
    <mergeCell ref="L814:L815"/>
    <mergeCell ref="M814:M815"/>
    <mergeCell ref="N814:N815"/>
    <mergeCell ref="O814:O815"/>
    <mergeCell ref="P814:P815"/>
    <mergeCell ref="Q814:Q815"/>
    <mergeCell ref="R814:R815"/>
    <mergeCell ref="F816:F818"/>
    <mergeCell ref="H816:Q818"/>
    <mergeCell ref="R804:R805"/>
    <mergeCell ref="F807:F810"/>
    <mergeCell ref="H807:Q810"/>
    <mergeCell ref="A811:A818"/>
    <mergeCell ref="C811:C818"/>
    <mergeCell ref="E811:E818"/>
    <mergeCell ref="D812:D813"/>
    <mergeCell ref="F812:F813"/>
    <mergeCell ref="H812:H813"/>
    <mergeCell ref="I812:I813"/>
    <mergeCell ref="J812:J813"/>
    <mergeCell ref="K812:K813"/>
    <mergeCell ref="L812:L813"/>
    <mergeCell ref="M812:M813"/>
    <mergeCell ref="N812:N813"/>
    <mergeCell ref="O812:O813"/>
    <mergeCell ref="P812:P813"/>
    <mergeCell ref="Q812:Q813"/>
    <mergeCell ref="R812:R813"/>
    <mergeCell ref="D814:D815"/>
    <mergeCell ref="F814:F815"/>
    <mergeCell ref="H814:H815"/>
    <mergeCell ref="I814:I815"/>
    <mergeCell ref="J814:J815"/>
    <mergeCell ref="A802:Q802"/>
    <mergeCell ref="A803:A810"/>
    <mergeCell ref="C803:C810"/>
    <mergeCell ref="E803:E810"/>
    <mergeCell ref="D804:D805"/>
    <mergeCell ref="F804:F805"/>
    <mergeCell ref="H804:H805"/>
    <mergeCell ref="I804:I805"/>
    <mergeCell ref="J804:J805"/>
    <mergeCell ref="K804:K805"/>
    <mergeCell ref="L804:L805"/>
    <mergeCell ref="M804:M805"/>
    <mergeCell ref="N804:N805"/>
    <mergeCell ref="O804:O805"/>
    <mergeCell ref="P804:P805"/>
    <mergeCell ref="Q804:Q805"/>
    <mergeCell ref="A793:E793"/>
    <mergeCell ref="A794:E794"/>
    <mergeCell ref="A795:Q795"/>
    <mergeCell ref="A796:F796"/>
    <mergeCell ref="A797:F797"/>
    <mergeCell ref="A798:F798"/>
    <mergeCell ref="A799:F799"/>
    <mergeCell ref="A800:F800"/>
    <mergeCell ref="A801:Q801"/>
    <mergeCell ref="A781:A789"/>
    <mergeCell ref="C781:C789"/>
    <mergeCell ref="E781:E789"/>
    <mergeCell ref="D784:D789"/>
    <mergeCell ref="F784:F789"/>
    <mergeCell ref="H784:Q789"/>
    <mergeCell ref="A790:E790"/>
    <mergeCell ref="A791:E791"/>
    <mergeCell ref="A792:E792"/>
    <mergeCell ref="A768:F768"/>
    <mergeCell ref="A769:Q769"/>
    <mergeCell ref="A770:Q770"/>
    <mergeCell ref="A771:A780"/>
    <mergeCell ref="C771:C780"/>
    <mergeCell ref="E771:E780"/>
    <mergeCell ref="D774:D775"/>
    <mergeCell ref="F774:F780"/>
    <mergeCell ref="H774:Q780"/>
    <mergeCell ref="D777:D778"/>
    <mergeCell ref="A759:E759"/>
    <mergeCell ref="A760:E760"/>
    <mergeCell ref="A761:E761"/>
    <mergeCell ref="A762:E762"/>
    <mergeCell ref="A763:Q763"/>
    <mergeCell ref="A764:F764"/>
    <mergeCell ref="A765:F765"/>
    <mergeCell ref="A766:F766"/>
    <mergeCell ref="A767:F767"/>
    <mergeCell ref="A750:Q750"/>
    <mergeCell ref="A751:F751"/>
    <mergeCell ref="A752:F752"/>
    <mergeCell ref="A753:F753"/>
    <mergeCell ref="A754:F754"/>
    <mergeCell ref="A755:F755"/>
    <mergeCell ref="A756:Q756"/>
    <mergeCell ref="A757:Q757"/>
    <mergeCell ref="A758:E758"/>
    <mergeCell ref="A741:A744"/>
    <mergeCell ref="C741:C744"/>
    <mergeCell ref="E741:E744"/>
    <mergeCell ref="H744:Q744"/>
    <mergeCell ref="A745:E745"/>
    <mergeCell ref="A746:E746"/>
    <mergeCell ref="A747:E747"/>
    <mergeCell ref="A748:E748"/>
    <mergeCell ref="A749:E749"/>
    <mergeCell ref="A732:E732"/>
    <mergeCell ref="A733:Q733"/>
    <mergeCell ref="A734:F734"/>
    <mergeCell ref="A735:F735"/>
    <mergeCell ref="A736:F736"/>
    <mergeCell ref="A737:F737"/>
    <mergeCell ref="A738:F738"/>
    <mergeCell ref="A739:Q739"/>
    <mergeCell ref="A740:Q740"/>
    <mergeCell ref="A723:A727"/>
    <mergeCell ref="C723:C727"/>
    <mergeCell ref="E723:E727"/>
    <mergeCell ref="F726:F727"/>
    <mergeCell ref="H726:Q727"/>
    <mergeCell ref="A728:E728"/>
    <mergeCell ref="A729:E729"/>
    <mergeCell ref="A730:E730"/>
    <mergeCell ref="A731:E731"/>
    <mergeCell ref="A711:A714"/>
    <mergeCell ref="C711:C714"/>
    <mergeCell ref="E711:E714"/>
    <mergeCell ref="H714:Q714"/>
    <mergeCell ref="A715:A718"/>
    <mergeCell ref="C715:C718"/>
    <mergeCell ref="E715:E718"/>
    <mergeCell ref="H718:Q718"/>
    <mergeCell ref="A719:A722"/>
    <mergeCell ref="C719:C722"/>
    <mergeCell ref="E719:E722"/>
    <mergeCell ref="A700:F700"/>
    <mergeCell ref="A701:F701"/>
    <mergeCell ref="A702:F702"/>
    <mergeCell ref="A703:F703"/>
    <mergeCell ref="A704:F704"/>
    <mergeCell ref="A705:Q705"/>
    <mergeCell ref="A706:Q706"/>
    <mergeCell ref="A707:A710"/>
    <mergeCell ref="C707:C710"/>
    <mergeCell ref="E707:E710"/>
    <mergeCell ref="H710:Q710"/>
    <mergeCell ref="A690:A693"/>
    <mergeCell ref="C690:C693"/>
    <mergeCell ref="E690:E693"/>
    <mergeCell ref="H693:Q693"/>
    <mergeCell ref="A694:E694"/>
    <mergeCell ref="A695:E695"/>
    <mergeCell ref="A696:E696"/>
    <mergeCell ref="A697:E697"/>
    <mergeCell ref="A698:E698"/>
    <mergeCell ref="A678:F678"/>
    <mergeCell ref="A679:F679"/>
    <mergeCell ref="A680:Q680"/>
    <mergeCell ref="A681:Q681"/>
    <mergeCell ref="A682:A685"/>
    <mergeCell ref="C682:C685"/>
    <mergeCell ref="E682:E685"/>
    <mergeCell ref="H685:Q685"/>
    <mergeCell ref="A686:A689"/>
    <mergeCell ref="C686:C689"/>
    <mergeCell ref="E686:E689"/>
    <mergeCell ref="H689:Q689"/>
    <mergeCell ref="A669:E669"/>
    <mergeCell ref="A670:E670"/>
    <mergeCell ref="A671:E671"/>
    <mergeCell ref="A672:E672"/>
    <mergeCell ref="A673:E673"/>
    <mergeCell ref="A674:Q674"/>
    <mergeCell ref="A675:F675"/>
    <mergeCell ref="A676:F676"/>
    <mergeCell ref="A677:F677"/>
    <mergeCell ref="A657:A660"/>
    <mergeCell ref="C657:C660"/>
    <mergeCell ref="E657:E660"/>
    <mergeCell ref="H660:Q660"/>
    <mergeCell ref="A661:A664"/>
    <mergeCell ref="C661:C664"/>
    <mergeCell ref="E661:E664"/>
    <mergeCell ref="H664:Q664"/>
    <mergeCell ref="A665:A668"/>
    <mergeCell ref="C665:C668"/>
    <mergeCell ref="E665:E668"/>
    <mergeCell ref="H668:Q668"/>
    <mergeCell ref="A643:A647"/>
    <mergeCell ref="C643:C647"/>
    <mergeCell ref="E643:E647"/>
    <mergeCell ref="A648:A651"/>
    <mergeCell ref="C648:C651"/>
    <mergeCell ref="E648:E651"/>
    <mergeCell ref="H651:Q651"/>
    <mergeCell ref="A653:A656"/>
    <mergeCell ref="C653:C656"/>
    <mergeCell ref="E653:E656"/>
    <mergeCell ref="H656:Q656"/>
    <mergeCell ref="A627:A632"/>
    <mergeCell ref="C627:C632"/>
    <mergeCell ref="E627:E632"/>
    <mergeCell ref="D630:D632"/>
    <mergeCell ref="F630:F632"/>
    <mergeCell ref="H630:Q632"/>
    <mergeCell ref="A633:A642"/>
    <mergeCell ref="C633:C637"/>
    <mergeCell ref="E633:E637"/>
    <mergeCell ref="D636:D637"/>
    <mergeCell ref="F636:F637"/>
    <mergeCell ref="H636:Q637"/>
    <mergeCell ref="C638:C642"/>
    <mergeCell ref="E638:E642"/>
    <mergeCell ref="D641:D642"/>
    <mergeCell ref="F641:F642"/>
    <mergeCell ref="H641:Q642"/>
    <mergeCell ref="A616:F616"/>
    <mergeCell ref="A617:F617"/>
    <mergeCell ref="A618:F618"/>
    <mergeCell ref="A619:F619"/>
    <mergeCell ref="A620:Q620"/>
    <mergeCell ref="A621:Q621"/>
    <mergeCell ref="A622:Q622"/>
    <mergeCell ref="A623:A626"/>
    <mergeCell ref="C623:C626"/>
    <mergeCell ref="E623:E626"/>
    <mergeCell ref="H626:Q626"/>
    <mergeCell ref="A607:F607"/>
    <mergeCell ref="A608:Q608"/>
    <mergeCell ref="A609:E609"/>
    <mergeCell ref="A610:E610"/>
    <mergeCell ref="A611:E611"/>
    <mergeCell ref="A612:E612"/>
    <mergeCell ref="A613:E613"/>
    <mergeCell ref="A614:Q614"/>
    <mergeCell ref="A615:F615"/>
    <mergeCell ref="A598:E598"/>
    <mergeCell ref="A599:E599"/>
    <mergeCell ref="A600:E600"/>
    <mergeCell ref="A601:E601"/>
    <mergeCell ref="A602:Q602"/>
    <mergeCell ref="A603:F603"/>
    <mergeCell ref="A604:F604"/>
    <mergeCell ref="A605:F605"/>
    <mergeCell ref="A606:F606"/>
    <mergeCell ref="A589:E589"/>
    <mergeCell ref="A590:Q590"/>
    <mergeCell ref="A591:F591"/>
    <mergeCell ref="A592:F592"/>
    <mergeCell ref="A593:F593"/>
    <mergeCell ref="A594:F594"/>
    <mergeCell ref="A595:F595"/>
    <mergeCell ref="A596:F596"/>
    <mergeCell ref="A597:E597"/>
    <mergeCell ref="A581:A584"/>
    <mergeCell ref="B581:B584"/>
    <mergeCell ref="C581:C584"/>
    <mergeCell ref="E581:E584"/>
    <mergeCell ref="H584:Q584"/>
    <mergeCell ref="A585:E585"/>
    <mergeCell ref="A586:E586"/>
    <mergeCell ref="A587:E587"/>
    <mergeCell ref="A588:E588"/>
    <mergeCell ref="A573:A576"/>
    <mergeCell ref="B573:B576"/>
    <mergeCell ref="C573:C576"/>
    <mergeCell ref="E573:E576"/>
    <mergeCell ref="H576:Q576"/>
    <mergeCell ref="A577:A580"/>
    <mergeCell ref="B577:B580"/>
    <mergeCell ref="C577:C580"/>
    <mergeCell ref="E577:E580"/>
    <mergeCell ref="H580:Q580"/>
    <mergeCell ref="A562:Q562"/>
    <mergeCell ref="A563:A568"/>
    <mergeCell ref="C563:C568"/>
    <mergeCell ref="E563:E568"/>
    <mergeCell ref="D566:D568"/>
    <mergeCell ref="F566:F568"/>
    <mergeCell ref="H566:Q568"/>
    <mergeCell ref="A569:A572"/>
    <mergeCell ref="C569:C572"/>
    <mergeCell ref="E569:E572"/>
    <mergeCell ref="H572:Q572"/>
    <mergeCell ref="A553:E553"/>
    <mergeCell ref="A554:Q554"/>
    <mergeCell ref="A555:F555"/>
    <mergeCell ref="A556:F556"/>
    <mergeCell ref="A557:F557"/>
    <mergeCell ref="A558:F558"/>
    <mergeCell ref="A559:F559"/>
    <mergeCell ref="A560:Q560"/>
    <mergeCell ref="A561:Q561"/>
    <mergeCell ref="A545:A548"/>
    <mergeCell ref="B545:B548"/>
    <mergeCell ref="C545:C548"/>
    <mergeCell ref="E545:E548"/>
    <mergeCell ref="H548:Q548"/>
    <mergeCell ref="A549:E549"/>
    <mergeCell ref="A550:E550"/>
    <mergeCell ref="A551:E551"/>
    <mergeCell ref="A552:E552"/>
    <mergeCell ref="A537:A540"/>
    <mergeCell ref="C537:C540"/>
    <mergeCell ref="E537:E540"/>
    <mergeCell ref="H540:Q540"/>
    <mergeCell ref="A541:A544"/>
    <mergeCell ref="B541:B544"/>
    <mergeCell ref="C541:C544"/>
    <mergeCell ref="E541:E544"/>
    <mergeCell ref="H544:Q544"/>
    <mergeCell ref="A529:A532"/>
    <mergeCell ref="B529:B532"/>
    <mergeCell ref="C529:C532"/>
    <mergeCell ref="E529:E532"/>
    <mergeCell ref="H532:Q532"/>
    <mergeCell ref="A533:A536"/>
    <mergeCell ref="B533:B536"/>
    <mergeCell ref="C533:C536"/>
    <mergeCell ref="E533:E536"/>
    <mergeCell ref="H536:Q536"/>
    <mergeCell ref="A521:A524"/>
    <mergeCell ref="B521:B524"/>
    <mergeCell ref="C521:C524"/>
    <mergeCell ref="E521:E524"/>
    <mergeCell ref="H524:Q524"/>
    <mergeCell ref="A525:A528"/>
    <mergeCell ref="B525:B528"/>
    <mergeCell ref="C525:C528"/>
    <mergeCell ref="E525:E528"/>
    <mergeCell ref="H528:Q528"/>
    <mergeCell ref="A513:A516"/>
    <mergeCell ref="B513:B516"/>
    <mergeCell ref="C513:C516"/>
    <mergeCell ref="E513:E516"/>
    <mergeCell ref="H516:Q516"/>
    <mergeCell ref="A517:A520"/>
    <mergeCell ref="B517:B520"/>
    <mergeCell ref="C517:C520"/>
    <mergeCell ref="E517:E520"/>
    <mergeCell ref="H520:Q520"/>
    <mergeCell ref="A505:A508"/>
    <mergeCell ref="B505:B508"/>
    <mergeCell ref="C505:C508"/>
    <mergeCell ref="E505:E508"/>
    <mergeCell ref="H508:Q508"/>
    <mergeCell ref="A509:A512"/>
    <mergeCell ref="B509:B512"/>
    <mergeCell ref="C509:C512"/>
    <mergeCell ref="E509:E512"/>
    <mergeCell ref="H512:Q512"/>
    <mergeCell ref="A496:A499"/>
    <mergeCell ref="B496:B499"/>
    <mergeCell ref="C496:C499"/>
    <mergeCell ref="E496:E499"/>
    <mergeCell ref="H499:Q499"/>
    <mergeCell ref="A501:A504"/>
    <mergeCell ref="B501:B504"/>
    <mergeCell ref="C501:C504"/>
    <mergeCell ref="E501:E504"/>
    <mergeCell ref="H504:Q504"/>
    <mergeCell ref="A488:A491"/>
    <mergeCell ref="B488:B491"/>
    <mergeCell ref="C488:C491"/>
    <mergeCell ref="E488:E491"/>
    <mergeCell ref="H491:Q491"/>
    <mergeCell ref="A492:A495"/>
    <mergeCell ref="B492:B495"/>
    <mergeCell ref="C492:C495"/>
    <mergeCell ref="E492:E495"/>
    <mergeCell ref="H495:Q495"/>
    <mergeCell ref="A479:F479"/>
    <mergeCell ref="A480:F480"/>
    <mergeCell ref="A481:Q481"/>
    <mergeCell ref="A482:Q482"/>
    <mergeCell ref="A483:Q483"/>
    <mergeCell ref="A484:A487"/>
    <mergeCell ref="B484:B487"/>
    <mergeCell ref="C484:C487"/>
    <mergeCell ref="E484:E487"/>
    <mergeCell ref="H487:Q487"/>
    <mergeCell ref="A470:E470"/>
    <mergeCell ref="A471:E471"/>
    <mergeCell ref="A472:E472"/>
    <mergeCell ref="A473:E473"/>
    <mergeCell ref="A474:E474"/>
    <mergeCell ref="A475:Q475"/>
    <mergeCell ref="A476:F476"/>
    <mergeCell ref="A477:F477"/>
    <mergeCell ref="A478:F478"/>
    <mergeCell ref="A461:A465"/>
    <mergeCell ref="B461:B465"/>
    <mergeCell ref="C461:C465"/>
    <mergeCell ref="E461:E465"/>
    <mergeCell ref="F464:F465"/>
    <mergeCell ref="H464:Q465"/>
    <mergeCell ref="A466:A469"/>
    <mergeCell ref="B466:B469"/>
    <mergeCell ref="C466:C469"/>
    <mergeCell ref="E466:E469"/>
    <mergeCell ref="H469:Q469"/>
    <mergeCell ref="A451:A455"/>
    <mergeCell ref="B451:B455"/>
    <mergeCell ref="C451:C455"/>
    <mergeCell ref="E451:E455"/>
    <mergeCell ref="D454:D455"/>
    <mergeCell ref="F454:F455"/>
    <mergeCell ref="H454:Q455"/>
    <mergeCell ref="A456:A460"/>
    <mergeCell ref="B456:B460"/>
    <mergeCell ref="C456:C460"/>
    <mergeCell ref="E456:E460"/>
    <mergeCell ref="D459:D460"/>
    <mergeCell ref="F459:F460"/>
    <mergeCell ref="H459:Q460"/>
    <mergeCell ref="A441:A445"/>
    <mergeCell ref="B441:B445"/>
    <mergeCell ref="C441:C445"/>
    <mergeCell ref="E441:E445"/>
    <mergeCell ref="D444:D445"/>
    <mergeCell ref="F444:F445"/>
    <mergeCell ref="H444:Q445"/>
    <mergeCell ref="A446:A450"/>
    <mergeCell ref="B446:B450"/>
    <mergeCell ref="C446:C450"/>
    <mergeCell ref="E446:E450"/>
    <mergeCell ref="D449:D450"/>
    <mergeCell ref="F449:F450"/>
    <mergeCell ref="H449:Q450"/>
    <mergeCell ref="A431:A435"/>
    <mergeCell ref="B431:B435"/>
    <mergeCell ref="C431:C435"/>
    <mergeCell ref="E431:E435"/>
    <mergeCell ref="D434:D435"/>
    <mergeCell ref="F434:F435"/>
    <mergeCell ref="H434:Q435"/>
    <mergeCell ref="A436:A440"/>
    <mergeCell ref="B436:B440"/>
    <mergeCell ref="C436:C440"/>
    <mergeCell ref="E436:E440"/>
    <mergeCell ref="D439:D440"/>
    <mergeCell ref="F439:F440"/>
    <mergeCell ref="H439:Q440"/>
    <mergeCell ref="A421:A425"/>
    <mergeCell ref="B421:B425"/>
    <mergeCell ref="C421:C425"/>
    <mergeCell ref="E421:E425"/>
    <mergeCell ref="D424:D425"/>
    <mergeCell ref="F424:F425"/>
    <mergeCell ref="H424:Q425"/>
    <mergeCell ref="A426:A430"/>
    <mergeCell ref="B426:B430"/>
    <mergeCell ref="C426:C430"/>
    <mergeCell ref="E426:E430"/>
    <mergeCell ref="D429:D430"/>
    <mergeCell ref="F429:F430"/>
    <mergeCell ref="H429:Q430"/>
    <mergeCell ref="A411:A415"/>
    <mergeCell ref="B411:B415"/>
    <mergeCell ref="C411:C415"/>
    <mergeCell ref="E411:E415"/>
    <mergeCell ref="D414:D415"/>
    <mergeCell ref="F414:F415"/>
    <mergeCell ref="H414:Q415"/>
    <mergeCell ref="A416:A420"/>
    <mergeCell ref="B416:B420"/>
    <mergeCell ref="C416:C420"/>
    <mergeCell ref="E416:E420"/>
    <mergeCell ref="D419:D420"/>
    <mergeCell ref="F419:F420"/>
    <mergeCell ref="H419:Q420"/>
    <mergeCell ref="A401:A405"/>
    <mergeCell ref="B401:B405"/>
    <mergeCell ref="C401:C405"/>
    <mergeCell ref="E401:E405"/>
    <mergeCell ref="D404:D405"/>
    <mergeCell ref="F404:F405"/>
    <mergeCell ref="H404:Q405"/>
    <mergeCell ref="A406:A410"/>
    <mergeCell ref="B406:B410"/>
    <mergeCell ref="C406:C410"/>
    <mergeCell ref="E406:E410"/>
    <mergeCell ref="F409:F410"/>
    <mergeCell ref="H409:Q410"/>
    <mergeCell ref="A391:A395"/>
    <mergeCell ref="B391:B395"/>
    <mergeCell ref="C391:C395"/>
    <mergeCell ref="E391:E395"/>
    <mergeCell ref="D394:D395"/>
    <mergeCell ref="F394:F395"/>
    <mergeCell ref="H394:Q395"/>
    <mergeCell ref="A396:A400"/>
    <mergeCell ref="B396:B400"/>
    <mergeCell ref="C396:C400"/>
    <mergeCell ref="E396:E400"/>
    <mergeCell ref="D399:D400"/>
    <mergeCell ref="F399:F400"/>
    <mergeCell ref="H399:Q400"/>
    <mergeCell ref="A377:A381"/>
    <mergeCell ref="B377:B381"/>
    <mergeCell ref="C377:C381"/>
    <mergeCell ref="E377:E381"/>
    <mergeCell ref="D380:D381"/>
    <mergeCell ref="F380:F381"/>
    <mergeCell ref="H380:Q381"/>
    <mergeCell ref="A386:A390"/>
    <mergeCell ref="B386:B390"/>
    <mergeCell ref="C386:C390"/>
    <mergeCell ref="E386:E390"/>
    <mergeCell ref="D389:D390"/>
    <mergeCell ref="F389:F390"/>
    <mergeCell ref="H389:Q390"/>
    <mergeCell ref="A366:A371"/>
    <mergeCell ref="E366:E371"/>
    <mergeCell ref="D369:D371"/>
    <mergeCell ref="F369:F371"/>
    <mergeCell ref="H369:Q371"/>
    <mergeCell ref="A372:A376"/>
    <mergeCell ref="B372:B376"/>
    <mergeCell ref="C372:C376"/>
    <mergeCell ref="E372:E376"/>
    <mergeCell ref="F375:F376"/>
    <mergeCell ref="H375:Q376"/>
    <mergeCell ref="A354:A365"/>
    <mergeCell ref="C354:C359"/>
    <mergeCell ref="E354:E359"/>
    <mergeCell ref="D357:D359"/>
    <mergeCell ref="F357:F359"/>
    <mergeCell ref="H357:Q359"/>
    <mergeCell ref="C360:C365"/>
    <mergeCell ref="E360:E365"/>
    <mergeCell ref="D363:D365"/>
    <mergeCell ref="F363:F365"/>
    <mergeCell ref="H363:Q365"/>
    <mergeCell ref="A342:A353"/>
    <mergeCell ref="C342:C347"/>
    <mergeCell ref="E342:E347"/>
    <mergeCell ref="D345:D347"/>
    <mergeCell ref="F345:F347"/>
    <mergeCell ref="H345:Q347"/>
    <mergeCell ref="C348:C353"/>
    <mergeCell ref="E348:E353"/>
    <mergeCell ref="D351:D353"/>
    <mergeCell ref="F351:F353"/>
    <mergeCell ref="H351:Q353"/>
    <mergeCell ref="A332:A336"/>
    <mergeCell ref="C332:C336"/>
    <mergeCell ref="E332:E336"/>
    <mergeCell ref="D335:D336"/>
    <mergeCell ref="F335:F336"/>
    <mergeCell ref="H335:Q336"/>
    <mergeCell ref="A337:A341"/>
    <mergeCell ref="E337:E341"/>
    <mergeCell ref="F340:F341"/>
    <mergeCell ref="H340:Q341"/>
    <mergeCell ref="A321:A326"/>
    <mergeCell ref="C321:C326"/>
    <mergeCell ref="E321:E326"/>
    <mergeCell ref="D324:D326"/>
    <mergeCell ref="F324:F326"/>
    <mergeCell ref="H324:Q326"/>
    <mergeCell ref="A327:A331"/>
    <mergeCell ref="C327:C331"/>
    <mergeCell ref="E327:E331"/>
    <mergeCell ref="D330:D331"/>
    <mergeCell ref="F330:F331"/>
    <mergeCell ref="H330:Q331"/>
    <mergeCell ref="A310:A315"/>
    <mergeCell ref="C310:C315"/>
    <mergeCell ref="E310:E315"/>
    <mergeCell ref="D313:D315"/>
    <mergeCell ref="F313:F315"/>
    <mergeCell ref="H313:Q315"/>
    <mergeCell ref="A316:A320"/>
    <mergeCell ref="C316:C320"/>
    <mergeCell ref="E316:E320"/>
    <mergeCell ref="D319:D320"/>
    <mergeCell ref="F319:F320"/>
    <mergeCell ref="H319:Q320"/>
    <mergeCell ref="A300:A304"/>
    <mergeCell ref="C300:C304"/>
    <mergeCell ref="E300:E304"/>
    <mergeCell ref="D303:D304"/>
    <mergeCell ref="F303:F304"/>
    <mergeCell ref="H303:Q304"/>
    <mergeCell ref="A305:A309"/>
    <mergeCell ref="C305:C309"/>
    <mergeCell ref="E305:E309"/>
    <mergeCell ref="F308:F309"/>
    <mergeCell ref="H308:Q309"/>
    <mergeCell ref="A292:F292"/>
    <mergeCell ref="A293:Q293"/>
    <mergeCell ref="A294:Q294"/>
    <mergeCell ref="A295:A299"/>
    <mergeCell ref="C295:C299"/>
    <mergeCell ref="E295:E299"/>
    <mergeCell ref="D298:D299"/>
    <mergeCell ref="F298:F299"/>
    <mergeCell ref="H298:Q299"/>
    <mergeCell ref="O285:O286"/>
    <mergeCell ref="P285:P286"/>
    <mergeCell ref="Q285:Q286"/>
    <mergeCell ref="R285:R286"/>
    <mergeCell ref="A287:Q287"/>
    <mergeCell ref="A288:F288"/>
    <mergeCell ref="A289:F289"/>
    <mergeCell ref="A290:F290"/>
    <mergeCell ref="A291:F291"/>
    <mergeCell ref="A285:E286"/>
    <mergeCell ref="F285:F286"/>
    <mergeCell ref="H285:H286"/>
    <mergeCell ref="I285:I286"/>
    <mergeCell ref="J285:J286"/>
    <mergeCell ref="K285:K286"/>
    <mergeCell ref="L285:L286"/>
    <mergeCell ref="M285:M286"/>
    <mergeCell ref="N285:N286"/>
    <mergeCell ref="A277:A280"/>
    <mergeCell ref="B277:B280"/>
    <mergeCell ref="C277:C280"/>
    <mergeCell ref="E277:E280"/>
    <mergeCell ref="H280:Q280"/>
    <mergeCell ref="A281:E281"/>
    <mergeCell ref="A282:E282"/>
    <mergeCell ref="A283:E283"/>
    <mergeCell ref="A284:E284"/>
    <mergeCell ref="A269:A272"/>
    <mergeCell ref="B269:B272"/>
    <mergeCell ref="C269:C272"/>
    <mergeCell ref="E269:E272"/>
    <mergeCell ref="H272:Q272"/>
    <mergeCell ref="A273:A276"/>
    <mergeCell ref="B273:B276"/>
    <mergeCell ref="C273:C276"/>
    <mergeCell ref="E273:E276"/>
    <mergeCell ref="H276:Q276"/>
    <mergeCell ref="A261:A264"/>
    <mergeCell ref="B261:B264"/>
    <mergeCell ref="C261:C264"/>
    <mergeCell ref="E261:E264"/>
    <mergeCell ref="H264:Q264"/>
    <mergeCell ref="A265:A268"/>
    <mergeCell ref="B265:B268"/>
    <mergeCell ref="C265:C268"/>
    <mergeCell ref="E265:E268"/>
    <mergeCell ref="H268:Q268"/>
    <mergeCell ref="A253:A256"/>
    <mergeCell ref="B253:B256"/>
    <mergeCell ref="C253:C256"/>
    <mergeCell ref="E253:E256"/>
    <mergeCell ref="H256:Q256"/>
    <mergeCell ref="A257:A260"/>
    <mergeCell ref="B257:B260"/>
    <mergeCell ref="C257:C260"/>
    <mergeCell ref="E257:E260"/>
    <mergeCell ref="H260:Q260"/>
    <mergeCell ref="A244:A247"/>
    <mergeCell ref="B244:B247"/>
    <mergeCell ref="C244:C247"/>
    <mergeCell ref="E244:E247"/>
    <mergeCell ref="H247:Q247"/>
    <mergeCell ref="A248:A252"/>
    <mergeCell ref="B248:B252"/>
    <mergeCell ref="C248:C252"/>
    <mergeCell ref="E248:E252"/>
    <mergeCell ref="D251:D252"/>
    <mergeCell ref="F251:F252"/>
    <mergeCell ref="H251:Q252"/>
    <mergeCell ref="A236:A239"/>
    <mergeCell ref="B236:B239"/>
    <mergeCell ref="C236:C239"/>
    <mergeCell ref="E236:E239"/>
    <mergeCell ref="H239:Q239"/>
    <mergeCell ref="A240:A243"/>
    <mergeCell ref="B240:B243"/>
    <mergeCell ref="C240:C243"/>
    <mergeCell ref="E240:E243"/>
    <mergeCell ref="H243:Q243"/>
    <mergeCell ref="A228:A231"/>
    <mergeCell ref="B228:B231"/>
    <mergeCell ref="C228:C231"/>
    <mergeCell ref="E228:E231"/>
    <mergeCell ref="H231:Q231"/>
    <mergeCell ref="A232:A235"/>
    <mergeCell ref="B232:B235"/>
    <mergeCell ref="C232:C235"/>
    <mergeCell ref="E232:E235"/>
    <mergeCell ref="H235:Q235"/>
    <mergeCell ref="A220:A223"/>
    <mergeCell ref="B220:B223"/>
    <mergeCell ref="C220:C223"/>
    <mergeCell ref="E220:E223"/>
    <mergeCell ref="H223:Q223"/>
    <mergeCell ref="A224:A227"/>
    <mergeCell ref="B224:B227"/>
    <mergeCell ref="C224:C227"/>
    <mergeCell ref="E224:E227"/>
    <mergeCell ref="H227:Q227"/>
    <mergeCell ref="A212:A215"/>
    <mergeCell ref="B212:B215"/>
    <mergeCell ref="C212:C215"/>
    <mergeCell ref="E212:E215"/>
    <mergeCell ref="H215:Q215"/>
    <mergeCell ref="A216:A219"/>
    <mergeCell ref="B216:B219"/>
    <mergeCell ref="C216:C219"/>
    <mergeCell ref="E216:E219"/>
    <mergeCell ref="H219:Q219"/>
    <mergeCell ref="A204:A207"/>
    <mergeCell ref="B204:B207"/>
    <mergeCell ref="C204:C207"/>
    <mergeCell ref="E204:E207"/>
    <mergeCell ref="H207:Q207"/>
    <mergeCell ref="A208:A211"/>
    <mergeCell ref="B208:B211"/>
    <mergeCell ref="C208:C211"/>
    <mergeCell ref="E208:E211"/>
    <mergeCell ref="H211:Q211"/>
    <mergeCell ref="A188:A203"/>
    <mergeCell ref="B188:B203"/>
    <mergeCell ref="C188:C191"/>
    <mergeCell ref="E188:E191"/>
    <mergeCell ref="H191:Q191"/>
    <mergeCell ref="C192:C195"/>
    <mergeCell ref="E192:E195"/>
    <mergeCell ref="H195:Q195"/>
    <mergeCell ref="C196:C199"/>
    <mergeCell ref="E196:E199"/>
    <mergeCell ref="H199:Q199"/>
    <mergeCell ref="C200:C203"/>
    <mergeCell ref="E200:E203"/>
    <mergeCell ref="H203:Q203"/>
    <mergeCell ref="A168:A171"/>
    <mergeCell ref="B168:B171"/>
    <mergeCell ref="C168:C171"/>
    <mergeCell ref="E168:E171"/>
    <mergeCell ref="H171:Q171"/>
    <mergeCell ref="A172:A187"/>
    <mergeCell ref="B172:B187"/>
    <mergeCell ref="C172:C175"/>
    <mergeCell ref="E172:E175"/>
    <mergeCell ref="H175:Q175"/>
    <mergeCell ref="C176:C179"/>
    <mergeCell ref="E176:E179"/>
    <mergeCell ref="H179:Q179"/>
    <mergeCell ref="C180:C183"/>
    <mergeCell ref="E180:E183"/>
    <mergeCell ref="H183:Q183"/>
    <mergeCell ref="C184:C187"/>
    <mergeCell ref="E184:E187"/>
    <mergeCell ref="H187:Q187"/>
    <mergeCell ref="A158:A163"/>
    <mergeCell ref="C158:C163"/>
    <mergeCell ref="E158:E163"/>
    <mergeCell ref="D161:D163"/>
    <mergeCell ref="F161:F163"/>
    <mergeCell ref="H161:Q163"/>
    <mergeCell ref="A164:A167"/>
    <mergeCell ref="B164:B167"/>
    <mergeCell ref="C164:C167"/>
    <mergeCell ref="E164:E167"/>
    <mergeCell ref="H167:Q167"/>
    <mergeCell ref="A138:A157"/>
    <mergeCell ref="C138:C142"/>
    <mergeCell ref="E138:E142"/>
    <mergeCell ref="D141:D142"/>
    <mergeCell ref="F141:F142"/>
    <mergeCell ref="H141:Q142"/>
    <mergeCell ref="C143:C147"/>
    <mergeCell ref="E143:E147"/>
    <mergeCell ref="D146:D147"/>
    <mergeCell ref="F146:F147"/>
    <mergeCell ref="H146:Q147"/>
    <mergeCell ref="C148:C152"/>
    <mergeCell ref="E148:E152"/>
    <mergeCell ref="D151:D152"/>
    <mergeCell ref="F151:F152"/>
    <mergeCell ref="H151:Q152"/>
    <mergeCell ref="C153:C157"/>
    <mergeCell ref="E153:E157"/>
    <mergeCell ref="D156:D157"/>
    <mergeCell ref="F156:F157"/>
    <mergeCell ref="H156:Q157"/>
    <mergeCell ref="A126:A131"/>
    <mergeCell ref="C126:C131"/>
    <mergeCell ref="E126:E131"/>
    <mergeCell ref="D129:D131"/>
    <mergeCell ref="F129:F131"/>
    <mergeCell ref="H129:Q131"/>
    <mergeCell ref="A132:A137"/>
    <mergeCell ref="C132:C137"/>
    <mergeCell ref="E132:E137"/>
    <mergeCell ref="D135:D137"/>
    <mergeCell ref="F135:F137"/>
    <mergeCell ref="H135:Q137"/>
    <mergeCell ref="A116:A119"/>
    <mergeCell ref="C116:C119"/>
    <mergeCell ref="E116:E119"/>
    <mergeCell ref="H119:Q119"/>
    <mergeCell ref="A120:A125"/>
    <mergeCell ref="C120:C125"/>
    <mergeCell ref="E120:E125"/>
    <mergeCell ref="D123:D125"/>
    <mergeCell ref="F123:F125"/>
    <mergeCell ref="H123:Q125"/>
    <mergeCell ref="A104:A108"/>
    <mergeCell ref="C104:C108"/>
    <mergeCell ref="E104:E108"/>
    <mergeCell ref="F107:F108"/>
    <mergeCell ref="H107:Q108"/>
    <mergeCell ref="A109:A115"/>
    <mergeCell ref="C109:C115"/>
    <mergeCell ref="E109:E115"/>
    <mergeCell ref="D112:D115"/>
    <mergeCell ref="F112:F115"/>
    <mergeCell ref="H112:Q115"/>
    <mergeCell ref="A89:A98"/>
    <mergeCell ref="C89:C98"/>
    <mergeCell ref="D89:D98"/>
    <mergeCell ref="E89:E98"/>
    <mergeCell ref="F92:F98"/>
    <mergeCell ref="H92:Q98"/>
    <mergeCell ref="A99:A103"/>
    <mergeCell ref="C99:C103"/>
    <mergeCell ref="E99:E103"/>
    <mergeCell ref="D102:D103"/>
    <mergeCell ref="F102:F103"/>
    <mergeCell ref="H102:Q103"/>
    <mergeCell ref="A77:A80"/>
    <mergeCell ref="C77:C80"/>
    <mergeCell ref="E77:E80"/>
    <mergeCell ref="H80:Q80"/>
    <mergeCell ref="A81:A88"/>
    <mergeCell ref="C81:C88"/>
    <mergeCell ref="E81:E88"/>
    <mergeCell ref="D84:D88"/>
    <mergeCell ref="F84:F88"/>
    <mergeCell ref="H84:Q88"/>
    <mergeCell ref="A63:A66"/>
    <mergeCell ref="C63:C66"/>
    <mergeCell ref="E63:E66"/>
    <mergeCell ref="H66:Q66"/>
    <mergeCell ref="A67:A70"/>
    <mergeCell ref="C67:C70"/>
    <mergeCell ref="E67:E70"/>
    <mergeCell ref="H70:Q70"/>
    <mergeCell ref="A71:A76"/>
    <mergeCell ref="C71:C76"/>
    <mergeCell ref="E71:E76"/>
    <mergeCell ref="D74:D76"/>
    <mergeCell ref="F74:F76"/>
    <mergeCell ref="H74:Q76"/>
    <mergeCell ref="A53:A56"/>
    <mergeCell ref="C53:C56"/>
    <mergeCell ref="E53:E56"/>
    <mergeCell ref="H56:Q56"/>
    <mergeCell ref="A57:A62"/>
    <mergeCell ref="C57:C62"/>
    <mergeCell ref="E57:E62"/>
    <mergeCell ref="D60:D62"/>
    <mergeCell ref="F60:F62"/>
    <mergeCell ref="H60:Q62"/>
    <mergeCell ref="A38:A46"/>
    <mergeCell ref="C38:C46"/>
    <mergeCell ref="E38:E46"/>
    <mergeCell ref="D41:D46"/>
    <mergeCell ref="F41:F46"/>
    <mergeCell ref="H41:Q46"/>
    <mergeCell ref="A47:A52"/>
    <mergeCell ref="C47:C52"/>
    <mergeCell ref="E47:E52"/>
    <mergeCell ref="D50:D52"/>
    <mergeCell ref="F50:F52"/>
    <mergeCell ref="H50:Q52"/>
    <mergeCell ref="A28:A31"/>
    <mergeCell ref="C28:C31"/>
    <mergeCell ref="E28:E31"/>
    <mergeCell ref="H31:Q31"/>
    <mergeCell ref="A32:A37"/>
    <mergeCell ref="C32:C37"/>
    <mergeCell ref="E32:E37"/>
    <mergeCell ref="D35:D37"/>
    <mergeCell ref="F35:F37"/>
    <mergeCell ref="H35:Q37"/>
    <mergeCell ref="A16:Q16"/>
    <mergeCell ref="A17:A21"/>
    <mergeCell ref="C17:C21"/>
    <mergeCell ref="E17:E21"/>
    <mergeCell ref="D20:D21"/>
    <mergeCell ref="F20:F21"/>
    <mergeCell ref="H20:Q21"/>
    <mergeCell ref="A22:A27"/>
    <mergeCell ref="C22:C27"/>
    <mergeCell ref="E22:E27"/>
    <mergeCell ref="D25:D27"/>
    <mergeCell ref="F25:F27"/>
    <mergeCell ref="H25:Q27"/>
    <mergeCell ref="U4:W4"/>
    <mergeCell ref="A7:Q7"/>
    <mergeCell ref="A8:Q8"/>
    <mergeCell ref="A9:Q9"/>
    <mergeCell ref="G10:I10"/>
    <mergeCell ref="A12:A13"/>
    <mergeCell ref="B12:B13"/>
    <mergeCell ref="C12:C13"/>
    <mergeCell ref="D12:D13"/>
    <mergeCell ref="E12:E13"/>
    <mergeCell ref="F12:F13"/>
    <mergeCell ref="G12:G13"/>
    <mergeCell ref="H12:Q12"/>
    <mergeCell ref="R12:R14"/>
  </mergeCells>
  <pageMargins left="0.70078740157480324" right="0.70078740157480324" top="0.75196850393700787" bottom="0.75196850393700787" header="0.3" footer="0.3"/>
  <pageSetup paperSize="8" scale="18" fitToHeight="0" orientation="landscape" r:id="rId1"/>
</worksheet>
</file>

<file path=xl/worksheets/sheet13.xml><?xml version="1.0" encoding="utf-8"?>
<worksheet xmlns="http://schemas.openxmlformats.org/spreadsheetml/2006/main" xmlns:r="http://schemas.openxmlformats.org/officeDocument/2006/relationships">
  <sheetPr>
    <pageSetUpPr fitToPage="1"/>
  </sheetPr>
  <dimension ref="A1:Z1289"/>
  <sheetViews>
    <sheetView view="pageBreakPreview" topLeftCell="A684" zoomScale="30" zoomScaleSheetLayoutView="30" workbookViewId="0">
      <selection activeCell="H742" sqref="H742"/>
    </sheetView>
  </sheetViews>
  <sheetFormatPr defaultRowHeight="16.5"/>
  <cols>
    <col min="1" max="1" width="17" customWidth="1"/>
    <col min="2" max="2" width="64.109375" customWidth="1"/>
    <col min="3" max="3" width="40.33203125" customWidth="1"/>
    <col min="4" max="5" width="29.21875" customWidth="1"/>
    <col min="6" max="6" width="35.21875" customWidth="1"/>
    <col min="7" max="7" width="29.21875" style="8" customWidth="1"/>
    <col min="8" max="18" width="27" customWidth="1"/>
    <col min="19" max="45" width="8.5546875" customWidth="1"/>
  </cols>
  <sheetData>
    <row r="1" spans="1:26" ht="107.25" customHeight="1">
      <c r="A1" s="9"/>
      <c r="B1" s="9"/>
      <c r="C1" s="9"/>
      <c r="D1" s="9"/>
      <c r="E1" s="9"/>
      <c r="F1" s="10"/>
      <c r="G1" s="11"/>
      <c r="H1" s="12"/>
      <c r="I1" s="13"/>
      <c r="J1" s="10"/>
      <c r="K1" s="10"/>
      <c r="L1" s="13"/>
      <c r="M1" s="10"/>
      <c r="N1" s="10"/>
      <c r="O1" s="10"/>
      <c r="P1" s="14" t="s">
        <v>13</v>
      </c>
      <c r="Q1" s="10"/>
      <c r="R1" s="12"/>
      <c r="S1" s="13"/>
      <c r="T1" s="15"/>
      <c r="U1" s="10"/>
      <c r="V1" s="10"/>
      <c r="W1" s="10"/>
      <c r="X1" s="10"/>
      <c r="Y1" s="9"/>
      <c r="Z1" s="9"/>
    </row>
    <row r="2" spans="1:26" ht="107.25" customHeight="1">
      <c r="A2" s="9"/>
      <c r="B2" s="9"/>
      <c r="C2" s="9"/>
      <c r="D2" s="9"/>
      <c r="E2" s="9"/>
      <c r="F2" s="10"/>
      <c r="G2" s="11"/>
      <c r="H2" s="12"/>
      <c r="I2" s="13"/>
      <c r="J2" s="10"/>
      <c r="K2" s="10"/>
      <c r="L2" s="13"/>
      <c r="M2" s="10"/>
      <c r="N2" s="16" t="s">
        <v>14</v>
      </c>
      <c r="O2" s="17">
        <v>744</v>
      </c>
      <c r="P2" s="17"/>
      <c r="Q2" s="18" t="s">
        <v>15</v>
      </c>
      <c r="R2" s="19"/>
      <c r="S2" s="13"/>
      <c r="T2" s="15"/>
      <c r="U2" s="10"/>
      <c r="V2" s="10"/>
      <c r="W2" s="10"/>
      <c r="X2" s="10"/>
      <c r="Y2" s="9"/>
      <c r="Z2" s="9"/>
    </row>
    <row r="3" spans="1:26" ht="107.25" customHeight="1">
      <c r="A3" s="20"/>
      <c r="B3" s="21"/>
      <c r="C3" s="22"/>
      <c r="D3" s="23"/>
      <c r="E3" s="24"/>
      <c r="F3" s="24"/>
      <c r="G3" s="25"/>
      <c r="H3" s="26"/>
      <c r="I3" s="27"/>
      <c r="J3" s="28"/>
      <c r="K3" s="24"/>
      <c r="L3" s="29"/>
      <c r="M3" s="22"/>
      <c r="N3" s="30" t="s">
        <v>16</v>
      </c>
      <c r="O3" s="31">
        <v>744</v>
      </c>
      <c r="P3" s="31"/>
      <c r="Q3" s="32" t="s">
        <v>17</v>
      </c>
      <c r="R3" s="33"/>
      <c r="S3" s="27"/>
      <c r="T3" s="34"/>
      <c r="U3" s="35"/>
      <c r="V3" s="35"/>
      <c r="W3" s="36"/>
      <c r="X3" s="24"/>
      <c r="Y3" s="20"/>
      <c r="Z3" s="20"/>
    </row>
    <row r="4" spans="1:26" ht="107.25" customHeight="1">
      <c r="A4" s="37"/>
      <c r="B4" s="38"/>
      <c r="C4" s="39"/>
      <c r="D4" s="23"/>
      <c r="E4" s="24"/>
      <c r="F4" s="24"/>
      <c r="G4" s="25"/>
      <c r="H4" s="26"/>
      <c r="I4" s="27"/>
      <c r="J4" s="28"/>
      <c r="K4" s="24"/>
      <c r="L4" s="40"/>
      <c r="M4" s="41"/>
      <c r="N4" s="42" t="s">
        <v>18</v>
      </c>
      <c r="O4" s="43">
        <f>ROUND(O3/O2,2)</f>
        <v>1</v>
      </c>
      <c r="P4" s="43"/>
      <c r="Q4" s="44" t="s">
        <v>19</v>
      </c>
      <c r="R4" s="33"/>
      <c r="S4" s="27"/>
      <c r="T4" s="34"/>
      <c r="U4" s="715"/>
      <c r="V4" s="715"/>
      <c r="W4" s="715"/>
      <c r="X4" s="45"/>
      <c r="Y4" s="37"/>
      <c r="Z4" s="37"/>
    </row>
    <row r="5" spans="1:26" ht="52.5" customHeight="1">
      <c r="A5" s="46"/>
      <c r="B5" s="47"/>
      <c r="C5" s="46"/>
      <c r="D5" s="46"/>
      <c r="E5" s="48"/>
      <c r="F5" s="48"/>
      <c r="G5" s="49"/>
      <c r="H5" s="50"/>
      <c r="I5" s="51"/>
      <c r="J5" s="48"/>
      <c r="K5" s="48"/>
      <c r="L5" s="48"/>
      <c r="M5" s="52"/>
      <c r="N5" s="52"/>
      <c r="O5" s="52"/>
      <c r="P5" s="52"/>
      <c r="Q5" s="53"/>
      <c r="R5" s="50"/>
      <c r="S5" s="48"/>
      <c r="T5" s="37"/>
      <c r="U5" s="37"/>
      <c r="V5" s="37"/>
      <c r="W5" s="37"/>
      <c r="X5" s="37"/>
      <c r="Y5" s="37"/>
      <c r="Z5" s="37"/>
    </row>
    <row r="6" spans="1:26" ht="35.25">
      <c r="A6" s="46"/>
      <c r="B6" s="47"/>
      <c r="C6" s="46"/>
      <c r="D6" s="46"/>
      <c r="E6" s="48"/>
      <c r="F6" s="48"/>
      <c r="G6" s="49"/>
      <c r="H6" s="48"/>
      <c r="I6" s="48"/>
      <c r="J6" s="48"/>
      <c r="K6" s="48"/>
      <c r="L6" s="52"/>
      <c r="M6" s="52"/>
      <c r="N6" s="52"/>
      <c r="O6" s="52"/>
      <c r="P6" s="53"/>
      <c r="Q6" s="37"/>
      <c r="R6" s="48"/>
    </row>
    <row r="7" spans="1:26" ht="42">
      <c r="A7" s="716" t="s">
        <v>20</v>
      </c>
      <c r="B7" s="716"/>
      <c r="C7" s="716"/>
      <c r="D7" s="716"/>
      <c r="E7" s="716"/>
      <c r="F7" s="716"/>
      <c r="G7" s="717"/>
      <c r="H7" s="716"/>
      <c r="I7" s="716"/>
      <c r="J7" s="716"/>
      <c r="K7" s="716"/>
      <c r="L7" s="716"/>
      <c r="M7" s="716"/>
      <c r="N7" s="716"/>
      <c r="O7" s="716"/>
      <c r="P7" s="716"/>
      <c r="Q7" s="716"/>
      <c r="R7" s="54"/>
    </row>
    <row r="8" spans="1:26" ht="42">
      <c r="A8" s="718" t="s">
        <v>21</v>
      </c>
      <c r="B8" s="718"/>
      <c r="C8" s="718"/>
      <c r="D8" s="718"/>
      <c r="E8" s="718"/>
      <c r="F8" s="718"/>
      <c r="G8" s="719"/>
      <c r="H8" s="718"/>
      <c r="I8" s="718"/>
      <c r="J8" s="718"/>
      <c r="K8" s="718"/>
      <c r="L8" s="718"/>
      <c r="M8" s="718"/>
      <c r="N8" s="718"/>
      <c r="O8" s="718"/>
      <c r="P8" s="718"/>
      <c r="Q8" s="718"/>
      <c r="R8" s="55"/>
    </row>
    <row r="9" spans="1:26" ht="42">
      <c r="A9" s="718" t="s">
        <v>22</v>
      </c>
      <c r="B9" s="718"/>
      <c r="C9" s="718"/>
      <c r="D9" s="718"/>
      <c r="E9" s="718"/>
      <c r="F9" s="718"/>
      <c r="G9" s="719"/>
      <c r="H9" s="718"/>
      <c r="I9" s="718"/>
      <c r="J9" s="718"/>
      <c r="K9" s="718"/>
      <c r="L9" s="718"/>
      <c r="M9" s="718"/>
      <c r="N9" s="718"/>
      <c r="O9" s="718"/>
      <c r="P9" s="718"/>
      <c r="Q9" s="718"/>
      <c r="R9" s="55"/>
    </row>
    <row r="10" spans="1:26" ht="42">
      <c r="A10" s="55"/>
      <c r="B10" s="55"/>
      <c r="C10" s="55"/>
      <c r="D10" s="55"/>
      <c r="E10" s="55"/>
      <c r="F10" s="55"/>
      <c r="G10" s="720" t="s">
        <v>23</v>
      </c>
      <c r="H10" s="720"/>
      <c r="I10" s="720"/>
      <c r="J10" s="55"/>
      <c r="K10" s="55"/>
      <c r="L10" s="55"/>
      <c r="M10" s="55"/>
      <c r="N10" s="55"/>
      <c r="O10" s="55"/>
      <c r="P10" s="55"/>
      <c r="Q10" s="55"/>
      <c r="R10" s="55"/>
    </row>
    <row r="11" spans="1:26" ht="33">
      <c r="A11" s="56"/>
      <c r="B11" s="57"/>
      <c r="C11" s="58"/>
      <c r="D11" s="58"/>
      <c r="E11" s="58"/>
      <c r="F11" s="58"/>
      <c r="G11" s="57"/>
      <c r="H11" s="58"/>
      <c r="I11" s="58"/>
      <c r="J11" s="58"/>
      <c r="K11" s="58"/>
      <c r="L11" s="58"/>
      <c r="M11" s="58"/>
      <c r="N11" s="58"/>
      <c r="O11" s="58"/>
      <c r="P11" s="58"/>
      <c r="Q11" s="9"/>
      <c r="R11" s="58"/>
    </row>
    <row r="12" spans="1:26" ht="34.5" customHeight="1">
      <c r="A12" s="721" t="s">
        <v>24</v>
      </c>
      <c r="B12" s="723" t="s">
        <v>25</v>
      </c>
      <c r="C12" s="725" t="s">
        <v>26</v>
      </c>
      <c r="D12" s="725" t="s">
        <v>27</v>
      </c>
      <c r="E12" s="723" t="s">
        <v>28</v>
      </c>
      <c r="F12" s="727" t="s">
        <v>29</v>
      </c>
      <c r="G12" s="729" t="s">
        <v>30</v>
      </c>
      <c r="H12" s="731" t="s">
        <v>31</v>
      </c>
      <c r="I12" s="732"/>
      <c r="J12" s="732"/>
      <c r="K12" s="732"/>
      <c r="L12" s="732"/>
      <c r="M12" s="732"/>
      <c r="N12" s="732"/>
      <c r="O12" s="732"/>
      <c r="P12" s="732"/>
      <c r="Q12" s="732"/>
      <c r="R12" s="733" t="s">
        <v>32</v>
      </c>
    </row>
    <row r="13" spans="1:26" ht="162.75" customHeight="1">
      <c r="A13" s="722"/>
      <c r="B13" s="724"/>
      <c r="C13" s="726"/>
      <c r="D13" s="726"/>
      <c r="E13" s="724"/>
      <c r="F13" s="728"/>
      <c r="G13" s="730"/>
      <c r="H13" s="59" t="s">
        <v>33</v>
      </c>
      <c r="I13" s="59" t="s">
        <v>34</v>
      </c>
      <c r="J13" s="59" t="s">
        <v>35</v>
      </c>
      <c r="K13" s="59" t="s">
        <v>36</v>
      </c>
      <c r="L13" s="59" t="s">
        <v>37</v>
      </c>
      <c r="M13" s="59" t="s">
        <v>38</v>
      </c>
      <c r="N13" s="59" t="s">
        <v>39</v>
      </c>
      <c r="O13" s="59" t="s">
        <v>40</v>
      </c>
      <c r="P13" s="59" t="s">
        <v>41</v>
      </c>
      <c r="Q13" s="60" t="s">
        <v>42</v>
      </c>
      <c r="R13" s="734"/>
    </row>
    <row r="14" spans="1:26" ht="34.5" customHeight="1">
      <c r="A14" s="61">
        <v>1</v>
      </c>
      <c r="B14" s="62">
        <v>2</v>
      </c>
      <c r="C14" s="62">
        <v>3</v>
      </c>
      <c r="D14" s="62">
        <v>4</v>
      </c>
      <c r="E14" s="62">
        <v>5</v>
      </c>
      <c r="F14" s="62">
        <v>6</v>
      </c>
      <c r="G14" s="63"/>
      <c r="H14" s="62">
        <v>7</v>
      </c>
      <c r="I14" s="62">
        <v>8</v>
      </c>
      <c r="J14" s="62">
        <v>9</v>
      </c>
      <c r="K14" s="62">
        <v>10</v>
      </c>
      <c r="L14" s="62">
        <v>11</v>
      </c>
      <c r="M14" s="62">
        <v>12</v>
      </c>
      <c r="N14" s="62">
        <v>13</v>
      </c>
      <c r="O14" s="62">
        <v>14</v>
      </c>
      <c r="P14" s="62">
        <v>15</v>
      </c>
      <c r="Q14" s="64">
        <v>16</v>
      </c>
      <c r="R14" s="735"/>
    </row>
    <row r="15" spans="1:26" ht="45" customHeight="1">
      <c r="A15" s="65" t="s">
        <v>43</v>
      </c>
      <c r="B15" s="66"/>
      <c r="C15" s="66"/>
      <c r="D15" s="66"/>
      <c r="E15" s="66"/>
      <c r="F15" s="67"/>
      <c r="G15" s="68"/>
      <c r="H15" s="67"/>
      <c r="I15" s="67"/>
      <c r="J15" s="67"/>
      <c r="K15" s="67"/>
      <c r="L15" s="67"/>
      <c r="M15" s="67"/>
      <c r="N15" s="67"/>
      <c r="O15" s="67"/>
      <c r="P15" s="67"/>
      <c r="Q15" s="69"/>
      <c r="R15" s="69"/>
    </row>
    <row r="16" spans="1:26" ht="45" customHeight="1">
      <c r="A16" s="736" t="s">
        <v>44</v>
      </c>
      <c r="B16" s="737"/>
      <c r="C16" s="737"/>
      <c r="D16" s="737"/>
      <c r="E16" s="737"/>
      <c r="F16" s="737"/>
      <c r="G16" s="738"/>
      <c r="H16" s="739"/>
      <c r="I16" s="739"/>
      <c r="J16" s="739"/>
      <c r="K16" s="739"/>
      <c r="L16" s="739"/>
      <c r="M16" s="739"/>
      <c r="N16" s="739"/>
      <c r="O16" s="739"/>
      <c r="P16" s="739"/>
      <c r="Q16" s="740"/>
      <c r="R16" s="70"/>
    </row>
    <row r="17" spans="1:18" ht="34.5" customHeight="1">
      <c r="A17" s="741">
        <v>1</v>
      </c>
      <c r="B17" s="71" t="s">
        <v>45</v>
      </c>
      <c r="C17" s="744" t="s">
        <v>46</v>
      </c>
      <c r="D17" s="73" t="s">
        <v>47</v>
      </c>
      <c r="E17" s="746" t="s">
        <v>48</v>
      </c>
      <c r="F17" s="75" t="s">
        <v>49</v>
      </c>
      <c r="G17" s="76">
        <f>R17*O4</f>
        <v>0.6</v>
      </c>
      <c r="H17" s="77">
        <v>0</v>
      </c>
      <c r="I17" s="78"/>
      <c r="J17" s="79"/>
      <c r="K17" s="78"/>
      <c r="L17" s="79"/>
      <c r="M17" s="78"/>
      <c r="N17" s="79"/>
      <c r="O17" s="78"/>
      <c r="P17" s="79"/>
      <c r="Q17" s="80"/>
      <c r="R17" s="77">
        <v>0.6</v>
      </c>
    </row>
    <row r="18" spans="1:18" ht="34.5" customHeight="1">
      <c r="A18" s="742"/>
      <c r="B18" s="81" t="s">
        <v>50</v>
      </c>
      <c r="C18" s="744"/>
      <c r="D18" s="82"/>
      <c r="E18" s="746"/>
      <c r="F18" s="83" t="s">
        <v>51</v>
      </c>
      <c r="G18" s="84"/>
      <c r="H18" s="85"/>
      <c r="I18" s="86"/>
      <c r="J18" s="87"/>
      <c r="K18" s="86"/>
      <c r="L18" s="87"/>
      <c r="M18" s="86"/>
      <c r="N18" s="87"/>
      <c r="O18" s="86"/>
      <c r="P18" s="87"/>
      <c r="Q18" s="88"/>
      <c r="R18" s="85"/>
    </row>
    <row r="19" spans="1:18" ht="34.5" customHeight="1">
      <c r="A19" s="742"/>
      <c r="B19" s="89" t="s">
        <v>52</v>
      </c>
      <c r="C19" s="744"/>
      <c r="D19" s="90"/>
      <c r="E19" s="746"/>
      <c r="F19" s="91" t="s">
        <v>53</v>
      </c>
      <c r="G19" s="92"/>
      <c r="H19" s="93"/>
      <c r="I19" s="94"/>
      <c r="J19" s="95"/>
      <c r="K19" s="94"/>
      <c r="L19" s="95"/>
      <c r="M19" s="94"/>
      <c r="N19" s="95"/>
      <c r="O19" s="94"/>
      <c r="P19" s="95"/>
      <c r="Q19" s="96"/>
      <c r="R19" s="93"/>
    </row>
    <row r="20" spans="1:18" ht="34.5" customHeight="1">
      <c r="A20" s="742"/>
      <c r="B20" s="89" t="s">
        <v>54</v>
      </c>
      <c r="C20" s="745"/>
      <c r="D20" s="747" t="s">
        <v>55</v>
      </c>
      <c r="E20" s="746"/>
      <c r="F20" s="749"/>
      <c r="G20" s="99"/>
      <c r="H20" s="751"/>
      <c r="I20" s="752"/>
      <c r="J20" s="752"/>
      <c r="K20" s="752"/>
      <c r="L20" s="752"/>
      <c r="M20" s="752"/>
      <c r="N20" s="752"/>
      <c r="O20" s="752"/>
      <c r="P20" s="752"/>
      <c r="Q20" s="752"/>
      <c r="R20" s="101"/>
    </row>
    <row r="21" spans="1:18" ht="34.5" customHeight="1">
      <c r="A21" s="743"/>
      <c r="B21" s="102" t="s">
        <v>56</v>
      </c>
      <c r="C21" s="744"/>
      <c r="D21" s="748"/>
      <c r="E21" s="746"/>
      <c r="F21" s="750"/>
      <c r="G21" s="104"/>
      <c r="H21" s="753"/>
      <c r="I21" s="753"/>
      <c r="J21" s="753"/>
      <c r="K21" s="753"/>
      <c r="L21" s="753"/>
      <c r="M21" s="753"/>
      <c r="N21" s="753"/>
      <c r="O21" s="753"/>
      <c r="P21" s="753"/>
      <c r="Q21" s="754"/>
      <c r="R21" s="106"/>
    </row>
    <row r="22" spans="1:18" ht="34.5" customHeight="1">
      <c r="A22" s="741">
        <v>2</v>
      </c>
      <c r="B22" s="71" t="s">
        <v>57</v>
      </c>
      <c r="C22" s="755" t="s">
        <v>46</v>
      </c>
      <c r="D22" s="107" t="s">
        <v>58</v>
      </c>
      <c r="E22" s="757" t="s">
        <v>48</v>
      </c>
      <c r="F22" s="108" t="s">
        <v>49</v>
      </c>
      <c r="G22" s="76">
        <f>R22*O4</f>
        <v>0.25</v>
      </c>
      <c r="H22" s="109">
        <v>0</v>
      </c>
      <c r="I22" s="110"/>
      <c r="J22" s="110"/>
      <c r="K22" s="110"/>
      <c r="L22" s="110"/>
      <c r="M22" s="110"/>
      <c r="N22" s="110"/>
      <c r="O22" s="110"/>
      <c r="P22" s="110"/>
      <c r="Q22" s="111"/>
      <c r="R22" s="109">
        <v>0.25</v>
      </c>
    </row>
    <row r="23" spans="1:18" ht="34.5" customHeight="1">
      <c r="A23" s="742"/>
      <c r="B23" s="81" t="s">
        <v>59</v>
      </c>
      <c r="C23" s="744"/>
      <c r="D23" s="112"/>
      <c r="E23" s="746"/>
      <c r="F23" s="113" t="s">
        <v>51</v>
      </c>
      <c r="G23" s="114"/>
      <c r="H23" s="87"/>
      <c r="I23" s="86"/>
      <c r="J23" s="87"/>
      <c r="K23" s="86"/>
      <c r="L23" s="87"/>
      <c r="M23" s="86"/>
      <c r="N23" s="87"/>
      <c r="O23" s="86"/>
      <c r="P23" s="87"/>
      <c r="Q23" s="88"/>
      <c r="R23" s="115"/>
    </row>
    <row r="24" spans="1:18" ht="34.5" customHeight="1">
      <c r="A24" s="742"/>
      <c r="B24" s="89" t="s">
        <v>60</v>
      </c>
      <c r="C24" s="744"/>
      <c r="D24" s="90"/>
      <c r="E24" s="746"/>
      <c r="F24" s="116" t="s">
        <v>53</v>
      </c>
      <c r="G24" s="117"/>
      <c r="H24" s="118"/>
      <c r="I24" s="87"/>
      <c r="J24" s="119"/>
      <c r="K24" s="87"/>
      <c r="L24" s="119"/>
      <c r="M24" s="87"/>
      <c r="N24" s="119"/>
      <c r="O24" s="87"/>
      <c r="P24" s="119"/>
      <c r="Q24" s="87"/>
      <c r="R24" s="118"/>
    </row>
    <row r="25" spans="1:18" ht="34.5" customHeight="1">
      <c r="A25" s="742"/>
      <c r="B25" s="89" t="s">
        <v>61</v>
      </c>
      <c r="C25" s="745"/>
      <c r="D25" s="760" t="s">
        <v>62</v>
      </c>
      <c r="E25" s="758"/>
      <c r="F25" s="762"/>
      <c r="G25" s="114"/>
      <c r="H25" s="763"/>
      <c r="I25" s="764"/>
      <c r="J25" s="764"/>
      <c r="K25" s="764"/>
      <c r="L25" s="764"/>
      <c r="M25" s="764"/>
      <c r="N25" s="764"/>
      <c r="O25" s="764"/>
      <c r="P25" s="764"/>
      <c r="Q25" s="764"/>
      <c r="R25" s="120"/>
    </row>
    <row r="26" spans="1:18" ht="34.5" customHeight="1">
      <c r="A26" s="742"/>
      <c r="B26" s="107" t="s">
        <v>63</v>
      </c>
      <c r="C26" s="745"/>
      <c r="D26" s="761"/>
      <c r="E26" s="758"/>
      <c r="F26" s="762"/>
      <c r="G26" s="114"/>
      <c r="H26" s="751"/>
      <c r="I26" s="752"/>
      <c r="J26" s="752"/>
      <c r="K26" s="752"/>
      <c r="L26" s="752"/>
      <c r="M26" s="752"/>
      <c r="N26" s="752"/>
      <c r="O26" s="752"/>
      <c r="P26" s="752"/>
      <c r="Q26" s="752"/>
      <c r="R26" s="100"/>
    </row>
    <row r="27" spans="1:18" ht="34.5" customHeight="1">
      <c r="A27" s="743"/>
      <c r="B27" s="107" t="s">
        <v>64</v>
      </c>
      <c r="C27" s="756"/>
      <c r="D27" s="761"/>
      <c r="E27" s="759"/>
      <c r="F27" s="753"/>
      <c r="G27" s="104"/>
      <c r="H27" s="765"/>
      <c r="I27" s="752"/>
      <c r="J27" s="752"/>
      <c r="K27" s="752"/>
      <c r="L27" s="752"/>
      <c r="M27" s="752"/>
      <c r="N27" s="752"/>
      <c r="O27" s="752"/>
      <c r="P27" s="752"/>
      <c r="Q27" s="766"/>
      <c r="R27" s="122"/>
    </row>
    <row r="28" spans="1:18" ht="34.5" customHeight="1">
      <c r="A28" s="741">
        <v>3</v>
      </c>
      <c r="B28" s="71" t="s">
        <v>65</v>
      </c>
      <c r="C28" s="744" t="s">
        <v>46</v>
      </c>
      <c r="D28" s="73" t="s">
        <v>66</v>
      </c>
      <c r="E28" s="746" t="s">
        <v>48</v>
      </c>
      <c r="F28" s="124" t="s">
        <v>49</v>
      </c>
      <c r="G28" s="76">
        <f>R28*O4</f>
        <v>0.65</v>
      </c>
      <c r="H28" s="87">
        <v>0</v>
      </c>
      <c r="I28" s="110"/>
      <c r="J28" s="110"/>
      <c r="K28" s="110"/>
      <c r="L28" s="110"/>
      <c r="M28" s="110"/>
      <c r="N28" s="110"/>
      <c r="O28" s="110"/>
      <c r="P28" s="110"/>
      <c r="Q28" s="125"/>
      <c r="R28" s="126">
        <v>0.65</v>
      </c>
    </row>
    <row r="29" spans="1:18" ht="34.5" customHeight="1">
      <c r="A29" s="742"/>
      <c r="B29" s="81" t="s">
        <v>67</v>
      </c>
      <c r="C29" s="744"/>
      <c r="D29" s="82"/>
      <c r="E29" s="746"/>
      <c r="F29" s="113" t="s">
        <v>51</v>
      </c>
      <c r="G29" s="127"/>
      <c r="H29" s="128"/>
      <c r="I29" s="87"/>
      <c r="J29" s="86"/>
      <c r="K29" s="87"/>
      <c r="L29" s="86"/>
      <c r="M29" s="87"/>
      <c r="N29" s="86"/>
      <c r="O29" s="87"/>
      <c r="P29" s="86"/>
      <c r="Q29" s="88"/>
      <c r="R29" s="128"/>
    </row>
    <row r="30" spans="1:18" ht="34.5" customHeight="1">
      <c r="A30" s="742"/>
      <c r="B30" s="89" t="s">
        <v>68</v>
      </c>
      <c r="C30" s="744"/>
      <c r="D30" s="129"/>
      <c r="E30" s="746"/>
      <c r="F30" s="116" t="s">
        <v>53</v>
      </c>
      <c r="G30" s="114"/>
      <c r="H30" s="87"/>
      <c r="I30" s="119"/>
      <c r="J30" s="87"/>
      <c r="K30" s="119"/>
      <c r="L30" s="87"/>
      <c r="M30" s="130"/>
      <c r="N30" s="87"/>
      <c r="O30" s="119"/>
      <c r="P30" s="87"/>
      <c r="Q30" s="130"/>
      <c r="R30" s="131"/>
    </row>
    <row r="31" spans="1:18" ht="34.5" customHeight="1">
      <c r="A31" s="743"/>
      <c r="B31" s="102" t="s">
        <v>69</v>
      </c>
      <c r="C31" s="744"/>
      <c r="D31" s="132" t="s">
        <v>70</v>
      </c>
      <c r="E31" s="746"/>
      <c r="F31" s="133"/>
      <c r="G31" s="134"/>
      <c r="H31" s="767"/>
      <c r="I31" s="768"/>
      <c r="J31" s="768"/>
      <c r="K31" s="768"/>
      <c r="L31" s="768"/>
      <c r="M31" s="768"/>
      <c r="N31" s="768"/>
      <c r="O31" s="768"/>
      <c r="P31" s="768"/>
      <c r="Q31" s="768"/>
      <c r="R31" s="135"/>
    </row>
    <row r="32" spans="1:18" ht="34.5" customHeight="1">
      <c r="A32" s="741">
        <v>4</v>
      </c>
      <c r="B32" s="71" t="s">
        <v>71</v>
      </c>
      <c r="C32" s="755" t="s">
        <v>46</v>
      </c>
      <c r="D32" s="107" t="s">
        <v>72</v>
      </c>
      <c r="E32" s="757" t="s">
        <v>48</v>
      </c>
      <c r="F32" s="108" t="s">
        <v>49</v>
      </c>
      <c r="G32" s="76">
        <f>R32*O4</f>
        <v>0.8</v>
      </c>
      <c r="H32" s="109">
        <v>0</v>
      </c>
      <c r="I32" s="87"/>
      <c r="J32" s="110"/>
      <c r="K32" s="87"/>
      <c r="L32" s="110"/>
      <c r="M32" s="87"/>
      <c r="N32" s="110"/>
      <c r="O32" s="87"/>
      <c r="P32" s="110"/>
      <c r="Q32" s="87"/>
      <c r="R32" s="109">
        <v>0.8</v>
      </c>
    </row>
    <row r="33" spans="1:18" ht="34.5" customHeight="1">
      <c r="A33" s="742"/>
      <c r="B33" s="81" t="s">
        <v>73</v>
      </c>
      <c r="C33" s="744"/>
      <c r="D33" s="82"/>
      <c r="E33" s="746"/>
      <c r="F33" s="113" t="s">
        <v>51</v>
      </c>
      <c r="G33" s="114"/>
      <c r="H33" s="87"/>
      <c r="I33" s="86"/>
      <c r="J33" s="87"/>
      <c r="K33" s="86"/>
      <c r="L33" s="87"/>
      <c r="M33" s="86"/>
      <c r="N33" s="87"/>
      <c r="O33" s="86"/>
      <c r="P33" s="87"/>
      <c r="Q33" s="88"/>
      <c r="R33" s="115"/>
    </row>
    <row r="34" spans="1:18" ht="34.5" customHeight="1">
      <c r="A34" s="742"/>
      <c r="B34" s="89" t="s">
        <v>74</v>
      </c>
      <c r="C34" s="744"/>
      <c r="D34" s="90"/>
      <c r="E34" s="746"/>
      <c r="F34" s="116" t="s">
        <v>53</v>
      </c>
      <c r="G34" s="117"/>
      <c r="H34" s="118"/>
      <c r="I34" s="87"/>
      <c r="J34" s="119"/>
      <c r="K34" s="87"/>
      <c r="L34" s="119"/>
      <c r="M34" s="87"/>
      <c r="N34" s="119"/>
      <c r="O34" s="87"/>
      <c r="P34" s="119"/>
      <c r="Q34" s="87"/>
      <c r="R34" s="118"/>
    </row>
    <row r="35" spans="1:18" ht="34.5" customHeight="1">
      <c r="A35" s="742"/>
      <c r="B35" s="89" t="s">
        <v>75</v>
      </c>
      <c r="C35" s="745"/>
      <c r="D35" s="760" t="s">
        <v>76</v>
      </c>
      <c r="E35" s="758"/>
      <c r="F35" s="762"/>
      <c r="G35" s="114"/>
      <c r="H35" s="763"/>
      <c r="I35" s="764"/>
      <c r="J35" s="764"/>
      <c r="K35" s="764"/>
      <c r="L35" s="764"/>
      <c r="M35" s="764"/>
      <c r="N35" s="764"/>
      <c r="O35" s="764"/>
      <c r="P35" s="764"/>
      <c r="Q35" s="764"/>
      <c r="R35" s="120"/>
    </row>
    <row r="36" spans="1:18" ht="34.5" customHeight="1">
      <c r="A36" s="742"/>
      <c r="B36" s="89" t="s">
        <v>77</v>
      </c>
      <c r="C36" s="745"/>
      <c r="D36" s="760"/>
      <c r="E36" s="758"/>
      <c r="F36" s="769"/>
      <c r="G36" s="137"/>
      <c r="H36" s="770"/>
      <c r="I36" s="769"/>
      <c r="J36" s="769"/>
      <c r="K36" s="769"/>
      <c r="L36" s="769"/>
      <c r="M36" s="769"/>
      <c r="N36" s="769"/>
      <c r="O36" s="769"/>
      <c r="P36" s="769"/>
      <c r="Q36" s="769"/>
      <c r="R36" s="138"/>
    </row>
    <row r="37" spans="1:18" ht="34.5" customHeight="1">
      <c r="A37" s="743"/>
      <c r="B37" s="102" t="s">
        <v>78</v>
      </c>
      <c r="C37" s="756"/>
      <c r="D37" s="760"/>
      <c r="E37" s="759"/>
      <c r="F37" s="769"/>
      <c r="G37" s="137"/>
      <c r="H37" s="771"/>
      <c r="I37" s="769"/>
      <c r="J37" s="769"/>
      <c r="K37" s="769"/>
      <c r="L37" s="769"/>
      <c r="M37" s="769"/>
      <c r="N37" s="769"/>
      <c r="O37" s="769"/>
      <c r="P37" s="769"/>
      <c r="Q37" s="772"/>
      <c r="R37" s="139"/>
    </row>
    <row r="38" spans="1:18" ht="34.5" customHeight="1">
      <c r="A38" s="773">
        <v>5</v>
      </c>
      <c r="B38" s="141" t="s">
        <v>79</v>
      </c>
      <c r="C38" s="744" t="s">
        <v>46</v>
      </c>
      <c r="D38" s="73" t="s">
        <v>80</v>
      </c>
      <c r="E38" s="746" t="s">
        <v>48</v>
      </c>
      <c r="F38" s="124" t="s">
        <v>49</v>
      </c>
      <c r="G38" s="76">
        <f>R38*O4</f>
        <v>0.45</v>
      </c>
      <c r="H38" s="87">
        <v>0</v>
      </c>
      <c r="I38" s="110"/>
      <c r="J38" s="110"/>
      <c r="K38" s="110"/>
      <c r="L38" s="110"/>
      <c r="M38" s="110"/>
      <c r="N38" s="110"/>
      <c r="O38" s="110"/>
      <c r="P38" s="110"/>
      <c r="Q38" s="125"/>
      <c r="R38" s="126">
        <v>0.45</v>
      </c>
    </row>
    <row r="39" spans="1:18" ht="34.5" customHeight="1">
      <c r="A39" s="774"/>
      <c r="B39" s="142" t="s">
        <v>81</v>
      </c>
      <c r="C39" s="744"/>
      <c r="D39" s="82"/>
      <c r="E39" s="746"/>
      <c r="F39" s="113" t="s">
        <v>51</v>
      </c>
      <c r="G39" s="127"/>
      <c r="H39" s="128"/>
      <c r="I39" s="87"/>
      <c r="J39" s="86"/>
      <c r="K39" s="87"/>
      <c r="L39" s="86"/>
      <c r="M39" s="87"/>
      <c r="N39" s="86"/>
      <c r="O39" s="87"/>
      <c r="P39" s="86"/>
      <c r="Q39" s="88"/>
      <c r="R39" s="128"/>
    </row>
    <row r="40" spans="1:18" ht="34.5" customHeight="1">
      <c r="A40" s="774"/>
      <c r="B40" s="97" t="s">
        <v>82</v>
      </c>
      <c r="C40" s="744"/>
      <c r="D40" s="90"/>
      <c r="E40" s="746"/>
      <c r="F40" s="116" t="s">
        <v>53</v>
      </c>
      <c r="G40" s="114"/>
      <c r="H40" s="87"/>
      <c r="I40" s="119"/>
      <c r="J40" s="87"/>
      <c r="K40" s="119"/>
      <c r="L40" s="87"/>
      <c r="M40" s="119"/>
      <c r="N40" s="87"/>
      <c r="O40" s="119"/>
      <c r="P40" s="87"/>
      <c r="Q40" s="130"/>
      <c r="R40" s="131"/>
    </row>
    <row r="41" spans="1:18" ht="34.5" customHeight="1">
      <c r="A41" s="774"/>
      <c r="B41" s="89" t="s">
        <v>83</v>
      </c>
      <c r="C41" s="745"/>
      <c r="D41" s="776" t="s">
        <v>84</v>
      </c>
      <c r="E41" s="746"/>
      <c r="F41" s="749"/>
      <c r="G41" s="144"/>
      <c r="H41" s="763"/>
      <c r="I41" s="764"/>
      <c r="J41" s="764"/>
      <c r="K41" s="764"/>
      <c r="L41" s="764"/>
      <c r="M41" s="764"/>
      <c r="N41" s="764"/>
      <c r="O41" s="764"/>
      <c r="P41" s="764"/>
      <c r="Q41" s="764"/>
      <c r="R41" s="120"/>
    </row>
    <row r="42" spans="1:18" ht="34.5" customHeight="1">
      <c r="A42" s="774"/>
      <c r="B42" s="89" t="s">
        <v>85</v>
      </c>
      <c r="C42" s="744"/>
      <c r="D42" s="777"/>
      <c r="E42" s="746"/>
      <c r="F42" s="779"/>
      <c r="G42" s="114"/>
      <c r="H42" s="752"/>
      <c r="I42" s="752"/>
      <c r="J42" s="752"/>
      <c r="K42" s="752"/>
      <c r="L42" s="752"/>
      <c r="M42" s="752"/>
      <c r="N42" s="752"/>
      <c r="O42" s="752"/>
      <c r="P42" s="752"/>
      <c r="Q42" s="782"/>
      <c r="R42" s="87"/>
    </row>
    <row r="43" spans="1:18" ht="34.5" customHeight="1">
      <c r="A43" s="774"/>
      <c r="B43" s="145" t="s">
        <v>86</v>
      </c>
      <c r="C43" s="744"/>
      <c r="D43" s="778"/>
      <c r="E43" s="746"/>
      <c r="F43" s="780"/>
      <c r="G43" s="137"/>
      <c r="H43" s="752"/>
      <c r="I43" s="752"/>
      <c r="J43" s="752"/>
      <c r="K43" s="752"/>
      <c r="L43" s="752"/>
      <c r="M43" s="752"/>
      <c r="N43" s="752"/>
      <c r="O43" s="752"/>
      <c r="P43" s="752"/>
      <c r="Q43" s="782"/>
      <c r="R43" s="87"/>
    </row>
    <row r="44" spans="1:18" ht="34.5" customHeight="1">
      <c r="A44" s="774"/>
      <c r="B44" s="145" t="s">
        <v>87</v>
      </c>
      <c r="C44" s="744"/>
      <c r="D44" s="778"/>
      <c r="E44" s="746"/>
      <c r="F44" s="780"/>
      <c r="G44" s="137"/>
      <c r="H44" s="752"/>
      <c r="I44" s="752"/>
      <c r="J44" s="752"/>
      <c r="K44" s="752"/>
      <c r="L44" s="752"/>
      <c r="M44" s="752"/>
      <c r="N44" s="752"/>
      <c r="O44" s="752"/>
      <c r="P44" s="752"/>
      <c r="Q44" s="782"/>
      <c r="R44" s="87"/>
    </row>
    <row r="45" spans="1:18" ht="34.5" customHeight="1">
      <c r="A45" s="774"/>
      <c r="B45" s="145" t="s">
        <v>88</v>
      </c>
      <c r="C45" s="744"/>
      <c r="D45" s="778"/>
      <c r="E45" s="746"/>
      <c r="F45" s="780"/>
      <c r="G45" s="137"/>
      <c r="H45" s="752"/>
      <c r="I45" s="752"/>
      <c r="J45" s="752"/>
      <c r="K45" s="752"/>
      <c r="L45" s="752"/>
      <c r="M45" s="752"/>
      <c r="N45" s="752"/>
      <c r="O45" s="752"/>
      <c r="P45" s="752"/>
      <c r="Q45" s="782"/>
      <c r="R45" s="87"/>
    </row>
    <row r="46" spans="1:18" ht="34.5" customHeight="1">
      <c r="A46" s="775"/>
      <c r="B46" s="102" t="s">
        <v>89</v>
      </c>
      <c r="C46" s="744"/>
      <c r="D46" s="748"/>
      <c r="E46" s="746"/>
      <c r="F46" s="781"/>
      <c r="G46" s="137"/>
      <c r="H46" s="752"/>
      <c r="I46" s="752"/>
      <c r="J46" s="752"/>
      <c r="K46" s="752"/>
      <c r="L46" s="752"/>
      <c r="M46" s="752"/>
      <c r="N46" s="752"/>
      <c r="O46" s="752"/>
      <c r="P46" s="752"/>
      <c r="Q46" s="783"/>
      <c r="R46" s="123"/>
    </row>
    <row r="47" spans="1:18" ht="34.5" customHeight="1">
      <c r="A47" s="741">
        <v>6</v>
      </c>
      <c r="B47" s="149" t="s">
        <v>90</v>
      </c>
      <c r="C47" s="755" t="s">
        <v>46</v>
      </c>
      <c r="D47" s="107" t="s">
        <v>91</v>
      </c>
      <c r="E47" s="757" t="s">
        <v>48</v>
      </c>
      <c r="F47" s="108" t="s">
        <v>49</v>
      </c>
      <c r="G47" s="76">
        <f>R47*O4</f>
        <v>0.5</v>
      </c>
      <c r="H47" s="109">
        <v>0</v>
      </c>
      <c r="I47" s="110"/>
      <c r="J47" s="110"/>
      <c r="K47" s="110"/>
      <c r="L47" s="110"/>
      <c r="M47" s="110"/>
      <c r="N47" s="110"/>
      <c r="O47" s="110"/>
      <c r="P47" s="110"/>
      <c r="Q47" s="87"/>
      <c r="R47" s="109">
        <v>0.5</v>
      </c>
    </row>
    <row r="48" spans="1:18" ht="34.5" customHeight="1">
      <c r="A48" s="742"/>
      <c r="B48" s="81" t="s">
        <v>92</v>
      </c>
      <c r="C48" s="744"/>
      <c r="D48" s="82"/>
      <c r="E48" s="746"/>
      <c r="F48" s="113" t="s">
        <v>51</v>
      </c>
      <c r="G48" s="114"/>
      <c r="H48" s="87"/>
      <c r="I48" s="86"/>
      <c r="J48" s="87"/>
      <c r="K48" s="86"/>
      <c r="L48" s="87"/>
      <c r="M48" s="86"/>
      <c r="N48" s="87"/>
      <c r="O48" s="86"/>
      <c r="P48" s="87"/>
      <c r="Q48" s="88"/>
      <c r="R48" s="115"/>
    </row>
    <row r="49" spans="1:18" ht="34.5" customHeight="1">
      <c r="A49" s="742"/>
      <c r="B49" s="81" t="s">
        <v>93</v>
      </c>
      <c r="C49" s="744"/>
      <c r="D49" s="90"/>
      <c r="E49" s="746"/>
      <c r="F49" s="116" t="s">
        <v>53</v>
      </c>
      <c r="G49" s="117"/>
      <c r="H49" s="118"/>
      <c r="I49" s="87"/>
      <c r="J49" s="119"/>
      <c r="K49" s="87"/>
      <c r="L49" s="119"/>
      <c r="M49" s="87"/>
      <c r="N49" s="119"/>
      <c r="O49" s="87"/>
      <c r="P49" s="119"/>
      <c r="Q49" s="87"/>
      <c r="R49" s="118"/>
    </row>
    <row r="50" spans="1:18" ht="34.5" customHeight="1">
      <c r="A50" s="742"/>
      <c r="B50" s="81" t="s">
        <v>94</v>
      </c>
      <c r="C50" s="745"/>
      <c r="D50" s="760" t="s">
        <v>95</v>
      </c>
      <c r="E50" s="758"/>
      <c r="F50" s="762"/>
      <c r="G50" s="114"/>
      <c r="H50" s="763"/>
      <c r="I50" s="764"/>
      <c r="J50" s="764"/>
      <c r="K50" s="764"/>
      <c r="L50" s="764"/>
      <c r="M50" s="764"/>
      <c r="N50" s="764"/>
      <c r="O50" s="764"/>
      <c r="P50" s="764"/>
      <c r="Q50" s="764"/>
      <c r="R50" s="120"/>
    </row>
    <row r="51" spans="1:18" ht="34.5" customHeight="1">
      <c r="A51" s="742"/>
      <c r="B51" s="81" t="s">
        <v>96</v>
      </c>
      <c r="C51" s="745"/>
      <c r="D51" s="760"/>
      <c r="E51" s="758"/>
      <c r="F51" s="762"/>
      <c r="G51" s="114"/>
      <c r="H51" s="751"/>
      <c r="I51" s="752"/>
      <c r="J51" s="752"/>
      <c r="K51" s="752"/>
      <c r="L51" s="752"/>
      <c r="M51" s="752"/>
      <c r="N51" s="752"/>
      <c r="O51" s="752"/>
      <c r="P51" s="752"/>
      <c r="Q51" s="752"/>
      <c r="R51" s="100"/>
    </row>
    <row r="52" spans="1:18" ht="34.5" customHeight="1">
      <c r="A52" s="743"/>
      <c r="B52" s="150" t="s">
        <v>97</v>
      </c>
      <c r="C52" s="756"/>
      <c r="D52" s="760"/>
      <c r="E52" s="759"/>
      <c r="F52" s="769"/>
      <c r="G52" s="137"/>
      <c r="H52" s="765"/>
      <c r="I52" s="752"/>
      <c r="J52" s="752"/>
      <c r="K52" s="752"/>
      <c r="L52" s="752"/>
      <c r="M52" s="752"/>
      <c r="N52" s="752"/>
      <c r="O52" s="752"/>
      <c r="P52" s="752"/>
      <c r="Q52" s="752"/>
      <c r="R52" s="122"/>
    </row>
    <row r="53" spans="1:18" ht="34.5" customHeight="1">
      <c r="A53" s="741">
        <v>7</v>
      </c>
      <c r="B53" s="149" t="s">
        <v>98</v>
      </c>
      <c r="C53" s="744" t="s">
        <v>46</v>
      </c>
      <c r="D53" s="73"/>
      <c r="E53" s="746" t="s">
        <v>99</v>
      </c>
      <c r="F53" s="124" t="s">
        <v>49</v>
      </c>
      <c r="G53" s="76"/>
      <c r="H53" s="87"/>
      <c r="I53" s="110"/>
      <c r="J53" s="110"/>
      <c r="K53" s="110"/>
      <c r="L53" s="110"/>
      <c r="M53" s="110"/>
      <c r="N53" s="110"/>
      <c r="O53" s="110"/>
      <c r="P53" s="110"/>
      <c r="Q53" s="111"/>
      <c r="R53" s="126"/>
    </row>
    <row r="54" spans="1:18" ht="34.5" customHeight="1">
      <c r="A54" s="742"/>
      <c r="B54" s="81" t="s">
        <v>100</v>
      </c>
      <c r="C54" s="744"/>
      <c r="D54" s="82"/>
      <c r="E54" s="746"/>
      <c r="F54" s="113" t="s">
        <v>51</v>
      </c>
      <c r="G54" s="127"/>
      <c r="H54" s="128"/>
      <c r="I54" s="87"/>
      <c r="J54" s="86"/>
      <c r="K54" s="87"/>
      <c r="L54" s="86"/>
      <c r="M54" s="87"/>
      <c r="N54" s="86"/>
      <c r="O54" s="87"/>
      <c r="P54" s="86"/>
      <c r="Q54" s="87"/>
      <c r="R54" s="128"/>
    </row>
    <row r="55" spans="1:18" ht="34.5" customHeight="1">
      <c r="A55" s="742"/>
      <c r="B55" s="81" t="s">
        <v>101</v>
      </c>
      <c r="C55" s="744"/>
      <c r="D55" s="90"/>
      <c r="E55" s="746"/>
      <c r="F55" s="116" t="s">
        <v>53</v>
      </c>
      <c r="G55" s="151">
        <f>R55*O4</f>
        <v>0.25</v>
      </c>
      <c r="H55" s="87"/>
      <c r="I55" s="119"/>
      <c r="J55" s="87"/>
      <c r="K55" s="119"/>
      <c r="L55" s="87"/>
      <c r="M55" s="119"/>
      <c r="N55" s="87">
        <v>0</v>
      </c>
      <c r="O55" s="119"/>
      <c r="P55" s="87"/>
      <c r="Q55" s="130"/>
      <c r="R55" s="87">
        <v>0.25</v>
      </c>
    </row>
    <row r="56" spans="1:18" ht="34.5" customHeight="1">
      <c r="A56" s="743"/>
      <c r="B56" s="150"/>
      <c r="C56" s="744"/>
      <c r="D56" s="152" t="s">
        <v>102</v>
      </c>
      <c r="E56" s="746"/>
      <c r="F56" s="153"/>
      <c r="G56" s="154"/>
      <c r="H56" s="784"/>
      <c r="I56" s="785"/>
      <c r="J56" s="785"/>
      <c r="K56" s="785"/>
      <c r="L56" s="785"/>
      <c r="M56" s="785"/>
      <c r="N56" s="785"/>
      <c r="O56" s="785"/>
      <c r="P56" s="785"/>
      <c r="Q56" s="785"/>
      <c r="R56" s="155"/>
    </row>
    <row r="57" spans="1:18" ht="34.5" customHeight="1">
      <c r="A57" s="741">
        <v>8</v>
      </c>
      <c r="B57" s="149" t="s">
        <v>103</v>
      </c>
      <c r="C57" s="755" t="s">
        <v>104</v>
      </c>
      <c r="D57" s="107"/>
      <c r="E57" s="757" t="s">
        <v>99</v>
      </c>
      <c r="F57" s="108" t="s">
        <v>49</v>
      </c>
      <c r="G57" s="114"/>
      <c r="H57" s="109"/>
      <c r="I57" s="87"/>
      <c r="J57" s="110"/>
      <c r="K57" s="87"/>
      <c r="L57" s="110"/>
      <c r="M57" s="87"/>
      <c r="N57" s="110"/>
      <c r="O57" s="87"/>
      <c r="P57" s="110"/>
      <c r="Q57" s="87"/>
      <c r="R57" s="109"/>
    </row>
    <row r="58" spans="1:18" ht="34.5" customHeight="1">
      <c r="A58" s="742"/>
      <c r="B58" s="81" t="s">
        <v>105</v>
      </c>
      <c r="C58" s="744"/>
      <c r="D58" s="82"/>
      <c r="E58" s="753"/>
      <c r="F58" s="113" t="s">
        <v>51</v>
      </c>
      <c r="G58" s="114"/>
      <c r="H58" s="87"/>
      <c r="I58" s="86"/>
      <c r="J58" s="87"/>
      <c r="K58" s="86"/>
      <c r="L58" s="87"/>
      <c r="M58" s="86"/>
      <c r="N58" s="87"/>
      <c r="O58" s="86"/>
      <c r="P58" s="87"/>
      <c r="Q58" s="88"/>
      <c r="R58" s="115"/>
    </row>
    <row r="59" spans="1:18" ht="34.5" customHeight="1">
      <c r="A59" s="742"/>
      <c r="B59" s="81" t="s">
        <v>106</v>
      </c>
      <c r="C59" s="744"/>
      <c r="D59" s="90"/>
      <c r="E59" s="753"/>
      <c r="F59" s="116" t="s">
        <v>53</v>
      </c>
      <c r="G59" s="151">
        <f>R59*O4</f>
        <v>1.5</v>
      </c>
      <c r="H59" s="118"/>
      <c r="I59" s="87"/>
      <c r="J59" s="119"/>
      <c r="K59" s="87"/>
      <c r="L59" s="119"/>
      <c r="M59" s="87"/>
      <c r="N59" s="119">
        <v>0</v>
      </c>
      <c r="O59" s="87"/>
      <c r="P59" s="119"/>
      <c r="Q59" s="87"/>
      <c r="R59" s="119">
        <v>1.5</v>
      </c>
    </row>
    <row r="60" spans="1:18" ht="34.5" customHeight="1">
      <c r="A60" s="742"/>
      <c r="B60" s="81" t="s">
        <v>107</v>
      </c>
      <c r="C60" s="745"/>
      <c r="D60" s="760" t="s">
        <v>108</v>
      </c>
      <c r="E60" s="786"/>
      <c r="F60" s="762"/>
      <c r="G60" s="114"/>
      <c r="H60" s="763"/>
      <c r="I60" s="764"/>
      <c r="J60" s="764"/>
      <c r="K60" s="764"/>
      <c r="L60" s="764"/>
      <c r="M60" s="764"/>
      <c r="N60" s="764"/>
      <c r="O60" s="764"/>
      <c r="P60" s="764"/>
      <c r="Q60" s="764"/>
      <c r="R60" s="120"/>
    </row>
    <row r="61" spans="1:18" ht="34.5" customHeight="1">
      <c r="A61" s="742"/>
      <c r="B61" s="81" t="s">
        <v>109</v>
      </c>
      <c r="C61" s="745"/>
      <c r="D61" s="760"/>
      <c r="E61" s="786"/>
      <c r="F61" s="762"/>
      <c r="G61" s="114"/>
      <c r="H61" s="751"/>
      <c r="I61" s="752"/>
      <c r="J61" s="752"/>
      <c r="K61" s="752"/>
      <c r="L61" s="752"/>
      <c r="M61" s="752"/>
      <c r="N61" s="752"/>
      <c r="O61" s="752"/>
      <c r="P61" s="752"/>
      <c r="Q61" s="752"/>
      <c r="R61" s="100"/>
    </row>
    <row r="62" spans="1:18" ht="34.5" customHeight="1">
      <c r="A62" s="743"/>
      <c r="B62" s="150" t="s">
        <v>110</v>
      </c>
      <c r="C62" s="756"/>
      <c r="D62" s="760"/>
      <c r="E62" s="750"/>
      <c r="F62" s="762"/>
      <c r="G62" s="114"/>
      <c r="H62" s="765"/>
      <c r="I62" s="752"/>
      <c r="J62" s="752"/>
      <c r="K62" s="752"/>
      <c r="L62" s="752"/>
      <c r="M62" s="752"/>
      <c r="N62" s="752"/>
      <c r="O62" s="752"/>
      <c r="P62" s="752"/>
      <c r="Q62" s="752"/>
      <c r="R62" s="122"/>
    </row>
    <row r="63" spans="1:18" ht="34.5" customHeight="1">
      <c r="A63" s="741">
        <v>9</v>
      </c>
      <c r="B63" s="149" t="s">
        <v>111</v>
      </c>
      <c r="C63" s="744" t="s">
        <v>112</v>
      </c>
      <c r="D63" s="73"/>
      <c r="E63" s="746" t="s">
        <v>99</v>
      </c>
      <c r="F63" s="124" t="s">
        <v>49</v>
      </c>
      <c r="G63" s="114"/>
      <c r="H63" s="87"/>
      <c r="I63" s="110"/>
      <c r="J63" s="110"/>
      <c r="K63" s="110"/>
      <c r="L63" s="110"/>
      <c r="M63" s="110"/>
      <c r="N63" s="110"/>
      <c r="O63" s="110"/>
      <c r="P63" s="110"/>
      <c r="Q63" s="111"/>
      <c r="R63" s="126"/>
    </row>
    <row r="64" spans="1:18" ht="34.5" customHeight="1">
      <c r="A64" s="742"/>
      <c r="B64" s="81" t="s">
        <v>92</v>
      </c>
      <c r="C64" s="744"/>
      <c r="D64" s="82" t="s">
        <v>113</v>
      </c>
      <c r="E64" s="746"/>
      <c r="F64" s="156" t="s">
        <v>51</v>
      </c>
      <c r="G64" s="157"/>
      <c r="H64" s="128"/>
      <c r="I64" s="87"/>
      <c r="J64" s="86"/>
      <c r="K64" s="87"/>
      <c r="L64" s="86"/>
      <c r="M64" s="87"/>
      <c r="N64" s="86"/>
      <c r="O64" s="87"/>
      <c r="P64" s="86"/>
      <c r="Q64" s="87"/>
      <c r="R64" s="128"/>
    </row>
    <row r="65" spans="1:18" ht="34.5" customHeight="1">
      <c r="A65" s="742"/>
      <c r="B65" s="81" t="s">
        <v>114</v>
      </c>
      <c r="C65" s="744"/>
      <c r="D65" s="90"/>
      <c r="E65" s="746"/>
      <c r="F65" s="116" t="s">
        <v>53</v>
      </c>
      <c r="G65" s="151">
        <f>R65*O4</f>
        <v>0.6</v>
      </c>
      <c r="H65" s="87"/>
      <c r="I65" s="119"/>
      <c r="J65" s="87"/>
      <c r="K65" s="119"/>
      <c r="L65" s="87"/>
      <c r="M65" s="119"/>
      <c r="N65" s="87">
        <v>0</v>
      </c>
      <c r="O65" s="119"/>
      <c r="P65" s="87"/>
      <c r="Q65" s="130"/>
      <c r="R65" s="87">
        <v>0.6</v>
      </c>
    </row>
    <row r="66" spans="1:18" ht="34.5" customHeight="1">
      <c r="A66" s="743"/>
      <c r="B66" s="150" t="s">
        <v>115</v>
      </c>
      <c r="C66" s="744"/>
      <c r="D66" s="152"/>
      <c r="E66" s="746"/>
      <c r="F66" s="153"/>
      <c r="G66" s="154"/>
      <c r="H66" s="784"/>
      <c r="I66" s="785"/>
      <c r="J66" s="785"/>
      <c r="K66" s="785"/>
      <c r="L66" s="785"/>
      <c r="M66" s="785"/>
      <c r="N66" s="785"/>
      <c r="O66" s="785"/>
      <c r="P66" s="785"/>
      <c r="Q66" s="785"/>
      <c r="R66" s="155"/>
    </row>
    <row r="67" spans="1:18" ht="34.5" customHeight="1">
      <c r="A67" s="773">
        <v>10</v>
      </c>
      <c r="B67" s="158" t="s">
        <v>116</v>
      </c>
      <c r="C67" s="755" t="s">
        <v>112</v>
      </c>
      <c r="D67" s="107"/>
      <c r="E67" s="757" t="s">
        <v>99</v>
      </c>
      <c r="F67" s="108" t="s">
        <v>49</v>
      </c>
      <c r="G67" s="114"/>
      <c r="H67" s="109"/>
      <c r="I67" s="87"/>
      <c r="J67" s="110"/>
      <c r="K67" s="87"/>
      <c r="L67" s="110"/>
      <c r="M67" s="87"/>
      <c r="N67" s="110"/>
      <c r="O67" s="87"/>
      <c r="P67" s="110"/>
      <c r="Q67" s="87"/>
      <c r="R67" s="109"/>
    </row>
    <row r="68" spans="1:18" ht="34.5" customHeight="1">
      <c r="A68" s="774"/>
      <c r="B68" s="159" t="s">
        <v>117</v>
      </c>
      <c r="C68" s="744"/>
      <c r="D68" s="82"/>
      <c r="E68" s="746"/>
      <c r="F68" s="113" t="s">
        <v>51</v>
      </c>
      <c r="G68" s="114"/>
      <c r="H68" s="87"/>
      <c r="I68" s="86"/>
      <c r="J68" s="87"/>
      <c r="K68" s="86"/>
      <c r="L68" s="87"/>
      <c r="M68" s="86"/>
      <c r="N68" s="87"/>
      <c r="O68" s="86"/>
      <c r="P68" s="87"/>
      <c r="Q68" s="88"/>
      <c r="R68" s="115"/>
    </row>
    <row r="69" spans="1:18" ht="34.5" customHeight="1">
      <c r="A69" s="774"/>
      <c r="B69" s="159" t="s">
        <v>118</v>
      </c>
      <c r="C69" s="744"/>
      <c r="D69" s="90" t="s">
        <v>119</v>
      </c>
      <c r="E69" s="746"/>
      <c r="F69" s="160" t="s">
        <v>53</v>
      </c>
      <c r="G69" s="151">
        <f>R69*O4</f>
        <v>0.7</v>
      </c>
      <c r="H69" s="118"/>
      <c r="I69" s="87"/>
      <c r="J69" s="119"/>
      <c r="K69" s="87"/>
      <c r="L69" s="119"/>
      <c r="M69" s="87"/>
      <c r="N69" s="119">
        <v>0</v>
      </c>
      <c r="O69" s="87"/>
      <c r="P69" s="119"/>
      <c r="Q69" s="87"/>
      <c r="R69" s="119">
        <v>0.7</v>
      </c>
    </row>
    <row r="70" spans="1:18" ht="34.5" customHeight="1">
      <c r="A70" s="775"/>
      <c r="B70" s="161" t="s">
        <v>120</v>
      </c>
      <c r="C70" s="744"/>
      <c r="D70" s="162" t="s">
        <v>121</v>
      </c>
      <c r="E70" s="746"/>
      <c r="F70" s="148"/>
      <c r="G70" s="163"/>
      <c r="H70" s="787"/>
      <c r="I70" s="788"/>
      <c r="J70" s="788"/>
      <c r="K70" s="788"/>
      <c r="L70" s="788"/>
      <c r="M70" s="788"/>
      <c r="N70" s="788"/>
      <c r="O70" s="788"/>
      <c r="P70" s="788"/>
      <c r="Q70" s="788"/>
      <c r="R70" s="164"/>
    </row>
    <row r="71" spans="1:18" ht="34.5" customHeight="1">
      <c r="A71" s="741">
        <v>11</v>
      </c>
      <c r="B71" s="149" t="s">
        <v>122</v>
      </c>
      <c r="C71" s="755" t="s">
        <v>112</v>
      </c>
      <c r="D71" s="107"/>
      <c r="E71" s="757" t="s">
        <v>99</v>
      </c>
      <c r="F71" s="108" t="s">
        <v>49</v>
      </c>
      <c r="G71" s="114"/>
      <c r="H71" s="109"/>
      <c r="I71" s="87"/>
      <c r="J71" s="110"/>
      <c r="K71" s="87"/>
      <c r="L71" s="110"/>
      <c r="M71" s="87"/>
      <c r="N71" s="110"/>
      <c r="O71" s="87"/>
      <c r="P71" s="110"/>
      <c r="Q71" s="87"/>
      <c r="R71" s="109"/>
    </row>
    <row r="72" spans="1:18" ht="34.5" customHeight="1">
      <c r="A72" s="742"/>
      <c r="B72" s="81" t="s">
        <v>123</v>
      </c>
      <c r="C72" s="744"/>
      <c r="D72" s="82" t="s">
        <v>124</v>
      </c>
      <c r="E72" s="746"/>
      <c r="F72" s="165"/>
      <c r="G72" s="166"/>
      <c r="H72" s="87"/>
      <c r="I72" s="86"/>
      <c r="J72" s="87"/>
      <c r="K72" s="86"/>
      <c r="L72" s="87"/>
      <c r="M72" s="86"/>
      <c r="N72" s="87"/>
      <c r="O72" s="86"/>
      <c r="P72" s="87"/>
      <c r="Q72" s="88"/>
      <c r="R72" s="115"/>
    </row>
    <row r="73" spans="1:18" ht="34.5" customHeight="1">
      <c r="A73" s="742"/>
      <c r="B73" s="81" t="s">
        <v>125</v>
      </c>
      <c r="C73" s="744"/>
      <c r="D73" s="90"/>
      <c r="E73" s="746"/>
      <c r="F73" s="116" t="s">
        <v>53</v>
      </c>
      <c r="G73" s="151">
        <f>R73*O4</f>
        <v>1.75</v>
      </c>
      <c r="H73" s="118"/>
      <c r="I73" s="87"/>
      <c r="J73" s="119"/>
      <c r="K73" s="87"/>
      <c r="L73" s="119"/>
      <c r="M73" s="87"/>
      <c r="N73" s="119">
        <v>0</v>
      </c>
      <c r="O73" s="87"/>
      <c r="P73" s="119"/>
      <c r="Q73" s="87"/>
      <c r="R73" s="119">
        <v>1.75</v>
      </c>
    </row>
    <row r="74" spans="1:18" ht="34.5" customHeight="1">
      <c r="A74" s="742"/>
      <c r="B74" s="81" t="s">
        <v>126</v>
      </c>
      <c r="C74" s="745"/>
      <c r="D74" s="744" t="s">
        <v>127</v>
      </c>
      <c r="E74" s="758"/>
      <c r="F74" s="762"/>
      <c r="G74" s="114"/>
      <c r="H74" s="763"/>
      <c r="I74" s="764"/>
      <c r="J74" s="764"/>
      <c r="K74" s="764"/>
      <c r="L74" s="764"/>
      <c r="M74" s="764"/>
      <c r="N74" s="764"/>
      <c r="O74" s="764"/>
      <c r="P74" s="764"/>
      <c r="Q74" s="764"/>
      <c r="R74" s="120"/>
    </row>
    <row r="75" spans="1:18" ht="34.5" customHeight="1">
      <c r="A75" s="742"/>
      <c r="B75" s="81" t="s">
        <v>128</v>
      </c>
      <c r="C75" s="745"/>
      <c r="D75" s="760"/>
      <c r="E75" s="758"/>
      <c r="F75" s="769"/>
      <c r="G75" s="137"/>
      <c r="H75" s="770"/>
      <c r="I75" s="769"/>
      <c r="J75" s="769"/>
      <c r="K75" s="769"/>
      <c r="L75" s="769"/>
      <c r="M75" s="769"/>
      <c r="N75" s="769"/>
      <c r="O75" s="769"/>
      <c r="P75" s="769"/>
      <c r="Q75" s="769"/>
      <c r="R75" s="138"/>
    </row>
    <row r="76" spans="1:18" ht="34.5" customHeight="1">
      <c r="A76" s="743"/>
      <c r="B76" s="150" t="s">
        <v>129</v>
      </c>
      <c r="C76" s="756"/>
      <c r="D76" s="760"/>
      <c r="E76" s="759"/>
      <c r="F76" s="769"/>
      <c r="G76" s="137"/>
      <c r="H76" s="771"/>
      <c r="I76" s="769"/>
      <c r="J76" s="769"/>
      <c r="K76" s="769"/>
      <c r="L76" s="769"/>
      <c r="M76" s="769"/>
      <c r="N76" s="769"/>
      <c r="O76" s="769"/>
      <c r="P76" s="769"/>
      <c r="Q76" s="769"/>
      <c r="R76" s="139"/>
    </row>
    <row r="77" spans="1:18" ht="34.5" customHeight="1">
      <c r="A77" s="741">
        <v>12</v>
      </c>
      <c r="B77" s="71" t="s">
        <v>130</v>
      </c>
      <c r="C77" s="744" t="s">
        <v>131</v>
      </c>
      <c r="D77" s="73"/>
      <c r="E77" s="746" t="s">
        <v>99</v>
      </c>
      <c r="F77" s="124" t="s">
        <v>49</v>
      </c>
      <c r="G77" s="114"/>
      <c r="H77" s="167"/>
      <c r="I77" s="110"/>
      <c r="J77" s="110"/>
      <c r="K77" s="110"/>
      <c r="L77" s="110"/>
      <c r="M77" s="110"/>
      <c r="N77" s="110"/>
      <c r="O77" s="110"/>
      <c r="P77" s="110"/>
      <c r="Q77" s="111"/>
      <c r="R77" s="168"/>
    </row>
    <row r="78" spans="1:18" ht="34.5" customHeight="1">
      <c r="A78" s="742"/>
      <c r="B78" s="81" t="s">
        <v>132</v>
      </c>
      <c r="C78" s="789"/>
      <c r="D78" s="82"/>
      <c r="E78" s="753"/>
      <c r="F78" s="113" t="s">
        <v>51</v>
      </c>
      <c r="G78" s="127"/>
      <c r="H78" s="128"/>
      <c r="I78" s="87"/>
      <c r="J78" s="86"/>
      <c r="K78" s="87"/>
      <c r="L78" s="86"/>
      <c r="M78" s="87"/>
      <c r="N78" s="86"/>
      <c r="O78" s="87"/>
      <c r="P78" s="86"/>
      <c r="Q78" s="87"/>
      <c r="R78" s="128"/>
    </row>
    <row r="79" spans="1:18" ht="34.5" customHeight="1">
      <c r="A79" s="742"/>
      <c r="B79" s="81" t="s">
        <v>133</v>
      </c>
      <c r="C79" s="789"/>
      <c r="D79" s="169"/>
      <c r="E79" s="753"/>
      <c r="F79" s="116" t="s">
        <v>53</v>
      </c>
      <c r="G79" s="151">
        <f>R79*O4</f>
        <v>0.9</v>
      </c>
      <c r="H79" s="170"/>
      <c r="I79" s="171"/>
      <c r="J79" s="170"/>
      <c r="K79" s="171"/>
      <c r="L79" s="170"/>
      <c r="M79" s="171"/>
      <c r="N79" s="170">
        <v>0</v>
      </c>
      <c r="O79" s="171"/>
      <c r="P79" s="170"/>
      <c r="Q79" s="172"/>
      <c r="R79" s="173">
        <v>0.9</v>
      </c>
    </row>
    <row r="80" spans="1:18" ht="34.5" customHeight="1">
      <c r="A80" s="743"/>
      <c r="B80" s="102" t="s">
        <v>134</v>
      </c>
      <c r="C80" s="789"/>
      <c r="D80" s="132" t="s">
        <v>135</v>
      </c>
      <c r="E80" s="753"/>
      <c r="F80" s="174" t="s">
        <v>136</v>
      </c>
      <c r="G80" s="175"/>
      <c r="H80" s="784"/>
      <c r="I80" s="785"/>
      <c r="J80" s="785"/>
      <c r="K80" s="785"/>
      <c r="L80" s="785"/>
      <c r="M80" s="785"/>
      <c r="N80" s="785"/>
      <c r="O80" s="785"/>
      <c r="P80" s="785"/>
      <c r="Q80" s="785"/>
      <c r="R80" s="155"/>
    </row>
    <row r="81" spans="1:18" ht="34.5" customHeight="1">
      <c r="A81" s="741">
        <v>13</v>
      </c>
      <c r="B81" s="71" t="s">
        <v>137</v>
      </c>
      <c r="C81" s="755" t="s">
        <v>138</v>
      </c>
      <c r="D81" s="107"/>
      <c r="E81" s="757" t="s">
        <v>99</v>
      </c>
      <c r="F81" s="108" t="s">
        <v>49</v>
      </c>
      <c r="G81" s="114"/>
      <c r="H81" s="109"/>
      <c r="I81" s="87"/>
      <c r="J81" s="110"/>
      <c r="K81" s="87"/>
      <c r="L81" s="110"/>
      <c r="M81" s="87"/>
      <c r="N81" s="110"/>
      <c r="O81" s="87"/>
      <c r="P81" s="110"/>
      <c r="Q81" s="87"/>
      <c r="R81" s="109"/>
    </row>
    <row r="82" spans="1:18" ht="34.5" customHeight="1">
      <c r="A82" s="742"/>
      <c r="B82" s="81" t="s">
        <v>139</v>
      </c>
      <c r="C82" s="744"/>
      <c r="D82" s="82"/>
      <c r="E82" s="753"/>
      <c r="F82" s="113" t="s">
        <v>51</v>
      </c>
      <c r="G82" s="114"/>
      <c r="H82" s="87"/>
      <c r="I82" s="86"/>
      <c r="J82" s="87"/>
      <c r="K82" s="86"/>
      <c r="L82" s="87"/>
      <c r="M82" s="86"/>
      <c r="N82" s="87"/>
      <c r="O82" s="86"/>
      <c r="P82" s="87"/>
      <c r="Q82" s="88"/>
      <c r="R82" s="115"/>
    </row>
    <row r="83" spans="1:18" ht="34.5" customHeight="1">
      <c r="A83" s="742"/>
      <c r="B83" s="147" t="s">
        <v>140</v>
      </c>
      <c r="C83" s="744"/>
      <c r="D83" s="90"/>
      <c r="E83" s="753"/>
      <c r="F83" s="116" t="s">
        <v>53</v>
      </c>
      <c r="G83" s="151">
        <f>R83*O4</f>
        <v>1.8</v>
      </c>
      <c r="H83" s="118"/>
      <c r="I83" s="87"/>
      <c r="J83" s="119"/>
      <c r="K83" s="87"/>
      <c r="L83" s="119"/>
      <c r="M83" s="87"/>
      <c r="N83" s="119">
        <v>0</v>
      </c>
      <c r="O83" s="87"/>
      <c r="P83" s="119"/>
      <c r="Q83" s="87"/>
      <c r="R83" s="118">
        <v>1.8</v>
      </c>
    </row>
    <row r="84" spans="1:18" ht="34.5" customHeight="1">
      <c r="A84" s="742"/>
      <c r="B84" s="147" t="s">
        <v>141</v>
      </c>
      <c r="C84" s="745"/>
      <c r="D84" s="744" t="s">
        <v>142</v>
      </c>
      <c r="E84" s="786"/>
      <c r="F84" s="790"/>
      <c r="G84" s="176"/>
      <c r="H84" s="763"/>
      <c r="I84" s="764"/>
      <c r="J84" s="764"/>
      <c r="K84" s="764"/>
      <c r="L84" s="764"/>
      <c r="M84" s="764"/>
      <c r="N84" s="764"/>
      <c r="O84" s="764"/>
      <c r="P84" s="764"/>
      <c r="Q84" s="764"/>
      <c r="R84" s="120"/>
    </row>
    <row r="85" spans="1:18" ht="34.5" customHeight="1">
      <c r="A85" s="742"/>
      <c r="B85" s="147" t="s">
        <v>143</v>
      </c>
      <c r="C85" s="745"/>
      <c r="D85" s="744"/>
      <c r="E85" s="786"/>
      <c r="F85" s="790"/>
      <c r="G85" s="176"/>
      <c r="H85" s="751"/>
      <c r="I85" s="752"/>
      <c r="J85" s="752"/>
      <c r="K85" s="752"/>
      <c r="L85" s="752"/>
      <c r="M85" s="752"/>
      <c r="N85" s="752"/>
      <c r="O85" s="752"/>
      <c r="P85" s="752"/>
      <c r="Q85" s="752"/>
      <c r="R85" s="100"/>
    </row>
    <row r="86" spans="1:18" ht="34.5" customHeight="1">
      <c r="A86" s="742"/>
      <c r="B86" s="147" t="s">
        <v>144</v>
      </c>
      <c r="C86" s="745"/>
      <c r="D86" s="744"/>
      <c r="E86" s="786"/>
      <c r="F86" s="790"/>
      <c r="G86" s="176"/>
      <c r="H86" s="751"/>
      <c r="I86" s="752"/>
      <c r="J86" s="752"/>
      <c r="K86" s="752"/>
      <c r="L86" s="752"/>
      <c r="M86" s="752"/>
      <c r="N86" s="752"/>
      <c r="O86" s="752"/>
      <c r="P86" s="752"/>
      <c r="Q86" s="752"/>
      <c r="R86" s="100"/>
    </row>
    <row r="87" spans="1:18" ht="34.5" customHeight="1">
      <c r="A87" s="742"/>
      <c r="B87" s="147" t="s">
        <v>145</v>
      </c>
      <c r="C87" s="745"/>
      <c r="D87" s="744"/>
      <c r="E87" s="786"/>
      <c r="F87" s="790"/>
      <c r="G87" s="176"/>
      <c r="H87" s="751"/>
      <c r="I87" s="752"/>
      <c r="J87" s="752"/>
      <c r="K87" s="752"/>
      <c r="L87" s="752"/>
      <c r="M87" s="752"/>
      <c r="N87" s="752"/>
      <c r="O87" s="752"/>
      <c r="P87" s="752"/>
      <c r="Q87" s="752"/>
      <c r="R87" s="100"/>
    </row>
    <row r="88" spans="1:18" ht="34.5" customHeight="1">
      <c r="A88" s="743"/>
      <c r="B88" s="103" t="s">
        <v>146</v>
      </c>
      <c r="C88" s="756"/>
      <c r="D88" s="744"/>
      <c r="E88" s="750"/>
      <c r="F88" s="790"/>
      <c r="G88" s="176"/>
      <c r="H88" s="765"/>
      <c r="I88" s="752"/>
      <c r="J88" s="752"/>
      <c r="K88" s="752"/>
      <c r="L88" s="752"/>
      <c r="M88" s="752"/>
      <c r="N88" s="752"/>
      <c r="O88" s="752"/>
      <c r="P88" s="752"/>
      <c r="Q88" s="752"/>
      <c r="R88" s="122"/>
    </row>
    <row r="89" spans="1:18" ht="34.5" customHeight="1">
      <c r="A89" s="741">
        <v>14</v>
      </c>
      <c r="B89" s="71" t="s">
        <v>147</v>
      </c>
      <c r="C89" s="744" t="s">
        <v>148</v>
      </c>
      <c r="D89" s="755" t="s">
        <v>149</v>
      </c>
      <c r="E89" s="746" t="s">
        <v>99</v>
      </c>
      <c r="F89" s="177" t="s">
        <v>49</v>
      </c>
      <c r="G89" s="151">
        <f>R89*O4</f>
        <v>14</v>
      </c>
      <c r="H89" s="87">
        <v>0</v>
      </c>
      <c r="I89" s="110"/>
      <c r="J89" s="110"/>
      <c r="K89" s="110"/>
      <c r="L89" s="110"/>
      <c r="M89" s="110"/>
      <c r="N89" s="110"/>
      <c r="O89" s="110"/>
      <c r="P89" s="110"/>
      <c r="Q89" s="111"/>
      <c r="R89" s="126">
        <v>14</v>
      </c>
    </row>
    <row r="90" spans="1:18" ht="34.5" customHeight="1">
      <c r="A90" s="742"/>
      <c r="B90" s="81" t="s">
        <v>150</v>
      </c>
      <c r="C90" s="789"/>
      <c r="D90" s="745"/>
      <c r="E90" s="753"/>
      <c r="F90" s="178" t="s">
        <v>51</v>
      </c>
      <c r="G90" s="151">
        <f>R90*O4</f>
        <v>19.5</v>
      </c>
      <c r="H90" s="179"/>
      <c r="I90" s="170"/>
      <c r="J90" s="180"/>
      <c r="K90" s="170">
        <v>0</v>
      </c>
      <c r="L90" s="180"/>
      <c r="M90" s="170"/>
      <c r="N90" s="180"/>
      <c r="O90" s="170"/>
      <c r="P90" s="180"/>
      <c r="Q90" s="170"/>
      <c r="R90" s="170">
        <v>19.5</v>
      </c>
    </row>
    <row r="91" spans="1:18" ht="34.5" customHeight="1">
      <c r="A91" s="742"/>
      <c r="B91" s="81" t="s">
        <v>151</v>
      </c>
      <c r="C91" s="789"/>
      <c r="D91" s="745"/>
      <c r="E91" s="753"/>
      <c r="F91" s="181" t="s">
        <v>53</v>
      </c>
      <c r="G91" s="151">
        <f>R91*O4</f>
        <v>15</v>
      </c>
      <c r="H91" s="87"/>
      <c r="I91" s="119"/>
      <c r="J91" s="87"/>
      <c r="K91" s="119"/>
      <c r="L91" s="87"/>
      <c r="M91" s="119"/>
      <c r="N91" s="87">
        <v>0</v>
      </c>
      <c r="O91" s="119"/>
      <c r="P91" s="87"/>
      <c r="Q91" s="130"/>
      <c r="R91" s="87">
        <v>15</v>
      </c>
    </row>
    <row r="92" spans="1:18" ht="34.5" customHeight="1">
      <c r="A92" s="742"/>
      <c r="B92" s="81" t="s">
        <v>152</v>
      </c>
      <c r="C92" s="789"/>
      <c r="D92" s="745"/>
      <c r="E92" s="753"/>
      <c r="F92" s="791"/>
      <c r="G92" s="183"/>
      <c r="H92" s="763"/>
      <c r="I92" s="764"/>
      <c r="J92" s="764"/>
      <c r="K92" s="764"/>
      <c r="L92" s="764"/>
      <c r="M92" s="764"/>
      <c r="N92" s="764"/>
      <c r="O92" s="764"/>
      <c r="P92" s="764"/>
      <c r="Q92" s="764"/>
      <c r="R92" s="120"/>
    </row>
    <row r="93" spans="1:18" ht="34.5" customHeight="1">
      <c r="A93" s="742"/>
      <c r="B93" s="81" t="s">
        <v>153</v>
      </c>
      <c r="C93" s="789"/>
      <c r="D93" s="745"/>
      <c r="E93" s="753"/>
      <c r="F93" s="780"/>
      <c r="G93" s="137"/>
      <c r="H93" s="769"/>
      <c r="I93" s="769"/>
      <c r="J93" s="769"/>
      <c r="K93" s="769"/>
      <c r="L93" s="769"/>
      <c r="M93" s="769"/>
      <c r="N93" s="769"/>
      <c r="O93" s="769"/>
      <c r="P93" s="769"/>
      <c r="Q93" s="792"/>
      <c r="R93" s="136"/>
    </row>
    <row r="94" spans="1:18" ht="34.5" customHeight="1">
      <c r="A94" s="742"/>
      <c r="B94" s="89" t="s">
        <v>154</v>
      </c>
      <c r="C94" s="789"/>
      <c r="D94" s="745"/>
      <c r="E94" s="753"/>
      <c r="F94" s="780"/>
      <c r="G94" s="137"/>
      <c r="H94" s="769"/>
      <c r="I94" s="769"/>
      <c r="J94" s="769"/>
      <c r="K94" s="769"/>
      <c r="L94" s="769"/>
      <c r="M94" s="769"/>
      <c r="N94" s="769"/>
      <c r="O94" s="769"/>
      <c r="P94" s="769"/>
      <c r="Q94" s="792"/>
      <c r="R94" s="136"/>
    </row>
    <row r="95" spans="1:18" ht="34.5" customHeight="1">
      <c r="A95" s="742"/>
      <c r="B95" s="89" t="s">
        <v>155</v>
      </c>
      <c r="C95" s="789"/>
      <c r="D95" s="745"/>
      <c r="E95" s="753"/>
      <c r="F95" s="780"/>
      <c r="G95" s="137"/>
      <c r="H95" s="769"/>
      <c r="I95" s="769"/>
      <c r="J95" s="769"/>
      <c r="K95" s="769"/>
      <c r="L95" s="769"/>
      <c r="M95" s="769"/>
      <c r="N95" s="769"/>
      <c r="O95" s="769"/>
      <c r="P95" s="769"/>
      <c r="Q95" s="792"/>
      <c r="R95" s="136"/>
    </row>
    <row r="96" spans="1:18" ht="34.5" customHeight="1">
      <c r="A96" s="742"/>
      <c r="B96" s="89" t="s">
        <v>156</v>
      </c>
      <c r="C96" s="789"/>
      <c r="D96" s="745"/>
      <c r="E96" s="753"/>
      <c r="F96" s="780"/>
      <c r="G96" s="137"/>
      <c r="H96" s="769"/>
      <c r="I96" s="769"/>
      <c r="J96" s="769"/>
      <c r="K96" s="769"/>
      <c r="L96" s="769"/>
      <c r="M96" s="769"/>
      <c r="N96" s="769"/>
      <c r="O96" s="769"/>
      <c r="P96" s="769"/>
      <c r="Q96" s="792"/>
      <c r="R96" s="136"/>
    </row>
    <row r="97" spans="1:18" ht="34.5" customHeight="1">
      <c r="A97" s="742"/>
      <c r="B97" s="89" t="s">
        <v>157</v>
      </c>
      <c r="C97" s="789"/>
      <c r="D97" s="745"/>
      <c r="E97" s="753"/>
      <c r="F97" s="780"/>
      <c r="G97" s="137"/>
      <c r="H97" s="769"/>
      <c r="I97" s="769"/>
      <c r="J97" s="769"/>
      <c r="K97" s="769"/>
      <c r="L97" s="769"/>
      <c r="M97" s="769"/>
      <c r="N97" s="769"/>
      <c r="O97" s="769"/>
      <c r="P97" s="769"/>
      <c r="Q97" s="792"/>
      <c r="R97" s="136"/>
    </row>
    <row r="98" spans="1:18" ht="34.5" customHeight="1">
      <c r="A98" s="743"/>
      <c r="B98" s="102" t="s">
        <v>158</v>
      </c>
      <c r="C98" s="789"/>
      <c r="D98" s="756"/>
      <c r="E98" s="753"/>
      <c r="F98" s="781"/>
      <c r="G98" s="137"/>
      <c r="H98" s="769"/>
      <c r="I98" s="769"/>
      <c r="J98" s="769"/>
      <c r="K98" s="769"/>
      <c r="L98" s="769"/>
      <c r="M98" s="769"/>
      <c r="N98" s="769"/>
      <c r="O98" s="769"/>
      <c r="P98" s="769"/>
      <c r="Q98" s="792"/>
      <c r="R98" s="140"/>
    </row>
    <row r="99" spans="1:18" ht="34.5" customHeight="1">
      <c r="A99" s="741">
        <v>15</v>
      </c>
      <c r="B99" s="71" t="s">
        <v>159</v>
      </c>
      <c r="C99" s="755" t="s">
        <v>160</v>
      </c>
      <c r="D99" s="107"/>
      <c r="E99" s="757" t="s">
        <v>99</v>
      </c>
      <c r="F99" s="136" t="s">
        <v>49</v>
      </c>
      <c r="G99" s="137"/>
      <c r="H99" s="109"/>
      <c r="I99" s="110"/>
      <c r="J99" s="110"/>
      <c r="K99" s="110"/>
      <c r="L99" s="110"/>
      <c r="M99" s="110"/>
      <c r="N99" s="110"/>
      <c r="O99" s="110"/>
      <c r="P99" s="110"/>
      <c r="Q99" s="111"/>
      <c r="R99" s="109"/>
    </row>
    <row r="100" spans="1:18" ht="34.5" customHeight="1">
      <c r="A100" s="742"/>
      <c r="B100" s="89" t="s">
        <v>161</v>
      </c>
      <c r="C100" s="744"/>
      <c r="D100" s="112"/>
      <c r="E100" s="753"/>
      <c r="F100" s="178" t="s">
        <v>51</v>
      </c>
      <c r="G100" s="137"/>
      <c r="H100" s="87"/>
      <c r="I100" s="86"/>
      <c r="J100" s="87"/>
      <c r="K100" s="86"/>
      <c r="L100" s="87"/>
      <c r="M100" s="86"/>
      <c r="N100" s="87"/>
      <c r="O100" s="86"/>
      <c r="P100" s="87"/>
      <c r="Q100" s="88"/>
      <c r="R100" s="115"/>
    </row>
    <row r="101" spans="1:18" ht="34.5" customHeight="1">
      <c r="A101" s="742"/>
      <c r="B101" s="89" t="s">
        <v>162</v>
      </c>
      <c r="C101" s="744"/>
      <c r="D101" s="90"/>
      <c r="E101" s="753"/>
      <c r="F101" s="181" t="s">
        <v>53</v>
      </c>
      <c r="G101" s="151">
        <f>R101*O4</f>
        <v>1.9</v>
      </c>
      <c r="H101" s="118"/>
      <c r="I101" s="87"/>
      <c r="J101" s="119"/>
      <c r="K101" s="87"/>
      <c r="L101" s="119"/>
      <c r="M101" s="87"/>
      <c r="N101" s="119">
        <v>0</v>
      </c>
      <c r="O101" s="87"/>
      <c r="P101" s="171"/>
      <c r="Q101" s="87"/>
      <c r="R101" s="118">
        <v>1.9</v>
      </c>
    </row>
    <row r="102" spans="1:18" ht="34.5" customHeight="1">
      <c r="A102" s="742"/>
      <c r="B102" s="97" t="s">
        <v>163</v>
      </c>
      <c r="C102" s="745"/>
      <c r="D102" s="793" t="s">
        <v>164</v>
      </c>
      <c r="E102" s="786"/>
      <c r="F102" s="794"/>
      <c r="G102" s="184"/>
      <c r="H102" s="763"/>
      <c r="I102" s="764"/>
      <c r="J102" s="764"/>
      <c r="K102" s="764"/>
      <c r="L102" s="764"/>
      <c r="M102" s="764"/>
      <c r="N102" s="764"/>
      <c r="O102" s="764"/>
      <c r="P102" s="764"/>
      <c r="Q102" s="764"/>
      <c r="R102" s="120"/>
    </row>
    <row r="103" spans="1:18" ht="34.5" customHeight="1">
      <c r="A103" s="743"/>
      <c r="B103" s="103" t="s">
        <v>165</v>
      </c>
      <c r="C103" s="756"/>
      <c r="D103" s="793"/>
      <c r="E103" s="750"/>
      <c r="F103" s="794"/>
      <c r="G103" s="184"/>
      <c r="H103" s="765"/>
      <c r="I103" s="752"/>
      <c r="J103" s="752"/>
      <c r="K103" s="752"/>
      <c r="L103" s="752"/>
      <c r="M103" s="752"/>
      <c r="N103" s="752"/>
      <c r="O103" s="752"/>
      <c r="P103" s="752"/>
      <c r="Q103" s="752"/>
      <c r="R103" s="122"/>
    </row>
    <row r="104" spans="1:18" ht="34.5" customHeight="1">
      <c r="A104" s="773">
        <v>16</v>
      </c>
      <c r="B104" s="141" t="s">
        <v>159</v>
      </c>
      <c r="C104" s="744" t="s">
        <v>166</v>
      </c>
      <c r="D104" s="73"/>
      <c r="E104" s="746" t="s">
        <v>99</v>
      </c>
      <c r="F104" s="124" t="s">
        <v>49</v>
      </c>
      <c r="G104" s="114"/>
      <c r="H104" s="185"/>
      <c r="I104" s="186"/>
      <c r="J104" s="186"/>
      <c r="K104" s="186"/>
      <c r="L104" s="186"/>
      <c r="M104" s="186"/>
      <c r="N104" s="186"/>
      <c r="O104" s="186"/>
      <c r="P104" s="186"/>
      <c r="Q104" s="187"/>
      <c r="R104" s="188"/>
    </row>
    <row r="105" spans="1:18" ht="34.5" customHeight="1">
      <c r="A105" s="774"/>
      <c r="B105" s="189" t="s">
        <v>162</v>
      </c>
      <c r="C105" s="789"/>
      <c r="D105" s="112"/>
      <c r="E105" s="796"/>
      <c r="F105" s="113" t="s">
        <v>51</v>
      </c>
      <c r="G105" s="127"/>
      <c r="H105" s="190"/>
      <c r="I105" s="185"/>
      <c r="J105" s="191"/>
      <c r="K105" s="185"/>
      <c r="L105" s="191"/>
      <c r="M105" s="185"/>
      <c r="N105" s="191"/>
      <c r="O105" s="185"/>
      <c r="P105" s="191"/>
      <c r="Q105" s="185"/>
      <c r="R105" s="190"/>
    </row>
    <row r="106" spans="1:18" ht="34.5" customHeight="1">
      <c r="A106" s="774"/>
      <c r="B106" s="142" t="s">
        <v>163</v>
      </c>
      <c r="C106" s="789"/>
      <c r="D106" s="129"/>
      <c r="E106" s="796"/>
      <c r="F106" s="116" t="s">
        <v>53</v>
      </c>
      <c r="G106" s="151">
        <f>R106*O4</f>
        <v>1</v>
      </c>
      <c r="H106" s="185"/>
      <c r="I106" s="192"/>
      <c r="J106" s="185"/>
      <c r="K106" s="192"/>
      <c r="L106" s="185"/>
      <c r="M106" s="192"/>
      <c r="N106" s="185">
        <v>0</v>
      </c>
      <c r="O106" s="192"/>
      <c r="P106" s="74"/>
      <c r="Q106" s="193"/>
      <c r="R106" s="194">
        <v>1</v>
      </c>
    </row>
    <row r="107" spans="1:18" ht="34.5" customHeight="1">
      <c r="A107" s="774"/>
      <c r="B107" s="195" t="s">
        <v>167</v>
      </c>
      <c r="C107" s="795"/>
      <c r="D107" s="196" t="s">
        <v>168</v>
      </c>
      <c r="E107" s="796"/>
      <c r="F107" s="797"/>
      <c r="G107" s="197"/>
      <c r="H107" s="799"/>
      <c r="I107" s="800"/>
      <c r="J107" s="800"/>
      <c r="K107" s="800"/>
      <c r="L107" s="800"/>
      <c r="M107" s="800"/>
      <c r="N107" s="800"/>
      <c r="O107" s="800"/>
      <c r="P107" s="800"/>
      <c r="Q107" s="800"/>
      <c r="R107" s="198"/>
    </row>
    <row r="108" spans="1:18" ht="34.5" customHeight="1">
      <c r="A108" s="775"/>
      <c r="B108" s="200" t="s">
        <v>169</v>
      </c>
      <c r="C108" s="789"/>
      <c r="D108" s="102" t="s">
        <v>170</v>
      </c>
      <c r="E108" s="796"/>
      <c r="F108" s="798"/>
      <c r="G108" s="184"/>
      <c r="H108" s="753"/>
      <c r="I108" s="753"/>
      <c r="J108" s="753"/>
      <c r="K108" s="753"/>
      <c r="L108" s="753"/>
      <c r="M108" s="753"/>
      <c r="N108" s="753"/>
      <c r="O108" s="753"/>
      <c r="P108" s="753"/>
      <c r="Q108" s="754"/>
      <c r="R108" s="106"/>
    </row>
    <row r="109" spans="1:18" ht="34.5" customHeight="1">
      <c r="A109" s="773">
        <v>17</v>
      </c>
      <c r="B109" s="141" t="s">
        <v>171</v>
      </c>
      <c r="C109" s="755" t="s">
        <v>172</v>
      </c>
      <c r="D109" s="107"/>
      <c r="E109" s="757" t="s">
        <v>99</v>
      </c>
      <c r="F109" s="108" t="s">
        <v>49</v>
      </c>
      <c r="G109" s="114"/>
      <c r="H109" s="109"/>
      <c r="I109" s="110"/>
      <c r="J109" s="110"/>
      <c r="K109" s="110"/>
      <c r="L109" s="110"/>
      <c r="M109" s="110"/>
      <c r="N109" s="110"/>
      <c r="O109" s="110"/>
      <c r="P109" s="110"/>
      <c r="Q109" s="111"/>
      <c r="R109" s="109"/>
    </row>
    <row r="110" spans="1:18" ht="34.5" customHeight="1">
      <c r="A110" s="774"/>
      <c r="B110" s="189" t="s">
        <v>173</v>
      </c>
      <c r="C110" s="744"/>
      <c r="D110" s="112"/>
      <c r="E110" s="753"/>
      <c r="F110" s="113" t="s">
        <v>51</v>
      </c>
      <c r="G110" s="114"/>
      <c r="H110" s="87"/>
      <c r="I110" s="86"/>
      <c r="J110" s="87"/>
      <c r="K110" s="86"/>
      <c r="L110" s="87"/>
      <c r="M110" s="86"/>
      <c r="N110" s="87"/>
      <c r="O110" s="86"/>
      <c r="P110" s="87"/>
      <c r="Q110" s="88"/>
      <c r="R110" s="115"/>
    </row>
    <row r="111" spans="1:18" ht="34.5" customHeight="1">
      <c r="A111" s="774"/>
      <c r="B111" s="142" t="s">
        <v>174</v>
      </c>
      <c r="C111" s="744"/>
      <c r="D111" s="129" t="s">
        <v>175</v>
      </c>
      <c r="E111" s="753"/>
      <c r="F111" s="116" t="s">
        <v>53</v>
      </c>
      <c r="G111" s="151">
        <f>R111*O4</f>
        <v>1.1299999999999999</v>
      </c>
      <c r="H111" s="118"/>
      <c r="I111" s="87"/>
      <c r="J111" s="119"/>
      <c r="K111" s="87"/>
      <c r="L111" s="119"/>
      <c r="M111" s="87"/>
      <c r="N111" s="119">
        <v>0</v>
      </c>
      <c r="O111" s="87"/>
      <c r="P111" s="119"/>
      <c r="Q111" s="87"/>
      <c r="R111" s="118">
        <v>1.1299999999999999</v>
      </c>
    </row>
    <row r="112" spans="1:18" ht="34.5" customHeight="1">
      <c r="A112" s="774"/>
      <c r="B112" s="195" t="s">
        <v>176</v>
      </c>
      <c r="C112" s="745"/>
      <c r="D112" s="793"/>
      <c r="E112" s="786"/>
      <c r="F112" s="801"/>
      <c r="G112" s="184"/>
      <c r="H112" s="763"/>
      <c r="I112" s="764"/>
      <c r="J112" s="764"/>
      <c r="K112" s="764"/>
      <c r="L112" s="764"/>
      <c r="M112" s="764"/>
      <c r="N112" s="764"/>
      <c r="O112" s="764"/>
      <c r="P112" s="764"/>
      <c r="Q112" s="764"/>
      <c r="R112" s="120"/>
    </row>
    <row r="113" spans="1:18" ht="34.5" customHeight="1">
      <c r="A113" s="774"/>
      <c r="B113" s="195" t="s">
        <v>177</v>
      </c>
      <c r="C113" s="745"/>
      <c r="D113" s="793"/>
      <c r="E113" s="786"/>
      <c r="F113" s="801"/>
      <c r="G113" s="184"/>
      <c r="H113" s="751"/>
      <c r="I113" s="752"/>
      <c r="J113" s="752"/>
      <c r="K113" s="752"/>
      <c r="L113" s="752"/>
      <c r="M113" s="752"/>
      <c r="N113" s="752"/>
      <c r="O113" s="752"/>
      <c r="P113" s="752"/>
      <c r="Q113" s="752"/>
      <c r="R113" s="100"/>
    </row>
    <row r="114" spans="1:18" ht="34.5" customHeight="1">
      <c r="A114" s="774"/>
      <c r="B114" s="201" t="s">
        <v>178</v>
      </c>
      <c r="C114" s="745"/>
      <c r="D114" s="793"/>
      <c r="E114" s="786"/>
      <c r="F114" s="801"/>
      <c r="G114" s="184"/>
      <c r="H114" s="751"/>
      <c r="I114" s="752"/>
      <c r="J114" s="752"/>
      <c r="K114" s="752"/>
      <c r="L114" s="752"/>
      <c r="M114" s="752"/>
      <c r="N114" s="752"/>
      <c r="O114" s="752"/>
      <c r="P114" s="752"/>
      <c r="Q114" s="752"/>
      <c r="R114" s="100"/>
    </row>
    <row r="115" spans="1:18" ht="34.5" customHeight="1">
      <c r="A115" s="775"/>
      <c r="B115" s="202" t="s">
        <v>179</v>
      </c>
      <c r="C115" s="756"/>
      <c r="D115" s="793"/>
      <c r="E115" s="750"/>
      <c r="F115" s="801"/>
      <c r="G115" s="184"/>
      <c r="H115" s="765"/>
      <c r="I115" s="752"/>
      <c r="J115" s="752"/>
      <c r="K115" s="752"/>
      <c r="L115" s="752"/>
      <c r="M115" s="752"/>
      <c r="N115" s="752"/>
      <c r="O115" s="752"/>
      <c r="P115" s="752"/>
      <c r="Q115" s="752"/>
      <c r="R115" s="122"/>
    </row>
    <row r="116" spans="1:18" ht="34.5" customHeight="1">
      <c r="A116" s="773">
        <v>18</v>
      </c>
      <c r="B116" s="141" t="s">
        <v>180</v>
      </c>
      <c r="C116" s="744" t="s">
        <v>181</v>
      </c>
      <c r="D116" s="73"/>
      <c r="E116" s="746" t="s">
        <v>99</v>
      </c>
      <c r="F116" s="124" t="s">
        <v>49</v>
      </c>
      <c r="G116" s="114"/>
      <c r="H116" s="87"/>
      <c r="I116" s="110"/>
      <c r="J116" s="110"/>
      <c r="K116" s="110"/>
      <c r="L116" s="110"/>
      <c r="M116" s="110"/>
      <c r="N116" s="110"/>
      <c r="O116" s="110"/>
      <c r="P116" s="110"/>
      <c r="Q116" s="111"/>
      <c r="R116" s="126"/>
    </row>
    <row r="117" spans="1:18" ht="34.5" customHeight="1">
      <c r="A117" s="774"/>
      <c r="B117" s="189" t="s">
        <v>182</v>
      </c>
      <c r="C117" s="744"/>
      <c r="D117" s="82"/>
      <c r="E117" s="746"/>
      <c r="F117" s="113" t="s">
        <v>51</v>
      </c>
      <c r="G117" s="127"/>
      <c r="H117" s="128"/>
      <c r="I117" s="87"/>
      <c r="J117" s="86"/>
      <c r="K117" s="87"/>
      <c r="L117" s="86"/>
      <c r="M117" s="87"/>
      <c r="N117" s="86"/>
      <c r="O117" s="87"/>
      <c r="P117" s="86"/>
      <c r="Q117" s="87"/>
      <c r="R117" s="128"/>
    </row>
    <row r="118" spans="1:18" ht="34.5" customHeight="1">
      <c r="A118" s="774"/>
      <c r="B118" s="189" t="s">
        <v>183</v>
      </c>
      <c r="C118" s="744"/>
      <c r="D118" s="90"/>
      <c r="E118" s="746"/>
      <c r="F118" s="116" t="s">
        <v>53</v>
      </c>
      <c r="G118" s="151">
        <f>R118*O4</f>
        <v>1.3</v>
      </c>
      <c r="H118" s="87"/>
      <c r="I118" s="119"/>
      <c r="J118" s="87"/>
      <c r="K118" s="119"/>
      <c r="L118" s="87"/>
      <c r="M118" s="119"/>
      <c r="N118" s="87">
        <v>0</v>
      </c>
      <c r="O118" s="119"/>
      <c r="P118" s="87"/>
      <c r="Q118" s="130"/>
      <c r="R118" s="131">
        <v>1.3</v>
      </c>
    </row>
    <row r="119" spans="1:18" ht="34.5" customHeight="1">
      <c r="A119" s="774"/>
      <c r="B119" s="189"/>
      <c r="C119" s="744"/>
      <c r="D119" s="143" t="s">
        <v>184</v>
      </c>
      <c r="E119" s="746"/>
      <c r="F119" s="98"/>
      <c r="G119" s="144"/>
      <c r="H119" s="763"/>
      <c r="I119" s="764"/>
      <c r="J119" s="764"/>
      <c r="K119" s="764"/>
      <c r="L119" s="764"/>
      <c r="M119" s="764"/>
      <c r="N119" s="764"/>
      <c r="O119" s="764"/>
      <c r="P119" s="764"/>
      <c r="Q119" s="764"/>
      <c r="R119" s="203"/>
    </row>
    <row r="120" spans="1:18" ht="34.5" customHeight="1">
      <c r="A120" s="802">
        <v>19</v>
      </c>
      <c r="B120" s="204" t="s">
        <v>185</v>
      </c>
      <c r="C120" s="804" t="s">
        <v>186</v>
      </c>
      <c r="D120" s="205" t="s">
        <v>187</v>
      </c>
      <c r="E120" s="806" t="s">
        <v>48</v>
      </c>
      <c r="F120" s="206" t="s">
        <v>49</v>
      </c>
      <c r="G120" s="207">
        <f>R120*O4</f>
        <v>1.5</v>
      </c>
      <c r="H120" s="208"/>
      <c r="I120" s="78"/>
      <c r="J120" s="79">
        <v>0</v>
      </c>
      <c r="K120" s="78"/>
      <c r="L120" s="79"/>
      <c r="M120" s="78"/>
      <c r="N120" s="79"/>
      <c r="O120" s="78"/>
      <c r="P120" s="79"/>
      <c r="Q120" s="80"/>
      <c r="R120" s="209">
        <v>1.5</v>
      </c>
    </row>
    <row r="121" spans="1:18" ht="34.5" customHeight="1">
      <c r="A121" s="774"/>
      <c r="B121" s="159" t="s">
        <v>188</v>
      </c>
      <c r="C121" s="744"/>
      <c r="D121" s="82"/>
      <c r="E121" s="746"/>
      <c r="F121" s="113" t="s">
        <v>51</v>
      </c>
      <c r="G121" s="114"/>
      <c r="H121" s="87"/>
      <c r="I121" s="86"/>
      <c r="J121" s="87"/>
      <c r="K121" s="86"/>
      <c r="L121" s="87"/>
      <c r="M121" s="86"/>
      <c r="N121" s="87"/>
      <c r="O121" s="86"/>
      <c r="P121" s="87"/>
      <c r="Q121" s="210"/>
      <c r="R121" s="115"/>
    </row>
    <row r="122" spans="1:18" ht="34.5" customHeight="1">
      <c r="A122" s="774"/>
      <c r="B122" s="189" t="s">
        <v>189</v>
      </c>
      <c r="C122" s="744"/>
      <c r="D122" s="90"/>
      <c r="E122" s="746"/>
      <c r="F122" s="116" t="s">
        <v>53</v>
      </c>
      <c r="G122" s="117"/>
      <c r="H122" s="118"/>
      <c r="I122" s="87"/>
      <c r="J122" s="119"/>
      <c r="K122" s="87"/>
      <c r="L122" s="119"/>
      <c r="M122" s="87"/>
      <c r="N122" s="119"/>
      <c r="O122" s="87"/>
      <c r="P122" s="119"/>
      <c r="Q122" s="125"/>
      <c r="R122" s="211"/>
    </row>
    <row r="123" spans="1:18" ht="34.5" customHeight="1">
      <c r="A123" s="774"/>
      <c r="B123" s="189" t="s">
        <v>190</v>
      </c>
      <c r="C123" s="745"/>
      <c r="D123" s="760" t="s">
        <v>70</v>
      </c>
      <c r="E123" s="758"/>
      <c r="F123" s="762"/>
      <c r="G123" s="114"/>
      <c r="H123" s="763"/>
      <c r="I123" s="764"/>
      <c r="J123" s="764"/>
      <c r="K123" s="764"/>
      <c r="L123" s="764"/>
      <c r="M123" s="764"/>
      <c r="N123" s="764"/>
      <c r="O123" s="764"/>
      <c r="P123" s="764"/>
      <c r="Q123" s="810"/>
      <c r="R123" s="121"/>
    </row>
    <row r="124" spans="1:18" ht="34.5" customHeight="1">
      <c r="A124" s="774"/>
      <c r="B124" s="189" t="s">
        <v>191</v>
      </c>
      <c r="C124" s="745"/>
      <c r="D124" s="760"/>
      <c r="E124" s="758"/>
      <c r="F124" s="762"/>
      <c r="G124" s="114"/>
      <c r="H124" s="751"/>
      <c r="I124" s="752"/>
      <c r="J124" s="752"/>
      <c r="K124" s="752"/>
      <c r="L124" s="752"/>
      <c r="M124" s="752"/>
      <c r="N124" s="752"/>
      <c r="O124" s="752"/>
      <c r="P124" s="752"/>
      <c r="Q124" s="782"/>
      <c r="R124" s="87"/>
    </row>
    <row r="125" spans="1:18" ht="34.5" customHeight="1">
      <c r="A125" s="803"/>
      <c r="B125" s="212" t="s">
        <v>192</v>
      </c>
      <c r="C125" s="805"/>
      <c r="D125" s="808"/>
      <c r="E125" s="807"/>
      <c r="F125" s="809"/>
      <c r="G125" s="213"/>
      <c r="H125" s="811"/>
      <c r="I125" s="812"/>
      <c r="J125" s="812"/>
      <c r="K125" s="812"/>
      <c r="L125" s="812"/>
      <c r="M125" s="812"/>
      <c r="N125" s="812"/>
      <c r="O125" s="812"/>
      <c r="P125" s="812"/>
      <c r="Q125" s="813"/>
      <c r="R125" s="214"/>
    </row>
    <row r="126" spans="1:18" ht="34.5" customHeight="1">
      <c r="A126" s="802">
        <v>20</v>
      </c>
      <c r="B126" s="204" t="s">
        <v>193</v>
      </c>
      <c r="C126" s="814" t="s">
        <v>186</v>
      </c>
      <c r="D126" s="215" t="s">
        <v>194</v>
      </c>
      <c r="E126" s="816" t="s">
        <v>48</v>
      </c>
      <c r="F126" s="216" t="s">
        <v>49</v>
      </c>
      <c r="G126" s="207">
        <f>R126*O4</f>
        <v>1.7</v>
      </c>
      <c r="H126" s="78"/>
      <c r="I126" s="79"/>
      <c r="J126" s="79">
        <v>0</v>
      </c>
      <c r="K126" s="79"/>
      <c r="L126" s="79"/>
      <c r="M126" s="79"/>
      <c r="N126" s="79"/>
      <c r="O126" s="79"/>
      <c r="P126" s="79"/>
      <c r="Q126" s="217"/>
      <c r="R126" s="218">
        <v>1.7</v>
      </c>
    </row>
    <row r="127" spans="1:18" ht="34.5" customHeight="1">
      <c r="A127" s="774"/>
      <c r="B127" s="159" t="s">
        <v>195</v>
      </c>
      <c r="C127" s="744"/>
      <c r="D127" s="82"/>
      <c r="E127" s="817"/>
      <c r="F127" s="219" t="s">
        <v>51</v>
      </c>
      <c r="G127" s="220"/>
      <c r="H127" s="128"/>
      <c r="I127" s="87"/>
      <c r="J127" s="86"/>
      <c r="K127" s="87"/>
      <c r="L127" s="86"/>
      <c r="M127" s="87"/>
      <c r="N127" s="86"/>
      <c r="O127" s="87"/>
      <c r="P127" s="86"/>
      <c r="Q127" s="125"/>
      <c r="R127" s="221"/>
    </row>
    <row r="128" spans="1:18" ht="34.5" customHeight="1">
      <c r="A128" s="774"/>
      <c r="B128" s="189" t="s">
        <v>196</v>
      </c>
      <c r="C128" s="744"/>
      <c r="D128" s="90"/>
      <c r="E128" s="817"/>
      <c r="F128" s="222" t="s">
        <v>53</v>
      </c>
      <c r="G128" s="151"/>
      <c r="H128" s="87"/>
      <c r="I128" s="119"/>
      <c r="J128" s="87"/>
      <c r="K128" s="119"/>
      <c r="L128" s="87"/>
      <c r="M128" s="119"/>
      <c r="N128" s="87"/>
      <c r="O128" s="119"/>
      <c r="P128" s="87"/>
      <c r="Q128" s="223"/>
      <c r="R128" s="131"/>
    </row>
    <row r="129" spans="1:18" ht="34.5" customHeight="1">
      <c r="A129" s="774"/>
      <c r="B129" s="189" t="s">
        <v>197</v>
      </c>
      <c r="C129" s="745"/>
      <c r="D129" s="776" t="s">
        <v>198</v>
      </c>
      <c r="E129" s="817"/>
      <c r="F129" s="820"/>
      <c r="G129" s="224"/>
      <c r="H129" s="763"/>
      <c r="I129" s="764"/>
      <c r="J129" s="764"/>
      <c r="K129" s="764"/>
      <c r="L129" s="764"/>
      <c r="M129" s="764"/>
      <c r="N129" s="764"/>
      <c r="O129" s="764"/>
      <c r="P129" s="764"/>
      <c r="Q129" s="810"/>
      <c r="R129" s="121"/>
    </row>
    <row r="130" spans="1:18" ht="34.5" customHeight="1">
      <c r="A130" s="774"/>
      <c r="B130" s="189" t="s">
        <v>199</v>
      </c>
      <c r="C130" s="744"/>
      <c r="D130" s="777"/>
      <c r="E130" s="817"/>
      <c r="F130" s="821"/>
      <c r="G130" s="225"/>
      <c r="H130" s="752"/>
      <c r="I130" s="752"/>
      <c r="J130" s="752"/>
      <c r="K130" s="752"/>
      <c r="L130" s="752"/>
      <c r="M130" s="752"/>
      <c r="N130" s="752"/>
      <c r="O130" s="752"/>
      <c r="P130" s="752"/>
      <c r="Q130" s="782"/>
      <c r="R130" s="87"/>
    </row>
    <row r="131" spans="1:18" ht="182.25" customHeight="1">
      <c r="A131" s="803"/>
      <c r="B131" s="212" t="s">
        <v>200</v>
      </c>
      <c r="C131" s="815"/>
      <c r="D131" s="819"/>
      <c r="E131" s="818"/>
      <c r="F131" s="822"/>
      <c r="G131" s="226"/>
      <c r="H131" s="812"/>
      <c r="I131" s="812"/>
      <c r="J131" s="812"/>
      <c r="K131" s="812"/>
      <c r="L131" s="812"/>
      <c r="M131" s="812"/>
      <c r="N131" s="812"/>
      <c r="O131" s="812"/>
      <c r="P131" s="812"/>
      <c r="Q131" s="813"/>
      <c r="R131" s="214"/>
    </row>
    <row r="132" spans="1:18" ht="34.5" customHeight="1">
      <c r="A132" s="802">
        <v>21</v>
      </c>
      <c r="B132" s="204" t="s">
        <v>201</v>
      </c>
      <c r="C132" s="804" t="s">
        <v>186</v>
      </c>
      <c r="D132" s="205" t="s">
        <v>202</v>
      </c>
      <c r="E132" s="806" t="s">
        <v>203</v>
      </c>
      <c r="F132" s="206" t="s">
        <v>49</v>
      </c>
      <c r="G132" s="227"/>
      <c r="H132" s="208"/>
      <c r="I132" s="79"/>
      <c r="J132" s="79"/>
      <c r="K132" s="79"/>
      <c r="L132" s="79"/>
      <c r="M132" s="79"/>
      <c r="N132" s="79"/>
      <c r="O132" s="79"/>
      <c r="P132" s="79"/>
      <c r="Q132" s="217"/>
      <c r="R132" s="228"/>
    </row>
    <row r="133" spans="1:18" ht="34.5" customHeight="1">
      <c r="A133" s="774"/>
      <c r="B133" s="189" t="s">
        <v>204</v>
      </c>
      <c r="C133" s="744"/>
      <c r="D133" s="82"/>
      <c r="E133" s="746"/>
      <c r="F133" s="113" t="s">
        <v>51</v>
      </c>
      <c r="G133" s="114"/>
      <c r="H133" s="87"/>
      <c r="I133" s="86"/>
      <c r="J133" s="87"/>
      <c r="K133" s="86"/>
      <c r="L133" s="87"/>
      <c r="M133" s="86"/>
      <c r="N133" s="87"/>
      <c r="O133" s="86"/>
      <c r="P133" s="87"/>
      <c r="Q133" s="210"/>
      <c r="R133" s="115"/>
    </row>
    <row r="134" spans="1:18" ht="34.5" customHeight="1">
      <c r="A134" s="774"/>
      <c r="B134" s="189" t="s">
        <v>205</v>
      </c>
      <c r="C134" s="744"/>
      <c r="D134" s="90"/>
      <c r="E134" s="746"/>
      <c r="F134" s="116" t="s">
        <v>53</v>
      </c>
      <c r="G134" s="151">
        <f>R134*O4</f>
        <v>2</v>
      </c>
      <c r="H134" s="118"/>
      <c r="I134" s="87"/>
      <c r="J134" s="119"/>
      <c r="K134" s="87"/>
      <c r="L134" s="119"/>
      <c r="M134" s="87"/>
      <c r="N134" s="119"/>
      <c r="O134" s="87"/>
      <c r="P134" s="119"/>
      <c r="Q134" s="125">
        <v>0</v>
      </c>
      <c r="R134" s="211">
        <v>2</v>
      </c>
    </row>
    <row r="135" spans="1:18" ht="34.5" customHeight="1">
      <c r="A135" s="774"/>
      <c r="B135" s="189" t="s">
        <v>206</v>
      </c>
      <c r="C135" s="745"/>
      <c r="D135" s="760" t="s">
        <v>207</v>
      </c>
      <c r="E135" s="758"/>
      <c r="F135" s="762"/>
      <c r="G135" s="114"/>
      <c r="H135" s="763"/>
      <c r="I135" s="764"/>
      <c r="J135" s="764"/>
      <c r="K135" s="764"/>
      <c r="L135" s="764"/>
      <c r="M135" s="764"/>
      <c r="N135" s="764"/>
      <c r="O135" s="764"/>
      <c r="P135" s="764"/>
      <c r="Q135" s="810"/>
      <c r="R135" s="121"/>
    </row>
    <row r="136" spans="1:18" ht="34.5" customHeight="1">
      <c r="A136" s="774"/>
      <c r="B136" s="189" t="s">
        <v>208</v>
      </c>
      <c r="C136" s="745"/>
      <c r="D136" s="760"/>
      <c r="E136" s="758"/>
      <c r="F136" s="762"/>
      <c r="G136" s="114"/>
      <c r="H136" s="751"/>
      <c r="I136" s="752"/>
      <c r="J136" s="752"/>
      <c r="K136" s="752"/>
      <c r="L136" s="752"/>
      <c r="M136" s="752"/>
      <c r="N136" s="752"/>
      <c r="O136" s="752"/>
      <c r="P136" s="752"/>
      <c r="Q136" s="782"/>
      <c r="R136" s="87"/>
    </row>
    <row r="137" spans="1:18" ht="34.5" customHeight="1">
      <c r="A137" s="803"/>
      <c r="B137" s="212" t="s">
        <v>209</v>
      </c>
      <c r="C137" s="805"/>
      <c r="D137" s="808"/>
      <c r="E137" s="807"/>
      <c r="F137" s="823"/>
      <c r="G137" s="229"/>
      <c r="H137" s="811"/>
      <c r="I137" s="812"/>
      <c r="J137" s="812"/>
      <c r="K137" s="812"/>
      <c r="L137" s="812"/>
      <c r="M137" s="812"/>
      <c r="N137" s="812"/>
      <c r="O137" s="812"/>
      <c r="P137" s="812"/>
      <c r="Q137" s="813"/>
      <c r="R137" s="214"/>
    </row>
    <row r="138" spans="1:18" ht="34.5" customHeight="1">
      <c r="A138" s="774">
        <v>22</v>
      </c>
      <c r="B138" s="189" t="s">
        <v>210</v>
      </c>
      <c r="C138" s="744" t="s">
        <v>186</v>
      </c>
      <c r="D138" s="230" t="s">
        <v>211</v>
      </c>
      <c r="E138" s="746" t="s">
        <v>48</v>
      </c>
      <c r="F138" s="231" t="s">
        <v>49</v>
      </c>
      <c r="G138" s="151">
        <f>R138*O4</f>
        <v>0.5</v>
      </c>
      <c r="H138" s="185"/>
      <c r="I138" s="232"/>
      <c r="J138" s="232">
        <v>0</v>
      </c>
      <c r="K138" s="232"/>
      <c r="L138" s="232"/>
      <c r="M138" s="232"/>
      <c r="N138" s="232"/>
      <c r="O138" s="232"/>
      <c r="P138" s="232"/>
      <c r="Q138" s="233"/>
      <c r="R138" s="234">
        <v>0.5</v>
      </c>
    </row>
    <row r="139" spans="1:18" ht="34.5" customHeight="1">
      <c r="A139" s="774"/>
      <c r="B139" s="142" t="s">
        <v>212</v>
      </c>
      <c r="C139" s="744"/>
      <c r="D139" s="82"/>
      <c r="E139" s="796"/>
      <c r="F139" s="235" t="s">
        <v>51</v>
      </c>
      <c r="G139" s="236"/>
      <c r="H139" s="190"/>
      <c r="I139" s="185"/>
      <c r="J139" s="191"/>
      <c r="K139" s="185"/>
      <c r="L139" s="191"/>
      <c r="M139" s="105"/>
      <c r="N139" s="191"/>
      <c r="O139" s="185"/>
      <c r="P139" s="191"/>
      <c r="Q139" s="185"/>
      <c r="R139" s="190"/>
    </row>
    <row r="140" spans="1:18" ht="34.5" customHeight="1">
      <c r="A140" s="774"/>
      <c r="B140" s="189" t="s">
        <v>213</v>
      </c>
      <c r="C140" s="744"/>
      <c r="D140" s="90"/>
      <c r="E140" s="796"/>
      <c r="F140" s="116" t="s">
        <v>53</v>
      </c>
      <c r="G140" s="114"/>
      <c r="H140" s="185"/>
      <c r="I140" s="192"/>
      <c r="J140" s="185"/>
      <c r="K140" s="192"/>
      <c r="L140" s="185"/>
      <c r="M140" s="192"/>
      <c r="N140" s="185"/>
      <c r="O140" s="192"/>
      <c r="P140" s="185"/>
      <c r="Q140" s="193"/>
      <c r="R140" s="194"/>
    </row>
    <row r="141" spans="1:18" ht="34.5" customHeight="1">
      <c r="A141" s="774"/>
      <c r="B141" s="189" t="s">
        <v>214</v>
      </c>
      <c r="C141" s="744"/>
      <c r="D141" s="826" t="s">
        <v>215</v>
      </c>
      <c r="E141" s="796"/>
      <c r="F141" s="791"/>
      <c r="G141" s="183"/>
      <c r="H141" s="799"/>
      <c r="I141" s="800"/>
      <c r="J141" s="800"/>
      <c r="K141" s="800"/>
      <c r="L141" s="800"/>
      <c r="M141" s="800"/>
      <c r="N141" s="800"/>
      <c r="O141" s="800"/>
      <c r="P141" s="800"/>
      <c r="Q141" s="800"/>
      <c r="R141" s="198"/>
    </row>
    <row r="142" spans="1:18" ht="34.5" customHeight="1">
      <c r="A142" s="774"/>
      <c r="B142" s="189" t="s">
        <v>216</v>
      </c>
      <c r="C142" s="744"/>
      <c r="D142" s="827"/>
      <c r="E142" s="796"/>
      <c r="F142" s="781"/>
      <c r="G142" s="137"/>
      <c r="H142" s="828"/>
      <c r="I142" s="828"/>
      <c r="J142" s="828"/>
      <c r="K142" s="828"/>
      <c r="L142" s="828"/>
      <c r="M142" s="828"/>
      <c r="N142" s="828"/>
      <c r="O142" s="828"/>
      <c r="P142" s="828"/>
      <c r="Q142" s="829"/>
      <c r="R142" s="238"/>
    </row>
    <row r="143" spans="1:18" ht="34.5" customHeight="1">
      <c r="A143" s="824"/>
      <c r="B143" s="189"/>
      <c r="C143" s="755" t="s">
        <v>186</v>
      </c>
      <c r="D143" s="107" t="s">
        <v>217</v>
      </c>
      <c r="E143" s="757" t="s">
        <v>48</v>
      </c>
      <c r="F143" s="239"/>
      <c r="G143" s="151">
        <f>R143*O4</f>
        <v>0.3</v>
      </c>
      <c r="H143" s="240"/>
      <c r="I143" s="186"/>
      <c r="J143" s="186">
        <v>0</v>
      </c>
      <c r="K143" s="186"/>
      <c r="L143" s="186"/>
      <c r="M143" s="186"/>
      <c r="N143" s="186"/>
      <c r="O143" s="186"/>
      <c r="P143" s="186"/>
      <c r="Q143" s="187"/>
      <c r="R143" s="240">
        <v>0.3</v>
      </c>
    </row>
    <row r="144" spans="1:18" ht="34.5" customHeight="1">
      <c r="A144" s="824"/>
      <c r="B144" s="142"/>
      <c r="C144" s="744"/>
      <c r="D144" s="82"/>
      <c r="E144" s="796"/>
      <c r="F144" s="235" t="s">
        <v>51</v>
      </c>
      <c r="G144" s="114"/>
      <c r="H144" s="185"/>
      <c r="I144" s="191"/>
      <c r="J144" s="185"/>
      <c r="K144" s="191"/>
      <c r="L144" s="185"/>
      <c r="M144" s="241"/>
      <c r="N144" s="185"/>
      <c r="O144" s="191"/>
      <c r="P144" s="185"/>
      <c r="Q144" s="242"/>
      <c r="R144" s="243"/>
    </row>
    <row r="145" spans="1:18" ht="34.5" customHeight="1">
      <c r="A145" s="824"/>
      <c r="B145" s="189"/>
      <c r="C145" s="744"/>
      <c r="D145" s="90"/>
      <c r="E145" s="796"/>
      <c r="F145" s="116" t="s">
        <v>53</v>
      </c>
      <c r="G145" s="117"/>
      <c r="H145" s="244"/>
      <c r="I145" s="185"/>
      <c r="J145" s="192"/>
      <c r="K145" s="185"/>
      <c r="L145" s="192"/>
      <c r="M145" s="185"/>
      <c r="N145" s="192"/>
      <c r="O145" s="185"/>
      <c r="P145" s="192"/>
      <c r="Q145" s="185"/>
      <c r="R145" s="244"/>
    </row>
    <row r="146" spans="1:18" ht="34.5" customHeight="1">
      <c r="A146" s="824"/>
      <c r="B146" s="189"/>
      <c r="C146" s="744"/>
      <c r="D146" s="826" t="s">
        <v>215</v>
      </c>
      <c r="E146" s="796"/>
      <c r="F146" s="791"/>
      <c r="G146" s="183"/>
      <c r="H146" s="799"/>
      <c r="I146" s="800"/>
      <c r="J146" s="800"/>
      <c r="K146" s="800"/>
      <c r="L146" s="800"/>
      <c r="M146" s="800"/>
      <c r="N146" s="800"/>
      <c r="O146" s="800"/>
      <c r="P146" s="800"/>
      <c r="Q146" s="800"/>
      <c r="R146" s="198"/>
    </row>
    <row r="147" spans="1:18" ht="34.5" customHeight="1">
      <c r="A147" s="824"/>
      <c r="B147" s="189"/>
      <c r="C147" s="744"/>
      <c r="D147" s="827"/>
      <c r="E147" s="796"/>
      <c r="F147" s="781"/>
      <c r="G147" s="137"/>
      <c r="H147" s="828"/>
      <c r="I147" s="828"/>
      <c r="J147" s="828"/>
      <c r="K147" s="828"/>
      <c r="L147" s="828"/>
      <c r="M147" s="828"/>
      <c r="N147" s="828"/>
      <c r="O147" s="828"/>
      <c r="P147" s="828"/>
      <c r="Q147" s="829"/>
      <c r="R147" s="238"/>
    </row>
    <row r="148" spans="1:18" ht="34.5" customHeight="1">
      <c r="A148" s="824"/>
      <c r="B148" s="189"/>
      <c r="C148" s="755" t="s">
        <v>186</v>
      </c>
      <c r="D148" s="107" t="s">
        <v>218</v>
      </c>
      <c r="E148" s="757" t="s">
        <v>48</v>
      </c>
      <c r="F148" s="239"/>
      <c r="G148" s="151">
        <f>R148*O4</f>
        <v>0.2</v>
      </c>
      <c r="H148" s="240"/>
      <c r="I148" s="186"/>
      <c r="J148" s="186">
        <v>0</v>
      </c>
      <c r="K148" s="186"/>
      <c r="L148" s="186"/>
      <c r="M148" s="186"/>
      <c r="N148" s="186"/>
      <c r="O148" s="186"/>
      <c r="P148" s="186"/>
      <c r="Q148" s="187"/>
      <c r="R148" s="240">
        <v>0.2</v>
      </c>
    </row>
    <row r="149" spans="1:18" ht="34.5" customHeight="1">
      <c r="A149" s="824"/>
      <c r="B149" s="142"/>
      <c r="C149" s="744"/>
      <c r="D149" s="82"/>
      <c r="E149" s="796"/>
      <c r="F149" s="235" t="s">
        <v>51</v>
      </c>
      <c r="G149" s="114"/>
      <c r="H149" s="185"/>
      <c r="I149" s="191"/>
      <c r="J149" s="185"/>
      <c r="K149" s="191"/>
      <c r="L149" s="185"/>
      <c r="M149" s="241"/>
      <c r="N149" s="185"/>
      <c r="O149" s="191"/>
      <c r="P149" s="185"/>
      <c r="Q149" s="242"/>
      <c r="R149" s="243"/>
    </row>
    <row r="150" spans="1:18" ht="34.5" customHeight="1">
      <c r="A150" s="824"/>
      <c r="B150" s="189"/>
      <c r="C150" s="744"/>
      <c r="D150" s="90"/>
      <c r="E150" s="796"/>
      <c r="F150" s="116" t="s">
        <v>53</v>
      </c>
      <c r="G150" s="117"/>
      <c r="H150" s="244"/>
      <c r="I150" s="185"/>
      <c r="J150" s="192"/>
      <c r="K150" s="185"/>
      <c r="L150" s="192"/>
      <c r="M150" s="185"/>
      <c r="N150" s="192"/>
      <c r="O150" s="185"/>
      <c r="P150" s="192"/>
      <c r="Q150" s="185"/>
      <c r="R150" s="244"/>
    </row>
    <row r="151" spans="1:18" ht="34.5" customHeight="1">
      <c r="A151" s="824"/>
      <c r="B151" s="189"/>
      <c r="C151" s="744"/>
      <c r="D151" s="826" t="s">
        <v>215</v>
      </c>
      <c r="E151" s="796"/>
      <c r="F151" s="791"/>
      <c r="G151" s="183"/>
      <c r="H151" s="799"/>
      <c r="I151" s="800"/>
      <c r="J151" s="800"/>
      <c r="K151" s="800"/>
      <c r="L151" s="800"/>
      <c r="M151" s="800"/>
      <c r="N151" s="800"/>
      <c r="O151" s="800"/>
      <c r="P151" s="800"/>
      <c r="Q151" s="800"/>
      <c r="R151" s="198"/>
    </row>
    <row r="152" spans="1:18" ht="34.5" customHeight="1">
      <c r="A152" s="824"/>
      <c r="B152" s="189"/>
      <c r="C152" s="744"/>
      <c r="D152" s="827"/>
      <c r="E152" s="796"/>
      <c r="F152" s="781"/>
      <c r="G152" s="137"/>
      <c r="H152" s="828"/>
      <c r="I152" s="828"/>
      <c r="J152" s="828"/>
      <c r="K152" s="828"/>
      <c r="L152" s="828"/>
      <c r="M152" s="828"/>
      <c r="N152" s="828"/>
      <c r="O152" s="828"/>
      <c r="P152" s="828"/>
      <c r="Q152" s="829"/>
      <c r="R152" s="238"/>
    </row>
    <row r="153" spans="1:18" ht="34.5" customHeight="1">
      <c r="A153" s="824"/>
      <c r="B153" s="189"/>
      <c r="C153" s="755" t="s">
        <v>186</v>
      </c>
      <c r="D153" s="107" t="s">
        <v>219</v>
      </c>
      <c r="E153" s="757" t="s">
        <v>48</v>
      </c>
      <c r="F153" s="239"/>
      <c r="G153" s="151">
        <f>R153*O4</f>
        <v>0.3</v>
      </c>
      <c r="H153" s="240"/>
      <c r="I153" s="186"/>
      <c r="J153" s="186">
        <v>0</v>
      </c>
      <c r="K153" s="186"/>
      <c r="L153" s="186"/>
      <c r="M153" s="186"/>
      <c r="N153" s="186"/>
      <c r="O153" s="186"/>
      <c r="P153" s="186"/>
      <c r="Q153" s="187"/>
      <c r="R153" s="240">
        <v>0.3</v>
      </c>
    </row>
    <row r="154" spans="1:18" ht="34.5" customHeight="1">
      <c r="A154" s="824"/>
      <c r="B154" s="142"/>
      <c r="C154" s="744"/>
      <c r="D154" s="82"/>
      <c r="E154" s="796"/>
      <c r="F154" s="235" t="s">
        <v>51</v>
      </c>
      <c r="G154" s="114"/>
      <c r="H154" s="185"/>
      <c r="I154" s="191"/>
      <c r="J154" s="185"/>
      <c r="K154" s="191"/>
      <c r="L154" s="185"/>
      <c r="M154" s="241"/>
      <c r="N154" s="185"/>
      <c r="O154" s="191"/>
      <c r="P154" s="185"/>
      <c r="Q154" s="242"/>
      <c r="R154" s="243"/>
    </row>
    <row r="155" spans="1:18" ht="34.5" customHeight="1">
      <c r="A155" s="824"/>
      <c r="B155" s="189"/>
      <c r="C155" s="744"/>
      <c r="D155" s="90"/>
      <c r="E155" s="796"/>
      <c r="F155" s="116" t="s">
        <v>53</v>
      </c>
      <c r="G155" s="117"/>
      <c r="H155" s="244"/>
      <c r="I155" s="185"/>
      <c r="J155" s="192"/>
      <c r="K155" s="185"/>
      <c r="L155" s="192"/>
      <c r="M155" s="185"/>
      <c r="N155" s="192"/>
      <c r="O155" s="185"/>
      <c r="P155" s="192"/>
      <c r="Q155" s="185"/>
      <c r="R155" s="244"/>
    </row>
    <row r="156" spans="1:18" ht="34.5" customHeight="1">
      <c r="A156" s="824"/>
      <c r="B156" s="189"/>
      <c r="C156" s="744"/>
      <c r="D156" s="826" t="s">
        <v>215</v>
      </c>
      <c r="E156" s="796"/>
      <c r="F156" s="791"/>
      <c r="G156" s="183"/>
      <c r="H156" s="799"/>
      <c r="I156" s="800"/>
      <c r="J156" s="800"/>
      <c r="K156" s="800"/>
      <c r="L156" s="800"/>
      <c r="M156" s="800"/>
      <c r="N156" s="800"/>
      <c r="O156" s="800"/>
      <c r="P156" s="800"/>
      <c r="Q156" s="800"/>
      <c r="R156" s="198"/>
    </row>
    <row r="157" spans="1:18" ht="34.5" customHeight="1">
      <c r="A157" s="825"/>
      <c r="B157" s="202"/>
      <c r="C157" s="744"/>
      <c r="D157" s="827"/>
      <c r="E157" s="796"/>
      <c r="F157" s="781"/>
      <c r="G157" s="137"/>
      <c r="H157" s="828"/>
      <c r="I157" s="828"/>
      <c r="J157" s="828"/>
      <c r="K157" s="828"/>
      <c r="L157" s="828"/>
      <c r="M157" s="828"/>
      <c r="N157" s="828"/>
      <c r="O157" s="828"/>
      <c r="P157" s="828"/>
      <c r="Q157" s="829"/>
      <c r="R157" s="238"/>
    </row>
    <row r="158" spans="1:18" ht="34.5" customHeight="1">
      <c r="A158" s="773">
        <v>23</v>
      </c>
      <c r="B158" s="141" t="s">
        <v>220</v>
      </c>
      <c r="C158" s="755" t="s">
        <v>221</v>
      </c>
      <c r="D158" s="107"/>
      <c r="E158" s="757" t="s">
        <v>99</v>
      </c>
      <c r="F158" s="108" t="s">
        <v>49</v>
      </c>
      <c r="G158" s="114"/>
      <c r="H158" s="109"/>
      <c r="I158" s="110"/>
      <c r="J158" s="110"/>
      <c r="K158" s="110"/>
      <c r="L158" s="110"/>
      <c r="M158" s="110"/>
      <c r="N158" s="110"/>
      <c r="O158" s="110"/>
      <c r="P158" s="110"/>
      <c r="Q158" s="111"/>
      <c r="R158" s="109"/>
    </row>
    <row r="159" spans="1:18" ht="34.5" customHeight="1">
      <c r="A159" s="774"/>
      <c r="B159" s="159" t="s">
        <v>222</v>
      </c>
      <c r="C159" s="744"/>
      <c r="D159" s="82"/>
      <c r="E159" s="796"/>
      <c r="F159" s="113" t="s">
        <v>51</v>
      </c>
      <c r="G159" s="114"/>
      <c r="H159" s="87"/>
      <c r="I159" s="86"/>
      <c r="J159" s="87"/>
      <c r="K159" s="86"/>
      <c r="L159" s="87"/>
      <c r="M159" s="86"/>
      <c r="N159" s="87"/>
      <c r="O159" s="86"/>
      <c r="P159" s="87"/>
      <c r="Q159" s="88"/>
      <c r="R159" s="115"/>
    </row>
    <row r="160" spans="1:18" ht="34.5" customHeight="1">
      <c r="A160" s="774"/>
      <c r="B160" s="159" t="s">
        <v>223</v>
      </c>
      <c r="C160" s="744"/>
      <c r="D160" s="90"/>
      <c r="E160" s="796"/>
      <c r="F160" s="116" t="s">
        <v>53</v>
      </c>
      <c r="G160" s="151">
        <f>R160*O4</f>
        <v>1.8</v>
      </c>
      <c r="H160" s="118"/>
      <c r="I160" s="87"/>
      <c r="J160" s="119"/>
      <c r="K160" s="87"/>
      <c r="L160" s="119"/>
      <c r="M160" s="87"/>
      <c r="N160" s="119"/>
      <c r="O160" s="87"/>
      <c r="P160" s="119"/>
      <c r="Q160" s="87">
        <v>1.8</v>
      </c>
      <c r="R160" s="118">
        <v>1.8</v>
      </c>
    </row>
    <row r="161" spans="1:18" ht="34.5" customHeight="1">
      <c r="A161" s="774"/>
      <c r="B161" s="189" t="s">
        <v>224</v>
      </c>
      <c r="C161" s="745"/>
      <c r="D161" s="793" t="s">
        <v>225</v>
      </c>
      <c r="E161" s="830"/>
      <c r="F161" s="832"/>
      <c r="G161" s="245"/>
      <c r="H161" s="763"/>
      <c r="I161" s="764"/>
      <c r="J161" s="764"/>
      <c r="K161" s="764"/>
      <c r="L161" s="764"/>
      <c r="M161" s="764"/>
      <c r="N161" s="764"/>
      <c r="O161" s="764"/>
      <c r="P161" s="764"/>
      <c r="Q161" s="764"/>
      <c r="R161" s="120"/>
    </row>
    <row r="162" spans="1:18" ht="34.5" customHeight="1">
      <c r="A162" s="774"/>
      <c r="B162" s="189" t="s">
        <v>226</v>
      </c>
      <c r="C162" s="745"/>
      <c r="D162" s="793"/>
      <c r="E162" s="830"/>
      <c r="F162" s="833"/>
      <c r="G162" s="246"/>
      <c r="H162" s="770"/>
      <c r="I162" s="769"/>
      <c r="J162" s="769"/>
      <c r="K162" s="769"/>
      <c r="L162" s="769"/>
      <c r="M162" s="769"/>
      <c r="N162" s="769"/>
      <c r="O162" s="769"/>
      <c r="P162" s="769"/>
      <c r="Q162" s="769"/>
      <c r="R162" s="138"/>
    </row>
    <row r="163" spans="1:18" ht="34.5" customHeight="1">
      <c r="A163" s="775"/>
      <c r="B163" s="202" t="s">
        <v>227</v>
      </c>
      <c r="C163" s="756"/>
      <c r="D163" s="793"/>
      <c r="E163" s="831"/>
      <c r="F163" s="833"/>
      <c r="G163" s="246"/>
      <c r="H163" s="771"/>
      <c r="I163" s="769"/>
      <c r="J163" s="769"/>
      <c r="K163" s="769"/>
      <c r="L163" s="769"/>
      <c r="M163" s="769"/>
      <c r="N163" s="769"/>
      <c r="O163" s="769"/>
      <c r="P163" s="769"/>
      <c r="Q163" s="769"/>
      <c r="R163" s="139"/>
    </row>
    <row r="164" spans="1:18" ht="34.5" customHeight="1">
      <c r="A164" s="834">
        <v>24</v>
      </c>
      <c r="B164" s="837" t="s">
        <v>228</v>
      </c>
      <c r="C164" s="744" t="s">
        <v>160</v>
      </c>
      <c r="D164" s="73" t="s">
        <v>229</v>
      </c>
      <c r="E164" s="796" t="s">
        <v>48</v>
      </c>
      <c r="F164" s="124" t="s">
        <v>49</v>
      </c>
      <c r="G164" s="151">
        <f>R164*O4</f>
        <v>0.5</v>
      </c>
      <c r="H164" s="87">
        <v>0</v>
      </c>
      <c r="I164" s="110"/>
      <c r="J164" s="110"/>
      <c r="K164" s="110"/>
      <c r="L164" s="110"/>
      <c r="M164" s="110"/>
      <c r="N164" s="110"/>
      <c r="O164" s="110"/>
      <c r="P164" s="110"/>
      <c r="Q164" s="111"/>
      <c r="R164" s="126">
        <v>0.5</v>
      </c>
    </row>
    <row r="165" spans="1:18" ht="34.5" customHeight="1">
      <c r="A165" s="835"/>
      <c r="B165" s="838"/>
      <c r="C165" s="840"/>
      <c r="D165" s="88"/>
      <c r="E165" s="830"/>
      <c r="F165" s="108" t="s">
        <v>51</v>
      </c>
      <c r="G165" s="114"/>
      <c r="H165" s="128"/>
      <c r="I165" s="87"/>
      <c r="J165" s="86"/>
      <c r="K165" s="87"/>
      <c r="L165" s="86"/>
      <c r="M165" s="87"/>
      <c r="N165" s="86"/>
      <c r="O165" s="87"/>
      <c r="P165" s="86"/>
      <c r="Q165" s="87"/>
      <c r="R165" s="128"/>
    </row>
    <row r="166" spans="1:18" ht="34.5" customHeight="1">
      <c r="A166" s="835"/>
      <c r="B166" s="838"/>
      <c r="C166" s="744"/>
      <c r="D166" s="90"/>
      <c r="E166" s="796"/>
      <c r="F166" s="116" t="s">
        <v>53</v>
      </c>
      <c r="G166" s="114"/>
      <c r="H166" s="87"/>
      <c r="I166" s="119"/>
      <c r="J166" s="87"/>
      <c r="K166" s="119"/>
      <c r="L166" s="87"/>
      <c r="M166" s="119"/>
      <c r="N166" s="87"/>
      <c r="O166" s="119"/>
      <c r="P166" s="87"/>
      <c r="Q166" s="130"/>
      <c r="R166" s="131"/>
    </row>
    <row r="167" spans="1:18" ht="32.25">
      <c r="A167" s="836"/>
      <c r="B167" s="839"/>
      <c r="C167" s="744"/>
      <c r="D167" s="132"/>
      <c r="E167" s="796"/>
      <c r="F167" s="153"/>
      <c r="G167" s="154"/>
      <c r="H167" s="784"/>
      <c r="I167" s="785"/>
      <c r="J167" s="785"/>
      <c r="K167" s="785"/>
      <c r="L167" s="785"/>
      <c r="M167" s="785"/>
      <c r="N167" s="785"/>
      <c r="O167" s="785"/>
      <c r="P167" s="785"/>
      <c r="Q167" s="785"/>
      <c r="R167" s="155"/>
    </row>
    <row r="168" spans="1:18" ht="34.5" customHeight="1">
      <c r="A168" s="834">
        <v>25</v>
      </c>
      <c r="B168" s="837" t="s">
        <v>230</v>
      </c>
      <c r="C168" s="755" t="s">
        <v>160</v>
      </c>
      <c r="D168" s="107" t="s">
        <v>231</v>
      </c>
      <c r="E168" s="841" t="s">
        <v>48</v>
      </c>
      <c r="F168" s="108" t="s">
        <v>49</v>
      </c>
      <c r="G168" s="151">
        <f>R168*O4</f>
        <v>0.8</v>
      </c>
      <c r="H168" s="109">
        <v>0</v>
      </c>
      <c r="I168" s="87"/>
      <c r="J168" s="110"/>
      <c r="K168" s="87"/>
      <c r="L168" s="110"/>
      <c r="M168" s="87"/>
      <c r="N168" s="110"/>
      <c r="O168" s="87"/>
      <c r="P168" s="110"/>
      <c r="Q168" s="87"/>
      <c r="R168" s="109">
        <v>0.8</v>
      </c>
    </row>
    <row r="169" spans="1:18" ht="34.5" customHeight="1">
      <c r="A169" s="835"/>
      <c r="B169" s="838"/>
      <c r="C169" s="840"/>
      <c r="D169" s="88"/>
      <c r="E169" s="830"/>
      <c r="F169" s="113" t="s">
        <v>51</v>
      </c>
      <c r="G169" s="114"/>
      <c r="H169" s="87"/>
      <c r="I169" s="86"/>
      <c r="J169" s="87"/>
      <c r="K169" s="86"/>
      <c r="L169" s="87"/>
      <c r="M169" s="86"/>
      <c r="N169" s="87"/>
      <c r="O169" s="86"/>
      <c r="P169" s="87"/>
      <c r="Q169" s="88"/>
      <c r="R169" s="115"/>
    </row>
    <row r="170" spans="1:18" ht="34.5" customHeight="1">
      <c r="A170" s="835"/>
      <c r="B170" s="838"/>
      <c r="C170" s="744"/>
      <c r="D170" s="90"/>
      <c r="E170" s="796"/>
      <c r="F170" s="116" t="s">
        <v>53</v>
      </c>
      <c r="G170" s="117"/>
      <c r="H170" s="118"/>
      <c r="I170" s="87"/>
      <c r="J170" s="119"/>
      <c r="K170" s="87"/>
      <c r="L170" s="119"/>
      <c r="M170" s="87"/>
      <c r="N170" s="119"/>
      <c r="O170" s="87"/>
      <c r="P170" s="119"/>
      <c r="Q170" s="87"/>
      <c r="R170" s="118"/>
    </row>
    <row r="171" spans="1:18" ht="32.25">
      <c r="A171" s="836"/>
      <c r="B171" s="839"/>
      <c r="C171" s="744"/>
      <c r="D171" s="132"/>
      <c r="E171" s="796"/>
      <c r="F171" s="153"/>
      <c r="G171" s="154"/>
      <c r="H171" s="784"/>
      <c r="I171" s="785"/>
      <c r="J171" s="785"/>
      <c r="K171" s="785"/>
      <c r="L171" s="785"/>
      <c r="M171" s="785"/>
      <c r="N171" s="785"/>
      <c r="O171" s="785"/>
      <c r="P171" s="785"/>
      <c r="Q171" s="785"/>
      <c r="R171" s="155"/>
    </row>
    <row r="172" spans="1:18" ht="34.5" customHeight="1">
      <c r="A172" s="741">
        <v>26</v>
      </c>
      <c r="B172" s="842" t="s">
        <v>232</v>
      </c>
      <c r="C172" s="755" t="s">
        <v>233</v>
      </c>
      <c r="D172" s="107" t="s">
        <v>229</v>
      </c>
      <c r="E172" s="841" t="s">
        <v>48</v>
      </c>
      <c r="F172" s="108" t="s">
        <v>49</v>
      </c>
      <c r="G172" s="151">
        <f>R172*O4</f>
        <v>0.2</v>
      </c>
      <c r="H172" s="109">
        <v>0</v>
      </c>
      <c r="I172" s="87"/>
      <c r="J172" s="110"/>
      <c r="K172" s="87"/>
      <c r="L172" s="110"/>
      <c r="M172" s="87"/>
      <c r="N172" s="110"/>
      <c r="O172" s="87"/>
      <c r="P172" s="110"/>
      <c r="Q172" s="87"/>
      <c r="R172" s="109">
        <v>0.2</v>
      </c>
    </row>
    <row r="173" spans="1:18" ht="34.5" customHeight="1">
      <c r="A173" s="742"/>
      <c r="B173" s="843"/>
      <c r="C173" s="840"/>
      <c r="D173" s="88"/>
      <c r="E173" s="830"/>
      <c r="F173" s="113" t="s">
        <v>51</v>
      </c>
      <c r="G173" s="114"/>
      <c r="H173" s="87"/>
      <c r="I173" s="86"/>
      <c r="J173" s="87"/>
      <c r="K173" s="86"/>
      <c r="L173" s="87"/>
      <c r="M173" s="86"/>
      <c r="N173" s="87"/>
      <c r="O173" s="86"/>
      <c r="P173" s="87"/>
      <c r="Q173" s="88"/>
      <c r="R173" s="115"/>
    </row>
    <row r="174" spans="1:18" ht="34.5" customHeight="1">
      <c r="A174" s="742"/>
      <c r="B174" s="843"/>
      <c r="C174" s="744"/>
      <c r="D174" s="90"/>
      <c r="E174" s="796"/>
      <c r="F174" s="116" t="s">
        <v>53</v>
      </c>
      <c r="G174" s="117"/>
      <c r="H174" s="118"/>
      <c r="I174" s="87"/>
      <c r="J174" s="119"/>
      <c r="K174" s="87"/>
      <c r="L174" s="119"/>
      <c r="M174" s="87"/>
      <c r="N174" s="119"/>
      <c r="O174" s="87"/>
      <c r="P174" s="119"/>
      <c r="Q174" s="87"/>
      <c r="R174" s="118"/>
    </row>
    <row r="175" spans="1:18" ht="34.5" customHeight="1">
      <c r="A175" s="742"/>
      <c r="B175" s="843"/>
      <c r="C175" s="744"/>
      <c r="D175" s="132"/>
      <c r="E175" s="796"/>
      <c r="F175" s="153"/>
      <c r="G175" s="154"/>
      <c r="H175" s="784"/>
      <c r="I175" s="785"/>
      <c r="J175" s="785"/>
      <c r="K175" s="785"/>
      <c r="L175" s="785"/>
      <c r="M175" s="785"/>
      <c r="N175" s="785"/>
      <c r="O175" s="785"/>
      <c r="P175" s="785"/>
      <c r="Q175" s="785"/>
      <c r="R175" s="155"/>
    </row>
    <row r="176" spans="1:18" ht="34.5" customHeight="1">
      <c r="A176" s="824"/>
      <c r="B176" s="843"/>
      <c r="C176" s="755" t="s">
        <v>233</v>
      </c>
      <c r="D176" s="107" t="s">
        <v>234</v>
      </c>
      <c r="E176" s="841" t="s">
        <v>48</v>
      </c>
      <c r="F176" s="108" t="s">
        <v>49</v>
      </c>
      <c r="G176" s="151">
        <f>R176*O4</f>
        <v>0.5</v>
      </c>
      <c r="H176" s="109">
        <v>0</v>
      </c>
      <c r="I176" s="87"/>
      <c r="J176" s="110"/>
      <c r="K176" s="87"/>
      <c r="L176" s="110"/>
      <c r="M176" s="87"/>
      <c r="N176" s="110"/>
      <c r="O176" s="87"/>
      <c r="P176" s="110"/>
      <c r="Q176" s="87"/>
      <c r="R176" s="109">
        <v>0.5</v>
      </c>
    </row>
    <row r="177" spans="1:18" ht="34.5" customHeight="1">
      <c r="A177" s="824"/>
      <c r="B177" s="843"/>
      <c r="C177" s="840"/>
      <c r="D177" s="88"/>
      <c r="E177" s="830"/>
      <c r="F177" s="113" t="s">
        <v>51</v>
      </c>
      <c r="G177" s="114"/>
      <c r="H177" s="87"/>
      <c r="I177" s="86"/>
      <c r="J177" s="87"/>
      <c r="K177" s="86"/>
      <c r="L177" s="87"/>
      <c r="M177" s="86"/>
      <c r="N177" s="87"/>
      <c r="O177" s="86"/>
      <c r="P177" s="87"/>
      <c r="Q177" s="88"/>
      <c r="R177" s="115"/>
    </row>
    <row r="178" spans="1:18" ht="34.5" customHeight="1">
      <c r="A178" s="824"/>
      <c r="B178" s="843"/>
      <c r="C178" s="744"/>
      <c r="D178" s="90"/>
      <c r="E178" s="796"/>
      <c r="F178" s="116" t="s">
        <v>53</v>
      </c>
      <c r="G178" s="117"/>
      <c r="H178" s="118"/>
      <c r="I178" s="87"/>
      <c r="J178" s="119"/>
      <c r="K178" s="87"/>
      <c r="L178" s="119"/>
      <c r="M178" s="87"/>
      <c r="N178" s="119"/>
      <c r="O178" s="87"/>
      <c r="P178" s="119"/>
      <c r="Q178" s="87"/>
      <c r="R178" s="118"/>
    </row>
    <row r="179" spans="1:18" ht="34.5" customHeight="1">
      <c r="A179" s="824"/>
      <c r="B179" s="843"/>
      <c r="C179" s="744"/>
      <c r="D179" s="132"/>
      <c r="E179" s="796"/>
      <c r="F179" s="153"/>
      <c r="G179" s="154"/>
      <c r="H179" s="784"/>
      <c r="I179" s="785"/>
      <c r="J179" s="785"/>
      <c r="K179" s="785"/>
      <c r="L179" s="785"/>
      <c r="M179" s="785"/>
      <c r="N179" s="785"/>
      <c r="O179" s="785"/>
      <c r="P179" s="785"/>
      <c r="Q179" s="785"/>
      <c r="R179" s="155"/>
    </row>
    <row r="180" spans="1:18" ht="34.5" customHeight="1">
      <c r="A180" s="824"/>
      <c r="B180" s="843"/>
      <c r="C180" s="755" t="s">
        <v>233</v>
      </c>
      <c r="D180" s="107" t="s">
        <v>235</v>
      </c>
      <c r="E180" s="841" t="s">
        <v>48</v>
      </c>
      <c r="F180" s="108" t="s">
        <v>49</v>
      </c>
      <c r="G180" s="151">
        <f>R180*O4</f>
        <v>0.4</v>
      </c>
      <c r="H180" s="109">
        <v>0</v>
      </c>
      <c r="I180" s="87"/>
      <c r="J180" s="110"/>
      <c r="K180" s="87"/>
      <c r="L180" s="110"/>
      <c r="M180" s="87"/>
      <c r="N180" s="110"/>
      <c r="O180" s="87"/>
      <c r="P180" s="110"/>
      <c r="Q180" s="87"/>
      <c r="R180" s="109">
        <v>0.4</v>
      </c>
    </row>
    <row r="181" spans="1:18" ht="34.5" customHeight="1">
      <c r="A181" s="824"/>
      <c r="B181" s="843"/>
      <c r="C181" s="840"/>
      <c r="D181" s="88"/>
      <c r="E181" s="830"/>
      <c r="F181" s="113" t="s">
        <v>51</v>
      </c>
      <c r="G181" s="114"/>
      <c r="H181" s="87"/>
      <c r="I181" s="86"/>
      <c r="J181" s="87"/>
      <c r="K181" s="86"/>
      <c r="L181" s="87"/>
      <c r="M181" s="86"/>
      <c r="N181" s="87"/>
      <c r="O181" s="86"/>
      <c r="P181" s="87"/>
      <c r="Q181" s="88"/>
      <c r="R181" s="115"/>
    </row>
    <row r="182" spans="1:18" ht="34.5" customHeight="1">
      <c r="A182" s="824"/>
      <c r="B182" s="843"/>
      <c r="C182" s="744"/>
      <c r="D182" s="90"/>
      <c r="E182" s="796"/>
      <c r="F182" s="116" t="s">
        <v>53</v>
      </c>
      <c r="G182" s="117"/>
      <c r="H182" s="118"/>
      <c r="I182" s="87"/>
      <c r="J182" s="119"/>
      <c r="K182" s="87"/>
      <c r="L182" s="119"/>
      <c r="M182" s="87"/>
      <c r="N182" s="119"/>
      <c r="O182" s="87"/>
      <c r="P182" s="119"/>
      <c r="Q182" s="87"/>
      <c r="R182" s="118"/>
    </row>
    <row r="183" spans="1:18" ht="34.5" customHeight="1">
      <c r="A183" s="824"/>
      <c r="B183" s="843"/>
      <c r="C183" s="744"/>
      <c r="D183" s="132"/>
      <c r="E183" s="796"/>
      <c r="F183" s="153"/>
      <c r="G183" s="154"/>
      <c r="H183" s="784"/>
      <c r="I183" s="785"/>
      <c r="J183" s="785"/>
      <c r="K183" s="785"/>
      <c r="L183" s="785"/>
      <c r="M183" s="785"/>
      <c r="N183" s="785"/>
      <c r="O183" s="785"/>
      <c r="P183" s="785"/>
      <c r="Q183" s="785"/>
      <c r="R183" s="155"/>
    </row>
    <row r="184" spans="1:18" ht="34.5" customHeight="1">
      <c r="A184" s="824"/>
      <c r="B184" s="843"/>
      <c r="C184" s="755" t="s">
        <v>233</v>
      </c>
      <c r="D184" s="107" t="s">
        <v>194</v>
      </c>
      <c r="E184" s="841" t="s">
        <v>48</v>
      </c>
      <c r="F184" s="108" t="s">
        <v>49</v>
      </c>
      <c r="G184" s="151">
        <f>R184*O4</f>
        <v>0.36</v>
      </c>
      <c r="H184" s="109">
        <v>0</v>
      </c>
      <c r="I184" s="87"/>
      <c r="J184" s="110"/>
      <c r="K184" s="87"/>
      <c r="L184" s="110"/>
      <c r="M184" s="87"/>
      <c r="N184" s="110"/>
      <c r="O184" s="87"/>
      <c r="P184" s="110"/>
      <c r="Q184" s="87"/>
      <c r="R184" s="109">
        <v>0.36</v>
      </c>
    </row>
    <row r="185" spans="1:18" ht="34.5" customHeight="1">
      <c r="A185" s="824"/>
      <c r="B185" s="843"/>
      <c r="C185" s="840"/>
      <c r="D185" s="88"/>
      <c r="E185" s="830"/>
      <c r="F185" s="113" t="s">
        <v>51</v>
      </c>
      <c r="G185" s="114"/>
      <c r="H185" s="87"/>
      <c r="I185" s="86"/>
      <c r="J185" s="87"/>
      <c r="K185" s="86"/>
      <c r="L185" s="87"/>
      <c r="M185" s="86"/>
      <c r="N185" s="87"/>
      <c r="O185" s="86"/>
      <c r="P185" s="87"/>
      <c r="Q185" s="88"/>
      <c r="R185" s="115"/>
    </row>
    <row r="186" spans="1:18" ht="34.5" customHeight="1">
      <c r="A186" s="824"/>
      <c r="B186" s="843"/>
      <c r="C186" s="744"/>
      <c r="D186" s="90"/>
      <c r="E186" s="796"/>
      <c r="F186" s="116" t="s">
        <v>53</v>
      </c>
      <c r="G186" s="117"/>
      <c r="H186" s="118"/>
      <c r="I186" s="87"/>
      <c r="J186" s="119"/>
      <c r="K186" s="87"/>
      <c r="L186" s="119"/>
      <c r="M186" s="87"/>
      <c r="N186" s="119"/>
      <c r="O186" s="87"/>
      <c r="P186" s="119"/>
      <c r="Q186" s="87"/>
      <c r="R186" s="118"/>
    </row>
    <row r="187" spans="1:18" ht="34.5" customHeight="1">
      <c r="A187" s="825"/>
      <c r="B187" s="844"/>
      <c r="C187" s="744"/>
      <c r="D187" s="132"/>
      <c r="E187" s="796"/>
      <c r="F187" s="153"/>
      <c r="G187" s="154"/>
      <c r="H187" s="784"/>
      <c r="I187" s="785"/>
      <c r="J187" s="785"/>
      <c r="K187" s="785"/>
      <c r="L187" s="785"/>
      <c r="M187" s="785"/>
      <c r="N187" s="785"/>
      <c r="O187" s="785"/>
      <c r="P187" s="785"/>
      <c r="Q187" s="785"/>
      <c r="R187" s="155"/>
    </row>
    <row r="188" spans="1:18" ht="34.5" customHeight="1">
      <c r="A188" s="845">
        <v>27</v>
      </c>
      <c r="B188" s="842" t="s">
        <v>232</v>
      </c>
      <c r="C188" s="755" t="s">
        <v>236</v>
      </c>
      <c r="D188" s="107" t="s">
        <v>229</v>
      </c>
      <c r="E188" s="841" t="s">
        <v>48</v>
      </c>
      <c r="F188" s="108" t="s">
        <v>49</v>
      </c>
      <c r="G188" s="151">
        <f>R188*O4</f>
        <v>0.2</v>
      </c>
      <c r="H188" s="109">
        <v>0</v>
      </c>
      <c r="I188" s="87"/>
      <c r="J188" s="110"/>
      <c r="K188" s="87"/>
      <c r="L188" s="110"/>
      <c r="M188" s="87"/>
      <c r="N188" s="110"/>
      <c r="O188" s="87"/>
      <c r="P188" s="110"/>
      <c r="Q188" s="87"/>
      <c r="R188" s="109">
        <v>0.2</v>
      </c>
    </row>
    <row r="189" spans="1:18" ht="34.5" customHeight="1">
      <c r="A189" s="846"/>
      <c r="B189" s="843"/>
      <c r="C189" s="840"/>
      <c r="D189" s="88"/>
      <c r="E189" s="830"/>
      <c r="F189" s="113" t="s">
        <v>51</v>
      </c>
      <c r="G189" s="114"/>
      <c r="H189" s="87"/>
      <c r="I189" s="86"/>
      <c r="J189" s="87"/>
      <c r="K189" s="86"/>
      <c r="L189" s="87"/>
      <c r="M189" s="86"/>
      <c r="N189" s="87"/>
      <c r="O189" s="86"/>
      <c r="P189" s="87"/>
      <c r="Q189" s="88"/>
      <c r="R189" s="115"/>
    </row>
    <row r="190" spans="1:18" ht="34.5" customHeight="1">
      <c r="A190" s="846"/>
      <c r="B190" s="843"/>
      <c r="C190" s="744"/>
      <c r="D190" s="90"/>
      <c r="E190" s="796"/>
      <c r="F190" s="116" t="s">
        <v>53</v>
      </c>
      <c r="G190" s="117"/>
      <c r="H190" s="118"/>
      <c r="I190" s="87"/>
      <c r="J190" s="119"/>
      <c r="K190" s="87"/>
      <c r="L190" s="119"/>
      <c r="M190" s="87"/>
      <c r="N190" s="119"/>
      <c r="O190" s="87"/>
      <c r="P190" s="119"/>
      <c r="Q190" s="87"/>
      <c r="R190" s="118"/>
    </row>
    <row r="191" spans="1:18" ht="34.5" customHeight="1">
      <c r="A191" s="846"/>
      <c r="B191" s="843"/>
      <c r="C191" s="744"/>
      <c r="D191" s="132"/>
      <c r="E191" s="796"/>
      <c r="F191" s="153"/>
      <c r="G191" s="154"/>
      <c r="H191" s="784"/>
      <c r="I191" s="785"/>
      <c r="J191" s="785"/>
      <c r="K191" s="785"/>
      <c r="L191" s="785"/>
      <c r="M191" s="785"/>
      <c r="N191" s="785"/>
      <c r="O191" s="785"/>
      <c r="P191" s="785"/>
      <c r="Q191" s="785"/>
      <c r="R191" s="155"/>
    </row>
    <row r="192" spans="1:18" ht="34.5" customHeight="1">
      <c r="A192" s="847"/>
      <c r="B192" s="843"/>
      <c r="C192" s="755" t="s">
        <v>236</v>
      </c>
      <c r="D192" s="107" t="s">
        <v>234</v>
      </c>
      <c r="E192" s="841" t="s">
        <v>48</v>
      </c>
      <c r="F192" s="108" t="s">
        <v>49</v>
      </c>
      <c r="G192" s="151">
        <f>R192*O4</f>
        <v>0.2</v>
      </c>
      <c r="H192" s="109">
        <v>0</v>
      </c>
      <c r="I192" s="87"/>
      <c r="J192" s="110"/>
      <c r="K192" s="87"/>
      <c r="L192" s="110"/>
      <c r="M192" s="87"/>
      <c r="N192" s="110"/>
      <c r="O192" s="87"/>
      <c r="P192" s="110"/>
      <c r="Q192" s="87"/>
      <c r="R192" s="109">
        <v>0.2</v>
      </c>
    </row>
    <row r="193" spans="1:18" ht="34.5" customHeight="1">
      <c r="A193" s="847"/>
      <c r="B193" s="843"/>
      <c r="C193" s="840"/>
      <c r="D193" s="88"/>
      <c r="E193" s="830"/>
      <c r="F193" s="113" t="s">
        <v>51</v>
      </c>
      <c r="G193" s="114"/>
      <c r="H193" s="87"/>
      <c r="I193" s="86"/>
      <c r="J193" s="87"/>
      <c r="K193" s="86"/>
      <c r="L193" s="87"/>
      <c r="M193" s="86"/>
      <c r="N193" s="87"/>
      <c r="O193" s="86"/>
      <c r="P193" s="87"/>
      <c r="Q193" s="88"/>
      <c r="R193" s="115"/>
    </row>
    <row r="194" spans="1:18" ht="34.5" customHeight="1">
      <c r="A194" s="847"/>
      <c r="B194" s="843"/>
      <c r="C194" s="744"/>
      <c r="D194" s="90"/>
      <c r="E194" s="796"/>
      <c r="F194" s="116" t="s">
        <v>53</v>
      </c>
      <c r="G194" s="117"/>
      <c r="H194" s="118"/>
      <c r="I194" s="87"/>
      <c r="J194" s="119"/>
      <c r="K194" s="87"/>
      <c r="L194" s="119"/>
      <c r="M194" s="87"/>
      <c r="N194" s="119"/>
      <c r="O194" s="87"/>
      <c r="P194" s="119"/>
      <c r="Q194" s="87"/>
      <c r="R194" s="118"/>
    </row>
    <row r="195" spans="1:18" ht="34.5" customHeight="1">
      <c r="A195" s="847"/>
      <c r="B195" s="843"/>
      <c r="C195" s="744"/>
      <c r="D195" s="132"/>
      <c r="E195" s="796"/>
      <c r="F195" s="153"/>
      <c r="G195" s="154"/>
      <c r="H195" s="784"/>
      <c r="I195" s="785"/>
      <c r="J195" s="785"/>
      <c r="K195" s="785"/>
      <c r="L195" s="785"/>
      <c r="M195" s="785"/>
      <c r="N195" s="785"/>
      <c r="O195" s="785"/>
      <c r="P195" s="785"/>
      <c r="Q195" s="785"/>
      <c r="R195" s="155"/>
    </row>
    <row r="196" spans="1:18" ht="34.5" customHeight="1">
      <c r="A196" s="847"/>
      <c r="B196" s="843"/>
      <c r="C196" s="755" t="s">
        <v>236</v>
      </c>
      <c r="D196" s="107" t="s">
        <v>235</v>
      </c>
      <c r="E196" s="841" t="s">
        <v>48</v>
      </c>
      <c r="F196" s="108" t="s">
        <v>49</v>
      </c>
      <c r="G196" s="151">
        <f>R196*O4</f>
        <v>0.3</v>
      </c>
      <c r="H196" s="109">
        <v>0</v>
      </c>
      <c r="I196" s="87"/>
      <c r="J196" s="110"/>
      <c r="K196" s="87"/>
      <c r="L196" s="110"/>
      <c r="M196" s="87"/>
      <c r="N196" s="110"/>
      <c r="O196" s="87"/>
      <c r="P196" s="110"/>
      <c r="Q196" s="87"/>
      <c r="R196" s="109">
        <v>0.3</v>
      </c>
    </row>
    <row r="197" spans="1:18" ht="34.5" customHeight="1">
      <c r="A197" s="847"/>
      <c r="B197" s="843"/>
      <c r="C197" s="840"/>
      <c r="D197" s="88"/>
      <c r="E197" s="830"/>
      <c r="F197" s="113" t="s">
        <v>51</v>
      </c>
      <c r="G197" s="114"/>
      <c r="H197" s="87"/>
      <c r="I197" s="86"/>
      <c r="J197" s="87"/>
      <c r="K197" s="86"/>
      <c r="L197" s="87"/>
      <c r="M197" s="86"/>
      <c r="N197" s="87"/>
      <c r="O197" s="86"/>
      <c r="P197" s="87"/>
      <c r="Q197" s="88"/>
      <c r="R197" s="115"/>
    </row>
    <row r="198" spans="1:18" ht="34.5" customHeight="1">
      <c r="A198" s="847"/>
      <c r="B198" s="843"/>
      <c r="C198" s="744"/>
      <c r="D198" s="90"/>
      <c r="E198" s="796"/>
      <c r="F198" s="116" t="s">
        <v>53</v>
      </c>
      <c r="G198" s="117"/>
      <c r="H198" s="118"/>
      <c r="I198" s="87"/>
      <c r="J198" s="119"/>
      <c r="K198" s="87"/>
      <c r="L198" s="119"/>
      <c r="M198" s="87"/>
      <c r="N198" s="119"/>
      <c r="O198" s="87"/>
      <c r="P198" s="119"/>
      <c r="Q198" s="87"/>
      <c r="R198" s="118"/>
    </row>
    <row r="199" spans="1:18" ht="34.5" customHeight="1">
      <c r="A199" s="847"/>
      <c r="B199" s="843"/>
      <c r="C199" s="744"/>
      <c r="D199" s="132"/>
      <c r="E199" s="796"/>
      <c r="F199" s="153"/>
      <c r="G199" s="154"/>
      <c r="H199" s="784"/>
      <c r="I199" s="785"/>
      <c r="J199" s="785"/>
      <c r="K199" s="785"/>
      <c r="L199" s="785"/>
      <c r="M199" s="785"/>
      <c r="N199" s="785"/>
      <c r="O199" s="785"/>
      <c r="P199" s="785"/>
      <c r="Q199" s="785"/>
      <c r="R199" s="155"/>
    </row>
    <row r="200" spans="1:18" ht="34.5" customHeight="1">
      <c r="A200" s="847"/>
      <c r="B200" s="843"/>
      <c r="C200" s="755" t="s">
        <v>236</v>
      </c>
      <c r="D200" s="107" t="s">
        <v>194</v>
      </c>
      <c r="E200" s="841" t="s">
        <v>48</v>
      </c>
      <c r="F200" s="108" t="s">
        <v>49</v>
      </c>
      <c r="G200" s="151">
        <f>R200*O4</f>
        <v>0.4</v>
      </c>
      <c r="H200" s="109">
        <v>0</v>
      </c>
      <c r="I200" s="87"/>
      <c r="J200" s="110"/>
      <c r="K200" s="87"/>
      <c r="L200" s="110"/>
      <c r="M200" s="87"/>
      <c r="N200" s="110"/>
      <c r="O200" s="87"/>
      <c r="P200" s="110"/>
      <c r="Q200" s="87"/>
      <c r="R200" s="109">
        <v>0.4</v>
      </c>
    </row>
    <row r="201" spans="1:18" ht="34.5" customHeight="1">
      <c r="A201" s="847"/>
      <c r="B201" s="843"/>
      <c r="C201" s="840"/>
      <c r="D201" s="88"/>
      <c r="E201" s="830"/>
      <c r="F201" s="113" t="s">
        <v>51</v>
      </c>
      <c r="G201" s="114"/>
      <c r="H201" s="87"/>
      <c r="I201" s="86"/>
      <c r="J201" s="87"/>
      <c r="K201" s="86"/>
      <c r="L201" s="87"/>
      <c r="M201" s="86"/>
      <c r="N201" s="87"/>
      <c r="O201" s="86"/>
      <c r="P201" s="87"/>
      <c r="Q201" s="88"/>
      <c r="R201" s="115"/>
    </row>
    <row r="202" spans="1:18" ht="34.5" customHeight="1">
      <c r="A202" s="847"/>
      <c r="B202" s="843"/>
      <c r="C202" s="744"/>
      <c r="D202" s="90"/>
      <c r="E202" s="796"/>
      <c r="F202" s="116" t="s">
        <v>53</v>
      </c>
      <c r="G202" s="117"/>
      <c r="H202" s="118"/>
      <c r="I202" s="87"/>
      <c r="J202" s="119"/>
      <c r="K202" s="87"/>
      <c r="L202" s="119"/>
      <c r="M202" s="87"/>
      <c r="N202" s="119"/>
      <c r="O202" s="87"/>
      <c r="P202" s="119"/>
      <c r="Q202" s="87"/>
      <c r="R202" s="118"/>
    </row>
    <row r="203" spans="1:18" ht="34.5" customHeight="1">
      <c r="A203" s="847"/>
      <c r="B203" s="843"/>
      <c r="C203" s="744"/>
      <c r="D203" s="71"/>
      <c r="E203" s="796"/>
      <c r="F203" s="182"/>
      <c r="G203" s="183"/>
      <c r="H203" s="763"/>
      <c r="I203" s="764"/>
      <c r="J203" s="764"/>
      <c r="K203" s="764"/>
      <c r="L203" s="764"/>
      <c r="M203" s="764"/>
      <c r="N203" s="764"/>
      <c r="O203" s="764"/>
      <c r="P203" s="764"/>
      <c r="Q203" s="764"/>
      <c r="R203" s="155"/>
    </row>
    <row r="204" spans="1:18" ht="34.5" customHeight="1">
      <c r="A204" s="848">
        <v>28</v>
      </c>
      <c r="B204" s="850" t="s">
        <v>237</v>
      </c>
      <c r="C204" s="804" t="s">
        <v>238</v>
      </c>
      <c r="D204" s="205" t="s">
        <v>229</v>
      </c>
      <c r="E204" s="806" t="s">
        <v>48</v>
      </c>
      <c r="F204" s="206" t="s">
        <v>49</v>
      </c>
      <c r="G204" s="207">
        <f>R204*O4</f>
        <v>0</v>
      </c>
      <c r="H204" s="208"/>
      <c r="I204" s="78"/>
      <c r="J204" s="79">
        <v>0</v>
      </c>
      <c r="K204" s="78"/>
      <c r="L204" s="79"/>
      <c r="M204" s="78"/>
      <c r="N204" s="79"/>
      <c r="O204" s="78"/>
      <c r="P204" s="79"/>
      <c r="Q204" s="80"/>
      <c r="R204" s="247"/>
    </row>
    <row r="205" spans="1:18" ht="34.5" customHeight="1">
      <c r="A205" s="742"/>
      <c r="B205" s="843"/>
      <c r="C205" s="744"/>
      <c r="D205" s="82"/>
      <c r="E205" s="746"/>
      <c r="F205" s="113" t="s">
        <v>51</v>
      </c>
      <c r="G205" s="114"/>
      <c r="H205" s="87"/>
      <c r="I205" s="86"/>
      <c r="J205" s="87"/>
      <c r="K205" s="86"/>
      <c r="L205" s="87"/>
      <c r="M205" s="86"/>
      <c r="N205" s="87"/>
      <c r="O205" s="86"/>
      <c r="P205" s="87"/>
      <c r="Q205" s="210"/>
      <c r="R205" s="115"/>
    </row>
    <row r="206" spans="1:18" ht="34.5" customHeight="1">
      <c r="A206" s="742"/>
      <c r="B206" s="843"/>
      <c r="C206" s="744"/>
      <c r="D206" s="90"/>
      <c r="E206" s="746"/>
      <c r="F206" s="116" t="s">
        <v>53</v>
      </c>
      <c r="G206" s="117"/>
      <c r="H206" s="118"/>
      <c r="I206" s="87"/>
      <c r="J206" s="119"/>
      <c r="K206" s="87"/>
      <c r="L206" s="119"/>
      <c r="M206" s="87"/>
      <c r="N206" s="119"/>
      <c r="O206" s="87"/>
      <c r="P206" s="119"/>
      <c r="Q206" s="125"/>
      <c r="R206" s="211"/>
    </row>
    <row r="207" spans="1:18" ht="32.25">
      <c r="A207" s="849"/>
      <c r="B207" s="851"/>
      <c r="C207" s="815"/>
      <c r="D207" s="248"/>
      <c r="E207" s="852"/>
      <c r="F207" s="249"/>
      <c r="G207" s="250"/>
      <c r="H207" s="853"/>
      <c r="I207" s="854"/>
      <c r="J207" s="854"/>
      <c r="K207" s="854"/>
      <c r="L207" s="854"/>
      <c r="M207" s="854"/>
      <c r="N207" s="854"/>
      <c r="O207" s="854"/>
      <c r="P207" s="854"/>
      <c r="Q207" s="855"/>
      <c r="R207" s="252"/>
    </row>
    <row r="208" spans="1:18" ht="34.5" customHeight="1">
      <c r="A208" s="856">
        <v>29</v>
      </c>
      <c r="B208" s="843" t="s">
        <v>239</v>
      </c>
      <c r="C208" s="745" t="s">
        <v>238</v>
      </c>
      <c r="D208" s="107" t="s">
        <v>234</v>
      </c>
      <c r="E208" s="758" t="s">
        <v>48</v>
      </c>
      <c r="F208" s="108" t="s">
        <v>49</v>
      </c>
      <c r="G208" s="151">
        <f>R208*O4</f>
        <v>0</v>
      </c>
      <c r="H208" s="253"/>
      <c r="I208" s="87"/>
      <c r="J208" s="254">
        <v>0</v>
      </c>
      <c r="K208" s="87"/>
      <c r="L208" s="254"/>
      <c r="M208" s="87"/>
      <c r="N208" s="254"/>
      <c r="O208" s="87"/>
      <c r="P208" s="254"/>
      <c r="Q208" s="87"/>
      <c r="R208" s="255"/>
    </row>
    <row r="209" spans="1:18" ht="34.5" customHeight="1">
      <c r="A209" s="856"/>
      <c r="B209" s="843"/>
      <c r="C209" s="744"/>
      <c r="D209" s="82"/>
      <c r="E209" s="746"/>
      <c r="F209" s="113" t="s">
        <v>51</v>
      </c>
      <c r="G209" s="114"/>
      <c r="H209" s="87"/>
      <c r="I209" s="86"/>
      <c r="J209" s="87"/>
      <c r="K209" s="86"/>
      <c r="L209" s="87"/>
      <c r="M209" s="86"/>
      <c r="N209" s="87"/>
      <c r="O209" s="86"/>
      <c r="P209" s="87"/>
      <c r="Q209" s="88"/>
      <c r="R209" s="115"/>
    </row>
    <row r="210" spans="1:18" ht="34.5" customHeight="1">
      <c r="A210" s="856"/>
      <c r="B210" s="843"/>
      <c r="C210" s="744"/>
      <c r="D210" s="90"/>
      <c r="E210" s="746"/>
      <c r="F210" s="116" t="s">
        <v>53</v>
      </c>
      <c r="G210" s="117"/>
      <c r="H210" s="118"/>
      <c r="I210" s="87"/>
      <c r="J210" s="119"/>
      <c r="K210" s="87"/>
      <c r="L210" s="119"/>
      <c r="M210" s="87"/>
      <c r="N210" s="119"/>
      <c r="O210" s="87"/>
      <c r="P210" s="119"/>
      <c r="Q210" s="87"/>
      <c r="R210" s="118"/>
    </row>
    <row r="211" spans="1:18" ht="32.25">
      <c r="A211" s="857"/>
      <c r="B211" s="844"/>
      <c r="C211" s="744"/>
      <c r="D211" s="152"/>
      <c r="E211" s="746"/>
      <c r="F211" s="256"/>
      <c r="G211" s="257"/>
      <c r="H211" s="784"/>
      <c r="I211" s="785"/>
      <c r="J211" s="785"/>
      <c r="K211" s="785"/>
      <c r="L211" s="785"/>
      <c r="M211" s="785"/>
      <c r="N211" s="785"/>
      <c r="O211" s="785"/>
      <c r="P211" s="785"/>
      <c r="Q211" s="785"/>
      <c r="R211" s="155"/>
    </row>
    <row r="212" spans="1:18" ht="34.5" customHeight="1">
      <c r="A212" s="858">
        <v>30</v>
      </c>
      <c r="B212" s="842" t="s">
        <v>240</v>
      </c>
      <c r="C212" s="755" t="s">
        <v>238</v>
      </c>
      <c r="D212" s="107" t="s">
        <v>194</v>
      </c>
      <c r="E212" s="757" t="s">
        <v>48</v>
      </c>
      <c r="F212" s="108" t="s">
        <v>49</v>
      </c>
      <c r="G212" s="151">
        <f>R212*O4</f>
        <v>0</v>
      </c>
      <c r="H212" s="109"/>
      <c r="I212" s="87"/>
      <c r="J212" s="110">
        <v>0</v>
      </c>
      <c r="K212" s="87"/>
      <c r="L212" s="110"/>
      <c r="M212" s="87"/>
      <c r="N212" s="110"/>
      <c r="O212" s="87"/>
      <c r="P212" s="110"/>
      <c r="Q212" s="87"/>
      <c r="R212" s="109"/>
    </row>
    <row r="213" spans="1:18" ht="34.5" customHeight="1">
      <c r="A213" s="856"/>
      <c r="B213" s="843"/>
      <c r="C213" s="744"/>
      <c r="D213" s="82"/>
      <c r="E213" s="746"/>
      <c r="F213" s="113" t="s">
        <v>51</v>
      </c>
      <c r="G213" s="114"/>
      <c r="H213" s="87"/>
      <c r="I213" s="86"/>
      <c r="J213" s="87"/>
      <c r="K213" s="86"/>
      <c r="L213" s="87"/>
      <c r="M213" s="86"/>
      <c r="N213" s="87"/>
      <c r="O213" s="86"/>
      <c r="P213" s="87"/>
      <c r="Q213" s="88"/>
      <c r="R213" s="115"/>
    </row>
    <row r="214" spans="1:18" ht="34.5" customHeight="1">
      <c r="A214" s="856"/>
      <c r="B214" s="843"/>
      <c r="C214" s="744"/>
      <c r="D214" s="90"/>
      <c r="E214" s="746"/>
      <c r="F214" s="116" t="s">
        <v>53</v>
      </c>
      <c r="G214" s="117"/>
      <c r="H214" s="118"/>
      <c r="I214" s="87"/>
      <c r="J214" s="119"/>
      <c r="K214" s="87"/>
      <c r="L214" s="119"/>
      <c r="M214" s="87"/>
      <c r="N214" s="119"/>
      <c r="O214" s="87"/>
      <c r="P214" s="119"/>
      <c r="Q214" s="87"/>
      <c r="R214" s="118"/>
    </row>
    <row r="215" spans="1:18" ht="140.25" customHeight="1">
      <c r="A215" s="857"/>
      <c r="B215" s="844"/>
      <c r="C215" s="744"/>
      <c r="D215" s="152"/>
      <c r="E215" s="746"/>
      <c r="F215" s="256"/>
      <c r="G215" s="257"/>
      <c r="H215" s="784"/>
      <c r="I215" s="785"/>
      <c r="J215" s="785"/>
      <c r="K215" s="785"/>
      <c r="L215" s="785"/>
      <c r="M215" s="785"/>
      <c r="N215" s="785"/>
      <c r="O215" s="785"/>
      <c r="P215" s="785"/>
      <c r="Q215" s="785"/>
      <c r="R215" s="155"/>
    </row>
    <row r="216" spans="1:18" ht="34.5" customHeight="1">
      <c r="A216" s="858">
        <v>31</v>
      </c>
      <c r="B216" s="842" t="s">
        <v>241</v>
      </c>
      <c r="C216" s="755" t="s">
        <v>242</v>
      </c>
      <c r="D216" s="258" t="s">
        <v>211</v>
      </c>
      <c r="E216" s="757" t="s">
        <v>203</v>
      </c>
      <c r="F216" s="108" t="s">
        <v>49</v>
      </c>
      <c r="G216" s="151">
        <f>R216*O4</f>
        <v>0.45</v>
      </c>
      <c r="H216" s="109">
        <v>0</v>
      </c>
      <c r="I216" s="87"/>
      <c r="J216" s="110"/>
      <c r="K216" s="87"/>
      <c r="L216" s="110"/>
      <c r="M216" s="87"/>
      <c r="N216" s="110"/>
      <c r="O216" s="87"/>
      <c r="P216" s="110"/>
      <c r="Q216" s="87"/>
      <c r="R216" s="109">
        <v>0.45</v>
      </c>
    </row>
    <row r="217" spans="1:18" ht="34.5" customHeight="1">
      <c r="A217" s="856"/>
      <c r="B217" s="843"/>
      <c r="C217" s="744"/>
      <c r="D217" s="259"/>
      <c r="E217" s="746"/>
      <c r="F217" s="113" t="s">
        <v>51</v>
      </c>
      <c r="G217" s="114"/>
      <c r="H217" s="87"/>
      <c r="I217" s="86"/>
      <c r="J217" s="87"/>
      <c r="K217" s="86"/>
      <c r="L217" s="87"/>
      <c r="M217" s="86"/>
      <c r="N217" s="87"/>
      <c r="O217" s="86"/>
      <c r="P217" s="87"/>
      <c r="Q217" s="88"/>
      <c r="R217" s="115"/>
    </row>
    <row r="218" spans="1:18" ht="34.5" customHeight="1">
      <c r="A218" s="856"/>
      <c r="B218" s="843"/>
      <c r="C218" s="744"/>
      <c r="D218" s="260"/>
      <c r="E218" s="746"/>
      <c r="F218" s="116" t="s">
        <v>53</v>
      </c>
      <c r="G218" s="117"/>
      <c r="H218" s="118"/>
      <c r="I218" s="87"/>
      <c r="J218" s="119"/>
      <c r="K218" s="87"/>
      <c r="L218" s="119"/>
      <c r="M218" s="87"/>
      <c r="N218" s="119"/>
      <c r="O218" s="87"/>
      <c r="P218" s="119"/>
      <c r="Q218" s="87"/>
      <c r="R218" s="118"/>
    </row>
    <row r="219" spans="1:18" ht="102.75" customHeight="1">
      <c r="A219" s="857"/>
      <c r="B219" s="844"/>
      <c r="C219" s="744"/>
      <c r="D219" s="261"/>
      <c r="E219" s="746"/>
      <c r="F219" s="174"/>
      <c r="G219" s="175"/>
      <c r="H219" s="784"/>
      <c r="I219" s="785"/>
      <c r="J219" s="785"/>
      <c r="K219" s="785"/>
      <c r="L219" s="785"/>
      <c r="M219" s="785"/>
      <c r="N219" s="785"/>
      <c r="O219" s="785"/>
      <c r="P219" s="785"/>
      <c r="Q219" s="785"/>
      <c r="R219" s="155"/>
    </row>
    <row r="220" spans="1:18" ht="34.5" customHeight="1">
      <c r="A220" s="858">
        <v>32</v>
      </c>
      <c r="B220" s="842" t="s">
        <v>243</v>
      </c>
      <c r="C220" s="755" t="s">
        <v>242</v>
      </c>
      <c r="D220" s="258" t="s">
        <v>244</v>
      </c>
      <c r="E220" s="757" t="s">
        <v>203</v>
      </c>
      <c r="F220" s="108" t="s">
        <v>49</v>
      </c>
      <c r="G220" s="151">
        <f>R220*O4</f>
        <v>0.39</v>
      </c>
      <c r="H220" s="109">
        <v>0</v>
      </c>
      <c r="I220" s="87"/>
      <c r="J220" s="110"/>
      <c r="K220" s="87"/>
      <c r="L220" s="110"/>
      <c r="M220" s="87"/>
      <c r="N220" s="110"/>
      <c r="O220" s="87"/>
      <c r="P220" s="110"/>
      <c r="Q220" s="87"/>
      <c r="R220" s="109">
        <v>0.39</v>
      </c>
    </row>
    <row r="221" spans="1:18" ht="34.5" customHeight="1">
      <c r="A221" s="856"/>
      <c r="B221" s="843"/>
      <c r="C221" s="744"/>
      <c r="D221" s="259"/>
      <c r="E221" s="746"/>
      <c r="F221" s="113" t="s">
        <v>51</v>
      </c>
      <c r="G221" s="114"/>
      <c r="H221" s="87"/>
      <c r="I221" s="86"/>
      <c r="J221" s="87"/>
      <c r="K221" s="86"/>
      <c r="L221" s="87"/>
      <c r="M221" s="86"/>
      <c r="N221" s="87"/>
      <c r="O221" s="86"/>
      <c r="P221" s="87"/>
      <c r="Q221" s="88"/>
      <c r="R221" s="115"/>
    </row>
    <row r="222" spans="1:18" ht="34.5" customHeight="1">
      <c r="A222" s="856"/>
      <c r="B222" s="843"/>
      <c r="C222" s="744"/>
      <c r="D222" s="260"/>
      <c r="E222" s="746"/>
      <c r="F222" s="116" t="s">
        <v>53</v>
      </c>
      <c r="G222" s="117"/>
      <c r="H222" s="118"/>
      <c r="I222" s="87"/>
      <c r="J222" s="119"/>
      <c r="K222" s="87"/>
      <c r="L222" s="119"/>
      <c r="M222" s="87"/>
      <c r="N222" s="119"/>
      <c r="O222" s="87"/>
      <c r="P222" s="119"/>
      <c r="Q222" s="87"/>
      <c r="R222" s="118"/>
    </row>
    <row r="223" spans="1:18" ht="34.5" customHeight="1">
      <c r="A223" s="857"/>
      <c r="B223" s="844"/>
      <c r="C223" s="744"/>
      <c r="D223" s="261"/>
      <c r="E223" s="746"/>
      <c r="F223" s="174"/>
      <c r="G223" s="175"/>
      <c r="H223" s="784"/>
      <c r="I223" s="785"/>
      <c r="J223" s="785"/>
      <c r="K223" s="785"/>
      <c r="L223" s="785"/>
      <c r="M223" s="785"/>
      <c r="N223" s="785"/>
      <c r="O223" s="785"/>
      <c r="P223" s="785"/>
      <c r="Q223" s="785"/>
      <c r="R223" s="155"/>
    </row>
    <row r="224" spans="1:18" ht="34.5" customHeight="1">
      <c r="A224" s="858">
        <v>33</v>
      </c>
      <c r="B224" s="842" t="s">
        <v>245</v>
      </c>
      <c r="C224" s="755" t="s">
        <v>246</v>
      </c>
      <c r="D224" s="258" t="s">
        <v>247</v>
      </c>
      <c r="E224" s="757" t="s">
        <v>48</v>
      </c>
      <c r="F224" s="108" t="s">
        <v>49</v>
      </c>
      <c r="G224" s="151">
        <f>R224*O4</f>
        <v>0</v>
      </c>
      <c r="H224" s="109"/>
      <c r="I224" s="87"/>
      <c r="J224" s="110">
        <v>0</v>
      </c>
      <c r="K224" s="87"/>
      <c r="L224" s="110"/>
      <c r="M224" s="87"/>
      <c r="N224" s="110"/>
      <c r="O224" s="87"/>
      <c r="P224" s="110"/>
      <c r="Q224" s="87"/>
      <c r="R224" s="109"/>
    </row>
    <row r="225" spans="1:18" ht="34.5" customHeight="1">
      <c r="A225" s="856"/>
      <c r="B225" s="843"/>
      <c r="C225" s="744"/>
      <c r="D225" s="259"/>
      <c r="E225" s="746"/>
      <c r="F225" s="113" t="s">
        <v>51</v>
      </c>
      <c r="G225" s="114"/>
      <c r="H225" s="87"/>
      <c r="I225" s="86"/>
      <c r="J225" s="87"/>
      <c r="K225" s="86"/>
      <c r="L225" s="87"/>
      <c r="M225" s="86"/>
      <c r="N225" s="87"/>
      <c r="O225" s="86"/>
      <c r="P225" s="87"/>
      <c r="Q225" s="88"/>
      <c r="R225" s="115"/>
    </row>
    <row r="226" spans="1:18" ht="34.5" customHeight="1">
      <c r="A226" s="856"/>
      <c r="B226" s="843"/>
      <c r="C226" s="744"/>
      <c r="D226" s="260"/>
      <c r="E226" s="746"/>
      <c r="F226" s="116" t="s">
        <v>53</v>
      </c>
      <c r="G226" s="117"/>
      <c r="H226" s="118"/>
      <c r="I226" s="87"/>
      <c r="J226" s="119"/>
      <c r="K226" s="87"/>
      <c r="L226" s="119"/>
      <c r="M226" s="87"/>
      <c r="N226" s="119"/>
      <c r="O226" s="87"/>
      <c r="P226" s="119"/>
      <c r="Q226" s="87"/>
      <c r="R226" s="118"/>
    </row>
    <row r="227" spans="1:18" ht="32.25">
      <c r="A227" s="857"/>
      <c r="B227" s="844"/>
      <c r="C227" s="744"/>
      <c r="D227" s="261"/>
      <c r="E227" s="746"/>
      <c r="F227" s="174"/>
      <c r="G227" s="175"/>
      <c r="H227" s="784"/>
      <c r="I227" s="785"/>
      <c r="J227" s="785"/>
      <c r="K227" s="785"/>
      <c r="L227" s="785"/>
      <c r="M227" s="785"/>
      <c r="N227" s="785"/>
      <c r="O227" s="785"/>
      <c r="P227" s="785"/>
      <c r="Q227" s="785"/>
      <c r="R227" s="155"/>
    </row>
    <row r="228" spans="1:18" ht="34.5" customHeight="1">
      <c r="A228" s="858">
        <v>34</v>
      </c>
      <c r="B228" s="842" t="s">
        <v>248</v>
      </c>
      <c r="C228" s="755" t="s">
        <v>246</v>
      </c>
      <c r="D228" s="258" t="s">
        <v>249</v>
      </c>
      <c r="E228" s="757" t="s">
        <v>48</v>
      </c>
      <c r="F228" s="108" t="s">
        <v>49</v>
      </c>
      <c r="G228" s="151">
        <f>R228*O4</f>
        <v>0</v>
      </c>
      <c r="H228" s="109"/>
      <c r="I228" s="87"/>
      <c r="J228" s="110">
        <v>0</v>
      </c>
      <c r="K228" s="87"/>
      <c r="L228" s="110"/>
      <c r="M228" s="87"/>
      <c r="N228" s="110"/>
      <c r="O228" s="87"/>
      <c r="P228" s="110"/>
      <c r="Q228" s="87"/>
      <c r="R228" s="109"/>
    </row>
    <row r="229" spans="1:18" ht="34.5" customHeight="1">
      <c r="A229" s="856"/>
      <c r="B229" s="843"/>
      <c r="C229" s="744"/>
      <c r="D229" s="259"/>
      <c r="E229" s="746"/>
      <c r="F229" s="113" t="s">
        <v>51</v>
      </c>
      <c r="G229" s="114"/>
      <c r="H229" s="87"/>
      <c r="I229" s="86"/>
      <c r="J229" s="87"/>
      <c r="K229" s="86"/>
      <c r="L229" s="87"/>
      <c r="M229" s="86"/>
      <c r="N229" s="87"/>
      <c r="O229" s="86"/>
      <c r="P229" s="87"/>
      <c r="Q229" s="88"/>
      <c r="R229" s="115"/>
    </row>
    <row r="230" spans="1:18" ht="34.5" customHeight="1">
      <c r="A230" s="856"/>
      <c r="B230" s="843"/>
      <c r="C230" s="744"/>
      <c r="D230" s="260"/>
      <c r="E230" s="746"/>
      <c r="F230" s="116" t="s">
        <v>53</v>
      </c>
      <c r="G230" s="117"/>
      <c r="H230" s="118"/>
      <c r="I230" s="87"/>
      <c r="J230" s="119"/>
      <c r="K230" s="87"/>
      <c r="L230" s="119"/>
      <c r="M230" s="87"/>
      <c r="N230" s="119"/>
      <c r="O230" s="87"/>
      <c r="P230" s="119"/>
      <c r="Q230" s="87"/>
      <c r="R230" s="118"/>
    </row>
    <row r="231" spans="1:18" ht="34.5" customHeight="1">
      <c r="A231" s="857"/>
      <c r="B231" s="844"/>
      <c r="C231" s="744"/>
      <c r="D231" s="261"/>
      <c r="E231" s="746"/>
      <c r="F231" s="174"/>
      <c r="G231" s="175"/>
      <c r="H231" s="784"/>
      <c r="I231" s="785"/>
      <c r="J231" s="785"/>
      <c r="K231" s="785"/>
      <c r="L231" s="785"/>
      <c r="M231" s="785"/>
      <c r="N231" s="785"/>
      <c r="O231" s="785"/>
      <c r="P231" s="785"/>
      <c r="Q231" s="785"/>
      <c r="R231" s="155"/>
    </row>
    <row r="232" spans="1:18" ht="34.5" customHeight="1">
      <c r="A232" s="859">
        <v>35</v>
      </c>
      <c r="B232" s="842" t="s">
        <v>250</v>
      </c>
      <c r="C232" s="755" t="s">
        <v>246</v>
      </c>
      <c r="D232" s="258" t="s">
        <v>211</v>
      </c>
      <c r="E232" s="757" t="s">
        <v>48</v>
      </c>
      <c r="F232" s="108" t="s">
        <v>49</v>
      </c>
      <c r="G232" s="151">
        <f>R232*O4</f>
        <v>0</v>
      </c>
      <c r="H232" s="109"/>
      <c r="I232" s="87"/>
      <c r="J232" s="110">
        <v>0</v>
      </c>
      <c r="K232" s="87"/>
      <c r="L232" s="110"/>
      <c r="M232" s="87"/>
      <c r="N232" s="110"/>
      <c r="O232" s="87"/>
      <c r="P232" s="110"/>
      <c r="Q232" s="87"/>
      <c r="R232" s="109"/>
    </row>
    <row r="233" spans="1:18" ht="34.5" customHeight="1">
      <c r="A233" s="860"/>
      <c r="B233" s="843"/>
      <c r="C233" s="744"/>
      <c r="D233" s="259"/>
      <c r="E233" s="746"/>
      <c r="F233" s="113" t="s">
        <v>51</v>
      </c>
      <c r="G233" s="114"/>
      <c r="H233" s="87"/>
      <c r="I233" s="86"/>
      <c r="J233" s="87"/>
      <c r="K233" s="86"/>
      <c r="L233" s="87"/>
      <c r="M233" s="86"/>
      <c r="N233" s="87"/>
      <c r="O233" s="86"/>
      <c r="P233" s="87"/>
      <c r="Q233" s="88"/>
      <c r="R233" s="115"/>
    </row>
    <row r="234" spans="1:18" ht="34.5" customHeight="1">
      <c r="A234" s="860"/>
      <c r="B234" s="843"/>
      <c r="C234" s="744"/>
      <c r="D234" s="260"/>
      <c r="E234" s="746"/>
      <c r="F234" s="116" t="s">
        <v>53</v>
      </c>
      <c r="G234" s="117"/>
      <c r="H234" s="118"/>
      <c r="I234" s="87"/>
      <c r="J234" s="119"/>
      <c r="K234" s="87"/>
      <c r="L234" s="119"/>
      <c r="M234" s="87"/>
      <c r="N234" s="119"/>
      <c r="O234" s="87"/>
      <c r="P234" s="119"/>
      <c r="Q234" s="87"/>
      <c r="R234" s="118"/>
    </row>
    <row r="235" spans="1:18" ht="34.5" customHeight="1">
      <c r="A235" s="861"/>
      <c r="B235" s="844"/>
      <c r="C235" s="744"/>
      <c r="D235" s="261"/>
      <c r="E235" s="746"/>
      <c r="F235" s="174"/>
      <c r="G235" s="175"/>
      <c r="H235" s="784"/>
      <c r="I235" s="785"/>
      <c r="J235" s="785"/>
      <c r="K235" s="785"/>
      <c r="L235" s="785"/>
      <c r="M235" s="785"/>
      <c r="N235" s="785"/>
      <c r="O235" s="785"/>
      <c r="P235" s="785"/>
      <c r="Q235" s="785"/>
      <c r="R235" s="155"/>
    </row>
    <row r="236" spans="1:18" ht="34.5" customHeight="1">
      <c r="A236" s="858">
        <v>36</v>
      </c>
      <c r="B236" s="842" t="s">
        <v>251</v>
      </c>
      <c r="C236" s="755" t="s">
        <v>246</v>
      </c>
      <c r="D236" s="258" t="s">
        <v>244</v>
      </c>
      <c r="E236" s="757" t="s">
        <v>48</v>
      </c>
      <c r="F236" s="108" t="s">
        <v>49</v>
      </c>
      <c r="G236" s="151">
        <f>R236*O4</f>
        <v>0</v>
      </c>
      <c r="H236" s="109"/>
      <c r="I236" s="87"/>
      <c r="J236" s="110">
        <v>0</v>
      </c>
      <c r="K236" s="87"/>
      <c r="L236" s="110"/>
      <c r="M236" s="87"/>
      <c r="N236" s="110"/>
      <c r="O236" s="87"/>
      <c r="P236" s="110"/>
      <c r="Q236" s="87"/>
      <c r="R236" s="109"/>
    </row>
    <row r="237" spans="1:18" ht="34.5" customHeight="1">
      <c r="A237" s="856"/>
      <c r="B237" s="843"/>
      <c r="C237" s="744"/>
      <c r="D237" s="259"/>
      <c r="E237" s="746"/>
      <c r="F237" s="113" t="s">
        <v>51</v>
      </c>
      <c r="G237" s="114"/>
      <c r="H237" s="87"/>
      <c r="I237" s="86"/>
      <c r="J237" s="87"/>
      <c r="K237" s="86"/>
      <c r="L237" s="87"/>
      <c r="M237" s="86"/>
      <c r="N237" s="87"/>
      <c r="O237" s="86"/>
      <c r="P237" s="87"/>
      <c r="Q237" s="88"/>
      <c r="R237" s="115"/>
    </row>
    <row r="238" spans="1:18" ht="34.5" customHeight="1">
      <c r="A238" s="856"/>
      <c r="B238" s="843"/>
      <c r="C238" s="744"/>
      <c r="D238" s="260"/>
      <c r="E238" s="746"/>
      <c r="F238" s="116" t="s">
        <v>53</v>
      </c>
      <c r="G238" s="117"/>
      <c r="H238" s="118"/>
      <c r="I238" s="87"/>
      <c r="J238" s="119"/>
      <c r="K238" s="87"/>
      <c r="L238" s="119"/>
      <c r="M238" s="87"/>
      <c r="N238" s="119"/>
      <c r="O238" s="87"/>
      <c r="P238" s="119"/>
      <c r="Q238" s="87"/>
      <c r="R238" s="118"/>
    </row>
    <row r="239" spans="1:18" ht="34.5" customHeight="1">
      <c r="A239" s="856"/>
      <c r="B239" s="843"/>
      <c r="C239" s="744"/>
      <c r="D239" s="149"/>
      <c r="E239" s="746"/>
      <c r="F239" s="98"/>
      <c r="G239" s="144"/>
      <c r="H239" s="763"/>
      <c r="I239" s="764"/>
      <c r="J239" s="764"/>
      <c r="K239" s="764"/>
      <c r="L239" s="764"/>
      <c r="M239" s="764"/>
      <c r="N239" s="764"/>
      <c r="O239" s="764"/>
      <c r="P239" s="764"/>
      <c r="Q239" s="764"/>
      <c r="R239" s="155"/>
    </row>
    <row r="240" spans="1:18" ht="34.5" customHeight="1">
      <c r="A240" s="848">
        <v>37</v>
      </c>
      <c r="B240" s="850" t="s">
        <v>252</v>
      </c>
      <c r="C240" s="804" t="s">
        <v>246</v>
      </c>
      <c r="D240" s="262" t="s">
        <v>253</v>
      </c>
      <c r="E240" s="806" t="s">
        <v>48</v>
      </c>
      <c r="F240" s="206" t="s">
        <v>49</v>
      </c>
      <c r="G240" s="207">
        <f>R240*O4</f>
        <v>0</v>
      </c>
      <c r="H240" s="208"/>
      <c r="I240" s="78"/>
      <c r="J240" s="79">
        <v>0</v>
      </c>
      <c r="K240" s="78"/>
      <c r="L240" s="79"/>
      <c r="M240" s="78"/>
      <c r="N240" s="79"/>
      <c r="O240" s="78"/>
      <c r="P240" s="79"/>
      <c r="Q240" s="80"/>
      <c r="R240" s="247"/>
    </row>
    <row r="241" spans="1:18" ht="34.5" customHeight="1">
      <c r="A241" s="742"/>
      <c r="B241" s="843"/>
      <c r="C241" s="744"/>
      <c r="D241" s="259"/>
      <c r="E241" s="746"/>
      <c r="F241" s="113" t="s">
        <v>51</v>
      </c>
      <c r="G241" s="114"/>
      <c r="H241" s="87"/>
      <c r="I241" s="86"/>
      <c r="J241" s="87"/>
      <c r="K241" s="86"/>
      <c r="L241" s="87"/>
      <c r="M241" s="86"/>
      <c r="N241" s="87"/>
      <c r="O241" s="86"/>
      <c r="P241" s="87"/>
      <c r="Q241" s="210"/>
      <c r="R241" s="115"/>
    </row>
    <row r="242" spans="1:18" ht="34.5" customHeight="1">
      <c r="A242" s="742"/>
      <c r="B242" s="843"/>
      <c r="C242" s="744"/>
      <c r="D242" s="260"/>
      <c r="E242" s="746"/>
      <c r="F242" s="116" t="s">
        <v>53</v>
      </c>
      <c r="G242" s="117"/>
      <c r="H242" s="118"/>
      <c r="I242" s="87"/>
      <c r="J242" s="119"/>
      <c r="K242" s="87"/>
      <c r="L242" s="119"/>
      <c r="M242" s="87"/>
      <c r="N242" s="119"/>
      <c r="O242" s="87"/>
      <c r="P242" s="119"/>
      <c r="Q242" s="125"/>
      <c r="R242" s="211"/>
    </row>
    <row r="243" spans="1:18" ht="127.5" customHeight="1">
      <c r="A243" s="849"/>
      <c r="B243" s="851"/>
      <c r="C243" s="815"/>
      <c r="D243" s="263"/>
      <c r="E243" s="852"/>
      <c r="F243" s="264"/>
      <c r="G243" s="265"/>
      <c r="H243" s="853"/>
      <c r="I243" s="854"/>
      <c r="J243" s="854"/>
      <c r="K243" s="854"/>
      <c r="L243" s="854"/>
      <c r="M243" s="854"/>
      <c r="N243" s="854"/>
      <c r="O243" s="854"/>
      <c r="P243" s="854"/>
      <c r="Q243" s="855"/>
      <c r="R243" s="251"/>
    </row>
    <row r="244" spans="1:18" ht="34.5" customHeight="1">
      <c r="A244" s="862">
        <v>38</v>
      </c>
      <c r="B244" s="850" t="s">
        <v>254</v>
      </c>
      <c r="C244" s="804" t="s">
        <v>255</v>
      </c>
      <c r="D244" s="262" t="s">
        <v>256</v>
      </c>
      <c r="E244" s="806" t="s">
        <v>48</v>
      </c>
      <c r="F244" s="206" t="s">
        <v>49</v>
      </c>
      <c r="G244" s="151">
        <f>R244*O4</f>
        <v>1.7</v>
      </c>
      <c r="H244" s="208">
        <v>0</v>
      </c>
      <c r="I244" s="78"/>
      <c r="J244" s="79"/>
      <c r="K244" s="78"/>
      <c r="L244" s="79"/>
      <c r="M244" s="78"/>
      <c r="N244" s="79"/>
      <c r="O244" s="78"/>
      <c r="P244" s="79"/>
      <c r="Q244" s="78"/>
      <c r="R244" s="208">
        <v>1.7</v>
      </c>
    </row>
    <row r="245" spans="1:18" ht="34.5" customHeight="1">
      <c r="A245" s="856"/>
      <c r="B245" s="843"/>
      <c r="C245" s="744"/>
      <c r="D245" s="259"/>
      <c r="E245" s="746"/>
      <c r="F245" s="113" t="s">
        <v>51</v>
      </c>
      <c r="G245" s="114"/>
      <c r="H245" s="87"/>
      <c r="I245" s="86"/>
      <c r="J245" s="87"/>
      <c r="K245" s="86"/>
      <c r="L245" s="87"/>
      <c r="M245" s="86"/>
      <c r="N245" s="87"/>
      <c r="O245" s="86"/>
      <c r="P245" s="87"/>
      <c r="Q245" s="88"/>
      <c r="R245" s="115"/>
    </row>
    <row r="246" spans="1:18" ht="34.5" customHeight="1">
      <c r="A246" s="856"/>
      <c r="B246" s="843"/>
      <c r="C246" s="744"/>
      <c r="D246" s="260"/>
      <c r="E246" s="746"/>
      <c r="F246" s="116" t="s">
        <v>53</v>
      </c>
      <c r="G246" s="117"/>
      <c r="H246" s="118"/>
      <c r="I246" s="87"/>
      <c r="J246" s="119"/>
      <c r="K246" s="87"/>
      <c r="L246" s="119"/>
      <c r="M246" s="87"/>
      <c r="N246" s="119"/>
      <c r="O246" s="87"/>
      <c r="P246" s="119"/>
      <c r="Q246" s="87"/>
      <c r="R246" s="118"/>
    </row>
    <row r="247" spans="1:18" ht="34.5" customHeight="1">
      <c r="A247" s="863"/>
      <c r="B247" s="851"/>
      <c r="C247" s="815"/>
      <c r="D247" s="263"/>
      <c r="E247" s="852"/>
      <c r="F247" s="98"/>
      <c r="G247" s="144"/>
      <c r="H247" s="763"/>
      <c r="I247" s="764"/>
      <c r="J247" s="764"/>
      <c r="K247" s="764"/>
      <c r="L247" s="764"/>
      <c r="M247" s="764"/>
      <c r="N247" s="764"/>
      <c r="O247" s="764"/>
      <c r="P247" s="764"/>
      <c r="Q247" s="764"/>
      <c r="R247" s="203"/>
    </row>
    <row r="248" spans="1:18" ht="34.5" customHeight="1">
      <c r="A248" s="862">
        <v>39</v>
      </c>
      <c r="B248" s="850" t="s">
        <v>257</v>
      </c>
      <c r="C248" s="804" t="s">
        <v>258</v>
      </c>
      <c r="D248" s="262" t="s">
        <v>247</v>
      </c>
      <c r="E248" s="806" t="s">
        <v>48</v>
      </c>
      <c r="F248" s="266" t="s">
        <v>49</v>
      </c>
      <c r="G248" s="151">
        <f>R248*O4</f>
        <v>0.2</v>
      </c>
      <c r="H248" s="77">
        <v>0</v>
      </c>
      <c r="I248" s="78"/>
      <c r="J248" s="79"/>
      <c r="K248" s="78"/>
      <c r="L248" s="79"/>
      <c r="M248" s="78"/>
      <c r="N248" s="79"/>
      <c r="O248" s="78"/>
      <c r="P248" s="79"/>
      <c r="Q248" s="78"/>
      <c r="R248" s="77">
        <v>0.2</v>
      </c>
    </row>
    <row r="249" spans="1:18" ht="34.5" customHeight="1">
      <c r="A249" s="856"/>
      <c r="B249" s="843"/>
      <c r="C249" s="744"/>
      <c r="D249" s="259"/>
      <c r="E249" s="746"/>
      <c r="F249" s="267" t="s">
        <v>51</v>
      </c>
      <c r="G249" s="114"/>
      <c r="H249" s="268"/>
      <c r="I249" s="86"/>
      <c r="J249" s="87"/>
      <c r="K249" s="86"/>
      <c r="L249" s="87"/>
      <c r="M249" s="86"/>
      <c r="N249" s="87"/>
      <c r="O249" s="86"/>
      <c r="P249" s="87"/>
      <c r="Q249" s="88"/>
      <c r="R249" s="269"/>
    </row>
    <row r="250" spans="1:18" ht="34.5" customHeight="1">
      <c r="A250" s="856"/>
      <c r="B250" s="843"/>
      <c r="C250" s="744"/>
      <c r="D250" s="260"/>
      <c r="E250" s="746"/>
      <c r="F250" s="270" t="s">
        <v>53</v>
      </c>
      <c r="G250" s="92"/>
      <c r="H250" s="93"/>
      <c r="I250" s="94"/>
      <c r="J250" s="95"/>
      <c r="K250" s="94"/>
      <c r="L250" s="95"/>
      <c r="M250" s="94"/>
      <c r="N250" s="95"/>
      <c r="O250" s="94"/>
      <c r="P250" s="95"/>
      <c r="Q250" s="94"/>
      <c r="R250" s="93"/>
    </row>
    <row r="251" spans="1:18" ht="34.5" customHeight="1">
      <c r="A251" s="856"/>
      <c r="B251" s="843"/>
      <c r="C251" s="744"/>
      <c r="D251" s="864"/>
      <c r="E251" s="746"/>
      <c r="F251" s="866"/>
      <c r="G251" s="114"/>
      <c r="H251" s="752"/>
      <c r="I251" s="752"/>
      <c r="J251" s="752"/>
      <c r="K251" s="752"/>
      <c r="L251" s="752"/>
      <c r="M251" s="752"/>
      <c r="N251" s="752"/>
      <c r="O251" s="752"/>
      <c r="P251" s="752"/>
      <c r="Q251" s="868"/>
      <c r="R251" s="78"/>
    </row>
    <row r="252" spans="1:18" ht="34.5" customHeight="1">
      <c r="A252" s="863"/>
      <c r="B252" s="851"/>
      <c r="C252" s="815"/>
      <c r="D252" s="865"/>
      <c r="E252" s="852"/>
      <c r="F252" s="867"/>
      <c r="G252" s="229"/>
      <c r="H252" s="812"/>
      <c r="I252" s="812"/>
      <c r="J252" s="812"/>
      <c r="K252" s="812"/>
      <c r="L252" s="812"/>
      <c r="M252" s="812"/>
      <c r="N252" s="812"/>
      <c r="O252" s="812"/>
      <c r="P252" s="812"/>
      <c r="Q252" s="869"/>
      <c r="R252" s="94"/>
    </row>
    <row r="253" spans="1:18" ht="34.5" customHeight="1">
      <c r="A253" s="856">
        <v>40</v>
      </c>
      <c r="B253" s="843" t="s">
        <v>259</v>
      </c>
      <c r="C253" s="745" t="s">
        <v>258</v>
      </c>
      <c r="D253" s="258" t="s">
        <v>249</v>
      </c>
      <c r="E253" s="758" t="s">
        <v>48</v>
      </c>
      <c r="F253" s="108" t="s">
        <v>49</v>
      </c>
      <c r="G253" s="151">
        <f>R253*O4</f>
        <v>0.65</v>
      </c>
      <c r="H253" s="253">
        <v>0</v>
      </c>
      <c r="I253" s="87"/>
      <c r="J253" s="254"/>
      <c r="K253" s="87"/>
      <c r="L253" s="254"/>
      <c r="M253" s="87"/>
      <c r="N253" s="254"/>
      <c r="O253" s="87"/>
      <c r="P253" s="254"/>
      <c r="Q253" s="87"/>
      <c r="R253" s="208">
        <v>0.65</v>
      </c>
    </row>
    <row r="254" spans="1:18" ht="34.5" customHeight="1">
      <c r="A254" s="856"/>
      <c r="B254" s="843"/>
      <c r="C254" s="744"/>
      <c r="D254" s="259"/>
      <c r="E254" s="746"/>
      <c r="F254" s="113" t="s">
        <v>51</v>
      </c>
      <c r="G254" s="114"/>
      <c r="H254" s="87"/>
      <c r="I254" s="86"/>
      <c r="J254" s="87"/>
      <c r="K254" s="86"/>
      <c r="L254" s="87"/>
      <c r="M254" s="86"/>
      <c r="N254" s="87"/>
      <c r="O254" s="86"/>
      <c r="P254" s="87"/>
      <c r="Q254" s="88"/>
      <c r="R254" s="115"/>
    </row>
    <row r="255" spans="1:18" ht="34.5" customHeight="1">
      <c r="A255" s="856"/>
      <c r="B255" s="843"/>
      <c r="C255" s="744"/>
      <c r="D255" s="260"/>
      <c r="E255" s="746"/>
      <c r="F255" s="116" t="s">
        <v>53</v>
      </c>
      <c r="G255" s="117"/>
      <c r="H255" s="118"/>
      <c r="I255" s="87"/>
      <c r="J255" s="119"/>
      <c r="K255" s="87"/>
      <c r="L255" s="119"/>
      <c r="M255" s="87"/>
      <c r="N255" s="119"/>
      <c r="O255" s="87"/>
      <c r="P255" s="119"/>
      <c r="Q255" s="87"/>
      <c r="R255" s="118"/>
    </row>
    <row r="256" spans="1:18" ht="34.5" customHeight="1">
      <c r="A256" s="857"/>
      <c r="B256" s="844"/>
      <c r="C256" s="744"/>
      <c r="D256" s="261"/>
      <c r="E256" s="746"/>
      <c r="F256" s="174"/>
      <c r="G256" s="175"/>
      <c r="H256" s="784"/>
      <c r="I256" s="785"/>
      <c r="J256" s="785"/>
      <c r="K256" s="785"/>
      <c r="L256" s="785"/>
      <c r="M256" s="785"/>
      <c r="N256" s="785"/>
      <c r="O256" s="785"/>
      <c r="P256" s="785"/>
      <c r="Q256" s="785"/>
      <c r="R256" s="155"/>
    </row>
    <row r="257" spans="1:18" ht="34.5" customHeight="1">
      <c r="A257" s="858">
        <v>41</v>
      </c>
      <c r="B257" s="842" t="s">
        <v>260</v>
      </c>
      <c r="C257" s="755" t="s">
        <v>258</v>
      </c>
      <c r="D257" s="258" t="s">
        <v>261</v>
      </c>
      <c r="E257" s="757" t="s">
        <v>48</v>
      </c>
      <c r="F257" s="108" t="s">
        <v>49</v>
      </c>
      <c r="G257" s="151">
        <f>R257*O4</f>
        <v>0.7</v>
      </c>
      <c r="H257" s="109">
        <v>0</v>
      </c>
      <c r="I257" s="87"/>
      <c r="J257" s="110"/>
      <c r="K257" s="87"/>
      <c r="L257" s="110"/>
      <c r="M257" s="87"/>
      <c r="N257" s="110"/>
      <c r="O257" s="87"/>
      <c r="P257" s="110"/>
      <c r="Q257" s="87"/>
      <c r="R257" s="109">
        <v>0.7</v>
      </c>
    </row>
    <row r="258" spans="1:18" ht="34.5" customHeight="1">
      <c r="A258" s="856"/>
      <c r="B258" s="843"/>
      <c r="C258" s="744"/>
      <c r="D258" s="259"/>
      <c r="E258" s="746"/>
      <c r="F258" s="113" t="s">
        <v>51</v>
      </c>
      <c r="G258" s="114"/>
      <c r="H258" s="87"/>
      <c r="I258" s="86"/>
      <c r="J258" s="87"/>
      <c r="K258" s="86"/>
      <c r="L258" s="87"/>
      <c r="M258" s="86"/>
      <c r="N258" s="87"/>
      <c r="O258" s="86"/>
      <c r="P258" s="87"/>
      <c r="Q258" s="88"/>
      <c r="R258" s="115"/>
    </row>
    <row r="259" spans="1:18" ht="34.5" customHeight="1">
      <c r="A259" s="856"/>
      <c r="B259" s="843"/>
      <c r="C259" s="744"/>
      <c r="D259" s="260"/>
      <c r="E259" s="746"/>
      <c r="F259" s="116" t="s">
        <v>53</v>
      </c>
      <c r="G259" s="117"/>
      <c r="H259" s="118"/>
      <c r="I259" s="87"/>
      <c r="J259" s="119"/>
      <c r="K259" s="87"/>
      <c r="L259" s="119"/>
      <c r="M259" s="87"/>
      <c r="N259" s="119"/>
      <c r="O259" s="87"/>
      <c r="P259" s="119"/>
      <c r="Q259" s="87"/>
      <c r="R259" s="118"/>
    </row>
    <row r="260" spans="1:18" ht="34.5" customHeight="1">
      <c r="A260" s="857"/>
      <c r="B260" s="844"/>
      <c r="C260" s="744"/>
      <c r="D260" s="261"/>
      <c r="E260" s="746"/>
      <c r="F260" s="174"/>
      <c r="G260" s="175"/>
      <c r="H260" s="784"/>
      <c r="I260" s="785"/>
      <c r="J260" s="785"/>
      <c r="K260" s="785"/>
      <c r="L260" s="785"/>
      <c r="M260" s="785"/>
      <c r="N260" s="785"/>
      <c r="O260" s="785"/>
      <c r="P260" s="785"/>
      <c r="Q260" s="785"/>
      <c r="R260" s="155"/>
    </row>
    <row r="261" spans="1:18" ht="34.5" customHeight="1">
      <c r="A261" s="858">
        <v>42</v>
      </c>
      <c r="B261" s="842" t="s">
        <v>262</v>
      </c>
      <c r="C261" s="755" t="s">
        <v>258</v>
      </c>
      <c r="D261" s="258" t="s">
        <v>263</v>
      </c>
      <c r="E261" s="757" t="s">
        <v>48</v>
      </c>
      <c r="F261" s="108" t="s">
        <v>49</v>
      </c>
      <c r="G261" s="151">
        <f>R261*O4</f>
        <v>0.7</v>
      </c>
      <c r="H261" s="109">
        <v>0</v>
      </c>
      <c r="I261" s="87"/>
      <c r="J261" s="110"/>
      <c r="K261" s="87"/>
      <c r="L261" s="110"/>
      <c r="M261" s="87"/>
      <c r="N261" s="110"/>
      <c r="O261" s="87"/>
      <c r="P261" s="110"/>
      <c r="Q261" s="87"/>
      <c r="R261" s="109">
        <v>0.7</v>
      </c>
    </row>
    <row r="262" spans="1:18" ht="34.5" customHeight="1">
      <c r="A262" s="856"/>
      <c r="B262" s="843"/>
      <c r="C262" s="744"/>
      <c r="D262" s="259"/>
      <c r="E262" s="746"/>
      <c r="F262" s="113" t="s">
        <v>51</v>
      </c>
      <c r="G262" s="114"/>
      <c r="H262" s="87"/>
      <c r="I262" s="86"/>
      <c r="J262" s="87"/>
      <c r="K262" s="86"/>
      <c r="L262" s="87"/>
      <c r="M262" s="86"/>
      <c r="N262" s="87"/>
      <c r="O262" s="86"/>
      <c r="P262" s="87"/>
      <c r="Q262" s="88"/>
      <c r="R262" s="115"/>
    </row>
    <row r="263" spans="1:18" ht="34.5" customHeight="1">
      <c r="A263" s="856"/>
      <c r="B263" s="843"/>
      <c r="C263" s="744"/>
      <c r="D263" s="260"/>
      <c r="E263" s="746"/>
      <c r="F263" s="116" t="s">
        <v>53</v>
      </c>
      <c r="G263" s="117"/>
      <c r="H263" s="118"/>
      <c r="I263" s="87"/>
      <c r="J263" s="119"/>
      <c r="K263" s="87"/>
      <c r="L263" s="119"/>
      <c r="M263" s="87"/>
      <c r="N263" s="119"/>
      <c r="O263" s="87"/>
      <c r="P263" s="119"/>
      <c r="Q263" s="87"/>
      <c r="R263" s="118"/>
    </row>
    <row r="264" spans="1:18" ht="34.5" customHeight="1">
      <c r="A264" s="857"/>
      <c r="B264" s="844"/>
      <c r="C264" s="744"/>
      <c r="D264" s="261"/>
      <c r="E264" s="746"/>
      <c r="F264" s="174"/>
      <c r="G264" s="175"/>
      <c r="H264" s="784"/>
      <c r="I264" s="785"/>
      <c r="J264" s="785"/>
      <c r="K264" s="785"/>
      <c r="L264" s="785"/>
      <c r="M264" s="785"/>
      <c r="N264" s="785"/>
      <c r="O264" s="785"/>
      <c r="P264" s="785"/>
      <c r="Q264" s="785"/>
      <c r="R264" s="155"/>
    </row>
    <row r="265" spans="1:18" ht="34.5" customHeight="1">
      <c r="A265" s="858">
        <v>43</v>
      </c>
      <c r="B265" s="842" t="s">
        <v>264</v>
      </c>
      <c r="C265" s="755" t="s">
        <v>131</v>
      </c>
      <c r="D265" s="258" t="s">
        <v>218</v>
      </c>
      <c r="E265" s="757" t="s">
        <v>203</v>
      </c>
      <c r="F265" s="108" t="s">
        <v>49</v>
      </c>
      <c r="G265" s="151">
        <f>R265*O4</f>
        <v>0.3</v>
      </c>
      <c r="H265" s="109">
        <v>0</v>
      </c>
      <c r="I265" s="87"/>
      <c r="J265" s="110"/>
      <c r="K265" s="87"/>
      <c r="L265" s="110"/>
      <c r="M265" s="87"/>
      <c r="N265" s="110"/>
      <c r="O265" s="87"/>
      <c r="P265" s="110"/>
      <c r="Q265" s="87"/>
      <c r="R265" s="109">
        <v>0.3</v>
      </c>
    </row>
    <row r="266" spans="1:18" ht="34.5" customHeight="1">
      <c r="A266" s="856"/>
      <c r="B266" s="843"/>
      <c r="C266" s="744"/>
      <c r="D266" s="259"/>
      <c r="E266" s="746"/>
      <c r="F266" s="113" t="s">
        <v>51</v>
      </c>
      <c r="G266" s="114"/>
      <c r="H266" s="87"/>
      <c r="I266" s="86"/>
      <c r="J266" s="87"/>
      <c r="K266" s="86"/>
      <c r="L266" s="87"/>
      <c r="M266" s="86"/>
      <c r="N266" s="87"/>
      <c r="O266" s="86"/>
      <c r="P266" s="87"/>
      <c r="Q266" s="88"/>
      <c r="R266" s="115"/>
    </row>
    <row r="267" spans="1:18" ht="34.5" customHeight="1">
      <c r="A267" s="856"/>
      <c r="B267" s="843"/>
      <c r="C267" s="744"/>
      <c r="D267" s="260"/>
      <c r="E267" s="746"/>
      <c r="F267" s="116" t="s">
        <v>53</v>
      </c>
      <c r="G267" s="117"/>
      <c r="H267" s="118"/>
      <c r="I267" s="87"/>
      <c r="J267" s="119"/>
      <c r="K267" s="87"/>
      <c r="L267" s="119"/>
      <c r="M267" s="87"/>
      <c r="N267" s="119"/>
      <c r="O267" s="87"/>
      <c r="P267" s="119"/>
      <c r="Q267" s="87"/>
      <c r="R267" s="118"/>
    </row>
    <row r="268" spans="1:18" ht="34.5" customHeight="1">
      <c r="A268" s="856"/>
      <c r="B268" s="843"/>
      <c r="C268" s="744"/>
      <c r="D268" s="149"/>
      <c r="E268" s="746"/>
      <c r="F268" s="98"/>
      <c r="G268" s="144"/>
      <c r="H268" s="763"/>
      <c r="I268" s="764"/>
      <c r="J268" s="764"/>
      <c r="K268" s="764"/>
      <c r="L268" s="764"/>
      <c r="M268" s="764"/>
      <c r="N268" s="764"/>
      <c r="O268" s="764"/>
      <c r="P268" s="764"/>
      <c r="Q268" s="764"/>
      <c r="R268" s="155"/>
    </row>
    <row r="269" spans="1:18" ht="34.5" customHeight="1">
      <c r="A269" s="848">
        <v>44</v>
      </c>
      <c r="B269" s="850" t="s">
        <v>265</v>
      </c>
      <c r="C269" s="804" t="s">
        <v>266</v>
      </c>
      <c r="D269" s="262" t="s">
        <v>267</v>
      </c>
      <c r="E269" s="806" t="s">
        <v>203</v>
      </c>
      <c r="F269" s="206" t="s">
        <v>49</v>
      </c>
      <c r="G269" s="207">
        <f>R269*O4</f>
        <v>0.2</v>
      </c>
      <c r="H269" s="208">
        <v>0</v>
      </c>
      <c r="I269" s="78"/>
      <c r="J269" s="79"/>
      <c r="K269" s="78"/>
      <c r="L269" s="79"/>
      <c r="M269" s="78"/>
      <c r="N269" s="79"/>
      <c r="O269" s="78"/>
      <c r="P269" s="79"/>
      <c r="Q269" s="80"/>
      <c r="R269" s="247">
        <v>0.2</v>
      </c>
    </row>
    <row r="270" spans="1:18" ht="34.5" customHeight="1">
      <c r="A270" s="742"/>
      <c r="B270" s="843"/>
      <c r="C270" s="744"/>
      <c r="D270" s="259"/>
      <c r="E270" s="746"/>
      <c r="F270" s="113" t="s">
        <v>51</v>
      </c>
      <c r="G270" s="114"/>
      <c r="H270" s="87"/>
      <c r="I270" s="86"/>
      <c r="J270" s="87"/>
      <c r="K270" s="86"/>
      <c r="L270" s="87"/>
      <c r="M270" s="86"/>
      <c r="N270" s="87"/>
      <c r="O270" s="86"/>
      <c r="P270" s="87"/>
      <c r="Q270" s="210"/>
      <c r="R270" s="115"/>
    </row>
    <row r="271" spans="1:18" ht="34.5" customHeight="1">
      <c r="A271" s="742"/>
      <c r="B271" s="843"/>
      <c r="C271" s="744"/>
      <c r="D271" s="260"/>
      <c r="E271" s="746"/>
      <c r="F271" s="116" t="s">
        <v>53</v>
      </c>
      <c r="G271" s="117"/>
      <c r="H271" s="118"/>
      <c r="I271" s="87"/>
      <c r="J271" s="119"/>
      <c r="K271" s="87"/>
      <c r="L271" s="119"/>
      <c r="M271" s="87"/>
      <c r="N271" s="119"/>
      <c r="O271" s="87"/>
      <c r="P271" s="119"/>
      <c r="Q271" s="125"/>
      <c r="R271" s="211"/>
    </row>
    <row r="272" spans="1:18" ht="34.5" customHeight="1">
      <c r="A272" s="849"/>
      <c r="B272" s="851"/>
      <c r="C272" s="815"/>
      <c r="D272" s="263"/>
      <c r="E272" s="852"/>
      <c r="F272" s="264"/>
      <c r="G272" s="265"/>
      <c r="H272" s="853"/>
      <c r="I272" s="854"/>
      <c r="J272" s="854"/>
      <c r="K272" s="854"/>
      <c r="L272" s="854"/>
      <c r="M272" s="854"/>
      <c r="N272" s="854"/>
      <c r="O272" s="854"/>
      <c r="P272" s="854"/>
      <c r="Q272" s="855"/>
      <c r="R272" s="252"/>
    </row>
    <row r="273" spans="1:18" ht="34.5" customHeight="1">
      <c r="A273" s="742">
        <v>45</v>
      </c>
      <c r="B273" s="843" t="s">
        <v>268</v>
      </c>
      <c r="C273" s="745" t="s">
        <v>266</v>
      </c>
      <c r="D273" s="258" t="s">
        <v>247</v>
      </c>
      <c r="E273" s="758" t="s">
        <v>203</v>
      </c>
      <c r="F273" s="108" t="s">
        <v>49</v>
      </c>
      <c r="G273" s="151">
        <f>R273*O4</f>
        <v>0.3</v>
      </c>
      <c r="H273" s="253">
        <v>0</v>
      </c>
      <c r="I273" s="87"/>
      <c r="J273" s="254"/>
      <c r="K273" s="87"/>
      <c r="L273" s="254"/>
      <c r="M273" s="87"/>
      <c r="N273" s="254"/>
      <c r="O273" s="87"/>
      <c r="P273" s="254"/>
      <c r="Q273" s="87"/>
      <c r="R273" s="255">
        <v>0.3</v>
      </c>
    </row>
    <row r="274" spans="1:18" ht="34.5" customHeight="1">
      <c r="A274" s="742"/>
      <c r="B274" s="843"/>
      <c r="C274" s="744"/>
      <c r="D274" s="259"/>
      <c r="E274" s="746"/>
      <c r="F274" s="113" t="s">
        <v>51</v>
      </c>
      <c r="G274" s="114"/>
      <c r="H274" s="87"/>
      <c r="I274" s="86"/>
      <c r="J274" s="87"/>
      <c r="K274" s="86"/>
      <c r="L274" s="87"/>
      <c r="M274" s="86"/>
      <c r="N274" s="87"/>
      <c r="O274" s="86"/>
      <c r="P274" s="87"/>
      <c r="Q274" s="88"/>
      <c r="R274" s="115"/>
    </row>
    <row r="275" spans="1:18" ht="34.5" customHeight="1">
      <c r="A275" s="742"/>
      <c r="B275" s="843"/>
      <c r="C275" s="744"/>
      <c r="D275" s="260"/>
      <c r="E275" s="746"/>
      <c r="F275" s="116" t="s">
        <v>53</v>
      </c>
      <c r="G275" s="117"/>
      <c r="H275" s="118"/>
      <c r="I275" s="87"/>
      <c r="J275" s="119"/>
      <c r="K275" s="87"/>
      <c r="L275" s="119"/>
      <c r="M275" s="87"/>
      <c r="N275" s="119"/>
      <c r="O275" s="87"/>
      <c r="P275" s="119"/>
      <c r="Q275" s="87"/>
      <c r="R275" s="118"/>
    </row>
    <row r="276" spans="1:18" ht="34.5" customHeight="1">
      <c r="A276" s="743"/>
      <c r="B276" s="844"/>
      <c r="C276" s="744"/>
      <c r="D276" s="261"/>
      <c r="E276" s="746"/>
      <c r="F276" s="174"/>
      <c r="G276" s="175"/>
      <c r="H276" s="784"/>
      <c r="I276" s="785"/>
      <c r="J276" s="785"/>
      <c r="K276" s="785"/>
      <c r="L276" s="785"/>
      <c r="M276" s="785"/>
      <c r="N276" s="785"/>
      <c r="O276" s="785"/>
      <c r="P276" s="785"/>
      <c r="Q276" s="785"/>
      <c r="R276" s="155"/>
    </row>
    <row r="277" spans="1:18" ht="34.5" customHeight="1">
      <c r="A277" s="741">
        <v>46</v>
      </c>
      <c r="B277" s="842" t="s">
        <v>269</v>
      </c>
      <c r="C277" s="755" t="s">
        <v>266</v>
      </c>
      <c r="D277" s="258" t="s">
        <v>261</v>
      </c>
      <c r="E277" s="757" t="s">
        <v>203</v>
      </c>
      <c r="F277" s="108" t="s">
        <v>49</v>
      </c>
      <c r="G277" s="151">
        <f>R277*O4</f>
        <v>0.2</v>
      </c>
      <c r="H277" s="109">
        <v>0</v>
      </c>
      <c r="I277" s="87"/>
      <c r="J277" s="110"/>
      <c r="K277" s="87"/>
      <c r="L277" s="110"/>
      <c r="M277" s="87"/>
      <c r="N277" s="110"/>
      <c r="O277" s="87"/>
      <c r="P277" s="110"/>
      <c r="Q277" s="87"/>
      <c r="R277" s="109">
        <v>0.2</v>
      </c>
    </row>
    <row r="278" spans="1:18" ht="34.5" customHeight="1">
      <c r="A278" s="742"/>
      <c r="B278" s="843"/>
      <c r="C278" s="744"/>
      <c r="D278" s="259"/>
      <c r="E278" s="746"/>
      <c r="F278" s="113" t="s">
        <v>51</v>
      </c>
      <c r="G278" s="114"/>
      <c r="H278" s="87"/>
      <c r="I278" s="86"/>
      <c r="J278" s="87"/>
      <c r="K278" s="86"/>
      <c r="L278" s="87"/>
      <c r="M278" s="86"/>
      <c r="N278" s="87"/>
      <c r="O278" s="86"/>
      <c r="P278" s="87"/>
      <c r="Q278" s="88"/>
      <c r="R278" s="115"/>
    </row>
    <row r="279" spans="1:18" ht="34.5" customHeight="1">
      <c r="A279" s="742"/>
      <c r="B279" s="843"/>
      <c r="C279" s="744"/>
      <c r="D279" s="260"/>
      <c r="E279" s="746"/>
      <c r="F279" s="116" t="s">
        <v>53</v>
      </c>
      <c r="G279" s="117"/>
      <c r="H279" s="118"/>
      <c r="I279" s="87"/>
      <c r="J279" s="119"/>
      <c r="K279" s="87"/>
      <c r="L279" s="119"/>
      <c r="M279" s="87"/>
      <c r="N279" s="119"/>
      <c r="O279" s="87"/>
      <c r="P279" s="119"/>
      <c r="Q279" s="87"/>
      <c r="R279" s="118"/>
    </row>
    <row r="280" spans="1:18" ht="34.5" customHeight="1">
      <c r="A280" s="743"/>
      <c r="B280" s="844"/>
      <c r="C280" s="744"/>
      <c r="D280" s="261"/>
      <c r="E280" s="746"/>
      <c r="F280" s="174"/>
      <c r="G280" s="175"/>
      <c r="H280" s="784"/>
      <c r="I280" s="785"/>
      <c r="J280" s="785"/>
      <c r="K280" s="785"/>
      <c r="L280" s="785"/>
      <c r="M280" s="785"/>
      <c r="N280" s="785"/>
      <c r="O280" s="785"/>
      <c r="P280" s="785"/>
      <c r="Q280" s="785"/>
      <c r="R280" s="155"/>
    </row>
    <row r="281" spans="1:18" ht="34.5" hidden="1" customHeight="1">
      <c r="A281" s="870" t="s">
        <v>270</v>
      </c>
      <c r="B281" s="871"/>
      <c r="C281" s="871"/>
      <c r="D281" s="871"/>
      <c r="E281" s="872"/>
      <c r="F281" s="271">
        <f t="shared" ref="F281:F283" si="0">SUM(H281:Q281)</f>
        <v>0</v>
      </c>
      <c r="G281" s="272"/>
      <c r="H281" s="271">
        <f t="shared" ref="H281:R281" si="1">H17+H22+H28+H32+H38+H47+H53+H57+H63+H67+H71+H77+H81+H89+H99+H104+H109+H116+H120+H126+H132+H138+H143+H148+H153+H158+H164+H168+H172+H176+H180+H184+H188+H192+H196+H200+H204+H208+H212+H216+H220+H224+H228+H232+H236+H240+H244+H248+H253+H257+H261+H265+H269+H273+H277</f>
        <v>0</v>
      </c>
      <c r="I281" s="271">
        <f t="shared" si="1"/>
        <v>0</v>
      </c>
      <c r="J281" s="271">
        <f t="shared" si="1"/>
        <v>0</v>
      </c>
      <c r="K281" s="271">
        <f t="shared" si="1"/>
        <v>0</v>
      </c>
      <c r="L281" s="271">
        <f t="shared" si="1"/>
        <v>0</v>
      </c>
      <c r="M281" s="271">
        <f t="shared" si="1"/>
        <v>0</v>
      </c>
      <c r="N281" s="271">
        <f t="shared" si="1"/>
        <v>0</v>
      </c>
      <c r="O281" s="271">
        <f t="shared" si="1"/>
        <v>0</v>
      </c>
      <c r="P281" s="271">
        <f t="shared" si="1"/>
        <v>0</v>
      </c>
      <c r="Q281" s="273">
        <f t="shared" si="1"/>
        <v>0</v>
      </c>
      <c r="R281" s="273">
        <f t="shared" si="1"/>
        <v>31.399999999999991</v>
      </c>
    </row>
    <row r="282" spans="1:18" ht="34.5" hidden="1" customHeight="1">
      <c r="A282" s="873" t="s">
        <v>271</v>
      </c>
      <c r="B282" s="874"/>
      <c r="C282" s="874"/>
      <c r="D282" s="874"/>
      <c r="E282" s="875"/>
      <c r="F282" s="271">
        <f t="shared" si="0"/>
        <v>0</v>
      </c>
      <c r="G282" s="272"/>
      <c r="H282" s="271">
        <f t="shared" ref="H282:H283" si="2">H18+H23+H29+H33+H39+H48+H54+H58+H64+H68+H72+H78+H82+H90+H100+H105+H110+H117+H121+H127+H133+H139+H144+H149+H154+H159+H165+H169+H173+H177+H181+H185+H189+H193+H197+H201+H205+H209+H213+H217+H221+H225+H229+H233+H237+H241+H245+H249+H254+H258+H262+H266+H270+H274+H278</f>
        <v>0</v>
      </c>
      <c r="I282" s="271">
        <f t="shared" ref="I282:I283" si="3">I18+I23+I29+I33+I39+I48+I54+I58+I64+I68+I72+I78+I82+I90+I100+I105+I110+I117+I121+I127+I133+I139+I144+I149+I154+I159+I165+I169+I173+I177+I181+I185+I189+I193+I197+I201+I205+I209+I213+I217+I221+I225+I229+I233+I237+I241+I245+I249+I254+I258+I262+I266+I270+I274+I278</f>
        <v>0</v>
      </c>
      <c r="J282" s="271">
        <f t="shared" ref="J282:J283" si="4">J18+J23+J29+J33+J39+J48+J54+J58+J64+J68+J72+J78+J82+J90+J100+J105+J110+J117+J121+J127+J133+J139+J144+J149+J154+J159+J165+J169+J173+J177+J181+J185+J189+J193+J197+J201+J205+J209+J213+J217+J221+J225+J229+J233+J237+J241+J245+J249+J254+J258+J262+J266+J270+J274+J278</f>
        <v>0</v>
      </c>
      <c r="K282" s="271">
        <f t="shared" ref="K282:K283" si="5">K18+K23+K29+K33+K39+K48+K54+K58+K64+K68+K72+K78+K82+K90+K100+K105+K110+K117+K121+K127+K133+K139+K144+K149+K154+K159+K165+K169+K173+K177+K181+K185+K189+K193+K197+K201+K205+K209+K213+K217+K221+K225+K229+K233+K237+K241+K245+K249+K254+K258+K262+K266+K270+K274+K278</f>
        <v>0</v>
      </c>
      <c r="L282" s="271">
        <f t="shared" ref="L282:L283" si="6">L18+L23+L29+L33+L39+L48+L54+L58+L64+L68+L72+L78+L82+L90+L100+L105+L110+L117+L121+L127+L133+L139+L144+L149+L154+L159+L165+L169+L173+L177+L181+L185+L189+L193+L197+L201+L205+L209+L213+L217+L221+L225+L229+L233+L237+L241+L245+L249+L254+L258+L262+L266+L270+L274+L278</f>
        <v>0</v>
      </c>
      <c r="M282" s="271">
        <f t="shared" ref="M282:M283" si="7">M18+M23+M29+M33+M39+M48+M54+M58+M64+M68+M72+M78+M82+M90+M100+M105+M110+M117+M121+M127+M133+M139+M144+M149+M154+M159+M165+M169+M173+M177+M181+M185+M189+M193+M197+M201+M205+M209+M213+M217+M221+M225+M229+M233+M237+M241+M245+M249+M254+M258+M262+M266+M270+M274+M278</f>
        <v>0</v>
      </c>
      <c r="N282" s="271">
        <f t="shared" ref="N282:N283" si="8">N18+N23+N29+N33+N39+N48+N54+N58+N64+N68+N72+N78+N82+N90+N100+N105+N110+N117+N121+N127+N133+N139+N144+N149+N154+N159+N165+N169+N173+N177+N181+N185+N189+N193+N197+N201+N205+N209+N213+N217+N221+N225+N229+N233+N237+N241+N245+N249+N254+N258+N262+N266+N270+N274+N278</f>
        <v>0</v>
      </c>
      <c r="O282" s="271">
        <f t="shared" ref="O282:O283" si="9">O18+O23+O29+O33+O39+O48+O54+O58+O64+O68+O72+O78+O82+O90+O100+O105+O110+O117+O121+O127+O133+O139+O144+O149+O154+O159+O165+O169+O173+O177+O181+O185+O189+O193+O197+O201+O205+O209+O213+O217+O221+O225+O229+O233+O237+O241+O245+O249+O254+O258+O262+O266+O270+O274+O278</f>
        <v>0</v>
      </c>
      <c r="P282" s="271">
        <f t="shared" ref="P282:P283" si="10">P18+P23+P29+P33+P39+P48+P54+P58+P64+P68+P72+P78+P82+P90+P100+P105+P110+P117+P121+P127+P133+P139+P144+P149+P154+P159+P165+P169+P173+P177+P181+P185+P189+P193+P197+P201+P205+P209+P213+P217+P221+P225+P229+P233+P237+P241+P245+P249+P254+P258+P262+P266+P270+P274+P278</f>
        <v>0</v>
      </c>
      <c r="Q282" s="273">
        <f t="shared" ref="Q282:Q283" si="11">Q18+Q23+Q29+Q33+Q39+Q48+Q54+Q58+Q64+Q68+Q72+Q78+Q82+Q90+Q100+Q105+Q110+Q117+Q121+Q127+Q133+Q139+Q144+Q149+Q154+Q159+Q165+Q169+Q173+Q177+Q181+Q185+Q189+Q193+Q197+Q201+Q205+Q209+Q213+Q217+Q221+Q225+Q229+Q233+Q237+Q241+Q245+Q249+Q254+Q258+Q262+Q266+Q270+Q274+Q278</f>
        <v>0</v>
      </c>
      <c r="R282" s="273">
        <f t="shared" ref="R282:R283" si="12">R18+R23+R29+R33+R39+R48+R54+R58+R64+R68+R72+R78+R82+R90+R100+R105+R110+R117+R121+R127+R133+R139+R144+R149+R154+R159+R165+R169+R173+R177+R181+R185+R189+R193+R197+R201+R205+R209+R213+R217+R221+R225+R229+R233+R237+R241+R245+R249+R254+R258+R262+R266+R270+R274+R278</f>
        <v>19.5</v>
      </c>
    </row>
    <row r="283" spans="1:18" ht="34.5" hidden="1" customHeight="1">
      <c r="A283" s="876" t="s">
        <v>272</v>
      </c>
      <c r="B283" s="877"/>
      <c r="C283" s="877"/>
      <c r="D283" s="877"/>
      <c r="E283" s="878"/>
      <c r="F283" s="271">
        <f t="shared" si="0"/>
        <v>1.8</v>
      </c>
      <c r="G283" s="272"/>
      <c r="H283" s="271">
        <f t="shared" si="2"/>
        <v>0</v>
      </c>
      <c r="I283" s="271">
        <f t="shared" si="3"/>
        <v>0</v>
      </c>
      <c r="J283" s="271">
        <f t="shared" si="4"/>
        <v>0</v>
      </c>
      <c r="K283" s="271">
        <f t="shared" si="5"/>
        <v>0</v>
      </c>
      <c r="L283" s="271">
        <f t="shared" si="6"/>
        <v>0</v>
      </c>
      <c r="M283" s="271">
        <f t="shared" si="7"/>
        <v>0</v>
      </c>
      <c r="N283" s="271">
        <f t="shared" si="8"/>
        <v>0</v>
      </c>
      <c r="O283" s="271">
        <f t="shared" si="9"/>
        <v>0</v>
      </c>
      <c r="P283" s="271">
        <f t="shared" si="10"/>
        <v>0</v>
      </c>
      <c r="Q283" s="273">
        <f t="shared" si="11"/>
        <v>1.8</v>
      </c>
      <c r="R283" s="273">
        <f t="shared" si="12"/>
        <v>31.63</v>
      </c>
    </row>
    <row r="284" spans="1:18" ht="34.5" hidden="1" customHeight="1">
      <c r="A284" s="879" t="s">
        <v>273</v>
      </c>
      <c r="B284" s="880"/>
      <c r="C284" s="880"/>
      <c r="D284" s="880"/>
      <c r="E284" s="881"/>
      <c r="F284" s="274">
        <f>F281+F282</f>
        <v>0</v>
      </c>
      <c r="G284" s="275"/>
      <c r="H284" s="274">
        <f t="shared" ref="H284:R284" si="13">H281+H282</f>
        <v>0</v>
      </c>
      <c r="I284" s="274">
        <f t="shared" si="13"/>
        <v>0</v>
      </c>
      <c r="J284" s="274">
        <f t="shared" si="13"/>
        <v>0</v>
      </c>
      <c r="K284" s="274">
        <f t="shared" si="13"/>
        <v>0</v>
      </c>
      <c r="L284" s="274">
        <f t="shared" si="13"/>
        <v>0</v>
      </c>
      <c r="M284" s="274">
        <f t="shared" si="13"/>
        <v>0</v>
      </c>
      <c r="N284" s="274">
        <f t="shared" si="13"/>
        <v>0</v>
      </c>
      <c r="O284" s="274">
        <f t="shared" si="13"/>
        <v>0</v>
      </c>
      <c r="P284" s="274">
        <f t="shared" si="13"/>
        <v>0</v>
      </c>
      <c r="Q284" s="276">
        <f t="shared" si="13"/>
        <v>0</v>
      </c>
      <c r="R284" s="276">
        <f t="shared" si="13"/>
        <v>50.899999999999991</v>
      </c>
    </row>
    <row r="285" spans="1:18" ht="34.5" hidden="1" customHeight="1">
      <c r="A285" s="882" t="s">
        <v>274</v>
      </c>
      <c r="B285" s="883"/>
      <c r="C285" s="883"/>
      <c r="D285" s="883"/>
      <c r="E285" s="884"/>
      <c r="F285" s="888">
        <f>SUM(F281:F283)</f>
        <v>1.8</v>
      </c>
      <c r="G285" s="275"/>
      <c r="H285" s="888">
        <f t="shared" ref="H285:R285" si="14">H281+H282+H283</f>
        <v>0</v>
      </c>
      <c r="I285" s="888">
        <f t="shared" si="14"/>
        <v>0</v>
      </c>
      <c r="J285" s="888">
        <f t="shared" si="14"/>
        <v>0</v>
      </c>
      <c r="K285" s="888">
        <f t="shared" si="14"/>
        <v>0</v>
      </c>
      <c r="L285" s="888">
        <f t="shared" si="14"/>
        <v>0</v>
      </c>
      <c r="M285" s="888">
        <f t="shared" si="14"/>
        <v>0</v>
      </c>
      <c r="N285" s="888">
        <f t="shared" si="14"/>
        <v>0</v>
      </c>
      <c r="O285" s="888">
        <f t="shared" si="14"/>
        <v>0</v>
      </c>
      <c r="P285" s="888">
        <f t="shared" si="14"/>
        <v>0</v>
      </c>
      <c r="Q285" s="890">
        <f t="shared" si="14"/>
        <v>1.8</v>
      </c>
      <c r="R285" s="890">
        <f t="shared" si="14"/>
        <v>82.529999999999987</v>
      </c>
    </row>
    <row r="286" spans="1:18" ht="34.5" hidden="1" customHeight="1">
      <c r="A286" s="885"/>
      <c r="B286" s="886"/>
      <c r="C286" s="886"/>
      <c r="D286" s="886"/>
      <c r="E286" s="887"/>
      <c r="F286" s="889"/>
      <c r="G286" s="279"/>
      <c r="H286" s="889"/>
      <c r="I286" s="889"/>
      <c r="J286" s="889"/>
      <c r="K286" s="889"/>
      <c r="L286" s="889"/>
      <c r="M286" s="889"/>
      <c r="N286" s="889"/>
      <c r="O286" s="889"/>
      <c r="P286" s="889"/>
      <c r="Q286" s="891"/>
      <c r="R286" s="891"/>
    </row>
    <row r="287" spans="1:18" ht="34.5" hidden="1" customHeight="1">
      <c r="A287" s="892"/>
      <c r="B287" s="893"/>
      <c r="C287" s="893"/>
      <c r="D287" s="893"/>
      <c r="E287" s="893"/>
      <c r="F287" s="893"/>
      <c r="G287" s="894"/>
      <c r="H287" s="893"/>
      <c r="I287" s="893"/>
      <c r="J287" s="893"/>
      <c r="K287" s="893"/>
      <c r="L287" s="893"/>
      <c r="M287" s="893"/>
      <c r="N287" s="893"/>
      <c r="O287" s="893"/>
      <c r="P287" s="893"/>
      <c r="Q287" s="895"/>
      <c r="R287" s="280"/>
    </row>
    <row r="288" spans="1:18" ht="34.5" customHeight="1">
      <c r="A288" s="873" t="s">
        <v>275</v>
      </c>
      <c r="B288" s="874"/>
      <c r="C288" s="874"/>
      <c r="D288" s="874"/>
      <c r="E288" s="874"/>
      <c r="F288" s="875"/>
      <c r="G288" s="281"/>
      <c r="H288" s="282">
        <f t="shared" ref="H288:H292" si="15">H281</f>
        <v>0</v>
      </c>
      <c r="I288" s="282">
        <f t="shared" ref="I288:I292" si="16">I281+H288</f>
        <v>0</v>
      </c>
      <c r="J288" s="282">
        <f t="shared" ref="J288:J292" si="17">J281+I288</f>
        <v>0</v>
      </c>
      <c r="K288" s="282">
        <f t="shared" ref="K288:K292" si="18">K281+J288</f>
        <v>0</v>
      </c>
      <c r="L288" s="282">
        <f t="shared" ref="L288:L292" si="19">L281+K288</f>
        <v>0</v>
      </c>
      <c r="M288" s="282">
        <f t="shared" ref="M288:M292" si="20">M281+L288</f>
        <v>0</v>
      </c>
      <c r="N288" s="282">
        <f t="shared" ref="N288:N292" si="21">N281+M288</f>
        <v>0</v>
      </c>
      <c r="O288" s="282">
        <f t="shared" ref="O288:O292" si="22">O281+N288</f>
        <v>0</v>
      </c>
      <c r="P288" s="282">
        <f t="shared" ref="P288:P292" si="23">P281+O288</f>
        <v>0</v>
      </c>
      <c r="Q288" s="283">
        <f t="shared" ref="Q288:Q292" si="24">Q281+P288</f>
        <v>0</v>
      </c>
      <c r="R288" s="283"/>
    </row>
    <row r="289" spans="1:18" ht="34.5" customHeight="1">
      <c r="A289" s="896" t="s">
        <v>276</v>
      </c>
      <c r="B289" s="897"/>
      <c r="C289" s="897"/>
      <c r="D289" s="897"/>
      <c r="E289" s="897"/>
      <c r="F289" s="898"/>
      <c r="G289" s="284"/>
      <c r="H289" s="282">
        <f t="shared" si="15"/>
        <v>0</v>
      </c>
      <c r="I289" s="282">
        <f t="shared" si="16"/>
        <v>0</v>
      </c>
      <c r="J289" s="282">
        <f t="shared" si="17"/>
        <v>0</v>
      </c>
      <c r="K289" s="282">
        <f t="shared" si="18"/>
        <v>0</v>
      </c>
      <c r="L289" s="282">
        <f t="shared" si="19"/>
        <v>0</v>
      </c>
      <c r="M289" s="282">
        <f t="shared" si="20"/>
        <v>0</v>
      </c>
      <c r="N289" s="282">
        <f t="shared" si="21"/>
        <v>0</v>
      </c>
      <c r="O289" s="282">
        <f t="shared" si="22"/>
        <v>0</v>
      </c>
      <c r="P289" s="282">
        <f t="shared" si="23"/>
        <v>0</v>
      </c>
      <c r="Q289" s="283">
        <f t="shared" si="24"/>
        <v>0</v>
      </c>
      <c r="R289" s="283"/>
    </row>
    <row r="290" spans="1:18" ht="34.5" customHeight="1">
      <c r="A290" s="876" t="s">
        <v>277</v>
      </c>
      <c r="B290" s="877"/>
      <c r="C290" s="877"/>
      <c r="D290" s="877"/>
      <c r="E290" s="877"/>
      <c r="F290" s="878"/>
      <c r="G290" s="285"/>
      <c r="H290" s="282">
        <f t="shared" si="15"/>
        <v>0</v>
      </c>
      <c r="I290" s="282">
        <f t="shared" si="16"/>
        <v>0</v>
      </c>
      <c r="J290" s="282">
        <f t="shared" si="17"/>
        <v>0</v>
      </c>
      <c r="K290" s="282">
        <f t="shared" si="18"/>
        <v>0</v>
      </c>
      <c r="L290" s="282">
        <f t="shared" si="19"/>
        <v>0</v>
      </c>
      <c r="M290" s="282">
        <f t="shared" si="20"/>
        <v>0</v>
      </c>
      <c r="N290" s="282">
        <f t="shared" si="21"/>
        <v>0</v>
      </c>
      <c r="O290" s="282">
        <f t="shared" si="22"/>
        <v>0</v>
      </c>
      <c r="P290" s="282">
        <f t="shared" si="23"/>
        <v>0</v>
      </c>
      <c r="Q290" s="283">
        <f t="shared" si="24"/>
        <v>1.8</v>
      </c>
      <c r="R290" s="283"/>
    </row>
    <row r="291" spans="1:18" ht="34.5" customHeight="1">
      <c r="A291" s="879" t="s">
        <v>278</v>
      </c>
      <c r="B291" s="880"/>
      <c r="C291" s="880"/>
      <c r="D291" s="880"/>
      <c r="E291" s="880"/>
      <c r="F291" s="881"/>
      <c r="G291" s="277"/>
      <c r="H291" s="274">
        <f t="shared" si="15"/>
        <v>0</v>
      </c>
      <c r="I291" s="286">
        <f t="shared" si="16"/>
        <v>0</v>
      </c>
      <c r="J291" s="286">
        <f t="shared" si="17"/>
        <v>0</v>
      </c>
      <c r="K291" s="286">
        <f t="shared" si="18"/>
        <v>0</v>
      </c>
      <c r="L291" s="286">
        <f t="shared" si="19"/>
        <v>0</v>
      </c>
      <c r="M291" s="286">
        <f t="shared" si="20"/>
        <v>0</v>
      </c>
      <c r="N291" s="286">
        <f t="shared" si="21"/>
        <v>0</v>
      </c>
      <c r="O291" s="286">
        <f t="shared" si="22"/>
        <v>0</v>
      </c>
      <c r="P291" s="286">
        <f t="shared" si="23"/>
        <v>0</v>
      </c>
      <c r="Q291" s="287">
        <f t="shared" si="24"/>
        <v>0</v>
      </c>
      <c r="R291" s="287"/>
    </row>
    <row r="292" spans="1:18" ht="34.5" customHeight="1">
      <c r="A292" s="899" t="s">
        <v>279</v>
      </c>
      <c r="B292" s="900"/>
      <c r="C292" s="900"/>
      <c r="D292" s="900"/>
      <c r="E292" s="900"/>
      <c r="F292" s="901"/>
      <c r="G292" s="277"/>
      <c r="H292" s="275">
        <f t="shared" si="15"/>
        <v>0</v>
      </c>
      <c r="I292" s="290">
        <f t="shared" si="16"/>
        <v>0</v>
      </c>
      <c r="J292" s="290">
        <f t="shared" si="17"/>
        <v>0</v>
      </c>
      <c r="K292" s="290">
        <f t="shared" si="18"/>
        <v>0</v>
      </c>
      <c r="L292" s="290">
        <f t="shared" si="19"/>
        <v>0</v>
      </c>
      <c r="M292" s="290">
        <f t="shared" si="20"/>
        <v>0</v>
      </c>
      <c r="N292" s="290">
        <f t="shared" si="21"/>
        <v>0</v>
      </c>
      <c r="O292" s="290">
        <f t="shared" si="22"/>
        <v>0</v>
      </c>
      <c r="P292" s="290">
        <f t="shared" si="23"/>
        <v>0</v>
      </c>
      <c r="Q292" s="291">
        <f t="shared" si="24"/>
        <v>1.8</v>
      </c>
      <c r="R292" s="291"/>
    </row>
    <row r="293" spans="1:18" ht="34.5" customHeight="1">
      <c r="A293" s="892"/>
      <c r="B293" s="893"/>
      <c r="C293" s="893"/>
      <c r="D293" s="893"/>
      <c r="E293" s="893"/>
      <c r="F293" s="893"/>
      <c r="G293" s="894"/>
      <c r="H293" s="893"/>
      <c r="I293" s="893"/>
      <c r="J293" s="893"/>
      <c r="K293" s="893"/>
      <c r="L293" s="893"/>
      <c r="M293" s="893"/>
      <c r="N293" s="893"/>
      <c r="O293" s="893"/>
      <c r="P293" s="893"/>
      <c r="Q293" s="895"/>
      <c r="R293" s="280"/>
    </row>
    <row r="294" spans="1:18" ht="34.5" customHeight="1">
      <c r="A294" s="736" t="s">
        <v>280</v>
      </c>
      <c r="B294" s="737"/>
      <c r="C294" s="737"/>
      <c r="D294" s="737"/>
      <c r="E294" s="737"/>
      <c r="F294" s="737"/>
      <c r="G294" s="902"/>
      <c r="H294" s="737"/>
      <c r="I294" s="737"/>
      <c r="J294" s="737"/>
      <c r="K294" s="737"/>
      <c r="L294" s="737"/>
      <c r="M294" s="737"/>
      <c r="N294" s="737"/>
      <c r="O294" s="737"/>
      <c r="P294" s="737"/>
      <c r="Q294" s="903"/>
      <c r="R294" s="292"/>
    </row>
    <row r="295" spans="1:18" ht="34.5" customHeight="1">
      <c r="A295" s="904">
        <v>47</v>
      </c>
      <c r="B295" s="293" t="s">
        <v>281</v>
      </c>
      <c r="C295" s="907" t="s">
        <v>282</v>
      </c>
      <c r="D295" s="294"/>
      <c r="E295" s="910" t="s">
        <v>99</v>
      </c>
      <c r="F295" s="295" t="s">
        <v>283</v>
      </c>
      <c r="G295" s="296"/>
      <c r="H295" s="297"/>
      <c r="I295" s="298"/>
      <c r="J295" s="298"/>
      <c r="K295" s="298"/>
      <c r="L295" s="298"/>
      <c r="M295" s="298"/>
      <c r="N295" s="298"/>
      <c r="O295" s="298"/>
      <c r="P295" s="298"/>
      <c r="Q295" s="299"/>
      <c r="R295" s="297"/>
    </row>
    <row r="296" spans="1:18" ht="34.5" customHeight="1">
      <c r="A296" s="905"/>
      <c r="B296" s="301" t="s">
        <v>284</v>
      </c>
      <c r="C296" s="908"/>
      <c r="D296" s="302"/>
      <c r="E296" s="911"/>
      <c r="F296" s="303" t="s">
        <v>285</v>
      </c>
      <c r="G296" s="304"/>
      <c r="H296" s="305"/>
      <c r="I296" s="306"/>
      <c r="J296" s="306"/>
      <c r="K296" s="306"/>
      <c r="L296" s="306"/>
      <c r="M296" s="306"/>
      <c r="N296" s="306"/>
      <c r="O296" s="306"/>
      <c r="P296" s="306"/>
      <c r="Q296" s="307"/>
      <c r="R296" s="305"/>
    </row>
    <row r="297" spans="1:18" ht="34.5" customHeight="1">
      <c r="A297" s="905"/>
      <c r="B297" s="308" t="s">
        <v>286</v>
      </c>
      <c r="C297" s="908"/>
      <c r="D297" s="309"/>
      <c r="E297" s="911"/>
      <c r="F297" s="310" t="s">
        <v>53</v>
      </c>
      <c r="G297" s="151">
        <f>R297*O4</f>
        <v>1</v>
      </c>
      <c r="H297" s="311"/>
      <c r="I297" s="312"/>
      <c r="J297" s="312"/>
      <c r="K297" s="312"/>
      <c r="L297" s="312"/>
      <c r="M297" s="312"/>
      <c r="N297" s="312"/>
      <c r="O297" s="312"/>
      <c r="P297" s="312">
        <v>0</v>
      </c>
      <c r="Q297" s="313"/>
      <c r="R297" s="311">
        <v>1</v>
      </c>
    </row>
    <row r="298" spans="1:18" ht="34.5" customHeight="1">
      <c r="A298" s="905"/>
      <c r="B298" s="308" t="s">
        <v>287</v>
      </c>
      <c r="C298" s="908"/>
      <c r="D298" s="913" t="s">
        <v>288</v>
      </c>
      <c r="E298" s="911"/>
      <c r="F298" s="915"/>
      <c r="G298" s="315"/>
      <c r="H298" s="917"/>
      <c r="I298" s="918"/>
      <c r="J298" s="918"/>
      <c r="K298" s="918"/>
      <c r="L298" s="918"/>
      <c r="M298" s="918"/>
      <c r="N298" s="918"/>
      <c r="O298" s="918"/>
      <c r="P298" s="918"/>
      <c r="Q298" s="918"/>
      <c r="R298" s="316"/>
    </row>
    <row r="299" spans="1:18" ht="34.5" customHeight="1">
      <c r="A299" s="906"/>
      <c r="B299" s="317"/>
      <c r="C299" s="909"/>
      <c r="D299" s="914"/>
      <c r="E299" s="912"/>
      <c r="F299" s="916"/>
      <c r="G299" s="319"/>
      <c r="H299" s="919"/>
      <c r="I299" s="920"/>
      <c r="J299" s="920"/>
      <c r="K299" s="920"/>
      <c r="L299" s="920"/>
      <c r="M299" s="920"/>
      <c r="N299" s="920"/>
      <c r="O299" s="920"/>
      <c r="P299" s="920"/>
      <c r="Q299" s="920"/>
      <c r="R299" s="320"/>
    </row>
    <row r="300" spans="1:18" ht="34.5" customHeight="1">
      <c r="A300" s="904">
        <v>48</v>
      </c>
      <c r="B300" s="293" t="s">
        <v>289</v>
      </c>
      <c r="C300" s="907" t="s">
        <v>282</v>
      </c>
      <c r="D300" s="294"/>
      <c r="E300" s="910" t="s">
        <v>99</v>
      </c>
      <c r="F300" s="295" t="s">
        <v>283</v>
      </c>
      <c r="G300" s="296"/>
      <c r="H300" s="297"/>
      <c r="I300" s="298"/>
      <c r="J300" s="298"/>
      <c r="K300" s="298"/>
      <c r="L300" s="298"/>
      <c r="M300" s="298"/>
      <c r="N300" s="298"/>
      <c r="O300" s="298"/>
      <c r="P300" s="298"/>
      <c r="Q300" s="299"/>
      <c r="R300" s="297"/>
    </row>
    <row r="301" spans="1:18" ht="34.5" customHeight="1">
      <c r="A301" s="905"/>
      <c r="B301" s="301" t="s">
        <v>290</v>
      </c>
      <c r="C301" s="908"/>
      <c r="D301" s="302"/>
      <c r="E301" s="911"/>
      <c r="F301" s="303" t="s">
        <v>285</v>
      </c>
      <c r="G301" s="304"/>
      <c r="H301" s="305"/>
      <c r="I301" s="306"/>
      <c r="J301" s="306"/>
      <c r="K301" s="306"/>
      <c r="L301" s="306"/>
      <c r="M301" s="306"/>
      <c r="N301" s="306"/>
      <c r="O301" s="306"/>
      <c r="P301" s="306"/>
      <c r="Q301" s="307"/>
      <c r="R301" s="305"/>
    </row>
    <row r="302" spans="1:18" ht="34.5" customHeight="1">
      <c r="A302" s="905"/>
      <c r="B302" s="308" t="s">
        <v>291</v>
      </c>
      <c r="C302" s="908"/>
      <c r="D302" s="309"/>
      <c r="E302" s="911"/>
      <c r="F302" s="310" t="s">
        <v>53</v>
      </c>
      <c r="G302" s="151">
        <f>R302*O4</f>
        <v>0.55000000000000004</v>
      </c>
      <c r="H302" s="311"/>
      <c r="I302" s="312"/>
      <c r="J302" s="312"/>
      <c r="K302" s="312"/>
      <c r="L302" s="312"/>
      <c r="M302" s="312"/>
      <c r="N302" s="312"/>
      <c r="O302" s="312"/>
      <c r="P302" s="312">
        <v>0</v>
      </c>
      <c r="Q302" s="313"/>
      <c r="R302" s="311">
        <v>0.55000000000000004</v>
      </c>
    </row>
    <row r="303" spans="1:18" ht="34.5" customHeight="1">
      <c r="A303" s="905"/>
      <c r="B303" s="308" t="s">
        <v>292</v>
      </c>
      <c r="C303" s="908"/>
      <c r="D303" s="913" t="s">
        <v>293</v>
      </c>
      <c r="E303" s="911"/>
      <c r="F303" s="915"/>
      <c r="G303" s="315"/>
      <c r="H303" s="917"/>
      <c r="I303" s="918"/>
      <c r="J303" s="918"/>
      <c r="K303" s="918"/>
      <c r="L303" s="918"/>
      <c r="M303" s="918"/>
      <c r="N303" s="918"/>
      <c r="O303" s="918"/>
      <c r="P303" s="918"/>
      <c r="Q303" s="918"/>
      <c r="R303" s="316"/>
    </row>
    <row r="304" spans="1:18" ht="34.5" customHeight="1">
      <c r="A304" s="906"/>
      <c r="B304" s="317" t="s">
        <v>294</v>
      </c>
      <c r="C304" s="909"/>
      <c r="D304" s="914"/>
      <c r="E304" s="912"/>
      <c r="F304" s="916"/>
      <c r="G304" s="319"/>
      <c r="H304" s="919"/>
      <c r="I304" s="920"/>
      <c r="J304" s="920"/>
      <c r="K304" s="920"/>
      <c r="L304" s="920"/>
      <c r="M304" s="920"/>
      <c r="N304" s="920"/>
      <c r="O304" s="920"/>
      <c r="P304" s="920"/>
      <c r="Q304" s="920"/>
      <c r="R304" s="320"/>
    </row>
    <row r="305" spans="1:18" ht="34.5" customHeight="1">
      <c r="A305" s="904">
        <v>49</v>
      </c>
      <c r="B305" s="293" t="s">
        <v>295</v>
      </c>
      <c r="C305" s="907" t="s">
        <v>296</v>
      </c>
      <c r="D305" s="294"/>
      <c r="E305" s="910" t="s">
        <v>99</v>
      </c>
      <c r="F305" s="295" t="s">
        <v>283</v>
      </c>
      <c r="G305" s="296"/>
      <c r="H305" s="297"/>
      <c r="I305" s="298"/>
      <c r="J305" s="298"/>
      <c r="K305" s="298"/>
      <c r="L305" s="298"/>
      <c r="M305" s="298"/>
      <c r="N305" s="298"/>
      <c r="O305" s="298"/>
      <c r="P305" s="298"/>
      <c r="Q305" s="299"/>
      <c r="R305" s="297"/>
    </row>
    <row r="306" spans="1:18" ht="34.5" customHeight="1">
      <c r="A306" s="905"/>
      <c r="B306" s="301" t="s">
        <v>297</v>
      </c>
      <c r="C306" s="908"/>
      <c r="D306" s="302"/>
      <c r="E306" s="911"/>
      <c r="F306" s="303" t="s">
        <v>285</v>
      </c>
      <c r="G306" s="304"/>
      <c r="H306" s="305"/>
      <c r="I306" s="306"/>
      <c r="J306" s="306"/>
      <c r="K306" s="306"/>
      <c r="L306" s="306"/>
      <c r="M306" s="306"/>
      <c r="N306" s="306"/>
      <c r="O306" s="306"/>
      <c r="P306" s="306"/>
      <c r="Q306" s="307"/>
      <c r="R306" s="305"/>
    </row>
    <row r="307" spans="1:18" ht="34.5" customHeight="1">
      <c r="A307" s="905"/>
      <c r="B307" s="308" t="s">
        <v>298</v>
      </c>
      <c r="C307" s="908"/>
      <c r="D307" s="321"/>
      <c r="E307" s="911"/>
      <c r="F307" s="310" t="s">
        <v>53</v>
      </c>
      <c r="G307" s="151">
        <f>R307*O4</f>
        <v>2</v>
      </c>
      <c r="H307" s="311"/>
      <c r="I307" s="312"/>
      <c r="J307" s="312"/>
      <c r="K307" s="312"/>
      <c r="L307" s="312"/>
      <c r="M307" s="312"/>
      <c r="N307" s="312"/>
      <c r="O307" s="322"/>
      <c r="P307" s="312">
        <v>0</v>
      </c>
      <c r="Q307" s="313"/>
      <c r="R307" s="311">
        <v>2</v>
      </c>
    </row>
    <row r="308" spans="1:18" ht="34.5" customHeight="1">
      <c r="A308" s="905"/>
      <c r="B308" s="308" t="s">
        <v>299</v>
      </c>
      <c r="C308" s="908"/>
      <c r="D308" s="321" t="s">
        <v>300</v>
      </c>
      <c r="E308" s="911"/>
      <c r="F308" s="915"/>
      <c r="G308" s="315"/>
      <c r="H308" s="917"/>
      <c r="I308" s="918"/>
      <c r="J308" s="918"/>
      <c r="K308" s="918"/>
      <c r="L308" s="918"/>
      <c r="M308" s="918"/>
      <c r="N308" s="918"/>
      <c r="O308" s="918"/>
      <c r="P308" s="918"/>
      <c r="Q308" s="918"/>
      <c r="R308" s="316"/>
    </row>
    <row r="309" spans="1:18" ht="34.5" customHeight="1">
      <c r="A309" s="906"/>
      <c r="B309" s="317" t="s">
        <v>301</v>
      </c>
      <c r="C309" s="909"/>
      <c r="D309" s="317" t="s">
        <v>302</v>
      </c>
      <c r="E309" s="912"/>
      <c r="F309" s="916"/>
      <c r="G309" s="319"/>
      <c r="H309" s="919"/>
      <c r="I309" s="920"/>
      <c r="J309" s="920"/>
      <c r="K309" s="920"/>
      <c r="L309" s="920"/>
      <c r="M309" s="920"/>
      <c r="N309" s="920"/>
      <c r="O309" s="920"/>
      <c r="P309" s="920"/>
      <c r="Q309" s="920"/>
      <c r="R309" s="320"/>
    </row>
    <row r="310" spans="1:18" ht="34.5" customHeight="1">
      <c r="A310" s="904">
        <v>50</v>
      </c>
      <c r="B310" s="293" t="s">
        <v>303</v>
      </c>
      <c r="C310" s="907" t="s">
        <v>304</v>
      </c>
      <c r="D310" s="294"/>
      <c r="E310" s="921" t="s">
        <v>99</v>
      </c>
      <c r="F310" s="295" t="s">
        <v>283</v>
      </c>
      <c r="G310" s="296"/>
      <c r="H310" s="297"/>
      <c r="I310" s="298"/>
      <c r="J310" s="298"/>
      <c r="K310" s="298"/>
      <c r="L310" s="298"/>
      <c r="M310" s="298"/>
      <c r="N310" s="298"/>
      <c r="O310" s="298"/>
      <c r="P310" s="298"/>
      <c r="Q310" s="299"/>
      <c r="R310" s="297"/>
    </row>
    <row r="311" spans="1:18" ht="34.5" customHeight="1">
      <c r="A311" s="905"/>
      <c r="B311" s="308" t="s">
        <v>305</v>
      </c>
      <c r="C311" s="908"/>
      <c r="D311" s="302"/>
      <c r="E311" s="922"/>
      <c r="F311" s="303" t="s">
        <v>285</v>
      </c>
      <c r="G311" s="304"/>
      <c r="H311" s="305"/>
      <c r="I311" s="306"/>
      <c r="J311" s="306"/>
      <c r="K311" s="306"/>
      <c r="L311" s="322"/>
      <c r="M311" s="306"/>
      <c r="N311" s="306"/>
      <c r="O311" s="306"/>
      <c r="P311" s="306"/>
      <c r="Q311" s="307"/>
      <c r="R311" s="305"/>
    </row>
    <row r="312" spans="1:18" ht="34.5" customHeight="1">
      <c r="A312" s="905"/>
      <c r="B312" s="308" t="s">
        <v>306</v>
      </c>
      <c r="C312" s="908"/>
      <c r="D312" s="309"/>
      <c r="E312" s="922"/>
      <c r="F312" s="310" t="s">
        <v>53</v>
      </c>
      <c r="G312" s="151">
        <f>R312*O4</f>
        <v>0.5</v>
      </c>
      <c r="H312" s="311"/>
      <c r="I312" s="312"/>
      <c r="J312" s="312"/>
      <c r="K312" s="312"/>
      <c r="L312" s="312"/>
      <c r="M312" s="312"/>
      <c r="N312" s="312"/>
      <c r="O312" s="312"/>
      <c r="P312" s="312">
        <v>0</v>
      </c>
      <c r="Q312" s="313"/>
      <c r="R312" s="311">
        <v>0.5</v>
      </c>
    </row>
    <row r="313" spans="1:18" ht="34.5" customHeight="1">
      <c r="A313" s="905"/>
      <c r="B313" s="308"/>
      <c r="C313" s="908"/>
      <c r="D313" s="913" t="s">
        <v>307</v>
      </c>
      <c r="E313" s="922"/>
      <c r="F313" s="915"/>
      <c r="G313" s="315"/>
      <c r="H313" s="917"/>
      <c r="I313" s="918"/>
      <c r="J313" s="918"/>
      <c r="K313" s="918"/>
      <c r="L313" s="918"/>
      <c r="M313" s="918"/>
      <c r="N313" s="918"/>
      <c r="O313" s="918"/>
      <c r="P313" s="918"/>
      <c r="Q313" s="918"/>
      <c r="R313" s="316"/>
    </row>
    <row r="314" spans="1:18" ht="34.5" customHeight="1">
      <c r="A314" s="905"/>
      <c r="B314" s="324"/>
      <c r="C314" s="908"/>
      <c r="D314" s="913"/>
      <c r="E314" s="922"/>
      <c r="F314" s="925"/>
      <c r="G314" s="326"/>
      <c r="H314" s="927"/>
      <c r="I314" s="928"/>
      <c r="J314" s="928"/>
      <c r="K314" s="928"/>
      <c r="L314" s="928"/>
      <c r="M314" s="928"/>
      <c r="N314" s="928"/>
      <c r="O314" s="928"/>
      <c r="P314" s="928"/>
      <c r="Q314" s="928"/>
      <c r="R314" s="327"/>
    </row>
    <row r="315" spans="1:18" ht="34.5" customHeight="1">
      <c r="A315" s="906"/>
      <c r="B315" s="328"/>
      <c r="C315" s="909"/>
      <c r="D315" s="924"/>
      <c r="E315" s="923"/>
      <c r="F315" s="926"/>
      <c r="G315" s="329"/>
      <c r="H315" s="929"/>
      <c r="I315" s="930"/>
      <c r="J315" s="930"/>
      <c r="K315" s="930"/>
      <c r="L315" s="930"/>
      <c r="M315" s="930"/>
      <c r="N315" s="930"/>
      <c r="O315" s="930"/>
      <c r="P315" s="930"/>
      <c r="Q315" s="930"/>
      <c r="R315" s="330"/>
    </row>
    <row r="316" spans="1:18" ht="34.5" customHeight="1">
      <c r="A316" s="904">
        <v>51</v>
      </c>
      <c r="B316" s="293" t="s">
        <v>308</v>
      </c>
      <c r="C316" s="907" t="s">
        <v>309</v>
      </c>
      <c r="D316" s="294"/>
      <c r="E316" s="921" t="s">
        <v>99</v>
      </c>
      <c r="F316" s="295" t="s">
        <v>283</v>
      </c>
      <c r="G316" s="296"/>
      <c r="H316" s="297"/>
      <c r="I316" s="298"/>
      <c r="J316" s="298"/>
      <c r="K316" s="298"/>
      <c r="L316" s="298"/>
      <c r="M316" s="298"/>
      <c r="N316" s="298"/>
      <c r="O316" s="298"/>
      <c r="P316" s="298"/>
      <c r="Q316" s="299"/>
      <c r="R316" s="297"/>
    </row>
    <row r="317" spans="1:18" ht="34.5" customHeight="1">
      <c r="A317" s="905"/>
      <c r="B317" s="9" t="s">
        <v>310</v>
      </c>
      <c r="C317" s="908"/>
      <c r="D317" s="302"/>
      <c r="E317" s="922"/>
      <c r="F317" s="303" t="s">
        <v>285</v>
      </c>
      <c r="G317" s="304"/>
      <c r="H317" s="305"/>
      <c r="I317" s="306"/>
      <c r="J317" s="306"/>
      <c r="K317" s="306"/>
      <c r="L317" s="306"/>
      <c r="M317" s="306"/>
      <c r="N317" s="306"/>
      <c r="O317" s="306"/>
      <c r="P317" s="306"/>
      <c r="Q317" s="307"/>
      <c r="R317" s="305"/>
    </row>
    <row r="318" spans="1:18" ht="34.5" customHeight="1">
      <c r="A318" s="905"/>
      <c r="B318" s="308" t="s">
        <v>311</v>
      </c>
      <c r="C318" s="908"/>
      <c r="D318" s="309"/>
      <c r="E318" s="922"/>
      <c r="F318" s="310" t="s">
        <v>53</v>
      </c>
      <c r="G318" s="151">
        <f>R318*O4</f>
        <v>1</v>
      </c>
      <c r="H318" s="311"/>
      <c r="I318" s="312"/>
      <c r="J318" s="312"/>
      <c r="K318" s="312"/>
      <c r="L318" s="312"/>
      <c r="M318" s="312"/>
      <c r="N318" s="312"/>
      <c r="O318" s="312"/>
      <c r="P318" s="312">
        <v>0</v>
      </c>
      <c r="Q318" s="313"/>
      <c r="R318" s="311">
        <v>1</v>
      </c>
    </row>
    <row r="319" spans="1:18" ht="34.5" customHeight="1">
      <c r="A319" s="905"/>
      <c r="B319" s="308" t="s">
        <v>312</v>
      </c>
      <c r="C319" s="908"/>
      <c r="D319" s="913" t="s">
        <v>313</v>
      </c>
      <c r="E319" s="922"/>
      <c r="F319" s="915"/>
      <c r="G319" s="315"/>
      <c r="H319" s="917"/>
      <c r="I319" s="918"/>
      <c r="J319" s="918"/>
      <c r="K319" s="918"/>
      <c r="L319" s="918"/>
      <c r="M319" s="918"/>
      <c r="N319" s="918"/>
      <c r="O319" s="918"/>
      <c r="P319" s="918"/>
      <c r="Q319" s="918"/>
      <c r="R319" s="316"/>
    </row>
    <row r="320" spans="1:18" ht="34.5" customHeight="1">
      <c r="A320" s="931"/>
      <c r="B320" s="317" t="s">
        <v>314</v>
      </c>
      <c r="C320" s="909"/>
      <c r="D320" s="932"/>
      <c r="E320" s="923"/>
      <c r="F320" s="916"/>
      <c r="G320" s="319"/>
      <c r="H320" s="919"/>
      <c r="I320" s="920"/>
      <c r="J320" s="920"/>
      <c r="K320" s="920"/>
      <c r="L320" s="920"/>
      <c r="M320" s="920"/>
      <c r="N320" s="920"/>
      <c r="O320" s="920"/>
      <c r="P320" s="920"/>
      <c r="Q320" s="920"/>
      <c r="R320" s="320"/>
    </row>
    <row r="321" spans="1:18" ht="34.5" customHeight="1">
      <c r="A321" s="904">
        <v>52</v>
      </c>
      <c r="B321" s="293" t="s">
        <v>315</v>
      </c>
      <c r="C321" s="907" t="s">
        <v>309</v>
      </c>
      <c r="D321" s="294"/>
      <c r="E321" s="921" t="s">
        <v>99</v>
      </c>
      <c r="F321" s="295" t="s">
        <v>283</v>
      </c>
      <c r="G321" s="296"/>
      <c r="H321" s="297"/>
      <c r="I321" s="298"/>
      <c r="J321" s="298"/>
      <c r="K321" s="298"/>
      <c r="L321" s="298"/>
      <c r="M321" s="298"/>
      <c r="N321" s="298"/>
      <c r="O321" s="298"/>
      <c r="P321" s="298"/>
      <c r="Q321" s="299"/>
      <c r="R321" s="297"/>
    </row>
    <row r="322" spans="1:18" ht="75" customHeight="1">
      <c r="A322" s="905"/>
      <c r="B322" s="301" t="s">
        <v>316</v>
      </c>
      <c r="C322" s="908"/>
      <c r="D322" s="302"/>
      <c r="E322" s="922"/>
      <c r="F322" s="303" t="s">
        <v>285</v>
      </c>
      <c r="G322" s="304"/>
      <c r="H322" s="305"/>
      <c r="I322" s="306"/>
      <c r="J322" s="306"/>
      <c r="K322" s="306"/>
      <c r="L322" s="306"/>
      <c r="M322" s="306"/>
      <c r="N322" s="306"/>
      <c r="O322" s="306"/>
      <c r="P322" s="306"/>
      <c r="Q322" s="307"/>
      <c r="R322" s="305"/>
    </row>
    <row r="323" spans="1:18" ht="34.5" customHeight="1">
      <c r="A323" s="905"/>
      <c r="B323" s="331" t="s">
        <v>317</v>
      </c>
      <c r="C323" s="908"/>
      <c r="D323" s="309"/>
      <c r="E323" s="922"/>
      <c r="F323" s="310" t="s">
        <v>53</v>
      </c>
      <c r="G323" s="151">
        <f>R323*O4</f>
        <v>1</v>
      </c>
      <c r="H323" s="311"/>
      <c r="I323" s="312"/>
      <c r="J323" s="312"/>
      <c r="K323" s="312"/>
      <c r="L323" s="312"/>
      <c r="M323" s="312"/>
      <c r="N323" s="312"/>
      <c r="O323" s="322"/>
      <c r="P323" s="312">
        <v>0</v>
      </c>
      <c r="Q323" s="313"/>
      <c r="R323" s="311">
        <v>1</v>
      </c>
    </row>
    <row r="324" spans="1:18" ht="34.5" customHeight="1">
      <c r="A324" s="905"/>
      <c r="B324" s="308" t="s">
        <v>318</v>
      </c>
      <c r="C324" s="908"/>
      <c r="D324" s="913" t="s">
        <v>319</v>
      </c>
      <c r="E324" s="922"/>
      <c r="F324" s="915"/>
      <c r="G324" s="315"/>
      <c r="H324" s="917"/>
      <c r="I324" s="918"/>
      <c r="J324" s="918"/>
      <c r="K324" s="918"/>
      <c r="L324" s="918"/>
      <c r="M324" s="918"/>
      <c r="N324" s="918"/>
      <c r="O324" s="918"/>
      <c r="P324" s="918"/>
      <c r="Q324" s="918"/>
      <c r="R324" s="316"/>
    </row>
    <row r="325" spans="1:18" ht="34.5" customHeight="1">
      <c r="A325" s="905"/>
      <c r="B325" s="308" t="s">
        <v>320</v>
      </c>
      <c r="C325" s="908"/>
      <c r="D325" s="913"/>
      <c r="E325" s="922"/>
      <c r="F325" s="925"/>
      <c r="G325" s="326"/>
      <c r="H325" s="927"/>
      <c r="I325" s="928"/>
      <c r="J325" s="928"/>
      <c r="K325" s="928"/>
      <c r="L325" s="928"/>
      <c r="M325" s="928"/>
      <c r="N325" s="928"/>
      <c r="O325" s="928"/>
      <c r="P325" s="928"/>
      <c r="Q325" s="928"/>
      <c r="R325" s="327"/>
    </row>
    <row r="326" spans="1:18" ht="34.5" customHeight="1">
      <c r="A326" s="931"/>
      <c r="B326" s="317" t="s">
        <v>321</v>
      </c>
      <c r="C326" s="909"/>
      <c r="D326" s="932"/>
      <c r="E326" s="923"/>
      <c r="F326" s="916"/>
      <c r="G326" s="319"/>
      <c r="H326" s="919"/>
      <c r="I326" s="920"/>
      <c r="J326" s="920"/>
      <c r="K326" s="920"/>
      <c r="L326" s="920"/>
      <c r="M326" s="920"/>
      <c r="N326" s="920"/>
      <c r="O326" s="920"/>
      <c r="P326" s="920"/>
      <c r="Q326" s="920"/>
      <c r="R326" s="320"/>
    </row>
    <row r="327" spans="1:18" ht="34.5" customHeight="1">
      <c r="A327" s="904">
        <v>53</v>
      </c>
      <c r="B327" s="293" t="s">
        <v>322</v>
      </c>
      <c r="C327" s="907" t="s">
        <v>323</v>
      </c>
      <c r="D327" s="294"/>
      <c r="E327" s="921" t="s">
        <v>99</v>
      </c>
      <c r="F327" s="295" t="s">
        <v>283</v>
      </c>
      <c r="G327" s="296"/>
      <c r="H327" s="297"/>
      <c r="I327" s="298"/>
      <c r="J327" s="298"/>
      <c r="K327" s="298"/>
      <c r="L327" s="298"/>
      <c r="M327" s="298"/>
      <c r="N327" s="298"/>
      <c r="O327" s="298"/>
      <c r="P327" s="298"/>
      <c r="Q327" s="299"/>
      <c r="R327" s="297"/>
    </row>
    <row r="328" spans="1:18" ht="34.5" customHeight="1">
      <c r="A328" s="905"/>
      <c r="B328" s="308" t="s">
        <v>324</v>
      </c>
      <c r="C328" s="908"/>
      <c r="D328" s="302"/>
      <c r="E328" s="922"/>
      <c r="F328" s="303" t="s">
        <v>285</v>
      </c>
      <c r="G328" s="304"/>
      <c r="H328" s="305"/>
      <c r="I328" s="306"/>
      <c r="J328" s="306"/>
      <c r="K328" s="306"/>
      <c r="L328" s="306"/>
      <c r="M328" s="306"/>
      <c r="N328" s="306"/>
      <c r="O328" s="306"/>
      <c r="P328" s="306"/>
      <c r="Q328" s="307"/>
      <c r="R328" s="305"/>
    </row>
    <row r="329" spans="1:18" ht="34.5" customHeight="1">
      <c r="A329" s="905"/>
      <c r="B329" s="308" t="s">
        <v>325</v>
      </c>
      <c r="C329" s="908"/>
      <c r="D329" s="309"/>
      <c r="E329" s="922"/>
      <c r="F329" s="310" t="s">
        <v>53</v>
      </c>
      <c r="G329" s="151">
        <f>R329*O4</f>
        <v>0.56000000000000005</v>
      </c>
      <c r="H329" s="311"/>
      <c r="I329" s="312"/>
      <c r="J329" s="312"/>
      <c r="K329" s="312"/>
      <c r="L329" s="312"/>
      <c r="M329" s="312"/>
      <c r="N329" s="312"/>
      <c r="O329" s="322"/>
      <c r="P329" s="312">
        <v>0</v>
      </c>
      <c r="Q329" s="313"/>
      <c r="R329" s="311">
        <v>0.56000000000000005</v>
      </c>
    </row>
    <row r="330" spans="1:18" ht="34.5" customHeight="1">
      <c r="A330" s="905"/>
      <c r="B330" s="308" t="s">
        <v>326</v>
      </c>
      <c r="C330" s="908"/>
      <c r="D330" s="913" t="s">
        <v>327</v>
      </c>
      <c r="E330" s="922"/>
      <c r="F330" s="915"/>
      <c r="G330" s="315"/>
      <c r="H330" s="917"/>
      <c r="I330" s="918"/>
      <c r="J330" s="918"/>
      <c r="K330" s="918"/>
      <c r="L330" s="918"/>
      <c r="M330" s="918"/>
      <c r="N330" s="918"/>
      <c r="O330" s="918"/>
      <c r="P330" s="918"/>
      <c r="Q330" s="918"/>
      <c r="R330" s="316"/>
    </row>
    <row r="331" spans="1:18" ht="34.5" customHeight="1">
      <c r="A331" s="906"/>
      <c r="B331" s="317" t="s">
        <v>328</v>
      </c>
      <c r="C331" s="909"/>
      <c r="D331" s="924"/>
      <c r="E331" s="923"/>
      <c r="F331" s="926"/>
      <c r="G331" s="329"/>
      <c r="H331" s="929"/>
      <c r="I331" s="930"/>
      <c r="J331" s="930"/>
      <c r="K331" s="930"/>
      <c r="L331" s="930"/>
      <c r="M331" s="930"/>
      <c r="N331" s="930"/>
      <c r="O331" s="930"/>
      <c r="P331" s="930"/>
      <c r="Q331" s="930"/>
      <c r="R331" s="330"/>
    </row>
    <row r="332" spans="1:18" ht="34.5" customHeight="1">
      <c r="A332" s="904">
        <v>54</v>
      </c>
      <c r="B332" s="293" t="s">
        <v>329</v>
      </c>
      <c r="C332" s="907" t="s">
        <v>323</v>
      </c>
      <c r="D332" s="294"/>
      <c r="E332" s="910" t="s">
        <v>99</v>
      </c>
      <c r="F332" s="295" t="s">
        <v>283</v>
      </c>
      <c r="G332" s="296"/>
      <c r="H332" s="297"/>
      <c r="I332" s="298"/>
      <c r="J332" s="298"/>
      <c r="K332" s="298"/>
      <c r="L332" s="298"/>
      <c r="M332" s="298"/>
      <c r="N332" s="298"/>
      <c r="O332" s="298"/>
      <c r="P332" s="298"/>
      <c r="Q332" s="299"/>
      <c r="R332" s="297"/>
    </row>
    <row r="333" spans="1:18" ht="34.5" customHeight="1">
      <c r="A333" s="905"/>
      <c r="B333" s="301" t="s">
        <v>330</v>
      </c>
      <c r="C333" s="908"/>
      <c r="D333" s="302"/>
      <c r="E333" s="911"/>
      <c r="F333" s="303" t="s">
        <v>285</v>
      </c>
      <c r="G333" s="304"/>
      <c r="H333" s="305"/>
      <c r="I333" s="306"/>
      <c r="J333" s="306"/>
      <c r="K333" s="306"/>
      <c r="L333" s="306"/>
      <c r="M333" s="306"/>
      <c r="N333" s="306"/>
      <c r="O333" s="306"/>
      <c r="P333" s="306"/>
      <c r="Q333" s="307"/>
      <c r="R333" s="305"/>
    </row>
    <row r="334" spans="1:18" ht="34.5" customHeight="1">
      <c r="A334" s="905"/>
      <c r="B334" s="308" t="s">
        <v>331</v>
      </c>
      <c r="C334" s="908"/>
      <c r="D334" s="309"/>
      <c r="E334" s="911"/>
      <c r="F334" s="310" t="s">
        <v>53</v>
      </c>
      <c r="G334" s="151">
        <f>R334*O4</f>
        <v>1.5</v>
      </c>
      <c r="H334" s="311"/>
      <c r="I334" s="312"/>
      <c r="J334" s="312"/>
      <c r="K334" s="312"/>
      <c r="L334" s="312"/>
      <c r="M334" s="312"/>
      <c r="N334" s="312"/>
      <c r="O334" s="312"/>
      <c r="P334" s="312">
        <v>0</v>
      </c>
      <c r="Q334" s="313"/>
      <c r="R334" s="311">
        <v>1.5</v>
      </c>
    </row>
    <row r="335" spans="1:18" ht="34.5" customHeight="1">
      <c r="A335" s="905"/>
      <c r="B335" s="308" t="s">
        <v>332</v>
      </c>
      <c r="C335" s="908"/>
      <c r="D335" s="933" t="s">
        <v>333</v>
      </c>
      <c r="E335" s="911"/>
      <c r="F335" s="915"/>
      <c r="G335" s="315"/>
      <c r="H335" s="917"/>
      <c r="I335" s="918"/>
      <c r="J335" s="918"/>
      <c r="K335" s="918"/>
      <c r="L335" s="918"/>
      <c r="M335" s="918"/>
      <c r="N335" s="918"/>
      <c r="O335" s="918"/>
      <c r="P335" s="918"/>
      <c r="Q335" s="918"/>
      <c r="R335" s="316"/>
    </row>
    <row r="336" spans="1:18" ht="34.5" customHeight="1">
      <c r="A336" s="906"/>
      <c r="B336" s="317" t="s">
        <v>334</v>
      </c>
      <c r="C336" s="909"/>
      <c r="D336" s="886"/>
      <c r="E336" s="912"/>
      <c r="F336" s="934"/>
      <c r="G336" s="332"/>
      <c r="H336" s="929"/>
      <c r="I336" s="930"/>
      <c r="J336" s="930"/>
      <c r="K336" s="930"/>
      <c r="L336" s="930"/>
      <c r="M336" s="930"/>
      <c r="N336" s="930"/>
      <c r="O336" s="930"/>
      <c r="P336" s="930"/>
      <c r="Q336" s="930"/>
      <c r="R336" s="330"/>
    </row>
    <row r="337" spans="1:18" ht="34.5" customHeight="1">
      <c r="A337" s="904">
        <v>55</v>
      </c>
      <c r="B337" s="293" t="s">
        <v>335</v>
      </c>
      <c r="C337" s="333"/>
      <c r="D337" s="294"/>
      <c r="E337" s="921" t="s">
        <v>99</v>
      </c>
      <c r="F337" s="295" t="s">
        <v>283</v>
      </c>
      <c r="G337" s="296"/>
      <c r="H337" s="297"/>
      <c r="I337" s="298"/>
      <c r="J337" s="298"/>
      <c r="K337" s="298"/>
      <c r="L337" s="298"/>
      <c r="M337" s="298"/>
      <c r="N337" s="298"/>
      <c r="O337" s="298"/>
      <c r="P337" s="298"/>
      <c r="Q337" s="299"/>
      <c r="R337" s="297"/>
    </row>
    <row r="338" spans="1:18" ht="34.5" customHeight="1">
      <c r="A338" s="905"/>
      <c r="B338" s="301" t="s">
        <v>336</v>
      </c>
      <c r="C338" s="301" t="s">
        <v>337</v>
      </c>
      <c r="D338" s="302" t="s">
        <v>338</v>
      </c>
      <c r="E338" s="922"/>
      <c r="F338" s="334" t="s">
        <v>339</v>
      </c>
      <c r="G338" s="335"/>
      <c r="H338" s="305"/>
      <c r="I338" s="306"/>
      <c r="J338" s="306"/>
      <c r="K338" s="306"/>
      <c r="L338" s="306"/>
      <c r="M338" s="306"/>
      <c r="N338" s="306"/>
      <c r="O338" s="306"/>
      <c r="P338" s="306"/>
      <c r="Q338" s="307"/>
      <c r="R338" s="305"/>
    </row>
    <row r="339" spans="1:18" ht="34.5" customHeight="1">
      <c r="A339" s="905"/>
      <c r="B339" s="308" t="s">
        <v>340</v>
      </c>
      <c r="C339" s="301" t="s">
        <v>341</v>
      </c>
      <c r="D339" s="309"/>
      <c r="E339" s="922"/>
      <c r="F339" s="310" t="s">
        <v>342</v>
      </c>
      <c r="G339" s="151">
        <f>R339*O4</f>
        <v>1.1000000000000001</v>
      </c>
      <c r="H339" s="311"/>
      <c r="I339" s="312"/>
      <c r="J339" s="312"/>
      <c r="K339" s="312"/>
      <c r="L339" s="312"/>
      <c r="M339" s="312"/>
      <c r="N339" s="312"/>
      <c r="O339" s="322"/>
      <c r="P339" s="312">
        <v>0</v>
      </c>
      <c r="Q339" s="313"/>
      <c r="R339" s="311">
        <v>1.1000000000000001</v>
      </c>
    </row>
    <row r="340" spans="1:18" ht="34.5" customHeight="1">
      <c r="A340" s="905"/>
      <c r="B340" s="9" t="s">
        <v>343</v>
      </c>
      <c r="C340" s="301"/>
      <c r="D340" s="314" t="s">
        <v>344</v>
      </c>
      <c r="E340" s="922"/>
      <c r="F340" s="915"/>
      <c r="G340" s="315"/>
      <c r="H340" s="917"/>
      <c r="I340" s="918"/>
      <c r="J340" s="918"/>
      <c r="K340" s="918"/>
      <c r="L340" s="918"/>
      <c r="M340" s="918"/>
      <c r="N340" s="918"/>
      <c r="O340" s="918"/>
      <c r="P340" s="918"/>
      <c r="Q340" s="918"/>
      <c r="R340" s="316"/>
    </row>
    <row r="341" spans="1:18" ht="34.5" customHeight="1">
      <c r="A341" s="935"/>
      <c r="B341" s="317" t="s">
        <v>345</v>
      </c>
      <c r="C341" s="337"/>
      <c r="D341" s="338" t="s">
        <v>346</v>
      </c>
      <c r="E341" s="923"/>
      <c r="F341" s="916"/>
      <c r="G341" s="319"/>
      <c r="H341" s="919"/>
      <c r="I341" s="920"/>
      <c r="J341" s="920"/>
      <c r="K341" s="920"/>
      <c r="L341" s="920"/>
      <c r="M341" s="920"/>
      <c r="N341" s="920"/>
      <c r="O341" s="920"/>
      <c r="P341" s="920"/>
      <c r="Q341" s="920"/>
      <c r="R341" s="320"/>
    </row>
    <row r="342" spans="1:18" ht="34.5" customHeight="1">
      <c r="A342" s="936">
        <v>56</v>
      </c>
      <c r="B342" s="293" t="s">
        <v>347</v>
      </c>
      <c r="C342" s="937" t="s">
        <v>348</v>
      </c>
      <c r="D342" s="340" t="s">
        <v>349</v>
      </c>
      <c r="E342" s="921" t="s">
        <v>48</v>
      </c>
      <c r="F342" s="295" t="s">
        <v>283</v>
      </c>
      <c r="G342" s="151">
        <f>R342*O4</f>
        <v>0.15</v>
      </c>
      <c r="H342" s="297"/>
      <c r="I342" s="298">
        <v>0</v>
      </c>
      <c r="J342" s="298"/>
      <c r="K342" s="298"/>
      <c r="L342" s="298"/>
      <c r="M342" s="298"/>
      <c r="N342" s="298"/>
      <c r="O342" s="298"/>
      <c r="P342" s="298"/>
      <c r="Q342" s="299"/>
      <c r="R342" s="297">
        <v>0.15</v>
      </c>
    </row>
    <row r="343" spans="1:18" ht="34.5" customHeight="1">
      <c r="A343" s="905"/>
      <c r="B343" s="308" t="s">
        <v>350</v>
      </c>
      <c r="C343" s="938"/>
      <c r="D343" s="341"/>
      <c r="E343" s="922"/>
      <c r="F343" s="303" t="s">
        <v>285</v>
      </c>
      <c r="G343" s="304"/>
      <c r="H343" s="305"/>
      <c r="I343" s="306"/>
      <c r="J343" s="306"/>
      <c r="K343" s="306"/>
      <c r="L343" s="322"/>
      <c r="M343" s="306"/>
      <c r="N343" s="306"/>
      <c r="O343" s="306"/>
      <c r="P343" s="306"/>
      <c r="Q343" s="307"/>
      <c r="R343" s="305"/>
    </row>
    <row r="344" spans="1:18" ht="34.5" customHeight="1">
      <c r="A344" s="905"/>
      <c r="B344" s="308" t="s">
        <v>351</v>
      </c>
      <c r="C344" s="938"/>
      <c r="D344" s="342"/>
      <c r="E344" s="922"/>
      <c r="F344" s="310" t="s">
        <v>53</v>
      </c>
      <c r="G344" s="343"/>
      <c r="H344" s="311"/>
      <c r="I344" s="312"/>
      <c r="J344" s="312"/>
      <c r="K344" s="312"/>
      <c r="L344" s="312"/>
      <c r="M344" s="312"/>
      <c r="N344" s="312"/>
      <c r="O344" s="312"/>
      <c r="P344" s="312"/>
      <c r="Q344" s="313"/>
      <c r="R344" s="311"/>
    </row>
    <row r="345" spans="1:18" ht="34.5" customHeight="1">
      <c r="A345" s="905"/>
      <c r="B345" s="308" t="s">
        <v>352</v>
      </c>
      <c r="C345" s="938"/>
      <c r="D345" s="913"/>
      <c r="E345" s="922"/>
      <c r="F345" s="915"/>
      <c r="G345" s="315"/>
      <c r="H345" s="917"/>
      <c r="I345" s="918"/>
      <c r="J345" s="918"/>
      <c r="K345" s="918"/>
      <c r="L345" s="918"/>
      <c r="M345" s="918"/>
      <c r="N345" s="918"/>
      <c r="O345" s="918"/>
      <c r="P345" s="918"/>
      <c r="Q345" s="918"/>
      <c r="R345" s="316"/>
    </row>
    <row r="346" spans="1:18" ht="34.5" customHeight="1">
      <c r="A346" s="905"/>
      <c r="B346" s="308" t="s">
        <v>353</v>
      </c>
      <c r="C346" s="938"/>
      <c r="D346" s="913"/>
      <c r="E346" s="922"/>
      <c r="F346" s="925"/>
      <c r="G346" s="326"/>
      <c r="H346" s="927"/>
      <c r="I346" s="928"/>
      <c r="J346" s="928"/>
      <c r="K346" s="928"/>
      <c r="L346" s="928"/>
      <c r="M346" s="928"/>
      <c r="N346" s="928"/>
      <c r="O346" s="928"/>
      <c r="P346" s="928"/>
      <c r="Q346" s="928"/>
      <c r="R346" s="327"/>
    </row>
    <row r="347" spans="1:18" ht="34.5" customHeight="1">
      <c r="A347" s="905"/>
      <c r="B347" s="308"/>
      <c r="C347" s="939"/>
      <c r="D347" s="924"/>
      <c r="E347" s="940"/>
      <c r="F347" s="926"/>
      <c r="G347" s="329"/>
      <c r="H347" s="929"/>
      <c r="I347" s="930"/>
      <c r="J347" s="930"/>
      <c r="K347" s="930"/>
      <c r="L347" s="930"/>
      <c r="M347" s="930"/>
      <c r="N347" s="930"/>
      <c r="O347" s="930"/>
      <c r="P347" s="930"/>
      <c r="Q347" s="930"/>
      <c r="R347" s="330"/>
    </row>
    <row r="348" spans="1:18" ht="34.5" customHeight="1">
      <c r="A348" s="905"/>
      <c r="B348" s="308"/>
      <c r="C348" s="937" t="s">
        <v>348</v>
      </c>
      <c r="D348" s="345" t="s">
        <v>354</v>
      </c>
      <c r="E348" s="941" t="s">
        <v>48</v>
      </c>
      <c r="F348" s="346" t="s">
        <v>283</v>
      </c>
      <c r="G348" s="151">
        <f>R348*O4</f>
        <v>0.15</v>
      </c>
      <c r="H348" s="297"/>
      <c r="I348" s="298">
        <v>0</v>
      </c>
      <c r="J348" s="298"/>
      <c r="K348" s="298"/>
      <c r="L348" s="298"/>
      <c r="M348" s="298"/>
      <c r="N348" s="298"/>
      <c r="O348" s="298"/>
      <c r="P348" s="298"/>
      <c r="Q348" s="299"/>
      <c r="R348" s="297">
        <v>0.15</v>
      </c>
    </row>
    <row r="349" spans="1:18" ht="34.5" customHeight="1">
      <c r="A349" s="905"/>
      <c r="B349" s="308"/>
      <c r="C349" s="938"/>
      <c r="D349" s="347"/>
      <c r="E349" s="942"/>
      <c r="F349" s="348" t="s">
        <v>285</v>
      </c>
      <c r="G349" s="349"/>
      <c r="H349" s="305"/>
      <c r="I349" s="306"/>
      <c r="J349" s="306"/>
      <c r="K349" s="306"/>
      <c r="L349" s="322"/>
      <c r="M349" s="306"/>
      <c r="N349" s="306"/>
      <c r="O349" s="306"/>
      <c r="P349" s="306"/>
      <c r="Q349" s="307"/>
      <c r="R349" s="305"/>
    </row>
    <row r="350" spans="1:18" ht="34.5" customHeight="1">
      <c r="A350" s="905"/>
      <c r="B350" s="308"/>
      <c r="C350" s="938"/>
      <c r="D350" s="350"/>
      <c r="E350" s="942"/>
      <c r="F350" s="351" t="s">
        <v>53</v>
      </c>
      <c r="G350" s="352"/>
      <c r="H350" s="311"/>
      <c r="I350" s="312"/>
      <c r="J350" s="312"/>
      <c r="K350" s="312"/>
      <c r="L350" s="312"/>
      <c r="M350" s="312"/>
      <c r="N350" s="312"/>
      <c r="O350" s="312"/>
      <c r="P350" s="312"/>
      <c r="Q350" s="313"/>
      <c r="R350" s="311"/>
    </row>
    <row r="351" spans="1:18" ht="34.5" customHeight="1">
      <c r="A351" s="905"/>
      <c r="B351" s="308"/>
      <c r="C351" s="938"/>
      <c r="D351" s="913"/>
      <c r="E351" s="942"/>
      <c r="F351" s="944"/>
      <c r="G351" s="353"/>
      <c r="H351" s="917"/>
      <c r="I351" s="918"/>
      <c r="J351" s="918"/>
      <c r="K351" s="918"/>
      <c r="L351" s="918"/>
      <c r="M351" s="918"/>
      <c r="N351" s="918"/>
      <c r="O351" s="918"/>
      <c r="P351" s="918"/>
      <c r="Q351" s="918"/>
      <c r="R351" s="316"/>
    </row>
    <row r="352" spans="1:18" ht="34.5" customHeight="1">
      <c r="A352" s="905"/>
      <c r="B352" s="308"/>
      <c r="C352" s="938"/>
      <c r="D352" s="913"/>
      <c r="E352" s="942"/>
      <c r="F352" s="945"/>
      <c r="G352" s="354"/>
      <c r="H352" s="927"/>
      <c r="I352" s="928"/>
      <c r="J352" s="928"/>
      <c r="K352" s="928"/>
      <c r="L352" s="928"/>
      <c r="M352" s="928"/>
      <c r="N352" s="928"/>
      <c r="O352" s="928"/>
      <c r="P352" s="928"/>
      <c r="Q352" s="928"/>
      <c r="R352" s="327"/>
    </row>
    <row r="353" spans="1:18" ht="34.5" customHeight="1">
      <c r="A353" s="935"/>
      <c r="B353" s="355"/>
      <c r="C353" s="939"/>
      <c r="D353" s="924"/>
      <c r="E353" s="943"/>
      <c r="F353" s="946"/>
      <c r="G353" s="356"/>
      <c r="H353" s="929"/>
      <c r="I353" s="930"/>
      <c r="J353" s="930"/>
      <c r="K353" s="930"/>
      <c r="L353" s="930"/>
      <c r="M353" s="930"/>
      <c r="N353" s="930"/>
      <c r="O353" s="930"/>
      <c r="P353" s="930"/>
      <c r="Q353" s="930"/>
      <c r="R353" s="330"/>
    </row>
    <row r="354" spans="1:18" ht="34.5" customHeight="1">
      <c r="A354" s="947">
        <v>57</v>
      </c>
      <c r="B354" s="357" t="s">
        <v>347</v>
      </c>
      <c r="C354" s="950" t="s">
        <v>355</v>
      </c>
      <c r="D354" s="294" t="s">
        <v>356</v>
      </c>
      <c r="E354" s="953" t="s">
        <v>48</v>
      </c>
      <c r="F354" s="295" t="s">
        <v>283</v>
      </c>
      <c r="G354" s="151">
        <f>R354*O4</f>
        <v>0.15</v>
      </c>
      <c r="H354" s="297"/>
      <c r="I354" s="298">
        <v>0</v>
      </c>
      <c r="J354" s="298"/>
      <c r="K354" s="298"/>
      <c r="L354" s="298"/>
      <c r="M354" s="298"/>
      <c r="N354" s="298"/>
      <c r="O354" s="298"/>
      <c r="P354" s="298"/>
      <c r="Q354" s="299"/>
      <c r="R354" s="297">
        <v>0.15</v>
      </c>
    </row>
    <row r="355" spans="1:18" ht="34.5" customHeight="1">
      <c r="A355" s="948"/>
      <c r="B355" s="359" t="s">
        <v>350</v>
      </c>
      <c r="C355" s="951"/>
      <c r="D355" s="302"/>
      <c r="E355" s="922"/>
      <c r="F355" s="303" t="s">
        <v>285</v>
      </c>
      <c r="G355" s="304"/>
      <c r="H355" s="305"/>
      <c r="I355" s="306"/>
      <c r="J355" s="306"/>
      <c r="K355" s="306"/>
      <c r="L355" s="322"/>
      <c r="M355" s="306"/>
      <c r="N355" s="306"/>
      <c r="O355" s="306"/>
      <c r="P355" s="306"/>
      <c r="Q355" s="307"/>
      <c r="R355" s="305"/>
    </row>
    <row r="356" spans="1:18" ht="34.5" customHeight="1">
      <c r="A356" s="948"/>
      <c r="B356" s="359" t="s">
        <v>351</v>
      </c>
      <c r="C356" s="951"/>
      <c r="D356" s="309"/>
      <c r="E356" s="922"/>
      <c r="F356" s="310" t="s">
        <v>53</v>
      </c>
      <c r="G356" s="343"/>
      <c r="H356" s="311"/>
      <c r="I356" s="312"/>
      <c r="J356" s="312"/>
      <c r="K356" s="312"/>
      <c r="L356" s="312"/>
      <c r="M356" s="312"/>
      <c r="N356" s="312"/>
      <c r="O356" s="312"/>
      <c r="P356" s="312"/>
      <c r="Q356" s="313"/>
      <c r="R356" s="311"/>
    </row>
    <row r="357" spans="1:18" ht="34.5" customHeight="1">
      <c r="A357" s="948"/>
      <c r="B357" s="359" t="s">
        <v>352</v>
      </c>
      <c r="C357" s="951"/>
      <c r="D357" s="913"/>
      <c r="E357" s="922"/>
      <c r="F357" s="915"/>
      <c r="G357" s="315"/>
      <c r="H357" s="917"/>
      <c r="I357" s="918"/>
      <c r="J357" s="918"/>
      <c r="K357" s="918"/>
      <c r="L357" s="918"/>
      <c r="M357" s="918"/>
      <c r="N357" s="918"/>
      <c r="O357" s="918"/>
      <c r="P357" s="918"/>
      <c r="Q357" s="918"/>
      <c r="R357" s="316"/>
    </row>
    <row r="358" spans="1:18" ht="34.5" customHeight="1">
      <c r="A358" s="948"/>
      <c r="B358" s="359" t="s">
        <v>353</v>
      </c>
      <c r="C358" s="951"/>
      <c r="D358" s="913"/>
      <c r="E358" s="922"/>
      <c r="F358" s="925"/>
      <c r="G358" s="326"/>
      <c r="H358" s="927"/>
      <c r="I358" s="928"/>
      <c r="J358" s="928"/>
      <c r="K358" s="928"/>
      <c r="L358" s="928"/>
      <c r="M358" s="928"/>
      <c r="N358" s="928"/>
      <c r="O358" s="928"/>
      <c r="P358" s="928"/>
      <c r="Q358" s="928"/>
      <c r="R358" s="327"/>
    </row>
    <row r="359" spans="1:18" ht="34.5" customHeight="1">
      <c r="A359" s="948"/>
      <c r="B359" s="360"/>
      <c r="C359" s="952"/>
      <c r="D359" s="924"/>
      <c r="E359" s="923"/>
      <c r="F359" s="926"/>
      <c r="G359" s="329"/>
      <c r="H359" s="929"/>
      <c r="I359" s="930"/>
      <c r="J359" s="930"/>
      <c r="K359" s="930"/>
      <c r="L359" s="930"/>
      <c r="M359" s="930"/>
      <c r="N359" s="930"/>
      <c r="O359" s="930"/>
      <c r="P359" s="930"/>
      <c r="Q359" s="930"/>
      <c r="R359" s="330"/>
    </row>
    <row r="360" spans="1:18" ht="34.5" customHeight="1">
      <c r="A360" s="948"/>
      <c r="B360" s="359"/>
      <c r="C360" s="954" t="s">
        <v>355</v>
      </c>
      <c r="D360" s="294" t="s">
        <v>354</v>
      </c>
      <c r="E360" s="921" t="s">
        <v>48</v>
      </c>
      <c r="F360" s="295" t="s">
        <v>283</v>
      </c>
      <c r="G360" s="151">
        <f>R360*O4</f>
        <v>0.15</v>
      </c>
      <c r="H360" s="297"/>
      <c r="I360" s="298">
        <v>0</v>
      </c>
      <c r="J360" s="298"/>
      <c r="K360" s="298"/>
      <c r="L360" s="298"/>
      <c r="M360" s="298"/>
      <c r="N360" s="298"/>
      <c r="O360" s="298"/>
      <c r="P360" s="298"/>
      <c r="Q360" s="299"/>
      <c r="R360" s="297">
        <v>0.15</v>
      </c>
    </row>
    <row r="361" spans="1:18" ht="34.5" customHeight="1">
      <c r="A361" s="948"/>
      <c r="B361" s="359"/>
      <c r="C361" s="951"/>
      <c r="D361" s="302"/>
      <c r="E361" s="922"/>
      <c r="F361" s="303" t="s">
        <v>285</v>
      </c>
      <c r="G361" s="304"/>
      <c r="H361" s="305"/>
      <c r="I361" s="306"/>
      <c r="J361" s="306"/>
      <c r="K361" s="306"/>
      <c r="L361" s="322"/>
      <c r="M361" s="306"/>
      <c r="N361" s="306"/>
      <c r="O361" s="306"/>
      <c r="P361" s="306"/>
      <c r="Q361" s="307"/>
      <c r="R361" s="305"/>
    </row>
    <row r="362" spans="1:18" ht="34.5" customHeight="1">
      <c r="A362" s="948"/>
      <c r="B362" s="359"/>
      <c r="C362" s="951"/>
      <c r="D362" s="309"/>
      <c r="E362" s="922"/>
      <c r="F362" s="310" t="s">
        <v>53</v>
      </c>
      <c r="G362" s="343"/>
      <c r="H362" s="311"/>
      <c r="I362" s="312"/>
      <c r="J362" s="312"/>
      <c r="K362" s="312"/>
      <c r="L362" s="312"/>
      <c r="M362" s="312"/>
      <c r="N362" s="312"/>
      <c r="O362" s="312"/>
      <c r="P362" s="312"/>
      <c r="Q362" s="313"/>
      <c r="R362" s="311"/>
    </row>
    <row r="363" spans="1:18" ht="34.5" customHeight="1">
      <c r="A363" s="948"/>
      <c r="B363" s="359"/>
      <c r="C363" s="951"/>
      <c r="D363" s="913"/>
      <c r="E363" s="922"/>
      <c r="F363" s="915"/>
      <c r="G363" s="315"/>
      <c r="H363" s="917"/>
      <c r="I363" s="918"/>
      <c r="J363" s="918"/>
      <c r="K363" s="918"/>
      <c r="L363" s="918"/>
      <c r="M363" s="918"/>
      <c r="N363" s="918"/>
      <c r="O363" s="918"/>
      <c r="P363" s="918"/>
      <c r="Q363" s="918"/>
      <c r="R363" s="316"/>
    </row>
    <row r="364" spans="1:18" ht="34.5" customHeight="1">
      <c r="A364" s="948"/>
      <c r="B364" s="359"/>
      <c r="C364" s="951"/>
      <c r="D364" s="913"/>
      <c r="E364" s="922"/>
      <c r="F364" s="925"/>
      <c r="G364" s="326"/>
      <c r="H364" s="927"/>
      <c r="I364" s="928"/>
      <c r="J364" s="928"/>
      <c r="K364" s="928"/>
      <c r="L364" s="928"/>
      <c r="M364" s="928"/>
      <c r="N364" s="928"/>
      <c r="O364" s="928"/>
      <c r="P364" s="928"/>
      <c r="Q364" s="928"/>
      <c r="R364" s="327"/>
    </row>
    <row r="365" spans="1:18" ht="34.5" customHeight="1">
      <c r="A365" s="949"/>
      <c r="B365" s="361"/>
      <c r="C365" s="952"/>
      <c r="D365" s="924"/>
      <c r="E365" s="923"/>
      <c r="F365" s="926"/>
      <c r="G365" s="329"/>
      <c r="H365" s="929"/>
      <c r="I365" s="930"/>
      <c r="J365" s="930"/>
      <c r="K365" s="930"/>
      <c r="L365" s="930"/>
      <c r="M365" s="930"/>
      <c r="N365" s="930"/>
      <c r="O365" s="930"/>
      <c r="P365" s="930"/>
      <c r="Q365" s="930"/>
      <c r="R365" s="330"/>
    </row>
    <row r="366" spans="1:18" ht="34.5" customHeight="1">
      <c r="A366" s="936">
        <v>58</v>
      </c>
      <c r="B366" s="362" t="s">
        <v>357</v>
      </c>
      <c r="C366" s="333"/>
      <c r="D366" s="294"/>
      <c r="E366" s="955" t="s">
        <v>99</v>
      </c>
      <c r="F366" s="295" t="s">
        <v>283</v>
      </c>
      <c r="G366" s="296"/>
      <c r="H366" s="297"/>
      <c r="I366" s="298"/>
      <c r="J366" s="298"/>
      <c r="K366" s="298"/>
      <c r="L366" s="298"/>
      <c r="M366" s="298"/>
      <c r="N366" s="298"/>
      <c r="O366" s="298"/>
      <c r="P366" s="298"/>
      <c r="Q366" s="299"/>
      <c r="R366" s="297"/>
    </row>
    <row r="367" spans="1:18" ht="34.5" customHeight="1">
      <c r="A367" s="905"/>
      <c r="B367" s="301" t="s">
        <v>358</v>
      </c>
      <c r="C367" s="301" t="s">
        <v>359</v>
      </c>
      <c r="D367" s="302"/>
      <c r="E367" s="956"/>
      <c r="F367" s="303" t="s">
        <v>285</v>
      </c>
      <c r="G367" s="304"/>
      <c r="H367" s="305"/>
      <c r="I367" s="306"/>
      <c r="J367" s="306"/>
      <c r="K367" s="306"/>
      <c r="L367" s="306"/>
      <c r="M367" s="306"/>
      <c r="N367" s="306"/>
      <c r="O367" s="306"/>
      <c r="P367" s="306"/>
      <c r="Q367" s="307"/>
      <c r="R367" s="305"/>
    </row>
    <row r="368" spans="1:18" ht="34.5" customHeight="1">
      <c r="A368" s="905"/>
      <c r="B368" s="324" t="s">
        <v>360</v>
      </c>
      <c r="C368" s="301" t="s">
        <v>361</v>
      </c>
      <c r="D368" s="309"/>
      <c r="E368" s="956"/>
      <c r="F368" s="363" t="s">
        <v>342</v>
      </c>
      <c r="G368" s="151">
        <f>R368*O4</f>
        <v>1</v>
      </c>
      <c r="H368" s="364"/>
      <c r="I368" s="365"/>
      <c r="J368" s="365"/>
      <c r="K368" s="365"/>
      <c r="L368" s="365"/>
      <c r="M368" s="365"/>
      <c r="N368" s="365"/>
      <c r="O368" s="10"/>
      <c r="P368" s="365">
        <v>0</v>
      </c>
      <c r="Q368" s="366"/>
      <c r="R368" s="364">
        <v>1</v>
      </c>
    </row>
    <row r="369" spans="1:18" ht="34.5" customHeight="1">
      <c r="A369" s="905"/>
      <c r="B369" s="308" t="s">
        <v>362</v>
      </c>
      <c r="C369" s="301" t="s">
        <v>363</v>
      </c>
      <c r="D369" s="913" t="s">
        <v>364</v>
      </c>
      <c r="E369" s="956"/>
      <c r="F369" s="959"/>
      <c r="G369" s="367"/>
      <c r="H369" s="962"/>
      <c r="I369" s="963"/>
      <c r="J369" s="963"/>
      <c r="K369" s="963"/>
      <c r="L369" s="963"/>
      <c r="M369" s="963"/>
      <c r="N369" s="963"/>
      <c r="O369" s="963"/>
      <c r="P369" s="963"/>
      <c r="Q369" s="964"/>
      <c r="R369" s="368"/>
    </row>
    <row r="370" spans="1:18" ht="34.5" customHeight="1">
      <c r="A370" s="905"/>
      <c r="B370" s="308" t="s">
        <v>365</v>
      </c>
      <c r="C370" s="301"/>
      <c r="D370" s="913"/>
      <c r="E370" s="956"/>
      <c r="F370" s="960"/>
      <c r="G370" s="369"/>
      <c r="H370" s="965"/>
      <c r="I370" s="928"/>
      <c r="J370" s="928"/>
      <c r="K370" s="928"/>
      <c r="L370" s="928"/>
      <c r="M370" s="928"/>
      <c r="N370" s="928"/>
      <c r="O370" s="928"/>
      <c r="P370" s="928"/>
      <c r="Q370" s="966"/>
      <c r="R370" s="370"/>
    </row>
    <row r="371" spans="1:18" ht="34.5" customHeight="1">
      <c r="A371" s="906"/>
      <c r="B371" s="317" t="s">
        <v>366</v>
      </c>
      <c r="C371" s="318"/>
      <c r="D371" s="958"/>
      <c r="E371" s="957"/>
      <c r="F371" s="961"/>
      <c r="G371" s="371"/>
      <c r="H371" s="967"/>
      <c r="I371" s="968"/>
      <c r="J371" s="968"/>
      <c r="K371" s="968"/>
      <c r="L371" s="968"/>
      <c r="M371" s="968"/>
      <c r="N371" s="968"/>
      <c r="O371" s="968"/>
      <c r="P371" s="968"/>
      <c r="Q371" s="969"/>
      <c r="R371" s="372"/>
    </row>
    <row r="372" spans="1:18" ht="34.5" customHeight="1">
      <c r="A372" s="904">
        <v>59</v>
      </c>
      <c r="B372" s="970" t="s">
        <v>367</v>
      </c>
      <c r="C372" s="973" t="s">
        <v>368</v>
      </c>
      <c r="D372" s="294" t="s">
        <v>267</v>
      </c>
      <c r="E372" s="921" t="s">
        <v>203</v>
      </c>
      <c r="F372" s="373" t="s">
        <v>283</v>
      </c>
      <c r="G372" s="151">
        <f>R372*O4</f>
        <v>0.8</v>
      </c>
      <c r="H372" s="374"/>
      <c r="I372" s="375">
        <v>0</v>
      </c>
      <c r="J372" s="375"/>
      <c r="K372" s="375"/>
      <c r="L372" s="375"/>
      <c r="M372" s="375"/>
      <c r="N372" s="375"/>
      <c r="O372" s="375"/>
      <c r="P372" s="375"/>
      <c r="Q372" s="376"/>
      <c r="R372" s="374">
        <v>0.8</v>
      </c>
    </row>
    <row r="373" spans="1:18" ht="34.5" customHeight="1">
      <c r="A373" s="905"/>
      <c r="B373" s="971"/>
      <c r="C373" s="974"/>
      <c r="D373" s="302"/>
      <c r="E373" s="922"/>
      <c r="F373" s="303" t="s">
        <v>285</v>
      </c>
      <c r="G373" s="304"/>
      <c r="H373" s="305"/>
      <c r="I373" s="306"/>
      <c r="J373" s="306"/>
      <c r="K373" s="306"/>
      <c r="L373" s="306"/>
      <c r="M373" s="306"/>
      <c r="N373" s="306"/>
      <c r="O373" s="306"/>
      <c r="P373" s="306"/>
      <c r="Q373" s="307"/>
      <c r="R373" s="305"/>
    </row>
    <row r="374" spans="1:18" ht="34.5" customHeight="1">
      <c r="A374" s="905"/>
      <c r="B374" s="971"/>
      <c r="C374" s="974"/>
      <c r="D374" s="309"/>
      <c r="E374" s="922"/>
      <c r="F374" s="310" t="s">
        <v>342</v>
      </c>
      <c r="G374" s="343"/>
      <c r="H374" s="311"/>
      <c r="I374" s="312"/>
      <c r="J374" s="312"/>
      <c r="K374" s="312"/>
      <c r="L374" s="312"/>
      <c r="M374" s="312"/>
      <c r="N374" s="312"/>
      <c r="O374" s="312"/>
      <c r="P374" s="312"/>
      <c r="Q374" s="313"/>
      <c r="R374" s="311"/>
    </row>
    <row r="375" spans="1:18" ht="34.5" customHeight="1">
      <c r="A375" s="905"/>
      <c r="B375" s="971"/>
      <c r="C375" s="974"/>
      <c r="D375" s="314"/>
      <c r="E375" s="922"/>
      <c r="F375" s="915"/>
      <c r="G375" s="315"/>
      <c r="H375" s="917"/>
      <c r="I375" s="918"/>
      <c r="J375" s="918"/>
      <c r="K375" s="918"/>
      <c r="L375" s="918"/>
      <c r="M375" s="918"/>
      <c r="N375" s="918"/>
      <c r="O375" s="918"/>
      <c r="P375" s="918"/>
      <c r="Q375" s="918"/>
      <c r="R375" s="316"/>
    </row>
    <row r="376" spans="1:18" ht="34.5" customHeight="1">
      <c r="A376" s="906"/>
      <c r="B376" s="972"/>
      <c r="C376" s="975"/>
      <c r="D376" s="338"/>
      <c r="E376" s="923"/>
      <c r="F376" s="916"/>
      <c r="G376" s="319"/>
      <c r="H376" s="919"/>
      <c r="I376" s="920"/>
      <c r="J376" s="920"/>
      <c r="K376" s="920"/>
      <c r="L376" s="920"/>
      <c r="M376" s="920"/>
      <c r="N376" s="920"/>
      <c r="O376" s="920"/>
      <c r="P376" s="920"/>
      <c r="Q376" s="920"/>
      <c r="R376" s="320"/>
    </row>
    <row r="377" spans="1:18" ht="34.5" customHeight="1">
      <c r="A377" s="904">
        <v>60</v>
      </c>
      <c r="B377" s="970" t="s">
        <v>369</v>
      </c>
      <c r="C377" s="973" t="s">
        <v>368</v>
      </c>
      <c r="D377" s="294" t="s">
        <v>370</v>
      </c>
      <c r="E377" s="921" t="s">
        <v>203</v>
      </c>
      <c r="F377" s="295" t="s">
        <v>283</v>
      </c>
      <c r="G377" s="151">
        <f>R377*O4</f>
        <v>0.6</v>
      </c>
      <c r="H377" s="297"/>
      <c r="I377" s="298">
        <v>0</v>
      </c>
      <c r="J377" s="298"/>
      <c r="K377" s="298"/>
      <c r="L377" s="298"/>
      <c r="M377" s="298"/>
      <c r="N377" s="298"/>
      <c r="O377" s="298"/>
      <c r="P377" s="298"/>
      <c r="Q377" s="299"/>
      <c r="R377" s="297">
        <v>0.6</v>
      </c>
    </row>
    <row r="378" spans="1:18" ht="34.5" customHeight="1">
      <c r="A378" s="905"/>
      <c r="B378" s="971"/>
      <c r="C378" s="974"/>
      <c r="D378" s="302"/>
      <c r="E378" s="922"/>
      <c r="F378" s="303" t="s">
        <v>285</v>
      </c>
      <c r="G378" s="304"/>
      <c r="H378" s="305"/>
      <c r="I378" s="306"/>
      <c r="J378" s="306"/>
      <c r="K378" s="306"/>
      <c r="L378" s="306"/>
      <c r="M378" s="306"/>
      <c r="N378" s="306"/>
      <c r="O378" s="306"/>
      <c r="P378" s="306"/>
      <c r="Q378" s="307"/>
      <c r="R378" s="305"/>
    </row>
    <row r="379" spans="1:18" ht="34.5" customHeight="1">
      <c r="A379" s="905"/>
      <c r="B379" s="971"/>
      <c r="C379" s="974"/>
      <c r="D379" s="309"/>
      <c r="E379" s="922"/>
      <c r="F379" s="310" t="s">
        <v>342</v>
      </c>
      <c r="G379" s="343"/>
      <c r="H379" s="311"/>
      <c r="I379" s="312"/>
      <c r="J379" s="312"/>
      <c r="K379" s="312"/>
      <c r="L379" s="312"/>
      <c r="M379" s="312"/>
      <c r="N379" s="312"/>
      <c r="O379" s="312"/>
      <c r="P379" s="312"/>
      <c r="Q379" s="313"/>
      <c r="R379" s="311"/>
    </row>
    <row r="380" spans="1:18" ht="34.5" customHeight="1">
      <c r="A380" s="905"/>
      <c r="B380" s="971"/>
      <c r="C380" s="974"/>
      <c r="D380" s="976"/>
      <c r="E380" s="922"/>
      <c r="F380" s="915"/>
      <c r="G380" s="315"/>
      <c r="H380" s="917"/>
      <c r="I380" s="918"/>
      <c r="J380" s="918"/>
      <c r="K380" s="918"/>
      <c r="L380" s="918"/>
      <c r="M380" s="918"/>
      <c r="N380" s="918"/>
      <c r="O380" s="918"/>
      <c r="P380" s="918"/>
      <c r="Q380" s="918"/>
      <c r="R380" s="316"/>
    </row>
    <row r="381" spans="1:18" ht="34.5" customHeight="1">
      <c r="A381" s="905"/>
      <c r="B381" s="971"/>
      <c r="C381" s="974"/>
      <c r="D381" s="976"/>
      <c r="E381" s="922"/>
      <c r="F381" s="977"/>
      <c r="G381" s="381"/>
      <c r="H381" s="978"/>
      <c r="I381" s="979"/>
      <c r="J381" s="979"/>
      <c r="K381" s="979"/>
      <c r="L381" s="979"/>
      <c r="M381" s="979"/>
      <c r="N381" s="979"/>
      <c r="O381" s="979"/>
      <c r="P381" s="979"/>
      <c r="Q381" s="979"/>
      <c r="R381" s="384"/>
    </row>
    <row r="382" spans="1:18" ht="34.5" customHeight="1">
      <c r="A382" s="339"/>
      <c r="B382" s="385"/>
      <c r="C382" s="386"/>
      <c r="D382" s="387"/>
      <c r="E382" s="358"/>
      <c r="F382" s="388"/>
      <c r="G382" s="389"/>
      <c r="H382" s="390"/>
      <c r="I382" s="391"/>
      <c r="J382" s="391"/>
      <c r="K382" s="391"/>
      <c r="L382" s="391"/>
      <c r="M382" s="391"/>
      <c r="N382" s="391"/>
      <c r="O382" s="391"/>
      <c r="P382" s="391"/>
      <c r="Q382" s="391"/>
      <c r="R382" s="392"/>
    </row>
    <row r="383" spans="1:18" ht="34.5" customHeight="1">
      <c r="A383" s="300"/>
      <c r="B383" s="377"/>
      <c r="C383" s="378"/>
      <c r="D383" s="379"/>
      <c r="E383" s="323"/>
      <c r="F383" s="380"/>
      <c r="G383" s="381"/>
      <c r="H383" s="382"/>
      <c r="I383" s="383"/>
      <c r="J383" s="383"/>
      <c r="K383" s="383"/>
      <c r="L383" s="383"/>
      <c r="M383" s="383"/>
      <c r="N383" s="383"/>
      <c r="O383" s="383"/>
      <c r="P383" s="383"/>
      <c r="Q383" s="383"/>
      <c r="R383" s="393"/>
    </row>
    <row r="384" spans="1:18" ht="34.5" customHeight="1">
      <c r="A384" s="300"/>
      <c r="B384" s="377"/>
      <c r="C384" s="378"/>
      <c r="D384" s="379"/>
      <c r="E384" s="323"/>
      <c r="F384" s="380"/>
      <c r="G384" s="381"/>
      <c r="H384" s="382"/>
      <c r="I384" s="383"/>
      <c r="J384" s="383"/>
      <c r="K384" s="383"/>
      <c r="L384" s="383"/>
      <c r="M384" s="383"/>
      <c r="N384" s="383"/>
      <c r="O384" s="383"/>
      <c r="P384" s="383"/>
      <c r="Q384" s="383"/>
      <c r="R384" s="393"/>
    </row>
    <row r="385" spans="1:18" ht="34.5" customHeight="1">
      <c r="A385" s="336"/>
      <c r="B385" s="394"/>
      <c r="C385" s="395"/>
      <c r="D385" s="396"/>
      <c r="E385" s="344"/>
      <c r="F385" s="397"/>
      <c r="G385" s="398"/>
      <c r="H385" s="399"/>
      <c r="I385" s="400"/>
      <c r="J385" s="400"/>
      <c r="K385" s="400"/>
      <c r="L385" s="400"/>
      <c r="M385" s="400"/>
      <c r="N385" s="400"/>
      <c r="O385" s="400"/>
      <c r="P385" s="400"/>
      <c r="Q385" s="400"/>
      <c r="R385" s="384"/>
    </row>
    <row r="386" spans="1:18" ht="34.5" customHeight="1">
      <c r="A386" s="936">
        <v>61</v>
      </c>
      <c r="B386" s="980" t="s">
        <v>371</v>
      </c>
      <c r="C386" s="982" t="s">
        <v>368</v>
      </c>
      <c r="D386" s="401" t="s">
        <v>247</v>
      </c>
      <c r="E386" s="953" t="s">
        <v>203</v>
      </c>
      <c r="F386" s="373" t="s">
        <v>283</v>
      </c>
      <c r="G386" s="151">
        <f>R386*O4</f>
        <v>0.3</v>
      </c>
      <c r="H386" s="374"/>
      <c r="I386" s="375">
        <v>0</v>
      </c>
      <c r="J386" s="375"/>
      <c r="K386" s="375"/>
      <c r="L386" s="375"/>
      <c r="M386" s="375"/>
      <c r="N386" s="375"/>
      <c r="O386" s="375"/>
      <c r="P386" s="375"/>
      <c r="Q386" s="376"/>
      <c r="R386" s="374">
        <v>0.3</v>
      </c>
    </row>
    <row r="387" spans="1:18" ht="34.5" customHeight="1">
      <c r="A387" s="905"/>
      <c r="B387" s="971"/>
      <c r="C387" s="974"/>
      <c r="D387" s="302"/>
      <c r="E387" s="922"/>
      <c r="F387" s="303" t="s">
        <v>285</v>
      </c>
      <c r="G387" s="304"/>
      <c r="H387" s="305"/>
      <c r="I387" s="306"/>
      <c r="J387" s="306"/>
      <c r="K387" s="306"/>
      <c r="L387" s="306"/>
      <c r="M387" s="306"/>
      <c r="N387" s="306"/>
      <c r="O387" s="306"/>
      <c r="P387" s="306"/>
      <c r="Q387" s="307"/>
      <c r="R387" s="305"/>
    </row>
    <row r="388" spans="1:18" ht="34.5" customHeight="1">
      <c r="A388" s="905"/>
      <c r="B388" s="971"/>
      <c r="C388" s="974"/>
      <c r="D388" s="309"/>
      <c r="E388" s="922"/>
      <c r="F388" s="310" t="s">
        <v>342</v>
      </c>
      <c r="G388" s="343"/>
      <c r="H388" s="311"/>
      <c r="I388" s="312"/>
      <c r="J388" s="312"/>
      <c r="K388" s="312"/>
      <c r="L388" s="312"/>
      <c r="M388" s="312"/>
      <c r="N388" s="312"/>
      <c r="O388" s="312"/>
      <c r="P388" s="312"/>
      <c r="Q388" s="313"/>
      <c r="R388" s="311"/>
    </row>
    <row r="389" spans="1:18" ht="34.5" customHeight="1">
      <c r="A389" s="905"/>
      <c r="B389" s="971"/>
      <c r="C389" s="974"/>
      <c r="D389" s="976"/>
      <c r="E389" s="922"/>
      <c r="F389" s="915"/>
      <c r="G389" s="315"/>
      <c r="H389" s="917"/>
      <c r="I389" s="918"/>
      <c r="J389" s="918"/>
      <c r="K389" s="918"/>
      <c r="L389" s="918"/>
      <c r="M389" s="918"/>
      <c r="N389" s="918"/>
      <c r="O389" s="918"/>
      <c r="P389" s="918"/>
      <c r="Q389" s="918"/>
      <c r="R389" s="316"/>
    </row>
    <row r="390" spans="1:18" ht="34.5" customHeight="1">
      <c r="A390" s="935"/>
      <c r="B390" s="981"/>
      <c r="C390" s="983"/>
      <c r="D390" s="984"/>
      <c r="E390" s="940"/>
      <c r="F390" s="985"/>
      <c r="G390" s="398"/>
      <c r="H390" s="986"/>
      <c r="I390" s="987"/>
      <c r="J390" s="987"/>
      <c r="K390" s="987"/>
      <c r="L390" s="987"/>
      <c r="M390" s="987"/>
      <c r="N390" s="987"/>
      <c r="O390" s="987"/>
      <c r="P390" s="987"/>
      <c r="Q390" s="987"/>
      <c r="R390" s="384"/>
    </row>
    <row r="391" spans="1:18" ht="34.5" customHeight="1">
      <c r="A391" s="905">
        <v>62</v>
      </c>
      <c r="B391" s="988" t="s">
        <v>372</v>
      </c>
      <c r="C391" s="989" t="s">
        <v>368</v>
      </c>
      <c r="D391" s="402" t="s">
        <v>249</v>
      </c>
      <c r="E391" s="922" t="s">
        <v>203</v>
      </c>
      <c r="F391" s="403" t="s">
        <v>283</v>
      </c>
      <c r="G391" s="151">
        <f>R391*O4</f>
        <v>0.4</v>
      </c>
      <c r="H391" s="404"/>
      <c r="I391" s="405">
        <v>0</v>
      </c>
      <c r="J391" s="405"/>
      <c r="K391" s="405"/>
      <c r="L391" s="405"/>
      <c r="M391" s="405"/>
      <c r="N391" s="405"/>
      <c r="O391" s="405"/>
      <c r="P391" s="405"/>
      <c r="Q391" s="406"/>
      <c r="R391" s="374">
        <v>0.4</v>
      </c>
    </row>
    <row r="392" spans="1:18" ht="34.5" customHeight="1">
      <c r="A392" s="905"/>
      <c r="B392" s="971"/>
      <c r="C392" s="974"/>
      <c r="D392" s="302"/>
      <c r="E392" s="922"/>
      <c r="F392" s="303" t="s">
        <v>285</v>
      </c>
      <c r="G392" s="304"/>
      <c r="H392" s="305"/>
      <c r="I392" s="306"/>
      <c r="J392" s="306"/>
      <c r="K392" s="306"/>
      <c r="L392" s="306"/>
      <c r="M392" s="306"/>
      <c r="N392" s="306"/>
      <c r="O392" s="306"/>
      <c r="P392" s="306"/>
      <c r="Q392" s="307"/>
      <c r="R392" s="305"/>
    </row>
    <row r="393" spans="1:18" ht="34.5" customHeight="1">
      <c r="A393" s="905"/>
      <c r="B393" s="971"/>
      <c r="C393" s="974"/>
      <c r="D393" s="309"/>
      <c r="E393" s="922"/>
      <c r="F393" s="310" t="s">
        <v>342</v>
      </c>
      <c r="G393" s="343"/>
      <c r="H393" s="311"/>
      <c r="I393" s="312"/>
      <c r="J393" s="312"/>
      <c r="K393" s="312"/>
      <c r="L393" s="312"/>
      <c r="M393" s="312"/>
      <c r="N393" s="312"/>
      <c r="O393" s="312"/>
      <c r="P393" s="312"/>
      <c r="Q393" s="313"/>
      <c r="R393" s="311"/>
    </row>
    <row r="394" spans="1:18" ht="34.5" customHeight="1">
      <c r="A394" s="905"/>
      <c r="B394" s="971"/>
      <c r="C394" s="974"/>
      <c r="D394" s="976"/>
      <c r="E394" s="922"/>
      <c r="F394" s="915"/>
      <c r="G394" s="315"/>
      <c r="H394" s="917"/>
      <c r="I394" s="918"/>
      <c r="J394" s="918"/>
      <c r="K394" s="918"/>
      <c r="L394" s="918"/>
      <c r="M394" s="918"/>
      <c r="N394" s="918"/>
      <c r="O394" s="918"/>
      <c r="P394" s="918"/>
      <c r="Q394" s="918"/>
      <c r="R394" s="316"/>
    </row>
    <row r="395" spans="1:18" ht="84.75" customHeight="1">
      <c r="A395" s="906"/>
      <c r="B395" s="972"/>
      <c r="C395" s="975"/>
      <c r="D395" s="990"/>
      <c r="E395" s="923"/>
      <c r="F395" s="916"/>
      <c r="G395" s="319"/>
      <c r="H395" s="919"/>
      <c r="I395" s="920"/>
      <c r="J395" s="920"/>
      <c r="K395" s="920"/>
      <c r="L395" s="920"/>
      <c r="M395" s="920"/>
      <c r="N395" s="920"/>
      <c r="O395" s="920"/>
      <c r="P395" s="920"/>
      <c r="Q395" s="920"/>
      <c r="R395" s="320"/>
    </row>
    <row r="396" spans="1:18" ht="34.5" customHeight="1">
      <c r="A396" s="904">
        <v>63</v>
      </c>
      <c r="B396" s="970" t="s">
        <v>373</v>
      </c>
      <c r="C396" s="973" t="s">
        <v>368</v>
      </c>
      <c r="D396" s="294" t="s">
        <v>374</v>
      </c>
      <c r="E396" s="921" t="s">
        <v>203</v>
      </c>
      <c r="F396" s="295" t="s">
        <v>283</v>
      </c>
      <c r="G396" s="151">
        <f>R396*O4</f>
        <v>0.7</v>
      </c>
      <c r="H396" s="297"/>
      <c r="I396" s="298">
        <v>0</v>
      </c>
      <c r="J396" s="298"/>
      <c r="K396" s="298"/>
      <c r="L396" s="298"/>
      <c r="M396" s="298"/>
      <c r="N396" s="298"/>
      <c r="O396" s="298"/>
      <c r="P396" s="298"/>
      <c r="Q396" s="299"/>
      <c r="R396" s="297">
        <v>0.7</v>
      </c>
    </row>
    <row r="397" spans="1:18" ht="34.5" customHeight="1">
      <c r="A397" s="905"/>
      <c r="B397" s="971"/>
      <c r="C397" s="974"/>
      <c r="D397" s="302"/>
      <c r="E397" s="922"/>
      <c r="F397" s="303" t="s">
        <v>285</v>
      </c>
      <c r="G397" s="304"/>
      <c r="H397" s="305"/>
      <c r="I397" s="306"/>
      <c r="J397" s="306"/>
      <c r="K397" s="306"/>
      <c r="L397" s="306"/>
      <c r="M397" s="306"/>
      <c r="N397" s="306"/>
      <c r="O397" s="306"/>
      <c r="P397" s="306"/>
      <c r="Q397" s="307"/>
      <c r="R397" s="305"/>
    </row>
    <row r="398" spans="1:18" ht="34.5" customHeight="1">
      <c r="A398" s="905"/>
      <c r="B398" s="971"/>
      <c r="C398" s="974"/>
      <c r="D398" s="309"/>
      <c r="E398" s="922"/>
      <c r="F398" s="310" t="s">
        <v>342</v>
      </c>
      <c r="G398" s="343"/>
      <c r="H398" s="311"/>
      <c r="I398" s="312"/>
      <c r="J398" s="312"/>
      <c r="K398" s="312"/>
      <c r="L398" s="312"/>
      <c r="M398" s="312"/>
      <c r="N398" s="312"/>
      <c r="O398" s="312"/>
      <c r="P398" s="312"/>
      <c r="Q398" s="313"/>
      <c r="R398" s="311"/>
    </row>
    <row r="399" spans="1:18" ht="34.5" customHeight="1">
      <c r="A399" s="905"/>
      <c r="B399" s="971"/>
      <c r="C399" s="974"/>
      <c r="D399" s="976"/>
      <c r="E399" s="922"/>
      <c r="F399" s="915"/>
      <c r="G399" s="315"/>
      <c r="H399" s="917"/>
      <c r="I399" s="918"/>
      <c r="J399" s="918"/>
      <c r="K399" s="918"/>
      <c r="L399" s="918"/>
      <c r="M399" s="918"/>
      <c r="N399" s="918"/>
      <c r="O399" s="918"/>
      <c r="P399" s="918"/>
      <c r="Q399" s="918"/>
      <c r="R399" s="316"/>
    </row>
    <row r="400" spans="1:18" ht="249.75" customHeight="1">
      <c r="A400" s="906"/>
      <c r="B400" s="972"/>
      <c r="C400" s="975"/>
      <c r="D400" s="990"/>
      <c r="E400" s="923"/>
      <c r="F400" s="916"/>
      <c r="G400" s="319"/>
      <c r="H400" s="919"/>
      <c r="I400" s="920"/>
      <c r="J400" s="920"/>
      <c r="K400" s="920"/>
      <c r="L400" s="920"/>
      <c r="M400" s="920"/>
      <c r="N400" s="920"/>
      <c r="O400" s="920"/>
      <c r="P400" s="920"/>
      <c r="Q400" s="920"/>
      <c r="R400" s="320"/>
    </row>
    <row r="401" spans="1:18" ht="34.5" customHeight="1">
      <c r="A401" s="904">
        <v>64</v>
      </c>
      <c r="B401" s="970" t="s">
        <v>375</v>
      </c>
      <c r="C401" s="973" t="s">
        <v>376</v>
      </c>
      <c r="D401" s="294" t="s">
        <v>377</v>
      </c>
      <c r="E401" s="921" t="s">
        <v>48</v>
      </c>
      <c r="F401" s="295" t="s">
        <v>283</v>
      </c>
      <c r="G401" s="151">
        <f>R401*O4</f>
        <v>0.5</v>
      </c>
      <c r="H401" s="297"/>
      <c r="I401" s="298">
        <v>0</v>
      </c>
      <c r="J401" s="298"/>
      <c r="K401" s="298"/>
      <c r="L401" s="298"/>
      <c r="M401" s="298"/>
      <c r="N401" s="298"/>
      <c r="O401" s="298"/>
      <c r="P401" s="298"/>
      <c r="Q401" s="299"/>
      <c r="R401" s="297">
        <v>0.5</v>
      </c>
    </row>
    <row r="402" spans="1:18" ht="34.5" customHeight="1">
      <c r="A402" s="905"/>
      <c r="B402" s="971"/>
      <c r="C402" s="974"/>
      <c r="D402" s="302"/>
      <c r="E402" s="922"/>
      <c r="F402" s="303" t="s">
        <v>285</v>
      </c>
      <c r="G402" s="304"/>
      <c r="H402" s="305"/>
      <c r="I402" s="306"/>
      <c r="J402" s="306"/>
      <c r="K402" s="306"/>
      <c r="L402" s="306"/>
      <c r="M402" s="306"/>
      <c r="N402" s="306"/>
      <c r="O402" s="306"/>
      <c r="P402" s="306"/>
      <c r="Q402" s="307"/>
      <c r="R402" s="305"/>
    </row>
    <row r="403" spans="1:18" ht="34.5" customHeight="1">
      <c r="A403" s="905"/>
      <c r="B403" s="971"/>
      <c r="C403" s="974"/>
      <c r="D403" s="309"/>
      <c r="E403" s="922"/>
      <c r="F403" s="310" t="s">
        <v>342</v>
      </c>
      <c r="G403" s="343"/>
      <c r="H403" s="311"/>
      <c r="I403" s="312"/>
      <c r="J403" s="312"/>
      <c r="K403" s="312"/>
      <c r="L403" s="312"/>
      <c r="M403" s="312"/>
      <c r="N403" s="312"/>
      <c r="O403" s="312"/>
      <c r="P403" s="312"/>
      <c r="Q403" s="313"/>
      <c r="R403" s="311"/>
    </row>
    <row r="404" spans="1:18" ht="34.5" customHeight="1">
      <c r="A404" s="905"/>
      <c r="B404" s="971"/>
      <c r="C404" s="974"/>
      <c r="D404" s="976"/>
      <c r="E404" s="922"/>
      <c r="F404" s="915"/>
      <c r="G404" s="315"/>
      <c r="H404" s="917"/>
      <c r="I404" s="918"/>
      <c r="J404" s="918"/>
      <c r="K404" s="918"/>
      <c r="L404" s="918"/>
      <c r="M404" s="918"/>
      <c r="N404" s="918"/>
      <c r="O404" s="918"/>
      <c r="P404" s="918"/>
      <c r="Q404" s="918"/>
      <c r="R404" s="316"/>
    </row>
    <row r="405" spans="1:18" ht="117.75" customHeight="1">
      <c r="A405" s="906"/>
      <c r="B405" s="972"/>
      <c r="C405" s="975"/>
      <c r="D405" s="990"/>
      <c r="E405" s="923"/>
      <c r="F405" s="916"/>
      <c r="G405" s="319"/>
      <c r="H405" s="919"/>
      <c r="I405" s="920"/>
      <c r="J405" s="920"/>
      <c r="K405" s="920"/>
      <c r="L405" s="920"/>
      <c r="M405" s="920"/>
      <c r="N405" s="920"/>
      <c r="O405" s="920"/>
      <c r="P405" s="920"/>
      <c r="Q405" s="920"/>
      <c r="R405" s="320"/>
    </row>
    <row r="406" spans="1:18" ht="34.5" customHeight="1">
      <c r="A406" s="904">
        <v>65</v>
      </c>
      <c r="B406" s="970" t="s">
        <v>378</v>
      </c>
      <c r="C406" s="973" t="s">
        <v>376</v>
      </c>
      <c r="D406" s="294" t="s">
        <v>263</v>
      </c>
      <c r="E406" s="921" t="s">
        <v>48</v>
      </c>
      <c r="F406" s="295" t="s">
        <v>283</v>
      </c>
      <c r="G406" s="151">
        <f>R406*O4</f>
        <v>0.3</v>
      </c>
      <c r="H406" s="297"/>
      <c r="I406" s="298">
        <v>0</v>
      </c>
      <c r="J406" s="298"/>
      <c r="K406" s="298"/>
      <c r="L406" s="298"/>
      <c r="M406" s="298"/>
      <c r="N406" s="298"/>
      <c r="O406" s="298"/>
      <c r="P406" s="298"/>
      <c r="Q406" s="299"/>
      <c r="R406" s="297">
        <v>0.3</v>
      </c>
    </row>
    <row r="407" spans="1:18" ht="34.5" customHeight="1">
      <c r="A407" s="905"/>
      <c r="B407" s="971"/>
      <c r="C407" s="974"/>
      <c r="D407" s="302"/>
      <c r="E407" s="922"/>
      <c r="F407" s="303" t="s">
        <v>285</v>
      </c>
      <c r="G407" s="304"/>
      <c r="H407" s="305"/>
      <c r="I407" s="306"/>
      <c r="J407" s="306"/>
      <c r="K407" s="306"/>
      <c r="L407" s="306"/>
      <c r="M407" s="306"/>
      <c r="N407" s="306"/>
      <c r="O407" s="306"/>
      <c r="P407" s="306"/>
      <c r="Q407" s="307"/>
      <c r="R407" s="305"/>
    </row>
    <row r="408" spans="1:18" ht="34.5" customHeight="1">
      <c r="A408" s="905"/>
      <c r="B408" s="971"/>
      <c r="C408" s="974"/>
      <c r="D408" s="309"/>
      <c r="E408" s="922"/>
      <c r="F408" s="310" t="s">
        <v>342</v>
      </c>
      <c r="G408" s="343"/>
      <c r="H408" s="311"/>
      <c r="I408" s="312"/>
      <c r="J408" s="312"/>
      <c r="K408" s="312"/>
      <c r="L408" s="312"/>
      <c r="M408" s="312"/>
      <c r="N408" s="312"/>
      <c r="O408" s="312"/>
      <c r="P408" s="312"/>
      <c r="Q408" s="313"/>
      <c r="R408" s="311"/>
    </row>
    <row r="409" spans="1:18" ht="34.5" customHeight="1">
      <c r="A409" s="905"/>
      <c r="B409" s="971"/>
      <c r="C409" s="974"/>
      <c r="D409" s="314"/>
      <c r="E409" s="922"/>
      <c r="F409" s="915"/>
      <c r="G409" s="315"/>
      <c r="H409" s="917"/>
      <c r="I409" s="918"/>
      <c r="J409" s="918"/>
      <c r="K409" s="918"/>
      <c r="L409" s="918"/>
      <c r="M409" s="918"/>
      <c r="N409" s="918"/>
      <c r="O409" s="918"/>
      <c r="P409" s="918"/>
      <c r="Q409" s="918"/>
      <c r="R409" s="316"/>
    </row>
    <row r="410" spans="1:18" ht="34.5" customHeight="1">
      <c r="A410" s="906"/>
      <c r="B410" s="972"/>
      <c r="C410" s="975"/>
      <c r="D410" s="338"/>
      <c r="E410" s="923"/>
      <c r="F410" s="916"/>
      <c r="G410" s="319"/>
      <c r="H410" s="919"/>
      <c r="I410" s="920"/>
      <c r="J410" s="920"/>
      <c r="K410" s="920"/>
      <c r="L410" s="920"/>
      <c r="M410" s="920"/>
      <c r="N410" s="920"/>
      <c r="O410" s="920"/>
      <c r="P410" s="920"/>
      <c r="Q410" s="920"/>
      <c r="R410" s="320"/>
    </row>
    <row r="411" spans="1:18" ht="34.5" customHeight="1">
      <c r="A411" s="904">
        <v>66</v>
      </c>
      <c r="B411" s="970" t="s">
        <v>379</v>
      </c>
      <c r="C411" s="973" t="s">
        <v>359</v>
      </c>
      <c r="D411" s="294" t="s">
        <v>244</v>
      </c>
      <c r="E411" s="921" t="s">
        <v>203</v>
      </c>
      <c r="F411" s="295" t="s">
        <v>283</v>
      </c>
      <c r="G411" s="151">
        <f>R411*O4</f>
        <v>0.4</v>
      </c>
      <c r="H411" s="297"/>
      <c r="I411" s="298">
        <v>0</v>
      </c>
      <c r="J411" s="298"/>
      <c r="K411" s="298"/>
      <c r="L411" s="298"/>
      <c r="M411" s="298"/>
      <c r="N411" s="298"/>
      <c r="O411" s="298"/>
      <c r="P411" s="298"/>
      <c r="Q411" s="299"/>
      <c r="R411" s="297">
        <v>0.4</v>
      </c>
    </row>
    <row r="412" spans="1:18" ht="34.5" customHeight="1">
      <c r="A412" s="905"/>
      <c r="B412" s="971"/>
      <c r="C412" s="974"/>
      <c r="D412" s="302"/>
      <c r="E412" s="922"/>
      <c r="F412" s="303" t="s">
        <v>285</v>
      </c>
      <c r="G412" s="304"/>
      <c r="H412" s="305"/>
      <c r="I412" s="306"/>
      <c r="J412" s="306"/>
      <c r="K412" s="306"/>
      <c r="L412" s="306"/>
      <c r="M412" s="306"/>
      <c r="N412" s="306"/>
      <c r="O412" s="306"/>
      <c r="P412" s="306"/>
      <c r="Q412" s="307"/>
      <c r="R412" s="305"/>
    </row>
    <row r="413" spans="1:18" ht="34.5" customHeight="1">
      <c r="A413" s="905"/>
      <c r="B413" s="971"/>
      <c r="C413" s="974"/>
      <c r="D413" s="309"/>
      <c r="E413" s="922"/>
      <c r="F413" s="310" t="s">
        <v>342</v>
      </c>
      <c r="G413" s="343"/>
      <c r="H413" s="311"/>
      <c r="I413" s="312"/>
      <c r="J413" s="312"/>
      <c r="K413" s="312"/>
      <c r="L413" s="312"/>
      <c r="M413" s="312"/>
      <c r="N413" s="312"/>
      <c r="O413" s="312"/>
      <c r="P413" s="312"/>
      <c r="Q413" s="313"/>
      <c r="R413" s="311"/>
    </row>
    <row r="414" spans="1:18" ht="34.5" customHeight="1">
      <c r="A414" s="905"/>
      <c r="B414" s="971"/>
      <c r="C414" s="974"/>
      <c r="D414" s="976"/>
      <c r="E414" s="922"/>
      <c r="F414" s="915"/>
      <c r="G414" s="315"/>
      <c r="H414" s="917"/>
      <c r="I414" s="918"/>
      <c r="J414" s="918"/>
      <c r="K414" s="918"/>
      <c r="L414" s="918"/>
      <c r="M414" s="918"/>
      <c r="N414" s="918"/>
      <c r="O414" s="918"/>
      <c r="P414" s="918"/>
      <c r="Q414" s="918"/>
      <c r="R414" s="316"/>
    </row>
    <row r="415" spans="1:18" ht="34.5" customHeight="1">
      <c r="A415" s="906"/>
      <c r="B415" s="972"/>
      <c r="C415" s="975"/>
      <c r="D415" s="990"/>
      <c r="E415" s="923"/>
      <c r="F415" s="916"/>
      <c r="G415" s="319"/>
      <c r="H415" s="919"/>
      <c r="I415" s="920"/>
      <c r="J415" s="920"/>
      <c r="K415" s="920"/>
      <c r="L415" s="920"/>
      <c r="M415" s="920"/>
      <c r="N415" s="920"/>
      <c r="O415" s="920"/>
      <c r="P415" s="920"/>
      <c r="Q415" s="920"/>
      <c r="R415" s="320"/>
    </row>
    <row r="416" spans="1:18" ht="34.5" customHeight="1">
      <c r="A416" s="904">
        <v>67</v>
      </c>
      <c r="B416" s="970" t="s">
        <v>380</v>
      </c>
      <c r="C416" s="973" t="s">
        <v>359</v>
      </c>
      <c r="D416" s="294" t="s">
        <v>381</v>
      </c>
      <c r="E416" s="921" t="s">
        <v>203</v>
      </c>
      <c r="F416" s="295" t="s">
        <v>283</v>
      </c>
      <c r="G416" s="151">
        <f>R416*O4</f>
        <v>0.5</v>
      </c>
      <c r="H416" s="297"/>
      <c r="I416" s="298">
        <v>0</v>
      </c>
      <c r="J416" s="298"/>
      <c r="K416" s="298"/>
      <c r="L416" s="298"/>
      <c r="M416" s="298"/>
      <c r="N416" s="298"/>
      <c r="O416" s="298"/>
      <c r="P416" s="298"/>
      <c r="Q416" s="299"/>
      <c r="R416" s="297">
        <v>0.5</v>
      </c>
    </row>
    <row r="417" spans="1:18" ht="34.5" customHeight="1">
      <c r="A417" s="905"/>
      <c r="B417" s="971"/>
      <c r="C417" s="974"/>
      <c r="D417" s="302"/>
      <c r="E417" s="922"/>
      <c r="F417" s="303" t="s">
        <v>285</v>
      </c>
      <c r="G417" s="304"/>
      <c r="H417" s="305"/>
      <c r="I417" s="306"/>
      <c r="J417" s="306"/>
      <c r="K417" s="306"/>
      <c r="L417" s="306"/>
      <c r="M417" s="306"/>
      <c r="N417" s="306"/>
      <c r="O417" s="306"/>
      <c r="P417" s="306"/>
      <c r="Q417" s="307"/>
      <c r="R417" s="305"/>
    </row>
    <row r="418" spans="1:18" ht="34.5" customHeight="1">
      <c r="A418" s="905"/>
      <c r="B418" s="971"/>
      <c r="C418" s="974"/>
      <c r="D418" s="309"/>
      <c r="E418" s="922"/>
      <c r="F418" s="310" t="s">
        <v>342</v>
      </c>
      <c r="G418" s="343"/>
      <c r="H418" s="311"/>
      <c r="I418" s="312"/>
      <c r="J418" s="312"/>
      <c r="K418" s="312"/>
      <c r="L418" s="312"/>
      <c r="M418" s="312"/>
      <c r="N418" s="312"/>
      <c r="O418" s="312"/>
      <c r="P418" s="312"/>
      <c r="Q418" s="313"/>
      <c r="R418" s="311"/>
    </row>
    <row r="419" spans="1:18" ht="34.5" customHeight="1">
      <c r="A419" s="905"/>
      <c r="B419" s="971"/>
      <c r="C419" s="974"/>
      <c r="D419" s="976"/>
      <c r="E419" s="922"/>
      <c r="F419" s="915"/>
      <c r="G419" s="315"/>
      <c r="H419" s="917"/>
      <c r="I419" s="918"/>
      <c r="J419" s="918"/>
      <c r="K419" s="918"/>
      <c r="L419" s="918"/>
      <c r="M419" s="918"/>
      <c r="N419" s="918"/>
      <c r="O419" s="918"/>
      <c r="P419" s="918"/>
      <c r="Q419" s="918"/>
      <c r="R419" s="316"/>
    </row>
    <row r="420" spans="1:18" ht="34.5" customHeight="1">
      <c r="A420" s="906"/>
      <c r="B420" s="972"/>
      <c r="C420" s="975"/>
      <c r="D420" s="990"/>
      <c r="E420" s="923"/>
      <c r="F420" s="916"/>
      <c r="G420" s="319"/>
      <c r="H420" s="919"/>
      <c r="I420" s="920"/>
      <c r="J420" s="920"/>
      <c r="K420" s="920"/>
      <c r="L420" s="920"/>
      <c r="M420" s="920"/>
      <c r="N420" s="920"/>
      <c r="O420" s="920"/>
      <c r="P420" s="920"/>
      <c r="Q420" s="920"/>
      <c r="R420" s="320"/>
    </row>
    <row r="421" spans="1:18" ht="34.5" customHeight="1">
      <c r="A421" s="904">
        <v>68</v>
      </c>
      <c r="B421" s="970" t="s">
        <v>382</v>
      </c>
      <c r="C421" s="973" t="s">
        <v>359</v>
      </c>
      <c r="D421" s="294" t="s">
        <v>383</v>
      </c>
      <c r="E421" s="921" t="s">
        <v>203</v>
      </c>
      <c r="F421" s="295" t="s">
        <v>283</v>
      </c>
      <c r="G421" s="151">
        <f>R421*O4</f>
        <v>1.5</v>
      </c>
      <c r="H421" s="297"/>
      <c r="I421" s="298">
        <v>0</v>
      </c>
      <c r="J421" s="298"/>
      <c r="K421" s="298"/>
      <c r="L421" s="298"/>
      <c r="M421" s="298"/>
      <c r="N421" s="298"/>
      <c r="O421" s="298"/>
      <c r="P421" s="298"/>
      <c r="Q421" s="299"/>
      <c r="R421" s="297">
        <v>1.5</v>
      </c>
    </row>
    <row r="422" spans="1:18" ht="34.5" customHeight="1">
      <c r="A422" s="905"/>
      <c r="B422" s="971"/>
      <c r="C422" s="974"/>
      <c r="D422" s="302"/>
      <c r="E422" s="922"/>
      <c r="F422" s="303" t="s">
        <v>285</v>
      </c>
      <c r="G422" s="304"/>
      <c r="H422" s="305"/>
      <c r="I422" s="306"/>
      <c r="J422" s="306"/>
      <c r="K422" s="306"/>
      <c r="L422" s="306"/>
      <c r="M422" s="306"/>
      <c r="N422" s="306"/>
      <c r="O422" s="306"/>
      <c r="P422" s="306"/>
      <c r="Q422" s="307"/>
      <c r="R422" s="305"/>
    </row>
    <row r="423" spans="1:18" ht="34.5" customHeight="1">
      <c r="A423" s="905"/>
      <c r="B423" s="971"/>
      <c r="C423" s="974"/>
      <c r="D423" s="309"/>
      <c r="E423" s="922"/>
      <c r="F423" s="310" t="s">
        <v>342</v>
      </c>
      <c r="G423" s="343"/>
      <c r="H423" s="311"/>
      <c r="I423" s="312"/>
      <c r="J423" s="312"/>
      <c r="K423" s="312"/>
      <c r="L423" s="312"/>
      <c r="M423" s="312"/>
      <c r="N423" s="312"/>
      <c r="O423" s="312"/>
      <c r="P423" s="312"/>
      <c r="Q423" s="313"/>
      <c r="R423" s="311"/>
    </row>
    <row r="424" spans="1:18" ht="34.5" customHeight="1">
      <c r="A424" s="905"/>
      <c r="B424" s="971"/>
      <c r="C424" s="974"/>
      <c r="D424" s="976"/>
      <c r="E424" s="922"/>
      <c r="F424" s="915"/>
      <c r="G424" s="315"/>
      <c r="H424" s="917"/>
      <c r="I424" s="918"/>
      <c r="J424" s="918"/>
      <c r="K424" s="918"/>
      <c r="L424" s="918"/>
      <c r="M424" s="918"/>
      <c r="N424" s="918"/>
      <c r="O424" s="918"/>
      <c r="P424" s="918"/>
      <c r="Q424" s="918"/>
      <c r="R424" s="316"/>
    </row>
    <row r="425" spans="1:18" ht="34.5" customHeight="1">
      <c r="A425" s="906"/>
      <c r="B425" s="972"/>
      <c r="C425" s="975"/>
      <c r="D425" s="990"/>
      <c r="E425" s="923"/>
      <c r="F425" s="916"/>
      <c r="G425" s="319"/>
      <c r="H425" s="919"/>
      <c r="I425" s="920"/>
      <c r="J425" s="920"/>
      <c r="K425" s="920"/>
      <c r="L425" s="920"/>
      <c r="M425" s="920"/>
      <c r="N425" s="920"/>
      <c r="O425" s="920"/>
      <c r="P425" s="920"/>
      <c r="Q425" s="920"/>
      <c r="R425" s="320"/>
    </row>
    <row r="426" spans="1:18" ht="34.5" customHeight="1">
      <c r="A426" s="904">
        <v>69</v>
      </c>
      <c r="B426" s="970" t="s">
        <v>384</v>
      </c>
      <c r="C426" s="973" t="s">
        <v>385</v>
      </c>
      <c r="D426" s="294" t="s">
        <v>247</v>
      </c>
      <c r="E426" s="921" t="s">
        <v>48</v>
      </c>
      <c r="F426" s="295" t="s">
        <v>283</v>
      </c>
      <c r="G426" s="151">
        <f>R426*O4</f>
        <v>0.4</v>
      </c>
      <c r="H426" s="297"/>
      <c r="I426" s="298">
        <v>0</v>
      </c>
      <c r="J426" s="298"/>
      <c r="K426" s="298"/>
      <c r="L426" s="298"/>
      <c r="M426" s="298"/>
      <c r="N426" s="298"/>
      <c r="O426" s="298"/>
      <c r="P426" s="298"/>
      <c r="Q426" s="299"/>
      <c r="R426" s="297">
        <v>0.4</v>
      </c>
    </row>
    <row r="427" spans="1:18" ht="34.5" customHeight="1">
      <c r="A427" s="905"/>
      <c r="B427" s="971"/>
      <c r="C427" s="974"/>
      <c r="D427" s="302"/>
      <c r="E427" s="922"/>
      <c r="F427" s="303" t="s">
        <v>285</v>
      </c>
      <c r="G427" s="304"/>
      <c r="H427" s="305"/>
      <c r="I427" s="306"/>
      <c r="J427" s="306"/>
      <c r="K427" s="306"/>
      <c r="L427" s="306"/>
      <c r="M427" s="306"/>
      <c r="N427" s="306"/>
      <c r="O427" s="306"/>
      <c r="P427" s="306"/>
      <c r="Q427" s="307"/>
      <c r="R427" s="305"/>
    </row>
    <row r="428" spans="1:18" ht="34.5" customHeight="1">
      <c r="A428" s="905"/>
      <c r="B428" s="971"/>
      <c r="C428" s="974"/>
      <c r="D428" s="309"/>
      <c r="E428" s="922"/>
      <c r="F428" s="310" t="s">
        <v>342</v>
      </c>
      <c r="G428" s="343"/>
      <c r="H428" s="311"/>
      <c r="I428" s="312"/>
      <c r="J428" s="312"/>
      <c r="K428" s="312"/>
      <c r="L428" s="312"/>
      <c r="M428" s="312"/>
      <c r="N428" s="312"/>
      <c r="O428" s="312"/>
      <c r="P428" s="312"/>
      <c r="Q428" s="313"/>
      <c r="R428" s="311"/>
    </row>
    <row r="429" spans="1:18" ht="34.5" customHeight="1">
      <c r="A429" s="905"/>
      <c r="B429" s="971"/>
      <c r="C429" s="974"/>
      <c r="D429" s="976"/>
      <c r="E429" s="922"/>
      <c r="F429" s="915"/>
      <c r="G429" s="315"/>
      <c r="H429" s="917"/>
      <c r="I429" s="918"/>
      <c r="J429" s="918"/>
      <c r="K429" s="918"/>
      <c r="L429" s="918"/>
      <c r="M429" s="918"/>
      <c r="N429" s="918"/>
      <c r="O429" s="918"/>
      <c r="P429" s="918"/>
      <c r="Q429" s="918"/>
      <c r="R429" s="316"/>
    </row>
    <row r="430" spans="1:18" ht="34.5" customHeight="1">
      <c r="A430" s="906"/>
      <c r="B430" s="972"/>
      <c r="C430" s="975"/>
      <c r="D430" s="990"/>
      <c r="E430" s="923"/>
      <c r="F430" s="916"/>
      <c r="G430" s="319"/>
      <c r="H430" s="919"/>
      <c r="I430" s="920"/>
      <c r="J430" s="920"/>
      <c r="K430" s="920"/>
      <c r="L430" s="920"/>
      <c r="M430" s="920"/>
      <c r="N430" s="920"/>
      <c r="O430" s="920"/>
      <c r="P430" s="920"/>
      <c r="Q430" s="920"/>
      <c r="R430" s="320"/>
    </row>
    <row r="431" spans="1:18" ht="34.5" customHeight="1">
      <c r="A431" s="904">
        <v>70</v>
      </c>
      <c r="B431" s="970" t="s">
        <v>386</v>
      </c>
      <c r="C431" s="973" t="s">
        <v>385</v>
      </c>
      <c r="D431" s="294" t="s">
        <v>374</v>
      </c>
      <c r="E431" s="921" t="s">
        <v>48</v>
      </c>
      <c r="F431" s="295" t="s">
        <v>283</v>
      </c>
      <c r="G431" s="151">
        <f>R431*O4</f>
        <v>0.4</v>
      </c>
      <c r="H431" s="297"/>
      <c r="I431" s="298">
        <v>0</v>
      </c>
      <c r="J431" s="298"/>
      <c r="K431" s="298"/>
      <c r="L431" s="298"/>
      <c r="M431" s="298"/>
      <c r="N431" s="298"/>
      <c r="O431" s="298"/>
      <c r="P431" s="298"/>
      <c r="Q431" s="299"/>
      <c r="R431" s="297">
        <v>0.4</v>
      </c>
    </row>
    <row r="432" spans="1:18" ht="34.5" customHeight="1">
      <c r="A432" s="905"/>
      <c r="B432" s="971"/>
      <c r="C432" s="974"/>
      <c r="D432" s="302"/>
      <c r="E432" s="922"/>
      <c r="F432" s="303" t="s">
        <v>285</v>
      </c>
      <c r="G432" s="304"/>
      <c r="H432" s="305"/>
      <c r="I432" s="306"/>
      <c r="J432" s="306"/>
      <c r="K432" s="306"/>
      <c r="L432" s="306"/>
      <c r="M432" s="306"/>
      <c r="N432" s="306"/>
      <c r="O432" s="306"/>
      <c r="P432" s="306"/>
      <c r="Q432" s="307"/>
      <c r="R432" s="305"/>
    </row>
    <row r="433" spans="1:18" ht="34.5" customHeight="1">
      <c r="A433" s="905"/>
      <c r="B433" s="971"/>
      <c r="C433" s="974"/>
      <c r="D433" s="309"/>
      <c r="E433" s="922"/>
      <c r="F433" s="310" t="s">
        <v>342</v>
      </c>
      <c r="G433" s="343"/>
      <c r="H433" s="311"/>
      <c r="I433" s="312"/>
      <c r="J433" s="312"/>
      <c r="K433" s="312"/>
      <c r="L433" s="312"/>
      <c r="M433" s="312"/>
      <c r="N433" s="312"/>
      <c r="O433" s="312"/>
      <c r="P433" s="312"/>
      <c r="Q433" s="313"/>
      <c r="R433" s="311"/>
    </row>
    <row r="434" spans="1:18" ht="34.5" customHeight="1">
      <c r="A434" s="905"/>
      <c r="B434" s="971"/>
      <c r="C434" s="974"/>
      <c r="D434" s="976"/>
      <c r="E434" s="922"/>
      <c r="F434" s="915"/>
      <c r="G434" s="315"/>
      <c r="H434" s="917"/>
      <c r="I434" s="918"/>
      <c r="J434" s="918"/>
      <c r="K434" s="918"/>
      <c r="L434" s="918"/>
      <c r="M434" s="918"/>
      <c r="N434" s="918"/>
      <c r="O434" s="918"/>
      <c r="P434" s="918"/>
      <c r="Q434" s="918"/>
      <c r="R434" s="316"/>
    </row>
    <row r="435" spans="1:18" ht="34.5" customHeight="1">
      <c r="A435" s="906"/>
      <c r="B435" s="972"/>
      <c r="C435" s="975"/>
      <c r="D435" s="990"/>
      <c r="E435" s="923"/>
      <c r="F435" s="916"/>
      <c r="G435" s="319"/>
      <c r="H435" s="919"/>
      <c r="I435" s="920"/>
      <c r="J435" s="920"/>
      <c r="K435" s="920"/>
      <c r="L435" s="920"/>
      <c r="M435" s="920"/>
      <c r="N435" s="920"/>
      <c r="O435" s="920"/>
      <c r="P435" s="920"/>
      <c r="Q435" s="920"/>
      <c r="R435" s="320"/>
    </row>
    <row r="436" spans="1:18" ht="34.5" customHeight="1">
      <c r="A436" s="904">
        <v>71</v>
      </c>
      <c r="B436" s="970" t="s">
        <v>387</v>
      </c>
      <c r="C436" s="973" t="s">
        <v>385</v>
      </c>
      <c r="D436" s="294" t="s">
        <v>377</v>
      </c>
      <c r="E436" s="921" t="s">
        <v>48</v>
      </c>
      <c r="F436" s="295" t="s">
        <v>283</v>
      </c>
      <c r="G436" s="151">
        <f>R436*O4</f>
        <v>0.4</v>
      </c>
      <c r="H436" s="297"/>
      <c r="I436" s="298">
        <v>0</v>
      </c>
      <c r="J436" s="298"/>
      <c r="K436" s="298"/>
      <c r="L436" s="298"/>
      <c r="M436" s="298"/>
      <c r="N436" s="298"/>
      <c r="O436" s="298"/>
      <c r="P436" s="298"/>
      <c r="Q436" s="299"/>
      <c r="R436" s="297">
        <v>0.4</v>
      </c>
    </row>
    <row r="437" spans="1:18" ht="34.5" customHeight="1">
      <c r="A437" s="905"/>
      <c r="B437" s="971"/>
      <c r="C437" s="974"/>
      <c r="D437" s="302"/>
      <c r="E437" s="922"/>
      <c r="F437" s="303" t="s">
        <v>285</v>
      </c>
      <c r="G437" s="304"/>
      <c r="H437" s="305"/>
      <c r="I437" s="306"/>
      <c r="J437" s="306"/>
      <c r="K437" s="306"/>
      <c r="L437" s="306"/>
      <c r="M437" s="306"/>
      <c r="N437" s="306"/>
      <c r="O437" s="306"/>
      <c r="P437" s="306"/>
      <c r="Q437" s="307"/>
      <c r="R437" s="305"/>
    </row>
    <row r="438" spans="1:18" ht="34.5" customHeight="1">
      <c r="A438" s="905"/>
      <c r="B438" s="971"/>
      <c r="C438" s="974"/>
      <c r="D438" s="309"/>
      <c r="E438" s="922"/>
      <c r="F438" s="310" t="s">
        <v>342</v>
      </c>
      <c r="G438" s="343"/>
      <c r="H438" s="311"/>
      <c r="I438" s="312"/>
      <c r="J438" s="312"/>
      <c r="K438" s="312"/>
      <c r="L438" s="312"/>
      <c r="M438" s="312"/>
      <c r="N438" s="312"/>
      <c r="O438" s="312"/>
      <c r="P438" s="312"/>
      <c r="Q438" s="313"/>
      <c r="R438" s="311"/>
    </row>
    <row r="439" spans="1:18" ht="34.5" customHeight="1">
      <c r="A439" s="905"/>
      <c r="B439" s="971"/>
      <c r="C439" s="974"/>
      <c r="D439" s="976"/>
      <c r="E439" s="922"/>
      <c r="F439" s="915"/>
      <c r="G439" s="315"/>
      <c r="H439" s="917"/>
      <c r="I439" s="918"/>
      <c r="J439" s="918"/>
      <c r="K439" s="918"/>
      <c r="L439" s="918"/>
      <c r="M439" s="918"/>
      <c r="N439" s="918"/>
      <c r="O439" s="918"/>
      <c r="P439" s="918"/>
      <c r="Q439" s="918"/>
      <c r="R439" s="316"/>
    </row>
    <row r="440" spans="1:18" ht="34.5" customHeight="1">
      <c r="A440" s="906"/>
      <c r="B440" s="972"/>
      <c r="C440" s="975"/>
      <c r="D440" s="990"/>
      <c r="E440" s="923"/>
      <c r="F440" s="916"/>
      <c r="G440" s="319"/>
      <c r="H440" s="919"/>
      <c r="I440" s="920"/>
      <c r="J440" s="920"/>
      <c r="K440" s="920"/>
      <c r="L440" s="920"/>
      <c r="M440" s="920"/>
      <c r="N440" s="920"/>
      <c r="O440" s="920"/>
      <c r="P440" s="920"/>
      <c r="Q440" s="920"/>
      <c r="R440" s="320"/>
    </row>
    <row r="441" spans="1:18" ht="34.5" customHeight="1">
      <c r="A441" s="904">
        <v>72</v>
      </c>
      <c r="B441" s="970" t="s">
        <v>388</v>
      </c>
      <c r="C441" s="973" t="s">
        <v>385</v>
      </c>
      <c r="D441" s="294" t="s">
        <v>389</v>
      </c>
      <c r="E441" s="921" t="s">
        <v>48</v>
      </c>
      <c r="F441" s="295" t="s">
        <v>283</v>
      </c>
      <c r="G441" s="151">
        <f>R441*O4</f>
        <v>0.3</v>
      </c>
      <c r="H441" s="297"/>
      <c r="I441" s="298">
        <v>0</v>
      </c>
      <c r="J441" s="298"/>
      <c r="K441" s="298"/>
      <c r="L441" s="298"/>
      <c r="M441" s="298"/>
      <c r="N441" s="298"/>
      <c r="O441" s="298"/>
      <c r="P441" s="298"/>
      <c r="Q441" s="299"/>
      <c r="R441" s="297">
        <v>0.3</v>
      </c>
    </row>
    <row r="442" spans="1:18" ht="34.5" customHeight="1">
      <c r="A442" s="905"/>
      <c r="B442" s="971"/>
      <c r="C442" s="974"/>
      <c r="D442" s="302"/>
      <c r="E442" s="922"/>
      <c r="F442" s="303" t="s">
        <v>285</v>
      </c>
      <c r="G442" s="304"/>
      <c r="H442" s="305"/>
      <c r="I442" s="306"/>
      <c r="J442" s="306"/>
      <c r="K442" s="306"/>
      <c r="L442" s="306"/>
      <c r="M442" s="306"/>
      <c r="N442" s="306"/>
      <c r="O442" s="306"/>
      <c r="P442" s="306"/>
      <c r="Q442" s="307"/>
      <c r="R442" s="305"/>
    </row>
    <row r="443" spans="1:18" ht="34.5" customHeight="1">
      <c r="A443" s="905"/>
      <c r="B443" s="971"/>
      <c r="C443" s="974"/>
      <c r="D443" s="309"/>
      <c r="E443" s="922"/>
      <c r="F443" s="310" t="s">
        <v>342</v>
      </c>
      <c r="G443" s="343"/>
      <c r="H443" s="311"/>
      <c r="I443" s="312"/>
      <c r="J443" s="312"/>
      <c r="K443" s="312"/>
      <c r="L443" s="312"/>
      <c r="M443" s="312"/>
      <c r="N443" s="312"/>
      <c r="O443" s="312"/>
      <c r="P443" s="312"/>
      <c r="Q443" s="313"/>
      <c r="R443" s="311"/>
    </row>
    <row r="444" spans="1:18" ht="34.5" customHeight="1">
      <c r="A444" s="905"/>
      <c r="B444" s="971"/>
      <c r="C444" s="974"/>
      <c r="D444" s="976"/>
      <c r="E444" s="922"/>
      <c r="F444" s="915"/>
      <c r="G444" s="315"/>
      <c r="H444" s="917"/>
      <c r="I444" s="918"/>
      <c r="J444" s="918"/>
      <c r="K444" s="918"/>
      <c r="L444" s="918"/>
      <c r="M444" s="918"/>
      <c r="N444" s="918"/>
      <c r="O444" s="918"/>
      <c r="P444" s="918"/>
      <c r="Q444" s="918"/>
      <c r="R444" s="316"/>
    </row>
    <row r="445" spans="1:18" ht="34.5" customHeight="1">
      <c r="A445" s="906"/>
      <c r="B445" s="972"/>
      <c r="C445" s="975"/>
      <c r="D445" s="990"/>
      <c r="E445" s="923"/>
      <c r="F445" s="916"/>
      <c r="G445" s="319"/>
      <c r="H445" s="919"/>
      <c r="I445" s="920"/>
      <c r="J445" s="920"/>
      <c r="K445" s="920"/>
      <c r="L445" s="920"/>
      <c r="M445" s="920"/>
      <c r="N445" s="920"/>
      <c r="O445" s="920"/>
      <c r="P445" s="920"/>
      <c r="Q445" s="920"/>
      <c r="R445" s="320"/>
    </row>
    <row r="446" spans="1:18" ht="34.5" customHeight="1">
      <c r="A446" s="904">
        <v>73</v>
      </c>
      <c r="B446" s="970" t="s">
        <v>390</v>
      </c>
      <c r="C446" s="973" t="s">
        <v>385</v>
      </c>
      <c r="D446" s="294" t="s">
        <v>261</v>
      </c>
      <c r="E446" s="921" t="s">
        <v>48</v>
      </c>
      <c r="F446" s="295" t="s">
        <v>283</v>
      </c>
      <c r="G446" s="151">
        <f>R446*O4</f>
        <v>0.4</v>
      </c>
      <c r="H446" s="297"/>
      <c r="I446" s="298">
        <v>0</v>
      </c>
      <c r="J446" s="298"/>
      <c r="K446" s="298"/>
      <c r="L446" s="298"/>
      <c r="M446" s="298"/>
      <c r="N446" s="298"/>
      <c r="O446" s="298"/>
      <c r="P446" s="298"/>
      <c r="Q446" s="299"/>
      <c r="R446" s="297">
        <v>0.4</v>
      </c>
    </row>
    <row r="447" spans="1:18" ht="34.5" customHeight="1">
      <c r="A447" s="905"/>
      <c r="B447" s="971"/>
      <c r="C447" s="974"/>
      <c r="D447" s="302"/>
      <c r="E447" s="922"/>
      <c r="F447" s="303" t="s">
        <v>285</v>
      </c>
      <c r="G447" s="304"/>
      <c r="H447" s="305"/>
      <c r="I447" s="306"/>
      <c r="J447" s="306"/>
      <c r="K447" s="306"/>
      <c r="L447" s="306"/>
      <c r="M447" s="306"/>
      <c r="N447" s="306"/>
      <c r="O447" s="306"/>
      <c r="P447" s="306"/>
      <c r="Q447" s="307"/>
      <c r="R447" s="305"/>
    </row>
    <row r="448" spans="1:18" ht="34.5" customHeight="1">
      <c r="A448" s="905"/>
      <c r="B448" s="971"/>
      <c r="C448" s="974"/>
      <c r="D448" s="309"/>
      <c r="E448" s="922"/>
      <c r="F448" s="310" t="s">
        <v>342</v>
      </c>
      <c r="G448" s="343"/>
      <c r="H448" s="311"/>
      <c r="I448" s="312"/>
      <c r="J448" s="312"/>
      <c r="K448" s="312"/>
      <c r="L448" s="312"/>
      <c r="M448" s="312"/>
      <c r="N448" s="312"/>
      <c r="O448" s="312"/>
      <c r="P448" s="312"/>
      <c r="Q448" s="313"/>
      <c r="R448" s="311"/>
    </row>
    <row r="449" spans="1:18" ht="34.5" customHeight="1">
      <c r="A449" s="905"/>
      <c r="B449" s="971"/>
      <c r="C449" s="974"/>
      <c r="D449" s="976"/>
      <c r="E449" s="922"/>
      <c r="F449" s="915"/>
      <c r="G449" s="315"/>
      <c r="H449" s="917"/>
      <c r="I449" s="918"/>
      <c r="J449" s="918"/>
      <c r="K449" s="918"/>
      <c r="L449" s="918"/>
      <c r="M449" s="918"/>
      <c r="N449" s="918"/>
      <c r="O449" s="918"/>
      <c r="P449" s="918"/>
      <c r="Q449" s="918"/>
      <c r="R449" s="316"/>
    </row>
    <row r="450" spans="1:18" ht="34.5" customHeight="1">
      <c r="A450" s="906"/>
      <c r="B450" s="972"/>
      <c r="C450" s="975"/>
      <c r="D450" s="990"/>
      <c r="E450" s="923"/>
      <c r="F450" s="916"/>
      <c r="G450" s="319"/>
      <c r="H450" s="919"/>
      <c r="I450" s="920"/>
      <c r="J450" s="920"/>
      <c r="K450" s="920"/>
      <c r="L450" s="920"/>
      <c r="M450" s="920"/>
      <c r="N450" s="920"/>
      <c r="O450" s="920"/>
      <c r="P450" s="920"/>
      <c r="Q450" s="920"/>
      <c r="R450" s="320"/>
    </row>
    <row r="451" spans="1:18" ht="34.5" customHeight="1">
      <c r="A451" s="904">
        <v>74</v>
      </c>
      <c r="B451" s="970" t="s">
        <v>391</v>
      </c>
      <c r="C451" s="973" t="s">
        <v>385</v>
      </c>
      <c r="D451" s="294" t="s">
        <v>392</v>
      </c>
      <c r="E451" s="921" t="s">
        <v>48</v>
      </c>
      <c r="F451" s="295" t="s">
        <v>283</v>
      </c>
      <c r="G451" s="151">
        <f>R451*O4</f>
        <v>0.35</v>
      </c>
      <c r="H451" s="297"/>
      <c r="I451" s="298">
        <v>0</v>
      </c>
      <c r="J451" s="298"/>
      <c r="K451" s="298"/>
      <c r="L451" s="298"/>
      <c r="M451" s="298"/>
      <c r="N451" s="298"/>
      <c r="O451" s="298"/>
      <c r="P451" s="298"/>
      <c r="Q451" s="299"/>
      <c r="R451" s="297">
        <v>0.35</v>
      </c>
    </row>
    <row r="452" spans="1:18" ht="34.5" customHeight="1">
      <c r="A452" s="905"/>
      <c r="B452" s="971"/>
      <c r="C452" s="974"/>
      <c r="D452" s="302"/>
      <c r="E452" s="922"/>
      <c r="F452" s="303" t="s">
        <v>285</v>
      </c>
      <c r="G452" s="304"/>
      <c r="H452" s="305"/>
      <c r="I452" s="306"/>
      <c r="J452" s="306"/>
      <c r="K452" s="306"/>
      <c r="L452" s="306"/>
      <c r="M452" s="306"/>
      <c r="N452" s="306"/>
      <c r="O452" s="306"/>
      <c r="P452" s="306"/>
      <c r="Q452" s="307"/>
      <c r="R452" s="305"/>
    </row>
    <row r="453" spans="1:18" ht="34.5" customHeight="1">
      <c r="A453" s="905"/>
      <c r="B453" s="971"/>
      <c r="C453" s="974"/>
      <c r="D453" s="309"/>
      <c r="E453" s="922"/>
      <c r="F453" s="310" t="s">
        <v>342</v>
      </c>
      <c r="G453" s="343"/>
      <c r="H453" s="311"/>
      <c r="I453" s="312"/>
      <c r="J453" s="312"/>
      <c r="K453" s="312"/>
      <c r="L453" s="312"/>
      <c r="M453" s="312"/>
      <c r="N453" s="312"/>
      <c r="O453" s="312"/>
      <c r="P453" s="312"/>
      <c r="Q453" s="313"/>
      <c r="R453" s="311"/>
    </row>
    <row r="454" spans="1:18" ht="34.5" customHeight="1">
      <c r="A454" s="905"/>
      <c r="B454" s="971"/>
      <c r="C454" s="974"/>
      <c r="D454" s="976"/>
      <c r="E454" s="922"/>
      <c r="F454" s="915"/>
      <c r="G454" s="315"/>
      <c r="H454" s="917"/>
      <c r="I454" s="918"/>
      <c r="J454" s="918"/>
      <c r="K454" s="918"/>
      <c r="L454" s="918"/>
      <c r="M454" s="918"/>
      <c r="N454" s="918"/>
      <c r="O454" s="918"/>
      <c r="P454" s="918"/>
      <c r="Q454" s="918"/>
      <c r="R454" s="316"/>
    </row>
    <row r="455" spans="1:18" ht="34.5" customHeight="1">
      <c r="A455" s="906"/>
      <c r="B455" s="972"/>
      <c r="C455" s="975"/>
      <c r="D455" s="990"/>
      <c r="E455" s="923"/>
      <c r="F455" s="916"/>
      <c r="G455" s="319"/>
      <c r="H455" s="919"/>
      <c r="I455" s="920"/>
      <c r="J455" s="920"/>
      <c r="K455" s="920"/>
      <c r="L455" s="920"/>
      <c r="M455" s="920"/>
      <c r="N455" s="920"/>
      <c r="O455" s="920"/>
      <c r="P455" s="920"/>
      <c r="Q455" s="920"/>
      <c r="R455" s="320"/>
    </row>
    <row r="456" spans="1:18" ht="34.5" customHeight="1">
      <c r="A456" s="904">
        <v>75</v>
      </c>
      <c r="B456" s="970" t="s">
        <v>393</v>
      </c>
      <c r="C456" s="973" t="s">
        <v>394</v>
      </c>
      <c r="D456" s="294" t="s">
        <v>395</v>
      </c>
      <c r="E456" s="921" t="s">
        <v>203</v>
      </c>
      <c r="F456" s="295" t="s">
        <v>283</v>
      </c>
      <c r="G456" s="151">
        <f>R456*O4</f>
        <v>0.5</v>
      </c>
      <c r="H456" s="297"/>
      <c r="I456" s="298">
        <v>0</v>
      </c>
      <c r="J456" s="298"/>
      <c r="K456" s="298"/>
      <c r="L456" s="298"/>
      <c r="M456" s="298"/>
      <c r="N456" s="298"/>
      <c r="O456" s="298"/>
      <c r="P456" s="298"/>
      <c r="Q456" s="299"/>
      <c r="R456" s="297">
        <v>0.5</v>
      </c>
    </row>
    <row r="457" spans="1:18" ht="34.5" customHeight="1">
      <c r="A457" s="905"/>
      <c r="B457" s="971"/>
      <c r="C457" s="974"/>
      <c r="D457" s="302"/>
      <c r="E457" s="922"/>
      <c r="F457" s="303" t="s">
        <v>285</v>
      </c>
      <c r="G457" s="304"/>
      <c r="H457" s="305"/>
      <c r="I457" s="306"/>
      <c r="J457" s="306"/>
      <c r="K457" s="306"/>
      <c r="L457" s="306"/>
      <c r="M457" s="306"/>
      <c r="N457" s="306"/>
      <c r="O457" s="306"/>
      <c r="P457" s="306"/>
      <c r="Q457" s="307"/>
      <c r="R457" s="305"/>
    </row>
    <row r="458" spans="1:18" ht="34.5" customHeight="1">
      <c r="A458" s="905"/>
      <c r="B458" s="971"/>
      <c r="C458" s="974"/>
      <c r="D458" s="309"/>
      <c r="E458" s="922"/>
      <c r="F458" s="310" t="s">
        <v>342</v>
      </c>
      <c r="G458" s="343"/>
      <c r="H458" s="311"/>
      <c r="I458" s="312"/>
      <c r="J458" s="312"/>
      <c r="K458" s="312"/>
      <c r="L458" s="312"/>
      <c r="M458" s="312"/>
      <c r="N458" s="312"/>
      <c r="O458" s="312"/>
      <c r="P458" s="312"/>
      <c r="Q458" s="313"/>
      <c r="R458" s="311"/>
    </row>
    <row r="459" spans="1:18" ht="34.5" customHeight="1">
      <c r="A459" s="905"/>
      <c r="B459" s="971"/>
      <c r="C459" s="974"/>
      <c r="D459" s="976"/>
      <c r="E459" s="922"/>
      <c r="F459" s="915"/>
      <c r="G459" s="315"/>
      <c r="H459" s="917"/>
      <c r="I459" s="918"/>
      <c r="J459" s="918"/>
      <c r="K459" s="918"/>
      <c r="L459" s="918"/>
      <c r="M459" s="918"/>
      <c r="N459" s="918"/>
      <c r="O459" s="918"/>
      <c r="P459" s="918"/>
      <c r="Q459" s="918"/>
      <c r="R459" s="316"/>
    </row>
    <row r="460" spans="1:18" ht="112.5" customHeight="1">
      <c r="A460" s="906"/>
      <c r="B460" s="972"/>
      <c r="C460" s="975"/>
      <c r="D460" s="990"/>
      <c r="E460" s="923"/>
      <c r="F460" s="916"/>
      <c r="G460" s="319"/>
      <c r="H460" s="919"/>
      <c r="I460" s="920"/>
      <c r="J460" s="920"/>
      <c r="K460" s="920"/>
      <c r="L460" s="920"/>
      <c r="M460" s="920"/>
      <c r="N460" s="920"/>
      <c r="O460" s="920"/>
      <c r="P460" s="920"/>
      <c r="Q460" s="920"/>
      <c r="R460" s="320"/>
    </row>
    <row r="461" spans="1:18" ht="34.5" customHeight="1">
      <c r="A461" s="904">
        <v>76</v>
      </c>
      <c r="B461" s="970" t="s">
        <v>396</v>
      </c>
      <c r="C461" s="973" t="s">
        <v>397</v>
      </c>
      <c r="D461" s="294" t="s">
        <v>261</v>
      </c>
      <c r="E461" s="921" t="s">
        <v>203</v>
      </c>
      <c r="F461" s="295" t="s">
        <v>283</v>
      </c>
      <c r="G461" s="151">
        <f>R461*O4</f>
        <v>0.4</v>
      </c>
      <c r="H461" s="297"/>
      <c r="I461" s="298">
        <v>0</v>
      </c>
      <c r="J461" s="298"/>
      <c r="K461" s="298"/>
      <c r="L461" s="298"/>
      <c r="M461" s="298"/>
      <c r="N461" s="298"/>
      <c r="O461" s="298"/>
      <c r="P461" s="298"/>
      <c r="Q461" s="299"/>
      <c r="R461" s="297">
        <v>0.4</v>
      </c>
    </row>
    <row r="462" spans="1:18" ht="34.5" customHeight="1">
      <c r="A462" s="905"/>
      <c r="B462" s="971"/>
      <c r="C462" s="974"/>
      <c r="D462" s="302"/>
      <c r="E462" s="922"/>
      <c r="F462" s="303" t="s">
        <v>285</v>
      </c>
      <c r="G462" s="304"/>
      <c r="H462" s="305"/>
      <c r="I462" s="306"/>
      <c r="J462" s="306"/>
      <c r="K462" s="306"/>
      <c r="L462" s="306"/>
      <c r="M462" s="306"/>
      <c r="N462" s="306"/>
      <c r="O462" s="306"/>
      <c r="P462" s="306"/>
      <c r="Q462" s="307"/>
      <c r="R462" s="305"/>
    </row>
    <row r="463" spans="1:18" ht="34.5" customHeight="1">
      <c r="A463" s="905"/>
      <c r="B463" s="971"/>
      <c r="C463" s="974"/>
      <c r="D463" s="309"/>
      <c r="E463" s="922"/>
      <c r="F463" s="310" t="s">
        <v>342</v>
      </c>
      <c r="G463" s="343"/>
      <c r="H463" s="311"/>
      <c r="I463" s="312"/>
      <c r="J463" s="312"/>
      <c r="K463" s="312"/>
      <c r="L463" s="312"/>
      <c r="M463" s="312"/>
      <c r="N463" s="312"/>
      <c r="O463" s="312"/>
      <c r="P463" s="312"/>
      <c r="Q463" s="313"/>
      <c r="R463" s="311"/>
    </row>
    <row r="464" spans="1:18" ht="34.5" customHeight="1">
      <c r="A464" s="905"/>
      <c r="B464" s="971"/>
      <c r="C464" s="974"/>
      <c r="D464" s="314"/>
      <c r="E464" s="922"/>
      <c r="F464" s="915"/>
      <c r="G464" s="315"/>
      <c r="H464" s="917"/>
      <c r="I464" s="918"/>
      <c r="J464" s="918"/>
      <c r="K464" s="918"/>
      <c r="L464" s="918"/>
      <c r="M464" s="918"/>
      <c r="N464" s="918"/>
      <c r="O464" s="918"/>
      <c r="P464" s="918"/>
      <c r="Q464" s="918"/>
      <c r="R464" s="316"/>
    </row>
    <row r="465" spans="1:18" ht="34.5" customHeight="1">
      <c r="A465" s="906"/>
      <c r="B465" s="972"/>
      <c r="C465" s="975"/>
      <c r="D465" s="338"/>
      <c r="E465" s="923"/>
      <c r="F465" s="916"/>
      <c r="G465" s="319"/>
      <c r="H465" s="919"/>
      <c r="I465" s="920"/>
      <c r="J465" s="920"/>
      <c r="K465" s="920"/>
      <c r="L465" s="920"/>
      <c r="M465" s="920"/>
      <c r="N465" s="920"/>
      <c r="O465" s="920"/>
      <c r="P465" s="920"/>
      <c r="Q465" s="920"/>
      <c r="R465" s="320"/>
    </row>
    <row r="466" spans="1:18" ht="34.5" customHeight="1">
      <c r="A466" s="904">
        <v>77</v>
      </c>
      <c r="B466" s="970" t="s">
        <v>398</v>
      </c>
      <c r="C466" s="973" t="s">
        <v>397</v>
      </c>
      <c r="D466" s="294" t="s">
        <v>374</v>
      </c>
      <c r="E466" s="921" t="s">
        <v>203</v>
      </c>
      <c r="F466" s="295" t="s">
        <v>283</v>
      </c>
      <c r="G466" s="151">
        <f>R466*O4</f>
        <v>0.2</v>
      </c>
      <c r="H466" s="297"/>
      <c r="I466" s="298">
        <v>0</v>
      </c>
      <c r="J466" s="298"/>
      <c r="K466" s="298"/>
      <c r="L466" s="298"/>
      <c r="M466" s="298"/>
      <c r="N466" s="298"/>
      <c r="O466" s="298"/>
      <c r="P466" s="298"/>
      <c r="Q466" s="299"/>
      <c r="R466" s="297">
        <v>0.2</v>
      </c>
    </row>
    <row r="467" spans="1:18" ht="34.5" customHeight="1">
      <c r="A467" s="905"/>
      <c r="B467" s="971"/>
      <c r="C467" s="989"/>
      <c r="D467" s="302"/>
      <c r="E467" s="922"/>
      <c r="F467" s="303" t="s">
        <v>285</v>
      </c>
      <c r="G467" s="304"/>
      <c r="H467" s="305"/>
      <c r="I467" s="306"/>
      <c r="J467" s="306"/>
      <c r="K467" s="306"/>
      <c r="L467" s="306"/>
      <c r="M467" s="306"/>
      <c r="N467" s="306"/>
      <c r="O467" s="306"/>
      <c r="P467" s="306"/>
      <c r="Q467" s="307"/>
      <c r="R467" s="305"/>
    </row>
    <row r="468" spans="1:18" ht="34.5" customHeight="1">
      <c r="A468" s="905"/>
      <c r="B468" s="971"/>
      <c r="C468" s="989"/>
      <c r="D468" s="309"/>
      <c r="E468" s="922"/>
      <c r="F468" s="310" t="s">
        <v>342</v>
      </c>
      <c r="G468" s="343"/>
      <c r="H468" s="311"/>
      <c r="I468" s="312"/>
      <c r="J468" s="312"/>
      <c r="K468" s="312"/>
      <c r="L468" s="312"/>
      <c r="M468" s="312"/>
      <c r="N468" s="312"/>
      <c r="O468" s="312"/>
      <c r="P468" s="312"/>
      <c r="Q468" s="313"/>
      <c r="R468" s="311"/>
    </row>
    <row r="469" spans="1:18" ht="34.5" customHeight="1">
      <c r="A469" s="906"/>
      <c r="B469" s="972"/>
      <c r="C469" s="991"/>
      <c r="D469" s="407"/>
      <c r="E469" s="923"/>
      <c r="F469" s="282"/>
      <c r="G469" s="408"/>
      <c r="H469" s="992"/>
      <c r="I469" s="993"/>
      <c r="J469" s="993"/>
      <c r="K469" s="993"/>
      <c r="L469" s="993"/>
      <c r="M469" s="993"/>
      <c r="N469" s="993"/>
      <c r="O469" s="993"/>
      <c r="P469" s="993"/>
      <c r="Q469" s="993"/>
      <c r="R469" s="409"/>
    </row>
    <row r="470" spans="1:18" ht="34.5" hidden="1" customHeight="1">
      <c r="A470" s="873" t="s">
        <v>399</v>
      </c>
      <c r="B470" s="874"/>
      <c r="C470" s="874"/>
      <c r="D470" s="874"/>
      <c r="E470" s="875"/>
      <c r="F470" s="271">
        <f t="shared" ref="F470:F472" si="25">SUM(H470:Q470)</f>
        <v>0</v>
      </c>
      <c r="G470" s="272"/>
      <c r="H470" s="282">
        <f t="shared" ref="H470:H472" si="26">H342+H348+H354+H295+H300+H305+H310+H316+H321+H327+H332+H337+H360+H366+H372+H377+H386+H391+H396+H401+H406+H411+H416+H421+H426+H431+H436+H441+H446+H451+H456+H461+H466</f>
        <v>0</v>
      </c>
      <c r="I470" s="282">
        <f t="shared" ref="I470:I472" si="27">I342+I348+I354+I295+I300+I305+I310+I316+I321+I327+I332+I337+I360+I366+I372+I377+I386+I391+I396+I401+I406+I411+I416+I421+I426+I431+I436+I441+I446+I451+I456+I461+I466</f>
        <v>0</v>
      </c>
      <c r="J470" s="282">
        <f t="shared" ref="J470:J472" si="28">J342+J348+J354+J295+J300+J305+J310+J316+J321+J327+J332+J337+J360+J366+J372+J377+J386+J391+J396+J401+J406+J411+J416+J421+J426+J431+J436+J441+J446+J451+J456+J461+J466</f>
        <v>0</v>
      </c>
      <c r="K470" s="282">
        <f t="shared" ref="K470:K472" si="29">K342+K348+K354+K295+K300+K305+K310+K316+K321+K327+K332+K337+K360+K366+K372+K377+K386+K391+K396+K401+K406+K411+K416+K421+K426+K431+K436+K441+K446+K451+K456+K461+K466</f>
        <v>0</v>
      </c>
      <c r="L470" s="282">
        <f t="shared" ref="L470:L472" si="30">L342+L348+L354+L295+L300+L305+L310+L316+L321+L327+L332+L337+L360+L366+L372+L377+L386+L391+L396+L401+L406+L411+L416+L421+L426+L431+L436+L441+L446+L451+L456+L461+L466</f>
        <v>0</v>
      </c>
      <c r="M470" s="282">
        <f t="shared" ref="M470:M472" si="31">M342+M348+M354+M295+M300+M305+M310+M316+M321+M327+M332+M337+M360+M366+M372+M377+M386+M391+M396+M401+M406+M411+M416+M421+M426+M431+M436+M441+M446+M451+M456+M461+M466</f>
        <v>0</v>
      </c>
      <c r="N470" s="282">
        <f t="shared" ref="N470:N472" si="32">N342+N348+N354+N295+N300+N305+N310+N316+N321+N327+N332+N337+N360+N366+N372+N377+N386+N391+N396+N401+N406+N411+N416+N421+N426+N431+N436+N441+N446+N451+N456+N461+N466</f>
        <v>0</v>
      </c>
      <c r="O470" s="282">
        <f t="shared" ref="O470:O472" si="33">O342+O348+O354+O295+O300+O305+O310+O316+O321+O327+O332+O337+O360+O366+O372+O377+O386+O391+O396+O401+O406+O411+O416+O421+O426+O431+O436+O441+O446+O451+O456+O461+O466</f>
        <v>0</v>
      </c>
      <c r="P470" s="282">
        <f t="shared" ref="P470:P472" si="34">P342+P348+P354+P295+P300+P305+P310+P316+P321+P327+P332+P337+P360+P366+P372+P377+P386+P391+P396+P401+P406+P411+P416+P421+P426+P431+P436+P441+P446+P451+P456+P461+P466</f>
        <v>0</v>
      </c>
      <c r="Q470" s="282">
        <f t="shared" ref="Q470:Q472" si="35">Q342+Q348+Q354+Q295+Q300+Q305+Q310+Q316+Q321+Q327+Q332+Q337+Q360+Q366+Q372+Q377+Q386+Q391+Q396+Q401+Q406+Q411+Q416+Q421+Q426+Q431+Q436+Q441+Q446+Q451+Q456+Q461+Q466</f>
        <v>0</v>
      </c>
      <c r="R470" s="282"/>
    </row>
    <row r="471" spans="1:18" ht="34.5" hidden="1" customHeight="1">
      <c r="A471" s="896" t="s">
        <v>400</v>
      </c>
      <c r="B471" s="897"/>
      <c r="C471" s="897"/>
      <c r="D471" s="897"/>
      <c r="E471" s="898"/>
      <c r="F471" s="271">
        <f t="shared" si="25"/>
        <v>0</v>
      </c>
      <c r="G471" s="272"/>
      <c r="H471" s="282">
        <f t="shared" si="26"/>
        <v>0</v>
      </c>
      <c r="I471" s="282">
        <f t="shared" si="27"/>
        <v>0</v>
      </c>
      <c r="J471" s="282">
        <f t="shared" si="28"/>
        <v>0</v>
      </c>
      <c r="K471" s="282">
        <f t="shared" si="29"/>
        <v>0</v>
      </c>
      <c r="L471" s="282">
        <f t="shared" si="30"/>
        <v>0</v>
      </c>
      <c r="M471" s="282">
        <f t="shared" si="31"/>
        <v>0</v>
      </c>
      <c r="N471" s="282">
        <f t="shared" si="32"/>
        <v>0</v>
      </c>
      <c r="O471" s="282">
        <f t="shared" si="33"/>
        <v>0</v>
      </c>
      <c r="P471" s="282">
        <f t="shared" si="34"/>
        <v>0</v>
      </c>
      <c r="Q471" s="282">
        <f t="shared" si="35"/>
        <v>0</v>
      </c>
      <c r="R471" s="282"/>
    </row>
    <row r="472" spans="1:18" ht="34.5" hidden="1" customHeight="1">
      <c r="A472" s="876" t="s">
        <v>401</v>
      </c>
      <c r="B472" s="877"/>
      <c r="C472" s="877"/>
      <c r="D472" s="877"/>
      <c r="E472" s="878"/>
      <c r="F472" s="271">
        <f t="shared" si="25"/>
        <v>0</v>
      </c>
      <c r="G472" s="272"/>
      <c r="H472" s="282">
        <f t="shared" si="26"/>
        <v>0</v>
      </c>
      <c r="I472" s="282">
        <f t="shared" si="27"/>
        <v>0</v>
      </c>
      <c r="J472" s="282">
        <f t="shared" si="28"/>
        <v>0</v>
      </c>
      <c r="K472" s="282">
        <f t="shared" si="29"/>
        <v>0</v>
      </c>
      <c r="L472" s="282">
        <f t="shared" si="30"/>
        <v>0</v>
      </c>
      <c r="M472" s="282">
        <f t="shared" si="31"/>
        <v>0</v>
      </c>
      <c r="N472" s="282">
        <f t="shared" si="32"/>
        <v>0</v>
      </c>
      <c r="O472" s="282">
        <f t="shared" si="33"/>
        <v>0</v>
      </c>
      <c r="P472" s="282">
        <f t="shared" si="34"/>
        <v>0</v>
      </c>
      <c r="Q472" s="282">
        <f t="shared" si="35"/>
        <v>0</v>
      </c>
      <c r="R472" s="282"/>
    </row>
    <row r="473" spans="1:18" ht="34.5" hidden="1" customHeight="1">
      <c r="A473" s="879" t="s">
        <v>402</v>
      </c>
      <c r="B473" s="880"/>
      <c r="C473" s="880"/>
      <c r="D473" s="880"/>
      <c r="E473" s="881"/>
      <c r="F473" s="274">
        <f>SUM(F470:F471)</f>
        <v>0</v>
      </c>
      <c r="G473" s="275"/>
      <c r="H473" s="274">
        <f t="shared" ref="H473:Q473" si="36">H470+H471</f>
        <v>0</v>
      </c>
      <c r="I473" s="274">
        <f t="shared" si="36"/>
        <v>0</v>
      </c>
      <c r="J473" s="274">
        <f t="shared" si="36"/>
        <v>0</v>
      </c>
      <c r="K473" s="274">
        <f t="shared" si="36"/>
        <v>0</v>
      </c>
      <c r="L473" s="274">
        <f t="shared" si="36"/>
        <v>0</v>
      </c>
      <c r="M473" s="274">
        <f t="shared" si="36"/>
        <v>0</v>
      </c>
      <c r="N473" s="274">
        <f t="shared" si="36"/>
        <v>0</v>
      </c>
      <c r="O473" s="274">
        <f t="shared" si="36"/>
        <v>0</v>
      </c>
      <c r="P473" s="274">
        <f t="shared" si="36"/>
        <v>0</v>
      </c>
      <c r="Q473" s="276">
        <f t="shared" si="36"/>
        <v>0</v>
      </c>
      <c r="R473" s="276"/>
    </row>
    <row r="474" spans="1:18" ht="34.5" hidden="1" customHeight="1">
      <c r="A474" s="899" t="s">
        <v>403</v>
      </c>
      <c r="B474" s="900"/>
      <c r="C474" s="900"/>
      <c r="D474" s="900"/>
      <c r="E474" s="901"/>
      <c r="F474" s="290">
        <f>SUM(F470:F472)</f>
        <v>0</v>
      </c>
      <c r="G474" s="290"/>
      <c r="H474" s="290">
        <f t="shared" ref="H474:Q474" si="37">H470+H471+H472</f>
        <v>0</v>
      </c>
      <c r="I474" s="290">
        <f t="shared" si="37"/>
        <v>0</v>
      </c>
      <c r="J474" s="290">
        <f t="shared" si="37"/>
        <v>0</v>
      </c>
      <c r="K474" s="290">
        <f t="shared" si="37"/>
        <v>0</v>
      </c>
      <c r="L474" s="290">
        <f t="shared" si="37"/>
        <v>0</v>
      </c>
      <c r="M474" s="290">
        <f t="shared" si="37"/>
        <v>0</v>
      </c>
      <c r="N474" s="290">
        <f t="shared" si="37"/>
        <v>0</v>
      </c>
      <c r="O474" s="290">
        <f t="shared" si="37"/>
        <v>0</v>
      </c>
      <c r="P474" s="290">
        <f t="shared" si="37"/>
        <v>0</v>
      </c>
      <c r="Q474" s="291">
        <f t="shared" si="37"/>
        <v>0</v>
      </c>
      <c r="R474" s="291"/>
    </row>
    <row r="475" spans="1:18" ht="34.5" hidden="1" customHeight="1">
      <c r="A475" s="870"/>
      <c r="B475" s="871"/>
      <c r="C475" s="871"/>
      <c r="D475" s="871"/>
      <c r="E475" s="871"/>
      <c r="F475" s="871"/>
      <c r="G475" s="994"/>
      <c r="H475" s="871"/>
      <c r="I475" s="871"/>
      <c r="J475" s="871"/>
      <c r="K475" s="871"/>
      <c r="L475" s="871"/>
      <c r="M475" s="871"/>
      <c r="N475" s="871"/>
      <c r="O475" s="871"/>
      <c r="P475" s="871"/>
      <c r="Q475" s="995"/>
      <c r="R475" s="410"/>
    </row>
    <row r="476" spans="1:18" ht="34.5" customHeight="1">
      <c r="A476" s="873" t="s">
        <v>404</v>
      </c>
      <c r="B476" s="874"/>
      <c r="C476" s="874"/>
      <c r="D476" s="874"/>
      <c r="E476" s="874"/>
      <c r="F476" s="874"/>
      <c r="G476" s="411"/>
      <c r="H476" s="412">
        <f t="shared" ref="H476:H478" si="38">H470</f>
        <v>0</v>
      </c>
      <c r="I476" s="413">
        <f t="shared" ref="I476:I480" si="39">SUM(I470,H476)</f>
        <v>0</v>
      </c>
      <c r="J476" s="412">
        <f t="shared" ref="J476:J480" si="40">SUM(J470,I476)</f>
        <v>0</v>
      </c>
      <c r="K476" s="413">
        <f t="shared" ref="K476:K480" si="41">SUM(K470,J476)</f>
        <v>0</v>
      </c>
      <c r="L476" s="412">
        <f t="shared" ref="L476:L480" si="42">SUM(L470,K476)</f>
        <v>0</v>
      </c>
      <c r="M476" s="413">
        <f t="shared" ref="M476:M480" si="43">SUM(M470,L476)</f>
        <v>0</v>
      </c>
      <c r="N476" s="412">
        <f t="shared" ref="N476:N480" si="44">SUM(N470,M476)</f>
        <v>0</v>
      </c>
      <c r="O476" s="413">
        <f t="shared" ref="O476:O480" si="45">SUM(O470,N476)</f>
        <v>0</v>
      </c>
      <c r="P476" s="412">
        <f t="shared" ref="P476:P480" si="46">SUM(P470,O476)</f>
        <v>0</v>
      </c>
      <c r="Q476" s="414">
        <f t="shared" ref="Q476:Q480" si="47">SUM(Q470,P476)</f>
        <v>0</v>
      </c>
      <c r="R476" s="415"/>
    </row>
    <row r="477" spans="1:18" ht="34.5" customHeight="1">
      <c r="A477" s="896" t="s">
        <v>405</v>
      </c>
      <c r="B477" s="897"/>
      <c r="C477" s="897"/>
      <c r="D477" s="897"/>
      <c r="E477" s="897"/>
      <c r="F477" s="897"/>
      <c r="G477" s="411"/>
      <c r="H477" s="416">
        <f t="shared" si="38"/>
        <v>0</v>
      </c>
      <c r="I477" s="412">
        <f t="shared" si="39"/>
        <v>0</v>
      </c>
      <c r="J477" s="413">
        <f t="shared" si="40"/>
        <v>0</v>
      </c>
      <c r="K477" s="412">
        <f t="shared" si="41"/>
        <v>0</v>
      </c>
      <c r="L477" s="413">
        <f t="shared" si="42"/>
        <v>0</v>
      </c>
      <c r="M477" s="412">
        <f t="shared" si="43"/>
        <v>0</v>
      </c>
      <c r="N477" s="413">
        <f t="shared" si="44"/>
        <v>0</v>
      </c>
      <c r="O477" s="412">
        <f t="shared" si="45"/>
        <v>0</v>
      </c>
      <c r="P477" s="413">
        <f t="shared" si="46"/>
        <v>0</v>
      </c>
      <c r="Q477" s="412">
        <f t="shared" si="47"/>
        <v>0</v>
      </c>
      <c r="R477" s="413"/>
    </row>
    <row r="478" spans="1:18" ht="34.5" customHeight="1">
      <c r="A478" s="876" t="s">
        <v>406</v>
      </c>
      <c r="B478" s="877"/>
      <c r="C478" s="877"/>
      <c r="D478" s="877"/>
      <c r="E478" s="877"/>
      <c r="F478" s="877"/>
      <c r="G478" s="417"/>
      <c r="H478" s="412">
        <f t="shared" si="38"/>
        <v>0</v>
      </c>
      <c r="I478" s="413">
        <f t="shared" si="39"/>
        <v>0</v>
      </c>
      <c r="J478" s="412">
        <f t="shared" si="40"/>
        <v>0</v>
      </c>
      <c r="K478" s="413">
        <f t="shared" si="41"/>
        <v>0</v>
      </c>
      <c r="L478" s="412">
        <f t="shared" si="42"/>
        <v>0</v>
      </c>
      <c r="M478" s="413">
        <f t="shared" si="43"/>
        <v>0</v>
      </c>
      <c r="N478" s="412">
        <f t="shared" si="44"/>
        <v>0</v>
      </c>
      <c r="O478" s="413">
        <f t="shared" si="45"/>
        <v>0</v>
      </c>
      <c r="P478" s="412">
        <f t="shared" si="46"/>
        <v>0</v>
      </c>
      <c r="Q478" s="414">
        <f t="shared" si="47"/>
        <v>0</v>
      </c>
      <c r="R478" s="415"/>
    </row>
    <row r="479" spans="1:18" ht="34.5" customHeight="1">
      <c r="A479" s="879" t="s">
        <v>407</v>
      </c>
      <c r="B479" s="880"/>
      <c r="C479" s="880"/>
      <c r="D479" s="880"/>
      <c r="E479" s="880"/>
      <c r="F479" s="881"/>
      <c r="G479" s="418"/>
      <c r="H479" s="419">
        <f>SUM(H476:H477)</f>
        <v>0</v>
      </c>
      <c r="I479" s="420">
        <f t="shared" si="39"/>
        <v>0</v>
      </c>
      <c r="J479" s="421">
        <f t="shared" si="40"/>
        <v>0</v>
      </c>
      <c r="K479" s="420">
        <f t="shared" si="41"/>
        <v>0</v>
      </c>
      <c r="L479" s="421">
        <f t="shared" si="42"/>
        <v>0</v>
      </c>
      <c r="M479" s="420">
        <f t="shared" si="43"/>
        <v>0</v>
      </c>
      <c r="N479" s="421">
        <f t="shared" si="44"/>
        <v>0</v>
      </c>
      <c r="O479" s="420">
        <f t="shared" si="45"/>
        <v>0</v>
      </c>
      <c r="P479" s="421">
        <f t="shared" si="46"/>
        <v>0</v>
      </c>
      <c r="Q479" s="420">
        <f t="shared" si="47"/>
        <v>0</v>
      </c>
      <c r="R479" s="421"/>
    </row>
    <row r="480" spans="1:18" ht="34.5" customHeight="1">
      <c r="A480" s="899" t="s">
        <v>408</v>
      </c>
      <c r="B480" s="900"/>
      <c r="C480" s="900"/>
      <c r="D480" s="900"/>
      <c r="E480" s="900"/>
      <c r="F480" s="901"/>
      <c r="G480" s="289"/>
      <c r="H480" s="422">
        <f>SUM(H476:H478)</f>
        <v>0</v>
      </c>
      <c r="I480" s="422">
        <f t="shared" si="39"/>
        <v>0</v>
      </c>
      <c r="J480" s="423">
        <f t="shared" si="40"/>
        <v>0</v>
      </c>
      <c r="K480" s="422">
        <f t="shared" si="41"/>
        <v>0</v>
      </c>
      <c r="L480" s="423">
        <f t="shared" si="42"/>
        <v>0</v>
      </c>
      <c r="M480" s="422">
        <f t="shared" si="43"/>
        <v>0</v>
      </c>
      <c r="N480" s="423">
        <f t="shared" si="44"/>
        <v>0</v>
      </c>
      <c r="O480" s="422">
        <f t="shared" si="45"/>
        <v>0</v>
      </c>
      <c r="P480" s="423">
        <f t="shared" si="46"/>
        <v>0</v>
      </c>
      <c r="Q480" s="424">
        <f t="shared" si="47"/>
        <v>0</v>
      </c>
      <c r="R480" s="422"/>
    </row>
    <row r="481" spans="1:18" ht="34.5" customHeight="1">
      <c r="A481" s="892"/>
      <c r="B481" s="893"/>
      <c r="C481" s="893"/>
      <c r="D481" s="893"/>
      <c r="E481" s="893"/>
      <c r="F481" s="893"/>
      <c r="G481" s="894"/>
      <c r="H481" s="893"/>
      <c r="I481" s="893"/>
      <c r="J481" s="893"/>
      <c r="K481" s="893"/>
      <c r="L481" s="893"/>
      <c r="M481" s="893"/>
      <c r="N481" s="893"/>
      <c r="O481" s="893"/>
      <c r="P481" s="893"/>
      <c r="Q481" s="895"/>
      <c r="R481" s="280"/>
    </row>
    <row r="482" spans="1:18" ht="34.5" customHeight="1">
      <c r="A482" s="996" t="s">
        <v>409</v>
      </c>
      <c r="B482" s="997"/>
      <c r="C482" s="997"/>
      <c r="D482" s="997"/>
      <c r="E482" s="997"/>
      <c r="F482" s="997"/>
      <c r="G482" s="998"/>
      <c r="H482" s="997"/>
      <c r="I482" s="997"/>
      <c r="J482" s="997"/>
      <c r="K482" s="997"/>
      <c r="L482" s="997"/>
      <c r="M482" s="997"/>
      <c r="N482" s="997"/>
      <c r="O482" s="997"/>
      <c r="P482" s="997"/>
      <c r="Q482" s="999"/>
      <c r="R482" s="425"/>
    </row>
    <row r="483" spans="1:18" ht="34.5" customHeight="1">
      <c r="A483" s="736" t="s">
        <v>410</v>
      </c>
      <c r="B483" s="737"/>
      <c r="C483" s="737"/>
      <c r="D483" s="737"/>
      <c r="E483" s="737"/>
      <c r="F483" s="737"/>
      <c r="G483" s="902"/>
      <c r="H483" s="737"/>
      <c r="I483" s="737"/>
      <c r="J483" s="737"/>
      <c r="K483" s="737"/>
      <c r="L483" s="737"/>
      <c r="M483" s="737"/>
      <c r="N483" s="737"/>
      <c r="O483" s="737"/>
      <c r="P483" s="737"/>
      <c r="Q483" s="903"/>
      <c r="R483" s="292"/>
    </row>
    <row r="484" spans="1:18" ht="34.5" customHeight="1">
      <c r="A484" s="1000">
        <v>78</v>
      </c>
      <c r="B484" s="1003" t="s">
        <v>411</v>
      </c>
      <c r="C484" s="973" t="s">
        <v>412</v>
      </c>
      <c r="D484" s="427" t="s">
        <v>267</v>
      </c>
      <c r="E484" s="910" t="s">
        <v>203</v>
      </c>
      <c r="F484" s="428" t="s">
        <v>283</v>
      </c>
      <c r="G484" s="151">
        <f>R484*O4</f>
        <v>0.4</v>
      </c>
      <c r="H484" s="429"/>
      <c r="I484" s="430"/>
      <c r="J484" s="298">
        <v>0</v>
      </c>
      <c r="K484" s="430"/>
      <c r="L484" s="430"/>
      <c r="M484" s="430"/>
      <c r="N484" s="430"/>
      <c r="O484" s="430"/>
      <c r="P484" s="430"/>
      <c r="Q484" s="431"/>
      <c r="R484" s="429">
        <v>0.4</v>
      </c>
    </row>
    <row r="485" spans="1:18" ht="34.5" customHeight="1">
      <c r="A485" s="1001"/>
      <c r="B485" s="1004"/>
      <c r="C485" s="989"/>
      <c r="D485" s="433"/>
      <c r="E485" s="911"/>
      <c r="F485" s="403" t="s">
        <v>285</v>
      </c>
      <c r="G485" s="434"/>
      <c r="H485" s="435"/>
      <c r="I485" s="436"/>
      <c r="J485" s="306"/>
      <c r="K485" s="436"/>
      <c r="L485" s="436"/>
      <c r="M485" s="436"/>
      <c r="N485" s="436"/>
      <c r="O485" s="436"/>
      <c r="P485" s="436"/>
      <c r="Q485" s="437"/>
      <c r="R485" s="435"/>
    </row>
    <row r="486" spans="1:18" ht="34.5" customHeight="1">
      <c r="A486" s="1001"/>
      <c r="B486" s="1005"/>
      <c r="C486" s="989"/>
      <c r="D486" s="438"/>
      <c r="E486" s="911"/>
      <c r="F486" s="310" t="s">
        <v>53</v>
      </c>
      <c r="G486" s="343"/>
      <c r="H486" s="311"/>
      <c r="I486" s="312"/>
      <c r="J486" s="312"/>
      <c r="K486" s="312"/>
      <c r="L486" s="312"/>
      <c r="M486" s="312"/>
      <c r="N486" s="312"/>
      <c r="O486" s="312"/>
      <c r="P486" s="312"/>
      <c r="Q486" s="313"/>
      <c r="R486" s="311"/>
    </row>
    <row r="487" spans="1:18" ht="147.75" customHeight="1">
      <c r="A487" s="1002"/>
      <c r="B487" s="1006"/>
      <c r="C487" s="991"/>
      <c r="D487" s="439"/>
      <c r="E487" s="912"/>
      <c r="F487" s="282"/>
      <c r="G487" s="408"/>
      <c r="H487" s="1007"/>
      <c r="I487" s="1008"/>
      <c r="J487" s="1008"/>
      <c r="K487" s="1008"/>
      <c r="L487" s="1008"/>
      <c r="M487" s="1008"/>
      <c r="N487" s="1008"/>
      <c r="O487" s="1008"/>
      <c r="P487" s="1008"/>
      <c r="Q487" s="1008"/>
      <c r="R487" s="440"/>
    </row>
    <row r="488" spans="1:18" ht="34.5" customHeight="1">
      <c r="A488" s="1000">
        <v>79</v>
      </c>
      <c r="B488" s="1003" t="s">
        <v>413</v>
      </c>
      <c r="C488" s="973" t="s">
        <v>412</v>
      </c>
      <c r="D488" s="427" t="s">
        <v>414</v>
      </c>
      <c r="E488" s="910" t="s">
        <v>203</v>
      </c>
      <c r="F488" s="428" t="s">
        <v>283</v>
      </c>
      <c r="G488" s="151">
        <f>R488*O4</f>
        <v>0.35</v>
      </c>
      <c r="H488" s="429"/>
      <c r="I488" s="430"/>
      <c r="J488" s="298">
        <v>0</v>
      </c>
      <c r="K488" s="430"/>
      <c r="L488" s="430"/>
      <c r="M488" s="430"/>
      <c r="N488" s="430"/>
      <c r="O488" s="430"/>
      <c r="P488" s="430"/>
      <c r="Q488" s="431"/>
      <c r="R488" s="429">
        <v>0.35</v>
      </c>
    </row>
    <row r="489" spans="1:18" ht="34.5" customHeight="1">
      <c r="A489" s="1001"/>
      <c r="B489" s="1004"/>
      <c r="C489" s="989"/>
      <c r="D489" s="433"/>
      <c r="E489" s="911"/>
      <c r="F489" s="403" t="s">
        <v>285</v>
      </c>
      <c r="G489" s="434"/>
      <c r="H489" s="435"/>
      <c r="I489" s="436"/>
      <c r="J489" s="306"/>
      <c r="K489" s="436"/>
      <c r="L489" s="436"/>
      <c r="M489" s="436"/>
      <c r="N489" s="436"/>
      <c r="O489" s="436"/>
      <c r="P489" s="436"/>
      <c r="Q489" s="437"/>
      <c r="R489" s="435"/>
    </row>
    <row r="490" spans="1:18" ht="34.5" customHeight="1">
      <c r="A490" s="1001"/>
      <c r="B490" s="1005"/>
      <c r="C490" s="989"/>
      <c r="D490" s="438"/>
      <c r="E490" s="911"/>
      <c r="F490" s="310" t="s">
        <v>53</v>
      </c>
      <c r="G490" s="343"/>
      <c r="H490" s="311"/>
      <c r="I490" s="312"/>
      <c r="J490" s="312"/>
      <c r="K490" s="312"/>
      <c r="L490" s="312"/>
      <c r="M490" s="312"/>
      <c r="N490" s="312"/>
      <c r="O490" s="312"/>
      <c r="P490" s="312"/>
      <c r="Q490" s="313"/>
      <c r="R490" s="311"/>
    </row>
    <row r="491" spans="1:18" ht="92.25" customHeight="1">
      <c r="A491" s="1002"/>
      <c r="B491" s="1006"/>
      <c r="C491" s="991"/>
      <c r="D491" s="439"/>
      <c r="E491" s="912"/>
      <c r="F491" s="282"/>
      <c r="G491" s="408"/>
      <c r="H491" s="1007"/>
      <c r="I491" s="1008"/>
      <c r="J491" s="1008"/>
      <c r="K491" s="1008"/>
      <c r="L491" s="1008"/>
      <c r="M491" s="1008"/>
      <c r="N491" s="1008"/>
      <c r="O491" s="1008"/>
      <c r="P491" s="1008"/>
      <c r="Q491" s="1008"/>
      <c r="R491" s="440"/>
    </row>
    <row r="492" spans="1:18" ht="34.5" customHeight="1">
      <c r="A492" s="1000">
        <v>80</v>
      </c>
      <c r="B492" s="1003" t="s">
        <v>415</v>
      </c>
      <c r="C492" s="973" t="s">
        <v>412</v>
      </c>
      <c r="D492" s="427" t="s">
        <v>247</v>
      </c>
      <c r="E492" s="910" t="s">
        <v>203</v>
      </c>
      <c r="F492" s="428" t="s">
        <v>283</v>
      </c>
      <c r="G492" s="151">
        <f>R492*O4</f>
        <v>0.3</v>
      </c>
      <c r="H492" s="429"/>
      <c r="I492" s="430"/>
      <c r="J492" s="298">
        <v>0</v>
      </c>
      <c r="K492" s="430"/>
      <c r="L492" s="430"/>
      <c r="M492" s="430"/>
      <c r="N492" s="430"/>
      <c r="O492" s="430"/>
      <c r="P492" s="430"/>
      <c r="Q492" s="431"/>
      <c r="R492" s="429">
        <v>0.3</v>
      </c>
    </row>
    <row r="493" spans="1:18" ht="34.5" customHeight="1">
      <c r="A493" s="1001"/>
      <c r="B493" s="1004"/>
      <c r="C493" s="989"/>
      <c r="D493" s="433"/>
      <c r="E493" s="911"/>
      <c r="F493" s="403" t="s">
        <v>285</v>
      </c>
      <c r="G493" s="434"/>
      <c r="H493" s="435"/>
      <c r="I493" s="436"/>
      <c r="J493" s="306"/>
      <c r="K493" s="436"/>
      <c r="L493" s="436"/>
      <c r="M493" s="436"/>
      <c r="N493" s="436"/>
      <c r="O493" s="436"/>
      <c r="P493" s="436"/>
      <c r="Q493" s="437"/>
      <c r="R493" s="435"/>
    </row>
    <row r="494" spans="1:18" ht="34.5" customHeight="1">
      <c r="A494" s="1001"/>
      <c r="B494" s="1005"/>
      <c r="C494" s="989"/>
      <c r="D494" s="438"/>
      <c r="E494" s="911"/>
      <c r="F494" s="310" t="s">
        <v>53</v>
      </c>
      <c r="G494" s="343"/>
      <c r="H494" s="311"/>
      <c r="I494" s="312"/>
      <c r="J494" s="312"/>
      <c r="K494" s="312"/>
      <c r="L494" s="312"/>
      <c r="M494" s="312"/>
      <c r="N494" s="312"/>
      <c r="O494" s="312"/>
      <c r="P494" s="312"/>
      <c r="Q494" s="313"/>
      <c r="R494" s="311"/>
    </row>
    <row r="495" spans="1:18" ht="114.75" customHeight="1">
      <c r="A495" s="1002"/>
      <c r="B495" s="1006"/>
      <c r="C495" s="991"/>
      <c r="D495" s="439"/>
      <c r="E495" s="912"/>
      <c r="F495" s="282"/>
      <c r="G495" s="408"/>
      <c r="H495" s="1007"/>
      <c r="I495" s="1008"/>
      <c r="J495" s="1008"/>
      <c r="K495" s="1008"/>
      <c r="L495" s="1008"/>
      <c r="M495" s="1008"/>
      <c r="N495" s="1008"/>
      <c r="O495" s="1008"/>
      <c r="P495" s="1008"/>
      <c r="Q495" s="1008"/>
      <c r="R495" s="440"/>
    </row>
    <row r="496" spans="1:18" ht="34.5" customHeight="1">
      <c r="A496" s="1000">
        <v>81</v>
      </c>
      <c r="B496" s="1003" t="s">
        <v>416</v>
      </c>
      <c r="C496" s="973" t="s">
        <v>412</v>
      </c>
      <c r="D496" s="427" t="s">
        <v>389</v>
      </c>
      <c r="E496" s="910" t="s">
        <v>203</v>
      </c>
      <c r="F496" s="428" t="s">
        <v>283</v>
      </c>
      <c r="G496" s="151">
        <f>R496*O4</f>
        <v>0.25</v>
      </c>
      <c r="H496" s="429"/>
      <c r="I496" s="430"/>
      <c r="J496" s="298">
        <v>0</v>
      </c>
      <c r="K496" s="430"/>
      <c r="L496" s="430"/>
      <c r="M496" s="430"/>
      <c r="N496" s="430"/>
      <c r="O496" s="430"/>
      <c r="P496" s="430"/>
      <c r="Q496" s="431"/>
      <c r="R496" s="429">
        <v>0.25</v>
      </c>
    </row>
    <row r="497" spans="1:18" ht="34.5" customHeight="1">
      <c r="A497" s="1001"/>
      <c r="B497" s="1004"/>
      <c r="C497" s="989"/>
      <c r="D497" s="433"/>
      <c r="E497" s="911"/>
      <c r="F497" s="403" t="s">
        <v>285</v>
      </c>
      <c r="G497" s="434"/>
      <c r="H497" s="435"/>
      <c r="I497" s="436"/>
      <c r="J497" s="306"/>
      <c r="K497" s="436"/>
      <c r="L497" s="436"/>
      <c r="M497" s="436"/>
      <c r="N497" s="436"/>
      <c r="O497" s="436"/>
      <c r="P497" s="436"/>
      <c r="Q497" s="437"/>
      <c r="R497" s="435"/>
    </row>
    <row r="498" spans="1:18" ht="34.5" customHeight="1">
      <c r="A498" s="1001"/>
      <c r="B498" s="1005"/>
      <c r="C498" s="989"/>
      <c r="D498" s="438"/>
      <c r="E498" s="911"/>
      <c r="F498" s="310" t="s">
        <v>53</v>
      </c>
      <c r="G498" s="343"/>
      <c r="H498" s="311"/>
      <c r="I498" s="312"/>
      <c r="J498" s="312"/>
      <c r="K498" s="312"/>
      <c r="L498" s="312"/>
      <c r="M498" s="312"/>
      <c r="N498" s="312"/>
      <c r="O498" s="312"/>
      <c r="P498" s="312"/>
      <c r="Q498" s="313"/>
      <c r="R498" s="311"/>
    </row>
    <row r="499" spans="1:18" ht="95.25" customHeight="1">
      <c r="A499" s="1001"/>
      <c r="B499" s="1005"/>
      <c r="C499" s="989"/>
      <c r="D499" s="426"/>
      <c r="E499" s="911"/>
      <c r="F499" s="271"/>
      <c r="G499" s="315"/>
      <c r="H499" s="1009"/>
      <c r="I499" s="1010"/>
      <c r="J499" s="1010"/>
      <c r="K499" s="1010"/>
      <c r="L499" s="1010"/>
      <c r="M499" s="1010"/>
      <c r="N499" s="1010"/>
      <c r="O499" s="1010"/>
      <c r="P499" s="1010"/>
      <c r="Q499" s="1010"/>
      <c r="R499" s="441"/>
    </row>
    <row r="500" spans="1:18" ht="95.25" customHeight="1">
      <c r="A500" s="442"/>
      <c r="B500" s="443"/>
      <c r="C500" s="444"/>
      <c r="D500" s="445"/>
      <c r="E500" s="446"/>
      <c r="F500" s="447"/>
      <c r="G500" s="448"/>
      <c r="H500" s="449"/>
      <c r="I500" s="450"/>
      <c r="J500" s="450"/>
      <c r="K500" s="450"/>
      <c r="L500" s="450"/>
      <c r="M500" s="450"/>
      <c r="N500" s="450"/>
      <c r="O500" s="450"/>
      <c r="P500" s="450"/>
      <c r="Q500" s="450"/>
      <c r="R500" s="451"/>
    </row>
    <row r="501" spans="1:18" ht="34.5" customHeight="1">
      <c r="A501" s="1011">
        <v>82</v>
      </c>
      <c r="B501" s="1013" t="s">
        <v>417</v>
      </c>
      <c r="C501" s="982" t="s">
        <v>412</v>
      </c>
      <c r="D501" s="453" t="s">
        <v>418</v>
      </c>
      <c r="E501" s="1016" t="s">
        <v>203</v>
      </c>
      <c r="F501" s="454" t="s">
        <v>283</v>
      </c>
      <c r="G501" s="151">
        <f>R501*O4</f>
        <v>0.2</v>
      </c>
      <c r="H501" s="455"/>
      <c r="I501" s="456"/>
      <c r="J501" s="375">
        <v>0</v>
      </c>
      <c r="K501" s="456"/>
      <c r="L501" s="456"/>
      <c r="M501" s="456"/>
      <c r="N501" s="456"/>
      <c r="O501" s="456"/>
      <c r="P501" s="456"/>
      <c r="Q501" s="457"/>
      <c r="R501" s="455">
        <v>0.2</v>
      </c>
    </row>
    <row r="502" spans="1:18" ht="34.5" customHeight="1">
      <c r="A502" s="1001"/>
      <c r="B502" s="1004"/>
      <c r="C502" s="989"/>
      <c r="D502" s="433"/>
      <c r="E502" s="911"/>
      <c r="F502" s="403" t="s">
        <v>285</v>
      </c>
      <c r="G502" s="434"/>
      <c r="H502" s="435"/>
      <c r="I502" s="436"/>
      <c r="J502" s="306"/>
      <c r="K502" s="436"/>
      <c r="L502" s="436"/>
      <c r="M502" s="436"/>
      <c r="N502" s="436"/>
      <c r="O502" s="436"/>
      <c r="P502" s="436"/>
      <c r="Q502" s="437"/>
      <c r="R502" s="435"/>
    </row>
    <row r="503" spans="1:18" ht="34.5" customHeight="1">
      <c r="A503" s="1001"/>
      <c r="B503" s="1005"/>
      <c r="C503" s="989"/>
      <c r="D503" s="438"/>
      <c r="E503" s="911"/>
      <c r="F503" s="310" t="s">
        <v>53</v>
      </c>
      <c r="G503" s="343"/>
      <c r="H503" s="311"/>
      <c r="I503" s="312"/>
      <c r="J503" s="312"/>
      <c r="K503" s="312"/>
      <c r="L503" s="312"/>
      <c r="M503" s="312"/>
      <c r="N503" s="312"/>
      <c r="O503" s="312"/>
      <c r="P503" s="312"/>
      <c r="Q503" s="313"/>
      <c r="R503" s="311"/>
    </row>
    <row r="504" spans="1:18" ht="34.5" customHeight="1">
      <c r="A504" s="1012"/>
      <c r="B504" s="1014"/>
      <c r="C504" s="1015"/>
      <c r="D504" s="459"/>
      <c r="E504" s="1017"/>
      <c r="F504" s="460"/>
      <c r="G504" s="461"/>
      <c r="H504" s="1018"/>
      <c r="I504" s="1019"/>
      <c r="J504" s="1019"/>
      <c r="K504" s="1019"/>
      <c r="L504" s="1019"/>
      <c r="M504" s="1019"/>
      <c r="N504" s="1019"/>
      <c r="O504" s="1019"/>
      <c r="P504" s="1019"/>
      <c r="Q504" s="1019"/>
      <c r="R504" s="441"/>
    </row>
    <row r="505" spans="1:18" ht="34.5" customHeight="1">
      <c r="A505" s="1001">
        <v>83</v>
      </c>
      <c r="B505" s="1004" t="s">
        <v>419</v>
      </c>
      <c r="C505" s="989" t="s">
        <v>412</v>
      </c>
      <c r="D505" s="462" t="s">
        <v>119</v>
      </c>
      <c r="E505" s="911" t="s">
        <v>203</v>
      </c>
      <c r="F505" s="463" t="s">
        <v>283</v>
      </c>
      <c r="G505" s="151">
        <f>R505*O4</f>
        <v>0.25</v>
      </c>
      <c r="H505" s="464"/>
      <c r="I505" s="465"/>
      <c r="J505" s="405">
        <v>0</v>
      </c>
      <c r="K505" s="465"/>
      <c r="L505" s="465"/>
      <c r="M505" s="465"/>
      <c r="N505" s="465"/>
      <c r="O505" s="465"/>
      <c r="P505" s="465"/>
      <c r="Q505" s="466"/>
      <c r="R505" s="455">
        <v>0.25</v>
      </c>
    </row>
    <row r="506" spans="1:18" ht="34.5" customHeight="1">
      <c r="A506" s="1001"/>
      <c r="B506" s="1004"/>
      <c r="C506" s="989"/>
      <c r="D506" s="433"/>
      <c r="E506" s="911"/>
      <c r="F506" s="403" t="s">
        <v>285</v>
      </c>
      <c r="G506" s="434"/>
      <c r="H506" s="435"/>
      <c r="I506" s="436"/>
      <c r="J506" s="306"/>
      <c r="K506" s="436"/>
      <c r="L506" s="436"/>
      <c r="M506" s="436"/>
      <c r="N506" s="436"/>
      <c r="O506" s="436"/>
      <c r="P506" s="436"/>
      <c r="Q506" s="437"/>
      <c r="R506" s="435"/>
    </row>
    <row r="507" spans="1:18" ht="34.5" customHeight="1">
      <c r="A507" s="1001"/>
      <c r="B507" s="1005"/>
      <c r="C507" s="989"/>
      <c r="D507" s="438"/>
      <c r="E507" s="911"/>
      <c r="F507" s="310" t="s">
        <v>53</v>
      </c>
      <c r="G507" s="343"/>
      <c r="H507" s="311"/>
      <c r="I507" s="312"/>
      <c r="J507" s="312"/>
      <c r="K507" s="312"/>
      <c r="L507" s="312"/>
      <c r="M507" s="312"/>
      <c r="N507" s="312"/>
      <c r="O507" s="312"/>
      <c r="P507" s="312"/>
      <c r="Q507" s="313"/>
      <c r="R507" s="311"/>
    </row>
    <row r="508" spans="1:18" ht="34.5" customHeight="1">
      <c r="A508" s="1002"/>
      <c r="B508" s="1006"/>
      <c r="C508" s="991"/>
      <c r="D508" s="439"/>
      <c r="E508" s="912"/>
      <c r="F508" s="282"/>
      <c r="G508" s="408"/>
      <c r="H508" s="1007"/>
      <c r="I508" s="1008"/>
      <c r="J508" s="1008"/>
      <c r="K508" s="1008"/>
      <c r="L508" s="1008"/>
      <c r="M508" s="1008"/>
      <c r="N508" s="1008"/>
      <c r="O508" s="1008"/>
      <c r="P508" s="1008"/>
      <c r="Q508" s="1008"/>
      <c r="R508" s="440"/>
    </row>
    <row r="509" spans="1:18" ht="34.5" customHeight="1">
      <c r="A509" s="1000">
        <v>84</v>
      </c>
      <c r="B509" s="970" t="s">
        <v>420</v>
      </c>
      <c r="C509" s="973" t="s">
        <v>421</v>
      </c>
      <c r="D509" s="427" t="s">
        <v>395</v>
      </c>
      <c r="E509" s="910" t="s">
        <v>203</v>
      </c>
      <c r="F509" s="295" t="s">
        <v>283</v>
      </c>
      <c r="G509" s="151">
        <f>R509*O4</f>
        <v>0.2</v>
      </c>
      <c r="H509" s="429"/>
      <c r="I509" s="430"/>
      <c r="J509" s="298">
        <v>0</v>
      </c>
      <c r="K509" s="430"/>
      <c r="L509" s="430"/>
      <c r="M509" s="430"/>
      <c r="N509" s="430"/>
      <c r="O509" s="430"/>
      <c r="P509" s="430"/>
      <c r="Q509" s="431"/>
      <c r="R509" s="429">
        <v>0.2</v>
      </c>
    </row>
    <row r="510" spans="1:18" ht="34.5" customHeight="1">
      <c r="A510" s="1001"/>
      <c r="B510" s="1020"/>
      <c r="C510" s="989"/>
      <c r="D510" s="433"/>
      <c r="E510" s="911"/>
      <c r="F510" s="303" t="s">
        <v>285</v>
      </c>
      <c r="G510" s="304"/>
      <c r="H510" s="435"/>
      <c r="I510" s="436"/>
      <c r="J510" s="306"/>
      <c r="K510" s="436"/>
      <c r="L510" s="436"/>
      <c r="M510" s="436"/>
      <c r="N510" s="436"/>
      <c r="O510" s="436"/>
      <c r="P510" s="436"/>
      <c r="Q510" s="437"/>
      <c r="R510" s="435"/>
    </row>
    <row r="511" spans="1:18" ht="34.5" customHeight="1">
      <c r="A511" s="1001"/>
      <c r="B511" s="1020"/>
      <c r="C511" s="989"/>
      <c r="D511" s="438"/>
      <c r="E511" s="911"/>
      <c r="F511" s="310" t="s">
        <v>53</v>
      </c>
      <c r="G511" s="343"/>
      <c r="H511" s="311"/>
      <c r="I511" s="312"/>
      <c r="J511" s="312"/>
      <c r="K511" s="312"/>
      <c r="L511" s="312"/>
      <c r="M511" s="312"/>
      <c r="N511" s="312"/>
      <c r="O511" s="312"/>
      <c r="P511" s="312"/>
      <c r="Q511" s="313"/>
      <c r="R511" s="311"/>
    </row>
    <row r="512" spans="1:18" ht="182.25" customHeight="1">
      <c r="A512" s="1002"/>
      <c r="B512" s="1021"/>
      <c r="C512" s="991"/>
      <c r="D512" s="439"/>
      <c r="E512" s="912"/>
      <c r="F512" s="282"/>
      <c r="G512" s="408"/>
      <c r="H512" s="1007"/>
      <c r="I512" s="1008"/>
      <c r="J512" s="1008"/>
      <c r="K512" s="1008"/>
      <c r="L512" s="1008"/>
      <c r="M512" s="1008"/>
      <c r="N512" s="1008"/>
      <c r="O512" s="1008"/>
      <c r="P512" s="1008"/>
      <c r="Q512" s="1008"/>
      <c r="R512" s="440"/>
    </row>
    <row r="513" spans="1:18" ht="34.5" customHeight="1">
      <c r="A513" s="1000">
        <v>85</v>
      </c>
      <c r="B513" s="970" t="s">
        <v>422</v>
      </c>
      <c r="C513" s="973" t="s">
        <v>421</v>
      </c>
      <c r="D513" s="427" t="s">
        <v>231</v>
      </c>
      <c r="E513" s="910" t="s">
        <v>203</v>
      </c>
      <c r="F513" s="295" t="s">
        <v>283</v>
      </c>
      <c r="G513" s="151">
        <f>R513*O4</f>
        <v>0.37</v>
      </c>
      <c r="H513" s="429"/>
      <c r="I513" s="430"/>
      <c r="J513" s="298">
        <v>0</v>
      </c>
      <c r="K513" s="430"/>
      <c r="L513" s="430"/>
      <c r="M513" s="430"/>
      <c r="N513" s="430"/>
      <c r="O513" s="430"/>
      <c r="P513" s="430"/>
      <c r="Q513" s="431"/>
      <c r="R513" s="429">
        <v>0.37</v>
      </c>
    </row>
    <row r="514" spans="1:18" ht="34.5" customHeight="1">
      <c r="A514" s="1001"/>
      <c r="B514" s="1020"/>
      <c r="C514" s="989"/>
      <c r="D514" s="433"/>
      <c r="E514" s="911"/>
      <c r="F514" s="303" t="s">
        <v>285</v>
      </c>
      <c r="G514" s="304"/>
      <c r="H514" s="435"/>
      <c r="I514" s="436"/>
      <c r="J514" s="306"/>
      <c r="K514" s="436"/>
      <c r="L514" s="436"/>
      <c r="M514" s="436"/>
      <c r="N514" s="436"/>
      <c r="O514" s="436"/>
      <c r="P514" s="436"/>
      <c r="Q514" s="437"/>
      <c r="R514" s="435"/>
    </row>
    <row r="515" spans="1:18" ht="34.5" customHeight="1">
      <c r="A515" s="1001"/>
      <c r="B515" s="1020"/>
      <c r="C515" s="989"/>
      <c r="D515" s="438"/>
      <c r="E515" s="911"/>
      <c r="F515" s="310" t="s">
        <v>53</v>
      </c>
      <c r="G515" s="343"/>
      <c r="H515" s="311"/>
      <c r="I515" s="312"/>
      <c r="J515" s="312"/>
      <c r="K515" s="312"/>
      <c r="L515" s="312"/>
      <c r="M515" s="312"/>
      <c r="N515" s="312"/>
      <c r="O515" s="312"/>
      <c r="P515" s="312"/>
      <c r="Q515" s="313"/>
      <c r="R515" s="311"/>
    </row>
    <row r="516" spans="1:18" ht="34.5" customHeight="1">
      <c r="A516" s="1002"/>
      <c r="B516" s="1021"/>
      <c r="C516" s="991"/>
      <c r="D516" s="439"/>
      <c r="E516" s="912"/>
      <c r="F516" s="282"/>
      <c r="G516" s="408"/>
      <c r="H516" s="1007"/>
      <c r="I516" s="1008"/>
      <c r="J516" s="1008"/>
      <c r="K516" s="1008"/>
      <c r="L516" s="1008"/>
      <c r="M516" s="1008"/>
      <c r="N516" s="1008"/>
      <c r="O516" s="1008"/>
      <c r="P516" s="1008"/>
      <c r="Q516" s="1008"/>
      <c r="R516" s="440"/>
    </row>
    <row r="517" spans="1:18" ht="34.5" customHeight="1">
      <c r="A517" s="1000">
        <v>86</v>
      </c>
      <c r="B517" s="970" t="s">
        <v>423</v>
      </c>
      <c r="C517" s="973" t="s">
        <v>421</v>
      </c>
      <c r="D517" s="427" t="s">
        <v>392</v>
      </c>
      <c r="E517" s="910" t="s">
        <v>203</v>
      </c>
      <c r="F517" s="295" t="s">
        <v>283</v>
      </c>
      <c r="G517" s="151">
        <f>R517*O4</f>
        <v>0.2</v>
      </c>
      <c r="H517" s="429"/>
      <c r="I517" s="430"/>
      <c r="J517" s="298">
        <v>0</v>
      </c>
      <c r="K517" s="430"/>
      <c r="L517" s="430"/>
      <c r="M517" s="430"/>
      <c r="N517" s="430"/>
      <c r="O517" s="430"/>
      <c r="P517" s="430"/>
      <c r="Q517" s="431"/>
      <c r="R517" s="429">
        <v>0.2</v>
      </c>
    </row>
    <row r="518" spans="1:18" ht="34.5" customHeight="1">
      <c r="A518" s="1001"/>
      <c r="B518" s="1020"/>
      <c r="C518" s="989"/>
      <c r="D518" s="433"/>
      <c r="E518" s="911"/>
      <c r="F518" s="303" t="s">
        <v>285</v>
      </c>
      <c r="G518" s="304"/>
      <c r="H518" s="435"/>
      <c r="I518" s="436"/>
      <c r="J518" s="306"/>
      <c r="K518" s="436"/>
      <c r="L518" s="436"/>
      <c r="M518" s="436"/>
      <c r="N518" s="436"/>
      <c r="O518" s="436"/>
      <c r="P518" s="436"/>
      <c r="Q518" s="437"/>
      <c r="R518" s="435"/>
    </row>
    <row r="519" spans="1:18" ht="34.5" customHeight="1">
      <c r="A519" s="1001"/>
      <c r="B519" s="1020"/>
      <c r="C519" s="989"/>
      <c r="D519" s="438"/>
      <c r="E519" s="911"/>
      <c r="F519" s="310" t="s">
        <v>53</v>
      </c>
      <c r="G519" s="343"/>
      <c r="H519" s="311"/>
      <c r="I519" s="312"/>
      <c r="J519" s="312"/>
      <c r="K519" s="312"/>
      <c r="L519" s="312"/>
      <c r="M519" s="312"/>
      <c r="N519" s="312"/>
      <c r="O519" s="312"/>
      <c r="P519" s="312"/>
      <c r="Q519" s="313"/>
      <c r="R519" s="311"/>
    </row>
    <row r="520" spans="1:18" ht="34.5" customHeight="1">
      <c r="A520" s="1002"/>
      <c r="B520" s="1021"/>
      <c r="C520" s="991"/>
      <c r="D520" s="439"/>
      <c r="E520" s="912"/>
      <c r="F520" s="282"/>
      <c r="G520" s="408"/>
      <c r="H520" s="1007"/>
      <c r="I520" s="1008"/>
      <c r="J520" s="1008"/>
      <c r="K520" s="1008"/>
      <c r="L520" s="1008"/>
      <c r="M520" s="1008"/>
      <c r="N520" s="1008"/>
      <c r="O520" s="1008"/>
      <c r="P520" s="1008"/>
      <c r="Q520" s="1008"/>
      <c r="R520" s="440"/>
    </row>
    <row r="521" spans="1:18" ht="34.5" customHeight="1">
      <c r="A521" s="1000">
        <v>87</v>
      </c>
      <c r="B521" s="970" t="s">
        <v>424</v>
      </c>
      <c r="C521" s="973" t="s">
        <v>425</v>
      </c>
      <c r="D521" s="427" t="s">
        <v>267</v>
      </c>
      <c r="E521" s="910" t="s">
        <v>48</v>
      </c>
      <c r="F521" s="295" t="s">
        <v>283</v>
      </c>
      <c r="G521" s="151">
        <f>R521*O4</f>
        <v>0.15</v>
      </c>
      <c r="H521" s="429"/>
      <c r="I521" s="430"/>
      <c r="J521" s="298">
        <v>0</v>
      </c>
      <c r="K521" s="430"/>
      <c r="L521" s="430"/>
      <c r="M521" s="430"/>
      <c r="N521" s="430"/>
      <c r="O521" s="430"/>
      <c r="P521" s="430"/>
      <c r="Q521" s="431"/>
      <c r="R521" s="429">
        <v>0.15</v>
      </c>
    </row>
    <row r="522" spans="1:18" ht="34.5" customHeight="1">
      <c r="A522" s="1001"/>
      <c r="B522" s="1020"/>
      <c r="C522" s="989"/>
      <c r="D522" s="433"/>
      <c r="E522" s="911"/>
      <c r="F522" s="303" t="s">
        <v>285</v>
      </c>
      <c r="G522" s="304"/>
      <c r="H522" s="435"/>
      <c r="I522" s="436"/>
      <c r="J522" s="306"/>
      <c r="K522" s="436"/>
      <c r="L522" s="436"/>
      <c r="M522" s="436"/>
      <c r="N522" s="436"/>
      <c r="O522" s="436"/>
      <c r="P522" s="436"/>
      <c r="Q522" s="437"/>
      <c r="R522" s="435"/>
    </row>
    <row r="523" spans="1:18" ht="34.5" customHeight="1">
      <c r="A523" s="1001"/>
      <c r="B523" s="1020"/>
      <c r="C523" s="989"/>
      <c r="D523" s="438"/>
      <c r="E523" s="911"/>
      <c r="F523" s="310" t="s">
        <v>53</v>
      </c>
      <c r="G523" s="343"/>
      <c r="H523" s="311"/>
      <c r="I523" s="312"/>
      <c r="J523" s="312"/>
      <c r="K523" s="312"/>
      <c r="L523" s="312"/>
      <c r="M523" s="312"/>
      <c r="N523" s="312"/>
      <c r="O523" s="312"/>
      <c r="P523" s="312"/>
      <c r="Q523" s="313"/>
      <c r="R523" s="311"/>
    </row>
    <row r="524" spans="1:18" ht="34.5" customHeight="1">
      <c r="A524" s="1002"/>
      <c r="B524" s="1021"/>
      <c r="C524" s="991"/>
      <c r="D524" s="439"/>
      <c r="E524" s="912"/>
      <c r="F524" s="282"/>
      <c r="G524" s="408"/>
      <c r="H524" s="1007"/>
      <c r="I524" s="1008"/>
      <c r="J524" s="1008"/>
      <c r="K524" s="1008"/>
      <c r="L524" s="1008"/>
      <c r="M524" s="1008"/>
      <c r="N524" s="1008"/>
      <c r="O524" s="1008"/>
      <c r="P524" s="1008"/>
      <c r="Q524" s="1008"/>
      <c r="R524" s="440"/>
    </row>
    <row r="525" spans="1:18" ht="34.5" customHeight="1">
      <c r="A525" s="1000">
        <v>88</v>
      </c>
      <c r="B525" s="970" t="s">
        <v>426</v>
      </c>
      <c r="C525" s="973" t="s">
        <v>425</v>
      </c>
      <c r="D525" s="427" t="s">
        <v>395</v>
      </c>
      <c r="E525" s="910" t="s">
        <v>48</v>
      </c>
      <c r="F525" s="295" t="s">
        <v>283</v>
      </c>
      <c r="G525" s="151">
        <f>R525*O4</f>
        <v>0.2</v>
      </c>
      <c r="H525" s="429"/>
      <c r="I525" s="430"/>
      <c r="J525" s="298">
        <v>0</v>
      </c>
      <c r="K525" s="430"/>
      <c r="L525" s="430"/>
      <c r="M525" s="430"/>
      <c r="N525" s="430"/>
      <c r="O525" s="430"/>
      <c r="P525" s="430"/>
      <c r="Q525" s="431"/>
      <c r="R525" s="429">
        <v>0.2</v>
      </c>
    </row>
    <row r="526" spans="1:18" ht="34.5" customHeight="1">
      <c r="A526" s="1001"/>
      <c r="B526" s="1020"/>
      <c r="C526" s="989"/>
      <c r="D526" s="433"/>
      <c r="E526" s="911"/>
      <c r="F526" s="303" t="s">
        <v>285</v>
      </c>
      <c r="G526" s="304"/>
      <c r="H526" s="435"/>
      <c r="I526" s="436"/>
      <c r="J526" s="306"/>
      <c r="K526" s="436"/>
      <c r="L526" s="436"/>
      <c r="M526" s="436"/>
      <c r="N526" s="436"/>
      <c r="O526" s="436"/>
      <c r="P526" s="436"/>
      <c r="Q526" s="437"/>
      <c r="R526" s="435"/>
    </row>
    <row r="527" spans="1:18" ht="34.5" customHeight="1">
      <c r="A527" s="1001"/>
      <c r="B527" s="1020"/>
      <c r="C527" s="989"/>
      <c r="D527" s="438"/>
      <c r="E527" s="911"/>
      <c r="F527" s="310" t="s">
        <v>53</v>
      </c>
      <c r="G527" s="343"/>
      <c r="H527" s="311"/>
      <c r="I527" s="312"/>
      <c r="J527" s="312"/>
      <c r="K527" s="312"/>
      <c r="L527" s="312"/>
      <c r="M527" s="312"/>
      <c r="N527" s="312"/>
      <c r="O527" s="312"/>
      <c r="P527" s="312"/>
      <c r="Q527" s="313"/>
      <c r="R527" s="311"/>
    </row>
    <row r="528" spans="1:18" ht="34.5" customHeight="1">
      <c r="A528" s="1002"/>
      <c r="B528" s="1021"/>
      <c r="C528" s="991"/>
      <c r="D528" s="439"/>
      <c r="E528" s="912"/>
      <c r="F528" s="282"/>
      <c r="G528" s="408"/>
      <c r="H528" s="1007"/>
      <c r="I528" s="1008"/>
      <c r="J528" s="1008"/>
      <c r="K528" s="1008"/>
      <c r="L528" s="1008"/>
      <c r="M528" s="1008"/>
      <c r="N528" s="1008"/>
      <c r="O528" s="1008"/>
      <c r="P528" s="1008"/>
      <c r="Q528" s="1008"/>
      <c r="R528" s="440"/>
    </row>
    <row r="529" spans="1:18" ht="34.5" customHeight="1">
      <c r="A529" s="1000">
        <v>89</v>
      </c>
      <c r="B529" s="970" t="s">
        <v>427</v>
      </c>
      <c r="C529" s="973" t="s">
        <v>425</v>
      </c>
      <c r="D529" s="427" t="s">
        <v>249</v>
      </c>
      <c r="E529" s="910" t="s">
        <v>48</v>
      </c>
      <c r="F529" s="295" t="s">
        <v>283</v>
      </c>
      <c r="G529" s="151">
        <f>R529*O4</f>
        <v>0.1</v>
      </c>
      <c r="H529" s="429"/>
      <c r="I529" s="430"/>
      <c r="J529" s="298">
        <v>0</v>
      </c>
      <c r="K529" s="430"/>
      <c r="L529" s="430"/>
      <c r="M529" s="430"/>
      <c r="N529" s="430"/>
      <c r="O529" s="430"/>
      <c r="P529" s="430"/>
      <c r="Q529" s="431"/>
      <c r="R529" s="429">
        <v>0.1</v>
      </c>
    </row>
    <row r="530" spans="1:18" ht="34.5" customHeight="1">
      <c r="A530" s="1001"/>
      <c r="B530" s="1020"/>
      <c r="C530" s="989"/>
      <c r="D530" s="433"/>
      <c r="E530" s="911"/>
      <c r="F530" s="303" t="s">
        <v>285</v>
      </c>
      <c r="G530" s="304"/>
      <c r="H530" s="435"/>
      <c r="I530" s="436"/>
      <c r="J530" s="306"/>
      <c r="K530" s="436"/>
      <c r="L530" s="436"/>
      <c r="M530" s="436"/>
      <c r="N530" s="436"/>
      <c r="O530" s="436"/>
      <c r="P530" s="436"/>
      <c r="Q530" s="437"/>
      <c r="R530" s="435"/>
    </row>
    <row r="531" spans="1:18" ht="34.5" customHeight="1">
      <c r="A531" s="1001"/>
      <c r="B531" s="1020"/>
      <c r="C531" s="989"/>
      <c r="D531" s="438"/>
      <c r="E531" s="911"/>
      <c r="F531" s="310" t="s">
        <v>53</v>
      </c>
      <c r="G531" s="343"/>
      <c r="H531" s="311"/>
      <c r="I531" s="312"/>
      <c r="J531" s="312"/>
      <c r="K531" s="312"/>
      <c r="L531" s="312"/>
      <c r="M531" s="312"/>
      <c r="N531" s="312"/>
      <c r="O531" s="312"/>
      <c r="P531" s="312"/>
      <c r="Q531" s="313"/>
      <c r="R531" s="311"/>
    </row>
    <row r="532" spans="1:18" ht="34.5" customHeight="1">
      <c r="A532" s="1002"/>
      <c r="B532" s="1021"/>
      <c r="C532" s="991"/>
      <c r="D532" s="439"/>
      <c r="E532" s="912"/>
      <c r="F532" s="282"/>
      <c r="G532" s="408"/>
      <c r="H532" s="1007"/>
      <c r="I532" s="1008"/>
      <c r="J532" s="1008"/>
      <c r="K532" s="1008"/>
      <c r="L532" s="1008"/>
      <c r="M532" s="1008"/>
      <c r="N532" s="1008"/>
      <c r="O532" s="1008"/>
      <c r="P532" s="1008"/>
      <c r="Q532" s="1008"/>
      <c r="R532" s="440"/>
    </row>
    <row r="533" spans="1:18" ht="34.5" customHeight="1">
      <c r="A533" s="1000">
        <v>90</v>
      </c>
      <c r="B533" s="970" t="s">
        <v>428</v>
      </c>
      <c r="C533" s="973" t="s">
        <v>425</v>
      </c>
      <c r="D533" s="427" t="s">
        <v>374</v>
      </c>
      <c r="E533" s="910" t="s">
        <v>48</v>
      </c>
      <c r="F533" s="295" t="s">
        <v>283</v>
      </c>
      <c r="G533" s="151">
        <f>R533*O4</f>
        <v>0.1</v>
      </c>
      <c r="H533" s="429"/>
      <c r="I533" s="430"/>
      <c r="J533" s="298">
        <v>0</v>
      </c>
      <c r="K533" s="430"/>
      <c r="L533" s="430"/>
      <c r="M533" s="430"/>
      <c r="N533" s="430"/>
      <c r="O533" s="430"/>
      <c r="P533" s="430"/>
      <c r="Q533" s="431"/>
      <c r="R533" s="429">
        <v>0.1</v>
      </c>
    </row>
    <row r="534" spans="1:18" ht="34.5" customHeight="1">
      <c r="A534" s="1001"/>
      <c r="B534" s="1020"/>
      <c r="C534" s="989"/>
      <c r="D534" s="433"/>
      <c r="E534" s="911"/>
      <c r="F534" s="303" t="s">
        <v>285</v>
      </c>
      <c r="G534" s="304"/>
      <c r="H534" s="435"/>
      <c r="I534" s="436"/>
      <c r="J534" s="306"/>
      <c r="K534" s="436"/>
      <c r="L534" s="436"/>
      <c r="M534" s="436"/>
      <c r="N534" s="436"/>
      <c r="O534" s="436"/>
      <c r="P534" s="436"/>
      <c r="Q534" s="437"/>
      <c r="R534" s="435"/>
    </row>
    <row r="535" spans="1:18" ht="34.5" customHeight="1">
      <c r="A535" s="1001"/>
      <c r="B535" s="1020"/>
      <c r="C535" s="989"/>
      <c r="D535" s="438"/>
      <c r="E535" s="911"/>
      <c r="F535" s="310" t="s">
        <v>53</v>
      </c>
      <c r="G535" s="343"/>
      <c r="H535" s="311"/>
      <c r="I535" s="312"/>
      <c r="J535" s="312"/>
      <c r="K535" s="312"/>
      <c r="L535" s="312"/>
      <c r="M535" s="312"/>
      <c r="N535" s="312"/>
      <c r="O535" s="312"/>
      <c r="P535" s="312"/>
      <c r="Q535" s="313"/>
      <c r="R535" s="311"/>
    </row>
    <row r="536" spans="1:18" ht="34.5" customHeight="1">
      <c r="A536" s="1002"/>
      <c r="B536" s="1021"/>
      <c r="C536" s="991"/>
      <c r="D536" s="439"/>
      <c r="E536" s="912"/>
      <c r="F536" s="282"/>
      <c r="G536" s="408"/>
      <c r="H536" s="1007"/>
      <c r="I536" s="1008"/>
      <c r="J536" s="1008"/>
      <c r="K536" s="1008"/>
      <c r="L536" s="1008"/>
      <c r="M536" s="1008"/>
      <c r="N536" s="1008"/>
      <c r="O536" s="1008"/>
      <c r="P536" s="1008"/>
      <c r="Q536" s="1008"/>
      <c r="R536" s="440"/>
    </row>
    <row r="537" spans="1:18" ht="34.5" customHeight="1">
      <c r="A537" s="1000">
        <v>91</v>
      </c>
      <c r="B537" s="293" t="s">
        <v>429</v>
      </c>
      <c r="C537" s="973" t="s">
        <v>425</v>
      </c>
      <c r="D537" s="427" t="s">
        <v>261</v>
      </c>
      <c r="E537" s="910" t="s">
        <v>48</v>
      </c>
      <c r="F537" s="295" t="s">
        <v>283</v>
      </c>
      <c r="G537" s="151">
        <f>R537*O4</f>
        <v>0.1</v>
      </c>
      <c r="H537" s="429"/>
      <c r="I537" s="430"/>
      <c r="J537" s="298">
        <v>0</v>
      </c>
      <c r="K537" s="430"/>
      <c r="L537" s="430"/>
      <c r="M537" s="430"/>
      <c r="N537" s="430"/>
      <c r="O537" s="430"/>
      <c r="P537" s="430"/>
      <c r="Q537" s="431"/>
      <c r="R537" s="429">
        <v>0.1</v>
      </c>
    </row>
    <row r="538" spans="1:18" ht="34.5" customHeight="1">
      <c r="A538" s="1001"/>
      <c r="B538" s="301" t="s">
        <v>430</v>
      </c>
      <c r="C538" s="989"/>
      <c r="D538" s="433"/>
      <c r="E538" s="911"/>
      <c r="F538" s="303" t="s">
        <v>285</v>
      </c>
      <c r="G538" s="304"/>
      <c r="H538" s="435"/>
      <c r="I538" s="436"/>
      <c r="J538" s="306"/>
      <c r="K538" s="436"/>
      <c r="L538" s="436"/>
      <c r="M538" s="436"/>
      <c r="N538" s="436"/>
      <c r="O538" s="436"/>
      <c r="P538" s="436"/>
      <c r="Q538" s="437"/>
      <c r="R538" s="435"/>
    </row>
    <row r="539" spans="1:18" ht="34.5" customHeight="1">
      <c r="A539" s="1001"/>
      <c r="B539" s="308"/>
      <c r="C539" s="989"/>
      <c r="D539" s="438"/>
      <c r="E539" s="911"/>
      <c r="F539" s="310" t="s">
        <v>53</v>
      </c>
      <c r="G539" s="343"/>
      <c r="H539" s="311"/>
      <c r="I539" s="312"/>
      <c r="J539" s="312"/>
      <c r="K539" s="312"/>
      <c r="L539" s="312"/>
      <c r="M539" s="312"/>
      <c r="N539" s="312"/>
      <c r="O539" s="312"/>
      <c r="P539" s="312"/>
      <c r="Q539" s="313"/>
      <c r="R539" s="311"/>
    </row>
    <row r="540" spans="1:18" ht="34.5" customHeight="1">
      <c r="A540" s="1002"/>
      <c r="B540" s="317"/>
      <c r="C540" s="991"/>
      <c r="D540" s="439"/>
      <c r="E540" s="912"/>
      <c r="F540" s="282"/>
      <c r="G540" s="408"/>
      <c r="H540" s="1007"/>
      <c r="I540" s="1008"/>
      <c r="J540" s="1008"/>
      <c r="K540" s="1008"/>
      <c r="L540" s="1008"/>
      <c r="M540" s="1008"/>
      <c r="N540" s="1008"/>
      <c r="O540" s="1008"/>
      <c r="P540" s="1008"/>
      <c r="Q540" s="1008"/>
      <c r="R540" s="440"/>
    </row>
    <row r="541" spans="1:18" ht="34.5" customHeight="1">
      <c r="A541" s="1000">
        <v>92</v>
      </c>
      <c r="B541" s="970" t="s">
        <v>431</v>
      </c>
      <c r="C541" s="973" t="s">
        <v>425</v>
      </c>
      <c r="D541" s="427" t="s">
        <v>389</v>
      </c>
      <c r="E541" s="910" t="s">
        <v>48</v>
      </c>
      <c r="F541" s="295" t="s">
        <v>283</v>
      </c>
      <c r="G541" s="151">
        <f>R541*O4</f>
        <v>0.1</v>
      </c>
      <c r="H541" s="429"/>
      <c r="I541" s="430"/>
      <c r="J541" s="298">
        <v>0</v>
      </c>
      <c r="K541" s="430"/>
      <c r="L541" s="430"/>
      <c r="M541" s="430"/>
      <c r="N541" s="430"/>
      <c r="O541" s="430"/>
      <c r="P541" s="430"/>
      <c r="Q541" s="431"/>
      <c r="R541" s="429">
        <v>0.1</v>
      </c>
    </row>
    <row r="542" spans="1:18" ht="34.5" customHeight="1">
      <c r="A542" s="1001"/>
      <c r="B542" s="1020"/>
      <c r="C542" s="989"/>
      <c r="D542" s="433"/>
      <c r="E542" s="911"/>
      <c r="F542" s="303" t="s">
        <v>285</v>
      </c>
      <c r="G542" s="304"/>
      <c r="H542" s="435"/>
      <c r="I542" s="436"/>
      <c r="J542" s="306"/>
      <c r="K542" s="436"/>
      <c r="L542" s="436"/>
      <c r="M542" s="436"/>
      <c r="N542" s="436"/>
      <c r="O542" s="436"/>
      <c r="P542" s="436"/>
      <c r="Q542" s="437"/>
      <c r="R542" s="435"/>
    </row>
    <row r="543" spans="1:18" ht="34.5" customHeight="1">
      <c r="A543" s="1001"/>
      <c r="B543" s="1020"/>
      <c r="C543" s="989"/>
      <c r="D543" s="438"/>
      <c r="E543" s="911"/>
      <c r="F543" s="310" t="s">
        <v>53</v>
      </c>
      <c r="G543" s="343"/>
      <c r="H543" s="311"/>
      <c r="I543" s="312"/>
      <c r="J543" s="312"/>
      <c r="K543" s="312"/>
      <c r="L543" s="312"/>
      <c r="M543" s="312"/>
      <c r="N543" s="312"/>
      <c r="O543" s="312"/>
      <c r="P543" s="312"/>
      <c r="Q543" s="313"/>
      <c r="R543" s="311"/>
    </row>
    <row r="544" spans="1:18" ht="34.5" customHeight="1">
      <c r="A544" s="1002"/>
      <c r="B544" s="1021"/>
      <c r="C544" s="991"/>
      <c r="D544" s="439"/>
      <c r="E544" s="912"/>
      <c r="F544" s="282"/>
      <c r="G544" s="408"/>
      <c r="H544" s="1007"/>
      <c r="I544" s="1008"/>
      <c r="J544" s="1008"/>
      <c r="K544" s="1008"/>
      <c r="L544" s="1008"/>
      <c r="M544" s="1008"/>
      <c r="N544" s="1008"/>
      <c r="O544" s="1008"/>
      <c r="P544" s="1008"/>
      <c r="Q544" s="1008"/>
      <c r="R544" s="440"/>
    </row>
    <row r="545" spans="1:18" ht="34.5" customHeight="1">
      <c r="A545" s="1000">
        <v>93</v>
      </c>
      <c r="B545" s="970" t="s">
        <v>432</v>
      </c>
      <c r="C545" s="973" t="s">
        <v>425</v>
      </c>
      <c r="D545" s="427" t="s">
        <v>263</v>
      </c>
      <c r="E545" s="910" t="s">
        <v>48</v>
      </c>
      <c r="F545" s="295" t="s">
        <v>283</v>
      </c>
      <c r="G545" s="151">
        <f>R545*O4</f>
        <v>0.1</v>
      </c>
      <c r="H545" s="429"/>
      <c r="I545" s="430"/>
      <c r="J545" s="298">
        <v>0</v>
      </c>
      <c r="K545" s="430"/>
      <c r="L545" s="430"/>
      <c r="M545" s="430"/>
      <c r="N545" s="430"/>
      <c r="O545" s="430"/>
      <c r="P545" s="430"/>
      <c r="Q545" s="431"/>
      <c r="R545" s="429">
        <v>0.1</v>
      </c>
    </row>
    <row r="546" spans="1:18" ht="34.5" customHeight="1">
      <c r="A546" s="1001"/>
      <c r="B546" s="1020"/>
      <c r="C546" s="989"/>
      <c r="D546" s="433"/>
      <c r="E546" s="911"/>
      <c r="F546" s="303" t="s">
        <v>285</v>
      </c>
      <c r="G546" s="304"/>
      <c r="H546" s="435"/>
      <c r="I546" s="436"/>
      <c r="J546" s="306"/>
      <c r="K546" s="436"/>
      <c r="L546" s="436"/>
      <c r="M546" s="436"/>
      <c r="N546" s="436"/>
      <c r="O546" s="436"/>
      <c r="P546" s="436"/>
      <c r="Q546" s="437"/>
      <c r="R546" s="435"/>
    </row>
    <row r="547" spans="1:18" ht="34.5" customHeight="1">
      <c r="A547" s="1001"/>
      <c r="B547" s="1020"/>
      <c r="C547" s="989"/>
      <c r="D547" s="438"/>
      <c r="E547" s="911"/>
      <c r="F547" s="310" t="s">
        <v>53</v>
      </c>
      <c r="G547" s="343"/>
      <c r="H547" s="311"/>
      <c r="I547" s="312"/>
      <c r="J547" s="312"/>
      <c r="K547" s="312"/>
      <c r="L547" s="312"/>
      <c r="M547" s="312"/>
      <c r="N547" s="312"/>
      <c r="O547" s="312"/>
      <c r="P547" s="312"/>
      <c r="Q547" s="313"/>
      <c r="R547" s="311"/>
    </row>
    <row r="548" spans="1:18" ht="34.5" customHeight="1">
      <c r="A548" s="1002"/>
      <c r="B548" s="1021"/>
      <c r="C548" s="991"/>
      <c r="D548" s="439"/>
      <c r="E548" s="912"/>
      <c r="F548" s="282"/>
      <c r="G548" s="408"/>
      <c r="H548" s="1007"/>
      <c r="I548" s="1008"/>
      <c r="J548" s="1008"/>
      <c r="K548" s="1008"/>
      <c r="L548" s="1008"/>
      <c r="M548" s="1008"/>
      <c r="N548" s="1008"/>
      <c r="O548" s="1008"/>
      <c r="P548" s="1008"/>
      <c r="Q548" s="1008"/>
      <c r="R548" s="440"/>
    </row>
    <row r="549" spans="1:18" ht="34.5" hidden="1" customHeight="1">
      <c r="A549" s="873" t="s">
        <v>433</v>
      </c>
      <c r="B549" s="874"/>
      <c r="C549" s="874"/>
      <c r="D549" s="874"/>
      <c r="E549" s="875"/>
      <c r="F549" s="271">
        <f t="shared" ref="F549:F551" si="48">SUM(H549:Q549)</f>
        <v>0</v>
      </c>
      <c r="G549" s="272"/>
      <c r="H549" s="282">
        <f t="shared" ref="H549:H551" si="49">H484+H488+H492+H496+H501+H505+H509+H513+H517+H521+H525+H529+H533+H537+H541+H545</f>
        <v>0</v>
      </c>
      <c r="I549" s="282">
        <f t="shared" ref="I549:I551" si="50">I484+I488+I492+I496+I501+I505+I509+I513+I517+I521+I525+I529+I533+I537+I541+I545</f>
        <v>0</v>
      </c>
      <c r="J549" s="282">
        <f t="shared" ref="J549:J551" si="51">J484+J488+J492+J496+J501+J505+J509+J513+J517+J521+J525+J529+J533+J537+J541+J545</f>
        <v>0</v>
      </c>
      <c r="K549" s="282">
        <f t="shared" ref="K549:K551" si="52">K484+K488+K492+K496+K501+K505+K509+K513+K517+K521+K525+K529+K533+K537+K541+K545</f>
        <v>0</v>
      </c>
      <c r="L549" s="282">
        <f t="shared" ref="L549:L551" si="53">L484+L488+L492+L496+L501+L505+L509+L513+L517+L521+L525+L529+L533+L537+L541+L545</f>
        <v>0</v>
      </c>
      <c r="M549" s="282">
        <f t="shared" ref="M549:M551" si="54">M484+M488+M492+M496+M501+M505+M509+M513+M517+M521+M525+M529+M533+M537+M541+M545</f>
        <v>0</v>
      </c>
      <c r="N549" s="282">
        <f t="shared" ref="N549:N551" si="55">N484+N488+N492+N496+N501+N505+N509+N513+N517+N521+N525+N529+N533+N537+N541+N545</f>
        <v>0</v>
      </c>
      <c r="O549" s="282">
        <f t="shared" ref="O549:O551" si="56">O484+O488+O492+O496+O501+O505+O509+O513+O517+O521+O525+O529+O533+O537+O541+O545</f>
        <v>0</v>
      </c>
      <c r="P549" s="282">
        <f t="shared" ref="P549:P551" si="57">P484+P488+P492+P496+P501+P505+P509+P513+P517+P521+P525+P529+P533+P537+P541+P545</f>
        <v>0</v>
      </c>
      <c r="Q549" s="283">
        <f t="shared" ref="Q549:Q551" si="58">Q484+Q488+Q492+Q496+Q501+Q505+Q509+Q513+Q517+Q521+Q525+Q529+Q533+Q537+Q541+Q545</f>
        <v>0</v>
      </c>
      <c r="R549" s="283"/>
    </row>
    <row r="550" spans="1:18" ht="34.5" hidden="1" customHeight="1">
      <c r="A550" s="896" t="s">
        <v>434</v>
      </c>
      <c r="B550" s="897"/>
      <c r="C550" s="897"/>
      <c r="D550" s="897"/>
      <c r="E550" s="898"/>
      <c r="F550" s="271">
        <f t="shared" si="48"/>
        <v>0</v>
      </c>
      <c r="G550" s="272"/>
      <c r="H550" s="282">
        <f t="shared" si="49"/>
        <v>0</v>
      </c>
      <c r="I550" s="282">
        <f t="shared" si="50"/>
        <v>0</v>
      </c>
      <c r="J550" s="282">
        <f t="shared" si="51"/>
        <v>0</v>
      </c>
      <c r="K550" s="282">
        <f t="shared" si="52"/>
        <v>0</v>
      </c>
      <c r="L550" s="282">
        <f t="shared" si="53"/>
        <v>0</v>
      </c>
      <c r="M550" s="282">
        <f t="shared" si="54"/>
        <v>0</v>
      </c>
      <c r="N550" s="282">
        <f t="shared" si="55"/>
        <v>0</v>
      </c>
      <c r="O550" s="282">
        <f t="shared" si="56"/>
        <v>0</v>
      </c>
      <c r="P550" s="282">
        <f t="shared" si="57"/>
        <v>0</v>
      </c>
      <c r="Q550" s="283">
        <f t="shared" si="58"/>
        <v>0</v>
      </c>
      <c r="R550" s="283"/>
    </row>
    <row r="551" spans="1:18" ht="34.5" hidden="1" customHeight="1">
      <c r="A551" s="876" t="s">
        <v>435</v>
      </c>
      <c r="B551" s="877"/>
      <c r="C551" s="877"/>
      <c r="D551" s="877"/>
      <c r="E551" s="878"/>
      <c r="F551" s="271">
        <f t="shared" si="48"/>
        <v>0</v>
      </c>
      <c r="G551" s="272"/>
      <c r="H551" s="282">
        <f t="shared" si="49"/>
        <v>0</v>
      </c>
      <c r="I551" s="282">
        <f t="shared" si="50"/>
        <v>0</v>
      </c>
      <c r="J551" s="282">
        <f t="shared" si="51"/>
        <v>0</v>
      </c>
      <c r="K551" s="282">
        <f t="shared" si="52"/>
        <v>0</v>
      </c>
      <c r="L551" s="282">
        <f t="shared" si="53"/>
        <v>0</v>
      </c>
      <c r="M551" s="282">
        <f t="shared" si="54"/>
        <v>0</v>
      </c>
      <c r="N551" s="282">
        <f t="shared" si="55"/>
        <v>0</v>
      </c>
      <c r="O551" s="282">
        <f t="shared" si="56"/>
        <v>0</v>
      </c>
      <c r="P551" s="282">
        <f t="shared" si="57"/>
        <v>0</v>
      </c>
      <c r="Q551" s="283">
        <f t="shared" si="58"/>
        <v>0</v>
      </c>
      <c r="R551" s="283"/>
    </row>
    <row r="552" spans="1:18" ht="34.5" hidden="1" customHeight="1">
      <c r="A552" s="879" t="s">
        <v>436</v>
      </c>
      <c r="B552" s="880"/>
      <c r="C552" s="880"/>
      <c r="D552" s="880"/>
      <c r="E552" s="881"/>
      <c r="F552" s="274">
        <f>SUM(F549:F550)</f>
        <v>0</v>
      </c>
      <c r="G552" s="275"/>
      <c r="H552" s="274">
        <f t="shared" ref="H552:Q552" si="59">H549+H550</f>
        <v>0</v>
      </c>
      <c r="I552" s="274">
        <f t="shared" si="59"/>
        <v>0</v>
      </c>
      <c r="J552" s="274">
        <f t="shared" si="59"/>
        <v>0</v>
      </c>
      <c r="K552" s="274">
        <f t="shared" si="59"/>
        <v>0</v>
      </c>
      <c r="L552" s="274">
        <f t="shared" si="59"/>
        <v>0</v>
      </c>
      <c r="M552" s="274">
        <f t="shared" si="59"/>
        <v>0</v>
      </c>
      <c r="N552" s="274">
        <f t="shared" si="59"/>
        <v>0</v>
      </c>
      <c r="O552" s="274">
        <f t="shared" si="59"/>
        <v>0</v>
      </c>
      <c r="P552" s="274">
        <f t="shared" si="59"/>
        <v>0</v>
      </c>
      <c r="Q552" s="276">
        <f t="shared" si="59"/>
        <v>0</v>
      </c>
      <c r="R552" s="276"/>
    </row>
    <row r="553" spans="1:18" ht="34.5" hidden="1" customHeight="1">
      <c r="A553" s="899" t="s">
        <v>437</v>
      </c>
      <c r="B553" s="900"/>
      <c r="C553" s="900"/>
      <c r="D553" s="900"/>
      <c r="E553" s="901"/>
      <c r="F553" s="290">
        <f>SUM(F549:F551)</f>
        <v>0</v>
      </c>
      <c r="G553" s="290"/>
      <c r="H553" s="290">
        <f t="shared" ref="H553:Q553" si="60">H549+H550+H551</f>
        <v>0</v>
      </c>
      <c r="I553" s="290">
        <f t="shared" si="60"/>
        <v>0</v>
      </c>
      <c r="J553" s="290">
        <f t="shared" si="60"/>
        <v>0</v>
      </c>
      <c r="K553" s="290">
        <f t="shared" si="60"/>
        <v>0</v>
      </c>
      <c r="L553" s="290">
        <f t="shared" si="60"/>
        <v>0</v>
      </c>
      <c r="M553" s="290">
        <f t="shared" si="60"/>
        <v>0</v>
      </c>
      <c r="N553" s="290">
        <f t="shared" si="60"/>
        <v>0</v>
      </c>
      <c r="O553" s="290">
        <f t="shared" si="60"/>
        <v>0</v>
      </c>
      <c r="P553" s="290">
        <f t="shared" si="60"/>
        <v>0</v>
      </c>
      <c r="Q553" s="291">
        <f t="shared" si="60"/>
        <v>0</v>
      </c>
      <c r="R553" s="291"/>
    </row>
    <row r="554" spans="1:18" ht="34.5" hidden="1" customHeight="1">
      <c r="A554" s="870"/>
      <c r="B554" s="871"/>
      <c r="C554" s="871"/>
      <c r="D554" s="871"/>
      <c r="E554" s="871"/>
      <c r="F554" s="871"/>
      <c r="G554" s="1022"/>
      <c r="H554" s="871"/>
      <c r="I554" s="871"/>
      <c r="J554" s="871"/>
      <c r="K554" s="871"/>
      <c r="L554" s="871"/>
      <c r="M554" s="871"/>
      <c r="N554" s="871"/>
      <c r="O554" s="871"/>
      <c r="P554" s="871"/>
      <c r="Q554" s="995"/>
      <c r="R554" s="410"/>
    </row>
    <row r="555" spans="1:18" ht="34.5" customHeight="1">
      <c r="A555" s="873" t="s">
        <v>438</v>
      </c>
      <c r="B555" s="874"/>
      <c r="C555" s="874"/>
      <c r="D555" s="874"/>
      <c r="E555" s="874"/>
      <c r="F555" s="875"/>
      <c r="G555" s="467"/>
      <c r="H555" s="412">
        <f t="shared" ref="H555:H557" si="61">H549</f>
        <v>0</v>
      </c>
      <c r="I555" s="413">
        <f t="shared" ref="I555:I559" si="62">SUM(I549,H555)</f>
        <v>0</v>
      </c>
      <c r="J555" s="412">
        <f t="shared" ref="J555:J559" si="63">SUM(J549,I555)</f>
        <v>0</v>
      </c>
      <c r="K555" s="413">
        <f t="shared" ref="K555:K559" si="64">SUM(K549,J555)</f>
        <v>0</v>
      </c>
      <c r="L555" s="412">
        <f t="shared" ref="L555:L559" si="65">SUM(L549,K555)</f>
        <v>0</v>
      </c>
      <c r="M555" s="413">
        <f t="shared" ref="M555:M559" si="66">SUM(M549,L555)</f>
        <v>0</v>
      </c>
      <c r="N555" s="412">
        <f t="shared" ref="N555:N559" si="67">SUM(N549,M555)</f>
        <v>0</v>
      </c>
      <c r="O555" s="413">
        <f t="shared" ref="O555:O559" si="68">SUM(O549,N555)</f>
        <v>0</v>
      </c>
      <c r="P555" s="412">
        <f t="shared" ref="P555:P559" si="69">SUM(P549,O555)</f>
        <v>0</v>
      </c>
      <c r="Q555" s="414">
        <f t="shared" ref="Q555:Q559" si="70">SUM(Q549,P555)</f>
        <v>0</v>
      </c>
      <c r="R555" s="415"/>
    </row>
    <row r="556" spans="1:18" ht="34.5" customHeight="1">
      <c r="A556" s="896" t="s">
        <v>439</v>
      </c>
      <c r="B556" s="897"/>
      <c r="C556" s="897"/>
      <c r="D556" s="897"/>
      <c r="E556" s="897"/>
      <c r="F556" s="898"/>
      <c r="G556" s="284"/>
      <c r="H556" s="413">
        <f t="shared" si="61"/>
        <v>0</v>
      </c>
      <c r="I556" s="412">
        <f t="shared" si="62"/>
        <v>0</v>
      </c>
      <c r="J556" s="413">
        <f t="shared" si="63"/>
        <v>0</v>
      </c>
      <c r="K556" s="412">
        <f t="shared" si="64"/>
        <v>0</v>
      </c>
      <c r="L556" s="413">
        <f t="shared" si="65"/>
        <v>0</v>
      </c>
      <c r="M556" s="412">
        <f t="shared" si="66"/>
        <v>0</v>
      </c>
      <c r="N556" s="413">
        <f t="shared" si="67"/>
        <v>0</v>
      </c>
      <c r="O556" s="412">
        <f t="shared" si="68"/>
        <v>0</v>
      </c>
      <c r="P556" s="413">
        <f t="shared" si="69"/>
        <v>0</v>
      </c>
      <c r="Q556" s="412">
        <f t="shared" si="70"/>
        <v>0</v>
      </c>
      <c r="R556" s="413"/>
    </row>
    <row r="557" spans="1:18" ht="34.5" customHeight="1">
      <c r="A557" s="876" t="s">
        <v>440</v>
      </c>
      <c r="B557" s="877"/>
      <c r="C557" s="877"/>
      <c r="D557" s="877"/>
      <c r="E557" s="877"/>
      <c r="F557" s="878"/>
      <c r="G557" s="467"/>
      <c r="H557" s="412">
        <f t="shared" si="61"/>
        <v>0</v>
      </c>
      <c r="I557" s="413">
        <f t="shared" si="62"/>
        <v>0</v>
      </c>
      <c r="J557" s="412">
        <f t="shared" si="63"/>
        <v>0</v>
      </c>
      <c r="K557" s="413">
        <f t="shared" si="64"/>
        <v>0</v>
      </c>
      <c r="L557" s="412">
        <f t="shared" si="65"/>
        <v>0</v>
      </c>
      <c r="M557" s="413">
        <f t="shared" si="66"/>
        <v>0</v>
      </c>
      <c r="N557" s="412">
        <f t="shared" si="67"/>
        <v>0</v>
      </c>
      <c r="O557" s="413">
        <f t="shared" si="68"/>
        <v>0</v>
      </c>
      <c r="P557" s="412">
        <f t="shared" si="69"/>
        <v>0</v>
      </c>
      <c r="Q557" s="414">
        <f t="shared" si="70"/>
        <v>0</v>
      </c>
      <c r="R557" s="415"/>
    </row>
    <row r="558" spans="1:18" ht="34.5" customHeight="1">
      <c r="A558" s="879" t="s">
        <v>441</v>
      </c>
      <c r="B558" s="880"/>
      <c r="C558" s="880"/>
      <c r="D558" s="880"/>
      <c r="E558" s="880"/>
      <c r="F558" s="881"/>
      <c r="G558" s="277"/>
      <c r="H558" s="419">
        <f>SUM(H555:H556)</f>
        <v>0</v>
      </c>
      <c r="I558" s="420">
        <f t="shared" si="62"/>
        <v>0</v>
      </c>
      <c r="J558" s="421">
        <f t="shared" si="63"/>
        <v>0</v>
      </c>
      <c r="K558" s="420">
        <f t="shared" si="64"/>
        <v>0</v>
      </c>
      <c r="L558" s="421">
        <f t="shared" si="65"/>
        <v>0</v>
      </c>
      <c r="M558" s="420">
        <f t="shared" si="66"/>
        <v>0</v>
      </c>
      <c r="N558" s="421">
        <f t="shared" si="67"/>
        <v>0</v>
      </c>
      <c r="O558" s="420">
        <f t="shared" si="68"/>
        <v>0</v>
      </c>
      <c r="P558" s="421">
        <f t="shared" si="69"/>
        <v>0</v>
      </c>
      <c r="Q558" s="420">
        <f t="shared" si="70"/>
        <v>0</v>
      </c>
      <c r="R558" s="421"/>
    </row>
    <row r="559" spans="1:18" ht="34.5" customHeight="1">
      <c r="A559" s="899" t="s">
        <v>442</v>
      </c>
      <c r="B559" s="900"/>
      <c r="C559" s="900"/>
      <c r="D559" s="900"/>
      <c r="E559" s="900"/>
      <c r="F559" s="901"/>
      <c r="G559" s="289"/>
      <c r="H559" s="422">
        <f>SUM(H555:H557)</f>
        <v>0</v>
      </c>
      <c r="I559" s="422">
        <f t="shared" si="62"/>
        <v>0</v>
      </c>
      <c r="J559" s="423">
        <f t="shared" si="63"/>
        <v>0</v>
      </c>
      <c r="K559" s="422">
        <f t="shared" si="64"/>
        <v>0</v>
      </c>
      <c r="L559" s="423">
        <f t="shared" si="65"/>
        <v>0</v>
      </c>
      <c r="M559" s="422">
        <f t="shared" si="66"/>
        <v>0</v>
      </c>
      <c r="N559" s="423">
        <f t="shared" si="67"/>
        <v>0</v>
      </c>
      <c r="O559" s="422">
        <f t="shared" si="68"/>
        <v>0</v>
      </c>
      <c r="P559" s="423">
        <f t="shared" si="69"/>
        <v>0</v>
      </c>
      <c r="Q559" s="424">
        <f t="shared" si="70"/>
        <v>0</v>
      </c>
      <c r="R559" s="422"/>
    </row>
    <row r="560" spans="1:18" ht="34.5" customHeight="1">
      <c r="A560" s="1023"/>
      <c r="B560" s="1024"/>
      <c r="C560" s="1024"/>
      <c r="D560" s="1024"/>
      <c r="E560" s="1024"/>
      <c r="F560" s="1024"/>
      <c r="G560" s="1024"/>
      <c r="H560" s="1024"/>
      <c r="I560" s="1024"/>
      <c r="J560" s="1024"/>
      <c r="K560" s="1024"/>
      <c r="L560" s="1024"/>
      <c r="M560" s="1024"/>
      <c r="N560" s="1024"/>
      <c r="O560" s="1024"/>
      <c r="P560" s="1024"/>
      <c r="Q560" s="1025"/>
      <c r="R560" s="468"/>
    </row>
    <row r="561" spans="1:18" ht="34.5" customHeight="1">
      <c r="A561" s="736" t="s">
        <v>409</v>
      </c>
      <c r="B561" s="737"/>
      <c r="C561" s="737"/>
      <c r="D561" s="737"/>
      <c r="E561" s="737"/>
      <c r="F561" s="737"/>
      <c r="G561" s="902"/>
      <c r="H561" s="737"/>
      <c r="I561" s="737"/>
      <c r="J561" s="737"/>
      <c r="K561" s="737"/>
      <c r="L561" s="737"/>
      <c r="M561" s="737"/>
      <c r="N561" s="737"/>
      <c r="O561" s="737"/>
      <c r="P561" s="737"/>
      <c r="Q561" s="903"/>
      <c r="R561" s="292"/>
    </row>
    <row r="562" spans="1:18" ht="34.5" customHeight="1">
      <c r="A562" s="736" t="s">
        <v>443</v>
      </c>
      <c r="B562" s="737"/>
      <c r="C562" s="737"/>
      <c r="D562" s="737"/>
      <c r="E562" s="737"/>
      <c r="F562" s="737"/>
      <c r="G562" s="902"/>
      <c r="H562" s="737"/>
      <c r="I562" s="737"/>
      <c r="J562" s="737"/>
      <c r="K562" s="737"/>
      <c r="L562" s="737"/>
      <c r="M562" s="737"/>
      <c r="N562" s="737"/>
      <c r="O562" s="737"/>
      <c r="P562" s="737"/>
      <c r="Q562" s="903"/>
      <c r="R562" s="292"/>
    </row>
    <row r="563" spans="1:18" ht="34.5" customHeight="1">
      <c r="A563" s="1000">
        <v>94</v>
      </c>
      <c r="B563" s="293" t="s">
        <v>444</v>
      </c>
      <c r="C563" s="907" t="s">
        <v>445</v>
      </c>
      <c r="D563" s="294"/>
      <c r="E563" s="910" t="s">
        <v>99</v>
      </c>
      <c r="F563" s="295" t="s">
        <v>283</v>
      </c>
      <c r="G563" s="296"/>
      <c r="H563" s="297"/>
      <c r="I563" s="298"/>
      <c r="J563" s="298"/>
      <c r="K563" s="298"/>
      <c r="L563" s="298"/>
      <c r="M563" s="298"/>
      <c r="N563" s="298"/>
      <c r="O563" s="298"/>
      <c r="P563" s="298"/>
      <c r="Q563" s="299"/>
      <c r="R563" s="297"/>
    </row>
    <row r="564" spans="1:18" ht="34.5" customHeight="1">
      <c r="A564" s="1001"/>
      <c r="B564" s="301" t="s">
        <v>446</v>
      </c>
      <c r="C564" s="908"/>
      <c r="D564" s="302" t="s">
        <v>447</v>
      </c>
      <c r="E564" s="911"/>
      <c r="F564" s="303" t="s">
        <v>285</v>
      </c>
      <c r="G564" s="304"/>
      <c r="H564" s="305"/>
      <c r="I564" s="306"/>
      <c r="J564" s="10"/>
      <c r="K564" s="469"/>
      <c r="L564" s="306"/>
      <c r="M564" s="306"/>
      <c r="N564" s="306"/>
      <c r="O564" s="306"/>
      <c r="P564" s="306"/>
      <c r="Q564" s="307"/>
      <c r="R564" s="305"/>
    </row>
    <row r="565" spans="1:18" ht="34.5" customHeight="1">
      <c r="A565" s="1001"/>
      <c r="B565" s="308" t="s">
        <v>448</v>
      </c>
      <c r="C565" s="908"/>
      <c r="D565" s="309"/>
      <c r="E565" s="911"/>
      <c r="F565" s="310" t="s">
        <v>53</v>
      </c>
      <c r="G565" s="151">
        <f>R565*O4</f>
        <v>1.2</v>
      </c>
      <c r="H565" s="311"/>
      <c r="I565" s="312"/>
      <c r="J565" s="312"/>
      <c r="K565" s="312"/>
      <c r="L565" s="312"/>
      <c r="M565" s="312"/>
      <c r="N565" s="312"/>
      <c r="O565" s="312">
        <v>0</v>
      </c>
      <c r="P565" s="312"/>
      <c r="Q565" s="313"/>
      <c r="R565" s="311">
        <v>1.2</v>
      </c>
    </row>
    <row r="566" spans="1:18" ht="34.5" customHeight="1">
      <c r="A566" s="1001"/>
      <c r="B566" s="308" t="s">
        <v>449</v>
      </c>
      <c r="C566" s="908"/>
      <c r="D566" s="933" t="s">
        <v>450</v>
      </c>
      <c r="E566" s="911"/>
      <c r="F566" s="888"/>
      <c r="G566" s="278"/>
      <c r="H566" s="1029"/>
      <c r="I566" s="1030"/>
      <c r="J566" s="1030"/>
      <c r="K566" s="1030"/>
      <c r="L566" s="1030"/>
      <c r="M566" s="1030"/>
      <c r="N566" s="1030"/>
      <c r="O566" s="1030"/>
      <c r="P566" s="1030"/>
      <c r="Q566" s="1030"/>
      <c r="R566" s="470"/>
    </row>
    <row r="567" spans="1:18" ht="34.5" customHeight="1">
      <c r="A567" s="1001"/>
      <c r="B567" s="308" t="s">
        <v>451</v>
      </c>
      <c r="C567" s="908"/>
      <c r="D567" s="933"/>
      <c r="E567" s="911"/>
      <c r="F567" s="1027"/>
      <c r="G567" s="471"/>
      <c r="H567" s="1031"/>
      <c r="I567" s="1032"/>
      <c r="J567" s="1032"/>
      <c r="K567" s="1032"/>
      <c r="L567" s="1032"/>
      <c r="M567" s="1032"/>
      <c r="N567" s="1032"/>
      <c r="O567" s="1032"/>
      <c r="P567" s="1032"/>
      <c r="Q567" s="1032"/>
      <c r="R567" s="472"/>
    </row>
    <row r="568" spans="1:18" ht="34.5" customHeight="1">
      <c r="A568" s="1002"/>
      <c r="B568" s="317" t="s">
        <v>452</v>
      </c>
      <c r="C568" s="909"/>
      <c r="D568" s="1026"/>
      <c r="E568" s="912"/>
      <c r="F568" s="1028"/>
      <c r="G568" s="473"/>
      <c r="H568" s="1033"/>
      <c r="I568" s="1034"/>
      <c r="J568" s="1034"/>
      <c r="K568" s="1034"/>
      <c r="L568" s="1034"/>
      <c r="M568" s="1034"/>
      <c r="N568" s="1034"/>
      <c r="O568" s="1034"/>
      <c r="P568" s="1034"/>
      <c r="Q568" s="1034"/>
      <c r="R568" s="474"/>
    </row>
    <row r="569" spans="1:18" ht="34.5" customHeight="1">
      <c r="A569" s="1000">
        <v>95</v>
      </c>
      <c r="B569" s="293" t="s">
        <v>453</v>
      </c>
      <c r="C569" s="907" t="s">
        <v>454</v>
      </c>
      <c r="D569" s="294"/>
      <c r="E569" s="921" t="s">
        <v>99</v>
      </c>
      <c r="F569" s="295" t="s">
        <v>283</v>
      </c>
      <c r="G569" s="296"/>
      <c r="H569" s="297"/>
      <c r="I569" s="298"/>
      <c r="J569" s="298"/>
      <c r="K569" s="298"/>
      <c r="L569" s="298"/>
      <c r="M569" s="298"/>
      <c r="N569" s="298"/>
      <c r="O569" s="298"/>
      <c r="P569" s="298"/>
      <c r="Q569" s="299"/>
      <c r="R569" s="297"/>
    </row>
    <row r="570" spans="1:18" ht="34.5" customHeight="1">
      <c r="A570" s="1001"/>
      <c r="B570" s="301" t="s">
        <v>455</v>
      </c>
      <c r="C570" s="908"/>
      <c r="D570" s="302"/>
      <c r="E570" s="922"/>
      <c r="F570" s="303" t="s">
        <v>285</v>
      </c>
      <c r="G570" s="304"/>
      <c r="H570" s="305"/>
      <c r="I570" s="306"/>
      <c r="J570" s="306"/>
      <c r="K570" s="306"/>
      <c r="L570" s="306"/>
      <c r="M570" s="306"/>
      <c r="N570" s="306"/>
      <c r="O570" s="306"/>
      <c r="P570" s="306"/>
      <c r="Q570" s="307"/>
      <c r="R570" s="305"/>
    </row>
    <row r="571" spans="1:18" ht="34.5" customHeight="1">
      <c r="A571" s="1001"/>
      <c r="B571" s="308" t="s">
        <v>456</v>
      </c>
      <c r="C571" s="908"/>
      <c r="D571" s="309" t="s">
        <v>263</v>
      </c>
      <c r="E571" s="922"/>
      <c r="F571" s="310" t="s">
        <v>53</v>
      </c>
      <c r="G571" s="151">
        <f>R571*O4</f>
        <v>0.4</v>
      </c>
      <c r="H571" s="311"/>
      <c r="I571" s="312"/>
      <c r="J571" s="312"/>
      <c r="K571" s="312"/>
      <c r="L571" s="312"/>
      <c r="M571" s="312"/>
      <c r="N571" s="312"/>
      <c r="O571" s="312">
        <v>0</v>
      </c>
      <c r="P571" s="312"/>
      <c r="Q571" s="313"/>
      <c r="R571" s="311">
        <v>0.4</v>
      </c>
    </row>
    <row r="572" spans="1:18" ht="34.5" customHeight="1">
      <c r="A572" s="1002"/>
      <c r="B572" s="317" t="s">
        <v>457</v>
      </c>
      <c r="C572" s="909"/>
      <c r="D572" s="407"/>
      <c r="E572" s="923"/>
      <c r="F572" s="290"/>
      <c r="G572" s="291"/>
      <c r="H572" s="1035"/>
      <c r="I572" s="1036"/>
      <c r="J572" s="1036"/>
      <c r="K572" s="1036"/>
      <c r="L572" s="1036"/>
      <c r="M572" s="1036"/>
      <c r="N572" s="1036"/>
      <c r="O572" s="1036"/>
      <c r="P572" s="1036"/>
      <c r="Q572" s="1036"/>
      <c r="R572" s="475"/>
    </row>
    <row r="573" spans="1:18" ht="34.5" customHeight="1">
      <c r="A573" s="1000">
        <v>96</v>
      </c>
      <c r="B573" s="1003" t="s">
        <v>458</v>
      </c>
      <c r="C573" s="907" t="s">
        <v>459</v>
      </c>
      <c r="D573" s="294" t="s">
        <v>460</v>
      </c>
      <c r="E573" s="1037" t="s">
        <v>461</v>
      </c>
      <c r="F573" s="295" t="s">
        <v>283</v>
      </c>
      <c r="G573" s="296"/>
      <c r="H573" s="297"/>
      <c r="I573" s="298"/>
      <c r="J573" s="298"/>
      <c r="K573" s="298"/>
      <c r="L573" s="298"/>
      <c r="M573" s="298"/>
      <c r="N573" s="298"/>
      <c r="O573" s="298"/>
      <c r="P573" s="298"/>
      <c r="Q573" s="299"/>
      <c r="R573" s="297"/>
    </row>
    <row r="574" spans="1:18" ht="34.5" customHeight="1">
      <c r="A574" s="1001"/>
      <c r="B574" s="1005"/>
      <c r="C574" s="908"/>
      <c r="D574" s="302"/>
      <c r="E574" s="1038"/>
      <c r="F574" s="303" t="s">
        <v>285</v>
      </c>
      <c r="G574" s="304"/>
      <c r="H574" s="476"/>
      <c r="I574" s="306"/>
      <c r="J574" s="306"/>
      <c r="K574" s="306"/>
      <c r="L574" s="306"/>
      <c r="M574" s="306"/>
      <c r="N574" s="306"/>
      <c r="O574" s="306"/>
      <c r="P574" s="306"/>
      <c r="Q574" s="307"/>
      <c r="R574" s="476"/>
    </row>
    <row r="575" spans="1:18" ht="34.5" customHeight="1">
      <c r="A575" s="1001"/>
      <c r="B575" s="1005"/>
      <c r="C575" s="908"/>
      <c r="D575" s="309"/>
      <c r="E575" s="1038"/>
      <c r="F575" s="310" t="s">
        <v>53</v>
      </c>
      <c r="G575" s="151">
        <f>R575*O4</f>
        <v>0.8</v>
      </c>
      <c r="H575" s="311"/>
      <c r="I575" s="312"/>
      <c r="J575" s="312"/>
      <c r="K575" s="312"/>
      <c r="L575" s="312"/>
      <c r="M575" s="312"/>
      <c r="N575" s="312"/>
      <c r="O575" s="312">
        <v>0</v>
      </c>
      <c r="P575" s="312"/>
      <c r="Q575" s="313"/>
      <c r="R575" s="311">
        <v>0.8</v>
      </c>
    </row>
    <row r="576" spans="1:18" ht="34.5" customHeight="1">
      <c r="A576" s="1002"/>
      <c r="B576" s="1006"/>
      <c r="C576" s="909"/>
      <c r="D576" s="407"/>
      <c r="E576" s="1039"/>
      <c r="F576" s="282"/>
      <c r="G576" s="408"/>
      <c r="H576" s="992"/>
      <c r="I576" s="993"/>
      <c r="J576" s="993"/>
      <c r="K576" s="993"/>
      <c r="L576" s="993"/>
      <c r="M576" s="993"/>
      <c r="N576" s="993"/>
      <c r="O576" s="993"/>
      <c r="P576" s="993"/>
      <c r="Q576" s="993"/>
      <c r="R576" s="409"/>
    </row>
    <row r="577" spans="1:18" ht="34.5" customHeight="1">
      <c r="A577" s="1000">
        <v>97</v>
      </c>
      <c r="B577" s="1003" t="s">
        <v>462</v>
      </c>
      <c r="C577" s="907" t="s">
        <v>459</v>
      </c>
      <c r="D577" s="294" t="s">
        <v>463</v>
      </c>
      <c r="E577" s="1037" t="s">
        <v>99</v>
      </c>
      <c r="F577" s="295" t="s">
        <v>283</v>
      </c>
      <c r="G577" s="296"/>
      <c r="H577" s="297"/>
      <c r="I577" s="298"/>
      <c r="J577" s="298"/>
      <c r="K577" s="298"/>
      <c r="L577" s="298"/>
      <c r="M577" s="298"/>
      <c r="N577" s="298"/>
      <c r="O577" s="298"/>
      <c r="P577" s="298"/>
      <c r="Q577" s="299"/>
      <c r="R577" s="297"/>
    </row>
    <row r="578" spans="1:18" ht="34.5" customHeight="1">
      <c r="A578" s="1001"/>
      <c r="B578" s="1005"/>
      <c r="C578" s="908"/>
      <c r="D578" s="302"/>
      <c r="E578" s="1038"/>
      <c r="F578" s="303" t="s">
        <v>285</v>
      </c>
      <c r="G578" s="304"/>
      <c r="H578" s="476"/>
      <c r="I578" s="306"/>
      <c r="J578" s="306"/>
      <c r="K578" s="306"/>
      <c r="L578" s="306"/>
      <c r="M578" s="306"/>
      <c r="N578" s="306"/>
      <c r="O578" s="306"/>
      <c r="P578" s="306"/>
      <c r="Q578" s="307"/>
      <c r="R578" s="476"/>
    </row>
    <row r="579" spans="1:18" ht="34.5" customHeight="1">
      <c r="A579" s="1001"/>
      <c r="B579" s="1005"/>
      <c r="C579" s="908"/>
      <c r="D579" s="309"/>
      <c r="E579" s="1038"/>
      <c r="F579" s="310" t="s">
        <v>53</v>
      </c>
      <c r="G579" s="151">
        <f>R579*O4</f>
        <v>0.8</v>
      </c>
      <c r="H579" s="311"/>
      <c r="I579" s="312"/>
      <c r="J579" s="312"/>
      <c r="K579" s="312"/>
      <c r="L579" s="312"/>
      <c r="M579" s="312"/>
      <c r="N579" s="312"/>
      <c r="O579" s="312">
        <v>0</v>
      </c>
      <c r="P579" s="312"/>
      <c r="Q579" s="313"/>
      <c r="R579" s="311">
        <v>0.8</v>
      </c>
    </row>
    <row r="580" spans="1:18" ht="34.5" customHeight="1">
      <c r="A580" s="1002"/>
      <c r="B580" s="1006"/>
      <c r="C580" s="909"/>
      <c r="D580" s="407"/>
      <c r="E580" s="1039"/>
      <c r="F580" s="290"/>
      <c r="G580" s="291"/>
      <c r="H580" s="1035"/>
      <c r="I580" s="1036"/>
      <c r="J580" s="1036"/>
      <c r="K580" s="1036"/>
      <c r="L580" s="1036"/>
      <c r="M580" s="1036"/>
      <c r="N580" s="1036"/>
      <c r="O580" s="1036"/>
      <c r="P580" s="1036"/>
      <c r="Q580" s="1036"/>
      <c r="R580" s="475"/>
    </row>
    <row r="581" spans="1:18" ht="34.5" customHeight="1">
      <c r="A581" s="1000">
        <v>98</v>
      </c>
      <c r="B581" s="1003" t="s">
        <v>464</v>
      </c>
      <c r="C581" s="907" t="s">
        <v>465</v>
      </c>
      <c r="D581" s="294" t="s">
        <v>374</v>
      </c>
      <c r="E581" s="921" t="s">
        <v>48</v>
      </c>
      <c r="F581" s="295" t="s">
        <v>283</v>
      </c>
      <c r="G581" s="151">
        <f>R581*O4</f>
        <v>0.5</v>
      </c>
      <c r="H581" s="297">
        <v>0</v>
      </c>
      <c r="I581" s="298"/>
      <c r="J581" s="298"/>
      <c r="K581" s="298"/>
      <c r="L581" s="298"/>
      <c r="M581" s="298"/>
      <c r="N581" s="298"/>
      <c r="O581" s="298"/>
      <c r="P581" s="298"/>
      <c r="Q581" s="299"/>
      <c r="R581" s="297">
        <v>0.5</v>
      </c>
    </row>
    <row r="582" spans="1:18" ht="34.5" customHeight="1">
      <c r="A582" s="1001"/>
      <c r="B582" s="1005"/>
      <c r="C582" s="908"/>
      <c r="D582" s="302"/>
      <c r="E582" s="922"/>
      <c r="F582" s="303" t="s">
        <v>285</v>
      </c>
      <c r="G582" s="304"/>
      <c r="H582" s="476"/>
      <c r="I582" s="306"/>
      <c r="J582" s="306"/>
      <c r="K582" s="306"/>
      <c r="L582" s="306"/>
      <c r="M582" s="306"/>
      <c r="N582" s="306"/>
      <c r="O582" s="306"/>
      <c r="P582" s="306"/>
      <c r="Q582" s="307"/>
      <c r="R582" s="476"/>
    </row>
    <row r="583" spans="1:18" ht="34.5" customHeight="1">
      <c r="A583" s="1001"/>
      <c r="B583" s="1005"/>
      <c r="C583" s="908"/>
      <c r="D583" s="309"/>
      <c r="E583" s="922"/>
      <c r="F583" s="310" t="s">
        <v>53</v>
      </c>
      <c r="G583" s="343"/>
      <c r="H583" s="311"/>
      <c r="I583" s="312"/>
      <c r="J583" s="312"/>
      <c r="K583" s="312"/>
      <c r="L583" s="312"/>
      <c r="M583" s="312"/>
      <c r="N583" s="312"/>
      <c r="O583" s="312"/>
      <c r="P583" s="312"/>
      <c r="Q583" s="313"/>
      <c r="R583" s="311"/>
    </row>
    <row r="584" spans="1:18" ht="34.5" customHeight="1">
      <c r="A584" s="1002"/>
      <c r="B584" s="1006"/>
      <c r="C584" s="909"/>
      <c r="D584" s="407"/>
      <c r="E584" s="923"/>
      <c r="F584" s="282"/>
      <c r="G584" s="408"/>
      <c r="H584" s="992"/>
      <c r="I584" s="993"/>
      <c r="J584" s="993"/>
      <c r="K584" s="993"/>
      <c r="L584" s="993"/>
      <c r="M584" s="993"/>
      <c r="N584" s="993"/>
      <c r="O584" s="993"/>
      <c r="P584" s="993"/>
      <c r="Q584" s="993"/>
      <c r="R584" s="409"/>
    </row>
    <row r="585" spans="1:18" ht="34.5" hidden="1" customHeight="1">
      <c r="A585" s="873" t="s">
        <v>466</v>
      </c>
      <c r="B585" s="874"/>
      <c r="C585" s="874"/>
      <c r="D585" s="874"/>
      <c r="E585" s="875"/>
      <c r="F585" s="271">
        <f t="shared" ref="F585:F587" si="71">SUM(H585:Q585)</f>
        <v>0</v>
      </c>
      <c r="G585" s="272"/>
      <c r="H585" s="271">
        <f t="shared" ref="H585:H587" si="72">H563+H569+H573+H577+H581</f>
        <v>0</v>
      </c>
      <c r="I585" s="271">
        <f t="shared" ref="I585:I587" si="73">I563+I569+I573+I577+I581</f>
        <v>0</v>
      </c>
      <c r="J585" s="271">
        <f t="shared" ref="J585:J587" si="74">J563+J569+J573+J577+J581</f>
        <v>0</v>
      </c>
      <c r="K585" s="271">
        <f t="shared" ref="K585:K587" si="75">K563+K569+K573+K577+K581</f>
        <v>0</v>
      </c>
      <c r="L585" s="271">
        <f t="shared" ref="L585:L587" si="76">L563+L569+L573+L577+L581</f>
        <v>0</v>
      </c>
      <c r="M585" s="271">
        <f t="shared" ref="M585:M587" si="77">M563+M569+M573+M577+M581</f>
        <v>0</v>
      </c>
      <c r="N585" s="271">
        <f t="shared" ref="N585:N587" si="78">N563+N569+N573+N577+N581</f>
        <v>0</v>
      </c>
      <c r="O585" s="271">
        <f t="shared" ref="O585:O587" si="79">O563+O569+O573+O577+O581</f>
        <v>0</v>
      </c>
      <c r="P585" s="271">
        <f t="shared" ref="P585:P587" si="80">P563+P569+P573+P577+P581</f>
        <v>0</v>
      </c>
      <c r="Q585" s="273">
        <f t="shared" ref="Q585:Q587" si="81">Q563+Q569+Q573+Q577+Q581</f>
        <v>0</v>
      </c>
      <c r="R585" s="273"/>
    </row>
    <row r="586" spans="1:18" ht="34.5" hidden="1" customHeight="1">
      <c r="A586" s="896" t="s">
        <v>467</v>
      </c>
      <c r="B586" s="897"/>
      <c r="C586" s="897"/>
      <c r="D586" s="897"/>
      <c r="E586" s="898"/>
      <c r="F586" s="271">
        <f t="shared" si="71"/>
        <v>0</v>
      </c>
      <c r="G586" s="272"/>
      <c r="H586" s="271">
        <f t="shared" si="72"/>
        <v>0</v>
      </c>
      <c r="I586" s="271">
        <f t="shared" si="73"/>
        <v>0</v>
      </c>
      <c r="J586" s="271">
        <f t="shared" si="74"/>
        <v>0</v>
      </c>
      <c r="K586" s="271">
        <f t="shared" si="75"/>
        <v>0</v>
      </c>
      <c r="L586" s="271">
        <f t="shared" si="76"/>
        <v>0</v>
      </c>
      <c r="M586" s="271">
        <f t="shared" si="77"/>
        <v>0</v>
      </c>
      <c r="N586" s="271">
        <f t="shared" si="78"/>
        <v>0</v>
      </c>
      <c r="O586" s="271">
        <f t="shared" si="79"/>
        <v>0</v>
      </c>
      <c r="P586" s="271">
        <f t="shared" si="80"/>
        <v>0</v>
      </c>
      <c r="Q586" s="273">
        <f t="shared" si="81"/>
        <v>0</v>
      </c>
      <c r="R586" s="273"/>
    </row>
    <row r="587" spans="1:18" ht="34.5" hidden="1" customHeight="1">
      <c r="A587" s="876" t="s">
        <v>468</v>
      </c>
      <c r="B587" s="877"/>
      <c r="C587" s="877"/>
      <c r="D587" s="877"/>
      <c r="E587" s="878"/>
      <c r="F587" s="271">
        <f t="shared" si="71"/>
        <v>0</v>
      </c>
      <c r="G587" s="272"/>
      <c r="H587" s="271">
        <f t="shared" si="72"/>
        <v>0</v>
      </c>
      <c r="I587" s="271">
        <f t="shared" si="73"/>
        <v>0</v>
      </c>
      <c r="J587" s="271">
        <f t="shared" si="74"/>
        <v>0</v>
      </c>
      <c r="K587" s="271">
        <f t="shared" si="75"/>
        <v>0</v>
      </c>
      <c r="L587" s="271">
        <f t="shared" si="76"/>
        <v>0</v>
      </c>
      <c r="M587" s="271">
        <f t="shared" si="77"/>
        <v>0</v>
      </c>
      <c r="N587" s="271">
        <f t="shared" si="78"/>
        <v>0</v>
      </c>
      <c r="O587" s="271">
        <f t="shared" si="79"/>
        <v>0</v>
      </c>
      <c r="P587" s="271">
        <f t="shared" si="80"/>
        <v>0</v>
      </c>
      <c r="Q587" s="273">
        <f t="shared" si="81"/>
        <v>0</v>
      </c>
      <c r="R587" s="273"/>
    </row>
    <row r="588" spans="1:18" ht="34.5" hidden="1" customHeight="1">
      <c r="A588" s="879" t="s">
        <v>469</v>
      </c>
      <c r="B588" s="880"/>
      <c r="C588" s="880"/>
      <c r="D588" s="880"/>
      <c r="E588" s="881"/>
      <c r="F588" s="274">
        <f>F585+F586</f>
        <v>0</v>
      </c>
      <c r="G588" s="275"/>
      <c r="H588" s="274">
        <f t="shared" ref="H588:Q588" si="82">H585+H586</f>
        <v>0</v>
      </c>
      <c r="I588" s="274">
        <f t="shared" si="82"/>
        <v>0</v>
      </c>
      <c r="J588" s="274">
        <f t="shared" si="82"/>
        <v>0</v>
      </c>
      <c r="K588" s="274">
        <f t="shared" si="82"/>
        <v>0</v>
      </c>
      <c r="L588" s="274">
        <f t="shared" si="82"/>
        <v>0</v>
      </c>
      <c r="M588" s="274">
        <f t="shared" si="82"/>
        <v>0</v>
      </c>
      <c r="N588" s="274">
        <f t="shared" si="82"/>
        <v>0</v>
      </c>
      <c r="O588" s="274">
        <f t="shared" si="82"/>
        <v>0</v>
      </c>
      <c r="P588" s="274">
        <f t="shared" si="82"/>
        <v>0</v>
      </c>
      <c r="Q588" s="276">
        <f t="shared" si="82"/>
        <v>0</v>
      </c>
      <c r="R588" s="276"/>
    </row>
    <row r="589" spans="1:18" ht="34.5" hidden="1" customHeight="1">
      <c r="A589" s="899" t="s">
        <v>470</v>
      </c>
      <c r="B589" s="900"/>
      <c r="C589" s="900"/>
      <c r="D589" s="900"/>
      <c r="E589" s="901"/>
      <c r="F589" s="290">
        <f>F585+F586+F587</f>
        <v>0</v>
      </c>
      <c r="G589" s="290"/>
      <c r="H589" s="290">
        <f t="shared" ref="H589:Q589" si="83">H585+H586+H587</f>
        <v>0</v>
      </c>
      <c r="I589" s="290">
        <f t="shared" si="83"/>
        <v>0</v>
      </c>
      <c r="J589" s="290">
        <f t="shared" si="83"/>
        <v>0</v>
      </c>
      <c r="K589" s="290">
        <f t="shared" si="83"/>
        <v>0</v>
      </c>
      <c r="L589" s="290">
        <f t="shared" si="83"/>
        <v>0</v>
      </c>
      <c r="M589" s="290">
        <f t="shared" si="83"/>
        <v>0</v>
      </c>
      <c r="N589" s="290">
        <f t="shared" si="83"/>
        <v>0</v>
      </c>
      <c r="O589" s="290">
        <f t="shared" si="83"/>
        <v>0</v>
      </c>
      <c r="P589" s="290">
        <f t="shared" si="83"/>
        <v>0</v>
      </c>
      <c r="Q589" s="291">
        <f t="shared" si="83"/>
        <v>0</v>
      </c>
      <c r="R589" s="291"/>
    </row>
    <row r="590" spans="1:18" ht="34.5" hidden="1" customHeight="1">
      <c r="A590" s="892"/>
      <c r="B590" s="893"/>
      <c r="C590" s="893"/>
      <c r="D590" s="893"/>
      <c r="E590" s="893"/>
      <c r="F590" s="893"/>
      <c r="G590" s="894"/>
      <c r="H590" s="893"/>
      <c r="I590" s="893"/>
      <c r="J590" s="893"/>
      <c r="K590" s="893"/>
      <c r="L590" s="893"/>
      <c r="M590" s="893"/>
      <c r="N590" s="893"/>
      <c r="O590" s="893"/>
      <c r="P590" s="893"/>
      <c r="Q590" s="895"/>
      <c r="R590" s="280"/>
    </row>
    <row r="591" spans="1:18" ht="34.5" customHeight="1">
      <c r="A591" s="873" t="s">
        <v>471</v>
      </c>
      <c r="B591" s="874"/>
      <c r="C591" s="874"/>
      <c r="D591" s="874"/>
      <c r="E591" s="874"/>
      <c r="F591" s="875"/>
      <c r="G591" s="281"/>
      <c r="H591" s="282">
        <f t="shared" ref="H591:H595" si="84">H585</f>
        <v>0</v>
      </c>
      <c r="I591" s="282">
        <f t="shared" ref="I591:I595" si="85">I585+H591</f>
        <v>0</v>
      </c>
      <c r="J591" s="282">
        <f t="shared" ref="J591:J595" si="86">J585+I591</f>
        <v>0</v>
      </c>
      <c r="K591" s="282">
        <f t="shared" ref="K591:K595" si="87">K585+J591</f>
        <v>0</v>
      </c>
      <c r="L591" s="282">
        <f t="shared" ref="L591:L595" si="88">L585+K591</f>
        <v>0</v>
      </c>
      <c r="M591" s="282">
        <f t="shared" ref="M591:M595" si="89">M585+L591</f>
        <v>0</v>
      </c>
      <c r="N591" s="282">
        <f t="shared" ref="N591:N595" si="90">N585+M591</f>
        <v>0</v>
      </c>
      <c r="O591" s="282">
        <f t="shared" ref="O591:O595" si="91">O585+N591</f>
        <v>0</v>
      </c>
      <c r="P591" s="282">
        <f t="shared" ref="P591:P595" si="92">P585+O591</f>
        <v>0</v>
      </c>
      <c r="Q591" s="283">
        <f t="shared" ref="Q591:Q595" si="93">Q585+P591</f>
        <v>0</v>
      </c>
      <c r="R591" s="283"/>
    </row>
    <row r="592" spans="1:18" ht="34.5" customHeight="1">
      <c r="A592" s="876" t="s">
        <v>472</v>
      </c>
      <c r="B592" s="877"/>
      <c r="C592" s="877"/>
      <c r="D592" s="877"/>
      <c r="E592" s="877"/>
      <c r="F592" s="878"/>
      <c r="G592" s="285"/>
      <c r="H592" s="282">
        <f t="shared" si="84"/>
        <v>0</v>
      </c>
      <c r="I592" s="282">
        <f t="shared" si="85"/>
        <v>0</v>
      </c>
      <c r="J592" s="282">
        <f t="shared" si="86"/>
        <v>0</v>
      </c>
      <c r="K592" s="282">
        <f t="shared" si="87"/>
        <v>0</v>
      </c>
      <c r="L592" s="282">
        <f t="shared" si="88"/>
        <v>0</v>
      </c>
      <c r="M592" s="282">
        <f t="shared" si="89"/>
        <v>0</v>
      </c>
      <c r="N592" s="282">
        <f t="shared" si="90"/>
        <v>0</v>
      </c>
      <c r="O592" s="282">
        <f t="shared" si="91"/>
        <v>0</v>
      </c>
      <c r="P592" s="282">
        <f t="shared" si="92"/>
        <v>0</v>
      </c>
      <c r="Q592" s="283">
        <f t="shared" si="93"/>
        <v>0</v>
      </c>
      <c r="R592" s="283"/>
    </row>
    <row r="593" spans="1:18" ht="34.5" customHeight="1">
      <c r="A593" s="870" t="s">
        <v>473</v>
      </c>
      <c r="B593" s="871"/>
      <c r="C593" s="871"/>
      <c r="D593" s="871"/>
      <c r="E593" s="871"/>
      <c r="F593" s="872"/>
      <c r="G593" s="477"/>
      <c r="H593" s="282">
        <f t="shared" si="84"/>
        <v>0</v>
      </c>
      <c r="I593" s="282">
        <f t="shared" si="85"/>
        <v>0</v>
      </c>
      <c r="J593" s="282">
        <f t="shared" si="86"/>
        <v>0</v>
      </c>
      <c r="K593" s="282">
        <f t="shared" si="87"/>
        <v>0</v>
      </c>
      <c r="L593" s="282">
        <f t="shared" si="88"/>
        <v>0</v>
      </c>
      <c r="M593" s="282">
        <f t="shared" si="89"/>
        <v>0</v>
      </c>
      <c r="N593" s="282">
        <f t="shared" si="90"/>
        <v>0</v>
      </c>
      <c r="O593" s="282">
        <f t="shared" si="91"/>
        <v>0</v>
      </c>
      <c r="P593" s="282">
        <f t="shared" si="92"/>
        <v>0</v>
      </c>
      <c r="Q593" s="283">
        <f t="shared" si="93"/>
        <v>0</v>
      </c>
      <c r="R593" s="283"/>
    </row>
    <row r="594" spans="1:18" ht="34.5" customHeight="1">
      <c r="A594" s="879" t="s">
        <v>474</v>
      </c>
      <c r="B594" s="880"/>
      <c r="C594" s="880"/>
      <c r="D594" s="880"/>
      <c r="E594" s="880"/>
      <c r="F594" s="881"/>
      <c r="G594" s="289"/>
      <c r="H594" s="286">
        <f t="shared" si="84"/>
        <v>0</v>
      </c>
      <c r="I594" s="286">
        <f t="shared" si="85"/>
        <v>0</v>
      </c>
      <c r="J594" s="286">
        <f t="shared" si="86"/>
        <v>0</v>
      </c>
      <c r="K594" s="286">
        <f t="shared" si="87"/>
        <v>0</v>
      </c>
      <c r="L594" s="286">
        <f t="shared" si="88"/>
        <v>0</v>
      </c>
      <c r="M594" s="286">
        <f t="shared" si="89"/>
        <v>0</v>
      </c>
      <c r="N594" s="286">
        <f t="shared" si="90"/>
        <v>0</v>
      </c>
      <c r="O594" s="286">
        <f t="shared" si="91"/>
        <v>0</v>
      </c>
      <c r="P594" s="286">
        <f t="shared" si="92"/>
        <v>0</v>
      </c>
      <c r="Q594" s="287">
        <f t="shared" si="93"/>
        <v>0</v>
      </c>
      <c r="R594" s="287"/>
    </row>
    <row r="595" spans="1:18" ht="34.5" customHeight="1">
      <c r="A595" s="899" t="s">
        <v>475</v>
      </c>
      <c r="B595" s="900"/>
      <c r="C595" s="900"/>
      <c r="D595" s="900"/>
      <c r="E595" s="900"/>
      <c r="F595" s="901"/>
      <c r="G595" s="277"/>
      <c r="H595" s="275">
        <f t="shared" si="84"/>
        <v>0</v>
      </c>
      <c r="I595" s="290">
        <f t="shared" si="85"/>
        <v>0</v>
      </c>
      <c r="J595" s="290">
        <f t="shared" si="86"/>
        <v>0</v>
      </c>
      <c r="K595" s="290">
        <f t="shared" si="87"/>
        <v>0</v>
      </c>
      <c r="L595" s="290">
        <f t="shared" si="88"/>
        <v>0</v>
      </c>
      <c r="M595" s="290">
        <f t="shared" si="89"/>
        <v>0</v>
      </c>
      <c r="N595" s="290">
        <f t="shared" si="90"/>
        <v>0</v>
      </c>
      <c r="O595" s="290">
        <f t="shared" si="91"/>
        <v>0</v>
      </c>
      <c r="P595" s="290">
        <f t="shared" si="92"/>
        <v>0</v>
      </c>
      <c r="Q595" s="291">
        <f t="shared" si="93"/>
        <v>0</v>
      </c>
      <c r="R595" s="291"/>
    </row>
    <row r="596" spans="1:18" ht="34.5" hidden="1" customHeight="1">
      <c r="A596" s="1023"/>
      <c r="B596" s="1024"/>
      <c r="C596" s="1024"/>
      <c r="D596" s="1024"/>
      <c r="E596" s="1024"/>
      <c r="F596" s="1040"/>
      <c r="G596" s="478"/>
      <c r="H596" s="275"/>
      <c r="I596" s="290"/>
      <c r="J596" s="290"/>
      <c r="K596" s="290"/>
      <c r="L596" s="290"/>
      <c r="M596" s="290"/>
      <c r="N596" s="290"/>
      <c r="O596" s="290"/>
      <c r="P596" s="290"/>
      <c r="Q596" s="291"/>
      <c r="R596" s="291"/>
    </row>
    <row r="597" spans="1:18" ht="34.5" hidden="1" customHeight="1">
      <c r="A597" s="873" t="s">
        <v>476</v>
      </c>
      <c r="B597" s="874"/>
      <c r="C597" s="874"/>
      <c r="D597" s="874"/>
      <c r="E597" s="875"/>
      <c r="F597" s="271">
        <f t="shared" ref="F597:F599" si="94">SUM(H597:Q597)</f>
        <v>0</v>
      </c>
      <c r="G597" s="272"/>
      <c r="H597" s="271">
        <f t="shared" ref="H597:H599" si="95">H549+H585</f>
        <v>0</v>
      </c>
      <c r="I597" s="271">
        <f t="shared" ref="I597:I599" si="96">I549+I585</f>
        <v>0</v>
      </c>
      <c r="J597" s="271">
        <f t="shared" ref="J597:J599" si="97">J549+J585</f>
        <v>0</v>
      </c>
      <c r="K597" s="271">
        <f t="shared" ref="K597:K599" si="98">K549+K585</f>
        <v>0</v>
      </c>
      <c r="L597" s="271">
        <f t="shared" ref="L597:L599" si="99">L549+L585</f>
        <v>0</v>
      </c>
      <c r="M597" s="271">
        <f t="shared" ref="M597:M599" si="100">M549+M585</f>
        <v>0</v>
      </c>
      <c r="N597" s="271">
        <f t="shared" ref="N597:N599" si="101">N549+N585</f>
        <v>0</v>
      </c>
      <c r="O597" s="271">
        <f t="shared" ref="O597:O599" si="102">O549+O585</f>
        <v>0</v>
      </c>
      <c r="P597" s="271">
        <f t="shared" ref="P597:P599" si="103">P549+P585</f>
        <v>0</v>
      </c>
      <c r="Q597" s="273">
        <f t="shared" ref="Q597:Q599" si="104">Q549+Q585</f>
        <v>0</v>
      </c>
      <c r="R597" s="273"/>
    </row>
    <row r="598" spans="1:18" ht="34.5" hidden="1" customHeight="1">
      <c r="A598" s="896" t="s">
        <v>477</v>
      </c>
      <c r="B598" s="897"/>
      <c r="C598" s="897"/>
      <c r="D598" s="897"/>
      <c r="E598" s="898"/>
      <c r="F598" s="271">
        <f t="shared" si="94"/>
        <v>0</v>
      </c>
      <c r="G598" s="272"/>
      <c r="H598" s="271">
        <f t="shared" si="95"/>
        <v>0</v>
      </c>
      <c r="I598" s="271">
        <f t="shared" si="96"/>
        <v>0</v>
      </c>
      <c r="J598" s="271">
        <f t="shared" si="97"/>
        <v>0</v>
      </c>
      <c r="K598" s="271">
        <f t="shared" si="98"/>
        <v>0</v>
      </c>
      <c r="L598" s="271">
        <f t="shared" si="99"/>
        <v>0</v>
      </c>
      <c r="M598" s="271">
        <f t="shared" si="100"/>
        <v>0</v>
      </c>
      <c r="N598" s="271">
        <f t="shared" si="101"/>
        <v>0</v>
      </c>
      <c r="O598" s="271">
        <f t="shared" si="102"/>
        <v>0</v>
      </c>
      <c r="P598" s="271">
        <f t="shared" si="103"/>
        <v>0</v>
      </c>
      <c r="Q598" s="273">
        <f t="shared" si="104"/>
        <v>0</v>
      </c>
      <c r="R598" s="273"/>
    </row>
    <row r="599" spans="1:18" ht="34.5" hidden="1" customHeight="1">
      <c r="A599" s="876" t="s">
        <v>478</v>
      </c>
      <c r="B599" s="877"/>
      <c r="C599" s="877"/>
      <c r="D599" s="877"/>
      <c r="E599" s="878"/>
      <c r="F599" s="271">
        <f t="shared" si="94"/>
        <v>0</v>
      </c>
      <c r="G599" s="272"/>
      <c r="H599" s="271">
        <f t="shared" si="95"/>
        <v>0</v>
      </c>
      <c r="I599" s="271">
        <f t="shared" si="96"/>
        <v>0</v>
      </c>
      <c r="J599" s="271">
        <f t="shared" si="97"/>
        <v>0</v>
      </c>
      <c r="K599" s="271">
        <f t="shared" si="98"/>
        <v>0</v>
      </c>
      <c r="L599" s="271">
        <f t="shared" si="99"/>
        <v>0</v>
      </c>
      <c r="M599" s="271">
        <f t="shared" si="100"/>
        <v>0</v>
      </c>
      <c r="N599" s="271">
        <f t="shared" si="101"/>
        <v>0</v>
      </c>
      <c r="O599" s="271">
        <f t="shared" si="102"/>
        <v>0</v>
      </c>
      <c r="P599" s="271">
        <f t="shared" si="103"/>
        <v>0</v>
      </c>
      <c r="Q599" s="273">
        <f t="shared" si="104"/>
        <v>0</v>
      </c>
      <c r="R599" s="273"/>
    </row>
    <row r="600" spans="1:18" ht="34.5" hidden="1" customHeight="1">
      <c r="A600" s="879" t="s">
        <v>479</v>
      </c>
      <c r="B600" s="880"/>
      <c r="C600" s="880"/>
      <c r="D600" s="880"/>
      <c r="E600" s="881"/>
      <c r="F600" s="274">
        <f>F597+F598</f>
        <v>0</v>
      </c>
      <c r="G600" s="275"/>
      <c r="H600" s="274">
        <f t="shared" ref="H600:Q600" si="105">H597+H598</f>
        <v>0</v>
      </c>
      <c r="I600" s="274">
        <f t="shared" si="105"/>
        <v>0</v>
      </c>
      <c r="J600" s="274">
        <f t="shared" si="105"/>
        <v>0</v>
      </c>
      <c r="K600" s="274">
        <f t="shared" si="105"/>
        <v>0</v>
      </c>
      <c r="L600" s="274">
        <f t="shared" si="105"/>
        <v>0</v>
      </c>
      <c r="M600" s="274">
        <f t="shared" si="105"/>
        <v>0</v>
      </c>
      <c r="N600" s="274">
        <f t="shared" si="105"/>
        <v>0</v>
      </c>
      <c r="O600" s="274">
        <f t="shared" si="105"/>
        <v>0</v>
      </c>
      <c r="P600" s="274">
        <f t="shared" si="105"/>
        <v>0</v>
      </c>
      <c r="Q600" s="276">
        <f t="shared" si="105"/>
        <v>0</v>
      </c>
      <c r="R600" s="276"/>
    </row>
    <row r="601" spans="1:18" ht="34.5" hidden="1" customHeight="1">
      <c r="A601" s="899" t="s">
        <v>480</v>
      </c>
      <c r="B601" s="900"/>
      <c r="C601" s="900"/>
      <c r="D601" s="900"/>
      <c r="E601" s="901"/>
      <c r="F601" s="290">
        <f>F597+F598+F599</f>
        <v>0</v>
      </c>
      <c r="G601" s="290"/>
      <c r="H601" s="290">
        <f t="shared" ref="H601:Q601" si="106">H597+H598+H599</f>
        <v>0</v>
      </c>
      <c r="I601" s="290">
        <f t="shared" si="106"/>
        <v>0</v>
      </c>
      <c r="J601" s="290">
        <f t="shared" si="106"/>
        <v>0</v>
      </c>
      <c r="K601" s="290">
        <f t="shared" si="106"/>
        <v>0</v>
      </c>
      <c r="L601" s="290">
        <f t="shared" si="106"/>
        <v>0</v>
      </c>
      <c r="M601" s="290">
        <f t="shared" si="106"/>
        <v>0</v>
      </c>
      <c r="N601" s="290">
        <f t="shared" si="106"/>
        <v>0</v>
      </c>
      <c r="O601" s="290">
        <f t="shared" si="106"/>
        <v>0</v>
      </c>
      <c r="P601" s="290">
        <f t="shared" si="106"/>
        <v>0</v>
      </c>
      <c r="Q601" s="291">
        <f t="shared" si="106"/>
        <v>0</v>
      </c>
      <c r="R601" s="291"/>
    </row>
    <row r="602" spans="1:18" ht="34.5" customHeight="1">
      <c r="A602" s="892"/>
      <c r="B602" s="893"/>
      <c r="C602" s="893"/>
      <c r="D602" s="893"/>
      <c r="E602" s="893"/>
      <c r="F602" s="893"/>
      <c r="G602" s="894"/>
      <c r="H602" s="893"/>
      <c r="I602" s="893"/>
      <c r="J602" s="893"/>
      <c r="K602" s="893"/>
      <c r="L602" s="893"/>
      <c r="M602" s="893"/>
      <c r="N602" s="893"/>
      <c r="O602" s="893"/>
      <c r="P602" s="893"/>
      <c r="Q602" s="895"/>
      <c r="R602" s="280"/>
    </row>
    <row r="603" spans="1:18" ht="34.5" customHeight="1">
      <c r="A603" s="873" t="s">
        <v>481</v>
      </c>
      <c r="B603" s="874"/>
      <c r="C603" s="874"/>
      <c r="D603" s="874"/>
      <c r="E603" s="874"/>
      <c r="F603" s="875"/>
      <c r="G603" s="281"/>
      <c r="H603" s="282">
        <f t="shared" ref="H603:H607" si="107">H597</f>
        <v>0</v>
      </c>
      <c r="I603" s="282">
        <f t="shared" ref="I603:I607" si="108">I597+H603</f>
        <v>0</v>
      </c>
      <c r="J603" s="282">
        <f t="shared" ref="J603:J607" si="109">J597+I603</f>
        <v>0</v>
      </c>
      <c r="K603" s="282">
        <f t="shared" ref="K603:K607" si="110">K597+J603</f>
        <v>0</v>
      </c>
      <c r="L603" s="282">
        <f t="shared" ref="L603:L607" si="111">L597+K603</f>
        <v>0</v>
      </c>
      <c r="M603" s="282">
        <f t="shared" ref="M603:M607" si="112">M597+L603</f>
        <v>0</v>
      </c>
      <c r="N603" s="282">
        <f t="shared" ref="N603:N607" si="113">N597+M603</f>
        <v>0</v>
      </c>
      <c r="O603" s="282">
        <f t="shared" ref="O603:O607" si="114">O597+N603</f>
        <v>0</v>
      </c>
      <c r="P603" s="282">
        <f t="shared" ref="P603:P607" si="115">P597+O603</f>
        <v>0</v>
      </c>
      <c r="Q603" s="283">
        <f t="shared" ref="Q603:Q607" si="116">Q597+P603</f>
        <v>0</v>
      </c>
      <c r="R603" s="283"/>
    </row>
    <row r="604" spans="1:18" ht="34.5" customHeight="1">
      <c r="A604" s="876" t="s">
        <v>482</v>
      </c>
      <c r="B604" s="877"/>
      <c r="C604" s="877"/>
      <c r="D604" s="877"/>
      <c r="E604" s="877"/>
      <c r="F604" s="878"/>
      <c r="G604" s="285"/>
      <c r="H604" s="282">
        <f t="shared" si="107"/>
        <v>0</v>
      </c>
      <c r="I604" s="282">
        <f t="shared" si="108"/>
        <v>0</v>
      </c>
      <c r="J604" s="282">
        <f t="shared" si="109"/>
        <v>0</v>
      </c>
      <c r="K604" s="282">
        <f t="shared" si="110"/>
        <v>0</v>
      </c>
      <c r="L604" s="282">
        <f t="shared" si="111"/>
        <v>0</v>
      </c>
      <c r="M604" s="282">
        <f t="shared" si="112"/>
        <v>0</v>
      </c>
      <c r="N604" s="282">
        <f t="shared" si="113"/>
        <v>0</v>
      </c>
      <c r="O604" s="282">
        <f t="shared" si="114"/>
        <v>0</v>
      </c>
      <c r="P604" s="282">
        <f t="shared" si="115"/>
        <v>0</v>
      </c>
      <c r="Q604" s="283">
        <f t="shared" si="116"/>
        <v>0</v>
      </c>
      <c r="R604" s="283"/>
    </row>
    <row r="605" spans="1:18" ht="34.5" customHeight="1">
      <c r="A605" s="870" t="s">
        <v>483</v>
      </c>
      <c r="B605" s="871"/>
      <c r="C605" s="871"/>
      <c r="D605" s="871"/>
      <c r="E605" s="871"/>
      <c r="F605" s="872"/>
      <c r="G605" s="477"/>
      <c r="H605" s="282">
        <f t="shared" si="107"/>
        <v>0</v>
      </c>
      <c r="I605" s="282">
        <f t="shared" si="108"/>
        <v>0</v>
      </c>
      <c r="J605" s="282">
        <f t="shared" si="109"/>
        <v>0</v>
      </c>
      <c r="K605" s="282">
        <f t="shared" si="110"/>
        <v>0</v>
      </c>
      <c r="L605" s="282">
        <f t="shared" si="111"/>
        <v>0</v>
      </c>
      <c r="M605" s="282">
        <f t="shared" si="112"/>
        <v>0</v>
      </c>
      <c r="N605" s="282">
        <f t="shared" si="113"/>
        <v>0</v>
      </c>
      <c r="O605" s="282">
        <f t="shared" si="114"/>
        <v>0</v>
      </c>
      <c r="P605" s="282">
        <f t="shared" si="115"/>
        <v>0</v>
      </c>
      <c r="Q605" s="283">
        <f t="shared" si="116"/>
        <v>0</v>
      </c>
      <c r="R605" s="283"/>
    </row>
    <row r="606" spans="1:18" ht="34.5" customHeight="1">
      <c r="A606" s="879" t="s">
        <v>484</v>
      </c>
      <c r="B606" s="880"/>
      <c r="C606" s="880"/>
      <c r="D606" s="880"/>
      <c r="E606" s="880"/>
      <c r="F606" s="881"/>
      <c r="G606" s="289"/>
      <c r="H606" s="286">
        <f t="shared" si="107"/>
        <v>0</v>
      </c>
      <c r="I606" s="286">
        <f t="shared" si="108"/>
        <v>0</v>
      </c>
      <c r="J606" s="286">
        <f t="shared" si="109"/>
        <v>0</v>
      </c>
      <c r="K606" s="286">
        <f t="shared" si="110"/>
        <v>0</v>
      </c>
      <c r="L606" s="286">
        <f t="shared" si="111"/>
        <v>0</v>
      </c>
      <c r="M606" s="286">
        <f t="shared" si="112"/>
        <v>0</v>
      </c>
      <c r="N606" s="286">
        <f t="shared" si="113"/>
        <v>0</v>
      </c>
      <c r="O606" s="286">
        <f t="shared" si="114"/>
        <v>0</v>
      </c>
      <c r="P606" s="286">
        <f t="shared" si="115"/>
        <v>0</v>
      </c>
      <c r="Q606" s="287">
        <f t="shared" si="116"/>
        <v>0</v>
      </c>
      <c r="R606" s="287"/>
    </row>
    <row r="607" spans="1:18" ht="34.5" customHeight="1">
      <c r="A607" s="899" t="s">
        <v>485</v>
      </c>
      <c r="B607" s="900"/>
      <c r="C607" s="900"/>
      <c r="D607" s="900"/>
      <c r="E607" s="900"/>
      <c r="F607" s="901"/>
      <c r="G607" s="277"/>
      <c r="H607" s="275">
        <f t="shared" si="107"/>
        <v>0</v>
      </c>
      <c r="I607" s="290">
        <f t="shared" si="108"/>
        <v>0</v>
      </c>
      <c r="J607" s="290">
        <f t="shared" si="109"/>
        <v>0</v>
      </c>
      <c r="K607" s="290">
        <f t="shared" si="110"/>
        <v>0</v>
      </c>
      <c r="L607" s="290">
        <f t="shared" si="111"/>
        <v>0</v>
      </c>
      <c r="M607" s="290">
        <f t="shared" si="112"/>
        <v>0</v>
      </c>
      <c r="N607" s="290">
        <f t="shared" si="113"/>
        <v>0</v>
      </c>
      <c r="O607" s="290">
        <f t="shared" si="114"/>
        <v>0</v>
      </c>
      <c r="P607" s="290">
        <f t="shared" si="115"/>
        <v>0</v>
      </c>
      <c r="Q607" s="291">
        <f t="shared" si="116"/>
        <v>0</v>
      </c>
      <c r="R607" s="291"/>
    </row>
    <row r="608" spans="1:18" ht="34.5" customHeight="1">
      <c r="A608" s="892"/>
      <c r="B608" s="893"/>
      <c r="C608" s="893"/>
      <c r="D608" s="893"/>
      <c r="E608" s="893"/>
      <c r="F608" s="893"/>
      <c r="G608" s="894"/>
      <c r="H608" s="893"/>
      <c r="I608" s="893"/>
      <c r="J608" s="893"/>
      <c r="K608" s="893"/>
      <c r="L608" s="893"/>
      <c r="M608" s="893"/>
      <c r="N608" s="893"/>
      <c r="O608" s="893"/>
      <c r="P608" s="893"/>
      <c r="Q608" s="895"/>
      <c r="R608" s="280"/>
    </row>
    <row r="609" spans="1:18" ht="34.5" hidden="1" customHeight="1">
      <c r="A609" s="873" t="s">
        <v>486</v>
      </c>
      <c r="B609" s="874"/>
      <c r="C609" s="874"/>
      <c r="D609" s="874"/>
      <c r="E609" s="875"/>
      <c r="F609" s="282">
        <f t="shared" ref="F609:F611" si="117">SUM(H609:Q609)</f>
        <v>0</v>
      </c>
      <c r="G609" s="479"/>
      <c r="H609" s="282">
        <f t="shared" ref="H609:H611" si="118">H281+H597+H470</f>
        <v>0</v>
      </c>
      <c r="I609" s="282">
        <f t="shared" ref="I609:I611" si="119">I281+I597+I470</f>
        <v>0</v>
      </c>
      <c r="J609" s="282">
        <f t="shared" ref="J609:J611" si="120">J281+J597+J470</f>
        <v>0</v>
      </c>
      <c r="K609" s="282">
        <f t="shared" ref="K609:K611" si="121">K281+K597+K470</f>
        <v>0</v>
      </c>
      <c r="L609" s="282">
        <f t="shared" ref="L609:L611" si="122">L281+L597+L470</f>
        <v>0</v>
      </c>
      <c r="M609" s="282">
        <f t="shared" ref="M609:M611" si="123">M281+M597+M470</f>
        <v>0</v>
      </c>
      <c r="N609" s="282">
        <f t="shared" ref="N609:N611" si="124">N281+N597+N470</f>
        <v>0</v>
      </c>
      <c r="O609" s="282">
        <f t="shared" ref="O609:O611" si="125">O281+O597+O470</f>
        <v>0</v>
      </c>
      <c r="P609" s="282">
        <f t="shared" ref="P609:P611" si="126">P281+P597+P470</f>
        <v>0</v>
      </c>
      <c r="Q609" s="283">
        <f t="shared" ref="Q609:Q611" si="127">Q281+Q597+Q470</f>
        <v>0</v>
      </c>
      <c r="R609" s="283"/>
    </row>
    <row r="610" spans="1:18" ht="34.5" hidden="1" customHeight="1">
      <c r="A610" s="896" t="s">
        <v>487</v>
      </c>
      <c r="B610" s="897"/>
      <c r="C610" s="897"/>
      <c r="D610" s="897"/>
      <c r="E610" s="898"/>
      <c r="F610" s="282">
        <f t="shared" si="117"/>
        <v>0</v>
      </c>
      <c r="G610" s="479"/>
      <c r="H610" s="282">
        <f t="shared" si="118"/>
        <v>0</v>
      </c>
      <c r="I610" s="282">
        <f t="shared" si="119"/>
        <v>0</v>
      </c>
      <c r="J610" s="282">
        <f t="shared" si="120"/>
        <v>0</v>
      </c>
      <c r="K610" s="282">
        <f t="shared" si="121"/>
        <v>0</v>
      </c>
      <c r="L610" s="282">
        <f t="shared" si="122"/>
        <v>0</v>
      </c>
      <c r="M610" s="282">
        <f t="shared" si="123"/>
        <v>0</v>
      </c>
      <c r="N610" s="282">
        <f t="shared" si="124"/>
        <v>0</v>
      </c>
      <c r="O610" s="282">
        <f t="shared" si="125"/>
        <v>0</v>
      </c>
      <c r="P610" s="282">
        <f t="shared" si="126"/>
        <v>0</v>
      </c>
      <c r="Q610" s="283">
        <f t="shared" si="127"/>
        <v>0</v>
      </c>
      <c r="R610" s="283"/>
    </row>
    <row r="611" spans="1:18" ht="34.5" hidden="1" customHeight="1">
      <c r="A611" s="876" t="s">
        <v>488</v>
      </c>
      <c r="B611" s="877"/>
      <c r="C611" s="877"/>
      <c r="D611" s="877"/>
      <c r="E611" s="878"/>
      <c r="F611" s="282">
        <f t="shared" si="117"/>
        <v>1.8</v>
      </c>
      <c r="G611" s="479"/>
      <c r="H611" s="282">
        <f t="shared" si="118"/>
        <v>0</v>
      </c>
      <c r="I611" s="282">
        <f t="shared" si="119"/>
        <v>0</v>
      </c>
      <c r="J611" s="282">
        <f t="shared" si="120"/>
        <v>0</v>
      </c>
      <c r="K611" s="282">
        <f t="shared" si="121"/>
        <v>0</v>
      </c>
      <c r="L611" s="282">
        <f t="shared" si="122"/>
        <v>0</v>
      </c>
      <c r="M611" s="282">
        <f t="shared" si="123"/>
        <v>0</v>
      </c>
      <c r="N611" s="282">
        <f t="shared" si="124"/>
        <v>0</v>
      </c>
      <c r="O611" s="282">
        <f t="shared" si="125"/>
        <v>0</v>
      </c>
      <c r="P611" s="282">
        <f t="shared" si="126"/>
        <v>0</v>
      </c>
      <c r="Q611" s="283">
        <f t="shared" si="127"/>
        <v>1.8</v>
      </c>
      <c r="R611" s="283"/>
    </row>
    <row r="612" spans="1:18" ht="34.5" hidden="1" customHeight="1">
      <c r="A612" s="879" t="s">
        <v>489</v>
      </c>
      <c r="B612" s="880"/>
      <c r="C612" s="880"/>
      <c r="D612" s="880"/>
      <c r="E612" s="881"/>
      <c r="F612" s="274">
        <f>F609+F610</f>
        <v>0</v>
      </c>
      <c r="G612" s="275"/>
      <c r="H612" s="274">
        <f t="shared" ref="H612:Q612" si="128">H609+H610</f>
        <v>0</v>
      </c>
      <c r="I612" s="274">
        <f t="shared" si="128"/>
        <v>0</v>
      </c>
      <c r="J612" s="274">
        <f t="shared" si="128"/>
        <v>0</v>
      </c>
      <c r="K612" s="274">
        <f t="shared" si="128"/>
        <v>0</v>
      </c>
      <c r="L612" s="274">
        <f t="shared" si="128"/>
        <v>0</v>
      </c>
      <c r="M612" s="274">
        <f t="shared" si="128"/>
        <v>0</v>
      </c>
      <c r="N612" s="274">
        <f t="shared" si="128"/>
        <v>0</v>
      </c>
      <c r="O612" s="274">
        <f t="shared" si="128"/>
        <v>0</v>
      </c>
      <c r="P612" s="274">
        <f t="shared" si="128"/>
        <v>0</v>
      </c>
      <c r="Q612" s="276">
        <f t="shared" si="128"/>
        <v>0</v>
      </c>
      <c r="R612" s="276"/>
    </row>
    <row r="613" spans="1:18" ht="34.5" hidden="1" customHeight="1">
      <c r="A613" s="899" t="s">
        <v>490</v>
      </c>
      <c r="B613" s="900"/>
      <c r="C613" s="900"/>
      <c r="D613" s="900"/>
      <c r="E613" s="901"/>
      <c r="F613" s="290">
        <f>F609+F610+F611</f>
        <v>1.8</v>
      </c>
      <c r="G613" s="290"/>
      <c r="H613" s="290">
        <f t="shared" ref="H613:Q613" si="129">H609+H610+H611</f>
        <v>0</v>
      </c>
      <c r="I613" s="290">
        <f t="shared" si="129"/>
        <v>0</v>
      </c>
      <c r="J613" s="290">
        <f t="shared" si="129"/>
        <v>0</v>
      </c>
      <c r="K613" s="290">
        <f t="shared" si="129"/>
        <v>0</v>
      </c>
      <c r="L613" s="290">
        <f t="shared" si="129"/>
        <v>0</v>
      </c>
      <c r="M613" s="290">
        <f t="shared" si="129"/>
        <v>0</v>
      </c>
      <c r="N613" s="290">
        <f t="shared" si="129"/>
        <v>0</v>
      </c>
      <c r="O613" s="290">
        <f t="shared" si="129"/>
        <v>0</v>
      </c>
      <c r="P613" s="290">
        <f t="shared" si="129"/>
        <v>0</v>
      </c>
      <c r="Q613" s="291">
        <f t="shared" si="129"/>
        <v>1.8</v>
      </c>
      <c r="R613" s="291"/>
    </row>
    <row r="614" spans="1:18" ht="34.5" hidden="1" customHeight="1">
      <c r="A614" s="870"/>
      <c r="B614" s="871"/>
      <c r="C614" s="871"/>
      <c r="D614" s="871"/>
      <c r="E614" s="871"/>
      <c r="F614" s="871"/>
      <c r="G614" s="1022"/>
      <c r="H614" s="871"/>
      <c r="I614" s="871"/>
      <c r="J614" s="871"/>
      <c r="K614" s="871"/>
      <c r="L614" s="871"/>
      <c r="M614" s="871"/>
      <c r="N614" s="871"/>
      <c r="O614" s="871"/>
      <c r="P614" s="871"/>
      <c r="Q614" s="995"/>
      <c r="R614" s="410"/>
    </row>
    <row r="615" spans="1:18" ht="34.5" customHeight="1">
      <c r="A615" s="873" t="s">
        <v>491</v>
      </c>
      <c r="B615" s="874"/>
      <c r="C615" s="874"/>
      <c r="D615" s="874"/>
      <c r="E615" s="874"/>
      <c r="F615" s="875"/>
      <c r="G615" s="281"/>
      <c r="H615" s="282">
        <f t="shared" ref="H615:H619" si="130">H609</f>
        <v>0</v>
      </c>
      <c r="I615" s="282">
        <f t="shared" ref="I615:I619" si="131">I609+H615</f>
        <v>0</v>
      </c>
      <c r="J615" s="282">
        <f t="shared" ref="J615:J619" si="132">J609+I615</f>
        <v>0</v>
      </c>
      <c r="K615" s="282">
        <f t="shared" ref="K615:K619" si="133">K609+J615</f>
        <v>0</v>
      </c>
      <c r="L615" s="282">
        <f t="shared" ref="L615:L619" si="134">L609+K615</f>
        <v>0</v>
      </c>
      <c r="M615" s="282">
        <f t="shared" ref="M615:M619" si="135">M609+L615</f>
        <v>0</v>
      </c>
      <c r="N615" s="282">
        <f t="shared" ref="N615:N619" si="136">N609+M615</f>
        <v>0</v>
      </c>
      <c r="O615" s="282">
        <f t="shared" ref="O615:O619" si="137">O609+N615</f>
        <v>0</v>
      </c>
      <c r="P615" s="282">
        <f t="shared" ref="P615:P619" si="138">P609+O615</f>
        <v>0</v>
      </c>
      <c r="Q615" s="283">
        <f t="shared" ref="Q615:Q619" si="139">Q609+P615</f>
        <v>0</v>
      </c>
      <c r="R615" s="283"/>
    </row>
    <row r="616" spans="1:18" ht="34.5" customHeight="1">
      <c r="A616" s="896" t="s">
        <v>492</v>
      </c>
      <c r="B616" s="897"/>
      <c r="C616" s="897"/>
      <c r="D616" s="897"/>
      <c r="E616" s="897"/>
      <c r="F616" s="898"/>
      <c r="G616" s="284"/>
      <c r="H616" s="282">
        <f t="shared" si="130"/>
        <v>0</v>
      </c>
      <c r="I616" s="282">
        <f t="shared" si="131"/>
        <v>0</v>
      </c>
      <c r="J616" s="282">
        <f t="shared" si="132"/>
        <v>0</v>
      </c>
      <c r="K616" s="282">
        <f t="shared" si="133"/>
        <v>0</v>
      </c>
      <c r="L616" s="282">
        <f t="shared" si="134"/>
        <v>0</v>
      </c>
      <c r="M616" s="282">
        <f t="shared" si="135"/>
        <v>0</v>
      </c>
      <c r="N616" s="282">
        <f t="shared" si="136"/>
        <v>0</v>
      </c>
      <c r="O616" s="282">
        <f t="shared" si="137"/>
        <v>0</v>
      </c>
      <c r="P616" s="282">
        <f t="shared" si="138"/>
        <v>0</v>
      </c>
      <c r="Q616" s="283">
        <f t="shared" si="139"/>
        <v>0</v>
      </c>
      <c r="R616" s="283"/>
    </row>
    <row r="617" spans="1:18" ht="34.5" customHeight="1">
      <c r="A617" s="876" t="s">
        <v>493</v>
      </c>
      <c r="B617" s="877"/>
      <c r="C617" s="877"/>
      <c r="D617" s="877"/>
      <c r="E617" s="877"/>
      <c r="F617" s="878"/>
      <c r="G617" s="285"/>
      <c r="H617" s="282">
        <f t="shared" si="130"/>
        <v>0</v>
      </c>
      <c r="I617" s="282">
        <f t="shared" si="131"/>
        <v>0</v>
      </c>
      <c r="J617" s="282">
        <f t="shared" si="132"/>
        <v>0</v>
      </c>
      <c r="K617" s="282">
        <f t="shared" si="133"/>
        <v>0</v>
      </c>
      <c r="L617" s="282">
        <f t="shared" si="134"/>
        <v>0</v>
      </c>
      <c r="M617" s="282">
        <f t="shared" si="135"/>
        <v>0</v>
      </c>
      <c r="N617" s="282">
        <f t="shared" si="136"/>
        <v>0</v>
      </c>
      <c r="O617" s="282">
        <f t="shared" si="137"/>
        <v>0</v>
      </c>
      <c r="P617" s="282">
        <f t="shared" si="138"/>
        <v>0</v>
      </c>
      <c r="Q617" s="283">
        <f t="shared" si="139"/>
        <v>1.8</v>
      </c>
      <c r="R617" s="283"/>
    </row>
    <row r="618" spans="1:18" ht="34.5" customHeight="1">
      <c r="A618" s="879" t="s">
        <v>494</v>
      </c>
      <c r="B618" s="880"/>
      <c r="C618" s="880"/>
      <c r="D618" s="880"/>
      <c r="E618" s="880"/>
      <c r="F618" s="881"/>
      <c r="G618" s="277"/>
      <c r="H618" s="274">
        <f t="shared" si="130"/>
        <v>0</v>
      </c>
      <c r="I618" s="286">
        <f t="shared" si="131"/>
        <v>0</v>
      </c>
      <c r="J618" s="286">
        <f t="shared" si="132"/>
        <v>0</v>
      </c>
      <c r="K618" s="286">
        <f t="shared" si="133"/>
        <v>0</v>
      </c>
      <c r="L618" s="286">
        <f t="shared" si="134"/>
        <v>0</v>
      </c>
      <c r="M618" s="286">
        <f t="shared" si="135"/>
        <v>0</v>
      </c>
      <c r="N618" s="286">
        <f t="shared" si="136"/>
        <v>0</v>
      </c>
      <c r="O618" s="286">
        <f t="shared" si="137"/>
        <v>0</v>
      </c>
      <c r="P618" s="286">
        <f t="shared" si="138"/>
        <v>0</v>
      </c>
      <c r="Q618" s="287">
        <f t="shared" si="139"/>
        <v>0</v>
      </c>
      <c r="R618" s="287"/>
    </row>
    <row r="619" spans="1:18" ht="34.5" customHeight="1">
      <c r="A619" s="899" t="s">
        <v>495</v>
      </c>
      <c r="B619" s="900"/>
      <c r="C619" s="900"/>
      <c r="D619" s="900"/>
      <c r="E619" s="900"/>
      <c r="F619" s="901"/>
      <c r="G619" s="289"/>
      <c r="H619" s="290">
        <f t="shared" si="130"/>
        <v>0</v>
      </c>
      <c r="I619" s="290">
        <f t="shared" si="131"/>
        <v>0</v>
      </c>
      <c r="J619" s="290">
        <f t="shared" si="132"/>
        <v>0</v>
      </c>
      <c r="K619" s="290">
        <f t="shared" si="133"/>
        <v>0</v>
      </c>
      <c r="L619" s="290">
        <f t="shared" si="134"/>
        <v>0</v>
      </c>
      <c r="M619" s="290">
        <f t="shared" si="135"/>
        <v>0</v>
      </c>
      <c r="N619" s="290">
        <f t="shared" si="136"/>
        <v>0</v>
      </c>
      <c r="O619" s="290">
        <f t="shared" si="137"/>
        <v>0</v>
      </c>
      <c r="P619" s="290">
        <f t="shared" si="138"/>
        <v>0</v>
      </c>
      <c r="Q619" s="291">
        <f t="shared" si="139"/>
        <v>1.8</v>
      </c>
      <c r="R619" s="291"/>
    </row>
    <row r="620" spans="1:18" ht="34.5" customHeight="1">
      <c r="A620" s="870"/>
      <c r="B620" s="871"/>
      <c r="C620" s="871"/>
      <c r="D620" s="871"/>
      <c r="E620" s="871"/>
      <c r="F620" s="871"/>
      <c r="G620" s="1022"/>
      <c r="H620" s="871"/>
      <c r="I620" s="871"/>
      <c r="J620" s="871"/>
      <c r="K620" s="871"/>
      <c r="L620" s="871"/>
      <c r="M620" s="871"/>
      <c r="N620" s="871"/>
      <c r="O620" s="871"/>
      <c r="P620" s="871"/>
      <c r="Q620" s="995"/>
      <c r="R620" s="410"/>
    </row>
    <row r="621" spans="1:18" ht="34.5" customHeight="1">
      <c r="A621" s="736" t="s">
        <v>496</v>
      </c>
      <c r="B621" s="737"/>
      <c r="C621" s="737"/>
      <c r="D621" s="737"/>
      <c r="E621" s="737"/>
      <c r="F621" s="737"/>
      <c r="G621" s="902"/>
      <c r="H621" s="737"/>
      <c r="I621" s="737"/>
      <c r="J621" s="737"/>
      <c r="K621" s="737"/>
      <c r="L621" s="737"/>
      <c r="M621" s="737"/>
      <c r="N621" s="737"/>
      <c r="O621" s="737"/>
      <c r="P621" s="737"/>
      <c r="Q621" s="903"/>
      <c r="R621" s="292"/>
    </row>
    <row r="622" spans="1:18" ht="34.5" customHeight="1">
      <c r="A622" s="1041" t="s">
        <v>497</v>
      </c>
      <c r="B622" s="1042"/>
      <c r="C622" s="1042"/>
      <c r="D622" s="1042"/>
      <c r="E622" s="1042"/>
      <c r="F622" s="1043"/>
      <c r="G622" s="1044"/>
      <c r="H622" s="1042"/>
      <c r="I622" s="1042"/>
      <c r="J622" s="1042"/>
      <c r="K622" s="1042"/>
      <c r="L622" s="1042"/>
      <c r="M622" s="1042"/>
      <c r="N622" s="1042"/>
      <c r="O622" s="1042"/>
      <c r="P622" s="1042"/>
      <c r="Q622" s="1045"/>
      <c r="R622" s="480"/>
    </row>
    <row r="623" spans="1:18" ht="34.5" customHeight="1">
      <c r="A623" s="741">
        <v>99</v>
      </c>
      <c r="B623" s="71" t="s">
        <v>498</v>
      </c>
      <c r="C623" s="1046" t="s">
        <v>46</v>
      </c>
      <c r="D623" s="73" t="s">
        <v>499</v>
      </c>
      <c r="E623" s="796" t="s">
        <v>48</v>
      </c>
      <c r="F623" s="482" t="s">
        <v>283</v>
      </c>
      <c r="G623" s="151">
        <f>R623*O4</f>
        <v>0.5</v>
      </c>
      <c r="H623" s="185">
        <v>0.39960000000000001</v>
      </c>
      <c r="I623" s="186"/>
      <c r="J623" s="185"/>
      <c r="K623" s="186"/>
      <c r="L623" s="483"/>
      <c r="M623" s="186"/>
      <c r="N623" s="185"/>
      <c r="O623" s="186"/>
      <c r="P623" s="185"/>
      <c r="Q623" s="187"/>
      <c r="R623" s="188">
        <v>0.5</v>
      </c>
    </row>
    <row r="624" spans="1:18" ht="34.5" customHeight="1">
      <c r="A624" s="742"/>
      <c r="B624" s="97" t="s">
        <v>500</v>
      </c>
      <c r="C624" s="1046"/>
      <c r="D624" s="82"/>
      <c r="E624" s="1047"/>
      <c r="F624" s="484" t="s">
        <v>285</v>
      </c>
      <c r="G624" s="84"/>
      <c r="H624" s="485"/>
      <c r="I624" s="185"/>
      <c r="J624" s="191"/>
      <c r="K624" s="185"/>
      <c r="L624" s="191"/>
      <c r="M624" s="185"/>
      <c r="N624" s="191"/>
      <c r="O624" s="185"/>
      <c r="P624" s="191"/>
      <c r="Q624" s="237"/>
      <c r="R624" s="485"/>
    </row>
    <row r="625" spans="1:18" ht="34.5" customHeight="1">
      <c r="A625" s="742"/>
      <c r="B625" s="97" t="s">
        <v>501</v>
      </c>
      <c r="C625" s="1046"/>
      <c r="D625" s="90"/>
      <c r="E625" s="1047"/>
      <c r="F625" s="486" t="s">
        <v>53</v>
      </c>
      <c r="G625" s="114"/>
      <c r="H625" s="185"/>
      <c r="I625" s="192"/>
      <c r="J625" s="185"/>
      <c r="K625" s="192"/>
      <c r="L625" s="185"/>
      <c r="M625" s="192"/>
      <c r="N625" s="185"/>
      <c r="O625" s="192"/>
      <c r="P625" s="185"/>
      <c r="Q625" s="193"/>
      <c r="R625" s="194"/>
    </row>
    <row r="626" spans="1:18" ht="34.5" customHeight="1">
      <c r="A626" s="743"/>
      <c r="B626" s="102" t="s">
        <v>502</v>
      </c>
      <c r="C626" s="1046"/>
      <c r="D626" s="132"/>
      <c r="E626" s="1047"/>
      <c r="F626" s="487"/>
      <c r="G626" s="488"/>
      <c r="H626" s="1048"/>
      <c r="I626" s="1048"/>
      <c r="J626" s="1048"/>
      <c r="K626" s="1048"/>
      <c r="L626" s="1048"/>
      <c r="M626" s="1048"/>
      <c r="N626" s="1048"/>
      <c r="O626" s="1048"/>
      <c r="P626" s="1048"/>
      <c r="Q626" s="1049"/>
      <c r="R626" s="489"/>
    </row>
    <row r="627" spans="1:18" ht="34.5" customHeight="1">
      <c r="A627" s="741">
        <v>100</v>
      </c>
      <c r="B627" s="71" t="s">
        <v>498</v>
      </c>
      <c r="C627" s="1050" t="s">
        <v>46</v>
      </c>
      <c r="D627" s="107" t="s">
        <v>503</v>
      </c>
      <c r="E627" s="1053" t="s">
        <v>48</v>
      </c>
      <c r="F627" s="491" t="s">
        <v>283</v>
      </c>
      <c r="G627" s="151">
        <f>R627*O4</f>
        <v>0.4</v>
      </c>
      <c r="H627" s="492">
        <v>0.25416</v>
      </c>
      <c r="I627" s="185"/>
      <c r="J627" s="186"/>
      <c r="K627" s="185"/>
      <c r="L627" s="186"/>
      <c r="M627" s="185"/>
      <c r="N627" s="186"/>
      <c r="O627" s="185"/>
      <c r="P627" s="186"/>
      <c r="Q627" s="237"/>
      <c r="R627" s="492">
        <v>0.4</v>
      </c>
    </row>
    <row r="628" spans="1:18" ht="34.5" customHeight="1">
      <c r="A628" s="742"/>
      <c r="B628" s="89" t="s">
        <v>504</v>
      </c>
      <c r="C628" s="1046"/>
      <c r="D628" s="82"/>
      <c r="E628" s="1047"/>
      <c r="F628" s="484" t="s">
        <v>285</v>
      </c>
      <c r="G628" s="114"/>
      <c r="H628" s="185"/>
      <c r="I628" s="191"/>
      <c r="J628" s="185"/>
      <c r="K628" s="191"/>
      <c r="L628" s="185"/>
      <c r="M628" s="191"/>
      <c r="N628" s="185"/>
      <c r="O628" s="191"/>
      <c r="P628" s="185"/>
      <c r="Q628" s="242"/>
      <c r="R628" s="243"/>
    </row>
    <row r="629" spans="1:18" ht="34.5" customHeight="1">
      <c r="A629" s="742"/>
      <c r="B629" s="97" t="s">
        <v>505</v>
      </c>
      <c r="C629" s="1046"/>
      <c r="D629" s="90"/>
      <c r="E629" s="1047"/>
      <c r="F629" s="486" t="s">
        <v>53</v>
      </c>
      <c r="G629" s="493"/>
      <c r="H629" s="494"/>
      <c r="I629" s="185"/>
      <c r="J629" s="192"/>
      <c r="K629" s="185"/>
      <c r="L629" s="192"/>
      <c r="M629" s="185"/>
      <c r="N629" s="192"/>
      <c r="O629" s="185"/>
      <c r="P629" s="192"/>
      <c r="Q629" s="237"/>
      <c r="R629" s="494"/>
    </row>
    <row r="630" spans="1:18" ht="34.5" customHeight="1">
      <c r="A630" s="742"/>
      <c r="B630" s="97" t="s">
        <v>506</v>
      </c>
      <c r="C630" s="1051"/>
      <c r="D630" s="793"/>
      <c r="E630" s="1054"/>
      <c r="F630" s="1057"/>
      <c r="G630" s="114"/>
      <c r="H630" s="800"/>
      <c r="I630" s="800"/>
      <c r="J630" s="800"/>
      <c r="K630" s="800"/>
      <c r="L630" s="800"/>
      <c r="M630" s="800"/>
      <c r="N630" s="800"/>
      <c r="O630" s="800"/>
      <c r="P630" s="800"/>
      <c r="Q630" s="1059"/>
      <c r="R630" s="199"/>
    </row>
    <row r="631" spans="1:18" ht="34.5" customHeight="1">
      <c r="A631" s="742"/>
      <c r="B631" s="97" t="s">
        <v>507</v>
      </c>
      <c r="C631" s="1051"/>
      <c r="D631" s="1056"/>
      <c r="E631" s="1054"/>
      <c r="F631" s="1058"/>
      <c r="H631" s="1060"/>
      <c r="I631" s="1060"/>
      <c r="J631" s="1060"/>
      <c r="K631" s="1060"/>
      <c r="L631" s="1060"/>
      <c r="M631" s="1060"/>
      <c r="N631" s="1060"/>
      <c r="O631" s="1060"/>
      <c r="P631" s="1060"/>
      <c r="Q631" s="1061"/>
    </row>
    <row r="632" spans="1:18" ht="34.5" customHeight="1">
      <c r="A632" s="743"/>
      <c r="B632" s="102" t="s">
        <v>508</v>
      </c>
      <c r="C632" s="1052"/>
      <c r="D632" s="1056"/>
      <c r="E632" s="1055"/>
      <c r="F632" s="1058"/>
      <c r="H632" s="1062"/>
      <c r="I632" s="1060"/>
      <c r="J632" s="1060"/>
      <c r="K632" s="1060"/>
      <c r="L632" s="1060"/>
      <c r="M632" s="1060"/>
      <c r="N632" s="1060"/>
      <c r="O632" s="1060"/>
      <c r="P632" s="1060"/>
      <c r="Q632" s="1061"/>
      <c r="R632" s="497"/>
    </row>
    <row r="633" spans="1:18" ht="34.5" customHeight="1">
      <c r="A633" s="741">
        <v>101</v>
      </c>
      <c r="B633" s="71" t="s">
        <v>509</v>
      </c>
      <c r="C633" s="1046" t="s">
        <v>510</v>
      </c>
      <c r="D633" s="73" t="s">
        <v>511</v>
      </c>
      <c r="E633" s="801" t="s">
        <v>48</v>
      </c>
      <c r="F633" s="491" t="s">
        <v>283</v>
      </c>
      <c r="G633" s="151">
        <f>R633*O4</f>
        <v>1.6</v>
      </c>
      <c r="H633" s="185">
        <v>1.0944</v>
      </c>
      <c r="I633" s="186"/>
      <c r="J633" s="186"/>
      <c r="K633" s="186"/>
      <c r="L633" s="186"/>
      <c r="M633" s="186"/>
      <c r="N633" s="186"/>
      <c r="O633" s="186"/>
      <c r="P633" s="186"/>
      <c r="Q633" s="187"/>
      <c r="R633" s="188">
        <v>1.6</v>
      </c>
    </row>
    <row r="634" spans="1:18" ht="34.5" customHeight="1">
      <c r="A634" s="742"/>
      <c r="B634" s="97" t="s">
        <v>512</v>
      </c>
      <c r="C634" s="1063"/>
      <c r="D634" s="82"/>
      <c r="E634" s="1056"/>
      <c r="F634" s="484" t="s">
        <v>285</v>
      </c>
      <c r="G634" s="84"/>
      <c r="H634" s="485"/>
      <c r="I634" s="185"/>
      <c r="J634" s="191"/>
      <c r="K634" s="185"/>
      <c r="L634" s="191"/>
      <c r="M634" s="185"/>
      <c r="N634" s="191"/>
      <c r="O634" s="185"/>
      <c r="P634" s="191"/>
      <c r="Q634" s="237"/>
      <c r="R634" s="485"/>
    </row>
    <row r="635" spans="1:18" ht="34.5" customHeight="1">
      <c r="A635" s="742"/>
      <c r="B635" s="89" t="s">
        <v>513</v>
      </c>
      <c r="C635" s="1063"/>
      <c r="D635" s="90"/>
      <c r="E635" s="1056"/>
      <c r="F635" s="486" t="s">
        <v>53</v>
      </c>
      <c r="G635" s="114"/>
      <c r="H635" s="185"/>
      <c r="I635" s="192"/>
      <c r="J635" s="185"/>
      <c r="K635" s="192"/>
      <c r="L635" s="185"/>
      <c r="M635" s="192"/>
      <c r="N635" s="185"/>
      <c r="O635" s="192"/>
      <c r="P635" s="185"/>
      <c r="Q635" s="193"/>
      <c r="R635" s="194"/>
    </row>
    <row r="636" spans="1:18" ht="34.5" customHeight="1">
      <c r="A636" s="742"/>
      <c r="B636" s="89" t="s">
        <v>514</v>
      </c>
      <c r="C636" s="1064"/>
      <c r="D636" s="826"/>
      <c r="E636" s="1056"/>
      <c r="F636" s="1065"/>
      <c r="G636" s="499"/>
      <c r="H636" s="800"/>
      <c r="I636" s="800"/>
      <c r="J636" s="800"/>
      <c r="K636" s="800"/>
      <c r="L636" s="800"/>
      <c r="M636" s="800"/>
      <c r="N636" s="800"/>
      <c r="O636" s="800"/>
      <c r="P636" s="800"/>
      <c r="Q636" s="1059"/>
      <c r="R636" s="199"/>
    </row>
    <row r="637" spans="1:18" ht="34.5" customHeight="1">
      <c r="A637" s="742"/>
      <c r="B637" s="89" t="s">
        <v>515</v>
      </c>
      <c r="C637" s="1063"/>
      <c r="D637" s="1021"/>
      <c r="E637" s="1056"/>
      <c r="F637" s="1066"/>
      <c r="H637" s="1060"/>
      <c r="I637" s="1060"/>
      <c r="J637" s="1060"/>
      <c r="K637" s="1060"/>
      <c r="L637" s="1060"/>
      <c r="M637" s="1060"/>
      <c r="N637" s="1060"/>
      <c r="O637" s="1060"/>
      <c r="P637" s="1060"/>
      <c r="Q637" s="1061"/>
      <c r="R637" s="497"/>
    </row>
    <row r="638" spans="1:18" ht="34.5" customHeight="1">
      <c r="A638" s="824"/>
      <c r="B638" s="89"/>
      <c r="C638" s="1050" t="s">
        <v>510</v>
      </c>
      <c r="D638" s="107" t="s">
        <v>516</v>
      </c>
      <c r="E638" s="1068" t="s">
        <v>48</v>
      </c>
      <c r="F638" s="495" t="s">
        <v>283</v>
      </c>
      <c r="G638" s="114"/>
      <c r="H638" s="492">
        <v>0.37619999999999998</v>
      </c>
      <c r="I638" s="186"/>
      <c r="J638" s="186"/>
      <c r="K638" s="186"/>
      <c r="L638" s="186"/>
      <c r="M638" s="186"/>
      <c r="N638" s="186"/>
      <c r="O638" s="186"/>
      <c r="P638" s="186"/>
      <c r="Q638" s="187"/>
      <c r="R638" s="185">
        <v>1.1000000000000001</v>
      </c>
    </row>
    <row r="639" spans="1:18" ht="34.5" customHeight="1">
      <c r="A639" s="824"/>
      <c r="B639" s="97"/>
      <c r="C639" s="1063"/>
      <c r="D639" s="82"/>
      <c r="E639" s="1056"/>
      <c r="F639" s="484" t="s">
        <v>285</v>
      </c>
      <c r="G639" s="114"/>
      <c r="H639" s="185"/>
      <c r="I639" s="191"/>
      <c r="J639" s="185"/>
      <c r="K639" s="191"/>
      <c r="L639" s="185"/>
      <c r="M639" s="191"/>
      <c r="N639" s="185"/>
      <c r="O639" s="191"/>
      <c r="P639" s="185"/>
      <c r="Q639" s="242"/>
      <c r="R639" s="243"/>
    </row>
    <row r="640" spans="1:18" ht="34.5" customHeight="1">
      <c r="A640" s="824"/>
      <c r="B640" s="89"/>
      <c r="C640" s="1063"/>
      <c r="D640" s="90"/>
      <c r="E640" s="1056"/>
      <c r="F640" s="486" t="s">
        <v>53</v>
      </c>
      <c r="G640" s="493"/>
      <c r="H640" s="494"/>
      <c r="I640" s="185"/>
      <c r="J640" s="192"/>
      <c r="K640" s="185"/>
      <c r="L640" s="192"/>
      <c r="M640" s="185"/>
      <c r="N640" s="192"/>
      <c r="O640" s="185"/>
      <c r="P640" s="192"/>
      <c r="Q640" s="237"/>
      <c r="R640" s="494"/>
    </row>
    <row r="641" spans="1:18" ht="34.5" customHeight="1">
      <c r="A641" s="824"/>
      <c r="B641" s="89"/>
      <c r="C641" s="1064"/>
      <c r="D641" s="793"/>
      <c r="E641" s="1069"/>
      <c r="F641" s="1057"/>
      <c r="G641" s="114"/>
      <c r="H641" s="800"/>
      <c r="I641" s="800"/>
      <c r="J641" s="800"/>
      <c r="K641" s="800"/>
      <c r="L641" s="800"/>
      <c r="M641" s="800"/>
      <c r="N641" s="800"/>
      <c r="O641" s="800"/>
      <c r="P641" s="800"/>
      <c r="Q641" s="1059"/>
      <c r="R641" s="199"/>
    </row>
    <row r="642" spans="1:18" ht="34.5" customHeight="1">
      <c r="A642" s="825"/>
      <c r="B642" s="102"/>
      <c r="C642" s="1067"/>
      <c r="D642" s="1056"/>
      <c r="E642" s="1070"/>
      <c r="F642" s="1058"/>
      <c r="H642" s="1062"/>
      <c r="I642" s="1060"/>
      <c r="J642" s="1060"/>
      <c r="K642" s="1060"/>
      <c r="L642" s="1060"/>
      <c r="M642" s="1060"/>
      <c r="N642" s="1060"/>
      <c r="O642" s="1060"/>
      <c r="P642" s="1060"/>
      <c r="Q642" s="1061"/>
      <c r="R642" s="497"/>
    </row>
    <row r="643" spans="1:18" ht="34.5" customHeight="1">
      <c r="A643" s="741">
        <v>102</v>
      </c>
      <c r="B643" s="71" t="s">
        <v>517</v>
      </c>
      <c r="C643" s="1046" t="s">
        <v>510</v>
      </c>
      <c r="D643" s="73"/>
      <c r="E643" s="796" t="s">
        <v>99</v>
      </c>
      <c r="F643" s="491" t="s">
        <v>283</v>
      </c>
      <c r="G643" s="114"/>
      <c r="H643" s="185"/>
      <c r="I643" s="186"/>
      <c r="J643" s="186"/>
      <c r="K643" s="186"/>
      <c r="L643" s="186"/>
      <c r="M643" s="186"/>
      <c r="N643" s="186"/>
      <c r="O643" s="186"/>
      <c r="P643" s="186"/>
      <c r="Q643" s="187"/>
      <c r="R643" s="188"/>
    </row>
    <row r="644" spans="1:18" ht="34.5" customHeight="1">
      <c r="A644" s="742"/>
      <c r="B644" s="97" t="s">
        <v>518</v>
      </c>
      <c r="C644" s="1063"/>
      <c r="D644" s="82"/>
      <c r="E644" s="1060"/>
      <c r="F644" s="484" t="s">
        <v>285</v>
      </c>
      <c r="G644" s="84"/>
      <c r="H644" s="485"/>
      <c r="I644" s="185"/>
      <c r="J644" s="191"/>
      <c r="K644" s="185"/>
      <c r="L644" s="191"/>
      <c r="M644" s="185"/>
      <c r="N644" s="191"/>
      <c r="O644" s="185"/>
      <c r="P644" s="191"/>
      <c r="Q644" s="237"/>
      <c r="R644" s="485"/>
    </row>
    <row r="645" spans="1:18" ht="34.5" customHeight="1">
      <c r="A645" s="742"/>
      <c r="B645" s="89" t="s">
        <v>519</v>
      </c>
      <c r="C645" s="1063"/>
      <c r="D645" s="90" t="s">
        <v>520</v>
      </c>
      <c r="E645" s="1060"/>
      <c r="F645" s="500" t="s">
        <v>53</v>
      </c>
      <c r="G645" s="151">
        <f>R645*O4</f>
        <v>1.2</v>
      </c>
      <c r="H645" s="494"/>
      <c r="I645" s="192"/>
      <c r="J645" s="192"/>
      <c r="K645" s="192"/>
      <c r="L645" s="192"/>
      <c r="M645" s="192"/>
      <c r="N645" s="192"/>
      <c r="O645" s="192">
        <v>1.2909600000000001</v>
      </c>
      <c r="P645" s="192"/>
      <c r="Q645" s="193"/>
      <c r="R645" s="494">
        <v>1.2</v>
      </c>
    </row>
    <row r="646" spans="1:18" ht="34.5" customHeight="1">
      <c r="A646" s="742"/>
      <c r="B646" s="89" t="s">
        <v>521</v>
      </c>
      <c r="C646" s="1064"/>
      <c r="D646" s="71"/>
      <c r="E646" s="1060"/>
      <c r="F646" s="146"/>
      <c r="G646" s="114"/>
      <c r="H646" s="185"/>
      <c r="I646" s="185"/>
      <c r="J646" s="185"/>
      <c r="K646" s="185"/>
      <c r="L646" s="185"/>
      <c r="M646" s="185"/>
      <c r="N646" s="185"/>
      <c r="O646" s="185"/>
      <c r="P646" s="185"/>
      <c r="Q646" s="237"/>
      <c r="R646" s="199"/>
    </row>
    <row r="647" spans="1:18" ht="34.5" customHeight="1">
      <c r="A647" s="743"/>
      <c r="B647" s="102" t="s">
        <v>522</v>
      </c>
      <c r="C647" s="1063"/>
      <c r="D647" s="102"/>
      <c r="E647" s="1060"/>
      <c r="F647" s="501"/>
      <c r="G647" s="114"/>
      <c r="H647" s="185"/>
      <c r="I647" s="185"/>
      <c r="J647" s="185"/>
      <c r="K647" s="185"/>
      <c r="L647" s="185"/>
      <c r="M647" s="185"/>
      <c r="N647" s="185"/>
      <c r="O647" s="185"/>
      <c r="P647" s="185"/>
      <c r="Q647" s="237"/>
      <c r="R647" s="238"/>
    </row>
    <row r="648" spans="1:18" ht="34.5" customHeight="1">
      <c r="A648" s="741">
        <v>103</v>
      </c>
      <c r="B648" s="71" t="s">
        <v>523</v>
      </c>
      <c r="C648" s="1050" t="s">
        <v>524</v>
      </c>
      <c r="D648" s="107" t="s">
        <v>525</v>
      </c>
      <c r="E648" s="841" t="s">
        <v>48</v>
      </c>
      <c r="F648" s="108" t="s">
        <v>283</v>
      </c>
      <c r="G648" s="151">
        <f>R648*O4</f>
        <v>1.2</v>
      </c>
      <c r="H648" s="240">
        <v>0.62919999999999998</v>
      </c>
      <c r="I648" s="186"/>
      <c r="J648" s="186"/>
      <c r="K648" s="186"/>
      <c r="L648" s="186"/>
      <c r="M648" s="186"/>
      <c r="N648" s="186"/>
      <c r="O648" s="186"/>
      <c r="P648" s="186"/>
      <c r="Q648" s="187"/>
      <c r="R648" s="240">
        <v>1.2</v>
      </c>
    </row>
    <row r="649" spans="1:18" ht="34.5" customHeight="1">
      <c r="A649" s="824"/>
      <c r="B649" s="89"/>
      <c r="C649" s="1063"/>
      <c r="D649" s="82"/>
      <c r="E649" s="1047"/>
      <c r="F649" s="113" t="s">
        <v>285</v>
      </c>
      <c r="G649" s="114"/>
      <c r="H649" s="185"/>
      <c r="I649" s="191"/>
      <c r="J649" s="185"/>
      <c r="K649" s="191"/>
      <c r="L649" s="185"/>
      <c r="M649" s="191"/>
      <c r="N649" s="185"/>
      <c r="O649" s="191"/>
      <c r="P649" s="185"/>
      <c r="Q649" s="242"/>
      <c r="R649" s="243"/>
    </row>
    <row r="650" spans="1:18" ht="34.5" customHeight="1">
      <c r="A650" s="824"/>
      <c r="B650" s="89"/>
      <c r="C650" s="1063"/>
      <c r="D650" s="90"/>
      <c r="E650" s="1047"/>
      <c r="F650" s="116" t="s">
        <v>53</v>
      </c>
      <c r="G650" s="117"/>
      <c r="H650" s="502"/>
      <c r="I650" s="185"/>
      <c r="J650" s="192"/>
      <c r="K650" s="185"/>
      <c r="L650" s="192"/>
      <c r="M650" s="185"/>
      <c r="N650" s="192"/>
      <c r="O650" s="185"/>
      <c r="P650" s="192"/>
      <c r="Q650" s="185"/>
      <c r="R650" s="502"/>
    </row>
    <row r="651" spans="1:18" ht="34.5" customHeight="1">
      <c r="A651" s="824"/>
      <c r="B651" s="89"/>
      <c r="C651" s="1063"/>
      <c r="D651" s="71"/>
      <c r="E651" s="1047"/>
      <c r="F651" s="98"/>
      <c r="G651" s="144"/>
      <c r="H651" s="799"/>
      <c r="I651" s="800"/>
      <c r="J651" s="800"/>
      <c r="K651" s="800"/>
      <c r="L651" s="800"/>
      <c r="M651" s="800"/>
      <c r="N651" s="800"/>
      <c r="O651" s="800"/>
      <c r="P651" s="800"/>
      <c r="Q651" s="800"/>
      <c r="R651" s="503"/>
    </row>
    <row r="652" spans="1:18" ht="34.5" customHeight="1">
      <c r="A652" s="504"/>
      <c r="B652" s="505"/>
      <c r="C652" s="506"/>
      <c r="D652" s="507"/>
      <c r="E652" s="508"/>
      <c r="F652" s="509"/>
      <c r="G652" s="510"/>
      <c r="H652" s="511"/>
      <c r="I652" s="512"/>
      <c r="J652" s="512"/>
      <c r="K652" s="512"/>
      <c r="L652" s="512"/>
      <c r="M652" s="512"/>
      <c r="N652" s="512"/>
      <c r="O652" s="512"/>
      <c r="P652" s="512"/>
      <c r="Q652" s="512"/>
      <c r="R652" s="511"/>
    </row>
    <row r="653" spans="1:18" ht="34.5" customHeight="1">
      <c r="A653" s="848">
        <v>104</v>
      </c>
      <c r="B653" s="513" t="s">
        <v>526</v>
      </c>
      <c r="C653" s="1072" t="s">
        <v>510</v>
      </c>
      <c r="D653" s="205" t="s">
        <v>527</v>
      </c>
      <c r="E653" s="1074" t="s">
        <v>48</v>
      </c>
      <c r="F653" s="206" t="s">
        <v>283</v>
      </c>
      <c r="G653" s="151">
        <f>R653*O4</f>
        <v>0.4</v>
      </c>
      <c r="H653" s="514">
        <v>0.13392000000000001</v>
      </c>
      <c r="I653" s="515"/>
      <c r="J653" s="516"/>
      <c r="K653" s="515"/>
      <c r="L653" s="516"/>
      <c r="M653" s="515"/>
      <c r="N653" s="516"/>
      <c r="O653" s="515"/>
      <c r="P653" s="516"/>
      <c r="Q653" s="515"/>
      <c r="R653" s="514">
        <v>0.4</v>
      </c>
    </row>
    <row r="654" spans="1:18" ht="34.5" customHeight="1">
      <c r="A654" s="824"/>
      <c r="B654" s="89" t="s">
        <v>528</v>
      </c>
      <c r="C654" s="1063"/>
      <c r="D654" s="82"/>
      <c r="E654" s="1047"/>
      <c r="F654" s="113" t="s">
        <v>285</v>
      </c>
      <c r="G654" s="114"/>
      <c r="H654" s="185"/>
      <c r="I654" s="191"/>
      <c r="J654" s="185"/>
      <c r="K654" s="191"/>
      <c r="L654" s="185"/>
      <c r="M654" s="191"/>
      <c r="N654" s="185"/>
      <c r="O654" s="191"/>
      <c r="P654" s="185"/>
      <c r="Q654" s="242"/>
      <c r="R654" s="243"/>
    </row>
    <row r="655" spans="1:18" ht="34.5" customHeight="1">
      <c r="A655" s="824"/>
      <c r="B655" s="89"/>
      <c r="C655" s="1063"/>
      <c r="D655" s="90"/>
      <c r="E655" s="1047"/>
      <c r="F655" s="116" t="s">
        <v>53</v>
      </c>
      <c r="G655" s="117"/>
      <c r="H655" s="502"/>
      <c r="I655" s="185"/>
      <c r="J655" s="192"/>
      <c r="K655" s="185"/>
      <c r="L655" s="192"/>
      <c r="M655" s="185"/>
      <c r="N655" s="192"/>
      <c r="O655" s="185"/>
      <c r="P655" s="192"/>
      <c r="Q655" s="185"/>
      <c r="R655" s="502"/>
    </row>
    <row r="656" spans="1:18" ht="34.5" customHeight="1">
      <c r="A656" s="1071"/>
      <c r="B656" s="517"/>
      <c r="C656" s="1073"/>
      <c r="D656" s="518"/>
      <c r="E656" s="1075"/>
      <c r="F656" s="264"/>
      <c r="G656" s="265"/>
      <c r="H656" s="1076"/>
      <c r="I656" s="1077"/>
      <c r="J656" s="1077"/>
      <c r="K656" s="1077"/>
      <c r="L656" s="1077"/>
      <c r="M656" s="1077"/>
      <c r="N656" s="1077"/>
      <c r="O656" s="1077"/>
      <c r="P656" s="1077"/>
      <c r="Q656" s="1077"/>
      <c r="R656" s="503"/>
    </row>
    <row r="657" spans="1:18" ht="34.5" customHeight="1">
      <c r="A657" s="742">
        <v>105</v>
      </c>
      <c r="B657" s="89" t="s">
        <v>529</v>
      </c>
      <c r="C657" s="1051" t="s">
        <v>510</v>
      </c>
      <c r="D657" s="107"/>
      <c r="E657" s="1078" t="s">
        <v>99</v>
      </c>
      <c r="F657" s="108" t="s">
        <v>283</v>
      </c>
      <c r="G657" s="114"/>
      <c r="H657" s="519"/>
      <c r="I657" s="185"/>
      <c r="J657" s="232"/>
      <c r="K657" s="185"/>
      <c r="L657" s="232"/>
      <c r="M657" s="185"/>
      <c r="N657" s="232"/>
      <c r="O657" s="185"/>
      <c r="P657" s="232"/>
      <c r="Q657" s="237"/>
      <c r="R657" s="520"/>
    </row>
    <row r="658" spans="1:18" ht="34.5" customHeight="1">
      <c r="A658" s="742"/>
      <c r="B658" s="89" t="s">
        <v>530</v>
      </c>
      <c r="C658" s="1046"/>
      <c r="D658" s="82"/>
      <c r="E658" s="1047"/>
      <c r="F658" s="484" t="s">
        <v>285</v>
      </c>
      <c r="G658" s="114"/>
      <c r="H658" s="185"/>
      <c r="I658" s="191"/>
      <c r="J658" s="185"/>
      <c r="K658" s="191"/>
      <c r="L658" s="185"/>
      <c r="M658" s="191"/>
      <c r="N658" s="185"/>
      <c r="O658" s="191"/>
      <c r="P658" s="185"/>
      <c r="Q658" s="242"/>
      <c r="R658" s="243"/>
    </row>
    <row r="659" spans="1:18" ht="34.5" customHeight="1">
      <c r="A659" s="742"/>
      <c r="B659" s="89" t="s">
        <v>531</v>
      </c>
      <c r="C659" s="1046"/>
      <c r="D659" s="90" t="s">
        <v>532</v>
      </c>
      <c r="E659" s="1047"/>
      <c r="F659" s="500" t="s">
        <v>53</v>
      </c>
      <c r="G659" s="151">
        <f>R659*O4</f>
        <v>1.2</v>
      </c>
      <c r="H659" s="521"/>
      <c r="I659" s="185"/>
      <c r="J659" s="192"/>
      <c r="K659" s="185"/>
      <c r="L659" s="192"/>
      <c r="M659" s="185"/>
      <c r="N659" s="192"/>
      <c r="O659" s="185">
        <v>1.28094</v>
      </c>
      <c r="P659" s="192"/>
      <c r="Q659" s="237"/>
      <c r="R659" s="185">
        <v>1.2</v>
      </c>
    </row>
    <row r="660" spans="1:18" ht="34.5" customHeight="1">
      <c r="A660" s="743"/>
      <c r="B660" s="102" t="s">
        <v>533</v>
      </c>
      <c r="C660" s="1046"/>
      <c r="D660" s="132"/>
      <c r="E660" s="1079"/>
      <c r="F660" s="108"/>
      <c r="G660" s="114"/>
      <c r="H660" s="1080"/>
      <c r="I660" s="1048"/>
      <c r="J660" s="1048"/>
      <c r="K660" s="1048"/>
      <c r="L660" s="1048"/>
      <c r="M660" s="1048"/>
      <c r="N660" s="1048"/>
      <c r="O660" s="1048"/>
      <c r="P660" s="1048"/>
      <c r="Q660" s="1048"/>
      <c r="R660" s="522"/>
    </row>
    <row r="661" spans="1:18" ht="34.5" customHeight="1">
      <c r="A661" s="741">
        <v>106</v>
      </c>
      <c r="B661" s="71" t="s">
        <v>534</v>
      </c>
      <c r="C661" s="1050" t="s">
        <v>524</v>
      </c>
      <c r="D661" s="107"/>
      <c r="E661" s="841" t="s">
        <v>99</v>
      </c>
      <c r="F661" s="124" t="s">
        <v>283</v>
      </c>
      <c r="G661" s="114"/>
      <c r="H661" s="185"/>
      <c r="I661" s="186"/>
      <c r="J661" s="185"/>
      <c r="K661" s="186"/>
      <c r="L661" s="185"/>
      <c r="M661" s="186"/>
      <c r="N661" s="185"/>
      <c r="O661" s="186"/>
      <c r="P661" s="185"/>
      <c r="Q661" s="187"/>
      <c r="R661" s="188"/>
    </row>
    <row r="662" spans="1:18" ht="34.5" customHeight="1">
      <c r="A662" s="824"/>
      <c r="B662" s="89" t="s">
        <v>535</v>
      </c>
      <c r="C662" s="1063"/>
      <c r="D662" s="82"/>
      <c r="E662" s="1047"/>
      <c r="F662" s="113" t="s">
        <v>285</v>
      </c>
      <c r="G662" s="127"/>
      <c r="H662" s="190"/>
      <c r="I662" s="185"/>
      <c r="J662" s="191"/>
      <c r="K662" s="185"/>
      <c r="L662" s="191"/>
      <c r="M662" s="185"/>
      <c r="N662" s="191"/>
      <c r="O662" s="185"/>
      <c r="P662" s="191"/>
      <c r="Q662" s="185"/>
      <c r="R662" s="190"/>
    </row>
    <row r="663" spans="1:18" ht="34.5" customHeight="1">
      <c r="A663" s="824"/>
      <c r="B663" s="89" t="s">
        <v>536</v>
      </c>
      <c r="C663" s="1063"/>
      <c r="D663" s="90" t="s">
        <v>537</v>
      </c>
      <c r="E663" s="1047"/>
      <c r="F663" s="116" t="s">
        <v>53</v>
      </c>
      <c r="G663" s="151">
        <f>R663*O4</f>
        <v>0.6</v>
      </c>
      <c r="I663" s="192"/>
      <c r="J663" s="185"/>
      <c r="K663" s="192"/>
      <c r="L663" s="185"/>
      <c r="M663" s="192"/>
      <c r="N663" s="185"/>
      <c r="O663" s="192">
        <v>0.50539999999999996</v>
      </c>
      <c r="P663" s="185"/>
      <c r="Q663" s="193"/>
      <c r="R663" s="192">
        <v>0.6</v>
      </c>
    </row>
    <row r="664" spans="1:18" ht="34.5" customHeight="1">
      <c r="A664" s="825"/>
      <c r="B664" s="102" t="s">
        <v>538</v>
      </c>
      <c r="C664" s="1063"/>
      <c r="D664" s="132"/>
      <c r="E664" s="1047"/>
      <c r="F664" s="174"/>
      <c r="G664" s="175"/>
      <c r="H664" s="1080"/>
      <c r="I664" s="1048"/>
      <c r="J664" s="1048"/>
      <c r="K664" s="1048"/>
      <c r="L664" s="1048"/>
      <c r="M664" s="1048"/>
      <c r="N664" s="1048"/>
      <c r="O664" s="1048"/>
      <c r="P664" s="1048"/>
      <c r="Q664" s="1048"/>
      <c r="R664" s="522"/>
    </row>
    <row r="665" spans="1:18" ht="34.5" customHeight="1">
      <c r="A665" s="741">
        <v>107</v>
      </c>
      <c r="B665" s="71" t="s">
        <v>539</v>
      </c>
      <c r="C665" s="1050" t="s">
        <v>510</v>
      </c>
      <c r="D665" s="107"/>
      <c r="E665" s="841" t="s">
        <v>99</v>
      </c>
      <c r="F665" s="108" t="s">
        <v>283</v>
      </c>
      <c r="G665" s="114"/>
      <c r="H665" s="240"/>
      <c r="I665" s="185"/>
      <c r="J665" s="186"/>
      <c r="K665" s="185"/>
      <c r="L665" s="186"/>
      <c r="M665" s="185"/>
      <c r="N665" s="186"/>
      <c r="O665" s="185"/>
      <c r="P665" s="186"/>
      <c r="Q665" s="185"/>
      <c r="R665" s="240"/>
    </row>
    <row r="666" spans="1:18" ht="34.5" customHeight="1">
      <c r="A666" s="824"/>
      <c r="B666" s="89" t="s">
        <v>535</v>
      </c>
      <c r="C666" s="1063"/>
      <c r="D666" s="82"/>
      <c r="E666" s="1047"/>
      <c r="F666" s="113" t="s">
        <v>285</v>
      </c>
      <c r="G666" s="114"/>
      <c r="H666" s="185"/>
      <c r="I666" s="191"/>
      <c r="J666" s="185"/>
      <c r="K666" s="191"/>
      <c r="L666" s="185"/>
      <c r="M666" s="191"/>
      <c r="N666" s="185"/>
      <c r="O666" s="191"/>
      <c r="P666" s="185"/>
      <c r="Q666" s="242"/>
      <c r="R666" s="243"/>
    </row>
    <row r="667" spans="1:18" ht="34.5" customHeight="1">
      <c r="A667" s="824"/>
      <c r="B667" s="89" t="s">
        <v>540</v>
      </c>
      <c r="C667" s="1063"/>
      <c r="D667" s="90" t="s">
        <v>541</v>
      </c>
      <c r="E667" s="1047"/>
      <c r="F667" s="116" t="s">
        <v>53</v>
      </c>
      <c r="G667" s="151">
        <f>R667*O4</f>
        <v>0.5</v>
      </c>
      <c r="H667" s="502"/>
      <c r="I667" s="185"/>
      <c r="J667" s="192"/>
      <c r="K667" s="185"/>
      <c r="L667" s="192"/>
      <c r="M667" s="185"/>
      <c r="N667" s="192"/>
      <c r="O667" s="185">
        <v>0.32340000000000002</v>
      </c>
      <c r="P667" s="192"/>
      <c r="Q667" s="185"/>
      <c r="R667" s="185">
        <v>0.5</v>
      </c>
    </row>
    <row r="668" spans="1:18" ht="34.5" customHeight="1">
      <c r="A668" s="825"/>
      <c r="B668" s="102" t="s">
        <v>538</v>
      </c>
      <c r="C668" s="1063"/>
      <c r="D668" s="132"/>
      <c r="E668" s="1047"/>
      <c r="F668" s="174"/>
      <c r="G668" s="144"/>
      <c r="H668" s="1076"/>
      <c r="I668" s="1077"/>
      <c r="J668" s="1077"/>
      <c r="K668" s="1077"/>
      <c r="L668" s="1077"/>
      <c r="M668" s="1077"/>
      <c r="N668" s="1077"/>
      <c r="O668" s="1077"/>
      <c r="P668" s="1077"/>
      <c r="Q668" s="1077"/>
      <c r="R668" s="503"/>
    </row>
    <row r="669" spans="1:18" ht="34.5" hidden="1" customHeight="1">
      <c r="A669" s="1081" t="s">
        <v>542</v>
      </c>
      <c r="B669" s="1082"/>
      <c r="C669" s="1082"/>
      <c r="D669" s="1082"/>
      <c r="E669" s="1083"/>
      <c r="F669" s="523">
        <f t="shared" ref="F669:F671" si="140">SUM(H669:Q669)</f>
        <v>2.8874799999999996</v>
      </c>
      <c r="G669" s="524"/>
      <c r="H669" s="525">
        <f t="shared" ref="H669:H671" si="141">H623+H627+H633+H638+H643+H648+H653+H657+H661+H665</f>
        <v>2.8874799999999996</v>
      </c>
      <c r="I669" s="526">
        <f t="shared" ref="I669:I671" si="142">I623+I627+I633+I638+I643+I648+I653+I657+I661+I665</f>
        <v>0</v>
      </c>
      <c r="J669" s="525">
        <f t="shared" ref="J669:J671" si="143">J623+J627+J633+J638+J643+J648+J653+J657+J661+J665</f>
        <v>0</v>
      </c>
      <c r="K669" s="526">
        <f t="shared" ref="K669:K671" si="144">K623+K627+K633+K638+K643+K648+K653+K657+K661+K665</f>
        <v>0</v>
      </c>
      <c r="L669" s="525">
        <f t="shared" ref="L669:L671" si="145">L623+L627+L633+L638+L643+L648+L653+L657+L661+L665</f>
        <v>0</v>
      </c>
      <c r="M669" s="526">
        <f t="shared" ref="M669:M671" si="146">M623+M627+M633+M638+M643+M648+M653+M657+M661+M665</f>
        <v>0</v>
      </c>
      <c r="N669" s="525">
        <f t="shared" ref="N669:N671" si="147">N623+N627+N633+N638+N643+N648+N653+N657+N661+N665</f>
        <v>0</v>
      </c>
      <c r="O669" s="526">
        <f t="shared" ref="O669:O671" si="148">O623+O627+O633+O638+O643+O648+O653+O657+O661+O665</f>
        <v>0</v>
      </c>
      <c r="P669" s="525">
        <f t="shared" ref="P669:P671" si="149">P623+P627+P633+P638+P643+P648+P653+P657+P661+P665</f>
        <v>0</v>
      </c>
      <c r="Q669" s="526">
        <f t="shared" ref="Q669:Q671" si="150">Q623+Q627+Q633+Q638+Q643+Q648+Q653+Q657+Q661+Q665</f>
        <v>0</v>
      </c>
      <c r="R669" s="527"/>
    </row>
    <row r="670" spans="1:18" ht="34.5" hidden="1" customHeight="1">
      <c r="A670" s="1084" t="s">
        <v>543</v>
      </c>
      <c r="B670" s="1085"/>
      <c r="C670" s="1085"/>
      <c r="D670" s="1085"/>
      <c r="E670" s="1086"/>
      <c r="F670" s="528">
        <f t="shared" si="140"/>
        <v>0</v>
      </c>
      <c r="G670" s="529"/>
      <c r="H670" s="526">
        <f t="shared" si="141"/>
        <v>0</v>
      </c>
      <c r="I670" s="525">
        <f t="shared" si="142"/>
        <v>0</v>
      </c>
      <c r="J670" s="526">
        <f t="shared" si="143"/>
        <v>0</v>
      </c>
      <c r="K670" s="525">
        <f t="shared" si="144"/>
        <v>0</v>
      </c>
      <c r="L670" s="526">
        <f t="shared" si="145"/>
        <v>0</v>
      </c>
      <c r="M670" s="525">
        <f t="shared" si="146"/>
        <v>0</v>
      </c>
      <c r="N670" s="526">
        <f t="shared" si="147"/>
        <v>0</v>
      </c>
      <c r="O670" s="525">
        <f t="shared" si="148"/>
        <v>0</v>
      </c>
      <c r="P670" s="526">
        <f t="shared" si="149"/>
        <v>0</v>
      </c>
      <c r="Q670" s="530">
        <f t="shared" si="150"/>
        <v>0</v>
      </c>
      <c r="R670" s="526"/>
    </row>
    <row r="671" spans="1:18" ht="34.5" hidden="1" customHeight="1">
      <c r="A671" s="1087" t="s">
        <v>544</v>
      </c>
      <c r="B671" s="1088"/>
      <c r="C671" s="1088"/>
      <c r="D671" s="1088"/>
      <c r="E671" s="1089"/>
      <c r="F671" s="531">
        <f t="shared" si="140"/>
        <v>3.4007000000000001</v>
      </c>
      <c r="G671" s="524"/>
      <c r="H671" s="525">
        <f t="shared" si="141"/>
        <v>0</v>
      </c>
      <c r="I671" s="526">
        <f t="shared" si="142"/>
        <v>0</v>
      </c>
      <c r="J671" s="525">
        <f t="shared" si="143"/>
        <v>0</v>
      </c>
      <c r="K671" s="526">
        <f t="shared" si="144"/>
        <v>0</v>
      </c>
      <c r="L671" s="525">
        <f t="shared" si="145"/>
        <v>0</v>
      </c>
      <c r="M671" s="526">
        <f t="shared" si="146"/>
        <v>0</v>
      </c>
      <c r="N671" s="525">
        <f t="shared" si="147"/>
        <v>0</v>
      </c>
      <c r="O671" s="526">
        <f t="shared" si="148"/>
        <v>3.4007000000000001</v>
      </c>
      <c r="P671" s="525">
        <f t="shared" si="149"/>
        <v>0</v>
      </c>
      <c r="Q671" s="526">
        <f t="shared" si="150"/>
        <v>0</v>
      </c>
      <c r="R671" s="527"/>
    </row>
    <row r="672" spans="1:18" ht="34.5" hidden="1" customHeight="1">
      <c r="A672" s="1090" t="s">
        <v>545</v>
      </c>
      <c r="B672" s="1091"/>
      <c r="C672" s="1091"/>
      <c r="D672" s="1091"/>
      <c r="E672" s="1092"/>
      <c r="F672" s="532">
        <f>SUM(F669:F670)</f>
        <v>2.8874799999999996</v>
      </c>
      <c r="G672" s="533"/>
      <c r="H672" s="534">
        <f t="shared" ref="H672:Q672" si="151">SUM(H669:H670)</f>
        <v>2.8874799999999996</v>
      </c>
      <c r="I672" s="534">
        <f t="shared" si="151"/>
        <v>0</v>
      </c>
      <c r="J672" s="534">
        <f t="shared" si="151"/>
        <v>0</v>
      </c>
      <c r="K672" s="534">
        <f t="shared" si="151"/>
        <v>0</v>
      </c>
      <c r="L672" s="534">
        <f t="shared" si="151"/>
        <v>0</v>
      </c>
      <c r="M672" s="534">
        <f t="shared" si="151"/>
        <v>0</v>
      </c>
      <c r="N672" s="534">
        <f t="shared" si="151"/>
        <v>0</v>
      </c>
      <c r="O672" s="534">
        <f t="shared" si="151"/>
        <v>0</v>
      </c>
      <c r="P672" s="534">
        <f t="shared" si="151"/>
        <v>0</v>
      </c>
      <c r="Q672" s="535">
        <f t="shared" si="151"/>
        <v>0</v>
      </c>
      <c r="R672" s="536"/>
    </row>
    <row r="673" spans="1:18" ht="34.5" hidden="1" customHeight="1">
      <c r="A673" s="1093" t="s">
        <v>546</v>
      </c>
      <c r="B673" s="1094"/>
      <c r="C673" s="1094"/>
      <c r="D673" s="1094"/>
      <c r="E673" s="1095"/>
      <c r="F673" s="538">
        <f>SUM(F669:F671)</f>
        <v>6.2881799999999997</v>
      </c>
      <c r="G673" s="538"/>
      <c r="H673" s="538">
        <f t="shared" ref="H673:Q673" si="152">SUM(H669:H671)</f>
        <v>2.8874799999999996</v>
      </c>
      <c r="I673" s="538">
        <f t="shared" si="152"/>
        <v>0</v>
      </c>
      <c r="J673" s="538">
        <f t="shared" si="152"/>
        <v>0</v>
      </c>
      <c r="K673" s="538">
        <f t="shared" si="152"/>
        <v>0</v>
      </c>
      <c r="L673" s="538">
        <f t="shared" si="152"/>
        <v>0</v>
      </c>
      <c r="M673" s="538">
        <f t="shared" si="152"/>
        <v>0</v>
      </c>
      <c r="N673" s="538">
        <f t="shared" si="152"/>
        <v>0</v>
      </c>
      <c r="O673" s="538">
        <f t="shared" si="152"/>
        <v>3.4007000000000001</v>
      </c>
      <c r="P673" s="538">
        <f t="shared" si="152"/>
        <v>0</v>
      </c>
      <c r="Q673" s="539">
        <f t="shared" si="152"/>
        <v>0</v>
      </c>
      <c r="R673" s="538"/>
    </row>
    <row r="674" spans="1:18" ht="34.5" hidden="1" customHeight="1">
      <c r="A674" s="1096"/>
      <c r="B674" s="1097"/>
      <c r="C674" s="1097"/>
      <c r="D674" s="1097"/>
      <c r="E674" s="1097"/>
      <c r="F674" s="1097"/>
      <c r="G674" s="1098"/>
      <c r="H674" s="1099"/>
      <c r="I674" s="1099"/>
      <c r="J674" s="1099"/>
      <c r="K674" s="1099"/>
      <c r="L674" s="1099"/>
      <c r="M674" s="1099"/>
      <c r="N674" s="1099"/>
      <c r="O674" s="1099"/>
      <c r="P674" s="1099"/>
      <c r="Q674" s="1100"/>
      <c r="R674" s="540"/>
    </row>
    <row r="675" spans="1:18" ht="34.5" customHeight="1">
      <c r="A675" s="1101" t="s">
        <v>547</v>
      </c>
      <c r="B675" s="1101"/>
      <c r="C675" s="1101"/>
      <c r="D675" s="1101"/>
      <c r="E675" s="1101"/>
      <c r="F675" s="1101"/>
      <c r="G675" s="541"/>
      <c r="H675" s="525">
        <f t="shared" ref="H675:H677" si="153">H669</f>
        <v>2.8874799999999996</v>
      </c>
      <c r="I675" s="542">
        <f t="shared" ref="I675:I676" si="154">SUM(I669,H675)</f>
        <v>2.8874799999999996</v>
      </c>
      <c r="J675" s="525">
        <f t="shared" ref="J675:J676" si="155">SUM(J669,I675)</f>
        <v>2.8874799999999996</v>
      </c>
      <c r="K675" s="542">
        <f t="shared" ref="K675:K676" si="156">SUM(K669,J675)</f>
        <v>2.8874799999999996</v>
      </c>
      <c r="L675" s="525">
        <f t="shared" ref="L675:L676" si="157">SUM(L669,K675)</f>
        <v>2.8874799999999996</v>
      </c>
      <c r="M675" s="542">
        <f t="shared" ref="M675:M676" si="158">SUM(M669,L675)</f>
        <v>2.8874799999999996</v>
      </c>
      <c r="N675" s="525">
        <f t="shared" ref="N675:N676" si="159">SUM(N669,M675)</f>
        <v>2.8874799999999996</v>
      </c>
      <c r="O675" s="542">
        <f t="shared" ref="O675:O676" si="160">SUM(O669,N675)</f>
        <v>2.8874799999999996</v>
      </c>
      <c r="P675" s="525">
        <f t="shared" ref="P675:P676" si="161">SUM(P669,O675)</f>
        <v>2.8874799999999996</v>
      </c>
      <c r="Q675" s="543">
        <f t="shared" ref="Q675:Q679" si="162">SUM(Q669,P675)</f>
        <v>2.8874799999999996</v>
      </c>
      <c r="R675" s="544"/>
    </row>
    <row r="676" spans="1:18" ht="34.5" customHeight="1">
      <c r="A676" s="1101" t="s">
        <v>548</v>
      </c>
      <c r="B676" s="1101"/>
      <c r="C676" s="1101"/>
      <c r="D676" s="1101"/>
      <c r="E676" s="1101"/>
      <c r="F676" s="1101"/>
      <c r="G676" s="541"/>
      <c r="H676" s="545">
        <f t="shared" si="153"/>
        <v>0</v>
      </c>
      <c r="I676" s="525">
        <f t="shared" si="154"/>
        <v>0</v>
      </c>
      <c r="J676" s="542">
        <f t="shared" si="155"/>
        <v>0</v>
      </c>
      <c r="K676" s="525">
        <f t="shared" si="156"/>
        <v>0</v>
      </c>
      <c r="L676" s="542">
        <f t="shared" si="157"/>
        <v>0</v>
      </c>
      <c r="M676" s="525">
        <f t="shared" si="158"/>
        <v>0</v>
      </c>
      <c r="N676" s="542">
        <f t="shared" si="159"/>
        <v>0</v>
      </c>
      <c r="O676" s="525">
        <f t="shared" si="160"/>
        <v>0</v>
      </c>
      <c r="P676" s="542">
        <f t="shared" si="161"/>
        <v>0</v>
      </c>
      <c r="Q676" s="530">
        <f t="shared" si="162"/>
        <v>0</v>
      </c>
      <c r="R676" s="545"/>
    </row>
    <row r="677" spans="1:18" ht="34.5" customHeight="1">
      <c r="A677" s="1102" t="s">
        <v>549</v>
      </c>
      <c r="B677" s="1103"/>
      <c r="C677" s="1103"/>
      <c r="D677" s="1103"/>
      <c r="E677" s="1103"/>
      <c r="F677" s="1104"/>
      <c r="G677" s="541"/>
      <c r="H677" s="525">
        <f t="shared" si="153"/>
        <v>0</v>
      </c>
      <c r="I677" s="542">
        <f t="shared" ref="I677:P677" si="163">I671</f>
        <v>0</v>
      </c>
      <c r="J677" s="525">
        <f t="shared" si="163"/>
        <v>0</v>
      </c>
      <c r="K677" s="542">
        <f t="shared" si="163"/>
        <v>0</v>
      </c>
      <c r="L677" s="525">
        <f t="shared" si="163"/>
        <v>0</v>
      </c>
      <c r="M677" s="542">
        <f t="shared" si="163"/>
        <v>0</v>
      </c>
      <c r="N677" s="525">
        <f t="shared" si="163"/>
        <v>0</v>
      </c>
      <c r="O677" s="542">
        <f t="shared" si="163"/>
        <v>3.4007000000000001</v>
      </c>
      <c r="P677" s="525">
        <f t="shared" si="163"/>
        <v>0</v>
      </c>
      <c r="Q677" s="543">
        <f t="shared" si="162"/>
        <v>0</v>
      </c>
      <c r="R677" s="544"/>
    </row>
    <row r="678" spans="1:18" ht="34.5" customHeight="1">
      <c r="A678" s="1090" t="s">
        <v>550</v>
      </c>
      <c r="B678" s="1091"/>
      <c r="C678" s="1091"/>
      <c r="D678" s="1091"/>
      <c r="E678" s="1091"/>
      <c r="F678" s="1092"/>
      <c r="G678" s="546"/>
      <c r="H678" s="532">
        <f>SUM(H675:H676)</f>
        <v>2.8874799999999996</v>
      </c>
      <c r="I678" s="547">
        <f t="shared" ref="I678:I679" si="164">SUM(I672,H678)</f>
        <v>2.8874799999999996</v>
      </c>
      <c r="J678" s="548">
        <f t="shared" ref="J678:J679" si="165">SUM(J672,I678)</f>
        <v>2.8874799999999996</v>
      </c>
      <c r="K678" s="547">
        <f t="shared" ref="K678:K679" si="166">SUM(K672,J678)</f>
        <v>2.8874799999999996</v>
      </c>
      <c r="L678" s="548">
        <f t="shared" ref="L678:L679" si="167">SUM(L672,K678)</f>
        <v>2.8874799999999996</v>
      </c>
      <c r="M678" s="547">
        <f t="shared" ref="M678:M679" si="168">SUM(M672,L678)</f>
        <v>2.8874799999999996</v>
      </c>
      <c r="N678" s="548">
        <f t="shared" ref="N678:N679" si="169">SUM(N672,M678)</f>
        <v>2.8874799999999996</v>
      </c>
      <c r="O678" s="547">
        <f t="shared" ref="O678:O679" si="170">SUM(O672,N678)</f>
        <v>2.8874799999999996</v>
      </c>
      <c r="P678" s="548">
        <f t="shared" ref="P678:P679" si="171">SUM(P672,O678)</f>
        <v>2.8874799999999996</v>
      </c>
      <c r="Q678" s="547">
        <f t="shared" si="162"/>
        <v>2.8874799999999996</v>
      </c>
      <c r="R678" s="548"/>
    </row>
    <row r="679" spans="1:18" ht="34.5" customHeight="1">
      <c r="A679" s="1093" t="s">
        <v>551</v>
      </c>
      <c r="B679" s="1094"/>
      <c r="C679" s="1094"/>
      <c r="D679" s="1094"/>
      <c r="E679" s="1094"/>
      <c r="F679" s="1095"/>
      <c r="G679" s="546"/>
      <c r="H679" s="549">
        <f>SUM(H675:H677)</f>
        <v>2.8874799999999996</v>
      </c>
      <c r="I679" s="538">
        <f t="shared" si="164"/>
        <v>2.8874799999999996</v>
      </c>
      <c r="J679" s="550">
        <f t="shared" si="165"/>
        <v>2.8874799999999996</v>
      </c>
      <c r="K679" s="538">
        <f t="shared" si="166"/>
        <v>2.8874799999999996</v>
      </c>
      <c r="L679" s="550">
        <f t="shared" si="167"/>
        <v>2.8874799999999996</v>
      </c>
      <c r="M679" s="538">
        <f t="shared" si="168"/>
        <v>2.8874799999999996</v>
      </c>
      <c r="N679" s="550">
        <f t="shared" si="169"/>
        <v>2.8874799999999996</v>
      </c>
      <c r="O679" s="538">
        <f t="shared" si="170"/>
        <v>6.2881799999999997</v>
      </c>
      <c r="P679" s="550">
        <f t="shared" si="171"/>
        <v>6.2881799999999997</v>
      </c>
      <c r="Q679" s="539">
        <f t="shared" si="162"/>
        <v>6.2881799999999997</v>
      </c>
      <c r="R679" s="538"/>
    </row>
    <row r="680" spans="1:18" ht="34.5" customHeight="1">
      <c r="A680" s="1105"/>
      <c r="B680" s="1106"/>
      <c r="C680" s="1106"/>
      <c r="D680" s="1106"/>
      <c r="E680" s="1106"/>
      <c r="F680" s="1106"/>
      <c r="G680" s="1107"/>
      <c r="H680" s="1106"/>
      <c r="I680" s="1106"/>
      <c r="J680" s="1106"/>
      <c r="K680" s="1106"/>
      <c r="L680" s="1106"/>
      <c r="M680" s="1106"/>
      <c r="N680" s="1106"/>
      <c r="O680" s="1106"/>
      <c r="P680" s="1106"/>
      <c r="Q680" s="1108"/>
      <c r="R680" s="551"/>
    </row>
    <row r="681" spans="1:18" ht="34.5" customHeight="1">
      <c r="A681" s="1041" t="s">
        <v>552</v>
      </c>
      <c r="B681" s="1042"/>
      <c r="C681" s="1042"/>
      <c r="D681" s="1042"/>
      <c r="E681" s="1042"/>
      <c r="F681" s="1042"/>
      <c r="G681" s="1109"/>
      <c r="H681" s="1042"/>
      <c r="I681" s="1042"/>
      <c r="J681" s="1042"/>
      <c r="K681" s="1042"/>
      <c r="L681" s="1042"/>
      <c r="M681" s="1042"/>
      <c r="N681" s="1042"/>
      <c r="O681" s="1042"/>
      <c r="P681" s="1042"/>
      <c r="Q681" s="1045"/>
      <c r="R681" s="480"/>
    </row>
    <row r="682" spans="1:18" ht="34.5" customHeight="1">
      <c r="A682" s="741">
        <v>108</v>
      </c>
      <c r="B682" s="71" t="s">
        <v>553</v>
      </c>
      <c r="C682" s="744" t="s">
        <v>554</v>
      </c>
      <c r="D682" s="73" t="s">
        <v>119</v>
      </c>
      <c r="E682" s="796" t="s">
        <v>203</v>
      </c>
      <c r="F682" s="124" t="s">
        <v>283</v>
      </c>
      <c r="G682" s="114"/>
      <c r="H682" s="185"/>
      <c r="I682" s="186"/>
      <c r="J682" s="185"/>
      <c r="K682" s="186"/>
      <c r="L682" s="185"/>
      <c r="M682" s="186"/>
      <c r="N682" s="185"/>
      <c r="O682" s="186"/>
      <c r="P682" s="185"/>
      <c r="Q682" s="187"/>
      <c r="R682" s="188"/>
    </row>
    <row r="683" spans="1:18" ht="34.5" customHeight="1">
      <c r="A683" s="742"/>
      <c r="B683" s="97" t="s">
        <v>555</v>
      </c>
      <c r="C683" s="744"/>
      <c r="D683" s="82"/>
      <c r="E683" s="1047"/>
      <c r="F683" s="113" t="s">
        <v>285</v>
      </c>
      <c r="G683" s="127"/>
      <c r="H683" s="190"/>
      <c r="I683" s="185"/>
      <c r="J683" s="191"/>
      <c r="K683" s="185"/>
      <c r="L683" s="191"/>
      <c r="M683" s="185"/>
      <c r="N683" s="191"/>
      <c r="O683" s="185"/>
      <c r="P683" s="191"/>
      <c r="Q683" s="185"/>
      <c r="R683" s="190"/>
    </row>
    <row r="684" spans="1:18" ht="34.5" customHeight="1">
      <c r="A684" s="742"/>
      <c r="B684" s="89" t="s">
        <v>556</v>
      </c>
      <c r="C684" s="744"/>
      <c r="D684" s="90"/>
      <c r="E684" s="1047"/>
      <c r="F684" s="160" t="s">
        <v>53</v>
      </c>
      <c r="G684" s="151">
        <f>R684*O4</f>
        <v>0.2</v>
      </c>
      <c r="H684" s="552"/>
      <c r="I684" s="553"/>
      <c r="J684" s="553"/>
      <c r="K684" s="553"/>
      <c r="L684" s="553"/>
      <c r="M684" s="553"/>
      <c r="N684" s="553"/>
      <c r="O684" s="553"/>
      <c r="P684" s="553">
        <v>3.3079999999999998E-2</v>
      </c>
      <c r="Q684" s="554"/>
      <c r="R684" s="553">
        <v>0.2</v>
      </c>
    </row>
    <row r="685" spans="1:18" ht="34.5" customHeight="1">
      <c r="A685" s="743"/>
      <c r="B685" s="102" t="s">
        <v>557</v>
      </c>
      <c r="C685" s="744"/>
      <c r="D685" s="132"/>
      <c r="E685" s="1047"/>
      <c r="F685" s="174"/>
      <c r="G685" s="175"/>
      <c r="H685" s="1080"/>
      <c r="I685" s="1048"/>
      <c r="J685" s="1048"/>
      <c r="K685" s="1048"/>
      <c r="L685" s="1048"/>
      <c r="M685" s="1048"/>
      <c r="N685" s="1048"/>
      <c r="O685" s="1048"/>
      <c r="P685" s="1048"/>
      <c r="Q685" s="1048"/>
      <c r="R685" s="522"/>
    </row>
    <row r="686" spans="1:18" ht="34.5" customHeight="1">
      <c r="A686" s="741">
        <v>109</v>
      </c>
      <c r="B686" s="71" t="s">
        <v>553</v>
      </c>
      <c r="C686" s="755" t="s">
        <v>554</v>
      </c>
      <c r="D686" s="107" t="s">
        <v>558</v>
      </c>
      <c r="E686" s="841" t="s">
        <v>203</v>
      </c>
      <c r="F686" s="108" t="s">
        <v>283</v>
      </c>
      <c r="G686" s="114"/>
      <c r="H686" s="240"/>
      <c r="I686" s="185"/>
      <c r="J686" s="186"/>
      <c r="K686" s="185"/>
      <c r="L686" s="186"/>
      <c r="M686" s="185"/>
      <c r="N686" s="186"/>
      <c r="O686" s="185"/>
      <c r="P686" s="186"/>
      <c r="Q686" s="185"/>
      <c r="R686" s="240"/>
    </row>
    <row r="687" spans="1:18" ht="34.5" customHeight="1">
      <c r="A687" s="742"/>
      <c r="B687" s="97" t="s">
        <v>555</v>
      </c>
      <c r="C687" s="744"/>
      <c r="D687" s="82"/>
      <c r="E687" s="1047"/>
      <c r="F687" s="113" t="s">
        <v>285</v>
      </c>
      <c r="G687" s="114"/>
      <c r="H687" s="185"/>
      <c r="I687" s="191"/>
      <c r="J687" s="185"/>
      <c r="K687" s="191"/>
      <c r="L687" s="185"/>
      <c r="M687" s="191"/>
      <c r="N687" s="185"/>
      <c r="O687" s="191"/>
      <c r="P687" s="185"/>
      <c r="Q687" s="242"/>
      <c r="R687" s="243"/>
    </row>
    <row r="688" spans="1:18" ht="34.5" customHeight="1">
      <c r="A688" s="742"/>
      <c r="B688" s="89" t="s">
        <v>556</v>
      </c>
      <c r="C688" s="744"/>
      <c r="D688" s="90"/>
      <c r="E688" s="1047"/>
      <c r="F688" s="160" t="s">
        <v>53</v>
      </c>
      <c r="G688" s="151">
        <f>R688*O4</f>
        <v>0.2</v>
      </c>
      <c r="H688" s="552"/>
      <c r="I688" s="553"/>
      <c r="J688" s="553"/>
      <c r="K688" s="553"/>
      <c r="L688" s="553"/>
      <c r="M688" s="553"/>
      <c r="N688" s="553"/>
      <c r="O688" s="553"/>
      <c r="P688" s="553">
        <v>4.0000000000000003E-5</v>
      </c>
      <c r="Q688" s="554"/>
      <c r="R688" s="553">
        <v>0.2</v>
      </c>
    </row>
    <row r="689" spans="1:18" ht="34.5" customHeight="1">
      <c r="A689" s="743"/>
      <c r="B689" s="102" t="s">
        <v>557</v>
      </c>
      <c r="C689" s="744"/>
      <c r="D689" s="132"/>
      <c r="E689" s="1047"/>
      <c r="F689" s="174"/>
      <c r="G689" s="175"/>
      <c r="H689" s="1080"/>
      <c r="I689" s="1048"/>
      <c r="J689" s="1048"/>
      <c r="K689" s="1048"/>
      <c r="L689" s="1048"/>
      <c r="M689" s="1048"/>
      <c r="N689" s="1048"/>
      <c r="O689" s="1048"/>
      <c r="P689" s="1048"/>
      <c r="Q689" s="1048"/>
      <c r="R689" s="522"/>
    </row>
    <row r="690" spans="1:18" ht="34.5" customHeight="1">
      <c r="A690" s="741">
        <v>110</v>
      </c>
      <c r="B690" s="71" t="s">
        <v>559</v>
      </c>
      <c r="C690" s="1050" t="s">
        <v>554</v>
      </c>
      <c r="D690" s="107" t="s">
        <v>560</v>
      </c>
      <c r="E690" s="841" t="s">
        <v>203</v>
      </c>
      <c r="F690" s="108" t="s">
        <v>283</v>
      </c>
      <c r="G690" s="114"/>
      <c r="H690" s="240"/>
      <c r="I690" s="185"/>
      <c r="J690" s="186"/>
      <c r="K690" s="185"/>
      <c r="L690" s="186"/>
      <c r="M690" s="185"/>
      <c r="N690" s="186"/>
      <c r="O690" s="185"/>
      <c r="P690" s="186"/>
      <c r="Q690" s="185"/>
      <c r="R690" s="240"/>
    </row>
    <row r="691" spans="1:18" ht="34.5" customHeight="1">
      <c r="A691" s="742"/>
      <c r="B691" s="147" t="s">
        <v>561</v>
      </c>
      <c r="C691" s="1046"/>
      <c r="D691" s="82"/>
      <c r="E691" s="1047"/>
      <c r="F691" s="113" t="s">
        <v>285</v>
      </c>
      <c r="G691" s="114"/>
      <c r="H691" s="185"/>
      <c r="I691" s="191"/>
      <c r="J691" s="185"/>
      <c r="K691" s="191"/>
      <c r="L691" s="185"/>
      <c r="M691" s="191"/>
      <c r="N691" s="185"/>
      <c r="O691" s="191"/>
      <c r="P691" s="185"/>
      <c r="Q691" s="242"/>
      <c r="R691" s="243"/>
    </row>
    <row r="692" spans="1:18" ht="34.5" customHeight="1">
      <c r="A692" s="742"/>
      <c r="B692" s="97" t="s">
        <v>562</v>
      </c>
      <c r="C692" s="1046"/>
      <c r="D692" s="90"/>
      <c r="E692" s="1047"/>
      <c r="F692" s="116" t="s">
        <v>53</v>
      </c>
      <c r="G692" s="151">
        <f>R692*O4</f>
        <v>0.5</v>
      </c>
      <c r="H692" s="244"/>
      <c r="I692" s="185"/>
      <c r="J692" s="192"/>
      <c r="K692" s="553"/>
      <c r="L692" s="553"/>
      <c r="M692" s="553"/>
      <c r="N692" s="553"/>
      <c r="O692" s="553"/>
      <c r="P692" s="553">
        <v>0.16200000000000001</v>
      </c>
      <c r="Q692" s="554"/>
      <c r="R692" s="553">
        <v>0.5</v>
      </c>
    </row>
    <row r="693" spans="1:18" ht="34.5" customHeight="1">
      <c r="A693" s="743"/>
      <c r="B693" s="102"/>
      <c r="C693" s="1046"/>
      <c r="D693" s="132"/>
      <c r="E693" s="1047"/>
      <c r="F693" s="174"/>
      <c r="G693" s="175"/>
      <c r="H693" s="1080"/>
      <c r="I693" s="1048"/>
      <c r="J693" s="1048"/>
      <c r="K693" s="1048"/>
      <c r="L693" s="1048"/>
      <c r="M693" s="1048"/>
      <c r="N693" s="1048"/>
      <c r="O693" s="1048"/>
      <c r="P693" s="1048"/>
      <c r="Q693" s="1048"/>
      <c r="R693" s="522"/>
    </row>
    <row r="694" spans="1:18" ht="34.5" hidden="1" customHeight="1">
      <c r="A694" s="1081" t="s">
        <v>563</v>
      </c>
      <c r="B694" s="1082"/>
      <c r="C694" s="1082"/>
      <c r="D694" s="1082"/>
      <c r="E694" s="1083"/>
      <c r="F694" s="555">
        <f t="shared" ref="F694:F696" si="172">SUM(H694:Q694)</f>
        <v>0</v>
      </c>
      <c r="G694" s="556"/>
      <c r="H694" s="555">
        <f t="shared" ref="H694:H696" si="173">H682+H690+H686</f>
        <v>0</v>
      </c>
      <c r="I694" s="555">
        <f t="shared" ref="I694:I696" si="174">I682+I690+I686</f>
        <v>0</v>
      </c>
      <c r="J694" s="555">
        <f t="shared" ref="J694:J696" si="175">J682+J690+J686</f>
        <v>0</v>
      </c>
      <c r="K694" s="555">
        <f t="shared" ref="K694:K696" si="176">K682+K690+K686</f>
        <v>0</v>
      </c>
      <c r="L694" s="555">
        <f t="shared" ref="L694:L696" si="177">L682+L690+L686</f>
        <v>0</v>
      </c>
      <c r="M694" s="555">
        <f t="shared" ref="M694:M696" si="178">M682+M690+M686</f>
        <v>0</v>
      </c>
      <c r="N694" s="555">
        <f t="shared" ref="N694:N696" si="179">N682+N690+N686</f>
        <v>0</v>
      </c>
      <c r="O694" s="555">
        <f t="shared" ref="O694:O696" si="180">O682+O690+O686</f>
        <v>0</v>
      </c>
      <c r="P694" s="555">
        <f t="shared" ref="P694:P696" si="181">P682+P690+P686</f>
        <v>0</v>
      </c>
      <c r="Q694" s="557">
        <f t="shared" ref="Q694:Q696" si="182">Q682+Q690+Q686</f>
        <v>0</v>
      </c>
      <c r="R694" s="542"/>
    </row>
    <row r="695" spans="1:18" ht="34.5" hidden="1" customHeight="1">
      <c r="A695" s="1084" t="s">
        <v>564</v>
      </c>
      <c r="B695" s="1085"/>
      <c r="C695" s="1085"/>
      <c r="D695" s="1085"/>
      <c r="E695" s="1086"/>
      <c r="F695" s="558">
        <f t="shared" si="172"/>
        <v>0</v>
      </c>
      <c r="G695" s="559"/>
      <c r="H695" s="555">
        <f t="shared" si="173"/>
        <v>0</v>
      </c>
      <c r="I695" s="555">
        <f t="shared" si="174"/>
        <v>0</v>
      </c>
      <c r="J695" s="555">
        <f t="shared" si="175"/>
        <v>0</v>
      </c>
      <c r="K695" s="555">
        <f t="shared" si="176"/>
        <v>0</v>
      </c>
      <c r="L695" s="555">
        <f t="shared" si="177"/>
        <v>0</v>
      </c>
      <c r="M695" s="555">
        <f t="shared" si="178"/>
        <v>0</v>
      </c>
      <c r="N695" s="555">
        <f t="shared" si="179"/>
        <v>0</v>
      </c>
      <c r="O695" s="555">
        <f t="shared" si="180"/>
        <v>0</v>
      </c>
      <c r="P695" s="555">
        <f t="shared" si="181"/>
        <v>0</v>
      </c>
      <c r="Q695" s="557">
        <f t="shared" si="182"/>
        <v>0</v>
      </c>
      <c r="R695" s="542"/>
    </row>
    <row r="696" spans="1:18" ht="34.5" hidden="1" customHeight="1">
      <c r="A696" s="1102" t="s">
        <v>565</v>
      </c>
      <c r="B696" s="1103"/>
      <c r="C696" s="1103"/>
      <c r="D696" s="1103"/>
      <c r="E696" s="1104"/>
      <c r="F696" s="542">
        <f t="shared" si="172"/>
        <v>0.19512000000000002</v>
      </c>
      <c r="G696" s="556"/>
      <c r="H696" s="555">
        <f t="shared" si="173"/>
        <v>0</v>
      </c>
      <c r="I696" s="555">
        <f t="shared" si="174"/>
        <v>0</v>
      </c>
      <c r="J696" s="555">
        <f t="shared" si="175"/>
        <v>0</v>
      </c>
      <c r="K696" s="555">
        <f t="shared" si="176"/>
        <v>0</v>
      </c>
      <c r="L696" s="555">
        <f t="shared" si="177"/>
        <v>0</v>
      </c>
      <c r="M696" s="555">
        <f t="shared" si="178"/>
        <v>0</v>
      </c>
      <c r="N696" s="555">
        <f t="shared" si="179"/>
        <v>0</v>
      </c>
      <c r="O696" s="555">
        <f t="shared" si="180"/>
        <v>0</v>
      </c>
      <c r="P696" s="555">
        <f t="shared" si="181"/>
        <v>0.19512000000000002</v>
      </c>
      <c r="Q696" s="557">
        <f t="shared" si="182"/>
        <v>0</v>
      </c>
      <c r="R696" s="542"/>
    </row>
    <row r="697" spans="1:18" ht="34.5" hidden="1" customHeight="1">
      <c r="A697" s="1090" t="s">
        <v>566</v>
      </c>
      <c r="B697" s="1091"/>
      <c r="C697" s="1091"/>
      <c r="D697" s="1091"/>
      <c r="E697" s="1092"/>
      <c r="F697" s="532">
        <f>SUM(F694:F695)</f>
        <v>0</v>
      </c>
      <c r="G697" s="549"/>
      <c r="H697" s="532">
        <f t="shared" ref="H697:Q697" si="183">SUM(H694:H695)</f>
        <v>0</v>
      </c>
      <c r="I697" s="532">
        <f t="shared" si="183"/>
        <v>0</v>
      </c>
      <c r="J697" s="532">
        <f t="shared" si="183"/>
        <v>0</v>
      </c>
      <c r="K697" s="532">
        <f t="shared" si="183"/>
        <v>0</v>
      </c>
      <c r="L697" s="532">
        <f t="shared" si="183"/>
        <v>0</v>
      </c>
      <c r="M697" s="532">
        <f t="shared" si="183"/>
        <v>0</v>
      </c>
      <c r="N697" s="532">
        <f t="shared" si="183"/>
        <v>0</v>
      </c>
      <c r="O697" s="532">
        <f t="shared" si="183"/>
        <v>0</v>
      </c>
      <c r="P697" s="532">
        <f t="shared" si="183"/>
        <v>0</v>
      </c>
      <c r="Q697" s="560">
        <f t="shared" si="183"/>
        <v>0</v>
      </c>
      <c r="R697" s="548"/>
    </row>
    <row r="698" spans="1:18" ht="34.5" hidden="1" customHeight="1">
      <c r="A698" s="1093" t="s">
        <v>567</v>
      </c>
      <c r="B698" s="1094"/>
      <c r="C698" s="1094"/>
      <c r="D698" s="1094"/>
      <c r="E698" s="1095"/>
      <c r="F698" s="538">
        <f>SUM(F694:F696)</f>
        <v>0.19512000000000002</v>
      </c>
      <c r="G698" s="538"/>
      <c r="H698" s="538">
        <f t="shared" ref="H698:Q698" si="184">SUM(H694:H696)</f>
        <v>0</v>
      </c>
      <c r="I698" s="538">
        <f t="shared" si="184"/>
        <v>0</v>
      </c>
      <c r="J698" s="538">
        <f t="shared" si="184"/>
        <v>0</v>
      </c>
      <c r="K698" s="538">
        <f t="shared" si="184"/>
        <v>0</v>
      </c>
      <c r="L698" s="538">
        <f t="shared" si="184"/>
        <v>0</v>
      </c>
      <c r="M698" s="538">
        <f t="shared" si="184"/>
        <v>0</v>
      </c>
      <c r="N698" s="538">
        <f t="shared" si="184"/>
        <v>0</v>
      </c>
      <c r="O698" s="538">
        <f t="shared" si="184"/>
        <v>0</v>
      </c>
      <c r="P698" s="538">
        <f t="shared" si="184"/>
        <v>0.19512000000000002</v>
      </c>
      <c r="Q698" s="539">
        <f t="shared" si="184"/>
        <v>0</v>
      </c>
      <c r="R698" s="538"/>
    </row>
    <row r="699" spans="1:18" ht="34.5" hidden="1" customHeight="1">
      <c r="A699" s="561"/>
      <c r="C699" s="498"/>
      <c r="Q699" s="496"/>
      <c r="R699" s="562"/>
    </row>
    <row r="700" spans="1:18" ht="34.5" customHeight="1">
      <c r="A700" s="1110" t="s">
        <v>568</v>
      </c>
      <c r="B700" s="1111"/>
      <c r="C700" s="1111"/>
      <c r="D700" s="1111"/>
      <c r="E700" s="1111"/>
      <c r="F700" s="1112"/>
      <c r="G700" s="563"/>
      <c r="H700" s="542">
        <f t="shared" ref="H700:H702" si="185">H694</f>
        <v>0</v>
      </c>
      <c r="I700" s="542">
        <f t="shared" ref="I700:I704" si="186">SUM(I694,H700)</f>
        <v>0</v>
      </c>
      <c r="J700" s="542">
        <f t="shared" ref="J700:J704" si="187">SUM(J694,I700)</f>
        <v>0</v>
      </c>
      <c r="K700" s="542">
        <f t="shared" ref="K700:K704" si="188">SUM(K694,J700)</f>
        <v>0</v>
      </c>
      <c r="L700" s="542">
        <f t="shared" ref="L700:L704" si="189">SUM(L694,K700)</f>
        <v>0</v>
      </c>
      <c r="M700" s="542">
        <f t="shared" ref="M700:M704" si="190">SUM(M694,L700)</f>
        <v>0</v>
      </c>
      <c r="N700" s="542">
        <f t="shared" ref="N700:N704" si="191">SUM(N694,M700)</f>
        <v>0</v>
      </c>
      <c r="O700" s="542">
        <f t="shared" ref="O700:O704" si="192">SUM(O694,N700)</f>
        <v>0</v>
      </c>
      <c r="P700" s="542">
        <f t="shared" ref="P700:P704" si="193">SUM(P694,O700)</f>
        <v>0</v>
      </c>
      <c r="Q700" s="543">
        <f t="shared" ref="Q700:Q704" si="194">SUM(Q694,P700)</f>
        <v>0</v>
      </c>
      <c r="R700" s="542"/>
    </row>
    <row r="701" spans="1:18" ht="34.5" customHeight="1">
      <c r="A701" s="1113" t="s">
        <v>569</v>
      </c>
      <c r="B701" s="1114"/>
      <c r="C701" s="1114"/>
      <c r="D701" s="1114"/>
      <c r="E701" s="1114"/>
      <c r="F701" s="1115"/>
      <c r="G701" s="541"/>
      <c r="H701" s="525">
        <f t="shared" si="185"/>
        <v>0</v>
      </c>
      <c r="I701" s="542">
        <f t="shared" si="186"/>
        <v>0</v>
      </c>
      <c r="J701" s="525">
        <f t="shared" si="187"/>
        <v>0</v>
      </c>
      <c r="K701" s="542">
        <f t="shared" si="188"/>
        <v>0</v>
      </c>
      <c r="L701" s="525">
        <f t="shared" si="189"/>
        <v>0</v>
      </c>
      <c r="M701" s="542">
        <f t="shared" si="190"/>
        <v>0</v>
      </c>
      <c r="N701" s="525">
        <f t="shared" si="191"/>
        <v>0</v>
      </c>
      <c r="O701" s="542">
        <f t="shared" si="192"/>
        <v>0</v>
      </c>
      <c r="P701" s="525">
        <f t="shared" si="193"/>
        <v>0</v>
      </c>
      <c r="Q701" s="543">
        <f t="shared" si="194"/>
        <v>0</v>
      </c>
      <c r="R701" s="544"/>
    </row>
    <row r="702" spans="1:18" ht="34.5" customHeight="1">
      <c r="A702" s="1116" t="s">
        <v>570</v>
      </c>
      <c r="B702" s="1117"/>
      <c r="C702" s="1117"/>
      <c r="D702" s="1117"/>
      <c r="E702" s="1117"/>
      <c r="F702" s="1118"/>
      <c r="G702" s="564"/>
      <c r="H702" s="542">
        <f t="shared" si="185"/>
        <v>0</v>
      </c>
      <c r="I702" s="525">
        <f t="shared" si="186"/>
        <v>0</v>
      </c>
      <c r="J702" s="542">
        <f t="shared" si="187"/>
        <v>0</v>
      </c>
      <c r="K702" s="525">
        <f t="shared" si="188"/>
        <v>0</v>
      </c>
      <c r="L702" s="542">
        <f t="shared" si="189"/>
        <v>0</v>
      </c>
      <c r="M702" s="525">
        <f t="shared" si="190"/>
        <v>0</v>
      </c>
      <c r="N702" s="542">
        <f t="shared" si="191"/>
        <v>0</v>
      </c>
      <c r="O702" s="525">
        <f t="shared" si="192"/>
        <v>0</v>
      </c>
      <c r="P702" s="542">
        <f t="shared" si="193"/>
        <v>0.19512000000000002</v>
      </c>
      <c r="Q702" s="525">
        <f t="shared" si="194"/>
        <v>0.19512000000000002</v>
      </c>
      <c r="R702" s="542"/>
    </row>
    <row r="703" spans="1:18" ht="34.5" customHeight="1">
      <c r="A703" s="1090" t="s">
        <v>571</v>
      </c>
      <c r="B703" s="1091"/>
      <c r="C703" s="1091"/>
      <c r="D703" s="1091"/>
      <c r="E703" s="1091"/>
      <c r="F703" s="1092"/>
      <c r="G703" s="546"/>
      <c r="H703" s="532">
        <f>SUM(H700:H701)</f>
        <v>0</v>
      </c>
      <c r="I703" s="548">
        <f t="shared" si="186"/>
        <v>0</v>
      </c>
      <c r="J703" s="547">
        <f t="shared" si="187"/>
        <v>0</v>
      </c>
      <c r="K703" s="548">
        <f t="shared" si="188"/>
        <v>0</v>
      </c>
      <c r="L703" s="547">
        <f t="shared" si="189"/>
        <v>0</v>
      </c>
      <c r="M703" s="548">
        <f t="shared" si="190"/>
        <v>0</v>
      </c>
      <c r="N703" s="547">
        <f t="shared" si="191"/>
        <v>0</v>
      </c>
      <c r="O703" s="548">
        <f t="shared" si="192"/>
        <v>0</v>
      </c>
      <c r="P703" s="547">
        <f t="shared" si="193"/>
        <v>0</v>
      </c>
      <c r="Q703" s="565">
        <f t="shared" si="194"/>
        <v>0</v>
      </c>
      <c r="R703" s="548"/>
    </row>
    <row r="704" spans="1:18" ht="34.5" customHeight="1">
      <c r="A704" s="1093" t="s">
        <v>572</v>
      </c>
      <c r="B704" s="1094"/>
      <c r="C704" s="1094"/>
      <c r="D704" s="1094"/>
      <c r="E704" s="1094"/>
      <c r="F704" s="1095"/>
      <c r="G704" s="537"/>
      <c r="H704" s="538">
        <f>SUM(H700:H702)</f>
        <v>0</v>
      </c>
      <c r="I704" s="550">
        <f t="shared" si="186"/>
        <v>0</v>
      </c>
      <c r="J704" s="538">
        <f t="shared" si="187"/>
        <v>0</v>
      </c>
      <c r="K704" s="550">
        <f t="shared" si="188"/>
        <v>0</v>
      </c>
      <c r="L704" s="538">
        <f t="shared" si="189"/>
        <v>0</v>
      </c>
      <c r="M704" s="550">
        <f t="shared" si="190"/>
        <v>0</v>
      </c>
      <c r="N704" s="538">
        <f t="shared" si="191"/>
        <v>0</v>
      </c>
      <c r="O704" s="550">
        <f t="shared" si="192"/>
        <v>0</v>
      </c>
      <c r="P704" s="538">
        <f t="shared" si="193"/>
        <v>0.19512000000000002</v>
      </c>
      <c r="Q704" s="550">
        <f t="shared" si="194"/>
        <v>0.19512000000000002</v>
      </c>
      <c r="R704" s="538"/>
    </row>
    <row r="705" spans="1:18" ht="34.5" customHeight="1">
      <c r="A705" s="1105"/>
      <c r="B705" s="1106"/>
      <c r="C705" s="1106"/>
      <c r="D705" s="1106"/>
      <c r="E705" s="1106"/>
      <c r="F705" s="1106"/>
      <c r="G705" s="1107"/>
      <c r="H705" s="1106"/>
      <c r="I705" s="1106"/>
      <c r="J705" s="1106"/>
      <c r="K705" s="1106"/>
      <c r="L705" s="1106"/>
      <c r="M705" s="1106"/>
      <c r="N705" s="1106"/>
      <c r="O705" s="1106"/>
      <c r="P705" s="1106"/>
      <c r="Q705" s="1108"/>
      <c r="R705" s="551"/>
    </row>
    <row r="706" spans="1:18" ht="34.5" customHeight="1">
      <c r="A706" s="1041" t="s">
        <v>573</v>
      </c>
      <c r="B706" s="1042"/>
      <c r="C706" s="1042"/>
      <c r="D706" s="1042"/>
      <c r="E706" s="1042"/>
      <c r="F706" s="1043"/>
      <c r="G706" s="1044"/>
      <c r="H706" s="1042"/>
      <c r="I706" s="1042"/>
      <c r="J706" s="1042"/>
      <c r="K706" s="1042"/>
      <c r="L706" s="1042"/>
      <c r="M706" s="1042"/>
      <c r="N706" s="1042"/>
      <c r="O706" s="1042"/>
      <c r="P706" s="1042"/>
      <c r="Q706" s="1045"/>
      <c r="R706" s="480"/>
    </row>
    <row r="707" spans="1:18" ht="34.5" customHeight="1">
      <c r="A707" s="741">
        <v>111</v>
      </c>
      <c r="B707" s="71" t="s">
        <v>574</v>
      </c>
      <c r="C707" s="1046" t="s">
        <v>575</v>
      </c>
      <c r="D707" s="73" t="s">
        <v>576</v>
      </c>
      <c r="E707" s="796" t="s">
        <v>203</v>
      </c>
      <c r="F707" s="482" t="s">
        <v>283</v>
      </c>
      <c r="G707" s="151">
        <f>R707*O4</f>
        <v>0.8</v>
      </c>
      <c r="H707" s="492"/>
      <c r="I707" s="185">
        <v>1.1776</v>
      </c>
      <c r="J707" s="186"/>
      <c r="K707" s="185"/>
      <c r="L707" s="186"/>
      <c r="M707" s="185"/>
      <c r="N707" s="186"/>
      <c r="O707" s="185"/>
      <c r="P707" s="186"/>
      <c r="Q707" s="237"/>
      <c r="R707" s="492">
        <v>0.8</v>
      </c>
    </row>
    <row r="708" spans="1:18" ht="34.5" customHeight="1">
      <c r="A708" s="742"/>
      <c r="B708" s="97" t="s">
        <v>577</v>
      </c>
      <c r="C708" s="1046"/>
      <c r="D708" s="82"/>
      <c r="E708" s="1047"/>
      <c r="F708" s="484" t="s">
        <v>285</v>
      </c>
      <c r="G708" s="114"/>
      <c r="H708" s="566"/>
      <c r="I708" s="191"/>
      <c r="J708" s="185"/>
      <c r="K708" s="191"/>
      <c r="L708" s="185"/>
      <c r="M708" s="191"/>
      <c r="N708" s="185"/>
      <c r="O708" s="191"/>
      <c r="P708" s="185"/>
      <c r="Q708" s="242"/>
      <c r="R708" s="567"/>
    </row>
    <row r="709" spans="1:18" ht="34.5" customHeight="1">
      <c r="A709" s="742"/>
      <c r="B709" s="89" t="s">
        <v>578</v>
      </c>
      <c r="C709" s="1046"/>
      <c r="D709" s="90"/>
      <c r="E709" s="1047"/>
      <c r="F709" s="500" t="s">
        <v>53</v>
      </c>
      <c r="G709" s="92"/>
      <c r="H709" s="568"/>
      <c r="I709" s="185"/>
      <c r="J709" s="192"/>
      <c r="K709" s="185"/>
      <c r="L709" s="192"/>
      <c r="M709" s="185"/>
      <c r="N709" s="192"/>
      <c r="O709" s="185"/>
      <c r="P709" s="192"/>
      <c r="Q709" s="237"/>
      <c r="R709" s="568"/>
    </row>
    <row r="710" spans="1:18" ht="34.5" customHeight="1">
      <c r="A710" s="743"/>
      <c r="B710" s="102" t="s">
        <v>579</v>
      </c>
      <c r="C710" s="1046"/>
      <c r="D710" s="132"/>
      <c r="E710" s="1047"/>
      <c r="F710" s="569"/>
      <c r="G710" s="570"/>
      <c r="H710" s="1119"/>
      <c r="I710" s="1120"/>
      <c r="J710" s="1120"/>
      <c r="K710" s="1120"/>
      <c r="L710" s="1120"/>
      <c r="M710" s="1120"/>
      <c r="N710" s="1120"/>
      <c r="O710" s="1120"/>
      <c r="P710" s="1120"/>
      <c r="Q710" s="1120"/>
      <c r="R710" s="571"/>
    </row>
    <row r="711" spans="1:18" ht="34.5" customHeight="1">
      <c r="A711" s="741">
        <v>112</v>
      </c>
      <c r="B711" s="71" t="s">
        <v>580</v>
      </c>
      <c r="C711" s="1050" t="s">
        <v>575</v>
      </c>
      <c r="D711" s="107" t="s">
        <v>263</v>
      </c>
      <c r="E711" s="1053" t="s">
        <v>203</v>
      </c>
      <c r="F711" s="482" t="s">
        <v>283</v>
      </c>
      <c r="G711" s="151">
        <f>R711*O4</f>
        <v>0.2</v>
      </c>
      <c r="H711" s="492"/>
      <c r="I711" s="185">
        <v>0.37759999999999999</v>
      </c>
      <c r="J711" s="186"/>
      <c r="K711" s="185"/>
      <c r="L711" s="186"/>
      <c r="M711" s="185"/>
      <c r="N711" s="186"/>
      <c r="O711" s="185"/>
      <c r="P711" s="186"/>
      <c r="Q711" s="237"/>
      <c r="R711" s="492">
        <v>0.2</v>
      </c>
    </row>
    <row r="712" spans="1:18" ht="34.5" customHeight="1">
      <c r="A712" s="742"/>
      <c r="B712" s="97" t="s">
        <v>581</v>
      </c>
      <c r="C712" s="1046"/>
      <c r="D712" s="82"/>
      <c r="E712" s="1047"/>
      <c r="F712" s="484" t="s">
        <v>285</v>
      </c>
      <c r="G712" s="114"/>
      <c r="H712" s="566"/>
      <c r="I712" s="191"/>
      <c r="J712" s="185"/>
      <c r="K712" s="191"/>
      <c r="L712" s="185"/>
      <c r="M712" s="191"/>
      <c r="N712" s="185"/>
      <c r="O712" s="191"/>
      <c r="P712" s="185"/>
      <c r="Q712" s="242"/>
      <c r="R712" s="567"/>
    </row>
    <row r="713" spans="1:18" ht="34.5" customHeight="1">
      <c r="A713" s="742"/>
      <c r="B713" s="89" t="s">
        <v>582</v>
      </c>
      <c r="C713" s="1046"/>
      <c r="D713" s="90"/>
      <c r="E713" s="1047"/>
      <c r="F713" s="500" t="s">
        <v>53</v>
      </c>
      <c r="G713" s="92"/>
      <c r="H713" s="568"/>
      <c r="I713" s="185"/>
      <c r="J713" s="192"/>
      <c r="K713" s="185"/>
      <c r="L713" s="192"/>
      <c r="M713" s="185"/>
      <c r="N713" s="192"/>
      <c r="O713" s="185"/>
      <c r="P713" s="192"/>
      <c r="Q713" s="237"/>
      <c r="R713" s="568"/>
    </row>
    <row r="714" spans="1:18" ht="34.5" customHeight="1">
      <c r="A714" s="743"/>
      <c r="B714" s="102"/>
      <c r="C714" s="1046"/>
      <c r="D714" s="132"/>
      <c r="E714" s="1047"/>
      <c r="F714" s="569"/>
      <c r="G714" s="570"/>
      <c r="H714" s="1119"/>
      <c r="I714" s="1120"/>
      <c r="J714" s="1120"/>
      <c r="K714" s="1120"/>
      <c r="L714" s="1120"/>
      <c r="M714" s="1120"/>
      <c r="N714" s="1120"/>
      <c r="O714" s="1120"/>
      <c r="P714" s="1120"/>
      <c r="Q714" s="1120"/>
      <c r="R714" s="571"/>
    </row>
    <row r="715" spans="1:18" ht="34.5" customHeight="1">
      <c r="A715" s="741">
        <v>113</v>
      </c>
      <c r="B715" s="71" t="s">
        <v>580</v>
      </c>
      <c r="C715" s="1050" t="s">
        <v>575</v>
      </c>
      <c r="D715" s="107" t="s">
        <v>231</v>
      </c>
      <c r="E715" s="1053" t="s">
        <v>203</v>
      </c>
      <c r="F715" s="482" t="s">
        <v>283</v>
      </c>
      <c r="G715" s="151">
        <f>R715*O4</f>
        <v>0.2</v>
      </c>
      <c r="H715" s="492"/>
      <c r="I715" s="185">
        <v>3.8700000000000002E-3</v>
      </c>
      <c r="J715" s="186"/>
      <c r="K715" s="185"/>
      <c r="L715" s="186"/>
      <c r="M715" s="185"/>
      <c r="N715" s="186"/>
      <c r="O715" s="185"/>
      <c r="P715" s="186"/>
      <c r="Q715" s="237"/>
      <c r="R715" s="492">
        <v>0.2</v>
      </c>
    </row>
    <row r="716" spans="1:18" ht="34.5" customHeight="1">
      <c r="A716" s="742"/>
      <c r="B716" s="97" t="s">
        <v>581</v>
      </c>
      <c r="C716" s="1046"/>
      <c r="D716" s="82"/>
      <c r="E716" s="1047"/>
      <c r="F716" s="484" t="s">
        <v>285</v>
      </c>
      <c r="G716" s="114"/>
      <c r="H716" s="566"/>
      <c r="I716" s="191"/>
      <c r="J716" s="185"/>
      <c r="K716" s="191"/>
      <c r="L716" s="185"/>
      <c r="M716" s="191"/>
      <c r="N716" s="185"/>
      <c r="O716" s="191"/>
      <c r="P716" s="185"/>
      <c r="Q716" s="242"/>
      <c r="R716" s="567"/>
    </row>
    <row r="717" spans="1:18" ht="34.5" customHeight="1">
      <c r="A717" s="742"/>
      <c r="B717" s="89" t="s">
        <v>582</v>
      </c>
      <c r="C717" s="1046"/>
      <c r="D717" s="90"/>
      <c r="E717" s="1047"/>
      <c r="F717" s="500" t="s">
        <v>53</v>
      </c>
      <c r="G717" s="92"/>
      <c r="H717" s="568"/>
      <c r="I717" s="185"/>
      <c r="J717" s="192"/>
      <c r="K717" s="185"/>
      <c r="L717" s="192"/>
      <c r="M717" s="185"/>
      <c r="N717" s="192"/>
      <c r="O717" s="185"/>
      <c r="P717" s="192"/>
      <c r="Q717" s="237"/>
      <c r="R717" s="568"/>
    </row>
    <row r="718" spans="1:18" ht="34.5" customHeight="1">
      <c r="A718" s="743"/>
      <c r="B718" s="102"/>
      <c r="C718" s="1046"/>
      <c r="D718" s="132"/>
      <c r="E718" s="1047"/>
      <c r="F718" s="572"/>
      <c r="G718" s="573"/>
      <c r="H718" s="1119"/>
      <c r="I718" s="1120"/>
      <c r="J718" s="1120"/>
      <c r="K718" s="1120"/>
      <c r="L718" s="1120"/>
      <c r="M718" s="1120"/>
      <c r="N718" s="1120"/>
      <c r="O718" s="1120"/>
      <c r="P718" s="1120"/>
      <c r="Q718" s="1120"/>
      <c r="R718" s="571"/>
    </row>
    <row r="719" spans="1:18" ht="34.5" customHeight="1">
      <c r="A719" s="741">
        <v>114</v>
      </c>
      <c r="B719" s="71" t="s">
        <v>583</v>
      </c>
      <c r="C719" s="1050" t="s">
        <v>359</v>
      </c>
      <c r="D719" s="107" t="s">
        <v>584</v>
      </c>
      <c r="E719" s="1121" t="s">
        <v>203</v>
      </c>
      <c r="F719" s="108" t="s">
        <v>283</v>
      </c>
      <c r="G719" s="114"/>
      <c r="H719" s="574"/>
      <c r="I719" s="575"/>
      <c r="J719" s="186"/>
      <c r="K719" s="185"/>
      <c r="L719" s="186"/>
      <c r="M719" s="185"/>
      <c r="N719" s="186"/>
      <c r="O719" s="185"/>
      <c r="P719" s="186"/>
      <c r="Q719" s="185"/>
      <c r="R719" s="574"/>
    </row>
    <row r="720" spans="1:18" ht="34.5" customHeight="1">
      <c r="A720" s="742"/>
      <c r="B720" s="97" t="s">
        <v>585</v>
      </c>
      <c r="C720" s="1046"/>
      <c r="D720" s="576"/>
      <c r="E720" s="1060"/>
      <c r="F720" s="577" t="s">
        <v>285</v>
      </c>
      <c r="G720" s="114"/>
      <c r="H720" s="578"/>
      <c r="I720" s="191"/>
      <c r="J720" s="185"/>
      <c r="K720" s="191"/>
      <c r="L720" s="185"/>
      <c r="M720" s="191"/>
      <c r="N720" s="185"/>
      <c r="O720" s="191"/>
      <c r="P720" s="185"/>
      <c r="Q720" s="242"/>
      <c r="R720" s="579"/>
    </row>
    <row r="721" spans="1:18" ht="34.5" customHeight="1">
      <c r="A721" s="742"/>
      <c r="B721" s="89" t="s">
        <v>586</v>
      </c>
      <c r="C721" s="1046"/>
      <c r="D721" s="580"/>
      <c r="E721" s="1060"/>
      <c r="F721" s="581" t="s">
        <v>53</v>
      </c>
      <c r="G721" s="151">
        <f>R721*O4</f>
        <v>0.35</v>
      </c>
      <c r="H721" s="582"/>
      <c r="I721" s="185"/>
      <c r="J721" s="192"/>
      <c r="K721" s="185"/>
      <c r="L721" s="192"/>
      <c r="M721" s="185"/>
      <c r="N721" s="192"/>
      <c r="O721" s="185"/>
      <c r="P721" s="192">
        <v>0.75700000000000001</v>
      </c>
      <c r="Q721" s="185"/>
      <c r="R721" s="582">
        <v>0.35</v>
      </c>
    </row>
    <row r="722" spans="1:18" ht="34.5" customHeight="1">
      <c r="A722" s="743"/>
      <c r="B722" s="102" t="s">
        <v>587</v>
      </c>
      <c r="C722" s="1046"/>
      <c r="D722" s="583"/>
      <c r="E722" s="1060"/>
      <c r="F722" s="584"/>
      <c r="G722" s="114"/>
      <c r="H722" s="578"/>
      <c r="I722" s="489"/>
      <c r="J722" s="185"/>
      <c r="K722" s="489"/>
      <c r="L722" s="185"/>
      <c r="M722" s="489"/>
      <c r="N722" s="185"/>
      <c r="O722" s="489"/>
      <c r="P722" s="185"/>
      <c r="Q722" s="490"/>
      <c r="R722" s="585"/>
    </row>
    <row r="723" spans="1:18" ht="34.5" customHeight="1">
      <c r="A723" s="741">
        <v>115</v>
      </c>
      <c r="B723" s="71" t="s">
        <v>588</v>
      </c>
      <c r="C723" s="755" t="s">
        <v>589</v>
      </c>
      <c r="D723" s="107"/>
      <c r="E723" s="1074" t="s">
        <v>99</v>
      </c>
      <c r="F723" s="108" t="s">
        <v>283</v>
      </c>
      <c r="G723" s="114"/>
      <c r="H723" s="574"/>
      <c r="I723" s="185"/>
      <c r="J723" s="186"/>
      <c r="K723" s="185"/>
      <c r="L723" s="186"/>
      <c r="M723" s="185"/>
      <c r="N723" s="186"/>
      <c r="O723" s="185"/>
      <c r="P723" s="186"/>
      <c r="Q723" s="185"/>
      <c r="R723" s="574"/>
    </row>
    <row r="724" spans="1:18" ht="34.5" customHeight="1">
      <c r="A724" s="742"/>
      <c r="B724" s="89" t="s">
        <v>590</v>
      </c>
      <c r="C724" s="744"/>
      <c r="D724" s="82"/>
      <c r="E724" s="1060"/>
      <c r="F724" s="113" t="s">
        <v>285</v>
      </c>
      <c r="G724" s="114"/>
      <c r="H724" s="578"/>
      <c r="I724" s="191"/>
      <c r="J724" s="185"/>
      <c r="K724" s="191"/>
      <c r="L724" s="185"/>
      <c r="M724" s="191"/>
      <c r="N724" s="185"/>
      <c r="O724" s="191"/>
      <c r="P724" s="185"/>
      <c r="Q724" s="242"/>
      <c r="R724" s="579"/>
    </row>
    <row r="725" spans="1:18" ht="34.5" customHeight="1">
      <c r="A725" s="742"/>
      <c r="B725" s="97" t="s">
        <v>591</v>
      </c>
      <c r="C725" s="744"/>
      <c r="D725" s="90" t="s">
        <v>592</v>
      </c>
      <c r="E725" s="1060"/>
      <c r="F725" s="116" t="s">
        <v>53</v>
      </c>
      <c r="G725" s="151">
        <f>R725*O4</f>
        <v>0.45</v>
      </c>
      <c r="H725" s="582"/>
      <c r="I725" s="185"/>
      <c r="J725" s="192"/>
      <c r="K725" s="185"/>
      <c r="L725" s="192"/>
      <c r="M725" s="185"/>
      <c r="N725" s="192"/>
      <c r="O725" s="185"/>
      <c r="P725" s="192">
        <v>0.42</v>
      </c>
      <c r="Q725" s="185"/>
      <c r="R725" s="582">
        <v>0.45</v>
      </c>
    </row>
    <row r="726" spans="1:18" ht="34.5" customHeight="1">
      <c r="A726" s="742"/>
      <c r="B726" s="89" t="s">
        <v>593</v>
      </c>
      <c r="C726" s="745"/>
      <c r="D726" s="107"/>
      <c r="E726" s="1122"/>
      <c r="F726" s="762"/>
      <c r="G726" s="114"/>
      <c r="H726" s="1125"/>
      <c r="I726" s="1126"/>
      <c r="J726" s="1126"/>
      <c r="K726" s="1126"/>
      <c r="L726" s="1126"/>
      <c r="M726" s="1126"/>
      <c r="N726" s="1126"/>
      <c r="O726" s="1126"/>
      <c r="P726" s="1126"/>
      <c r="Q726" s="1126"/>
      <c r="R726" s="586"/>
    </row>
    <row r="727" spans="1:18" ht="34.5" customHeight="1">
      <c r="A727" s="743"/>
      <c r="B727" s="102" t="s">
        <v>594</v>
      </c>
      <c r="C727" s="744"/>
      <c r="D727" s="102"/>
      <c r="E727" s="1123"/>
      <c r="F727" s="1124"/>
      <c r="G727" s="587"/>
      <c r="H727" s="1127"/>
      <c r="I727" s="1128"/>
      <c r="J727" s="1128"/>
      <c r="K727" s="1128"/>
      <c r="L727" s="1128"/>
      <c r="M727" s="1128"/>
      <c r="N727" s="1128"/>
      <c r="O727" s="1128"/>
      <c r="P727" s="1128"/>
      <c r="Q727" s="1128"/>
      <c r="R727" s="588"/>
    </row>
    <row r="728" spans="1:18" ht="34.5" hidden="1" customHeight="1">
      <c r="A728" s="1110" t="s">
        <v>595</v>
      </c>
      <c r="B728" s="1111"/>
      <c r="C728" s="1111"/>
      <c r="D728" s="1111"/>
      <c r="E728" s="1112"/>
      <c r="F728" s="555">
        <f t="shared" ref="F728:F730" si="195">SUM(H728:Q728)</f>
        <v>1.55907</v>
      </c>
      <c r="G728" s="524"/>
      <c r="H728" s="525">
        <f t="shared" ref="H728:H730" si="196">H707+H711+H715+H719+H723</f>
        <v>0</v>
      </c>
      <c r="I728" s="542">
        <f t="shared" ref="I728:I730" si="197">I707+I711+I715+I719+I723</f>
        <v>1.55907</v>
      </c>
      <c r="J728" s="542">
        <f t="shared" ref="J728:J730" si="198">J707+J711+J715+J719+J723</f>
        <v>0</v>
      </c>
      <c r="K728" s="542">
        <f t="shared" ref="K728:K730" si="199">K707+K711+K715+K719+K723</f>
        <v>0</v>
      </c>
      <c r="L728" s="542">
        <f t="shared" ref="L728:L730" si="200">L707+L711+L715+L719+L723</f>
        <v>0</v>
      </c>
      <c r="M728" s="542">
        <f t="shared" ref="M728:M730" si="201">M707+M711+M715+M719+M723</f>
        <v>0</v>
      </c>
      <c r="N728" s="542">
        <f t="shared" ref="N728:N730" si="202">N707+N711+N715+N719+N723</f>
        <v>0</v>
      </c>
      <c r="O728" s="542">
        <f t="shared" ref="O728:O730" si="203">O707+O711+O715+O719+O723</f>
        <v>0</v>
      </c>
      <c r="P728" s="542">
        <f t="shared" ref="P728:P730" si="204">P707+P711+P715+P719+P723</f>
        <v>0</v>
      </c>
      <c r="Q728" s="543">
        <f t="shared" ref="Q728:Q730" si="205">Q707+Q711+Q715+Q719+Q723</f>
        <v>0</v>
      </c>
      <c r="R728" s="544"/>
    </row>
    <row r="729" spans="1:18" ht="34.5" hidden="1" customHeight="1">
      <c r="A729" s="1113" t="s">
        <v>596</v>
      </c>
      <c r="B729" s="1114"/>
      <c r="C729" s="1114"/>
      <c r="D729" s="1114"/>
      <c r="E729" s="1115"/>
      <c r="F729" s="542">
        <f t="shared" si="195"/>
        <v>0</v>
      </c>
      <c r="G729" s="589"/>
      <c r="H729" s="542">
        <f t="shared" si="196"/>
        <v>0</v>
      </c>
      <c r="I729" s="525">
        <f t="shared" si="197"/>
        <v>0</v>
      </c>
      <c r="J729" s="542">
        <f t="shared" si="198"/>
        <v>0</v>
      </c>
      <c r="K729" s="525">
        <f t="shared" si="199"/>
        <v>0</v>
      </c>
      <c r="L729" s="542">
        <f t="shared" si="200"/>
        <v>0</v>
      </c>
      <c r="M729" s="525">
        <f t="shared" si="201"/>
        <v>0</v>
      </c>
      <c r="N729" s="542">
        <f t="shared" si="202"/>
        <v>0</v>
      </c>
      <c r="O729" s="525">
        <f t="shared" si="203"/>
        <v>0</v>
      </c>
      <c r="P729" s="542">
        <f t="shared" si="204"/>
        <v>0</v>
      </c>
      <c r="Q729" s="525">
        <f t="shared" si="205"/>
        <v>0</v>
      </c>
      <c r="R729" s="542"/>
    </row>
    <row r="730" spans="1:18" ht="34.5" hidden="1" customHeight="1">
      <c r="A730" s="1116" t="s">
        <v>597</v>
      </c>
      <c r="B730" s="1117"/>
      <c r="C730" s="1117"/>
      <c r="D730" s="1117"/>
      <c r="E730" s="1118"/>
      <c r="F730" s="525">
        <f t="shared" si="195"/>
        <v>1.177</v>
      </c>
      <c r="G730" s="524"/>
      <c r="H730" s="555">
        <f t="shared" si="196"/>
        <v>0</v>
      </c>
      <c r="I730" s="555">
        <f t="shared" si="197"/>
        <v>0</v>
      </c>
      <c r="J730" s="525">
        <f t="shared" si="198"/>
        <v>0</v>
      </c>
      <c r="K730" s="555">
        <f t="shared" si="199"/>
        <v>0</v>
      </c>
      <c r="L730" s="525">
        <f t="shared" si="200"/>
        <v>0</v>
      </c>
      <c r="M730" s="555">
        <f t="shared" si="201"/>
        <v>0</v>
      </c>
      <c r="N730" s="525">
        <f t="shared" si="202"/>
        <v>0</v>
      </c>
      <c r="O730" s="555">
        <f t="shared" si="203"/>
        <v>0</v>
      </c>
      <c r="P730" s="525">
        <f t="shared" si="204"/>
        <v>1.177</v>
      </c>
      <c r="Q730" s="557">
        <f t="shared" si="205"/>
        <v>0</v>
      </c>
      <c r="R730" s="555"/>
    </row>
    <row r="731" spans="1:18" ht="34.5" hidden="1" customHeight="1">
      <c r="A731" s="1090" t="s">
        <v>598</v>
      </c>
      <c r="B731" s="1091"/>
      <c r="C731" s="1091"/>
      <c r="D731" s="1091"/>
      <c r="E731" s="1092"/>
      <c r="F731" s="532">
        <f>SUM(F728:F729)</f>
        <v>1.55907</v>
      </c>
      <c r="G731" s="533"/>
      <c r="H731" s="590">
        <f t="shared" ref="H731:Q731" si="206">SUM(H728:H729)</f>
        <v>0</v>
      </c>
      <c r="I731" s="590">
        <f t="shared" si="206"/>
        <v>1.55907</v>
      </c>
      <c r="J731" s="590">
        <f t="shared" si="206"/>
        <v>0</v>
      </c>
      <c r="K731" s="590">
        <f t="shared" si="206"/>
        <v>0</v>
      </c>
      <c r="L731" s="590">
        <f t="shared" si="206"/>
        <v>0</v>
      </c>
      <c r="M731" s="590">
        <f t="shared" si="206"/>
        <v>0</v>
      </c>
      <c r="N731" s="590">
        <f t="shared" si="206"/>
        <v>0</v>
      </c>
      <c r="O731" s="590">
        <f t="shared" si="206"/>
        <v>0</v>
      </c>
      <c r="P731" s="590">
        <f t="shared" si="206"/>
        <v>0</v>
      </c>
      <c r="Q731" s="591">
        <f t="shared" si="206"/>
        <v>0</v>
      </c>
      <c r="R731" s="592"/>
    </row>
    <row r="732" spans="1:18" ht="34.5" hidden="1" customHeight="1">
      <c r="A732" s="1093" t="s">
        <v>599</v>
      </c>
      <c r="B732" s="1094"/>
      <c r="C732" s="1094"/>
      <c r="D732" s="1094"/>
      <c r="E732" s="1095"/>
      <c r="F732" s="549">
        <f>SUM(F728:F730)</f>
        <v>2.7360699999999998</v>
      </c>
      <c r="G732" s="549"/>
      <c r="H732" s="549">
        <f t="shared" ref="H732:Q732" si="207">SUM(H728:H730)</f>
        <v>0</v>
      </c>
      <c r="I732" s="549">
        <f t="shared" si="207"/>
        <v>1.55907</v>
      </c>
      <c r="J732" s="549">
        <f t="shared" si="207"/>
        <v>0</v>
      </c>
      <c r="K732" s="549">
        <f t="shared" si="207"/>
        <v>0</v>
      </c>
      <c r="L732" s="549">
        <f t="shared" si="207"/>
        <v>0</v>
      </c>
      <c r="M732" s="549">
        <f t="shared" si="207"/>
        <v>0</v>
      </c>
      <c r="N732" s="549">
        <f t="shared" si="207"/>
        <v>0</v>
      </c>
      <c r="O732" s="549">
        <f t="shared" si="207"/>
        <v>0</v>
      </c>
      <c r="P732" s="549">
        <f t="shared" si="207"/>
        <v>1.177</v>
      </c>
      <c r="Q732" s="593">
        <f t="shared" si="207"/>
        <v>0</v>
      </c>
      <c r="R732" s="538"/>
    </row>
    <row r="733" spans="1:18" ht="34.5" hidden="1" customHeight="1">
      <c r="A733" s="1105"/>
      <c r="B733" s="1106"/>
      <c r="C733" s="1106"/>
      <c r="D733" s="1106"/>
      <c r="E733" s="1106"/>
      <c r="F733" s="1106"/>
      <c r="G733" s="1107"/>
      <c r="H733" s="1106"/>
      <c r="I733" s="1106"/>
      <c r="J733" s="1129"/>
      <c r="K733" s="1106"/>
      <c r="L733" s="1129"/>
      <c r="M733" s="1106"/>
      <c r="N733" s="1129"/>
      <c r="O733" s="1106"/>
      <c r="P733" s="1129"/>
      <c r="Q733" s="1108"/>
      <c r="R733" s="551"/>
    </row>
    <row r="734" spans="1:18" ht="34.5" customHeight="1">
      <c r="A734" s="1110" t="s">
        <v>600</v>
      </c>
      <c r="B734" s="1111"/>
      <c r="C734" s="1111"/>
      <c r="D734" s="1111"/>
      <c r="E734" s="1111"/>
      <c r="F734" s="1112"/>
      <c r="G734" s="541"/>
      <c r="H734" s="525">
        <f t="shared" ref="H734:H736" si="208">H728</f>
        <v>0</v>
      </c>
      <c r="I734" s="543">
        <f t="shared" ref="I734:I738" si="209">SUM(I728,H734)</f>
        <v>1.55907</v>
      </c>
      <c r="J734" s="526">
        <f t="shared" ref="J734:J738" si="210">SUM(J728,I734)</f>
        <v>1.55907</v>
      </c>
      <c r="K734" s="544">
        <f t="shared" ref="K734:K738" si="211">SUM(K728,J734)</f>
        <v>1.55907</v>
      </c>
      <c r="L734" s="526">
        <f t="shared" ref="L734:L738" si="212">SUM(L728,K734)</f>
        <v>1.55907</v>
      </c>
      <c r="M734" s="544">
        <f t="shared" ref="M734:M738" si="213">SUM(M728,L734)</f>
        <v>1.55907</v>
      </c>
      <c r="N734" s="526">
        <f t="shared" ref="N734:N738" si="214">SUM(N728,M734)</f>
        <v>1.55907</v>
      </c>
      <c r="O734" s="544">
        <f t="shared" ref="O734:O738" si="215">SUM(O728,N734)</f>
        <v>1.55907</v>
      </c>
      <c r="P734" s="526">
        <f t="shared" ref="P734:P738" si="216">SUM(P728,O734)</f>
        <v>1.55907</v>
      </c>
      <c r="Q734" s="594">
        <f t="shared" ref="Q734:Q738" si="217">SUM(Q728,P734)</f>
        <v>1.55907</v>
      </c>
      <c r="R734" s="544"/>
    </row>
    <row r="735" spans="1:18" ht="34.5" customHeight="1">
      <c r="A735" s="1113" t="s">
        <v>601</v>
      </c>
      <c r="B735" s="1114"/>
      <c r="C735" s="1114"/>
      <c r="D735" s="1114"/>
      <c r="E735" s="1114"/>
      <c r="F735" s="1115"/>
      <c r="G735" s="595"/>
      <c r="H735" s="542">
        <f t="shared" si="208"/>
        <v>0</v>
      </c>
      <c r="I735" s="525">
        <f t="shared" si="209"/>
        <v>0</v>
      </c>
      <c r="J735" s="596">
        <f t="shared" si="210"/>
        <v>0</v>
      </c>
      <c r="K735" s="525">
        <f t="shared" si="211"/>
        <v>0</v>
      </c>
      <c r="L735" s="596">
        <f t="shared" si="212"/>
        <v>0</v>
      </c>
      <c r="M735" s="525">
        <f t="shared" si="213"/>
        <v>0</v>
      </c>
      <c r="N735" s="596">
        <f t="shared" si="214"/>
        <v>0</v>
      </c>
      <c r="O735" s="525">
        <f t="shared" si="215"/>
        <v>0</v>
      </c>
      <c r="P735" s="596">
        <f t="shared" si="216"/>
        <v>0</v>
      </c>
      <c r="Q735" s="525">
        <f t="shared" si="217"/>
        <v>0</v>
      </c>
      <c r="R735" s="542"/>
    </row>
    <row r="736" spans="1:18" ht="34.5" customHeight="1">
      <c r="A736" s="1116" t="s">
        <v>602</v>
      </c>
      <c r="B736" s="1117"/>
      <c r="C736" s="1117"/>
      <c r="D736" s="1117"/>
      <c r="E736" s="1117"/>
      <c r="F736" s="1118"/>
      <c r="G736" s="541"/>
      <c r="H736" s="525">
        <f t="shared" si="208"/>
        <v>0</v>
      </c>
      <c r="I736" s="542">
        <f t="shared" si="209"/>
        <v>0</v>
      </c>
      <c r="J736" s="525">
        <f t="shared" si="210"/>
        <v>0</v>
      </c>
      <c r="K736" s="542">
        <f t="shared" si="211"/>
        <v>0</v>
      </c>
      <c r="L736" s="525">
        <f t="shared" si="212"/>
        <v>0</v>
      </c>
      <c r="M736" s="542">
        <f t="shared" si="213"/>
        <v>0</v>
      </c>
      <c r="N736" s="525">
        <f t="shared" si="214"/>
        <v>0</v>
      </c>
      <c r="O736" s="542">
        <f t="shared" si="215"/>
        <v>0</v>
      </c>
      <c r="P736" s="525">
        <f t="shared" si="216"/>
        <v>1.177</v>
      </c>
      <c r="Q736" s="543">
        <f t="shared" si="217"/>
        <v>1.177</v>
      </c>
      <c r="R736" s="544"/>
    </row>
    <row r="737" spans="1:18" ht="34.5" customHeight="1">
      <c r="A737" s="1090" t="s">
        <v>603</v>
      </c>
      <c r="B737" s="1091"/>
      <c r="C737" s="1091"/>
      <c r="D737" s="1091"/>
      <c r="E737" s="1091"/>
      <c r="F737" s="1092"/>
      <c r="G737" s="546"/>
      <c r="H737" s="532">
        <f>SUM(H734:H735)</f>
        <v>0</v>
      </c>
      <c r="I737" s="547">
        <f t="shared" si="209"/>
        <v>1.55907</v>
      </c>
      <c r="J737" s="548">
        <f t="shared" si="210"/>
        <v>1.55907</v>
      </c>
      <c r="K737" s="547">
        <f t="shared" si="211"/>
        <v>1.55907</v>
      </c>
      <c r="L737" s="548">
        <f t="shared" si="212"/>
        <v>1.55907</v>
      </c>
      <c r="M737" s="547">
        <f t="shared" si="213"/>
        <v>1.55907</v>
      </c>
      <c r="N737" s="548">
        <f t="shared" si="214"/>
        <v>1.55907</v>
      </c>
      <c r="O737" s="547">
        <f t="shared" si="215"/>
        <v>1.55907</v>
      </c>
      <c r="P737" s="548">
        <f t="shared" si="216"/>
        <v>1.55907</v>
      </c>
      <c r="Q737" s="547">
        <f t="shared" si="217"/>
        <v>1.55907</v>
      </c>
      <c r="R737" s="548"/>
    </row>
    <row r="738" spans="1:18" ht="34.5" customHeight="1">
      <c r="A738" s="1093" t="s">
        <v>604</v>
      </c>
      <c r="B738" s="1094"/>
      <c r="C738" s="1094"/>
      <c r="D738" s="1094"/>
      <c r="E738" s="1094"/>
      <c r="F738" s="1095"/>
      <c r="G738" s="546"/>
      <c r="H738" s="549">
        <f>SUM(H734:H736)</f>
        <v>0</v>
      </c>
      <c r="I738" s="538">
        <f t="shared" si="209"/>
        <v>1.55907</v>
      </c>
      <c r="J738" s="550">
        <f t="shared" si="210"/>
        <v>1.55907</v>
      </c>
      <c r="K738" s="538">
        <f t="shared" si="211"/>
        <v>1.55907</v>
      </c>
      <c r="L738" s="550">
        <f t="shared" si="212"/>
        <v>1.55907</v>
      </c>
      <c r="M738" s="538">
        <f t="shared" si="213"/>
        <v>1.55907</v>
      </c>
      <c r="N738" s="550">
        <f t="shared" si="214"/>
        <v>1.55907</v>
      </c>
      <c r="O738" s="538">
        <f t="shared" si="215"/>
        <v>1.55907</v>
      </c>
      <c r="P738" s="550">
        <f t="shared" si="216"/>
        <v>2.7360699999999998</v>
      </c>
      <c r="Q738" s="539">
        <f t="shared" si="217"/>
        <v>2.7360699999999998</v>
      </c>
      <c r="R738" s="538"/>
    </row>
    <row r="739" spans="1:18" ht="34.5" customHeight="1">
      <c r="A739" s="1105"/>
      <c r="B739" s="1106"/>
      <c r="C739" s="1106"/>
      <c r="D739" s="1106"/>
      <c r="E739" s="1106"/>
      <c r="F739" s="1106"/>
      <c r="G739" s="1107"/>
      <c r="H739" s="1106"/>
      <c r="I739" s="1106"/>
      <c r="J739" s="1106"/>
      <c r="K739" s="1106"/>
      <c r="L739" s="1106"/>
      <c r="M739" s="1106"/>
      <c r="N739" s="1106"/>
      <c r="O739" s="1106"/>
      <c r="P739" s="1106"/>
      <c r="Q739" s="1108"/>
      <c r="R739" s="551"/>
    </row>
    <row r="740" spans="1:18" s="597" customFormat="1" ht="34.5" customHeight="1">
      <c r="A740" s="1041" t="s">
        <v>605</v>
      </c>
      <c r="B740" s="1042"/>
      <c r="C740" s="1042"/>
      <c r="D740" s="1042"/>
      <c r="E740" s="1042"/>
      <c r="F740" s="1042"/>
      <c r="G740" s="1109"/>
      <c r="H740" s="1042"/>
      <c r="I740" s="1042"/>
      <c r="J740" s="1042"/>
      <c r="K740" s="1042"/>
      <c r="L740" s="1042"/>
      <c r="M740" s="1042"/>
      <c r="N740" s="1042"/>
      <c r="O740" s="1042"/>
      <c r="P740" s="1042"/>
      <c r="Q740" s="1045"/>
      <c r="R740" s="480"/>
    </row>
    <row r="741" spans="1:18" ht="34.5" customHeight="1">
      <c r="A741" s="741">
        <v>116</v>
      </c>
      <c r="B741" s="71" t="s">
        <v>498</v>
      </c>
      <c r="C741" s="1046" t="s">
        <v>465</v>
      </c>
      <c r="D741" s="73" t="s">
        <v>606</v>
      </c>
      <c r="E741" s="796" t="s">
        <v>48</v>
      </c>
      <c r="F741" s="124" t="s">
        <v>283</v>
      </c>
      <c r="G741" s="151">
        <f>R741*O4</f>
        <v>0.5</v>
      </c>
      <c r="H741" s="185">
        <v>0.76519999999999999</v>
      </c>
      <c r="I741" s="186"/>
      <c r="J741" s="185"/>
      <c r="K741" s="186"/>
      <c r="L741" s="185"/>
      <c r="M741" s="186"/>
      <c r="N741" s="185"/>
      <c r="O741" s="186"/>
      <c r="P741" s="185"/>
      <c r="Q741" s="187"/>
      <c r="R741" s="188">
        <v>0.5</v>
      </c>
    </row>
    <row r="742" spans="1:18" ht="34.5" customHeight="1">
      <c r="A742" s="742"/>
      <c r="B742" s="97" t="s">
        <v>607</v>
      </c>
      <c r="C742" s="1046"/>
      <c r="D742" s="82"/>
      <c r="E742" s="1047"/>
      <c r="F742" s="113" t="s">
        <v>285</v>
      </c>
      <c r="G742" s="127"/>
      <c r="H742" s="190"/>
      <c r="I742" s="185"/>
      <c r="J742" s="191"/>
      <c r="K742" s="185"/>
      <c r="L742" s="191"/>
      <c r="M742" s="185"/>
      <c r="N742" s="191"/>
      <c r="O742" s="185"/>
      <c r="P742" s="191"/>
      <c r="Q742" s="185"/>
      <c r="R742" s="190"/>
    </row>
    <row r="743" spans="1:18" ht="34.5" customHeight="1">
      <c r="A743" s="742"/>
      <c r="B743" s="89" t="s">
        <v>608</v>
      </c>
      <c r="C743" s="1046"/>
      <c r="D743" s="90"/>
      <c r="E743" s="1047"/>
      <c r="F743" s="116" t="s">
        <v>53</v>
      </c>
      <c r="G743" s="114"/>
      <c r="H743" s="185"/>
      <c r="I743" s="192"/>
      <c r="J743" s="185"/>
      <c r="K743" s="192"/>
      <c r="L743" s="185"/>
      <c r="M743" s="192"/>
      <c r="N743" s="185"/>
      <c r="O743" s="192"/>
      <c r="P743" s="185"/>
      <c r="Q743" s="193"/>
      <c r="R743" s="194"/>
    </row>
    <row r="744" spans="1:18" ht="34.5" customHeight="1">
      <c r="A744" s="743"/>
      <c r="B744" s="102"/>
      <c r="C744" s="1046"/>
      <c r="D744" s="132"/>
      <c r="E744" s="1047"/>
      <c r="F744" s="174"/>
      <c r="G744" s="175"/>
      <c r="H744" s="1080"/>
      <c r="I744" s="1048"/>
      <c r="J744" s="1048"/>
      <c r="K744" s="1048"/>
      <c r="L744" s="1048"/>
      <c r="M744" s="1048"/>
      <c r="N744" s="1048"/>
      <c r="O744" s="1048"/>
      <c r="P744" s="1048"/>
      <c r="Q744" s="1048"/>
      <c r="R744" s="522"/>
    </row>
    <row r="745" spans="1:18" ht="34.5" hidden="1" customHeight="1">
      <c r="A745" s="1110" t="s">
        <v>609</v>
      </c>
      <c r="B745" s="1111"/>
      <c r="C745" s="1111"/>
      <c r="D745" s="1111"/>
      <c r="E745" s="1112"/>
      <c r="F745" s="555">
        <f t="shared" ref="F745:F747" si="218">SUM(H745:Q745)</f>
        <v>0.76519999999999999</v>
      </c>
      <c r="G745" s="556"/>
      <c r="H745" s="555">
        <f t="shared" ref="H745:H747" si="219">H741</f>
        <v>0.76519999999999999</v>
      </c>
      <c r="I745" s="555">
        <f t="shared" ref="I745:I747" si="220">I741</f>
        <v>0</v>
      </c>
      <c r="J745" s="555">
        <f t="shared" ref="J745:J747" si="221">J741</f>
        <v>0</v>
      </c>
      <c r="K745" s="555">
        <f t="shared" ref="K745:K747" si="222">K741</f>
        <v>0</v>
      </c>
      <c r="L745" s="555">
        <f t="shared" ref="L745:L747" si="223">L741</f>
        <v>0</v>
      </c>
      <c r="M745" s="555">
        <f t="shared" ref="M745:M747" si="224">M741</f>
        <v>0</v>
      </c>
      <c r="N745" s="555">
        <f t="shared" ref="N745:N747" si="225">N741</f>
        <v>0</v>
      </c>
      <c r="O745" s="555">
        <f t="shared" ref="O745:O747" si="226">O741</f>
        <v>0</v>
      </c>
      <c r="P745" s="555">
        <f t="shared" ref="P745:P747" si="227">P741</f>
        <v>0</v>
      </c>
      <c r="Q745" s="557">
        <f t="shared" ref="Q745:Q747" si="228">Q741</f>
        <v>0</v>
      </c>
      <c r="R745" s="542">
        <f t="shared" ref="R745:R747" si="229">R741</f>
        <v>0.5</v>
      </c>
    </row>
    <row r="746" spans="1:18" ht="34.5" hidden="1" customHeight="1">
      <c r="A746" s="1113" t="s">
        <v>610</v>
      </c>
      <c r="B746" s="1114"/>
      <c r="C746" s="1114"/>
      <c r="D746" s="1114"/>
      <c r="E746" s="1115"/>
      <c r="F746" s="555">
        <f t="shared" si="218"/>
        <v>0</v>
      </c>
      <c r="G746" s="556"/>
      <c r="H746" s="555">
        <f t="shared" si="219"/>
        <v>0</v>
      </c>
      <c r="I746" s="555">
        <f t="shared" si="220"/>
        <v>0</v>
      </c>
      <c r="J746" s="555">
        <f t="shared" si="221"/>
        <v>0</v>
      </c>
      <c r="K746" s="555">
        <f t="shared" si="222"/>
        <v>0</v>
      </c>
      <c r="L746" s="555">
        <f t="shared" si="223"/>
        <v>0</v>
      </c>
      <c r="M746" s="555">
        <f t="shared" si="224"/>
        <v>0</v>
      </c>
      <c r="N746" s="555">
        <f t="shared" si="225"/>
        <v>0</v>
      </c>
      <c r="O746" s="555">
        <f t="shared" si="226"/>
        <v>0</v>
      </c>
      <c r="P746" s="555">
        <f t="shared" si="227"/>
        <v>0</v>
      </c>
      <c r="Q746" s="557">
        <f t="shared" si="228"/>
        <v>0</v>
      </c>
      <c r="R746" s="542">
        <f t="shared" si="229"/>
        <v>0</v>
      </c>
    </row>
    <row r="747" spans="1:18" ht="34.5" hidden="1" customHeight="1">
      <c r="A747" s="1116" t="s">
        <v>611</v>
      </c>
      <c r="B747" s="1117"/>
      <c r="C747" s="1117"/>
      <c r="D747" s="1117"/>
      <c r="E747" s="1118"/>
      <c r="F747" s="542">
        <f t="shared" si="218"/>
        <v>0</v>
      </c>
      <c r="G747" s="556"/>
      <c r="H747" s="555">
        <f t="shared" si="219"/>
        <v>0</v>
      </c>
      <c r="I747" s="555">
        <f t="shared" si="220"/>
        <v>0</v>
      </c>
      <c r="J747" s="555">
        <f t="shared" si="221"/>
        <v>0</v>
      </c>
      <c r="K747" s="555">
        <f t="shared" si="222"/>
        <v>0</v>
      </c>
      <c r="L747" s="555">
        <f t="shared" si="223"/>
        <v>0</v>
      </c>
      <c r="M747" s="555">
        <f t="shared" si="224"/>
        <v>0</v>
      </c>
      <c r="N747" s="555">
        <f t="shared" si="225"/>
        <v>0</v>
      </c>
      <c r="O747" s="555">
        <f t="shared" si="226"/>
        <v>0</v>
      </c>
      <c r="P747" s="555">
        <f t="shared" si="227"/>
        <v>0</v>
      </c>
      <c r="Q747" s="557">
        <f t="shared" si="228"/>
        <v>0</v>
      </c>
      <c r="R747" s="542">
        <f t="shared" si="229"/>
        <v>0</v>
      </c>
    </row>
    <row r="748" spans="1:18" ht="34.5" hidden="1" customHeight="1">
      <c r="A748" s="1090" t="s">
        <v>612</v>
      </c>
      <c r="B748" s="1091"/>
      <c r="C748" s="1091"/>
      <c r="D748" s="1091"/>
      <c r="E748" s="1092"/>
      <c r="F748" s="532">
        <f>SUM(F745:F746)</f>
        <v>0.76519999999999999</v>
      </c>
      <c r="G748" s="549"/>
      <c r="H748" s="532">
        <f t="shared" ref="H748:R748" si="230">SUM(H745:H746)</f>
        <v>0.76519999999999999</v>
      </c>
      <c r="I748" s="532">
        <f t="shared" si="230"/>
        <v>0</v>
      </c>
      <c r="J748" s="532">
        <f t="shared" si="230"/>
        <v>0</v>
      </c>
      <c r="K748" s="532">
        <f t="shared" si="230"/>
        <v>0</v>
      </c>
      <c r="L748" s="532">
        <f t="shared" si="230"/>
        <v>0</v>
      </c>
      <c r="M748" s="532">
        <f t="shared" si="230"/>
        <v>0</v>
      </c>
      <c r="N748" s="532">
        <f t="shared" si="230"/>
        <v>0</v>
      </c>
      <c r="O748" s="532">
        <f t="shared" si="230"/>
        <v>0</v>
      </c>
      <c r="P748" s="532">
        <f t="shared" si="230"/>
        <v>0</v>
      </c>
      <c r="Q748" s="560">
        <f t="shared" si="230"/>
        <v>0</v>
      </c>
      <c r="R748" s="548">
        <f t="shared" si="230"/>
        <v>0.5</v>
      </c>
    </row>
    <row r="749" spans="1:18" ht="34.5" hidden="1" customHeight="1">
      <c r="A749" s="1093" t="s">
        <v>613</v>
      </c>
      <c r="B749" s="1094"/>
      <c r="C749" s="1094"/>
      <c r="D749" s="1094"/>
      <c r="E749" s="1095"/>
      <c r="F749" s="538">
        <f>SUM(F745:F747)</f>
        <v>0.76519999999999999</v>
      </c>
      <c r="G749" s="538"/>
      <c r="H749" s="538">
        <f t="shared" ref="H749:R749" si="231">SUM(H745:H747)</f>
        <v>0.76519999999999999</v>
      </c>
      <c r="I749" s="538">
        <f t="shared" si="231"/>
        <v>0</v>
      </c>
      <c r="J749" s="538">
        <f t="shared" si="231"/>
        <v>0</v>
      </c>
      <c r="K749" s="538">
        <f t="shared" si="231"/>
        <v>0</v>
      </c>
      <c r="L749" s="538">
        <f t="shared" si="231"/>
        <v>0</v>
      </c>
      <c r="M749" s="538">
        <f t="shared" si="231"/>
        <v>0</v>
      </c>
      <c r="N749" s="538">
        <f t="shared" si="231"/>
        <v>0</v>
      </c>
      <c r="O749" s="538">
        <f t="shared" si="231"/>
        <v>0</v>
      </c>
      <c r="P749" s="538">
        <f t="shared" si="231"/>
        <v>0</v>
      </c>
      <c r="Q749" s="539">
        <f t="shared" si="231"/>
        <v>0</v>
      </c>
      <c r="R749" s="538">
        <f t="shared" si="231"/>
        <v>0.5</v>
      </c>
    </row>
    <row r="750" spans="1:18" ht="34.5" hidden="1" customHeight="1">
      <c r="A750" s="1105"/>
      <c r="B750" s="1106"/>
      <c r="C750" s="1106"/>
      <c r="D750" s="1106"/>
      <c r="E750" s="1106"/>
      <c r="F750" s="1106"/>
      <c r="G750" s="1107"/>
      <c r="H750" s="1106"/>
      <c r="I750" s="1106"/>
      <c r="J750" s="1106"/>
      <c r="K750" s="1106"/>
      <c r="L750" s="1106"/>
      <c r="M750" s="1106"/>
      <c r="N750" s="1106"/>
      <c r="O750" s="1106"/>
      <c r="P750" s="1106"/>
      <c r="Q750" s="1108"/>
      <c r="R750" s="551"/>
    </row>
    <row r="751" spans="1:18" ht="34.5" customHeight="1">
      <c r="A751" s="1110" t="s">
        <v>614</v>
      </c>
      <c r="B751" s="1111"/>
      <c r="C751" s="1111"/>
      <c r="D751" s="1111"/>
      <c r="E751" s="1111"/>
      <c r="F751" s="1112"/>
      <c r="G751" s="541"/>
      <c r="H751" s="525">
        <f t="shared" ref="H751:H753" si="232">H745</f>
        <v>0.76519999999999999</v>
      </c>
      <c r="I751" s="542">
        <f t="shared" ref="I751:I755" si="233">SUM(I745,H751)</f>
        <v>0.76519999999999999</v>
      </c>
      <c r="J751" s="525">
        <f t="shared" ref="J751:J755" si="234">SUM(J745,I751)</f>
        <v>0.76519999999999999</v>
      </c>
      <c r="K751" s="542">
        <f t="shared" ref="K751:K755" si="235">SUM(K745,J751)</f>
        <v>0.76519999999999999</v>
      </c>
      <c r="L751" s="525">
        <f t="shared" ref="L751:L755" si="236">SUM(L745,K751)</f>
        <v>0.76519999999999999</v>
      </c>
      <c r="M751" s="542">
        <f t="shared" ref="M751:M755" si="237">SUM(M745,L751)</f>
        <v>0.76519999999999999</v>
      </c>
      <c r="N751" s="525">
        <f t="shared" ref="N751:N755" si="238">SUM(N745,M751)</f>
        <v>0.76519999999999999</v>
      </c>
      <c r="O751" s="542">
        <f t="shared" ref="O751:O755" si="239">SUM(O745,N751)</f>
        <v>0.76519999999999999</v>
      </c>
      <c r="P751" s="525">
        <f t="shared" ref="P751:P755" si="240">SUM(P745,O751)</f>
        <v>0.76519999999999999</v>
      </c>
      <c r="Q751" s="543">
        <f t="shared" ref="Q751:Q755" si="241">SUM(Q745,P751)</f>
        <v>0.76519999999999999</v>
      </c>
      <c r="R751" s="544"/>
    </row>
    <row r="752" spans="1:18" ht="34.5" customHeight="1">
      <c r="A752" s="1113" t="s">
        <v>615</v>
      </c>
      <c r="B752" s="1114"/>
      <c r="C752" s="1114"/>
      <c r="D752" s="1114"/>
      <c r="E752" s="1114"/>
      <c r="F752" s="1115"/>
      <c r="G752" s="595"/>
      <c r="H752" s="542">
        <f t="shared" si="232"/>
        <v>0</v>
      </c>
      <c r="I752" s="525">
        <f t="shared" si="233"/>
        <v>0</v>
      </c>
      <c r="J752" s="542">
        <f t="shared" si="234"/>
        <v>0</v>
      </c>
      <c r="K752" s="525">
        <f t="shared" si="235"/>
        <v>0</v>
      </c>
      <c r="L752" s="542">
        <f t="shared" si="236"/>
        <v>0</v>
      </c>
      <c r="M752" s="525">
        <f t="shared" si="237"/>
        <v>0</v>
      </c>
      <c r="N752" s="542">
        <f t="shared" si="238"/>
        <v>0</v>
      </c>
      <c r="O752" s="525">
        <f t="shared" si="239"/>
        <v>0</v>
      </c>
      <c r="P752" s="542">
        <f t="shared" si="240"/>
        <v>0</v>
      </c>
      <c r="Q752" s="525">
        <f t="shared" si="241"/>
        <v>0</v>
      </c>
      <c r="R752" s="542"/>
    </row>
    <row r="753" spans="1:18" ht="34.5" customHeight="1">
      <c r="A753" s="1116" t="s">
        <v>616</v>
      </c>
      <c r="B753" s="1117"/>
      <c r="C753" s="1117"/>
      <c r="D753" s="1117"/>
      <c r="E753" s="1117"/>
      <c r="F753" s="1118"/>
      <c r="G753" s="541"/>
      <c r="H753" s="525">
        <f t="shared" si="232"/>
        <v>0</v>
      </c>
      <c r="I753" s="542">
        <f t="shared" si="233"/>
        <v>0</v>
      </c>
      <c r="J753" s="525">
        <f t="shared" si="234"/>
        <v>0</v>
      </c>
      <c r="K753" s="542">
        <f t="shared" si="235"/>
        <v>0</v>
      </c>
      <c r="L753" s="525">
        <f t="shared" si="236"/>
        <v>0</v>
      </c>
      <c r="M753" s="542">
        <f t="shared" si="237"/>
        <v>0</v>
      </c>
      <c r="N753" s="525">
        <f t="shared" si="238"/>
        <v>0</v>
      </c>
      <c r="O753" s="542">
        <f t="shared" si="239"/>
        <v>0</v>
      </c>
      <c r="P753" s="525">
        <f t="shared" si="240"/>
        <v>0</v>
      </c>
      <c r="Q753" s="543">
        <f t="shared" si="241"/>
        <v>0</v>
      </c>
      <c r="R753" s="544"/>
    </row>
    <row r="754" spans="1:18" ht="34.5" customHeight="1">
      <c r="A754" s="1090" t="s">
        <v>617</v>
      </c>
      <c r="B754" s="1091"/>
      <c r="C754" s="1091"/>
      <c r="D754" s="1091"/>
      <c r="E754" s="1091"/>
      <c r="F754" s="1092"/>
      <c r="G754" s="546"/>
      <c r="H754" s="532">
        <f>SUM(H751:H752)</f>
        <v>0.76519999999999999</v>
      </c>
      <c r="I754" s="547">
        <f t="shared" si="233"/>
        <v>0.76519999999999999</v>
      </c>
      <c r="J754" s="548">
        <f t="shared" si="234"/>
        <v>0.76519999999999999</v>
      </c>
      <c r="K754" s="547">
        <f t="shared" si="235"/>
        <v>0.76519999999999999</v>
      </c>
      <c r="L754" s="548">
        <f t="shared" si="236"/>
        <v>0.76519999999999999</v>
      </c>
      <c r="M754" s="547">
        <f t="shared" si="237"/>
        <v>0.76519999999999999</v>
      </c>
      <c r="N754" s="548">
        <f t="shared" si="238"/>
        <v>0.76519999999999999</v>
      </c>
      <c r="O754" s="547">
        <f t="shared" si="239"/>
        <v>0.76519999999999999</v>
      </c>
      <c r="P754" s="548">
        <f t="shared" si="240"/>
        <v>0.76519999999999999</v>
      </c>
      <c r="Q754" s="547">
        <f t="shared" si="241"/>
        <v>0.76519999999999999</v>
      </c>
      <c r="R754" s="548"/>
    </row>
    <row r="755" spans="1:18" ht="34.5" customHeight="1">
      <c r="A755" s="1093" t="s">
        <v>618</v>
      </c>
      <c r="B755" s="1094"/>
      <c r="C755" s="1094"/>
      <c r="D755" s="1094"/>
      <c r="E755" s="1094"/>
      <c r="F755" s="1095"/>
      <c r="G755" s="546"/>
      <c r="H755" s="549">
        <f>SUM(H751:H753)</f>
        <v>0.76519999999999999</v>
      </c>
      <c r="I755" s="538">
        <f t="shared" si="233"/>
        <v>0.76519999999999999</v>
      </c>
      <c r="J755" s="550">
        <f t="shared" si="234"/>
        <v>0.76519999999999999</v>
      </c>
      <c r="K755" s="538">
        <f t="shared" si="235"/>
        <v>0.76519999999999999</v>
      </c>
      <c r="L755" s="550">
        <f t="shared" si="236"/>
        <v>0.76519999999999999</v>
      </c>
      <c r="M755" s="538">
        <f t="shared" si="237"/>
        <v>0.76519999999999999</v>
      </c>
      <c r="N755" s="550">
        <f t="shared" si="238"/>
        <v>0.76519999999999999</v>
      </c>
      <c r="O755" s="538">
        <f t="shared" si="239"/>
        <v>0.76519999999999999</v>
      </c>
      <c r="P755" s="550">
        <f t="shared" si="240"/>
        <v>0.76519999999999999</v>
      </c>
      <c r="Q755" s="539">
        <f t="shared" si="241"/>
        <v>0.76519999999999999</v>
      </c>
      <c r="R755" s="538"/>
    </row>
    <row r="756" spans="1:18" ht="34.5" customHeight="1">
      <c r="A756" s="1105"/>
      <c r="B756" s="1106"/>
      <c r="C756" s="1106"/>
      <c r="D756" s="1106"/>
      <c r="E756" s="1106"/>
      <c r="F756" s="1106"/>
      <c r="G756" s="1107"/>
      <c r="H756" s="1106"/>
      <c r="I756" s="1106"/>
      <c r="J756" s="1106"/>
      <c r="K756" s="1106"/>
      <c r="L756" s="1106"/>
      <c r="M756" s="1106"/>
      <c r="N756" s="1106"/>
      <c r="O756" s="1106"/>
      <c r="P756" s="1106"/>
      <c r="Q756" s="1108"/>
      <c r="R756" s="551"/>
    </row>
    <row r="757" spans="1:18" ht="34.5" hidden="1" customHeight="1">
      <c r="A757" s="1105"/>
      <c r="B757" s="1106"/>
      <c r="C757" s="1106"/>
      <c r="D757" s="1106"/>
      <c r="E757" s="1106"/>
      <c r="F757" s="1106"/>
      <c r="G757" s="1107"/>
      <c r="H757" s="1106"/>
      <c r="I757" s="1106"/>
      <c r="J757" s="1106"/>
      <c r="K757" s="1106"/>
      <c r="L757" s="1106"/>
      <c r="M757" s="1106"/>
      <c r="N757" s="1106"/>
      <c r="O757" s="1106"/>
      <c r="P757" s="1106"/>
      <c r="Q757" s="1108"/>
      <c r="R757" s="551"/>
    </row>
    <row r="758" spans="1:18" ht="34.5" hidden="1" customHeight="1">
      <c r="A758" s="1110" t="s">
        <v>619</v>
      </c>
      <c r="B758" s="1111"/>
      <c r="C758" s="1111"/>
      <c r="D758" s="1111"/>
      <c r="E758" s="1112"/>
      <c r="F758" s="555">
        <f t="shared" ref="F758:F760" si="242">SUM(H758:Q758)</f>
        <v>5.2117499999999994</v>
      </c>
      <c r="G758" s="524"/>
      <c r="H758" s="598">
        <f t="shared" ref="H758:H760" si="243">SUM(H669,H694,H728,H745)</f>
        <v>3.6526799999999997</v>
      </c>
      <c r="I758" s="599">
        <f t="shared" ref="I758:I760" si="244">SUM(I669,I694,I728,I745)</f>
        <v>1.55907</v>
      </c>
      <c r="J758" s="598">
        <f t="shared" ref="J758:J760" si="245">SUM(J669,J694,J728,J745)</f>
        <v>0</v>
      </c>
      <c r="K758" s="599">
        <f t="shared" ref="K758:K760" si="246">SUM(K669,K694,K728,K745)</f>
        <v>0</v>
      </c>
      <c r="L758" s="598">
        <f t="shared" ref="L758:L760" si="247">SUM(L669,L694,L728,L745)</f>
        <v>0</v>
      </c>
      <c r="M758" s="599">
        <f t="shared" ref="M758:M760" si="248">SUM(M669,M694,M728,M745)</f>
        <v>0</v>
      </c>
      <c r="N758" s="598">
        <f t="shared" ref="N758:N760" si="249">SUM(N669,N694,N728,N745)</f>
        <v>0</v>
      </c>
      <c r="O758" s="599">
        <f t="shared" ref="O758:O760" si="250">SUM(O669,O694,O728,O745)</f>
        <v>0</v>
      </c>
      <c r="P758" s="598">
        <f t="shared" ref="P758:P760" si="251">SUM(P669,P694,P728,P745)</f>
        <v>0</v>
      </c>
      <c r="Q758" s="600">
        <f t="shared" ref="Q758:Q760" si="252">SUM(Q669,Q694,Q728,Q745)</f>
        <v>0</v>
      </c>
      <c r="R758" s="601"/>
    </row>
    <row r="759" spans="1:18" ht="34.5" hidden="1" customHeight="1">
      <c r="A759" s="1113" t="s">
        <v>620</v>
      </c>
      <c r="B759" s="1114"/>
      <c r="C759" s="1114"/>
      <c r="D759" s="1114"/>
      <c r="E759" s="1115"/>
      <c r="F759" s="555">
        <f t="shared" si="242"/>
        <v>0</v>
      </c>
      <c r="G759" s="556"/>
      <c r="H759" s="602">
        <f t="shared" si="243"/>
        <v>0</v>
      </c>
      <c r="I759" s="598">
        <f t="shared" si="244"/>
        <v>0</v>
      </c>
      <c r="J759" s="602">
        <f t="shared" si="245"/>
        <v>0</v>
      </c>
      <c r="K759" s="598">
        <f t="shared" si="246"/>
        <v>0</v>
      </c>
      <c r="L759" s="602">
        <f t="shared" si="247"/>
        <v>0</v>
      </c>
      <c r="M759" s="598">
        <f t="shared" si="248"/>
        <v>0</v>
      </c>
      <c r="N759" s="602">
        <f t="shared" si="249"/>
        <v>0</v>
      </c>
      <c r="O759" s="598">
        <f t="shared" si="250"/>
        <v>0</v>
      </c>
      <c r="P759" s="602">
        <f t="shared" si="251"/>
        <v>0</v>
      </c>
      <c r="Q759" s="598">
        <f t="shared" si="252"/>
        <v>0</v>
      </c>
      <c r="R759" s="602"/>
    </row>
    <row r="760" spans="1:18" ht="34.5" hidden="1" customHeight="1">
      <c r="A760" s="1116" t="s">
        <v>621</v>
      </c>
      <c r="B760" s="1117"/>
      <c r="C760" s="1117"/>
      <c r="D760" s="1117"/>
      <c r="E760" s="1118"/>
      <c r="F760" s="531">
        <f t="shared" si="242"/>
        <v>4.7728200000000003</v>
      </c>
      <c r="G760" s="524"/>
      <c r="H760" s="598">
        <f t="shared" si="243"/>
        <v>0</v>
      </c>
      <c r="I760" s="603">
        <f t="shared" si="244"/>
        <v>0</v>
      </c>
      <c r="J760" s="598">
        <f t="shared" si="245"/>
        <v>0</v>
      </c>
      <c r="K760" s="603">
        <f t="shared" si="246"/>
        <v>0</v>
      </c>
      <c r="L760" s="598">
        <f t="shared" si="247"/>
        <v>0</v>
      </c>
      <c r="M760" s="603">
        <f t="shared" si="248"/>
        <v>0</v>
      </c>
      <c r="N760" s="598">
        <f t="shared" si="249"/>
        <v>0</v>
      </c>
      <c r="O760" s="603">
        <f t="shared" si="250"/>
        <v>3.4007000000000001</v>
      </c>
      <c r="P760" s="598">
        <f t="shared" si="251"/>
        <v>1.37212</v>
      </c>
      <c r="Q760" s="604">
        <f t="shared" si="252"/>
        <v>0</v>
      </c>
      <c r="R760" s="605"/>
    </row>
    <row r="761" spans="1:18" ht="34.5" hidden="1" customHeight="1">
      <c r="A761" s="1090" t="s">
        <v>622</v>
      </c>
      <c r="B761" s="1091"/>
      <c r="C761" s="1091"/>
      <c r="D761" s="1091"/>
      <c r="E761" s="1092"/>
      <c r="F761" s="532">
        <f>SUM(F758:F759)</f>
        <v>5.2117499999999994</v>
      </c>
      <c r="G761" s="533"/>
      <c r="H761" s="606">
        <f t="shared" ref="H761:Q761" si="253">SUM(H758:H759)</f>
        <v>3.6526799999999997</v>
      </c>
      <c r="I761" s="606">
        <f t="shared" si="253"/>
        <v>1.55907</v>
      </c>
      <c r="J761" s="606">
        <f t="shared" si="253"/>
        <v>0</v>
      </c>
      <c r="K761" s="606">
        <f t="shared" si="253"/>
        <v>0</v>
      </c>
      <c r="L761" s="606">
        <f t="shared" si="253"/>
        <v>0</v>
      </c>
      <c r="M761" s="606">
        <f t="shared" si="253"/>
        <v>0</v>
      </c>
      <c r="N761" s="606">
        <f t="shared" si="253"/>
        <v>0</v>
      </c>
      <c r="O761" s="606">
        <f t="shared" si="253"/>
        <v>0</v>
      </c>
      <c r="P761" s="606">
        <f t="shared" si="253"/>
        <v>0</v>
      </c>
      <c r="Q761" s="607">
        <f t="shared" si="253"/>
        <v>0</v>
      </c>
      <c r="R761" s="608"/>
    </row>
    <row r="762" spans="1:18" ht="34.5" hidden="1" customHeight="1">
      <c r="A762" s="1093" t="s">
        <v>623</v>
      </c>
      <c r="B762" s="1094"/>
      <c r="C762" s="1094"/>
      <c r="D762" s="1094"/>
      <c r="E762" s="1095"/>
      <c r="F762" s="549">
        <f>SUM(F758:F760)</f>
        <v>9.9845699999999997</v>
      </c>
      <c r="G762" s="549"/>
      <c r="H762" s="609">
        <f t="shared" ref="H762:Q762" si="254">SUM(H758:H760)</f>
        <v>3.6526799999999997</v>
      </c>
      <c r="I762" s="609">
        <f t="shared" si="254"/>
        <v>1.55907</v>
      </c>
      <c r="J762" s="609">
        <f t="shared" si="254"/>
        <v>0</v>
      </c>
      <c r="K762" s="609">
        <f t="shared" si="254"/>
        <v>0</v>
      </c>
      <c r="L762" s="609">
        <f t="shared" si="254"/>
        <v>0</v>
      </c>
      <c r="M762" s="609">
        <f t="shared" si="254"/>
        <v>0</v>
      </c>
      <c r="N762" s="609">
        <f t="shared" si="254"/>
        <v>0</v>
      </c>
      <c r="O762" s="609">
        <f t="shared" si="254"/>
        <v>3.4007000000000001</v>
      </c>
      <c r="P762" s="609">
        <f t="shared" si="254"/>
        <v>1.37212</v>
      </c>
      <c r="Q762" s="610">
        <f t="shared" si="254"/>
        <v>0</v>
      </c>
      <c r="R762" s="611"/>
    </row>
    <row r="763" spans="1:18" ht="34.5" hidden="1" customHeight="1">
      <c r="A763" s="1105"/>
      <c r="B763" s="1106"/>
      <c r="C763" s="1106"/>
      <c r="D763" s="1106"/>
      <c r="E763" s="1106"/>
      <c r="F763" s="1106"/>
      <c r="G763" s="1107"/>
      <c r="H763" s="1106"/>
      <c r="I763" s="1106"/>
      <c r="J763" s="1106"/>
      <c r="K763" s="1106"/>
      <c r="L763" s="1106"/>
      <c r="M763" s="1106"/>
      <c r="N763" s="1106"/>
      <c r="O763" s="1106"/>
      <c r="P763" s="1106"/>
      <c r="Q763" s="1108"/>
      <c r="R763" s="551"/>
    </row>
    <row r="764" spans="1:18" ht="34.5" customHeight="1">
      <c r="A764" s="1110" t="s">
        <v>624</v>
      </c>
      <c r="B764" s="1111"/>
      <c r="C764" s="1111"/>
      <c r="D764" s="1111"/>
      <c r="E764" s="1111"/>
      <c r="F764" s="1112"/>
      <c r="G764" s="541"/>
      <c r="H764" s="598">
        <f t="shared" ref="H764:H766" si="255">H758</f>
        <v>3.6526799999999997</v>
      </c>
      <c r="I764" s="599">
        <f t="shared" ref="I764:I767" si="256">SUM(I758,H764)</f>
        <v>5.2117499999999994</v>
      </c>
      <c r="J764" s="598">
        <f t="shared" ref="J764:J767" si="257">SUM(J758,I764)</f>
        <v>5.2117499999999994</v>
      </c>
      <c r="K764" s="599">
        <f t="shared" ref="K764:K767" si="258">SUM(K758,J764)</f>
        <v>5.2117499999999994</v>
      </c>
      <c r="L764" s="598">
        <f t="shared" ref="L764:L767" si="259">SUM(L758,K764)</f>
        <v>5.2117499999999994</v>
      </c>
      <c r="M764" s="599">
        <f t="shared" ref="M764:M767" si="260">SUM(M758,L764)</f>
        <v>5.2117499999999994</v>
      </c>
      <c r="N764" s="598">
        <f t="shared" ref="N764:N767" si="261">SUM(N758,M764)</f>
        <v>5.2117499999999994</v>
      </c>
      <c r="O764" s="599">
        <f t="shared" ref="O764:O767" si="262">SUM(O758,N764)</f>
        <v>5.2117499999999994</v>
      </c>
      <c r="P764" s="598">
        <f t="shared" ref="P764:P767" si="263">SUM(P758,O764)</f>
        <v>5.2117499999999994</v>
      </c>
      <c r="Q764" s="600">
        <f t="shared" ref="Q764:Q767" si="264">SUM(Q758,P764)</f>
        <v>5.2117499999999994</v>
      </c>
      <c r="R764" s="601"/>
    </row>
    <row r="765" spans="1:18" ht="34.5" customHeight="1">
      <c r="A765" s="1113" t="s">
        <v>625</v>
      </c>
      <c r="B765" s="1114"/>
      <c r="C765" s="1114"/>
      <c r="D765" s="1114"/>
      <c r="E765" s="1114"/>
      <c r="F765" s="1115"/>
      <c r="G765" s="595"/>
      <c r="H765" s="599">
        <f t="shared" si="255"/>
        <v>0</v>
      </c>
      <c r="I765" s="598">
        <f t="shared" si="256"/>
        <v>0</v>
      </c>
      <c r="J765" s="599">
        <f t="shared" si="257"/>
        <v>0</v>
      </c>
      <c r="K765" s="598">
        <f t="shared" si="258"/>
        <v>0</v>
      </c>
      <c r="L765" s="599">
        <f t="shared" si="259"/>
        <v>0</v>
      </c>
      <c r="M765" s="598">
        <f t="shared" si="260"/>
        <v>0</v>
      </c>
      <c r="N765" s="599">
        <f t="shared" si="261"/>
        <v>0</v>
      </c>
      <c r="O765" s="598">
        <f t="shared" si="262"/>
        <v>0</v>
      </c>
      <c r="P765" s="599">
        <f t="shared" si="263"/>
        <v>0</v>
      </c>
      <c r="Q765" s="598">
        <f t="shared" si="264"/>
        <v>0</v>
      </c>
      <c r="R765" s="599"/>
    </row>
    <row r="766" spans="1:18" ht="34.5" customHeight="1">
      <c r="A766" s="1116" t="s">
        <v>626</v>
      </c>
      <c r="B766" s="1117"/>
      <c r="C766" s="1117"/>
      <c r="D766" s="1117"/>
      <c r="E766" s="1117"/>
      <c r="F766" s="1118"/>
      <c r="G766" s="541"/>
      <c r="H766" s="598">
        <f t="shared" si="255"/>
        <v>0</v>
      </c>
      <c r="I766" s="599">
        <f t="shared" si="256"/>
        <v>0</v>
      </c>
      <c r="J766" s="598">
        <f t="shared" si="257"/>
        <v>0</v>
      </c>
      <c r="K766" s="599">
        <f t="shared" si="258"/>
        <v>0</v>
      </c>
      <c r="L766" s="598">
        <f t="shared" si="259"/>
        <v>0</v>
      </c>
      <c r="M766" s="599">
        <f t="shared" si="260"/>
        <v>0</v>
      </c>
      <c r="N766" s="598">
        <f t="shared" si="261"/>
        <v>0</v>
      </c>
      <c r="O766" s="599">
        <f t="shared" si="262"/>
        <v>3.4007000000000001</v>
      </c>
      <c r="P766" s="598">
        <f t="shared" si="263"/>
        <v>4.7728200000000003</v>
      </c>
      <c r="Q766" s="600">
        <f t="shared" si="264"/>
        <v>4.7728200000000003</v>
      </c>
      <c r="R766" s="601"/>
    </row>
    <row r="767" spans="1:18" ht="34.5" customHeight="1">
      <c r="A767" s="1090" t="s">
        <v>627</v>
      </c>
      <c r="B767" s="1091"/>
      <c r="C767" s="1091"/>
      <c r="D767" s="1091"/>
      <c r="E767" s="1091"/>
      <c r="F767" s="1092"/>
      <c r="G767" s="546"/>
      <c r="H767" s="612">
        <f>SUM(H764:H765)</f>
        <v>3.6526799999999997</v>
      </c>
      <c r="I767" s="613">
        <f t="shared" si="256"/>
        <v>5.2117499999999994</v>
      </c>
      <c r="J767" s="614">
        <f t="shared" si="257"/>
        <v>5.2117499999999994</v>
      </c>
      <c r="K767" s="613">
        <f t="shared" si="258"/>
        <v>5.2117499999999994</v>
      </c>
      <c r="L767" s="614">
        <f t="shared" si="259"/>
        <v>5.2117499999999994</v>
      </c>
      <c r="M767" s="613">
        <f t="shared" si="260"/>
        <v>5.2117499999999994</v>
      </c>
      <c r="N767" s="614">
        <f t="shared" si="261"/>
        <v>5.2117499999999994</v>
      </c>
      <c r="O767" s="613">
        <f t="shared" si="262"/>
        <v>5.2117499999999994</v>
      </c>
      <c r="P767" s="614">
        <f t="shared" si="263"/>
        <v>5.2117499999999994</v>
      </c>
      <c r="Q767" s="613">
        <f t="shared" si="264"/>
        <v>5.2117499999999994</v>
      </c>
      <c r="R767" s="614"/>
    </row>
    <row r="768" spans="1:18" ht="34.5" customHeight="1">
      <c r="A768" s="1093" t="s">
        <v>628</v>
      </c>
      <c r="B768" s="1094"/>
      <c r="C768" s="1094"/>
      <c r="D768" s="1094"/>
      <c r="E768" s="1094"/>
      <c r="F768" s="1095"/>
      <c r="G768" s="546"/>
      <c r="H768" s="609">
        <f t="shared" ref="H768:Q768" si="265">SUM(H764:H766)</f>
        <v>3.6526799999999997</v>
      </c>
      <c r="I768" s="609">
        <f t="shared" si="265"/>
        <v>5.2117499999999994</v>
      </c>
      <c r="J768" s="609">
        <f t="shared" si="265"/>
        <v>5.2117499999999994</v>
      </c>
      <c r="K768" s="609">
        <f t="shared" si="265"/>
        <v>5.2117499999999994</v>
      </c>
      <c r="L768" s="609">
        <f t="shared" si="265"/>
        <v>5.2117499999999994</v>
      </c>
      <c r="M768" s="609">
        <f t="shared" si="265"/>
        <v>5.2117499999999994</v>
      </c>
      <c r="N768" s="609">
        <f t="shared" si="265"/>
        <v>5.2117499999999994</v>
      </c>
      <c r="O768" s="609">
        <f t="shared" si="265"/>
        <v>8.6124499999999991</v>
      </c>
      <c r="P768" s="609">
        <f t="shared" si="265"/>
        <v>9.9845699999999997</v>
      </c>
      <c r="Q768" s="610">
        <f t="shared" si="265"/>
        <v>9.9845699999999997</v>
      </c>
      <c r="R768" s="611"/>
    </row>
    <row r="769" spans="1:18" ht="34.5" customHeight="1">
      <c r="A769" s="892"/>
      <c r="B769" s="893"/>
      <c r="C769" s="893"/>
      <c r="D769" s="893"/>
      <c r="E769" s="893"/>
      <c r="F769" s="893"/>
      <c r="G769" s="894"/>
      <c r="H769" s="893"/>
      <c r="I769" s="893"/>
      <c r="J769" s="893"/>
      <c r="K769" s="893"/>
      <c r="L769" s="893"/>
      <c r="M769" s="893"/>
      <c r="N769" s="893"/>
      <c r="O769" s="893"/>
      <c r="P769" s="893"/>
      <c r="Q769" s="895"/>
      <c r="R769" s="280"/>
    </row>
    <row r="770" spans="1:18" s="597" customFormat="1" ht="34.5" customHeight="1">
      <c r="A770" s="736" t="s">
        <v>629</v>
      </c>
      <c r="B770" s="737"/>
      <c r="C770" s="737"/>
      <c r="D770" s="737"/>
      <c r="E770" s="737"/>
      <c r="F770" s="737"/>
      <c r="G770" s="902"/>
      <c r="H770" s="737"/>
      <c r="I770" s="737"/>
      <c r="J770" s="737"/>
      <c r="K770" s="737"/>
      <c r="L770" s="737"/>
      <c r="M770" s="737"/>
      <c r="N770" s="737"/>
      <c r="O770" s="737"/>
      <c r="P770" s="737"/>
      <c r="Q770" s="903"/>
      <c r="R770" s="292"/>
    </row>
    <row r="771" spans="1:18" ht="34.5" customHeight="1">
      <c r="A771" s="1000">
        <v>117</v>
      </c>
      <c r="B771" s="293" t="s">
        <v>630</v>
      </c>
      <c r="C771" s="907" t="s">
        <v>631</v>
      </c>
      <c r="D771" s="294"/>
      <c r="E771" s="921" t="s">
        <v>99</v>
      </c>
      <c r="F771" s="295" t="s">
        <v>283</v>
      </c>
      <c r="G771" s="296"/>
      <c r="H771" s="297"/>
      <c r="I771" s="298"/>
      <c r="J771" s="298"/>
      <c r="K771" s="298"/>
      <c r="L771" s="298"/>
      <c r="M771" s="298"/>
      <c r="N771" s="298"/>
      <c r="O771" s="298"/>
      <c r="P771" s="298"/>
      <c r="Q771" s="299"/>
      <c r="R771" s="297"/>
    </row>
    <row r="772" spans="1:18" ht="34.5" customHeight="1">
      <c r="A772" s="1001"/>
      <c r="B772" s="308" t="s">
        <v>632</v>
      </c>
      <c r="C772" s="908"/>
      <c r="D772" s="302"/>
      <c r="E772" s="922"/>
      <c r="F772" s="303" t="s">
        <v>285</v>
      </c>
      <c r="G772" s="151">
        <f>R772*O4</f>
        <v>5.25</v>
      </c>
      <c r="H772" s="305"/>
      <c r="I772" s="306"/>
      <c r="J772" s="306"/>
      <c r="K772" s="306"/>
      <c r="L772" s="10">
        <v>0</v>
      </c>
      <c r="M772" s="306"/>
      <c r="N772" s="306"/>
      <c r="O772" s="306"/>
      <c r="P772" s="306"/>
      <c r="Q772" s="307"/>
      <c r="R772" s="305">
        <v>5.25</v>
      </c>
    </row>
    <row r="773" spans="1:18" ht="34.5" customHeight="1">
      <c r="A773" s="1001"/>
      <c r="B773" s="308" t="s">
        <v>633</v>
      </c>
      <c r="C773" s="908"/>
      <c r="D773" s="309"/>
      <c r="E773" s="922"/>
      <c r="F773" s="310" t="s">
        <v>53</v>
      </c>
      <c r="G773" s="151">
        <f>R773*O4</f>
        <v>4.5</v>
      </c>
      <c r="H773" s="311"/>
      <c r="I773" s="312"/>
      <c r="J773" s="312"/>
      <c r="K773" s="312"/>
      <c r="L773" s="312"/>
      <c r="M773" s="312"/>
      <c r="N773" s="312"/>
      <c r="O773" s="312"/>
      <c r="P773" s="312">
        <v>0</v>
      </c>
      <c r="Q773" s="313"/>
      <c r="R773" s="311">
        <v>4.5</v>
      </c>
    </row>
    <row r="774" spans="1:18" ht="34.5" customHeight="1">
      <c r="A774" s="1001"/>
      <c r="B774" s="301" t="s">
        <v>634</v>
      </c>
      <c r="C774" s="908"/>
      <c r="D774" s="913" t="s">
        <v>635</v>
      </c>
      <c r="E774" s="922"/>
      <c r="F774" s="915"/>
      <c r="G774" s="315"/>
      <c r="H774" s="917"/>
      <c r="I774" s="918"/>
      <c r="J774" s="918"/>
      <c r="K774" s="918"/>
      <c r="L774" s="918"/>
      <c r="M774" s="918"/>
      <c r="N774" s="918"/>
      <c r="O774" s="918"/>
      <c r="P774" s="918"/>
      <c r="Q774" s="918"/>
      <c r="R774" s="316"/>
    </row>
    <row r="775" spans="1:18" ht="34.5" customHeight="1">
      <c r="A775" s="1001"/>
      <c r="B775" s="308" t="s">
        <v>636</v>
      </c>
      <c r="C775" s="908"/>
      <c r="D775" s="958"/>
      <c r="E775" s="922"/>
      <c r="F775" s="925"/>
      <c r="G775" s="326"/>
      <c r="H775" s="927"/>
      <c r="I775" s="928"/>
      <c r="J775" s="928"/>
      <c r="K775" s="928"/>
      <c r="L775" s="928"/>
      <c r="M775" s="928"/>
      <c r="N775" s="928"/>
      <c r="O775" s="928"/>
      <c r="P775" s="928"/>
      <c r="Q775" s="928"/>
      <c r="R775" s="327"/>
    </row>
    <row r="776" spans="1:18" ht="34.5" customHeight="1">
      <c r="A776" s="1001"/>
      <c r="B776" s="308" t="s">
        <v>637</v>
      </c>
      <c r="C776" s="908"/>
      <c r="D776" s="314"/>
      <c r="E776" s="922"/>
      <c r="F776" s="925"/>
      <c r="G776" s="326"/>
      <c r="H776" s="927"/>
      <c r="I776" s="928"/>
      <c r="J776" s="928"/>
      <c r="K776" s="928"/>
      <c r="L776" s="928"/>
      <c r="M776" s="928"/>
      <c r="N776" s="928"/>
      <c r="O776" s="928"/>
      <c r="P776" s="928"/>
      <c r="Q776" s="928"/>
      <c r="R776" s="327"/>
    </row>
    <row r="777" spans="1:18" ht="34.5" customHeight="1">
      <c r="A777" s="1001"/>
      <c r="B777" s="308" t="s">
        <v>638</v>
      </c>
      <c r="C777" s="908"/>
      <c r="D777" s="913" t="s">
        <v>639</v>
      </c>
      <c r="E777" s="922"/>
      <c r="F777" s="925"/>
      <c r="G777" s="326"/>
      <c r="H777" s="927"/>
      <c r="I777" s="928"/>
      <c r="J777" s="928"/>
      <c r="K777" s="928"/>
      <c r="L777" s="928"/>
      <c r="M777" s="928"/>
      <c r="N777" s="928"/>
      <c r="O777" s="928"/>
      <c r="P777" s="928"/>
      <c r="Q777" s="928"/>
      <c r="R777" s="327"/>
    </row>
    <row r="778" spans="1:18" ht="34.5" customHeight="1">
      <c r="A778" s="1001"/>
      <c r="B778" s="308" t="s">
        <v>640</v>
      </c>
      <c r="C778" s="908"/>
      <c r="D778" s="958"/>
      <c r="E778" s="922"/>
      <c r="F778" s="925"/>
      <c r="G778" s="326"/>
      <c r="H778" s="927"/>
      <c r="I778" s="928"/>
      <c r="J778" s="928"/>
      <c r="K778" s="928"/>
      <c r="L778" s="928"/>
      <c r="M778" s="928"/>
      <c r="N778" s="928"/>
      <c r="O778" s="928"/>
      <c r="P778" s="928"/>
      <c r="Q778" s="928"/>
      <c r="R778" s="327"/>
    </row>
    <row r="779" spans="1:18" ht="34.5" customHeight="1">
      <c r="A779" s="1001"/>
      <c r="B779" s="308" t="s">
        <v>641</v>
      </c>
      <c r="C779" s="908"/>
      <c r="D779" s="314"/>
      <c r="E779" s="922"/>
      <c r="F779" s="925"/>
      <c r="G779" s="326"/>
      <c r="H779" s="927"/>
      <c r="I779" s="928"/>
      <c r="J779" s="928"/>
      <c r="K779" s="928"/>
      <c r="L779" s="928"/>
      <c r="M779" s="928"/>
      <c r="N779" s="928"/>
      <c r="O779" s="928"/>
      <c r="P779" s="928"/>
      <c r="Q779" s="928"/>
      <c r="R779" s="327"/>
    </row>
    <row r="780" spans="1:18" ht="34.5" customHeight="1">
      <c r="A780" s="1002"/>
      <c r="B780" s="317" t="s">
        <v>642</v>
      </c>
      <c r="C780" s="1130"/>
      <c r="D780" s="338"/>
      <c r="E780" s="923"/>
      <c r="F780" s="1131"/>
      <c r="G780" s="13"/>
      <c r="H780" s="929"/>
      <c r="I780" s="930"/>
      <c r="J780" s="930"/>
      <c r="K780" s="930"/>
      <c r="L780" s="930"/>
      <c r="M780" s="930"/>
      <c r="N780" s="930"/>
      <c r="O780" s="930"/>
      <c r="P780" s="930"/>
      <c r="Q780" s="930"/>
      <c r="R780" s="330"/>
    </row>
    <row r="781" spans="1:18" ht="34.5" customHeight="1">
      <c r="A781" s="1000">
        <v>118</v>
      </c>
      <c r="B781" s="293" t="s">
        <v>630</v>
      </c>
      <c r="C781" s="907" t="s">
        <v>643</v>
      </c>
      <c r="D781" s="294"/>
      <c r="E781" s="921" t="s">
        <v>99</v>
      </c>
      <c r="F781" s="295" t="s">
        <v>283</v>
      </c>
      <c r="G781" s="296"/>
      <c r="H781" s="297"/>
      <c r="I781" s="298"/>
      <c r="J781" s="298"/>
      <c r="K781" s="298"/>
      <c r="L781" s="298"/>
      <c r="M781" s="298"/>
      <c r="N781" s="298"/>
      <c r="O781" s="298"/>
      <c r="P781" s="298"/>
      <c r="Q781" s="299"/>
      <c r="R781" s="297"/>
    </row>
    <row r="782" spans="1:18" ht="34.5" customHeight="1">
      <c r="A782" s="1001"/>
      <c r="B782" s="308" t="s">
        <v>644</v>
      </c>
      <c r="C782" s="1132"/>
      <c r="D782" s="302"/>
      <c r="E782" s="922"/>
      <c r="F782" s="303" t="s">
        <v>285</v>
      </c>
      <c r="G782" s="151">
        <f>R782*O4</f>
        <v>5.5</v>
      </c>
      <c r="H782" s="305"/>
      <c r="I782" s="306"/>
      <c r="J782" s="306"/>
      <c r="K782" s="306"/>
      <c r="L782" s="10">
        <v>0</v>
      </c>
      <c r="M782" s="306"/>
      <c r="N782" s="306"/>
      <c r="O782" s="306"/>
      <c r="P782" s="306"/>
      <c r="Q782" s="307"/>
      <c r="R782" s="305">
        <v>5.5</v>
      </c>
    </row>
    <row r="783" spans="1:18" ht="34.5" customHeight="1">
      <c r="A783" s="1001"/>
      <c r="B783" s="308" t="s">
        <v>645</v>
      </c>
      <c r="C783" s="1132"/>
      <c r="D783" s="309"/>
      <c r="E783" s="922"/>
      <c r="F783" s="310" t="s">
        <v>53</v>
      </c>
      <c r="G783" s="151">
        <f>R783*O4</f>
        <v>4</v>
      </c>
      <c r="H783" s="311"/>
      <c r="I783" s="312"/>
      <c r="J783" s="312"/>
      <c r="K783" s="312"/>
      <c r="L783" s="312"/>
      <c r="M783" s="312"/>
      <c r="N783" s="312"/>
      <c r="O783" s="312"/>
      <c r="P783" s="312">
        <v>0</v>
      </c>
      <c r="Q783" s="313"/>
      <c r="R783" s="311">
        <v>4</v>
      </c>
    </row>
    <row r="784" spans="1:18" ht="34.5" customHeight="1">
      <c r="A784" s="1001"/>
      <c r="B784" s="301" t="s">
        <v>646</v>
      </c>
      <c r="C784" s="1132"/>
      <c r="D784" s="1134" t="s">
        <v>647</v>
      </c>
      <c r="E784" s="922"/>
      <c r="F784" s="915"/>
      <c r="G784" s="315"/>
      <c r="H784" s="917"/>
      <c r="I784" s="918"/>
      <c r="J784" s="918"/>
      <c r="K784" s="918"/>
      <c r="L784" s="918"/>
      <c r="M784" s="918"/>
      <c r="N784" s="918"/>
      <c r="O784" s="918"/>
      <c r="P784" s="918"/>
      <c r="Q784" s="918"/>
      <c r="R784" s="316"/>
    </row>
    <row r="785" spans="1:18" ht="34.5" customHeight="1">
      <c r="A785" s="1001"/>
      <c r="B785" s="308" t="s">
        <v>648</v>
      </c>
      <c r="C785" s="1132"/>
      <c r="D785" s="1134"/>
      <c r="E785" s="922"/>
      <c r="F785" s="925"/>
      <c r="G785" s="326"/>
      <c r="H785" s="927"/>
      <c r="I785" s="928"/>
      <c r="J785" s="928"/>
      <c r="K785" s="928"/>
      <c r="L785" s="928"/>
      <c r="M785" s="928"/>
      <c r="N785" s="928"/>
      <c r="O785" s="928"/>
      <c r="P785" s="928"/>
      <c r="Q785" s="928"/>
      <c r="R785" s="327"/>
    </row>
    <row r="786" spans="1:18" ht="34.5" customHeight="1">
      <c r="A786" s="1001"/>
      <c r="B786" s="308" t="s">
        <v>638</v>
      </c>
      <c r="C786" s="1132"/>
      <c r="D786" s="1134"/>
      <c r="E786" s="922"/>
      <c r="F786" s="925"/>
      <c r="G786" s="326"/>
      <c r="H786" s="927"/>
      <c r="I786" s="928"/>
      <c r="J786" s="928"/>
      <c r="K786" s="928"/>
      <c r="L786" s="928"/>
      <c r="M786" s="928"/>
      <c r="N786" s="928"/>
      <c r="O786" s="928"/>
      <c r="P786" s="928"/>
      <c r="Q786" s="928"/>
      <c r="R786" s="327"/>
    </row>
    <row r="787" spans="1:18" ht="34.5" customHeight="1">
      <c r="A787" s="1001"/>
      <c r="B787" s="308" t="s">
        <v>640</v>
      </c>
      <c r="C787" s="1132"/>
      <c r="D787" s="1134"/>
      <c r="E787" s="922"/>
      <c r="F787" s="925"/>
      <c r="G787" s="326"/>
      <c r="H787" s="927"/>
      <c r="I787" s="928"/>
      <c r="J787" s="928"/>
      <c r="K787" s="928"/>
      <c r="L787" s="928"/>
      <c r="M787" s="928"/>
      <c r="N787" s="928"/>
      <c r="O787" s="928"/>
      <c r="P787" s="928"/>
      <c r="Q787" s="928"/>
      <c r="R787" s="327"/>
    </row>
    <row r="788" spans="1:18" ht="34.5" customHeight="1">
      <c r="A788" s="1001"/>
      <c r="B788" s="308" t="s">
        <v>641</v>
      </c>
      <c r="C788" s="1132"/>
      <c r="D788" s="1134"/>
      <c r="E788" s="922"/>
      <c r="F788" s="925"/>
      <c r="G788" s="326"/>
      <c r="H788" s="927"/>
      <c r="I788" s="928"/>
      <c r="J788" s="928"/>
      <c r="K788" s="928"/>
      <c r="L788" s="928"/>
      <c r="M788" s="928"/>
      <c r="N788" s="928"/>
      <c r="O788" s="928"/>
      <c r="P788" s="928"/>
      <c r="Q788" s="928"/>
      <c r="R788" s="327"/>
    </row>
    <row r="789" spans="1:18" ht="34.5" customHeight="1">
      <c r="A789" s="1002"/>
      <c r="B789" s="317" t="s">
        <v>649</v>
      </c>
      <c r="C789" s="1133"/>
      <c r="D789" s="1134"/>
      <c r="E789" s="923"/>
      <c r="F789" s="1131"/>
      <c r="G789" s="13"/>
      <c r="H789" s="929"/>
      <c r="I789" s="930"/>
      <c r="J789" s="930"/>
      <c r="K789" s="930"/>
      <c r="L789" s="930"/>
      <c r="M789" s="930"/>
      <c r="N789" s="930"/>
      <c r="O789" s="930"/>
      <c r="P789" s="930"/>
      <c r="Q789" s="930"/>
      <c r="R789" s="330"/>
    </row>
    <row r="790" spans="1:18" ht="34.5" hidden="1" customHeight="1">
      <c r="A790" s="873" t="s">
        <v>650</v>
      </c>
      <c r="B790" s="874"/>
      <c r="C790" s="874"/>
      <c r="D790" s="874"/>
      <c r="E790" s="875"/>
      <c r="F790" s="271">
        <f t="shared" ref="F790:F792" si="266">SUM(H790:Q790)</f>
        <v>0</v>
      </c>
      <c r="G790" s="272"/>
      <c r="H790" s="271">
        <f t="shared" ref="H790:H792" si="267">H771+H781</f>
        <v>0</v>
      </c>
      <c r="I790" s="271">
        <f t="shared" ref="I790:I792" si="268">I771+I781</f>
        <v>0</v>
      </c>
      <c r="J790" s="271">
        <f t="shared" ref="J790:J792" si="269">J771+J781</f>
        <v>0</v>
      </c>
      <c r="K790" s="271">
        <f t="shared" ref="K790:K792" si="270">K771+K781</f>
        <v>0</v>
      </c>
      <c r="L790" s="271">
        <f t="shared" ref="L790:L792" si="271">L771+L781</f>
        <v>0</v>
      </c>
      <c r="M790" s="271">
        <f t="shared" ref="M790:M792" si="272">M771+M781</f>
        <v>0</v>
      </c>
      <c r="N790" s="271">
        <f t="shared" ref="N790:N792" si="273">N771+N781</f>
        <v>0</v>
      </c>
      <c r="O790" s="271">
        <f t="shared" ref="O790:O792" si="274">O771+O781</f>
        <v>0</v>
      </c>
      <c r="P790" s="271">
        <f t="shared" ref="P790:P792" si="275">P771+P781</f>
        <v>0</v>
      </c>
      <c r="Q790" s="273">
        <f t="shared" ref="Q790:Q792" si="276">Q771+Q781</f>
        <v>0</v>
      </c>
      <c r="R790" s="273">
        <f t="shared" ref="R790:R792" si="277">R771+R781</f>
        <v>0</v>
      </c>
    </row>
    <row r="791" spans="1:18" ht="34.5" hidden="1" customHeight="1">
      <c r="A791" s="896" t="s">
        <v>651</v>
      </c>
      <c r="B791" s="897"/>
      <c r="C791" s="897"/>
      <c r="D791" s="897"/>
      <c r="E791" s="898"/>
      <c r="F791" s="271">
        <f t="shared" si="266"/>
        <v>0</v>
      </c>
      <c r="G791" s="272"/>
      <c r="H791" s="271">
        <f t="shared" si="267"/>
        <v>0</v>
      </c>
      <c r="I791" s="271">
        <f t="shared" si="268"/>
        <v>0</v>
      </c>
      <c r="J791" s="271">
        <f t="shared" si="269"/>
        <v>0</v>
      </c>
      <c r="K791" s="271">
        <f t="shared" si="270"/>
        <v>0</v>
      </c>
      <c r="L791" s="271">
        <f t="shared" si="271"/>
        <v>0</v>
      </c>
      <c r="M791" s="271">
        <f t="shared" si="272"/>
        <v>0</v>
      </c>
      <c r="N791" s="271">
        <f t="shared" si="273"/>
        <v>0</v>
      </c>
      <c r="O791" s="271">
        <f t="shared" si="274"/>
        <v>0</v>
      </c>
      <c r="P791" s="271">
        <f t="shared" si="275"/>
        <v>0</v>
      </c>
      <c r="Q791" s="273">
        <f t="shared" si="276"/>
        <v>0</v>
      </c>
      <c r="R791" s="273">
        <f t="shared" si="277"/>
        <v>10.75</v>
      </c>
    </row>
    <row r="792" spans="1:18" ht="34.5" hidden="1" customHeight="1">
      <c r="A792" s="876" t="s">
        <v>652</v>
      </c>
      <c r="B792" s="877"/>
      <c r="C792" s="877"/>
      <c r="D792" s="877"/>
      <c r="E792" s="878"/>
      <c r="F792" s="271">
        <f t="shared" si="266"/>
        <v>0</v>
      </c>
      <c r="G792" s="272"/>
      <c r="H792" s="271">
        <f t="shared" si="267"/>
        <v>0</v>
      </c>
      <c r="I792" s="271">
        <f t="shared" si="268"/>
        <v>0</v>
      </c>
      <c r="J792" s="271">
        <f t="shared" si="269"/>
        <v>0</v>
      </c>
      <c r="K792" s="271">
        <f t="shared" si="270"/>
        <v>0</v>
      </c>
      <c r="L792" s="271">
        <f t="shared" si="271"/>
        <v>0</v>
      </c>
      <c r="M792" s="271">
        <f t="shared" si="272"/>
        <v>0</v>
      </c>
      <c r="N792" s="271">
        <f t="shared" si="273"/>
        <v>0</v>
      </c>
      <c r="O792" s="271">
        <f t="shared" si="274"/>
        <v>0</v>
      </c>
      <c r="P792" s="271">
        <f t="shared" si="275"/>
        <v>0</v>
      </c>
      <c r="Q792" s="273">
        <f t="shared" si="276"/>
        <v>0</v>
      </c>
      <c r="R792" s="273">
        <f t="shared" si="277"/>
        <v>8.5</v>
      </c>
    </row>
    <row r="793" spans="1:18" ht="34.5" hidden="1" customHeight="1">
      <c r="A793" s="879" t="s">
        <v>653</v>
      </c>
      <c r="B793" s="880"/>
      <c r="C793" s="880"/>
      <c r="D793" s="880"/>
      <c r="E793" s="881"/>
      <c r="F793" s="274">
        <f>F790+F791</f>
        <v>0</v>
      </c>
      <c r="G793" s="275"/>
      <c r="H793" s="274">
        <f t="shared" ref="H793:R793" si="278">H790+H791</f>
        <v>0</v>
      </c>
      <c r="I793" s="274">
        <f t="shared" si="278"/>
        <v>0</v>
      </c>
      <c r="J793" s="274">
        <f t="shared" si="278"/>
        <v>0</v>
      </c>
      <c r="K793" s="274">
        <f t="shared" si="278"/>
        <v>0</v>
      </c>
      <c r="L793" s="274">
        <f t="shared" si="278"/>
        <v>0</v>
      </c>
      <c r="M793" s="274">
        <f t="shared" si="278"/>
        <v>0</v>
      </c>
      <c r="N793" s="274">
        <f t="shared" si="278"/>
        <v>0</v>
      </c>
      <c r="O793" s="274">
        <f t="shared" si="278"/>
        <v>0</v>
      </c>
      <c r="P793" s="274">
        <f t="shared" si="278"/>
        <v>0</v>
      </c>
      <c r="Q793" s="276">
        <f t="shared" si="278"/>
        <v>0</v>
      </c>
      <c r="R793" s="276">
        <f t="shared" si="278"/>
        <v>10.75</v>
      </c>
    </row>
    <row r="794" spans="1:18" ht="34.5" hidden="1" customHeight="1">
      <c r="A794" s="899" t="s">
        <v>654</v>
      </c>
      <c r="B794" s="900"/>
      <c r="C794" s="900"/>
      <c r="D794" s="900"/>
      <c r="E794" s="901"/>
      <c r="F794" s="290">
        <f>F790+F791+F792</f>
        <v>0</v>
      </c>
      <c r="G794" s="290"/>
      <c r="H794" s="290">
        <f t="shared" ref="H794:R794" si="279">H790+H791+H792</f>
        <v>0</v>
      </c>
      <c r="I794" s="290">
        <f t="shared" si="279"/>
        <v>0</v>
      </c>
      <c r="J794" s="290">
        <f t="shared" si="279"/>
        <v>0</v>
      </c>
      <c r="K794" s="290">
        <f t="shared" si="279"/>
        <v>0</v>
      </c>
      <c r="L794" s="290">
        <f t="shared" si="279"/>
        <v>0</v>
      </c>
      <c r="M794" s="290">
        <f t="shared" si="279"/>
        <v>0</v>
      </c>
      <c r="N794" s="290">
        <f t="shared" si="279"/>
        <v>0</v>
      </c>
      <c r="O794" s="290">
        <f t="shared" si="279"/>
        <v>0</v>
      </c>
      <c r="P794" s="290">
        <f t="shared" si="279"/>
        <v>0</v>
      </c>
      <c r="Q794" s="291">
        <f t="shared" si="279"/>
        <v>0</v>
      </c>
      <c r="R794" s="291">
        <f t="shared" si="279"/>
        <v>19.25</v>
      </c>
    </row>
    <row r="795" spans="1:18" ht="34.5" hidden="1" customHeight="1">
      <c r="A795" s="892"/>
      <c r="B795" s="893"/>
      <c r="C795" s="893"/>
      <c r="D795" s="893"/>
      <c r="E795" s="893"/>
      <c r="F795" s="893"/>
      <c r="G795" s="894"/>
      <c r="H795" s="893"/>
      <c r="I795" s="893"/>
      <c r="J795" s="893"/>
      <c r="K795" s="893"/>
      <c r="L795" s="893"/>
      <c r="M795" s="893"/>
      <c r="N795" s="893"/>
      <c r="O795" s="893"/>
      <c r="P795" s="893"/>
      <c r="Q795" s="895"/>
      <c r="R795" s="280"/>
    </row>
    <row r="796" spans="1:18" ht="34.5" customHeight="1">
      <c r="A796" s="870" t="s">
        <v>655</v>
      </c>
      <c r="B796" s="871"/>
      <c r="C796" s="871"/>
      <c r="D796" s="871"/>
      <c r="E796" s="871"/>
      <c r="F796" s="872"/>
      <c r="G796" s="477"/>
      <c r="H796" s="282">
        <f t="shared" ref="H796:H800" si="280">H790</f>
        <v>0</v>
      </c>
      <c r="I796" s="282">
        <f t="shared" ref="I796:I800" si="281">I790+H796</f>
        <v>0</v>
      </c>
      <c r="J796" s="282">
        <f t="shared" ref="J796:J800" si="282">J790+I796</f>
        <v>0</v>
      </c>
      <c r="K796" s="282">
        <f t="shared" ref="K796:K800" si="283">K790+J796</f>
        <v>0</v>
      </c>
      <c r="L796" s="282">
        <f t="shared" ref="L796:L800" si="284">L790+K796</f>
        <v>0</v>
      </c>
      <c r="M796" s="282">
        <f t="shared" ref="M796:M800" si="285">M790+L796</f>
        <v>0</v>
      </c>
      <c r="N796" s="282">
        <f t="shared" ref="N796:N800" si="286">N790+M796</f>
        <v>0</v>
      </c>
      <c r="O796" s="282">
        <f t="shared" ref="O796:O800" si="287">O790+N796</f>
        <v>0</v>
      </c>
      <c r="P796" s="282">
        <f t="shared" ref="P796:P800" si="288">P790+O796</f>
        <v>0</v>
      </c>
      <c r="Q796" s="283">
        <f t="shared" ref="Q796:Q800" si="289">Q790+P796</f>
        <v>0</v>
      </c>
      <c r="R796" s="283"/>
    </row>
    <row r="797" spans="1:18" ht="34.5" customHeight="1">
      <c r="A797" s="870" t="s">
        <v>656</v>
      </c>
      <c r="B797" s="871"/>
      <c r="C797" s="871"/>
      <c r="D797" s="871"/>
      <c r="E797" s="871"/>
      <c r="F797" s="872"/>
      <c r="G797" s="467"/>
      <c r="H797" s="615">
        <f t="shared" si="280"/>
        <v>0</v>
      </c>
      <c r="I797" s="616">
        <f t="shared" si="281"/>
        <v>0</v>
      </c>
      <c r="J797" s="615">
        <f t="shared" si="282"/>
        <v>0</v>
      </c>
      <c r="K797" s="616">
        <f t="shared" si="283"/>
        <v>0</v>
      </c>
      <c r="L797" s="615">
        <f t="shared" si="284"/>
        <v>0</v>
      </c>
      <c r="M797" s="616">
        <f t="shared" si="285"/>
        <v>0</v>
      </c>
      <c r="N797" s="615">
        <f t="shared" si="286"/>
        <v>0</v>
      </c>
      <c r="O797" s="616">
        <f t="shared" si="287"/>
        <v>0</v>
      </c>
      <c r="P797" s="615">
        <f t="shared" si="288"/>
        <v>0</v>
      </c>
      <c r="Q797" s="617">
        <f t="shared" si="289"/>
        <v>0</v>
      </c>
      <c r="R797" s="618"/>
    </row>
    <row r="798" spans="1:18" ht="34.5" customHeight="1">
      <c r="A798" s="870" t="s">
        <v>657</v>
      </c>
      <c r="B798" s="871"/>
      <c r="C798" s="871"/>
      <c r="D798" s="871"/>
      <c r="E798" s="871"/>
      <c r="F798" s="872"/>
      <c r="G798" s="477"/>
      <c r="H798" s="282">
        <f t="shared" si="280"/>
        <v>0</v>
      </c>
      <c r="I798" s="282">
        <f t="shared" si="281"/>
        <v>0</v>
      </c>
      <c r="J798" s="282">
        <f t="shared" si="282"/>
        <v>0</v>
      </c>
      <c r="K798" s="282">
        <f t="shared" si="283"/>
        <v>0</v>
      </c>
      <c r="L798" s="282">
        <f t="shared" si="284"/>
        <v>0</v>
      </c>
      <c r="M798" s="282">
        <f t="shared" si="285"/>
        <v>0</v>
      </c>
      <c r="N798" s="282">
        <f t="shared" si="286"/>
        <v>0</v>
      </c>
      <c r="O798" s="282">
        <f t="shared" si="287"/>
        <v>0</v>
      </c>
      <c r="P798" s="282">
        <f t="shared" si="288"/>
        <v>0</v>
      </c>
      <c r="Q798" s="283">
        <f t="shared" si="289"/>
        <v>0</v>
      </c>
      <c r="R798" s="283"/>
    </row>
    <row r="799" spans="1:18" ht="34.5" customHeight="1">
      <c r="A799" s="879" t="s">
        <v>658</v>
      </c>
      <c r="B799" s="880"/>
      <c r="C799" s="880"/>
      <c r="D799" s="880"/>
      <c r="E799" s="880"/>
      <c r="F799" s="881"/>
      <c r="G799" s="289"/>
      <c r="H799" s="286">
        <f t="shared" si="280"/>
        <v>0</v>
      </c>
      <c r="I799" s="286">
        <f t="shared" si="281"/>
        <v>0</v>
      </c>
      <c r="J799" s="286">
        <f t="shared" si="282"/>
        <v>0</v>
      </c>
      <c r="K799" s="286">
        <f t="shared" si="283"/>
        <v>0</v>
      </c>
      <c r="L799" s="286">
        <f t="shared" si="284"/>
        <v>0</v>
      </c>
      <c r="M799" s="286">
        <f t="shared" si="285"/>
        <v>0</v>
      </c>
      <c r="N799" s="286">
        <f t="shared" si="286"/>
        <v>0</v>
      </c>
      <c r="O799" s="286">
        <f t="shared" si="287"/>
        <v>0</v>
      </c>
      <c r="P799" s="286">
        <f t="shared" si="288"/>
        <v>0</v>
      </c>
      <c r="Q799" s="287">
        <f t="shared" si="289"/>
        <v>0</v>
      </c>
      <c r="R799" s="287"/>
    </row>
    <row r="800" spans="1:18" ht="34.5" customHeight="1">
      <c r="A800" s="899" t="s">
        <v>659</v>
      </c>
      <c r="B800" s="900"/>
      <c r="C800" s="900"/>
      <c r="D800" s="900"/>
      <c r="E800" s="900"/>
      <c r="F800" s="901"/>
      <c r="G800" s="619"/>
      <c r="H800" s="620">
        <f t="shared" si="280"/>
        <v>0</v>
      </c>
      <c r="I800" s="621">
        <f t="shared" si="281"/>
        <v>0</v>
      </c>
      <c r="J800" s="620">
        <f t="shared" si="282"/>
        <v>0</v>
      </c>
      <c r="K800" s="621">
        <f t="shared" si="283"/>
        <v>0</v>
      </c>
      <c r="L800" s="620">
        <f t="shared" si="284"/>
        <v>0</v>
      </c>
      <c r="M800" s="621">
        <f t="shared" si="285"/>
        <v>0</v>
      </c>
      <c r="N800" s="620">
        <f t="shared" si="286"/>
        <v>0</v>
      </c>
      <c r="O800" s="621">
        <f t="shared" si="287"/>
        <v>0</v>
      </c>
      <c r="P800" s="620">
        <f t="shared" si="288"/>
        <v>0</v>
      </c>
      <c r="Q800" s="622">
        <f t="shared" si="289"/>
        <v>0</v>
      </c>
      <c r="R800" s="623"/>
    </row>
    <row r="801" spans="1:18" ht="34.5" customHeight="1">
      <c r="A801" s="892"/>
      <c r="B801" s="893"/>
      <c r="C801" s="893"/>
      <c r="D801" s="893"/>
      <c r="E801" s="893"/>
      <c r="F801" s="893"/>
      <c r="G801" s="894"/>
      <c r="H801" s="893"/>
      <c r="I801" s="893"/>
      <c r="J801" s="893"/>
      <c r="K801" s="893"/>
      <c r="L801" s="893"/>
      <c r="M801" s="893"/>
      <c r="N801" s="893"/>
      <c r="O801" s="893"/>
      <c r="P801" s="893"/>
      <c r="Q801" s="895"/>
      <c r="R801" s="280"/>
    </row>
    <row r="802" spans="1:18" s="597" customFormat="1" ht="34.5" customHeight="1">
      <c r="A802" s="736" t="s">
        <v>660</v>
      </c>
      <c r="B802" s="737"/>
      <c r="C802" s="737"/>
      <c r="D802" s="737"/>
      <c r="E802" s="737"/>
      <c r="F802" s="737"/>
      <c r="G802" s="902"/>
      <c r="H802" s="737"/>
      <c r="I802" s="737"/>
      <c r="J802" s="737"/>
      <c r="K802" s="737"/>
      <c r="L802" s="737"/>
      <c r="M802" s="737"/>
      <c r="N802" s="737"/>
      <c r="O802" s="737"/>
      <c r="P802" s="737"/>
      <c r="Q802" s="903"/>
      <c r="R802" s="292"/>
    </row>
    <row r="803" spans="1:18" ht="34.5" customHeight="1">
      <c r="A803" s="1000">
        <v>119</v>
      </c>
      <c r="B803" s="293" t="s">
        <v>661</v>
      </c>
      <c r="C803" s="1135" t="s">
        <v>131</v>
      </c>
      <c r="D803" s="625"/>
      <c r="E803" s="921" t="s">
        <v>99</v>
      </c>
      <c r="F803" s="295" t="s">
        <v>283</v>
      </c>
      <c r="G803" s="296"/>
      <c r="H803" s="297"/>
      <c r="I803" s="298"/>
      <c r="J803" s="298"/>
      <c r="K803" s="298"/>
      <c r="L803" s="298"/>
      <c r="M803" s="298"/>
      <c r="N803" s="298"/>
      <c r="O803" s="298"/>
      <c r="P803" s="298"/>
      <c r="Q803" s="299"/>
      <c r="R803" s="297"/>
    </row>
    <row r="804" spans="1:18" ht="34.5" customHeight="1">
      <c r="A804" s="1001"/>
      <c r="B804" s="626" t="s">
        <v>662</v>
      </c>
      <c r="C804" s="1135"/>
      <c r="D804" s="1137" t="s">
        <v>663</v>
      </c>
      <c r="E804" s="922"/>
      <c r="F804" s="1139" t="s">
        <v>285</v>
      </c>
      <c r="G804" s="627"/>
      <c r="H804" s="1141"/>
      <c r="I804" s="1143"/>
      <c r="J804" s="1143"/>
      <c r="K804" s="1145"/>
      <c r="L804" s="1143"/>
      <c r="M804" s="1143"/>
      <c r="N804" s="1143"/>
      <c r="O804" s="1143"/>
      <c r="P804" s="1143"/>
      <c r="Q804" s="1147"/>
      <c r="R804" s="1141"/>
    </row>
    <row r="805" spans="1:18" ht="34.5" customHeight="1">
      <c r="A805" s="1001"/>
      <c r="B805" s="626" t="s">
        <v>664</v>
      </c>
      <c r="C805" s="1135"/>
      <c r="D805" s="1138"/>
      <c r="E805" s="922"/>
      <c r="F805" s="1140"/>
      <c r="G805" s="628"/>
      <c r="H805" s="1142"/>
      <c r="I805" s="1144"/>
      <c r="J805" s="1144"/>
      <c r="K805" s="1146"/>
      <c r="L805" s="1144"/>
      <c r="M805" s="1144"/>
      <c r="N805" s="1144"/>
      <c r="O805" s="1144"/>
      <c r="P805" s="1144"/>
      <c r="Q805" s="1148"/>
      <c r="R805" s="1142"/>
    </row>
    <row r="806" spans="1:18" ht="34.5" customHeight="1">
      <c r="A806" s="1001"/>
      <c r="B806" s="629" t="s">
        <v>665</v>
      </c>
      <c r="C806" s="1135"/>
      <c r="D806" s="630"/>
      <c r="E806" s="922"/>
      <c r="F806" s="310" t="s">
        <v>342</v>
      </c>
      <c r="G806" s="151">
        <f>R806*O4</f>
        <v>1.2</v>
      </c>
      <c r="H806" s="311"/>
      <c r="I806" s="312"/>
      <c r="J806" s="312"/>
      <c r="K806" s="312"/>
      <c r="L806" s="312"/>
      <c r="M806" s="312"/>
      <c r="N806" s="312">
        <v>0</v>
      </c>
      <c r="O806" s="312"/>
      <c r="P806" s="312"/>
      <c r="Q806" s="313"/>
      <c r="R806" s="311">
        <v>1.2</v>
      </c>
    </row>
    <row r="807" spans="1:18" ht="34.5" customHeight="1">
      <c r="A807" s="1001"/>
      <c r="B807" s="629" t="s">
        <v>666</v>
      </c>
      <c r="C807" s="1136"/>
      <c r="D807" s="631" t="s">
        <v>667</v>
      </c>
      <c r="E807" s="922"/>
      <c r="F807" s="1131"/>
      <c r="G807" s="13"/>
      <c r="H807" s="1149"/>
      <c r="I807" s="1150"/>
      <c r="J807" s="1150"/>
      <c r="K807" s="1150"/>
      <c r="L807" s="1150"/>
      <c r="M807" s="1150"/>
      <c r="N807" s="1150"/>
      <c r="O807" s="1150"/>
      <c r="P807" s="1150"/>
      <c r="Q807" s="1150"/>
      <c r="R807" s="632"/>
    </row>
    <row r="808" spans="1:18" ht="34.5" customHeight="1">
      <c r="A808" s="1001"/>
      <c r="B808" s="629" t="s">
        <v>668</v>
      </c>
      <c r="C808" s="1136"/>
      <c r="D808" s="631" t="s">
        <v>669</v>
      </c>
      <c r="E808" s="922"/>
      <c r="F808" s="1131"/>
      <c r="G808" s="13"/>
      <c r="H808" s="1151"/>
      <c r="I808" s="1131"/>
      <c r="J808" s="1131"/>
      <c r="K808" s="1131"/>
      <c r="L808" s="1131"/>
      <c r="M808" s="1131"/>
      <c r="N808" s="1131"/>
      <c r="O808" s="1131"/>
      <c r="P808" s="1131"/>
      <c r="Q808" s="1131"/>
      <c r="R808" s="633"/>
    </row>
    <row r="809" spans="1:18" ht="34.5" customHeight="1">
      <c r="A809" s="1001"/>
      <c r="B809" s="629" t="s">
        <v>670</v>
      </c>
      <c r="C809" s="1136"/>
      <c r="D809" s="631"/>
      <c r="E809" s="922"/>
      <c r="F809" s="1131"/>
      <c r="G809" s="13"/>
      <c r="H809" s="1151"/>
      <c r="I809" s="1131"/>
      <c r="J809" s="1131"/>
      <c r="K809" s="1131"/>
      <c r="L809" s="1131"/>
      <c r="M809" s="1131"/>
      <c r="N809" s="1131"/>
      <c r="O809" s="1131"/>
      <c r="P809" s="1131"/>
      <c r="Q809" s="1131"/>
      <c r="R809" s="633"/>
    </row>
    <row r="810" spans="1:18" ht="34.5" customHeight="1">
      <c r="A810" s="1002"/>
      <c r="B810" s="317" t="s">
        <v>671</v>
      </c>
      <c r="C810" s="1135"/>
      <c r="D810" s="634"/>
      <c r="E810" s="923"/>
      <c r="F810" s="1131"/>
      <c r="G810" s="13"/>
      <c r="H810" s="1152"/>
      <c r="I810" s="1153"/>
      <c r="J810" s="1153"/>
      <c r="K810" s="1153"/>
      <c r="L810" s="1153"/>
      <c r="M810" s="1153"/>
      <c r="N810" s="1153"/>
      <c r="O810" s="1153"/>
      <c r="P810" s="1153"/>
      <c r="Q810" s="1153"/>
      <c r="R810" s="635"/>
    </row>
    <row r="811" spans="1:18" ht="34.5" customHeight="1">
      <c r="A811" s="1000">
        <v>120</v>
      </c>
      <c r="B811" s="293" t="s">
        <v>672</v>
      </c>
      <c r="C811" s="1154" t="s">
        <v>131</v>
      </c>
      <c r="D811" s="631"/>
      <c r="E811" s="921" t="s">
        <v>99</v>
      </c>
      <c r="F811" s="295" t="s">
        <v>283</v>
      </c>
      <c r="G811" s="296"/>
      <c r="H811" s="297"/>
      <c r="I811" s="298"/>
      <c r="J811" s="298"/>
      <c r="K811" s="298"/>
      <c r="L811" s="298"/>
      <c r="M811" s="298"/>
      <c r="N811" s="298"/>
      <c r="O811" s="298"/>
      <c r="P811" s="298"/>
      <c r="Q811" s="299"/>
      <c r="R811" s="297"/>
    </row>
    <row r="812" spans="1:18" ht="34.5" customHeight="1">
      <c r="A812" s="1001"/>
      <c r="B812" s="626" t="s">
        <v>673</v>
      </c>
      <c r="C812" s="1135"/>
      <c r="D812" s="1137"/>
      <c r="E812" s="922"/>
      <c r="F812" s="1139" t="s">
        <v>674</v>
      </c>
      <c r="G812" s="627"/>
      <c r="H812" s="1141"/>
      <c r="I812" s="1143"/>
      <c r="J812" s="1143"/>
      <c r="K812" s="1145"/>
      <c r="L812" s="1143"/>
      <c r="M812" s="1143"/>
      <c r="N812" s="1143"/>
      <c r="O812" s="1143"/>
      <c r="P812" s="1143"/>
      <c r="Q812" s="1147"/>
      <c r="R812" s="1141"/>
    </row>
    <row r="813" spans="1:18" ht="34.5" customHeight="1">
      <c r="A813" s="1001"/>
      <c r="B813" s="626" t="s">
        <v>675</v>
      </c>
      <c r="C813" s="1135"/>
      <c r="D813" s="1138"/>
      <c r="E813" s="922"/>
      <c r="F813" s="1155"/>
      <c r="G813" s="628"/>
      <c r="H813" s="1142"/>
      <c r="I813" s="1144"/>
      <c r="J813" s="1144"/>
      <c r="K813" s="1146"/>
      <c r="L813" s="1144"/>
      <c r="M813" s="1144"/>
      <c r="N813" s="1144"/>
      <c r="O813" s="1144"/>
      <c r="P813" s="1144"/>
      <c r="Q813" s="1148"/>
      <c r="R813" s="1142"/>
    </row>
    <row r="814" spans="1:18" ht="34.5" customHeight="1">
      <c r="A814" s="1001"/>
      <c r="B814" s="626" t="s">
        <v>676</v>
      </c>
      <c r="C814" s="1135"/>
      <c r="D814" s="1137"/>
      <c r="E814" s="922"/>
      <c r="F814" s="1139" t="s">
        <v>342</v>
      </c>
      <c r="G814" s="627">
        <f>R814*O4</f>
        <v>0.5</v>
      </c>
      <c r="H814" s="1141"/>
      <c r="I814" s="1143"/>
      <c r="J814" s="1143"/>
      <c r="K814" s="1143"/>
      <c r="L814" s="1143"/>
      <c r="M814" s="1143"/>
      <c r="N814" s="1143">
        <v>0</v>
      </c>
      <c r="O814" s="1143"/>
      <c r="P814" s="1143"/>
      <c r="Q814" s="1147"/>
      <c r="R814" s="1141">
        <v>0.5</v>
      </c>
    </row>
    <row r="815" spans="1:18" ht="34.5" customHeight="1">
      <c r="A815" s="1001"/>
      <c r="B815" s="626" t="s">
        <v>677</v>
      </c>
      <c r="C815" s="1135"/>
      <c r="D815" s="1156"/>
      <c r="E815" s="922"/>
      <c r="F815" s="1157"/>
      <c r="G815" s="636"/>
      <c r="H815" s="1158"/>
      <c r="I815" s="1159"/>
      <c r="J815" s="1159"/>
      <c r="K815" s="1159"/>
      <c r="L815" s="1159"/>
      <c r="M815" s="1159"/>
      <c r="N815" s="1159"/>
      <c r="O815" s="1159"/>
      <c r="P815" s="1159"/>
      <c r="Q815" s="1160"/>
      <c r="R815" s="1158"/>
    </row>
    <row r="816" spans="1:18" ht="34.5" customHeight="1">
      <c r="A816" s="1001"/>
      <c r="B816" s="626" t="s">
        <v>678</v>
      </c>
      <c r="C816" s="1136"/>
      <c r="D816" s="637" t="s">
        <v>679</v>
      </c>
      <c r="E816" s="922"/>
      <c r="F816" s="977"/>
      <c r="G816" s="381"/>
      <c r="H816" s="1161"/>
      <c r="I816" s="1162"/>
      <c r="J816" s="1162"/>
      <c r="K816" s="1162"/>
      <c r="L816" s="1162"/>
      <c r="M816" s="1162"/>
      <c r="N816" s="1162"/>
      <c r="O816" s="1162"/>
      <c r="P816" s="1162"/>
      <c r="Q816" s="1162"/>
      <c r="R816" s="638"/>
    </row>
    <row r="817" spans="1:18" ht="34.5" customHeight="1">
      <c r="A817" s="1001"/>
      <c r="B817" s="626" t="s">
        <v>680</v>
      </c>
      <c r="C817" s="1136"/>
      <c r="D817" s="631" t="s">
        <v>681</v>
      </c>
      <c r="E817" s="922"/>
      <c r="F817" s="977"/>
      <c r="G817" s="381"/>
      <c r="H817" s="978"/>
      <c r="I817" s="979"/>
      <c r="J817" s="979"/>
      <c r="K817" s="979"/>
      <c r="L817" s="979"/>
      <c r="M817" s="979"/>
      <c r="N817" s="979"/>
      <c r="O817" s="979"/>
      <c r="P817" s="979"/>
      <c r="Q817" s="979"/>
      <c r="R817" s="393"/>
    </row>
    <row r="818" spans="1:18" ht="34.5" customHeight="1">
      <c r="A818" s="1001"/>
      <c r="B818" s="626"/>
      <c r="C818" s="1135"/>
      <c r="D818" s="639"/>
      <c r="E818" s="922"/>
      <c r="F818" s="977"/>
      <c r="G818" s="381"/>
      <c r="H818" s="978"/>
      <c r="I818" s="979"/>
      <c r="J818" s="979"/>
      <c r="K818" s="979"/>
      <c r="L818" s="979"/>
      <c r="M818" s="979"/>
      <c r="N818" s="979"/>
      <c r="O818" s="979"/>
      <c r="P818" s="979"/>
      <c r="Q818" s="979"/>
      <c r="R818" s="384"/>
    </row>
    <row r="819" spans="1:18" ht="34.5" customHeight="1">
      <c r="A819" s="452"/>
      <c r="B819" s="640"/>
      <c r="C819" s="641"/>
      <c r="D819" s="642"/>
      <c r="E819" s="358"/>
      <c r="F819" s="388"/>
      <c r="G819" s="643"/>
      <c r="H819" s="391"/>
      <c r="I819" s="391"/>
      <c r="J819" s="391"/>
      <c r="K819" s="391"/>
      <c r="L819" s="391"/>
      <c r="M819" s="391"/>
      <c r="N819" s="391"/>
      <c r="O819" s="391"/>
      <c r="P819" s="391"/>
      <c r="Q819" s="644"/>
      <c r="R819" s="644"/>
    </row>
    <row r="820" spans="1:18" ht="34.5" customHeight="1">
      <c r="A820" s="432"/>
      <c r="B820" s="626"/>
      <c r="C820" s="624"/>
      <c r="D820" s="631"/>
      <c r="E820" s="323"/>
      <c r="F820" s="380"/>
      <c r="G820" s="645"/>
      <c r="H820" s="383"/>
      <c r="I820" s="383"/>
      <c r="J820" s="383"/>
      <c r="K820" s="383"/>
      <c r="L820" s="383"/>
      <c r="M820" s="383"/>
      <c r="N820" s="383"/>
      <c r="O820" s="383"/>
      <c r="P820" s="383"/>
      <c r="Q820" s="646"/>
      <c r="R820" s="646"/>
    </row>
    <row r="821" spans="1:18" ht="34.5" customHeight="1">
      <c r="A821" s="458"/>
      <c r="B821" s="647"/>
      <c r="C821" s="648"/>
      <c r="D821" s="649"/>
      <c r="E821" s="344"/>
      <c r="F821" s="397"/>
      <c r="G821" s="650"/>
      <c r="H821" s="400"/>
      <c r="I821" s="400"/>
      <c r="J821" s="400"/>
      <c r="K821" s="400"/>
      <c r="L821" s="400"/>
      <c r="M821" s="400"/>
      <c r="N821" s="400"/>
      <c r="O821" s="400"/>
      <c r="P821" s="400"/>
      <c r="Q821" s="651"/>
      <c r="R821" s="651"/>
    </row>
    <row r="822" spans="1:18" ht="34.5" customHeight="1">
      <c r="A822" s="1011">
        <v>121</v>
      </c>
      <c r="B822" s="362" t="s">
        <v>682</v>
      </c>
      <c r="C822" s="1163" t="s">
        <v>266</v>
      </c>
      <c r="D822" s="642"/>
      <c r="E822" s="953" t="s">
        <v>99</v>
      </c>
      <c r="F822" s="373" t="s">
        <v>283</v>
      </c>
      <c r="G822" s="652"/>
      <c r="H822" s="653"/>
      <c r="I822" s="375"/>
      <c r="J822" s="375"/>
      <c r="K822" s="375"/>
      <c r="L822" s="375"/>
      <c r="M822" s="375"/>
      <c r="N822" s="375"/>
      <c r="O822" s="375"/>
      <c r="P822" s="375"/>
      <c r="Q822" s="376"/>
      <c r="R822" s="654"/>
    </row>
    <row r="823" spans="1:18" ht="34.5" customHeight="1">
      <c r="A823" s="1001"/>
      <c r="B823" s="626" t="s">
        <v>683</v>
      </c>
      <c r="C823" s="1135"/>
      <c r="D823" s="433"/>
      <c r="E823" s="922"/>
      <c r="F823" s="303" t="s">
        <v>285</v>
      </c>
      <c r="G823" s="151">
        <f>R823*O4</f>
        <v>3</v>
      </c>
      <c r="H823" s="305"/>
      <c r="I823" s="306"/>
      <c r="J823" s="306"/>
      <c r="K823" s="306">
        <v>0</v>
      </c>
      <c r="L823" s="306"/>
      <c r="M823" s="306"/>
      <c r="N823" s="306"/>
      <c r="O823" s="306"/>
      <c r="P823" s="306"/>
      <c r="Q823" s="307"/>
      <c r="R823" s="305">
        <v>3</v>
      </c>
    </row>
    <row r="824" spans="1:18" ht="34.5" customHeight="1">
      <c r="A824" s="1001"/>
      <c r="B824" s="626" t="s">
        <v>684</v>
      </c>
      <c r="C824" s="1135"/>
      <c r="D824" s="630"/>
      <c r="E824" s="922"/>
      <c r="F824" s="310" t="s">
        <v>53</v>
      </c>
      <c r="G824" s="343"/>
      <c r="H824" s="311"/>
      <c r="I824" s="312"/>
      <c r="J824" s="312"/>
      <c r="K824" s="312"/>
      <c r="L824" s="312"/>
      <c r="M824" s="312"/>
      <c r="N824" s="312"/>
      <c r="O824" s="312"/>
      <c r="P824" s="312"/>
      <c r="Q824" s="313"/>
      <c r="R824" s="311"/>
    </row>
    <row r="825" spans="1:18" ht="34.5" customHeight="1">
      <c r="A825" s="1001"/>
      <c r="B825" s="308" t="s">
        <v>685</v>
      </c>
      <c r="C825" s="1136"/>
      <c r="D825" s="655" t="s">
        <v>686</v>
      </c>
      <c r="E825" s="922"/>
      <c r="F825" s="1165"/>
      <c r="G825" s="656"/>
      <c r="H825" s="1149"/>
      <c r="I825" s="1150"/>
      <c r="J825" s="1150"/>
      <c r="K825" s="1150"/>
      <c r="L825" s="1150"/>
      <c r="M825" s="1150"/>
      <c r="N825" s="1150"/>
      <c r="O825" s="1150"/>
      <c r="P825" s="1150"/>
      <c r="Q825" s="1150"/>
      <c r="R825" s="632"/>
    </row>
    <row r="826" spans="1:18" ht="34.5" customHeight="1">
      <c r="A826" s="1001"/>
      <c r="B826" s="308" t="s">
        <v>687</v>
      </c>
      <c r="C826" s="1136"/>
      <c r="D826" s="655" t="s">
        <v>688</v>
      </c>
      <c r="E826" s="922"/>
      <c r="F826" s="1166"/>
      <c r="G826" s="657"/>
      <c r="H826" s="1131"/>
      <c r="I826" s="1131"/>
      <c r="J826" s="1131"/>
      <c r="K826" s="1131"/>
      <c r="L826" s="1131"/>
      <c r="M826" s="1131"/>
      <c r="N826" s="1131"/>
      <c r="O826" s="1131"/>
      <c r="P826" s="1131"/>
      <c r="Q826" s="1168"/>
      <c r="R826" s="322"/>
    </row>
    <row r="827" spans="1:18" ht="34.5" customHeight="1">
      <c r="A827" s="1001"/>
      <c r="B827" s="308"/>
      <c r="C827" s="1136"/>
      <c r="D827" s="655" t="s">
        <v>686</v>
      </c>
      <c r="E827" s="922"/>
      <c r="F827" s="1166"/>
      <c r="G827" s="657"/>
      <c r="H827" s="1131"/>
      <c r="I827" s="1131"/>
      <c r="J827" s="1131"/>
      <c r="K827" s="1131"/>
      <c r="L827" s="1131"/>
      <c r="M827" s="1131"/>
      <c r="N827" s="1131"/>
      <c r="O827" s="1131"/>
      <c r="P827" s="1131"/>
      <c r="Q827" s="1168"/>
      <c r="R827" s="322"/>
    </row>
    <row r="828" spans="1:18" ht="34.5" customHeight="1">
      <c r="A828" s="1012"/>
      <c r="B828" s="355"/>
      <c r="C828" s="1164"/>
      <c r="D828" s="658" t="s">
        <v>689</v>
      </c>
      <c r="E828" s="940"/>
      <c r="F828" s="1167"/>
      <c r="G828" s="659"/>
      <c r="H828" s="1169"/>
      <c r="I828" s="1169"/>
      <c r="J828" s="1169"/>
      <c r="K828" s="1169"/>
      <c r="L828" s="1169"/>
      <c r="M828" s="1169"/>
      <c r="N828" s="1169"/>
      <c r="O828" s="1169"/>
      <c r="P828" s="1169"/>
      <c r="Q828" s="1170"/>
      <c r="R828" s="660"/>
    </row>
    <row r="829" spans="1:18" ht="34.5" hidden="1" customHeight="1">
      <c r="A829" s="1171" t="s">
        <v>690</v>
      </c>
      <c r="B829" s="1172"/>
      <c r="C829" s="1172"/>
      <c r="D829" s="1172"/>
      <c r="E829" s="1173"/>
      <c r="F829" s="325">
        <f t="shared" ref="F829:F831" si="290">SUM(H829:Q829)</f>
        <v>0</v>
      </c>
      <c r="G829" s="661"/>
      <c r="H829" s="325">
        <f t="shared" ref="H829:H830" si="291">H803+H811+H822</f>
        <v>0</v>
      </c>
      <c r="I829" s="325">
        <f t="shared" ref="I829:I830" si="292">I803+I811+I822</f>
        <v>0</v>
      </c>
      <c r="J829" s="325">
        <f t="shared" ref="J829:J830" si="293">J803+J811+J822</f>
        <v>0</v>
      </c>
      <c r="K829" s="325">
        <f t="shared" ref="K829:K830" si="294">K803+K811+K822</f>
        <v>0</v>
      </c>
      <c r="L829" s="325">
        <f t="shared" ref="L829:L830" si="295">L803+L811+L822</f>
        <v>0</v>
      </c>
      <c r="M829" s="325">
        <f t="shared" ref="M829:M830" si="296">M803+M811+M822</f>
        <v>0</v>
      </c>
      <c r="N829" s="325">
        <f t="shared" ref="N829:N830" si="297">N803+N811+N822</f>
        <v>0</v>
      </c>
      <c r="O829" s="325">
        <f t="shared" ref="O829:O830" si="298">O803+O811+O822</f>
        <v>0</v>
      </c>
      <c r="P829" s="325">
        <f t="shared" ref="P829:P830" si="299">P803+P811+P822</f>
        <v>0</v>
      </c>
      <c r="Q829" s="662">
        <f t="shared" ref="Q829:Q830" si="300">Q803+Q811+Q822</f>
        <v>0</v>
      </c>
      <c r="R829" s="662"/>
    </row>
    <row r="830" spans="1:18" ht="34.5" hidden="1" customHeight="1">
      <c r="A830" s="896" t="s">
        <v>691</v>
      </c>
      <c r="B830" s="897"/>
      <c r="C830" s="897"/>
      <c r="D830" s="897"/>
      <c r="E830" s="898"/>
      <c r="F830" s="271">
        <f t="shared" si="290"/>
        <v>0</v>
      </c>
      <c r="G830" s="272"/>
      <c r="H830" s="271">
        <f t="shared" si="291"/>
        <v>0</v>
      </c>
      <c r="I830" s="271">
        <f t="shared" si="292"/>
        <v>0</v>
      </c>
      <c r="J830" s="271">
        <f t="shared" si="293"/>
        <v>0</v>
      </c>
      <c r="K830" s="271">
        <f t="shared" si="294"/>
        <v>0</v>
      </c>
      <c r="L830" s="271">
        <f t="shared" si="295"/>
        <v>0</v>
      </c>
      <c r="M830" s="271">
        <f t="shared" si="296"/>
        <v>0</v>
      </c>
      <c r="N830" s="271">
        <f t="shared" si="297"/>
        <v>0</v>
      </c>
      <c r="O830" s="271">
        <f t="shared" si="298"/>
        <v>0</v>
      </c>
      <c r="P830" s="271">
        <f t="shared" si="299"/>
        <v>0</v>
      </c>
      <c r="Q830" s="273">
        <f t="shared" si="300"/>
        <v>0</v>
      </c>
      <c r="R830" s="273"/>
    </row>
    <row r="831" spans="1:18" ht="34.5" hidden="1" customHeight="1">
      <c r="A831" s="876" t="s">
        <v>692</v>
      </c>
      <c r="B831" s="877"/>
      <c r="C831" s="877"/>
      <c r="D831" s="877"/>
      <c r="E831" s="878"/>
      <c r="F831" s="271">
        <f t="shared" si="290"/>
        <v>0</v>
      </c>
      <c r="G831" s="272"/>
      <c r="H831" s="271">
        <f t="shared" ref="H831:Q831" si="301">H806+H814+H824</f>
        <v>0</v>
      </c>
      <c r="I831" s="271">
        <f t="shared" si="301"/>
        <v>0</v>
      </c>
      <c r="J831" s="271">
        <f t="shared" si="301"/>
        <v>0</v>
      </c>
      <c r="K831" s="271">
        <f t="shared" si="301"/>
        <v>0</v>
      </c>
      <c r="L831" s="271">
        <f t="shared" si="301"/>
        <v>0</v>
      </c>
      <c r="M831" s="271">
        <f t="shared" si="301"/>
        <v>0</v>
      </c>
      <c r="N831" s="271">
        <f t="shared" si="301"/>
        <v>0</v>
      </c>
      <c r="O831" s="271">
        <f t="shared" si="301"/>
        <v>0</v>
      </c>
      <c r="P831" s="271">
        <f t="shared" si="301"/>
        <v>0</v>
      </c>
      <c r="Q831" s="273">
        <f t="shared" si="301"/>
        <v>0</v>
      </c>
      <c r="R831" s="273"/>
    </row>
    <row r="832" spans="1:18" ht="34.5" hidden="1" customHeight="1">
      <c r="A832" s="879" t="s">
        <v>693</v>
      </c>
      <c r="B832" s="880"/>
      <c r="C832" s="880"/>
      <c r="D832" s="880"/>
      <c r="E832" s="881"/>
      <c r="F832" s="274">
        <f>F829+F830</f>
        <v>0</v>
      </c>
      <c r="G832" s="275"/>
      <c r="H832" s="274">
        <f t="shared" ref="H832:Q832" si="302">H829+H830</f>
        <v>0</v>
      </c>
      <c r="I832" s="274">
        <f t="shared" si="302"/>
        <v>0</v>
      </c>
      <c r="J832" s="274">
        <f t="shared" si="302"/>
        <v>0</v>
      </c>
      <c r="K832" s="274">
        <f t="shared" si="302"/>
        <v>0</v>
      </c>
      <c r="L832" s="274">
        <f t="shared" si="302"/>
        <v>0</v>
      </c>
      <c r="M832" s="274">
        <f t="shared" si="302"/>
        <v>0</v>
      </c>
      <c r="N832" s="274">
        <f t="shared" si="302"/>
        <v>0</v>
      </c>
      <c r="O832" s="274">
        <f t="shared" si="302"/>
        <v>0</v>
      </c>
      <c r="P832" s="274">
        <f t="shared" si="302"/>
        <v>0</v>
      </c>
      <c r="Q832" s="276">
        <f t="shared" si="302"/>
        <v>0</v>
      </c>
      <c r="R832" s="276"/>
    </row>
    <row r="833" spans="1:18" ht="34.5" hidden="1" customHeight="1">
      <c r="A833" s="899" t="s">
        <v>694</v>
      </c>
      <c r="B833" s="900"/>
      <c r="C833" s="900"/>
      <c r="D833" s="900"/>
      <c r="E833" s="901"/>
      <c r="F833" s="290">
        <f>F829+F830+F831</f>
        <v>0</v>
      </c>
      <c r="G833" s="290"/>
      <c r="H833" s="290">
        <f t="shared" ref="H833:Q833" si="303">H829+H830+H831</f>
        <v>0</v>
      </c>
      <c r="I833" s="290">
        <f t="shared" si="303"/>
        <v>0</v>
      </c>
      <c r="J833" s="290">
        <f t="shared" si="303"/>
        <v>0</v>
      </c>
      <c r="K833" s="290">
        <f t="shared" si="303"/>
        <v>0</v>
      </c>
      <c r="L833" s="290">
        <f t="shared" si="303"/>
        <v>0</v>
      </c>
      <c r="M833" s="290">
        <f t="shared" si="303"/>
        <v>0</v>
      </c>
      <c r="N833" s="290">
        <f t="shared" si="303"/>
        <v>0</v>
      </c>
      <c r="O833" s="290">
        <f t="shared" si="303"/>
        <v>0</v>
      </c>
      <c r="P833" s="290">
        <f t="shared" si="303"/>
        <v>0</v>
      </c>
      <c r="Q833" s="291">
        <f t="shared" si="303"/>
        <v>0</v>
      </c>
      <c r="R833" s="291"/>
    </row>
    <row r="834" spans="1:18" ht="34.5" hidden="1" customHeight="1">
      <c r="A834" s="1174"/>
      <c r="B834" s="1175"/>
      <c r="C834" s="1175"/>
      <c r="D834" s="1175"/>
      <c r="E834" s="1175"/>
      <c r="F834" s="1175"/>
      <c r="G834" s="1176"/>
      <c r="H834" s="1175"/>
      <c r="I834" s="1175"/>
      <c r="J834" s="1175"/>
      <c r="K834" s="1175"/>
      <c r="L834" s="1175"/>
      <c r="M834" s="1175"/>
      <c r="N834" s="1175"/>
      <c r="O834" s="1175"/>
      <c r="P834" s="1175"/>
      <c r="Q834" s="1177"/>
      <c r="R834" s="663"/>
    </row>
    <row r="835" spans="1:18" ht="34.5" customHeight="1">
      <c r="A835" s="870" t="s">
        <v>695</v>
      </c>
      <c r="B835" s="871"/>
      <c r="C835" s="871"/>
      <c r="D835" s="871"/>
      <c r="E835" s="871"/>
      <c r="F835" s="872"/>
      <c r="G835" s="477"/>
      <c r="H835" s="282">
        <f t="shared" ref="H835:H839" si="304">H829</f>
        <v>0</v>
      </c>
      <c r="I835" s="282">
        <f t="shared" ref="I835:I839" si="305">I829+H835</f>
        <v>0</v>
      </c>
      <c r="J835" s="282">
        <f t="shared" ref="J835:J839" si="306">J829+I835</f>
        <v>0</v>
      </c>
      <c r="K835" s="282">
        <f t="shared" ref="K835:K839" si="307">K829+J835</f>
        <v>0</v>
      </c>
      <c r="L835" s="282">
        <f t="shared" ref="L835:L839" si="308">L829+K835</f>
        <v>0</v>
      </c>
      <c r="M835" s="282">
        <f t="shared" ref="M835:M839" si="309">M829+L835</f>
        <v>0</v>
      </c>
      <c r="N835" s="282">
        <f t="shared" ref="N835:N839" si="310">N829+M835</f>
        <v>0</v>
      </c>
      <c r="O835" s="282">
        <f t="shared" ref="O835:O839" si="311">O829+N835</f>
        <v>0</v>
      </c>
      <c r="P835" s="282">
        <f t="shared" ref="P835:P839" si="312">P829+O835</f>
        <v>0</v>
      </c>
      <c r="Q835" s="283">
        <f t="shared" ref="Q835:Q839" si="313">Q829+P835</f>
        <v>0</v>
      </c>
      <c r="R835" s="283"/>
    </row>
    <row r="836" spans="1:18" ht="34.5" customHeight="1">
      <c r="A836" s="870" t="s">
        <v>696</v>
      </c>
      <c r="B836" s="871"/>
      <c r="C836" s="871"/>
      <c r="D836" s="871"/>
      <c r="E836" s="871"/>
      <c r="F836" s="872"/>
      <c r="G836" s="467"/>
      <c r="H836" s="615">
        <f t="shared" si="304"/>
        <v>0</v>
      </c>
      <c r="I836" s="616">
        <f t="shared" si="305"/>
        <v>0</v>
      </c>
      <c r="J836" s="615">
        <f t="shared" si="306"/>
        <v>0</v>
      </c>
      <c r="K836" s="616">
        <f t="shared" si="307"/>
        <v>0</v>
      </c>
      <c r="L836" s="615">
        <f t="shared" si="308"/>
        <v>0</v>
      </c>
      <c r="M836" s="616">
        <f t="shared" si="309"/>
        <v>0</v>
      </c>
      <c r="N836" s="615">
        <f t="shared" si="310"/>
        <v>0</v>
      </c>
      <c r="O836" s="616">
        <f t="shared" si="311"/>
        <v>0</v>
      </c>
      <c r="P836" s="615">
        <f t="shared" si="312"/>
        <v>0</v>
      </c>
      <c r="Q836" s="617">
        <f t="shared" si="313"/>
        <v>0</v>
      </c>
      <c r="R836" s="618"/>
    </row>
    <row r="837" spans="1:18" ht="34.5" customHeight="1">
      <c r="A837" s="870" t="s">
        <v>697</v>
      </c>
      <c r="B837" s="871"/>
      <c r="C837" s="871"/>
      <c r="D837" s="871"/>
      <c r="E837" s="871"/>
      <c r="F837" s="872"/>
      <c r="G837" s="477"/>
      <c r="H837" s="282">
        <f t="shared" si="304"/>
        <v>0</v>
      </c>
      <c r="I837" s="282">
        <f t="shared" si="305"/>
        <v>0</v>
      </c>
      <c r="J837" s="282">
        <f t="shared" si="306"/>
        <v>0</v>
      </c>
      <c r="K837" s="282">
        <f t="shared" si="307"/>
        <v>0</v>
      </c>
      <c r="L837" s="282">
        <f t="shared" si="308"/>
        <v>0</v>
      </c>
      <c r="M837" s="282">
        <f t="shared" si="309"/>
        <v>0</v>
      </c>
      <c r="N837" s="282">
        <f t="shared" si="310"/>
        <v>0</v>
      </c>
      <c r="O837" s="282">
        <f t="shared" si="311"/>
        <v>0</v>
      </c>
      <c r="P837" s="282">
        <f t="shared" si="312"/>
        <v>0</v>
      </c>
      <c r="Q837" s="283">
        <f t="shared" si="313"/>
        <v>0</v>
      </c>
      <c r="R837" s="283"/>
    </row>
    <row r="838" spans="1:18" ht="34.5" customHeight="1">
      <c r="A838" s="879" t="s">
        <v>698</v>
      </c>
      <c r="B838" s="880"/>
      <c r="C838" s="880"/>
      <c r="D838" s="880"/>
      <c r="E838" s="880"/>
      <c r="F838" s="881"/>
      <c r="G838" s="289"/>
      <c r="H838" s="286">
        <f t="shared" si="304"/>
        <v>0</v>
      </c>
      <c r="I838" s="286">
        <f t="shared" si="305"/>
        <v>0</v>
      </c>
      <c r="J838" s="286">
        <f t="shared" si="306"/>
        <v>0</v>
      </c>
      <c r="K838" s="286">
        <f t="shared" si="307"/>
        <v>0</v>
      </c>
      <c r="L838" s="286">
        <f t="shared" si="308"/>
        <v>0</v>
      </c>
      <c r="M838" s="286">
        <f t="shared" si="309"/>
        <v>0</v>
      </c>
      <c r="N838" s="286">
        <f t="shared" si="310"/>
        <v>0</v>
      </c>
      <c r="O838" s="286">
        <f t="shared" si="311"/>
        <v>0</v>
      </c>
      <c r="P838" s="286">
        <f t="shared" si="312"/>
        <v>0</v>
      </c>
      <c r="Q838" s="287">
        <f t="shared" si="313"/>
        <v>0</v>
      </c>
      <c r="R838" s="287"/>
    </row>
    <row r="839" spans="1:18" ht="34.5" customHeight="1">
      <c r="A839" s="899" t="s">
        <v>699</v>
      </c>
      <c r="B839" s="900"/>
      <c r="C839" s="900"/>
      <c r="D839" s="900"/>
      <c r="E839" s="900"/>
      <c r="F839" s="901"/>
      <c r="G839" s="619"/>
      <c r="H839" s="620">
        <f t="shared" si="304"/>
        <v>0</v>
      </c>
      <c r="I839" s="621">
        <f t="shared" si="305"/>
        <v>0</v>
      </c>
      <c r="J839" s="620">
        <f t="shared" si="306"/>
        <v>0</v>
      </c>
      <c r="K839" s="621">
        <f t="shared" si="307"/>
        <v>0</v>
      </c>
      <c r="L839" s="620">
        <f t="shared" si="308"/>
        <v>0</v>
      </c>
      <c r="M839" s="621">
        <f t="shared" si="309"/>
        <v>0</v>
      </c>
      <c r="N839" s="620">
        <f t="shared" si="310"/>
        <v>0</v>
      </c>
      <c r="O839" s="621">
        <f t="shared" si="311"/>
        <v>0</v>
      </c>
      <c r="P839" s="620">
        <f t="shared" si="312"/>
        <v>0</v>
      </c>
      <c r="Q839" s="622">
        <f t="shared" si="313"/>
        <v>0</v>
      </c>
      <c r="R839" s="623"/>
    </row>
    <row r="840" spans="1:18" ht="34.5" customHeight="1">
      <c r="A840" s="288"/>
      <c r="B840" s="664"/>
      <c r="C840" s="664"/>
      <c r="D840" s="664"/>
      <c r="E840" s="664"/>
      <c r="F840" s="664"/>
      <c r="G840" s="665"/>
      <c r="H840" s="623"/>
      <c r="I840" s="620"/>
      <c r="J840" s="623"/>
      <c r="K840" s="620"/>
      <c r="L840" s="623"/>
      <c r="M840" s="620"/>
      <c r="N840" s="623"/>
      <c r="O840" s="620"/>
      <c r="P840" s="623"/>
      <c r="Q840" s="666"/>
      <c r="R840" s="623"/>
    </row>
    <row r="841" spans="1:18" s="597" customFormat="1" ht="34.5" customHeight="1">
      <c r="A841" s="736" t="s">
        <v>700</v>
      </c>
      <c r="B841" s="737"/>
      <c r="C841" s="737"/>
      <c r="D841" s="737"/>
      <c r="E841" s="737"/>
      <c r="F841" s="737"/>
      <c r="G841" s="902"/>
      <c r="H841" s="737"/>
      <c r="I841" s="737"/>
      <c r="J841" s="737"/>
      <c r="K841" s="737"/>
      <c r="L841" s="737"/>
      <c r="M841" s="737"/>
      <c r="N841" s="737"/>
      <c r="O841" s="737"/>
      <c r="P841" s="737"/>
      <c r="Q841" s="903"/>
      <c r="R841" s="292"/>
    </row>
    <row r="842" spans="1:18" ht="34.5" customHeight="1">
      <c r="A842" s="741">
        <v>122</v>
      </c>
      <c r="B842" s="71" t="s">
        <v>701</v>
      </c>
      <c r="C842" s="72" t="s">
        <v>702</v>
      </c>
      <c r="D842" s="755" t="s">
        <v>149</v>
      </c>
      <c r="E842" s="746" t="s">
        <v>99</v>
      </c>
      <c r="F842" s="124" t="s">
        <v>49</v>
      </c>
      <c r="G842" s="151">
        <f>R842*O4</f>
        <v>3</v>
      </c>
      <c r="H842" s="87">
        <v>0</v>
      </c>
      <c r="I842" s="110"/>
      <c r="J842" s="87"/>
      <c r="K842" s="110"/>
      <c r="L842" s="87"/>
      <c r="M842" s="110"/>
      <c r="N842" s="87"/>
      <c r="O842" s="110"/>
      <c r="P842" s="87"/>
      <c r="Q842" s="111"/>
      <c r="R842" s="126">
        <v>3</v>
      </c>
    </row>
    <row r="843" spans="1:18" ht="34.5" customHeight="1">
      <c r="A843" s="742"/>
      <c r="B843" s="81" t="s">
        <v>152</v>
      </c>
      <c r="C843" s="72" t="s">
        <v>703</v>
      </c>
      <c r="D843" s="745"/>
      <c r="E843" s="753"/>
      <c r="F843" s="113" t="s">
        <v>51</v>
      </c>
      <c r="G843" s="151">
        <f>R843*O4</f>
        <v>7.4</v>
      </c>
      <c r="H843" s="179"/>
      <c r="I843" s="170"/>
      <c r="J843" s="180"/>
      <c r="K843" s="170">
        <v>0</v>
      </c>
      <c r="L843" s="180"/>
      <c r="M843" s="170"/>
      <c r="N843" s="180"/>
      <c r="O843" s="170"/>
      <c r="P843" s="180"/>
      <c r="Q843" s="170"/>
      <c r="R843" s="179">
        <v>7.4</v>
      </c>
    </row>
    <row r="844" spans="1:18" ht="34.5" customHeight="1">
      <c r="A844" s="742"/>
      <c r="B844" s="81" t="s">
        <v>153</v>
      </c>
      <c r="C844" s="72" t="s">
        <v>704</v>
      </c>
      <c r="D844" s="745"/>
      <c r="E844" s="753"/>
      <c r="F844" s="116" t="s">
        <v>53</v>
      </c>
      <c r="G844" s="151">
        <f>R844*O4</f>
        <v>4.5999999999999996</v>
      </c>
      <c r="H844" s="87"/>
      <c r="I844" s="119"/>
      <c r="J844" s="87"/>
      <c r="K844" s="119"/>
      <c r="L844" s="87"/>
      <c r="M844" s="119"/>
      <c r="N844" s="87">
        <v>0</v>
      </c>
      <c r="O844" s="119"/>
      <c r="P844" s="87"/>
      <c r="Q844" s="130"/>
      <c r="R844" s="131">
        <v>4.5999999999999996</v>
      </c>
    </row>
    <row r="845" spans="1:18" ht="34.5" customHeight="1">
      <c r="A845" s="742"/>
      <c r="B845" s="89" t="s">
        <v>154</v>
      </c>
      <c r="C845" s="72"/>
      <c r="D845" s="745"/>
      <c r="E845" s="753"/>
      <c r="F845" s="749"/>
      <c r="G845" s="144"/>
      <c r="H845" s="763"/>
      <c r="I845" s="764"/>
      <c r="J845" s="764"/>
      <c r="K845" s="764"/>
      <c r="L845" s="764"/>
      <c r="M845" s="764"/>
      <c r="N845" s="764"/>
      <c r="O845" s="764"/>
      <c r="P845" s="764"/>
      <c r="Q845" s="764"/>
      <c r="R845" s="120"/>
    </row>
    <row r="846" spans="1:18" ht="34.5" customHeight="1">
      <c r="A846" s="742"/>
      <c r="B846" s="89" t="s">
        <v>155</v>
      </c>
      <c r="C846" s="72"/>
      <c r="D846" s="745"/>
      <c r="E846" s="753"/>
      <c r="F846" s="780"/>
      <c r="G846" s="137"/>
      <c r="H846" s="769"/>
      <c r="I846" s="769"/>
      <c r="J846" s="769"/>
      <c r="K846" s="769"/>
      <c r="L846" s="769"/>
      <c r="M846" s="769"/>
      <c r="N846" s="769"/>
      <c r="O846" s="769"/>
      <c r="P846" s="769"/>
      <c r="Q846" s="792"/>
      <c r="R846" s="136"/>
    </row>
    <row r="847" spans="1:18" ht="34.5" customHeight="1">
      <c r="A847" s="742"/>
      <c r="B847" s="89" t="s">
        <v>156</v>
      </c>
      <c r="C847" s="667"/>
      <c r="D847" s="745"/>
      <c r="E847" s="753"/>
      <c r="F847" s="780"/>
      <c r="G847" s="137"/>
      <c r="H847" s="769"/>
      <c r="I847" s="769"/>
      <c r="J847" s="769"/>
      <c r="K847" s="769"/>
      <c r="L847" s="769"/>
      <c r="M847" s="769"/>
      <c r="N847" s="769"/>
      <c r="O847" s="769"/>
      <c r="P847" s="769"/>
      <c r="Q847" s="792"/>
      <c r="R847" s="136"/>
    </row>
    <row r="848" spans="1:18" ht="34.5" customHeight="1">
      <c r="A848" s="742"/>
      <c r="B848" s="89" t="s">
        <v>157</v>
      </c>
      <c r="C848" s="481"/>
      <c r="D848" s="745"/>
      <c r="E848" s="753"/>
      <c r="F848" s="780"/>
      <c r="G848" s="137"/>
      <c r="H848" s="769"/>
      <c r="I848" s="769"/>
      <c r="J848" s="769"/>
      <c r="K848" s="769"/>
      <c r="L848" s="769"/>
      <c r="M848" s="769"/>
      <c r="N848" s="769"/>
      <c r="O848" s="769"/>
      <c r="P848" s="769"/>
      <c r="Q848" s="792"/>
      <c r="R848" s="136"/>
    </row>
    <row r="849" spans="1:18" ht="34.5" customHeight="1">
      <c r="A849" s="743"/>
      <c r="B849" s="102" t="s">
        <v>158</v>
      </c>
      <c r="C849" s="481"/>
      <c r="D849" s="756"/>
      <c r="E849" s="753"/>
      <c r="F849" s="781"/>
      <c r="G849" s="137"/>
      <c r="H849" s="769"/>
      <c r="I849" s="769"/>
      <c r="J849" s="769"/>
      <c r="K849" s="769"/>
      <c r="L849" s="769"/>
      <c r="M849" s="769"/>
      <c r="N849" s="769"/>
      <c r="O849" s="769"/>
      <c r="P849" s="769"/>
      <c r="Q849" s="792"/>
      <c r="R849" s="140"/>
    </row>
    <row r="850" spans="1:18" ht="34.5" hidden="1" customHeight="1">
      <c r="A850" s="870" t="s">
        <v>705</v>
      </c>
      <c r="B850" s="871"/>
      <c r="C850" s="871"/>
      <c r="D850" s="871"/>
      <c r="E850" s="872"/>
      <c r="F850" s="282">
        <f t="shared" ref="F850:F852" si="314">SUM(H850:Q850)</f>
        <v>0</v>
      </c>
      <c r="G850" s="479"/>
      <c r="H850" s="282">
        <f t="shared" ref="H850:H852" si="315">H842</f>
        <v>0</v>
      </c>
      <c r="I850" s="282">
        <f t="shared" ref="I850:I852" si="316">I842</f>
        <v>0</v>
      </c>
      <c r="J850" s="282">
        <f t="shared" ref="J850:J852" si="317">J842</f>
        <v>0</v>
      </c>
      <c r="K850" s="282">
        <f t="shared" ref="K850:K852" si="318">K842</f>
        <v>0</v>
      </c>
      <c r="L850" s="282">
        <f t="shared" ref="L850:L852" si="319">L842</f>
        <v>0</v>
      </c>
      <c r="M850" s="282">
        <f t="shared" ref="M850:M852" si="320">M842</f>
        <v>0</v>
      </c>
      <c r="N850" s="282">
        <f t="shared" ref="N850:N852" si="321">N842</f>
        <v>0</v>
      </c>
      <c r="O850" s="282">
        <f t="shared" ref="O850:O852" si="322">O842</f>
        <v>0</v>
      </c>
      <c r="P850" s="282">
        <f t="shared" ref="P850:P852" si="323">P842</f>
        <v>0</v>
      </c>
      <c r="Q850" s="283">
        <f t="shared" ref="Q850:Q852" si="324">Q842</f>
        <v>0</v>
      </c>
      <c r="R850" s="283"/>
    </row>
    <row r="851" spans="1:18" ht="34.5" hidden="1" customHeight="1">
      <c r="A851" s="873" t="s">
        <v>706</v>
      </c>
      <c r="B851" s="874"/>
      <c r="C851" s="874"/>
      <c r="D851" s="874"/>
      <c r="E851" s="875"/>
      <c r="F851" s="271">
        <f t="shared" si="314"/>
        <v>0</v>
      </c>
      <c r="G851" s="272"/>
      <c r="H851" s="271">
        <f t="shared" si="315"/>
        <v>0</v>
      </c>
      <c r="I851" s="271">
        <f t="shared" si="316"/>
        <v>0</v>
      </c>
      <c r="J851" s="271">
        <f t="shared" si="317"/>
        <v>0</v>
      </c>
      <c r="K851" s="271">
        <f t="shared" si="318"/>
        <v>0</v>
      </c>
      <c r="L851" s="271">
        <f t="shared" si="319"/>
        <v>0</v>
      </c>
      <c r="M851" s="271">
        <f t="shared" si="320"/>
        <v>0</v>
      </c>
      <c r="N851" s="271">
        <f t="shared" si="321"/>
        <v>0</v>
      </c>
      <c r="O851" s="271">
        <f t="shared" si="322"/>
        <v>0</v>
      </c>
      <c r="P851" s="271">
        <f t="shared" si="323"/>
        <v>0</v>
      </c>
      <c r="Q851" s="273">
        <f t="shared" si="324"/>
        <v>0</v>
      </c>
      <c r="R851" s="273"/>
    </row>
    <row r="852" spans="1:18" ht="34.5" hidden="1" customHeight="1">
      <c r="A852" s="876" t="s">
        <v>707</v>
      </c>
      <c r="B852" s="877"/>
      <c r="C852" s="877"/>
      <c r="D852" s="877"/>
      <c r="E852" s="878"/>
      <c r="F852" s="271">
        <f t="shared" si="314"/>
        <v>0</v>
      </c>
      <c r="G852" s="272"/>
      <c r="H852" s="282">
        <f t="shared" si="315"/>
        <v>0</v>
      </c>
      <c r="I852" s="282">
        <f t="shared" si="316"/>
        <v>0</v>
      </c>
      <c r="J852" s="282">
        <f t="shared" si="317"/>
        <v>0</v>
      </c>
      <c r="K852" s="282">
        <f t="shared" si="318"/>
        <v>0</v>
      </c>
      <c r="L852" s="282">
        <f t="shared" si="319"/>
        <v>0</v>
      </c>
      <c r="M852" s="282">
        <f t="shared" si="320"/>
        <v>0</v>
      </c>
      <c r="N852" s="282">
        <f t="shared" si="321"/>
        <v>0</v>
      </c>
      <c r="O852" s="282">
        <f t="shared" si="322"/>
        <v>0</v>
      </c>
      <c r="P852" s="282">
        <f t="shared" si="323"/>
        <v>0</v>
      </c>
      <c r="Q852" s="283">
        <f t="shared" si="324"/>
        <v>0</v>
      </c>
      <c r="R852" s="283"/>
    </row>
    <row r="853" spans="1:18" ht="34.5" hidden="1" customHeight="1">
      <c r="A853" s="879" t="s">
        <v>708</v>
      </c>
      <c r="B853" s="880"/>
      <c r="C853" s="880"/>
      <c r="D853" s="880"/>
      <c r="E853" s="881"/>
      <c r="F853" s="274">
        <f>F850+F851</f>
        <v>0</v>
      </c>
      <c r="G853" s="275"/>
      <c r="H853" s="274">
        <f t="shared" ref="H853:Q853" si="325">H850+H851</f>
        <v>0</v>
      </c>
      <c r="I853" s="274">
        <f t="shared" si="325"/>
        <v>0</v>
      </c>
      <c r="J853" s="274">
        <f t="shared" si="325"/>
        <v>0</v>
      </c>
      <c r="K853" s="274">
        <f t="shared" si="325"/>
        <v>0</v>
      </c>
      <c r="L853" s="274">
        <f t="shared" si="325"/>
        <v>0</v>
      </c>
      <c r="M853" s="274">
        <f t="shared" si="325"/>
        <v>0</v>
      </c>
      <c r="N853" s="274">
        <f t="shared" si="325"/>
        <v>0</v>
      </c>
      <c r="O853" s="274">
        <f t="shared" si="325"/>
        <v>0</v>
      </c>
      <c r="P853" s="274">
        <f t="shared" si="325"/>
        <v>0</v>
      </c>
      <c r="Q853" s="276">
        <f t="shared" si="325"/>
        <v>0</v>
      </c>
      <c r="R853" s="276"/>
    </row>
    <row r="854" spans="1:18" ht="34.5" hidden="1" customHeight="1">
      <c r="A854" s="899" t="s">
        <v>709</v>
      </c>
      <c r="B854" s="900"/>
      <c r="C854" s="900"/>
      <c r="D854" s="900"/>
      <c r="E854" s="901"/>
      <c r="F854" s="290">
        <f>F850+F851+F852</f>
        <v>0</v>
      </c>
      <c r="G854" s="290"/>
      <c r="H854" s="290">
        <f t="shared" ref="H854:Q854" si="326">H850+H851+H852</f>
        <v>0</v>
      </c>
      <c r="I854" s="290">
        <f t="shared" si="326"/>
        <v>0</v>
      </c>
      <c r="J854" s="290">
        <f t="shared" si="326"/>
        <v>0</v>
      </c>
      <c r="K854" s="290">
        <f t="shared" si="326"/>
        <v>0</v>
      </c>
      <c r="L854" s="290">
        <f t="shared" si="326"/>
        <v>0</v>
      </c>
      <c r="M854" s="290">
        <f t="shared" si="326"/>
        <v>0</v>
      </c>
      <c r="N854" s="290">
        <f t="shared" si="326"/>
        <v>0</v>
      </c>
      <c r="O854" s="290">
        <f t="shared" si="326"/>
        <v>0</v>
      </c>
      <c r="P854" s="290">
        <f t="shared" si="326"/>
        <v>0</v>
      </c>
      <c r="Q854" s="291">
        <f t="shared" si="326"/>
        <v>0</v>
      </c>
      <c r="R854" s="291"/>
    </row>
    <row r="855" spans="1:18" ht="34.5" hidden="1" customHeight="1">
      <c r="A855" s="1174"/>
      <c r="B855" s="1175"/>
      <c r="C855" s="1175"/>
      <c r="D855" s="1175"/>
      <c r="E855" s="1175"/>
      <c r="F855" s="1175"/>
      <c r="G855" s="1176"/>
      <c r="H855" s="1175"/>
      <c r="I855" s="1175"/>
      <c r="J855" s="1175"/>
      <c r="K855" s="1175"/>
      <c r="L855" s="1175"/>
      <c r="M855" s="1175"/>
      <c r="N855" s="1175"/>
      <c r="O855" s="1175"/>
      <c r="P855" s="1175"/>
      <c r="Q855" s="1177"/>
      <c r="R855" s="663"/>
    </row>
    <row r="856" spans="1:18" ht="34.5" customHeight="1">
      <c r="A856" s="870" t="s">
        <v>710</v>
      </c>
      <c r="B856" s="871"/>
      <c r="C856" s="871"/>
      <c r="D856" s="871"/>
      <c r="E856" s="871"/>
      <c r="F856" s="872"/>
      <c r="G856" s="477"/>
      <c r="H856" s="282">
        <f t="shared" ref="H856:H860" si="327">H850</f>
        <v>0</v>
      </c>
      <c r="I856" s="282">
        <f t="shared" ref="I856:I860" si="328">I850+H856</f>
        <v>0</v>
      </c>
      <c r="J856" s="282">
        <f t="shared" ref="J856:J860" si="329">J850+I856</f>
        <v>0</v>
      </c>
      <c r="K856" s="282">
        <f t="shared" ref="K856:K860" si="330">K850+J856</f>
        <v>0</v>
      </c>
      <c r="L856" s="282">
        <f t="shared" ref="L856:L860" si="331">L850+K856</f>
        <v>0</v>
      </c>
      <c r="M856" s="282">
        <f t="shared" ref="M856:M860" si="332">M850+L856</f>
        <v>0</v>
      </c>
      <c r="N856" s="282">
        <f t="shared" ref="N856:N860" si="333">N850+M856</f>
        <v>0</v>
      </c>
      <c r="O856" s="282">
        <f t="shared" ref="O856:O860" si="334">O850+N856</f>
        <v>0</v>
      </c>
      <c r="P856" s="282">
        <f t="shared" ref="P856:P860" si="335">P850+O856</f>
        <v>0</v>
      </c>
      <c r="Q856" s="283">
        <f t="shared" ref="Q856:Q860" si="336">Q850+P856</f>
        <v>0</v>
      </c>
      <c r="R856" s="283"/>
    </row>
    <row r="857" spans="1:18" ht="34.5" customHeight="1">
      <c r="A857" s="870" t="s">
        <v>711</v>
      </c>
      <c r="B857" s="871"/>
      <c r="C857" s="871"/>
      <c r="D857" s="871"/>
      <c r="E857" s="871"/>
      <c r="F857" s="872"/>
      <c r="G857" s="467"/>
      <c r="H857" s="615">
        <f t="shared" si="327"/>
        <v>0</v>
      </c>
      <c r="I857" s="616">
        <f t="shared" si="328"/>
        <v>0</v>
      </c>
      <c r="J857" s="615">
        <f t="shared" si="329"/>
        <v>0</v>
      </c>
      <c r="K857" s="616">
        <f t="shared" si="330"/>
        <v>0</v>
      </c>
      <c r="L857" s="615">
        <f t="shared" si="331"/>
        <v>0</v>
      </c>
      <c r="M857" s="616">
        <f t="shared" si="332"/>
        <v>0</v>
      </c>
      <c r="N857" s="615">
        <f t="shared" si="333"/>
        <v>0</v>
      </c>
      <c r="O857" s="616">
        <f t="shared" si="334"/>
        <v>0</v>
      </c>
      <c r="P857" s="615">
        <f t="shared" si="335"/>
        <v>0</v>
      </c>
      <c r="Q857" s="617">
        <f t="shared" si="336"/>
        <v>0</v>
      </c>
      <c r="R857" s="618"/>
    </row>
    <row r="858" spans="1:18" ht="34.5" customHeight="1">
      <c r="A858" s="870" t="s">
        <v>712</v>
      </c>
      <c r="B858" s="871"/>
      <c r="C858" s="871"/>
      <c r="D858" s="871"/>
      <c r="E858" s="871"/>
      <c r="F858" s="872"/>
      <c r="G858" s="477"/>
      <c r="H858" s="282">
        <f t="shared" si="327"/>
        <v>0</v>
      </c>
      <c r="I858" s="282">
        <f t="shared" si="328"/>
        <v>0</v>
      </c>
      <c r="J858" s="282">
        <f t="shared" si="329"/>
        <v>0</v>
      </c>
      <c r="K858" s="282">
        <f t="shared" si="330"/>
        <v>0</v>
      </c>
      <c r="L858" s="282">
        <f t="shared" si="331"/>
        <v>0</v>
      </c>
      <c r="M858" s="282">
        <f t="shared" si="332"/>
        <v>0</v>
      </c>
      <c r="N858" s="282">
        <f t="shared" si="333"/>
        <v>0</v>
      </c>
      <c r="O858" s="282">
        <f t="shared" si="334"/>
        <v>0</v>
      </c>
      <c r="P858" s="282">
        <f t="shared" si="335"/>
        <v>0</v>
      </c>
      <c r="Q858" s="283">
        <f t="shared" si="336"/>
        <v>0</v>
      </c>
      <c r="R858" s="283"/>
    </row>
    <row r="859" spans="1:18" ht="34.5" customHeight="1">
      <c r="A859" s="879" t="s">
        <v>713</v>
      </c>
      <c r="B859" s="880"/>
      <c r="C859" s="880"/>
      <c r="D859" s="880"/>
      <c r="E859" s="880"/>
      <c r="F859" s="881"/>
      <c r="G859" s="289"/>
      <c r="H859" s="286">
        <f t="shared" si="327"/>
        <v>0</v>
      </c>
      <c r="I859" s="286">
        <f t="shared" si="328"/>
        <v>0</v>
      </c>
      <c r="J859" s="286">
        <f t="shared" si="329"/>
        <v>0</v>
      </c>
      <c r="K859" s="286">
        <f t="shared" si="330"/>
        <v>0</v>
      </c>
      <c r="L859" s="286">
        <f t="shared" si="331"/>
        <v>0</v>
      </c>
      <c r="M859" s="286">
        <f t="shared" si="332"/>
        <v>0</v>
      </c>
      <c r="N859" s="286">
        <f t="shared" si="333"/>
        <v>0</v>
      </c>
      <c r="O859" s="286">
        <f t="shared" si="334"/>
        <v>0</v>
      </c>
      <c r="P859" s="286">
        <f t="shared" si="335"/>
        <v>0</v>
      </c>
      <c r="Q859" s="287">
        <f t="shared" si="336"/>
        <v>0</v>
      </c>
      <c r="R859" s="287"/>
    </row>
    <row r="860" spans="1:18" ht="34.5" customHeight="1">
      <c r="A860" s="899" t="s">
        <v>714</v>
      </c>
      <c r="B860" s="900"/>
      <c r="C860" s="900"/>
      <c r="D860" s="900"/>
      <c r="E860" s="900"/>
      <c r="F860" s="901"/>
      <c r="G860" s="619"/>
      <c r="H860" s="620">
        <f t="shared" si="327"/>
        <v>0</v>
      </c>
      <c r="I860" s="621">
        <f t="shared" si="328"/>
        <v>0</v>
      </c>
      <c r="J860" s="620">
        <f t="shared" si="329"/>
        <v>0</v>
      </c>
      <c r="K860" s="621">
        <f t="shared" si="330"/>
        <v>0</v>
      </c>
      <c r="L860" s="620">
        <f t="shared" si="331"/>
        <v>0</v>
      </c>
      <c r="M860" s="621">
        <f t="shared" si="332"/>
        <v>0</v>
      </c>
      <c r="N860" s="620">
        <f t="shared" si="333"/>
        <v>0</v>
      </c>
      <c r="O860" s="621">
        <f t="shared" si="334"/>
        <v>0</v>
      </c>
      <c r="P860" s="620">
        <f t="shared" si="335"/>
        <v>0</v>
      </c>
      <c r="Q860" s="622">
        <f t="shared" si="336"/>
        <v>0</v>
      </c>
      <c r="R860" s="623"/>
    </row>
    <row r="861" spans="1:18" ht="34.5" hidden="1" customHeight="1">
      <c r="A861" s="892"/>
      <c r="B861" s="893"/>
      <c r="C861" s="893"/>
      <c r="D861" s="893"/>
      <c r="E861" s="893"/>
      <c r="F861" s="893"/>
      <c r="G861" s="894"/>
      <c r="H861" s="893"/>
      <c r="I861" s="893"/>
      <c r="J861" s="893"/>
      <c r="K861" s="893"/>
      <c r="L861" s="893"/>
      <c r="M861" s="893"/>
      <c r="N861" s="893"/>
      <c r="O861" s="893"/>
      <c r="P861" s="893"/>
      <c r="Q861" s="895"/>
      <c r="R861" s="280"/>
    </row>
    <row r="862" spans="1:18" ht="34.5" hidden="1" customHeight="1">
      <c r="A862" s="873" t="s">
        <v>715</v>
      </c>
      <c r="B862" s="874"/>
      <c r="C862" s="874"/>
      <c r="D862" s="874"/>
      <c r="E862" s="875"/>
      <c r="F862" s="271">
        <f t="shared" ref="F862:F864" si="337">SUM(H862:Q862)</f>
        <v>5.2117499999999994</v>
      </c>
      <c r="G862" s="272"/>
      <c r="H862" s="271">
        <f t="shared" ref="H862:H864" si="338">H609+H758+H790+H829+H850</f>
        <v>3.6526799999999997</v>
      </c>
      <c r="I862" s="271">
        <f t="shared" ref="I862:I864" si="339">I609+I758+I790+I829+I850</f>
        <v>1.55907</v>
      </c>
      <c r="J862" s="271">
        <f t="shared" ref="J862:J864" si="340">J609+J758+J790+J829+J850</f>
        <v>0</v>
      </c>
      <c r="K862" s="271">
        <f t="shared" ref="K862:K864" si="341">K609+K758+K790+K829+K850</f>
        <v>0</v>
      </c>
      <c r="L862" s="271">
        <f t="shared" ref="L862:L864" si="342">L609+L758+L790+L829+L850</f>
        <v>0</v>
      </c>
      <c r="M862" s="271">
        <f t="shared" ref="M862:M864" si="343">M609+M758+M790+M829+M850</f>
        <v>0</v>
      </c>
      <c r="N862" s="271">
        <f t="shared" ref="N862:N864" si="344">N609+N758+N790+N829+N850</f>
        <v>0</v>
      </c>
      <c r="O862" s="271">
        <f t="shared" ref="O862:O864" si="345">O609+O758+O790+O829+O850</f>
        <v>0</v>
      </c>
      <c r="P862" s="271">
        <f t="shared" ref="P862:P864" si="346">P609+P758+P790+P829+P850</f>
        <v>0</v>
      </c>
      <c r="Q862" s="273">
        <f t="shared" ref="Q862:Q864" si="347">Q609+Q758+Q790+Q829+Q850</f>
        <v>0</v>
      </c>
      <c r="R862" s="273"/>
    </row>
    <row r="863" spans="1:18" ht="34.5" hidden="1" customHeight="1">
      <c r="A863" s="896" t="s">
        <v>716</v>
      </c>
      <c r="B863" s="897"/>
      <c r="C863" s="897"/>
      <c r="D863" s="897"/>
      <c r="E863" s="898"/>
      <c r="F863" s="271">
        <f t="shared" si="337"/>
        <v>0</v>
      </c>
      <c r="G863" s="272"/>
      <c r="H863" s="271">
        <f t="shared" si="338"/>
        <v>0</v>
      </c>
      <c r="I863" s="271">
        <f t="shared" si="339"/>
        <v>0</v>
      </c>
      <c r="J863" s="271">
        <f t="shared" si="340"/>
        <v>0</v>
      </c>
      <c r="K863" s="271">
        <f t="shared" si="341"/>
        <v>0</v>
      </c>
      <c r="L863" s="271">
        <f t="shared" si="342"/>
        <v>0</v>
      </c>
      <c r="M863" s="271">
        <f t="shared" si="343"/>
        <v>0</v>
      </c>
      <c r="N863" s="271">
        <f t="shared" si="344"/>
        <v>0</v>
      </c>
      <c r="O863" s="271">
        <f t="shared" si="345"/>
        <v>0</v>
      </c>
      <c r="P863" s="271">
        <f t="shared" si="346"/>
        <v>0</v>
      </c>
      <c r="Q863" s="273">
        <f t="shared" si="347"/>
        <v>0</v>
      </c>
      <c r="R863" s="273"/>
    </row>
    <row r="864" spans="1:18" ht="34.5" hidden="1" customHeight="1">
      <c r="A864" s="876" t="s">
        <v>717</v>
      </c>
      <c r="B864" s="877"/>
      <c r="C864" s="877"/>
      <c r="D864" s="877"/>
      <c r="E864" s="878"/>
      <c r="F864" s="271">
        <f t="shared" si="337"/>
        <v>6.5728200000000001</v>
      </c>
      <c r="G864" s="272"/>
      <c r="H864" s="271">
        <f t="shared" si="338"/>
        <v>0</v>
      </c>
      <c r="I864" s="271">
        <f t="shared" si="339"/>
        <v>0</v>
      </c>
      <c r="J864" s="271">
        <f t="shared" si="340"/>
        <v>0</v>
      </c>
      <c r="K864" s="271">
        <f t="shared" si="341"/>
        <v>0</v>
      </c>
      <c r="L864" s="271">
        <f t="shared" si="342"/>
        <v>0</v>
      </c>
      <c r="M864" s="271">
        <f t="shared" si="343"/>
        <v>0</v>
      </c>
      <c r="N864" s="271">
        <f t="shared" si="344"/>
        <v>0</v>
      </c>
      <c r="O864" s="271">
        <f t="shared" si="345"/>
        <v>3.4007000000000001</v>
      </c>
      <c r="P864" s="271">
        <f t="shared" si="346"/>
        <v>1.37212</v>
      </c>
      <c r="Q864" s="273">
        <f t="shared" si="347"/>
        <v>1.8</v>
      </c>
      <c r="R864" s="273"/>
    </row>
    <row r="865" spans="1:18" ht="34.5" hidden="1" customHeight="1">
      <c r="A865" s="879" t="s">
        <v>718</v>
      </c>
      <c r="B865" s="880"/>
      <c r="C865" s="880"/>
      <c r="D865" s="880"/>
      <c r="E865" s="881"/>
      <c r="F865" s="274">
        <f>F862+F863</f>
        <v>5.2117499999999994</v>
      </c>
      <c r="G865" s="275"/>
      <c r="H865" s="274">
        <f t="shared" ref="H865:Q865" si="348">H862+H863</f>
        <v>3.6526799999999997</v>
      </c>
      <c r="I865" s="274">
        <f t="shared" si="348"/>
        <v>1.55907</v>
      </c>
      <c r="J865" s="274">
        <f t="shared" si="348"/>
        <v>0</v>
      </c>
      <c r="K865" s="274">
        <f t="shared" si="348"/>
        <v>0</v>
      </c>
      <c r="L865" s="274">
        <f t="shared" si="348"/>
        <v>0</v>
      </c>
      <c r="M865" s="274">
        <f t="shared" si="348"/>
        <v>0</v>
      </c>
      <c r="N865" s="274">
        <f t="shared" si="348"/>
        <v>0</v>
      </c>
      <c r="O865" s="274">
        <f t="shared" si="348"/>
        <v>0</v>
      </c>
      <c r="P865" s="274">
        <f t="shared" si="348"/>
        <v>0</v>
      </c>
      <c r="Q865" s="276">
        <f t="shared" si="348"/>
        <v>0</v>
      </c>
      <c r="R865" s="276"/>
    </row>
    <row r="866" spans="1:18" ht="34.5" hidden="1" customHeight="1">
      <c r="A866" s="899" t="s">
        <v>719</v>
      </c>
      <c r="B866" s="900"/>
      <c r="C866" s="900"/>
      <c r="D866" s="900"/>
      <c r="E866" s="901"/>
      <c r="F866" s="668">
        <f>F862+F863+F864</f>
        <v>11.784569999999999</v>
      </c>
      <c r="G866" s="275"/>
      <c r="H866" s="275">
        <f t="shared" ref="H866:Q866" si="349">H862+H863+H864</f>
        <v>3.6526799999999997</v>
      </c>
      <c r="I866" s="275">
        <f t="shared" si="349"/>
        <v>1.55907</v>
      </c>
      <c r="J866" s="275">
        <f t="shared" si="349"/>
        <v>0</v>
      </c>
      <c r="K866" s="275">
        <f t="shared" si="349"/>
        <v>0</v>
      </c>
      <c r="L866" s="275">
        <f t="shared" si="349"/>
        <v>0</v>
      </c>
      <c r="M866" s="275">
        <f t="shared" si="349"/>
        <v>0</v>
      </c>
      <c r="N866" s="275">
        <f t="shared" si="349"/>
        <v>0</v>
      </c>
      <c r="O866" s="275">
        <f t="shared" si="349"/>
        <v>3.4007000000000001</v>
      </c>
      <c r="P866" s="275">
        <f t="shared" si="349"/>
        <v>1.37212</v>
      </c>
      <c r="Q866" s="278">
        <f t="shared" si="349"/>
        <v>1.8</v>
      </c>
      <c r="R866" s="278"/>
    </row>
    <row r="867" spans="1:18" ht="34.5" hidden="1" customHeight="1">
      <c r="A867" s="1178" t="s">
        <v>720</v>
      </c>
      <c r="B867" s="1179"/>
      <c r="C867" s="1179"/>
      <c r="D867" s="1179"/>
      <c r="E867" s="1180"/>
      <c r="F867" s="669">
        <f>SUM(H867:Q867)</f>
        <v>2.7535599999999998</v>
      </c>
      <c r="G867" s="670"/>
      <c r="H867" s="671">
        <f>H17+H22+H28+H32+H38+H47+H164+H168+H172+H176+H180+H184+H188+H192+H196+H200+H244+H248+H253+H257+H261+H623+H627+H633+H638+H648</f>
        <v>2.7535599999999998</v>
      </c>
      <c r="I867" s="672">
        <f>I342+I348+I354+I360</f>
        <v>0</v>
      </c>
      <c r="J867" s="672">
        <v>0</v>
      </c>
      <c r="K867" s="672">
        <v>0</v>
      </c>
      <c r="L867" s="672">
        <v>0</v>
      </c>
      <c r="M867" s="672">
        <v>0</v>
      </c>
      <c r="N867" s="672">
        <v>0</v>
      </c>
      <c r="O867" s="672">
        <v>0</v>
      </c>
      <c r="P867" s="672">
        <v>0</v>
      </c>
      <c r="Q867" s="673">
        <v>0</v>
      </c>
      <c r="R867" s="674"/>
    </row>
    <row r="868" spans="1:18" ht="34.5" customHeight="1">
      <c r="A868" s="892"/>
      <c r="B868" s="893"/>
      <c r="C868" s="893"/>
      <c r="D868" s="893"/>
      <c r="E868" s="893"/>
      <c r="F868" s="893"/>
      <c r="G868" s="894"/>
      <c r="H868" s="893"/>
      <c r="I868" s="893"/>
      <c r="J868" s="893"/>
      <c r="K868" s="893"/>
      <c r="L868" s="893"/>
      <c r="M868" s="893"/>
      <c r="N868" s="893"/>
      <c r="O868" s="893"/>
      <c r="P868" s="893"/>
      <c r="Q868" s="895"/>
      <c r="R868" s="280"/>
    </row>
    <row r="869" spans="1:18" ht="34.5" customHeight="1">
      <c r="A869" s="1181" t="s">
        <v>721</v>
      </c>
      <c r="B869" s="1182"/>
      <c r="C869" s="1182"/>
      <c r="D869" s="1182"/>
      <c r="E869" s="1182"/>
      <c r="F869" s="1183"/>
      <c r="G869" s="675"/>
      <c r="H869" s="615">
        <f t="shared" ref="H869:H874" si="350">H862</f>
        <v>3.6526799999999997</v>
      </c>
      <c r="I869" s="616">
        <f t="shared" ref="I869:I874" si="351">I862+H869</f>
        <v>5.2117499999999994</v>
      </c>
      <c r="J869" s="615">
        <f t="shared" ref="J869:J874" si="352">J862+I869</f>
        <v>5.2117499999999994</v>
      </c>
      <c r="K869" s="616">
        <f t="shared" ref="K869:K874" si="353">K862+J869</f>
        <v>5.2117499999999994</v>
      </c>
      <c r="L869" s="615">
        <f t="shared" ref="L869:L874" si="354">L862+K869</f>
        <v>5.2117499999999994</v>
      </c>
      <c r="M869" s="616">
        <f t="shared" ref="M869:M874" si="355">M862+L869</f>
        <v>5.2117499999999994</v>
      </c>
      <c r="N869" s="615">
        <f t="shared" ref="N869:N874" si="356">N862+M869</f>
        <v>5.2117499999999994</v>
      </c>
      <c r="O869" s="616">
        <f t="shared" ref="O869:O874" si="357">O862+N869</f>
        <v>5.2117499999999994</v>
      </c>
      <c r="P869" s="615">
        <f t="shared" ref="P869:P874" si="358">P862+O869</f>
        <v>5.2117499999999994</v>
      </c>
      <c r="Q869" s="617">
        <f t="shared" ref="Q869:Q874" si="359">Q862+P869</f>
        <v>5.2117499999999994</v>
      </c>
      <c r="R869" s="618"/>
    </row>
    <row r="870" spans="1:18" ht="34.5" customHeight="1">
      <c r="A870" s="1181" t="s">
        <v>722</v>
      </c>
      <c r="B870" s="1182"/>
      <c r="C870" s="1182"/>
      <c r="D870" s="1182"/>
      <c r="E870" s="1182"/>
      <c r="F870" s="1183"/>
      <c r="G870" s="676"/>
      <c r="H870" s="616">
        <f t="shared" si="350"/>
        <v>0</v>
      </c>
      <c r="I870" s="615">
        <f t="shared" si="351"/>
        <v>0</v>
      </c>
      <c r="J870" s="616">
        <f t="shared" si="352"/>
        <v>0</v>
      </c>
      <c r="K870" s="615">
        <f t="shared" si="353"/>
        <v>0</v>
      </c>
      <c r="L870" s="616">
        <f t="shared" si="354"/>
        <v>0</v>
      </c>
      <c r="M870" s="615">
        <f t="shared" si="355"/>
        <v>0</v>
      </c>
      <c r="N870" s="616">
        <f t="shared" si="356"/>
        <v>0</v>
      </c>
      <c r="O870" s="615">
        <f t="shared" si="357"/>
        <v>0</v>
      </c>
      <c r="P870" s="616">
        <f t="shared" si="358"/>
        <v>0</v>
      </c>
      <c r="Q870" s="615">
        <f t="shared" si="359"/>
        <v>0</v>
      </c>
      <c r="R870" s="616"/>
    </row>
    <row r="871" spans="1:18" ht="34.5" customHeight="1">
      <c r="A871" s="870" t="s">
        <v>723</v>
      </c>
      <c r="B871" s="871"/>
      <c r="C871" s="871"/>
      <c r="D871" s="871"/>
      <c r="E871" s="871"/>
      <c r="F871" s="872"/>
      <c r="G871" s="477"/>
      <c r="H871" s="282">
        <f t="shared" si="350"/>
        <v>0</v>
      </c>
      <c r="I871" s="282">
        <f t="shared" si="351"/>
        <v>0</v>
      </c>
      <c r="J871" s="282">
        <f t="shared" si="352"/>
        <v>0</v>
      </c>
      <c r="K871" s="282">
        <f t="shared" si="353"/>
        <v>0</v>
      </c>
      <c r="L871" s="282">
        <f t="shared" si="354"/>
        <v>0</v>
      </c>
      <c r="M871" s="282">
        <f t="shared" si="355"/>
        <v>0</v>
      </c>
      <c r="N871" s="282">
        <f t="shared" si="356"/>
        <v>0</v>
      </c>
      <c r="O871" s="282">
        <f t="shared" si="357"/>
        <v>3.4007000000000001</v>
      </c>
      <c r="P871" s="282">
        <f t="shared" si="358"/>
        <v>4.7728200000000003</v>
      </c>
      <c r="Q871" s="283">
        <f t="shared" si="359"/>
        <v>6.5728200000000001</v>
      </c>
      <c r="R871" s="283"/>
    </row>
    <row r="872" spans="1:18" ht="34.5" customHeight="1">
      <c r="A872" s="1184" t="s">
        <v>724</v>
      </c>
      <c r="B872" s="1185"/>
      <c r="C872" s="1185"/>
      <c r="D872" s="1185"/>
      <c r="E872" s="1185"/>
      <c r="F872" s="1186"/>
      <c r="G872" s="677"/>
      <c r="H872" s="286">
        <f t="shared" si="350"/>
        <v>3.6526799999999997</v>
      </c>
      <c r="I872" s="286">
        <f t="shared" si="351"/>
        <v>5.2117499999999994</v>
      </c>
      <c r="J872" s="286">
        <f t="shared" si="352"/>
        <v>5.2117499999999994</v>
      </c>
      <c r="K872" s="286">
        <f t="shared" si="353"/>
        <v>5.2117499999999994</v>
      </c>
      <c r="L872" s="286">
        <f t="shared" si="354"/>
        <v>5.2117499999999994</v>
      </c>
      <c r="M872" s="286">
        <f t="shared" si="355"/>
        <v>5.2117499999999994</v>
      </c>
      <c r="N872" s="286">
        <f t="shared" si="356"/>
        <v>5.2117499999999994</v>
      </c>
      <c r="O872" s="286">
        <f t="shared" si="357"/>
        <v>5.2117499999999994</v>
      </c>
      <c r="P872" s="286">
        <f t="shared" si="358"/>
        <v>5.2117499999999994</v>
      </c>
      <c r="Q872" s="287">
        <f t="shared" si="359"/>
        <v>5.2117499999999994</v>
      </c>
      <c r="R872" s="287"/>
    </row>
    <row r="873" spans="1:18" ht="34.5" customHeight="1">
      <c r="A873" s="1187" t="s">
        <v>725</v>
      </c>
      <c r="B873" s="1188"/>
      <c r="C873" s="1188"/>
      <c r="D873" s="1188"/>
      <c r="E873" s="1188"/>
      <c r="F873" s="1189"/>
      <c r="G873" s="675"/>
      <c r="H873" s="620">
        <f t="shared" si="350"/>
        <v>3.6526799999999997</v>
      </c>
      <c r="I873" s="621">
        <f t="shared" si="351"/>
        <v>5.2117499999999994</v>
      </c>
      <c r="J873" s="620">
        <f t="shared" si="352"/>
        <v>5.2117499999999994</v>
      </c>
      <c r="K873" s="621">
        <f t="shared" si="353"/>
        <v>5.2117499999999994</v>
      </c>
      <c r="L873" s="620">
        <f t="shared" si="354"/>
        <v>5.2117499999999994</v>
      </c>
      <c r="M873" s="621">
        <f t="shared" si="355"/>
        <v>5.2117499999999994</v>
      </c>
      <c r="N873" s="620">
        <f t="shared" si="356"/>
        <v>5.2117499999999994</v>
      </c>
      <c r="O873" s="621">
        <f t="shared" si="357"/>
        <v>8.6124499999999991</v>
      </c>
      <c r="P873" s="620">
        <f t="shared" si="358"/>
        <v>9.9845699999999997</v>
      </c>
      <c r="Q873" s="622">
        <f t="shared" si="359"/>
        <v>11.78457</v>
      </c>
      <c r="R873" s="623"/>
    </row>
    <row r="874" spans="1:18" ht="34.5" customHeight="1">
      <c r="A874" s="1184" t="s">
        <v>726</v>
      </c>
      <c r="B874" s="1185"/>
      <c r="C874" s="1185"/>
      <c r="D874" s="1185"/>
      <c r="E874" s="1185"/>
      <c r="F874" s="1186"/>
      <c r="G874" s="677"/>
      <c r="H874" s="286">
        <f t="shared" si="350"/>
        <v>2.7535599999999998</v>
      </c>
      <c r="I874" s="286">
        <f t="shared" si="351"/>
        <v>2.7535599999999998</v>
      </c>
      <c r="J874" s="286">
        <f t="shared" si="352"/>
        <v>2.7535599999999998</v>
      </c>
      <c r="K874" s="286">
        <f t="shared" si="353"/>
        <v>2.7535599999999998</v>
      </c>
      <c r="L874" s="286">
        <f t="shared" si="354"/>
        <v>2.7535599999999998</v>
      </c>
      <c r="M874" s="286">
        <f t="shared" si="355"/>
        <v>2.7535599999999998</v>
      </c>
      <c r="N874" s="286">
        <f t="shared" si="356"/>
        <v>2.7535599999999998</v>
      </c>
      <c r="O874" s="286">
        <f t="shared" si="357"/>
        <v>2.7535599999999998</v>
      </c>
      <c r="P874" s="286">
        <f t="shared" si="358"/>
        <v>2.7535599999999998</v>
      </c>
      <c r="Q874" s="287">
        <f t="shared" si="359"/>
        <v>2.7535599999999998</v>
      </c>
      <c r="R874" s="287"/>
    </row>
    <row r="875" spans="1:18" ht="34.5" customHeight="1">
      <c r="A875" s="678"/>
      <c r="B875" s="679"/>
      <c r="C875" s="679"/>
      <c r="D875" s="679"/>
      <c r="E875" s="680"/>
      <c r="F875" s="681"/>
      <c r="G875" s="682"/>
      <c r="H875" s="683"/>
      <c r="I875" s="683"/>
      <c r="J875" s="683"/>
      <c r="K875" s="683"/>
      <c r="L875" s="683"/>
      <c r="M875" s="683"/>
      <c r="N875" s="683"/>
      <c r="O875" s="683"/>
      <c r="P875" s="683"/>
      <c r="Q875" s="684"/>
      <c r="R875" s="684"/>
    </row>
    <row r="876" spans="1:18" ht="40.5">
      <c r="A876" s="685"/>
      <c r="B876" s="9"/>
      <c r="C876" s="9"/>
      <c r="D876" s="9"/>
      <c r="E876" s="9"/>
      <c r="F876" s="10"/>
      <c r="G876" s="13"/>
      <c r="H876" s="10"/>
      <c r="I876" s="10"/>
      <c r="J876" s="10"/>
      <c r="K876" s="10"/>
      <c r="L876" s="10"/>
      <c r="M876" s="10"/>
      <c r="N876" s="10"/>
      <c r="O876" s="686"/>
      <c r="P876" s="687"/>
      <c r="Q876" s="687"/>
      <c r="R876" s="10"/>
    </row>
    <row r="877" spans="1:18" ht="40.5">
      <c r="A877" s="685"/>
      <c r="B877" s="9"/>
      <c r="C877" s="9"/>
      <c r="D877" s="9"/>
      <c r="E877" s="9"/>
      <c r="F877" s="10"/>
      <c r="G877" s="13"/>
      <c r="H877" s="10"/>
      <c r="I877" s="10"/>
      <c r="J877" s="10"/>
      <c r="K877" s="10"/>
      <c r="L877" s="10"/>
      <c r="M877" s="10"/>
      <c r="N877" s="10"/>
      <c r="O877" s="688"/>
      <c r="P877" s="687"/>
      <c r="Q877" s="687"/>
      <c r="R877" s="10"/>
    </row>
    <row r="878" spans="1:18" ht="40.5">
      <c r="A878" s="685"/>
      <c r="B878" s="9"/>
      <c r="C878" s="9"/>
      <c r="D878" s="9"/>
      <c r="E878" s="9"/>
      <c r="F878" s="10"/>
      <c r="G878" s="13"/>
      <c r="H878" s="10"/>
      <c r="I878" s="10"/>
      <c r="J878" s="10"/>
      <c r="K878" s="10"/>
      <c r="L878" s="10"/>
      <c r="M878" s="10"/>
      <c r="N878" s="10"/>
      <c r="O878" s="689"/>
      <c r="P878" s="687"/>
      <c r="Q878" s="687"/>
      <c r="R878" s="10"/>
    </row>
    <row r="879" spans="1:18" ht="40.5">
      <c r="A879" s="685"/>
      <c r="B879" s="9"/>
      <c r="C879" s="9"/>
      <c r="D879" s="9"/>
      <c r="E879" s="9"/>
      <c r="F879" s="10"/>
      <c r="G879" s="13"/>
      <c r="H879" s="10"/>
      <c r="I879" s="10"/>
      <c r="J879" s="10"/>
      <c r="K879" s="10"/>
      <c r="L879" s="10"/>
      <c r="M879" s="10"/>
      <c r="N879" s="10"/>
      <c r="O879" s="686"/>
      <c r="P879" s="687"/>
      <c r="Q879" s="687"/>
      <c r="R879" s="10"/>
    </row>
    <row r="880" spans="1:18" ht="40.5">
      <c r="A880" s="685"/>
      <c r="B880" s="9"/>
      <c r="C880" s="9"/>
      <c r="D880" s="9"/>
      <c r="E880" s="9"/>
      <c r="F880" s="10"/>
      <c r="G880" s="13"/>
      <c r="H880" s="10"/>
      <c r="I880" s="10"/>
      <c r="J880" s="10"/>
      <c r="K880" s="10"/>
      <c r="L880" s="10"/>
      <c r="M880" s="10"/>
      <c r="N880" s="10"/>
      <c r="O880" s="686"/>
      <c r="P880" s="687"/>
      <c r="Q880" s="687"/>
      <c r="R880" s="10"/>
    </row>
    <row r="881" spans="1:18" ht="40.5">
      <c r="A881" s="685"/>
      <c r="B881" s="9"/>
      <c r="C881" s="9"/>
      <c r="D881" s="9"/>
      <c r="E881" s="9"/>
      <c r="F881" s="10"/>
      <c r="G881" s="13"/>
      <c r="H881" s="10"/>
      <c r="I881" s="10"/>
      <c r="J881" s="10"/>
      <c r="K881" s="10"/>
      <c r="L881" s="10"/>
      <c r="M881" s="10"/>
      <c r="N881" s="10"/>
      <c r="O881" s="686"/>
      <c r="P881" s="687"/>
      <c r="Q881" s="687"/>
      <c r="R881" s="10"/>
    </row>
    <row r="882" spans="1:18" ht="40.5">
      <c r="A882" s="685"/>
      <c r="B882" s="9"/>
      <c r="C882" s="9"/>
      <c r="D882" s="9"/>
      <c r="E882" s="9"/>
      <c r="F882" s="10"/>
      <c r="G882" s="13"/>
      <c r="H882" s="10"/>
      <c r="I882" s="10"/>
      <c r="J882" s="10"/>
      <c r="K882" s="10"/>
      <c r="L882" s="10"/>
      <c r="M882" s="10"/>
      <c r="N882" s="10"/>
      <c r="O882" s="688"/>
      <c r="P882" s="687"/>
      <c r="Q882" s="687"/>
      <c r="R882" s="10"/>
    </row>
    <row r="883" spans="1:18" ht="40.5">
      <c r="A883" s="685"/>
      <c r="B883" s="9"/>
      <c r="C883" s="9"/>
      <c r="D883" s="9"/>
      <c r="E883" s="9"/>
      <c r="F883" s="10"/>
      <c r="G883" s="13"/>
      <c r="H883" s="10"/>
      <c r="I883" s="10"/>
      <c r="J883" s="10"/>
      <c r="K883" s="10"/>
      <c r="L883" s="10"/>
      <c r="M883" s="10"/>
      <c r="N883" s="10"/>
      <c r="O883" s="690"/>
      <c r="P883" s="687"/>
      <c r="Q883" s="687"/>
      <c r="R883" s="10"/>
    </row>
    <row r="884" spans="1:18" ht="40.5">
      <c r="A884" s="685"/>
      <c r="B884" s="9"/>
      <c r="C884" s="9"/>
      <c r="D884" s="9"/>
      <c r="E884" s="9"/>
      <c r="F884" s="10"/>
      <c r="G884" s="13"/>
      <c r="H884" s="10"/>
      <c r="I884" s="10"/>
      <c r="J884" s="10"/>
      <c r="K884" s="10"/>
      <c r="L884" s="10"/>
      <c r="M884" s="10"/>
      <c r="N884" s="10"/>
      <c r="O884" s="686"/>
      <c r="P884" s="687"/>
      <c r="Q884" s="687"/>
      <c r="R884" s="10"/>
    </row>
    <row r="885" spans="1:18" ht="40.5">
      <c r="A885" s="685"/>
      <c r="B885" s="9"/>
      <c r="C885" s="9"/>
      <c r="D885" s="9"/>
      <c r="E885" s="9"/>
      <c r="F885" s="10"/>
      <c r="G885" s="13"/>
      <c r="H885" s="10"/>
      <c r="I885" s="10"/>
      <c r="J885" s="10"/>
      <c r="K885" s="10"/>
      <c r="L885" s="10"/>
      <c r="M885" s="10"/>
      <c r="N885" s="10"/>
      <c r="O885" s="686"/>
      <c r="P885" s="687"/>
      <c r="Q885" s="687"/>
      <c r="R885" s="10"/>
    </row>
    <row r="886" spans="1:18" ht="33">
      <c r="A886" s="685"/>
      <c r="B886" s="9"/>
      <c r="C886" s="9"/>
      <c r="D886" s="9"/>
      <c r="E886" s="9"/>
      <c r="F886" s="10"/>
      <c r="G886" s="13"/>
      <c r="H886" s="10"/>
      <c r="I886" s="10"/>
      <c r="J886" s="10"/>
      <c r="K886" s="10"/>
      <c r="L886" s="10"/>
      <c r="M886" s="10"/>
      <c r="N886" s="10"/>
      <c r="O886" s="10"/>
      <c r="P886" s="10"/>
      <c r="Q886" s="10"/>
      <c r="R886" s="10"/>
    </row>
    <row r="887" spans="1:18" ht="33">
      <c r="A887" s="685"/>
      <c r="B887" s="9"/>
      <c r="C887" s="9"/>
      <c r="D887" s="9"/>
      <c r="E887" s="9"/>
      <c r="F887" s="10"/>
      <c r="G887" s="13"/>
      <c r="H887" s="10"/>
      <c r="I887" s="10"/>
      <c r="J887" s="10"/>
      <c r="K887" s="10"/>
      <c r="L887" s="10"/>
      <c r="M887" s="10"/>
      <c r="N887" s="10"/>
      <c r="O887" s="10"/>
      <c r="P887" s="10"/>
      <c r="Q887" s="10"/>
      <c r="R887" s="10"/>
    </row>
    <row r="888" spans="1:18" ht="33">
      <c r="A888" s="685"/>
      <c r="B888" s="9"/>
      <c r="C888" s="9"/>
      <c r="D888" s="9"/>
      <c r="E888" s="9"/>
      <c r="F888" s="10"/>
      <c r="G888" s="13"/>
      <c r="H888" s="10"/>
      <c r="I888" s="10"/>
      <c r="J888" s="10"/>
      <c r="K888" s="10"/>
      <c r="L888" s="10"/>
      <c r="M888" s="10"/>
      <c r="N888" s="10"/>
      <c r="O888" s="10"/>
      <c r="P888" s="10"/>
      <c r="Q888" s="10"/>
      <c r="R888" s="10"/>
    </row>
    <row r="889" spans="1:18" ht="33">
      <c r="A889" s="685"/>
      <c r="B889" s="9"/>
      <c r="C889" s="9"/>
      <c r="D889" s="9"/>
      <c r="E889" s="9"/>
      <c r="F889" s="10"/>
      <c r="G889" s="13"/>
      <c r="H889" s="10"/>
      <c r="I889" s="10"/>
      <c r="J889" s="10"/>
      <c r="K889" s="10"/>
      <c r="L889" s="10"/>
      <c r="M889" s="10"/>
      <c r="N889" s="10"/>
      <c r="O889" s="10"/>
      <c r="P889" s="10"/>
      <c r="Q889" s="10"/>
      <c r="R889" s="10"/>
    </row>
    <row r="890" spans="1:18" ht="33">
      <c r="A890" s="685"/>
      <c r="B890" s="9"/>
      <c r="C890" s="9"/>
      <c r="D890" s="9"/>
      <c r="E890" s="9"/>
      <c r="F890" s="10"/>
      <c r="G890" s="13"/>
      <c r="H890" s="10"/>
      <c r="I890" s="10"/>
      <c r="J890" s="10"/>
      <c r="K890" s="10"/>
      <c r="L890" s="10"/>
      <c r="M890" s="10"/>
      <c r="N890" s="10"/>
      <c r="O890" s="10"/>
      <c r="P890" s="10"/>
      <c r="Q890" s="10"/>
      <c r="R890" s="10"/>
    </row>
    <row r="891" spans="1:18" ht="33">
      <c r="A891" s="685"/>
      <c r="B891" s="9"/>
      <c r="C891" s="9"/>
      <c r="D891" s="9"/>
      <c r="E891" s="9"/>
      <c r="F891" s="10"/>
      <c r="G891" s="13"/>
      <c r="H891" s="10"/>
      <c r="I891" s="10"/>
      <c r="J891" s="10"/>
      <c r="K891" s="10"/>
      <c r="L891" s="10"/>
      <c r="M891" s="10"/>
      <c r="N891" s="10"/>
      <c r="O891" s="10"/>
      <c r="P891" s="10"/>
      <c r="Q891" s="10"/>
      <c r="R891" s="10"/>
    </row>
    <row r="892" spans="1:18" ht="33">
      <c r="A892" s="685"/>
      <c r="B892" s="9"/>
      <c r="C892" s="9"/>
      <c r="D892" s="9"/>
      <c r="E892" s="9"/>
      <c r="F892" s="10"/>
      <c r="G892" s="13"/>
      <c r="H892" s="10"/>
      <c r="I892" s="10"/>
      <c r="J892" s="10"/>
      <c r="K892" s="10"/>
      <c r="L892" s="10"/>
      <c r="M892" s="10"/>
      <c r="N892" s="10"/>
      <c r="O892" s="10"/>
      <c r="P892" s="10"/>
      <c r="Q892" s="10"/>
      <c r="R892" s="10"/>
    </row>
    <row r="893" spans="1:18" ht="33">
      <c r="A893" s="685"/>
      <c r="B893" s="9"/>
      <c r="C893" s="9"/>
      <c r="D893" s="9"/>
      <c r="E893" s="9"/>
      <c r="F893" s="10"/>
      <c r="G893" s="13"/>
      <c r="H893" s="10"/>
      <c r="I893" s="10"/>
      <c r="J893" s="10"/>
      <c r="K893" s="10"/>
      <c r="L893" s="10"/>
      <c r="M893" s="10"/>
      <c r="N893" s="10"/>
      <c r="O893" s="10"/>
      <c r="P893" s="10"/>
      <c r="Q893" s="10"/>
      <c r="R893" s="10"/>
    </row>
    <row r="894" spans="1:18" ht="33">
      <c r="A894" s="685"/>
      <c r="B894" s="9"/>
      <c r="C894" s="9"/>
      <c r="D894" s="9"/>
      <c r="E894" s="9"/>
      <c r="F894" s="10"/>
      <c r="G894" s="13"/>
      <c r="H894" s="10"/>
      <c r="I894" s="10"/>
      <c r="J894" s="10"/>
      <c r="K894" s="10"/>
      <c r="L894" s="10"/>
      <c r="M894" s="10"/>
      <c r="N894" s="10"/>
      <c r="O894" s="10"/>
      <c r="P894" s="10"/>
      <c r="Q894" s="10"/>
      <c r="R894" s="10"/>
    </row>
    <row r="895" spans="1:18" ht="33">
      <c r="A895" s="685"/>
      <c r="B895" s="9"/>
      <c r="C895" s="9"/>
      <c r="D895" s="9"/>
      <c r="E895" s="9"/>
      <c r="F895" s="10"/>
      <c r="G895" s="13"/>
      <c r="H895" s="10"/>
      <c r="I895" s="10"/>
      <c r="J895" s="10"/>
      <c r="K895" s="10"/>
      <c r="L895" s="10"/>
      <c r="M895" s="10"/>
      <c r="N895" s="10"/>
      <c r="O895" s="10"/>
      <c r="P895" s="10"/>
      <c r="Q895" s="10"/>
      <c r="R895" s="10"/>
    </row>
    <row r="896" spans="1:18" ht="33">
      <c r="A896" s="685"/>
      <c r="B896" s="9"/>
      <c r="C896" s="9"/>
      <c r="D896" s="9"/>
      <c r="E896" s="9"/>
      <c r="F896" s="10"/>
      <c r="G896" s="13"/>
      <c r="H896" s="10"/>
      <c r="I896" s="10"/>
      <c r="J896" s="10"/>
      <c r="K896" s="10"/>
      <c r="L896" s="10"/>
      <c r="M896" s="10"/>
      <c r="N896" s="10"/>
      <c r="O896" s="10"/>
      <c r="P896" s="10"/>
      <c r="Q896" s="10"/>
      <c r="R896" s="10"/>
    </row>
    <row r="897" spans="1:18" ht="33">
      <c r="A897" s="685"/>
      <c r="B897" s="9"/>
      <c r="C897" s="9"/>
      <c r="D897" s="9"/>
      <c r="E897" s="9"/>
      <c r="F897" s="10"/>
      <c r="G897" s="13"/>
      <c r="H897" s="10"/>
      <c r="I897" s="10"/>
      <c r="J897" s="10"/>
      <c r="K897" s="10"/>
      <c r="L897" s="10"/>
      <c r="M897" s="10"/>
      <c r="N897" s="10"/>
      <c r="O897" s="10"/>
      <c r="P897" s="10"/>
      <c r="Q897" s="10"/>
      <c r="R897" s="10"/>
    </row>
    <row r="898" spans="1:18" ht="33">
      <c r="A898" s="685"/>
      <c r="B898" s="9"/>
      <c r="C898" s="9"/>
      <c r="D898" s="9"/>
      <c r="E898" s="9"/>
      <c r="F898" s="10"/>
      <c r="G898" s="13"/>
      <c r="H898" s="10"/>
      <c r="I898" s="10"/>
      <c r="J898" s="10"/>
      <c r="K898" s="10"/>
      <c r="L898" s="10"/>
      <c r="M898" s="10"/>
      <c r="N898" s="10"/>
      <c r="O898" s="10"/>
      <c r="P898" s="10"/>
      <c r="Q898" s="10"/>
      <c r="R898" s="10"/>
    </row>
    <row r="899" spans="1:18" ht="33">
      <c r="A899" s="685"/>
      <c r="B899" s="9"/>
      <c r="C899" s="9"/>
      <c r="D899" s="9"/>
      <c r="E899" s="9"/>
      <c r="F899" s="10"/>
      <c r="G899" s="13"/>
      <c r="H899" s="10"/>
      <c r="I899" s="10"/>
      <c r="J899" s="10"/>
      <c r="K899" s="10"/>
      <c r="L899" s="10"/>
      <c r="M899" s="10"/>
      <c r="N899" s="10"/>
      <c r="O899" s="10"/>
      <c r="P899" s="10"/>
      <c r="Q899" s="10"/>
      <c r="R899" s="10"/>
    </row>
    <row r="900" spans="1:18" ht="33">
      <c r="A900" s="685"/>
      <c r="B900" s="9"/>
      <c r="C900" s="9"/>
      <c r="D900" s="9"/>
      <c r="E900" s="9"/>
      <c r="F900" s="10"/>
      <c r="G900" s="13"/>
      <c r="H900" s="10"/>
      <c r="I900" s="10"/>
      <c r="J900" s="10"/>
      <c r="K900" s="10"/>
      <c r="L900" s="10"/>
      <c r="M900" s="10"/>
      <c r="N900" s="10"/>
      <c r="O900" s="10"/>
      <c r="P900" s="10"/>
      <c r="Q900" s="10"/>
      <c r="R900" s="10"/>
    </row>
    <row r="901" spans="1:18" ht="33">
      <c r="A901" s="685"/>
      <c r="B901" s="9"/>
      <c r="C901" s="9"/>
      <c r="D901" s="9"/>
      <c r="E901" s="9"/>
      <c r="F901" s="10"/>
      <c r="G901" s="13"/>
      <c r="H901" s="10"/>
      <c r="I901" s="10"/>
      <c r="J901" s="10"/>
      <c r="K901" s="10"/>
      <c r="L901" s="10"/>
      <c r="M901" s="10"/>
      <c r="N901" s="10"/>
      <c r="O901" s="10"/>
      <c r="P901" s="10"/>
      <c r="Q901" s="10"/>
      <c r="R901" s="10"/>
    </row>
    <row r="902" spans="1:18" ht="33">
      <c r="A902" s="685"/>
      <c r="B902" s="9"/>
      <c r="C902" s="9"/>
      <c r="D902" s="9"/>
      <c r="E902" s="9"/>
      <c r="F902" s="10"/>
      <c r="G902" s="13"/>
      <c r="H902" s="10"/>
      <c r="I902" s="10"/>
      <c r="J902" s="10"/>
      <c r="K902" s="10"/>
      <c r="L902" s="10"/>
      <c r="M902" s="10"/>
      <c r="N902" s="10"/>
      <c r="O902" s="10"/>
      <c r="P902" s="10"/>
      <c r="Q902" s="10"/>
      <c r="R902" s="10"/>
    </row>
    <row r="903" spans="1:18" ht="33">
      <c r="A903" s="685"/>
      <c r="B903" s="9"/>
      <c r="C903" s="9"/>
      <c r="D903" s="9"/>
      <c r="E903" s="9"/>
      <c r="F903" s="10"/>
      <c r="G903" s="13"/>
      <c r="H903" s="10"/>
      <c r="I903" s="10"/>
      <c r="J903" s="10"/>
      <c r="K903" s="10"/>
      <c r="L903" s="10"/>
      <c r="M903" s="10"/>
      <c r="N903" s="10"/>
      <c r="O903" s="10"/>
      <c r="P903" s="10"/>
      <c r="Q903" s="10"/>
      <c r="R903" s="10"/>
    </row>
    <row r="904" spans="1:18" ht="33">
      <c r="A904" s="685"/>
      <c r="B904" s="9"/>
      <c r="C904" s="9"/>
      <c r="D904" s="9"/>
      <c r="E904" s="9"/>
      <c r="F904" s="10"/>
      <c r="G904" s="13"/>
      <c r="H904" s="10"/>
      <c r="I904" s="10"/>
      <c r="J904" s="10"/>
      <c r="K904" s="10"/>
      <c r="L904" s="10"/>
      <c r="M904" s="10"/>
      <c r="N904" s="10"/>
      <c r="O904" s="10"/>
      <c r="P904" s="10"/>
      <c r="Q904" s="10"/>
      <c r="R904" s="10"/>
    </row>
    <row r="905" spans="1:18" ht="33">
      <c r="A905" s="685"/>
      <c r="B905" s="9"/>
      <c r="C905" s="9"/>
      <c r="D905" s="9"/>
      <c r="E905" s="9"/>
      <c r="F905" s="10"/>
      <c r="G905" s="13"/>
      <c r="H905" s="10"/>
      <c r="I905" s="10"/>
      <c r="J905" s="10"/>
      <c r="K905" s="10"/>
      <c r="L905" s="10"/>
      <c r="M905" s="10"/>
      <c r="N905" s="10"/>
      <c r="O905" s="10"/>
      <c r="P905" s="10"/>
      <c r="Q905" s="10"/>
      <c r="R905" s="10"/>
    </row>
    <row r="906" spans="1:18" ht="33">
      <c r="A906" s="685"/>
      <c r="B906" s="9"/>
      <c r="C906" s="9"/>
      <c r="D906" s="9"/>
      <c r="E906" s="9"/>
      <c r="F906" s="10"/>
      <c r="G906" s="13"/>
      <c r="H906" s="10"/>
      <c r="I906" s="10"/>
      <c r="J906" s="10"/>
      <c r="K906" s="10"/>
      <c r="L906" s="10"/>
      <c r="M906" s="10"/>
      <c r="N906" s="10"/>
      <c r="O906" s="10"/>
      <c r="P906" s="10"/>
      <c r="Q906" s="10"/>
      <c r="R906" s="10"/>
    </row>
    <row r="907" spans="1:18" ht="33">
      <c r="A907" s="685"/>
      <c r="B907" s="9"/>
      <c r="C907" s="9"/>
      <c r="D907" s="9"/>
      <c r="E907" s="9"/>
      <c r="F907" s="10"/>
      <c r="G907" s="13"/>
      <c r="H907" s="10"/>
      <c r="I907" s="10"/>
      <c r="J907" s="10"/>
      <c r="K907" s="10"/>
      <c r="L907" s="10"/>
      <c r="M907" s="10"/>
      <c r="N907" s="10"/>
      <c r="O907" s="10"/>
      <c r="P907" s="10"/>
      <c r="Q907" s="10"/>
      <c r="R907" s="10"/>
    </row>
    <row r="908" spans="1:18" ht="33">
      <c r="A908" s="685"/>
      <c r="B908" s="9"/>
      <c r="C908" s="9"/>
      <c r="D908" s="9"/>
      <c r="E908" s="9"/>
      <c r="F908" s="10"/>
      <c r="G908" s="13"/>
      <c r="H908" s="10"/>
      <c r="I908" s="10"/>
      <c r="J908" s="10"/>
      <c r="K908" s="10"/>
      <c r="L908" s="10"/>
      <c r="M908" s="10"/>
      <c r="N908" s="10"/>
      <c r="O908" s="10"/>
      <c r="P908" s="10"/>
      <c r="Q908" s="10"/>
      <c r="R908" s="10"/>
    </row>
    <row r="909" spans="1:18" ht="33">
      <c r="A909" s="685"/>
      <c r="B909" s="9"/>
      <c r="C909" s="9"/>
      <c r="D909" s="9"/>
      <c r="E909" s="9"/>
      <c r="F909" s="10"/>
      <c r="G909" s="13"/>
      <c r="H909" s="10"/>
      <c r="I909" s="10"/>
      <c r="J909" s="10"/>
      <c r="K909" s="10"/>
      <c r="L909" s="10"/>
      <c r="M909" s="10"/>
      <c r="N909" s="10"/>
      <c r="O909" s="10"/>
      <c r="P909" s="10"/>
      <c r="Q909" s="10"/>
      <c r="R909" s="10"/>
    </row>
    <row r="910" spans="1:18" ht="33">
      <c r="A910" s="685"/>
      <c r="B910" s="9"/>
      <c r="C910" s="9"/>
      <c r="D910" s="9"/>
      <c r="E910" s="9"/>
      <c r="F910" s="10"/>
      <c r="G910" s="13"/>
      <c r="H910" s="10"/>
      <c r="I910" s="10"/>
      <c r="J910" s="10"/>
      <c r="K910" s="10"/>
      <c r="L910" s="10"/>
      <c r="M910" s="10"/>
      <c r="N910" s="10"/>
      <c r="O910" s="10"/>
      <c r="P910" s="10"/>
      <c r="Q910" s="10"/>
      <c r="R910" s="10"/>
    </row>
    <row r="911" spans="1:18" ht="33">
      <c r="A911" s="685"/>
      <c r="B911" s="9"/>
      <c r="C911" s="9"/>
      <c r="D911" s="9"/>
      <c r="E911" s="9"/>
      <c r="F911" s="10"/>
      <c r="G911" s="13"/>
      <c r="H911" s="10"/>
      <c r="I911" s="10"/>
      <c r="J911" s="10"/>
      <c r="K911" s="10"/>
      <c r="L911" s="10"/>
      <c r="M911" s="10"/>
      <c r="N911" s="10"/>
      <c r="O911" s="10"/>
      <c r="P911" s="10"/>
      <c r="Q911" s="10"/>
      <c r="R911" s="10"/>
    </row>
    <row r="912" spans="1:18" ht="33">
      <c r="A912" s="685"/>
      <c r="B912" s="9"/>
      <c r="C912" s="9"/>
      <c r="D912" s="9"/>
      <c r="E912" s="9"/>
      <c r="F912" s="10"/>
      <c r="G912" s="13"/>
      <c r="H912" s="10"/>
      <c r="I912" s="10"/>
      <c r="J912" s="10"/>
      <c r="K912" s="10"/>
      <c r="L912" s="10"/>
      <c r="M912" s="10"/>
      <c r="N912" s="10"/>
      <c r="O912" s="10"/>
      <c r="P912" s="10"/>
      <c r="Q912" s="10"/>
      <c r="R912" s="10"/>
    </row>
    <row r="913" spans="1:18" ht="33">
      <c r="A913" s="685"/>
      <c r="B913" s="9"/>
      <c r="C913" s="9"/>
      <c r="D913" s="9"/>
      <c r="E913" s="9"/>
      <c r="F913" s="10"/>
      <c r="G913" s="13"/>
      <c r="H913" s="10"/>
      <c r="I913" s="10"/>
      <c r="J913" s="10"/>
      <c r="K913" s="10"/>
      <c r="L913" s="10"/>
      <c r="M913" s="10"/>
      <c r="N913" s="10"/>
      <c r="O913" s="10"/>
      <c r="P913" s="10"/>
      <c r="Q913" s="10"/>
      <c r="R913" s="10"/>
    </row>
    <row r="914" spans="1:18" ht="33">
      <c r="A914" s="685"/>
      <c r="B914" s="9"/>
      <c r="C914" s="9"/>
      <c r="D914" s="9"/>
      <c r="E914" s="9"/>
      <c r="F914" s="10"/>
      <c r="G914" s="13"/>
      <c r="H914" s="10"/>
      <c r="I914" s="10"/>
      <c r="J914" s="10"/>
      <c r="K914" s="10"/>
      <c r="L914" s="10"/>
      <c r="M914" s="10"/>
      <c r="N914" s="10"/>
      <c r="O914" s="10"/>
      <c r="P914" s="10"/>
      <c r="Q914" s="10"/>
      <c r="R914" s="10"/>
    </row>
    <row r="915" spans="1:18" ht="33">
      <c r="A915" s="685"/>
      <c r="B915" s="9"/>
      <c r="C915" s="9"/>
      <c r="D915" s="9"/>
      <c r="E915" s="9"/>
      <c r="F915" s="10"/>
      <c r="G915" s="13"/>
      <c r="H915" s="10"/>
      <c r="I915" s="10"/>
      <c r="J915" s="10"/>
      <c r="K915" s="10"/>
      <c r="L915" s="10"/>
      <c r="M915" s="10"/>
      <c r="N915" s="10"/>
      <c r="O915" s="10"/>
      <c r="P915" s="10"/>
      <c r="Q915" s="10"/>
      <c r="R915" s="10"/>
    </row>
    <row r="916" spans="1:18" ht="33">
      <c r="A916" s="685"/>
      <c r="B916" s="9"/>
      <c r="C916" s="9"/>
      <c r="D916" s="9"/>
      <c r="E916" s="9"/>
      <c r="F916" s="10"/>
      <c r="G916" s="13"/>
      <c r="H916" s="10"/>
      <c r="I916" s="10"/>
      <c r="J916" s="10"/>
      <c r="K916" s="10"/>
      <c r="L916" s="10"/>
      <c r="M916" s="10"/>
      <c r="N916" s="10"/>
      <c r="O916" s="10"/>
      <c r="P916" s="10"/>
      <c r="Q916" s="10"/>
      <c r="R916" s="10"/>
    </row>
    <row r="917" spans="1:18" ht="33">
      <c r="A917" s="685"/>
      <c r="B917" s="9"/>
      <c r="C917" s="9"/>
      <c r="D917" s="9"/>
      <c r="E917" s="9"/>
      <c r="F917" s="10"/>
      <c r="G917" s="13"/>
      <c r="H917" s="10"/>
      <c r="I917" s="10"/>
      <c r="J917" s="10"/>
      <c r="K917" s="10"/>
      <c r="L917" s="10"/>
      <c r="M917" s="10"/>
      <c r="N917" s="10"/>
      <c r="O917" s="10"/>
      <c r="P917" s="10"/>
      <c r="Q917" s="10"/>
      <c r="R917" s="10"/>
    </row>
    <row r="918" spans="1:18" ht="33">
      <c r="A918" s="685"/>
      <c r="B918" s="9"/>
      <c r="C918" s="9"/>
      <c r="D918" s="9"/>
      <c r="E918" s="9"/>
      <c r="F918" s="10"/>
      <c r="G918" s="13"/>
      <c r="H918" s="10"/>
      <c r="I918" s="10"/>
      <c r="J918" s="10"/>
      <c r="K918" s="10"/>
      <c r="L918" s="10"/>
      <c r="M918" s="10"/>
      <c r="N918" s="10"/>
      <c r="O918" s="10"/>
      <c r="P918" s="10"/>
      <c r="Q918" s="10"/>
      <c r="R918" s="10"/>
    </row>
    <row r="919" spans="1:18" ht="33">
      <c r="A919" s="685"/>
      <c r="B919" s="9"/>
      <c r="C919" s="9"/>
      <c r="D919" s="9"/>
      <c r="E919" s="9"/>
      <c r="F919" s="10"/>
      <c r="G919" s="13"/>
      <c r="H919" s="10"/>
      <c r="I919" s="10"/>
      <c r="J919" s="10"/>
      <c r="K919" s="10"/>
      <c r="L919" s="10"/>
      <c r="M919" s="10"/>
      <c r="N919" s="10"/>
      <c r="O919" s="10"/>
      <c r="P919" s="10"/>
      <c r="Q919" s="10"/>
      <c r="R919" s="10"/>
    </row>
    <row r="920" spans="1:18" ht="33">
      <c r="A920" s="685"/>
      <c r="B920" s="9"/>
      <c r="C920" s="9"/>
      <c r="D920" s="9"/>
      <c r="E920" s="9"/>
      <c r="F920" s="10"/>
      <c r="G920" s="13"/>
      <c r="H920" s="10"/>
      <c r="I920" s="10"/>
      <c r="J920" s="10"/>
      <c r="K920" s="10"/>
      <c r="L920" s="10"/>
      <c r="M920" s="10"/>
      <c r="N920" s="10"/>
      <c r="O920" s="10"/>
      <c r="P920" s="10"/>
      <c r="Q920" s="10"/>
      <c r="R920" s="10"/>
    </row>
    <row r="921" spans="1:18" ht="33">
      <c r="A921" s="685"/>
      <c r="B921" s="9"/>
      <c r="C921" s="9"/>
      <c r="D921" s="9"/>
      <c r="E921" s="9"/>
      <c r="F921" s="10"/>
      <c r="G921" s="13"/>
      <c r="H921" s="10"/>
      <c r="I921" s="10"/>
      <c r="J921" s="10"/>
      <c r="K921" s="10"/>
      <c r="L921" s="10"/>
      <c r="M921" s="10"/>
      <c r="N921" s="10"/>
      <c r="O921" s="10"/>
      <c r="P921" s="10"/>
      <c r="Q921" s="10"/>
      <c r="R921" s="10"/>
    </row>
    <row r="922" spans="1:18" ht="33">
      <c r="A922" s="685"/>
      <c r="B922" s="9"/>
      <c r="C922" s="9"/>
      <c r="D922" s="9"/>
      <c r="E922" s="9"/>
      <c r="F922" s="10"/>
      <c r="G922" s="13"/>
      <c r="H922" s="10"/>
      <c r="I922" s="10"/>
      <c r="J922" s="10"/>
      <c r="K922" s="10"/>
      <c r="L922" s="10"/>
      <c r="M922" s="10"/>
      <c r="N922" s="10"/>
      <c r="O922" s="10"/>
      <c r="P922" s="10"/>
      <c r="Q922" s="10"/>
      <c r="R922" s="10"/>
    </row>
    <row r="923" spans="1:18" ht="33">
      <c r="A923" s="685"/>
      <c r="B923" s="9"/>
      <c r="C923" s="9"/>
      <c r="D923" s="9"/>
      <c r="E923" s="9"/>
      <c r="F923" s="10"/>
      <c r="G923" s="13"/>
      <c r="H923" s="10"/>
      <c r="I923" s="10"/>
      <c r="J923" s="10"/>
      <c r="K923" s="10"/>
      <c r="L923" s="10"/>
      <c r="M923" s="10"/>
      <c r="N923" s="10"/>
      <c r="O923" s="10"/>
      <c r="P923" s="10"/>
      <c r="Q923" s="10"/>
      <c r="R923" s="10"/>
    </row>
    <row r="924" spans="1:18" ht="33">
      <c r="A924" s="685"/>
      <c r="B924" s="9"/>
      <c r="C924" s="9"/>
      <c r="D924" s="9"/>
      <c r="E924" s="9"/>
      <c r="F924" s="10"/>
      <c r="G924" s="13"/>
      <c r="H924" s="10"/>
      <c r="I924" s="10"/>
      <c r="J924" s="10"/>
      <c r="K924" s="10"/>
      <c r="L924" s="10"/>
      <c r="M924" s="10"/>
      <c r="N924" s="10"/>
      <c r="O924" s="10"/>
      <c r="P924" s="10"/>
      <c r="Q924" s="10"/>
      <c r="R924" s="10"/>
    </row>
    <row r="925" spans="1:18" ht="33">
      <c r="A925" s="685"/>
      <c r="B925" s="9"/>
      <c r="C925" s="9"/>
      <c r="D925" s="9"/>
      <c r="E925" s="9"/>
      <c r="F925" s="10"/>
      <c r="G925" s="13"/>
      <c r="H925" s="10"/>
      <c r="I925" s="10"/>
      <c r="J925" s="10"/>
      <c r="K925" s="10"/>
      <c r="L925" s="10"/>
      <c r="M925" s="10"/>
      <c r="N925" s="10"/>
      <c r="O925" s="10"/>
      <c r="P925" s="10"/>
      <c r="Q925" s="10"/>
      <c r="R925" s="10"/>
    </row>
    <row r="926" spans="1:18" ht="33">
      <c r="A926" s="685"/>
      <c r="B926" s="9"/>
      <c r="C926" s="9"/>
      <c r="D926" s="9"/>
      <c r="E926" s="9"/>
      <c r="F926" s="10"/>
      <c r="G926" s="13"/>
      <c r="H926" s="10"/>
      <c r="I926" s="10"/>
      <c r="J926" s="10"/>
      <c r="K926" s="10"/>
      <c r="L926" s="10"/>
      <c r="M926" s="10"/>
      <c r="N926" s="10"/>
      <c r="O926" s="10"/>
      <c r="P926" s="10"/>
      <c r="Q926" s="10"/>
      <c r="R926" s="10"/>
    </row>
    <row r="927" spans="1:18" ht="33">
      <c r="A927" s="685"/>
      <c r="B927" s="9"/>
      <c r="C927" s="9"/>
      <c r="D927" s="9"/>
      <c r="E927" s="9"/>
      <c r="F927" s="10"/>
      <c r="G927" s="13"/>
      <c r="H927" s="10"/>
      <c r="I927" s="10"/>
      <c r="J927" s="10"/>
      <c r="K927" s="10"/>
      <c r="L927" s="10"/>
      <c r="M927" s="10"/>
      <c r="N927" s="10"/>
      <c r="O927" s="10"/>
      <c r="P927" s="10"/>
      <c r="Q927" s="10"/>
      <c r="R927" s="10"/>
    </row>
    <row r="928" spans="1:18" ht="33">
      <c r="A928" s="685"/>
      <c r="B928" s="9"/>
      <c r="C928" s="9"/>
      <c r="D928" s="9"/>
      <c r="E928" s="9"/>
      <c r="F928" s="10"/>
      <c r="G928" s="13"/>
      <c r="H928" s="10"/>
      <c r="I928" s="10"/>
      <c r="J928" s="10"/>
      <c r="K928" s="10"/>
      <c r="L928" s="10"/>
      <c r="M928" s="10"/>
      <c r="N928" s="10"/>
      <c r="O928" s="10"/>
      <c r="P928" s="10"/>
      <c r="Q928" s="10"/>
      <c r="R928" s="10"/>
    </row>
    <row r="929" spans="1:18" ht="33">
      <c r="A929" s="685"/>
      <c r="B929" s="9"/>
      <c r="C929" s="9"/>
      <c r="D929" s="9"/>
      <c r="E929" s="9"/>
      <c r="F929" s="10"/>
      <c r="G929" s="13"/>
      <c r="H929" s="10"/>
      <c r="I929" s="10"/>
      <c r="J929" s="10"/>
      <c r="K929" s="10"/>
      <c r="L929" s="10"/>
      <c r="M929" s="10"/>
      <c r="N929" s="10"/>
      <c r="O929" s="10"/>
      <c r="P929" s="10"/>
      <c r="Q929" s="10"/>
      <c r="R929" s="10"/>
    </row>
    <row r="930" spans="1:18" ht="33">
      <c r="A930" s="685"/>
      <c r="B930" s="9"/>
      <c r="C930" s="9"/>
      <c r="D930" s="9"/>
      <c r="E930" s="9"/>
      <c r="F930" s="10"/>
      <c r="G930" s="13"/>
      <c r="H930" s="10"/>
      <c r="I930" s="10"/>
      <c r="J930" s="10"/>
      <c r="K930" s="10"/>
      <c r="L930" s="10"/>
      <c r="M930" s="10"/>
      <c r="N930" s="10"/>
      <c r="O930" s="10"/>
      <c r="P930" s="10"/>
      <c r="Q930" s="10"/>
      <c r="R930" s="10"/>
    </row>
    <row r="931" spans="1:18" ht="33">
      <c r="A931" s="685"/>
      <c r="B931" s="9"/>
      <c r="C931" s="9"/>
      <c r="D931" s="9"/>
      <c r="E931" s="9"/>
      <c r="F931" s="10"/>
      <c r="G931" s="13"/>
      <c r="H931" s="10"/>
      <c r="I931" s="10"/>
      <c r="J931" s="10"/>
      <c r="K931" s="10"/>
      <c r="L931" s="10"/>
      <c r="M931" s="10"/>
      <c r="N931" s="10"/>
      <c r="O931" s="10"/>
      <c r="P931" s="10"/>
      <c r="Q931" s="10"/>
      <c r="R931" s="10"/>
    </row>
    <row r="932" spans="1:18" ht="33">
      <c r="A932" s="685"/>
      <c r="B932" s="9"/>
      <c r="C932" s="9"/>
      <c r="D932" s="9"/>
      <c r="E932" s="9"/>
      <c r="F932" s="10"/>
      <c r="G932" s="13"/>
      <c r="H932" s="10"/>
      <c r="I932" s="10"/>
      <c r="J932" s="10"/>
      <c r="K932" s="10"/>
      <c r="L932" s="10"/>
      <c r="M932" s="10"/>
      <c r="N932" s="10"/>
      <c r="O932" s="10"/>
      <c r="P932" s="10"/>
      <c r="Q932" s="10"/>
      <c r="R932" s="10"/>
    </row>
    <row r="933" spans="1:18" ht="33">
      <c r="A933" s="685"/>
      <c r="B933" s="9"/>
      <c r="C933" s="9"/>
      <c r="D933" s="9"/>
      <c r="E933" s="9"/>
      <c r="F933" s="10"/>
      <c r="G933" s="13"/>
      <c r="H933" s="10"/>
      <c r="I933" s="10"/>
      <c r="J933" s="10"/>
      <c r="K933" s="10"/>
      <c r="L933" s="10"/>
      <c r="M933" s="10"/>
      <c r="N933" s="10"/>
      <c r="O933" s="10"/>
      <c r="P933" s="10"/>
      <c r="Q933" s="10"/>
      <c r="R933" s="10"/>
    </row>
    <row r="934" spans="1:18" ht="33">
      <c r="A934" s="685"/>
      <c r="B934" s="9"/>
      <c r="C934" s="9"/>
      <c r="D934" s="9"/>
      <c r="E934" s="9"/>
      <c r="F934" s="10"/>
      <c r="G934" s="13"/>
      <c r="H934" s="10"/>
      <c r="I934" s="10"/>
      <c r="J934" s="10"/>
      <c r="K934" s="10"/>
      <c r="L934" s="10"/>
      <c r="M934" s="10"/>
      <c r="N934" s="10"/>
      <c r="O934" s="10"/>
      <c r="P934" s="10"/>
      <c r="Q934" s="10"/>
      <c r="R934" s="10"/>
    </row>
    <row r="935" spans="1:18" ht="33">
      <c r="A935" s="685"/>
      <c r="B935" s="9"/>
      <c r="C935" s="9"/>
      <c r="D935" s="9"/>
      <c r="E935" s="9"/>
      <c r="F935" s="10"/>
      <c r="G935" s="13"/>
      <c r="H935" s="10"/>
      <c r="I935" s="10"/>
      <c r="J935" s="10"/>
      <c r="K935" s="10"/>
      <c r="L935" s="10"/>
      <c r="M935" s="10"/>
      <c r="N935" s="10"/>
      <c r="O935" s="10"/>
      <c r="P935" s="10"/>
      <c r="Q935" s="10"/>
      <c r="R935" s="10"/>
    </row>
    <row r="936" spans="1:18" ht="33">
      <c r="A936" s="685"/>
      <c r="B936" s="9"/>
      <c r="C936" s="9"/>
      <c r="D936" s="9"/>
      <c r="E936" s="9"/>
      <c r="F936" s="10"/>
      <c r="G936" s="13"/>
      <c r="H936" s="10"/>
      <c r="I936" s="10"/>
      <c r="J936" s="10"/>
      <c r="K936" s="10"/>
      <c r="L936" s="10"/>
      <c r="M936" s="10"/>
      <c r="N936" s="10"/>
      <c r="O936" s="10"/>
      <c r="P936" s="10"/>
      <c r="Q936" s="10"/>
      <c r="R936" s="10"/>
    </row>
    <row r="937" spans="1:18" ht="33">
      <c r="A937" s="685"/>
      <c r="B937" s="9"/>
      <c r="C937" s="9"/>
      <c r="D937" s="9"/>
      <c r="E937" s="9"/>
      <c r="F937" s="10"/>
      <c r="G937" s="13"/>
      <c r="H937" s="10"/>
      <c r="I937" s="10"/>
      <c r="J937" s="10"/>
      <c r="K937" s="10"/>
      <c r="L937" s="10"/>
      <c r="M937" s="10"/>
      <c r="N937" s="10"/>
      <c r="O937" s="10"/>
      <c r="P937" s="10"/>
      <c r="Q937" s="10"/>
      <c r="R937" s="10"/>
    </row>
    <row r="938" spans="1:18" ht="33">
      <c r="A938" s="685"/>
      <c r="B938" s="9"/>
      <c r="C938" s="9"/>
      <c r="D938" s="9"/>
      <c r="E938" s="9"/>
      <c r="F938" s="10"/>
      <c r="G938" s="13"/>
      <c r="H938" s="10"/>
      <c r="I938" s="10"/>
      <c r="J938" s="10"/>
      <c r="K938" s="10"/>
      <c r="L938" s="10"/>
      <c r="M938" s="10"/>
      <c r="N938" s="10"/>
      <c r="O938" s="10"/>
      <c r="P938" s="10"/>
      <c r="Q938" s="10"/>
      <c r="R938" s="10"/>
    </row>
    <row r="939" spans="1:18" ht="33">
      <c r="A939" s="685"/>
      <c r="B939" s="9"/>
      <c r="C939" s="9"/>
      <c r="D939" s="9"/>
      <c r="E939" s="9"/>
      <c r="F939" s="10"/>
      <c r="G939" s="13"/>
      <c r="H939" s="10"/>
      <c r="I939" s="10"/>
      <c r="J939" s="10"/>
      <c r="K939" s="10"/>
      <c r="L939" s="10"/>
      <c r="M939" s="10"/>
      <c r="N939" s="10"/>
      <c r="O939" s="10"/>
      <c r="P939" s="10"/>
      <c r="Q939" s="10"/>
      <c r="R939" s="10"/>
    </row>
    <row r="940" spans="1:18" ht="33">
      <c r="A940" s="685"/>
      <c r="B940" s="9"/>
      <c r="C940" s="9"/>
      <c r="D940" s="9"/>
      <c r="E940" s="9"/>
      <c r="F940" s="10"/>
      <c r="G940" s="13"/>
      <c r="H940" s="10"/>
      <c r="I940" s="10"/>
      <c r="J940" s="10"/>
      <c r="K940" s="10"/>
      <c r="L940" s="10"/>
      <c r="M940" s="10"/>
      <c r="N940" s="10"/>
      <c r="O940" s="10"/>
      <c r="P940" s="10"/>
      <c r="Q940" s="10"/>
      <c r="R940" s="10"/>
    </row>
    <row r="941" spans="1:18" ht="33">
      <c r="A941" s="685"/>
      <c r="B941" s="9"/>
      <c r="C941" s="9"/>
      <c r="D941" s="9"/>
      <c r="E941" s="9"/>
      <c r="F941" s="10"/>
      <c r="G941" s="13"/>
      <c r="H941" s="10"/>
      <c r="I941" s="10"/>
      <c r="J941" s="10"/>
      <c r="K941" s="10"/>
      <c r="L941" s="10"/>
      <c r="M941" s="10"/>
      <c r="N941" s="10"/>
      <c r="O941" s="10"/>
      <c r="P941" s="10"/>
      <c r="Q941" s="10"/>
      <c r="R941" s="10"/>
    </row>
    <row r="942" spans="1:18" ht="33">
      <c r="A942" s="685"/>
      <c r="B942" s="9"/>
      <c r="C942" s="9"/>
      <c r="D942" s="9"/>
      <c r="E942" s="9"/>
      <c r="F942" s="10"/>
      <c r="G942" s="13"/>
      <c r="H942" s="10"/>
      <c r="I942" s="10"/>
      <c r="J942" s="10"/>
      <c r="K942" s="10"/>
      <c r="L942" s="10"/>
      <c r="M942" s="10"/>
      <c r="N942" s="10"/>
      <c r="O942" s="10"/>
      <c r="P942" s="10"/>
      <c r="Q942" s="10"/>
      <c r="R942" s="10"/>
    </row>
    <row r="943" spans="1:18" ht="33">
      <c r="A943" s="685"/>
      <c r="B943" s="9"/>
      <c r="C943" s="9"/>
      <c r="D943" s="9"/>
      <c r="E943" s="9"/>
      <c r="F943" s="10"/>
      <c r="G943" s="13"/>
      <c r="H943" s="10"/>
      <c r="I943" s="10"/>
      <c r="J943" s="10"/>
      <c r="K943" s="10"/>
      <c r="L943" s="10"/>
      <c r="M943" s="10"/>
      <c r="N943" s="10"/>
      <c r="O943" s="10"/>
      <c r="P943" s="10"/>
      <c r="Q943" s="10"/>
      <c r="R943" s="10"/>
    </row>
    <row r="944" spans="1:18" ht="33">
      <c r="A944" s="685"/>
      <c r="B944" s="9"/>
      <c r="C944" s="9"/>
      <c r="D944" s="9"/>
      <c r="E944" s="9"/>
      <c r="F944" s="10"/>
      <c r="G944" s="13"/>
      <c r="H944" s="10"/>
      <c r="I944" s="10"/>
      <c r="J944" s="10"/>
      <c r="K944" s="10"/>
      <c r="L944" s="10"/>
      <c r="M944" s="10"/>
      <c r="N944" s="10"/>
      <c r="O944" s="10"/>
      <c r="P944" s="10"/>
      <c r="Q944" s="10"/>
      <c r="R944" s="10"/>
    </row>
    <row r="945" spans="1:18" ht="33">
      <c r="A945" s="685"/>
      <c r="B945" s="9"/>
      <c r="C945" s="9"/>
      <c r="D945" s="9"/>
      <c r="E945" s="9"/>
      <c r="F945" s="10"/>
      <c r="G945" s="13"/>
      <c r="H945" s="10"/>
      <c r="I945" s="10"/>
      <c r="J945" s="10"/>
      <c r="K945" s="10"/>
      <c r="L945" s="10"/>
      <c r="M945" s="10"/>
      <c r="N945" s="10"/>
      <c r="O945" s="10"/>
      <c r="P945" s="10"/>
      <c r="Q945" s="10"/>
      <c r="R945" s="10"/>
    </row>
    <row r="946" spans="1:18" ht="33">
      <c r="A946" s="685"/>
      <c r="B946" s="9"/>
      <c r="C946" s="9"/>
      <c r="D946" s="9"/>
      <c r="E946" s="9"/>
      <c r="F946" s="10"/>
      <c r="G946" s="13"/>
      <c r="H946" s="10"/>
      <c r="I946" s="10"/>
      <c r="J946" s="10"/>
      <c r="K946" s="10"/>
      <c r="L946" s="10"/>
      <c r="M946" s="10"/>
      <c r="N946" s="10"/>
      <c r="O946" s="10"/>
      <c r="P946" s="10"/>
      <c r="Q946" s="10"/>
      <c r="R946" s="10"/>
    </row>
    <row r="947" spans="1:18" ht="33">
      <c r="A947" s="685"/>
      <c r="B947" s="9"/>
      <c r="C947" s="9"/>
      <c r="D947" s="9"/>
      <c r="E947" s="9"/>
      <c r="F947" s="10"/>
      <c r="G947" s="13"/>
      <c r="H947" s="10"/>
      <c r="I947" s="10"/>
      <c r="J947" s="10"/>
      <c r="K947" s="10"/>
      <c r="L947" s="10"/>
      <c r="M947" s="10"/>
      <c r="N947" s="10"/>
      <c r="O947" s="10"/>
      <c r="P947" s="10"/>
      <c r="Q947" s="10"/>
      <c r="R947" s="10"/>
    </row>
    <row r="948" spans="1:18" ht="33">
      <c r="A948" s="685"/>
      <c r="B948" s="9"/>
      <c r="C948" s="9"/>
      <c r="D948" s="9"/>
      <c r="E948" s="9"/>
      <c r="F948" s="10"/>
      <c r="G948" s="13"/>
      <c r="H948" s="10"/>
      <c r="I948" s="10"/>
      <c r="J948" s="10"/>
      <c r="K948" s="10"/>
      <c r="L948" s="10"/>
      <c r="M948" s="10"/>
      <c r="N948" s="10"/>
      <c r="O948" s="10"/>
      <c r="P948" s="10"/>
      <c r="Q948" s="10"/>
      <c r="R948" s="10"/>
    </row>
    <row r="949" spans="1:18" ht="33">
      <c r="A949" s="685"/>
      <c r="B949" s="9"/>
      <c r="C949" s="9"/>
      <c r="D949" s="9"/>
      <c r="E949" s="9"/>
      <c r="F949" s="10"/>
      <c r="G949" s="13"/>
      <c r="H949" s="10"/>
      <c r="I949" s="10"/>
      <c r="J949" s="10"/>
      <c r="K949" s="10"/>
      <c r="L949" s="10"/>
      <c r="M949" s="10"/>
      <c r="N949" s="10"/>
      <c r="O949" s="10"/>
      <c r="P949" s="10"/>
      <c r="Q949" s="10"/>
      <c r="R949" s="10"/>
    </row>
    <row r="950" spans="1:18" ht="33">
      <c r="A950" s="685"/>
      <c r="B950" s="9"/>
      <c r="C950" s="9"/>
      <c r="D950" s="9"/>
      <c r="E950" s="9"/>
      <c r="F950" s="10"/>
      <c r="G950" s="13"/>
      <c r="H950" s="10"/>
      <c r="I950" s="10"/>
      <c r="J950" s="10"/>
      <c r="K950" s="10"/>
      <c r="L950" s="10"/>
      <c r="M950" s="10"/>
      <c r="N950" s="10"/>
      <c r="O950" s="10"/>
      <c r="P950" s="10"/>
      <c r="Q950" s="10"/>
      <c r="R950" s="10"/>
    </row>
    <row r="951" spans="1:18" ht="33">
      <c r="A951" s="685"/>
      <c r="B951" s="9"/>
      <c r="C951" s="9"/>
      <c r="D951" s="9"/>
      <c r="E951" s="9"/>
      <c r="F951" s="10"/>
      <c r="G951" s="13"/>
      <c r="H951" s="10"/>
      <c r="I951" s="10"/>
      <c r="J951" s="10"/>
      <c r="K951" s="10"/>
      <c r="L951" s="10"/>
      <c r="M951" s="10"/>
      <c r="N951" s="10"/>
      <c r="O951" s="10"/>
      <c r="P951" s="10"/>
      <c r="Q951" s="10"/>
      <c r="R951" s="10"/>
    </row>
    <row r="952" spans="1:18" ht="33">
      <c r="A952" s="685"/>
      <c r="B952" s="9"/>
      <c r="C952" s="9"/>
      <c r="D952" s="9"/>
      <c r="E952" s="9"/>
      <c r="F952" s="10"/>
      <c r="G952" s="13"/>
      <c r="H952" s="10"/>
      <c r="I952" s="10"/>
      <c r="J952" s="10"/>
      <c r="K952" s="10"/>
      <c r="L952" s="10"/>
      <c r="M952" s="10"/>
      <c r="N952" s="10"/>
      <c r="O952" s="10"/>
      <c r="P952" s="10"/>
      <c r="Q952" s="10"/>
      <c r="R952" s="10"/>
    </row>
    <row r="953" spans="1:18" ht="33">
      <c r="A953" s="685"/>
      <c r="B953" s="9"/>
      <c r="C953" s="9"/>
      <c r="D953" s="9"/>
      <c r="E953" s="9"/>
      <c r="F953" s="10"/>
      <c r="G953" s="13"/>
      <c r="H953" s="10"/>
      <c r="I953" s="10"/>
      <c r="J953" s="10"/>
      <c r="K953" s="10"/>
      <c r="L953" s="10"/>
      <c r="M953" s="10"/>
      <c r="N953" s="10"/>
      <c r="O953" s="10"/>
      <c r="P953" s="10"/>
      <c r="Q953" s="10"/>
      <c r="R953" s="10"/>
    </row>
    <row r="954" spans="1:18" ht="33">
      <c r="A954" s="685"/>
      <c r="B954" s="9"/>
      <c r="C954" s="9"/>
      <c r="D954" s="9"/>
      <c r="E954" s="9"/>
      <c r="F954" s="10"/>
      <c r="G954" s="13"/>
      <c r="H954" s="10"/>
      <c r="I954" s="10"/>
      <c r="J954" s="10"/>
      <c r="K954" s="10"/>
      <c r="L954" s="10"/>
      <c r="M954" s="10"/>
      <c r="N954" s="10"/>
      <c r="O954" s="10"/>
      <c r="P954" s="10"/>
      <c r="Q954" s="10"/>
      <c r="R954" s="10"/>
    </row>
    <row r="955" spans="1:18" ht="33">
      <c r="A955" s="685"/>
      <c r="B955" s="9"/>
      <c r="C955" s="9"/>
      <c r="D955" s="9"/>
      <c r="E955" s="9"/>
      <c r="F955" s="10"/>
      <c r="G955" s="13"/>
      <c r="H955" s="10"/>
      <c r="I955" s="10"/>
      <c r="J955" s="10"/>
      <c r="K955" s="10"/>
      <c r="L955" s="10"/>
      <c r="M955" s="10"/>
      <c r="N955" s="10"/>
      <c r="O955" s="10"/>
      <c r="P955" s="10"/>
      <c r="Q955" s="10"/>
      <c r="R955" s="10"/>
    </row>
    <row r="956" spans="1:18" ht="33">
      <c r="A956" s="685"/>
      <c r="B956" s="9"/>
      <c r="C956" s="9"/>
      <c r="D956" s="9"/>
      <c r="E956" s="9"/>
      <c r="F956" s="10"/>
      <c r="G956" s="13"/>
      <c r="H956" s="10"/>
      <c r="I956" s="10"/>
      <c r="J956" s="10"/>
      <c r="K956" s="10"/>
      <c r="L956" s="10"/>
      <c r="M956" s="10"/>
      <c r="N956" s="10"/>
      <c r="O956" s="10"/>
      <c r="P956" s="10"/>
      <c r="Q956" s="10"/>
      <c r="R956" s="10"/>
    </row>
    <row r="957" spans="1:18" ht="33">
      <c r="A957" s="685"/>
      <c r="B957" s="9"/>
      <c r="C957" s="9"/>
      <c r="D957" s="9"/>
      <c r="E957" s="9"/>
      <c r="F957" s="10"/>
      <c r="G957" s="13"/>
      <c r="H957" s="10"/>
      <c r="I957" s="10"/>
      <c r="J957" s="10"/>
      <c r="K957" s="10"/>
      <c r="L957" s="10"/>
      <c r="M957" s="10"/>
      <c r="N957" s="10"/>
      <c r="O957" s="10"/>
      <c r="P957" s="10"/>
      <c r="Q957" s="10"/>
      <c r="R957" s="10"/>
    </row>
    <row r="958" spans="1:18" ht="33">
      <c r="A958" s="685"/>
      <c r="B958" s="9"/>
      <c r="C958" s="9"/>
      <c r="D958" s="9"/>
      <c r="E958" s="9"/>
      <c r="F958" s="10"/>
      <c r="G958" s="13"/>
      <c r="H958" s="10"/>
      <c r="I958" s="10"/>
      <c r="J958" s="10"/>
      <c r="K958" s="10"/>
      <c r="L958" s="10"/>
      <c r="M958" s="10"/>
      <c r="N958" s="10"/>
      <c r="O958" s="10"/>
      <c r="P958" s="10"/>
      <c r="Q958" s="10"/>
      <c r="R958" s="10"/>
    </row>
    <row r="959" spans="1:18" ht="33">
      <c r="A959" s="685"/>
      <c r="B959" s="9"/>
      <c r="C959" s="9"/>
      <c r="D959" s="9"/>
      <c r="E959" s="9"/>
      <c r="F959" s="10"/>
      <c r="G959" s="13"/>
      <c r="H959" s="10"/>
      <c r="I959" s="10"/>
      <c r="J959" s="10"/>
      <c r="K959" s="10"/>
      <c r="L959" s="10"/>
      <c r="M959" s="10"/>
      <c r="N959" s="10"/>
      <c r="O959" s="10"/>
      <c r="P959" s="10"/>
      <c r="Q959" s="10"/>
      <c r="R959" s="10"/>
    </row>
    <row r="960" spans="1:18" ht="33">
      <c r="A960" s="685"/>
      <c r="B960" s="9"/>
      <c r="C960" s="9"/>
      <c r="D960" s="9"/>
      <c r="E960" s="9"/>
      <c r="F960" s="10"/>
      <c r="G960" s="13"/>
      <c r="H960" s="10"/>
      <c r="I960" s="10"/>
      <c r="J960" s="10"/>
      <c r="K960" s="10"/>
      <c r="L960" s="10"/>
      <c r="M960" s="10"/>
      <c r="N960" s="10"/>
      <c r="O960" s="10"/>
      <c r="P960" s="10"/>
      <c r="Q960" s="10"/>
      <c r="R960" s="10"/>
    </row>
    <row r="961" spans="1:18" ht="33">
      <c r="A961" s="685"/>
      <c r="B961" s="9"/>
      <c r="C961" s="9"/>
      <c r="D961" s="9"/>
      <c r="E961" s="9"/>
      <c r="F961" s="10"/>
      <c r="G961" s="13"/>
      <c r="H961" s="10"/>
      <c r="I961" s="10"/>
      <c r="J961" s="10"/>
      <c r="K961" s="10"/>
      <c r="L961" s="10"/>
      <c r="M961" s="10"/>
      <c r="N961" s="10"/>
      <c r="O961" s="10"/>
      <c r="P961" s="10"/>
      <c r="Q961" s="10"/>
      <c r="R961" s="10"/>
    </row>
    <row r="962" spans="1:18" ht="33">
      <c r="A962" s="685"/>
      <c r="B962" s="9"/>
      <c r="C962" s="9"/>
      <c r="D962" s="9"/>
      <c r="E962" s="9"/>
      <c r="F962" s="10"/>
      <c r="G962" s="13"/>
      <c r="H962" s="10"/>
      <c r="I962" s="10"/>
      <c r="J962" s="10"/>
      <c r="K962" s="10"/>
      <c r="L962" s="10"/>
      <c r="M962" s="10"/>
      <c r="N962" s="10"/>
      <c r="O962" s="10"/>
      <c r="P962" s="10"/>
      <c r="Q962" s="10"/>
      <c r="R962" s="10"/>
    </row>
    <row r="963" spans="1:18" ht="33">
      <c r="A963" s="685"/>
      <c r="B963" s="9"/>
      <c r="C963" s="9"/>
      <c r="D963" s="9"/>
      <c r="E963" s="9"/>
      <c r="F963" s="10"/>
      <c r="G963" s="13"/>
      <c r="H963" s="10"/>
      <c r="I963" s="10"/>
      <c r="J963" s="10"/>
      <c r="K963" s="10"/>
      <c r="L963" s="10"/>
      <c r="M963" s="10"/>
      <c r="N963" s="10"/>
      <c r="O963" s="10"/>
      <c r="P963" s="10"/>
      <c r="Q963" s="10"/>
      <c r="R963" s="10"/>
    </row>
    <row r="964" spans="1:18" ht="33">
      <c r="A964" s="685"/>
      <c r="B964" s="9"/>
      <c r="C964" s="9"/>
      <c r="D964" s="9"/>
      <c r="E964" s="9"/>
      <c r="F964" s="10"/>
      <c r="G964" s="13"/>
      <c r="H964" s="10"/>
      <c r="I964" s="10"/>
      <c r="J964" s="10"/>
      <c r="K964" s="10"/>
      <c r="L964" s="10"/>
      <c r="M964" s="10"/>
      <c r="N964" s="10"/>
      <c r="O964" s="10"/>
      <c r="P964" s="10"/>
      <c r="Q964" s="10"/>
      <c r="R964" s="10"/>
    </row>
    <row r="965" spans="1:18" ht="33">
      <c r="A965" s="685"/>
      <c r="B965" s="9"/>
      <c r="C965" s="9"/>
      <c r="D965" s="9"/>
      <c r="E965" s="9"/>
      <c r="F965" s="10"/>
      <c r="G965" s="13"/>
      <c r="H965" s="10"/>
      <c r="I965" s="10"/>
      <c r="J965" s="10"/>
      <c r="K965" s="10"/>
      <c r="L965" s="10"/>
      <c r="M965" s="10"/>
      <c r="N965" s="10"/>
      <c r="O965" s="10"/>
      <c r="P965" s="10"/>
      <c r="Q965" s="10"/>
      <c r="R965" s="10"/>
    </row>
    <row r="966" spans="1:18" ht="33">
      <c r="A966" s="685"/>
      <c r="B966" s="9"/>
      <c r="C966" s="9"/>
      <c r="D966" s="9"/>
      <c r="E966" s="9"/>
      <c r="F966" s="10"/>
      <c r="G966" s="13"/>
      <c r="H966" s="10"/>
      <c r="I966" s="10"/>
      <c r="J966" s="10"/>
      <c r="K966" s="10"/>
      <c r="L966" s="10"/>
      <c r="M966" s="10"/>
      <c r="N966" s="10"/>
      <c r="O966" s="10"/>
      <c r="P966" s="10"/>
      <c r="Q966" s="10"/>
      <c r="R966" s="10"/>
    </row>
    <row r="967" spans="1:18" ht="33">
      <c r="A967" s="685"/>
      <c r="B967" s="9"/>
      <c r="C967" s="9"/>
      <c r="D967" s="9"/>
      <c r="E967" s="9"/>
      <c r="F967" s="10"/>
      <c r="G967" s="13"/>
      <c r="H967" s="10"/>
      <c r="I967" s="10"/>
      <c r="J967" s="10"/>
      <c r="K967" s="10"/>
      <c r="L967" s="10"/>
      <c r="M967" s="10"/>
      <c r="N967" s="10"/>
      <c r="O967" s="10"/>
      <c r="P967" s="10"/>
      <c r="Q967" s="10"/>
      <c r="R967" s="10"/>
    </row>
    <row r="968" spans="1:18" ht="33">
      <c r="A968" s="685"/>
      <c r="B968" s="9"/>
      <c r="C968" s="9"/>
      <c r="D968" s="9"/>
      <c r="E968" s="9"/>
      <c r="F968" s="10"/>
      <c r="G968" s="13"/>
      <c r="H968" s="10"/>
      <c r="I968" s="10"/>
      <c r="J968" s="10"/>
      <c r="K968" s="10"/>
      <c r="L968" s="10"/>
      <c r="M968" s="10"/>
      <c r="N968" s="10"/>
      <c r="O968" s="10"/>
      <c r="P968" s="10"/>
      <c r="Q968" s="10"/>
      <c r="R968" s="10"/>
    </row>
    <row r="969" spans="1:18" ht="33">
      <c r="A969" s="685"/>
      <c r="B969" s="9"/>
      <c r="C969" s="9"/>
      <c r="D969" s="9"/>
      <c r="E969" s="9"/>
      <c r="F969" s="10"/>
      <c r="G969" s="13"/>
      <c r="H969" s="10"/>
      <c r="I969" s="10"/>
      <c r="J969" s="10"/>
      <c r="K969" s="10"/>
      <c r="L969" s="10"/>
      <c r="M969" s="10"/>
      <c r="N969" s="10"/>
      <c r="O969" s="10"/>
      <c r="P969" s="10"/>
      <c r="Q969" s="10"/>
      <c r="R969" s="10"/>
    </row>
    <row r="970" spans="1:18" ht="33">
      <c r="A970" s="685"/>
      <c r="B970" s="9"/>
      <c r="C970" s="9"/>
      <c r="D970" s="9"/>
      <c r="E970" s="9"/>
      <c r="F970" s="10"/>
      <c r="G970" s="13"/>
      <c r="H970" s="10"/>
      <c r="I970" s="10"/>
      <c r="J970" s="10"/>
      <c r="K970" s="10"/>
      <c r="L970" s="10"/>
      <c r="M970" s="10"/>
      <c r="N970" s="10"/>
      <c r="O970" s="10"/>
      <c r="P970" s="10"/>
      <c r="Q970" s="10"/>
      <c r="R970" s="10"/>
    </row>
    <row r="971" spans="1:18" ht="33">
      <c r="A971" s="685"/>
      <c r="B971" s="9"/>
      <c r="C971" s="9"/>
      <c r="D971" s="9"/>
      <c r="E971" s="9"/>
      <c r="F971" s="10"/>
      <c r="G971" s="13"/>
      <c r="H971" s="10"/>
      <c r="I971" s="10"/>
      <c r="J971" s="10"/>
      <c r="K971" s="10"/>
      <c r="L971" s="10"/>
      <c r="M971" s="10"/>
      <c r="N971" s="10"/>
      <c r="O971" s="10"/>
      <c r="P971" s="10"/>
      <c r="Q971" s="10"/>
      <c r="R971" s="10"/>
    </row>
    <row r="972" spans="1:18" ht="33">
      <c r="A972" s="685"/>
      <c r="B972" s="9"/>
      <c r="C972" s="9"/>
      <c r="D972" s="9"/>
      <c r="E972" s="9"/>
      <c r="F972" s="10"/>
      <c r="G972" s="13"/>
      <c r="H972" s="10"/>
      <c r="I972" s="10"/>
      <c r="J972" s="10"/>
      <c r="K972" s="10"/>
      <c r="L972" s="10"/>
      <c r="M972" s="10"/>
      <c r="N972" s="10"/>
      <c r="O972" s="10"/>
      <c r="P972" s="10"/>
      <c r="Q972" s="10"/>
      <c r="R972" s="10"/>
    </row>
    <row r="973" spans="1:18" ht="33">
      <c r="A973" s="685"/>
      <c r="B973" s="9"/>
      <c r="C973" s="9"/>
      <c r="D973" s="9"/>
      <c r="E973" s="9"/>
      <c r="F973" s="10"/>
      <c r="G973" s="13"/>
      <c r="H973" s="10"/>
      <c r="I973" s="10"/>
      <c r="J973" s="10"/>
      <c r="K973" s="10"/>
      <c r="L973" s="10"/>
      <c r="M973" s="10"/>
      <c r="N973" s="10"/>
      <c r="O973" s="10"/>
      <c r="P973" s="10"/>
      <c r="Q973" s="10"/>
      <c r="R973" s="10"/>
    </row>
    <row r="974" spans="1:18" ht="33">
      <c r="A974" s="685"/>
      <c r="B974" s="9"/>
      <c r="C974" s="9"/>
      <c r="D974" s="9"/>
      <c r="E974" s="9"/>
      <c r="F974" s="10"/>
      <c r="G974" s="13"/>
      <c r="H974" s="10"/>
      <c r="I974" s="10"/>
      <c r="J974" s="10"/>
      <c r="K974" s="10"/>
      <c r="L974" s="10"/>
      <c r="M974" s="10"/>
      <c r="N974" s="10"/>
      <c r="O974" s="10"/>
      <c r="P974" s="10"/>
      <c r="Q974" s="10"/>
      <c r="R974" s="10"/>
    </row>
    <row r="975" spans="1:18" ht="33">
      <c r="A975" s="685"/>
      <c r="B975" s="9"/>
      <c r="C975" s="9"/>
      <c r="D975" s="9"/>
      <c r="E975" s="9"/>
      <c r="F975" s="10"/>
      <c r="G975" s="13"/>
      <c r="H975" s="10"/>
      <c r="I975" s="10"/>
      <c r="J975" s="10"/>
      <c r="K975" s="10"/>
      <c r="L975" s="10"/>
      <c r="M975" s="10"/>
      <c r="N975" s="10"/>
      <c r="O975" s="10"/>
      <c r="P975" s="10"/>
      <c r="Q975" s="10"/>
      <c r="R975" s="10"/>
    </row>
    <row r="976" spans="1:18" ht="33">
      <c r="A976" s="685"/>
      <c r="B976" s="9"/>
      <c r="C976" s="9"/>
      <c r="D976" s="9"/>
      <c r="E976" s="9"/>
      <c r="F976" s="10"/>
      <c r="G976" s="13"/>
      <c r="H976" s="10"/>
      <c r="I976" s="10"/>
      <c r="J976" s="10"/>
      <c r="K976" s="10"/>
      <c r="L976" s="10"/>
      <c r="M976" s="10"/>
      <c r="N976" s="10"/>
      <c r="O976" s="10"/>
      <c r="P976" s="10"/>
      <c r="Q976" s="10"/>
      <c r="R976" s="10"/>
    </row>
    <row r="977" spans="1:18" ht="33">
      <c r="A977" s="685"/>
      <c r="B977" s="9"/>
      <c r="C977" s="9"/>
      <c r="D977" s="9"/>
      <c r="E977" s="9"/>
      <c r="F977" s="10"/>
      <c r="G977" s="13"/>
      <c r="H977" s="10"/>
      <c r="I977" s="10"/>
      <c r="J977" s="10"/>
      <c r="K977" s="10"/>
      <c r="L977" s="10"/>
      <c r="M977" s="10"/>
      <c r="N977" s="10"/>
      <c r="O977" s="10"/>
      <c r="P977" s="10"/>
      <c r="Q977" s="10"/>
      <c r="R977" s="10"/>
    </row>
    <row r="978" spans="1:18" ht="33">
      <c r="A978" s="685"/>
      <c r="B978" s="9"/>
      <c r="C978" s="9"/>
      <c r="D978" s="9"/>
      <c r="E978" s="9"/>
      <c r="F978" s="10"/>
      <c r="G978" s="13"/>
      <c r="H978" s="10"/>
      <c r="I978" s="10"/>
      <c r="J978" s="10"/>
      <c r="K978" s="10"/>
      <c r="L978" s="10"/>
      <c r="M978" s="10"/>
      <c r="N978" s="10"/>
      <c r="O978" s="10"/>
      <c r="P978" s="10"/>
      <c r="Q978" s="10"/>
      <c r="R978" s="10"/>
    </row>
    <row r="979" spans="1:18" ht="33">
      <c r="A979" s="685"/>
      <c r="B979" s="9"/>
      <c r="C979" s="9"/>
      <c r="D979" s="9"/>
      <c r="E979" s="9"/>
      <c r="F979" s="10"/>
      <c r="G979" s="13"/>
      <c r="H979" s="10"/>
      <c r="I979" s="10"/>
      <c r="J979" s="10"/>
      <c r="K979" s="10"/>
      <c r="L979" s="10"/>
      <c r="M979" s="10"/>
      <c r="N979" s="10"/>
      <c r="O979" s="10"/>
      <c r="P979" s="10"/>
      <c r="Q979" s="10"/>
      <c r="R979" s="10"/>
    </row>
    <row r="980" spans="1:18" ht="33">
      <c r="A980" s="685"/>
      <c r="B980" s="9"/>
      <c r="C980" s="9"/>
      <c r="D980" s="9"/>
      <c r="E980" s="9"/>
      <c r="F980" s="10"/>
      <c r="G980" s="13"/>
      <c r="H980" s="10"/>
      <c r="I980" s="10"/>
      <c r="J980" s="10"/>
      <c r="K980" s="10"/>
      <c r="L980" s="10"/>
      <c r="M980" s="10"/>
      <c r="N980" s="10"/>
      <c r="O980" s="10"/>
      <c r="P980" s="10"/>
      <c r="Q980" s="10"/>
      <c r="R980" s="10"/>
    </row>
    <row r="981" spans="1:18" ht="33">
      <c r="A981" s="685"/>
      <c r="B981" s="9"/>
      <c r="C981" s="9"/>
      <c r="D981" s="9"/>
      <c r="E981" s="9"/>
      <c r="F981" s="10"/>
      <c r="G981" s="13"/>
      <c r="H981" s="10"/>
      <c r="I981" s="10"/>
      <c r="J981" s="10"/>
      <c r="K981" s="10"/>
      <c r="L981" s="10"/>
      <c r="M981" s="10"/>
      <c r="N981" s="10"/>
      <c r="O981" s="10"/>
      <c r="P981" s="10"/>
      <c r="Q981" s="10"/>
      <c r="R981" s="10"/>
    </row>
    <row r="982" spans="1:18" ht="33">
      <c r="A982" s="685"/>
      <c r="B982" s="9"/>
      <c r="C982" s="9"/>
      <c r="D982" s="9"/>
      <c r="E982" s="9"/>
      <c r="F982" s="10"/>
      <c r="G982" s="13"/>
      <c r="H982" s="10"/>
      <c r="I982" s="10"/>
      <c r="J982" s="10"/>
      <c r="K982" s="10"/>
      <c r="L982" s="10"/>
      <c r="M982" s="10"/>
      <c r="N982" s="10"/>
      <c r="O982" s="10"/>
      <c r="P982" s="10"/>
      <c r="Q982" s="10"/>
      <c r="R982" s="10"/>
    </row>
    <row r="983" spans="1:18" ht="33">
      <c r="A983" s="685"/>
      <c r="B983" s="9"/>
      <c r="C983" s="9"/>
      <c r="D983" s="9"/>
      <c r="E983" s="9"/>
      <c r="F983" s="10"/>
      <c r="G983" s="13"/>
      <c r="H983" s="10"/>
      <c r="I983" s="10"/>
      <c r="J983" s="10"/>
      <c r="K983" s="10"/>
      <c r="L983" s="10"/>
      <c r="M983" s="10"/>
      <c r="N983" s="10"/>
      <c r="O983" s="10"/>
      <c r="P983" s="10"/>
      <c r="Q983" s="10"/>
      <c r="R983" s="10"/>
    </row>
    <row r="984" spans="1:18" ht="33">
      <c r="A984" s="685"/>
      <c r="B984" s="9"/>
      <c r="C984" s="9"/>
      <c r="D984" s="9"/>
      <c r="E984" s="9"/>
      <c r="F984" s="10"/>
      <c r="G984" s="13"/>
      <c r="H984" s="10"/>
      <c r="I984" s="10"/>
      <c r="J984" s="10"/>
      <c r="K984" s="10"/>
      <c r="L984" s="10"/>
      <c r="M984" s="10"/>
      <c r="N984" s="10"/>
      <c r="O984" s="10"/>
      <c r="P984" s="10"/>
      <c r="Q984" s="10"/>
      <c r="R984" s="10"/>
    </row>
    <row r="985" spans="1:18" ht="33">
      <c r="A985" s="685"/>
      <c r="B985" s="9"/>
      <c r="C985" s="9"/>
      <c r="D985" s="9"/>
      <c r="E985" s="9"/>
      <c r="F985" s="10"/>
      <c r="G985" s="13"/>
      <c r="H985" s="10"/>
      <c r="I985" s="10"/>
      <c r="J985" s="10"/>
      <c r="K985" s="10"/>
      <c r="L985" s="10"/>
      <c r="M985" s="10"/>
      <c r="N985" s="10"/>
      <c r="O985" s="10"/>
      <c r="P985" s="10"/>
      <c r="Q985" s="10"/>
      <c r="R985" s="10"/>
    </row>
    <row r="986" spans="1:18" ht="33">
      <c r="A986" s="685"/>
      <c r="B986" s="9"/>
      <c r="C986" s="9"/>
      <c r="D986" s="9"/>
      <c r="E986" s="9"/>
      <c r="F986" s="10"/>
      <c r="G986" s="13"/>
      <c r="H986" s="10"/>
      <c r="I986" s="10"/>
      <c r="J986" s="10"/>
      <c r="K986" s="10"/>
      <c r="L986" s="10"/>
      <c r="M986" s="10"/>
      <c r="N986" s="10"/>
      <c r="O986" s="10"/>
      <c r="P986" s="10"/>
      <c r="Q986" s="10"/>
      <c r="R986" s="10"/>
    </row>
    <row r="987" spans="1:18" ht="33">
      <c r="A987" s="685"/>
      <c r="B987" s="9"/>
      <c r="C987" s="9"/>
      <c r="D987" s="9"/>
      <c r="E987" s="9"/>
      <c r="F987" s="10"/>
      <c r="G987" s="13"/>
      <c r="H987" s="10"/>
      <c r="I987" s="10"/>
      <c r="J987" s="10"/>
      <c r="K987" s="10"/>
      <c r="L987" s="10"/>
      <c r="M987" s="10"/>
      <c r="N987" s="10"/>
      <c r="O987" s="10"/>
      <c r="P987" s="10"/>
      <c r="Q987" s="10"/>
      <c r="R987" s="10"/>
    </row>
    <row r="988" spans="1:18" ht="33">
      <c r="A988" s="685"/>
      <c r="B988" s="9"/>
      <c r="C988" s="9"/>
      <c r="D988" s="9"/>
      <c r="E988" s="9"/>
      <c r="F988" s="10"/>
      <c r="G988" s="13"/>
      <c r="H988" s="10"/>
      <c r="I988" s="10"/>
      <c r="J988" s="10"/>
      <c r="K988" s="10"/>
      <c r="L988" s="10"/>
      <c r="M988" s="10"/>
      <c r="N988" s="10"/>
      <c r="O988" s="10"/>
      <c r="P988" s="10"/>
      <c r="Q988" s="10"/>
      <c r="R988" s="10"/>
    </row>
    <row r="989" spans="1:18" ht="33">
      <c r="A989" s="685"/>
      <c r="B989" s="9"/>
      <c r="C989" s="9"/>
      <c r="D989" s="9"/>
      <c r="E989" s="9"/>
      <c r="F989" s="10"/>
      <c r="G989" s="13"/>
      <c r="H989" s="10"/>
      <c r="I989" s="10"/>
      <c r="J989" s="10"/>
      <c r="K989" s="10"/>
      <c r="L989" s="10"/>
      <c r="M989" s="10"/>
      <c r="N989" s="10"/>
      <c r="O989" s="10"/>
      <c r="P989" s="10"/>
      <c r="Q989" s="10"/>
      <c r="R989" s="10"/>
    </row>
    <row r="990" spans="1:18" ht="33">
      <c r="A990" s="685"/>
      <c r="B990" s="9"/>
      <c r="C990" s="9"/>
      <c r="D990" s="9"/>
      <c r="E990" s="9"/>
      <c r="F990" s="10"/>
      <c r="G990" s="13"/>
      <c r="H990" s="10"/>
      <c r="I990" s="10"/>
      <c r="J990" s="10"/>
      <c r="K990" s="10"/>
      <c r="L990" s="10"/>
      <c r="M990" s="10"/>
      <c r="N990" s="10"/>
      <c r="O990" s="10"/>
      <c r="P990" s="10"/>
      <c r="Q990" s="10"/>
      <c r="R990" s="10"/>
    </row>
    <row r="991" spans="1:18" ht="33">
      <c r="A991" s="685"/>
      <c r="B991" s="9"/>
      <c r="C991" s="9"/>
      <c r="D991" s="9"/>
      <c r="E991" s="9"/>
      <c r="F991" s="10"/>
      <c r="G991" s="13"/>
      <c r="H991" s="10"/>
      <c r="I991" s="10"/>
      <c r="J991" s="10"/>
      <c r="K991" s="10"/>
      <c r="L991" s="10"/>
      <c r="M991" s="10"/>
      <c r="N991" s="10"/>
      <c r="O991" s="10"/>
      <c r="P991" s="10"/>
      <c r="Q991" s="10"/>
      <c r="R991" s="10"/>
    </row>
    <row r="992" spans="1:18" ht="33">
      <c r="A992" s="685"/>
      <c r="B992" s="9"/>
      <c r="C992" s="9"/>
      <c r="D992" s="9"/>
      <c r="E992" s="9"/>
      <c r="F992" s="10"/>
      <c r="G992" s="13"/>
      <c r="H992" s="10"/>
      <c r="I992" s="10"/>
      <c r="J992" s="10"/>
      <c r="K992" s="10"/>
      <c r="L992" s="10"/>
      <c r="M992" s="10"/>
      <c r="N992" s="10"/>
      <c r="O992" s="10"/>
      <c r="P992" s="10"/>
      <c r="Q992" s="10"/>
      <c r="R992" s="10"/>
    </row>
    <row r="993" spans="1:18" ht="33">
      <c r="A993" s="685"/>
      <c r="B993" s="9"/>
      <c r="C993" s="9"/>
      <c r="D993" s="9"/>
      <c r="E993" s="9"/>
      <c r="F993" s="10"/>
      <c r="G993" s="13"/>
      <c r="H993" s="10"/>
      <c r="I993" s="10"/>
      <c r="J993" s="10"/>
      <c r="K993" s="10"/>
      <c r="L993" s="10"/>
      <c r="M993" s="10"/>
      <c r="N993" s="10"/>
      <c r="O993" s="10"/>
      <c r="P993" s="10"/>
      <c r="Q993" s="10"/>
      <c r="R993" s="10"/>
    </row>
    <row r="994" spans="1:18" ht="33">
      <c r="A994" s="685"/>
      <c r="B994" s="9"/>
      <c r="C994" s="9"/>
      <c r="D994" s="9"/>
      <c r="E994" s="9"/>
      <c r="F994" s="10"/>
      <c r="G994" s="13"/>
      <c r="H994" s="10"/>
      <c r="I994" s="10"/>
      <c r="J994" s="10"/>
      <c r="K994" s="10"/>
      <c r="L994" s="10"/>
      <c r="M994" s="10"/>
      <c r="N994" s="10"/>
      <c r="O994" s="10"/>
      <c r="P994" s="10"/>
      <c r="Q994" s="10"/>
      <c r="R994" s="10"/>
    </row>
    <row r="995" spans="1:18" ht="33">
      <c r="A995" s="685"/>
      <c r="B995" s="9"/>
      <c r="C995" s="9"/>
      <c r="D995" s="9"/>
      <c r="E995" s="9"/>
      <c r="F995" s="10"/>
      <c r="G995" s="13"/>
      <c r="H995" s="10"/>
      <c r="I995" s="10"/>
      <c r="J995" s="10"/>
      <c r="K995" s="10"/>
      <c r="L995" s="10"/>
      <c r="M995" s="10"/>
      <c r="N995" s="10"/>
      <c r="O995" s="10"/>
      <c r="P995" s="10"/>
      <c r="Q995" s="10"/>
      <c r="R995" s="10"/>
    </row>
    <row r="996" spans="1:18" ht="33">
      <c r="A996" s="685"/>
      <c r="B996" s="9"/>
      <c r="C996" s="9"/>
      <c r="D996" s="9"/>
      <c r="E996" s="9"/>
      <c r="F996" s="10"/>
      <c r="G996" s="13"/>
      <c r="H996" s="10"/>
      <c r="I996" s="10"/>
      <c r="J996" s="10"/>
      <c r="K996" s="10"/>
      <c r="L996" s="10"/>
      <c r="M996" s="10"/>
      <c r="N996" s="10"/>
      <c r="O996" s="10"/>
      <c r="P996" s="10"/>
      <c r="Q996" s="10"/>
      <c r="R996" s="10"/>
    </row>
    <row r="997" spans="1:18" ht="33">
      <c r="A997" s="685"/>
      <c r="B997" s="9"/>
      <c r="C997" s="9"/>
      <c r="D997" s="9"/>
      <c r="E997" s="9"/>
      <c r="F997" s="10"/>
      <c r="G997" s="13"/>
      <c r="H997" s="10"/>
      <c r="I997" s="10"/>
      <c r="J997" s="10"/>
      <c r="K997" s="10"/>
      <c r="L997" s="10"/>
      <c r="M997" s="10"/>
      <c r="N997" s="10"/>
      <c r="O997" s="10"/>
      <c r="P997" s="10"/>
      <c r="Q997" s="10"/>
      <c r="R997" s="10"/>
    </row>
    <row r="998" spans="1:18" ht="33">
      <c r="A998" s="685"/>
      <c r="B998" s="9"/>
      <c r="C998" s="9"/>
      <c r="D998" s="9"/>
      <c r="E998" s="9"/>
      <c r="F998" s="10"/>
      <c r="G998" s="13"/>
      <c r="H998" s="10"/>
      <c r="I998" s="10"/>
      <c r="J998" s="10"/>
      <c r="K998" s="10"/>
      <c r="L998" s="10"/>
      <c r="M998" s="10"/>
      <c r="N998" s="10"/>
      <c r="O998" s="10"/>
      <c r="P998" s="10"/>
      <c r="Q998" s="10"/>
      <c r="R998" s="10"/>
    </row>
    <row r="999" spans="1:18" ht="33">
      <c r="A999" s="685"/>
      <c r="B999" s="9"/>
      <c r="C999" s="9"/>
      <c r="D999" s="9"/>
      <c r="E999" s="9"/>
      <c r="F999" s="10"/>
      <c r="G999" s="13"/>
      <c r="H999" s="10"/>
      <c r="I999" s="10"/>
      <c r="J999" s="10"/>
      <c r="K999" s="10"/>
      <c r="L999" s="10"/>
      <c r="M999" s="10"/>
      <c r="N999" s="10"/>
      <c r="O999" s="10"/>
      <c r="P999" s="10"/>
      <c r="Q999" s="10"/>
      <c r="R999" s="10"/>
    </row>
    <row r="1000" spans="1:18" ht="33">
      <c r="A1000" s="685"/>
      <c r="B1000" s="9"/>
      <c r="C1000" s="9"/>
      <c r="D1000" s="9"/>
      <c r="E1000" s="9"/>
      <c r="F1000" s="10"/>
      <c r="G1000" s="13"/>
      <c r="H1000" s="10"/>
      <c r="I1000" s="10"/>
      <c r="J1000" s="10"/>
      <c r="K1000" s="10"/>
      <c r="L1000" s="10"/>
      <c r="M1000" s="10"/>
      <c r="N1000" s="10"/>
      <c r="O1000" s="10"/>
      <c r="P1000" s="10"/>
      <c r="Q1000" s="10"/>
      <c r="R1000" s="10"/>
    </row>
    <row r="1001" spans="1:18" ht="33">
      <c r="A1001" s="685"/>
      <c r="B1001" s="9"/>
      <c r="C1001" s="9"/>
      <c r="D1001" s="9"/>
      <c r="E1001" s="9"/>
      <c r="F1001" s="10"/>
      <c r="G1001" s="13"/>
      <c r="H1001" s="10"/>
      <c r="I1001" s="10"/>
      <c r="J1001" s="10"/>
      <c r="K1001" s="10"/>
      <c r="L1001" s="10"/>
      <c r="M1001" s="10"/>
      <c r="N1001" s="10"/>
      <c r="O1001" s="10"/>
      <c r="P1001" s="10"/>
      <c r="Q1001" s="10"/>
      <c r="R1001" s="10"/>
    </row>
    <row r="1002" spans="1:18" ht="33">
      <c r="A1002" s="685"/>
      <c r="B1002" s="9"/>
      <c r="C1002" s="9"/>
      <c r="D1002" s="9"/>
      <c r="E1002" s="9"/>
      <c r="F1002" s="10"/>
      <c r="G1002" s="13"/>
      <c r="H1002" s="10"/>
      <c r="I1002" s="10"/>
      <c r="J1002" s="10"/>
      <c r="K1002" s="10"/>
      <c r="L1002" s="10"/>
      <c r="M1002" s="10"/>
      <c r="N1002" s="10"/>
      <c r="O1002" s="10"/>
      <c r="P1002" s="10"/>
      <c r="Q1002" s="10"/>
      <c r="R1002" s="10"/>
    </row>
    <row r="1003" spans="1:18" ht="33">
      <c r="A1003" s="685"/>
      <c r="B1003" s="9"/>
      <c r="C1003" s="9"/>
      <c r="D1003" s="9"/>
      <c r="E1003" s="9"/>
      <c r="F1003" s="10"/>
      <c r="G1003" s="13"/>
      <c r="H1003" s="10"/>
      <c r="I1003" s="10"/>
      <c r="J1003" s="10"/>
      <c r="K1003" s="10"/>
      <c r="L1003" s="10"/>
      <c r="M1003" s="10"/>
      <c r="N1003" s="10"/>
      <c r="O1003" s="10"/>
      <c r="P1003" s="10"/>
      <c r="Q1003" s="10"/>
      <c r="R1003" s="10"/>
    </row>
    <row r="1004" spans="1:18" ht="33">
      <c r="A1004" s="685"/>
      <c r="B1004" s="9"/>
      <c r="C1004" s="9"/>
      <c r="D1004" s="9"/>
      <c r="E1004" s="9"/>
      <c r="F1004" s="10"/>
      <c r="G1004" s="13"/>
      <c r="H1004" s="10"/>
      <c r="I1004" s="10"/>
      <c r="J1004" s="10"/>
      <c r="K1004" s="10"/>
      <c r="L1004" s="10"/>
      <c r="M1004" s="10"/>
      <c r="N1004" s="10"/>
      <c r="O1004" s="10"/>
      <c r="P1004" s="10"/>
      <c r="Q1004" s="10"/>
      <c r="R1004" s="10"/>
    </row>
    <row r="1005" spans="1:18" ht="33">
      <c r="A1005" s="685"/>
      <c r="B1005" s="9"/>
      <c r="C1005" s="9"/>
      <c r="D1005" s="9"/>
      <c r="E1005" s="9"/>
      <c r="F1005" s="10"/>
      <c r="G1005" s="13"/>
      <c r="H1005" s="10"/>
      <c r="I1005" s="10"/>
      <c r="J1005" s="10"/>
      <c r="K1005" s="10"/>
      <c r="L1005" s="10"/>
      <c r="M1005" s="10"/>
      <c r="N1005" s="10"/>
      <c r="O1005" s="10"/>
      <c r="P1005" s="10"/>
      <c r="Q1005" s="10"/>
      <c r="R1005" s="10"/>
    </row>
    <row r="1006" spans="1:18" ht="33">
      <c r="A1006" s="685"/>
      <c r="B1006" s="9"/>
      <c r="C1006" s="9"/>
      <c r="D1006" s="9"/>
      <c r="E1006" s="9"/>
      <c r="F1006" s="10"/>
      <c r="G1006" s="13"/>
      <c r="H1006" s="10"/>
      <c r="I1006" s="10"/>
      <c r="J1006" s="10"/>
      <c r="K1006" s="10"/>
      <c r="L1006" s="10"/>
      <c r="M1006" s="10"/>
      <c r="N1006" s="10"/>
      <c r="O1006" s="10"/>
      <c r="P1006" s="10"/>
      <c r="Q1006" s="10"/>
      <c r="R1006" s="10"/>
    </row>
    <row r="1007" spans="1:18" ht="33">
      <c r="A1007" s="685"/>
      <c r="B1007" s="9"/>
      <c r="C1007" s="9"/>
      <c r="D1007" s="9"/>
      <c r="E1007" s="9"/>
      <c r="F1007" s="10"/>
      <c r="G1007" s="13"/>
      <c r="H1007" s="10"/>
      <c r="I1007" s="10"/>
      <c r="J1007" s="10"/>
      <c r="K1007" s="10"/>
      <c r="L1007" s="10"/>
      <c r="M1007" s="10"/>
      <c r="N1007" s="10"/>
      <c r="O1007" s="10"/>
      <c r="P1007" s="10"/>
      <c r="Q1007" s="10"/>
      <c r="R1007" s="10"/>
    </row>
    <row r="1008" spans="1:18" ht="33">
      <c r="A1008" s="685"/>
      <c r="B1008" s="9"/>
      <c r="C1008" s="9"/>
      <c r="D1008" s="9"/>
      <c r="E1008" s="9"/>
      <c r="F1008" s="10"/>
      <c r="G1008" s="13"/>
      <c r="H1008" s="10"/>
      <c r="I1008" s="10"/>
      <c r="J1008" s="10"/>
      <c r="K1008" s="10"/>
      <c r="L1008" s="10"/>
      <c r="M1008" s="10"/>
      <c r="N1008" s="10"/>
      <c r="O1008" s="10"/>
      <c r="P1008" s="10"/>
      <c r="Q1008" s="10"/>
      <c r="R1008" s="10"/>
    </row>
    <row r="1009" spans="1:18" ht="33">
      <c r="A1009" s="685"/>
      <c r="B1009" s="9"/>
      <c r="C1009" s="9"/>
      <c r="D1009" s="9"/>
      <c r="E1009" s="9"/>
      <c r="F1009" s="10"/>
      <c r="G1009" s="13"/>
      <c r="H1009" s="10"/>
      <c r="I1009" s="10"/>
      <c r="J1009" s="10"/>
      <c r="K1009" s="10"/>
      <c r="L1009" s="10"/>
      <c r="M1009" s="10"/>
      <c r="N1009" s="10"/>
      <c r="O1009" s="10"/>
      <c r="P1009" s="10"/>
      <c r="Q1009" s="10"/>
      <c r="R1009" s="10"/>
    </row>
    <row r="1010" spans="1:18" ht="33">
      <c r="A1010" s="685"/>
      <c r="B1010" s="9"/>
      <c r="C1010" s="9"/>
      <c r="D1010" s="9"/>
      <c r="E1010" s="9"/>
      <c r="F1010" s="10"/>
      <c r="G1010" s="13"/>
      <c r="H1010" s="10"/>
      <c r="I1010" s="10"/>
      <c r="J1010" s="10"/>
      <c r="K1010" s="10"/>
      <c r="L1010" s="10"/>
      <c r="M1010" s="10"/>
      <c r="N1010" s="10"/>
      <c r="O1010" s="10"/>
      <c r="P1010" s="10"/>
      <c r="Q1010" s="10"/>
      <c r="R1010" s="10"/>
    </row>
    <row r="1011" spans="1:18" ht="33">
      <c r="A1011" s="685"/>
      <c r="B1011" s="9"/>
      <c r="C1011" s="9"/>
      <c r="D1011" s="9"/>
      <c r="E1011" s="9"/>
      <c r="F1011" s="10"/>
      <c r="G1011" s="13"/>
      <c r="H1011" s="10"/>
      <c r="I1011" s="10"/>
      <c r="J1011" s="10"/>
      <c r="K1011" s="10"/>
      <c r="L1011" s="10"/>
      <c r="M1011" s="10"/>
      <c r="N1011" s="10"/>
      <c r="O1011" s="10"/>
      <c r="P1011" s="10"/>
      <c r="Q1011" s="10"/>
      <c r="R1011" s="10"/>
    </row>
    <row r="1012" spans="1:18" ht="33">
      <c r="A1012" s="685"/>
      <c r="B1012" s="9"/>
      <c r="C1012" s="9"/>
      <c r="D1012" s="9"/>
      <c r="E1012" s="9"/>
      <c r="F1012" s="10"/>
      <c r="G1012" s="13"/>
      <c r="H1012" s="10"/>
      <c r="I1012" s="10"/>
      <c r="J1012" s="10"/>
      <c r="K1012" s="10"/>
      <c r="L1012" s="10"/>
      <c r="M1012" s="10"/>
      <c r="N1012" s="10"/>
      <c r="O1012" s="10"/>
      <c r="P1012" s="10"/>
      <c r="Q1012" s="10"/>
      <c r="R1012" s="10"/>
    </row>
    <row r="1013" spans="1:18" ht="33">
      <c r="A1013" s="685"/>
      <c r="B1013" s="9"/>
      <c r="C1013" s="9"/>
      <c r="D1013" s="9"/>
      <c r="E1013" s="9"/>
      <c r="F1013" s="10"/>
      <c r="G1013" s="13"/>
      <c r="H1013" s="10"/>
      <c r="I1013" s="10"/>
      <c r="J1013" s="10"/>
      <c r="K1013" s="10"/>
      <c r="L1013" s="10"/>
      <c r="M1013" s="10"/>
      <c r="N1013" s="10"/>
      <c r="O1013" s="10"/>
      <c r="P1013" s="10"/>
      <c r="Q1013" s="10"/>
      <c r="R1013" s="10"/>
    </row>
    <row r="1014" spans="1:18" ht="33">
      <c r="A1014" s="685"/>
      <c r="B1014" s="9"/>
      <c r="C1014" s="9"/>
      <c r="D1014" s="9"/>
      <c r="E1014" s="9"/>
      <c r="F1014" s="10"/>
      <c r="G1014" s="13"/>
      <c r="H1014" s="10"/>
      <c r="I1014" s="10"/>
      <c r="J1014" s="10"/>
      <c r="K1014" s="10"/>
      <c r="L1014" s="10"/>
      <c r="M1014" s="10"/>
      <c r="N1014" s="10"/>
      <c r="O1014" s="10"/>
      <c r="P1014" s="10"/>
      <c r="Q1014" s="10"/>
      <c r="R1014" s="10"/>
    </row>
    <row r="1015" spans="1:18" ht="33">
      <c r="A1015" s="685"/>
      <c r="B1015" s="9"/>
      <c r="C1015" s="9"/>
      <c r="D1015" s="9"/>
      <c r="E1015" s="9"/>
      <c r="F1015" s="10"/>
      <c r="G1015" s="13"/>
      <c r="H1015" s="10"/>
      <c r="I1015" s="10"/>
      <c r="J1015" s="10"/>
      <c r="K1015" s="10"/>
      <c r="L1015" s="10"/>
      <c r="M1015" s="10"/>
      <c r="N1015" s="10"/>
      <c r="O1015" s="10"/>
      <c r="P1015" s="10"/>
      <c r="Q1015" s="10"/>
      <c r="R1015" s="10"/>
    </row>
    <row r="1016" spans="1:18" ht="33">
      <c r="A1016" s="685"/>
      <c r="B1016" s="9"/>
      <c r="C1016" s="9"/>
      <c r="D1016" s="9"/>
      <c r="E1016" s="9"/>
      <c r="F1016" s="10"/>
      <c r="G1016" s="13"/>
      <c r="H1016" s="10"/>
      <c r="I1016" s="10"/>
      <c r="J1016" s="10"/>
      <c r="K1016" s="10"/>
      <c r="L1016" s="10"/>
      <c r="M1016" s="10"/>
      <c r="N1016" s="10"/>
      <c r="O1016" s="10"/>
      <c r="P1016" s="10"/>
      <c r="Q1016" s="10"/>
      <c r="R1016" s="10"/>
    </row>
    <row r="1017" spans="1:18" ht="33">
      <c r="A1017" s="685"/>
      <c r="B1017" s="9"/>
      <c r="C1017" s="9"/>
      <c r="D1017" s="9"/>
      <c r="E1017" s="9"/>
      <c r="F1017" s="10"/>
      <c r="G1017" s="13"/>
      <c r="H1017" s="10"/>
      <c r="I1017" s="10"/>
      <c r="J1017" s="10"/>
      <c r="K1017" s="10"/>
      <c r="L1017" s="10"/>
      <c r="M1017" s="10"/>
      <c r="N1017" s="10"/>
      <c r="O1017" s="10"/>
      <c r="P1017" s="10"/>
      <c r="Q1017" s="10"/>
      <c r="R1017" s="10"/>
    </row>
    <row r="1018" spans="1:18" ht="33">
      <c r="A1018" s="685"/>
      <c r="B1018" s="9"/>
      <c r="C1018" s="9"/>
      <c r="D1018" s="9"/>
      <c r="E1018" s="9"/>
      <c r="F1018" s="10"/>
      <c r="G1018" s="13"/>
      <c r="H1018" s="10"/>
      <c r="I1018" s="10"/>
      <c r="J1018" s="10"/>
      <c r="K1018" s="10"/>
      <c r="L1018" s="10"/>
      <c r="M1018" s="10"/>
      <c r="N1018" s="10"/>
      <c r="O1018" s="10"/>
      <c r="P1018" s="10"/>
      <c r="Q1018" s="10"/>
      <c r="R1018" s="10"/>
    </row>
    <row r="1019" spans="1:18" ht="33">
      <c r="A1019" s="685"/>
      <c r="B1019" s="9"/>
      <c r="C1019" s="9"/>
      <c r="D1019" s="9"/>
      <c r="E1019" s="9"/>
      <c r="F1019" s="10"/>
      <c r="G1019" s="13"/>
      <c r="H1019" s="10"/>
      <c r="I1019" s="10"/>
      <c r="J1019" s="10"/>
      <c r="K1019" s="10"/>
      <c r="L1019" s="10"/>
      <c r="M1019" s="10"/>
      <c r="N1019" s="10"/>
      <c r="O1019" s="10"/>
      <c r="P1019" s="10"/>
      <c r="Q1019" s="10"/>
      <c r="R1019" s="10"/>
    </row>
    <row r="1020" spans="1:18" ht="33">
      <c r="A1020" s="685"/>
      <c r="B1020" s="9"/>
      <c r="C1020" s="9"/>
      <c r="D1020" s="9"/>
      <c r="E1020" s="9"/>
      <c r="F1020" s="10"/>
      <c r="G1020" s="13"/>
      <c r="H1020" s="10"/>
      <c r="I1020" s="10"/>
      <c r="J1020" s="10"/>
      <c r="K1020" s="10"/>
      <c r="L1020" s="10"/>
      <c r="M1020" s="10"/>
      <c r="N1020" s="10"/>
      <c r="O1020" s="10"/>
      <c r="P1020" s="10"/>
      <c r="Q1020" s="10"/>
      <c r="R1020" s="10"/>
    </row>
    <row r="1021" spans="1:18" ht="33">
      <c r="A1021" s="685"/>
      <c r="B1021" s="9"/>
      <c r="C1021" s="9"/>
      <c r="D1021" s="9"/>
      <c r="E1021" s="9"/>
      <c r="F1021" s="10"/>
      <c r="G1021" s="13"/>
      <c r="H1021" s="10"/>
      <c r="I1021" s="10"/>
      <c r="J1021" s="10"/>
      <c r="K1021" s="10"/>
      <c r="L1021" s="10"/>
      <c r="M1021" s="10"/>
      <c r="N1021" s="10"/>
      <c r="O1021" s="10"/>
      <c r="P1021" s="10"/>
      <c r="Q1021" s="10"/>
      <c r="R1021" s="10"/>
    </row>
    <row r="1022" spans="1:18" ht="33">
      <c r="A1022" s="685"/>
      <c r="B1022" s="9"/>
      <c r="C1022" s="9"/>
      <c r="D1022" s="9"/>
      <c r="E1022" s="9"/>
      <c r="F1022" s="10"/>
      <c r="G1022" s="13"/>
      <c r="H1022" s="10"/>
      <c r="I1022" s="10"/>
      <c r="J1022" s="10"/>
      <c r="K1022" s="10"/>
      <c r="L1022" s="10"/>
      <c r="M1022" s="10"/>
      <c r="N1022" s="10"/>
      <c r="O1022" s="10"/>
      <c r="P1022" s="10"/>
      <c r="Q1022" s="10"/>
      <c r="R1022" s="10"/>
    </row>
    <row r="1023" spans="1:18" ht="33">
      <c r="A1023" s="685"/>
      <c r="B1023" s="9"/>
      <c r="C1023" s="9"/>
      <c r="D1023" s="9"/>
      <c r="E1023" s="9"/>
      <c r="F1023" s="10"/>
      <c r="G1023" s="13"/>
      <c r="H1023" s="10"/>
      <c r="I1023" s="10"/>
      <c r="J1023" s="10"/>
      <c r="K1023" s="10"/>
      <c r="L1023" s="10"/>
      <c r="M1023" s="10"/>
      <c r="N1023" s="10"/>
      <c r="O1023" s="10"/>
      <c r="P1023" s="10"/>
      <c r="Q1023" s="10"/>
      <c r="R1023" s="10"/>
    </row>
    <row r="1024" spans="1:18" ht="33">
      <c r="A1024" s="685"/>
      <c r="B1024" s="9"/>
      <c r="C1024" s="9"/>
      <c r="D1024" s="9"/>
      <c r="E1024" s="9"/>
      <c r="F1024" s="10"/>
      <c r="G1024" s="13"/>
      <c r="H1024" s="10"/>
      <c r="I1024" s="10"/>
      <c r="J1024" s="10"/>
      <c r="K1024" s="10"/>
      <c r="L1024" s="10"/>
      <c r="M1024" s="10"/>
      <c r="N1024" s="10"/>
      <c r="O1024" s="10"/>
      <c r="P1024" s="10"/>
      <c r="Q1024" s="10"/>
      <c r="R1024" s="10"/>
    </row>
    <row r="1025" spans="1:18" ht="33">
      <c r="A1025" s="685"/>
      <c r="B1025" s="9"/>
      <c r="C1025" s="9"/>
      <c r="D1025" s="9"/>
      <c r="E1025" s="9"/>
      <c r="F1025" s="10"/>
      <c r="G1025" s="13"/>
      <c r="H1025" s="10"/>
      <c r="I1025" s="10"/>
      <c r="J1025" s="10"/>
      <c r="K1025" s="10"/>
      <c r="L1025" s="10"/>
      <c r="M1025" s="10"/>
      <c r="N1025" s="10"/>
      <c r="O1025" s="10"/>
      <c r="P1025" s="10"/>
      <c r="Q1025" s="10"/>
      <c r="R1025" s="10"/>
    </row>
    <row r="1026" spans="1:18" ht="33">
      <c r="A1026" s="685"/>
      <c r="B1026" s="9"/>
      <c r="C1026" s="9"/>
      <c r="D1026" s="9"/>
      <c r="E1026" s="9"/>
      <c r="F1026" s="10"/>
      <c r="G1026" s="13"/>
      <c r="H1026" s="10"/>
      <c r="I1026" s="10"/>
      <c r="J1026" s="10"/>
      <c r="K1026" s="10"/>
      <c r="L1026" s="10"/>
      <c r="M1026" s="10"/>
      <c r="N1026" s="10"/>
      <c r="O1026" s="10"/>
      <c r="P1026" s="10"/>
      <c r="Q1026" s="10"/>
      <c r="R1026" s="10"/>
    </row>
    <row r="1027" spans="1:18" ht="33">
      <c r="A1027" s="685"/>
      <c r="B1027" s="9"/>
      <c r="C1027" s="9"/>
      <c r="D1027" s="9"/>
      <c r="E1027" s="9"/>
      <c r="F1027" s="10"/>
      <c r="G1027" s="13"/>
      <c r="H1027" s="10"/>
      <c r="I1027" s="10"/>
      <c r="J1027" s="10"/>
      <c r="K1027" s="10"/>
      <c r="L1027" s="10"/>
      <c r="M1027" s="10"/>
      <c r="N1027" s="10"/>
      <c r="O1027" s="10"/>
      <c r="P1027" s="10"/>
      <c r="Q1027" s="10"/>
      <c r="R1027" s="10"/>
    </row>
    <row r="1028" spans="1:18" ht="33">
      <c r="A1028" s="685"/>
      <c r="B1028" s="9"/>
      <c r="C1028" s="9"/>
      <c r="D1028" s="9"/>
      <c r="E1028" s="9"/>
      <c r="F1028" s="10"/>
      <c r="G1028" s="13"/>
      <c r="H1028" s="10"/>
      <c r="I1028" s="10"/>
      <c r="J1028" s="10"/>
      <c r="K1028" s="10"/>
      <c r="L1028" s="10"/>
      <c r="M1028" s="10"/>
      <c r="N1028" s="10"/>
      <c r="O1028" s="10"/>
      <c r="P1028" s="10"/>
      <c r="Q1028" s="10"/>
      <c r="R1028" s="10"/>
    </row>
    <row r="1029" spans="1:18" ht="33">
      <c r="A1029" s="685"/>
      <c r="B1029" s="9"/>
      <c r="C1029" s="9"/>
      <c r="D1029" s="9"/>
      <c r="E1029" s="9"/>
      <c r="F1029" s="10"/>
      <c r="G1029" s="13"/>
      <c r="H1029" s="10"/>
      <c r="I1029" s="10"/>
      <c r="J1029" s="10"/>
      <c r="K1029" s="10"/>
      <c r="L1029" s="10"/>
      <c r="M1029" s="10"/>
      <c r="N1029" s="10"/>
      <c r="O1029" s="10"/>
      <c r="P1029" s="10"/>
      <c r="Q1029" s="10"/>
      <c r="R1029" s="10"/>
    </row>
    <row r="1030" spans="1:18" ht="33">
      <c r="A1030" s="685"/>
      <c r="B1030" s="9"/>
      <c r="C1030" s="9"/>
      <c r="D1030" s="9"/>
      <c r="E1030" s="9"/>
      <c r="F1030" s="10"/>
      <c r="G1030" s="13"/>
      <c r="H1030" s="10"/>
      <c r="I1030" s="10"/>
      <c r="J1030" s="10"/>
      <c r="K1030" s="10"/>
      <c r="L1030" s="10"/>
      <c r="M1030" s="10"/>
      <c r="N1030" s="10"/>
      <c r="O1030" s="10"/>
      <c r="P1030" s="10"/>
      <c r="Q1030" s="10"/>
      <c r="R1030" s="10"/>
    </row>
    <row r="1031" spans="1:18" ht="33">
      <c r="A1031" s="685"/>
      <c r="B1031" s="9"/>
      <c r="C1031" s="9"/>
      <c r="D1031" s="9"/>
      <c r="E1031" s="9"/>
      <c r="F1031" s="10"/>
      <c r="G1031" s="13"/>
      <c r="H1031" s="10"/>
      <c r="I1031" s="10"/>
      <c r="J1031" s="10"/>
      <c r="K1031" s="10"/>
      <c r="L1031" s="10"/>
      <c r="M1031" s="10"/>
      <c r="N1031" s="10"/>
      <c r="O1031" s="10"/>
      <c r="P1031" s="10"/>
      <c r="Q1031" s="10"/>
      <c r="R1031" s="10"/>
    </row>
    <row r="1032" spans="1:18" ht="33">
      <c r="A1032" s="685"/>
      <c r="B1032" s="9"/>
      <c r="C1032" s="9"/>
      <c r="D1032" s="9"/>
      <c r="E1032" s="9"/>
      <c r="F1032" s="10"/>
      <c r="G1032" s="13"/>
      <c r="H1032" s="10"/>
      <c r="I1032" s="10"/>
      <c r="J1032" s="10"/>
      <c r="K1032" s="10"/>
      <c r="L1032" s="10"/>
      <c r="M1032" s="10"/>
      <c r="N1032" s="10"/>
      <c r="O1032" s="10"/>
      <c r="P1032" s="10"/>
      <c r="Q1032" s="10"/>
      <c r="R1032" s="10"/>
    </row>
    <row r="1033" spans="1:18" ht="33">
      <c r="A1033" s="685"/>
      <c r="B1033" s="9"/>
      <c r="C1033" s="9"/>
      <c r="D1033" s="9"/>
      <c r="E1033" s="9"/>
      <c r="F1033" s="10"/>
      <c r="G1033" s="13"/>
      <c r="H1033" s="10"/>
      <c r="I1033" s="10"/>
      <c r="J1033" s="10"/>
      <c r="K1033" s="10"/>
      <c r="L1033" s="10"/>
      <c r="M1033" s="10"/>
      <c r="N1033" s="10"/>
      <c r="O1033" s="10"/>
      <c r="P1033" s="10"/>
      <c r="Q1033" s="10"/>
      <c r="R1033" s="10"/>
    </row>
    <row r="1034" spans="1:18" ht="33">
      <c r="A1034" s="685"/>
      <c r="B1034" s="9"/>
      <c r="C1034" s="9"/>
      <c r="D1034" s="9"/>
      <c r="E1034" s="9"/>
      <c r="F1034" s="10"/>
      <c r="G1034" s="13"/>
      <c r="H1034" s="10"/>
      <c r="I1034" s="10"/>
      <c r="J1034" s="10"/>
      <c r="K1034" s="10"/>
      <c r="L1034" s="10"/>
      <c r="M1034" s="10"/>
      <c r="N1034" s="10"/>
      <c r="O1034" s="10"/>
      <c r="P1034" s="10"/>
      <c r="Q1034" s="10"/>
      <c r="R1034" s="10"/>
    </row>
    <row r="1035" spans="1:18" ht="33">
      <c r="A1035" s="685"/>
      <c r="B1035" s="9"/>
      <c r="C1035" s="9"/>
      <c r="D1035" s="9"/>
      <c r="E1035" s="9"/>
      <c r="F1035" s="10"/>
      <c r="G1035" s="13"/>
      <c r="H1035" s="10"/>
      <c r="I1035" s="10"/>
      <c r="J1035" s="10"/>
      <c r="K1035" s="10"/>
      <c r="L1035" s="10"/>
      <c r="M1035" s="10"/>
      <c r="N1035" s="10"/>
      <c r="O1035" s="10"/>
      <c r="P1035" s="10"/>
      <c r="Q1035" s="10"/>
      <c r="R1035" s="10"/>
    </row>
    <row r="1036" spans="1:18" ht="33">
      <c r="A1036" s="685"/>
      <c r="B1036" s="9"/>
      <c r="C1036" s="9"/>
      <c r="D1036" s="9"/>
      <c r="E1036" s="9"/>
      <c r="F1036" s="10"/>
      <c r="G1036" s="13"/>
      <c r="H1036" s="10"/>
      <c r="I1036" s="10"/>
      <c r="J1036" s="10"/>
      <c r="K1036" s="10"/>
      <c r="L1036" s="10"/>
      <c r="M1036" s="10"/>
      <c r="N1036" s="10"/>
      <c r="O1036" s="10"/>
      <c r="P1036" s="10"/>
      <c r="Q1036" s="10"/>
      <c r="R1036" s="10"/>
    </row>
    <row r="1037" spans="1:18" ht="33">
      <c r="A1037" s="685"/>
      <c r="B1037" s="9"/>
      <c r="C1037" s="9"/>
      <c r="D1037" s="9"/>
      <c r="E1037" s="9"/>
      <c r="F1037" s="10"/>
      <c r="G1037" s="13"/>
      <c r="H1037" s="10"/>
      <c r="I1037" s="10"/>
      <c r="J1037" s="10"/>
      <c r="K1037" s="10"/>
      <c r="L1037" s="10"/>
      <c r="M1037" s="10"/>
      <c r="N1037" s="10"/>
      <c r="O1037" s="10"/>
      <c r="P1037" s="10"/>
      <c r="Q1037" s="10"/>
      <c r="R1037" s="10"/>
    </row>
    <row r="1038" spans="1:18" ht="33">
      <c r="A1038" s="685"/>
      <c r="B1038" s="9"/>
      <c r="C1038" s="9"/>
      <c r="D1038" s="9"/>
      <c r="E1038" s="9"/>
      <c r="F1038" s="10"/>
      <c r="G1038" s="13"/>
      <c r="H1038" s="10"/>
      <c r="I1038" s="10"/>
      <c r="J1038" s="10"/>
      <c r="K1038" s="10"/>
      <c r="L1038" s="10"/>
      <c r="M1038" s="10"/>
      <c r="N1038" s="10"/>
      <c r="O1038" s="10"/>
      <c r="P1038" s="10"/>
      <c r="Q1038" s="10"/>
      <c r="R1038" s="10"/>
    </row>
    <row r="1039" spans="1:18" ht="33">
      <c r="A1039" s="685"/>
      <c r="B1039" s="9"/>
      <c r="C1039" s="9"/>
      <c r="D1039" s="9"/>
      <c r="E1039" s="9"/>
      <c r="F1039" s="10"/>
      <c r="G1039" s="13"/>
      <c r="H1039" s="10"/>
      <c r="I1039" s="10"/>
      <c r="J1039" s="10"/>
      <c r="K1039" s="10"/>
      <c r="L1039" s="10"/>
      <c r="M1039" s="10"/>
      <c r="N1039" s="10"/>
      <c r="O1039" s="10"/>
      <c r="P1039" s="10"/>
      <c r="Q1039" s="10"/>
      <c r="R1039" s="10"/>
    </row>
    <row r="1040" spans="1:18" ht="33">
      <c r="A1040" s="685"/>
      <c r="B1040" s="9"/>
      <c r="C1040" s="9"/>
      <c r="D1040" s="9"/>
      <c r="E1040" s="9"/>
      <c r="F1040" s="10"/>
      <c r="G1040" s="13"/>
      <c r="H1040" s="10"/>
      <c r="I1040" s="10"/>
      <c r="J1040" s="10"/>
      <c r="K1040" s="10"/>
      <c r="L1040" s="10"/>
      <c r="M1040" s="10"/>
      <c r="N1040" s="10"/>
      <c r="O1040" s="10"/>
      <c r="P1040" s="10"/>
      <c r="Q1040" s="10"/>
      <c r="R1040" s="10"/>
    </row>
    <row r="1041" spans="1:18" ht="33">
      <c r="A1041" s="685"/>
      <c r="B1041" s="9"/>
      <c r="C1041" s="9"/>
      <c r="D1041" s="9"/>
      <c r="E1041" s="9"/>
      <c r="F1041" s="10"/>
      <c r="G1041" s="13"/>
      <c r="H1041" s="10"/>
      <c r="I1041" s="10"/>
      <c r="J1041" s="10"/>
      <c r="K1041" s="10"/>
      <c r="L1041" s="10"/>
      <c r="M1041" s="10"/>
      <c r="N1041" s="10"/>
      <c r="O1041" s="10"/>
      <c r="P1041" s="10"/>
      <c r="Q1041" s="10"/>
      <c r="R1041" s="10"/>
    </row>
    <row r="1042" spans="1:18" ht="33">
      <c r="A1042" s="685"/>
      <c r="B1042" s="9"/>
      <c r="C1042" s="9"/>
      <c r="D1042" s="9"/>
      <c r="E1042" s="9"/>
      <c r="F1042" s="10"/>
      <c r="G1042" s="13"/>
      <c r="H1042" s="10"/>
      <c r="I1042" s="10"/>
      <c r="J1042" s="10"/>
      <c r="K1042" s="10"/>
      <c r="L1042" s="10"/>
      <c r="M1042" s="10"/>
      <c r="N1042" s="10"/>
      <c r="O1042" s="10"/>
      <c r="P1042" s="10"/>
      <c r="Q1042" s="10"/>
      <c r="R1042" s="10"/>
    </row>
    <row r="1043" spans="1:18" ht="33">
      <c r="A1043" s="685"/>
      <c r="B1043" s="9"/>
      <c r="C1043" s="9"/>
      <c r="D1043" s="9"/>
      <c r="E1043" s="9"/>
      <c r="F1043" s="10"/>
      <c r="G1043" s="13"/>
      <c r="H1043" s="10"/>
      <c r="I1043" s="10"/>
      <c r="J1043" s="10"/>
      <c r="K1043" s="10"/>
      <c r="L1043" s="10"/>
      <c r="M1043" s="10"/>
      <c r="N1043" s="10"/>
      <c r="O1043" s="10"/>
      <c r="P1043" s="10"/>
      <c r="Q1043" s="10"/>
      <c r="R1043" s="10"/>
    </row>
    <row r="1044" spans="1:18" ht="33">
      <c r="A1044" s="685"/>
      <c r="B1044" s="9"/>
      <c r="C1044" s="9"/>
      <c r="D1044" s="9"/>
      <c r="E1044" s="9"/>
      <c r="F1044" s="10"/>
      <c r="G1044" s="13"/>
      <c r="H1044" s="10"/>
      <c r="I1044" s="10"/>
      <c r="J1044" s="10"/>
      <c r="K1044" s="10"/>
      <c r="L1044" s="10"/>
      <c r="M1044" s="10"/>
      <c r="N1044" s="10"/>
      <c r="O1044" s="10"/>
      <c r="P1044" s="10"/>
      <c r="Q1044" s="10"/>
      <c r="R1044" s="10"/>
    </row>
    <row r="1045" spans="1:18" ht="33">
      <c r="A1045" s="685"/>
      <c r="B1045" s="9"/>
      <c r="C1045" s="9"/>
      <c r="D1045" s="9"/>
      <c r="E1045" s="9"/>
      <c r="F1045" s="10"/>
      <c r="G1045" s="13"/>
      <c r="H1045" s="10"/>
      <c r="I1045" s="10"/>
      <c r="J1045" s="10"/>
      <c r="K1045" s="10"/>
      <c r="L1045" s="10"/>
      <c r="M1045" s="10"/>
      <c r="N1045" s="10"/>
      <c r="O1045" s="10"/>
      <c r="P1045" s="10"/>
      <c r="Q1045" s="10"/>
      <c r="R1045" s="10"/>
    </row>
    <row r="1046" spans="1:18" ht="33">
      <c r="A1046" s="685"/>
      <c r="B1046" s="9"/>
      <c r="C1046" s="9"/>
      <c r="D1046" s="9"/>
      <c r="E1046" s="9"/>
      <c r="F1046" s="10"/>
      <c r="G1046" s="13"/>
      <c r="H1046" s="10"/>
      <c r="I1046" s="10"/>
      <c r="J1046" s="10"/>
      <c r="K1046" s="10"/>
      <c r="L1046" s="10"/>
      <c r="M1046" s="10"/>
      <c r="N1046" s="10"/>
      <c r="O1046" s="10"/>
      <c r="P1046" s="10"/>
      <c r="Q1046" s="10"/>
      <c r="R1046" s="10"/>
    </row>
    <row r="1047" spans="1:18" ht="33">
      <c r="A1047" s="685"/>
      <c r="B1047" s="9"/>
      <c r="C1047" s="9"/>
      <c r="D1047" s="9"/>
      <c r="E1047" s="9"/>
      <c r="F1047" s="10"/>
      <c r="G1047" s="13"/>
      <c r="H1047" s="10"/>
      <c r="I1047" s="10"/>
      <c r="J1047" s="10"/>
      <c r="K1047" s="10"/>
      <c r="L1047" s="10"/>
      <c r="M1047" s="10"/>
      <c r="N1047" s="10"/>
      <c r="O1047" s="10"/>
      <c r="P1047" s="10"/>
      <c r="Q1047" s="10"/>
      <c r="R1047" s="10"/>
    </row>
    <row r="1048" spans="1:18" ht="33">
      <c r="A1048" s="685"/>
      <c r="B1048" s="9"/>
      <c r="C1048" s="9"/>
      <c r="D1048" s="9"/>
      <c r="E1048" s="9"/>
      <c r="F1048" s="10"/>
      <c r="G1048" s="13"/>
      <c r="H1048" s="10"/>
      <c r="I1048" s="10"/>
      <c r="J1048" s="10"/>
      <c r="K1048" s="10"/>
      <c r="L1048" s="10"/>
      <c r="M1048" s="10"/>
      <c r="N1048" s="10"/>
      <c r="O1048" s="10"/>
      <c r="P1048" s="10"/>
      <c r="Q1048" s="10"/>
      <c r="R1048" s="10"/>
    </row>
    <row r="1049" spans="1:18" ht="33">
      <c r="A1049" s="685"/>
      <c r="B1049" s="9"/>
      <c r="C1049" s="9"/>
      <c r="D1049" s="9"/>
      <c r="E1049" s="9"/>
      <c r="F1049" s="10"/>
      <c r="G1049" s="13"/>
      <c r="H1049" s="10"/>
      <c r="I1049" s="10"/>
      <c r="J1049" s="10"/>
      <c r="K1049" s="10"/>
      <c r="L1049" s="10"/>
      <c r="M1049" s="10"/>
      <c r="N1049" s="10"/>
      <c r="O1049" s="10"/>
      <c r="P1049" s="10"/>
      <c r="Q1049" s="10"/>
      <c r="R1049" s="10"/>
    </row>
    <row r="1050" spans="1:18" ht="33">
      <c r="A1050" s="685"/>
      <c r="B1050" s="9"/>
      <c r="C1050" s="9"/>
      <c r="D1050" s="9"/>
      <c r="E1050" s="9"/>
      <c r="F1050" s="10"/>
      <c r="G1050" s="13"/>
      <c r="H1050" s="10"/>
      <c r="I1050" s="10"/>
      <c r="J1050" s="10"/>
      <c r="K1050" s="10"/>
      <c r="L1050" s="10"/>
      <c r="M1050" s="10"/>
      <c r="N1050" s="10"/>
      <c r="O1050" s="10"/>
      <c r="P1050" s="10"/>
      <c r="Q1050" s="10"/>
      <c r="R1050" s="10"/>
    </row>
    <row r="1051" spans="1:18" ht="33">
      <c r="A1051" s="685"/>
      <c r="B1051" s="9"/>
      <c r="C1051" s="9"/>
      <c r="D1051" s="9"/>
      <c r="E1051" s="9"/>
      <c r="F1051" s="10"/>
      <c r="G1051" s="13"/>
      <c r="H1051" s="10"/>
      <c r="I1051" s="10"/>
      <c r="J1051" s="10"/>
      <c r="K1051" s="10"/>
      <c r="L1051" s="10"/>
      <c r="M1051" s="10"/>
      <c r="N1051" s="10"/>
      <c r="O1051" s="10"/>
      <c r="P1051" s="10"/>
      <c r="Q1051" s="10"/>
      <c r="R1051" s="10"/>
    </row>
    <row r="1052" spans="1:18" ht="33">
      <c r="A1052" s="685"/>
      <c r="B1052" s="9"/>
      <c r="C1052" s="9"/>
      <c r="D1052" s="9"/>
      <c r="E1052" s="9"/>
      <c r="F1052" s="10"/>
      <c r="G1052" s="13"/>
      <c r="H1052" s="10"/>
      <c r="I1052" s="10"/>
      <c r="J1052" s="10"/>
      <c r="K1052" s="10"/>
      <c r="L1052" s="10"/>
      <c r="M1052" s="10"/>
      <c r="N1052" s="10"/>
      <c r="O1052" s="10"/>
      <c r="P1052" s="10"/>
      <c r="Q1052" s="10"/>
      <c r="R1052" s="10"/>
    </row>
    <row r="1053" spans="1:18" ht="33">
      <c r="A1053" s="685"/>
      <c r="B1053" s="9"/>
      <c r="C1053" s="9"/>
      <c r="D1053" s="9"/>
      <c r="E1053" s="9"/>
      <c r="F1053" s="10"/>
      <c r="G1053" s="13"/>
      <c r="H1053" s="10"/>
      <c r="I1053" s="10"/>
      <c r="J1053" s="10"/>
      <c r="K1053" s="10"/>
      <c r="L1053" s="10"/>
      <c r="M1053" s="10"/>
      <c r="N1053" s="10"/>
      <c r="O1053" s="10"/>
      <c r="P1053" s="10"/>
      <c r="Q1053" s="10"/>
      <c r="R1053" s="10"/>
    </row>
    <row r="1054" spans="1:18" ht="33">
      <c r="A1054" s="685"/>
      <c r="B1054" s="9"/>
      <c r="C1054" s="9"/>
      <c r="D1054" s="9"/>
      <c r="E1054" s="9"/>
      <c r="F1054" s="10"/>
      <c r="G1054" s="13"/>
      <c r="H1054" s="10"/>
      <c r="I1054" s="10"/>
      <c r="J1054" s="10"/>
      <c r="K1054" s="10"/>
      <c r="L1054" s="10"/>
      <c r="M1054" s="10"/>
      <c r="N1054" s="10"/>
      <c r="O1054" s="10"/>
      <c r="P1054" s="10"/>
      <c r="Q1054" s="10"/>
      <c r="R1054" s="10"/>
    </row>
    <row r="1055" spans="1:18" ht="33">
      <c r="A1055" s="685"/>
      <c r="B1055" s="9"/>
      <c r="C1055" s="9"/>
      <c r="D1055" s="9"/>
      <c r="E1055" s="9"/>
      <c r="F1055" s="10"/>
      <c r="G1055" s="13"/>
      <c r="H1055" s="10"/>
      <c r="I1055" s="10"/>
      <c r="J1055" s="10"/>
      <c r="K1055" s="10"/>
      <c r="L1055" s="10"/>
      <c r="M1055" s="10"/>
      <c r="N1055" s="10"/>
      <c r="O1055" s="10"/>
      <c r="P1055" s="10"/>
      <c r="Q1055" s="10"/>
      <c r="R1055" s="10"/>
    </row>
    <row r="1056" spans="1:18" ht="33">
      <c r="A1056" s="685"/>
      <c r="B1056" s="9"/>
      <c r="C1056" s="9"/>
      <c r="D1056" s="9"/>
      <c r="E1056" s="9"/>
      <c r="F1056" s="10"/>
      <c r="G1056" s="13"/>
      <c r="H1056" s="10"/>
      <c r="I1056" s="10"/>
      <c r="J1056" s="10"/>
      <c r="K1056" s="10"/>
      <c r="L1056" s="10"/>
      <c r="M1056" s="10"/>
      <c r="N1056" s="10"/>
      <c r="O1056" s="10"/>
      <c r="P1056" s="10"/>
      <c r="Q1056" s="10"/>
      <c r="R1056" s="10"/>
    </row>
    <row r="1057" spans="1:18" ht="33">
      <c r="A1057" s="685"/>
      <c r="B1057" s="9"/>
      <c r="C1057" s="9"/>
      <c r="D1057" s="9"/>
      <c r="E1057" s="9"/>
      <c r="F1057" s="10"/>
      <c r="G1057" s="13"/>
      <c r="H1057" s="10"/>
      <c r="I1057" s="10"/>
      <c r="J1057" s="10"/>
      <c r="K1057" s="10"/>
      <c r="L1057" s="10"/>
      <c r="M1057" s="10"/>
      <c r="N1057" s="10"/>
      <c r="O1057" s="10"/>
      <c r="P1057" s="10"/>
      <c r="Q1057" s="10"/>
      <c r="R1057" s="10"/>
    </row>
    <row r="1058" spans="1:18" ht="33">
      <c r="A1058" s="685"/>
      <c r="B1058" s="9"/>
      <c r="C1058" s="9"/>
      <c r="D1058" s="9"/>
      <c r="E1058" s="9"/>
      <c r="F1058" s="10"/>
      <c r="G1058" s="13"/>
      <c r="H1058" s="10"/>
      <c r="I1058" s="10"/>
      <c r="J1058" s="10"/>
      <c r="K1058" s="10"/>
      <c r="L1058" s="10"/>
      <c r="M1058" s="10"/>
      <c r="N1058" s="10"/>
      <c r="O1058" s="10"/>
      <c r="P1058" s="10"/>
      <c r="Q1058" s="10"/>
      <c r="R1058" s="10"/>
    </row>
    <row r="1059" spans="1:18" ht="33">
      <c r="A1059" s="685"/>
      <c r="B1059" s="9"/>
      <c r="C1059" s="9"/>
      <c r="D1059" s="9"/>
      <c r="E1059" s="9"/>
      <c r="F1059" s="10"/>
      <c r="G1059" s="13"/>
      <c r="H1059" s="10"/>
      <c r="I1059" s="10"/>
      <c r="J1059" s="10"/>
      <c r="K1059" s="10"/>
      <c r="L1059" s="10"/>
      <c r="M1059" s="10"/>
      <c r="N1059" s="10"/>
      <c r="O1059" s="10"/>
      <c r="P1059" s="10"/>
      <c r="Q1059" s="10"/>
      <c r="R1059" s="10"/>
    </row>
    <row r="1060" spans="1:18" ht="33">
      <c r="A1060" s="685"/>
      <c r="B1060" s="9"/>
      <c r="C1060" s="9"/>
      <c r="D1060" s="9"/>
      <c r="E1060" s="9"/>
      <c r="F1060" s="10"/>
      <c r="G1060" s="13"/>
      <c r="H1060" s="10"/>
      <c r="I1060" s="10"/>
      <c r="J1060" s="10"/>
      <c r="K1060" s="10"/>
      <c r="L1060" s="10"/>
      <c r="M1060" s="10"/>
      <c r="N1060" s="10"/>
      <c r="O1060" s="10"/>
      <c r="P1060" s="10"/>
      <c r="Q1060" s="10"/>
      <c r="R1060" s="10"/>
    </row>
    <row r="1061" spans="1:18" ht="33">
      <c r="A1061" s="685"/>
      <c r="B1061" s="9"/>
      <c r="C1061" s="9"/>
      <c r="D1061" s="9"/>
      <c r="E1061" s="9"/>
      <c r="F1061" s="10"/>
      <c r="G1061" s="13"/>
      <c r="H1061" s="10"/>
      <c r="I1061" s="10"/>
      <c r="J1061" s="10"/>
      <c r="K1061" s="10"/>
      <c r="L1061" s="10"/>
      <c r="M1061" s="10"/>
      <c r="N1061" s="10"/>
      <c r="O1061" s="10"/>
      <c r="P1061" s="10"/>
      <c r="Q1061" s="10"/>
      <c r="R1061" s="10"/>
    </row>
    <row r="1062" spans="1:18" ht="33">
      <c r="A1062" s="685"/>
      <c r="B1062" s="9"/>
      <c r="C1062" s="9"/>
      <c r="D1062" s="9"/>
      <c r="E1062" s="9"/>
      <c r="F1062" s="10"/>
      <c r="G1062" s="13"/>
      <c r="H1062" s="10"/>
      <c r="I1062" s="10"/>
      <c r="J1062" s="10"/>
      <c r="K1062" s="10"/>
      <c r="L1062" s="10"/>
      <c r="M1062" s="10"/>
      <c r="N1062" s="10"/>
      <c r="O1062" s="10"/>
      <c r="P1062" s="10"/>
      <c r="Q1062" s="10"/>
      <c r="R1062" s="10"/>
    </row>
    <row r="1063" spans="1:18" ht="33">
      <c r="A1063" s="685"/>
      <c r="B1063" s="9"/>
      <c r="C1063" s="9"/>
      <c r="D1063" s="9"/>
      <c r="E1063" s="9"/>
      <c r="F1063" s="10"/>
      <c r="G1063" s="13"/>
      <c r="H1063" s="10"/>
      <c r="I1063" s="10"/>
      <c r="J1063" s="10"/>
      <c r="K1063" s="10"/>
      <c r="L1063" s="10"/>
      <c r="M1063" s="10"/>
      <c r="N1063" s="10"/>
      <c r="O1063" s="10"/>
      <c r="P1063" s="10"/>
      <c r="Q1063" s="10"/>
      <c r="R1063" s="10"/>
    </row>
    <row r="1064" spans="1:18" ht="33">
      <c r="A1064" s="685"/>
      <c r="B1064" s="9"/>
      <c r="C1064" s="9"/>
      <c r="D1064" s="9"/>
      <c r="E1064" s="9"/>
      <c r="F1064" s="10"/>
      <c r="G1064" s="13"/>
      <c r="H1064" s="10"/>
      <c r="I1064" s="10"/>
      <c r="J1064" s="10"/>
      <c r="K1064" s="10"/>
      <c r="L1064" s="10"/>
      <c r="M1064" s="10"/>
      <c r="N1064" s="10"/>
      <c r="O1064" s="10"/>
      <c r="P1064" s="10"/>
      <c r="Q1064" s="10"/>
      <c r="R1064" s="10"/>
    </row>
    <row r="1065" spans="1:18" ht="33">
      <c r="A1065" s="685"/>
      <c r="B1065" s="9"/>
      <c r="C1065" s="9"/>
      <c r="D1065" s="9"/>
      <c r="E1065" s="9"/>
      <c r="F1065" s="10"/>
      <c r="G1065" s="13"/>
      <c r="H1065" s="10"/>
      <c r="I1065" s="10"/>
      <c r="J1065" s="10"/>
      <c r="K1065" s="10"/>
      <c r="L1065" s="10"/>
      <c r="M1065" s="10"/>
      <c r="N1065" s="10"/>
      <c r="O1065" s="10"/>
      <c r="P1065" s="10"/>
      <c r="Q1065" s="10"/>
      <c r="R1065" s="10"/>
    </row>
    <row r="1066" spans="1:18" ht="33">
      <c r="A1066" s="685"/>
      <c r="B1066" s="9"/>
      <c r="C1066" s="9"/>
      <c r="D1066" s="9"/>
      <c r="E1066" s="9"/>
      <c r="F1066" s="10"/>
      <c r="G1066" s="13"/>
      <c r="H1066" s="10"/>
      <c r="I1066" s="10"/>
      <c r="J1066" s="10"/>
      <c r="K1066" s="10"/>
      <c r="L1066" s="10"/>
      <c r="M1066" s="10"/>
      <c r="N1066" s="10"/>
      <c r="O1066" s="10"/>
      <c r="P1066" s="10"/>
      <c r="Q1066" s="10"/>
      <c r="R1066" s="10"/>
    </row>
    <row r="1067" spans="1:18" ht="33">
      <c r="A1067" s="685"/>
      <c r="B1067" s="9"/>
      <c r="C1067" s="9"/>
      <c r="D1067" s="9"/>
      <c r="E1067" s="9"/>
      <c r="F1067" s="10"/>
      <c r="G1067" s="13"/>
      <c r="H1067" s="10"/>
      <c r="I1067" s="10"/>
      <c r="J1067" s="10"/>
      <c r="K1067" s="10"/>
      <c r="L1067" s="10"/>
      <c r="M1067" s="10"/>
      <c r="N1067" s="10"/>
      <c r="O1067" s="10"/>
      <c r="P1067" s="10"/>
      <c r="Q1067" s="10"/>
      <c r="R1067" s="10"/>
    </row>
    <row r="1068" spans="1:18" ht="33">
      <c r="A1068" s="685"/>
      <c r="B1068" s="9"/>
      <c r="C1068" s="9"/>
      <c r="D1068" s="9"/>
      <c r="E1068" s="9"/>
      <c r="F1068" s="10"/>
      <c r="G1068" s="13"/>
      <c r="H1068" s="10"/>
      <c r="I1068" s="10"/>
      <c r="J1068" s="10"/>
      <c r="K1068" s="10"/>
      <c r="L1068" s="10"/>
      <c r="M1068" s="10"/>
      <c r="N1068" s="10"/>
      <c r="O1068" s="10"/>
      <c r="P1068" s="10"/>
      <c r="Q1068" s="10"/>
      <c r="R1068" s="10"/>
    </row>
    <row r="1069" spans="1:18" ht="33">
      <c r="A1069" s="685"/>
      <c r="B1069" s="9"/>
      <c r="C1069" s="9"/>
      <c r="D1069" s="9"/>
      <c r="E1069" s="9"/>
      <c r="F1069" s="10"/>
      <c r="G1069" s="13"/>
      <c r="H1069" s="10"/>
      <c r="I1069" s="10"/>
      <c r="J1069" s="10"/>
      <c r="K1069" s="10"/>
      <c r="L1069" s="10"/>
      <c r="M1069" s="10"/>
      <c r="N1069" s="10"/>
      <c r="O1069" s="10"/>
      <c r="P1069" s="10"/>
      <c r="Q1069" s="10"/>
      <c r="R1069" s="10"/>
    </row>
    <row r="1070" spans="1:18" ht="33">
      <c r="A1070" s="685"/>
      <c r="B1070" s="9"/>
      <c r="C1070" s="9"/>
      <c r="D1070" s="9"/>
      <c r="E1070" s="9"/>
      <c r="F1070" s="10"/>
      <c r="G1070" s="13"/>
      <c r="H1070" s="10"/>
      <c r="I1070" s="10"/>
      <c r="J1070" s="10"/>
      <c r="K1070" s="10"/>
      <c r="L1070" s="10"/>
      <c r="M1070" s="10"/>
      <c r="N1070" s="10"/>
      <c r="O1070" s="10"/>
      <c r="P1070" s="10"/>
      <c r="Q1070" s="10"/>
      <c r="R1070" s="10"/>
    </row>
    <row r="1071" spans="1:18" ht="33">
      <c r="A1071" s="685"/>
      <c r="B1071" s="9"/>
      <c r="C1071" s="9"/>
      <c r="D1071" s="9"/>
      <c r="E1071" s="9"/>
      <c r="F1071" s="10"/>
      <c r="G1071" s="13"/>
      <c r="H1071" s="10"/>
      <c r="I1071" s="10"/>
      <c r="J1071" s="10"/>
      <c r="K1071" s="10"/>
      <c r="L1071" s="10"/>
      <c r="M1071" s="10"/>
      <c r="N1071" s="10"/>
      <c r="O1071" s="10"/>
      <c r="P1071" s="10"/>
      <c r="Q1071" s="10"/>
      <c r="R1071" s="10"/>
    </row>
    <row r="1072" spans="1:18" ht="33">
      <c r="A1072" s="685"/>
      <c r="B1072" s="9"/>
      <c r="C1072" s="9"/>
      <c r="D1072" s="9"/>
      <c r="E1072" s="9"/>
      <c r="F1072" s="10"/>
      <c r="G1072" s="13"/>
      <c r="H1072" s="10"/>
      <c r="I1072" s="10"/>
      <c r="J1072" s="10"/>
      <c r="K1072" s="10"/>
      <c r="L1072" s="10"/>
      <c r="M1072" s="10"/>
      <c r="N1072" s="10"/>
      <c r="O1072" s="10"/>
      <c r="P1072" s="10"/>
      <c r="Q1072" s="10"/>
      <c r="R1072" s="10"/>
    </row>
    <row r="1073" spans="1:18" ht="33">
      <c r="A1073" s="685"/>
      <c r="B1073" s="9"/>
      <c r="C1073" s="9"/>
      <c r="D1073" s="9"/>
      <c r="E1073" s="9"/>
      <c r="F1073" s="10"/>
      <c r="G1073" s="13"/>
      <c r="H1073" s="10"/>
      <c r="I1073" s="10"/>
      <c r="J1073" s="10"/>
      <c r="K1073" s="10"/>
      <c r="L1073" s="10"/>
      <c r="M1073" s="10"/>
      <c r="N1073" s="10"/>
      <c r="O1073" s="10"/>
      <c r="P1073" s="10"/>
      <c r="Q1073" s="10"/>
      <c r="R1073" s="10"/>
    </row>
    <row r="1074" spans="1:18" ht="33">
      <c r="A1074" s="685"/>
      <c r="B1074" s="9"/>
      <c r="C1074" s="9"/>
      <c r="D1074" s="9"/>
      <c r="E1074" s="9"/>
      <c r="F1074" s="10"/>
      <c r="G1074" s="13"/>
      <c r="H1074" s="10"/>
      <c r="I1074" s="10"/>
      <c r="J1074" s="10"/>
      <c r="K1074" s="10"/>
      <c r="L1074" s="10"/>
      <c r="M1074" s="10"/>
      <c r="N1074" s="10"/>
      <c r="O1074" s="10"/>
      <c r="P1074" s="10"/>
      <c r="Q1074" s="10"/>
      <c r="R1074" s="10"/>
    </row>
    <row r="1075" spans="1:18" ht="33">
      <c r="A1075" s="685"/>
      <c r="B1075" s="9"/>
      <c r="C1075" s="9"/>
      <c r="D1075" s="9"/>
      <c r="E1075" s="9"/>
      <c r="F1075" s="10"/>
      <c r="G1075" s="13"/>
      <c r="H1075" s="10"/>
      <c r="I1075" s="10"/>
      <c r="J1075" s="10"/>
      <c r="K1075" s="10"/>
      <c r="L1075" s="10"/>
      <c r="M1075" s="10"/>
      <c r="N1075" s="10"/>
      <c r="O1075" s="10"/>
      <c r="P1075" s="10"/>
      <c r="Q1075" s="10"/>
      <c r="R1075" s="10"/>
    </row>
    <row r="1076" spans="1:18" ht="33">
      <c r="A1076" s="685"/>
      <c r="B1076" s="9"/>
      <c r="C1076" s="9"/>
      <c r="D1076" s="9"/>
      <c r="E1076" s="9"/>
      <c r="F1076" s="10"/>
      <c r="G1076" s="13"/>
      <c r="H1076" s="10"/>
      <c r="I1076" s="10"/>
      <c r="J1076" s="10"/>
      <c r="K1076" s="10"/>
      <c r="L1076" s="10"/>
      <c r="M1076" s="10"/>
      <c r="N1076" s="10"/>
      <c r="O1076" s="10"/>
      <c r="P1076" s="10"/>
      <c r="Q1076" s="10"/>
      <c r="R1076" s="10"/>
    </row>
    <row r="1077" spans="1:18" ht="33">
      <c r="A1077" s="685"/>
      <c r="B1077" s="9"/>
      <c r="C1077" s="9"/>
      <c r="D1077" s="9"/>
      <c r="E1077" s="9"/>
      <c r="F1077" s="10"/>
      <c r="G1077" s="13"/>
      <c r="H1077" s="10"/>
      <c r="I1077" s="10"/>
      <c r="J1077" s="10"/>
      <c r="K1077" s="10"/>
      <c r="L1077" s="10"/>
      <c r="M1077" s="10"/>
      <c r="N1077" s="10"/>
      <c r="O1077" s="10"/>
      <c r="P1077" s="10"/>
      <c r="Q1077" s="10"/>
      <c r="R1077" s="10"/>
    </row>
    <row r="1078" spans="1:18" ht="33">
      <c r="A1078" s="685"/>
      <c r="B1078" s="9"/>
      <c r="C1078" s="9"/>
      <c r="D1078" s="9"/>
      <c r="E1078" s="9"/>
      <c r="F1078" s="10"/>
      <c r="G1078" s="13"/>
      <c r="H1078" s="10"/>
      <c r="I1078" s="10"/>
      <c r="J1078" s="10"/>
      <c r="K1078" s="10"/>
      <c r="L1078" s="10"/>
      <c r="M1078" s="10"/>
      <c r="N1078" s="10"/>
      <c r="O1078" s="10"/>
      <c r="P1078" s="10"/>
      <c r="Q1078" s="10"/>
      <c r="R1078" s="10"/>
    </row>
    <row r="1079" spans="1:18" ht="33">
      <c r="A1079" s="685"/>
      <c r="B1079" s="9"/>
      <c r="C1079" s="9"/>
      <c r="D1079" s="9"/>
      <c r="E1079" s="9"/>
      <c r="F1079" s="10"/>
      <c r="G1079" s="13"/>
      <c r="H1079" s="10"/>
      <c r="I1079" s="10"/>
      <c r="J1079" s="10"/>
      <c r="K1079" s="10"/>
      <c r="L1079" s="10"/>
      <c r="M1079" s="10"/>
      <c r="N1079" s="10"/>
      <c r="O1079" s="10"/>
      <c r="P1079" s="10"/>
      <c r="Q1079" s="10"/>
      <c r="R1079" s="10"/>
    </row>
    <row r="1080" spans="1:18" ht="33">
      <c r="A1080" s="685"/>
      <c r="B1080" s="9"/>
      <c r="C1080" s="9"/>
      <c r="D1080" s="9"/>
      <c r="E1080" s="9"/>
      <c r="F1080" s="10"/>
      <c r="G1080" s="13"/>
      <c r="H1080" s="10"/>
      <c r="I1080" s="10"/>
      <c r="J1080" s="10"/>
      <c r="K1080" s="10"/>
      <c r="L1080" s="10"/>
      <c r="M1080" s="10"/>
      <c r="N1080" s="10"/>
      <c r="O1080" s="10"/>
      <c r="P1080" s="10"/>
      <c r="Q1080" s="10"/>
      <c r="R1080" s="10"/>
    </row>
    <row r="1081" spans="1:18" ht="33">
      <c r="A1081" s="685"/>
      <c r="B1081" s="9"/>
      <c r="C1081" s="9"/>
      <c r="D1081" s="9"/>
      <c r="E1081" s="9"/>
      <c r="F1081" s="10"/>
      <c r="G1081" s="13"/>
      <c r="H1081" s="10"/>
      <c r="I1081" s="10"/>
      <c r="J1081" s="10"/>
      <c r="K1081" s="10"/>
      <c r="L1081" s="10"/>
      <c r="M1081" s="10"/>
      <c r="N1081" s="10"/>
      <c r="O1081" s="10"/>
      <c r="P1081" s="10"/>
      <c r="Q1081" s="10"/>
      <c r="R1081" s="10"/>
    </row>
    <row r="1082" spans="1:18" ht="33">
      <c r="A1082" s="685"/>
      <c r="B1082" s="9"/>
      <c r="C1082" s="9"/>
      <c r="D1082" s="9"/>
      <c r="E1082" s="9"/>
      <c r="F1082" s="10"/>
      <c r="G1082" s="13"/>
      <c r="H1082" s="10"/>
      <c r="I1082" s="10"/>
      <c r="J1082" s="10"/>
      <c r="K1082" s="10"/>
      <c r="L1082" s="10"/>
      <c r="M1082" s="10"/>
      <c r="N1082" s="10"/>
      <c r="O1082" s="10"/>
      <c r="P1082" s="10"/>
      <c r="Q1082" s="10"/>
      <c r="R1082" s="10"/>
    </row>
    <row r="1083" spans="1:18" ht="33">
      <c r="A1083" s="685"/>
      <c r="B1083" s="9"/>
      <c r="C1083" s="9"/>
      <c r="D1083" s="9"/>
      <c r="E1083" s="9"/>
      <c r="F1083" s="10"/>
      <c r="G1083" s="13"/>
      <c r="H1083" s="10"/>
      <c r="I1083" s="10"/>
      <c r="J1083" s="10"/>
      <c r="K1083" s="10"/>
      <c r="L1083" s="10"/>
      <c r="M1083" s="10"/>
      <c r="N1083" s="10"/>
      <c r="O1083" s="10"/>
      <c r="P1083" s="10"/>
      <c r="Q1083" s="10"/>
      <c r="R1083" s="10"/>
    </row>
    <row r="1084" spans="1:18" ht="33">
      <c r="A1084" s="685"/>
      <c r="B1084" s="9"/>
      <c r="C1084" s="9"/>
      <c r="D1084" s="9"/>
      <c r="E1084" s="9"/>
      <c r="F1084" s="10"/>
      <c r="G1084" s="13"/>
      <c r="H1084" s="10"/>
      <c r="I1084" s="10"/>
      <c r="J1084" s="10"/>
      <c r="K1084" s="10"/>
      <c r="L1084" s="10"/>
      <c r="M1084" s="10"/>
      <c r="N1084" s="10"/>
      <c r="O1084" s="10"/>
      <c r="P1084" s="10"/>
      <c r="Q1084" s="10"/>
      <c r="R1084" s="10"/>
    </row>
    <row r="1085" spans="1:18" ht="33">
      <c r="A1085" s="685"/>
      <c r="B1085" s="9"/>
      <c r="C1085" s="9"/>
      <c r="D1085" s="9"/>
      <c r="E1085" s="9"/>
      <c r="F1085" s="10"/>
      <c r="G1085" s="13"/>
      <c r="H1085" s="10"/>
      <c r="I1085" s="10"/>
      <c r="J1085" s="10"/>
      <c r="K1085" s="10"/>
      <c r="L1085" s="10"/>
      <c r="M1085" s="10"/>
      <c r="N1085" s="10"/>
      <c r="O1085" s="10"/>
      <c r="P1085" s="10"/>
      <c r="Q1085" s="10"/>
      <c r="R1085" s="10"/>
    </row>
    <row r="1086" spans="1:18" ht="33">
      <c r="A1086" s="685"/>
      <c r="B1086" s="9"/>
      <c r="C1086" s="9"/>
      <c r="D1086" s="9"/>
      <c r="E1086" s="9"/>
      <c r="F1086" s="10"/>
      <c r="G1086" s="13"/>
      <c r="H1086" s="10"/>
      <c r="I1086" s="10"/>
      <c r="J1086" s="10"/>
      <c r="K1086" s="10"/>
      <c r="L1086" s="10"/>
      <c r="M1086" s="10"/>
      <c r="N1086" s="10"/>
      <c r="O1086" s="10"/>
      <c r="P1086" s="10"/>
      <c r="Q1086" s="10"/>
      <c r="R1086" s="10"/>
    </row>
    <row r="1087" spans="1:18" ht="33">
      <c r="A1087" s="685"/>
      <c r="B1087" s="9"/>
      <c r="C1087" s="9"/>
      <c r="D1087" s="9"/>
      <c r="E1087" s="9"/>
      <c r="F1087" s="10"/>
      <c r="G1087" s="13"/>
      <c r="H1087" s="10"/>
      <c r="I1087" s="10"/>
      <c r="J1087" s="10"/>
      <c r="K1087" s="10"/>
      <c r="L1087" s="10"/>
      <c r="M1087" s="10"/>
      <c r="N1087" s="10"/>
      <c r="O1087" s="10"/>
      <c r="P1087" s="10"/>
      <c r="Q1087" s="10"/>
      <c r="R1087" s="10"/>
    </row>
    <row r="1088" spans="1:18" ht="33">
      <c r="A1088" s="685"/>
      <c r="B1088" s="9"/>
      <c r="C1088" s="9"/>
      <c r="D1088" s="9"/>
      <c r="E1088" s="9"/>
      <c r="F1088" s="10"/>
      <c r="G1088" s="13"/>
      <c r="H1088" s="10"/>
      <c r="I1088" s="10"/>
      <c r="J1088" s="10"/>
      <c r="K1088" s="10"/>
      <c r="L1088" s="10"/>
      <c r="M1088" s="10"/>
      <c r="N1088" s="10"/>
      <c r="O1088" s="10"/>
      <c r="P1088" s="10"/>
      <c r="Q1088" s="10"/>
      <c r="R1088" s="10"/>
    </row>
    <row r="1089" spans="1:18" ht="33">
      <c r="A1089" s="685"/>
      <c r="B1089" s="9"/>
      <c r="C1089" s="9"/>
      <c r="D1089" s="9"/>
      <c r="E1089" s="9"/>
      <c r="F1089" s="10"/>
      <c r="G1089" s="13"/>
      <c r="H1089" s="10"/>
      <c r="I1089" s="10"/>
      <c r="J1089" s="10"/>
      <c r="K1089" s="10"/>
      <c r="L1089" s="10"/>
      <c r="M1089" s="10"/>
      <c r="N1089" s="10"/>
      <c r="O1089" s="10"/>
      <c r="P1089" s="10"/>
      <c r="Q1089" s="10"/>
      <c r="R1089" s="10"/>
    </row>
    <row r="1090" spans="1:18" ht="33">
      <c r="A1090" s="685"/>
      <c r="B1090" s="9"/>
      <c r="C1090" s="9"/>
      <c r="D1090" s="9"/>
      <c r="E1090" s="9"/>
      <c r="F1090" s="10"/>
      <c r="G1090" s="13"/>
      <c r="H1090" s="10"/>
      <c r="I1090" s="10"/>
      <c r="J1090" s="10"/>
      <c r="K1090" s="10"/>
      <c r="L1090" s="10"/>
      <c r="M1090" s="10"/>
      <c r="N1090" s="10"/>
      <c r="O1090" s="10"/>
      <c r="P1090" s="10"/>
      <c r="Q1090" s="10"/>
      <c r="R1090" s="10"/>
    </row>
    <row r="1091" spans="1:18" ht="33">
      <c r="A1091" s="685"/>
      <c r="B1091" s="9"/>
      <c r="C1091" s="9"/>
      <c r="D1091" s="9"/>
      <c r="E1091" s="9"/>
      <c r="F1091" s="10"/>
      <c r="G1091" s="13"/>
      <c r="H1091" s="10"/>
      <c r="I1091" s="10"/>
      <c r="J1091" s="10"/>
      <c r="K1091" s="10"/>
      <c r="L1091" s="10"/>
      <c r="M1091" s="10"/>
      <c r="N1091" s="10"/>
      <c r="O1091" s="10"/>
      <c r="P1091" s="10"/>
      <c r="Q1091" s="10"/>
      <c r="R1091" s="10"/>
    </row>
    <row r="1092" spans="1:18" ht="33">
      <c r="A1092" s="685"/>
      <c r="B1092" s="9"/>
      <c r="C1092" s="9"/>
      <c r="D1092" s="9"/>
      <c r="E1092" s="9"/>
      <c r="F1092" s="10"/>
      <c r="G1092" s="13"/>
      <c r="H1092" s="10"/>
      <c r="I1092" s="10"/>
      <c r="J1092" s="10"/>
      <c r="K1092" s="10"/>
      <c r="L1092" s="10"/>
      <c r="M1092" s="10"/>
      <c r="N1092" s="10"/>
      <c r="O1092" s="10"/>
      <c r="P1092" s="10"/>
      <c r="Q1092" s="10"/>
      <c r="R1092" s="10"/>
    </row>
    <row r="1093" spans="1:18" ht="33">
      <c r="A1093" s="685"/>
      <c r="B1093" s="9"/>
      <c r="C1093" s="9"/>
      <c r="D1093" s="9"/>
      <c r="E1093" s="9"/>
      <c r="F1093" s="10"/>
      <c r="G1093" s="13"/>
      <c r="H1093" s="10"/>
      <c r="I1093" s="10"/>
      <c r="J1093" s="10"/>
      <c r="K1093" s="10"/>
      <c r="L1093" s="10"/>
      <c r="M1093" s="10"/>
      <c r="N1093" s="10"/>
      <c r="O1093" s="10"/>
      <c r="P1093" s="10"/>
      <c r="Q1093" s="10"/>
      <c r="R1093" s="10"/>
    </row>
    <row r="1094" spans="1:18" ht="33">
      <c r="A1094" s="685"/>
      <c r="B1094" s="9"/>
      <c r="C1094" s="9"/>
      <c r="D1094" s="9"/>
      <c r="E1094" s="9"/>
      <c r="F1094" s="10"/>
      <c r="G1094" s="13"/>
      <c r="H1094" s="10"/>
      <c r="I1094" s="10"/>
      <c r="J1094" s="10"/>
      <c r="K1094" s="10"/>
      <c r="L1094" s="10"/>
      <c r="M1094" s="10"/>
      <c r="N1094" s="10"/>
      <c r="O1094" s="10"/>
      <c r="P1094" s="10"/>
      <c r="Q1094" s="10"/>
      <c r="R1094" s="10"/>
    </row>
    <row r="1095" spans="1:18" ht="33">
      <c r="A1095" s="685"/>
      <c r="B1095" s="9"/>
      <c r="C1095" s="9"/>
      <c r="D1095" s="9"/>
      <c r="E1095" s="9"/>
      <c r="F1095" s="10"/>
      <c r="G1095" s="13"/>
      <c r="H1095" s="10"/>
      <c r="I1095" s="10"/>
      <c r="J1095" s="10"/>
      <c r="K1095" s="10"/>
      <c r="L1095" s="10"/>
      <c r="M1095" s="10"/>
      <c r="N1095" s="10"/>
      <c r="O1095" s="10"/>
      <c r="P1095" s="10"/>
      <c r="Q1095" s="10"/>
      <c r="R1095" s="10"/>
    </row>
    <row r="1096" spans="1:18" ht="33">
      <c r="A1096" s="685"/>
      <c r="B1096" s="9"/>
      <c r="C1096" s="9"/>
      <c r="D1096" s="9"/>
      <c r="E1096" s="9"/>
      <c r="F1096" s="10"/>
      <c r="G1096" s="13"/>
      <c r="H1096" s="10"/>
      <c r="I1096" s="10"/>
      <c r="J1096" s="10"/>
      <c r="K1096" s="10"/>
      <c r="L1096" s="10"/>
      <c r="M1096" s="10"/>
      <c r="N1096" s="10"/>
      <c r="O1096" s="10"/>
      <c r="P1096" s="10"/>
      <c r="Q1096" s="10"/>
      <c r="R1096" s="10"/>
    </row>
    <row r="1097" spans="1:18" ht="33">
      <c r="A1097" s="685"/>
      <c r="B1097" s="9"/>
      <c r="C1097" s="9"/>
      <c r="D1097" s="9"/>
      <c r="E1097" s="9"/>
      <c r="F1097" s="10"/>
      <c r="G1097" s="13"/>
      <c r="H1097" s="10"/>
      <c r="I1097" s="10"/>
      <c r="J1097" s="10"/>
      <c r="K1097" s="10"/>
      <c r="L1097" s="10"/>
      <c r="M1097" s="10"/>
      <c r="N1097" s="10"/>
      <c r="O1097" s="10"/>
      <c r="P1097" s="10"/>
      <c r="Q1097" s="10"/>
      <c r="R1097" s="10"/>
    </row>
    <row r="1098" spans="1:18" ht="33">
      <c r="A1098" s="685"/>
      <c r="B1098" s="9"/>
      <c r="C1098" s="9"/>
      <c r="D1098" s="9"/>
      <c r="E1098" s="9"/>
      <c r="F1098" s="10"/>
      <c r="G1098" s="13"/>
      <c r="H1098" s="10"/>
      <c r="I1098" s="10"/>
      <c r="J1098" s="10"/>
      <c r="K1098" s="10"/>
      <c r="L1098" s="10"/>
      <c r="M1098" s="10"/>
      <c r="N1098" s="10"/>
      <c r="O1098" s="10"/>
      <c r="P1098" s="10"/>
      <c r="Q1098" s="10"/>
      <c r="R1098" s="10"/>
    </row>
    <row r="1099" spans="1:18" ht="33">
      <c r="A1099" s="685"/>
      <c r="B1099" s="9"/>
      <c r="C1099" s="9"/>
      <c r="D1099" s="9"/>
      <c r="E1099" s="9"/>
      <c r="F1099" s="10"/>
      <c r="G1099" s="13"/>
      <c r="H1099" s="10"/>
      <c r="I1099" s="10"/>
      <c r="J1099" s="10"/>
      <c r="K1099" s="10"/>
      <c r="L1099" s="10"/>
      <c r="M1099" s="10"/>
      <c r="N1099" s="10"/>
      <c r="O1099" s="10"/>
      <c r="P1099" s="10"/>
      <c r="Q1099" s="10"/>
      <c r="R1099" s="10"/>
    </row>
    <row r="1100" spans="1:18" ht="33">
      <c r="A1100" s="685"/>
      <c r="B1100" s="9"/>
      <c r="C1100" s="9"/>
      <c r="D1100" s="9"/>
      <c r="E1100" s="9"/>
      <c r="F1100" s="10"/>
      <c r="G1100" s="13"/>
      <c r="H1100" s="10"/>
      <c r="I1100" s="10"/>
      <c r="J1100" s="10"/>
      <c r="K1100" s="10"/>
      <c r="L1100" s="10"/>
      <c r="M1100" s="10"/>
      <c r="N1100" s="10"/>
      <c r="O1100" s="10"/>
      <c r="P1100" s="10"/>
      <c r="Q1100" s="10"/>
      <c r="R1100" s="10"/>
    </row>
    <row r="1101" spans="1:18" ht="33">
      <c r="A1101" s="685"/>
      <c r="B1101" s="9"/>
      <c r="C1101" s="9"/>
      <c r="D1101" s="9"/>
      <c r="E1101" s="9"/>
      <c r="F1101" s="10"/>
      <c r="G1101" s="13"/>
      <c r="H1101" s="10"/>
      <c r="I1101" s="10"/>
      <c r="J1101" s="10"/>
      <c r="K1101" s="10"/>
      <c r="L1101" s="10"/>
      <c r="M1101" s="10"/>
      <c r="N1101" s="10"/>
      <c r="O1101" s="10"/>
      <c r="P1101" s="10"/>
      <c r="Q1101" s="10"/>
      <c r="R1101" s="10"/>
    </row>
    <row r="1102" spans="1:18" ht="33">
      <c r="A1102" s="685"/>
      <c r="B1102" s="9"/>
      <c r="C1102" s="9"/>
      <c r="D1102" s="9"/>
      <c r="E1102" s="9"/>
      <c r="F1102" s="10"/>
      <c r="G1102" s="13"/>
      <c r="H1102" s="10"/>
      <c r="I1102" s="10"/>
      <c r="J1102" s="10"/>
      <c r="K1102" s="10"/>
      <c r="L1102" s="10"/>
      <c r="M1102" s="10"/>
      <c r="N1102" s="10"/>
      <c r="O1102" s="10"/>
      <c r="P1102" s="10"/>
      <c r="Q1102" s="10"/>
      <c r="R1102" s="10"/>
    </row>
    <row r="1103" spans="1:18" ht="33">
      <c r="A1103" s="685"/>
      <c r="B1103" s="9"/>
      <c r="C1103" s="9"/>
      <c r="D1103" s="9"/>
      <c r="E1103" s="9"/>
      <c r="F1103" s="10"/>
      <c r="G1103" s="13"/>
      <c r="H1103" s="10"/>
      <c r="I1103" s="10"/>
      <c r="J1103" s="10"/>
      <c r="K1103" s="10"/>
      <c r="L1103" s="10"/>
      <c r="M1103" s="10"/>
      <c r="N1103" s="10"/>
      <c r="O1103" s="10"/>
      <c r="P1103" s="10"/>
      <c r="Q1103" s="10"/>
      <c r="R1103" s="10"/>
    </row>
    <row r="1104" spans="1:18" ht="33">
      <c r="A1104" s="685"/>
      <c r="B1104" s="9"/>
      <c r="C1104" s="9"/>
      <c r="D1104" s="9"/>
      <c r="E1104" s="9"/>
      <c r="F1104" s="10"/>
      <c r="G1104" s="13"/>
      <c r="H1104" s="10"/>
      <c r="I1104" s="10"/>
      <c r="J1104" s="10"/>
      <c r="K1104" s="10"/>
      <c r="L1104" s="10"/>
      <c r="M1104" s="10"/>
      <c r="N1104" s="10"/>
      <c r="O1104" s="10"/>
      <c r="P1104" s="10"/>
      <c r="Q1104" s="10"/>
      <c r="R1104" s="10"/>
    </row>
    <row r="1105" spans="1:18" ht="33">
      <c r="A1105" s="685"/>
      <c r="B1105" s="9"/>
      <c r="C1105" s="9"/>
      <c r="D1105" s="9"/>
      <c r="E1105" s="9"/>
      <c r="F1105" s="10"/>
      <c r="G1105" s="13"/>
      <c r="H1105" s="10"/>
      <c r="I1105" s="10"/>
      <c r="J1105" s="10"/>
      <c r="K1105" s="10"/>
      <c r="L1105" s="10"/>
      <c r="M1105" s="10"/>
      <c r="N1105" s="10"/>
      <c r="O1105" s="10"/>
      <c r="P1105" s="10"/>
      <c r="Q1105" s="10"/>
      <c r="R1105" s="10"/>
    </row>
    <row r="1106" spans="1:18" ht="33">
      <c r="A1106" s="685"/>
      <c r="B1106" s="9"/>
      <c r="C1106" s="9"/>
      <c r="D1106" s="9"/>
      <c r="E1106" s="9"/>
      <c r="F1106" s="10"/>
      <c r="G1106" s="13"/>
      <c r="H1106" s="10"/>
      <c r="I1106" s="10"/>
      <c r="J1106" s="10"/>
      <c r="K1106" s="10"/>
      <c r="L1106" s="10"/>
      <c r="M1106" s="10"/>
      <c r="N1106" s="10"/>
      <c r="O1106" s="10"/>
      <c r="P1106" s="10"/>
      <c r="Q1106" s="10"/>
      <c r="R1106" s="10"/>
    </row>
    <row r="1107" spans="1:18" ht="33">
      <c r="A1107" s="685"/>
      <c r="B1107" s="9"/>
      <c r="C1107" s="9"/>
      <c r="D1107" s="9"/>
      <c r="E1107" s="9"/>
      <c r="F1107" s="10"/>
      <c r="G1107" s="13"/>
      <c r="H1107" s="10"/>
      <c r="I1107" s="10"/>
      <c r="J1107" s="10"/>
      <c r="K1107" s="10"/>
      <c r="L1107" s="10"/>
      <c r="M1107" s="10"/>
      <c r="N1107" s="10"/>
      <c r="O1107" s="10"/>
      <c r="P1107" s="10"/>
      <c r="Q1107" s="10"/>
      <c r="R1107" s="10"/>
    </row>
    <row r="1108" spans="1:18" ht="33">
      <c r="A1108" s="685"/>
      <c r="B1108" s="9"/>
      <c r="C1108" s="9"/>
      <c r="D1108" s="9"/>
      <c r="E1108" s="9"/>
      <c r="F1108" s="10"/>
      <c r="G1108" s="13"/>
      <c r="H1108" s="10"/>
      <c r="I1108" s="10"/>
      <c r="J1108" s="10"/>
      <c r="K1108" s="10"/>
      <c r="L1108" s="10"/>
      <c r="M1108" s="10"/>
      <c r="N1108" s="10"/>
      <c r="O1108" s="10"/>
      <c r="P1108" s="10"/>
      <c r="Q1108" s="10"/>
      <c r="R1108" s="10"/>
    </row>
    <row r="1109" spans="1:18" ht="33">
      <c r="A1109" s="685"/>
      <c r="B1109" s="9"/>
      <c r="C1109" s="9"/>
      <c r="D1109" s="9"/>
      <c r="E1109" s="9"/>
      <c r="F1109" s="10"/>
      <c r="G1109" s="13"/>
      <c r="H1109" s="10"/>
      <c r="I1109" s="10"/>
      <c r="J1109" s="10"/>
      <c r="K1109" s="10"/>
      <c r="L1109" s="10"/>
      <c r="M1109" s="10"/>
      <c r="N1109" s="10"/>
      <c r="O1109" s="10"/>
      <c r="P1109" s="10"/>
      <c r="Q1109" s="10"/>
      <c r="R1109" s="10"/>
    </row>
    <row r="1110" spans="1:18" ht="33">
      <c r="A1110" s="685"/>
      <c r="B1110" s="9"/>
      <c r="C1110" s="9"/>
      <c r="D1110" s="9"/>
      <c r="E1110" s="9"/>
      <c r="F1110" s="10"/>
      <c r="G1110" s="13"/>
      <c r="H1110" s="10"/>
      <c r="I1110" s="10"/>
      <c r="J1110" s="10"/>
      <c r="K1110" s="10"/>
      <c r="L1110" s="10"/>
      <c r="M1110" s="10"/>
      <c r="N1110" s="10"/>
      <c r="O1110" s="10"/>
      <c r="P1110" s="10"/>
      <c r="Q1110" s="10"/>
      <c r="R1110" s="10"/>
    </row>
    <row r="1111" spans="1:18" ht="33">
      <c r="A1111" s="685"/>
      <c r="B1111" s="9"/>
      <c r="C1111" s="9"/>
      <c r="D1111" s="9"/>
      <c r="E1111" s="9"/>
      <c r="F1111" s="10"/>
      <c r="G1111" s="13"/>
      <c r="H1111" s="10"/>
      <c r="I1111" s="10"/>
      <c r="J1111" s="10"/>
      <c r="K1111" s="10"/>
      <c r="L1111" s="10"/>
      <c r="M1111" s="10"/>
      <c r="N1111" s="10"/>
      <c r="O1111" s="10"/>
      <c r="P1111" s="10"/>
      <c r="Q1111" s="10"/>
      <c r="R1111" s="10"/>
    </row>
    <row r="1112" spans="1:18" ht="33">
      <c r="A1112" s="685"/>
      <c r="B1112" s="9"/>
      <c r="C1112" s="9"/>
      <c r="D1112" s="9"/>
      <c r="E1112" s="9"/>
      <c r="F1112" s="10"/>
      <c r="G1112" s="13"/>
      <c r="H1112" s="10"/>
      <c r="I1112" s="10"/>
      <c r="J1112" s="10"/>
      <c r="K1112" s="10"/>
      <c r="L1112" s="10"/>
      <c r="M1112" s="10"/>
      <c r="N1112" s="10"/>
      <c r="O1112" s="10"/>
      <c r="P1112" s="10"/>
      <c r="Q1112" s="10"/>
      <c r="R1112" s="10"/>
    </row>
    <row r="1113" spans="1:18" ht="33">
      <c r="A1113" s="685"/>
      <c r="B1113" s="9"/>
      <c r="C1113" s="9"/>
      <c r="D1113" s="9"/>
      <c r="E1113" s="9"/>
      <c r="F1113" s="10"/>
      <c r="G1113" s="13"/>
      <c r="H1113" s="10"/>
      <c r="I1113" s="10"/>
      <c r="J1113" s="10"/>
      <c r="K1113" s="10"/>
      <c r="L1113" s="10"/>
      <c r="M1113" s="10"/>
      <c r="N1113" s="10"/>
      <c r="O1113" s="10"/>
      <c r="P1113" s="10"/>
      <c r="Q1113" s="10"/>
      <c r="R1113" s="10"/>
    </row>
    <row r="1114" spans="1:18" ht="33">
      <c r="A1114" s="685"/>
      <c r="B1114" s="9"/>
      <c r="C1114" s="9"/>
      <c r="D1114" s="9"/>
      <c r="E1114" s="9"/>
      <c r="F1114" s="10"/>
      <c r="G1114" s="13"/>
      <c r="H1114" s="10"/>
      <c r="I1114" s="10"/>
      <c r="J1114" s="10"/>
      <c r="K1114" s="10"/>
      <c r="L1114" s="10"/>
      <c r="M1114" s="10"/>
      <c r="N1114" s="10"/>
      <c r="O1114" s="10"/>
      <c r="P1114" s="10"/>
      <c r="Q1114" s="10"/>
      <c r="R1114" s="10"/>
    </row>
    <row r="1115" spans="1:18" ht="33">
      <c r="A1115" s="685"/>
      <c r="B1115" s="9"/>
      <c r="C1115" s="9"/>
      <c r="D1115" s="9"/>
      <c r="E1115" s="9"/>
      <c r="F1115" s="10"/>
      <c r="G1115" s="13"/>
      <c r="H1115" s="10"/>
      <c r="I1115" s="10"/>
      <c r="J1115" s="10"/>
      <c r="K1115" s="10"/>
      <c r="L1115" s="10"/>
      <c r="M1115" s="10"/>
      <c r="N1115" s="10"/>
      <c r="O1115" s="10"/>
      <c r="P1115" s="10"/>
      <c r="Q1115" s="10"/>
      <c r="R1115" s="10"/>
    </row>
    <row r="1116" spans="1:18" ht="33">
      <c r="A1116" s="685"/>
      <c r="B1116" s="9"/>
      <c r="C1116" s="9"/>
      <c r="D1116" s="9"/>
      <c r="E1116" s="9"/>
      <c r="F1116" s="10"/>
      <c r="G1116" s="13"/>
      <c r="H1116" s="10"/>
      <c r="I1116" s="10"/>
      <c r="J1116" s="10"/>
      <c r="K1116" s="10"/>
      <c r="L1116" s="10"/>
      <c r="M1116" s="10"/>
      <c r="N1116" s="10"/>
      <c r="O1116" s="10"/>
      <c r="P1116" s="10"/>
      <c r="Q1116" s="10"/>
      <c r="R1116" s="10"/>
    </row>
    <row r="1117" spans="1:18" ht="33">
      <c r="A1117" s="685"/>
      <c r="B1117" s="9"/>
      <c r="C1117" s="9"/>
      <c r="D1117" s="9"/>
      <c r="E1117" s="9"/>
      <c r="F1117" s="10"/>
      <c r="G1117" s="13"/>
      <c r="H1117" s="10"/>
      <c r="I1117" s="10"/>
      <c r="J1117" s="10"/>
      <c r="K1117" s="10"/>
      <c r="L1117" s="10"/>
      <c r="M1117" s="10"/>
      <c r="N1117" s="10"/>
      <c r="O1117" s="10"/>
      <c r="P1117" s="10"/>
      <c r="Q1117" s="10"/>
      <c r="R1117" s="10"/>
    </row>
    <row r="1118" spans="1:18" ht="33">
      <c r="A1118" s="685"/>
      <c r="B1118" s="9"/>
      <c r="C1118" s="9"/>
      <c r="D1118" s="9"/>
      <c r="E1118" s="9"/>
      <c r="F1118" s="10"/>
      <c r="G1118" s="13"/>
      <c r="H1118" s="10"/>
      <c r="I1118" s="10"/>
      <c r="J1118" s="10"/>
      <c r="K1118" s="10"/>
      <c r="L1118" s="10"/>
      <c r="M1118" s="10"/>
      <c r="N1118" s="10"/>
      <c r="O1118" s="10"/>
      <c r="P1118" s="10"/>
      <c r="Q1118" s="10"/>
      <c r="R1118" s="10"/>
    </row>
    <row r="1119" spans="1:18" ht="33">
      <c r="A1119" s="685"/>
      <c r="B1119" s="9"/>
      <c r="C1119" s="9"/>
      <c r="D1119" s="9"/>
      <c r="E1119" s="9"/>
      <c r="F1119" s="10"/>
      <c r="G1119" s="13"/>
      <c r="H1119" s="10"/>
      <c r="I1119" s="10"/>
      <c r="J1119" s="10"/>
      <c r="K1119" s="10"/>
      <c r="L1119" s="10"/>
      <c r="M1119" s="10"/>
      <c r="N1119" s="10"/>
      <c r="O1119" s="10"/>
      <c r="P1119" s="10"/>
      <c r="Q1119" s="10"/>
      <c r="R1119" s="10"/>
    </row>
    <row r="1120" spans="1:18" ht="33">
      <c r="A1120" s="685"/>
      <c r="B1120" s="9"/>
      <c r="C1120" s="9"/>
      <c r="D1120" s="9"/>
      <c r="E1120" s="9"/>
      <c r="F1120" s="10"/>
      <c r="G1120" s="13"/>
      <c r="H1120" s="10"/>
      <c r="I1120" s="10"/>
      <c r="J1120" s="10"/>
      <c r="K1120" s="10"/>
      <c r="L1120" s="10"/>
      <c r="M1120" s="10"/>
      <c r="N1120" s="10"/>
      <c r="O1120" s="10"/>
      <c r="P1120" s="10"/>
      <c r="Q1120" s="10"/>
      <c r="R1120" s="10"/>
    </row>
    <row r="1121" spans="1:18" ht="33">
      <c r="A1121" s="685"/>
      <c r="B1121" s="9"/>
      <c r="C1121" s="9"/>
      <c r="D1121" s="9"/>
      <c r="E1121" s="9"/>
      <c r="F1121" s="10"/>
      <c r="G1121" s="13"/>
      <c r="H1121" s="10"/>
      <c r="I1121" s="10"/>
      <c r="J1121" s="10"/>
      <c r="K1121" s="10"/>
      <c r="L1121" s="10"/>
      <c r="M1121" s="10"/>
      <c r="N1121" s="10"/>
      <c r="O1121" s="10"/>
      <c r="P1121" s="10"/>
      <c r="Q1121" s="10"/>
      <c r="R1121" s="10"/>
    </row>
    <row r="1122" spans="1:18" ht="33">
      <c r="A1122" s="685"/>
      <c r="B1122" s="9"/>
      <c r="C1122" s="9"/>
      <c r="D1122" s="9"/>
      <c r="E1122" s="9"/>
      <c r="F1122" s="10"/>
      <c r="G1122" s="13"/>
      <c r="H1122" s="10"/>
      <c r="I1122" s="10"/>
      <c r="J1122" s="10"/>
      <c r="K1122" s="10"/>
      <c r="L1122" s="10"/>
      <c r="M1122" s="10"/>
      <c r="N1122" s="10"/>
      <c r="O1122" s="10"/>
      <c r="P1122" s="10"/>
      <c r="Q1122" s="10"/>
      <c r="R1122" s="10"/>
    </row>
    <row r="1123" spans="1:18" ht="33">
      <c r="A1123" s="685"/>
      <c r="B1123" s="9"/>
      <c r="C1123" s="9"/>
      <c r="D1123" s="9"/>
      <c r="E1123" s="9"/>
      <c r="F1123" s="10"/>
      <c r="G1123" s="13"/>
      <c r="H1123" s="10"/>
      <c r="I1123" s="10"/>
      <c r="J1123" s="10"/>
      <c r="K1123" s="10"/>
      <c r="L1123" s="10"/>
      <c r="M1123" s="10"/>
      <c r="N1123" s="10"/>
      <c r="O1123" s="10"/>
      <c r="P1123" s="10"/>
      <c r="Q1123" s="10"/>
      <c r="R1123" s="10"/>
    </row>
    <row r="1124" spans="1:18" ht="33">
      <c r="A1124" s="685"/>
      <c r="B1124" s="9"/>
      <c r="C1124" s="9"/>
      <c r="D1124" s="9"/>
      <c r="E1124" s="9"/>
      <c r="F1124" s="10"/>
      <c r="G1124" s="13"/>
      <c r="H1124" s="10"/>
      <c r="I1124" s="10"/>
      <c r="J1124" s="10"/>
      <c r="K1124" s="10"/>
      <c r="L1124" s="10"/>
      <c r="M1124" s="10"/>
      <c r="N1124" s="10"/>
      <c r="O1124" s="10"/>
      <c r="P1124" s="10"/>
      <c r="Q1124" s="10"/>
      <c r="R1124" s="10"/>
    </row>
    <row r="1125" spans="1:18" ht="33">
      <c r="A1125" s="685"/>
      <c r="B1125" s="9"/>
      <c r="C1125" s="9"/>
      <c r="D1125" s="9"/>
      <c r="E1125" s="9"/>
      <c r="F1125" s="10"/>
      <c r="G1125" s="13"/>
      <c r="H1125" s="10"/>
      <c r="I1125" s="10"/>
      <c r="J1125" s="10"/>
      <c r="K1125" s="10"/>
      <c r="L1125" s="10"/>
      <c r="M1125" s="10"/>
      <c r="N1125" s="10"/>
      <c r="O1125" s="10"/>
      <c r="P1125" s="10"/>
      <c r="Q1125" s="10"/>
      <c r="R1125" s="10"/>
    </row>
    <row r="1126" spans="1:18" ht="33">
      <c r="A1126" s="685"/>
      <c r="B1126" s="9"/>
      <c r="C1126" s="9"/>
      <c r="D1126" s="9"/>
      <c r="E1126" s="9"/>
      <c r="F1126" s="10"/>
      <c r="G1126" s="13"/>
      <c r="H1126" s="10"/>
      <c r="I1126" s="10"/>
      <c r="J1126" s="10"/>
      <c r="K1126" s="10"/>
      <c r="L1126" s="10"/>
      <c r="M1126" s="10"/>
      <c r="N1126" s="10"/>
      <c r="O1126" s="10"/>
      <c r="P1126" s="10"/>
      <c r="Q1126" s="10"/>
      <c r="R1126" s="10"/>
    </row>
    <row r="1127" spans="1:18" ht="33">
      <c r="A1127" s="685"/>
      <c r="B1127" s="9"/>
      <c r="C1127" s="9"/>
      <c r="D1127" s="9"/>
      <c r="E1127" s="9"/>
      <c r="F1127" s="10"/>
      <c r="G1127" s="13"/>
      <c r="H1127" s="10"/>
      <c r="I1127" s="10"/>
      <c r="J1127" s="10"/>
      <c r="K1127" s="10"/>
      <c r="L1127" s="10"/>
      <c r="M1127" s="10"/>
      <c r="N1127" s="10"/>
      <c r="O1127" s="10"/>
      <c r="P1127" s="10"/>
      <c r="Q1127" s="10"/>
      <c r="R1127" s="10"/>
    </row>
    <row r="1128" spans="1:18" ht="33">
      <c r="A1128" s="685"/>
      <c r="B1128" s="9"/>
      <c r="C1128" s="9"/>
      <c r="D1128" s="9"/>
      <c r="E1128" s="9"/>
      <c r="F1128" s="10"/>
      <c r="G1128" s="13"/>
      <c r="H1128" s="10"/>
      <c r="I1128" s="10"/>
      <c r="J1128" s="10"/>
      <c r="K1128" s="10"/>
      <c r="L1128" s="10"/>
      <c r="M1128" s="10"/>
      <c r="N1128" s="10"/>
      <c r="O1128" s="10"/>
      <c r="P1128" s="10"/>
      <c r="Q1128" s="10"/>
      <c r="R1128" s="10"/>
    </row>
    <row r="1129" spans="1:18" ht="33">
      <c r="A1129" s="685"/>
      <c r="B1129" s="9"/>
      <c r="C1129" s="9"/>
      <c r="D1129" s="9"/>
      <c r="E1129" s="9"/>
      <c r="F1129" s="10"/>
      <c r="G1129" s="13"/>
      <c r="H1129" s="10"/>
      <c r="I1129" s="10"/>
      <c r="J1129" s="10"/>
      <c r="K1129" s="10"/>
      <c r="L1129" s="10"/>
      <c r="M1129" s="10"/>
      <c r="N1129" s="10"/>
      <c r="O1129" s="10"/>
      <c r="P1129" s="10"/>
      <c r="Q1129" s="10"/>
      <c r="R1129" s="10"/>
    </row>
    <row r="1130" spans="1:18" ht="33">
      <c r="A1130" s="685"/>
      <c r="B1130" s="9"/>
      <c r="C1130" s="9"/>
      <c r="D1130" s="9"/>
      <c r="E1130" s="9"/>
      <c r="F1130" s="10"/>
      <c r="G1130" s="13"/>
      <c r="H1130" s="10"/>
      <c r="I1130" s="10"/>
      <c r="J1130" s="10"/>
      <c r="K1130" s="10"/>
      <c r="L1130" s="10"/>
      <c r="M1130" s="10"/>
      <c r="N1130" s="10"/>
      <c r="O1130" s="10"/>
      <c r="P1130" s="10"/>
      <c r="Q1130" s="10"/>
      <c r="R1130" s="10"/>
    </row>
    <row r="1131" spans="1:18" ht="33">
      <c r="A1131" s="685"/>
      <c r="B1131" s="9"/>
      <c r="C1131" s="9"/>
      <c r="D1131" s="9"/>
      <c r="E1131" s="9"/>
      <c r="F1131" s="10"/>
      <c r="G1131" s="13"/>
      <c r="H1131" s="10"/>
      <c r="I1131" s="10"/>
      <c r="J1131" s="10"/>
      <c r="K1131" s="10"/>
      <c r="L1131" s="10"/>
      <c r="M1131" s="10"/>
      <c r="N1131" s="10"/>
      <c r="O1131" s="10"/>
      <c r="P1131" s="10"/>
      <c r="Q1131" s="10"/>
      <c r="R1131" s="10"/>
    </row>
    <row r="1132" spans="1:18" ht="33">
      <c r="A1132" s="685"/>
      <c r="B1132" s="9"/>
      <c r="C1132" s="9"/>
      <c r="D1132" s="9"/>
      <c r="E1132" s="9"/>
      <c r="F1132" s="10"/>
      <c r="G1132" s="13"/>
      <c r="H1132" s="10"/>
      <c r="I1132" s="10"/>
      <c r="J1132" s="10"/>
      <c r="K1132" s="10"/>
      <c r="L1132" s="10"/>
      <c r="M1132" s="10"/>
      <c r="N1132" s="10"/>
      <c r="O1132" s="10"/>
      <c r="P1132" s="10"/>
      <c r="Q1132" s="10"/>
      <c r="R1132" s="10"/>
    </row>
    <row r="1133" spans="1:18" ht="33">
      <c r="A1133" s="685"/>
      <c r="B1133" s="9"/>
      <c r="C1133" s="9"/>
      <c r="D1133" s="9"/>
      <c r="E1133" s="9"/>
      <c r="F1133" s="10"/>
      <c r="G1133" s="13"/>
      <c r="H1133" s="10"/>
      <c r="I1133" s="10"/>
      <c r="J1133" s="10"/>
      <c r="K1133" s="10"/>
      <c r="L1133" s="10"/>
      <c r="M1133" s="10"/>
      <c r="N1133" s="10"/>
      <c r="O1133" s="10"/>
      <c r="P1133" s="10"/>
      <c r="Q1133" s="10"/>
      <c r="R1133" s="10"/>
    </row>
    <row r="1134" spans="1:18" ht="33">
      <c r="A1134" s="685"/>
      <c r="B1134" s="9"/>
      <c r="C1134" s="9"/>
      <c r="D1134" s="9"/>
      <c r="E1134" s="9"/>
      <c r="F1134" s="10"/>
      <c r="G1134" s="13"/>
      <c r="H1134" s="10"/>
      <c r="I1134" s="10"/>
      <c r="J1134" s="10"/>
      <c r="K1134" s="10"/>
      <c r="L1134" s="10"/>
      <c r="M1134" s="10"/>
      <c r="N1134" s="10"/>
      <c r="O1134" s="10"/>
      <c r="P1134" s="10"/>
      <c r="Q1134" s="10"/>
      <c r="R1134" s="10"/>
    </row>
    <row r="1135" spans="1:18" ht="33">
      <c r="A1135" s="685"/>
      <c r="B1135" s="9"/>
      <c r="C1135" s="9"/>
      <c r="D1135" s="9"/>
      <c r="E1135" s="9"/>
      <c r="F1135" s="10"/>
      <c r="G1135" s="13"/>
      <c r="H1135" s="10"/>
      <c r="I1135" s="10"/>
      <c r="J1135" s="10"/>
      <c r="K1135" s="10"/>
      <c r="L1135" s="10"/>
      <c r="M1135" s="10"/>
      <c r="N1135" s="10"/>
      <c r="O1135" s="10"/>
      <c r="P1135" s="10"/>
      <c r="Q1135" s="10"/>
      <c r="R1135" s="10"/>
    </row>
    <row r="1136" spans="1:18" ht="33">
      <c r="A1136" s="685"/>
      <c r="B1136" s="9"/>
      <c r="C1136" s="9"/>
      <c r="D1136" s="9"/>
      <c r="E1136" s="9"/>
      <c r="F1136" s="10"/>
      <c r="G1136" s="13"/>
      <c r="H1136" s="10"/>
      <c r="I1136" s="10"/>
      <c r="J1136" s="10"/>
      <c r="K1136" s="10"/>
      <c r="L1136" s="10"/>
      <c r="M1136" s="10"/>
      <c r="N1136" s="10"/>
      <c r="O1136" s="10"/>
      <c r="P1136" s="10"/>
      <c r="Q1136" s="10"/>
      <c r="R1136" s="10"/>
    </row>
    <row r="1137" spans="1:18" ht="33">
      <c r="A1137" s="685"/>
      <c r="B1137" s="9"/>
      <c r="C1137" s="9"/>
      <c r="D1137" s="9"/>
      <c r="E1137" s="9"/>
      <c r="F1137" s="10"/>
      <c r="G1137" s="13"/>
      <c r="H1137" s="10"/>
      <c r="I1137" s="10"/>
      <c r="J1137" s="10"/>
      <c r="K1137" s="10"/>
      <c r="L1137" s="10"/>
      <c r="M1137" s="10"/>
      <c r="N1137" s="10"/>
      <c r="O1137" s="10"/>
      <c r="P1137" s="10"/>
      <c r="Q1137" s="10"/>
      <c r="R1137" s="10"/>
    </row>
    <row r="1138" spans="1:18" ht="33">
      <c r="A1138" s="685"/>
      <c r="B1138" s="9"/>
      <c r="C1138" s="9"/>
      <c r="D1138" s="9"/>
      <c r="E1138" s="9"/>
      <c r="F1138" s="10"/>
      <c r="G1138" s="13"/>
      <c r="H1138" s="10"/>
      <c r="I1138" s="10"/>
      <c r="J1138" s="10"/>
      <c r="K1138" s="10"/>
      <c r="L1138" s="10"/>
      <c r="M1138" s="10"/>
      <c r="N1138" s="10"/>
      <c r="O1138" s="10"/>
      <c r="P1138" s="10"/>
      <c r="Q1138" s="10"/>
      <c r="R1138" s="10"/>
    </row>
    <row r="1139" spans="1:18" ht="33">
      <c r="A1139" s="685"/>
      <c r="B1139" s="9"/>
      <c r="C1139" s="9"/>
      <c r="D1139" s="9"/>
      <c r="E1139" s="9"/>
      <c r="F1139" s="10"/>
      <c r="G1139" s="13"/>
      <c r="H1139" s="10"/>
      <c r="I1139" s="10"/>
      <c r="J1139" s="10"/>
      <c r="K1139" s="10"/>
      <c r="L1139" s="10"/>
      <c r="M1139" s="10"/>
      <c r="N1139" s="10"/>
      <c r="O1139" s="10"/>
      <c r="P1139" s="10"/>
      <c r="Q1139" s="10"/>
      <c r="R1139" s="10"/>
    </row>
    <row r="1140" spans="1:18" ht="33">
      <c r="A1140" s="685"/>
      <c r="B1140" s="9"/>
      <c r="C1140" s="9"/>
      <c r="D1140" s="9"/>
      <c r="E1140" s="9"/>
      <c r="F1140" s="10"/>
      <c r="G1140" s="13"/>
      <c r="H1140" s="10"/>
      <c r="I1140" s="10"/>
      <c r="J1140" s="10"/>
      <c r="K1140" s="10"/>
      <c r="L1140" s="10"/>
      <c r="M1140" s="10"/>
      <c r="N1140" s="10"/>
      <c r="O1140" s="10"/>
      <c r="P1140" s="10"/>
      <c r="Q1140" s="10"/>
      <c r="R1140" s="10"/>
    </row>
    <row r="1141" spans="1:18" ht="33">
      <c r="A1141" s="685"/>
      <c r="B1141" s="9"/>
      <c r="C1141" s="9"/>
      <c r="D1141" s="9"/>
      <c r="E1141" s="9"/>
      <c r="F1141" s="10"/>
      <c r="G1141" s="13"/>
      <c r="H1141" s="10"/>
      <c r="I1141" s="10"/>
      <c r="J1141" s="10"/>
      <c r="K1141" s="10"/>
      <c r="L1141" s="10"/>
      <c r="M1141" s="10"/>
      <c r="N1141" s="10"/>
      <c r="O1141" s="10"/>
      <c r="P1141" s="10"/>
      <c r="Q1141" s="10"/>
      <c r="R1141" s="10"/>
    </row>
    <row r="1142" spans="1:18" ht="33">
      <c r="A1142" s="685"/>
      <c r="B1142" s="9"/>
      <c r="C1142" s="9"/>
      <c r="D1142" s="9"/>
      <c r="E1142" s="9"/>
      <c r="F1142" s="10"/>
      <c r="G1142" s="13"/>
      <c r="H1142" s="10"/>
      <c r="I1142" s="10"/>
      <c r="J1142" s="10"/>
      <c r="K1142" s="10"/>
      <c r="L1142" s="10"/>
      <c r="M1142" s="10"/>
      <c r="N1142" s="10"/>
      <c r="O1142" s="10"/>
      <c r="P1142" s="10"/>
      <c r="Q1142" s="10"/>
      <c r="R1142" s="10"/>
    </row>
    <row r="1143" spans="1:18" ht="33">
      <c r="A1143" s="685"/>
      <c r="B1143" s="9"/>
      <c r="C1143" s="9"/>
      <c r="D1143" s="9"/>
      <c r="E1143" s="9"/>
      <c r="F1143" s="10"/>
      <c r="G1143" s="13"/>
      <c r="H1143" s="10"/>
      <c r="I1143" s="10"/>
      <c r="J1143" s="10"/>
      <c r="K1143" s="10"/>
      <c r="L1143" s="10"/>
      <c r="M1143" s="10"/>
      <c r="N1143" s="10"/>
      <c r="O1143" s="10"/>
      <c r="P1143" s="10"/>
      <c r="Q1143" s="10"/>
      <c r="R1143" s="10"/>
    </row>
    <row r="1144" spans="1:18" ht="33">
      <c r="A1144" s="685"/>
      <c r="B1144" s="9"/>
      <c r="C1144" s="9"/>
      <c r="D1144" s="9"/>
      <c r="E1144" s="9"/>
      <c r="F1144" s="10"/>
      <c r="G1144" s="13"/>
      <c r="H1144" s="10"/>
      <c r="I1144" s="10"/>
      <c r="J1144" s="10"/>
      <c r="K1144" s="10"/>
      <c r="L1144" s="10"/>
      <c r="M1144" s="10"/>
      <c r="N1144" s="10"/>
      <c r="O1144" s="10"/>
      <c r="P1144" s="10"/>
      <c r="Q1144" s="10"/>
      <c r="R1144" s="10"/>
    </row>
    <row r="1145" spans="1:18" ht="33">
      <c r="A1145" s="685"/>
      <c r="B1145" s="9"/>
      <c r="C1145" s="9"/>
      <c r="D1145" s="9"/>
      <c r="E1145" s="9"/>
      <c r="F1145" s="10"/>
      <c r="G1145" s="13"/>
      <c r="H1145" s="10"/>
      <c r="I1145" s="10"/>
      <c r="J1145" s="10"/>
      <c r="K1145" s="10"/>
      <c r="L1145" s="10"/>
      <c r="M1145" s="10"/>
      <c r="N1145" s="10"/>
      <c r="O1145" s="10"/>
      <c r="P1145" s="10"/>
      <c r="Q1145" s="10"/>
      <c r="R1145" s="10"/>
    </row>
    <row r="1146" spans="1:18" ht="33">
      <c r="A1146" s="685"/>
      <c r="B1146" s="9"/>
      <c r="C1146" s="9"/>
      <c r="D1146" s="9"/>
      <c r="E1146" s="9"/>
      <c r="F1146" s="10"/>
      <c r="G1146" s="13"/>
      <c r="H1146" s="10"/>
      <c r="I1146" s="10"/>
      <c r="J1146" s="10"/>
      <c r="K1146" s="10"/>
      <c r="L1146" s="10"/>
      <c r="M1146" s="10"/>
      <c r="N1146" s="10"/>
      <c r="O1146" s="10"/>
      <c r="P1146" s="10"/>
      <c r="Q1146" s="10"/>
      <c r="R1146" s="10"/>
    </row>
    <row r="1147" spans="1:18" ht="33">
      <c r="A1147" s="685"/>
      <c r="B1147" s="9"/>
      <c r="C1147" s="9"/>
      <c r="D1147" s="9"/>
      <c r="E1147" s="9"/>
      <c r="F1147" s="10"/>
      <c r="G1147" s="13"/>
      <c r="H1147" s="10"/>
      <c r="I1147" s="10"/>
      <c r="J1147" s="10"/>
      <c r="K1147" s="10"/>
      <c r="L1147" s="10"/>
      <c r="M1147" s="10"/>
      <c r="N1147" s="10"/>
      <c r="O1147" s="10"/>
      <c r="P1147" s="10"/>
      <c r="Q1147" s="10"/>
      <c r="R1147" s="10"/>
    </row>
    <row r="1148" spans="1:18" ht="33">
      <c r="A1148" s="685"/>
      <c r="B1148" s="9"/>
      <c r="C1148" s="9"/>
      <c r="D1148" s="9"/>
      <c r="E1148" s="9"/>
      <c r="F1148" s="10"/>
      <c r="G1148" s="13"/>
      <c r="H1148" s="10"/>
      <c r="I1148" s="10"/>
      <c r="J1148" s="10"/>
      <c r="K1148" s="10"/>
      <c r="L1148" s="10"/>
      <c r="M1148" s="10"/>
      <c r="N1148" s="10"/>
      <c r="O1148" s="10"/>
      <c r="P1148" s="10"/>
      <c r="Q1148" s="10"/>
      <c r="R1148" s="10"/>
    </row>
    <row r="1149" spans="1:18" ht="33">
      <c r="A1149" s="685"/>
      <c r="B1149" s="9"/>
      <c r="C1149" s="9"/>
      <c r="D1149" s="9"/>
      <c r="E1149" s="9"/>
      <c r="F1149" s="10"/>
      <c r="G1149" s="13"/>
      <c r="H1149" s="10"/>
      <c r="I1149" s="10"/>
      <c r="J1149" s="10"/>
      <c r="K1149" s="10"/>
      <c r="L1149" s="10"/>
      <c r="M1149" s="10"/>
      <c r="N1149" s="10"/>
      <c r="O1149" s="10"/>
      <c r="P1149" s="10"/>
      <c r="Q1149" s="10"/>
      <c r="R1149" s="10"/>
    </row>
    <row r="1150" spans="1:18" ht="33">
      <c r="A1150" s="685"/>
      <c r="B1150" s="9"/>
      <c r="C1150" s="9"/>
      <c r="D1150" s="9"/>
      <c r="E1150" s="9"/>
      <c r="F1150" s="10"/>
      <c r="G1150" s="13"/>
      <c r="H1150" s="10"/>
      <c r="I1150" s="10"/>
      <c r="J1150" s="10"/>
      <c r="K1150" s="10"/>
      <c r="L1150" s="10"/>
      <c r="M1150" s="10"/>
      <c r="N1150" s="10"/>
      <c r="O1150" s="10"/>
      <c r="P1150" s="10"/>
      <c r="Q1150" s="10"/>
      <c r="R1150" s="10"/>
    </row>
    <row r="1151" spans="1:18" ht="33">
      <c r="A1151" s="685"/>
      <c r="B1151" s="9"/>
      <c r="C1151" s="9"/>
      <c r="D1151" s="9"/>
      <c r="E1151" s="9"/>
      <c r="F1151" s="10"/>
      <c r="G1151" s="13"/>
      <c r="H1151" s="10"/>
      <c r="I1151" s="10"/>
      <c r="J1151" s="10"/>
      <c r="K1151" s="10"/>
      <c r="L1151" s="10"/>
      <c r="M1151" s="10"/>
      <c r="N1151" s="10"/>
      <c r="O1151" s="10"/>
      <c r="P1151" s="10"/>
      <c r="Q1151" s="10"/>
      <c r="R1151" s="10"/>
    </row>
    <row r="1152" spans="1:18" ht="33">
      <c r="A1152" s="685"/>
      <c r="B1152" s="9"/>
      <c r="C1152" s="9"/>
      <c r="D1152" s="9"/>
      <c r="E1152" s="9"/>
      <c r="F1152" s="10"/>
      <c r="G1152" s="13"/>
      <c r="H1152" s="10"/>
      <c r="I1152" s="10"/>
      <c r="J1152" s="10"/>
      <c r="K1152" s="10"/>
      <c r="L1152" s="10"/>
      <c r="M1152" s="10"/>
      <c r="N1152" s="10"/>
      <c r="O1152" s="10"/>
      <c r="P1152" s="10"/>
      <c r="Q1152" s="10"/>
      <c r="R1152" s="10"/>
    </row>
    <row r="1153" spans="1:18" ht="33">
      <c r="A1153" s="685"/>
      <c r="B1153" s="9"/>
      <c r="C1153" s="9"/>
      <c r="D1153" s="9"/>
      <c r="E1153" s="9"/>
      <c r="F1153" s="10"/>
      <c r="G1153" s="13"/>
      <c r="H1153" s="10"/>
      <c r="I1153" s="10"/>
      <c r="J1153" s="10"/>
      <c r="K1153" s="10"/>
      <c r="L1153" s="10"/>
      <c r="M1153" s="10"/>
      <c r="N1153" s="10"/>
      <c r="O1153" s="10"/>
      <c r="P1153" s="10"/>
      <c r="Q1153" s="10"/>
      <c r="R1153" s="10"/>
    </row>
    <row r="1154" spans="1:18" ht="33">
      <c r="A1154" s="685"/>
      <c r="B1154" s="9"/>
      <c r="C1154" s="9"/>
      <c r="D1154" s="9"/>
      <c r="E1154" s="9"/>
      <c r="F1154" s="10"/>
      <c r="G1154" s="13"/>
      <c r="H1154" s="10"/>
      <c r="I1154" s="10"/>
      <c r="J1154" s="10"/>
      <c r="K1154" s="10"/>
      <c r="L1154" s="10"/>
      <c r="M1154" s="10"/>
      <c r="N1154" s="10"/>
      <c r="O1154" s="10"/>
      <c r="P1154" s="10"/>
      <c r="Q1154" s="10"/>
      <c r="R1154" s="10"/>
    </row>
    <row r="1155" spans="1:18" ht="33">
      <c r="A1155" s="685"/>
      <c r="B1155" s="9"/>
      <c r="C1155" s="9"/>
      <c r="D1155" s="9"/>
      <c r="E1155" s="9"/>
      <c r="F1155" s="10"/>
      <c r="G1155" s="13"/>
      <c r="H1155" s="10"/>
      <c r="I1155" s="10"/>
      <c r="J1155" s="10"/>
      <c r="K1155" s="10"/>
      <c r="L1155" s="10"/>
      <c r="M1155" s="10"/>
      <c r="N1155" s="10"/>
      <c r="O1155" s="10"/>
      <c r="P1155" s="10"/>
      <c r="Q1155" s="10"/>
      <c r="R1155" s="10"/>
    </row>
    <row r="1156" spans="1:18" ht="33">
      <c r="A1156" s="685"/>
      <c r="B1156" s="9"/>
      <c r="C1156" s="9"/>
      <c r="D1156" s="9"/>
      <c r="E1156" s="9"/>
      <c r="F1156" s="10"/>
      <c r="G1156" s="13"/>
      <c r="H1156" s="10"/>
      <c r="I1156" s="10"/>
      <c r="J1156" s="10"/>
      <c r="K1156" s="10"/>
      <c r="L1156" s="10"/>
      <c r="M1156" s="10"/>
      <c r="N1156" s="10"/>
      <c r="O1156" s="10"/>
      <c r="P1156" s="10"/>
      <c r="Q1156" s="10"/>
      <c r="R1156" s="10"/>
    </row>
    <row r="1157" spans="1:18" ht="33">
      <c r="A1157" s="685"/>
      <c r="B1157" s="9"/>
      <c r="C1157" s="9"/>
      <c r="D1157" s="9"/>
      <c r="E1157" s="9"/>
      <c r="F1157" s="10"/>
      <c r="G1157" s="13"/>
      <c r="H1157" s="10"/>
      <c r="I1157" s="10"/>
      <c r="J1157" s="10"/>
      <c r="K1157" s="10"/>
      <c r="L1157" s="10"/>
      <c r="M1157" s="10"/>
      <c r="N1157" s="10"/>
      <c r="O1157" s="10"/>
      <c r="P1157" s="10"/>
      <c r="Q1157" s="10"/>
      <c r="R1157" s="10"/>
    </row>
    <row r="1158" spans="1:18" ht="33">
      <c r="A1158" s="685"/>
      <c r="B1158" s="9"/>
      <c r="C1158" s="9"/>
      <c r="D1158" s="9"/>
      <c r="E1158" s="9"/>
      <c r="F1158" s="10"/>
      <c r="G1158" s="13"/>
      <c r="H1158" s="10"/>
      <c r="I1158" s="10"/>
      <c r="J1158" s="10"/>
      <c r="K1158" s="10"/>
      <c r="L1158" s="10"/>
      <c r="M1158" s="10"/>
      <c r="N1158" s="10"/>
      <c r="O1158" s="10"/>
      <c r="P1158" s="10"/>
      <c r="Q1158" s="10"/>
      <c r="R1158" s="10"/>
    </row>
    <row r="1159" spans="1:18" ht="33">
      <c r="A1159" s="685"/>
      <c r="B1159" s="9"/>
      <c r="C1159" s="9"/>
      <c r="D1159" s="9"/>
      <c r="E1159" s="9"/>
      <c r="F1159" s="10"/>
      <c r="G1159" s="13"/>
      <c r="H1159" s="10"/>
      <c r="I1159" s="10"/>
      <c r="J1159" s="10"/>
      <c r="K1159" s="10"/>
      <c r="L1159" s="10"/>
      <c r="M1159" s="10"/>
      <c r="N1159" s="10"/>
      <c r="O1159" s="10"/>
      <c r="P1159" s="10"/>
      <c r="Q1159" s="10"/>
      <c r="R1159" s="10"/>
    </row>
    <row r="1160" spans="1:18" ht="33">
      <c r="A1160" s="685"/>
      <c r="B1160" s="9"/>
      <c r="C1160" s="9"/>
      <c r="D1160" s="9"/>
      <c r="E1160" s="9"/>
      <c r="F1160" s="10"/>
      <c r="G1160" s="13"/>
      <c r="H1160" s="10"/>
      <c r="I1160" s="10"/>
      <c r="J1160" s="10"/>
      <c r="K1160" s="10"/>
      <c r="L1160" s="10"/>
      <c r="M1160" s="10"/>
      <c r="N1160" s="10"/>
      <c r="O1160" s="10"/>
      <c r="P1160" s="10"/>
      <c r="Q1160" s="10"/>
      <c r="R1160" s="10"/>
    </row>
    <row r="1161" spans="1:18" ht="33">
      <c r="A1161" s="685"/>
      <c r="B1161" s="9"/>
      <c r="C1161" s="9"/>
      <c r="D1161" s="9"/>
      <c r="E1161" s="9"/>
      <c r="F1161" s="10"/>
      <c r="G1161" s="13"/>
      <c r="H1161" s="10"/>
      <c r="I1161" s="10"/>
      <c r="J1161" s="10"/>
      <c r="K1161" s="10"/>
      <c r="L1161" s="10"/>
      <c r="M1161" s="10"/>
      <c r="N1161" s="10"/>
      <c r="O1161" s="10"/>
      <c r="P1161" s="10"/>
      <c r="Q1161" s="10"/>
      <c r="R1161" s="10"/>
    </row>
    <row r="1162" spans="1:18" ht="33">
      <c r="A1162" s="685"/>
      <c r="B1162" s="9"/>
      <c r="C1162" s="9"/>
      <c r="D1162" s="9"/>
      <c r="E1162" s="9"/>
      <c r="F1162" s="10"/>
      <c r="G1162" s="13"/>
      <c r="H1162" s="10"/>
      <c r="I1162" s="10"/>
      <c r="J1162" s="10"/>
      <c r="K1162" s="10"/>
      <c r="L1162" s="10"/>
      <c r="M1162" s="10"/>
      <c r="N1162" s="10"/>
      <c r="O1162" s="10"/>
      <c r="P1162" s="10"/>
      <c r="Q1162" s="10"/>
      <c r="R1162" s="10"/>
    </row>
    <row r="1163" spans="1:18" ht="33">
      <c r="A1163" s="685"/>
      <c r="B1163" s="9"/>
      <c r="C1163" s="9"/>
      <c r="D1163" s="9"/>
      <c r="E1163" s="9"/>
      <c r="F1163" s="10"/>
      <c r="G1163" s="13"/>
      <c r="H1163" s="10"/>
      <c r="I1163" s="10"/>
      <c r="J1163" s="10"/>
      <c r="K1163" s="10"/>
      <c r="L1163" s="10"/>
      <c r="M1163" s="10"/>
      <c r="N1163" s="10"/>
      <c r="O1163" s="10"/>
      <c r="P1163" s="10"/>
      <c r="Q1163" s="10"/>
      <c r="R1163" s="10"/>
    </row>
    <row r="1164" spans="1:18" ht="33">
      <c r="A1164" s="685"/>
      <c r="B1164" s="9"/>
      <c r="C1164" s="9"/>
      <c r="D1164" s="9"/>
      <c r="E1164" s="9"/>
      <c r="F1164" s="10"/>
      <c r="G1164" s="13"/>
      <c r="H1164" s="10"/>
      <c r="I1164" s="10"/>
      <c r="J1164" s="10"/>
      <c r="K1164" s="10"/>
      <c r="L1164" s="10"/>
      <c r="M1164" s="10"/>
      <c r="N1164" s="10"/>
      <c r="O1164" s="10"/>
      <c r="P1164" s="10"/>
      <c r="Q1164" s="10"/>
      <c r="R1164" s="10"/>
    </row>
    <row r="1165" spans="1:18" ht="33">
      <c r="A1165" s="685"/>
      <c r="B1165" s="9"/>
      <c r="C1165" s="9"/>
      <c r="D1165" s="9"/>
      <c r="E1165" s="9"/>
      <c r="F1165" s="10"/>
      <c r="G1165" s="13"/>
      <c r="H1165" s="10"/>
      <c r="I1165" s="10"/>
      <c r="J1165" s="10"/>
      <c r="K1165" s="10"/>
      <c r="L1165" s="10"/>
      <c r="M1165" s="10"/>
      <c r="N1165" s="10"/>
      <c r="O1165" s="10"/>
      <c r="P1165" s="10"/>
      <c r="Q1165" s="10"/>
      <c r="R1165" s="10"/>
    </row>
    <row r="1166" spans="1:18" ht="33">
      <c r="A1166" s="685"/>
      <c r="B1166" s="9"/>
      <c r="C1166" s="9"/>
      <c r="D1166" s="9"/>
      <c r="E1166" s="9"/>
      <c r="F1166" s="10"/>
      <c r="G1166" s="13"/>
      <c r="H1166" s="10"/>
      <c r="I1166" s="10"/>
      <c r="J1166" s="10"/>
      <c r="K1166" s="10"/>
      <c r="L1166" s="10"/>
      <c r="M1166" s="10"/>
      <c r="N1166" s="10"/>
      <c r="O1166" s="10"/>
      <c r="P1166" s="10"/>
      <c r="Q1166" s="10"/>
      <c r="R1166" s="10"/>
    </row>
    <row r="1167" spans="1:18" ht="33">
      <c r="A1167" s="685"/>
      <c r="B1167" s="9"/>
      <c r="C1167" s="9"/>
      <c r="D1167" s="9"/>
      <c r="E1167" s="9"/>
      <c r="F1167" s="10"/>
      <c r="G1167" s="13"/>
      <c r="H1167" s="10"/>
      <c r="I1167" s="10"/>
      <c r="J1167" s="10"/>
      <c r="K1167" s="10"/>
      <c r="L1167" s="10"/>
      <c r="M1167" s="10"/>
      <c r="N1167" s="10"/>
      <c r="O1167" s="10"/>
      <c r="P1167" s="10"/>
      <c r="Q1167" s="10"/>
      <c r="R1167" s="10"/>
    </row>
    <row r="1168" spans="1:18" ht="33">
      <c r="A1168" s="685"/>
      <c r="B1168" s="9"/>
      <c r="C1168" s="9"/>
      <c r="D1168" s="9"/>
      <c r="E1168" s="9"/>
      <c r="F1168" s="10"/>
      <c r="G1168" s="13"/>
      <c r="H1168" s="10"/>
      <c r="I1168" s="10"/>
      <c r="J1168" s="10"/>
      <c r="K1168" s="10"/>
      <c r="L1168" s="10"/>
      <c r="M1168" s="10"/>
      <c r="N1168" s="10"/>
      <c r="O1168" s="10"/>
      <c r="P1168" s="10"/>
      <c r="Q1168" s="10"/>
      <c r="R1168" s="10"/>
    </row>
    <row r="1169" spans="1:18" ht="33">
      <c r="A1169" s="685"/>
      <c r="B1169" s="9"/>
      <c r="C1169" s="9"/>
      <c r="D1169" s="9"/>
      <c r="E1169" s="9"/>
      <c r="F1169" s="10"/>
      <c r="G1169" s="13"/>
      <c r="H1169" s="10"/>
      <c r="I1169" s="10"/>
      <c r="J1169" s="10"/>
      <c r="K1169" s="10"/>
      <c r="L1169" s="10"/>
      <c r="M1169" s="10"/>
      <c r="N1169" s="10"/>
      <c r="O1169" s="10"/>
      <c r="P1169" s="10"/>
      <c r="Q1169" s="10"/>
      <c r="R1169" s="10"/>
    </row>
    <row r="1170" spans="1:18" ht="33">
      <c r="A1170" s="685"/>
      <c r="B1170" s="9"/>
      <c r="C1170" s="9"/>
      <c r="D1170" s="9"/>
      <c r="E1170" s="9"/>
      <c r="F1170" s="10"/>
      <c r="G1170" s="13"/>
      <c r="H1170" s="10"/>
      <c r="I1170" s="10"/>
      <c r="J1170" s="10"/>
      <c r="K1170" s="10"/>
      <c r="L1170" s="10"/>
      <c r="M1170" s="10"/>
      <c r="N1170" s="10"/>
      <c r="O1170" s="10"/>
      <c r="P1170" s="10"/>
      <c r="Q1170" s="10"/>
      <c r="R1170" s="10"/>
    </row>
    <row r="1171" spans="1:18" ht="33">
      <c r="A1171" s="685"/>
      <c r="B1171" s="9"/>
      <c r="C1171" s="9"/>
      <c r="D1171" s="9"/>
      <c r="E1171" s="9"/>
      <c r="F1171" s="10"/>
      <c r="G1171" s="13"/>
      <c r="H1171" s="10"/>
      <c r="I1171" s="10"/>
      <c r="J1171" s="10"/>
      <c r="K1171" s="10"/>
      <c r="L1171" s="10"/>
      <c r="M1171" s="10"/>
      <c r="N1171" s="10"/>
      <c r="O1171" s="10"/>
      <c r="P1171" s="10"/>
      <c r="Q1171" s="10"/>
      <c r="R1171" s="10"/>
    </row>
    <row r="1172" spans="1:18" ht="33">
      <c r="A1172" s="685"/>
      <c r="B1172" s="9"/>
      <c r="C1172" s="9"/>
      <c r="D1172" s="9"/>
      <c r="E1172" s="9"/>
      <c r="F1172" s="10"/>
      <c r="G1172" s="13"/>
      <c r="H1172" s="10"/>
      <c r="I1172" s="10"/>
      <c r="J1172" s="10"/>
      <c r="K1172" s="10"/>
      <c r="L1172" s="10"/>
      <c r="M1172" s="10"/>
      <c r="N1172" s="10"/>
      <c r="O1172" s="10"/>
      <c r="P1172" s="10"/>
      <c r="Q1172" s="10"/>
      <c r="R1172" s="10"/>
    </row>
    <row r="1173" spans="1:18" ht="33">
      <c r="A1173" s="685"/>
      <c r="B1173" s="9"/>
      <c r="C1173" s="9"/>
      <c r="D1173" s="9"/>
      <c r="E1173" s="9"/>
      <c r="F1173" s="10"/>
      <c r="G1173" s="13"/>
      <c r="H1173" s="10"/>
      <c r="I1173" s="10"/>
      <c r="J1173" s="10"/>
      <c r="K1173" s="10"/>
      <c r="L1173" s="10"/>
      <c r="M1173" s="10"/>
      <c r="N1173" s="10"/>
      <c r="O1173" s="10"/>
      <c r="P1173" s="10"/>
      <c r="Q1173" s="10"/>
      <c r="R1173" s="10"/>
    </row>
    <row r="1174" spans="1:18" ht="33">
      <c r="A1174" s="685"/>
      <c r="B1174" s="9"/>
      <c r="C1174" s="9"/>
      <c r="D1174" s="9"/>
      <c r="E1174" s="9"/>
      <c r="F1174" s="10"/>
      <c r="G1174" s="13"/>
      <c r="H1174" s="10"/>
      <c r="I1174" s="10"/>
      <c r="J1174" s="10"/>
      <c r="K1174" s="10"/>
      <c r="L1174" s="10"/>
      <c r="M1174" s="10"/>
      <c r="N1174" s="10"/>
      <c r="O1174" s="10"/>
      <c r="P1174" s="10"/>
      <c r="Q1174" s="10"/>
      <c r="R1174" s="10"/>
    </row>
    <row r="1175" spans="1:18" ht="33">
      <c r="A1175" s="685"/>
      <c r="B1175" s="9"/>
      <c r="C1175" s="9"/>
      <c r="D1175" s="9"/>
      <c r="E1175" s="9"/>
      <c r="F1175" s="10"/>
      <c r="G1175" s="13"/>
      <c r="H1175" s="10"/>
      <c r="I1175" s="10"/>
      <c r="J1175" s="10"/>
      <c r="K1175" s="10"/>
      <c r="L1175" s="10"/>
      <c r="M1175" s="10"/>
      <c r="N1175" s="10"/>
      <c r="O1175" s="10"/>
      <c r="P1175" s="10"/>
      <c r="Q1175" s="10"/>
      <c r="R1175" s="10"/>
    </row>
    <row r="1176" spans="1:18" ht="33">
      <c r="A1176" s="685"/>
      <c r="B1176" s="9"/>
      <c r="C1176" s="9"/>
      <c r="D1176" s="9"/>
      <c r="E1176" s="9"/>
      <c r="F1176" s="10"/>
      <c r="G1176" s="13"/>
      <c r="H1176" s="10"/>
      <c r="I1176" s="10"/>
      <c r="J1176" s="10"/>
      <c r="K1176" s="10"/>
      <c r="L1176" s="10"/>
      <c r="M1176" s="10"/>
      <c r="N1176" s="10"/>
      <c r="O1176" s="10"/>
      <c r="P1176" s="10"/>
      <c r="Q1176" s="10"/>
      <c r="R1176" s="10"/>
    </row>
    <row r="1177" spans="1:18" ht="33">
      <c r="A1177" s="685"/>
      <c r="B1177" s="9"/>
      <c r="C1177" s="9"/>
      <c r="D1177" s="9"/>
      <c r="E1177" s="9"/>
      <c r="F1177" s="10"/>
      <c r="G1177" s="13"/>
      <c r="H1177" s="10"/>
      <c r="I1177" s="10"/>
      <c r="J1177" s="10"/>
      <c r="K1177" s="10"/>
      <c r="L1177" s="10"/>
      <c r="M1177" s="10"/>
      <c r="N1177" s="10"/>
      <c r="O1177" s="10"/>
      <c r="P1177" s="10"/>
      <c r="Q1177" s="10"/>
      <c r="R1177" s="10"/>
    </row>
    <row r="1178" spans="1:18" ht="33">
      <c r="A1178" s="685"/>
      <c r="B1178" s="9"/>
      <c r="C1178" s="9"/>
      <c r="D1178" s="9"/>
      <c r="E1178" s="9"/>
      <c r="F1178" s="10"/>
      <c r="G1178" s="13"/>
      <c r="H1178" s="10"/>
      <c r="I1178" s="10"/>
      <c r="J1178" s="10"/>
      <c r="K1178" s="10"/>
      <c r="L1178" s="10"/>
      <c r="M1178" s="10"/>
      <c r="N1178" s="10"/>
      <c r="O1178" s="10"/>
      <c r="P1178" s="10"/>
      <c r="Q1178" s="10"/>
      <c r="R1178" s="10"/>
    </row>
    <row r="1179" spans="1:18" ht="33">
      <c r="A1179" s="685"/>
      <c r="B1179" s="9"/>
      <c r="C1179" s="9"/>
      <c r="D1179" s="9"/>
      <c r="E1179" s="9"/>
      <c r="F1179" s="10"/>
      <c r="G1179" s="13"/>
      <c r="H1179" s="10"/>
      <c r="I1179" s="10"/>
      <c r="J1179" s="10"/>
      <c r="K1179" s="10"/>
      <c r="L1179" s="10"/>
      <c r="M1179" s="10"/>
      <c r="N1179" s="10"/>
      <c r="O1179" s="10"/>
      <c r="P1179" s="10"/>
      <c r="Q1179" s="10"/>
      <c r="R1179" s="10"/>
    </row>
    <row r="1180" spans="1:18" ht="33">
      <c r="A1180" s="685"/>
      <c r="B1180" s="9"/>
      <c r="C1180" s="9"/>
      <c r="D1180" s="9"/>
      <c r="E1180" s="9"/>
      <c r="F1180" s="10"/>
      <c r="G1180" s="13"/>
      <c r="H1180" s="10"/>
      <c r="I1180" s="10"/>
      <c r="J1180" s="10"/>
      <c r="K1180" s="10"/>
      <c r="L1180" s="10"/>
      <c r="M1180" s="10"/>
      <c r="N1180" s="10"/>
      <c r="O1180" s="10"/>
      <c r="P1180" s="10"/>
      <c r="Q1180" s="10"/>
      <c r="R1180" s="10"/>
    </row>
    <row r="1181" spans="1:18" ht="33">
      <c r="A1181" s="685"/>
      <c r="B1181" s="9"/>
      <c r="C1181" s="9"/>
      <c r="D1181" s="9"/>
      <c r="E1181" s="9"/>
      <c r="F1181" s="10"/>
      <c r="G1181" s="13"/>
      <c r="H1181" s="10"/>
      <c r="I1181" s="10"/>
      <c r="J1181" s="10"/>
      <c r="K1181" s="10"/>
      <c r="L1181" s="10"/>
      <c r="M1181" s="10"/>
      <c r="N1181" s="10"/>
      <c r="O1181" s="10"/>
      <c r="P1181" s="10"/>
      <c r="Q1181" s="10"/>
      <c r="R1181" s="10"/>
    </row>
    <row r="1182" spans="1:18" ht="33">
      <c r="A1182" s="685"/>
      <c r="B1182" s="9"/>
      <c r="C1182" s="9"/>
      <c r="D1182" s="9"/>
      <c r="E1182" s="9"/>
      <c r="F1182" s="10"/>
      <c r="G1182" s="13"/>
      <c r="H1182" s="10"/>
      <c r="I1182" s="10"/>
      <c r="J1182" s="10"/>
      <c r="K1182" s="10"/>
      <c r="L1182" s="10"/>
      <c r="M1182" s="10"/>
      <c r="N1182" s="10"/>
      <c r="O1182" s="10"/>
      <c r="P1182" s="10"/>
      <c r="Q1182" s="10"/>
      <c r="R1182" s="10"/>
    </row>
    <row r="1183" spans="1:18" ht="33">
      <c r="A1183" s="685"/>
      <c r="B1183" s="9"/>
      <c r="C1183" s="9"/>
      <c r="D1183" s="9"/>
      <c r="E1183" s="9"/>
      <c r="F1183" s="10"/>
      <c r="G1183" s="13"/>
      <c r="H1183" s="10"/>
      <c r="I1183" s="10"/>
      <c r="J1183" s="10"/>
      <c r="K1183" s="10"/>
      <c r="L1183" s="10"/>
      <c r="M1183" s="10"/>
      <c r="N1183" s="10"/>
      <c r="O1183" s="10"/>
      <c r="P1183" s="10"/>
      <c r="Q1183" s="10"/>
      <c r="R1183" s="10"/>
    </row>
    <row r="1184" spans="1:18" ht="33">
      <c r="A1184" s="685"/>
      <c r="B1184" s="9"/>
      <c r="C1184" s="9"/>
      <c r="D1184" s="9"/>
      <c r="E1184" s="9"/>
      <c r="F1184" s="10"/>
      <c r="G1184" s="13"/>
      <c r="H1184" s="10"/>
      <c r="I1184" s="10"/>
      <c r="J1184" s="10"/>
      <c r="K1184" s="10"/>
      <c r="L1184" s="10"/>
      <c r="M1184" s="10"/>
      <c r="N1184" s="10"/>
      <c r="O1184" s="10"/>
      <c r="P1184" s="10"/>
      <c r="Q1184" s="10"/>
      <c r="R1184" s="10"/>
    </row>
    <row r="1185" spans="1:18" ht="33">
      <c r="A1185" s="685"/>
      <c r="B1185" s="9"/>
      <c r="C1185" s="9"/>
      <c r="D1185" s="9"/>
      <c r="E1185" s="9"/>
      <c r="F1185" s="10"/>
      <c r="G1185" s="13"/>
      <c r="H1185" s="10"/>
      <c r="I1185" s="10"/>
      <c r="J1185" s="10"/>
      <c r="K1185" s="10"/>
      <c r="L1185" s="10"/>
      <c r="M1185" s="10"/>
      <c r="N1185" s="10"/>
      <c r="O1185" s="10"/>
      <c r="P1185" s="10"/>
      <c r="Q1185" s="10"/>
      <c r="R1185" s="10"/>
    </row>
    <row r="1186" spans="1:18" ht="33">
      <c r="A1186" s="685"/>
      <c r="B1186" s="9"/>
      <c r="C1186" s="9"/>
      <c r="D1186" s="9"/>
      <c r="E1186" s="9"/>
      <c r="F1186" s="10"/>
      <c r="G1186" s="13"/>
      <c r="H1186" s="10"/>
      <c r="I1186" s="10"/>
      <c r="J1186" s="10"/>
      <c r="K1186" s="10"/>
      <c r="L1186" s="10"/>
      <c r="M1186" s="10"/>
      <c r="N1186" s="10"/>
      <c r="O1186" s="10"/>
      <c r="P1186" s="10"/>
      <c r="Q1186" s="10"/>
      <c r="R1186" s="10"/>
    </row>
    <row r="1187" spans="1:18" ht="33">
      <c r="A1187" s="685"/>
      <c r="B1187" s="9"/>
      <c r="C1187" s="9"/>
      <c r="D1187" s="9"/>
      <c r="E1187" s="9"/>
      <c r="F1187" s="10"/>
      <c r="G1187" s="13"/>
      <c r="H1187" s="10"/>
      <c r="I1187" s="10"/>
      <c r="J1187" s="10"/>
      <c r="K1187" s="10"/>
      <c r="L1187" s="10"/>
      <c r="M1187" s="10"/>
      <c r="N1187" s="10"/>
      <c r="O1187" s="10"/>
      <c r="P1187" s="10"/>
      <c r="Q1187" s="10"/>
      <c r="R1187" s="10"/>
    </row>
    <row r="1188" spans="1:18" ht="33">
      <c r="A1188" s="685"/>
      <c r="B1188" s="9"/>
      <c r="C1188" s="9"/>
      <c r="D1188" s="9"/>
      <c r="E1188" s="9"/>
      <c r="F1188" s="10"/>
      <c r="G1188" s="13"/>
      <c r="H1188" s="10"/>
      <c r="I1188" s="10"/>
      <c r="J1188" s="10"/>
      <c r="K1188" s="10"/>
      <c r="L1188" s="10"/>
      <c r="M1188" s="10"/>
      <c r="N1188" s="10"/>
      <c r="O1188" s="10"/>
      <c r="P1188" s="10"/>
      <c r="Q1188" s="10"/>
      <c r="R1188" s="10"/>
    </row>
    <row r="1189" spans="1:18" ht="33">
      <c r="A1189" s="685"/>
      <c r="B1189" s="9"/>
      <c r="C1189" s="9"/>
      <c r="D1189" s="9"/>
      <c r="E1189" s="9"/>
      <c r="F1189" s="10"/>
      <c r="G1189" s="13"/>
      <c r="H1189" s="10"/>
      <c r="I1189" s="10"/>
      <c r="J1189" s="10"/>
      <c r="K1189" s="10"/>
      <c r="L1189" s="10"/>
      <c r="M1189" s="10"/>
      <c r="N1189" s="10"/>
      <c r="O1189" s="10"/>
      <c r="P1189" s="10"/>
      <c r="Q1189" s="10"/>
      <c r="R1189" s="10"/>
    </row>
    <row r="1190" spans="1:18" ht="33">
      <c r="A1190" s="685"/>
      <c r="B1190" s="9"/>
      <c r="C1190" s="9"/>
      <c r="D1190" s="9"/>
      <c r="E1190" s="9"/>
      <c r="F1190" s="10"/>
      <c r="G1190" s="13"/>
      <c r="H1190" s="10"/>
      <c r="I1190" s="10"/>
      <c r="J1190" s="10"/>
      <c r="K1190" s="10"/>
      <c r="L1190" s="10"/>
      <c r="M1190" s="10"/>
      <c r="N1190" s="10"/>
      <c r="O1190" s="10"/>
      <c r="P1190" s="10"/>
      <c r="Q1190" s="10"/>
      <c r="R1190" s="10"/>
    </row>
    <row r="1191" spans="1:18" ht="33">
      <c r="A1191" s="685"/>
      <c r="B1191" s="9"/>
      <c r="C1191" s="9"/>
      <c r="D1191" s="9"/>
      <c r="E1191" s="9"/>
      <c r="F1191" s="10"/>
      <c r="G1191" s="13"/>
      <c r="H1191" s="10"/>
      <c r="I1191" s="10"/>
      <c r="J1191" s="10"/>
      <c r="K1191" s="10"/>
      <c r="L1191" s="10"/>
      <c r="M1191" s="10"/>
      <c r="N1191" s="10"/>
      <c r="O1191" s="10"/>
      <c r="P1191" s="10"/>
      <c r="Q1191" s="10"/>
      <c r="R1191" s="10"/>
    </row>
    <row r="1192" spans="1:18" ht="33">
      <c r="A1192" s="685"/>
      <c r="B1192" s="9"/>
      <c r="C1192" s="9"/>
      <c r="D1192" s="9"/>
      <c r="E1192" s="9"/>
      <c r="F1192" s="10"/>
      <c r="G1192" s="13"/>
      <c r="H1192" s="10"/>
      <c r="I1192" s="10"/>
      <c r="J1192" s="10"/>
      <c r="K1192" s="10"/>
      <c r="L1192" s="10"/>
      <c r="M1192" s="10"/>
      <c r="N1192" s="10"/>
      <c r="O1192" s="10"/>
      <c r="P1192" s="10"/>
      <c r="Q1192" s="10"/>
      <c r="R1192" s="10"/>
    </row>
    <row r="1193" spans="1:18" ht="33">
      <c r="A1193" s="685"/>
      <c r="B1193" s="9"/>
      <c r="C1193" s="9"/>
      <c r="D1193" s="9"/>
      <c r="E1193" s="9"/>
      <c r="F1193" s="10"/>
      <c r="G1193" s="13"/>
      <c r="H1193" s="10"/>
      <c r="I1193" s="10"/>
      <c r="J1193" s="10"/>
      <c r="K1193" s="10"/>
      <c r="L1193" s="10"/>
      <c r="M1193" s="10"/>
      <c r="N1193" s="10"/>
      <c r="O1193" s="10"/>
      <c r="P1193" s="10"/>
      <c r="Q1193" s="10"/>
      <c r="R1193" s="10"/>
    </row>
    <row r="1194" spans="1:18" ht="33">
      <c r="A1194" s="685"/>
      <c r="B1194" s="9"/>
      <c r="C1194" s="9"/>
      <c r="D1194" s="9"/>
      <c r="E1194" s="9"/>
      <c r="F1194" s="10"/>
      <c r="G1194" s="13"/>
      <c r="H1194" s="10"/>
      <c r="I1194" s="10"/>
      <c r="J1194" s="10"/>
      <c r="K1194" s="10"/>
      <c r="L1194" s="10"/>
      <c r="M1194" s="10"/>
      <c r="N1194" s="10"/>
      <c r="O1194" s="10"/>
      <c r="P1194" s="10"/>
      <c r="Q1194" s="10"/>
      <c r="R1194" s="10"/>
    </row>
    <row r="1195" spans="1:18" ht="33">
      <c r="A1195" s="685"/>
      <c r="B1195" s="9"/>
      <c r="C1195" s="9"/>
      <c r="D1195" s="9"/>
      <c r="E1195" s="9"/>
      <c r="F1195" s="10"/>
      <c r="G1195" s="13"/>
      <c r="H1195" s="10"/>
      <c r="I1195" s="10"/>
      <c r="J1195" s="10"/>
      <c r="K1195" s="10"/>
      <c r="L1195" s="10"/>
      <c r="M1195" s="10"/>
      <c r="N1195" s="10"/>
      <c r="O1195" s="10"/>
      <c r="P1195" s="10"/>
      <c r="Q1195" s="10"/>
      <c r="R1195" s="10"/>
    </row>
    <row r="1196" spans="1:18" ht="33">
      <c r="A1196" s="685"/>
      <c r="B1196" s="9"/>
      <c r="C1196" s="9"/>
      <c r="D1196" s="9"/>
      <c r="E1196" s="9"/>
      <c r="F1196" s="10"/>
      <c r="G1196" s="13"/>
      <c r="H1196" s="10"/>
      <c r="I1196" s="10"/>
      <c r="J1196" s="10"/>
      <c r="K1196" s="10"/>
      <c r="L1196" s="10"/>
      <c r="M1196" s="10"/>
      <c r="N1196" s="10"/>
      <c r="O1196" s="10"/>
      <c r="P1196" s="10"/>
      <c r="Q1196" s="10"/>
      <c r="R1196" s="10"/>
    </row>
    <row r="1197" spans="1:18" ht="33">
      <c r="A1197" s="685"/>
      <c r="B1197" s="9"/>
      <c r="C1197" s="9"/>
      <c r="D1197" s="9"/>
      <c r="E1197" s="9"/>
      <c r="F1197" s="10"/>
      <c r="G1197" s="13"/>
      <c r="H1197" s="10"/>
      <c r="I1197" s="10"/>
      <c r="J1197" s="10"/>
      <c r="K1197" s="10"/>
      <c r="L1197" s="10"/>
      <c r="M1197" s="10"/>
      <c r="N1197" s="10"/>
      <c r="O1197" s="10"/>
      <c r="P1197" s="10"/>
      <c r="Q1197" s="10"/>
      <c r="R1197" s="10"/>
    </row>
    <row r="1198" spans="1:18" ht="33">
      <c r="A1198" s="685"/>
      <c r="B1198" s="9"/>
      <c r="C1198" s="9"/>
      <c r="D1198" s="9"/>
      <c r="E1198" s="9"/>
      <c r="F1198" s="10"/>
      <c r="G1198" s="13"/>
      <c r="H1198" s="10"/>
      <c r="I1198" s="10"/>
      <c r="J1198" s="10"/>
      <c r="K1198" s="10"/>
      <c r="L1198" s="10"/>
      <c r="M1198" s="10"/>
      <c r="N1198" s="10"/>
      <c r="O1198" s="10"/>
      <c r="P1198" s="10"/>
      <c r="Q1198" s="10"/>
      <c r="R1198" s="10"/>
    </row>
    <row r="1199" spans="1:18" ht="33">
      <c r="A1199" s="685"/>
      <c r="B1199" s="9"/>
      <c r="C1199" s="9"/>
      <c r="D1199" s="9"/>
      <c r="E1199" s="9"/>
      <c r="F1199" s="10"/>
      <c r="G1199" s="13"/>
      <c r="H1199" s="10"/>
      <c r="I1199" s="10"/>
      <c r="J1199" s="10"/>
      <c r="K1199" s="10"/>
      <c r="L1199" s="10"/>
      <c r="M1199" s="10"/>
      <c r="N1199" s="10"/>
      <c r="O1199" s="10"/>
      <c r="P1199" s="10"/>
      <c r="Q1199" s="10"/>
      <c r="R1199" s="10"/>
    </row>
    <row r="1200" spans="1:18" ht="33">
      <c r="A1200" s="685"/>
      <c r="B1200" s="9"/>
      <c r="C1200" s="9"/>
      <c r="D1200" s="9"/>
      <c r="E1200" s="9"/>
      <c r="F1200" s="10"/>
      <c r="G1200" s="13"/>
      <c r="H1200" s="10"/>
      <c r="I1200" s="10"/>
      <c r="J1200" s="10"/>
      <c r="K1200" s="10"/>
      <c r="L1200" s="10"/>
      <c r="M1200" s="10"/>
      <c r="N1200" s="10"/>
      <c r="O1200" s="10"/>
      <c r="P1200" s="10"/>
      <c r="Q1200" s="10"/>
      <c r="R1200" s="10"/>
    </row>
    <row r="1201" spans="1:18" ht="33">
      <c r="A1201" s="685"/>
      <c r="B1201" s="9"/>
      <c r="C1201" s="9"/>
      <c r="D1201" s="9"/>
      <c r="E1201" s="9"/>
      <c r="F1201" s="10"/>
      <c r="G1201" s="13"/>
      <c r="H1201" s="10"/>
      <c r="I1201" s="10"/>
      <c r="J1201" s="10"/>
      <c r="K1201" s="10"/>
      <c r="L1201" s="10"/>
      <c r="M1201" s="10"/>
      <c r="N1201" s="10"/>
      <c r="O1201" s="10"/>
      <c r="P1201" s="10"/>
      <c r="Q1201" s="10"/>
      <c r="R1201" s="10"/>
    </row>
    <row r="1202" spans="1:18" ht="33">
      <c r="A1202" s="685"/>
      <c r="B1202" s="9"/>
      <c r="C1202" s="9"/>
      <c r="D1202" s="9"/>
      <c r="E1202" s="9"/>
      <c r="F1202" s="10"/>
      <c r="G1202" s="13"/>
      <c r="H1202" s="10"/>
      <c r="I1202" s="10"/>
      <c r="J1202" s="10"/>
      <c r="K1202" s="10"/>
      <c r="L1202" s="10"/>
      <c r="M1202" s="10"/>
      <c r="N1202" s="10"/>
      <c r="O1202" s="10"/>
      <c r="P1202" s="10"/>
      <c r="Q1202" s="10"/>
      <c r="R1202" s="10"/>
    </row>
    <row r="1203" spans="1:18" ht="33">
      <c r="A1203" s="685"/>
      <c r="B1203" s="9"/>
      <c r="C1203" s="9"/>
      <c r="D1203" s="9"/>
      <c r="E1203" s="9"/>
      <c r="F1203" s="10"/>
      <c r="G1203" s="13"/>
      <c r="H1203" s="10"/>
      <c r="I1203" s="10"/>
      <c r="J1203" s="10"/>
      <c r="K1203" s="10"/>
      <c r="L1203" s="10"/>
      <c r="M1203" s="10"/>
      <c r="N1203" s="10"/>
      <c r="O1203" s="10"/>
      <c r="P1203" s="10"/>
      <c r="Q1203" s="10"/>
      <c r="R1203" s="10"/>
    </row>
    <row r="1204" spans="1:18" ht="33">
      <c r="A1204" s="685"/>
      <c r="B1204" s="9"/>
      <c r="C1204" s="9"/>
      <c r="D1204" s="9"/>
      <c r="E1204" s="9"/>
      <c r="F1204" s="10"/>
      <c r="G1204" s="13"/>
      <c r="H1204" s="10"/>
      <c r="I1204" s="10"/>
      <c r="J1204" s="10"/>
      <c r="K1204" s="10"/>
      <c r="L1204" s="10"/>
      <c r="M1204" s="10"/>
      <c r="N1204" s="10"/>
      <c r="O1204" s="10"/>
      <c r="P1204" s="10"/>
      <c r="Q1204" s="10"/>
      <c r="R1204" s="10"/>
    </row>
    <row r="1205" spans="1:18" ht="33">
      <c r="A1205" s="685"/>
      <c r="B1205" s="9"/>
      <c r="C1205" s="9"/>
      <c r="D1205" s="9"/>
      <c r="E1205" s="9"/>
      <c r="F1205" s="10"/>
      <c r="G1205" s="13"/>
      <c r="H1205" s="10"/>
      <c r="I1205" s="10"/>
      <c r="J1205" s="10"/>
      <c r="K1205" s="10"/>
      <c r="L1205" s="10"/>
      <c r="M1205" s="10"/>
      <c r="N1205" s="10"/>
      <c r="O1205" s="10"/>
      <c r="P1205" s="10"/>
      <c r="Q1205" s="10"/>
      <c r="R1205" s="10"/>
    </row>
    <row r="1206" spans="1:18" ht="33">
      <c r="A1206" s="685"/>
      <c r="B1206" s="9"/>
      <c r="C1206" s="9"/>
      <c r="D1206" s="9"/>
      <c r="E1206" s="9"/>
      <c r="F1206" s="10"/>
      <c r="G1206" s="13"/>
      <c r="H1206" s="10"/>
      <c r="I1206" s="10"/>
      <c r="J1206" s="10"/>
      <c r="K1206" s="10"/>
      <c r="L1206" s="10"/>
      <c r="M1206" s="10"/>
      <c r="N1206" s="10"/>
      <c r="O1206" s="10"/>
      <c r="P1206" s="10"/>
      <c r="Q1206" s="10"/>
      <c r="R1206" s="10"/>
    </row>
    <row r="1207" spans="1:18" ht="33">
      <c r="A1207" s="685"/>
      <c r="B1207" s="9"/>
      <c r="C1207" s="9"/>
      <c r="D1207" s="9"/>
      <c r="E1207" s="9"/>
      <c r="F1207" s="10"/>
      <c r="G1207" s="13"/>
      <c r="H1207" s="10"/>
      <c r="I1207" s="10"/>
      <c r="J1207" s="10"/>
      <c r="K1207" s="10"/>
      <c r="L1207" s="10"/>
      <c r="M1207" s="10"/>
      <c r="N1207" s="10"/>
      <c r="O1207" s="10"/>
      <c r="P1207" s="10"/>
      <c r="Q1207" s="10"/>
      <c r="R1207" s="10"/>
    </row>
    <row r="1208" spans="1:18" ht="33">
      <c r="A1208" s="685"/>
      <c r="B1208" s="9"/>
      <c r="C1208" s="9"/>
      <c r="D1208" s="9"/>
      <c r="E1208" s="9"/>
      <c r="F1208" s="10"/>
      <c r="G1208" s="13"/>
      <c r="H1208" s="10"/>
      <c r="I1208" s="10"/>
      <c r="J1208" s="10"/>
      <c r="K1208" s="10"/>
      <c r="L1208" s="10"/>
      <c r="M1208" s="10"/>
      <c r="N1208" s="10"/>
      <c r="O1208" s="10"/>
      <c r="P1208" s="10"/>
      <c r="Q1208" s="10"/>
      <c r="R1208" s="10"/>
    </row>
    <row r="1209" spans="1:18" ht="33">
      <c r="A1209" s="685"/>
      <c r="B1209" s="9"/>
      <c r="C1209" s="9"/>
      <c r="D1209" s="9"/>
      <c r="E1209" s="9"/>
      <c r="F1209" s="10"/>
      <c r="G1209" s="13"/>
      <c r="H1209" s="10"/>
      <c r="I1209" s="10"/>
      <c r="J1209" s="10"/>
      <c r="K1209" s="10"/>
      <c r="L1209" s="10"/>
      <c r="M1209" s="10"/>
      <c r="N1209" s="10"/>
      <c r="O1209" s="10"/>
      <c r="P1209" s="10"/>
      <c r="Q1209" s="10"/>
      <c r="R1209" s="10"/>
    </row>
    <row r="1210" spans="1:18" ht="33">
      <c r="A1210" s="685"/>
      <c r="B1210" s="9"/>
      <c r="C1210" s="9"/>
      <c r="D1210" s="9"/>
      <c r="E1210" s="9"/>
      <c r="F1210" s="10"/>
      <c r="G1210" s="13"/>
      <c r="H1210" s="10"/>
      <c r="I1210" s="10"/>
      <c r="J1210" s="10"/>
      <c r="K1210" s="10"/>
      <c r="L1210" s="10"/>
      <c r="M1210" s="10"/>
      <c r="N1210" s="10"/>
      <c r="O1210" s="10"/>
      <c r="P1210" s="10"/>
      <c r="Q1210" s="10"/>
      <c r="R1210" s="10"/>
    </row>
    <row r="1211" spans="1:18" ht="33">
      <c r="A1211" s="685"/>
      <c r="B1211" s="9"/>
      <c r="C1211" s="9"/>
      <c r="D1211" s="9"/>
      <c r="E1211" s="9"/>
      <c r="F1211" s="10"/>
      <c r="G1211" s="13"/>
      <c r="H1211" s="10"/>
      <c r="I1211" s="10"/>
      <c r="J1211" s="10"/>
      <c r="K1211" s="10"/>
      <c r="L1211" s="10"/>
      <c r="M1211" s="10"/>
      <c r="N1211" s="10"/>
      <c r="O1211" s="10"/>
      <c r="P1211" s="10"/>
      <c r="Q1211" s="10"/>
      <c r="R1211" s="10"/>
    </row>
    <row r="1212" spans="1:18" ht="33">
      <c r="A1212" s="685"/>
      <c r="B1212" s="9"/>
      <c r="C1212" s="9"/>
      <c r="D1212" s="9"/>
      <c r="E1212" s="9"/>
      <c r="F1212" s="10"/>
      <c r="G1212" s="13"/>
      <c r="H1212" s="10"/>
      <c r="I1212" s="10"/>
      <c r="J1212" s="10"/>
      <c r="K1212" s="10"/>
      <c r="L1212" s="10"/>
      <c r="M1212" s="10"/>
      <c r="N1212" s="10"/>
      <c r="O1212" s="10"/>
      <c r="P1212" s="10"/>
      <c r="Q1212" s="10"/>
      <c r="R1212" s="10"/>
    </row>
    <row r="1213" spans="1:18" ht="33">
      <c r="A1213" s="685"/>
      <c r="B1213" s="9"/>
      <c r="C1213" s="9"/>
      <c r="D1213" s="9"/>
      <c r="E1213" s="9"/>
      <c r="F1213" s="10"/>
      <c r="G1213" s="13"/>
      <c r="H1213" s="10"/>
      <c r="I1213" s="10"/>
      <c r="J1213" s="10"/>
      <c r="K1213" s="10"/>
      <c r="L1213" s="10"/>
      <c r="M1213" s="10"/>
      <c r="N1213" s="10"/>
      <c r="O1213" s="10"/>
      <c r="P1213" s="10"/>
      <c r="Q1213" s="10"/>
      <c r="R1213" s="10"/>
    </row>
    <row r="1214" spans="1:18" ht="33">
      <c r="A1214" s="685"/>
      <c r="B1214" s="9"/>
      <c r="C1214" s="9"/>
      <c r="D1214" s="9"/>
      <c r="E1214" s="9"/>
      <c r="F1214" s="10"/>
      <c r="G1214" s="13"/>
      <c r="H1214" s="10"/>
      <c r="I1214" s="10"/>
      <c r="J1214" s="10"/>
      <c r="K1214" s="10"/>
      <c r="L1214" s="10"/>
      <c r="M1214" s="10"/>
      <c r="N1214" s="10"/>
      <c r="O1214" s="10"/>
      <c r="P1214" s="10"/>
      <c r="Q1214" s="10"/>
      <c r="R1214" s="10"/>
    </row>
    <row r="1215" spans="1:18" ht="33">
      <c r="A1215" s="685"/>
      <c r="B1215" s="9"/>
      <c r="C1215" s="9"/>
      <c r="D1215" s="9"/>
      <c r="E1215" s="9"/>
      <c r="F1215" s="10"/>
      <c r="G1215" s="13"/>
      <c r="H1215" s="10"/>
      <c r="I1215" s="10"/>
      <c r="J1215" s="10"/>
      <c r="K1215" s="10"/>
      <c r="L1215" s="10"/>
      <c r="M1215" s="10"/>
      <c r="N1215" s="10"/>
      <c r="O1215" s="10"/>
      <c r="P1215" s="10"/>
      <c r="Q1215" s="10"/>
      <c r="R1215" s="10"/>
    </row>
    <row r="1216" spans="1:18" ht="33">
      <c r="A1216" s="685"/>
      <c r="B1216" s="9"/>
      <c r="C1216" s="9"/>
      <c r="D1216" s="9"/>
      <c r="E1216" s="9"/>
      <c r="F1216" s="10"/>
      <c r="G1216" s="13"/>
      <c r="H1216" s="10"/>
      <c r="I1216" s="10"/>
      <c r="J1216" s="10"/>
      <c r="K1216" s="10"/>
      <c r="L1216" s="10"/>
      <c r="M1216" s="10"/>
      <c r="N1216" s="10"/>
      <c r="O1216" s="10"/>
      <c r="P1216" s="10"/>
      <c r="Q1216" s="10"/>
      <c r="R1216" s="10"/>
    </row>
    <row r="1217" spans="1:18" ht="33">
      <c r="A1217" s="685"/>
      <c r="B1217" s="9"/>
      <c r="C1217" s="9"/>
      <c r="D1217" s="9"/>
      <c r="E1217" s="9"/>
      <c r="F1217" s="10"/>
      <c r="G1217" s="13"/>
      <c r="H1217" s="10"/>
      <c r="I1217" s="10"/>
      <c r="J1217" s="10"/>
      <c r="K1217" s="10"/>
      <c r="L1217" s="10"/>
      <c r="M1217" s="10"/>
      <c r="N1217" s="10"/>
      <c r="O1217" s="10"/>
      <c r="P1217" s="10"/>
      <c r="Q1217" s="10"/>
      <c r="R1217" s="10"/>
    </row>
    <row r="1218" spans="1:18" ht="33">
      <c r="A1218" s="685"/>
      <c r="B1218" s="9"/>
      <c r="C1218" s="9"/>
      <c r="D1218" s="9"/>
      <c r="E1218" s="9"/>
      <c r="F1218" s="10"/>
      <c r="G1218" s="13"/>
      <c r="H1218" s="10"/>
      <c r="I1218" s="10"/>
      <c r="J1218" s="10"/>
      <c r="K1218" s="10"/>
      <c r="L1218" s="10"/>
      <c r="M1218" s="10"/>
      <c r="N1218" s="10"/>
      <c r="O1218" s="10"/>
      <c r="P1218" s="10"/>
      <c r="Q1218" s="10"/>
      <c r="R1218" s="10"/>
    </row>
    <row r="1219" spans="1:18" ht="33">
      <c r="A1219" s="685"/>
      <c r="B1219" s="9"/>
      <c r="C1219" s="9"/>
      <c r="D1219" s="9"/>
      <c r="E1219" s="9"/>
      <c r="F1219" s="10"/>
      <c r="G1219" s="13"/>
      <c r="H1219" s="10"/>
      <c r="I1219" s="10"/>
      <c r="J1219" s="10"/>
      <c r="K1219" s="10"/>
      <c r="L1219" s="10"/>
      <c r="M1219" s="10"/>
      <c r="N1219" s="10"/>
      <c r="O1219" s="10"/>
      <c r="P1219" s="10"/>
      <c r="Q1219" s="10"/>
      <c r="R1219" s="10"/>
    </row>
    <row r="1220" spans="1:18" ht="33">
      <c r="A1220" s="685"/>
      <c r="B1220" s="9"/>
      <c r="C1220" s="9"/>
      <c r="D1220" s="9"/>
      <c r="E1220" s="9"/>
      <c r="F1220" s="10"/>
      <c r="G1220" s="13"/>
      <c r="H1220" s="10"/>
      <c r="I1220" s="10"/>
      <c r="J1220" s="10"/>
      <c r="K1220" s="10"/>
      <c r="L1220" s="10"/>
      <c r="M1220" s="10"/>
      <c r="N1220" s="10"/>
      <c r="O1220" s="10"/>
      <c r="P1220" s="10"/>
      <c r="Q1220" s="10"/>
      <c r="R1220" s="10"/>
    </row>
    <row r="1221" spans="1:18" ht="33">
      <c r="A1221" s="685"/>
      <c r="B1221" s="9"/>
      <c r="C1221" s="9"/>
      <c r="D1221" s="9"/>
      <c r="E1221" s="9"/>
      <c r="F1221" s="10"/>
      <c r="G1221" s="13"/>
      <c r="H1221" s="10"/>
      <c r="I1221" s="10"/>
      <c r="J1221" s="10"/>
      <c r="K1221" s="10"/>
      <c r="L1221" s="10"/>
      <c r="M1221" s="10"/>
      <c r="N1221" s="10"/>
      <c r="O1221" s="10"/>
      <c r="P1221" s="10"/>
      <c r="Q1221" s="10"/>
      <c r="R1221" s="10"/>
    </row>
    <row r="1222" spans="1:18" ht="33">
      <c r="A1222" s="685"/>
      <c r="B1222" s="9"/>
      <c r="C1222" s="9"/>
      <c r="D1222" s="9"/>
      <c r="E1222" s="9"/>
      <c r="F1222" s="10"/>
      <c r="G1222" s="13"/>
      <c r="H1222" s="10"/>
      <c r="I1222" s="10"/>
      <c r="J1222" s="10"/>
      <c r="K1222" s="10"/>
      <c r="L1222" s="10"/>
      <c r="M1222" s="10"/>
      <c r="N1222" s="10"/>
      <c r="O1222" s="10"/>
      <c r="P1222" s="10"/>
      <c r="Q1222" s="10"/>
      <c r="R1222" s="10"/>
    </row>
    <row r="1223" spans="1:18" ht="33">
      <c r="A1223" s="685"/>
      <c r="B1223" s="9"/>
      <c r="C1223" s="9"/>
      <c r="D1223" s="9"/>
      <c r="E1223" s="9"/>
      <c r="F1223" s="10"/>
      <c r="G1223" s="13"/>
      <c r="H1223" s="10"/>
      <c r="I1223" s="10"/>
      <c r="J1223" s="10"/>
      <c r="K1223" s="10"/>
      <c r="L1223" s="10"/>
      <c r="M1223" s="10"/>
      <c r="N1223" s="10"/>
      <c r="O1223" s="10"/>
      <c r="P1223" s="10"/>
      <c r="Q1223" s="10"/>
      <c r="R1223" s="10"/>
    </row>
    <row r="1224" spans="1:18" ht="33">
      <c r="A1224" s="685"/>
      <c r="B1224" s="9"/>
      <c r="C1224" s="9"/>
      <c r="D1224" s="9"/>
      <c r="E1224" s="9"/>
      <c r="F1224" s="10"/>
      <c r="G1224" s="13"/>
      <c r="H1224" s="10"/>
      <c r="I1224" s="10"/>
      <c r="J1224" s="10"/>
      <c r="K1224" s="10"/>
      <c r="L1224" s="10"/>
      <c r="M1224" s="10"/>
      <c r="N1224" s="10"/>
      <c r="O1224" s="10"/>
      <c r="P1224" s="10"/>
      <c r="Q1224" s="10"/>
      <c r="R1224" s="10"/>
    </row>
    <row r="1225" spans="1:18" ht="33">
      <c r="A1225" s="685"/>
      <c r="B1225" s="9"/>
      <c r="C1225" s="9"/>
      <c r="D1225" s="9"/>
      <c r="E1225" s="9"/>
      <c r="F1225" s="10"/>
      <c r="G1225" s="13"/>
      <c r="H1225" s="10"/>
      <c r="I1225" s="10"/>
      <c r="J1225" s="10"/>
      <c r="K1225" s="10"/>
      <c r="L1225" s="10"/>
      <c r="M1225" s="10"/>
      <c r="N1225" s="10"/>
      <c r="O1225" s="10"/>
      <c r="P1225" s="10"/>
      <c r="Q1225" s="10"/>
      <c r="R1225" s="10"/>
    </row>
    <row r="1226" spans="1:18" ht="33">
      <c r="A1226" s="685"/>
      <c r="B1226" s="9"/>
      <c r="C1226" s="9"/>
      <c r="D1226" s="9"/>
      <c r="E1226" s="9"/>
      <c r="F1226" s="10"/>
      <c r="G1226" s="13"/>
      <c r="H1226" s="10"/>
      <c r="I1226" s="10"/>
      <c r="J1226" s="10"/>
      <c r="K1226" s="10"/>
      <c r="L1226" s="10"/>
      <c r="M1226" s="10"/>
      <c r="N1226" s="10"/>
      <c r="O1226" s="10"/>
      <c r="P1226" s="10"/>
      <c r="Q1226" s="10"/>
      <c r="R1226" s="10"/>
    </row>
    <row r="1227" spans="1:18" ht="33">
      <c r="A1227" s="685"/>
      <c r="B1227" s="9"/>
      <c r="C1227" s="9"/>
      <c r="D1227" s="9"/>
      <c r="E1227" s="9"/>
      <c r="F1227" s="10"/>
      <c r="G1227" s="13"/>
      <c r="H1227" s="10"/>
      <c r="I1227" s="10"/>
      <c r="J1227" s="10"/>
      <c r="K1227" s="10"/>
      <c r="L1227" s="10"/>
      <c r="M1227" s="10"/>
      <c r="N1227" s="10"/>
      <c r="O1227" s="10"/>
      <c r="P1227" s="10"/>
      <c r="Q1227" s="10"/>
      <c r="R1227" s="10"/>
    </row>
    <row r="1228" spans="1:18" ht="33">
      <c r="A1228" s="685"/>
      <c r="B1228" s="9"/>
      <c r="C1228" s="9"/>
      <c r="D1228" s="9"/>
      <c r="E1228" s="9"/>
      <c r="F1228" s="10"/>
      <c r="G1228" s="13"/>
      <c r="H1228" s="10"/>
      <c r="I1228" s="10"/>
      <c r="J1228" s="10"/>
      <c r="K1228" s="10"/>
      <c r="L1228" s="10"/>
      <c r="M1228" s="10"/>
      <c r="N1228" s="10"/>
      <c r="O1228" s="10"/>
      <c r="P1228" s="10"/>
      <c r="Q1228" s="10"/>
      <c r="R1228" s="10"/>
    </row>
    <row r="1229" spans="1:18" ht="33">
      <c r="A1229" s="685"/>
      <c r="B1229" s="9"/>
      <c r="C1229" s="9"/>
      <c r="D1229" s="9"/>
      <c r="E1229" s="9"/>
      <c r="F1229" s="10"/>
      <c r="G1229" s="13"/>
      <c r="H1229" s="10"/>
      <c r="I1229" s="10"/>
      <c r="J1229" s="10"/>
      <c r="K1229" s="10"/>
      <c r="L1229" s="10"/>
      <c r="M1229" s="10"/>
      <c r="N1229" s="10"/>
      <c r="O1229" s="10"/>
      <c r="P1229" s="10"/>
      <c r="Q1229" s="10"/>
      <c r="R1229" s="10"/>
    </row>
    <row r="1230" spans="1:18" ht="33">
      <c r="A1230" s="685"/>
      <c r="B1230" s="9"/>
      <c r="C1230" s="9"/>
      <c r="D1230" s="9"/>
      <c r="E1230" s="9"/>
      <c r="F1230" s="10"/>
      <c r="G1230" s="13"/>
      <c r="H1230" s="10"/>
      <c r="I1230" s="10"/>
      <c r="J1230" s="10"/>
      <c r="K1230" s="10"/>
      <c r="L1230" s="10"/>
      <c r="M1230" s="10"/>
      <c r="N1230" s="10"/>
      <c r="O1230" s="10"/>
      <c r="P1230" s="10"/>
      <c r="Q1230" s="10"/>
      <c r="R1230" s="10"/>
    </row>
    <row r="1231" spans="1:18" ht="33">
      <c r="A1231" s="685"/>
      <c r="B1231" s="9"/>
      <c r="C1231" s="9"/>
      <c r="D1231" s="9"/>
      <c r="E1231" s="9"/>
      <c r="F1231" s="10"/>
      <c r="G1231" s="13"/>
      <c r="H1231" s="10"/>
      <c r="I1231" s="10"/>
      <c r="J1231" s="10"/>
      <c r="K1231" s="10"/>
      <c r="L1231" s="10"/>
      <c r="M1231" s="10"/>
      <c r="N1231" s="10"/>
      <c r="O1231" s="10"/>
      <c r="P1231" s="10"/>
      <c r="Q1231" s="10"/>
      <c r="R1231" s="10"/>
    </row>
    <row r="1232" spans="1:18" ht="33">
      <c r="A1232" s="685"/>
      <c r="B1232" s="9"/>
      <c r="C1232" s="9"/>
      <c r="D1232" s="9"/>
      <c r="E1232" s="9"/>
      <c r="F1232" s="10"/>
      <c r="G1232" s="13"/>
      <c r="H1232" s="10"/>
      <c r="I1232" s="10"/>
      <c r="J1232" s="10"/>
      <c r="K1232" s="10"/>
      <c r="L1232" s="10"/>
      <c r="M1232" s="10"/>
      <c r="N1232" s="10"/>
      <c r="O1232" s="10"/>
      <c r="P1232" s="10"/>
      <c r="Q1232" s="10"/>
      <c r="R1232" s="10"/>
    </row>
    <row r="1233" spans="1:18" ht="33">
      <c r="A1233" s="685"/>
      <c r="B1233" s="9"/>
      <c r="C1233" s="9"/>
      <c r="D1233" s="9"/>
      <c r="E1233" s="9"/>
      <c r="F1233" s="10"/>
      <c r="G1233" s="13"/>
      <c r="H1233" s="10"/>
      <c r="I1233" s="10"/>
      <c r="J1233" s="10"/>
      <c r="K1233" s="10"/>
      <c r="L1233" s="10"/>
      <c r="M1233" s="10"/>
      <c r="N1233" s="10"/>
      <c r="O1233" s="10"/>
      <c r="P1233" s="10"/>
      <c r="Q1233" s="10"/>
      <c r="R1233" s="10"/>
    </row>
    <row r="1234" spans="1:18" ht="33">
      <c r="A1234" s="685"/>
      <c r="B1234" s="9"/>
      <c r="C1234" s="9"/>
      <c r="D1234" s="9"/>
      <c r="E1234" s="9"/>
      <c r="F1234" s="10"/>
      <c r="G1234" s="13"/>
      <c r="H1234" s="10"/>
      <c r="I1234" s="10"/>
      <c r="J1234" s="10"/>
      <c r="K1234" s="10"/>
      <c r="L1234" s="10"/>
      <c r="M1234" s="10"/>
      <c r="N1234" s="10"/>
      <c r="O1234" s="10"/>
      <c r="P1234" s="10"/>
      <c r="Q1234" s="10"/>
      <c r="R1234" s="10"/>
    </row>
    <row r="1235" spans="1:18" ht="33">
      <c r="A1235" s="685"/>
      <c r="B1235" s="9"/>
      <c r="C1235" s="9"/>
      <c r="D1235" s="9"/>
      <c r="E1235" s="9"/>
      <c r="F1235" s="10"/>
      <c r="G1235" s="13"/>
      <c r="H1235" s="10"/>
      <c r="I1235" s="10"/>
      <c r="J1235" s="10"/>
      <c r="K1235" s="10"/>
      <c r="L1235" s="10"/>
      <c r="M1235" s="10"/>
      <c r="N1235" s="10"/>
      <c r="O1235" s="10"/>
      <c r="P1235" s="10"/>
      <c r="Q1235" s="10"/>
      <c r="R1235" s="10"/>
    </row>
    <row r="1236" spans="1:18" ht="33">
      <c r="A1236" s="685"/>
      <c r="B1236" s="9"/>
      <c r="C1236" s="9"/>
      <c r="D1236" s="9"/>
      <c r="E1236" s="9"/>
      <c r="F1236" s="10"/>
      <c r="G1236" s="13"/>
      <c r="H1236" s="10"/>
      <c r="I1236" s="10"/>
      <c r="J1236" s="10"/>
      <c r="K1236" s="10"/>
      <c r="L1236" s="10"/>
      <c r="M1236" s="10"/>
      <c r="N1236" s="10"/>
      <c r="O1236" s="10"/>
      <c r="P1236" s="10"/>
      <c r="Q1236" s="10"/>
      <c r="R1236" s="10"/>
    </row>
    <row r="1237" spans="1:18" ht="33">
      <c r="A1237" s="685"/>
      <c r="B1237" s="9"/>
      <c r="C1237" s="9"/>
      <c r="D1237" s="9"/>
      <c r="E1237" s="9"/>
      <c r="F1237" s="10"/>
      <c r="G1237" s="13"/>
      <c r="H1237" s="10"/>
      <c r="I1237" s="10"/>
      <c r="J1237" s="10"/>
      <c r="K1237" s="10"/>
      <c r="L1237" s="10"/>
      <c r="M1237" s="10"/>
      <c r="N1237" s="10"/>
      <c r="O1237" s="10"/>
      <c r="P1237" s="10"/>
      <c r="Q1237" s="10"/>
      <c r="R1237" s="10"/>
    </row>
    <row r="1238" spans="1:18" ht="33">
      <c r="A1238" s="685"/>
      <c r="B1238" s="9"/>
      <c r="C1238" s="9"/>
      <c r="D1238" s="9"/>
      <c r="E1238" s="9"/>
      <c r="F1238" s="10"/>
      <c r="G1238" s="13"/>
      <c r="H1238" s="10"/>
      <c r="I1238" s="10"/>
      <c r="J1238" s="10"/>
      <c r="K1238" s="10"/>
      <c r="L1238" s="10"/>
      <c r="M1238" s="10"/>
      <c r="N1238" s="10"/>
      <c r="O1238" s="10"/>
      <c r="P1238" s="10"/>
      <c r="Q1238" s="10"/>
      <c r="R1238" s="10"/>
    </row>
    <row r="1239" spans="1:18" ht="33">
      <c r="A1239" s="685"/>
      <c r="B1239" s="9"/>
      <c r="C1239" s="9"/>
      <c r="D1239" s="9"/>
      <c r="E1239" s="9"/>
      <c r="F1239" s="10"/>
      <c r="G1239" s="13"/>
      <c r="H1239" s="10"/>
      <c r="I1239" s="10"/>
      <c r="J1239" s="10"/>
      <c r="K1239" s="10"/>
      <c r="L1239" s="10"/>
      <c r="M1239" s="10"/>
      <c r="N1239" s="10"/>
      <c r="O1239" s="10"/>
      <c r="P1239" s="10"/>
      <c r="Q1239" s="10"/>
      <c r="R1239" s="10"/>
    </row>
    <row r="1240" spans="1:18" ht="33">
      <c r="A1240" s="685"/>
      <c r="B1240" s="9"/>
      <c r="C1240" s="9"/>
      <c r="D1240" s="9"/>
      <c r="E1240" s="9"/>
      <c r="F1240" s="10"/>
      <c r="G1240" s="13"/>
      <c r="H1240" s="10"/>
      <c r="I1240" s="10"/>
      <c r="J1240" s="10"/>
      <c r="K1240" s="10"/>
      <c r="L1240" s="10"/>
      <c r="M1240" s="10"/>
      <c r="N1240" s="10"/>
      <c r="O1240" s="10"/>
      <c r="P1240" s="10"/>
      <c r="Q1240" s="10"/>
      <c r="R1240" s="10"/>
    </row>
    <row r="1241" spans="1:18" ht="33">
      <c r="A1241" s="685"/>
      <c r="B1241" s="9"/>
      <c r="C1241" s="9"/>
      <c r="D1241" s="9"/>
      <c r="E1241" s="9"/>
      <c r="F1241" s="10"/>
      <c r="G1241" s="13"/>
      <c r="H1241" s="10"/>
      <c r="I1241" s="10"/>
      <c r="J1241" s="10"/>
      <c r="K1241" s="10"/>
      <c r="L1241" s="10"/>
      <c r="M1241" s="10"/>
      <c r="N1241" s="10"/>
      <c r="O1241" s="10"/>
      <c r="P1241" s="10"/>
      <c r="Q1241" s="10"/>
      <c r="R1241" s="10"/>
    </row>
    <row r="1242" spans="1:18" ht="33">
      <c r="A1242" s="685"/>
      <c r="B1242" s="9"/>
      <c r="C1242" s="9"/>
      <c r="D1242" s="9"/>
      <c r="E1242" s="9"/>
      <c r="F1242" s="10"/>
      <c r="G1242" s="13"/>
      <c r="H1242" s="10"/>
      <c r="I1242" s="10"/>
      <c r="J1242" s="10"/>
      <c r="K1242" s="10"/>
      <c r="L1242" s="10"/>
      <c r="M1242" s="10"/>
      <c r="N1242" s="10"/>
      <c r="O1242" s="10"/>
      <c r="P1242" s="10"/>
      <c r="Q1242" s="10"/>
      <c r="R1242" s="10"/>
    </row>
    <row r="1243" spans="1:18" ht="33">
      <c r="A1243" s="685"/>
      <c r="B1243" s="9"/>
      <c r="C1243" s="9"/>
      <c r="D1243" s="9"/>
      <c r="E1243" s="9"/>
      <c r="F1243" s="10"/>
      <c r="G1243" s="13"/>
      <c r="H1243" s="10"/>
      <c r="I1243" s="10"/>
      <c r="J1243" s="10"/>
      <c r="K1243" s="10"/>
      <c r="L1243" s="10"/>
      <c r="M1243" s="10"/>
      <c r="N1243" s="10"/>
      <c r="O1243" s="10"/>
      <c r="P1243" s="10"/>
      <c r="Q1243" s="10"/>
      <c r="R1243" s="10"/>
    </row>
    <row r="1244" spans="1:18" ht="33">
      <c r="A1244" s="685"/>
      <c r="B1244" s="9"/>
      <c r="C1244" s="9"/>
      <c r="D1244" s="9"/>
      <c r="E1244" s="9"/>
      <c r="F1244" s="10"/>
      <c r="G1244" s="13"/>
      <c r="H1244" s="10"/>
      <c r="I1244" s="10"/>
      <c r="J1244" s="10"/>
      <c r="K1244" s="10"/>
      <c r="L1244" s="10"/>
      <c r="M1244" s="10"/>
      <c r="N1244" s="10"/>
      <c r="O1244" s="10"/>
      <c r="P1244" s="10"/>
      <c r="Q1244" s="10"/>
      <c r="R1244" s="10"/>
    </row>
    <row r="1245" spans="1:18" ht="33">
      <c r="A1245" s="685"/>
      <c r="B1245" s="9"/>
      <c r="C1245" s="9"/>
      <c r="D1245" s="9"/>
      <c r="E1245" s="9"/>
      <c r="F1245" s="10"/>
      <c r="G1245" s="13"/>
      <c r="H1245" s="10"/>
      <c r="I1245" s="10"/>
      <c r="J1245" s="10"/>
      <c r="K1245" s="10"/>
      <c r="L1245" s="10"/>
      <c r="M1245" s="10"/>
      <c r="N1245" s="10"/>
      <c r="O1245" s="10"/>
      <c r="P1245" s="10"/>
      <c r="Q1245" s="10"/>
      <c r="R1245" s="10"/>
    </row>
    <row r="1246" spans="1:18" ht="33">
      <c r="A1246" s="685"/>
      <c r="B1246" s="9"/>
      <c r="C1246" s="9"/>
      <c r="D1246" s="9"/>
      <c r="E1246" s="9"/>
      <c r="F1246" s="10"/>
      <c r="G1246" s="13"/>
      <c r="H1246" s="10"/>
      <c r="I1246" s="10"/>
      <c r="J1246" s="10"/>
      <c r="K1246" s="10"/>
      <c r="L1246" s="10"/>
      <c r="M1246" s="10"/>
      <c r="N1246" s="10"/>
      <c r="O1246" s="10"/>
      <c r="P1246" s="10"/>
      <c r="Q1246" s="10"/>
      <c r="R1246" s="10"/>
    </row>
    <row r="1247" spans="1:18" ht="33">
      <c r="A1247" s="685"/>
      <c r="B1247" s="9"/>
      <c r="C1247" s="9"/>
      <c r="D1247" s="9"/>
      <c r="E1247" s="9"/>
      <c r="F1247" s="10"/>
      <c r="G1247" s="13"/>
      <c r="H1247" s="10"/>
      <c r="I1247" s="10"/>
      <c r="J1247" s="10"/>
      <c r="K1247" s="10"/>
      <c r="L1247" s="10"/>
      <c r="M1247" s="10"/>
      <c r="N1247" s="10"/>
      <c r="O1247" s="10"/>
      <c r="P1247" s="10"/>
      <c r="Q1247" s="10"/>
      <c r="R1247" s="10"/>
    </row>
    <row r="1248" spans="1:18" ht="33">
      <c r="A1248" s="685"/>
      <c r="B1248" s="9"/>
      <c r="C1248" s="9"/>
      <c r="D1248" s="9"/>
      <c r="E1248" s="9"/>
      <c r="F1248" s="10"/>
      <c r="G1248" s="13"/>
      <c r="H1248" s="10"/>
      <c r="I1248" s="10"/>
      <c r="J1248" s="10"/>
      <c r="K1248" s="10"/>
      <c r="L1248" s="10"/>
      <c r="M1248" s="10"/>
      <c r="N1248" s="10"/>
      <c r="O1248" s="10"/>
      <c r="P1248" s="10"/>
      <c r="Q1248" s="10"/>
      <c r="R1248" s="10"/>
    </row>
    <row r="1249" spans="1:18" ht="33">
      <c r="A1249" s="685"/>
      <c r="B1249" s="9"/>
      <c r="C1249" s="9"/>
      <c r="D1249" s="9"/>
      <c r="E1249" s="9"/>
      <c r="F1249" s="10"/>
      <c r="G1249" s="13"/>
      <c r="H1249" s="10"/>
      <c r="I1249" s="10"/>
      <c r="J1249" s="10"/>
      <c r="K1249" s="10"/>
      <c r="L1249" s="10"/>
      <c r="M1249" s="10"/>
      <c r="N1249" s="10"/>
      <c r="O1249" s="10"/>
      <c r="P1249" s="10"/>
      <c r="Q1249" s="10"/>
      <c r="R1249" s="10"/>
    </row>
    <row r="1250" spans="1:18" ht="33">
      <c r="A1250" s="685"/>
      <c r="B1250" s="9"/>
      <c r="C1250" s="9"/>
      <c r="D1250" s="9"/>
      <c r="E1250" s="9"/>
      <c r="F1250" s="10"/>
      <c r="G1250" s="13"/>
      <c r="H1250" s="10"/>
      <c r="I1250" s="10"/>
      <c r="J1250" s="10"/>
      <c r="K1250" s="10"/>
      <c r="L1250" s="10"/>
      <c r="M1250" s="10"/>
      <c r="N1250" s="10"/>
      <c r="O1250" s="10"/>
      <c r="P1250" s="10"/>
      <c r="Q1250" s="10"/>
      <c r="R1250" s="10"/>
    </row>
    <row r="1251" spans="1:18" ht="33">
      <c r="A1251" s="685"/>
      <c r="B1251" s="9"/>
      <c r="C1251" s="9"/>
      <c r="D1251" s="9"/>
      <c r="E1251" s="9"/>
      <c r="F1251" s="10"/>
      <c r="G1251" s="13"/>
      <c r="H1251" s="10"/>
      <c r="I1251" s="10"/>
      <c r="J1251" s="10"/>
      <c r="K1251" s="10"/>
      <c r="L1251" s="10"/>
      <c r="M1251" s="10"/>
      <c r="N1251" s="10"/>
      <c r="O1251" s="10"/>
      <c r="P1251" s="10"/>
      <c r="Q1251" s="10"/>
      <c r="R1251" s="10"/>
    </row>
    <row r="1252" spans="1:18" ht="33">
      <c r="A1252" s="685"/>
      <c r="B1252" s="9"/>
      <c r="C1252" s="9"/>
      <c r="D1252" s="9"/>
      <c r="E1252" s="9"/>
      <c r="F1252" s="10"/>
      <c r="G1252" s="13"/>
      <c r="H1252" s="10"/>
      <c r="I1252" s="10"/>
      <c r="J1252" s="10"/>
      <c r="K1252" s="10"/>
      <c r="L1252" s="10"/>
      <c r="M1252" s="10"/>
      <c r="N1252" s="10"/>
      <c r="O1252" s="10"/>
      <c r="P1252" s="10"/>
      <c r="Q1252" s="10"/>
      <c r="R1252" s="10"/>
    </row>
    <row r="1253" spans="1:18" ht="33">
      <c r="A1253" s="685"/>
      <c r="B1253" s="9"/>
      <c r="C1253" s="9"/>
      <c r="D1253" s="9"/>
      <c r="E1253" s="9"/>
      <c r="F1253" s="10"/>
      <c r="G1253" s="13"/>
      <c r="H1253" s="10"/>
      <c r="I1253" s="10"/>
      <c r="J1253" s="10"/>
      <c r="K1253" s="10"/>
      <c r="L1253" s="10"/>
      <c r="M1253" s="10"/>
      <c r="N1253" s="10"/>
      <c r="O1253" s="10"/>
      <c r="P1253" s="10"/>
      <c r="Q1253" s="10"/>
      <c r="R1253" s="10"/>
    </row>
    <row r="1254" spans="1:18" ht="33">
      <c r="A1254" s="685"/>
      <c r="B1254" s="9"/>
      <c r="C1254" s="9"/>
      <c r="D1254" s="9"/>
      <c r="E1254" s="9"/>
      <c r="F1254" s="10"/>
      <c r="G1254" s="13"/>
      <c r="H1254" s="10"/>
      <c r="I1254" s="10"/>
      <c r="J1254" s="10"/>
      <c r="K1254" s="10"/>
      <c r="L1254" s="10"/>
      <c r="M1254" s="10"/>
      <c r="N1254" s="10"/>
      <c r="O1254" s="10"/>
      <c r="P1254" s="10"/>
      <c r="Q1254" s="10"/>
      <c r="R1254" s="10"/>
    </row>
    <row r="1255" spans="1:18" ht="33">
      <c r="A1255" s="685"/>
      <c r="B1255" s="9"/>
      <c r="C1255" s="9"/>
      <c r="D1255" s="9"/>
      <c r="E1255" s="9"/>
      <c r="F1255" s="10"/>
      <c r="G1255" s="13"/>
      <c r="H1255" s="10"/>
      <c r="I1255" s="10"/>
      <c r="J1255" s="10"/>
      <c r="K1255" s="10"/>
      <c r="L1255" s="10"/>
      <c r="M1255" s="10"/>
      <c r="N1255" s="10"/>
      <c r="O1255" s="10"/>
      <c r="P1255" s="10"/>
      <c r="Q1255" s="10"/>
      <c r="R1255" s="10"/>
    </row>
    <row r="1256" spans="1:18" ht="33">
      <c r="A1256" s="685"/>
      <c r="B1256" s="9"/>
      <c r="C1256" s="9"/>
      <c r="D1256" s="9"/>
      <c r="E1256" s="9"/>
      <c r="F1256" s="10"/>
      <c r="G1256" s="13"/>
      <c r="H1256" s="10"/>
      <c r="I1256" s="10"/>
      <c r="J1256" s="10"/>
      <c r="K1256" s="10"/>
      <c r="L1256" s="10"/>
      <c r="M1256" s="10"/>
      <c r="N1256" s="10"/>
      <c r="O1256" s="10"/>
      <c r="P1256" s="10"/>
      <c r="Q1256" s="10"/>
      <c r="R1256" s="10"/>
    </row>
    <row r="1257" spans="1:18" ht="33">
      <c r="A1257" s="685"/>
      <c r="B1257" s="9"/>
      <c r="C1257" s="9"/>
      <c r="D1257" s="9"/>
      <c r="E1257" s="9"/>
      <c r="F1257" s="10"/>
      <c r="G1257" s="13"/>
      <c r="H1257" s="10"/>
      <c r="I1257" s="10"/>
      <c r="J1257" s="10"/>
      <c r="K1257" s="10"/>
      <c r="L1257" s="10"/>
      <c r="M1257" s="10"/>
      <c r="N1257" s="10"/>
      <c r="O1257" s="10"/>
      <c r="P1257" s="10"/>
      <c r="Q1257" s="10"/>
      <c r="R1257" s="10"/>
    </row>
    <row r="1258" spans="1:18" ht="33">
      <c r="A1258" s="685"/>
      <c r="B1258" s="9"/>
      <c r="C1258" s="9"/>
      <c r="D1258" s="9"/>
      <c r="E1258" s="9"/>
      <c r="F1258" s="10"/>
      <c r="G1258" s="13"/>
      <c r="H1258" s="10"/>
      <c r="I1258" s="10"/>
      <c r="J1258" s="10"/>
      <c r="K1258" s="10"/>
      <c r="L1258" s="10"/>
      <c r="M1258" s="10"/>
      <c r="N1258" s="10"/>
      <c r="O1258" s="10"/>
      <c r="P1258" s="10"/>
      <c r="Q1258" s="10"/>
      <c r="R1258" s="10"/>
    </row>
    <row r="1259" spans="1:18" ht="33">
      <c r="A1259" s="685"/>
      <c r="B1259" s="9"/>
      <c r="C1259" s="9"/>
      <c r="D1259" s="9"/>
      <c r="E1259" s="9"/>
      <c r="F1259" s="10"/>
      <c r="G1259" s="13"/>
      <c r="H1259" s="10"/>
      <c r="I1259" s="10"/>
      <c r="J1259" s="10"/>
      <c r="K1259" s="10"/>
      <c r="L1259" s="10"/>
      <c r="M1259" s="10"/>
      <c r="N1259" s="10"/>
      <c r="O1259" s="10"/>
      <c r="P1259" s="10"/>
      <c r="Q1259" s="10"/>
      <c r="R1259" s="10"/>
    </row>
    <row r="1260" spans="1:18" ht="33">
      <c r="A1260" s="685"/>
      <c r="B1260" s="9"/>
      <c r="C1260" s="9"/>
      <c r="D1260" s="9"/>
      <c r="E1260" s="9"/>
      <c r="F1260" s="10"/>
      <c r="G1260" s="13"/>
      <c r="H1260" s="10"/>
      <c r="I1260" s="10"/>
      <c r="J1260" s="10"/>
      <c r="K1260" s="10"/>
      <c r="L1260" s="10"/>
      <c r="M1260" s="10"/>
      <c r="N1260" s="10"/>
      <c r="O1260" s="10"/>
      <c r="P1260" s="10"/>
      <c r="Q1260" s="10"/>
      <c r="R1260" s="10"/>
    </row>
    <row r="1261" spans="1:18" ht="33">
      <c r="A1261" s="685"/>
      <c r="B1261" s="9"/>
      <c r="C1261" s="9"/>
      <c r="D1261" s="9"/>
      <c r="E1261" s="9"/>
      <c r="F1261" s="10"/>
      <c r="G1261" s="13"/>
      <c r="H1261" s="10"/>
      <c r="I1261" s="10"/>
      <c r="J1261" s="10"/>
      <c r="K1261" s="10"/>
      <c r="L1261" s="10"/>
      <c r="M1261" s="10"/>
      <c r="N1261" s="10"/>
      <c r="O1261" s="10"/>
      <c r="P1261" s="10"/>
      <c r="Q1261" s="10"/>
      <c r="R1261" s="10"/>
    </row>
    <row r="1262" spans="1:18" ht="33">
      <c r="A1262" s="685"/>
      <c r="B1262" s="9"/>
      <c r="C1262" s="9"/>
      <c r="D1262" s="9"/>
      <c r="E1262" s="9"/>
      <c r="F1262" s="10"/>
      <c r="G1262" s="13"/>
      <c r="H1262" s="10"/>
      <c r="I1262" s="10"/>
      <c r="J1262" s="10"/>
      <c r="K1262" s="10"/>
      <c r="L1262" s="10"/>
      <c r="M1262" s="10"/>
      <c r="N1262" s="10"/>
      <c r="O1262" s="10"/>
      <c r="P1262" s="10"/>
      <c r="Q1262" s="10"/>
      <c r="R1262" s="10"/>
    </row>
    <row r="1263" spans="1:18" ht="33">
      <c r="A1263" s="685"/>
      <c r="B1263" s="9"/>
      <c r="C1263" s="9"/>
      <c r="D1263" s="9"/>
      <c r="E1263" s="9"/>
      <c r="F1263" s="10"/>
      <c r="G1263" s="13"/>
      <c r="H1263" s="10"/>
      <c r="I1263" s="10"/>
      <c r="J1263" s="10"/>
      <c r="K1263" s="10"/>
      <c r="L1263" s="10"/>
      <c r="M1263" s="10"/>
      <c r="N1263" s="10"/>
      <c r="O1263" s="10"/>
      <c r="P1263" s="10"/>
      <c r="Q1263" s="10"/>
      <c r="R1263" s="10"/>
    </row>
    <row r="1264" spans="1:18" ht="33">
      <c r="A1264" s="685"/>
      <c r="B1264" s="9"/>
      <c r="C1264" s="9"/>
      <c r="D1264" s="9"/>
      <c r="E1264" s="9"/>
      <c r="F1264" s="10"/>
      <c r="G1264" s="13"/>
      <c r="H1264" s="10"/>
      <c r="I1264" s="10"/>
      <c r="J1264" s="10"/>
      <c r="K1264" s="10"/>
      <c r="L1264" s="10"/>
      <c r="M1264" s="10"/>
      <c r="N1264" s="10"/>
      <c r="O1264" s="10"/>
      <c r="P1264" s="10"/>
      <c r="Q1264" s="10"/>
      <c r="R1264" s="10"/>
    </row>
    <row r="1265" spans="1:18" ht="33">
      <c r="A1265" s="685"/>
      <c r="B1265" s="9"/>
      <c r="C1265" s="9"/>
      <c r="D1265" s="9"/>
      <c r="E1265" s="9"/>
      <c r="F1265" s="10"/>
      <c r="G1265" s="13"/>
      <c r="H1265" s="10"/>
      <c r="I1265" s="10"/>
      <c r="J1265" s="10"/>
      <c r="K1265" s="10"/>
      <c r="L1265" s="10"/>
      <c r="M1265" s="10"/>
      <c r="N1265" s="10"/>
      <c r="O1265" s="10"/>
      <c r="P1265" s="10"/>
      <c r="Q1265" s="10"/>
      <c r="R1265" s="10"/>
    </row>
    <row r="1266" spans="1:18" ht="33">
      <c r="A1266" s="685"/>
      <c r="B1266" s="9"/>
      <c r="C1266" s="9"/>
      <c r="D1266" s="9"/>
      <c r="E1266" s="9"/>
      <c r="F1266" s="10"/>
      <c r="G1266" s="13"/>
      <c r="H1266" s="10"/>
      <c r="I1266" s="10"/>
      <c r="J1266" s="10"/>
      <c r="K1266" s="10"/>
      <c r="L1266" s="10"/>
      <c r="M1266" s="10"/>
      <c r="N1266" s="10"/>
      <c r="O1266" s="10"/>
      <c r="P1266" s="10"/>
      <c r="Q1266" s="10"/>
      <c r="R1266" s="10"/>
    </row>
    <row r="1267" spans="1:18" ht="33">
      <c r="A1267" s="685"/>
      <c r="B1267" s="9"/>
      <c r="C1267" s="9"/>
      <c r="D1267" s="9"/>
      <c r="E1267" s="9"/>
      <c r="F1267" s="10"/>
      <c r="G1267" s="13"/>
      <c r="H1267" s="10"/>
      <c r="I1267" s="10"/>
      <c r="J1267" s="10"/>
      <c r="K1267" s="10"/>
      <c r="L1267" s="10"/>
      <c r="M1267" s="10"/>
      <c r="N1267" s="10"/>
      <c r="O1267" s="10"/>
      <c r="P1267" s="10"/>
      <c r="Q1267" s="10"/>
      <c r="R1267" s="10"/>
    </row>
    <row r="1268" spans="1:18" ht="33">
      <c r="A1268" s="685"/>
      <c r="B1268" s="9"/>
      <c r="C1268" s="9"/>
      <c r="D1268" s="9"/>
      <c r="E1268" s="9"/>
      <c r="F1268" s="10"/>
      <c r="G1268" s="13"/>
      <c r="H1268" s="10"/>
      <c r="I1268" s="10"/>
      <c r="J1268" s="10"/>
      <c r="K1268" s="10"/>
      <c r="L1268" s="10"/>
      <c r="M1268" s="10"/>
      <c r="N1268" s="10"/>
      <c r="O1268" s="10"/>
      <c r="P1268" s="10"/>
      <c r="Q1268" s="10"/>
      <c r="R1268" s="10"/>
    </row>
    <row r="1269" spans="1:18" ht="33">
      <c r="A1269" s="685"/>
      <c r="B1269" s="9"/>
      <c r="C1269" s="9"/>
      <c r="D1269" s="9"/>
      <c r="E1269" s="9"/>
      <c r="F1269" s="10"/>
      <c r="G1269" s="13"/>
      <c r="H1269" s="10"/>
      <c r="I1269" s="10"/>
      <c r="J1269" s="10"/>
      <c r="K1269" s="10"/>
      <c r="L1269" s="10"/>
      <c r="M1269" s="10"/>
      <c r="N1269" s="10"/>
      <c r="O1269" s="10"/>
      <c r="P1269" s="10"/>
      <c r="Q1269" s="10"/>
      <c r="R1269" s="10"/>
    </row>
    <row r="1270" spans="1:18" ht="33">
      <c r="A1270" s="685"/>
      <c r="B1270" s="9"/>
      <c r="C1270" s="9"/>
      <c r="D1270" s="9"/>
      <c r="E1270" s="9"/>
      <c r="F1270" s="10"/>
      <c r="G1270" s="13"/>
      <c r="H1270" s="10"/>
      <c r="I1270" s="10"/>
      <c r="J1270" s="10"/>
      <c r="K1270" s="10"/>
      <c r="L1270" s="10"/>
      <c r="M1270" s="10"/>
      <c r="N1270" s="10"/>
      <c r="O1270" s="10"/>
      <c r="P1270" s="10"/>
      <c r="Q1270" s="10"/>
      <c r="R1270" s="10"/>
    </row>
    <row r="1271" spans="1:18" ht="33">
      <c r="A1271" s="685"/>
      <c r="B1271" s="9"/>
      <c r="C1271" s="9"/>
      <c r="D1271" s="9"/>
      <c r="E1271" s="9"/>
      <c r="F1271" s="10"/>
      <c r="G1271" s="13"/>
      <c r="H1271" s="10"/>
      <c r="I1271" s="10"/>
      <c r="J1271" s="10"/>
      <c r="K1271" s="10"/>
      <c r="L1271" s="10"/>
      <c r="M1271" s="10"/>
      <c r="N1271" s="10"/>
      <c r="O1271" s="10"/>
      <c r="P1271" s="10"/>
      <c r="Q1271" s="10"/>
      <c r="R1271" s="10"/>
    </row>
    <row r="1272" spans="1:18" ht="33">
      <c r="A1272" s="685"/>
      <c r="B1272" s="9"/>
      <c r="C1272" s="9"/>
      <c r="D1272" s="9"/>
      <c r="E1272" s="9"/>
      <c r="F1272" s="10"/>
      <c r="G1272" s="13"/>
      <c r="H1272" s="10"/>
      <c r="I1272" s="10"/>
      <c r="J1272" s="10"/>
      <c r="K1272" s="10"/>
      <c r="L1272" s="10"/>
      <c r="M1272" s="10"/>
      <c r="N1272" s="10"/>
      <c r="O1272" s="10"/>
      <c r="P1272" s="10"/>
      <c r="Q1272" s="10"/>
      <c r="R1272" s="10"/>
    </row>
    <row r="1273" spans="1:18" ht="33">
      <c r="A1273" s="685"/>
      <c r="B1273" s="9"/>
      <c r="C1273" s="9"/>
      <c r="D1273" s="9"/>
      <c r="E1273" s="9"/>
      <c r="F1273" s="10"/>
      <c r="G1273" s="13"/>
      <c r="H1273" s="10"/>
      <c r="I1273" s="10"/>
      <c r="J1273" s="10"/>
      <c r="K1273" s="10"/>
      <c r="L1273" s="10"/>
      <c r="M1273" s="10"/>
      <c r="N1273" s="10"/>
      <c r="O1273" s="10"/>
      <c r="P1273" s="10"/>
      <c r="Q1273" s="10"/>
      <c r="R1273" s="10"/>
    </row>
    <row r="1274" spans="1:18" ht="33">
      <c r="A1274" s="685"/>
      <c r="B1274" s="9"/>
      <c r="C1274" s="9"/>
      <c r="D1274" s="9"/>
      <c r="E1274" s="9"/>
      <c r="F1274" s="10"/>
      <c r="G1274" s="13"/>
      <c r="H1274" s="10"/>
      <c r="I1274" s="10"/>
      <c r="J1274" s="10"/>
      <c r="K1274" s="10"/>
      <c r="L1274" s="10"/>
      <c r="M1274" s="10"/>
      <c r="N1274" s="10"/>
      <c r="O1274" s="10"/>
      <c r="P1274" s="10"/>
      <c r="Q1274" s="10"/>
      <c r="R1274" s="10"/>
    </row>
    <row r="1275" spans="1:18" ht="33">
      <c r="A1275" s="685"/>
      <c r="B1275" s="9"/>
      <c r="C1275" s="9"/>
      <c r="D1275" s="9"/>
      <c r="E1275" s="9"/>
      <c r="F1275" s="10"/>
      <c r="G1275" s="13"/>
      <c r="H1275" s="10"/>
      <c r="I1275" s="10"/>
      <c r="J1275" s="10"/>
      <c r="K1275" s="10"/>
      <c r="L1275" s="10"/>
      <c r="M1275" s="10"/>
      <c r="N1275" s="10"/>
      <c r="O1275" s="10"/>
      <c r="P1275" s="10"/>
      <c r="Q1275" s="10"/>
      <c r="R1275" s="10"/>
    </row>
    <row r="1276" spans="1:18" ht="33">
      <c r="A1276" s="685"/>
      <c r="B1276" s="9"/>
      <c r="C1276" s="9"/>
      <c r="D1276" s="9"/>
      <c r="E1276" s="9"/>
      <c r="F1276" s="10"/>
      <c r="G1276" s="13"/>
      <c r="H1276" s="10"/>
      <c r="I1276" s="10"/>
      <c r="J1276" s="10"/>
      <c r="K1276" s="10"/>
      <c r="L1276" s="10"/>
      <c r="M1276" s="10"/>
      <c r="N1276" s="10"/>
      <c r="O1276" s="10"/>
      <c r="P1276" s="10"/>
      <c r="Q1276" s="10"/>
      <c r="R1276" s="10"/>
    </row>
    <row r="1277" spans="1:18" ht="33">
      <c r="A1277" s="685"/>
      <c r="B1277" s="9"/>
      <c r="C1277" s="9"/>
      <c r="D1277" s="9"/>
      <c r="E1277" s="9"/>
      <c r="F1277" s="10"/>
      <c r="G1277" s="13"/>
      <c r="H1277" s="10"/>
      <c r="I1277" s="10"/>
      <c r="J1277" s="10"/>
      <c r="K1277" s="10"/>
      <c r="L1277" s="10"/>
      <c r="M1277" s="10"/>
      <c r="N1277" s="10"/>
      <c r="O1277" s="10"/>
      <c r="P1277" s="10"/>
      <c r="Q1277" s="10"/>
      <c r="R1277" s="10"/>
    </row>
    <row r="1278" spans="1:18" ht="33">
      <c r="A1278" s="685"/>
      <c r="B1278" s="9"/>
      <c r="C1278" s="9"/>
      <c r="D1278" s="9"/>
      <c r="E1278" s="9"/>
      <c r="F1278" s="10"/>
      <c r="G1278" s="13"/>
      <c r="H1278" s="10"/>
      <c r="I1278" s="10"/>
      <c r="J1278" s="10"/>
      <c r="K1278" s="10"/>
      <c r="L1278" s="10"/>
      <c r="M1278" s="10"/>
      <c r="N1278" s="10"/>
      <c r="O1278" s="10"/>
      <c r="P1278" s="10"/>
      <c r="Q1278" s="10"/>
      <c r="R1278" s="10"/>
    </row>
    <row r="1279" spans="1:18" ht="33">
      <c r="A1279" s="685"/>
      <c r="B1279" s="9"/>
      <c r="C1279" s="9"/>
      <c r="D1279" s="9"/>
      <c r="E1279" s="9"/>
      <c r="F1279" s="10"/>
      <c r="G1279" s="13"/>
      <c r="H1279" s="10"/>
      <c r="I1279" s="10"/>
      <c r="J1279" s="10"/>
      <c r="K1279" s="10"/>
      <c r="L1279" s="10"/>
      <c r="M1279" s="10"/>
      <c r="N1279" s="10"/>
      <c r="O1279" s="10"/>
      <c r="P1279" s="10"/>
      <c r="Q1279" s="10"/>
      <c r="R1279" s="10"/>
    </row>
    <row r="1280" spans="1:18" ht="33">
      <c r="A1280" s="685"/>
      <c r="B1280" s="9"/>
      <c r="C1280" s="9"/>
      <c r="D1280" s="9"/>
      <c r="E1280" s="9"/>
      <c r="F1280" s="10"/>
      <c r="G1280" s="13"/>
      <c r="H1280" s="10"/>
      <c r="I1280" s="10"/>
      <c r="J1280" s="10"/>
      <c r="K1280" s="10"/>
      <c r="L1280" s="10"/>
      <c r="M1280" s="10"/>
      <c r="N1280" s="10"/>
      <c r="O1280" s="10"/>
      <c r="P1280" s="10"/>
      <c r="Q1280" s="10"/>
      <c r="R1280" s="10"/>
    </row>
    <row r="1281" spans="1:18" ht="33">
      <c r="A1281" s="685"/>
      <c r="B1281" s="9"/>
      <c r="C1281" s="9"/>
      <c r="D1281" s="9"/>
      <c r="E1281" s="9"/>
      <c r="F1281" s="10"/>
      <c r="G1281" s="13"/>
      <c r="H1281" s="10"/>
      <c r="I1281" s="10"/>
      <c r="J1281" s="10"/>
      <c r="K1281" s="10"/>
      <c r="L1281" s="10"/>
      <c r="M1281" s="10"/>
      <c r="N1281" s="10"/>
      <c r="O1281" s="10"/>
      <c r="P1281" s="10"/>
      <c r="Q1281" s="10"/>
      <c r="R1281" s="10"/>
    </row>
    <row r="1282" spans="1:18" ht="33">
      <c r="A1282" s="685"/>
      <c r="B1282" s="9"/>
      <c r="C1282" s="9"/>
      <c r="D1282" s="9"/>
      <c r="E1282" s="9"/>
      <c r="F1282" s="10"/>
      <c r="G1282" s="13"/>
      <c r="H1282" s="10"/>
      <c r="I1282" s="10"/>
      <c r="J1282" s="10"/>
      <c r="K1282" s="10"/>
      <c r="L1282" s="10"/>
      <c r="M1282" s="10"/>
      <c r="N1282" s="10"/>
      <c r="O1282" s="10"/>
      <c r="P1282" s="10"/>
      <c r="Q1282" s="10"/>
      <c r="R1282" s="10"/>
    </row>
    <row r="1283" spans="1:18" ht="33">
      <c r="A1283" s="685"/>
      <c r="B1283" s="9"/>
      <c r="C1283" s="9"/>
      <c r="D1283" s="9"/>
      <c r="E1283" s="9"/>
      <c r="F1283" s="10"/>
      <c r="G1283" s="13"/>
      <c r="H1283" s="10"/>
      <c r="I1283" s="10"/>
      <c r="J1283" s="10"/>
      <c r="K1283" s="10"/>
      <c r="L1283" s="10"/>
      <c r="M1283" s="10"/>
      <c r="N1283" s="10"/>
      <c r="O1283" s="10"/>
      <c r="P1283" s="10"/>
      <c r="Q1283" s="10"/>
      <c r="R1283" s="10"/>
    </row>
    <row r="1284" spans="1:18" ht="33">
      <c r="A1284" s="685"/>
      <c r="B1284" s="9"/>
      <c r="C1284" s="9"/>
      <c r="D1284" s="9"/>
      <c r="E1284" s="9"/>
      <c r="F1284" s="10"/>
      <c r="G1284" s="13"/>
      <c r="H1284" s="10"/>
      <c r="I1284" s="10"/>
      <c r="J1284" s="10"/>
      <c r="K1284" s="10"/>
      <c r="L1284" s="10"/>
      <c r="M1284" s="10"/>
      <c r="N1284" s="10"/>
      <c r="O1284" s="10"/>
      <c r="P1284" s="10"/>
      <c r="Q1284" s="10"/>
      <c r="R1284" s="10"/>
    </row>
    <row r="1285" spans="1:18" ht="33">
      <c r="A1285" s="685"/>
      <c r="B1285" s="9"/>
      <c r="C1285" s="9"/>
      <c r="D1285" s="9"/>
      <c r="E1285" s="9"/>
      <c r="F1285" s="10"/>
      <c r="G1285" s="13"/>
      <c r="H1285" s="10"/>
      <c r="I1285" s="10"/>
      <c r="J1285" s="10"/>
      <c r="K1285" s="10"/>
      <c r="L1285" s="10"/>
      <c r="M1285" s="10"/>
      <c r="N1285" s="10"/>
      <c r="O1285" s="10"/>
      <c r="P1285" s="10"/>
      <c r="Q1285" s="10"/>
      <c r="R1285" s="10"/>
    </row>
    <row r="1286" spans="1:18" ht="33">
      <c r="A1286" s="685"/>
      <c r="B1286" s="9"/>
      <c r="C1286" s="9"/>
      <c r="D1286" s="9"/>
      <c r="E1286" s="9"/>
      <c r="F1286" s="10"/>
      <c r="G1286" s="13"/>
      <c r="H1286" s="10"/>
      <c r="I1286" s="10"/>
      <c r="J1286" s="10"/>
      <c r="K1286" s="10"/>
      <c r="L1286" s="10"/>
      <c r="M1286" s="10"/>
      <c r="N1286" s="10"/>
      <c r="O1286" s="10"/>
      <c r="P1286" s="10"/>
      <c r="Q1286" s="10"/>
      <c r="R1286" s="10"/>
    </row>
    <row r="1287" spans="1:18" ht="33">
      <c r="A1287" s="685"/>
      <c r="B1287" s="9"/>
      <c r="C1287" s="9"/>
      <c r="D1287" s="9"/>
      <c r="E1287" s="9"/>
      <c r="F1287" s="10"/>
      <c r="G1287" s="13"/>
      <c r="H1287" s="10"/>
      <c r="I1287" s="10"/>
      <c r="J1287" s="10"/>
      <c r="K1287" s="10"/>
      <c r="L1287" s="10"/>
      <c r="M1287" s="10"/>
      <c r="N1287" s="10"/>
      <c r="O1287" s="10"/>
      <c r="P1287" s="10"/>
      <c r="Q1287" s="10"/>
      <c r="R1287" s="10"/>
    </row>
    <row r="1288" spans="1:18" ht="33">
      <c r="A1288" s="685"/>
      <c r="B1288" s="9"/>
      <c r="C1288" s="9"/>
      <c r="D1288" s="9"/>
      <c r="E1288" s="9"/>
      <c r="F1288" s="10"/>
      <c r="G1288" s="13"/>
      <c r="H1288" s="10"/>
      <c r="I1288" s="10"/>
      <c r="J1288" s="10"/>
      <c r="K1288" s="10"/>
      <c r="L1288" s="10"/>
      <c r="M1288" s="10"/>
      <c r="N1288" s="10"/>
      <c r="O1288" s="10"/>
      <c r="P1288" s="10"/>
      <c r="Q1288" s="10"/>
      <c r="R1288" s="10"/>
    </row>
    <row r="1289" spans="1:18" ht="33">
      <c r="A1289" s="685"/>
      <c r="B1289" s="9"/>
      <c r="C1289" s="9"/>
      <c r="D1289" s="9"/>
      <c r="E1289" s="9"/>
      <c r="F1289" s="10"/>
      <c r="G1289" s="13"/>
      <c r="H1289" s="10"/>
      <c r="I1289" s="10"/>
      <c r="J1289" s="10"/>
      <c r="K1289" s="10"/>
      <c r="L1289" s="10"/>
      <c r="M1289" s="10"/>
      <c r="N1289" s="10"/>
      <c r="O1289" s="10"/>
      <c r="P1289" s="10"/>
      <c r="Q1289" s="10"/>
      <c r="R1289" s="10"/>
    </row>
  </sheetData>
  <mergeCells count="957">
    <mergeCell ref="A868:Q868"/>
    <mergeCell ref="A869:F869"/>
    <mergeCell ref="A870:F870"/>
    <mergeCell ref="A871:F871"/>
    <mergeCell ref="A872:F872"/>
    <mergeCell ref="A873:F873"/>
    <mergeCell ref="A874:F874"/>
    <mergeCell ref="A859:F859"/>
    <mergeCell ref="A860:F860"/>
    <mergeCell ref="A861:Q861"/>
    <mergeCell ref="A862:E862"/>
    <mergeCell ref="A863:E863"/>
    <mergeCell ref="A864:E864"/>
    <mergeCell ref="A865:E865"/>
    <mergeCell ref="A866:E866"/>
    <mergeCell ref="A867:E867"/>
    <mergeCell ref="A850:E850"/>
    <mergeCell ref="A851:E851"/>
    <mergeCell ref="A852:E852"/>
    <mergeCell ref="A853:E853"/>
    <mergeCell ref="A854:E854"/>
    <mergeCell ref="A855:Q855"/>
    <mergeCell ref="A856:F856"/>
    <mergeCell ref="A857:F857"/>
    <mergeCell ref="A858:F858"/>
    <mergeCell ref="A833:E833"/>
    <mergeCell ref="A834:Q834"/>
    <mergeCell ref="A835:F835"/>
    <mergeCell ref="A836:F836"/>
    <mergeCell ref="A837:F837"/>
    <mergeCell ref="A838:F838"/>
    <mergeCell ref="A839:F839"/>
    <mergeCell ref="A841:Q841"/>
    <mergeCell ref="A842:A849"/>
    <mergeCell ref="D842:D849"/>
    <mergeCell ref="E842:E849"/>
    <mergeCell ref="F845:F849"/>
    <mergeCell ref="H845:Q849"/>
    <mergeCell ref="A822:A828"/>
    <mergeCell ref="C822:C828"/>
    <mergeCell ref="E822:E828"/>
    <mergeCell ref="F825:F828"/>
    <mergeCell ref="H825:Q828"/>
    <mergeCell ref="A829:E829"/>
    <mergeCell ref="A830:E830"/>
    <mergeCell ref="A831:E831"/>
    <mergeCell ref="A832:E832"/>
    <mergeCell ref="K814:K815"/>
    <mergeCell ref="L814:L815"/>
    <mergeCell ref="M814:M815"/>
    <mergeCell ref="N814:N815"/>
    <mergeCell ref="O814:O815"/>
    <mergeCell ref="P814:P815"/>
    <mergeCell ref="Q814:Q815"/>
    <mergeCell ref="R814:R815"/>
    <mergeCell ref="F816:F818"/>
    <mergeCell ref="H816:Q818"/>
    <mergeCell ref="R804:R805"/>
    <mergeCell ref="F807:F810"/>
    <mergeCell ref="H807:Q810"/>
    <mergeCell ref="A811:A818"/>
    <mergeCell ref="C811:C818"/>
    <mergeCell ref="E811:E818"/>
    <mergeCell ref="D812:D813"/>
    <mergeCell ref="F812:F813"/>
    <mergeCell ref="H812:H813"/>
    <mergeCell ref="I812:I813"/>
    <mergeCell ref="J812:J813"/>
    <mergeCell ref="K812:K813"/>
    <mergeCell ref="L812:L813"/>
    <mergeCell ref="M812:M813"/>
    <mergeCell ref="N812:N813"/>
    <mergeCell ref="O812:O813"/>
    <mergeCell ref="P812:P813"/>
    <mergeCell ref="Q812:Q813"/>
    <mergeCell ref="R812:R813"/>
    <mergeCell ref="D814:D815"/>
    <mergeCell ref="F814:F815"/>
    <mergeCell ref="H814:H815"/>
    <mergeCell ref="I814:I815"/>
    <mergeCell ref="J814:J815"/>
    <mergeCell ref="A802:Q802"/>
    <mergeCell ref="A803:A810"/>
    <mergeCell ref="C803:C810"/>
    <mergeCell ref="E803:E810"/>
    <mergeCell ref="D804:D805"/>
    <mergeCell ref="F804:F805"/>
    <mergeCell ref="H804:H805"/>
    <mergeCell ref="I804:I805"/>
    <mergeCell ref="J804:J805"/>
    <mergeCell ref="K804:K805"/>
    <mergeCell ref="L804:L805"/>
    <mergeCell ref="M804:M805"/>
    <mergeCell ref="N804:N805"/>
    <mergeCell ref="O804:O805"/>
    <mergeCell ref="P804:P805"/>
    <mergeCell ref="Q804:Q805"/>
    <mergeCell ref="A793:E793"/>
    <mergeCell ref="A794:E794"/>
    <mergeCell ref="A795:Q795"/>
    <mergeCell ref="A796:F796"/>
    <mergeCell ref="A797:F797"/>
    <mergeCell ref="A798:F798"/>
    <mergeCell ref="A799:F799"/>
    <mergeCell ref="A800:F800"/>
    <mergeCell ref="A801:Q801"/>
    <mergeCell ref="A781:A789"/>
    <mergeCell ref="C781:C789"/>
    <mergeCell ref="E781:E789"/>
    <mergeCell ref="D784:D789"/>
    <mergeCell ref="F784:F789"/>
    <mergeCell ref="H784:Q789"/>
    <mergeCell ref="A790:E790"/>
    <mergeCell ref="A791:E791"/>
    <mergeCell ref="A792:E792"/>
    <mergeCell ref="A768:F768"/>
    <mergeCell ref="A769:Q769"/>
    <mergeCell ref="A770:Q770"/>
    <mergeCell ref="A771:A780"/>
    <mergeCell ref="C771:C780"/>
    <mergeCell ref="E771:E780"/>
    <mergeCell ref="D774:D775"/>
    <mergeCell ref="F774:F780"/>
    <mergeCell ref="H774:Q780"/>
    <mergeCell ref="D777:D778"/>
    <mergeCell ref="A759:E759"/>
    <mergeCell ref="A760:E760"/>
    <mergeCell ref="A761:E761"/>
    <mergeCell ref="A762:E762"/>
    <mergeCell ref="A763:Q763"/>
    <mergeCell ref="A764:F764"/>
    <mergeCell ref="A765:F765"/>
    <mergeCell ref="A766:F766"/>
    <mergeCell ref="A767:F767"/>
    <mergeCell ref="A750:Q750"/>
    <mergeCell ref="A751:F751"/>
    <mergeCell ref="A752:F752"/>
    <mergeCell ref="A753:F753"/>
    <mergeCell ref="A754:F754"/>
    <mergeCell ref="A755:F755"/>
    <mergeCell ref="A756:Q756"/>
    <mergeCell ref="A757:Q757"/>
    <mergeCell ref="A758:E758"/>
    <mergeCell ref="A741:A744"/>
    <mergeCell ref="C741:C744"/>
    <mergeCell ref="E741:E744"/>
    <mergeCell ref="H744:Q744"/>
    <mergeCell ref="A745:E745"/>
    <mergeCell ref="A746:E746"/>
    <mergeCell ref="A747:E747"/>
    <mergeCell ref="A748:E748"/>
    <mergeCell ref="A749:E749"/>
    <mergeCell ref="A732:E732"/>
    <mergeCell ref="A733:Q733"/>
    <mergeCell ref="A734:F734"/>
    <mergeCell ref="A735:F735"/>
    <mergeCell ref="A736:F736"/>
    <mergeCell ref="A737:F737"/>
    <mergeCell ref="A738:F738"/>
    <mergeCell ref="A739:Q739"/>
    <mergeCell ref="A740:Q740"/>
    <mergeCell ref="A723:A727"/>
    <mergeCell ref="C723:C727"/>
    <mergeCell ref="E723:E727"/>
    <mergeCell ref="F726:F727"/>
    <mergeCell ref="H726:Q727"/>
    <mergeCell ref="A728:E728"/>
    <mergeCell ref="A729:E729"/>
    <mergeCell ref="A730:E730"/>
    <mergeCell ref="A731:E731"/>
    <mergeCell ref="A711:A714"/>
    <mergeCell ref="C711:C714"/>
    <mergeCell ref="E711:E714"/>
    <mergeCell ref="H714:Q714"/>
    <mergeCell ref="A715:A718"/>
    <mergeCell ref="C715:C718"/>
    <mergeCell ref="E715:E718"/>
    <mergeCell ref="H718:Q718"/>
    <mergeCell ref="A719:A722"/>
    <mergeCell ref="C719:C722"/>
    <mergeCell ref="E719:E722"/>
    <mergeCell ref="A700:F700"/>
    <mergeCell ref="A701:F701"/>
    <mergeCell ref="A702:F702"/>
    <mergeCell ref="A703:F703"/>
    <mergeCell ref="A704:F704"/>
    <mergeCell ref="A705:Q705"/>
    <mergeCell ref="A706:Q706"/>
    <mergeCell ref="A707:A710"/>
    <mergeCell ref="C707:C710"/>
    <mergeCell ref="E707:E710"/>
    <mergeCell ref="H710:Q710"/>
    <mergeCell ref="A690:A693"/>
    <mergeCell ref="C690:C693"/>
    <mergeCell ref="E690:E693"/>
    <mergeCell ref="H693:Q693"/>
    <mergeCell ref="A694:E694"/>
    <mergeCell ref="A695:E695"/>
    <mergeCell ref="A696:E696"/>
    <mergeCell ref="A697:E697"/>
    <mergeCell ref="A698:E698"/>
    <mergeCell ref="A678:F678"/>
    <mergeCell ref="A679:F679"/>
    <mergeCell ref="A680:Q680"/>
    <mergeCell ref="A681:Q681"/>
    <mergeCell ref="A682:A685"/>
    <mergeCell ref="C682:C685"/>
    <mergeCell ref="E682:E685"/>
    <mergeCell ref="H685:Q685"/>
    <mergeCell ref="A686:A689"/>
    <mergeCell ref="C686:C689"/>
    <mergeCell ref="E686:E689"/>
    <mergeCell ref="H689:Q689"/>
    <mergeCell ref="A669:E669"/>
    <mergeCell ref="A670:E670"/>
    <mergeCell ref="A671:E671"/>
    <mergeCell ref="A672:E672"/>
    <mergeCell ref="A673:E673"/>
    <mergeCell ref="A674:Q674"/>
    <mergeCell ref="A675:F675"/>
    <mergeCell ref="A676:F676"/>
    <mergeCell ref="A677:F677"/>
    <mergeCell ref="A657:A660"/>
    <mergeCell ref="C657:C660"/>
    <mergeCell ref="E657:E660"/>
    <mergeCell ref="H660:Q660"/>
    <mergeCell ref="A661:A664"/>
    <mergeCell ref="C661:C664"/>
    <mergeCell ref="E661:E664"/>
    <mergeCell ref="H664:Q664"/>
    <mergeCell ref="A665:A668"/>
    <mergeCell ref="C665:C668"/>
    <mergeCell ref="E665:E668"/>
    <mergeCell ref="H668:Q668"/>
    <mergeCell ref="A643:A647"/>
    <mergeCell ref="C643:C647"/>
    <mergeCell ref="E643:E647"/>
    <mergeCell ref="A648:A651"/>
    <mergeCell ref="C648:C651"/>
    <mergeCell ref="E648:E651"/>
    <mergeCell ref="H651:Q651"/>
    <mergeCell ref="A653:A656"/>
    <mergeCell ref="C653:C656"/>
    <mergeCell ref="E653:E656"/>
    <mergeCell ref="H656:Q656"/>
    <mergeCell ref="A627:A632"/>
    <mergeCell ref="C627:C632"/>
    <mergeCell ref="E627:E632"/>
    <mergeCell ref="D630:D632"/>
    <mergeCell ref="F630:F632"/>
    <mergeCell ref="H630:Q632"/>
    <mergeCell ref="A633:A642"/>
    <mergeCell ref="C633:C637"/>
    <mergeCell ref="E633:E637"/>
    <mergeCell ref="D636:D637"/>
    <mergeCell ref="F636:F637"/>
    <mergeCell ref="H636:Q637"/>
    <mergeCell ref="C638:C642"/>
    <mergeCell ref="E638:E642"/>
    <mergeCell ref="D641:D642"/>
    <mergeCell ref="F641:F642"/>
    <mergeCell ref="H641:Q642"/>
    <mergeCell ref="A616:F616"/>
    <mergeCell ref="A617:F617"/>
    <mergeCell ref="A618:F618"/>
    <mergeCell ref="A619:F619"/>
    <mergeCell ref="A620:Q620"/>
    <mergeCell ref="A621:Q621"/>
    <mergeCell ref="A622:Q622"/>
    <mergeCell ref="A623:A626"/>
    <mergeCell ref="C623:C626"/>
    <mergeCell ref="E623:E626"/>
    <mergeCell ref="H626:Q626"/>
    <mergeCell ref="A607:F607"/>
    <mergeCell ref="A608:Q608"/>
    <mergeCell ref="A609:E609"/>
    <mergeCell ref="A610:E610"/>
    <mergeCell ref="A611:E611"/>
    <mergeCell ref="A612:E612"/>
    <mergeCell ref="A613:E613"/>
    <mergeCell ref="A614:Q614"/>
    <mergeCell ref="A615:F615"/>
    <mergeCell ref="A598:E598"/>
    <mergeCell ref="A599:E599"/>
    <mergeCell ref="A600:E600"/>
    <mergeCell ref="A601:E601"/>
    <mergeCell ref="A602:Q602"/>
    <mergeCell ref="A603:F603"/>
    <mergeCell ref="A604:F604"/>
    <mergeCell ref="A605:F605"/>
    <mergeCell ref="A606:F606"/>
    <mergeCell ref="A589:E589"/>
    <mergeCell ref="A590:Q590"/>
    <mergeCell ref="A591:F591"/>
    <mergeCell ref="A592:F592"/>
    <mergeCell ref="A593:F593"/>
    <mergeCell ref="A594:F594"/>
    <mergeCell ref="A595:F595"/>
    <mergeCell ref="A596:F596"/>
    <mergeCell ref="A597:E597"/>
    <mergeCell ref="A581:A584"/>
    <mergeCell ref="B581:B584"/>
    <mergeCell ref="C581:C584"/>
    <mergeCell ref="E581:E584"/>
    <mergeCell ref="H584:Q584"/>
    <mergeCell ref="A585:E585"/>
    <mergeCell ref="A586:E586"/>
    <mergeCell ref="A587:E587"/>
    <mergeCell ref="A588:E588"/>
    <mergeCell ref="A573:A576"/>
    <mergeCell ref="B573:B576"/>
    <mergeCell ref="C573:C576"/>
    <mergeCell ref="E573:E576"/>
    <mergeCell ref="H576:Q576"/>
    <mergeCell ref="A577:A580"/>
    <mergeCell ref="B577:B580"/>
    <mergeCell ref="C577:C580"/>
    <mergeCell ref="E577:E580"/>
    <mergeCell ref="H580:Q580"/>
    <mergeCell ref="A562:Q562"/>
    <mergeCell ref="A563:A568"/>
    <mergeCell ref="C563:C568"/>
    <mergeCell ref="E563:E568"/>
    <mergeCell ref="D566:D568"/>
    <mergeCell ref="F566:F568"/>
    <mergeCell ref="H566:Q568"/>
    <mergeCell ref="A569:A572"/>
    <mergeCell ref="C569:C572"/>
    <mergeCell ref="E569:E572"/>
    <mergeCell ref="H572:Q572"/>
    <mergeCell ref="A553:E553"/>
    <mergeCell ref="A554:Q554"/>
    <mergeCell ref="A555:F555"/>
    <mergeCell ref="A556:F556"/>
    <mergeCell ref="A557:F557"/>
    <mergeCell ref="A558:F558"/>
    <mergeCell ref="A559:F559"/>
    <mergeCell ref="A560:Q560"/>
    <mergeCell ref="A561:Q561"/>
    <mergeCell ref="A545:A548"/>
    <mergeCell ref="B545:B548"/>
    <mergeCell ref="C545:C548"/>
    <mergeCell ref="E545:E548"/>
    <mergeCell ref="H548:Q548"/>
    <mergeCell ref="A549:E549"/>
    <mergeCell ref="A550:E550"/>
    <mergeCell ref="A551:E551"/>
    <mergeCell ref="A552:E552"/>
    <mergeCell ref="A537:A540"/>
    <mergeCell ref="C537:C540"/>
    <mergeCell ref="E537:E540"/>
    <mergeCell ref="H540:Q540"/>
    <mergeCell ref="A541:A544"/>
    <mergeCell ref="B541:B544"/>
    <mergeCell ref="C541:C544"/>
    <mergeCell ref="E541:E544"/>
    <mergeCell ref="H544:Q544"/>
    <mergeCell ref="A529:A532"/>
    <mergeCell ref="B529:B532"/>
    <mergeCell ref="C529:C532"/>
    <mergeCell ref="E529:E532"/>
    <mergeCell ref="H532:Q532"/>
    <mergeCell ref="A533:A536"/>
    <mergeCell ref="B533:B536"/>
    <mergeCell ref="C533:C536"/>
    <mergeCell ref="E533:E536"/>
    <mergeCell ref="H536:Q536"/>
    <mergeCell ref="A521:A524"/>
    <mergeCell ref="B521:B524"/>
    <mergeCell ref="C521:C524"/>
    <mergeCell ref="E521:E524"/>
    <mergeCell ref="H524:Q524"/>
    <mergeCell ref="A525:A528"/>
    <mergeCell ref="B525:B528"/>
    <mergeCell ref="C525:C528"/>
    <mergeCell ref="E525:E528"/>
    <mergeCell ref="H528:Q528"/>
    <mergeCell ref="A513:A516"/>
    <mergeCell ref="B513:B516"/>
    <mergeCell ref="C513:C516"/>
    <mergeCell ref="E513:E516"/>
    <mergeCell ref="H516:Q516"/>
    <mergeCell ref="A517:A520"/>
    <mergeCell ref="B517:B520"/>
    <mergeCell ref="C517:C520"/>
    <mergeCell ref="E517:E520"/>
    <mergeCell ref="H520:Q520"/>
    <mergeCell ref="A505:A508"/>
    <mergeCell ref="B505:B508"/>
    <mergeCell ref="C505:C508"/>
    <mergeCell ref="E505:E508"/>
    <mergeCell ref="H508:Q508"/>
    <mergeCell ref="A509:A512"/>
    <mergeCell ref="B509:B512"/>
    <mergeCell ref="C509:C512"/>
    <mergeCell ref="E509:E512"/>
    <mergeCell ref="H512:Q512"/>
    <mergeCell ref="A496:A499"/>
    <mergeCell ref="B496:B499"/>
    <mergeCell ref="C496:C499"/>
    <mergeCell ref="E496:E499"/>
    <mergeCell ref="H499:Q499"/>
    <mergeCell ref="A501:A504"/>
    <mergeCell ref="B501:B504"/>
    <mergeCell ref="C501:C504"/>
    <mergeCell ref="E501:E504"/>
    <mergeCell ref="H504:Q504"/>
    <mergeCell ref="A488:A491"/>
    <mergeCell ref="B488:B491"/>
    <mergeCell ref="C488:C491"/>
    <mergeCell ref="E488:E491"/>
    <mergeCell ref="H491:Q491"/>
    <mergeCell ref="A492:A495"/>
    <mergeCell ref="B492:B495"/>
    <mergeCell ref="C492:C495"/>
    <mergeCell ref="E492:E495"/>
    <mergeCell ref="H495:Q495"/>
    <mergeCell ref="A479:F479"/>
    <mergeCell ref="A480:F480"/>
    <mergeCell ref="A481:Q481"/>
    <mergeCell ref="A482:Q482"/>
    <mergeCell ref="A483:Q483"/>
    <mergeCell ref="A484:A487"/>
    <mergeCell ref="B484:B487"/>
    <mergeCell ref="C484:C487"/>
    <mergeCell ref="E484:E487"/>
    <mergeCell ref="H487:Q487"/>
    <mergeCell ref="A470:E470"/>
    <mergeCell ref="A471:E471"/>
    <mergeCell ref="A472:E472"/>
    <mergeCell ref="A473:E473"/>
    <mergeCell ref="A474:E474"/>
    <mergeCell ref="A475:Q475"/>
    <mergeCell ref="A476:F476"/>
    <mergeCell ref="A477:F477"/>
    <mergeCell ref="A478:F478"/>
    <mergeCell ref="A461:A465"/>
    <mergeCell ref="B461:B465"/>
    <mergeCell ref="C461:C465"/>
    <mergeCell ref="E461:E465"/>
    <mergeCell ref="F464:F465"/>
    <mergeCell ref="H464:Q465"/>
    <mergeCell ref="A466:A469"/>
    <mergeCell ref="B466:B469"/>
    <mergeCell ref="C466:C469"/>
    <mergeCell ref="E466:E469"/>
    <mergeCell ref="H469:Q469"/>
    <mergeCell ref="A451:A455"/>
    <mergeCell ref="B451:B455"/>
    <mergeCell ref="C451:C455"/>
    <mergeCell ref="E451:E455"/>
    <mergeCell ref="D454:D455"/>
    <mergeCell ref="F454:F455"/>
    <mergeCell ref="H454:Q455"/>
    <mergeCell ref="A456:A460"/>
    <mergeCell ref="B456:B460"/>
    <mergeCell ref="C456:C460"/>
    <mergeCell ref="E456:E460"/>
    <mergeCell ref="D459:D460"/>
    <mergeCell ref="F459:F460"/>
    <mergeCell ref="H459:Q460"/>
    <mergeCell ref="A441:A445"/>
    <mergeCell ref="B441:B445"/>
    <mergeCell ref="C441:C445"/>
    <mergeCell ref="E441:E445"/>
    <mergeCell ref="D444:D445"/>
    <mergeCell ref="F444:F445"/>
    <mergeCell ref="H444:Q445"/>
    <mergeCell ref="A446:A450"/>
    <mergeCell ref="B446:B450"/>
    <mergeCell ref="C446:C450"/>
    <mergeCell ref="E446:E450"/>
    <mergeCell ref="D449:D450"/>
    <mergeCell ref="F449:F450"/>
    <mergeCell ref="H449:Q450"/>
    <mergeCell ref="A431:A435"/>
    <mergeCell ref="B431:B435"/>
    <mergeCell ref="C431:C435"/>
    <mergeCell ref="E431:E435"/>
    <mergeCell ref="D434:D435"/>
    <mergeCell ref="F434:F435"/>
    <mergeCell ref="H434:Q435"/>
    <mergeCell ref="A436:A440"/>
    <mergeCell ref="B436:B440"/>
    <mergeCell ref="C436:C440"/>
    <mergeCell ref="E436:E440"/>
    <mergeCell ref="D439:D440"/>
    <mergeCell ref="F439:F440"/>
    <mergeCell ref="H439:Q440"/>
    <mergeCell ref="A421:A425"/>
    <mergeCell ref="B421:B425"/>
    <mergeCell ref="C421:C425"/>
    <mergeCell ref="E421:E425"/>
    <mergeCell ref="D424:D425"/>
    <mergeCell ref="F424:F425"/>
    <mergeCell ref="H424:Q425"/>
    <mergeCell ref="A426:A430"/>
    <mergeCell ref="B426:B430"/>
    <mergeCell ref="C426:C430"/>
    <mergeCell ref="E426:E430"/>
    <mergeCell ref="D429:D430"/>
    <mergeCell ref="F429:F430"/>
    <mergeCell ref="H429:Q430"/>
    <mergeCell ref="A411:A415"/>
    <mergeCell ref="B411:B415"/>
    <mergeCell ref="C411:C415"/>
    <mergeCell ref="E411:E415"/>
    <mergeCell ref="D414:D415"/>
    <mergeCell ref="F414:F415"/>
    <mergeCell ref="H414:Q415"/>
    <mergeCell ref="A416:A420"/>
    <mergeCell ref="B416:B420"/>
    <mergeCell ref="C416:C420"/>
    <mergeCell ref="E416:E420"/>
    <mergeCell ref="D419:D420"/>
    <mergeCell ref="F419:F420"/>
    <mergeCell ref="H419:Q420"/>
    <mergeCell ref="A401:A405"/>
    <mergeCell ref="B401:B405"/>
    <mergeCell ref="C401:C405"/>
    <mergeCell ref="E401:E405"/>
    <mergeCell ref="D404:D405"/>
    <mergeCell ref="F404:F405"/>
    <mergeCell ref="H404:Q405"/>
    <mergeCell ref="A406:A410"/>
    <mergeCell ref="B406:B410"/>
    <mergeCell ref="C406:C410"/>
    <mergeCell ref="E406:E410"/>
    <mergeCell ref="F409:F410"/>
    <mergeCell ref="H409:Q410"/>
    <mergeCell ref="A391:A395"/>
    <mergeCell ref="B391:B395"/>
    <mergeCell ref="C391:C395"/>
    <mergeCell ref="E391:E395"/>
    <mergeCell ref="D394:D395"/>
    <mergeCell ref="F394:F395"/>
    <mergeCell ref="H394:Q395"/>
    <mergeCell ref="A396:A400"/>
    <mergeCell ref="B396:B400"/>
    <mergeCell ref="C396:C400"/>
    <mergeCell ref="E396:E400"/>
    <mergeCell ref="D399:D400"/>
    <mergeCell ref="F399:F400"/>
    <mergeCell ref="H399:Q400"/>
    <mergeCell ref="A377:A381"/>
    <mergeCell ref="B377:B381"/>
    <mergeCell ref="C377:C381"/>
    <mergeCell ref="E377:E381"/>
    <mergeCell ref="D380:D381"/>
    <mergeCell ref="F380:F381"/>
    <mergeCell ref="H380:Q381"/>
    <mergeCell ref="A386:A390"/>
    <mergeCell ref="B386:B390"/>
    <mergeCell ref="C386:C390"/>
    <mergeCell ref="E386:E390"/>
    <mergeCell ref="D389:D390"/>
    <mergeCell ref="F389:F390"/>
    <mergeCell ref="H389:Q390"/>
    <mergeCell ref="A366:A371"/>
    <mergeCell ref="E366:E371"/>
    <mergeCell ref="D369:D371"/>
    <mergeCell ref="F369:F371"/>
    <mergeCell ref="H369:Q371"/>
    <mergeCell ref="A372:A376"/>
    <mergeCell ref="B372:B376"/>
    <mergeCell ref="C372:C376"/>
    <mergeCell ref="E372:E376"/>
    <mergeCell ref="F375:F376"/>
    <mergeCell ref="H375:Q376"/>
    <mergeCell ref="A354:A365"/>
    <mergeCell ref="C354:C359"/>
    <mergeCell ref="E354:E359"/>
    <mergeCell ref="D357:D359"/>
    <mergeCell ref="F357:F359"/>
    <mergeCell ref="H357:Q359"/>
    <mergeCell ref="C360:C365"/>
    <mergeCell ref="E360:E365"/>
    <mergeCell ref="D363:D365"/>
    <mergeCell ref="F363:F365"/>
    <mergeCell ref="H363:Q365"/>
    <mergeCell ref="A342:A353"/>
    <mergeCell ref="C342:C347"/>
    <mergeCell ref="E342:E347"/>
    <mergeCell ref="D345:D347"/>
    <mergeCell ref="F345:F347"/>
    <mergeCell ref="H345:Q347"/>
    <mergeCell ref="C348:C353"/>
    <mergeCell ref="E348:E353"/>
    <mergeCell ref="D351:D353"/>
    <mergeCell ref="F351:F353"/>
    <mergeCell ref="H351:Q353"/>
    <mergeCell ref="A332:A336"/>
    <mergeCell ref="C332:C336"/>
    <mergeCell ref="E332:E336"/>
    <mergeCell ref="D335:D336"/>
    <mergeCell ref="F335:F336"/>
    <mergeCell ref="H335:Q336"/>
    <mergeCell ref="A337:A341"/>
    <mergeCell ref="E337:E341"/>
    <mergeCell ref="F340:F341"/>
    <mergeCell ref="H340:Q341"/>
    <mergeCell ref="A321:A326"/>
    <mergeCell ref="C321:C326"/>
    <mergeCell ref="E321:E326"/>
    <mergeCell ref="D324:D326"/>
    <mergeCell ref="F324:F326"/>
    <mergeCell ref="H324:Q326"/>
    <mergeCell ref="A327:A331"/>
    <mergeCell ref="C327:C331"/>
    <mergeCell ref="E327:E331"/>
    <mergeCell ref="D330:D331"/>
    <mergeCell ref="F330:F331"/>
    <mergeCell ref="H330:Q331"/>
    <mergeCell ref="A310:A315"/>
    <mergeCell ref="C310:C315"/>
    <mergeCell ref="E310:E315"/>
    <mergeCell ref="D313:D315"/>
    <mergeCell ref="F313:F315"/>
    <mergeCell ref="H313:Q315"/>
    <mergeCell ref="A316:A320"/>
    <mergeCell ref="C316:C320"/>
    <mergeCell ref="E316:E320"/>
    <mergeCell ref="D319:D320"/>
    <mergeCell ref="F319:F320"/>
    <mergeCell ref="H319:Q320"/>
    <mergeCell ref="A300:A304"/>
    <mergeCell ref="C300:C304"/>
    <mergeCell ref="E300:E304"/>
    <mergeCell ref="D303:D304"/>
    <mergeCell ref="F303:F304"/>
    <mergeCell ref="H303:Q304"/>
    <mergeCell ref="A305:A309"/>
    <mergeCell ref="C305:C309"/>
    <mergeCell ref="E305:E309"/>
    <mergeCell ref="F308:F309"/>
    <mergeCell ref="H308:Q309"/>
    <mergeCell ref="A292:F292"/>
    <mergeCell ref="A293:Q293"/>
    <mergeCell ref="A294:Q294"/>
    <mergeCell ref="A295:A299"/>
    <mergeCell ref="C295:C299"/>
    <mergeCell ref="E295:E299"/>
    <mergeCell ref="D298:D299"/>
    <mergeCell ref="F298:F299"/>
    <mergeCell ref="H298:Q299"/>
    <mergeCell ref="O285:O286"/>
    <mergeCell ref="P285:P286"/>
    <mergeCell ref="Q285:Q286"/>
    <mergeCell ref="R285:R286"/>
    <mergeCell ref="A287:Q287"/>
    <mergeCell ref="A288:F288"/>
    <mergeCell ref="A289:F289"/>
    <mergeCell ref="A290:F290"/>
    <mergeCell ref="A291:F291"/>
    <mergeCell ref="A285:E286"/>
    <mergeCell ref="F285:F286"/>
    <mergeCell ref="H285:H286"/>
    <mergeCell ref="I285:I286"/>
    <mergeCell ref="J285:J286"/>
    <mergeCell ref="K285:K286"/>
    <mergeCell ref="L285:L286"/>
    <mergeCell ref="M285:M286"/>
    <mergeCell ref="N285:N286"/>
    <mergeCell ref="A277:A280"/>
    <mergeCell ref="B277:B280"/>
    <mergeCell ref="C277:C280"/>
    <mergeCell ref="E277:E280"/>
    <mergeCell ref="H280:Q280"/>
    <mergeCell ref="A281:E281"/>
    <mergeCell ref="A282:E282"/>
    <mergeCell ref="A283:E283"/>
    <mergeCell ref="A284:E284"/>
    <mergeCell ref="A269:A272"/>
    <mergeCell ref="B269:B272"/>
    <mergeCell ref="C269:C272"/>
    <mergeCell ref="E269:E272"/>
    <mergeCell ref="H272:Q272"/>
    <mergeCell ref="A273:A276"/>
    <mergeCell ref="B273:B276"/>
    <mergeCell ref="C273:C276"/>
    <mergeCell ref="E273:E276"/>
    <mergeCell ref="H276:Q276"/>
    <mergeCell ref="A261:A264"/>
    <mergeCell ref="B261:B264"/>
    <mergeCell ref="C261:C264"/>
    <mergeCell ref="E261:E264"/>
    <mergeCell ref="H264:Q264"/>
    <mergeCell ref="A265:A268"/>
    <mergeCell ref="B265:B268"/>
    <mergeCell ref="C265:C268"/>
    <mergeCell ref="E265:E268"/>
    <mergeCell ref="H268:Q268"/>
    <mergeCell ref="A253:A256"/>
    <mergeCell ref="B253:B256"/>
    <mergeCell ref="C253:C256"/>
    <mergeCell ref="E253:E256"/>
    <mergeCell ref="H256:Q256"/>
    <mergeCell ref="A257:A260"/>
    <mergeCell ref="B257:B260"/>
    <mergeCell ref="C257:C260"/>
    <mergeCell ref="E257:E260"/>
    <mergeCell ref="H260:Q260"/>
    <mergeCell ref="A244:A247"/>
    <mergeCell ref="B244:B247"/>
    <mergeCell ref="C244:C247"/>
    <mergeCell ref="E244:E247"/>
    <mergeCell ref="H247:Q247"/>
    <mergeCell ref="A248:A252"/>
    <mergeCell ref="B248:B252"/>
    <mergeCell ref="C248:C252"/>
    <mergeCell ref="E248:E252"/>
    <mergeCell ref="D251:D252"/>
    <mergeCell ref="F251:F252"/>
    <mergeCell ref="H251:Q252"/>
    <mergeCell ref="A236:A239"/>
    <mergeCell ref="B236:B239"/>
    <mergeCell ref="C236:C239"/>
    <mergeCell ref="E236:E239"/>
    <mergeCell ref="H239:Q239"/>
    <mergeCell ref="A240:A243"/>
    <mergeCell ref="B240:B243"/>
    <mergeCell ref="C240:C243"/>
    <mergeCell ref="E240:E243"/>
    <mergeCell ref="H243:Q243"/>
    <mergeCell ref="A228:A231"/>
    <mergeCell ref="B228:B231"/>
    <mergeCell ref="C228:C231"/>
    <mergeCell ref="E228:E231"/>
    <mergeCell ref="H231:Q231"/>
    <mergeCell ref="A232:A235"/>
    <mergeCell ref="B232:B235"/>
    <mergeCell ref="C232:C235"/>
    <mergeCell ref="E232:E235"/>
    <mergeCell ref="H235:Q235"/>
    <mergeCell ref="A220:A223"/>
    <mergeCell ref="B220:B223"/>
    <mergeCell ref="C220:C223"/>
    <mergeCell ref="E220:E223"/>
    <mergeCell ref="H223:Q223"/>
    <mergeCell ref="A224:A227"/>
    <mergeCell ref="B224:B227"/>
    <mergeCell ref="C224:C227"/>
    <mergeCell ref="E224:E227"/>
    <mergeCell ref="H227:Q227"/>
    <mergeCell ref="A212:A215"/>
    <mergeCell ref="B212:B215"/>
    <mergeCell ref="C212:C215"/>
    <mergeCell ref="E212:E215"/>
    <mergeCell ref="H215:Q215"/>
    <mergeCell ref="A216:A219"/>
    <mergeCell ref="B216:B219"/>
    <mergeCell ref="C216:C219"/>
    <mergeCell ref="E216:E219"/>
    <mergeCell ref="H219:Q219"/>
    <mergeCell ref="A204:A207"/>
    <mergeCell ref="B204:B207"/>
    <mergeCell ref="C204:C207"/>
    <mergeCell ref="E204:E207"/>
    <mergeCell ref="H207:Q207"/>
    <mergeCell ref="A208:A211"/>
    <mergeCell ref="B208:B211"/>
    <mergeCell ref="C208:C211"/>
    <mergeCell ref="E208:E211"/>
    <mergeCell ref="H211:Q211"/>
    <mergeCell ref="A188:A203"/>
    <mergeCell ref="B188:B203"/>
    <mergeCell ref="C188:C191"/>
    <mergeCell ref="E188:E191"/>
    <mergeCell ref="H191:Q191"/>
    <mergeCell ref="C192:C195"/>
    <mergeCell ref="E192:E195"/>
    <mergeCell ref="H195:Q195"/>
    <mergeCell ref="C196:C199"/>
    <mergeCell ref="E196:E199"/>
    <mergeCell ref="H199:Q199"/>
    <mergeCell ref="C200:C203"/>
    <mergeCell ref="E200:E203"/>
    <mergeCell ref="H203:Q203"/>
    <mergeCell ref="A168:A171"/>
    <mergeCell ref="B168:B171"/>
    <mergeCell ref="C168:C171"/>
    <mergeCell ref="E168:E171"/>
    <mergeCell ref="H171:Q171"/>
    <mergeCell ref="A172:A187"/>
    <mergeCell ref="B172:B187"/>
    <mergeCell ref="C172:C175"/>
    <mergeCell ref="E172:E175"/>
    <mergeCell ref="H175:Q175"/>
    <mergeCell ref="C176:C179"/>
    <mergeCell ref="E176:E179"/>
    <mergeCell ref="H179:Q179"/>
    <mergeCell ref="C180:C183"/>
    <mergeCell ref="E180:E183"/>
    <mergeCell ref="H183:Q183"/>
    <mergeCell ref="C184:C187"/>
    <mergeCell ref="E184:E187"/>
    <mergeCell ref="H187:Q187"/>
    <mergeCell ref="A158:A163"/>
    <mergeCell ref="C158:C163"/>
    <mergeCell ref="E158:E163"/>
    <mergeCell ref="D161:D163"/>
    <mergeCell ref="F161:F163"/>
    <mergeCell ref="H161:Q163"/>
    <mergeCell ref="A164:A167"/>
    <mergeCell ref="B164:B167"/>
    <mergeCell ref="C164:C167"/>
    <mergeCell ref="E164:E167"/>
    <mergeCell ref="H167:Q167"/>
    <mergeCell ref="A138:A157"/>
    <mergeCell ref="C138:C142"/>
    <mergeCell ref="E138:E142"/>
    <mergeCell ref="D141:D142"/>
    <mergeCell ref="F141:F142"/>
    <mergeCell ref="H141:Q142"/>
    <mergeCell ref="C143:C147"/>
    <mergeCell ref="E143:E147"/>
    <mergeCell ref="D146:D147"/>
    <mergeCell ref="F146:F147"/>
    <mergeCell ref="H146:Q147"/>
    <mergeCell ref="C148:C152"/>
    <mergeCell ref="E148:E152"/>
    <mergeCell ref="D151:D152"/>
    <mergeCell ref="F151:F152"/>
    <mergeCell ref="H151:Q152"/>
    <mergeCell ref="C153:C157"/>
    <mergeCell ref="E153:E157"/>
    <mergeCell ref="D156:D157"/>
    <mergeCell ref="F156:F157"/>
    <mergeCell ref="H156:Q157"/>
    <mergeCell ref="A126:A131"/>
    <mergeCell ref="C126:C131"/>
    <mergeCell ref="E126:E131"/>
    <mergeCell ref="D129:D131"/>
    <mergeCell ref="F129:F131"/>
    <mergeCell ref="H129:Q131"/>
    <mergeCell ref="A132:A137"/>
    <mergeCell ref="C132:C137"/>
    <mergeCell ref="E132:E137"/>
    <mergeCell ref="D135:D137"/>
    <mergeCell ref="F135:F137"/>
    <mergeCell ref="H135:Q137"/>
    <mergeCell ref="A116:A119"/>
    <mergeCell ref="C116:C119"/>
    <mergeCell ref="E116:E119"/>
    <mergeCell ref="H119:Q119"/>
    <mergeCell ref="A120:A125"/>
    <mergeCell ref="C120:C125"/>
    <mergeCell ref="E120:E125"/>
    <mergeCell ref="D123:D125"/>
    <mergeCell ref="F123:F125"/>
    <mergeCell ref="H123:Q125"/>
    <mergeCell ref="A104:A108"/>
    <mergeCell ref="C104:C108"/>
    <mergeCell ref="E104:E108"/>
    <mergeCell ref="F107:F108"/>
    <mergeCell ref="H107:Q108"/>
    <mergeCell ref="A109:A115"/>
    <mergeCell ref="C109:C115"/>
    <mergeCell ref="E109:E115"/>
    <mergeCell ref="D112:D115"/>
    <mergeCell ref="F112:F115"/>
    <mergeCell ref="H112:Q115"/>
    <mergeCell ref="A89:A98"/>
    <mergeCell ref="C89:C98"/>
    <mergeCell ref="D89:D98"/>
    <mergeCell ref="E89:E98"/>
    <mergeCell ref="F92:F98"/>
    <mergeCell ref="H92:Q98"/>
    <mergeCell ref="A99:A103"/>
    <mergeCell ref="C99:C103"/>
    <mergeCell ref="E99:E103"/>
    <mergeCell ref="D102:D103"/>
    <mergeCell ref="F102:F103"/>
    <mergeCell ref="H102:Q103"/>
    <mergeCell ref="A77:A80"/>
    <mergeCell ref="C77:C80"/>
    <mergeCell ref="E77:E80"/>
    <mergeCell ref="H80:Q80"/>
    <mergeCell ref="A81:A88"/>
    <mergeCell ref="C81:C88"/>
    <mergeCell ref="E81:E88"/>
    <mergeCell ref="D84:D88"/>
    <mergeCell ref="F84:F88"/>
    <mergeCell ref="H84:Q88"/>
    <mergeCell ref="A63:A66"/>
    <mergeCell ref="C63:C66"/>
    <mergeCell ref="E63:E66"/>
    <mergeCell ref="H66:Q66"/>
    <mergeCell ref="A67:A70"/>
    <mergeCell ref="C67:C70"/>
    <mergeCell ref="E67:E70"/>
    <mergeCell ref="H70:Q70"/>
    <mergeCell ref="A71:A76"/>
    <mergeCell ref="C71:C76"/>
    <mergeCell ref="E71:E76"/>
    <mergeCell ref="D74:D76"/>
    <mergeCell ref="F74:F76"/>
    <mergeCell ref="H74:Q76"/>
    <mergeCell ref="A53:A56"/>
    <mergeCell ref="C53:C56"/>
    <mergeCell ref="E53:E56"/>
    <mergeCell ref="H56:Q56"/>
    <mergeCell ref="A57:A62"/>
    <mergeCell ref="C57:C62"/>
    <mergeCell ref="E57:E62"/>
    <mergeCell ref="D60:D62"/>
    <mergeCell ref="F60:F62"/>
    <mergeCell ref="H60:Q62"/>
    <mergeCell ref="A38:A46"/>
    <mergeCell ref="C38:C46"/>
    <mergeCell ref="E38:E46"/>
    <mergeCell ref="D41:D46"/>
    <mergeCell ref="F41:F46"/>
    <mergeCell ref="H41:Q46"/>
    <mergeCell ref="A47:A52"/>
    <mergeCell ref="C47:C52"/>
    <mergeCell ref="E47:E52"/>
    <mergeCell ref="D50:D52"/>
    <mergeCell ref="F50:F52"/>
    <mergeCell ref="H50:Q52"/>
    <mergeCell ref="A28:A31"/>
    <mergeCell ref="C28:C31"/>
    <mergeCell ref="E28:E31"/>
    <mergeCell ref="H31:Q31"/>
    <mergeCell ref="A32:A37"/>
    <mergeCell ref="C32:C37"/>
    <mergeCell ref="E32:E37"/>
    <mergeCell ref="D35:D37"/>
    <mergeCell ref="F35:F37"/>
    <mergeCell ref="H35:Q37"/>
    <mergeCell ref="A16:Q16"/>
    <mergeCell ref="A17:A21"/>
    <mergeCell ref="C17:C21"/>
    <mergeCell ref="E17:E21"/>
    <mergeCell ref="D20:D21"/>
    <mergeCell ref="F20:F21"/>
    <mergeCell ref="H20:Q21"/>
    <mergeCell ref="A22:A27"/>
    <mergeCell ref="C22:C27"/>
    <mergeCell ref="E22:E27"/>
    <mergeCell ref="D25:D27"/>
    <mergeCell ref="F25:F27"/>
    <mergeCell ref="H25:Q27"/>
    <mergeCell ref="U4:W4"/>
    <mergeCell ref="A7:Q7"/>
    <mergeCell ref="A8:Q8"/>
    <mergeCell ref="A9:Q9"/>
    <mergeCell ref="G10:I10"/>
    <mergeCell ref="A12:A13"/>
    <mergeCell ref="B12:B13"/>
    <mergeCell ref="C12:C13"/>
    <mergeCell ref="D12:D13"/>
    <mergeCell ref="E12:E13"/>
    <mergeCell ref="F12:F13"/>
    <mergeCell ref="G12:G13"/>
    <mergeCell ref="H12:Q12"/>
    <mergeCell ref="R12:R14"/>
  </mergeCells>
  <pageMargins left="0.70078740157480324" right="0.70078740157480324" top="0.75196850393700787" bottom="0.75196850393700787" header="0.3" footer="0.3"/>
  <pageSetup paperSize="8" scale="18" fitToHeight="0" orientation="landscape" r:id="rId1"/>
</worksheet>
</file>

<file path=xl/worksheets/sheet14.xml><?xml version="1.0" encoding="utf-8"?>
<worksheet xmlns="http://schemas.openxmlformats.org/spreadsheetml/2006/main" xmlns:r="http://schemas.openxmlformats.org/officeDocument/2006/relationships">
  <sheetPr>
    <pageSetUpPr fitToPage="1"/>
  </sheetPr>
  <dimension ref="A1:Z1289"/>
  <sheetViews>
    <sheetView view="pageBreakPreview" topLeftCell="A703" zoomScale="30" zoomScaleSheetLayoutView="30" workbookViewId="0">
      <selection activeCell="H742" sqref="H742"/>
    </sheetView>
  </sheetViews>
  <sheetFormatPr defaultRowHeight="16.5"/>
  <cols>
    <col min="1" max="1" width="17" customWidth="1"/>
    <col min="2" max="2" width="64.109375" customWidth="1"/>
    <col min="3" max="3" width="40.33203125" customWidth="1"/>
    <col min="4" max="5" width="29.21875" customWidth="1"/>
    <col min="6" max="6" width="35.21875" customWidth="1"/>
    <col min="7" max="7" width="29.21875" style="8" customWidth="1"/>
    <col min="8" max="18" width="27" customWidth="1"/>
    <col min="19" max="45" width="8.5546875" customWidth="1"/>
  </cols>
  <sheetData>
    <row r="1" spans="1:26" ht="107.25" customHeight="1">
      <c r="A1" s="9"/>
      <c r="B1" s="9"/>
      <c r="C1" s="9"/>
      <c r="D1" s="9"/>
      <c r="E1" s="9"/>
      <c r="F1" s="10"/>
      <c r="G1" s="11"/>
      <c r="H1" s="12"/>
      <c r="I1" s="13"/>
      <c r="J1" s="10"/>
      <c r="K1" s="10"/>
      <c r="L1" s="13"/>
      <c r="M1" s="10"/>
      <c r="N1" s="10"/>
      <c r="O1" s="10"/>
      <c r="P1" s="14" t="s">
        <v>13</v>
      </c>
      <c r="Q1" s="10"/>
      <c r="R1" s="12"/>
      <c r="S1" s="13"/>
      <c r="T1" s="15"/>
      <c r="U1" s="10"/>
      <c r="V1" s="10"/>
      <c r="W1" s="10"/>
      <c r="X1" s="10"/>
      <c r="Y1" s="9"/>
      <c r="Z1" s="9"/>
    </row>
    <row r="2" spans="1:26" ht="107.25" customHeight="1">
      <c r="A2" s="9"/>
      <c r="B2" s="9"/>
      <c r="C2" s="9"/>
      <c r="D2" s="9"/>
      <c r="E2" s="9"/>
      <c r="F2" s="10"/>
      <c r="G2" s="11"/>
      <c r="H2" s="12"/>
      <c r="I2" s="13"/>
      <c r="J2" s="10"/>
      <c r="K2" s="10"/>
      <c r="L2" s="13"/>
      <c r="M2" s="10"/>
      <c r="N2" s="16" t="s">
        <v>14</v>
      </c>
      <c r="O2" s="17">
        <v>744</v>
      </c>
      <c r="P2" s="17"/>
      <c r="Q2" s="18" t="s">
        <v>15</v>
      </c>
      <c r="R2" s="19"/>
      <c r="S2" s="13"/>
      <c r="T2" s="15"/>
      <c r="U2" s="10"/>
      <c r="V2" s="10"/>
      <c r="W2" s="10"/>
      <c r="X2" s="10"/>
      <c r="Y2" s="9"/>
      <c r="Z2" s="9"/>
    </row>
    <row r="3" spans="1:26" ht="107.25" customHeight="1">
      <c r="A3" s="20"/>
      <c r="B3" s="21"/>
      <c r="C3" s="22"/>
      <c r="D3" s="23"/>
      <c r="E3" s="24"/>
      <c r="F3" s="24"/>
      <c r="G3" s="25"/>
      <c r="H3" s="26"/>
      <c r="I3" s="27"/>
      <c r="J3" s="28"/>
      <c r="K3" s="24"/>
      <c r="L3" s="29"/>
      <c r="M3" s="22"/>
      <c r="N3" s="30" t="s">
        <v>16</v>
      </c>
      <c r="O3" s="31">
        <v>744</v>
      </c>
      <c r="P3" s="31"/>
      <c r="Q3" s="32" t="s">
        <v>17</v>
      </c>
      <c r="R3" s="33"/>
      <c r="S3" s="27"/>
      <c r="T3" s="34"/>
      <c r="U3" s="35"/>
      <c r="V3" s="35"/>
      <c r="W3" s="36"/>
      <c r="X3" s="24"/>
      <c r="Y3" s="20"/>
      <c r="Z3" s="20"/>
    </row>
    <row r="4" spans="1:26" ht="107.25" customHeight="1">
      <c r="A4" s="37"/>
      <c r="B4" s="38"/>
      <c r="C4" s="39"/>
      <c r="D4" s="23"/>
      <c r="E4" s="24"/>
      <c r="F4" s="24"/>
      <c r="G4" s="25"/>
      <c r="H4" s="26"/>
      <c r="I4" s="27"/>
      <c r="J4" s="28"/>
      <c r="K4" s="24"/>
      <c r="L4" s="40"/>
      <c r="M4" s="41"/>
      <c r="N4" s="42" t="s">
        <v>18</v>
      </c>
      <c r="O4" s="43">
        <f>ROUND(O3/O2,2)</f>
        <v>1</v>
      </c>
      <c r="P4" s="43"/>
      <c r="Q4" s="44" t="s">
        <v>19</v>
      </c>
      <c r="R4" s="33"/>
      <c r="S4" s="27"/>
      <c r="T4" s="34"/>
      <c r="U4" s="715"/>
      <c r="V4" s="715"/>
      <c r="W4" s="715"/>
      <c r="X4" s="45"/>
      <c r="Y4" s="37"/>
      <c r="Z4" s="37"/>
    </row>
    <row r="5" spans="1:26" ht="52.5" customHeight="1">
      <c r="A5" s="46"/>
      <c r="B5" s="47"/>
      <c r="C5" s="46"/>
      <c r="D5" s="46"/>
      <c r="E5" s="48"/>
      <c r="F5" s="48"/>
      <c r="G5" s="49"/>
      <c r="H5" s="50"/>
      <c r="I5" s="51"/>
      <c r="J5" s="48"/>
      <c r="K5" s="48"/>
      <c r="L5" s="48"/>
      <c r="M5" s="52"/>
      <c r="N5" s="52"/>
      <c r="O5" s="52"/>
      <c r="P5" s="52"/>
      <c r="Q5" s="53"/>
      <c r="R5" s="50"/>
      <c r="S5" s="48"/>
      <c r="T5" s="37"/>
      <c r="U5" s="37"/>
      <c r="V5" s="37"/>
      <c r="W5" s="37"/>
      <c r="X5" s="37"/>
      <c r="Y5" s="37"/>
      <c r="Z5" s="37"/>
    </row>
    <row r="6" spans="1:26" ht="35.25">
      <c r="A6" s="46"/>
      <c r="B6" s="47"/>
      <c r="C6" s="46"/>
      <c r="D6" s="46"/>
      <c r="E6" s="48"/>
      <c r="F6" s="48"/>
      <c r="G6" s="49"/>
      <c r="H6" s="48"/>
      <c r="I6" s="48"/>
      <c r="J6" s="48"/>
      <c r="K6" s="48"/>
      <c r="L6" s="52"/>
      <c r="M6" s="52"/>
      <c r="N6" s="52"/>
      <c r="O6" s="52"/>
      <c r="P6" s="53"/>
      <c r="Q6" s="37"/>
      <c r="R6" s="48"/>
    </row>
    <row r="7" spans="1:26" ht="42">
      <c r="A7" s="716" t="s">
        <v>20</v>
      </c>
      <c r="B7" s="716"/>
      <c r="C7" s="716"/>
      <c r="D7" s="716"/>
      <c r="E7" s="716"/>
      <c r="F7" s="716"/>
      <c r="G7" s="717"/>
      <c r="H7" s="716"/>
      <c r="I7" s="716"/>
      <c r="J7" s="716"/>
      <c r="K7" s="716"/>
      <c r="L7" s="716"/>
      <c r="M7" s="716"/>
      <c r="N7" s="716"/>
      <c r="O7" s="716"/>
      <c r="P7" s="716"/>
      <c r="Q7" s="716"/>
      <c r="R7" s="54"/>
    </row>
    <row r="8" spans="1:26" ht="42">
      <c r="A8" s="718" t="s">
        <v>21</v>
      </c>
      <c r="B8" s="718"/>
      <c r="C8" s="718"/>
      <c r="D8" s="718"/>
      <c r="E8" s="718"/>
      <c r="F8" s="718"/>
      <c r="G8" s="719"/>
      <c r="H8" s="718"/>
      <c r="I8" s="718"/>
      <c r="J8" s="718"/>
      <c r="K8" s="718"/>
      <c r="L8" s="718"/>
      <c r="M8" s="718"/>
      <c r="N8" s="718"/>
      <c r="O8" s="718"/>
      <c r="P8" s="718"/>
      <c r="Q8" s="718"/>
      <c r="R8" s="55"/>
    </row>
    <row r="9" spans="1:26" ht="42">
      <c r="A9" s="718" t="s">
        <v>22</v>
      </c>
      <c r="B9" s="718"/>
      <c r="C9" s="718"/>
      <c r="D9" s="718"/>
      <c r="E9" s="718"/>
      <c r="F9" s="718"/>
      <c r="G9" s="719"/>
      <c r="H9" s="718"/>
      <c r="I9" s="718"/>
      <c r="J9" s="718"/>
      <c r="K9" s="718"/>
      <c r="L9" s="718"/>
      <c r="M9" s="718"/>
      <c r="N9" s="718"/>
      <c r="O9" s="718"/>
      <c r="P9" s="718"/>
      <c r="Q9" s="718"/>
      <c r="R9" s="55"/>
    </row>
    <row r="10" spans="1:26" ht="42">
      <c r="A10" s="55"/>
      <c r="B10" s="55"/>
      <c r="C10" s="55"/>
      <c r="D10" s="55"/>
      <c r="E10" s="55"/>
      <c r="F10" s="55"/>
      <c r="G10" s="720" t="s">
        <v>23</v>
      </c>
      <c r="H10" s="720"/>
      <c r="I10" s="720"/>
      <c r="J10" s="55"/>
      <c r="K10" s="55"/>
      <c r="L10" s="55"/>
      <c r="M10" s="55"/>
      <c r="N10" s="55"/>
      <c r="O10" s="55"/>
      <c r="P10" s="55"/>
      <c r="Q10" s="55"/>
      <c r="R10" s="55"/>
    </row>
    <row r="11" spans="1:26" ht="33">
      <c r="A11" s="56"/>
      <c r="B11" s="57"/>
      <c r="C11" s="58"/>
      <c r="D11" s="58"/>
      <c r="E11" s="58"/>
      <c r="F11" s="58"/>
      <c r="G11" s="57"/>
      <c r="H11" s="58"/>
      <c r="I11" s="58"/>
      <c r="J11" s="58"/>
      <c r="K11" s="58"/>
      <c r="L11" s="58"/>
      <c r="M11" s="58"/>
      <c r="N11" s="58"/>
      <c r="O11" s="58"/>
      <c r="P11" s="58"/>
      <c r="Q11" s="9"/>
      <c r="R11" s="58"/>
    </row>
    <row r="12" spans="1:26" ht="34.5" customHeight="1">
      <c r="A12" s="721" t="s">
        <v>24</v>
      </c>
      <c r="B12" s="723" t="s">
        <v>25</v>
      </c>
      <c r="C12" s="725" t="s">
        <v>26</v>
      </c>
      <c r="D12" s="725" t="s">
        <v>27</v>
      </c>
      <c r="E12" s="723" t="s">
        <v>28</v>
      </c>
      <c r="F12" s="727" t="s">
        <v>29</v>
      </c>
      <c r="G12" s="729" t="s">
        <v>30</v>
      </c>
      <c r="H12" s="731" t="s">
        <v>31</v>
      </c>
      <c r="I12" s="732"/>
      <c r="J12" s="732"/>
      <c r="K12" s="732"/>
      <c r="L12" s="732"/>
      <c r="M12" s="732"/>
      <c r="N12" s="732"/>
      <c r="O12" s="732"/>
      <c r="P12" s="732"/>
      <c r="Q12" s="732"/>
      <c r="R12" s="733" t="s">
        <v>32</v>
      </c>
    </row>
    <row r="13" spans="1:26" ht="162.75" customHeight="1">
      <c r="A13" s="722"/>
      <c r="B13" s="724"/>
      <c r="C13" s="726"/>
      <c r="D13" s="726"/>
      <c r="E13" s="724"/>
      <c r="F13" s="728"/>
      <c r="G13" s="730"/>
      <c r="H13" s="59" t="s">
        <v>33</v>
      </c>
      <c r="I13" s="59" t="s">
        <v>34</v>
      </c>
      <c r="J13" s="59" t="s">
        <v>35</v>
      </c>
      <c r="K13" s="59" t="s">
        <v>36</v>
      </c>
      <c r="L13" s="59" t="s">
        <v>37</v>
      </c>
      <c r="M13" s="59" t="s">
        <v>38</v>
      </c>
      <c r="N13" s="59" t="s">
        <v>39</v>
      </c>
      <c r="O13" s="59" t="s">
        <v>40</v>
      </c>
      <c r="P13" s="59" t="s">
        <v>41</v>
      </c>
      <c r="Q13" s="60" t="s">
        <v>42</v>
      </c>
      <c r="R13" s="734"/>
    </row>
    <row r="14" spans="1:26" ht="34.5" customHeight="1">
      <c r="A14" s="61">
        <v>1</v>
      </c>
      <c r="B14" s="62">
        <v>2</v>
      </c>
      <c r="C14" s="62">
        <v>3</v>
      </c>
      <c r="D14" s="62">
        <v>4</v>
      </c>
      <c r="E14" s="62">
        <v>5</v>
      </c>
      <c r="F14" s="62">
        <v>6</v>
      </c>
      <c r="G14" s="63"/>
      <c r="H14" s="62">
        <v>7</v>
      </c>
      <c r="I14" s="62">
        <v>8</v>
      </c>
      <c r="J14" s="62">
        <v>9</v>
      </c>
      <c r="K14" s="62">
        <v>10</v>
      </c>
      <c r="L14" s="62">
        <v>11</v>
      </c>
      <c r="M14" s="62">
        <v>12</v>
      </c>
      <c r="N14" s="62">
        <v>13</v>
      </c>
      <c r="O14" s="62">
        <v>14</v>
      </c>
      <c r="P14" s="62">
        <v>15</v>
      </c>
      <c r="Q14" s="64">
        <v>16</v>
      </c>
      <c r="R14" s="735"/>
    </row>
    <row r="15" spans="1:26" ht="45" customHeight="1">
      <c r="A15" s="65" t="s">
        <v>43</v>
      </c>
      <c r="B15" s="66"/>
      <c r="C15" s="66"/>
      <c r="D15" s="66"/>
      <c r="E15" s="66"/>
      <c r="F15" s="67"/>
      <c r="G15" s="68"/>
      <c r="H15" s="67"/>
      <c r="I15" s="67"/>
      <c r="J15" s="67"/>
      <c r="K15" s="67"/>
      <c r="L15" s="67"/>
      <c r="M15" s="67"/>
      <c r="N15" s="67"/>
      <c r="O15" s="67"/>
      <c r="P15" s="67"/>
      <c r="Q15" s="69"/>
      <c r="R15" s="69"/>
    </row>
    <row r="16" spans="1:26" ht="45" customHeight="1">
      <c r="A16" s="736" t="s">
        <v>44</v>
      </c>
      <c r="B16" s="737"/>
      <c r="C16" s="737"/>
      <c r="D16" s="737"/>
      <c r="E16" s="737"/>
      <c r="F16" s="737"/>
      <c r="G16" s="738"/>
      <c r="H16" s="739"/>
      <c r="I16" s="739"/>
      <c r="J16" s="739"/>
      <c r="K16" s="739"/>
      <c r="L16" s="739"/>
      <c r="M16" s="739"/>
      <c r="N16" s="739"/>
      <c r="O16" s="739"/>
      <c r="P16" s="739"/>
      <c r="Q16" s="740"/>
      <c r="R16" s="70"/>
    </row>
    <row r="17" spans="1:18" ht="34.5" customHeight="1">
      <c r="A17" s="741">
        <v>1</v>
      </c>
      <c r="B17" s="71" t="s">
        <v>45</v>
      </c>
      <c r="C17" s="744" t="s">
        <v>46</v>
      </c>
      <c r="D17" s="73" t="s">
        <v>47</v>
      </c>
      <c r="E17" s="746" t="s">
        <v>48</v>
      </c>
      <c r="F17" s="75" t="s">
        <v>49</v>
      </c>
      <c r="G17" s="76">
        <f>R17*O4</f>
        <v>0.6</v>
      </c>
      <c r="H17" s="77">
        <v>0</v>
      </c>
      <c r="I17" s="78"/>
      <c r="J17" s="79"/>
      <c r="K17" s="78"/>
      <c r="L17" s="79"/>
      <c r="M17" s="78"/>
      <c r="N17" s="79"/>
      <c r="O17" s="78"/>
      <c r="P17" s="79"/>
      <c r="Q17" s="80"/>
      <c r="R17" s="77">
        <v>0.6</v>
      </c>
    </row>
    <row r="18" spans="1:18" ht="34.5" customHeight="1">
      <c r="A18" s="742"/>
      <c r="B18" s="81" t="s">
        <v>50</v>
      </c>
      <c r="C18" s="744"/>
      <c r="D18" s="82"/>
      <c r="E18" s="746"/>
      <c r="F18" s="83" t="s">
        <v>51</v>
      </c>
      <c r="G18" s="84"/>
      <c r="H18" s="85"/>
      <c r="I18" s="86"/>
      <c r="J18" s="87"/>
      <c r="K18" s="86"/>
      <c r="L18" s="87"/>
      <c r="M18" s="86"/>
      <c r="N18" s="87"/>
      <c r="O18" s="86"/>
      <c r="P18" s="87"/>
      <c r="Q18" s="88"/>
      <c r="R18" s="85"/>
    </row>
    <row r="19" spans="1:18" ht="34.5" customHeight="1">
      <c r="A19" s="742"/>
      <c r="B19" s="89" t="s">
        <v>52</v>
      </c>
      <c r="C19" s="744"/>
      <c r="D19" s="90"/>
      <c r="E19" s="746"/>
      <c r="F19" s="91" t="s">
        <v>53</v>
      </c>
      <c r="G19" s="92"/>
      <c r="H19" s="93"/>
      <c r="I19" s="94"/>
      <c r="J19" s="95"/>
      <c r="K19" s="94"/>
      <c r="L19" s="95"/>
      <c r="M19" s="94"/>
      <c r="N19" s="95"/>
      <c r="O19" s="94"/>
      <c r="P19" s="95"/>
      <c r="Q19" s="96"/>
      <c r="R19" s="93"/>
    </row>
    <row r="20" spans="1:18" ht="34.5" customHeight="1">
      <c r="A20" s="742"/>
      <c r="B20" s="89" t="s">
        <v>54</v>
      </c>
      <c r="C20" s="745"/>
      <c r="D20" s="747" t="s">
        <v>55</v>
      </c>
      <c r="E20" s="746"/>
      <c r="F20" s="749"/>
      <c r="G20" s="99"/>
      <c r="H20" s="751"/>
      <c r="I20" s="752"/>
      <c r="J20" s="752"/>
      <c r="K20" s="752"/>
      <c r="L20" s="752"/>
      <c r="M20" s="752"/>
      <c r="N20" s="752"/>
      <c r="O20" s="752"/>
      <c r="P20" s="752"/>
      <c r="Q20" s="752"/>
      <c r="R20" s="101"/>
    </row>
    <row r="21" spans="1:18" ht="34.5" customHeight="1">
      <c r="A21" s="743"/>
      <c r="B21" s="102" t="s">
        <v>56</v>
      </c>
      <c r="C21" s="744"/>
      <c r="D21" s="748"/>
      <c r="E21" s="746"/>
      <c r="F21" s="750"/>
      <c r="G21" s="104"/>
      <c r="H21" s="753"/>
      <c r="I21" s="753"/>
      <c r="J21" s="753"/>
      <c r="K21" s="753"/>
      <c r="L21" s="753"/>
      <c r="M21" s="753"/>
      <c r="N21" s="753"/>
      <c r="O21" s="753"/>
      <c r="P21" s="753"/>
      <c r="Q21" s="754"/>
      <c r="R21" s="106"/>
    </row>
    <row r="22" spans="1:18" ht="34.5" customHeight="1">
      <c r="A22" s="741">
        <v>2</v>
      </c>
      <c r="B22" s="71" t="s">
        <v>57</v>
      </c>
      <c r="C22" s="755" t="s">
        <v>46</v>
      </c>
      <c r="D22" s="107" t="s">
        <v>58</v>
      </c>
      <c r="E22" s="757" t="s">
        <v>48</v>
      </c>
      <c r="F22" s="108" t="s">
        <v>49</v>
      </c>
      <c r="G22" s="76">
        <f>R22*O4</f>
        <v>0.25</v>
      </c>
      <c r="H22" s="109">
        <v>0</v>
      </c>
      <c r="I22" s="110"/>
      <c r="J22" s="110"/>
      <c r="K22" s="110"/>
      <c r="L22" s="110"/>
      <c r="M22" s="110"/>
      <c r="N22" s="110"/>
      <c r="O22" s="110"/>
      <c r="P22" s="110"/>
      <c r="Q22" s="111"/>
      <c r="R22" s="109">
        <v>0.25</v>
      </c>
    </row>
    <row r="23" spans="1:18" ht="34.5" customHeight="1">
      <c r="A23" s="742"/>
      <c r="B23" s="81" t="s">
        <v>59</v>
      </c>
      <c r="C23" s="744"/>
      <c r="D23" s="112"/>
      <c r="E23" s="746"/>
      <c r="F23" s="113" t="s">
        <v>51</v>
      </c>
      <c r="G23" s="114"/>
      <c r="H23" s="87"/>
      <c r="I23" s="86"/>
      <c r="J23" s="87"/>
      <c r="K23" s="86"/>
      <c r="L23" s="87"/>
      <c r="M23" s="86"/>
      <c r="N23" s="87"/>
      <c r="O23" s="86"/>
      <c r="P23" s="87"/>
      <c r="Q23" s="88"/>
      <c r="R23" s="115"/>
    </row>
    <row r="24" spans="1:18" ht="34.5" customHeight="1">
      <c r="A24" s="742"/>
      <c r="B24" s="89" t="s">
        <v>60</v>
      </c>
      <c r="C24" s="744"/>
      <c r="D24" s="90"/>
      <c r="E24" s="746"/>
      <c r="F24" s="116" t="s">
        <v>53</v>
      </c>
      <c r="G24" s="117"/>
      <c r="H24" s="118"/>
      <c r="I24" s="87"/>
      <c r="J24" s="119"/>
      <c r="K24" s="87"/>
      <c r="L24" s="119"/>
      <c r="M24" s="87"/>
      <c r="N24" s="119"/>
      <c r="O24" s="87"/>
      <c r="P24" s="119"/>
      <c r="Q24" s="87"/>
      <c r="R24" s="118"/>
    </row>
    <row r="25" spans="1:18" ht="34.5" customHeight="1">
      <c r="A25" s="742"/>
      <c r="B25" s="89" t="s">
        <v>61</v>
      </c>
      <c r="C25" s="745"/>
      <c r="D25" s="760" t="s">
        <v>62</v>
      </c>
      <c r="E25" s="758"/>
      <c r="F25" s="762"/>
      <c r="G25" s="114"/>
      <c r="H25" s="763"/>
      <c r="I25" s="764"/>
      <c r="J25" s="764"/>
      <c r="K25" s="764"/>
      <c r="L25" s="764"/>
      <c r="M25" s="764"/>
      <c r="N25" s="764"/>
      <c r="O25" s="764"/>
      <c r="P25" s="764"/>
      <c r="Q25" s="764"/>
      <c r="R25" s="120"/>
    </row>
    <row r="26" spans="1:18" ht="34.5" customHeight="1">
      <c r="A26" s="742"/>
      <c r="B26" s="107" t="s">
        <v>63</v>
      </c>
      <c r="C26" s="745"/>
      <c r="D26" s="761"/>
      <c r="E26" s="758"/>
      <c r="F26" s="762"/>
      <c r="G26" s="114"/>
      <c r="H26" s="751"/>
      <c r="I26" s="752"/>
      <c r="J26" s="752"/>
      <c r="K26" s="752"/>
      <c r="L26" s="752"/>
      <c r="M26" s="752"/>
      <c r="N26" s="752"/>
      <c r="O26" s="752"/>
      <c r="P26" s="752"/>
      <c r="Q26" s="752"/>
      <c r="R26" s="100"/>
    </row>
    <row r="27" spans="1:18" ht="34.5" customHeight="1">
      <c r="A27" s="743"/>
      <c r="B27" s="107" t="s">
        <v>64</v>
      </c>
      <c r="C27" s="756"/>
      <c r="D27" s="761"/>
      <c r="E27" s="759"/>
      <c r="F27" s="753"/>
      <c r="G27" s="104"/>
      <c r="H27" s="765"/>
      <c r="I27" s="752"/>
      <c r="J27" s="752"/>
      <c r="K27" s="752"/>
      <c r="L27" s="752"/>
      <c r="M27" s="752"/>
      <c r="N27" s="752"/>
      <c r="O27" s="752"/>
      <c r="P27" s="752"/>
      <c r="Q27" s="766"/>
      <c r="R27" s="122"/>
    </row>
    <row r="28" spans="1:18" ht="34.5" customHeight="1">
      <c r="A28" s="741">
        <v>3</v>
      </c>
      <c r="B28" s="71" t="s">
        <v>65</v>
      </c>
      <c r="C28" s="744" t="s">
        <v>46</v>
      </c>
      <c r="D28" s="73" t="s">
        <v>66</v>
      </c>
      <c r="E28" s="746" t="s">
        <v>48</v>
      </c>
      <c r="F28" s="124" t="s">
        <v>49</v>
      </c>
      <c r="G28" s="76">
        <f>R28*O4</f>
        <v>0.65</v>
      </c>
      <c r="H28" s="87">
        <v>0</v>
      </c>
      <c r="I28" s="110"/>
      <c r="J28" s="110"/>
      <c r="K28" s="110"/>
      <c r="L28" s="110"/>
      <c r="M28" s="110"/>
      <c r="N28" s="110"/>
      <c r="O28" s="110"/>
      <c r="P28" s="110"/>
      <c r="Q28" s="125"/>
      <c r="R28" s="126">
        <v>0.65</v>
      </c>
    </row>
    <row r="29" spans="1:18" ht="34.5" customHeight="1">
      <c r="A29" s="742"/>
      <c r="B29" s="81" t="s">
        <v>67</v>
      </c>
      <c r="C29" s="744"/>
      <c r="D29" s="82"/>
      <c r="E29" s="746"/>
      <c r="F29" s="113" t="s">
        <v>51</v>
      </c>
      <c r="G29" s="127"/>
      <c r="H29" s="128"/>
      <c r="I29" s="87"/>
      <c r="J29" s="86"/>
      <c r="K29" s="87"/>
      <c r="L29" s="86"/>
      <c r="M29" s="87"/>
      <c r="N29" s="86"/>
      <c r="O29" s="87"/>
      <c r="P29" s="86"/>
      <c r="Q29" s="88"/>
      <c r="R29" s="128"/>
    </row>
    <row r="30" spans="1:18" ht="34.5" customHeight="1">
      <c r="A30" s="742"/>
      <c r="B30" s="89" t="s">
        <v>68</v>
      </c>
      <c r="C30" s="744"/>
      <c r="D30" s="129"/>
      <c r="E30" s="746"/>
      <c r="F30" s="116" t="s">
        <v>53</v>
      </c>
      <c r="G30" s="114"/>
      <c r="H30" s="87"/>
      <c r="I30" s="119"/>
      <c r="J30" s="87"/>
      <c r="K30" s="119"/>
      <c r="L30" s="87"/>
      <c r="M30" s="130"/>
      <c r="N30" s="87"/>
      <c r="O30" s="119"/>
      <c r="P30" s="87"/>
      <c r="Q30" s="130"/>
      <c r="R30" s="131"/>
    </row>
    <row r="31" spans="1:18" ht="34.5" customHeight="1">
      <c r="A31" s="743"/>
      <c r="B31" s="102" t="s">
        <v>69</v>
      </c>
      <c r="C31" s="744"/>
      <c r="D31" s="132" t="s">
        <v>70</v>
      </c>
      <c r="E31" s="746"/>
      <c r="F31" s="133"/>
      <c r="G31" s="134"/>
      <c r="H31" s="767"/>
      <c r="I31" s="768"/>
      <c r="J31" s="768"/>
      <c r="K31" s="768"/>
      <c r="L31" s="768"/>
      <c r="M31" s="768"/>
      <c r="N31" s="768"/>
      <c r="O31" s="768"/>
      <c r="P31" s="768"/>
      <c r="Q31" s="768"/>
      <c r="R31" s="135"/>
    </row>
    <row r="32" spans="1:18" ht="34.5" customHeight="1">
      <c r="A32" s="741">
        <v>4</v>
      </c>
      <c r="B32" s="71" t="s">
        <v>71</v>
      </c>
      <c r="C32" s="755" t="s">
        <v>46</v>
      </c>
      <c r="D32" s="107" t="s">
        <v>72</v>
      </c>
      <c r="E32" s="757" t="s">
        <v>48</v>
      </c>
      <c r="F32" s="108" t="s">
        <v>49</v>
      </c>
      <c r="G32" s="76">
        <f>R32*O4</f>
        <v>0.8</v>
      </c>
      <c r="H32" s="109">
        <v>0</v>
      </c>
      <c r="I32" s="87"/>
      <c r="J32" s="110"/>
      <c r="K32" s="87"/>
      <c r="L32" s="110"/>
      <c r="M32" s="87"/>
      <c r="N32" s="110"/>
      <c r="O32" s="87"/>
      <c r="P32" s="110"/>
      <c r="Q32" s="87"/>
      <c r="R32" s="109">
        <v>0.8</v>
      </c>
    </row>
    <row r="33" spans="1:18" ht="34.5" customHeight="1">
      <c r="A33" s="742"/>
      <c r="B33" s="81" t="s">
        <v>73</v>
      </c>
      <c r="C33" s="744"/>
      <c r="D33" s="82"/>
      <c r="E33" s="746"/>
      <c r="F33" s="113" t="s">
        <v>51</v>
      </c>
      <c r="G33" s="114"/>
      <c r="H33" s="87"/>
      <c r="I33" s="86"/>
      <c r="J33" s="87"/>
      <c r="K33" s="86"/>
      <c r="L33" s="87"/>
      <c r="M33" s="86"/>
      <c r="N33" s="87"/>
      <c r="O33" s="86"/>
      <c r="P33" s="87"/>
      <c r="Q33" s="88"/>
      <c r="R33" s="115"/>
    </row>
    <row r="34" spans="1:18" ht="34.5" customHeight="1">
      <c r="A34" s="742"/>
      <c r="B34" s="89" t="s">
        <v>74</v>
      </c>
      <c r="C34" s="744"/>
      <c r="D34" s="90"/>
      <c r="E34" s="746"/>
      <c r="F34" s="116" t="s">
        <v>53</v>
      </c>
      <c r="G34" s="117"/>
      <c r="H34" s="118"/>
      <c r="I34" s="87"/>
      <c r="J34" s="119"/>
      <c r="K34" s="87"/>
      <c r="L34" s="119"/>
      <c r="M34" s="87"/>
      <c r="N34" s="119"/>
      <c r="O34" s="87"/>
      <c r="P34" s="119"/>
      <c r="Q34" s="87"/>
      <c r="R34" s="118"/>
    </row>
    <row r="35" spans="1:18" ht="34.5" customHeight="1">
      <c r="A35" s="742"/>
      <c r="B35" s="89" t="s">
        <v>75</v>
      </c>
      <c r="C35" s="745"/>
      <c r="D35" s="760" t="s">
        <v>76</v>
      </c>
      <c r="E35" s="758"/>
      <c r="F35" s="762"/>
      <c r="G35" s="114"/>
      <c r="H35" s="763"/>
      <c r="I35" s="764"/>
      <c r="J35" s="764"/>
      <c r="K35" s="764"/>
      <c r="L35" s="764"/>
      <c r="M35" s="764"/>
      <c r="N35" s="764"/>
      <c r="O35" s="764"/>
      <c r="P35" s="764"/>
      <c r="Q35" s="764"/>
      <c r="R35" s="120"/>
    </row>
    <row r="36" spans="1:18" ht="34.5" customHeight="1">
      <c r="A36" s="742"/>
      <c r="B36" s="89" t="s">
        <v>77</v>
      </c>
      <c r="C36" s="745"/>
      <c r="D36" s="760"/>
      <c r="E36" s="758"/>
      <c r="F36" s="769"/>
      <c r="G36" s="137"/>
      <c r="H36" s="770"/>
      <c r="I36" s="769"/>
      <c r="J36" s="769"/>
      <c r="K36" s="769"/>
      <c r="L36" s="769"/>
      <c r="M36" s="769"/>
      <c r="N36" s="769"/>
      <c r="O36" s="769"/>
      <c r="P36" s="769"/>
      <c r="Q36" s="769"/>
      <c r="R36" s="138"/>
    </row>
    <row r="37" spans="1:18" ht="34.5" customHeight="1">
      <c r="A37" s="743"/>
      <c r="B37" s="102" t="s">
        <v>78</v>
      </c>
      <c r="C37" s="756"/>
      <c r="D37" s="760"/>
      <c r="E37" s="759"/>
      <c r="F37" s="769"/>
      <c r="G37" s="137"/>
      <c r="H37" s="771"/>
      <c r="I37" s="769"/>
      <c r="J37" s="769"/>
      <c r="K37" s="769"/>
      <c r="L37" s="769"/>
      <c r="M37" s="769"/>
      <c r="N37" s="769"/>
      <c r="O37" s="769"/>
      <c r="P37" s="769"/>
      <c r="Q37" s="772"/>
      <c r="R37" s="139"/>
    </row>
    <row r="38" spans="1:18" ht="34.5" customHeight="1">
      <c r="A38" s="773">
        <v>5</v>
      </c>
      <c r="B38" s="141" t="s">
        <v>79</v>
      </c>
      <c r="C38" s="744" t="s">
        <v>46</v>
      </c>
      <c r="D38" s="73" t="s">
        <v>80</v>
      </c>
      <c r="E38" s="746" t="s">
        <v>48</v>
      </c>
      <c r="F38" s="124" t="s">
        <v>49</v>
      </c>
      <c r="G38" s="76">
        <f>R38*O4</f>
        <v>0.45</v>
      </c>
      <c r="H38" s="87">
        <v>0</v>
      </c>
      <c r="I38" s="110"/>
      <c r="J38" s="110"/>
      <c r="K38" s="110"/>
      <c r="L38" s="110"/>
      <c r="M38" s="110"/>
      <c r="N38" s="110"/>
      <c r="O38" s="110"/>
      <c r="P38" s="110"/>
      <c r="Q38" s="125"/>
      <c r="R38" s="126">
        <v>0.45</v>
      </c>
    </row>
    <row r="39" spans="1:18" ht="34.5" customHeight="1">
      <c r="A39" s="774"/>
      <c r="B39" s="142" t="s">
        <v>81</v>
      </c>
      <c r="C39" s="744"/>
      <c r="D39" s="82"/>
      <c r="E39" s="746"/>
      <c r="F39" s="113" t="s">
        <v>51</v>
      </c>
      <c r="G39" s="127"/>
      <c r="H39" s="128"/>
      <c r="I39" s="87"/>
      <c r="J39" s="86"/>
      <c r="K39" s="87"/>
      <c r="L39" s="86"/>
      <c r="M39" s="87"/>
      <c r="N39" s="86"/>
      <c r="O39" s="87"/>
      <c r="P39" s="86"/>
      <c r="Q39" s="88"/>
      <c r="R39" s="128"/>
    </row>
    <row r="40" spans="1:18" ht="34.5" customHeight="1">
      <c r="A40" s="774"/>
      <c r="B40" s="97" t="s">
        <v>82</v>
      </c>
      <c r="C40" s="744"/>
      <c r="D40" s="90"/>
      <c r="E40" s="746"/>
      <c r="F40" s="116" t="s">
        <v>53</v>
      </c>
      <c r="G40" s="114"/>
      <c r="H40" s="87"/>
      <c r="I40" s="119"/>
      <c r="J40" s="87"/>
      <c r="K40" s="119"/>
      <c r="L40" s="87"/>
      <c r="M40" s="119"/>
      <c r="N40" s="87"/>
      <c r="O40" s="119"/>
      <c r="P40" s="87"/>
      <c r="Q40" s="130"/>
      <c r="R40" s="131"/>
    </row>
    <row r="41" spans="1:18" ht="34.5" customHeight="1">
      <c r="A41" s="774"/>
      <c r="B41" s="89" t="s">
        <v>83</v>
      </c>
      <c r="C41" s="745"/>
      <c r="D41" s="776" t="s">
        <v>84</v>
      </c>
      <c r="E41" s="746"/>
      <c r="F41" s="749"/>
      <c r="G41" s="144"/>
      <c r="H41" s="763"/>
      <c r="I41" s="764"/>
      <c r="J41" s="764"/>
      <c r="K41" s="764"/>
      <c r="L41" s="764"/>
      <c r="M41" s="764"/>
      <c r="N41" s="764"/>
      <c r="O41" s="764"/>
      <c r="P41" s="764"/>
      <c r="Q41" s="764"/>
      <c r="R41" s="120"/>
    </row>
    <row r="42" spans="1:18" ht="34.5" customHeight="1">
      <c r="A42" s="774"/>
      <c r="B42" s="89" t="s">
        <v>85</v>
      </c>
      <c r="C42" s="744"/>
      <c r="D42" s="777"/>
      <c r="E42" s="746"/>
      <c r="F42" s="779"/>
      <c r="G42" s="114"/>
      <c r="H42" s="752"/>
      <c r="I42" s="752"/>
      <c r="J42" s="752"/>
      <c r="K42" s="752"/>
      <c r="L42" s="752"/>
      <c r="M42" s="752"/>
      <c r="N42" s="752"/>
      <c r="O42" s="752"/>
      <c r="P42" s="752"/>
      <c r="Q42" s="782"/>
      <c r="R42" s="87"/>
    </row>
    <row r="43" spans="1:18" ht="34.5" customHeight="1">
      <c r="A43" s="774"/>
      <c r="B43" s="145" t="s">
        <v>86</v>
      </c>
      <c r="C43" s="744"/>
      <c r="D43" s="778"/>
      <c r="E43" s="746"/>
      <c r="F43" s="780"/>
      <c r="G43" s="137"/>
      <c r="H43" s="752"/>
      <c r="I43" s="752"/>
      <c r="J43" s="752"/>
      <c r="K43" s="752"/>
      <c r="L43" s="752"/>
      <c r="M43" s="752"/>
      <c r="N43" s="752"/>
      <c r="O43" s="752"/>
      <c r="P43" s="752"/>
      <c r="Q43" s="782"/>
      <c r="R43" s="87"/>
    </row>
    <row r="44" spans="1:18" ht="34.5" customHeight="1">
      <c r="A44" s="774"/>
      <c r="B44" s="145" t="s">
        <v>87</v>
      </c>
      <c r="C44" s="744"/>
      <c r="D44" s="778"/>
      <c r="E44" s="746"/>
      <c r="F44" s="780"/>
      <c r="G44" s="137"/>
      <c r="H44" s="752"/>
      <c r="I44" s="752"/>
      <c r="J44" s="752"/>
      <c r="K44" s="752"/>
      <c r="L44" s="752"/>
      <c r="M44" s="752"/>
      <c r="N44" s="752"/>
      <c r="O44" s="752"/>
      <c r="P44" s="752"/>
      <c r="Q44" s="782"/>
      <c r="R44" s="87"/>
    </row>
    <row r="45" spans="1:18" ht="34.5" customHeight="1">
      <c r="A45" s="774"/>
      <c r="B45" s="145" t="s">
        <v>88</v>
      </c>
      <c r="C45" s="744"/>
      <c r="D45" s="778"/>
      <c r="E45" s="746"/>
      <c r="F45" s="780"/>
      <c r="G45" s="137"/>
      <c r="H45" s="752"/>
      <c r="I45" s="752"/>
      <c r="J45" s="752"/>
      <c r="K45" s="752"/>
      <c r="L45" s="752"/>
      <c r="M45" s="752"/>
      <c r="N45" s="752"/>
      <c r="O45" s="752"/>
      <c r="P45" s="752"/>
      <c r="Q45" s="782"/>
      <c r="R45" s="87"/>
    </row>
    <row r="46" spans="1:18" ht="34.5" customHeight="1">
      <c r="A46" s="775"/>
      <c r="B46" s="102" t="s">
        <v>89</v>
      </c>
      <c r="C46" s="744"/>
      <c r="D46" s="748"/>
      <c r="E46" s="746"/>
      <c r="F46" s="781"/>
      <c r="G46" s="137"/>
      <c r="H46" s="752"/>
      <c r="I46" s="752"/>
      <c r="J46" s="752"/>
      <c r="K46" s="752"/>
      <c r="L46" s="752"/>
      <c r="M46" s="752"/>
      <c r="N46" s="752"/>
      <c r="O46" s="752"/>
      <c r="P46" s="752"/>
      <c r="Q46" s="783"/>
      <c r="R46" s="123"/>
    </row>
    <row r="47" spans="1:18" ht="34.5" customHeight="1">
      <c r="A47" s="741">
        <v>6</v>
      </c>
      <c r="B47" s="149" t="s">
        <v>90</v>
      </c>
      <c r="C47" s="755" t="s">
        <v>46</v>
      </c>
      <c r="D47" s="107" t="s">
        <v>91</v>
      </c>
      <c r="E47" s="757" t="s">
        <v>48</v>
      </c>
      <c r="F47" s="108" t="s">
        <v>49</v>
      </c>
      <c r="G47" s="76">
        <f>R47*O4</f>
        <v>0.5</v>
      </c>
      <c r="H47" s="109">
        <v>0</v>
      </c>
      <c r="I47" s="110"/>
      <c r="J47" s="110"/>
      <c r="K47" s="110"/>
      <c r="L47" s="110"/>
      <c r="M47" s="110"/>
      <c r="N47" s="110"/>
      <c r="O47" s="110"/>
      <c r="P47" s="110"/>
      <c r="Q47" s="87"/>
      <c r="R47" s="109">
        <v>0.5</v>
      </c>
    </row>
    <row r="48" spans="1:18" ht="34.5" customHeight="1">
      <c r="A48" s="742"/>
      <c r="B48" s="81" t="s">
        <v>92</v>
      </c>
      <c r="C48" s="744"/>
      <c r="D48" s="82"/>
      <c r="E48" s="746"/>
      <c r="F48" s="113" t="s">
        <v>51</v>
      </c>
      <c r="G48" s="114"/>
      <c r="H48" s="87"/>
      <c r="I48" s="86"/>
      <c r="J48" s="87"/>
      <c r="K48" s="86"/>
      <c r="L48" s="87"/>
      <c r="M48" s="86"/>
      <c r="N48" s="87"/>
      <c r="O48" s="86"/>
      <c r="P48" s="87"/>
      <c r="Q48" s="88"/>
      <c r="R48" s="115"/>
    </row>
    <row r="49" spans="1:18" ht="34.5" customHeight="1">
      <c r="A49" s="742"/>
      <c r="B49" s="81" t="s">
        <v>93</v>
      </c>
      <c r="C49" s="744"/>
      <c r="D49" s="90"/>
      <c r="E49" s="746"/>
      <c r="F49" s="116" t="s">
        <v>53</v>
      </c>
      <c r="G49" s="117"/>
      <c r="H49" s="118"/>
      <c r="I49" s="87"/>
      <c r="J49" s="119"/>
      <c r="K49" s="87"/>
      <c r="L49" s="119"/>
      <c r="M49" s="87"/>
      <c r="N49" s="119"/>
      <c r="O49" s="87"/>
      <c r="P49" s="119"/>
      <c r="Q49" s="87"/>
      <c r="R49" s="118"/>
    </row>
    <row r="50" spans="1:18" ht="34.5" customHeight="1">
      <c r="A50" s="742"/>
      <c r="B50" s="81" t="s">
        <v>94</v>
      </c>
      <c r="C50" s="745"/>
      <c r="D50" s="760" t="s">
        <v>95</v>
      </c>
      <c r="E50" s="758"/>
      <c r="F50" s="762"/>
      <c r="G50" s="114"/>
      <c r="H50" s="763"/>
      <c r="I50" s="764"/>
      <c r="J50" s="764"/>
      <c r="K50" s="764"/>
      <c r="L50" s="764"/>
      <c r="M50" s="764"/>
      <c r="N50" s="764"/>
      <c r="O50" s="764"/>
      <c r="P50" s="764"/>
      <c r="Q50" s="764"/>
      <c r="R50" s="120"/>
    </row>
    <row r="51" spans="1:18" ht="34.5" customHeight="1">
      <c r="A51" s="742"/>
      <c r="B51" s="81" t="s">
        <v>96</v>
      </c>
      <c r="C51" s="745"/>
      <c r="D51" s="760"/>
      <c r="E51" s="758"/>
      <c r="F51" s="762"/>
      <c r="G51" s="114"/>
      <c r="H51" s="751"/>
      <c r="I51" s="752"/>
      <c r="J51" s="752"/>
      <c r="K51" s="752"/>
      <c r="L51" s="752"/>
      <c r="M51" s="752"/>
      <c r="N51" s="752"/>
      <c r="O51" s="752"/>
      <c r="P51" s="752"/>
      <c r="Q51" s="752"/>
      <c r="R51" s="100"/>
    </row>
    <row r="52" spans="1:18" ht="34.5" customHeight="1">
      <c r="A52" s="743"/>
      <c r="B52" s="150" t="s">
        <v>97</v>
      </c>
      <c r="C52" s="756"/>
      <c r="D52" s="760"/>
      <c r="E52" s="759"/>
      <c r="F52" s="769"/>
      <c r="G52" s="137"/>
      <c r="H52" s="765"/>
      <c r="I52" s="752"/>
      <c r="J52" s="752"/>
      <c r="K52" s="752"/>
      <c r="L52" s="752"/>
      <c r="M52" s="752"/>
      <c r="N52" s="752"/>
      <c r="O52" s="752"/>
      <c r="P52" s="752"/>
      <c r="Q52" s="752"/>
      <c r="R52" s="122"/>
    </row>
    <row r="53" spans="1:18" ht="34.5" customHeight="1">
      <c r="A53" s="741">
        <v>7</v>
      </c>
      <c r="B53" s="149" t="s">
        <v>98</v>
      </c>
      <c r="C53" s="744" t="s">
        <v>46</v>
      </c>
      <c r="D53" s="73"/>
      <c r="E53" s="746" t="s">
        <v>99</v>
      </c>
      <c r="F53" s="124" t="s">
        <v>49</v>
      </c>
      <c r="G53" s="76"/>
      <c r="H53" s="87"/>
      <c r="I53" s="110"/>
      <c r="J53" s="110"/>
      <c r="K53" s="110"/>
      <c r="L53" s="110"/>
      <c r="M53" s="110"/>
      <c r="N53" s="110"/>
      <c r="O53" s="110"/>
      <c r="P53" s="110"/>
      <c r="Q53" s="111"/>
      <c r="R53" s="126"/>
    </row>
    <row r="54" spans="1:18" ht="34.5" customHeight="1">
      <c r="A54" s="742"/>
      <c r="B54" s="81" t="s">
        <v>100</v>
      </c>
      <c r="C54" s="744"/>
      <c r="D54" s="82"/>
      <c r="E54" s="746"/>
      <c r="F54" s="113" t="s">
        <v>51</v>
      </c>
      <c r="G54" s="127"/>
      <c r="H54" s="128"/>
      <c r="I54" s="87"/>
      <c r="J54" s="86"/>
      <c r="K54" s="87"/>
      <c r="L54" s="86"/>
      <c r="M54" s="87"/>
      <c r="N54" s="86"/>
      <c r="O54" s="87"/>
      <c r="P54" s="86"/>
      <c r="Q54" s="87"/>
      <c r="R54" s="128"/>
    </row>
    <row r="55" spans="1:18" ht="34.5" customHeight="1">
      <c r="A55" s="742"/>
      <c r="B55" s="81" t="s">
        <v>101</v>
      </c>
      <c r="C55" s="744"/>
      <c r="D55" s="90"/>
      <c r="E55" s="746"/>
      <c r="F55" s="116" t="s">
        <v>53</v>
      </c>
      <c r="G55" s="151">
        <f>R55*O4</f>
        <v>0.25</v>
      </c>
      <c r="H55" s="87"/>
      <c r="I55" s="119"/>
      <c r="J55" s="87"/>
      <c r="K55" s="119"/>
      <c r="L55" s="87"/>
      <c r="M55" s="119"/>
      <c r="N55" s="87">
        <v>0</v>
      </c>
      <c r="O55" s="119"/>
      <c r="P55" s="87"/>
      <c r="Q55" s="130"/>
      <c r="R55" s="87">
        <v>0.25</v>
      </c>
    </row>
    <row r="56" spans="1:18" ht="34.5" customHeight="1">
      <c r="A56" s="743"/>
      <c r="B56" s="150"/>
      <c r="C56" s="744"/>
      <c r="D56" s="152" t="s">
        <v>102</v>
      </c>
      <c r="E56" s="746"/>
      <c r="F56" s="153"/>
      <c r="G56" s="154"/>
      <c r="H56" s="784"/>
      <c r="I56" s="785"/>
      <c r="J56" s="785"/>
      <c r="K56" s="785"/>
      <c r="L56" s="785"/>
      <c r="M56" s="785"/>
      <c r="N56" s="785"/>
      <c r="O56" s="785"/>
      <c r="P56" s="785"/>
      <c r="Q56" s="785"/>
      <c r="R56" s="155"/>
    </row>
    <row r="57" spans="1:18" ht="34.5" customHeight="1">
      <c r="A57" s="741">
        <v>8</v>
      </c>
      <c r="B57" s="149" t="s">
        <v>103</v>
      </c>
      <c r="C57" s="755" t="s">
        <v>104</v>
      </c>
      <c r="D57" s="107"/>
      <c r="E57" s="757" t="s">
        <v>99</v>
      </c>
      <c r="F57" s="108" t="s">
        <v>49</v>
      </c>
      <c r="G57" s="114"/>
      <c r="H57" s="109"/>
      <c r="I57" s="87"/>
      <c r="J57" s="110"/>
      <c r="K57" s="87"/>
      <c r="L57" s="110"/>
      <c r="M57" s="87"/>
      <c r="N57" s="110"/>
      <c r="O57" s="87"/>
      <c r="P57" s="110"/>
      <c r="Q57" s="87"/>
      <c r="R57" s="109"/>
    </row>
    <row r="58" spans="1:18" ht="34.5" customHeight="1">
      <c r="A58" s="742"/>
      <c r="B58" s="81" t="s">
        <v>105</v>
      </c>
      <c r="C58" s="744"/>
      <c r="D58" s="82"/>
      <c r="E58" s="753"/>
      <c r="F58" s="113" t="s">
        <v>51</v>
      </c>
      <c r="G58" s="114"/>
      <c r="H58" s="87"/>
      <c r="I58" s="86"/>
      <c r="J58" s="87"/>
      <c r="K58" s="86"/>
      <c r="L58" s="87"/>
      <c r="M58" s="86"/>
      <c r="N58" s="87"/>
      <c r="O58" s="86"/>
      <c r="P58" s="87"/>
      <c r="Q58" s="88"/>
      <c r="R58" s="115"/>
    </row>
    <row r="59" spans="1:18" ht="34.5" customHeight="1">
      <c r="A59" s="742"/>
      <c r="B59" s="81" t="s">
        <v>106</v>
      </c>
      <c r="C59" s="744"/>
      <c r="D59" s="90"/>
      <c r="E59" s="753"/>
      <c r="F59" s="116" t="s">
        <v>53</v>
      </c>
      <c r="G59" s="151">
        <f>R59*O4</f>
        <v>1.5</v>
      </c>
      <c r="H59" s="118"/>
      <c r="I59" s="87"/>
      <c r="J59" s="119"/>
      <c r="K59" s="87"/>
      <c r="L59" s="119"/>
      <c r="M59" s="87"/>
      <c r="N59" s="119">
        <v>0</v>
      </c>
      <c r="O59" s="87"/>
      <c r="P59" s="119"/>
      <c r="Q59" s="87"/>
      <c r="R59" s="119">
        <v>1.5</v>
      </c>
    </row>
    <row r="60" spans="1:18" ht="34.5" customHeight="1">
      <c r="A60" s="742"/>
      <c r="B60" s="81" t="s">
        <v>107</v>
      </c>
      <c r="C60" s="745"/>
      <c r="D60" s="760" t="s">
        <v>108</v>
      </c>
      <c r="E60" s="786"/>
      <c r="F60" s="762"/>
      <c r="G60" s="114"/>
      <c r="H60" s="763"/>
      <c r="I60" s="764"/>
      <c r="J60" s="764"/>
      <c r="K60" s="764"/>
      <c r="L60" s="764"/>
      <c r="M60" s="764"/>
      <c r="N60" s="764"/>
      <c r="O60" s="764"/>
      <c r="P60" s="764"/>
      <c r="Q60" s="764"/>
      <c r="R60" s="120"/>
    </row>
    <row r="61" spans="1:18" ht="34.5" customHeight="1">
      <c r="A61" s="742"/>
      <c r="B61" s="81" t="s">
        <v>109</v>
      </c>
      <c r="C61" s="745"/>
      <c r="D61" s="760"/>
      <c r="E61" s="786"/>
      <c r="F61" s="762"/>
      <c r="G61" s="114"/>
      <c r="H61" s="751"/>
      <c r="I61" s="752"/>
      <c r="J61" s="752"/>
      <c r="K61" s="752"/>
      <c r="L61" s="752"/>
      <c r="M61" s="752"/>
      <c r="N61" s="752"/>
      <c r="O61" s="752"/>
      <c r="P61" s="752"/>
      <c r="Q61" s="752"/>
      <c r="R61" s="100"/>
    </row>
    <row r="62" spans="1:18" ht="34.5" customHeight="1">
      <c r="A62" s="743"/>
      <c r="B62" s="150" t="s">
        <v>110</v>
      </c>
      <c r="C62" s="756"/>
      <c r="D62" s="760"/>
      <c r="E62" s="750"/>
      <c r="F62" s="762"/>
      <c r="G62" s="114"/>
      <c r="H62" s="765"/>
      <c r="I62" s="752"/>
      <c r="J62" s="752"/>
      <c r="K62" s="752"/>
      <c r="L62" s="752"/>
      <c r="M62" s="752"/>
      <c r="N62" s="752"/>
      <c r="O62" s="752"/>
      <c r="P62" s="752"/>
      <c r="Q62" s="752"/>
      <c r="R62" s="122"/>
    </row>
    <row r="63" spans="1:18" ht="34.5" customHeight="1">
      <c r="A63" s="741">
        <v>9</v>
      </c>
      <c r="B63" s="149" t="s">
        <v>111</v>
      </c>
      <c r="C63" s="744" t="s">
        <v>112</v>
      </c>
      <c r="D63" s="73"/>
      <c r="E63" s="746" t="s">
        <v>99</v>
      </c>
      <c r="F63" s="124" t="s">
        <v>49</v>
      </c>
      <c r="G63" s="114"/>
      <c r="H63" s="87"/>
      <c r="I63" s="110"/>
      <c r="J63" s="110"/>
      <c r="K63" s="110"/>
      <c r="L63" s="110"/>
      <c r="M63" s="110"/>
      <c r="N63" s="110"/>
      <c r="O63" s="110"/>
      <c r="P63" s="110"/>
      <c r="Q63" s="111"/>
      <c r="R63" s="126"/>
    </row>
    <row r="64" spans="1:18" ht="34.5" customHeight="1">
      <c r="A64" s="742"/>
      <c r="B64" s="81" t="s">
        <v>92</v>
      </c>
      <c r="C64" s="744"/>
      <c r="D64" s="82" t="s">
        <v>113</v>
      </c>
      <c r="E64" s="746"/>
      <c r="F64" s="156" t="s">
        <v>51</v>
      </c>
      <c r="G64" s="157"/>
      <c r="H64" s="128"/>
      <c r="I64" s="87"/>
      <c r="J64" s="86"/>
      <c r="K64" s="87"/>
      <c r="L64" s="86"/>
      <c r="M64" s="87"/>
      <c r="N64" s="86"/>
      <c r="O64" s="87"/>
      <c r="P64" s="86"/>
      <c r="Q64" s="87"/>
      <c r="R64" s="128"/>
    </row>
    <row r="65" spans="1:18" ht="34.5" customHeight="1">
      <c r="A65" s="742"/>
      <c r="B65" s="81" t="s">
        <v>114</v>
      </c>
      <c r="C65" s="744"/>
      <c r="D65" s="90"/>
      <c r="E65" s="746"/>
      <c r="F65" s="116" t="s">
        <v>53</v>
      </c>
      <c r="G65" s="151">
        <f>R65*O4</f>
        <v>0.6</v>
      </c>
      <c r="H65" s="87"/>
      <c r="I65" s="119"/>
      <c r="J65" s="87"/>
      <c r="K65" s="119"/>
      <c r="L65" s="87"/>
      <c r="M65" s="119"/>
      <c r="N65" s="87">
        <v>0</v>
      </c>
      <c r="O65" s="119"/>
      <c r="P65" s="87"/>
      <c r="Q65" s="130"/>
      <c r="R65" s="87">
        <v>0.6</v>
      </c>
    </row>
    <row r="66" spans="1:18" ht="34.5" customHeight="1">
      <c r="A66" s="743"/>
      <c r="B66" s="150" t="s">
        <v>115</v>
      </c>
      <c r="C66" s="744"/>
      <c r="D66" s="152"/>
      <c r="E66" s="746"/>
      <c r="F66" s="153"/>
      <c r="G66" s="154"/>
      <c r="H66" s="784"/>
      <c r="I66" s="785"/>
      <c r="J66" s="785"/>
      <c r="K66" s="785"/>
      <c r="L66" s="785"/>
      <c r="M66" s="785"/>
      <c r="N66" s="785"/>
      <c r="O66" s="785"/>
      <c r="P66" s="785"/>
      <c r="Q66" s="785"/>
      <c r="R66" s="155"/>
    </row>
    <row r="67" spans="1:18" ht="34.5" customHeight="1">
      <c r="A67" s="773">
        <v>10</v>
      </c>
      <c r="B67" s="158" t="s">
        <v>116</v>
      </c>
      <c r="C67" s="755" t="s">
        <v>112</v>
      </c>
      <c r="D67" s="107"/>
      <c r="E67" s="757" t="s">
        <v>99</v>
      </c>
      <c r="F67" s="108" t="s">
        <v>49</v>
      </c>
      <c r="G67" s="114"/>
      <c r="H67" s="109"/>
      <c r="I67" s="87"/>
      <c r="J67" s="110"/>
      <c r="K67" s="87"/>
      <c r="L67" s="110"/>
      <c r="M67" s="87"/>
      <c r="N67" s="110"/>
      <c r="O67" s="87"/>
      <c r="P67" s="110"/>
      <c r="Q67" s="87"/>
      <c r="R67" s="109"/>
    </row>
    <row r="68" spans="1:18" ht="34.5" customHeight="1">
      <c r="A68" s="774"/>
      <c r="B68" s="159" t="s">
        <v>117</v>
      </c>
      <c r="C68" s="744"/>
      <c r="D68" s="82"/>
      <c r="E68" s="746"/>
      <c r="F68" s="113" t="s">
        <v>51</v>
      </c>
      <c r="G68" s="114"/>
      <c r="H68" s="87"/>
      <c r="I68" s="86"/>
      <c r="J68" s="87"/>
      <c r="K68" s="86"/>
      <c r="L68" s="87"/>
      <c r="M68" s="86"/>
      <c r="N68" s="87"/>
      <c r="O68" s="86"/>
      <c r="P68" s="87"/>
      <c r="Q68" s="88"/>
      <c r="R68" s="115"/>
    </row>
    <row r="69" spans="1:18" ht="34.5" customHeight="1">
      <c r="A69" s="774"/>
      <c r="B69" s="159" t="s">
        <v>118</v>
      </c>
      <c r="C69" s="744"/>
      <c r="D69" s="90" t="s">
        <v>119</v>
      </c>
      <c r="E69" s="746"/>
      <c r="F69" s="160" t="s">
        <v>53</v>
      </c>
      <c r="G69" s="151">
        <f>R69*O4</f>
        <v>0.7</v>
      </c>
      <c r="H69" s="118"/>
      <c r="I69" s="87"/>
      <c r="J69" s="119"/>
      <c r="K69" s="87"/>
      <c r="L69" s="119"/>
      <c r="M69" s="87"/>
      <c r="N69" s="119">
        <v>0</v>
      </c>
      <c r="O69" s="87"/>
      <c r="P69" s="119"/>
      <c r="Q69" s="87"/>
      <c r="R69" s="119">
        <v>0.7</v>
      </c>
    </row>
    <row r="70" spans="1:18" ht="34.5" customHeight="1">
      <c r="A70" s="775"/>
      <c r="B70" s="161" t="s">
        <v>120</v>
      </c>
      <c r="C70" s="744"/>
      <c r="D70" s="162" t="s">
        <v>121</v>
      </c>
      <c r="E70" s="746"/>
      <c r="F70" s="148"/>
      <c r="G70" s="163"/>
      <c r="H70" s="787"/>
      <c r="I70" s="788"/>
      <c r="J70" s="788"/>
      <c r="K70" s="788"/>
      <c r="L70" s="788"/>
      <c r="M70" s="788"/>
      <c r="N70" s="788"/>
      <c r="O70" s="788"/>
      <c r="P70" s="788"/>
      <c r="Q70" s="788"/>
      <c r="R70" s="164"/>
    </row>
    <row r="71" spans="1:18" ht="34.5" customHeight="1">
      <c r="A71" s="741">
        <v>11</v>
      </c>
      <c r="B71" s="149" t="s">
        <v>122</v>
      </c>
      <c r="C71" s="755" t="s">
        <v>112</v>
      </c>
      <c r="D71" s="107"/>
      <c r="E71" s="757" t="s">
        <v>99</v>
      </c>
      <c r="F71" s="108" t="s">
        <v>49</v>
      </c>
      <c r="G71" s="114"/>
      <c r="H71" s="109"/>
      <c r="I71" s="87"/>
      <c r="J71" s="110"/>
      <c r="K71" s="87"/>
      <c r="L71" s="110"/>
      <c r="M71" s="87"/>
      <c r="N71" s="110"/>
      <c r="O71" s="87"/>
      <c r="P71" s="110"/>
      <c r="Q71" s="87"/>
      <c r="R71" s="109"/>
    </row>
    <row r="72" spans="1:18" ht="34.5" customHeight="1">
      <c r="A72" s="742"/>
      <c r="B72" s="81" t="s">
        <v>123</v>
      </c>
      <c r="C72" s="744"/>
      <c r="D72" s="82" t="s">
        <v>124</v>
      </c>
      <c r="E72" s="746"/>
      <c r="F72" s="165"/>
      <c r="G72" s="166"/>
      <c r="H72" s="87"/>
      <c r="I72" s="86"/>
      <c r="J72" s="87"/>
      <c r="K72" s="86"/>
      <c r="L72" s="87"/>
      <c r="M72" s="86"/>
      <c r="N72" s="87"/>
      <c r="O72" s="86"/>
      <c r="P72" s="87"/>
      <c r="Q72" s="88"/>
      <c r="R72" s="115"/>
    </row>
    <row r="73" spans="1:18" ht="34.5" customHeight="1">
      <c r="A73" s="742"/>
      <c r="B73" s="81" t="s">
        <v>125</v>
      </c>
      <c r="C73" s="744"/>
      <c r="D73" s="90"/>
      <c r="E73" s="746"/>
      <c r="F73" s="116" t="s">
        <v>53</v>
      </c>
      <c r="G73" s="151">
        <f>R73*O4</f>
        <v>1.75</v>
      </c>
      <c r="H73" s="118"/>
      <c r="I73" s="87"/>
      <c r="J73" s="119"/>
      <c r="K73" s="87"/>
      <c r="L73" s="119"/>
      <c r="M73" s="87"/>
      <c r="N73" s="119">
        <v>0</v>
      </c>
      <c r="O73" s="87"/>
      <c r="P73" s="119"/>
      <c r="Q73" s="87"/>
      <c r="R73" s="119">
        <v>1.75</v>
      </c>
    </row>
    <row r="74" spans="1:18" ht="34.5" customHeight="1">
      <c r="A74" s="742"/>
      <c r="B74" s="81" t="s">
        <v>126</v>
      </c>
      <c r="C74" s="745"/>
      <c r="D74" s="744" t="s">
        <v>127</v>
      </c>
      <c r="E74" s="758"/>
      <c r="F74" s="762"/>
      <c r="G74" s="114"/>
      <c r="H74" s="763"/>
      <c r="I74" s="764"/>
      <c r="J74" s="764"/>
      <c r="K74" s="764"/>
      <c r="L74" s="764"/>
      <c r="M74" s="764"/>
      <c r="N74" s="764"/>
      <c r="O74" s="764"/>
      <c r="P74" s="764"/>
      <c r="Q74" s="764"/>
      <c r="R74" s="120"/>
    </row>
    <row r="75" spans="1:18" ht="34.5" customHeight="1">
      <c r="A75" s="742"/>
      <c r="B75" s="81" t="s">
        <v>128</v>
      </c>
      <c r="C75" s="745"/>
      <c r="D75" s="760"/>
      <c r="E75" s="758"/>
      <c r="F75" s="769"/>
      <c r="G75" s="137"/>
      <c r="H75" s="770"/>
      <c r="I75" s="769"/>
      <c r="J75" s="769"/>
      <c r="K75" s="769"/>
      <c r="L75" s="769"/>
      <c r="M75" s="769"/>
      <c r="N75" s="769"/>
      <c r="O75" s="769"/>
      <c r="P75" s="769"/>
      <c r="Q75" s="769"/>
      <c r="R75" s="138"/>
    </row>
    <row r="76" spans="1:18" ht="34.5" customHeight="1">
      <c r="A76" s="743"/>
      <c r="B76" s="150" t="s">
        <v>129</v>
      </c>
      <c r="C76" s="756"/>
      <c r="D76" s="760"/>
      <c r="E76" s="759"/>
      <c r="F76" s="769"/>
      <c r="G76" s="137"/>
      <c r="H76" s="771"/>
      <c r="I76" s="769"/>
      <c r="J76" s="769"/>
      <c r="K76" s="769"/>
      <c r="L76" s="769"/>
      <c r="M76" s="769"/>
      <c r="N76" s="769"/>
      <c r="O76" s="769"/>
      <c r="P76" s="769"/>
      <c r="Q76" s="769"/>
      <c r="R76" s="139"/>
    </row>
    <row r="77" spans="1:18" ht="34.5" customHeight="1">
      <c r="A77" s="741">
        <v>12</v>
      </c>
      <c r="B77" s="71" t="s">
        <v>130</v>
      </c>
      <c r="C77" s="744" t="s">
        <v>131</v>
      </c>
      <c r="D77" s="73"/>
      <c r="E77" s="746" t="s">
        <v>99</v>
      </c>
      <c r="F77" s="124" t="s">
        <v>49</v>
      </c>
      <c r="G77" s="114"/>
      <c r="H77" s="167"/>
      <c r="I77" s="110"/>
      <c r="J77" s="110"/>
      <c r="K77" s="110"/>
      <c r="L77" s="110"/>
      <c r="M77" s="110"/>
      <c r="N77" s="110"/>
      <c r="O77" s="110"/>
      <c r="P77" s="110"/>
      <c r="Q77" s="111"/>
      <c r="R77" s="168"/>
    </row>
    <row r="78" spans="1:18" ht="34.5" customHeight="1">
      <c r="A78" s="742"/>
      <c r="B78" s="81" t="s">
        <v>132</v>
      </c>
      <c r="C78" s="789"/>
      <c r="D78" s="82"/>
      <c r="E78" s="753"/>
      <c r="F78" s="113" t="s">
        <v>51</v>
      </c>
      <c r="G78" s="127"/>
      <c r="H78" s="128"/>
      <c r="I78" s="87"/>
      <c r="J78" s="86"/>
      <c r="K78" s="87"/>
      <c r="L78" s="86"/>
      <c r="M78" s="87"/>
      <c r="N78" s="86"/>
      <c r="O78" s="87"/>
      <c r="P78" s="86"/>
      <c r="Q78" s="87"/>
      <c r="R78" s="128"/>
    </row>
    <row r="79" spans="1:18" ht="34.5" customHeight="1">
      <c r="A79" s="742"/>
      <c r="B79" s="81" t="s">
        <v>133</v>
      </c>
      <c r="C79" s="789"/>
      <c r="D79" s="169"/>
      <c r="E79" s="753"/>
      <c r="F79" s="116" t="s">
        <v>53</v>
      </c>
      <c r="G79" s="151">
        <f>R79*O4</f>
        <v>0.9</v>
      </c>
      <c r="H79" s="170"/>
      <c r="I79" s="171"/>
      <c r="J79" s="170"/>
      <c r="K79" s="171"/>
      <c r="L79" s="170"/>
      <c r="M79" s="171"/>
      <c r="N79" s="170">
        <v>0</v>
      </c>
      <c r="O79" s="171"/>
      <c r="P79" s="170"/>
      <c r="Q79" s="172"/>
      <c r="R79" s="173">
        <v>0.9</v>
      </c>
    </row>
    <row r="80" spans="1:18" ht="34.5" customHeight="1">
      <c r="A80" s="743"/>
      <c r="B80" s="102" t="s">
        <v>134</v>
      </c>
      <c r="C80" s="789"/>
      <c r="D80" s="132" t="s">
        <v>135</v>
      </c>
      <c r="E80" s="753"/>
      <c r="F80" s="174" t="s">
        <v>136</v>
      </c>
      <c r="G80" s="175"/>
      <c r="H80" s="784"/>
      <c r="I80" s="785"/>
      <c r="J80" s="785"/>
      <c r="K80" s="785"/>
      <c r="L80" s="785"/>
      <c r="M80" s="785"/>
      <c r="N80" s="785"/>
      <c r="O80" s="785"/>
      <c r="P80" s="785"/>
      <c r="Q80" s="785"/>
      <c r="R80" s="155"/>
    </row>
    <row r="81" spans="1:18" ht="34.5" customHeight="1">
      <c r="A81" s="741">
        <v>13</v>
      </c>
      <c r="B81" s="71" t="s">
        <v>137</v>
      </c>
      <c r="C81" s="755" t="s">
        <v>138</v>
      </c>
      <c r="D81" s="107"/>
      <c r="E81" s="757" t="s">
        <v>99</v>
      </c>
      <c r="F81" s="108" t="s">
        <v>49</v>
      </c>
      <c r="G81" s="114"/>
      <c r="H81" s="109"/>
      <c r="I81" s="87"/>
      <c r="J81" s="110"/>
      <c r="K81" s="87"/>
      <c r="L81" s="110"/>
      <c r="M81" s="87"/>
      <c r="N81" s="110"/>
      <c r="O81" s="87"/>
      <c r="P81" s="110"/>
      <c r="Q81" s="87"/>
      <c r="R81" s="109"/>
    </row>
    <row r="82" spans="1:18" ht="34.5" customHeight="1">
      <c r="A82" s="742"/>
      <c r="B82" s="81" t="s">
        <v>139</v>
      </c>
      <c r="C82" s="744"/>
      <c r="D82" s="82"/>
      <c r="E82" s="753"/>
      <c r="F82" s="113" t="s">
        <v>51</v>
      </c>
      <c r="G82" s="114"/>
      <c r="H82" s="87"/>
      <c r="I82" s="86"/>
      <c r="J82" s="87"/>
      <c r="K82" s="86"/>
      <c r="L82" s="87"/>
      <c r="M82" s="86"/>
      <c r="N82" s="87"/>
      <c r="O82" s="86"/>
      <c r="P82" s="87"/>
      <c r="Q82" s="88"/>
      <c r="R82" s="115"/>
    </row>
    <row r="83" spans="1:18" ht="34.5" customHeight="1">
      <c r="A83" s="742"/>
      <c r="B83" s="147" t="s">
        <v>140</v>
      </c>
      <c r="C83" s="744"/>
      <c r="D83" s="90"/>
      <c r="E83" s="753"/>
      <c r="F83" s="116" t="s">
        <v>53</v>
      </c>
      <c r="G83" s="151">
        <f>R83*O4</f>
        <v>1.8</v>
      </c>
      <c r="H83" s="118"/>
      <c r="I83" s="87"/>
      <c r="J83" s="119"/>
      <c r="K83" s="87"/>
      <c r="L83" s="119"/>
      <c r="M83" s="87"/>
      <c r="N83" s="119">
        <v>0</v>
      </c>
      <c r="O83" s="87"/>
      <c r="P83" s="119"/>
      <c r="Q83" s="87"/>
      <c r="R83" s="118">
        <v>1.8</v>
      </c>
    </row>
    <row r="84" spans="1:18" ht="34.5" customHeight="1">
      <c r="A84" s="742"/>
      <c r="B84" s="147" t="s">
        <v>141</v>
      </c>
      <c r="C84" s="745"/>
      <c r="D84" s="744" t="s">
        <v>142</v>
      </c>
      <c r="E84" s="786"/>
      <c r="F84" s="790"/>
      <c r="G84" s="176"/>
      <c r="H84" s="763"/>
      <c r="I84" s="764"/>
      <c r="J84" s="764"/>
      <c r="K84" s="764"/>
      <c r="L84" s="764"/>
      <c r="M84" s="764"/>
      <c r="N84" s="764"/>
      <c r="O84" s="764"/>
      <c r="P84" s="764"/>
      <c r="Q84" s="764"/>
      <c r="R84" s="120"/>
    </row>
    <row r="85" spans="1:18" ht="34.5" customHeight="1">
      <c r="A85" s="742"/>
      <c r="B85" s="147" t="s">
        <v>143</v>
      </c>
      <c r="C85" s="745"/>
      <c r="D85" s="744"/>
      <c r="E85" s="786"/>
      <c r="F85" s="790"/>
      <c r="G85" s="176"/>
      <c r="H85" s="751"/>
      <c r="I85" s="752"/>
      <c r="J85" s="752"/>
      <c r="K85" s="752"/>
      <c r="L85" s="752"/>
      <c r="M85" s="752"/>
      <c r="N85" s="752"/>
      <c r="O85" s="752"/>
      <c r="P85" s="752"/>
      <c r="Q85" s="752"/>
      <c r="R85" s="100"/>
    </row>
    <row r="86" spans="1:18" ht="34.5" customHeight="1">
      <c r="A86" s="742"/>
      <c r="B86" s="147" t="s">
        <v>144</v>
      </c>
      <c r="C86" s="745"/>
      <c r="D86" s="744"/>
      <c r="E86" s="786"/>
      <c r="F86" s="790"/>
      <c r="G86" s="176"/>
      <c r="H86" s="751"/>
      <c r="I86" s="752"/>
      <c r="J86" s="752"/>
      <c r="K86" s="752"/>
      <c r="L86" s="752"/>
      <c r="M86" s="752"/>
      <c r="N86" s="752"/>
      <c r="O86" s="752"/>
      <c r="P86" s="752"/>
      <c r="Q86" s="752"/>
      <c r="R86" s="100"/>
    </row>
    <row r="87" spans="1:18" ht="34.5" customHeight="1">
      <c r="A87" s="742"/>
      <c r="B87" s="147" t="s">
        <v>145</v>
      </c>
      <c r="C87" s="745"/>
      <c r="D87" s="744"/>
      <c r="E87" s="786"/>
      <c r="F87" s="790"/>
      <c r="G87" s="176"/>
      <c r="H87" s="751"/>
      <c r="I87" s="752"/>
      <c r="J87" s="752"/>
      <c r="K87" s="752"/>
      <c r="L87" s="752"/>
      <c r="M87" s="752"/>
      <c r="N87" s="752"/>
      <c r="O87" s="752"/>
      <c r="P87" s="752"/>
      <c r="Q87" s="752"/>
      <c r="R87" s="100"/>
    </row>
    <row r="88" spans="1:18" ht="34.5" customHeight="1">
      <c r="A88" s="743"/>
      <c r="B88" s="103" t="s">
        <v>146</v>
      </c>
      <c r="C88" s="756"/>
      <c r="D88" s="744"/>
      <c r="E88" s="750"/>
      <c r="F88" s="790"/>
      <c r="G88" s="176"/>
      <c r="H88" s="765"/>
      <c r="I88" s="752"/>
      <c r="J88" s="752"/>
      <c r="K88" s="752"/>
      <c r="L88" s="752"/>
      <c r="M88" s="752"/>
      <c r="N88" s="752"/>
      <c r="O88" s="752"/>
      <c r="P88" s="752"/>
      <c r="Q88" s="752"/>
      <c r="R88" s="122"/>
    </row>
    <row r="89" spans="1:18" ht="34.5" customHeight="1">
      <c r="A89" s="741">
        <v>14</v>
      </c>
      <c r="B89" s="71" t="s">
        <v>147</v>
      </c>
      <c r="C89" s="744" t="s">
        <v>148</v>
      </c>
      <c r="D89" s="755" t="s">
        <v>149</v>
      </c>
      <c r="E89" s="746" t="s">
        <v>99</v>
      </c>
      <c r="F89" s="177" t="s">
        <v>49</v>
      </c>
      <c r="G89" s="151">
        <f>R89*O4</f>
        <v>14</v>
      </c>
      <c r="H89" s="87">
        <v>0</v>
      </c>
      <c r="I89" s="110"/>
      <c r="J89" s="110"/>
      <c r="K89" s="110"/>
      <c r="L89" s="110"/>
      <c r="M89" s="110"/>
      <c r="N89" s="110"/>
      <c r="O89" s="110"/>
      <c r="P89" s="110"/>
      <c r="Q89" s="111"/>
      <c r="R89" s="126">
        <v>14</v>
      </c>
    </row>
    <row r="90" spans="1:18" ht="34.5" customHeight="1">
      <c r="A90" s="742"/>
      <c r="B90" s="81" t="s">
        <v>150</v>
      </c>
      <c r="C90" s="789"/>
      <c r="D90" s="745"/>
      <c r="E90" s="753"/>
      <c r="F90" s="178" t="s">
        <v>51</v>
      </c>
      <c r="G90" s="151">
        <f>R90*O4</f>
        <v>19.5</v>
      </c>
      <c r="H90" s="179"/>
      <c r="I90" s="170"/>
      <c r="J90" s="180"/>
      <c r="K90" s="170">
        <v>0</v>
      </c>
      <c r="L90" s="180"/>
      <c r="M90" s="170"/>
      <c r="N90" s="180"/>
      <c r="O90" s="170"/>
      <c r="P90" s="180"/>
      <c r="Q90" s="170"/>
      <c r="R90" s="170">
        <v>19.5</v>
      </c>
    </row>
    <row r="91" spans="1:18" ht="34.5" customHeight="1">
      <c r="A91" s="742"/>
      <c r="B91" s="81" t="s">
        <v>151</v>
      </c>
      <c r="C91" s="789"/>
      <c r="D91" s="745"/>
      <c r="E91" s="753"/>
      <c r="F91" s="181" t="s">
        <v>53</v>
      </c>
      <c r="G91" s="151">
        <f>R91*O4</f>
        <v>15</v>
      </c>
      <c r="H91" s="87"/>
      <c r="I91" s="119"/>
      <c r="J91" s="87"/>
      <c r="K91" s="119"/>
      <c r="L91" s="87"/>
      <c r="M91" s="119"/>
      <c r="N91" s="87">
        <v>0</v>
      </c>
      <c r="O91" s="119"/>
      <c r="P91" s="87"/>
      <c r="Q91" s="130"/>
      <c r="R91" s="87">
        <v>15</v>
      </c>
    </row>
    <row r="92" spans="1:18" ht="34.5" customHeight="1">
      <c r="A92" s="742"/>
      <c r="B92" s="81" t="s">
        <v>152</v>
      </c>
      <c r="C92" s="789"/>
      <c r="D92" s="745"/>
      <c r="E92" s="753"/>
      <c r="F92" s="791"/>
      <c r="G92" s="183"/>
      <c r="H92" s="763"/>
      <c r="I92" s="764"/>
      <c r="J92" s="764"/>
      <c r="K92" s="764"/>
      <c r="L92" s="764"/>
      <c r="M92" s="764"/>
      <c r="N92" s="764"/>
      <c r="O92" s="764"/>
      <c r="P92" s="764"/>
      <c r="Q92" s="764"/>
      <c r="R92" s="120"/>
    </row>
    <row r="93" spans="1:18" ht="34.5" customHeight="1">
      <c r="A93" s="742"/>
      <c r="B93" s="81" t="s">
        <v>153</v>
      </c>
      <c r="C93" s="789"/>
      <c r="D93" s="745"/>
      <c r="E93" s="753"/>
      <c r="F93" s="780"/>
      <c r="G93" s="137"/>
      <c r="H93" s="769"/>
      <c r="I93" s="769"/>
      <c r="J93" s="769"/>
      <c r="K93" s="769"/>
      <c r="L93" s="769"/>
      <c r="M93" s="769"/>
      <c r="N93" s="769"/>
      <c r="O93" s="769"/>
      <c r="P93" s="769"/>
      <c r="Q93" s="792"/>
      <c r="R93" s="136"/>
    </row>
    <row r="94" spans="1:18" ht="34.5" customHeight="1">
      <c r="A94" s="742"/>
      <c r="B94" s="89" t="s">
        <v>154</v>
      </c>
      <c r="C94" s="789"/>
      <c r="D94" s="745"/>
      <c r="E94" s="753"/>
      <c r="F94" s="780"/>
      <c r="G94" s="137"/>
      <c r="H94" s="769"/>
      <c r="I94" s="769"/>
      <c r="J94" s="769"/>
      <c r="K94" s="769"/>
      <c r="L94" s="769"/>
      <c r="M94" s="769"/>
      <c r="N94" s="769"/>
      <c r="O94" s="769"/>
      <c r="P94" s="769"/>
      <c r="Q94" s="792"/>
      <c r="R94" s="136"/>
    </row>
    <row r="95" spans="1:18" ht="34.5" customHeight="1">
      <c r="A95" s="742"/>
      <c r="B95" s="89" t="s">
        <v>155</v>
      </c>
      <c r="C95" s="789"/>
      <c r="D95" s="745"/>
      <c r="E95" s="753"/>
      <c r="F95" s="780"/>
      <c r="G95" s="137"/>
      <c r="H95" s="769"/>
      <c r="I95" s="769"/>
      <c r="J95" s="769"/>
      <c r="K95" s="769"/>
      <c r="L95" s="769"/>
      <c r="M95" s="769"/>
      <c r="N95" s="769"/>
      <c r="O95" s="769"/>
      <c r="P95" s="769"/>
      <c r="Q95" s="792"/>
      <c r="R95" s="136"/>
    </row>
    <row r="96" spans="1:18" ht="34.5" customHeight="1">
      <c r="A96" s="742"/>
      <c r="B96" s="89" t="s">
        <v>156</v>
      </c>
      <c r="C96" s="789"/>
      <c r="D96" s="745"/>
      <c r="E96" s="753"/>
      <c r="F96" s="780"/>
      <c r="G96" s="137"/>
      <c r="H96" s="769"/>
      <c r="I96" s="769"/>
      <c r="J96" s="769"/>
      <c r="K96" s="769"/>
      <c r="L96" s="769"/>
      <c r="M96" s="769"/>
      <c r="N96" s="769"/>
      <c r="O96" s="769"/>
      <c r="P96" s="769"/>
      <c r="Q96" s="792"/>
      <c r="R96" s="136"/>
    </row>
    <row r="97" spans="1:18" ht="34.5" customHeight="1">
      <c r="A97" s="742"/>
      <c r="B97" s="89" t="s">
        <v>157</v>
      </c>
      <c r="C97" s="789"/>
      <c r="D97" s="745"/>
      <c r="E97" s="753"/>
      <c r="F97" s="780"/>
      <c r="G97" s="137"/>
      <c r="H97" s="769"/>
      <c r="I97" s="769"/>
      <c r="J97" s="769"/>
      <c r="K97" s="769"/>
      <c r="L97" s="769"/>
      <c r="M97" s="769"/>
      <c r="N97" s="769"/>
      <c r="O97" s="769"/>
      <c r="P97" s="769"/>
      <c r="Q97" s="792"/>
      <c r="R97" s="136"/>
    </row>
    <row r="98" spans="1:18" ht="34.5" customHeight="1">
      <c r="A98" s="743"/>
      <c r="B98" s="102" t="s">
        <v>158</v>
      </c>
      <c r="C98" s="789"/>
      <c r="D98" s="756"/>
      <c r="E98" s="753"/>
      <c r="F98" s="781"/>
      <c r="G98" s="137"/>
      <c r="H98" s="769"/>
      <c r="I98" s="769"/>
      <c r="J98" s="769"/>
      <c r="K98" s="769"/>
      <c r="L98" s="769"/>
      <c r="M98" s="769"/>
      <c r="N98" s="769"/>
      <c r="O98" s="769"/>
      <c r="P98" s="769"/>
      <c r="Q98" s="792"/>
      <c r="R98" s="140"/>
    </row>
    <row r="99" spans="1:18" ht="34.5" customHeight="1">
      <c r="A99" s="741">
        <v>15</v>
      </c>
      <c r="B99" s="71" t="s">
        <v>159</v>
      </c>
      <c r="C99" s="755" t="s">
        <v>160</v>
      </c>
      <c r="D99" s="107"/>
      <c r="E99" s="757" t="s">
        <v>99</v>
      </c>
      <c r="F99" s="136" t="s">
        <v>49</v>
      </c>
      <c r="G99" s="137"/>
      <c r="H99" s="109"/>
      <c r="I99" s="110"/>
      <c r="J99" s="110"/>
      <c r="K99" s="110"/>
      <c r="L99" s="110"/>
      <c r="M99" s="110"/>
      <c r="N99" s="110"/>
      <c r="O99" s="110"/>
      <c r="P99" s="110"/>
      <c r="Q99" s="111"/>
      <c r="R99" s="109"/>
    </row>
    <row r="100" spans="1:18" ht="34.5" customHeight="1">
      <c r="A100" s="742"/>
      <c r="B100" s="89" t="s">
        <v>161</v>
      </c>
      <c r="C100" s="744"/>
      <c r="D100" s="112"/>
      <c r="E100" s="753"/>
      <c r="F100" s="178" t="s">
        <v>51</v>
      </c>
      <c r="G100" s="137"/>
      <c r="H100" s="87"/>
      <c r="I100" s="86"/>
      <c r="J100" s="87"/>
      <c r="K100" s="86"/>
      <c r="L100" s="87"/>
      <c r="M100" s="86"/>
      <c r="N100" s="87"/>
      <c r="O100" s="86"/>
      <c r="P100" s="87"/>
      <c r="Q100" s="88"/>
      <c r="R100" s="115"/>
    </row>
    <row r="101" spans="1:18" ht="34.5" customHeight="1">
      <c r="A101" s="742"/>
      <c r="B101" s="89" t="s">
        <v>162</v>
      </c>
      <c r="C101" s="744"/>
      <c r="D101" s="90"/>
      <c r="E101" s="753"/>
      <c r="F101" s="181" t="s">
        <v>53</v>
      </c>
      <c r="G101" s="151">
        <f>R101*O4</f>
        <v>1.9</v>
      </c>
      <c r="H101" s="118"/>
      <c r="I101" s="87"/>
      <c r="J101" s="119"/>
      <c r="K101" s="87"/>
      <c r="L101" s="119"/>
      <c r="M101" s="87"/>
      <c r="N101" s="119">
        <v>0</v>
      </c>
      <c r="O101" s="87"/>
      <c r="P101" s="171"/>
      <c r="Q101" s="87"/>
      <c r="R101" s="118">
        <v>1.9</v>
      </c>
    </row>
    <row r="102" spans="1:18" ht="34.5" customHeight="1">
      <c r="A102" s="742"/>
      <c r="B102" s="97" t="s">
        <v>163</v>
      </c>
      <c r="C102" s="745"/>
      <c r="D102" s="793" t="s">
        <v>164</v>
      </c>
      <c r="E102" s="786"/>
      <c r="F102" s="794"/>
      <c r="G102" s="184"/>
      <c r="H102" s="763"/>
      <c r="I102" s="764"/>
      <c r="J102" s="764"/>
      <c r="K102" s="764"/>
      <c r="L102" s="764"/>
      <c r="M102" s="764"/>
      <c r="N102" s="764"/>
      <c r="O102" s="764"/>
      <c r="P102" s="764"/>
      <c r="Q102" s="764"/>
      <c r="R102" s="120"/>
    </row>
    <row r="103" spans="1:18" ht="34.5" customHeight="1">
      <c r="A103" s="743"/>
      <c r="B103" s="103" t="s">
        <v>165</v>
      </c>
      <c r="C103" s="756"/>
      <c r="D103" s="793"/>
      <c r="E103" s="750"/>
      <c r="F103" s="794"/>
      <c r="G103" s="184"/>
      <c r="H103" s="765"/>
      <c r="I103" s="752"/>
      <c r="J103" s="752"/>
      <c r="K103" s="752"/>
      <c r="L103" s="752"/>
      <c r="M103" s="752"/>
      <c r="N103" s="752"/>
      <c r="O103" s="752"/>
      <c r="P103" s="752"/>
      <c r="Q103" s="752"/>
      <c r="R103" s="122"/>
    </row>
    <row r="104" spans="1:18" ht="34.5" customHeight="1">
      <c r="A104" s="773">
        <v>16</v>
      </c>
      <c r="B104" s="141" t="s">
        <v>159</v>
      </c>
      <c r="C104" s="744" t="s">
        <v>166</v>
      </c>
      <c r="D104" s="73"/>
      <c r="E104" s="746" t="s">
        <v>99</v>
      </c>
      <c r="F104" s="124" t="s">
        <v>49</v>
      </c>
      <c r="G104" s="114"/>
      <c r="H104" s="185"/>
      <c r="I104" s="186"/>
      <c r="J104" s="186"/>
      <c r="K104" s="186"/>
      <c r="L104" s="186"/>
      <c r="M104" s="186"/>
      <c r="N104" s="186"/>
      <c r="O104" s="186"/>
      <c r="P104" s="186"/>
      <c r="Q104" s="187"/>
      <c r="R104" s="188"/>
    </row>
    <row r="105" spans="1:18" ht="34.5" customHeight="1">
      <c r="A105" s="774"/>
      <c r="B105" s="189" t="s">
        <v>162</v>
      </c>
      <c r="C105" s="789"/>
      <c r="D105" s="112"/>
      <c r="E105" s="796"/>
      <c r="F105" s="113" t="s">
        <v>51</v>
      </c>
      <c r="G105" s="127"/>
      <c r="H105" s="190"/>
      <c r="I105" s="185"/>
      <c r="J105" s="191"/>
      <c r="K105" s="185"/>
      <c r="L105" s="191"/>
      <c r="M105" s="185"/>
      <c r="N105" s="191"/>
      <c r="O105" s="185"/>
      <c r="P105" s="191"/>
      <c r="Q105" s="185"/>
      <c r="R105" s="190"/>
    </row>
    <row r="106" spans="1:18" ht="34.5" customHeight="1">
      <c r="A106" s="774"/>
      <c r="B106" s="142" t="s">
        <v>163</v>
      </c>
      <c r="C106" s="789"/>
      <c r="D106" s="129"/>
      <c r="E106" s="796"/>
      <c r="F106" s="116" t="s">
        <v>53</v>
      </c>
      <c r="G106" s="151">
        <f>R106*O4</f>
        <v>1</v>
      </c>
      <c r="H106" s="185"/>
      <c r="I106" s="192"/>
      <c r="J106" s="185"/>
      <c r="K106" s="192"/>
      <c r="L106" s="185"/>
      <c r="M106" s="192"/>
      <c r="N106" s="185">
        <v>0</v>
      </c>
      <c r="O106" s="192"/>
      <c r="P106" s="74"/>
      <c r="Q106" s="193"/>
      <c r="R106" s="194">
        <v>1</v>
      </c>
    </row>
    <row r="107" spans="1:18" ht="34.5" customHeight="1">
      <c r="A107" s="774"/>
      <c r="B107" s="195" t="s">
        <v>167</v>
      </c>
      <c r="C107" s="795"/>
      <c r="D107" s="196" t="s">
        <v>168</v>
      </c>
      <c r="E107" s="796"/>
      <c r="F107" s="797"/>
      <c r="G107" s="197"/>
      <c r="H107" s="799"/>
      <c r="I107" s="800"/>
      <c r="J107" s="800"/>
      <c r="K107" s="800"/>
      <c r="L107" s="800"/>
      <c r="M107" s="800"/>
      <c r="N107" s="800"/>
      <c r="O107" s="800"/>
      <c r="P107" s="800"/>
      <c r="Q107" s="800"/>
      <c r="R107" s="198"/>
    </row>
    <row r="108" spans="1:18" ht="34.5" customHeight="1">
      <c r="A108" s="775"/>
      <c r="B108" s="200" t="s">
        <v>169</v>
      </c>
      <c r="C108" s="789"/>
      <c r="D108" s="102" t="s">
        <v>170</v>
      </c>
      <c r="E108" s="796"/>
      <c r="F108" s="798"/>
      <c r="G108" s="184"/>
      <c r="H108" s="753"/>
      <c r="I108" s="753"/>
      <c r="J108" s="753"/>
      <c r="K108" s="753"/>
      <c r="L108" s="753"/>
      <c r="M108" s="753"/>
      <c r="N108" s="753"/>
      <c r="O108" s="753"/>
      <c r="P108" s="753"/>
      <c r="Q108" s="754"/>
      <c r="R108" s="106"/>
    </row>
    <row r="109" spans="1:18" ht="34.5" customHeight="1">
      <c r="A109" s="773">
        <v>17</v>
      </c>
      <c r="B109" s="141" t="s">
        <v>171</v>
      </c>
      <c r="C109" s="755" t="s">
        <v>172</v>
      </c>
      <c r="D109" s="107"/>
      <c r="E109" s="757" t="s">
        <v>99</v>
      </c>
      <c r="F109" s="108" t="s">
        <v>49</v>
      </c>
      <c r="G109" s="114"/>
      <c r="H109" s="109"/>
      <c r="I109" s="110"/>
      <c r="J109" s="110"/>
      <c r="K109" s="110"/>
      <c r="L109" s="110"/>
      <c r="M109" s="110"/>
      <c r="N109" s="110"/>
      <c r="O109" s="110"/>
      <c r="P109" s="110"/>
      <c r="Q109" s="111"/>
      <c r="R109" s="109"/>
    </row>
    <row r="110" spans="1:18" ht="34.5" customHeight="1">
      <c r="A110" s="774"/>
      <c r="B110" s="189" t="s">
        <v>173</v>
      </c>
      <c r="C110" s="744"/>
      <c r="D110" s="112"/>
      <c r="E110" s="753"/>
      <c r="F110" s="113" t="s">
        <v>51</v>
      </c>
      <c r="G110" s="114"/>
      <c r="H110" s="87"/>
      <c r="I110" s="86"/>
      <c r="J110" s="87"/>
      <c r="K110" s="86"/>
      <c r="L110" s="87"/>
      <c r="M110" s="86"/>
      <c r="N110" s="87"/>
      <c r="O110" s="86"/>
      <c r="P110" s="87"/>
      <c r="Q110" s="88"/>
      <c r="R110" s="115"/>
    </row>
    <row r="111" spans="1:18" ht="34.5" customHeight="1">
      <c r="A111" s="774"/>
      <c r="B111" s="142" t="s">
        <v>174</v>
      </c>
      <c r="C111" s="744"/>
      <c r="D111" s="129" t="s">
        <v>175</v>
      </c>
      <c r="E111" s="753"/>
      <c r="F111" s="116" t="s">
        <v>53</v>
      </c>
      <c r="G111" s="151">
        <f>R111*O4</f>
        <v>1.1299999999999999</v>
      </c>
      <c r="H111" s="118"/>
      <c r="I111" s="87"/>
      <c r="J111" s="119"/>
      <c r="K111" s="87"/>
      <c r="L111" s="119"/>
      <c r="M111" s="87"/>
      <c r="N111" s="119">
        <v>0</v>
      </c>
      <c r="O111" s="87"/>
      <c r="P111" s="119"/>
      <c r="Q111" s="87"/>
      <c r="R111" s="118">
        <v>1.1299999999999999</v>
      </c>
    </row>
    <row r="112" spans="1:18" ht="34.5" customHeight="1">
      <c r="A112" s="774"/>
      <c r="B112" s="195" t="s">
        <v>176</v>
      </c>
      <c r="C112" s="745"/>
      <c r="D112" s="793"/>
      <c r="E112" s="786"/>
      <c r="F112" s="801"/>
      <c r="G112" s="184"/>
      <c r="H112" s="763"/>
      <c r="I112" s="764"/>
      <c r="J112" s="764"/>
      <c r="K112" s="764"/>
      <c r="L112" s="764"/>
      <c r="M112" s="764"/>
      <c r="N112" s="764"/>
      <c r="O112" s="764"/>
      <c r="P112" s="764"/>
      <c r="Q112" s="764"/>
      <c r="R112" s="120"/>
    </row>
    <row r="113" spans="1:18" ht="34.5" customHeight="1">
      <c r="A113" s="774"/>
      <c r="B113" s="195" t="s">
        <v>177</v>
      </c>
      <c r="C113" s="745"/>
      <c r="D113" s="793"/>
      <c r="E113" s="786"/>
      <c r="F113" s="801"/>
      <c r="G113" s="184"/>
      <c r="H113" s="751"/>
      <c r="I113" s="752"/>
      <c r="J113" s="752"/>
      <c r="K113" s="752"/>
      <c r="L113" s="752"/>
      <c r="M113" s="752"/>
      <c r="N113" s="752"/>
      <c r="O113" s="752"/>
      <c r="P113" s="752"/>
      <c r="Q113" s="752"/>
      <c r="R113" s="100"/>
    </row>
    <row r="114" spans="1:18" ht="34.5" customHeight="1">
      <c r="A114" s="774"/>
      <c r="B114" s="201" t="s">
        <v>178</v>
      </c>
      <c r="C114" s="745"/>
      <c r="D114" s="793"/>
      <c r="E114" s="786"/>
      <c r="F114" s="801"/>
      <c r="G114" s="184"/>
      <c r="H114" s="751"/>
      <c r="I114" s="752"/>
      <c r="J114" s="752"/>
      <c r="K114" s="752"/>
      <c r="L114" s="752"/>
      <c r="M114" s="752"/>
      <c r="N114" s="752"/>
      <c r="O114" s="752"/>
      <c r="P114" s="752"/>
      <c r="Q114" s="752"/>
      <c r="R114" s="100"/>
    </row>
    <row r="115" spans="1:18" ht="34.5" customHeight="1">
      <c r="A115" s="775"/>
      <c r="B115" s="202" t="s">
        <v>179</v>
      </c>
      <c r="C115" s="756"/>
      <c r="D115" s="793"/>
      <c r="E115" s="750"/>
      <c r="F115" s="801"/>
      <c r="G115" s="184"/>
      <c r="H115" s="765"/>
      <c r="I115" s="752"/>
      <c r="J115" s="752"/>
      <c r="K115" s="752"/>
      <c r="L115" s="752"/>
      <c r="M115" s="752"/>
      <c r="N115" s="752"/>
      <c r="O115" s="752"/>
      <c r="P115" s="752"/>
      <c r="Q115" s="752"/>
      <c r="R115" s="122"/>
    </row>
    <row r="116" spans="1:18" ht="34.5" customHeight="1">
      <c r="A116" s="773">
        <v>18</v>
      </c>
      <c r="B116" s="141" t="s">
        <v>180</v>
      </c>
      <c r="C116" s="744" t="s">
        <v>181</v>
      </c>
      <c r="D116" s="73"/>
      <c r="E116" s="746" t="s">
        <v>99</v>
      </c>
      <c r="F116" s="124" t="s">
        <v>49</v>
      </c>
      <c r="G116" s="114"/>
      <c r="H116" s="87"/>
      <c r="I116" s="110"/>
      <c r="J116" s="110"/>
      <c r="K116" s="110"/>
      <c r="L116" s="110"/>
      <c r="M116" s="110"/>
      <c r="N116" s="110"/>
      <c r="O116" s="110"/>
      <c r="P116" s="110"/>
      <c r="Q116" s="111"/>
      <c r="R116" s="126"/>
    </row>
    <row r="117" spans="1:18" ht="34.5" customHeight="1">
      <c r="A117" s="774"/>
      <c r="B117" s="189" t="s">
        <v>182</v>
      </c>
      <c r="C117" s="744"/>
      <c r="D117" s="82"/>
      <c r="E117" s="746"/>
      <c r="F117" s="113" t="s">
        <v>51</v>
      </c>
      <c r="G117" s="127"/>
      <c r="H117" s="128"/>
      <c r="I117" s="87"/>
      <c r="J117" s="86"/>
      <c r="K117" s="87"/>
      <c r="L117" s="86"/>
      <c r="M117" s="87"/>
      <c r="N117" s="86"/>
      <c r="O117" s="87"/>
      <c r="P117" s="86"/>
      <c r="Q117" s="87"/>
      <c r="R117" s="128"/>
    </row>
    <row r="118" spans="1:18" ht="34.5" customHeight="1">
      <c r="A118" s="774"/>
      <c r="B118" s="189" t="s">
        <v>183</v>
      </c>
      <c r="C118" s="744"/>
      <c r="D118" s="90"/>
      <c r="E118" s="746"/>
      <c r="F118" s="116" t="s">
        <v>53</v>
      </c>
      <c r="G118" s="151">
        <f>R118*O4</f>
        <v>1.3</v>
      </c>
      <c r="H118" s="87"/>
      <c r="I118" s="119"/>
      <c r="J118" s="87"/>
      <c r="K118" s="119"/>
      <c r="L118" s="87"/>
      <c r="M118" s="119"/>
      <c r="N118" s="87">
        <v>0</v>
      </c>
      <c r="O118" s="119"/>
      <c r="P118" s="87"/>
      <c r="Q118" s="130"/>
      <c r="R118" s="131">
        <v>1.3</v>
      </c>
    </row>
    <row r="119" spans="1:18" ht="34.5" customHeight="1">
      <c r="A119" s="774"/>
      <c r="B119" s="189"/>
      <c r="C119" s="744"/>
      <c r="D119" s="143" t="s">
        <v>184</v>
      </c>
      <c r="E119" s="746"/>
      <c r="F119" s="98"/>
      <c r="G119" s="144"/>
      <c r="H119" s="763"/>
      <c r="I119" s="764"/>
      <c r="J119" s="764"/>
      <c r="K119" s="764"/>
      <c r="L119" s="764"/>
      <c r="M119" s="764"/>
      <c r="N119" s="764"/>
      <c r="O119" s="764"/>
      <c r="P119" s="764"/>
      <c r="Q119" s="764"/>
      <c r="R119" s="203"/>
    </row>
    <row r="120" spans="1:18" ht="34.5" customHeight="1">
      <c r="A120" s="802">
        <v>19</v>
      </c>
      <c r="B120" s="204" t="s">
        <v>185</v>
      </c>
      <c r="C120" s="804" t="s">
        <v>186</v>
      </c>
      <c r="D120" s="205" t="s">
        <v>187</v>
      </c>
      <c r="E120" s="806" t="s">
        <v>48</v>
      </c>
      <c r="F120" s="206" t="s">
        <v>49</v>
      </c>
      <c r="G120" s="207">
        <f>R120*O4</f>
        <v>1.5</v>
      </c>
      <c r="H120" s="208"/>
      <c r="I120" s="78"/>
      <c r="J120" s="79">
        <v>0</v>
      </c>
      <c r="K120" s="78"/>
      <c r="L120" s="79"/>
      <c r="M120" s="78"/>
      <c r="N120" s="79"/>
      <c r="O120" s="78"/>
      <c r="P120" s="79"/>
      <c r="Q120" s="80"/>
      <c r="R120" s="209">
        <v>1.5</v>
      </c>
    </row>
    <row r="121" spans="1:18" ht="34.5" customHeight="1">
      <c r="A121" s="774"/>
      <c r="B121" s="159" t="s">
        <v>188</v>
      </c>
      <c r="C121" s="744"/>
      <c r="D121" s="82"/>
      <c r="E121" s="746"/>
      <c r="F121" s="113" t="s">
        <v>51</v>
      </c>
      <c r="G121" s="114"/>
      <c r="H121" s="87"/>
      <c r="I121" s="86"/>
      <c r="J121" s="87"/>
      <c r="K121" s="86"/>
      <c r="L121" s="87"/>
      <c r="M121" s="86"/>
      <c r="N121" s="87"/>
      <c r="O121" s="86"/>
      <c r="P121" s="87"/>
      <c r="Q121" s="210"/>
      <c r="R121" s="115"/>
    </row>
    <row r="122" spans="1:18" ht="34.5" customHeight="1">
      <c r="A122" s="774"/>
      <c r="B122" s="189" t="s">
        <v>189</v>
      </c>
      <c r="C122" s="744"/>
      <c r="D122" s="90"/>
      <c r="E122" s="746"/>
      <c r="F122" s="116" t="s">
        <v>53</v>
      </c>
      <c r="G122" s="117"/>
      <c r="H122" s="118"/>
      <c r="I122" s="87"/>
      <c r="J122" s="119"/>
      <c r="K122" s="87"/>
      <c r="L122" s="119"/>
      <c r="M122" s="87"/>
      <c r="N122" s="119"/>
      <c r="O122" s="87"/>
      <c r="P122" s="119"/>
      <c r="Q122" s="125"/>
      <c r="R122" s="211"/>
    </row>
    <row r="123" spans="1:18" ht="34.5" customHeight="1">
      <c r="A123" s="774"/>
      <c r="B123" s="189" t="s">
        <v>190</v>
      </c>
      <c r="C123" s="745"/>
      <c r="D123" s="760" t="s">
        <v>70</v>
      </c>
      <c r="E123" s="758"/>
      <c r="F123" s="762"/>
      <c r="G123" s="114"/>
      <c r="H123" s="763"/>
      <c r="I123" s="764"/>
      <c r="J123" s="764"/>
      <c r="K123" s="764"/>
      <c r="L123" s="764"/>
      <c r="M123" s="764"/>
      <c r="N123" s="764"/>
      <c r="O123" s="764"/>
      <c r="P123" s="764"/>
      <c r="Q123" s="810"/>
      <c r="R123" s="121"/>
    </row>
    <row r="124" spans="1:18" ht="34.5" customHeight="1">
      <c r="A124" s="774"/>
      <c r="B124" s="189" t="s">
        <v>191</v>
      </c>
      <c r="C124" s="745"/>
      <c r="D124" s="760"/>
      <c r="E124" s="758"/>
      <c r="F124" s="762"/>
      <c r="G124" s="114"/>
      <c r="H124" s="751"/>
      <c r="I124" s="752"/>
      <c r="J124" s="752"/>
      <c r="K124" s="752"/>
      <c r="L124" s="752"/>
      <c r="M124" s="752"/>
      <c r="N124" s="752"/>
      <c r="O124" s="752"/>
      <c r="P124" s="752"/>
      <c r="Q124" s="782"/>
      <c r="R124" s="87"/>
    </row>
    <row r="125" spans="1:18" ht="34.5" customHeight="1">
      <c r="A125" s="803"/>
      <c r="B125" s="212" t="s">
        <v>192</v>
      </c>
      <c r="C125" s="805"/>
      <c r="D125" s="808"/>
      <c r="E125" s="807"/>
      <c r="F125" s="809"/>
      <c r="G125" s="213"/>
      <c r="H125" s="811"/>
      <c r="I125" s="812"/>
      <c r="J125" s="812"/>
      <c r="K125" s="812"/>
      <c r="L125" s="812"/>
      <c r="M125" s="812"/>
      <c r="N125" s="812"/>
      <c r="O125" s="812"/>
      <c r="P125" s="812"/>
      <c r="Q125" s="813"/>
      <c r="R125" s="214"/>
    </row>
    <row r="126" spans="1:18" ht="34.5" customHeight="1">
      <c r="A126" s="802">
        <v>20</v>
      </c>
      <c r="B126" s="204" t="s">
        <v>193</v>
      </c>
      <c r="C126" s="814" t="s">
        <v>186</v>
      </c>
      <c r="D126" s="215" t="s">
        <v>194</v>
      </c>
      <c r="E126" s="816" t="s">
        <v>48</v>
      </c>
      <c r="F126" s="216" t="s">
        <v>49</v>
      </c>
      <c r="G126" s="207">
        <f>R126*O4</f>
        <v>1.7</v>
      </c>
      <c r="H126" s="78"/>
      <c r="I126" s="79"/>
      <c r="J126" s="79">
        <v>0</v>
      </c>
      <c r="K126" s="79"/>
      <c r="L126" s="79"/>
      <c r="M126" s="79"/>
      <c r="N126" s="79"/>
      <c r="O126" s="79"/>
      <c r="P126" s="79"/>
      <c r="Q126" s="217"/>
      <c r="R126" s="218">
        <v>1.7</v>
      </c>
    </row>
    <row r="127" spans="1:18" ht="34.5" customHeight="1">
      <c r="A127" s="774"/>
      <c r="B127" s="159" t="s">
        <v>195</v>
      </c>
      <c r="C127" s="744"/>
      <c r="D127" s="82"/>
      <c r="E127" s="817"/>
      <c r="F127" s="219" t="s">
        <v>51</v>
      </c>
      <c r="G127" s="220"/>
      <c r="H127" s="128"/>
      <c r="I127" s="87"/>
      <c r="J127" s="86"/>
      <c r="K127" s="87"/>
      <c r="L127" s="86"/>
      <c r="M127" s="87"/>
      <c r="N127" s="86"/>
      <c r="O127" s="87"/>
      <c r="P127" s="86"/>
      <c r="Q127" s="125"/>
      <c r="R127" s="221"/>
    </row>
    <row r="128" spans="1:18" ht="34.5" customHeight="1">
      <c r="A128" s="774"/>
      <c r="B128" s="189" t="s">
        <v>196</v>
      </c>
      <c r="C128" s="744"/>
      <c r="D128" s="90"/>
      <c r="E128" s="817"/>
      <c r="F128" s="222" t="s">
        <v>53</v>
      </c>
      <c r="G128" s="151"/>
      <c r="H128" s="87"/>
      <c r="I128" s="119"/>
      <c r="J128" s="87"/>
      <c r="K128" s="119"/>
      <c r="L128" s="87"/>
      <c r="M128" s="119"/>
      <c r="N128" s="87"/>
      <c r="O128" s="119"/>
      <c r="P128" s="87"/>
      <c r="Q128" s="223"/>
      <c r="R128" s="131"/>
    </row>
    <row r="129" spans="1:18" ht="34.5" customHeight="1">
      <c r="A129" s="774"/>
      <c r="B129" s="189" t="s">
        <v>197</v>
      </c>
      <c r="C129" s="745"/>
      <c r="D129" s="776" t="s">
        <v>198</v>
      </c>
      <c r="E129" s="817"/>
      <c r="F129" s="820"/>
      <c r="G129" s="224"/>
      <c r="H129" s="763"/>
      <c r="I129" s="764"/>
      <c r="J129" s="764"/>
      <c r="K129" s="764"/>
      <c r="L129" s="764"/>
      <c r="M129" s="764"/>
      <c r="N129" s="764"/>
      <c r="O129" s="764"/>
      <c r="P129" s="764"/>
      <c r="Q129" s="810"/>
      <c r="R129" s="121"/>
    </row>
    <row r="130" spans="1:18" ht="34.5" customHeight="1">
      <c r="A130" s="774"/>
      <c r="B130" s="189" t="s">
        <v>199</v>
      </c>
      <c r="C130" s="744"/>
      <c r="D130" s="777"/>
      <c r="E130" s="817"/>
      <c r="F130" s="821"/>
      <c r="G130" s="225"/>
      <c r="H130" s="752"/>
      <c r="I130" s="752"/>
      <c r="J130" s="752"/>
      <c r="K130" s="752"/>
      <c r="L130" s="752"/>
      <c r="M130" s="752"/>
      <c r="N130" s="752"/>
      <c r="O130" s="752"/>
      <c r="P130" s="752"/>
      <c r="Q130" s="782"/>
      <c r="R130" s="87"/>
    </row>
    <row r="131" spans="1:18" ht="182.25" customHeight="1">
      <c r="A131" s="803"/>
      <c r="B131" s="212" t="s">
        <v>200</v>
      </c>
      <c r="C131" s="815"/>
      <c r="D131" s="819"/>
      <c r="E131" s="818"/>
      <c r="F131" s="822"/>
      <c r="G131" s="226"/>
      <c r="H131" s="812"/>
      <c r="I131" s="812"/>
      <c r="J131" s="812"/>
      <c r="K131" s="812"/>
      <c r="L131" s="812"/>
      <c r="M131" s="812"/>
      <c r="N131" s="812"/>
      <c r="O131" s="812"/>
      <c r="P131" s="812"/>
      <c r="Q131" s="813"/>
      <c r="R131" s="214"/>
    </row>
    <row r="132" spans="1:18" ht="34.5" customHeight="1">
      <c r="A132" s="802">
        <v>21</v>
      </c>
      <c r="B132" s="204" t="s">
        <v>201</v>
      </c>
      <c r="C132" s="804" t="s">
        <v>186</v>
      </c>
      <c r="D132" s="205" t="s">
        <v>202</v>
      </c>
      <c r="E132" s="806" t="s">
        <v>203</v>
      </c>
      <c r="F132" s="206" t="s">
        <v>49</v>
      </c>
      <c r="G132" s="227"/>
      <c r="H132" s="208"/>
      <c r="I132" s="79"/>
      <c r="J132" s="79"/>
      <c r="K132" s="79"/>
      <c r="L132" s="79"/>
      <c r="M132" s="79"/>
      <c r="N132" s="79"/>
      <c r="O132" s="79"/>
      <c r="P132" s="79"/>
      <c r="Q132" s="217"/>
      <c r="R132" s="228"/>
    </row>
    <row r="133" spans="1:18" ht="34.5" customHeight="1">
      <c r="A133" s="774"/>
      <c r="B133" s="189" t="s">
        <v>204</v>
      </c>
      <c r="C133" s="744"/>
      <c r="D133" s="82"/>
      <c r="E133" s="746"/>
      <c r="F133" s="113" t="s">
        <v>51</v>
      </c>
      <c r="G133" s="114"/>
      <c r="H133" s="87"/>
      <c r="I133" s="86"/>
      <c r="J133" s="87"/>
      <c r="K133" s="86"/>
      <c r="L133" s="87"/>
      <c r="M133" s="86"/>
      <c r="N133" s="87"/>
      <c r="O133" s="86"/>
      <c r="P133" s="87"/>
      <c r="Q133" s="210"/>
      <c r="R133" s="115"/>
    </row>
    <row r="134" spans="1:18" ht="34.5" customHeight="1">
      <c r="A134" s="774"/>
      <c r="B134" s="189" t="s">
        <v>205</v>
      </c>
      <c r="C134" s="744"/>
      <c r="D134" s="90"/>
      <c r="E134" s="746"/>
      <c r="F134" s="116" t="s">
        <v>53</v>
      </c>
      <c r="G134" s="151">
        <f>R134*O4</f>
        <v>2</v>
      </c>
      <c r="H134" s="118"/>
      <c r="I134" s="87"/>
      <c r="J134" s="119"/>
      <c r="K134" s="87"/>
      <c r="L134" s="119"/>
      <c r="M134" s="87"/>
      <c r="N134" s="119"/>
      <c r="O134" s="87"/>
      <c r="P134" s="119"/>
      <c r="Q134" s="125">
        <v>0</v>
      </c>
      <c r="R134" s="211">
        <v>2</v>
      </c>
    </row>
    <row r="135" spans="1:18" ht="34.5" customHeight="1">
      <c r="A135" s="774"/>
      <c r="B135" s="189" t="s">
        <v>206</v>
      </c>
      <c r="C135" s="745"/>
      <c r="D135" s="760" t="s">
        <v>207</v>
      </c>
      <c r="E135" s="758"/>
      <c r="F135" s="762"/>
      <c r="G135" s="114"/>
      <c r="H135" s="763"/>
      <c r="I135" s="764"/>
      <c r="J135" s="764"/>
      <c r="K135" s="764"/>
      <c r="L135" s="764"/>
      <c r="M135" s="764"/>
      <c r="N135" s="764"/>
      <c r="O135" s="764"/>
      <c r="P135" s="764"/>
      <c r="Q135" s="810"/>
      <c r="R135" s="121"/>
    </row>
    <row r="136" spans="1:18" ht="34.5" customHeight="1">
      <c r="A136" s="774"/>
      <c r="B136" s="189" t="s">
        <v>208</v>
      </c>
      <c r="C136" s="745"/>
      <c r="D136" s="760"/>
      <c r="E136" s="758"/>
      <c r="F136" s="762"/>
      <c r="G136" s="114"/>
      <c r="H136" s="751"/>
      <c r="I136" s="752"/>
      <c r="J136" s="752"/>
      <c r="K136" s="752"/>
      <c r="L136" s="752"/>
      <c r="M136" s="752"/>
      <c r="N136" s="752"/>
      <c r="O136" s="752"/>
      <c r="P136" s="752"/>
      <c r="Q136" s="782"/>
      <c r="R136" s="87"/>
    </row>
    <row r="137" spans="1:18" ht="34.5" customHeight="1">
      <c r="A137" s="803"/>
      <c r="B137" s="212" t="s">
        <v>209</v>
      </c>
      <c r="C137" s="805"/>
      <c r="D137" s="808"/>
      <c r="E137" s="807"/>
      <c r="F137" s="823"/>
      <c r="G137" s="229"/>
      <c r="H137" s="811"/>
      <c r="I137" s="812"/>
      <c r="J137" s="812"/>
      <c r="K137" s="812"/>
      <c r="L137" s="812"/>
      <c r="M137" s="812"/>
      <c r="N137" s="812"/>
      <c r="O137" s="812"/>
      <c r="P137" s="812"/>
      <c r="Q137" s="813"/>
      <c r="R137" s="214"/>
    </row>
    <row r="138" spans="1:18" ht="34.5" customHeight="1">
      <c r="A138" s="774">
        <v>22</v>
      </c>
      <c r="B138" s="189" t="s">
        <v>210</v>
      </c>
      <c r="C138" s="744" t="s">
        <v>186</v>
      </c>
      <c r="D138" s="230" t="s">
        <v>211</v>
      </c>
      <c r="E138" s="746" t="s">
        <v>48</v>
      </c>
      <c r="F138" s="231" t="s">
        <v>49</v>
      </c>
      <c r="G138" s="151">
        <f>R138*O4</f>
        <v>0.5</v>
      </c>
      <c r="H138" s="185"/>
      <c r="I138" s="232"/>
      <c r="J138" s="232">
        <v>0</v>
      </c>
      <c r="K138" s="232"/>
      <c r="L138" s="232"/>
      <c r="M138" s="232"/>
      <c r="N138" s="232"/>
      <c r="O138" s="232"/>
      <c r="P138" s="232"/>
      <c r="Q138" s="233"/>
      <c r="R138" s="234">
        <v>0.5</v>
      </c>
    </row>
    <row r="139" spans="1:18" ht="34.5" customHeight="1">
      <c r="A139" s="774"/>
      <c r="B139" s="142" t="s">
        <v>212</v>
      </c>
      <c r="C139" s="744"/>
      <c r="D139" s="82"/>
      <c r="E139" s="796"/>
      <c r="F139" s="235" t="s">
        <v>51</v>
      </c>
      <c r="G139" s="236"/>
      <c r="H139" s="190"/>
      <c r="I139" s="185"/>
      <c r="J139" s="191"/>
      <c r="K139" s="185"/>
      <c r="L139" s="191"/>
      <c r="M139" s="105"/>
      <c r="N139" s="191"/>
      <c r="O139" s="185"/>
      <c r="P139" s="191"/>
      <c r="Q139" s="185"/>
      <c r="R139" s="190"/>
    </row>
    <row r="140" spans="1:18" ht="34.5" customHeight="1">
      <c r="A140" s="774"/>
      <c r="B140" s="189" t="s">
        <v>213</v>
      </c>
      <c r="C140" s="744"/>
      <c r="D140" s="90"/>
      <c r="E140" s="796"/>
      <c r="F140" s="116" t="s">
        <v>53</v>
      </c>
      <c r="G140" s="114"/>
      <c r="H140" s="185"/>
      <c r="I140" s="192"/>
      <c r="J140" s="185"/>
      <c r="K140" s="192"/>
      <c r="L140" s="185"/>
      <c r="M140" s="192"/>
      <c r="N140" s="185"/>
      <c r="O140" s="192"/>
      <c r="P140" s="185"/>
      <c r="Q140" s="193"/>
      <c r="R140" s="194"/>
    </row>
    <row r="141" spans="1:18" ht="34.5" customHeight="1">
      <c r="A141" s="774"/>
      <c r="B141" s="189" t="s">
        <v>214</v>
      </c>
      <c r="C141" s="744"/>
      <c r="D141" s="826" t="s">
        <v>215</v>
      </c>
      <c r="E141" s="796"/>
      <c r="F141" s="791"/>
      <c r="G141" s="183"/>
      <c r="H141" s="799"/>
      <c r="I141" s="800"/>
      <c r="J141" s="800"/>
      <c r="K141" s="800"/>
      <c r="L141" s="800"/>
      <c r="M141" s="800"/>
      <c r="N141" s="800"/>
      <c r="O141" s="800"/>
      <c r="P141" s="800"/>
      <c r="Q141" s="800"/>
      <c r="R141" s="198"/>
    </row>
    <row r="142" spans="1:18" ht="34.5" customHeight="1">
      <c r="A142" s="774"/>
      <c r="B142" s="189" t="s">
        <v>216</v>
      </c>
      <c r="C142" s="744"/>
      <c r="D142" s="827"/>
      <c r="E142" s="796"/>
      <c r="F142" s="781"/>
      <c r="G142" s="137"/>
      <c r="H142" s="828"/>
      <c r="I142" s="828"/>
      <c r="J142" s="828"/>
      <c r="K142" s="828"/>
      <c r="L142" s="828"/>
      <c r="M142" s="828"/>
      <c r="N142" s="828"/>
      <c r="O142" s="828"/>
      <c r="P142" s="828"/>
      <c r="Q142" s="829"/>
      <c r="R142" s="238"/>
    </row>
    <row r="143" spans="1:18" ht="34.5" customHeight="1">
      <c r="A143" s="824"/>
      <c r="B143" s="189"/>
      <c r="C143" s="755" t="s">
        <v>186</v>
      </c>
      <c r="D143" s="107" t="s">
        <v>217</v>
      </c>
      <c r="E143" s="757" t="s">
        <v>48</v>
      </c>
      <c r="F143" s="239"/>
      <c r="G143" s="151">
        <f>R143*O4</f>
        <v>0.3</v>
      </c>
      <c r="H143" s="240"/>
      <c r="I143" s="186"/>
      <c r="J143" s="186">
        <v>0</v>
      </c>
      <c r="K143" s="186"/>
      <c r="L143" s="186"/>
      <c r="M143" s="186"/>
      <c r="N143" s="186"/>
      <c r="O143" s="186"/>
      <c r="P143" s="186"/>
      <c r="Q143" s="187"/>
      <c r="R143" s="240">
        <v>0.3</v>
      </c>
    </row>
    <row r="144" spans="1:18" ht="34.5" customHeight="1">
      <c r="A144" s="824"/>
      <c r="B144" s="142"/>
      <c r="C144" s="744"/>
      <c r="D144" s="82"/>
      <c r="E144" s="796"/>
      <c r="F144" s="235" t="s">
        <v>51</v>
      </c>
      <c r="G144" s="114"/>
      <c r="H144" s="185"/>
      <c r="I144" s="191"/>
      <c r="J144" s="185"/>
      <c r="K144" s="191"/>
      <c r="L144" s="185"/>
      <c r="M144" s="241"/>
      <c r="N144" s="185"/>
      <c r="O144" s="191"/>
      <c r="P144" s="185"/>
      <c r="Q144" s="242"/>
      <c r="R144" s="243"/>
    </row>
    <row r="145" spans="1:18" ht="34.5" customHeight="1">
      <c r="A145" s="824"/>
      <c r="B145" s="189"/>
      <c r="C145" s="744"/>
      <c r="D145" s="90"/>
      <c r="E145" s="796"/>
      <c r="F145" s="116" t="s">
        <v>53</v>
      </c>
      <c r="G145" s="117"/>
      <c r="H145" s="244"/>
      <c r="I145" s="185"/>
      <c r="J145" s="192"/>
      <c r="K145" s="185"/>
      <c r="L145" s="192"/>
      <c r="M145" s="185"/>
      <c r="N145" s="192"/>
      <c r="O145" s="185"/>
      <c r="P145" s="192"/>
      <c r="Q145" s="185"/>
      <c r="R145" s="244"/>
    </row>
    <row r="146" spans="1:18" ht="34.5" customHeight="1">
      <c r="A146" s="824"/>
      <c r="B146" s="189"/>
      <c r="C146" s="744"/>
      <c r="D146" s="826" t="s">
        <v>215</v>
      </c>
      <c r="E146" s="796"/>
      <c r="F146" s="791"/>
      <c r="G146" s="183"/>
      <c r="H146" s="799"/>
      <c r="I146" s="800"/>
      <c r="J146" s="800"/>
      <c r="K146" s="800"/>
      <c r="L146" s="800"/>
      <c r="M146" s="800"/>
      <c r="N146" s="800"/>
      <c r="O146" s="800"/>
      <c r="P146" s="800"/>
      <c r="Q146" s="800"/>
      <c r="R146" s="198"/>
    </row>
    <row r="147" spans="1:18" ht="34.5" customHeight="1">
      <c r="A147" s="824"/>
      <c r="B147" s="189"/>
      <c r="C147" s="744"/>
      <c r="D147" s="827"/>
      <c r="E147" s="796"/>
      <c r="F147" s="781"/>
      <c r="G147" s="137"/>
      <c r="H147" s="828"/>
      <c r="I147" s="828"/>
      <c r="J147" s="828"/>
      <c r="K147" s="828"/>
      <c r="L147" s="828"/>
      <c r="M147" s="828"/>
      <c r="N147" s="828"/>
      <c r="O147" s="828"/>
      <c r="P147" s="828"/>
      <c r="Q147" s="829"/>
      <c r="R147" s="238"/>
    </row>
    <row r="148" spans="1:18" ht="34.5" customHeight="1">
      <c r="A148" s="824"/>
      <c r="B148" s="189"/>
      <c r="C148" s="755" t="s">
        <v>186</v>
      </c>
      <c r="D148" s="107" t="s">
        <v>218</v>
      </c>
      <c r="E148" s="757" t="s">
        <v>48</v>
      </c>
      <c r="F148" s="239"/>
      <c r="G148" s="151">
        <f>R148*O4</f>
        <v>0.2</v>
      </c>
      <c r="H148" s="240"/>
      <c r="I148" s="186"/>
      <c r="J148" s="186">
        <v>0</v>
      </c>
      <c r="K148" s="186"/>
      <c r="L148" s="186"/>
      <c r="M148" s="186"/>
      <c r="N148" s="186"/>
      <c r="O148" s="186"/>
      <c r="P148" s="186"/>
      <c r="Q148" s="187"/>
      <c r="R148" s="240">
        <v>0.2</v>
      </c>
    </row>
    <row r="149" spans="1:18" ht="34.5" customHeight="1">
      <c r="A149" s="824"/>
      <c r="B149" s="142"/>
      <c r="C149" s="744"/>
      <c r="D149" s="82"/>
      <c r="E149" s="796"/>
      <c r="F149" s="235" t="s">
        <v>51</v>
      </c>
      <c r="G149" s="114"/>
      <c r="H149" s="185"/>
      <c r="I149" s="191"/>
      <c r="J149" s="185"/>
      <c r="K149" s="191"/>
      <c r="L149" s="185"/>
      <c r="M149" s="241"/>
      <c r="N149" s="185"/>
      <c r="O149" s="191"/>
      <c r="P149" s="185"/>
      <c r="Q149" s="242"/>
      <c r="R149" s="243"/>
    </row>
    <row r="150" spans="1:18" ht="34.5" customHeight="1">
      <c r="A150" s="824"/>
      <c r="B150" s="189"/>
      <c r="C150" s="744"/>
      <c r="D150" s="90"/>
      <c r="E150" s="796"/>
      <c r="F150" s="116" t="s">
        <v>53</v>
      </c>
      <c r="G150" s="117"/>
      <c r="H150" s="244"/>
      <c r="I150" s="185"/>
      <c r="J150" s="192"/>
      <c r="K150" s="185"/>
      <c r="L150" s="192"/>
      <c r="M150" s="185"/>
      <c r="N150" s="192"/>
      <c r="O150" s="185"/>
      <c r="P150" s="192"/>
      <c r="Q150" s="185"/>
      <c r="R150" s="244"/>
    </row>
    <row r="151" spans="1:18" ht="34.5" customHeight="1">
      <c r="A151" s="824"/>
      <c r="B151" s="189"/>
      <c r="C151" s="744"/>
      <c r="D151" s="826" t="s">
        <v>215</v>
      </c>
      <c r="E151" s="796"/>
      <c r="F151" s="791"/>
      <c r="G151" s="183"/>
      <c r="H151" s="799"/>
      <c r="I151" s="800"/>
      <c r="J151" s="800"/>
      <c r="K151" s="800"/>
      <c r="L151" s="800"/>
      <c r="M151" s="800"/>
      <c r="N151" s="800"/>
      <c r="O151" s="800"/>
      <c r="P151" s="800"/>
      <c r="Q151" s="800"/>
      <c r="R151" s="198"/>
    </row>
    <row r="152" spans="1:18" ht="34.5" customHeight="1">
      <c r="A152" s="824"/>
      <c r="B152" s="189"/>
      <c r="C152" s="744"/>
      <c r="D152" s="827"/>
      <c r="E152" s="796"/>
      <c r="F152" s="781"/>
      <c r="G152" s="137"/>
      <c r="H152" s="828"/>
      <c r="I152" s="828"/>
      <c r="J152" s="828"/>
      <c r="K152" s="828"/>
      <c r="L152" s="828"/>
      <c r="M152" s="828"/>
      <c r="N152" s="828"/>
      <c r="O152" s="828"/>
      <c r="P152" s="828"/>
      <c r="Q152" s="829"/>
      <c r="R152" s="238"/>
    </row>
    <row r="153" spans="1:18" ht="34.5" customHeight="1">
      <c r="A153" s="824"/>
      <c r="B153" s="189"/>
      <c r="C153" s="755" t="s">
        <v>186</v>
      </c>
      <c r="D153" s="107" t="s">
        <v>219</v>
      </c>
      <c r="E153" s="757" t="s">
        <v>48</v>
      </c>
      <c r="F153" s="239"/>
      <c r="G153" s="151">
        <f>R153*O4</f>
        <v>0.3</v>
      </c>
      <c r="H153" s="240"/>
      <c r="I153" s="186"/>
      <c r="J153" s="186">
        <v>0</v>
      </c>
      <c r="K153" s="186"/>
      <c r="L153" s="186"/>
      <c r="M153" s="186"/>
      <c r="N153" s="186"/>
      <c r="O153" s="186"/>
      <c r="P153" s="186"/>
      <c r="Q153" s="187"/>
      <c r="R153" s="240">
        <v>0.3</v>
      </c>
    </row>
    <row r="154" spans="1:18" ht="34.5" customHeight="1">
      <c r="A154" s="824"/>
      <c r="B154" s="142"/>
      <c r="C154" s="744"/>
      <c r="D154" s="82"/>
      <c r="E154" s="796"/>
      <c r="F154" s="235" t="s">
        <v>51</v>
      </c>
      <c r="G154" s="114"/>
      <c r="H154" s="185"/>
      <c r="I154" s="191"/>
      <c r="J154" s="185"/>
      <c r="K154" s="191"/>
      <c r="L154" s="185"/>
      <c r="M154" s="241"/>
      <c r="N154" s="185"/>
      <c r="O154" s="191"/>
      <c r="P154" s="185"/>
      <c r="Q154" s="242"/>
      <c r="R154" s="243"/>
    </row>
    <row r="155" spans="1:18" ht="34.5" customHeight="1">
      <c r="A155" s="824"/>
      <c r="B155" s="189"/>
      <c r="C155" s="744"/>
      <c r="D155" s="90"/>
      <c r="E155" s="796"/>
      <c r="F155" s="116" t="s">
        <v>53</v>
      </c>
      <c r="G155" s="117"/>
      <c r="H155" s="244"/>
      <c r="I155" s="185"/>
      <c r="J155" s="192"/>
      <c r="K155" s="185"/>
      <c r="L155" s="192"/>
      <c r="M155" s="185"/>
      <c r="N155" s="192"/>
      <c r="O155" s="185"/>
      <c r="P155" s="192"/>
      <c r="Q155" s="185"/>
      <c r="R155" s="244"/>
    </row>
    <row r="156" spans="1:18" ht="34.5" customHeight="1">
      <c r="A156" s="824"/>
      <c r="B156" s="189"/>
      <c r="C156" s="744"/>
      <c r="D156" s="826" t="s">
        <v>215</v>
      </c>
      <c r="E156" s="796"/>
      <c r="F156" s="791"/>
      <c r="G156" s="183"/>
      <c r="H156" s="799"/>
      <c r="I156" s="800"/>
      <c r="J156" s="800"/>
      <c r="K156" s="800"/>
      <c r="L156" s="800"/>
      <c r="M156" s="800"/>
      <c r="N156" s="800"/>
      <c r="O156" s="800"/>
      <c r="P156" s="800"/>
      <c r="Q156" s="800"/>
      <c r="R156" s="198"/>
    </row>
    <row r="157" spans="1:18" ht="34.5" customHeight="1">
      <c r="A157" s="825"/>
      <c r="B157" s="202"/>
      <c r="C157" s="744"/>
      <c r="D157" s="827"/>
      <c r="E157" s="796"/>
      <c r="F157" s="781"/>
      <c r="G157" s="137"/>
      <c r="H157" s="828"/>
      <c r="I157" s="828"/>
      <c r="J157" s="828"/>
      <c r="K157" s="828"/>
      <c r="L157" s="828"/>
      <c r="M157" s="828"/>
      <c r="N157" s="828"/>
      <c r="O157" s="828"/>
      <c r="P157" s="828"/>
      <c r="Q157" s="829"/>
      <c r="R157" s="238"/>
    </row>
    <row r="158" spans="1:18" ht="34.5" customHeight="1">
      <c r="A158" s="773">
        <v>23</v>
      </c>
      <c r="B158" s="141" t="s">
        <v>220</v>
      </c>
      <c r="C158" s="755" t="s">
        <v>221</v>
      </c>
      <c r="D158" s="107"/>
      <c r="E158" s="757" t="s">
        <v>99</v>
      </c>
      <c r="F158" s="108" t="s">
        <v>49</v>
      </c>
      <c r="G158" s="114"/>
      <c r="H158" s="109"/>
      <c r="I158" s="110"/>
      <c r="J158" s="110"/>
      <c r="K158" s="110"/>
      <c r="L158" s="110"/>
      <c r="M158" s="110"/>
      <c r="N158" s="110"/>
      <c r="O158" s="110"/>
      <c r="P158" s="110"/>
      <c r="Q158" s="111"/>
      <c r="R158" s="109"/>
    </row>
    <row r="159" spans="1:18" ht="34.5" customHeight="1">
      <c r="A159" s="774"/>
      <c r="B159" s="159" t="s">
        <v>222</v>
      </c>
      <c r="C159" s="744"/>
      <c r="D159" s="82"/>
      <c r="E159" s="796"/>
      <c r="F159" s="113" t="s">
        <v>51</v>
      </c>
      <c r="G159" s="114"/>
      <c r="H159" s="87"/>
      <c r="I159" s="86"/>
      <c r="J159" s="87"/>
      <c r="K159" s="86"/>
      <c r="L159" s="87"/>
      <c r="M159" s="86"/>
      <c r="N159" s="87"/>
      <c r="O159" s="86"/>
      <c r="P159" s="87"/>
      <c r="Q159" s="88"/>
      <c r="R159" s="115"/>
    </row>
    <row r="160" spans="1:18" ht="34.5" customHeight="1">
      <c r="A160" s="774"/>
      <c r="B160" s="159" t="s">
        <v>223</v>
      </c>
      <c r="C160" s="744"/>
      <c r="D160" s="90"/>
      <c r="E160" s="796"/>
      <c r="F160" s="116" t="s">
        <v>53</v>
      </c>
      <c r="G160" s="151">
        <f>R160*O4</f>
        <v>1.8</v>
      </c>
      <c r="H160" s="118"/>
      <c r="I160" s="87"/>
      <c r="J160" s="119"/>
      <c r="K160" s="87"/>
      <c r="L160" s="119"/>
      <c r="M160" s="87"/>
      <c r="N160" s="119"/>
      <c r="O160" s="87"/>
      <c r="P160" s="119"/>
      <c r="Q160" s="87">
        <v>1.8</v>
      </c>
      <c r="R160" s="118">
        <v>1.8</v>
      </c>
    </row>
    <row r="161" spans="1:18" ht="34.5" customHeight="1">
      <c r="A161" s="774"/>
      <c r="B161" s="189" t="s">
        <v>224</v>
      </c>
      <c r="C161" s="745"/>
      <c r="D161" s="793" t="s">
        <v>225</v>
      </c>
      <c r="E161" s="830"/>
      <c r="F161" s="832"/>
      <c r="G161" s="245"/>
      <c r="H161" s="763"/>
      <c r="I161" s="764"/>
      <c r="J161" s="764"/>
      <c r="K161" s="764"/>
      <c r="L161" s="764"/>
      <c r="M161" s="764"/>
      <c r="N161" s="764"/>
      <c r="O161" s="764"/>
      <c r="P161" s="764"/>
      <c r="Q161" s="764"/>
      <c r="R161" s="120"/>
    </row>
    <row r="162" spans="1:18" ht="34.5" customHeight="1">
      <c r="A162" s="774"/>
      <c r="B162" s="189" t="s">
        <v>226</v>
      </c>
      <c r="C162" s="745"/>
      <c r="D162" s="793"/>
      <c r="E162" s="830"/>
      <c r="F162" s="833"/>
      <c r="G162" s="246"/>
      <c r="H162" s="770"/>
      <c r="I162" s="769"/>
      <c r="J162" s="769"/>
      <c r="K162" s="769"/>
      <c r="L162" s="769"/>
      <c r="M162" s="769"/>
      <c r="N162" s="769"/>
      <c r="O162" s="769"/>
      <c r="P162" s="769"/>
      <c r="Q162" s="769"/>
      <c r="R162" s="138"/>
    </row>
    <row r="163" spans="1:18" ht="34.5" customHeight="1">
      <c r="A163" s="775"/>
      <c r="B163" s="202" t="s">
        <v>227</v>
      </c>
      <c r="C163" s="756"/>
      <c r="D163" s="793"/>
      <c r="E163" s="831"/>
      <c r="F163" s="833"/>
      <c r="G163" s="246"/>
      <c r="H163" s="771"/>
      <c r="I163" s="769"/>
      <c r="J163" s="769"/>
      <c r="K163" s="769"/>
      <c r="L163" s="769"/>
      <c r="M163" s="769"/>
      <c r="N163" s="769"/>
      <c r="O163" s="769"/>
      <c r="P163" s="769"/>
      <c r="Q163" s="769"/>
      <c r="R163" s="139"/>
    </row>
    <row r="164" spans="1:18" ht="34.5" customHeight="1">
      <c r="A164" s="834">
        <v>24</v>
      </c>
      <c r="B164" s="837" t="s">
        <v>228</v>
      </c>
      <c r="C164" s="744" t="s">
        <v>160</v>
      </c>
      <c r="D164" s="73" t="s">
        <v>229</v>
      </c>
      <c r="E164" s="796" t="s">
        <v>48</v>
      </c>
      <c r="F164" s="124" t="s">
        <v>49</v>
      </c>
      <c r="G164" s="151">
        <f>R164*O4</f>
        <v>0.5</v>
      </c>
      <c r="H164" s="87">
        <v>0</v>
      </c>
      <c r="I164" s="110"/>
      <c r="J164" s="110"/>
      <c r="K164" s="110"/>
      <c r="L164" s="110"/>
      <c r="M164" s="110"/>
      <c r="N164" s="110"/>
      <c r="O164" s="110"/>
      <c r="P164" s="110"/>
      <c r="Q164" s="111"/>
      <c r="R164" s="126">
        <v>0.5</v>
      </c>
    </row>
    <row r="165" spans="1:18" ht="34.5" customHeight="1">
      <c r="A165" s="835"/>
      <c r="B165" s="838"/>
      <c r="C165" s="840"/>
      <c r="D165" s="88"/>
      <c r="E165" s="830"/>
      <c r="F165" s="108" t="s">
        <v>51</v>
      </c>
      <c r="G165" s="114"/>
      <c r="H165" s="128"/>
      <c r="I165" s="87"/>
      <c r="J165" s="86"/>
      <c r="K165" s="87"/>
      <c r="L165" s="86"/>
      <c r="M165" s="87"/>
      <c r="N165" s="86"/>
      <c r="O165" s="87"/>
      <c r="P165" s="86"/>
      <c r="Q165" s="87"/>
      <c r="R165" s="128"/>
    </row>
    <row r="166" spans="1:18" ht="34.5" customHeight="1">
      <c r="A166" s="835"/>
      <c r="B166" s="838"/>
      <c r="C166" s="744"/>
      <c r="D166" s="90"/>
      <c r="E166" s="796"/>
      <c r="F166" s="116" t="s">
        <v>53</v>
      </c>
      <c r="G166" s="114"/>
      <c r="H166" s="87"/>
      <c r="I166" s="119"/>
      <c r="J166" s="87"/>
      <c r="K166" s="119"/>
      <c r="L166" s="87"/>
      <c r="M166" s="119"/>
      <c r="N166" s="87"/>
      <c r="O166" s="119"/>
      <c r="P166" s="87"/>
      <c r="Q166" s="130"/>
      <c r="R166" s="131"/>
    </row>
    <row r="167" spans="1:18" ht="32.25">
      <c r="A167" s="836"/>
      <c r="B167" s="839"/>
      <c r="C167" s="744"/>
      <c r="D167" s="132"/>
      <c r="E167" s="796"/>
      <c r="F167" s="153"/>
      <c r="G167" s="154"/>
      <c r="H167" s="784"/>
      <c r="I167" s="785"/>
      <c r="J167" s="785"/>
      <c r="K167" s="785"/>
      <c r="L167" s="785"/>
      <c r="M167" s="785"/>
      <c r="N167" s="785"/>
      <c r="O167" s="785"/>
      <c r="P167" s="785"/>
      <c r="Q167" s="785"/>
      <c r="R167" s="155"/>
    </row>
    <row r="168" spans="1:18" ht="34.5" customHeight="1">
      <c r="A168" s="834">
        <v>25</v>
      </c>
      <c r="B168" s="837" t="s">
        <v>230</v>
      </c>
      <c r="C168" s="755" t="s">
        <v>160</v>
      </c>
      <c r="D168" s="107" t="s">
        <v>231</v>
      </c>
      <c r="E168" s="841" t="s">
        <v>48</v>
      </c>
      <c r="F168" s="108" t="s">
        <v>49</v>
      </c>
      <c r="G168" s="151">
        <f>R168*O4</f>
        <v>0.8</v>
      </c>
      <c r="H168" s="109">
        <v>0</v>
      </c>
      <c r="I168" s="87"/>
      <c r="J168" s="110"/>
      <c r="K168" s="87"/>
      <c r="L168" s="110"/>
      <c r="M168" s="87"/>
      <c r="N168" s="110"/>
      <c r="O168" s="87"/>
      <c r="P168" s="110"/>
      <c r="Q168" s="87"/>
      <c r="R168" s="109">
        <v>0.8</v>
      </c>
    </row>
    <row r="169" spans="1:18" ht="34.5" customHeight="1">
      <c r="A169" s="835"/>
      <c r="B169" s="838"/>
      <c r="C169" s="840"/>
      <c r="D169" s="88"/>
      <c r="E169" s="830"/>
      <c r="F169" s="113" t="s">
        <v>51</v>
      </c>
      <c r="G169" s="114"/>
      <c r="H169" s="87"/>
      <c r="I169" s="86"/>
      <c r="J169" s="87"/>
      <c r="K169" s="86"/>
      <c r="L169" s="87"/>
      <c r="M169" s="86"/>
      <c r="N169" s="87"/>
      <c r="O169" s="86"/>
      <c r="P169" s="87"/>
      <c r="Q169" s="88"/>
      <c r="R169" s="115"/>
    </row>
    <row r="170" spans="1:18" ht="34.5" customHeight="1">
      <c r="A170" s="835"/>
      <c r="B170" s="838"/>
      <c r="C170" s="744"/>
      <c r="D170" s="90"/>
      <c r="E170" s="796"/>
      <c r="F170" s="116" t="s">
        <v>53</v>
      </c>
      <c r="G170" s="117"/>
      <c r="H170" s="118"/>
      <c r="I170" s="87"/>
      <c r="J170" s="119"/>
      <c r="K170" s="87"/>
      <c r="L170" s="119"/>
      <c r="M170" s="87"/>
      <c r="N170" s="119"/>
      <c r="O170" s="87"/>
      <c r="P170" s="119"/>
      <c r="Q170" s="87"/>
      <c r="R170" s="118"/>
    </row>
    <row r="171" spans="1:18" ht="32.25">
      <c r="A171" s="836"/>
      <c r="B171" s="839"/>
      <c r="C171" s="744"/>
      <c r="D171" s="132"/>
      <c r="E171" s="796"/>
      <c r="F171" s="153"/>
      <c r="G171" s="154"/>
      <c r="H171" s="784"/>
      <c r="I171" s="785"/>
      <c r="J171" s="785"/>
      <c r="K171" s="785"/>
      <c r="L171" s="785"/>
      <c r="M171" s="785"/>
      <c r="N171" s="785"/>
      <c r="O171" s="785"/>
      <c r="P171" s="785"/>
      <c r="Q171" s="785"/>
      <c r="R171" s="155"/>
    </row>
    <row r="172" spans="1:18" ht="34.5" customHeight="1">
      <c r="A172" s="741">
        <v>26</v>
      </c>
      <c r="B172" s="842" t="s">
        <v>232</v>
      </c>
      <c r="C172" s="755" t="s">
        <v>233</v>
      </c>
      <c r="D172" s="107" t="s">
        <v>229</v>
      </c>
      <c r="E172" s="841" t="s">
        <v>48</v>
      </c>
      <c r="F172" s="108" t="s">
        <v>49</v>
      </c>
      <c r="G172" s="151">
        <f>R172*O4</f>
        <v>0.2</v>
      </c>
      <c r="H172" s="109">
        <v>0</v>
      </c>
      <c r="I172" s="87"/>
      <c r="J172" s="110"/>
      <c r="K172" s="87"/>
      <c r="L172" s="110"/>
      <c r="M172" s="87"/>
      <c r="N172" s="110"/>
      <c r="O172" s="87"/>
      <c r="P172" s="110"/>
      <c r="Q172" s="87"/>
      <c r="R172" s="109">
        <v>0.2</v>
      </c>
    </row>
    <row r="173" spans="1:18" ht="34.5" customHeight="1">
      <c r="A173" s="742"/>
      <c r="B173" s="843"/>
      <c r="C173" s="840"/>
      <c r="D173" s="88"/>
      <c r="E173" s="830"/>
      <c r="F173" s="113" t="s">
        <v>51</v>
      </c>
      <c r="G173" s="114"/>
      <c r="H173" s="87"/>
      <c r="I173" s="86"/>
      <c r="J173" s="87"/>
      <c r="K173" s="86"/>
      <c r="L173" s="87"/>
      <c r="M173" s="86"/>
      <c r="N173" s="87"/>
      <c r="O173" s="86"/>
      <c r="P173" s="87"/>
      <c r="Q173" s="88"/>
      <c r="R173" s="115"/>
    </row>
    <row r="174" spans="1:18" ht="34.5" customHeight="1">
      <c r="A174" s="742"/>
      <c r="B174" s="843"/>
      <c r="C174" s="744"/>
      <c r="D174" s="90"/>
      <c r="E174" s="796"/>
      <c r="F174" s="116" t="s">
        <v>53</v>
      </c>
      <c r="G174" s="117"/>
      <c r="H174" s="118"/>
      <c r="I174" s="87"/>
      <c r="J174" s="119"/>
      <c r="K174" s="87"/>
      <c r="L174" s="119"/>
      <c r="M174" s="87"/>
      <c r="N174" s="119"/>
      <c r="O174" s="87"/>
      <c r="P174" s="119"/>
      <c r="Q174" s="87"/>
      <c r="R174" s="118"/>
    </row>
    <row r="175" spans="1:18" ht="34.5" customHeight="1">
      <c r="A175" s="742"/>
      <c r="B175" s="843"/>
      <c r="C175" s="744"/>
      <c r="D175" s="132"/>
      <c r="E175" s="796"/>
      <c r="F175" s="153"/>
      <c r="G175" s="154"/>
      <c r="H175" s="784"/>
      <c r="I175" s="785"/>
      <c r="J175" s="785"/>
      <c r="K175" s="785"/>
      <c r="L175" s="785"/>
      <c r="M175" s="785"/>
      <c r="N175" s="785"/>
      <c r="O175" s="785"/>
      <c r="P175" s="785"/>
      <c r="Q175" s="785"/>
      <c r="R175" s="155"/>
    </row>
    <row r="176" spans="1:18" ht="34.5" customHeight="1">
      <c r="A176" s="824"/>
      <c r="B176" s="843"/>
      <c r="C176" s="755" t="s">
        <v>233</v>
      </c>
      <c r="D176" s="107" t="s">
        <v>234</v>
      </c>
      <c r="E176" s="841" t="s">
        <v>48</v>
      </c>
      <c r="F176" s="108" t="s">
        <v>49</v>
      </c>
      <c r="G176" s="151">
        <f>R176*O4</f>
        <v>0.5</v>
      </c>
      <c r="H176" s="109">
        <v>0</v>
      </c>
      <c r="I176" s="87"/>
      <c r="J176" s="110"/>
      <c r="K176" s="87"/>
      <c r="L176" s="110"/>
      <c r="M176" s="87"/>
      <c r="N176" s="110"/>
      <c r="O176" s="87"/>
      <c r="P176" s="110"/>
      <c r="Q176" s="87"/>
      <c r="R176" s="109">
        <v>0.5</v>
      </c>
    </row>
    <row r="177" spans="1:18" ht="34.5" customHeight="1">
      <c r="A177" s="824"/>
      <c r="B177" s="843"/>
      <c r="C177" s="840"/>
      <c r="D177" s="88"/>
      <c r="E177" s="830"/>
      <c r="F177" s="113" t="s">
        <v>51</v>
      </c>
      <c r="G177" s="114"/>
      <c r="H177" s="87"/>
      <c r="I177" s="86"/>
      <c r="J177" s="87"/>
      <c r="K177" s="86"/>
      <c r="L177" s="87"/>
      <c r="M177" s="86"/>
      <c r="N177" s="87"/>
      <c r="O177" s="86"/>
      <c r="P177" s="87"/>
      <c r="Q177" s="88"/>
      <c r="R177" s="115"/>
    </row>
    <row r="178" spans="1:18" ht="34.5" customHeight="1">
      <c r="A178" s="824"/>
      <c r="B178" s="843"/>
      <c r="C178" s="744"/>
      <c r="D178" s="90"/>
      <c r="E178" s="796"/>
      <c r="F178" s="116" t="s">
        <v>53</v>
      </c>
      <c r="G178" s="117"/>
      <c r="H178" s="118"/>
      <c r="I178" s="87"/>
      <c r="J178" s="119"/>
      <c r="K178" s="87"/>
      <c r="L178" s="119"/>
      <c r="M178" s="87"/>
      <c r="N178" s="119"/>
      <c r="O178" s="87"/>
      <c r="P178" s="119"/>
      <c r="Q178" s="87"/>
      <c r="R178" s="118"/>
    </row>
    <row r="179" spans="1:18" ht="34.5" customHeight="1">
      <c r="A179" s="824"/>
      <c r="B179" s="843"/>
      <c r="C179" s="744"/>
      <c r="D179" s="132"/>
      <c r="E179" s="796"/>
      <c r="F179" s="153"/>
      <c r="G179" s="154"/>
      <c r="H179" s="784"/>
      <c r="I179" s="785"/>
      <c r="J179" s="785"/>
      <c r="K179" s="785"/>
      <c r="L179" s="785"/>
      <c r="M179" s="785"/>
      <c r="N179" s="785"/>
      <c r="O179" s="785"/>
      <c r="P179" s="785"/>
      <c r="Q179" s="785"/>
      <c r="R179" s="155"/>
    </row>
    <row r="180" spans="1:18" ht="34.5" customHeight="1">
      <c r="A180" s="824"/>
      <c r="B180" s="843"/>
      <c r="C180" s="755" t="s">
        <v>233</v>
      </c>
      <c r="D180" s="107" t="s">
        <v>235</v>
      </c>
      <c r="E180" s="841" t="s">
        <v>48</v>
      </c>
      <c r="F180" s="108" t="s">
        <v>49</v>
      </c>
      <c r="G180" s="151">
        <f>R180*O4</f>
        <v>0.4</v>
      </c>
      <c r="H180" s="109">
        <v>0</v>
      </c>
      <c r="I180" s="87"/>
      <c r="J180" s="110"/>
      <c r="K180" s="87"/>
      <c r="L180" s="110"/>
      <c r="M180" s="87"/>
      <c r="N180" s="110"/>
      <c r="O180" s="87"/>
      <c r="P180" s="110"/>
      <c r="Q180" s="87"/>
      <c r="R180" s="109">
        <v>0.4</v>
      </c>
    </row>
    <row r="181" spans="1:18" ht="34.5" customHeight="1">
      <c r="A181" s="824"/>
      <c r="B181" s="843"/>
      <c r="C181" s="840"/>
      <c r="D181" s="88"/>
      <c r="E181" s="830"/>
      <c r="F181" s="113" t="s">
        <v>51</v>
      </c>
      <c r="G181" s="114"/>
      <c r="H181" s="87"/>
      <c r="I181" s="86"/>
      <c r="J181" s="87"/>
      <c r="K181" s="86"/>
      <c r="L181" s="87"/>
      <c r="M181" s="86"/>
      <c r="N181" s="87"/>
      <c r="O181" s="86"/>
      <c r="P181" s="87"/>
      <c r="Q181" s="88"/>
      <c r="R181" s="115"/>
    </row>
    <row r="182" spans="1:18" ht="34.5" customHeight="1">
      <c r="A182" s="824"/>
      <c r="B182" s="843"/>
      <c r="C182" s="744"/>
      <c r="D182" s="90"/>
      <c r="E182" s="796"/>
      <c r="F182" s="116" t="s">
        <v>53</v>
      </c>
      <c r="G182" s="117"/>
      <c r="H182" s="118"/>
      <c r="I182" s="87"/>
      <c r="J182" s="119"/>
      <c r="K182" s="87"/>
      <c r="L182" s="119"/>
      <c r="M182" s="87"/>
      <c r="N182" s="119"/>
      <c r="O182" s="87"/>
      <c r="P182" s="119"/>
      <c r="Q182" s="87"/>
      <c r="R182" s="118"/>
    </row>
    <row r="183" spans="1:18" ht="34.5" customHeight="1">
      <c r="A183" s="824"/>
      <c r="B183" s="843"/>
      <c r="C183" s="744"/>
      <c r="D183" s="132"/>
      <c r="E183" s="796"/>
      <c r="F183" s="153"/>
      <c r="G183" s="154"/>
      <c r="H183" s="784"/>
      <c r="I183" s="785"/>
      <c r="J183" s="785"/>
      <c r="K183" s="785"/>
      <c r="L183" s="785"/>
      <c r="M183" s="785"/>
      <c r="N183" s="785"/>
      <c r="O183" s="785"/>
      <c r="P183" s="785"/>
      <c r="Q183" s="785"/>
      <c r="R183" s="155"/>
    </row>
    <row r="184" spans="1:18" ht="34.5" customHeight="1">
      <c r="A184" s="824"/>
      <c r="B184" s="843"/>
      <c r="C184" s="755" t="s">
        <v>233</v>
      </c>
      <c r="D184" s="107" t="s">
        <v>194</v>
      </c>
      <c r="E184" s="841" t="s">
        <v>48</v>
      </c>
      <c r="F184" s="108" t="s">
        <v>49</v>
      </c>
      <c r="G184" s="151">
        <f>R184*O4</f>
        <v>0.36</v>
      </c>
      <c r="H184" s="109">
        <v>0</v>
      </c>
      <c r="I184" s="87"/>
      <c r="J184" s="110"/>
      <c r="K184" s="87"/>
      <c r="L184" s="110"/>
      <c r="M184" s="87"/>
      <c r="N184" s="110"/>
      <c r="O184" s="87"/>
      <c r="P184" s="110"/>
      <c r="Q184" s="87"/>
      <c r="R184" s="109">
        <v>0.36</v>
      </c>
    </row>
    <row r="185" spans="1:18" ht="34.5" customHeight="1">
      <c r="A185" s="824"/>
      <c r="B185" s="843"/>
      <c r="C185" s="840"/>
      <c r="D185" s="88"/>
      <c r="E185" s="830"/>
      <c r="F185" s="113" t="s">
        <v>51</v>
      </c>
      <c r="G185" s="114"/>
      <c r="H185" s="87"/>
      <c r="I185" s="86"/>
      <c r="J185" s="87"/>
      <c r="K185" s="86"/>
      <c r="L185" s="87"/>
      <c r="M185" s="86"/>
      <c r="N185" s="87"/>
      <c r="O185" s="86"/>
      <c r="P185" s="87"/>
      <c r="Q185" s="88"/>
      <c r="R185" s="115"/>
    </row>
    <row r="186" spans="1:18" ht="34.5" customHeight="1">
      <c r="A186" s="824"/>
      <c r="B186" s="843"/>
      <c r="C186" s="744"/>
      <c r="D186" s="90"/>
      <c r="E186" s="796"/>
      <c r="F186" s="116" t="s">
        <v>53</v>
      </c>
      <c r="G186" s="117"/>
      <c r="H186" s="118"/>
      <c r="I186" s="87"/>
      <c r="J186" s="119"/>
      <c r="K186" s="87"/>
      <c r="L186" s="119"/>
      <c r="M186" s="87"/>
      <c r="N186" s="119"/>
      <c r="O186" s="87"/>
      <c r="P186" s="119"/>
      <c r="Q186" s="87"/>
      <c r="R186" s="118"/>
    </row>
    <row r="187" spans="1:18" ht="34.5" customHeight="1">
      <c r="A187" s="825"/>
      <c r="B187" s="844"/>
      <c r="C187" s="744"/>
      <c r="D187" s="132"/>
      <c r="E187" s="796"/>
      <c r="F187" s="153"/>
      <c r="G187" s="154"/>
      <c r="H187" s="784"/>
      <c r="I187" s="785"/>
      <c r="J187" s="785"/>
      <c r="K187" s="785"/>
      <c r="L187" s="785"/>
      <c r="M187" s="785"/>
      <c r="N187" s="785"/>
      <c r="O187" s="785"/>
      <c r="P187" s="785"/>
      <c r="Q187" s="785"/>
      <c r="R187" s="155"/>
    </row>
    <row r="188" spans="1:18" ht="34.5" customHeight="1">
      <c r="A188" s="845">
        <v>27</v>
      </c>
      <c r="B188" s="842" t="s">
        <v>232</v>
      </c>
      <c r="C188" s="755" t="s">
        <v>236</v>
      </c>
      <c r="D188" s="107" t="s">
        <v>229</v>
      </c>
      <c r="E188" s="841" t="s">
        <v>48</v>
      </c>
      <c r="F188" s="108" t="s">
        <v>49</v>
      </c>
      <c r="G188" s="151">
        <f>R188*O4</f>
        <v>0.2</v>
      </c>
      <c r="H188" s="109">
        <v>0</v>
      </c>
      <c r="I188" s="87"/>
      <c r="J188" s="110"/>
      <c r="K188" s="87"/>
      <c r="L188" s="110"/>
      <c r="M188" s="87"/>
      <c r="N188" s="110"/>
      <c r="O188" s="87"/>
      <c r="P188" s="110"/>
      <c r="Q188" s="87"/>
      <c r="R188" s="109">
        <v>0.2</v>
      </c>
    </row>
    <row r="189" spans="1:18" ht="34.5" customHeight="1">
      <c r="A189" s="846"/>
      <c r="B189" s="843"/>
      <c r="C189" s="840"/>
      <c r="D189" s="88"/>
      <c r="E189" s="830"/>
      <c r="F189" s="113" t="s">
        <v>51</v>
      </c>
      <c r="G189" s="114"/>
      <c r="H189" s="87"/>
      <c r="I189" s="86"/>
      <c r="J189" s="87"/>
      <c r="K189" s="86"/>
      <c r="L189" s="87"/>
      <c r="M189" s="86"/>
      <c r="N189" s="87"/>
      <c r="O189" s="86"/>
      <c r="P189" s="87"/>
      <c r="Q189" s="88"/>
      <c r="R189" s="115"/>
    </row>
    <row r="190" spans="1:18" ht="34.5" customHeight="1">
      <c r="A190" s="846"/>
      <c r="B190" s="843"/>
      <c r="C190" s="744"/>
      <c r="D190" s="90"/>
      <c r="E190" s="796"/>
      <c r="F190" s="116" t="s">
        <v>53</v>
      </c>
      <c r="G190" s="117"/>
      <c r="H190" s="118"/>
      <c r="I190" s="87"/>
      <c r="J190" s="119"/>
      <c r="K190" s="87"/>
      <c r="L190" s="119"/>
      <c r="M190" s="87"/>
      <c r="N190" s="119"/>
      <c r="O190" s="87"/>
      <c r="P190" s="119"/>
      <c r="Q190" s="87"/>
      <c r="R190" s="118"/>
    </row>
    <row r="191" spans="1:18" ht="34.5" customHeight="1">
      <c r="A191" s="846"/>
      <c r="B191" s="843"/>
      <c r="C191" s="744"/>
      <c r="D191" s="132"/>
      <c r="E191" s="796"/>
      <c r="F191" s="153"/>
      <c r="G191" s="154"/>
      <c r="H191" s="784"/>
      <c r="I191" s="785"/>
      <c r="J191" s="785"/>
      <c r="K191" s="785"/>
      <c r="L191" s="785"/>
      <c r="M191" s="785"/>
      <c r="N191" s="785"/>
      <c r="O191" s="785"/>
      <c r="P191" s="785"/>
      <c r="Q191" s="785"/>
      <c r="R191" s="155"/>
    </row>
    <row r="192" spans="1:18" ht="34.5" customHeight="1">
      <c r="A192" s="847"/>
      <c r="B192" s="843"/>
      <c r="C192" s="755" t="s">
        <v>236</v>
      </c>
      <c r="D192" s="107" t="s">
        <v>234</v>
      </c>
      <c r="E192" s="841" t="s">
        <v>48</v>
      </c>
      <c r="F192" s="108" t="s">
        <v>49</v>
      </c>
      <c r="G192" s="151">
        <f>R192*O4</f>
        <v>0.2</v>
      </c>
      <c r="H192" s="109">
        <v>0</v>
      </c>
      <c r="I192" s="87"/>
      <c r="J192" s="110"/>
      <c r="K192" s="87"/>
      <c r="L192" s="110"/>
      <c r="M192" s="87"/>
      <c r="N192" s="110"/>
      <c r="O192" s="87"/>
      <c r="P192" s="110"/>
      <c r="Q192" s="87"/>
      <c r="R192" s="109">
        <v>0.2</v>
      </c>
    </row>
    <row r="193" spans="1:18" ht="34.5" customHeight="1">
      <c r="A193" s="847"/>
      <c r="B193" s="843"/>
      <c r="C193" s="840"/>
      <c r="D193" s="88"/>
      <c r="E193" s="830"/>
      <c r="F193" s="113" t="s">
        <v>51</v>
      </c>
      <c r="G193" s="114"/>
      <c r="H193" s="87"/>
      <c r="I193" s="86"/>
      <c r="J193" s="87"/>
      <c r="K193" s="86"/>
      <c r="L193" s="87"/>
      <c r="M193" s="86"/>
      <c r="N193" s="87"/>
      <c r="O193" s="86"/>
      <c r="P193" s="87"/>
      <c r="Q193" s="88"/>
      <c r="R193" s="115"/>
    </row>
    <row r="194" spans="1:18" ht="34.5" customHeight="1">
      <c r="A194" s="847"/>
      <c r="B194" s="843"/>
      <c r="C194" s="744"/>
      <c r="D194" s="90"/>
      <c r="E194" s="796"/>
      <c r="F194" s="116" t="s">
        <v>53</v>
      </c>
      <c r="G194" s="117"/>
      <c r="H194" s="118"/>
      <c r="I194" s="87"/>
      <c r="J194" s="119"/>
      <c r="K194" s="87"/>
      <c r="L194" s="119"/>
      <c r="M194" s="87"/>
      <c r="N194" s="119"/>
      <c r="O194" s="87"/>
      <c r="P194" s="119"/>
      <c r="Q194" s="87"/>
      <c r="R194" s="118"/>
    </row>
    <row r="195" spans="1:18" ht="34.5" customHeight="1">
      <c r="A195" s="847"/>
      <c r="B195" s="843"/>
      <c r="C195" s="744"/>
      <c r="D195" s="132"/>
      <c r="E195" s="796"/>
      <c r="F195" s="153"/>
      <c r="G195" s="154"/>
      <c r="H195" s="784"/>
      <c r="I195" s="785"/>
      <c r="J195" s="785"/>
      <c r="K195" s="785"/>
      <c r="L195" s="785"/>
      <c r="M195" s="785"/>
      <c r="N195" s="785"/>
      <c r="O195" s="785"/>
      <c r="P195" s="785"/>
      <c r="Q195" s="785"/>
      <c r="R195" s="155"/>
    </row>
    <row r="196" spans="1:18" ht="34.5" customHeight="1">
      <c r="A196" s="847"/>
      <c r="B196" s="843"/>
      <c r="C196" s="755" t="s">
        <v>236</v>
      </c>
      <c r="D196" s="107" t="s">
        <v>235</v>
      </c>
      <c r="E196" s="841" t="s">
        <v>48</v>
      </c>
      <c r="F196" s="108" t="s">
        <v>49</v>
      </c>
      <c r="G196" s="151">
        <f>R196*O4</f>
        <v>0.3</v>
      </c>
      <c r="H196" s="109">
        <v>0</v>
      </c>
      <c r="I196" s="87"/>
      <c r="J196" s="110"/>
      <c r="K196" s="87"/>
      <c r="L196" s="110"/>
      <c r="M196" s="87"/>
      <c r="N196" s="110"/>
      <c r="O196" s="87"/>
      <c r="P196" s="110"/>
      <c r="Q196" s="87"/>
      <c r="R196" s="109">
        <v>0.3</v>
      </c>
    </row>
    <row r="197" spans="1:18" ht="34.5" customHeight="1">
      <c r="A197" s="847"/>
      <c r="B197" s="843"/>
      <c r="C197" s="840"/>
      <c r="D197" s="88"/>
      <c r="E197" s="830"/>
      <c r="F197" s="113" t="s">
        <v>51</v>
      </c>
      <c r="G197" s="114"/>
      <c r="H197" s="87"/>
      <c r="I197" s="86"/>
      <c r="J197" s="87"/>
      <c r="K197" s="86"/>
      <c r="L197" s="87"/>
      <c r="M197" s="86"/>
      <c r="N197" s="87"/>
      <c r="O197" s="86"/>
      <c r="P197" s="87"/>
      <c r="Q197" s="88"/>
      <c r="R197" s="115"/>
    </row>
    <row r="198" spans="1:18" ht="34.5" customHeight="1">
      <c r="A198" s="847"/>
      <c r="B198" s="843"/>
      <c r="C198" s="744"/>
      <c r="D198" s="90"/>
      <c r="E198" s="796"/>
      <c r="F198" s="116" t="s">
        <v>53</v>
      </c>
      <c r="G198" s="117"/>
      <c r="H198" s="118"/>
      <c r="I198" s="87"/>
      <c r="J198" s="119"/>
      <c r="K198" s="87"/>
      <c r="L198" s="119"/>
      <c r="M198" s="87"/>
      <c r="N198" s="119"/>
      <c r="O198" s="87"/>
      <c r="P198" s="119"/>
      <c r="Q198" s="87"/>
      <c r="R198" s="118"/>
    </row>
    <row r="199" spans="1:18" ht="34.5" customHeight="1">
      <c r="A199" s="847"/>
      <c r="B199" s="843"/>
      <c r="C199" s="744"/>
      <c r="D199" s="132"/>
      <c r="E199" s="796"/>
      <c r="F199" s="153"/>
      <c r="G199" s="154"/>
      <c r="H199" s="784"/>
      <c r="I199" s="785"/>
      <c r="J199" s="785"/>
      <c r="K199" s="785"/>
      <c r="L199" s="785"/>
      <c r="M199" s="785"/>
      <c r="N199" s="785"/>
      <c r="O199" s="785"/>
      <c r="P199" s="785"/>
      <c r="Q199" s="785"/>
      <c r="R199" s="155"/>
    </row>
    <row r="200" spans="1:18" ht="34.5" customHeight="1">
      <c r="A200" s="847"/>
      <c r="B200" s="843"/>
      <c r="C200" s="755" t="s">
        <v>236</v>
      </c>
      <c r="D200" s="107" t="s">
        <v>194</v>
      </c>
      <c r="E200" s="841" t="s">
        <v>48</v>
      </c>
      <c r="F200" s="108" t="s">
        <v>49</v>
      </c>
      <c r="G200" s="151">
        <f>R200*O4</f>
        <v>0.4</v>
      </c>
      <c r="H200" s="109">
        <v>0</v>
      </c>
      <c r="I200" s="87"/>
      <c r="J200" s="110"/>
      <c r="K200" s="87"/>
      <c r="L200" s="110"/>
      <c r="M200" s="87"/>
      <c r="N200" s="110"/>
      <c r="O200" s="87"/>
      <c r="P200" s="110"/>
      <c r="Q200" s="87"/>
      <c r="R200" s="109">
        <v>0.4</v>
      </c>
    </row>
    <row r="201" spans="1:18" ht="34.5" customHeight="1">
      <c r="A201" s="847"/>
      <c r="B201" s="843"/>
      <c r="C201" s="840"/>
      <c r="D201" s="88"/>
      <c r="E201" s="830"/>
      <c r="F201" s="113" t="s">
        <v>51</v>
      </c>
      <c r="G201" s="114"/>
      <c r="H201" s="87"/>
      <c r="I201" s="86"/>
      <c r="J201" s="87"/>
      <c r="K201" s="86"/>
      <c r="L201" s="87"/>
      <c r="M201" s="86"/>
      <c r="N201" s="87"/>
      <c r="O201" s="86"/>
      <c r="P201" s="87"/>
      <c r="Q201" s="88"/>
      <c r="R201" s="115"/>
    </row>
    <row r="202" spans="1:18" ht="34.5" customHeight="1">
      <c r="A202" s="847"/>
      <c r="B202" s="843"/>
      <c r="C202" s="744"/>
      <c r="D202" s="90"/>
      <c r="E202" s="796"/>
      <c r="F202" s="116" t="s">
        <v>53</v>
      </c>
      <c r="G202" s="117"/>
      <c r="H202" s="118"/>
      <c r="I202" s="87"/>
      <c r="J202" s="119"/>
      <c r="K202" s="87"/>
      <c r="L202" s="119"/>
      <c r="M202" s="87"/>
      <c r="N202" s="119"/>
      <c r="O202" s="87"/>
      <c r="P202" s="119"/>
      <c r="Q202" s="87"/>
      <c r="R202" s="118"/>
    </row>
    <row r="203" spans="1:18" ht="34.5" customHeight="1">
      <c r="A203" s="847"/>
      <c r="B203" s="843"/>
      <c r="C203" s="744"/>
      <c r="D203" s="71"/>
      <c r="E203" s="796"/>
      <c r="F203" s="182"/>
      <c r="G203" s="183"/>
      <c r="H203" s="763"/>
      <c r="I203" s="764"/>
      <c r="J203" s="764"/>
      <c r="K203" s="764"/>
      <c r="L203" s="764"/>
      <c r="M203" s="764"/>
      <c r="N203" s="764"/>
      <c r="O203" s="764"/>
      <c r="P203" s="764"/>
      <c r="Q203" s="764"/>
      <c r="R203" s="155"/>
    </row>
    <row r="204" spans="1:18" ht="34.5" customHeight="1">
      <c r="A204" s="848">
        <v>28</v>
      </c>
      <c r="B204" s="850" t="s">
        <v>237</v>
      </c>
      <c r="C204" s="804" t="s">
        <v>238</v>
      </c>
      <c r="D204" s="205" t="s">
        <v>229</v>
      </c>
      <c r="E204" s="806" t="s">
        <v>48</v>
      </c>
      <c r="F204" s="206" t="s">
        <v>49</v>
      </c>
      <c r="G204" s="207">
        <f>R204*O4</f>
        <v>0</v>
      </c>
      <c r="H204" s="208"/>
      <c r="I204" s="78"/>
      <c r="J204" s="79">
        <v>0</v>
      </c>
      <c r="K204" s="78"/>
      <c r="L204" s="79"/>
      <c r="M204" s="78"/>
      <c r="N204" s="79"/>
      <c r="O204" s="78"/>
      <c r="P204" s="79"/>
      <c r="Q204" s="80"/>
      <c r="R204" s="247"/>
    </row>
    <row r="205" spans="1:18" ht="34.5" customHeight="1">
      <c r="A205" s="742"/>
      <c r="B205" s="843"/>
      <c r="C205" s="744"/>
      <c r="D205" s="82"/>
      <c r="E205" s="746"/>
      <c r="F205" s="113" t="s">
        <v>51</v>
      </c>
      <c r="G205" s="114"/>
      <c r="H205" s="87"/>
      <c r="I205" s="86"/>
      <c r="J205" s="87"/>
      <c r="K205" s="86"/>
      <c r="L205" s="87"/>
      <c r="M205" s="86"/>
      <c r="N205" s="87"/>
      <c r="O205" s="86"/>
      <c r="P205" s="87"/>
      <c r="Q205" s="210"/>
      <c r="R205" s="115"/>
    </row>
    <row r="206" spans="1:18" ht="34.5" customHeight="1">
      <c r="A206" s="742"/>
      <c r="B206" s="843"/>
      <c r="C206" s="744"/>
      <c r="D206" s="90"/>
      <c r="E206" s="746"/>
      <c r="F206" s="116" t="s">
        <v>53</v>
      </c>
      <c r="G206" s="117"/>
      <c r="H206" s="118"/>
      <c r="I206" s="87"/>
      <c r="J206" s="119"/>
      <c r="K206" s="87"/>
      <c r="L206" s="119"/>
      <c r="M206" s="87"/>
      <c r="N206" s="119"/>
      <c r="O206" s="87"/>
      <c r="P206" s="119"/>
      <c r="Q206" s="125"/>
      <c r="R206" s="211"/>
    </row>
    <row r="207" spans="1:18" ht="32.25">
      <c r="A207" s="849"/>
      <c r="B207" s="851"/>
      <c r="C207" s="815"/>
      <c r="D207" s="248"/>
      <c r="E207" s="852"/>
      <c r="F207" s="249"/>
      <c r="G207" s="250"/>
      <c r="H207" s="853"/>
      <c r="I207" s="854"/>
      <c r="J207" s="854"/>
      <c r="K207" s="854"/>
      <c r="L207" s="854"/>
      <c r="M207" s="854"/>
      <c r="N207" s="854"/>
      <c r="O207" s="854"/>
      <c r="P207" s="854"/>
      <c r="Q207" s="855"/>
      <c r="R207" s="252"/>
    </row>
    <row r="208" spans="1:18" ht="34.5" customHeight="1">
      <c r="A208" s="856">
        <v>29</v>
      </c>
      <c r="B208" s="843" t="s">
        <v>239</v>
      </c>
      <c r="C208" s="745" t="s">
        <v>238</v>
      </c>
      <c r="D208" s="107" t="s">
        <v>234</v>
      </c>
      <c r="E208" s="758" t="s">
        <v>48</v>
      </c>
      <c r="F208" s="108" t="s">
        <v>49</v>
      </c>
      <c r="G208" s="151">
        <f>R208*O4</f>
        <v>0</v>
      </c>
      <c r="H208" s="253"/>
      <c r="I208" s="87"/>
      <c r="J208" s="254">
        <v>0</v>
      </c>
      <c r="K208" s="87"/>
      <c r="L208" s="254"/>
      <c r="M208" s="87"/>
      <c r="N208" s="254"/>
      <c r="O208" s="87"/>
      <c r="P208" s="254"/>
      <c r="Q208" s="87"/>
      <c r="R208" s="255"/>
    </row>
    <row r="209" spans="1:18" ht="34.5" customHeight="1">
      <c r="A209" s="856"/>
      <c r="B209" s="843"/>
      <c r="C209" s="744"/>
      <c r="D209" s="82"/>
      <c r="E209" s="746"/>
      <c r="F209" s="113" t="s">
        <v>51</v>
      </c>
      <c r="G209" s="114"/>
      <c r="H209" s="87"/>
      <c r="I209" s="86"/>
      <c r="J209" s="87"/>
      <c r="K209" s="86"/>
      <c r="L209" s="87"/>
      <c r="M209" s="86"/>
      <c r="N209" s="87"/>
      <c r="O209" s="86"/>
      <c r="P209" s="87"/>
      <c r="Q209" s="88"/>
      <c r="R209" s="115"/>
    </row>
    <row r="210" spans="1:18" ht="34.5" customHeight="1">
      <c r="A210" s="856"/>
      <c r="B210" s="843"/>
      <c r="C210" s="744"/>
      <c r="D210" s="90"/>
      <c r="E210" s="746"/>
      <c r="F210" s="116" t="s">
        <v>53</v>
      </c>
      <c r="G210" s="117"/>
      <c r="H210" s="118"/>
      <c r="I210" s="87"/>
      <c r="J210" s="119"/>
      <c r="K210" s="87"/>
      <c r="L210" s="119"/>
      <c r="M210" s="87"/>
      <c r="N210" s="119"/>
      <c r="O210" s="87"/>
      <c r="P210" s="119"/>
      <c r="Q210" s="87"/>
      <c r="R210" s="118"/>
    </row>
    <row r="211" spans="1:18" ht="32.25">
      <c r="A211" s="857"/>
      <c r="B211" s="844"/>
      <c r="C211" s="744"/>
      <c r="D211" s="152"/>
      <c r="E211" s="746"/>
      <c r="F211" s="256"/>
      <c r="G211" s="257"/>
      <c r="H211" s="784"/>
      <c r="I211" s="785"/>
      <c r="J211" s="785"/>
      <c r="K211" s="785"/>
      <c r="L211" s="785"/>
      <c r="M211" s="785"/>
      <c r="N211" s="785"/>
      <c r="O211" s="785"/>
      <c r="P211" s="785"/>
      <c r="Q211" s="785"/>
      <c r="R211" s="155"/>
    </row>
    <row r="212" spans="1:18" ht="34.5" customHeight="1">
      <c r="A212" s="858">
        <v>30</v>
      </c>
      <c r="B212" s="842" t="s">
        <v>240</v>
      </c>
      <c r="C212" s="755" t="s">
        <v>238</v>
      </c>
      <c r="D212" s="107" t="s">
        <v>194</v>
      </c>
      <c r="E212" s="757" t="s">
        <v>48</v>
      </c>
      <c r="F212" s="108" t="s">
        <v>49</v>
      </c>
      <c r="G212" s="151">
        <f>R212*O4</f>
        <v>0</v>
      </c>
      <c r="H212" s="109"/>
      <c r="I212" s="87"/>
      <c r="J212" s="110">
        <v>0</v>
      </c>
      <c r="K212" s="87"/>
      <c r="L212" s="110"/>
      <c r="M212" s="87"/>
      <c r="N212" s="110"/>
      <c r="O212" s="87"/>
      <c r="P212" s="110"/>
      <c r="Q212" s="87"/>
      <c r="R212" s="109"/>
    </row>
    <row r="213" spans="1:18" ht="34.5" customHeight="1">
      <c r="A213" s="856"/>
      <c r="B213" s="843"/>
      <c r="C213" s="744"/>
      <c r="D213" s="82"/>
      <c r="E213" s="746"/>
      <c r="F213" s="113" t="s">
        <v>51</v>
      </c>
      <c r="G213" s="114"/>
      <c r="H213" s="87"/>
      <c r="I213" s="86"/>
      <c r="J213" s="87"/>
      <c r="K213" s="86"/>
      <c r="L213" s="87"/>
      <c r="M213" s="86"/>
      <c r="N213" s="87"/>
      <c r="O213" s="86"/>
      <c r="P213" s="87"/>
      <c r="Q213" s="88"/>
      <c r="R213" s="115"/>
    </row>
    <row r="214" spans="1:18" ht="34.5" customHeight="1">
      <c r="A214" s="856"/>
      <c r="B214" s="843"/>
      <c r="C214" s="744"/>
      <c r="D214" s="90"/>
      <c r="E214" s="746"/>
      <c r="F214" s="116" t="s">
        <v>53</v>
      </c>
      <c r="G214" s="117"/>
      <c r="H214" s="118"/>
      <c r="I214" s="87"/>
      <c r="J214" s="119"/>
      <c r="K214" s="87"/>
      <c r="L214" s="119"/>
      <c r="M214" s="87"/>
      <c r="N214" s="119"/>
      <c r="O214" s="87"/>
      <c r="P214" s="119"/>
      <c r="Q214" s="87"/>
      <c r="R214" s="118"/>
    </row>
    <row r="215" spans="1:18" ht="140.25" customHeight="1">
      <c r="A215" s="857"/>
      <c r="B215" s="844"/>
      <c r="C215" s="744"/>
      <c r="D215" s="152"/>
      <c r="E215" s="746"/>
      <c r="F215" s="256"/>
      <c r="G215" s="257"/>
      <c r="H215" s="784"/>
      <c r="I215" s="785"/>
      <c r="J215" s="785"/>
      <c r="K215" s="785"/>
      <c r="L215" s="785"/>
      <c r="M215" s="785"/>
      <c r="N215" s="785"/>
      <c r="O215" s="785"/>
      <c r="P215" s="785"/>
      <c r="Q215" s="785"/>
      <c r="R215" s="155"/>
    </row>
    <row r="216" spans="1:18" ht="34.5" customHeight="1">
      <c r="A216" s="858">
        <v>31</v>
      </c>
      <c r="B216" s="842" t="s">
        <v>241</v>
      </c>
      <c r="C216" s="755" t="s">
        <v>242</v>
      </c>
      <c r="D216" s="258" t="s">
        <v>211</v>
      </c>
      <c r="E216" s="757" t="s">
        <v>203</v>
      </c>
      <c r="F216" s="108" t="s">
        <v>49</v>
      </c>
      <c r="G216" s="151">
        <f>R216*O4</f>
        <v>0.45</v>
      </c>
      <c r="H216" s="109">
        <v>0</v>
      </c>
      <c r="I216" s="87"/>
      <c r="J216" s="110"/>
      <c r="K216" s="87"/>
      <c r="L216" s="110"/>
      <c r="M216" s="87"/>
      <c r="N216" s="110"/>
      <c r="O216" s="87"/>
      <c r="P216" s="110"/>
      <c r="Q216" s="87"/>
      <c r="R216" s="109">
        <v>0.45</v>
      </c>
    </row>
    <row r="217" spans="1:18" ht="34.5" customHeight="1">
      <c r="A217" s="856"/>
      <c r="B217" s="843"/>
      <c r="C217" s="744"/>
      <c r="D217" s="259"/>
      <c r="E217" s="746"/>
      <c r="F217" s="113" t="s">
        <v>51</v>
      </c>
      <c r="G217" s="114"/>
      <c r="H217" s="87"/>
      <c r="I217" s="86"/>
      <c r="J217" s="87"/>
      <c r="K217" s="86"/>
      <c r="L217" s="87"/>
      <c r="M217" s="86"/>
      <c r="N217" s="87"/>
      <c r="O217" s="86"/>
      <c r="P217" s="87"/>
      <c r="Q217" s="88"/>
      <c r="R217" s="115"/>
    </row>
    <row r="218" spans="1:18" ht="34.5" customHeight="1">
      <c r="A218" s="856"/>
      <c r="B218" s="843"/>
      <c r="C218" s="744"/>
      <c r="D218" s="260"/>
      <c r="E218" s="746"/>
      <c r="F218" s="116" t="s">
        <v>53</v>
      </c>
      <c r="G218" s="117"/>
      <c r="H218" s="118"/>
      <c r="I218" s="87"/>
      <c r="J218" s="119"/>
      <c r="K218" s="87"/>
      <c r="L218" s="119"/>
      <c r="M218" s="87"/>
      <c r="N218" s="119"/>
      <c r="O218" s="87"/>
      <c r="P218" s="119"/>
      <c r="Q218" s="87"/>
      <c r="R218" s="118"/>
    </row>
    <row r="219" spans="1:18" ht="102.75" customHeight="1">
      <c r="A219" s="857"/>
      <c r="B219" s="844"/>
      <c r="C219" s="744"/>
      <c r="D219" s="261"/>
      <c r="E219" s="746"/>
      <c r="F219" s="174"/>
      <c r="G219" s="175"/>
      <c r="H219" s="784"/>
      <c r="I219" s="785"/>
      <c r="J219" s="785"/>
      <c r="K219" s="785"/>
      <c r="L219" s="785"/>
      <c r="M219" s="785"/>
      <c r="N219" s="785"/>
      <c r="O219" s="785"/>
      <c r="P219" s="785"/>
      <c r="Q219" s="785"/>
      <c r="R219" s="155"/>
    </row>
    <row r="220" spans="1:18" ht="34.5" customHeight="1">
      <c r="A220" s="858">
        <v>32</v>
      </c>
      <c r="B220" s="842" t="s">
        <v>243</v>
      </c>
      <c r="C220" s="755" t="s">
        <v>242</v>
      </c>
      <c r="D220" s="258" t="s">
        <v>244</v>
      </c>
      <c r="E220" s="757" t="s">
        <v>203</v>
      </c>
      <c r="F220" s="108" t="s">
        <v>49</v>
      </c>
      <c r="G220" s="151">
        <f>R220*O4</f>
        <v>0.39</v>
      </c>
      <c r="H220" s="109">
        <v>0</v>
      </c>
      <c r="I220" s="87"/>
      <c r="J220" s="110"/>
      <c r="K220" s="87"/>
      <c r="L220" s="110"/>
      <c r="M220" s="87"/>
      <c r="N220" s="110"/>
      <c r="O220" s="87"/>
      <c r="P220" s="110"/>
      <c r="Q220" s="87"/>
      <c r="R220" s="109">
        <v>0.39</v>
      </c>
    </row>
    <row r="221" spans="1:18" ht="34.5" customHeight="1">
      <c r="A221" s="856"/>
      <c r="B221" s="843"/>
      <c r="C221" s="744"/>
      <c r="D221" s="259"/>
      <c r="E221" s="746"/>
      <c r="F221" s="113" t="s">
        <v>51</v>
      </c>
      <c r="G221" s="114"/>
      <c r="H221" s="87"/>
      <c r="I221" s="86"/>
      <c r="J221" s="87"/>
      <c r="K221" s="86"/>
      <c r="L221" s="87"/>
      <c r="M221" s="86"/>
      <c r="N221" s="87"/>
      <c r="O221" s="86"/>
      <c r="P221" s="87"/>
      <c r="Q221" s="88"/>
      <c r="R221" s="115"/>
    </row>
    <row r="222" spans="1:18" ht="34.5" customHeight="1">
      <c r="A222" s="856"/>
      <c r="B222" s="843"/>
      <c r="C222" s="744"/>
      <c r="D222" s="260"/>
      <c r="E222" s="746"/>
      <c r="F222" s="116" t="s">
        <v>53</v>
      </c>
      <c r="G222" s="117"/>
      <c r="H222" s="118"/>
      <c r="I222" s="87"/>
      <c r="J222" s="119"/>
      <c r="K222" s="87"/>
      <c r="L222" s="119"/>
      <c r="M222" s="87"/>
      <c r="N222" s="119"/>
      <c r="O222" s="87"/>
      <c r="P222" s="119"/>
      <c r="Q222" s="87"/>
      <c r="R222" s="118"/>
    </row>
    <row r="223" spans="1:18" ht="34.5" customHeight="1">
      <c r="A223" s="857"/>
      <c r="B223" s="844"/>
      <c r="C223" s="744"/>
      <c r="D223" s="261"/>
      <c r="E223" s="746"/>
      <c r="F223" s="174"/>
      <c r="G223" s="175"/>
      <c r="H223" s="784"/>
      <c r="I223" s="785"/>
      <c r="J223" s="785"/>
      <c r="K223" s="785"/>
      <c r="L223" s="785"/>
      <c r="M223" s="785"/>
      <c r="N223" s="785"/>
      <c r="O223" s="785"/>
      <c r="P223" s="785"/>
      <c r="Q223" s="785"/>
      <c r="R223" s="155"/>
    </row>
    <row r="224" spans="1:18" ht="34.5" customHeight="1">
      <c r="A224" s="858">
        <v>33</v>
      </c>
      <c r="B224" s="842" t="s">
        <v>245</v>
      </c>
      <c r="C224" s="755" t="s">
        <v>246</v>
      </c>
      <c r="D224" s="258" t="s">
        <v>247</v>
      </c>
      <c r="E224" s="757" t="s">
        <v>48</v>
      </c>
      <c r="F224" s="108" t="s">
        <v>49</v>
      </c>
      <c r="G224" s="151">
        <f>R224*O4</f>
        <v>0</v>
      </c>
      <c r="H224" s="109"/>
      <c r="I224" s="87"/>
      <c r="J224" s="110">
        <v>0</v>
      </c>
      <c r="K224" s="87"/>
      <c r="L224" s="110"/>
      <c r="M224" s="87"/>
      <c r="N224" s="110"/>
      <c r="O224" s="87"/>
      <c r="P224" s="110"/>
      <c r="Q224" s="87"/>
      <c r="R224" s="109"/>
    </row>
    <row r="225" spans="1:18" ht="34.5" customHeight="1">
      <c r="A225" s="856"/>
      <c r="B225" s="843"/>
      <c r="C225" s="744"/>
      <c r="D225" s="259"/>
      <c r="E225" s="746"/>
      <c r="F225" s="113" t="s">
        <v>51</v>
      </c>
      <c r="G225" s="114"/>
      <c r="H225" s="87"/>
      <c r="I225" s="86"/>
      <c r="J225" s="87"/>
      <c r="K225" s="86"/>
      <c r="L225" s="87"/>
      <c r="M225" s="86"/>
      <c r="N225" s="87"/>
      <c r="O225" s="86"/>
      <c r="P225" s="87"/>
      <c r="Q225" s="88"/>
      <c r="R225" s="115"/>
    </row>
    <row r="226" spans="1:18" ht="34.5" customHeight="1">
      <c r="A226" s="856"/>
      <c r="B226" s="843"/>
      <c r="C226" s="744"/>
      <c r="D226" s="260"/>
      <c r="E226" s="746"/>
      <c r="F226" s="116" t="s">
        <v>53</v>
      </c>
      <c r="G226" s="117"/>
      <c r="H226" s="118"/>
      <c r="I226" s="87"/>
      <c r="J226" s="119"/>
      <c r="K226" s="87"/>
      <c r="L226" s="119"/>
      <c r="M226" s="87"/>
      <c r="N226" s="119"/>
      <c r="O226" s="87"/>
      <c r="P226" s="119"/>
      <c r="Q226" s="87"/>
      <c r="R226" s="118"/>
    </row>
    <row r="227" spans="1:18" ht="32.25">
      <c r="A227" s="857"/>
      <c r="B227" s="844"/>
      <c r="C227" s="744"/>
      <c r="D227" s="261"/>
      <c r="E227" s="746"/>
      <c r="F227" s="174"/>
      <c r="G227" s="175"/>
      <c r="H227" s="784"/>
      <c r="I227" s="785"/>
      <c r="J227" s="785"/>
      <c r="K227" s="785"/>
      <c r="L227" s="785"/>
      <c r="M227" s="785"/>
      <c r="N227" s="785"/>
      <c r="O227" s="785"/>
      <c r="P227" s="785"/>
      <c r="Q227" s="785"/>
      <c r="R227" s="155"/>
    </row>
    <row r="228" spans="1:18" ht="34.5" customHeight="1">
      <c r="A228" s="858">
        <v>34</v>
      </c>
      <c r="B228" s="842" t="s">
        <v>248</v>
      </c>
      <c r="C228" s="755" t="s">
        <v>246</v>
      </c>
      <c r="D228" s="258" t="s">
        <v>249</v>
      </c>
      <c r="E228" s="757" t="s">
        <v>48</v>
      </c>
      <c r="F228" s="108" t="s">
        <v>49</v>
      </c>
      <c r="G228" s="151">
        <f>R228*O4</f>
        <v>0</v>
      </c>
      <c r="H228" s="109"/>
      <c r="I228" s="87"/>
      <c r="J228" s="110">
        <v>0</v>
      </c>
      <c r="K228" s="87"/>
      <c r="L228" s="110"/>
      <c r="M228" s="87"/>
      <c r="N228" s="110"/>
      <c r="O228" s="87"/>
      <c r="P228" s="110"/>
      <c r="Q228" s="87"/>
      <c r="R228" s="109"/>
    </row>
    <row r="229" spans="1:18" ht="34.5" customHeight="1">
      <c r="A229" s="856"/>
      <c r="B229" s="843"/>
      <c r="C229" s="744"/>
      <c r="D229" s="259"/>
      <c r="E229" s="746"/>
      <c r="F229" s="113" t="s">
        <v>51</v>
      </c>
      <c r="G229" s="114"/>
      <c r="H229" s="87"/>
      <c r="I229" s="86"/>
      <c r="J229" s="87"/>
      <c r="K229" s="86"/>
      <c r="L229" s="87"/>
      <c r="M229" s="86"/>
      <c r="N229" s="87"/>
      <c r="O229" s="86"/>
      <c r="P229" s="87"/>
      <c r="Q229" s="88"/>
      <c r="R229" s="115"/>
    </row>
    <row r="230" spans="1:18" ht="34.5" customHeight="1">
      <c r="A230" s="856"/>
      <c r="B230" s="843"/>
      <c r="C230" s="744"/>
      <c r="D230" s="260"/>
      <c r="E230" s="746"/>
      <c r="F230" s="116" t="s">
        <v>53</v>
      </c>
      <c r="G230" s="117"/>
      <c r="H230" s="118"/>
      <c r="I230" s="87"/>
      <c r="J230" s="119"/>
      <c r="K230" s="87"/>
      <c r="L230" s="119"/>
      <c r="M230" s="87"/>
      <c r="N230" s="119"/>
      <c r="O230" s="87"/>
      <c r="P230" s="119"/>
      <c r="Q230" s="87"/>
      <c r="R230" s="118"/>
    </row>
    <row r="231" spans="1:18" ht="34.5" customHeight="1">
      <c r="A231" s="857"/>
      <c r="B231" s="844"/>
      <c r="C231" s="744"/>
      <c r="D231" s="261"/>
      <c r="E231" s="746"/>
      <c r="F231" s="174"/>
      <c r="G231" s="175"/>
      <c r="H231" s="784"/>
      <c r="I231" s="785"/>
      <c r="J231" s="785"/>
      <c r="K231" s="785"/>
      <c r="L231" s="785"/>
      <c r="M231" s="785"/>
      <c r="N231" s="785"/>
      <c r="O231" s="785"/>
      <c r="P231" s="785"/>
      <c r="Q231" s="785"/>
      <c r="R231" s="155"/>
    </row>
    <row r="232" spans="1:18" ht="34.5" customHeight="1">
      <c r="A232" s="859">
        <v>35</v>
      </c>
      <c r="B232" s="842" t="s">
        <v>250</v>
      </c>
      <c r="C232" s="755" t="s">
        <v>246</v>
      </c>
      <c r="D232" s="258" t="s">
        <v>211</v>
      </c>
      <c r="E232" s="757" t="s">
        <v>48</v>
      </c>
      <c r="F232" s="108" t="s">
        <v>49</v>
      </c>
      <c r="G232" s="151">
        <f>R232*O4</f>
        <v>0</v>
      </c>
      <c r="H232" s="109"/>
      <c r="I232" s="87"/>
      <c r="J232" s="110">
        <v>0</v>
      </c>
      <c r="K232" s="87"/>
      <c r="L232" s="110"/>
      <c r="M232" s="87"/>
      <c r="N232" s="110"/>
      <c r="O232" s="87"/>
      <c r="P232" s="110"/>
      <c r="Q232" s="87"/>
      <c r="R232" s="109"/>
    </row>
    <row r="233" spans="1:18" ht="34.5" customHeight="1">
      <c r="A233" s="860"/>
      <c r="B233" s="843"/>
      <c r="C233" s="744"/>
      <c r="D233" s="259"/>
      <c r="E233" s="746"/>
      <c r="F233" s="113" t="s">
        <v>51</v>
      </c>
      <c r="G233" s="114"/>
      <c r="H233" s="87"/>
      <c r="I233" s="86"/>
      <c r="J233" s="87"/>
      <c r="K233" s="86"/>
      <c r="L233" s="87"/>
      <c r="M233" s="86"/>
      <c r="N233" s="87"/>
      <c r="O233" s="86"/>
      <c r="P233" s="87"/>
      <c r="Q233" s="88"/>
      <c r="R233" s="115"/>
    </row>
    <row r="234" spans="1:18" ht="34.5" customHeight="1">
      <c r="A234" s="860"/>
      <c r="B234" s="843"/>
      <c r="C234" s="744"/>
      <c r="D234" s="260"/>
      <c r="E234" s="746"/>
      <c r="F234" s="116" t="s">
        <v>53</v>
      </c>
      <c r="G234" s="117"/>
      <c r="H234" s="118"/>
      <c r="I234" s="87"/>
      <c r="J234" s="119"/>
      <c r="K234" s="87"/>
      <c r="L234" s="119"/>
      <c r="M234" s="87"/>
      <c r="N234" s="119"/>
      <c r="O234" s="87"/>
      <c r="P234" s="119"/>
      <c r="Q234" s="87"/>
      <c r="R234" s="118"/>
    </row>
    <row r="235" spans="1:18" ht="34.5" customHeight="1">
      <c r="A235" s="861"/>
      <c r="B235" s="844"/>
      <c r="C235" s="744"/>
      <c r="D235" s="261"/>
      <c r="E235" s="746"/>
      <c r="F235" s="174"/>
      <c r="G235" s="175"/>
      <c r="H235" s="784"/>
      <c r="I235" s="785"/>
      <c r="J235" s="785"/>
      <c r="K235" s="785"/>
      <c r="L235" s="785"/>
      <c r="M235" s="785"/>
      <c r="N235" s="785"/>
      <c r="O235" s="785"/>
      <c r="P235" s="785"/>
      <c r="Q235" s="785"/>
      <c r="R235" s="155"/>
    </row>
    <row r="236" spans="1:18" ht="34.5" customHeight="1">
      <c r="A236" s="858">
        <v>36</v>
      </c>
      <c r="B236" s="842" t="s">
        <v>251</v>
      </c>
      <c r="C236" s="755" t="s">
        <v>246</v>
      </c>
      <c r="D236" s="258" t="s">
        <v>244</v>
      </c>
      <c r="E236" s="757" t="s">
        <v>48</v>
      </c>
      <c r="F236" s="108" t="s">
        <v>49</v>
      </c>
      <c r="G236" s="151">
        <f>R236*O4</f>
        <v>0</v>
      </c>
      <c r="H236" s="109"/>
      <c r="I236" s="87"/>
      <c r="J236" s="110">
        <v>0</v>
      </c>
      <c r="K236" s="87"/>
      <c r="L236" s="110"/>
      <c r="M236" s="87"/>
      <c r="N236" s="110"/>
      <c r="O236" s="87"/>
      <c r="P236" s="110"/>
      <c r="Q236" s="87"/>
      <c r="R236" s="109"/>
    </row>
    <row r="237" spans="1:18" ht="34.5" customHeight="1">
      <c r="A237" s="856"/>
      <c r="B237" s="843"/>
      <c r="C237" s="744"/>
      <c r="D237" s="259"/>
      <c r="E237" s="746"/>
      <c r="F237" s="113" t="s">
        <v>51</v>
      </c>
      <c r="G237" s="114"/>
      <c r="H237" s="87"/>
      <c r="I237" s="86"/>
      <c r="J237" s="87"/>
      <c r="K237" s="86"/>
      <c r="L237" s="87"/>
      <c r="M237" s="86"/>
      <c r="N237" s="87"/>
      <c r="O237" s="86"/>
      <c r="P237" s="87"/>
      <c r="Q237" s="88"/>
      <c r="R237" s="115"/>
    </row>
    <row r="238" spans="1:18" ht="34.5" customHeight="1">
      <c r="A238" s="856"/>
      <c r="B238" s="843"/>
      <c r="C238" s="744"/>
      <c r="D238" s="260"/>
      <c r="E238" s="746"/>
      <c r="F238" s="116" t="s">
        <v>53</v>
      </c>
      <c r="G238" s="117"/>
      <c r="H238" s="118"/>
      <c r="I238" s="87"/>
      <c r="J238" s="119"/>
      <c r="K238" s="87"/>
      <c r="L238" s="119"/>
      <c r="M238" s="87"/>
      <c r="N238" s="119"/>
      <c r="O238" s="87"/>
      <c r="P238" s="119"/>
      <c r="Q238" s="87"/>
      <c r="R238" s="118"/>
    </row>
    <row r="239" spans="1:18" ht="34.5" customHeight="1">
      <c r="A239" s="856"/>
      <c r="B239" s="843"/>
      <c r="C239" s="744"/>
      <c r="D239" s="149"/>
      <c r="E239" s="746"/>
      <c r="F239" s="98"/>
      <c r="G239" s="144"/>
      <c r="H239" s="763"/>
      <c r="I239" s="764"/>
      <c r="J239" s="764"/>
      <c r="K239" s="764"/>
      <c r="L239" s="764"/>
      <c r="M239" s="764"/>
      <c r="N239" s="764"/>
      <c r="O239" s="764"/>
      <c r="P239" s="764"/>
      <c r="Q239" s="764"/>
      <c r="R239" s="155"/>
    </row>
    <row r="240" spans="1:18" ht="34.5" customHeight="1">
      <c r="A240" s="848">
        <v>37</v>
      </c>
      <c r="B240" s="850" t="s">
        <v>252</v>
      </c>
      <c r="C240" s="804" t="s">
        <v>246</v>
      </c>
      <c r="D240" s="262" t="s">
        <v>253</v>
      </c>
      <c r="E240" s="806" t="s">
        <v>48</v>
      </c>
      <c r="F240" s="206" t="s">
        <v>49</v>
      </c>
      <c r="G240" s="207">
        <f>R240*O4</f>
        <v>0</v>
      </c>
      <c r="H240" s="208"/>
      <c r="I240" s="78"/>
      <c r="J240" s="79">
        <v>0</v>
      </c>
      <c r="K240" s="78"/>
      <c r="L240" s="79"/>
      <c r="M240" s="78"/>
      <c r="N240" s="79"/>
      <c r="O240" s="78"/>
      <c r="P240" s="79"/>
      <c r="Q240" s="80"/>
      <c r="R240" s="247"/>
    </row>
    <row r="241" spans="1:18" ht="34.5" customHeight="1">
      <c r="A241" s="742"/>
      <c r="B241" s="843"/>
      <c r="C241" s="744"/>
      <c r="D241" s="259"/>
      <c r="E241" s="746"/>
      <c r="F241" s="113" t="s">
        <v>51</v>
      </c>
      <c r="G241" s="114"/>
      <c r="H241" s="87"/>
      <c r="I241" s="86"/>
      <c r="J241" s="87"/>
      <c r="K241" s="86"/>
      <c r="L241" s="87"/>
      <c r="M241" s="86"/>
      <c r="N241" s="87"/>
      <c r="O241" s="86"/>
      <c r="P241" s="87"/>
      <c r="Q241" s="210"/>
      <c r="R241" s="115"/>
    </row>
    <row r="242" spans="1:18" ht="34.5" customHeight="1">
      <c r="A242" s="742"/>
      <c r="B242" s="843"/>
      <c r="C242" s="744"/>
      <c r="D242" s="260"/>
      <c r="E242" s="746"/>
      <c r="F242" s="116" t="s">
        <v>53</v>
      </c>
      <c r="G242" s="117"/>
      <c r="H242" s="118"/>
      <c r="I242" s="87"/>
      <c r="J242" s="119"/>
      <c r="K242" s="87"/>
      <c r="L242" s="119"/>
      <c r="M242" s="87"/>
      <c r="N242" s="119"/>
      <c r="O242" s="87"/>
      <c r="P242" s="119"/>
      <c r="Q242" s="125"/>
      <c r="R242" s="211"/>
    </row>
    <row r="243" spans="1:18" ht="127.5" customHeight="1">
      <c r="A243" s="849"/>
      <c r="B243" s="851"/>
      <c r="C243" s="815"/>
      <c r="D243" s="263"/>
      <c r="E243" s="852"/>
      <c r="F243" s="264"/>
      <c r="G243" s="265"/>
      <c r="H243" s="853"/>
      <c r="I243" s="854"/>
      <c r="J243" s="854"/>
      <c r="K243" s="854"/>
      <c r="L243" s="854"/>
      <c r="M243" s="854"/>
      <c r="N243" s="854"/>
      <c r="O243" s="854"/>
      <c r="P243" s="854"/>
      <c r="Q243" s="855"/>
      <c r="R243" s="251"/>
    </row>
    <row r="244" spans="1:18" ht="34.5" customHeight="1">
      <c r="A244" s="862">
        <v>38</v>
      </c>
      <c r="B244" s="850" t="s">
        <v>254</v>
      </c>
      <c r="C244" s="804" t="s">
        <v>255</v>
      </c>
      <c r="D244" s="262" t="s">
        <v>256</v>
      </c>
      <c r="E244" s="806" t="s">
        <v>48</v>
      </c>
      <c r="F244" s="206" t="s">
        <v>49</v>
      </c>
      <c r="G244" s="151">
        <f>R244*O4</f>
        <v>1.7</v>
      </c>
      <c r="H244" s="208">
        <v>0</v>
      </c>
      <c r="I244" s="78"/>
      <c r="J244" s="79"/>
      <c r="K244" s="78"/>
      <c r="L244" s="79"/>
      <c r="M244" s="78"/>
      <c r="N244" s="79"/>
      <c r="O244" s="78"/>
      <c r="P244" s="79"/>
      <c r="Q244" s="78"/>
      <c r="R244" s="208">
        <v>1.7</v>
      </c>
    </row>
    <row r="245" spans="1:18" ht="34.5" customHeight="1">
      <c r="A245" s="856"/>
      <c r="B245" s="843"/>
      <c r="C245" s="744"/>
      <c r="D245" s="259"/>
      <c r="E245" s="746"/>
      <c r="F245" s="113" t="s">
        <v>51</v>
      </c>
      <c r="G245" s="114"/>
      <c r="H245" s="87"/>
      <c r="I245" s="86"/>
      <c r="J245" s="87"/>
      <c r="K245" s="86"/>
      <c r="L245" s="87"/>
      <c r="M245" s="86"/>
      <c r="N245" s="87"/>
      <c r="O245" s="86"/>
      <c r="P245" s="87"/>
      <c r="Q245" s="88"/>
      <c r="R245" s="115"/>
    </row>
    <row r="246" spans="1:18" ht="34.5" customHeight="1">
      <c r="A246" s="856"/>
      <c r="B246" s="843"/>
      <c r="C246" s="744"/>
      <c r="D246" s="260"/>
      <c r="E246" s="746"/>
      <c r="F246" s="116" t="s">
        <v>53</v>
      </c>
      <c r="G246" s="117"/>
      <c r="H246" s="118"/>
      <c r="I246" s="87"/>
      <c r="J246" s="119"/>
      <c r="K246" s="87"/>
      <c r="L246" s="119"/>
      <c r="M246" s="87"/>
      <c r="N246" s="119"/>
      <c r="O246" s="87"/>
      <c r="P246" s="119"/>
      <c r="Q246" s="87"/>
      <c r="R246" s="118"/>
    </row>
    <row r="247" spans="1:18" ht="34.5" customHeight="1">
      <c r="A247" s="863"/>
      <c r="B247" s="851"/>
      <c r="C247" s="815"/>
      <c r="D247" s="263"/>
      <c r="E247" s="852"/>
      <c r="F247" s="98"/>
      <c r="G247" s="144"/>
      <c r="H247" s="763"/>
      <c r="I247" s="764"/>
      <c r="J247" s="764"/>
      <c r="K247" s="764"/>
      <c r="L247" s="764"/>
      <c r="M247" s="764"/>
      <c r="N247" s="764"/>
      <c r="O247" s="764"/>
      <c r="P247" s="764"/>
      <c r="Q247" s="764"/>
      <c r="R247" s="203"/>
    </row>
    <row r="248" spans="1:18" ht="34.5" customHeight="1">
      <c r="A248" s="862">
        <v>39</v>
      </c>
      <c r="B248" s="850" t="s">
        <v>257</v>
      </c>
      <c r="C248" s="804" t="s">
        <v>258</v>
      </c>
      <c r="D248" s="262" t="s">
        <v>247</v>
      </c>
      <c r="E248" s="806" t="s">
        <v>48</v>
      </c>
      <c r="F248" s="266" t="s">
        <v>49</v>
      </c>
      <c r="G248" s="151">
        <f>R248*O4</f>
        <v>0.2</v>
      </c>
      <c r="H248" s="77">
        <v>0</v>
      </c>
      <c r="I248" s="78"/>
      <c r="J248" s="79"/>
      <c r="K248" s="78"/>
      <c r="L248" s="79"/>
      <c r="M248" s="78"/>
      <c r="N248" s="79"/>
      <c r="O248" s="78"/>
      <c r="P248" s="79"/>
      <c r="Q248" s="78"/>
      <c r="R248" s="77">
        <v>0.2</v>
      </c>
    </row>
    <row r="249" spans="1:18" ht="34.5" customHeight="1">
      <c r="A249" s="856"/>
      <c r="B249" s="843"/>
      <c r="C249" s="744"/>
      <c r="D249" s="259"/>
      <c r="E249" s="746"/>
      <c r="F249" s="267" t="s">
        <v>51</v>
      </c>
      <c r="G249" s="114"/>
      <c r="H249" s="268"/>
      <c r="I249" s="86"/>
      <c r="J249" s="87"/>
      <c r="K249" s="86"/>
      <c r="L249" s="87"/>
      <c r="M249" s="86"/>
      <c r="N249" s="87"/>
      <c r="O249" s="86"/>
      <c r="P249" s="87"/>
      <c r="Q249" s="88"/>
      <c r="R249" s="269"/>
    </row>
    <row r="250" spans="1:18" ht="34.5" customHeight="1">
      <c r="A250" s="856"/>
      <c r="B250" s="843"/>
      <c r="C250" s="744"/>
      <c r="D250" s="260"/>
      <c r="E250" s="746"/>
      <c r="F250" s="270" t="s">
        <v>53</v>
      </c>
      <c r="G250" s="92"/>
      <c r="H250" s="93"/>
      <c r="I250" s="94"/>
      <c r="J250" s="95"/>
      <c r="K250" s="94"/>
      <c r="L250" s="95"/>
      <c r="M250" s="94"/>
      <c r="N250" s="95"/>
      <c r="O250" s="94"/>
      <c r="P250" s="95"/>
      <c r="Q250" s="94"/>
      <c r="R250" s="93"/>
    </row>
    <row r="251" spans="1:18" ht="34.5" customHeight="1">
      <c r="A251" s="856"/>
      <c r="B251" s="843"/>
      <c r="C251" s="744"/>
      <c r="D251" s="864"/>
      <c r="E251" s="746"/>
      <c r="F251" s="866"/>
      <c r="G251" s="114"/>
      <c r="H251" s="752"/>
      <c r="I251" s="752"/>
      <c r="J251" s="752"/>
      <c r="K251" s="752"/>
      <c r="L251" s="752"/>
      <c r="M251" s="752"/>
      <c r="N251" s="752"/>
      <c r="O251" s="752"/>
      <c r="P251" s="752"/>
      <c r="Q251" s="868"/>
      <c r="R251" s="78"/>
    </row>
    <row r="252" spans="1:18" ht="34.5" customHeight="1">
      <c r="A252" s="863"/>
      <c r="B252" s="851"/>
      <c r="C252" s="815"/>
      <c r="D252" s="865"/>
      <c r="E252" s="852"/>
      <c r="F252" s="867"/>
      <c r="G252" s="229"/>
      <c r="H252" s="812"/>
      <c r="I252" s="812"/>
      <c r="J252" s="812"/>
      <c r="K252" s="812"/>
      <c r="L252" s="812"/>
      <c r="M252" s="812"/>
      <c r="N252" s="812"/>
      <c r="O252" s="812"/>
      <c r="P252" s="812"/>
      <c r="Q252" s="869"/>
      <c r="R252" s="94"/>
    </row>
    <row r="253" spans="1:18" ht="34.5" customHeight="1">
      <c r="A253" s="856">
        <v>40</v>
      </c>
      <c r="B253" s="843" t="s">
        <v>259</v>
      </c>
      <c r="C253" s="745" t="s">
        <v>258</v>
      </c>
      <c r="D253" s="258" t="s">
        <v>249</v>
      </c>
      <c r="E253" s="758" t="s">
        <v>48</v>
      </c>
      <c r="F253" s="108" t="s">
        <v>49</v>
      </c>
      <c r="G253" s="151">
        <f>R253*O4</f>
        <v>0.65</v>
      </c>
      <c r="H253" s="253">
        <v>0</v>
      </c>
      <c r="I253" s="87"/>
      <c r="J253" s="254"/>
      <c r="K253" s="87"/>
      <c r="L253" s="254"/>
      <c r="M253" s="87"/>
      <c r="N253" s="254"/>
      <c r="O253" s="87"/>
      <c r="P253" s="254"/>
      <c r="Q253" s="87"/>
      <c r="R253" s="208">
        <v>0.65</v>
      </c>
    </row>
    <row r="254" spans="1:18" ht="34.5" customHeight="1">
      <c r="A254" s="856"/>
      <c r="B254" s="843"/>
      <c r="C254" s="744"/>
      <c r="D254" s="259"/>
      <c r="E254" s="746"/>
      <c r="F254" s="113" t="s">
        <v>51</v>
      </c>
      <c r="G254" s="114"/>
      <c r="H254" s="87"/>
      <c r="I254" s="86"/>
      <c r="J254" s="87"/>
      <c r="K254" s="86"/>
      <c r="L254" s="87"/>
      <c r="M254" s="86"/>
      <c r="N254" s="87"/>
      <c r="O254" s="86"/>
      <c r="P254" s="87"/>
      <c r="Q254" s="88"/>
      <c r="R254" s="115"/>
    </row>
    <row r="255" spans="1:18" ht="34.5" customHeight="1">
      <c r="A255" s="856"/>
      <c r="B255" s="843"/>
      <c r="C255" s="744"/>
      <c r="D255" s="260"/>
      <c r="E255" s="746"/>
      <c r="F255" s="116" t="s">
        <v>53</v>
      </c>
      <c r="G255" s="117"/>
      <c r="H255" s="118"/>
      <c r="I255" s="87"/>
      <c r="J255" s="119"/>
      <c r="K255" s="87"/>
      <c r="L255" s="119"/>
      <c r="M255" s="87"/>
      <c r="N255" s="119"/>
      <c r="O255" s="87"/>
      <c r="P255" s="119"/>
      <c r="Q255" s="87"/>
      <c r="R255" s="118"/>
    </row>
    <row r="256" spans="1:18" ht="34.5" customHeight="1">
      <c r="A256" s="857"/>
      <c r="B256" s="844"/>
      <c r="C256" s="744"/>
      <c r="D256" s="261"/>
      <c r="E256" s="746"/>
      <c r="F256" s="174"/>
      <c r="G256" s="175"/>
      <c r="H256" s="784"/>
      <c r="I256" s="785"/>
      <c r="J256" s="785"/>
      <c r="K256" s="785"/>
      <c r="L256" s="785"/>
      <c r="M256" s="785"/>
      <c r="N256" s="785"/>
      <c r="O256" s="785"/>
      <c r="P256" s="785"/>
      <c r="Q256" s="785"/>
      <c r="R256" s="155"/>
    </row>
    <row r="257" spans="1:18" ht="34.5" customHeight="1">
      <c r="A257" s="858">
        <v>41</v>
      </c>
      <c r="B257" s="842" t="s">
        <v>260</v>
      </c>
      <c r="C257" s="755" t="s">
        <v>258</v>
      </c>
      <c r="D257" s="258" t="s">
        <v>261</v>
      </c>
      <c r="E257" s="757" t="s">
        <v>48</v>
      </c>
      <c r="F257" s="108" t="s">
        <v>49</v>
      </c>
      <c r="G257" s="151">
        <f>R257*O4</f>
        <v>0.7</v>
      </c>
      <c r="H257" s="109">
        <v>0</v>
      </c>
      <c r="I257" s="87"/>
      <c r="J257" s="110"/>
      <c r="K257" s="87"/>
      <c r="L257" s="110"/>
      <c r="M257" s="87"/>
      <c r="N257" s="110"/>
      <c r="O257" s="87"/>
      <c r="P257" s="110"/>
      <c r="Q257" s="87"/>
      <c r="R257" s="109">
        <v>0.7</v>
      </c>
    </row>
    <row r="258" spans="1:18" ht="34.5" customHeight="1">
      <c r="A258" s="856"/>
      <c r="B258" s="843"/>
      <c r="C258" s="744"/>
      <c r="D258" s="259"/>
      <c r="E258" s="746"/>
      <c r="F258" s="113" t="s">
        <v>51</v>
      </c>
      <c r="G258" s="114"/>
      <c r="H258" s="87"/>
      <c r="I258" s="86"/>
      <c r="J258" s="87"/>
      <c r="K258" s="86"/>
      <c r="L258" s="87"/>
      <c r="M258" s="86"/>
      <c r="N258" s="87"/>
      <c r="O258" s="86"/>
      <c r="P258" s="87"/>
      <c r="Q258" s="88"/>
      <c r="R258" s="115"/>
    </row>
    <row r="259" spans="1:18" ht="34.5" customHeight="1">
      <c r="A259" s="856"/>
      <c r="B259" s="843"/>
      <c r="C259" s="744"/>
      <c r="D259" s="260"/>
      <c r="E259" s="746"/>
      <c r="F259" s="116" t="s">
        <v>53</v>
      </c>
      <c r="G259" s="117"/>
      <c r="H259" s="118"/>
      <c r="I259" s="87"/>
      <c r="J259" s="119"/>
      <c r="K259" s="87"/>
      <c r="L259" s="119"/>
      <c r="M259" s="87"/>
      <c r="N259" s="119"/>
      <c r="O259" s="87"/>
      <c r="P259" s="119"/>
      <c r="Q259" s="87"/>
      <c r="R259" s="118"/>
    </row>
    <row r="260" spans="1:18" ht="34.5" customHeight="1">
      <c r="A260" s="857"/>
      <c r="B260" s="844"/>
      <c r="C260" s="744"/>
      <c r="D260" s="261"/>
      <c r="E260" s="746"/>
      <c r="F260" s="174"/>
      <c r="G260" s="175"/>
      <c r="H260" s="784"/>
      <c r="I260" s="785"/>
      <c r="J260" s="785"/>
      <c r="K260" s="785"/>
      <c r="L260" s="785"/>
      <c r="M260" s="785"/>
      <c r="N260" s="785"/>
      <c r="O260" s="785"/>
      <c r="P260" s="785"/>
      <c r="Q260" s="785"/>
      <c r="R260" s="155"/>
    </row>
    <row r="261" spans="1:18" ht="34.5" customHeight="1">
      <c r="A261" s="858">
        <v>42</v>
      </c>
      <c r="B261" s="842" t="s">
        <v>262</v>
      </c>
      <c r="C261" s="755" t="s">
        <v>258</v>
      </c>
      <c r="D261" s="258" t="s">
        <v>263</v>
      </c>
      <c r="E261" s="757" t="s">
        <v>48</v>
      </c>
      <c r="F261" s="108" t="s">
        <v>49</v>
      </c>
      <c r="G261" s="151">
        <f>R261*O4</f>
        <v>0.7</v>
      </c>
      <c r="H261" s="109">
        <v>0</v>
      </c>
      <c r="I261" s="87"/>
      <c r="J261" s="110"/>
      <c r="K261" s="87"/>
      <c r="L261" s="110"/>
      <c r="M261" s="87"/>
      <c r="N261" s="110"/>
      <c r="O261" s="87"/>
      <c r="P261" s="110"/>
      <c r="Q261" s="87"/>
      <c r="R261" s="109">
        <v>0.7</v>
      </c>
    </row>
    <row r="262" spans="1:18" ht="34.5" customHeight="1">
      <c r="A262" s="856"/>
      <c r="B262" s="843"/>
      <c r="C262" s="744"/>
      <c r="D262" s="259"/>
      <c r="E262" s="746"/>
      <c r="F262" s="113" t="s">
        <v>51</v>
      </c>
      <c r="G262" s="114"/>
      <c r="H262" s="87"/>
      <c r="I262" s="86"/>
      <c r="J262" s="87"/>
      <c r="K262" s="86"/>
      <c r="L262" s="87"/>
      <c r="M262" s="86"/>
      <c r="N262" s="87"/>
      <c r="O262" s="86"/>
      <c r="P262" s="87"/>
      <c r="Q262" s="88"/>
      <c r="R262" s="115"/>
    </row>
    <row r="263" spans="1:18" ht="34.5" customHeight="1">
      <c r="A263" s="856"/>
      <c r="B263" s="843"/>
      <c r="C263" s="744"/>
      <c r="D263" s="260"/>
      <c r="E263" s="746"/>
      <c r="F263" s="116" t="s">
        <v>53</v>
      </c>
      <c r="G263" s="117"/>
      <c r="H263" s="118"/>
      <c r="I263" s="87"/>
      <c r="J263" s="119"/>
      <c r="K263" s="87"/>
      <c r="L263" s="119"/>
      <c r="M263" s="87"/>
      <c r="N263" s="119"/>
      <c r="O263" s="87"/>
      <c r="P263" s="119"/>
      <c r="Q263" s="87"/>
      <c r="R263" s="118"/>
    </row>
    <row r="264" spans="1:18" ht="34.5" customHeight="1">
      <c r="A264" s="857"/>
      <c r="B264" s="844"/>
      <c r="C264" s="744"/>
      <c r="D264" s="261"/>
      <c r="E264" s="746"/>
      <c r="F264" s="174"/>
      <c r="G264" s="175"/>
      <c r="H264" s="784"/>
      <c r="I264" s="785"/>
      <c r="J264" s="785"/>
      <c r="K264" s="785"/>
      <c r="L264" s="785"/>
      <c r="M264" s="785"/>
      <c r="N264" s="785"/>
      <c r="O264" s="785"/>
      <c r="P264" s="785"/>
      <c r="Q264" s="785"/>
      <c r="R264" s="155"/>
    </row>
    <row r="265" spans="1:18" ht="34.5" customHeight="1">
      <c r="A265" s="858">
        <v>43</v>
      </c>
      <c r="B265" s="842" t="s">
        <v>264</v>
      </c>
      <c r="C265" s="755" t="s">
        <v>131</v>
      </c>
      <c r="D265" s="258" t="s">
        <v>218</v>
      </c>
      <c r="E265" s="757" t="s">
        <v>203</v>
      </c>
      <c r="F265" s="108" t="s">
        <v>49</v>
      </c>
      <c r="G265" s="151">
        <f>R265*O4</f>
        <v>0.3</v>
      </c>
      <c r="H265" s="109">
        <v>0</v>
      </c>
      <c r="I265" s="87"/>
      <c r="J265" s="110"/>
      <c r="K265" s="87"/>
      <c r="L265" s="110"/>
      <c r="M265" s="87"/>
      <c r="N265" s="110"/>
      <c r="O265" s="87"/>
      <c r="P265" s="110"/>
      <c r="Q265" s="87"/>
      <c r="R265" s="109">
        <v>0.3</v>
      </c>
    </row>
    <row r="266" spans="1:18" ht="34.5" customHeight="1">
      <c r="A266" s="856"/>
      <c r="B266" s="843"/>
      <c r="C266" s="744"/>
      <c r="D266" s="259"/>
      <c r="E266" s="746"/>
      <c r="F266" s="113" t="s">
        <v>51</v>
      </c>
      <c r="G266" s="114"/>
      <c r="H266" s="87"/>
      <c r="I266" s="86"/>
      <c r="J266" s="87"/>
      <c r="K266" s="86"/>
      <c r="L266" s="87"/>
      <c r="M266" s="86"/>
      <c r="N266" s="87"/>
      <c r="O266" s="86"/>
      <c r="P266" s="87"/>
      <c r="Q266" s="88"/>
      <c r="R266" s="115"/>
    </row>
    <row r="267" spans="1:18" ht="34.5" customHeight="1">
      <c r="A267" s="856"/>
      <c r="B267" s="843"/>
      <c r="C267" s="744"/>
      <c r="D267" s="260"/>
      <c r="E267" s="746"/>
      <c r="F267" s="116" t="s">
        <v>53</v>
      </c>
      <c r="G267" s="117"/>
      <c r="H267" s="118"/>
      <c r="I267" s="87"/>
      <c r="J267" s="119"/>
      <c r="K267" s="87"/>
      <c r="L267" s="119"/>
      <c r="M267" s="87"/>
      <c r="N267" s="119"/>
      <c r="O267" s="87"/>
      <c r="P267" s="119"/>
      <c r="Q267" s="87"/>
      <c r="R267" s="118"/>
    </row>
    <row r="268" spans="1:18" ht="34.5" customHeight="1">
      <c r="A268" s="856"/>
      <c r="B268" s="843"/>
      <c r="C268" s="744"/>
      <c r="D268" s="149"/>
      <c r="E268" s="746"/>
      <c r="F268" s="98"/>
      <c r="G268" s="144"/>
      <c r="H268" s="763"/>
      <c r="I268" s="764"/>
      <c r="J268" s="764"/>
      <c r="K268" s="764"/>
      <c r="L268" s="764"/>
      <c r="M268" s="764"/>
      <c r="N268" s="764"/>
      <c r="O268" s="764"/>
      <c r="P268" s="764"/>
      <c r="Q268" s="764"/>
      <c r="R268" s="155"/>
    </row>
    <row r="269" spans="1:18" ht="34.5" customHeight="1">
      <c r="A269" s="848">
        <v>44</v>
      </c>
      <c r="B269" s="850" t="s">
        <v>265</v>
      </c>
      <c r="C269" s="804" t="s">
        <v>266</v>
      </c>
      <c r="D269" s="262" t="s">
        <v>267</v>
      </c>
      <c r="E269" s="806" t="s">
        <v>203</v>
      </c>
      <c r="F269" s="206" t="s">
        <v>49</v>
      </c>
      <c r="G269" s="207">
        <f>R269*O4</f>
        <v>0.2</v>
      </c>
      <c r="H269" s="208">
        <v>0</v>
      </c>
      <c r="I269" s="78"/>
      <c r="J269" s="79"/>
      <c r="K269" s="78"/>
      <c r="L269" s="79"/>
      <c r="M269" s="78"/>
      <c r="N269" s="79"/>
      <c r="O269" s="78"/>
      <c r="P269" s="79"/>
      <c r="Q269" s="80"/>
      <c r="R269" s="247">
        <v>0.2</v>
      </c>
    </row>
    <row r="270" spans="1:18" ht="34.5" customHeight="1">
      <c r="A270" s="742"/>
      <c r="B270" s="843"/>
      <c r="C270" s="744"/>
      <c r="D270" s="259"/>
      <c r="E270" s="746"/>
      <c r="F270" s="113" t="s">
        <v>51</v>
      </c>
      <c r="G270" s="114"/>
      <c r="H270" s="87"/>
      <c r="I270" s="86"/>
      <c r="J270" s="87"/>
      <c r="K270" s="86"/>
      <c r="L270" s="87"/>
      <c r="M270" s="86"/>
      <c r="N270" s="87"/>
      <c r="O270" s="86"/>
      <c r="P270" s="87"/>
      <c r="Q270" s="210"/>
      <c r="R270" s="115"/>
    </row>
    <row r="271" spans="1:18" ht="34.5" customHeight="1">
      <c r="A271" s="742"/>
      <c r="B271" s="843"/>
      <c r="C271" s="744"/>
      <c r="D271" s="260"/>
      <c r="E271" s="746"/>
      <c r="F271" s="116" t="s">
        <v>53</v>
      </c>
      <c r="G271" s="117"/>
      <c r="H271" s="118"/>
      <c r="I271" s="87"/>
      <c r="J271" s="119"/>
      <c r="K271" s="87"/>
      <c r="L271" s="119"/>
      <c r="M271" s="87"/>
      <c r="N271" s="119"/>
      <c r="O271" s="87"/>
      <c r="P271" s="119"/>
      <c r="Q271" s="125"/>
      <c r="R271" s="211"/>
    </row>
    <row r="272" spans="1:18" ht="34.5" customHeight="1">
      <c r="A272" s="849"/>
      <c r="B272" s="851"/>
      <c r="C272" s="815"/>
      <c r="D272" s="263"/>
      <c r="E272" s="852"/>
      <c r="F272" s="264"/>
      <c r="G272" s="265"/>
      <c r="H272" s="853"/>
      <c r="I272" s="854"/>
      <c r="J272" s="854"/>
      <c r="K272" s="854"/>
      <c r="L272" s="854"/>
      <c r="M272" s="854"/>
      <c r="N272" s="854"/>
      <c r="O272" s="854"/>
      <c r="P272" s="854"/>
      <c r="Q272" s="855"/>
      <c r="R272" s="252"/>
    </row>
    <row r="273" spans="1:18" ht="34.5" customHeight="1">
      <c r="A273" s="742">
        <v>45</v>
      </c>
      <c r="B273" s="843" t="s">
        <v>268</v>
      </c>
      <c r="C273" s="745" t="s">
        <v>266</v>
      </c>
      <c r="D273" s="258" t="s">
        <v>247</v>
      </c>
      <c r="E273" s="758" t="s">
        <v>203</v>
      </c>
      <c r="F273" s="108" t="s">
        <v>49</v>
      </c>
      <c r="G273" s="151">
        <f>R273*O4</f>
        <v>0.3</v>
      </c>
      <c r="H273" s="253">
        <v>0</v>
      </c>
      <c r="I273" s="87"/>
      <c r="J273" s="254"/>
      <c r="K273" s="87"/>
      <c r="L273" s="254"/>
      <c r="M273" s="87"/>
      <c r="N273" s="254"/>
      <c r="O273" s="87"/>
      <c r="P273" s="254"/>
      <c r="Q273" s="87"/>
      <c r="R273" s="255">
        <v>0.3</v>
      </c>
    </row>
    <row r="274" spans="1:18" ht="34.5" customHeight="1">
      <c r="A274" s="742"/>
      <c r="B274" s="843"/>
      <c r="C274" s="744"/>
      <c r="D274" s="259"/>
      <c r="E274" s="746"/>
      <c r="F274" s="113" t="s">
        <v>51</v>
      </c>
      <c r="G274" s="114"/>
      <c r="H274" s="87"/>
      <c r="I274" s="86"/>
      <c r="J274" s="87"/>
      <c r="K274" s="86"/>
      <c r="L274" s="87"/>
      <c r="M274" s="86"/>
      <c r="N274" s="87"/>
      <c r="O274" s="86"/>
      <c r="P274" s="87"/>
      <c r="Q274" s="88"/>
      <c r="R274" s="115"/>
    </row>
    <row r="275" spans="1:18" ht="34.5" customHeight="1">
      <c r="A275" s="742"/>
      <c r="B275" s="843"/>
      <c r="C275" s="744"/>
      <c r="D275" s="260"/>
      <c r="E275" s="746"/>
      <c r="F275" s="116" t="s">
        <v>53</v>
      </c>
      <c r="G275" s="117"/>
      <c r="H275" s="118"/>
      <c r="I275" s="87"/>
      <c r="J275" s="119"/>
      <c r="K275" s="87"/>
      <c r="L275" s="119"/>
      <c r="M275" s="87"/>
      <c r="N275" s="119"/>
      <c r="O275" s="87"/>
      <c r="P275" s="119"/>
      <c r="Q275" s="87"/>
      <c r="R275" s="118"/>
    </row>
    <row r="276" spans="1:18" ht="34.5" customHeight="1">
      <c r="A276" s="743"/>
      <c r="B276" s="844"/>
      <c r="C276" s="744"/>
      <c r="D276" s="261"/>
      <c r="E276" s="746"/>
      <c r="F276" s="174"/>
      <c r="G276" s="175"/>
      <c r="H276" s="784"/>
      <c r="I276" s="785"/>
      <c r="J276" s="785"/>
      <c r="K276" s="785"/>
      <c r="L276" s="785"/>
      <c r="M276" s="785"/>
      <c r="N276" s="785"/>
      <c r="O276" s="785"/>
      <c r="P276" s="785"/>
      <c r="Q276" s="785"/>
      <c r="R276" s="155"/>
    </row>
    <row r="277" spans="1:18" ht="34.5" customHeight="1">
      <c r="A277" s="741">
        <v>46</v>
      </c>
      <c r="B277" s="842" t="s">
        <v>269</v>
      </c>
      <c r="C277" s="755" t="s">
        <v>266</v>
      </c>
      <c r="D277" s="258" t="s">
        <v>261</v>
      </c>
      <c r="E277" s="757" t="s">
        <v>203</v>
      </c>
      <c r="F277" s="108" t="s">
        <v>49</v>
      </c>
      <c r="G277" s="151">
        <f>R277*O4</f>
        <v>0.2</v>
      </c>
      <c r="H277" s="109">
        <v>0</v>
      </c>
      <c r="I277" s="87"/>
      <c r="J277" s="110"/>
      <c r="K277" s="87"/>
      <c r="L277" s="110"/>
      <c r="M277" s="87"/>
      <c r="N277" s="110"/>
      <c r="O277" s="87"/>
      <c r="P277" s="110"/>
      <c r="Q277" s="87"/>
      <c r="R277" s="109">
        <v>0.2</v>
      </c>
    </row>
    <row r="278" spans="1:18" ht="34.5" customHeight="1">
      <c r="A278" s="742"/>
      <c r="B278" s="843"/>
      <c r="C278" s="744"/>
      <c r="D278" s="259"/>
      <c r="E278" s="746"/>
      <c r="F278" s="113" t="s">
        <v>51</v>
      </c>
      <c r="G278" s="114"/>
      <c r="H278" s="87"/>
      <c r="I278" s="86"/>
      <c r="J278" s="87"/>
      <c r="K278" s="86"/>
      <c r="L278" s="87"/>
      <c r="M278" s="86"/>
      <c r="N278" s="87"/>
      <c r="O278" s="86"/>
      <c r="P278" s="87"/>
      <c r="Q278" s="88"/>
      <c r="R278" s="115"/>
    </row>
    <row r="279" spans="1:18" ht="34.5" customHeight="1">
      <c r="A279" s="742"/>
      <c r="B279" s="843"/>
      <c r="C279" s="744"/>
      <c r="D279" s="260"/>
      <c r="E279" s="746"/>
      <c r="F279" s="116" t="s">
        <v>53</v>
      </c>
      <c r="G279" s="117"/>
      <c r="H279" s="118"/>
      <c r="I279" s="87"/>
      <c r="J279" s="119"/>
      <c r="K279" s="87"/>
      <c r="L279" s="119"/>
      <c r="M279" s="87"/>
      <c r="N279" s="119"/>
      <c r="O279" s="87"/>
      <c r="P279" s="119"/>
      <c r="Q279" s="87"/>
      <c r="R279" s="118"/>
    </row>
    <row r="280" spans="1:18" ht="34.5" customHeight="1">
      <c r="A280" s="743"/>
      <c r="B280" s="844"/>
      <c r="C280" s="744"/>
      <c r="D280" s="261"/>
      <c r="E280" s="746"/>
      <c r="F280" s="174"/>
      <c r="G280" s="175"/>
      <c r="H280" s="784"/>
      <c r="I280" s="785"/>
      <c r="J280" s="785"/>
      <c r="K280" s="785"/>
      <c r="L280" s="785"/>
      <c r="M280" s="785"/>
      <c r="N280" s="785"/>
      <c r="O280" s="785"/>
      <c r="P280" s="785"/>
      <c r="Q280" s="785"/>
      <c r="R280" s="155"/>
    </row>
    <row r="281" spans="1:18" ht="34.5" hidden="1" customHeight="1">
      <c r="A281" s="870" t="s">
        <v>270</v>
      </c>
      <c r="B281" s="871"/>
      <c r="C281" s="871"/>
      <c r="D281" s="871"/>
      <c r="E281" s="872"/>
      <c r="F281" s="271">
        <f t="shared" ref="F281:F283" si="0">SUM(H281:Q281)</f>
        <v>0</v>
      </c>
      <c r="G281" s="272"/>
      <c r="H281" s="271">
        <f t="shared" ref="H281:R281" si="1">H17+H22+H28+H32+H38+H47+H53+H57+H63+H67+H71+H77+H81+H89+H99+H104+H109+H116+H120+H126+H132+H138+H143+H148+H153+H158+H164+H168+H172+H176+H180+H184+H188+H192+H196+H200+H204+H208+H212+H216+H220+H224+H228+H232+H236+H240+H244+H248+H253+H257+H261+H265+H269+H273+H277</f>
        <v>0</v>
      </c>
      <c r="I281" s="271">
        <f t="shared" si="1"/>
        <v>0</v>
      </c>
      <c r="J281" s="271">
        <f t="shared" si="1"/>
        <v>0</v>
      </c>
      <c r="K281" s="271">
        <f t="shared" si="1"/>
        <v>0</v>
      </c>
      <c r="L281" s="271">
        <f t="shared" si="1"/>
        <v>0</v>
      </c>
      <c r="M281" s="271">
        <f t="shared" si="1"/>
        <v>0</v>
      </c>
      <c r="N281" s="271">
        <f t="shared" si="1"/>
        <v>0</v>
      </c>
      <c r="O281" s="271">
        <f t="shared" si="1"/>
        <v>0</v>
      </c>
      <c r="P281" s="271">
        <f t="shared" si="1"/>
        <v>0</v>
      </c>
      <c r="Q281" s="273">
        <f t="shared" si="1"/>
        <v>0</v>
      </c>
      <c r="R281" s="273">
        <f t="shared" si="1"/>
        <v>31.399999999999991</v>
      </c>
    </row>
    <row r="282" spans="1:18" ht="34.5" hidden="1" customHeight="1">
      <c r="A282" s="873" t="s">
        <v>271</v>
      </c>
      <c r="B282" s="874"/>
      <c r="C282" s="874"/>
      <c r="D282" s="874"/>
      <c r="E282" s="875"/>
      <c r="F282" s="271">
        <f t="shared" si="0"/>
        <v>0</v>
      </c>
      <c r="G282" s="272"/>
      <c r="H282" s="271">
        <f t="shared" ref="H282:H283" si="2">H18+H23+H29+H33+H39+H48+H54+H58+H64+H68+H72+H78+H82+H90+H100+H105+H110+H117+H121+H127+H133+H139+H144+H149+H154+H159+H165+H169+H173+H177+H181+H185+H189+H193+H197+H201+H205+H209+H213+H217+H221+H225+H229+H233+H237+H241+H245+H249+H254+H258+H262+H266+H270+H274+H278</f>
        <v>0</v>
      </c>
      <c r="I282" s="271">
        <f t="shared" ref="I282:I283" si="3">I18+I23+I29+I33+I39+I48+I54+I58+I64+I68+I72+I78+I82+I90+I100+I105+I110+I117+I121+I127+I133+I139+I144+I149+I154+I159+I165+I169+I173+I177+I181+I185+I189+I193+I197+I201+I205+I209+I213+I217+I221+I225+I229+I233+I237+I241+I245+I249+I254+I258+I262+I266+I270+I274+I278</f>
        <v>0</v>
      </c>
      <c r="J282" s="271">
        <f t="shared" ref="J282:J283" si="4">J18+J23+J29+J33+J39+J48+J54+J58+J64+J68+J72+J78+J82+J90+J100+J105+J110+J117+J121+J127+J133+J139+J144+J149+J154+J159+J165+J169+J173+J177+J181+J185+J189+J193+J197+J201+J205+J209+J213+J217+J221+J225+J229+J233+J237+J241+J245+J249+J254+J258+J262+J266+J270+J274+J278</f>
        <v>0</v>
      </c>
      <c r="K282" s="271">
        <f t="shared" ref="K282:K283" si="5">K18+K23+K29+K33+K39+K48+K54+K58+K64+K68+K72+K78+K82+K90+K100+K105+K110+K117+K121+K127+K133+K139+K144+K149+K154+K159+K165+K169+K173+K177+K181+K185+K189+K193+K197+K201+K205+K209+K213+K217+K221+K225+K229+K233+K237+K241+K245+K249+K254+K258+K262+K266+K270+K274+K278</f>
        <v>0</v>
      </c>
      <c r="L282" s="271">
        <f t="shared" ref="L282:L283" si="6">L18+L23+L29+L33+L39+L48+L54+L58+L64+L68+L72+L78+L82+L90+L100+L105+L110+L117+L121+L127+L133+L139+L144+L149+L154+L159+L165+L169+L173+L177+L181+L185+L189+L193+L197+L201+L205+L209+L213+L217+L221+L225+L229+L233+L237+L241+L245+L249+L254+L258+L262+L266+L270+L274+L278</f>
        <v>0</v>
      </c>
      <c r="M282" s="271">
        <f t="shared" ref="M282:M283" si="7">M18+M23+M29+M33+M39+M48+M54+M58+M64+M68+M72+M78+M82+M90+M100+M105+M110+M117+M121+M127+M133+M139+M144+M149+M154+M159+M165+M169+M173+M177+M181+M185+M189+M193+M197+M201+M205+M209+M213+M217+M221+M225+M229+M233+M237+M241+M245+M249+M254+M258+M262+M266+M270+M274+M278</f>
        <v>0</v>
      </c>
      <c r="N282" s="271">
        <f t="shared" ref="N282:N283" si="8">N18+N23+N29+N33+N39+N48+N54+N58+N64+N68+N72+N78+N82+N90+N100+N105+N110+N117+N121+N127+N133+N139+N144+N149+N154+N159+N165+N169+N173+N177+N181+N185+N189+N193+N197+N201+N205+N209+N213+N217+N221+N225+N229+N233+N237+N241+N245+N249+N254+N258+N262+N266+N270+N274+N278</f>
        <v>0</v>
      </c>
      <c r="O282" s="271">
        <f t="shared" ref="O282:O283" si="9">O18+O23+O29+O33+O39+O48+O54+O58+O64+O68+O72+O78+O82+O90+O100+O105+O110+O117+O121+O127+O133+O139+O144+O149+O154+O159+O165+O169+O173+O177+O181+O185+O189+O193+O197+O201+O205+O209+O213+O217+O221+O225+O229+O233+O237+O241+O245+O249+O254+O258+O262+O266+O270+O274+O278</f>
        <v>0</v>
      </c>
      <c r="P282" s="271">
        <f t="shared" ref="P282:P283" si="10">P18+P23+P29+P33+P39+P48+P54+P58+P64+P68+P72+P78+P82+P90+P100+P105+P110+P117+P121+P127+P133+P139+P144+P149+P154+P159+P165+P169+P173+P177+P181+P185+P189+P193+P197+P201+P205+P209+P213+P217+P221+P225+P229+P233+P237+P241+P245+P249+P254+P258+P262+P266+P270+P274+P278</f>
        <v>0</v>
      </c>
      <c r="Q282" s="273">
        <f t="shared" ref="Q282:Q283" si="11">Q18+Q23+Q29+Q33+Q39+Q48+Q54+Q58+Q64+Q68+Q72+Q78+Q82+Q90+Q100+Q105+Q110+Q117+Q121+Q127+Q133+Q139+Q144+Q149+Q154+Q159+Q165+Q169+Q173+Q177+Q181+Q185+Q189+Q193+Q197+Q201+Q205+Q209+Q213+Q217+Q221+Q225+Q229+Q233+Q237+Q241+Q245+Q249+Q254+Q258+Q262+Q266+Q270+Q274+Q278</f>
        <v>0</v>
      </c>
      <c r="R282" s="273">
        <f t="shared" ref="R282:R283" si="12">R18+R23+R29+R33+R39+R48+R54+R58+R64+R68+R72+R78+R82+R90+R100+R105+R110+R117+R121+R127+R133+R139+R144+R149+R154+R159+R165+R169+R173+R177+R181+R185+R189+R193+R197+R201+R205+R209+R213+R217+R221+R225+R229+R233+R237+R241+R245+R249+R254+R258+R262+R266+R270+R274+R278</f>
        <v>19.5</v>
      </c>
    </row>
    <row r="283" spans="1:18" ht="34.5" hidden="1" customHeight="1">
      <c r="A283" s="876" t="s">
        <v>272</v>
      </c>
      <c r="B283" s="877"/>
      <c r="C283" s="877"/>
      <c r="D283" s="877"/>
      <c r="E283" s="878"/>
      <c r="F283" s="271">
        <f t="shared" si="0"/>
        <v>1.8</v>
      </c>
      <c r="G283" s="272"/>
      <c r="H283" s="271">
        <f t="shared" si="2"/>
        <v>0</v>
      </c>
      <c r="I283" s="271">
        <f t="shared" si="3"/>
        <v>0</v>
      </c>
      <c r="J283" s="271">
        <f t="shared" si="4"/>
        <v>0</v>
      </c>
      <c r="K283" s="271">
        <f t="shared" si="5"/>
        <v>0</v>
      </c>
      <c r="L283" s="271">
        <f t="shared" si="6"/>
        <v>0</v>
      </c>
      <c r="M283" s="271">
        <f t="shared" si="7"/>
        <v>0</v>
      </c>
      <c r="N283" s="271">
        <f t="shared" si="8"/>
        <v>0</v>
      </c>
      <c r="O283" s="271">
        <f t="shared" si="9"/>
        <v>0</v>
      </c>
      <c r="P283" s="271">
        <f t="shared" si="10"/>
        <v>0</v>
      </c>
      <c r="Q283" s="273">
        <f t="shared" si="11"/>
        <v>1.8</v>
      </c>
      <c r="R283" s="273">
        <f t="shared" si="12"/>
        <v>31.63</v>
      </c>
    </row>
    <row r="284" spans="1:18" ht="34.5" hidden="1" customHeight="1">
      <c r="A284" s="879" t="s">
        <v>273</v>
      </c>
      <c r="B284" s="880"/>
      <c r="C284" s="880"/>
      <c r="D284" s="880"/>
      <c r="E284" s="881"/>
      <c r="F284" s="274">
        <f>F281+F282</f>
        <v>0</v>
      </c>
      <c r="G284" s="275"/>
      <c r="H284" s="274">
        <f t="shared" ref="H284:R284" si="13">H281+H282</f>
        <v>0</v>
      </c>
      <c r="I284" s="274">
        <f t="shared" si="13"/>
        <v>0</v>
      </c>
      <c r="J284" s="274">
        <f t="shared" si="13"/>
        <v>0</v>
      </c>
      <c r="K284" s="274">
        <f t="shared" si="13"/>
        <v>0</v>
      </c>
      <c r="L284" s="274">
        <f t="shared" si="13"/>
        <v>0</v>
      </c>
      <c r="M284" s="274">
        <f t="shared" si="13"/>
        <v>0</v>
      </c>
      <c r="N284" s="274">
        <f t="shared" si="13"/>
        <v>0</v>
      </c>
      <c r="O284" s="274">
        <f t="shared" si="13"/>
        <v>0</v>
      </c>
      <c r="P284" s="274">
        <f t="shared" si="13"/>
        <v>0</v>
      </c>
      <c r="Q284" s="276">
        <f t="shared" si="13"/>
        <v>0</v>
      </c>
      <c r="R284" s="276">
        <f t="shared" si="13"/>
        <v>50.899999999999991</v>
      </c>
    </row>
    <row r="285" spans="1:18" ht="34.5" hidden="1" customHeight="1">
      <c r="A285" s="882" t="s">
        <v>274</v>
      </c>
      <c r="B285" s="883"/>
      <c r="C285" s="883"/>
      <c r="D285" s="883"/>
      <c r="E285" s="884"/>
      <c r="F285" s="888">
        <f>SUM(F281:F283)</f>
        <v>1.8</v>
      </c>
      <c r="G285" s="275"/>
      <c r="H285" s="888">
        <f t="shared" ref="H285:R285" si="14">H281+H282+H283</f>
        <v>0</v>
      </c>
      <c r="I285" s="888">
        <f t="shared" si="14"/>
        <v>0</v>
      </c>
      <c r="J285" s="888">
        <f t="shared" si="14"/>
        <v>0</v>
      </c>
      <c r="K285" s="888">
        <f t="shared" si="14"/>
        <v>0</v>
      </c>
      <c r="L285" s="888">
        <f t="shared" si="14"/>
        <v>0</v>
      </c>
      <c r="M285" s="888">
        <f t="shared" si="14"/>
        <v>0</v>
      </c>
      <c r="N285" s="888">
        <f t="shared" si="14"/>
        <v>0</v>
      </c>
      <c r="O285" s="888">
        <f t="shared" si="14"/>
        <v>0</v>
      </c>
      <c r="P285" s="888">
        <f t="shared" si="14"/>
        <v>0</v>
      </c>
      <c r="Q285" s="890">
        <f t="shared" si="14"/>
        <v>1.8</v>
      </c>
      <c r="R285" s="890">
        <f t="shared" si="14"/>
        <v>82.529999999999987</v>
      </c>
    </row>
    <row r="286" spans="1:18" ht="34.5" hidden="1" customHeight="1">
      <c r="A286" s="885"/>
      <c r="B286" s="886"/>
      <c r="C286" s="886"/>
      <c r="D286" s="886"/>
      <c r="E286" s="887"/>
      <c r="F286" s="889"/>
      <c r="G286" s="279"/>
      <c r="H286" s="889"/>
      <c r="I286" s="889"/>
      <c r="J286" s="889"/>
      <c r="K286" s="889"/>
      <c r="L286" s="889"/>
      <c r="M286" s="889"/>
      <c r="N286" s="889"/>
      <c r="O286" s="889"/>
      <c r="P286" s="889"/>
      <c r="Q286" s="891"/>
      <c r="R286" s="891"/>
    </row>
    <row r="287" spans="1:18" ht="34.5" hidden="1" customHeight="1">
      <c r="A287" s="892"/>
      <c r="B287" s="893"/>
      <c r="C287" s="893"/>
      <c r="D287" s="893"/>
      <c r="E287" s="893"/>
      <c r="F287" s="893"/>
      <c r="G287" s="894"/>
      <c r="H287" s="893"/>
      <c r="I287" s="893"/>
      <c r="J287" s="893"/>
      <c r="K287" s="893"/>
      <c r="L287" s="893"/>
      <c r="M287" s="893"/>
      <c r="N287" s="893"/>
      <c r="O287" s="893"/>
      <c r="P287" s="893"/>
      <c r="Q287" s="895"/>
      <c r="R287" s="280"/>
    </row>
    <row r="288" spans="1:18" ht="34.5" customHeight="1">
      <c r="A288" s="873" t="s">
        <v>275</v>
      </c>
      <c r="B288" s="874"/>
      <c r="C288" s="874"/>
      <c r="D288" s="874"/>
      <c r="E288" s="874"/>
      <c r="F288" s="875"/>
      <c r="G288" s="281"/>
      <c r="H288" s="282">
        <f t="shared" ref="H288:H292" si="15">H281</f>
        <v>0</v>
      </c>
      <c r="I288" s="282">
        <f t="shared" ref="I288:I292" si="16">I281+H288</f>
        <v>0</v>
      </c>
      <c r="J288" s="282">
        <f t="shared" ref="J288:J292" si="17">J281+I288</f>
        <v>0</v>
      </c>
      <c r="K288" s="282">
        <f t="shared" ref="K288:K292" si="18">K281+J288</f>
        <v>0</v>
      </c>
      <c r="L288" s="282">
        <f t="shared" ref="L288:L292" si="19">L281+K288</f>
        <v>0</v>
      </c>
      <c r="M288" s="282">
        <f t="shared" ref="M288:M292" si="20">M281+L288</f>
        <v>0</v>
      </c>
      <c r="N288" s="282">
        <f t="shared" ref="N288:N292" si="21">N281+M288</f>
        <v>0</v>
      </c>
      <c r="O288" s="282">
        <f t="shared" ref="O288:O292" si="22">O281+N288</f>
        <v>0</v>
      </c>
      <c r="P288" s="282">
        <f t="shared" ref="P288:P292" si="23">P281+O288</f>
        <v>0</v>
      </c>
      <c r="Q288" s="283">
        <f t="shared" ref="Q288:Q292" si="24">Q281+P288</f>
        <v>0</v>
      </c>
      <c r="R288" s="283"/>
    </row>
    <row r="289" spans="1:18" ht="34.5" customHeight="1">
      <c r="A289" s="896" t="s">
        <v>276</v>
      </c>
      <c r="B289" s="897"/>
      <c r="C289" s="897"/>
      <c r="D289" s="897"/>
      <c r="E289" s="897"/>
      <c r="F289" s="898"/>
      <c r="G289" s="284"/>
      <c r="H289" s="282">
        <f t="shared" si="15"/>
        <v>0</v>
      </c>
      <c r="I289" s="282">
        <f t="shared" si="16"/>
        <v>0</v>
      </c>
      <c r="J289" s="282">
        <f t="shared" si="17"/>
        <v>0</v>
      </c>
      <c r="K289" s="282">
        <f t="shared" si="18"/>
        <v>0</v>
      </c>
      <c r="L289" s="282">
        <f t="shared" si="19"/>
        <v>0</v>
      </c>
      <c r="M289" s="282">
        <f t="shared" si="20"/>
        <v>0</v>
      </c>
      <c r="N289" s="282">
        <f t="shared" si="21"/>
        <v>0</v>
      </c>
      <c r="O289" s="282">
        <f t="shared" si="22"/>
        <v>0</v>
      </c>
      <c r="P289" s="282">
        <f t="shared" si="23"/>
        <v>0</v>
      </c>
      <c r="Q289" s="283">
        <f t="shared" si="24"/>
        <v>0</v>
      </c>
      <c r="R289" s="283"/>
    </row>
    <row r="290" spans="1:18" ht="34.5" customHeight="1">
      <c r="A290" s="876" t="s">
        <v>277</v>
      </c>
      <c r="B290" s="877"/>
      <c r="C290" s="877"/>
      <c r="D290" s="877"/>
      <c r="E290" s="877"/>
      <c r="F290" s="878"/>
      <c r="G290" s="285"/>
      <c r="H290" s="282">
        <f t="shared" si="15"/>
        <v>0</v>
      </c>
      <c r="I290" s="282">
        <f t="shared" si="16"/>
        <v>0</v>
      </c>
      <c r="J290" s="282">
        <f t="shared" si="17"/>
        <v>0</v>
      </c>
      <c r="K290" s="282">
        <f t="shared" si="18"/>
        <v>0</v>
      </c>
      <c r="L290" s="282">
        <f t="shared" si="19"/>
        <v>0</v>
      </c>
      <c r="M290" s="282">
        <f t="shared" si="20"/>
        <v>0</v>
      </c>
      <c r="N290" s="282">
        <f t="shared" si="21"/>
        <v>0</v>
      </c>
      <c r="O290" s="282">
        <f t="shared" si="22"/>
        <v>0</v>
      </c>
      <c r="P290" s="282">
        <f t="shared" si="23"/>
        <v>0</v>
      </c>
      <c r="Q290" s="283">
        <f t="shared" si="24"/>
        <v>1.8</v>
      </c>
      <c r="R290" s="283"/>
    </row>
    <row r="291" spans="1:18" ht="34.5" customHeight="1">
      <c r="A291" s="879" t="s">
        <v>278</v>
      </c>
      <c r="B291" s="880"/>
      <c r="C291" s="880"/>
      <c r="D291" s="880"/>
      <c r="E291" s="880"/>
      <c r="F291" s="881"/>
      <c r="G291" s="277"/>
      <c r="H291" s="274">
        <f t="shared" si="15"/>
        <v>0</v>
      </c>
      <c r="I291" s="286">
        <f t="shared" si="16"/>
        <v>0</v>
      </c>
      <c r="J291" s="286">
        <f t="shared" si="17"/>
        <v>0</v>
      </c>
      <c r="K291" s="286">
        <f t="shared" si="18"/>
        <v>0</v>
      </c>
      <c r="L291" s="286">
        <f t="shared" si="19"/>
        <v>0</v>
      </c>
      <c r="M291" s="286">
        <f t="shared" si="20"/>
        <v>0</v>
      </c>
      <c r="N291" s="286">
        <f t="shared" si="21"/>
        <v>0</v>
      </c>
      <c r="O291" s="286">
        <f t="shared" si="22"/>
        <v>0</v>
      </c>
      <c r="P291" s="286">
        <f t="shared" si="23"/>
        <v>0</v>
      </c>
      <c r="Q291" s="287">
        <f t="shared" si="24"/>
        <v>0</v>
      </c>
      <c r="R291" s="287"/>
    </row>
    <row r="292" spans="1:18" ht="34.5" customHeight="1">
      <c r="A292" s="899" t="s">
        <v>279</v>
      </c>
      <c r="B292" s="900"/>
      <c r="C292" s="900"/>
      <c r="D292" s="900"/>
      <c r="E292" s="900"/>
      <c r="F292" s="901"/>
      <c r="G292" s="277"/>
      <c r="H292" s="275">
        <f t="shared" si="15"/>
        <v>0</v>
      </c>
      <c r="I292" s="290">
        <f t="shared" si="16"/>
        <v>0</v>
      </c>
      <c r="J292" s="290">
        <f t="shared" si="17"/>
        <v>0</v>
      </c>
      <c r="K292" s="290">
        <f t="shared" si="18"/>
        <v>0</v>
      </c>
      <c r="L292" s="290">
        <f t="shared" si="19"/>
        <v>0</v>
      </c>
      <c r="M292" s="290">
        <f t="shared" si="20"/>
        <v>0</v>
      </c>
      <c r="N292" s="290">
        <f t="shared" si="21"/>
        <v>0</v>
      </c>
      <c r="O292" s="290">
        <f t="shared" si="22"/>
        <v>0</v>
      </c>
      <c r="P292" s="290">
        <f t="shared" si="23"/>
        <v>0</v>
      </c>
      <c r="Q292" s="291">
        <f t="shared" si="24"/>
        <v>1.8</v>
      </c>
      <c r="R292" s="291"/>
    </row>
    <row r="293" spans="1:18" ht="34.5" customHeight="1">
      <c r="A293" s="892"/>
      <c r="B293" s="893"/>
      <c r="C293" s="893"/>
      <c r="D293" s="893"/>
      <c r="E293" s="893"/>
      <c r="F293" s="893"/>
      <c r="G293" s="894"/>
      <c r="H293" s="893"/>
      <c r="I293" s="893"/>
      <c r="J293" s="893"/>
      <c r="K293" s="893"/>
      <c r="L293" s="893"/>
      <c r="M293" s="893"/>
      <c r="N293" s="893"/>
      <c r="O293" s="893"/>
      <c r="P293" s="893"/>
      <c r="Q293" s="895"/>
      <c r="R293" s="280"/>
    </row>
    <row r="294" spans="1:18" ht="34.5" customHeight="1">
      <c r="A294" s="736" t="s">
        <v>280</v>
      </c>
      <c r="B294" s="737"/>
      <c r="C294" s="737"/>
      <c r="D294" s="737"/>
      <c r="E294" s="737"/>
      <c r="F294" s="737"/>
      <c r="G294" s="902"/>
      <c r="H294" s="737"/>
      <c r="I294" s="737"/>
      <c r="J294" s="737"/>
      <c r="K294" s="737"/>
      <c r="L294" s="737"/>
      <c r="M294" s="737"/>
      <c r="N294" s="737"/>
      <c r="O294" s="737"/>
      <c r="P294" s="737"/>
      <c r="Q294" s="903"/>
      <c r="R294" s="292"/>
    </row>
    <row r="295" spans="1:18" ht="34.5" customHeight="1">
      <c r="A295" s="904">
        <v>47</v>
      </c>
      <c r="B295" s="293" t="s">
        <v>281</v>
      </c>
      <c r="C295" s="907" t="s">
        <v>282</v>
      </c>
      <c r="D295" s="294"/>
      <c r="E295" s="910" t="s">
        <v>99</v>
      </c>
      <c r="F295" s="295" t="s">
        <v>283</v>
      </c>
      <c r="G295" s="296"/>
      <c r="H295" s="297"/>
      <c r="I295" s="298"/>
      <c r="J295" s="298"/>
      <c r="K295" s="298"/>
      <c r="L295" s="298"/>
      <c r="M295" s="298"/>
      <c r="N295" s="298"/>
      <c r="O295" s="298"/>
      <c r="P295" s="298"/>
      <c r="Q295" s="299"/>
      <c r="R295" s="297"/>
    </row>
    <row r="296" spans="1:18" ht="34.5" customHeight="1">
      <c r="A296" s="905"/>
      <c r="B296" s="301" t="s">
        <v>284</v>
      </c>
      <c r="C296" s="908"/>
      <c r="D296" s="302"/>
      <c r="E296" s="911"/>
      <c r="F296" s="303" t="s">
        <v>285</v>
      </c>
      <c r="G296" s="304"/>
      <c r="H296" s="305"/>
      <c r="I296" s="306"/>
      <c r="J296" s="306"/>
      <c r="K296" s="306"/>
      <c r="L296" s="306"/>
      <c r="M296" s="306"/>
      <c r="N296" s="306"/>
      <c r="O296" s="306"/>
      <c r="P296" s="306"/>
      <c r="Q296" s="307"/>
      <c r="R296" s="305"/>
    </row>
    <row r="297" spans="1:18" ht="34.5" customHeight="1">
      <c r="A297" s="905"/>
      <c r="B297" s="308" t="s">
        <v>286</v>
      </c>
      <c r="C297" s="908"/>
      <c r="D297" s="309"/>
      <c r="E297" s="911"/>
      <c r="F297" s="310" t="s">
        <v>53</v>
      </c>
      <c r="G297" s="151">
        <f>R297*O4</f>
        <v>1</v>
      </c>
      <c r="H297" s="311"/>
      <c r="I297" s="312"/>
      <c r="J297" s="312"/>
      <c r="K297" s="312"/>
      <c r="L297" s="312"/>
      <c r="M297" s="312"/>
      <c r="N297" s="312"/>
      <c r="O297" s="312"/>
      <c r="P297" s="312">
        <v>0</v>
      </c>
      <c r="Q297" s="313"/>
      <c r="R297" s="311">
        <v>1</v>
      </c>
    </row>
    <row r="298" spans="1:18" ht="34.5" customHeight="1">
      <c r="A298" s="905"/>
      <c r="B298" s="308" t="s">
        <v>287</v>
      </c>
      <c r="C298" s="908"/>
      <c r="D298" s="913" t="s">
        <v>288</v>
      </c>
      <c r="E298" s="911"/>
      <c r="F298" s="915"/>
      <c r="G298" s="315"/>
      <c r="H298" s="917"/>
      <c r="I298" s="918"/>
      <c r="J298" s="918"/>
      <c r="K298" s="918"/>
      <c r="L298" s="918"/>
      <c r="M298" s="918"/>
      <c r="N298" s="918"/>
      <c r="O298" s="918"/>
      <c r="P298" s="918"/>
      <c r="Q298" s="918"/>
      <c r="R298" s="316"/>
    </row>
    <row r="299" spans="1:18" ht="34.5" customHeight="1">
      <c r="A299" s="906"/>
      <c r="B299" s="317"/>
      <c r="C299" s="909"/>
      <c r="D299" s="914"/>
      <c r="E299" s="912"/>
      <c r="F299" s="916"/>
      <c r="G299" s="319"/>
      <c r="H299" s="919"/>
      <c r="I299" s="920"/>
      <c r="J299" s="920"/>
      <c r="K299" s="920"/>
      <c r="L299" s="920"/>
      <c r="M299" s="920"/>
      <c r="N299" s="920"/>
      <c r="O299" s="920"/>
      <c r="P299" s="920"/>
      <c r="Q299" s="920"/>
      <c r="R299" s="320"/>
    </row>
    <row r="300" spans="1:18" ht="34.5" customHeight="1">
      <c r="A300" s="904">
        <v>48</v>
      </c>
      <c r="B300" s="293" t="s">
        <v>289</v>
      </c>
      <c r="C300" s="907" t="s">
        <v>282</v>
      </c>
      <c r="D300" s="294"/>
      <c r="E300" s="910" t="s">
        <v>99</v>
      </c>
      <c r="F300" s="295" t="s">
        <v>283</v>
      </c>
      <c r="G300" s="296"/>
      <c r="H300" s="297"/>
      <c r="I300" s="298"/>
      <c r="J300" s="298"/>
      <c r="K300" s="298"/>
      <c r="L300" s="298"/>
      <c r="M300" s="298"/>
      <c r="N300" s="298"/>
      <c r="O300" s="298"/>
      <c r="P300" s="298"/>
      <c r="Q300" s="299"/>
      <c r="R300" s="297"/>
    </row>
    <row r="301" spans="1:18" ht="34.5" customHeight="1">
      <c r="A301" s="905"/>
      <c r="B301" s="301" t="s">
        <v>290</v>
      </c>
      <c r="C301" s="908"/>
      <c r="D301" s="302"/>
      <c r="E301" s="911"/>
      <c r="F301" s="303" t="s">
        <v>285</v>
      </c>
      <c r="G301" s="304"/>
      <c r="H301" s="305"/>
      <c r="I301" s="306"/>
      <c r="J301" s="306"/>
      <c r="K301" s="306"/>
      <c r="L301" s="306"/>
      <c r="M301" s="306"/>
      <c r="N301" s="306"/>
      <c r="O301" s="306"/>
      <c r="P301" s="306"/>
      <c r="Q301" s="307"/>
      <c r="R301" s="305"/>
    </row>
    <row r="302" spans="1:18" ht="34.5" customHeight="1">
      <c r="A302" s="905"/>
      <c r="B302" s="308" t="s">
        <v>291</v>
      </c>
      <c r="C302" s="908"/>
      <c r="D302" s="309"/>
      <c r="E302" s="911"/>
      <c r="F302" s="310" t="s">
        <v>53</v>
      </c>
      <c r="G302" s="151">
        <f>R302*O4</f>
        <v>0.55000000000000004</v>
      </c>
      <c r="H302" s="311"/>
      <c r="I302" s="312"/>
      <c r="J302" s="312"/>
      <c r="K302" s="312"/>
      <c r="L302" s="312"/>
      <c r="M302" s="312"/>
      <c r="N302" s="312"/>
      <c r="O302" s="312"/>
      <c r="P302" s="312">
        <v>0</v>
      </c>
      <c r="Q302" s="313"/>
      <c r="R302" s="311">
        <v>0.55000000000000004</v>
      </c>
    </row>
    <row r="303" spans="1:18" ht="34.5" customHeight="1">
      <c r="A303" s="905"/>
      <c r="B303" s="308" t="s">
        <v>292</v>
      </c>
      <c r="C303" s="908"/>
      <c r="D303" s="913" t="s">
        <v>293</v>
      </c>
      <c r="E303" s="911"/>
      <c r="F303" s="915"/>
      <c r="G303" s="315"/>
      <c r="H303" s="917"/>
      <c r="I303" s="918"/>
      <c r="J303" s="918"/>
      <c r="K303" s="918"/>
      <c r="L303" s="918"/>
      <c r="M303" s="918"/>
      <c r="N303" s="918"/>
      <c r="O303" s="918"/>
      <c r="P303" s="918"/>
      <c r="Q303" s="918"/>
      <c r="R303" s="316"/>
    </row>
    <row r="304" spans="1:18" ht="34.5" customHeight="1">
      <c r="A304" s="906"/>
      <c r="B304" s="317" t="s">
        <v>294</v>
      </c>
      <c r="C304" s="909"/>
      <c r="D304" s="914"/>
      <c r="E304" s="912"/>
      <c r="F304" s="916"/>
      <c r="G304" s="319"/>
      <c r="H304" s="919"/>
      <c r="I304" s="920"/>
      <c r="J304" s="920"/>
      <c r="K304" s="920"/>
      <c r="L304" s="920"/>
      <c r="M304" s="920"/>
      <c r="N304" s="920"/>
      <c r="O304" s="920"/>
      <c r="P304" s="920"/>
      <c r="Q304" s="920"/>
      <c r="R304" s="320"/>
    </row>
    <row r="305" spans="1:18" ht="34.5" customHeight="1">
      <c r="A305" s="904">
        <v>49</v>
      </c>
      <c r="B305" s="293" t="s">
        <v>295</v>
      </c>
      <c r="C305" s="907" t="s">
        <v>296</v>
      </c>
      <c r="D305" s="294"/>
      <c r="E305" s="910" t="s">
        <v>99</v>
      </c>
      <c r="F305" s="295" t="s">
        <v>283</v>
      </c>
      <c r="G305" s="296"/>
      <c r="H305" s="297"/>
      <c r="I305" s="298"/>
      <c r="J305" s="298"/>
      <c r="K305" s="298"/>
      <c r="L305" s="298"/>
      <c r="M305" s="298"/>
      <c r="N305" s="298"/>
      <c r="O305" s="298"/>
      <c r="P305" s="298"/>
      <c r="Q305" s="299"/>
      <c r="R305" s="297"/>
    </row>
    <row r="306" spans="1:18" ht="34.5" customHeight="1">
      <c r="A306" s="905"/>
      <c r="B306" s="301" t="s">
        <v>297</v>
      </c>
      <c r="C306" s="908"/>
      <c r="D306" s="302"/>
      <c r="E306" s="911"/>
      <c r="F306" s="303" t="s">
        <v>285</v>
      </c>
      <c r="G306" s="304"/>
      <c r="H306" s="305"/>
      <c r="I306" s="306"/>
      <c r="J306" s="306"/>
      <c r="K306" s="306"/>
      <c r="L306" s="306"/>
      <c r="M306" s="306"/>
      <c r="N306" s="306"/>
      <c r="O306" s="306"/>
      <c r="P306" s="306"/>
      <c r="Q306" s="307"/>
      <c r="R306" s="305"/>
    </row>
    <row r="307" spans="1:18" ht="34.5" customHeight="1">
      <c r="A307" s="905"/>
      <c r="B307" s="308" t="s">
        <v>298</v>
      </c>
      <c r="C307" s="908"/>
      <c r="D307" s="321"/>
      <c r="E307" s="911"/>
      <c r="F307" s="310" t="s">
        <v>53</v>
      </c>
      <c r="G307" s="151">
        <f>R307*O4</f>
        <v>2</v>
      </c>
      <c r="H307" s="311"/>
      <c r="I307" s="312"/>
      <c r="J307" s="312"/>
      <c r="K307" s="312"/>
      <c r="L307" s="312"/>
      <c r="M307" s="312"/>
      <c r="N307" s="312"/>
      <c r="O307" s="322"/>
      <c r="P307" s="312">
        <v>0</v>
      </c>
      <c r="Q307" s="313"/>
      <c r="R307" s="311">
        <v>2</v>
      </c>
    </row>
    <row r="308" spans="1:18" ht="34.5" customHeight="1">
      <c r="A308" s="905"/>
      <c r="B308" s="308" t="s">
        <v>299</v>
      </c>
      <c r="C308" s="908"/>
      <c r="D308" s="321" t="s">
        <v>300</v>
      </c>
      <c r="E308" s="911"/>
      <c r="F308" s="915"/>
      <c r="G308" s="315"/>
      <c r="H308" s="917"/>
      <c r="I308" s="918"/>
      <c r="J308" s="918"/>
      <c r="K308" s="918"/>
      <c r="L308" s="918"/>
      <c r="M308" s="918"/>
      <c r="N308" s="918"/>
      <c r="O308" s="918"/>
      <c r="P308" s="918"/>
      <c r="Q308" s="918"/>
      <c r="R308" s="316"/>
    </row>
    <row r="309" spans="1:18" ht="34.5" customHeight="1">
      <c r="A309" s="906"/>
      <c r="B309" s="317" t="s">
        <v>301</v>
      </c>
      <c r="C309" s="909"/>
      <c r="D309" s="317" t="s">
        <v>302</v>
      </c>
      <c r="E309" s="912"/>
      <c r="F309" s="916"/>
      <c r="G309" s="319"/>
      <c r="H309" s="919"/>
      <c r="I309" s="920"/>
      <c r="J309" s="920"/>
      <c r="K309" s="920"/>
      <c r="L309" s="920"/>
      <c r="M309" s="920"/>
      <c r="N309" s="920"/>
      <c r="O309" s="920"/>
      <c r="P309" s="920"/>
      <c r="Q309" s="920"/>
      <c r="R309" s="320"/>
    </row>
    <row r="310" spans="1:18" ht="34.5" customHeight="1">
      <c r="A310" s="904">
        <v>50</v>
      </c>
      <c r="B310" s="293" t="s">
        <v>303</v>
      </c>
      <c r="C310" s="907" t="s">
        <v>304</v>
      </c>
      <c r="D310" s="294"/>
      <c r="E310" s="921" t="s">
        <v>99</v>
      </c>
      <c r="F310" s="295" t="s">
        <v>283</v>
      </c>
      <c r="G310" s="296"/>
      <c r="H310" s="297"/>
      <c r="I310" s="298"/>
      <c r="J310" s="298"/>
      <c r="K310" s="298"/>
      <c r="L310" s="298"/>
      <c r="M310" s="298"/>
      <c r="N310" s="298"/>
      <c r="O310" s="298"/>
      <c r="P310" s="298"/>
      <c r="Q310" s="299"/>
      <c r="R310" s="297"/>
    </row>
    <row r="311" spans="1:18" ht="34.5" customHeight="1">
      <c r="A311" s="905"/>
      <c r="B311" s="308" t="s">
        <v>305</v>
      </c>
      <c r="C311" s="908"/>
      <c r="D311" s="302"/>
      <c r="E311" s="922"/>
      <c r="F311" s="303" t="s">
        <v>285</v>
      </c>
      <c r="G311" s="304"/>
      <c r="H311" s="305"/>
      <c r="I311" s="306"/>
      <c r="J311" s="306"/>
      <c r="K311" s="306"/>
      <c r="L311" s="322"/>
      <c r="M311" s="306"/>
      <c r="N311" s="306"/>
      <c r="O311" s="306"/>
      <c r="P311" s="306"/>
      <c r="Q311" s="307"/>
      <c r="R311" s="305"/>
    </row>
    <row r="312" spans="1:18" ht="34.5" customHeight="1">
      <c r="A312" s="905"/>
      <c r="B312" s="308" t="s">
        <v>306</v>
      </c>
      <c r="C312" s="908"/>
      <c r="D312" s="309"/>
      <c r="E312" s="922"/>
      <c r="F312" s="310" t="s">
        <v>53</v>
      </c>
      <c r="G312" s="151">
        <f>R312*O4</f>
        <v>0.5</v>
      </c>
      <c r="H312" s="311"/>
      <c r="I312" s="312"/>
      <c r="J312" s="312"/>
      <c r="K312" s="312"/>
      <c r="L312" s="312"/>
      <c r="M312" s="312"/>
      <c r="N312" s="312"/>
      <c r="O312" s="312"/>
      <c r="P312" s="312">
        <v>0</v>
      </c>
      <c r="Q312" s="313"/>
      <c r="R312" s="311">
        <v>0.5</v>
      </c>
    </row>
    <row r="313" spans="1:18" ht="34.5" customHeight="1">
      <c r="A313" s="905"/>
      <c r="B313" s="308"/>
      <c r="C313" s="908"/>
      <c r="D313" s="913" t="s">
        <v>307</v>
      </c>
      <c r="E313" s="922"/>
      <c r="F313" s="915"/>
      <c r="G313" s="315"/>
      <c r="H313" s="917"/>
      <c r="I313" s="918"/>
      <c r="J313" s="918"/>
      <c r="K313" s="918"/>
      <c r="L313" s="918"/>
      <c r="M313" s="918"/>
      <c r="N313" s="918"/>
      <c r="O313" s="918"/>
      <c r="P313" s="918"/>
      <c r="Q313" s="918"/>
      <c r="R313" s="316"/>
    </row>
    <row r="314" spans="1:18" ht="34.5" customHeight="1">
      <c r="A314" s="905"/>
      <c r="B314" s="324"/>
      <c r="C314" s="908"/>
      <c r="D314" s="913"/>
      <c r="E314" s="922"/>
      <c r="F314" s="925"/>
      <c r="G314" s="326"/>
      <c r="H314" s="927"/>
      <c r="I314" s="928"/>
      <c r="J314" s="928"/>
      <c r="K314" s="928"/>
      <c r="L314" s="928"/>
      <c r="M314" s="928"/>
      <c r="N314" s="928"/>
      <c r="O314" s="928"/>
      <c r="P314" s="928"/>
      <c r="Q314" s="928"/>
      <c r="R314" s="327"/>
    </row>
    <row r="315" spans="1:18" ht="34.5" customHeight="1">
      <c r="A315" s="906"/>
      <c r="B315" s="328"/>
      <c r="C315" s="909"/>
      <c r="D315" s="924"/>
      <c r="E315" s="923"/>
      <c r="F315" s="926"/>
      <c r="G315" s="329"/>
      <c r="H315" s="929"/>
      <c r="I315" s="930"/>
      <c r="J315" s="930"/>
      <c r="K315" s="930"/>
      <c r="L315" s="930"/>
      <c r="M315" s="930"/>
      <c r="N315" s="930"/>
      <c r="O315" s="930"/>
      <c r="P315" s="930"/>
      <c r="Q315" s="930"/>
      <c r="R315" s="330"/>
    </row>
    <row r="316" spans="1:18" ht="34.5" customHeight="1">
      <c r="A316" s="904">
        <v>51</v>
      </c>
      <c r="B316" s="293" t="s">
        <v>308</v>
      </c>
      <c r="C316" s="907" t="s">
        <v>309</v>
      </c>
      <c r="D316" s="294"/>
      <c r="E316" s="921" t="s">
        <v>99</v>
      </c>
      <c r="F316" s="295" t="s">
        <v>283</v>
      </c>
      <c r="G316" s="296"/>
      <c r="H316" s="297"/>
      <c r="I316" s="298"/>
      <c r="J316" s="298"/>
      <c r="K316" s="298"/>
      <c r="L316" s="298"/>
      <c r="M316" s="298"/>
      <c r="N316" s="298"/>
      <c r="O316" s="298"/>
      <c r="P316" s="298"/>
      <c r="Q316" s="299"/>
      <c r="R316" s="297"/>
    </row>
    <row r="317" spans="1:18" ht="34.5" customHeight="1">
      <c r="A317" s="905"/>
      <c r="B317" s="9" t="s">
        <v>310</v>
      </c>
      <c r="C317" s="908"/>
      <c r="D317" s="302"/>
      <c r="E317" s="922"/>
      <c r="F317" s="303" t="s">
        <v>285</v>
      </c>
      <c r="G317" s="304"/>
      <c r="H317" s="305"/>
      <c r="I317" s="306"/>
      <c r="J317" s="306"/>
      <c r="K317" s="306"/>
      <c r="L317" s="306"/>
      <c r="M317" s="306"/>
      <c r="N317" s="306"/>
      <c r="O317" s="306"/>
      <c r="P317" s="306"/>
      <c r="Q317" s="307"/>
      <c r="R317" s="305"/>
    </row>
    <row r="318" spans="1:18" ht="34.5" customHeight="1">
      <c r="A318" s="905"/>
      <c r="B318" s="308" t="s">
        <v>311</v>
      </c>
      <c r="C318" s="908"/>
      <c r="D318" s="309"/>
      <c r="E318" s="922"/>
      <c r="F318" s="310" t="s">
        <v>53</v>
      </c>
      <c r="G318" s="151">
        <f>R318*O4</f>
        <v>1</v>
      </c>
      <c r="H318" s="311"/>
      <c r="I318" s="312"/>
      <c r="J318" s="312"/>
      <c r="K318" s="312"/>
      <c r="L318" s="312"/>
      <c r="M318" s="312"/>
      <c r="N318" s="312"/>
      <c r="O318" s="312"/>
      <c r="P318" s="312">
        <v>0</v>
      </c>
      <c r="Q318" s="313"/>
      <c r="R318" s="311">
        <v>1</v>
      </c>
    </row>
    <row r="319" spans="1:18" ht="34.5" customHeight="1">
      <c r="A319" s="905"/>
      <c r="B319" s="308" t="s">
        <v>312</v>
      </c>
      <c r="C319" s="908"/>
      <c r="D319" s="913" t="s">
        <v>313</v>
      </c>
      <c r="E319" s="922"/>
      <c r="F319" s="915"/>
      <c r="G319" s="315"/>
      <c r="H319" s="917"/>
      <c r="I319" s="918"/>
      <c r="J319" s="918"/>
      <c r="K319" s="918"/>
      <c r="L319" s="918"/>
      <c r="M319" s="918"/>
      <c r="N319" s="918"/>
      <c r="O319" s="918"/>
      <c r="P319" s="918"/>
      <c r="Q319" s="918"/>
      <c r="R319" s="316"/>
    </row>
    <row r="320" spans="1:18" ht="34.5" customHeight="1">
      <c r="A320" s="931"/>
      <c r="B320" s="317" t="s">
        <v>314</v>
      </c>
      <c r="C320" s="909"/>
      <c r="D320" s="932"/>
      <c r="E320" s="923"/>
      <c r="F320" s="916"/>
      <c r="G320" s="319"/>
      <c r="H320" s="919"/>
      <c r="I320" s="920"/>
      <c r="J320" s="920"/>
      <c r="K320" s="920"/>
      <c r="L320" s="920"/>
      <c r="M320" s="920"/>
      <c r="N320" s="920"/>
      <c r="O320" s="920"/>
      <c r="P320" s="920"/>
      <c r="Q320" s="920"/>
      <c r="R320" s="320"/>
    </row>
    <row r="321" spans="1:18" ht="34.5" customHeight="1">
      <c r="A321" s="904">
        <v>52</v>
      </c>
      <c r="B321" s="293" t="s">
        <v>315</v>
      </c>
      <c r="C321" s="907" t="s">
        <v>309</v>
      </c>
      <c r="D321" s="294"/>
      <c r="E321" s="921" t="s">
        <v>99</v>
      </c>
      <c r="F321" s="295" t="s">
        <v>283</v>
      </c>
      <c r="G321" s="296"/>
      <c r="H321" s="297"/>
      <c r="I321" s="298"/>
      <c r="J321" s="298"/>
      <c r="K321" s="298"/>
      <c r="L321" s="298"/>
      <c r="M321" s="298"/>
      <c r="N321" s="298"/>
      <c r="O321" s="298"/>
      <c r="P321" s="298"/>
      <c r="Q321" s="299"/>
      <c r="R321" s="297"/>
    </row>
    <row r="322" spans="1:18" ht="75" customHeight="1">
      <c r="A322" s="905"/>
      <c r="B322" s="301" t="s">
        <v>316</v>
      </c>
      <c r="C322" s="908"/>
      <c r="D322" s="302"/>
      <c r="E322" s="922"/>
      <c r="F322" s="303" t="s">
        <v>285</v>
      </c>
      <c r="G322" s="304"/>
      <c r="H322" s="305"/>
      <c r="I322" s="306"/>
      <c r="J322" s="306"/>
      <c r="K322" s="306"/>
      <c r="L322" s="306"/>
      <c r="M322" s="306"/>
      <c r="N322" s="306"/>
      <c r="O322" s="306"/>
      <c r="P322" s="306"/>
      <c r="Q322" s="307"/>
      <c r="R322" s="305"/>
    </row>
    <row r="323" spans="1:18" ht="34.5" customHeight="1">
      <c r="A323" s="905"/>
      <c r="B323" s="331" t="s">
        <v>317</v>
      </c>
      <c r="C323" s="908"/>
      <c r="D323" s="309"/>
      <c r="E323" s="922"/>
      <c r="F323" s="310" t="s">
        <v>53</v>
      </c>
      <c r="G323" s="151">
        <f>R323*O4</f>
        <v>1</v>
      </c>
      <c r="H323" s="311"/>
      <c r="I323" s="312"/>
      <c r="J323" s="312"/>
      <c r="K323" s="312"/>
      <c r="L323" s="312"/>
      <c r="M323" s="312"/>
      <c r="N323" s="312"/>
      <c r="O323" s="322"/>
      <c r="P323" s="312">
        <v>0</v>
      </c>
      <c r="Q323" s="313"/>
      <c r="R323" s="311">
        <v>1</v>
      </c>
    </row>
    <row r="324" spans="1:18" ht="34.5" customHeight="1">
      <c r="A324" s="905"/>
      <c r="B324" s="308" t="s">
        <v>318</v>
      </c>
      <c r="C324" s="908"/>
      <c r="D324" s="913" t="s">
        <v>319</v>
      </c>
      <c r="E324" s="922"/>
      <c r="F324" s="915"/>
      <c r="G324" s="315"/>
      <c r="H324" s="917"/>
      <c r="I324" s="918"/>
      <c r="J324" s="918"/>
      <c r="K324" s="918"/>
      <c r="L324" s="918"/>
      <c r="M324" s="918"/>
      <c r="N324" s="918"/>
      <c r="O324" s="918"/>
      <c r="P324" s="918"/>
      <c r="Q324" s="918"/>
      <c r="R324" s="316"/>
    </row>
    <row r="325" spans="1:18" ht="34.5" customHeight="1">
      <c r="A325" s="905"/>
      <c r="B325" s="308" t="s">
        <v>320</v>
      </c>
      <c r="C325" s="908"/>
      <c r="D325" s="913"/>
      <c r="E325" s="922"/>
      <c r="F325" s="925"/>
      <c r="G325" s="326"/>
      <c r="H325" s="927"/>
      <c r="I325" s="928"/>
      <c r="J325" s="928"/>
      <c r="K325" s="928"/>
      <c r="L325" s="928"/>
      <c r="M325" s="928"/>
      <c r="N325" s="928"/>
      <c r="O325" s="928"/>
      <c r="P325" s="928"/>
      <c r="Q325" s="928"/>
      <c r="R325" s="327"/>
    </row>
    <row r="326" spans="1:18" ht="34.5" customHeight="1">
      <c r="A326" s="931"/>
      <c r="B326" s="317" t="s">
        <v>321</v>
      </c>
      <c r="C326" s="909"/>
      <c r="D326" s="932"/>
      <c r="E326" s="923"/>
      <c r="F326" s="916"/>
      <c r="G326" s="319"/>
      <c r="H326" s="919"/>
      <c r="I326" s="920"/>
      <c r="J326" s="920"/>
      <c r="K326" s="920"/>
      <c r="L326" s="920"/>
      <c r="M326" s="920"/>
      <c r="N326" s="920"/>
      <c r="O326" s="920"/>
      <c r="P326" s="920"/>
      <c r="Q326" s="920"/>
      <c r="R326" s="320"/>
    </row>
    <row r="327" spans="1:18" ht="34.5" customHeight="1">
      <c r="A327" s="904">
        <v>53</v>
      </c>
      <c r="B327" s="293" t="s">
        <v>322</v>
      </c>
      <c r="C327" s="907" t="s">
        <v>323</v>
      </c>
      <c r="D327" s="294"/>
      <c r="E327" s="921" t="s">
        <v>99</v>
      </c>
      <c r="F327" s="295" t="s">
        <v>283</v>
      </c>
      <c r="G327" s="296"/>
      <c r="H327" s="297"/>
      <c r="I327" s="298"/>
      <c r="J327" s="298"/>
      <c r="K327" s="298"/>
      <c r="L327" s="298"/>
      <c r="M327" s="298"/>
      <c r="N327" s="298"/>
      <c r="O327" s="298"/>
      <c r="P327" s="298"/>
      <c r="Q327" s="299"/>
      <c r="R327" s="297"/>
    </row>
    <row r="328" spans="1:18" ht="34.5" customHeight="1">
      <c r="A328" s="905"/>
      <c r="B328" s="308" t="s">
        <v>324</v>
      </c>
      <c r="C328" s="908"/>
      <c r="D328" s="302"/>
      <c r="E328" s="922"/>
      <c r="F328" s="303" t="s">
        <v>285</v>
      </c>
      <c r="G328" s="304"/>
      <c r="H328" s="305"/>
      <c r="I328" s="306"/>
      <c r="J328" s="306"/>
      <c r="K328" s="306"/>
      <c r="L328" s="306"/>
      <c r="M328" s="306"/>
      <c r="N328" s="306"/>
      <c r="O328" s="306"/>
      <c r="P328" s="306"/>
      <c r="Q328" s="307"/>
      <c r="R328" s="305"/>
    </row>
    <row r="329" spans="1:18" ht="34.5" customHeight="1">
      <c r="A329" s="905"/>
      <c r="B329" s="308" t="s">
        <v>325</v>
      </c>
      <c r="C329" s="908"/>
      <c r="D329" s="309"/>
      <c r="E329" s="922"/>
      <c r="F329" s="310" t="s">
        <v>53</v>
      </c>
      <c r="G329" s="151">
        <f>R329*O4</f>
        <v>0.56000000000000005</v>
      </c>
      <c r="H329" s="311"/>
      <c r="I329" s="312"/>
      <c r="J329" s="312"/>
      <c r="K329" s="312"/>
      <c r="L329" s="312"/>
      <c r="M329" s="312"/>
      <c r="N329" s="312"/>
      <c r="O329" s="322"/>
      <c r="P329" s="312">
        <v>0</v>
      </c>
      <c r="Q329" s="313"/>
      <c r="R329" s="311">
        <v>0.56000000000000005</v>
      </c>
    </row>
    <row r="330" spans="1:18" ht="34.5" customHeight="1">
      <c r="A330" s="905"/>
      <c r="B330" s="308" t="s">
        <v>326</v>
      </c>
      <c r="C330" s="908"/>
      <c r="D330" s="913" t="s">
        <v>327</v>
      </c>
      <c r="E330" s="922"/>
      <c r="F330" s="915"/>
      <c r="G330" s="315"/>
      <c r="H330" s="917"/>
      <c r="I330" s="918"/>
      <c r="J330" s="918"/>
      <c r="K330" s="918"/>
      <c r="L330" s="918"/>
      <c r="M330" s="918"/>
      <c r="N330" s="918"/>
      <c r="O330" s="918"/>
      <c r="P330" s="918"/>
      <c r="Q330" s="918"/>
      <c r="R330" s="316"/>
    </row>
    <row r="331" spans="1:18" ht="34.5" customHeight="1">
      <c r="A331" s="906"/>
      <c r="B331" s="317" t="s">
        <v>328</v>
      </c>
      <c r="C331" s="909"/>
      <c r="D331" s="924"/>
      <c r="E331" s="923"/>
      <c r="F331" s="926"/>
      <c r="G331" s="329"/>
      <c r="H331" s="929"/>
      <c r="I331" s="930"/>
      <c r="J331" s="930"/>
      <c r="K331" s="930"/>
      <c r="L331" s="930"/>
      <c r="M331" s="930"/>
      <c r="N331" s="930"/>
      <c r="O331" s="930"/>
      <c r="P331" s="930"/>
      <c r="Q331" s="930"/>
      <c r="R331" s="330"/>
    </row>
    <row r="332" spans="1:18" ht="34.5" customHeight="1">
      <c r="A332" s="904">
        <v>54</v>
      </c>
      <c r="B332" s="293" t="s">
        <v>329</v>
      </c>
      <c r="C332" s="907" t="s">
        <v>323</v>
      </c>
      <c r="D332" s="294"/>
      <c r="E332" s="910" t="s">
        <v>99</v>
      </c>
      <c r="F332" s="295" t="s">
        <v>283</v>
      </c>
      <c r="G332" s="296"/>
      <c r="H332" s="297"/>
      <c r="I332" s="298"/>
      <c r="J332" s="298"/>
      <c r="K332" s="298"/>
      <c r="L332" s="298"/>
      <c r="M332" s="298"/>
      <c r="N332" s="298"/>
      <c r="O332" s="298"/>
      <c r="P332" s="298"/>
      <c r="Q332" s="299"/>
      <c r="R332" s="297"/>
    </row>
    <row r="333" spans="1:18" ht="34.5" customHeight="1">
      <c r="A333" s="905"/>
      <c r="B333" s="301" t="s">
        <v>330</v>
      </c>
      <c r="C333" s="908"/>
      <c r="D333" s="302"/>
      <c r="E333" s="911"/>
      <c r="F333" s="303" t="s">
        <v>285</v>
      </c>
      <c r="G333" s="304"/>
      <c r="H333" s="305"/>
      <c r="I333" s="306"/>
      <c r="J333" s="306"/>
      <c r="K333" s="306"/>
      <c r="L333" s="306"/>
      <c r="M333" s="306"/>
      <c r="N333" s="306"/>
      <c r="O333" s="306"/>
      <c r="P333" s="306"/>
      <c r="Q333" s="307"/>
      <c r="R333" s="305"/>
    </row>
    <row r="334" spans="1:18" ht="34.5" customHeight="1">
      <c r="A334" s="905"/>
      <c r="B334" s="308" t="s">
        <v>331</v>
      </c>
      <c r="C334" s="908"/>
      <c r="D334" s="309"/>
      <c r="E334" s="911"/>
      <c r="F334" s="310" t="s">
        <v>53</v>
      </c>
      <c r="G334" s="151">
        <f>R334*O4</f>
        <v>1.5</v>
      </c>
      <c r="H334" s="311"/>
      <c r="I334" s="312"/>
      <c r="J334" s="312"/>
      <c r="K334" s="312"/>
      <c r="L334" s="312"/>
      <c r="M334" s="312"/>
      <c r="N334" s="312"/>
      <c r="O334" s="312"/>
      <c r="P334" s="312">
        <v>0</v>
      </c>
      <c r="Q334" s="313"/>
      <c r="R334" s="311">
        <v>1.5</v>
      </c>
    </row>
    <row r="335" spans="1:18" ht="34.5" customHeight="1">
      <c r="A335" s="905"/>
      <c r="B335" s="308" t="s">
        <v>332</v>
      </c>
      <c r="C335" s="908"/>
      <c r="D335" s="933" t="s">
        <v>333</v>
      </c>
      <c r="E335" s="911"/>
      <c r="F335" s="915"/>
      <c r="G335" s="315"/>
      <c r="H335" s="917"/>
      <c r="I335" s="918"/>
      <c r="J335" s="918"/>
      <c r="K335" s="918"/>
      <c r="L335" s="918"/>
      <c r="M335" s="918"/>
      <c r="N335" s="918"/>
      <c r="O335" s="918"/>
      <c r="P335" s="918"/>
      <c r="Q335" s="918"/>
      <c r="R335" s="316"/>
    </row>
    <row r="336" spans="1:18" ht="34.5" customHeight="1">
      <c r="A336" s="906"/>
      <c r="B336" s="317" t="s">
        <v>334</v>
      </c>
      <c r="C336" s="909"/>
      <c r="D336" s="886"/>
      <c r="E336" s="912"/>
      <c r="F336" s="934"/>
      <c r="G336" s="332"/>
      <c r="H336" s="929"/>
      <c r="I336" s="930"/>
      <c r="J336" s="930"/>
      <c r="K336" s="930"/>
      <c r="L336" s="930"/>
      <c r="M336" s="930"/>
      <c r="N336" s="930"/>
      <c r="O336" s="930"/>
      <c r="P336" s="930"/>
      <c r="Q336" s="930"/>
      <c r="R336" s="330"/>
    </row>
    <row r="337" spans="1:18" ht="34.5" customHeight="1">
      <c r="A337" s="904">
        <v>55</v>
      </c>
      <c r="B337" s="293" t="s">
        <v>335</v>
      </c>
      <c r="C337" s="333"/>
      <c r="D337" s="294"/>
      <c r="E337" s="921" t="s">
        <v>99</v>
      </c>
      <c r="F337" s="295" t="s">
        <v>283</v>
      </c>
      <c r="G337" s="296"/>
      <c r="H337" s="297"/>
      <c r="I337" s="298"/>
      <c r="J337" s="298"/>
      <c r="K337" s="298"/>
      <c r="L337" s="298"/>
      <c r="M337" s="298"/>
      <c r="N337" s="298"/>
      <c r="O337" s="298"/>
      <c r="P337" s="298"/>
      <c r="Q337" s="299"/>
      <c r="R337" s="297"/>
    </row>
    <row r="338" spans="1:18" ht="34.5" customHeight="1">
      <c r="A338" s="905"/>
      <c r="B338" s="301" t="s">
        <v>336</v>
      </c>
      <c r="C338" s="301" t="s">
        <v>337</v>
      </c>
      <c r="D338" s="302" t="s">
        <v>338</v>
      </c>
      <c r="E338" s="922"/>
      <c r="F338" s="334" t="s">
        <v>339</v>
      </c>
      <c r="G338" s="335"/>
      <c r="H338" s="305"/>
      <c r="I338" s="306"/>
      <c r="J338" s="306"/>
      <c r="K338" s="306"/>
      <c r="L338" s="306"/>
      <c r="M338" s="306"/>
      <c r="N338" s="306"/>
      <c r="O338" s="306"/>
      <c r="P338" s="306"/>
      <c r="Q338" s="307"/>
      <c r="R338" s="305"/>
    </row>
    <row r="339" spans="1:18" ht="34.5" customHeight="1">
      <c r="A339" s="905"/>
      <c r="B339" s="308" t="s">
        <v>340</v>
      </c>
      <c r="C339" s="301" t="s">
        <v>341</v>
      </c>
      <c r="D339" s="309"/>
      <c r="E339" s="922"/>
      <c r="F339" s="310" t="s">
        <v>342</v>
      </c>
      <c r="G339" s="151">
        <f>R339*O4</f>
        <v>1.1000000000000001</v>
      </c>
      <c r="H339" s="311"/>
      <c r="I339" s="312"/>
      <c r="J339" s="312"/>
      <c r="K339" s="312"/>
      <c r="L339" s="312"/>
      <c r="M339" s="312"/>
      <c r="N339" s="312"/>
      <c r="O339" s="322"/>
      <c r="P339" s="312">
        <v>0</v>
      </c>
      <c r="Q339" s="313"/>
      <c r="R339" s="311">
        <v>1.1000000000000001</v>
      </c>
    </row>
    <row r="340" spans="1:18" ht="34.5" customHeight="1">
      <c r="A340" s="905"/>
      <c r="B340" s="9" t="s">
        <v>343</v>
      </c>
      <c r="C340" s="301"/>
      <c r="D340" s="314" t="s">
        <v>344</v>
      </c>
      <c r="E340" s="922"/>
      <c r="F340" s="915"/>
      <c r="G340" s="315"/>
      <c r="H340" s="917"/>
      <c r="I340" s="918"/>
      <c r="J340" s="918"/>
      <c r="K340" s="918"/>
      <c r="L340" s="918"/>
      <c r="M340" s="918"/>
      <c r="N340" s="918"/>
      <c r="O340" s="918"/>
      <c r="P340" s="918"/>
      <c r="Q340" s="918"/>
      <c r="R340" s="316"/>
    </row>
    <row r="341" spans="1:18" ht="34.5" customHeight="1">
      <c r="A341" s="935"/>
      <c r="B341" s="317" t="s">
        <v>345</v>
      </c>
      <c r="C341" s="337"/>
      <c r="D341" s="338" t="s">
        <v>346</v>
      </c>
      <c r="E341" s="923"/>
      <c r="F341" s="916"/>
      <c r="G341" s="319"/>
      <c r="H341" s="919"/>
      <c r="I341" s="920"/>
      <c r="J341" s="920"/>
      <c r="K341" s="920"/>
      <c r="L341" s="920"/>
      <c r="M341" s="920"/>
      <c r="N341" s="920"/>
      <c r="O341" s="920"/>
      <c r="P341" s="920"/>
      <c r="Q341" s="920"/>
      <c r="R341" s="320"/>
    </row>
    <row r="342" spans="1:18" ht="34.5" customHeight="1">
      <c r="A342" s="936">
        <v>56</v>
      </c>
      <c r="B342" s="293" t="s">
        <v>347</v>
      </c>
      <c r="C342" s="937" t="s">
        <v>348</v>
      </c>
      <c r="D342" s="340" t="s">
        <v>349</v>
      </c>
      <c r="E342" s="921" t="s">
        <v>48</v>
      </c>
      <c r="F342" s="295" t="s">
        <v>283</v>
      </c>
      <c r="G342" s="151">
        <f>R342*O4</f>
        <v>0.15</v>
      </c>
      <c r="H342" s="297"/>
      <c r="I342" s="298">
        <v>0</v>
      </c>
      <c r="J342" s="298"/>
      <c r="K342" s="298"/>
      <c r="L342" s="298"/>
      <c r="M342" s="298"/>
      <c r="N342" s="298"/>
      <c r="O342" s="298"/>
      <c r="P342" s="298"/>
      <c r="Q342" s="299"/>
      <c r="R342" s="297">
        <v>0.15</v>
      </c>
    </row>
    <row r="343" spans="1:18" ht="34.5" customHeight="1">
      <c r="A343" s="905"/>
      <c r="B343" s="308" t="s">
        <v>350</v>
      </c>
      <c r="C343" s="938"/>
      <c r="D343" s="341"/>
      <c r="E343" s="922"/>
      <c r="F343" s="303" t="s">
        <v>285</v>
      </c>
      <c r="G343" s="304"/>
      <c r="H343" s="305"/>
      <c r="I343" s="306"/>
      <c r="J343" s="306"/>
      <c r="K343" s="306"/>
      <c r="L343" s="322"/>
      <c r="M343" s="306"/>
      <c r="N343" s="306"/>
      <c r="O343" s="306"/>
      <c r="P343" s="306"/>
      <c r="Q343" s="307"/>
      <c r="R343" s="305"/>
    </row>
    <row r="344" spans="1:18" ht="34.5" customHeight="1">
      <c r="A344" s="905"/>
      <c r="B344" s="308" t="s">
        <v>351</v>
      </c>
      <c r="C344" s="938"/>
      <c r="D344" s="342"/>
      <c r="E344" s="922"/>
      <c r="F344" s="310" t="s">
        <v>53</v>
      </c>
      <c r="G344" s="343"/>
      <c r="H344" s="311"/>
      <c r="I344" s="312"/>
      <c r="J344" s="312"/>
      <c r="K344" s="312"/>
      <c r="L344" s="312"/>
      <c r="M344" s="312"/>
      <c r="N344" s="312"/>
      <c r="O344" s="312"/>
      <c r="P344" s="312"/>
      <c r="Q344" s="313"/>
      <c r="R344" s="311"/>
    </row>
    <row r="345" spans="1:18" ht="34.5" customHeight="1">
      <c r="A345" s="905"/>
      <c r="B345" s="308" t="s">
        <v>352</v>
      </c>
      <c r="C345" s="938"/>
      <c r="D345" s="913"/>
      <c r="E345" s="922"/>
      <c r="F345" s="915"/>
      <c r="G345" s="315"/>
      <c r="H345" s="917"/>
      <c r="I345" s="918"/>
      <c r="J345" s="918"/>
      <c r="K345" s="918"/>
      <c r="L345" s="918"/>
      <c r="M345" s="918"/>
      <c r="N345" s="918"/>
      <c r="O345" s="918"/>
      <c r="P345" s="918"/>
      <c r="Q345" s="918"/>
      <c r="R345" s="316"/>
    </row>
    <row r="346" spans="1:18" ht="34.5" customHeight="1">
      <c r="A346" s="905"/>
      <c r="B346" s="308" t="s">
        <v>353</v>
      </c>
      <c r="C346" s="938"/>
      <c r="D346" s="913"/>
      <c r="E346" s="922"/>
      <c r="F346" s="925"/>
      <c r="G346" s="326"/>
      <c r="H346" s="927"/>
      <c r="I346" s="928"/>
      <c r="J346" s="928"/>
      <c r="K346" s="928"/>
      <c r="L346" s="928"/>
      <c r="M346" s="928"/>
      <c r="N346" s="928"/>
      <c r="O346" s="928"/>
      <c r="P346" s="928"/>
      <c r="Q346" s="928"/>
      <c r="R346" s="327"/>
    </row>
    <row r="347" spans="1:18" ht="34.5" customHeight="1">
      <c r="A347" s="905"/>
      <c r="B347" s="308"/>
      <c r="C347" s="939"/>
      <c r="D347" s="924"/>
      <c r="E347" s="940"/>
      <c r="F347" s="926"/>
      <c r="G347" s="329"/>
      <c r="H347" s="929"/>
      <c r="I347" s="930"/>
      <c r="J347" s="930"/>
      <c r="K347" s="930"/>
      <c r="L347" s="930"/>
      <c r="M347" s="930"/>
      <c r="N347" s="930"/>
      <c r="O347" s="930"/>
      <c r="P347" s="930"/>
      <c r="Q347" s="930"/>
      <c r="R347" s="330"/>
    </row>
    <row r="348" spans="1:18" ht="34.5" customHeight="1">
      <c r="A348" s="905"/>
      <c r="B348" s="308"/>
      <c r="C348" s="937" t="s">
        <v>348</v>
      </c>
      <c r="D348" s="345" t="s">
        <v>354</v>
      </c>
      <c r="E348" s="941" t="s">
        <v>48</v>
      </c>
      <c r="F348" s="346" t="s">
        <v>283</v>
      </c>
      <c r="G348" s="151">
        <f>R348*O4</f>
        <v>0.15</v>
      </c>
      <c r="H348" s="297"/>
      <c r="I348" s="298">
        <v>0</v>
      </c>
      <c r="J348" s="298"/>
      <c r="K348" s="298"/>
      <c r="L348" s="298"/>
      <c r="M348" s="298"/>
      <c r="N348" s="298"/>
      <c r="O348" s="298"/>
      <c r="P348" s="298"/>
      <c r="Q348" s="299"/>
      <c r="R348" s="297">
        <v>0.15</v>
      </c>
    </row>
    <row r="349" spans="1:18" ht="34.5" customHeight="1">
      <c r="A349" s="905"/>
      <c r="B349" s="308"/>
      <c r="C349" s="938"/>
      <c r="D349" s="347"/>
      <c r="E349" s="942"/>
      <c r="F349" s="348" t="s">
        <v>285</v>
      </c>
      <c r="G349" s="349"/>
      <c r="H349" s="305"/>
      <c r="I349" s="306"/>
      <c r="J349" s="306"/>
      <c r="K349" s="306"/>
      <c r="L349" s="322"/>
      <c r="M349" s="306"/>
      <c r="N349" s="306"/>
      <c r="O349" s="306"/>
      <c r="P349" s="306"/>
      <c r="Q349" s="307"/>
      <c r="R349" s="305"/>
    </row>
    <row r="350" spans="1:18" ht="34.5" customHeight="1">
      <c r="A350" s="905"/>
      <c r="B350" s="308"/>
      <c r="C350" s="938"/>
      <c r="D350" s="350"/>
      <c r="E350" s="942"/>
      <c r="F350" s="351" t="s">
        <v>53</v>
      </c>
      <c r="G350" s="352"/>
      <c r="H350" s="311"/>
      <c r="I350" s="312"/>
      <c r="J350" s="312"/>
      <c r="K350" s="312"/>
      <c r="L350" s="312"/>
      <c r="M350" s="312"/>
      <c r="N350" s="312"/>
      <c r="O350" s="312"/>
      <c r="P350" s="312"/>
      <c r="Q350" s="313"/>
      <c r="R350" s="311"/>
    </row>
    <row r="351" spans="1:18" ht="34.5" customHeight="1">
      <c r="A351" s="905"/>
      <c r="B351" s="308"/>
      <c r="C351" s="938"/>
      <c r="D351" s="913"/>
      <c r="E351" s="942"/>
      <c r="F351" s="944"/>
      <c r="G351" s="353"/>
      <c r="H351" s="917"/>
      <c r="I351" s="918"/>
      <c r="J351" s="918"/>
      <c r="K351" s="918"/>
      <c r="L351" s="918"/>
      <c r="M351" s="918"/>
      <c r="N351" s="918"/>
      <c r="O351" s="918"/>
      <c r="P351" s="918"/>
      <c r="Q351" s="918"/>
      <c r="R351" s="316"/>
    </row>
    <row r="352" spans="1:18" ht="34.5" customHeight="1">
      <c r="A352" s="905"/>
      <c r="B352" s="308"/>
      <c r="C352" s="938"/>
      <c r="D352" s="913"/>
      <c r="E352" s="942"/>
      <c r="F352" s="945"/>
      <c r="G352" s="354"/>
      <c r="H352" s="927"/>
      <c r="I352" s="928"/>
      <c r="J352" s="928"/>
      <c r="K352" s="928"/>
      <c r="L352" s="928"/>
      <c r="M352" s="928"/>
      <c r="N352" s="928"/>
      <c r="O352" s="928"/>
      <c r="P352" s="928"/>
      <c r="Q352" s="928"/>
      <c r="R352" s="327"/>
    </row>
    <row r="353" spans="1:18" ht="34.5" customHeight="1">
      <c r="A353" s="935"/>
      <c r="B353" s="355"/>
      <c r="C353" s="939"/>
      <c r="D353" s="924"/>
      <c r="E353" s="943"/>
      <c r="F353" s="946"/>
      <c r="G353" s="356"/>
      <c r="H353" s="929"/>
      <c r="I353" s="930"/>
      <c r="J353" s="930"/>
      <c r="K353" s="930"/>
      <c r="L353" s="930"/>
      <c r="M353" s="930"/>
      <c r="N353" s="930"/>
      <c r="O353" s="930"/>
      <c r="P353" s="930"/>
      <c r="Q353" s="930"/>
      <c r="R353" s="330"/>
    </row>
    <row r="354" spans="1:18" ht="34.5" customHeight="1">
      <c r="A354" s="947">
        <v>57</v>
      </c>
      <c r="B354" s="357" t="s">
        <v>347</v>
      </c>
      <c r="C354" s="950" t="s">
        <v>355</v>
      </c>
      <c r="D354" s="294" t="s">
        <v>356</v>
      </c>
      <c r="E354" s="953" t="s">
        <v>48</v>
      </c>
      <c r="F354" s="295" t="s">
        <v>283</v>
      </c>
      <c r="G354" s="151">
        <f>R354*O4</f>
        <v>0.15</v>
      </c>
      <c r="H354" s="297"/>
      <c r="I354" s="298">
        <v>0</v>
      </c>
      <c r="J354" s="298"/>
      <c r="K354" s="298"/>
      <c r="L354" s="298"/>
      <c r="M354" s="298"/>
      <c r="N354" s="298"/>
      <c r="O354" s="298"/>
      <c r="P354" s="298"/>
      <c r="Q354" s="299"/>
      <c r="R354" s="297">
        <v>0.15</v>
      </c>
    </row>
    <row r="355" spans="1:18" ht="34.5" customHeight="1">
      <c r="A355" s="948"/>
      <c r="B355" s="359" t="s">
        <v>350</v>
      </c>
      <c r="C355" s="951"/>
      <c r="D355" s="302"/>
      <c r="E355" s="922"/>
      <c r="F355" s="303" t="s">
        <v>285</v>
      </c>
      <c r="G355" s="304"/>
      <c r="H355" s="305"/>
      <c r="I355" s="306"/>
      <c r="J355" s="306"/>
      <c r="K355" s="306"/>
      <c r="L355" s="322"/>
      <c r="M355" s="306"/>
      <c r="N355" s="306"/>
      <c r="O355" s="306"/>
      <c r="P355" s="306"/>
      <c r="Q355" s="307"/>
      <c r="R355" s="305"/>
    </row>
    <row r="356" spans="1:18" ht="34.5" customHeight="1">
      <c r="A356" s="948"/>
      <c r="B356" s="359" t="s">
        <v>351</v>
      </c>
      <c r="C356" s="951"/>
      <c r="D356" s="309"/>
      <c r="E356" s="922"/>
      <c r="F356" s="310" t="s">
        <v>53</v>
      </c>
      <c r="G356" s="343"/>
      <c r="H356" s="311"/>
      <c r="I356" s="312"/>
      <c r="J356" s="312"/>
      <c r="K356" s="312"/>
      <c r="L356" s="312"/>
      <c r="M356" s="312"/>
      <c r="N356" s="312"/>
      <c r="O356" s="312"/>
      <c r="P356" s="312"/>
      <c r="Q356" s="313"/>
      <c r="R356" s="311"/>
    </row>
    <row r="357" spans="1:18" ht="34.5" customHeight="1">
      <c r="A357" s="948"/>
      <c r="B357" s="359" t="s">
        <v>352</v>
      </c>
      <c r="C357" s="951"/>
      <c r="D357" s="913"/>
      <c r="E357" s="922"/>
      <c r="F357" s="915"/>
      <c r="G357" s="315"/>
      <c r="H357" s="917"/>
      <c r="I357" s="918"/>
      <c r="J357" s="918"/>
      <c r="K357" s="918"/>
      <c r="L357" s="918"/>
      <c r="M357" s="918"/>
      <c r="N357" s="918"/>
      <c r="O357" s="918"/>
      <c r="P357" s="918"/>
      <c r="Q357" s="918"/>
      <c r="R357" s="316"/>
    </row>
    <row r="358" spans="1:18" ht="34.5" customHeight="1">
      <c r="A358" s="948"/>
      <c r="B358" s="359" t="s">
        <v>353</v>
      </c>
      <c r="C358" s="951"/>
      <c r="D358" s="913"/>
      <c r="E358" s="922"/>
      <c r="F358" s="925"/>
      <c r="G358" s="326"/>
      <c r="H358" s="927"/>
      <c r="I358" s="928"/>
      <c r="J358" s="928"/>
      <c r="K358" s="928"/>
      <c r="L358" s="928"/>
      <c r="M358" s="928"/>
      <c r="N358" s="928"/>
      <c r="O358" s="928"/>
      <c r="P358" s="928"/>
      <c r="Q358" s="928"/>
      <c r="R358" s="327"/>
    </row>
    <row r="359" spans="1:18" ht="34.5" customHeight="1">
      <c r="A359" s="948"/>
      <c r="B359" s="360"/>
      <c r="C359" s="952"/>
      <c r="D359" s="924"/>
      <c r="E359" s="923"/>
      <c r="F359" s="926"/>
      <c r="G359" s="329"/>
      <c r="H359" s="929"/>
      <c r="I359" s="930"/>
      <c r="J359" s="930"/>
      <c r="K359" s="930"/>
      <c r="L359" s="930"/>
      <c r="M359" s="930"/>
      <c r="N359" s="930"/>
      <c r="O359" s="930"/>
      <c r="P359" s="930"/>
      <c r="Q359" s="930"/>
      <c r="R359" s="330"/>
    </row>
    <row r="360" spans="1:18" ht="34.5" customHeight="1">
      <c r="A360" s="948"/>
      <c r="B360" s="359"/>
      <c r="C360" s="954" t="s">
        <v>355</v>
      </c>
      <c r="D360" s="294" t="s">
        <v>354</v>
      </c>
      <c r="E360" s="921" t="s">
        <v>48</v>
      </c>
      <c r="F360" s="295" t="s">
        <v>283</v>
      </c>
      <c r="G360" s="151">
        <f>R360*O4</f>
        <v>0.15</v>
      </c>
      <c r="H360" s="297"/>
      <c r="I360" s="298">
        <v>0</v>
      </c>
      <c r="J360" s="298"/>
      <c r="K360" s="298"/>
      <c r="L360" s="298"/>
      <c r="M360" s="298"/>
      <c r="N360" s="298"/>
      <c r="O360" s="298"/>
      <c r="P360" s="298"/>
      <c r="Q360" s="299"/>
      <c r="R360" s="297">
        <v>0.15</v>
      </c>
    </row>
    <row r="361" spans="1:18" ht="34.5" customHeight="1">
      <c r="A361" s="948"/>
      <c r="B361" s="359"/>
      <c r="C361" s="951"/>
      <c r="D361" s="302"/>
      <c r="E361" s="922"/>
      <c r="F361" s="303" t="s">
        <v>285</v>
      </c>
      <c r="G361" s="304"/>
      <c r="H361" s="305"/>
      <c r="I361" s="306"/>
      <c r="J361" s="306"/>
      <c r="K361" s="306"/>
      <c r="L361" s="322"/>
      <c r="M361" s="306"/>
      <c r="N361" s="306"/>
      <c r="O361" s="306"/>
      <c r="P361" s="306"/>
      <c r="Q361" s="307"/>
      <c r="R361" s="305"/>
    </row>
    <row r="362" spans="1:18" ht="34.5" customHeight="1">
      <c r="A362" s="948"/>
      <c r="B362" s="359"/>
      <c r="C362" s="951"/>
      <c r="D362" s="309"/>
      <c r="E362" s="922"/>
      <c r="F362" s="310" t="s">
        <v>53</v>
      </c>
      <c r="G362" s="343"/>
      <c r="H362" s="311"/>
      <c r="I362" s="312"/>
      <c r="J362" s="312"/>
      <c r="K362" s="312"/>
      <c r="L362" s="312"/>
      <c r="M362" s="312"/>
      <c r="N362" s="312"/>
      <c r="O362" s="312"/>
      <c r="P362" s="312"/>
      <c r="Q362" s="313"/>
      <c r="R362" s="311"/>
    </row>
    <row r="363" spans="1:18" ht="34.5" customHeight="1">
      <c r="A363" s="948"/>
      <c r="B363" s="359"/>
      <c r="C363" s="951"/>
      <c r="D363" s="913"/>
      <c r="E363" s="922"/>
      <c r="F363" s="915"/>
      <c r="G363" s="315"/>
      <c r="H363" s="917"/>
      <c r="I363" s="918"/>
      <c r="J363" s="918"/>
      <c r="K363" s="918"/>
      <c r="L363" s="918"/>
      <c r="M363" s="918"/>
      <c r="N363" s="918"/>
      <c r="O363" s="918"/>
      <c r="P363" s="918"/>
      <c r="Q363" s="918"/>
      <c r="R363" s="316"/>
    </row>
    <row r="364" spans="1:18" ht="34.5" customHeight="1">
      <c r="A364" s="948"/>
      <c r="B364" s="359"/>
      <c r="C364" s="951"/>
      <c r="D364" s="913"/>
      <c r="E364" s="922"/>
      <c r="F364" s="925"/>
      <c r="G364" s="326"/>
      <c r="H364" s="927"/>
      <c r="I364" s="928"/>
      <c r="J364" s="928"/>
      <c r="K364" s="928"/>
      <c r="L364" s="928"/>
      <c r="M364" s="928"/>
      <c r="N364" s="928"/>
      <c r="O364" s="928"/>
      <c r="P364" s="928"/>
      <c r="Q364" s="928"/>
      <c r="R364" s="327"/>
    </row>
    <row r="365" spans="1:18" ht="34.5" customHeight="1">
      <c r="A365" s="949"/>
      <c r="B365" s="361"/>
      <c r="C365" s="952"/>
      <c r="D365" s="924"/>
      <c r="E365" s="923"/>
      <c r="F365" s="926"/>
      <c r="G365" s="329"/>
      <c r="H365" s="929"/>
      <c r="I365" s="930"/>
      <c r="J365" s="930"/>
      <c r="K365" s="930"/>
      <c r="L365" s="930"/>
      <c r="M365" s="930"/>
      <c r="N365" s="930"/>
      <c r="O365" s="930"/>
      <c r="P365" s="930"/>
      <c r="Q365" s="930"/>
      <c r="R365" s="330"/>
    </row>
    <row r="366" spans="1:18" ht="34.5" customHeight="1">
      <c r="A366" s="936">
        <v>58</v>
      </c>
      <c r="B366" s="362" t="s">
        <v>357</v>
      </c>
      <c r="C366" s="333"/>
      <c r="D366" s="294"/>
      <c r="E366" s="955" t="s">
        <v>99</v>
      </c>
      <c r="F366" s="295" t="s">
        <v>283</v>
      </c>
      <c r="G366" s="296"/>
      <c r="H366" s="297"/>
      <c r="I366" s="298"/>
      <c r="J366" s="298"/>
      <c r="K366" s="298"/>
      <c r="L366" s="298"/>
      <c r="M366" s="298"/>
      <c r="N366" s="298"/>
      <c r="O366" s="298"/>
      <c r="P366" s="298"/>
      <c r="Q366" s="299"/>
      <c r="R366" s="297"/>
    </row>
    <row r="367" spans="1:18" ht="34.5" customHeight="1">
      <c r="A367" s="905"/>
      <c r="B367" s="301" t="s">
        <v>358</v>
      </c>
      <c r="C367" s="301" t="s">
        <v>359</v>
      </c>
      <c r="D367" s="302"/>
      <c r="E367" s="956"/>
      <c r="F367" s="303" t="s">
        <v>285</v>
      </c>
      <c r="G367" s="304"/>
      <c r="H367" s="305"/>
      <c r="I367" s="306"/>
      <c r="J367" s="306"/>
      <c r="K367" s="306"/>
      <c r="L367" s="306"/>
      <c r="M367" s="306"/>
      <c r="N367" s="306"/>
      <c r="O367" s="306"/>
      <c r="P367" s="306"/>
      <c r="Q367" s="307"/>
      <c r="R367" s="305"/>
    </row>
    <row r="368" spans="1:18" ht="34.5" customHeight="1">
      <c r="A368" s="905"/>
      <c r="B368" s="324" t="s">
        <v>360</v>
      </c>
      <c r="C368" s="301" t="s">
        <v>361</v>
      </c>
      <c r="D368" s="309"/>
      <c r="E368" s="956"/>
      <c r="F368" s="363" t="s">
        <v>342</v>
      </c>
      <c r="G368" s="151">
        <f>R368*O4</f>
        <v>1</v>
      </c>
      <c r="H368" s="364"/>
      <c r="I368" s="365"/>
      <c r="J368" s="365"/>
      <c r="K368" s="365"/>
      <c r="L368" s="365"/>
      <c r="M368" s="365"/>
      <c r="N368" s="365"/>
      <c r="O368" s="10"/>
      <c r="P368" s="365">
        <v>0</v>
      </c>
      <c r="Q368" s="366"/>
      <c r="R368" s="364">
        <v>1</v>
      </c>
    </row>
    <row r="369" spans="1:18" ht="34.5" customHeight="1">
      <c r="A369" s="905"/>
      <c r="B369" s="308" t="s">
        <v>362</v>
      </c>
      <c r="C369" s="301" t="s">
        <v>363</v>
      </c>
      <c r="D369" s="913" t="s">
        <v>364</v>
      </c>
      <c r="E369" s="956"/>
      <c r="F369" s="959"/>
      <c r="G369" s="367"/>
      <c r="H369" s="962"/>
      <c r="I369" s="963"/>
      <c r="J369" s="963"/>
      <c r="K369" s="963"/>
      <c r="L369" s="963"/>
      <c r="M369" s="963"/>
      <c r="N369" s="963"/>
      <c r="O369" s="963"/>
      <c r="P369" s="963"/>
      <c r="Q369" s="964"/>
      <c r="R369" s="368"/>
    </row>
    <row r="370" spans="1:18" ht="34.5" customHeight="1">
      <c r="A370" s="905"/>
      <c r="B370" s="308" t="s">
        <v>365</v>
      </c>
      <c r="C370" s="301"/>
      <c r="D370" s="913"/>
      <c r="E370" s="956"/>
      <c r="F370" s="960"/>
      <c r="G370" s="369"/>
      <c r="H370" s="965"/>
      <c r="I370" s="928"/>
      <c r="J370" s="928"/>
      <c r="K370" s="928"/>
      <c r="L370" s="928"/>
      <c r="M370" s="928"/>
      <c r="N370" s="928"/>
      <c r="O370" s="928"/>
      <c r="P370" s="928"/>
      <c r="Q370" s="966"/>
      <c r="R370" s="370"/>
    </row>
    <row r="371" spans="1:18" ht="34.5" customHeight="1">
      <c r="A371" s="906"/>
      <c r="B371" s="317" t="s">
        <v>366</v>
      </c>
      <c r="C371" s="318"/>
      <c r="D371" s="958"/>
      <c r="E371" s="957"/>
      <c r="F371" s="961"/>
      <c r="G371" s="371"/>
      <c r="H371" s="967"/>
      <c r="I371" s="968"/>
      <c r="J371" s="968"/>
      <c r="K371" s="968"/>
      <c r="L371" s="968"/>
      <c r="M371" s="968"/>
      <c r="N371" s="968"/>
      <c r="O371" s="968"/>
      <c r="P371" s="968"/>
      <c r="Q371" s="969"/>
      <c r="R371" s="372"/>
    </row>
    <row r="372" spans="1:18" ht="34.5" customHeight="1">
      <c r="A372" s="904">
        <v>59</v>
      </c>
      <c r="B372" s="970" t="s">
        <v>367</v>
      </c>
      <c r="C372" s="973" t="s">
        <v>368</v>
      </c>
      <c r="D372" s="294" t="s">
        <v>267</v>
      </c>
      <c r="E372" s="921" t="s">
        <v>203</v>
      </c>
      <c r="F372" s="373" t="s">
        <v>283</v>
      </c>
      <c r="G372" s="151">
        <f>R372*O4</f>
        <v>0.8</v>
      </c>
      <c r="H372" s="374"/>
      <c r="I372" s="375">
        <v>0</v>
      </c>
      <c r="J372" s="375"/>
      <c r="K372" s="375"/>
      <c r="L372" s="375"/>
      <c r="M372" s="375"/>
      <c r="N372" s="375"/>
      <c r="O372" s="375"/>
      <c r="P372" s="375"/>
      <c r="Q372" s="376"/>
      <c r="R372" s="374">
        <v>0.8</v>
      </c>
    </row>
    <row r="373" spans="1:18" ht="34.5" customHeight="1">
      <c r="A373" s="905"/>
      <c r="B373" s="971"/>
      <c r="C373" s="974"/>
      <c r="D373" s="302"/>
      <c r="E373" s="922"/>
      <c r="F373" s="303" t="s">
        <v>285</v>
      </c>
      <c r="G373" s="304"/>
      <c r="H373" s="305"/>
      <c r="I373" s="306"/>
      <c r="J373" s="306"/>
      <c r="K373" s="306"/>
      <c r="L373" s="306"/>
      <c r="M373" s="306"/>
      <c r="N373" s="306"/>
      <c r="O373" s="306"/>
      <c r="P373" s="306"/>
      <c r="Q373" s="307"/>
      <c r="R373" s="305"/>
    </row>
    <row r="374" spans="1:18" ht="34.5" customHeight="1">
      <c r="A374" s="905"/>
      <c r="B374" s="971"/>
      <c r="C374" s="974"/>
      <c r="D374" s="309"/>
      <c r="E374" s="922"/>
      <c r="F374" s="310" t="s">
        <v>342</v>
      </c>
      <c r="G374" s="343"/>
      <c r="H374" s="311"/>
      <c r="I374" s="312"/>
      <c r="J374" s="312"/>
      <c r="K374" s="312"/>
      <c r="L374" s="312"/>
      <c r="M374" s="312"/>
      <c r="N374" s="312"/>
      <c r="O374" s="312"/>
      <c r="P374" s="312"/>
      <c r="Q374" s="313"/>
      <c r="R374" s="311"/>
    </row>
    <row r="375" spans="1:18" ht="34.5" customHeight="1">
      <c r="A375" s="905"/>
      <c r="B375" s="971"/>
      <c r="C375" s="974"/>
      <c r="D375" s="314"/>
      <c r="E375" s="922"/>
      <c r="F375" s="915"/>
      <c r="G375" s="315"/>
      <c r="H375" s="917"/>
      <c r="I375" s="918"/>
      <c r="J375" s="918"/>
      <c r="K375" s="918"/>
      <c r="L375" s="918"/>
      <c r="M375" s="918"/>
      <c r="N375" s="918"/>
      <c r="O375" s="918"/>
      <c r="P375" s="918"/>
      <c r="Q375" s="918"/>
      <c r="R375" s="316"/>
    </row>
    <row r="376" spans="1:18" ht="34.5" customHeight="1">
      <c r="A376" s="906"/>
      <c r="B376" s="972"/>
      <c r="C376" s="975"/>
      <c r="D376" s="338"/>
      <c r="E376" s="923"/>
      <c r="F376" s="916"/>
      <c r="G376" s="319"/>
      <c r="H376" s="919"/>
      <c r="I376" s="920"/>
      <c r="J376" s="920"/>
      <c r="K376" s="920"/>
      <c r="L376" s="920"/>
      <c r="M376" s="920"/>
      <c r="N376" s="920"/>
      <c r="O376" s="920"/>
      <c r="P376" s="920"/>
      <c r="Q376" s="920"/>
      <c r="R376" s="320"/>
    </row>
    <row r="377" spans="1:18" ht="34.5" customHeight="1">
      <c r="A377" s="904">
        <v>60</v>
      </c>
      <c r="B377" s="970" t="s">
        <v>369</v>
      </c>
      <c r="C377" s="973" t="s">
        <v>368</v>
      </c>
      <c r="D377" s="294" t="s">
        <v>370</v>
      </c>
      <c r="E377" s="921" t="s">
        <v>203</v>
      </c>
      <c r="F377" s="295" t="s">
        <v>283</v>
      </c>
      <c r="G377" s="151">
        <f>R377*O4</f>
        <v>0.6</v>
      </c>
      <c r="H377" s="297"/>
      <c r="I377" s="298">
        <v>0</v>
      </c>
      <c r="J377" s="298"/>
      <c r="K377" s="298"/>
      <c r="L377" s="298"/>
      <c r="M377" s="298"/>
      <c r="N377" s="298"/>
      <c r="O377" s="298"/>
      <c r="P377" s="298"/>
      <c r="Q377" s="299"/>
      <c r="R377" s="297">
        <v>0.6</v>
      </c>
    </row>
    <row r="378" spans="1:18" ht="34.5" customHeight="1">
      <c r="A378" s="905"/>
      <c r="B378" s="971"/>
      <c r="C378" s="974"/>
      <c r="D378" s="302"/>
      <c r="E378" s="922"/>
      <c r="F378" s="303" t="s">
        <v>285</v>
      </c>
      <c r="G378" s="304"/>
      <c r="H378" s="305"/>
      <c r="I378" s="306"/>
      <c r="J378" s="306"/>
      <c r="K378" s="306"/>
      <c r="L378" s="306"/>
      <c r="M378" s="306"/>
      <c r="N378" s="306"/>
      <c r="O378" s="306"/>
      <c r="P378" s="306"/>
      <c r="Q378" s="307"/>
      <c r="R378" s="305"/>
    </row>
    <row r="379" spans="1:18" ht="34.5" customHeight="1">
      <c r="A379" s="905"/>
      <c r="B379" s="971"/>
      <c r="C379" s="974"/>
      <c r="D379" s="309"/>
      <c r="E379" s="922"/>
      <c r="F379" s="310" t="s">
        <v>342</v>
      </c>
      <c r="G379" s="343"/>
      <c r="H379" s="311"/>
      <c r="I379" s="312"/>
      <c r="J379" s="312"/>
      <c r="K379" s="312"/>
      <c r="L379" s="312"/>
      <c r="M379" s="312"/>
      <c r="N379" s="312"/>
      <c r="O379" s="312"/>
      <c r="P379" s="312"/>
      <c r="Q379" s="313"/>
      <c r="R379" s="311"/>
    </row>
    <row r="380" spans="1:18" ht="34.5" customHeight="1">
      <c r="A380" s="905"/>
      <c r="B380" s="971"/>
      <c r="C380" s="974"/>
      <c r="D380" s="976"/>
      <c r="E380" s="922"/>
      <c r="F380" s="915"/>
      <c r="G380" s="315"/>
      <c r="H380" s="917"/>
      <c r="I380" s="918"/>
      <c r="J380" s="918"/>
      <c r="K380" s="918"/>
      <c r="L380" s="918"/>
      <c r="M380" s="918"/>
      <c r="N380" s="918"/>
      <c r="O380" s="918"/>
      <c r="P380" s="918"/>
      <c r="Q380" s="918"/>
      <c r="R380" s="316"/>
    </row>
    <row r="381" spans="1:18" ht="34.5" customHeight="1">
      <c r="A381" s="905"/>
      <c r="B381" s="971"/>
      <c r="C381" s="974"/>
      <c r="D381" s="976"/>
      <c r="E381" s="922"/>
      <c r="F381" s="977"/>
      <c r="G381" s="381"/>
      <c r="H381" s="978"/>
      <c r="I381" s="979"/>
      <c r="J381" s="979"/>
      <c r="K381" s="979"/>
      <c r="L381" s="979"/>
      <c r="M381" s="979"/>
      <c r="N381" s="979"/>
      <c r="O381" s="979"/>
      <c r="P381" s="979"/>
      <c r="Q381" s="979"/>
      <c r="R381" s="384"/>
    </row>
    <row r="382" spans="1:18" ht="34.5" customHeight="1">
      <c r="A382" s="339"/>
      <c r="B382" s="385"/>
      <c r="C382" s="386"/>
      <c r="D382" s="387"/>
      <c r="E382" s="358"/>
      <c r="F382" s="388"/>
      <c r="G382" s="389"/>
      <c r="H382" s="390"/>
      <c r="I382" s="391"/>
      <c r="J382" s="391"/>
      <c r="K382" s="391"/>
      <c r="L382" s="391"/>
      <c r="M382" s="391"/>
      <c r="N382" s="391"/>
      <c r="O382" s="391"/>
      <c r="P382" s="391"/>
      <c r="Q382" s="391"/>
      <c r="R382" s="392"/>
    </row>
    <row r="383" spans="1:18" ht="34.5" customHeight="1">
      <c r="A383" s="300"/>
      <c r="B383" s="377"/>
      <c r="C383" s="378"/>
      <c r="D383" s="379"/>
      <c r="E383" s="323"/>
      <c r="F383" s="380"/>
      <c r="G383" s="381"/>
      <c r="H383" s="382"/>
      <c r="I383" s="383"/>
      <c r="J383" s="383"/>
      <c r="K383" s="383"/>
      <c r="L383" s="383"/>
      <c r="M383" s="383"/>
      <c r="N383" s="383"/>
      <c r="O383" s="383"/>
      <c r="P383" s="383"/>
      <c r="Q383" s="383"/>
      <c r="R383" s="393"/>
    </row>
    <row r="384" spans="1:18" ht="34.5" customHeight="1">
      <c r="A384" s="300"/>
      <c r="B384" s="377"/>
      <c r="C384" s="378"/>
      <c r="D384" s="379"/>
      <c r="E384" s="323"/>
      <c r="F384" s="380"/>
      <c r="G384" s="381"/>
      <c r="H384" s="382"/>
      <c r="I384" s="383"/>
      <c r="J384" s="383"/>
      <c r="K384" s="383"/>
      <c r="L384" s="383"/>
      <c r="M384" s="383"/>
      <c r="N384" s="383"/>
      <c r="O384" s="383"/>
      <c r="P384" s="383"/>
      <c r="Q384" s="383"/>
      <c r="R384" s="393"/>
    </row>
    <row r="385" spans="1:18" ht="34.5" customHeight="1">
      <c r="A385" s="336"/>
      <c r="B385" s="394"/>
      <c r="C385" s="395"/>
      <c r="D385" s="396"/>
      <c r="E385" s="344"/>
      <c r="F385" s="397"/>
      <c r="G385" s="398"/>
      <c r="H385" s="399"/>
      <c r="I385" s="400"/>
      <c r="J385" s="400"/>
      <c r="K385" s="400"/>
      <c r="L385" s="400"/>
      <c r="M385" s="400"/>
      <c r="N385" s="400"/>
      <c r="O385" s="400"/>
      <c r="P385" s="400"/>
      <c r="Q385" s="400"/>
      <c r="R385" s="384"/>
    </row>
    <row r="386" spans="1:18" ht="34.5" customHeight="1">
      <c r="A386" s="936">
        <v>61</v>
      </c>
      <c r="B386" s="980" t="s">
        <v>371</v>
      </c>
      <c r="C386" s="982" t="s">
        <v>368</v>
      </c>
      <c r="D386" s="401" t="s">
        <v>247</v>
      </c>
      <c r="E386" s="953" t="s">
        <v>203</v>
      </c>
      <c r="F386" s="373" t="s">
        <v>283</v>
      </c>
      <c r="G386" s="151">
        <f>R386*O4</f>
        <v>0.3</v>
      </c>
      <c r="H386" s="374"/>
      <c r="I386" s="375">
        <v>0</v>
      </c>
      <c r="J386" s="375"/>
      <c r="K386" s="375"/>
      <c r="L386" s="375"/>
      <c r="M386" s="375"/>
      <c r="N386" s="375"/>
      <c r="O386" s="375"/>
      <c r="P386" s="375"/>
      <c r="Q386" s="376"/>
      <c r="R386" s="374">
        <v>0.3</v>
      </c>
    </row>
    <row r="387" spans="1:18" ht="34.5" customHeight="1">
      <c r="A387" s="905"/>
      <c r="B387" s="971"/>
      <c r="C387" s="974"/>
      <c r="D387" s="302"/>
      <c r="E387" s="922"/>
      <c r="F387" s="303" t="s">
        <v>285</v>
      </c>
      <c r="G387" s="304"/>
      <c r="H387" s="305"/>
      <c r="I387" s="306"/>
      <c r="J387" s="306"/>
      <c r="K387" s="306"/>
      <c r="L387" s="306"/>
      <c r="M387" s="306"/>
      <c r="N387" s="306"/>
      <c r="O387" s="306"/>
      <c r="P387" s="306"/>
      <c r="Q387" s="307"/>
      <c r="R387" s="305"/>
    </row>
    <row r="388" spans="1:18" ht="34.5" customHeight="1">
      <c r="A388" s="905"/>
      <c r="B388" s="971"/>
      <c r="C388" s="974"/>
      <c r="D388" s="309"/>
      <c r="E388" s="922"/>
      <c r="F388" s="310" t="s">
        <v>342</v>
      </c>
      <c r="G388" s="343"/>
      <c r="H388" s="311"/>
      <c r="I388" s="312"/>
      <c r="J388" s="312"/>
      <c r="K388" s="312"/>
      <c r="L388" s="312"/>
      <c r="M388" s="312"/>
      <c r="N388" s="312"/>
      <c r="O388" s="312"/>
      <c r="P388" s="312"/>
      <c r="Q388" s="313"/>
      <c r="R388" s="311"/>
    </row>
    <row r="389" spans="1:18" ht="34.5" customHeight="1">
      <c r="A389" s="905"/>
      <c r="B389" s="971"/>
      <c r="C389" s="974"/>
      <c r="D389" s="976"/>
      <c r="E389" s="922"/>
      <c r="F389" s="915"/>
      <c r="G389" s="315"/>
      <c r="H389" s="917"/>
      <c r="I389" s="918"/>
      <c r="J389" s="918"/>
      <c r="K389" s="918"/>
      <c r="L389" s="918"/>
      <c r="M389" s="918"/>
      <c r="N389" s="918"/>
      <c r="O389" s="918"/>
      <c r="P389" s="918"/>
      <c r="Q389" s="918"/>
      <c r="R389" s="316"/>
    </row>
    <row r="390" spans="1:18" ht="34.5" customHeight="1">
      <c r="A390" s="935"/>
      <c r="B390" s="981"/>
      <c r="C390" s="983"/>
      <c r="D390" s="984"/>
      <c r="E390" s="940"/>
      <c r="F390" s="985"/>
      <c r="G390" s="398"/>
      <c r="H390" s="986"/>
      <c r="I390" s="987"/>
      <c r="J390" s="987"/>
      <c r="K390" s="987"/>
      <c r="L390" s="987"/>
      <c r="M390" s="987"/>
      <c r="N390" s="987"/>
      <c r="O390" s="987"/>
      <c r="P390" s="987"/>
      <c r="Q390" s="987"/>
      <c r="R390" s="384"/>
    </row>
    <row r="391" spans="1:18" ht="34.5" customHeight="1">
      <c r="A391" s="905">
        <v>62</v>
      </c>
      <c r="B391" s="988" t="s">
        <v>372</v>
      </c>
      <c r="C391" s="989" t="s">
        <v>368</v>
      </c>
      <c r="D391" s="402" t="s">
        <v>249</v>
      </c>
      <c r="E391" s="922" t="s">
        <v>203</v>
      </c>
      <c r="F391" s="403" t="s">
        <v>283</v>
      </c>
      <c r="G391" s="151">
        <f>R391*O4</f>
        <v>0.4</v>
      </c>
      <c r="H391" s="404"/>
      <c r="I391" s="405">
        <v>0</v>
      </c>
      <c r="J391" s="405"/>
      <c r="K391" s="405"/>
      <c r="L391" s="405"/>
      <c r="M391" s="405"/>
      <c r="N391" s="405"/>
      <c r="O391" s="405"/>
      <c r="P391" s="405"/>
      <c r="Q391" s="406"/>
      <c r="R391" s="374">
        <v>0.4</v>
      </c>
    </row>
    <row r="392" spans="1:18" ht="34.5" customHeight="1">
      <c r="A392" s="905"/>
      <c r="B392" s="971"/>
      <c r="C392" s="974"/>
      <c r="D392" s="302"/>
      <c r="E392" s="922"/>
      <c r="F392" s="303" t="s">
        <v>285</v>
      </c>
      <c r="G392" s="304"/>
      <c r="H392" s="305"/>
      <c r="I392" s="306"/>
      <c r="J392" s="306"/>
      <c r="K392" s="306"/>
      <c r="L392" s="306"/>
      <c r="M392" s="306"/>
      <c r="N392" s="306"/>
      <c r="O392" s="306"/>
      <c r="P392" s="306"/>
      <c r="Q392" s="307"/>
      <c r="R392" s="305"/>
    </row>
    <row r="393" spans="1:18" ht="34.5" customHeight="1">
      <c r="A393" s="905"/>
      <c r="B393" s="971"/>
      <c r="C393" s="974"/>
      <c r="D393" s="309"/>
      <c r="E393" s="922"/>
      <c r="F393" s="310" t="s">
        <v>342</v>
      </c>
      <c r="G393" s="343"/>
      <c r="H393" s="311"/>
      <c r="I393" s="312"/>
      <c r="J393" s="312"/>
      <c r="K393" s="312"/>
      <c r="L393" s="312"/>
      <c r="M393" s="312"/>
      <c r="N393" s="312"/>
      <c r="O393" s="312"/>
      <c r="P393" s="312"/>
      <c r="Q393" s="313"/>
      <c r="R393" s="311"/>
    </row>
    <row r="394" spans="1:18" ht="34.5" customHeight="1">
      <c r="A394" s="905"/>
      <c r="B394" s="971"/>
      <c r="C394" s="974"/>
      <c r="D394" s="976"/>
      <c r="E394" s="922"/>
      <c r="F394" s="915"/>
      <c r="G394" s="315"/>
      <c r="H394" s="917"/>
      <c r="I394" s="918"/>
      <c r="J394" s="918"/>
      <c r="K394" s="918"/>
      <c r="L394" s="918"/>
      <c r="M394" s="918"/>
      <c r="N394" s="918"/>
      <c r="O394" s="918"/>
      <c r="P394" s="918"/>
      <c r="Q394" s="918"/>
      <c r="R394" s="316"/>
    </row>
    <row r="395" spans="1:18" ht="84.75" customHeight="1">
      <c r="A395" s="906"/>
      <c r="B395" s="972"/>
      <c r="C395" s="975"/>
      <c r="D395" s="990"/>
      <c r="E395" s="923"/>
      <c r="F395" s="916"/>
      <c r="G395" s="319"/>
      <c r="H395" s="919"/>
      <c r="I395" s="920"/>
      <c r="J395" s="920"/>
      <c r="K395" s="920"/>
      <c r="L395" s="920"/>
      <c r="M395" s="920"/>
      <c r="N395" s="920"/>
      <c r="O395" s="920"/>
      <c r="P395" s="920"/>
      <c r="Q395" s="920"/>
      <c r="R395" s="320"/>
    </row>
    <row r="396" spans="1:18" ht="34.5" customHeight="1">
      <c r="A396" s="904">
        <v>63</v>
      </c>
      <c r="B396" s="970" t="s">
        <v>373</v>
      </c>
      <c r="C396" s="973" t="s">
        <v>368</v>
      </c>
      <c r="D396" s="294" t="s">
        <v>374</v>
      </c>
      <c r="E396" s="921" t="s">
        <v>203</v>
      </c>
      <c r="F396" s="295" t="s">
        <v>283</v>
      </c>
      <c r="G396" s="151">
        <f>R396*O4</f>
        <v>0.7</v>
      </c>
      <c r="H396" s="297"/>
      <c r="I396" s="298">
        <v>0</v>
      </c>
      <c r="J396" s="298"/>
      <c r="K396" s="298"/>
      <c r="L396" s="298"/>
      <c r="M396" s="298"/>
      <c r="N396" s="298"/>
      <c r="O396" s="298"/>
      <c r="P396" s="298"/>
      <c r="Q396" s="299"/>
      <c r="R396" s="297">
        <v>0.7</v>
      </c>
    </row>
    <row r="397" spans="1:18" ht="34.5" customHeight="1">
      <c r="A397" s="905"/>
      <c r="B397" s="971"/>
      <c r="C397" s="974"/>
      <c r="D397" s="302"/>
      <c r="E397" s="922"/>
      <c r="F397" s="303" t="s">
        <v>285</v>
      </c>
      <c r="G397" s="304"/>
      <c r="H397" s="305"/>
      <c r="I397" s="306"/>
      <c r="J397" s="306"/>
      <c r="K397" s="306"/>
      <c r="L397" s="306"/>
      <c r="M397" s="306"/>
      <c r="N397" s="306"/>
      <c r="O397" s="306"/>
      <c r="P397" s="306"/>
      <c r="Q397" s="307"/>
      <c r="R397" s="305"/>
    </row>
    <row r="398" spans="1:18" ht="34.5" customHeight="1">
      <c r="A398" s="905"/>
      <c r="B398" s="971"/>
      <c r="C398" s="974"/>
      <c r="D398" s="309"/>
      <c r="E398" s="922"/>
      <c r="F398" s="310" t="s">
        <v>342</v>
      </c>
      <c r="G398" s="343"/>
      <c r="H398" s="311"/>
      <c r="I398" s="312"/>
      <c r="J398" s="312"/>
      <c r="K398" s="312"/>
      <c r="L398" s="312"/>
      <c r="M398" s="312"/>
      <c r="N398" s="312"/>
      <c r="O398" s="312"/>
      <c r="P398" s="312"/>
      <c r="Q398" s="313"/>
      <c r="R398" s="311"/>
    </row>
    <row r="399" spans="1:18" ht="34.5" customHeight="1">
      <c r="A399" s="905"/>
      <c r="B399" s="971"/>
      <c r="C399" s="974"/>
      <c r="D399" s="976"/>
      <c r="E399" s="922"/>
      <c r="F399" s="915"/>
      <c r="G399" s="315"/>
      <c r="H399" s="917"/>
      <c r="I399" s="918"/>
      <c r="J399" s="918"/>
      <c r="K399" s="918"/>
      <c r="L399" s="918"/>
      <c r="M399" s="918"/>
      <c r="N399" s="918"/>
      <c r="O399" s="918"/>
      <c r="P399" s="918"/>
      <c r="Q399" s="918"/>
      <c r="R399" s="316"/>
    </row>
    <row r="400" spans="1:18" ht="249.75" customHeight="1">
      <c r="A400" s="906"/>
      <c r="B400" s="972"/>
      <c r="C400" s="975"/>
      <c r="D400" s="990"/>
      <c r="E400" s="923"/>
      <c r="F400" s="916"/>
      <c r="G400" s="319"/>
      <c r="H400" s="919"/>
      <c r="I400" s="920"/>
      <c r="J400" s="920"/>
      <c r="K400" s="920"/>
      <c r="L400" s="920"/>
      <c r="M400" s="920"/>
      <c r="N400" s="920"/>
      <c r="O400" s="920"/>
      <c r="P400" s="920"/>
      <c r="Q400" s="920"/>
      <c r="R400" s="320"/>
    </row>
    <row r="401" spans="1:18" ht="34.5" customHeight="1">
      <c r="A401" s="904">
        <v>64</v>
      </c>
      <c r="B401" s="970" t="s">
        <v>375</v>
      </c>
      <c r="C401" s="973" t="s">
        <v>376</v>
      </c>
      <c r="D401" s="294" t="s">
        <v>377</v>
      </c>
      <c r="E401" s="921" t="s">
        <v>48</v>
      </c>
      <c r="F401" s="295" t="s">
        <v>283</v>
      </c>
      <c r="G401" s="151">
        <f>R401*O4</f>
        <v>0.5</v>
      </c>
      <c r="H401" s="297"/>
      <c r="I401" s="298">
        <v>0</v>
      </c>
      <c r="J401" s="298"/>
      <c r="K401" s="298"/>
      <c r="L401" s="298"/>
      <c r="M401" s="298"/>
      <c r="N401" s="298"/>
      <c r="O401" s="298"/>
      <c r="P401" s="298"/>
      <c r="Q401" s="299"/>
      <c r="R401" s="297">
        <v>0.5</v>
      </c>
    </row>
    <row r="402" spans="1:18" ht="34.5" customHeight="1">
      <c r="A402" s="905"/>
      <c r="B402" s="971"/>
      <c r="C402" s="974"/>
      <c r="D402" s="302"/>
      <c r="E402" s="922"/>
      <c r="F402" s="303" t="s">
        <v>285</v>
      </c>
      <c r="G402" s="304"/>
      <c r="H402" s="305"/>
      <c r="I402" s="306"/>
      <c r="J402" s="306"/>
      <c r="K402" s="306"/>
      <c r="L402" s="306"/>
      <c r="M402" s="306"/>
      <c r="N402" s="306"/>
      <c r="O402" s="306"/>
      <c r="P402" s="306"/>
      <c r="Q402" s="307"/>
      <c r="R402" s="305"/>
    </row>
    <row r="403" spans="1:18" ht="34.5" customHeight="1">
      <c r="A403" s="905"/>
      <c r="B403" s="971"/>
      <c r="C403" s="974"/>
      <c r="D403" s="309"/>
      <c r="E403" s="922"/>
      <c r="F403" s="310" t="s">
        <v>342</v>
      </c>
      <c r="G403" s="343"/>
      <c r="H403" s="311"/>
      <c r="I403" s="312"/>
      <c r="J403" s="312"/>
      <c r="K403" s="312"/>
      <c r="L403" s="312"/>
      <c r="M403" s="312"/>
      <c r="N403" s="312"/>
      <c r="O403" s="312"/>
      <c r="P403" s="312"/>
      <c r="Q403" s="313"/>
      <c r="R403" s="311"/>
    </row>
    <row r="404" spans="1:18" ht="34.5" customHeight="1">
      <c r="A404" s="905"/>
      <c r="B404" s="971"/>
      <c r="C404" s="974"/>
      <c r="D404" s="976"/>
      <c r="E404" s="922"/>
      <c r="F404" s="915"/>
      <c r="G404" s="315"/>
      <c r="H404" s="917"/>
      <c r="I404" s="918"/>
      <c r="J404" s="918"/>
      <c r="K404" s="918"/>
      <c r="L404" s="918"/>
      <c r="M404" s="918"/>
      <c r="N404" s="918"/>
      <c r="O404" s="918"/>
      <c r="P404" s="918"/>
      <c r="Q404" s="918"/>
      <c r="R404" s="316"/>
    </row>
    <row r="405" spans="1:18" ht="117.75" customHeight="1">
      <c r="A405" s="906"/>
      <c r="B405" s="972"/>
      <c r="C405" s="975"/>
      <c r="D405" s="990"/>
      <c r="E405" s="923"/>
      <c r="F405" s="916"/>
      <c r="G405" s="319"/>
      <c r="H405" s="919"/>
      <c r="I405" s="920"/>
      <c r="J405" s="920"/>
      <c r="K405" s="920"/>
      <c r="L405" s="920"/>
      <c r="M405" s="920"/>
      <c r="N405" s="920"/>
      <c r="O405" s="920"/>
      <c r="P405" s="920"/>
      <c r="Q405" s="920"/>
      <c r="R405" s="320"/>
    </row>
    <row r="406" spans="1:18" ht="34.5" customHeight="1">
      <c r="A406" s="904">
        <v>65</v>
      </c>
      <c r="B406" s="970" t="s">
        <v>378</v>
      </c>
      <c r="C406" s="973" t="s">
        <v>376</v>
      </c>
      <c r="D406" s="294" t="s">
        <v>263</v>
      </c>
      <c r="E406" s="921" t="s">
        <v>48</v>
      </c>
      <c r="F406" s="295" t="s">
        <v>283</v>
      </c>
      <c r="G406" s="151">
        <f>R406*O4</f>
        <v>0.3</v>
      </c>
      <c r="H406" s="297"/>
      <c r="I406" s="298">
        <v>0</v>
      </c>
      <c r="J406" s="298"/>
      <c r="K406" s="298"/>
      <c r="L406" s="298"/>
      <c r="M406" s="298"/>
      <c r="N406" s="298"/>
      <c r="O406" s="298"/>
      <c r="P406" s="298"/>
      <c r="Q406" s="299"/>
      <c r="R406" s="297">
        <v>0.3</v>
      </c>
    </row>
    <row r="407" spans="1:18" ht="34.5" customHeight="1">
      <c r="A407" s="905"/>
      <c r="B407" s="971"/>
      <c r="C407" s="974"/>
      <c r="D407" s="302"/>
      <c r="E407" s="922"/>
      <c r="F407" s="303" t="s">
        <v>285</v>
      </c>
      <c r="G407" s="304"/>
      <c r="H407" s="305"/>
      <c r="I407" s="306"/>
      <c r="J407" s="306"/>
      <c r="K407" s="306"/>
      <c r="L407" s="306"/>
      <c r="M407" s="306"/>
      <c r="N407" s="306"/>
      <c r="O407" s="306"/>
      <c r="P407" s="306"/>
      <c r="Q407" s="307"/>
      <c r="R407" s="305"/>
    </row>
    <row r="408" spans="1:18" ht="34.5" customHeight="1">
      <c r="A408" s="905"/>
      <c r="B408" s="971"/>
      <c r="C408" s="974"/>
      <c r="D408" s="309"/>
      <c r="E408" s="922"/>
      <c r="F408" s="310" t="s">
        <v>342</v>
      </c>
      <c r="G408" s="343"/>
      <c r="H408" s="311"/>
      <c r="I408" s="312"/>
      <c r="J408" s="312"/>
      <c r="K408" s="312"/>
      <c r="L408" s="312"/>
      <c r="M408" s="312"/>
      <c r="N408" s="312"/>
      <c r="O408" s="312"/>
      <c r="P408" s="312"/>
      <c r="Q408" s="313"/>
      <c r="R408" s="311"/>
    </row>
    <row r="409" spans="1:18" ht="34.5" customHeight="1">
      <c r="A409" s="905"/>
      <c r="B409" s="971"/>
      <c r="C409" s="974"/>
      <c r="D409" s="314"/>
      <c r="E409" s="922"/>
      <c r="F409" s="915"/>
      <c r="G409" s="315"/>
      <c r="H409" s="917"/>
      <c r="I409" s="918"/>
      <c r="J409" s="918"/>
      <c r="K409" s="918"/>
      <c r="L409" s="918"/>
      <c r="M409" s="918"/>
      <c r="N409" s="918"/>
      <c r="O409" s="918"/>
      <c r="P409" s="918"/>
      <c r="Q409" s="918"/>
      <c r="R409" s="316"/>
    </row>
    <row r="410" spans="1:18" ht="34.5" customHeight="1">
      <c r="A410" s="906"/>
      <c r="B410" s="972"/>
      <c r="C410" s="975"/>
      <c r="D410" s="338"/>
      <c r="E410" s="923"/>
      <c r="F410" s="916"/>
      <c r="G410" s="319"/>
      <c r="H410" s="919"/>
      <c r="I410" s="920"/>
      <c r="J410" s="920"/>
      <c r="K410" s="920"/>
      <c r="L410" s="920"/>
      <c r="M410" s="920"/>
      <c r="N410" s="920"/>
      <c r="O410" s="920"/>
      <c r="P410" s="920"/>
      <c r="Q410" s="920"/>
      <c r="R410" s="320"/>
    </row>
    <row r="411" spans="1:18" ht="34.5" customHeight="1">
      <c r="A411" s="904">
        <v>66</v>
      </c>
      <c r="B411" s="970" t="s">
        <v>379</v>
      </c>
      <c r="C411" s="973" t="s">
        <v>359</v>
      </c>
      <c r="D411" s="294" t="s">
        <v>244</v>
      </c>
      <c r="E411" s="921" t="s">
        <v>203</v>
      </c>
      <c r="F411" s="295" t="s">
        <v>283</v>
      </c>
      <c r="G411" s="151">
        <f>R411*O4</f>
        <v>0.4</v>
      </c>
      <c r="H411" s="297"/>
      <c r="I411" s="298">
        <v>0</v>
      </c>
      <c r="J411" s="298"/>
      <c r="K411" s="298"/>
      <c r="L411" s="298"/>
      <c r="M411" s="298"/>
      <c r="N411" s="298"/>
      <c r="O411" s="298"/>
      <c r="P411" s="298"/>
      <c r="Q411" s="299"/>
      <c r="R411" s="297">
        <v>0.4</v>
      </c>
    </row>
    <row r="412" spans="1:18" ht="34.5" customHeight="1">
      <c r="A412" s="905"/>
      <c r="B412" s="971"/>
      <c r="C412" s="974"/>
      <c r="D412" s="302"/>
      <c r="E412" s="922"/>
      <c r="F412" s="303" t="s">
        <v>285</v>
      </c>
      <c r="G412" s="304"/>
      <c r="H412" s="305"/>
      <c r="I412" s="306"/>
      <c r="J412" s="306"/>
      <c r="K412" s="306"/>
      <c r="L412" s="306"/>
      <c r="M412" s="306"/>
      <c r="N412" s="306"/>
      <c r="O412" s="306"/>
      <c r="P412" s="306"/>
      <c r="Q412" s="307"/>
      <c r="R412" s="305"/>
    </row>
    <row r="413" spans="1:18" ht="34.5" customHeight="1">
      <c r="A413" s="905"/>
      <c r="B413" s="971"/>
      <c r="C413" s="974"/>
      <c r="D413" s="309"/>
      <c r="E413" s="922"/>
      <c r="F413" s="310" t="s">
        <v>342</v>
      </c>
      <c r="G413" s="343"/>
      <c r="H413" s="311"/>
      <c r="I413" s="312"/>
      <c r="J413" s="312"/>
      <c r="K413" s="312"/>
      <c r="L413" s="312"/>
      <c r="M413" s="312"/>
      <c r="N413" s="312"/>
      <c r="O413" s="312"/>
      <c r="P413" s="312"/>
      <c r="Q413" s="313"/>
      <c r="R413" s="311"/>
    </row>
    <row r="414" spans="1:18" ht="34.5" customHeight="1">
      <c r="A414" s="905"/>
      <c r="B414" s="971"/>
      <c r="C414" s="974"/>
      <c r="D414" s="976"/>
      <c r="E414" s="922"/>
      <c r="F414" s="915"/>
      <c r="G414" s="315"/>
      <c r="H414" s="917"/>
      <c r="I414" s="918"/>
      <c r="J414" s="918"/>
      <c r="K414" s="918"/>
      <c r="L414" s="918"/>
      <c r="M414" s="918"/>
      <c r="N414" s="918"/>
      <c r="O414" s="918"/>
      <c r="P414" s="918"/>
      <c r="Q414" s="918"/>
      <c r="R414" s="316"/>
    </row>
    <row r="415" spans="1:18" ht="34.5" customHeight="1">
      <c r="A415" s="906"/>
      <c r="B415" s="972"/>
      <c r="C415" s="975"/>
      <c r="D415" s="990"/>
      <c r="E415" s="923"/>
      <c r="F415" s="916"/>
      <c r="G415" s="319"/>
      <c r="H415" s="919"/>
      <c r="I415" s="920"/>
      <c r="J415" s="920"/>
      <c r="K415" s="920"/>
      <c r="L415" s="920"/>
      <c r="M415" s="920"/>
      <c r="N415" s="920"/>
      <c r="O415" s="920"/>
      <c r="P415" s="920"/>
      <c r="Q415" s="920"/>
      <c r="R415" s="320"/>
    </row>
    <row r="416" spans="1:18" ht="34.5" customHeight="1">
      <c r="A416" s="904">
        <v>67</v>
      </c>
      <c r="B416" s="970" t="s">
        <v>380</v>
      </c>
      <c r="C416" s="973" t="s">
        <v>359</v>
      </c>
      <c r="D416" s="294" t="s">
        <v>381</v>
      </c>
      <c r="E416" s="921" t="s">
        <v>203</v>
      </c>
      <c r="F416" s="295" t="s">
        <v>283</v>
      </c>
      <c r="G416" s="151">
        <f>R416*O4</f>
        <v>0.5</v>
      </c>
      <c r="H416" s="297"/>
      <c r="I416" s="298">
        <v>0</v>
      </c>
      <c r="J416" s="298"/>
      <c r="K416" s="298"/>
      <c r="L416" s="298"/>
      <c r="M416" s="298"/>
      <c r="N416" s="298"/>
      <c r="O416" s="298"/>
      <c r="P416" s="298"/>
      <c r="Q416" s="299"/>
      <c r="R416" s="297">
        <v>0.5</v>
      </c>
    </row>
    <row r="417" spans="1:18" ht="34.5" customHeight="1">
      <c r="A417" s="905"/>
      <c r="B417" s="971"/>
      <c r="C417" s="974"/>
      <c r="D417" s="302"/>
      <c r="E417" s="922"/>
      <c r="F417" s="303" t="s">
        <v>285</v>
      </c>
      <c r="G417" s="304"/>
      <c r="H417" s="305"/>
      <c r="I417" s="306"/>
      <c r="J417" s="306"/>
      <c r="K417" s="306"/>
      <c r="L417" s="306"/>
      <c r="M417" s="306"/>
      <c r="N417" s="306"/>
      <c r="O417" s="306"/>
      <c r="P417" s="306"/>
      <c r="Q417" s="307"/>
      <c r="R417" s="305"/>
    </row>
    <row r="418" spans="1:18" ht="34.5" customHeight="1">
      <c r="A418" s="905"/>
      <c r="B418" s="971"/>
      <c r="C418" s="974"/>
      <c r="D418" s="309"/>
      <c r="E418" s="922"/>
      <c r="F418" s="310" t="s">
        <v>342</v>
      </c>
      <c r="G418" s="343"/>
      <c r="H418" s="311"/>
      <c r="I418" s="312"/>
      <c r="J418" s="312"/>
      <c r="K418" s="312"/>
      <c r="L418" s="312"/>
      <c r="M418" s="312"/>
      <c r="N418" s="312"/>
      <c r="O418" s="312"/>
      <c r="P418" s="312"/>
      <c r="Q418" s="313"/>
      <c r="R418" s="311"/>
    </row>
    <row r="419" spans="1:18" ht="34.5" customHeight="1">
      <c r="A419" s="905"/>
      <c r="B419" s="971"/>
      <c r="C419" s="974"/>
      <c r="D419" s="976"/>
      <c r="E419" s="922"/>
      <c r="F419" s="915"/>
      <c r="G419" s="315"/>
      <c r="H419" s="917"/>
      <c r="I419" s="918"/>
      <c r="J419" s="918"/>
      <c r="K419" s="918"/>
      <c r="L419" s="918"/>
      <c r="M419" s="918"/>
      <c r="N419" s="918"/>
      <c r="O419" s="918"/>
      <c r="P419" s="918"/>
      <c r="Q419" s="918"/>
      <c r="R419" s="316"/>
    </row>
    <row r="420" spans="1:18" ht="34.5" customHeight="1">
      <c r="A420" s="906"/>
      <c r="B420" s="972"/>
      <c r="C420" s="975"/>
      <c r="D420" s="990"/>
      <c r="E420" s="923"/>
      <c r="F420" s="916"/>
      <c r="G420" s="319"/>
      <c r="H420" s="919"/>
      <c r="I420" s="920"/>
      <c r="J420" s="920"/>
      <c r="K420" s="920"/>
      <c r="L420" s="920"/>
      <c r="M420" s="920"/>
      <c r="N420" s="920"/>
      <c r="O420" s="920"/>
      <c r="P420" s="920"/>
      <c r="Q420" s="920"/>
      <c r="R420" s="320"/>
    </row>
    <row r="421" spans="1:18" ht="34.5" customHeight="1">
      <c r="A421" s="904">
        <v>68</v>
      </c>
      <c r="B421" s="970" t="s">
        <v>382</v>
      </c>
      <c r="C421" s="973" t="s">
        <v>359</v>
      </c>
      <c r="D421" s="294" t="s">
        <v>383</v>
      </c>
      <c r="E421" s="921" t="s">
        <v>203</v>
      </c>
      <c r="F421" s="295" t="s">
        <v>283</v>
      </c>
      <c r="G421" s="151">
        <f>R421*O4</f>
        <v>1.5</v>
      </c>
      <c r="H421" s="297"/>
      <c r="I421" s="298">
        <v>0</v>
      </c>
      <c r="J421" s="298"/>
      <c r="K421" s="298"/>
      <c r="L421" s="298"/>
      <c r="M421" s="298"/>
      <c r="N421" s="298"/>
      <c r="O421" s="298"/>
      <c r="P421" s="298"/>
      <c r="Q421" s="299"/>
      <c r="R421" s="297">
        <v>1.5</v>
      </c>
    </row>
    <row r="422" spans="1:18" ht="34.5" customHeight="1">
      <c r="A422" s="905"/>
      <c r="B422" s="971"/>
      <c r="C422" s="974"/>
      <c r="D422" s="302"/>
      <c r="E422" s="922"/>
      <c r="F422" s="303" t="s">
        <v>285</v>
      </c>
      <c r="G422" s="304"/>
      <c r="H422" s="305"/>
      <c r="I422" s="306"/>
      <c r="J422" s="306"/>
      <c r="K422" s="306"/>
      <c r="L422" s="306"/>
      <c r="M422" s="306"/>
      <c r="N422" s="306"/>
      <c r="O422" s="306"/>
      <c r="P422" s="306"/>
      <c r="Q422" s="307"/>
      <c r="R422" s="305"/>
    </row>
    <row r="423" spans="1:18" ht="34.5" customHeight="1">
      <c r="A423" s="905"/>
      <c r="B423" s="971"/>
      <c r="C423" s="974"/>
      <c r="D423" s="309"/>
      <c r="E423" s="922"/>
      <c r="F423" s="310" t="s">
        <v>342</v>
      </c>
      <c r="G423" s="343"/>
      <c r="H423" s="311"/>
      <c r="I423" s="312"/>
      <c r="J423" s="312"/>
      <c r="K423" s="312"/>
      <c r="L423" s="312"/>
      <c r="M423" s="312"/>
      <c r="N423" s="312"/>
      <c r="O423" s="312"/>
      <c r="P423" s="312"/>
      <c r="Q423" s="313"/>
      <c r="R423" s="311"/>
    </row>
    <row r="424" spans="1:18" ht="34.5" customHeight="1">
      <c r="A424" s="905"/>
      <c r="B424" s="971"/>
      <c r="C424" s="974"/>
      <c r="D424" s="976"/>
      <c r="E424" s="922"/>
      <c r="F424" s="915"/>
      <c r="G424" s="315"/>
      <c r="H424" s="917"/>
      <c r="I424" s="918"/>
      <c r="J424" s="918"/>
      <c r="K424" s="918"/>
      <c r="L424" s="918"/>
      <c r="M424" s="918"/>
      <c r="N424" s="918"/>
      <c r="O424" s="918"/>
      <c r="P424" s="918"/>
      <c r="Q424" s="918"/>
      <c r="R424" s="316"/>
    </row>
    <row r="425" spans="1:18" ht="34.5" customHeight="1">
      <c r="A425" s="906"/>
      <c r="B425" s="972"/>
      <c r="C425" s="975"/>
      <c r="D425" s="990"/>
      <c r="E425" s="923"/>
      <c r="F425" s="916"/>
      <c r="G425" s="319"/>
      <c r="H425" s="919"/>
      <c r="I425" s="920"/>
      <c r="J425" s="920"/>
      <c r="K425" s="920"/>
      <c r="L425" s="920"/>
      <c r="M425" s="920"/>
      <c r="N425" s="920"/>
      <c r="O425" s="920"/>
      <c r="P425" s="920"/>
      <c r="Q425" s="920"/>
      <c r="R425" s="320"/>
    </row>
    <row r="426" spans="1:18" ht="34.5" customHeight="1">
      <c r="A426" s="904">
        <v>69</v>
      </c>
      <c r="B426" s="970" t="s">
        <v>384</v>
      </c>
      <c r="C426" s="973" t="s">
        <v>385</v>
      </c>
      <c r="D426" s="294" t="s">
        <v>247</v>
      </c>
      <c r="E426" s="921" t="s">
        <v>48</v>
      </c>
      <c r="F426" s="295" t="s">
        <v>283</v>
      </c>
      <c r="G426" s="151">
        <f>R426*O4</f>
        <v>0.4</v>
      </c>
      <c r="H426" s="297"/>
      <c r="I426" s="298">
        <v>0</v>
      </c>
      <c r="J426" s="298"/>
      <c r="K426" s="298"/>
      <c r="L426" s="298"/>
      <c r="M426" s="298"/>
      <c r="N426" s="298"/>
      <c r="O426" s="298"/>
      <c r="P426" s="298"/>
      <c r="Q426" s="299"/>
      <c r="R426" s="297">
        <v>0.4</v>
      </c>
    </row>
    <row r="427" spans="1:18" ht="34.5" customHeight="1">
      <c r="A427" s="905"/>
      <c r="B427" s="971"/>
      <c r="C427" s="974"/>
      <c r="D427" s="302"/>
      <c r="E427" s="922"/>
      <c r="F427" s="303" t="s">
        <v>285</v>
      </c>
      <c r="G427" s="304"/>
      <c r="H427" s="305"/>
      <c r="I427" s="306"/>
      <c r="J427" s="306"/>
      <c r="K427" s="306"/>
      <c r="L427" s="306"/>
      <c r="M427" s="306"/>
      <c r="N427" s="306"/>
      <c r="O427" s="306"/>
      <c r="P427" s="306"/>
      <c r="Q427" s="307"/>
      <c r="R427" s="305"/>
    </row>
    <row r="428" spans="1:18" ht="34.5" customHeight="1">
      <c r="A428" s="905"/>
      <c r="B428" s="971"/>
      <c r="C428" s="974"/>
      <c r="D428" s="309"/>
      <c r="E428" s="922"/>
      <c r="F428" s="310" t="s">
        <v>342</v>
      </c>
      <c r="G428" s="343"/>
      <c r="H428" s="311"/>
      <c r="I428" s="312"/>
      <c r="J428" s="312"/>
      <c r="K428" s="312"/>
      <c r="L428" s="312"/>
      <c r="M428" s="312"/>
      <c r="N428" s="312"/>
      <c r="O428" s="312"/>
      <c r="P428" s="312"/>
      <c r="Q428" s="313"/>
      <c r="R428" s="311"/>
    </row>
    <row r="429" spans="1:18" ht="34.5" customHeight="1">
      <c r="A429" s="905"/>
      <c r="B429" s="971"/>
      <c r="C429" s="974"/>
      <c r="D429" s="976"/>
      <c r="E429" s="922"/>
      <c r="F429" s="915"/>
      <c r="G429" s="315"/>
      <c r="H429" s="917"/>
      <c r="I429" s="918"/>
      <c r="J429" s="918"/>
      <c r="K429" s="918"/>
      <c r="L429" s="918"/>
      <c r="M429" s="918"/>
      <c r="N429" s="918"/>
      <c r="O429" s="918"/>
      <c r="P429" s="918"/>
      <c r="Q429" s="918"/>
      <c r="R429" s="316"/>
    </row>
    <row r="430" spans="1:18" ht="34.5" customHeight="1">
      <c r="A430" s="906"/>
      <c r="B430" s="972"/>
      <c r="C430" s="975"/>
      <c r="D430" s="990"/>
      <c r="E430" s="923"/>
      <c r="F430" s="916"/>
      <c r="G430" s="319"/>
      <c r="H430" s="919"/>
      <c r="I430" s="920"/>
      <c r="J430" s="920"/>
      <c r="K430" s="920"/>
      <c r="L430" s="920"/>
      <c r="M430" s="920"/>
      <c r="N430" s="920"/>
      <c r="O430" s="920"/>
      <c r="P430" s="920"/>
      <c r="Q430" s="920"/>
      <c r="R430" s="320"/>
    </row>
    <row r="431" spans="1:18" ht="34.5" customHeight="1">
      <c r="A431" s="904">
        <v>70</v>
      </c>
      <c r="B431" s="970" t="s">
        <v>386</v>
      </c>
      <c r="C431" s="973" t="s">
        <v>385</v>
      </c>
      <c r="D431" s="294" t="s">
        <v>374</v>
      </c>
      <c r="E431" s="921" t="s">
        <v>48</v>
      </c>
      <c r="F431" s="295" t="s">
        <v>283</v>
      </c>
      <c r="G431" s="151">
        <f>R431*O4</f>
        <v>0.4</v>
      </c>
      <c r="H431" s="297"/>
      <c r="I431" s="298">
        <v>0</v>
      </c>
      <c r="J431" s="298"/>
      <c r="K431" s="298"/>
      <c r="L431" s="298"/>
      <c r="M431" s="298"/>
      <c r="N431" s="298"/>
      <c r="O431" s="298"/>
      <c r="P431" s="298"/>
      <c r="Q431" s="299"/>
      <c r="R431" s="297">
        <v>0.4</v>
      </c>
    </row>
    <row r="432" spans="1:18" ht="34.5" customHeight="1">
      <c r="A432" s="905"/>
      <c r="B432" s="971"/>
      <c r="C432" s="974"/>
      <c r="D432" s="302"/>
      <c r="E432" s="922"/>
      <c r="F432" s="303" t="s">
        <v>285</v>
      </c>
      <c r="G432" s="304"/>
      <c r="H432" s="305"/>
      <c r="I432" s="306"/>
      <c r="J432" s="306"/>
      <c r="K432" s="306"/>
      <c r="L432" s="306"/>
      <c r="M432" s="306"/>
      <c r="N432" s="306"/>
      <c r="O432" s="306"/>
      <c r="P432" s="306"/>
      <c r="Q432" s="307"/>
      <c r="R432" s="305"/>
    </row>
    <row r="433" spans="1:18" ht="34.5" customHeight="1">
      <c r="A433" s="905"/>
      <c r="B433" s="971"/>
      <c r="C433" s="974"/>
      <c r="D433" s="309"/>
      <c r="E433" s="922"/>
      <c r="F433" s="310" t="s">
        <v>342</v>
      </c>
      <c r="G433" s="343"/>
      <c r="H433" s="311"/>
      <c r="I433" s="312"/>
      <c r="J433" s="312"/>
      <c r="K433" s="312"/>
      <c r="L433" s="312"/>
      <c r="M433" s="312"/>
      <c r="N433" s="312"/>
      <c r="O433" s="312"/>
      <c r="P433" s="312"/>
      <c r="Q433" s="313"/>
      <c r="R433" s="311"/>
    </row>
    <row r="434" spans="1:18" ht="34.5" customHeight="1">
      <c r="A434" s="905"/>
      <c r="B434" s="971"/>
      <c r="C434" s="974"/>
      <c r="D434" s="976"/>
      <c r="E434" s="922"/>
      <c r="F434" s="915"/>
      <c r="G434" s="315"/>
      <c r="H434" s="917"/>
      <c r="I434" s="918"/>
      <c r="J434" s="918"/>
      <c r="K434" s="918"/>
      <c r="L434" s="918"/>
      <c r="M434" s="918"/>
      <c r="N434" s="918"/>
      <c r="O434" s="918"/>
      <c r="P434" s="918"/>
      <c r="Q434" s="918"/>
      <c r="R434" s="316"/>
    </row>
    <row r="435" spans="1:18" ht="34.5" customHeight="1">
      <c r="A435" s="906"/>
      <c r="B435" s="972"/>
      <c r="C435" s="975"/>
      <c r="D435" s="990"/>
      <c r="E435" s="923"/>
      <c r="F435" s="916"/>
      <c r="G435" s="319"/>
      <c r="H435" s="919"/>
      <c r="I435" s="920"/>
      <c r="J435" s="920"/>
      <c r="K435" s="920"/>
      <c r="L435" s="920"/>
      <c r="M435" s="920"/>
      <c r="N435" s="920"/>
      <c r="O435" s="920"/>
      <c r="P435" s="920"/>
      <c r="Q435" s="920"/>
      <c r="R435" s="320"/>
    </row>
    <row r="436" spans="1:18" ht="34.5" customHeight="1">
      <c r="A436" s="904">
        <v>71</v>
      </c>
      <c r="B436" s="970" t="s">
        <v>387</v>
      </c>
      <c r="C436" s="973" t="s">
        <v>385</v>
      </c>
      <c r="D436" s="294" t="s">
        <v>377</v>
      </c>
      <c r="E436" s="921" t="s">
        <v>48</v>
      </c>
      <c r="F436" s="295" t="s">
        <v>283</v>
      </c>
      <c r="G436" s="151">
        <f>R436*O4</f>
        <v>0.4</v>
      </c>
      <c r="H436" s="297"/>
      <c r="I436" s="298">
        <v>0</v>
      </c>
      <c r="J436" s="298"/>
      <c r="K436" s="298"/>
      <c r="L436" s="298"/>
      <c r="M436" s="298"/>
      <c r="N436" s="298"/>
      <c r="O436" s="298"/>
      <c r="P436" s="298"/>
      <c r="Q436" s="299"/>
      <c r="R436" s="297">
        <v>0.4</v>
      </c>
    </row>
    <row r="437" spans="1:18" ht="34.5" customHeight="1">
      <c r="A437" s="905"/>
      <c r="B437" s="971"/>
      <c r="C437" s="974"/>
      <c r="D437" s="302"/>
      <c r="E437" s="922"/>
      <c r="F437" s="303" t="s">
        <v>285</v>
      </c>
      <c r="G437" s="304"/>
      <c r="H437" s="305"/>
      <c r="I437" s="306"/>
      <c r="J437" s="306"/>
      <c r="K437" s="306"/>
      <c r="L437" s="306"/>
      <c r="M437" s="306"/>
      <c r="N437" s="306"/>
      <c r="O437" s="306"/>
      <c r="P437" s="306"/>
      <c r="Q437" s="307"/>
      <c r="R437" s="305"/>
    </row>
    <row r="438" spans="1:18" ht="34.5" customHeight="1">
      <c r="A438" s="905"/>
      <c r="B438" s="971"/>
      <c r="C438" s="974"/>
      <c r="D438" s="309"/>
      <c r="E438" s="922"/>
      <c r="F438" s="310" t="s">
        <v>342</v>
      </c>
      <c r="G438" s="343"/>
      <c r="H438" s="311"/>
      <c r="I438" s="312"/>
      <c r="J438" s="312"/>
      <c r="K438" s="312"/>
      <c r="L438" s="312"/>
      <c r="M438" s="312"/>
      <c r="N438" s="312"/>
      <c r="O438" s="312"/>
      <c r="P438" s="312"/>
      <c r="Q438" s="313"/>
      <c r="R438" s="311"/>
    </row>
    <row r="439" spans="1:18" ht="34.5" customHeight="1">
      <c r="A439" s="905"/>
      <c r="B439" s="971"/>
      <c r="C439" s="974"/>
      <c r="D439" s="976"/>
      <c r="E439" s="922"/>
      <c r="F439" s="915"/>
      <c r="G439" s="315"/>
      <c r="H439" s="917"/>
      <c r="I439" s="918"/>
      <c r="J439" s="918"/>
      <c r="K439" s="918"/>
      <c r="L439" s="918"/>
      <c r="M439" s="918"/>
      <c r="N439" s="918"/>
      <c r="O439" s="918"/>
      <c r="P439" s="918"/>
      <c r="Q439" s="918"/>
      <c r="R439" s="316"/>
    </row>
    <row r="440" spans="1:18" ht="34.5" customHeight="1">
      <c r="A440" s="906"/>
      <c r="B440" s="972"/>
      <c r="C440" s="975"/>
      <c r="D440" s="990"/>
      <c r="E440" s="923"/>
      <c r="F440" s="916"/>
      <c r="G440" s="319"/>
      <c r="H440" s="919"/>
      <c r="I440" s="920"/>
      <c r="J440" s="920"/>
      <c r="K440" s="920"/>
      <c r="L440" s="920"/>
      <c r="M440" s="920"/>
      <c r="N440" s="920"/>
      <c r="O440" s="920"/>
      <c r="P440" s="920"/>
      <c r="Q440" s="920"/>
      <c r="R440" s="320"/>
    </row>
    <row r="441" spans="1:18" ht="34.5" customHeight="1">
      <c r="A441" s="904">
        <v>72</v>
      </c>
      <c r="B441" s="970" t="s">
        <v>388</v>
      </c>
      <c r="C441" s="973" t="s">
        <v>385</v>
      </c>
      <c r="D441" s="294" t="s">
        <v>389</v>
      </c>
      <c r="E441" s="921" t="s">
        <v>48</v>
      </c>
      <c r="F441" s="295" t="s">
        <v>283</v>
      </c>
      <c r="G441" s="151">
        <f>R441*O4</f>
        <v>0.3</v>
      </c>
      <c r="H441" s="297"/>
      <c r="I441" s="298">
        <v>0</v>
      </c>
      <c r="J441" s="298"/>
      <c r="K441" s="298"/>
      <c r="L441" s="298"/>
      <c r="M441" s="298"/>
      <c r="N441" s="298"/>
      <c r="O441" s="298"/>
      <c r="P441" s="298"/>
      <c r="Q441" s="299"/>
      <c r="R441" s="297">
        <v>0.3</v>
      </c>
    </row>
    <row r="442" spans="1:18" ht="34.5" customHeight="1">
      <c r="A442" s="905"/>
      <c r="B442" s="971"/>
      <c r="C442" s="974"/>
      <c r="D442" s="302"/>
      <c r="E442" s="922"/>
      <c r="F442" s="303" t="s">
        <v>285</v>
      </c>
      <c r="G442" s="304"/>
      <c r="H442" s="305"/>
      <c r="I442" s="306"/>
      <c r="J442" s="306"/>
      <c r="K442" s="306"/>
      <c r="L442" s="306"/>
      <c r="M442" s="306"/>
      <c r="N442" s="306"/>
      <c r="O442" s="306"/>
      <c r="P442" s="306"/>
      <c r="Q442" s="307"/>
      <c r="R442" s="305"/>
    </row>
    <row r="443" spans="1:18" ht="34.5" customHeight="1">
      <c r="A443" s="905"/>
      <c r="B443" s="971"/>
      <c r="C443" s="974"/>
      <c r="D443" s="309"/>
      <c r="E443" s="922"/>
      <c r="F443" s="310" t="s">
        <v>342</v>
      </c>
      <c r="G443" s="343"/>
      <c r="H443" s="311"/>
      <c r="I443" s="312"/>
      <c r="J443" s="312"/>
      <c r="K443" s="312"/>
      <c r="L443" s="312"/>
      <c r="M443" s="312"/>
      <c r="N443" s="312"/>
      <c r="O443" s="312"/>
      <c r="P443" s="312"/>
      <c r="Q443" s="313"/>
      <c r="R443" s="311"/>
    </row>
    <row r="444" spans="1:18" ht="34.5" customHeight="1">
      <c r="A444" s="905"/>
      <c r="B444" s="971"/>
      <c r="C444" s="974"/>
      <c r="D444" s="976"/>
      <c r="E444" s="922"/>
      <c r="F444" s="915"/>
      <c r="G444" s="315"/>
      <c r="H444" s="917"/>
      <c r="I444" s="918"/>
      <c r="J444" s="918"/>
      <c r="K444" s="918"/>
      <c r="L444" s="918"/>
      <c r="M444" s="918"/>
      <c r="N444" s="918"/>
      <c r="O444" s="918"/>
      <c r="P444" s="918"/>
      <c r="Q444" s="918"/>
      <c r="R444" s="316"/>
    </row>
    <row r="445" spans="1:18" ht="34.5" customHeight="1">
      <c r="A445" s="906"/>
      <c r="B445" s="972"/>
      <c r="C445" s="975"/>
      <c r="D445" s="990"/>
      <c r="E445" s="923"/>
      <c r="F445" s="916"/>
      <c r="G445" s="319"/>
      <c r="H445" s="919"/>
      <c r="I445" s="920"/>
      <c r="J445" s="920"/>
      <c r="K445" s="920"/>
      <c r="L445" s="920"/>
      <c r="M445" s="920"/>
      <c r="N445" s="920"/>
      <c r="O445" s="920"/>
      <c r="P445" s="920"/>
      <c r="Q445" s="920"/>
      <c r="R445" s="320"/>
    </row>
    <row r="446" spans="1:18" ht="34.5" customHeight="1">
      <c r="A446" s="904">
        <v>73</v>
      </c>
      <c r="B446" s="970" t="s">
        <v>390</v>
      </c>
      <c r="C446" s="973" t="s">
        <v>385</v>
      </c>
      <c r="D446" s="294" t="s">
        <v>261</v>
      </c>
      <c r="E446" s="921" t="s">
        <v>48</v>
      </c>
      <c r="F446" s="295" t="s">
        <v>283</v>
      </c>
      <c r="G446" s="151">
        <f>R446*O4</f>
        <v>0.4</v>
      </c>
      <c r="H446" s="297"/>
      <c r="I446" s="298">
        <v>0</v>
      </c>
      <c r="J446" s="298"/>
      <c r="K446" s="298"/>
      <c r="L446" s="298"/>
      <c r="M446" s="298"/>
      <c r="N446" s="298"/>
      <c r="O446" s="298"/>
      <c r="P446" s="298"/>
      <c r="Q446" s="299"/>
      <c r="R446" s="297">
        <v>0.4</v>
      </c>
    </row>
    <row r="447" spans="1:18" ht="34.5" customHeight="1">
      <c r="A447" s="905"/>
      <c r="B447" s="971"/>
      <c r="C447" s="974"/>
      <c r="D447" s="302"/>
      <c r="E447" s="922"/>
      <c r="F447" s="303" t="s">
        <v>285</v>
      </c>
      <c r="G447" s="304"/>
      <c r="H447" s="305"/>
      <c r="I447" s="306"/>
      <c r="J447" s="306"/>
      <c r="K447" s="306"/>
      <c r="L447" s="306"/>
      <c r="M447" s="306"/>
      <c r="N447" s="306"/>
      <c r="O447" s="306"/>
      <c r="P447" s="306"/>
      <c r="Q447" s="307"/>
      <c r="R447" s="305"/>
    </row>
    <row r="448" spans="1:18" ht="34.5" customHeight="1">
      <c r="A448" s="905"/>
      <c r="B448" s="971"/>
      <c r="C448" s="974"/>
      <c r="D448" s="309"/>
      <c r="E448" s="922"/>
      <c r="F448" s="310" t="s">
        <v>342</v>
      </c>
      <c r="G448" s="343"/>
      <c r="H448" s="311"/>
      <c r="I448" s="312"/>
      <c r="J448" s="312"/>
      <c r="K448" s="312"/>
      <c r="L448" s="312"/>
      <c r="M448" s="312"/>
      <c r="N448" s="312"/>
      <c r="O448" s="312"/>
      <c r="P448" s="312"/>
      <c r="Q448" s="313"/>
      <c r="R448" s="311"/>
    </row>
    <row r="449" spans="1:18" ht="34.5" customHeight="1">
      <c r="A449" s="905"/>
      <c r="B449" s="971"/>
      <c r="C449" s="974"/>
      <c r="D449" s="976"/>
      <c r="E449" s="922"/>
      <c r="F449" s="915"/>
      <c r="G449" s="315"/>
      <c r="H449" s="917"/>
      <c r="I449" s="918"/>
      <c r="J449" s="918"/>
      <c r="K449" s="918"/>
      <c r="L449" s="918"/>
      <c r="M449" s="918"/>
      <c r="N449" s="918"/>
      <c r="O449" s="918"/>
      <c r="P449" s="918"/>
      <c r="Q449" s="918"/>
      <c r="R449" s="316"/>
    </row>
    <row r="450" spans="1:18" ht="34.5" customHeight="1">
      <c r="A450" s="906"/>
      <c r="B450" s="972"/>
      <c r="C450" s="975"/>
      <c r="D450" s="990"/>
      <c r="E450" s="923"/>
      <c r="F450" s="916"/>
      <c r="G450" s="319"/>
      <c r="H450" s="919"/>
      <c r="I450" s="920"/>
      <c r="J450" s="920"/>
      <c r="K450" s="920"/>
      <c r="L450" s="920"/>
      <c r="M450" s="920"/>
      <c r="N450" s="920"/>
      <c r="O450" s="920"/>
      <c r="P450" s="920"/>
      <c r="Q450" s="920"/>
      <c r="R450" s="320"/>
    </row>
    <row r="451" spans="1:18" ht="34.5" customHeight="1">
      <c r="A451" s="904">
        <v>74</v>
      </c>
      <c r="B451" s="970" t="s">
        <v>391</v>
      </c>
      <c r="C451" s="973" t="s">
        <v>385</v>
      </c>
      <c r="D451" s="294" t="s">
        <v>392</v>
      </c>
      <c r="E451" s="921" t="s">
        <v>48</v>
      </c>
      <c r="F451" s="295" t="s">
        <v>283</v>
      </c>
      <c r="G451" s="151">
        <f>R451*O4</f>
        <v>0.35</v>
      </c>
      <c r="H451" s="297"/>
      <c r="I451" s="298">
        <v>0</v>
      </c>
      <c r="J451" s="298"/>
      <c r="K451" s="298"/>
      <c r="L451" s="298"/>
      <c r="M451" s="298"/>
      <c r="N451" s="298"/>
      <c r="O451" s="298"/>
      <c r="P451" s="298"/>
      <c r="Q451" s="299"/>
      <c r="R451" s="297">
        <v>0.35</v>
      </c>
    </row>
    <row r="452" spans="1:18" ht="34.5" customHeight="1">
      <c r="A452" s="905"/>
      <c r="B452" s="971"/>
      <c r="C452" s="974"/>
      <c r="D452" s="302"/>
      <c r="E452" s="922"/>
      <c r="F452" s="303" t="s">
        <v>285</v>
      </c>
      <c r="G452" s="304"/>
      <c r="H452" s="305"/>
      <c r="I452" s="306"/>
      <c r="J452" s="306"/>
      <c r="K452" s="306"/>
      <c r="L452" s="306"/>
      <c r="M452" s="306"/>
      <c r="N452" s="306"/>
      <c r="O452" s="306"/>
      <c r="P452" s="306"/>
      <c r="Q452" s="307"/>
      <c r="R452" s="305"/>
    </row>
    <row r="453" spans="1:18" ht="34.5" customHeight="1">
      <c r="A453" s="905"/>
      <c r="B453" s="971"/>
      <c r="C453" s="974"/>
      <c r="D453" s="309"/>
      <c r="E453" s="922"/>
      <c r="F453" s="310" t="s">
        <v>342</v>
      </c>
      <c r="G453" s="343"/>
      <c r="H453" s="311"/>
      <c r="I453" s="312"/>
      <c r="J453" s="312"/>
      <c r="K453" s="312"/>
      <c r="L453" s="312"/>
      <c r="M453" s="312"/>
      <c r="N453" s="312"/>
      <c r="O453" s="312"/>
      <c r="P453" s="312"/>
      <c r="Q453" s="313"/>
      <c r="R453" s="311"/>
    </row>
    <row r="454" spans="1:18" ht="34.5" customHeight="1">
      <c r="A454" s="905"/>
      <c r="B454" s="971"/>
      <c r="C454" s="974"/>
      <c r="D454" s="976"/>
      <c r="E454" s="922"/>
      <c r="F454" s="915"/>
      <c r="G454" s="315"/>
      <c r="H454" s="917"/>
      <c r="I454" s="918"/>
      <c r="J454" s="918"/>
      <c r="K454" s="918"/>
      <c r="L454" s="918"/>
      <c r="M454" s="918"/>
      <c r="N454" s="918"/>
      <c r="O454" s="918"/>
      <c r="P454" s="918"/>
      <c r="Q454" s="918"/>
      <c r="R454" s="316"/>
    </row>
    <row r="455" spans="1:18" ht="34.5" customHeight="1">
      <c r="A455" s="906"/>
      <c r="B455" s="972"/>
      <c r="C455" s="975"/>
      <c r="D455" s="990"/>
      <c r="E455" s="923"/>
      <c r="F455" s="916"/>
      <c r="G455" s="319"/>
      <c r="H455" s="919"/>
      <c r="I455" s="920"/>
      <c r="J455" s="920"/>
      <c r="K455" s="920"/>
      <c r="L455" s="920"/>
      <c r="M455" s="920"/>
      <c r="N455" s="920"/>
      <c r="O455" s="920"/>
      <c r="P455" s="920"/>
      <c r="Q455" s="920"/>
      <c r="R455" s="320"/>
    </row>
    <row r="456" spans="1:18" ht="34.5" customHeight="1">
      <c r="A456" s="904">
        <v>75</v>
      </c>
      <c r="B456" s="970" t="s">
        <v>393</v>
      </c>
      <c r="C456" s="973" t="s">
        <v>394</v>
      </c>
      <c r="D456" s="294" t="s">
        <v>395</v>
      </c>
      <c r="E456" s="921" t="s">
        <v>203</v>
      </c>
      <c r="F456" s="295" t="s">
        <v>283</v>
      </c>
      <c r="G456" s="151">
        <f>R456*O4</f>
        <v>0.5</v>
      </c>
      <c r="H456" s="297"/>
      <c r="I456" s="298">
        <v>0</v>
      </c>
      <c r="J456" s="298"/>
      <c r="K456" s="298"/>
      <c r="L456" s="298"/>
      <c r="M456" s="298"/>
      <c r="N456" s="298"/>
      <c r="O456" s="298"/>
      <c r="P456" s="298"/>
      <c r="Q456" s="299"/>
      <c r="R456" s="297">
        <v>0.5</v>
      </c>
    </row>
    <row r="457" spans="1:18" ht="34.5" customHeight="1">
      <c r="A457" s="905"/>
      <c r="B457" s="971"/>
      <c r="C457" s="974"/>
      <c r="D457" s="302"/>
      <c r="E457" s="922"/>
      <c r="F457" s="303" t="s">
        <v>285</v>
      </c>
      <c r="G457" s="304"/>
      <c r="H457" s="305"/>
      <c r="I457" s="306"/>
      <c r="J457" s="306"/>
      <c r="K457" s="306"/>
      <c r="L457" s="306"/>
      <c r="M457" s="306"/>
      <c r="N457" s="306"/>
      <c r="O457" s="306"/>
      <c r="P457" s="306"/>
      <c r="Q457" s="307"/>
      <c r="R457" s="305"/>
    </row>
    <row r="458" spans="1:18" ht="34.5" customHeight="1">
      <c r="A458" s="905"/>
      <c r="B458" s="971"/>
      <c r="C458" s="974"/>
      <c r="D458" s="309"/>
      <c r="E458" s="922"/>
      <c r="F458" s="310" t="s">
        <v>342</v>
      </c>
      <c r="G458" s="343"/>
      <c r="H458" s="311"/>
      <c r="I458" s="312"/>
      <c r="J458" s="312"/>
      <c r="K458" s="312"/>
      <c r="L458" s="312"/>
      <c r="M458" s="312"/>
      <c r="N458" s="312"/>
      <c r="O458" s="312"/>
      <c r="P458" s="312"/>
      <c r="Q458" s="313"/>
      <c r="R458" s="311"/>
    </row>
    <row r="459" spans="1:18" ht="34.5" customHeight="1">
      <c r="A459" s="905"/>
      <c r="B459" s="971"/>
      <c r="C459" s="974"/>
      <c r="D459" s="976"/>
      <c r="E459" s="922"/>
      <c r="F459" s="915"/>
      <c r="G459" s="315"/>
      <c r="H459" s="917"/>
      <c r="I459" s="918"/>
      <c r="J459" s="918"/>
      <c r="K459" s="918"/>
      <c r="L459" s="918"/>
      <c r="M459" s="918"/>
      <c r="N459" s="918"/>
      <c r="O459" s="918"/>
      <c r="P459" s="918"/>
      <c r="Q459" s="918"/>
      <c r="R459" s="316"/>
    </row>
    <row r="460" spans="1:18" ht="112.5" customHeight="1">
      <c r="A460" s="906"/>
      <c r="B460" s="972"/>
      <c r="C460" s="975"/>
      <c r="D460" s="990"/>
      <c r="E460" s="923"/>
      <c r="F460" s="916"/>
      <c r="G460" s="319"/>
      <c r="H460" s="919"/>
      <c r="I460" s="920"/>
      <c r="J460" s="920"/>
      <c r="K460" s="920"/>
      <c r="L460" s="920"/>
      <c r="M460" s="920"/>
      <c r="N460" s="920"/>
      <c r="O460" s="920"/>
      <c r="P460" s="920"/>
      <c r="Q460" s="920"/>
      <c r="R460" s="320"/>
    </row>
    <row r="461" spans="1:18" ht="34.5" customHeight="1">
      <c r="A461" s="904">
        <v>76</v>
      </c>
      <c r="B461" s="970" t="s">
        <v>396</v>
      </c>
      <c r="C461" s="973" t="s">
        <v>397</v>
      </c>
      <c r="D461" s="294" t="s">
        <v>261</v>
      </c>
      <c r="E461" s="921" t="s">
        <v>203</v>
      </c>
      <c r="F461" s="295" t="s">
        <v>283</v>
      </c>
      <c r="G461" s="151">
        <f>R461*O4</f>
        <v>0.4</v>
      </c>
      <c r="H461" s="297"/>
      <c r="I461" s="298">
        <v>0</v>
      </c>
      <c r="J461" s="298"/>
      <c r="K461" s="298"/>
      <c r="L461" s="298"/>
      <c r="M461" s="298"/>
      <c r="N461" s="298"/>
      <c r="O461" s="298"/>
      <c r="P461" s="298"/>
      <c r="Q461" s="299"/>
      <c r="R461" s="297">
        <v>0.4</v>
      </c>
    </row>
    <row r="462" spans="1:18" ht="34.5" customHeight="1">
      <c r="A462" s="905"/>
      <c r="B462" s="971"/>
      <c r="C462" s="974"/>
      <c r="D462" s="302"/>
      <c r="E462" s="922"/>
      <c r="F462" s="303" t="s">
        <v>285</v>
      </c>
      <c r="G462" s="304"/>
      <c r="H462" s="305"/>
      <c r="I462" s="306"/>
      <c r="J462" s="306"/>
      <c r="K462" s="306"/>
      <c r="L462" s="306"/>
      <c r="M462" s="306"/>
      <c r="N462" s="306"/>
      <c r="O462" s="306"/>
      <c r="P462" s="306"/>
      <c r="Q462" s="307"/>
      <c r="R462" s="305"/>
    </row>
    <row r="463" spans="1:18" ht="34.5" customHeight="1">
      <c r="A463" s="905"/>
      <c r="B463" s="971"/>
      <c r="C463" s="974"/>
      <c r="D463" s="309"/>
      <c r="E463" s="922"/>
      <c r="F463" s="310" t="s">
        <v>342</v>
      </c>
      <c r="G463" s="343"/>
      <c r="H463" s="311"/>
      <c r="I463" s="312"/>
      <c r="J463" s="312"/>
      <c r="K463" s="312"/>
      <c r="L463" s="312"/>
      <c r="M463" s="312"/>
      <c r="N463" s="312"/>
      <c r="O463" s="312"/>
      <c r="P463" s="312"/>
      <c r="Q463" s="313"/>
      <c r="R463" s="311"/>
    </row>
    <row r="464" spans="1:18" ht="34.5" customHeight="1">
      <c r="A464" s="905"/>
      <c r="B464" s="971"/>
      <c r="C464" s="974"/>
      <c r="D464" s="314"/>
      <c r="E464" s="922"/>
      <c r="F464" s="915"/>
      <c r="G464" s="315"/>
      <c r="H464" s="917"/>
      <c r="I464" s="918"/>
      <c r="J464" s="918"/>
      <c r="K464" s="918"/>
      <c r="L464" s="918"/>
      <c r="M464" s="918"/>
      <c r="N464" s="918"/>
      <c r="O464" s="918"/>
      <c r="P464" s="918"/>
      <c r="Q464" s="918"/>
      <c r="R464" s="316"/>
    </row>
    <row r="465" spans="1:18" ht="34.5" customHeight="1">
      <c r="A465" s="906"/>
      <c r="B465" s="972"/>
      <c r="C465" s="975"/>
      <c r="D465" s="338"/>
      <c r="E465" s="923"/>
      <c r="F465" s="916"/>
      <c r="G465" s="319"/>
      <c r="H465" s="919"/>
      <c r="I465" s="920"/>
      <c r="J465" s="920"/>
      <c r="K465" s="920"/>
      <c r="L465" s="920"/>
      <c r="M465" s="920"/>
      <c r="N465" s="920"/>
      <c r="O465" s="920"/>
      <c r="P465" s="920"/>
      <c r="Q465" s="920"/>
      <c r="R465" s="320"/>
    </row>
    <row r="466" spans="1:18" ht="34.5" customHeight="1">
      <c r="A466" s="904">
        <v>77</v>
      </c>
      <c r="B466" s="970" t="s">
        <v>398</v>
      </c>
      <c r="C466" s="973" t="s">
        <v>397</v>
      </c>
      <c r="D466" s="294" t="s">
        <v>374</v>
      </c>
      <c r="E466" s="921" t="s">
        <v>203</v>
      </c>
      <c r="F466" s="295" t="s">
        <v>283</v>
      </c>
      <c r="G466" s="151">
        <f>R466*O4</f>
        <v>0.2</v>
      </c>
      <c r="H466" s="297"/>
      <c r="I466" s="298">
        <v>0</v>
      </c>
      <c r="J466" s="298"/>
      <c r="K466" s="298"/>
      <c r="L466" s="298"/>
      <c r="M466" s="298"/>
      <c r="N466" s="298"/>
      <c r="O466" s="298"/>
      <c r="P466" s="298"/>
      <c r="Q466" s="299"/>
      <c r="R466" s="297">
        <v>0.2</v>
      </c>
    </row>
    <row r="467" spans="1:18" ht="34.5" customHeight="1">
      <c r="A467" s="905"/>
      <c r="B467" s="971"/>
      <c r="C467" s="989"/>
      <c r="D467" s="302"/>
      <c r="E467" s="922"/>
      <c r="F467" s="303" t="s">
        <v>285</v>
      </c>
      <c r="G467" s="304"/>
      <c r="H467" s="305"/>
      <c r="I467" s="306"/>
      <c r="J467" s="306"/>
      <c r="K467" s="306"/>
      <c r="L467" s="306"/>
      <c r="M467" s="306"/>
      <c r="N467" s="306"/>
      <c r="O467" s="306"/>
      <c r="P467" s="306"/>
      <c r="Q467" s="307"/>
      <c r="R467" s="305"/>
    </row>
    <row r="468" spans="1:18" ht="34.5" customHeight="1">
      <c r="A468" s="905"/>
      <c r="B468" s="971"/>
      <c r="C468" s="989"/>
      <c r="D468" s="309"/>
      <c r="E468" s="922"/>
      <c r="F468" s="310" t="s">
        <v>342</v>
      </c>
      <c r="G468" s="343"/>
      <c r="H468" s="311"/>
      <c r="I468" s="312"/>
      <c r="J468" s="312"/>
      <c r="K468" s="312"/>
      <c r="L468" s="312"/>
      <c r="M468" s="312"/>
      <c r="N468" s="312"/>
      <c r="O468" s="312"/>
      <c r="P468" s="312"/>
      <c r="Q468" s="313"/>
      <c r="R468" s="311"/>
    </row>
    <row r="469" spans="1:18" ht="34.5" customHeight="1">
      <c r="A469" s="906"/>
      <c r="B469" s="972"/>
      <c r="C469" s="991"/>
      <c r="D469" s="407"/>
      <c r="E469" s="923"/>
      <c r="F469" s="282"/>
      <c r="G469" s="408"/>
      <c r="H469" s="992"/>
      <c r="I469" s="993"/>
      <c r="J469" s="993"/>
      <c r="K469" s="993"/>
      <c r="L469" s="993"/>
      <c r="M469" s="993"/>
      <c r="N469" s="993"/>
      <c r="O469" s="993"/>
      <c r="P469" s="993"/>
      <c r="Q469" s="993"/>
      <c r="R469" s="409"/>
    </row>
    <row r="470" spans="1:18" ht="34.5" hidden="1" customHeight="1">
      <c r="A470" s="873" t="s">
        <v>399</v>
      </c>
      <c r="B470" s="874"/>
      <c r="C470" s="874"/>
      <c r="D470" s="874"/>
      <c r="E470" s="875"/>
      <c r="F470" s="271">
        <f t="shared" ref="F470:F472" si="25">SUM(H470:Q470)</f>
        <v>0</v>
      </c>
      <c r="G470" s="272"/>
      <c r="H470" s="282">
        <f t="shared" ref="H470:H472" si="26">H342+H348+H354+H295+H300+H305+H310+H316+H321+H327+H332+H337+H360+H366+H372+H377+H386+H391+H396+H401+H406+H411+H416+H421+H426+H431+H436+H441+H446+H451+H456+H461+H466</f>
        <v>0</v>
      </c>
      <c r="I470" s="282">
        <f t="shared" ref="I470:I472" si="27">I342+I348+I354+I295+I300+I305+I310+I316+I321+I327+I332+I337+I360+I366+I372+I377+I386+I391+I396+I401+I406+I411+I416+I421+I426+I431+I436+I441+I446+I451+I456+I461+I466</f>
        <v>0</v>
      </c>
      <c r="J470" s="282">
        <f t="shared" ref="J470:J472" si="28">J342+J348+J354+J295+J300+J305+J310+J316+J321+J327+J332+J337+J360+J366+J372+J377+J386+J391+J396+J401+J406+J411+J416+J421+J426+J431+J436+J441+J446+J451+J456+J461+J466</f>
        <v>0</v>
      </c>
      <c r="K470" s="282">
        <f t="shared" ref="K470:K472" si="29">K342+K348+K354+K295+K300+K305+K310+K316+K321+K327+K332+K337+K360+K366+K372+K377+K386+K391+K396+K401+K406+K411+K416+K421+K426+K431+K436+K441+K446+K451+K456+K461+K466</f>
        <v>0</v>
      </c>
      <c r="L470" s="282">
        <f t="shared" ref="L470:L472" si="30">L342+L348+L354+L295+L300+L305+L310+L316+L321+L327+L332+L337+L360+L366+L372+L377+L386+L391+L396+L401+L406+L411+L416+L421+L426+L431+L436+L441+L446+L451+L456+L461+L466</f>
        <v>0</v>
      </c>
      <c r="M470" s="282">
        <f t="shared" ref="M470:M472" si="31">M342+M348+M354+M295+M300+M305+M310+M316+M321+M327+M332+M337+M360+M366+M372+M377+M386+M391+M396+M401+M406+M411+M416+M421+M426+M431+M436+M441+M446+M451+M456+M461+M466</f>
        <v>0</v>
      </c>
      <c r="N470" s="282">
        <f t="shared" ref="N470:N472" si="32">N342+N348+N354+N295+N300+N305+N310+N316+N321+N327+N332+N337+N360+N366+N372+N377+N386+N391+N396+N401+N406+N411+N416+N421+N426+N431+N436+N441+N446+N451+N456+N461+N466</f>
        <v>0</v>
      </c>
      <c r="O470" s="282">
        <f t="shared" ref="O470:O472" si="33">O342+O348+O354+O295+O300+O305+O310+O316+O321+O327+O332+O337+O360+O366+O372+O377+O386+O391+O396+O401+O406+O411+O416+O421+O426+O431+O436+O441+O446+O451+O456+O461+O466</f>
        <v>0</v>
      </c>
      <c r="P470" s="282">
        <f t="shared" ref="P470:P472" si="34">P342+P348+P354+P295+P300+P305+P310+P316+P321+P327+P332+P337+P360+P366+P372+P377+P386+P391+P396+P401+P406+P411+P416+P421+P426+P431+P436+P441+P446+P451+P456+P461+P466</f>
        <v>0</v>
      </c>
      <c r="Q470" s="282">
        <f t="shared" ref="Q470:Q472" si="35">Q342+Q348+Q354+Q295+Q300+Q305+Q310+Q316+Q321+Q327+Q332+Q337+Q360+Q366+Q372+Q377+Q386+Q391+Q396+Q401+Q406+Q411+Q416+Q421+Q426+Q431+Q436+Q441+Q446+Q451+Q456+Q461+Q466</f>
        <v>0</v>
      </c>
      <c r="R470" s="282"/>
    </row>
    <row r="471" spans="1:18" ht="34.5" hidden="1" customHeight="1">
      <c r="A471" s="896" t="s">
        <v>400</v>
      </c>
      <c r="B471" s="897"/>
      <c r="C471" s="897"/>
      <c r="D471" s="897"/>
      <c r="E471" s="898"/>
      <c r="F471" s="271">
        <f t="shared" si="25"/>
        <v>0</v>
      </c>
      <c r="G471" s="272"/>
      <c r="H471" s="282">
        <f t="shared" si="26"/>
        <v>0</v>
      </c>
      <c r="I471" s="282">
        <f t="shared" si="27"/>
        <v>0</v>
      </c>
      <c r="J471" s="282">
        <f t="shared" si="28"/>
        <v>0</v>
      </c>
      <c r="K471" s="282">
        <f t="shared" si="29"/>
        <v>0</v>
      </c>
      <c r="L471" s="282">
        <f t="shared" si="30"/>
        <v>0</v>
      </c>
      <c r="M471" s="282">
        <f t="shared" si="31"/>
        <v>0</v>
      </c>
      <c r="N471" s="282">
        <f t="shared" si="32"/>
        <v>0</v>
      </c>
      <c r="O471" s="282">
        <f t="shared" si="33"/>
        <v>0</v>
      </c>
      <c r="P471" s="282">
        <f t="shared" si="34"/>
        <v>0</v>
      </c>
      <c r="Q471" s="282">
        <f t="shared" si="35"/>
        <v>0</v>
      </c>
      <c r="R471" s="282"/>
    </row>
    <row r="472" spans="1:18" ht="34.5" hidden="1" customHeight="1">
      <c r="A472" s="876" t="s">
        <v>401</v>
      </c>
      <c r="B472" s="877"/>
      <c r="C472" s="877"/>
      <c r="D472" s="877"/>
      <c r="E472" s="878"/>
      <c r="F472" s="271">
        <f t="shared" si="25"/>
        <v>0</v>
      </c>
      <c r="G472" s="272"/>
      <c r="H472" s="282">
        <f t="shared" si="26"/>
        <v>0</v>
      </c>
      <c r="I472" s="282">
        <f t="shared" si="27"/>
        <v>0</v>
      </c>
      <c r="J472" s="282">
        <f t="shared" si="28"/>
        <v>0</v>
      </c>
      <c r="K472" s="282">
        <f t="shared" si="29"/>
        <v>0</v>
      </c>
      <c r="L472" s="282">
        <f t="shared" si="30"/>
        <v>0</v>
      </c>
      <c r="M472" s="282">
        <f t="shared" si="31"/>
        <v>0</v>
      </c>
      <c r="N472" s="282">
        <f t="shared" si="32"/>
        <v>0</v>
      </c>
      <c r="O472" s="282">
        <f t="shared" si="33"/>
        <v>0</v>
      </c>
      <c r="P472" s="282">
        <f t="shared" si="34"/>
        <v>0</v>
      </c>
      <c r="Q472" s="282">
        <f t="shared" si="35"/>
        <v>0</v>
      </c>
      <c r="R472" s="282"/>
    </row>
    <row r="473" spans="1:18" ht="34.5" hidden="1" customHeight="1">
      <c r="A473" s="879" t="s">
        <v>402</v>
      </c>
      <c r="B473" s="880"/>
      <c r="C473" s="880"/>
      <c r="D473" s="880"/>
      <c r="E473" s="881"/>
      <c r="F473" s="274">
        <f>SUM(F470:F471)</f>
        <v>0</v>
      </c>
      <c r="G473" s="275"/>
      <c r="H473" s="274">
        <f t="shared" ref="H473:Q473" si="36">H470+H471</f>
        <v>0</v>
      </c>
      <c r="I473" s="274">
        <f t="shared" si="36"/>
        <v>0</v>
      </c>
      <c r="J473" s="274">
        <f t="shared" si="36"/>
        <v>0</v>
      </c>
      <c r="K473" s="274">
        <f t="shared" si="36"/>
        <v>0</v>
      </c>
      <c r="L473" s="274">
        <f t="shared" si="36"/>
        <v>0</v>
      </c>
      <c r="M473" s="274">
        <f t="shared" si="36"/>
        <v>0</v>
      </c>
      <c r="N473" s="274">
        <f t="shared" si="36"/>
        <v>0</v>
      </c>
      <c r="O473" s="274">
        <f t="shared" si="36"/>
        <v>0</v>
      </c>
      <c r="P473" s="274">
        <f t="shared" si="36"/>
        <v>0</v>
      </c>
      <c r="Q473" s="276">
        <f t="shared" si="36"/>
        <v>0</v>
      </c>
      <c r="R473" s="276"/>
    </row>
    <row r="474" spans="1:18" ht="34.5" hidden="1" customHeight="1">
      <c r="A474" s="899" t="s">
        <v>403</v>
      </c>
      <c r="B474" s="900"/>
      <c r="C474" s="900"/>
      <c r="D474" s="900"/>
      <c r="E474" s="901"/>
      <c r="F474" s="290">
        <f>SUM(F470:F472)</f>
        <v>0</v>
      </c>
      <c r="G474" s="290"/>
      <c r="H474" s="290">
        <f t="shared" ref="H474:Q474" si="37">H470+H471+H472</f>
        <v>0</v>
      </c>
      <c r="I474" s="290">
        <f t="shared" si="37"/>
        <v>0</v>
      </c>
      <c r="J474" s="290">
        <f t="shared" si="37"/>
        <v>0</v>
      </c>
      <c r="K474" s="290">
        <f t="shared" si="37"/>
        <v>0</v>
      </c>
      <c r="L474" s="290">
        <f t="shared" si="37"/>
        <v>0</v>
      </c>
      <c r="M474" s="290">
        <f t="shared" si="37"/>
        <v>0</v>
      </c>
      <c r="N474" s="290">
        <f t="shared" si="37"/>
        <v>0</v>
      </c>
      <c r="O474" s="290">
        <f t="shared" si="37"/>
        <v>0</v>
      </c>
      <c r="P474" s="290">
        <f t="shared" si="37"/>
        <v>0</v>
      </c>
      <c r="Q474" s="291">
        <f t="shared" si="37"/>
        <v>0</v>
      </c>
      <c r="R474" s="291"/>
    </row>
    <row r="475" spans="1:18" ht="34.5" hidden="1" customHeight="1">
      <c r="A475" s="870"/>
      <c r="B475" s="871"/>
      <c r="C475" s="871"/>
      <c r="D475" s="871"/>
      <c r="E475" s="871"/>
      <c r="F475" s="871"/>
      <c r="G475" s="994"/>
      <c r="H475" s="871"/>
      <c r="I475" s="871"/>
      <c r="J475" s="871"/>
      <c r="K475" s="871"/>
      <c r="L475" s="871"/>
      <c r="M475" s="871"/>
      <c r="N475" s="871"/>
      <c r="O475" s="871"/>
      <c r="P475" s="871"/>
      <c r="Q475" s="995"/>
      <c r="R475" s="410"/>
    </row>
    <row r="476" spans="1:18" ht="34.5" customHeight="1">
      <c r="A476" s="873" t="s">
        <v>404</v>
      </c>
      <c r="B476" s="874"/>
      <c r="C476" s="874"/>
      <c r="D476" s="874"/>
      <c r="E476" s="874"/>
      <c r="F476" s="874"/>
      <c r="G476" s="411"/>
      <c r="H476" s="412">
        <f t="shared" ref="H476:H478" si="38">H470</f>
        <v>0</v>
      </c>
      <c r="I476" s="413">
        <f t="shared" ref="I476:I480" si="39">SUM(I470,H476)</f>
        <v>0</v>
      </c>
      <c r="J476" s="412">
        <f t="shared" ref="J476:J480" si="40">SUM(J470,I476)</f>
        <v>0</v>
      </c>
      <c r="K476" s="413">
        <f t="shared" ref="K476:K480" si="41">SUM(K470,J476)</f>
        <v>0</v>
      </c>
      <c r="L476" s="412">
        <f t="shared" ref="L476:L480" si="42">SUM(L470,K476)</f>
        <v>0</v>
      </c>
      <c r="M476" s="413">
        <f t="shared" ref="M476:M480" si="43">SUM(M470,L476)</f>
        <v>0</v>
      </c>
      <c r="N476" s="412">
        <f t="shared" ref="N476:N480" si="44">SUM(N470,M476)</f>
        <v>0</v>
      </c>
      <c r="O476" s="413">
        <f t="shared" ref="O476:O480" si="45">SUM(O470,N476)</f>
        <v>0</v>
      </c>
      <c r="P476" s="412">
        <f t="shared" ref="P476:P480" si="46">SUM(P470,O476)</f>
        <v>0</v>
      </c>
      <c r="Q476" s="414">
        <f t="shared" ref="Q476:Q480" si="47">SUM(Q470,P476)</f>
        <v>0</v>
      </c>
      <c r="R476" s="415"/>
    </row>
    <row r="477" spans="1:18" ht="34.5" customHeight="1">
      <c r="A477" s="896" t="s">
        <v>405</v>
      </c>
      <c r="B477" s="897"/>
      <c r="C477" s="897"/>
      <c r="D477" s="897"/>
      <c r="E477" s="897"/>
      <c r="F477" s="897"/>
      <c r="G477" s="411"/>
      <c r="H477" s="416">
        <f t="shared" si="38"/>
        <v>0</v>
      </c>
      <c r="I477" s="412">
        <f t="shared" si="39"/>
        <v>0</v>
      </c>
      <c r="J477" s="413">
        <f t="shared" si="40"/>
        <v>0</v>
      </c>
      <c r="K477" s="412">
        <f t="shared" si="41"/>
        <v>0</v>
      </c>
      <c r="L477" s="413">
        <f t="shared" si="42"/>
        <v>0</v>
      </c>
      <c r="M477" s="412">
        <f t="shared" si="43"/>
        <v>0</v>
      </c>
      <c r="N477" s="413">
        <f t="shared" si="44"/>
        <v>0</v>
      </c>
      <c r="O477" s="412">
        <f t="shared" si="45"/>
        <v>0</v>
      </c>
      <c r="P477" s="413">
        <f t="shared" si="46"/>
        <v>0</v>
      </c>
      <c r="Q477" s="412">
        <f t="shared" si="47"/>
        <v>0</v>
      </c>
      <c r="R477" s="413"/>
    </row>
    <row r="478" spans="1:18" ht="34.5" customHeight="1">
      <c r="A478" s="876" t="s">
        <v>406</v>
      </c>
      <c r="B478" s="877"/>
      <c r="C478" s="877"/>
      <c r="D478" s="877"/>
      <c r="E478" s="877"/>
      <c r="F478" s="877"/>
      <c r="G478" s="417"/>
      <c r="H478" s="412">
        <f t="shared" si="38"/>
        <v>0</v>
      </c>
      <c r="I478" s="413">
        <f t="shared" si="39"/>
        <v>0</v>
      </c>
      <c r="J478" s="412">
        <f t="shared" si="40"/>
        <v>0</v>
      </c>
      <c r="K478" s="413">
        <f t="shared" si="41"/>
        <v>0</v>
      </c>
      <c r="L478" s="412">
        <f t="shared" si="42"/>
        <v>0</v>
      </c>
      <c r="M478" s="413">
        <f t="shared" si="43"/>
        <v>0</v>
      </c>
      <c r="N478" s="412">
        <f t="shared" si="44"/>
        <v>0</v>
      </c>
      <c r="O478" s="413">
        <f t="shared" si="45"/>
        <v>0</v>
      </c>
      <c r="P478" s="412">
        <f t="shared" si="46"/>
        <v>0</v>
      </c>
      <c r="Q478" s="414">
        <f t="shared" si="47"/>
        <v>0</v>
      </c>
      <c r="R478" s="415"/>
    </row>
    <row r="479" spans="1:18" ht="34.5" customHeight="1">
      <c r="A479" s="879" t="s">
        <v>407</v>
      </c>
      <c r="B479" s="880"/>
      <c r="C479" s="880"/>
      <c r="D479" s="880"/>
      <c r="E479" s="880"/>
      <c r="F479" s="881"/>
      <c r="G479" s="418"/>
      <c r="H479" s="419">
        <f>SUM(H476:H477)</f>
        <v>0</v>
      </c>
      <c r="I479" s="420">
        <f t="shared" si="39"/>
        <v>0</v>
      </c>
      <c r="J479" s="421">
        <f t="shared" si="40"/>
        <v>0</v>
      </c>
      <c r="K479" s="420">
        <f t="shared" si="41"/>
        <v>0</v>
      </c>
      <c r="L479" s="421">
        <f t="shared" si="42"/>
        <v>0</v>
      </c>
      <c r="M479" s="420">
        <f t="shared" si="43"/>
        <v>0</v>
      </c>
      <c r="N479" s="421">
        <f t="shared" si="44"/>
        <v>0</v>
      </c>
      <c r="O479" s="420">
        <f t="shared" si="45"/>
        <v>0</v>
      </c>
      <c r="P479" s="421">
        <f t="shared" si="46"/>
        <v>0</v>
      </c>
      <c r="Q479" s="420">
        <f t="shared" si="47"/>
        <v>0</v>
      </c>
      <c r="R479" s="421"/>
    </row>
    <row r="480" spans="1:18" ht="34.5" customHeight="1">
      <c r="A480" s="899" t="s">
        <v>408</v>
      </c>
      <c r="B480" s="900"/>
      <c r="C480" s="900"/>
      <c r="D480" s="900"/>
      <c r="E480" s="900"/>
      <c r="F480" s="901"/>
      <c r="G480" s="289"/>
      <c r="H480" s="422">
        <f>SUM(H476:H478)</f>
        <v>0</v>
      </c>
      <c r="I480" s="422">
        <f t="shared" si="39"/>
        <v>0</v>
      </c>
      <c r="J480" s="423">
        <f t="shared" si="40"/>
        <v>0</v>
      </c>
      <c r="K480" s="422">
        <f t="shared" si="41"/>
        <v>0</v>
      </c>
      <c r="L480" s="423">
        <f t="shared" si="42"/>
        <v>0</v>
      </c>
      <c r="M480" s="422">
        <f t="shared" si="43"/>
        <v>0</v>
      </c>
      <c r="N480" s="423">
        <f t="shared" si="44"/>
        <v>0</v>
      </c>
      <c r="O480" s="422">
        <f t="shared" si="45"/>
        <v>0</v>
      </c>
      <c r="P480" s="423">
        <f t="shared" si="46"/>
        <v>0</v>
      </c>
      <c r="Q480" s="424">
        <f t="shared" si="47"/>
        <v>0</v>
      </c>
      <c r="R480" s="422"/>
    </row>
    <row r="481" spans="1:18" ht="34.5" customHeight="1">
      <c r="A481" s="892"/>
      <c r="B481" s="893"/>
      <c r="C481" s="893"/>
      <c r="D481" s="893"/>
      <c r="E481" s="893"/>
      <c r="F481" s="893"/>
      <c r="G481" s="894"/>
      <c r="H481" s="893"/>
      <c r="I481" s="893"/>
      <c r="J481" s="893"/>
      <c r="K481" s="893"/>
      <c r="L481" s="893"/>
      <c r="M481" s="893"/>
      <c r="N481" s="893"/>
      <c r="O481" s="893"/>
      <c r="P481" s="893"/>
      <c r="Q481" s="895"/>
      <c r="R481" s="280"/>
    </row>
    <row r="482" spans="1:18" ht="34.5" customHeight="1">
      <c r="A482" s="996" t="s">
        <v>409</v>
      </c>
      <c r="B482" s="997"/>
      <c r="C482" s="997"/>
      <c r="D482" s="997"/>
      <c r="E482" s="997"/>
      <c r="F482" s="997"/>
      <c r="G482" s="998"/>
      <c r="H482" s="997"/>
      <c r="I482" s="997"/>
      <c r="J482" s="997"/>
      <c r="K482" s="997"/>
      <c r="L482" s="997"/>
      <c r="M482" s="997"/>
      <c r="N482" s="997"/>
      <c r="O482" s="997"/>
      <c r="P482" s="997"/>
      <c r="Q482" s="999"/>
      <c r="R482" s="425"/>
    </row>
    <row r="483" spans="1:18" ht="34.5" customHeight="1">
      <c r="A483" s="736" t="s">
        <v>410</v>
      </c>
      <c r="B483" s="737"/>
      <c r="C483" s="737"/>
      <c r="D483" s="737"/>
      <c r="E483" s="737"/>
      <c r="F483" s="737"/>
      <c r="G483" s="902"/>
      <c r="H483" s="737"/>
      <c r="I483" s="737"/>
      <c r="J483" s="737"/>
      <c r="K483" s="737"/>
      <c r="L483" s="737"/>
      <c r="M483" s="737"/>
      <c r="N483" s="737"/>
      <c r="O483" s="737"/>
      <c r="P483" s="737"/>
      <c r="Q483" s="903"/>
      <c r="R483" s="292"/>
    </row>
    <row r="484" spans="1:18" ht="34.5" customHeight="1">
      <c r="A484" s="1000">
        <v>78</v>
      </c>
      <c r="B484" s="1003" t="s">
        <v>411</v>
      </c>
      <c r="C484" s="973" t="s">
        <v>412</v>
      </c>
      <c r="D484" s="427" t="s">
        <v>267</v>
      </c>
      <c r="E484" s="910" t="s">
        <v>203</v>
      </c>
      <c r="F484" s="428" t="s">
        <v>283</v>
      </c>
      <c r="G484" s="151">
        <f>R484*O4</f>
        <v>0.4</v>
      </c>
      <c r="H484" s="429"/>
      <c r="I484" s="430"/>
      <c r="J484" s="298">
        <v>0</v>
      </c>
      <c r="K484" s="430"/>
      <c r="L484" s="430"/>
      <c r="M484" s="430"/>
      <c r="N484" s="430"/>
      <c r="O484" s="430"/>
      <c r="P484" s="430"/>
      <c r="Q484" s="431"/>
      <c r="R484" s="429">
        <v>0.4</v>
      </c>
    </row>
    <row r="485" spans="1:18" ht="34.5" customHeight="1">
      <c r="A485" s="1001"/>
      <c r="B485" s="1004"/>
      <c r="C485" s="989"/>
      <c r="D485" s="433"/>
      <c r="E485" s="911"/>
      <c r="F485" s="403" t="s">
        <v>285</v>
      </c>
      <c r="G485" s="434"/>
      <c r="H485" s="435"/>
      <c r="I485" s="436"/>
      <c r="J485" s="306"/>
      <c r="K485" s="436"/>
      <c r="L485" s="436"/>
      <c r="M485" s="436"/>
      <c r="N485" s="436"/>
      <c r="O485" s="436"/>
      <c r="P485" s="436"/>
      <c r="Q485" s="437"/>
      <c r="R485" s="435"/>
    </row>
    <row r="486" spans="1:18" ht="34.5" customHeight="1">
      <c r="A486" s="1001"/>
      <c r="B486" s="1005"/>
      <c r="C486" s="989"/>
      <c r="D486" s="438"/>
      <c r="E486" s="911"/>
      <c r="F486" s="310" t="s">
        <v>53</v>
      </c>
      <c r="G486" s="343"/>
      <c r="H486" s="311"/>
      <c r="I486" s="312"/>
      <c r="J486" s="312"/>
      <c r="K486" s="312"/>
      <c r="L486" s="312"/>
      <c r="M486" s="312"/>
      <c r="N486" s="312"/>
      <c r="O486" s="312"/>
      <c r="P486" s="312"/>
      <c r="Q486" s="313"/>
      <c r="R486" s="311"/>
    </row>
    <row r="487" spans="1:18" ht="147.75" customHeight="1">
      <c r="A487" s="1002"/>
      <c r="B487" s="1006"/>
      <c r="C487" s="991"/>
      <c r="D487" s="439"/>
      <c r="E487" s="912"/>
      <c r="F487" s="282"/>
      <c r="G487" s="408"/>
      <c r="H487" s="1007"/>
      <c r="I487" s="1008"/>
      <c r="J487" s="1008"/>
      <c r="K487" s="1008"/>
      <c r="L487" s="1008"/>
      <c r="M487" s="1008"/>
      <c r="N487" s="1008"/>
      <c r="O487" s="1008"/>
      <c r="P487" s="1008"/>
      <c r="Q487" s="1008"/>
      <c r="R487" s="440"/>
    </row>
    <row r="488" spans="1:18" ht="34.5" customHeight="1">
      <c r="A488" s="1000">
        <v>79</v>
      </c>
      <c r="B488" s="1003" t="s">
        <v>413</v>
      </c>
      <c r="C488" s="973" t="s">
        <v>412</v>
      </c>
      <c r="D488" s="427" t="s">
        <v>414</v>
      </c>
      <c r="E488" s="910" t="s">
        <v>203</v>
      </c>
      <c r="F488" s="428" t="s">
        <v>283</v>
      </c>
      <c r="G488" s="151">
        <f>R488*O4</f>
        <v>0.35</v>
      </c>
      <c r="H488" s="429"/>
      <c r="I488" s="430"/>
      <c r="J488" s="298">
        <v>0</v>
      </c>
      <c r="K488" s="430"/>
      <c r="L488" s="430"/>
      <c r="M488" s="430"/>
      <c r="N488" s="430"/>
      <c r="O488" s="430"/>
      <c r="P488" s="430"/>
      <c r="Q488" s="431"/>
      <c r="R488" s="429">
        <v>0.35</v>
      </c>
    </row>
    <row r="489" spans="1:18" ht="34.5" customHeight="1">
      <c r="A489" s="1001"/>
      <c r="B489" s="1004"/>
      <c r="C489" s="989"/>
      <c r="D489" s="433"/>
      <c r="E489" s="911"/>
      <c r="F489" s="403" t="s">
        <v>285</v>
      </c>
      <c r="G489" s="434"/>
      <c r="H489" s="435"/>
      <c r="I489" s="436"/>
      <c r="J489" s="306"/>
      <c r="K489" s="436"/>
      <c r="L489" s="436"/>
      <c r="M489" s="436"/>
      <c r="N489" s="436"/>
      <c r="O489" s="436"/>
      <c r="P489" s="436"/>
      <c r="Q489" s="437"/>
      <c r="R489" s="435"/>
    </row>
    <row r="490" spans="1:18" ht="34.5" customHeight="1">
      <c r="A490" s="1001"/>
      <c r="B490" s="1005"/>
      <c r="C490" s="989"/>
      <c r="D490" s="438"/>
      <c r="E490" s="911"/>
      <c r="F490" s="310" t="s">
        <v>53</v>
      </c>
      <c r="G490" s="343"/>
      <c r="H490" s="311"/>
      <c r="I490" s="312"/>
      <c r="J490" s="312"/>
      <c r="K490" s="312"/>
      <c r="L490" s="312"/>
      <c r="M490" s="312"/>
      <c r="N490" s="312"/>
      <c r="O490" s="312"/>
      <c r="P490" s="312"/>
      <c r="Q490" s="313"/>
      <c r="R490" s="311"/>
    </row>
    <row r="491" spans="1:18" ht="92.25" customHeight="1">
      <c r="A491" s="1002"/>
      <c r="B491" s="1006"/>
      <c r="C491" s="991"/>
      <c r="D491" s="439"/>
      <c r="E491" s="912"/>
      <c r="F491" s="282"/>
      <c r="G491" s="408"/>
      <c r="H491" s="1007"/>
      <c r="I491" s="1008"/>
      <c r="J491" s="1008"/>
      <c r="K491" s="1008"/>
      <c r="L491" s="1008"/>
      <c r="M491" s="1008"/>
      <c r="N491" s="1008"/>
      <c r="O491" s="1008"/>
      <c r="P491" s="1008"/>
      <c r="Q491" s="1008"/>
      <c r="R491" s="440"/>
    </row>
    <row r="492" spans="1:18" ht="34.5" customHeight="1">
      <c r="A492" s="1000">
        <v>80</v>
      </c>
      <c r="B492" s="1003" t="s">
        <v>415</v>
      </c>
      <c r="C492" s="973" t="s">
        <v>412</v>
      </c>
      <c r="D492" s="427" t="s">
        <v>247</v>
      </c>
      <c r="E492" s="910" t="s">
        <v>203</v>
      </c>
      <c r="F492" s="428" t="s">
        <v>283</v>
      </c>
      <c r="G492" s="151">
        <f>R492*O4</f>
        <v>0.3</v>
      </c>
      <c r="H492" s="429"/>
      <c r="I492" s="430"/>
      <c r="J492" s="298">
        <v>0</v>
      </c>
      <c r="K492" s="430"/>
      <c r="L492" s="430"/>
      <c r="M492" s="430"/>
      <c r="N492" s="430"/>
      <c r="O492" s="430"/>
      <c r="P492" s="430"/>
      <c r="Q492" s="431"/>
      <c r="R492" s="429">
        <v>0.3</v>
      </c>
    </row>
    <row r="493" spans="1:18" ht="34.5" customHeight="1">
      <c r="A493" s="1001"/>
      <c r="B493" s="1004"/>
      <c r="C493" s="989"/>
      <c r="D493" s="433"/>
      <c r="E493" s="911"/>
      <c r="F493" s="403" t="s">
        <v>285</v>
      </c>
      <c r="G493" s="434"/>
      <c r="H493" s="435"/>
      <c r="I493" s="436"/>
      <c r="J493" s="306"/>
      <c r="K493" s="436"/>
      <c r="L493" s="436"/>
      <c r="M493" s="436"/>
      <c r="N493" s="436"/>
      <c r="O493" s="436"/>
      <c r="P493" s="436"/>
      <c r="Q493" s="437"/>
      <c r="R493" s="435"/>
    </row>
    <row r="494" spans="1:18" ht="34.5" customHeight="1">
      <c r="A494" s="1001"/>
      <c r="B494" s="1005"/>
      <c r="C494" s="989"/>
      <c r="D494" s="438"/>
      <c r="E494" s="911"/>
      <c r="F494" s="310" t="s">
        <v>53</v>
      </c>
      <c r="G494" s="343"/>
      <c r="H494" s="311"/>
      <c r="I494" s="312"/>
      <c r="J494" s="312"/>
      <c r="K494" s="312"/>
      <c r="L494" s="312"/>
      <c r="M494" s="312"/>
      <c r="N494" s="312"/>
      <c r="O494" s="312"/>
      <c r="P494" s="312"/>
      <c r="Q494" s="313"/>
      <c r="R494" s="311"/>
    </row>
    <row r="495" spans="1:18" ht="114.75" customHeight="1">
      <c r="A495" s="1002"/>
      <c r="B495" s="1006"/>
      <c r="C495" s="991"/>
      <c r="D495" s="439"/>
      <c r="E495" s="912"/>
      <c r="F495" s="282"/>
      <c r="G495" s="408"/>
      <c r="H495" s="1007"/>
      <c r="I495" s="1008"/>
      <c r="J495" s="1008"/>
      <c r="K495" s="1008"/>
      <c r="L495" s="1008"/>
      <c r="M495" s="1008"/>
      <c r="N495" s="1008"/>
      <c r="O495" s="1008"/>
      <c r="P495" s="1008"/>
      <c r="Q495" s="1008"/>
      <c r="R495" s="440"/>
    </row>
    <row r="496" spans="1:18" ht="34.5" customHeight="1">
      <c r="A496" s="1000">
        <v>81</v>
      </c>
      <c r="B496" s="1003" t="s">
        <v>416</v>
      </c>
      <c r="C496" s="973" t="s">
        <v>412</v>
      </c>
      <c r="D496" s="427" t="s">
        <v>389</v>
      </c>
      <c r="E496" s="910" t="s">
        <v>203</v>
      </c>
      <c r="F496" s="428" t="s">
        <v>283</v>
      </c>
      <c r="G496" s="151">
        <f>R496*O4</f>
        <v>0.25</v>
      </c>
      <c r="H496" s="429"/>
      <c r="I496" s="430"/>
      <c r="J496" s="298">
        <v>0</v>
      </c>
      <c r="K496" s="430"/>
      <c r="L496" s="430"/>
      <c r="M496" s="430"/>
      <c r="N496" s="430"/>
      <c r="O496" s="430"/>
      <c r="P496" s="430"/>
      <c r="Q496" s="431"/>
      <c r="R496" s="429">
        <v>0.25</v>
      </c>
    </row>
    <row r="497" spans="1:18" ht="34.5" customHeight="1">
      <c r="A497" s="1001"/>
      <c r="B497" s="1004"/>
      <c r="C497" s="989"/>
      <c r="D497" s="433"/>
      <c r="E497" s="911"/>
      <c r="F497" s="403" t="s">
        <v>285</v>
      </c>
      <c r="G497" s="434"/>
      <c r="H497" s="435"/>
      <c r="I497" s="436"/>
      <c r="J497" s="306"/>
      <c r="K497" s="436"/>
      <c r="L497" s="436"/>
      <c r="M497" s="436"/>
      <c r="N497" s="436"/>
      <c r="O497" s="436"/>
      <c r="P497" s="436"/>
      <c r="Q497" s="437"/>
      <c r="R497" s="435"/>
    </row>
    <row r="498" spans="1:18" ht="34.5" customHeight="1">
      <c r="A498" s="1001"/>
      <c r="B498" s="1005"/>
      <c r="C498" s="989"/>
      <c r="D498" s="438"/>
      <c r="E498" s="911"/>
      <c r="F498" s="310" t="s">
        <v>53</v>
      </c>
      <c r="G498" s="343"/>
      <c r="H498" s="311"/>
      <c r="I498" s="312"/>
      <c r="J498" s="312"/>
      <c r="K498" s="312"/>
      <c r="L498" s="312"/>
      <c r="M498" s="312"/>
      <c r="N498" s="312"/>
      <c r="O498" s="312"/>
      <c r="P498" s="312"/>
      <c r="Q498" s="313"/>
      <c r="R498" s="311"/>
    </row>
    <row r="499" spans="1:18" ht="95.25" customHeight="1">
      <c r="A499" s="1001"/>
      <c r="B499" s="1005"/>
      <c r="C499" s="989"/>
      <c r="D499" s="426"/>
      <c r="E499" s="911"/>
      <c r="F499" s="271"/>
      <c r="G499" s="315"/>
      <c r="H499" s="1009"/>
      <c r="I499" s="1010"/>
      <c r="J499" s="1010"/>
      <c r="K499" s="1010"/>
      <c r="L499" s="1010"/>
      <c r="M499" s="1010"/>
      <c r="N499" s="1010"/>
      <c r="O499" s="1010"/>
      <c r="P499" s="1010"/>
      <c r="Q499" s="1010"/>
      <c r="R499" s="441"/>
    </row>
    <row r="500" spans="1:18" ht="95.25" customHeight="1">
      <c r="A500" s="442"/>
      <c r="B500" s="443"/>
      <c r="C500" s="444"/>
      <c r="D500" s="445"/>
      <c r="E500" s="446"/>
      <c r="F500" s="447"/>
      <c r="G500" s="448"/>
      <c r="H500" s="449"/>
      <c r="I500" s="450"/>
      <c r="J500" s="450"/>
      <c r="K500" s="450"/>
      <c r="L500" s="450"/>
      <c r="M500" s="450"/>
      <c r="N500" s="450"/>
      <c r="O500" s="450"/>
      <c r="P500" s="450"/>
      <c r="Q500" s="450"/>
      <c r="R500" s="451"/>
    </row>
    <row r="501" spans="1:18" ht="34.5" customHeight="1">
      <c r="A501" s="1011">
        <v>82</v>
      </c>
      <c r="B501" s="1013" t="s">
        <v>417</v>
      </c>
      <c r="C501" s="982" t="s">
        <v>412</v>
      </c>
      <c r="D501" s="453" t="s">
        <v>418</v>
      </c>
      <c r="E501" s="1016" t="s">
        <v>203</v>
      </c>
      <c r="F501" s="454" t="s">
        <v>283</v>
      </c>
      <c r="G501" s="151">
        <f>R501*O4</f>
        <v>0.2</v>
      </c>
      <c r="H501" s="455"/>
      <c r="I501" s="456"/>
      <c r="J501" s="375">
        <v>0</v>
      </c>
      <c r="K501" s="456"/>
      <c r="L501" s="456"/>
      <c r="M501" s="456"/>
      <c r="N501" s="456"/>
      <c r="O501" s="456"/>
      <c r="P501" s="456"/>
      <c r="Q501" s="457"/>
      <c r="R501" s="455">
        <v>0.2</v>
      </c>
    </row>
    <row r="502" spans="1:18" ht="34.5" customHeight="1">
      <c r="A502" s="1001"/>
      <c r="B502" s="1004"/>
      <c r="C502" s="989"/>
      <c r="D502" s="433"/>
      <c r="E502" s="911"/>
      <c r="F502" s="403" t="s">
        <v>285</v>
      </c>
      <c r="G502" s="434"/>
      <c r="H502" s="435"/>
      <c r="I502" s="436"/>
      <c r="J502" s="306"/>
      <c r="K502" s="436"/>
      <c r="L502" s="436"/>
      <c r="M502" s="436"/>
      <c r="N502" s="436"/>
      <c r="O502" s="436"/>
      <c r="P502" s="436"/>
      <c r="Q502" s="437"/>
      <c r="R502" s="435"/>
    </row>
    <row r="503" spans="1:18" ht="34.5" customHeight="1">
      <c r="A503" s="1001"/>
      <c r="B503" s="1005"/>
      <c r="C503" s="989"/>
      <c r="D503" s="438"/>
      <c r="E503" s="911"/>
      <c r="F503" s="310" t="s">
        <v>53</v>
      </c>
      <c r="G503" s="343"/>
      <c r="H503" s="311"/>
      <c r="I503" s="312"/>
      <c r="J503" s="312"/>
      <c r="K503" s="312"/>
      <c r="L503" s="312"/>
      <c r="M503" s="312"/>
      <c r="N503" s="312"/>
      <c r="O503" s="312"/>
      <c r="P503" s="312"/>
      <c r="Q503" s="313"/>
      <c r="R503" s="311"/>
    </row>
    <row r="504" spans="1:18" ht="34.5" customHeight="1">
      <c r="A504" s="1012"/>
      <c r="B504" s="1014"/>
      <c r="C504" s="1015"/>
      <c r="D504" s="459"/>
      <c r="E504" s="1017"/>
      <c r="F504" s="460"/>
      <c r="G504" s="461"/>
      <c r="H504" s="1018"/>
      <c r="I504" s="1019"/>
      <c r="J504" s="1019"/>
      <c r="K504" s="1019"/>
      <c r="L504" s="1019"/>
      <c r="M504" s="1019"/>
      <c r="N504" s="1019"/>
      <c r="O504" s="1019"/>
      <c r="P504" s="1019"/>
      <c r="Q504" s="1019"/>
      <c r="R504" s="441"/>
    </row>
    <row r="505" spans="1:18" ht="34.5" customHeight="1">
      <c r="A505" s="1001">
        <v>83</v>
      </c>
      <c r="B505" s="1004" t="s">
        <v>419</v>
      </c>
      <c r="C505" s="989" t="s">
        <v>412</v>
      </c>
      <c r="D505" s="462" t="s">
        <v>119</v>
      </c>
      <c r="E505" s="911" t="s">
        <v>203</v>
      </c>
      <c r="F505" s="463" t="s">
        <v>283</v>
      </c>
      <c r="G505" s="151">
        <f>R505*O4</f>
        <v>0.25</v>
      </c>
      <c r="H505" s="464"/>
      <c r="I505" s="465"/>
      <c r="J505" s="405">
        <v>0</v>
      </c>
      <c r="K505" s="465"/>
      <c r="L505" s="465"/>
      <c r="M505" s="465"/>
      <c r="N505" s="465"/>
      <c r="O505" s="465"/>
      <c r="P505" s="465"/>
      <c r="Q505" s="466"/>
      <c r="R505" s="455">
        <v>0.25</v>
      </c>
    </row>
    <row r="506" spans="1:18" ht="34.5" customHeight="1">
      <c r="A506" s="1001"/>
      <c r="B506" s="1004"/>
      <c r="C506" s="989"/>
      <c r="D506" s="433"/>
      <c r="E506" s="911"/>
      <c r="F506" s="403" t="s">
        <v>285</v>
      </c>
      <c r="G506" s="434"/>
      <c r="H506" s="435"/>
      <c r="I506" s="436"/>
      <c r="J506" s="306"/>
      <c r="K506" s="436"/>
      <c r="L506" s="436"/>
      <c r="M506" s="436"/>
      <c r="N506" s="436"/>
      <c r="O506" s="436"/>
      <c r="P506" s="436"/>
      <c r="Q506" s="437"/>
      <c r="R506" s="435"/>
    </row>
    <row r="507" spans="1:18" ht="34.5" customHeight="1">
      <c r="A507" s="1001"/>
      <c r="B507" s="1005"/>
      <c r="C507" s="989"/>
      <c r="D507" s="438"/>
      <c r="E507" s="911"/>
      <c r="F507" s="310" t="s">
        <v>53</v>
      </c>
      <c r="G507" s="343"/>
      <c r="H507" s="311"/>
      <c r="I507" s="312"/>
      <c r="J507" s="312"/>
      <c r="K507" s="312"/>
      <c r="L507" s="312"/>
      <c r="M507" s="312"/>
      <c r="N507" s="312"/>
      <c r="O507" s="312"/>
      <c r="P507" s="312"/>
      <c r="Q507" s="313"/>
      <c r="R507" s="311"/>
    </row>
    <row r="508" spans="1:18" ht="34.5" customHeight="1">
      <c r="A508" s="1002"/>
      <c r="B508" s="1006"/>
      <c r="C508" s="991"/>
      <c r="D508" s="439"/>
      <c r="E508" s="912"/>
      <c r="F508" s="282"/>
      <c r="G508" s="408"/>
      <c r="H508" s="1007"/>
      <c r="I508" s="1008"/>
      <c r="J508" s="1008"/>
      <c r="K508" s="1008"/>
      <c r="L508" s="1008"/>
      <c r="M508" s="1008"/>
      <c r="N508" s="1008"/>
      <c r="O508" s="1008"/>
      <c r="P508" s="1008"/>
      <c r="Q508" s="1008"/>
      <c r="R508" s="440"/>
    </row>
    <row r="509" spans="1:18" ht="34.5" customHeight="1">
      <c r="A509" s="1000">
        <v>84</v>
      </c>
      <c r="B509" s="970" t="s">
        <v>420</v>
      </c>
      <c r="C509" s="973" t="s">
        <v>421</v>
      </c>
      <c r="D509" s="427" t="s">
        <v>395</v>
      </c>
      <c r="E509" s="910" t="s">
        <v>203</v>
      </c>
      <c r="F509" s="295" t="s">
        <v>283</v>
      </c>
      <c r="G509" s="151">
        <f>R509*O4</f>
        <v>0.2</v>
      </c>
      <c r="H509" s="429"/>
      <c r="I509" s="430"/>
      <c r="J509" s="298">
        <v>0</v>
      </c>
      <c r="K509" s="430"/>
      <c r="L509" s="430"/>
      <c r="M509" s="430"/>
      <c r="N509" s="430"/>
      <c r="O509" s="430"/>
      <c r="P509" s="430"/>
      <c r="Q509" s="431"/>
      <c r="R509" s="429">
        <v>0.2</v>
      </c>
    </row>
    <row r="510" spans="1:18" ht="34.5" customHeight="1">
      <c r="A510" s="1001"/>
      <c r="B510" s="1020"/>
      <c r="C510" s="989"/>
      <c r="D510" s="433"/>
      <c r="E510" s="911"/>
      <c r="F510" s="303" t="s">
        <v>285</v>
      </c>
      <c r="G510" s="304"/>
      <c r="H510" s="435"/>
      <c r="I510" s="436"/>
      <c r="J510" s="306"/>
      <c r="K510" s="436"/>
      <c r="L510" s="436"/>
      <c r="M510" s="436"/>
      <c r="N510" s="436"/>
      <c r="O510" s="436"/>
      <c r="P510" s="436"/>
      <c r="Q510" s="437"/>
      <c r="R510" s="435"/>
    </row>
    <row r="511" spans="1:18" ht="34.5" customHeight="1">
      <c r="A511" s="1001"/>
      <c r="B511" s="1020"/>
      <c r="C511" s="989"/>
      <c r="D511" s="438"/>
      <c r="E511" s="911"/>
      <c r="F511" s="310" t="s">
        <v>53</v>
      </c>
      <c r="G511" s="343"/>
      <c r="H511" s="311"/>
      <c r="I511" s="312"/>
      <c r="J511" s="312"/>
      <c r="K511" s="312"/>
      <c r="L511" s="312"/>
      <c r="M511" s="312"/>
      <c r="N511" s="312"/>
      <c r="O511" s="312"/>
      <c r="P511" s="312"/>
      <c r="Q511" s="313"/>
      <c r="R511" s="311"/>
    </row>
    <row r="512" spans="1:18" ht="182.25" customHeight="1">
      <c r="A512" s="1002"/>
      <c r="B512" s="1021"/>
      <c r="C512" s="991"/>
      <c r="D512" s="439"/>
      <c r="E512" s="912"/>
      <c r="F512" s="282"/>
      <c r="G512" s="408"/>
      <c r="H512" s="1007"/>
      <c r="I512" s="1008"/>
      <c r="J512" s="1008"/>
      <c r="K512" s="1008"/>
      <c r="L512" s="1008"/>
      <c r="M512" s="1008"/>
      <c r="N512" s="1008"/>
      <c r="O512" s="1008"/>
      <c r="P512" s="1008"/>
      <c r="Q512" s="1008"/>
      <c r="R512" s="440"/>
    </row>
    <row r="513" spans="1:18" ht="34.5" customHeight="1">
      <c r="A513" s="1000">
        <v>85</v>
      </c>
      <c r="B513" s="970" t="s">
        <v>422</v>
      </c>
      <c r="C513" s="973" t="s">
        <v>421</v>
      </c>
      <c r="D513" s="427" t="s">
        <v>231</v>
      </c>
      <c r="E513" s="910" t="s">
        <v>203</v>
      </c>
      <c r="F513" s="295" t="s">
        <v>283</v>
      </c>
      <c r="G513" s="151">
        <f>R513*O4</f>
        <v>0.37</v>
      </c>
      <c r="H513" s="429"/>
      <c r="I513" s="430"/>
      <c r="J513" s="298">
        <v>0</v>
      </c>
      <c r="K513" s="430"/>
      <c r="L513" s="430"/>
      <c r="M513" s="430"/>
      <c r="N513" s="430"/>
      <c r="O513" s="430"/>
      <c r="P513" s="430"/>
      <c r="Q513" s="431"/>
      <c r="R513" s="429">
        <v>0.37</v>
      </c>
    </row>
    <row r="514" spans="1:18" ht="34.5" customHeight="1">
      <c r="A514" s="1001"/>
      <c r="B514" s="1020"/>
      <c r="C514" s="989"/>
      <c r="D514" s="433"/>
      <c r="E514" s="911"/>
      <c r="F514" s="303" t="s">
        <v>285</v>
      </c>
      <c r="G514" s="304"/>
      <c r="H514" s="435"/>
      <c r="I514" s="436"/>
      <c r="J514" s="306"/>
      <c r="K514" s="436"/>
      <c r="L514" s="436"/>
      <c r="M514" s="436"/>
      <c r="N514" s="436"/>
      <c r="O514" s="436"/>
      <c r="P514" s="436"/>
      <c r="Q514" s="437"/>
      <c r="R514" s="435"/>
    </row>
    <row r="515" spans="1:18" ht="34.5" customHeight="1">
      <c r="A515" s="1001"/>
      <c r="B515" s="1020"/>
      <c r="C515" s="989"/>
      <c r="D515" s="438"/>
      <c r="E515" s="911"/>
      <c r="F515" s="310" t="s">
        <v>53</v>
      </c>
      <c r="G515" s="343"/>
      <c r="H515" s="311"/>
      <c r="I515" s="312"/>
      <c r="J515" s="312"/>
      <c r="K515" s="312"/>
      <c r="L515" s="312"/>
      <c r="M515" s="312"/>
      <c r="N515" s="312"/>
      <c r="O515" s="312"/>
      <c r="P515" s="312"/>
      <c r="Q515" s="313"/>
      <c r="R515" s="311"/>
    </row>
    <row r="516" spans="1:18" ht="34.5" customHeight="1">
      <c r="A516" s="1002"/>
      <c r="B516" s="1021"/>
      <c r="C516" s="991"/>
      <c r="D516" s="439"/>
      <c r="E516" s="912"/>
      <c r="F516" s="282"/>
      <c r="G516" s="408"/>
      <c r="H516" s="1007"/>
      <c r="I516" s="1008"/>
      <c r="J516" s="1008"/>
      <c r="K516" s="1008"/>
      <c r="L516" s="1008"/>
      <c r="M516" s="1008"/>
      <c r="N516" s="1008"/>
      <c r="O516" s="1008"/>
      <c r="P516" s="1008"/>
      <c r="Q516" s="1008"/>
      <c r="R516" s="440"/>
    </row>
    <row r="517" spans="1:18" ht="34.5" customHeight="1">
      <c r="A517" s="1000">
        <v>86</v>
      </c>
      <c r="B517" s="970" t="s">
        <v>423</v>
      </c>
      <c r="C517" s="973" t="s">
        <v>421</v>
      </c>
      <c r="D517" s="427" t="s">
        <v>392</v>
      </c>
      <c r="E517" s="910" t="s">
        <v>203</v>
      </c>
      <c r="F517" s="295" t="s">
        <v>283</v>
      </c>
      <c r="G517" s="151">
        <f>R517*O4</f>
        <v>0.2</v>
      </c>
      <c r="H517" s="429"/>
      <c r="I517" s="430"/>
      <c r="J517" s="298">
        <v>0</v>
      </c>
      <c r="K517" s="430"/>
      <c r="L517" s="430"/>
      <c r="M517" s="430"/>
      <c r="N517" s="430"/>
      <c r="O517" s="430"/>
      <c r="P517" s="430"/>
      <c r="Q517" s="431"/>
      <c r="R517" s="429">
        <v>0.2</v>
      </c>
    </row>
    <row r="518" spans="1:18" ht="34.5" customHeight="1">
      <c r="A518" s="1001"/>
      <c r="B518" s="1020"/>
      <c r="C518" s="989"/>
      <c r="D518" s="433"/>
      <c r="E518" s="911"/>
      <c r="F518" s="303" t="s">
        <v>285</v>
      </c>
      <c r="G518" s="304"/>
      <c r="H518" s="435"/>
      <c r="I518" s="436"/>
      <c r="J518" s="306"/>
      <c r="K518" s="436"/>
      <c r="L518" s="436"/>
      <c r="M518" s="436"/>
      <c r="N518" s="436"/>
      <c r="O518" s="436"/>
      <c r="P518" s="436"/>
      <c r="Q518" s="437"/>
      <c r="R518" s="435"/>
    </row>
    <row r="519" spans="1:18" ht="34.5" customHeight="1">
      <c r="A519" s="1001"/>
      <c r="B519" s="1020"/>
      <c r="C519" s="989"/>
      <c r="D519" s="438"/>
      <c r="E519" s="911"/>
      <c r="F519" s="310" t="s">
        <v>53</v>
      </c>
      <c r="G519" s="343"/>
      <c r="H519" s="311"/>
      <c r="I519" s="312"/>
      <c r="J519" s="312"/>
      <c r="K519" s="312"/>
      <c r="L519" s="312"/>
      <c r="M519" s="312"/>
      <c r="N519" s="312"/>
      <c r="O519" s="312"/>
      <c r="P519" s="312"/>
      <c r="Q519" s="313"/>
      <c r="R519" s="311"/>
    </row>
    <row r="520" spans="1:18" ht="34.5" customHeight="1">
      <c r="A520" s="1002"/>
      <c r="B520" s="1021"/>
      <c r="C520" s="991"/>
      <c r="D520" s="439"/>
      <c r="E520" s="912"/>
      <c r="F520" s="282"/>
      <c r="G520" s="408"/>
      <c r="H520" s="1007"/>
      <c r="I520" s="1008"/>
      <c r="J520" s="1008"/>
      <c r="K520" s="1008"/>
      <c r="L520" s="1008"/>
      <c r="M520" s="1008"/>
      <c r="N520" s="1008"/>
      <c r="O520" s="1008"/>
      <c r="P520" s="1008"/>
      <c r="Q520" s="1008"/>
      <c r="R520" s="440"/>
    </row>
    <row r="521" spans="1:18" ht="34.5" customHeight="1">
      <c r="A521" s="1000">
        <v>87</v>
      </c>
      <c r="B521" s="970" t="s">
        <v>424</v>
      </c>
      <c r="C521" s="973" t="s">
        <v>425</v>
      </c>
      <c r="D521" s="427" t="s">
        <v>267</v>
      </c>
      <c r="E521" s="910" t="s">
        <v>48</v>
      </c>
      <c r="F521" s="295" t="s">
        <v>283</v>
      </c>
      <c r="G521" s="151">
        <f>R521*O4</f>
        <v>0.15</v>
      </c>
      <c r="H521" s="429"/>
      <c r="I521" s="430"/>
      <c r="J521" s="298">
        <v>0</v>
      </c>
      <c r="K521" s="430"/>
      <c r="L521" s="430"/>
      <c r="M521" s="430"/>
      <c r="N521" s="430"/>
      <c r="O521" s="430"/>
      <c r="P521" s="430"/>
      <c r="Q521" s="431"/>
      <c r="R521" s="429">
        <v>0.15</v>
      </c>
    </row>
    <row r="522" spans="1:18" ht="34.5" customHeight="1">
      <c r="A522" s="1001"/>
      <c r="B522" s="1020"/>
      <c r="C522" s="989"/>
      <c r="D522" s="433"/>
      <c r="E522" s="911"/>
      <c r="F522" s="303" t="s">
        <v>285</v>
      </c>
      <c r="G522" s="304"/>
      <c r="H522" s="435"/>
      <c r="I522" s="436"/>
      <c r="J522" s="306"/>
      <c r="K522" s="436"/>
      <c r="L522" s="436"/>
      <c r="M522" s="436"/>
      <c r="N522" s="436"/>
      <c r="O522" s="436"/>
      <c r="P522" s="436"/>
      <c r="Q522" s="437"/>
      <c r="R522" s="435"/>
    </row>
    <row r="523" spans="1:18" ht="34.5" customHeight="1">
      <c r="A523" s="1001"/>
      <c r="B523" s="1020"/>
      <c r="C523" s="989"/>
      <c r="D523" s="438"/>
      <c r="E523" s="911"/>
      <c r="F523" s="310" t="s">
        <v>53</v>
      </c>
      <c r="G523" s="343"/>
      <c r="H523" s="311"/>
      <c r="I523" s="312"/>
      <c r="J523" s="312"/>
      <c r="K523" s="312"/>
      <c r="L523" s="312"/>
      <c r="M523" s="312"/>
      <c r="N523" s="312"/>
      <c r="O523" s="312"/>
      <c r="P523" s="312"/>
      <c r="Q523" s="313"/>
      <c r="R523" s="311"/>
    </row>
    <row r="524" spans="1:18" ht="34.5" customHeight="1">
      <c r="A524" s="1002"/>
      <c r="B524" s="1021"/>
      <c r="C524" s="991"/>
      <c r="D524" s="439"/>
      <c r="E524" s="912"/>
      <c r="F524" s="282"/>
      <c r="G524" s="408"/>
      <c r="H524" s="1007"/>
      <c r="I524" s="1008"/>
      <c r="J524" s="1008"/>
      <c r="K524" s="1008"/>
      <c r="L524" s="1008"/>
      <c r="M524" s="1008"/>
      <c r="N524" s="1008"/>
      <c r="O524" s="1008"/>
      <c r="P524" s="1008"/>
      <c r="Q524" s="1008"/>
      <c r="R524" s="440"/>
    </row>
    <row r="525" spans="1:18" ht="34.5" customHeight="1">
      <c r="A525" s="1000">
        <v>88</v>
      </c>
      <c r="B525" s="970" t="s">
        <v>426</v>
      </c>
      <c r="C525" s="973" t="s">
        <v>425</v>
      </c>
      <c r="D525" s="427" t="s">
        <v>395</v>
      </c>
      <c r="E525" s="910" t="s">
        <v>48</v>
      </c>
      <c r="F525" s="295" t="s">
        <v>283</v>
      </c>
      <c r="G525" s="151">
        <f>R525*O4</f>
        <v>0.2</v>
      </c>
      <c r="H525" s="429"/>
      <c r="I525" s="430"/>
      <c r="J525" s="298">
        <v>0</v>
      </c>
      <c r="K525" s="430"/>
      <c r="L525" s="430"/>
      <c r="M525" s="430"/>
      <c r="N525" s="430"/>
      <c r="O525" s="430"/>
      <c r="P525" s="430"/>
      <c r="Q525" s="431"/>
      <c r="R525" s="429">
        <v>0.2</v>
      </c>
    </row>
    <row r="526" spans="1:18" ht="34.5" customHeight="1">
      <c r="A526" s="1001"/>
      <c r="B526" s="1020"/>
      <c r="C526" s="989"/>
      <c r="D526" s="433"/>
      <c r="E526" s="911"/>
      <c r="F526" s="303" t="s">
        <v>285</v>
      </c>
      <c r="G526" s="304"/>
      <c r="H526" s="435"/>
      <c r="I526" s="436"/>
      <c r="J526" s="306"/>
      <c r="K526" s="436"/>
      <c r="L526" s="436"/>
      <c r="M526" s="436"/>
      <c r="N526" s="436"/>
      <c r="O526" s="436"/>
      <c r="P526" s="436"/>
      <c r="Q526" s="437"/>
      <c r="R526" s="435"/>
    </row>
    <row r="527" spans="1:18" ht="34.5" customHeight="1">
      <c r="A527" s="1001"/>
      <c r="B527" s="1020"/>
      <c r="C527" s="989"/>
      <c r="D527" s="438"/>
      <c r="E527" s="911"/>
      <c r="F527" s="310" t="s">
        <v>53</v>
      </c>
      <c r="G527" s="343"/>
      <c r="H527" s="311"/>
      <c r="I527" s="312"/>
      <c r="J527" s="312"/>
      <c r="K527" s="312"/>
      <c r="L527" s="312"/>
      <c r="M527" s="312"/>
      <c r="N527" s="312"/>
      <c r="O527" s="312"/>
      <c r="P527" s="312"/>
      <c r="Q527" s="313"/>
      <c r="R527" s="311"/>
    </row>
    <row r="528" spans="1:18" ht="34.5" customHeight="1">
      <c r="A528" s="1002"/>
      <c r="B528" s="1021"/>
      <c r="C528" s="991"/>
      <c r="D528" s="439"/>
      <c r="E528" s="912"/>
      <c r="F528" s="282"/>
      <c r="G528" s="408"/>
      <c r="H528" s="1007"/>
      <c r="I528" s="1008"/>
      <c r="J528" s="1008"/>
      <c r="K528" s="1008"/>
      <c r="L528" s="1008"/>
      <c r="M528" s="1008"/>
      <c r="N528" s="1008"/>
      <c r="O528" s="1008"/>
      <c r="P528" s="1008"/>
      <c r="Q528" s="1008"/>
      <c r="R528" s="440"/>
    </row>
    <row r="529" spans="1:18" ht="34.5" customHeight="1">
      <c r="A529" s="1000">
        <v>89</v>
      </c>
      <c r="B529" s="970" t="s">
        <v>427</v>
      </c>
      <c r="C529" s="973" t="s">
        <v>425</v>
      </c>
      <c r="D529" s="427" t="s">
        <v>249</v>
      </c>
      <c r="E529" s="910" t="s">
        <v>48</v>
      </c>
      <c r="F529" s="295" t="s">
        <v>283</v>
      </c>
      <c r="G529" s="151">
        <f>R529*O4</f>
        <v>0.1</v>
      </c>
      <c r="H529" s="429"/>
      <c r="I529" s="430"/>
      <c r="J529" s="298">
        <v>0</v>
      </c>
      <c r="K529" s="430"/>
      <c r="L529" s="430"/>
      <c r="M529" s="430"/>
      <c r="N529" s="430"/>
      <c r="O529" s="430"/>
      <c r="P529" s="430"/>
      <c r="Q529" s="431"/>
      <c r="R529" s="429">
        <v>0.1</v>
      </c>
    </row>
    <row r="530" spans="1:18" ht="34.5" customHeight="1">
      <c r="A530" s="1001"/>
      <c r="B530" s="1020"/>
      <c r="C530" s="989"/>
      <c r="D530" s="433"/>
      <c r="E530" s="911"/>
      <c r="F530" s="303" t="s">
        <v>285</v>
      </c>
      <c r="G530" s="304"/>
      <c r="H530" s="435"/>
      <c r="I530" s="436"/>
      <c r="J530" s="306"/>
      <c r="K530" s="436"/>
      <c r="L530" s="436"/>
      <c r="M530" s="436"/>
      <c r="N530" s="436"/>
      <c r="O530" s="436"/>
      <c r="P530" s="436"/>
      <c r="Q530" s="437"/>
      <c r="R530" s="435"/>
    </row>
    <row r="531" spans="1:18" ht="34.5" customHeight="1">
      <c r="A531" s="1001"/>
      <c r="B531" s="1020"/>
      <c r="C531" s="989"/>
      <c r="D531" s="438"/>
      <c r="E531" s="911"/>
      <c r="F531" s="310" t="s">
        <v>53</v>
      </c>
      <c r="G531" s="343"/>
      <c r="H531" s="311"/>
      <c r="I531" s="312"/>
      <c r="J531" s="312"/>
      <c r="K531" s="312"/>
      <c r="L531" s="312"/>
      <c r="M531" s="312"/>
      <c r="N531" s="312"/>
      <c r="O531" s="312"/>
      <c r="P531" s="312"/>
      <c r="Q531" s="313"/>
      <c r="R531" s="311"/>
    </row>
    <row r="532" spans="1:18" ht="34.5" customHeight="1">
      <c r="A532" s="1002"/>
      <c r="B532" s="1021"/>
      <c r="C532" s="991"/>
      <c r="D532" s="439"/>
      <c r="E532" s="912"/>
      <c r="F532" s="282"/>
      <c r="G532" s="408"/>
      <c r="H532" s="1007"/>
      <c r="I532" s="1008"/>
      <c r="J532" s="1008"/>
      <c r="K532" s="1008"/>
      <c r="L532" s="1008"/>
      <c r="M532" s="1008"/>
      <c r="N532" s="1008"/>
      <c r="O532" s="1008"/>
      <c r="P532" s="1008"/>
      <c r="Q532" s="1008"/>
      <c r="R532" s="440"/>
    </row>
    <row r="533" spans="1:18" ht="34.5" customHeight="1">
      <c r="A533" s="1000">
        <v>90</v>
      </c>
      <c r="B533" s="970" t="s">
        <v>428</v>
      </c>
      <c r="C533" s="973" t="s">
        <v>425</v>
      </c>
      <c r="D533" s="427" t="s">
        <v>374</v>
      </c>
      <c r="E533" s="910" t="s">
        <v>48</v>
      </c>
      <c r="F533" s="295" t="s">
        <v>283</v>
      </c>
      <c r="G533" s="151">
        <f>R533*O4</f>
        <v>0.1</v>
      </c>
      <c r="H533" s="429"/>
      <c r="I533" s="430"/>
      <c r="J533" s="298">
        <v>0</v>
      </c>
      <c r="K533" s="430"/>
      <c r="L533" s="430"/>
      <c r="M533" s="430"/>
      <c r="N533" s="430"/>
      <c r="O533" s="430"/>
      <c r="P533" s="430"/>
      <c r="Q533" s="431"/>
      <c r="R533" s="429">
        <v>0.1</v>
      </c>
    </row>
    <row r="534" spans="1:18" ht="34.5" customHeight="1">
      <c r="A534" s="1001"/>
      <c r="B534" s="1020"/>
      <c r="C534" s="989"/>
      <c r="D534" s="433"/>
      <c r="E534" s="911"/>
      <c r="F534" s="303" t="s">
        <v>285</v>
      </c>
      <c r="G534" s="304"/>
      <c r="H534" s="435"/>
      <c r="I534" s="436"/>
      <c r="J534" s="306"/>
      <c r="K534" s="436"/>
      <c r="L534" s="436"/>
      <c r="M534" s="436"/>
      <c r="N534" s="436"/>
      <c r="O534" s="436"/>
      <c r="P534" s="436"/>
      <c r="Q534" s="437"/>
      <c r="R534" s="435"/>
    </row>
    <row r="535" spans="1:18" ht="34.5" customHeight="1">
      <c r="A535" s="1001"/>
      <c r="B535" s="1020"/>
      <c r="C535" s="989"/>
      <c r="D535" s="438"/>
      <c r="E535" s="911"/>
      <c r="F535" s="310" t="s">
        <v>53</v>
      </c>
      <c r="G535" s="343"/>
      <c r="H535" s="311"/>
      <c r="I535" s="312"/>
      <c r="J535" s="312"/>
      <c r="K535" s="312"/>
      <c r="L535" s="312"/>
      <c r="M535" s="312"/>
      <c r="N535" s="312"/>
      <c r="O535" s="312"/>
      <c r="P535" s="312"/>
      <c r="Q535" s="313"/>
      <c r="R535" s="311"/>
    </row>
    <row r="536" spans="1:18" ht="34.5" customHeight="1">
      <c r="A536" s="1002"/>
      <c r="B536" s="1021"/>
      <c r="C536" s="991"/>
      <c r="D536" s="439"/>
      <c r="E536" s="912"/>
      <c r="F536" s="282"/>
      <c r="G536" s="408"/>
      <c r="H536" s="1007"/>
      <c r="I536" s="1008"/>
      <c r="J536" s="1008"/>
      <c r="K536" s="1008"/>
      <c r="L536" s="1008"/>
      <c r="M536" s="1008"/>
      <c r="N536" s="1008"/>
      <c r="O536" s="1008"/>
      <c r="P536" s="1008"/>
      <c r="Q536" s="1008"/>
      <c r="R536" s="440"/>
    </row>
    <row r="537" spans="1:18" ht="34.5" customHeight="1">
      <c r="A537" s="1000">
        <v>91</v>
      </c>
      <c r="B537" s="293" t="s">
        <v>429</v>
      </c>
      <c r="C537" s="973" t="s">
        <v>425</v>
      </c>
      <c r="D537" s="427" t="s">
        <v>261</v>
      </c>
      <c r="E537" s="910" t="s">
        <v>48</v>
      </c>
      <c r="F537" s="295" t="s">
        <v>283</v>
      </c>
      <c r="G537" s="151">
        <f>R537*O4</f>
        <v>0.1</v>
      </c>
      <c r="H537" s="429"/>
      <c r="I537" s="430"/>
      <c r="J537" s="298">
        <v>0</v>
      </c>
      <c r="K537" s="430"/>
      <c r="L537" s="430"/>
      <c r="M537" s="430"/>
      <c r="N537" s="430"/>
      <c r="O537" s="430"/>
      <c r="P537" s="430"/>
      <c r="Q537" s="431"/>
      <c r="R537" s="429">
        <v>0.1</v>
      </c>
    </row>
    <row r="538" spans="1:18" ht="34.5" customHeight="1">
      <c r="A538" s="1001"/>
      <c r="B538" s="301" t="s">
        <v>430</v>
      </c>
      <c r="C538" s="989"/>
      <c r="D538" s="433"/>
      <c r="E538" s="911"/>
      <c r="F538" s="303" t="s">
        <v>285</v>
      </c>
      <c r="G538" s="304"/>
      <c r="H538" s="435"/>
      <c r="I538" s="436"/>
      <c r="J538" s="306"/>
      <c r="K538" s="436"/>
      <c r="L538" s="436"/>
      <c r="M538" s="436"/>
      <c r="N538" s="436"/>
      <c r="O538" s="436"/>
      <c r="P538" s="436"/>
      <c r="Q538" s="437"/>
      <c r="R538" s="435"/>
    </row>
    <row r="539" spans="1:18" ht="34.5" customHeight="1">
      <c r="A539" s="1001"/>
      <c r="B539" s="308"/>
      <c r="C539" s="989"/>
      <c r="D539" s="438"/>
      <c r="E539" s="911"/>
      <c r="F539" s="310" t="s">
        <v>53</v>
      </c>
      <c r="G539" s="343"/>
      <c r="H539" s="311"/>
      <c r="I539" s="312"/>
      <c r="J539" s="312"/>
      <c r="K539" s="312"/>
      <c r="L539" s="312"/>
      <c r="M539" s="312"/>
      <c r="N539" s="312"/>
      <c r="O539" s="312"/>
      <c r="P539" s="312"/>
      <c r="Q539" s="313"/>
      <c r="R539" s="311"/>
    </row>
    <row r="540" spans="1:18" ht="34.5" customHeight="1">
      <c r="A540" s="1002"/>
      <c r="B540" s="317"/>
      <c r="C540" s="991"/>
      <c r="D540" s="439"/>
      <c r="E540" s="912"/>
      <c r="F540" s="282"/>
      <c r="G540" s="408"/>
      <c r="H540" s="1007"/>
      <c r="I540" s="1008"/>
      <c r="J540" s="1008"/>
      <c r="K540" s="1008"/>
      <c r="L540" s="1008"/>
      <c r="M540" s="1008"/>
      <c r="N540" s="1008"/>
      <c r="O540" s="1008"/>
      <c r="P540" s="1008"/>
      <c r="Q540" s="1008"/>
      <c r="R540" s="440"/>
    </row>
    <row r="541" spans="1:18" ht="34.5" customHeight="1">
      <c r="A541" s="1000">
        <v>92</v>
      </c>
      <c r="B541" s="970" t="s">
        <v>431</v>
      </c>
      <c r="C541" s="973" t="s">
        <v>425</v>
      </c>
      <c r="D541" s="427" t="s">
        <v>389</v>
      </c>
      <c r="E541" s="910" t="s">
        <v>48</v>
      </c>
      <c r="F541" s="295" t="s">
        <v>283</v>
      </c>
      <c r="G541" s="151">
        <f>R541*O4</f>
        <v>0.1</v>
      </c>
      <c r="H541" s="429"/>
      <c r="I541" s="430"/>
      <c r="J541" s="298">
        <v>0</v>
      </c>
      <c r="K541" s="430"/>
      <c r="L541" s="430"/>
      <c r="M541" s="430"/>
      <c r="N541" s="430"/>
      <c r="O541" s="430"/>
      <c r="P541" s="430"/>
      <c r="Q541" s="431"/>
      <c r="R541" s="429">
        <v>0.1</v>
      </c>
    </row>
    <row r="542" spans="1:18" ht="34.5" customHeight="1">
      <c r="A542" s="1001"/>
      <c r="B542" s="1020"/>
      <c r="C542" s="989"/>
      <c r="D542" s="433"/>
      <c r="E542" s="911"/>
      <c r="F542" s="303" t="s">
        <v>285</v>
      </c>
      <c r="G542" s="304"/>
      <c r="H542" s="435"/>
      <c r="I542" s="436"/>
      <c r="J542" s="306"/>
      <c r="K542" s="436"/>
      <c r="L542" s="436"/>
      <c r="M542" s="436"/>
      <c r="N542" s="436"/>
      <c r="O542" s="436"/>
      <c r="P542" s="436"/>
      <c r="Q542" s="437"/>
      <c r="R542" s="435"/>
    </row>
    <row r="543" spans="1:18" ht="34.5" customHeight="1">
      <c r="A543" s="1001"/>
      <c r="B543" s="1020"/>
      <c r="C543" s="989"/>
      <c r="D543" s="438"/>
      <c r="E543" s="911"/>
      <c r="F543" s="310" t="s">
        <v>53</v>
      </c>
      <c r="G543" s="343"/>
      <c r="H543" s="311"/>
      <c r="I543" s="312"/>
      <c r="J543" s="312"/>
      <c r="K543" s="312"/>
      <c r="L543" s="312"/>
      <c r="M543" s="312"/>
      <c r="N543" s="312"/>
      <c r="O543" s="312"/>
      <c r="P543" s="312"/>
      <c r="Q543" s="313"/>
      <c r="R543" s="311"/>
    </row>
    <row r="544" spans="1:18" ht="34.5" customHeight="1">
      <c r="A544" s="1002"/>
      <c r="B544" s="1021"/>
      <c r="C544" s="991"/>
      <c r="D544" s="439"/>
      <c r="E544" s="912"/>
      <c r="F544" s="282"/>
      <c r="G544" s="408"/>
      <c r="H544" s="1007"/>
      <c r="I544" s="1008"/>
      <c r="J544" s="1008"/>
      <c r="K544" s="1008"/>
      <c r="L544" s="1008"/>
      <c r="M544" s="1008"/>
      <c r="N544" s="1008"/>
      <c r="O544" s="1008"/>
      <c r="P544" s="1008"/>
      <c r="Q544" s="1008"/>
      <c r="R544" s="440"/>
    </row>
    <row r="545" spans="1:18" ht="34.5" customHeight="1">
      <c r="A545" s="1000">
        <v>93</v>
      </c>
      <c r="B545" s="970" t="s">
        <v>432</v>
      </c>
      <c r="C545" s="973" t="s">
        <v>425</v>
      </c>
      <c r="D545" s="427" t="s">
        <v>263</v>
      </c>
      <c r="E545" s="910" t="s">
        <v>48</v>
      </c>
      <c r="F545" s="295" t="s">
        <v>283</v>
      </c>
      <c r="G545" s="151">
        <f>R545*O4</f>
        <v>0.1</v>
      </c>
      <c r="H545" s="429"/>
      <c r="I545" s="430"/>
      <c r="J545" s="298">
        <v>0</v>
      </c>
      <c r="K545" s="430"/>
      <c r="L545" s="430"/>
      <c r="M545" s="430"/>
      <c r="N545" s="430"/>
      <c r="O545" s="430"/>
      <c r="P545" s="430"/>
      <c r="Q545" s="431"/>
      <c r="R545" s="429">
        <v>0.1</v>
      </c>
    </row>
    <row r="546" spans="1:18" ht="34.5" customHeight="1">
      <c r="A546" s="1001"/>
      <c r="B546" s="1020"/>
      <c r="C546" s="989"/>
      <c r="D546" s="433"/>
      <c r="E546" s="911"/>
      <c r="F546" s="303" t="s">
        <v>285</v>
      </c>
      <c r="G546" s="304"/>
      <c r="H546" s="435"/>
      <c r="I546" s="436"/>
      <c r="J546" s="306"/>
      <c r="K546" s="436"/>
      <c r="L546" s="436"/>
      <c r="M546" s="436"/>
      <c r="N546" s="436"/>
      <c r="O546" s="436"/>
      <c r="P546" s="436"/>
      <c r="Q546" s="437"/>
      <c r="R546" s="435"/>
    </row>
    <row r="547" spans="1:18" ht="34.5" customHeight="1">
      <c r="A547" s="1001"/>
      <c r="B547" s="1020"/>
      <c r="C547" s="989"/>
      <c r="D547" s="438"/>
      <c r="E547" s="911"/>
      <c r="F547" s="310" t="s">
        <v>53</v>
      </c>
      <c r="G547" s="343"/>
      <c r="H547" s="311"/>
      <c r="I547" s="312"/>
      <c r="J547" s="312"/>
      <c r="K547" s="312"/>
      <c r="L547" s="312"/>
      <c r="M547" s="312"/>
      <c r="N547" s="312"/>
      <c r="O547" s="312"/>
      <c r="P547" s="312"/>
      <c r="Q547" s="313"/>
      <c r="R547" s="311"/>
    </row>
    <row r="548" spans="1:18" ht="34.5" customHeight="1">
      <c r="A548" s="1002"/>
      <c r="B548" s="1021"/>
      <c r="C548" s="991"/>
      <c r="D548" s="439"/>
      <c r="E548" s="912"/>
      <c r="F548" s="282"/>
      <c r="G548" s="408"/>
      <c r="H548" s="1007"/>
      <c r="I548" s="1008"/>
      <c r="J548" s="1008"/>
      <c r="K548" s="1008"/>
      <c r="L548" s="1008"/>
      <c r="M548" s="1008"/>
      <c r="N548" s="1008"/>
      <c r="O548" s="1008"/>
      <c r="P548" s="1008"/>
      <c r="Q548" s="1008"/>
      <c r="R548" s="440"/>
    </row>
    <row r="549" spans="1:18" ht="34.5" hidden="1" customHeight="1">
      <c r="A549" s="873" t="s">
        <v>433</v>
      </c>
      <c r="B549" s="874"/>
      <c r="C549" s="874"/>
      <c r="D549" s="874"/>
      <c r="E549" s="875"/>
      <c r="F549" s="271">
        <f t="shared" ref="F549:F551" si="48">SUM(H549:Q549)</f>
        <v>0</v>
      </c>
      <c r="G549" s="272"/>
      <c r="H549" s="282">
        <f t="shared" ref="H549:H551" si="49">H484+H488+H492+H496+H501+H505+H509+H513+H517+H521+H525+H529+H533+H537+H541+H545</f>
        <v>0</v>
      </c>
      <c r="I549" s="282">
        <f t="shared" ref="I549:I551" si="50">I484+I488+I492+I496+I501+I505+I509+I513+I517+I521+I525+I529+I533+I537+I541+I545</f>
        <v>0</v>
      </c>
      <c r="J549" s="282">
        <f t="shared" ref="J549:J551" si="51">J484+J488+J492+J496+J501+J505+J509+J513+J517+J521+J525+J529+J533+J537+J541+J545</f>
        <v>0</v>
      </c>
      <c r="K549" s="282">
        <f t="shared" ref="K549:K551" si="52">K484+K488+K492+K496+K501+K505+K509+K513+K517+K521+K525+K529+K533+K537+K541+K545</f>
        <v>0</v>
      </c>
      <c r="L549" s="282">
        <f t="shared" ref="L549:L551" si="53">L484+L488+L492+L496+L501+L505+L509+L513+L517+L521+L525+L529+L533+L537+L541+L545</f>
        <v>0</v>
      </c>
      <c r="M549" s="282">
        <f t="shared" ref="M549:M551" si="54">M484+M488+M492+M496+M501+M505+M509+M513+M517+M521+M525+M529+M533+M537+M541+M545</f>
        <v>0</v>
      </c>
      <c r="N549" s="282">
        <f t="shared" ref="N549:N551" si="55">N484+N488+N492+N496+N501+N505+N509+N513+N517+N521+N525+N529+N533+N537+N541+N545</f>
        <v>0</v>
      </c>
      <c r="O549" s="282">
        <f t="shared" ref="O549:O551" si="56">O484+O488+O492+O496+O501+O505+O509+O513+O517+O521+O525+O529+O533+O537+O541+O545</f>
        <v>0</v>
      </c>
      <c r="P549" s="282">
        <f t="shared" ref="P549:P551" si="57">P484+P488+P492+P496+P501+P505+P509+P513+P517+P521+P525+P529+P533+P537+P541+P545</f>
        <v>0</v>
      </c>
      <c r="Q549" s="283">
        <f t="shared" ref="Q549:Q551" si="58">Q484+Q488+Q492+Q496+Q501+Q505+Q509+Q513+Q517+Q521+Q525+Q529+Q533+Q537+Q541+Q545</f>
        <v>0</v>
      </c>
      <c r="R549" s="283"/>
    </row>
    <row r="550" spans="1:18" ht="34.5" hidden="1" customHeight="1">
      <c r="A550" s="896" t="s">
        <v>434</v>
      </c>
      <c r="B550" s="897"/>
      <c r="C550" s="897"/>
      <c r="D550" s="897"/>
      <c r="E550" s="898"/>
      <c r="F550" s="271">
        <f t="shared" si="48"/>
        <v>0</v>
      </c>
      <c r="G550" s="272"/>
      <c r="H550" s="282">
        <f t="shared" si="49"/>
        <v>0</v>
      </c>
      <c r="I550" s="282">
        <f t="shared" si="50"/>
        <v>0</v>
      </c>
      <c r="J550" s="282">
        <f t="shared" si="51"/>
        <v>0</v>
      </c>
      <c r="K550" s="282">
        <f t="shared" si="52"/>
        <v>0</v>
      </c>
      <c r="L550" s="282">
        <f t="shared" si="53"/>
        <v>0</v>
      </c>
      <c r="M550" s="282">
        <f t="shared" si="54"/>
        <v>0</v>
      </c>
      <c r="N550" s="282">
        <f t="shared" si="55"/>
        <v>0</v>
      </c>
      <c r="O550" s="282">
        <f t="shared" si="56"/>
        <v>0</v>
      </c>
      <c r="P550" s="282">
        <f t="shared" si="57"/>
        <v>0</v>
      </c>
      <c r="Q550" s="283">
        <f t="shared" si="58"/>
        <v>0</v>
      </c>
      <c r="R550" s="283"/>
    </row>
    <row r="551" spans="1:18" ht="34.5" hidden="1" customHeight="1">
      <c r="A551" s="876" t="s">
        <v>435</v>
      </c>
      <c r="B551" s="877"/>
      <c r="C551" s="877"/>
      <c r="D551" s="877"/>
      <c r="E551" s="878"/>
      <c r="F551" s="271">
        <f t="shared" si="48"/>
        <v>0</v>
      </c>
      <c r="G551" s="272"/>
      <c r="H551" s="282">
        <f t="shared" si="49"/>
        <v>0</v>
      </c>
      <c r="I551" s="282">
        <f t="shared" si="50"/>
        <v>0</v>
      </c>
      <c r="J551" s="282">
        <f t="shared" si="51"/>
        <v>0</v>
      </c>
      <c r="K551" s="282">
        <f t="shared" si="52"/>
        <v>0</v>
      </c>
      <c r="L551" s="282">
        <f t="shared" si="53"/>
        <v>0</v>
      </c>
      <c r="M551" s="282">
        <f t="shared" si="54"/>
        <v>0</v>
      </c>
      <c r="N551" s="282">
        <f t="shared" si="55"/>
        <v>0</v>
      </c>
      <c r="O551" s="282">
        <f t="shared" si="56"/>
        <v>0</v>
      </c>
      <c r="P551" s="282">
        <f t="shared" si="57"/>
        <v>0</v>
      </c>
      <c r="Q551" s="283">
        <f t="shared" si="58"/>
        <v>0</v>
      </c>
      <c r="R551" s="283"/>
    </row>
    <row r="552" spans="1:18" ht="34.5" hidden="1" customHeight="1">
      <c r="A552" s="879" t="s">
        <v>436</v>
      </c>
      <c r="B552" s="880"/>
      <c r="C552" s="880"/>
      <c r="D552" s="880"/>
      <c r="E552" s="881"/>
      <c r="F552" s="274">
        <f>SUM(F549:F550)</f>
        <v>0</v>
      </c>
      <c r="G552" s="275"/>
      <c r="H552" s="274">
        <f t="shared" ref="H552:Q552" si="59">H549+H550</f>
        <v>0</v>
      </c>
      <c r="I552" s="274">
        <f t="shared" si="59"/>
        <v>0</v>
      </c>
      <c r="J552" s="274">
        <f t="shared" si="59"/>
        <v>0</v>
      </c>
      <c r="K552" s="274">
        <f t="shared" si="59"/>
        <v>0</v>
      </c>
      <c r="L552" s="274">
        <f t="shared" si="59"/>
        <v>0</v>
      </c>
      <c r="M552" s="274">
        <f t="shared" si="59"/>
        <v>0</v>
      </c>
      <c r="N552" s="274">
        <f t="shared" si="59"/>
        <v>0</v>
      </c>
      <c r="O552" s="274">
        <f t="shared" si="59"/>
        <v>0</v>
      </c>
      <c r="P552" s="274">
        <f t="shared" si="59"/>
        <v>0</v>
      </c>
      <c r="Q552" s="276">
        <f t="shared" si="59"/>
        <v>0</v>
      </c>
      <c r="R552" s="276"/>
    </row>
    <row r="553" spans="1:18" ht="34.5" hidden="1" customHeight="1">
      <c r="A553" s="899" t="s">
        <v>437</v>
      </c>
      <c r="B553" s="900"/>
      <c r="C553" s="900"/>
      <c r="D553" s="900"/>
      <c r="E553" s="901"/>
      <c r="F553" s="290">
        <f>SUM(F549:F551)</f>
        <v>0</v>
      </c>
      <c r="G553" s="290"/>
      <c r="H553" s="290">
        <f t="shared" ref="H553:Q553" si="60">H549+H550+H551</f>
        <v>0</v>
      </c>
      <c r="I553" s="290">
        <f t="shared" si="60"/>
        <v>0</v>
      </c>
      <c r="J553" s="290">
        <f t="shared" si="60"/>
        <v>0</v>
      </c>
      <c r="K553" s="290">
        <f t="shared" si="60"/>
        <v>0</v>
      </c>
      <c r="L553" s="290">
        <f t="shared" si="60"/>
        <v>0</v>
      </c>
      <c r="M553" s="290">
        <f t="shared" si="60"/>
        <v>0</v>
      </c>
      <c r="N553" s="290">
        <f t="shared" si="60"/>
        <v>0</v>
      </c>
      <c r="O553" s="290">
        <f t="shared" si="60"/>
        <v>0</v>
      </c>
      <c r="P553" s="290">
        <f t="shared" si="60"/>
        <v>0</v>
      </c>
      <c r="Q553" s="291">
        <f t="shared" si="60"/>
        <v>0</v>
      </c>
      <c r="R553" s="291"/>
    </row>
    <row r="554" spans="1:18" ht="34.5" hidden="1" customHeight="1">
      <c r="A554" s="870"/>
      <c r="B554" s="871"/>
      <c r="C554" s="871"/>
      <c r="D554" s="871"/>
      <c r="E554" s="871"/>
      <c r="F554" s="871"/>
      <c r="G554" s="1022"/>
      <c r="H554" s="871"/>
      <c r="I554" s="871"/>
      <c r="J554" s="871"/>
      <c r="K554" s="871"/>
      <c r="L554" s="871"/>
      <c r="M554" s="871"/>
      <c r="N554" s="871"/>
      <c r="O554" s="871"/>
      <c r="P554" s="871"/>
      <c r="Q554" s="995"/>
      <c r="R554" s="410"/>
    </row>
    <row r="555" spans="1:18" ht="34.5" customHeight="1">
      <c r="A555" s="873" t="s">
        <v>438</v>
      </c>
      <c r="B555" s="874"/>
      <c r="C555" s="874"/>
      <c r="D555" s="874"/>
      <c r="E555" s="874"/>
      <c r="F555" s="875"/>
      <c r="G555" s="467"/>
      <c r="H555" s="412">
        <f t="shared" ref="H555:H557" si="61">H549</f>
        <v>0</v>
      </c>
      <c r="I555" s="413">
        <f t="shared" ref="I555:I559" si="62">SUM(I549,H555)</f>
        <v>0</v>
      </c>
      <c r="J555" s="412">
        <f t="shared" ref="J555:J559" si="63">SUM(J549,I555)</f>
        <v>0</v>
      </c>
      <c r="K555" s="413">
        <f t="shared" ref="K555:K559" si="64">SUM(K549,J555)</f>
        <v>0</v>
      </c>
      <c r="L555" s="412">
        <f t="shared" ref="L555:L559" si="65">SUM(L549,K555)</f>
        <v>0</v>
      </c>
      <c r="M555" s="413">
        <f t="shared" ref="M555:M559" si="66">SUM(M549,L555)</f>
        <v>0</v>
      </c>
      <c r="N555" s="412">
        <f t="shared" ref="N555:N559" si="67">SUM(N549,M555)</f>
        <v>0</v>
      </c>
      <c r="O555" s="413">
        <f t="shared" ref="O555:O559" si="68">SUM(O549,N555)</f>
        <v>0</v>
      </c>
      <c r="P555" s="412">
        <f t="shared" ref="P555:P559" si="69">SUM(P549,O555)</f>
        <v>0</v>
      </c>
      <c r="Q555" s="414">
        <f t="shared" ref="Q555:Q559" si="70">SUM(Q549,P555)</f>
        <v>0</v>
      </c>
      <c r="R555" s="415"/>
    </row>
    <row r="556" spans="1:18" ht="34.5" customHeight="1">
      <c r="A556" s="896" t="s">
        <v>439</v>
      </c>
      <c r="B556" s="897"/>
      <c r="C556" s="897"/>
      <c r="D556" s="897"/>
      <c r="E556" s="897"/>
      <c r="F556" s="898"/>
      <c r="G556" s="284"/>
      <c r="H556" s="413">
        <f t="shared" si="61"/>
        <v>0</v>
      </c>
      <c r="I556" s="412">
        <f t="shared" si="62"/>
        <v>0</v>
      </c>
      <c r="J556" s="413">
        <f t="shared" si="63"/>
        <v>0</v>
      </c>
      <c r="K556" s="412">
        <f t="shared" si="64"/>
        <v>0</v>
      </c>
      <c r="L556" s="413">
        <f t="shared" si="65"/>
        <v>0</v>
      </c>
      <c r="M556" s="412">
        <f t="shared" si="66"/>
        <v>0</v>
      </c>
      <c r="N556" s="413">
        <f t="shared" si="67"/>
        <v>0</v>
      </c>
      <c r="O556" s="412">
        <f t="shared" si="68"/>
        <v>0</v>
      </c>
      <c r="P556" s="413">
        <f t="shared" si="69"/>
        <v>0</v>
      </c>
      <c r="Q556" s="412">
        <f t="shared" si="70"/>
        <v>0</v>
      </c>
      <c r="R556" s="413"/>
    </row>
    <row r="557" spans="1:18" ht="34.5" customHeight="1">
      <c r="A557" s="876" t="s">
        <v>440</v>
      </c>
      <c r="B557" s="877"/>
      <c r="C557" s="877"/>
      <c r="D557" s="877"/>
      <c r="E557" s="877"/>
      <c r="F557" s="878"/>
      <c r="G557" s="467"/>
      <c r="H557" s="412">
        <f t="shared" si="61"/>
        <v>0</v>
      </c>
      <c r="I557" s="413">
        <f t="shared" si="62"/>
        <v>0</v>
      </c>
      <c r="J557" s="412">
        <f t="shared" si="63"/>
        <v>0</v>
      </c>
      <c r="K557" s="413">
        <f t="shared" si="64"/>
        <v>0</v>
      </c>
      <c r="L557" s="412">
        <f t="shared" si="65"/>
        <v>0</v>
      </c>
      <c r="M557" s="413">
        <f t="shared" si="66"/>
        <v>0</v>
      </c>
      <c r="N557" s="412">
        <f t="shared" si="67"/>
        <v>0</v>
      </c>
      <c r="O557" s="413">
        <f t="shared" si="68"/>
        <v>0</v>
      </c>
      <c r="P557" s="412">
        <f t="shared" si="69"/>
        <v>0</v>
      </c>
      <c r="Q557" s="414">
        <f t="shared" si="70"/>
        <v>0</v>
      </c>
      <c r="R557" s="415"/>
    </row>
    <row r="558" spans="1:18" ht="34.5" customHeight="1">
      <c r="A558" s="879" t="s">
        <v>441</v>
      </c>
      <c r="B558" s="880"/>
      <c r="C558" s="880"/>
      <c r="D558" s="880"/>
      <c r="E558" s="880"/>
      <c r="F558" s="881"/>
      <c r="G558" s="277"/>
      <c r="H558" s="419">
        <f>SUM(H555:H556)</f>
        <v>0</v>
      </c>
      <c r="I558" s="420">
        <f t="shared" si="62"/>
        <v>0</v>
      </c>
      <c r="J558" s="421">
        <f t="shared" si="63"/>
        <v>0</v>
      </c>
      <c r="K558" s="420">
        <f t="shared" si="64"/>
        <v>0</v>
      </c>
      <c r="L558" s="421">
        <f t="shared" si="65"/>
        <v>0</v>
      </c>
      <c r="M558" s="420">
        <f t="shared" si="66"/>
        <v>0</v>
      </c>
      <c r="N558" s="421">
        <f t="shared" si="67"/>
        <v>0</v>
      </c>
      <c r="O558" s="420">
        <f t="shared" si="68"/>
        <v>0</v>
      </c>
      <c r="P558" s="421">
        <f t="shared" si="69"/>
        <v>0</v>
      </c>
      <c r="Q558" s="420">
        <f t="shared" si="70"/>
        <v>0</v>
      </c>
      <c r="R558" s="421"/>
    </row>
    <row r="559" spans="1:18" ht="34.5" customHeight="1">
      <c r="A559" s="899" t="s">
        <v>442</v>
      </c>
      <c r="B559" s="900"/>
      <c r="C559" s="900"/>
      <c r="D559" s="900"/>
      <c r="E559" s="900"/>
      <c r="F559" s="901"/>
      <c r="G559" s="289"/>
      <c r="H559" s="422">
        <f>SUM(H555:H557)</f>
        <v>0</v>
      </c>
      <c r="I559" s="422">
        <f t="shared" si="62"/>
        <v>0</v>
      </c>
      <c r="J559" s="423">
        <f t="shared" si="63"/>
        <v>0</v>
      </c>
      <c r="K559" s="422">
        <f t="shared" si="64"/>
        <v>0</v>
      </c>
      <c r="L559" s="423">
        <f t="shared" si="65"/>
        <v>0</v>
      </c>
      <c r="M559" s="422">
        <f t="shared" si="66"/>
        <v>0</v>
      </c>
      <c r="N559" s="423">
        <f t="shared" si="67"/>
        <v>0</v>
      </c>
      <c r="O559" s="422">
        <f t="shared" si="68"/>
        <v>0</v>
      </c>
      <c r="P559" s="423">
        <f t="shared" si="69"/>
        <v>0</v>
      </c>
      <c r="Q559" s="424">
        <f t="shared" si="70"/>
        <v>0</v>
      </c>
      <c r="R559" s="422"/>
    </row>
    <row r="560" spans="1:18" ht="34.5" customHeight="1">
      <c r="A560" s="1023"/>
      <c r="B560" s="1024"/>
      <c r="C560" s="1024"/>
      <c r="D560" s="1024"/>
      <c r="E560" s="1024"/>
      <c r="F560" s="1024"/>
      <c r="G560" s="1024"/>
      <c r="H560" s="1024"/>
      <c r="I560" s="1024"/>
      <c r="J560" s="1024"/>
      <c r="K560" s="1024"/>
      <c r="L560" s="1024"/>
      <c r="M560" s="1024"/>
      <c r="N560" s="1024"/>
      <c r="O560" s="1024"/>
      <c r="P560" s="1024"/>
      <c r="Q560" s="1025"/>
      <c r="R560" s="468"/>
    </row>
    <row r="561" spans="1:18" ht="34.5" customHeight="1">
      <c r="A561" s="736" t="s">
        <v>409</v>
      </c>
      <c r="B561" s="737"/>
      <c r="C561" s="737"/>
      <c r="D561" s="737"/>
      <c r="E561" s="737"/>
      <c r="F561" s="737"/>
      <c r="G561" s="902"/>
      <c r="H561" s="737"/>
      <c r="I561" s="737"/>
      <c r="J561" s="737"/>
      <c r="K561" s="737"/>
      <c r="L561" s="737"/>
      <c r="M561" s="737"/>
      <c r="N561" s="737"/>
      <c r="O561" s="737"/>
      <c r="P561" s="737"/>
      <c r="Q561" s="903"/>
      <c r="R561" s="292"/>
    </row>
    <row r="562" spans="1:18" ht="34.5" customHeight="1">
      <c r="A562" s="736" t="s">
        <v>443</v>
      </c>
      <c r="B562" s="737"/>
      <c r="C562" s="737"/>
      <c r="D562" s="737"/>
      <c r="E562" s="737"/>
      <c r="F562" s="737"/>
      <c r="G562" s="902"/>
      <c r="H562" s="737"/>
      <c r="I562" s="737"/>
      <c r="J562" s="737"/>
      <c r="K562" s="737"/>
      <c r="L562" s="737"/>
      <c r="M562" s="737"/>
      <c r="N562" s="737"/>
      <c r="O562" s="737"/>
      <c r="P562" s="737"/>
      <c r="Q562" s="903"/>
      <c r="R562" s="292"/>
    </row>
    <row r="563" spans="1:18" ht="34.5" customHeight="1">
      <c r="A563" s="1000">
        <v>94</v>
      </c>
      <c r="B563" s="293" t="s">
        <v>444</v>
      </c>
      <c r="C563" s="907" t="s">
        <v>445</v>
      </c>
      <c r="D563" s="294"/>
      <c r="E563" s="910" t="s">
        <v>99</v>
      </c>
      <c r="F563" s="295" t="s">
        <v>283</v>
      </c>
      <c r="G563" s="296"/>
      <c r="H563" s="297"/>
      <c r="I563" s="298"/>
      <c r="J563" s="298"/>
      <c r="K563" s="298"/>
      <c r="L563" s="298"/>
      <c r="M563" s="298"/>
      <c r="N563" s="298"/>
      <c r="O563" s="298"/>
      <c r="P563" s="298"/>
      <c r="Q563" s="299"/>
      <c r="R563" s="297"/>
    </row>
    <row r="564" spans="1:18" ht="34.5" customHeight="1">
      <c r="A564" s="1001"/>
      <c r="B564" s="301" t="s">
        <v>446</v>
      </c>
      <c r="C564" s="908"/>
      <c r="D564" s="302" t="s">
        <v>447</v>
      </c>
      <c r="E564" s="911"/>
      <c r="F564" s="303" t="s">
        <v>285</v>
      </c>
      <c r="G564" s="304"/>
      <c r="H564" s="305"/>
      <c r="I564" s="306"/>
      <c r="J564" s="10"/>
      <c r="K564" s="469"/>
      <c r="L564" s="306"/>
      <c r="M564" s="306"/>
      <c r="N564" s="306"/>
      <c r="O564" s="306"/>
      <c r="P564" s="306"/>
      <c r="Q564" s="307"/>
      <c r="R564" s="305"/>
    </row>
    <row r="565" spans="1:18" ht="34.5" customHeight="1">
      <c r="A565" s="1001"/>
      <c r="B565" s="308" t="s">
        <v>448</v>
      </c>
      <c r="C565" s="908"/>
      <c r="D565" s="309"/>
      <c r="E565" s="911"/>
      <c r="F565" s="310" t="s">
        <v>53</v>
      </c>
      <c r="G565" s="151">
        <f>R565*O4</f>
        <v>1.2</v>
      </c>
      <c r="H565" s="311"/>
      <c r="I565" s="312"/>
      <c r="J565" s="312"/>
      <c r="K565" s="312"/>
      <c r="L565" s="312"/>
      <c r="M565" s="312"/>
      <c r="N565" s="312"/>
      <c r="O565" s="312">
        <v>0</v>
      </c>
      <c r="P565" s="312"/>
      <c r="Q565" s="313"/>
      <c r="R565" s="311">
        <v>1.2</v>
      </c>
    </row>
    <row r="566" spans="1:18" ht="34.5" customHeight="1">
      <c r="A566" s="1001"/>
      <c r="B566" s="308" t="s">
        <v>449</v>
      </c>
      <c r="C566" s="908"/>
      <c r="D566" s="933" t="s">
        <v>450</v>
      </c>
      <c r="E566" s="911"/>
      <c r="F566" s="888"/>
      <c r="G566" s="278"/>
      <c r="H566" s="1029"/>
      <c r="I566" s="1030"/>
      <c r="J566" s="1030"/>
      <c r="K566" s="1030"/>
      <c r="L566" s="1030"/>
      <c r="M566" s="1030"/>
      <c r="N566" s="1030"/>
      <c r="O566" s="1030"/>
      <c r="P566" s="1030"/>
      <c r="Q566" s="1030"/>
      <c r="R566" s="470"/>
    </row>
    <row r="567" spans="1:18" ht="34.5" customHeight="1">
      <c r="A567" s="1001"/>
      <c r="B567" s="308" t="s">
        <v>451</v>
      </c>
      <c r="C567" s="908"/>
      <c r="D567" s="933"/>
      <c r="E567" s="911"/>
      <c r="F567" s="1027"/>
      <c r="G567" s="471"/>
      <c r="H567" s="1031"/>
      <c r="I567" s="1032"/>
      <c r="J567" s="1032"/>
      <c r="K567" s="1032"/>
      <c r="L567" s="1032"/>
      <c r="M567" s="1032"/>
      <c r="N567" s="1032"/>
      <c r="O567" s="1032"/>
      <c r="P567" s="1032"/>
      <c r="Q567" s="1032"/>
      <c r="R567" s="472"/>
    </row>
    <row r="568" spans="1:18" ht="34.5" customHeight="1">
      <c r="A568" s="1002"/>
      <c r="B568" s="317" t="s">
        <v>452</v>
      </c>
      <c r="C568" s="909"/>
      <c r="D568" s="1026"/>
      <c r="E568" s="912"/>
      <c r="F568" s="1028"/>
      <c r="G568" s="473"/>
      <c r="H568" s="1033"/>
      <c r="I568" s="1034"/>
      <c r="J568" s="1034"/>
      <c r="K568" s="1034"/>
      <c r="L568" s="1034"/>
      <c r="M568" s="1034"/>
      <c r="N568" s="1034"/>
      <c r="O568" s="1034"/>
      <c r="P568" s="1034"/>
      <c r="Q568" s="1034"/>
      <c r="R568" s="474"/>
    </row>
    <row r="569" spans="1:18" ht="34.5" customHeight="1">
      <c r="A569" s="1000">
        <v>95</v>
      </c>
      <c r="B569" s="293" t="s">
        <v>453</v>
      </c>
      <c r="C569" s="907" t="s">
        <v>454</v>
      </c>
      <c r="D569" s="294"/>
      <c r="E569" s="921" t="s">
        <v>99</v>
      </c>
      <c r="F569" s="295" t="s">
        <v>283</v>
      </c>
      <c r="G569" s="296"/>
      <c r="H569" s="297"/>
      <c r="I569" s="298"/>
      <c r="J569" s="298"/>
      <c r="K569" s="298"/>
      <c r="L569" s="298"/>
      <c r="M569" s="298"/>
      <c r="N569" s="298"/>
      <c r="O569" s="298"/>
      <c r="P569" s="298"/>
      <c r="Q569" s="299"/>
      <c r="R569" s="297"/>
    </row>
    <row r="570" spans="1:18" ht="34.5" customHeight="1">
      <c r="A570" s="1001"/>
      <c r="B570" s="301" t="s">
        <v>455</v>
      </c>
      <c r="C570" s="908"/>
      <c r="D570" s="302"/>
      <c r="E570" s="922"/>
      <c r="F570" s="303" t="s">
        <v>285</v>
      </c>
      <c r="G570" s="304"/>
      <c r="H570" s="305"/>
      <c r="I570" s="306"/>
      <c r="J570" s="306"/>
      <c r="K570" s="306"/>
      <c r="L570" s="306"/>
      <c r="M570" s="306"/>
      <c r="N570" s="306"/>
      <c r="O570" s="306"/>
      <c r="P570" s="306"/>
      <c r="Q570" s="307"/>
      <c r="R570" s="305"/>
    </row>
    <row r="571" spans="1:18" ht="34.5" customHeight="1">
      <c r="A571" s="1001"/>
      <c r="B571" s="308" t="s">
        <v>456</v>
      </c>
      <c r="C571" s="908"/>
      <c r="D571" s="309" t="s">
        <v>263</v>
      </c>
      <c r="E571" s="922"/>
      <c r="F571" s="310" t="s">
        <v>53</v>
      </c>
      <c r="G571" s="151">
        <f>R571*O4</f>
        <v>0.4</v>
      </c>
      <c r="H571" s="311"/>
      <c r="I571" s="312"/>
      <c r="J571" s="312"/>
      <c r="K571" s="312"/>
      <c r="L571" s="312"/>
      <c r="M571" s="312"/>
      <c r="N571" s="312"/>
      <c r="O571" s="312">
        <v>0</v>
      </c>
      <c r="P571" s="312"/>
      <c r="Q571" s="313"/>
      <c r="R571" s="311">
        <v>0.4</v>
      </c>
    </row>
    <row r="572" spans="1:18" ht="34.5" customHeight="1">
      <c r="A572" s="1002"/>
      <c r="B572" s="317" t="s">
        <v>457</v>
      </c>
      <c r="C572" s="909"/>
      <c r="D572" s="407"/>
      <c r="E572" s="923"/>
      <c r="F572" s="290"/>
      <c r="G572" s="291"/>
      <c r="H572" s="1035"/>
      <c r="I572" s="1036"/>
      <c r="J572" s="1036"/>
      <c r="K572" s="1036"/>
      <c r="L572" s="1036"/>
      <c r="M572" s="1036"/>
      <c r="N572" s="1036"/>
      <c r="O572" s="1036"/>
      <c r="P572" s="1036"/>
      <c r="Q572" s="1036"/>
      <c r="R572" s="475"/>
    </row>
    <row r="573" spans="1:18" ht="34.5" customHeight="1">
      <c r="A573" s="1000">
        <v>96</v>
      </c>
      <c r="B573" s="1003" t="s">
        <v>458</v>
      </c>
      <c r="C573" s="907" t="s">
        <v>459</v>
      </c>
      <c r="D573" s="294" t="s">
        <v>460</v>
      </c>
      <c r="E573" s="1037" t="s">
        <v>461</v>
      </c>
      <c r="F573" s="295" t="s">
        <v>283</v>
      </c>
      <c r="G573" s="296"/>
      <c r="H573" s="297"/>
      <c r="I573" s="298"/>
      <c r="J573" s="298"/>
      <c r="K573" s="298"/>
      <c r="L573" s="298"/>
      <c r="M573" s="298"/>
      <c r="N573" s="298"/>
      <c r="O573" s="298"/>
      <c r="P573" s="298"/>
      <c r="Q573" s="299"/>
      <c r="R573" s="297"/>
    </row>
    <row r="574" spans="1:18" ht="34.5" customHeight="1">
      <c r="A574" s="1001"/>
      <c r="B574" s="1005"/>
      <c r="C574" s="908"/>
      <c r="D574" s="302"/>
      <c r="E574" s="1038"/>
      <c r="F574" s="303" t="s">
        <v>285</v>
      </c>
      <c r="G574" s="304"/>
      <c r="H574" s="476"/>
      <c r="I574" s="306"/>
      <c r="J574" s="306"/>
      <c r="K574" s="306"/>
      <c r="L574" s="306"/>
      <c r="M574" s="306"/>
      <c r="N574" s="306"/>
      <c r="O574" s="306"/>
      <c r="P574" s="306"/>
      <c r="Q574" s="307"/>
      <c r="R574" s="476"/>
    </row>
    <row r="575" spans="1:18" ht="34.5" customHeight="1">
      <c r="A575" s="1001"/>
      <c r="B575" s="1005"/>
      <c r="C575" s="908"/>
      <c r="D575" s="309"/>
      <c r="E575" s="1038"/>
      <c r="F575" s="310" t="s">
        <v>53</v>
      </c>
      <c r="G575" s="151">
        <f>R575*O4</f>
        <v>0.8</v>
      </c>
      <c r="H575" s="311"/>
      <c r="I575" s="312"/>
      <c r="J575" s="312"/>
      <c r="K575" s="312"/>
      <c r="L575" s="312"/>
      <c r="M575" s="312"/>
      <c r="N575" s="312"/>
      <c r="O575" s="312">
        <v>0</v>
      </c>
      <c r="P575" s="312"/>
      <c r="Q575" s="313"/>
      <c r="R575" s="311">
        <v>0.8</v>
      </c>
    </row>
    <row r="576" spans="1:18" ht="34.5" customHeight="1">
      <c r="A576" s="1002"/>
      <c r="B576" s="1006"/>
      <c r="C576" s="909"/>
      <c r="D576" s="407"/>
      <c r="E576" s="1039"/>
      <c r="F576" s="282"/>
      <c r="G576" s="408"/>
      <c r="H576" s="992"/>
      <c r="I576" s="993"/>
      <c r="J576" s="993"/>
      <c r="K576" s="993"/>
      <c r="L576" s="993"/>
      <c r="M576" s="993"/>
      <c r="N576" s="993"/>
      <c r="O576" s="993"/>
      <c r="P576" s="993"/>
      <c r="Q576" s="993"/>
      <c r="R576" s="409"/>
    </row>
    <row r="577" spans="1:18" ht="34.5" customHeight="1">
      <c r="A577" s="1000">
        <v>97</v>
      </c>
      <c r="B577" s="1003" t="s">
        <v>462</v>
      </c>
      <c r="C577" s="907" t="s">
        <v>459</v>
      </c>
      <c r="D577" s="294" t="s">
        <v>463</v>
      </c>
      <c r="E577" s="1037" t="s">
        <v>99</v>
      </c>
      <c r="F577" s="295" t="s">
        <v>283</v>
      </c>
      <c r="G577" s="296"/>
      <c r="H577" s="297"/>
      <c r="I577" s="298"/>
      <c r="J577" s="298"/>
      <c r="K577" s="298"/>
      <c r="L577" s="298"/>
      <c r="M577" s="298"/>
      <c r="N577" s="298"/>
      <c r="O577" s="298"/>
      <c r="P577" s="298"/>
      <c r="Q577" s="299"/>
      <c r="R577" s="297"/>
    </row>
    <row r="578" spans="1:18" ht="34.5" customHeight="1">
      <c r="A578" s="1001"/>
      <c r="B578" s="1005"/>
      <c r="C578" s="908"/>
      <c r="D578" s="302"/>
      <c r="E578" s="1038"/>
      <c r="F578" s="303" t="s">
        <v>285</v>
      </c>
      <c r="G578" s="304"/>
      <c r="H578" s="476"/>
      <c r="I578" s="306"/>
      <c r="J578" s="306"/>
      <c r="K578" s="306"/>
      <c r="L578" s="306"/>
      <c r="M578" s="306"/>
      <c r="N578" s="306"/>
      <c r="O578" s="306"/>
      <c r="P578" s="306"/>
      <c r="Q578" s="307"/>
      <c r="R578" s="476"/>
    </row>
    <row r="579" spans="1:18" ht="34.5" customHeight="1">
      <c r="A579" s="1001"/>
      <c r="B579" s="1005"/>
      <c r="C579" s="908"/>
      <c r="D579" s="309"/>
      <c r="E579" s="1038"/>
      <c r="F579" s="310" t="s">
        <v>53</v>
      </c>
      <c r="G579" s="151">
        <f>R579*O4</f>
        <v>0.8</v>
      </c>
      <c r="H579" s="311"/>
      <c r="I579" s="312"/>
      <c r="J579" s="312"/>
      <c r="K579" s="312"/>
      <c r="L579" s="312"/>
      <c r="M579" s="312"/>
      <c r="N579" s="312"/>
      <c r="O579" s="312">
        <v>0</v>
      </c>
      <c r="P579" s="312"/>
      <c r="Q579" s="313"/>
      <c r="R579" s="311">
        <v>0.8</v>
      </c>
    </row>
    <row r="580" spans="1:18" ht="34.5" customHeight="1">
      <c r="A580" s="1002"/>
      <c r="B580" s="1006"/>
      <c r="C580" s="909"/>
      <c r="D580" s="407"/>
      <c r="E580" s="1039"/>
      <c r="F580" s="290"/>
      <c r="G580" s="291"/>
      <c r="H580" s="1035"/>
      <c r="I580" s="1036"/>
      <c r="J580" s="1036"/>
      <c r="K580" s="1036"/>
      <c r="L580" s="1036"/>
      <c r="M580" s="1036"/>
      <c r="N580" s="1036"/>
      <c r="O580" s="1036"/>
      <c r="P580" s="1036"/>
      <c r="Q580" s="1036"/>
      <c r="R580" s="475"/>
    </row>
    <row r="581" spans="1:18" ht="34.5" customHeight="1">
      <c r="A581" s="1000">
        <v>98</v>
      </c>
      <c r="B581" s="1003" t="s">
        <v>464</v>
      </c>
      <c r="C581" s="907" t="s">
        <v>465</v>
      </c>
      <c r="D581" s="294" t="s">
        <v>374</v>
      </c>
      <c r="E581" s="921" t="s">
        <v>48</v>
      </c>
      <c r="F581" s="295" t="s">
        <v>283</v>
      </c>
      <c r="G581" s="151">
        <f>R581*O4</f>
        <v>0.5</v>
      </c>
      <c r="H581" s="297">
        <v>0</v>
      </c>
      <c r="I581" s="298"/>
      <c r="J581" s="298"/>
      <c r="K581" s="298"/>
      <c r="L581" s="298"/>
      <c r="M581" s="298"/>
      <c r="N581" s="298"/>
      <c r="O581" s="298"/>
      <c r="P581" s="298"/>
      <c r="Q581" s="299"/>
      <c r="R581" s="297">
        <v>0.5</v>
      </c>
    </row>
    <row r="582" spans="1:18" ht="34.5" customHeight="1">
      <c r="A582" s="1001"/>
      <c r="B582" s="1005"/>
      <c r="C582" s="908"/>
      <c r="D582" s="302"/>
      <c r="E582" s="922"/>
      <c r="F582" s="303" t="s">
        <v>285</v>
      </c>
      <c r="G582" s="304"/>
      <c r="H582" s="476"/>
      <c r="I582" s="306"/>
      <c r="J582" s="306"/>
      <c r="K582" s="306"/>
      <c r="L582" s="306"/>
      <c r="M582" s="306"/>
      <c r="N582" s="306"/>
      <c r="O582" s="306"/>
      <c r="P582" s="306"/>
      <c r="Q582" s="307"/>
      <c r="R582" s="476"/>
    </row>
    <row r="583" spans="1:18" ht="34.5" customHeight="1">
      <c r="A583" s="1001"/>
      <c r="B583" s="1005"/>
      <c r="C583" s="908"/>
      <c r="D583" s="309"/>
      <c r="E583" s="922"/>
      <c r="F583" s="310" t="s">
        <v>53</v>
      </c>
      <c r="G583" s="343"/>
      <c r="H583" s="311"/>
      <c r="I583" s="312"/>
      <c r="J583" s="312"/>
      <c r="K583" s="312"/>
      <c r="L583" s="312"/>
      <c r="M583" s="312"/>
      <c r="N583" s="312"/>
      <c r="O583" s="312"/>
      <c r="P583" s="312"/>
      <c r="Q583" s="313"/>
      <c r="R583" s="311"/>
    </row>
    <row r="584" spans="1:18" ht="34.5" customHeight="1">
      <c r="A584" s="1002"/>
      <c r="B584" s="1006"/>
      <c r="C584" s="909"/>
      <c r="D584" s="407"/>
      <c r="E584" s="923"/>
      <c r="F584" s="282"/>
      <c r="G584" s="408"/>
      <c r="H584" s="992"/>
      <c r="I584" s="993"/>
      <c r="J584" s="993"/>
      <c r="K584" s="993"/>
      <c r="L584" s="993"/>
      <c r="M584" s="993"/>
      <c r="N584" s="993"/>
      <c r="O584" s="993"/>
      <c r="P584" s="993"/>
      <c r="Q584" s="993"/>
      <c r="R584" s="409"/>
    </row>
    <row r="585" spans="1:18" ht="34.5" hidden="1" customHeight="1">
      <c r="A585" s="873" t="s">
        <v>466</v>
      </c>
      <c r="B585" s="874"/>
      <c r="C585" s="874"/>
      <c r="D585" s="874"/>
      <c r="E585" s="875"/>
      <c r="F585" s="271">
        <f t="shared" ref="F585:F587" si="71">SUM(H585:Q585)</f>
        <v>0</v>
      </c>
      <c r="G585" s="272"/>
      <c r="H585" s="271">
        <f t="shared" ref="H585:H587" si="72">H563+H569+H573+H577+H581</f>
        <v>0</v>
      </c>
      <c r="I585" s="271">
        <f t="shared" ref="I585:I587" si="73">I563+I569+I573+I577+I581</f>
        <v>0</v>
      </c>
      <c r="J585" s="271">
        <f t="shared" ref="J585:J587" si="74">J563+J569+J573+J577+J581</f>
        <v>0</v>
      </c>
      <c r="K585" s="271">
        <f t="shared" ref="K585:K587" si="75">K563+K569+K573+K577+K581</f>
        <v>0</v>
      </c>
      <c r="L585" s="271">
        <f t="shared" ref="L585:L587" si="76">L563+L569+L573+L577+L581</f>
        <v>0</v>
      </c>
      <c r="M585" s="271">
        <f t="shared" ref="M585:M587" si="77">M563+M569+M573+M577+M581</f>
        <v>0</v>
      </c>
      <c r="N585" s="271">
        <f t="shared" ref="N585:N587" si="78">N563+N569+N573+N577+N581</f>
        <v>0</v>
      </c>
      <c r="O585" s="271">
        <f t="shared" ref="O585:O587" si="79">O563+O569+O573+O577+O581</f>
        <v>0</v>
      </c>
      <c r="P585" s="271">
        <f t="shared" ref="P585:P587" si="80">P563+P569+P573+P577+P581</f>
        <v>0</v>
      </c>
      <c r="Q585" s="273">
        <f t="shared" ref="Q585:Q587" si="81">Q563+Q569+Q573+Q577+Q581</f>
        <v>0</v>
      </c>
      <c r="R585" s="273"/>
    </row>
    <row r="586" spans="1:18" ht="34.5" hidden="1" customHeight="1">
      <c r="A586" s="896" t="s">
        <v>467</v>
      </c>
      <c r="B586" s="897"/>
      <c r="C586" s="897"/>
      <c r="D586" s="897"/>
      <c r="E586" s="898"/>
      <c r="F586" s="271">
        <f t="shared" si="71"/>
        <v>0</v>
      </c>
      <c r="G586" s="272"/>
      <c r="H586" s="271">
        <f t="shared" si="72"/>
        <v>0</v>
      </c>
      <c r="I586" s="271">
        <f t="shared" si="73"/>
        <v>0</v>
      </c>
      <c r="J586" s="271">
        <f t="shared" si="74"/>
        <v>0</v>
      </c>
      <c r="K586" s="271">
        <f t="shared" si="75"/>
        <v>0</v>
      </c>
      <c r="L586" s="271">
        <f t="shared" si="76"/>
        <v>0</v>
      </c>
      <c r="M586" s="271">
        <f t="shared" si="77"/>
        <v>0</v>
      </c>
      <c r="N586" s="271">
        <f t="shared" si="78"/>
        <v>0</v>
      </c>
      <c r="O586" s="271">
        <f t="shared" si="79"/>
        <v>0</v>
      </c>
      <c r="P586" s="271">
        <f t="shared" si="80"/>
        <v>0</v>
      </c>
      <c r="Q586" s="273">
        <f t="shared" si="81"/>
        <v>0</v>
      </c>
      <c r="R586" s="273"/>
    </row>
    <row r="587" spans="1:18" ht="34.5" hidden="1" customHeight="1">
      <c r="A587" s="876" t="s">
        <v>468</v>
      </c>
      <c r="B587" s="877"/>
      <c r="C587" s="877"/>
      <c r="D587" s="877"/>
      <c r="E587" s="878"/>
      <c r="F587" s="271">
        <f t="shared" si="71"/>
        <v>0</v>
      </c>
      <c r="G587" s="272"/>
      <c r="H587" s="271">
        <f t="shared" si="72"/>
        <v>0</v>
      </c>
      <c r="I587" s="271">
        <f t="shared" si="73"/>
        <v>0</v>
      </c>
      <c r="J587" s="271">
        <f t="shared" si="74"/>
        <v>0</v>
      </c>
      <c r="K587" s="271">
        <f t="shared" si="75"/>
        <v>0</v>
      </c>
      <c r="L587" s="271">
        <f t="shared" si="76"/>
        <v>0</v>
      </c>
      <c r="M587" s="271">
        <f t="shared" si="77"/>
        <v>0</v>
      </c>
      <c r="N587" s="271">
        <f t="shared" si="78"/>
        <v>0</v>
      </c>
      <c r="O587" s="271">
        <f t="shared" si="79"/>
        <v>0</v>
      </c>
      <c r="P587" s="271">
        <f t="shared" si="80"/>
        <v>0</v>
      </c>
      <c r="Q587" s="273">
        <f t="shared" si="81"/>
        <v>0</v>
      </c>
      <c r="R587" s="273"/>
    </row>
    <row r="588" spans="1:18" ht="34.5" hidden="1" customHeight="1">
      <c r="A588" s="879" t="s">
        <v>469</v>
      </c>
      <c r="B588" s="880"/>
      <c r="C588" s="880"/>
      <c r="D588" s="880"/>
      <c r="E588" s="881"/>
      <c r="F588" s="274">
        <f>F585+F586</f>
        <v>0</v>
      </c>
      <c r="G588" s="275"/>
      <c r="H588" s="274">
        <f t="shared" ref="H588:Q588" si="82">H585+H586</f>
        <v>0</v>
      </c>
      <c r="I588" s="274">
        <f t="shared" si="82"/>
        <v>0</v>
      </c>
      <c r="J588" s="274">
        <f t="shared" si="82"/>
        <v>0</v>
      </c>
      <c r="K588" s="274">
        <f t="shared" si="82"/>
        <v>0</v>
      </c>
      <c r="L588" s="274">
        <f t="shared" si="82"/>
        <v>0</v>
      </c>
      <c r="M588" s="274">
        <f t="shared" si="82"/>
        <v>0</v>
      </c>
      <c r="N588" s="274">
        <f t="shared" si="82"/>
        <v>0</v>
      </c>
      <c r="O588" s="274">
        <f t="shared" si="82"/>
        <v>0</v>
      </c>
      <c r="P588" s="274">
        <f t="shared" si="82"/>
        <v>0</v>
      </c>
      <c r="Q588" s="276">
        <f t="shared" si="82"/>
        <v>0</v>
      </c>
      <c r="R588" s="276"/>
    </row>
    <row r="589" spans="1:18" ht="34.5" hidden="1" customHeight="1">
      <c r="A589" s="899" t="s">
        <v>470</v>
      </c>
      <c r="B589" s="900"/>
      <c r="C589" s="900"/>
      <c r="D589" s="900"/>
      <c r="E589" s="901"/>
      <c r="F589" s="290">
        <f>F585+F586+F587</f>
        <v>0</v>
      </c>
      <c r="G589" s="290"/>
      <c r="H589" s="290">
        <f t="shared" ref="H589:Q589" si="83">H585+H586+H587</f>
        <v>0</v>
      </c>
      <c r="I589" s="290">
        <f t="shared" si="83"/>
        <v>0</v>
      </c>
      <c r="J589" s="290">
        <f t="shared" si="83"/>
        <v>0</v>
      </c>
      <c r="K589" s="290">
        <f t="shared" si="83"/>
        <v>0</v>
      </c>
      <c r="L589" s="290">
        <f t="shared" si="83"/>
        <v>0</v>
      </c>
      <c r="M589" s="290">
        <f t="shared" si="83"/>
        <v>0</v>
      </c>
      <c r="N589" s="290">
        <f t="shared" si="83"/>
        <v>0</v>
      </c>
      <c r="O589" s="290">
        <f t="shared" si="83"/>
        <v>0</v>
      </c>
      <c r="P589" s="290">
        <f t="shared" si="83"/>
        <v>0</v>
      </c>
      <c r="Q589" s="291">
        <f t="shared" si="83"/>
        <v>0</v>
      </c>
      <c r="R589" s="291"/>
    </row>
    <row r="590" spans="1:18" ht="34.5" hidden="1" customHeight="1">
      <c r="A590" s="892"/>
      <c r="B590" s="893"/>
      <c r="C590" s="893"/>
      <c r="D590" s="893"/>
      <c r="E590" s="893"/>
      <c r="F590" s="893"/>
      <c r="G590" s="894"/>
      <c r="H590" s="893"/>
      <c r="I590" s="893"/>
      <c r="J590" s="893"/>
      <c r="K590" s="893"/>
      <c r="L590" s="893"/>
      <c r="M590" s="893"/>
      <c r="N590" s="893"/>
      <c r="O590" s="893"/>
      <c r="P590" s="893"/>
      <c r="Q590" s="895"/>
      <c r="R590" s="280"/>
    </row>
    <row r="591" spans="1:18" ht="34.5" customHeight="1">
      <c r="A591" s="873" t="s">
        <v>471</v>
      </c>
      <c r="B591" s="874"/>
      <c r="C591" s="874"/>
      <c r="D591" s="874"/>
      <c r="E591" s="874"/>
      <c r="F591" s="875"/>
      <c r="G591" s="281"/>
      <c r="H591" s="282">
        <f t="shared" ref="H591:H595" si="84">H585</f>
        <v>0</v>
      </c>
      <c r="I591" s="282">
        <f t="shared" ref="I591:I595" si="85">I585+H591</f>
        <v>0</v>
      </c>
      <c r="J591" s="282">
        <f t="shared" ref="J591:J595" si="86">J585+I591</f>
        <v>0</v>
      </c>
      <c r="K591" s="282">
        <f t="shared" ref="K591:K595" si="87">K585+J591</f>
        <v>0</v>
      </c>
      <c r="L591" s="282">
        <f t="shared" ref="L591:L595" si="88">L585+K591</f>
        <v>0</v>
      </c>
      <c r="M591" s="282">
        <f t="shared" ref="M591:M595" si="89">M585+L591</f>
        <v>0</v>
      </c>
      <c r="N591" s="282">
        <f t="shared" ref="N591:N595" si="90">N585+M591</f>
        <v>0</v>
      </c>
      <c r="O591" s="282">
        <f t="shared" ref="O591:O595" si="91">O585+N591</f>
        <v>0</v>
      </c>
      <c r="P591" s="282">
        <f t="shared" ref="P591:P595" si="92">P585+O591</f>
        <v>0</v>
      </c>
      <c r="Q591" s="283">
        <f t="shared" ref="Q591:Q595" si="93">Q585+P591</f>
        <v>0</v>
      </c>
      <c r="R591" s="283"/>
    </row>
    <row r="592" spans="1:18" ht="34.5" customHeight="1">
      <c r="A592" s="876" t="s">
        <v>472</v>
      </c>
      <c r="B592" s="877"/>
      <c r="C592" s="877"/>
      <c r="D592" s="877"/>
      <c r="E592" s="877"/>
      <c r="F592" s="878"/>
      <c r="G592" s="285"/>
      <c r="H592" s="282">
        <f t="shared" si="84"/>
        <v>0</v>
      </c>
      <c r="I592" s="282">
        <f t="shared" si="85"/>
        <v>0</v>
      </c>
      <c r="J592" s="282">
        <f t="shared" si="86"/>
        <v>0</v>
      </c>
      <c r="K592" s="282">
        <f t="shared" si="87"/>
        <v>0</v>
      </c>
      <c r="L592" s="282">
        <f t="shared" si="88"/>
        <v>0</v>
      </c>
      <c r="M592" s="282">
        <f t="shared" si="89"/>
        <v>0</v>
      </c>
      <c r="N592" s="282">
        <f t="shared" si="90"/>
        <v>0</v>
      </c>
      <c r="O592" s="282">
        <f t="shared" si="91"/>
        <v>0</v>
      </c>
      <c r="P592" s="282">
        <f t="shared" si="92"/>
        <v>0</v>
      </c>
      <c r="Q592" s="283">
        <f t="shared" si="93"/>
        <v>0</v>
      </c>
      <c r="R592" s="283"/>
    </row>
    <row r="593" spans="1:18" ht="34.5" customHeight="1">
      <c r="A593" s="870" t="s">
        <v>473</v>
      </c>
      <c r="B593" s="871"/>
      <c r="C593" s="871"/>
      <c r="D593" s="871"/>
      <c r="E593" s="871"/>
      <c r="F593" s="872"/>
      <c r="G593" s="477"/>
      <c r="H593" s="282">
        <f t="shared" si="84"/>
        <v>0</v>
      </c>
      <c r="I593" s="282">
        <f t="shared" si="85"/>
        <v>0</v>
      </c>
      <c r="J593" s="282">
        <f t="shared" si="86"/>
        <v>0</v>
      </c>
      <c r="K593" s="282">
        <f t="shared" si="87"/>
        <v>0</v>
      </c>
      <c r="L593" s="282">
        <f t="shared" si="88"/>
        <v>0</v>
      </c>
      <c r="M593" s="282">
        <f t="shared" si="89"/>
        <v>0</v>
      </c>
      <c r="N593" s="282">
        <f t="shared" si="90"/>
        <v>0</v>
      </c>
      <c r="O593" s="282">
        <f t="shared" si="91"/>
        <v>0</v>
      </c>
      <c r="P593" s="282">
        <f t="shared" si="92"/>
        <v>0</v>
      </c>
      <c r="Q593" s="283">
        <f t="shared" si="93"/>
        <v>0</v>
      </c>
      <c r="R593" s="283"/>
    </row>
    <row r="594" spans="1:18" ht="34.5" customHeight="1">
      <c r="A594" s="879" t="s">
        <v>474</v>
      </c>
      <c r="B594" s="880"/>
      <c r="C594" s="880"/>
      <c r="D594" s="880"/>
      <c r="E594" s="880"/>
      <c r="F594" s="881"/>
      <c r="G594" s="289"/>
      <c r="H594" s="286">
        <f t="shared" si="84"/>
        <v>0</v>
      </c>
      <c r="I594" s="286">
        <f t="shared" si="85"/>
        <v>0</v>
      </c>
      <c r="J594" s="286">
        <f t="shared" si="86"/>
        <v>0</v>
      </c>
      <c r="K594" s="286">
        <f t="shared" si="87"/>
        <v>0</v>
      </c>
      <c r="L594" s="286">
        <f t="shared" si="88"/>
        <v>0</v>
      </c>
      <c r="M594" s="286">
        <f t="shared" si="89"/>
        <v>0</v>
      </c>
      <c r="N594" s="286">
        <f t="shared" si="90"/>
        <v>0</v>
      </c>
      <c r="O594" s="286">
        <f t="shared" si="91"/>
        <v>0</v>
      </c>
      <c r="P594" s="286">
        <f t="shared" si="92"/>
        <v>0</v>
      </c>
      <c r="Q594" s="287">
        <f t="shared" si="93"/>
        <v>0</v>
      </c>
      <c r="R594" s="287"/>
    </row>
    <row r="595" spans="1:18" ht="34.5" customHeight="1">
      <c r="A595" s="899" t="s">
        <v>475</v>
      </c>
      <c r="B595" s="900"/>
      <c r="C595" s="900"/>
      <c r="D595" s="900"/>
      <c r="E595" s="900"/>
      <c r="F595" s="901"/>
      <c r="G595" s="277"/>
      <c r="H595" s="275">
        <f t="shared" si="84"/>
        <v>0</v>
      </c>
      <c r="I595" s="290">
        <f t="shared" si="85"/>
        <v>0</v>
      </c>
      <c r="J595" s="290">
        <f t="shared" si="86"/>
        <v>0</v>
      </c>
      <c r="K595" s="290">
        <f t="shared" si="87"/>
        <v>0</v>
      </c>
      <c r="L595" s="290">
        <f t="shared" si="88"/>
        <v>0</v>
      </c>
      <c r="M595" s="290">
        <f t="shared" si="89"/>
        <v>0</v>
      </c>
      <c r="N595" s="290">
        <f t="shared" si="90"/>
        <v>0</v>
      </c>
      <c r="O595" s="290">
        <f t="shared" si="91"/>
        <v>0</v>
      </c>
      <c r="P595" s="290">
        <f t="shared" si="92"/>
        <v>0</v>
      </c>
      <c r="Q595" s="291">
        <f t="shared" si="93"/>
        <v>0</v>
      </c>
      <c r="R595" s="291"/>
    </row>
    <row r="596" spans="1:18" ht="34.5" hidden="1" customHeight="1">
      <c r="A596" s="1023"/>
      <c r="B596" s="1024"/>
      <c r="C596" s="1024"/>
      <c r="D596" s="1024"/>
      <c r="E596" s="1024"/>
      <c r="F596" s="1040"/>
      <c r="G596" s="478"/>
      <c r="H596" s="275"/>
      <c r="I596" s="290"/>
      <c r="J596" s="290"/>
      <c r="K596" s="290"/>
      <c r="L596" s="290"/>
      <c r="M596" s="290"/>
      <c r="N596" s="290"/>
      <c r="O596" s="290"/>
      <c r="P596" s="290"/>
      <c r="Q596" s="291"/>
      <c r="R596" s="291"/>
    </row>
    <row r="597" spans="1:18" ht="34.5" hidden="1" customHeight="1">
      <c r="A597" s="873" t="s">
        <v>476</v>
      </c>
      <c r="B597" s="874"/>
      <c r="C597" s="874"/>
      <c r="D597" s="874"/>
      <c r="E597" s="875"/>
      <c r="F597" s="271">
        <f t="shared" ref="F597:F599" si="94">SUM(H597:Q597)</f>
        <v>0</v>
      </c>
      <c r="G597" s="272"/>
      <c r="H597" s="271">
        <f t="shared" ref="H597:H599" si="95">H549+H585</f>
        <v>0</v>
      </c>
      <c r="I597" s="271">
        <f t="shared" ref="I597:I599" si="96">I549+I585</f>
        <v>0</v>
      </c>
      <c r="J597" s="271">
        <f t="shared" ref="J597:J599" si="97">J549+J585</f>
        <v>0</v>
      </c>
      <c r="K597" s="271">
        <f t="shared" ref="K597:K599" si="98">K549+K585</f>
        <v>0</v>
      </c>
      <c r="L597" s="271">
        <f t="shared" ref="L597:L599" si="99">L549+L585</f>
        <v>0</v>
      </c>
      <c r="M597" s="271">
        <f t="shared" ref="M597:M599" si="100">M549+M585</f>
        <v>0</v>
      </c>
      <c r="N597" s="271">
        <f t="shared" ref="N597:N599" si="101">N549+N585</f>
        <v>0</v>
      </c>
      <c r="O597" s="271">
        <f t="shared" ref="O597:O599" si="102">O549+O585</f>
        <v>0</v>
      </c>
      <c r="P597" s="271">
        <f t="shared" ref="P597:P599" si="103">P549+P585</f>
        <v>0</v>
      </c>
      <c r="Q597" s="273">
        <f t="shared" ref="Q597:Q599" si="104">Q549+Q585</f>
        <v>0</v>
      </c>
      <c r="R597" s="273"/>
    </row>
    <row r="598" spans="1:18" ht="34.5" hidden="1" customHeight="1">
      <c r="A598" s="896" t="s">
        <v>477</v>
      </c>
      <c r="B598" s="897"/>
      <c r="C598" s="897"/>
      <c r="D598" s="897"/>
      <c r="E598" s="898"/>
      <c r="F598" s="271">
        <f t="shared" si="94"/>
        <v>0</v>
      </c>
      <c r="G598" s="272"/>
      <c r="H598" s="271">
        <f t="shared" si="95"/>
        <v>0</v>
      </c>
      <c r="I598" s="271">
        <f t="shared" si="96"/>
        <v>0</v>
      </c>
      <c r="J598" s="271">
        <f t="shared" si="97"/>
        <v>0</v>
      </c>
      <c r="K598" s="271">
        <f t="shared" si="98"/>
        <v>0</v>
      </c>
      <c r="L598" s="271">
        <f t="shared" si="99"/>
        <v>0</v>
      </c>
      <c r="M598" s="271">
        <f t="shared" si="100"/>
        <v>0</v>
      </c>
      <c r="N598" s="271">
        <f t="shared" si="101"/>
        <v>0</v>
      </c>
      <c r="O598" s="271">
        <f t="shared" si="102"/>
        <v>0</v>
      </c>
      <c r="P598" s="271">
        <f t="shared" si="103"/>
        <v>0</v>
      </c>
      <c r="Q598" s="273">
        <f t="shared" si="104"/>
        <v>0</v>
      </c>
      <c r="R598" s="273"/>
    </row>
    <row r="599" spans="1:18" ht="34.5" hidden="1" customHeight="1">
      <c r="A599" s="876" t="s">
        <v>478</v>
      </c>
      <c r="B599" s="877"/>
      <c r="C599" s="877"/>
      <c r="D599" s="877"/>
      <c r="E599" s="878"/>
      <c r="F599" s="271">
        <f t="shared" si="94"/>
        <v>0</v>
      </c>
      <c r="G599" s="272"/>
      <c r="H599" s="271">
        <f t="shared" si="95"/>
        <v>0</v>
      </c>
      <c r="I599" s="271">
        <f t="shared" si="96"/>
        <v>0</v>
      </c>
      <c r="J599" s="271">
        <f t="shared" si="97"/>
        <v>0</v>
      </c>
      <c r="K599" s="271">
        <f t="shared" si="98"/>
        <v>0</v>
      </c>
      <c r="L599" s="271">
        <f t="shared" si="99"/>
        <v>0</v>
      </c>
      <c r="M599" s="271">
        <f t="shared" si="100"/>
        <v>0</v>
      </c>
      <c r="N599" s="271">
        <f t="shared" si="101"/>
        <v>0</v>
      </c>
      <c r="O599" s="271">
        <f t="shared" si="102"/>
        <v>0</v>
      </c>
      <c r="P599" s="271">
        <f t="shared" si="103"/>
        <v>0</v>
      </c>
      <c r="Q599" s="273">
        <f t="shared" si="104"/>
        <v>0</v>
      </c>
      <c r="R599" s="273"/>
    </row>
    <row r="600" spans="1:18" ht="34.5" hidden="1" customHeight="1">
      <c r="A600" s="879" t="s">
        <v>479</v>
      </c>
      <c r="B600" s="880"/>
      <c r="C600" s="880"/>
      <c r="D600" s="880"/>
      <c r="E600" s="881"/>
      <c r="F600" s="274">
        <f>F597+F598</f>
        <v>0</v>
      </c>
      <c r="G600" s="275"/>
      <c r="H600" s="274">
        <f t="shared" ref="H600:Q600" si="105">H597+H598</f>
        <v>0</v>
      </c>
      <c r="I600" s="274">
        <f t="shared" si="105"/>
        <v>0</v>
      </c>
      <c r="J600" s="274">
        <f t="shared" si="105"/>
        <v>0</v>
      </c>
      <c r="K600" s="274">
        <f t="shared" si="105"/>
        <v>0</v>
      </c>
      <c r="L600" s="274">
        <f t="shared" si="105"/>
        <v>0</v>
      </c>
      <c r="M600" s="274">
        <f t="shared" si="105"/>
        <v>0</v>
      </c>
      <c r="N600" s="274">
        <f t="shared" si="105"/>
        <v>0</v>
      </c>
      <c r="O600" s="274">
        <f t="shared" si="105"/>
        <v>0</v>
      </c>
      <c r="P600" s="274">
        <f t="shared" si="105"/>
        <v>0</v>
      </c>
      <c r="Q600" s="276">
        <f t="shared" si="105"/>
        <v>0</v>
      </c>
      <c r="R600" s="276"/>
    </row>
    <row r="601" spans="1:18" ht="34.5" hidden="1" customHeight="1">
      <c r="A601" s="899" t="s">
        <v>480</v>
      </c>
      <c r="B601" s="900"/>
      <c r="C601" s="900"/>
      <c r="D601" s="900"/>
      <c r="E601" s="901"/>
      <c r="F601" s="290">
        <f>F597+F598+F599</f>
        <v>0</v>
      </c>
      <c r="G601" s="290"/>
      <c r="H601" s="290">
        <f t="shared" ref="H601:Q601" si="106">H597+H598+H599</f>
        <v>0</v>
      </c>
      <c r="I601" s="290">
        <f t="shared" si="106"/>
        <v>0</v>
      </c>
      <c r="J601" s="290">
        <f t="shared" si="106"/>
        <v>0</v>
      </c>
      <c r="K601" s="290">
        <f t="shared" si="106"/>
        <v>0</v>
      </c>
      <c r="L601" s="290">
        <f t="shared" si="106"/>
        <v>0</v>
      </c>
      <c r="M601" s="290">
        <f t="shared" si="106"/>
        <v>0</v>
      </c>
      <c r="N601" s="290">
        <f t="shared" si="106"/>
        <v>0</v>
      </c>
      <c r="O601" s="290">
        <f t="shared" si="106"/>
        <v>0</v>
      </c>
      <c r="P601" s="290">
        <f t="shared" si="106"/>
        <v>0</v>
      </c>
      <c r="Q601" s="291">
        <f t="shared" si="106"/>
        <v>0</v>
      </c>
      <c r="R601" s="291"/>
    </row>
    <row r="602" spans="1:18" ht="34.5" customHeight="1">
      <c r="A602" s="892"/>
      <c r="B602" s="893"/>
      <c r="C602" s="893"/>
      <c r="D602" s="893"/>
      <c r="E602" s="893"/>
      <c r="F602" s="893"/>
      <c r="G602" s="894"/>
      <c r="H602" s="893"/>
      <c r="I602" s="893"/>
      <c r="J602" s="893"/>
      <c r="K602" s="893"/>
      <c r="L602" s="893"/>
      <c r="M602" s="893"/>
      <c r="N602" s="893"/>
      <c r="O602" s="893"/>
      <c r="P602" s="893"/>
      <c r="Q602" s="895"/>
      <c r="R602" s="280"/>
    </row>
    <row r="603" spans="1:18" ht="34.5" customHeight="1">
      <c r="A603" s="873" t="s">
        <v>481</v>
      </c>
      <c r="B603" s="874"/>
      <c r="C603" s="874"/>
      <c r="D603" s="874"/>
      <c r="E603" s="874"/>
      <c r="F603" s="875"/>
      <c r="G603" s="281"/>
      <c r="H603" s="282">
        <f t="shared" ref="H603:H607" si="107">H597</f>
        <v>0</v>
      </c>
      <c r="I603" s="282">
        <f t="shared" ref="I603:I607" si="108">I597+H603</f>
        <v>0</v>
      </c>
      <c r="J603" s="282">
        <f t="shared" ref="J603:J607" si="109">J597+I603</f>
        <v>0</v>
      </c>
      <c r="K603" s="282">
        <f t="shared" ref="K603:K607" si="110">K597+J603</f>
        <v>0</v>
      </c>
      <c r="L603" s="282">
        <f t="shared" ref="L603:L607" si="111">L597+K603</f>
        <v>0</v>
      </c>
      <c r="M603" s="282">
        <f t="shared" ref="M603:M607" si="112">M597+L603</f>
        <v>0</v>
      </c>
      <c r="N603" s="282">
        <f t="shared" ref="N603:N607" si="113">N597+M603</f>
        <v>0</v>
      </c>
      <c r="O603" s="282">
        <f t="shared" ref="O603:O607" si="114">O597+N603</f>
        <v>0</v>
      </c>
      <c r="P603" s="282">
        <f t="shared" ref="P603:P607" si="115">P597+O603</f>
        <v>0</v>
      </c>
      <c r="Q603" s="283">
        <f t="shared" ref="Q603:Q607" si="116">Q597+P603</f>
        <v>0</v>
      </c>
      <c r="R603" s="283"/>
    </row>
    <row r="604" spans="1:18" ht="34.5" customHeight="1">
      <c r="A604" s="876" t="s">
        <v>482</v>
      </c>
      <c r="B604" s="877"/>
      <c r="C604" s="877"/>
      <c r="D604" s="877"/>
      <c r="E604" s="877"/>
      <c r="F604" s="878"/>
      <c r="G604" s="285"/>
      <c r="H604" s="282">
        <f t="shared" si="107"/>
        <v>0</v>
      </c>
      <c r="I604" s="282">
        <f t="shared" si="108"/>
        <v>0</v>
      </c>
      <c r="J604" s="282">
        <f t="shared" si="109"/>
        <v>0</v>
      </c>
      <c r="K604" s="282">
        <f t="shared" si="110"/>
        <v>0</v>
      </c>
      <c r="L604" s="282">
        <f t="shared" si="111"/>
        <v>0</v>
      </c>
      <c r="M604" s="282">
        <f t="shared" si="112"/>
        <v>0</v>
      </c>
      <c r="N604" s="282">
        <f t="shared" si="113"/>
        <v>0</v>
      </c>
      <c r="O604" s="282">
        <f t="shared" si="114"/>
        <v>0</v>
      </c>
      <c r="P604" s="282">
        <f t="shared" si="115"/>
        <v>0</v>
      </c>
      <c r="Q604" s="283">
        <f t="shared" si="116"/>
        <v>0</v>
      </c>
      <c r="R604" s="283"/>
    </row>
    <row r="605" spans="1:18" ht="34.5" customHeight="1">
      <c r="A605" s="870" t="s">
        <v>483</v>
      </c>
      <c r="B605" s="871"/>
      <c r="C605" s="871"/>
      <c r="D605" s="871"/>
      <c r="E605" s="871"/>
      <c r="F605" s="872"/>
      <c r="G605" s="477"/>
      <c r="H605" s="282">
        <f t="shared" si="107"/>
        <v>0</v>
      </c>
      <c r="I605" s="282">
        <f t="shared" si="108"/>
        <v>0</v>
      </c>
      <c r="J605" s="282">
        <f t="shared" si="109"/>
        <v>0</v>
      </c>
      <c r="K605" s="282">
        <f t="shared" si="110"/>
        <v>0</v>
      </c>
      <c r="L605" s="282">
        <f t="shared" si="111"/>
        <v>0</v>
      </c>
      <c r="M605" s="282">
        <f t="shared" si="112"/>
        <v>0</v>
      </c>
      <c r="N605" s="282">
        <f t="shared" si="113"/>
        <v>0</v>
      </c>
      <c r="O605" s="282">
        <f t="shared" si="114"/>
        <v>0</v>
      </c>
      <c r="P605" s="282">
        <f t="shared" si="115"/>
        <v>0</v>
      </c>
      <c r="Q605" s="283">
        <f t="shared" si="116"/>
        <v>0</v>
      </c>
      <c r="R605" s="283"/>
    </row>
    <row r="606" spans="1:18" ht="34.5" customHeight="1">
      <c r="A606" s="879" t="s">
        <v>484</v>
      </c>
      <c r="B606" s="880"/>
      <c r="C606" s="880"/>
      <c r="D606" s="880"/>
      <c r="E606" s="880"/>
      <c r="F606" s="881"/>
      <c r="G606" s="289"/>
      <c r="H606" s="286">
        <f t="shared" si="107"/>
        <v>0</v>
      </c>
      <c r="I606" s="286">
        <f t="shared" si="108"/>
        <v>0</v>
      </c>
      <c r="J606" s="286">
        <f t="shared" si="109"/>
        <v>0</v>
      </c>
      <c r="K606" s="286">
        <f t="shared" si="110"/>
        <v>0</v>
      </c>
      <c r="L606" s="286">
        <f t="shared" si="111"/>
        <v>0</v>
      </c>
      <c r="M606" s="286">
        <f t="shared" si="112"/>
        <v>0</v>
      </c>
      <c r="N606" s="286">
        <f t="shared" si="113"/>
        <v>0</v>
      </c>
      <c r="O606" s="286">
        <f t="shared" si="114"/>
        <v>0</v>
      </c>
      <c r="P606" s="286">
        <f t="shared" si="115"/>
        <v>0</v>
      </c>
      <c r="Q606" s="287">
        <f t="shared" si="116"/>
        <v>0</v>
      </c>
      <c r="R606" s="287"/>
    </row>
    <row r="607" spans="1:18" ht="34.5" customHeight="1">
      <c r="A607" s="899" t="s">
        <v>485</v>
      </c>
      <c r="B607" s="900"/>
      <c r="C607" s="900"/>
      <c r="D607" s="900"/>
      <c r="E607" s="900"/>
      <c r="F607" s="901"/>
      <c r="G607" s="277"/>
      <c r="H607" s="275">
        <f t="shared" si="107"/>
        <v>0</v>
      </c>
      <c r="I607" s="290">
        <f t="shared" si="108"/>
        <v>0</v>
      </c>
      <c r="J607" s="290">
        <f t="shared" si="109"/>
        <v>0</v>
      </c>
      <c r="K607" s="290">
        <f t="shared" si="110"/>
        <v>0</v>
      </c>
      <c r="L607" s="290">
        <f t="shared" si="111"/>
        <v>0</v>
      </c>
      <c r="M607" s="290">
        <f t="shared" si="112"/>
        <v>0</v>
      </c>
      <c r="N607" s="290">
        <f t="shared" si="113"/>
        <v>0</v>
      </c>
      <c r="O607" s="290">
        <f t="shared" si="114"/>
        <v>0</v>
      </c>
      <c r="P607" s="290">
        <f t="shared" si="115"/>
        <v>0</v>
      </c>
      <c r="Q607" s="291">
        <f t="shared" si="116"/>
        <v>0</v>
      </c>
      <c r="R607" s="291"/>
    </row>
    <row r="608" spans="1:18" ht="34.5" customHeight="1">
      <c r="A608" s="892"/>
      <c r="B608" s="893"/>
      <c r="C608" s="893"/>
      <c r="D608" s="893"/>
      <c r="E608" s="893"/>
      <c r="F608" s="893"/>
      <c r="G608" s="894"/>
      <c r="H608" s="893"/>
      <c r="I608" s="893"/>
      <c r="J608" s="893"/>
      <c r="K608" s="893"/>
      <c r="L608" s="893"/>
      <c r="M608" s="893"/>
      <c r="N608" s="893"/>
      <c r="O608" s="893"/>
      <c r="P608" s="893"/>
      <c r="Q608" s="895"/>
      <c r="R608" s="280"/>
    </row>
    <row r="609" spans="1:18" ht="34.5" hidden="1" customHeight="1">
      <c r="A609" s="873" t="s">
        <v>486</v>
      </c>
      <c r="B609" s="874"/>
      <c r="C609" s="874"/>
      <c r="D609" s="874"/>
      <c r="E609" s="875"/>
      <c r="F609" s="282">
        <f t="shared" ref="F609:F611" si="117">SUM(H609:Q609)</f>
        <v>0</v>
      </c>
      <c r="G609" s="479"/>
      <c r="H609" s="282">
        <f t="shared" ref="H609:H611" si="118">H281+H597+H470</f>
        <v>0</v>
      </c>
      <c r="I609" s="282">
        <f t="shared" ref="I609:I611" si="119">I281+I597+I470</f>
        <v>0</v>
      </c>
      <c r="J609" s="282">
        <f t="shared" ref="J609:J611" si="120">J281+J597+J470</f>
        <v>0</v>
      </c>
      <c r="K609" s="282">
        <f t="shared" ref="K609:K611" si="121">K281+K597+K470</f>
        <v>0</v>
      </c>
      <c r="L609" s="282">
        <f t="shared" ref="L609:L611" si="122">L281+L597+L470</f>
        <v>0</v>
      </c>
      <c r="M609" s="282">
        <f t="shared" ref="M609:M611" si="123">M281+M597+M470</f>
        <v>0</v>
      </c>
      <c r="N609" s="282">
        <f t="shared" ref="N609:N611" si="124">N281+N597+N470</f>
        <v>0</v>
      </c>
      <c r="O609" s="282">
        <f t="shared" ref="O609:O611" si="125">O281+O597+O470</f>
        <v>0</v>
      </c>
      <c r="P609" s="282">
        <f t="shared" ref="P609:P611" si="126">P281+P597+P470</f>
        <v>0</v>
      </c>
      <c r="Q609" s="283">
        <f t="shared" ref="Q609:Q611" si="127">Q281+Q597+Q470</f>
        <v>0</v>
      </c>
      <c r="R609" s="283"/>
    </row>
    <row r="610" spans="1:18" ht="34.5" hidden="1" customHeight="1">
      <c r="A610" s="896" t="s">
        <v>487</v>
      </c>
      <c r="B610" s="897"/>
      <c r="C610" s="897"/>
      <c r="D610" s="897"/>
      <c r="E610" s="898"/>
      <c r="F610" s="282">
        <f t="shared" si="117"/>
        <v>0</v>
      </c>
      <c r="G610" s="479"/>
      <c r="H610" s="282">
        <f t="shared" si="118"/>
        <v>0</v>
      </c>
      <c r="I610" s="282">
        <f t="shared" si="119"/>
        <v>0</v>
      </c>
      <c r="J610" s="282">
        <f t="shared" si="120"/>
        <v>0</v>
      </c>
      <c r="K610" s="282">
        <f t="shared" si="121"/>
        <v>0</v>
      </c>
      <c r="L610" s="282">
        <f t="shared" si="122"/>
        <v>0</v>
      </c>
      <c r="M610" s="282">
        <f t="shared" si="123"/>
        <v>0</v>
      </c>
      <c r="N610" s="282">
        <f t="shared" si="124"/>
        <v>0</v>
      </c>
      <c r="O610" s="282">
        <f t="shared" si="125"/>
        <v>0</v>
      </c>
      <c r="P610" s="282">
        <f t="shared" si="126"/>
        <v>0</v>
      </c>
      <c r="Q610" s="283">
        <f t="shared" si="127"/>
        <v>0</v>
      </c>
      <c r="R610" s="283"/>
    </row>
    <row r="611" spans="1:18" ht="34.5" hidden="1" customHeight="1">
      <c r="A611" s="876" t="s">
        <v>488</v>
      </c>
      <c r="B611" s="877"/>
      <c r="C611" s="877"/>
      <c r="D611" s="877"/>
      <c r="E611" s="878"/>
      <c r="F611" s="282">
        <f t="shared" si="117"/>
        <v>1.8</v>
      </c>
      <c r="G611" s="479"/>
      <c r="H611" s="282">
        <f t="shared" si="118"/>
        <v>0</v>
      </c>
      <c r="I611" s="282">
        <f t="shared" si="119"/>
        <v>0</v>
      </c>
      <c r="J611" s="282">
        <f t="shared" si="120"/>
        <v>0</v>
      </c>
      <c r="K611" s="282">
        <f t="shared" si="121"/>
        <v>0</v>
      </c>
      <c r="L611" s="282">
        <f t="shared" si="122"/>
        <v>0</v>
      </c>
      <c r="M611" s="282">
        <f t="shared" si="123"/>
        <v>0</v>
      </c>
      <c r="N611" s="282">
        <f t="shared" si="124"/>
        <v>0</v>
      </c>
      <c r="O611" s="282">
        <f t="shared" si="125"/>
        <v>0</v>
      </c>
      <c r="P611" s="282">
        <f t="shared" si="126"/>
        <v>0</v>
      </c>
      <c r="Q611" s="283">
        <f t="shared" si="127"/>
        <v>1.8</v>
      </c>
      <c r="R611" s="283"/>
    </row>
    <row r="612" spans="1:18" ht="34.5" hidden="1" customHeight="1">
      <c r="A612" s="879" t="s">
        <v>489</v>
      </c>
      <c r="B612" s="880"/>
      <c r="C612" s="880"/>
      <c r="D612" s="880"/>
      <c r="E612" s="881"/>
      <c r="F612" s="274">
        <f>F609+F610</f>
        <v>0</v>
      </c>
      <c r="G612" s="275"/>
      <c r="H612" s="274">
        <f t="shared" ref="H612:Q612" si="128">H609+H610</f>
        <v>0</v>
      </c>
      <c r="I612" s="274">
        <f t="shared" si="128"/>
        <v>0</v>
      </c>
      <c r="J612" s="274">
        <f t="shared" si="128"/>
        <v>0</v>
      </c>
      <c r="K612" s="274">
        <f t="shared" si="128"/>
        <v>0</v>
      </c>
      <c r="L612" s="274">
        <f t="shared" si="128"/>
        <v>0</v>
      </c>
      <c r="M612" s="274">
        <f t="shared" si="128"/>
        <v>0</v>
      </c>
      <c r="N612" s="274">
        <f t="shared" si="128"/>
        <v>0</v>
      </c>
      <c r="O612" s="274">
        <f t="shared" si="128"/>
        <v>0</v>
      </c>
      <c r="P612" s="274">
        <f t="shared" si="128"/>
        <v>0</v>
      </c>
      <c r="Q612" s="276">
        <f t="shared" si="128"/>
        <v>0</v>
      </c>
      <c r="R612" s="276"/>
    </row>
    <row r="613" spans="1:18" ht="34.5" hidden="1" customHeight="1">
      <c r="A613" s="899" t="s">
        <v>490</v>
      </c>
      <c r="B613" s="900"/>
      <c r="C613" s="900"/>
      <c r="D613" s="900"/>
      <c r="E613" s="901"/>
      <c r="F613" s="290">
        <f>F609+F610+F611</f>
        <v>1.8</v>
      </c>
      <c r="G613" s="290"/>
      <c r="H613" s="290">
        <f t="shared" ref="H613:Q613" si="129">H609+H610+H611</f>
        <v>0</v>
      </c>
      <c r="I613" s="290">
        <f t="shared" si="129"/>
        <v>0</v>
      </c>
      <c r="J613" s="290">
        <f t="shared" si="129"/>
        <v>0</v>
      </c>
      <c r="K613" s="290">
        <f t="shared" si="129"/>
        <v>0</v>
      </c>
      <c r="L613" s="290">
        <f t="shared" si="129"/>
        <v>0</v>
      </c>
      <c r="M613" s="290">
        <f t="shared" si="129"/>
        <v>0</v>
      </c>
      <c r="N613" s="290">
        <f t="shared" si="129"/>
        <v>0</v>
      </c>
      <c r="O613" s="290">
        <f t="shared" si="129"/>
        <v>0</v>
      </c>
      <c r="P613" s="290">
        <f t="shared" si="129"/>
        <v>0</v>
      </c>
      <c r="Q613" s="291">
        <f t="shared" si="129"/>
        <v>1.8</v>
      </c>
      <c r="R613" s="291"/>
    </row>
    <row r="614" spans="1:18" ht="34.5" hidden="1" customHeight="1">
      <c r="A614" s="870"/>
      <c r="B614" s="871"/>
      <c r="C614" s="871"/>
      <c r="D614" s="871"/>
      <c r="E614" s="871"/>
      <c r="F614" s="871"/>
      <c r="G614" s="1022"/>
      <c r="H614" s="871"/>
      <c r="I614" s="871"/>
      <c r="J614" s="871"/>
      <c r="K614" s="871"/>
      <c r="L614" s="871"/>
      <c r="M614" s="871"/>
      <c r="N614" s="871"/>
      <c r="O614" s="871"/>
      <c r="P614" s="871"/>
      <c r="Q614" s="995"/>
      <c r="R614" s="410"/>
    </row>
    <row r="615" spans="1:18" ht="34.5" customHeight="1">
      <c r="A615" s="873" t="s">
        <v>491</v>
      </c>
      <c r="B615" s="874"/>
      <c r="C615" s="874"/>
      <c r="D615" s="874"/>
      <c r="E615" s="874"/>
      <c r="F615" s="875"/>
      <c r="G615" s="281"/>
      <c r="H615" s="282">
        <f t="shared" ref="H615:H619" si="130">H609</f>
        <v>0</v>
      </c>
      <c r="I615" s="282">
        <f t="shared" ref="I615:I619" si="131">I609+H615</f>
        <v>0</v>
      </c>
      <c r="J615" s="282">
        <f t="shared" ref="J615:J619" si="132">J609+I615</f>
        <v>0</v>
      </c>
      <c r="K615" s="282">
        <f t="shared" ref="K615:K619" si="133">K609+J615</f>
        <v>0</v>
      </c>
      <c r="L615" s="282">
        <f t="shared" ref="L615:L619" si="134">L609+K615</f>
        <v>0</v>
      </c>
      <c r="M615" s="282">
        <f t="shared" ref="M615:M619" si="135">M609+L615</f>
        <v>0</v>
      </c>
      <c r="N615" s="282">
        <f t="shared" ref="N615:N619" si="136">N609+M615</f>
        <v>0</v>
      </c>
      <c r="O615" s="282">
        <f t="shared" ref="O615:O619" si="137">O609+N615</f>
        <v>0</v>
      </c>
      <c r="P615" s="282">
        <f t="shared" ref="P615:P619" si="138">P609+O615</f>
        <v>0</v>
      </c>
      <c r="Q615" s="283">
        <f t="shared" ref="Q615:Q619" si="139">Q609+P615</f>
        <v>0</v>
      </c>
      <c r="R615" s="283"/>
    </row>
    <row r="616" spans="1:18" ht="34.5" customHeight="1">
      <c r="A616" s="896" t="s">
        <v>492</v>
      </c>
      <c r="B616" s="897"/>
      <c r="C616" s="897"/>
      <c r="D616" s="897"/>
      <c r="E616" s="897"/>
      <c r="F616" s="898"/>
      <c r="G616" s="284"/>
      <c r="H616" s="282">
        <f t="shared" si="130"/>
        <v>0</v>
      </c>
      <c r="I616" s="282">
        <f t="shared" si="131"/>
        <v>0</v>
      </c>
      <c r="J616" s="282">
        <f t="shared" si="132"/>
        <v>0</v>
      </c>
      <c r="K616" s="282">
        <f t="shared" si="133"/>
        <v>0</v>
      </c>
      <c r="L616" s="282">
        <f t="shared" si="134"/>
        <v>0</v>
      </c>
      <c r="M616" s="282">
        <f t="shared" si="135"/>
        <v>0</v>
      </c>
      <c r="N616" s="282">
        <f t="shared" si="136"/>
        <v>0</v>
      </c>
      <c r="O616" s="282">
        <f t="shared" si="137"/>
        <v>0</v>
      </c>
      <c r="P616" s="282">
        <f t="shared" si="138"/>
        <v>0</v>
      </c>
      <c r="Q616" s="283">
        <f t="shared" si="139"/>
        <v>0</v>
      </c>
      <c r="R616" s="283"/>
    </row>
    <row r="617" spans="1:18" ht="34.5" customHeight="1">
      <c r="A617" s="876" t="s">
        <v>493</v>
      </c>
      <c r="B617" s="877"/>
      <c r="C617" s="877"/>
      <c r="D617" s="877"/>
      <c r="E617" s="877"/>
      <c r="F617" s="878"/>
      <c r="G617" s="285"/>
      <c r="H617" s="282">
        <f t="shared" si="130"/>
        <v>0</v>
      </c>
      <c r="I617" s="282">
        <f t="shared" si="131"/>
        <v>0</v>
      </c>
      <c r="J617" s="282">
        <f t="shared" si="132"/>
        <v>0</v>
      </c>
      <c r="K617" s="282">
        <f t="shared" si="133"/>
        <v>0</v>
      </c>
      <c r="L617" s="282">
        <f t="shared" si="134"/>
        <v>0</v>
      </c>
      <c r="M617" s="282">
        <f t="shared" si="135"/>
        <v>0</v>
      </c>
      <c r="N617" s="282">
        <f t="shared" si="136"/>
        <v>0</v>
      </c>
      <c r="O617" s="282">
        <f t="shared" si="137"/>
        <v>0</v>
      </c>
      <c r="P617" s="282">
        <f t="shared" si="138"/>
        <v>0</v>
      </c>
      <c r="Q617" s="283">
        <f t="shared" si="139"/>
        <v>1.8</v>
      </c>
      <c r="R617" s="283"/>
    </row>
    <row r="618" spans="1:18" ht="34.5" customHeight="1">
      <c r="A618" s="879" t="s">
        <v>494</v>
      </c>
      <c r="B618" s="880"/>
      <c r="C618" s="880"/>
      <c r="D618" s="880"/>
      <c r="E618" s="880"/>
      <c r="F618" s="881"/>
      <c r="G618" s="277"/>
      <c r="H618" s="274">
        <f t="shared" si="130"/>
        <v>0</v>
      </c>
      <c r="I618" s="286">
        <f t="shared" si="131"/>
        <v>0</v>
      </c>
      <c r="J618" s="286">
        <f t="shared" si="132"/>
        <v>0</v>
      </c>
      <c r="K618" s="286">
        <f t="shared" si="133"/>
        <v>0</v>
      </c>
      <c r="L618" s="286">
        <f t="shared" si="134"/>
        <v>0</v>
      </c>
      <c r="M618" s="286">
        <f t="shared" si="135"/>
        <v>0</v>
      </c>
      <c r="N618" s="286">
        <f t="shared" si="136"/>
        <v>0</v>
      </c>
      <c r="O618" s="286">
        <f t="shared" si="137"/>
        <v>0</v>
      </c>
      <c r="P618" s="286">
        <f t="shared" si="138"/>
        <v>0</v>
      </c>
      <c r="Q618" s="287">
        <f t="shared" si="139"/>
        <v>0</v>
      </c>
      <c r="R618" s="287"/>
    </row>
    <row r="619" spans="1:18" ht="34.5" customHeight="1">
      <c r="A619" s="899" t="s">
        <v>495</v>
      </c>
      <c r="B619" s="900"/>
      <c r="C619" s="900"/>
      <c r="D619" s="900"/>
      <c r="E619" s="900"/>
      <c r="F619" s="901"/>
      <c r="G619" s="289"/>
      <c r="H619" s="290">
        <f t="shared" si="130"/>
        <v>0</v>
      </c>
      <c r="I619" s="290">
        <f t="shared" si="131"/>
        <v>0</v>
      </c>
      <c r="J619" s="290">
        <f t="shared" si="132"/>
        <v>0</v>
      </c>
      <c r="K619" s="290">
        <f t="shared" si="133"/>
        <v>0</v>
      </c>
      <c r="L619" s="290">
        <f t="shared" si="134"/>
        <v>0</v>
      </c>
      <c r="M619" s="290">
        <f t="shared" si="135"/>
        <v>0</v>
      </c>
      <c r="N619" s="290">
        <f t="shared" si="136"/>
        <v>0</v>
      </c>
      <c r="O619" s="290">
        <f t="shared" si="137"/>
        <v>0</v>
      </c>
      <c r="P619" s="290">
        <f t="shared" si="138"/>
        <v>0</v>
      </c>
      <c r="Q619" s="291">
        <f t="shared" si="139"/>
        <v>1.8</v>
      </c>
      <c r="R619" s="291"/>
    </row>
    <row r="620" spans="1:18" ht="34.5" customHeight="1">
      <c r="A620" s="870"/>
      <c r="B620" s="871"/>
      <c r="C620" s="871"/>
      <c r="D620" s="871"/>
      <c r="E620" s="871"/>
      <c r="F620" s="871"/>
      <c r="G620" s="1022"/>
      <c r="H620" s="871"/>
      <c r="I620" s="871"/>
      <c r="J620" s="871"/>
      <c r="K620" s="871"/>
      <c r="L620" s="871"/>
      <c r="M620" s="871"/>
      <c r="N620" s="871"/>
      <c r="O620" s="871"/>
      <c r="P620" s="871"/>
      <c r="Q620" s="995"/>
      <c r="R620" s="410"/>
    </row>
    <row r="621" spans="1:18" ht="34.5" customHeight="1">
      <c r="A621" s="736" t="s">
        <v>496</v>
      </c>
      <c r="B621" s="737"/>
      <c r="C621" s="737"/>
      <c r="D621" s="737"/>
      <c r="E621" s="737"/>
      <c r="F621" s="737"/>
      <c r="G621" s="902"/>
      <c r="H621" s="737"/>
      <c r="I621" s="737"/>
      <c r="J621" s="737"/>
      <c r="K621" s="737"/>
      <c r="L621" s="737"/>
      <c r="M621" s="737"/>
      <c r="N621" s="737"/>
      <c r="O621" s="737"/>
      <c r="P621" s="737"/>
      <c r="Q621" s="903"/>
      <c r="R621" s="292"/>
    </row>
    <row r="622" spans="1:18" ht="34.5" customHeight="1">
      <c r="A622" s="1041" t="s">
        <v>497</v>
      </c>
      <c r="B622" s="1042"/>
      <c r="C622" s="1042"/>
      <c r="D622" s="1042"/>
      <c r="E622" s="1042"/>
      <c r="F622" s="1043"/>
      <c r="G622" s="1044"/>
      <c r="H622" s="1042"/>
      <c r="I622" s="1042"/>
      <c r="J622" s="1042"/>
      <c r="K622" s="1042"/>
      <c r="L622" s="1042"/>
      <c r="M622" s="1042"/>
      <c r="N622" s="1042"/>
      <c r="O622" s="1042"/>
      <c r="P622" s="1042"/>
      <c r="Q622" s="1045"/>
      <c r="R622" s="480"/>
    </row>
    <row r="623" spans="1:18" ht="34.5" customHeight="1">
      <c r="A623" s="741">
        <v>99</v>
      </c>
      <c r="B623" s="71" t="s">
        <v>498</v>
      </c>
      <c r="C623" s="1046" t="s">
        <v>46</v>
      </c>
      <c r="D623" s="73" t="s">
        <v>499</v>
      </c>
      <c r="E623" s="796" t="s">
        <v>48</v>
      </c>
      <c r="F623" s="482" t="s">
        <v>283</v>
      </c>
      <c r="G623" s="151">
        <f>R623*O4</f>
        <v>0.5</v>
      </c>
      <c r="H623" s="185">
        <v>0.44207999999999997</v>
      </c>
      <c r="I623" s="186"/>
      <c r="J623" s="185"/>
      <c r="K623" s="186"/>
      <c r="L623" s="483"/>
      <c r="M623" s="186"/>
      <c r="N623" s="185"/>
      <c r="O623" s="186"/>
      <c r="P623" s="185"/>
      <c r="Q623" s="187"/>
      <c r="R623" s="188">
        <v>0.5</v>
      </c>
    </row>
    <row r="624" spans="1:18" ht="34.5" customHeight="1">
      <c r="A624" s="742"/>
      <c r="B624" s="97" t="s">
        <v>500</v>
      </c>
      <c r="C624" s="1046"/>
      <c r="D624" s="82"/>
      <c r="E624" s="1047"/>
      <c r="F624" s="484" t="s">
        <v>285</v>
      </c>
      <c r="G624" s="84"/>
      <c r="H624" s="485"/>
      <c r="I624" s="185"/>
      <c r="J624" s="191"/>
      <c r="K624" s="185"/>
      <c r="L624" s="191"/>
      <c r="M624" s="185"/>
      <c r="N624" s="191"/>
      <c r="O624" s="185"/>
      <c r="P624" s="191"/>
      <c r="Q624" s="237"/>
      <c r="R624" s="485"/>
    </row>
    <row r="625" spans="1:18" ht="34.5" customHeight="1">
      <c r="A625" s="742"/>
      <c r="B625" s="97" t="s">
        <v>501</v>
      </c>
      <c r="C625" s="1046"/>
      <c r="D625" s="90"/>
      <c r="E625" s="1047"/>
      <c r="F625" s="486" t="s">
        <v>53</v>
      </c>
      <c r="G625" s="114"/>
      <c r="H625" s="185"/>
      <c r="I625" s="192"/>
      <c r="J625" s="185"/>
      <c r="K625" s="192"/>
      <c r="L625" s="185"/>
      <c r="M625" s="192"/>
      <c r="N625" s="185"/>
      <c r="O625" s="192"/>
      <c r="P625" s="185"/>
      <c r="Q625" s="193"/>
      <c r="R625" s="194"/>
    </row>
    <row r="626" spans="1:18" ht="34.5" customHeight="1">
      <c r="A626" s="743"/>
      <c r="B626" s="102" t="s">
        <v>502</v>
      </c>
      <c r="C626" s="1046"/>
      <c r="D626" s="132"/>
      <c r="E626" s="1047"/>
      <c r="F626" s="487"/>
      <c r="G626" s="488"/>
      <c r="H626" s="1048"/>
      <c r="I626" s="1048"/>
      <c r="J626" s="1048"/>
      <c r="K626" s="1048"/>
      <c r="L626" s="1048"/>
      <c r="M626" s="1048"/>
      <c r="N626" s="1048"/>
      <c r="O626" s="1048"/>
      <c r="P626" s="1048"/>
      <c r="Q626" s="1049"/>
      <c r="R626" s="489"/>
    </row>
    <row r="627" spans="1:18" ht="34.5" customHeight="1">
      <c r="A627" s="741">
        <v>100</v>
      </c>
      <c r="B627" s="71" t="s">
        <v>498</v>
      </c>
      <c r="C627" s="1050" t="s">
        <v>46</v>
      </c>
      <c r="D627" s="107" t="s">
        <v>503</v>
      </c>
      <c r="E627" s="1053" t="s">
        <v>48</v>
      </c>
      <c r="F627" s="491" t="s">
        <v>283</v>
      </c>
      <c r="G627" s="151">
        <f>R627*O4</f>
        <v>0.4</v>
      </c>
      <c r="H627" s="492">
        <v>0.22536</v>
      </c>
      <c r="I627" s="185"/>
      <c r="J627" s="186"/>
      <c r="K627" s="185"/>
      <c r="L627" s="186"/>
      <c r="M627" s="185"/>
      <c r="N627" s="186"/>
      <c r="O627" s="185"/>
      <c r="P627" s="186"/>
      <c r="Q627" s="237"/>
      <c r="R627" s="492">
        <v>0.4</v>
      </c>
    </row>
    <row r="628" spans="1:18" ht="34.5" customHeight="1">
      <c r="A628" s="742"/>
      <c r="B628" s="89" t="s">
        <v>504</v>
      </c>
      <c r="C628" s="1046"/>
      <c r="D628" s="82"/>
      <c r="E628" s="1047"/>
      <c r="F628" s="484" t="s">
        <v>285</v>
      </c>
      <c r="G628" s="114"/>
      <c r="H628" s="185"/>
      <c r="I628" s="191"/>
      <c r="J628" s="185"/>
      <c r="K628" s="191"/>
      <c r="L628" s="185"/>
      <c r="M628" s="191"/>
      <c r="N628" s="185"/>
      <c r="O628" s="191"/>
      <c r="P628" s="185"/>
      <c r="Q628" s="242"/>
      <c r="R628" s="243"/>
    </row>
    <row r="629" spans="1:18" ht="34.5" customHeight="1">
      <c r="A629" s="742"/>
      <c r="B629" s="97" t="s">
        <v>505</v>
      </c>
      <c r="C629" s="1046"/>
      <c r="D629" s="90"/>
      <c r="E629" s="1047"/>
      <c r="F629" s="486" t="s">
        <v>53</v>
      </c>
      <c r="G629" s="493"/>
      <c r="H629" s="494"/>
      <c r="I629" s="185"/>
      <c r="J629" s="192"/>
      <c r="K629" s="185"/>
      <c r="L629" s="192"/>
      <c r="M629" s="185"/>
      <c r="N629" s="192"/>
      <c r="O629" s="185"/>
      <c r="P629" s="192"/>
      <c r="Q629" s="237"/>
      <c r="R629" s="494"/>
    </row>
    <row r="630" spans="1:18" ht="34.5" customHeight="1">
      <c r="A630" s="742"/>
      <c r="B630" s="97" t="s">
        <v>506</v>
      </c>
      <c r="C630" s="1051"/>
      <c r="D630" s="793"/>
      <c r="E630" s="1054"/>
      <c r="F630" s="1057"/>
      <c r="G630" s="114"/>
      <c r="H630" s="800"/>
      <c r="I630" s="800"/>
      <c r="J630" s="800"/>
      <c r="K630" s="800"/>
      <c r="L630" s="800"/>
      <c r="M630" s="800"/>
      <c r="N630" s="800"/>
      <c r="O630" s="800"/>
      <c r="P630" s="800"/>
      <c r="Q630" s="1059"/>
      <c r="R630" s="199"/>
    </row>
    <row r="631" spans="1:18" ht="34.5" customHeight="1">
      <c r="A631" s="742"/>
      <c r="B631" s="97" t="s">
        <v>507</v>
      </c>
      <c r="C631" s="1051"/>
      <c r="D631" s="1056"/>
      <c r="E631" s="1054"/>
      <c r="F631" s="1058"/>
      <c r="H631" s="1060"/>
      <c r="I631" s="1060"/>
      <c r="J631" s="1060"/>
      <c r="K631" s="1060"/>
      <c r="L631" s="1060"/>
      <c r="M631" s="1060"/>
      <c r="N631" s="1060"/>
      <c r="O631" s="1060"/>
      <c r="P631" s="1060"/>
      <c r="Q631" s="1061"/>
    </row>
    <row r="632" spans="1:18" ht="34.5" customHeight="1">
      <c r="A632" s="743"/>
      <c r="B632" s="102" t="s">
        <v>508</v>
      </c>
      <c r="C632" s="1052"/>
      <c r="D632" s="1056"/>
      <c r="E632" s="1055"/>
      <c r="F632" s="1058"/>
      <c r="H632" s="1062"/>
      <c r="I632" s="1060"/>
      <c r="J632" s="1060"/>
      <c r="K632" s="1060"/>
      <c r="L632" s="1060"/>
      <c r="M632" s="1060"/>
      <c r="N632" s="1060"/>
      <c r="O632" s="1060"/>
      <c r="P632" s="1060"/>
      <c r="Q632" s="1061"/>
      <c r="R632" s="497"/>
    </row>
    <row r="633" spans="1:18" ht="34.5" customHeight="1">
      <c r="A633" s="741">
        <v>101</v>
      </c>
      <c r="B633" s="71" t="s">
        <v>509</v>
      </c>
      <c r="C633" s="1046" t="s">
        <v>510</v>
      </c>
      <c r="D633" s="73" t="s">
        <v>511</v>
      </c>
      <c r="E633" s="801" t="s">
        <v>48</v>
      </c>
      <c r="F633" s="491" t="s">
        <v>283</v>
      </c>
      <c r="G633" s="151">
        <f>R633*O4</f>
        <v>1.6</v>
      </c>
      <c r="H633" s="185">
        <v>1.3262400000000001</v>
      </c>
      <c r="I633" s="186"/>
      <c r="J633" s="186"/>
      <c r="K633" s="186"/>
      <c r="L633" s="186"/>
      <c r="M633" s="186"/>
      <c r="N633" s="186"/>
      <c r="O633" s="186"/>
      <c r="P633" s="186"/>
      <c r="Q633" s="187"/>
      <c r="R633" s="188">
        <v>1.6</v>
      </c>
    </row>
    <row r="634" spans="1:18" ht="34.5" customHeight="1">
      <c r="A634" s="742"/>
      <c r="B634" s="97" t="s">
        <v>512</v>
      </c>
      <c r="C634" s="1063"/>
      <c r="D634" s="82"/>
      <c r="E634" s="1056"/>
      <c r="F634" s="484" t="s">
        <v>285</v>
      </c>
      <c r="G634" s="84"/>
      <c r="H634" s="485"/>
      <c r="I634" s="185"/>
      <c r="J634" s="191"/>
      <c r="K634" s="185"/>
      <c r="L634" s="191"/>
      <c r="M634" s="185"/>
      <c r="N634" s="191"/>
      <c r="O634" s="185"/>
      <c r="P634" s="191"/>
      <c r="Q634" s="237"/>
      <c r="R634" s="485"/>
    </row>
    <row r="635" spans="1:18" ht="34.5" customHeight="1">
      <c r="A635" s="742"/>
      <c r="B635" s="89" t="s">
        <v>513</v>
      </c>
      <c r="C635" s="1063"/>
      <c r="D635" s="90"/>
      <c r="E635" s="1056"/>
      <c r="F635" s="486" t="s">
        <v>53</v>
      </c>
      <c r="G635" s="114"/>
      <c r="H635" s="185"/>
      <c r="I635" s="192"/>
      <c r="J635" s="185"/>
      <c r="K635" s="192"/>
      <c r="L635" s="185"/>
      <c r="M635" s="192"/>
      <c r="N635" s="185"/>
      <c r="O635" s="192"/>
      <c r="P635" s="185"/>
      <c r="Q635" s="193"/>
      <c r="R635" s="194"/>
    </row>
    <row r="636" spans="1:18" ht="34.5" customHeight="1">
      <c r="A636" s="742"/>
      <c r="B636" s="89" t="s">
        <v>514</v>
      </c>
      <c r="C636" s="1064"/>
      <c r="D636" s="826"/>
      <c r="E636" s="1056"/>
      <c r="F636" s="1065"/>
      <c r="G636" s="499"/>
      <c r="H636" s="800"/>
      <c r="I636" s="800"/>
      <c r="J636" s="800"/>
      <c r="K636" s="800"/>
      <c r="L636" s="800"/>
      <c r="M636" s="800"/>
      <c r="N636" s="800"/>
      <c r="O636" s="800"/>
      <c r="P636" s="800"/>
      <c r="Q636" s="1059"/>
      <c r="R636" s="199"/>
    </row>
    <row r="637" spans="1:18" ht="34.5" customHeight="1">
      <c r="A637" s="742"/>
      <c r="B637" s="89" t="s">
        <v>515</v>
      </c>
      <c r="C637" s="1063"/>
      <c r="D637" s="1021"/>
      <c r="E637" s="1056"/>
      <c r="F637" s="1066"/>
      <c r="H637" s="1060"/>
      <c r="I637" s="1060"/>
      <c r="J637" s="1060"/>
      <c r="K637" s="1060"/>
      <c r="L637" s="1060"/>
      <c r="M637" s="1060"/>
      <c r="N637" s="1060"/>
      <c r="O637" s="1060"/>
      <c r="P637" s="1060"/>
      <c r="Q637" s="1061"/>
      <c r="R637" s="497"/>
    </row>
    <row r="638" spans="1:18" ht="34.5" customHeight="1">
      <c r="A638" s="824"/>
      <c r="B638" s="89"/>
      <c r="C638" s="1050" t="s">
        <v>510</v>
      </c>
      <c r="D638" s="107" t="s">
        <v>516</v>
      </c>
      <c r="E638" s="1068" t="s">
        <v>48</v>
      </c>
      <c r="F638" s="495" t="s">
        <v>283</v>
      </c>
      <c r="G638" s="114"/>
      <c r="H638" s="492">
        <v>0.39491999999999999</v>
      </c>
      <c r="I638" s="186"/>
      <c r="J638" s="186"/>
      <c r="K638" s="186"/>
      <c r="L638" s="186"/>
      <c r="M638" s="186"/>
      <c r="N638" s="186"/>
      <c r="O638" s="186"/>
      <c r="P638" s="186"/>
      <c r="Q638" s="187"/>
      <c r="R638" s="185">
        <v>1.1000000000000001</v>
      </c>
    </row>
    <row r="639" spans="1:18" ht="34.5" customHeight="1">
      <c r="A639" s="824"/>
      <c r="B639" s="97"/>
      <c r="C639" s="1063"/>
      <c r="D639" s="82"/>
      <c r="E639" s="1056"/>
      <c r="F639" s="484" t="s">
        <v>285</v>
      </c>
      <c r="G639" s="114"/>
      <c r="H639" s="185"/>
      <c r="I639" s="191"/>
      <c r="J639" s="185"/>
      <c r="K639" s="191"/>
      <c r="L639" s="185"/>
      <c r="M639" s="191"/>
      <c r="N639" s="185"/>
      <c r="O639" s="191"/>
      <c r="P639" s="185"/>
      <c r="Q639" s="242"/>
      <c r="R639" s="243"/>
    </row>
    <row r="640" spans="1:18" ht="34.5" customHeight="1">
      <c r="A640" s="824"/>
      <c r="B640" s="89"/>
      <c r="C640" s="1063"/>
      <c r="D640" s="90"/>
      <c r="E640" s="1056"/>
      <c r="F640" s="486" t="s">
        <v>53</v>
      </c>
      <c r="G640" s="493"/>
      <c r="H640" s="494"/>
      <c r="I640" s="185"/>
      <c r="J640" s="192"/>
      <c r="K640" s="185"/>
      <c r="L640" s="192"/>
      <c r="M640" s="185"/>
      <c r="N640" s="192"/>
      <c r="O640" s="185"/>
      <c r="P640" s="192"/>
      <c r="Q640" s="237"/>
      <c r="R640" s="494"/>
    </row>
    <row r="641" spans="1:18" ht="34.5" customHeight="1">
      <c r="A641" s="824"/>
      <c r="B641" s="89"/>
      <c r="C641" s="1064"/>
      <c r="D641" s="793"/>
      <c r="E641" s="1069"/>
      <c r="F641" s="1057"/>
      <c r="G641" s="114"/>
      <c r="H641" s="800"/>
      <c r="I641" s="800"/>
      <c r="J641" s="800"/>
      <c r="K641" s="800"/>
      <c r="L641" s="800"/>
      <c r="M641" s="800"/>
      <c r="N641" s="800"/>
      <c r="O641" s="800"/>
      <c r="P641" s="800"/>
      <c r="Q641" s="1059"/>
      <c r="R641" s="199"/>
    </row>
    <row r="642" spans="1:18" ht="34.5" customHeight="1">
      <c r="A642" s="825"/>
      <c r="B642" s="102"/>
      <c r="C642" s="1067"/>
      <c r="D642" s="1056"/>
      <c r="E642" s="1070"/>
      <c r="F642" s="1058"/>
      <c r="H642" s="1062"/>
      <c r="I642" s="1060"/>
      <c r="J642" s="1060"/>
      <c r="K642" s="1060"/>
      <c r="L642" s="1060"/>
      <c r="M642" s="1060"/>
      <c r="N642" s="1060"/>
      <c r="O642" s="1060"/>
      <c r="P642" s="1060"/>
      <c r="Q642" s="1061"/>
      <c r="R642" s="497"/>
    </row>
    <row r="643" spans="1:18" ht="34.5" customHeight="1">
      <c r="A643" s="741">
        <v>102</v>
      </c>
      <c r="B643" s="71" t="s">
        <v>517</v>
      </c>
      <c r="C643" s="1046" t="s">
        <v>510</v>
      </c>
      <c r="D643" s="73"/>
      <c r="E643" s="796" t="s">
        <v>99</v>
      </c>
      <c r="F643" s="491" t="s">
        <v>283</v>
      </c>
      <c r="G643" s="114"/>
      <c r="H643" s="185"/>
      <c r="I643" s="186"/>
      <c r="J643" s="186"/>
      <c r="K643" s="186"/>
      <c r="L643" s="186"/>
      <c r="M643" s="186"/>
      <c r="N643" s="186"/>
      <c r="O643" s="186"/>
      <c r="P643" s="186"/>
      <c r="Q643" s="187"/>
      <c r="R643" s="188"/>
    </row>
    <row r="644" spans="1:18" ht="34.5" customHeight="1">
      <c r="A644" s="742"/>
      <c r="B644" s="97" t="s">
        <v>518</v>
      </c>
      <c r="C644" s="1063"/>
      <c r="D644" s="82"/>
      <c r="E644" s="1060"/>
      <c r="F644" s="484" t="s">
        <v>285</v>
      </c>
      <c r="G644" s="84"/>
      <c r="H644" s="485"/>
      <c r="I644" s="185"/>
      <c r="J644" s="191"/>
      <c r="K644" s="185"/>
      <c r="L644" s="191"/>
      <c r="M644" s="185"/>
      <c r="N644" s="191"/>
      <c r="O644" s="185"/>
      <c r="P644" s="191"/>
      <c r="Q644" s="237"/>
      <c r="R644" s="485"/>
    </row>
    <row r="645" spans="1:18" ht="34.5" customHeight="1">
      <c r="A645" s="742"/>
      <c r="B645" s="89" t="s">
        <v>519</v>
      </c>
      <c r="C645" s="1063"/>
      <c r="D645" s="90" t="s">
        <v>520</v>
      </c>
      <c r="E645" s="1060"/>
      <c r="F645" s="500" t="s">
        <v>53</v>
      </c>
      <c r="G645" s="151">
        <f>R645*O4</f>
        <v>1.2</v>
      </c>
      <c r="H645" s="494"/>
      <c r="I645" s="192"/>
      <c r="J645" s="192"/>
      <c r="K645" s="192"/>
      <c r="L645" s="192"/>
      <c r="M645" s="192"/>
      <c r="N645" s="192"/>
      <c r="O645" s="192">
        <v>1.3060799999999999</v>
      </c>
      <c r="P645" s="192"/>
      <c r="Q645" s="193"/>
      <c r="R645" s="494">
        <v>1.2</v>
      </c>
    </row>
    <row r="646" spans="1:18" ht="34.5" customHeight="1">
      <c r="A646" s="742"/>
      <c r="B646" s="89" t="s">
        <v>521</v>
      </c>
      <c r="C646" s="1064"/>
      <c r="D646" s="71"/>
      <c r="E646" s="1060"/>
      <c r="F646" s="146"/>
      <c r="G646" s="114"/>
      <c r="H646" s="185"/>
      <c r="I646" s="185"/>
      <c r="J646" s="185"/>
      <c r="K646" s="185"/>
      <c r="L646" s="185"/>
      <c r="M646" s="185"/>
      <c r="N646" s="185"/>
      <c r="O646" s="185"/>
      <c r="P646" s="185"/>
      <c r="Q646" s="237"/>
      <c r="R646" s="199"/>
    </row>
    <row r="647" spans="1:18" ht="34.5" customHeight="1">
      <c r="A647" s="743"/>
      <c r="B647" s="102" t="s">
        <v>522</v>
      </c>
      <c r="C647" s="1063"/>
      <c r="D647" s="102"/>
      <c r="E647" s="1060"/>
      <c r="F647" s="501"/>
      <c r="G647" s="114"/>
      <c r="H647" s="185"/>
      <c r="I647" s="185"/>
      <c r="J647" s="185"/>
      <c r="K647" s="185"/>
      <c r="L647" s="185"/>
      <c r="M647" s="185"/>
      <c r="N647" s="185"/>
      <c r="O647" s="185"/>
      <c r="P647" s="185"/>
      <c r="Q647" s="237"/>
      <c r="R647" s="238"/>
    </row>
    <row r="648" spans="1:18" ht="34.5" customHeight="1">
      <c r="A648" s="741">
        <v>103</v>
      </c>
      <c r="B648" s="71" t="s">
        <v>523</v>
      </c>
      <c r="C648" s="1050" t="s">
        <v>524</v>
      </c>
      <c r="D648" s="107" t="s">
        <v>525</v>
      </c>
      <c r="E648" s="841" t="s">
        <v>48</v>
      </c>
      <c r="F648" s="108" t="s">
        <v>283</v>
      </c>
      <c r="G648" s="151">
        <f>R648*O4</f>
        <v>1.2</v>
      </c>
      <c r="H648" s="240">
        <v>0.64839999999999998</v>
      </c>
      <c r="I648" s="186"/>
      <c r="J648" s="186"/>
      <c r="K648" s="186"/>
      <c r="L648" s="186"/>
      <c r="M648" s="186"/>
      <c r="N648" s="186"/>
      <c r="O648" s="186"/>
      <c r="P648" s="186"/>
      <c r="Q648" s="187"/>
      <c r="R648" s="240">
        <v>1.2</v>
      </c>
    </row>
    <row r="649" spans="1:18" ht="34.5" customHeight="1">
      <c r="A649" s="824"/>
      <c r="B649" s="89"/>
      <c r="C649" s="1063"/>
      <c r="D649" s="82"/>
      <c r="E649" s="1047"/>
      <c r="F649" s="113" t="s">
        <v>285</v>
      </c>
      <c r="G649" s="114"/>
      <c r="H649" s="185"/>
      <c r="I649" s="191"/>
      <c r="J649" s="185"/>
      <c r="K649" s="191"/>
      <c r="L649" s="185"/>
      <c r="M649" s="191"/>
      <c r="N649" s="185"/>
      <c r="O649" s="191"/>
      <c r="P649" s="185"/>
      <c r="Q649" s="242"/>
      <c r="R649" s="243"/>
    </row>
    <row r="650" spans="1:18" ht="34.5" customHeight="1">
      <c r="A650" s="824"/>
      <c r="B650" s="89"/>
      <c r="C650" s="1063"/>
      <c r="D650" s="90"/>
      <c r="E650" s="1047"/>
      <c r="F650" s="116" t="s">
        <v>53</v>
      </c>
      <c r="G650" s="117"/>
      <c r="H650" s="502"/>
      <c r="I650" s="185"/>
      <c r="J650" s="192"/>
      <c r="K650" s="185"/>
      <c r="L650" s="192"/>
      <c r="M650" s="185"/>
      <c r="N650" s="192"/>
      <c r="O650" s="185"/>
      <c r="P650" s="192"/>
      <c r="Q650" s="185"/>
      <c r="R650" s="502"/>
    </row>
    <row r="651" spans="1:18" ht="34.5" customHeight="1">
      <c r="A651" s="824"/>
      <c r="B651" s="89"/>
      <c r="C651" s="1063"/>
      <c r="D651" s="71"/>
      <c r="E651" s="1047"/>
      <c r="F651" s="98"/>
      <c r="G651" s="144"/>
      <c r="H651" s="799"/>
      <c r="I651" s="800"/>
      <c r="J651" s="800"/>
      <c r="K651" s="800"/>
      <c r="L651" s="800"/>
      <c r="M651" s="800"/>
      <c r="N651" s="800"/>
      <c r="O651" s="800"/>
      <c r="P651" s="800"/>
      <c r="Q651" s="800"/>
      <c r="R651" s="503"/>
    </row>
    <row r="652" spans="1:18" ht="34.5" customHeight="1">
      <c r="A652" s="504"/>
      <c r="B652" s="505"/>
      <c r="C652" s="506"/>
      <c r="D652" s="507"/>
      <c r="E652" s="508"/>
      <c r="F652" s="509"/>
      <c r="G652" s="510"/>
      <c r="H652" s="511"/>
      <c r="I652" s="512"/>
      <c r="J652" s="512"/>
      <c r="K652" s="512"/>
      <c r="L652" s="512"/>
      <c r="M652" s="512"/>
      <c r="N652" s="512"/>
      <c r="O652" s="512"/>
      <c r="P652" s="512"/>
      <c r="Q652" s="512"/>
      <c r="R652" s="511"/>
    </row>
    <row r="653" spans="1:18" ht="34.5" customHeight="1">
      <c r="A653" s="848">
        <v>104</v>
      </c>
      <c r="B653" s="513" t="s">
        <v>526</v>
      </c>
      <c r="C653" s="1072" t="s">
        <v>510</v>
      </c>
      <c r="D653" s="205" t="s">
        <v>527</v>
      </c>
      <c r="E653" s="1074" t="s">
        <v>48</v>
      </c>
      <c r="F653" s="206" t="s">
        <v>283</v>
      </c>
      <c r="G653" s="151">
        <f>R653*O4</f>
        <v>0.4</v>
      </c>
      <c r="H653" s="514">
        <v>0.12959999999999999</v>
      </c>
      <c r="I653" s="515"/>
      <c r="J653" s="516"/>
      <c r="K653" s="515"/>
      <c r="L653" s="516"/>
      <c r="M653" s="515"/>
      <c r="N653" s="516"/>
      <c r="O653" s="515"/>
      <c r="P653" s="516"/>
      <c r="Q653" s="515"/>
      <c r="R653" s="514">
        <v>0.4</v>
      </c>
    </row>
    <row r="654" spans="1:18" ht="34.5" customHeight="1">
      <c r="A654" s="824"/>
      <c r="B654" s="89" t="s">
        <v>528</v>
      </c>
      <c r="C654" s="1063"/>
      <c r="D654" s="82"/>
      <c r="E654" s="1047"/>
      <c r="F654" s="113" t="s">
        <v>285</v>
      </c>
      <c r="G654" s="114"/>
      <c r="H654" s="185"/>
      <c r="I654" s="191"/>
      <c r="J654" s="185"/>
      <c r="K654" s="191"/>
      <c r="L654" s="185"/>
      <c r="M654" s="191"/>
      <c r="N654" s="185"/>
      <c r="O654" s="191"/>
      <c r="P654" s="185"/>
      <c r="Q654" s="242"/>
      <c r="R654" s="243"/>
    </row>
    <row r="655" spans="1:18" ht="34.5" customHeight="1">
      <c r="A655" s="824"/>
      <c r="B655" s="89"/>
      <c r="C655" s="1063"/>
      <c r="D655" s="90"/>
      <c r="E655" s="1047"/>
      <c r="F655" s="116" t="s">
        <v>53</v>
      </c>
      <c r="G655" s="117"/>
      <c r="H655" s="502"/>
      <c r="I655" s="185"/>
      <c r="J655" s="192"/>
      <c r="K655" s="185"/>
      <c r="L655" s="192"/>
      <c r="M655" s="185"/>
      <c r="N655" s="192"/>
      <c r="O655" s="185"/>
      <c r="P655" s="192"/>
      <c r="Q655" s="185"/>
      <c r="R655" s="502"/>
    </row>
    <row r="656" spans="1:18" ht="34.5" customHeight="1">
      <c r="A656" s="1071"/>
      <c r="B656" s="517"/>
      <c r="C656" s="1073"/>
      <c r="D656" s="518"/>
      <c r="E656" s="1075"/>
      <c r="F656" s="264"/>
      <c r="G656" s="265"/>
      <c r="H656" s="1076"/>
      <c r="I656" s="1077"/>
      <c r="J656" s="1077"/>
      <c r="K656" s="1077"/>
      <c r="L656" s="1077"/>
      <c r="M656" s="1077"/>
      <c r="N656" s="1077"/>
      <c r="O656" s="1077"/>
      <c r="P656" s="1077"/>
      <c r="Q656" s="1077"/>
      <c r="R656" s="503"/>
    </row>
    <row r="657" spans="1:18" ht="34.5" customHeight="1">
      <c r="A657" s="742">
        <v>105</v>
      </c>
      <c r="B657" s="89" t="s">
        <v>529</v>
      </c>
      <c r="C657" s="1051" t="s">
        <v>510</v>
      </c>
      <c r="D657" s="107"/>
      <c r="E657" s="1078" t="s">
        <v>99</v>
      </c>
      <c r="F657" s="108" t="s">
        <v>283</v>
      </c>
      <c r="G657" s="114"/>
      <c r="H657" s="519"/>
      <c r="I657" s="185"/>
      <c r="J657" s="232"/>
      <c r="K657" s="185"/>
      <c r="L657" s="232"/>
      <c r="M657" s="185"/>
      <c r="N657" s="232"/>
      <c r="O657" s="185"/>
      <c r="P657" s="232"/>
      <c r="Q657" s="237"/>
      <c r="R657" s="520"/>
    </row>
    <row r="658" spans="1:18" ht="34.5" customHeight="1">
      <c r="A658" s="742"/>
      <c r="B658" s="89" t="s">
        <v>530</v>
      </c>
      <c r="C658" s="1046"/>
      <c r="D658" s="82"/>
      <c r="E658" s="1047"/>
      <c r="F658" s="484" t="s">
        <v>285</v>
      </c>
      <c r="G658" s="114"/>
      <c r="H658" s="185"/>
      <c r="I658" s="191"/>
      <c r="J658" s="185"/>
      <c r="K658" s="191"/>
      <c r="L658" s="185"/>
      <c r="M658" s="191"/>
      <c r="N658" s="185"/>
      <c r="O658" s="191"/>
      <c r="P658" s="185"/>
      <c r="Q658" s="242"/>
      <c r="R658" s="243"/>
    </row>
    <row r="659" spans="1:18" ht="34.5" customHeight="1">
      <c r="A659" s="742"/>
      <c r="B659" s="89" t="s">
        <v>531</v>
      </c>
      <c r="C659" s="1046"/>
      <c r="D659" s="90" t="s">
        <v>532</v>
      </c>
      <c r="E659" s="1047"/>
      <c r="F659" s="500" t="s">
        <v>53</v>
      </c>
      <c r="G659" s="151">
        <f>R659*O4</f>
        <v>1.2</v>
      </c>
      <c r="H659" s="521"/>
      <c r="I659" s="185"/>
      <c r="J659" s="192"/>
      <c r="K659" s="185"/>
      <c r="L659" s="192"/>
      <c r="M659" s="185"/>
      <c r="N659" s="192"/>
      <c r="O659" s="185">
        <v>1.3394699999999999</v>
      </c>
      <c r="P659" s="192"/>
      <c r="Q659" s="237"/>
      <c r="R659" s="185">
        <v>1.2</v>
      </c>
    </row>
    <row r="660" spans="1:18" ht="34.5" customHeight="1">
      <c r="A660" s="743"/>
      <c r="B660" s="102" t="s">
        <v>533</v>
      </c>
      <c r="C660" s="1046"/>
      <c r="D660" s="132"/>
      <c r="E660" s="1079"/>
      <c r="F660" s="108"/>
      <c r="G660" s="114"/>
      <c r="H660" s="1080"/>
      <c r="I660" s="1048"/>
      <c r="J660" s="1048"/>
      <c r="K660" s="1048"/>
      <c r="L660" s="1048"/>
      <c r="M660" s="1048"/>
      <c r="N660" s="1048"/>
      <c r="O660" s="1048"/>
      <c r="P660" s="1048"/>
      <c r="Q660" s="1048"/>
      <c r="R660" s="522"/>
    </row>
    <row r="661" spans="1:18" ht="34.5" customHeight="1">
      <c r="A661" s="741">
        <v>106</v>
      </c>
      <c r="B661" s="71" t="s">
        <v>534</v>
      </c>
      <c r="C661" s="1050" t="s">
        <v>524</v>
      </c>
      <c r="D661" s="107"/>
      <c r="E661" s="841" t="s">
        <v>99</v>
      </c>
      <c r="F661" s="124" t="s">
        <v>283</v>
      </c>
      <c r="G661" s="114"/>
      <c r="H661" s="185"/>
      <c r="I661" s="186"/>
      <c r="J661" s="185"/>
      <c r="K661" s="186"/>
      <c r="L661" s="185"/>
      <c r="M661" s="186"/>
      <c r="N661" s="185"/>
      <c r="O661" s="186"/>
      <c r="P661" s="185"/>
      <c r="Q661" s="187"/>
      <c r="R661" s="188"/>
    </row>
    <row r="662" spans="1:18" ht="34.5" customHeight="1">
      <c r="A662" s="824"/>
      <c r="B662" s="89" t="s">
        <v>535</v>
      </c>
      <c r="C662" s="1063"/>
      <c r="D662" s="82"/>
      <c r="E662" s="1047"/>
      <c r="F662" s="113" t="s">
        <v>285</v>
      </c>
      <c r="G662" s="127"/>
      <c r="H662" s="190"/>
      <c r="I662" s="185"/>
      <c r="J662" s="191"/>
      <c r="K662" s="185"/>
      <c r="L662" s="191"/>
      <c r="M662" s="185"/>
      <c r="N662" s="191"/>
      <c r="O662" s="185"/>
      <c r="P662" s="191"/>
      <c r="Q662" s="185"/>
      <c r="R662" s="190"/>
    </row>
    <row r="663" spans="1:18" ht="34.5" customHeight="1">
      <c r="A663" s="824"/>
      <c r="B663" s="89" t="s">
        <v>536</v>
      </c>
      <c r="C663" s="1063"/>
      <c r="D663" s="90" t="s">
        <v>537</v>
      </c>
      <c r="E663" s="1047"/>
      <c r="F663" s="116" t="s">
        <v>53</v>
      </c>
      <c r="G663" s="151">
        <f>R663*O4</f>
        <v>0.6</v>
      </c>
      <c r="I663" s="192"/>
      <c r="J663" s="185"/>
      <c r="K663" s="192"/>
      <c r="L663" s="185"/>
      <c r="M663" s="192"/>
      <c r="N663" s="185"/>
      <c r="O663" s="192">
        <v>0.54405000000000003</v>
      </c>
      <c r="P663" s="185"/>
      <c r="Q663" s="193"/>
      <c r="R663" s="192">
        <v>0.6</v>
      </c>
    </row>
    <row r="664" spans="1:18" ht="34.5" customHeight="1">
      <c r="A664" s="825"/>
      <c r="B664" s="102" t="s">
        <v>538</v>
      </c>
      <c r="C664" s="1063"/>
      <c r="D664" s="132"/>
      <c r="E664" s="1047"/>
      <c r="F664" s="174"/>
      <c r="G664" s="175"/>
      <c r="H664" s="1080"/>
      <c r="I664" s="1048"/>
      <c r="J664" s="1048"/>
      <c r="K664" s="1048"/>
      <c r="L664" s="1048"/>
      <c r="M664" s="1048"/>
      <c r="N664" s="1048"/>
      <c r="O664" s="1048"/>
      <c r="P664" s="1048"/>
      <c r="Q664" s="1048"/>
      <c r="R664" s="522"/>
    </row>
    <row r="665" spans="1:18" ht="34.5" customHeight="1">
      <c r="A665" s="741">
        <v>107</v>
      </c>
      <c r="B665" s="71" t="s">
        <v>539</v>
      </c>
      <c r="C665" s="1050" t="s">
        <v>510</v>
      </c>
      <c r="D665" s="107"/>
      <c r="E665" s="841" t="s">
        <v>99</v>
      </c>
      <c r="F665" s="108" t="s">
        <v>283</v>
      </c>
      <c r="G665" s="114"/>
      <c r="H665" s="240"/>
      <c r="I665" s="185"/>
      <c r="J665" s="186"/>
      <c r="K665" s="185"/>
      <c r="L665" s="186"/>
      <c r="M665" s="185"/>
      <c r="N665" s="186"/>
      <c r="O665" s="185"/>
      <c r="P665" s="186"/>
      <c r="Q665" s="185"/>
      <c r="R665" s="240"/>
    </row>
    <row r="666" spans="1:18" ht="34.5" customHeight="1">
      <c r="A666" s="824"/>
      <c r="B666" s="89" t="s">
        <v>535</v>
      </c>
      <c r="C666" s="1063"/>
      <c r="D666" s="82"/>
      <c r="E666" s="1047"/>
      <c r="F666" s="113" t="s">
        <v>285</v>
      </c>
      <c r="G666" s="114"/>
      <c r="H666" s="185"/>
      <c r="I666" s="191"/>
      <c r="J666" s="185"/>
      <c r="K666" s="191"/>
      <c r="L666" s="185"/>
      <c r="M666" s="191"/>
      <c r="N666" s="185"/>
      <c r="O666" s="191"/>
      <c r="P666" s="185"/>
      <c r="Q666" s="242"/>
      <c r="R666" s="243"/>
    </row>
    <row r="667" spans="1:18" ht="34.5" customHeight="1">
      <c r="A667" s="824"/>
      <c r="B667" s="89" t="s">
        <v>540</v>
      </c>
      <c r="C667" s="1063"/>
      <c r="D667" s="90" t="s">
        <v>541</v>
      </c>
      <c r="E667" s="1047"/>
      <c r="F667" s="116" t="s">
        <v>53</v>
      </c>
      <c r="G667" s="151">
        <f>R667*O4</f>
        <v>0.5</v>
      </c>
      <c r="H667" s="502"/>
      <c r="I667" s="185"/>
      <c r="J667" s="192"/>
      <c r="K667" s="185"/>
      <c r="L667" s="192"/>
      <c r="M667" s="185"/>
      <c r="N667" s="192"/>
      <c r="O667" s="185">
        <v>0.31740000000000002</v>
      </c>
      <c r="P667" s="192"/>
      <c r="Q667" s="185"/>
      <c r="R667" s="185">
        <v>0.5</v>
      </c>
    </row>
    <row r="668" spans="1:18" ht="34.5" customHeight="1">
      <c r="A668" s="825"/>
      <c r="B668" s="102" t="s">
        <v>538</v>
      </c>
      <c r="C668" s="1063"/>
      <c r="D668" s="132"/>
      <c r="E668" s="1047"/>
      <c r="F668" s="174"/>
      <c r="G668" s="144"/>
      <c r="H668" s="1076"/>
      <c r="I668" s="1077"/>
      <c r="J668" s="1077"/>
      <c r="K668" s="1077"/>
      <c r="L668" s="1077"/>
      <c r="M668" s="1077"/>
      <c r="N668" s="1077"/>
      <c r="O668" s="1077"/>
      <c r="P668" s="1077"/>
      <c r="Q668" s="1077"/>
      <c r="R668" s="503"/>
    </row>
    <row r="669" spans="1:18" ht="34.5" hidden="1" customHeight="1">
      <c r="A669" s="1081" t="s">
        <v>542</v>
      </c>
      <c r="B669" s="1082"/>
      <c r="C669" s="1082"/>
      <c r="D669" s="1082"/>
      <c r="E669" s="1083"/>
      <c r="F669" s="523">
        <f t="shared" ref="F669:F671" si="140">SUM(H669:Q669)</f>
        <v>3.1666000000000003</v>
      </c>
      <c r="G669" s="524"/>
      <c r="H669" s="525">
        <f t="shared" ref="H669:H671" si="141">H623+H627+H633+H638+H643+H648+H653+H657+H661+H665</f>
        <v>3.1666000000000003</v>
      </c>
      <c r="I669" s="526">
        <f t="shared" ref="I669:I671" si="142">I623+I627+I633+I638+I643+I648+I653+I657+I661+I665</f>
        <v>0</v>
      </c>
      <c r="J669" s="525">
        <f t="shared" ref="J669:J671" si="143">J623+J627+J633+J638+J643+J648+J653+J657+J661+J665</f>
        <v>0</v>
      </c>
      <c r="K669" s="526">
        <f t="shared" ref="K669:K671" si="144">K623+K627+K633+K638+K643+K648+K653+K657+K661+K665</f>
        <v>0</v>
      </c>
      <c r="L669" s="525">
        <f t="shared" ref="L669:L671" si="145">L623+L627+L633+L638+L643+L648+L653+L657+L661+L665</f>
        <v>0</v>
      </c>
      <c r="M669" s="526">
        <f t="shared" ref="M669:M671" si="146">M623+M627+M633+M638+M643+M648+M653+M657+M661+M665</f>
        <v>0</v>
      </c>
      <c r="N669" s="525">
        <f t="shared" ref="N669:N671" si="147">N623+N627+N633+N638+N643+N648+N653+N657+N661+N665</f>
        <v>0</v>
      </c>
      <c r="O669" s="526">
        <f t="shared" ref="O669:O671" si="148">O623+O627+O633+O638+O643+O648+O653+O657+O661+O665</f>
        <v>0</v>
      </c>
      <c r="P669" s="525">
        <f t="shared" ref="P669:P671" si="149">P623+P627+P633+P638+P643+P648+P653+P657+P661+P665</f>
        <v>0</v>
      </c>
      <c r="Q669" s="526">
        <f t="shared" ref="Q669:Q671" si="150">Q623+Q627+Q633+Q638+Q643+Q648+Q653+Q657+Q661+Q665</f>
        <v>0</v>
      </c>
      <c r="R669" s="527"/>
    </row>
    <row r="670" spans="1:18" ht="34.5" hidden="1" customHeight="1">
      <c r="A670" s="1084" t="s">
        <v>543</v>
      </c>
      <c r="B670" s="1085"/>
      <c r="C670" s="1085"/>
      <c r="D670" s="1085"/>
      <c r="E670" s="1086"/>
      <c r="F670" s="528">
        <f t="shared" si="140"/>
        <v>0</v>
      </c>
      <c r="G670" s="529"/>
      <c r="H670" s="526">
        <f t="shared" si="141"/>
        <v>0</v>
      </c>
      <c r="I670" s="525">
        <f t="shared" si="142"/>
        <v>0</v>
      </c>
      <c r="J670" s="526">
        <f t="shared" si="143"/>
        <v>0</v>
      </c>
      <c r="K670" s="525">
        <f t="shared" si="144"/>
        <v>0</v>
      </c>
      <c r="L670" s="526">
        <f t="shared" si="145"/>
        <v>0</v>
      </c>
      <c r="M670" s="525">
        <f t="shared" si="146"/>
        <v>0</v>
      </c>
      <c r="N670" s="526">
        <f t="shared" si="147"/>
        <v>0</v>
      </c>
      <c r="O670" s="525">
        <f t="shared" si="148"/>
        <v>0</v>
      </c>
      <c r="P670" s="526">
        <f t="shared" si="149"/>
        <v>0</v>
      </c>
      <c r="Q670" s="530">
        <f t="shared" si="150"/>
        <v>0</v>
      </c>
      <c r="R670" s="526"/>
    </row>
    <row r="671" spans="1:18" ht="34.5" hidden="1" customHeight="1">
      <c r="A671" s="1087" t="s">
        <v>544</v>
      </c>
      <c r="B671" s="1088"/>
      <c r="C671" s="1088"/>
      <c r="D671" s="1088"/>
      <c r="E671" s="1089"/>
      <c r="F671" s="531">
        <f t="shared" si="140"/>
        <v>3.5070000000000001</v>
      </c>
      <c r="G671" s="524"/>
      <c r="H671" s="525">
        <f t="shared" si="141"/>
        <v>0</v>
      </c>
      <c r="I671" s="526">
        <f t="shared" si="142"/>
        <v>0</v>
      </c>
      <c r="J671" s="525">
        <f t="shared" si="143"/>
        <v>0</v>
      </c>
      <c r="K671" s="526">
        <f t="shared" si="144"/>
        <v>0</v>
      </c>
      <c r="L671" s="525">
        <f t="shared" si="145"/>
        <v>0</v>
      </c>
      <c r="M671" s="526">
        <f t="shared" si="146"/>
        <v>0</v>
      </c>
      <c r="N671" s="525">
        <f t="shared" si="147"/>
        <v>0</v>
      </c>
      <c r="O671" s="526">
        <f t="shared" si="148"/>
        <v>3.5070000000000001</v>
      </c>
      <c r="P671" s="525">
        <f t="shared" si="149"/>
        <v>0</v>
      </c>
      <c r="Q671" s="526">
        <f t="shared" si="150"/>
        <v>0</v>
      </c>
      <c r="R671" s="527"/>
    </row>
    <row r="672" spans="1:18" ht="34.5" hidden="1" customHeight="1">
      <c r="A672" s="1090" t="s">
        <v>545</v>
      </c>
      <c r="B672" s="1091"/>
      <c r="C672" s="1091"/>
      <c r="D672" s="1091"/>
      <c r="E672" s="1092"/>
      <c r="F672" s="532">
        <f>SUM(F669:F670)</f>
        <v>3.1666000000000003</v>
      </c>
      <c r="G672" s="533"/>
      <c r="H672" s="534">
        <f t="shared" ref="H672:Q672" si="151">SUM(H669:H670)</f>
        <v>3.1666000000000003</v>
      </c>
      <c r="I672" s="534">
        <f t="shared" si="151"/>
        <v>0</v>
      </c>
      <c r="J672" s="534">
        <f t="shared" si="151"/>
        <v>0</v>
      </c>
      <c r="K672" s="534">
        <f t="shared" si="151"/>
        <v>0</v>
      </c>
      <c r="L672" s="534">
        <f t="shared" si="151"/>
        <v>0</v>
      </c>
      <c r="M672" s="534">
        <f t="shared" si="151"/>
        <v>0</v>
      </c>
      <c r="N672" s="534">
        <f t="shared" si="151"/>
        <v>0</v>
      </c>
      <c r="O672" s="534">
        <f t="shared" si="151"/>
        <v>0</v>
      </c>
      <c r="P672" s="534">
        <f t="shared" si="151"/>
        <v>0</v>
      </c>
      <c r="Q672" s="535">
        <f t="shared" si="151"/>
        <v>0</v>
      </c>
      <c r="R672" s="536"/>
    </row>
    <row r="673" spans="1:18" ht="34.5" hidden="1" customHeight="1">
      <c r="A673" s="1093" t="s">
        <v>546</v>
      </c>
      <c r="B673" s="1094"/>
      <c r="C673" s="1094"/>
      <c r="D673" s="1094"/>
      <c r="E673" s="1095"/>
      <c r="F673" s="538">
        <f>SUM(F669:F671)</f>
        <v>6.6736000000000004</v>
      </c>
      <c r="G673" s="538"/>
      <c r="H673" s="538">
        <f t="shared" ref="H673:Q673" si="152">SUM(H669:H671)</f>
        <v>3.1666000000000003</v>
      </c>
      <c r="I673" s="538">
        <f t="shared" si="152"/>
        <v>0</v>
      </c>
      <c r="J673" s="538">
        <f t="shared" si="152"/>
        <v>0</v>
      </c>
      <c r="K673" s="538">
        <f t="shared" si="152"/>
        <v>0</v>
      </c>
      <c r="L673" s="538">
        <f t="shared" si="152"/>
        <v>0</v>
      </c>
      <c r="M673" s="538">
        <f t="shared" si="152"/>
        <v>0</v>
      </c>
      <c r="N673" s="538">
        <f t="shared" si="152"/>
        <v>0</v>
      </c>
      <c r="O673" s="538">
        <f t="shared" si="152"/>
        <v>3.5070000000000001</v>
      </c>
      <c r="P673" s="538">
        <f t="shared" si="152"/>
        <v>0</v>
      </c>
      <c r="Q673" s="539">
        <f t="shared" si="152"/>
        <v>0</v>
      </c>
      <c r="R673" s="538"/>
    </row>
    <row r="674" spans="1:18" ht="34.5" hidden="1" customHeight="1">
      <c r="A674" s="1096"/>
      <c r="B674" s="1097"/>
      <c r="C674" s="1097"/>
      <c r="D674" s="1097"/>
      <c r="E674" s="1097"/>
      <c r="F674" s="1097"/>
      <c r="G674" s="1098"/>
      <c r="H674" s="1099"/>
      <c r="I674" s="1099"/>
      <c r="J674" s="1099"/>
      <c r="K674" s="1099"/>
      <c r="L674" s="1099"/>
      <c r="M674" s="1099"/>
      <c r="N674" s="1099"/>
      <c r="O674" s="1099"/>
      <c r="P674" s="1099"/>
      <c r="Q674" s="1100"/>
      <c r="R674" s="540"/>
    </row>
    <row r="675" spans="1:18" ht="34.5" customHeight="1">
      <c r="A675" s="1101" t="s">
        <v>547</v>
      </c>
      <c r="B675" s="1101"/>
      <c r="C675" s="1101"/>
      <c r="D675" s="1101"/>
      <c r="E675" s="1101"/>
      <c r="F675" s="1101"/>
      <c r="G675" s="541"/>
      <c r="H675" s="525">
        <f t="shared" ref="H675:H677" si="153">H669</f>
        <v>3.1666000000000003</v>
      </c>
      <c r="I675" s="542">
        <f t="shared" ref="I675:I676" si="154">SUM(I669,H675)</f>
        <v>3.1666000000000003</v>
      </c>
      <c r="J675" s="525">
        <f t="shared" ref="J675:J676" si="155">SUM(J669,I675)</f>
        <v>3.1666000000000003</v>
      </c>
      <c r="K675" s="542">
        <f t="shared" ref="K675:K676" si="156">SUM(K669,J675)</f>
        <v>3.1666000000000003</v>
      </c>
      <c r="L675" s="525">
        <f t="shared" ref="L675:L676" si="157">SUM(L669,K675)</f>
        <v>3.1666000000000003</v>
      </c>
      <c r="M675" s="542">
        <f t="shared" ref="M675:M676" si="158">SUM(M669,L675)</f>
        <v>3.1666000000000003</v>
      </c>
      <c r="N675" s="525">
        <f t="shared" ref="N675:N676" si="159">SUM(N669,M675)</f>
        <v>3.1666000000000003</v>
      </c>
      <c r="O675" s="542">
        <f t="shared" ref="O675:O676" si="160">SUM(O669,N675)</f>
        <v>3.1666000000000003</v>
      </c>
      <c r="P675" s="525">
        <f t="shared" ref="P675:P676" si="161">SUM(P669,O675)</f>
        <v>3.1666000000000003</v>
      </c>
      <c r="Q675" s="543">
        <f t="shared" ref="Q675:Q679" si="162">SUM(Q669,P675)</f>
        <v>3.1666000000000003</v>
      </c>
      <c r="R675" s="544"/>
    </row>
    <row r="676" spans="1:18" ht="34.5" customHeight="1">
      <c r="A676" s="1101" t="s">
        <v>548</v>
      </c>
      <c r="B676" s="1101"/>
      <c r="C676" s="1101"/>
      <c r="D676" s="1101"/>
      <c r="E676" s="1101"/>
      <c r="F676" s="1101"/>
      <c r="G676" s="541"/>
      <c r="H676" s="545">
        <f t="shared" si="153"/>
        <v>0</v>
      </c>
      <c r="I676" s="525">
        <f t="shared" si="154"/>
        <v>0</v>
      </c>
      <c r="J676" s="542">
        <f t="shared" si="155"/>
        <v>0</v>
      </c>
      <c r="K676" s="525">
        <f t="shared" si="156"/>
        <v>0</v>
      </c>
      <c r="L676" s="542">
        <f t="shared" si="157"/>
        <v>0</v>
      </c>
      <c r="M676" s="525">
        <f t="shared" si="158"/>
        <v>0</v>
      </c>
      <c r="N676" s="542">
        <f t="shared" si="159"/>
        <v>0</v>
      </c>
      <c r="O676" s="525">
        <f t="shared" si="160"/>
        <v>0</v>
      </c>
      <c r="P676" s="542">
        <f t="shared" si="161"/>
        <v>0</v>
      </c>
      <c r="Q676" s="530">
        <f t="shared" si="162"/>
        <v>0</v>
      </c>
      <c r="R676" s="545"/>
    </row>
    <row r="677" spans="1:18" ht="34.5" customHeight="1">
      <c r="A677" s="1102" t="s">
        <v>549</v>
      </c>
      <c r="B677" s="1103"/>
      <c r="C677" s="1103"/>
      <c r="D677" s="1103"/>
      <c r="E677" s="1103"/>
      <c r="F677" s="1104"/>
      <c r="G677" s="541"/>
      <c r="H677" s="525">
        <f t="shared" si="153"/>
        <v>0</v>
      </c>
      <c r="I677" s="542">
        <f t="shared" ref="I677:P677" si="163">I671</f>
        <v>0</v>
      </c>
      <c r="J677" s="525">
        <f t="shared" si="163"/>
        <v>0</v>
      </c>
      <c r="K677" s="542">
        <f t="shared" si="163"/>
        <v>0</v>
      </c>
      <c r="L677" s="525">
        <f t="shared" si="163"/>
        <v>0</v>
      </c>
      <c r="M677" s="542">
        <f t="shared" si="163"/>
        <v>0</v>
      </c>
      <c r="N677" s="525">
        <f t="shared" si="163"/>
        <v>0</v>
      </c>
      <c r="O677" s="542">
        <f t="shared" si="163"/>
        <v>3.5070000000000001</v>
      </c>
      <c r="P677" s="525">
        <f t="shared" si="163"/>
        <v>0</v>
      </c>
      <c r="Q677" s="543">
        <f t="shared" si="162"/>
        <v>0</v>
      </c>
      <c r="R677" s="544"/>
    </row>
    <row r="678" spans="1:18" ht="34.5" customHeight="1">
      <c r="A678" s="1090" t="s">
        <v>550</v>
      </c>
      <c r="B678" s="1091"/>
      <c r="C678" s="1091"/>
      <c r="D678" s="1091"/>
      <c r="E678" s="1091"/>
      <c r="F678" s="1092"/>
      <c r="G678" s="546"/>
      <c r="H678" s="532">
        <f>SUM(H675:H676)</f>
        <v>3.1666000000000003</v>
      </c>
      <c r="I678" s="547">
        <f t="shared" ref="I678:I679" si="164">SUM(I672,H678)</f>
        <v>3.1666000000000003</v>
      </c>
      <c r="J678" s="548">
        <f t="shared" ref="J678:J679" si="165">SUM(J672,I678)</f>
        <v>3.1666000000000003</v>
      </c>
      <c r="K678" s="547">
        <f t="shared" ref="K678:K679" si="166">SUM(K672,J678)</f>
        <v>3.1666000000000003</v>
      </c>
      <c r="L678" s="548">
        <f t="shared" ref="L678:L679" si="167">SUM(L672,K678)</f>
        <v>3.1666000000000003</v>
      </c>
      <c r="M678" s="547">
        <f t="shared" ref="M678:M679" si="168">SUM(M672,L678)</f>
        <v>3.1666000000000003</v>
      </c>
      <c r="N678" s="548">
        <f t="shared" ref="N678:N679" si="169">SUM(N672,M678)</f>
        <v>3.1666000000000003</v>
      </c>
      <c r="O678" s="547">
        <f t="shared" ref="O678:O679" si="170">SUM(O672,N678)</f>
        <v>3.1666000000000003</v>
      </c>
      <c r="P678" s="548">
        <f t="shared" ref="P678:P679" si="171">SUM(P672,O678)</f>
        <v>3.1666000000000003</v>
      </c>
      <c r="Q678" s="547">
        <f t="shared" si="162"/>
        <v>3.1666000000000003</v>
      </c>
      <c r="R678" s="548"/>
    </row>
    <row r="679" spans="1:18" ht="34.5" customHeight="1">
      <c r="A679" s="1093" t="s">
        <v>551</v>
      </c>
      <c r="B679" s="1094"/>
      <c r="C679" s="1094"/>
      <c r="D679" s="1094"/>
      <c r="E679" s="1094"/>
      <c r="F679" s="1095"/>
      <c r="G679" s="546"/>
      <c r="H679" s="549">
        <f>SUM(H675:H677)</f>
        <v>3.1666000000000003</v>
      </c>
      <c r="I679" s="538">
        <f t="shared" si="164"/>
        <v>3.1666000000000003</v>
      </c>
      <c r="J679" s="550">
        <f t="shared" si="165"/>
        <v>3.1666000000000003</v>
      </c>
      <c r="K679" s="538">
        <f t="shared" si="166"/>
        <v>3.1666000000000003</v>
      </c>
      <c r="L679" s="550">
        <f t="shared" si="167"/>
        <v>3.1666000000000003</v>
      </c>
      <c r="M679" s="538">
        <f t="shared" si="168"/>
        <v>3.1666000000000003</v>
      </c>
      <c r="N679" s="550">
        <f t="shared" si="169"/>
        <v>3.1666000000000003</v>
      </c>
      <c r="O679" s="538">
        <f t="shared" si="170"/>
        <v>6.6736000000000004</v>
      </c>
      <c r="P679" s="550">
        <f t="shared" si="171"/>
        <v>6.6736000000000004</v>
      </c>
      <c r="Q679" s="539">
        <f t="shared" si="162"/>
        <v>6.6736000000000004</v>
      </c>
      <c r="R679" s="538"/>
    </row>
    <row r="680" spans="1:18" ht="34.5" customHeight="1">
      <c r="A680" s="1105"/>
      <c r="B680" s="1106"/>
      <c r="C680" s="1106"/>
      <c r="D680" s="1106"/>
      <c r="E680" s="1106"/>
      <c r="F680" s="1106"/>
      <c r="G680" s="1107"/>
      <c r="H680" s="1106"/>
      <c r="I680" s="1106"/>
      <c r="J680" s="1106"/>
      <c r="K680" s="1106"/>
      <c r="L680" s="1106"/>
      <c r="M680" s="1106"/>
      <c r="N680" s="1106"/>
      <c r="O680" s="1106"/>
      <c r="P680" s="1106"/>
      <c r="Q680" s="1108"/>
      <c r="R680" s="551"/>
    </row>
    <row r="681" spans="1:18" ht="34.5" customHeight="1">
      <c r="A681" s="1041" t="s">
        <v>552</v>
      </c>
      <c r="B681" s="1042"/>
      <c r="C681" s="1042"/>
      <c r="D681" s="1042"/>
      <c r="E681" s="1042"/>
      <c r="F681" s="1042"/>
      <c r="G681" s="1109"/>
      <c r="H681" s="1042"/>
      <c r="I681" s="1042"/>
      <c r="J681" s="1042"/>
      <c r="K681" s="1042"/>
      <c r="L681" s="1042"/>
      <c r="M681" s="1042"/>
      <c r="N681" s="1042"/>
      <c r="O681" s="1042"/>
      <c r="P681" s="1042"/>
      <c r="Q681" s="1045"/>
      <c r="R681" s="480"/>
    </row>
    <row r="682" spans="1:18" ht="34.5" customHeight="1">
      <c r="A682" s="741">
        <v>108</v>
      </c>
      <c r="B682" s="71" t="s">
        <v>553</v>
      </c>
      <c r="C682" s="744" t="s">
        <v>554</v>
      </c>
      <c r="D682" s="73" t="s">
        <v>119</v>
      </c>
      <c r="E682" s="796" t="s">
        <v>203</v>
      </c>
      <c r="F682" s="124" t="s">
        <v>283</v>
      </c>
      <c r="G682" s="114"/>
      <c r="H682" s="185"/>
      <c r="I682" s="186"/>
      <c r="J682" s="185"/>
      <c r="K682" s="186"/>
      <c r="L682" s="185"/>
      <c r="M682" s="186"/>
      <c r="N682" s="185"/>
      <c r="O682" s="186"/>
      <c r="P682" s="185"/>
      <c r="Q682" s="187"/>
      <c r="R682" s="188"/>
    </row>
    <row r="683" spans="1:18" ht="34.5" customHeight="1">
      <c r="A683" s="742"/>
      <c r="B683" s="97" t="s">
        <v>555</v>
      </c>
      <c r="C683" s="744"/>
      <c r="D683" s="82"/>
      <c r="E683" s="1047"/>
      <c r="F683" s="113" t="s">
        <v>285</v>
      </c>
      <c r="G683" s="127"/>
      <c r="H683" s="190"/>
      <c r="I683" s="185"/>
      <c r="J683" s="191"/>
      <c r="K683" s="185"/>
      <c r="L683" s="191"/>
      <c r="M683" s="185"/>
      <c r="N683" s="191"/>
      <c r="O683" s="185"/>
      <c r="P683" s="191"/>
      <c r="Q683" s="185"/>
      <c r="R683" s="190"/>
    </row>
    <row r="684" spans="1:18" ht="34.5" customHeight="1">
      <c r="A684" s="742"/>
      <c r="B684" s="89" t="s">
        <v>556</v>
      </c>
      <c r="C684" s="744"/>
      <c r="D684" s="90"/>
      <c r="E684" s="1047"/>
      <c r="F684" s="160" t="s">
        <v>53</v>
      </c>
      <c r="G684" s="151">
        <f>R684*O4</f>
        <v>0.2</v>
      </c>
      <c r="H684" s="552"/>
      <c r="I684" s="553"/>
      <c r="J684" s="553"/>
      <c r="K684" s="553"/>
      <c r="L684" s="553"/>
      <c r="M684" s="553"/>
      <c r="N684" s="553"/>
      <c r="O684" s="553"/>
      <c r="P684" s="553">
        <v>3.4520000000000002E-2</v>
      </c>
      <c r="Q684" s="554"/>
      <c r="R684" s="553">
        <v>0.2</v>
      </c>
    </row>
    <row r="685" spans="1:18" ht="34.5" customHeight="1">
      <c r="A685" s="743"/>
      <c r="B685" s="102" t="s">
        <v>557</v>
      </c>
      <c r="C685" s="744"/>
      <c r="D685" s="132"/>
      <c r="E685" s="1047"/>
      <c r="F685" s="174"/>
      <c r="G685" s="175"/>
      <c r="H685" s="1080"/>
      <c r="I685" s="1048"/>
      <c r="J685" s="1048"/>
      <c r="K685" s="1048"/>
      <c r="L685" s="1048"/>
      <c r="M685" s="1048"/>
      <c r="N685" s="1048"/>
      <c r="O685" s="1048"/>
      <c r="P685" s="1048"/>
      <c r="Q685" s="1048"/>
      <c r="R685" s="522"/>
    </row>
    <row r="686" spans="1:18" ht="34.5" customHeight="1">
      <c r="A686" s="741">
        <v>109</v>
      </c>
      <c r="B686" s="71" t="s">
        <v>553</v>
      </c>
      <c r="C686" s="755" t="s">
        <v>554</v>
      </c>
      <c r="D686" s="107" t="s">
        <v>558</v>
      </c>
      <c r="E686" s="841" t="s">
        <v>203</v>
      </c>
      <c r="F686" s="108" t="s">
        <v>283</v>
      </c>
      <c r="G686" s="114"/>
      <c r="H686" s="240"/>
      <c r="I686" s="185"/>
      <c r="J686" s="186"/>
      <c r="K686" s="185"/>
      <c r="L686" s="186"/>
      <c r="M686" s="185"/>
      <c r="N686" s="186"/>
      <c r="O686" s="185"/>
      <c r="P686" s="186"/>
      <c r="Q686" s="185"/>
      <c r="R686" s="240"/>
    </row>
    <row r="687" spans="1:18" ht="34.5" customHeight="1">
      <c r="A687" s="742"/>
      <c r="B687" s="97" t="s">
        <v>555</v>
      </c>
      <c r="C687" s="744"/>
      <c r="D687" s="82"/>
      <c r="E687" s="1047"/>
      <c r="F687" s="113" t="s">
        <v>285</v>
      </c>
      <c r="G687" s="114"/>
      <c r="H687" s="185"/>
      <c r="I687" s="191"/>
      <c r="J687" s="185"/>
      <c r="K687" s="191"/>
      <c r="L687" s="185"/>
      <c r="M687" s="191"/>
      <c r="N687" s="185"/>
      <c r="O687" s="191"/>
      <c r="P687" s="185"/>
      <c r="Q687" s="242"/>
      <c r="R687" s="243"/>
    </row>
    <row r="688" spans="1:18" ht="34.5" customHeight="1">
      <c r="A688" s="742"/>
      <c r="B688" s="89" t="s">
        <v>556</v>
      </c>
      <c r="C688" s="744"/>
      <c r="D688" s="90"/>
      <c r="E688" s="1047"/>
      <c r="F688" s="160" t="s">
        <v>53</v>
      </c>
      <c r="G688" s="151">
        <f>R688*O4</f>
        <v>0.2</v>
      </c>
      <c r="H688" s="552"/>
      <c r="I688" s="553"/>
      <c r="J688" s="553"/>
      <c r="K688" s="553"/>
      <c r="L688" s="553"/>
      <c r="M688" s="553"/>
      <c r="N688" s="553"/>
      <c r="O688" s="553"/>
      <c r="P688" s="553">
        <v>0</v>
      </c>
      <c r="Q688" s="554"/>
      <c r="R688" s="553">
        <v>0.2</v>
      </c>
    </row>
    <row r="689" spans="1:18" ht="34.5" customHeight="1">
      <c r="A689" s="743"/>
      <c r="B689" s="102" t="s">
        <v>557</v>
      </c>
      <c r="C689" s="744"/>
      <c r="D689" s="132"/>
      <c r="E689" s="1047"/>
      <c r="F689" s="174"/>
      <c r="G689" s="175"/>
      <c r="H689" s="1080"/>
      <c r="I689" s="1048"/>
      <c r="J689" s="1048"/>
      <c r="K689" s="1048"/>
      <c r="L689" s="1048"/>
      <c r="M689" s="1048"/>
      <c r="N689" s="1048"/>
      <c r="O689" s="1048"/>
      <c r="P689" s="1048"/>
      <c r="Q689" s="1048"/>
      <c r="R689" s="522"/>
    </row>
    <row r="690" spans="1:18" ht="34.5" customHeight="1">
      <c r="A690" s="741">
        <v>110</v>
      </c>
      <c r="B690" s="71" t="s">
        <v>559</v>
      </c>
      <c r="C690" s="1050" t="s">
        <v>554</v>
      </c>
      <c r="D690" s="107" t="s">
        <v>560</v>
      </c>
      <c r="E690" s="841" t="s">
        <v>203</v>
      </c>
      <c r="F690" s="108" t="s">
        <v>283</v>
      </c>
      <c r="G690" s="114"/>
      <c r="H690" s="240"/>
      <c r="I690" s="185"/>
      <c r="J690" s="186"/>
      <c r="K690" s="185"/>
      <c r="L690" s="186"/>
      <c r="M690" s="185"/>
      <c r="N690" s="186"/>
      <c r="O690" s="185"/>
      <c r="P690" s="186"/>
      <c r="Q690" s="185"/>
      <c r="R690" s="240"/>
    </row>
    <row r="691" spans="1:18" ht="34.5" customHeight="1">
      <c r="A691" s="742"/>
      <c r="B691" s="147" t="s">
        <v>561</v>
      </c>
      <c r="C691" s="1046"/>
      <c r="D691" s="82"/>
      <c r="E691" s="1047"/>
      <c r="F691" s="113" t="s">
        <v>285</v>
      </c>
      <c r="G691" s="114"/>
      <c r="H691" s="185"/>
      <c r="I691" s="191"/>
      <c r="J691" s="185"/>
      <c r="K691" s="191"/>
      <c r="L691" s="185"/>
      <c r="M691" s="191"/>
      <c r="N691" s="185"/>
      <c r="O691" s="191"/>
      <c r="P691" s="185"/>
      <c r="Q691" s="242"/>
      <c r="R691" s="243"/>
    </row>
    <row r="692" spans="1:18" ht="34.5" customHeight="1">
      <c r="A692" s="742"/>
      <c r="B692" s="97" t="s">
        <v>562</v>
      </c>
      <c r="C692" s="1046"/>
      <c r="D692" s="90"/>
      <c r="E692" s="1047"/>
      <c r="F692" s="116" t="s">
        <v>53</v>
      </c>
      <c r="G692" s="151">
        <f>R692*O4</f>
        <v>0.5</v>
      </c>
      <c r="H692" s="244"/>
      <c r="I692" s="185"/>
      <c r="J692" s="192"/>
      <c r="K692" s="553"/>
      <c r="L692" s="553"/>
      <c r="M692" s="553"/>
      <c r="N692" s="553"/>
      <c r="O692" s="553"/>
      <c r="P692" s="553">
        <v>0.16400000000000001</v>
      </c>
      <c r="Q692" s="554"/>
      <c r="R692" s="553">
        <v>0.5</v>
      </c>
    </row>
    <row r="693" spans="1:18" ht="34.5" customHeight="1">
      <c r="A693" s="743"/>
      <c r="B693" s="102"/>
      <c r="C693" s="1046"/>
      <c r="D693" s="132"/>
      <c r="E693" s="1047"/>
      <c r="F693" s="174"/>
      <c r="G693" s="175"/>
      <c r="H693" s="1080"/>
      <c r="I693" s="1048"/>
      <c r="J693" s="1048"/>
      <c r="K693" s="1048"/>
      <c r="L693" s="1048"/>
      <c r="M693" s="1048"/>
      <c r="N693" s="1048"/>
      <c r="O693" s="1048"/>
      <c r="P693" s="1048"/>
      <c r="Q693" s="1048"/>
      <c r="R693" s="522"/>
    </row>
    <row r="694" spans="1:18" ht="34.5" hidden="1" customHeight="1">
      <c r="A694" s="1081" t="s">
        <v>563</v>
      </c>
      <c r="B694" s="1082"/>
      <c r="C694" s="1082"/>
      <c r="D694" s="1082"/>
      <c r="E694" s="1083"/>
      <c r="F694" s="555">
        <f t="shared" ref="F694:F696" si="172">SUM(H694:Q694)</f>
        <v>0</v>
      </c>
      <c r="G694" s="556"/>
      <c r="H694" s="555">
        <f t="shared" ref="H694:H696" si="173">H682+H690+H686</f>
        <v>0</v>
      </c>
      <c r="I694" s="555">
        <f t="shared" ref="I694:I696" si="174">I682+I690+I686</f>
        <v>0</v>
      </c>
      <c r="J694" s="555">
        <f t="shared" ref="J694:J696" si="175">J682+J690+J686</f>
        <v>0</v>
      </c>
      <c r="K694" s="555">
        <f t="shared" ref="K694:K696" si="176">K682+K690+K686</f>
        <v>0</v>
      </c>
      <c r="L694" s="555">
        <f t="shared" ref="L694:L696" si="177">L682+L690+L686</f>
        <v>0</v>
      </c>
      <c r="M694" s="555">
        <f t="shared" ref="M694:M696" si="178">M682+M690+M686</f>
        <v>0</v>
      </c>
      <c r="N694" s="555">
        <f t="shared" ref="N694:N696" si="179">N682+N690+N686</f>
        <v>0</v>
      </c>
      <c r="O694" s="555">
        <f t="shared" ref="O694:O696" si="180">O682+O690+O686</f>
        <v>0</v>
      </c>
      <c r="P694" s="555">
        <f t="shared" ref="P694:P696" si="181">P682+P690+P686</f>
        <v>0</v>
      </c>
      <c r="Q694" s="557">
        <f t="shared" ref="Q694:Q696" si="182">Q682+Q690+Q686</f>
        <v>0</v>
      </c>
      <c r="R694" s="542"/>
    </row>
    <row r="695" spans="1:18" ht="34.5" hidden="1" customHeight="1">
      <c r="A695" s="1084" t="s">
        <v>564</v>
      </c>
      <c r="B695" s="1085"/>
      <c r="C695" s="1085"/>
      <c r="D695" s="1085"/>
      <c r="E695" s="1086"/>
      <c r="F695" s="558">
        <f t="shared" si="172"/>
        <v>0</v>
      </c>
      <c r="G695" s="559"/>
      <c r="H695" s="555">
        <f t="shared" si="173"/>
        <v>0</v>
      </c>
      <c r="I695" s="555">
        <f t="shared" si="174"/>
        <v>0</v>
      </c>
      <c r="J695" s="555">
        <f t="shared" si="175"/>
        <v>0</v>
      </c>
      <c r="K695" s="555">
        <f t="shared" si="176"/>
        <v>0</v>
      </c>
      <c r="L695" s="555">
        <f t="shared" si="177"/>
        <v>0</v>
      </c>
      <c r="M695" s="555">
        <f t="shared" si="178"/>
        <v>0</v>
      </c>
      <c r="N695" s="555">
        <f t="shared" si="179"/>
        <v>0</v>
      </c>
      <c r="O695" s="555">
        <f t="shared" si="180"/>
        <v>0</v>
      </c>
      <c r="P695" s="555">
        <f t="shared" si="181"/>
        <v>0</v>
      </c>
      <c r="Q695" s="557">
        <f t="shared" si="182"/>
        <v>0</v>
      </c>
      <c r="R695" s="542"/>
    </row>
    <row r="696" spans="1:18" ht="34.5" hidden="1" customHeight="1">
      <c r="A696" s="1102" t="s">
        <v>565</v>
      </c>
      <c r="B696" s="1103"/>
      <c r="C696" s="1103"/>
      <c r="D696" s="1103"/>
      <c r="E696" s="1104"/>
      <c r="F696" s="542">
        <f t="shared" si="172"/>
        <v>0.19852</v>
      </c>
      <c r="G696" s="556"/>
      <c r="H696" s="555">
        <f t="shared" si="173"/>
        <v>0</v>
      </c>
      <c r="I696" s="555">
        <f t="shared" si="174"/>
        <v>0</v>
      </c>
      <c r="J696" s="555">
        <f t="shared" si="175"/>
        <v>0</v>
      </c>
      <c r="K696" s="555">
        <f t="shared" si="176"/>
        <v>0</v>
      </c>
      <c r="L696" s="555">
        <f t="shared" si="177"/>
        <v>0</v>
      </c>
      <c r="M696" s="555">
        <f t="shared" si="178"/>
        <v>0</v>
      </c>
      <c r="N696" s="555">
        <f t="shared" si="179"/>
        <v>0</v>
      </c>
      <c r="O696" s="555">
        <f t="shared" si="180"/>
        <v>0</v>
      </c>
      <c r="P696" s="555">
        <f t="shared" si="181"/>
        <v>0.19852</v>
      </c>
      <c r="Q696" s="557">
        <f t="shared" si="182"/>
        <v>0</v>
      </c>
      <c r="R696" s="542"/>
    </row>
    <row r="697" spans="1:18" ht="34.5" hidden="1" customHeight="1">
      <c r="A697" s="1090" t="s">
        <v>566</v>
      </c>
      <c r="B697" s="1091"/>
      <c r="C697" s="1091"/>
      <c r="D697" s="1091"/>
      <c r="E697" s="1092"/>
      <c r="F697" s="532">
        <f>SUM(F694:F695)</f>
        <v>0</v>
      </c>
      <c r="G697" s="549"/>
      <c r="H697" s="532">
        <f t="shared" ref="H697:Q697" si="183">SUM(H694:H695)</f>
        <v>0</v>
      </c>
      <c r="I697" s="532">
        <f t="shared" si="183"/>
        <v>0</v>
      </c>
      <c r="J697" s="532">
        <f t="shared" si="183"/>
        <v>0</v>
      </c>
      <c r="K697" s="532">
        <f t="shared" si="183"/>
        <v>0</v>
      </c>
      <c r="L697" s="532">
        <f t="shared" si="183"/>
        <v>0</v>
      </c>
      <c r="M697" s="532">
        <f t="shared" si="183"/>
        <v>0</v>
      </c>
      <c r="N697" s="532">
        <f t="shared" si="183"/>
        <v>0</v>
      </c>
      <c r="O697" s="532">
        <f t="shared" si="183"/>
        <v>0</v>
      </c>
      <c r="P697" s="532">
        <f t="shared" si="183"/>
        <v>0</v>
      </c>
      <c r="Q697" s="560">
        <f t="shared" si="183"/>
        <v>0</v>
      </c>
      <c r="R697" s="548"/>
    </row>
    <row r="698" spans="1:18" ht="34.5" hidden="1" customHeight="1">
      <c r="A698" s="1093" t="s">
        <v>567</v>
      </c>
      <c r="B698" s="1094"/>
      <c r="C698" s="1094"/>
      <c r="D698" s="1094"/>
      <c r="E698" s="1095"/>
      <c r="F698" s="538">
        <f>SUM(F694:F696)</f>
        <v>0.19852</v>
      </c>
      <c r="G698" s="538"/>
      <c r="H698" s="538">
        <f t="shared" ref="H698:Q698" si="184">SUM(H694:H696)</f>
        <v>0</v>
      </c>
      <c r="I698" s="538">
        <f t="shared" si="184"/>
        <v>0</v>
      </c>
      <c r="J698" s="538">
        <f t="shared" si="184"/>
        <v>0</v>
      </c>
      <c r="K698" s="538">
        <f t="shared" si="184"/>
        <v>0</v>
      </c>
      <c r="L698" s="538">
        <f t="shared" si="184"/>
        <v>0</v>
      </c>
      <c r="M698" s="538">
        <f t="shared" si="184"/>
        <v>0</v>
      </c>
      <c r="N698" s="538">
        <f t="shared" si="184"/>
        <v>0</v>
      </c>
      <c r="O698" s="538">
        <f t="shared" si="184"/>
        <v>0</v>
      </c>
      <c r="P698" s="538">
        <f t="shared" si="184"/>
        <v>0.19852</v>
      </c>
      <c r="Q698" s="539">
        <f t="shared" si="184"/>
        <v>0</v>
      </c>
      <c r="R698" s="538"/>
    </row>
    <row r="699" spans="1:18" ht="34.5" hidden="1" customHeight="1">
      <c r="A699" s="561"/>
      <c r="C699" s="498"/>
      <c r="Q699" s="496"/>
      <c r="R699" s="562"/>
    </row>
    <row r="700" spans="1:18" ht="34.5" customHeight="1">
      <c r="A700" s="1110" t="s">
        <v>568</v>
      </c>
      <c r="B700" s="1111"/>
      <c r="C700" s="1111"/>
      <c r="D700" s="1111"/>
      <c r="E700" s="1111"/>
      <c r="F700" s="1112"/>
      <c r="G700" s="563"/>
      <c r="H700" s="542">
        <f t="shared" ref="H700:H702" si="185">H694</f>
        <v>0</v>
      </c>
      <c r="I700" s="542">
        <f t="shared" ref="I700:I704" si="186">SUM(I694,H700)</f>
        <v>0</v>
      </c>
      <c r="J700" s="542">
        <f t="shared" ref="J700:J704" si="187">SUM(J694,I700)</f>
        <v>0</v>
      </c>
      <c r="K700" s="542">
        <f t="shared" ref="K700:K704" si="188">SUM(K694,J700)</f>
        <v>0</v>
      </c>
      <c r="L700" s="542">
        <f t="shared" ref="L700:L704" si="189">SUM(L694,K700)</f>
        <v>0</v>
      </c>
      <c r="M700" s="542">
        <f t="shared" ref="M700:M704" si="190">SUM(M694,L700)</f>
        <v>0</v>
      </c>
      <c r="N700" s="542">
        <f t="shared" ref="N700:N704" si="191">SUM(N694,M700)</f>
        <v>0</v>
      </c>
      <c r="O700" s="542">
        <f t="shared" ref="O700:O704" si="192">SUM(O694,N700)</f>
        <v>0</v>
      </c>
      <c r="P700" s="542">
        <f t="shared" ref="P700:P704" si="193">SUM(P694,O700)</f>
        <v>0</v>
      </c>
      <c r="Q700" s="543">
        <f t="shared" ref="Q700:Q704" si="194">SUM(Q694,P700)</f>
        <v>0</v>
      </c>
      <c r="R700" s="542"/>
    </row>
    <row r="701" spans="1:18" ht="34.5" customHeight="1">
      <c r="A701" s="1113" t="s">
        <v>569</v>
      </c>
      <c r="B701" s="1114"/>
      <c r="C701" s="1114"/>
      <c r="D701" s="1114"/>
      <c r="E701" s="1114"/>
      <c r="F701" s="1115"/>
      <c r="G701" s="541"/>
      <c r="H701" s="525">
        <f t="shared" si="185"/>
        <v>0</v>
      </c>
      <c r="I701" s="542">
        <f t="shared" si="186"/>
        <v>0</v>
      </c>
      <c r="J701" s="525">
        <f t="shared" si="187"/>
        <v>0</v>
      </c>
      <c r="K701" s="542">
        <f t="shared" si="188"/>
        <v>0</v>
      </c>
      <c r="L701" s="525">
        <f t="shared" si="189"/>
        <v>0</v>
      </c>
      <c r="M701" s="542">
        <f t="shared" si="190"/>
        <v>0</v>
      </c>
      <c r="N701" s="525">
        <f t="shared" si="191"/>
        <v>0</v>
      </c>
      <c r="O701" s="542">
        <f t="shared" si="192"/>
        <v>0</v>
      </c>
      <c r="P701" s="525">
        <f t="shared" si="193"/>
        <v>0</v>
      </c>
      <c r="Q701" s="543">
        <f t="shared" si="194"/>
        <v>0</v>
      </c>
      <c r="R701" s="544"/>
    </row>
    <row r="702" spans="1:18" ht="34.5" customHeight="1">
      <c r="A702" s="1116" t="s">
        <v>570</v>
      </c>
      <c r="B702" s="1117"/>
      <c r="C702" s="1117"/>
      <c r="D702" s="1117"/>
      <c r="E702" s="1117"/>
      <c r="F702" s="1118"/>
      <c r="G702" s="564"/>
      <c r="H702" s="542">
        <f t="shared" si="185"/>
        <v>0</v>
      </c>
      <c r="I702" s="525">
        <f t="shared" si="186"/>
        <v>0</v>
      </c>
      <c r="J702" s="542">
        <f t="shared" si="187"/>
        <v>0</v>
      </c>
      <c r="K702" s="525">
        <f t="shared" si="188"/>
        <v>0</v>
      </c>
      <c r="L702" s="542">
        <f t="shared" si="189"/>
        <v>0</v>
      </c>
      <c r="M702" s="525">
        <f t="shared" si="190"/>
        <v>0</v>
      </c>
      <c r="N702" s="542">
        <f t="shared" si="191"/>
        <v>0</v>
      </c>
      <c r="O702" s="525">
        <f t="shared" si="192"/>
        <v>0</v>
      </c>
      <c r="P702" s="542">
        <f t="shared" si="193"/>
        <v>0.19852</v>
      </c>
      <c r="Q702" s="525">
        <f t="shared" si="194"/>
        <v>0.19852</v>
      </c>
      <c r="R702" s="542"/>
    </row>
    <row r="703" spans="1:18" ht="34.5" customHeight="1">
      <c r="A703" s="1090" t="s">
        <v>571</v>
      </c>
      <c r="B703" s="1091"/>
      <c r="C703" s="1091"/>
      <c r="D703" s="1091"/>
      <c r="E703" s="1091"/>
      <c r="F703" s="1092"/>
      <c r="G703" s="546"/>
      <c r="H703" s="532">
        <f>SUM(H700:H701)</f>
        <v>0</v>
      </c>
      <c r="I703" s="548">
        <f t="shared" si="186"/>
        <v>0</v>
      </c>
      <c r="J703" s="547">
        <f t="shared" si="187"/>
        <v>0</v>
      </c>
      <c r="K703" s="548">
        <f t="shared" si="188"/>
        <v>0</v>
      </c>
      <c r="L703" s="547">
        <f t="shared" si="189"/>
        <v>0</v>
      </c>
      <c r="M703" s="548">
        <f t="shared" si="190"/>
        <v>0</v>
      </c>
      <c r="N703" s="547">
        <f t="shared" si="191"/>
        <v>0</v>
      </c>
      <c r="O703" s="548">
        <f t="shared" si="192"/>
        <v>0</v>
      </c>
      <c r="P703" s="547">
        <f t="shared" si="193"/>
        <v>0</v>
      </c>
      <c r="Q703" s="565">
        <f t="shared" si="194"/>
        <v>0</v>
      </c>
      <c r="R703" s="548"/>
    </row>
    <row r="704" spans="1:18" ht="34.5" customHeight="1">
      <c r="A704" s="1093" t="s">
        <v>572</v>
      </c>
      <c r="B704" s="1094"/>
      <c r="C704" s="1094"/>
      <c r="D704" s="1094"/>
      <c r="E704" s="1094"/>
      <c r="F704" s="1095"/>
      <c r="G704" s="537"/>
      <c r="H704" s="538">
        <f>SUM(H700:H702)</f>
        <v>0</v>
      </c>
      <c r="I704" s="550">
        <f t="shared" si="186"/>
        <v>0</v>
      </c>
      <c r="J704" s="538">
        <f t="shared" si="187"/>
        <v>0</v>
      </c>
      <c r="K704" s="550">
        <f t="shared" si="188"/>
        <v>0</v>
      </c>
      <c r="L704" s="538">
        <f t="shared" si="189"/>
        <v>0</v>
      </c>
      <c r="M704" s="550">
        <f t="shared" si="190"/>
        <v>0</v>
      </c>
      <c r="N704" s="538">
        <f t="shared" si="191"/>
        <v>0</v>
      </c>
      <c r="O704" s="550">
        <f t="shared" si="192"/>
        <v>0</v>
      </c>
      <c r="P704" s="538">
        <f t="shared" si="193"/>
        <v>0.19852</v>
      </c>
      <c r="Q704" s="550">
        <f t="shared" si="194"/>
        <v>0.19852</v>
      </c>
      <c r="R704" s="538"/>
    </row>
    <row r="705" spans="1:18" ht="34.5" customHeight="1">
      <c r="A705" s="1105"/>
      <c r="B705" s="1106"/>
      <c r="C705" s="1106"/>
      <c r="D705" s="1106"/>
      <c r="E705" s="1106"/>
      <c r="F705" s="1106"/>
      <c r="G705" s="1107"/>
      <c r="H705" s="1106"/>
      <c r="I705" s="1106"/>
      <c r="J705" s="1106"/>
      <c r="K705" s="1106"/>
      <c r="L705" s="1106"/>
      <c r="M705" s="1106"/>
      <c r="N705" s="1106"/>
      <c r="O705" s="1106"/>
      <c r="P705" s="1106"/>
      <c r="Q705" s="1108"/>
      <c r="R705" s="551"/>
    </row>
    <row r="706" spans="1:18" ht="34.5" customHeight="1">
      <c r="A706" s="1041" t="s">
        <v>573</v>
      </c>
      <c r="B706" s="1042"/>
      <c r="C706" s="1042"/>
      <c r="D706" s="1042"/>
      <c r="E706" s="1042"/>
      <c r="F706" s="1043"/>
      <c r="G706" s="1044"/>
      <c r="H706" s="1042"/>
      <c r="I706" s="1042"/>
      <c r="J706" s="1042"/>
      <c r="K706" s="1042"/>
      <c r="L706" s="1042"/>
      <c r="M706" s="1042"/>
      <c r="N706" s="1042"/>
      <c r="O706" s="1042"/>
      <c r="P706" s="1042"/>
      <c r="Q706" s="1045"/>
      <c r="R706" s="480"/>
    </row>
    <row r="707" spans="1:18" ht="34.5" customHeight="1">
      <c r="A707" s="741">
        <v>111</v>
      </c>
      <c r="B707" s="71" t="s">
        <v>574</v>
      </c>
      <c r="C707" s="1046" t="s">
        <v>575</v>
      </c>
      <c r="D707" s="73" t="s">
        <v>576</v>
      </c>
      <c r="E707" s="796" t="s">
        <v>203</v>
      </c>
      <c r="F707" s="482" t="s">
        <v>283</v>
      </c>
      <c r="G707" s="151">
        <f>R707*O4</f>
        <v>0.8</v>
      </c>
      <c r="H707" s="492"/>
      <c r="I707" s="185">
        <v>1.1184000000000001</v>
      </c>
      <c r="J707" s="186"/>
      <c r="K707" s="185"/>
      <c r="L707" s="186"/>
      <c r="M707" s="185"/>
      <c r="N707" s="186"/>
      <c r="O707" s="185"/>
      <c r="P707" s="186"/>
      <c r="Q707" s="237"/>
      <c r="R707" s="492">
        <v>0.8</v>
      </c>
    </row>
    <row r="708" spans="1:18" ht="34.5" customHeight="1">
      <c r="A708" s="742"/>
      <c r="B708" s="97" t="s">
        <v>577</v>
      </c>
      <c r="C708" s="1046"/>
      <c r="D708" s="82"/>
      <c r="E708" s="1047"/>
      <c r="F708" s="484" t="s">
        <v>285</v>
      </c>
      <c r="G708" s="114"/>
      <c r="H708" s="566"/>
      <c r="I708" s="191"/>
      <c r="J708" s="185"/>
      <c r="K708" s="191"/>
      <c r="L708" s="185"/>
      <c r="M708" s="191"/>
      <c r="N708" s="185"/>
      <c r="O708" s="191"/>
      <c r="P708" s="185"/>
      <c r="Q708" s="242"/>
      <c r="R708" s="567"/>
    </row>
    <row r="709" spans="1:18" ht="34.5" customHeight="1">
      <c r="A709" s="742"/>
      <c r="B709" s="89" t="s">
        <v>578</v>
      </c>
      <c r="C709" s="1046"/>
      <c r="D709" s="90"/>
      <c r="E709" s="1047"/>
      <c r="F709" s="500" t="s">
        <v>53</v>
      </c>
      <c r="G709" s="92"/>
      <c r="H709" s="568"/>
      <c r="I709" s="185"/>
      <c r="J709" s="192"/>
      <c r="K709" s="185"/>
      <c r="L709" s="192"/>
      <c r="M709" s="185"/>
      <c r="N709" s="192"/>
      <c r="O709" s="185"/>
      <c r="P709" s="192"/>
      <c r="Q709" s="237"/>
      <c r="R709" s="568"/>
    </row>
    <row r="710" spans="1:18" ht="34.5" customHeight="1">
      <c r="A710" s="743"/>
      <c r="B710" s="102" t="s">
        <v>579</v>
      </c>
      <c r="C710" s="1046"/>
      <c r="D710" s="132"/>
      <c r="E710" s="1047"/>
      <c r="F710" s="569"/>
      <c r="G710" s="570"/>
      <c r="H710" s="1119"/>
      <c r="I710" s="1120"/>
      <c r="J710" s="1120"/>
      <c r="K710" s="1120"/>
      <c r="L710" s="1120"/>
      <c r="M710" s="1120"/>
      <c r="N710" s="1120"/>
      <c r="O710" s="1120"/>
      <c r="P710" s="1120"/>
      <c r="Q710" s="1120"/>
      <c r="R710" s="571"/>
    </row>
    <row r="711" spans="1:18" ht="34.5" customHeight="1">
      <c r="A711" s="741">
        <v>112</v>
      </c>
      <c r="B711" s="71" t="s">
        <v>580</v>
      </c>
      <c r="C711" s="1050" t="s">
        <v>575</v>
      </c>
      <c r="D711" s="107" t="s">
        <v>263</v>
      </c>
      <c r="E711" s="1053" t="s">
        <v>203</v>
      </c>
      <c r="F711" s="482" t="s">
        <v>283</v>
      </c>
      <c r="G711" s="151">
        <f>R711*O4</f>
        <v>0.2</v>
      </c>
      <c r="H711" s="492"/>
      <c r="I711" s="185">
        <v>0.35199999999999998</v>
      </c>
      <c r="J711" s="186"/>
      <c r="K711" s="185"/>
      <c r="L711" s="186"/>
      <c r="M711" s="185"/>
      <c r="N711" s="186"/>
      <c r="O711" s="185"/>
      <c r="P711" s="186"/>
      <c r="Q711" s="237"/>
      <c r="R711" s="492">
        <v>0.2</v>
      </c>
    </row>
    <row r="712" spans="1:18" ht="34.5" customHeight="1">
      <c r="A712" s="742"/>
      <c r="B712" s="97" t="s">
        <v>581</v>
      </c>
      <c r="C712" s="1046"/>
      <c r="D712" s="82"/>
      <c r="E712" s="1047"/>
      <c r="F712" s="484" t="s">
        <v>285</v>
      </c>
      <c r="G712" s="114"/>
      <c r="H712" s="566"/>
      <c r="I712" s="191"/>
      <c r="J712" s="185"/>
      <c r="K712" s="191"/>
      <c r="L712" s="185"/>
      <c r="M712" s="191"/>
      <c r="N712" s="185"/>
      <c r="O712" s="191"/>
      <c r="P712" s="185"/>
      <c r="Q712" s="242"/>
      <c r="R712" s="567"/>
    </row>
    <row r="713" spans="1:18" ht="34.5" customHeight="1">
      <c r="A713" s="742"/>
      <c r="B713" s="89" t="s">
        <v>582</v>
      </c>
      <c r="C713" s="1046"/>
      <c r="D713" s="90"/>
      <c r="E713" s="1047"/>
      <c r="F713" s="500" t="s">
        <v>53</v>
      </c>
      <c r="G713" s="92"/>
      <c r="H713" s="568"/>
      <c r="I713" s="185"/>
      <c r="J713" s="192"/>
      <c r="K713" s="185"/>
      <c r="L713" s="192"/>
      <c r="M713" s="185"/>
      <c r="N713" s="192"/>
      <c r="O713" s="185"/>
      <c r="P713" s="192"/>
      <c r="Q713" s="237"/>
      <c r="R713" s="568"/>
    </row>
    <row r="714" spans="1:18" ht="34.5" customHeight="1">
      <c r="A714" s="743"/>
      <c r="B714" s="102"/>
      <c r="C714" s="1046"/>
      <c r="D714" s="132"/>
      <c r="E714" s="1047"/>
      <c r="F714" s="569"/>
      <c r="G714" s="570"/>
      <c r="H714" s="1119"/>
      <c r="I714" s="1120"/>
      <c r="J714" s="1120"/>
      <c r="K714" s="1120"/>
      <c r="L714" s="1120"/>
      <c r="M714" s="1120"/>
      <c r="N714" s="1120"/>
      <c r="O714" s="1120"/>
      <c r="P714" s="1120"/>
      <c r="Q714" s="1120"/>
      <c r="R714" s="571"/>
    </row>
    <row r="715" spans="1:18" ht="34.5" customHeight="1">
      <c r="A715" s="741">
        <v>113</v>
      </c>
      <c r="B715" s="71" t="s">
        <v>580</v>
      </c>
      <c r="C715" s="1050" t="s">
        <v>575</v>
      </c>
      <c r="D715" s="107" t="s">
        <v>231</v>
      </c>
      <c r="E715" s="1053" t="s">
        <v>203</v>
      </c>
      <c r="F715" s="482" t="s">
        <v>283</v>
      </c>
      <c r="G715" s="151">
        <f>R715*O4</f>
        <v>0.2</v>
      </c>
      <c r="H715" s="492"/>
      <c r="I715" s="185">
        <v>3.9300000000000003E-3</v>
      </c>
      <c r="J715" s="186"/>
      <c r="K715" s="185"/>
      <c r="L715" s="186"/>
      <c r="M715" s="185"/>
      <c r="N715" s="186"/>
      <c r="O715" s="185"/>
      <c r="P715" s="186"/>
      <c r="Q715" s="237"/>
      <c r="R715" s="492">
        <v>0.2</v>
      </c>
    </row>
    <row r="716" spans="1:18" ht="34.5" customHeight="1">
      <c r="A716" s="742"/>
      <c r="B716" s="97" t="s">
        <v>581</v>
      </c>
      <c r="C716" s="1046"/>
      <c r="D716" s="82"/>
      <c r="E716" s="1047"/>
      <c r="F716" s="484" t="s">
        <v>285</v>
      </c>
      <c r="G716" s="114"/>
      <c r="H716" s="566"/>
      <c r="I716" s="191"/>
      <c r="J716" s="185"/>
      <c r="K716" s="191"/>
      <c r="L716" s="185"/>
      <c r="M716" s="191"/>
      <c r="N716" s="185"/>
      <c r="O716" s="191"/>
      <c r="P716" s="185"/>
      <c r="Q716" s="242"/>
      <c r="R716" s="567"/>
    </row>
    <row r="717" spans="1:18" ht="34.5" customHeight="1">
      <c r="A717" s="742"/>
      <c r="B717" s="89" t="s">
        <v>582</v>
      </c>
      <c r="C717" s="1046"/>
      <c r="D717" s="90"/>
      <c r="E717" s="1047"/>
      <c r="F717" s="500" t="s">
        <v>53</v>
      </c>
      <c r="G717" s="92"/>
      <c r="H717" s="568"/>
      <c r="I717" s="185"/>
      <c r="J717" s="192"/>
      <c r="K717" s="185"/>
      <c r="L717" s="192"/>
      <c r="M717" s="185"/>
      <c r="N717" s="192"/>
      <c r="O717" s="185"/>
      <c r="P717" s="192"/>
      <c r="Q717" s="237"/>
      <c r="R717" s="568"/>
    </row>
    <row r="718" spans="1:18" ht="34.5" customHeight="1">
      <c r="A718" s="743"/>
      <c r="B718" s="102"/>
      <c r="C718" s="1046"/>
      <c r="D718" s="132"/>
      <c r="E718" s="1047"/>
      <c r="F718" s="572"/>
      <c r="G718" s="573"/>
      <c r="H718" s="1119"/>
      <c r="I718" s="1120"/>
      <c r="J718" s="1120"/>
      <c r="K718" s="1120"/>
      <c r="L718" s="1120"/>
      <c r="M718" s="1120"/>
      <c r="N718" s="1120"/>
      <c r="O718" s="1120"/>
      <c r="P718" s="1120"/>
      <c r="Q718" s="1120"/>
      <c r="R718" s="571"/>
    </row>
    <row r="719" spans="1:18" ht="34.5" customHeight="1">
      <c r="A719" s="741">
        <v>114</v>
      </c>
      <c r="B719" s="71" t="s">
        <v>583</v>
      </c>
      <c r="C719" s="1050" t="s">
        <v>359</v>
      </c>
      <c r="D719" s="107" t="s">
        <v>584</v>
      </c>
      <c r="E719" s="1121" t="s">
        <v>203</v>
      </c>
      <c r="F719" s="108" t="s">
        <v>283</v>
      </c>
      <c r="G719" s="114"/>
      <c r="H719" s="574"/>
      <c r="I719" s="575"/>
      <c r="J719" s="186"/>
      <c r="K719" s="185"/>
      <c r="L719" s="186"/>
      <c r="M719" s="185"/>
      <c r="N719" s="186"/>
      <c r="O719" s="185"/>
      <c r="P719" s="186"/>
      <c r="Q719" s="185"/>
      <c r="R719" s="574"/>
    </row>
    <row r="720" spans="1:18" ht="34.5" customHeight="1">
      <c r="A720" s="742"/>
      <c r="B720" s="97" t="s">
        <v>585</v>
      </c>
      <c r="C720" s="1046"/>
      <c r="D720" s="576"/>
      <c r="E720" s="1060"/>
      <c r="F720" s="577" t="s">
        <v>285</v>
      </c>
      <c r="G720" s="114"/>
      <c r="H720" s="578"/>
      <c r="I720" s="191"/>
      <c r="J720" s="185"/>
      <c r="K720" s="191"/>
      <c r="L720" s="185"/>
      <c r="M720" s="191"/>
      <c r="N720" s="185"/>
      <c r="O720" s="191"/>
      <c r="P720" s="185"/>
      <c r="Q720" s="242"/>
      <c r="R720" s="579"/>
    </row>
    <row r="721" spans="1:18" ht="34.5" customHeight="1">
      <c r="A721" s="742"/>
      <c r="B721" s="89" t="s">
        <v>586</v>
      </c>
      <c r="C721" s="1046"/>
      <c r="D721" s="580"/>
      <c r="E721" s="1060"/>
      <c r="F721" s="581" t="s">
        <v>53</v>
      </c>
      <c r="G721" s="151">
        <f>R721*O4</f>
        <v>0.35</v>
      </c>
      <c r="H721" s="582"/>
      <c r="I721" s="185"/>
      <c r="J721" s="192"/>
      <c r="K721" s="185"/>
      <c r="L721" s="192"/>
      <c r="M721" s="185"/>
      <c r="N721" s="192"/>
      <c r="O721" s="185"/>
      <c r="P721" s="192">
        <v>0.67700000000000005</v>
      </c>
      <c r="Q721" s="185"/>
      <c r="R721" s="582">
        <v>0.35</v>
      </c>
    </row>
    <row r="722" spans="1:18" ht="34.5" customHeight="1">
      <c r="A722" s="743"/>
      <c r="B722" s="102" t="s">
        <v>587</v>
      </c>
      <c r="C722" s="1046"/>
      <c r="D722" s="583"/>
      <c r="E722" s="1060"/>
      <c r="F722" s="584"/>
      <c r="G722" s="114"/>
      <c r="H722" s="578"/>
      <c r="I722" s="489"/>
      <c r="J722" s="185"/>
      <c r="K722" s="489"/>
      <c r="L722" s="185"/>
      <c r="M722" s="489"/>
      <c r="N722" s="185"/>
      <c r="O722" s="489"/>
      <c r="P722" s="185"/>
      <c r="Q722" s="490"/>
      <c r="R722" s="585"/>
    </row>
    <row r="723" spans="1:18" ht="34.5" customHeight="1">
      <c r="A723" s="741">
        <v>115</v>
      </c>
      <c r="B723" s="71" t="s">
        <v>588</v>
      </c>
      <c r="C723" s="755" t="s">
        <v>589</v>
      </c>
      <c r="D723" s="107"/>
      <c r="E723" s="1074" t="s">
        <v>99</v>
      </c>
      <c r="F723" s="108" t="s">
        <v>283</v>
      </c>
      <c r="G723" s="114"/>
      <c r="H723" s="574"/>
      <c r="I723" s="185"/>
      <c r="J723" s="186"/>
      <c r="K723" s="185"/>
      <c r="L723" s="186"/>
      <c r="M723" s="185"/>
      <c r="N723" s="186"/>
      <c r="O723" s="185"/>
      <c r="P723" s="186"/>
      <c r="Q723" s="185"/>
      <c r="R723" s="574"/>
    </row>
    <row r="724" spans="1:18" ht="34.5" customHeight="1">
      <c r="A724" s="742"/>
      <c r="B724" s="89" t="s">
        <v>590</v>
      </c>
      <c r="C724" s="744"/>
      <c r="D724" s="82"/>
      <c r="E724" s="1060"/>
      <c r="F724" s="113" t="s">
        <v>285</v>
      </c>
      <c r="G724" s="114"/>
      <c r="H724" s="578"/>
      <c r="I724" s="191"/>
      <c r="J724" s="185"/>
      <c r="K724" s="191"/>
      <c r="L724" s="185"/>
      <c r="M724" s="191"/>
      <c r="N724" s="185"/>
      <c r="O724" s="191"/>
      <c r="P724" s="185"/>
      <c r="Q724" s="242"/>
      <c r="R724" s="579"/>
    </row>
    <row r="725" spans="1:18" ht="34.5" customHeight="1">
      <c r="A725" s="742"/>
      <c r="B725" s="97" t="s">
        <v>591</v>
      </c>
      <c r="C725" s="744"/>
      <c r="D725" s="90" t="s">
        <v>592</v>
      </c>
      <c r="E725" s="1060"/>
      <c r="F725" s="116" t="s">
        <v>53</v>
      </c>
      <c r="G725" s="151">
        <f>R725*O4</f>
        <v>0.45</v>
      </c>
      <c r="H725" s="582"/>
      <c r="I725" s="185"/>
      <c r="J725" s="192"/>
      <c r="K725" s="185"/>
      <c r="L725" s="192"/>
      <c r="M725" s="185"/>
      <c r="N725" s="192"/>
      <c r="O725" s="185"/>
      <c r="P725" s="192">
        <v>0.45540000000000003</v>
      </c>
      <c r="Q725" s="185"/>
      <c r="R725" s="582">
        <v>0.45</v>
      </c>
    </row>
    <row r="726" spans="1:18" ht="34.5" customHeight="1">
      <c r="A726" s="742"/>
      <c r="B726" s="89" t="s">
        <v>593</v>
      </c>
      <c r="C726" s="745"/>
      <c r="D726" s="107"/>
      <c r="E726" s="1122"/>
      <c r="F726" s="762"/>
      <c r="G726" s="114"/>
      <c r="H726" s="1125"/>
      <c r="I726" s="1126"/>
      <c r="J726" s="1126"/>
      <c r="K726" s="1126"/>
      <c r="L726" s="1126"/>
      <c r="M726" s="1126"/>
      <c r="N726" s="1126"/>
      <c r="O726" s="1126"/>
      <c r="P726" s="1126"/>
      <c r="Q726" s="1126"/>
      <c r="R726" s="586"/>
    </row>
    <row r="727" spans="1:18" ht="34.5" customHeight="1">
      <c r="A727" s="743"/>
      <c r="B727" s="102" t="s">
        <v>594</v>
      </c>
      <c r="C727" s="744"/>
      <c r="D727" s="102"/>
      <c r="E727" s="1123"/>
      <c r="F727" s="1124"/>
      <c r="G727" s="587"/>
      <c r="H727" s="1127"/>
      <c r="I727" s="1128"/>
      <c r="J727" s="1128"/>
      <c r="K727" s="1128"/>
      <c r="L727" s="1128"/>
      <c r="M727" s="1128"/>
      <c r="N727" s="1128"/>
      <c r="O727" s="1128"/>
      <c r="P727" s="1128"/>
      <c r="Q727" s="1128"/>
      <c r="R727" s="588"/>
    </row>
    <row r="728" spans="1:18" ht="34.5" hidden="1" customHeight="1">
      <c r="A728" s="1110" t="s">
        <v>595</v>
      </c>
      <c r="B728" s="1111"/>
      <c r="C728" s="1111"/>
      <c r="D728" s="1111"/>
      <c r="E728" s="1112"/>
      <c r="F728" s="555">
        <f t="shared" ref="F728:F730" si="195">SUM(H728:Q728)</f>
        <v>1.4743300000000001</v>
      </c>
      <c r="G728" s="524"/>
      <c r="H728" s="525">
        <f t="shared" ref="H728:H730" si="196">H707+H711+H715+H719+H723</f>
        <v>0</v>
      </c>
      <c r="I728" s="542">
        <f t="shared" ref="I728:I730" si="197">I707+I711+I715+I719+I723</f>
        <v>1.4743300000000001</v>
      </c>
      <c r="J728" s="542">
        <f t="shared" ref="J728:J730" si="198">J707+J711+J715+J719+J723</f>
        <v>0</v>
      </c>
      <c r="K728" s="542">
        <f t="shared" ref="K728:K730" si="199">K707+K711+K715+K719+K723</f>
        <v>0</v>
      </c>
      <c r="L728" s="542">
        <f t="shared" ref="L728:L730" si="200">L707+L711+L715+L719+L723</f>
        <v>0</v>
      </c>
      <c r="M728" s="542">
        <f t="shared" ref="M728:M730" si="201">M707+M711+M715+M719+M723</f>
        <v>0</v>
      </c>
      <c r="N728" s="542">
        <f t="shared" ref="N728:N730" si="202">N707+N711+N715+N719+N723</f>
        <v>0</v>
      </c>
      <c r="O728" s="542">
        <f t="shared" ref="O728:O730" si="203">O707+O711+O715+O719+O723</f>
        <v>0</v>
      </c>
      <c r="P728" s="542">
        <f t="shared" ref="P728:P730" si="204">P707+P711+P715+P719+P723</f>
        <v>0</v>
      </c>
      <c r="Q728" s="543">
        <f t="shared" ref="Q728:Q730" si="205">Q707+Q711+Q715+Q719+Q723</f>
        <v>0</v>
      </c>
      <c r="R728" s="544"/>
    </row>
    <row r="729" spans="1:18" ht="34.5" hidden="1" customHeight="1">
      <c r="A729" s="1113" t="s">
        <v>596</v>
      </c>
      <c r="B729" s="1114"/>
      <c r="C729" s="1114"/>
      <c r="D729" s="1114"/>
      <c r="E729" s="1115"/>
      <c r="F729" s="542">
        <f t="shared" si="195"/>
        <v>0</v>
      </c>
      <c r="G729" s="589"/>
      <c r="H729" s="542">
        <f t="shared" si="196"/>
        <v>0</v>
      </c>
      <c r="I729" s="525">
        <f t="shared" si="197"/>
        <v>0</v>
      </c>
      <c r="J729" s="542">
        <f t="shared" si="198"/>
        <v>0</v>
      </c>
      <c r="K729" s="525">
        <f t="shared" si="199"/>
        <v>0</v>
      </c>
      <c r="L729" s="542">
        <f t="shared" si="200"/>
        <v>0</v>
      </c>
      <c r="M729" s="525">
        <f t="shared" si="201"/>
        <v>0</v>
      </c>
      <c r="N729" s="542">
        <f t="shared" si="202"/>
        <v>0</v>
      </c>
      <c r="O729" s="525">
        <f t="shared" si="203"/>
        <v>0</v>
      </c>
      <c r="P729" s="542">
        <f t="shared" si="204"/>
        <v>0</v>
      </c>
      <c r="Q729" s="525">
        <f t="shared" si="205"/>
        <v>0</v>
      </c>
      <c r="R729" s="542"/>
    </row>
    <row r="730" spans="1:18" ht="34.5" hidden="1" customHeight="1">
      <c r="A730" s="1116" t="s">
        <v>597</v>
      </c>
      <c r="B730" s="1117"/>
      <c r="C730" s="1117"/>
      <c r="D730" s="1117"/>
      <c r="E730" s="1118"/>
      <c r="F730" s="525">
        <f t="shared" si="195"/>
        <v>1.1324000000000001</v>
      </c>
      <c r="G730" s="524"/>
      <c r="H730" s="555">
        <f t="shared" si="196"/>
        <v>0</v>
      </c>
      <c r="I730" s="555">
        <f t="shared" si="197"/>
        <v>0</v>
      </c>
      <c r="J730" s="525">
        <f t="shared" si="198"/>
        <v>0</v>
      </c>
      <c r="K730" s="555">
        <f t="shared" si="199"/>
        <v>0</v>
      </c>
      <c r="L730" s="525">
        <f t="shared" si="200"/>
        <v>0</v>
      </c>
      <c r="M730" s="555">
        <f t="shared" si="201"/>
        <v>0</v>
      </c>
      <c r="N730" s="525">
        <f t="shared" si="202"/>
        <v>0</v>
      </c>
      <c r="O730" s="555">
        <f t="shared" si="203"/>
        <v>0</v>
      </c>
      <c r="P730" s="525">
        <f t="shared" si="204"/>
        <v>1.1324000000000001</v>
      </c>
      <c r="Q730" s="557">
        <f t="shared" si="205"/>
        <v>0</v>
      </c>
      <c r="R730" s="555"/>
    </row>
    <row r="731" spans="1:18" ht="34.5" hidden="1" customHeight="1">
      <c r="A731" s="1090" t="s">
        <v>598</v>
      </c>
      <c r="B731" s="1091"/>
      <c r="C731" s="1091"/>
      <c r="D731" s="1091"/>
      <c r="E731" s="1092"/>
      <c r="F731" s="532">
        <f>SUM(F728:F729)</f>
        <v>1.4743300000000001</v>
      </c>
      <c r="G731" s="533"/>
      <c r="H731" s="590">
        <f t="shared" ref="H731:Q731" si="206">SUM(H728:H729)</f>
        <v>0</v>
      </c>
      <c r="I731" s="590">
        <f t="shared" si="206"/>
        <v>1.4743300000000001</v>
      </c>
      <c r="J731" s="590">
        <f t="shared" si="206"/>
        <v>0</v>
      </c>
      <c r="K731" s="590">
        <f t="shared" si="206"/>
        <v>0</v>
      </c>
      <c r="L731" s="590">
        <f t="shared" si="206"/>
        <v>0</v>
      </c>
      <c r="M731" s="590">
        <f t="shared" si="206"/>
        <v>0</v>
      </c>
      <c r="N731" s="590">
        <f t="shared" si="206"/>
        <v>0</v>
      </c>
      <c r="O731" s="590">
        <f t="shared" si="206"/>
        <v>0</v>
      </c>
      <c r="P731" s="590">
        <f t="shared" si="206"/>
        <v>0</v>
      </c>
      <c r="Q731" s="591">
        <f t="shared" si="206"/>
        <v>0</v>
      </c>
      <c r="R731" s="592"/>
    </row>
    <row r="732" spans="1:18" ht="34.5" hidden="1" customHeight="1">
      <c r="A732" s="1093" t="s">
        <v>599</v>
      </c>
      <c r="B732" s="1094"/>
      <c r="C732" s="1094"/>
      <c r="D732" s="1094"/>
      <c r="E732" s="1095"/>
      <c r="F732" s="549">
        <f>SUM(F728:F730)</f>
        <v>2.6067300000000002</v>
      </c>
      <c r="G732" s="549"/>
      <c r="H732" s="549">
        <f t="shared" ref="H732:Q732" si="207">SUM(H728:H730)</f>
        <v>0</v>
      </c>
      <c r="I732" s="549">
        <f t="shared" si="207"/>
        <v>1.4743300000000001</v>
      </c>
      <c r="J732" s="549">
        <f t="shared" si="207"/>
        <v>0</v>
      </c>
      <c r="K732" s="549">
        <f t="shared" si="207"/>
        <v>0</v>
      </c>
      <c r="L732" s="549">
        <f t="shared" si="207"/>
        <v>0</v>
      </c>
      <c r="M732" s="549">
        <f t="shared" si="207"/>
        <v>0</v>
      </c>
      <c r="N732" s="549">
        <f t="shared" si="207"/>
        <v>0</v>
      </c>
      <c r="O732" s="549">
        <f t="shared" si="207"/>
        <v>0</v>
      </c>
      <c r="P732" s="549">
        <f t="shared" si="207"/>
        <v>1.1324000000000001</v>
      </c>
      <c r="Q732" s="593">
        <f t="shared" si="207"/>
        <v>0</v>
      </c>
      <c r="R732" s="538"/>
    </row>
    <row r="733" spans="1:18" ht="34.5" hidden="1" customHeight="1">
      <c r="A733" s="1105"/>
      <c r="B733" s="1106"/>
      <c r="C733" s="1106"/>
      <c r="D733" s="1106"/>
      <c r="E733" s="1106"/>
      <c r="F733" s="1106"/>
      <c r="G733" s="1107"/>
      <c r="H733" s="1106"/>
      <c r="I733" s="1106"/>
      <c r="J733" s="1129"/>
      <c r="K733" s="1106"/>
      <c r="L733" s="1129"/>
      <c r="M733" s="1106"/>
      <c r="N733" s="1129"/>
      <c r="O733" s="1106"/>
      <c r="P733" s="1129"/>
      <c r="Q733" s="1108"/>
      <c r="R733" s="551"/>
    </row>
    <row r="734" spans="1:18" ht="34.5" customHeight="1">
      <c r="A734" s="1110" t="s">
        <v>600</v>
      </c>
      <c r="B734" s="1111"/>
      <c r="C734" s="1111"/>
      <c r="D734" s="1111"/>
      <c r="E734" s="1111"/>
      <c r="F734" s="1112"/>
      <c r="G734" s="541"/>
      <c r="H734" s="525">
        <f t="shared" ref="H734:H736" si="208">H728</f>
        <v>0</v>
      </c>
      <c r="I734" s="543">
        <f t="shared" ref="I734:I738" si="209">SUM(I728,H734)</f>
        <v>1.4743300000000001</v>
      </c>
      <c r="J734" s="526">
        <f t="shared" ref="J734:J738" si="210">SUM(J728,I734)</f>
        <v>1.4743300000000001</v>
      </c>
      <c r="K734" s="544">
        <f t="shared" ref="K734:K738" si="211">SUM(K728,J734)</f>
        <v>1.4743300000000001</v>
      </c>
      <c r="L734" s="526">
        <f t="shared" ref="L734:L738" si="212">SUM(L728,K734)</f>
        <v>1.4743300000000001</v>
      </c>
      <c r="M734" s="544">
        <f t="shared" ref="M734:M738" si="213">SUM(M728,L734)</f>
        <v>1.4743300000000001</v>
      </c>
      <c r="N734" s="526">
        <f t="shared" ref="N734:N738" si="214">SUM(N728,M734)</f>
        <v>1.4743300000000001</v>
      </c>
      <c r="O734" s="544">
        <f t="shared" ref="O734:O738" si="215">SUM(O728,N734)</f>
        <v>1.4743300000000001</v>
      </c>
      <c r="P734" s="526">
        <f t="shared" ref="P734:P738" si="216">SUM(P728,O734)</f>
        <v>1.4743300000000001</v>
      </c>
      <c r="Q734" s="594">
        <f t="shared" ref="Q734:Q738" si="217">SUM(Q728,P734)</f>
        <v>1.4743300000000001</v>
      </c>
      <c r="R734" s="544"/>
    </row>
    <row r="735" spans="1:18" ht="34.5" customHeight="1">
      <c r="A735" s="1113" t="s">
        <v>601</v>
      </c>
      <c r="B735" s="1114"/>
      <c r="C735" s="1114"/>
      <c r="D735" s="1114"/>
      <c r="E735" s="1114"/>
      <c r="F735" s="1115"/>
      <c r="G735" s="595"/>
      <c r="H735" s="542">
        <f t="shared" si="208"/>
        <v>0</v>
      </c>
      <c r="I735" s="525">
        <f t="shared" si="209"/>
        <v>0</v>
      </c>
      <c r="J735" s="596">
        <f t="shared" si="210"/>
        <v>0</v>
      </c>
      <c r="K735" s="525">
        <f t="shared" si="211"/>
        <v>0</v>
      </c>
      <c r="L735" s="596">
        <f t="shared" si="212"/>
        <v>0</v>
      </c>
      <c r="M735" s="525">
        <f t="shared" si="213"/>
        <v>0</v>
      </c>
      <c r="N735" s="596">
        <f t="shared" si="214"/>
        <v>0</v>
      </c>
      <c r="O735" s="525">
        <f t="shared" si="215"/>
        <v>0</v>
      </c>
      <c r="P735" s="596">
        <f t="shared" si="216"/>
        <v>0</v>
      </c>
      <c r="Q735" s="525">
        <f t="shared" si="217"/>
        <v>0</v>
      </c>
      <c r="R735" s="542"/>
    </row>
    <row r="736" spans="1:18" ht="34.5" customHeight="1">
      <c r="A736" s="1116" t="s">
        <v>602</v>
      </c>
      <c r="B736" s="1117"/>
      <c r="C736" s="1117"/>
      <c r="D736" s="1117"/>
      <c r="E736" s="1117"/>
      <c r="F736" s="1118"/>
      <c r="G736" s="541"/>
      <c r="H736" s="525">
        <f t="shared" si="208"/>
        <v>0</v>
      </c>
      <c r="I736" s="542">
        <f t="shared" si="209"/>
        <v>0</v>
      </c>
      <c r="J736" s="525">
        <f t="shared" si="210"/>
        <v>0</v>
      </c>
      <c r="K736" s="542">
        <f t="shared" si="211"/>
        <v>0</v>
      </c>
      <c r="L736" s="525">
        <f t="shared" si="212"/>
        <v>0</v>
      </c>
      <c r="M736" s="542">
        <f t="shared" si="213"/>
        <v>0</v>
      </c>
      <c r="N736" s="525">
        <f t="shared" si="214"/>
        <v>0</v>
      </c>
      <c r="O736" s="542">
        <f t="shared" si="215"/>
        <v>0</v>
      </c>
      <c r="P736" s="525">
        <f t="shared" si="216"/>
        <v>1.1324000000000001</v>
      </c>
      <c r="Q736" s="543">
        <f t="shared" si="217"/>
        <v>1.1324000000000001</v>
      </c>
      <c r="R736" s="544"/>
    </row>
    <row r="737" spans="1:18" ht="34.5" customHeight="1">
      <c r="A737" s="1090" t="s">
        <v>603</v>
      </c>
      <c r="B737" s="1091"/>
      <c r="C737" s="1091"/>
      <c r="D737" s="1091"/>
      <c r="E737" s="1091"/>
      <c r="F737" s="1092"/>
      <c r="G737" s="546"/>
      <c r="H737" s="532">
        <f>SUM(H734:H735)</f>
        <v>0</v>
      </c>
      <c r="I737" s="547">
        <f t="shared" si="209"/>
        <v>1.4743300000000001</v>
      </c>
      <c r="J737" s="548">
        <f t="shared" si="210"/>
        <v>1.4743300000000001</v>
      </c>
      <c r="K737" s="547">
        <f t="shared" si="211"/>
        <v>1.4743300000000001</v>
      </c>
      <c r="L737" s="548">
        <f t="shared" si="212"/>
        <v>1.4743300000000001</v>
      </c>
      <c r="M737" s="547">
        <f t="shared" si="213"/>
        <v>1.4743300000000001</v>
      </c>
      <c r="N737" s="548">
        <f t="shared" si="214"/>
        <v>1.4743300000000001</v>
      </c>
      <c r="O737" s="547">
        <f t="shared" si="215"/>
        <v>1.4743300000000001</v>
      </c>
      <c r="P737" s="548">
        <f t="shared" si="216"/>
        <v>1.4743300000000001</v>
      </c>
      <c r="Q737" s="547">
        <f t="shared" si="217"/>
        <v>1.4743300000000001</v>
      </c>
      <c r="R737" s="548"/>
    </row>
    <row r="738" spans="1:18" ht="34.5" customHeight="1">
      <c r="A738" s="1093" t="s">
        <v>604</v>
      </c>
      <c r="B738" s="1094"/>
      <c r="C738" s="1094"/>
      <c r="D738" s="1094"/>
      <c r="E738" s="1094"/>
      <c r="F738" s="1095"/>
      <c r="G738" s="546"/>
      <c r="H738" s="549">
        <f>SUM(H734:H736)</f>
        <v>0</v>
      </c>
      <c r="I738" s="538">
        <f t="shared" si="209"/>
        <v>1.4743300000000001</v>
      </c>
      <c r="J738" s="550">
        <f t="shared" si="210"/>
        <v>1.4743300000000001</v>
      </c>
      <c r="K738" s="538">
        <f t="shared" si="211"/>
        <v>1.4743300000000001</v>
      </c>
      <c r="L738" s="550">
        <f t="shared" si="212"/>
        <v>1.4743300000000001</v>
      </c>
      <c r="M738" s="538">
        <f t="shared" si="213"/>
        <v>1.4743300000000001</v>
      </c>
      <c r="N738" s="550">
        <f t="shared" si="214"/>
        <v>1.4743300000000001</v>
      </c>
      <c r="O738" s="538">
        <f t="shared" si="215"/>
        <v>1.4743300000000001</v>
      </c>
      <c r="P738" s="550">
        <f t="shared" si="216"/>
        <v>2.6067300000000002</v>
      </c>
      <c r="Q738" s="539">
        <f t="shared" si="217"/>
        <v>2.6067300000000002</v>
      </c>
      <c r="R738" s="538"/>
    </row>
    <row r="739" spans="1:18" ht="34.5" customHeight="1">
      <c r="A739" s="1105"/>
      <c r="B739" s="1106"/>
      <c r="C739" s="1106"/>
      <c r="D739" s="1106"/>
      <c r="E739" s="1106"/>
      <c r="F739" s="1106"/>
      <c r="G739" s="1107"/>
      <c r="H739" s="1106"/>
      <c r="I739" s="1106"/>
      <c r="J739" s="1106"/>
      <c r="K739" s="1106"/>
      <c r="L739" s="1106"/>
      <c r="M739" s="1106"/>
      <c r="N739" s="1106"/>
      <c r="O739" s="1106"/>
      <c r="P739" s="1106"/>
      <c r="Q739" s="1108"/>
      <c r="R739" s="551"/>
    </row>
    <row r="740" spans="1:18" s="597" customFormat="1" ht="34.5" customHeight="1">
      <c r="A740" s="1041" t="s">
        <v>605</v>
      </c>
      <c r="B740" s="1042"/>
      <c r="C740" s="1042"/>
      <c r="D740" s="1042"/>
      <c r="E740" s="1042"/>
      <c r="F740" s="1042"/>
      <c r="G740" s="1109"/>
      <c r="H740" s="1042"/>
      <c r="I740" s="1042"/>
      <c r="J740" s="1042"/>
      <c r="K740" s="1042"/>
      <c r="L740" s="1042"/>
      <c r="M740" s="1042"/>
      <c r="N740" s="1042"/>
      <c r="O740" s="1042"/>
      <c r="P740" s="1042"/>
      <c r="Q740" s="1045"/>
      <c r="R740" s="480"/>
    </row>
    <row r="741" spans="1:18" ht="34.5" customHeight="1">
      <c r="A741" s="741">
        <v>116</v>
      </c>
      <c r="B741" s="71" t="s">
        <v>498</v>
      </c>
      <c r="C741" s="1046" t="s">
        <v>465</v>
      </c>
      <c r="D741" s="73" t="s">
        <v>606</v>
      </c>
      <c r="E741" s="796" t="s">
        <v>48</v>
      </c>
      <c r="F741" s="124" t="s">
        <v>283</v>
      </c>
      <c r="G741" s="151">
        <f>R741*O4</f>
        <v>0.5</v>
      </c>
      <c r="H741" s="185">
        <v>0.93400000000000005</v>
      </c>
      <c r="I741" s="186"/>
      <c r="J741" s="185"/>
      <c r="K741" s="186"/>
      <c r="L741" s="185"/>
      <c r="M741" s="186"/>
      <c r="N741" s="185"/>
      <c r="O741" s="186"/>
      <c r="P741" s="185"/>
      <c r="Q741" s="187"/>
      <c r="R741" s="188">
        <v>0.5</v>
      </c>
    </row>
    <row r="742" spans="1:18" ht="34.5" customHeight="1">
      <c r="A742" s="742"/>
      <c r="B742" s="97" t="s">
        <v>607</v>
      </c>
      <c r="C742" s="1046"/>
      <c r="D742" s="82"/>
      <c r="E742" s="1047"/>
      <c r="F742" s="113" t="s">
        <v>285</v>
      </c>
      <c r="G742" s="127"/>
      <c r="H742" s="190"/>
      <c r="I742" s="185"/>
      <c r="J742" s="191"/>
      <c r="K742" s="185"/>
      <c r="L742" s="191"/>
      <c r="M742" s="185"/>
      <c r="N742" s="191"/>
      <c r="O742" s="185"/>
      <c r="P742" s="191"/>
      <c r="Q742" s="185"/>
      <c r="R742" s="190"/>
    </row>
    <row r="743" spans="1:18" ht="34.5" customHeight="1">
      <c r="A743" s="742"/>
      <c r="B743" s="89" t="s">
        <v>608</v>
      </c>
      <c r="C743" s="1046"/>
      <c r="D743" s="90"/>
      <c r="E743" s="1047"/>
      <c r="F743" s="116" t="s">
        <v>53</v>
      </c>
      <c r="G743" s="114"/>
      <c r="H743" s="185"/>
      <c r="I743" s="192"/>
      <c r="J743" s="185"/>
      <c r="K743" s="192"/>
      <c r="L743" s="185"/>
      <c r="M743" s="192"/>
      <c r="N743" s="185"/>
      <c r="O743" s="192"/>
      <c r="P743" s="185"/>
      <c r="Q743" s="193"/>
      <c r="R743" s="194"/>
    </row>
    <row r="744" spans="1:18" ht="34.5" customHeight="1">
      <c r="A744" s="743"/>
      <c r="B744" s="102"/>
      <c r="C744" s="1046"/>
      <c r="D744" s="132"/>
      <c r="E744" s="1047"/>
      <c r="F744" s="174"/>
      <c r="G744" s="175"/>
      <c r="H744" s="1080"/>
      <c r="I744" s="1048"/>
      <c r="J744" s="1048"/>
      <c r="K744" s="1048"/>
      <c r="L744" s="1048"/>
      <c r="M744" s="1048"/>
      <c r="N744" s="1048"/>
      <c r="O744" s="1048"/>
      <c r="P744" s="1048"/>
      <c r="Q744" s="1048"/>
      <c r="R744" s="522"/>
    </row>
    <row r="745" spans="1:18" ht="34.5" hidden="1" customHeight="1">
      <c r="A745" s="1110" t="s">
        <v>609</v>
      </c>
      <c r="B745" s="1111"/>
      <c r="C745" s="1111"/>
      <c r="D745" s="1111"/>
      <c r="E745" s="1112"/>
      <c r="F745" s="555">
        <f t="shared" ref="F745:F747" si="218">SUM(H745:Q745)</f>
        <v>0.93400000000000005</v>
      </c>
      <c r="G745" s="556"/>
      <c r="H745" s="555">
        <f t="shared" ref="H745:H747" si="219">H741</f>
        <v>0.93400000000000005</v>
      </c>
      <c r="I745" s="555">
        <f t="shared" ref="I745:I747" si="220">I741</f>
        <v>0</v>
      </c>
      <c r="J745" s="555">
        <f t="shared" ref="J745:J747" si="221">J741</f>
        <v>0</v>
      </c>
      <c r="K745" s="555">
        <f t="shared" ref="K745:K747" si="222">K741</f>
        <v>0</v>
      </c>
      <c r="L745" s="555">
        <f t="shared" ref="L745:L747" si="223">L741</f>
        <v>0</v>
      </c>
      <c r="M745" s="555">
        <f t="shared" ref="M745:M747" si="224">M741</f>
        <v>0</v>
      </c>
      <c r="N745" s="555">
        <f t="shared" ref="N745:N747" si="225">N741</f>
        <v>0</v>
      </c>
      <c r="O745" s="555">
        <f t="shared" ref="O745:O747" si="226">O741</f>
        <v>0</v>
      </c>
      <c r="P745" s="555">
        <f t="shared" ref="P745:P747" si="227">P741</f>
        <v>0</v>
      </c>
      <c r="Q745" s="557">
        <f t="shared" ref="Q745:Q747" si="228">Q741</f>
        <v>0</v>
      </c>
      <c r="R745" s="542">
        <f t="shared" ref="R745:R747" si="229">R741</f>
        <v>0.5</v>
      </c>
    </row>
    <row r="746" spans="1:18" ht="34.5" hidden="1" customHeight="1">
      <c r="A746" s="1113" t="s">
        <v>610</v>
      </c>
      <c r="B746" s="1114"/>
      <c r="C746" s="1114"/>
      <c r="D746" s="1114"/>
      <c r="E746" s="1115"/>
      <c r="F746" s="555">
        <f t="shared" si="218"/>
        <v>0</v>
      </c>
      <c r="G746" s="556"/>
      <c r="H746" s="555">
        <f t="shared" si="219"/>
        <v>0</v>
      </c>
      <c r="I746" s="555">
        <f t="shared" si="220"/>
        <v>0</v>
      </c>
      <c r="J746" s="555">
        <f t="shared" si="221"/>
        <v>0</v>
      </c>
      <c r="K746" s="555">
        <f t="shared" si="222"/>
        <v>0</v>
      </c>
      <c r="L746" s="555">
        <f t="shared" si="223"/>
        <v>0</v>
      </c>
      <c r="M746" s="555">
        <f t="shared" si="224"/>
        <v>0</v>
      </c>
      <c r="N746" s="555">
        <f t="shared" si="225"/>
        <v>0</v>
      </c>
      <c r="O746" s="555">
        <f t="shared" si="226"/>
        <v>0</v>
      </c>
      <c r="P746" s="555">
        <f t="shared" si="227"/>
        <v>0</v>
      </c>
      <c r="Q746" s="557">
        <f t="shared" si="228"/>
        <v>0</v>
      </c>
      <c r="R746" s="542">
        <f t="shared" si="229"/>
        <v>0</v>
      </c>
    </row>
    <row r="747" spans="1:18" ht="34.5" hidden="1" customHeight="1">
      <c r="A747" s="1116" t="s">
        <v>611</v>
      </c>
      <c r="B747" s="1117"/>
      <c r="C747" s="1117"/>
      <c r="D747" s="1117"/>
      <c r="E747" s="1118"/>
      <c r="F747" s="542">
        <f t="shared" si="218"/>
        <v>0</v>
      </c>
      <c r="G747" s="556"/>
      <c r="H747" s="555">
        <f t="shared" si="219"/>
        <v>0</v>
      </c>
      <c r="I747" s="555">
        <f t="shared" si="220"/>
        <v>0</v>
      </c>
      <c r="J747" s="555">
        <f t="shared" si="221"/>
        <v>0</v>
      </c>
      <c r="K747" s="555">
        <f t="shared" si="222"/>
        <v>0</v>
      </c>
      <c r="L747" s="555">
        <f t="shared" si="223"/>
        <v>0</v>
      </c>
      <c r="M747" s="555">
        <f t="shared" si="224"/>
        <v>0</v>
      </c>
      <c r="N747" s="555">
        <f t="shared" si="225"/>
        <v>0</v>
      </c>
      <c r="O747" s="555">
        <f t="shared" si="226"/>
        <v>0</v>
      </c>
      <c r="P747" s="555">
        <f t="shared" si="227"/>
        <v>0</v>
      </c>
      <c r="Q747" s="557">
        <f t="shared" si="228"/>
        <v>0</v>
      </c>
      <c r="R747" s="542">
        <f t="shared" si="229"/>
        <v>0</v>
      </c>
    </row>
    <row r="748" spans="1:18" ht="34.5" hidden="1" customHeight="1">
      <c r="A748" s="1090" t="s">
        <v>612</v>
      </c>
      <c r="B748" s="1091"/>
      <c r="C748" s="1091"/>
      <c r="D748" s="1091"/>
      <c r="E748" s="1092"/>
      <c r="F748" s="532">
        <f>SUM(F745:F746)</f>
        <v>0.93400000000000005</v>
      </c>
      <c r="G748" s="549"/>
      <c r="H748" s="532">
        <f t="shared" ref="H748:R748" si="230">SUM(H745:H746)</f>
        <v>0.93400000000000005</v>
      </c>
      <c r="I748" s="532">
        <f t="shared" si="230"/>
        <v>0</v>
      </c>
      <c r="J748" s="532">
        <f t="shared" si="230"/>
        <v>0</v>
      </c>
      <c r="K748" s="532">
        <f t="shared" si="230"/>
        <v>0</v>
      </c>
      <c r="L748" s="532">
        <f t="shared" si="230"/>
        <v>0</v>
      </c>
      <c r="M748" s="532">
        <f t="shared" si="230"/>
        <v>0</v>
      </c>
      <c r="N748" s="532">
        <f t="shared" si="230"/>
        <v>0</v>
      </c>
      <c r="O748" s="532">
        <f t="shared" si="230"/>
        <v>0</v>
      </c>
      <c r="P748" s="532">
        <f t="shared" si="230"/>
        <v>0</v>
      </c>
      <c r="Q748" s="560">
        <f t="shared" si="230"/>
        <v>0</v>
      </c>
      <c r="R748" s="548">
        <f t="shared" si="230"/>
        <v>0.5</v>
      </c>
    </row>
    <row r="749" spans="1:18" ht="34.5" hidden="1" customHeight="1">
      <c r="A749" s="1093" t="s">
        <v>613</v>
      </c>
      <c r="B749" s="1094"/>
      <c r="C749" s="1094"/>
      <c r="D749" s="1094"/>
      <c r="E749" s="1095"/>
      <c r="F749" s="538">
        <f>SUM(F745:F747)</f>
        <v>0.93400000000000005</v>
      </c>
      <c r="G749" s="538"/>
      <c r="H749" s="538">
        <f t="shared" ref="H749:R749" si="231">SUM(H745:H747)</f>
        <v>0.93400000000000005</v>
      </c>
      <c r="I749" s="538">
        <f t="shared" si="231"/>
        <v>0</v>
      </c>
      <c r="J749" s="538">
        <f t="shared" si="231"/>
        <v>0</v>
      </c>
      <c r="K749" s="538">
        <f t="shared" si="231"/>
        <v>0</v>
      </c>
      <c r="L749" s="538">
        <f t="shared" si="231"/>
        <v>0</v>
      </c>
      <c r="M749" s="538">
        <f t="shared" si="231"/>
        <v>0</v>
      </c>
      <c r="N749" s="538">
        <f t="shared" si="231"/>
        <v>0</v>
      </c>
      <c r="O749" s="538">
        <f t="shared" si="231"/>
        <v>0</v>
      </c>
      <c r="P749" s="538">
        <f t="shared" si="231"/>
        <v>0</v>
      </c>
      <c r="Q749" s="539">
        <f t="shared" si="231"/>
        <v>0</v>
      </c>
      <c r="R749" s="538">
        <f t="shared" si="231"/>
        <v>0.5</v>
      </c>
    </row>
    <row r="750" spans="1:18" ht="34.5" hidden="1" customHeight="1">
      <c r="A750" s="1105"/>
      <c r="B750" s="1106"/>
      <c r="C750" s="1106"/>
      <c r="D750" s="1106"/>
      <c r="E750" s="1106"/>
      <c r="F750" s="1106"/>
      <c r="G750" s="1107"/>
      <c r="H750" s="1106"/>
      <c r="I750" s="1106"/>
      <c r="J750" s="1106"/>
      <c r="K750" s="1106"/>
      <c r="L750" s="1106"/>
      <c r="M750" s="1106"/>
      <c r="N750" s="1106"/>
      <c r="O750" s="1106"/>
      <c r="P750" s="1106"/>
      <c r="Q750" s="1108"/>
      <c r="R750" s="551"/>
    </row>
    <row r="751" spans="1:18" ht="34.5" customHeight="1">
      <c r="A751" s="1110" t="s">
        <v>614</v>
      </c>
      <c r="B751" s="1111"/>
      <c r="C751" s="1111"/>
      <c r="D751" s="1111"/>
      <c r="E751" s="1111"/>
      <c r="F751" s="1112"/>
      <c r="G751" s="541"/>
      <c r="H751" s="525">
        <f t="shared" ref="H751:H753" si="232">H745</f>
        <v>0.93400000000000005</v>
      </c>
      <c r="I751" s="542">
        <f t="shared" ref="I751:I755" si="233">SUM(I745,H751)</f>
        <v>0.93400000000000005</v>
      </c>
      <c r="J751" s="525">
        <f t="shared" ref="J751:J755" si="234">SUM(J745,I751)</f>
        <v>0.93400000000000005</v>
      </c>
      <c r="K751" s="542">
        <f t="shared" ref="K751:K755" si="235">SUM(K745,J751)</f>
        <v>0.93400000000000005</v>
      </c>
      <c r="L751" s="525">
        <f t="shared" ref="L751:L755" si="236">SUM(L745,K751)</f>
        <v>0.93400000000000005</v>
      </c>
      <c r="M751" s="542">
        <f t="shared" ref="M751:M755" si="237">SUM(M745,L751)</f>
        <v>0.93400000000000005</v>
      </c>
      <c r="N751" s="525">
        <f t="shared" ref="N751:N755" si="238">SUM(N745,M751)</f>
        <v>0.93400000000000005</v>
      </c>
      <c r="O751" s="542">
        <f t="shared" ref="O751:O755" si="239">SUM(O745,N751)</f>
        <v>0.93400000000000005</v>
      </c>
      <c r="P751" s="525">
        <f t="shared" ref="P751:P755" si="240">SUM(P745,O751)</f>
        <v>0.93400000000000005</v>
      </c>
      <c r="Q751" s="543">
        <f t="shared" ref="Q751:Q755" si="241">SUM(Q745,P751)</f>
        <v>0.93400000000000005</v>
      </c>
      <c r="R751" s="544"/>
    </row>
    <row r="752" spans="1:18" ht="34.5" customHeight="1">
      <c r="A752" s="1113" t="s">
        <v>615</v>
      </c>
      <c r="B752" s="1114"/>
      <c r="C752" s="1114"/>
      <c r="D752" s="1114"/>
      <c r="E752" s="1114"/>
      <c r="F752" s="1115"/>
      <c r="G752" s="595"/>
      <c r="H752" s="542">
        <f t="shared" si="232"/>
        <v>0</v>
      </c>
      <c r="I752" s="525">
        <f t="shared" si="233"/>
        <v>0</v>
      </c>
      <c r="J752" s="542">
        <f t="shared" si="234"/>
        <v>0</v>
      </c>
      <c r="K752" s="525">
        <f t="shared" si="235"/>
        <v>0</v>
      </c>
      <c r="L752" s="542">
        <f t="shared" si="236"/>
        <v>0</v>
      </c>
      <c r="M752" s="525">
        <f t="shared" si="237"/>
        <v>0</v>
      </c>
      <c r="N752" s="542">
        <f t="shared" si="238"/>
        <v>0</v>
      </c>
      <c r="O752" s="525">
        <f t="shared" si="239"/>
        <v>0</v>
      </c>
      <c r="P752" s="542">
        <f t="shared" si="240"/>
        <v>0</v>
      </c>
      <c r="Q752" s="525">
        <f t="shared" si="241"/>
        <v>0</v>
      </c>
      <c r="R752" s="542"/>
    </row>
    <row r="753" spans="1:18" ht="34.5" customHeight="1">
      <c r="A753" s="1116" t="s">
        <v>616</v>
      </c>
      <c r="B753" s="1117"/>
      <c r="C753" s="1117"/>
      <c r="D753" s="1117"/>
      <c r="E753" s="1117"/>
      <c r="F753" s="1118"/>
      <c r="G753" s="541"/>
      <c r="H753" s="525">
        <f t="shared" si="232"/>
        <v>0</v>
      </c>
      <c r="I753" s="542">
        <f t="shared" si="233"/>
        <v>0</v>
      </c>
      <c r="J753" s="525">
        <f t="shared" si="234"/>
        <v>0</v>
      </c>
      <c r="K753" s="542">
        <f t="shared" si="235"/>
        <v>0</v>
      </c>
      <c r="L753" s="525">
        <f t="shared" si="236"/>
        <v>0</v>
      </c>
      <c r="M753" s="542">
        <f t="shared" si="237"/>
        <v>0</v>
      </c>
      <c r="N753" s="525">
        <f t="shared" si="238"/>
        <v>0</v>
      </c>
      <c r="O753" s="542">
        <f t="shared" si="239"/>
        <v>0</v>
      </c>
      <c r="P753" s="525">
        <f t="shared" si="240"/>
        <v>0</v>
      </c>
      <c r="Q753" s="543">
        <f t="shared" si="241"/>
        <v>0</v>
      </c>
      <c r="R753" s="544"/>
    </row>
    <row r="754" spans="1:18" ht="34.5" customHeight="1">
      <c r="A754" s="1090" t="s">
        <v>617</v>
      </c>
      <c r="B754" s="1091"/>
      <c r="C754" s="1091"/>
      <c r="D754" s="1091"/>
      <c r="E754" s="1091"/>
      <c r="F754" s="1092"/>
      <c r="G754" s="546"/>
      <c r="H754" s="532">
        <f>SUM(H751:H752)</f>
        <v>0.93400000000000005</v>
      </c>
      <c r="I754" s="547">
        <f t="shared" si="233"/>
        <v>0.93400000000000005</v>
      </c>
      <c r="J754" s="548">
        <f t="shared" si="234"/>
        <v>0.93400000000000005</v>
      </c>
      <c r="K754" s="547">
        <f t="shared" si="235"/>
        <v>0.93400000000000005</v>
      </c>
      <c r="L754" s="548">
        <f t="shared" si="236"/>
        <v>0.93400000000000005</v>
      </c>
      <c r="M754" s="547">
        <f t="shared" si="237"/>
        <v>0.93400000000000005</v>
      </c>
      <c r="N754" s="548">
        <f t="shared" si="238"/>
        <v>0.93400000000000005</v>
      </c>
      <c r="O754" s="547">
        <f t="shared" si="239"/>
        <v>0.93400000000000005</v>
      </c>
      <c r="P754" s="548">
        <f t="shared" si="240"/>
        <v>0.93400000000000005</v>
      </c>
      <c r="Q754" s="547">
        <f t="shared" si="241"/>
        <v>0.93400000000000005</v>
      </c>
      <c r="R754" s="548"/>
    </row>
    <row r="755" spans="1:18" ht="34.5" customHeight="1">
      <c r="A755" s="1093" t="s">
        <v>618</v>
      </c>
      <c r="B755" s="1094"/>
      <c r="C755" s="1094"/>
      <c r="D755" s="1094"/>
      <c r="E755" s="1094"/>
      <c r="F755" s="1095"/>
      <c r="G755" s="546"/>
      <c r="H755" s="549">
        <f>SUM(H751:H753)</f>
        <v>0.93400000000000005</v>
      </c>
      <c r="I755" s="538">
        <f t="shared" si="233"/>
        <v>0.93400000000000005</v>
      </c>
      <c r="J755" s="550">
        <f t="shared" si="234"/>
        <v>0.93400000000000005</v>
      </c>
      <c r="K755" s="538">
        <f t="shared" si="235"/>
        <v>0.93400000000000005</v>
      </c>
      <c r="L755" s="550">
        <f t="shared" si="236"/>
        <v>0.93400000000000005</v>
      </c>
      <c r="M755" s="538">
        <f t="shared" si="237"/>
        <v>0.93400000000000005</v>
      </c>
      <c r="N755" s="550">
        <f t="shared" si="238"/>
        <v>0.93400000000000005</v>
      </c>
      <c r="O755" s="538">
        <f t="shared" si="239"/>
        <v>0.93400000000000005</v>
      </c>
      <c r="P755" s="550">
        <f t="shared" si="240"/>
        <v>0.93400000000000005</v>
      </c>
      <c r="Q755" s="539">
        <f t="shared" si="241"/>
        <v>0.93400000000000005</v>
      </c>
      <c r="R755" s="538"/>
    </row>
    <row r="756" spans="1:18" ht="34.5" customHeight="1">
      <c r="A756" s="1105"/>
      <c r="B756" s="1106"/>
      <c r="C756" s="1106"/>
      <c r="D756" s="1106"/>
      <c r="E756" s="1106"/>
      <c r="F756" s="1106"/>
      <c r="G756" s="1107"/>
      <c r="H756" s="1106"/>
      <c r="I756" s="1106"/>
      <c r="J756" s="1106"/>
      <c r="K756" s="1106"/>
      <c r="L756" s="1106"/>
      <c r="M756" s="1106"/>
      <c r="N756" s="1106"/>
      <c r="O756" s="1106"/>
      <c r="P756" s="1106"/>
      <c r="Q756" s="1108"/>
      <c r="R756" s="551"/>
    </row>
    <row r="757" spans="1:18" ht="34.5" hidden="1" customHeight="1">
      <c r="A757" s="1105"/>
      <c r="B757" s="1106"/>
      <c r="C757" s="1106"/>
      <c r="D757" s="1106"/>
      <c r="E757" s="1106"/>
      <c r="F757" s="1106"/>
      <c r="G757" s="1107"/>
      <c r="H757" s="1106"/>
      <c r="I757" s="1106"/>
      <c r="J757" s="1106"/>
      <c r="K757" s="1106"/>
      <c r="L757" s="1106"/>
      <c r="M757" s="1106"/>
      <c r="N757" s="1106"/>
      <c r="O757" s="1106"/>
      <c r="P757" s="1106"/>
      <c r="Q757" s="1108"/>
      <c r="R757" s="551"/>
    </row>
    <row r="758" spans="1:18" ht="34.5" hidden="1" customHeight="1">
      <c r="A758" s="1110" t="s">
        <v>619</v>
      </c>
      <c r="B758" s="1111"/>
      <c r="C758" s="1111"/>
      <c r="D758" s="1111"/>
      <c r="E758" s="1112"/>
      <c r="F758" s="555">
        <f t="shared" ref="F758:F760" si="242">SUM(H758:Q758)</f>
        <v>5.5749300000000002</v>
      </c>
      <c r="G758" s="524"/>
      <c r="H758" s="598">
        <f t="shared" ref="H758:H760" si="243">SUM(H669,H694,H728,H745)</f>
        <v>4.1006</v>
      </c>
      <c r="I758" s="599">
        <f t="shared" ref="I758:I760" si="244">SUM(I669,I694,I728,I745)</f>
        <v>1.4743300000000001</v>
      </c>
      <c r="J758" s="598">
        <f t="shared" ref="J758:J760" si="245">SUM(J669,J694,J728,J745)</f>
        <v>0</v>
      </c>
      <c r="K758" s="599">
        <f t="shared" ref="K758:K760" si="246">SUM(K669,K694,K728,K745)</f>
        <v>0</v>
      </c>
      <c r="L758" s="598">
        <f t="shared" ref="L758:L760" si="247">SUM(L669,L694,L728,L745)</f>
        <v>0</v>
      </c>
      <c r="M758" s="599">
        <f t="shared" ref="M758:M760" si="248">SUM(M669,M694,M728,M745)</f>
        <v>0</v>
      </c>
      <c r="N758" s="598">
        <f t="shared" ref="N758:N760" si="249">SUM(N669,N694,N728,N745)</f>
        <v>0</v>
      </c>
      <c r="O758" s="599">
        <f t="shared" ref="O758:O760" si="250">SUM(O669,O694,O728,O745)</f>
        <v>0</v>
      </c>
      <c r="P758" s="598">
        <f t="shared" ref="P758:P760" si="251">SUM(P669,P694,P728,P745)</f>
        <v>0</v>
      </c>
      <c r="Q758" s="600">
        <f t="shared" ref="Q758:Q760" si="252">SUM(Q669,Q694,Q728,Q745)</f>
        <v>0</v>
      </c>
      <c r="R758" s="601"/>
    </row>
    <row r="759" spans="1:18" ht="34.5" hidden="1" customHeight="1">
      <c r="A759" s="1113" t="s">
        <v>620</v>
      </c>
      <c r="B759" s="1114"/>
      <c r="C759" s="1114"/>
      <c r="D759" s="1114"/>
      <c r="E759" s="1115"/>
      <c r="F759" s="555">
        <f t="shared" si="242"/>
        <v>0</v>
      </c>
      <c r="G759" s="556"/>
      <c r="H759" s="602">
        <f t="shared" si="243"/>
        <v>0</v>
      </c>
      <c r="I759" s="598">
        <f t="shared" si="244"/>
        <v>0</v>
      </c>
      <c r="J759" s="602">
        <f t="shared" si="245"/>
        <v>0</v>
      </c>
      <c r="K759" s="598">
        <f t="shared" si="246"/>
        <v>0</v>
      </c>
      <c r="L759" s="602">
        <f t="shared" si="247"/>
        <v>0</v>
      </c>
      <c r="M759" s="598">
        <f t="shared" si="248"/>
        <v>0</v>
      </c>
      <c r="N759" s="602">
        <f t="shared" si="249"/>
        <v>0</v>
      </c>
      <c r="O759" s="598">
        <f t="shared" si="250"/>
        <v>0</v>
      </c>
      <c r="P759" s="602">
        <f t="shared" si="251"/>
        <v>0</v>
      </c>
      <c r="Q759" s="598">
        <f t="shared" si="252"/>
        <v>0</v>
      </c>
      <c r="R759" s="602"/>
    </row>
    <row r="760" spans="1:18" ht="34.5" hidden="1" customHeight="1">
      <c r="A760" s="1116" t="s">
        <v>621</v>
      </c>
      <c r="B760" s="1117"/>
      <c r="C760" s="1117"/>
      <c r="D760" s="1117"/>
      <c r="E760" s="1118"/>
      <c r="F760" s="531">
        <f t="shared" si="242"/>
        <v>4.8379200000000004</v>
      </c>
      <c r="G760" s="524"/>
      <c r="H760" s="598">
        <f t="shared" si="243"/>
        <v>0</v>
      </c>
      <c r="I760" s="603">
        <f t="shared" si="244"/>
        <v>0</v>
      </c>
      <c r="J760" s="598">
        <f t="shared" si="245"/>
        <v>0</v>
      </c>
      <c r="K760" s="603">
        <f t="shared" si="246"/>
        <v>0</v>
      </c>
      <c r="L760" s="598">
        <f t="shared" si="247"/>
        <v>0</v>
      </c>
      <c r="M760" s="603">
        <f t="shared" si="248"/>
        <v>0</v>
      </c>
      <c r="N760" s="598">
        <f t="shared" si="249"/>
        <v>0</v>
      </c>
      <c r="O760" s="603">
        <f t="shared" si="250"/>
        <v>3.5070000000000001</v>
      </c>
      <c r="P760" s="598">
        <f t="shared" si="251"/>
        <v>1.3309200000000001</v>
      </c>
      <c r="Q760" s="604">
        <f t="shared" si="252"/>
        <v>0</v>
      </c>
      <c r="R760" s="605"/>
    </row>
    <row r="761" spans="1:18" ht="34.5" hidden="1" customHeight="1">
      <c r="A761" s="1090" t="s">
        <v>622</v>
      </c>
      <c r="B761" s="1091"/>
      <c r="C761" s="1091"/>
      <c r="D761" s="1091"/>
      <c r="E761" s="1092"/>
      <c r="F761" s="532">
        <f>SUM(F758:F759)</f>
        <v>5.5749300000000002</v>
      </c>
      <c r="G761" s="533"/>
      <c r="H761" s="606">
        <f t="shared" ref="H761:Q761" si="253">SUM(H758:H759)</f>
        <v>4.1006</v>
      </c>
      <c r="I761" s="606">
        <f t="shared" si="253"/>
        <v>1.4743300000000001</v>
      </c>
      <c r="J761" s="606">
        <f t="shared" si="253"/>
        <v>0</v>
      </c>
      <c r="K761" s="606">
        <f t="shared" si="253"/>
        <v>0</v>
      </c>
      <c r="L761" s="606">
        <f t="shared" si="253"/>
        <v>0</v>
      </c>
      <c r="M761" s="606">
        <f t="shared" si="253"/>
        <v>0</v>
      </c>
      <c r="N761" s="606">
        <f t="shared" si="253"/>
        <v>0</v>
      </c>
      <c r="O761" s="606">
        <f t="shared" si="253"/>
        <v>0</v>
      </c>
      <c r="P761" s="606">
        <f t="shared" si="253"/>
        <v>0</v>
      </c>
      <c r="Q761" s="607">
        <f t="shared" si="253"/>
        <v>0</v>
      </c>
      <c r="R761" s="608"/>
    </row>
    <row r="762" spans="1:18" ht="34.5" hidden="1" customHeight="1">
      <c r="A762" s="1093" t="s">
        <v>623</v>
      </c>
      <c r="B762" s="1094"/>
      <c r="C762" s="1094"/>
      <c r="D762" s="1094"/>
      <c r="E762" s="1095"/>
      <c r="F762" s="549">
        <f>SUM(F758:F760)</f>
        <v>10.412850000000001</v>
      </c>
      <c r="G762" s="549"/>
      <c r="H762" s="609">
        <f t="shared" ref="H762:Q762" si="254">SUM(H758:H760)</f>
        <v>4.1006</v>
      </c>
      <c r="I762" s="609">
        <f t="shared" si="254"/>
        <v>1.4743300000000001</v>
      </c>
      <c r="J762" s="609">
        <f t="shared" si="254"/>
        <v>0</v>
      </c>
      <c r="K762" s="609">
        <f t="shared" si="254"/>
        <v>0</v>
      </c>
      <c r="L762" s="609">
        <f t="shared" si="254"/>
        <v>0</v>
      </c>
      <c r="M762" s="609">
        <f t="shared" si="254"/>
        <v>0</v>
      </c>
      <c r="N762" s="609">
        <f t="shared" si="254"/>
        <v>0</v>
      </c>
      <c r="O762" s="609">
        <f t="shared" si="254"/>
        <v>3.5070000000000001</v>
      </c>
      <c r="P762" s="609">
        <f t="shared" si="254"/>
        <v>1.3309200000000001</v>
      </c>
      <c r="Q762" s="610">
        <f t="shared" si="254"/>
        <v>0</v>
      </c>
      <c r="R762" s="611"/>
    </row>
    <row r="763" spans="1:18" ht="34.5" hidden="1" customHeight="1">
      <c r="A763" s="1105"/>
      <c r="B763" s="1106"/>
      <c r="C763" s="1106"/>
      <c r="D763" s="1106"/>
      <c r="E763" s="1106"/>
      <c r="F763" s="1106"/>
      <c r="G763" s="1107"/>
      <c r="H763" s="1106"/>
      <c r="I763" s="1106"/>
      <c r="J763" s="1106"/>
      <c r="K763" s="1106"/>
      <c r="L763" s="1106"/>
      <c r="M763" s="1106"/>
      <c r="N763" s="1106"/>
      <c r="O763" s="1106"/>
      <c r="P763" s="1106"/>
      <c r="Q763" s="1108"/>
      <c r="R763" s="551"/>
    </row>
    <row r="764" spans="1:18" ht="34.5" customHeight="1">
      <c r="A764" s="1110" t="s">
        <v>624</v>
      </c>
      <c r="B764" s="1111"/>
      <c r="C764" s="1111"/>
      <c r="D764" s="1111"/>
      <c r="E764" s="1111"/>
      <c r="F764" s="1112"/>
      <c r="G764" s="541"/>
      <c r="H764" s="598">
        <f t="shared" ref="H764:H766" si="255">H758</f>
        <v>4.1006</v>
      </c>
      <c r="I764" s="599">
        <f t="shared" ref="I764:I767" si="256">SUM(I758,H764)</f>
        <v>5.5749300000000002</v>
      </c>
      <c r="J764" s="598">
        <f t="shared" ref="J764:J767" si="257">SUM(J758,I764)</f>
        <v>5.5749300000000002</v>
      </c>
      <c r="K764" s="599">
        <f t="shared" ref="K764:K767" si="258">SUM(K758,J764)</f>
        <v>5.5749300000000002</v>
      </c>
      <c r="L764" s="598">
        <f t="shared" ref="L764:L767" si="259">SUM(L758,K764)</f>
        <v>5.5749300000000002</v>
      </c>
      <c r="M764" s="599">
        <f t="shared" ref="M764:M767" si="260">SUM(M758,L764)</f>
        <v>5.5749300000000002</v>
      </c>
      <c r="N764" s="598">
        <f t="shared" ref="N764:N767" si="261">SUM(N758,M764)</f>
        <v>5.5749300000000002</v>
      </c>
      <c r="O764" s="599">
        <f t="shared" ref="O764:O767" si="262">SUM(O758,N764)</f>
        <v>5.5749300000000002</v>
      </c>
      <c r="P764" s="598">
        <f t="shared" ref="P764:P767" si="263">SUM(P758,O764)</f>
        <v>5.5749300000000002</v>
      </c>
      <c r="Q764" s="600">
        <f t="shared" ref="Q764:Q767" si="264">SUM(Q758,P764)</f>
        <v>5.5749300000000002</v>
      </c>
      <c r="R764" s="601"/>
    </row>
    <row r="765" spans="1:18" ht="34.5" customHeight="1">
      <c r="A765" s="1113" t="s">
        <v>625</v>
      </c>
      <c r="B765" s="1114"/>
      <c r="C765" s="1114"/>
      <c r="D765" s="1114"/>
      <c r="E765" s="1114"/>
      <c r="F765" s="1115"/>
      <c r="G765" s="595"/>
      <c r="H765" s="599">
        <f t="shared" si="255"/>
        <v>0</v>
      </c>
      <c r="I765" s="598">
        <f t="shared" si="256"/>
        <v>0</v>
      </c>
      <c r="J765" s="599">
        <f t="shared" si="257"/>
        <v>0</v>
      </c>
      <c r="K765" s="598">
        <f t="shared" si="258"/>
        <v>0</v>
      </c>
      <c r="L765" s="599">
        <f t="shared" si="259"/>
        <v>0</v>
      </c>
      <c r="M765" s="598">
        <f t="shared" si="260"/>
        <v>0</v>
      </c>
      <c r="N765" s="599">
        <f t="shared" si="261"/>
        <v>0</v>
      </c>
      <c r="O765" s="598">
        <f t="shared" si="262"/>
        <v>0</v>
      </c>
      <c r="P765" s="599">
        <f t="shared" si="263"/>
        <v>0</v>
      </c>
      <c r="Q765" s="598">
        <f t="shared" si="264"/>
        <v>0</v>
      </c>
      <c r="R765" s="599"/>
    </row>
    <row r="766" spans="1:18" ht="34.5" customHeight="1">
      <c r="A766" s="1116" t="s">
        <v>626</v>
      </c>
      <c r="B766" s="1117"/>
      <c r="C766" s="1117"/>
      <c r="D766" s="1117"/>
      <c r="E766" s="1117"/>
      <c r="F766" s="1118"/>
      <c r="G766" s="541"/>
      <c r="H766" s="598">
        <f t="shared" si="255"/>
        <v>0</v>
      </c>
      <c r="I766" s="599">
        <f t="shared" si="256"/>
        <v>0</v>
      </c>
      <c r="J766" s="598">
        <f t="shared" si="257"/>
        <v>0</v>
      </c>
      <c r="K766" s="599">
        <f t="shared" si="258"/>
        <v>0</v>
      </c>
      <c r="L766" s="598">
        <f t="shared" si="259"/>
        <v>0</v>
      </c>
      <c r="M766" s="599">
        <f t="shared" si="260"/>
        <v>0</v>
      </c>
      <c r="N766" s="598">
        <f t="shared" si="261"/>
        <v>0</v>
      </c>
      <c r="O766" s="599">
        <f t="shared" si="262"/>
        <v>3.5070000000000001</v>
      </c>
      <c r="P766" s="598">
        <f t="shared" si="263"/>
        <v>4.8379200000000004</v>
      </c>
      <c r="Q766" s="600">
        <f t="shared" si="264"/>
        <v>4.8379200000000004</v>
      </c>
      <c r="R766" s="601"/>
    </row>
    <row r="767" spans="1:18" ht="34.5" customHeight="1">
      <c r="A767" s="1090" t="s">
        <v>627</v>
      </c>
      <c r="B767" s="1091"/>
      <c r="C767" s="1091"/>
      <c r="D767" s="1091"/>
      <c r="E767" s="1091"/>
      <c r="F767" s="1092"/>
      <c r="G767" s="546"/>
      <c r="H767" s="612">
        <f>SUM(H764:H765)</f>
        <v>4.1006</v>
      </c>
      <c r="I767" s="613">
        <f t="shared" si="256"/>
        <v>5.5749300000000002</v>
      </c>
      <c r="J767" s="614">
        <f t="shared" si="257"/>
        <v>5.5749300000000002</v>
      </c>
      <c r="K767" s="613">
        <f t="shared" si="258"/>
        <v>5.5749300000000002</v>
      </c>
      <c r="L767" s="614">
        <f t="shared" si="259"/>
        <v>5.5749300000000002</v>
      </c>
      <c r="M767" s="613">
        <f t="shared" si="260"/>
        <v>5.5749300000000002</v>
      </c>
      <c r="N767" s="614">
        <f t="shared" si="261"/>
        <v>5.5749300000000002</v>
      </c>
      <c r="O767" s="613">
        <f t="shared" si="262"/>
        <v>5.5749300000000002</v>
      </c>
      <c r="P767" s="614">
        <f t="shared" si="263"/>
        <v>5.5749300000000002</v>
      </c>
      <c r="Q767" s="613">
        <f t="shared" si="264"/>
        <v>5.5749300000000002</v>
      </c>
      <c r="R767" s="614"/>
    </row>
    <row r="768" spans="1:18" ht="34.5" customHeight="1">
      <c r="A768" s="1093" t="s">
        <v>628</v>
      </c>
      <c r="B768" s="1094"/>
      <c r="C768" s="1094"/>
      <c r="D768" s="1094"/>
      <c r="E768" s="1094"/>
      <c r="F768" s="1095"/>
      <c r="G768" s="546"/>
      <c r="H768" s="609">
        <f t="shared" ref="H768:Q768" si="265">SUM(H764:H766)</f>
        <v>4.1006</v>
      </c>
      <c r="I768" s="609">
        <f t="shared" si="265"/>
        <v>5.5749300000000002</v>
      </c>
      <c r="J768" s="609">
        <f t="shared" si="265"/>
        <v>5.5749300000000002</v>
      </c>
      <c r="K768" s="609">
        <f t="shared" si="265"/>
        <v>5.5749300000000002</v>
      </c>
      <c r="L768" s="609">
        <f t="shared" si="265"/>
        <v>5.5749300000000002</v>
      </c>
      <c r="M768" s="609">
        <f t="shared" si="265"/>
        <v>5.5749300000000002</v>
      </c>
      <c r="N768" s="609">
        <f t="shared" si="265"/>
        <v>5.5749300000000002</v>
      </c>
      <c r="O768" s="609">
        <f t="shared" si="265"/>
        <v>9.0819299999999998</v>
      </c>
      <c r="P768" s="609">
        <f t="shared" si="265"/>
        <v>10.412850000000001</v>
      </c>
      <c r="Q768" s="610">
        <f t="shared" si="265"/>
        <v>10.412850000000001</v>
      </c>
      <c r="R768" s="611"/>
    </row>
    <row r="769" spans="1:18" ht="34.5" customHeight="1">
      <c r="A769" s="892"/>
      <c r="B769" s="893"/>
      <c r="C769" s="893"/>
      <c r="D769" s="893"/>
      <c r="E769" s="893"/>
      <c r="F769" s="893"/>
      <c r="G769" s="894"/>
      <c r="H769" s="893"/>
      <c r="I769" s="893"/>
      <c r="J769" s="893"/>
      <c r="K769" s="893"/>
      <c r="L769" s="893"/>
      <c r="M769" s="893"/>
      <c r="N769" s="893"/>
      <c r="O769" s="893"/>
      <c r="P769" s="893"/>
      <c r="Q769" s="895"/>
      <c r="R769" s="280"/>
    </row>
    <row r="770" spans="1:18" s="597" customFormat="1" ht="34.5" customHeight="1">
      <c r="A770" s="736" t="s">
        <v>629</v>
      </c>
      <c r="B770" s="737"/>
      <c r="C770" s="737"/>
      <c r="D770" s="737"/>
      <c r="E770" s="737"/>
      <c r="F770" s="737"/>
      <c r="G770" s="902"/>
      <c r="H770" s="737"/>
      <c r="I770" s="737"/>
      <c r="J770" s="737"/>
      <c r="K770" s="737"/>
      <c r="L770" s="737"/>
      <c r="M770" s="737"/>
      <c r="N770" s="737"/>
      <c r="O770" s="737"/>
      <c r="P770" s="737"/>
      <c r="Q770" s="903"/>
      <c r="R770" s="292"/>
    </row>
    <row r="771" spans="1:18" ht="34.5" customHeight="1">
      <c r="A771" s="1000">
        <v>117</v>
      </c>
      <c r="B771" s="293" t="s">
        <v>630</v>
      </c>
      <c r="C771" s="907" t="s">
        <v>631</v>
      </c>
      <c r="D771" s="294"/>
      <c r="E771" s="921" t="s">
        <v>99</v>
      </c>
      <c r="F771" s="295" t="s">
        <v>283</v>
      </c>
      <c r="G771" s="296"/>
      <c r="H771" s="297"/>
      <c r="I771" s="298"/>
      <c r="J771" s="298"/>
      <c r="K771" s="298"/>
      <c r="L771" s="298"/>
      <c r="M771" s="298"/>
      <c r="N771" s="298"/>
      <c r="O771" s="298"/>
      <c r="P771" s="298"/>
      <c r="Q771" s="299"/>
      <c r="R771" s="297"/>
    </row>
    <row r="772" spans="1:18" ht="34.5" customHeight="1">
      <c r="A772" s="1001"/>
      <c r="B772" s="308" t="s">
        <v>632</v>
      </c>
      <c r="C772" s="908"/>
      <c r="D772" s="302"/>
      <c r="E772" s="922"/>
      <c r="F772" s="303" t="s">
        <v>285</v>
      </c>
      <c r="G772" s="151">
        <f>R772*O4</f>
        <v>5.25</v>
      </c>
      <c r="H772" s="305"/>
      <c r="I772" s="306"/>
      <c r="J772" s="306"/>
      <c r="K772" s="306"/>
      <c r="L772" s="10">
        <v>0</v>
      </c>
      <c r="M772" s="306"/>
      <c r="N772" s="306"/>
      <c r="O772" s="306"/>
      <c r="P772" s="306"/>
      <c r="Q772" s="307"/>
      <c r="R772" s="305">
        <v>5.25</v>
      </c>
    </row>
    <row r="773" spans="1:18" ht="34.5" customHeight="1">
      <c r="A773" s="1001"/>
      <c r="B773" s="308" t="s">
        <v>633</v>
      </c>
      <c r="C773" s="908"/>
      <c r="D773" s="309"/>
      <c r="E773" s="922"/>
      <c r="F773" s="310" t="s">
        <v>53</v>
      </c>
      <c r="G773" s="151">
        <f>R773*O4</f>
        <v>4.5</v>
      </c>
      <c r="H773" s="311"/>
      <c r="I773" s="312"/>
      <c r="J773" s="312"/>
      <c r="K773" s="312"/>
      <c r="L773" s="312"/>
      <c r="M773" s="312"/>
      <c r="N773" s="312"/>
      <c r="O773" s="312"/>
      <c r="P773" s="312">
        <v>0</v>
      </c>
      <c r="Q773" s="313"/>
      <c r="R773" s="311">
        <v>4.5</v>
      </c>
    </row>
    <row r="774" spans="1:18" ht="34.5" customHeight="1">
      <c r="A774" s="1001"/>
      <c r="B774" s="301" t="s">
        <v>634</v>
      </c>
      <c r="C774" s="908"/>
      <c r="D774" s="913" t="s">
        <v>635</v>
      </c>
      <c r="E774" s="922"/>
      <c r="F774" s="915"/>
      <c r="G774" s="315"/>
      <c r="H774" s="917"/>
      <c r="I774" s="918"/>
      <c r="J774" s="918"/>
      <c r="K774" s="918"/>
      <c r="L774" s="918"/>
      <c r="M774" s="918"/>
      <c r="N774" s="918"/>
      <c r="O774" s="918"/>
      <c r="P774" s="918"/>
      <c r="Q774" s="918"/>
      <c r="R774" s="316"/>
    </row>
    <row r="775" spans="1:18" ht="34.5" customHeight="1">
      <c r="A775" s="1001"/>
      <c r="B775" s="308" t="s">
        <v>636</v>
      </c>
      <c r="C775" s="908"/>
      <c r="D775" s="958"/>
      <c r="E775" s="922"/>
      <c r="F775" s="925"/>
      <c r="G775" s="326"/>
      <c r="H775" s="927"/>
      <c r="I775" s="928"/>
      <c r="J775" s="928"/>
      <c r="K775" s="928"/>
      <c r="L775" s="928"/>
      <c r="M775" s="928"/>
      <c r="N775" s="928"/>
      <c r="O775" s="928"/>
      <c r="P775" s="928"/>
      <c r="Q775" s="928"/>
      <c r="R775" s="327"/>
    </row>
    <row r="776" spans="1:18" ht="34.5" customHeight="1">
      <c r="A776" s="1001"/>
      <c r="B776" s="308" t="s">
        <v>637</v>
      </c>
      <c r="C776" s="908"/>
      <c r="D776" s="314"/>
      <c r="E776" s="922"/>
      <c r="F776" s="925"/>
      <c r="G776" s="326"/>
      <c r="H776" s="927"/>
      <c r="I776" s="928"/>
      <c r="J776" s="928"/>
      <c r="K776" s="928"/>
      <c r="L776" s="928"/>
      <c r="M776" s="928"/>
      <c r="N776" s="928"/>
      <c r="O776" s="928"/>
      <c r="P776" s="928"/>
      <c r="Q776" s="928"/>
      <c r="R776" s="327"/>
    </row>
    <row r="777" spans="1:18" ht="34.5" customHeight="1">
      <c r="A777" s="1001"/>
      <c r="B777" s="308" t="s">
        <v>638</v>
      </c>
      <c r="C777" s="908"/>
      <c r="D777" s="913" t="s">
        <v>639</v>
      </c>
      <c r="E777" s="922"/>
      <c r="F777" s="925"/>
      <c r="G777" s="326"/>
      <c r="H777" s="927"/>
      <c r="I777" s="928"/>
      <c r="J777" s="928"/>
      <c r="K777" s="928"/>
      <c r="L777" s="928"/>
      <c r="M777" s="928"/>
      <c r="N777" s="928"/>
      <c r="O777" s="928"/>
      <c r="P777" s="928"/>
      <c r="Q777" s="928"/>
      <c r="R777" s="327"/>
    </row>
    <row r="778" spans="1:18" ht="34.5" customHeight="1">
      <c r="A778" s="1001"/>
      <c r="B778" s="308" t="s">
        <v>640</v>
      </c>
      <c r="C778" s="908"/>
      <c r="D778" s="958"/>
      <c r="E778" s="922"/>
      <c r="F778" s="925"/>
      <c r="G778" s="326"/>
      <c r="H778" s="927"/>
      <c r="I778" s="928"/>
      <c r="J778" s="928"/>
      <c r="K778" s="928"/>
      <c r="L778" s="928"/>
      <c r="M778" s="928"/>
      <c r="N778" s="928"/>
      <c r="O778" s="928"/>
      <c r="P778" s="928"/>
      <c r="Q778" s="928"/>
      <c r="R778" s="327"/>
    </row>
    <row r="779" spans="1:18" ht="34.5" customHeight="1">
      <c r="A779" s="1001"/>
      <c r="B779" s="308" t="s">
        <v>641</v>
      </c>
      <c r="C779" s="908"/>
      <c r="D779" s="314"/>
      <c r="E779" s="922"/>
      <c r="F779" s="925"/>
      <c r="G779" s="326"/>
      <c r="H779" s="927"/>
      <c r="I779" s="928"/>
      <c r="J779" s="928"/>
      <c r="K779" s="928"/>
      <c r="L779" s="928"/>
      <c r="M779" s="928"/>
      <c r="N779" s="928"/>
      <c r="O779" s="928"/>
      <c r="P779" s="928"/>
      <c r="Q779" s="928"/>
      <c r="R779" s="327"/>
    </row>
    <row r="780" spans="1:18" ht="34.5" customHeight="1">
      <c r="A780" s="1002"/>
      <c r="B780" s="317" t="s">
        <v>642</v>
      </c>
      <c r="C780" s="1130"/>
      <c r="D780" s="338"/>
      <c r="E780" s="923"/>
      <c r="F780" s="1131"/>
      <c r="G780" s="13"/>
      <c r="H780" s="929"/>
      <c r="I780" s="930"/>
      <c r="J780" s="930"/>
      <c r="K780" s="930"/>
      <c r="L780" s="930"/>
      <c r="M780" s="930"/>
      <c r="N780" s="930"/>
      <c r="O780" s="930"/>
      <c r="P780" s="930"/>
      <c r="Q780" s="930"/>
      <c r="R780" s="330"/>
    </row>
    <row r="781" spans="1:18" ht="34.5" customHeight="1">
      <c r="A781" s="1000">
        <v>118</v>
      </c>
      <c r="B781" s="293" t="s">
        <v>630</v>
      </c>
      <c r="C781" s="907" t="s">
        <v>643</v>
      </c>
      <c r="D781" s="294"/>
      <c r="E781" s="921" t="s">
        <v>99</v>
      </c>
      <c r="F781" s="295" t="s">
        <v>283</v>
      </c>
      <c r="G781" s="296"/>
      <c r="H781" s="297"/>
      <c r="I781" s="298"/>
      <c r="J781" s="298"/>
      <c r="K781" s="298"/>
      <c r="L781" s="298"/>
      <c r="M781" s="298"/>
      <c r="N781" s="298"/>
      <c r="O781" s="298"/>
      <c r="P781" s="298"/>
      <c r="Q781" s="299"/>
      <c r="R781" s="297"/>
    </row>
    <row r="782" spans="1:18" ht="34.5" customHeight="1">
      <c r="A782" s="1001"/>
      <c r="B782" s="308" t="s">
        <v>644</v>
      </c>
      <c r="C782" s="1132"/>
      <c r="D782" s="302"/>
      <c r="E782" s="922"/>
      <c r="F782" s="303" t="s">
        <v>285</v>
      </c>
      <c r="G782" s="151">
        <f>R782*O4</f>
        <v>5.5</v>
      </c>
      <c r="H782" s="305"/>
      <c r="I782" s="306"/>
      <c r="J782" s="306"/>
      <c r="K782" s="306"/>
      <c r="L782" s="10">
        <v>0</v>
      </c>
      <c r="M782" s="306"/>
      <c r="N782" s="306"/>
      <c r="O782" s="306"/>
      <c r="P782" s="306"/>
      <c r="Q782" s="307"/>
      <c r="R782" s="305">
        <v>5.5</v>
      </c>
    </row>
    <row r="783" spans="1:18" ht="34.5" customHeight="1">
      <c r="A783" s="1001"/>
      <c r="B783" s="308" t="s">
        <v>645</v>
      </c>
      <c r="C783" s="1132"/>
      <c r="D783" s="309"/>
      <c r="E783" s="922"/>
      <c r="F783" s="310" t="s">
        <v>53</v>
      </c>
      <c r="G783" s="151">
        <f>R783*O4</f>
        <v>4</v>
      </c>
      <c r="H783" s="311"/>
      <c r="I783" s="312"/>
      <c r="J783" s="312"/>
      <c r="K783" s="312"/>
      <c r="L783" s="312"/>
      <c r="M783" s="312"/>
      <c r="N783" s="312"/>
      <c r="O783" s="312"/>
      <c r="P783" s="312">
        <v>0</v>
      </c>
      <c r="Q783" s="313"/>
      <c r="R783" s="311">
        <v>4</v>
      </c>
    </row>
    <row r="784" spans="1:18" ht="34.5" customHeight="1">
      <c r="A784" s="1001"/>
      <c r="B784" s="301" t="s">
        <v>646</v>
      </c>
      <c r="C784" s="1132"/>
      <c r="D784" s="1134" t="s">
        <v>647</v>
      </c>
      <c r="E784" s="922"/>
      <c r="F784" s="915"/>
      <c r="G784" s="315"/>
      <c r="H784" s="917"/>
      <c r="I784" s="918"/>
      <c r="J784" s="918"/>
      <c r="K784" s="918"/>
      <c r="L784" s="918"/>
      <c r="M784" s="918"/>
      <c r="N784" s="918"/>
      <c r="O784" s="918"/>
      <c r="P784" s="918"/>
      <c r="Q784" s="918"/>
      <c r="R784" s="316"/>
    </row>
    <row r="785" spans="1:18" ht="34.5" customHeight="1">
      <c r="A785" s="1001"/>
      <c r="B785" s="308" t="s">
        <v>648</v>
      </c>
      <c r="C785" s="1132"/>
      <c r="D785" s="1134"/>
      <c r="E785" s="922"/>
      <c r="F785" s="925"/>
      <c r="G785" s="326"/>
      <c r="H785" s="927"/>
      <c r="I785" s="928"/>
      <c r="J785" s="928"/>
      <c r="K785" s="928"/>
      <c r="L785" s="928"/>
      <c r="M785" s="928"/>
      <c r="N785" s="928"/>
      <c r="O785" s="928"/>
      <c r="P785" s="928"/>
      <c r="Q785" s="928"/>
      <c r="R785" s="327"/>
    </row>
    <row r="786" spans="1:18" ht="34.5" customHeight="1">
      <c r="A786" s="1001"/>
      <c r="B786" s="308" t="s">
        <v>638</v>
      </c>
      <c r="C786" s="1132"/>
      <c r="D786" s="1134"/>
      <c r="E786" s="922"/>
      <c r="F786" s="925"/>
      <c r="G786" s="326"/>
      <c r="H786" s="927"/>
      <c r="I786" s="928"/>
      <c r="J786" s="928"/>
      <c r="K786" s="928"/>
      <c r="L786" s="928"/>
      <c r="M786" s="928"/>
      <c r="N786" s="928"/>
      <c r="O786" s="928"/>
      <c r="P786" s="928"/>
      <c r="Q786" s="928"/>
      <c r="R786" s="327"/>
    </row>
    <row r="787" spans="1:18" ht="34.5" customHeight="1">
      <c r="A787" s="1001"/>
      <c r="B787" s="308" t="s">
        <v>640</v>
      </c>
      <c r="C787" s="1132"/>
      <c r="D787" s="1134"/>
      <c r="E787" s="922"/>
      <c r="F787" s="925"/>
      <c r="G787" s="326"/>
      <c r="H787" s="927"/>
      <c r="I787" s="928"/>
      <c r="J787" s="928"/>
      <c r="K787" s="928"/>
      <c r="L787" s="928"/>
      <c r="M787" s="928"/>
      <c r="N787" s="928"/>
      <c r="O787" s="928"/>
      <c r="P787" s="928"/>
      <c r="Q787" s="928"/>
      <c r="R787" s="327"/>
    </row>
    <row r="788" spans="1:18" ht="34.5" customHeight="1">
      <c r="A788" s="1001"/>
      <c r="B788" s="308" t="s">
        <v>641</v>
      </c>
      <c r="C788" s="1132"/>
      <c r="D788" s="1134"/>
      <c r="E788" s="922"/>
      <c r="F788" s="925"/>
      <c r="G788" s="326"/>
      <c r="H788" s="927"/>
      <c r="I788" s="928"/>
      <c r="J788" s="928"/>
      <c r="K788" s="928"/>
      <c r="L788" s="928"/>
      <c r="M788" s="928"/>
      <c r="N788" s="928"/>
      <c r="O788" s="928"/>
      <c r="P788" s="928"/>
      <c r="Q788" s="928"/>
      <c r="R788" s="327"/>
    </row>
    <row r="789" spans="1:18" ht="34.5" customHeight="1">
      <c r="A789" s="1002"/>
      <c r="B789" s="317" t="s">
        <v>649</v>
      </c>
      <c r="C789" s="1133"/>
      <c r="D789" s="1134"/>
      <c r="E789" s="923"/>
      <c r="F789" s="1131"/>
      <c r="G789" s="13"/>
      <c r="H789" s="929"/>
      <c r="I789" s="930"/>
      <c r="J789" s="930"/>
      <c r="K789" s="930"/>
      <c r="L789" s="930"/>
      <c r="M789" s="930"/>
      <c r="N789" s="930"/>
      <c r="O789" s="930"/>
      <c r="P789" s="930"/>
      <c r="Q789" s="930"/>
      <c r="R789" s="330"/>
    </row>
    <row r="790" spans="1:18" ht="34.5" hidden="1" customHeight="1">
      <c r="A790" s="873" t="s">
        <v>650</v>
      </c>
      <c r="B790" s="874"/>
      <c r="C790" s="874"/>
      <c r="D790" s="874"/>
      <c r="E790" s="875"/>
      <c r="F790" s="271">
        <f t="shared" ref="F790:F792" si="266">SUM(H790:Q790)</f>
        <v>0</v>
      </c>
      <c r="G790" s="272"/>
      <c r="H790" s="271">
        <f t="shared" ref="H790:H792" si="267">H771+H781</f>
        <v>0</v>
      </c>
      <c r="I790" s="271">
        <f t="shared" ref="I790:I792" si="268">I771+I781</f>
        <v>0</v>
      </c>
      <c r="J790" s="271">
        <f t="shared" ref="J790:J792" si="269">J771+J781</f>
        <v>0</v>
      </c>
      <c r="K790" s="271">
        <f t="shared" ref="K790:K792" si="270">K771+K781</f>
        <v>0</v>
      </c>
      <c r="L790" s="271">
        <f t="shared" ref="L790:L792" si="271">L771+L781</f>
        <v>0</v>
      </c>
      <c r="M790" s="271">
        <f t="shared" ref="M790:M792" si="272">M771+M781</f>
        <v>0</v>
      </c>
      <c r="N790" s="271">
        <f t="shared" ref="N790:N792" si="273">N771+N781</f>
        <v>0</v>
      </c>
      <c r="O790" s="271">
        <f t="shared" ref="O790:O792" si="274">O771+O781</f>
        <v>0</v>
      </c>
      <c r="P790" s="271">
        <f t="shared" ref="P790:P792" si="275">P771+P781</f>
        <v>0</v>
      </c>
      <c r="Q790" s="273">
        <f t="shared" ref="Q790:Q792" si="276">Q771+Q781</f>
        <v>0</v>
      </c>
      <c r="R790" s="273">
        <f t="shared" ref="R790:R792" si="277">R771+R781</f>
        <v>0</v>
      </c>
    </row>
    <row r="791" spans="1:18" ht="34.5" hidden="1" customHeight="1">
      <c r="A791" s="896" t="s">
        <v>651</v>
      </c>
      <c r="B791" s="897"/>
      <c r="C791" s="897"/>
      <c r="D791" s="897"/>
      <c r="E791" s="898"/>
      <c r="F791" s="271">
        <f t="shared" si="266"/>
        <v>0</v>
      </c>
      <c r="G791" s="272"/>
      <c r="H791" s="271">
        <f t="shared" si="267"/>
        <v>0</v>
      </c>
      <c r="I791" s="271">
        <f t="shared" si="268"/>
        <v>0</v>
      </c>
      <c r="J791" s="271">
        <f t="shared" si="269"/>
        <v>0</v>
      </c>
      <c r="K791" s="271">
        <f t="shared" si="270"/>
        <v>0</v>
      </c>
      <c r="L791" s="271">
        <f t="shared" si="271"/>
        <v>0</v>
      </c>
      <c r="M791" s="271">
        <f t="shared" si="272"/>
        <v>0</v>
      </c>
      <c r="N791" s="271">
        <f t="shared" si="273"/>
        <v>0</v>
      </c>
      <c r="O791" s="271">
        <f t="shared" si="274"/>
        <v>0</v>
      </c>
      <c r="P791" s="271">
        <f t="shared" si="275"/>
        <v>0</v>
      </c>
      <c r="Q791" s="273">
        <f t="shared" si="276"/>
        <v>0</v>
      </c>
      <c r="R791" s="273">
        <f t="shared" si="277"/>
        <v>10.75</v>
      </c>
    </row>
    <row r="792" spans="1:18" ht="34.5" hidden="1" customHeight="1">
      <c r="A792" s="876" t="s">
        <v>652</v>
      </c>
      <c r="B792" s="877"/>
      <c r="C792" s="877"/>
      <c r="D792" s="877"/>
      <c r="E792" s="878"/>
      <c r="F792" s="271">
        <f t="shared" si="266"/>
        <v>0</v>
      </c>
      <c r="G792" s="272"/>
      <c r="H792" s="271">
        <f t="shared" si="267"/>
        <v>0</v>
      </c>
      <c r="I792" s="271">
        <f t="shared" si="268"/>
        <v>0</v>
      </c>
      <c r="J792" s="271">
        <f t="shared" si="269"/>
        <v>0</v>
      </c>
      <c r="K792" s="271">
        <f t="shared" si="270"/>
        <v>0</v>
      </c>
      <c r="L792" s="271">
        <f t="shared" si="271"/>
        <v>0</v>
      </c>
      <c r="M792" s="271">
        <f t="shared" si="272"/>
        <v>0</v>
      </c>
      <c r="N792" s="271">
        <f t="shared" si="273"/>
        <v>0</v>
      </c>
      <c r="O792" s="271">
        <f t="shared" si="274"/>
        <v>0</v>
      </c>
      <c r="P792" s="271">
        <f t="shared" si="275"/>
        <v>0</v>
      </c>
      <c r="Q792" s="273">
        <f t="shared" si="276"/>
        <v>0</v>
      </c>
      <c r="R792" s="273">
        <f t="shared" si="277"/>
        <v>8.5</v>
      </c>
    </row>
    <row r="793" spans="1:18" ht="34.5" hidden="1" customHeight="1">
      <c r="A793" s="879" t="s">
        <v>653</v>
      </c>
      <c r="B793" s="880"/>
      <c r="C793" s="880"/>
      <c r="D793" s="880"/>
      <c r="E793" s="881"/>
      <c r="F793" s="274">
        <f>F790+F791</f>
        <v>0</v>
      </c>
      <c r="G793" s="275"/>
      <c r="H793" s="274">
        <f t="shared" ref="H793:R793" si="278">H790+H791</f>
        <v>0</v>
      </c>
      <c r="I793" s="274">
        <f t="shared" si="278"/>
        <v>0</v>
      </c>
      <c r="J793" s="274">
        <f t="shared" si="278"/>
        <v>0</v>
      </c>
      <c r="K793" s="274">
        <f t="shared" si="278"/>
        <v>0</v>
      </c>
      <c r="L793" s="274">
        <f t="shared" si="278"/>
        <v>0</v>
      </c>
      <c r="M793" s="274">
        <f t="shared" si="278"/>
        <v>0</v>
      </c>
      <c r="N793" s="274">
        <f t="shared" si="278"/>
        <v>0</v>
      </c>
      <c r="O793" s="274">
        <f t="shared" si="278"/>
        <v>0</v>
      </c>
      <c r="P793" s="274">
        <f t="shared" si="278"/>
        <v>0</v>
      </c>
      <c r="Q793" s="276">
        <f t="shared" si="278"/>
        <v>0</v>
      </c>
      <c r="R793" s="276">
        <f t="shared" si="278"/>
        <v>10.75</v>
      </c>
    </row>
    <row r="794" spans="1:18" ht="34.5" hidden="1" customHeight="1">
      <c r="A794" s="899" t="s">
        <v>654</v>
      </c>
      <c r="B794" s="900"/>
      <c r="C794" s="900"/>
      <c r="D794" s="900"/>
      <c r="E794" s="901"/>
      <c r="F794" s="290">
        <f>F790+F791+F792</f>
        <v>0</v>
      </c>
      <c r="G794" s="290"/>
      <c r="H794" s="290">
        <f t="shared" ref="H794:R794" si="279">H790+H791+H792</f>
        <v>0</v>
      </c>
      <c r="I794" s="290">
        <f t="shared" si="279"/>
        <v>0</v>
      </c>
      <c r="J794" s="290">
        <f t="shared" si="279"/>
        <v>0</v>
      </c>
      <c r="K794" s="290">
        <f t="shared" si="279"/>
        <v>0</v>
      </c>
      <c r="L794" s="290">
        <f t="shared" si="279"/>
        <v>0</v>
      </c>
      <c r="M794" s="290">
        <f t="shared" si="279"/>
        <v>0</v>
      </c>
      <c r="N794" s="290">
        <f t="shared" si="279"/>
        <v>0</v>
      </c>
      <c r="O794" s="290">
        <f t="shared" si="279"/>
        <v>0</v>
      </c>
      <c r="P794" s="290">
        <f t="shared" si="279"/>
        <v>0</v>
      </c>
      <c r="Q794" s="291">
        <f t="shared" si="279"/>
        <v>0</v>
      </c>
      <c r="R794" s="291">
        <f t="shared" si="279"/>
        <v>19.25</v>
      </c>
    </row>
    <row r="795" spans="1:18" ht="34.5" hidden="1" customHeight="1">
      <c r="A795" s="892"/>
      <c r="B795" s="893"/>
      <c r="C795" s="893"/>
      <c r="D795" s="893"/>
      <c r="E795" s="893"/>
      <c r="F795" s="893"/>
      <c r="G795" s="894"/>
      <c r="H795" s="893"/>
      <c r="I795" s="893"/>
      <c r="J795" s="893"/>
      <c r="K795" s="893"/>
      <c r="L795" s="893"/>
      <c r="M795" s="893"/>
      <c r="N795" s="893"/>
      <c r="O795" s="893"/>
      <c r="P795" s="893"/>
      <c r="Q795" s="895"/>
      <c r="R795" s="280"/>
    </row>
    <row r="796" spans="1:18" ht="34.5" customHeight="1">
      <c r="A796" s="870" t="s">
        <v>655</v>
      </c>
      <c r="B796" s="871"/>
      <c r="C796" s="871"/>
      <c r="D796" s="871"/>
      <c r="E796" s="871"/>
      <c r="F796" s="872"/>
      <c r="G796" s="477"/>
      <c r="H796" s="282">
        <f t="shared" ref="H796:H800" si="280">H790</f>
        <v>0</v>
      </c>
      <c r="I796" s="282">
        <f t="shared" ref="I796:I800" si="281">I790+H796</f>
        <v>0</v>
      </c>
      <c r="J796" s="282">
        <f t="shared" ref="J796:J800" si="282">J790+I796</f>
        <v>0</v>
      </c>
      <c r="K796" s="282">
        <f t="shared" ref="K796:K800" si="283">K790+J796</f>
        <v>0</v>
      </c>
      <c r="L796" s="282">
        <f t="shared" ref="L796:L800" si="284">L790+K796</f>
        <v>0</v>
      </c>
      <c r="M796" s="282">
        <f t="shared" ref="M796:M800" si="285">M790+L796</f>
        <v>0</v>
      </c>
      <c r="N796" s="282">
        <f t="shared" ref="N796:N800" si="286">N790+M796</f>
        <v>0</v>
      </c>
      <c r="O796" s="282">
        <f t="shared" ref="O796:O800" si="287">O790+N796</f>
        <v>0</v>
      </c>
      <c r="P796" s="282">
        <f t="shared" ref="P796:P800" si="288">P790+O796</f>
        <v>0</v>
      </c>
      <c r="Q796" s="283">
        <f t="shared" ref="Q796:Q800" si="289">Q790+P796</f>
        <v>0</v>
      </c>
      <c r="R796" s="283"/>
    </row>
    <row r="797" spans="1:18" ht="34.5" customHeight="1">
      <c r="A797" s="870" t="s">
        <v>656</v>
      </c>
      <c r="B797" s="871"/>
      <c r="C797" s="871"/>
      <c r="D797" s="871"/>
      <c r="E797" s="871"/>
      <c r="F797" s="872"/>
      <c r="G797" s="467"/>
      <c r="H797" s="615">
        <f t="shared" si="280"/>
        <v>0</v>
      </c>
      <c r="I797" s="616">
        <f t="shared" si="281"/>
        <v>0</v>
      </c>
      <c r="J797" s="615">
        <f t="shared" si="282"/>
        <v>0</v>
      </c>
      <c r="K797" s="616">
        <f t="shared" si="283"/>
        <v>0</v>
      </c>
      <c r="L797" s="615">
        <f t="shared" si="284"/>
        <v>0</v>
      </c>
      <c r="M797" s="616">
        <f t="shared" si="285"/>
        <v>0</v>
      </c>
      <c r="N797" s="615">
        <f t="shared" si="286"/>
        <v>0</v>
      </c>
      <c r="O797" s="616">
        <f t="shared" si="287"/>
        <v>0</v>
      </c>
      <c r="P797" s="615">
        <f t="shared" si="288"/>
        <v>0</v>
      </c>
      <c r="Q797" s="617">
        <f t="shared" si="289"/>
        <v>0</v>
      </c>
      <c r="R797" s="618"/>
    </row>
    <row r="798" spans="1:18" ht="34.5" customHeight="1">
      <c r="A798" s="870" t="s">
        <v>657</v>
      </c>
      <c r="B798" s="871"/>
      <c r="C798" s="871"/>
      <c r="D798" s="871"/>
      <c r="E798" s="871"/>
      <c r="F798" s="872"/>
      <c r="G798" s="477"/>
      <c r="H798" s="282">
        <f t="shared" si="280"/>
        <v>0</v>
      </c>
      <c r="I798" s="282">
        <f t="shared" si="281"/>
        <v>0</v>
      </c>
      <c r="J798" s="282">
        <f t="shared" si="282"/>
        <v>0</v>
      </c>
      <c r="K798" s="282">
        <f t="shared" si="283"/>
        <v>0</v>
      </c>
      <c r="L798" s="282">
        <f t="shared" si="284"/>
        <v>0</v>
      </c>
      <c r="M798" s="282">
        <f t="shared" si="285"/>
        <v>0</v>
      </c>
      <c r="N798" s="282">
        <f t="shared" si="286"/>
        <v>0</v>
      </c>
      <c r="O798" s="282">
        <f t="shared" si="287"/>
        <v>0</v>
      </c>
      <c r="P798" s="282">
        <f t="shared" si="288"/>
        <v>0</v>
      </c>
      <c r="Q798" s="283">
        <f t="shared" si="289"/>
        <v>0</v>
      </c>
      <c r="R798" s="283"/>
    </row>
    <row r="799" spans="1:18" ht="34.5" customHeight="1">
      <c r="A799" s="879" t="s">
        <v>658</v>
      </c>
      <c r="B799" s="880"/>
      <c r="C799" s="880"/>
      <c r="D799" s="880"/>
      <c r="E799" s="880"/>
      <c r="F799" s="881"/>
      <c r="G799" s="289"/>
      <c r="H799" s="286">
        <f t="shared" si="280"/>
        <v>0</v>
      </c>
      <c r="I799" s="286">
        <f t="shared" si="281"/>
        <v>0</v>
      </c>
      <c r="J799" s="286">
        <f t="shared" si="282"/>
        <v>0</v>
      </c>
      <c r="K799" s="286">
        <f t="shared" si="283"/>
        <v>0</v>
      </c>
      <c r="L799" s="286">
        <f t="shared" si="284"/>
        <v>0</v>
      </c>
      <c r="M799" s="286">
        <f t="shared" si="285"/>
        <v>0</v>
      </c>
      <c r="N799" s="286">
        <f t="shared" si="286"/>
        <v>0</v>
      </c>
      <c r="O799" s="286">
        <f t="shared" si="287"/>
        <v>0</v>
      </c>
      <c r="P799" s="286">
        <f t="shared" si="288"/>
        <v>0</v>
      </c>
      <c r="Q799" s="287">
        <f t="shared" si="289"/>
        <v>0</v>
      </c>
      <c r="R799" s="287"/>
    </row>
    <row r="800" spans="1:18" ht="34.5" customHeight="1">
      <c r="A800" s="899" t="s">
        <v>659</v>
      </c>
      <c r="B800" s="900"/>
      <c r="C800" s="900"/>
      <c r="D800" s="900"/>
      <c r="E800" s="900"/>
      <c r="F800" s="901"/>
      <c r="G800" s="619"/>
      <c r="H800" s="620">
        <f t="shared" si="280"/>
        <v>0</v>
      </c>
      <c r="I800" s="621">
        <f t="shared" si="281"/>
        <v>0</v>
      </c>
      <c r="J800" s="620">
        <f t="shared" si="282"/>
        <v>0</v>
      </c>
      <c r="K800" s="621">
        <f t="shared" si="283"/>
        <v>0</v>
      </c>
      <c r="L800" s="620">
        <f t="shared" si="284"/>
        <v>0</v>
      </c>
      <c r="M800" s="621">
        <f t="shared" si="285"/>
        <v>0</v>
      </c>
      <c r="N800" s="620">
        <f t="shared" si="286"/>
        <v>0</v>
      </c>
      <c r="O800" s="621">
        <f t="shared" si="287"/>
        <v>0</v>
      </c>
      <c r="P800" s="620">
        <f t="shared" si="288"/>
        <v>0</v>
      </c>
      <c r="Q800" s="622">
        <f t="shared" si="289"/>
        <v>0</v>
      </c>
      <c r="R800" s="623"/>
    </row>
    <row r="801" spans="1:18" ht="34.5" customHeight="1">
      <c r="A801" s="892"/>
      <c r="B801" s="893"/>
      <c r="C801" s="893"/>
      <c r="D801" s="893"/>
      <c r="E801" s="893"/>
      <c r="F801" s="893"/>
      <c r="G801" s="894"/>
      <c r="H801" s="893"/>
      <c r="I801" s="893"/>
      <c r="J801" s="893"/>
      <c r="K801" s="893"/>
      <c r="L801" s="893"/>
      <c r="M801" s="893"/>
      <c r="N801" s="893"/>
      <c r="O801" s="893"/>
      <c r="P801" s="893"/>
      <c r="Q801" s="895"/>
      <c r="R801" s="280"/>
    </row>
    <row r="802" spans="1:18" s="597" customFormat="1" ht="34.5" customHeight="1">
      <c r="A802" s="736" t="s">
        <v>660</v>
      </c>
      <c r="B802" s="737"/>
      <c r="C802" s="737"/>
      <c r="D802" s="737"/>
      <c r="E802" s="737"/>
      <c r="F802" s="737"/>
      <c r="G802" s="902"/>
      <c r="H802" s="737"/>
      <c r="I802" s="737"/>
      <c r="J802" s="737"/>
      <c r="K802" s="737"/>
      <c r="L802" s="737"/>
      <c r="M802" s="737"/>
      <c r="N802" s="737"/>
      <c r="O802" s="737"/>
      <c r="P802" s="737"/>
      <c r="Q802" s="903"/>
      <c r="R802" s="292"/>
    </row>
    <row r="803" spans="1:18" ht="34.5" customHeight="1">
      <c r="A803" s="1000">
        <v>119</v>
      </c>
      <c r="B803" s="293" t="s">
        <v>661</v>
      </c>
      <c r="C803" s="1135" t="s">
        <v>131</v>
      </c>
      <c r="D803" s="625"/>
      <c r="E803" s="921" t="s">
        <v>99</v>
      </c>
      <c r="F803" s="295" t="s">
        <v>283</v>
      </c>
      <c r="G803" s="296"/>
      <c r="H803" s="297"/>
      <c r="I803" s="298"/>
      <c r="J803" s="298"/>
      <c r="K803" s="298"/>
      <c r="L803" s="298"/>
      <c r="M803" s="298"/>
      <c r="N803" s="298"/>
      <c r="O803" s="298"/>
      <c r="P803" s="298"/>
      <c r="Q803" s="299"/>
      <c r="R803" s="297"/>
    </row>
    <row r="804" spans="1:18" ht="34.5" customHeight="1">
      <c r="A804" s="1001"/>
      <c r="B804" s="626" t="s">
        <v>662</v>
      </c>
      <c r="C804" s="1135"/>
      <c r="D804" s="1137" t="s">
        <v>663</v>
      </c>
      <c r="E804" s="922"/>
      <c r="F804" s="1139" t="s">
        <v>285</v>
      </c>
      <c r="G804" s="627"/>
      <c r="H804" s="1141"/>
      <c r="I804" s="1143"/>
      <c r="J804" s="1143"/>
      <c r="K804" s="1145"/>
      <c r="L804" s="1143"/>
      <c r="M804" s="1143"/>
      <c r="N804" s="1143"/>
      <c r="O804" s="1143"/>
      <c r="P804" s="1143"/>
      <c r="Q804" s="1147"/>
      <c r="R804" s="1141"/>
    </row>
    <row r="805" spans="1:18" ht="34.5" customHeight="1">
      <c r="A805" s="1001"/>
      <c r="B805" s="626" t="s">
        <v>664</v>
      </c>
      <c r="C805" s="1135"/>
      <c r="D805" s="1138"/>
      <c r="E805" s="922"/>
      <c r="F805" s="1140"/>
      <c r="G805" s="628"/>
      <c r="H805" s="1142"/>
      <c r="I805" s="1144"/>
      <c r="J805" s="1144"/>
      <c r="K805" s="1146"/>
      <c r="L805" s="1144"/>
      <c r="M805" s="1144"/>
      <c r="N805" s="1144"/>
      <c r="O805" s="1144"/>
      <c r="P805" s="1144"/>
      <c r="Q805" s="1148"/>
      <c r="R805" s="1142"/>
    </row>
    <row r="806" spans="1:18" ht="34.5" customHeight="1">
      <c r="A806" s="1001"/>
      <c r="B806" s="629" t="s">
        <v>665</v>
      </c>
      <c r="C806" s="1135"/>
      <c r="D806" s="630"/>
      <c r="E806" s="922"/>
      <c r="F806" s="310" t="s">
        <v>342</v>
      </c>
      <c r="G806" s="151">
        <f>R806*O4</f>
        <v>1.2</v>
      </c>
      <c r="H806" s="311"/>
      <c r="I806" s="312"/>
      <c r="J806" s="312"/>
      <c r="K806" s="312"/>
      <c r="L806" s="312"/>
      <c r="M806" s="312"/>
      <c r="N806" s="312">
        <v>0</v>
      </c>
      <c r="O806" s="312"/>
      <c r="P806" s="312"/>
      <c r="Q806" s="313"/>
      <c r="R806" s="311">
        <v>1.2</v>
      </c>
    </row>
    <row r="807" spans="1:18" ht="34.5" customHeight="1">
      <c r="A807" s="1001"/>
      <c r="B807" s="629" t="s">
        <v>666</v>
      </c>
      <c r="C807" s="1136"/>
      <c r="D807" s="631" t="s">
        <v>667</v>
      </c>
      <c r="E807" s="922"/>
      <c r="F807" s="1131"/>
      <c r="G807" s="13"/>
      <c r="H807" s="1149"/>
      <c r="I807" s="1150"/>
      <c r="J807" s="1150"/>
      <c r="K807" s="1150"/>
      <c r="L807" s="1150"/>
      <c r="M807" s="1150"/>
      <c r="N807" s="1150"/>
      <c r="O807" s="1150"/>
      <c r="P807" s="1150"/>
      <c r="Q807" s="1150"/>
      <c r="R807" s="632"/>
    </row>
    <row r="808" spans="1:18" ht="34.5" customHeight="1">
      <c r="A808" s="1001"/>
      <c r="B808" s="629" t="s">
        <v>668</v>
      </c>
      <c r="C808" s="1136"/>
      <c r="D808" s="631" t="s">
        <v>669</v>
      </c>
      <c r="E808" s="922"/>
      <c r="F808" s="1131"/>
      <c r="G808" s="13"/>
      <c r="H808" s="1151"/>
      <c r="I808" s="1131"/>
      <c r="J808" s="1131"/>
      <c r="K808" s="1131"/>
      <c r="L808" s="1131"/>
      <c r="M808" s="1131"/>
      <c r="N808" s="1131"/>
      <c r="O808" s="1131"/>
      <c r="P808" s="1131"/>
      <c r="Q808" s="1131"/>
      <c r="R808" s="633"/>
    </row>
    <row r="809" spans="1:18" ht="34.5" customHeight="1">
      <c r="A809" s="1001"/>
      <c r="B809" s="629" t="s">
        <v>670</v>
      </c>
      <c r="C809" s="1136"/>
      <c r="D809" s="631"/>
      <c r="E809" s="922"/>
      <c r="F809" s="1131"/>
      <c r="G809" s="13"/>
      <c r="H809" s="1151"/>
      <c r="I809" s="1131"/>
      <c r="J809" s="1131"/>
      <c r="K809" s="1131"/>
      <c r="L809" s="1131"/>
      <c r="M809" s="1131"/>
      <c r="N809" s="1131"/>
      <c r="O809" s="1131"/>
      <c r="P809" s="1131"/>
      <c r="Q809" s="1131"/>
      <c r="R809" s="633"/>
    </row>
    <row r="810" spans="1:18" ht="34.5" customHeight="1">
      <c r="A810" s="1002"/>
      <c r="B810" s="317" t="s">
        <v>671</v>
      </c>
      <c r="C810" s="1135"/>
      <c r="D810" s="634"/>
      <c r="E810" s="923"/>
      <c r="F810" s="1131"/>
      <c r="G810" s="13"/>
      <c r="H810" s="1152"/>
      <c r="I810" s="1153"/>
      <c r="J810" s="1153"/>
      <c r="K810" s="1153"/>
      <c r="L810" s="1153"/>
      <c r="M810" s="1153"/>
      <c r="N810" s="1153"/>
      <c r="O810" s="1153"/>
      <c r="P810" s="1153"/>
      <c r="Q810" s="1153"/>
      <c r="R810" s="635"/>
    </row>
    <row r="811" spans="1:18" ht="34.5" customHeight="1">
      <c r="A811" s="1000">
        <v>120</v>
      </c>
      <c r="B811" s="293" t="s">
        <v>672</v>
      </c>
      <c r="C811" s="1154" t="s">
        <v>131</v>
      </c>
      <c r="D811" s="631"/>
      <c r="E811" s="921" t="s">
        <v>99</v>
      </c>
      <c r="F811" s="295" t="s">
        <v>283</v>
      </c>
      <c r="G811" s="296"/>
      <c r="H811" s="297"/>
      <c r="I811" s="298"/>
      <c r="J811" s="298"/>
      <c r="K811" s="298"/>
      <c r="L811" s="298"/>
      <c r="M811" s="298"/>
      <c r="N811" s="298"/>
      <c r="O811" s="298"/>
      <c r="P811" s="298"/>
      <c r="Q811" s="299"/>
      <c r="R811" s="297"/>
    </row>
    <row r="812" spans="1:18" ht="34.5" customHeight="1">
      <c r="A812" s="1001"/>
      <c r="B812" s="626" t="s">
        <v>673</v>
      </c>
      <c r="C812" s="1135"/>
      <c r="D812" s="1137"/>
      <c r="E812" s="922"/>
      <c r="F812" s="1139" t="s">
        <v>674</v>
      </c>
      <c r="G812" s="627"/>
      <c r="H812" s="1141"/>
      <c r="I812" s="1143"/>
      <c r="J812" s="1143"/>
      <c r="K812" s="1145"/>
      <c r="L812" s="1143"/>
      <c r="M812" s="1143"/>
      <c r="N812" s="1143"/>
      <c r="O812" s="1143"/>
      <c r="P812" s="1143"/>
      <c r="Q812" s="1147"/>
      <c r="R812" s="1141"/>
    </row>
    <row r="813" spans="1:18" ht="34.5" customHeight="1">
      <c r="A813" s="1001"/>
      <c r="B813" s="626" t="s">
        <v>675</v>
      </c>
      <c r="C813" s="1135"/>
      <c r="D813" s="1138"/>
      <c r="E813" s="922"/>
      <c r="F813" s="1155"/>
      <c r="G813" s="628"/>
      <c r="H813" s="1142"/>
      <c r="I813" s="1144"/>
      <c r="J813" s="1144"/>
      <c r="K813" s="1146"/>
      <c r="L813" s="1144"/>
      <c r="M813" s="1144"/>
      <c r="N813" s="1144"/>
      <c r="O813" s="1144"/>
      <c r="P813" s="1144"/>
      <c r="Q813" s="1148"/>
      <c r="R813" s="1142"/>
    </row>
    <row r="814" spans="1:18" ht="34.5" customHeight="1">
      <c r="A814" s="1001"/>
      <c r="B814" s="626" t="s">
        <v>676</v>
      </c>
      <c r="C814" s="1135"/>
      <c r="D814" s="1137"/>
      <c r="E814" s="922"/>
      <c r="F814" s="1139" t="s">
        <v>342</v>
      </c>
      <c r="G814" s="627">
        <f>R814*O4</f>
        <v>0.5</v>
      </c>
      <c r="H814" s="1141"/>
      <c r="I814" s="1143"/>
      <c r="J814" s="1143"/>
      <c r="K814" s="1143"/>
      <c r="L814" s="1143"/>
      <c r="M814" s="1143"/>
      <c r="N814" s="1143">
        <v>0</v>
      </c>
      <c r="O814" s="1143"/>
      <c r="P814" s="1143"/>
      <c r="Q814" s="1147"/>
      <c r="R814" s="1141">
        <v>0.5</v>
      </c>
    </row>
    <row r="815" spans="1:18" ht="34.5" customHeight="1">
      <c r="A815" s="1001"/>
      <c r="B815" s="626" t="s">
        <v>677</v>
      </c>
      <c r="C815" s="1135"/>
      <c r="D815" s="1156"/>
      <c r="E815" s="922"/>
      <c r="F815" s="1157"/>
      <c r="G815" s="636"/>
      <c r="H815" s="1158"/>
      <c r="I815" s="1159"/>
      <c r="J815" s="1159"/>
      <c r="K815" s="1159"/>
      <c r="L815" s="1159"/>
      <c r="M815" s="1159"/>
      <c r="N815" s="1159"/>
      <c r="O815" s="1159"/>
      <c r="P815" s="1159"/>
      <c r="Q815" s="1160"/>
      <c r="R815" s="1158"/>
    </row>
    <row r="816" spans="1:18" ht="34.5" customHeight="1">
      <c r="A816" s="1001"/>
      <c r="B816" s="626" t="s">
        <v>678</v>
      </c>
      <c r="C816" s="1136"/>
      <c r="D816" s="637" t="s">
        <v>679</v>
      </c>
      <c r="E816" s="922"/>
      <c r="F816" s="977"/>
      <c r="G816" s="381"/>
      <c r="H816" s="1161"/>
      <c r="I816" s="1162"/>
      <c r="J816" s="1162"/>
      <c r="K816" s="1162"/>
      <c r="L816" s="1162"/>
      <c r="M816" s="1162"/>
      <c r="N816" s="1162"/>
      <c r="O816" s="1162"/>
      <c r="P816" s="1162"/>
      <c r="Q816" s="1162"/>
      <c r="R816" s="638"/>
    </row>
    <row r="817" spans="1:18" ht="34.5" customHeight="1">
      <c r="A817" s="1001"/>
      <c r="B817" s="626" t="s">
        <v>680</v>
      </c>
      <c r="C817" s="1136"/>
      <c r="D817" s="631" t="s">
        <v>681</v>
      </c>
      <c r="E817" s="922"/>
      <c r="F817" s="977"/>
      <c r="G817" s="381"/>
      <c r="H817" s="978"/>
      <c r="I817" s="979"/>
      <c r="J817" s="979"/>
      <c r="K817" s="979"/>
      <c r="L817" s="979"/>
      <c r="M817" s="979"/>
      <c r="N817" s="979"/>
      <c r="O817" s="979"/>
      <c r="P817" s="979"/>
      <c r="Q817" s="979"/>
      <c r="R817" s="393"/>
    </row>
    <row r="818" spans="1:18" ht="34.5" customHeight="1">
      <c r="A818" s="1001"/>
      <c r="B818" s="626"/>
      <c r="C818" s="1135"/>
      <c r="D818" s="639"/>
      <c r="E818" s="922"/>
      <c r="F818" s="977"/>
      <c r="G818" s="381"/>
      <c r="H818" s="978"/>
      <c r="I818" s="979"/>
      <c r="J818" s="979"/>
      <c r="K818" s="979"/>
      <c r="L818" s="979"/>
      <c r="M818" s="979"/>
      <c r="N818" s="979"/>
      <c r="O818" s="979"/>
      <c r="P818" s="979"/>
      <c r="Q818" s="979"/>
      <c r="R818" s="384"/>
    </row>
    <row r="819" spans="1:18" ht="34.5" customHeight="1">
      <c r="A819" s="452"/>
      <c r="B819" s="640"/>
      <c r="C819" s="641"/>
      <c r="D819" s="642"/>
      <c r="E819" s="358"/>
      <c r="F819" s="388"/>
      <c r="G819" s="643"/>
      <c r="H819" s="391"/>
      <c r="I819" s="391"/>
      <c r="J819" s="391"/>
      <c r="K819" s="391"/>
      <c r="L819" s="391"/>
      <c r="M819" s="391"/>
      <c r="N819" s="391"/>
      <c r="O819" s="391"/>
      <c r="P819" s="391"/>
      <c r="Q819" s="644"/>
      <c r="R819" s="644"/>
    </row>
    <row r="820" spans="1:18" ht="34.5" customHeight="1">
      <c r="A820" s="432"/>
      <c r="B820" s="626"/>
      <c r="C820" s="624"/>
      <c r="D820" s="631"/>
      <c r="E820" s="323"/>
      <c r="F820" s="380"/>
      <c r="G820" s="645"/>
      <c r="H820" s="383"/>
      <c r="I820" s="383"/>
      <c r="J820" s="383"/>
      <c r="K820" s="383"/>
      <c r="L820" s="383"/>
      <c r="M820" s="383"/>
      <c r="N820" s="383"/>
      <c r="O820" s="383"/>
      <c r="P820" s="383"/>
      <c r="Q820" s="646"/>
      <c r="R820" s="646"/>
    </row>
    <row r="821" spans="1:18" ht="34.5" customHeight="1">
      <c r="A821" s="458"/>
      <c r="B821" s="647"/>
      <c r="C821" s="648"/>
      <c r="D821" s="649"/>
      <c r="E821" s="344"/>
      <c r="F821" s="397"/>
      <c r="G821" s="650"/>
      <c r="H821" s="400"/>
      <c r="I821" s="400"/>
      <c r="J821" s="400"/>
      <c r="K821" s="400"/>
      <c r="L821" s="400"/>
      <c r="M821" s="400"/>
      <c r="N821" s="400"/>
      <c r="O821" s="400"/>
      <c r="P821" s="400"/>
      <c r="Q821" s="651"/>
      <c r="R821" s="651"/>
    </row>
    <row r="822" spans="1:18" ht="34.5" customHeight="1">
      <c r="A822" s="1011">
        <v>121</v>
      </c>
      <c r="B822" s="362" t="s">
        <v>682</v>
      </c>
      <c r="C822" s="1163" t="s">
        <v>266</v>
      </c>
      <c r="D822" s="642"/>
      <c r="E822" s="953" t="s">
        <v>99</v>
      </c>
      <c r="F822" s="373" t="s">
        <v>283</v>
      </c>
      <c r="G822" s="652"/>
      <c r="H822" s="653"/>
      <c r="I822" s="375"/>
      <c r="J822" s="375"/>
      <c r="K822" s="375"/>
      <c r="L822" s="375"/>
      <c r="M822" s="375"/>
      <c r="N822" s="375"/>
      <c r="O822" s="375"/>
      <c r="P822" s="375"/>
      <c r="Q822" s="376"/>
      <c r="R822" s="654"/>
    </row>
    <row r="823" spans="1:18" ht="34.5" customHeight="1">
      <c r="A823" s="1001"/>
      <c r="B823" s="626" t="s">
        <v>683</v>
      </c>
      <c r="C823" s="1135"/>
      <c r="D823" s="433"/>
      <c r="E823" s="922"/>
      <c r="F823" s="303" t="s">
        <v>285</v>
      </c>
      <c r="G823" s="151">
        <f>R823*O4</f>
        <v>3</v>
      </c>
      <c r="H823" s="305"/>
      <c r="I823" s="306"/>
      <c r="J823" s="306"/>
      <c r="K823" s="306">
        <v>0</v>
      </c>
      <c r="L823" s="306"/>
      <c r="M823" s="306"/>
      <c r="N823" s="306"/>
      <c r="O823" s="306"/>
      <c r="P823" s="306"/>
      <c r="Q823" s="307"/>
      <c r="R823" s="305">
        <v>3</v>
      </c>
    </row>
    <row r="824" spans="1:18" ht="34.5" customHeight="1">
      <c r="A824" s="1001"/>
      <c r="B824" s="626" t="s">
        <v>684</v>
      </c>
      <c r="C824" s="1135"/>
      <c r="D824" s="630"/>
      <c r="E824" s="922"/>
      <c r="F824" s="310" t="s">
        <v>53</v>
      </c>
      <c r="G824" s="343"/>
      <c r="H824" s="311"/>
      <c r="I824" s="312"/>
      <c r="J824" s="312"/>
      <c r="K824" s="312"/>
      <c r="L824" s="312"/>
      <c r="M824" s="312"/>
      <c r="N824" s="312"/>
      <c r="O824" s="312"/>
      <c r="P824" s="312"/>
      <c r="Q824" s="313"/>
      <c r="R824" s="311"/>
    </row>
    <row r="825" spans="1:18" ht="34.5" customHeight="1">
      <c r="A825" s="1001"/>
      <c r="B825" s="308" t="s">
        <v>685</v>
      </c>
      <c r="C825" s="1136"/>
      <c r="D825" s="655" t="s">
        <v>686</v>
      </c>
      <c r="E825" s="922"/>
      <c r="F825" s="1165"/>
      <c r="G825" s="656"/>
      <c r="H825" s="1149"/>
      <c r="I825" s="1150"/>
      <c r="J825" s="1150"/>
      <c r="K825" s="1150"/>
      <c r="L825" s="1150"/>
      <c r="M825" s="1150"/>
      <c r="N825" s="1150"/>
      <c r="O825" s="1150"/>
      <c r="P825" s="1150"/>
      <c r="Q825" s="1150"/>
      <c r="R825" s="632"/>
    </row>
    <row r="826" spans="1:18" ht="34.5" customHeight="1">
      <c r="A826" s="1001"/>
      <c r="B826" s="308" t="s">
        <v>687</v>
      </c>
      <c r="C826" s="1136"/>
      <c r="D826" s="655" t="s">
        <v>688</v>
      </c>
      <c r="E826" s="922"/>
      <c r="F826" s="1166"/>
      <c r="G826" s="657"/>
      <c r="H826" s="1131"/>
      <c r="I826" s="1131"/>
      <c r="J826" s="1131"/>
      <c r="K826" s="1131"/>
      <c r="L826" s="1131"/>
      <c r="M826" s="1131"/>
      <c r="N826" s="1131"/>
      <c r="O826" s="1131"/>
      <c r="P826" s="1131"/>
      <c r="Q826" s="1168"/>
      <c r="R826" s="322"/>
    </row>
    <row r="827" spans="1:18" ht="34.5" customHeight="1">
      <c r="A827" s="1001"/>
      <c r="B827" s="308"/>
      <c r="C827" s="1136"/>
      <c r="D827" s="655" t="s">
        <v>686</v>
      </c>
      <c r="E827" s="922"/>
      <c r="F827" s="1166"/>
      <c r="G827" s="657"/>
      <c r="H827" s="1131"/>
      <c r="I827" s="1131"/>
      <c r="J827" s="1131"/>
      <c r="K827" s="1131"/>
      <c r="L827" s="1131"/>
      <c r="M827" s="1131"/>
      <c r="N827" s="1131"/>
      <c r="O827" s="1131"/>
      <c r="P827" s="1131"/>
      <c r="Q827" s="1168"/>
      <c r="R827" s="322"/>
    </row>
    <row r="828" spans="1:18" ht="34.5" customHeight="1">
      <c r="A828" s="1012"/>
      <c r="B828" s="355"/>
      <c r="C828" s="1164"/>
      <c r="D828" s="658" t="s">
        <v>689</v>
      </c>
      <c r="E828" s="940"/>
      <c r="F828" s="1167"/>
      <c r="G828" s="659"/>
      <c r="H828" s="1169"/>
      <c r="I828" s="1169"/>
      <c r="J828" s="1169"/>
      <c r="K828" s="1169"/>
      <c r="L828" s="1169"/>
      <c r="M828" s="1169"/>
      <c r="N828" s="1169"/>
      <c r="O828" s="1169"/>
      <c r="P828" s="1169"/>
      <c r="Q828" s="1170"/>
      <c r="R828" s="660"/>
    </row>
    <row r="829" spans="1:18" ht="34.5" hidden="1" customHeight="1">
      <c r="A829" s="1171" t="s">
        <v>690</v>
      </c>
      <c r="B829" s="1172"/>
      <c r="C829" s="1172"/>
      <c r="D829" s="1172"/>
      <c r="E829" s="1173"/>
      <c r="F829" s="325">
        <f t="shared" ref="F829:F831" si="290">SUM(H829:Q829)</f>
        <v>0</v>
      </c>
      <c r="G829" s="661"/>
      <c r="H829" s="325">
        <f t="shared" ref="H829:H830" si="291">H803+H811+H822</f>
        <v>0</v>
      </c>
      <c r="I829" s="325">
        <f t="shared" ref="I829:I830" si="292">I803+I811+I822</f>
        <v>0</v>
      </c>
      <c r="J829" s="325">
        <f t="shared" ref="J829:J830" si="293">J803+J811+J822</f>
        <v>0</v>
      </c>
      <c r="K829" s="325">
        <f t="shared" ref="K829:K830" si="294">K803+K811+K822</f>
        <v>0</v>
      </c>
      <c r="L829" s="325">
        <f t="shared" ref="L829:L830" si="295">L803+L811+L822</f>
        <v>0</v>
      </c>
      <c r="M829" s="325">
        <f t="shared" ref="M829:M830" si="296">M803+M811+M822</f>
        <v>0</v>
      </c>
      <c r="N829" s="325">
        <f t="shared" ref="N829:N830" si="297">N803+N811+N822</f>
        <v>0</v>
      </c>
      <c r="O829" s="325">
        <f t="shared" ref="O829:O830" si="298">O803+O811+O822</f>
        <v>0</v>
      </c>
      <c r="P829" s="325">
        <f t="shared" ref="P829:P830" si="299">P803+P811+P822</f>
        <v>0</v>
      </c>
      <c r="Q829" s="662">
        <f t="shared" ref="Q829:Q830" si="300">Q803+Q811+Q822</f>
        <v>0</v>
      </c>
      <c r="R829" s="662"/>
    </row>
    <row r="830" spans="1:18" ht="34.5" hidden="1" customHeight="1">
      <c r="A830" s="896" t="s">
        <v>691</v>
      </c>
      <c r="B830" s="897"/>
      <c r="C830" s="897"/>
      <c r="D830" s="897"/>
      <c r="E830" s="898"/>
      <c r="F830" s="271">
        <f t="shared" si="290"/>
        <v>0</v>
      </c>
      <c r="G830" s="272"/>
      <c r="H830" s="271">
        <f t="shared" si="291"/>
        <v>0</v>
      </c>
      <c r="I830" s="271">
        <f t="shared" si="292"/>
        <v>0</v>
      </c>
      <c r="J830" s="271">
        <f t="shared" si="293"/>
        <v>0</v>
      </c>
      <c r="K830" s="271">
        <f t="shared" si="294"/>
        <v>0</v>
      </c>
      <c r="L830" s="271">
        <f t="shared" si="295"/>
        <v>0</v>
      </c>
      <c r="M830" s="271">
        <f t="shared" si="296"/>
        <v>0</v>
      </c>
      <c r="N830" s="271">
        <f t="shared" si="297"/>
        <v>0</v>
      </c>
      <c r="O830" s="271">
        <f t="shared" si="298"/>
        <v>0</v>
      </c>
      <c r="P830" s="271">
        <f t="shared" si="299"/>
        <v>0</v>
      </c>
      <c r="Q830" s="273">
        <f t="shared" si="300"/>
        <v>0</v>
      </c>
      <c r="R830" s="273"/>
    </row>
    <row r="831" spans="1:18" ht="34.5" hidden="1" customHeight="1">
      <c r="A831" s="876" t="s">
        <v>692</v>
      </c>
      <c r="B831" s="877"/>
      <c r="C831" s="877"/>
      <c r="D831" s="877"/>
      <c r="E831" s="878"/>
      <c r="F831" s="271">
        <f t="shared" si="290"/>
        <v>0</v>
      </c>
      <c r="G831" s="272"/>
      <c r="H831" s="271">
        <f t="shared" ref="H831:Q831" si="301">H806+H814+H824</f>
        <v>0</v>
      </c>
      <c r="I831" s="271">
        <f t="shared" si="301"/>
        <v>0</v>
      </c>
      <c r="J831" s="271">
        <f t="shared" si="301"/>
        <v>0</v>
      </c>
      <c r="K831" s="271">
        <f t="shared" si="301"/>
        <v>0</v>
      </c>
      <c r="L831" s="271">
        <f t="shared" si="301"/>
        <v>0</v>
      </c>
      <c r="M831" s="271">
        <f t="shared" si="301"/>
        <v>0</v>
      </c>
      <c r="N831" s="271">
        <f t="shared" si="301"/>
        <v>0</v>
      </c>
      <c r="O831" s="271">
        <f t="shared" si="301"/>
        <v>0</v>
      </c>
      <c r="P831" s="271">
        <f t="shared" si="301"/>
        <v>0</v>
      </c>
      <c r="Q831" s="273">
        <f t="shared" si="301"/>
        <v>0</v>
      </c>
      <c r="R831" s="273"/>
    </row>
    <row r="832" spans="1:18" ht="34.5" hidden="1" customHeight="1">
      <c r="A832" s="879" t="s">
        <v>693</v>
      </c>
      <c r="B832" s="880"/>
      <c r="C832" s="880"/>
      <c r="D832" s="880"/>
      <c r="E832" s="881"/>
      <c r="F832" s="274">
        <f>F829+F830</f>
        <v>0</v>
      </c>
      <c r="G832" s="275"/>
      <c r="H832" s="274">
        <f t="shared" ref="H832:Q832" si="302">H829+H830</f>
        <v>0</v>
      </c>
      <c r="I832" s="274">
        <f t="shared" si="302"/>
        <v>0</v>
      </c>
      <c r="J832" s="274">
        <f t="shared" si="302"/>
        <v>0</v>
      </c>
      <c r="K832" s="274">
        <f t="shared" si="302"/>
        <v>0</v>
      </c>
      <c r="L832" s="274">
        <f t="shared" si="302"/>
        <v>0</v>
      </c>
      <c r="M832" s="274">
        <f t="shared" si="302"/>
        <v>0</v>
      </c>
      <c r="N832" s="274">
        <f t="shared" si="302"/>
        <v>0</v>
      </c>
      <c r="O832" s="274">
        <f t="shared" si="302"/>
        <v>0</v>
      </c>
      <c r="P832" s="274">
        <f t="shared" si="302"/>
        <v>0</v>
      </c>
      <c r="Q832" s="276">
        <f t="shared" si="302"/>
        <v>0</v>
      </c>
      <c r="R832" s="276"/>
    </row>
    <row r="833" spans="1:18" ht="34.5" hidden="1" customHeight="1">
      <c r="A833" s="899" t="s">
        <v>694</v>
      </c>
      <c r="B833" s="900"/>
      <c r="C833" s="900"/>
      <c r="D833" s="900"/>
      <c r="E833" s="901"/>
      <c r="F833" s="290">
        <f>F829+F830+F831</f>
        <v>0</v>
      </c>
      <c r="G833" s="290"/>
      <c r="H833" s="290">
        <f t="shared" ref="H833:Q833" si="303">H829+H830+H831</f>
        <v>0</v>
      </c>
      <c r="I833" s="290">
        <f t="shared" si="303"/>
        <v>0</v>
      </c>
      <c r="J833" s="290">
        <f t="shared" si="303"/>
        <v>0</v>
      </c>
      <c r="K833" s="290">
        <f t="shared" si="303"/>
        <v>0</v>
      </c>
      <c r="L833" s="290">
        <f t="shared" si="303"/>
        <v>0</v>
      </c>
      <c r="M833" s="290">
        <f t="shared" si="303"/>
        <v>0</v>
      </c>
      <c r="N833" s="290">
        <f t="shared" si="303"/>
        <v>0</v>
      </c>
      <c r="O833" s="290">
        <f t="shared" si="303"/>
        <v>0</v>
      </c>
      <c r="P833" s="290">
        <f t="shared" si="303"/>
        <v>0</v>
      </c>
      <c r="Q833" s="291">
        <f t="shared" si="303"/>
        <v>0</v>
      </c>
      <c r="R833" s="291"/>
    </row>
    <row r="834" spans="1:18" ht="34.5" hidden="1" customHeight="1">
      <c r="A834" s="1174"/>
      <c r="B834" s="1175"/>
      <c r="C834" s="1175"/>
      <c r="D834" s="1175"/>
      <c r="E834" s="1175"/>
      <c r="F834" s="1175"/>
      <c r="G834" s="1176"/>
      <c r="H834" s="1175"/>
      <c r="I834" s="1175"/>
      <c r="J834" s="1175"/>
      <c r="K834" s="1175"/>
      <c r="L834" s="1175"/>
      <c r="M834" s="1175"/>
      <c r="N834" s="1175"/>
      <c r="O834" s="1175"/>
      <c r="P834" s="1175"/>
      <c r="Q834" s="1177"/>
      <c r="R834" s="663"/>
    </row>
    <row r="835" spans="1:18" ht="34.5" customHeight="1">
      <c r="A835" s="870" t="s">
        <v>695</v>
      </c>
      <c r="B835" s="871"/>
      <c r="C835" s="871"/>
      <c r="D835" s="871"/>
      <c r="E835" s="871"/>
      <c r="F835" s="872"/>
      <c r="G835" s="477"/>
      <c r="H835" s="282">
        <f t="shared" ref="H835:H839" si="304">H829</f>
        <v>0</v>
      </c>
      <c r="I835" s="282">
        <f t="shared" ref="I835:I839" si="305">I829+H835</f>
        <v>0</v>
      </c>
      <c r="J835" s="282">
        <f t="shared" ref="J835:J839" si="306">J829+I835</f>
        <v>0</v>
      </c>
      <c r="K835" s="282">
        <f t="shared" ref="K835:K839" si="307">K829+J835</f>
        <v>0</v>
      </c>
      <c r="L835" s="282">
        <f t="shared" ref="L835:L839" si="308">L829+K835</f>
        <v>0</v>
      </c>
      <c r="M835" s="282">
        <f t="shared" ref="M835:M839" si="309">M829+L835</f>
        <v>0</v>
      </c>
      <c r="N835" s="282">
        <f t="shared" ref="N835:N839" si="310">N829+M835</f>
        <v>0</v>
      </c>
      <c r="O835" s="282">
        <f t="shared" ref="O835:O839" si="311">O829+N835</f>
        <v>0</v>
      </c>
      <c r="P835" s="282">
        <f t="shared" ref="P835:P839" si="312">P829+O835</f>
        <v>0</v>
      </c>
      <c r="Q835" s="283">
        <f t="shared" ref="Q835:Q839" si="313">Q829+P835</f>
        <v>0</v>
      </c>
      <c r="R835" s="283"/>
    </row>
    <row r="836" spans="1:18" ht="34.5" customHeight="1">
      <c r="A836" s="870" t="s">
        <v>696</v>
      </c>
      <c r="B836" s="871"/>
      <c r="C836" s="871"/>
      <c r="D836" s="871"/>
      <c r="E836" s="871"/>
      <c r="F836" s="872"/>
      <c r="G836" s="467"/>
      <c r="H836" s="615">
        <f t="shared" si="304"/>
        <v>0</v>
      </c>
      <c r="I836" s="616">
        <f t="shared" si="305"/>
        <v>0</v>
      </c>
      <c r="J836" s="615">
        <f t="shared" si="306"/>
        <v>0</v>
      </c>
      <c r="K836" s="616">
        <f t="shared" si="307"/>
        <v>0</v>
      </c>
      <c r="L836" s="615">
        <f t="shared" si="308"/>
        <v>0</v>
      </c>
      <c r="M836" s="616">
        <f t="shared" si="309"/>
        <v>0</v>
      </c>
      <c r="N836" s="615">
        <f t="shared" si="310"/>
        <v>0</v>
      </c>
      <c r="O836" s="616">
        <f t="shared" si="311"/>
        <v>0</v>
      </c>
      <c r="P836" s="615">
        <f t="shared" si="312"/>
        <v>0</v>
      </c>
      <c r="Q836" s="617">
        <f t="shared" si="313"/>
        <v>0</v>
      </c>
      <c r="R836" s="618"/>
    </row>
    <row r="837" spans="1:18" ht="34.5" customHeight="1">
      <c r="A837" s="870" t="s">
        <v>697</v>
      </c>
      <c r="B837" s="871"/>
      <c r="C837" s="871"/>
      <c r="D837" s="871"/>
      <c r="E837" s="871"/>
      <c r="F837" s="872"/>
      <c r="G837" s="477"/>
      <c r="H837" s="282">
        <f t="shared" si="304"/>
        <v>0</v>
      </c>
      <c r="I837" s="282">
        <f t="shared" si="305"/>
        <v>0</v>
      </c>
      <c r="J837" s="282">
        <f t="shared" si="306"/>
        <v>0</v>
      </c>
      <c r="K837" s="282">
        <f t="shared" si="307"/>
        <v>0</v>
      </c>
      <c r="L837" s="282">
        <f t="shared" si="308"/>
        <v>0</v>
      </c>
      <c r="M837" s="282">
        <f t="shared" si="309"/>
        <v>0</v>
      </c>
      <c r="N837" s="282">
        <f t="shared" si="310"/>
        <v>0</v>
      </c>
      <c r="O837" s="282">
        <f t="shared" si="311"/>
        <v>0</v>
      </c>
      <c r="P837" s="282">
        <f t="shared" si="312"/>
        <v>0</v>
      </c>
      <c r="Q837" s="283">
        <f t="shared" si="313"/>
        <v>0</v>
      </c>
      <c r="R837" s="283"/>
    </row>
    <row r="838" spans="1:18" ht="34.5" customHeight="1">
      <c r="A838" s="879" t="s">
        <v>698</v>
      </c>
      <c r="B838" s="880"/>
      <c r="C838" s="880"/>
      <c r="D838" s="880"/>
      <c r="E838" s="880"/>
      <c r="F838" s="881"/>
      <c r="G838" s="289"/>
      <c r="H838" s="286">
        <f t="shared" si="304"/>
        <v>0</v>
      </c>
      <c r="I838" s="286">
        <f t="shared" si="305"/>
        <v>0</v>
      </c>
      <c r="J838" s="286">
        <f t="shared" si="306"/>
        <v>0</v>
      </c>
      <c r="K838" s="286">
        <f t="shared" si="307"/>
        <v>0</v>
      </c>
      <c r="L838" s="286">
        <f t="shared" si="308"/>
        <v>0</v>
      </c>
      <c r="M838" s="286">
        <f t="shared" si="309"/>
        <v>0</v>
      </c>
      <c r="N838" s="286">
        <f t="shared" si="310"/>
        <v>0</v>
      </c>
      <c r="O838" s="286">
        <f t="shared" si="311"/>
        <v>0</v>
      </c>
      <c r="P838" s="286">
        <f t="shared" si="312"/>
        <v>0</v>
      </c>
      <c r="Q838" s="287">
        <f t="shared" si="313"/>
        <v>0</v>
      </c>
      <c r="R838" s="287"/>
    </row>
    <row r="839" spans="1:18" ht="34.5" customHeight="1">
      <c r="A839" s="899" t="s">
        <v>699</v>
      </c>
      <c r="B839" s="900"/>
      <c r="C839" s="900"/>
      <c r="D839" s="900"/>
      <c r="E839" s="900"/>
      <c r="F839" s="901"/>
      <c r="G839" s="619"/>
      <c r="H839" s="620">
        <f t="shared" si="304"/>
        <v>0</v>
      </c>
      <c r="I839" s="621">
        <f t="shared" si="305"/>
        <v>0</v>
      </c>
      <c r="J839" s="620">
        <f t="shared" si="306"/>
        <v>0</v>
      </c>
      <c r="K839" s="621">
        <f t="shared" si="307"/>
        <v>0</v>
      </c>
      <c r="L839" s="620">
        <f t="shared" si="308"/>
        <v>0</v>
      </c>
      <c r="M839" s="621">
        <f t="shared" si="309"/>
        <v>0</v>
      </c>
      <c r="N839" s="620">
        <f t="shared" si="310"/>
        <v>0</v>
      </c>
      <c r="O839" s="621">
        <f t="shared" si="311"/>
        <v>0</v>
      </c>
      <c r="P839" s="620">
        <f t="shared" si="312"/>
        <v>0</v>
      </c>
      <c r="Q839" s="622">
        <f t="shared" si="313"/>
        <v>0</v>
      </c>
      <c r="R839" s="623"/>
    </row>
    <row r="840" spans="1:18" ht="34.5" customHeight="1">
      <c r="A840" s="288"/>
      <c r="B840" s="664"/>
      <c r="C840" s="664"/>
      <c r="D840" s="664"/>
      <c r="E840" s="664"/>
      <c r="F840" s="664"/>
      <c r="G840" s="665"/>
      <c r="H840" s="623"/>
      <c r="I840" s="620"/>
      <c r="J840" s="623"/>
      <c r="K840" s="620"/>
      <c r="L840" s="623"/>
      <c r="M840" s="620"/>
      <c r="N840" s="623"/>
      <c r="O840" s="620"/>
      <c r="P840" s="623"/>
      <c r="Q840" s="666"/>
      <c r="R840" s="623"/>
    </row>
    <row r="841" spans="1:18" s="597" customFormat="1" ht="34.5" customHeight="1">
      <c r="A841" s="736" t="s">
        <v>700</v>
      </c>
      <c r="B841" s="737"/>
      <c r="C841" s="737"/>
      <c r="D841" s="737"/>
      <c r="E841" s="737"/>
      <c r="F841" s="737"/>
      <c r="G841" s="902"/>
      <c r="H841" s="737"/>
      <c r="I841" s="737"/>
      <c r="J841" s="737"/>
      <c r="K841" s="737"/>
      <c r="L841" s="737"/>
      <c r="M841" s="737"/>
      <c r="N841" s="737"/>
      <c r="O841" s="737"/>
      <c r="P841" s="737"/>
      <c r="Q841" s="903"/>
      <c r="R841" s="292"/>
    </row>
    <row r="842" spans="1:18" ht="34.5" customHeight="1">
      <c r="A842" s="741">
        <v>122</v>
      </c>
      <c r="B842" s="71" t="s">
        <v>701</v>
      </c>
      <c r="C842" s="72" t="s">
        <v>702</v>
      </c>
      <c r="D842" s="755" t="s">
        <v>149</v>
      </c>
      <c r="E842" s="746" t="s">
        <v>99</v>
      </c>
      <c r="F842" s="124" t="s">
        <v>49</v>
      </c>
      <c r="G842" s="151">
        <f>R842*O4</f>
        <v>3</v>
      </c>
      <c r="H842" s="87">
        <v>0</v>
      </c>
      <c r="I842" s="110"/>
      <c r="J842" s="87"/>
      <c r="K842" s="110"/>
      <c r="L842" s="87"/>
      <c r="M842" s="110"/>
      <c r="N842" s="87"/>
      <c r="O842" s="110"/>
      <c r="P842" s="87"/>
      <c r="Q842" s="111"/>
      <c r="R842" s="126">
        <v>3</v>
      </c>
    </row>
    <row r="843" spans="1:18" ht="34.5" customHeight="1">
      <c r="A843" s="742"/>
      <c r="B843" s="81" t="s">
        <v>152</v>
      </c>
      <c r="C843" s="72" t="s">
        <v>703</v>
      </c>
      <c r="D843" s="745"/>
      <c r="E843" s="753"/>
      <c r="F843" s="113" t="s">
        <v>51</v>
      </c>
      <c r="G843" s="151">
        <f>R843*O4</f>
        <v>7.4</v>
      </c>
      <c r="H843" s="179"/>
      <c r="I843" s="170"/>
      <c r="J843" s="180"/>
      <c r="K843" s="170">
        <v>0</v>
      </c>
      <c r="L843" s="180"/>
      <c r="M843" s="170"/>
      <c r="N843" s="180"/>
      <c r="O843" s="170"/>
      <c r="P843" s="180"/>
      <c r="Q843" s="170"/>
      <c r="R843" s="179">
        <v>7.4</v>
      </c>
    </row>
    <row r="844" spans="1:18" ht="34.5" customHeight="1">
      <c r="A844" s="742"/>
      <c r="B844" s="81" t="s">
        <v>153</v>
      </c>
      <c r="C844" s="72" t="s">
        <v>704</v>
      </c>
      <c r="D844" s="745"/>
      <c r="E844" s="753"/>
      <c r="F844" s="116" t="s">
        <v>53</v>
      </c>
      <c r="G844" s="151">
        <f>R844*O4</f>
        <v>4.5999999999999996</v>
      </c>
      <c r="H844" s="87"/>
      <c r="I844" s="119"/>
      <c r="J844" s="87"/>
      <c r="K844" s="119"/>
      <c r="L844" s="87"/>
      <c r="M844" s="119"/>
      <c r="N844" s="87">
        <v>0</v>
      </c>
      <c r="O844" s="119"/>
      <c r="P844" s="87"/>
      <c r="Q844" s="130"/>
      <c r="R844" s="131">
        <v>4.5999999999999996</v>
      </c>
    </row>
    <row r="845" spans="1:18" ht="34.5" customHeight="1">
      <c r="A845" s="742"/>
      <c r="B845" s="89" t="s">
        <v>154</v>
      </c>
      <c r="C845" s="72"/>
      <c r="D845" s="745"/>
      <c r="E845" s="753"/>
      <c r="F845" s="749"/>
      <c r="G845" s="144"/>
      <c r="H845" s="763"/>
      <c r="I845" s="764"/>
      <c r="J845" s="764"/>
      <c r="K845" s="764"/>
      <c r="L845" s="764"/>
      <c r="M845" s="764"/>
      <c r="N845" s="764"/>
      <c r="O845" s="764"/>
      <c r="P845" s="764"/>
      <c r="Q845" s="764"/>
      <c r="R845" s="120"/>
    </row>
    <row r="846" spans="1:18" ht="34.5" customHeight="1">
      <c r="A846" s="742"/>
      <c r="B846" s="89" t="s">
        <v>155</v>
      </c>
      <c r="C846" s="72"/>
      <c r="D846" s="745"/>
      <c r="E846" s="753"/>
      <c r="F846" s="780"/>
      <c r="G846" s="137"/>
      <c r="H846" s="769"/>
      <c r="I846" s="769"/>
      <c r="J846" s="769"/>
      <c r="K846" s="769"/>
      <c r="L846" s="769"/>
      <c r="M846" s="769"/>
      <c r="N846" s="769"/>
      <c r="O846" s="769"/>
      <c r="P846" s="769"/>
      <c r="Q846" s="792"/>
      <c r="R846" s="136"/>
    </row>
    <row r="847" spans="1:18" ht="34.5" customHeight="1">
      <c r="A847" s="742"/>
      <c r="B847" s="89" t="s">
        <v>156</v>
      </c>
      <c r="C847" s="667"/>
      <c r="D847" s="745"/>
      <c r="E847" s="753"/>
      <c r="F847" s="780"/>
      <c r="G847" s="137"/>
      <c r="H847" s="769"/>
      <c r="I847" s="769"/>
      <c r="J847" s="769"/>
      <c r="K847" s="769"/>
      <c r="L847" s="769"/>
      <c r="M847" s="769"/>
      <c r="N847" s="769"/>
      <c r="O847" s="769"/>
      <c r="P847" s="769"/>
      <c r="Q847" s="792"/>
      <c r="R847" s="136"/>
    </row>
    <row r="848" spans="1:18" ht="34.5" customHeight="1">
      <c r="A848" s="742"/>
      <c r="B848" s="89" t="s">
        <v>157</v>
      </c>
      <c r="C848" s="481"/>
      <c r="D848" s="745"/>
      <c r="E848" s="753"/>
      <c r="F848" s="780"/>
      <c r="G848" s="137"/>
      <c r="H848" s="769"/>
      <c r="I848" s="769"/>
      <c r="J848" s="769"/>
      <c r="K848" s="769"/>
      <c r="L848" s="769"/>
      <c r="M848" s="769"/>
      <c r="N848" s="769"/>
      <c r="O848" s="769"/>
      <c r="P848" s="769"/>
      <c r="Q848" s="792"/>
      <c r="R848" s="136"/>
    </row>
    <row r="849" spans="1:18" ht="34.5" customHeight="1">
      <c r="A849" s="743"/>
      <c r="B849" s="102" t="s">
        <v>158</v>
      </c>
      <c r="C849" s="481"/>
      <c r="D849" s="756"/>
      <c r="E849" s="753"/>
      <c r="F849" s="781"/>
      <c r="G849" s="137"/>
      <c r="H849" s="769"/>
      <c r="I849" s="769"/>
      <c r="J849" s="769"/>
      <c r="K849" s="769"/>
      <c r="L849" s="769"/>
      <c r="M849" s="769"/>
      <c r="N849" s="769"/>
      <c r="O849" s="769"/>
      <c r="P849" s="769"/>
      <c r="Q849" s="792"/>
      <c r="R849" s="140"/>
    </row>
    <row r="850" spans="1:18" ht="34.5" hidden="1" customHeight="1">
      <c r="A850" s="870" t="s">
        <v>705</v>
      </c>
      <c r="B850" s="871"/>
      <c r="C850" s="871"/>
      <c r="D850" s="871"/>
      <c r="E850" s="872"/>
      <c r="F850" s="282">
        <f t="shared" ref="F850:F852" si="314">SUM(H850:Q850)</f>
        <v>0</v>
      </c>
      <c r="G850" s="479"/>
      <c r="H850" s="282">
        <f t="shared" ref="H850:H852" si="315">H842</f>
        <v>0</v>
      </c>
      <c r="I850" s="282">
        <f t="shared" ref="I850:I852" si="316">I842</f>
        <v>0</v>
      </c>
      <c r="J850" s="282">
        <f t="shared" ref="J850:J852" si="317">J842</f>
        <v>0</v>
      </c>
      <c r="K850" s="282">
        <f t="shared" ref="K850:K852" si="318">K842</f>
        <v>0</v>
      </c>
      <c r="L850" s="282">
        <f t="shared" ref="L850:L852" si="319">L842</f>
        <v>0</v>
      </c>
      <c r="M850" s="282">
        <f t="shared" ref="M850:M852" si="320">M842</f>
        <v>0</v>
      </c>
      <c r="N850" s="282">
        <f t="shared" ref="N850:N852" si="321">N842</f>
        <v>0</v>
      </c>
      <c r="O850" s="282">
        <f t="shared" ref="O850:O852" si="322">O842</f>
        <v>0</v>
      </c>
      <c r="P850" s="282">
        <f t="shared" ref="P850:P852" si="323">P842</f>
        <v>0</v>
      </c>
      <c r="Q850" s="283">
        <f t="shared" ref="Q850:Q852" si="324">Q842</f>
        <v>0</v>
      </c>
      <c r="R850" s="283"/>
    </row>
    <row r="851" spans="1:18" ht="34.5" hidden="1" customHeight="1">
      <c r="A851" s="873" t="s">
        <v>706</v>
      </c>
      <c r="B851" s="874"/>
      <c r="C851" s="874"/>
      <c r="D851" s="874"/>
      <c r="E851" s="875"/>
      <c r="F851" s="271">
        <f t="shared" si="314"/>
        <v>0</v>
      </c>
      <c r="G851" s="272"/>
      <c r="H851" s="271">
        <f t="shared" si="315"/>
        <v>0</v>
      </c>
      <c r="I851" s="271">
        <f t="shared" si="316"/>
        <v>0</v>
      </c>
      <c r="J851" s="271">
        <f t="shared" si="317"/>
        <v>0</v>
      </c>
      <c r="K851" s="271">
        <f t="shared" si="318"/>
        <v>0</v>
      </c>
      <c r="L851" s="271">
        <f t="shared" si="319"/>
        <v>0</v>
      </c>
      <c r="M851" s="271">
        <f t="shared" si="320"/>
        <v>0</v>
      </c>
      <c r="N851" s="271">
        <f t="shared" si="321"/>
        <v>0</v>
      </c>
      <c r="O851" s="271">
        <f t="shared" si="322"/>
        <v>0</v>
      </c>
      <c r="P851" s="271">
        <f t="shared" si="323"/>
        <v>0</v>
      </c>
      <c r="Q851" s="273">
        <f t="shared" si="324"/>
        <v>0</v>
      </c>
      <c r="R851" s="273"/>
    </row>
    <row r="852" spans="1:18" ht="34.5" hidden="1" customHeight="1">
      <c r="A852" s="876" t="s">
        <v>707</v>
      </c>
      <c r="B852" s="877"/>
      <c r="C852" s="877"/>
      <c r="D852" s="877"/>
      <c r="E852" s="878"/>
      <c r="F852" s="271">
        <f t="shared" si="314"/>
        <v>0</v>
      </c>
      <c r="G852" s="272"/>
      <c r="H852" s="282">
        <f t="shared" si="315"/>
        <v>0</v>
      </c>
      <c r="I852" s="282">
        <f t="shared" si="316"/>
        <v>0</v>
      </c>
      <c r="J852" s="282">
        <f t="shared" si="317"/>
        <v>0</v>
      </c>
      <c r="K852" s="282">
        <f t="shared" si="318"/>
        <v>0</v>
      </c>
      <c r="L852" s="282">
        <f t="shared" si="319"/>
        <v>0</v>
      </c>
      <c r="M852" s="282">
        <f t="shared" si="320"/>
        <v>0</v>
      </c>
      <c r="N852" s="282">
        <f t="shared" si="321"/>
        <v>0</v>
      </c>
      <c r="O852" s="282">
        <f t="shared" si="322"/>
        <v>0</v>
      </c>
      <c r="P852" s="282">
        <f t="shared" si="323"/>
        <v>0</v>
      </c>
      <c r="Q852" s="283">
        <f t="shared" si="324"/>
        <v>0</v>
      </c>
      <c r="R852" s="283"/>
    </row>
    <row r="853" spans="1:18" ht="34.5" hidden="1" customHeight="1">
      <c r="A853" s="879" t="s">
        <v>708</v>
      </c>
      <c r="B853" s="880"/>
      <c r="C853" s="880"/>
      <c r="D853" s="880"/>
      <c r="E853" s="881"/>
      <c r="F853" s="274">
        <f>F850+F851</f>
        <v>0</v>
      </c>
      <c r="G853" s="275"/>
      <c r="H853" s="274">
        <f t="shared" ref="H853:Q853" si="325">H850+H851</f>
        <v>0</v>
      </c>
      <c r="I853" s="274">
        <f t="shared" si="325"/>
        <v>0</v>
      </c>
      <c r="J853" s="274">
        <f t="shared" si="325"/>
        <v>0</v>
      </c>
      <c r="K853" s="274">
        <f t="shared" si="325"/>
        <v>0</v>
      </c>
      <c r="L853" s="274">
        <f t="shared" si="325"/>
        <v>0</v>
      </c>
      <c r="M853" s="274">
        <f t="shared" si="325"/>
        <v>0</v>
      </c>
      <c r="N853" s="274">
        <f t="shared" si="325"/>
        <v>0</v>
      </c>
      <c r="O853" s="274">
        <f t="shared" si="325"/>
        <v>0</v>
      </c>
      <c r="P853" s="274">
        <f t="shared" si="325"/>
        <v>0</v>
      </c>
      <c r="Q853" s="276">
        <f t="shared" si="325"/>
        <v>0</v>
      </c>
      <c r="R853" s="276"/>
    </row>
    <row r="854" spans="1:18" ht="34.5" hidden="1" customHeight="1">
      <c r="A854" s="899" t="s">
        <v>709</v>
      </c>
      <c r="B854" s="900"/>
      <c r="C854" s="900"/>
      <c r="D854" s="900"/>
      <c r="E854" s="901"/>
      <c r="F854" s="290">
        <f>F850+F851+F852</f>
        <v>0</v>
      </c>
      <c r="G854" s="290"/>
      <c r="H854" s="290">
        <f t="shared" ref="H854:Q854" si="326">H850+H851+H852</f>
        <v>0</v>
      </c>
      <c r="I854" s="290">
        <f t="shared" si="326"/>
        <v>0</v>
      </c>
      <c r="J854" s="290">
        <f t="shared" si="326"/>
        <v>0</v>
      </c>
      <c r="K854" s="290">
        <f t="shared" si="326"/>
        <v>0</v>
      </c>
      <c r="L854" s="290">
        <f t="shared" si="326"/>
        <v>0</v>
      </c>
      <c r="M854" s="290">
        <f t="shared" si="326"/>
        <v>0</v>
      </c>
      <c r="N854" s="290">
        <f t="shared" si="326"/>
        <v>0</v>
      </c>
      <c r="O854" s="290">
        <f t="shared" si="326"/>
        <v>0</v>
      </c>
      <c r="P854" s="290">
        <f t="shared" si="326"/>
        <v>0</v>
      </c>
      <c r="Q854" s="291">
        <f t="shared" si="326"/>
        <v>0</v>
      </c>
      <c r="R854" s="291"/>
    </row>
    <row r="855" spans="1:18" ht="34.5" hidden="1" customHeight="1">
      <c r="A855" s="1174"/>
      <c r="B855" s="1175"/>
      <c r="C855" s="1175"/>
      <c r="D855" s="1175"/>
      <c r="E855" s="1175"/>
      <c r="F855" s="1175"/>
      <c r="G855" s="1176"/>
      <c r="H855" s="1175"/>
      <c r="I855" s="1175"/>
      <c r="J855" s="1175"/>
      <c r="K855" s="1175"/>
      <c r="L855" s="1175"/>
      <c r="M855" s="1175"/>
      <c r="N855" s="1175"/>
      <c r="O855" s="1175"/>
      <c r="P855" s="1175"/>
      <c r="Q855" s="1177"/>
      <c r="R855" s="663"/>
    </row>
    <row r="856" spans="1:18" ht="34.5" customHeight="1">
      <c r="A856" s="870" t="s">
        <v>710</v>
      </c>
      <c r="B856" s="871"/>
      <c r="C856" s="871"/>
      <c r="D856" s="871"/>
      <c r="E856" s="871"/>
      <c r="F856" s="872"/>
      <c r="G856" s="477"/>
      <c r="H856" s="282">
        <f t="shared" ref="H856:H860" si="327">H850</f>
        <v>0</v>
      </c>
      <c r="I856" s="282">
        <f t="shared" ref="I856:I860" si="328">I850+H856</f>
        <v>0</v>
      </c>
      <c r="J856" s="282">
        <f t="shared" ref="J856:J860" si="329">J850+I856</f>
        <v>0</v>
      </c>
      <c r="K856" s="282">
        <f t="shared" ref="K856:K860" si="330">K850+J856</f>
        <v>0</v>
      </c>
      <c r="L856" s="282">
        <f t="shared" ref="L856:L860" si="331">L850+K856</f>
        <v>0</v>
      </c>
      <c r="M856" s="282">
        <f t="shared" ref="M856:M860" si="332">M850+L856</f>
        <v>0</v>
      </c>
      <c r="N856" s="282">
        <f t="shared" ref="N856:N860" si="333">N850+M856</f>
        <v>0</v>
      </c>
      <c r="O856" s="282">
        <f t="shared" ref="O856:O860" si="334">O850+N856</f>
        <v>0</v>
      </c>
      <c r="P856" s="282">
        <f t="shared" ref="P856:P860" si="335">P850+O856</f>
        <v>0</v>
      </c>
      <c r="Q856" s="283">
        <f t="shared" ref="Q856:Q860" si="336">Q850+P856</f>
        <v>0</v>
      </c>
      <c r="R856" s="283"/>
    </row>
    <row r="857" spans="1:18" ht="34.5" customHeight="1">
      <c r="A857" s="870" t="s">
        <v>711</v>
      </c>
      <c r="B857" s="871"/>
      <c r="C857" s="871"/>
      <c r="D857" s="871"/>
      <c r="E857" s="871"/>
      <c r="F857" s="872"/>
      <c r="G857" s="467"/>
      <c r="H857" s="615">
        <f t="shared" si="327"/>
        <v>0</v>
      </c>
      <c r="I857" s="616">
        <f t="shared" si="328"/>
        <v>0</v>
      </c>
      <c r="J857" s="615">
        <f t="shared" si="329"/>
        <v>0</v>
      </c>
      <c r="K857" s="616">
        <f t="shared" si="330"/>
        <v>0</v>
      </c>
      <c r="L857" s="615">
        <f t="shared" si="331"/>
        <v>0</v>
      </c>
      <c r="M857" s="616">
        <f t="shared" si="332"/>
        <v>0</v>
      </c>
      <c r="N857" s="615">
        <f t="shared" si="333"/>
        <v>0</v>
      </c>
      <c r="O857" s="616">
        <f t="shared" si="334"/>
        <v>0</v>
      </c>
      <c r="P857" s="615">
        <f t="shared" si="335"/>
        <v>0</v>
      </c>
      <c r="Q857" s="617">
        <f t="shared" si="336"/>
        <v>0</v>
      </c>
      <c r="R857" s="618"/>
    </row>
    <row r="858" spans="1:18" ht="34.5" customHeight="1">
      <c r="A858" s="870" t="s">
        <v>712</v>
      </c>
      <c r="B858" s="871"/>
      <c r="C858" s="871"/>
      <c r="D858" s="871"/>
      <c r="E858" s="871"/>
      <c r="F858" s="872"/>
      <c r="G858" s="477"/>
      <c r="H858" s="282">
        <f t="shared" si="327"/>
        <v>0</v>
      </c>
      <c r="I858" s="282">
        <f t="shared" si="328"/>
        <v>0</v>
      </c>
      <c r="J858" s="282">
        <f t="shared" si="329"/>
        <v>0</v>
      </c>
      <c r="K858" s="282">
        <f t="shared" si="330"/>
        <v>0</v>
      </c>
      <c r="L858" s="282">
        <f t="shared" si="331"/>
        <v>0</v>
      </c>
      <c r="M858" s="282">
        <f t="shared" si="332"/>
        <v>0</v>
      </c>
      <c r="N858" s="282">
        <f t="shared" si="333"/>
        <v>0</v>
      </c>
      <c r="O858" s="282">
        <f t="shared" si="334"/>
        <v>0</v>
      </c>
      <c r="P858" s="282">
        <f t="shared" si="335"/>
        <v>0</v>
      </c>
      <c r="Q858" s="283">
        <f t="shared" si="336"/>
        <v>0</v>
      </c>
      <c r="R858" s="283"/>
    </row>
    <row r="859" spans="1:18" ht="34.5" customHeight="1">
      <c r="A859" s="879" t="s">
        <v>713</v>
      </c>
      <c r="B859" s="880"/>
      <c r="C859" s="880"/>
      <c r="D859" s="880"/>
      <c r="E859" s="880"/>
      <c r="F859" s="881"/>
      <c r="G859" s="289"/>
      <c r="H859" s="286">
        <f t="shared" si="327"/>
        <v>0</v>
      </c>
      <c r="I859" s="286">
        <f t="shared" si="328"/>
        <v>0</v>
      </c>
      <c r="J859" s="286">
        <f t="shared" si="329"/>
        <v>0</v>
      </c>
      <c r="K859" s="286">
        <f t="shared" si="330"/>
        <v>0</v>
      </c>
      <c r="L859" s="286">
        <f t="shared" si="331"/>
        <v>0</v>
      </c>
      <c r="M859" s="286">
        <f t="shared" si="332"/>
        <v>0</v>
      </c>
      <c r="N859" s="286">
        <f t="shared" si="333"/>
        <v>0</v>
      </c>
      <c r="O859" s="286">
        <f t="shared" si="334"/>
        <v>0</v>
      </c>
      <c r="P859" s="286">
        <f t="shared" si="335"/>
        <v>0</v>
      </c>
      <c r="Q859" s="287">
        <f t="shared" si="336"/>
        <v>0</v>
      </c>
      <c r="R859" s="287"/>
    </row>
    <row r="860" spans="1:18" ht="34.5" customHeight="1">
      <c r="A860" s="899" t="s">
        <v>714</v>
      </c>
      <c r="B860" s="900"/>
      <c r="C860" s="900"/>
      <c r="D860" s="900"/>
      <c r="E860" s="900"/>
      <c r="F860" s="901"/>
      <c r="G860" s="619"/>
      <c r="H860" s="620">
        <f t="shared" si="327"/>
        <v>0</v>
      </c>
      <c r="I860" s="621">
        <f t="shared" si="328"/>
        <v>0</v>
      </c>
      <c r="J860" s="620">
        <f t="shared" si="329"/>
        <v>0</v>
      </c>
      <c r="K860" s="621">
        <f t="shared" si="330"/>
        <v>0</v>
      </c>
      <c r="L860" s="620">
        <f t="shared" si="331"/>
        <v>0</v>
      </c>
      <c r="M860" s="621">
        <f t="shared" si="332"/>
        <v>0</v>
      </c>
      <c r="N860" s="620">
        <f t="shared" si="333"/>
        <v>0</v>
      </c>
      <c r="O860" s="621">
        <f t="shared" si="334"/>
        <v>0</v>
      </c>
      <c r="P860" s="620">
        <f t="shared" si="335"/>
        <v>0</v>
      </c>
      <c r="Q860" s="622">
        <f t="shared" si="336"/>
        <v>0</v>
      </c>
      <c r="R860" s="623"/>
    </row>
    <row r="861" spans="1:18" ht="34.5" hidden="1" customHeight="1">
      <c r="A861" s="892"/>
      <c r="B861" s="893"/>
      <c r="C861" s="893"/>
      <c r="D861" s="893"/>
      <c r="E861" s="893"/>
      <c r="F861" s="893"/>
      <c r="G861" s="894"/>
      <c r="H861" s="893"/>
      <c r="I861" s="893"/>
      <c r="J861" s="893"/>
      <c r="K861" s="893"/>
      <c r="L861" s="893"/>
      <c r="M861" s="893"/>
      <c r="N861" s="893"/>
      <c r="O861" s="893"/>
      <c r="P861" s="893"/>
      <c r="Q861" s="895"/>
      <c r="R861" s="280"/>
    </row>
    <row r="862" spans="1:18" ht="34.5" hidden="1" customHeight="1">
      <c r="A862" s="873" t="s">
        <v>715</v>
      </c>
      <c r="B862" s="874"/>
      <c r="C862" s="874"/>
      <c r="D862" s="874"/>
      <c r="E862" s="875"/>
      <c r="F862" s="271">
        <f t="shared" ref="F862:F864" si="337">SUM(H862:Q862)</f>
        <v>5.5749300000000002</v>
      </c>
      <c r="G862" s="272"/>
      <c r="H862" s="271">
        <f t="shared" ref="H862:H864" si="338">H609+H758+H790+H829+H850</f>
        <v>4.1006</v>
      </c>
      <c r="I862" s="271">
        <f t="shared" ref="I862:I864" si="339">I609+I758+I790+I829+I850</f>
        <v>1.4743300000000001</v>
      </c>
      <c r="J862" s="271">
        <f t="shared" ref="J862:J864" si="340">J609+J758+J790+J829+J850</f>
        <v>0</v>
      </c>
      <c r="K862" s="271">
        <f t="shared" ref="K862:K864" si="341">K609+K758+K790+K829+K850</f>
        <v>0</v>
      </c>
      <c r="L862" s="271">
        <f t="shared" ref="L862:L864" si="342">L609+L758+L790+L829+L850</f>
        <v>0</v>
      </c>
      <c r="M862" s="271">
        <f t="shared" ref="M862:M864" si="343">M609+M758+M790+M829+M850</f>
        <v>0</v>
      </c>
      <c r="N862" s="271">
        <f t="shared" ref="N862:N864" si="344">N609+N758+N790+N829+N850</f>
        <v>0</v>
      </c>
      <c r="O862" s="271">
        <f t="shared" ref="O862:O864" si="345">O609+O758+O790+O829+O850</f>
        <v>0</v>
      </c>
      <c r="P862" s="271">
        <f t="shared" ref="P862:P864" si="346">P609+P758+P790+P829+P850</f>
        <v>0</v>
      </c>
      <c r="Q862" s="273">
        <f t="shared" ref="Q862:Q864" si="347">Q609+Q758+Q790+Q829+Q850</f>
        <v>0</v>
      </c>
      <c r="R862" s="273"/>
    </row>
    <row r="863" spans="1:18" ht="34.5" hidden="1" customHeight="1">
      <c r="A863" s="896" t="s">
        <v>716</v>
      </c>
      <c r="B863" s="897"/>
      <c r="C863" s="897"/>
      <c r="D863" s="897"/>
      <c r="E863" s="898"/>
      <c r="F863" s="271">
        <f t="shared" si="337"/>
        <v>0</v>
      </c>
      <c r="G863" s="272"/>
      <c r="H863" s="271">
        <f t="shared" si="338"/>
        <v>0</v>
      </c>
      <c r="I863" s="271">
        <f t="shared" si="339"/>
        <v>0</v>
      </c>
      <c r="J863" s="271">
        <f t="shared" si="340"/>
        <v>0</v>
      </c>
      <c r="K863" s="271">
        <f t="shared" si="341"/>
        <v>0</v>
      </c>
      <c r="L863" s="271">
        <f t="shared" si="342"/>
        <v>0</v>
      </c>
      <c r="M863" s="271">
        <f t="shared" si="343"/>
        <v>0</v>
      </c>
      <c r="N863" s="271">
        <f t="shared" si="344"/>
        <v>0</v>
      </c>
      <c r="O863" s="271">
        <f t="shared" si="345"/>
        <v>0</v>
      </c>
      <c r="P863" s="271">
        <f t="shared" si="346"/>
        <v>0</v>
      </c>
      <c r="Q863" s="273">
        <f t="shared" si="347"/>
        <v>0</v>
      </c>
      <c r="R863" s="273"/>
    </row>
    <row r="864" spans="1:18" ht="34.5" hidden="1" customHeight="1">
      <c r="A864" s="876" t="s">
        <v>717</v>
      </c>
      <c r="B864" s="877"/>
      <c r="C864" s="877"/>
      <c r="D864" s="877"/>
      <c r="E864" s="878"/>
      <c r="F864" s="271">
        <f t="shared" si="337"/>
        <v>6.6379200000000003</v>
      </c>
      <c r="G864" s="272"/>
      <c r="H864" s="271">
        <f t="shared" si="338"/>
        <v>0</v>
      </c>
      <c r="I864" s="271">
        <f t="shared" si="339"/>
        <v>0</v>
      </c>
      <c r="J864" s="271">
        <f t="shared" si="340"/>
        <v>0</v>
      </c>
      <c r="K864" s="271">
        <f t="shared" si="341"/>
        <v>0</v>
      </c>
      <c r="L864" s="271">
        <f t="shared" si="342"/>
        <v>0</v>
      </c>
      <c r="M864" s="271">
        <f t="shared" si="343"/>
        <v>0</v>
      </c>
      <c r="N864" s="271">
        <f t="shared" si="344"/>
        <v>0</v>
      </c>
      <c r="O864" s="271">
        <f t="shared" si="345"/>
        <v>3.5070000000000001</v>
      </c>
      <c r="P864" s="271">
        <f t="shared" si="346"/>
        <v>1.3309200000000001</v>
      </c>
      <c r="Q864" s="273">
        <f t="shared" si="347"/>
        <v>1.8</v>
      </c>
      <c r="R864" s="273"/>
    </row>
    <row r="865" spans="1:18" ht="34.5" hidden="1" customHeight="1">
      <c r="A865" s="879" t="s">
        <v>718</v>
      </c>
      <c r="B865" s="880"/>
      <c r="C865" s="880"/>
      <c r="D865" s="880"/>
      <c r="E865" s="881"/>
      <c r="F865" s="274">
        <f>F862+F863</f>
        <v>5.5749300000000002</v>
      </c>
      <c r="G865" s="275"/>
      <c r="H865" s="274">
        <f t="shared" ref="H865:Q865" si="348">H862+H863</f>
        <v>4.1006</v>
      </c>
      <c r="I865" s="274">
        <f t="shared" si="348"/>
        <v>1.4743300000000001</v>
      </c>
      <c r="J865" s="274">
        <f t="shared" si="348"/>
        <v>0</v>
      </c>
      <c r="K865" s="274">
        <f t="shared" si="348"/>
        <v>0</v>
      </c>
      <c r="L865" s="274">
        <f t="shared" si="348"/>
        <v>0</v>
      </c>
      <c r="M865" s="274">
        <f t="shared" si="348"/>
        <v>0</v>
      </c>
      <c r="N865" s="274">
        <f t="shared" si="348"/>
        <v>0</v>
      </c>
      <c r="O865" s="274">
        <f t="shared" si="348"/>
        <v>0</v>
      </c>
      <c r="P865" s="274">
        <f t="shared" si="348"/>
        <v>0</v>
      </c>
      <c r="Q865" s="276">
        <f t="shared" si="348"/>
        <v>0</v>
      </c>
      <c r="R865" s="276"/>
    </row>
    <row r="866" spans="1:18" ht="34.5" hidden="1" customHeight="1">
      <c r="A866" s="899" t="s">
        <v>719</v>
      </c>
      <c r="B866" s="900"/>
      <c r="C866" s="900"/>
      <c r="D866" s="900"/>
      <c r="E866" s="901"/>
      <c r="F866" s="668">
        <f>F862+F863+F864</f>
        <v>12.21285</v>
      </c>
      <c r="G866" s="275"/>
      <c r="H866" s="275">
        <f t="shared" ref="H866:Q866" si="349">H862+H863+H864</f>
        <v>4.1006</v>
      </c>
      <c r="I866" s="275">
        <f t="shared" si="349"/>
        <v>1.4743300000000001</v>
      </c>
      <c r="J866" s="275">
        <f t="shared" si="349"/>
        <v>0</v>
      </c>
      <c r="K866" s="275">
        <f t="shared" si="349"/>
        <v>0</v>
      </c>
      <c r="L866" s="275">
        <f t="shared" si="349"/>
        <v>0</v>
      </c>
      <c r="M866" s="275">
        <f t="shared" si="349"/>
        <v>0</v>
      </c>
      <c r="N866" s="275">
        <f t="shared" si="349"/>
        <v>0</v>
      </c>
      <c r="O866" s="275">
        <f t="shared" si="349"/>
        <v>3.5070000000000001</v>
      </c>
      <c r="P866" s="275">
        <f t="shared" si="349"/>
        <v>1.3309200000000001</v>
      </c>
      <c r="Q866" s="278">
        <f t="shared" si="349"/>
        <v>1.8</v>
      </c>
      <c r="R866" s="278"/>
    </row>
    <row r="867" spans="1:18" ht="34.5" hidden="1" customHeight="1">
      <c r="A867" s="1178" t="s">
        <v>720</v>
      </c>
      <c r="B867" s="1179"/>
      <c r="C867" s="1179"/>
      <c r="D867" s="1179"/>
      <c r="E867" s="1180"/>
      <c r="F867" s="669">
        <f>SUM(H867:Q867)</f>
        <v>3.0370000000000004</v>
      </c>
      <c r="G867" s="670"/>
      <c r="H867" s="671">
        <f>H17+H22+H28+H32+H38+H47+H164+H168+H172+H176+H180+H184+H188+H192+H196+H200+H244+H248+H253+H257+H261+H623+H627+H633+H638+H648</f>
        <v>3.0370000000000004</v>
      </c>
      <c r="I867" s="672">
        <f>I342+I348+I354+I360</f>
        <v>0</v>
      </c>
      <c r="J867" s="672">
        <v>0</v>
      </c>
      <c r="K867" s="672">
        <v>0</v>
      </c>
      <c r="L867" s="672">
        <v>0</v>
      </c>
      <c r="M867" s="672">
        <v>0</v>
      </c>
      <c r="N867" s="672">
        <v>0</v>
      </c>
      <c r="O867" s="672">
        <v>0</v>
      </c>
      <c r="P867" s="672">
        <v>0</v>
      </c>
      <c r="Q867" s="673">
        <v>0</v>
      </c>
      <c r="R867" s="674"/>
    </row>
    <row r="868" spans="1:18" ht="34.5" customHeight="1">
      <c r="A868" s="892"/>
      <c r="B868" s="893"/>
      <c r="C868" s="893"/>
      <c r="D868" s="893"/>
      <c r="E868" s="893"/>
      <c r="F868" s="893"/>
      <c r="G868" s="894"/>
      <c r="H868" s="893"/>
      <c r="I868" s="893"/>
      <c r="J868" s="893"/>
      <c r="K868" s="893"/>
      <c r="L868" s="893"/>
      <c r="M868" s="893"/>
      <c r="N868" s="893"/>
      <c r="O868" s="893"/>
      <c r="P868" s="893"/>
      <c r="Q868" s="895"/>
      <c r="R868" s="280"/>
    </row>
    <row r="869" spans="1:18" ht="34.5" customHeight="1">
      <c r="A869" s="1181" t="s">
        <v>721</v>
      </c>
      <c r="B869" s="1182"/>
      <c r="C869" s="1182"/>
      <c r="D869" s="1182"/>
      <c r="E869" s="1182"/>
      <c r="F869" s="1183"/>
      <c r="G869" s="675"/>
      <c r="H869" s="615">
        <f t="shared" ref="H869:H874" si="350">H862</f>
        <v>4.1006</v>
      </c>
      <c r="I869" s="616">
        <f t="shared" ref="I869:I874" si="351">I862+H869</f>
        <v>5.5749300000000002</v>
      </c>
      <c r="J869" s="615">
        <f t="shared" ref="J869:J874" si="352">J862+I869</f>
        <v>5.5749300000000002</v>
      </c>
      <c r="K869" s="616">
        <f t="shared" ref="K869:K874" si="353">K862+J869</f>
        <v>5.5749300000000002</v>
      </c>
      <c r="L869" s="615">
        <f t="shared" ref="L869:L874" si="354">L862+K869</f>
        <v>5.5749300000000002</v>
      </c>
      <c r="M869" s="616">
        <f t="shared" ref="M869:M874" si="355">M862+L869</f>
        <v>5.5749300000000002</v>
      </c>
      <c r="N869" s="615">
        <f t="shared" ref="N869:N874" si="356">N862+M869</f>
        <v>5.5749300000000002</v>
      </c>
      <c r="O869" s="616">
        <f t="shared" ref="O869:O874" si="357">O862+N869</f>
        <v>5.5749300000000002</v>
      </c>
      <c r="P869" s="615">
        <f t="shared" ref="P869:P874" si="358">P862+O869</f>
        <v>5.5749300000000002</v>
      </c>
      <c r="Q869" s="617">
        <f t="shared" ref="Q869:Q874" si="359">Q862+P869</f>
        <v>5.5749300000000002</v>
      </c>
      <c r="R869" s="618"/>
    </row>
    <row r="870" spans="1:18" ht="34.5" customHeight="1">
      <c r="A870" s="1181" t="s">
        <v>722</v>
      </c>
      <c r="B870" s="1182"/>
      <c r="C870" s="1182"/>
      <c r="D870" s="1182"/>
      <c r="E870" s="1182"/>
      <c r="F870" s="1183"/>
      <c r="G870" s="676"/>
      <c r="H870" s="616">
        <f t="shared" si="350"/>
        <v>0</v>
      </c>
      <c r="I870" s="615">
        <f t="shared" si="351"/>
        <v>0</v>
      </c>
      <c r="J870" s="616">
        <f t="shared" si="352"/>
        <v>0</v>
      </c>
      <c r="K870" s="615">
        <f t="shared" si="353"/>
        <v>0</v>
      </c>
      <c r="L870" s="616">
        <f t="shared" si="354"/>
        <v>0</v>
      </c>
      <c r="M870" s="615">
        <f t="shared" si="355"/>
        <v>0</v>
      </c>
      <c r="N870" s="616">
        <f t="shared" si="356"/>
        <v>0</v>
      </c>
      <c r="O870" s="615">
        <f t="shared" si="357"/>
        <v>0</v>
      </c>
      <c r="P870" s="616">
        <f t="shared" si="358"/>
        <v>0</v>
      </c>
      <c r="Q870" s="615">
        <f t="shared" si="359"/>
        <v>0</v>
      </c>
      <c r="R870" s="616"/>
    </row>
    <row r="871" spans="1:18" ht="34.5" customHeight="1">
      <c r="A871" s="870" t="s">
        <v>723</v>
      </c>
      <c r="B871" s="871"/>
      <c r="C871" s="871"/>
      <c r="D871" s="871"/>
      <c r="E871" s="871"/>
      <c r="F871" s="872"/>
      <c r="G871" s="477"/>
      <c r="H871" s="282">
        <f t="shared" si="350"/>
        <v>0</v>
      </c>
      <c r="I871" s="282">
        <f t="shared" si="351"/>
        <v>0</v>
      </c>
      <c r="J871" s="282">
        <f t="shared" si="352"/>
        <v>0</v>
      </c>
      <c r="K871" s="282">
        <f t="shared" si="353"/>
        <v>0</v>
      </c>
      <c r="L871" s="282">
        <f t="shared" si="354"/>
        <v>0</v>
      </c>
      <c r="M871" s="282">
        <f t="shared" si="355"/>
        <v>0</v>
      </c>
      <c r="N871" s="282">
        <f t="shared" si="356"/>
        <v>0</v>
      </c>
      <c r="O871" s="282">
        <f t="shared" si="357"/>
        <v>3.5070000000000001</v>
      </c>
      <c r="P871" s="282">
        <f t="shared" si="358"/>
        <v>4.8379200000000004</v>
      </c>
      <c r="Q871" s="283">
        <f t="shared" si="359"/>
        <v>6.6379200000000003</v>
      </c>
      <c r="R871" s="283"/>
    </row>
    <row r="872" spans="1:18" ht="34.5" customHeight="1">
      <c r="A872" s="1184" t="s">
        <v>724</v>
      </c>
      <c r="B872" s="1185"/>
      <c r="C872" s="1185"/>
      <c r="D872" s="1185"/>
      <c r="E872" s="1185"/>
      <c r="F872" s="1186"/>
      <c r="G872" s="677"/>
      <c r="H872" s="286">
        <f t="shared" si="350"/>
        <v>4.1006</v>
      </c>
      <c r="I872" s="286">
        <f t="shared" si="351"/>
        <v>5.5749300000000002</v>
      </c>
      <c r="J872" s="286">
        <f t="shared" si="352"/>
        <v>5.5749300000000002</v>
      </c>
      <c r="K872" s="286">
        <f t="shared" si="353"/>
        <v>5.5749300000000002</v>
      </c>
      <c r="L872" s="286">
        <f t="shared" si="354"/>
        <v>5.5749300000000002</v>
      </c>
      <c r="M872" s="286">
        <f t="shared" si="355"/>
        <v>5.5749300000000002</v>
      </c>
      <c r="N872" s="286">
        <f t="shared" si="356"/>
        <v>5.5749300000000002</v>
      </c>
      <c r="O872" s="286">
        <f t="shared" si="357"/>
        <v>5.5749300000000002</v>
      </c>
      <c r="P872" s="286">
        <f t="shared" si="358"/>
        <v>5.5749300000000002</v>
      </c>
      <c r="Q872" s="287">
        <f t="shared" si="359"/>
        <v>5.5749300000000002</v>
      </c>
      <c r="R872" s="287"/>
    </row>
    <row r="873" spans="1:18" ht="34.5" customHeight="1">
      <c r="A873" s="1187" t="s">
        <v>725</v>
      </c>
      <c r="B873" s="1188"/>
      <c r="C873" s="1188"/>
      <c r="D873" s="1188"/>
      <c r="E873" s="1188"/>
      <c r="F873" s="1189"/>
      <c r="G873" s="675"/>
      <c r="H873" s="620">
        <f t="shared" si="350"/>
        <v>4.1006</v>
      </c>
      <c r="I873" s="621">
        <f t="shared" si="351"/>
        <v>5.5749300000000002</v>
      </c>
      <c r="J873" s="620">
        <f t="shared" si="352"/>
        <v>5.5749300000000002</v>
      </c>
      <c r="K873" s="621">
        <f t="shared" si="353"/>
        <v>5.5749300000000002</v>
      </c>
      <c r="L873" s="620">
        <f t="shared" si="354"/>
        <v>5.5749300000000002</v>
      </c>
      <c r="M873" s="621">
        <f t="shared" si="355"/>
        <v>5.5749300000000002</v>
      </c>
      <c r="N873" s="620">
        <f t="shared" si="356"/>
        <v>5.5749300000000002</v>
      </c>
      <c r="O873" s="621">
        <f t="shared" si="357"/>
        <v>9.0819299999999998</v>
      </c>
      <c r="P873" s="620">
        <f t="shared" si="358"/>
        <v>10.412850000000001</v>
      </c>
      <c r="Q873" s="622">
        <f t="shared" si="359"/>
        <v>12.212850000000001</v>
      </c>
      <c r="R873" s="623"/>
    </row>
    <row r="874" spans="1:18" ht="34.5" customHeight="1">
      <c r="A874" s="1184" t="s">
        <v>726</v>
      </c>
      <c r="B874" s="1185"/>
      <c r="C874" s="1185"/>
      <c r="D874" s="1185"/>
      <c r="E874" s="1185"/>
      <c r="F874" s="1186"/>
      <c r="G874" s="677"/>
      <c r="H874" s="286">
        <f t="shared" si="350"/>
        <v>3.0370000000000004</v>
      </c>
      <c r="I874" s="286">
        <f t="shared" si="351"/>
        <v>3.0370000000000004</v>
      </c>
      <c r="J874" s="286">
        <f t="shared" si="352"/>
        <v>3.0370000000000004</v>
      </c>
      <c r="K874" s="286">
        <f t="shared" si="353"/>
        <v>3.0370000000000004</v>
      </c>
      <c r="L874" s="286">
        <f t="shared" si="354"/>
        <v>3.0370000000000004</v>
      </c>
      <c r="M874" s="286">
        <f t="shared" si="355"/>
        <v>3.0370000000000004</v>
      </c>
      <c r="N874" s="286">
        <f t="shared" si="356"/>
        <v>3.0370000000000004</v>
      </c>
      <c r="O874" s="286">
        <f t="shared" si="357"/>
        <v>3.0370000000000004</v>
      </c>
      <c r="P874" s="286">
        <f t="shared" si="358"/>
        <v>3.0370000000000004</v>
      </c>
      <c r="Q874" s="287">
        <f t="shared" si="359"/>
        <v>3.0370000000000004</v>
      </c>
      <c r="R874" s="287"/>
    </row>
    <row r="875" spans="1:18" ht="34.5" customHeight="1">
      <c r="A875" s="678"/>
      <c r="B875" s="679"/>
      <c r="C875" s="679"/>
      <c r="D875" s="679"/>
      <c r="E875" s="680"/>
      <c r="F875" s="681"/>
      <c r="G875" s="682"/>
      <c r="H875" s="683"/>
      <c r="I875" s="683"/>
      <c r="J875" s="683"/>
      <c r="K875" s="683"/>
      <c r="L875" s="683"/>
      <c r="M875" s="683"/>
      <c r="N875" s="683"/>
      <c r="O875" s="683"/>
      <c r="P875" s="683"/>
      <c r="Q875" s="684"/>
      <c r="R875" s="684"/>
    </row>
    <row r="876" spans="1:18" ht="40.5">
      <c r="A876" s="685"/>
      <c r="B876" s="9"/>
      <c r="C876" s="9"/>
      <c r="D876" s="9"/>
      <c r="E876" s="9"/>
      <c r="F876" s="10"/>
      <c r="G876" s="13"/>
      <c r="H876" s="10"/>
      <c r="I876" s="10"/>
      <c r="J876" s="10"/>
      <c r="K876" s="10"/>
      <c r="L876" s="10"/>
      <c r="M876" s="10"/>
      <c r="N876" s="10"/>
      <c r="O876" s="686"/>
      <c r="P876" s="687"/>
      <c r="Q876" s="687"/>
      <c r="R876" s="10"/>
    </row>
    <row r="877" spans="1:18" ht="40.5">
      <c r="A877" s="685"/>
      <c r="B877" s="9"/>
      <c r="C877" s="9"/>
      <c r="D877" s="9"/>
      <c r="E877" s="9"/>
      <c r="F877" s="10"/>
      <c r="G877" s="13"/>
      <c r="H877" s="10"/>
      <c r="I877" s="10"/>
      <c r="J877" s="10"/>
      <c r="K877" s="10"/>
      <c r="L877" s="10"/>
      <c r="M877" s="10"/>
      <c r="N877" s="10"/>
      <c r="O877" s="688"/>
      <c r="P877" s="687"/>
      <c r="Q877" s="687"/>
      <c r="R877" s="10"/>
    </row>
    <row r="878" spans="1:18" ht="40.5">
      <c r="A878" s="685"/>
      <c r="B878" s="9"/>
      <c r="C878" s="9"/>
      <c r="D878" s="9"/>
      <c r="E878" s="9"/>
      <c r="F878" s="10"/>
      <c r="G878" s="13"/>
      <c r="H878" s="10"/>
      <c r="I878" s="10"/>
      <c r="J878" s="10"/>
      <c r="K878" s="10"/>
      <c r="L878" s="10"/>
      <c r="M878" s="10"/>
      <c r="N878" s="10"/>
      <c r="O878" s="689"/>
      <c r="P878" s="687"/>
      <c r="Q878" s="687"/>
      <c r="R878" s="10"/>
    </row>
    <row r="879" spans="1:18" ht="40.5">
      <c r="A879" s="685"/>
      <c r="B879" s="9"/>
      <c r="C879" s="9"/>
      <c r="D879" s="9"/>
      <c r="E879" s="9"/>
      <c r="F879" s="10"/>
      <c r="G879" s="13"/>
      <c r="H879" s="10"/>
      <c r="I879" s="10"/>
      <c r="J879" s="10"/>
      <c r="K879" s="10"/>
      <c r="L879" s="10"/>
      <c r="M879" s="10"/>
      <c r="N879" s="10"/>
      <c r="O879" s="686"/>
      <c r="P879" s="687"/>
      <c r="Q879" s="687"/>
      <c r="R879" s="10"/>
    </row>
    <row r="880" spans="1:18" ht="40.5">
      <c r="A880" s="685"/>
      <c r="B880" s="9"/>
      <c r="C880" s="9"/>
      <c r="D880" s="9"/>
      <c r="E880" s="9"/>
      <c r="F880" s="10"/>
      <c r="G880" s="13"/>
      <c r="H880" s="10"/>
      <c r="I880" s="10"/>
      <c r="J880" s="10"/>
      <c r="K880" s="10"/>
      <c r="L880" s="10"/>
      <c r="M880" s="10"/>
      <c r="N880" s="10"/>
      <c r="O880" s="686"/>
      <c r="P880" s="687"/>
      <c r="Q880" s="687"/>
      <c r="R880" s="10"/>
    </row>
    <row r="881" spans="1:18" ht="40.5">
      <c r="A881" s="685"/>
      <c r="B881" s="9"/>
      <c r="C881" s="9"/>
      <c r="D881" s="9"/>
      <c r="E881" s="9"/>
      <c r="F881" s="10"/>
      <c r="G881" s="13"/>
      <c r="H881" s="10"/>
      <c r="I881" s="10"/>
      <c r="J881" s="10"/>
      <c r="K881" s="10"/>
      <c r="L881" s="10"/>
      <c r="M881" s="10"/>
      <c r="N881" s="10"/>
      <c r="O881" s="686"/>
      <c r="P881" s="687"/>
      <c r="Q881" s="687"/>
      <c r="R881" s="10"/>
    </row>
    <row r="882" spans="1:18" ht="40.5">
      <c r="A882" s="685"/>
      <c r="B882" s="9"/>
      <c r="C882" s="9"/>
      <c r="D882" s="9"/>
      <c r="E882" s="9"/>
      <c r="F882" s="10"/>
      <c r="G882" s="13"/>
      <c r="H882" s="10"/>
      <c r="I882" s="10"/>
      <c r="J882" s="10"/>
      <c r="K882" s="10"/>
      <c r="L882" s="10"/>
      <c r="M882" s="10"/>
      <c r="N882" s="10"/>
      <c r="O882" s="688"/>
      <c r="P882" s="687"/>
      <c r="Q882" s="687"/>
      <c r="R882" s="10"/>
    </row>
    <row r="883" spans="1:18" ht="40.5">
      <c r="A883" s="685"/>
      <c r="B883" s="9"/>
      <c r="C883" s="9"/>
      <c r="D883" s="9"/>
      <c r="E883" s="9"/>
      <c r="F883" s="10"/>
      <c r="G883" s="13"/>
      <c r="H883" s="10"/>
      <c r="I883" s="10"/>
      <c r="J883" s="10"/>
      <c r="K883" s="10"/>
      <c r="L883" s="10"/>
      <c r="M883" s="10"/>
      <c r="N883" s="10"/>
      <c r="O883" s="690"/>
      <c r="P883" s="687"/>
      <c r="Q883" s="687"/>
      <c r="R883" s="10"/>
    </row>
    <row r="884" spans="1:18" ht="40.5">
      <c r="A884" s="685"/>
      <c r="B884" s="9"/>
      <c r="C884" s="9"/>
      <c r="D884" s="9"/>
      <c r="E884" s="9"/>
      <c r="F884" s="10"/>
      <c r="G884" s="13"/>
      <c r="H884" s="10"/>
      <c r="I884" s="10"/>
      <c r="J884" s="10"/>
      <c r="K884" s="10"/>
      <c r="L884" s="10"/>
      <c r="M884" s="10"/>
      <c r="N884" s="10"/>
      <c r="O884" s="686"/>
      <c r="P884" s="687"/>
      <c r="Q884" s="687"/>
      <c r="R884" s="10"/>
    </row>
    <row r="885" spans="1:18" ht="40.5">
      <c r="A885" s="685"/>
      <c r="B885" s="9"/>
      <c r="C885" s="9"/>
      <c r="D885" s="9"/>
      <c r="E885" s="9"/>
      <c r="F885" s="10"/>
      <c r="G885" s="13"/>
      <c r="H885" s="10"/>
      <c r="I885" s="10"/>
      <c r="J885" s="10"/>
      <c r="K885" s="10"/>
      <c r="L885" s="10"/>
      <c r="M885" s="10"/>
      <c r="N885" s="10"/>
      <c r="O885" s="686"/>
      <c r="P885" s="687"/>
      <c r="Q885" s="687"/>
      <c r="R885" s="10"/>
    </row>
    <row r="886" spans="1:18" ht="33">
      <c r="A886" s="685"/>
      <c r="B886" s="9"/>
      <c r="C886" s="9"/>
      <c r="D886" s="9"/>
      <c r="E886" s="9"/>
      <c r="F886" s="10"/>
      <c r="G886" s="13"/>
      <c r="H886" s="10"/>
      <c r="I886" s="10"/>
      <c r="J886" s="10"/>
      <c r="K886" s="10"/>
      <c r="L886" s="10"/>
      <c r="M886" s="10"/>
      <c r="N886" s="10"/>
      <c r="O886" s="10"/>
      <c r="P886" s="10"/>
      <c r="Q886" s="10"/>
      <c r="R886" s="10"/>
    </row>
    <row r="887" spans="1:18" ht="33">
      <c r="A887" s="685"/>
      <c r="B887" s="9"/>
      <c r="C887" s="9"/>
      <c r="D887" s="9"/>
      <c r="E887" s="9"/>
      <c r="F887" s="10"/>
      <c r="G887" s="13"/>
      <c r="H887" s="10"/>
      <c r="I887" s="10"/>
      <c r="J887" s="10"/>
      <c r="K887" s="10"/>
      <c r="L887" s="10"/>
      <c r="M887" s="10"/>
      <c r="N887" s="10"/>
      <c r="O887" s="10"/>
      <c r="P887" s="10"/>
      <c r="Q887" s="10"/>
      <c r="R887" s="10"/>
    </row>
    <row r="888" spans="1:18" ht="33">
      <c r="A888" s="685"/>
      <c r="B888" s="9"/>
      <c r="C888" s="9"/>
      <c r="D888" s="9"/>
      <c r="E888" s="9"/>
      <c r="F888" s="10"/>
      <c r="G888" s="13"/>
      <c r="H888" s="10"/>
      <c r="I888" s="10"/>
      <c r="J888" s="10"/>
      <c r="K888" s="10"/>
      <c r="L888" s="10"/>
      <c r="M888" s="10"/>
      <c r="N888" s="10"/>
      <c r="O888" s="10"/>
      <c r="P888" s="10"/>
      <c r="Q888" s="10"/>
      <c r="R888" s="10"/>
    </row>
    <row r="889" spans="1:18" ht="33">
      <c r="A889" s="685"/>
      <c r="B889" s="9"/>
      <c r="C889" s="9"/>
      <c r="D889" s="9"/>
      <c r="E889" s="9"/>
      <c r="F889" s="10"/>
      <c r="G889" s="13"/>
      <c r="H889" s="10"/>
      <c r="I889" s="10"/>
      <c r="J889" s="10"/>
      <c r="K889" s="10"/>
      <c r="L889" s="10"/>
      <c r="M889" s="10"/>
      <c r="N889" s="10"/>
      <c r="O889" s="10"/>
      <c r="P889" s="10"/>
      <c r="Q889" s="10"/>
      <c r="R889" s="10"/>
    </row>
    <row r="890" spans="1:18" ht="33">
      <c r="A890" s="685"/>
      <c r="B890" s="9"/>
      <c r="C890" s="9"/>
      <c r="D890" s="9"/>
      <c r="E890" s="9"/>
      <c r="F890" s="10"/>
      <c r="G890" s="13"/>
      <c r="H890" s="10"/>
      <c r="I890" s="10"/>
      <c r="J890" s="10"/>
      <c r="K890" s="10"/>
      <c r="L890" s="10"/>
      <c r="M890" s="10"/>
      <c r="N890" s="10"/>
      <c r="O890" s="10"/>
      <c r="P890" s="10"/>
      <c r="Q890" s="10"/>
      <c r="R890" s="10"/>
    </row>
    <row r="891" spans="1:18" ht="33">
      <c r="A891" s="685"/>
      <c r="B891" s="9"/>
      <c r="C891" s="9"/>
      <c r="D891" s="9"/>
      <c r="E891" s="9"/>
      <c r="F891" s="10"/>
      <c r="G891" s="13"/>
      <c r="H891" s="10"/>
      <c r="I891" s="10"/>
      <c r="J891" s="10"/>
      <c r="K891" s="10"/>
      <c r="L891" s="10"/>
      <c r="M891" s="10"/>
      <c r="N891" s="10"/>
      <c r="O891" s="10"/>
      <c r="P891" s="10"/>
      <c r="Q891" s="10"/>
      <c r="R891" s="10"/>
    </row>
    <row r="892" spans="1:18" ht="33">
      <c r="A892" s="685"/>
      <c r="B892" s="9"/>
      <c r="C892" s="9"/>
      <c r="D892" s="9"/>
      <c r="E892" s="9"/>
      <c r="F892" s="10"/>
      <c r="G892" s="13"/>
      <c r="H892" s="10"/>
      <c r="I892" s="10"/>
      <c r="J892" s="10"/>
      <c r="K892" s="10"/>
      <c r="L892" s="10"/>
      <c r="M892" s="10"/>
      <c r="N892" s="10"/>
      <c r="O892" s="10"/>
      <c r="P892" s="10"/>
      <c r="Q892" s="10"/>
      <c r="R892" s="10"/>
    </row>
    <row r="893" spans="1:18" ht="33">
      <c r="A893" s="685"/>
      <c r="B893" s="9"/>
      <c r="C893" s="9"/>
      <c r="D893" s="9"/>
      <c r="E893" s="9"/>
      <c r="F893" s="10"/>
      <c r="G893" s="13"/>
      <c r="H893" s="10"/>
      <c r="I893" s="10"/>
      <c r="J893" s="10"/>
      <c r="K893" s="10"/>
      <c r="L893" s="10"/>
      <c r="M893" s="10"/>
      <c r="N893" s="10"/>
      <c r="O893" s="10"/>
      <c r="P893" s="10"/>
      <c r="Q893" s="10"/>
      <c r="R893" s="10"/>
    </row>
    <row r="894" spans="1:18" ht="33">
      <c r="A894" s="685"/>
      <c r="B894" s="9"/>
      <c r="C894" s="9"/>
      <c r="D894" s="9"/>
      <c r="E894" s="9"/>
      <c r="F894" s="10"/>
      <c r="G894" s="13"/>
      <c r="H894" s="10"/>
      <c r="I894" s="10"/>
      <c r="J894" s="10"/>
      <c r="K894" s="10"/>
      <c r="L894" s="10"/>
      <c r="M894" s="10"/>
      <c r="N894" s="10"/>
      <c r="O894" s="10"/>
      <c r="P894" s="10"/>
      <c r="Q894" s="10"/>
      <c r="R894" s="10"/>
    </row>
    <row r="895" spans="1:18" ht="33">
      <c r="A895" s="685"/>
      <c r="B895" s="9"/>
      <c r="C895" s="9"/>
      <c r="D895" s="9"/>
      <c r="E895" s="9"/>
      <c r="F895" s="10"/>
      <c r="G895" s="13"/>
      <c r="H895" s="10"/>
      <c r="I895" s="10"/>
      <c r="J895" s="10"/>
      <c r="K895" s="10"/>
      <c r="L895" s="10"/>
      <c r="M895" s="10"/>
      <c r="N895" s="10"/>
      <c r="O895" s="10"/>
      <c r="P895" s="10"/>
      <c r="Q895" s="10"/>
      <c r="R895" s="10"/>
    </row>
    <row r="896" spans="1:18" ht="33">
      <c r="A896" s="685"/>
      <c r="B896" s="9"/>
      <c r="C896" s="9"/>
      <c r="D896" s="9"/>
      <c r="E896" s="9"/>
      <c r="F896" s="10"/>
      <c r="G896" s="13"/>
      <c r="H896" s="10"/>
      <c r="I896" s="10"/>
      <c r="J896" s="10"/>
      <c r="K896" s="10"/>
      <c r="L896" s="10"/>
      <c r="M896" s="10"/>
      <c r="N896" s="10"/>
      <c r="O896" s="10"/>
      <c r="P896" s="10"/>
      <c r="Q896" s="10"/>
      <c r="R896" s="10"/>
    </row>
    <row r="897" spans="1:18" ht="33">
      <c r="A897" s="685"/>
      <c r="B897" s="9"/>
      <c r="C897" s="9"/>
      <c r="D897" s="9"/>
      <c r="E897" s="9"/>
      <c r="F897" s="10"/>
      <c r="G897" s="13"/>
      <c r="H897" s="10"/>
      <c r="I897" s="10"/>
      <c r="J897" s="10"/>
      <c r="K897" s="10"/>
      <c r="L897" s="10"/>
      <c r="M897" s="10"/>
      <c r="N897" s="10"/>
      <c r="O897" s="10"/>
      <c r="P897" s="10"/>
      <c r="Q897" s="10"/>
      <c r="R897" s="10"/>
    </row>
    <row r="898" spans="1:18" ht="33">
      <c r="A898" s="685"/>
      <c r="B898" s="9"/>
      <c r="C898" s="9"/>
      <c r="D898" s="9"/>
      <c r="E898" s="9"/>
      <c r="F898" s="10"/>
      <c r="G898" s="13"/>
      <c r="H898" s="10"/>
      <c r="I898" s="10"/>
      <c r="J898" s="10"/>
      <c r="K898" s="10"/>
      <c r="L898" s="10"/>
      <c r="M898" s="10"/>
      <c r="N898" s="10"/>
      <c r="O898" s="10"/>
      <c r="P898" s="10"/>
      <c r="Q898" s="10"/>
      <c r="R898" s="10"/>
    </row>
    <row r="899" spans="1:18" ht="33">
      <c r="A899" s="685"/>
      <c r="B899" s="9"/>
      <c r="C899" s="9"/>
      <c r="D899" s="9"/>
      <c r="E899" s="9"/>
      <c r="F899" s="10"/>
      <c r="G899" s="13"/>
      <c r="H899" s="10"/>
      <c r="I899" s="10"/>
      <c r="J899" s="10"/>
      <c r="K899" s="10"/>
      <c r="L899" s="10"/>
      <c r="M899" s="10"/>
      <c r="N899" s="10"/>
      <c r="O899" s="10"/>
      <c r="P899" s="10"/>
      <c r="Q899" s="10"/>
      <c r="R899" s="10"/>
    </row>
    <row r="900" spans="1:18" ht="33">
      <c r="A900" s="685"/>
      <c r="B900" s="9"/>
      <c r="C900" s="9"/>
      <c r="D900" s="9"/>
      <c r="E900" s="9"/>
      <c r="F900" s="10"/>
      <c r="G900" s="13"/>
      <c r="H900" s="10"/>
      <c r="I900" s="10"/>
      <c r="J900" s="10"/>
      <c r="K900" s="10"/>
      <c r="L900" s="10"/>
      <c r="M900" s="10"/>
      <c r="N900" s="10"/>
      <c r="O900" s="10"/>
      <c r="P900" s="10"/>
      <c r="Q900" s="10"/>
      <c r="R900" s="10"/>
    </row>
    <row r="901" spans="1:18" ht="33">
      <c r="A901" s="685"/>
      <c r="B901" s="9"/>
      <c r="C901" s="9"/>
      <c r="D901" s="9"/>
      <c r="E901" s="9"/>
      <c r="F901" s="10"/>
      <c r="G901" s="13"/>
      <c r="H901" s="10"/>
      <c r="I901" s="10"/>
      <c r="J901" s="10"/>
      <c r="K901" s="10"/>
      <c r="L901" s="10"/>
      <c r="M901" s="10"/>
      <c r="N901" s="10"/>
      <c r="O901" s="10"/>
      <c r="P901" s="10"/>
      <c r="Q901" s="10"/>
      <c r="R901" s="10"/>
    </row>
    <row r="902" spans="1:18" ht="33">
      <c r="A902" s="685"/>
      <c r="B902" s="9"/>
      <c r="C902" s="9"/>
      <c r="D902" s="9"/>
      <c r="E902" s="9"/>
      <c r="F902" s="10"/>
      <c r="G902" s="13"/>
      <c r="H902" s="10"/>
      <c r="I902" s="10"/>
      <c r="J902" s="10"/>
      <c r="K902" s="10"/>
      <c r="L902" s="10"/>
      <c r="M902" s="10"/>
      <c r="N902" s="10"/>
      <c r="O902" s="10"/>
      <c r="P902" s="10"/>
      <c r="Q902" s="10"/>
      <c r="R902" s="10"/>
    </row>
    <row r="903" spans="1:18" ht="33">
      <c r="A903" s="685"/>
      <c r="B903" s="9"/>
      <c r="C903" s="9"/>
      <c r="D903" s="9"/>
      <c r="E903" s="9"/>
      <c r="F903" s="10"/>
      <c r="G903" s="13"/>
      <c r="H903" s="10"/>
      <c r="I903" s="10"/>
      <c r="J903" s="10"/>
      <c r="K903" s="10"/>
      <c r="L903" s="10"/>
      <c r="M903" s="10"/>
      <c r="N903" s="10"/>
      <c r="O903" s="10"/>
      <c r="P903" s="10"/>
      <c r="Q903" s="10"/>
      <c r="R903" s="10"/>
    </row>
    <row r="904" spans="1:18" ht="33">
      <c r="A904" s="685"/>
      <c r="B904" s="9"/>
      <c r="C904" s="9"/>
      <c r="D904" s="9"/>
      <c r="E904" s="9"/>
      <c r="F904" s="10"/>
      <c r="G904" s="13"/>
      <c r="H904" s="10"/>
      <c r="I904" s="10"/>
      <c r="J904" s="10"/>
      <c r="K904" s="10"/>
      <c r="L904" s="10"/>
      <c r="M904" s="10"/>
      <c r="N904" s="10"/>
      <c r="O904" s="10"/>
      <c r="P904" s="10"/>
      <c r="Q904" s="10"/>
      <c r="R904" s="10"/>
    </row>
    <row r="905" spans="1:18" ht="33">
      <c r="A905" s="685"/>
      <c r="B905" s="9"/>
      <c r="C905" s="9"/>
      <c r="D905" s="9"/>
      <c r="E905" s="9"/>
      <c r="F905" s="10"/>
      <c r="G905" s="13"/>
      <c r="H905" s="10"/>
      <c r="I905" s="10"/>
      <c r="J905" s="10"/>
      <c r="K905" s="10"/>
      <c r="L905" s="10"/>
      <c r="M905" s="10"/>
      <c r="N905" s="10"/>
      <c r="O905" s="10"/>
      <c r="P905" s="10"/>
      <c r="Q905" s="10"/>
      <c r="R905" s="10"/>
    </row>
    <row r="906" spans="1:18" ht="33">
      <c r="A906" s="685"/>
      <c r="B906" s="9"/>
      <c r="C906" s="9"/>
      <c r="D906" s="9"/>
      <c r="E906" s="9"/>
      <c r="F906" s="10"/>
      <c r="G906" s="13"/>
      <c r="H906" s="10"/>
      <c r="I906" s="10"/>
      <c r="J906" s="10"/>
      <c r="K906" s="10"/>
      <c r="L906" s="10"/>
      <c r="M906" s="10"/>
      <c r="N906" s="10"/>
      <c r="O906" s="10"/>
      <c r="P906" s="10"/>
      <c r="Q906" s="10"/>
      <c r="R906" s="10"/>
    </row>
    <row r="907" spans="1:18" ht="33">
      <c r="A907" s="685"/>
      <c r="B907" s="9"/>
      <c r="C907" s="9"/>
      <c r="D907" s="9"/>
      <c r="E907" s="9"/>
      <c r="F907" s="10"/>
      <c r="G907" s="13"/>
      <c r="H907" s="10"/>
      <c r="I907" s="10"/>
      <c r="J907" s="10"/>
      <c r="K907" s="10"/>
      <c r="L907" s="10"/>
      <c r="M907" s="10"/>
      <c r="N907" s="10"/>
      <c r="O907" s="10"/>
      <c r="P907" s="10"/>
      <c r="Q907" s="10"/>
      <c r="R907" s="10"/>
    </row>
    <row r="908" spans="1:18" ht="33">
      <c r="A908" s="685"/>
      <c r="B908" s="9"/>
      <c r="C908" s="9"/>
      <c r="D908" s="9"/>
      <c r="E908" s="9"/>
      <c r="F908" s="10"/>
      <c r="G908" s="13"/>
      <c r="H908" s="10"/>
      <c r="I908" s="10"/>
      <c r="J908" s="10"/>
      <c r="K908" s="10"/>
      <c r="L908" s="10"/>
      <c r="M908" s="10"/>
      <c r="N908" s="10"/>
      <c r="O908" s="10"/>
      <c r="P908" s="10"/>
      <c r="Q908" s="10"/>
      <c r="R908" s="10"/>
    </row>
    <row r="909" spans="1:18" ht="33">
      <c r="A909" s="685"/>
      <c r="B909" s="9"/>
      <c r="C909" s="9"/>
      <c r="D909" s="9"/>
      <c r="E909" s="9"/>
      <c r="F909" s="10"/>
      <c r="G909" s="13"/>
      <c r="H909" s="10"/>
      <c r="I909" s="10"/>
      <c r="J909" s="10"/>
      <c r="K909" s="10"/>
      <c r="L909" s="10"/>
      <c r="M909" s="10"/>
      <c r="N909" s="10"/>
      <c r="O909" s="10"/>
      <c r="P909" s="10"/>
      <c r="Q909" s="10"/>
      <c r="R909" s="10"/>
    </row>
    <row r="910" spans="1:18" ht="33">
      <c r="A910" s="685"/>
      <c r="B910" s="9"/>
      <c r="C910" s="9"/>
      <c r="D910" s="9"/>
      <c r="E910" s="9"/>
      <c r="F910" s="10"/>
      <c r="G910" s="13"/>
      <c r="H910" s="10"/>
      <c r="I910" s="10"/>
      <c r="J910" s="10"/>
      <c r="K910" s="10"/>
      <c r="L910" s="10"/>
      <c r="M910" s="10"/>
      <c r="N910" s="10"/>
      <c r="O910" s="10"/>
      <c r="P910" s="10"/>
      <c r="Q910" s="10"/>
      <c r="R910" s="10"/>
    </row>
    <row r="911" spans="1:18" ht="33">
      <c r="A911" s="685"/>
      <c r="B911" s="9"/>
      <c r="C911" s="9"/>
      <c r="D911" s="9"/>
      <c r="E911" s="9"/>
      <c r="F911" s="10"/>
      <c r="G911" s="13"/>
      <c r="H911" s="10"/>
      <c r="I911" s="10"/>
      <c r="J911" s="10"/>
      <c r="K911" s="10"/>
      <c r="L911" s="10"/>
      <c r="M911" s="10"/>
      <c r="N911" s="10"/>
      <c r="O911" s="10"/>
      <c r="P911" s="10"/>
      <c r="Q911" s="10"/>
      <c r="R911" s="10"/>
    </row>
    <row r="912" spans="1:18" ht="33">
      <c r="A912" s="685"/>
      <c r="B912" s="9"/>
      <c r="C912" s="9"/>
      <c r="D912" s="9"/>
      <c r="E912" s="9"/>
      <c r="F912" s="10"/>
      <c r="G912" s="13"/>
      <c r="H912" s="10"/>
      <c r="I912" s="10"/>
      <c r="J912" s="10"/>
      <c r="K912" s="10"/>
      <c r="L912" s="10"/>
      <c r="M912" s="10"/>
      <c r="N912" s="10"/>
      <c r="O912" s="10"/>
      <c r="P912" s="10"/>
      <c r="Q912" s="10"/>
      <c r="R912" s="10"/>
    </row>
    <row r="913" spans="1:18" ht="33">
      <c r="A913" s="685"/>
      <c r="B913" s="9"/>
      <c r="C913" s="9"/>
      <c r="D913" s="9"/>
      <c r="E913" s="9"/>
      <c r="F913" s="10"/>
      <c r="G913" s="13"/>
      <c r="H913" s="10"/>
      <c r="I913" s="10"/>
      <c r="J913" s="10"/>
      <c r="K913" s="10"/>
      <c r="L913" s="10"/>
      <c r="M913" s="10"/>
      <c r="N913" s="10"/>
      <c r="O913" s="10"/>
      <c r="P913" s="10"/>
      <c r="Q913" s="10"/>
      <c r="R913" s="10"/>
    </row>
    <row r="914" spans="1:18" ht="33">
      <c r="A914" s="685"/>
      <c r="B914" s="9"/>
      <c r="C914" s="9"/>
      <c r="D914" s="9"/>
      <c r="E914" s="9"/>
      <c r="F914" s="10"/>
      <c r="G914" s="13"/>
      <c r="H914" s="10"/>
      <c r="I914" s="10"/>
      <c r="J914" s="10"/>
      <c r="K914" s="10"/>
      <c r="L914" s="10"/>
      <c r="M914" s="10"/>
      <c r="N914" s="10"/>
      <c r="O914" s="10"/>
      <c r="P914" s="10"/>
      <c r="Q914" s="10"/>
      <c r="R914" s="10"/>
    </row>
    <row r="915" spans="1:18" ht="33">
      <c r="A915" s="685"/>
      <c r="B915" s="9"/>
      <c r="C915" s="9"/>
      <c r="D915" s="9"/>
      <c r="E915" s="9"/>
      <c r="F915" s="10"/>
      <c r="G915" s="13"/>
      <c r="H915" s="10"/>
      <c r="I915" s="10"/>
      <c r="J915" s="10"/>
      <c r="K915" s="10"/>
      <c r="L915" s="10"/>
      <c r="M915" s="10"/>
      <c r="N915" s="10"/>
      <c r="O915" s="10"/>
      <c r="P915" s="10"/>
      <c r="Q915" s="10"/>
      <c r="R915" s="10"/>
    </row>
    <row r="916" spans="1:18" ht="33">
      <c r="A916" s="685"/>
      <c r="B916" s="9"/>
      <c r="C916" s="9"/>
      <c r="D916" s="9"/>
      <c r="E916" s="9"/>
      <c r="F916" s="10"/>
      <c r="G916" s="13"/>
      <c r="H916" s="10"/>
      <c r="I916" s="10"/>
      <c r="J916" s="10"/>
      <c r="K916" s="10"/>
      <c r="L916" s="10"/>
      <c r="M916" s="10"/>
      <c r="N916" s="10"/>
      <c r="O916" s="10"/>
      <c r="P916" s="10"/>
      <c r="Q916" s="10"/>
      <c r="R916" s="10"/>
    </row>
    <row r="917" spans="1:18" ht="33">
      <c r="A917" s="685"/>
      <c r="B917" s="9"/>
      <c r="C917" s="9"/>
      <c r="D917" s="9"/>
      <c r="E917" s="9"/>
      <c r="F917" s="10"/>
      <c r="G917" s="13"/>
      <c r="H917" s="10"/>
      <c r="I917" s="10"/>
      <c r="J917" s="10"/>
      <c r="K917" s="10"/>
      <c r="L917" s="10"/>
      <c r="M917" s="10"/>
      <c r="N917" s="10"/>
      <c r="O917" s="10"/>
      <c r="P917" s="10"/>
      <c r="Q917" s="10"/>
      <c r="R917" s="10"/>
    </row>
    <row r="918" spans="1:18" ht="33">
      <c r="A918" s="685"/>
      <c r="B918" s="9"/>
      <c r="C918" s="9"/>
      <c r="D918" s="9"/>
      <c r="E918" s="9"/>
      <c r="F918" s="10"/>
      <c r="G918" s="13"/>
      <c r="H918" s="10"/>
      <c r="I918" s="10"/>
      <c r="J918" s="10"/>
      <c r="K918" s="10"/>
      <c r="L918" s="10"/>
      <c r="M918" s="10"/>
      <c r="N918" s="10"/>
      <c r="O918" s="10"/>
      <c r="P918" s="10"/>
      <c r="Q918" s="10"/>
      <c r="R918" s="10"/>
    </row>
    <row r="919" spans="1:18" ht="33">
      <c r="A919" s="685"/>
      <c r="B919" s="9"/>
      <c r="C919" s="9"/>
      <c r="D919" s="9"/>
      <c r="E919" s="9"/>
      <c r="F919" s="10"/>
      <c r="G919" s="13"/>
      <c r="H919" s="10"/>
      <c r="I919" s="10"/>
      <c r="J919" s="10"/>
      <c r="K919" s="10"/>
      <c r="L919" s="10"/>
      <c r="M919" s="10"/>
      <c r="N919" s="10"/>
      <c r="O919" s="10"/>
      <c r="P919" s="10"/>
      <c r="Q919" s="10"/>
      <c r="R919" s="10"/>
    </row>
    <row r="920" spans="1:18" ht="33">
      <c r="A920" s="685"/>
      <c r="B920" s="9"/>
      <c r="C920" s="9"/>
      <c r="D920" s="9"/>
      <c r="E920" s="9"/>
      <c r="F920" s="10"/>
      <c r="G920" s="13"/>
      <c r="H920" s="10"/>
      <c r="I920" s="10"/>
      <c r="J920" s="10"/>
      <c r="K920" s="10"/>
      <c r="L920" s="10"/>
      <c r="M920" s="10"/>
      <c r="N920" s="10"/>
      <c r="O920" s="10"/>
      <c r="P920" s="10"/>
      <c r="Q920" s="10"/>
      <c r="R920" s="10"/>
    </row>
    <row r="921" spans="1:18" ht="33">
      <c r="A921" s="685"/>
      <c r="B921" s="9"/>
      <c r="C921" s="9"/>
      <c r="D921" s="9"/>
      <c r="E921" s="9"/>
      <c r="F921" s="10"/>
      <c r="G921" s="13"/>
      <c r="H921" s="10"/>
      <c r="I921" s="10"/>
      <c r="J921" s="10"/>
      <c r="K921" s="10"/>
      <c r="L921" s="10"/>
      <c r="M921" s="10"/>
      <c r="N921" s="10"/>
      <c r="O921" s="10"/>
      <c r="P921" s="10"/>
      <c r="Q921" s="10"/>
      <c r="R921" s="10"/>
    </row>
    <row r="922" spans="1:18" ht="33">
      <c r="A922" s="685"/>
      <c r="B922" s="9"/>
      <c r="C922" s="9"/>
      <c r="D922" s="9"/>
      <c r="E922" s="9"/>
      <c r="F922" s="10"/>
      <c r="G922" s="13"/>
      <c r="H922" s="10"/>
      <c r="I922" s="10"/>
      <c r="J922" s="10"/>
      <c r="K922" s="10"/>
      <c r="L922" s="10"/>
      <c r="M922" s="10"/>
      <c r="N922" s="10"/>
      <c r="O922" s="10"/>
      <c r="P922" s="10"/>
      <c r="Q922" s="10"/>
      <c r="R922" s="10"/>
    </row>
    <row r="923" spans="1:18" ht="33">
      <c r="A923" s="685"/>
      <c r="B923" s="9"/>
      <c r="C923" s="9"/>
      <c r="D923" s="9"/>
      <c r="E923" s="9"/>
      <c r="F923" s="10"/>
      <c r="G923" s="13"/>
      <c r="H923" s="10"/>
      <c r="I923" s="10"/>
      <c r="J923" s="10"/>
      <c r="K923" s="10"/>
      <c r="L923" s="10"/>
      <c r="M923" s="10"/>
      <c r="N923" s="10"/>
      <c r="O923" s="10"/>
      <c r="P923" s="10"/>
      <c r="Q923" s="10"/>
      <c r="R923" s="10"/>
    </row>
    <row r="924" spans="1:18" ht="33">
      <c r="A924" s="685"/>
      <c r="B924" s="9"/>
      <c r="C924" s="9"/>
      <c r="D924" s="9"/>
      <c r="E924" s="9"/>
      <c r="F924" s="10"/>
      <c r="G924" s="13"/>
      <c r="H924" s="10"/>
      <c r="I924" s="10"/>
      <c r="J924" s="10"/>
      <c r="K924" s="10"/>
      <c r="L924" s="10"/>
      <c r="M924" s="10"/>
      <c r="N924" s="10"/>
      <c r="O924" s="10"/>
      <c r="P924" s="10"/>
      <c r="Q924" s="10"/>
      <c r="R924" s="10"/>
    </row>
    <row r="925" spans="1:18" ht="33">
      <c r="A925" s="685"/>
      <c r="B925" s="9"/>
      <c r="C925" s="9"/>
      <c r="D925" s="9"/>
      <c r="E925" s="9"/>
      <c r="F925" s="10"/>
      <c r="G925" s="13"/>
      <c r="H925" s="10"/>
      <c r="I925" s="10"/>
      <c r="J925" s="10"/>
      <c r="K925" s="10"/>
      <c r="L925" s="10"/>
      <c r="M925" s="10"/>
      <c r="N925" s="10"/>
      <c r="O925" s="10"/>
      <c r="P925" s="10"/>
      <c r="Q925" s="10"/>
      <c r="R925" s="10"/>
    </row>
    <row r="926" spans="1:18" ht="33">
      <c r="A926" s="685"/>
      <c r="B926" s="9"/>
      <c r="C926" s="9"/>
      <c r="D926" s="9"/>
      <c r="E926" s="9"/>
      <c r="F926" s="10"/>
      <c r="G926" s="13"/>
      <c r="H926" s="10"/>
      <c r="I926" s="10"/>
      <c r="J926" s="10"/>
      <c r="K926" s="10"/>
      <c r="L926" s="10"/>
      <c r="M926" s="10"/>
      <c r="N926" s="10"/>
      <c r="O926" s="10"/>
      <c r="P926" s="10"/>
      <c r="Q926" s="10"/>
      <c r="R926" s="10"/>
    </row>
    <row r="927" spans="1:18" ht="33">
      <c r="A927" s="685"/>
      <c r="B927" s="9"/>
      <c r="C927" s="9"/>
      <c r="D927" s="9"/>
      <c r="E927" s="9"/>
      <c r="F927" s="10"/>
      <c r="G927" s="13"/>
      <c r="H927" s="10"/>
      <c r="I927" s="10"/>
      <c r="J927" s="10"/>
      <c r="K927" s="10"/>
      <c r="L927" s="10"/>
      <c r="M927" s="10"/>
      <c r="N927" s="10"/>
      <c r="O927" s="10"/>
      <c r="P927" s="10"/>
      <c r="Q927" s="10"/>
      <c r="R927" s="10"/>
    </row>
    <row r="928" spans="1:18" ht="33">
      <c r="A928" s="685"/>
      <c r="B928" s="9"/>
      <c r="C928" s="9"/>
      <c r="D928" s="9"/>
      <c r="E928" s="9"/>
      <c r="F928" s="10"/>
      <c r="G928" s="13"/>
      <c r="H928" s="10"/>
      <c r="I928" s="10"/>
      <c r="J928" s="10"/>
      <c r="K928" s="10"/>
      <c r="L928" s="10"/>
      <c r="M928" s="10"/>
      <c r="N928" s="10"/>
      <c r="O928" s="10"/>
      <c r="P928" s="10"/>
      <c r="Q928" s="10"/>
      <c r="R928" s="10"/>
    </row>
    <row r="929" spans="1:18" ht="33">
      <c r="A929" s="685"/>
      <c r="B929" s="9"/>
      <c r="C929" s="9"/>
      <c r="D929" s="9"/>
      <c r="E929" s="9"/>
      <c r="F929" s="10"/>
      <c r="G929" s="13"/>
      <c r="H929" s="10"/>
      <c r="I929" s="10"/>
      <c r="J929" s="10"/>
      <c r="K929" s="10"/>
      <c r="L929" s="10"/>
      <c r="M929" s="10"/>
      <c r="N929" s="10"/>
      <c r="O929" s="10"/>
      <c r="P929" s="10"/>
      <c r="Q929" s="10"/>
      <c r="R929" s="10"/>
    </row>
    <row r="930" spans="1:18" ht="33">
      <c r="A930" s="685"/>
      <c r="B930" s="9"/>
      <c r="C930" s="9"/>
      <c r="D930" s="9"/>
      <c r="E930" s="9"/>
      <c r="F930" s="10"/>
      <c r="G930" s="13"/>
      <c r="H930" s="10"/>
      <c r="I930" s="10"/>
      <c r="J930" s="10"/>
      <c r="K930" s="10"/>
      <c r="L930" s="10"/>
      <c r="M930" s="10"/>
      <c r="N930" s="10"/>
      <c r="O930" s="10"/>
      <c r="P930" s="10"/>
      <c r="Q930" s="10"/>
      <c r="R930" s="10"/>
    </row>
    <row r="931" spans="1:18" ht="33">
      <c r="A931" s="685"/>
      <c r="B931" s="9"/>
      <c r="C931" s="9"/>
      <c r="D931" s="9"/>
      <c r="E931" s="9"/>
      <c r="F931" s="10"/>
      <c r="G931" s="13"/>
      <c r="H931" s="10"/>
      <c r="I931" s="10"/>
      <c r="J931" s="10"/>
      <c r="K931" s="10"/>
      <c r="L931" s="10"/>
      <c r="M931" s="10"/>
      <c r="N931" s="10"/>
      <c r="O931" s="10"/>
      <c r="P931" s="10"/>
      <c r="Q931" s="10"/>
      <c r="R931" s="10"/>
    </row>
    <row r="932" spans="1:18" ht="33">
      <c r="A932" s="685"/>
      <c r="B932" s="9"/>
      <c r="C932" s="9"/>
      <c r="D932" s="9"/>
      <c r="E932" s="9"/>
      <c r="F932" s="10"/>
      <c r="G932" s="13"/>
      <c r="H932" s="10"/>
      <c r="I932" s="10"/>
      <c r="J932" s="10"/>
      <c r="K932" s="10"/>
      <c r="L932" s="10"/>
      <c r="M932" s="10"/>
      <c r="N932" s="10"/>
      <c r="O932" s="10"/>
      <c r="P932" s="10"/>
      <c r="Q932" s="10"/>
      <c r="R932" s="10"/>
    </row>
    <row r="933" spans="1:18" ht="33">
      <c r="A933" s="685"/>
      <c r="B933" s="9"/>
      <c r="C933" s="9"/>
      <c r="D933" s="9"/>
      <c r="E933" s="9"/>
      <c r="F933" s="10"/>
      <c r="G933" s="13"/>
      <c r="H933" s="10"/>
      <c r="I933" s="10"/>
      <c r="J933" s="10"/>
      <c r="K933" s="10"/>
      <c r="L933" s="10"/>
      <c r="M933" s="10"/>
      <c r="N933" s="10"/>
      <c r="O933" s="10"/>
      <c r="P933" s="10"/>
      <c r="Q933" s="10"/>
      <c r="R933" s="10"/>
    </row>
    <row r="934" spans="1:18" ht="33">
      <c r="A934" s="685"/>
      <c r="B934" s="9"/>
      <c r="C934" s="9"/>
      <c r="D934" s="9"/>
      <c r="E934" s="9"/>
      <c r="F934" s="10"/>
      <c r="G934" s="13"/>
      <c r="H934" s="10"/>
      <c r="I934" s="10"/>
      <c r="J934" s="10"/>
      <c r="K934" s="10"/>
      <c r="L934" s="10"/>
      <c r="M934" s="10"/>
      <c r="N934" s="10"/>
      <c r="O934" s="10"/>
      <c r="P934" s="10"/>
      <c r="Q934" s="10"/>
      <c r="R934" s="10"/>
    </row>
    <row r="935" spans="1:18" ht="33">
      <c r="A935" s="685"/>
      <c r="B935" s="9"/>
      <c r="C935" s="9"/>
      <c r="D935" s="9"/>
      <c r="E935" s="9"/>
      <c r="F935" s="10"/>
      <c r="G935" s="13"/>
      <c r="H935" s="10"/>
      <c r="I935" s="10"/>
      <c r="J935" s="10"/>
      <c r="K935" s="10"/>
      <c r="L935" s="10"/>
      <c r="M935" s="10"/>
      <c r="N935" s="10"/>
      <c r="O935" s="10"/>
      <c r="P935" s="10"/>
      <c r="Q935" s="10"/>
      <c r="R935" s="10"/>
    </row>
    <row r="936" spans="1:18" ht="33">
      <c r="A936" s="685"/>
      <c r="B936" s="9"/>
      <c r="C936" s="9"/>
      <c r="D936" s="9"/>
      <c r="E936" s="9"/>
      <c r="F936" s="10"/>
      <c r="G936" s="13"/>
      <c r="H936" s="10"/>
      <c r="I936" s="10"/>
      <c r="J936" s="10"/>
      <c r="K936" s="10"/>
      <c r="L936" s="10"/>
      <c r="M936" s="10"/>
      <c r="N936" s="10"/>
      <c r="O936" s="10"/>
      <c r="P936" s="10"/>
      <c r="Q936" s="10"/>
      <c r="R936" s="10"/>
    </row>
    <row r="937" spans="1:18" ht="33">
      <c r="A937" s="685"/>
      <c r="B937" s="9"/>
      <c r="C937" s="9"/>
      <c r="D937" s="9"/>
      <c r="E937" s="9"/>
      <c r="F937" s="10"/>
      <c r="G937" s="13"/>
      <c r="H937" s="10"/>
      <c r="I937" s="10"/>
      <c r="J937" s="10"/>
      <c r="K937" s="10"/>
      <c r="L937" s="10"/>
      <c r="M937" s="10"/>
      <c r="N937" s="10"/>
      <c r="O937" s="10"/>
      <c r="P937" s="10"/>
      <c r="Q937" s="10"/>
      <c r="R937" s="10"/>
    </row>
    <row r="938" spans="1:18" ht="33">
      <c r="A938" s="685"/>
      <c r="B938" s="9"/>
      <c r="C938" s="9"/>
      <c r="D938" s="9"/>
      <c r="E938" s="9"/>
      <c r="F938" s="10"/>
      <c r="G938" s="13"/>
      <c r="H938" s="10"/>
      <c r="I938" s="10"/>
      <c r="J938" s="10"/>
      <c r="K938" s="10"/>
      <c r="L938" s="10"/>
      <c r="M938" s="10"/>
      <c r="N938" s="10"/>
      <c r="O938" s="10"/>
      <c r="P938" s="10"/>
      <c r="Q938" s="10"/>
      <c r="R938" s="10"/>
    </row>
    <row r="939" spans="1:18" ht="33">
      <c r="A939" s="685"/>
      <c r="B939" s="9"/>
      <c r="C939" s="9"/>
      <c r="D939" s="9"/>
      <c r="E939" s="9"/>
      <c r="F939" s="10"/>
      <c r="G939" s="13"/>
      <c r="H939" s="10"/>
      <c r="I939" s="10"/>
      <c r="J939" s="10"/>
      <c r="K939" s="10"/>
      <c r="L939" s="10"/>
      <c r="M939" s="10"/>
      <c r="N939" s="10"/>
      <c r="O939" s="10"/>
      <c r="P939" s="10"/>
      <c r="Q939" s="10"/>
      <c r="R939" s="10"/>
    </row>
    <row r="940" spans="1:18" ht="33">
      <c r="A940" s="685"/>
      <c r="B940" s="9"/>
      <c r="C940" s="9"/>
      <c r="D940" s="9"/>
      <c r="E940" s="9"/>
      <c r="F940" s="10"/>
      <c r="G940" s="13"/>
      <c r="H940" s="10"/>
      <c r="I940" s="10"/>
      <c r="J940" s="10"/>
      <c r="K940" s="10"/>
      <c r="L940" s="10"/>
      <c r="M940" s="10"/>
      <c r="N940" s="10"/>
      <c r="O940" s="10"/>
      <c r="P940" s="10"/>
      <c r="Q940" s="10"/>
      <c r="R940" s="10"/>
    </row>
    <row r="941" spans="1:18" ht="33">
      <c r="A941" s="685"/>
      <c r="B941" s="9"/>
      <c r="C941" s="9"/>
      <c r="D941" s="9"/>
      <c r="E941" s="9"/>
      <c r="F941" s="10"/>
      <c r="G941" s="13"/>
      <c r="H941" s="10"/>
      <c r="I941" s="10"/>
      <c r="J941" s="10"/>
      <c r="K941" s="10"/>
      <c r="L941" s="10"/>
      <c r="M941" s="10"/>
      <c r="N941" s="10"/>
      <c r="O941" s="10"/>
      <c r="P941" s="10"/>
      <c r="Q941" s="10"/>
      <c r="R941" s="10"/>
    </row>
    <row r="942" spans="1:18" ht="33">
      <c r="A942" s="685"/>
      <c r="B942" s="9"/>
      <c r="C942" s="9"/>
      <c r="D942" s="9"/>
      <c r="E942" s="9"/>
      <c r="F942" s="10"/>
      <c r="G942" s="13"/>
      <c r="H942" s="10"/>
      <c r="I942" s="10"/>
      <c r="J942" s="10"/>
      <c r="K942" s="10"/>
      <c r="L942" s="10"/>
      <c r="M942" s="10"/>
      <c r="N942" s="10"/>
      <c r="O942" s="10"/>
      <c r="P942" s="10"/>
      <c r="Q942" s="10"/>
      <c r="R942" s="10"/>
    </row>
    <row r="943" spans="1:18" ht="33">
      <c r="A943" s="685"/>
      <c r="B943" s="9"/>
      <c r="C943" s="9"/>
      <c r="D943" s="9"/>
      <c r="E943" s="9"/>
      <c r="F943" s="10"/>
      <c r="G943" s="13"/>
      <c r="H943" s="10"/>
      <c r="I943" s="10"/>
      <c r="J943" s="10"/>
      <c r="K943" s="10"/>
      <c r="L943" s="10"/>
      <c r="M943" s="10"/>
      <c r="N943" s="10"/>
      <c r="O943" s="10"/>
      <c r="P943" s="10"/>
      <c r="Q943" s="10"/>
      <c r="R943" s="10"/>
    </row>
    <row r="944" spans="1:18" ht="33">
      <c r="A944" s="685"/>
      <c r="B944" s="9"/>
      <c r="C944" s="9"/>
      <c r="D944" s="9"/>
      <c r="E944" s="9"/>
      <c r="F944" s="10"/>
      <c r="G944" s="13"/>
      <c r="H944" s="10"/>
      <c r="I944" s="10"/>
      <c r="J944" s="10"/>
      <c r="K944" s="10"/>
      <c r="L944" s="10"/>
      <c r="M944" s="10"/>
      <c r="N944" s="10"/>
      <c r="O944" s="10"/>
      <c r="P944" s="10"/>
      <c r="Q944" s="10"/>
      <c r="R944" s="10"/>
    </row>
    <row r="945" spans="1:18" ht="33">
      <c r="A945" s="685"/>
      <c r="B945" s="9"/>
      <c r="C945" s="9"/>
      <c r="D945" s="9"/>
      <c r="E945" s="9"/>
      <c r="F945" s="10"/>
      <c r="G945" s="13"/>
      <c r="H945" s="10"/>
      <c r="I945" s="10"/>
      <c r="J945" s="10"/>
      <c r="K945" s="10"/>
      <c r="L945" s="10"/>
      <c r="M945" s="10"/>
      <c r="N945" s="10"/>
      <c r="O945" s="10"/>
      <c r="P945" s="10"/>
      <c r="Q945" s="10"/>
      <c r="R945" s="10"/>
    </row>
    <row r="946" spans="1:18" ht="33">
      <c r="A946" s="685"/>
      <c r="B946" s="9"/>
      <c r="C946" s="9"/>
      <c r="D946" s="9"/>
      <c r="E946" s="9"/>
      <c r="F946" s="10"/>
      <c r="G946" s="13"/>
      <c r="H946" s="10"/>
      <c r="I946" s="10"/>
      <c r="J946" s="10"/>
      <c r="K946" s="10"/>
      <c r="L946" s="10"/>
      <c r="M946" s="10"/>
      <c r="N946" s="10"/>
      <c r="O946" s="10"/>
      <c r="P946" s="10"/>
      <c r="Q946" s="10"/>
      <c r="R946" s="10"/>
    </row>
    <row r="947" spans="1:18" ht="33">
      <c r="A947" s="685"/>
      <c r="B947" s="9"/>
      <c r="C947" s="9"/>
      <c r="D947" s="9"/>
      <c r="E947" s="9"/>
      <c r="F947" s="10"/>
      <c r="G947" s="13"/>
      <c r="H947" s="10"/>
      <c r="I947" s="10"/>
      <c r="J947" s="10"/>
      <c r="K947" s="10"/>
      <c r="L947" s="10"/>
      <c r="M947" s="10"/>
      <c r="N947" s="10"/>
      <c r="O947" s="10"/>
      <c r="P947" s="10"/>
      <c r="Q947" s="10"/>
      <c r="R947" s="10"/>
    </row>
    <row r="948" spans="1:18" ht="33">
      <c r="A948" s="685"/>
      <c r="B948" s="9"/>
      <c r="C948" s="9"/>
      <c r="D948" s="9"/>
      <c r="E948" s="9"/>
      <c r="F948" s="10"/>
      <c r="G948" s="13"/>
      <c r="H948" s="10"/>
      <c r="I948" s="10"/>
      <c r="J948" s="10"/>
      <c r="K948" s="10"/>
      <c r="L948" s="10"/>
      <c r="M948" s="10"/>
      <c r="N948" s="10"/>
      <c r="O948" s="10"/>
      <c r="P948" s="10"/>
      <c r="Q948" s="10"/>
      <c r="R948" s="10"/>
    </row>
    <row r="949" spans="1:18" ht="33">
      <c r="A949" s="685"/>
      <c r="B949" s="9"/>
      <c r="C949" s="9"/>
      <c r="D949" s="9"/>
      <c r="E949" s="9"/>
      <c r="F949" s="10"/>
      <c r="G949" s="13"/>
      <c r="H949" s="10"/>
      <c r="I949" s="10"/>
      <c r="J949" s="10"/>
      <c r="K949" s="10"/>
      <c r="L949" s="10"/>
      <c r="M949" s="10"/>
      <c r="N949" s="10"/>
      <c r="O949" s="10"/>
      <c r="P949" s="10"/>
      <c r="Q949" s="10"/>
      <c r="R949" s="10"/>
    </row>
    <row r="950" spans="1:18" ht="33">
      <c r="A950" s="685"/>
      <c r="B950" s="9"/>
      <c r="C950" s="9"/>
      <c r="D950" s="9"/>
      <c r="E950" s="9"/>
      <c r="F950" s="10"/>
      <c r="G950" s="13"/>
      <c r="H950" s="10"/>
      <c r="I950" s="10"/>
      <c r="J950" s="10"/>
      <c r="K950" s="10"/>
      <c r="L950" s="10"/>
      <c r="M950" s="10"/>
      <c r="N950" s="10"/>
      <c r="O950" s="10"/>
      <c r="P950" s="10"/>
      <c r="Q950" s="10"/>
      <c r="R950" s="10"/>
    </row>
    <row r="951" spans="1:18" ht="33">
      <c r="A951" s="685"/>
      <c r="B951" s="9"/>
      <c r="C951" s="9"/>
      <c r="D951" s="9"/>
      <c r="E951" s="9"/>
      <c r="F951" s="10"/>
      <c r="G951" s="13"/>
      <c r="H951" s="10"/>
      <c r="I951" s="10"/>
      <c r="J951" s="10"/>
      <c r="K951" s="10"/>
      <c r="L951" s="10"/>
      <c r="M951" s="10"/>
      <c r="N951" s="10"/>
      <c r="O951" s="10"/>
      <c r="P951" s="10"/>
      <c r="Q951" s="10"/>
      <c r="R951" s="10"/>
    </row>
    <row r="952" spans="1:18" ht="33">
      <c r="A952" s="685"/>
      <c r="B952" s="9"/>
      <c r="C952" s="9"/>
      <c r="D952" s="9"/>
      <c r="E952" s="9"/>
      <c r="F952" s="10"/>
      <c r="G952" s="13"/>
      <c r="H952" s="10"/>
      <c r="I952" s="10"/>
      <c r="J952" s="10"/>
      <c r="K952" s="10"/>
      <c r="L952" s="10"/>
      <c r="M952" s="10"/>
      <c r="N952" s="10"/>
      <c r="O952" s="10"/>
      <c r="P952" s="10"/>
      <c r="Q952" s="10"/>
      <c r="R952" s="10"/>
    </row>
    <row r="953" spans="1:18" ht="33">
      <c r="A953" s="685"/>
      <c r="B953" s="9"/>
      <c r="C953" s="9"/>
      <c r="D953" s="9"/>
      <c r="E953" s="9"/>
      <c r="F953" s="10"/>
      <c r="G953" s="13"/>
      <c r="H953" s="10"/>
      <c r="I953" s="10"/>
      <c r="J953" s="10"/>
      <c r="K953" s="10"/>
      <c r="L953" s="10"/>
      <c r="M953" s="10"/>
      <c r="N953" s="10"/>
      <c r="O953" s="10"/>
      <c r="P953" s="10"/>
      <c r="Q953" s="10"/>
      <c r="R953" s="10"/>
    </row>
    <row r="954" spans="1:18" ht="33">
      <c r="A954" s="685"/>
      <c r="B954" s="9"/>
      <c r="C954" s="9"/>
      <c r="D954" s="9"/>
      <c r="E954" s="9"/>
      <c r="F954" s="10"/>
      <c r="G954" s="13"/>
      <c r="H954" s="10"/>
      <c r="I954" s="10"/>
      <c r="J954" s="10"/>
      <c r="K954" s="10"/>
      <c r="L954" s="10"/>
      <c r="M954" s="10"/>
      <c r="N954" s="10"/>
      <c r="O954" s="10"/>
      <c r="P954" s="10"/>
      <c r="Q954" s="10"/>
      <c r="R954" s="10"/>
    </row>
    <row r="955" spans="1:18" ht="33">
      <c r="A955" s="685"/>
      <c r="B955" s="9"/>
      <c r="C955" s="9"/>
      <c r="D955" s="9"/>
      <c r="E955" s="9"/>
      <c r="F955" s="10"/>
      <c r="G955" s="13"/>
      <c r="H955" s="10"/>
      <c r="I955" s="10"/>
      <c r="J955" s="10"/>
      <c r="K955" s="10"/>
      <c r="L955" s="10"/>
      <c r="M955" s="10"/>
      <c r="N955" s="10"/>
      <c r="O955" s="10"/>
      <c r="P955" s="10"/>
      <c r="Q955" s="10"/>
      <c r="R955" s="10"/>
    </row>
    <row r="956" spans="1:18" ht="33">
      <c r="A956" s="685"/>
      <c r="B956" s="9"/>
      <c r="C956" s="9"/>
      <c r="D956" s="9"/>
      <c r="E956" s="9"/>
      <c r="F956" s="10"/>
      <c r="G956" s="13"/>
      <c r="H956" s="10"/>
      <c r="I956" s="10"/>
      <c r="J956" s="10"/>
      <c r="K956" s="10"/>
      <c r="L956" s="10"/>
      <c r="M956" s="10"/>
      <c r="N956" s="10"/>
      <c r="O956" s="10"/>
      <c r="P956" s="10"/>
      <c r="Q956" s="10"/>
      <c r="R956" s="10"/>
    </row>
    <row r="957" spans="1:18" ht="33">
      <c r="A957" s="685"/>
      <c r="B957" s="9"/>
      <c r="C957" s="9"/>
      <c r="D957" s="9"/>
      <c r="E957" s="9"/>
      <c r="F957" s="10"/>
      <c r="G957" s="13"/>
      <c r="H957" s="10"/>
      <c r="I957" s="10"/>
      <c r="J957" s="10"/>
      <c r="K957" s="10"/>
      <c r="L957" s="10"/>
      <c r="M957" s="10"/>
      <c r="N957" s="10"/>
      <c r="O957" s="10"/>
      <c r="P957" s="10"/>
      <c r="Q957" s="10"/>
      <c r="R957" s="10"/>
    </row>
    <row r="958" spans="1:18" ht="33">
      <c r="A958" s="685"/>
      <c r="B958" s="9"/>
      <c r="C958" s="9"/>
      <c r="D958" s="9"/>
      <c r="E958" s="9"/>
      <c r="F958" s="10"/>
      <c r="G958" s="13"/>
      <c r="H958" s="10"/>
      <c r="I958" s="10"/>
      <c r="J958" s="10"/>
      <c r="K958" s="10"/>
      <c r="L958" s="10"/>
      <c r="M958" s="10"/>
      <c r="N958" s="10"/>
      <c r="O958" s="10"/>
      <c r="P958" s="10"/>
      <c r="Q958" s="10"/>
      <c r="R958" s="10"/>
    </row>
    <row r="959" spans="1:18" ht="33">
      <c r="A959" s="685"/>
      <c r="B959" s="9"/>
      <c r="C959" s="9"/>
      <c r="D959" s="9"/>
      <c r="E959" s="9"/>
      <c r="F959" s="10"/>
      <c r="G959" s="13"/>
      <c r="H959" s="10"/>
      <c r="I959" s="10"/>
      <c r="J959" s="10"/>
      <c r="K959" s="10"/>
      <c r="L959" s="10"/>
      <c r="M959" s="10"/>
      <c r="N959" s="10"/>
      <c r="O959" s="10"/>
      <c r="P959" s="10"/>
      <c r="Q959" s="10"/>
      <c r="R959" s="10"/>
    </row>
    <row r="960" spans="1:18" ht="33">
      <c r="A960" s="685"/>
      <c r="B960" s="9"/>
      <c r="C960" s="9"/>
      <c r="D960" s="9"/>
      <c r="E960" s="9"/>
      <c r="F960" s="10"/>
      <c r="G960" s="13"/>
      <c r="H960" s="10"/>
      <c r="I960" s="10"/>
      <c r="J960" s="10"/>
      <c r="K960" s="10"/>
      <c r="L960" s="10"/>
      <c r="M960" s="10"/>
      <c r="N960" s="10"/>
      <c r="O960" s="10"/>
      <c r="P960" s="10"/>
      <c r="Q960" s="10"/>
      <c r="R960" s="10"/>
    </row>
    <row r="961" spans="1:18" ht="33">
      <c r="A961" s="685"/>
      <c r="B961" s="9"/>
      <c r="C961" s="9"/>
      <c r="D961" s="9"/>
      <c r="E961" s="9"/>
      <c r="F961" s="10"/>
      <c r="G961" s="13"/>
      <c r="H961" s="10"/>
      <c r="I961" s="10"/>
      <c r="J961" s="10"/>
      <c r="K961" s="10"/>
      <c r="L961" s="10"/>
      <c r="M961" s="10"/>
      <c r="N961" s="10"/>
      <c r="O961" s="10"/>
      <c r="P961" s="10"/>
      <c r="Q961" s="10"/>
      <c r="R961" s="10"/>
    </row>
    <row r="962" spans="1:18" ht="33">
      <c r="A962" s="685"/>
      <c r="B962" s="9"/>
      <c r="C962" s="9"/>
      <c r="D962" s="9"/>
      <c r="E962" s="9"/>
      <c r="F962" s="10"/>
      <c r="G962" s="13"/>
      <c r="H962" s="10"/>
      <c r="I962" s="10"/>
      <c r="J962" s="10"/>
      <c r="K962" s="10"/>
      <c r="L962" s="10"/>
      <c r="M962" s="10"/>
      <c r="N962" s="10"/>
      <c r="O962" s="10"/>
      <c r="P962" s="10"/>
      <c r="Q962" s="10"/>
      <c r="R962" s="10"/>
    </row>
    <row r="963" spans="1:18" ht="33">
      <c r="A963" s="685"/>
      <c r="B963" s="9"/>
      <c r="C963" s="9"/>
      <c r="D963" s="9"/>
      <c r="E963" s="9"/>
      <c r="F963" s="10"/>
      <c r="G963" s="13"/>
      <c r="H963" s="10"/>
      <c r="I963" s="10"/>
      <c r="J963" s="10"/>
      <c r="K963" s="10"/>
      <c r="L963" s="10"/>
      <c r="M963" s="10"/>
      <c r="N963" s="10"/>
      <c r="O963" s="10"/>
      <c r="P963" s="10"/>
      <c r="Q963" s="10"/>
      <c r="R963" s="10"/>
    </row>
    <row r="964" spans="1:18" ht="33">
      <c r="A964" s="685"/>
      <c r="B964" s="9"/>
      <c r="C964" s="9"/>
      <c r="D964" s="9"/>
      <c r="E964" s="9"/>
      <c r="F964" s="10"/>
      <c r="G964" s="13"/>
      <c r="H964" s="10"/>
      <c r="I964" s="10"/>
      <c r="J964" s="10"/>
      <c r="K964" s="10"/>
      <c r="L964" s="10"/>
      <c r="M964" s="10"/>
      <c r="N964" s="10"/>
      <c r="O964" s="10"/>
      <c r="P964" s="10"/>
      <c r="Q964" s="10"/>
      <c r="R964" s="10"/>
    </row>
    <row r="965" spans="1:18" ht="33">
      <c r="A965" s="685"/>
      <c r="B965" s="9"/>
      <c r="C965" s="9"/>
      <c r="D965" s="9"/>
      <c r="E965" s="9"/>
      <c r="F965" s="10"/>
      <c r="G965" s="13"/>
      <c r="H965" s="10"/>
      <c r="I965" s="10"/>
      <c r="J965" s="10"/>
      <c r="K965" s="10"/>
      <c r="L965" s="10"/>
      <c r="M965" s="10"/>
      <c r="N965" s="10"/>
      <c r="O965" s="10"/>
      <c r="P965" s="10"/>
      <c r="Q965" s="10"/>
      <c r="R965" s="10"/>
    </row>
    <row r="966" spans="1:18" ht="33">
      <c r="A966" s="685"/>
      <c r="B966" s="9"/>
      <c r="C966" s="9"/>
      <c r="D966" s="9"/>
      <c r="E966" s="9"/>
      <c r="F966" s="10"/>
      <c r="G966" s="13"/>
      <c r="H966" s="10"/>
      <c r="I966" s="10"/>
      <c r="J966" s="10"/>
      <c r="K966" s="10"/>
      <c r="L966" s="10"/>
      <c r="M966" s="10"/>
      <c r="N966" s="10"/>
      <c r="O966" s="10"/>
      <c r="P966" s="10"/>
      <c r="Q966" s="10"/>
      <c r="R966" s="10"/>
    </row>
    <row r="967" spans="1:18" ht="33">
      <c r="A967" s="685"/>
      <c r="B967" s="9"/>
      <c r="C967" s="9"/>
      <c r="D967" s="9"/>
      <c r="E967" s="9"/>
      <c r="F967" s="10"/>
      <c r="G967" s="13"/>
      <c r="H967" s="10"/>
      <c r="I967" s="10"/>
      <c r="J967" s="10"/>
      <c r="K967" s="10"/>
      <c r="L967" s="10"/>
      <c r="M967" s="10"/>
      <c r="N967" s="10"/>
      <c r="O967" s="10"/>
      <c r="P967" s="10"/>
      <c r="Q967" s="10"/>
      <c r="R967" s="10"/>
    </row>
    <row r="968" spans="1:18" ht="33">
      <c r="A968" s="685"/>
      <c r="B968" s="9"/>
      <c r="C968" s="9"/>
      <c r="D968" s="9"/>
      <c r="E968" s="9"/>
      <c r="F968" s="10"/>
      <c r="G968" s="13"/>
      <c r="H968" s="10"/>
      <c r="I968" s="10"/>
      <c r="J968" s="10"/>
      <c r="K968" s="10"/>
      <c r="L968" s="10"/>
      <c r="M968" s="10"/>
      <c r="N968" s="10"/>
      <c r="O968" s="10"/>
      <c r="P968" s="10"/>
      <c r="Q968" s="10"/>
      <c r="R968" s="10"/>
    </row>
    <row r="969" spans="1:18" ht="33">
      <c r="A969" s="685"/>
      <c r="B969" s="9"/>
      <c r="C969" s="9"/>
      <c r="D969" s="9"/>
      <c r="E969" s="9"/>
      <c r="F969" s="10"/>
      <c r="G969" s="13"/>
      <c r="H969" s="10"/>
      <c r="I969" s="10"/>
      <c r="J969" s="10"/>
      <c r="K969" s="10"/>
      <c r="L969" s="10"/>
      <c r="M969" s="10"/>
      <c r="N969" s="10"/>
      <c r="O969" s="10"/>
      <c r="P969" s="10"/>
      <c r="Q969" s="10"/>
      <c r="R969" s="10"/>
    </row>
    <row r="970" spans="1:18" ht="33">
      <c r="A970" s="685"/>
      <c r="B970" s="9"/>
      <c r="C970" s="9"/>
      <c r="D970" s="9"/>
      <c r="E970" s="9"/>
      <c r="F970" s="10"/>
      <c r="G970" s="13"/>
      <c r="H970" s="10"/>
      <c r="I970" s="10"/>
      <c r="J970" s="10"/>
      <c r="K970" s="10"/>
      <c r="L970" s="10"/>
      <c r="M970" s="10"/>
      <c r="N970" s="10"/>
      <c r="O970" s="10"/>
      <c r="P970" s="10"/>
      <c r="Q970" s="10"/>
      <c r="R970" s="10"/>
    </row>
    <row r="971" spans="1:18" ht="33">
      <c r="A971" s="685"/>
      <c r="B971" s="9"/>
      <c r="C971" s="9"/>
      <c r="D971" s="9"/>
      <c r="E971" s="9"/>
      <c r="F971" s="10"/>
      <c r="G971" s="13"/>
      <c r="H971" s="10"/>
      <c r="I971" s="10"/>
      <c r="J971" s="10"/>
      <c r="K971" s="10"/>
      <c r="L971" s="10"/>
      <c r="M971" s="10"/>
      <c r="N971" s="10"/>
      <c r="O971" s="10"/>
      <c r="P971" s="10"/>
      <c r="Q971" s="10"/>
      <c r="R971" s="10"/>
    </row>
    <row r="972" spans="1:18" ht="33">
      <c r="A972" s="685"/>
      <c r="B972" s="9"/>
      <c r="C972" s="9"/>
      <c r="D972" s="9"/>
      <c r="E972" s="9"/>
      <c r="F972" s="10"/>
      <c r="G972" s="13"/>
      <c r="H972" s="10"/>
      <c r="I972" s="10"/>
      <c r="J972" s="10"/>
      <c r="K972" s="10"/>
      <c r="L972" s="10"/>
      <c r="M972" s="10"/>
      <c r="N972" s="10"/>
      <c r="O972" s="10"/>
      <c r="P972" s="10"/>
      <c r="Q972" s="10"/>
      <c r="R972" s="10"/>
    </row>
    <row r="973" spans="1:18" ht="33">
      <c r="A973" s="685"/>
      <c r="B973" s="9"/>
      <c r="C973" s="9"/>
      <c r="D973" s="9"/>
      <c r="E973" s="9"/>
      <c r="F973" s="10"/>
      <c r="G973" s="13"/>
      <c r="H973" s="10"/>
      <c r="I973" s="10"/>
      <c r="J973" s="10"/>
      <c r="K973" s="10"/>
      <c r="L973" s="10"/>
      <c r="M973" s="10"/>
      <c r="N973" s="10"/>
      <c r="O973" s="10"/>
      <c r="P973" s="10"/>
      <c r="Q973" s="10"/>
      <c r="R973" s="10"/>
    </row>
    <row r="974" spans="1:18" ht="33">
      <c r="A974" s="685"/>
      <c r="B974" s="9"/>
      <c r="C974" s="9"/>
      <c r="D974" s="9"/>
      <c r="E974" s="9"/>
      <c r="F974" s="10"/>
      <c r="G974" s="13"/>
      <c r="H974" s="10"/>
      <c r="I974" s="10"/>
      <c r="J974" s="10"/>
      <c r="K974" s="10"/>
      <c r="L974" s="10"/>
      <c r="M974" s="10"/>
      <c r="N974" s="10"/>
      <c r="O974" s="10"/>
      <c r="P974" s="10"/>
      <c r="Q974" s="10"/>
      <c r="R974" s="10"/>
    </row>
    <row r="975" spans="1:18" ht="33">
      <c r="A975" s="685"/>
      <c r="B975" s="9"/>
      <c r="C975" s="9"/>
      <c r="D975" s="9"/>
      <c r="E975" s="9"/>
      <c r="F975" s="10"/>
      <c r="G975" s="13"/>
      <c r="H975" s="10"/>
      <c r="I975" s="10"/>
      <c r="J975" s="10"/>
      <c r="K975" s="10"/>
      <c r="L975" s="10"/>
      <c r="M975" s="10"/>
      <c r="N975" s="10"/>
      <c r="O975" s="10"/>
      <c r="P975" s="10"/>
      <c r="Q975" s="10"/>
      <c r="R975" s="10"/>
    </row>
    <row r="976" spans="1:18" ht="33">
      <c r="A976" s="685"/>
      <c r="B976" s="9"/>
      <c r="C976" s="9"/>
      <c r="D976" s="9"/>
      <c r="E976" s="9"/>
      <c r="F976" s="10"/>
      <c r="G976" s="13"/>
      <c r="H976" s="10"/>
      <c r="I976" s="10"/>
      <c r="J976" s="10"/>
      <c r="K976" s="10"/>
      <c r="L976" s="10"/>
      <c r="M976" s="10"/>
      <c r="N976" s="10"/>
      <c r="O976" s="10"/>
      <c r="P976" s="10"/>
      <c r="Q976" s="10"/>
      <c r="R976" s="10"/>
    </row>
    <row r="977" spans="1:18" ht="33">
      <c r="A977" s="685"/>
      <c r="B977" s="9"/>
      <c r="C977" s="9"/>
      <c r="D977" s="9"/>
      <c r="E977" s="9"/>
      <c r="F977" s="10"/>
      <c r="G977" s="13"/>
      <c r="H977" s="10"/>
      <c r="I977" s="10"/>
      <c r="J977" s="10"/>
      <c r="K977" s="10"/>
      <c r="L977" s="10"/>
      <c r="M977" s="10"/>
      <c r="N977" s="10"/>
      <c r="O977" s="10"/>
      <c r="P977" s="10"/>
      <c r="Q977" s="10"/>
      <c r="R977" s="10"/>
    </row>
    <row r="978" spans="1:18" ht="33">
      <c r="A978" s="685"/>
      <c r="B978" s="9"/>
      <c r="C978" s="9"/>
      <c r="D978" s="9"/>
      <c r="E978" s="9"/>
      <c r="F978" s="10"/>
      <c r="G978" s="13"/>
      <c r="H978" s="10"/>
      <c r="I978" s="10"/>
      <c r="J978" s="10"/>
      <c r="K978" s="10"/>
      <c r="L978" s="10"/>
      <c r="M978" s="10"/>
      <c r="N978" s="10"/>
      <c r="O978" s="10"/>
      <c r="P978" s="10"/>
      <c r="Q978" s="10"/>
      <c r="R978" s="10"/>
    </row>
    <row r="979" spans="1:18" ht="33">
      <c r="A979" s="685"/>
      <c r="B979" s="9"/>
      <c r="C979" s="9"/>
      <c r="D979" s="9"/>
      <c r="E979" s="9"/>
      <c r="F979" s="10"/>
      <c r="G979" s="13"/>
      <c r="H979" s="10"/>
      <c r="I979" s="10"/>
      <c r="J979" s="10"/>
      <c r="K979" s="10"/>
      <c r="L979" s="10"/>
      <c r="M979" s="10"/>
      <c r="N979" s="10"/>
      <c r="O979" s="10"/>
      <c r="P979" s="10"/>
      <c r="Q979" s="10"/>
      <c r="R979" s="10"/>
    </row>
    <row r="980" spans="1:18" ht="33">
      <c r="A980" s="685"/>
      <c r="B980" s="9"/>
      <c r="C980" s="9"/>
      <c r="D980" s="9"/>
      <c r="E980" s="9"/>
      <c r="F980" s="10"/>
      <c r="G980" s="13"/>
      <c r="H980" s="10"/>
      <c r="I980" s="10"/>
      <c r="J980" s="10"/>
      <c r="K980" s="10"/>
      <c r="L980" s="10"/>
      <c r="M980" s="10"/>
      <c r="N980" s="10"/>
      <c r="O980" s="10"/>
      <c r="P980" s="10"/>
      <c r="Q980" s="10"/>
      <c r="R980" s="10"/>
    </row>
    <row r="981" spans="1:18" ht="33">
      <c r="A981" s="685"/>
      <c r="B981" s="9"/>
      <c r="C981" s="9"/>
      <c r="D981" s="9"/>
      <c r="E981" s="9"/>
      <c r="F981" s="10"/>
      <c r="G981" s="13"/>
      <c r="H981" s="10"/>
      <c r="I981" s="10"/>
      <c r="J981" s="10"/>
      <c r="K981" s="10"/>
      <c r="L981" s="10"/>
      <c r="M981" s="10"/>
      <c r="N981" s="10"/>
      <c r="O981" s="10"/>
      <c r="P981" s="10"/>
      <c r="Q981" s="10"/>
      <c r="R981" s="10"/>
    </row>
    <row r="982" spans="1:18" ht="33">
      <c r="A982" s="685"/>
      <c r="B982" s="9"/>
      <c r="C982" s="9"/>
      <c r="D982" s="9"/>
      <c r="E982" s="9"/>
      <c r="F982" s="10"/>
      <c r="G982" s="13"/>
      <c r="H982" s="10"/>
      <c r="I982" s="10"/>
      <c r="J982" s="10"/>
      <c r="K982" s="10"/>
      <c r="L982" s="10"/>
      <c r="M982" s="10"/>
      <c r="N982" s="10"/>
      <c r="O982" s="10"/>
      <c r="P982" s="10"/>
      <c r="Q982" s="10"/>
      <c r="R982" s="10"/>
    </row>
    <row r="983" spans="1:18" ht="33">
      <c r="A983" s="685"/>
      <c r="B983" s="9"/>
      <c r="C983" s="9"/>
      <c r="D983" s="9"/>
      <c r="E983" s="9"/>
      <c r="F983" s="10"/>
      <c r="G983" s="13"/>
      <c r="H983" s="10"/>
      <c r="I983" s="10"/>
      <c r="J983" s="10"/>
      <c r="K983" s="10"/>
      <c r="L983" s="10"/>
      <c r="M983" s="10"/>
      <c r="N983" s="10"/>
      <c r="O983" s="10"/>
      <c r="P983" s="10"/>
      <c r="Q983" s="10"/>
      <c r="R983" s="10"/>
    </row>
    <row r="984" spans="1:18" ht="33">
      <c r="A984" s="685"/>
      <c r="B984" s="9"/>
      <c r="C984" s="9"/>
      <c r="D984" s="9"/>
      <c r="E984" s="9"/>
      <c r="F984" s="10"/>
      <c r="G984" s="13"/>
      <c r="H984" s="10"/>
      <c r="I984" s="10"/>
      <c r="J984" s="10"/>
      <c r="K984" s="10"/>
      <c r="L984" s="10"/>
      <c r="M984" s="10"/>
      <c r="N984" s="10"/>
      <c r="O984" s="10"/>
      <c r="P984" s="10"/>
      <c r="Q984" s="10"/>
      <c r="R984" s="10"/>
    </row>
    <row r="985" spans="1:18" ht="33">
      <c r="A985" s="685"/>
      <c r="B985" s="9"/>
      <c r="C985" s="9"/>
      <c r="D985" s="9"/>
      <c r="E985" s="9"/>
      <c r="F985" s="10"/>
      <c r="G985" s="13"/>
      <c r="H985" s="10"/>
      <c r="I985" s="10"/>
      <c r="J985" s="10"/>
      <c r="K985" s="10"/>
      <c r="L985" s="10"/>
      <c r="M985" s="10"/>
      <c r="N985" s="10"/>
      <c r="O985" s="10"/>
      <c r="P985" s="10"/>
      <c r="Q985" s="10"/>
      <c r="R985" s="10"/>
    </row>
    <row r="986" spans="1:18" ht="33">
      <c r="A986" s="685"/>
      <c r="B986" s="9"/>
      <c r="C986" s="9"/>
      <c r="D986" s="9"/>
      <c r="E986" s="9"/>
      <c r="F986" s="10"/>
      <c r="G986" s="13"/>
      <c r="H986" s="10"/>
      <c r="I986" s="10"/>
      <c r="J986" s="10"/>
      <c r="K986" s="10"/>
      <c r="L986" s="10"/>
      <c r="M986" s="10"/>
      <c r="N986" s="10"/>
      <c r="O986" s="10"/>
      <c r="P986" s="10"/>
      <c r="Q986" s="10"/>
      <c r="R986" s="10"/>
    </row>
    <row r="987" spans="1:18" ht="33">
      <c r="A987" s="685"/>
      <c r="B987" s="9"/>
      <c r="C987" s="9"/>
      <c r="D987" s="9"/>
      <c r="E987" s="9"/>
      <c r="F987" s="10"/>
      <c r="G987" s="13"/>
      <c r="H987" s="10"/>
      <c r="I987" s="10"/>
      <c r="J987" s="10"/>
      <c r="K987" s="10"/>
      <c r="L987" s="10"/>
      <c r="M987" s="10"/>
      <c r="N987" s="10"/>
      <c r="O987" s="10"/>
      <c r="P987" s="10"/>
      <c r="Q987" s="10"/>
      <c r="R987" s="10"/>
    </row>
    <row r="988" spans="1:18" ht="33">
      <c r="A988" s="685"/>
      <c r="B988" s="9"/>
      <c r="C988" s="9"/>
      <c r="D988" s="9"/>
      <c r="E988" s="9"/>
      <c r="F988" s="10"/>
      <c r="G988" s="13"/>
      <c r="H988" s="10"/>
      <c r="I988" s="10"/>
      <c r="J988" s="10"/>
      <c r="K988" s="10"/>
      <c r="L988" s="10"/>
      <c r="M988" s="10"/>
      <c r="N988" s="10"/>
      <c r="O988" s="10"/>
      <c r="P988" s="10"/>
      <c r="Q988" s="10"/>
      <c r="R988" s="10"/>
    </row>
    <row r="989" spans="1:18" ht="33">
      <c r="A989" s="685"/>
      <c r="B989" s="9"/>
      <c r="C989" s="9"/>
      <c r="D989" s="9"/>
      <c r="E989" s="9"/>
      <c r="F989" s="10"/>
      <c r="G989" s="13"/>
      <c r="H989" s="10"/>
      <c r="I989" s="10"/>
      <c r="J989" s="10"/>
      <c r="K989" s="10"/>
      <c r="L989" s="10"/>
      <c r="M989" s="10"/>
      <c r="N989" s="10"/>
      <c r="O989" s="10"/>
      <c r="P989" s="10"/>
      <c r="Q989" s="10"/>
      <c r="R989" s="10"/>
    </row>
    <row r="990" spans="1:18" ht="33">
      <c r="A990" s="685"/>
      <c r="B990" s="9"/>
      <c r="C990" s="9"/>
      <c r="D990" s="9"/>
      <c r="E990" s="9"/>
      <c r="F990" s="10"/>
      <c r="G990" s="13"/>
      <c r="H990" s="10"/>
      <c r="I990" s="10"/>
      <c r="J990" s="10"/>
      <c r="K990" s="10"/>
      <c r="L990" s="10"/>
      <c r="M990" s="10"/>
      <c r="N990" s="10"/>
      <c r="O990" s="10"/>
      <c r="P990" s="10"/>
      <c r="Q990" s="10"/>
      <c r="R990" s="10"/>
    </row>
    <row r="991" spans="1:18" ht="33">
      <c r="A991" s="685"/>
      <c r="B991" s="9"/>
      <c r="C991" s="9"/>
      <c r="D991" s="9"/>
      <c r="E991" s="9"/>
      <c r="F991" s="10"/>
      <c r="G991" s="13"/>
      <c r="H991" s="10"/>
      <c r="I991" s="10"/>
      <c r="J991" s="10"/>
      <c r="K991" s="10"/>
      <c r="L991" s="10"/>
      <c r="M991" s="10"/>
      <c r="N991" s="10"/>
      <c r="O991" s="10"/>
      <c r="P991" s="10"/>
      <c r="Q991" s="10"/>
      <c r="R991" s="10"/>
    </row>
    <row r="992" spans="1:18" ht="33">
      <c r="A992" s="685"/>
      <c r="B992" s="9"/>
      <c r="C992" s="9"/>
      <c r="D992" s="9"/>
      <c r="E992" s="9"/>
      <c r="F992" s="10"/>
      <c r="G992" s="13"/>
      <c r="H992" s="10"/>
      <c r="I992" s="10"/>
      <c r="J992" s="10"/>
      <c r="K992" s="10"/>
      <c r="L992" s="10"/>
      <c r="M992" s="10"/>
      <c r="N992" s="10"/>
      <c r="O992" s="10"/>
      <c r="P992" s="10"/>
      <c r="Q992" s="10"/>
      <c r="R992" s="10"/>
    </row>
    <row r="993" spans="1:18" ht="33">
      <c r="A993" s="685"/>
      <c r="B993" s="9"/>
      <c r="C993" s="9"/>
      <c r="D993" s="9"/>
      <c r="E993" s="9"/>
      <c r="F993" s="10"/>
      <c r="G993" s="13"/>
      <c r="H993" s="10"/>
      <c r="I993" s="10"/>
      <c r="J993" s="10"/>
      <c r="K993" s="10"/>
      <c r="L993" s="10"/>
      <c r="M993" s="10"/>
      <c r="N993" s="10"/>
      <c r="O993" s="10"/>
      <c r="P993" s="10"/>
      <c r="Q993" s="10"/>
      <c r="R993" s="10"/>
    </row>
    <row r="994" spans="1:18" ht="33">
      <c r="A994" s="685"/>
      <c r="B994" s="9"/>
      <c r="C994" s="9"/>
      <c r="D994" s="9"/>
      <c r="E994" s="9"/>
      <c r="F994" s="10"/>
      <c r="G994" s="13"/>
      <c r="H994" s="10"/>
      <c r="I994" s="10"/>
      <c r="J994" s="10"/>
      <c r="K994" s="10"/>
      <c r="L994" s="10"/>
      <c r="M994" s="10"/>
      <c r="N994" s="10"/>
      <c r="O994" s="10"/>
      <c r="P994" s="10"/>
      <c r="Q994" s="10"/>
      <c r="R994" s="10"/>
    </row>
    <row r="995" spans="1:18" ht="33">
      <c r="A995" s="685"/>
      <c r="B995" s="9"/>
      <c r="C995" s="9"/>
      <c r="D995" s="9"/>
      <c r="E995" s="9"/>
      <c r="F995" s="10"/>
      <c r="G995" s="13"/>
      <c r="H995" s="10"/>
      <c r="I995" s="10"/>
      <c r="J995" s="10"/>
      <c r="K995" s="10"/>
      <c r="L995" s="10"/>
      <c r="M995" s="10"/>
      <c r="N995" s="10"/>
      <c r="O995" s="10"/>
      <c r="P995" s="10"/>
      <c r="Q995" s="10"/>
      <c r="R995" s="10"/>
    </row>
    <row r="996" spans="1:18" ht="33">
      <c r="A996" s="685"/>
      <c r="B996" s="9"/>
      <c r="C996" s="9"/>
      <c r="D996" s="9"/>
      <c r="E996" s="9"/>
      <c r="F996" s="10"/>
      <c r="G996" s="13"/>
      <c r="H996" s="10"/>
      <c r="I996" s="10"/>
      <c r="J996" s="10"/>
      <c r="K996" s="10"/>
      <c r="L996" s="10"/>
      <c r="M996" s="10"/>
      <c r="N996" s="10"/>
      <c r="O996" s="10"/>
      <c r="P996" s="10"/>
      <c r="Q996" s="10"/>
      <c r="R996" s="10"/>
    </row>
    <row r="997" spans="1:18" ht="33">
      <c r="A997" s="685"/>
      <c r="B997" s="9"/>
      <c r="C997" s="9"/>
      <c r="D997" s="9"/>
      <c r="E997" s="9"/>
      <c r="F997" s="10"/>
      <c r="G997" s="13"/>
      <c r="H997" s="10"/>
      <c r="I997" s="10"/>
      <c r="J997" s="10"/>
      <c r="K997" s="10"/>
      <c r="L997" s="10"/>
      <c r="M997" s="10"/>
      <c r="N997" s="10"/>
      <c r="O997" s="10"/>
      <c r="P997" s="10"/>
      <c r="Q997" s="10"/>
      <c r="R997" s="10"/>
    </row>
    <row r="998" spans="1:18" ht="33">
      <c r="A998" s="685"/>
      <c r="B998" s="9"/>
      <c r="C998" s="9"/>
      <c r="D998" s="9"/>
      <c r="E998" s="9"/>
      <c r="F998" s="10"/>
      <c r="G998" s="13"/>
      <c r="H998" s="10"/>
      <c r="I998" s="10"/>
      <c r="J998" s="10"/>
      <c r="K998" s="10"/>
      <c r="L998" s="10"/>
      <c r="M998" s="10"/>
      <c r="N998" s="10"/>
      <c r="O998" s="10"/>
      <c r="P998" s="10"/>
      <c r="Q998" s="10"/>
      <c r="R998" s="10"/>
    </row>
    <row r="999" spans="1:18" ht="33">
      <c r="A999" s="685"/>
      <c r="B999" s="9"/>
      <c r="C999" s="9"/>
      <c r="D999" s="9"/>
      <c r="E999" s="9"/>
      <c r="F999" s="10"/>
      <c r="G999" s="13"/>
      <c r="H999" s="10"/>
      <c r="I999" s="10"/>
      <c r="J999" s="10"/>
      <c r="K999" s="10"/>
      <c r="L999" s="10"/>
      <c r="M999" s="10"/>
      <c r="N999" s="10"/>
      <c r="O999" s="10"/>
      <c r="P999" s="10"/>
      <c r="Q999" s="10"/>
      <c r="R999" s="10"/>
    </row>
    <row r="1000" spans="1:18" ht="33">
      <c r="A1000" s="685"/>
      <c r="B1000" s="9"/>
      <c r="C1000" s="9"/>
      <c r="D1000" s="9"/>
      <c r="E1000" s="9"/>
      <c r="F1000" s="10"/>
      <c r="G1000" s="13"/>
      <c r="H1000" s="10"/>
      <c r="I1000" s="10"/>
      <c r="J1000" s="10"/>
      <c r="K1000" s="10"/>
      <c r="L1000" s="10"/>
      <c r="M1000" s="10"/>
      <c r="N1000" s="10"/>
      <c r="O1000" s="10"/>
      <c r="P1000" s="10"/>
      <c r="Q1000" s="10"/>
      <c r="R1000" s="10"/>
    </row>
    <row r="1001" spans="1:18" ht="33">
      <c r="A1001" s="685"/>
      <c r="B1001" s="9"/>
      <c r="C1001" s="9"/>
      <c r="D1001" s="9"/>
      <c r="E1001" s="9"/>
      <c r="F1001" s="10"/>
      <c r="G1001" s="13"/>
      <c r="H1001" s="10"/>
      <c r="I1001" s="10"/>
      <c r="J1001" s="10"/>
      <c r="K1001" s="10"/>
      <c r="L1001" s="10"/>
      <c r="M1001" s="10"/>
      <c r="N1001" s="10"/>
      <c r="O1001" s="10"/>
      <c r="P1001" s="10"/>
      <c r="Q1001" s="10"/>
      <c r="R1001" s="10"/>
    </row>
    <row r="1002" spans="1:18" ht="33">
      <c r="A1002" s="685"/>
      <c r="B1002" s="9"/>
      <c r="C1002" s="9"/>
      <c r="D1002" s="9"/>
      <c r="E1002" s="9"/>
      <c r="F1002" s="10"/>
      <c r="G1002" s="13"/>
      <c r="H1002" s="10"/>
      <c r="I1002" s="10"/>
      <c r="J1002" s="10"/>
      <c r="K1002" s="10"/>
      <c r="L1002" s="10"/>
      <c r="M1002" s="10"/>
      <c r="N1002" s="10"/>
      <c r="O1002" s="10"/>
      <c r="P1002" s="10"/>
      <c r="Q1002" s="10"/>
      <c r="R1002" s="10"/>
    </row>
    <row r="1003" spans="1:18" ht="33">
      <c r="A1003" s="685"/>
      <c r="B1003" s="9"/>
      <c r="C1003" s="9"/>
      <c r="D1003" s="9"/>
      <c r="E1003" s="9"/>
      <c r="F1003" s="10"/>
      <c r="G1003" s="13"/>
      <c r="H1003" s="10"/>
      <c r="I1003" s="10"/>
      <c r="J1003" s="10"/>
      <c r="K1003" s="10"/>
      <c r="L1003" s="10"/>
      <c r="M1003" s="10"/>
      <c r="N1003" s="10"/>
      <c r="O1003" s="10"/>
      <c r="P1003" s="10"/>
      <c r="Q1003" s="10"/>
      <c r="R1003" s="10"/>
    </row>
    <row r="1004" spans="1:18" ht="33">
      <c r="A1004" s="685"/>
      <c r="B1004" s="9"/>
      <c r="C1004" s="9"/>
      <c r="D1004" s="9"/>
      <c r="E1004" s="9"/>
      <c r="F1004" s="10"/>
      <c r="G1004" s="13"/>
      <c r="H1004" s="10"/>
      <c r="I1004" s="10"/>
      <c r="J1004" s="10"/>
      <c r="K1004" s="10"/>
      <c r="L1004" s="10"/>
      <c r="M1004" s="10"/>
      <c r="N1004" s="10"/>
      <c r="O1004" s="10"/>
      <c r="P1004" s="10"/>
      <c r="Q1004" s="10"/>
      <c r="R1004" s="10"/>
    </row>
    <row r="1005" spans="1:18" ht="33">
      <c r="A1005" s="685"/>
      <c r="B1005" s="9"/>
      <c r="C1005" s="9"/>
      <c r="D1005" s="9"/>
      <c r="E1005" s="9"/>
      <c r="F1005" s="10"/>
      <c r="G1005" s="13"/>
      <c r="H1005" s="10"/>
      <c r="I1005" s="10"/>
      <c r="J1005" s="10"/>
      <c r="K1005" s="10"/>
      <c r="L1005" s="10"/>
      <c r="M1005" s="10"/>
      <c r="N1005" s="10"/>
      <c r="O1005" s="10"/>
      <c r="P1005" s="10"/>
      <c r="Q1005" s="10"/>
      <c r="R1005" s="10"/>
    </row>
    <row r="1006" spans="1:18" ht="33">
      <c r="A1006" s="685"/>
      <c r="B1006" s="9"/>
      <c r="C1006" s="9"/>
      <c r="D1006" s="9"/>
      <c r="E1006" s="9"/>
      <c r="F1006" s="10"/>
      <c r="G1006" s="13"/>
      <c r="H1006" s="10"/>
      <c r="I1006" s="10"/>
      <c r="J1006" s="10"/>
      <c r="K1006" s="10"/>
      <c r="L1006" s="10"/>
      <c r="M1006" s="10"/>
      <c r="N1006" s="10"/>
      <c r="O1006" s="10"/>
      <c r="P1006" s="10"/>
      <c r="Q1006" s="10"/>
      <c r="R1006" s="10"/>
    </row>
    <row r="1007" spans="1:18" ht="33">
      <c r="A1007" s="685"/>
      <c r="B1007" s="9"/>
      <c r="C1007" s="9"/>
      <c r="D1007" s="9"/>
      <c r="E1007" s="9"/>
      <c r="F1007" s="10"/>
      <c r="G1007" s="13"/>
      <c r="H1007" s="10"/>
      <c r="I1007" s="10"/>
      <c r="J1007" s="10"/>
      <c r="K1007" s="10"/>
      <c r="L1007" s="10"/>
      <c r="M1007" s="10"/>
      <c r="N1007" s="10"/>
      <c r="O1007" s="10"/>
      <c r="P1007" s="10"/>
      <c r="Q1007" s="10"/>
      <c r="R1007" s="10"/>
    </row>
    <row r="1008" spans="1:18" ht="33">
      <c r="A1008" s="685"/>
      <c r="B1008" s="9"/>
      <c r="C1008" s="9"/>
      <c r="D1008" s="9"/>
      <c r="E1008" s="9"/>
      <c r="F1008" s="10"/>
      <c r="G1008" s="13"/>
      <c r="H1008" s="10"/>
      <c r="I1008" s="10"/>
      <c r="J1008" s="10"/>
      <c r="K1008" s="10"/>
      <c r="L1008" s="10"/>
      <c r="M1008" s="10"/>
      <c r="N1008" s="10"/>
      <c r="O1008" s="10"/>
      <c r="P1008" s="10"/>
      <c r="Q1008" s="10"/>
      <c r="R1008" s="10"/>
    </row>
    <row r="1009" spans="1:18" ht="33">
      <c r="A1009" s="685"/>
      <c r="B1009" s="9"/>
      <c r="C1009" s="9"/>
      <c r="D1009" s="9"/>
      <c r="E1009" s="9"/>
      <c r="F1009" s="10"/>
      <c r="G1009" s="13"/>
      <c r="H1009" s="10"/>
      <c r="I1009" s="10"/>
      <c r="J1009" s="10"/>
      <c r="K1009" s="10"/>
      <c r="L1009" s="10"/>
      <c r="M1009" s="10"/>
      <c r="N1009" s="10"/>
      <c r="O1009" s="10"/>
      <c r="P1009" s="10"/>
      <c r="Q1009" s="10"/>
      <c r="R1009" s="10"/>
    </row>
    <row r="1010" spans="1:18" ht="33">
      <c r="A1010" s="685"/>
      <c r="B1010" s="9"/>
      <c r="C1010" s="9"/>
      <c r="D1010" s="9"/>
      <c r="E1010" s="9"/>
      <c r="F1010" s="10"/>
      <c r="G1010" s="13"/>
      <c r="H1010" s="10"/>
      <c r="I1010" s="10"/>
      <c r="J1010" s="10"/>
      <c r="K1010" s="10"/>
      <c r="L1010" s="10"/>
      <c r="M1010" s="10"/>
      <c r="N1010" s="10"/>
      <c r="O1010" s="10"/>
      <c r="P1010" s="10"/>
      <c r="Q1010" s="10"/>
      <c r="R1010" s="10"/>
    </row>
    <row r="1011" spans="1:18" ht="33">
      <c r="A1011" s="685"/>
      <c r="B1011" s="9"/>
      <c r="C1011" s="9"/>
      <c r="D1011" s="9"/>
      <c r="E1011" s="9"/>
      <c r="F1011" s="10"/>
      <c r="G1011" s="13"/>
      <c r="H1011" s="10"/>
      <c r="I1011" s="10"/>
      <c r="J1011" s="10"/>
      <c r="K1011" s="10"/>
      <c r="L1011" s="10"/>
      <c r="M1011" s="10"/>
      <c r="N1011" s="10"/>
      <c r="O1011" s="10"/>
      <c r="P1011" s="10"/>
      <c r="Q1011" s="10"/>
      <c r="R1011" s="10"/>
    </row>
    <row r="1012" spans="1:18" ht="33">
      <c r="A1012" s="685"/>
      <c r="B1012" s="9"/>
      <c r="C1012" s="9"/>
      <c r="D1012" s="9"/>
      <c r="E1012" s="9"/>
      <c r="F1012" s="10"/>
      <c r="G1012" s="13"/>
      <c r="H1012" s="10"/>
      <c r="I1012" s="10"/>
      <c r="J1012" s="10"/>
      <c r="K1012" s="10"/>
      <c r="L1012" s="10"/>
      <c r="M1012" s="10"/>
      <c r="N1012" s="10"/>
      <c r="O1012" s="10"/>
      <c r="P1012" s="10"/>
      <c r="Q1012" s="10"/>
      <c r="R1012" s="10"/>
    </row>
    <row r="1013" spans="1:18" ht="33">
      <c r="A1013" s="685"/>
      <c r="B1013" s="9"/>
      <c r="C1013" s="9"/>
      <c r="D1013" s="9"/>
      <c r="E1013" s="9"/>
      <c r="F1013" s="10"/>
      <c r="G1013" s="13"/>
      <c r="H1013" s="10"/>
      <c r="I1013" s="10"/>
      <c r="J1013" s="10"/>
      <c r="K1013" s="10"/>
      <c r="L1013" s="10"/>
      <c r="M1013" s="10"/>
      <c r="N1013" s="10"/>
      <c r="O1013" s="10"/>
      <c r="P1013" s="10"/>
      <c r="Q1013" s="10"/>
      <c r="R1013" s="10"/>
    </row>
    <row r="1014" spans="1:18" ht="33">
      <c r="A1014" s="685"/>
      <c r="B1014" s="9"/>
      <c r="C1014" s="9"/>
      <c r="D1014" s="9"/>
      <c r="E1014" s="9"/>
      <c r="F1014" s="10"/>
      <c r="G1014" s="13"/>
      <c r="H1014" s="10"/>
      <c r="I1014" s="10"/>
      <c r="J1014" s="10"/>
      <c r="K1014" s="10"/>
      <c r="L1014" s="10"/>
      <c r="M1014" s="10"/>
      <c r="N1014" s="10"/>
      <c r="O1014" s="10"/>
      <c r="P1014" s="10"/>
      <c r="Q1014" s="10"/>
      <c r="R1014" s="10"/>
    </row>
    <row r="1015" spans="1:18" ht="33">
      <c r="A1015" s="685"/>
      <c r="B1015" s="9"/>
      <c r="C1015" s="9"/>
      <c r="D1015" s="9"/>
      <c r="E1015" s="9"/>
      <c r="F1015" s="10"/>
      <c r="G1015" s="13"/>
      <c r="H1015" s="10"/>
      <c r="I1015" s="10"/>
      <c r="J1015" s="10"/>
      <c r="K1015" s="10"/>
      <c r="L1015" s="10"/>
      <c r="M1015" s="10"/>
      <c r="N1015" s="10"/>
      <c r="O1015" s="10"/>
      <c r="P1015" s="10"/>
      <c r="Q1015" s="10"/>
      <c r="R1015" s="10"/>
    </row>
    <row r="1016" spans="1:18" ht="33">
      <c r="A1016" s="685"/>
      <c r="B1016" s="9"/>
      <c r="C1016" s="9"/>
      <c r="D1016" s="9"/>
      <c r="E1016" s="9"/>
      <c r="F1016" s="10"/>
      <c r="G1016" s="13"/>
      <c r="H1016" s="10"/>
      <c r="I1016" s="10"/>
      <c r="J1016" s="10"/>
      <c r="K1016" s="10"/>
      <c r="L1016" s="10"/>
      <c r="M1016" s="10"/>
      <c r="N1016" s="10"/>
      <c r="O1016" s="10"/>
      <c r="P1016" s="10"/>
      <c r="Q1016" s="10"/>
      <c r="R1016" s="10"/>
    </row>
    <row r="1017" spans="1:18" ht="33">
      <c r="A1017" s="685"/>
      <c r="B1017" s="9"/>
      <c r="C1017" s="9"/>
      <c r="D1017" s="9"/>
      <c r="E1017" s="9"/>
      <c r="F1017" s="10"/>
      <c r="G1017" s="13"/>
      <c r="H1017" s="10"/>
      <c r="I1017" s="10"/>
      <c r="J1017" s="10"/>
      <c r="K1017" s="10"/>
      <c r="L1017" s="10"/>
      <c r="M1017" s="10"/>
      <c r="N1017" s="10"/>
      <c r="O1017" s="10"/>
      <c r="P1017" s="10"/>
      <c r="Q1017" s="10"/>
      <c r="R1017" s="10"/>
    </row>
    <row r="1018" spans="1:18" ht="33">
      <c r="A1018" s="685"/>
      <c r="B1018" s="9"/>
      <c r="C1018" s="9"/>
      <c r="D1018" s="9"/>
      <c r="E1018" s="9"/>
      <c r="F1018" s="10"/>
      <c r="G1018" s="13"/>
      <c r="H1018" s="10"/>
      <c r="I1018" s="10"/>
      <c r="J1018" s="10"/>
      <c r="K1018" s="10"/>
      <c r="L1018" s="10"/>
      <c r="M1018" s="10"/>
      <c r="N1018" s="10"/>
      <c r="O1018" s="10"/>
      <c r="P1018" s="10"/>
      <c r="Q1018" s="10"/>
      <c r="R1018" s="10"/>
    </row>
    <row r="1019" spans="1:18" ht="33">
      <c r="A1019" s="685"/>
      <c r="B1019" s="9"/>
      <c r="C1019" s="9"/>
      <c r="D1019" s="9"/>
      <c r="E1019" s="9"/>
      <c r="F1019" s="10"/>
      <c r="G1019" s="13"/>
      <c r="H1019" s="10"/>
      <c r="I1019" s="10"/>
      <c r="J1019" s="10"/>
      <c r="K1019" s="10"/>
      <c r="L1019" s="10"/>
      <c r="M1019" s="10"/>
      <c r="N1019" s="10"/>
      <c r="O1019" s="10"/>
      <c r="P1019" s="10"/>
      <c r="Q1019" s="10"/>
      <c r="R1019" s="10"/>
    </row>
    <row r="1020" spans="1:18" ht="33">
      <c r="A1020" s="685"/>
      <c r="B1020" s="9"/>
      <c r="C1020" s="9"/>
      <c r="D1020" s="9"/>
      <c r="E1020" s="9"/>
      <c r="F1020" s="10"/>
      <c r="G1020" s="13"/>
      <c r="H1020" s="10"/>
      <c r="I1020" s="10"/>
      <c r="J1020" s="10"/>
      <c r="K1020" s="10"/>
      <c r="L1020" s="10"/>
      <c r="M1020" s="10"/>
      <c r="N1020" s="10"/>
      <c r="O1020" s="10"/>
      <c r="P1020" s="10"/>
      <c r="Q1020" s="10"/>
      <c r="R1020" s="10"/>
    </row>
    <row r="1021" spans="1:18" ht="33">
      <c r="A1021" s="685"/>
      <c r="B1021" s="9"/>
      <c r="C1021" s="9"/>
      <c r="D1021" s="9"/>
      <c r="E1021" s="9"/>
      <c r="F1021" s="10"/>
      <c r="G1021" s="13"/>
      <c r="H1021" s="10"/>
      <c r="I1021" s="10"/>
      <c r="J1021" s="10"/>
      <c r="K1021" s="10"/>
      <c r="L1021" s="10"/>
      <c r="M1021" s="10"/>
      <c r="N1021" s="10"/>
      <c r="O1021" s="10"/>
      <c r="P1021" s="10"/>
      <c r="Q1021" s="10"/>
      <c r="R1021" s="10"/>
    </row>
    <row r="1022" spans="1:18" ht="33">
      <c r="A1022" s="685"/>
      <c r="B1022" s="9"/>
      <c r="C1022" s="9"/>
      <c r="D1022" s="9"/>
      <c r="E1022" s="9"/>
      <c r="F1022" s="10"/>
      <c r="G1022" s="13"/>
      <c r="H1022" s="10"/>
      <c r="I1022" s="10"/>
      <c r="J1022" s="10"/>
      <c r="K1022" s="10"/>
      <c r="L1022" s="10"/>
      <c r="M1022" s="10"/>
      <c r="N1022" s="10"/>
      <c r="O1022" s="10"/>
      <c r="P1022" s="10"/>
      <c r="Q1022" s="10"/>
      <c r="R1022" s="10"/>
    </row>
    <row r="1023" spans="1:18" ht="33">
      <c r="A1023" s="685"/>
      <c r="B1023" s="9"/>
      <c r="C1023" s="9"/>
      <c r="D1023" s="9"/>
      <c r="E1023" s="9"/>
      <c r="F1023" s="10"/>
      <c r="G1023" s="13"/>
      <c r="H1023" s="10"/>
      <c r="I1023" s="10"/>
      <c r="J1023" s="10"/>
      <c r="K1023" s="10"/>
      <c r="L1023" s="10"/>
      <c r="M1023" s="10"/>
      <c r="N1023" s="10"/>
      <c r="O1023" s="10"/>
      <c r="P1023" s="10"/>
      <c r="Q1023" s="10"/>
      <c r="R1023" s="10"/>
    </row>
    <row r="1024" spans="1:18" ht="33">
      <c r="A1024" s="685"/>
      <c r="B1024" s="9"/>
      <c r="C1024" s="9"/>
      <c r="D1024" s="9"/>
      <c r="E1024" s="9"/>
      <c r="F1024" s="10"/>
      <c r="G1024" s="13"/>
      <c r="H1024" s="10"/>
      <c r="I1024" s="10"/>
      <c r="J1024" s="10"/>
      <c r="K1024" s="10"/>
      <c r="L1024" s="10"/>
      <c r="M1024" s="10"/>
      <c r="N1024" s="10"/>
      <c r="O1024" s="10"/>
      <c r="P1024" s="10"/>
      <c r="Q1024" s="10"/>
      <c r="R1024" s="10"/>
    </row>
    <row r="1025" spans="1:18" ht="33">
      <c r="A1025" s="685"/>
      <c r="B1025" s="9"/>
      <c r="C1025" s="9"/>
      <c r="D1025" s="9"/>
      <c r="E1025" s="9"/>
      <c r="F1025" s="10"/>
      <c r="G1025" s="13"/>
      <c r="H1025" s="10"/>
      <c r="I1025" s="10"/>
      <c r="J1025" s="10"/>
      <c r="K1025" s="10"/>
      <c r="L1025" s="10"/>
      <c r="M1025" s="10"/>
      <c r="N1025" s="10"/>
      <c r="O1025" s="10"/>
      <c r="P1025" s="10"/>
      <c r="Q1025" s="10"/>
      <c r="R1025" s="10"/>
    </row>
    <row r="1026" spans="1:18" ht="33">
      <c r="A1026" s="685"/>
      <c r="B1026" s="9"/>
      <c r="C1026" s="9"/>
      <c r="D1026" s="9"/>
      <c r="E1026" s="9"/>
      <c r="F1026" s="10"/>
      <c r="G1026" s="13"/>
      <c r="H1026" s="10"/>
      <c r="I1026" s="10"/>
      <c r="J1026" s="10"/>
      <c r="K1026" s="10"/>
      <c r="L1026" s="10"/>
      <c r="M1026" s="10"/>
      <c r="N1026" s="10"/>
      <c r="O1026" s="10"/>
      <c r="P1026" s="10"/>
      <c r="Q1026" s="10"/>
      <c r="R1026" s="10"/>
    </row>
    <row r="1027" spans="1:18" ht="33">
      <c r="A1027" s="685"/>
      <c r="B1027" s="9"/>
      <c r="C1027" s="9"/>
      <c r="D1027" s="9"/>
      <c r="E1027" s="9"/>
      <c r="F1027" s="10"/>
      <c r="G1027" s="13"/>
      <c r="H1027" s="10"/>
      <c r="I1027" s="10"/>
      <c r="J1027" s="10"/>
      <c r="K1027" s="10"/>
      <c r="L1027" s="10"/>
      <c r="M1027" s="10"/>
      <c r="N1027" s="10"/>
      <c r="O1027" s="10"/>
      <c r="P1027" s="10"/>
      <c r="Q1027" s="10"/>
      <c r="R1027" s="10"/>
    </row>
    <row r="1028" spans="1:18" ht="33">
      <c r="A1028" s="685"/>
      <c r="B1028" s="9"/>
      <c r="C1028" s="9"/>
      <c r="D1028" s="9"/>
      <c r="E1028" s="9"/>
      <c r="F1028" s="10"/>
      <c r="G1028" s="13"/>
      <c r="H1028" s="10"/>
      <c r="I1028" s="10"/>
      <c r="J1028" s="10"/>
      <c r="K1028" s="10"/>
      <c r="L1028" s="10"/>
      <c r="M1028" s="10"/>
      <c r="N1028" s="10"/>
      <c r="O1028" s="10"/>
      <c r="P1028" s="10"/>
      <c r="Q1028" s="10"/>
      <c r="R1028" s="10"/>
    </row>
    <row r="1029" spans="1:18" ht="33">
      <c r="A1029" s="685"/>
      <c r="B1029" s="9"/>
      <c r="C1029" s="9"/>
      <c r="D1029" s="9"/>
      <c r="E1029" s="9"/>
      <c r="F1029" s="10"/>
      <c r="G1029" s="13"/>
      <c r="H1029" s="10"/>
      <c r="I1029" s="10"/>
      <c r="J1029" s="10"/>
      <c r="K1029" s="10"/>
      <c r="L1029" s="10"/>
      <c r="M1029" s="10"/>
      <c r="N1029" s="10"/>
      <c r="O1029" s="10"/>
      <c r="P1029" s="10"/>
      <c r="Q1029" s="10"/>
      <c r="R1029" s="10"/>
    </row>
    <row r="1030" spans="1:18" ht="33">
      <c r="A1030" s="685"/>
      <c r="B1030" s="9"/>
      <c r="C1030" s="9"/>
      <c r="D1030" s="9"/>
      <c r="E1030" s="9"/>
      <c r="F1030" s="10"/>
      <c r="G1030" s="13"/>
      <c r="H1030" s="10"/>
      <c r="I1030" s="10"/>
      <c r="J1030" s="10"/>
      <c r="K1030" s="10"/>
      <c r="L1030" s="10"/>
      <c r="M1030" s="10"/>
      <c r="N1030" s="10"/>
      <c r="O1030" s="10"/>
      <c r="P1030" s="10"/>
      <c r="Q1030" s="10"/>
      <c r="R1030" s="10"/>
    </row>
    <row r="1031" spans="1:18" ht="33">
      <c r="A1031" s="685"/>
      <c r="B1031" s="9"/>
      <c r="C1031" s="9"/>
      <c r="D1031" s="9"/>
      <c r="E1031" s="9"/>
      <c r="F1031" s="10"/>
      <c r="G1031" s="13"/>
      <c r="H1031" s="10"/>
      <c r="I1031" s="10"/>
      <c r="J1031" s="10"/>
      <c r="K1031" s="10"/>
      <c r="L1031" s="10"/>
      <c r="M1031" s="10"/>
      <c r="N1031" s="10"/>
      <c r="O1031" s="10"/>
      <c r="P1031" s="10"/>
      <c r="Q1031" s="10"/>
      <c r="R1031" s="10"/>
    </row>
    <row r="1032" spans="1:18" ht="33">
      <c r="A1032" s="685"/>
      <c r="B1032" s="9"/>
      <c r="C1032" s="9"/>
      <c r="D1032" s="9"/>
      <c r="E1032" s="9"/>
      <c r="F1032" s="10"/>
      <c r="G1032" s="13"/>
      <c r="H1032" s="10"/>
      <c r="I1032" s="10"/>
      <c r="J1032" s="10"/>
      <c r="K1032" s="10"/>
      <c r="L1032" s="10"/>
      <c r="M1032" s="10"/>
      <c r="N1032" s="10"/>
      <c r="O1032" s="10"/>
      <c r="P1032" s="10"/>
      <c r="Q1032" s="10"/>
      <c r="R1032" s="10"/>
    </row>
    <row r="1033" spans="1:18" ht="33">
      <c r="A1033" s="685"/>
      <c r="B1033" s="9"/>
      <c r="C1033" s="9"/>
      <c r="D1033" s="9"/>
      <c r="E1033" s="9"/>
      <c r="F1033" s="10"/>
      <c r="G1033" s="13"/>
      <c r="H1033" s="10"/>
      <c r="I1033" s="10"/>
      <c r="J1033" s="10"/>
      <c r="K1033" s="10"/>
      <c r="L1033" s="10"/>
      <c r="M1033" s="10"/>
      <c r="N1033" s="10"/>
      <c r="O1033" s="10"/>
      <c r="P1033" s="10"/>
      <c r="Q1033" s="10"/>
      <c r="R1033" s="10"/>
    </row>
    <row r="1034" spans="1:18" ht="33">
      <c r="A1034" s="685"/>
      <c r="B1034" s="9"/>
      <c r="C1034" s="9"/>
      <c r="D1034" s="9"/>
      <c r="E1034" s="9"/>
      <c r="F1034" s="10"/>
      <c r="G1034" s="13"/>
      <c r="H1034" s="10"/>
      <c r="I1034" s="10"/>
      <c r="J1034" s="10"/>
      <c r="K1034" s="10"/>
      <c r="L1034" s="10"/>
      <c r="M1034" s="10"/>
      <c r="N1034" s="10"/>
      <c r="O1034" s="10"/>
      <c r="P1034" s="10"/>
      <c r="Q1034" s="10"/>
      <c r="R1034" s="10"/>
    </row>
    <row r="1035" spans="1:18" ht="33">
      <c r="A1035" s="685"/>
      <c r="B1035" s="9"/>
      <c r="C1035" s="9"/>
      <c r="D1035" s="9"/>
      <c r="E1035" s="9"/>
      <c r="F1035" s="10"/>
      <c r="G1035" s="13"/>
      <c r="H1035" s="10"/>
      <c r="I1035" s="10"/>
      <c r="J1035" s="10"/>
      <c r="K1035" s="10"/>
      <c r="L1035" s="10"/>
      <c r="M1035" s="10"/>
      <c r="N1035" s="10"/>
      <c r="O1035" s="10"/>
      <c r="P1035" s="10"/>
      <c r="Q1035" s="10"/>
      <c r="R1035" s="10"/>
    </row>
    <row r="1036" spans="1:18" ht="33">
      <c r="A1036" s="685"/>
      <c r="B1036" s="9"/>
      <c r="C1036" s="9"/>
      <c r="D1036" s="9"/>
      <c r="E1036" s="9"/>
      <c r="F1036" s="10"/>
      <c r="G1036" s="13"/>
      <c r="H1036" s="10"/>
      <c r="I1036" s="10"/>
      <c r="J1036" s="10"/>
      <c r="K1036" s="10"/>
      <c r="L1036" s="10"/>
      <c r="M1036" s="10"/>
      <c r="N1036" s="10"/>
      <c r="O1036" s="10"/>
      <c r="P1036" s="10"/>
      <c r="Q1036" s="10"/>
      <c r="R1036" s="10"/>
    </row>
    <row r="1037" spans="1:18" ht="33">
      <c r="A1037" s="685"/>
      <c r="B1037" s="9"/>
      <c r="C1037" s="9"/>
      <c r="D1037" s="9"/>
      <c r="E1037" s="9"/>
      <c r="F1037" s="10"/>
      <c r="G1037" s="13"/>
      <c r="H1037" s="10"/>
      <c r="I1037" s="10"/>
      <c r="J1037" s="10"/>
      <c r="K1037" s="10"/>
      <c r="L1037" s="10"/>
      <c r="M1037" s="10"/>
      <c r="N1037" s="10"/>
      <c r="O1037" s="10"/>
      <c r="P1037" s="10"/>
      <c r="Q1037" s="10"/>
      <c r="R1037" s="10"/>
    </row>
    <row r="1038" spans="1:18" ht="33">
      <c r="A1038" s="685"/>
      <c r="B1038" s="9"/>
      <c r="C1038" s="9"/>
      <c r="D1038" s="9"/>
      <c r="E1038" s="9"/>
      <c r="F1038" s="10"/>
      <c r="G1038" s="13"/>
      <c r="H1038" s="10"/>
      <c r="I1038" s="10"/>
      <c r="J1038" s="10"/>
      <c r="K1038" s="10"/>
      <c r="L1038" s="10"/>
      <c r="M1038" s="10"/>
      <c r="N1038" s="10"/>
      <c r="O1038" s="10"/>
      <c r="P1038" s="10"/>
      <c r="Q1038" s="10"/>
      <c r="R1038" s="10"/>
    </row>
    <row r="1039" spans="1:18" ht="33">
      <c r="A1039" s="685"/>
      <c r="B1039" s="9"/>
      <c r="C1039" s="9"/>
      <c r="D1039" s="9"/>
      <c r="E1039" s="9"/>
      <c r="F1039" s="10"/>
      <c r="G1039" s="13"/>
      <c r="H1039" s="10"/>
      <c r="I1039" s="10"/>
      <c r="J1039" s="10"/>
      <c r="K1039" s="10"/>
      <c r="L1039" s="10"/>
      <c r="M1039" s="10"/>
      <c r="N1039" s="10"/>
      <c r="O1039" s="10"/>
      <c r="P1039" s="10"/>
      <c r="Q1039" s="10"/>
      <c r="R1039" s="10"/>
    </row>
    <row r="1040" spans="1:18" ht="33">
      <c r="A1040" s="685"/>
      <c r="B1040" s="9"/>
      <c r="C1040" s="9"/>
      <c r="D1040" s="9"/>
      <c r="E1040" s="9"/>
      <c r="F1040" s="10"/>
      <c r="G1040" s="13"/>
      <c r="H1040" s="10"/>
      <c r="I1040" s="10"/>
      <c r="J1040" s="10"/>
      <c r="K1040" s="10"/>
      <c r="L1040" s="10"/>
      <c r="M1040" s="10"/>
      <c r="N1040" s="10"/>
      <c r="O1040" s="10"/>
      <c r="P1040" s="10"/>
      <c r="Q1040" s="10"/>
      <c r="R1040" s="10"/>
    </row>
    <row r="1041" spans="1:18" ht="33">
      <c r="A1041" s="685"/>
      <c r="B1041" s="9"/>
      <c r="C1041" s="9"/>
      <c r="D1041" s="9"/>
      <c r="E1041" s="9"/>
      <c r="F1041" s="10"/>
      <c r="G1041" s="13"/>
      <c r="H1041" s="10"/>
      <c r="I1041" s="10"/>
      <c r="J1041" s="10"/>
      <c r="K1041" s="10"/>
      <c r="L1041" s="10"/>
      <c r="M1041" s="10"/>
      <c r="N1041" s="10"/>
      <c r="O1041" s="10"/>
      <c r="P1041" s="10"/>
      <c r="Q1041" s="10"/>
      <c r="R1041" s="10"/>
    </row>
    <row r="1042" spans="1:18" ht="33">
      <c r="A1042" s="685"/>
      <c r="B1042" s="9"/>
      <c r="C1042" s="9"/>
      <c r="D1042" s="9"/>
      <c r="E1042" s="9"/>
      <c r="F1042" s="10"/>
      <c r="G1042" s="13"/>
      <c r="H1042" s="10"/>
      <c r="I1042" s="10"/>
      <c r="J1042" s="10"/>
      <c r="K1042" s="10"/>
      <c r="L1042" s="10"/>
      <c r="M1042" s="10"/>
      <c r="N1042" s="10"/>
      <c r="O1042" s="10"/>
      <c r="P1042" s="10"/>
      <c r="Q1042" s="10"/>
      <c r="R1042" s="10"/>
    </row>
    <row r="1043" spans="1:18" ht="33">
      <c r="A1043" s="685"/>
      <c r="B1043" s="9"/>
      <c r="C1043" s="9"/>
      <c r="D1043" s="9"/>
      <c r="E1043" s="9"/>
      <c r="F1043" s="10"/>
      <c r="G1043" s="13"/>
      <c r="H1043" s="10"/>
      <c r="I1043" s="10"/>
      <c r="J1043" s="10"/>
      <c r="K1043" s="10"/>
      <c r="L1043" s="10"/>
      <c r="M1043" s="10"/>
      <c r="N1043" s="10"/>
      <c r="O1043" s="10"/>
      <c r="P1043" s="10"/>
      <c r="Q1043" s="10"/>
      <c r="R1043" s="10"/>
    </row>
    <row r="1044" spans="1:18" ht="33">
      <c r="A1044" s="685"/>
      <c r="B1044" s="9"/>
      <c r="C1044" s="9"/>
      <c r="D1044" s="9"/>
      <c r="E1044" s="9"/>
      <c r="F1044" s="10"/>
      <c r="G1044" s="13"/>
      <c r="H1044" s="10"/>
      <c r="I1044" s="10"/>
      <c r="J1044" s="10"/>
      <c r="K1044" s="10"/>
      <c r="L1044" s="10"/>
      <c r="M1044" s="10"/>
      <c r="N1044" s="10"/>
      <c r="O1044" s="10"/>
      <c r="P1044" s="10"/>
      <c r="Q1044" s="10"/>
      <c r="R1044" s="10"/>
    </row>
    <row r="1045" spans="1:18" ht="33">
      <c r="A1045" s="685"/>
      <c r="B1045" s="9"/>
      <c r="C1045" s="9"/>
      <c r="D1045" s="9"/>
      <c r="E1045" s="9"/>
      <c r="F1045" s="10"/>
      <c r="G1045" s="13"/>
      <c r="H1045" s="10"/>
      <c r="I1045" s="10"/>
      <c r="J1045" s="10"/>
      <c r="K1045" s="10"/>
      <c r="L1045" s="10"/>
      <c r="M1045" s="10"/>
      <c r="N1045" s="10"/>
      <c r="O1045" s="10"/>
      <c r="P1045" s="10"/>
      <c r="Q1045" s="10"/>
      <c r="R1045" s="10"/>
    </row>
    <row r="1046" spans="1:18" ht="33">
      <c r="A1046" s="685"/>
      <c r="B1046" s="9"/>
      <c r="C1046" s="9"/>
      <c r="D1046" s="9"/>
      <c r="E1046" s="9"/>
      <c r="F1046" s="10"/>
      <c r="G1046" s="13"/>
      <c r="H1046" s="10"/>
      <c r="I1046" s="10"/>
      <c r="J1046" s="10"/>
      <c r="K1046" s="10"/>
      <c r="L1046" s="10"/>
      <c r="M1046" s="10"/>
      <c r="N1046" s="10"/>
      <c r="O1046" s="10"/>
      <c r="P1046" s="10"/>
      <c r="Q1046" s="10"/>
      <c r="R1046" s="10"/>
    </row>
    <row r="1047" spans="1:18" ht="33">
      <c r="A1047" s="685"/>
      <c r="B1047" s="9"/>
      <c r="C1047" s="9"/>
      <c r="D1047" s="9"/>
      <c r="E1047" s="9"/>
      <c r="F1047" s="10"/>
      <c r="G1047" s="13"/>
      <c r="H1047" s="10"/>
      <c r="I1047" s="10"/>
      <c r="J1047" s="10"/>
      <c r="K1047" s="10"/>
      <c r="L1047" s="10"/>
      <c r="M1047" s="10"/>
      <c r="N1047" s="10"/>
      <c r="O1047" s="10"/>
      <c r="P1047" s="10"/>
      <c r="Q1047" s="10"/>
      <c r="R1047" s="10"/>
    </row>
    <row r="1048" spans="1:18" ht="33">
      <c r="A1048" s="685"/>
      <c r="B1048" s="9"/>
      <c r="C1048" s="9"/>
      <c r="D1048" s="9"/>
      <c r="E1048" s="9"/>
      <c r="F1048" s="10"/>
      <c r="G1048" s="13"/>
      <c r="H1048" s="10"/>
      <c r="I1048" s="10"/>
      <c r="J1048" s="10"/>
      <c r="K1048" s="10"/>
      <c r="L1048" s="10"/>
      <c r="M1048" s="10"/>
      <c r="N1048" s="10"/>
      <c r="O1048" s="10"/>
      <c r="P1048" s="10"/>
      <c r="Q1048" s="10"/>
      <c r="R1048" s="10"/>
    </row>
    <row r="1049" spans="1:18" ht="33">
      <c r="A1049" s="685"/>
      <c r="B1049" s="9"/>
      <c r="C1049" s="9"/>
      <c r="D1049" s="9"/>
      <c r="E1049" s="9"/>
      <c r="F1049" s="10"/>
      <c r="G1049" s="13"/>
      <c r="H1049" s="10"/>
      <c r="I1049" s="10"/>
      <c r="J1049" s="10"/>
      <c r="K1049" s="10"/>
      <c r="L1049" s="10"/>
      <c r="M1049" s="10"/>
      <c r="N1049" s="10"/>
      <c r="O1049" s="10"/>
      <c r="P1049" s="10"/>
      <c r="Q1049" s="10"/>
      <c r="R1049" s="10"/>
    </row>
    <row r="1050" spans="1:18" ht="33">
      <c r="A1050" s="685"/>
      <c r="B1050" s="9"/>
      <c r="C1050" s="9"/>
      <c r="D1050" s="9"/>
      <c r="E1050" s="9"/>
      <c r="F1050" s="10"/>
      <c r="G1050" s="13"/>
      <c r="H1050" s="10"/>
      <c r="I1050" s="10"/>
      <c r="J1050" s="10"/>
      <c r="K1050" s="10"/>
      <c r="L1050" s="10"/>
      <c r="M1050" s="10"/>
      <c r="N1050" s="10"/>
      <c r="O1050" s="10"/>
      <c r="P1050" s="10"/>
      <c r="Q1050" s="10"/>
      <c r="R1050" s="10"/>
    </row>
    <row r="1051" spans="1:18" ht="33">
      <c r="A1051" s="685"/>
      <c r="B1051" s="9"/>
      <c r="C1051" s="9"/>
      <c r="D1051" s="9"/>
      <c r="E1051" s="9"/>
      <c r="F1051" s="10"/>
      <c r="G1051" s="13"/>
      <c r="H1051" s="10"/>
      <c r="I1051" s="10"/>
      <c r="J1051" s="10"/>
      <c r="K1051" s="10"/>
      <c r="L1051" s="10"/>
      <c r="M1051" s="10"/>
      <c r="N1051" s="10"/>
      <c r="O1051" s="10"/>
      <c r="P1051" s="10"/>
      <c r="Q1051" s="10"/>
      <c r="R1051" s="10"/>
    </row>
    <row r="1052" spans="1:18" ht="33">
      <c r="A1052" s="685"/>
      <c r="B1052" s="9"/>
      <c r="C1052" s="9"/>
      <c r="D1052" s="9"/>
      <c r="E1052" s="9"/>
      <c r="F1052" s="10"/>
      <c r="G1052" s="13"/>
      <c r="H1052" s="10"/>
      <c r="I1052" s="10"/>
      <c r="J1052" s="10"/>
      <c r="K1052" s="10"/>
      <c r="L1052" s="10"/>
      <c r="M1052" s="10"/>
      <c r="N1052" s="10"/>
      <c r="O1052" s="10"/>
      <c r="P1052" s="10"/>
      <c r="Q1052" s="10"/>
      <c r="R1052" s="10"/>
    </row>
    <row r="1053" spans="1:18" ht="33">
      <c r="A1053" s="685"/>
      <c r="B1053" s="9"/>
      <c r="C1053" s="9"/>
      <c r="D1053" s="9"/>
      <c r="E1053" s="9"/>
      <c r="F1053" s="10"/>
      <c r="G1053" s="13"/>
      <c r="H1053" s="10"/>
      <c r="I1053" s="10"/>
      <c r="J1053" s="10"/>
      <c r="K1053" s="10"/>
      <c r="L1053" s="10"/>
      <c r="M1053" s="10"/>
      <c r="N1053" s="10"/>
      <c r="O1053" s="10"/>
      <c r="P1053" s="10"/>
      <c r="Q1053" s="10"/>
      <c r="R1053" s="10"/>
    </row>
    <row r="1054" spans="1:18" ht="33">
      <c r="A1054" s="685"/>
      <c r="B1054" s="9"/>
      <c r="C1054" s="9"/>
      <c r="D1054" s="9"/>
      <c r="E1054" s="9"/>
      <c r="F1054" s="10"/>
      <c r="G1054" s="13"/>
      <c r="H1054" s="10"/>
      <c r="I1054" s="10"/>
      <c r="J1054" s="10"/>
      <c r="K1054" s="10"/>
      <c r="L1054" s="10"/>
      <c r="M1054" s="10"/>
      <c r="N1054" s="10"/>
      <c r="O1054" s="10"/>
      <c r="P1054" s="10"/>
      <c r="Q1054" s="10"/>
      <c r="R1054" s="10"/>
    </row>
    <row r="1055" spans="1:18" ht="33">
      <c r="A1055" s="685"/>
      <c r="B1055" s="9"/>
      <c r="C1055" s="9"/>
      <c r="D1055" s="9"/>
      <c r="E1055" s="9"/>
      <c r="F1055" s="10"/>
      <c r="G1055" s="13"/>
      <c r="H1055" s="10"/>
      <c r="I1055" s="10"/>
      <c r="J1055" s="10"/>
      <c r="K1055" s="10"/>
      <c r="L1055" s="10"/>
      <c r="M1055" s="10"/>
      <c r="N1055" s="10"/>
      <c r="O1055" s="10"/>
      <c r="P1055" s="10"/>
      <c r="Q1055" s="10"/>
      <c r="R1055" s="10"/>
    </row>
    <row r="1056" spans="1:18" ht="33">
      <c r="A1056" s="685"/>
      <c r="B1056" s="9"/>
      <c r="C1056" s="9"/>
      <c r="D1056" s="9"/>
      <c r="E1056" s="9"/>
      <c r="F1056" s="10"/>
      <c r="G1056" s="13"/>
      <c r="H1056" s="10"/>
      <c r="I1056" s="10"/>
      <c r="J1056" s="10"/>
      <c r="K1056" s="10"/>
      <c r="L1056" s="10"/>
      <c r="M1056" s="10"/>
      <c r="N1056" s="10"/>
      <c r="O1056" s="10"/>
      <c r="P1056" s="10"/>
      <c r="Q1056" s="10"/>
      <c r="R1056" s="10"/>
    </row>
    <row r="1057" spans="1:18" ht="33">
      <c r="A1057" s="685"/>
      <c r="B1057" s="9"/>
      <c r="C1057" s="9"/>
      <c r="D1057" s="9"/>
      <c r="E1057" s="9"/>
      <c r="F1057" s="10"/>
      <c r="G1057" s="13"/>
      <c r="H1057" s="10"/>
      <c r="I1057" s="10"/>
      <c r="J1057" s="10"/>
      <c r="K1057" s="10"/>
      <c r="L1057" s="10"/>
      <c r="M1057" s="10"/>
      <c r="N1057" s="10"/>
      <c r="O1057" s="10"/>
      <c r="P1057" s="10"/>
      <c r="Q1057" s="10"/>
      <c r="R1057" s="10"/>
    </row>
    <row r="1058" spans="1:18" ht="33">
      <c r="A1058" s="685"/>
      <c r="B1058" s="9"/>
      <c r="C1058" s="9"/>
      <c r="D1058" s="9"/>
      <c r="E1058" s="9"/>
      <c r="F1058" s="10"/>
      <c r="G1058" s="13"/>
      <c r="H1058" s="10"/>
      <c r="I1058" s="10"/>
      <c r="J1058" s="10"/>
      <c r="K1058" s="10"/>
      <c r="L1058" s="10"/>
      <c r="M1058" s="10"/>
      <c r="N1058" s="10"/>
      <c r="O1058" s="10"/>
      <c r="P1058" s="10"/>
      <c r="Q1058" s="10"/>
      <c r="R1058" s="10"/>
    </row>
    <row r="1059" spans="1:18" ht="33">
      <c r="A1059" s="685"/>
      <c r="B1059" s="9"/>
      <c r="C1059" s="9"/>
      <c r="D1059" s="9"/>
      <c r="E1059" s="9"/>
      <c r="F1059" s="10"/>
      <c r="G1059" s="13"/>
      <c r="H1059" s="10"/>
      <c r="I1059" s="10"/>
      <c r="J1059" s="10"/>
      <c r="K1059" s="10"/>
      <c r="L1059" s="10"/>
      <c r="M1059" s="10"/>
      <c r="N1059" s="10"/>
      <c r="O1059" s="10"/>
      <c r="P1059" s="10"/>
      <c r="Q1059" s="10"/>
      <c r="R1059" s="10"/>
    </row>
    <row r="1060" spans="1:18" ht="33">
      <c r="A1060" s="685"/>
      <c r="B1060" s="9"/>
      <c r="C1060" s="9"/>
      <c r="D1060" s="9"/>
      <c r="E1060" s="9"/>
      <c r="F1060" s="10"/>
      <c r="G1060" s="13"/>
      <c r="H1060" s="10"/>
      <c r="I1060" s="10"/>
      <c r="J1060" s="10"/>
      <c r="K1060" s="10"/>
      <c r="L1060" s="10"/>
      <c r="M1060" s="10"/>
      <c r="N1060" s="10"/>
      <c r="O1060" s="10"/>
      <c r="P1060" s="10"/>
      <c r="Q1060" s="10"/>
      <c r="R1060" s="10"/>
    </row>
    <row r="1061" spans="1:18" ht="33">
      <c r="A1061" s="685"/>
      <c r="B1061" s="9"/>
      <c r="C1061" s="9"/>
      <c r="D1061" s="9"/>
      <c r="E1061" s="9"/>
      <c r="F1061" s="10"/>
      <c r="G1061" s="13"/>
      <c r="H1061" s="10"/>
      <c r="I1061" s="10"/>
      <c r="J1061" s="10"/>
      <c r="K1061" s="10"/>
      <c r="L1061" s="10"/>
      <c r="M1061" s="10"/>
      <c r="N1061" s="10"/>
      <c r="O1061" s="10"/>
      <c r="P1061" s="10"/>
      <c r="Q1061" s="10"/>
      <c r="R1061" s="10"/>
    </row>
    <row r="1062" spans="1:18" ht="33">
      <c r="A1062" s="685"/>
      <c r="B1062" s="9"/>
      <c r="C1062" s="9"/>
      <c r="D1062" s="9"/>
      <c r="E1062" s="9"/>
      <c r="F1062" s="10"/>
      <c r="G1062" s="13"/>
      <c r="H1062" s="10"/>
      <c r="I1062" s="10"/>
      <c r="J1062" s="10"/>
      <c r="K1062" s="10"/>
      <c r="L1062" s="10"/>
      <c r="M1062" s="10"/>
      <c r="N1062" s="10"/>
      <c r="O1062" s="10"/>
      <c r="P1062" s="10"/>
      <c r="Q1062" s="10"/>
      <c r="R1062" s="10"/>
    </row>
    <row r="1063" spans="1:18" ht="33">
      <c r="A1063" s="685"/>
      <c r="B1063" s="9"/>
      <c r="C1063" s="9"/>
      <c r="D1063" s="9"/>
      <c r="E1063" s="9"/>
      <c r="F1063" s="10"/>
      <c r="G1063" s="13"/>
      <c r="H1063" s="10"/>
      <c r="I1063" s="10"/>
      <c r="J1063" s="10"/>
      <c r="K1063" s="10"/>
      <c r="L1063" s="10"/>
      <c r="M1063" s="10"/>
      <c r="N1063" s="10"/>
      <c r="O1063" s="10"/>
      <c r="P1063" s="10"/>
      <c r="Q1063" s="10"/>
      <c r="R1063" s="10"/>
    </row>
    <row r="1064" spans="1:18" ht="33">
      <c r="A1064" s="685"/>
      <c r="B1064" s="9"/>
      <c r="C1064" s="9"/>
      <c r="D1064" s="9"/>
      <c r="E1064" s="9"/>
      <c r="F1064" s="10"/>
      <c r="G1064" s="13"/>
      <c r="H1064" s="10"/>
      <c r="I1064" s="10"/>
      <c r="J1064" s="10"/>
      <c r="K1064" s="10"/>
      <c r="L1064" s="10"/>
      <c r="M1064" s="10"/>
      <c r="N1064" s="10"/>
      <c r="O1064" s="10"/>
      <c r="P1064" s="10"/>
      <c r="Q1064" s="10"/>
      <c r="R1064" s="10"/>
    </row>
    <row r="1065" spans="1:18" ht="33">
      <c r="A1065" s="685"/>
      <c r="B1065" s="9"/>
      <c r="C1065" s="9"/>
      <c r="D1065" s="9"/>
      <c r="E1065" s="9"/>
      <c r="F1065" s="10"/>
      <c r="G1065" s="13"/>
      <c r="H1065" s="10"/>
      <c r="I1065" s="10"/>
      <c r="J1065" s="10"/>
      <c r="K1065" s="10"/>
      <c r="L1065" s="10"/>
      <c r="M1065" s="10"/>
      <c r="N1065" s="10"/>
      <c r="O1065" s="10"/>
      <c r="P1065" s="10"/>
      <c r="Q1065" s="10"/>
      <c r="R1065" s="10"/>
    </row>
    <row r="1066" spans="1:18" ht="33">
      <c r="A1066" s="685"/>
      <c r="B1066" s="9"/>
      <c r="C1066" s="9"/>
      <c r="D1066" s="9"/>
      <c r="E1066" s="9"/>
      <c r="F1066" s="10"/>
      <c r="G1066" s="13"/>
      <c r="H1066" s="10"/>
      <c r="I1066" s="10"/>
      <c r="J1066" s="10"/>
      <c r="K1066" s="10"/>
      <c r="L1066" s="10"/>
      <c r="M1066" s="10"/>
      <c r="N1066" s="10"/>
      <c r="O1066" s="10"/>
      <c r="P1066" s="10"/>
      <c r="Q1066" s="10"/>
      <c r="R1066" s="10"/>
    </row>
    <row r="1067" spans="1:18" ht="33">
      <c r="A1067" s="685"/>
      <c r="B1067" s="9"/>
      <c r="C1067" s="9"/>
      <c r="D1067" s="9"/>
      <c r="E1067" s="9"/>
      <c r="F1067" s="10"/>
      <c r="G1067" s="13"/>
      <c r="H1067" s="10"/>
      <c r="I1067" s="10"/>
      <c r="J1067" s="10"/>
      <c r="K1067" s="10"/>
      <c r="L1067" s="10"/>
      <c r="M1067" s="10"/>
      <c r="N1067" s="10"/>
      <c r="O1067" s="10"/>
      <c r="P1067" s="10"/>
      <c r="Q1067" s="10"/>
      <c r="R1067" s="10"/>
    </row>
    <row r="1068" spans="1:18" ht="33">
      <c r="A1068" s="685"/>
      <c r="B1068" s="9"/>
      <c r="C1068" s="9"/>
      <c r="D1068" s="9"/>
      <c r="E1068" s="9"/>
      <c r="F1068" s="10"/>
      <c r="G1068" s="13"/>
      <c r="H1068" s="10"/>
      <c r="I1068" s="10"/>
      <c r="J1068" s="10"/>
      <c r="K1068" s="10"/>
      <c r="L1068" s="10"/>
      <c r="M1068" s="10"/>
      <c r="N1068" s="10"/>
      <c r="O1068" s="10"/>
      <c r="P1068" s="10"/>
      <c r="Q1068" s="10"/>
      <c r="R1068" s="10"/>
    </row>
    <row r="1069" spans="1:18" ht="33">
      <c r="A1069" s="685"/>
      <c r="B1069" s="9"/>
      <c r="C1069" s="9"/>
      <c r="D1069" s="9"/>
      <c r="E1069" s="9"/>
      <c r="F1069" s="10"/>
      <c r="G1069" s="13"/>
      <c r="H1069" s="10"/>
      <c r="I1069" s="10"/>
      <c r="J1069" s="10"/>
      <c r="K1069" s="10"/>
      <c r="L1069" s="10"/>
      <c r="M1069" s="10"/>
      <c r="N1069" s="10"/>
      <c r="O1069" s="10"/>
      <c r="P1069" s="10"/>
      <c r="Q1069" s="10"/>
      <c r="R1069" s="10"/>
    </row>
    <row r="1070" spans="1:18" ht="33">
      <c r="A1070" s="685"/>
      <c r="B1070" s="9"/>
      <c r="C1070" s="9"/>
      <c r="D1070" s="9"/>
      <c r="E1070" s="9"/>
      <c r="F1070" s="10"/>
      <c r="G1070" s="13"/>
      <c r="H1070" s="10"/>
      <c r="I1070" s="10"/>
      <c r="J1070" s="10"/>
      <c r="K1070" s="10"/>
      <c r="L1070" s="10"/>
      <c r="M1070" s="10"/>
      <c r="N1070" s="10"/>
      <c r="O1070" s="10"/>
      <c r="P1070" s="10"/>
      <c r="Q1070" s="10"/>
      <c r="R1070" s="10"/>
    </row>
    <row r="1071" spans="1:18" ht="33">
      <c r="A1071" s="685"/>
      <c r="B1071" s="9"/>
      <c r="C1071" s="9"/>
      <c r="D1071" s="9"/>
      <c r="E1071" s="9"/>
      <c r="F1071" s="10"/>
      <c r="G1071" s="13"/>
      <c r="H1071" s="10"/>
      <c r="I1071" s="10"/>
      <c r="J1071" s="10"/>
      <c r="K1071" s="10"/>
      <c r="L1071" s="10"/>
      <c r="M1071" s="10"/>
      <c r="N1071" s="10"/>
      <c r="O1071" s="10"/>
      <c r="P1071" s="10"/>
      <c r="Q1071" s="10"/>
      <c r="R1071" s="10"/>
    </row>
    <row r="1072" spans="1:18" ht="33">
      <c r="A1072" s="685"/>
      <c r="B1072" s="9"/>
      <c r="C1072" s="9"/>
      <c r="D1072" s="9"/>
      <c r="E1072" s="9"/>
      <c r="F1072" s="10"/>
      <c r="G1072" s="13"/>
      <c r="H1072" s="10"/>
      <c r="I1072" s="10"/>
      <c r="J1072" s="10"/>
      <c r="K1072" s="10"/>
      <c r="L1072" s="10"/>
      <c r="M1072" s="10"/>
      <c r="N1072" s="10"/>
      <c r="O1072" s="10"/>
      <c r="P1072" s="10"/>
      <c r="Q1072" s="10"/>
      <c r="R1072" s="10"/>
    </row>
    <row r="1073" spans="1:18" ht="33">
      <c r="A1073" s="685"/>
      <c r="B1073" s="9"/>
      <c r="C1073" s="9"/>
      <c r="D1073" s="9"/>
      <c r="E1073" s="9"/>
      <c r="F1073" s="10"/>
      <c r="G1073" s="13"/>
      <c r="H1073" s="10"/>
      <c r="I1073" s="10"/>
      <c r="J1073" s="10"/>
      <c r="K1073" s="10"/>
      <c r="L1073" s="10"/>
      <c r="M1073" s="10"/>
      <c r="N1073" s="10"/>
      <c r="O1073" s="10"/>
      <c r="P1073" s="10"/>
      <c r="Q1073" s="10"/>
      <c r="R1073" s="10"/>
    </row>
    <row r="1074" spans="1:18" ht="33">
      <c r="A1074" s="685"/>
      <c r="B1074" s="9"/>
      <c r="C1074" s="9"/>
      <c r="D1074" s="9"/>
      <c r="E1074" s="9"/>
      <c r="F1074" s="10"/>
      <c r="G1074" s="13"/>
      <c r="H1074" s="10"/>
      <c r="I1074" s="10"/>
      <c r="J1074" s="10"/>
      <c r="K1074" s="10"/>
      <c r="L1074" s="10"/>
      <c r="M1074" s="10"/>
      <c r="N1074" s="10"/>
      <c r="O1074" s="10"/>
      <c r="P1074" s="10"/>
      <c r="Q1074" s="10"/>
      <c r="R1074" s="10"/>
    </row>
    <row r="1075" spans="1:18" ht="33">
      <c r="A1075" s="685"/>
      <c r="B1075" s="9"/>
      <c r="C1075" s="9"/>
      <c r="D1075" s="9"/>
      <c r="E1075" s="9"/>
      <c r="F1075" s="10"/>
      <c r="G1075" s="13"/>
      <c r="H1075" s="10"/>
      <c r="I1075" s="10"/>
      <c r="J1075" s="10"/>
      <c r="K1075" s="10"/>
      <c r="L1075" s="10"/>
      <c r="M1075" s="10"/>
      <c r="N1075" s="10"/>
      <c r="O1075" s="10"/>
      <c r="P1075" s="10"/>
      <c r="Q1075" s="10"/>
      <c r="R1075" s="10"/>
    </row>
    <row r="1076" spans="1:18" ht="33">
      <c r="A1076" s="685"/>
      <c r="B1076" s="9"/>
      <c r="C1076" s="9"/>
      <c r="D1076" s="9"/>
      <c r="E1076" s="9"/>
      <c r="F1076" s="10"/>
      <c r="G1076" s="13"/>
      <c r="H1076" s="10"/>
      <c r="I1076" s="10"/>
      <c r="J1076" s="10"/>
      <c r="K1076" s="10"/>
      <c r="L1076" s="10"/>
      <c r="M1076" s="10"/>
      <c r="N1076" s="10"/>
      <c r="O1076" s="10"/>
      <c r="P1076" s="10"/>
      <c r="Q1076" s="10"/>
      <c r="R1076" s="10"/>
    </row>
    <row r="1077" spans="1:18" ht="33">
      <c r="A1077" s="685"/>
      <c r="B1077" s="9"/>
      <c r="C1077" s="9"/>
      <c r="D1077" s="9"/>
      <c r="E1077" s="9"/>
      <c r="F1077" s="10"/>
      <c r="G1077" s="13"/>
      <c r="H1077" s="10"/>
      <c r="I1077" s="10"/>
      <c r="J1077" s="10"/>
      <c r="K1077" s="10"/>
      <c r="L1077" s="10"/>
      <c r="M1077" s="10"/>
      <c r="N1077" s="10"/>
      <c r="O1077" s="10"/>
      <c r="P1077" s="10"/>
      <c r="Q1077" s="10"/>
      <c r="R1077" s="10"/>
    </row>
    <row r="1078" spans="1:18" ht="33">
      <c r="A1078" s="685"/>
      <c r="B1078" s="9"/>
      <c r="C1078" s="9"/>
      <c r="D1078" s="9"/>
      <c r="E1078" s="9"/>
      <c r="F1078" s="10"/>
      <c r="G1078" s="13"/>
      <c r="H1078" s="10"/>
      <c r="I1078" s="10"/>
      <c r="J1078" s="10"/>
      <c r="K1078" s="10"/>
      <c r="L1078" s="10"/>
      <c r="M1078" s="10"/>
      <c r="N1078" s="10"/>
      <c r="O1078" s="10"/>
      <c r="P1078" s="10"/>
      <c r="Q1078" s="10"/>
      <c r="R1078" s="10"/>
    </row>
    <row r="1079" spans="1:18" ht="33">
      <c r="A1079" s="685"/>
      <c r="B1079" s="9"/>
      <c r="C1079" s="9"/>
      <c r="D1079" s="9"/>
      <c r="E1079" s="9"/>
      <c r="F1079" s="10"/>
      <c r="G1079" s="13"/>
      <c r="H1079" s="10"/>
      <c r="I1079" s="10"/>
      <c r="J1079" s="10"/>
      <c r="K1079" s="10"/>
      <c r="L1079" s="10"/>
      <c r="M1079" s="10"/>
      <c r="N1079" s="10"/>
      <c r="O1079" s="10"/>
      <c r="P1079" s="10"/>
      <c r="Q1079" s="10"/>
      <c r="R1079" s="10"/>
    </row>
    <row r="1080" spans="1:18" ht="33">
      <c r="A1080" s="685"/>
      <c r="B1080" s="9"/>
      <c r="C1080" s="9"/>
      <c r="D1080" s="9"/>
      <c r="E1080" s="9"/>
      <c r="F1080" s="10"/>
      <c r="G1080" s="13"/>
      <c r="H1080" s="10"/>
      <c r="I1080" s="10"/>
      <c r="J1080" s="10"/>
      <c r="K1080" s="10"/>
      <c r="L1080" s="10"/>
      <c r="M1080" s="10"/>
      <c r="N1080" s="10"/>
      <c r="O1080" s="10"/>
      <c r="P1080" s="10"/>
      <c r="Q1080" s="10"/>
      <c r="R1080" s="10"/>
    </row>
    <row r="1081" spans="1:18" ht="33">
      <c r="A1081" s="685"/>
      <c r="B1081" s="9"/>
      <c r="C1081" s="9"/>
      <c r="D1081" s="9"/>
      <c r="E1081" s="9"/>
      <c r="F1081" s="10"/>
      <c r="G1081" s="13"/>
      <c r="H1081" s="10"/>
      <c r="I1081" s="10"/>
      <c r="J1081" s="10"/>
      <c r="K1081" s="10"/>
      <c r="L1081" s="10"/>
      <c r="M1081" s="10"/>
      <c r="N1081" s="10"/>
      <c r="O1081" s="10"/>
      <c r="P1081" s="10"/>
      <c r="Q1081" s="10"/>
      <c r="R1081" s="10"/>
    </row>
    <row r="1082" spans="1:18" ht="33">
      <c r="A1082" s="685"/>
      <c r="B1082" s="9"/>
      <c r="C1082" s="9"/>
      <c r="D1082" s="9"/>
      <c r="E1082" s="9"/>
      <c r="F1082" s="10"/>
      <c r="G1082" s="13"/>
      <c r="H1082" s="10"/>
      <c r="I1082" s="10"/>
      <c r="J1082" s="10"/>
      <c r="K1082" s="10"/>
      <c r="L1082" s="10"/>
      <c r="M1082" s="10"/>
      <c r="N1082" s="10"/>
      <c r="O1082" s="10"/>
      <c r="P1082" s="10"/>
      <c r="Q1082" s="10"/>
      <c r="R1082" s="10"/>
    </row>
    <row r="1083" spans="1:18" ht="33">
      <c r="A1083" s="685"/>
      <c r="B1083" s="9"/>
      <c r="C1083" s="9"/>
      <c r="D1083" s="9"/>
      <c r="E1083" s="9"/>
      <c r="F1083" s="10"/>
      <c r="G1083" s="13"/>
      <c r="H1083" s="10"/>
      <c r="I1083" s="10"/>
      <c r="J1083" s="10"/>
      <c r="K1083" s="10"/>
      <c r="L1083" s="10"/>
      <c r="M1083" s="10"/>
      <c r="N1083" s="10"/>
      <c r="O1083" s="10"/>
      <c r="P1083" s="10"/>
      <c r="Q1083" s="10"/>
      <c r="R1083" s="10"/>
    </row>
    <row r="1084" spans="1:18" ht="33">
      <c r="A1084" s="685"/>
      <c r="B1084" s="9"/>
      <c r="C1084" s="9"/>
      <c r="D1084" s="9"/>
      <c r="E1084" s="9"/>
      <c r="F1084" s="10"/>
      <c r="G1084" s="13"/>
      <c r="H1084" s="10"/>
      <c r="I1084" s="10"/>
      <c r="J1084" s="10"/>
      <c r="K1084" s="10"/>
      <c r="L1084" s="10"/>
      <c r="M1084" s="10"/>
      <c r="N1084" s="10"/>
      <c r="O1084" s="10"/>
      <c r="P1084" s="10"/>
      <c r="Q1084" s="10"/>
      <c r="R1084" s="10"/>
    </row>
    <row r="1085" spans="1:18" ht="33">
      <c r="A1085" s="685"/>
      <c r="B1085" s="9"/>
      <c r="C1085" s="9"/>
      <c r="D1085" s="9"/>
      <c r="E1085" s="9"/>
      <c r="F1085" s="10"/>
      <c r="G1085" s="13"/>
      <c r="H1085" s="10"/>
      <c r="I1085" s="10"/>
      <c r="J1085" s="10"/>
      <c r="K1085" s="10"/>
      <c r="L1085" s="10"/>
      <c r="M1085" s="10"/>
      <c r="N1085" s="10"/>
      <c r="O1085" s="10"/>
      <c r="P1085" s="10"/>
      <c r="Q1085" s="10"/>
      <c r="R1085" s="10"/>
    </row>
    <row r="1086" spans="1:18" ht="33">
      <c r="A1086" s="685"/>
      <c r="B1086" s="9"/>
      <c r="C1086" s="9"/>
      <c r="D1086" s="9"/>
      <c r="E1086" s="9"/>
      <c r="F1086" s="10"/>
      <c r="G1086" s="13"/>
      <c r="H1086" s="10"/>
      <c r="I1086" s="10"/>
      <c r="J1086" s="10"/>
      <c r="K1086" s="10"/>
      <c r="L1086" s="10"/>
      <c r="M1086" s="10"/>
      <c r="N1086" s="10"/>
      <c r="O1086" s="10"/>
      <c r="P1086" s="10"/>
      <c r="Q1086" s="10"/>
      <c r="R1086" s="10"/>
    </row>
    <row r="1087" spans="1:18" ht="33">
      <c r="A1087" s="685"/>
      <c r="B1087" s="9"/>
      <c r="C1087" s="9"/>
      <c r="D1087" s="9"/>
      <c r="E1087" s="9"/>
      <c r="F1087" s="10"/>
      <c r="G1087" s="13"/>
      <c r="H1087" s="10"/>
      <c r="I1087" s="10"/>
      <c r="J1087" s="10"/>
      <c r="K1087" s="10"/>
      <c r="L1087" s="10"/>
      <c r="M1087" s="10"/>
      <c r="N1087" s="10"/>
      <c r="O1087" s="10"/>
      <c r="P1087" s="10"/>
      <c r="Q1087" s="10"/>
      <c r="R1087" s="10"/>
    </row>
    <row r="1088" spans="1:18" ht="33">
      <c r="A1088" s="685"/>
      <c r="B1088" s="9"/>
      <c r="C1088" s="9"/>
      <c r="D1088" s="9"/>
      <c r="E1088" s="9"/>
      <c r="F1088" s="10"/>
      <c r="G1088" s="13"/>
      <c r="H1088" s="10"/>
      <c r="I1088" s="10"/>
      <c r="J1088" s="10"/>
      <c r="K1088" s="10"/>
      <c r="L1088" s="10"/>
      <c r="M1088" s="10"/>
      <c r="N1088" s="10"/>
      <c r="O1088" s="10"/>
      <c r="P1088" s="10"/>
      <c r="Q1088" s="10"/>
      <c r="R1088" s="10"/>
    </row>
    <row r="1089" spans="1:18" ht="33">
      <c r="A1089" s="685"/>
      <c r="B1089" s="9"/>
      <c r="C1089" s="9"/>
      <c r="D1089" s="9"/>
      <c r="E1089" s="9"/>
      <c r="F1089" s="10"/>
      <c r="G1089" s="13"/>
      <c r="H1089" s="10"/>
      <c r="I1089" s="10"/>
      <c r="J1089" s="10"/>
      <c r="K1089" s="10"/>
      <c r="L1089" s="10"/>
      <c r="M1089" s="10"/>
      <c r="N1089" s="10"/>
      <c r="O1089" s="10"/>
      <c r="P1089" s="10"/>
      <c r="Q1089" s="10"/>
      <c r="R1089" s="10"/>
    </row>
    <row r="1090" spans="1:18" ht="33">
      <c r="A1090" s="685"/>
      <c r="B1090" s="9"/>
      <c r="C1090" s="9"/>
      <c r="D1090" s="9"/>
      <c r="E1090" s="9"/>
      <c r="F1090" s="10"/>
      <c r="G1090" s="13"/>
      <c r="H1090" s="10"/>
      <c r="I1090" s="10"/>
      <c r="J1090" s="10"/>
      <c r="K1090" s="10"/>
      <c r="L1090" s="10"/>
      <c r="M1090" s="10"/>
      <c r="N1090" s="10"/>
      <c r="O1090" s="10"/>
      <c r="P1090" s="10"/>
      <c r="Q1090" s="10"/>
      <c r="R1090" s="10"/>
    </row>
    <row r="1091" spans="1:18" ht="33">
      <c r="A1091" s="685"/>
      <c r="B1091" s="9"/>
      <c r="C1091" s="9"/>
      <c r="D1091" s="9"/>
      <c r="E1091" s="9"/>
      <c r="F1091" s="10"/>
      <c r="G1091" s="13"/>
      <c r="H1091" s="10"/>
      <c r="I1091" s="10"/>
      <c r="J1091" s="10"/>
      <c r="K1091" s="10"/>
      <c r="L1091" s="10"/>
      <c r="M1091" s="10"/>
      <c r="N1091" s="10"/>
      <c r="O1091" s="10"/>
      <c r="P1091" s="10"/>
      <c r="Q1091" s="10"/>
      <c r="R1091" s="10"/>
    </row>
    <row r="1092" spans="1:18" ht="33">
      <c r="A1092" s="685"/>
      <c r="B1092" s="9"/>
      <c r="C1092" s="9"/>
      <c r="D1092" s="9"/>
      <c r="E1092" s="9"/>
      <c r="F1092" s="10"/>
      <c r="G1092" s="13"/>
      <c r="H1092" s="10"/>
      <c r="I1092" s="10"/>
      <c r="J1092" s="10"/>
      <c r="K1092" s="10"/>
      <c r="L1092" s="10"/>
      <c r="M1092" s="10"/>
      <c r="N1092" s="10"/>
      <c r="O1092" s="10"/>
      <c r="P1092" s="10"/>
      <c r="Q1092" s="10"/>
      <c r="R1092" s="10"/>
    </row>
    <row r="1093" spans="1:18" ht="33">
      <c r="A1093" s="685"/>
      <c r="B1093" s="9"/>
      <c r="C1093" s="9"/>
      <c r="D1093" s="9"/>
      <c r="E1093" s="9"/>
      <c r="F1093" s="10"/>
      <c r="G1093" s="13"/>
      <c r="H1093" s="10"/>
      <c r="I1093" s="10"/>
      <c r="J1093" s="10"/>
      <c r="K1093" s="10"/>
      <c r="L1093" s="10"/>
      <c r="M1093" s="10"/>
      <c r="N1093" s="10"/>
      <c r="O1093" s="10"/>
      <c r="P1093" s="10"/>
      <c r="Q1093" s="10"/>
      <c r="R1093" s="10"/>
    </row>
    <row r="1094" spans="1:18" ht="33">
      <c r="A1094" s="685"/>
      <c r="B1094" s="9"/>
      <c r="C1094" s="9"/>
      <c r="D1094" s="9"/>
      <c r="E1094" s="9"/>
      <c r="F1094" s="10"/>
      <c r="G1094" s="13"/>
      <c r="H1094" s="10"/>
      <c r="I1094" s="10"/>
      <c r="J1094" s="10"/>
      <c r="K1094" s="10"/>
      <c r="L1094" s="10"/>
      <c r="M1094" s="10"/>
      <c r="N1094" s="10"/>
      <c r="O1094" s="10"/>
      <c r="P1094" s="10"/>
      <c r="Q1094" s="10"/>
      <c r="R1094" s="10"/>
    </row>
    <row r="1095" spans="1:18" ht="33">
      <c r="A1095" s="685"/>
      <c r="B1095" s="9"/>
      <c r="C1095" s="9"/>
      <c r="D1095" s="9"/>
      <c r="E1095" s="9"/>
      <c r="F1095" s="10"/>
      <c r="G1095" s="13"/>
      <c r="H1095" s="10"/>
      <c r="I1095" s="10"/>
      <c r="J1095" s="10"/>
      <c r="K1095" s="10"/>
      <c r="L1095" s="10"/>
      <c r="M1095" s="10"/>
      <c r="N1095" s="10"/>
      <c r="O1095" s="10"/>
      <c r="P1095" s="10"/>
      <c r="Q1095" s="10"/>
      <c r="R1095" s="10"/>
    </row>
    <row r="1096" spans="1:18" ht="33">
      <c r="A1096" s="685"/>
      <c r="B1096" s="9"/>
      <c r="C1096" s="9"/>
      <c r="D1096" s="9"/>
      <c r="E1096" s="9"/>
      <c r="F1096" s="10"/>
      <c r="G1096" s="13"/>
      <c r="H1096" s="10"/>
      <c r="I1096" s="10"/>
      <c r="J1096" s="10"/>
      <c r="K1096" s="10"/>
      <c r="L1096" s="10"/>
      <c r="M1096" s="10"/>
      <c r="N1096" s="10"/>
      <c r="O1096" s="10"/>
      <c r="P1096" s="10"/>
      <c r="Q1096" s="10"/>
      <c r="R1096" s="10"/>
    </row>
    <row r="1097" spans="1:18" ht="33">
      <c r="A1097" s="685"/>
      <c r="B1097" s="9"/>
      <c r="C1097" s="9"/>
      <c r="D1097" s="9"/>
      <c r="E1097" s="9"/>
      <c r="F1097" s="10"/>
      <c r="G1097" s="13"/>
      <c r="H1097" s="10"/>
      <c r="I1097" s="10"/>
      <c r="J1097" s="10"/>
      <c r="K1097" s="10"/>
      <c r="L1097" s="10"/>
      <c r="M1097" s="10"/>
      <c r="N1097" s="10"/>
      <c r="O1097" s="10"/>
      <c r="P1097" s="10"/>
      <c r="Q1097" s="10"/>
      <c r="R1097" s="10"/>
    </row>
    <row r="1098" spans="1:18" ht="33">
      <c r="A1098" s="685"/>
      <c r="B1098" s="9"/>
      <c r="C1098" s="9"/>
      <c r="D1098" s="9"/>
      <c r="E1098" s="9"/>
      <c r="F1098" s="10"/>
      <c r="G1098" s="13"/>
      <c r="H1098" s="10"/>
      <c r="I1098" s="10"/>
      <c r="J1098" s="10"/>
      <c r="K1098" s="10"/>
      <c r="L1098" s="10"/>
      <c r="M1098" s="10"/>
      <c r="N1098" s="10"/>
      <c r="O1098" s="10"/>
      <c r="P1098" s="10"/>
      <c r="Q1098" s="10"/>
      <c r="R1098" s="10"/>
    </row>
    <row r="1099" spans="1:18" ht="33">
      <c r="A1099" s="685"/>
      <c r="B1099" s="9"/>
      <c r="C1099" s="9"/>
      <c r="D1099" s="9"/>
      <c r="E1099" s="9"/>
      <c r="F1099" s="10"/>
      <c r="G1099" s="13"/>
      <c r="H1099" s="10"/>
      <c r="I1099" s="10"/>
      <c r="J1099" s="10"/>
      <c r="K1099" s="10"/>
      <c r="L1099" s="10"/>
      <c r="M1099" s="10"/>
      <c r="N1099" s="10"/>
      <c r="O1099" s="10"/>
      <c r="P1099" s="10"/>
      <c r="Q1099" s="10"/>
      <c r="R1099" s="10"/>
    </row>
    <row r="1100" spans="1:18" ht="33">
      <c r="A1100" s="685"/>
      <c r="B1100" s="9"/>
      <c r="C1100" s="9"/>
      <c r="D1100" s="9"/>
      <c r="E1100" s="9"/>
      <c r="F1100" s="10"/>
      <c r="G1100" s="13"/>
      <c r="H1100" s="10"/>
      <c r="I1100" s="10"/>
      <c r="J1100" s="10"/>
      <c r="K1100" s="10"/>
      <c r="L1100" s="10"/>
      <c r="M1100" s="10"/>
      <c r="N1100" s="10"/>
      <c r="O1100" s="10"/>
      <c r="P1100" s="10"/>
      <c r="Q1100" s="10"/>
      <c r="R1100" s="10"/>
    </row>
    <row r="1101" spans="1:18" ht="33">
      <c r="A1101" s="685"/>
      <c r="B1101" s="9"/>
      <c r="C1101" s="9"/>
      <c r="D1101" s="9"/>
      <c r="E1101" s="9"/>
      <c r="F1101" s="10"/>
      <c r="G1101" s="13"/>
      <c r="H1101" s="10"/>
      <c r="I1101" s="10"/>
      <c r="J1101" s="10"/>
      <c r="K1101" s="10"/>
      <c r="L1101" s="10"/>
      <c r="M1101" s="10"/>
      <c r="N1101" s="10"/>
      <c r="O1101" s="10"/>
      <c r="P1101" s="10"/>
      <c r="Q1101" s="10"/>
      <c r="R1101" s="10"/>
    </row>
    <row r="1102" spans="1:18" ht="33">
      <c r="A1102" s="685"/>
      <c r="B1102" s="9"/>
      <c r="C1102" s="9"/>
      <c r="D1102" s="9"/>
      <c r="E1102" s="9"/>
      <c r="F1102" s="10"/>
      <c r="G1102" s="13"/>
      <c r="H1102" s="10"/>
      <c r="I1102" s="10"/>
      <c r="J1102" s="10"/>
      <c r="K1102" s="10"/>
      <c r="L1102" s="10"/>
      <c r="M1102" s="10"/>
      <c r="N1102" s="10"/>
      <c r="O1102" s="10"/>
      <c r="P1102" s="10"/>
      <c r="Q1102" s="10"/>
      <c r="R1102" s="10"/>
    </row>
    <row r="1103" spans="1:18" ht="33">
      <c r="A1103" s="685"/>
      <c r="B1103" s="9"/>
      <c r="C1103" s="9"/>
      <c r="D1103" s="9"/>
      <c r="E1103" s="9"/>
      <c r="F1103" s="10"/>
      <c r="G1103" s="13"/>
      <c r="H1103" s="10"/>
      <c r="I1103" s="10"/>
      <c r="J1103" s="10"/>
      <c r="K1103" s="10"/>
      <c r="L1103" s="10"/>
      <c r="M1103" s="10"/>
      <c r="N1103" s="10"/>
      <c r="O1103" s="10"/>
      <c r="P1103" s="10"/>
      <c r="Q1103" s="10"/>
      <c r="R1103" s="10"/>
    </row>
    <row r="1104" spans="1:18" ht="33">
      <c r="A1104" s="685"/>
      <c r="B1104" s="9"/>
      <c r="C1104" s="9"/>
      <c r="D1104" s="9"/>
      <c r="E1104" s="9"/>
      <c r="F1104" s="10"/>
      <c r="G1104" s="13"/>
      <c r="H1104" s="10"/>
      <c r="I1104" s="10"/>
      <c r="J1104" s="10"/>
      <c r="K1104" s="10"/>
      <c r="L1104" s="10"/>
      <c r="M1104" s="10"/>
      <c r="N1104" s="10"/>
      <c r="O1104" s="10"/>
      <c r="P1104" s="10"/>
      <c r="Q1104" s="10"/>
      <c r="R1104" s="10"/>
    </row>
    <row r="1105" spans="1:18" ht="33">
      <c r="A1105" s="685"/>
      <c r="B1105" s="9"/>
      <c r="C1105" s="9"/>
      <c r="D1105" s="9"/>
      <c r="E1105" s="9"/>
      <c r="F1105" s="10"/>
      <c r="G1105" s="13"/>
      <c r="H1105" s="10"/>
      <c r="I1105" s="10"/>
      <c r="J1105" s="10"/>
      <c r="K1105" s="10"/>
      <c r="L1105" s="10"/>
      <c r="M1105" s="10"/>
      <c r="N1105" s="10"/>
      <c r="O1105" s="10"/>
      <c r="P1105" s="10"/>
      <c r="Q1105" s="10"/>
      <c r="R1105" s="10"/>
    </row>
    <row r="1106" spans="1:18" ht="33">
      <c r="A1106" s="685"/>
      <c r="B1106" s="9"/>
      <c r="C1106" s="9"/>
      <c r="D1106" s="9"/>
      <c r="E1106" s="9"/>
      <c r="F1106" s="10"/>
      <c r="G1106" s="13"/>
      <c r="H1106" s="10"/>
      <c r="I1106" s="10"/>
      <c r="J1106" s="10"/>
      <c r="K1106" s="10"/>
      <c r="L1106" s="10"/>
      <c r="M1106" s="10"/>
      <c r="N1106" s="10"/>
      <c r="O1106" s="10"/>
      <c r="P1106" s="10"/>
      <c r="Q1106" s="10"/>
      <c r="R1106" s="10"/>
    </row>
    <row r="1107" spans="1:18" ht="33">
      <c r="A1107" s="685"/>
      <c r="B1107" s="9"/>
      <c r="C1107" s="9"/>
      <c r="D1107" s="9"/>
      <c r="E1107" s="9"/>
      <c r="F1107" s="10"/>
      <c r="G1107" s="13"/>
      <c r="H1107" s="10"/>
      <c r="I1107" s="10"/>
      <c r="J1107" s="10"/>
      <c r="K1107" s="10"/>
      <c r="L1107" s="10"/>
      <c r="M1107" s="10"/>
      <c r="N1107" s="10"/>
      <c r="O1107" s="10"/>
      <c r="P1107" s="10"/>
      <c r="Q1107" s="10"/>
      <c r="R1107" s="10"/>
    </row>
    <row r="1108" spans="1:18" ht="33">
      <c r="A1108" s="685"/>
      <c r="B1108" s="9"/>
      <c r="C1108" s="9"/>
      <c r="D1108" s="9"/>
      <c r="E1108" s="9"/>
      <c r="F1108" s="10"/>
      <c r="G1108" s="13"/>
      <c r="H1108" s="10"/>
      <c r="I1108" s="10"/>
      <c r="J1108" s="10"/>
      <c r="K1108" s="10"/>
      <c r="L1108" s="10"/>
      <c r="M1108" s="10"/>
      <c r="N1108" s="10"/>
      <c r="O1108" s="10"/>
      <c r="P1108" s="10"/>
      <c r="Q1108" s="10"/>
      <c r="R1108" s="10"/>
    </row>
    <row r="1109" spans="1:18" ht="33">
      <c r="A1109" s="685"/>
      <c r="B1109" s="9"/>
      <c r="C1109" s="9"/>
      <c r="D1109" s="9"/>
      <c r="E1109" s="9"/>
      <c r="F1109" s="10"/>
      <c r="G1109" s="13"/>
      <c r="H1109" s="10"/>
      <c r="I1109" s="10"/>
      <c r="J1109" s="10"/>
      <c r="K1109" s="10"/>
      <c r="L1109" s="10"/>
      <c r="M1109" s="10"/>
      <c r="N1109" s="10"/>
      <c r="O1109" s="10"/>
      <c r="P1109" s="10"/>
      <c r="Q1109" s="10"/>
      <c r="R1109" s="10"/>
    </row>
    <row r="1110" spans="1:18" ht="33">
      <c r="A1110" s="685"/>
      <c r="B1110" s="9"/>
      <c r="C1110" s="9"/>
      <c r="D1110" s="9"/>
      <c r="E1110" s="9"/>
      <c r="F1110" s="10"/>
      <c r="G1110" s="13"/>
      <c r="H1110" s="10"/>
      <c r="I1110" s="10"/>
      <c r="J1110" s="10"/>
      <c r="K1110" s="10"/>
      <c r="L1110" s="10"/>
      <c r="M1110" s="10"/>
      <c r="N1110" s="10"/>
      <c r="O1110" s="10"/>
      <c r="P1110" s="10"/>
      <c r="Q1110" s="10"/>
      <c r="R1110" s="10"/>
    </row>
    <row r="1111" spans="1:18" ht="33">
      <c r="A1111" s="685"/>
      <c r="B1111" s="9"/>
      <c r="C1111" s="9"/>
      <c r="D1111" s="9"/>
      <c r="E1111" s="9"/>
      <c r="F1111" s="10"/>
      <c r="G1111" s="13"/>
      <c r="H1111" s="10"/>
      <c r="I1111" s="10"/>
      <c r="J1111" s="10"/>
      <c r="K1111" s="10"/>
      <c r="L1111" s="10"/>
      <c r="M1111" s="10"/>
      <c r="N1111" s="10"/>
      <c r="O1111" s="10"/>
      <c r="P1111" s="10"/>
      <c r="Q1111" s="10"/>
      <c r="R1111" s="10"/>
    </row>
    <row r="1112" spans="1:18" ht="33">
      <c r="A1112" s="685"/>
      <c r="B1112" s="9"/>
      <c r="C1112" s="9"/>
      <c r="D1112" s="9"/>
      <c r="E1112" s="9"/>
      <c r="F1112" s="10"/>
      <c r="G1112" s="13"/>
      <c r="H1112" s="10"/>
      <c r="I1112" s="10"/>
      <c r="J1112" s="10"/>
      <c r="K1112" s="10"/>
      <c r="L1112" s="10"/>
      <c r="M1112" s="10"/>
      <c r="N1112" s="10"/>
      <c r="O1112" s="10"/>
      <c r="P1112" s="10"/>
      <c r="Q1112" s="10"/>
      <c r="R1112" s="10"/>
    </row>
    <row r="1113" spans="1:18" ht="33">
      <c r="A1113" s="685"/>
      <c r="B1113" s="9"/>
      <c r="C1113" s="9"/>
      <c r="D1113" s="9"/>
      <c r="E1113" s="9"/>
      <c r="F1113" s="10"/>
      <c r="G1113" s="13"/>
      <c r="H1113" s="10"/>
      <c r="I1113" s="10"/>
      <c r="J1113" s="10"/>
      <c r="K1113" s="10"/>
      <c r="L1113" s="10"/>
      <c r="M1113" s="10"/>
      <c r="N1113" s="10"/>
      <c r="O1113" s="10"/>
      <c r="P1113" s="10"/>
      <c r="Q1113" s="10"/>
      <c r="R1113" s="10"/>
    </row>
    <row r="1114" spans="1:18" ht="33">
      <c r="A1114" s="685"/>
      <c r="B1114" s="9"/>
      <c r="C1114" s="9"/>
      <c r="D1114" s="9"/>
      <c r="E1114" s="9"/>
      <c r="F1114" s="10"/>
      <c r="G1114" s="13"/>
      <c r="H1114" s="10"/>
      <c r="I1114" s="10"/>
      <c r="J1114" s="10"/>
      <c r="K1114" s="10"/>
      <c r="L1114" s="10"/>
      <c r="M1114" s="10"/>
      <c r="N1114" s="10"/>
      <c r="O1114" s="10"/>
      <c r="P1114" s="10"/>
      <c r="Q1114" s="10"/>
      <c r="R1114" s="10"/>
    </row>
    <row r="1115" spans="1:18" ht="33">
      <c r="A1115" s="685"/>
      <c r="B1115" s="9"/>
      <c r="C1115" s="9"/>
      <c r="D1115" s="9"/>
      <c r="E1115" s="9"/>
      <c r="F1115" s="10"/>
      <c r="G1115" s="13"/>
      <c r="H1115" s="10"/>
      <c r="I1115" s="10"/>
      <c r="J1115" s="10"/>
      <c r="K1115" s="10"/>
      <c r="L1115" s="10"/>
      <c r="M1115" s="10"/>
      <c r="N1115" s="10"/>
      <c r="O1115" s="10"/>
      <c r="P1115" s="10"/>
      <c r="Q1115" s="10"/>
      <c r="R1115" s="10"/>
    </row>
    <row r="1116" spans="1:18" ht="33">
      <c r="A1116" s="685"/>
      <c r="B1116" s="9"/>
      <c r="C1116" s="9"/>
      <c r="D1116" s="9"/>
      <c r="E1116" s="9"/>
      <c r="F1116" s="10"/>
      <c r="G1116" s="13"/>
      <c r="H1116" s="10"/>
      <c r="I1116" s="10"/>
      <c r="J1116" s="10"/>
      <c r="K1116" s="10"/>
      <c r="L1116" s="10"/>
      <c r="M1116" s="10"/>
      <c r="N1116" s="10"/>
      <c r="O1116" s="10"/>
      <c r="P1116" s="10"/>
      <c r="Q1116" s="10"/>
      <c r="R1116" s="10"/>
    </row>
    <row r="1117" spans="1:18" ht="33">
      <c r="A1117" s="685"/>
      <c r="B1117" s="9"/>
      <c r="C1117" s="9"/>
      <c r="D1117" s="9"/>
      <c r="E1117" s="9"/>
      <c r="F1117" s="10"/>
      <c r="G1117" s="13"/>
      <c r="H1117" s="10"/>
      <c r="I1117" s="10"/>
      <c r="J1117" s="10"/>
      <c r="K1117" s="10"/>
      <c r="L1117" s="10"/>
      <c r="M1117" s="10"/>
      <c r="N1117" s="10"/>
      <c r="O1117" s="10"/>
      <c r="P1117" s="10"/>
      <c r="Q1117" s="10"/>
      <c r="R1117" s="10"/>
    </row>
    <row r="1118" spans="1:18" ht="33">
      <c r="A1118" s="685"/>
      <c r="B1118" s="9"/>
      <c r="C1118" s="9"/>
      <c r="D1118" s="9"/>
      <c r="E1118" s="9"/>
      <c r="F1118" s="10"/>
      <c r="G1118" s="13"/>
      <c r="H1118" s="10"/>
      <c r="I1118" s="10"/>
      <c r="J1118" s="10"/>
      <c r="K1118" s="10"/>
      <c r="L1118" s="10"/>
      <c r="M1118" s="10"/>
      <c r="N1118" s="10"/>
      <c r="O1118" s="10"/>
      <c r="P1118" s="10"/>
      <c r="Q1118" s="10"/>
      <c r="R1118" s="10"/>
    </row>
    <row r="1119" spans="1:18" ht="33">
      <c r="A1119" s="685"/>
      <c r="B1119" s="9"/>
      <c r="C1119" s="9"/>
      <c r="D1119" s="9"/>
      <c r="E1119" s="9"/>
      <c r="F1119" s="10"/>
      <c r="G1119" s="13"/>
      <c r="H1119" s="10"/>
      <c r="I1119" s="10"/>
      <c r="J1119" s="10"/>
      <c r="K1119" s="10"/>
      <c r="L1119" s="10"/>
      <c r="M1119" s="10"/>
      <c r="N1119" s="10"/>
      <c r="O1119" s="10"/>
      <c r="P1119" s="10"/>
      <c r="Q1119" s="10"/>
      <c r="R1119" s="10"/>
    </row>
    <row r="1120" spans="1:18" ht="33">
      <c r="A1120" s="685"/>
      <c r="B1120" s="9"/>
      <c r="C1120" s="9"/>
      <c r="D1120" s="9"/>
      <c r="E1120" s="9"/>
      <c r="F1120" s="10"/>
      <c r="G1120" s="13"/>
      <c r="H1120" s="10"/>
      <c r="I1120" s="10"/>
      <c r="J1120" s="10"/>
      <c r="K1120" s="10"/>
      <c r="L1120" s="10"/>
      <c r="M1120" s="10"/>
      <c r="N1120" s="10"/>
      <c r="O1120" s="10"/>
      <c r="P1120" s="10"/>
      <c r="Q1120" s="10"/>
      <c r="R1120" s="10"/>
    </row>
    <row r="1121" spans="1:18" ht="33">
      <c r="A1121" s="685"/>
      <c r="B1121" s="9"/>
      <c r="C1121" s="9"/>
      <c r="D1121" s="9"/>
      <c r="E1121" s="9"/>
      <c r="F1121" s="10"/>
      <c r="G1121" s="13"/>
      <c r="H1121" s="10"/>
      <c r="I1121" s="10"/>
      <c r="J1121" s="10"/>
      <c r="K1121" s="10"/>
      <c r="L1121" s="10"/>
      <c r="M1121" s="10"/>
      <c r="N1121" s="10"/>
      <c r="O1121" s="10"/>
      <c r="P1121" s="10"/>
      <c r="Q1121" s="10"/>
      <c r="R1121" s="10"/>
    </row>
    <row r="1122" spans="1:18" ht="33">
      <c r="A1122" s="685"/>
      <c r="B1122" s="9"/>
      <c r="C1122" s="9"/>
      <c r="D1122" s="9"/>
      <c r="E1122" s="9"/>
      <c r="F1122" s="10"/>
      <c r="G1122" s="13"/>
      <c r="H1122" s="10"/>
      <c r="I1122" s="10"/>
      <c r="J1122" s="10"/>
      <c r="K1122" s="10"/>
      <c r="L1122" s="10"/>
      <c r="M1122" s="10"/>
      <c r="N1122" s="10"/>
      <c r="O1122" s="10"/>
      <c r="P1122" s="10"/>
      <c r="Q1122" s="10"/>
      <c r="R1122" s="10"/>
    </row>
    <row r="1123" spans="1:18" ht="33">
      <c r="A1123" s="685"/>
      <c r="B1123" s="9"/>
      <c r="C1123" s="9"/>
      <c r="D1123" s="9"/>
      <c r="E1123" s="9"/>
      <c r="F1123" s="10"/>
      <c r="G1123" s="13"/>
      <c r="H1123" s="10"/>
      <c r="I1123" s="10"/>
      <c r="J1123" s="10"/>
      <c r="K1123" s="10"/>
      <c r="L1123" s="10"/>
      <c r="M1123" s="10"/>
      <c r="N1123" s="10"/>
      <c r="O1123" s="10"/>
      <c r="P1123" s="10"/>
      <c r="Q1123" s="10"/>
      <c r="R1123" s="10"/>
    </row>
    <row r="1124" spans="1:18" ht="33">
      <c r="A1124" s="685"/>
      <c r="B1124" s="9"/>
      <c r="C1124" s="9"/>
      <c r="D1124" s="9"/>
      <c r="E1124" s="9"/>
      <c r="F1124" s="10"/>
      <c r="G1124" s="13"/>
      <c r="H1124" s="10"/>
      <c r="I1124" s="10"/>
      <c r="J1124" s="10"/>
      <c r="K1124" s="10"/>
      <c r="L1124" s="10"/>
      <c r="M1124" s="10"/>
      <c r="N1124" s="10"/>
      <c r="O1124" s="10"/>
      <c r="P1124" s="10"/>
      <c r="Q1124" s="10"/>
      <c r="R1124" s="10"/>
    </row>
    <row r="1125" spans="1:18" ht="33">
      <c r="A1125" s="685"/>
      <c r="B1125" s="9"/>
      <c r="C1125" s="9"/>
      <c r="D1125" s="9"/>
      <c r="E1125" s="9"/>
      <c r="F1125" s="10"/>
      <c r="G1125" s="13"/>
      <c r="H1125" s="10"/>
      <c r="I1125" s="10"/>
      <c r="J1125" s="10"/>
      <c r="K1125" s="10"/>
      <c r="L1125" s="10"/>
      <c r="M1125" s="10"/>
      <c r="N1125" s="10"/>
      <c r="O1125" s="10"/>
      <c r="P1125" s="10"/>
      <c r="Q1125" s="10"/>
      <c r="R1125" s="10"/>
    </row>
    <row r="1126" spans="1:18" ht="33">
      <c r="A1126" s="685"/>
      <c r="B1126" s="9"/>
      <c r="C1126" s="9"/>
      <c r="D1126" s="9"/>
      <c r="E1126" s="9"/>
      <c r="F1126" s="10"/>
      <c r="G1126" s="13"/>
      <c r="H1126" s="10"/>
      <c r="I1126" s="10"/>
      <c r="J1126" s="10"/>
      <c r="K1126" s="10"/>
      <c r="L1126" s="10"/>
      <c r="M1126" s="10"/>
      <c r="N1126" s="10"/>
      <c r="O1126" s="10"/>
      <c r="P1126" s="10"/>
      <c r="Q1126" s="10"/>
      <c r="R1126" s="10"/>
    </row>
    <row r="1127" spans="1:18" ht="33">
      <c r="A1127" s="685"/>
      <c r="B1127" s="9"/>
      <c r="C1127" s="9"/>
      <c r="D1127" s="9"/>
      <c r="E1127" s="9"/>
      <c r="F1127" s="10"/>
      <c r="G1127" s="13"/>
      <c r="H1127" s="10"/>
      <c r="I1127" s="10"/>
      <c r="J1127" s="10"/>
      <c r="K1127" s="10"/>
      <c r="L1127" s="10"/>
      <c r="M1127" s="10"/>
      <c r="N1127" s="10"/>
      <c r="O1127" s="10"/>
      <c r="P1127" s="10"/>
      <c r="Q1127" s="10"/>
      <c r="R1127" s="10"/>
    </row>
    <row r="1128" spans="1:18" ht="33">
      <c r="A1128" s="685"/>
      <c r="B1128" s="9"/>
      <c r="C1128" s="9"/>
      <c r="D1128" s="9"/>
      <c r="E1128" s="9"/>
      <c r="F1128" s="10"/>
      <c r="G1128" s="13"/>
      <c r="H1128" s="10"/>
      <c r="I1128" s="10"/>
      <c r="J1128" s="10"/>
      <c r="K1128" s="10"/>
      <c r="L1128" s="10"/>
      <c r="M1128" s="10"/>
      <c r="N1128" s="10"/>
      <c r="O1128" s="10"/>
      <c r="P1128" s="10"/>
      <c r="Q1128" s="10"/>
      <c r="R1128" s="10"/>
    </row>
    <row r="1129" spans="1:18" ht="33">
      <c r="A1129" s="685"/>
      <c r="B1129" s="9"/>
      <c r="C1129" s="9"/>
      <c r="D1129" s="9"/>
      <c r="E1129" s="9"/>
      <c r="F1129" s="10"/>
      <c r="G1129" s="13"/>
      <c r="H1129" s="10"/>
      <c r="I1129" s="10"/>
      <c r="J1129" s="10"/>
      <c r="K1129" s="10"/>
      <c r="L1129" s="10"/>
      <c r="M1129" s="10"/>
      <c r="N1129" s="10"/>
      <c r="O1129" s="10"/>
      <c r="P1129" s="10"/>
      <c r="Q1129" s="10"/>
      <c r="R1129" s="10"/>
    </row>
    <row r="1130" spans="1:18" ht="33">
      <c r="A1130" s="685"/>
      <c r="B1130" s="9"/>
      <c r="C1130" s="9"/>
      <c r="D1130" s="9"/>
      <c r="E1130" s="9"/>
      <c r="F1130" s="10"/>
      <c r="G1130" s="13"/>
      <c r="H1130" s="10"/>
      <c r="I1130" s="10"/>
      <c r="J1130" s="10"/>
      <c r="K1130" s="10"/>
      <c r="L1130" s="10"/>
      <c r="M1130" s="10"/>
      <c r="N1130" s="10"/>
      <c r="O1130" s="10"/>
      <c r="P1130" s="10"/>
      <c r="Q1130" s="10"/>
      <c r="R1130" s="10"/>
    </row>
    <row r="1131" spans="1:18" ht="33">
      <c r="A1131" s="685"/>
      <c r="B1131" s="9"/>
      <c r="C1131" s="9"/>
      <c r="D1131" s="9"/>
      <c r="E1131" s="9"/>
      <c r="F1131" s="10"/>
      <c r="G1131" s="13"/>
      <c r="H1131" s="10"/>
      <c r="I1131" s="10"/>
      <c r="J1131" s="10"/>
      <c r="K1131" s="10"/>
      <c r="L1131" s="10"/>
      <c r="M1131" s="10"/>
      <c r="N1131" s="10"/>
      <c r="O1131" s="10"/>
      <c r="P1131" s="10"/>
      <c r="Q1131" s="10"/>
      <c r="R1131" s="10"/>
    </row>
    <row r="1132" spans="1:18" ht="33">
      <c r="A1132" s="685"/>
      <c r="B1132" s="9"/>
      <c r="C1132" s="9"/>
      <c r="D1132" s="9"/>
      <c r="E1132" s="9"/>
      <c r="F1132" s="10"/>
      <c r="G1132" s="13"/>
      <c r="H1132" s="10"/>
      <c r="I1132" s="10"/>
      <c r="J1132" s="10"/>
      <c r="K1132" s="10"/>
      <c r="L1132" s="10"/>
      <c r="M1132" s="10"/>
      <c r="N1132" s="10"/>
      <c r="O1132" s="10"/>
      <c r="P1132" s="10"/>
      <c r="Q1132" s="10"/>
      <c r="R1132" s="10"/>
    </row>
    <row r="1133" spans="1:18" ht="33">
      <c r="A1133" s="685"/>
      <c r="B1133" s="9"/>
      <c r="C1133" s="9"/>
      <c r="D1133" s="9"/>
      <c r="E1133" s="9"/>
      <c r="F1133" s="10"/>
      <c r="G1133" s="13"/>
      <c r="H1133" s="10"/>
      <c r="I1133" s="10"/>
      <c r="J1133" s="10"/>
      <c r="K1133" s="10"/>
      <c r="L1133" s="10"/>
      <c r="M1133" s="10"/>
      <c r="N1133" s="10"/>
      <c r="O1133" s="10"/>
      <c r="P1133" s="10"/>
      <c r="Q1133" s="10"/>
      <c r="R1133" s="10"/>
    </row>
    <row r="1134" spans="1:18" ht="33">
      <c r="A1134" s="685"/>
      <c r="B1134" s="9"/>
      <c r="C1134" s="9"/>
      <c r="D1134" s="9"/>
      <c r="E1134" s="9"/>
      <c r="F1134" s="10"/>
      <c r="G1134" s="13"/>
      <c r="H1134" s="10"/>
      <c r="I1134" s="10"/>
      <c r="J1134" s="10"/>
      <c r="K1134" s="10"/>
      <c r="L1134" s="10"/>
      <c r="M1134" s="10"/>
      <c r="N1134" s="10"/>
      <c r="O1134" s="10"/>
      <c r="P1134" s="10"/>
      <c r="Q1134" s="10"/>
      <c r="R1134" s="10"/>
    </row>
    <row r="1135" spans="1:18" ht="33">
      <c r="A1135" s="685"/>
      <c r="B1135" s="9"/>
      <c r="C1135" s="9"/>
      <c r="D1135" s="9"/>
      <c r="E1135" s="9"/>
      <c r="F1135" s="10"/>
      <c r="G1135" s="13"/>
      <c r="H1135" s="10"/>
      <c r="I1135" s="10"/>
      <c r="J1135" s="10"/>
      <c r="K1135" s="10"/>
      <c r="L1135" s="10"/>
      <c r="M1135" s="10"/>
      <c r="N1135" s="10"/>
      <c r="O1135" s="10"/>
      <c r="P1135" s="10"/>
      <c r="Q1135" s="10"/>
      <c r="R1135" s="10"/>
    </row>
    <row r="1136" spans="1:18" ht="33">
      <c r="A1136" s="685"/>
      <c r="B1136" s="9"/>
      <c r="C1136" s="9"/>
      <c r="D1136" s="9"/>
      <c r="E1136" s="9"/>
      <c r="F1136" s="10"/>
      <c r="G1136" s="13"/>
      <c r="H1136" s="10"/>
      <c r="I1136" s="10"/>
      <c r="J1136" s="10"/>
      <c r="K1136" s="10"/>
      <c r="L1136" s="10"/>
      <c r="M1136" s="10"/>
      <c r="N1136" s="10"/>
      <c r="O1136" s="10"/>
      <c r="P1136" s="10"/>
      <c r="Q1136" s="10"/>
      <c r="R1136" s="10"/>
    </row>
    <row r="1137" spans="1:18" ht="33">
      <c r="A1137" s="685"/>
      <c r="B1137" s="9"/>
      <c r="C1137" s="9"/>
      <c r="D1137" s="9"/>
      <c r="E1137" s="9"/>
      <c r="F1137" s="10"/>
      <c r="G1137" s="13"/>
      <c r="H1137" s="10"/>
      <c r="I1137" s="10"/>
      <c r="J1137" s="10"/>
      <c r="K1137" s="10"/>
      <c r="L1137" s="10"/>
      <c r="M1137" s="10"/>
      <c r="N1137" s="10"/>
      <c r="O1137" s="10"/>
      <c r="P1137" s="10"/>
      <c r="Q1137" s="10"/>
      <c r="R1137" s="10"/>
    </row>
    <row r="1138" spans="1:18" ht="33">
      <c r="A1138" s="685"/>
      <c r="B1138" s="9"/>
      <c r="C1138" s="9"/>
      <c r="D1138" s="9"/>
      <c r="E1138" s="9"/>
      <c r="F1138" s="10"/>
      <c r="G1138" s="13"/>
      <c r="H1138" s="10"/>
      <c r="I1138" s="10"/>
      <c r="J1138" s="10"/>
      <c r="K1138" s="10"/>
      <c r="L1138" s="10"/>
      <c r="M1138" s="10"/>
      <c r="N1138" s="10"/>
      <c r="O1138" s="10"/>
      <c r="P1138" s="10"/>
      <c r="Q1138" s="10"/>
      <c r="R1138" s="10"/>
    </row>
    <row r="1139" spans="1:18" ht="33">
      <c r="A1139" s="685"/>
      <c r="B1139" s="9"/>
      <c r="C1139" s="9"/>
      <c r="D1139" s="9"/>
      <c r="E1139" s="9"/>
      <c r="F1139" s="10"/>
      <c r="G1139" s="13"/>
      <c r="H1139" s="10"/>
      <c r="I1139" s="10"/>
      <c r="J1139" s="10"/>
      <c r="K1139" s="10"/>
      <c r="L1139" s="10"/>
      <c r="M1139" s="10"/>
      <c r="N1139" s="10"/>
      <c r="O1139" s="10"/>
      <c r="P1139" s="10"/>
      <c r="Q1139" s="10"/>
      <c r="R1139" s="10"/>
    </row>
    <row r="1140" spans="1:18" ht="33">
      <c r="A1140" s="685"/>
      <c r="B1140" s="9"/>
      <c r="C1140" s="9"/>
      <c r="D1140" s="9"/>
      <c r="E1140" s="9"/>
      <c r="F1140" s="10"/>
      <c r="G1140" s="13"/>
      <c r="H1140" s="10"/>
      <c r="I1140" s="10"/>
      <c r="J1140" s="10"/>
      <c r="K1140" s="10"/>
      <c r="L1140" s="10"/>
      <c r="M1140" s="10"/>
      <c r="N1140" s="10"/>
      <c r="O1140" s="10"/>
      <c r="P1140" s="10"/>
      <c r="Q1140" s="10"/>
      <c r="R1140" s="10"/>
    </row>
    <row r="1141" spans="1:18" ht="33">
      <c r="A1141" s="685"/>
      <c r="B1141" s="9"/>
      <c r="C1141" s="9"/>
      <c r="D1141" s="9"/>
      <c r="E1141" s="9"/>
      <c r="F1141" s="10"/>
      <c r="G1141" s="13"/>
      <c r="H1141" s="10"/>
      <c r="I1141" s="10"/>
      <c r="J1141" s="10"/>
      <c r="K1141" s="10"/>
      <c r="L1141" s="10"/>
      <c r="M1141" s="10"/>
      <c r="N1141" s="10"/>
      <c r="O1141" s="10"/>
      <c r="P1141" s="10"/>
      <c r="Q1141" s="10"/>
      <c r="R1141" s="10"/>
    </row>
    <row r="1142" spans="1:18" ht="33">
      <c r="A1142" s="685"/>
      <c r="B1142" s="9"/>
      <c r="C1142" s="9"/>
      <c r="D1142" s="9"/>
      <c r="E1142" s="9"/>
      <c r="F1142" s="10"/>
      <c r="G1142" s="13"/>
      <c r="H1142" s="10"/>
      <c r="I1142" s="10"/>
      <c r="J1142" s="10"/>
      <c r="K1142" s="10"/>
      <c r="L1142" s="10"/>
      <c r="M1142" s="10"/>
      <c r="N1142" s="10"/>
      <c r="O1142" s="10"/>
      <c r="P1142" s="10"/>
      <c r="Q1142" s="10"/>
      <c r="R1142" s="10"/>
    </row>
    <row r="1143" spans="1:18" ht="33">
      <c r="A1143" s="685"/>
      <c r="B1143" s="9"/>
      <c r="C1143" s="9"/>
      <c r="D1143" s="9"/>
      <c r="E1143" s="9"/>
      <c r="F1143" s="10"/>
      <c r="G1143" s="13"/>
      <c r="H1143" s="10"/>
      <c r="I1143" s="10"/>
      <c r="J1143" s="10"/>
      <c r="K1143" s="10"/>
      <c r="L1143" s="10"/>
      <c r="M1143" s="10"/>
      <c r="N1143" s="10"/>
      <c r="O1143" s="10"/>
      <c r="P1143" s="10"/>
      <c r="Q1143" s="10"/>
      <c r="R1143" s="10"/>
    </row>
    <row r="1144" spans="1:18" ht="33">
      <c r="A1144" s="685"/>
      <c r="B1144" s="9"/>
      <c r="C1144" s="9"/>
      <c r="D1144" s="9"/>
      <c r="E1144" s="9"/>
      <c r="F1144" s="10"/>
      <c r="G1144" s="13"/>
      <c r="H1144" s="10"/>
      <c r="I1144" s="10"/>
      <c r="J1144" s="10"/>
      <c r="K1144" s="10"/>
      <c r="L1144" s="10"/>
      <c r="M1144" s="10"/>
      <c r="N1144" s="10"/>
      <c r="O1144" s="10"/>
      <c r="P1144" s="10"/>
      <c r="Q1144" s="10"/>
      <c r="R1144" s="10"/>
    </row>
    <row r="1145" spans="1:18" ht="33">
      <c r="A1145" s="685"/>
      <c r="B1145" s="9"/>
      <c r="C1145" s="9"/>
      <c r="D1145" s="9"/>
      <c r="E1145" s="9"/>
      <c r="F1145" s="10"/>
      <c r="G1145" s="13"/>
      <c r="H1145" s="10"/>
      <c r="I1145" s="10"/>
      <c r="J1145" s="10"/>
      <c r="K1145" s="10"/>
      <c r="L1145" s="10"/>
      <c r="M1145" s="10"/>
      <c r="N1145" s="10"/>
      <c r="O1145" s="10"/>
      <c r="P1145" s="10"/>
      <c r="Q1145" s="10"/>
      <c r="R1145" s="10"/>
    </row>
    <row r="1146" spans="1:18" ht="33">
      <c r="A1146" s="685"/>
      <c r="B1146" s="9"/>
      <c r="C1146" s="9"/>
      <c r="D1146" s="9"/>
      <c r="E1146" s="9"/>
      <c r="F1146" s="10"/>
      <c r="G1146" s="13"/>
      <c r="H1146" s="10"/>
      <c r="I1146" s="10"/>
      <c r="J1146" s="10"/>
      <c r="K1146" s="10"/>
      <c r="L1146" s="10"/>
      <c r="M1146" s="10"/>
      <c r="N1146" s="10"/>
      <c r="O1146" s="10"/>
      <c r="P1146" s="10"/>
      <c r="Q1146" s="10"/>
      <c r="R1146" s="10"/>
    </row>
    <row r="1147" spans="1:18" ht="33">
      <c r="A1147" s="685"/>
      <c r="B1147" s="9"/>
      <c r="C1147" s="9"/>
      <c r="D1147" s="9"/>
      <c r="E1147" s="9"/>
      <c r="F1147" s="10"/>
      <c r="G1147" s="13"/>
      <c r="H1147" s="10"/>
      <c r="I1147" s="10"/>
      <c r="J1147" s="10"/>
      <c r="K1147" s="10"/>
      <c r="L1147" s="10"/>
      <c r="M1147" s="10"/>
      <c r="N1147" s="10"/>
      <c r="O1147" s="10"/>
      <c r="P1147" s="10"/>
      <c r="Q1147" s="10"/>
      <c r="R1147" s="10"/>
    </row>
    <row r="1148" spans="1:18" ht="33">
      <c r="A1148" s="685"/>
      <c r="B1148" s="9"/>
      <c r="C1148" s="9"/>
      <c r="D1148" s="9"/>
      <c r="E1148" s="9"/>
      <c r="F1148" s="10"/>
      <c r="G1148" s="13"/>
      <c r="H1148" s="10"/>
      <c r="I1148" s="10"/>
      <c r="J1148" s="10"/>
      <c r="K1148" s="10"/>
      <c r="L1148" s="10"/>
      <c r="M1148" s="10"/>
      <c r="N1148" s="10"/>
      <c r="O1148" s="10"/>
      <c r="P1148" s="10"/>
      <c r="Q1148" s="10"/>
      <c r="R1148" s="10"/>
    </row>
    <row r="1149" spans="1:18" ht="33">
      <c r="A1149" s="685"/>
      <c r="B1149" s="9"/>
      <c r="C1149" s="9"/>
      <c r="D1149" s="9"/>
      <c r="E1149" s="9"/>
      <c r="F1149" s="10"/>
      <c r="G1149" s="13"/>
      <c r="H1149" s="10"/>
      <c r="I1149" s="10"/>
      <c r="J1149" s="10"/>
      <c r="K1149" s="10"/>
      <c r="L1149" s="10"/>
      <c r="M1149" s="10"/>
      <c r="N1149" s="10"/>
      <c r="O1149" s="10"/>
      <c r="P1149" s="10"/>
      <c r="Q1149" s="10"/>
      <c r="R1149" s="10"/>
    </row>
    <row r="1150" spans="1:18" ht="33">
      <c r="A1150" s="685"/>
      <c r="B1150" s="9"/>
      <c r="C1150" s="9"/>
      <c r="D1150" s="9"/>
      <c r="E1150" s="9"/>
      <c r="F1150" s="10"/>
      <c r="G1150" s="13"/>
      <c r="H1150" s="10"/>
      <c r="I1150" s="10"/>
      <c r="J1150" s="10"/>
      <c r="K1150" s="10"/>
      <c r="L1150" s="10"/>
      <c r="M1150" s="10"/>
      <c r="N1150" s="10"/>
      <c r="O1150" s="10"/>
      <c r="P1150" s="10"/>
      <c r="Q1150" s="10"/>
      <c r="R1150" s="10"/>
    </row>
    <row r="1151" spans="1:18" ht="33">
      <c r="A1151" s="685"/>
      <c r="B1151" s="9"/>
      <c r="C1151" s="9"/>
      <c r="D1151" s="9"/>
      <c r="E1151" s="9"/>
      <c r="F1151" s="10"/>
      <c r="G1151" s="13"/>
      <c r="H1151" s="10"/>
      <c r="I1151" s="10"/>
      <c r="J1151" s="10"/>
      <c r="K1151" s="10"/>
      <c r="L1151" s="10"/>
      <c r="M1151" s="10"/>
      <c r="N1151" s="10"/>
      <c r="O1151" s="10"/>
      <c r="P1151" s="10"/>
      <c r="Q1151" s="10"/>
      <c r="R1151" s="10"/>
    </row>
    <row r="1152" spans="1:18" ht="33">
      <c r="A1152" s="685"/>
      <c r="B1152" s="9"/>
      <c r="C1152" s="9"/>
      <c r="D1152" s="9"/>
      <c r="E1152" s="9"/>
      <c r="F1152" s="10"/>
      <c r="G1152" s="13"/>
      <c r="H1152" s="10"/>
      <c r="I1152" s="10"/>
      <c r="J1152" s="10"/>
      <c r="K1152" s="10"/>
      <c r="L1152" s="10"/>
      <c r="M1152" s="10"/>
      <c r="N1152" s="10"/>
      <c r="O1152" s="10"/>
      <c r="P1152" s="10"/>
      <c r="Q1152" s="10"/>
      <c r="R1152" s="10"/>
    </row>
    <row r="1153" spans="1:18" ht="33">
      <c r="A1153" s="685"/>
      <c r="B1153" s="9"/>
      <c r="C1153" s="9"/>
      <c r="D1153" s="9"/>
      <c r="E1153" s="9"/>
      <c r="F1153" s="10"/>
      <c r="G1153" s="13"/>
      <c r="H1153" s="10"/>
      <c r="I1153" s="10"/>
      <c r="J1153" s="10"/>
      <c r="K1153" s="10"/>
      <c r="L1153" s="10"/>
      <c r="M1153" s="10"/>
      <c r="N1153" s="10"/>
      <c r="O1153" s="10"/>
      <c r="P1153" s="10"/>
      <c r="Q1153" s="10"/>
      <c r="R1153" s="10"/>
    </row>
    <row r="1154" spans="1:18" ht="33">
      <c r="A1154" s="685"/>
      <c r="B1154" s="9"/>
      <c r="C1154" s="9"/>
      <c r="D1154" s="9"/>
      <c r="E1154" s="9"/>
      <c r="F1154" s="10"/>
      <c r="G1154" s="13"/>
      <c r="H1154" s="10"/>
      <c r="I1154" s="10"/>
      <c r="J1154" s="10"/>
      <c r="K1154" s="10"/>
      <c r="L1154" s="10"/>
      <c r="M1154" s="10"/>
      <c r="N1154" s="10"/>
      <c r="O1154" s="10"/>
      <c r="P1154" s="10"/>
      <c r="Q1154" s="10"/>
      <c r="R1154" s="10"/>
    </row>
    <row r="1155" spans="1:18" ht="33">
      <c r="A1155" s="685"/>
      <c r="B1155" s="9"/>
      <c r="C1155" s="9"/>
      <c r="D1155" s="9"/>
      <c r="E1155" s="9"/>
      <c r="F1155" s="10"/>
      <c r="G1155" s="13"/>
      <c r="H1155" s="10"/>
      <c r="I1155" s="10"/>
      <c r="J1155" s="10"/>
      <c r="K1155" s="10"/>
      <c r="L1155" s="10"/>
      <c r="M1155" s="10"/>
      <c r="N1155" s="10"/>
      <c r="O1155" s="10"/>
      <c r="P1155" s="10"/>
      <c r="Q1155" s="10"/>
      <c r="R1155" s="10"/>
    </row>
    <row r="1156" spans="1:18" ht="33">
      <c r="A1156" s="685"/>
      <c r="B1156" s="9"/>
      <c r="C1156" s="9"/>
      <c r="D1156" s="9"/>
      <c r="E1156" s="9"/>
      <c r="F1156" s="10"/>
      <c r="G1156" s="13"/>
      <c r="H1156" s="10"/>
      <c r="I1156" s="10"/>
      <c r="J1156" s="10"/>
      <c r="K1156" s="10"/>
      <c r="L1156" s="10"/>
      <c r="M1156" s="10"/>
      <c r="N1156" s="10"/>
      <c r="O1156" s="10"/>
      <c r="P1156" s="10"/>
      <c r="Q1156" s="10"/>
      <c r="R1156" s="10"/>
    </row>
    <row r="1157" spans="1:18" ht="33">
      <c r="A1157" s="685"/>
      <c r="B1157" s="9"/>
      <c r="C1157" s="9"/>
      <c r="D1157" s="9"/>
      <c r="E1157" s="9"/>
      <c r="F1157" s="10"/>
      <c r="G1157" s="13"/>
      <c r="H1157" s="10"/>
      <c r="I1157" s="10"/>
      <c r="J1157" s="10"/>
      <c r="K1157" s="10"/>
      <c r="L1157" s="10"/>
      <c r="M1157" s="10"/>
      <c r="N1157" s="10"/>
      <c r="O1157" s="10"/>
      <c r="P1157" s="10"/>
      <c r="Q1157" s="10"/>
      <c r="R1157" s="10"/>
    </row>
    <row r="1158" spans="1:18" ht="33">
      <c r="A1158" s="685"/>
      <c r="B1158" s="9"/>
      <c r="C1158" s="9"/>
      <c r="D1158" s="9"/>
      <c r="E1158" s="9"/>
      <c r="F1158" s="10"/>
      <c r="G1158" s="13"/>
      <c r="H1158" s="10"/>
      <c r="I1158" s="10"/>
      <c r="J1158" s="10"/>
      <c r="K1158" s="10"/>
      <c r="L1158" s="10"/>
      <c r="M1158" s="10"/>
      <c r="N1158" s="10"/>
      <c r="O1158" s="10"/>
      <c r="P1158" s="10"/>
      <c r="Q1158" s="10"/>
      <c r="R1158" s="10"/>
    </row>
    <row r="1159" spans="1:18" ht="33">
      <c r="A1159" s="685"/>
      <c r="B1159" s="9"/>
      <c r="C1159" s="9"/>
      <c r="D1159" s="9"/>
      <c r="E1159" s="9"/>
      <c r="F1159" s="10"/>
      <c r="G1159" s="13"/>
      <c r="H1159" s="10"/>
      <c r="I1159" s="10"/>
      <c r="J1159" s="10"/>
      <c r="K1159" s="10"/>
      <c r="L1159" s="10"/>
      <c r="M1159" s="10"/>
      <c r="N1159" s="10"/>
      <c r="O1159" s="10"/>
      <c r="P1159" s="10"/>
      <c r="Q1159" s="10"/>
      <c r="R1159" s="10"/>
    </row>
    <row r="1160" spans="1:18" ht="33">
      <c r="A1160" s="685"/>
      <c r="B1160" s="9"/>
      <c r="C1160" s="9"/>
      <c r="D1160" s="9"/>
      <c r="E1160" s="9"/>
      <c r="F1160" s="10"/>
      <c r="G1160" s="13"/>
      <c r="H1160" s="10"/>
      <c r="I1160" s="10"/>
      <c r="J1160" s="10"/>
      <c r="K1160" s="10"/>
      <c r="L1160" s="10"/>
      <c r="M1160" s="10"/>
      <c r="N1160" s="10"/>
      <c r="O1160" s="10"/>
      <c r="P1160" s="10"/>
      <c r="Q1160" s="10"/>
      <c r="R1160" s="10"/>
    </row>
    <row r="1161" spans="1:18" ht="33">
      <c r="A1161" s="685"/>
      <c r="B1161" s="9"/>
      <c r="C1161" s="9"/>
      <c r="D1161" s="9"/>
      <c r="E1161" s="9"/>
      <c r="F1161" s="10"/>
      <c r="G1161" s="13"/>
      <c r="H1161" s="10"/>
      <c r="I1161" s="10"/>
      <c r="J1161" s="10"/>
      <c r="K1161" s="10"/>
      <c r="L1161" s="10"/>
      <c r="M1161" s="10"/>
      <c r="N1161" s="10"/>
      <c r="O1161" s="10"/>
      <c r="P1161" s="10"/>
      <c r="Q1161" s="10"/>
      <c r="R1161" s="10"/>
    </row>
    <row r="1162" spans="1:18" ht="33">
      <c r="A1162" s="685"/>
      <c r="B1162" s="9"/>
      <c r="C1162" s="9"/>
      <c r="D1162" s="9"/>
      <c r="E1162" s="9"/>
      <c r="F1162" s="10"/>
      <c r="G1162" s="13"/>
      <c r="H1162" s="10"/>
      <c r="I1162" s="10"/>
      <c r="J1162" s="10"/>
      <c r="K1162" s="10"/>
      <c r="L1162" s="10"/>
      <c r="M1162" s="10"/>
      <c r="N1162" s="10"/>
      <c r="O1162" s="10"/>
      <c r="P1162" s="10"/>
      <c r="Q1162" s="10"/>
      <c r="R1162" s="10"/>
    </row>
    <row r="1163" spans="1:18" ht="33">
      <c r="A1163" s="685"/>
      <c r="B1163" s="9"/>
      <c r="C1163" s="9"/>
      <c r="D1163" s="9"/>
      <c r="E1163" s="9"/>
      <c r="F1163" s="10"/>
      <c r="G1163" s="13"/>
      <c r="H1163" s="10"/>
      <c r="I1163" s="10"/>
      <c r="J1163" s="10"/>
      <c r="K1163" s="10"/>
      <c r="L1163" s="10"/>
      <c r="M1163" s="10"/>
      <c r="N1163" s="10"/>
      <c r="O1163" s="10"/>
      <c r="P1163" s="10"/>
      <c r="Q1163" s="10"/>
      <c r="R1163" s="10"/>
    </row>
    <row r="1164" spans="1:18" ht="33">
      <c r="A1164" s="685"/>
      <c r="B1164" s="9"/>
      <c r="C1164" s="9"/>
      <c r="D1164" s="9"/>
      <c r="E1164" s="9"/>
      <c r="F1164" s="10"/>
      <c r="G1164" s="13"/>
      <c r="H1164" s="10"/>
      <c r="I1164" s="10"/>
      <c r="J1164" s="10"/>
      <c r="K1164" s="10"/>
      <c r="L1164" s="10"/>
      <c r="M1164" s="10"/>
      <c r="N1164" s="10"/>
      <c r="O1164" s="10"/>
      <c r="P1164" s="10"/>
      <c r="Q1164" s="10"/>
      <c r="R1164" s="10"/>
    </row>
    <row r="1165" spans="1:18" ht="33">
      <c r="A1165" s="685"/>
      <c r="B1165" s="9"/>
      <c r="C1165" s="9"/>
      <c r="D1165" s="9"/>
      <c r="E1165" s="9"/>
      <c r="F1165" s="10"/>
      <c r="G1165" s="13"/>
      <c r="H1165" s="10"/>
      <c r="I1165" s="10"/>
      <c r="J1165" s="10"/>
      <c r="K1165" s="10"/>
      <c r="L1165" s="10"/>
      <c r="M1165" s="10"/>
      <c r="N1165" s="10"/>
      <c r="O1165" s="10"/>
      <c r="P1165" s="10"/>
      <c r="Q1165" s="10"/>
      <c r="R1165" s="10"/>
    </row>
    <row r="1166" spans="1:18" ht="33">
      <c r="A1166" s="685"/>
      <c r="B1166" s="9"/>
      <c r="C1166" s="9"/>
      <c r="D1166" s="9"/>
      <c r="E1166" s="9"/>
      <c r="F1166" s="10"/>
      <c r="G1166" s="13"/>
      <c r="H1166" s="10"/>
      <c r="I1166" s="10"/>
      <c r="J1166" s="10"/>
      <c r="K1166" s="10"/>
      <c r="L1166" s="10"/>
      <c r="M1166" s="10"/>
      <c r="N1166" s="10"/>
      <c r="O1166" s="10"/>
      <c r="P1166" s="10"/>
      <c r="Q1166" s="10"/>
      <c r="R1166" s="10"/>
    </row>
    <row r="1167" spans="1:18" ht="33">
      <c r="A1167" s="685"/>
      <c r="B1167" s="9"/>
      <c r="C1167" s="9"/>
      <c r="D1167" s="9"/>
      <c r="E1167" s="9"/>
      <c r="F1167" s="10"/>
      <c r="G1167" s="13"/>
      <c r="H1167" s="10"/>
      <c r="I1167" s="10"/>
      <c r="J1167" s="10"/>
      <c r="K1167" s="10"/>
      <c r="L1167" s="10"/>
      <c r="M1167" s="10"/>
      <c r="N1167" s="10"/>
      <c r="O1167" s="10"/>
      <c r="P1167" s="10"/>
      <c r="Q1167" s="10"/>
      <c r="R1167" s="10"/>
    </row>
    <row r="1168" spans="1:18" ht="33">
      <c r="A1168" s="685"/>
      <c r="B1168" s="9"/>
      <c r="C1168" s="9"/>
      <c r="D1168" s="9"/>
      <c r="E1168" s="9"/>
      <c r="F1168" s="10"/>
      <c r="G1168" s="13"/>
      <c r="H1168" s="10"/>
      <c r="I1168" s="10"/>
      <c r="J1168" s="10"/>
      <c r="K1168" s="10"/>
      <c r="L1168" s="10"/>
      <c r="M1168" s="10"/>
      <c r="N1168" s="10"/>
      <c r="O1168" s="10"/>
      <c r="P1168" s="10"/>
      <c r="Q1168" s="10"/>
      <c r="R1168" s="10"/>
    </row>
    <row r="1169" spans="1:18" ht="33">
      <c r="A1169" s="685"/>
      <c r="B1169" s="9"/>
      <c r="C1169" s="9"/>
      <c r="D1169" s="9"/>
      <c r="E1169" s="9"/>
      <c r="F1169" s="10"/>
      <c r="G1169" s="13"/>
      <c r="H1169" s="10"/>
      <c r="I1169" s="10"/>
      <c r="J1169" s="10"/>
      <c r="K1169" s="10"/>
      <c r="L1169" s="10"/>
      <c r="M1169" s="10"/>
      <c r="N1169" s="10"/>
      <c r="O1169" s="10"/>
      <c r="P1169" s="10"/>
      <c r="Q1169" s="10"/>
      <c r="R1169" s="10"/>
    </row>
    <row r="1170" spans="1:18" ht="33">
      <c r="A1170" s="685"/>
      <c r="B1170" s="9"/>
      <c r="C1170" s="9"/>
      <c r="D1170" s="9"/>
      <c r="E1170" s="9"/>
      <c r="F1170" s="10"/>
      <c r="G1170" s="13"/>
      <c r="H1170" s="10"/>
      <c r="I1170" s="10"/>
      <c r="J1170" s="10"/>
      <c r="K1170" s="10"/>
      <c r="L1170" s="10"/>
      <c r="M1170" s="10"/>
      <c r="N1170" s="10"/>
      <c r="O1170" s="10"/>
      <c r="P1170" s="10"/>
      <c r="Q1170" s="10"/>
      <c r="R1170" s="10"/>
    </row>
    <row r="1171" spans="1:18" ht="33">
      <c r="A1171" s="685"/>
      <c r="B1171" s="9"/>
      <c r="C1171" s="9"/>
      <c r="D1171" s="9"/>
      <c r="E1171" s="9"/>
      <c r="F1171" s="10"/>
      <c r="G1171" s="13"/>
      <c r="H1171" s="10"/>
      <c r="I1171" s="10"/>
      <c r="J1171" s="10"/>
      <c r="K1171" s="10"/>
      <c r="L1171" s="10"/>
      <c r="M1171" s="10"/>
      <c r="N1171" s="10"/>
      <c r="O1171" s="10"/>
      <c r="P1171" s="10"/>
      <c r="Q1171" s="10"/>
      <c r="R1171" s="10"/>
    </row>
    <row r="1172" spans="1:18" ht="33">
      <c r="A1172" s="685"/>
      <c r="B1172" s="9"/>
      <c r="C1172" s="9"/>
      <c r="D1172" s="9"/>
      <c r="E1172" s="9"/>
      <c r="F1172" s="10"/>
      <c r="G1172" s="13"/>
      <c r="H1172" s="10"/>
      <c r="I1172" s="10"/>
      <c r="J1172" s="10"/>
      <c r="K1172" s="10"/>
      <c r="L1172" s="10"/>
      <c r="M1172" s="10"/>
      <c r="N1172" s="10"/>
      <c r="O1172" s="10"/>
      <c r="P1172" s="10"/>
      <c r="Q1172" s="10"/>
      <c r="R1172" s="10"/>
    </row>
    <row r="1173" spans="1:18" ht="33">
      <c r="A1173" s="685"/>
      <c r="B1173" s="9"/>
      <c r="C1173" s="9"/>
      <c r="D1173" s="9"/>
      <c r="E1173" s="9"/>
      <c r="F1173" s="10"/>
      <c r="G1173" s="13"/>
      <c r="H1173" s="10"/>
      <c r="I1173" s="10"/>
      <c r="J1173" s="10"/>
      <c r="K1173" s="10"/>
      <c r="L1173" s="10"/>
      <c r="M1173" s="10"/>
      <c r="N1173" s="10"/>
      <c r="O1173" s="10"/>
      <c r="P1173" s="10"/>
      <c r="Q1173" s="10"/>
      <c r="R1173" s="10"/>
    </row>
    <row r="1174" spans="1:18" ht="33">
      <c r="A1174" s="685"/>
      <c r="B1174" s="9"/>
      <c r="C1174" s="9"/>
      <c r="D1174" s="9"/>
      <c r="E1174" s="9"/>
      <c r="F1174" s="10"/>
      <c r="G1174" s="13"/>
      <c r="H1174" s="10"/>
      <c r="I1174" s="10"/>
      <c r="J1174" s="10"/>
      <c r="K1174" s="10"/>
      <c r="L1174" s="10"/>
      <c r="M1174" s="10"/>
      <c r="N1174" s="10"/>
      <c r="O1174" s="10"/>
      <c r="P1174" s="10"/>
      <c r="Q1174" s="10"/>
      <c r="R1174" s="10"/>
    </row>
    <row r="1175" spans="1:18" ht="33">
      <c r="A1175" s="685"/>
      <c r="B1175" s="9"/>
      <c r="C1175" s="9"/>
      <c r="D1175" s="9"/>
      <c r="E1175" s="9"/>
      <c r="F1175" s="10"/>
      <c r="G1175" s="13"/>
      <c r="H1175" s="10"/>
      <c r="I1175" s="10"/>
      <c r="J1175" s="10"/>
      <c r="K1175" s="10"/>
      <c r="L1175" s="10"/>
      <c r="M1175" s="10"/>
      <c r="N1175" s="10"/>
      <c r="O1175" s="10"/>
      <c r="P1175" s="10"/>
      <c r="Q1175" s="10"/>
      <c r="R1175" s="10"/>
    </row>
    <row r="1176" spans="1:18" ht="33">
      <c r="A1176" s="685"/>
      <c r="B1176" s="9"/>
      <c r="C1176" s="9"/>
      <c r="D1176" s="9"/>
      <c r="E1176" s="9"/>
      <c r="F1176" s="10"/>
      <c r="G1176" s="13"/>
      <c r="H1176" s="10"/>
      <c r="I1176" s="10"/>
      <c r="J1176" s="10"/>
      <c r="K1176" s="10"/>
      <c r="L1176" s="10"/>
      <c r="M1176" s="10"/>
      <c r="N1176" s="10"/>
      <c r="O1176" s="10"/>
      <c r="P1176" s="10"/>
      <c r="Q1176" s="10"/>
      <c r="R1176" s="10"/>
    </row>
    <row r="1177" spans="1:18" ht="33">
      <c r="A1177" s="685"/>
      <c r="B1177" s="9"/>
      <c r="C1177" s="9"/>
      <c r="D1177" s="9"/>
      <c r="E1177" s="9"/>
      <c r="F1177" s="10"/>
      <c r="G1177" s="13"/>
      <c r="H1177" s="10"/>
      <c r="I1177" s="10"/>
      <c r="J1177" s="10"/>
      <c r="K1177" s="10"/>
      <c r="L1177" s="10"/>
      <c r="M1177" s="10"/>
      <c r="N1177" s="10"/>
      <c r="O1177" s="10"/>
      <c r="P1177" s="10"/>
      <c r="Q1177" s="10"/>
      <c r="R1177" s="10"/>
    </row>
    <row r="1178" spans="1:18" ht="33">
      <c r="A1178" s="685"/>
      <c r="B1178" s="9"/>
      <c r="C1178" s="9"/>
      <c r="D1178" s="9"/>
      <c r="E1178" s="9"/>
      <c r="F1178" s="10"/>
      <c r="G1178" s="13"/>
      <c r="H1178" s="10"/>
      <c r="I1178" s="10"/>
      <c r="J1178" s="10"/>
      <c r="K1178" s="10"/>
      <c r="L1178" s="10"/>
      <c r="M1178" s="10"/>
      <c r="N1178" s="10"/>
      <c r="O1178" s="10"/>
      <c r="P1178" s="10"/>
      <c r="Q1178" s="10"/>
      <c r="R1178" s="10"/>
    </row>
    <row r="1179" spans="1:18" ht="33">
      <c r="A1179" s="685"/>
      <c r="B1179" s="9"/>
      <c r="C1179" s="9"/>
      <c r="D1179" s="9"/>
      <c r="E1179" s="9"/>
      <c r="F1179" s="10"/>
      <c r="G1179" s="13"/>
      <c r="H1179" s="10"/>
      <c r="I1179" s="10"/>
      <c r="J1179" s="10"/>
      <c r="K1179" s="10"/>
      <c r="L1179" s="10"/>
      <c r="M1179" s="10"/>
      <c r="N1179" s="10"/>
      <c r="O1179" s="10"/>
      <c r="P1179" s="10"/>
      <c r="Q1179" s="10"/>
      <c r="R1179" s="10"/>
    </row>
    <row r="1180" spans="1:18" ht="33">
      <c r="A1180" s="685"/>
      <c r="B1180" s="9"/>
      <c r="C1180" s="9"/>
      <c r="D1180" s="9"/>
      <c r="E1180" s="9"/>
      <c r="F1180" s="10"/>
      <c r="G1180" s="13"/>
      <c r="H1180" s="10"/>
      <c r="I1180" s="10"/>
      <c r="J1180" s="10"/>
      <c r="K1180" s="10"/>
      <c r="L1180" s="10"/>
      <c r="M1180" s="10"/>
      <c r="N1180" s="10"/>
      <c r="O1180" s="10"/>
      <c r="P1180" s="10"/>
      <c r="Q1180" s="10"/>
      <c r="R1180" s="10"/>
    </row>
    <row r="1181" spans="1:18" ht="33">
      <c r="A1181" s="685"/>
      <c r="B1181" s="9"/>
      <c r="C1181" s="9"/>
      <c r="D1181" s="9"/>
      <c r="E1181" s="9"/>
      <c r="F1181" s="10"/>
      <c r="G1181" s="13"/>
      <c r="H1181" s="10"/>
      <c r="I1181" s="10"/>
      <c r="J1181" s="10"/>
      <c r="K1181" s="10"/>
      <c r="L1181" s="10"/>
      <c r="M1181" s="10"/>
      <c r="N1181" s="10"/>
      <c r="O1181" s="10"/>
      <c r="P1181" s="10"/>
      <c r="Q1181" s="10"/>
      <c r="R1181" s="10"/>
    </row>
    <row r="1182" spans="1:18" ht="33">
      <c r="A1182" s="685"/>
      <c r="B1182" s="9"/>
      <c r="C1182" s="9"/>
      <c r="D1182" s="9"/>
      <c r="E1182" s="9"/>
      <c r="F1182" s="10"/>
      <c r="G1182" s="13"/>
      <c r="H1182" s="10"/>
      <c r="I1182" s="10"/>
      <c r="J1182" s="10"/>
      <c r="K1182" s="10"/>
      <c r="L1182" s="10"/>
      <c r="M1182" s="10"/>
      <c r="N1182" s="10"/>
      <c r="O1182" s="10"/>
      <c r="P1182" s="10"/>
      <c r="Q1182" s="10"/>
      <c r="R1182" s="10"/>
    </row>
    <row r="1183" spans="1:18" ht="33">
      <c r="A1183" s="685"/>
      <c r="B1183" s="9"/>
      <c r="C1183" s="9"/>
      <c r="D1183" s="9"/>
      <c r="E1183" s="9"/>
      <c r="F1183" s="10"/>
      <c r="G1183" s="13"/>
      <c r="H1183" s="10"/>
      <c r="I1183" s="10"/>
      <c r="J1183" s="10"/>
      <c r="K1183" s="10"/>
      <c r="L1183" s="10"/>
      <c r="M1183" s="10"/>
      <c r="N1183" s="10"/>
      <c r="O1183" s="10"/>
      <c r="P1183" s="10"/>
      <c r="Q1183" s="10"/>
      <c r="R1183" s="10"/>
    </row>
    <row r="1184" spans="1:18" ht="33">
      <c r="A1184" s="685"/>
      <c r="B1184" s="9"/>
      <c r="C1184" s="9"/>
      <c r="D1184" s="9"/>
      <c r="E1184" s="9"/>
      <c r="F1184" s="10"/>
      <c r="G1184" s="13"/>
      <c r="H1184" s="10"/>
      <c r="I1184" s="10"/>
      <c r="J1184" s="10"/>
      <c r="K1184" s="10"/>
      <c r="L1184" s="10"/>
      <c r="M1184" s="10"/>
      <c r="N1184" s="10"/>
      <c r="O1184" s="10"/>
      <c r="P1184" s="10"/>
      <c r="Q1184" s="10"/>
      <c r="R1184" s="10"/>
    </row>
    <row r="1185" spans="1:18" ht="33">
      <c r="A1185" s="685"/>
      <c r="B1185" s="9"/>
      <c r="C1185" s="9"/>
      <c r="D1185" s="9"/>
      <c r="E1185" s="9"/>
      <c r="F1185" s="10"/>
      <c r="G1185" s="13"/>
      <c r="H1185" s="10"/>
      <c r="I1185" s="10"/>
      <c r="J1185" s="10"/>
      <c r="K1185" s="10"/>
      <c r="L1185" s="10"/>
      <c r="M1185" s="10"/>
      <c r="N1185" s="10"/>
      <c r="O1185" s="10"/>
      <c r="P1185" s="10"/>
      <c r="Q1185" s="10"/>
      <c r="R1185" s="10"/>
    </row>
    <row r="1186" spans="1:18" ht="33">
      <c r="A1186" s="685"/>
      <c r="B1186" s="9"/>
      <c r="C1186" s="9"/>
      <c r="D1186" s="9"/>
      <c r="E1186" s="9"/>
      <c r="F1186" s="10"/>
      <c r="G1186" s="13"/>
      <c r="H1186" s="10"/>
      <c r="I1186" s="10"/>
      <c r="J1186" s="10"/>
      <c r="K1186" s="10"/>
      <c r="L1186" s="10"/>
      <c r="M1186" s="10"/>
      <c r="N1186" s="10"/>
      <c r="O1186" s="10"/>
      <c r="P1186" s="10"/>
      <c r="Q1186" s="10"/>
      <c r="R1186" s="10"/>
    </row>
    <row r="1187" spans="1:18" ht="33">
      <c r="A1187" s="685"/>
      <c r="B1187" s="9"/>
      <c r="C1187" s="9"/>
      <c r="D1187" s="9"/>
      <c r="E1187" s="9"/>
      <c r="F1187" s="10"/>
      <c r="G1187" s="13"/>
      <c r="H1187" s="10"/>
      <c r="I1187" s="10"/>
      <c r="J1187" s="10"/>
      <c r="K1187" s="10"/>
      <c r="L1187" s="10"/>
      <c r="M1187" s="10"/>
      <c r="N1187" s="10"/>
      <c r="O1187" s="10"/>
      <c r="P1187" s="10"/>
      <c r="Q1187" s="10"/>
      <c r="R1187" s="10"/>
    </row>
    <row r="1188" spans="1:18" ht="33">
      <c r="A1188" s="685"/>
      <c r="B1188" s="9"/>
      <c r="C1188" s="9"/>
      <c r="D1188" s="9"/>
      <c r="E1188" s="9"/>
      <c r="F1188" s="10"/>
      <c r="G1188" s="13"/>
      <c r="H1188" s="10"/>
      <c r="I1188" s="10"/>
      <c r="J1188" s="10"/>
      <c r="K1188" s="10"/>
      <c r="L1188" s="10"/>
      <c r="M1188" s="10"/>
      <c r="N1188" s="10"/>
      <c r="O1188" s="10"/>
      <c r="P1188" s="10"/>
      <c r="Q1188" s="10"/>
      <c r="R1188" s="10"/>
    </row>
    <row r="1189" spans="1:18" ht="33">
      <c r="A1189" s="685"/>
      <c r="B1189" s="9"/>
      <c r="C1189" s="9"/>
      <c r="D1189" s="9"/>
      <c r="E1189" s="9"/>
      <c r="F1189" s="10"/>
      <c r="G1189" s="13"/>
      <c r="H1189" s="10"/>
      <c r="I1189" s="10"/>
      <c r="J1189" s="10"/>
      <c r="K1189" s="10"/>
      <c r="L1189" s="10"/>
      <c r="M1189" s="10"/>
      <c r="N1189" s="10"/>
      <c r="O1189" s="10"/>
      <c r="P1189" s="10"/>
      <c r="Q1189" s="10"/>
      <c r="R1189" s="10"/>
    </row>
    <row r="1190" spans="1:18" ht="33">
      <c r="A1190" s="685"/>
      <c r="B1190" s="9"/>
      <c r="C1190" s="9"/>
      <c r="D1190" s="9"/>
      <c r="E1190" s="9"/>
      <c r="F1190" s="10"/>
      <c r="G1190" s="13"/>
      <c r="H1190" s="10"/>
      <c r="I1190" s="10"/>
      <c r="J1190" s="10"/>
      <c r="K1190" s="10"/>
      <c r="L1190" s="10"/>
      <c r="M1190" s="10"/>
      <c r="N1190" s="10"/>
      <c r="O1190" s="10"/>
      <c r="P1190" s="10"/>
      <c r="Q1190" s="10"/>
      <c r="R1190" s="10"/>
    </row>
    <row r="1191" spans="1:18" ht="33">
      <c r="A1191" s="685"/>
      <c r="B1191" s="9"/>
      <c r="C1191" s="9"/>
      <c r="D1191" s="9"/>
      <c r="E1191" s="9"/>
      <c r="F1191" s="10"/>
      <c r="G1191" s="13"/>
      <c r="H1191" s="10"/>
      <c r="I1191" s="10"/>
      <c r="J1191" s="10"/>
      <c r="K1191" s="10"/>
      <c r="L1191" s="10"/>
      <c r="M1191" s="10"/>
      <c r="N1191" s="10"/>
      <c r="O1191" s="10"/>
      <c r="P1191" s="10"/>
      <c r="Q1191" s="10"/>
      <c r="R1191" s="10"/>
    </row>
    <row r="1192" spans="1:18" ht="33">
      <c r="A1192" s="685"/>
      <c r="B1192" s="9"/>
      <c r="C1192" s="9"/>
      <c r="D1192" s="9"/>
      <c r="E1192" s="9"/>
      <c r="F1192" s="10"/>
      <c r="G1192" s="13"/>
      <c r="H1192" s="10"/>
      <c r="I1192" s="10"/>
      <c r="J1192" s="10"/>
      <c r="K1192" s="10"/>
      <c r="L1192" s="10"/>
      <c r="M1192" s="10"/>
      <c r="N1192" s="10"/>
      <c r="O1192" s="10"/>
      <c r="P1192" s="10"/>
      <c r="Q1192" s="10"/>
      <c r="R1192" s="10"/>
    </row>
    <row r="1193" spans="1:18" ht="33">
      <c r="A1193" s="685"/>
      <c r="B1193" s="9"/>
      <c r="C1193" s="9"/>
      <c r="D1193" s="9"/>
      <c r="E1193" s="9"/>
      <c r="F1193" s="10"/>
      <c r="G1193" s="13"/>
      <c r="H1193" s="10"/>
      <c r="I1193" s="10"/>
      <c r="J1193" s="10"/>
      <c r="K1193" s="10"/>
      <c r="L1193" s="10"/>
      <c r="M1193" s="10"/>
      <c r="N1193" s="10"/>
      <c r="O1193" s="10"/>
      <c r="P1193" s="10"/>
      <c r="Q1193" s="10"/>
      <c r="R1193" s="10"/>
    </row>
    <row r="1194" spans="1:18" ht="33">
      <c r="A1194" s="685"/>
      <c r="B1194" s="9"/>
      <c r="C1194" s="9"/>
      <c r="D1194" s="9"/>
      <c r="E1194" s="9"/>
      <c r="F1194" s="10"/>
      <c r="G1194" s="13"/>
      <c r="H1194" s="10"/>
      <c r="I1194" s="10"/>
      <c r="J1194" s="10"/>
      <c r="K1194" s="10"/>
      <c r="L1194" s="10"/>
      <c r="M1194" s="10"/>
      <c r="N1194" s="10"/>
      <c r="O1194" s="10"/>
      <c r="P1194" s="10"/>
      <c r="Q1194" s="10"/>
      <c r="R1194" s="10"/>
    </row>
    <row r="1195" spans="1:18" ht="33">
      <c r="A1195" s="685"/>
      <c r="B1195" s="9"/>
      <c r="C1195" s="9"/>
      <c r="D1195" s="9"/>
      <c r="E1195" s="9"/>
      <c r="F1195" s="10"/>
      <c r="G1195" s="13"/>
      <c r="H1195" s="10"/>
      <c r="I1195" s="10"/>
      <c r="J1195" s="10"/>
      <c r="K1195" s="10"/>
      <c r="L1195" s="10"/>
      <c r="M1195" s="10"/>
      <c r="N1195" s="10"/>
      <c r="O1195" s="10"/>
      <c r="P1195" s="10"/>
      <c r="Q1195" s="10"/>
      <c r="R1195" s="10"/>
    </row>
    <row r="1196" spans="1:18" ht="33">
      <c r="A1196" s="685"/>
      <c r="B1196" s="9"/>
      <c r="C1196" s="9"/>
      <c r="D1196" s="9"/>
      <c r="E1196" s="9"/>
      <c r="F1196" s="10"/>
      <c r="G1196" s="13"/>
      <c r="H1196" s="10"/>
      <c r="I1196" s="10"/>
      <c r="J1196" s="10"/>
      <c r="K1196" s="10"/>
      <c r="L1196" s="10"/>
      <c r="M1196" s="10"/>
      <c r="N1196" s="10"/>
      <c r="O1196" s="10"/>
      <c r="P1196" s="10"/>
      <c r="Q1196" s="10"/>
      <c r="R1196" s="10"/>
    </row>
    <row r="1197" spans="1:18" ht="33">
      <c r="A1197" s="685"/>
      <c r="B1197" s="9"/>
      <c r="C1197" s="9"/>
      <c r="D1197" s="9"/>
      <c r="E1197" s="9"/>
      <c r="F1197" s="10"/>
      <c r="G1197" s="13"/>
      <c r="H1197" s="10"/>
      <c r="I1197" s="10"/>
      <c r="J1197" s="10"/>
      <c r="K1197" s="10"/>
      <c r="L1197" s="10"/>
      <c r="M1197" s="10"/>
      <c r="N1197" s="10"/>
      <c r="O1197" s="10"/>
      <c r="P1197" s="10"/>
      <c r="Q1197" s="10"/>
      <c r="R1197" s="10"/>
    </row>
    <row r="1198" spans="1:18" ht="33">
      <c r="A1198" s="685"/>
      <c r="B1198" s="9"/>
      <c r="C1198" s="9"/>
      <c r="D1198" s="9"/>
      <c r="E1198" s="9"/>
      <c r="F1198" s="10"/>
      <c r="G1198" s="13"/>
      <c r="H1198" s="10"/>
      <c r="I1198" s="10"/>
      <c r="J1198" s="10"/>
      <c r="K1198" s="10"/>
      <c r="L1198" s="10"/>
      <c r="M1198" s="10"/>
      <c r="N1198" s="10"/>
      <c r="O1198" s="10"/>
      <c r="P1198" s="10"/>
      <c r="Q1198" s="10"/>
      <c r="R1198" s="10"/>
    </row>
    <row r="1199" spans="1:18" ht="33">
      <c r="A1199" s="685"/>
      <c r="B1199" s="9"/>
      <c r="C1199" s="9"/>
      <c r="D1199" s="9"/>
      <c r="E1199" s="9"/>
      <c r="F1199" s="10"/>
      <c r="G1199" s="13"/>
      <c r="H1199" s="10"/>
      <c r="I1199" s="10"/>
      <c r="J1199" s="10"/>
      <c r="K1199" s="10"/>
      <c r="L1199" s="10"/>
      <c r="M1199" s="10"/>
      <c r="N1199" s="10"/>
      <c r="O1199" s="10"/>
      <c r="P1199" s="10"/>
      <c r="Q1199" s="10"/>
      <c r="R1199" s="10"/>
    </row>
    <row r="1200" spans="1:18" ht="33">
      <c r="A1200" s="685"/>
      <c r="B1200" s="9"/>
      <c r="C1200" s="9"/>
      <c r="D1200" s="9"/>
      <c r="E1200" s="9"/>
      <c r="F1200" s="10"/>
      <c r="G1200" s="13"/>
      <c r="H1200" s="10"/>
      <c r="I1200" s="10"/>
      <c r="J1200" s="10"/>
      <c r="K1200" s="10"/>
      <c r="L1200" s="10"/>
      <c r="M1200" s="10"/>
      <c r="N1200" s="10"/>
      <c r="O1200" s="10"/>
      <c r="P1200" s="10"/>
      <c r="Q1200" s="10"/>
      <c r="R1200" s="10"/>
    </row>
    <row r="1201" spans="1:18" ht="33">
      <c r="A1201" s="685"/>
      <c r="B1201" s="9"/>
      <c r="C1201" s="9"/>
      <c r="D1201" s="9"/>
      <c r="E1201" s="9"/>
      <c r="F1201" s="10"/>
      <c r="G1201" s="13"/>
      <c r="H1201" s="10"/>
      <c r="I1201" s="10"/>
      <c r="J1201" s="10"/>
      <c r="K1201" s="10"/>
      <c r="L1201" s="10"/>
      <c r="M1201" s="10"/>
      <c r="N1201" s="10"/>
      <c r="O1201" s="10"/>
      <c r="P1201" s="10"/>
      <c r="Q1201" s="10"/>
      <c r="R1201" s="10"/>
    </row>
    <row r="1202" spans="1:18" ht="33">
      <c r="A1202" s="685"/>
      <c r="B1202" s="9"/>
      <c r="C1202" s="9"/>
      <c r="D1202" s="9"/>
      <c r="E1202" s="9"/>
      <c r="F1202" s="10"/>
      <c r="G1202" s="13"/>
      <c r="H1202" s="10"/>
      <c r="I1202" s="10"/>
      <c r="J1202" s="10"/>
      <c r="K1202" s="10"/>
      <c r="L1202" s="10"/>
      <c r="M1202" s="10"/>
      <c r="N1202" s="10"/>
      <c r="O1202" s="10"/>
      <c r="P1202" s="10"/>
      <c r="Q1202" s="10"/>
      <c r="R1202" s="10"/>
    </row>
    <row r="1203" spans="1:18" ht="33">
      <c r="A1203" s="685"/>
      <c r="B1203" s="9"/>
      <c r="C1203" s="9"/>
      <c r="D1203" s="9"/>
      <c r="E1203" s="9"/>
      <c r="F1203" s="10"/>
      <c r="G1203" s="13"/>
      <c r="H1203" s="10"/>
      <c r="I1203" s="10"/>
      <c r="J1203" s="10"/>
      <c r="K1203" s="10"/>
      <c r="L1203" s="10"/>
      <c r="M1203" s="10"/>
      <c r="N1203" s="10"/>
      <c r="O1203" s="10"/>
      <c r="P1203" s="10"/>
      <c r="Q1203" s="10"/>
      <c r="R1203" s="10"/>
    </row>
    <row r="1204" spans="1:18" ht="33">
      <c r="A1204" s="685"/>
      <c r="B1204" s="9"/>
      <c r="C1204" s="9"/>
      <c r="D1204" s="9"/>
      <c r="E1204" s="9"/>
      <c r="F1204" s="10"/>
      <c r="G1204" s="13"/>
      <c r="H1204" s="10"/>
      <c r="I1204" s="10"/>
      <c r="J1204" s="10"/>
      <c r="K1204" s="10"/>
      <c r="L1204" s="10"/>
      <c r="M1204" s="10"/>
      <c r="N1204" s="10"/>
      <c r="O1204" s="10"/>
      <c r="P1204" s="10"/>
      <c r="Q1204" s="10"/>
      <c r="R1204" s="10"/>
    </row>
    <row r="1205" spans="1:18" ht="33">
      <c r="A1205" s="685"/>
      <c r="B1205" s="9"/>
      <c r="C1205" s="9"/>
      <c r="D1205" s="9"/>
      <c r="E1205" s="9"/>
      <c r="F1205" s="10"/>
      <c r="G1205" s="13"/>
      <c r="H1205" s="10"/>
      <c r="I1205" s="10"/>
      <c r="J1205" s="10"/>
      <c r="K1205" s="10"/>
      <c r="L1205" s="10"/>
      <c r="M1205" s="10"/>
      <c r="N1205" s="10"/>
      <c r="O1205" s="10"/>
      <c r="P1205" s="10"/>
      <c r="Q1205" s="10"/>
      <c r="R1205" s="10"/>
    </row>
    <row r="1206" spans="1:18" ht="33">
      <c r="A1206" s="685"/>
      <c r="B1206" s="9"/>
      <c r="C1206" s="9"/>
      <c r="D1206" s="9"/>
      <c r="E1206" s="9"/>
      <c r="F1206" s="10"/>
      <c r="G1206" s="13"/>
      <c r="H1206" s="10"/>
      <c r="I1206" s="10"/>
      <c r="J1206" s="10"/>
      <c r="K1206" s="10"/>
      <c r="L1206" s="10"/>
      <c r="M1206" s="10"/>
      <c r="N1206" s="10"/>
      <c r="O1206" s="10"/>
      <c r="P1206" s="10"/>
      <c r="Q1206" s="10"/>
      <c r="R1206" s="10"/>
    </row>
    <row r="1207" spans="1:18" ht="33">
      <c r="A1207" s="685"/>
      <c r="B1207" s="9"/>
      <c r="C1207" s="9"/>
      <c r="D1207" s="9"/>
      <c r="E1207" s="9"/>
      <c r="F1207" s="10"/>
      <c r="G1207" s="13"/>
      <c r="H1207" s="10"/>
      <c r="I1207" s="10"/>
      <c r="J1207" s="10"/>
      <c r="K1207" s="10"/>
      <c r="L1207" s="10"/>
      <c r="M1207" s="10"/>
      <c r="N1207" s="10"/>
      <c r="O1207" s="10"/>
      <c r="P1207" s="10"/>
      <c r="Q1207" s="10"/>
      <c r="R1207" s="10"/>
    </row>
    <row r="1208" spans="1:18" ht="33">
      <c r="A1208" s="685"/>
      <c r="B1208" s="9"/>
      <c r="C1208" s="9"/>
      <c r="D1208" s="9"/>
      <c r="E1208" s="9"/>
      <c r="F1208" s="10"/>
      <c r="G1208" s="13"/>
      <c r="H1208" s="10"/>
      <c r="I1208" s="10"/>
      <c r="J1208" s="10"/>
      <c r="K1208" s="10"/>
      <c r="L1208" s="10"/>
      <c r="M1208" s="10"/>
      <c r="N1208" s="10"/>
      <c r="O1208" s="10"/>
      <c r="P1208" s="10"/>
      <c r="Q1208" s="10"/>
      <c r="R1208" s="10"/>
    </row>
    <row r="1209" spans="1:18" ht="33">
      <c r="A1209" s="685"/>
      <c r="B1209" s="9"/>
      <c r="C1209" s="9"/>
      <c r="D1209" s="9"/>
      <c r="E1209" s="9"/>
      <c r="F1209" s="10"/>
      <c r="G1209" s="13"/>
      <c r="H1209" s="10"/>
      <c r="I1209" s="10"/>
      <c r="J1209" s="10"/>
      <c r="K1209" s="10"/>
      <c r="L1209" s="10"/>
      <c r="M1209" s="10"/>
      <c r="N1209" s="10"/>
      <c r="O1209" s="10"/>
      <c r="P1209" s="10"/>
      <c r="Q1209" s="10"/>
      <c r="R1209" s="10"/>
    </row>
    <row r="1210" spans="1:18" ht="33">
      <c r="A1210" s="685"/>
      <c r="B1210" s="9"/>
      <c r="C1210" s="9"/>
      <c r="D1210" s="9"/>
      <c r="E1210" s="9"/>
      <c r="F1210" s="10"/>
      <c r="G1210" s="13"/>
      <c r="H1210" s="10"/>
      <c r="I1210" s="10"/>
      <c r="J1210" s="10"/>
      <c r="K1210" s="10"/>
      <c r="L1210" s="10"/>
      <c r="M1210" s="10"/>
      <c r="N1210" s="10"/>
      <c r="O1210" s="10"/>
      <c r="P1210" s="10"/>
      <c r="Q1210" s="10"/>
      <c r="R1210" s="10"/>
    </row>
    <row r="1211" spans="1:18" ht="33">
      <c r="A1211" s="685"/>
      <c r="B1211" s="9"/>
      <c r="C1211" s="9"/>
      <c r="D1211" s="9"/>
      <c r="E1211" s="9"/>
      <c r="F1211" s="10"/>
      <c r="G1211" s="13"/>
      <c r="H1211" s="10"/>
      <c r="I1211" s="10"/>
      <c r="J1211" s="10"/>
      <c r="K1211" s="10"/>
      <c r="L1211" s="10"/>
      <c r="M1211" s="10"/>
      <c r="N1211" s="10"/>
      <c r="O1211" s="10"/>
      <c r="P1211" s="10"/>
      <c r="Q1211" s="10"/>
      <c r="R1211" s="10"/>
    </row>
    <row r="1212" spans="1:18" ht="33">
      <c r="A1212" s="685"/>
      <c r="B1212" s="9"/>
      <c r="C1212" s="9"/>
      <c r="D1212" s="9"/>
      <c r="E1212" s="9"/>
      <c r="F1212" s="10"/>
      <c r="G1212" s="13"/>
      <c r="H1212" s="10"/>
      <c r="I1212" s="10"/>
      <c r="J1212" s="10"/>
      <c r="K1212" s="10"/>
      <c r="L1212" s="10"/>
      <c r="M1212" s="10"/>
      <c r="N1212" s="10"/>
      <c r="O1212" s="10"/>
      <c r="P1212" s="10"/>
      <c r="Q1212" s="10"/>
      <c r="R1212" s="10"/>
    </row>
    <row r="1213" spans="1:18" ht="33">
      <c r="A1213" s="685"/>
      <c r="B1213" s="9"/>
      <c r="C1213" s="9"/>
      <c r="D1213" s="9"/>
      <c r="E1213" s="9"/>
      <c r="F1213" s="10"/>
      <c r="G1213" s="13"/>
      <c r="H1213" s="10"/>
      <c r="I1213" s="10"/>
      <c r="J1213" s="10"/>
      <c r="K1213" s="10"/>
      <c r="L1213" s="10"/>
      <c r="M1213" s="10"/>
      <c r="N1213" s="10"/>
      <c r="O1213" s="10"/>
      <c r="P1213" s="10"/>
      <c r="Q1213" s="10"/>
      <c r="R1213" s="10"/>
    </row>
    <row r="1214" spans="1:18" ht="33">
      <c r="A1214" s="685"/>
      <c r="B1214" s="9"/>
      <c r="C1214" s="9"/>
      <c r="D1214" s="9"/>
      <c r="E1214" s="9"/>
      <c r="F1214" s="10"/>
      <c r="G1214" s="13"/>
      <c r="H1214" s="10"/>
      <c r="I1214" s="10"/>
      <c r="J1214" s="10"/>
      <c r="K1214" s="10"/>
      <c r="L1214" s="10"/>
      <c r="M1214" s="10"/>
      <c r="N1214" s="10"/>
      <c r="O1214" s="10"/>
      <c r="P1214" s="10"/>
      <c r="Q1214" s="10"/>
      <c r="R1214" s="10"/>
    </row>
    <row r="1215" spans="1:18" ht="33">
      <c r="A1215" s="685"/>
      <c r="B1215" s="9"/>
      <c r="C1215" s="9"/>
      <c r="D1215" s="9"/>
      <c r="E1215" s="9"/>
      <c r="F1215" s="10"/>
      <c r="G1215" s="13"/>
      <c r="H1215" s="10"/>
      <c r="I1215" s="10"/>
      <c r="J1215" s="10"/>
      <c r="K1215" s="10"/>
      <c r="L1215" s="10"/>
      <c r="M1215" s="10"/>
      <c r="N1215" s="10"/>
      <c r="O1215" s="10"/>
      <c r="P1215" s="10"/>
      <c r="Q1215" s="10"/>
      <c r="R1215" s="10"/>
    </row>
    <row r="1216" spans="1:18" ht="33">
      <c r="A1216" s="685"/>
      <c r="B1216" s="9"/>
      <c r="C1216" s="9"/>
      <c r="D1216" s="9"/>
      <c r="E1216" s="9"/>
      <c r="F1216" s="10"/>
      <c r="G1216" s="13"/>
      <c r="H1216" s="10"/>
      <c r="I1216" s="10"/>
      <c r="J1216" s="10"/>
      <c r="K1216" s="10"/>
      <c r="L1216" s="10"/>
      <c r="M1216" s="10"/>
      <c r="N1216" s="10"/>
      <c r="O1216" s="10"/>
      <c r="P1216" s="10"/>
      <c r="Q1216" s="10"/>
      <c r="R1216" s="10"/>
    </row>
    <row r="1217" spans="1:18" ht="33">
      <c r="A1217" s="685"/>
      <c r="B1217" s="9"/>
      <c r="C1217" s="9"/>
      <c r="D1217" s="9"/>
      <c r="E1217" s="9"/>
      <c r="F1217" s="10"/>
      <c r="G1217" s="13"/>
      <c r="H1217" s="10"/>
      <c r="I1217" s="10"/>
      <c r="J1217" s="10"/>
      <c r="K1217" s="10"/>
      <c r="L1217" s="10"/>
      <c r="M1217" s="10"/>
      <c r="N1217" s="10"/>
      <c r="O1217" s="10"/>
      <c r="P1217" s="10"/>
      <c r="Q1217" s="10"/>
      <c r="R1217" s="10"/>
    </row>
    <row r="1218" spans="1:18" ht="33">
      <c r="A1218" s="685"/>
      <c r="B1218" s="9"/>
      <c r="C1218" s="9"/>
      <c r="D1218" s="9"/>
      <c r="E1218" s="9"/>
      <c r="F1218" s="10"/>
      <c r="G1218" s="13"/>
      <c r="H1218" s="10"/>
      <c r="I1218" s="10"/>
      <c r="J1218" s="10"/>
      <c r="K1218" s="10"/>
      <c r="L1218" s="10"/>
      <c r="M1218" s="10"/>
      <c r="N1218" s="10"/>
      <c r="O1218" s="10"/>
      <c r="P1218" s="10"/>
      <c r="Q1218" s="10"/>
      <c r="R1218" s="10"/>
    </row>
    <row r="1219" spans="1:18" ht="33">
      <c r="A1219" s="685"/>
      <c r="B1219" s="9"/>
      <c r="C1219" s="9"/>
      <c r="D1219" s="9"/>
      <c r="E1219" s="9"/>
      <c r="F1219" s="10"/>
      <c r="G1219" s="13"/>
      <c r="H1219" s="10"/>
      <c r="I1219" s="10"/>
      <c r="J1219" s="10"/>
      <c r="K1219" s="10"/>
      <c r="L1219" s="10"/>
      <c r="M1219" s="10"/>
      <c r="N1219" s="10"/>
      <c r="O1219" s="10"/>
      <c r="P1219" s="10"/>
      <c r="Q1219" s="10"/>
      <c r="R1219" s="10"/>
    </row>
    <row r="1220" spans="1:18" ht="33">
      <c r="A1220" s="685"/>
      <c r="B1220" s="9"/>
      <c r="C1220" s="9"/>
      <c r="D1220" s="9"/>
      <c r="E1220" s="9"/>
      <c r="F1220" s="10"/>
      <c r="G1220" s="13"/>
      <c r="H1220" s="10"/>
      <c r="I1220" s="10"/>
      <c r="J1220" s="10"/>
      <c r="K1220" s="10"/>
      <c r="L1220" s="10"/>
      <c r="M1220" s="10"/>
      <c r="N1220" s="10"/>
      <c r="O1220" s="10"/>
      <c r="P1220" s="10"/>
      <c r="Q1220" s="10"/>
      <c r="R1220" s="10"/>
    </row>
    <row r="1221" spans="1:18" ht="33">
      <c r="A1221" s="685"/>
      <c r="B1221" s="9"/>
      <c r="C1221" s="9"/>
      <c r="D1221" s="9"/>
      <c r="E1221" s="9"/>
      <c r="F1221" s="10"/>
      <c r="G1221" s="13"/>
      <c r="H1221" s="10"/>
      <c r="I1221" s="10"/>
      <c r="J1221" s="10"/>
      <c r="K1221" s="10"/>
      <c r="L1221" s="10"/>
      <c r="M1221" s="10"/>
      <c r="N1221" s="10"/>
      <c r="O1221" s="10"/>
      <c r="P1221" s="10"/>
      <c r="Q1221" s="10"/>
      <c r="R1221" s="10"/>
    </row>
    <row r="1222" spans="1:18" ht="33">
      <c r="A1222" s="685"/>
      <c r="B1222" s="9"/>
      <c r="C1222" s="9"/>
      <c r="D1222" s="9"/>
      <c r="E1222" s="9"/>
      <c r="F1222" s="10"/>
      <c r="G1222" s="13"/>
      <c r="H1222" s="10"/>
      <c r="I1222" s="10"/>
      <c r="J1222" s="10"/>
      <c r="K1222" s="10"/>
      <c r="L1222" s="10"/>
      <c r="M1222" s="10"/>
      <c r="N1222" s="10"/>
      <c r="O1222" s="10"/>
      <c r="P1222" s="10"/>
      <c r="Q1222" s="10"/>
      <c r="R1222" s="10"/>
    </row>
    <row r="1223" spans="1:18" ht="33">
      <c r="A1223" s="685"/>
      <c r="B1223" s="9"/>
      <c r="C1223" s="9"/>
      <c r="D1223" s="9"/>
      <c r="E1223" s="9"/>
      <c r="F1223" s="10"/>
      <c r="G1223" s="13"/>
      <c r="H1223" s="10"/>
      <c r="I1223" s="10"/>
      <c r="J1223" s="10"/>
      <c r="K1223" s="10"/>
      <c r="L1223" s="10"/>
      <c r="M1223" s="10"/>
      <c r="N1223" s="10"/>
      <c r="O1223" s="10"/>
      <c r="P1223" s="10"/>
      <c r="Q1223" s="10"/>
      <c r="R1223" s="10"/>
    </row>
    <row r="1224" spans="1:18" ht="33">
      <c r="A1224" s="685"/>
      <c r="B1224" s="9"/>
      <c r="C1224" s="9"/>
      <c r="D1224" s="9"/>
      <c r="E1224" s="9"/>
      <c r="F1224" s="10"/>
      <c r="G1224" s="13"/>
      <c r="H1224" s="10"/>
      <c r="I1224" s="10"/>
      <c r="J1224" s="10"/>
      <c r="K1224" s="10"/>
      <c r="L1224" s="10"/>
      <c r="M1224" s="10"/>
      <c r="N1224" s="10"/>
      <c r="O1224" s="10"/>
      <c r="P1224" s="10"/>
      <c r="Q1224" s="10"/>
      <c r="R1224" s="10"/>
    </row>
    <row r="1225" spans="1:18" ht="33">
      <c r="A1225" s="685"/>
      <c r="B1225" s="9"/>
      <c r="C1225" s="9"/>
      <c r="D1225" s="9"/>
      <c r="E1225" s="9"/>
      <c r="F1225" s="10"/>
      <c r="G1225" s="13"/>
      <c r="H1225" s="10"/>
      <c r="I1225" s="10"/>
      <c r="J1225" s="10"/>
      <c r="K1225" s="10"/>
      <c r="L1225" s="10"/>
      <c r="M1225" s="10"/>
      <c r="N1225" s="10"/>
      <c r="O1225" s="10"/>
      <c r="P1225" s="10"/>
      <c r="Q1225" s="10"/>
      <c r="R1225" s="10"/>
    </row>
    <row r="1226" spans="1:18" ht="33">
      <c r="A1226" s="685"/>
      <c r="B1226" s="9"/>
      <c r="C1226" s="9"/>
      <c r="D1226" s="9"/>
      <c r="E1226" s="9"/>
      <c r="F1226" s="10"/>
      <c r="G1226" s="13"/>
      <c r="H1226" s="10"/>
      <c r="I1226" s="10"/>
      <c r="J1226" s="10"/>
      <c r="K1226" s="10"/>
      <c r="L1226" s="10"/>
      <c r="M1226" s="10"/>
      <c r="N1226" s="10"/>
      <c r="O1226" s="10"/>
      <c r="P1226" s="10"/>
      <c r="Q1226" s="10"/>
      <c r="R1226" s="10"/>
    </row>
    <row r="1227" spans="1:18" ht="33">
      <c r="A1227" s="685"/>
      <c r="B1227" s="9"/>
      <c r="C1227" s="9"/>
      <c r="D1227" s="9"/>
      <c r="E1227" s="9"/>
      <c r="F1227" s="10"/>
      <c r="G1227" s="13"/>
      <c r="H1227" s="10"/>
      <c r="I1227" s="10"/>
      <c r="J1227" s="10"/>
      <c r="K1227" s="10"/>
      <c r="L1227" s="10"/>
      <c r="M1227" s="10"/>
      <c r="N1227" s="10"/>
      <c r="O1227" s="10"/>
      <c r="P1227" s="10"/>
      <c r="Q1227" s="10"/>
      <c r="R1227" s="10"/>
    </row>
    <row r="1228" spans="1:18" ht="33">
      <c r="A1228" s="685"/>
      <c r="B1228" s="9"/>
      <c r="C1228" s="9"/>
      <c r="D1228" s="9"/>
      <c r="E1228" s="9"/>
      <c r="F1228" s="10"/>
      <c r="G1228" s="13"/>
      <c r="H1228" s="10"/>
      <c r="I1228" s="10"/>
      <c r="J1228" s="10"/>
      <c r="K1228" s="10"/>
      <c r="L1228" s="10"/>
      <c r="M1228" s="10"/>
      <c r="N1228" s="10"/>
      <c r="O1228" s="10"/>
      <c r="P1228" s="10"/>
      <c r="Q1228" s="10"/>
      <c r="R1228" s="10"/>
    </row>
    <row r="1229" spans="1:18" ht="33">
      <c r="A1229" s="685"/>
      <c r="B1229" s="9"/>
      <c r="C1229" s="9"/>
      <c r="D1229" s="9"/>
      <c r="E1229" s="9"/>
      <c r="F1229" s="10"/>
      <c r="G1229" s="13"/>
      <c r="H1229" s="10"/>
      <c r="I1229" s="10"/>
      <c r="J1229" s="10"/>
      <c r="K1229" s="10"/>
      <c r="L1229" s="10"/>
      <c r="M1229" s="10"/>
      <c r="N1229" s="10"/>
      <c r="O1229" s="10"/>
      <c r="P1229" s="10"/>
      <c r="Q1229" s="10"/>
      <c r="R1229" s="10"/>
    </row>
    <row r="1230" spans="1:18" ht="33">
      <c r="A1230" s="685"/>
      <c r="B1230" s="9"/>
      <c r="C1230" s="9"/>
      <c r="D1230" s="9"/>
      <c r="E1230" s="9"/>
      <c r="F1230" s="10"/>
      <c r="G1230" s="13"/>
      <c r="H1230" s="10"/>
      <c r="I1230" s="10"/>
      <c r="J1230" s="10"/>
      <c r="K1230" s="10"/>
      <c r="L1230" s="10"/>
      <c r="M1230" s="10"/>
      <c r="N1230" s="10"/>
      <c r="O1230" s="10"/>
      <c r="P1230" s="10"/>
      <c r="Q1230" s="10"/>
      <c r="R1230" s="10"/>
    </row>
    <row r="1231" spans="1:18" ht="33">
      <c r="A1231" s="685"/>
      <c r="B1231" s="9"/>
      <c r="C1231" s="9"/>
      <c r="D1231" s="9"/>
      <c r="E1231" s="9"/>
      <c r="F1231" s="10"/>
      <c r="G1231" s="13"/>
      <c r="H1231" s="10"/>
      <c r="I1231" s="10"/>
      <c r="J1231" s="10"/>
      <c r="K1231" s="10"/>
      <c r="L1231" s="10"/>
      <c r="M1231" s="10"/>
      <c r="N1231" s="10"/>
      <c r="O1231" s="10"/>
      <c r="P1231" s="10"/>
      <c r="Q1231" s="10"/>
      <c r="R1231" s="10"/>
    </row>
    <row r="1232" spans="1:18" ht="33">
      <c r="A1232" s="685"/>
      <c r="B1232" s="9"/>
      <c r="C1232" s="9"/>
      <c r="D1232" s="9"/>
      <c r="E1232" s="9"/>
      <c r="F1232" s="10"/>
      <c r="G1232" s="13"/>
      <c r="H1232" s="10"/>
      <c r="I1232" s="10"/>
      <c r="J1232" s="10"/>
      <c r="K1232" s="10"/>
      <c r="L1232" s="10"/>
      <c r="M1232" s="10"/>
      <c r="N1232" s="10"/>
      <c r="O1232" s="10"/>
      <c r="P1232" s="10"/>
      <c r="Q1232" s="10"/>
      <c r="R1232" s="10"/>
    </row>
    <row r="1233" spans="1:18" ht="33">
      <c r="A1233" s="685"/>
      <c r="B1233" s="9"/>
      <c r="C1233" s="9"/>
      <c r="D1233" s="9"/>
      <c r="E1233" s="9"/>
      <c r="F1233" s="10"/>
      <c r="G1233" s="13"/>
      <c r="H1233" s="10"/>
      <c r="I1233" s="10"/>
      <c r="J1233" s="10"/>
      <c r="K1233" s="10"/>
      <c r="L1233" s="10"/>
      <c r="M1233" s="10"/>
      <c r="N1233" s="10"/>
      <c r="O1233" s="10"/>
      <c r="P1233" s="10"/>
      <c r="Q1233" s="10"/>
      <c r="R1233" s="10"/>
    </row>
    <row r="1234" spans="1:18" ht="33">
      <c r="A1234" s="685"/>
      <c r="B1234" s="9"/>
      <c r="C1234" s="9"/>
      <c r="D1234" s="9"/>
      <c r="E1234" s="9"/>
      <c r="F1234" s="10"/>
      <c r="G1234" s="13"/>
      <c r="H1234" s="10"/>
      <c r="I1234" s="10"/>
      <c r="J1234" s="10"/>
      <c r="K1234" s="10"/>
      <c r="L1234" s="10"/>
      <c r="M1234" s="10"/>
      <c r="N1234" s="10"/>
      <c r="O1234" s="10"/>
      <c r="P1234" s="10"/>
      <c r="Q1234" s="10"/>
      <c r="R1234" s="10"/>
    </row>
    <row r="1235" spans="1:18" ht="33">
      <c r="A1235" s="685"/>
      <c r="B1235" s="9"/>
      <c r="C1235" s="9"/>
      <c r="D1235" s="9"/>
      <c r="E1235" s="9"/>
      <c r="F1235" s="10"/>
      <c r="G1235" s="13"/>
      <c r="H1235" s="10"/>
      <c r="I1235" s="10"/>
      <c r="J1235" s="10"/>
      <c r="K1235" s="10"/>
      <c r="L1235" s="10"/>
      <c r="M1235" s="10"/>
      <c r="N1235" s="10"/>
      <c r="O1235" s="10"/>
      <c r="P1235" s="10"/>
      <c r="Q1235" s="10"/>
      <c r="R1235" s="10"/>
    </row>
    <row r="1236" spans="1:18" ht="33">
      <c r="A1236" s="685"/>
      <c r="B1236" s="9"/>
      <c r="C1236" s="9"/>
      <c r="D1236" s="9"/>
      <c r="E1236" s="9"/>
      <c r="F1236" s="10"/>
      <c r="G1236" s="13"/>
      <c r="H1236" s="10"/>
      <c r="I1236" s="10"/>
      <c r="J1236" s="10"/>
      <c r="K1236" s="10"/>
      <c r="L1236" s="10"/>
      <c r="M1236" s="10"/>
      <c r="N1236" s="10"/>
      <c r="O1236" s="10"/>
      <c r="P1236" s="10"/>
      <c r="Q1236" s="10"/>
      <c r="R1236" s="10"/>
    </row>
    <row r="1237" spans="1:18" ht="33">
      <c r="A1237" s="685"/>
      <c r="B1237" s="9"/>
      <c r="C1237" s="9"/>
      <c r="D1237" s="9"/>
      <c r="E1237" s="9"/>
      <c r="F1237" s="10"/>
      <c r="G1237" s="13"/>
      <c r="H1237" s="10"/>
      <c r="I1237" s="10"/>
      <c r="J1237" s="10"/>
      <c r="K1237" s="10"/>
      <c r="L1237" s="10"/>
      <c r="M1237" s="10"/>
      <c r="N1237" s="10"/>
      <c r="O1237" s="10"/>
      <c r="P1237" s="10"/>
      <c r="Q1237" s="10"/>
      <c r="R1237" s="10"/>
    </row>
    <row r="1238" spans="1:18" ht="33">
      <c r="A1238" s="685"/>
      <c r="B1238" s="9"/>
      <c r="C1238" s="9"/>
      <c r="D1238" s="9"/>
      <c r="E1238" s="9"/>
      <c r="F1238" s="10"/>
      <c r="G1238" s="13"/>
      <c r="H1238" s="10"/>
      <c r="I1238" s="10"/>
      <c r="J1238" s="10"/>
      <c r="K1238" s="10"/>
      <c r="L1238" s="10"/>
      <c r="M1238" s="10"/>
      <c r="N1238" s="10"/>
      <c r="O1238" s="10"/>
      <c r="P1238" s="10"/>
      <c r="Q1238" s="10"/>
      <c r="R1238" s="10"/>
    </row>
    <row r="1239" spans="1:18" ht="33">
      <c r="A1239" s="685"/>
      <c r="B1239" s="9"/>
      <c r="C1239" s="9"/>
      <c r="D1239" s="9"/>
      <c r="E1239" s="9"/>
      <c r="F1239" s="10"/>
      <c r="G1239" s="13"/>
      <c r="H1239" s="10"/>
      <c r="I1239" s="10"/>
      <c r="J1239" s="10"/>
      <c r="K1239" s="10"/>
      <c r="L1239" s="10"/>
      <c r="M1239" s="10"/>
      <c r="N1239" s="10"/>
      <c r="O1239" s="10"/>
      <c r="P1239" s="10"/>
      <c r="Q1239" s="10"/>
      <c r="R1239" s="10"/>
    </row>
    <row r="1240" spans="1:18" ht="33">
      <c r="A1240" s="685"/>
      <c r="B1240" s="9"/>
      <c r="C1240" s="9"/>
      <c r="D1240" s="9"/>
      <c r="E1240" s="9"/>
      <c r="F1240" s="10"/>
      <c r="G1240" s="13"/>
      <c r="H1240" s="10"/>
      <c r="I1240" s="10"/>
      <c r="J1240" s="10"/>
      <c r="K1240" s="10"/>
      <c r="L1240" s="10"/>
      <c r="M1240" s="10"/>
      <c r="N1240" s="10"/>
      <c r="O1240" s="10"/>
      <c r="P1240" s="10"/>
      <c r="Q1240" s="10"/>
      <c r="R1240" s="10"/>
    </row>
    <row r="1241" spans="1:18" ht="33">
      <c r="A1241" s="685"/>
      <c r="B1241" s="9"/>
      <c r="C1241" s="9"/>
      <c r="D1241" s="9"/>
      <c r="E1241" s="9"/>
      <c r="F1241" s="10"/>
      <c r="G1241" s="13"/>
      <c r="H1241" s="10"/>
      <c r="I1241" s="10"/>
      <c r="J1241" s="10"/>
      <c r="K1241" s="10"/>
      <c r="L1241" s="10"/>
      <c r="M1241" s="10"/>
      <c r="N1241" s="10"/>
      <c r="O1241" s="10"/>
      <c r="P1241" s="10"/>
      <c r="Q1241" s="10"/>
      <c r="R1241" s="10"/>
    </row>
    <row r="1242" spans="1:18" ht="33">
      <c r="A1242" s="685"/>
      <c r="B1242" s="9"/>
      <c r="C1242" s="9"/>
      <c r="D1242" s="9"/>
      <c r="E1242" s="9"/>
      <c r="F1242" s="10"/>
      <c r="G1242" s="13"/>
      <c r="H1242" s="10"/>
      <c r="I1242" s="10"/>
      <c r="J1242" s="10"/>
      <c r="K1242" s="10"/>
      <c r="L1242" s="10"/>
      <c r="M1242" s="10"/>
      <c r="N1242" s="10"/>
      <c r="O1242" s="10"/>
      <c r="P1242" s="10"/>
      <c r="Q1242" s="10"/>
      <c r="R1242" s="10"/>
    </row>
    <row r="1243" spans="1:18" ht="33">
      <c r="A1243" s="685"/>
      <c r="B1243" s="9"/>
      <c r="C1243" s="9"/>
      <c r="D1243" s="9"/>
      <c r="E1243" s="9"/>
      <c r="F1243" s="10"/>
      <c r="G1243" s="13"/>
      <c r="H1243" s="10"/>
      <c r="I1243" s="10"/>
      <c r="J1243" s="10"/>
      <c r="K1243" s="10"/>
      <c r="L1243" s="10"/>
      <c r="M1243" s="10"/>
      <c r="N1243" s="10"/>
      <c r="O1243" s="10"/>
      <c r="P1243" s="10"/>
      <c r="Q1243" s="10"/>
      <c r="R1243" s="10"/>
    </row>
    <row r="1244" spans="1:18" ht="33">
      <c r="A1244" s="685"/>
      <c r="B1244" s="9"/>
      <c r="C1244" s="9"/>
      <c r="D1244" s="9"/>
      <c r="E1244" s="9"/>
      <c r="F1244" s="10"/>
      <c r="G1244" s="13"/>
      <c r="H1244" s="10"/>
      <c r="I1244" s="10"/>
      <c r="J1244" s="10"/>
      <c r="K1244" s="10"/>
      <c r="L1244" s="10"/>
      <c r="M1244" s="10"/>
      <c r="N1244" s="10"/>
      <c r="O1244" s="10"/>
      <c r="P1244" s="10"/>
      <c r="Q1244" s="10"/>
      <c r="R1244" s="10"/>
    </row>
    <row r="1245" spans="1:18" ht="33">
      <c r="A1245" s="685"/>
      <c r="B1245" s="9"/>
      <c r="C1245" s="9"/>
      <c r="D1245" s="9"/>
      <c r="E1245" s="9"/>
      <c r="F1245" s="10"/>
      <c r="G1245" s="13"/>
      <c r="H1245" s="10"/>
      <c r="I1245" s="10"/>
      <c r="J1245" s="10"/>
      <c r="K1245" s="10"/>
      <c r="L1245" s="10"/>
      <c r="M1245" s="10"/>
      <c r="N1245" s="10"/>
      <c r="O1245" s="10"/>
      <c r="P1245" s="10"/>
      <c r="Q1245" s="10"/>
      <c r="R1245" s="10"/>
    </row>
    <row r="1246" spans="1:18" ht="33">
      <c r="A1246" s="685"/>
      <c r="B1246" s="9"/>
      <c r="C1246" s="9"/>
      <c r="D1246" s="9"/>
      <c r="E1246" s="9"/>
      <c r="F1246" s="10"/>
      <c r="G1246" s="13"/>
      <c r="H1246" s="10"/>
      <c r="I1246" s="10"/>
      <c r="J1246" s="10"/>
      <c r="K1246" s="10"/>
      <c r="L1246" s="10"/>
      <c r="M1246" s="10"/>
      <c r="N1246" s="10"/>
      <c r="O1246" s="10"/>
      <c r="P1246" s="10"/>
      <c r="Q1246" s="10"/>
      <c r="R1246" s="10"/>
    </row>
    <row r="1247" spans="1:18" ht="33">
      <c r="A1247" s="685"/>
      <c r="B1247" s="9"/>
      <c r="C1247" s="9"/>
      <c r="D1247" s="9"/>
      <c r="E1247" s="9"/>
      <c r="F1247" s="10"/>
      <c r="G1247" s="13"/>
      <c r="H1247" s="10"/>
      <c r="I1247" s="10"/>
      <c r="J1247" s="10"/>
      <c r="K1247" s="10"/>
      <c r="L1247" s="10"/>
      <c r="M1247" s="10"/>
      <c r="N1247" s="10"/>
      <c r="O1247" s="10"/>
      <c r="P1247" s="10"/>
      <c r="Q1247" s="10"/>
      <c r="R1247" s="10"/>
    </row>
    <row r="1248" spans="1:18" ht="33">
      <c r="A1248" s="685"/>
      <c r="B1248" s="9"/>
      <c r="C1248" s="9"/>
      <c r="D1248" s="9"/>
      <c r="E1248" s="9"/>
      <c r="F1248" s="10"/>
      <c r="G1248" s="13"/>
      <c r="H1248" s="10"/>
      <c r="I1248" s="10"/>
      <c r="J1248" s="10"/>
      <c r="K1248" s="10"/>
      <c r="L1248" s="10"/>
      <c r="M1248" s="10"/>
      <c r="N1248" s="10"/>
      <c r="O1248" s="10"/>
      <c r="P1248" s="10"/>
      <c r="Q1248" s="10"/>
      <c r="R1248" s="10"/>
    </row>
    <row r="1249" spans="1:18" ht="33">
      <c r="A1249" s="685"/>
      <c r="B1249" s="9"/>
      <c r="C1249" s="9"/>
      <c r="D1249" s="9"/>
      <c r="E1249" s="9"/>
      <c r="F1249" s="10"/>
      <c r="G1249" s="13"/>
      <c r="H1249" s="10"/>
      <c r="I1249" s="10"/>
      <c r="J1249" s="10"/>
      <c r="K1249" s="10"/>
      <c r="L1249" s="10"/>
      <c r="M1249" s="10"/>
      <c r="N1249" s="10"/>
      <c r="O1249" s="10"/>
      <c r="P1249" s="10"/>
      <c r="Q1249" s="10"/>
      <c r="R1249" s="10"/>
    </row>
    <row r="1250" spans="1:18" ht="33">
      <c r="A1250" s="685"/>
      <c r="B1250" s="9"/>
      <c r="C1250" s="9"/>
      <c r="D1250" s="9"/>
      <c r="E1250" s="9"/>
      <c r="F1250" s="10"/>
      <c r="G1250" s="13"/>
      <c r="H1250" s="10"/>
      <c r="I1250" s="10"/>
      <c r="J1250" s="10"/>
      <c r="K1250" s="10"/>
      <c r="L1250" s="10"/>
      <c r="M1250" s="10"/>
      <c r="N1250" s="10"/>
      <c r="O1250" s="10"/>
      <c r="P1250" s="10"/>
      <c r="Q1250" s="10"/>
      <c r="R1250" s="10"/>
    </row>
    <row r="1251" spans="1:18" ht="33">
      <c r="A1251" s="685"/>
      <c r="B1251" s="9"/>
      <c r="C1251" s="9"/>
      <c r="D1251" s="9"/>
      <c r="E1251" s="9"/>
      <c r="F1251" s="10"/>
      <c r="G1251" s="13"/>
      <c r="H1251" s="10"/>
      <c r="I1251" s="10"/>
      <c r="J1251" s="10"/>
      <c r="K1251" s="10"/>
      <c r="L1251" s="10"/>
      <c r="M1251" s="10"/>
      <c r="N1251" s="10"/>
      <c r="O1251" s="10"/>
      <c r="P1251" s="10"/>
      <c r="Q1251" s="10"/>
      <c r="R1251" s="10"/>
    </row>
    <row r="1252" spans="1:18" ht="33">
      <c r="A1252" s="685"/>
      <c r="B1252" s="9"/>
      <c r="C1252" s="9"/>
      <c r="D1252" s="9"/>
      <c r="E1252" s="9"/>
      <c r="F1252" s="10"/>
      <c r="G1252" s="13"/>
      <c r="H1252" s="10"/>
      <c r="I1252" s="10"/>
      <c r="J1252" s="10"/>
      <c r="K1252" s="10"/>
      <c r="L1252" s="10"/>
      <c r="M1252" s="10"/>
      <c r="N1252" s="10"/>
      <c r="O1252" s="10"/>
      <c r="P1252" s="10"/>
      <c r="Q1252" s="10"/>
      <c r="R1252" s="10"/>
    </row>
    <row r="1253" spans="1:18" ht="33">
      <c r="A1253" s="685"/>
      <c r="B1253" s="9"/>
      <c r="C1253" s="9"/>
      <c r="D1253" s="9"/>
      <c r="E1253" s="9"/>
      <c r="F1253" s="10"/>
      <c r="G1253" s="13"/>
      <c r="H1253" s="10"/>
      <c r="I1253" s="10"/>
      <c r="J1253" s="10"/>
      <c r="K1253" s="10"/>
      <c r="L1253" s="10"/>
      <c r="M1253" s="10"/>
      <c r="N1253" s="10"/>
      <c r="O1253" s="10"/>
      <c r="P1253" s="10"/>
      <c r="Q1253" s="10"/>
      <c r="R1253" s="10"/>
    </row>
    <row r="1254" spans="1:18" ht="33">
      <c r="A1254" s="685"/>
      <c r="B1254" s="9"/>
      <c r="C1254" s="9"/>
      <c r="D1254" s="9"/>
      <c r="E1254" s="9"/>
      <c r="F1254" s="10"/>
      <c r="G1254" s="13"/>
      <c r="H1254" s="10"/>
      <c r="I1254" s="10"/>
      <c r="J1254" s="10"/>
      <c r="K1254" s="10"/>
      <c r="L1254" s="10"/>
      <c r="M1254" s="10"/>
      <c r="N1254" s="10"/>
      <c r="O1254" s="10"/>
      <c r="P1254" s="10"/>
      <c r="Q1254" s="10"/>
      <c r="R1254" s="10"/>
    </row>
    <row r="1255" spans="1:18" ht="33">
      <c r="A1255" s="685"/>
      <c r="B1255" s="9"/>
      <c r="C1255" s="9"/>
      <c r="D1255" s="9"/>
      <c r="E1255" s="9"/>
      <c r="F1255" s="10"/>
      <c r="G1255" s="13"/>
      <c r="H1255" s="10"/>
      <c r="I1255" s="10"/>
      <c r="J1255" s="10"/>
      <c r="K1255" s="10"/>
      <c r="L1255" s="10"/>
      <c r="M1255" s="10"/>
      <c r="N1255" s="10"/>
      <c r="O1255" s="10"/>
      <c r="P1255" s="10"/>
      <c r="Q1255" s="10"/>
      <c r="R1255" s="10"/>
    </row>
    <row r="1256" spans="1:18" ht="33">
      <c r="A1256" s="685"/>
      <c r="B1256" s="9"/>
      <c r="C1256" s="9"/>
      <c r="D1256" s="9"/>
      <c r="E1256" s="9"/>
      <c r="F1256" s="10"/>
      <c r="G1256" s="13"/>
      <c r="H1256" s="10"/>
      <c r="I1256" s="10"/>
      <c r="J1256" s="10"/>
      <c r="K1256" s="10"/>
      <c r="L1256" s="10"/>
      <c r="M1256" s="10"/>
      <c r="N1256" s="10"/>
      <c r="O1256" s="10"/>
      <c r="P1256" s="10"/>
      <c r="Q1256" s="10"/>
      <c r="R1256" s="10"/>
    </row>
    <row r="1257" spans="1:18" ht="33">
      <c r="A1257" s="685"/>
      <c r="B1257" s="9"/>
      <c r="C1257" s="9"/>
      <c r="D1257" s="9"/>
      <c r="E1257" s="9"/>
      <c r="F1257" s="10"/>
      <c r="G1257" s="13"/>
      <c r="H1257" s="10"/>
      <c r="I1257" s="10"/>
      <c r="J1257" s="10"/>
      <c r="K1257" s="10"/>
      <c r="L1257" s="10"/>
      <c r="M1257" s="10"/>
      <c r="N1257" s="10"/>
      <c r="O1257" s="10"/>
      <c r="P1257" s="10"/>
      <c r="Q1257" s="10"/>
      <c r="R1257" s="10"/>
    </row>
    <row r="1258" spans="1:18" ht="33">
      <c r="A1258" s="685"/>
      <c r="B1258" s="9"/>
      <c r="C1258" s="9"/>
      <c r="D1258" s="9"/>
      <c r="E1258" s="9"/>
      <c r="F1258" s="10"/>
      <c r="G1258" s="13"/>
      <c r="H1258" s="10"/>
      <c r="I1258" s="10"/>
      <c r="J1258" s="10"/>
      <c r="K1258" s="10"/>
      <c r="L1258" s="10"/>
      <c r="M1258" s="10"/>
      <c r="N1258" s="10"/>
      <c r="O1258" s="10"/>
      <c r="P1258" s="10"/>
      <c r="Q1258" s="10"/>
      <c r="R1258" s="10"/>
    </row>
    <row r="1259" spans="1:18" ht="33">
      <c r="A1259" s="685"/>
      <c r="B1259" s="9"/>
      <c r="C1259" s="9"/>
      <c r="D1259" s="9"/>
      <c r="E1259" s="9"/>
      <c r="F1259" s="10"/>
      <c r="G1259" s="13"/>
      <c r="H1259" s="10"/>
      <c r="I1259" s="10"/>
      <c r="J1259" s="10"/>
      <c r="K1259" s="10"/>
      <c r="L1259" s="10"/>
      <c r="M1259" s="10"/>
      <c r="N1259" s="10"/>
      <c r="O1259" s="10"/>
      <c r="P1259" s="10"/>
      <c r="Q1259" s="10"/>
      <c r="R1259" s="10"/>
    </row>
    <row r="1260" spans="1:18" ht="33">
      <c r="A1260" s="685"/>
      <c r="B1260" s="9"/>
      <c r="C1260" s="9"/>
      <c r="D1260" s="9"/>
      <c r="E1260" s="9"/>
      <c r="F1260" s="10"/>
      <c r="G1260" s="13"/>
      <c r="H1260" s="10"/>
      <c r="I1260" s="10"/>
      <c r="J1260" s="10"/>
      <c r="K1260" s="10"/>
      <c r="L1260" s="10"/>
      <c r="M1260" s="10"/>
      <c r="N1260" s="10"/>
      <c r="O1260" s="10"/>
      <c r="P1260" s="10"/>
      <c r="Q1260" s="10"/>
      <c r="R1260" s="10"/>
    </row>
    <row r="1261" spans="1:18" ht="33">
      <c r="A1261" s="685"/>
      <c r="B1261" s="9"/>
      <c r="C1261" s="9"/>
      <c r="D1261" s="9"/>
      <c r="E1261" s="9"/>
      <c r="F1261" s="10"/>
      <c r="G1261" s="13"/>
      <c r="H1261" s="10"/>
      <c r="I1261" s="10"/>
      <c r="J1261" s="10"/>
      <c r="K1261" s="10"/>
      <c r="L1261" s="10"/>
      <c r="M1261" s="10"/>
      <c r="N1261" s="10"/>
      <c r="O1261" s="10"/>
      <c r="P1261" s="10"/>
      <c r="Q1261" s="10"/>
      <c r="R1261" s="10"/>
    </row>
    <row r="1262" spans="1:18" ht="33">
      <c r="A1262" s="685"/>
      <c r="B1262" s="9"/>
      <c r="C1262" s="9"/>
      <c r="D1262" s="9"/>
      <c r="E1262" s="9"/>
      <c r="F1262" s="10"/>
      <c r="G1262" s="13"/>
      <c r="H1262" s="10"/>
      <c r="I1262" s="10"/>
      <c r="J1262" s="10"/>
      <c r="K1262" s="10"/>
      <c r="L1262" s="10"/>
      <c r="M1262" s="10"/>
      <c r="N1262" s="10"/>
      <c r="O1262" s="10"/>
      <c r="P1262" s="10"/>
      <c r="Q1262" s="10"/>
      <c r="R1262" s="10"/>
    </row>
    <row r="1263" spans="1:18" ht="33">
      <c r="A1263" s="685"/>
      <c r="B1263" s="9"/>
      <c r="C1263" s="9"/>
      <c r="D1263" s="9"/>
      <c r="E1263" s="9"/>
      <c r="F1263" s="10"/>
      <c r="G1263" s="13"/>
      <c r="H1263" s="10"/>
      <c r="I1263" s="10"/>
      <c r="J1263" s="10"/>
      <c r="K1263" s="10"/>
      <c r="L1263" s="10"/>
      <c r="M1263" s="10"/>
      <c r="N1263" s="10"/>
      <c r="O1263" s="10"/>
      <c r="P1263" s="10"/>
      <c r="Q1263" s="10"/>
      <c r="R1263" s="10"/>
    </row>
    <row r="1264" spans="1:18" ht="33">
      <c r="A1264" s="685"/>
      <c r="B1264" s="9"/>
      <c r="C1264" s="9"/>
      <c r="D1264" s="9"/>
      <c r="E1264" s="9"/>
      <c r="F1264" s="10"/>
      <c r="G1264" s="13"/>
      <c r="H1264" s="10"/>
      <c r="I1264" s="10"/>
      <c r="J1264" s="10"/>
      <c r="K1264" s="10"/>
      <c r="L1264" s="10"/>
      <c r="M1264" s="10"/>
      <c r="N1264" s="10"/>
      <c r="O1264" s="10"/>
      <c r="P1264" s="10"/>
      <c r="Q1264" s="10"/>
      <c r="R1264" s="10"/>
    </row>
    <row r="1265" spans="1:18" ht="33">
      <c r="A1265" s="685"/>
      <c r="B1265" s="9"/>
      <c r="C1265" s="9"/>
      <c r="D1265" s="9"/>
      <c r="E1265" s="9"/>
      <c r="F1265" s="10"/>
      <c r="G1265" s="13"/>
      <c r="H1265" s="10"/>
      <c r="I1265" s="10"/>
      <c r="J1265" s="10"/>
      <c r="K1265" s="10"/>
      <c r="L1265" s="10"/>
      <c r="M1265" s="10"/>
      <c r="N1265" s="10"/>
      <c r="O1265" s="10"/>
      <c r="P1265" s="10"/>
      <c r="Q1265" s="10"/>
      <c r="R1265" s="10"/>
    </row>
    <row r="1266" spans="1:18" ht="33">
      <c r="A1266" s="685"/>
      <c r="B1266" s="9"/>
      <c r="C1266" s="9"/>
      <c r="D1266" s="9"/>
      <c r="E1266" s="9"/>
      <c r="F1266" s="10"/>
      <c r="G1266" s="13"/>
      <c r="H1266" s="10"/>
      <c r="I1266" s="10"/>
      <c r="J1266" s="10"/>
      <c r="K1266" s="10"/>
      <c r="L1266" s="10"/>
      <c r="M1266" s="10"/>
      <c r="N1266" s="10"/>
      <c r="O1266" s="10"/>
      <c r="P1266" s="10"/>
      <c r="Q1266" s="10"/>
      <c r="R1266" s="10"/>
    </row>
    <row r="1267" spans="1:18" ht="33">
      <c r="A1267" s="685"/>
      <c r="B1267" s="9"/>
      <c r="C1267" s="9"/>
      <c r="D1267" s="9"/>
      <c r="E1267" s="9"/>
      <c r="F1267" s="10"/>
      <c r="G1267" s="13"/>
      <c r="H1267" s="10"/>
      <c r="I1267" s="10"/>
      <c r="J1267" s="10"/>
      <c r="K1267" s="10"/>
      <c r="L1267" s="10"/>
      <c r="M1267" s="10"/>
      <c r="N1267" s="10"/>
      <c r="O1267" s="10"/>
      <c r="P1267" s="10"/>
      <c r="Q1267" s="10"/>
      <c r="R1267" s="10"/>
    </row>
    <row r="1268" spans="1:18" ht="33">
      <c r="A1268" s="685"/>
      <c r="B1268" s="9"/>
      <c r="C1268" s="9"/>
      <c r="D1268" s="9"/>
      <c r="E1268" s="9"/>
      <c r="F1268" s="10"/>
      <c r="G1268" s="13"/>
      <c r="H1268" s="10"/>
      <c r="I1268" s="10"/>
      <c r="J1268" s="10"/>
      <c r="K1268" s="10"/>
      <c r="L1268" s="10"/>
      <c r="M1268" s="10"/>
      <c r="N1268" s="10"/>
      <c r="O1268" s="10"/>
      <c r="P1268" s="10"/>
      <c r="Q1268" s="10"/>
      <c r="R1268" s="10"/>
    </row>
    <row r="1269" spans="1:18" ht="33">
      <c r="A1269" s="685"/>
      <c r="B1269" s="9"/>
      <c r="C1269" s="9"/>
      <c r="D1269" s="9"/>
      <c r="E1269" s="9"/>
      <c r="F1269" s="10"/>
      <c r="G1269" s="13"/>
      <c r="H1269" s="10"/>
      <c r="I1269" s="10"/>
      <c r="J1269" s="10"/>
      <c r="K1269" s="10"/>
      <c r="L1269" s="10"/>
      <c r="M1269" s="10"/>
      <c r="N1269" s="10"/>
      <c r="O1269" s="10"/>
      <c r="P1269" s="10"/>
      <c r="Q1269" s="10"/>
      <c r="R1269" s="10"/>
    </row>
    <row r="1270" spans="1:18" ht="33">
      <c r="A1270" s="685"/>
      <c r="B1270" s="9"/>
      <c r="C1270" s="9"/>
      <c r="D1270" s="9"/>
      <c r="E1270" s="9"/>
      <c r="F1270" s="10"/>
      <c r="G1270" s="13"/>
      <c r="H1270" s="10"/>
      <c r="I1270" s="10"/>
      <c r="J1270" s="10"/>
      <c r="K1270" s="10"/>
      <c r="L1270" s="10"/>
      <c r="M1270" s="10"/>
      <c r="N1270" s="10"/>
      <c r="O1270" s="10"/>
      <c r="P1270" s="10"/>
      <c r="Q1270" s="10"/>
      <c r="R1270" s="10"/>
    </row>
    <row r="1271" spans="1:18" ht="33">
      <c r="A1271" s="685"/>
      <c r="B1271" s="9"/>
      <c r="C1271" s="9"/>
      <c r="D1271" s="9"/>
      <c r="E1271" s="9"/>
      <c r="F1271" s="10"/>
      <c r="G1271" s="13"/>
      <c r="H1271" s="10"/>
      <c r="I1271" s="10"/>
      <c r="J1271" s="10"/>
      <c r="K1271" s="10"/>
      <c r="L1271" s="10"/>
      <c r="M1271" s="10"/>
      <c r="N1271" s="10"/>
      <c r="O1271" s="10"/>
      <c r="P1271" s="10"/>
      <c r="Q1271" s="10"/>
      <c r="R1271" s="10"/>
    </row>
    <row r="1272" spans="1:18" ht="33">
      <c r="A1272" s="685"/>
      <c r="B1272" s="9"/>
      <c r="C1272" s="9"/>
      <c r="D1272" s="9"/>
      <c r="E1272" s="9"/>
      <c r="F1272" s="10"/>
      <c r="G1272" s="13"/>
      <c r="H1272" s="10"/>
      <c r="I1272" s="10"/>
      <c r="J1272" s="10"/>
      <c r="K1272" s="10"/>
      <c r="L1272" s="10"/>
      <c r="M1272" s="10"/>
      <c r="N1272" s="10"/>
      <c r="O1272" s="10"/>
      <c r="P1272" s="10"/>
      <c r="Q1272" s="10"/>
      <c r="R1272" s="10"/>
    </row>
    <row r="1273" spans="1:18" ht="33">
      <c r="A1273" s="685"/>
      <c r="B1273" s="9"/>
      <c r="C1273" s="9"/>
      <c r="D1273" s="9"/>
      <c r="E1273" s="9"/>
      <c r="F1273" s="10"/>
      <c r="G1273" s="13"/>
      <c r="H1273" s="10"/>
      <c r="I1273" s="10"/>
      <c r="J1273" s="10"/>
      <c r="K1273" s="10"/>
      <c r="L1273" s="10"/>
      <c r="M1273" s="10"/>
      <c r="N1273" s="10"/>
      <c r="O1273" s="10"/>
      <c r="P1273" s="10"/>
      <c r="Q1273" s="10"/>
      <c r="R1273" s="10"/>
    </row>
    <row r="1274" spans="1:18" ht="33">
      <c r="A1274" s="685"/>
      <c r="B1274" s="9"/>
      <c r="C1274" s="9"/>
      <c r="D1274" s="9"/>
      <c r="E1274" s="9"/>
      <c r="F1274" s="10"/>
      <c r="G1274" s="13"/>
      <c r="H1274" s="10"/>
      <c r="I1274" s="10"/>
      <c r="J1274" s="10"/>
      <c r="K1274" s="10"/>
      <c r="L1274" s="10"/>
      <c r="M1274" s="10"/>
      <c r="N1274" s="10"/>
      <c r="O1274" s="10"/>
      <c r="P1274" s="10"/>
      <c r="Q1274" s="10"/>
      <c r="R1274" s="10"/>
    </row>
    <row r="1275" spans="1:18" ht="33">
      <c r="A1275" s="685"/>
      <c r="B1275" s="9"/>
      <c r="C1275" s="9"/>
      <c r="D1275" s="9"/>
      <c r="E1275" s="9"/>
      <c r="F1275" s="10"/>
      <c r="G1275" s="13"/>
      <c r="H1275" s="10"/>
      <c r="I1275" s="10"/>
      <c r="J1275" s="10"/>
      <c r="K1275" s="10"/>
      <c r="L1275" s="10"/>
      <c r="M1275" s="10"/>
      <c r="N1275" s="10"/>
      <c r="O1275" s="10"/>
      <c r="P1275" s="10"/>
      <c r="Q1275" s="10"/>
      <c r="R1275" s="10"/>
    </row>
    <row r="1276" spans="1:18" ht="33">
      <c r="A1276" s="685"/>
      <c r="B1276" s="9"/>
      <c r="C1276" s="9"/>
      <c r="D1276" s="9"/>
      <c r="E1276" s="9"/>
      <c r="F1276" s="10"/>
      <c r="G1276" s="13"/>
      <c r="H1276" s="10"/>
      <c r="I1276" s="10"/>
      <c r="J1276" s="10"/>
      <c r="K1276" s="10"/>
      <c r="L1276" s="10"/>
      <c r="M1276" s="10"/>
      <c r="N1276" s="10"/>
      <c r="O1276" s="10"/>
      <c r="P1276" s="10"/>
      <c r="Q1276" s="10"/>
      <c r="R1276" s="10"/>
    </row>
    <row r="1277" spans="1:18" ht="33">
      <c r="A1277" s="685"/>
      <c r="B1277" s="9"/>
      <c r="C1277" s="9"/>
      <c r="D1277" s="9"/>
      <c r="E1277" s="9"/>
      <c r="F1277" s="10"/>
      <c r="G1277" s="13"/>
      <c r="H1277" s="10"/>
      <c r="I1277" s="10"/>
      <c r="J1277" s="10"/>
      <c r="K1277" s="10"/>
      <c r="L1277" s="10"/>
      <c r="M1277" s="10"/>
      <c r="N1277" s="10"/>
      <c r="O1277" s="10"/>
      <c r="P1277" s="10"/>
      <c r="Q1277" s="10"/>
      <c r="R1277" s="10"/>
    </row>
    <row r="1278" spans="1:18" ht="33">
      <c r="A1278" s="685"/>
      <c r="B1278" s="9"/>
      <c r="C1278" s="9"/>
      <c r="D1278" s="9"/>
      <c r="E1278" s="9"/>
      <c r="F1278" s="10"/>
      <c r="G1278" s="13"/>
      <c r="H1278" s="10"/>
      <c r="I1278" s="10"/>
      <c r="J1278" s="10"/>
      <c r="K1278" s="10"/>
      <c r="L1278" s="10"/>
      <c r="M1278" s="10"/>
      <c r="N1278" s="10"/>
      <c r="O1278" s="10"/>
      <c r="P1278" s="10"/>
      <c r="Q1278" s="10"/>
      <c r="R1278" s="10"/>
    </row>
    <row r="1279" spans="1:18" ht="33">
      <c r="A1279" s="685"/>
      <c r="B1279" s="9"/>
      <c r="C1279" s="9"/>
      <c r="D1279" s="9"/>
      <c r="E1279" s="9"/>
      <c r="F1279" s="10"/>
      <c r="G1279" s="13"/>
      <c r="H1279" s="10"/>
      <c r="I1279" s="10"/>
      <c r="J1279" s="10"/>
      <c r="K1279" s="10"/>
      <c r="L1279" s="10"/>
      <c r="M1279" s="10"/>
      <c r="N1279" s="10"/>
      <c r="O1279" s="10"/>
      <c r="P1279" s="10"/>
      <c r="Q1279" s="10"/>
      <c r="R1279" s="10"/>
    </row>
    <row r="1280" spans="1:18" ht="33">
      <c r="A1280" s="685"/>
      <c r="B1280" s="9"/>
      <c r="C1280" s="9"/>
      <c r="D1280" s="9"/>
      <c r="E1280" s="9"/>
      <c r="F1280" s="10"/>
      <c r="G1280" s="13"/>
      <c r="H1280" s="10"/>
      <c r="I1280" s="10"/>
      <c r="J1280" s="10"/>
      <c r="K1280" s="10"/>
      <c r="L1280" s="10"/>
      <c r="M1280" s="10"/>
      <c r="N1280" s="10"/>
      <c r="O1280" s="10"/>
      <c r="P1280" s="10"/>
      <c r="Q1280" s="10"/>
      <c r="R1280" s="10"/>
    </row>
    <row r="1281" spans="1:18" ht="33">
      <c r="A1281" s="685"/>
      <c r="B1281" s="9"/>
      <c r="C1281" s="9"/>
      <c r="D1281" s="9"/>
      <c r="E1281" s="9"/>
      <c r="F1281" s="10"/>
      <c r="G1281" s="13"/>
      <c r="H1281" s="10"/>
      <c r="I1281" s="10"/>
      <c r="J1281" s="10"/>
      <c r="K1281" s="10"/>
      <c r="L1281" s="10"/>
      <c r="M1281" s="10"/>
      <c r="N1281" s="10"/>
      <c r="O1281" s="10"/>
      <c r="P1281" s="10"/>
      <c r="Q1281" s="10"/>
      <c r="R1281" s="10"/>
    </row>
    <row r="1282" spans="1:18" ht="33">
      <c r="A1282" s="685"/>
      <c r="B1282" s="9"/>
      <c r="C1282" s="9"/>
      <c r="D1282" s="9"/>
      <c r="E1282" s="9"/>
      <c r="F1282" s="10"/>
      <c r="G1282" s="13"/>
      <c r="H1282" s="10"/>
      <c r="I1282" s="10"/>
      <c r="J1282" s="10"/>
      <c r="K1282" s="10"/>
      <c r="L1282" s="10"/>
      <c r="M1282" s="10"/>
      <c r="N1282" s="10"/>
      <c r="O1282" s="10"/>
      <c r="P1282" s="10"/>
      <c r="Q1282" s="10"/>
      <c r="R1282" s="10"/>
    </row>
    <row r="1283" spans="1:18" ht="33">
      <c r="A1283" s="685"/>
      <c r="B1283" s="9"/>
      <c r="C1283" s="9"/>
      <c r="D1283" s="9"/>
      <c r="E1283" s="9"/>
      <c r="F1283" s="10"/>
      <c r="G1283" s="13"/>
      <c r="H1283" s="10"/>
      <c r="I1283" s="10"/>
      <c r="J1283" s="10"/>
      <c r="K1283" s="10"/>
      <c r="L1283" s="10"/>
      <c r="M1283" s="10"/>
      <c r="N1283" s="10"/>
      <c r="O1283" s="10"/>
      <c r="P1283" s="10"/>
      <c r="Q1283" s="10"/>
      <c r="R1283" s="10"/>
    </row>
    <row r="1284" spans="1:18" ht="33">
      <c r="A1284" s="685"/>
      <c r="B1284" s="9"/>
      <c r="C1284" s="9"/>
      <c r="D1284" s="9"/>
      <c r="E1284" s="9"/>
      <c r="F1284" s="10"/>
      <c r="G1284" s="13"/>
      <c r="H1284" s="10"/>
      <c r="I1284" s="10"/>
      <c r="J1284" s="10"/>
      <c r="K1284" s="10"/>
      <c r="L1284" s="10"/>
      <c r="M1284" s="10"/>
      <c r="N1284" s="10"/>
      <c r="O1284" s="10"/>
      <c r="P1284" s="10"/>
      <c r="Q1284" s="10"/>
      <c r="R1284" s="10"/>
    </row>
    <row r="1285" spans="1:18" ht="33">
      <c r="A1285" s="685"/>
      <c r="B1285" s="9"/>
      <c r="C1285" s="9"/>
      <c r="D1285" s="9"/>
      <c r="E1285" s="9"/>
      <c r="F1285" s="10"/>
      <c r="G1285" s="13"/>
      <c r="H1285" s="10"/>
      <c r="I1285" s="10"/>
      <c r="J1285" s="10"/>
      <c r="K1285" s="10"/>
      <c r="L1285" s="10"/>
      <c r="M1285" s="10"/>
      <c r="N1285" s="10"/>
      <c r="O1285" s="10"/>
      <c r="P1285" s="10"/>
      <c r="Q1285" s="10"/>
      <c r="R1285" s="10"/>
    </row>
    <row r="1286" spans="1:18" ht="33">
      <c r="A1286" s="685"/>
      <c r="B1286" s="9"/>
      <c r="C1286" s="9"/>
      <c r="D1286" s="9"/>
      <c r="E1286" s="9"/>
      <c r="F1286" s="10"/>
      <c r="G1286" s="13"/>
      <c r="H1286" s="10"/>
      <c r="I1286" s="10"/>
      <c r="J1286" s="10"/>
      <c r="K1286" s="10"/>
      <c r="L1286" s="10"/>
      <c r="M1286" s="10"/>
      <c r="N1286" s="10"/>
      <c r="O1286" s="10"/>
      <c r="P1286" s="10"/>
      <c r="Q1286" s="10"/>
      <c r="R1286" s="10"/>
    </row>
    <row r="1287" spans="1:18" ht="33">
      <c r="A1287" s="685"/>
      <c r="B1287" s="9"/>
      <c r="C1287" s="9"/>
      <c r="D1287" s="9"/>
      <c r="E1287" s="9"/>
      <c r="F1287" s="10"/>
      <c r="G1287" s="13"/>
      <c r="H1287" s="10"/>
      <c r="I1287" s="10"/>
      <c r="J1287" s="10"/>
      <c r="K1287" s="10"/>
      <c r="L1287" s="10"/>
      <c r="M1287" s="10"/>
      <c r="N1287" s="10"/>
      <c r="O1287" s="10"/>
      <c r="P1287" s="10"/>
      <c r="Q1287" s="10"/>
      <c r="R1287" s="10"/>
    </row>
    <row r="1288" spans="1:18" ht="33">
      <c r="A1288" s="685"/>
      <c r="B1288" s="9"/>
      <c r="C1288" s="9"/>
      <c r="D1288" s="9"/>
      <c r="E1288" s="9"/>
      <c r="F1288" s="10"/>
      <c r="G1288" s="13"/>
      <c r="H1288" s="10"/>
      <c r="I1288" s="10"/>
      <c r="J1288" s="10"/>
      <c r="K1288" s="10"/>
      <c r="L1288" s="10"/>
      <c r="M1288" s="10"/>
      <c r="N1288" s="10"/>
      <c r="O1288" s="10"/>
      <c r="P1288" s="10"/>
      <c r="Q1288" s="10"/>
      <c r="R1288" s="10"/>
    </row>
    <row r="1289" spans="1:18" ht="33">
      <c r="A1289" s="685"/>
      <c r="B1289" s="9"/>
      <c r="C1289" s="9"/>
      <c r="D1289" s="9"/>
      <c r="E1289" s="9"/>
      <c r="F1289" s="10"/>
      <c r="G1289" s="13"/>
      <c r="H1289" s="10"/>
      <c r="I1289" s="10"/>
      <c r="J1289" s="10"/>
      <c r="K1289" s="10"/>
      <c r="L1289" s="10"/>
      <c r="M1289" s="10"/>
      <c r="N1289" s="10"/>
      <c r="O1289" s="10"/>
      <c r="P1289" s="10"/>
      <c r="Q1289" s="10"/>
      <c r="R1289" s="10"/>
    </row>
  </sheetData>
  <mergeCells count="957">
    <mergeCell ref="A868:Q868"/>
    <mergeCell ref="A869:F869"/>
    <mergeCell ref="A870:F870"/>
    <mergeCell ref="A871:F871"/>
    <mergeCell ref="A872:F872"/>
    <mergeCell ref="A873:F873"/>
    <mergeCell ref="A874:F874"/>
    <mergeCell ref="A859:F859"/>
    <mergeCell ref="A860:F860"/>
    <mergeCell ref="A861:Q861"/>
    <mergeCell ref="A862:E862"/>
    <mergeCell ref="A863:E863"/>
    <mergeCell ref="A864:E864"/>
    <mergeCell ref="A865:E865"/>
    <mergeCell ref="A866:E866"/>
    <mergeCell ref="A867:E867"/>
    <mergeCell ref="A850:E850"/>
    <mergeCell ref="A851:E851"/>
    <mergeCell ref="A852:E852"/>
    <mergeCell ref="A853:E853"/>
    <mergeCell ref="A854:E854"/>
    <mergeCell ref="A855:Q855"/>
    <mergeCell ref="A856:F856"/>
    <mergeCell ref="A857:F857"/>
    <mergeCell ref="A858:F858"/>
    <mergeCell ref="A833:E833"/>
    <mergeCell ref="A834:Q834"/>
    <mergeCell ref="A835:F835"/>
    <mergeCell ref="A836:F836"/>
    <mergeCell ref="A837:F837"/>
    <mergeCell ref="A838:F838"/>
    <mergeCell ref="A839:F839"/>
    <mergeCell ref="A841:Q841"/>
    <mergeCell ref="A842:A849"/>
    <mergeCell ref="D842:D849"/>
    <mergeCell ref="E842:E849"/>
    <mergeCell ref="F845:F849"/>
    <mergeCell ref="H845:Q849"/>
    <mergeCell ref="A822:A828"/>
    <mergeCell ref="C822:C828"/>
    <mergeCell ref="E822:E828"/>
    <mergeCell ref="F825:F828"/>
    <mergeCell ref="H825:Q828"/>
    <mergeCell ref="A829:E829"/>
    <mergeCell ref="A830:E830"/>
    <mergeCell ref="A831:E831"/>
    <mergeCell ref="A832:E832"/>
    <mergeCell ref="K814:K815"/>
    <mergeCell ref="L814:L815"/>
    <mergeCell ref="M814:M815"/>
    <mergeCell ref="N814:N815"/>
    <mergeCell ref="O814:O815"/>
    <mergeCell ref="P814:P815"/>
    <mergeCell ref="Q814:Q815"/>
    <mergeCell ref="R814:R815"/>
    <mergeCell ref="F816:F818"/>
    <mergeCell ref="H816:Q818"/>
    <mergeCell ref="R804:R805"/>
    <mergeCell ref="F807:F810"/>
    <mergeCell ref="H807:Q810"/>
    <mergeCell ref="A811:A818"/>
    <mergeCell ref="C811:C818"/>
    <mergeCell ref="E811:E818"/>
    <mergeCell ref="D812:D813"/>
    <mergeCell ref="F812:F813"/>
    <mergeCell ref="H812:H813"/>
    <mergeCell ref="I812:I813"/>
    <mergeCell ref="J812:J813"/>
    <mergeCell ref="K812:K813"/>
    <mergeCell ref="L812:L813"/>
    <mergeCell ref="M812:M813"/>
    <mergeCell ref="N812:N813"/>
    <mergeCell ref="O812:O813"/>
    <mergeCell ref="P812:P813"/>
    <mergeCell ref="Q812:Q813"/>
    <mergeCell ref="R812:R813"/>
    <mergeCell ref="D814:D815"/>
    <mergeCell ref="F814:F815"/>
    <mergeCell ref="H814:H815"/>
    <mergeCell ref="I814:I815"/>
    <mergeCell ref="J814:J815"/>
    <mergeCell ref="A802:Q802"/>
    <mergeCell ref="A803:A810"/>
    <mergeCell ref="C803:C810"/>
    <mergeCell ref="E803:E810"/>
    <mergeCell ref="D804:D805"/>
    <mergeCell ref="F804:F805"/>
    <mergeCell ref="H804:H805"/>
    <mergeCell ref="I804:I805"/>
    <mergeCell ref="J804:J805"/>
    <mergeCell ref="K804:K805"/>
    <mergeCell ref="L804:L805"/>
    <mergeCell ref="M804:M805"/>
    <mergeCell ref="N804:N805"/>
    <mergeCell ref="O804:O805"/>
    <mergeCell ref="P804:P805"/>
    <mergeCell ref="Q804:Q805"/>
    <mergeCell ref="A793:E793"/>
    <mergeCell ref="A794:E794"/>
    <mergeCell ref="A795:Q795"/>
    <mergeCell ref="A796:F796"/>
    <mergeCell ref="A797:F797"/>
    <mergeCell ref="A798:F798"/>
    <mergeCell ref="A799:F799"/>
    <mergeCell ref="A800:F800"/>
    <mergeCell ref="A801:Q801"/>
    <mergeCell ref="A781:A789"/>
    <mergeCell ref="C781:C789"/>
    <mergeCell ref="E781:E789"/>
    <mergeCell ref="D784:D789"/>
    <mergeCell ref="F784:F789"/>
    <mergeCell ref="H784:Q789"/>
    <mergeCell ref="A790:E790"/>
    <mergeCell ref="A791:E791"/>
    <mergeCell ref="A792:E792"/>
    <mergeCell ref="A768:F768"/>
    <mergeCell ref="A769:Q769"/>
    <mergeCell ref="A770:Q770"/>
    <mergeCell ref="A771:A780"/>
    <mergeCell ref="C771:C780"/>
    <mergeCell ref="E771:E780"/>
    <mergeCell ref="D774:D775"/>
    <mergeCell ref="F774:F780"/>
    <mergeCell ref="H774:Q780"/>
    <mergeCell ref="D777:D778"/>
    <mergeCell ref="A759:E759"/>
    <mergeCell ref="A760:E760"/>
    <mergeCell ref="A761:E761"/>
    <mergeCell ref="A762:E762"/>
    <mergeCell ref="A763:Q763"/>
    <mergeCell ref="A764:F764"/>
    <mergeCell ref="A765:F765"/>
    <mergeCell ref="A766:F766"/>
    <mergeCell ref="A767:F767"/>
    <mergeCell ref="A750:Q750"/>
    <mergeCell ref="A751:F751"/>
    <mergeCell ref="A752:F752"/>
    <mergeCell ref="A753:F753"/>
    <mergeCell ref="A754:F754"/>
    <mergeCell ref="A755:F755"/>
    <mergeCell ref="A756:Q756"/>
    <mergeCell ref="A757:Q757"/>
    <mergeCell ref="A758:E758"/>
    <mergeCell ref="A741:A744"/>
    <mergeCell ref="C741:C744"/>
    <mergeCell ref="E741:E744"/>
    <mergeCell ref="H744:Q744"/>
    <mergeCell ref="A745:E745"/>
    <mergeCell ref="A746:E746"/>
    <mergeCell ref="A747:E747"/>
    <mergeCell ref="A748:E748"/>
    <mergeCell ref="A749:E749"/>
    <mergeCell ref="A732:E732"/>
    <mergeCell ref="A733:Q733"/>
    <mergeCell ref="A734:F734"/>
    <mergeCell ref="A735:F735"/>
    <mergeCell ref="A736:F736"/>
    <mergeCell ref="A737:F737"/>
    <mergeCell ref="A738:F738"/>
    <mergeCell ref="A739:Q739"/>
    <mergeCell ref="A740:Q740"/>
    <mergeCell ref="A723:A727"/>
    <mergeCell ref="C723:C727"/>
    <mergeCell ref="E723:E727"/>
    <mergeCell ref="F726:F727"/>
    <mergeCell ref="H726:Q727"/>
    <mergeCell ref="A728:E728"/>
    <mergeCell ref="A729:E729"/>
    <mergeCell ref="A730:E730"/>
    <mergeCell ref="A731:E731"/>
    <mergeCell ref="A711:A714"/>
    <mergeCell ref="C711:C714"/>
    <mergeCell ref="E711:E714"/>
    <mergeCell ref="H714:Q714"/>
    <mergeCell ref="A715:A718"/>
    <mergeCell ref="C715:C718"/>
    <mergeCell ref="E715:E718"/>
    <mergeCell ref="H718:Q718"/>
    <mergeCell ref="A719:A722"/>
    <mergeCell ref="C719:C722"/>
    <mergeCell ref="E719:E722"/>
    <mergeCell ref="A700:F700"/>
    <mergeCell ref="A701:F701"/>
    <mergeCell ref="A702:F702"/>
    <mergeCell ref="A703:F703"/>
    <mergeCell ref="A704:F704"/>
    <mergeCell ref="A705:Q705"/>
    <mergeCell ref="A706:Q706"/>
    <mergeCell ref="A707:A710"/>
    <mergeCell ref="C707:C710"/>
    <mergeCell ref="E707:E710"/>
    <mergeCell ref="H710:Q710"/>
    <mergeCell ref="A690:A693"/>
    <mergeCell ref="C690:C693"/>
    <mergeCell ref="E690:E693"/>
    <mergeCell ref="H693:Q693"/>
    <mergeCell ref="A694:E694"/>
    <mergeCell ref="A695:E695"/>
    <mergeCell ref="A696:E696"/>
    <mergeCell ref="A697:E697"/>
    <mergeCell ref="A698:E698"/>
    <mergeCell ref="A678:F678"/>
    <mergeCell ref="A679:F679"/>
    <mergeCell ref="A680:Q680"/>
    <mergeCell ref="A681:Q681"/>
    <mergeCell ref="A682:A685"/>
    <mergeCell ref="C682:C685"/>
    <mergeCell ref="E682:E685"/>
    <mergeCell ref="H685:Q685"/>
    <mergeCell ref="A686:A689"/>
    <mergeCell ref="C686:C689"/>
    <mergeCell ref="E686:E689"/>
    <mergeCell ref="H689:Q689"/>
    <mergeCell ref="A669:E669"/>
    <mergeCell ref="A670:E670"/>
    <mergeCell ref="A671:E671"/>
    <mergeCell ref="A672:E672"/>
    <mergeCell ref="A673:E673"/>
    <mergeCell ref="A674:Q674"/>
    <mergeCell ref="A675:F675"/>
    <mergeCell ref="A676:F676"/>
    <mergeCell ref="A677:F677"/>
    <mergeCell ref="A657:A660"/>
    <mergeCell ref="C657:C660"/>
    <mergeCell ref="E657:E660"/>
    <mergeCell ref="H660:Q660"/>
    <mergeCell ref="A661:A664"/>
    <mergeCell ref="C661:C664"/>
    <mergeCell ref="E661:E664"/>
    <mergeCell ref="H664:Q664"/>
    <mergeCell ref="A665:A668"/>
    <mergeCell ref="C665:C668"/>
    <mergeCell ref="E665:E668"/>
    <mergeCell ref="H668:Q668"/>
    <mergeCell ref="A643:A647"/>
    <mergeCell ref="C643:C647"/>
    <mergeCell ref="E643:E647"/>
    <mergeCell ref="A648:A651"/>
    <mergeCell ref="C648:C651"/>
    <mergeCell ref="E648:E651"/>
    <mergeCell ref="H651:Q651"/>
    <mergeCell ref="A653:A656"/>
    <mergeCell ref="C653:C656"/>
    <mergeCell ref="E653:E656"/>
    <mergeCell ref="H656:Q656"/>
    <mergeCell ref="A627:A632"/>
    <mergeCell ref="C627:C632"/>
    <mergeCell ref="E627:E632"/>
    <mergeCell ref="D630:D632"/>
    <mergeCell ref="F630:F632"/>
    <mergeCell ref="H630:Q632"/>
    <mergeCell ref="A633:A642"/>
    <mergeCell ref="C633:C637"/>
    <mergeCell ref="E633:E637"/>
    <mergeCell ref="D636:D637"/>
    <mergeCell ref="F636:F637"/>
    <mergeCell ref="H636:Q637"/>
    <mergeCell ref="C638:C642"/>
    <mergeCell ref="E638:E642"/>
    <mergeCell ref="D641:D642"/>
    <mergeCell ref="F641:F642"/>
    <mergeCell ref="H641:Q642"/>
    <mergeCell ref="A616:F616"/>
    <mergeCell ref="A617:F617"/>
    <mergeCell ref="A618:F618"/>
    <mergeCell ref="A619:F619"/>
    <mergeCell ref="A620:Q620"/>
    <mergeCell ref="A621:Q621"/>
    <mergeCell ref="A622:Q622"/>
    <mergeCell ref="A623:A626"/>
    <mergeCell ref="C623:C626"/>
    <mergeCell ref="E623:E626"/>
    <mergeCell ref="H626:Q626"/>
    <mergeCell ref="A607:F607"/>
    <mergeCell ref="A608:Q608"/>
    <mergeCell ref="A609:E609"/>
    <mergeCell ref="A610:E610"/>
    <mergeCell ref="A611:E611"/>
    <mergeCell ref="A612:E612"/>
    <mergeCell ref="A613:E613"/>
    <mergeCell ref="A614:Q614"/>
    <mergeCell ref="A615:F615"/>
    <mergeCell ref="A598:E598"/>
    <mergeCell ref="A599:E599"/>
    <mergeCell ref="A600:E600"/>
    <mergeCell ref="A601:E601"/>
    <mergeCell ref="A602:Q602"/>
    <mergeCell ref="A603:F603"/>
    <mergeCell ref="A604:F604"/>
    <mergeCell ref="A605:F605"/>
    <mergeCell ref="A606:F606"/>
    <mergeCell ref="A589:E589"/>
    <mergeCell ref="A590:Q590"/>
    <mergeCell ref="A591:F591"/>
    <mergeCell ref="A592:F592"/>
    <mergeCell ref="A593:F593"/>
    <mergeCell ref="A594:F594"/>
    <mergeCell ref="A595:F595"/>
    <mergeCell ref="A596:F596"/>
    <mergeCell ref="A597:E597"/>
    <mergeCell ref="A581:A584"/>
    <mergeCell ref="B581:B584"/>
    <mergeCell ref="C581:C584"/>
    <mergeCell ref="E581:E584"/>
    <mergeCell ref="H584:Q584"/>
    <mergeCell ref="A585:E585"/>
    <mergeCell ref="A586:E586"/>
    <mergeCell ref="A587:E587"/>
    <mergeCell ref="A588:E588"/>
    <mergeCell ref="A573:A576"/>
    <mergeCell ref="B573:B576"/>
    <mergeCell ref="C573:C576"/>
    <mergeCell ref="E573:E576"/>
    <mergeCell ref="H576:Q576"/>
    <mergeCell ref="A577:A580"/>
    <mergeCell ref="B577:B580"/>
    <mergeCell ref="C577:C580"/>
    <mergeCell ref="E577:E580"/>
    <mergeCell ref="H580:Q580"/>
    <mergeCell ref="A562:Q562"/>
    <mergeCell ref="A563:A568"/>
    <mergeCell ref="C563:C568"/>
    <mergeCell ref="E563:E568"/>
    <mergeCell ref="D566:D568"/>
    <mergeCell ref="F566:F568"/>
    <mergeCell ref="H566:Q568"/>
    <mergeCell ref="A569:A572"/>
    <mergeCell ref="C569:C572"/>
    <mergeCell ref="E569:E572"/>
    <mergeCell ref="H572:Q572"/>
    <mergeCell ref="A553:E553"/>
    <mergeCell ref="A554:Q554"/>
    <mergeCell ref="A555:F555"/>
    <mergeCell ref="A556:F556"/>
    <mergeCell ref="A557:F557"/>
    <mergeCell ref="A558:F558"/>
    <mergeCell ref="A559:F559"/>
    <mergeCell ref="A560:Q560"/>
    <mergeCell ref="A561:Q561"/>
    <mergeCell ref="A545:A548"/>
    <mergeCell ref="B545:B548"/>
    <mergeCell ref="C545:C548"/>
    <mergeCell ref="E545:E548"/>
    <mergeCell ref="H548:Q548"/>
    <mergeCell ref="A549:E549"/>
    <mergeCell ref="A550:E550"/>
    <mergeCell ref="A551:E551"/>
    <mergeCell ref="A552:E552"/>
    <mergeCell ref="A537:A540"/>
    <mergeCell ref="C537:C540"/>
    <mergeCell ref="E537:E540"/>
    <mergeCell ref="H540:Q540"/>
    <mergeCell ref="A541:A544"/>
    <mergeCell ref="B541:B544"/>
    <mergeCell ref="C541:C544"/>
    <mergeCell ref="E541:E544"/>
    <mergeCell ref="H544:Q544"/>
    <mergeCell ref="A529:A532"/>
    <mergeCell ref="B529:B532"/>
    <mergeCell ref="C529:C532"/>
    <mergeCell ref="E529:E532"/>
    <mergeCell ref="H532:Q532"/>
    <mergeCell ref="A533:A536"/>
    <mergeCell ref="B533:B536"/>
    <mergeCell ref="C533:C536"/>
    <mergeCell ref="E533:E536"/>
    <mergeCell ref="H536:Q536"/>
    <mergeCell ref="A521:A524"/>
    <mergeCell ref="B521:B524"/>
    <mergeCell ref="C521:C524"/>
    <mergeCell ref="E521:E524"/>
    <mergeCell ref="H524:Q524"/>
    <mergeCell ref="A525:A528"/>
    <mergeCell ref="B525:B528"/>
    <mergeCell ref="C525:C528"/>
    <mergeCell ref="E525:E528"/>
    <mergeCell ref="H528:Q528"/>
    <mergeCell ref="A513:A516"/>
    <mergeCell ref="B513:B516"/>
    <mergeCell ref="C513:C516"/>
    <mergeCell ref="E513:E516"/>
    <mergeCell ref="H516:Q516"/>
    <mergeCell ref="A517:A520"/>
    <mergeCell ref="B517:B520"/>
    <mergeCell ref="C517:C520"/>
    <mergeCell ref="E517:E520"/>
    <mergeCell ref="H520:Q520"/>
    <mergeCell ref="A505:A508"/>
    <mergeCell ref="B505:B508"/>
    <mergeCell ref="C505:C508"/>
    <mergeCell ref="E505:E508"/>
    <mergeCell ref="H508:Q508"/>
    <mergeCell ref="A509:A512"/>
    <mergeCell ref="B509:B512"/>
    <mergeCell ref="C509:C512"/>
    <mergeCell ref="E509:E512"/>
    <mergeCell ref="H512:Q512"/>
    <mergeCell ref="A496:A499"/>
    <mergeCell ref="B496:B499"/>
    <mergeCell ref="C496:C499"/>
    <mergeCell ref="E496:E499"/>
    <mergeCell ref="H499:Q499"/>
    <mergeCell ref="A501:A504"/>
    <mergeCell ref="B501:B504"/>
    <mergeCell ref="C501:C504"/>
    <mergeCell ref="E501:E504"/>
    <mergeCell ref="H504:Q504"/>
    <mergeCell ref="A488:A491"/>
    <mergeCell ref="B488:B491"/>
    <mergeCell ref="C488:C491"/>
    <mergeCell ref="E488:E491"/>
    <mergeCell ref="H491:Q491"/>
    <mergeCell ref="A492:A495"/>
    <mergeCell ref="B492:B495"/>
    <mergeCell ref="C492:C495"/>
    <mergeCell ref="E492:E495"/>
    <mergeCell ref="H495:Q495"/>
    <mergeCell ref="A479:F479"/>
    <mergeCell ref="A480:F480"/>
    <mergeCell ref="A481:Q481"/>
    <mergeCell ref="A482:Q482"/>
    <mergeCell ref="A483:Q483"/>
    <mergeCell ref="A484:A487"/>
    <mergeCell ref="B484:B487"/>
    <mergeCell ref="C484:C487"/>
    <mergeCell ref="E484:E487"/>
    <mergeCell ref="H487:Q487"/>
    <mergeCell ref="A470:E470"/>
    <mergeCell ref="A471:E471"/>
    <mergeCell ref="A472:E472"/>
    <mergeCell ref="A473:E473"/>
    <mergeCell ref="A474:E474"/>
    <mergeCell ref="A475:Q475"/>
    <mergeCell ref="A476:F476"/>
    <mergeCell ref="A477:F477"/>
    <mergeCell ref="A478:F478"/>
    <mergeCell ref="A461:A465"/>
    <mergeCell ref="B461:B465"/>
    <mergeCell ref="C461:C465"/>
    <mergeCell ref="E461:E465"/>
    <mergeCell ref="F464:F465"/>
    <mergeCell ref="H464:Q465"/>
    <mergeCell ref="A466:A469"/>
    <mergeCell ref="B466:B469"/>
    <mergeCell ref="C466:C469"/>
    <mergeCell ref="E466:E469"/>
    <mergeCell ref="H469:Q469"/>
    <mergeCell ref="A451:A455"/>
    <mergeCell ref="B451:B455"/>
    <mergeCell ref="C451:C455"/>
    <mergeCell ref="E451:E455"/>
    <mergeCell ref="D454:D455"/>
    <mergeCell ref="F454:F455"/>
    <mergeCell ref="H454:Q455"/>
    <mergeCell ref="A456:A460"/>
    <mergeCell ref="B456:B460"/>
    <mergeCell ref="C456:C460"/>
    <mergeCell ref="E456:E460"/>
    <mergeCell ref="D459:D460"/>
    <mergeCell ref="F459:F460"/>
    <mergeCell ref="H459:Q460"/>
    <mergeCell ref="A441:A445"/>
    <mergeCell ref="B441:B445"/>
    <mergeCell ref="C441:C445"/>
    <mergeCell ref="E441:E445"/>
    <mergeCell ref="D444:D445"/>
    <mergeCell ref="F444:F445"/>
    <mergeCell ref="H444:Q445"/>
    <mergeCell ref="A446:A450"/>
    <mergeCell ref="B446:B450"/>
    <mergeCell ref="C446:C450"/>
    <mergeCell ref="E446:E450"/>
    <mergeCell ref="D449:D450"/>
    <mergeCell ref="F449:F450"/>
    <mergeCell ref="H449:Q450"/>
    <mergeCell ref="A431:A435"/>
    <mergeCell ref="B431:B435"/>
    <mergeCell ref="C431:C435"/>
    <mergeCell ref="E431:E435"/>
    <mergeCell ref="D434:D435"/>
    <mergeCell ref="F434:F435"/>
    <mergeCell ref="H434:Q435"/>
    <mergeCell ref="A436:A440"/>
    <mergeCell ref="B436:B440"/>
    <mergeCell ref="C436:C440"/>
    <mergeCell ref="E436:E440"/>
    <mergeCell ref="D439:D440"/>
    <mergeCell ref="F439:F440"/>
    <mergeCell ref="H439:Q440"/>
    <mergeCell ref="A421:A425"/>
    <mergeCell ref="B421:B425"/>
    <mergeCell ref="C421:C425"/>
    <mergeCell ref="E421:E425"/>
    <mergeCell ref="D424:D425"/>
    <mergeCell ref="F424:F425"/>
    <mergeCell ref="H424:Q425"/>
    <mergeCell ref="A426:A430"/>
    <mergeCell ref="B426:B430"/>
    <mergeCell ref="C426:C430"/>
    <mergeCell ref="E426:E430"/>
    <mergeCell ref="D429:D430"/>
    <mergeCell ref="F429:F430"/>
    <mergeCell ref="H429:Q430"/>
    <mergeCell ref="A411:A415"/>
    <mergeCell ref="B411:B415"/>
    <mergeCell ref="C411:C415"/>
    <mergeCell ref="E411:E415"/>
    <mergeCell ref="D414:D415"/>
    <mergeCell ref="F414:F415"/>
    <mergeCell ref="H414:Q415"/>
    <mergeCell ref="A416:A420"/>
    <mergeCell ref="B416:B420"/>
    <mergeCell ref="C416:C420"/>
    <mergeCell ref="E416:E420"/>
    <mergeCell ref="D419:D420"/>
    <mergeCell ref="F419:F420"/>
    <mergeCell ref="H419:Q420"/>
    <mergeCell ref="A401:A405"/>
    <mergeCell ref="B401:B405"/>
    <mergeCell ref="C401:C405"/>
    <mergeCell ref="E401:E405"/>
    <mergeCell ref="D404:D405"/>
    <mergeCell ref="F404:F405"/>
    <mergeCell ref="H404:Q405"/>
    <mergeCell ref="A406:A410"/>
    <mergeCell ref="B406:B410"/>
    <mergeCell ref="C406:C410"/>
    <mergeCell ref="E406:E410"/>
    <mergeCell ref="F409:F410"/>
    <mergeCell ref="H409:Q410"/>
    <mergeCell ref="A391:A395"/>
    <mergeCell ref="B391:B395"/>
    <mergeCell ref="C391:C395"/>
    <mergeCell ref="E391:E395"/>
    <mergeCell ref="D394:D395"/>
    <mergeCell ref="F394:F395"/>
    <mergeCell ref="H394:Q395"/>
    <mergeCell ref="A396:A400"/>
    <mergeCell ref="B396:B400"/>
    <mergeCell ref="C396:C400"/>
    <mergeCell ref="E396:E400"/>
    <mergeCell ref="D399:D400"/>
    <mergeCell ref="F399:F400"/>
    <mergeCell ref="H399:Q400"/>
    <mergeCell ref="A377:A381"/>
    <mergeCell ref="B377:B381"/>
    <mergeCell ref="C377:C381"/>
    <mergeCell ref="E377:E381"/>
    <mergeCell ref="D380:D381"/>
    <mergeCell ref="F380:F381"/>
    <mergeCell ref="H380:Q381"/>
    <mergeCell ref="A386:A390"/>
    <mergeCell ref="B386:B390"/>
    <mergeCell ref="C386:C390"/>
    <mergeCell ref="E386:E390"/>
    <mergeCell ref="D389:D390"/>
    <mergeCell ref="F389:F390"/>
    <mergeCell ref="H389:Q390"/>
    <mergeCell ref="A366:A371"/>
    <mergeCell ref="E366:E371"/>
    <mergeCell ref="D369:D371"/>
    <mergeCell ref="F369:F371"/>
    <mergeCell ref="H369:Q371"/>
    <mergeCell ref="A372:A376"/>
    <mergeCell ref="B372:B376"/>
    <mergeCell ref="C372:C376"/>
    <mergeCell ref="E372:E376"/>
    <mergeCell ref="F375:F376"/>
    <mergeCell ref="H375:Q376"/>
    <mergeCell ref="A354:A365"/>
    <mergeCell ref="C354:C359"/>
    <mergeCell ref="E354:E359"/>
    <mergeCell ref="D357:D359"/>
    <mergeCell ref="F357:F359"/>
    <mergeCell ref="H357:Q359"/>
    <mergeCell ref="C360:C365"/>
    <mergeCell ref="E360:E365"/>
    <mergeCell ref="D363:D365"/>
    <mergeCell ref="F363:F365"/>
    <mergeCell ref="H363:Q365"/>
    <mergeCell ref="A342:A353"/>
    <mergeCell ref="C342:C347"/>
    <mergeCell ref="E342:E347"/>
    <mergeCell ref="D345:D347"/>
    <mergeCell ref="F345:F347"/>
    <mergeCell ref="H345:Q347"/>
    <mergeCell ref="C348:C353"/>
    <mergeCell ref="E348:E353"/>
    <mergeCell ref="D351:D353"/>
    <mergeCell ref="F351:F353"/>
    <mergeCell ref="H351:Q353"/>
    <mergeCell ref="A332:A336"/>
    <mergeCell ref="C332:C336"/>
    <mergeCell ref="E332:E336"/>
    <mergeCell ref="D335:D336"/>
    <mergeCell ref="F335:F336"/>
    <mergeCell ref="H335:Q336"/>
    <mergeCell ref="A337:A341"/>
    <mergeCell ref="E337:E341"/>
    <mergeCell ref="F340:F341"/>
    <mergeCell ref="H340:Q341"/>
    <mergeCell ref="A321:A326"/>
    <mergeCell ref="C321:C326"/>
    <mergeCell ref="E321:E326"/>
    <mergeCell ref="D324:D326"/>
    <mergeCell ref="F324:F326"/>
    <mergeCell ref="H324:Q326"/>
    <mergeCell ref="A327:A331"/>
    <mergeCell ref="C327:C331"/>
    <mergeCell ref="E327:E331"/>
    <mergeCell ref="D330:D331"/>
    <mergeCell ref="F330:F331"/>
    <mergeCell ref="H330:Q331"/>
    <mergeCell ref="A310:A315"/>
    <mergeCell ref="C310:C315"/>
    <mergeCell ref="E310:E315"/>
    <mergeCell ref="D313:D315"/>
    <mergeCell ref="F313:F315"/>
    <mergeCell ref="H313:Q315"/>
    <mergeCell ref="A316:A320"/>
    <mergeCell ref="C316:C320"/>
    <mergeCell ref="E316:E320"/>
    <mergeCell ref="D319:D320"/>
    <mergeCell ref="F319:F320"/>
    <mergeCell ref="H319:Q320"/>
    <mergeCell ref="A300:A304"/>
    <mergeCell ref="C300:C304"/>
    <mergeCell ref="E300:E304"/>
    <mergeCell ref="D303:D304"/>
    <mergeCell ref="F303:F304"/>
    <mergeCell ref="H303:Q304"/>
    <mergeCell ref="A305:A309"/>
    <mergeCell ref="C305:C309"/>
    <mergeCell ref="E305:E309"/>
    <mergeCell ref="F308:F309"/>
    <mergeCell ref="H308:Q309"/>
    <mergeCell ref="A292:F292"/>
    <mergeCell ref="A293:Q293"/>
    <mergeCell ref="A294:Q294"/>
    <mergeCell ref="A295:A299"/>
    <mergeCell ref="C295:C299"/>
    <mergeCell ref="E295:E299"/>
    <mergeCell ref="D298:D299"/>
    <mergeCell ref="F298:F299"/>
    <mergeCell ref="H298:Q299"/>
    <mergeCell ref="O285:O286"/>
    <mergeCell ref="P285:P286"/>
    <mergeCell ref="Q285:Q286"/>
    <mergeCell ref="R285:R286"/>
    <mergeCell ref="A287:Q287"/>
    <mergeCell ref="A288:F288"/>
    <mergeCell ref="A289:F289"/>
    <mergeCell ref="A290:F290"/>
    <mergeCell ref="A291:F291"/>
    <mergeCell ref="A285:E286"/>
    <mergeCell ref="F285:F286"/>
    <mergeCell ref="H285:H286"/>
    <mergeCell ref="I285:I286"/>
    <mergeCell ref="J285:J286"/>
    <mergeCell ref="K285:K286"/>
    <mergeCell ref="L285:L286"/>
    <mergeCell ref="M285:M286"/>
    <mergeCell ref="N285:N286"/>
    <mergeCell ref="A277:A280"/>
    <mergeCell ref="B277:B280"/>
    <mergeCell ref="C277:C280"/>
    <mergeCell ref="E277:E280"/>
    <mergeCell ref="H280:Q280"/>
    <mergeCell ref="A281:E281"/>
    <mergeCell ref="A282:E282"/>
    <mergeCell ref="A283:E283"/>
    <mergeCell ref="A284:E284"/>
    <mergeCell ref="A269:A272"/>
    <mergeCell ref="B269:B272"/>
    <mergeCell ref="C269:C272"/>
    <mergeCell ref="E269:E272"/>
    <mergeCell ref="H272:Q272"/>
    <mergeCell ref="A273:A276"/>
    <mergeCell ref="B273:B276"/>
    <mergeCell ref="C273:C276"/>
    <mergeCell ref="E273:E276"/>
    <mergeCell ref="H276:Q276"/>
    <mergeCell ref="A261:A264"/>
    <mergeCell ref="B261:B264"/>
    <mergeCell ref="C261:C264"/>
    <mergeCell ref="E261:E264"/>
    <mergeCell ref="H264:Q264"/>
    <mergeCell ref="A265:A268"/>
    <mergeCell ref="B265:B268"/>
    <mergeCell ref="C265:C268"/>
    <mergeCell ref="E265:E268"/>
    <mergeCell ref="H268:Q268"/>
    <mergeCell ref="A253:A256"/>
    <mergeCell ref="B253:B256"/>
    <mergeCell ref="C253:C256"/>
    <mergeCell ref="E253:E256"/>
    <mergeCell ref="H256:Q256"/>
    <mergeCell ref="A257:A260"/>
    <mergeCell ref="B257:B260"/>
    <mergeCell ref="C257:C260"/>
    <mergeCell ref="E257:E260"/>
    <mergeCell ref="H260:Q260"/>
    <mergeCell ref="A244:A247"/>
    <mergeCell ref="B244:B247"/>
    <mergeCell ref="C244:C247"/>
    <mergeCell ref="E244:E247"/>
    <mergeCell ref="H247:Q247"/>
    <mergeCell ref="A248:A252"/>
    <mergeCell ref="B248:B252"/>
    <mergeCell ref="C248:C252"/>
    <mergeCell ref="E248:E252"/>
    <mergeCell ref="D251:D252"/>
    <mergeCell ref="F251:F252"/>
    <mergeCell ref="H251:Q252"/>
    <mergeCell ref="A236:A239"/>
    <mergeCell ref="B236:B239"/>
    <mergeCell ref="C236:C239"/>
    <mergeCell ref="E236:E239"/>
    <mergeCell ref="H239:Q239"/>
    <mergeCell ref="A240:A243"/>
    <mergeCell ref="B240:B243"/>
    <mergeCell ref="C240:C243"/>
    <mergeCell ref="E240:E243"/>
    <mergeCell ref="H243:Q243"/>
    <mergeCell ref="A228:A231"/>
    <mergeCell ref="B228:B231"/>
    <mergeCell ref="C228:C231"/>
    <mergeCell ref="E228:E231"/>
    <mergeCell ref="H231:Q231"/>
    <mergeCell ref="A232:A235"/>
    <mergeCell ref="B232:B235"/>
    <mergeCell ref="C232:C235"/>
    <mergeCell ref="E232:E235"/>
    <mergeCell ref="H235:Q235"/>
    <mergeCell ref="A220:A223"/>
    <mergeCell ref="B220:B223"/>
    <mergeCell ref="C220:C223"/>
    <mergeCell ref="E220:E223"/>
    <mergeCell ref="H223:Q223"/>
    <mergeCell ref="A224:A227"/>
    <mergeCell ref="B224:B227"/>
    <mergeCell ref="C224:C227"/>
    <mergeCell ref="E224:E227"/>
    <mergeCell ref="H227:Q227"/>
    <mergeCell ref="A212:A215"/>
    <mergeCell ref="B212:B215"/>
    <mergeCell ref="C212:C215"/>
    <mergeCell ref="E212:E215"/>
    <mergeCell ref="H215:Q215"/>
    <mergeCell ref="A216:A219"/>
    <mergeCell ref="B216:B219"/>
    <mergeCell ref="C216:C219"/>
    <mergeCell ref="E216:E219"/>
    <mergeCell ref="H219:Q219"/>
    <mergeCell ref="A204:A207"/>
    <mergeCell ref="B204:B207"/>
    <mergeCell ref="C204:C207"/>
    <mergeCell ref="E204:E207"/>
    <mergeCell ref="H207:Q207"/>
    <mergeCell ref="A208:A211"/>
    <mergeCell ref="B208:B211"/>
    <mergeCell ref="C208:C211"/>
    <mergeCell ref="E208:E211"/>
    <mergeCell ref="H211:Q211"/>
    <mergeCell ref="A188:A203"/>
    <mergeCell ref="B188:B203"/>
    <mergeCell ref="C188:C191"/>
    <mergeCell ref="E188:E191"/>
    <mergeCell ref="H191:Q191"/>
    <mergeCell ref="C192:C195"/>
    <mergeCell ref="E192:E195"/>
    <mergeCell ref="H195:Q195"/>
    <mergeCell ref="C196:C199"/>
    <mergeCell ref="E196:E199"/>
    <mergeCell ref="H199:Q199"/>
    <mergeCell ref="C200:C203"/>
    <mergeCell ref="E200:E203"/>
    <mergeCell ref="H203:Q203"/>
    <mergeCell ref="A168:A171"/>
    <mergeCell ref="B168:B171"/>
    <mergeCell ref="C168:C171"/>
    <mergeCell ref="E168:E171"/>
    <mergeCell ref="H171:Q171"/>
    <mergeCell ref="A172:A187"/>
    <mergeCell ref="B172:B187"/>
    <mergeCell ref="C172:C175"/>
    <mergeCell ref="E172:E175"/>
    <mergeCell ref="H175:Q175"/>
    <mergeCell ref="C176:C179"/>
    <mergeCell ref="E176:E179"/>
    <mergeCell ref="H179:Q179"/>
    <mergeCell ref="C180:C183"/>
    <mergeCell ref="E180:E183"/>
    <mergeCell ref="H183:Q183"/>
    <mergeCell ref="C184:C187"/>
    <mergeCell ref="E184:E187"/>
    <mergeCell ref="H187:Q187"/>
    <mergeCell ref="A158:A163"/>
    <mergeCell ref="C158:C163"/>
    <mergeCell ref="E158:E163"/>
    <mergeCell ref="D161:D163"/>
    <mergeCell ref="F161:F163"/>
    <mergeCell ref="H161:Q163"/>
    <mergeCell ref="A164:A167"/>
    <mergeCell ref="B164:B167"/>
    <mergeCell ref="C164:C167"/>
    <mergeCell ref="E164:E167"/>
    <mergeCell ref="H167:Q167"/>
    <mergeCell ref="A138:A157"/>
    <mergeCell ref="C138:C142"/>
    <mergeCell ref="E138:E142"/>
    <mergeCell ref="D141:D142"/>
    <mergeCell ref="F141:F142"/>
    <mergeCell ref="H141:Q142"/>
    <mergeCell ref="C143:C147"/>
    <mergeCell ref="E143:E147"/>
    <mergeCell ref="D146:D147"/>
    <mergeCell ref="F146:F147"/>
    <mergeCell ref="H146:Q147"/>
    <mergeCell ref="C148:C152"/>
    <mergeCell ref="E148:E152"/>
    <mergeCell ref="D151:D152"/>
    <mergeCell ref="F151:F152"/>
    <mergeCell ref="H151:Q152"/>
    <mergeCell ref="C153:C157"/>
    <mergeCell ref="E153:E157"/>
    <mergeCell ref="D156:D157"/>
    <mergeCell ref="F156:F157"/>
    <mergeCell ref="H156:Q157"/>
    <mergeCell ref="A126:A131"/>
    <mergeCell ref="C126:C131"/>
    <mergeCell ref="E126:E131"/>
    <mergeCell ref="D129:D131"/>
    <mergeCell ref="F129:F131"/>
    <mergeCell ref="H129:Q131"/>
    <mergeCell ref="A132:A137"/>
    <mergeCell ref="C132:C137"/>
    <mergeCell ref="E132:E137"/>
    <mergeCell ref="D135:D137"/>
    <mergeCell ref="F135:F137"/>
    <mergeCell ref="H135:Q137"/>
    <mergeCell ref="A116:A119"/>
    <mergeCell ref="C116:C119"/>
    <mergeCell ref="E116:E119"/>
    <mergeCell ref="H119:Q119"/>
    <mergeCell ref="A120:A125"/>
    <mergeCell ref="C120:C125"/>
    <mergeCell ref="E120:E125"/>
    <mergeCell ref="D123:D125"/>
    <mergeCell ref="F123:F125"/>
    <mergeCell ref="H123:Q125"/>
    <mergeCell ref="A104:A108"/>
    <mergeCell ref="C104:C108"/>
    <mergeCell ref="E104:E108"/>
    <mergeCell ref="F107:F108"/>
    <mergeCell ref="H107:Q108"/>
    <mergeCell ref="A109:A115"/>
    <mergeCell ref="C109:C115"/>
    <mergeCell ref="E109:E115"/>
    <mergeCell ref="D112:D115"/>
    <mergeCell ref="F112:F115"/>
    <mergeCell ref="H112:Q115"/>
    <mergeCell ref="A89:A98"/>
    <mergeCell ref="C89:C98"/>
    <mergeCell ref="D89:D98"/>
    <mergeCell ref="E89:E98"/>
    <mergeCell ref="F92:F98"/>
    <mergeCell ref="H92:Q98"/>
    <mergeCell ref="A99:A103"/>
    <mergeCell ref="C99:C103"/>
    <mergeCell ref="E99:E103"/>
    <mergeCell ref="D102:D103"/>
    <mergeCell ref="F102:F103"/>
    <mergeCell ref="H102:Q103"/>
    <mergeCell ref="A77:A80"/>
    <mergeCell ref="C77:C80"/>
    <mergeCell ref="E77:E80"/>
    <mergeCell ref="H80:Q80"/>
    <mergeCell ref="A81:A88"/>
    <mergeCell ref="C81:C88"/>
    <mergeCell ref="E81:E88"/>
    <mergeCell ref="D84:D88"/>
    <mergeCell ref="F84:F88"/>
    <mergeCell ref="H84:Q88"/>
    <mergeCell ref="A63:A66"/>
    <mergeCell ref="C63:C66"/>
    <mergeCell ref="E63:E66"/>
    <mergeCell ref="H66:Q66"/>
    <mergeCell ref="A67:A70"/>
    <mergeCell ref="C67:C70"/>
    <mergeCell ref="E67:E70"/>
    <mergeCell ref="H70:Q70"/>
    <mergeCell ref="A71:A76"/>
    <mergeCell ref="C71:C76"/>
    <mergeCell ref="E71:E76"/>
    <mergeCell ref="D74:D76"/>
    <mergeCell ref="F74:F76"/>
    <mergeCell ref="H74:Q76"/>
    <mergeCell ref="A53:A56"/>
    <mergeCell ref="C53:C56"/>
    <mergeCell ref="E53:E56"/>
    <mergeCell ref="H56:Q56"/>
    <mergeCell ref="A57:A62"/>
    <mergeCell ref="C57:C62"/>
    <mergeCell ref="E57:E62"/>
    <mergeCell ref="D60:D62"/>
    <mergeCell ref="F60:F62"/>
    <mergeCell ref="H60:Q62"/>
    <mergeCell ref="A38:A46"/>
    <mergeCell ref="C38:C46"/>
    <mergeCell ref="E38:E46"/>
    <mergeCell ref="D41:D46"/>
    <mergeCell ref="F41:F46"/>
    <mergeCell ref="H41:Q46"/>
    <mergeCell ref="A47:A52"/>
    <mergeCell ref="C47:C52"/>
    <mergeCell ref="E47:E52"/>
    <mergeCell ref="D50:D52"/>
    <mergeCell ref="F50:F52"/>
    <mergeCell ref="H50:Q52"/>
    <mergeCell ref="A28:A31"/>
    <mergeCell ref="C28:C31"/>
    <mergeCell ref="E28:E31"/>
    <mergeCell ref="H31:Q31"/>
    <mergeCell ref="A32:A37"/>
    <mergeCell ref="C32:C37"/>
    <mergeCell ref="E32:E37"/>
    <mergeCell ref="D35:D37"/>
    <mergeCell ref="F35:F37"/>
    <mergeCell ref="H35:Q37"/>
    <mergeCell ref="A16:Q16"/>
    <mergeCell ref="A17:A21"/>
    <mergeCell ref="C17:C21"/>
    <mergeCell ref="E17:E21"/>
    <mergeCell ref="D20:D21"/>
    <mergeCell ref="F20:F21"/>
    <mergeCell ref="H20:Q21"/>
    <mergeCell ref="A22:A27"/>
    <mergeCell ref="C22:C27"/>
    <mergeCell ref="E22:E27"/>
    <mergeCell ref="D25:D27"/>
    <mergeCell ref="F25:F27"/>
    <mergeCell ref="H25:Q27"/>
    <mergeCell ref="U4:W4"/>
    <mergeCell ref="A7:Q7"/>
    <mergeCell ref="A8:Q8"/>
    <mergeCell ref="A9:Q9"/>
    <mergeCell ref="G10:I10"/>
    <mergeCell ref="A12:A13"/>
    <mergeCell ref="B12:B13"/>
    <mergeCell ref="C12:C13"/>
    <mergeCell ref="D12:D13"/>
    <mergeCell ref="E12:E13"/>
    <mergeCell ref="F12:F13"/>
    <mergeCell ref="G12:G13"/>
    <mergeCell ref="H12:Q12"/>
    <mergeCell ref="R12:R14"/>
  </mergeCells>
  <pageMargins left="0.70078740157480324" right="0.70078740157480324" top="0.75196850393700787" bottom="0.75196850393700787" header="0.3" footer="0.3"/>
  <pageSetup paperSize="8" scale="18" fitToHeight="0" orientation="landscape" r:id="rId1"/>
</worksheet>
</file>

<file path=xl/worksheets/sheet15.xml><?xml version="1.0" encoding="utf-8"?>
<worksheet xmlns="http://schemas.openxmlformats.org/spreadsheetml/2006/main" xmlns:r="http://schemas.openxmlformats.org/officeDocument/2006/relationships">
  <sheetPr>
    <pageSetUpPr fitToPage="1"/>
  </sheetPr>
  <dimension ref="A1:Z1289"/>
  <sheetViews>
    <sheetView view="pageBreakPreview" topLeftCell="A684" zoomScale="30" zoomScaleSheetLayoutView="30" workbookViewId="0">
      <selection activeCell="I741" sqref="I741"/>
    </sheetView>
  </sheetViews>
  <sheetFormatPr defaultRowHeight="16.5"/>
  <cols>
    <col min="1" max="1" width="17" customWidth="1"/>
    <col min="2" max="2" width="64.109375" customWidth="1"/>
    <col min="3" max="3" width="40.33203125" customWidth="1"/>
    <col min="4" max="5" width="29.21875" customWidth="1"/>
    <col min="6" max="6" width="35.21875" customWidth="1"/>
    <col min="7" max="7" width="29.21875" style="8" customWidth="1"/>
    <col min="8" max="18" width="27" customWidth="1"/>
    <col min="19" max="45" width="8.5546875" customWidth="1"/>
  </cols>
  <sheetData>
    <row r="1" spans="1:26" ht="107.25" customHeight="1">
      <c r="A1" s="9"/>
      <c r="B1" s="9"/>
      <c r="C1" s="9"/>
      <c r="D1" s="9"/>
      <c r="E1" s="9"/>
      <c r="F1" s="10"/>
      <c r="G1" s="11"/>
      <c r="H1" s="12"/>
      <c r="I1" s="13"/>
      <c r="J1" s="10"/>
      <c r="K1" s="10"/>
      <c r="L1" s="13"/>
      <c r="M1" s="10"/>
      <c r="N1" s="10"/>
      <c r="O1" s="10"/>
      <c r="P1" s="14" t="s">
        <v>13</v>
      </c>
      <c r="Q1" s="10"/>
      <c r="R1" s="12"/>
      <c r="S1" s="13"/>
      <c r="T1" s="15"/>
      <c r="U1" s="10"/>
      <c r="V1" s="10"/>
      <c r="W1" s="10"/>
      <c r="X1" s="10"/>
      <c r="Y1" s="9"/>
      <c r="Z1" s="9"/>
    </row>
    <row r="2" spans="1:26" ht="107.25" customHeight="1">
      <c r="A2" s="9"/>
      <c r="B2" s="9"/>
      <c r="C2" s="9"/>
      <c r="D2" s="9"/>
      <c r="E2" s="9"/>
      <c r="F2" s="10"/>
      <c r="G2" s="11"/>
      <c r="H2" s="12"/>
      <c r="I2" s="13"/>
      <c r="J2" s="10"/>
      <c r="K2" s="10"/>
      <c r="L2" s="13"/>
      <c r="M2" s="10"/>
      <c r="N2" s="16" t="s">
        <v>14</v>
      </c>
      <c r="O2" s="17">
        <v>744</v>
      </c>
      <c r="P2" s="17"/>
      <c r="Q2" s="18" t="s">
        <v>15</v>
      </c>
      <c r="R2" s="19"/>
      <c r="S2" s="13"/>
      <c r="T2" s="15"/>
      <c r="U2" s="10"/>
      <c r="V2" s="10"/>
      <c r="W2" s="10"/>
      <c r="X2" s="10"/>
      <c r="Y2" s="9"/>
      <c r="Z2" s="9"/>
    </row>
    <row r="3" spans="1:26" ht="107.25" customHeight="1">
      <c r="A3" s="20"/>
      <c r="B3" s="21"/>
      <c r="C3" s="22"/>
      <c r="D3" s="23"/>
      <c r="E3" s="24"/>
      <c r="F3" s="24"/>
      <c r="G3" s="25"/>
      <c r="H3" s="26"/>
      <c r="I3" s="27"/>
      <c r="J3" s="28"/>
      <c r="K3" s="24"/>
      <c r="L3" s="29"/>
      <c r="M3" s="22"/>
      <c r="N3" s="30" t="s">
        <v>16</v>
      </c>
      <c r="O3" s="31">
        <v>744</v>
      </c>
      <c r="P3" s="31"/>
      <c r="Q3" s="32" t="s">
        <v>17</v>
      </c>
      <c r="R3" s="33"/>
      <c r="S3" s="27"/>
      <c r="T3" s="34"/>
      <c r="U3" s="35"/>
      <c r="V3" s="35"/>
      <c r="W3" s="36"/>
      <c r="X3" s="24"/>
      <c r="Y3" s="20"/>
      <c r="Z3" s="20"/>
    </row>
    <row r="4" spans="1:26" ht="107.25" customHeight="1">
      <c r="A4" s="37"/>
      <c r="B4" s="38"/>
      <c r="C4" s="39"/>
      <c r="D4" s="23"/>
      <c r="E4" s="24"/>
      <c r="F4" s="24"/>
      <c r="G4" s="25"/>
      <c r="H4" s="26"/>
      <c r="I4" s="27"/>
      <c r="J4" s="28"/>
      <c r="K4" s="24"/>
      <c r="L4" s="40"/>
      <c r="M4" s="41"/>
      <c r="N4" s="42" t="s">
        <v>18</v>
      </c>
      <c r="O4" s="43">
        <f>ROUND(O3/O2,2)</f>
        <v>1</v>
      </c>
      <c r="P4" s="43"/>
      <c r="Q4" s="44" t="s">
        <v>19</v>
      </c>
      <c r="R4" s="33"/>
      <c r="S4" s="27"/>
      <c r="T4" s="34"/>
      <c r="U4" s="715"/>
      <c r="V4" s="715"/>
      <c r="W4" s="715"/>
      <c r="X4" s="45"/>
      <c r="Y4" s="37"/>
      <c r="Z4" s="37"/>
    </row>
    <row r="5" spans="1:26" ht="52.5" customHeight="1">
      <c r="A5" s="46"/>
      <c r="B5" s="47"/>
      <c r="C5" s="46"/>
      <c r="D5" s="46"/>
      <c r="E5" s="48"/>
      <c r="F5" s="48"/>
      <c r="G5" s="49"/>
      <c r="H5" s="50"/>
      <c r="I5" s="51"/>
      <c r="J5" s="48"/>
      <c r="K5" s="48"/>
      <c r="L5" s="48"/>
      <c r="M5" s="52"/>
      <c r="N5" s="52"/>
      <c r="O5" s="52"/>
      <c r="P5" s="52"/>
      <c r="Q5" s="53"/>
      <c r="R5" s="50"/>
      <c r="S5" s="48"/>
      <c r="T5" s="37"/>
      <c r="U5" s="37"/>
      <c r="V5" s="37"/>
      <c r="W5" s="37"/>
      <c r="X5" s="37"/>
      <c r="Y5" s="37"/>
      <c r="Z5" s="37"/>
    </row>
    <row r="6" spans="1:26" ht="35.25">
      <c r="A6" s="46"/>
      <c r="B6" s="47"/>
      <c r="C6" s="46"/>
      <c r="D6" s="46"/>
      <c r="E6" s="48"/>
      <c r="F6" s="48"/>
      <c r="G6" s="49"/>
      <c r="H6" s="48"/>
      <c r="I6" s="48"/>
      <c r="J6" s="48"/>
      <c r="K6" s="48"/>
      <c r="L6" s="52"/>
      <c r="M6" s="52"/>
      <c r="N6" s="52"/>
      <c r="O6" s="52"/>
      <c r="P6" s="53"/>
      <c r="Q6" s="37"/>
      <c r="R6" s="48"/>
    </row>
    <row r="7" spans="1:26" ht="42">
      <c r="A7" s="716" t="s">
        <v>20</v>
      </c>
      <c r="B7" s="716"/>
      <c r="C7" s="716"/>
      <c r="D7" s="716"/>
      <c r="E7" s="716"/>
      <c r="F7" s="716"/>
      <c r="G7" s="717"/>
      <c r="H7" s="716"/>
      <c r="I7" s="716"/>
      <c r="J7" s="716"/>
      <c r="K7" s="716"/>
      <c r="L7" s="716"/>
      <c r="M7" s="716"/>
      <c r="N7" s="716"/>
      <c r="O7" s="716"/>
      <c r="P7" s="716"/>
      <c r="Q7" s="716"/>
      <c r="R7" s="54"/>
    </row>
    <row r="8" spans="1:26" ht="42">
      <c r="A8" s="718" t="s">
        <v>21</v>
      </c>
      <c r="B8" s="718"/>
      <c r="C8" s="718"/>
      <c r="D8" s="718"/>
      <c r="E8" s="718"/>
      <c r="F8" s="718"/>
      <c r="G8" s="719"/>
      <c r="H8" s="718"/>
      <c r="I8" s="718"/>
      <c r="J8" s="718"/>
      <c r="K8" s="718"/>
      <c r="L8" s="718"/>
      <c r="M8" s="718"/>
      <c r="N8" s="718"/>
      <c r="O8" s="718"/>
      <c r="P8" s="718"/>
      <c r="Q8" s="718"/>
      <c r="R8" s="55"/>
    </row>
    <row r="9" spans="1:26" ht="42">
      <c r="A9" s="718" t="s">
        <v>22</v>
      </c>
      <c r="B9" s="718"/>
      <c r="C9" s="718"/>
      <c r="D9" s="718"/>
      <c r="E9" s="718"/>
      <c r="F9" s="718"/>
      <c r="G9" s="719"/>
      <c r="H9" s="718"/>
      <c r="I9" s="718"/>
      <c r="J9" s="718"/>
      <c r="K9" s="718"/>
      <c r="L9" s="718"/>
      <c r="M9" s="718"/>
      <c r="N9" s="718"/>
      <c r="O9" s="718"/>
      <c r="P9" s="718"/>
      <c r="Q9" s="718"/>
      <c r="R9" s="55"/>
    </row>
    <row r="10" spans="1:26" ht="42">
      <c r="A10" s="55"/>
      <c r="B10" s="55"/>
      <c r="C10" s="55"/>
      <c r="D10" s="55"/>
      <c r="E10" s="55"/>
      <c r="F10" s="55"/>
      <c r="G10" s="720" t="s">
        <v>23</v>
      </c>
      <c r="H10" s="720"/>
      <c r="I10" s="720"/>
      <c r="J10" s="55"/>
      <c r="K10" s="55"/>
      <c r="L10" s="55"/>
      <c r="M10" s="55"/>
      <c r="N10" s="55"/>
      <c r="O10" s="55"/>
      <c r="P10" s="55"/>
      <c r="Q10" s="55"/>
      <c r="R10" s="55"/>
    </row>
    <row r="11" spans="1:26" ht="33">
      <c r="A11" s="56"/>
      <c r="B11" s="57"/>
      <c r="C11" s="58"/>
      <c r="D11" s="58"/>
      <c r="E11" s="58"/>
      <c r="F11" s="58"/>
      <c r="G11" s="57"/>
      <c r="H11" s="58"/>
      <c r="I11" s="58"/>
      <c r="J11" s="58"/>
      <c r="K11" s="58"/>
      <c r="L11" s="58"/>
      <c r="M11" s="58"/>
      <c r="N11" s="58"/>
      <c r="O11" s="58"/>
      <c r="P11" s="58"/>
      <c r="Q11" s="9"/>
      <c r="R11" s="58"/>
    </row>
    <row r="12" spans="1:26" ht="34.5" customHeight="1">
      <c r="A12" s="721" t="s">
        <v>24</v>
      </c>
      <c r="B12" s="723" t="s">
        <v>25</v>
      </c>
      <c r="C12" s="725" t="s">
        <v>26</v>
      </c>
      <c r="D12" s="725" t="s">
        <v>27</v>
      </c>
      <c r="E12" s="723" t="s">
        <v>28</v>
      </c>
      <c r="F12" s="727" t="s">
        <v>29</v>
      </c>
      <c r="G12" s="729" t="s">
        <v>30</v>
      </c>
      <c r="H12" s="731" t="s">
        <v>31</v>
      </c>
      <c r="I12" s="732"/>
      <c r="J12" s="732"/>
      <c r="K12" s="732"/>
      <c r="L12" s="732"/>
      <c r="M12" s="732"/>
      <c r="N12" s="732"/>
      <c r="O12" s="732"/>
      <c r="P12" s="732"/>
      <c r="Q12" s="732"/>
      <c r="R12" s="733" t="s">
        <v>32</v>
      </c>
    </row>
    <row r="13" spans="1:26" ht="162.75" customHeight="1">
      <c r="A13" s="722"/>
      <c r="B13" s="724"/>
      <c r="C13" s="726"/>
      <c r="D13" s="726"/>
      <c r="E13" s="724"/>
      <c r="F13" s="728"/>
      <c r="G13" s="730"/>
      <c r="H13" s="59" t="s">
        <v>33</v>
      </c>
      <c r="I13" s="59" t="s">
        <v>34</v>
      </c>
      <c r="J13" s="59" t="s">
        <v>35</v>
      </c>
      <c r="K13" s="59" t="s">
        <v>36</v>
      </c>
      <c r="L13" s="59" t="s">
        <v>37</v>
      </c>
      <c r="M13" s="59" t="s">
        <v>38</v>
      </c>
      <c r="N13" s="59" t="s">
        <v>39</v>
      </c>
      <c r="O13" s="59" t="s">
        <v>40</v>
      </c>
      <c r="P13" s="59" t="s">
        <v>41</v>
      </c>
      <c r="Q13" s="60" t="s">
        <v>42</v>
      </c>
      <c r="R13" s="734"/>
    </row>
    <row r="14" spans="1:26" ht="34.5" customHeight="1">
      <c r="A14" s="61">
        <v>1</v>
      </c>
      <c r="B14" s="62">
        <v>2</v>
      </c>
      <c r="C14" s="62">
        <v>3</v>
      </c>
      <c r="D14" s="62">
        <v>4</v>
      </c>
      <c r="E14" s="62">
        <v>5</v>
      </c>
      <c r="F14" s="62">
        <v>6</v>
      </c>
      <c r="G14" s="63"/>
      <c r="H14" s="62">
        <v>7</v>
      </c>
      <c r="I14" s="62">
        <v>8</v>
      </c>
      <c r="J14" s="62">
        <v>9</v>
      </c>
      <c r="K14" s="62">
        <v>10</v>
      </c>
      <c r="L14" s="62">
        <v>11</v>
      </c>
      <c r="M14" s="62">
        <v>12</v>
      </c>
      <c r="N14" s="62">
        <v>13</v>
      </c>
      <c r="O14" s="62">
        <v>14</v>
      </c>
      <c r="P14" s="62">
        <v>15</v>
      </c>
      <c r="Q14" s="64">
        <v>16</v>
      </c>
      <c r="R14" s="735"/>
    </row>
    <row r="15" spans="1:26" ht="45" customHeight="1">
      <c r="A15" s="65" t="s">
        <v>43</v>
      </c>
      <c r="B15" s="66"/>
      <c r="C15" s="66"/>
      <c r="D15" s="66"/>
      <c r="E15" s="66"/>
      <c r="F15" s="67"/>
      <c r="G15" s="68"/>
      <c r="H15" s="67"/>
      <c r="I15" s="67"/>
      <c r="J15" s="67"/>
      <c r="K15" s="67"/>
      <c r="L15" s="67"/>
      <c r="M15" s="67"/>
      <c r="N15" s="67"/>
      <c r="O15" s="67"/>
      <c r="P15" s="67"/>
      <c r="Q15" s="69"/>
      <c r="R15" s="69"/>
    </row>
    <row r="16" spans="1:26" ht="45" customHeight="1">
      <c r="A16" s="736" t="s">
        <v>44</v>
      </c>
      <c r="B16" s="737"/>
      <c r="C16" s="737"/>
      <c r="D16" s="737"/>
      <c r="E16" s="737"/>
      <c r="F16" s="737"/>
      <c r="G16" s="738"/>
      <c r="H16" s="739"/>
      <c r="I16" s="739"/>
      <c r="J16" s="739"/>
      <c r="K16" s="739"/>
      <c r="L16" s="739"/>
      <c r="M16" s="739"/>
      <c r="N16" s="739"/>
      <c r="O16" s="739"/>
      <c r="P16" s="739"/>
      <c r="Q16" s="740"/>
      <c r="R16" s="70"/>
    </row>
    <row r="17" spans="1:18" ht="34.5" customHeight="1">
      <c r="A17" s="741">
        <v>1</v>
      </c>
      <c r="B17" s="71" t="s">
        <v>45</v>
      </c>
      <c r="C17" s="744" t="s">
        <v>46</v>
      </c>
      <c r="D17" s="73" t="s">
        <v>47</v>
      </c>
      <c r="E17" s="746" t="s">
        <v>48</v>
      </c>
      <c r="F17" s="75" t="s">
        <v>49</v>
      </c>
      <c r="G17" s="76">
        <f>R17*O4</f>
        <v>0.6</v>
      </c>
      <c r="H17" s="77">
        <v>0</v>
      </c>
      <c r="I17" s="78"/>
      <c r="J17" s="79"/>
      <c r="K17" s="78"/>
      <c r="L17" s="79"/>
      <c r="M17" s="78"/>
      <c r="N17" s="79"/>
      <c r="O17" s="78"/>
      <c r="P17" s="79"/>
      <c r="Q17" s="80"/>
      <c r="R17" s="77">
        <v>0.6</v>
      </c>
    </row>
    <row r="18" spans="1:18" ht="34.5" customHeight="1">
      <c r="A18" s="742"/>
      <c r="B18" s="81" t="s">
        <v>50</v>
      </c>
      <c r="C18" s="744"/>
      <c r="D18" s="82"/>
      <c r="E18" s="746"/>
      <c r="F18" s="83" t="s">
        <v>51</v>
      </c>
      <c r="G18" s="84"/>
      <c r="H18" s="85"/>
      <c r="I18" s="86"/>
      <c r="J18" s="87"/>
      <c r="K18" s="86"/>
      <c r="L18" s="87"/>
      <c r="M18" s="86"/>
      <c r="N18" s="87"/>
      <c r="O18" s="86"/>
      <c r="P18" s="87"/>
      <c r="Q18" s="88"/>
      <c r="R18" s="85"/>
    </row>
    <row r="19" spans="1:18" ht="34.5" customHeight="1">
      <c r="A19" s="742"/>
      <c r="B19" s="89" t="s">
        <v>52</v>
      </c>
      <c r="C19" s="744"/>
      <c r="D19" s="90"/>
      <c r="E19" s="746"/>
      <c r="F19" s="91" t="s">
        <v>53</v>
      </c>
      <c r="G19" s="92"/>
      <c r="H19" s="93"/>
      <c r="I19" s="94"/>
      <c r="J19" s="95"/>
      <c r="K19" s="94"/>
      <c r="L19" s="95"/>
      <c r="M19" s="94"/>
      <c r="N19" s="95"/>
      <c r="O19" s="94"/>
      <c r="P19" s="95"/>
      <c r="Q19" s="96"/>
      <c r="R19" s="93"/>
    </row>
    <row r="20" spans="1:18" ht="34.5" customHeight="1">
      <c r="A20" s="742"/>
      <c r="B20" s="89" t="s">
        <v>54</v>
      </c>
      <c r="C20" s="745"/>
      <c r="D20" s="747" t="s">
        <v>55</v>
      </c>
      <c r="E20" s="746"/>
      <c r="F20" s="749"/>
      <c r="G20" s="99"/>
      <c r="H20" s="751"/>
      <c r="I20" s="752"/>
      <c r="J20" s="752"/>
      <c r="K20" s="752"/>
      <c r="L20" s="752"/>
      <c r="M20" s="752"/>
      <c r="N20" s="752"/>
      <c r="O20" s="752"/>
      <c r="P20" s="752"/>
      <c r="Q20" s="752"/>
      <c r="R20" s="101"/>
    </row>
    <row r="21" spans="1:18" ht="34.5" customHeight="1">
      <c r="A21" s="743"/>
      <c r="B21" s="102" t="s">
        <v>56</v>
      </c>
      <c r="C21" s="744"/>
      <c r="D21" s="748"/>
      <c r="E21" s="746"/>
      <c r="F21" s="750"/>
      <c r="G21" s="104"/>
      <c r="H21" s="753"/>
      <c r="I21" s="753"/>
      <c r="J21" s="753"/>
      <c r="K21" s="753"/>
      <c r="L21" s="753"/>
      <c r="M21" s="753"/>
      <c r="N21" s="753"/>
      <c r="O21" s="753"/>
      <c r="P21" s="753"/>
      <c r="Q21" s="754"/>
      <c r="R21" s="106"/>
    </row>
    <row r="22" spans="1:18" ht="34.5" customHeight="1">
      <c r="A22" s="741">
        <v>2</v>
      </c>
      <c r="B22" s="71" t="s">
        <v>57</v>
      </c>
      <c r="C22" s="755" t="s">
        <v>46</v>
      </c>
      <c r="D22" s="107" t="s">
        <v>58</v>
      </c>
      <c r="E22" s="757" t="s">
        <v>48</v>
      </c>
      <c r="F22" s="108" t="s">
        <v>49</v>
      </c>
      <c r="G22" s="76">
        <f>R22*O4</f>
        <v>0.25</v>
      </c>
      <c r="H22" s="109">
        <v>0</v>
      </c>
      <c r="I22" s="110"/>
      <c r="J22" s="110"/>
      <c r="K22" s="110"/>
      <c r="L22" s="110"/>
      <c r="M22" s="110"/>
      <c r="N22" s="110"/>
      <c r="O22" s="110"/>
      <c r="P22" s="110"/>
      <c r="Q22" s="111"/>
      <c r="R22" s="109">
        <v>0.25</v>
      </c>
    </row>
    <row r="23" spans="1:18" ht="34.5" customHeight="1">
      <c r="A23" s="742"/>
      <c r="B23" s="81" t="s">
        <v>59</v>
      </c>
      <c r="C23" s="744"/>
      <c r="D23" s="112"/>
      <c r="E23" s="746"/>
      <c r="F23" s="113" t="s">
        <v>51</v>
      </c>
      <c r="G23" s="114"/>
      <c r="H23" s="87"/>
      <c r="I23" s="86"/>
      <c r="J23" s="87"/>
      <c r="K23" s="86"/>
      <c r="L23" s="87"/>
      <c r="M23" s="86"/>
      <c r="N23" s="87"/>
      <c r="O23" s="86"/>
      <c r="P23" s="87"/>
      <c r="Q23" s="88"/>
      <c r="R23" s="115"/>
    </row>
    <row r="24" spans="1:18" ht="34.5" customHeight="1">
      <c r="A24" s="742"/>
      <c r="B24" s="89" t="s">
        <v>60</v>
      </c>
      <c r="C24" s="744"/>
      <c r="D24" s="90"/>
      <c r="E24" s="746"/>
      <c r="F24" s="116" t="s">
        <v>53</v>
      </c>
      <c r="G24" s="117"/>
      <c r="H24" s="118"/>
      <c r="I24" s="87"/>
      <c r="J24" s="119"/>
      <c r="K24" s="87"/>
      <c r="L24" s="119"/>
      <c r="M24" s="87"/>
      <c r="N24" s="119"/>
      <c r="O24" s="87"/>
      <c r="P24" s="119"/>
      <c r="Q24" s="87"/>
      <c r="R24" s="118"/>
    </row>
    <row r="25" spans="1:18" ht="34.5" customHeight="1">
      <c r="A25" s="742"/>
      <c r="B25" s="89" t="s">
        <v>61</v>
      </c>
      <c r="C25" s="745"/>
      <c r="D25" s="760" t="s">
        <v>62</v>
      </c>
      <c r="E25" s="758"/>
      <c r="F25" s="762"/>
      <c r="G25" s="114"/>
      <c r="H25" s="763"/>
      <c r="I25" s="764"/>
      <c r="J25" s="764"/>
      <c r="K25" s="764"/>
      <c r="L25" s="764"/>
      <c r="M25" s="764"/>
      <c r="N25" s="764"/>
      <c r="O25" s="764"/>
      <c r="P25" s="764"/>
      <c r="Q25" s="764"/>
      <c r="R25" s="120"/>
    </row>
    <row r="26" spans="1:18" ht="34.5" customHeight="1">
      <c r="A26" s="742"/>
      <c r="B26" s="107" t="s">
        <v>63</v>
      </c>
      <c r="C26" s="745"/>
      <c r="D26" s="761"/>
      <c r="E26" s="758"/>
      <c r="F26" s="762"/>
      <c r="G26" s="114"/>
      <c r="H26" s="751"/>
      <c r="I26" s="752"/>
      <c r="J26" s="752"/>
      <c r="K26" s="752"/>
      <c r="L26" s="752"/>
      <c r="M26" s="752"/>
      <c r="N26" s="752"/>
      <c r="O26" s="752"/>
      <c r="P26" s="752"/>
      <c r="Q26" s="752"/>
      <c r="R26" s="100"/>
    </row>
    <row r="27" spans="1:18" ht="34.5" customHeight="1">
      <c r="A27" s="743"/>
      <c r="B27" s="107" t="s">
        <v>64</v>
      </c>
      <c r="C27" s="756"/>
      <c r="D27" s="761"/>
      <c r="E27" s="759"/>
      <c r="F27" s="753"/>
      <c r="G27" s="104"/>
      <c r="H27" s="765"/>
      <c r="I27" s="752"/>
      <c r="J27" s="752"/>
      <c r="K27" s="752"/>
      <c r="L27" s="752"/>
      <c r="M27" s="752"/>
      <c r="N27" s="752"/>
      <c r="O27" s="752"/>
      <c r="P27" s="752"/>
      <c r="Q27" s="766"/>
      <c r="R27" s="122"/>
    </row>
    <row r="28" spans="1:18" ht="34.5" customHeight="1">
      <c r="A28" s="741">
        <v>3</v>
      </c>
      <c r="B28" s="71" t="s">
        <v>65</v>
      </c>
      <c r="C28" s="744" t="s">
        <v>46</v>
      </c>
      <c r="D28" s="73" t="s">
        <v>66</v>
      </c>
      <c r="E28" s="746" t="s">
        <v>48</v>
      </c>
      <c r="F28" s="124" t="s">
        <v>49</v>
      </c>
      <c r="G28" s="76">
        <f>R28*O4</f>
        <v>0.65</v>
      </c>
      <c r="H28" s="87">
        <v>0</v>
      </c>
      <c r="I28" s="110"/>
      <c r="J28" s="110"/>
      <c r="K28" s="110"/>
      <c r="L28" s="110"/>
      <c r="M28" s="110"/>
      <c r="N28" s="110"/>
      <c r="O28" s="110"/>
      <c r="P28" s="110"/>
      <c r="Q28" s="125"/>
      <c r="R28" s="126">
        <v>0.65</v>
      </c>
    </row>
    <row r="29" spans="1:18" ht="34.5" customHeight="1">
      <c r="A29" s="742"/>
      <c r="B29" s="81" t="s">
        <v>67</v>
      </c>
      <c r="C29" s="744"/>
      <c r="D29" s="82"/>
      <c r="E29" s="746"/>
      <c r="F29" s="113" t="s">
        <v>51</v>
      </c>
      <c r="G29" s="127"/>
      <c r="H29" s="128"/>
      <c r="I29" s="87"/>
      <c r="J29" s="86"/>
      <c r="K29" s="87"/>
      <c r="L29" s="86"/>
      <c r="M29" s="87"/>
      <c r="N29" s="86"/>
      <c r="O29" s="87"/>
      <c r="P29" s="86"/>
      <c r="Q29" s="88"/>
      <c r="R29" s="128"/>
    </row>
    <row r="30" spans="1:18" ht="34.5" customHeight="1">
      <c r="A30" s="742"/>
      <c r="B30" s="89" t="s">
        <v>68</v>
      </c>
      <c r="C30" s="744"/>
      <c r="D30" s="129"/>
      <c r="E30" s="746"/>
      <c r="F30" s="116" t="s">
        <v>53</v>
      </c>
      <c r="G30" s="114"/>
      <c r="H30" s="87"/>
      <c r="I30" s="119"/>
      <c r="J30" s="87"/>
      <c r="K30" s="119"/>
      <c r="L30" s="87"/>
      <c r="M30" s="130"/>
      <c r="N30" s="87"/>
      <c r="O30" s="119"/>
      <c r="P30" s="87"/>
      <c r="Q30" s="130"/>
      <c r="R30" s="131"/>
    </row>
    <row r="31" spans="1:18" ht="34.5" customHeight="1">
      <c r="A31" s="743"/>
      <c r="B31" s="102" t="s">
        <v>69</v>
      </c>
      <c r="C31" s="744"/>
      <c r="D31" s="132" t="s">
        <v>70</v>
      </c>
      <c r="E31" s="746"/>
      <c r="F31" s="133"/>
      <c r="G31" s="134"/>
      <c r="H31" s="767"/>
      <c r="I31" s="768"/>
      <c r="J31" s="768"/>
      <c r="K31" s="768"/>
      <c r="L31" s="768"/>
      <c r="M31" s="768"/>
      <c r="N31" s="768"/>
      <c r="O31" s="768"/>
      <c r="P31" s="768"/>
      <c r="Q31" s="768"/>
      <c r="R31" s="135"/>
    </row>
    <row r="32" spans="1:18" ht="34.5" customHeight="1">
      <c r="A32" s="741">
        <v>4</v>
      </c>
      <c r="B32" s="71" t="s">
        <v>71</v>
      </c>
      <c r="C32" s="755" t="s">
        <v>46</v>
      </c>
      <c r="D32" s="107" t="s">
        <v>72</v>
      </c>
      <c r="E32" s="757" t="s">
        <v>48</v>
      </c>
      <c r="F32" s="108" t="s">
        <v>49</v>
      </c>
      <c r="G32" s="76">
        <f>R32*O4</f>
        <v>0.8</v>
      </c>
      <c r="H32" s="109">
        <v>0</v>
      </c>
      <c r="I32" s="87"/>
      <c r="J32" s="110"/>
      <c r="K32" s="87"/>
      <c r="L32" s="110"/>
      <c r="M32" s="87"/>
      <c r="N32" s="110"/>
      <c r="O32" s="87"/>
      <c r="P32" s="110"/>
      <c r="Q32" s="87"/>
      <c r="R32" s="109">
        <v>0.8</v>
      </c>
    </row>
    <row r="33" spans="1:18" ht="34.5" customHeight="1">
      <c r="A33" s="742"/>
      <c r="B33" s="81" t="s">
        <v>73</v>
      </c>
      <c r="C33" s="744"/>
      <c r="D33" s="82"/>
      <c r="E33" s="746"/>
      <c r="F33" s="113" t="s">
        <v>51</v>
      </c>
      <c r="G33" s="114"/>
      <c r="H33" s="87"/>
      <c r="I33" s="86"/>
      <c r="J33" s="87"/>
      <c r="K33" s="86"/>
      <c r="L33" s="87"/>
      <c r="M33" s="86"/>
      <c r="N33" s="87"/>
      <c r="O33" s="86"/>
      <c r="P33" s="87"/>
      <c r="Q33" s="88"/>
      <c r="R33" s="115"/>
    </row>
    <row r="34" spans="1:18" ht="34.5" customHeight="1">
      <c r="A34" s="742"/>
      <c r="B34" s="89" t="s">
        <v>74</v>
      </c>
      <c r="C34" s="744"/>
      <c r="D34" s="90"/>
      <c r="E34" s="746"/>
      <c r="F34" s="116" t="s">
        <v>53</v>
      </c>
      <c r="G34" s="117"/>
      <c r="H34" s="118"/>
      <c r="I34" s="87"/>
      <c r="J34" s="119"/>
      <c r="K34" s="87"/>
      <c r="L34" s="119"/>
      <c r="M34" s="87"/>
      <c r="N34" s="119"/>
      <c r="O34" s="87"/>
      <c r="P34" s="119"/>
      <c r="Q34" s="87"/>
      <c r="R34" s="118"/>
    </row>
    <row r="35" spans="1:18" ht="34.5" customHeight="1">
      <c r="A35" s="742"/>
      <c r="B35" s="89" t="s">
        <v>75</v>
      </c>
      <c r="C35" s="745"/>
      <c r="D35" s="760" t="s">
        <v>76</v>
      </c>
      <c r="E35" s="758"/>
      <c r="F35" s="762"/>
      <c r="G35" s="114"/>
      <c r="H35" s="763"/>
      <c r="I35" s="764"/>
      <c r="J35" s="764"/>
      <c r="K35" s="764"/>
      <c r="L35" s="764"/>
      <c r="M35" s="764"/>
      <c r="N35" s="764"/>
      <c r="O35" s="764"/>
      <c r="P35" s="764"/>
      <c r="Q35" s="764"/>
      <c r="R35" s="120"/>
    </row>
    <row r="36" spans="1:18" ht="34.5" customHeight="1">
      <c r="A36" s="742"/>
      <c r="B36" s="89" t="s">
        <v>77</v>
      </c>
      <c r="C36" s="745"/>
      <c r="D36" s="760"/>
      <c r="E36" s="758"/>
      <c r="F36" s="769"/>
      <c r="G36" s="137"/>
      <c r="H36" s="770"/>
      <c r="I36" s="769"/>
      <c r="J36" s="769"/>
      <c r="K36" s="769"/>
      <c r="L36" s="769"/>
      <c r="M36" s="769"/>
      <c r="N36" s="769"/>
      <c r="O36" s="769"/>
      <c r="P36" s="769"/>
      <c r="Q36" s="769"/>
      <c r="R36" s="138"/>
    </row>
    <row r="37" spans="1:18" ht="34.5" customHeight="1">
      <c r="A37" s="743"/>
      <c r="B37" s="102" t="s">
        <v>78</v>
      </c>
      <c r="C37" s="756"/>
      <c r="D37" s="760"/>
      <c r="E37" s="759"/>
      <c r="F37" s="769"/>
      <c r="G37" s="137"/>
      <c r="H37" s="771"/>
      <c r="I37" s="769"/>
      <c r="J37" s="769"/>
      <c r="K37" s="769"/>
      <c r="L37" s="769"/>
      <c r="M37" s="769"/>
      <c r="N37" s="769"/>
      <c r="O37" s="769"/>
      <c r="P37" s="769"/>
      <c r="Q37" s="772"/>
      <c r="R37" s="139"/>
    </row>
    <row r="38" spans="1:18" ht="34.5" customHeight="1">
      <c r="A38" s="773">
        <v>5</v>
      </c>
      <c r="B38" s="141" t="s">
        <v>79</v>
      </c>
      <c r="C38" s="744" t="s">
        <v>46</v>
      </c>
      <c r="D38" s="73" t="s">
        <v>80</v>
      </c>
      <c r="E38" s="746" t="s">
        <v>48</v>
      </c>
      <c r="F38" s="124" t="s">
        <v>49</v>
      </c>
      <c r="G38" s="76">
        <f>R38*O4</f>
        <v>0.45</v>
      </c>
      <c r="H38" s="87">
        <v>0</v>
      </c>
      <c r="I38" s="110"/>
      <c r="J38" s="110"/>
      <c r="K38" s="110"/>
      <c r="L38" s="110"/>
      <c r="M38" s="110"/>
      <c r="N38" s="110"/>
      <c r="O38" s="110"/>
      <c r="P38" s="110"/>
      <c r="Q38" s="125"/>
      <c r="R38" s="126">
        <v>0.45</v>
      </c>
    </row>
    <row r="39" spans="1:18" ht="34.5" customHeight="1">
      <c r="A39" s="774"/>
      <c r="B39" s="142" t="s">
        <v>81</v>
      </c>
      <c r="C39" s="744"/>
      <c r="D39" s="82"/>
      <c r="E39" s="746"/>
      <c r="F39" s="113" t="s">
        <v>51</v>
      </c>
      <c r="G39" s="127"/>
      <c r="H39" s="128"/>
      <c r="I39" s="87"/>
      <c r="J39" s="86"/>
      <c r="K39" s="87"/>
      <c r="L39" s="86"/>
      <c r="M39" s="87"/>
      <c r="N39" s="86"/>
      <c r="O39" s="87"/>
      <c r="P39" s="86"/>
      <c r="Q39" s="88"/>
      <c r="R39" s="128"/>
    </row>
    <row r="40" spans="1:18" ht="34.5" customHeight="1">
      <c r="A40" s="774"/>
      <c r="B40" s="97" t="s">
        <v>82</v>
      </c>
      <c r="C40" s="744"/>
      <c r="D40" s="90"/>
      <c r="E40" s="746"/>
      <c r="F40" s="116" t="s">
        <v>53</v>
      </c>
      <c r="G40" s="114"/>
      <c r="H40" s="87"/>
      <c r="I40" s="119"/>
      <c r="J40" s="87"/>
      <c r="K40" s="119"/>
      <c r="L40" s="87"/>
      <c r="M40" s="119"/>
      <c r="N40" s="87"/>
      <c r="O40" s="119"/>
      <c r="P40" s="87"/>
      <c r="Q40" s="130"/>
      <c r="R40" s="131"/>
    </row>
    <row r="41" spans="1:18" ht="34.5" customHeight="1">
      <c r="A41" s="774"/>
      <c r="B41" s="89" t="s">
        <v>83</v>
      </c>
      <c r="C41" s="745"/>
      <c r="D41" s="776" t="s">
        <v>84</v>
      </c>
      <c r="E41" s="746"/>
      <c r="F41" s="749"/>
      <c r="G41" s="144"/>
      <c r="H41" s="763"/>
      <c r="I41" s="764"/>
      <c r="J41" s="764"/>
      <c r="K41" s="764"/>
      <c r="L41" s="764"/>
      <c r="M41" s="764"/>
      <c r="N41" s="764"/>
      <c r="O41" s="764"/>
      <c r="P41" s="764"/>
      <c r="Q41" s="764"/>
      <c r="R41" s="120"/>
    </row>
    <row r="42" spans="1:18" ht="34.5" customHeight="1">
      <c r="A42" s="774"/>
      <c r="B42" s="89" t="s">
        <v>85</v>
      </c>
      <c r="C42" s="744"/>
      <c r="D42" s="777"/>
      <c r="E42" s="746"/>
      <c r="F42" s="779"/>
      <c r="G42" s="114"/>
      <c r="H42" s="752"/>
      <c r="I42" s="752"/>
      <c r="J42" s="752"/>
      <c r="K42" s="752"/>
      <c r="L42" s="752"/>
      <c r="M42" s="752"/>
      <c r="N42" s="752"/>
      <c r="O42" s="752"/>
      <c r="P42" s="752"/>
      <c r="Q42" s="782"/>
      <c r="R42" s="87"/>
    </row>
    <row r="43" spans="1:18" ht="34.5" customHeight="1">
      <c r="A43" s="774"/>
      <c r="B43" s="145" t="s">
        <v>86</v>
      </c>
      <c r="C43" s="744"/>
      <c r="D43" s="778"/>
      <c r="E43" s="746"/>
      <c r="F43" s="780"/>
      <c r="G43" s="137"/>
      <c r="H43" s="752"/>
      <c r="I43" s="752"/>
      <c r="J43" s="752"/>
      <c r="K43" s="752"/>
      <c r="L43" s="752"/>
      <c r="M43" s="752"/>
      <c r="N43" s="752"/>
      <c r="O43" s="752"/>
      <c r="P43" s="752"/>
      <c r="Q43" s="782"/>
      <c r="R43" s="87"/>
    </row>
    <row r="44" spans="1:18" ht="34.5" customHeight="1">
      <c r="A44" s="774"/>
      <c r="B44" s="145" t="s">
        <v>87</v>
      </c>
      <c r="C44" s="744"/>
      <c r="D44" s="778"/>
      <c r="E44" s="746"/>
      <c r="F44" s="780"/>
      <c r="G44" s="137"/>
      <c r="H44" s="752"/>
      <c r="I44" s="752"/>
      <c r="J44" s="752"/>
      <c r="K44" s="752"/>
      <c r="L44" s="752"/>
      <c r="M44" s="752"/>
      <c r="N44" s="752"/>
      <c r="O44" s="752"/>
      <c r="P44" s="752"/>
      <c r="Q44" s="782"/>
      <c r="R44" s="87"/>
    </row>
    <row r="45" spans="1:18" ht="34.5" customHeight="1">
      <c r="A45" s="774"/>
      <c r="B45" s="145" t="s">
        <v>88</v>
      </c>
      <c r="C45" s="744"/>
      <c r="D45" s="778"/>
      <c r="E45" s="746"/>
      <c r="F45" s="780"/>
      <c r="G45" s="137"/>
      <c r="H45" s="752"/>
      <c r="I45" s="752"/>
      <c r="J45" s="752"/>
      <c r="K45" s="752"/>
      <c r="L45" s="752"/>
      <c r="M45" s="752"/>
      <c r="N45" s="752"/>
      <c r="O45" s="752"/>
      <c r="P45" s="752"/>
      <c r="Q45" s="782"/>
      <c r="R45" s="87"/>
    </row>
    <row r="46" spans="1:18" ht="34.5" customHeight="1">
      <c r="A46" s="775"/>
      <c r="B46" s="102" t="s">
        <v>89</v>
      </c>
      <c r="C46" s="744"/>
      <c r="D46" s="748"/>
      <c r="E46" s="746"/>
      <c r="F46" s="781"/>
      <c r="G46" s="137"/>
      <c r="H46" s="752"/>
      <c r="I46" s="752"/>
      <c r="J46" s="752"/>
      <c r="K46" s="752"/>
      <c r="L46" s="752"/>
      <c r="M46" s="752"/>
      <c r="N46" s="752"/>
      <c r="O46" s="752"/>
      <c r="P46" s="752"/>
      <c r="Q46" s="783"/>
      <c r="R46" s="123"/>
    </row>
    <row r="47" spans="1:18" ht="34.5" customHeight="1">
      <c r="A47" s="741">
        <v>6</v>
      </c>
      <c r="B47" s="149" t="s">
        <v>90</v>
      </c>
      <c r="C47" s="755" t="s">
        <v>46</v>
      </c>
      <c r="D47" s="107" t="s">
        <v>91</v>
      </c>
      <c r="E47" s="757" t="s">
        <v>48</v>
      </c>
      <c r="F47" s="108" t="s">
        <v>49</v>
      </c>
      <c r="G47" s="76">
        <f>R47*O4</f>
        <v>0.5</v>
      </c>
      <c r="H47" s="109">
        <v>0</v>
      </c>
      <c r="I47" s="110"/>
      <c r="J47" s="110"/>
      <c r="K47" s="110"/>
      <c r="L47" s="110"/>
      <c r="M47" s="110"/>
      <c r="N47" s="110"/>
      <c r="O47" s="110"/>
      <c r="P47" s="110"/>
      <c r="Q47" s="87"/>
      <c r="R47" s="109">
        <v>0.5</v>
      </c>
    </row>
    <row r="48" spans="1:18" ht="34.5" customHeight="1">
      <c r="A48" s="742"/>
      <c r="B48" s="81" t="s">
        <v>92</v>
      </c>
      <c r="C48" s="744"/>
      <c r="D48" s="82"/>
      <c r="E48" s="746"/>
      <c r="F48" s="113" t="s">
        <v>51</v>
      </c>
      <c r="G48" s="114"/>
      <c r="H48" s="87"/>
      <c r="I48" s="86"/>
      <c r="J48" s="87"/>
      <c r="K48" s="86"/>
      <c r="L48" s="87"/>
      <c r="M48" s="86"/>
      <c r="N48" s="87"/>
      <c r="O48" s="86"/>
      <c r="P48" s="87"/>
      <c r="Q48" s="88"/>
      <c r="R48" s="115"/>
    </row>
    <row r="49" spans="1:18" ht="34.5" customHeight="1">
      <c r="A49" s="742"/>
      <c r="B49" s="81" t="s">
        <v>93</v>
      </c>
      <c r="C49" s="744"/>
      <c r="D49" s="90"/>
      <c r="E49" s="746"/>
      <c r="F49" s="116" t="s">
        <v>53</v>
      </c>
      <c r="G49" s="117"/>
      <c r="H49" s="118"/>
      <c r="I49" s="87"/>
      <c r="J49" s="119"/>
      <c r="K49" s="87"/>
      <c r="L49" s="119"/>
      <c r="M49" s="87"/>
      <c r="N49" s="119"/>
      <c r="O49" s="87"/>
      <c r="P49" s="119"/>
      <c r="Q49" s="87"/>
      <c r="R49" s="118"/>
    </row>
    <row r="50" spans="1:18" ht="34.5" customHeight="1">
      <c r="A50" s="742"/>
      <c r="B50" s="81" t="s">
        <v>94</v>
      </c>
      <c r="C50" s="745"/>
      <c r="D50" s="760" t="s">
        <v>95</v>
      </c>
      <c r="E50" s="758"/>
      <c r="F50" s="762"/>
      <c r="G50" s="114"/>
      <c r="H50" s="763"/>
      <c r="I50" s="764"/>
      <c r="J50" s="764"/>
      <c r="K50" s="764"/>
      <c r="L50" s="764"/>
      <c r="M50" s="764"/>
      <c r="N50" s="764"/>
      <c r="O50" s="764"/>
      <c r="P50" s="764"/>
      <c r="Q50" s="764"/>
      <c r="R50" s="120"/>
    </row>
    <row r="51" spans="1:18" ht="34.5" customHeight="1">
      <c r="A51" s="742"/>
      <c r="B51" s="81" t="s">
        <v>96</v>
      </c>
      <c r="C51" s="745"/>
      <c r="D51" s="760"/>
      <c r="E51" s="758"/>
      <c r="F51" s="762"/>
      <c r="G51" s="114"/>
      <c r="H51" s="751"/>
      <c r="I51" s="752"/>
      <c r="J51" s="752"/>
      <c r="K51" s="752"/>
      <c r="L51" s="752"/>
      <c r="M51" s="752"/>
      <c r="N51" s="752"/>
      <c r="O51" s="752"/>
      <c r="P51" s="752"/>
      <c r="Q51" s="752"/>
      <c r="R51" s="100"/>
    </row>
    <row r="52" spans="1:18" ht="34.5" customHeight="1">
      <c r="A52" s="743"/>
      <c r="B52" s="150" t="s">
        <v>97</v>
      </c>
      <c r="C52" s="756"/>
      <c r="D52" s="760"/>
      <c r="E52" s="759"/>
      <c r="F52" s="769"/>
      <c r="G52" s="137"/>
      <c r="H52" s="765"/>
      <c r="I52" s="752"/>
      <c r="J52" s="752"/>
      <c r="K52" s="752"/>
      <c r="L52" s="752"/>
      <c r="M52" s="752"/>
      <c r="N52" s="752"/>
      <c r="O52" s="752"/>
      <c r="P52" s="752"/>
      <c r="Q52" s="752"/>
      <c r="R52" s="122"/>
    </row>
    <row r="53" spans="1:18" ht="34.5" customHeight="1">
      <c r="A53" s="741">
        <v>7</v>
      </c>
      <c r="B53" s="149" t="s">
        <v>98</v>
      </c>
      <c r="C53" s="744" t="s">
        <v>46</v>
      </c>
      <c r="D53" s="73"/>
      <c r="E53" s="746" t="s">
        <v>99</v>
      </c>
      <c r="F53" s="124" t="s">
        <v>49</v>
      </c>
      <c r="G53" s="76"/>
      <c r="H53" s="87"/>
      <c r="I53" s="110"/>
      <c r="J53" s="110"/>
      <c r="K53" s="110"/>
      <c r="L53" s="110"/>
      <c r="M53" s="110"/>
      <c r="N53" s="110"/>
      <c r="O53" s="110"/>
      <c r="P53" s="110"/>
      <c r="Q53" s="111"/>
      <c r="R53" s="126"/>
    </row>
    <row r="54" spans="1:18" ht="34.5" customHeight="1">
      <c r="A54" s="742"/>
      <c r="B54" s="81" t="s">
        <v>100</v>
      </c>
      <c r="C54" s="744"/>
      <c r="D54" s="82"/>
      <c r="E54" s="746"/>
      <c r="F54" s="113" t="s">
        <v>51</v>
      </c>
      <c r="G54" s="127"/>
      <c r="H54" s="128"/>
      <c r="I54" s="87"/>
      <c r="J54" s="86"/>
      <c r="K54" s="87"/>
      <c r="L54" s="86"/>
      <c r="M54" s="87"/>
      <c r="N54" s="86"/>
      <c r="O54" s="87"/>
      <c r="P54" s="86"/>
      <c r="Q54" s="87"/>
      <c r="R54" s="128"/>
    </row>
    <row r="55" spans="1:18" ht="34.5" customHeight="1">
      <c r="A55" s="742"/>
      <c r="B55" s="81" t="s">
        <v>101</v>
      </c>
      <c r="C55" s="744"/>
      <c r="D55" s="90"/>
      <c r="E55" s="746"/>
      <c r="F55" s="116" t="s">
        <v>53</v>
      </c>
      <c r="G55" s="151">
        <f>R55*O4</f>
        <v>0.25</v>
      </c>
      <c r="H55" s="87"/>
      <c r="I55" s="119"/>
      <c r="J55" s="87"/>
      <c r="K55" s="119"/>
      <c r="L55" s="87"/>
      <c r="M55" s="119"/>
      <c r="N55" s="87">
        <v>0</v>
      </c>
      <c r="O55" s="119"/>
      <c r="P55" s="87"/>
      <c r="Q55" s="130"/>
      <c r="R55" s="87">
        <v>0.25</v>
      </c>
    </row>
    <row r="56" spans="1:18" ht="34.5" customHeight="1">
      <c r="A56" s="743"/>
      <c r="B56" s="150"/>
      <c r="C56" s="744"/>
      <c r="D56" s="152" t="s">
        <v>102</v>
      </c>
      <c r="E56" s="746"/>
      <c r="F56" s="153"/>
      <c r="G56" s="154"/>
      <c r="H56" s="784"/>
      <c r="I56" s="785"/>
      <c r="J56" s="785"/>
      <c r="K56" s="785"/>
      <c r="L56" s="785"/>
      <c r="M56" s="785"/>
      <c r="N56" s="785"/>
      <c r="O56" s="785"/>
      <c r="P56" s="785"/>
      <c r="Q56" s="785"/>
      <c r="R56" s="155"/>
    </row>
    <row r="57" spans="1:18" ht="34.5" customHeight="1">
      <c r="A57" s="741">
        <v>8</v>
      </c>
      <c r="B57" s="149" t="s">
        <v>103</v>
      </c>
      <c r="C57" s="755" t="s">
        <v>104</v>
      </c>
      <c r="D57" s="107"/>
      <c r="E57" s="757" t="s">
        <v>99</v>
      </c>
      <c r="F57" s="108" t="s">
        <v>49</v>
      </c>
      <c r="G57" s="114"/>
      <c r="H57" s="109"/>
      <c r="I57" s="87"/>
      <c r="J57" s="110"/>
      <c r="K57" s="87"/>
      <c r="L57" s="110"/>
      <c r="M57" s="87"/>
      <c r="N57" s="110"/>
      <c r="O57" s="87"/>
      <c r="P57" s="110"/>
      <c r="Q57" s="87"/>
      <c r="R57" s="109"/>
    </row>
    <row r="58" spans="1:18" ht="34.5" customHeight="1">
      <c r="A58" s="742"/>
      <c r="B58" s="81" t="s">
        <v>105</v>
      </c>
      <c r="C58" s="744"/>
      <c r="D58" s="82"/>
      <c r="E58" s="753"/>
      <c r="F58" s="113" t="s">
        <v>51</v>
      </c>
      <c r="G58" s="114"/>
      <c r="H58" s="87"/>
      <c r="I58" s="86"/>
      <c r="J58" s="87"/>
      <c r="K58" s="86"/>
      <c r="L58" s="87"/>
      <c r="M58" s="86"/>
      <c r="N58" s="87"/>
      <c r="O58" s="86"/>
      <c r="P58" s="87"/>
      <c r="Q58" s="88"/>
      <c r="R58" s="115"/>
    </row>
    <row r="59" spans="1:18" ht="34.5" customHeight="1">
      <c r="A59" s="742"/>
      <c r="B59" s="81" t="s">
        <v>106</v>
      </c>
      <c r="C59" s="744"/>
      <c r="D59" s="90"/>
      <c r="E59" s="753"/>
      <c r="F59" s="116" t="s">
        <v>53</v>
      </c>
      <c r="G59" s="151">
        <f>R59*O4</f>
        <v>1.5</v>
      </c>
      <c r="H59" s="118"/>
      <c r="I59" s="87"/>
      <c r="J59" s="119"/>
      <c r="K59" s="87"/>
      <c r="L59" s="119"/>
      <c r="M59" s="87"/>
      <c r="N59" s="119">
        <v>0</v>
      </c>
      <c r="O59" s="87"/>
      <c r="P59" s="119"/>
      <c r="Q59" s="87"/>
      <c r="R59" s="119">
        <v>1.5</v>
      </c>
    </row>
    <row r="60" spans="1:18" ht="34.5" customHeight="1">
      <c r="A60" s="742"/>
      <c r="B60" s="81" t="s">
        <v>107</v>
      </c>
      <c r="C60" s="745"/>
      <c r="D60" s="760" t="s">
        <v>108</v>
      </c>
      <c r="E60" s="786"/>
      <c r="F60" s="762"/>
      <c r="G60" s="114"/>
      <c r="H60" s="763"/>
      <c r="I60" s="764"/>
      <c r="J60" s="764"/>
      <c r="K60" s="764"/>
      <c r="L60" s="764"/>
      <c r="M60" s="764"/>
      <c r="N60" s="764"/>
      <c r="O60" s="764"/>
      <c r="P60" s="764"/>
      <c r="Q60" s="764"/>
      <c r="R60" s="120"/>
    </row>
    <row r="61" spans="1:18" ht="34.5" customHeight="1">
      <c r="A61" s="742"/>
      <c r="B61" s="81" t="s">
        <v>109</v>
      </c>
      <c r="C61" s="745"/>
      <c r="D61" s="760"/>
      <c r="E61" s="786"/>
      <c r="F61" s="762"/>
      <c r="G61" s="114"/>
      <c r="H61" s="751"/>
      <c r="I61" s="752"/>
      <c r="J61" s="752"/>
      <c r="K61" s="752"/>
      <c r="L61" s="752"/>
      <c r="M61" s="752"/>
      <c r="N61" s="752"/>
      <c r="O61" s="752"/>
      <c r="P61" s="752"/>
      <c r="Q61" s="752"/>
      <c r="R61" s="100"/>
    </row>
    <row r="62" spans="1:18" ht="34.5" customHeight="1">
      <c r="A62" s="743"/>
      <c r="B62" s="150" t="s">
        <v>110</v>
      </c>
      <c r="C62" s="756"/>
      <c r="D62" s="760"/>
      <c r="E62" s="750"/>
      <c r="F62" s="762"/>
      <c r="G62" s="114"/>
      <c r="H62" s="765"/>
      <c r="I62" s="752"/>
      <c r="J62" s="752"/>
      <c r="K62" s="752"/>
      <c r="L62" s="752"/>
      <c r="M62" s="752"/>
      <c r="N62" s="752"/>
      <c r="O62" s="752"/>
      <c r="P62" s="752"/>
      <c r="Q62" s="752"/>
      <c r="R62" s="122"/>
    </row>
    <row r="63" spans="1:18" ht="34.5" customHeight="1">
      <c r="A63" s="741">
        <v>9</v>
      </c>
      <c r="B63" s="149" t="s">
        <v>111</v>
      </c>
      <c r="C63" s="744" t="s">
        <v>112</v>
      </c>
      <c r="D63" s="73"/>
      <c r="E63" s="746" t="s">
        <v>99</v>
      </c>
      <c r="F63" s="124" t="s">
        <v>49</v>
      </c>
      <c r="G63" s="114"/>
      <c r="H63" s="87"/>
      <c r="I63" s="110"/>
      <c r="J63" s="110"/>
      <c r="K63" s="110"/>
      <c r="L63" s="110"/>
      <c r="M63" s="110"/>
      <c r="N63" s="110"/>
      <c r="O63" s="110"/>
      <c r="P63" s="110"/>
      <c r="Q63" s="111"/>
      <c r="R63" s="126"/>
    </row>
    <row r="64" spans="1:18" ht="34.5" customHeight="1">
      <c r="A64" s="742"/>
      <c r="B64" s="81" t="s">
        <v>92</v>
      </c>
      <c r="C64" s="744"/>
      <c r="D64" s="82" t="s">
        <v>113</v>
      </c>
      <c r="E64" s="746"/>
      <c r="F64" s="156" t="s">
        <v>51</v>
      </c>
      <c r="G64" s="157"/>
      <c r="H64" s="128"/>
      <c r="I64" s="87"/>
      <c r="J64" s="86"/>
      <c r="K64" s="87"/>
      <c r="L64" s="86"/>
      <c r="M64" s="87"/>
      <c r="N64" s="86"/>
      <c r="O64" s="87"/>
      <c r="P64" s="86"/>
      <c r="Q64" s="87"/>
      <c r="R64" s="128"/>
    </row>
    <row r="65" spans="1:18" ht="34.5" customHeight="1">
      <c r="A65" s="742"/>
      <c r="B65" s="81" t="s">
        <v>114</v>
      </c>
      <c r="C65" s="744"/>
      <c r="D65" s="90"/>
      <c r="E65" s="746"/>
      <c r="F65" s="116" t="s">
        <v>53</v>
      </c>
      <c r="G65" s="151">
        <f>R65*O4</f>
        <v>0.6</v>
      </c>
      <c r="H65" s="87"/>
      <c r="I65" s="119"/>
      <c r="J65" s="87"/>
      <c r="K65" s="119"/>
      <c r="L65" s="87"/>
      <c r="M65" s="119"/>
      <c r="N65" s="87">
        <v>0</v>
      </c>
      <c r="O65" s="119"/>
      <c r="P65" s="87"/>
      <c r="Q65" s="130"/>
      <c r="R65" s="87">
        <v>0.6</v>
      </c>
    </row>
    <row r="66" spans="1:18" ht="34.5" customHeight="1">
      <c r="A66" s="743"/>
      <c r="B66" s="150" t="s">
        <v>115</v>
      </c>
      <c r="C66" s="744"/>
      <c r="D66" s="152"/>
      <c r="E66" s="746"/>
      <c r="F66" s="153"/>
      <c r="G66" s="154"/>
      <c r="H66" s="784"/>
      <c r="I66" s="785"/>
      <c r="J66" s="785"/>
      <c r="K66" s="785"/>
      <c r="L66" s="785"/>
      <c r="M66" s="785"/>
      <c r="N66" s="785"/>
      <c r="O66" s="785"/>
      <c r="P66" s="785"/>
      <c r="Q66" s="785"/>
      <c r="R66" s="155"/>
    </row>
    <row r="67" spans="1:18" ht="34.5" customHeight="1">
      <c r="A67" s="773">
        <v>10</v>
      </c>
      <c r="B67" s="158" t="s">
        <v>116</v>
      </c>
      <c r="C67" s="755" t="s">
        <v>112</v>
      </c>
      <c r="D67" s="107"/>
      <c r="E67" s="757" t="s">
        <v>99</v>
      </c>
      <c r="F67" s="108" t="s">
        <v>49</v>
      </c>
      <c r="G67" s="114"/>
      <c r="H67" s="109"/>
      <c r="I67" s="87"/>
      <c r="J67" s="110"/>
      <c r="K67" s="87"/>
      <c r="L67" s="110"/>
      <c r="M67" s="87"/>
      <c r="N67" s="110"/>
      <c r="O67" s="87"/>
      <c r="P67" s="110"/>
      <c r="Q67" s="87"/>
      <c r="R67" s="109"/>
    </row>
    <row r="68" spans="1:18" ht="34.5" customHeight="1">
      <c r="A68" s="774"/>
      <c r="B68" s="159" t="s">
        <v>117</v>
      </c>
      <c r="C68" s="744"/>
      <c r="D68" s="82"/>
      <c r="E68" s="746"/>
      <c r="F68" s="113" t="s">
        <v>51</v>
      </c>
      <c r="G68" s="114"/>
      <c r="H68" s="87"/>
      <c r="I68" s="86"/>
      <c r="J68" s="87"/>
      <c r="K68" s="86"/>
      <c r="L68" s="87"/>
      <c r="M68" s="86"/>
      <c r="N68" s="87"/>
      <c r="O68" s="86"/>
      <c r="P68" s="87"/>
      <c r="Q68" s="88"/>
      <c r="R68" s="115"/>
    </row>
    <row r="69" spans="1:18" ht="34.5" customHeight="1">
      <c r="A69" s="774"/>
      <c r="B69" s="159" t="s">
        <v>118</v>
      </c>
      <c r="C69" s="744"/>
      <c r="D69" s="90" t="s">
        <v>119</v>
      </c>
      <c r="E69" s="746"/>
      <c r="F69" s="160" t="s">
        <v>53</v>
      </c>
      <c r="G69" s="151">
        <f>R69*O4</f>
        <v>0.7</v>
      </c>
      <c r="H69" s="118"/>
      <c r="I69" s="87"/>
      <c r="J69" s="119"/>
      <c r="K69" s="87"/>
      <c r="L69" s="119"/>
      <c r="M69" s="87"/>
      <c r="N69" s="119">
        <v>0</v>
      </c>
      <c r="O69" s="87"/>
      <c r="P69" s="119"/>
      <c r="Q69" s="87"/>
      <c r="R69" s="119">
        <v>0.7</v>
      </c>
    </row>
    <row r="70" spans="1:18" ht="34.5" customHeight="1">
      <c r="A70" s="775"/>
      <c r="B70" s="161" t="s">
        <v>120</v>
      </c>
      <c r="C70" s="744"/>
      <c r="D70" s="162" t="s">
        <v>121</v>
      </c>
      <c r="E70" s="746"/>
      <c r="F70" s="148"/>
      <c r="G70" s="163"/>
      <c r="H70" s="787"/>
      <c r="I70" s="788"/>
      <c r="J70" s="788"/>
      <c r="K70" s="788"/>
      <c r="L70" s="788"/>
      <c r="M70" s="788"/>
      <c r="N70" s="788"/>
      <c r="O70" s="788"/>
      <c r="P70" s="788"/>
      <c r="Q70" s="788"/>
      <c r="R70" s="164"/>
    </row>
    <row r="71" spans="1:18" ht="34.5" customHeight="1">
      <c r="A71" s="741">
        <v>11</v>
      </c>
      <c r="B71" s="149" t="s">
        <v>122</v>
      </c>
      <c r="C71" s="755" t="s">
        <v>112</v>
      </c>
      <c r="D71" s="107"/>
      <c r="E71" s="757" t="s">
        <v>99</v>
      </c>
      <c r="F71" s="108" t="s">
        <v>49</v>
      </c>
      <c r="G71" s="114"/>
      <c r="H71" s="109"/>
      <c r="I71" s="87"/>
      <c r="J71" s="110"/>
      <c r="K71" s="87"/>
      <c r="L71" s="110"/>
      <c r="M71" s="87"/>
      <c r="N71" s="110"/>
      <c r="O71" s="87"/>
      <c r="P71" s="110"/>
      <c r="Q71" s="87"/>
      <c r="R71" s="109"/>
    </row>
    <row r="72" spans="1:18" ht="34.5" customHeight="1">
      <c r="A72" s="742"/>
      <c r="B72" s="81" t="s">
        <v>123</v>
      </c>
      <c r="C72" s="744"/>
      <c r="D72" s="82" t="s">
        <v>124</v>
      </c>
      <c r="E72" s="746"/>
      <c r="F72" s="165"/>
      <c r="G72" s="166"/>
      <c r="H72" s="87"/>
      <c r="I72" s="86"/>
      <c r="J72" s="87"/>
      <c r="K72" s="86"/>
      <c r="L72" s="87"/>
      <c r="M72" s="86"/>
      <c r="N72" s="87"/>
      <c r="O72" s="86"/>
      <c r="P72" s="87"/>
      <c r="Q72" s="88"/>
      <c r="R72" s="115"/>
    </row>
    <row r="73" spans="1:18" ht="34.5" customHeight="1">
      <c r="A73" s="742"/>
      <c r="B73" s="81" t="s">
        <v>125</v>
      </c>
      <c r="C73" s="744"/>
      <c r="D73" s="90"/>
      <c r="E73" s="746"/>
      <c r="F73" s="116" t="s">
        <v>53</v>
      </c>
      <c r="G73" s="151">
        <f>R73*O4</f>
        <v>1.75</v>
      </c>
      <c r="H73" s="118"/>
      <c r="I73" s="87"/>
      <c r="J73" s="119"/>
      <c r="K73" s="87"/>
      <c r="L73" s="119"/>
      <c r="M73" s="87"/>
      <c r="N73" s="119">
        <v>0</v>
      </c>
      <c r="O73" s="87"/>
      <c r="P73" s="119"/>
      <c r="Q73" s="87"/>
      <c r="R73" s="119">
        <v>1.75</v>
      </c>
    </row>
    <row r="74" spans="1:18" ht="34.5" customHeight="1">
      <c r="A74" s="742"/>
      <c r="B74" s="81" t="s">
        <v>126</v>
      </c>
      <c r="C74" s="745"/>
      <c r="D74" s="744" t="s">
        <v>127</v>
      </c>
      <c r="E74" s="758"/>
      <c r="F74" s="762"/>
      <c r="G74" s="114"/>
      <c r="H74" s="763"/>
      <c r="I74" s="764"/>
      <c r="J74" s="764"/>
      <c r="K74" s="764"/>
      <c r="L74" s="764"/>
      <c r="M74" s="764"/>
      <c r="N74" s="764"/>
      <c r="O74" s="764"/>
      <c r="P74" s="764"/>
      <c r="Q74" s="764"/>
      <c r="R74" s="120"/>
    </row>
    <row r="75" spans="1:18" ht="34.5" customHeight="1">
      <c r="A75" s="742"/>
      <c r="B75" s="81" t="s">
        <v>128</v>
      </c>
      <c r="C75" s="745"/>
      <c r="D75" s="760"/>
      <c r="E75" s="758"/>
      <c r="F75" s="769"/>
      <c r="G75" s="137"/>
      <c r="H75" s="770"/>
      <c r="I75" s="769"/>
      <c r="J75" s="769"/>
      <c r="K75" s="769"/>
      <c r="L75" s="769"/>
      <c r="M75" s="769"/>
      <c r="N75" s="769"/>
      <c r="O75" s="769"/>
      <c r="P75" s="769"/>
      <c r="Q75" s="769"/>
      <c r="R75" s="138"/>
    </row>
    <row r="76" spans="1:18" ht="34.5" customHeight="1">
      <c r="A76" s="743"/>
      <c r="B76" s="150" t="s">
        <v>129</v>
      </c>
      <c r="C76" s="756"/>
      <c r="D76" s="760"/>
      <c r="E76" s="759"/>
      <c r="F76" s="769"/>
      <c r="G76" s="137"/>
      <c r="H76" s="771"/>
      <c r="I76" s="769"/>
      <c r="J76" s="769"/>
      <c r="K76" s="769"/>
      <c r="L76" s="769"/>
      <c r="M76" s="769"/>
      <c r="N76" s="769"/>
      <c r="O76" s="769"/>
      <c r="P76" s="769"/>
      <c r="Q76" s="769"/>
      <c r="R76" s="139"/>
    </row>
    <row r="77" spans="1:18" ht="34.5" customHeight="1">
      <c r="A77" s="741">
        <v>12</v>
      </c>
      <c r="B77" s="71" t="s">
        <v>130</v>
      </c>
      <c r="C77" s="744" t="s">
        <v>131</v>
      </c>
      <c r="D77" s="73"/>
      <c r="E77" s="746" t="s">
        <v>99</v>
      </c>
      <c r="F77" s="124" t="s">
        <v>49</v>
      </c>
      <c r="G77" s="114"/>
      <c r="H77" s="167"/>
      <c r="I77" s="110"/>
      <c r="J77" s="110"/>
      <c r="K77" s="110"/>
      <c r="L77" s="110"/>
      <c r="M77" s="110"/>
      <c r="N77" s="110"/>
      <c r="O77" s="110"/>
      <c r="P77" s="110"/>
      <c r="Q77" s="111"/>
      <c r="R77" s="168"/>
    </row>
    <row r="78" spans="1:18" ht="34.5" customHeight="1">
      <c r="A78" s="742"/>
      <c r="B78" s="81" t="s">
        <v>132</v>
      </c>
      <c r="C78" s="789"/>
      <c r="D78" s="82"/>
      <c r="E78" s="753"/>
      <c r="F78" s="113" t="s">
        <v>51</v>
      </c>
      <c r="G78" s="127"/>
      <c r="H78" s="128"/>
      <c r="I78" s="87"/>
      <c r="J78" s="86"/>
      <c r="K78" s="87"/>
      <c r="L78" s="86"/>
      <c r="M78" s="87"/>
      <c r="N78" s="86"/>
      <c r="O78" s="87"/>
      <c r="P78" s="86"/>
      <c r="Q78" s="87"/>
      <c r="R78" s="128"/>
    </row>
    <row r="79" spans="1:18" ht="34.5" customHeight="1">
      <c r="A79" s="742"/>
      <c r="B79" s="81" t="s">
        <v>133</v>
      </c>
      <c r="C79" s="789"/>
      <c r="D79" s="169"/>
      <c r="E79" s="753"/>
      <c r="F79" s="116" t="s">
        <v>53</v>
      </c>
      <c r="G79" s="151">
        <f>R79*O4</f>
        <v>0.9</v>
      </c>
      <c r="H79" s="170"/>
      <c r="I79" s="171"/>
      <c r="J79" s="170"/>
      <c r="K79" s="171"/>
      <c r="L79" s="170"/>
      <c r="M79" s="171"/>
      <c r="N79" s="170">
        <v>0</v>
      </c>
      <c r="O79" s="171"/>
      <c r="P79" s="170"/>
      <c r="Q79" s="172"/>
      <c r="R79" s="173">
        <v>0.9</v>
      </c>
    </row>
    <row r="80" spans="1:18" ht="34.5" customHeight="1">
      <c r="A80" s="743"/>
      <c r="B80" s="102" t="s">
        <v>134</v>
      </c>
      <c r="C80" s="789"/>
      <c r="D80" s="132" t="s">
        <v>135</v>
      </c>
      <c r="E80" s="753"/>
      <c r="F80" s="174" t="s">
        <v>136</v>
      </c>
      <c r="G80" s="175"/>
      <c r="H80" s="784"/>
      <c r="I80" s="785"/>
      <c r="J80" s="785"/>
      <c r="K80" s="785"/>
      <c r="L80" s="785"/>
      <c r="M80" s="785"/>
      <c r="N80" s="785"/>
      <c r="O80" s="785"/>
      <c r="P80" s="785"/>
      <c r="Q80" s="785"/>
      <c r="R80" s="155"/>
    </row>
    <row r="81" spans="1:18" ht="34.5" customHeight="1">
      <c r="A81" s="741">
        <v>13</v>
      </c>
      <c r="B81" s="71" t="s">
        <v>137</v>
      </c>
      <c r="C81" s="755" t="s">
        <v>138</v>
      </c>
      <c r="D81" s="107"/>
      <c r="E81" s="757" t="s">
        <v>99</v>
      </c>
      <c r="F81" s="108" t="s">
        <v>49</v>
      </c>
      <c r="G81" s="114"/>
      <c r="H81" s="109"/>
      <c r="I81" s="87"/>
      <c r="J81" s="110"/>
      <c r="K81" s="87"/>
      <c r="L81" s="110"/>
      <c r="M81" s="87"/>
      <c r="N81" s="110"/>
      <c r="O81" s="87"/>
      <c r="P81" s="110"/>
      <c r="Q81" s="87"/>
      <c r="R81" s="109"/>
    </row>
    <row r="82" spans="1:18" ht="34.5" customHeight="1">
      <c r="A82" s="742"/>
      <c r="B82" s="81" t="s">
        <v>139</v>
      </c>
      <c r="C82" s="744"/>
      <c r="D82" s="82"/>
      <c r="E82" s="753"/>
      <c r="F82" s="113" t="s">
        <v>51</v>
      </c>
      <c r="G82" s="114"/>
      <c r="H82" s="87"/>
      <c r="I82" s="86"/>
      <c r="J82" s="87"/>
      <c r="K82" s="86"/>
      <c r="L82" s="87"/>
      <c r="M82" s="86"/>
      <c r="N82" s="87"/>
      <c r="O82" s="86"/>
      <c r="P82" s="87"/>
      <c r="Q82" s="88"/>
      <c r="R82" s="115"/>
    </row>
    <row r="83" spans="1:18" ht="34.5" customHeight="1">
      <c r="A83" s="742"/>
      <c r="B83" s="147" t="s">
        <v>140</v>
      </c>
      <c r="C83" s="744"/>
      <c r="D83" s="90"/>
      <c r="E83" s="753"/>
      <c r="F83" s="116" t="s">
        <v>53</v>
      </c>
      <c r="G83" s="151">
        <f>R83*O4</f>
        <v>1.8</v>
      </c>
      <c r="H83" s="118"/>
      <c r="I83" s="87"/>
      <c r="J83" s="119"/>
      <c r="K83" s="87"/>
      <c r="L83" s="119"/>
      <c r="M83" s="87"/>
      <c r="N83" s="119">
        <v>0</v>
      </c>
      <c r="O83" s="87"/>
      <c r="P83" s="119"/>
      <c r="Q83" s="87"/>
      <c r="R83" s="118">
        <v>1.8</v>
      </c>
    </row>
    <row r="84" spans="1:18" ht="34.5" customHeight="1">
      <c r="A84" s="742"/>
      <c r="B84" s="147" t="s">
        <v>141</v>
      </c>
      <c r="C84" s="745"/>
      <c r="D84" s="744" t="s">
        <v>142</v>
      </c>
      <c r="E84" s="786"/>
      <c r="F84" s="790"/>
      <c r="G84" s="176"/>
      <c r="H84" s="763"/>
      <c r="I84" s="764"/>
      <c r="J84" s="764"/>
      <c r="K84" s="764"/>
      <c r="L84" s="764"/>
      <c r="M84" s="764"/>
      <c r="N84" s="764"/>
      <c r="O84" s="764"/>
      <c r="P84" s="764"/>
      <c r="Q84" s="764"/>
      <c r="R84" s="120"/>
    </row>
    <row r="85" spans="1:18" ht="34.5" customHeight="1">
      <c r="A85" s="742"/>
      <c r="B85" s="147" t="s">
        <v>143</v>
      </c>
      <c r="C85" s="745"/>
      <c r="D85" s="744"/>
      <c r="E85" s="786"/>
      <c r="F85" s="790"/>
      <c r="G85" s="176"/>
      <c r="H85" s="751"/>
      <c r="I85" s="752"/>
      <c r="J85" s="752"/>
      <c r="K85" s="752"/>
      <c r="L85" s="752"/>
      <c r="M85" s="752"/>
      <c r="N85" s="752"/>
      <c r="O85" s="752"/>
      <c r="P85" s="752"/>
      <c r="Q85" s="752"/>
      <c r="R85" s="100"/>
    </row>
    <row r="86" spans="1:18" ht="34.5" customHeight="1">
      <c r="A86" s="742"/>
      <c r="B86" s="147" t="s">
        <v>144</v>
      </c>
      <c r="C86" s="745"/>
      <c r="D86" s="744"/>
      <c r="E86" s="786"/>
      <c r="F86" s="790"/>
      <c r="G86" s="176"/>
      <c r="H86" s="751"/>
      <c r="I86" s="752"/>
      <c r="J86" s="752"/>
      <c r="K86" s="752"/>
      <c r="L86" s="752"/>
      <c r="M86" s="752"/>
      <c r="N86" s="752"/>
      <c r="O86" s="752"/>
      <c r="P86" s="752"/>
      <c r="Q86" s="752"/>
      <c r="R86" s="100"/>
    </row>
    <row r="87" spans="1:18" ht="34.5" customHeight="1">
      <c r="A87" s="742"/>
      <c r="B87" s="147" t="s">
        <v>145</v>
      </c>
      <c r="C87" s="745"/>
      <c r="D87" s="744"/>
      <c r="E87" s="786"/>
      <c r="F87" s="790"/>
      <c r="G87" s="176"/>
      <c r="H87" s="751"/>
      <c r="I87" s="752"/>
      <c r="J87" s="752"/>
      <c r="K87" s="752"/>
      <c r="L87" s="752"/>
      <c r="M87" s="752"/>
      <c r="N87" s="752"/>
      <c r="O87" s="752"/>
      <c r="P87" s="752"/>
      <c r="Q87" s="752"/>
      <c r="R87" s="100"/>
    </row>
    <row r="88" spans="1:18" ht="34.5" customHeight="1">
      <c r="A88" s="743"/>
      <c r="B88" s="103" t="s">
        <v>146</v>
      </c>
      <c r="C88" s="756"/>
      <c r="D88" s="744"/>
      <c r="E88" s="750"/>
      <c r="F88" s="790"/>
      <c r="G88" s="176"/>
      <c r="H88" s="765"/>
      <c r="I88" s="752"/>
      <c r="J88" s="752"/>
      <c r="K88" s="752"/>
      <c r="L88" s="752"/>
      <c r="M88" s="752"/>
      <c r="N88" s="752"/>
      <c r="O88" s="752"/>
      <c r="P88" s="752"/>
      <c r="Q88" s="752"/>
      <c r="R88" s="122"/>
    </row>
    <row r="89" spans="1:18" ht="34.5" customHeight="1">
      <c r="A89" s="741">
        <v>14</v>
      </c>
      <c r="B89" s="71" t="s">
        <v>147</v>
      </c>
      <c r="C89" s="744" t="s">
        <v>148</v>
      </c>
      <c r="D89" s="755" t="s">
        <v>149</v>
      </c>
      <c r="E89" s="746" t="s">
        <v>99</v>
      </c>
      <c r="F89" s="177" t="s">
        <v>49</v>
      </c>
      <c r="G89" s="151">
        <f>R89*O4</f>
        <v>14</v>
      </c>
      <c r="H89" s="87">
        <v>0</v>
      </c>
      <c r="I89" s="110"/>
      <c r="J89" s="110"/>
      <c r="K89" s="110"/>
      <c r="L89" s="110"/>
      <c r="M89" s="110"/>
      <c r="N89" s="110"/>
      <c r="O89" s="110"/>
      <c r="P89" s="110"/>
      <c r="Q89" s="111"/>
      <c r="R89" s="126">
        <v>14</v>
      </c>
    </row>
    <row r="90" spans="1:18" ht="34.5" customHeight="1">
      <c r="A90" s="742"/>
      <c r="B90" s="81" t="s">
        <v>150</v>
      </c>
      <c r="C90" s="789"/>
      <c r="D90" s="745"/>
      <c r="E90" s="753"/>
      <c r="F90" s="178" t="s">
        <v>51</v>
      </c>
      <c r="G90" s="151">
        <f>R90*O4</f>
        <v>19.5</v>
      </c>
      <c r="H90" s="179"/>
      <c r="I90" s="170"/>
      <c r="J90" s="180"/>
      <c r="K90" s="170">
        <v>0</v>
      </c>
      <c r="L90" s="180"/>
      <c r="M90" s="170"/>
      <c r="N90" s="180"/>
      <c r="O90" s="170"/>
      <c r="P90" s="180"/>
      <c r="Q90" s="170"/>
      <c r="R90" s="170">
        <v>19.5</v>
      </c>
    </row>
    <row r="91" spans="1:18" ht="34.5" customHeight="1">
      <c r="A91" s="742"/>
      <c r="B91" s="81" t="s">
        <v>151</v>
      </c>
      <c r="C91" s="789"/>
      <c r="D91" s="745"/>
      <c r="E91" s="753"/>
      <c r="F91" s="181" t="s">
        <v>53</v>
      </c>
      <c r="G91" s="151">
        <f>R91*O4</f>
        <v>15</v>
      </c>
      <c r="H91" s="87"/>
      <c r="I91" s="119"/>
      <c r="J91" s="87"/>
      <c r="K91" s="119"/>
      <c r="L91" s="87"/>
      <c r="M91" s="119"/>
      <c r="N91" s="87">
        <v>0</v>
      </c>
      <c r="O91" s="119"/>
      <c r="P91" s="87"/>
      <c r="Q91" s="130"/>
      <c r="R91" s="87">
        <v>15</v>
      </c>
    </row>
    <row r="92" spans="1:18" ht="34.5" customHeight="1">
      <c r="A92" s="742"/>
      <c r="B92" s="81" t="s">
        <v>152</v>
      </c>
      <c r="C92" s="789"/>
      <c r="D92" s="745"/>
      <c r="E92" s="753"/>
      <c r="F92" s="791"/>
      <c r="G92" s="183"/>
      <c r="H92" s="763"/>
      <c r="I92" s="764"/>
      <c r="J92" s="764"/>
      <c r="K92" s="764"/>
      <c r="L92" s="764"/>
      <c r="M92" s="764"/>
      <c r="N92" s="764"/>
      <c r="O92" s="764"/>
      <c r="P92" s="764"/>
      <c r="Q92" s="764"/>
      <c r="R92" s="120"/>
    </row>
    <row r="93" spans="1:18" ht="34.5" customHeight="1">
      <c r="A93" s="742"/>
      <c r="B93" s="81" t="s">
        <v>153</v>
      </c>
      <c r="C93" s="789"/>
      <c r="D93" s="745"/>
      <c r="E93" s="753"/>
      <c r="F93" s="780"/>
      <c r="G93" s="137"/>
      <c r="H93" s="769"/>
      <c r="I93" s="769"/>
      <c r="J93" s="769"/>
      <c r="K93" s="769"/>
      <c r="L93" s="769"/>
      <c r="M93" s="769"/>
      <c r="N93" s="769"/>
      <c r="O93" s="769"/>
      <c r="P93" s="769"/>
      <c r="Q93" s="792"/>
      <c r="R93" s="136"/>
    </row>
    <row r="94" spans="1:18" ht="34.5" customHeight="1">
      <c r="A94" s="742"/>
      <c r="B94" s="89" t="s">
        <v>154</v>
      </c>
      <c r="C94" s="789"/>
      <c r="D94" s="745"/>
      <c r="E94" s="753"/>
      <c r="F94" s="780"/>
      <c r="G94" s="137"/>
      <c r="H94" s="769"/>
      <c r="I94" s="769"/>
      <c r="J94" s="769"/>
      <c r="K94" s="769"/>
      <c r="L94" s="769"/>
      <c r="M94" s="769"/>
      <c r="N94" s="769"/>
      <c r="O94" s="769"/>
      <c r="P94" s="769"/>
      <c r="Q94" s="792"/>
      <c r="R94" s="136"/>
    </row>
    <row r="95" spans="1:18" ht="34.5" customHeight="1">
      <c r="A95" s="742"/>
      <c r="B95" s="89" t="s">
        <v>155</v>
      </c>
      <c r="C95" s="789"/>
      <c r="D95" s="745"/>
      <c r="E95" s="753"/>
      <c r="F95" s="780"/>
      <c r="G95" s="137"/>
      <c r="H95" s="769"/>
      <c r="I95" s="769"/>
      <c r="J95" s="769"/>
      <c r="K95" s="769"/>
      <c r="L95" s="769"/>
      <c r="M95" s="769"/>
      <c r="N95" s="769"/>
      <c r="O95" s="769"/>
      <c r="P95" s="769"/>
      <c r="Q95" s="792"/>
      <c r="R95" s="136"/>
    </row>
    <row r="96" spans="1:18" ht="34.5" customHeight="1">
      <c r="A96" s="742"/>
      <c r="B96" s="89" t="s">
        <v>156</v>
      </c>
      <c r="C96" s="789"/>
      <c r="D96" s="745"/>
      <c r="E96" s="753"/>
      <c r="F96" s="780"/>
      <c r="G96" s="137"/>
      <c r="H96" s="769"/>
      <c r="I96" s="769"/>
      <c r="J96" s="769"/>
      <c r="K96" s="769"/>
      <c r="L96" s="769"/>
      <c r="M96" s="769"/>
      <c r="N96" s="769"/>
      <c r="O96" s="769"/>
      <c r="P96" s="769"/>
      <c r="Q96" s="792"/>
      <c r="R96" s="136"/>
    </row>
    <row r="97" spans="1:18" ht="34.5" customHeight="1">
      <c r="A97" s="742"/>
      <c r="B97" s="89" t="s">
        <v>157</v>
      </c>
      <c r="C97" s="789"/>
      <c r="D97" s="745"/>
      <c r="E97" s="753"/>
      <c r="F97" s="780"/>
      <c r="G97" s="137"/>
      <c r="H97" s="769"/>
      <c r="I97" s="769"/>
      <c r="J97" s="769"/>
      <c r="K97" s="769"/>
      <c r="L97" s="769"/>
      <c r="M97" s="769"/>
      <c r="N97" s="769"/>
      <c r="O97" s="769"/>
      <c r="P97" s="769"/>
      <c r="Q97" s="792"/>
      <c r="R97" s="136"/>
    </row>
    <row r="98" spans="1:18" ht="34.5" customHeight="1">
      <c r="A98" s="743"/>
      <c r="B98" s="102" t="s">
        <v>158</v>
      </c>
      <c r="C98" s="789"/>
      <c r="D98" s="756"/>
      <c r="E98" s="753"/>
      <c r="F98" s="781"/>
      <c r="G98" s="137"/>
      <c r="H98" s="769"/>
      <c r="I98" s="769"/>
      <c r="J98" s="769"/>
      <c r="K98" s="769"/>
      <c r="L98" s="769"/>
      <c r="M98" s="769"/>
      <c r="N98" s="769"/>
      <c r="O98" s="769"/>
      <c r="P98" s="769"/>
      <c r="Q98" s="792"/>
      <c r="R98" s="140"/>
    </row>
    <row r="99" spans="1:18" ht="34.5" customHeight="1">
      <c r="A99" s="741">
        <v>15</v>
      </c>
      <c r="B99" s="71" t="s">
        <v>159</v>
      </c>
      <c r="C99" s="755" t="s">
        <v>160</v>
      </c>
      <c r="D99" s="107"/>
      <c r="E99" s="757" t="s">
        <v>99</v>
      </c>
      <c r="F99" s="136" t="s">
        <v>49</v>
      </c>
      <c r="G99" s="137"/>
      <c r="H99" s="109"/>
      <c r="I99" s="110"/>
      <c r="J99" s="110"/>
      <c r="K99" s="110"/>
      <c r="L99" s="110"/>
      <c r="M99" s="110"/>
      <c r="N99" s="110"/>
      <c r="O99" s="110"/>
      <c r="P99" s="110"/>
      <c r="Q99" s="111"/>
      <c r="R99" s="109"/>
    </row>
    <row r="100" spans="1:18" ht="34.5" customHeight="1">
      <c r="A100" s="742"/>
      <c r="B100" s="89" t="s">
        <v>161</v>
      </c>
      <c r="C100" s="744"/>
      <c r="D100" s="112"/>
      <c r="E100" s="753"/>
      <c r="F100" s="178" t="s">
        <v>51</v>
      </c>
      <c r="G100" s="137"/>
      <c r="H100" s="87"/>
      <c r="I100" s="86"/>
      <c r="J100" s="87"/>
      <c r="K100" s="86"/>
      <c r="L100" s="87"/>
      <c r="M100" s="86"/>
      <c r="N100" s="87"/>
      <c r="O100" s="86"/>
      <c r="P100" s="87"/>
      <c r="Q100" s="88"/>
      <c r="R100" s="115"/>
    </row>
    <row r="101" spans="1:18" ht="34.5" customHeight="1">
      <c r="A101" s="742"/>
      <c r="B101" s="89" t="s">
        <v>162</v>
      </c>
      <c r="C101" s="744"/>
      <c r="D101" s="90"/>
      <c r="E101" s="753"/>
      <c r="F101" s="181" t="s">
        <v>53</v>
      </c>
      <c r="G101" s="151">
        <f>R101*O4</f>
        <v>1.9</v>
      </c>
      <c r="H101" s="118"/>
      <c r="I101" s="87"/>
      <c r="J101" s="119"/>
      <c r="K101" s="87"/>
      <c r="L101" s="119"/>
      <c r="M101" s="87"/>
      <c r="N101" s="119">
        <v>0</v>
      </c>
      <c r="O101" s="87"/>
      <c r="P101" s="171"/>
      <c r="Q101" s="87"/>
      <c r="R101" s="118">
        <v>1.9</v>
      </c>
    </row>
    <row r="102" spans="1:18" ht="34.5" customHeight="1">
      <c r="A102" s="742"/>
      <c r="B102" s="97" t="s">
        <v>163</v>
      </c>
      <c r="C102" s="745"/>
      <c r="D102" s="793" t="s">
        <v>164</v>
      </c>
      <c r="E102" s="786"/>
      <c r="F102" s="794"/>
      <c r="G102" s="184"/>
      <c r="H102" s="763"/>
      <c r="I102" s="764"/>
      <c r="J102" s="764"/>
      <c r="K102" s="764"/>
      <c r="L102" s="764"/>
      <c r="M102" s="764"/>
      <c r="N102" s="764"/>
      <c r="O102" s="764"/>
      <c r="P102" s="764"/>
      <c r="Q102" s="764"/>
      <c r="R102" s="120"/>
    </row>
    <row r="103" spans="1:18" ht="34.5" customHeight="1">
      <c r="A103" s="743"/>
      <c r="B103" s="103" t="s">
        <v>165</v>
      </c>
      <c r="C103" s="756"/>
      <c r="D103" s="793"/>
      <c r="E103" s="750"/>
      <c r="F103" s="794"/>
      <c r="G103" s="184"/>
      <c r="H103" s="765"/>
      <c r="I103" s="752"/>
      <c r="J103" s="752"/>
      <c r="K103" s="752"/>
      <c r="L103" s="752"/>
      <c r="M103" s="752"/>
      <c r="N103" s="752"/>
      <c r="O103" s="752"/>
      <c r="P103" s="752"/>
      <c r="Q103" s="752"/>
      <c r="R103" s="122"/>
    </row>
    <row r="104" spans="1:18" ht="34.5" customHeight="1">
      <c r="A104" s="773">
        <v>16</v>
      </c>
      <c r="B104" s="141" t="s">
        <v>159</v>
      </c>
      <c r="C104" s="744" t="s">
        <v>166</v>
      </c>
      <c r="D104" s="73"/>
      <c r="E104" s="746" t="s">
        <v>99</v>
      </c>
      <c r="F104" s="124" t="s">
        <v>49</v>
      </c>
      <c r="G104" s="114"/>
      <c r="H104" s="185"/>
      <c r="I104" s="186"/>
      <c r="J104" s="186"/>
      <c r="K104" s="186"/>
      <c r="L104" s="186"/>
      <c r="M104" s="186"/>
      <c r="N104" s="186"/>
      <c r="O104" s="186"/>
      <c r="P104" s="186"/>
      <c r="Q104" s="187"/>
      <c r="R104" s="188"/>
    </row>
    <row r="105" spans="1:18" ht="34.5" customHeight="1">
      <c r="A105" s="774"/>
      <c r="B105" s="189" t="s">
        <v>162</v>
      </c>
      <c r="C105" s="789"/>
      <c r="D105" s="112"/>
      <c r="E105" s="796"/>
      <c r="F105" s="113" t="s">
        <v>51</v>
      </c>
      <c r="G105" s="127"/>
      <c r="H105" s="190"/>
      <c r="I105" s="185"/>
      <c r="J105" s="191"/>
      <c r="K105" s="185"/>
      <c r="L105" s="191"/>
      <c r="M105" s="185"/>
      <c r="N105" s="191"/>
      <c r="O105" s="185"/>
      <c r="P105" s="191"/>
      <c r="Q105" s="185"/>
      <c r="R105" s="190"/>
    </row>
    <row r="106" spans="1:18" ht="34.5" customHeight="1">
      <c r="A106" s="774"/>
      <c r="B106" s="142" t="s">
        <v>163</v>
      </c>
      <c r="C106" s="789"/>
      <c r="D106" s="129"/>
      <c r="E106" s="796"/>
      <c r="F106" s="116" t="s">
        <v>53</v>
      </c>
      <c r="G106" s="151">
        <f>R106*O4</f>
        <v>1</v>
      </c>
      <c r="H106" s="185"/>
      <c r="I106" s="192"/>
      <c r="J106" s="185"/>
      <c r="K106" s="192"/>
      <c r="L106" s="185"/>
      <c r="M106" s="192"/>
      <c r="N106" s="185">
        <v>0</v>
      </c>
      <c r="O106" s="192"/>
      <c r="P106" s="74"/>
      <c r="Q106" s="193"/>
      <c r="R106" s="194">
        <v>1</v>
      </c>
    </row>
    <row r="107" spans="1:18" ht="34.5" customHeight="1">
      <c r="A107" s="774"/>
      <c r="B107" s="195" t="s">
        <v>167</v>
      </c>
      <c r="C107" s="795"/>
      <c r="D107" s="196" t="s">
        <v>168</v>
      </c>
      <c r="E107" s="796"/>
      <c r="F107" s="797"/>
      <c r="G107" s="197"/>
      <c r="H107" s="799"/>
      <c r="I107" s="800"/>
      <c r="J107" s="800"/>
      <c r="K107" s="800"/>
      <c r="L107" s="800"/>
      <c r="M107" s="800"/>
      <c r="N107" s="800"/>
      <c r="O107" s="800"/>
      <c r="P107" s="800"/>
      <c r="Q107" s="800"/>
      <c r="R107" s="198"/>
    </row>
    <row r="108" spans="1:18" ht="34.5" customHeight="1">
      <c r="A108" s="775"/>
      <c r="B108" s="200" t="s">
        <v>169</v>
      </c>
      <c r="C108" s="789"/>
      <c r="D108" s="102" t="s">
        <v>170</v>
      </c>
      <c r="E108" s="796"/>
      <c r="F108" s="798"/>
      <c r="G108" s="184"/>
      <c r="H108" s="753"/>
      <c r="I108" s="753"/>
      <c r="J108" s="753"/>
      <c r="K108" s="753"/>
      <c r="L108" s="753"/>
      <c r="M108" s="753"/>
      <c r="N108" s="753"/>
      <c r="O108" s="753"/>
      <c r="P108" s="753"/>
      <c r="Q108" s="754"/>
      <c r="R108" s="106"/>
    </row>
    <row r="109" spans="1:18" ht="34.5" customHeight="1">
      <c r="A109" s="773">
        <v>17</v>
      </c>
      <c r="B109" s="141" t="s">
        <v>171</v>
      </c>
      <c r="C109" s="755" t="s">
        <v>172</v>
      </c>
      <c r="D109" s="107"/>
      <c r="E109" s="757" t="s">
        <v>99</v>
      </c>
      <c r="F109" s="108" t="s">
        <v>49</v>
      </c>
      <c r="G109" s="114"/>
      <c r="H109" s="109"/>
      <c r="I109" s="110"/>
      <c r="J109" s="110"/>
      <c r="K109" s="110"/>
      <c r="L109" s="110"/>
      <c r="M109" s="110"/>
      <c r="N109" s="110"/>
      <c r="O109" s="110"/>
      <c r="P109" s="110"/>
      <c r="Q109" s="111"/>
      <c r="R109" s="109"/>
    </row>
    <row r="110" spans="1:18" ht="34.5" customHeight="1">
      <c r="A110" s="774"/>
      <c r="B110" s="189" t="s">
        <v>173</v>
      </c>
      <c r="C110" s="744"/>
      <c r="D110" s="112"/>
      <c r="E110" s="753"/>
      <c r="F110" s="113" t="s">
        <v>51</v>
      </c>
      <c r="G110" s="114"/>
      <c r="H110" s="87"/>
      <c r="I110" s="86"/>
      <c r="J110" s="87"/>
      <c r="K110" s="86"/>
      <c r="L110" s="87"/>
      <c r="M110" s="86"/>
      <c r="N110" s="87"/>
      <c r="O110" s="86"/>
      <c r="P110" s="87"/>
      <c r="Q110" s="88"/>
      <c r="R110" s="115"/>
    </row>
    <row r="111" spans="1:18" ht="34.5" customHeight="1">
      <c r="A111" s="774"/>
      <c r="B111" s="142" t="s">
        <v>174</v>
      </c>
      <c r="C111" s="744"/>
      <c r="D111" s="129" t="s">
        <v>175</v>
      </c>
      <c r="E111" s="753"/>
      <c r="F111" s="116" t="s">
        <v>53</v>
      </c>
      <c r="G111" s="151">
        <f>R111*O4</f>
        <v>1.1299999999999999</v>
      </c>
      <c r="H111" s="118"/>
      <c r="I111" s="87"/>
      <c r="J111" s="119"/>
      <c r="K111" s="87"/>
      <c r="L111" s="119"/>
      <c r="M111" s="87"/>
      <c r="N111" s="119">
        <v>0</v>
      </c>
      <c r="O111" s="87"/>
      <c r="P111" s="119"/>
      <c r="Q111" s="87"/>
      <c r="R111" s="118">
        <v>1.1299999999999999</v>
      </c>
    </row>
    <row r="112" spans="1:18" ht="34.5" customHeight="1">
      <c r="A112" s="774"/>
      <c r="B112" s="195" t="s">
        <v>176</v>
      </c>
      <c r="C112" s="745"/>
      <c r="D112" s="793"/>
      <c r="E112" s="786"/>
      <c r="F112" s="801"/>
      <c r="G112" s="184"/>
      <c r="H112" s="763"/>
      <c r="I112" s="764"/>
      <c r="J112" s="764"/>
      <c r="K112" s="764"/>
      <c r="L112" s="764"/>
      <c r="M112" s="764"/>
      <c r="N112" s="764"/>
      <c r="O112" s="764"/>
      <c r="P112" s="764"/>
      <c r="Q112" s="764"/>
      <c r="R112" s="120"/>
    </row>
    <row r="113" spans="1:18" ht="34.5" customHeight="1">
      <c r="A113" s="774"/>
      <c r="B113" s="195" t="s">
        <v>177</v>
      </c>
      <c r="C113" s="745"/>
      <c r="D113" s="793"/>
      <c r="E113" s="786"/>
      <c r="F113" s="801"/>
      <c r="G113" s="184"/>
      <c r="H113" s="751"/>
      <c r="I113" s="752"/>
      <c r="J113" s="752"/>
      <c r="K113" s="752"/>
      <c r="L113" s="752"/>
      <c r="M113" s="752"/>
      <c r="N113" s="752"/>
      <c r="O113" s="752"/>
      <c r="P113" s="752"/>
      <c r="Q113" s="752"/>
      <c r="R113" s="100"/>
    </row>
    <row r="114" spans="1:18" ht="34.5" customHeight="1">
      <c r="A114" s="774"/>
      <c r="B114" s="201" t="s">
        <v>178</v>
      </c>
      <c r="C114" s="745"/>
      <c r="D114" s="793"/>
      <c r="E114" s="786"/>
      <c r="F114" s="801"/>
      <c r="G114" s="184"/>
      <c r="H114" s="751"/>
      <c r="I114" s="752"/>
      <c r="J114" s="752"/>
      <c r="K114" s="752"/>
      <c r="L114" s="752"/>
      <c r="M114" s="752"/>
      <c r="N114" s="752"/>
      <c r="O114" s="752"/>
      <c r="P114" s="752"/>
      <c r="Q114" s="752"/>
      <c r="R114" s="100"/>
    </row>
    <row r="115" spans="1:18" ht="34.5" customHeight="1">
      <c r="A115" s="775"/>
      <c r="B115" s="202" t="s">
        <v>179</v>
      </c>
      <c r="C115" s="756"/>
      <c r="D115" s="793"/>
      <c r="E115" s="750"/>
      <c r="F115" s="801"/>
      <c r="G115" s="184"/>
      <c r="H115" s="765"/>
      <c r="I115" s="752"/>
      <c r="J115" s="752"/>
      <c r="K115" s="752"/>
      <c r="L115" s="752"/>
      <c r="M115" s="752"/>
      <c r="N115" s="752"/>
      <c r="O115" s="752"/>
      <c r="P115" s="752"/>
      <c r="Q115" s="752"/>
      <c r="R115" s="122"/>
    </row>
    <row r="116" spans="1:18" ht="34.5" customHeight="1">
      <c r="A116" s="773">
        <v>18</v>
      </c>
      <c r="B116" s="141" t="s">
        <v>180</v>
      </c>
      <c r="C116" s="744" t="s">
        <v>181</v>
      </c>
      <c r="D116" s="73"/>
      <c r="E116" s="746" t="s">
        <v>99</v>
      </c>
      <c r="F116" s="124" t="s">
        <v>49</v>
      </c>
      <c r="G116" s="114"/>
      <c r="H116" s="87"/>
      <c r="I116" s="110"/>
      <c r="J116" s="110"/>
      <c r="K116" s="110"/>
      <c r="L116" s="110"/>
      <c r="M116" s="110"/>
      <c r="N116" s="110"/>
      <c r="O116" s="110"/>
      <c r="P116" s="110"/>
      <c r="Q116" s="111"/>
      <c r="R116" s="126"/>
    </row>
    <row r="117" spans="1:18" ht="34.5" customHeight="1">
      <c r="A117" s="774"/>
      <c r="B117" s="189" t="s">
        <v>182</v>
      </c>
      <c r="C117" s="744"/>
      <c r="D117" s="82"/>
      <c r="E117" s="746"/>
      <c r="F117" s="113" t="s">
        <v>51</v>
      </c>
      <c r="G117" s="127"/>
      <c r="H117" s="128"/>
      <c r="I117" s="87"/>
      <c r="J117" s="86"/>
      <c r="K117" s="87"/>
      <c r="L117" s="86"/>
      <c r="M117" s="87"/>
      <c r="N117" s="86"/>
      <c r="O117" s="87"/>
      <c r="P117" s="86"/>
      <c r="Q117" s="87"/>
      <c r="R117" s="128"/>
    </row>
    <row r="118" spans="1:18" ht="34.5" customHeight="1">
      <c r="A118" s="774"/>
      <c r="B118" s="189" t="s">
        <v>183</v>
      </c>
      <c r="C118" s="744"/>
      <c r="D118" s="90"/>
      <c r="E118" s="746"/>
      <c r="F118" s="116" t="s">
        <v>53</v>
      </c>
      <c r="G118" s="151">
        <f>R118*O4</f>
        <v>1.3</v>
      </c>
      <c r="H118" s="87"/>
      <c r="I118" s="119"/>
      <c r="J118" s="87"/>
      <c r="K118" s="119"/>
      <c r="L118" s="87"/>
      <c r="M118" s="119"/>
      <c r="N118" s="87">
        <v>0</v>
      </c>
      <c r="O118" s="119"/>
      <c r="P118" s="87"/>
      <c r="Q118" s="130"/>
      <c r="R118" s="131">
        <v>1.3</v>
      </c>
    </row>
    <row r="119" spans="1:18" ht="34.5" customHeight="1">
      <c r="A119" s="774"/>
      <c r="B119" s="189"/>
      <c r="C119" s="744"/>
      <c r="D119" s="143" t="s">
        <v>184</v>
      </c>
      <c r="E119" s="746"/>
      <c r="F119" s="98"/>
      <c r="G119" s="144"/>
      <c r="H119" s="763"/>
      <c r="I119" s="764"/>
      <c r="J119" s="764"/>
      <c r="K119" s="764"/>
      <c r="L119" s="764"/>
      <c r="M119" s="764"/>
      <c r="N119" s="764"/>
      <c r="O119" s="764"/>
      <c r="P119" s="764"/>
      <c r="Q119" s="764"/>
      <c r="R119" s="203"/>
    </row>
    <row r="120" spans="1:18" ht="34.5" customHeight="1">
      <c r="A120" s="802">
        <v>19</v>
      </c>
      <c r="B120" s="204" t="s">
        <v>185</v>
      </c>
      <c r="C120" s="804" t="s">
        <v>186</v>
      </c>
      <c r="D120" s="205" t="s">
        <v>187</v>
      </c>
      <c r="E120" s="806" t="s">
        <v>48</v>
      </c>
      <c r="F120" s="206" t="s">
        <v>49</v>
      </c>
      <c r="G120" s="207">
        <f>R120*O4</f>
        <v>1.5</v>
      </c>
      <c r="H120" s="208"/>
      <c r="I120" s="78"/>
      <c r="J120" s="79">
        <v>0</v>
      </c>
      <c r="K120" s="78"/>
      <c r="L120" s="79"/>
      <c r="M120" s="78"/>
      <c r="N120" s="79"/>
      <c r="O120" s="78"/>
      <c r="P120" s="79"/>
      <c r="Q120" s="80"/>
      <c r="R120" s="209">
        <v>1.5</v>
      </c>
    </row>
    <row r="121" spans="1:18" ht="34.5" customHeight="1">
      <c r="A121" s="774"/>
      <c r="B121" s="159" t="s">
        <v>188</v>
      </c>
      <c r="C121" s="744"/>
      <c r="D121" s="82"/>
      <c r="E121" s="746"/>
      <c r="F121" s="113" t="s">
        <v>51</v>
      </c>
      <c r="G121" s="114"/>
      <c r="H121" s="87"/>
      <c r="I121" s="86"/>
      <c r="J121" s="87"/>
      <c r="K121" s="86"/>
      <c r="L121" s="87"/>
      <c r="M121" s="86"/>
      <c r="N121" s="87"/>
      <c r="O121" s="86"/>
      <c r="P121" s="87"/>
      <c r="Q121" s="210"/>
      <c r="R121" s="115"/>
    </row>
    <row r="122" spans="1:18" ht="34.5" customHeight="1">
      <c r="A122" s="774"/>
      <c r="B122" s="189" t="s">
        <v>189</v>
      </c>
      <c r="C122" s="744"/>
      <c r="D122" s="90"/>
      <c r="E122" s="746"/>
      <c r="F122" s="116" t="s">
        <v>53</v>
      </c>
      <c r="G122" s="117"/>
      <c r="H122" s="118"/>
      <c r="I122" s="87"/>
      <c r="J122" s="119"/>
      <c r="K122" s="87"/>
      <c r="L122" s="119"/>
      <c r="M122" s="87"/>
      <c r="N122" s="119"/>
      <c r="O122" s="87"/>
      <c r="P122" s="119"/>
      <c r="Q122" s="125"/>
      <c r="R122" s="211"/>
    </row>
    <row r="123" spans="1:18" ht="34.5" customHeight="1">
      <c r="A123" s="774"/>
      <c r="B123" s="189" t="s">
        <v>190</v>
      </c>
      <c r="C123" s="745"/>
      <c r="D123" s="760" t="s">
        <v>70</v>
      </c>
      <c r="E123" s="758"/>
      <c r="F123" s="762"/>
      <c r="G123" s="114"/>
      <c r="H123" s="763"/>
      <c r="I123" s="764"/>
      <c r="J123" s="764"/>
      <c r="K123" s="764"/>
      <c r="L123" s="764"/>
      <c r="M123" s="764"/>
      <c r="N123" s="764"/>
      <c r="O123" s="764"/>
      <c r="P123" s="764"/>
      <c r="Q123" s="810"/>
      <c r="R123" s="121"/>
    </row>
    <row r="124" spans="1:18" ht="34.5" customHeight="1">
      <c r="A124" s="774"/>
      <c r="B124" s="189" t="s">
        <v>191</v>
      </c>
      <c r="C124" s="745"/>
      <c r="D124" s="760"/>
      <c r="E124" s="758"/>
      <c r="F124" s="762"/>
      <c r="G124" s="114"/>
      <c r="H124" s="751"/>
      <c r="I124" s="752"/>
      <c r="J124" s="752"/>
      <c r="K124" s="752"/>
      <c r="L124" s="752"/>
      <c r="M124" s="752"/>
      <c r="N124" s="752"/>
      <c r="O124" s="752"/>
      <c r="P124" s="752"/>
      <c r="Q124" s="782"/>
      <c r="R124" s="87"/>
    </row>
    <row r="125" spans="1:18" ht="34.5" customHeight="1">
      <c r="A125" s="803"/>
      <c r="B125" s="212" t="s">
        <v>192</v>
      </c>
      <c r="C125" s="805"/>
      <c r="D125" s="808"/>
      <c r="E125" s="807"/>
      <c r="F125" s="809"/>
      <c r="G125" s="213"/>
      <c r="H125" s="811"/>
      <c r="I125" s="812"/>
      <c r="J125" s="812"/>
      <c r="K125" s="812"/>
      <c r="L125" s="812"/>
      <c r="M125" s="812"/>
      <c r="N125" s="812"/>
      <c r="O125" s="812"/>
      <c r="P125" s="812"/>
      <c r="Q125" s="813"/>
      <c r="R125" s="214"/>
    </row>
    <row r="126" spans="1:18" ht="34.5" customHeight="1">
      <c r="A126" s="802">
        <v>20</v>
      </c>
      <c r="B126" s="204" t="s">
        <v>193</v>
      </c>
      <c r="C126" s="814" t="s">
        <v>186</v>
      </c>
      <c r="D126" s="215" t="s">
        <v>194</v>
      </c>
      <c r="E126" s="816" t="s">
        <v>48</v>
      </c>
      <c r="F126" s="216" t="s">
        <v>49</v>
      </c>
      <c r="G126" s="207">
        <f>R126*O4</f>
        <v>1.7</v>
      </c>
      <c r="H126" s="78"/>
      <c r="I126" s="79"/>
      <c r="J126" s="79">
        <v>0</v>
      </c>
      <c r="K126" s="79"/>
      <c r="L126" s="79"/>
      <c r="M126" s="79"/>
      <c r="N126" s="79"/>
      <c r="O126" s="79"/>
      <c r="P126" s="79"/>
      <c r="Q126" s="217"/>
      <c r="R126" s="218">
        <v>1.7</v>
      </c>
    </row>
    <row r="127" spans="1:18" ht="34.5" customHeight="1">
      <c r="A127" s="774"/>
      <c r="B127" s="159" t="s">
        <v>195</v>
      </c>
      <c r="C127" s="744"/>
      <c r="D127" s="82"/>
      <c r="E127" s="817"/>
      <c r="F127" s="219" t="s">
        <v>51</v>
      </c>
      <c r="G127" s="220"/>
      <c r="H127" s="128"/>
      <c r="I127" s="87"/>
      <c r="J127" s="86"/>
      <c r="K127" s="87"/>
      <c r="L127" s="86"/>
      <c r="M127" s="87"/>
      <c r="N127" s="86"/>
      <c r="O127" s="87"/>
      <c r="P127" s="86"/>
      <c r="Q127" s="125"/>
      <c r="R127" s="221"/>
    </row>
    <row r="128" spans="1:18" ht="34.5" customHeight="1">
      <c r="A128" s="774"/>
      <c r="B128" s="189" t="s">
        <v>196</v>
      </c>
      <c r="C128" s="744"/>
      <c r="D128" s="90"/>
      <c r="E128" s="817"/>
      <c r="F128" s="222" t="s">
        <v>53</v>
      </c>
      <c r="G128" s="151"/>
      <c r="H128" s="87"/>
      <c r="I128" s="119"/>
      <c r="J128" s="87"/>
      <c r="K128" s="119"/>
      <c r="L128" s="87"/>
      <c r="M128" s="119"/>
      <c r="N128" s="87"/>
      <c r="O128" s="119"/>
      <c r="P128" s="87"/>
      <c r="Q128" s="223"/>
      <c r="R128" s="131"/>
    </row>
    <row r="129" spans="1:18" ht="34.5" customHeight="1">
      <c r="A129" s="774"/>
      <c r="B129" s="189" t="s">
        <v>197</v>
      </c>
      <c r="C129" s="745"/>
      <c r="D129" s="776" t="s">
        <v>198</v>
      </c>
      <c r="E129" s="817"/>
      <c r="F129" s="820"/>
      <c r="G129" s="224"/>
      <c r="H129" s="763"/>
      <c r="I129" s="764"/>
      <c r="J129" s="764"/>
      <c r="K129" s="764"/>
      <c r="L129" s="764"/>
      <c r="M129" s="764"/>
      <c r="N129" s="764"/>
      <c r="O129" s="764"/>
      <c r="P129" s="764"/>
      <c r="Q129" s="810"/>
      <c r="R129" s="121"/>
    </row>
    <row r="130" spans="1:18" ht="34.5" customHeight="1">
      <c r="A130" s="774"/>
      <c r="B130" s="189" t="s">
        <v>199</v>
      </c>
      <c r="C130" s="744"/>
      <c r="D130" s="777"/>
      <c r="E130" s="817"/>
      <c r="F130" s="821"/>
      <c r="G130" s="225"/>
      <c r="H130" s="752"/>
      <c r="I130" s="752"/>
      <c r="J130" s="752"/>
      <c r="K130" s="752"/>
      <c r="L130" s="752"/>
      <c r="M130" s="752"/>
      <c r="N130" s="752"/>
      <c r="O130" s="752"/>
      <c r="P130" s="752"/>
      <c r="Q130" s="782"/>
      <c r="R130" s="87"/>
    </row>
    <row r="131" spans="1:18" ht="182.25" customHeight="1">
      <c r="A131" s="803"/>
      <c r="B131" s="212" t="s">
        <v>200</v>
      </c>
      <c r="C131" s="815"/>
      <c r="D131" s="819"/>
      <c r="E131" s="818"/>
      <c r="F131" s="822"/>
      <c r="G131" s="226"/>
      <c r="H131" s="812"/>
      <c r="I131" s="812"/>
      <c r="J131" s="812"/>
      <c r="K131" s="812"/>
      <c r="L131" s="812"/>
      <c r="M131" s="812"/>
      <c r="N131" s="812"/>
      <c r="O131" s="812"/>
      <c r="P131" s="812"/>
      <c r="Q131" s="813"/>
      <c r="R131" s="214"/>
    </row>
    <row r="132" spans="1:18" ht="34.5" customHeight="1">
      <c r="A132" s="802">
        <v>21</v>
      </c>
      <c r="B132" s="204" t="s">
        <v>201</v>
      </c>
      <c r="C132" s="804" t="s">
        <v>186</v>
      </c>
      <c r="D132" s="205" t="s">
        <v>202</v>
      </c>
      <c r="E132" s="806" t="s">
        <v>203</v>
      </c>
      <c r="F132" s="206" t="s">
        <v>49</v>
      </c>
      <c r="G132" s="227"/>
      <c r="H132" s="208"/>
      <c r="I132" s="79"/>
      <c r="J132" s="79"/>
      <c r="K132" s="79"/>
      <c r="L132" s="79"/>
      <c r="M132" s="79"/>
      <c r="N132" s="79"/>
      <c r="O132" s="79"/>
      <c r="P132" s="79"/>
      <c r="Q132" s="217"/>
      <c r="R132" s="228"/>
    </row>
    <row r="133" spans="1:18" ht="34.5" customHeight="1">
      <c r="A133" s="774"/>
      <c r="B133" s="189" t="s">
        <v>204</v>
      </c>
      <c r="C133" s="744"/>
      <c r="D133" s="82"/>
      <c r="E133" s="746"/>
      <c r="F133" s="113" t="s">
        <v>51</v>
      </c>
      <c r="G133" s="114"/>
      <c r="H133" s="87"/>
      <c r="I133" s="86"/>
      <c r="J133" s="87"/>
      <c r="K133" s="86"/>
      <c r="L133" s="87"/>
      <c r="M133" s="86"/>
      <c r="N133" s="87"/>
      <c r="O133" s="86"/>
      <c r="P133" s="87"/>
      <c r="Q133" s="210"/>
      <c r="R133" s="115"/>
    </row>
    <row r="134" spans="1:18" ht="34.5" customHeight="1">
      <c r="A134" s="774"/>
      <c r="B134" s="189" t="s">
        <v>205</v>
      </c>
      <c r="C134" s="744"/>
      <c r="D134" s="90"/>
      <c r="E134" s="746"/>
      <c r="F134" s="116" t="s">
        <v>53</v>
      </c>
      <c r="G134" s="151">
        <f>R134*O4</f>
        <v>2</v>
      </c>
      <c r="H134" s="118"/>
      <c r="I134" s="87"/>
      <c r="J134" s="119"/>
      <c r="K134" s="87"/>
      <c r="L134" s="119"/>
      <c r="M134" s="87"/>
      <c r="N134" s="119"/>
      <c r="O134" s="87"/>
      <c r="P134" s="119"/>
      <c r="Q134" s="125">
        <v>0</v>
      </c>
      <c r="R134" s="211">
        <v>2</v>
      </c>
    </row>
    <row r="135" spans="1:18" ht="34.5" customHeight="1">
      <c r="A135" s="774"/>
      <c r="B135" s="189" t="s">
        <v>206</v>
      </c>
      <c r="C135" s="745"/>
      <c r="D135" s="760" t="s">
        <v>207</v>
      </c>
      <c r="E135" s="758"/>
      <c r="F135" s="762"/>
      <c r="G135" s="114"/>
      <c r="H135" s="763"/>
      <c r="I135" s="764"/>
      <c r="J135" s="764"/>
      <c r="K135" s="764"/>
      <c r="L135" s="764"/>
      <c r="M135" s="764"/>
      <c r="N135" s="764"/>
      <c r="O135" s="764"/>
      <c r="P135" s="764"/>
      <c r="Q135" s="810"/>
      <c r="R135" s="121"/>
    </row>
    <row r="136" spans="1:18" ht="34.5" customHeight="1">
      <c r="A136" s="774"/>
      <c r="B136" s="189" t="s">
        <v>208</v>
      </c>
      <c r="C136" s="745"/>
      <c r="D136" s="760"/>
      <c r="E136" s="758"/>
      <c r="F136" s="762"/>
      <c r="G136" s="114"/>
      <c r="H136" s="751"/>
      <c r="I136" s="752"/>
      <c r="J136" s="752"/>
      <c r="K136" s="752"/>
      <c r="L136" s="752"/>
      <c r="M136" s="752"/>
      <c r="N136" s="752"/>
      <c r="O136" s="752"/>
      <c r="P136" s="752"/>
      <c r="Q136" s="782"/>
      <c r="R136" s="87"/>
    </row>
    <row r="137" spans="1:18" ht="34.5" customHeight="1">
      <c r="A137" s="803"/>
      <c r="B137" s="212" t="s">
        <v>209</v>
      </c>
      <c r="C137" s="805"/>
      <c r="D137" s="808"/>
      <c r="E137" s="807"/>
      <c r="F137" s="823"/>
      <c r="G137" s="229"/>
      <c r="H137" s="811"/>
      <c r="I137" s="812"/>
      <c r="J137" s="812"/>
      <c r="K137" s="812"/>
      <c r="L137" s="812"/>
      <c r="M137" s="812"/>
      <c r="N137" s="812"/>
      <c r="O137" s="812"/>
      <c r="P137" s="812"/>
      <c r="Q137" s="813"/>
      <c r="R137" s="214"/>
    </row>
    <row r="138" spans="1:18" ht="34.5" customHeight="1">
      <c r="A138" s="774">
        <v>22</v>
      </c>
      <c r="B138" s="189" t="s">
        <v>210</v>
      </c>
      <c r="C138" s="744" t="s">
        <v>186</v>
      </c>
      <c r="D138" s="230" t="s">
        <v>211</v>
      </c>
      <c r="E138" s="746" t="s">
        <v>48</v>
      </c>
      <c r="F138" s="231" t="s">
        <v>49</v>
      </c>
      <c r="G138" s="151">
        <f>R138*O4</f>
        <v>0.5</v>
      </c>
      <c r="H138" s="185"/>
      <c r="I138" s="232"/>
      <c r="J138" s="232">
        <v>0</v>
      </c>
      <c r="K138" s="232"/>
      <c r="L138" s="232"/>
      <c r="M138" s="232"/>
      <c r="N138" s="232"/>
      <c r="O138" s="232"/>
      <c r="P138" s="232"/>
      <c r="Q138" s="233"/>
      <c r="R138" s="234">
        <v>0.5</v>
      </c>
    </row>
    <row r="139" spans="1:18" ht="34.5" customHeight="1">
      <c r="A139" s="774"/>
      <c r="B139" s="142" t="s">
        <v>212</v>
      </c>
      <c r="C139" s="744"/>
      <c r="D139" s="82"/>
      <c r="E139" s="796"/>
      <c r="F139" s="235" t="s">
        <v>51</v>
      </c>
      <c r="G139" s="236"/>
      <c r="H139" s="190"/>
      <c r="I139" s="185"/>
      <c r="J139" s="191"/>
      <c r="K139" s="185"/>
      <c r="L139" s="191"/>
      <c r="M139" s="105"/>
      <c r="N139" s="191"/>
      <c r="O139" s="185"/>
      <c r="P139" s="191"/>
      <c r="Q139" s="185"/>
      <c r="R139" s="190"/>
    </row>
    <row r="140" spans="1:18" ht="34.5" customHeight="1">
      <c r="A140" s="774"/>
      <c r="B140" s="189" t="s">
        <v>213</v>
      </c>
      <c r="C140" s="744"/>
      <c r="D140" s="90"/>
      <c r="E140" s="796"/>
      <c r="F140" s="116" t="s">
        <v>53</v>
      </c>
      <c r="G140" s="114"/>
      <c r="H140" s="185"/>
      <c r="I140" s="192"/>
      <c r="J140" s="185"/>
      <c r="K140" s="192"/>
      <c r="L140" s="185"/>
      <c r="M140" s="192"/>
      <c r="N140" s="185"/>
      <c r="O140" s="192"/>
      <c r="P140" s="185"/>
      <c r="Q140" s="193"/>
      <c r="R140" s="194"/>
    </row>
    <row r="141" spans="1:18" ht="34.5" customHeight="1">
      <c r="A141" s="774"/>
      <c r="B141" s="189" t="s">
        <v>214</v>
      </c>
      <c r="C141" s="744"/>
      <c r="D141" s="826" t="s">
        <v>215</v>
      </c>
      <c r="E141" s="796"/>
      <c r="F141" s="791"/>
      <c r="G141" s="183"/>
      <c r="H141" s="799"/>
      <c r="I141" s="800"/>
      <c r="J141" s="800"/>
      <c r="K141" s="800"/>
      <c r="L141" s="800"/>
      <c r="M141" s="800"/>
      <c r="N141" s="800"/>
      <c r="O141" s="800"/>
      <c r="P141" s="800"/>
      <c r="Q141" s="800"/>
      <c r="R141" s="198"/>
    </row>
    <row r="142" spans="1:18" ht="34.5" customHeight="1">
      <c r="A142" s="774"/>
      <c r="B142" s="189" t="s">
        <v>216</v>
      </c>
      <c r="C142" s="744"/>
      <c r="D142" s="827"/>
      <c r="E142" s="796"/>
      <c r="F142" s="781"/>
      <c r="G142" s="137"/>
      <c r="H142" s="828"/>
      <c r="I142" s="828"/>
      <c r="J142" s="828"/>
      <c r="K142" s="828"/>
      <c r="L142" s="828"/>
      <c r="M142" s="828"/>
      <c r="N142" s="828"/>
      <c r="O142" s="828"/>
      <c r="P142" s="828"/>
      <c r="Q142" s="829"/>
      <c r="R142" s="238"/>
    </row>
    <row r="143" spans="1:18" ht="34.5" customHeight="1">
      <c r="A143" s="824"/>
      <c r="B143" s="189"/>
      <c r="C143" s="755" t="s">
        <v>186</v>
      </c>
      <c r="D143" s="107" t="s">
        <v>217</v>
      </c>
      <c r="E143" s="757" t="s">
        <v>48</v>
      </c>
      <c r="F143" s="239"/>
      <c r="G143" s="151">
        <f>R143*O4</f>
        <v>0.3</v>
      </c>
      <c r="H143" s="240"/>
      <c r="I143" s="186"/>
      <c r="J143" s="186">
        <v>0</v>
      </c>
      <c r="K143" s="186"/>
      <c r="L143" s="186"/>
      <c r="M143" s="186"/>
      <c r="N143" s="186"/>
      <c r="O143" s="186"/>
      <c r="P143" s="186"/>
      <c r="Q143" s="187"/>
      <c r="R143" s="240">
        <v>0.3</v>
      </c>
    </row>
    <row r="144" spans="1:18" ht="34.5" customHeight="1">
      <c r="A144" s="824"/>
      <c r="B144" s="142"/>
      <c r="C144" s="744"/>
      <c r="D144" s="82"/>
      <c r="E144" s="796"/>
      <c r="F144" s="235" t="s">
        <v>51</v>
      </c>
      <c r="G144" s="114"/>
      <c r="H144" s="185"/>
      <c r="I144" s="191"/>
      <c r="J144" s="185"/>
      <c r="K144" s="191"/>
      <c r="L144" s="185"/>
      <c r="M144" s="241"/>
      <c r="N144" s="185"/>
      <c r="O144" s="191"/>
      <c r="P144" s="185"/>
      <c r="Q144" s="242"/>
      <c r="R144" s="243"/>
    </row>
    <row r="145" spans="1:18" ht="34.5" customHeight="1">
      <c r="A145" s="824"/>
      <c r="B145" s="189"/>
      <c r="C145" s="744"/>
      <c r="D145" s="90"/>
      <c r="E145" s="796"/>
      <c r="F145" s="116" t="s">
        <v>53</v>
      </c>
      <c r="G145" s="117"/>
      <c r="H145" s="244"/>
      <c r="I145" s="185"/>
      <c r="J145" s="192"/>
      <c r="K145" s="185"/>
      <c r="L145" s="192"/>
      <c r="M145" s="185"/>
      <c r="N145" s="192"/>
      <c r="O145" s="185"/>
      <c r="P145" s="192"/>
      <c r="Q145" s="185"/>
      <c r="R145" s="244"/>
    </row>
    <row r="146" spans="1:18" ht="34.5" customHeight="1">
      <c r="A146" s="824"/>
      <c r="B146" s="189"/>
      <c r="C146" s="744"/>
      <c r="D146" s="826" t="s">
        <v>215</v>
      </c>
      <c r="E146" s="796"/>
      <c r="F146" s="791"/>
      <c r="G146" s="183"/>
      <c r="H146" s="799"/>
      <c r="I146" s="800"/>
      <c r="J146" s="800"/>
      <c r="K146" s="800"/>
      <c r="L146" s="800"/>
      <c r="M146" s="800"/>
      <c r="N146" s="800"/>
      <c r="O146" s="800"/>
      <c r="P146" s="800"/>
      <c r="Q146" s="800"/>
      <c r="R146" s="198"/>
    </row>
    <row r="147" spans="1:18" ht="34.5" customHeight="1">
      <c r="A147" s="824"/>
      <c r="B147" s="189"/>
      <c r="C147" s="744"/>
      <c r="D147" s="827"/>
      <c r="E147" s="796"/>
      <c r="F147" s="781"/>
      <c r="G147" s="137"/>
      <c r="H147" s="828"/>
      <c r="I147" s="828"/>
      <c r="J147" s="828"/>
      <c r="K147" s="828"/>
      <c r="L147" s="828"/>
      <c r="M147" s="828"/>
      <c r="N147" s="828"/>
      <c r="O147" s="828"/>
      <c r="P147" s="828"/>
      <c r="Q147" s="829"/>
      <c r="R147" s="238"/>
    </row>
    <row r="148" spans="1:18" ht="34.5" customHeight="1">
      <c r="A148" s="824"/>
      <c r="B148" s="189"/>
      <c r="C148" s="755" t="s">
        <v>186</v>
      </c>
      <c r="D148" s="107" t="s">
        <v>218</v>
      </c>
      <c r="E148" s="757" t="s">
        <v>48</v>
      </c>
      <c r="F148" s="239"/>
      <c r="G148" s="151">
        <f>R148*O4</f>
        <v>0.2</v>
      </c>
      <c r="H148" s="240"/>
      <c r="I148" s="186"/>
      <c r="J148" s="186">
        <v>0</v>
      </c>
      <c r="K148" s="186"/>
      <c r="L148" s="186"/>
      <c r="M148" s="186"/>
      <c r="N148" s="186"/>
      <c r="O148" s="186"/>
      <c r="P148" s="186"/>
      <c r="Q148" s="187"/>
      <c r="R148" s="240">
        <v>0.2</v>
      </c>
    </row>
    <row r="149" spans="1:18" ht="34.5" customHeight="1">
      <c r="A149" s="824"/>
      <c r="B149" s="142"/>
      <c r="C149" s="744"/>
      <c r="D149" s="82"/>
      <c r="E149" s="796"/>
      <c r="F149" s="235" t="s">
        <v>51</v>
      </c>
      <c r="G149" s="114"/>
      <c r="H149" s="185"/>
      <c r="I149" s="191"/>
      <c r="J149" s="185"/>
      <c r="K149" s="191"/>
      <c r="L149" s="185"/>
      <c r="M149" s="241"/>
      <c r="N149" s="185"/>
      <c r="O149" s="191"/>
      <c r="P149" s="185"/>
      <c r="Q149" s="242"/>
      <c r="R149" s="243"/>
    </row>
    <row r="150" spans="1:18" ht="34.5" customHeight="1">
      <c r="A150" s="824"/>
      <c r="B150" s="189"/>
      <c r="C150" s="744"/>
      <c r="D150" s="90"/>
      <c r="E150" s="796"/>
      <c r="F150" s="116" t="s">
        <v>53</v>
      </c>
      <c r="G150" s="117"/>
      <c r="H150" s="244"/>
      <c r="I150" s="185"/>
      <c r="J150" s="192"/>
      <c r="K150" s="185"/>
      <c r="L150" s="192"/>
      <c r="M150" s="185"/>
      <c r="N150" s="192"/>
      <c r="O150" s="185"/>
      <c r="P150" s="192"/>
      <c r="Q150" s="185"/>
      <c r="R150" s="244"/>
    </row>
    <row r="151" spans="1:18" ht="34.5" customHeight="1">
      <c r="A151" s="824"/>
      <c r="B151" s="189"/>
      <c r="C151" s="744"/>
      <c r="D151" s="826" t="s">
        <v>215</v>
      </c>
      <c r="E151" s="796"/>
      <c r="F151" s="791"/>
      <c r="G151" s="183"/>
      <c r="H151" s="799"/>
      <c r="I151" s="800"/>
      <c r="J151" s="800"/>
      <c r="K151" s="800"/>
      <c r="L151" s="800"/>
      <c r="M151" s="800"/>
      <c r="N151" s="800"/>
      <c r="O151" s="800"/>
      <c r="P151" s="800"/>
      <c r="Q151" s="800"/>
      <c r="R151" s="198"/>
    </row>
    <row r="152" spans="1:18" ht="34.5" customHeight="1">
      <c r="A152" s="824"/>
      <c r="B152" s="189"/>
      <c r="C152" s="744"/>
      <c r="D152" s="827"/>
      <c r="E152" s="796"/>
      <c r="F152" s="781"/>
      <c r="G152" s="137"/>
      <c r="H152" s="828"/>
      <c r="I152" s="828"/>
      <c r="J152" s="828"/>
      <c r="K152" s="828"/>
      <c r="L152" s="828"/>
      <c r="M152" s="828"/>
      <c r="N152" s="828"/>
      <c r="O152" s="828"/>
      <c r="P152" s="828"/>
      <c r="Q152" s="829"/>
      <c r="R152" s="238"/>
    </row>
    <row r="153" spans="1:18" ht="34.5" customHeight="1">
      <c r="A153" s="824"/>
      <c r="B153" s="189"/>
      <c r="C153" s="755" t="s">
        <v>186</v>
      </c>
      <c r="D153" s="107" t="s">
        <v>219</v>
      </c>
      <c r="E153" s="757" t="s">
        <v>48</v>
      </c>
      <c r="F153" s="239"/>
      <c r="G153" s="151">
        <f>R153*O4</f>
        <v>0.3</v>
      </c>
      <c r="H153" s="240"/>
      <c r="I153" s="186"/>
      <c r="J153" s="186">
        <v>0</v>
      </c>
      <c r="K153" s="186"/>
      <c r="L153" s="186"/>
      <c r="M153" s="186"/>
      <c r="N153" s="186"/>
      <c r="O153" s="186"/>
      <c r="P153" s="186"/>
      <c r="Q153" s="187"/>
      <c r="R153" s="240">
        <v>0.3</v>
      </c>
    </row>
    <row r="154" spans="1:18" ht="34.5" customHeight="1">
      <c r="A154" s="824"/>
      <c r="B154" s="142"/>
      <c r="C154" s="744"/>
      <c r="D154" s="82"/>
      <c r="E154" s="796"/>
      <c r="F154" s="235" t="s">
        <v>51</v>
      </c>
      <c r="G154" s="114"/>
      <c r="H154" s="185"/>
      <c r="I154" s="191"/>
      <c r="J154" s="185"/>
      <c r="K154" s="191"/>
      <c r="L154" s="185"/>
      <c r="M154" s="241"/>
      <c r="N154" s="185"/>
      <c r="O154" s="191"/>
      <c r="P154" s="185"/>
      <c r="Q154" s="242"/>
      <c r="R154" s="243"/>
    </row>
    <row r="155" spans="1:18" ht="34.5" customHeight="1">
      <c r="A155" s="824"/>
      <c r="B155" s="189"/>
      <c r="C155" s="744"/>
      <c r="D155" s="90"/>
      <c r="E155" s="796"/>
      <c r="F155" s="116" t="s">
        <v>53</v>
      </c>
      <c r="G155" s="117"/>
      <c r="H155" s="244"/>
      <c r="I155" s="185"/>
      <c r="J155" s="192"/>
      <c r="K155" s="185"/>
      <c r="L155" s="192"/>
      <c r="M155" s="185"/>
      <c r="N155" s="192"/>
      <c r="O155" s="185"/>
      <c r="P155" s="192"/>
      <c r="Q155" s="185"/>
      <c r="R155" s="244"/>
    </row>
    <row r="156" spans="1:18" ht="34.5" customHeight="1">
      <c r="A156" s="824"/>
      <c r="B156" s="189"/>
      <c r="C156" s="744"/>
      <c r="D156" s="826" t="s">
        <v>215</v>
      </c>
      <c r="E156" s="796"/>
      <c r="F156" s="791"/>
      <c r="G156" s="183"/>
      <c r="H156" s="799"/>
      <c r="I156" s="800"/>
      <c r="J156" s="800"/>
      <c r="K156" s="800"/>
      <c r="L156" s="800"/>
      <c r="M156" s="800"/>
      <c r="N156" s="800"/>
      <c r="O156" s="800"/>
      <c r="P156" s="800"/>
      <c r="Q156" s="800"/>
      <c r="R156" s="198"/>
    </row>
    <row r="157" spans="1:18" ht="34.5" customHeight="1">
      <c r="A157" s="825"/>
      <c r="B157" s="202"/>
      <c r="C157" s="744"/>
      <c r="D157" s="827"/>
      <c r="E157" s="796"/>
      <c r="F157" s="781"/>
      <c r="G157" s="137"/>
      <c r="H157" s="828"/>
      <c r="I157" s="828"/>
      <c r="J157" s="828"/>
      <c r="K157" s="828"/>
      <c r="L157" s="828"/>
      <c r="M157" s="828"/>
      <c r="N157" s="828"/>
      <c r="O157" s="828"/>
      <c r="P157" s="828"/>
      <c r="Q157" s="829"/>
      <c r="R157" s="238"/>
    </row>
    <row r="158" spans="1:18" ht="34.5" customHeight="1">
      <c r="A158" s="773">
        <v>23</v>
      </c>
      <c r="B158" s="141" t="s">
        <v>220</v>
      </c>
      <c r="C158" s="755" t="s">
        <v>221</v>
      </c>
      <c r="D158" s="107"/>
      <c r="E158" s="757" t="s">
        <v>99</v>
      </c>
      <c r="F158" s="108" t="s">
        <v>49</v>
      </c>
      <c r="G158" s="114"/>
      <c r="H158" s="109"/>
      <c r="I158" s="110"/>
      <c r="J158" s="110"/>
      <c r="K158" s="110"/>
      <c r="L158" s="110"/>
      <c r="M158" s="110"/>
      <c r="N158" s="110"/>
      <c r="O158" s="110"/>
      <c r="P158" s="110"/>
      <c r="Q158" s="111"/>
      <c r="R158" s="109"/>
    </row>
    <row r="159" spans="1:18" ht="34.5" customHeight="1">
      <c r="A159" s="774"/>
      <c r="B159" s="159" t="s">
        <v>222</v>
      </c>
      <c r="C159" s="744"/>
      <c r="D159" s="82"/>
      <c r="E159" s="796"/>
      <c r="F159" s="113" t="s">
        <v>51</v>
      </c>
      <c r="G159" s="114"/>
      <c r="H159" s="87"/>
      <c r="I159" s="86"/>
      <c r="J159" s="87"/>
      <c r="K159" s="86"/>
      <c r="L159" s="87"/>
      <c r="M159" s="86"/>
      <c r="N159" s="87"/>
      <c r="O159" s="86"/>
      <c r="P159" s="87"/>
      <c r="Q159" s="88"/>
      <c r="R159" s="115"/>
    </row>
    <row r="160" spans="1:18" ht="34.5" customHeight="1">
      <c r="A160" s="774"/>
      <c r="B160" s="159" t="s">
        <v>223</v>
      </c>
      <c r="C160" s="744"/>
      <c r="D160" s="90"/>
      <c r="E160" s="796"/>
      <c r="F160" s="116" t="s">
        <v>53</v>
      </c>
      <c r="G160" s="151">
        <f>R160*O4</f>
        <v>1.8</v>
      </c>
      <c r="H160" s="118"/>
      <c r="I160" s="87"/>
      <c r="J160" s="119"/>
      <c r="K160" s="87"/>
      <c r="L160" s="119"/>
      <c r="M160" s="87"/>
      <c r="N160" s="119"/>
      <c r="O160" s="87"/>
      <c r="P160" s="119"/>
      <c r="Q160" s="87">
        <v>1.8</v>
      </c>
      <c r="R160" s="118">
        <v>1.8</v>
      </c>
    </row>
    <row r="161" spans="1:18" ht="34.5" customHeight="1">
      <c r="A161" s="774"/>
      <c r="B161" s="189" t="s">
        <v>224</v>
      </c>
      <c r="C161" s="745"/>
      <c r="D161" s="793" t="s">
        <v>225</v>
      </c>
      <c r="E161" s="830"/>
      <c r="F161" s="832"/>
      <c r="G161" s="245"/>
      <c r="H161" s="763"/>
      <c r="I161" s="764"/>
      <c r="J161" s="764"/>
      <c r="K161" s="764"/>
      <c r="L161" s="764"/>
      <c r="M161" s="764"/>
      <c r="N161" s="764"/>
      <c r="O161" s="764"/>
      <c r="P161" s="764"/>
      <c r="Q161" s="764"/>
      <c r="R161" s="120"/>
    </row>
    <row r="162" spans="1:18" ht="34.5" customHeight="1">
      <c r="A162" s="774"/>
      <c r="B162" s="189" t="s">
        <v>226</v>
      </c>
      <c r="C162" s="745"/>
      <c r="D162" s="793"/>
      <c r="E162" s="830"/>
      <c r="F162" s="833"/>
      <c r="G162" s="246"/>
      <c r="H162" s="770"/>
      <c r="I162" s="769"/>
      <c r="J162" s="769"/>
      <c r="K162" s="769"/>
      <c r="L162" s="769"/>
      <c r="M162" s="769"/>
      <c r="N162" s="769"/>
      <c r="O162" s="769"/>
      <c r="P162" s="769"/>
      <c r="Q162" s="769"/>
      <c r="R162" s="138"/>
    </row>
    <row r="163" spans="1:18" ht="34.5" customHeight="1">
      <c r="A163" s="775"/>
      <c r="B163" s="202" t="s">
        <v>227</v>
      </c>
      <c r="C163" s="756"/>
      <c r="D163" s="793"/>
      <c r="E163" s="831"/>
      <c r="F163" s="833"/>
      <c r="G163" s="246"/>
      <c r="H163" s="771"/>
      <c r="I163" s="769"/>
      <c r="J163" s="769"/>
      <c r="K163" s="769"/>
      <c r="L163" s="769"/>
      <c r="M163" s="769"/>
      <c r="N163" s="769"/>
      <c r="O163" s="769"/>
      <c r="P163" s="769"/>
      <c r="Q163" s="769"/>
      <c r="R163" s="139"/>
    </row>
    <row r="164" spans="1:18" ht="34.5" customHeight="1">
      <c r="A164" s="834">
        <v>24</v>
      </c>
      <c r="B164" s="837" t="s">
        <v>228</v>
      </c>
      <c r="C164" s="744" t="s">
        <v>160</v>
      </c>
      <c r="D164" s="73" t="s">
        <v>229</v>
      </c>
      <c r="E164" s="796" t="s">
        <v>48</v>
      </c>
      <c r="F164" s="124" t="s">
        <v>49</v>
      </c>
      <c r="G164" s="151">
        <f>R164*O4</f>
        <v>0.5</v>
      </c>
      <c r="H164" s="87">
        <v>0</v>
      </c>
      <c r="I164" s="110"/>
      <c r="J164" s="110"/>
      <c r="K164" s="110"/>
      <c r="L164" s="110"/>
      <c r="M164" s="110"/>
      <c r="N164" s="110"/>
      <c r="O164" s="110"/>
      <c r="P164" s="110"/>
      <c r="Q164" s="111"/>
      <c r="R164" s="126">
        <v>0.5</v>
      </c>
    </row>
    <row r="165" spans="1:18" ht="34.5" customHeight="1">
      <c r="A165" s="835"/>
      <c r="B165" s="838"/>
      <c r="C165" s="840"/>
      <c r="D165" s="88"/>
      <c r="E165" s="830"/>
      <c r="F165" s="108" t="s">
        <v>51</v>
      </c>
      <c r="G165" s="114"/>
      <c r="H165" s="128"/>
      <c r="I165" s="87"/>
      <c r="J165" s="86"/>
      <c r="K165" s="87"/>
      <c r="L165" s="86"/>
      <c r="M165" s="87"/>
      <c r="N165" s="86"/>
      <c r="O165" s="87"/>
      <c r="P165" s="86"/>
      <c r="Q165" s="87"/>
      <c r="R165" s="128"/>
    </row>
    <row r="166" spans="1:18" ht="34.5" customHeight="1">
      <c r="A166" s="835"/>
      <c r="B166" s="838"/>
      <c r="C166" s="744"/>
      <c r="D166" s="90"/>
      <c r="E166" s="796"/>
      <c r="F166" s="116" t="s">
        <v>53</v>
      </c>
      <c r="G166" s="114"/>
      <c r="H166" s="87"/>
      <c r="I166" s="119"/>
      <c r="J166" s="87"/>
      <c r="K166" s="119"/>
      <c r="L166" s="87"/>
      <c r="M166" s="119"/>
      <c r="N166" s="87"/>
      <c r="O166" s="119"/>
      <c r="P166" s="87"/>
      <c r="Q166" s="130"/>
      <c r="R166" s="131"/>
    </row>
    <row r="167" spans="1:18" ht="32.25">
      <c r="A167" s="836"/>
      <c r="B167" s="839"/>
      <c r="C167" s="744"/>
      <c r="D167" s="132"/>
      <c r="E167" s="796"/>
      <c r="F167" s="153"/>
      <c r="G167" s="154"/>
      <c r="H167" s="784"/>
      <c r="I167" s="785"/>
      <c r="J167" s="785"/>
      <c r="K167" s="785"/>
      <c r="L167" s="785"/>
      <c r="M167" s="785"/>
      <c r="N167" s="785"/>
      <c r="O167" s="785"/>
      <c r="P167" s="785"/>
      <c r="Q167" s="785"/>
      <c r="R167" s="155"/>
    </row>
    <row r="168" spans="1:18" ht="34.5" customHeight="1">
      <c r="A168" s="834">
        <v>25</v>
      </c>
      <c r="B168" s="837" t="s">
        <v>230</v>
      </c>
      <c r="C168" s="755" t="s">
        <v>160</v>
      </c>
      <c r="D168" s="107" t="s">
        <v>231</v>
      </c>
      <c r="E168" s="841" t="s">
        <v>48</v>
      </c>
      <c r="F168" s="108" t="s">
        <v>49</v>
      </c>
      <c r="G168" s="151">
        <f>R168*O4</f>
        <v>0.8</v>
      </c>
      <c r="H168" s="109">
        <v>0</v>
      </c>
      <c r="I168" s="87"/>
      <c r="J168" s="110"/>
      <c r="K168" s="87"/>
      <c r="L168" s="110"/>
      <c r="M168" s="87"/>
      <c r="N168" s="110"/>
      <c r="O168" s="87"/>
      <c r="P168" s="110"/>
      <c r="Q168" s="87"/>
      <c r="R168" s="109">
        <v>0.8</v>
      </c>
    </row>
    <row r="169" spans="1:18" ht="34.5" customHeight="1">
      <c r="A169" s="835"/>
      <c r="B169" s="838"/>
      <c r="C169" s="840"/>
      <c r="D169" s="88"/>
      <c r="E169" s="830"/>
      <c r="F169" s="113" t="s">
        <v>51</v>
      </c>
      <c r="G169" s="114"/>
      <c r="H169" s="87"/>
      <c r="I169" s="86"/>
      <c r="J169" s="87"/>
      <c r="K169" s="86"/>
      <c r="L169" s="87"/>
      <c r="M169" s="86"/>
      <c r="N169" s="87"/>
      <c r="O169" s="86"/>
      <c r="P169" s="87"/>
      <c r="Q169" s="88"/>
      <c r="R169" s="115"/>
    </row>
    <row r="170" spans="1:18" ht="34.5" customHeight="1">
      <c r="A170" s="835"/>
      <c r="B170" s="838"/>
      <c r="C170" s="744"/>
      <c r="D170" s="90"/>
      <c r="E170" s="796"/>
      <c r="F170" s="116" t="s">
        <v>53</v>
      </c>
      <c r="G170" s="117"/>
      <c r="H170" s="118"/>
      <c r="I170" s="87"/>
      <c r="J170" s="119"/>
      <c r="K170" s="87"/>
      <c r="L170" s="119"/>
      <c r="M170" s="87"/>
      <c r="N170" s="119"/>
      <c r="O170" s="87"/>
      <c r="P170" s="119"/>
      <c r="Q170" s="87"/>
      <c r="R170" s="118"/>
    </row>
    <row r="171" spans="1:18" ht="32.25">
      <c r="A171" s="836"/>
      <c r="B171" s="839"/>
      <c r="C171" s="744"/>
      <c r="D171" s="132"/>
      <c r="E171" s="796"/>
      <c r="F171" s="153"/>
      <c r="G171" s="154"/>
      <c r="H171" s="784"/>
      <c r="I171" s="785"/>
      <c r="J171" s="785"/>
      <c r="K171" s="785"/>
      <c r="L171" s="785"/>
      <c r="M171" s="785"/>
      <c r="N171" s="785"/>
      <c r="O171" s="785"/>
      <c r="P171" s="785"/>
      <c r="Q171" s="785"/>
      <c r="R171" s="155"/>
    </row>
    <row r="172" spans="1:18" ht="34.5" customHeight="1">
      <c r="A172" s="741">
        <v>26</v>
      </c>
      <c r="B172" s="842" t="s">
        <v>232</v>
      </c>
      <c r="C172" s="755" t="s">
        <v>233</v>
      </c>
      <c r="D172" s="107" t="s">
        <v>229</v>
      </c>
      <c r="E172" s="841" t="s">
        <v>48</v>
      </c>
      <c r="F172" s="108" t="s">
        <v>49</v>
      </c>
      <c r="G172" s="151">
        <f>R172*O4</f>
        <v>0.2</v>
      </c>
      <c r="H172" s="109">
        <v>0</v>
      </c>
      <c r="I172" s="87"/>
      <c r="J172" s="110"/>
      <c r="K172" s="87"/>
      <c r="L172" s="110"/>
      <c r="M172" s="87"/>
      <c r="N172" s="110"/>
      <c r="O172" s="87"/>
      <c r="P172" s="110"/>
      <c r="Q172" s="87"/>
      <c r="R172" s="109">
        <v>0.2</v>
      </c>
    </row>
    <row r="173" spans="1:18" ht="34.5" customHeight="1">
      <c r="A173" s="742"/>
      <c r="B173" s="843"/>
      <c r="C173" s="840"/>
      <c r="D173" s="88"/>
      <c r="E173" s="830"/>
      <c r="F173" s="113" t="s">
        <v>51</v>
      </c>
      <c r="G173" s="114"/>
      <c r="H173" s="87"/>
      <c r="I173" s="86"/>
      <c r="J173" s="87"/>
      <c r="K173" s="86"/>
      <c r="L173" s="87"/>
      <c r="M173" s="86"/>
      <c r="N173" s="87"/>
      <c r="O173" s="86"/>
      <c r="P173" s="87"/>
      <c r="Q173" s="88"/>
      <c r="R173" s="115"/>
    </row>
    <row r="174" spans="1:18" ht="34.5" customHeight="1">
      <c r="A174" s="742"/>
      <c r="B174" s="843"/>
      <c r="C174" s="744"/>
      <c r="D174" s="90"/>
      <c r="E174" s="796"/>
      <c r="F174" s="116" t="s">
        <v>53</v>
      </c>
      <c r="G174" s="117"/>
      <c r="H174" s="118"/>
      <c r="I174" s="87"/>
      <c r="J174" s="119"/>
      <c r="K174" s="87"/>
      <c r="L174" s="119"/>
      <c r="M174" s="87"/>
      <c r="N174" s="119"/>
      <c r="O174" s="87"/>
      <c r="P174" s="119"/>
      <c r="Q174" s="87"/>
      <c r="R174" s="118"/>
    </row>
    <row r="175" spans="1:18" ht="34.5" customHeight="1">
      <c r="A175" s="742"/>
      <c r="B175" s="843"/>
      <c r="C175" s="744"/>
      <c r="D175" s="132"/>
      <c r="E175" s="796"/>
      <c r="F175" s="153"/>
      <c r="G175" s="154"/>
      <c r="H175" s="784"/>
      <c r="I175" s="785"/>
      <c r="J175" s="785"/>
      <c r="K175" s="785"/>
      <c r="L175" s="785"/>
      <c r="M175" s="785"/>
      <c r="N175" s="785"/>
      <c r="O175" s="785"/>
      <c r="P175" s="785"/>
      <c r="Q175" s="785"/>
      <c r="R175" s="155"/>
    </row>
    <row r="176" spans="1:18" ht="34.5" customHeight="1">
      <c r="A176" s="824"/>
      <c r="B176" s="843"/>
      <c r="C176" s="755" t="s">
        <v>233</v>
      </c>
      <c r="D176" s="107" t="s">
        <v>234</v>
      </c>
      <c r="E176" s="841" t="s">
        <v>48</v>
      </c>
      <c r="F176" s="108" t="s">
        <v>49</v>
      </c>
      <c r="G176" s="151">
        <f>R176*O4</f>
        <v>0.5</v>
      </c>
      <c r="H176" s="109">
        <v>0</v>
      </c>
      <c r="I176" s="87"/>
      <c r="J176" s="110"/>
      <c r="K176" s="87"/>
      <c r="L176" s="110"/>
      <c r="M176" s="87"/>
      <c r="N176" s="110"/>
      <c r="O176" s="87"/>
      <c r="P176" s="110"/>
      <c r="Q176" s="87"/>
      <c r="R176" s="109">
        <v>0.5</v>
      </c>
    </row>
    <row r="177" spans="1:18" ht="34.5" customHeight="1">
      <c r="A177" s="824"/>
      <c r="B177" s="843"/>
      <c r="C177" s="840"/>
      <c r="D177" s="88"/>
      <c r="E177" s="830"/>
      <c r="F177" s="113" t="s">
        <v>51</v>
      </c>
      <c r="G177" s="114"/>
      <c r="H177" s="87"/>
      <c r="I177" s="86"/>
      <c r="J177" s="87"/>
      <c r="K177" s="86"/>
      <c r="L177" s="87"/>
      <c r="M177" s="86"/>
      <c r="N177" s="87"/>
      <c r="O177" s="86"/>
      <c r="P177" s="87"/>
      <c r="Q177" s="88"/>
      <c r="R177" s="115"/>
    </row>
    <row r="178" spans="1:18" ht="34.5" customHeight="1">
      <c r="A178" s="824"/>
      <c r="B178" s="843"/>
      <c r="C178" s="744"/>
      <c r="D178" s="90"/>
      <c r="E178" s="796"/>
      <c r="F178" s="116" t="s">
        <v>53</v>
      </c>
      <c r="G178" s="117"/>
      <c r="H178" s="118"/>
      <c r="I178" s="87"/>
      <c r="J178" s="119"/>
      <c r="K178" s="87"/>
      <c r="L178" s="119"/>
      <c r="M178" s="87"/>
      <c r="N178" s="119"/>
      <c r="O178" s="87"/>
      <c r="P178" s="119"/>
      <c r="Q178" s="87"/>
      <c r="R178" s="118"/>
    </row>
    <row r="179" spans="1:18" ht="34.5" customHeight="1">
      <c r="A179" s="824"/>
      <c r="B179" s="843"/>
      <c r="C179" s="744"/>
      <c r="D179" s="132"/>
      <c r="E179" s="796"/>
      <c r="F179" s="153"/>
      <c r="G179" s="154"/>
      <c r="H179" s="784"/>
      <c r="I179" s="785"/>
      <c r="J179" s="785"/>
      <c r="K179" s="785"/>
      <c r="L179" s="785"/>
      <c r="M179" s="785"/>
      <c r="N179" s="785"/>
      <c r="O179" s="785"/>
      <c r="P179" s="785"/>
      <c r="Q179" s="785"/>
      <c r="R179" s="155"/>
    </row>
    <row r="180" spans="1:18" ht="34.5" customHeight="1">
      <c r="A180" s="824"/>
      <c r="B180" s="843"/>
      <c r="C180" s="755" t="s">
        <v>233</v>
      </c>
      <c r="D180" s="107" t="s">
        <v>235</v>
      </c>
      <c r="E180" s="841" t="s">
        <v>48</v>
      </c>
      <c r="F180" s="108" t="s">
        <v>49</v>
      </c>
      <c r="G180" s="151">
        <f>R180*O4</f>
        <v>0.4</v>
      </c>
      <c r="H180" s="109">
        <v>0</v>
      </c>
      <c r="I180" s="87"/>
      <c r="J180" s="110"/>
      <c r="K180" s="87"/>
      <c r="L180" s="110"/>
      <c r="M180" s="87"/>
      <c r="N180" s="110"/>
      <c r="O180" s="87"/>
      <c r="P180" s="110"/>
      <c r="Q180" s="87"/>
      <c r="R180" s="109">
        <v>0.4</v>
      </c>
    </row>
    <row r="181" spans="1:18" ht="34.5" customHeight="1">
      <c r="A181" s="824"/>
      <c r="B181" s="843"/>
      <c r="C181" s="840"/>
      <c r="D181" s="88"/>
      <c r="E181" s="830"/>
      <c r="F181" s="113" t="s">
        <v>51</v>
      </c>
      <c r="G181" s="114"/>
      <c r="H181" s="87"/>
      <c r="I181" s="86"/>
      <c r="J181" s="87"/>
      <c r="K181" s="86"/>
      <c r="L181" s="87"/>
      <c r="M181" s="86"/>
      <c r="N181" s="87"/>
      <c r="O181" s="86"/>
      <c r="P181" s="87"/>
      <c r="Q181" s="88"/>
      <c r="R181" s="115"/>
    </row>
    <row r="182" spans="1:18" ht="34.5" customHeight="1">
      <c r="A182" s="824"/>
      <c r="B182" s="843"/>
      <c r="C182" s="744"/>
      <c r="D182" s="90"/>
      <c r="E182" s="796"/>
      <c r="F182" s="116" t="s">
        <v>53</v>
      </c>
      <c r="G182" s="117"/>
      <c r="H182" s="118"/>
      <c r="I182" s="87"/>
      <c r="J182" s="119"/>
      <c r="K182" s="87"/>
      <c r="L182" s="119"/>
      <c r="M182" s="87"/>
      <c r="N182" s="119"/>
      <c r="O182" s="87"/>
      <c r="P182" s="119"/>
      <c r="Q182" s="87"/>
      <c r="R182" s="118"/>
    </row>
    <row r="183" spans="1:18" ht="34.5" customHeight="1">
      <c r="A183" s="824"/>
      <c r="B183" s="843"/>
      <c r="C183" s="744"/>
      <c r="D183" s="132"/>
      <c r="E183" s="796"/>
      <c r="F183" s="153"/>
      <c r="G183" s="154"/>
      <c r="H183" s="784"/>
      <c r="I183" s="785"/>
      <c r="J183" s="785"/>
      <c r="K183" s="785"/>
      <c r="L183" s="785"/>
      <c r="M183" s="785"/>
      <c r="N183" s="785"/>
      <c r="O183" s="785"/>
      <c r="P183" s="785"/>
      <c r="Q183" s="785"/>
      <c r="R183" s="155"/>
    </row>
    <row r="184" spans="1:18" ht="34.5" customHeight="1">
      <c r="A184" s="824"/>
      <c r="B184" s="843"/>
      <c r="C184" s="755" t="s">
        <v>233</v>
      </c>
      <c r="D184" s="107" t="s">
        <v>194</v>
      </c>
      <c r="E184" s="841" t="s">
        <v>48</v>
      </c>
      <c r="F184" s="108" t="s">
        <v>49</v>
      </c>
      <c r="G184" s="151">
        <f>R184*O4</f>
        <v>0.36</v>
      </c>
      <c r="H184" s="109">
        <v>0</v>
      </c>
      <c r="I184" s="87"/>
      <c r="J184" s="110"/>
      <c r="K184" s="87"/>
      <c r="L184" s="110"/>
      <c r="M184" s="87"/>
      <c r="N184" s="110"/>
      <c r="O184" s="87"/>
      <c r="P184" s="110"/>
      <c r="Q184" s="87"/>
      <c r="R184" s="109">
        <v>0.36</v>
      </c>
    </row>
    <row r="185" spans="1:18" ht="34.5" customHeight="1">
      <c r="A185" s="824"/>
      <c r="B185" s="843"/>
      <c r="C185" s="840"/>
      <c r="D185" s="88"/>
      <c r="E185" s="830"/>
      <c r="F185" s="113" t="s">
        <v>51</v>
      </c>
      <c r="G185" s="114"/>
      <c r="H185" s="87"/>
      <c r="I185" s="86"/>
      <c r="J185" s="87"/>
      <c r="K185" s="86"/>
      <c r="L185" s="87"/>
      <c r="M185" s="86"/>
      <c r="N185" s="87"/>
      <c r="O185" s="86"/>
      <c r="P185" s="87"/>
      <c r="Q185" s="88"/>
      <c r="R185" s="115"/>
    </row>
    <row r="186" spans="1:18" ht="34.5" customHeight="1">
      <c r="A186" s="824"/>
      <c r="B186" s="843"/>
      <c r="C186" s="744"/>
      <c r="D186" s="90"/>
      <c r="E186" s="796"/>
      <c r="F186" s="116" t="s">
        <v>53</v>
      </c>
      <c r="G186" s="117"/>
      <c r="H186" s="118"/>
      <c r="I186" s="87"/>
      <c r="J186" s="119"/>
      <c r="K186" s="87"/>
      <c r="L186" s="119"/>
      <c r="M186" s="87"/>
      <c r="N186" s="119"/>
      <c r="O186" s="87"/>
      <c r="P186" s="119"/>
      <c r="Q186" s="87"/>
      <c r="R186" s="118"/>
    </row>
    <row r="187" spans="1:18" ht="34.5" customHeight="1">
      <c r="A187" s="825"/>
      <c r="B187" s="844"/>
      <c r="C187" s="744"/>
      <c r="D187" s="132"/>
      <c r="E187" s="796"/>
      <c r="F187" s="153"/>
      <c r="G187" s="154"/>
      <c r="H187" s="784"/>
      <c r="I187" s="785"/>
      <c r="J187" s="785"/>
      <c r="K187" s="785"/>
      <c r="L187" s="785"/>
      <c r="M187" s="785"/>
      <c r="N187" s="785"/>
      <c r="O187" s="785"/>
      <c r="P187" s="785"/>
      <c r="Q187" s="785"/>
      <c r="R187" s="155"/>
    </row>
    <row r="188" spans="1:18" ht="34.5" customHeight="1">
      <c r="A188" s="845">
        <v>27</v>
      </c>
      <c r="B188" s="842" t="s">
        <v>232</v>
      </c>
      <c r="C188" s="755" t="s">
        <v>236</v>
      </c>
      <c r="D188" s="107" t="s">
        <v>229</v>
      </c>
      <c r="E188" s="841" t="s">
        <v>48</v>
      </c>
      <c r="F188" s="108" t="s">
        <v>49</v>
      </c>
      <c r="G188" s="151">
        <f>R188*O4</f>
        <v>0.2</v>
      </c>
      <c r="H188" s="109">
        <v>0</v>
      </c>
      <c r="I188" s="87"/>
      <c r="J188" s="110"/>
      <c r="K188" s="87"/>
      <c r="L188" s="110"/>
      <c r="M188" s="87"/>
      <c r="N188" s="110"/>
      <c r="O188" s="87"/>
      <c r="P188" s="110"/>
      <c r="Q188" s="87"/>
      <c r="R188" s="109">
        <v>0.2</v>
      </c>
    </row>
    <row r="189" spans="1:18" ht="34.5" customHeight="1">
      <c r="A189" s="846"/>
      <c r="B189" s="843"/>
      <c r="C189" s="840"/>
      <c r="D189" s="88"/>
      <c r="E189" s="830"/>
      <c r="F189" s="113" t="s">
        <v>51</v>
      </c>
      <c r="G189" s="114"/>
      <c r="H189" s="87"/>
      <c r="I189" s="86"/>
      <c r="J189" s="87"/>
      <c r="K189" s="86"/>
      <c r="L189" s="87"/>
      <c r="M189" s="86"/>
      <c r="N189" s="87"/>
      <c r="O189" s="86"/>
      <c r="P189" s="87"/>
      <c r="Q189" s="88"/>
      <c r="R189" s="115"/>
    </row>
    <row r="190" spans="1:18" ht="34.5" customHeight="1">
      <c r="A190" s="846"/>
      <c r="B190" s="843"/>
      <c r="C190" s="744"/>
      <c r="D190" s="90"/>
      <c r="E190" s="796"/>
      <c r="F190" s="116" t="s">
        <v>53</v>
      </c>
      <c r="G190" s="117"/>
      <c r="H190" s="118"/>
      <c r="I190" s="87"/>
      <c r="J190" s="119"/>
      <c r="K190" s="87"/>
      <c r="L190" s="119"/>
      <c r="M190" s="87"/>
      <c r="N190" s="119"/>
      <c r="O190" s="87"/>
      <c r="P190" s="119"/>
      <c r="Q190" s="87"/>
      <c r="R190" s="118"/>
    </row>
    <row r="191" spans="1:18" ht="34.5" customHeight="1">
      <c r="A191" s="846"/>
      <c r="B191" s="843"/>
      <c r="C191" s="744"/>
      <c r="D191" s="132"/>
      <c r="E191" s="796"/>
      <c r="F191" s="153"/>
      <c r="G191" s="154"/>
      <c r="H191" s="784"/>
      <c r="I191" s="785"/>
      <c r="J191" s="785"/>
      <c r="K191" s="785"/>
      <c r="L191" s="785"/>
      <c r="M191" s="785"/>
      <c r="N191" s="785"/>
      <c r="O191" s="785"/>
      <c r="P191" s="785"/>
      <c r="Q191" s="785"/>
      <c r="R191" s="155"/>
    </row>
    <row r="192" spans="1:18" ht="34.5" customHeight="1">
      <c r="A192" s="847"/>
      <c r="B192" s="843"/>
      <c r="C192" s="755" t="s">
        <v>236</v>
      </c>
      <c r="D192" s="107" t="s">
        <v>234</v>
      </c>
      <c r="E192" s="841" t="s">
        <v>48</v>
      </c>
      <c r="F192" s="108" t="s">
        <v>49</v>
      </c>
      <c r="G192" s="151">
        <f>R192*O4</f>
        <v>0.2</v>
      </c>
      <c r="H192" s="109">
        <v>0</v>
      </c>
      <c r="I192" s="87"/>
      <c r="J192" s="110"/>
      <c r="K192" s="87"/>
      <c r="L192" s="110"/>
      <c r="M192" s="87"/>
      <c r="N192" s="110"/>
      <c r="O192" s="87"/>
      <c r="P192" s="110"/>
      <c r="Q192" s="87"/>
      <c r="R192" s="109">
        <v>0.2</v>
      </c>
    </row>
    <row r="193" spans="1:18" ht="34.5" customHeight="1">
      <c r="A193" s="847"/>
      <c r="B193" s="843"/>
      <c r="C193" s="840"/>
      <c r="D193" s="88"/>
      <c r="E193" s="830"/>
      <c r="F193" s="113" t="s">
        <v>51</v>
      </c>
      <c r="G193" s="114"/>
      <c r="H193" s="87"/>
      <c r="I193" s="86"/>
      <c r="J193" s="87"/>
      <c r="K193" s="86"/>
      <c r="L193" s="87"/>
      <c r="M193" s="86"/>
      <c r="N193" s="87"/>
      <c r="O193" s="86"/>
      <c r="P193" s="87"/>
      <c r="Q193" s="88"/>
      <c r="R193" s="115"/>
    </row>
    <row r="194" spans="1:18" ht="34.5" customHeight="1">
      <c r="A194" s="847"/>
      <c r="B194" s="843"/>
      <c r="C194" s="744"/>
      <c r="D194" s="90"/>
      <c r="E194" s="796"/>
      <c r="F194" s="116" t="s">
        <v>53</v>
      </c>
      <c r="G194" s="117"/>
      <c r="H194" s="118"/>
      <c r="I194" s="87"/>
      <c r="J194" s="119"/>
      <c r="K194" s="87"/>
      <c r="L194" s="119"/>
      <c r="M194" s="87"/>
      <c r="N194" s="119"/>
      <c r="O194" s="87"/>
      <c r="P194" s="119"/>
      <c r="Q194" s="87"/>
      <c r="R194" s="118"/>
    </row>
    <row r="195" spans="1:18" ht="34.5" customHeight="1">
      <c r="A195" s="847"/>
      <c r="B195" s="843"/>
      <c r="C195" s="744"/>
      <c r="D195" s="132"/>
      <c r="E195" s="796"/>
      <c r="F195" s="153"/>
      <c r="G195" s="154"/>
      <c r="H195" s="784"/>
      <c r="I195" s="785"/>
      <c r="J195" s="785"/>
      <c r="K195" s="785"/>
      <c r="L195" s="785"/>
      <c r="M195" s="785"/>
      <c r="N195" s="785"/>
      <c r="O195" s="785"/>
      <c r="P195" s="785"/>
      <c r="Q195" s="785"/>
      <c r="R195" s="155"/>
    </row>
    <row r="196" spans="1:18" ht="34.5" customHeight="1">
      <c r="A196" s="847"/>
      <c r="B196" s="843"/>
      <c r="C196" s="755" t="s">
        <v>236</v>
      </c>
      <c r="D196" s="107" t="s">
        <v>235</v>
      </c>
      <c r="E196" s="841" t="s">
        <v>48</v>
      </c>
      <c r="F196" s="108" t="s">
        <v>49</v>
      </c>
      <c r="G196" s="151">
        <f>R196*O4</f>
        <v>0.3</v>
      </c>
      <c r="H196" s="109">
        <v>0</v>
      </c>
      <c r="I196" s="87"/>
      <c r="J196" s="110"/>
      <c r="K196" s="87"/>
      <c r="L196" s="110"/>
      <c r="M196" s="87"/>
      <c r="N196" s="110"/>
      <c r="O196" s="87"/>
      <c r="P196" s="110"/>
      <c r="Q196" s="87"/>
      <c r="R196" s="109">
        <v>0.3</v>
      </c>
    </row>
    <row r="197" spans="1:18" ht="34.5" customHeight="1">
      <c r="A197" s="847"/>
      <c r="B197" s="843"/>
      <c r="C197" s="840"/>
      <c r="D197" s="88"/>
      <c r="E197" s="830"/>
      <c r="F197" s="113" t="s">
        <v>51</v>
      </c>
      <c r="G197" s="114"/>
      <c r="H197" s="87"/>
      <c r="I197" s="86"/>
      <c r="J197" s="87"/>
      <c r="K197" s="86"/>
      <c r="L197" s="87"/>
      <c r="M197" s="86"/>
      <c r="N197" s="87"/>
      <c r="O197" s="86"/>
      <c r="P197" s="87"/>
      <c r="Q197" s="88"/>
      <c r="R197" s="115"/>
    </row>
    <row r="198" spans="1:18" ht="34.5" customHeight="1">
      <c r="A198" s="847"/>
      <c r="B198" s="843"/>
      <c r="C198" s="744"/>
      <c r="D198" s="90"/>
      <c r="E198" s="796"/>
      <c r="F198" s="116" t="s">
        <v>53</v>
      </c>
      <c r="G198" s="117"/>
      <c r="H198" s="118"/>
      <c r="I198" s="87"/>
      <c r="J198" s="119"/>
      <c r="K198" s="87"/>
      <c r="L198" s="119"/>
      <c r="M198" s="87"/>
      <c r="N198" s="119"/>
      <c r="O198" s="87"/>
      <c r="P198" s="119"/>
      <c r="Q198" s="87"/>
      <c r="R198" s="118"/>
    </row>
    <row r="199" spans="1:18" ht="34.5" customHeight="1">
      <c r="A199" s="847"/>
      <c r="B199" s="843"/>
      <c r="C199" s="744"/>
      <c r="D199" s="132"/>
      <c r="E199" s="796"/>
      <c r="F199" s="153"/>
      <c r="G199" s="154"/>
      <c r="H199" s="784"/>
      <c r="I199" s="785"/>
      <c r="J199" s="785"/>
      <c r="K199" s="785"/>
      <c r="L199" s="785"/>
      <c r="M199" s="785"/>
      <c r="N199" s="785"/>
      <c r="O199" s="785"/>
      <c r="P199" s="785"/>
      <c r="Q199" s="785"/>
      <c r="R199" s="155"/>
    </row>
    <row r="200" spans="1:18" ht="34.5" customHeight="1">
      <c r="A200" s="847"/>
      <c r="B200" s="843"/>
      <c r="C200" s="755" t="s">
        <v>236</v>
      </c>
      <c r="D200" s="107" t="s">
        <v>194</v>
      </c>
      <c r="E200" s="841" t="s">
        <v>48</v>
      </c>
      <c r="F200" s="108" t="s">
        <v>49</v>
      </c>
      <c r="G200" s="151">
        <f>R200*O4</f>
        <v>0.4</v>
      </c>
      <c r="H200" s="109">
        <v>0</v>
      </c>
      <c r="I200" s="87"/>
      <c r="J200" s="110"/>
      <c r="K200" s="87"/>
      <c r="L200" s="110"/>
      <c r="M200" s="87"/>
      <c r="N200" s="110"/>
      <c r="O200" s="87"/>
      <c r="P200" s="110"/>
      <c r="Q200" s="87"/>
      <c r="R200" s="109">
        <v>0.4</v>
      </c>
    </row>
    <row r="201" spans="1:18" ht="34.5" customHeight="1">
      <c r="A201" s="847"/>
      <c r="B201" s="843"/>
      <c r="C201" s="840"/>
      <c r="D201" s="88"/>
      <c r="E201" s="830"/>
      <c r="F201" s="113" t="s">
        <v>51</v>
      </c>
      <c r="G201" s="114"/>
      <c r="H201" s="87"/>
      <c r="I201" s="86"/>
      <c r="J201" s="87"/>
      <c r="K201" s="86"/>
      <c r="L201" s="87"/>
      <c r="M201" s="86"/>
      <c r="N201" s="87"/>
      <c r="O201" s="86"/>
      <c r="P201" s="87"/>
      <c r="Q201" s="88"/>
      <c r="R201" s="115"/>
    </row>
    <row r="202" spans="1:18" ht="34.5" customHeight="1">
      <c r="A202" s="847"/>
      <c r="B202" s="843"/>
      <c r="C202" s="744"/>
      <c r="D202" s="90"/>
      <c r="E202" s="796"/>
      <c r="F202" s="116" t="s">
        <v>53</v>
      </c>
      <c r="G202" s="117"/>
      <c r="H202" s="118"/>
      <c r="I202" s="87"/>
      <c r="J202" s="119"/>
      <c r="K202" s="87"/>
      <c r="L202" s="119"/>
      <c r="M202" s="87"/>
      <c r="N202" s="119"/>
      <c r="O202" s="87"/>
      <c r="P202" s="119"/>
      <c r="Q202" s="87"/>
      <c r="R202" s="118"/>
    </row>
    <row r="203" spans="1:18" ht="34.5" customHeight="1">
      <c r="A203" s="847"/>
      <c r="B203" s="843"/>
      <c r="C203" s="744"/>
      <c r="D203" s="71"/>
      <c r="E203" s="796"/>
      <c r="F203" s="182"/>
      <c r="G203" s="183"/>
      <c r="H203" s="763"/>
      <c r="I203" s="764"/>
      <c r="J203" s="764"/>
      <c r="K203" s="764"/>
      <c r="L203" s="764"/>
      <c r="M203" s="764"/>
      <c r="N203" s="764"/>
      <c r="O203" s="764"/>
      <c r="P203" s="764"/>
      <c r="Q203" s="764"/>
      <c r="R203" s="155"/>
    </row>
    <row r="204" spans="1:18" ht="34.5" customHeight="1">
      <c r="A204" s="848">
        <v>28</v>
      </c>
      <c r="B204" s="850" t="s">
        <v>237</v>
      </c>
      <c r="C204" s="804" t="s">
        <v>238</v>
      </c>
      <c r="D204" s="205" t="s">
        <v>229</v>
      </c>
      <c r="E204" s="806" t="s">
        <v>48</v>
      </c>
      <c r="F204" s="206" t="s">
        <v>49</v>
      </c>
      <c r="G204" s="207">
        <f>R204*O4</f>
        <v>0</v>
      </c>
      <c r="H204" s="208"/>
      <c r="I204" s="78"/>
      <c r="J204" s="79">
        <v>0</v>
      </c>
      <c r="K204" s="78"/>
      <c r="L204" s="79"/>
      <c r="M204" s="78"/>
      <c r="N204" s="79"/>
      <c r="O204" s="78"/>
      <c r="P204" s="79"/>
      <c r="Q204" s="80"/>
      <c r="R204" s="247"/>
    </row>
    <row r="205" spans="1:18" ht="34.5" customHeight="1">
      <c r="A205" s="742"/>
      <c r="B205" s="843"/>
      <c r="C205" s="744"/>
      <c r="D205" s="82"/>
      <c r="E205" s="746"/>
      <c r="F205" s="113" t="s">
        <v>51</v>
      </c>
      <c r="G205" s="114"/>
      <c r="H205" s="87"/>
      <c r="I205" s="86"/>
      <c r="J205" s="87"/>
      <c r="K205" s="86"/>
      <c r="L205" s="87"/>
      <c r="M205" s="86"/>
      <c r="N205" s="87"/>
      <c r="O205" s="86"/>
      <c r="P205" s="87"/>
      <c r="Q205" s="210"/>
      <c r="R205" s="115"/>
    </row>
    <row r="206" spans="1:18" ht="34.5" customHeight="1">
      <c r="A206" s="742"/>
      <c r="B206" s="843"/>
      <c r="C206" s="744"/>
      <c r="D206" s="90"/>
      <c r="E206" s="746"/>
      <c r="F206" s="116" t="s">
        <v>53</v>
      </c>
      <c r="G206" s="117"/>
      <c r="H206" s="118"/>
      <c r="I206" s="87"/>
      <c r="J206" s="119"/>
      <c r="K206" s="87"/>
      <c r="L206" s="119"/>
      <c r="M206" s="87"/>
      <c r="N206" s="119"/>
      <c r="O206" s="87"/>
      <c r="P206" s="119"/>
      <c r="Q206" s="125"/>
      <c r="R206" s="211"/>
    </row>
    <row r="207" spans="1:18" ht="32.25">
      <c r="A207" s="849"/>
      <c r="B207" s="851"/>
      <c r="C207" s="815"/>
      <c r="D207" s="248"/>
      <c r="E207" s="852"/>
      <c r="F207" s="249"/>
      <c r="G207" s="250"/>
      <c r="H207" s="853"/>
      <c r="I207" s="854"/>
      <c r="J207" s="854"/>
      <c r="K207" s="854"/>
      <c r="L207" s="854"/>
      <c r="M207" s="854"/>
      <c r="N207" s="854"/>
      <c r="O207" s="854"/>
      <c r="P207" s="854"/>
      <c r="Q207" s="855"/>
      <c r="R207" s="252"/>
    </row>
    <row r="208" spans="1:18" ht="34.5" customHeight="1">
      <c r="A208" s="856">
        <v>29</v>
      </c>
      <c r="B208" s="843" t="s">
        <v>239</v>
      </c>
      <c r="C208" s="745" t="s">
        <v>238</v>
      </c>
      <c r="D208" s="107" t="s">
        <v>234</v>
      </c>
      <c r="E208" s="758" t="s">
        <v>48</v>
      </c>
      <c r="F208" s="108" t="s">
        <v>49</v>
      </c>
      <c r="G208" s="151">
        <f>R208*O4</f>
        <v>0</v>
      </c>
      <c r="H208" s="253"/>
      <c r="I208" s="87"/>
      <c r="J208" s="254">
        <v>0</v>
      </c>
      <c r="K208" s="87"/>
      <c r="L208" s="254"/>
      <c r="M208" s="87"/>
      <c r="N208" s="254"/>
      <c r="O208" s="87"/>
      <c r="P208" s="254"/>
      <c r="Q208" s="87"/>
      <c r="R208" s="255"/>
    </row>
    <row r="209" spans="1:18" ht="34.5" customHeight="1">
      <c r="A209" s="856"/>
      <c r="B209" s="843"/>
      <c r="C209" s="744"/>
      <c r="D209" s="82"/>
      <c r="E209" s="746"/>
      <c r="F209" s="113" t="s">
        <v>51</v>
      </c>
      <c r="G209" s="114"/>
      <c r="H209" s="87"/>
      <c r="I209" s="86"/>
      <c r="J209" s="87"/>
      <c r="K209" s="86"/>
      <c r="L209" s="87"/>
      <c r="M209" s="86"/>
      <c r="N209" s="87"/>
      <c r="O209" s="86"/>
      <c r="P209" s="87"/>
      <c r="Q209" s="88"/>
      <c r="R209" s="115"/>
    </row>
    <row r="210" spans="1:18" ht="34.5" customHeight="1">
      <c r="A210" s="856"/>
      <c r="B210" s="843"/>
      <c r="C210" s="744"/>
      <c r="D210" s="90"/>
      <c r="E210" s="746"/>
      <c r="F210" s="116" t="s">
        <v>53</v>
      </c>
      <c r="G210" s="117"/>
      <c r="H210" s="118"/>
      <c r="I210" s="87"/>
      <c r="J210" s="119"/>
      <c r="K210" s="87"/>
      <c r="L210" s="119"/>
      <c r="M210" s="87"/>
      <c r="N210" s="119"/>
      <c r="O210" s="87"/>
      <c r="P210" s="119"/>
      <c r="Q210" s="87"/>
      <c r="R210" s="118"/>
    </row>
    <row r="211" spans="1:18" ht="32.25">
      <c r="A211" s="857"/>
      <c r="B211" s="844"/>
      <c r="C211" s="744"/>
      <c r="D211" s="152"/>
      <c r="E211" s="746"/>
      <c r="F211" s="256"/>
      <c r="G211" s="257"/>
      <c r="H211" s="784"/>
      <c r="I211" s="785"/>
      <c r="J211" s="785"/>
      <c r="K211" s="785"/>
      <c r="L211" s="785"/>
      <c r="M211" s="785"/>
      <c r="N211" s="785"/>
      <c r="O211" s="785"/>
      <c r="P211" s="785"/>
      <c r="Q211" s="785"/>
      <c r="R211" s="155"/>
    </row>
    <row r="212" spans="1:18" ht="34.5" customHeight="1">
      <c r="A212" s="858">
        <v>30</v>
      </c>
      <c r="B212" s="842" t="s">
        <v>240</v>
      </c>
      <c r="C212" s="755" t="s">
        <v>238</v>
      </c>
      <c r="D212" s="107" t="s">
        <v>194</v>
      </c>
      <c r="E212" s="757" t="s">
        <v>48</v>
      </c>
      <c r="F212" s="108" t="s">
        <v>49</v>
      </c>
      <c r="G212" s="151">
        <f>R212*O4</f>
        <v>0</v>
      </c>
      <c r="H212" s="109"/>
      <c r="I212" s="87"/>
      <c r="J212" s="110">
        <v>0</v>
      </c>
      <c r="K212" s="87"/>
      <c r="L212" s="110"/>
      <c r="M212" s="87"/>
      <c r="N212" s="110"/>
      <c r="O212" s="87"/>
      <c r="P212" s="110"/>
      <c r="Q212" s="87"/>
      <c r="R212" s="109"/>
    </row>
    <row r="213" spans="1:18" ht="34.5" customHeight="1">
      <c r="A213" s="856"/>
      <c r="B213" s="843"/>
      <c r="C213" s="744"/>
      <c r="D213" s="82"/>
      <c r="E213" s="746"/>
      <c r="F213" s="113" t="s">
        <v>51</v>
      </c>
      <c r="G213" s="114"/>
      <c r="H213" s="87"/>
      <c r="I213" s="86"/>
      <c r="J213" s="87"/>
      <c r="K213" s="86"/>
      <c r="L213" s="87"/>
      <c r="M213" s="86"/>
      <c r="N213" s="87"/>
      <c r="O213" s="86"/>
      <c r="P213" s="87"/>
      <c r="Q213" s="88"/>
      <c r="R213" s="115"/>
    </row>
    <row r="214" spans="1:18" ht="34.5" customHeight="1">
      <c r="A214" s="856"/>
      <c r="B214" s="843"/>
      <c r="C214" s="744"/>
      <c r="D214" s="90"/>
      <c r="E214" s="746"/>
      <c r="F214" s="116" t="s">
        <v>53</v>
      </c>
      <c r="G214" s="117"/>
      <c r="H214" s="118"/>
      <c r="I214" s="87"/>
      <c r="J214" s="119"/>
      <c r="K214" s="87"/>
      <c r="L214" s="119"/>
      <c r="M214" s="87"/>
      <c r="N214" s="119"/>
      <c r="O214" s="87"/>
      <c r="P214" s="119"/>
      <c r="Q214" s="87"/>
      <c r="R214" s="118"/>
    </row>
    <row r="215" spans="1:18" ht="140.25" customHeight="1">
      <c r="A215" s="857"/>
      <c r="B215" s="844"/>
      <c r="C215" s="744"/>
      <c r="D215" s="152"/>
      <c r="E215" s="746"/>
      <c r="F215" s="256"/>
      <c r="G215" s="257"/>
      <c r="H215" s="784"/>
      <c r="I215" s="785"/>
      <c r="J215" s="785"/>
      <c r="K215" s="785"/>
      <c r="L215" s="785"/>
      <c r="M215" s="785"/>
      <c r="N215" s="785"/>
      <c r="O215" s="785"/>
      <c r="P215" s="785"/>
      <c r="Q215" s="785"/>
      <c r="R215" s="155"/>
    </row>
    <row r="216" spans="1:18" ht="34.5" customHeight="1">
      <c r="A216" s="858">
        <v>31</v>
      </c>
      <c r="B216" s="842" t="s">
        <v>241</v>
      </c>
      <c r="C216" s="755" t="s">
        <v>242</v>
      </c>
      <c r="D216" s="258" t="s">
        <v>211</v>
      </c>
      <c r="E216" s="757" t="s">
        <v>203</v>
      </c>
      <c r="F216" s="108" t="s">
        <v>49</v>
      </c>
      <c r="G216" s="151">
        <f>R216*O4</f>
        <v>0.45</v>
      </c>
      <c r="H216" s="109">
        <v>0</v>
      </c>
      <c r="I216" s="87"/>
      <c r="J216" s="110"/>
      <c r="K216" s="87"/>
      <c r="L216" s="110"/>
      <c r="M216" s="87"/>
      <c r="N216" s="110"/>
      <c r="O216" s="87"/>
      <c r="P216" s="110"/>
      <c r="Q216" s="87"/>
      <c r="R216" s="109">
        <v>0.45</v>
      </c>
    </row>
    <row r="217" spans="1:18" ht="34.5" customHeight="1">
      <c r="A217" s="856"/>
      <c r="B217" s="843"/>
      <c r="C217" s="744"/>
      <c r="D217" s="259"/>
      <c r="E217" s="746"/>
      <c r="F217" s="113" t="s">
        <v>51</v>
      </c>
      <c r="G217" s="114"/>
      <c r="H217" s="87"/>
      <c r="I217" s="86"/>
      <c r="J217" s="87"/>
      <c r="K217" s="86"/>
      <c r="L217" s="87"/>
      <c r="M217" s="86"/>
      <c r="N217" s="87"/>
      <c r="O217" s="86"/>
      <c r="P217" s="87"/>
      <c r="Q217" s="88"/>
      <c r="R217" s="115"/>
    </row>
    <row r="218" spans="1:18" ht="34.5" customHeight="1">
      <c r="A218" s="856"/>
      <c r="B218" s="843"/>
      <c r="C218" s="744"/>
      <c r="D218" s="260"/>
      <c r="E218" s="746"/>
      <c r="F218" s="116" t="s">
        <v>53</v>
      </c>
      <c r="G218" s="117"/>
      <c r="H218" s="118"/>
      <c r="I218" s="87"/>
      <c r="J218" s="119"/>
      <c r="K218" s="87"/>
      <c r="L218" s="119"/>
      <c r="M218" s="87"/>
      <c r="N218" s="119"/>
      <c r="O218" s="87"/>
      <c r="P218" s="119"/>
      <c r="Q218" s="87"/>
      <c r="R218" s="118"/>
    </row>
    <row r="219" spans="1:18" ht="102.75" customHeight="1">
      <c r="A219" s="857"/>
      <c r="B219" s="844"/>
      <c r="C219" s="744"/>
      <c r="D219" s="261"/>
      <c r="E219" s="746"/>
      <c r="F219" s="174"/>
      <c r="G219" s="175"/>
      <c r="H219" s="784"/>
      <c r="I219" s="785"/>
      <c r="J219" s="785"/>
      <c r="K219" s="785"/>
      <c r="L219" s="785"/>
      <c r="M219" s="785"/>
      <c r="N219" s="785"/>
      <c r="O219" s="785"/>
      <c r="P219" s="785"/>
      <c r="Q219" s="785"/>
      <c r="R219" s="155"/>
    </row>
    <row r="220" spans="1:18" ht="34.5" customHeight="1">
      <c r="A220" s="858">
        <v>32</v>
      </c>
      <c r="B220" s="842" t="s">
        <v>243</v>
      </c>
      <c r="C220" s="755" t="s">
        <v>242</v>
      </c>
      <c r="D220" s="258" t="s">
        <v>244</v>
      </c>
      <c r="E220" s="757" t="s">
        <v>203</v>
      </c>
      <c r="F220" s="108" t="s">
        <v>49</v>
      </c>
      <c r="G220" s="151">
        <f>R220*O4</f>
        <v>0.39</v>
      </c>
      <c r="H220" s="109">
        <v>0</v>
      </c>
      <c r="I220" s="87"/>
      <c r="J220" s="110"/>
      <c r="K220" s="87"/>
      <c r="L220" s="110"/>
      <c r="M220" s="87"/>
      <c r="N220" s="110"/>
      <c r="O220" s="87"/>
      <c r="P220" s="110"/>
      <c r="Q220" s="87"/>
      <c r="R220" s="109">
        <v>0.39</v>
      </c>
    </row>
    <row r="221" spans="1:18" ht="34.5" customHeight="1">
      <c r="A221" s="856"/>
      <c r="B221" s="843"/>
      <c r="C221" s="744"/>
      <c r="D221" s="259"/>
      <c r="E221" s="746"/>
      <c r="F221" s="113" t="s">
        <v>51</v>
      </c>
      <c r="G221" s="114"/>
      <c r="H221" s="87"/>
      <c r="I221" s="86"/>
      <c r="J221" s="87"/>
      <c r="K221" s="86"/>
      <c r="L221" s="87"/>
      <c r="M221" s="86"/>
      <c r="N221" s="87"/>
      <c r="O221" s="86"/>
      <c r="P221" s="87"/>
      <c r="Q221" s="88"/>
      <c r="R221" s="115"/>
    </row>
    <row r="222" spans="1:18" ht="34.5" customHeight="1">
      <c r="A222" s="856"/>
      <c r="B222" s="843"/>
      <c r="C222" s="744"/>
      <c r="D222" s="260"/>
      <c r="E222" s="746"/>
      <c r="F222" s="116" t="s">
        <v>53</v>
      </c>
      <c r="G222" s="117"/>
      <c r="H222" s="118"/>
      <c r="I222" s="87"/>
      <c r="J222" s="119"/>
      <c r="K222" s="87"/>
      <c r="L222" s="119"/>
      <c r="M222" s="87"/>
      <c r="N222" s="119"/>
      <c r="O222" s="87"/>
      <c r="P222" s="119"/>
      <c r="Q222" s="87"/>
      <c r="R222" s="118"/>
    </row>
    <row r="223" spans="1:18" ht="34.5" customHeight="1">
      <c r="A223" s="857"/>
      <c r="B223" s="844"/>
      <c r="C223" s="744"/>
      <c r="D223" s="261"/>
      <c r="E223" s="746"/>
      <c r="F223" s="174"/>
      <c r="G223" s="175"/>
      <c r="H223" s="784"/>
      <c r="I223" s="785"/>
      <c r="J223" s="785"/>
      <c r="K223" s="785"/>
      <c r="L223" s="785"/>
      <c r="M223" s="785"/>
      <c r="N223" s="785"/>
      <c r="O223" s="785"/>
      <c r="P223" s="785"/>
      <c r="Q223" s="785"/>
      <c r="R223" s="155"/>
    </row>
    <row r="224" spans="1:18" ht="34.5" customHeight="1">
      <c r="A224" s="858">
        <v>33</v>
      </c>
      <c r="B224" s="842" t="s">
        <v>245</v>
      </c>
      <c r="C224" s="755" t="s">
        <v>246</v>
      </c>
      <c r="D224" s="258" t="s">
        <v>247</v>
      </c>
      <c r="E224" s="757" t="s">
        <v>48</v>
      </c>
      <c r="F224" s="108" t="s">
        <v>49</v>
      </c>
      <c r="G224" s="151">
        <f>R224*O4</f>
        <v>0</v>
      </c>
      <c r="H224" s="109"/>
      <c r="I224" s="87"/>
      <c r="J224" s="110">
        <v>0</v>
      </c>
      <c r="K224" s="87"/>
      <c r="L224" s="110"/>
      <c r="M224" s="87"/>
      <c r="N224" s="110"/>
      <c r="O224" s="87"/>
      <c r="P224" s="110"/>
      <c r="Q224" s="87"/>
      <c r="R224" s="109"/>
    </row>
    <row r="225" spans="1:18" ht="34.5" customHeight="1">
      <c r="A225" s="856"/>
      <c r="B225" s="843"/>
      <c r="C225" s="744"/>
      <c r="D225" s="259"/>
      <c r="E225" s="746"/>
      <c r="F225" s="113" t="s">
        <v>51</v>
      </c>
      <c r="G225" s="114"/>
      <c r="H225" s="87"/>
      <c r="I225" s="86"/>
      <c r="J225" s="87"/>
      <c r="K225" s="86"/>
      <c r="L225" s="87"/>
      <c r="M225" s="86"/>
      <c r="N225" s="87"/>
      <c r="O225" s="86"/>
      <c r="P225" s="87"/>
      <c r="Q225" s="88"/>
      <c r="R225" s="115"/>
    </row>
    <row r="226" spans="1:18" ht="34.5" customHeight="1">
      <c r="A226" s="856"/>
      <c r="B226" s="843"/>
      <c r="C226" s="744"/>
      <c r="D226" s="260"/>
      <c r="E226" s="746"/>
      <c r="F226" s="116" t="s">
        <v>53</v>
      </c>
      <c r="G226" s="117"/>
      <c r="H226" s="118"/>
      <c r="I226" s="87"/>
      <c r="J226" s="119"/>
      <c r="K226" s="87"/>
      <c r="L226" s="119"/>
      <c r="M226" s="87"/>
      <c r="N226" s="119"/>
      <c r="O226" s="87"/>
      <c r="P226" s="119"/>
      <c r="Q226" s="87"/>
      <c r="R226" s="118"/>
    </row>
    <row r="227" spans="1:18" ht="32.25">
      <c r="A227" s="857"/>
      <c r="B227" s="844"/>
      <c r="C227" s="744"/>
      <c r="D227" s="261"/>
      <c r="E227" s="746"/>
      <c r="F227" s="174"/>
      <c r="G227" s="175"/>
      <c r="H227" s="784"/>
      <c r="I227" s="785"/>
      <c r="J227" s="785"/>
      <c r="K227" s="785"/>
      <c r="L227" s="785"/>
      <c r="M227" s="785"/>
      <c r="N227" s="785"/>
      <c r="O227" s="785"/>
      <c r="P227" s="785"/>
      <c r="Q227" s="785"/>
      <c r="R227" s="155"/>
    </row>
    <row r="228" spans="1:18" ht="34.5" customHeight="1">
      <c r="A228" s="858">
        <v>34</v>
      </c>
      <c r="B228" s="842" t="s">
        <v>248</v>
      </c>
      <c r="C228" s="755" t="s">
        <v>246</v>
      </c>
      <c r="D228" s="258" t="s">
        <v>249</v>
      </c>
      <c r="E228" s="757" t="s">
        <v>48</v>
      </c>
      <c r="F228" s="108" t="s">
        <v>49</v>
      </c>
      <c r="G228" s="151">
        <f>R228*O4</f>
        <v>0</v>
      </c>
      <c r="H228" s="109"/>
      <c r="I228" s="87"/>
      <c r="J228" s="110">
        <v>0</v>
      </c>
      <c r="K228" s="87"/>
      <c r="L228" s="110"/>
      <c r="M228" s="87"/>
      <c r="N228" s="110"/>
      <c r="O228" s="87"/>
      <c r="P228" s="110"/>
      <c r="Q228" s="87"/>
      <c r="R228" s="109"/>
    </row>
    <row r="229" spans="1:18" ht="34.5" customHeight="1">
      <c r="A229" s="856"/>
      <c r="B229" s="843"/>
      <c r="C229" s="744"/>
      <c r="D229" s="259"/>
      <c r="E229" s="746"/>
      <c r="F229" s="113" t="s">
        <v>51</v>
      </c>
      <c r="G229" s="114"/>
      <c r="H229" s="87"/>
      <c r="I229" s="86"/>
      <c r="J229" s="87"/>
      <c r="K229" s="86"/>
      <c r="L229" s="87"/>
      <c r="M229" s="86"/>
      <c r="N229" s="87"/>
      <c r="O229" s="86"/>
      <c r="P229" s="87"/>
      <c r="Q229" s="88"/>
      <c r="R229" s="115"/>
    </row>
    <row r="230" spans="1:18" ht="34.5" customHeight="1">
      <c r="A230" s="856"/>
      <c r="B230" s="843"/>
      <c r="C230" s="744"/>
      <c r="D230" s="260"/>
      <c r="E230" s="746"/>
      <c r="F230" s="116" t="s">
        <v>53</v>
      </c>
      <c r="G230" s="117"/>
      <c r="H230" s="118"/>
      <c r="I230" s="87"/>
      <c r="J230" s="119"/>
      <c r="K230" s="87"/>
      <c r="L230" s="119"/>
      <c r="M230" s="87"/>
      <c r="N230" s="119"/>
      <c r="O230" s="87"/>
      <c r="P230" s="119"/>
      <c r="Q230" s="87"/>
      <c r="R230" s="118"/>
    </row>
    <row r="231" spans="1:18" ht="34.5" customHeight="1">
      <c r="A231" s="857"/>
      <c r="B231" s="844"/>
      <c r="C231" s="744"/>
      <c r="D231" s="261"/>
      <c r="E231" s="746"/>
      <c r="F231" s="174"/>
      <c r="G231" s="175"/>
      <c r="H231" s="784"/>
      <c r="I231" s="785"/>
      <c r="J231" s="785"/>
      <c r="K231" s="785"/>
      <c r="L231" s="785"/>
      <c r="M231" s="785"/>
      <c r="N231" s="785"/>
      <c r="O231" s="785"/>
      <c r="P231" s="785"/>
      <c r="Q231" s="785"/>
      <c r="R231" s="155"/>
    </row>
    <row r="232" spans="1:18" ht="34.5" customHeight="1">
      <c r="A232" s="859">
        <v>35</v>
      </c>
      <c r="B232" s="842" t="s">
        <v>250</v>
      </c>
      <c r="C232" s="755" t="s">
        <v>246</v>
      </c>
      <c r="D232" s="258" t="s">
        <v>211</v>
      </c>
      <c r="E232" s="757" t="s">
        <v>48</v>
      </c>
      <c r="F232" s="108" t="s">
        <v>49</v>
      </c>
      <c r="G232" s="151">
        <f>R232*O4</f>
        <v>0</v>
      </c>
      <c r="H232" s="109"/>
      <c r="I232" s="87"/>
      <c r="J232" s="110">
        <v>0</v>
      </c>
      <c r="K232" s="87"/>
      <c r="L232" s="110"/>
      <c r="M232" s="87"/>
      <c r="N232" s="110"/>
      <c r="O232" s="87"/>
      <c r="P232" s="110"/>
      <c r="Q232" s="87"/>
      <c r="R232" s="109"/>
    </row>
    <row r="233" spans="1:18" ht="34.5" customHeight="1">
      <c r="A233" s="860"/>
      <c r="B233" s="843"/>
      <c r="C233" s="744"/>
      <c r="D233" s="259"/>
      <c r="E233" s="746"/>
      <c r="F233" s="113" t="s">
        <v>51</v>
      </c>
      <c r="G233" s="114"/>
      <c r="H233" s="87"/>
      <c r="I233" s="86"/>
      <c r="J233" s="87"/>
      <c r="K233" s="86"/>
      <c r="L233" s="87"/>
      <c r="M233" s="86"/>
      <c r="N233" s="87"/>
      <c r="O233" s="86"/>
      <c r="P233" s="87"/>
      <c r="Q233" s="88"/>
      <c r="R233" s="115"/>
    </row>
    <row r="234" spans="1:18" ht="34.5" customHeight="1">
      <c r="A234" s="860"/>
      <c r="B234" s="843"/>
      <c r="C234" s="744"/>
      <c r="D234" s="260"/>
      <c r="E234" s="746"/>
      <c r="F234" s="116" t="s">
        <v>53</v>
      </c>
      <c r="G234" s="117"/>
      <c r="H234" s="118"/>
      <c r="I234" s="87"/>
      <c r="J234" s="119"/>
      <c r="K234" s="87"/>
      <c r="L234" s="119"/>
      <c r="M234" s="87"/>
      <c r="N234" s="119"/>
      <c r="O234" s="87"/>
      <c r="P234" s="119"/>
      <c r="Q234" s="87"/>
      <c r="R234" s="118"/>
    </row>
    <row r="235" spans="1:18" ht="34.5" customHeight="1">
      <c r="A235" s="861"/>
      <c r="B235" s="844"/>
      <c r="C235" s="744"/>
      <c r="D235" s="261"/>
      <c r="E235" s="746"/>
      <c r="F235" s="174"/>
      <c r="G235" s="175"/>
      <c r="H235" s="784"/>
      <c r="I235" s="785"/>
      <c r="J235" s="785"/>
      <c r="K235" s="785"/>
      <c r="L235" s="785"/>
      <c r="M235" s="785"/>
      <c r="N235" s="785"/>
      <c r="O235" s="785"/>
      <c r="P235" s="785"/>
      <c r="Q235" s="785"/>
      <c r="R235" s="155"/>
    </row>
    <row r="236" spans="1:18" ht="34.5" customHeight="1">
      <c r="A236" s="858">
        <v>36</v>
      </c>
      <c r="B236" s="842" t="s">
        <v>251</v>
      </c>
      <c r="C236" s="755" t="s">
        <v>246</v>
      </c>
      <c r="D236" s="258" t="s">
        <v>244</v>
      </c>
      <c r="E236" s="757" t="s">
        <v>48</v>
      </c>
      <c r="F236" s="108" t="s">
        <v>49</v>
      </c>
      <c r="G236" s="151">
        <f>R236*O4</f>
        <v>0</v>
      </c>
      <c r="H236" s="109"/>
      <c r="I236" s="87"/>
      <c r="J236" s="110">
        <v>0</v>
      </c>
      <c r="K236" s="87"/>
      <c r="L236" s="110"/>
      <c r="M236" s="87"/>
      <c r="N236" s="110"/>
      <c r="O236" s="87"/>
      <c r="P236" s="110"/>
      <c r="Q236" s="87"/>
      <c r="R236" s="109"/>
    </row>
    <row r="237" spans="1:18" ht="34.5" customHeight="1">
      <c r="A237" s="856"/>
      <c r="B237" s="843"/>
      <c r="C237" s="744"/>
      <c r="D237" s="259"/>
      <c r="E237" s="746"/>
      <c r="F237" s="113" t="s">
        <v>51</v>
      </c>
      <c r="G237" s="114"/>
      <c r="H237" s="87"/>
      <c r="I237" s="86"/>
      <c r="J237" s="87"/>
      <c r="K237" s="86"/>
      <c r="L237" s="87"/>
      <c r="M237" s="86"/>
      <c r="N237" s="87"/>
      <c r="O237" s="86"/>
      <c r="P237" s="87"/>
      <c r="Q237" s="88"/>
      <c r="R237" s="115"/>
    </row>
    <row r="238" spans="1:18" ht="34.5" customHeight="1">
      <c r="A238" s="856"/>
      <c r="B238" s="843"/>
      <c r="C238" s="744"/>
      <c r="D238" s="260"/>
      <c r="E238" s="746"/>
      <c r="F238" s="116" t="s">
        <v>53</v>
      </c>
      <c r="G238" s="117"/>
      <c r="H238" s="118"/>
      <c r="I238" s="87"/>
      <c r="J238" s="119"/>
      <c r="K238" s="87"/>
      <c r="L238" s="119"/>
      <c r="M238" s="87"/>
      <c r="N238" s="119"/>
      <c r="O238" s="87"/>
      <c r="P238" s="119"/>
      <c r="Q238" s="87"/>
      <c r="R238" s="118"/>
    </row>
    <row r="239" spans="1:18" ht="34.5" customHeight="1">
      <c r="A239" s="856"/>
      <c r="B239" s="843"/>
      <c r="C239" s="744"/>
      <c r="D239" s="149"/>
      <c r="E239" s="746"/>
      <c r="F239" s="98"/>
      <c r="G239" s="144"/>
      <c r="H239" s="763"/>
      <c r="I239" s="764"/>
      <c r="J239" s="764"/>
      <c r="K239" s="764"/>
      <c r="L239" s="764"/>
      <c r="M239" s="764"/>
      <c r="N239" s="764"/>
      <c r="O239" s="764"/>
      <c r="P239" s="764"/>
      <c r="Q239" s="764"/>
      <c r="R239" s="155"/>
    </row>
    <row r="240" spans="1:18" ht="34.5" customHeight="1">
      <c r="A240" s="848">
        <v>37</v>
      </c>
      <c r="B240" s="850" t="s">
        <v>252</v>
      </c>
      <c r="C240" s="804" t="s">
        <v>246</v>
      </c>
      <c r="D240" s="262" t="s">
        <v>253</v>
      </c>
      <c r="E240" s="806" t="s">
        <v>48</v>
      </c>
      <c r="F240" s="206" t="s">
        <v>49</v>
      </c>
      <c r="G240" s="207">
        <f>R240*O4</f>
        <v>0</v>
      </c>
      <c r="H240" s="208"/>
      <c r="I240" s="78"/>
      <c r="J240" s="79">
        <v>0</v>
      </c>
      <c r="K240" s="78"/>
      <c r="L240" s="79"/>
      <c r="M240" s="78"/>
      <c r="N240" s="79"/>
      <c r="O240" s="78"/>
      <c r="P240" s="79"/>
      <c r="Q240" s="80"/>
      <c r="R240" s="247"/>
    </row>
    <row r="241" spans="1:18" ht="34.5" customHeight="1">
      <c r="A241" s="742"/>
      <c r="B241" s="843"/>
      <c r="C241" s="744"/>
      <c r="D241" s="259"/>
      <c r="E241" s="746"/>
      <c r="F241" s="113" t="s">
        <v>51</v>
      </c>
      <c r="G241" s="114"/>
      <c r="H241" s="87"/>
      <c r="I241" s="86"/>
      <c r="J241" s="87"/>
      <c r="K241" s="86"/>
      <c r="L241" s="87"/>
      <c r="M241" s="86"/>
      <c r="N241" s="87"/>
      <c r="O241" s="86"/>
      <c r="P241" s="87"/>
      <c r="Q241" s="210"/>
      <c r="R241" s="115"/>
    </row>
    <row r="242" spans="1:18" ht="34.5" customHeight="1">
      <c r="A242" s="742"/>
      <c r="B242" s="843"/>
      <c r="C242" s="744"/>
      <c r="D242" s="260"/>
      <c r="E242" s="746"/>
      <c r="F242" s="116" t="s">
        <v>53</v>
      </c>
      <c r="G242" s="117"/>
      <c r="H242" s="118"/>
      <c r="I242" s="87"/>
      <c r="J242" s="119"/>
      <c r="K242" s="87"/>
      <c r="L242" s="119"/>
      <c r="M242" s="87"/>
      <c r="N242" s="119"/>
      <c r="O242" s="87"/>
      <c r="P242" s="119"/>
      <c r="Q242" s="125"/>
      <c r="R242" s="211"/>
    </row>
    <row r="243" spans="1:18" ht="127.5" customHeight="1">
      <c r="A243" s="849"/>
      <c r="B243" s="851"/>
      <c r="C243" s="815"/>
      <c r="D243" s="263"/>
      <c r="E243" s="852"/>
      <c r="F243" s="264"/>
      <c r="G243" s="265"/>
      <c r="H243" s="853"/>
      <c r="I243" s="854"/>
      <c r="J243" s="854"/>
      <c r="K243" s="854"/>
      <c r="L243" s="854"/>
      <c r="M243" s="854"/>
      <c r="N243" s="854"/>
      <c r="O243" s="854"/>
      <c r="P243" s="854"/>
      <c r="Q243" s="855"/>
      <c r="R243" s="251"/>
    </row>
    <row r="244" spans="1:18" ht="34.5" customHeight="1">
      <c r="A244" s="862">
        <v>38</v>
      </c>
      <c r="B244" s="850" t="s">
        <v>254</v>
      </c>
      <c r="C244" s="804" t="s">
        <v>255</v>
      </c>
      <c r="D244" s="262" t="s">
        <v>256</v>
      </c>
      <c r="E244" s="806" t="s">
        <v>48</v>
      </c>
      <c r="F244" s="206" t="s">
        <v>49</v>
      </c>
      <c r="G244" s="151">
        <f>R244*O4</f>
        <v>1.7</v>
      </c>
      <c r="H244" s="208">
        <v>0</v>
      </c>
      <c r="I244" s="78"/>
      <c r="J244" s="79"/>
      <c r="K244" s="78"/>
      <c r="L244" s="79"/>
      <c r="M244" s="78"/>
      <c r="N244" s="79"/>
      <c r="O244" s="78"/>
      <c r="P244" s="79"/>
      <c r="Q244" s="78"/>
      <c r="R244" s="208">
        <v>1.7</v>
      </c>
    </row>
    <row r="245" spans="1:18" ht="34.5" customHeight="1">
      <c r="A245" s="856"/>
      <c r="B245" s="843"/>
      <c r="C245" s="744"/>
      <c r="D245" s="259"/>
      <c r="E245" s="746"/>
      <c r="F245" s="113" t="s">
        <v>51</v>
      </c>
      <c r="G245" s="114"/>
      <c r="H245" s="87"/>
      <c r="I245" s="86"/>
      <c r="J245" s="87"/>
      <c r="K245" s="86"/>
      <c r="L245" s="87"/>
      <c r="M245" s="86"/>
      <c r="N245" s="87"/>
      <c r="O245" s="86"/>
      <c r="P245" s="87"/>
      <c r="Q245" s="88"/>
      <c r="R245" s="115"/>
    </row>
    <row r="246" spans="1:18" ht="34.5" customHeight="1">
      <c r="A246" s="856"/>
      <c r="B246" s="843"/>
      <c r="C246" s="744"/>
      <c r="D246" s="260"/>
      <c r="E246" s="746"/>
      <c r="F246" s="116" t="s">
        <v>53</v>
      </c>
      <c r="G246" s="117"/>
      <c r="H246" s="118"/>
      <c r="I246" s="87"/>
      <c r="J246" s="119"/>
      <c r="K246" s="87"/>
      <c r="L246" s="119"/>
      <c r="M246" s="87"/>
      <c r="N246" s="119"/>
      <c r="O246" s="87"/>
      <c r="P246" s="119"/>
      <c r="Q246" s="87"/>
      <c r="R246" s="118"/>
    </row>
    <row r="247" spans="1:18" ht="34.5" customHeight="1">
      <c r="A247" s="863"/>
      <c r="B247" s="851"/>
      <c r="C247" s="815"/>
      <c r="D247" s="263"/>
      <c r="E247" s="852"/>
      <c r="F247" s="98"/>
      <c r="G247" s="144"/>
      <c r="H247" s="763"/>
      <c r="I247" s="764"/>
      <c r="J247" s="764"/>
      <c r="K247" s="764"/>
      <c r="L247" s="764"/>
      <c r="M247" s="764"/>
      <c r="N247" s="764"/>
      <c r="O247" s="764"/>
      <c r="P247" s="764"/>
      <c r="Q247" s="764"/>
      <c r="R247" s="203"/>
    </row>
    <row r="248" spans="1:18" ht="34.5" customHeight="1">
      <c r="A248" s="862">
        <v>39</v>
      </c>
      <c r="B248" s="850" t="s">
        <v>257</v>
      </c>
      <c r="C248" s="804" t="s">
        <v>258</v>
      </c>
      <c r="D248" s="262" t="s">
        <v>247</v>
      </c>
      <c r="E248" s="806" t="s">
        <v>48</v>
      </c>
      <c r="F248" s="266" t="s">
        <v>49</v>
      </c>
      <c r="G248" s="151">
        <f>R248*O4</f>
        <v>0.2</v>
      </c>
      <c r="H248" s="77">
        <v>0</v>
      </c>
      <c r="I248" s="78"/>
      <c r="J248" s="79"/>
      <c r="K248" s="78"/>
      <c r="L248" s="79"/>
      <c r="M248" s="78"/>
      <c r="N248" s="79"/>
      <c r="O248" s="78"/>
      <c r="P248" s="79"/>
      <c r="Q248" s="78"/>
      <c r="R248" s="77">
        <v>0.2</v>
      </c>
    </row>
    <row r="249" spans="1:18" ht="34.5" customHeight="1">
      <c r="A249" s="856"/>
      <c r="B249" s="843"/>
      <c r="C249" s="744"/>
      <c r="D249" s="259"/>
      <c r="E249" s="746"/>
      <c r="F249" s="267" t="s">
        <v>51</v>
      </c>
      <c r="G249" s="114"/>
      <c r="H249" s="268"/>
      <c r="I249" s="86"/>
      <c r="J249" s="87"/>
      <c r="K249" s="86"/>
      <c r="L249" s="87"/>
      <c r="M249" s="86"/>
      <c r="N249" s="87"/>
      <c r="O249" s="86"/>
      <c r="P249" s="87"/>
      <c r="Q249" s="88"/>
      <c r="R249" s="269"/>
    </row>
    <row r="250" spans="1:18" ht="34.5" customHeight="1">
      <c r="A250" s="856"/>
      <c r="B250" s="843"/>
      <c r="C250" s="744"/>
      <c r="D250" s="260"/>
      <c r="E250" s="746"/>
      <c r="F250" s="270" t="s">
        <v>53</v>
      </c>
      <c r="G250" s="92"/>
      <c r="H250" s="93"/>
      <c r="I250" s="94"/>
      <c r="J250" s="95"/>
      <c r="K250" s="94"/>
      <c r="L250" s="95"/>
      <c r="M250" s="94"/>
      <c r="N250" s="95"/>
      <c r="O250" s="94"/>
      <c r="P250" s="95"/>
      <c r="Q250" s="94"/>
      <c r="R250" s="93"/>
    </row>
    <row r="251" spans="1:18" ht="34.5" customHeight="1">
      <c r="A251" s="856"/>
      <c r="B251" s="843"/>
      <c r="C251" s="744"/>
      <c r="D251" s="864"/>
      <c r="E251" s="746"/>
      <c r="F251" s="866"/>
      <c r="G251" s="114"/>
      <c r="H251" s="752"/>
      <c r="I251" s="752"/>
      <c r="J251" s="752"/>
      <c r="K251" s="752"/>
      <c r="L251" s="752"/>
      <c r="M251" s="752"/>
      <c r="N251" s="752"/>
      <c r="O251" s="752"/>
      <c r="P251" s="752"/>
      <c r="Q251" s="868"/>
      <c r="R251" s="78"/>
    </row>
    <row r="252" spans="1:18" ht="34.5" customHeight="1">
      <c r="A252" s="863"/>
      <c r="B252" s="851"/>
      <c r="C252" s="815"/>
      <c r="D252" s="865"/>
      <c r="E252" s="852"/>
      <c r="F252" s="867"/>
      <c r="G252" s="229"/>
      <c r="H252" s="812"/>
      <c r="I252" s="812"/>
      <c r="J252" s="812"/>
      <c r="K252" s="812"/>
      <c r="L252" s="812"/>
      <c r="M252" s="812"/>
      <c r="N252" s="812"/>
      <c r="O252" s="812"/>
      <c r="P252" s="812"/>
      <c r="Q252" s="869"/>
      <c r="R252" s="94"/>
    </row>
    <row r="253" spans="1:18" ht="34.5" customHeight="1">
      <c r="A253" s="856">
        <v>40</v>
      </c>
      <c r="B253" s="843" t="s">
        <v>259</v>
      </c>
      <c r="C253" s="745" t="s">
        <v>258</v>
      </c>
      <c r="D253" s="258" t="s">
        <v>249</v>
      </c>
      <c r="E253" s="758" t="s">
        <v>48</v>
      </c>
      <c r="F253" s="108" t="s">
        <v>49</v>
      </c>
      <c r="G253" s="151">
        <f>R253*O4</f>
        <v>0.65</v>
      </c>
      <c r="H253" s="253">
        <v>0</v>
      </c>
      <c r="I253" s="87"/>
      <c r="J253" s="254"/>
      <c r="K253" s="87"/>
      <c r="L253" s="254"/>
      <c r="M253" s="87"/>
      <c r="N253" s="254"/>
      <c r="O253" s="87"/>
      <c r="P253" s="254"/>
      <c r="Q253" s="87"/>
      <c r="R253" s="208">
        <v>0.65</v>
      </c>
    </row>
    <row r="254" spans="1:18" ht="34.5" customHeight="1">
      <c r="A254" s="856"/>
      <c r="B254" s="843"/>
      <c r="C254" s="744"/>
      <c r="D254" s="259"/>
      <c r="E254" s="746"/>
      <c r="F254" s="113" t="s">
        <v>51</v>
      </c>
      <c r="G254" s="114"/>
      <c r="H254" s="87"/>
      <c r="I254" s="86"/>
      <c r="J254" s="87"/>
      <c r="K254" s="86"/>
      <c r="L254" s="87"/>
      <c r="M254" s="86"/>
      <c r="N254" s="87"/>
      <c r="O254" s="86"/>
      <c r="P254" s="87"/>
      <c r="Q254" s="88"/>
      <c r="R254" s="115"/>
    </row>
    <row r="255" spans="1:18" ht="34.5" customHeight="1">
      <c r="A255" s="856"/>
      <c r="B255" s="843"/>
      <c r="C255" s="744"/>
      <c r="D255" s="260"/>
      <c r="E255" s="746"/>
      <c r="F255" s="116" t="s">
        <v>53</v>
      </c>
      <c r="G255" s="117"/>
      <c r="H255" s="118"/>
      <c r="I255" s="87"/>
      <c r="J255" s="119"/>
      <c r="K255" s="87"/>
      <c r="L255" s="119"/>
      <c r="M255" s="87"/>
      <c r="N255" s="119"/>
      <c r="O255" s="87"/>
      <c r="P255" s="119"/>
      <c r="Q255" s="87"/>
      <c r="R255" s="118"/>
    </row>
    <row r="256" spans="1:18" ht="34.5" customHeight="1">
      <c r="A256" s="857"/>
      <c r="B256" s="844"/>
      <c r="C256" s="744"/>
      <c r="D256" s="261"/>
      <c r="E256" s="746"/>
      <c r="F256" s="174"/>
      <c r="G256" s="175"/>
      <c r="H256" s="784"/>
      <c r="I256" s="785"/>
      <c r="J256" s="785"/>
      <c r="K256" s="785"/>
      <c r="L256" s="785"/>
      <c r="M256" s="785"/>
      <c r="N256" s="785"/>
      <c r="O256" s="785"/>
      <c r="P256" s="785"/>
      <c r="Q256" s="785"/>
      <c r="R256" s="155"/>
    </row>
    <row r="257" spans="1:18" ht="34.5" customHeight="1">
      <c r="A257" s="858">
        <v>41</v>
      </c>
      <c r="B257" s="842" t="s">
        <v>260</v>
      </c>
      <c r="C257" s="755" t="s">
        <v>258</v>
      </c>
      <c r="D257" s="258" t="s">
        <v>261</v>
      </c>
      <c r="E257" s="757" t="s">
        <v>48</v>
      </c>
      <c r="F257" s="108" t="s">
        <v>49</v>
      </c>
      <c r="G257" s="151">
        <f>R257*O4</f>
        <v>0.7</v>
      </c>
      <c r="H257" s="109">
        <v>0</v>
      </c>
      <c r="I257" s="87"/>
      <c r="J257" s="110"/>
      <c r="K257" s="87"/>
      <c r="L257" s="110"/>
      <c r="M257" s="87"/>
      <c r="N257" s="110"/>
      <c r="O257" s="87"/>
      <c r="P257" s="110"/>
      <c r="Q257" s="87"/>
      <c r="R257" s="109">
        <v>0.7</v>
      </c>
    </row>
    <row r="258" spans="1:18" ht="34.5" customHeight="1">
      <c r="A258" s="856"/>
      <c r="B258" s="843"/>
      <c r="C258" s="744"/>
      <c r="D258" s="259"/>
      <c r="E258" s="746"/>
      <c r="F258" s="113" t="s">
        <v>51</v>
      </c>
      <c r="G258" s="114"/>
      <c r="H258" s="87"/>
      <c r="I258" s="86"/>
      <c r="J258" s="87"/>
      <c r="K258" s="86"/>
      <c r="L258" s="87"/>
      <c r="M258" s="86"/>
      <c r="N258" s="87"/>
      <c r="O258" s="86"/>
      <c r="P258" s="87"/>
      <c r="Q258" s="88"/>
      <c r="R258" s="115"/>
    </row>
    <row r="259" spans="1:18" ht="34.5" customHeight="1">
      <c r="A259" s="856"/>
      <c r="B259" s="843"/>
      <c r="C259" s="744"/>
      <c r="D259" s="260"/>
      <c r="E259" s="746"/>
      <c r="F259" s="116" t="s">
        <v>53</v>
      </c>
      <c r="G259" s="117"/>
      <c r="H259" s="118"/>
      <c r="I259" s="87"/>
      <c r="J259" s="119"/>
      <c r="K259" s="87"/>
      <c r="L259" s="119"/>
      <c r="M259" s="87"/>
      <c r="N259" s="119"/>
      <c r="O259" s="87"/>
      <c r="P259" s="119"/>
      <c r="Q259" s="87"/>
      <c r="R259" s="118"/>
    </row>
    <row r="260" spans="1:18" ht="34.5" customHeight="1">
      <c r="A260" s="857"/>
      <c r="B260" s="844"/>
      <c r="C260" s="744"/>
      <c r="D260" s="261"/>
      <c r="E260" s="746"/>
      <c r="F260" s="174"/>
      <c r="G260" s="175"/>
      <c r="H260" s="784"/>
      <c r="I260" s="785"/>
      <c r="J260" s="785"/>
      <c r="K260" s="785"/>
      <c r="L260" s="785"/>
      <c r="M260" s="785"/>
      <c r="N260" s="785"/>
      <c r="O260" s="785"/>
      <c r="P260" s="785"/>
      <c r="Q260" s="785"/>
      <c r="R260" s="155"/>
    </row>
    <row r="261" spans="1:18" ht="34.5" customHeight="1">
      <c r="A261" s="858">
        <v>42</v>
      </c>
      <c r="B261" s="842" t="s">
        <v>262</v>
      </c>
      <c r="C261" s="755" t="s">
        <v>258</v>
      </c>
      <c r="D261" s="258" t="s">
        <v>263</v>
      </c>
      <c r="E261" s="757" t="s">
        <v>48</v>
      </c>
      <c r="F261" s="108" t="s">
        <v>49</v>
      </c>
      <c r="G261" s="151">
        <f>R261*O4</f>
        <v>0.7</v>
      </c>
      <c r="H261" s="109">
        <v>0</v>
      </c>
      <c r="I261" s="87"/>
      <c r="J261" s="110"/>
      <c r="K261" s="87"/>
      <c r="L261" s="110"/>
      <c r="M261" s="87"/>
      <c r="N261" s="110"/>
      <c r="O261" s="87"/>
      <c r="P261" s="110"/>
      <c r="Q261" s="87"/>
      <c r="R261" s="109">
        <v>0.7</v>
      </c>
    </row>
    <row r="262" spans="1:18" ht="34.5" customHeight="1">
      <c r="A262" s="856"/>
      <c r="B262" s="843"/>
      <c r="C262" s="744"/>
      <c r="D262" s="259"/>
      <c r="E262" s="746"/>
      <c r="F262" s="113" t="s">
        <v>51</v>
      </c>
      <c r="G262" s="114"/>
      <c r="H262" s="87"/>
      <c r="I262" s="86"/>
      <c r="J262" s="87"/>
      <c r="K262" s="86"/>
      <c r="L262" s="87"/>
      <c r="M262" s="86"/>
      <c r="N262" s="87"/>
      <c r="O262" s="86"/>
      <c r="P262" s="87"/>
      <c r="Q262" s="88"/>
      <c r="R262" s="115"/>
    </row>
    <row r="263" spans="1:18" ht="34.5" customHeight="1">
      <c r="A263" s="856"/>
      <c r="B263" s="843"/>
      <c r="C263" s="744"/>
      <c r="D263" s="260"/>
      <c r="E263" s="746"/>
      <c r="F263" s="116" t="s">
        <v>53</v>
      </c>
      <c r="G263" s="117"/>
      <c r="H263" s="118"/>
      <c r="I263" s="87"/>
      <c r="J263" s="119"/>
      <c r="K263" s="87"/>
      <c r="L263" s="119"/>
      <c r="M263" s="87"/>
      <c r="N263" s="119"/>
      <c r="O263" s="87"/>
      <c r="P263" s="119"/>
      <c r="Q263" s="87"/>
      <c r="R263" s="118"/>
    </row>
    <row r="264" spans="1:18" ht="34.5" customHeight="1">
      <c r="A264" s="857"/>
      <c r="B264" s="844"/>
      <c r="C264" s="744"/>
      <c r="D264" s="261"/>
      <c r="E264" s="746"/>
      <c r="F264" s="174"/>
      <c r="G264" s="175"/>
      <c r="H264" s="784"/>
      <c r="I264" s="785"/>
      <c r="J264" s="785"/>
      <c r="K264" s="785"/>
      <c r="L264" s="785"/>
      <c r="M264" s="785"/>
      <c r="N264" s="785"/>
      <c r="O264" s="785"/>
      <c r="P264" s="785"/>
      <c r="Q264" s="785"/>
      <c r="R264" s="155"/>
    </row>
    <row r="265" spans="1:18" ht="34.5" customHeight="1">
      <c r="A265" s="858">
        <v>43</v>
      </c>
      <c r="B265" s="842" t="s">
        <v>264</v>
      </c>
      <c r="C265" s="755" t="s">
        <v>131</v>
      </c>
      <c r="D265" s="258" t="s">
        <v>218</v>
      </c>
      <c r="E265" s="757" t="s">
        <v>203</v>
      </c>
      <c r="F265" s="108" t="s">
        <v>49</v>
      </c>
      <c r="G265" s="151">
        <f>R265*O4</f>
        <v>0.3</v>
      </c>
      <c r="H265" s="109">
        <v>0</v>
      </c>
      <c r="I265" s="87"/>
      <c r="J265" s="110"/>
      <c r="K265" s="87"/>
      <c r="L265" s="110"/>
      <c r="M265" s="87"/>
      <c r="N265" s="110"/>
      <c r="O265" s="87"/>
      <c r="P265" s="110"/>
      <c r="Q265" s="87"/>
      <c r="R265" s="109">
        <v>0.3</v>
      </c>
    </row>
    <row r="266" spans="1:18" ht="34.5" customHeight="1">
      <c r="A266" s="856"/>
      <c r="B266" s="843"/>
      <c r="C266" s="744"/>
      <c r="D266" s="259"/>
      <c r="E266" s="746"/>
      <c r="F266" s="113" t="s">
        <v>51</v>
      </c>
      <c r="G266" s="114"/>
      <c r="H266" s="87"/>
      <c r="I266" s="86"/>
      <c r="J266" s="87"/>
      <c r="K266" s="86"/>
      <c r="L266" s="87"/>
      <c r="M266" s="86"/>
      <c r="N266" s="87"/>
      <c r="O266" s="86"/>
      <c r="P266" s="87"/>
      <c r="Q266" s="88"/>
      <c r="R266" s="115"/>
    </row>
    <row r="267" spans="1:18" ht="34.5" customHeight="1">
      <c r="A267" s="856"/>
      <c r="B267" s="843"/>
      <c r="C267" s="744"/>
      <c r="D267" s="260"/>
      <c r="E267" s="746"/>
      <c r="F267" s="116" t="s">
        <v>53</v>
      </c>
      <c r="G267" s="117"/>
      <c r="H267" s="118"/>
      <c r="I267" s="87"/>
      <c r="J267" s="119"/>
      <c r="K267" s="87"/>
      <c r="L267" s="119"/>
      <c r="M267" s="87"/>
      <c r="N267" s="119"/>
      <c r="O267" s="87"/>
      <c r="P267" s="119"/>
      <c r="Q267" s="87"/>
      <c r="R267" s="118"/>
    </row>
    <row r="268" spans="1:18" ht="34.5" customHeight="1">
      <c r="A268" s="856"/>
      <c r="B268" s="843"/>
      <c r="C268" s="744"/>
      <c r="D268" s="149"/>
      <c r="E268" s="746"/>
      <c r="F268" s="98"/>
      <c r="G268" s="144"/>
      <c r="H268" s="763"/>
      <c r="I268" s="764"/>
      <c r="J268" s="764"/>
      <c r="K268" s="764"/>
      <c r="L268" s="764"/>
      <c r="M268" s="764"/>
      <c r="N268" s="764"/>
      <c r="O268" s="764"/>
      <c r="P268" s="764"/>
      <c r="Q268" s="764"/>
      <c r="R268" s="155"/>
    </row>
    <row r="269" spans="1:18" ht="34.5" customHeight="1">
      <c r="A269" s="848">
        <v>44</v>
      </c>
      <c r="B269" s="850" t="s">
        <v>265</v>
      </c>
      <c r="C269" s="804" t="s">
        <v>266</v>
      </c>
      <c r="D269" s="262" t="s">
        <v>267</v>
      </c>
      <c r="E269" s="806" t="s">
        <v>203</v>
      </c>
      <c r="F269" s="206" t="s">
        <v>49</v>
      </c>
      <c r="G269" s="207">
        <f>R269*O4</f>
        <v>0.2</v>
      </c>
      <c r="H269" s="208">
        <v>0</v>
      </c>
      <c r="I269" s="78"/>
      <c r="J269" s="79"/>
      <c r="K269" s="78"/>
      <c r="L269" s="79"/>
      <c r="M269" s="78"/>
      <c r="N269" s="79"/>
      <c r="O269" s="78"/>
      <c r="P269" s="79"/>
      <c r="Q269" s="80"/>
      <c r="R269" s="247">
        <v>0.2</v>
      </c>
    </row>
    <row r="270" spans="1:18" ht="34.5" customHeight="1">
      <c r="A270" s="742"/>
      <c r="B270" s="843"/>
      <c r="C270" s="744"/>
      <c r="D270" s="259"/>
      <c r="E270" s="746"/>
      <c r="F270" s="113" t="s">
        <v>51</v>
      </c>
      <c r="G270" s="114"/>
      <c r="H270" s="87"/>
      <c r="I270" s="86"/>
      <c r="J270" s="87"/>
      <c r="K270" s="86"/>
      <c r="L270" s="87"/>
      <c r="M270" s="86"/>
      <c r="N270" s="87"/>
      <c r="O270" s="86"/>
      <c r="P270" s="87"/>
      <c r="Q270" s="210"/>
      <c r="R270" s="115"/>
    </row>
    <row r="271" spans="1:18" ht="34.5" customHeight="1">
      <c r="A271" s="742"/>
      <c r="B271" s="843"/>
      <c r="C271" s="744"/>
      <c r="D271" s="260"/>
      <c r="E271" s="746"/>
      <c r="F271" s="116" t="s">
        <v>53</v>
      </c>
      <c r="G271" s="117"/>
      <c r="H271" s="118"/>
      <c r="I271" s="87"/>
      <c r="J271" s="119"/>
      <c r="K271" s="87"/>
      <c r="L271" s="119"/>
      <c r="M271" s="87"/>
      <c r="N271" s="119"/>
      <c r="O271" s="87"/>
      <c r="P271" s="119"/>
      <c r="Q271" s="125"/>
      <c r="R271" s="211"/>
    </row>
    <row r="272" spans="1:18" ht="34.5" customHeight="1">
      <c r="A272" s="849"/>
      <c r="B272" s="851"/>
      <c r="C272" s="815"/>
      <c r="D272" s="263"/>
      <c r="E272" s="852"/>
      <c r="F272" s="264"/>
      <c r="G272" s="265"/>
      <c r="H272" s="853"/>
      <c r="I272" s="854"/>
      <c r="J272" s="854"/>
      <c r="K272" s="854"/>
      <c r="L272" s="854"/>
      <c r="M272" s="854"/>
      <c r="N272" s="854"/>
      <c r="O272" s="854"/>
      <c r="P272" s="854"/>
      <c r="Q272" s="855"/>
      <c r="R272" s="252"/>
    </row>
    <row r="273" spans="1:18" ht="34.5" customHeight="1">
      <c r="A273" s="742">
        <v>45</v>
      </c>
      <c r="B273" s="843" t="s">
        <v>268</v>
      </c>
      <c r="C273" s="745" t="s">
        <v>266</v>
      </c>
      <c r="D273" s="258" t="s">
        <v>247</v>
      </c>
      <c r="E273" s="758" t="s">
        <v>203</v>
      </c>
      <c r="F273" s="108" t="s">
        <v>49</v>
      </c>
      <c r="G273" s="151">
        <f>R273*O4</f>
        <v>0.3</v>
      </c>
      <c r="H273" s="253">
        <v>0</v>
      </c>
      <c r="I273" s="87"/>
      <c r="J273" s="254"/>
      <c r="K273" s="87"/>
      <c r="L273" s="254"/>
      <c r="M273" s="87"/>
      <c r="N273" s="254"/>
      <c r="O273" s="87"/>
      <c r="P273" s="254"/>
      <c r="Q273" s="87"/>
      <c r="R273" s="255">
        <v>0.3</v>
      </c>
    </row>
    <row r="274" spans="1:18" ht="34.5" customHeight="1">
      <c r="A274" s="742"/>
      <c r="B274" s="843"/>
      <c r="C274" s="744"/>
      <c r="D274" s="259"/>
      <c r="E274" s="746"/>
      <c r="F274" s="113" t="s">
        <v>51</v>
      </c>
      <c r="G274" s="114"/>
      <c r="H274" s="87"/>
      <c r="I274" s="86"/>
      <c r="J274" s="87"/>
      <c r="K274" s="86"/>
      <c r="L274" s="87"/>
      <c r="M274" s="86"/>
      <c r="N274" s="87"/>
      <c r="O274" s="86"/>
      <c r="P274" s="87"/>
      <c r="Q274" s="88"/>
      <c r="R274" s="115"/>
    </row>
    <row r="275" spans="1:18" ht="34.5" customHeight="1">
      <c r="A275" s="742"/>
      <c r="B275" s="843"/>
      <c r="C275" s="744"/>
      <c r="D275" s="260"/>
      <c r="E275" s="746"/>
      <c r="F275" s="116" t="s">
        <v>53</v>
      </c>
      <c r="G275" s="117"/>
      <c r="H275" s="118"/>
      <c r="I275" s="87"/>
      <c r="J275" s="119"/>
      <c r="K275" s="87"/>
      <c r="L275" s="119"/>
      <c r="M275" s="87"/>
      <c r="N275" s="119"/>
      <c r="O275" s="87"/>
      <c r="P275" s="119"/>
      <c r="Q275" s="87"/>
      <c r="R275" s="118"/>
    </row>
    <row r="276" spans="1:18" ht="34.5" customHeight="1">
      <c r="A276" s="743"/>
      <c r="B276" s="844"/>
      <c r="C276" s="744"/>
      <c r="D276" s="261"/>
      <c r="E276" s="746"/>
      <c r="F276" s="174"/>
      <c r="G276" s="175"/>
      <c r="H276" s="784"/>
      <c r="I276" s="785"/>
      <c r="J276" s="785"/>
      <c r="K276" s="785"/>
      <c r="L276" s="785"/>
      <c r="M276" s="785"/>
      <c r="N276" s="785"/>
      <c r="O276" s="785"/>
      <c r="P276" s="785"/>
      <c r="Q276" s="785"/>
      <c r="R276" s="155"/>
    </row>
    <row r="277" spans="1:18" ht="34.5" customHeight="1">
      <c r="A277" s="741">
        <v>46</v>
      </c>
      <c r="B277" s="842" t="s">
        <v>269</v>
      </c>
      <c r="C277" s="755" t="s">
        <v>266</v>
      </c>
      <c r="D277" s="258" t="s">
        <v>261</v>
      </c>
      <c r="E277" s="757" t="s">
        <v>203</v>
      </c>
      <c r="F277" s="108" t="s">
        <v>49</v>
      </c>
      <c r="G277" s="151">
        <f>R277*O4</f>
        <v>0.2</v>
      </c>
      <c r="H277" s="109">
        <v>0</v>
      </c>
      <c r="I277" s="87"/>
      <c r="J277" s="110"/>
      <c r="K277" s="87"/>
      <c r="L277" s="110"/>
      <c r="M277" s="87"/>
      <c r="N277" s="110"/>
      <c r="O277" s="87"/>
      <c r="P277" s="110"/>
      <c r="Q277" s="87"/>
      <c r="R277" s="109">
        <v>0.2</v>
      </c>
    </row>
    <row r="278" spans="1:18" ht="34.5" customHeight="1">
      <c r="A278" s="742"/>
      <c r="B278" s="843"/>
      <c r="C278" s="744"/>
      <c r="D278" s="259"/>
      <c r="E278" s="746"/>
      <c r="F278" s="113" t="s">
        <v>51</v>
      </c>
      <c r="G278" s="114"/>
      <c r="H278" s="87"/>
      <c r="I278" s="86"/>
      <c r="J278" s="87"/>
      <c r="K278" s="86"/>
      <c r="L278" s="87"/>
      <c r="M278" s="86"/>
      <c r="N278" s="87"/>
      <c r="O278" s="86"/>
      <c r="P278" s="87"/>
      <c r="Q278" s="88"/>
      <c r="R278" s="115"/>
    </row>
    <row r="279" spans="1:18" ht="34.5" customHeight="1">
      <c r="A279" s="742"/>
      <c r="B279" s="843"/>
      <c r="C279" s="744"/>
      <c r="D279" s="260"/>
      <c r="E279" s="746"/>
      <c r="F279" s="116" t="s">
        <v>53</v>
      </c>
      <c r="G279" s="117"/>
      <c r="H279" s="118"/>
      <c r="I279" s="87"/>
      <c r="J279" s="119"/>
      <c r="K279" s="87"/>
      <c r="L279" s="119"/>
      <c r="M279" s="87"/>
      <c r="N279" s="119"/>
      <c r="O279" s="87"/>
      <c r="P279" s="119"/>
      <c r="Q279" s="87"/>
      <c r="R279" s="118"/>
    </row>
    <row r="280" spans="1:18" ht="34.5" customHeight="1">
      <c r="A280" s="743"/>
      <c r="B280" s="844"/>
      <c r="C280" s="744"/>
      <c r="D280" s="261"/>
      <c r="E280" s="746"/>
      <c r="F280" s="174"/>
      <c r="G280" s="175"/>
      <c r="H280" s="784"/>
      <c r="I280" s="785"/>
      <c r="J280" s="785"/>
      <c r="K280" s="785"/>
      <c r="L280" s="785"/>
      <c r="M280" s="785"/>
      <c r="N280" s="785"/>
      <c r="O280" s="785"/>
      <c r="P280" s="785"/>
      <c r="Q280" s="785"/>
      <c r="R280" s="155"/>
    </row>
    <row r="281" spans="1:18" ht="34.5" hidden="1" customHeight="1">
      <c r="A281" s="870" t="s">
        <v>270</v>
      </c>
      <c r="B281" s="871"/>
      <c r="C281" s="871"/>
      <c r="D281" s="871"/>
      <c r="E281" s="872"/>
      <c r="F281" s="271">
        <f t="shared" ref="F281:F283" si="0">SUM(H281:Q281)</f>
        <v>0</v>
      </c>
      <c r="G281" s="272"/>
      <c r="H281" s="271">
        <f t="shared" ref="H281:R281" si="1">H17+H22+H28+H32+H38+H47+H53+H57+H63+H67+H71+H77+H81+H89+H99+H104+H109+H116+H120+H126+H132+H138+H143+H148+H153+H158+H164+H168+H172+H176+H180+H184+H188+H192+H196+H200+H204+H208+H212+H216+H220+H224+H228+H232+H236+H240+H244+H248+H253+H257+H261+H265+H269+H273+H277</f>
        <v>0</v>
      </c>
      <c r="I281" s="271">
        <f t="shared" si="1"/>
        <v>0</v>
      </c>
      <c r="J281" s="271">
        <f t="shared" si="1"/>
        <v>0</v>
      </c>
      <c r="K281" s="271">
        <f t="shared" si="1"/>
        <v>0</v>
      </c>
      <c r="L281" s="271">
        <f t="shared" si="1"/>
        <v>0</v>
      </c>
      <c r="M281" s="271">
        <f t="shared" si="1"/>
        <v>0</v>
      </c>
      <c r="N281" s="271">
        <f t="shared" si="1"/>
        <v>0</v>
      </c>
      <c r="O281" s="271">
        <f t="shared" si="1"/>
        <v>0</v>
      </c>
      <c r="P281" s="271">
        <f t="shared" si="1"/>
        <v>0</v>
      </c>
      <c r="Q281" s="273">
        <f t="shared" si="1"/>
        <v>0</v>
      </c>
      <c r="R281" s="273">
        <f t="shared" si="1"/>
        <v>31.399999999999991</v>
      </c>
    </row>
    <row r="282" spans="1:18" ht="34.5" hidden="1" customHeight="1">
      <c r="A282" s="873" t="s">
        <v>271</v>
      </c>
      <c r="B282" s="874"/>
      <c r="C282" s="874"/>
      <c r="D282" s="874"/>
      <c r="E282" s="875"/>
      <c r="F282" s="271">
        <f t="shared" si="0"/>
        <v>0</v>
      </c>
      <c r="G282" s="272"/>
      <c r="H282" s="271">
        <f t="shared" ref="H282:H283" si="2">H18+H23+H29+H33+H39+H48+H54+H58+H64+H68+H72+H78+H82+H90+H100+H105+H110+H117+H121+H127+H133+H139+H144+H149+H154+H159+H165+H169+H173+H177+H181+H185+H189+H193+H197+H201+H205+H209+H213+H217+H221+H225+H229+H233+H237+H241+H245+H249+H254+H258+H262+H266+H270+H274+H278</f>
        <v>0</v>
      </c>
      <c r="I282" s="271">
        <f t="shared" ref="I282:I283" si="3">I18+I23+I29+I33+I39+I48+I54+I58+I64+I68+I72+I78+I82+I90+I100+I105+I110+I117+I121+I127+I133+I139+I144+I149+I154+I159+I165+I169+I173+I177+I181+I185+I189+I193+I197+I201+I205+I209+I213+I217+I221+I225+I229+I233+I237+I241+I245+I249+I254+I258+I262+I266+I270+I274+I278</f>
        <v>0</v>
      </c>
      <c r="J282" s="271">
        <f t="shared" ref="J282:J283" si="4">J18+J23+J29+J33+J39+J48+J54+J58+J64+J68+J72+J78+J82+J90+J100+J105+J110+J117+J121+J127+J133+J139+J144+J149+J154+J159+J165+J169+J173+J177+J181+J185+J189+J193+J197+J201+J205+J209+J213+J217+J221+J225+J229+J233+J237+J241+J245+J249+J254+J258+J262+J266+J270+J274+J278</f>
        <v>0</v>
      </c>
      <c r="K282" s="271">
        <f t="shared" ref="K282:K283" si="5">K18+K23+K29+K33+K39+K48+K54+K58+K64+K68+K72+K78+K82+K90+K100+K105+K110+K117+K121+K127+K133+K139+K144+K149+K154+K159+K165+K169+K173+K177+K181+K185+K189+K193+K197+K201+K205+K209+K213+K217+K221+K225+K229+K233+K237+K241+K245+K249+K254+K258+K262+K266+K270+K274+K278</f>
        <v>0</v>
      </c>
      <c r="L282" s="271">
        <f t="shared" ref="L282:L283" si="6">L18+L23+L29+L33+L39+L48+L54+L58+L64+L68+L72+L78+L82+L90+L100+L105+L110+L117+L121+L127+L133+L139+L144+L149+L154+L159+L165+L169+L173+L177+L181+L185+L189+L193+L197+L201+L205+L209+L213+L217+L221+L225+L229+L233+L237+L241+L245+L249+L254+L258+L262+L266+L270+L274+L278</f>
        <v>0</v>
      </c>
      <c r="M282" s="271">
        <f t="shared" ref="M282:M283" si="7">M18+M23+M29+M33+M39+M48+M54+M58+M64+M68+M72+M78+M82+M90+M100+M105+M110+M117+M121+M127+M133+M139+M144+M149+M154+M159+M165+M169+M173+M177+M181+M185+M189+M193+M197+M201+M205+M209+M213+M217+M221+M225+M229+M233+M237+M241+M245+M249+M254+M258+M262+M266+M270+M274+M278</f>
        <v>0</v>
      </c>
      <c r="N282" s="271">
        <f t="shared" ref="N282:N283" si="8">N18+N23+N29+N33+N39+N48+N54+N58+N64+N68+N72+N78+N82+N90+N100+N105+N110+N117+N121+N127+N133+N139+N144+N149+N154+N159+N165+N169+N173+N177+N181+N185+N189+N193+N197+N201+N205+N209+N213+N217+N221+N225+N229+N233+N237+N241+N245+N249+N254+N258+N262+N266+N270+N274+N278</f>
        <v>0</v>
      </c>
      <c r="O282" s="271">
        <f t="shared" ref="O282:O283" si="9">O18+O23+O29+O33+O39+O48+O54+O58+O64+O68+O72+O78+O82+O90+O100+O105+O110+O117+O121+O127+O133+O139+O144+O149+O154+O159+O165+O169+O173+O177+O181+O185+O189+O193+O197+O201+O205+O209+O213+O217+O221+O225+O229+O233+O237+O241+O245+O249+O254+O258+O262+O266+O270+O274+O278</f>
        <v>0</v>
      </c>
      <c r="P282" s="271">
        <f t="shared" ref="P282:P283" si="10">P18+P23+P29+P33+P39+P48+P54+P58+P64+P68+P72+P78+P82+P90+P100+P105+P110+P117+P121+P127+P133+P139+P144+P149+P154+P159+P165+P169+P173+P177+P181+P185+P189+P193+P197+P201+P205+P209+P213+P217+P221+P225+P229+P233+P237+P241+P245+P249+P254+P258+P262+P266+P270+P274+P278</f>
        <v>0</v>
      </c>
      <c r="Q282" s="273">
        <f t="shared" ref="Q282:Q283" si="11">Q18+Q23+Q29+Q33+Q39+Q48+Q54+Q58+Q64+Q68+Q72+Q78+Q82+Q90+Q100+Q105+Q110+Q117+Q121+Q127+Q133+Q139+Q144+Q149+Q154+Q159+Q165+Q169+Q173+Q177+Q181+Q185+Q189+Q193+Q197+Q201+Q205+Q209+Q213+Q217+Q221+Q225+Q229+Q233+Q237+Q241+Q245+Q249+Q254+Q258+Q262+Q266+Q270+Q274+Q278</f>
        <v>0</v>
      </c>
      <c r="R282" s="273">
        <f t="shared" ref="R282:R283" si="12">R18+R23+R29+R33+R39+R48+R54+R58+R64+R68+R72+R78+R82+R90+R100+R105+R110+R117+R121+R127+R133+R139+R144+R149+R154+R159+R165+R169+R173+R177+R181+R185+R189+R193+R197+R201+R205+R209+R213+R217+R221+R225+R229+R233+R237+R241+R245+R249+R254+R258+R262+R266+R270+R274+R278</f>
        <v>19.5</v>
      </c>
    </row>
    <row r="283" spans="1:18" ht="34.5" hidden="1" customHeight="1">
      <c r="A283" s="876" t="s">
        <v>272</v>
      </c>
      <c r="B283" s="877"/>
      <c r="C283" s="877"/>
      <c r="D283" s="877"/>
      <c r="E283" s="878"/>
      <c r="F283" s="271">
        <f t="shared" si="0"/>
        <v>1.8</v>
      </c>
      <c r="G283" s="272"/>
      <c r="H283" s="271">
        <f t="shared" si="2"/>
        <v>0</v>
      </c>
      <c r="I283" s="271">
        <f t="shared" si="3"/>
        <v>0</v>
      </c>
      <c r="J283" s="271">
        <f t="shared" si="4"/>
        <v>0</v>
      </c>
      <c r="K283" s="271">
        <f t="shared" si="5"/>
        <v>0</v>
      </c>
      <c r="L283" s="271">
        <f t="shared" si="6"/>
        <v>0</v>
      </c>
      <c r="M283" s="271">
        <f t="shared" si="7"/>
        <v>0</v>
      </c>
      <c r="N283" s="271">
        <f t="shared" si="8"/>
        <v>0</v>
      </c>
      <c r="O283" s="271">
        <f t="shared" si="9"/>
        <v>0</v>
      </c>
      <c r="P283" s="271">
        <f t="shared" si="10"/>
        <v>0</v>
      </c>
      <c r="Q283" s="273">
        <f t="shared" si="11"/>
        <v>1.8</v>
      </c>
      <c r="R283" s="273">
        <f t="shared" si="12"/>
        <v>31.63</v>
      </c>
    </row>
    <row r="284" spans="1:18" ht="34.5" hidden="1" customHeight="1">
      <c r="A284" s="879" t="s">
        <v>273</v>
      </c>
      <c r="B284" s="880"/>
      <c r="C284" s="880"/>
      <c r="D284" s="880"/>
      <c r="E284" s="881"/>
      <c r="F284" s="274">
        <f>F281+F282</f>
        <v>0</v>
      </c>
      <c r="G284" s="275"/>
      <c r="H284" s="274">
        <f t="shared" ref="H284:R284" si="13">H281+H282</f>
        <v>0</v>
      </c>
      <c r="I284" s="274">
        <f t="shared" si="13"/>
        <v>0</v>
      </c>
      <c r="J284" s="274">
        <f t="shared" si="13"/>
        <v>0</v>
      </c>
      <c r="K284" s="274">
        <f t="shared" si="13"/>
        <v>0</v>
      </c>
      <c r="L284" s="274">
        <f t="shared" si="13"/>
        <v>0</v>
      </c>
      <c r="M284" s="274">
        <f t="shared" si="13"/>
        <v>0</v>
      </c>
      <c r="N284" s="274">
        <f t="shared" si="13"/>
        <v>0</v>
      </c>
      <c r="O284" s="274">
        <f t="shared" si="13"/>
        <v>0</v>
      </c>
      <c r="P284" s="274">
        <f t="shared" si="13"/>
        <v>0</v>
      </c>
      <c r="Q284" s="276">
        <f t="shared" si="13"/>
        <v>0</v>
      </c>
      <c r="R284" s="276">
        <f t="shared" si="13"/>
        <v>50.899999999999991</v>
      </c>
    </row>
    <row r="285" spans="1:18" ht="34.5" hidden="1" customHeight="1">
      <c r="A285" s="882" t="s">
        <v>274</v>
      </c>
      <c r="B285" s="883"/>
      <c r="C285" s="883"/>
      <c r="D285" s="883"/>
      <c r="E285" s="884"/>
      <c r="F285" s="888">
        <f>SUM(F281:F283)</f>
        <v>1.8</v>
      </c>
      <c r="G285" s="275"/>
      <c r="H285" s="888">
        <f t="shared" ref="H285:R285" si="14">H281+H282+H283</f>
        <v>0</v>
      </c>
      <c r="I285" s="888">
        <f t="shared" si="14"/>
        <v>0</v>
      </c>
      <c r="J285" s="888">
        <f t="shared" si="14"/>
        <v>0</v>
      </c>
      <c r="K285" s="888">
        <f t="shared" si="14"/>
        <v>0</v>
      </c>
      <c r="L285" s="888">
        <f t="shared" si="14"/>
        <v>0</v>
      </c>
      <c r="M285" s="888">
        <f t="shared" si="14"/>
        <v>0</v>
      </c>
      <c r="N285" s="888">
        <f t="shared" si="14"/>
        <v>0</v>
      </c>
      <c r="O285" s="888">
        <f t="shared" si="14"/>
        <v>0</v>
      </c>
      <c r="P285" s="888">
        <f t="shared" si="14"/>
        <v>0</v>
      </c>
      <c r="Q285" s="890">
        <f t="shared" si="14"/>
        <v>1.8</v>
      </c>
      <c r="R285" s="890">
        <f t="shared" si="14"/>
        <v>82.529999999999987</v>
      </c>
    </row>
    <row r="286" spans="1:18" ht="34.5" hidden="1" customHeight="1">
      <c r="A286" s="885"/>
      <c r="B286" s="886"/>
      <c r="C286" s="886"/>
      <c r="D286" s="886"/>
      <c r="E286" s="887"/>
      <c r="F286" s="889"/>
      <c r="G286" s="279"/>
      <c r="H286" s="889"/>
      <c r="I286" s="889"/>
      <c r="J286" s="889"/>
      <c r="K286" s="889"/>
      <c r="L286" s="889"/>
      <c r="M286" s="889"/>
      <c r="N286" s="889"/>
      <c r="O286" s="889"/>
      <c r="P286" s="889"/>
      <c r="Q286" s="891"/>
      <c r="R286" s="891"/>
    </row>
    <row r="287" spans="1:18" ht="34.5" hidden="1" customHeight="1">
      <c r="A287" s="892"/>
      <c r="B287" s="893"/>
      <c r="C287" s="893"/>
      <c r="D287" s="893"/>
      <c r="E287" s="893"/>
      <c r="F287" s="893"/>
      <c r="G287" s="894"/>
      <c r="H287" s="893"/>
      <c r="I287" s="893"/>
      <c r="J287" s="893"/>
      <c r="K287" s="893"/>
      <c r="L287" s="893"/>
      <c r="M287" s="893"/>
      <c r="N287" s="893"/>
      <c r="O287" s="893"/>
      <c r="P287" s="893"/>
      <c r="Q287" s="895"/>
      <c r="R287" s="280"/>
    </row>
    <row r="288" spans="1:18" ht="34.5" customHeight="1">
      <c r="A288" s="873" t="s">
        <v>275</v>
      </c>
      <c r="B288" s="874"/>
      <c r="C288" s="874"/>
      <c r="D288" s="874"/>
      <c r="E288" s="874"/>
      <c r="F288" s="875"/>
      <c r="G288" s="281"/>
      <c r="H288" s="282">
        <f t="shared" ref="H288:H292" si="15">H281</f>
        <v>0</v>
      </c>
      <c r="I288" s="282">
        <f t="shared" ref="I288:I292" si="16">I281+H288</f>
        <v>0</v>
      </c>
      <c r="J288" s="282">
        <f t="shared" ref="J288:J292" si="17">J281+I288</f>
        <v>0</v>
      </c>
      <c r="K288" s="282">
        <f t="shared" ref="K288:K292" si="18">K281+J288</f>
        <v>0</v>
      </c>
      <c r="L288" s="282">
        <f t="shared" ref="L288:L292" si="19">L281+K288</f>
        <v>0</v>
      </c>
      <c r="M288" s="282">
        <f t="shared" ref="M288:M292" si="20">M281+L288</f>
        <v>0</v>
      </c>
      <c r="N288" s="282">
        <f t="shared" ref="N288:N292" si="21">N281+M288</f>
        <v>0</v>
      </c>
      <c r="O288" s="282">
        <f t="shared" ref="O288:O292" si="22">O281+N288</f>
        <v>0</v>
      </c>
      <c r="P288" s="282">
        <f t="shared" ref="P288:P292" si="23">P281+O288</f>
        <v>0</v>
      </c>
      <c r="Q288" s="283">
        <f t="shared" ref="Q288:Q292" si="24">Q281+P288</f>
        <v>0</v>
      </c>
      <c r="R288" s="283"/>
    </row>
    <row r="289" spans="1:18" ht="34.5" customHeight="1">
      <c r="A289" s="896" t="s">
        <v>276</v>
      </c>
      <c r="B289" s="897"/>
      <c r="C289" s="897"/>
      <c r="D289" s="897"/>
      <c r="E289" s="897"/>
      <c r="F289" s="898"/>
      <c r="G289" s="284"/>
      <c r="H289" s="282">
        <f t="shared" si="15"/>
        <v>0</v>
      </c>
      <c r="I289" s="282">
        <f t="shared" si="16"/>
        <v>0</v>
      </c>
      <c r="J289" s="282">
        <f t="shared" si="17"/>
        <v>0</v>
      </c>
      <c r="K289" s="282">
        <f t="shared" si="18"/>
        <v>0</v>
      </c>
      <c r="L289" s="282">
        <f t="shared" si="19"/>
        <v>0</v>
      </c>
      <c r="M289" s="282">
        <f t="shared" si="20"/>
        <v>0</v>
      </c>
      <c r="N289" s="282">
        <f t="shared" si="21"/>
        <v>0</v>
      </c>
      <c r="O289" s="282">
        <f t="shared" si="22"/>
        <v>0</v>
      </c>
      <c r="P289" s="282">
        <f t="shared" si="23"/>
        <v>0</v>
      </c>
      <c r="Q289" s="283">
        <f t="shared" si="24"/>
        <v>0</v>
      </c>
      <c r="R289" s="283"/>
    </row>
    <row r="290" spans="1:18" ht="34.5" customHeight="1">
      <c r="A290" s="876" t="s">
        <v>277</v>
      </c>
      <c r="B290" s="877"/>
      <c r="C290" s="877"/>
      <c r="D290" s="877"/>
      <c r="E290" s="877"/>
      <c r="F290" s="878"/>
      <c r="G290" s="285"/>
      <c r="H290" s="282">
        <f t="shared" si="15"/>
        <v>0</v>
      </c>
      <c r="I290" s="282">
        <f t="shared" si="16"/>
        <v>0</v>
      </c>
      <c r="J290" s="282">
        <f t="shared" si="17"/>
        <v>0</v>
      </c>
      <c r="K290" s="282">
        <f t="shared" si="18"/>
        <v>0</v>
      </c>
      <c r="L290" s="282">
        <f t="shared" si="19"/>
        <v>0</v>
      </c>
      <c r="M290" s="282">
        <f t="shared" si="20"/>
        <v>0</v>
      </c>
      <c r="N290" s="282">
        <f t="shared" si="21"/>
        <v>0</v>
      </c>
      <c r="O290" s="282">
        <f t="shared" si="22"/>
        <v>0</v>
      </c>
      <c r="P290" s="282">
        <f t="shared" si="23"/>
        <v>0</v>
      </c>
      <c r="Q290" s="283">
        <f t="shared" si="24"/>
        <v>1.8</v>
      </c>
      <c r="R290" s="283"/>
    </row>
    <row r="291" spans="1:18" ht="34.5" customHeight="1">
      <c r="A291" s="879" t="s">
        <v>278</v>
      </c>
      <c r="B291" s="880"/>
      <c r="C291" s="880"/>
      <c r="D291" s="880"/>
      <c r="E291" s="880"/>
      <c r="F291" s="881"/>
      <c r="G291" s="277"/>
      <c r="H291" s="274">
        <f t="shared" si="15"/>
        <v>0</v>
      </c>
      <c r="I291" s="286">
        <f t="shared" si="16"/>
        <v>0</v>
      </c>
      <c r="J291" s="286">
        <f t="shared" si="17"/>
        <v>0</v>
      </c>
      <c r="K291" s="286">
        <f t="shared" si="18"/>
        <v>0</v>
      </c>
      <c r="L291" s="286">
        <f t="shared" si="19"/>
        <v>0</v>
      </c>
      <c r="M291" s="286">
        <f t="shared" si="20"/>
        <v>0</v>
      </c>
      <c r="N291" s="286">
        <f t="shared" si="21"/>
        <v>0</v>
      </c>
      <c r="O291" s="286">
        <f t="shared" si="22"/>
        <v>0</v>
      </c>
      <c r="P291" s="286">
        <f t="shared" si="23"/>
        <v>0</v>
      </c>
      <c r="Q291" s="287">
        <f t="shared" si="24"/>
        <v>0</v>
      </c>
      <c r="R291" s="287"/>
    </row>
    <row r="292" spans="1:18" ht="34.5" customHeight="1">
      <c r="A292" s="899" t="s">
        <v>279</v>
      </c>
      <c r="B292" s="900"/>
      <c r="C292" s="900"/>
      <c r="D292" s="900"/>
      <c r="E292" s="900"/>
      <c r="F292" s="901"/>
      <c r="G292" s="277"/>
      <c r="H292" s="275">
        <f t="shared" si="15"/>
        <v>0</v>
      </c>
      <c r="I292" s="290">
        <f t="shared" si="16"/>
        <v>0</v>
      </c>
      <c r="J292" s="290">
        <f t="shared" si="17"/>
        <v>0</v>
      </c>
      <c r="K292" s="290">
        <f t="shared" si="18"/>
        <v>0</v>
      </c>
      <c r="L292" s="290">
        <f t="shared" si="19"/>
        <v>0</v>
      </c>
      <c r="M292" s="290">
        <f t="shared" si="20"/>
        <v>0</v>
      </c>
      <c r="N292" s="290">
        <f t="shared" si="21"/>
        <v>0</v>
      </c>
      <c r="O292" s="290">
        <f t="shared" si="22"/>
        <v>0</v>
      </c>
      <c r="P292" s="290">
        <f t="shared" si="23"/>
        <v>0</v>
      </c>
      <c r="Q292" s="291">
        <f t="shared" si="24"/>
        <v>1.8</v>
      </c>
      <c r="R292" s="291"/>
    </row>
    <row r="293" spans="1:18" ht="34.5" customHeight="1">
      <c r="A293" s="892"/>
      <c r="B293" s="893"/>
      <c r="C293" s="893"/>
      <c r="D293" s="893"/>
      <c r="E293" s="893"/>
      <c r="F293" s="893"/>
      <c r="G293" s="894"/>
      <c r="H293" s="893"/>
      <c r="I293" s="893"/>
      <c r="J293" s="893"/>
      <c r="K293" s="893"/>
      <c r="L293" s="893"/>
      <c r="M293" s="893"/>
      <c r="N293" s="893"/>
      <c r="O293" s="893"/>
      <c r="P293" s="893"/>
      <c r="Q293" s="895"/>
      <c r="R293" s="280"/>
    </row>
    <row r="294" spans="1:18" ht="34.5" customHeight="1">
      <c r="A294" s="736" t="s">
        <v>280</v>
      </c>
      <c r="B294" s="737"/>
      <c r="C294" s="737"/>
      <c r="D294" s="737"/>
      <c r="E294" s="737"/>
      <c r="F294" s="737"/>
      <c r="G294" s="902"/>
      <c r="H294" s="737"/>
      <c r="I294" s="737"/>
      <c r="J294" s="737"/>
      <c r="K294" s="737"/>
      <c r="L294" s="737"/>
      <c r="M294" s="737"/>
      <c r="N294" s="737"/>
      <c r="O294" s="737"/>
      <c r="P294" s="737"/>
      <c r="Q294" s="903"/>
      <c r="R294" s="292"/>
    </row>
    <row r="295" spans="1:18" ht="34.5" customHeight="1">
      <c r="A295" s="904">
        <v>47</v>
      </c>
      <c r="B295" s="293" t="s">
        <v>281</v>
      </c>
      <c r="C295" s="907" t="s">
        <v>282</v>
      </c>
      <c r="D295" s="294"/>
      <c r="E295" s="910" t="s">
        <v>99</v>
      </c>
      <c r="F295" s="295" t="s">
        <v>283</v>
      </c>
      <c r="G295" s="296"/>
      <c r="H295" s="297"/>
      <c r="I295" s="298"/>
      <c r="J295" s="298"/>
      <c r="K295" s="298"/>
      <c r="L295" s="298"/>
      <c r="M295" s="298"/>
      <c r="N295" s="298"/>
      <c r="O295" s="298"/>
      <c r="P295" s="298"/>
      <c r="Q295" s="299"/>
      <c r="R295" s="297"/>
    </row>
    <row r="296" spans="1:18" ht="34.5" customHeight="1">
      <c r="A296" s="905"/>
      <c r="B296" s="301" t="s">
        <v>284</v>
      </c>
      <c r="C296" s="908"/>
      <c r="D296" s="302"/>
      <c r="E296" s="911"/>
      <c r="F296" s="303" t="s">
        <v>285</v>
      </c>
      <c r="G296" s="304"/>
      <c r="H296" s="305"/>
      <c r="I296" s="306"/>
      <c r="J296" s="306"/>
      <c r="K296" s="306"/>
      <c r="L296" s="306"/>
      <c r="M296" s="306"/>
      <c r="N296" s="306"/>
      <c r="O296" s="306"/>
      <c r="P296" s="306"/>
      <c r="Q296" s="307"/>
      <c r="R296" s="305"/>
    </row>
    <row r="297" spans="1:18" ht="34.5" customHeight="1">
      <c r="A297" s="905"/>
      <c r="B297" s="308" t="s">
        <v>286</v>
      </c>
      <c r="C297" s="908"/>
      <c r="D297" s="309"/>
      <c r="E297" s="911"/>
      <c r="F297" s="310" t="s">
        <v>53</v>
      </c>
      <c r="G297" s="151">
        <f>R297*O4</f>
        <v>1</v>
      </c>
      <c r="H297" s="311"/>
      <c r="I297" s="312"/>
      <c r="J297" s="312"/>
      <c r="K297" s="312"/>
      <c r="L297" s="312"/>
      <c r="M297" s="312"/>
      <c r="N297" s="312"/>
      <c r="O297" s="312"/>
      <c r="P297" s="312">
        <v>0</v>
      </c>
      <c r="Q297" s="313"/>
      <c r="R297" s="311">
        <v>1</v>
      </c>
    </row>
    <row r="298" spans="1:18" ht="34.5" customHeight="1">
      <c r="A298" s="905"/>
      <c r="B298" s="308" t="s">
        <v>287</v>
      </c>
      <c r="C298" s="908"/>
      <c r="D298" s="913" t="s">
        <v>288</v>
      </c>
      <c r="E298" s="911"/>
      <c r="F298" s="915"/>
      <c r="G298" s="315"/>
      <c r="H298" s="917"/>
      <c r="I298" s="918"/>
      <c r="J298" s="918"/>
      <c r="K298" s="918"/>
      <c r="L298" s="918"/>
      <c r="M298" s="918"/>
      <c r="N298" s="918"/>
      <c r="O298" s="918"/>
      <c r="P298" s="918"/>
      <c r="Q298" s="918"/>
      <c r="R298" s="316"/>
    </row>
    <row r="299" spans="1:18" ht="34.5" customHeight="1">
      <c r="A299" s="906"/>
      <c r="B299" s="317"/>
      <c r="C299" s="909"/>
      <c r="D299" s="914"/>
      <c r="E299" s="912"/>
      <c r="F299" s="916"/>
      <c r="G299" s="319"/>
      <c r="H299" s="919"/>
      <c r="I299" s="920"/>
      <c r="J299" s="920"/>
      <c r="K299" s="920"/>
      <c r="L299" s="920"/>
      <c r="M299" s="920"/>
      <c r="N299" s="920"/>
      <c r="O299" s="920"/>
      <c r="P299" s="920"/>
      <c r="Q299" s="920"/>
      <c r="R299" s="320"/>
    </row>
    <row r="300" spans="1:18" ht="34.5" customHeight="1">
      <c r="A300" s="904">
        <v>48</v>
      </c>
      <c r="B300" s="293" t="s">
        <v>289</v>
      </c>
      <c r="C300" s="907" t="s">
        <v>282</v>
      </c>
      <c r="D300" s="294"/>
      <c r="E300" s="910" t="s">
        <v>99</v>
      </c>
      <c r="F300" s="295" t="s">
        <v>283</v>
      </c>
      <c r="G300" s="296"/>
      <c r="H300" s="297"/>
      <c r="I300" s="298"/>
      <c r="J300" s="298"/>
      <c r="K300" s="298"/>
      <c r="L300" s="298"/>
      <c r="M300" s="298"/>
      <c r="N300" s="298"/>
      <c r="O300" s="298"/>
      <c r="P300" s="298"/>
      <c r="Q300" s="299"/>
      <c r="R300" s="297"/>
    </row>
    <row r="301" spans="1:18" ht="34.5" customHeight="1">
      <c r="A301" s="905"/>
      <c r="B301" s="301" t="s">
        <v>290</v>
      </c>
      <c r="C301" s="908"/>
      <c r="D301" s="302"/>
      <c r="E301" s="911"/>
      <c r="F301" s="303" t="s">
        <v>285</v>
      </c>
      <c r="G301" s="304"/>
      <c r="H301" s="305"/>
      <c r="I301" s="306"/>
      <c r="J301" s="306"/>
      <c r="K301" s="306"/>
      <c r="L301" s="306"/>
      <c r="M301" s="306"/>
      <c r="N301" s="306"/>
      <c r="O301" s="306"/>
      <c r="P301" s="306"/>
      <c r="Q301" s="307"/>
      <c r="R301" s="305"/>
    </row>
    <row r="302" spans="1:18" ht="34.5" customHeight="1">
      <c r="A302" s="905"/>
      <c r="B302" s="308" t="s">
        <v>291</v>
      </c>
      <c r="C302" s="908"/>
      <c r="D302" s="309"/>
      <c r="E302" s="911"/>
      <c r="F302" s="310" t="s">
        <v>53</v>
      </c>
      <c r="G302" s="151">
        <f>R302*O4</f>
        <v>0.55000000000000004</v>
      </c>
      <c r="H302" s="311"/>
      <c r="I302" s="312"/>
      <c r="J302" s="312"/>
      <c r="K302" s="312"/>
      <c r="L302" s="312"/>
      <c r="M302" s="312"/>
      <c r="N302" s="312"/>
      <c r="O302" s="312"/>
      <c r="P302" s="312">
        <v>0</v>
      </c>
      <c r="Q302" s="313"/>
      <c r="R302" s="311">
        <v>0.55000000000000004</v>
      </c>
    </row>
    <row r="303" spans="1:18" ht="34.5" customHeight="1">
      <c r="A303" s="905"/>
      <c r="B303" s="308" t="s">
        <v>292</v>
      </c>
      <c r="C303" s="908"/>
      <c r="D303" s="913" t="s">
        <v>293</v>
      </c>
      <c r="E303" s="911"/>
      <c r="F303" s="915"/>
      <c r="G303" s="315"/>
      <c r="H303" s="917"/>
      <c r="I303" s="918"/>
      <c r="J303" s="918"/>
      <c r="K303" s="918"/>
      <c r="L303" s="918"/>
      <c r="M303" s="918"/>
      <c r="N303" s="918"/>
      <c r="O303" s="918"/>
      <c r="P303" s="918"/>
      <c r="Q303" s="918"/>
      <c r="R303" s="316"/>
    </row>
    <row r="304" spans="1:18" ht="34.5" customHeight="1">
      <c r="A304" s="906"/>
      <c r="B304" s="317" t="s">
        <v>294</v>
      </c>
      <c r="C304" s="909"/>
      <c r="D304" s="914"/>
      <c r="E304" s="912"/>
      <c r="F304" s="916"/>
      <c r="G304" s="319"/>
      <c r="H304" s="919"/>
      <c r="I304" s="920"/>
      <c r="J304" s="920"/>
      <c r="K304" s="920"/>
      <c r="L304" s="920"/>
      <c r="M304" s="920"/>
      <c r="N304" s="920"/>
      <c r="O304" s="920"/>
      <c r="P304" s="920"/>
      <c r="Q304" s="920"/>
      <c r="R304" s="320"/>
    </row>
    <row r="305" spans="1:18" ht="34.5" customHeight="1">
      <c r="A305" s="904">
        <v>49</v>
      </c>
      <c r="B305" s="293" t="s">
        <v>295</v>
      </c>
      <c r="C305" s="907" t="s">
        <v>296</v>
      </c>
      <c r="D305" s="294"/>
      <c r="E305" s="910" t="s">
        <v>99</v>
      </c>
      <c r="F305" s="295" t="s">
        <v>283</v>
      </c>
      <c r="G305" s="296"/>
      <c r="H305" s="297"/>
      <c r="I305" s="298"/>
      <c r="J305" s="298"/>
      <c r="K305" s="298"/>
      <c r="L305" s="298"/>
      <c r="M305" s="298"/>
      <c r="N305" s="298"/>
      <c r="O305" s="298"/>
      <c r="P305" s="298"/>
      <c r="Q305" s="299"/>
      <c r="R305" s="297"/>
    </row>
    <row r="306" spans="1:18" ht="34.5" customHeight="1">
      <c r="A306" s="905"/>
      <c r="B306" s="301" t="s">
        <v>297</v>
      </c>
      <c r="C306" s="908"/>
      <c r="D306" s="302"/>
      <c r="E306" s="911"/>
      <c r="F306" s="303" t="s">
        <v>285</v>
      </c>
      <c r="G306" s="304"/>
      <c r="H306" s="305"/>
      <c r="I306" s="306"/>
      <c r="J306" s="306"/>
      <c r="K306" s="306"/>
      <c r="L306" s="306"/>
      <c r="M306" s="306"/>
      <c r="N306" s="306"/>
      <c r="O306" s="306"/>
      <c r="P306" s="306"/>
      <c r="Q306" s="307"/>
      <c r="R306" s="305"/>
    </row>
    <row r="307" spans="1:18" ht="34.5" customHeight="1">
      <c r="A307" s="905"/>
      <c r="B307" s="308" t="s">
        <v>298</v>
      </c>
      <c r="C307" s="908"/>
      <c r="D307" s="321"/>
      <c r="E307" s="911"/>
      <c r="F307" s="310" t="s">
        <v>53</v>
      </c>
      <c r="G307" s="151">
        <f>R307*O4</f>
        <v>2</v>
      </c>
      <c r="H307" s="311"/>
      <c r="I307" s="312"/>
      <c r="J307" s="312"/>
      <c r="K307" s="312"/>
      <c r="L307" s="312"/>
      <c r="M307" s="312"/>
      <c r="N307" s="312"/>
      <c r="O307" s="322"/>
      <c r="P307" s="312">
        <v>0</v>
      </c>
      <c r="Q307" s="313"/>
      <c r="R307" s="311">
        <v>2</v>
      </c>
    </row>
    <row r="308" spans="1:18" ht="34.5" customHeight="1">
      <c r="A308" s="905"/>
      <c r="B308" s="308" t="s">
        <v>299</v>
      </c>
      <c r="C308" s="908"/>
      <c r="D308" s="321" t="s">
        <v>300</v>
      </c>
      <c r="E308" s="911"/>
      <c r="F308" s="915"/>
      <c r="G308" s="315"/>
      <c r="H308" s="917"/>
      <c r="I308" s="918"/>
      <c r="J308" s="918"/>
      <c r="K308" s="918"/>
      <c r="L308" s="918"/>
      <c r="M308" s="918"/>
      <c r="N308" s="918"/>
      <c r="O308" s="918"/>
      <c r="P308" s="918"/>
      <c r="Q308" s="918"/>
      <c r="R308" s="316"/>
    </row>
    <row r="309" spans="1:18" ht="34.5" customHeight="1">
      <c r="A309" s="906"/>
      <c r="B309" s="317" t="s">
        <v>301</v>
      </c>
      <c r="C309" s="909"/>
      <c r="D309" s="317" t="s">
        <v>302</v>
      </c>
      <c r="E309" s="912"/>
      <c r="F309" s="916"/>
      <c r="G309" s="319"/>
      <c r="H309" s="919"/>
      <c r="I309" s="920"/>
      <c r="J309" s="920"/>
      <c r="K309" s="920"/>
      <c r="L309" s="920"/>
      <c r="M309" s="920"/>
      <c r="N309" s="920"/>
      <c r="O309" s="920"/>
      <c r="P309" s="920"/>
      <c r="Q309" s="920"/>
      <c r="R309" s="320"/>
    </row>
    <row r="310" spans="1:18" ht="34.5" customHeight="1">
      <c r="A310" s="904">
        <v>50</v>
      </c>
      <c r="B310" s="293" t="s">
        <v>303</v>
      </c>
      <c r="C310" s="907" t="s">
        <v>304</v>
      </c>
      <c r="D310" s="294"/>
      <c r="E310" s="921" t="s">
        <v>99</v>
      </c>
      <c r="F310" s="295" t="s">
        <v>283</v>
      </c>
      <c r="G310" s="296"/>
      <c r="H310" s="297"/>
      <c r="I310" s="298"/>
      <c r="J310" s="298"/>
      <c r="K310" s="298"/>
      <c r="L310" s="298"/>
      <c r="M310" s="298"/>
      <c r="N310" s="298"/>
      <c r="O310" s="298"/>
      <c r="P310" s="298"/>
      <c r="Q310" s="299"/>
      <c r="R310" s="297"/>
    </row>
    <row r="311" spans="1:18" ht="34.5" customHeight="1">
      <c r="A311" s="905"/>
      <c r="B311" s="308" t="s">
        <v>305</v>
      </c>
      <c r="C311" s="908"/>
      <c r="D311" s="302"/>
      <c r="E311" s="922"/>
      <c r="F311" s="303" t="s">
        <v>285</v>
      </c>
      <c r="G311" s="304"/>
      <c r="H311" s="305"/>
      <c r="I311" s="306"/>
      <c r="J311" s="306"/>
      <c r="K311" s="306"/>
      <c r="L311" s="322"/>
      <c r="M311" s="306"/>
      <c r="N311" s="306"/>
      <c r="O311" s="306"/>
      <c r="P311" s="306"/>
      <c r="Q311" s="307"/>
      <c r="R311" s="305"/>
    </row>
    <row r="312" spans="1:18" ht="34.5" customHeight="1">
      <c r="A312" s="905"/>
      <c r="B312" s="308" t="s">
        <v>306</v>
      </c>
      <c r="C312" s="908"/>
      <c r="D312" s="309"/>
      <c r="E312" s="922"/>
      <c r="F312" s="310" t="s">
        <v>53</v>
      </c>
      <c r="G312" s="151">
        <f>R312*O4</f>
        <v>0.5</v>
      </c>
      <c r="H312" s="311"/>
      <c r="I312" s="312"/>
      <c r="J312" s="312"/>
      <c r="K312" s="312"/>
      <c r="L312" s="312"/>
      <c r="M312" s="312"/>
      <c r="N312" s="312"/>
      <c r="O312" s="312"/>
      <c r="P312" s="312">
        <v>0</v>
      </c>
      <c r="Q312" s="313"/>
      <c r="R312" s="311">
        <v>0.5</v>
      </c>
    </row>
    <row r="313" spans="1:18" ht="34.5" customHeight="1">
      <c r="A313" s="905"/>
      <c r="B313" s="308"/>
      <c r="C313" s="908"/>
      <c r="D313" s="913" t="s">
        <v>307</v>
      </c>
      <c r="E313" s="922"/>
      <c r="F313" s="915"/>
      <c r="G313" s="315"/>
      <c r="H313" s="917"/>
      <c r="I313" s="918"/>
      <c r="J313" s="918"/>
      <c r="K313" s="918"/>
      <c r="L313" s="918"/>
      <c r="M313" s="918"/>
      <c r="N313" s="918"/>
      <c r="O313" s="918"/>
      <c r="P313" s="918"/>
      <c r="Q313" s="918"/>
      <c r="R313" s="316"/>
    </row>
    <row r="314" spans="1:18" ht="34.5" customHeight="1">
      <c r="A314" s="905"/>
      <c r="B314" s="324"/>
      <c r="C314" s="908"/>
      <c r="D314" s="913"/>
      <c r="E314" s="922"/>
      <c r="F314" s="925"/>
      <c r="G314" s="326"/>
      <c r="H314" s="927"/>
      <c r="I314" s="928"/>
      <c r="J314" s="928"/>
      <c r="K314" s="928"/>
      <c r="L314" s="928"/>
      <c r="M314" s="928"/>
      <c r="N314" s="928"/>
      <c r="O314" s="928"/>
      <c r="P314" s="928"/>
      <c r="Q314" s="928"/>
      <c r="R314" s="327"/>
    </row>
    <row r="315" spans="1:18" ht="34.5" customHeight="1">
      <c r="A315" s="906"/>
      <c r="B315" s="328"/>
      <c r="C315" s="909"/>
      <c r="D315" s="924"/>
      <c r="E315" s="923"/>
      <c r="F315" s="926"/>
      <c r="G315" s="329"/>
      <c r="H315" s="929"/>
      <c r="I315" s="930"/>
      <c r="J315" s="930"/>
      <c r="K315" s="930"/>
      <c r="L315" s="930"/>
      <c r="M315" s="930"/>
      <c r="N315" s="930"/>
      <c r="O315" s="930"/>
      <c r="P315" s="930"/>
      <c r="Q315" s="930"/>
      <c r="R315" s="330"/>
    </row>
    <row r="316" spans="1:18" ht="34.5" customHeight="1">
      <c r="A316" s="904">
        <v>51</v>
      </c>
      <c r="B316" s="293" t="s">
        <v>308</v>
      </c>
      <c r="C316" s="907" t="s">
        <v>309</v>
      </c>
      <c r="D316" s="294"/>
      <c r="E316" s="921" t="s">
        <v>99</v>
      </c>
      <c r="F316" s="295" t="s">
        <v>283</v>
      </c>
      <c r="G316" s="296"/>
      <c r="H316" s="297"/>
      <c r="I316" s="298"/>
      <c r="J316" s="298"/>
      <c r="K316" s="298"/>
      <c r="L316" s="298"/>
      <c r="M316" s="298"/>
      <c r="N316" s="298"/>
      <c r="O316" s="298"/>
      <c r="P316" s="298"/>
      <c r="Q316" s="299"/>
      <c r="R316" s="297"/>
    </row>
    <row r="317" spans="1:18" ht="34.5" customHeight="1">
      <c r="A317" s="905"/>
      <c r="B317" s="9" t="s">
        <v>310</v>
      </c>
      <c r="C317" s="908"/>
      <c r="D317" s="302"/>
      <c r="E317" s="922"/>
      <c r="F317" s="303" t="s">
        <v>285</v>
      </c>
      <c r="G317" s="304"/>
      <c r="H317" s="305"/>
      <c r="I317" s="306"/>
      <c r="J317" s="306"/>
      <c r="K317" s="306"/>
      <c r="L317" s="306"/>
      <c r="M317" s="306"/>
      <c r="N317" s="306"/>
      <c r="O317" s="306"/>
      <c r="P317" s="306"/>
      <c r="Q317" s="307"/>
      <c r="R317" s="305"/>
    </row>
    <row r="318" spans="1:18" ht="34.5" customHeight="1">
      <c r="A318" s="905"/>
      <c r="B318" s="308" t="s">
        <v>311</v>
      </c>
      <c r="C318" s="908"/>
      <c r="D318" s="309"/>
      <c r="E318" s="922"/>
      <c r="F318" s="310" t="s">
        <v>53</v>
      </c>
      <c r="G318" s="151">
        <f>R318*O4</f>
        <v>1</v>
      </c>
      <c r="H318" s="311"/>
      <c r="I318" s="312"/>
      <c r="J318" s="312"/>
      <c r="K318" s="312"/>
      <c r="L318" s="312"/>
      <c r="M318" s="312"/>
      <c r="N318" s="312"/>
      <c r="O318" s="312"/>
      <c r="P318" s="312">
        <v>0</v>
      </c>
      <c r="Q318" s="313"/>
      <c r="R318" s="311">
        <v>1</v>
      </c>
    </row>
    <row r="319" spans="1:18" ht="34.5" customHeight="1">
      <c r="A319" s="905"/>
      <c r="B319" s="308" t="s">
        <v>312</v>
      </c>
      <c r="C319" s="908"/>
      <c r="D319" s="913" t="s">
        <v>313</v>
      </c>
      <c r="E319" s="922"/>
      <c r="F319" s="915"/>
      <c r="G319" s="315"/>
      <c r="H319" s="917"/>
      <c r="I319" s="918"/>
      <c r="J319" s="918"/>
      <c r="K319" s="918"/>
      <c r="L319" s="918"/>
      <c r="M319" s="918"/>
      <c r="N319" s="918"/>
      <c r="O319" s="918"/>
      <c r="P319" s="918"/>
      <c r="Q319" s="918"/>
      <c r="R319" s="316"/>
    </row>
    <row r="320" spans="1:18" ht="34.5" customHeight="1">
      <c r="A320" s="931"/>
      <c r="B320" s="317" t="s">
        <v>314</v>
      </c>
      <c r="C320" s="909"/>
      <c r="D320" s="932"/>
      <c r="E320" s="923"/>
      <c r="F320" s="916"/>
      <c r="G320" s="319"/>
      <c r="H320" s="919"/>
      <c r="I320" s="920"/>
      <c r="J320" s="920"/>
      <c r="K320" s="920"/>
      <c r="L320" s="920"/>
      <c r="M320" s="920"/>
      <c r="N320" s="920"/>
      <c r="O320" s="920"/>
      <c r="P320" s="920"/>
      <c r="Q320" s="920"/>
      <c r="R320" s="320"/>
    </row>
    <row r="321" spans="1:18" ht="34.5" customHeight="1">
      <c r="A321" s="904">
        <v>52</v>
      </c>
      <c r="B321" s="293" t="s">
        <v>315</v>
      </c>
      <c r="C321" s="907" t="s">
        <v>309</v>
      </c>
      <c r="D321" s="294"/>
      <c r="E321" s="921" t="s">
        <v>99</v>
      </c>
      <c r="F321" s="295" t="s">
        <v>283</v>
      </c>
      <c r="G321" s="296"/>
      <c r="H321" s="297"/>
      <c r="I321" s="298"/>
      <c r="J321" s="298"/>
      <c r="K321" s="298"/>
      <c r="L321" s="298"/>
      <c r="M321" s="298"/>
      <c r="N321" s="298"/>
      <c r="O321" s="298"/>
      <c r="P321" s="298"/>
      <c r="Q321" s="299"/>
      <c r="R321" s="297"/>
    </row>
    <row r="322" spans="1:18" ht="75" customHeight="1">
      <c r="A322" s="905"/>
      <c r="B322" s="301" t="s">
        <v>316</v>
      </c>
      <c r="C322" s="908"/>
      <c r="D322" s="302"/>
      <c r="E322" s="922"/>
      <c r="F322" s="303" t="s">
        <v>285</v>
      </c>
      <c r="G322" s="304"/>
      <c r="H322" s="305"/>
      <c r="I322" s="306"/>
      <c r="J322" s="306"/>
      <c r="K322" s="306"/>
      <c r="L322" s="306"/>
      <c r="M322" s="306"/>
      <c r="N322" s="306"/>
      <c r="O322" s="306"/>
      <c r="P322" s="306"/>
      <c r="Q322" s="307"/>
      <c r="R322" s="305"/>
    </row>
    <row r="323" spans="1:18" ht="34.5" customHeight="1">
      <c r="A323" s="905"/>
      <c r="B323" s="331" t="s">
        <v>317</v>
      </c>
      <c r="C323" s="908"/>
      <c r="D323" s="309"/>
      <c r="E323" s="922"/>
      <c r="F323" s="310" t="s">
        <v>53</v>
      </c>
      <c r="G323" s="151">
        <f>R323*O4</f>
        <v>1</v>
      </c>
      <c r="H323" s="311"/>
      <c r="I323" s="312"/>
      <c r="J323" s="312"/>
      <c r="K323" s="312"/>
      <c r="L323" s="312"/>
      <c r="M323" s="312"/>
      <c r="N323" s="312"/>
      <c r="O323" s="322"/>
      <c r="P323" s="312">
        <v>0</v>
      </c>
      <c r="Q323" s="313"/>
      <c r="R323" s="311">
        <v>1</v>
      </c>
    </row>
    <row r="324" spans="1:18" ht="34.5" customHeight="1">
      <c r="A324" s="905"/>
      <c r="B324" s="308" t="s">
        <v>318</v>
      </c>
      <c r="C324" s="908"/>
      <c r="D324" s="913" t="s">
        <v>319</v>
      </c>
      <c r="E324" s="922"/>
      <c r="F324" s="915"/>
      <c r="G324" s="315"/>
      <c r="H324" s="917"/>
      <c r="I324" s="918"/>
      <c r="J324" s="918"/>
      <c r="K324" s="918"/>
      <c r="L324" s="918"/>
      <c r="M324" s="918"/>
      <c r="N324" s="918"/>
      <c r="O324" s="918"/>
      <c r="P324" s="918"/>
      <c r="Q324" s="918"/>
      <c r="R324" s="316"/>
    </row>
    <row r="325" spans="1:18" ht="34.5" customHeight="1">
      <c r="A325" s="905"/>
      <c r="B325" s="308" t="s">
        <v>320</v>
      </c>
      <c r="C325" s="908"/>
      <c r="D325" s="913"/>
      <c r="E325" s="922"/>
      <c r="F325" s="925"/>
      <c r="G325" s="326"/>
      <c r="H325" s="927"/>
      <c r="I325" s="928"/>
      <c r="J325" s="928"/>
      <c r="K325" s="928"/>
      <c r="L325" s="928"/>
      <c r="M325" s="928"/>
      <c r="N325" s="928"/>
      <c r="O325" s="928"/>
      <c r="P325" s="928"/>
      <c r="Q325" s="928"/>
      <c r="R325" s="327"/>
    </row>
    <row r="326" spans="1:18" ht="34.5" customHeight="1">
      <c r="A326" s="931"/>
      <c r="B326" s="317" t="s">
        <v>321</v>
      </c>
      <c r="C326" s="909"/>
      <c r="D326" s="932"/>
      <c r="E326" s="923"/>
      <c r="F326" s="916"/>
      <c r="G326" s="319"/>
      <c r="H326" s="919"/>
      <c r="I326" s="920"/>
      <c r="J326" s="920"/>
      <c r="K326" s="920"/>
      <c r="L326" s="920"/>
      <c r="M326" s="920"/>
      <c r="N326" s="920"/>
      <c r="O326" s="920"/>
      <c r="P326" s="920"/>
      <c r="Q326" s="920"/>
      <c r="R326" s="320"/>
    </row>
    <row r="327" spans="1:18" ht="34.5" customHeight="1">
      <c r="A327" s="904">
        <v>53</v>
      </c>
      <c r="B327" s="293" t="s">
        <v>322</v>
      </c>
      <c r="C327" s="907" t="s">
        <v>323</v>
      </c>
      <c r="D327" s="294"/>
      <c r="E327" s="921" t="s">
        <v>99</v>
      </c>
      <c r="F327" s="295" t="s">
        <v>283</v>
      </c>
      <c r="G327" s="296"/>
      <c r="H327" s="297"/>
      <c r="I327" s="298"/>
      <c r="J327" s="298"/>
      <c r="K327" s="298"/>
      <c r="L327" s="298"/>
      <c r="M327" s="298"/>
      <c r="N327" s="298"/>
      <c r="O327" s="298"/>
      <c r="P327" s="298"/>
      <c r="Q327" s="299"/>
      <c r="R327" s="297"/>
    </row>
    <row r="328" spans="1:18" ht="34.5" customHeight="1">
      <c r="A328" s="905"/>
      <c r="B328" s="308" t="s">
        <v>324</v>
      </c>
      <c r="C328" s="908"/>
      <c r="D328" s="302"/>
      <c r="E328" s="922"/>
      <c r="F328" s="303" t="s">
        <v>285</v>
      </c>
      <c r="G328" s="304"/>
      <c r="H328" s="305"/>
      <c r="I328" s="306"/>
      <c r="J328" s="306"/>
      <c r="K328" s="306"/>
      <c r="L328" s="306"/>
      <c r="M328" s="306"/>
      <c r="N328" s="306"/>
      <c r="O328" s="306"/>
      <c r="P328" s="306"/>
      <c r="Q328" s="307"/>
      <c r="R328" s="305"/>
    </row>
    <row r="329" spans="1:18" ht="34.5" customHeight="1">
      <c r="A329" s="905"/>
      <c r="B329" s="308" t="s">
        <v>325</v>
      </c>
      <c r="C329" s="908"/>
      <c r="D329" s="309"/>
      <c r="E329" s="922"/>
      <c r="F329" s="310" t="s">
        <v>53</v>
      </c>
      <c r="G329" s="151">
        <f>R329*O4</f>
        <v>0.56000000000000005</v>
      </c>
      <c r="H329" s="311"/>
      <c r="I329" s="312"/>
      <c r="J329" s="312"/>
      <c r="K329" s="312"/>
      <c r="L329" s="312"/>
      <c r="M329" s="312"/>
      <c r="N329" s="312"/>
      <c r="O329" s="322"/>
      <c r="P329" s="312">
        <v>0</v>
      </c>
      <c r="Q329" s="313"/>
      <c r="R329" s="311">
        <v>0.56000000000000005</v>
      </c>
    </row>
    <row r="330" spans="1:18" ht="34.5" customHeight="1">
      <c r="A330" s="905"/>
      <c r="B330" s="308" t="s">
        <v>326</v>
      </c>
      <c r="C330" s="908"/>
      <c r="D330" s="913" t="s">
        <v>327</v>
      </c>
      <c r="E330" s="922"/>
      <c r="F330" s="915"/>
      <c r="G330" s="315"/>
      <c r="H330" s="917"/>
      <c r="I330" s="918"/>
      <c r="J330" s="918"/>
      <c r="K330" s="918"/>
      <c r="L330" s="918"/>
      <c r="M330" s="918"/>
      <c r="N330" s="918"/>
      <c r="O330" s="918"/>
      <c r="P330" s="918"/>
      <c r="Q330" s="918"/>
      <c r="R330" s="316"/>
    </row>
    <row r="331" spans="1:18" ht="34.5" customHeight="1">
      <c r="A331" s="906"/>
      <c r="B331" s="317" t="s">
        <v>328</v>
      </c>
      <c r="C331" s="909"/>
      <c r="D331" s="924"/>
      <c r="E331" s="923"/>
      <c r="F331" s="926"/>
      <c r="G331" s="329"/>
      <c r="H331" s="929"/>
      <c r="I331" s="930"/>
      <c r="J331" s="930"/>
      <c r="K331" s="930"/>
      <c r="L331" s="930"/>
      <c r="M331" s="930"/>
      <c r="N331" s="930"/>
      <c r="O331" s="930"/>
      <c r="P331" s="930"/>
      <c r="Q331" s="930"/>
      <c r="R331" s="330"/>
    </row>
    <row r="332" spans="1:18" ht="34.5" customHeight="1">
      <c r="A332" s="904">
        <v>54</v>
      </c>
      <c r="B332" s="293" t="s">
        <v>329</v>
      </c>
      <c r="C332" s="907" t="s">
        <v>323</v>
      </c>
      <c r="D332" s="294"/>
      <c r="E332" s="910" t="s">
        <v>99</v>
      </c>
      <c r="F332" s="295" t="s">
        <v>283</v>
      </c>
      <c r="G332" s="296"/>
      <c r="H332" s="297"/>
      <c r="I332" s="298"/>
      <c r="J332" s="298"/>
      <c r="K332" s="298"/>
      <c r="L332" s="298"/>
      <c r="M332" s="298"/>
      <c r="N332" s="298"/>
      <c r="O332" s="298"/>
      <c r="P332" s="298"/>
      <c r="Q332" s="299"/>
      <c r="R332" s="297"/>
    </row>
    <row r="333" spans="1:18" ht="34.5" customHeight="1">
      <c r="A333" s="905"/>
      <c r="B333" s="301" t="s">
        <v>330</v>
      </c>
      <c r="C333" s="908"/>
      <c r="D333" s="302"/>
      <c r="E333" s="911"/>
      <c r="F333" s="303" t="s">
        <v>285</v>
      </c>
      <c r="G333" s="304"/>
      <c r="H333" s="305"/>
      <c r="I333" s="306"/>
      <c r="J333" s="306"/>
      <c r="K333" s="306"/>
      <c r="L333" s="306"/>
      <c r="M333" s="306"/>
      <c r="N333" s="306"/>
      <c r="O333" s="306"/>
      <c r="P333" s="306"/>
      <c r="Q333" s="307"/>
      <c r="R333" s="305"/>
    </row>
    <row r="334" spans="1:18" ht="34.5" customHeight="1">
      <c r="A334" s="905"/>
      <c r="B334" s="308" t="s">
        <v>331</v>
      </c>
      <c r="C334" s="908"/>
      <c r="D334" s="309"/>
      <c r="E334" s="911"/>
      <c r="F334" s="310" t="s">
        <v>53</v>
      </c>
      <c r="G334" s="151">
        <f>R334*O4</f>
        <v>1.5</v>
      </c>
      <c r="H334" s="311"/>
      <c r="I334" s="312"/>
      <c r="J334" s="312"/>
      <c r="K334" s="312"/>
      <c r="L334" s="312"/>
      <c r="M334" s="312"/>
      <c r="N334" s="312"/>
      <c r="O334" s="312"/>
      <c r="P334" s="312">
        <v>0</v>
      </c>
      <c r="Q334" s="313"/>
      <c r="R334" s="311">
        <v>1.5</v>
      </c>
    </row>
    <row r="335" spans="1:18" ht="34.5" customHeight="1">
      <c r="A335" s="905"/>
      <c r="B335" s="308" t="s">
        <v>332</v>
      </c>
      <c r="C335" s="908"/>
      <c r="D335" s="933" t="s">
        <v>333</v>
      </c>
      <c r="E335" s="911"/>
      <c r="F335" s="915"/>
      <c r="G335" s="315"/>
      <c r="H335" s="917"/>
      <c r="I335" s="918"/>
      <c r="J335" s="918"/>
      <c r="K335" s="918"/>
      <c r="L335" s="918"/>
      <c r="M335" s="918"/>
      <c r="N335" s="918"/>
      <c r="O335" s="918"/>
      <c r="P335" s="918"/>
      <c r="Q335" s="918"/>
      <c r="R335" s="316"/>
    </row>
    <row r="336" spans="1:18" ht="34.5" customHeight="1">
      <c r="A336" s="906"/>
      <c r="B336" s="317" t="s">
        <v>334</v>
      </c>
      <c r="C336" s="909"/>
      <c r="D336" s="886"/>
      <c r="E336" s="912"/>
      <c r="F336" s="934"/>
      <c r="G336" s="332"/>
      <c r="H336" s="929"/>
      <c r="I336" s="930"/>
      <c r="J336" s="930"/>
      <c r="K336" s="930"/>
      <c r="L336" s="930"/>
      <c r="M336" s="930"/>
      <c r="N336" s="930"/>
      <c r="O336" s="930"/>
      <c r="P336" s="930"/>
      <c r="Q336" s="930"/>
      <c r="R336" s="330"/>
    </row>
    <row r="337" spans="1:18" ht="34.5" customHeight="1">
      <c r="A337" s="904">
        <v>55</v>
      </c>
      <c r="B337" s="293" t="s">
        <v>335</v>
      </c>
      <c r="C337" s="333"/>
      <c r="D337" s="294"/>
      <c r="E337" s="921" t="s">
        <v>99</v>
      </c>
      <c r="F337" s="295" t="s">
        <v>283</v>
      </c>
      <c r="G337" s="296"/>
      <c r="H337" s="297"/>
      <c r="I337" s="298"/>
      <c r="J337" s="298"/>
      <c r="K337" s="298"/>
      <c r="L337" s="298"/>
      <c r="M337" s="298"/>
      <c r="N337" s="298"/>
      <c r="O337" s="298"/>
      <c r="P337" s="298"/>
      <c r="Q337" s="299"/>
      <c r="R337" s="297"/>
    </row>
    <row r="338" spans="1:18" ht="34.5" customHeight="1">
      <c r="A338" s="905"/>
      <c r="B338" s="301" t="s">
        <v>336</v>
      </c>
      <c r="C338" s="301" t="s">
        <v>337</v>
      </c>
      <c r="D338" s="302" t="s">
        <v>338</v>
      </c>
      <c r="E338" s="922"/>
      <c r="F338" s="334" t="s">
        <v>339</v>
      </c>
      <c r="G338" s="335"/>
      <c r="H338" s="305"/>
      <c r="I338" s="306"/>
      <c r="J338" s="306"/>
      <c r="K338" s="306"/>
      <c r="L338" s="306"/>
      <c r="M338" s="306"/>
      <c r="N338" s="306"/>
      <c r="O338" s="306"/>
      <c r="P338" s="306"/>
      <c r="Q338" s="307"/>
      <c r="R338" s="305"/>
    </row>
    <row r="339" spans="1:18" ht="34.5" customHeight="1">
      <c r="A339" s="905"/>
      <c r="B339" s="308" t="s">
        <v>340</v>
      </c>
      <c r="C339" s="301" t="s">
        <v>341</v>
      </c>
      <c r="D339" s="309"/>
      <c r="E339" s="922"/>
      <c r="F339" s="310" t="s">
        <v>342</v>
      </c>
      <c r="G339" s="151">
        <f>R339*O4</f>
        <v>1.1000000000000001</v>
      </c>
      <c r="H339" s="311"/>
      <c r="I339" s="312"/>
      <c r="J339" s="312"/>
      <c r="K339" s="312"/>
      <c r="L339" s="312"/>
      <c r="M339" s="312"/>
      <c r="N339" s="312"/>
      <c r="O339" s="322"/>
      <c r="P339" s="312">
        <v>0</v>
      </c>
      <c r="Q339" s="313"/>
      <c r="R339" s="311">
        <v>1.1000000000000001</v>
      </c>
    </row>
    <row r="340" spans="1:18" ht="34.5" customHeight="1">
      <c r="A340" s="905"/>
      <c r="B340" s="9" t="s">
        <v>343</v>
      </c>
      <c r="C340" s="301"/>
      <c r="D340" s="314" t="s">
        <v>344</v>
      </c>
      <c r="E340" s="922"/>
      <c r="F340" s="915"/>
      <c r="G340" s="315"/>
      <c r="H340" s="917"/>
      <c r="I340" s="918"/>
      <c r="J340" s="918"/>
      <c r="K340" s="918"/>
      <c r="L340" s="918"/>
      <c r="M340" s="918"/>
      <c r="N340" s="918"/>
      <c r="O340" s="918"/>
      <c r="P340" s="918"/>
      <c r="Q340" s="918"/>
      <c r="R340" s="316"/>
    </row>
    <row r="341" spans="1:18" ht="34.5" customHeight="1">
      <c r="A341" s="935"/>
      <c r="B341" s="317" t="s">
        <v>345</v>
      </c>
      <c r="C341" s="337"/>
      <c r="D341" s="338" t="s">
        <v>346</v>
      </c>
      <c r="E341" s="923"/>
      <c r="F341" s="916"/>
      <c r="G341" s="319"/>
      <c r="H341" s="919"/>
      <c r="I341" s="920"/>
      <c r="J341" s="920"/>
      <c r="K341" s="920"/>
      <c r="L341" s="920"/>
      <c r="M341" s="920"/>
      <c r="N341" s="920"/>
      <c r="O341" s="920"/>
      <c r="P341" s="920"/>
      <c r="Q341" s="920"/>
      <c r="R341" s="320"/>
    </row>
    <row r="342" spans="1:18" ht="34.5" customHeight="1">
      <c r="A342" s="936">
        <v>56</v>
      </c>
      <c r="B342" s="293" t="s">
        <v>347</v>
      </c>
      <c r="C342" s="937" t="s">
        <v>348</v>
      </c>
      <c r="D342" s="340" t="s">
        <v>349</v>
      </c>
      <c r="E342" s="921" t="s">
        <v>48</v>
      </c>
      <c r="F342" s="295" t="s">
        <v>283</v>
      </c>
      <c r="G342" s="151">
        <f>R342*O4</f>
        <v>0.15</v>
      </c>
      <c r="H342" s="297"/>
      <c r="I342" s="298">
        <v>0</v>
      </c>
      <c r="J342" s="298"/>
      <c r="K342" s="298"/>
      <c r="L342" s="298"/>
      <c r="M342" s="298"/>
      <c r="N342" s="298"/>
      <c r="O342" s="298"/>
      <c r="P342" s="298"/>
      <c r="Q342" s="299"/>
      <c r="R342" s="297">
        <v>0.15</v>
      </c>
    </row>
    <row r="343" spans="1:18" ht="34.5" customHeight="1">
      <c r="A343" s="905"/>
      <c r="B343" s="308" t="s">
        <v>350</v>
      </c>
      <c r="C343" s="938"/>
      <c r="D343" s="341"/>
      <c r="E343" s="922"/>
      <c r="F343" s="303" t="s">
        <v>285</v>
      </c>
      <c r="G343" s="304"/>
      <c r="H343" s="305"/>
      <c r="I343" s="306"/>
      <c r="J343" s="306"/>
      <c r="K343" s="306"/>
      <c r="L343" s="322"/>
      <c r="M343" s="306"/>
      <c r="N343" s="306"/>
      <c r="O343" s="306"/>
      <c r="P343" s="306"/>
      <c r="Q343" s="307"/>
      <c r="R343" s="305"/>
    </row>
    <row r="344" spans="1:18" ht="34.5" customHeight="1">
      <c r="A344" s="905"/>
      <c r="B344" s="308" t="s">
        <v>351</v>
      </c>
      <c r="C344" s="938"/>
      <c r="D344" s="342"/>
      <c r="E344" s="922"/>
      <c r="F344" s="310" t="s">
        <v>53</v>
      </c>
      <c r="G344" s="343"/>
      <c r="H344" s="311"/>
      <c r="I344" s="312"/>
      <c r="J344" s="312"/>
      <c r="K344" s="312"/>
      <c r="L344" s="312"/>
      <c r="M344" s="312"/>
      <c r="N344" s="312"/>
      <c r="O344" s="312"/>
      <c r="P344" s="312"/>
      <c r="Q344" s="313"/>
      <c r="R344" s="311"/>
    </row>
    <row r="345" spans="1:18" ht="34.5" customHeight="1">
      <c r="A345" s="905"/>
      <c r="B345" s="308" t="s">
        <v>352</v>
      </c>
      <c r="C345" s="938"/>
      <c r="D345" s="913"/>
      <c r="E345" s="922"/>
      <c r="F345" s="915"/>
      <c r="G345" s="315"/>
      <c r="H345" s="917"/>
      <c r="I345" s="918"/>
      <c r="J345" s="918"/>
      <c r="K345" s="918"/>
      <c r="L345" s="918"/>
      <c r="M345" s="918"/>
      <c r="N345" s="918"/>
      <c r="O345" s="918"/>
      <c r="P345" s="918"/>
      <c r="Q345" s="918"/>
      <c r="R345" s="316"/>
    </row>
    <row r="346" spans="1:18" ht="34.5" customHeight="1">
      <c r="A346" s="905"/>
      <c r="B346" s="308" t="s">
        <v>353</v>
      </c>
      <c r="C346" s="938"/>
      <c r="D346" s="913"/>
      <c r="E346" s="922"/>
      <c r="F346" s="925"/>
      <c r="G346" s="326"/>
      <c r="H346" s="927"/>
      <c r="I346" s="928"/>
      <c r="J346" s="928"/>
      <c r="K346" s="928"/>
      <c r="L346" s="928"/>
      <c r="M346" s="928"/>
      <c r="N346" s="928"/>
      <c r="O346" s="928"/>
      <c r="P346" s="928"/>
      <c r="Q346" s="928"/>
      <c r="R346" s="327"/>
    </row>
    <row r="347" spans="1:18" ht="34.5" customHeight="1">
      <c r="A347" s="905"/>
      <c r="B347" s="308"/>
      <c r="C347" s="939"/>
      <c r="D347" s="924"/>
      <c r="E347" s="940"/>
      <c r="F347" s="926"/>
      <c r="G347" s="329"/>
      <c r="H347" s="929"/>
      <c r="I347" s="930"/>
      <c r="J347" s="930"/>
      <c r="K347" s="930"/>
      <c r="L347" s="930"/>
      <c r="M347" s="930"/>
      <c r="N347" s="930"/>
      <c r="O347" s="930"/>
      <c r="P347" s="930"/>
      <c r="Q347" s="930"/>
      <c r="R347" s="330"/>
    </row>
    <row r="348" spans="1:18" ht="34.5" customHeight="1">
      <c r="A348" s="905"/>
      <c r="B348" s="308"/>
      <c r="C348" s="937" t="s">
        <v>348</v>
      </c>
      <c r="D348" s="345" t="s">
        <v>354</v>
      </c>
      <c r="E348" s="941" t="s">
        <v>48</v>
      </c>
      <c r="F348" s="346" t="s">
        <v>283</v>
      </c>
      <c r="G348" s="151">
        <f>R348*O4</f>
        <v>0.15</v>
      </c>
      <c r="H348" s="297"/>
      <c r="I348" s="298">
        <v>0</v>
      </c>
      <c r="J348" s="298"/>
      <c r="K348" s="298"/>
      <c r="L348" s="298"/>
      <c r="M348" s="298"/>
      <c r="N348" s="298"/>
      <c r="O348" s="298"/>
      <c r="P348" s="298"/>
      <c r="Q348" s="299"/>
      <c r="R348" s="297">
        <v>0.15</v>
      </c>
    </row>
    <row r="349" spans="1:18" ht="34.5" customHeight="1">
      <c r="A349" s="905"/>
      <c r="B349" s="308"/>
      <c r="C349" s="938"/>
      <c r="D349" s="347"/>
      <c r="E349" s="942"/>
      <c r="F349" s="348" t="s">
        <v>285</v>
      </c>
      <c r="G349" s="349"/>
      <c r="H349" s="305"/>
      <c r="I349" s="306"/>
      <c r="J349" s="306"/>
      <c r="K349" s="306"/>
      <c r="L349" s="322"/>
      <c r="M349" s="306"/>
      <c r="N349" s="306"/>
      <c r="O349" s="306"/>
      <c r="P349" s="306"/>
      <c r="Q349" s="307"/>
      <c r="R349" s="305"/>
    </row>
    <row r="350" spans="1:18" ht="34.5" customHeight="1">
      <c r="A350" s="905"/>
      <c r="B350" s="308"/>
      <c r="C350" s="938"/>
      <c r="D350" s="350"/>
      <c r="E350" s="942"/>
      <c r="F350" s="351" t="s">
        <v>53</v>
      </c>
      <c r="G350" s="352"/>
      <c r="H350" s="311"/>
      <c r="I350" s="312"/>
      <c r="J350" s="312"/>
      <c r="K350" s="312"/>
      <c r="L350" s="312"/>
      <c r="M350" s="312"/>
      <c r="N350" s="312"/>
      <c r="O350" s="312"/>
      <c r="P350" s="312"/>
      <c r="Q350" s="313"/>
      <c r="R350" s="311"/>
    </row>
    <row r="351" spans="1:18" ht="34.5" customHeight="1">
      <c r="A351" s="905"/>
      <c r="B351" s="308"/>
      <c r="C351" s="938"/>
      <c r="D351" s="913"/>
      <c r="E351" s="942"/>
      <c r="F351" s="944"/>
      <c r="G351" s="353"/>
      <c r="H351" s="917"/>
      <c r="I351" s="918"/>
      <c r="J351" s="918"/>
      <c r="K351" s="918"/>
      <c r="L351" s="918"/>
      <c r="M351" s="918"/>
      <c r="N351" s="918"/>
      <c r="O351" s="918"/>
      <c r="P351" s="918"/>
      <c r="Q351" s="918"/>
      <c r="R351" s="316"/>
    </row>
    <row r="352" spans="1:18" ht="34.5" customHeight="1">
      <c r="A352" s="905"/>
      <c r="B352" s="308"/>
      <c r="C352" s="938"/>
      <c r="D352" s="913"/>
      <c r="E352" s="942"/>
      <c r="F352" s="945"/>
      <c r="G352" s="354"/>
      <c r="H352" s="927"/>
      <c r="I352" s="928"/>
      <c r="J352" s="928"/>
      <c r="K352" s="928"/>
      <c r="L352" s="928"/>
      <c r="M352" s="928"/>
      <c r="N352" s="928"/>
      <c r="O352" s="928"/>
      <c r="P352" s="928"/>
      <c r="Q352" s="928"/>
      <c r="R352" s="327"/>
    </row>
    <row r="353" spans="1:18" ht="34.5" customHeight="1">
      <c r="A353" s="935"/>
      <c r="B353" s="355"/>
      <c r="C353" s="939"/>
      <c r="D353" s="924"/>
      <c r="E353" s="943"/>
      <c r="F353" s="946"/>
      <c r="G353" s="356"/>
      <c r="H353" s="929"/>
      <c r="I353" s="930"/>
      <c r="J353" s="930"/>
      <c r="K353" s="930"/>
      <c r="L353" s="930"/>
      <c r="M353" s="930"/>
      <c r="N353" s="930"/>
      <c r="O353" s="930"/>
      <c r="P353" s="930"/>
      <c r="Q353" s="930"/>
      <c r="R353" s="330"/>
    </row>
    <row r="354" spans="1:18" ht="34.5" customHeight="1">
      <c r="A354" s="947">
        <v>57</v>
      </c>
      <c r="B354" s="357" t="s">
        <v>347</v>
      </c>
      <c r="C354" s="950" t="s">
        <v>355</v>
      </c>
      <c r="D354" s="294" t="s">
        <v>356</v>
      </c>
      <c r="E354" s="953" t="s">
        <v>48</v>
      </c>
      <c r="F354" s="295" t="s">
        <v>283</v>
      </c>
      <c r="G354" s="151">
        <f>R354*O4</f>
        <v>0.15</v>
      </c>
      <c r="H354" s="297"/>
      <c r="I354" s="298">
        <v>0</v>
      </c>
      <c r="J354" s="298"/>
      <c r="K354" s="298"/>
      <c r="L354" s="298"/>
      <c r="M354" s="298"/>
      <c r="N354" s="298"/>
      <c r="O354" s="298"/>
      <c r="P354" s="298"/>
      <c r="Q354" s="299"/>
      <c r="R354" s="297">
        <v>0.15</v>
      </c>
    </row>
    <row r="355" spans="1:18" ht="34.5" customHeight="1">
      <c r="A355" s="948"/>
      <c r="B355" s="359" t="s">
        <v>350</v>
      </c>
      <c r="C355" s="951"/>
      <c r="D355" s="302"/>
      <c r="E355" s="922"/>
      <c r="F355" s="303" t="s">
        <v>285</v>
      </c>
      <c r="G355" s="304"/>
      <c r="H355" s="305"/>
      <c r="I355" s="306"/>
      <c r="J355" s="306"/>
      <c r="K355" s="306"/>
      <c r="L355" s="322"/>
      <c r="M355" s="306"/>
      <c r="N355" s="306"/>
      <c r="O355" s="306"/>
      <c r="P355" s="306"/>
      <c r="Q355" s="307"/>
      <c r="R355" s="305"/>
    </row>
    <row r="356" spans="1:18" ht="34.5" customHeight="1">
      <c r="A356" s="948"/>
      <c r="B356" s="359" t="s">
        <v>351</v>
      </c>
      <c r="C356" s="951"/>
      <c r="D356" s="309"/>
      <c r="E356" s="922"/>
      <c r="F356" s="310" t="s">
        <v>53</v>
      </c>
      <c r="G356" s="343"/>
      <c r="H356" s="311"/>
      <c r="I356" s="312"/>
      <c r="J356" s="312"/>
      <c r="K356" s="312"/>
      <c r="L356" s="312"/>
      <c r="M356" s="312"/>
      <c r="N356" s="312"/>
      <c r="O356" s="312"/>
      <c r="P356" s="312"/>
      <c r="Q356" s="313"/>
      <c r="R356" s="311"/>
    </row>
    <row r="357" spans="1:18" ht="34.5" customHeight="1">
      <c r="A357" s="948"/>
      <c r="B357" s="359" t="s">
        <v>352</v>
      </c>
      <c r="C357" s="951"/>
      <c r="D357" s="913"/>
      <c r="E357" s="922"/>
      <c r="F357" s="915"/>
      <c r="G357" s="315"/>
      <c r="H357" s="917"/>
      <c r="I357" s="918"/>
      <c r="J357" s="918"/>
      <c r="K357" s="918"/>
      <c r="L357" s="918"/>
      <c r="M357" s="918"/>
      <c r="N357" s="918"/>
      <c r="O357" s="918"/>
      <c r="P357" s="918"/>
      <c r="Q357" s="918"/>
      <c r="R357" s="316"/>
    </row>
    <row r="358" spans="1:18" ht="34.5" customHeight="1">
      <c r="A358" s="948"/>
      <c r="B358" s="359" t="s">
        <v>353</v>
      </c>
      <c r="C358" s="951"/>
      <c r="D358" s="913"/>
      <c r="E358" s="922"/>
      <c r="F358" s="925"/>
      <c r="G358" s="326"/>
      <c r="H358" s="927"/>
      <c r="I358" s="928"/>
      <c r="J358" s="928"/>
      <c r="K358" s="928"/>
      <c r="L358" s="928"/>
      <c r="M358" s="928"/>
      <c r="N358" s="928"/>
      <c r="O358" s="928"/>
      <c r="P358" s="928"/>
      <c r="Q358" s="928"/>
      <c r="R358" s="327"/>
    </row>
    <row r="359" spans="1:18" ht="34.5" customHeight="1">
      <c r="A359" s="948"/>
      <c r="B359" s="360"/>
      <c r="C359" s="952"/>
      <c r="D359" s="924"/>
      <c r="E359" s="923"/>
      <c r="F359" s="926"/>
      <c r="G359" s="329"/>
      <c r="H359" s="929"/>
      <c r="I359" s="930"/>
      <c r="J359" s="930"/>
      <c r="K359" s="930"/>
      <c r="L359" s="930"/>
      <c r="M359" s="930"/>
      <c r="N359" s="930"/>
      <c r="O359" s="930"/>
      <c r="P359" s="930"/>
      <c r="Q359" s="930"/>
      <c r="R359" s="330"/>
    </row>
    <row r="360" spans="1:18" ht="34.5" customHeight="1">
      <c r="A360" s="948"/>
      <c r="B360" s="359"/>
      <c r="C360" s="954" t="s">
        <v>355</v>
      </c>
      <c r="D360" s="294" t="s">
        <v>354</v>
      </c>
      <c r="E360" s="921" t="s">
        <v>48</v>
      </c>
      <c r="F360" s="295" t="s">
        <v>283</v>
      </c>
      <c r="G360" s="151">
        <f>R360*O4</f>
        <v>0.15</v>
      </c>
      <c r="H360" s="297"/>
      <c r="I360" s="298">
        <v>0</v>
      </c>
      <c r="J360" s="298"/>
      <c r="K360" s="298"/>
      <c r="L360" s="298"/>
      <c r="M360" s="298"/>
      <c r="N360" s="298"/>
      <c r="O360" s="298"/>
      <c r="P360" s="298"/>
      <c r="Q360" s="299"/>
      <c r="R360" s="297">
        <v>0.15</v>
      </c>
    </row>
    <row r="361" spans="1:18" ht="34.5" customHeight="1">
      <c r="A361" s="948"/>
      <c r="B361" s="359"/>
      <c r="C361" s="951"/>
      <c r="D361" s="302"/>
      <c r="E361" s="922"/>
      <c r="F361" s="303" t="s">
        <v>285</v>
      </c>
      <c r="G361" s="304"/>
      <c r="H361" s="305"/>
      <c r="I361" s="306"/>
      <c r="J361" s="306"/>
      <c r="K361" s="306"/>
      <c r="L361" s="322"/>
      <c r="M361" s="306"/>
      <c r="N361" s="306"/>
      <c r="O361" s="306"/>
      <c r="P361" s="306"/>
      <c r="Q361" s="307"/>
      <c r="R361" s="305"/>
    </row>
    <row r="362" spans="1:18" ht="34.5" customHeight="1">
      <c r="A362" s="948"/>
      <c r="B362" s="359"/>
      <c r="C362" s="951"/>
      <c r="D362" s="309"/>
      <c r="E362" s="922"/>
      <c r="F362" s="310" t="s">
        <v>53</v>
      </c>
      <c r="G362" s="343"/>
      <c r="H362" s="311"/>
      <c r="I362" s="312"/>
      <c r="J362" s="312"/>
      <c r="K362" s="312"/>
      <c r="L362" s="312"/>
      <c r="M362" s="312"/>
      <c r="N362" s="312"/>
      <c r="O362" s="312"/>
      <c r="P362" s="312"/>
      <c r="Q362" s="313"/>
      <c r="R362" s="311"/>
    </row>
    <row r="363" spans="1:18" ht="34.5" customHeight="1">
      <c r="A363" s="948"/>
      <c r="B363" s="359"/>
      <c r="C363" s="951"/>
      <c r="D363" s="913"/>
      <c r="E363" s="922"/>
      <c r="F363" s="915"/>
      <c r="G363" s="315"/>
      <c r="H363" s="917"/>
      <c r="I363" s="918"/>
      <c r="J363" s="918"/>
      <c r="K363" s="918"/>
      <c r="L363" s="918"/>
      <c r="M363" s="918"/>
      <c r="N363" s="918"/>
      <c r="O363" s="918"/>
      <c r="P363" s="918"/>
      <c r="Q363" s="918"/>
      <c r="R363" s="316"/>
    </row>
    <row r="364" spans="1:18" ht="34.5" customHeight="1">
      <c r="A364" s="948"/>
      <c r="B364" s="359"/>
      <c r="C364" s="951"/>
      <c r="D364" s="913"/>
      <c r="E364" s="922"/>
      <c r="F364" s="925"/>
      <c r="G364" s="326"/>
      <c r="H364" s="927"/>
      <c r="I364" s="928"/>
      <c r="J364" s="928"/>
      <c r="K364" s="928"/>
      <c r="L364" s="928"/>
      <c r="M364" s="928"/>
      <c r="N364" s="928"/>
      <c r="O364" s="928"/>
      <c r="P364" s="928"/>
      <c r="Q364" s="928"/>
      <c r="R364" s="327"/>
    </row>
    <row r="365" spans="1:18" ht="34.5" customHeight="1">
      <c r="A365" s="949"/>
      <c r="B365" s="361"/>
      <c r="C365" s="952"/>
      <c r="D365" s="924"/>
      <c r="E365" s="923"/>
      <c r="F365" s="926"/>
      <c r="G365" s="329"/>
      <c r="H365" s="929"/>
      <c r="I365" s="930"/>
      <c r="J365" s="930"/>
      <c r="K365" s="930"/>
      <c r="L365" s="930"/>
      <c r="M365" s="930"/>
      <c r="N365" s="930"/>
      <c r="O365" s="930"/>
      <c r="P365" s="930"/>
      <c r="Q365" s="930"/>
      <c r="R365" s="330"/>
    </row>
    <row r="366" spans="1:18" ht="34.5" customHeight="1">
      <c r="A366" s="936">
        <v>58</v>
      </c>
      <c r="B366" s="362" t="s">
        <v>357</v>
      </c>
      <c r="C366" s="333"/>
      <c r="D366" s="294"/>
      <c r="E366" s="955" t="s">
        <v>99</v>
      </c>
      <c r="F366" s="295" t="s">
        <v>283</v>
      </c>
      <c r="G366" s="296"/>
      <c r="H366" s="297"/>
      <c r="I366" s="298"/>
      <c r="J366" s="298"/>
      <c r="K366" s="298"/>
      <c r="L366" s="298"/>
      <c r="M366" s="298"/>
      <c r="N366" s="298"/>
      <c r="O366" s="298"/>
      <c r="P366" s="298"/>
      <c r="Q366" s="299"/>
      <c r="R366" s="297"/>
    </row>
    <row r="367" spans="1:18" ht="34.5" customHeight="1">
      <c r="A367" s="905"/>
      <c r="B367" s="301" t="s">
        <v>358</v>
      </c>
      <c r="C367" s="301" t="s">
        <v>359</v>
      </c>
      <c r="D367" s="302"/>
      <c r="E367" s="956"/>
      <c r="F367" s="303" t="s">
        <v>285</v>
      </c>
      <c r="G367" s="304"/>
      <c r="H367" s="305"/>
      <c r="I367" s="306"/>
      <c r="J367" s="306"/>
      <c r="K367" s="306"/>
      <c r="L367" s="306"/>
      <c r="M367" s="306"/>
      <c r="N367" s="306"/>
      <c r="O367" s="306"/>
      <c r="P367" s="306"/>
      <c r="Q367" s="307"/>
      <c r="R367" s="305"/>
    </row>
    <row r="368" spans="1:18" ht="34.5" customHeight="1">
      <c r="A368" s="905"/>
      <c r="B368" s="324" t="s">
        <v>360</v>
      </c>
      <c r="C368" s="301" t="s">
        <v>361</v>
      </c>
      <c r="D368" s="309"/>
      <c r="E368" s="956"/>
      <c r="F368" s="363" t="s">
        <v>342</v>
      </c>
      <c r="G368" s="151">
        <f>R368*O4</f>
        <v>1</v>
      </c>
      <c r="H368" s="364"/>
      <c r="I368" s="365"/>
      <c r="J368" s="365"/>
      <c r="K368" s="365"/>
      <c r="L368" s="365"/>
      <c r="M368" s="365"/>
      <c r="N368" s="365"/>
      <c r="O368" s="10"/>
      <c r="P368" s="365">
        <v>0</v>
      </c>
      <c r="Q368" s="366"/>
      <c r="R368" s="364">
        <v>1</v>
      </c>
    </row>
    <row r="369" spans="1:18" ht="34.5" customHeight="1">
      <c r="A369" s="905"/>
      <c r="B369" s="308" t="s">
        <v>362</v>
      </c>
      <c r="C369" s="301" t="s">
        <v>363</v>
      </c>
      <c r="D369" s="913" t="s">
        <v>364</v>
      </c>
      <c r="E369" s="956"/>
      <c r="F369" s="959"/>
      <c r="G369" s="367"/>
      <c r="H369" s="962"/>
      <c r="I369" s="963"/>
      <c r="J369" s="963"/>
      <c r="K369" s="963"/>
      <c r="L369" s="963"/>
      <c r="M369" s="963"/>
      <c r="N369" s="963"/>
      <c r="O369" s="963"/>
      <c r="P369" s="963"/>
      <c r="Q369" s="964"/>
      <c r="R369" s="368"/>
    </row>
    <row r="370" spans="1:18" ht="34.5" customHeight="1">
      <c r="A370" s="905"/>
      <c r="B370" s="308" t="s">
        <v>365</v>
      </c>
      <c r="C370" s="301"/>
      <c r="D370" s="913"/>
      <c r="E370" s="956"/>
      <c r="F370" s="960"/>
      <c r="G370" s="369"/>
      <c r="H370" s="965"/>
      <c r="I370" s="928"/>
      <c r="J370" s="928"/>
      <c r="K370" s="928"/>
      <c r="L370" s="928"/>
      <c r="M370" s="928"/>
      <c r="N370" s="928"/>
      <c r="O370" s="928"/>
      <c r="P370" s="928"/>
      <c r="Q370" s="966"/>
      <c r="R370" s="370"/>
    </row>
    <row r="371" spans="1:18" ht="34.5" customHeight="1">
      <c r="A371" s="906"/>
      <c r="B371" s="317" t="s">
        <v>366</v>
      </c>
      <c r="C371" s="318"/>
      <c r="D371" s="958"/>
      <c r="E371" s="957"/>
      <c r="F371" s="961"/>
      <c r="G371" s="371"/>
      <c r="H371" s="967"/>
      <c r="I371" s="968"/>
      <c r="J371" s="968"/>
      <c r="K371" s="968"/>
      <c r="L371" s="968"/>
      <c r="M371" s="968"/>
      <c r="N371" s="968"/>
      <c r="O371" s="968"/>
      <c r="P371" s="968"/>
      <c r="Q371" s="969"/>
      <c r="R371" s="372"/>
    </row>
    <row r="372" spans="1:18" ht="34.5" customHeight="1">
      <c r="A372" s="904">
        <v>59</v>
      </c>
      <c r="B372" s="970" t="s">
        <v>367</v>
      </c>
      <c r="C372" s="973" t="s">
        <v>368</v>
      </c>
      <c r="D372" s="294" t="s">
        <v>267</v>
      </c>
      <c r="E372" s="921" t="s">
        <v>203</v>
      </c>
      <c r="F372" s="373" t="s">
        <v>283</v>
      </c>
      <c r="G372" s="151">
        <f>R372*O4</f>
        <v>0.8</v>
      </c>
      <c r="H372" s="374"/>
      <c r="I372" s="375">
        <v>0</v>
      </c>
      <c r="J372" s="375"/>
      <c r="K372" s="375"/>
      <c r="L372" s="375"/>
      <c r="M372" s="375"/>
      <c r="N372" s="375"/>
      <c r="O372" s="375"/>
      <c r="P372" s="375"/>
      <c r="Q372" s="376"/>
      <c r="R372" s="374">
        <v>0.8</v>
      </c>
    </row>
    <row r="373" spans="1:18" ht="34.5" customHeight="1">
      <c r="A373" s="905"/>
      <c r="B373" s="971"/>
      <c r="C373" s="974"/>
      <c r="D373" s="302"/>
      <c r="E373" s="922"/>
      <c r="F373" s="303" t="s">
        <v>285</v>
      </c>
      <c r="G373" s="304"/>
      <c r="H373" s="305"/>
      <c r="I373" s="306"/>
      <c r="J373" s="306"/>
      <c r="K373" s="306"/>
      <c r="L373" s="306"/>
      <c r="M373" s="306"/>
      <c r="N373" s="306"/>
      <c r="O373" s="306"/>
      <c r="P373" s="306"/>
      <c r="Q373" s="307"/>
      <c r="R373" s="305"/>
    </row>
    <row r="374" spans="1:18" ht="34.5" customHeight="1">
      <c r="A374" s="905"/>
      <c r="B374" s="971"/>
      <c r="C374" s="974"/>
      <c r="D374" s="309"/>
      <c r="E374" s="922"/>
      <c r="F374" s="310" t="s">
        <v>342</v>
      </c>
      <c r="G374" s="343"/>
      <c r="H374" s="311"/>
      <c r="I374" s="312"/>
      <c r="J374" s="312"/>
      <c r="K374" s="312"/>
      <c r="L374" s="312"/>
      <c r="M374" s="312"/>
      <c r="N374" s="312"/>
      <c r="O374" s="312"/>
      <c r="P374" s="312"/>
      <c r="Q374" s="313"/>
      <c r="R374" s="311"/>
    </row>
    <row r="375" spans="1:18" ht="34.5" customHeight="1">
      <c r="A375" s="905"/>
      <c r="B375" s="971"/>
      <c r="C375" s="974"/>
      <c r="D375" s="314"/>
      <c r="E375" s="922"/>
      <c r="F375" s="915"/>
      <c r="G375" s="315"/>
      <c r="H375" s="917"/>
      <c r="I375" s="918"/>
      <c r="J375" s="918"/>
      <c r="K375" s="918"/>
      <c r="L375" s="918"/>
      <c r="M375" s="918"/>
      <c r="N375" s="918"/>
      <c r="O375" s="918"/>
      <c r="P375" s="918"/>
      <c r="Q375" s="918"/>
      <c r="R375" s="316"/>
    </row>
    <row r="376" spans="1:18" ht="34.5" customHeight="1">
      <c r="A376" s="906"/>
      <c r="B376" s="972"/>
      <c r="C376" s="975"/>
      <c r="D376" s="338"/>
      <c r="E376" s="923"/>
      <c r="F376" s="916"/>
      <c r="G376" s="319"/>
      <c r="H376" s="919"/>
      <c r="I376" s="920"/>
      <c r="J376" s="920"/>
      <c r="K376" s="920"/>
      <c r="L376" s="920"/>
      <c r="M376" s="920"/>
      <c r="N376" s="920"/>
      <c r="O376" s="920"/>
      <c r="P376" s="920"/>
      <c r="Q376" s="920"/>
      <c r="R376" s="320"/>
    </row>
    <row r="377" spans="1:18" ht="34.5" customHeight="1">
      <c r="A377" s="904">
        <v>60</v>
      </c>
      <c r="B377" s="970" t="s">
        <v>369</v>
      </c>
      <c r="C377" s="973" t="s">
        <v>368</v>
      </c>
      <c r="D377" s="294" t="s">
        <v>370</v>
      </c>
      <c r="E377" s="921" t="s">
        <v>203</v>
      </c>
      <c r="F377" s="295" t="s">
        <v>283</v>
      </c>
      <c r="G377" s="151">
        <f>R377*O4</f>
        <v>0.6</v>
      </c>
      <c r="H377" s="297"/>
      <c r="I377" s="298">
        <v>0</v>
      </c>
      <c r="J377" s="298"/>
      <c r="K377" s="298"/>
      <c r="L377" s="298"/>
      <c r="M377" s="298"/>
      <c r="N377" s="298"/>
      <c r="O377" s="298"/>
      <c r="P377" s="298"/>
      <c r="Q377" s="299"/>
      <c r="R377" s="297">
        <v>0.6</v>
      </c>
    </row>
    <row r="378" spans="1:18" ht="34.5" customHeight="1">
      <c r="A378" s="905"/>
      <c r="B378" s="971"/>
      <c r="C378" s="974"/>
      <c r="D378" s="302"/>
      <c r="E378" s="922"/>
      <c r="F378" s="303" t="s">
        <v>285</v>
      </c>
      <c r="G378" s="304"/>
      <c r="H378" s="305"/>
      <c r="I378" s="306"/>
      <c r="J378" s="306"/>
      <c r="K378" s="306"/>
      <c r="L378" s="306"/>
      <c r="M378" s="306"/>
      <c r="N378" s="306"/>
      <c r="O378" s="306"/>
      <c r="P378" s="306"/>
      <c r="Q378" s="307"/>
      <c r="R378" s="305"/>
    </row>
    <row r="379" spans="1:18" ht="34.5" customHeight="1">
      <c r="A379" s="905"/>
      <c r="B379" s="971"/>
      <c r="C379" s="974"/>
      <c r="D379" s="309"/>
      <c r="E379" s="922"/>
      <c r="F379" s="310" t="s">
        <v>342</v>
      </c>
      <c r="G379" s="343"/>
      <c r="H379" s="311"/>
      <c r="I379" s="312"/>
      <c r="J379" s="312"/>
      <c r="K379" s="312"/>
      <c r="L379" s="312"/>
      <c r="M379" s="312"/>
      <c r="N379" s="312"/>
      <c r="O379" s="312"/>
      <c r="P379" s="312"/>
      <c r="Q379" s="313"/>
      <c r="R379" s="311"/>
    </row>
    <row r="380" spans="1:18" ht="34.5" customHeight="1">
      <c r="A380" s="905"/>
      <c r="B380" s="971"/>
      <c r="C380" s="974"/>
      <c r="D380" s="976"/>
      <c r="E380" s="922"/>
      <c r="F380" s="915"/>
      <c r="G380" s="315"/>
      <c r="H380" s="917"/>
      <c r="I380" s="918"/>
      <c r="J380" s="918"/>
      <c r="K380" s="918"/>
      <c r="L380" s="918"/>
      <c r="M380" s="918"/>
      <c r="N380" s="918"/>
      <c r="O380" s="918"/>
      <c r="P380" s="918"/>
      <c r="Q380" s="918"/>
      <c r="R380" s="316"/>
    </row>
    <row r="381" spans="1:18" ht="34.5" customHeight="1">
      <c r="A381" s="905"/>
      <c r="B381" s="971"/>
      <c r="C381" s="974"/>
      <c r="D381" s="976"/>
      <c r="E381" s="922"/>
      <c r="F381" s="977"/>
      <c r="G381" s="381"/>
      <c r="H381" s="978"/>
      <c r="I381" s="979"/>
      <c r="J381" s="979"/>
      <c r="K381" s="979"/>
      <c r="L381" s="979"/>
      <c r="M381" s="979"/>
      <c r="N381" s="979"/>
      <c r="O381" s="979"/>
      <c r="P381" s="979"/>
      <c r="Q381" s="979"/>
      <c r="R381" s="384"/>
    </row>
    <row r="382" spans="1:18" ht="34.5" customHeight="1">
      <c r="A382" s="339"/>
      <c r="B382" s="385"/>
      <c r="C382" s="386"/>
      <c r="D382" s="387"/>
      <c r="E382" s="358"/>
      <c r="F382" s="388"/>
      <c r="G382" s="389"/>
      <c r="H382" s="390"/>
      <c r="I382" s="391"/>
      <c r="J382" s="391"/>
      <c r="K382" s="391"/>
      <c r="L382" s="391"/>
      <c r="M382" s="391"/>
      <c r="N382" s="391"/>
      <c r="O382" s="391"/>
      <c r="P382" s="391"/>
      <c r="Q382" s="391"/>
      <c r="R382" s="392"/>
    </row>
    <row r="383" spans="1:18" ht="34.5" customHeight="1">
      <c r="A383" s="300"/>
      <c r="B383" s="377"/>
      <c r="C383" s="378"/>
      <c r="D383" s="379"/>
      <c r="E383" s="323"/>
      <c r="F383" s="380"/>
      <c r="G383" s="381"/>
      <c r="H383" s="382"/>
      <c r="I383" s="383"/>
      <c r="J383" s="383"/>
      <c r="K383" s="383"/>
      <c r="L383" s="383"/>
      <c r="M383" s="383"/>
      <c r="N383" s="383"/>
      <c r="O383" s="383"/>
      <c r="P383" s="383"/>
      <c r="Q383" s="383"/>
      <c r="R383" s="393"/>
    </row>
    <row r="384" spans="1:18" ht="34.5" customHeight="1">
      <c r="A384" s="300"/>
      <c r="B384" s="377"/>
      <c r="C384" s="378"/>
      <c r="D384" s="379"/>
      <c r="E384" s="323"/>
      <c r="F384" s="380"/>
      <c r="G384" s="381"/>
      <c r="H384" s="382"/>
      <c r="I384" s="383"/>
      <c r="J384" s="383"/>
      <c r="K384" s="383"/>
      <c r="L384" s="383"/>
      <c r="M384" s="383"/>
      <c r="N384" s="383"/>
      <c r="O384" s="383"/>
      <c r="P384" s="383"/>
      <c r="Q384" s="383"/>
      <c r="R384" s="393"/>
    </row>
    <row r="385" spans="1:18" ht="34.5" customHeight="1">
      <c r="A385" s="336"/>
      <c r="B385" s="394"/>
      <c r="C385" s="395"/>
      <c r="D385" s="396"/>
      <c r="E385" s="344"/>
      <c r="F385" s="397"/>
      <c r="G385" s="398"/>
      <c r="H385" s="399"/>
      <c r="I385" s="400"/>
      <c r="J385" s="400"/>
      <c r="K385" s="400"/>
      <c r="L385" s="400"/>
      <c r="M385" s="400"/>
      <c r="N385" s="400"/>
      <c r="O385" s="400"/>
      <c r="P385" s="400"/>
      <c r="Q385" s="400"/>
      <c r="R385" s="384"/>
    </row>
    <row r="386" spans="1:18" ht="34.5" customHeight="1">
      <c r="A386" s="936">
        <v>61</v>
      </c>
      <c r="B386" s="980" t="s">
        <v>371</v>
      </c>
      <c r="C386" s="982" t="s">
        <v>368</v>
      </c>
      <c r="D386" s="401" t="s">
        <v>247</v>
      </c>
      <c r="E386" s="953" t="s">
        <v>203</v>
      </c>
      <c r="F386" s="373" t="s">
        <v>283</v>
      </c>
      <c r="G386" s="151">
        <f>R386*O4</f>
        <v>0.3</v>
      </c>
      <c r="H386" s="374"/>
      <c r="I386" s="375">
        <v>0</v>
      </c>
      <c r="J386" s="375"/>
      <c r="K386" s="375"/>
      <c r="L386" s="375"/>
      <c r="M386" s="375"/>
      <c r="N386" s="375"/>
      <c r="O386" s="375"/>
      <c r="P386" s="375"/>
      <c r="Q386" s="376"/>
      <c r="R386" s="374">
        <v>0.3</v>
      </c>
    </row>
    <row r="387" spans="1:18" ht="34.5" customHeight="1">
      <c r="A387" s="905"/>
      <c r="B387" s="971"/>
      <c r="C387" s="974"/>
      <c r="D387" s="302"/>
      <c r="E387" s="922"/>
      <c r="F387" s="303" t="s">
        <v>285</v>
      </c>
      <c r="G387" s="304"/>
      <c r="H387" s="305"/>
      <c r="I387" s="306"/>
      <c r="J387" s="306"/>
      <c r="K387" s="306"/>
      <c r="L387" s="306"/>
      <c r="M387" s="306"/>
      <c r="N387" s="306"/>
      <c r="O387" s="306"/>
      <c r="P387" s="306"/>
      <c r="Q387" s="307"/>
      <c r="R387" s="305"/>
    </row>
    <row r="388" spans="1:18" ht="34.5" customHeight="1">
      <c r="A388" s="905"/>
      <c r="B388" s="971"/>
      <c r="C388" s="974"/>
      <c r="D388" s="309"/>
      <c r="E388" s="922"/>
      <c r="F388" s="310" t="s">
        <v>342</v>
      </c>
      <c r="G388" s="343"/>
      <c r="H388" s="311"/>
      <c r="I388" s="312"/>
      <c r="J388" s="312"/>
      <c r="K388" s="312"/>
      <c r="L388" s="312"/>
      <c r="M388" s="312"/>
      <c r="N388" s="312"/>
      <c r="O388" s="312"/>
      <c r="P388" s="312"/>
      <c r="Q388" s="313"/>
      <c r="R388" s="311"/>
    </row>
    <row r="389" spans="1:18" ht="34.5" customHeight="1">
      <c r="A389" s="905"/>
      <c r="B389" s="971"/>
      <c r="C389" s="974"/>
      <c r="D389" s="976"/>
      <c r="E389" s="922"/>
      <c r="F389" s="915"/>
      <c r="G389" s="315"/>
      <c r="H389" s="917"/>
      <c r="I389" s="918"/>
      <c r="J389" s="918"/>
      <c r="K389" s="918"/>
      <c r="L389" s="918"/>
      <c r="M389" s="918"/>
      <c r="N389" s="918"/>
      <c r="O389" s="918"/>
      <c r="P389" s="918"/>
      <c r="Q389" s="918"/>
      <c r="R389" s="316"/>
    </row>
    <row r="390" spans="1:18" ht="34.5" customHeight="1">
      <c r="A390" s="935"/>
      <c r="B390" s="981"/>
      <c r="C390" s="983"/>
      <c r="D390" s="984"/>
      <c r="E390" s="940"/>
      <c r="F390" s="985"/>
      <c r="G390" s="398"/>
      <c r="H390" s="986"/>
      <c r="I390" s="987"/>
      <c r="J390" s="987"/>
      <c r="K390" s="987"/>
      <c r="L390" s="987"/>
      <c r="M390" s="987"/>
      <c r="N390" s="987"/>
      <c r="O390" s="987"/>
      <c r="P390" s="987"/>
      <c r="Q390" s="987"/>
      <c r="R390" s="384"/>
    </row>
    <row r="391" spans="1:18" ht="34.5" customHeight="1">
      <c r="A391" s="905">
        <v>62</v>
      </c>
      <c r="B391" s="988" t="s">
        <v>372</v>
      </c>
      <c r="C391" s="989" t="s">
        <v>368</v>
      </c>
      <c r="D391" s="402" t="s">
        <v>249</v>
      </c>
      <c r="E391" s="922" t="s">
        <v>203</v>
      </c>
      <c r="F391" s="403" t="s">
        <v>283</v>
      </c>
      <c r="G391" s="151">
        <f>R391*O4</f>
        <v>0.4</v>
      </c>
      <c r="H391" s="404"/>
      <c r="I391" s="405">
        <v>0</v>
      </c>
      <c r="J391" s="405"/>
      <c r="K391" s="405"/>
      <c r="L391" s="405"/>
      <c r="M391" s="405"/>
      <c r="N391" s="405"/>
      <c r="O391" s="405"/>
      <c r="P391" s="405"/>
      <c r="Q391" s="406"/>
      <c r="R391" s="374">
        <v>0.4</v>
      </c>
    </row>
    <row r="392" spans="1:18" ht="34.5" customHeight="1">
      <c r="A392" s="905"/>
      <c r="B392" s="971"/>
      <c r="C392" s="974"/>
      <c r="D392" s="302"/>
      <c r="E392" s="922"/>
      <c r="F392" s="303" t="s">
        <v>285</v>
      </c>
      <c r="G392" s="304"/>
      <c r="H392" s="305"/>
      <c r="I392" s="306"/>
      <c r="J392" s="306"/>
      <c r="K392" s="306"/>
      <c r="L392" s="306"/>
      <c r="M392" s="306"/>
      <c r="N392" s="306"/>
      <c r="O392" s="306"/>
      <c r="P392" s="306"/>
      <c r="Q392" s="307"/>
      <c r="R392" s="305"/>
    </row>
    <row r="393" spans="1:18" ht="34.5" customHeight="1">
      <c r="A393" s="905"/>
      <c r="B393" s="971"/>
      <c r="C393" s="974"/>
      <c r="D393" s="309"/>
      <c r="E393" s="922"/>
      <c r="F393" s="310" t="s">
        <v>342</v>
      </c>
      <c r="G393" s="343"/>
      <c r="H393" s="311"/>
      <c r="I393" s="312"/>
      <c r="J393" s="312"/>
      <c r="K393" s="312"/>
      <c r="L393" s="312"/>
      <c r="M393" s="312"/>
      <c r="N393" s="312"/>
      <c r="O393" s="312"/>
      <c r="P393" s="312"/>
      <c r="Q393" s="313"/>
      <c r="R393" s="311"/>
    </row>
    <row r="394" spans="1:18" ht="34.5" customHeight="1">
      <c r="A394" s="905"/>
      <c r="B394" s="971"/>
      <c r="C394" s="974"/>
      <c r="D394" s="976"/>
      <c r="E394" s="922"/>
      <c r="F394" s="915"/>
      <c r="G394" s="315"/>
      <c r="H394" s="917"/>
      <c r="I394" s="918"/>
      <c r="J394" s="918"/>
      <c r="K394" s="918"/>
      <c r="L394" s="918"/>
      <c r="M394" s="918"/>
      <c r="N394" s="918"/>
      <c r="O394" s="918"/>
      <c r="P394" s="918"/>
      <c r="Q394" s="918"/>
      <c r="R394" s="316"/>
    </row>
    <row r="395" spans="1:18" ht="84.75" customHeight="1">
      <c r="A395" s="906"/>
      <c r="B395" s="972"/>
      <c r="C395" s="975"/>
      <c r="D395" s="990"/>
      <c r="E395" s="923"/>
      <c r="F395" s="916"/>
      <c r="G395" s="319"/>
      <c r="H395" s="919"/>
      <c r="I395" s="920"/>
      <c r="J395" s="920"/>
      <c r="K395" s="920"/>
      <c r="L395" s="920"/>
      <c r="M395" s="920"/>
      <c r="N395" s="920"/>
      <c r="O395" s="920"/>
      <c r="P395" s="920"/>
      <c r="Q395" s="920"/>
      <c r="R395" s="320"/>
    </row>
    <row r="396" spans="1:18" ht="34.5" customHeight="1">
      <c r="A396" s="904">
        <v>63</v>
      </c>
      <c r="B396" s="970" t="s">
        <v>373</v>
      </c>
      <c r="C396" s="973" t="s">
        <v>368</v>
      </c>
      <c r="D396" s="294" t="s">
        <v>374</v>
      </c>
      <c r="E396" s="921" t="s">
        <v>203</v>
      </c>
      <c r="F396" s="295" t="s">
        <v>283</v>
      </c>
      <c r="G396" s="151">
        <f>R396*O4</f>
        <v>0.7</v>
      </c>
      <c r="H396" s="297"/>
      <c r="I396" s="298">
        <v>0</v>
      </c>
      <c r="J396" s="298"/>
      <c r="K396" s="298"/>
      <c r="L396" s="298"/>
      <c r="M396" s="298"/>
      <c r="N396" s="298"/>
      <c r="O396" s="298"/>
      <c r="P396" s="298"/>
      <c r="Q396" s="299"/>
      <c r="R396" s="297">
        <v>0.7</v>
      </c>
    </row>
    <row r="397" spans="1:18" ht="34.5" customHeight="1">
      <c r="A397" s="905"/>
      <c r="B397" s="971"/>
      <c r="C397" s="974"/>
      <c r="D397" s="302"/>
      <c r="E397" s="922"/>
      <c r="F397" s="303" t="s">
        <v>285</v>
      </c>
      <c r="G397" s="304"/>
      <c r="H397" s="305"/>
      <c r="I397" s="306"/>
      <c r="J397" s="306"/>
      <c r="K397" s="306"/>
      <c r="L397" s="306"/>
      <c r="M397" s="306"/>
      <c r="N397" s="306"/>
      <c r="O397" s="306"/>
      <c r="P397" s="306"/>
      <c r="Q397" s="307"/>
      <c r="R397" s="305"/>
    </row>
    <row r="398" spans="1:18" ht="34.5" customHeight="1">
      <c r="A398" s="905"/>
      <c r="B398" s="971"/>
      <c r="C398" s="974"/>
      <c r="D398" s="309"/>
      <c r="E398" s="922"/>
      <c r="F398" s="310" t="s">
        <v>342</v>
      </c>
      <c r="G398" s="343"/>
      <c r="H398" s="311"/>
      <c r="I398" s="312"/>
      <c r="J398" s="312"/>
      <c r="K398" s="312"/>
      <c r="L398" s="312"/>
      <c r="M398" s="312"/>
      <c r="N398" s="312"/>
      <c r="O398" s="312"/>
      <c r="P398" s="312"/>
      <c r="Q398" s="313"/>
      <c r="R398" s="311"/>
    </row>
    <row r="399" spans="1:18" ht="34.5" customHeight="1">
      <c r="A399" s="905"/>
      <c r="B399" s="971"/>
      <c r="C399" s="974"/>
      <c r="D399" s="976"/>
      <c r="E399" s="922"/>
      <c r="F399" s="915"/>
      <c r="G399" s="315"/>
      <c r="H399" s="917"/>
      <c r="I399" s="918"/>
      <c r="J399" s="918"/>
      <c r="K399" s="918"/>
      <c r="L399" s="918"/>
      <c r="M399" s="918"/>
      <c r="N399" s="918"/>
      <c r="O399" s="918"/>
      <c r="P399" s="918"/>
      <c r="Q399" s="918"/>
      <c r="R399" s="316"/>
    </row>
    <row r="400" spans="1:18" ht="249.75" customHeight="1">
      <c r="A400" s="906"/>
      <c r="B400" s="972"/>
      <c r="C400" s="975"/>
      <c r="D400" s="990"/>
      <c r="E400" s="923"/>
      <c r="F400" s="916"/>
      <c r="G400" s="319"/>
      <c r="H400" s="919"/>
      <c r="I400" s="920"/>
      <c r="J400" s="920"/>
      <c r="K400" s="920"/>
      <c r="L400" s="920"/>
      <c r="M400" s="920"/>
      <c r="N400" s="920"/>
      <c r="O400" s="920"/>
      <c r="P400" s="920"/>
      <c r="Q400" s="920"/>
      <c r="R400" s="320"/>
    </row>
    <row r="401" spans="1:18" ht="34.5" customHeight="1">
      <c r="A401" s="904">
        <v>64</v>
      </c>
      <c r="B401" s="970" t="s">
        <v>375</v>
      </c>
      <c r="C401" s="973" t="s">
        <v>376</v>
      </c>
      <c r="D401" s="294" t="s">
        <v>377</v>
      </c>
      <c r="E401" s="921" t="s">
        <v>48</v>
      </c>
      <c r="F401" s="295" t="s">
        <v>283</v>
      </c>
      <c r="G401" s="151">
        <f>R401*O4</f>
        <v>0.5</v>
      </c>
      <c r="H401" s="297"/>
      <c r="I401" s="298">
        <v>0</v>
      </c>
      <c r="J401" s="298"/>
      <c r="K401" s="298"/>
      <c r="L401" s="298"/>
      <c r="M401" s="298"/>
      <c r="N401" s="298"/>
      <c r="O401" s="298"/>
      <c r="P401" s="298"/>
      <c r="Q401" s="299"/>
      <c r="R401" s="297">
        <v>0.5</v>
      </c>
    </row>
    <row r="402" spans="1:18" ht="34.5" customHeight="1">
      <c r="A402" s="905"/>
      <c r="B402" s="971"/>
      <c r="C402" s="974"/>
      <c r="D402" s="302"/>
      <c r="E402" s="922"/>
      <c r="F402" s="303" t="s">
        <v>285</v>
      </c>
      <c r="G402" s="304"/>
      <c r="H402" s="305"/>
      <c r="I402" s="306"/>
      <c r="J402" s="306"/>
      <c r="K402" s="306"/>
      <c r="L402" s="306"/>
      <c r="M402" s="306"/>
      <c r="N402" s="306"/>
      <c r="O402" s="306"/>
      <c r="P402" s="306"/>
      <c r="Q402" s="307"/>
      <c r="R402" s="305"/>
    </row>
    <row r="403" spans="1:18" ht="34.5" customHeight="1">
      <c r="A403" s="905"/>
      <c r="B403" s="971"/>
      <c r="C403" s="974"/>
      <c r="D403" s="309"/>
      <c r="E403" s="922"/>
      <c r="F403" s="310" t="s">
        <v>342</v>
      </c>
      <c r="G403" s="343"/>
      <c r="H403" s="311"/>
      <c r="I403" s="312"/>
      <c r="J403" s="312"/>
      <c r="K403" s="312"/>
      <c r="L403" s="312"/>
      <c r="M403" s="312"/>
      <c r="N403" s="312"/>
      <c r="O403" s="312"/>
      <c r="P403" s="312"/>
      <c r="Q403" s="313"/>
      <c r="R403" s="311"/>
    </row>
    <row r="404" spans="1:18" ht="34.5" customHeight="1">
      <c r="A404" s="905"/>
      <c r="B404" s="971"/>
      <c r="C404" s="974"/>
      <c r="D404" s="976"/>
      <c r="E404" s="922"/>
      <c r="F404" s="915"/>
      <c r="G404" s="315"/>
      <c r="H404" s="917"/>
      <c r="I404" s="918"/>
      <c r="J404" s="918"/>
      <c r="K404" s="918"/>
      <c r="L404" s="918"/>
      <c r="M404" s="918"/>
      <c r="N404" s="918"/>
      <c r="O404" s="918"/>
      <c r="P404" s="918"/>
      <c r="Q404" s="918"/>
      <c r="R404" s="316"/>
    </row>
    <row r="405" spans="1:18" ht="117.75" customHeight="1">
      <c r="A405" s="906"/>
      <c r="B405" s="972"/>
      <c r="C405" s="975"/>
      <c r="D405" s="990"/>
      <c r="E405" s="923"/>
      <c r="F405" s="916"/>
      <c r="G405" s="319"/>
      <c r="H405" s="919"/>
      <c r="I405" s="920"/>
      <c r="J405" s="920"/>
      <c r="K405" s="920"/>
      <c r="L405" s="920"/>
      <c r="M405" s="920"/>
      <c r="N405" s="920"/>
      <c r="O405" s="920"/>
      <c r="P405" s="920"/>
      <c r="Q405" s="920"/>
      <c r="R405" s="320"/>
    </row>
    <row r="406" spans="1:18" ht="34.5" customHeight="1">
      <c r="A406" s="904">
        <v>65</v>
      </c>
      <c r="B406" s="970" t="s">
        <v>378</v>
      </c>
      <c r="C406" s="973" t="s">
        <v>376</v>
      </c>
      <c r="D406" s="294" t="s">
        <v>263</v>
      </c>
      <c r="E406" s="921" t="s">
        <v>48</v>
      </c>
      <c r="F406" s="295" t="s">
        <v>283</v>
      </c>
      <c r="G406" s="151">
        <f>R406*O4</f>
        <v>0.3</v>
      </c>
      <c r="H406" s="297"/>
      <c r="I406" s="298">
        <v>0</v>
      </c>
      <c r="J406" s="298"/>
      <c r="K406" s="298"/>
      <c r="L406" s="298"/>
      <c r="M406" s="298"/>
      <c r="N406" s="298"/>
      <c r="O406" s="298"/>
      <c r="P406" s="298"/>
      <c r="Q406" s="299"/>
      <c r="R406" s="297">
        <v>0.3</v>
      </c>
    </row>
    <row r="407" spans="1:18" ht="34.5" customHeight="1">
      <c r="A407" s="905"/>
      <c r="B407" s="971"/>
      <c r="C407" s="974"/>
      <c r="D407" s="302"/>
      <c r="E407" s="922"/>
      <c r="F407" s="303" t="s">
        <v>285</v>
      </c>
      <c r="G407" s="304"/>
      <c r="H407" s="305"/>
      <c r="I407" s="306"/>
      <c r="J407" s="306"/>
      <c r="K407" s="306"/>
      <c r="L407" s="306"/>
      <c r="M407" s="306"/>
      <c r="N407" s="306"/>
      <c r="O407" s="306"/>
      <c r="P407" s="306"/>
      <c r="Q407" s="307"/>
      <c r="R407" s="305"/>
    </row>
    <row r="408" spans="1:18" ht="34.5" customHeight="1">
      <c r="A408" s="905"/>
      <c r="B408" s="971"/>
      <c r="C408" s="974"/>
      <c r="D408" s="309"/>
      <c r="E408" s="922"/>
      <c r="F408" s="310" t="s">
        <v>342</v>
      </c>
      <c r="G408" s="343"/>
      <c r="H408" s="311"/>
      <c r="I408" s="312"/>
      <c r="J408" s="312"/>
      <c r="K408" s="312"/>
      <c r="L408" s="312"/>
      <c r="M408" s="312"/>
      <c r="N408" s="312"/>
      <c r="O408" s="312"/>
      <c r="P408" s="312"/>
      <c r="Q408" s="313"/>
      <c r="R408" s="311"/>
    </row>
    <row r="409" spans="1:18" ht="34.5" customHeight="1">
      <c r="A409" s="905"/>
      <c r="B409" s="971"/>
      <c r="C409" s="974"/>
      <c r="D409" s="314"/>
      <c r="E409" s="922"/>
      <c r="F409" s="915"/>
      <c r="G409" s="315"/>
      <c r="H409" s="917"/>
      <c r="I409" s="918"/>
      <c r="J409" s="918"/>
      <c r="K409" s="918"/>
      <c r="L409" s="918"/>
      <c r="M409" s="918"/>
      <c r="N409" s="918"/>
      <c r="O409" s="918"/>
      <c r="P409" s="918"/>
      <c r="Q409" s="918"/>
      <c r="R409" s="316"/>
    </row>
    <row r="410" spans="1:18" ht="34.5" customHeight="1">
      <c r="A410" s="906"/>
      <c r="B410" s="972"/>
      <c r="C410" s="975"/>
      <c r="D410" s="338"/>
      <c r="E410" s="923"/>
      <c r="F410" s="916"/>
      <c r="G410" s="319"/>
      <c r="H410" s="919"/>
      <c r="I410" s="920"/>
      <c r="J410" s="920"/>
      <c r="K410" s="920"/>
      <c r="L410" s="920"/>
      <c r="M410" s="920"/>
      <c r="N410" s="920"/>
      <c r="O410" s="920"/>
      <c r="P410" s="920"/>
      <c r="Q410" s="920"/>
      <c r="R410" s="320"/>
    </row>
    <row r="411" spans="1:18" ht="34.5" customHeight="1">
      <c r="A411" s="904">
        <v>66</v>
      </c>
      <c r="B411" s="970" t="s">
        <v>379</v>
      </c>
      <c r="C411" s="973" t="s">
        <v>359</v>
      </c>
      <c r="D411" s="294" t="s">
        <v>244</v>
      </c>
      <c r="E411" s="921" t="s">
        <v>203</v>
      </c>
      <c r="F411" s="295" t="s">
        <v>283</v>
      </c>
      <c r="G411" s="151">
        <f>R411*O4</f>
        <v>0.4</v>
      </c>
      <c r="H411" s="297"/>
      <c r="I411" s="298">
        <v>0</v>
      </c>
      <c r="J411" s="298"/>
      <c r="K411" s="298"/>
      <c r="L411" s="298"/>
      <c r="M411" s="298"/>
      <c r="N411" s="298"/>
      <c r="O411" s="298"/>
      <c r="P411" s="298"/>
      <c r="Q411" s="299"/>
      <c r="R411" s="297">
        <v>0.4</v>
      </c>
    </row>
    <row r="412" spans="1:18" ht="34.5" customHeight="1">
      <c r="A412" s="905"/>
      <c r="B412" s="971"/>
      <c r="C412" s="974"/>
      <c r="D412" s="302"/>
      <c r="E412" s="922"/>
      <c r="F412" s="303" t="s">
        <v>285</v>
      </c>
      <c r="G412" s="304"/>
      <c r="H412" s="305"/>
      <c r="I412" s="306"/>
      <c r="J412" s="306"/>
      <c r="K412" s="306"/>
      <c r="L412" s="306"/>
      <c r="M412" s="306"/>
      <c r="N412" s="306"/>
      <c r="O412" s="306"/>
      <c r="P412" s="306"/>
      <c r="Q412" s="307"/>
      <c r="R412" s="305"/>
    </row>
    <row r="413" spans="1:18" ht="34.5" customHeight="1">
      <c r="A413" s="905"/>
      <c r="B413" s="971"/>
      <c r="C413" s="974"/>
      <c r="D413" s="309"/>
      <c r="E413" s="922"/>
      <c r="F413" s="310" t="s">
        <v>342</v>
      </c>
      <c r="G413" s="343"/>
      <c r="H413" s="311"/>
      <c r="I413" s="312"/>
      <c r="J413" s="312"/>
      <c r="K413" s="312"/>
      <c r="L413" s="312"/>
      <c r="M413" s="312"/>
      <c r="N413" s="312"/>
      <c r="O413" s="312"/>
      <c r="P413" s="312"/>
      <c r="Q413" s="313"/>
      <c r="R413" s="311"/>
    </row>
    <row r="414" spans="1:18" ht="34.5" customHeight="1">
      <c r="A414" s="905"/>
      <c r="B414" s="971"/>
      <c r="C414" s="974"/>
      <c r="D414" s="976"/>
      <c r="E414" s="922"/>
      <c r="F414" s="915"/>
      <c r="G414" s="315"/>
      <c r="H414" s="917"/>
      <c r="I414" s="918"/>
      <c r="J414" s="918"/>
      <c r="K414" s="918"/>
      <c r="L414" s="918"/>
      <c r="M414" s="918"/>
      <c r="N414" s="918"/>
      <c r="O414" s="918"/>
      <c r="P414" s="918"/>
      <c r="Q414" s="918"/>
      <c r="R414" s="316"/>
    </row>
    <row r="415" spans="1:18" ht="34.5" customHeight="1">
      <c r="A415" s="906"/>
      <c r="B415" s="972"/>
      <c r="C415" s="975"/>
      <c r="D415" s="990"/>
      <c r="E415" s="923"/>
      <c r="F415" s="916"/>
      <c r="G415" s="319"/>
      <c r="H415" s="919"/>
      <c r="I415" s="920"/>
      <c r="J415" s="920"/>
      <c r="K415" s="920"/>
      <c r="L415" s="920"/>
      <c r="M415" s="920"/>
      <c r="N415" s="920"/>
      <c r="O415" s="920"/>
      <c r="P415" s="920"/>
      <c r="Q415" s="920"/>
      <c r="R415" s="320"/>
    </row>
    <row r="416" spans="1:18" ht="34.5" customHeight="1">
      <c r="A416" s="904">
        <v>67</v>
      </c>
      <c r="B416" s="970" t="s">
        <v>380</v>
      </c>
      <c r="C416" s="973" t="s">
        <v>359</v>
      </c>
      <c r="D416" s="294" t="s">
        <v>381</v>
      </c>
      <c r="E416" s="921" t="s">
        <v>203</v>
      </c>
      <c r="F416" s="295" t="s">
        <v>283</v>
      </c>
      <c r="G416" s="151">
        <f>R416*O4</f>
        <v>0.5</v>
      </c>
      <c r="H416" s="297"/>
      <c r="I416" s="298">
        <v>0</v>
      </c>
      <c r="J416" s="298"/>
      <c r="K416" s="298"/>
      <c r="L416" s="298"/>
      <c r="M416" s="298"/>
      <c r="N416" s="298"/>
      <c r="O416" s="298"/>
      <c r="P416" s="298"/>
      <c r="Q416" s="299"/>
      <c r="R416" s="297">
        <v>0.5</v>
      </c>
    </row>
    <row r="417" spans="1:18" ht="34.5" customHeight="1">
      <c r="A417" s="905"/>
      <c r="B417" s="971"/>
      <c r="C417" s="974"/>
      <c r="D417" s="302"/>
      <c r="E417" s="922"/>
      <c r="F417" s="303" t="s">
        <v>285</v>
      </c>
      <c r="G417" s="304"/>
      <c r="H417" s="305"/>
      <c r="I417" s="306"/>
      <c r="J417" s="306"/>
      <c r="K417" s="306"/>
      <c r="L417" s="306"/>
      <c r="M417" s="306"/>
      <c r="N417" s="306"/>
      <c r="O417" s="306"/>
      <c r="P417" s="306"/>
      <c r="Q417" s="307"/>
      <c r="R417" s="305"/>
    </row>
    <row r="418" spans="1:18" ht="34.5" customHeight="1">
      <c r="A418" s="905"/>
      <c r="B418" s="971"/>
      <c r="C418" s="974"/>
      <c r="D418" s="309"/>
      <c r="E418" s="922"/>
      <c r="F418" s="310" t="s">
        <v>342</v>
      </c>
      <c r="G418" s="343"/>
      <c r="H418" s="311"/>
      <c r="I418" s="312"/>
      <c r="J418" s="312"/>
      <c r="K418" s="312"/>
      <c r="L418" s="312"/>
      <c r="M418" s="312"/>
      <c r="N418" s="312"/>
      <c r="O418" s="312"/>
      <c r="P418" s="312"/>
      <c r="Q418" s="313"/>
      <c r="R418" s="311"/>
    </row>
    <row r="419" spans="1:18" ht="34.5" customHeight="1">
      <c r="A419" s="905"/>
      <c r="B419" s="971"/>
      <c r="C419" s="974"/>
      <c r="D419" s="976"/>
      <c r="E419" s="922"/>
      <c r="F419" s="915"/>
      <c r="G419" s="315"/>
      <c r="H419" s="917"/>
      <c r="I419" s="918"/>
      <c r="J419" s="918"/>
      <c r="K419" s="918"/>
      <c r="L419" s="918"/>
      <c r="M419" s="918"/>
      <c r="N419" s="918"/>
      <c r="O419" s="918"/>
      <c r="P419" s="918"/>
      <c r="Q419" s="918"/>
      <c r="R419" s="316"/>
    </row>
    <row r="420" spans="1:18" ht="34.5" customHeight="1">
      <c r="A420" s="906"/>
      <c r="B420" s="972"/>
      <c r="C420" s="975"/>
      <c r="D420" s="990"/>
      <c r="E420" s="923"/>
      <c r="F420" s="916"/>
      <c r="G420" s="319"/>
      <c r="H420" s="919"/>
      <c r="I420" s="920"/>
      <c r="J420" s="920"/>
      <c r="K420" s="920"/>
      <c r="L420" s="920"/>
      <c r="M420" s="920"/>
      <c r="N420" s="920"/>
      <c r="O420" s="920"/>
      <c r="P420" s="920"/>
      <c r="Q420" s="920"/>
      <c r="R420" s="320"/>
    </row>
    <row r="421" spans="1:18" ht="34.5" customHeight="1">
      <c r="A421" s="904">
        <v>68</v>
      </c>
      <c r="B421" s="970" t="s">
        <v>382</v>
      </c>
      <c r="C421" s="973" t="s">
        <v>359</v>
      </c>
      <c r="D421" s="294" t="s">
        <v>383</v>
      </c>
      <c r="E421" s="921" t="s">
        <v>203</v>
      </c>
      <c r="F421" s="295" t="s">
        <v>283</v>
      </c>
      <c r="G421" s="151">
        <f>R421*O4</f>
        <v>1.5</v>
      </c>
      <c r="H421" s="297"/>
      <c r="I421" s="298">
        <v>0</v>
      </c>
      <c r="J421" s="298"/>
      <c r="K421" s="298"/>
      <c r="L421" s="298"/>
      <c r="M421" s="298"/>
      <c r="N421" s="298"/>
      <c r="O421" s="298"/>
      <c r="P421" s="298"/>
      <c r="Q421" s="299"/>
      <c r="R421" s="297">
        <v>1.5</v>
      </c>
    </row>
    <row r="422" spans="1:18" ht="34.5" customHeight="1">
      <c r="A422" s="905"/>
      <c r="B422" s="971"/>
      <c r="C422" s="974"/>
      <c r="D422" s="302"/>
      <c r="E422" s="922"/>
      <c r="F422" s="303" t="s">
        <v>285</v>
      </c>
      <c r="G422" s="304"/>
      <c r="H422" s="305"/>
      <c r="I422" s="306"/>
      <c r="J422" s="306"/>
      <c r="K422" s="306"/>
      <c r="L422" s="306"/>
      <c r="M422" s="306"/>
      <c r="N422" s="306"/>
      <c r="O422" s="306"/>
      <c r="P422" s="306"/>
      <c r="Q422" s="307"/>
      <c r="R422" s="305"/>
    </row>
    <row r="423" spans="1:18" ht="34.5" customHeight="1">
      <c r="A423" s="905"/>
      <c r="B423" s="971"/>
      <c r="C423" s="974"/>
      <c r="D423" s="309"/>
      <c r="E423" s="922"/>
      <c r="F423" s="310" t="s">
        <v>342</v>
      </c>
      <c r="G423" s="343"/>
      <c r="H423" s="311"/>
      <c r="I423" s="312"/>
      <c r="J423" s="312"/>
      <c r="K423" s="312"/>
      <c r="L423" s="312"/>
      <c r="M423" s="312"/>
      <c r="N423" s="312"/>
      <c r="O423" s="312"/>
      <c r="P423" s="312"/>
      <c r="Q423" s="313"/>
      <c r="R423" s="311"/>
    </row>
    <row r="424" spans="1:18" ht="34.5" customHeight="1">
      <c r="A424" s="905"/>
      <c r="B424" s="971"/>
      <c r="C424" s="974"/>
      <c r="D424" s="976"/>
      <c r="E424" s="922"/>
      <c r="F424" s="915"/>
      <c r="G424" s="315"/>
      <c r="H424" s="917"/>
      <c r="I424" s="918"/>
      <c r="J424" s="918"/>
      <c r="K424" s="918"/>
      <c r="L424" s="918"/>
      <c r="M424" s="918"/>
      <c r="N424" s="918"/>
      <c r="O424" s="918"/>
      <c r="P424" s="918"/>
      <c r="Q424" s="918"/>
      <c r="R424" s="316"/>
    </row>
    <row r="425" spans="1:18" ht="34.5" customHeight="1">
      <c r="A425" s="906"/>
      <c r="B425" s="972"/>
      <c r="C425" s="975"/>
      <c r="D425" s="990"/>
      <c r="E425" s="923"/>
      <c r="F425" s="916"/>
      <c r="G425" s="319"/>
      <c r="H425" s="919"/>
      <c r="I425" s="920"/>
      <c r="J425" s="920"/>
      <c r="K425" s="920"/>
      <c r="L425" s="920"/>
      <c r="M425" s="920"/>
      <c r="N425" s="920"/>
      <c r="O425" s="920"/>
      <c r="P425" s="920"/>
      <c r="Q425" s="920"/>
      <c r="R425" s="320"/>
    </row>
    <row r="426" spans="1:18" ht="34.5" customHeight="1">
      <c r="A426" s="904">
        <v>69</v>
      </c>
      <c r="B426" s="970" t="s">
        <v>384</v>
      </c>
      <c r="C426" s="973" t="s">
        <v>385</v>
      </c>
      <c r="D426" s="294" t="s">
        <v>247</v>
      </c>
      <c r="E426" s="921" t="s">
        <v>48</v>
      </c>
      <c r="F426" s="295" t="s">
        <v>283</v>
      </c>
      <c r="G426" s="151">
        <f>R426*O4</f>
        <v>0.4</v>
      </c>
      <c r="H426" s="297"/>
      <c r="I426" s="298">
        <v>0</v>
      </c>
      <c r="J426" s="298"/>
      <c r="K426" s="298"/>
      <c r="L426" s="298"/>
      <c r="M426" s="298"/>
      <c r="N426" s="298"/>
      <c r="O426" s="298"/>
      <c r="P426" s="298"/>
      <c r="Q426" s="299"/>
      <c r="R426" s="297">
        <v>0.4</v>
      </c>
    </row>
    <row r="427" spans="1:18" ht="34.5" customHeight="1">
      <c r="A427" s="905"/>
      <c r="B427" s="971"/>
      <c r="C427" s="974"/>
      <c r="D427" s="302"/>
      <c r="E427" s="922"/>
      <c r="F427" s="303" t="s">
        <v>285</v>
      </c>
      <c r="G427" s="304"/>
      <c r="H427" s="305"/>
      <c r="I427" s="306"/>
      <c r="J427" s="306"/>
      <c r="K427" s="306"/>
      <c r="L427" s="306"/>
      <c r="M427" s="306"/>
      <c r="N427" s="306"/>
      <c r="O427" s="306"/>
      <c r="P427" s="306"/>
      <c r="Q427" s="307"/>
      <c r="R427" s="305"/>
    </row>
    <row r="428" spans="1:18" ht="34.5" customHeight="1">
      <c r="A428" s="905"/>
      <c r="B428" s="971"/>
      <c r="C428" s="974"/>
      <c r="D428" s="309"/>
      <c r="E428" s="922"/>
      <c r="F428" s="310" t="s">
        <v>342</v>
      </c>
      <c r="G428" s="343"/>
      <c r="H428" s="311"/>
      <c r="I428" s="312"/>
      <c r="J428" s="312"/>
      <c r="K428" s="312"/>
      <c r="L428" s="312"/>
      <c r="M428" s="312"/>
      <c r="N428" s="312"/>
      <c r="O428" s="312"/>
      <c r="P428" s="312"/>
      <c r="Q428" s="313"/>
      <c r="R428" s="311"/>
    </row>
    <row r="429" spans="1:18" ht="34.5" customHeight="1">
      <c r="A429" s="905"/>
      <c r="B429" s="971"/>
      <c r="C429" s="974"/>
      <c r="D429" s="976"/>
      <c r="E429" s="922"/>
      <c r="F429" s="915"/>
      <c r="G429" s="315"/>
      <c r="H429" s="917"/>
      <c r="I429" s="918"/>
      <c r="J429" s="918"/>
      <c r="K429" s="918"/>
      <c r="L429" s="918"/>
      <c r="M429" s="918"/>
      <c r="N429" s="918"/>
      <c r="O429" s="918"/>
      <c r="P429" s="918"/>
      <c r="Q429" s="918"/>
      <c r="R429" s="316"/>
    </row>
    <row r="430" spans="1:18" ht="34.5" customHeight="1">
      <c r="A430" s="906"/>
      <c r="B430" s="972"/>
      <c r="C430" s="975"/>
      <c r="D430" s="990"/>
      <c r="E430" s="923"/>
      <c r="F430" s="916"/>
      <c r="G430" s="319"/>
      <c r="H430" s="919"/>
      <c r="I430" s="920"/>
      <c r="J430" s="920"/>
      <c r="K430" s="920"/>
      <c r="L430" s="920"/>
      <c r="M430" s="920"/>
      <c r="N430" s="920"/>
      <c r="O430" s="920"/>
      <c r="P430" s="920"/>
      <c r="Q430" s="920"/>
      <c r="R430" s="320"/>
    </row>
    <row r="431" spans="1:18" ht="34.5" customHeight="1">
      <c r="A431" s="904">
        <v>70</v>
      </c>
      <c r="B431" s="970" t="s">
        <v>386</v>
      </c>
      <c r="C431" s="973" t="s">
        <v>385</v>
      </c>
      <c r="D431" s="294" t="s">
        <v>374</v>
      </c>
      <c r="E431" s="921" t="s">
        <v>48</v>
      </c>
      <c r="F431" s="295" t="s">
        <v>283</v>
      </c>
      <c r="G431" s="151">
        <f>R431*O4</f>
        <v>0.4</v>
      </c>
      <c r="H431" s="297"/>
      <c r="I431" s="298">
        <v>0</v>
      </c>
      <c r="J431" s="298"/>
      <c r="K431" s="298"/>
      <c r="L431" s="298"/>
      <c r="M431" s="298"/>
      <c r="N431" s="298"/>
      <c r="O431" s="298"/>
      <c r="P431" s="298"/>
      <c r="Q431" s="299"/>
      <c r="R431" s="297">
        <v>0.4</v>
      </c>
    </row>
    <row r="432" spans="1:18" ht="34.5" customHeight="1">
      <c r="A432" s="905"/>
      <c r="B432" s="971"/>
      <c r="C432" s="974"/>
      <c r="D432" s="302"/>
      <c r="E432" s="922"/>
      <c r="F432" s="303" t="s">
        <v>285</v>
      </c>
      <c r="G432" s="304"/>
      <c r="H432" s="305"/>
      <c r="I432" s="306"/>
      <c r="J432" s="306"/>
      <c r="K432" s="306"/>
      <c r="L432" s="306"/>
      <c r="M432" s="306"/>
      <c r="N432" s="306"/>
      <c r="O432" s="306"/>
      <c r="P432" s="306"/>
      <c r="Q432" s="307"/>
      <c r="R432" s="305"/>
    </row>
    <row r="433" spans="1:18" ht="34.5" customHeight="1">
      <c r="A433" s="905"/>
      <c r="B433" s="971"/>
      <c r="C433" s="974"/>
      <c r="D433" s="309"/>
      <c r="E433" s="922"/>
      <c r="F433" s="310" t="s">
        <v>342</v>
      </c>
      <c r="G433" s="343"/>
      <c r="H433" s="311"/>
      <c r="I433" s="312"/>
      <c r="J433" s="312"/>
      <c r="K433" s="312"/>
      <c r="L433" s="312"/>
      <c r="M433" s="312"/>
      <c r="N433" s="312"/>
      <c r="O433" s="312"/>
      <c r="P433" s="312"/>
      <c r="Q433" s="313"/>
      <c r="R433" s="311"/>
    </row>
    <row r="434" spans="1:18" ht="34.5" customHeight="1">
      <c r="A434" s="905"/>
      <c r="B434" s="971"/>
      <c r="C434" s="974"/>
      <c r="D434" s="976"/>
      <c r="E434" s="922"/>
      <c r="F434" s="915"/>
      <c r="G434" s="315"/>
      <c r="H434" s="917"/>
      <c r="I434" s="918"/>
      <c r="J434" s="918"/>
      <c r="K434" s="918"/>
      <c r="L434" s="918"/>
      <c r="M434" s="918"/>
      <c r="N434" s="918"/>
      <c r="O434" s="918"/>
      <c r="P434" s="918"/>
      <c r="Q434" s="918"/>
      <c r="R434" s="316"/>
    </row>
    <row r="435" spans="1:18" ht="34.5" customHeight="1">
      <c r="A435" s="906"/>
      <c r="B435" s="972"/>
      <c r="C435" s="975"/>
      <c r="D435" s="990"/>
      <c r="E435" s="923"/>
      <c r="F435" s="916"/>
      <c r="G435" s="319"/>
      <c r="H435" s="919"/>
      <c r="I435" s="920"/>
      <c r="J435" s="920"/>
      <c r="K435" s="920"/>
      <c r="L435" s="920"/>
      <c r="M435" s="920"/>
      <c r="N435" s="920"/>
      <c r="O435" s="920"/>
      <c r="P435" s="920"/>
      <c r="Q435" s="920"/>
      <c r="R435" s="320"/>
    </row>
    <row r="436" spans="1:18" ht="34.5" customHeight="1">
      <c r="A436" s="904">
        <v>71</v>
      </c>
      <c r="B436" s="970" t="s">
        <v>387</v>
      </c>
      <c r="C436" s="973" t="s">
        <v>385</v>
      </c>
      <c r="D436" s="294" t="s">
        <v>377</v>
      </c>
      <c r="E436" s="921" t="s">
        <v>48</v>
      </c>
      <c r="F436" s="295" t="s">
        <v>283</v>
      </c>
      <c r="G436" s="151">
        <f>R436*O4</f>
        <v>0.4</v>
      </c>
      <c r="H436" s="297"/>
      <c r="I436" s="298">
        <v>0</v>
      </c>
      <c r="J436" s="298"/>
      <c r="K436" s="298"/>
      <c r="L436" s="298"/>
      <c r="M436" s="298"/>
      <c r="N436" s="298"/>
      <c r="O436" s="298"/>
      <c r="P436" s="298"/>
      <c r="Q436" s="299"/>
      <c r="R436" s="297">
        <v>0.4</v>
      </c>
    </row>
    <row r="437" spans="1:18" ht="34.5" customHeight="1">
      <c r="A437" s="905"/>
      <c r="B437" s="971"/>
      <c r="C437" s="974"/>
      <c r="D437" s="302"/>
      <c r="E437" s="922"/>
      <c r="F437" s="303" t="s">
        <v>285</v>
      </c>
      <c r="G437" s="304"/>
      <c r="H437" s="305"/>
      <c r="I437" s="306"/>
      <c r="J437" s="306"/>
      <c r="K437" s="306"/>
      <c r="L437" s="306"/>
      <c r="M437" s="306"/>
      <c r="N437" s="306"/>
      <c r="O437" s="306"/>
      <c r="P437" s="306"/>
      <c r="Q437" s="307"/>
      <c r="R437" s="305"/>
    </row>
    <row r="438" spans="1:18" ht="34.5" customHeight="1">
      <c r="A438" s="905"/>
      <c r="B438" s="971"/>
      <c r="C438" s="974"/>
      <c r="D438" s="309"/>
      <c r="E438" s="922"/>
      <c r="F438" s="310" t="s">
        <v>342</v>
      </c>
      <c r="G438" s="343"/>
      <c r="H438" s="311"/>
      <c r="I438" s="312"/>
      <c r="J438" s="312"/>
      <c r="K438" s="312"/>
      <c r="L438" s="312"/>
      <c r="M438" s="312"/>
      <c r="N438" s="312"/>
      <c r="O438" s="312"/>
      <c r="P438" s="312"/>
      <c r="Q438" s="313"/>
      <c r="R438" s="311"/>
    </row>
    <row r="439" spans="1:18" ht="34.5" customHeight="1">
      <c r="A439" s="905"/>
      <c r="B439" s="971"/>
      <c r="C439" s="974"/>
      <c r="D439" s="976"/>
      <c r="E439" s="922"/>
      <c r="F439" s="915"/>
      <c r="G439" s="315"/>
      <c r="H439" s="917"/>
      <c r="I439" s="918"/>
      <c r="J439" s="918"/>
      <c r="K439" s="918"/>
      <c r="L439" s="918"/>
      <c r="M439" s="918"/>
      <c r="N439" s="918"/>
      <c r="O439" s="918"/>
      <c r="P439" s="918"/>
      <c r="Q439" s="918"/>
      <c r="R439" s="316"/>
    </row>
    <row r="440" spans="1:18" ht="34.5" customHeight="1">
      <c r="A440" s="906"/>
      <c r="B440" s="972"/>
      <c r="C440" s="975"/>
      <c r="D440" s="990"/>
      <c r="E440" s="923"/>
      <c r="F440" s="916"/>
      <c r="G440" s="319"/>
      <c r="H440" s="919"/>
      <c r="I440" s="920"/>
      <c r="J440" s="920"/>
      <c r="K440" s="920"/>
      <c r="L440" s="920"/>
      <c r="M440" s="920"/>
      <c r="N440" s="920"/>
      <c r="O440" s="920"/>
      <c r="P440" s="920"/>
      <c r="Q440" s="920"/>
      <c r="R440" s="320"/>
    </row>
    <row r="441" spans="1:18" ht="34.5" customHeight="1">
      <c r="A441" s="904">
        <v>72</v>
      </c>
      <c r="B441" s="970" t="s">
        <v>388</v>
      </c>
      <c r="C441" s="973" t="s">
        <v>385</v>
      </c>
      <c r="D441" s="294" t="s">
        <v>389</v>
      </c>
      <c r="E441" s="921" t="s">
        <v>48</v>
      </c>
      <c r="F441" s="295" t="s">
        <v>283</v>
      </c>
      <c r="G441" s="151">
        <f>R441*O4</f>
        <v>0.3</v>
      </c>
      <c r="H441" s="297"/>
      <c r="I441" s="298">
        <v>0</v>
      </c>
      <c r="J441" s="298"/>
      <c r="K441" s="298"/>
      <c r="L441" s="298"/>
      <c r="M441" s="298"/>
      <c r="N441" s="298"/>
      <c r="O441" s="298"/>
      <c r="P441" s="298"/>
      <c r="Q441" s="299"/>
      <c r="R441" s="297">
        <v>0.3</v>
      </c>
    </row>
    <row r="442" spans="1:18" ht="34.5" customHeight="1">
      <c r="A442" s="905"/>
      <c r="B442" s="971"/>
      <c r="C442" s="974"/>
      <c r="D442" s="302"/>
      <c r="E442" s="922"/>
      <c r="F442" s="303" t="s">
        <v>285</v>
      </c>
      <c r="G442" s="304"/>
      <c r="H442" s="305"/>
      <c r="I442" s="306"/>
      <c r="J442" s="306"/>
      <c r="K442" s="306"/>
      <c r="L442" s="306"/>
      <c r="M442" s="306"/>
      <c r="N442" s="306"/>
      <c r="O442" s="306"/>
      <c r="P442" s="306"/>
      <c r="Q442" s="307"/>
      <c r="R442" s="305"/>
    </row>
    <row r="443" spans="1:18" ht="34.5" customHeight="1">
      <c r="A443" s="905"/>
      <c r="B443" s="971"/>
      <c r="C443" s="974"/>
      <c r="D443" s="309"/>
      <c r="E443" s="922"/>
      <c r="F443" s="310" t="s">
        <v>342</v>
      </c>
      <c r="G443" s="343"/>
      <c r="H443" s="311"/>
      <c r="I443" s="312"/>
      <c r="J443" s="312"/>
      <c r="K443" s="312"/>
      <c r="L443" s="312"/>
      <c r="M443" s="312"/>
      <c r="N443" s="312"/>
      <c r="O443" s="312"/>
      <c r="P443" s="312"/>
      <c r="Q443" s="313"/>
      <c r="R443" s="311"/>
    </row>
    <row r="444" spans="1:18" ht="34.5" customHeight="1">
      <c r="A444" s="905"/>
      <c r="B444" s="971"/>
      <c r="C444" s="974"/>
      <c r="D444" s="976"/>
      <c r="E444" s="922"/>
      <c r="F444" s="915"/>
      <c r="G444" s="315"/>
      <c r="H444" s="917"/>
      <c r="I444" s="918"/>
      <c r="J444" s="918"/>
      <c r="K444" s="918"/>
      <c r="L444" s="918"/>
      <c r="M444" s="918"/>
      <c r="N444" s="918"/>
      <c r="O444" s="918"/>
      <c r="P444" s="918"/>
      <c r="Q444" s="918"/>
      <c r="R444" s="316"/>
    </row>
    <row r="445" spans="1:18" ht="34.5" customHeight="1">
      <c r="A445" s="906"/>
      <c r="B445" s="972"/>
      <c r="C445" s="975"/>
      <c r="D445" s="990"/>
      <c r="E445" s="923"/>
      <c r="F445" s="916"/>
      <c r="G445" s="319"/>
      <c r="H445" s="919"/>
      <c r="I445" s="920"/>
      <c r="J445" s="920"/>
      <c r="K445" s="920"/>
      <c r="L445" s="920"/>
      <c r="M445" s="920"/>
      <c r="N445" s="920"/>
      <c r="O445" s="920"/>
      <c r="P445" s="920"/>
      <c r="Q445" s="920"/>
      <c r="R445" s="320"/>
    </row>
    <row r="446" spans="1:18" ht="34.5" customHeight="1">
      <c r="A446" s="904">
        <v>73</v>
      </c>
      <c r="B446" s="970" t="s">
        <v>390</v>
      </c>
      <c r="C446" s="973" t="s">
        <v>385</v>
      </c>
      <c r="D446" s="294" t="s">
        <v>261</v>
      </c>
      <c r="E446" s="921" t="s">
        <v>48</v>
      </c>
      <c r="F446" s="295" t="s">
        <v>283</v>
      </c>
      <c r="G446" s="151">
        <f>R446*O4</f>
        <v>0.4</v>
      </c>
      <c r="H446" s="297"/>
      <c r="I446" s="298">
        <v>0</v>
      </c>
      <c r="J446" s="298"/>
      <c r="K446" s="298"/>
      <c r="L446" s="298"/>
      <c r="M446" s="298"/>
      <c r="N446" s="298"/>
      <c r="O446" s="298"/>
      <c r="P446" s="298"/>
      <c r="Q446" s="299"/>
      <c r="R446" s="297">
        <v>0.4</v>
      </c>
    </row>
    <row r="447" spans="1:18" ht="34.5" customHeight="1">
      <c r="A447" s="905"/>
      <c r="B447" s="971"/>
      <c r="C447" s="974"/>
      <c r="D447" s="302"/>
      <c r="E447" s="922"/>
      <c r="F447" s="303" t="s">
        <v>285</v>
      </c>
      <c r="G447" s="304"/>
      <c r="H447" s="305"/>
      <c r="I447" s="306"/>
      <c r="J447" s="306"/>
      <c r="K447" s="306"/>
      <c r="L447" s="306"/>
      <c r="M447" s="306"/>
      <c r="N447" s="306"/>
      <c r="O447" s="306"/>
      <c r="P447" s="306"/>
      <c r="Q447" s="307"/>
      <c r="R447" s="305"/>
    </row>
    <row r="448" spans="1:18" ht="34.5" customHeight="1">
      <c r="A448" s="905"/>
      <c r="B448" s="971"/>
      <c r="C448" s="974"/>
      <c r="D448" s="309"/>
      <c r="E448" s="922"/>
      <c r="F448" s="310" t="s">
        <v>342</v>
      </c>
      <c r="G448" s="343"/>
      <c r="H448" s="311"/>
      <c r="I448" s="312"/>
      <c r="J448" s="312"/>
      <c r="K448" s="312"/>
      <c r="L448" s="312"/>
      <c r="M448" s="312"/>
      <c r="N448" s="312"/>
      <c r="O448" s="312"/>
      <c r="P448" s="312"/>
      <c r="Q448" s="313"/>
      <c r="R448" s="311"/>
    </row>
    <row r="449" spans="1:18" ht="34.5" customHeight="1">
      <c r="A449" s="905"/>
      <c r="B449" s="971"/>
      <c r="C449" s="974"/>
      <c r="D449" s="976"/>
      <c r="E449" s="922"/>
      <c r="F449" s="915"/>
      <c r="G449" s="315"/>
      <c r="H449" s="917"/>
      <c r="I449" s="918"/>
      <c r="J449" s="918"/>
      <c r="K449" s="918"/>
      <c r="L449" s="918"/>
      <c r="M449" s="918"/>
      <c r="N449" s="918"/>
      <c r="O449" s="918"/>
      <c r="P449" s="918"/>
      <c r="Q449" s="918"/>
      <c r="R449" s="316"/>
    </row>
    <row r="450" spans="1:18" ht="34.5" customHeight="1">
      <c r="A450" s="906"/>
      <c r="B450" s="972"/>
      <c r="C450" s="975"/>
      <c r="D450" s="990"/>
      <c r="E450" s="923"/>
      <c r="F450" s="916"/>
      <c r="G450" s="319"/>
      <c r="H450" s="919"/>
      <c r="I450" s="920"/>
      <c r="J450" s="920"/>
      <c r="K450" s="920"/>
      <c r="L450" s="920"/>
      <c r="M450" s="920"/>
      <c r="N450" s="920"/>
      <c r="O450" s="920"/>
      <c r="P450" s="920"/>
      <c r="Q450" s="920"/>
      <c r="R450" s="320"/>
    </row>
    <row r="451" spans="1:18" ht="34.5" customHeight="1">
      <c r="A451" s="904">
        <v>74</v>
      </c>
      <c r="B451" s="970" t="s">
        <v>391</v>
      </c>
      <c r="C451" s="973" t="s">
        <v>385</v>
      </c>
      <c r="D451" s="294" t="s">
        <v>392</v>
      </c>
      <c r="E451" s="921" t="s">
        <v>48</v>
      </c>
      <c r="F451" s="295" t="s">
        <v>283</v>
      </c>
      <c r="G451" s="151">
        <f>R451*O4</f>
        <v>0.35</v>
      </c>
      <c r="H451" s="297"/>
      <c r="I451" s="298">
        <v>0</v>
      </c>
      <c r="J451" s="298"/>
      <c r="K451" s="298"/>
      <c r="L451" s="298"/>
      <c r="M451" s="298"/>
      <c r="N451" s="298"/>
      <c r="O451" s="298"/>
      <c r="P451" s="298"/>
      <c r="Q451" s="299"/>
      <c r="R451" s="297">
        <v>0.35</v>
      </c>
    </row>
    <row r="452" spans="1:18" ht="34.5" customHeight="1">
      <c r="A452" s="905"/>
      <c r="B452" s="971"/>
      <c r="C452" s="974"/>
      <c r="D452" s="302"/>
      <c r="E452" s="922"/>
      <c r="F452" s="303" t="s">
        <v>285</v>
      </c>
      <c r="G452" s="304"/>
      <c r="H452" s="305"/>
      <c r="I452" s="306"/>
      <c r="J452" s="306"/>
      <c r="K452" s="306"/>
      <c r="L452" s="306"/>
      <c r="M452" s="306"/>
      <c r="N452" s="306"/>
      <c r="O452" s="306"/>
      <c r="P452" s="306"/>
      <c r="Q452" s="307"/>
      <c r="R452" s="305"/>
    </row>
    <row r="453" spans="1:18" ht="34.5" customHeight="1">
      <c r="A453" s="905"/>
      <c r="B453" s="971"/>
      <c r="C453" s="974"/>
      <c r="D453" s="309"/>
      <c r="E453" s="922"/>
      <c r="F453" s="310" t="s">
        <v>342</v>
      </c>
      <c r="G453" s="343"/>
      <c r="H453" s="311"/>
      <c r="I453" s="312"/>
      <c r="J453" s="312"/>
      <c r="K453" s="312"/>
      <c r="L453" s="312"/>
      <c r="M453" s="312"/>
      <c r="N453" s="312"/>
      <c r="O453" s="312"/>
      <c r="P453" s="312"/>
      <c r="Q453" s="313"/>
      <c r="R453" s="311"/>
    </row>
    <row r="454" spans="1:18" ht="34.5" customHeight="1">
      <c r="A454" s="905"/>
      <c r="B454" s="971"/>
      <c r="C454" s="974"/>
      <c r="D454" s="976"/>
      <c r="E454" s="922"/>
      <c r="F454" s="915"/>
      <c r="G454" s="315"/>
      <c r="H454" s="917"/>
      <c r="I454" s="918"/>
      <c r="J454" s="918"/>
      <c r="K454" s="918"/>
      <c r="L454" s="918"/>
      <c r="M454" s="918"/>
      <c r="N454" s="918"/>
      <c r="O454" s="918"/>
      <c r="P454" s="918"/>
      <c r="Q454" s="918"/>
      <c r="R454" s="316"/>
    </row>
    <row r="455" spans="1:18" ht="34.5" customHeight="1">
      <c r="A455" s="906"/>
      <c r="B455" s="972"/>
      <c r="C455" s="975"/>
      <c r="D455" s="990"/>
      <c r="E455" s="923"/>
      <c r="F455" s="916"/>
      <c r="G455" s="319"/>
      <c r="H455" s="919"/>
      <c r="I455" s="920"/>
      <c r="J455" s="920"/>
      <c r="K455" s="920"/>
      <c r="L455" s="920"/>
      <c r="M455" s="920"/>
      <c r="N455" s="920"/>
      <c r="O455" s="920"/>
      <c r="P455" s="920"/>
      <c r="Q455" s="920"/>
      <c r="R455" s="320"/>
    </row>
    <row r="456" spans="1:18" ht="34.5" customHeight="1">
      <c r="A456" s="904">
        <v>75</v>
      </c>
      <c r="B456" s="970" t="s">
        <v>393</v>
      </c>
      <c r="C456" s="973" t="s">
        <v>394</v>
      </c>
      <c r="D456" s="294" t="s">
        <v>395</v>
      </c>
      <c r="E456" s="921" t="s">
        <v>203</v>
      </c>
      <c r="F456" s="295" t="s">
        <v>283</v>
      </c>
      <c r="G456" s="151">
        <f>R456*O4</f>
        <v>0.5</v>
      </c>
      <c r="H456" s="297"/>
      <c r="I456" s="298">
        <v>0</v>
      </c>
      <c r="J456" s="298"/>
      <c r="K456" s="298"/>
      <c r="L456" s="298"/>
      <c r="M456" s="298"/>
      <c r="N456" s="298"/>
      <c r="O456" s="298"/>
      <c r="P456" s="298"/>
      <c r="Q456" s="299"/>
      <c r="R456" s="297">
        <v>0.5</v>
      </c>
    </row>
    <row r="457" spans="1:18" ht="34.5" customHeight="1">
      <c r="A457" s="905"/>
      <c r="B457" s="971"/>
      <c r="C457" s="974"/>
      <c r="D457" s="302"/>
      <c r="E457" s="922"/>
      <c r="F457" s="303" t="s">
        <v>285</v>
      </c>
      <c r="G457" s="304"/>
      <c r="H457" s="305"/>
      <c r="I457" s="306"/>
      <c r="J457" s="306"/>
      <c r="K457" s="306"/>
      <c r="L457" s="306"/>
      <c r="M457" s="306"/>
      <c r="N457" s="306"/>
      <c r="O457" s="306"/>
      <c r="P457" s="306"/>
      <c r="Q457" s="307"/>
      <c r="R457" s="305"/>
    </row>
    <row r="458" spans="1:18" ht="34.5" customHeight="1">
      <c r="A458" s="905"/>
      <c r="B458" s="971"/>
      <c r="C458" s="974"/>
      <c r="D458" s="309"/>
      <c r="E458" s="922"/>
      <c r="F458" s="310" t="s">
        <v>342</v>
      </c>
      <c r="G458" s="343"/>
      <c r="H458" s="311"/>
      <c r="I458" s="312"/>
      <c r="J458" s="312"/>
      <c r="K458" s="312"/>
      <c r="L458" s="312"/>
      <c r="M458" s="312"/>
      <c r="N458" s="312"/>
      <c r="O458" s="312"/>
      <c r="P458" s="312"/>
      <c r="Q458" s="313"/>
      <c r="R458" s="311"/>
    </row>
    <row r="459" spans="1:18" ht="34.5" customHeight="1">
      <c r="A459" s="905"/>
      <c r="B459" s="971"/>
      <c r="C459" s="974"/>
      <c r="D459" s="976"/>
      <c r="E459" s="922"/>
      <c r="F459" s="915"/>
      <c r="G459" s="315"/>
      <c r="H459" s="917"/>
      <c r="I459" s="918"/>
      <c r="J459" s="918"/>
      <c r="K459" s="918"/>
      <c r="L459" s="918"/>
      <c r="M459" s="918"/>
      <c r="N459" s="918"/>
      <c r="O459" s="918"/>
      <c r="P459" s="918"/>
      <c r="Q459" s="918"/>
      <c r="R459" s="316"/>
    </row>
    <row r="460" spans="1:18" ht="112.5" customHeight="1">
      <c r="A460" s="906"/>
      <c r="B460" s="972"/>
      <c r="C460" s="975"/>
      <c r="D460" s="990"/>
      <c r="E460" s="923"/>
      <c r="F460" s="916"/>
      <c r="G460" s="319"/>
      <c r="H460" s="919"/>
      <c r="I460" s="920"/>
      <c r="J460" s="920"/>
      <c r="K460" s="920"/>
      <c r="L460" s="920"/>
      <c r="M460" s="920"/>
      <c r="N460" s="920"/>
      <c r="O460" s="920"/>
      <c r="P460" s="920"/>
      <c r="Q460" s="920"/>
      <c r="R460" s="320"/>
    </row>
    <row r="461" spans="1:18" ht="34.5" customHeight="1">
      <c r="A461" s="904">
        <v>76</v>
      </c>
      <c r="B461" s="970" t="s">
        <v>396</v>
      </c>
      <c r="C461" s="973" t="s">
        <v>397</v>
      </c>
      <c r="D461" s="294" t="s">
        <v>261</v>
      </c>
      <c r="E461" s="921" t="s">
        <v>203</v>
      </c>
      <c r="F461" s="295" t="s">
        <v>283</v>
      </c>
      <c r="G461" s="151">
        <f>R461*O4</f>
        <v>0.4</v>
      </c>
      <c r="H461" s="297"/>
      <c r="I461" s="298">
        <v>0</v>
      </c>
      <c r="J461" s="298"/>
      <c r="K461" s="298"/>
      <c r="L461" s="298"/>
      <c r="M461" s="298"/>
      <c r="N461" s="298"/>
      <c r="O461" s="298"/>
      <c r="P461" s="298"/>
      <c r="Q461" s="299"/>
      <c r="R461" s="297">
        <v>0.4</v>
      </c>
    </row>
    <row r="462" spans="1:18" ht="34.5" customHeight="1">
      <c r="A462" s="905"/>
      <c r="B462" s="971"/>
      <c r="C462" s="974"/>
      <c r="D462" s="302"/>
      <c r="E462" s="922"/>
      <c r="F462" s="303" t="s">
        <v>285</v>
      </c>
      <c r="G462" s="304"/>
      <c r="H462" s="305"/>
      <c r="I462" s="306"/>
      <c r="J462" s="306"/>
      <c r="K462" s="306"/>
      <c r="L462" s="306"/>
      <c r="M462" s="306"/>
      <c r="N462" s="306"/>
      <c r="O462" s="306"/>
      <c r="P462" s="306"/>
      <c r="Q462" s="307"/>
      <c r="R462" s="305"/>
    </row>
    <row r="463" spans="1:18" ht="34.5" customHeight="1">
      <c r="A463" s="905"/>
      <c r="B463" s="971"/>
      <c r="C463" s="974"/>
      <c r="D463" s="309"/>
      <c r="E463" s="922"/>
      <c r="F463" s="310" t="s">
        <v>342</v>
      </c>
      <c r="G463" s="343"/>
      <c r="H463" s="311"/>
      <c r="I463" s="312"/>
      <c r="J463" s="312"/>
      <c r="K463" s="312"/>
      <c r="L463" s="312"/>
      <c r="M463" s="312"/>
      <c r="N463" s="312"/>
      <c r="O463" s="312"/>
      <c r="P463" s="312"/>
      <c r="Q463" s="313"/>
      <c r="R463" s="311"/>
    </row>
    <row r="464" spans="1:18" ht="34.5" customHeight="1">
      <c r="A464" s="905"/>
      <c r="B464" s="971"/>
      <c r="C464" s="974"/>
      <c r="D464" s="314"/>
      <c r="E464" s="922"/>
      <c r="F464" s="915"/>
      <c r="G464" s="315"/>
      <c r="H464" s="917"/>
      <c r="I464" s="918"/>
      <c r="J464" s="918"/>
      <c r="K464" s="918"/>
      <c r="L464" s="918"/>
      <c r="M464" s="918"/>
      <c r="N464" s="918"/>
      <c r="O464" s="918"/>
      <c r="P464" s="918"/>
      <c r="Q464" s="918"/>
      <c r="R464" s="316"/>
    </row>
    <row r="465" spans="1:18" ht="34.5" customHeight="1">
      <c r="A465" s="906"/>
      <c r="B465" s="972"/>
      <c r="C465" s="975"/>
      <c r="D465" s="338"/>
      <c r="E465" s="923"/>
      <c r="F465" s="916"/>
      <c r="G465" s="319"/>
      <c r="H465" s="919"/>
      <c r="I465" s="920"/>
      <c r="J465" s="920"/>
      <c r="K465" s="920"/>
      <c r="L465" s="920"/>
      <c r="M465" s="920"/>
      <c r="N465" s="920"/>
      <c r="O465" s="920"/>
      <c r="P465" s="920"/>
      <c r="Q465" s="920"/>
      <c r="R465" s="320"/>
    </row>
    <row r="466" spans="1:18" ht="34.5" customHeight="1">
      <c r="A466" s="904">
        <v>77</v>
      </c>
      <c r="B466" s="970" t="s">
        <v>398</v>
      </c>
      <c r="C466" s="973" t="s">
        <v>397</v>
      </c>
      <c r="D466" s="294" t="s">
        <v>374</v>
      </c>
      <c r="E466" s="921" t="s">
        <v>203</v>
      </c>
      <c r="F466" s="295" t="s">
        <v>283</v>
      </c>
      <c r="G466" s="151">
        <f>R466*O4</f>
        <v>0.2</v>
      </c>
      <c r="H466" s="297"/>
      <c r="I466" s="298">
        <v>0</v>
      </c>
      <c r="J466" s="298"/>
      <c r="K466" s="298"/>
      <c r="L466" s="298"/>
      <c r="M466" s="298"/>
      <c r="N466" s="298"/>
      <c r="O466" s="298"/>
      <c r="P466" s="298"/>
      <c r="Q466" s="299"/>
      <c r="R466" s="297">
        <v>0.2</v>
      </c>
    </row>
    <row r="467" spans="1:18" ht="34.5" customHeight="1">
      <c r="A467" s="905"/>
      <c r="B467" s="971"/>
      <c r="C467" s="989"/>
      <c r="D467" s="302"/>
      <c r="E467" s="922"/>
      <c r="F467" s="303" t="s">
        <v>285</v>
      </c>
      <c r="G467" s="304"/>
      <c r="H467" s="305"/>
      <c r="I467" s="306"/>
      <c r="J467" s="306"/>
      <c r="K467" s="306"/>
      <c r="L467" s="306"/>
      <c r="M467" s="306"/>
      <c r="N467" s="306"/>
      <c r="O467" s="306"/>
      <c r="P467" s="306"/>
      <c r="Q467" s="307"/>
      <c r="R467" s="305"/>
    </row>
    <row r="468" spans="1:18" ht="34.5" customHeight="1">
      <c r="A468" s="905"/>
      <c r="B468" s="971"/>
      <c r="C468" s="989"/>
      <c r="D468" s="309"/>
      <c r="E468" s="922"/>
      <c r="F468" s="310" t="s">
        <v>342</v>
      </c>
      <c r="G468" s="343"/>
      <c r="H468" s="311"/>
      <c r="I468" s="312"/>
      <c r="J468" s="312"/>
      <c r="K468" s="312"/>
      <c r="L468" s="312"/>
      <c r="M468" s="312"/>
      <c r="N468" s="312"/>
      <c r="O468" s="312"/>
      <c r="P468" s="312"/>
      <c r="Q468" s="313"/>
      <c r="R468" s="311"/>
    </row>
    <row r="469" spans="1:18" ht="34.5" customHeight="1">
      <c r="A469" s="906"/>
      <c r="B469" s="972"/>
      <c r="C469" s="991"/>
      <c r="D469" s="407"/>
      <c r="E469" s="923"/>
      <c r="F469" s="282"/>
      <c r="G469" s="408"/>
      <c r="H469" s="992"/>
      <c r="I469" s="993"/>
      <c r="J469" s="993"/>
      <c r="K469" s="993"/>
      <c r="L469" s="993"/>
      <c r="M469" s="993"/>
      <c r="N469" s="993"/>
      <c r="O469" s="993"/>
      <c r="P469" s="993"/>
      <c r="Q469" s="993"/>
      <c r="R469" s="409"/>
    </row>
    <row r="470" spans="1:18" ht="34.5" hidden="1" customHeight="1">
      <c r="A470" s="873" t="s">
        <v>399</v>
      </c>
      <c r="B470" s="874"/>
      <c r="C470" s="874"/>
      <c r="D470" s="874"/>
      <c r="E470" s="875"/>
      <c r="F470" s="271">
        <f t="shared" ref="F470:F472" si="25">SUM(H470:Q470)</f>
        <v>0</v>
      </c>
      <c r="G470" s="272"/>
      <c r="H470" s="282">
        <f t="shared" ref="H470:H472" si="26">H342+H348+H354+H295+H300+H305+H310+H316+H321+H327+H332+H337+H360+H366+H372+H377+H386+H391+H396+H401+H406+H411+H416+H421+H426+H431+H436+H441+H446+H451+H456+H461+H466</f>
        <v>0</v>
      </c>
      <c r="I470" s="282">
        <f t="shared" ref="I470:I472" si="27">I342+I348+I354+I295+I300+I305+I310+I316+I321+I327+I332+I337+I360+I366+I372+I377+I386+I391+I396+I401+I406+I411+I416+I421+I426+I431+I436+I441+I446+I451+I456+I461+I466</f>
        <v>0</v>
      </c>
      <c r="J470" s="282">
        <f t="shared" ref="J470:J472" si="28">J342+J348+J354+J295+J300+J305+J310+J316+J321+J327+J332+J337+J360+J366+J372+J377+J386+J391+J396+J401+J406+J411+J416+J421+J426+J431+J436+J441+J446+J451+J456+J461+J466</f>
        <v>0</v>
      </c>
      <c r="K470" s="282">
        <f t="shared" ref="K470:K472" si="29">K342+K348+K354+K295+K300+K305+K310+K316+K321+K327+K332+K337+K360+K366+K372+K377+K386+K391+K396+K401+K406+K411+K416+K421+K426+K431+K436+K441+K446+K451+K456+K461+K466</f>
        <v>0</v>
      </c>
      <c r="L470" s="282">
        <f t="shared" ref="L470:L472" si="30">L342+L348+L354+L295+L300+L305+L310+L316+L321+L327+L332+L337+L360+L366+L372+L377+L386+L391+L396+L401+L406+L411+L416+L421+L426+L431+L436+L441+L446+L451+L456+L461+L466</f>
        <v>0</v>
      </c>
      <c r="M470" s="282">
        <f t="shared" ref="M470:M472" si="31">M342+M348+M354+M295+M300+M305+M310+M316+M321+M327+M332+M337+M360+M366+M372+M377+M386+M391+M396+M401+M406+M411+M416+M421+M426+M431+M436+M441+M446+M451+M456+M461+M466</f>
        <v>0</v>
      </c>
      <c r="N470" s="282">
        <f t="shared" ref="N470:N472" si="32">N342+N348+N354+N295+N300+N305+N310+N316+N321+N327+N332+N337+N360+N366+N372+N377+N386+N391+N396+N401+N406+N411+N416+N421+N426+N431+N436+N441+N446+N451+N456+N461+N466</f>
        <v>0</v>
      </c>
      <c r="O470" s="282">
        <f t="shared" ref="O470:O472" si="33">O342+O348+O354+O295+O300+O305+O310+O316+O321+O327+O332+O337+O360+O366+O372+O377+O386+O391+O396+O401+O406+O411+O416+O421+O426+O431+O436+O441+O446+O451+O456+O461+O466</f>
        <v>0</v>
      </c>
      <c r="P470" s="282">
        <f t="shared" ref="P470:P472" si="34">P342+P348+P354+P295+P300+P305+P310+P316+P321+P327+P332+P337+P360+P366+P372+P377+P386+P391+P396+P401+P406+P411+P416+P421+P426+P431+P436+P441+P446+P451+P456+P461+P466</f>
        <v>0</v>
      </c>
      <c r="Q470" s="282">
        <f t="shared" ref="Q470:Q472" si="35">Q342+Q348+Q354+Q295+Q300+Q305+Q310+Q316+Q321+Q327+Q332+Q337+Q360+Q366+Q372+Q377+Q386+Q391+Q396+Q401+Q406+Q411+Q416+Q421+Q426+Q431+Q436+Q441+Q446+Q451+Q456+Q461+Q466</f>
        <v>0</v>
      </c>
      <c r="R470" s="282"/>
    </row>
    <row r="471" spans="1:18" ht="34.5" hidden="1" customHeight="1">
      <c r="A471" s="896" t="s">
        <v>400</v>
      </c>
      <c r="B471" s="897"/>
      <c r="C471" s="897"/>
      <c r="D471" s="897"/>
      <c r="E471" s="898"/>
      <c r="F471" s="271">
        <f t="shared" si="25"/>
        <v>0</v>
      </c>
      <c r="G471" s="272"/>
      <c r="H471" s="282">
        <f t="shared" si="26"/>
        <v>0</v>
      </c>
      <c r="I471" s="282">
        <f t="shared" si="27"/>
        <v>0</v>
      </c>
      <c r="J471" s="282">
        <f t="shared" si="28"/>
        <v>0</v>
      </c>
      <c r="K471" s="282">
        <f t="shared" si="29"/>
        <v>0</v>
      </c>
      <c r="L471" s="282">
        <f t="shared" si="30"/>
        <v>0</v>
      </c>
      <c r="M471" s="282">
        <f t="shared" si="31"/>
        <v>0</v>
      </c>
      <c r="N471" s="282">
        <f t="shared" si="32"/>
        <v>0</v>
      </c>
      <c r="O471" s="282">
        <f t="shared" si="33"/>
        <v>0</v>
      </c>
      <c r="P471" s="282">
        <f t="shared" si="34"/>
        <v>0</v>
      </c>
      <c r="Q471" s="282">
        <f t="shared" si="35"/>
        <v>0</v>
      </c>
      <c r="R471" s="282"/>
    </row>
    <row r="472" spans="1:18" ht="34.5" hidden="1" customHeight="1">
      <c r="A472" s="876" t="s">
        <v>401</v>
      </c>
      <c r="B472" s="877"/>
      <c r="C472" s="877"/>
      <c r="D472" s="877"/>
      <c r="E472" s="878"/>
      <c r="F472" s="271">
        <f t="shared" si="25"/>
        <v>0</v>
      </c>
      <c r="G472" s="272"/>
      <c r="H472" s="282">
        <f t="shared" si="26"/>
        <v>0</v>
      </c>
      <c r="I472" s="282">
        <f t="shared" si="27"/>
        <v>0</v>
      </c>
      <c r="J472" s="282">
        <f t="shared" si="28"/>
        <v>0</v>
      </c>
      <c r="K472" s="282">
        <f t="shared" si="29"/>
        <v>0</v>
      </c>
      <c r="L472" s="282">
        <f t="shared" si="30"/>
        <v>0</v>
      </c>
      <c r="M472" s="282">
        <f t="shared" si="31"/>
        <v>0</v>
      </c>
      <c r="N472" s="282">
        <f t="shared" si="32"/>
        <v>0</v>
      </c>
      <c r="O472" s="282">
        <f t="shared" si="33"/>
        <v>0</v>
      </c>
      <c r="P472" s="282">
        <f t="shared" si="34"/>
        <v>0</v>
      </c>
      <c r="Q472" s="282">
        <f t="shared" si="35"/>
        <v>0</v>
      </c>
      <c r="R472" s="282"/>
    </row>
    <row r="473" spans="1:18" ht="34.5" hidden="1" customHeight="1">
      <c r="A473" s="879" t="s">
        <v>402</v>
      </c>
      <c r="B473" s="880"/>
      <c r="C473" s="880"/>
      <c r="D473" s="880"/>
      <c r="E473" s="881"/>
      <c r="F473" s="274">
        <f>SUM(F470:F471)</f>
        <v>0</v>
      </c>
      <c r="G473" s="275"/>
      <c r="H473" s="274">
        <f t="shared" ref="H473:Q473" si="36">H470+H471</f>
        <v>0</v>
      </c>
      <c r="I473" s="274">
        <f t="shared" si="36"/>
        <v>0</v>
      </c>
      <c r="J473" s="274">
        <f t="shared" si="36"/>
        <v>0</v>
      </c>
      <c r="K473" s="274">
        <f t="shared" si="36"/>
        <v>0</v>
      </c>
      <c r="L473" s="274">
        <f t="shared" si="36"/>
        <v>0</v>
      </c>
      <c r="M473" s="274">
        <f t="shared" si="36"/>
        <v>0</v>
      </c>
      <c r="N473" s="274">
        <f t="shared" si="36"/>
        <v>0</v>
      </c>
      <c r="O473" s="274">
        <f t="shared" si="36"/>
        <v>0</v>
      </c>
      <c r="P473" s="274">
        <f t="shared" si="36"/>
        <v>0</v>
      </c>
      <c r="Q473" s="276">
        <f t="shared" si="36"/>
        <v>0</v>
      </c>
      <c r="R473" s="276"/>
    </row>
    <row r="474" spans="1:18" ht="34.5" hidden="1" customHeight="1">
      <c r="A474" s="899" t="s">
        <v>403</v>
      </c>
      <c r="B474" s="900"/>
      <c r="C474" s="900"/>
      <c r="D474" s="900"/>
      <c r="E474" s="901"/>
      <c r="F474" s="290">
        <f>SUM(F470:F472)</f>
        <v>0</v>
      </c>
      <c r="G474" s="290"/>
      <c r="H474" s="290">
        <f t="shared" ref="H474:Q474" si="37">H470+H471+H472</f>
        <v>0</v>
      </c>
      <c r="I474" s="290">
        <f t="shared" si="37"/>
        <v>0</v>
      </c>
      <c r="J474" s="290">
        <f t="shared" si="37"/>
        <v>0</v>
      </c>
      <c r="K474" s="290">
        <f t="shared" si="37"/>
        <v>0</v>
      </c>
      <c r="L474" s="290">
        <f t="shared" si="37"/>
        <v>0</v>
      </c>
      <c r="M474" s="290">
        <f t="shared" si="37"/>
        <v>0</v>
      </c>
      <c r="N474" s="290">
        <f t="shared" si="37"/>
        <v>0</v>
      </c>
      <c r="O474" s="290">
        <f t="shared" si="37"/>
        <v>0</v>
      </c>
      <c r="P474" s="290">
        <f t="shared" si="37"/>
        <v>0</v>
      </c>
      <c r="Q474" s="291">
        <f t="shared" si="37"/>
        <v>0</v>
      </c>
      <c r="R474" s="291"/>
    </row>
    <row r="475" spans="1:18" ht="34.5" hidden="1" customHeight="1">
      <c r="A475" s="870"/>
      <c r="B475" s="871"/>
      <c r="C475" s="871"/>
      <c r="D475" s="871"/>
      <c r="E475" s="871"/>
      <c r="F475" s="871"/>
      <c r="G475" s="994"/>
      <c r="H475" s="871"/>
      <c r="I475" s="871"/>
      <c r="J475" s="871"/>
      <c r="K475" s="871"/>
      <c r="L475" s="871"/>
      <c r="M475" s="871"/>
      <c r="N475" s="871"/>
      <c r="O475" s="871"/>
      <c r="P475" s="871"/>
      <c r="Q475" s="995"/>
      <c r="R475" s="410"/>
    </row>
    <row r="476" spans="1:18" ht="34.5" customHeight="1">
      <c r="A476" s="873" t="s">
        <v>404</v>
      </c>
      <c r="B476" s="874"/>
      <c r="C476" s="874"/>
      <c r="D476" s="874"/>
      <c r="E476" s="874"/>
      <c r="F476" s="874"/>
      <c r="G476" s="411"/>
      <c r="H476" s="412">
        <f t="shared" ref="H476:H478" si="38">H470</f>
        <v>0</v>
      </c>
      <c r="I476" s="413">
        <f t="shared" ref="I476:I480" si="39">SUM(I470,H476)</f>
        <v>0</v>
      </c>
      <c r="J476" s="412">
        <f t="shared" ref="J476:J480" si="40">SUM(J470,I476)</f>
        <v>0</v>
      </c>
      <c r="K476" s="413">
        <f t="shared" ref="K476:K480" si="41">SUM(K470,J476)</f>
        <v>0</v>
      </c>
      <c r="L476" s="412">
        <f t="shared" ref="L476:L480" si="42">SUM(L470,K476)</f>
        <v>0</v>
      </c>
      <c r="M476" s="413">
        <f t="shared" ref="M476:M480" si="43">SUM(M470,L476)</f>
        <v>0</v>
      </c>
      <c r="N476" s="412">
        <f t="shared" ref="N476:N480" si="44">SUM(N470,M476)</f>
        <v>0</v>
      </c>
      <c r="O476" s="413">
        <f t="shared" ref="O476:O480" si="45">SUM(O470,N476)</f>
        <v>0</v>
      </c>
      <c r="P476" s="412">
        <f t="shared" ref="P476:P480" si="46">SUM(P470,O476)</f>
        <v>0</v>
      </c>
      <c r="Q476" s="414">
        <f t="shared" ref="Q476:Q480" si="47">SUM(Q470,P476)</f>
        <v>0</v>
      </c>
      <c r="R476" s="415"/>
    </row>
    <row r="477" spans="1:18" ht="34.5" customHeight="1">
      <c r="A477" s="896" t="s">
        <v>405</v>
      </c>
      <c r="B477" s="897"/>
      <c r="C477" s="897"/>
      <c r="D477" s="897"/>
      <c r="E477" s="897"/>
      <c r="F477" s="897"/>
      <c r="G477" s="411"/>
      <c r="H477" s="416">
        <f t="shared" si="38"/>
        <v>0</v>
      </c>
      <c r="I477" s="412">
        <f t="shared" si="39"/>
        <v>0</v>
      </c>
      <c r="J477" s="413">
        <f t="shared" si="40"/>
        <v>0</v>
      </c>
      <c r="K477" s="412">
        <f t="shared" si="41"/>
        <v>0</v>
      </c>
      <c r="L477" s="413">
        <f t="shared" si="42"/>
        <v>0</v>
      </c>
      <c r="M477" s="412">
        <f t="shared" si="43"/>
        <v>0</v>
      </c>
      <c r="N477" s="413">
        <f t="shared" si="44"/>
        <v>0</v>
      </c>
      <c r="O477" s="412">
        <f t="shared" si="45"/>
        <v>0</v>
      </c>
      <c r="P477" s="413">
        <f t="shared" si="46"/>
        <v>0</v>
      </c>
      <c r="Q477" s="412">
        <f t="shared" si="47"/>
        <v>0</v>
      </c>
      <c r="R477" s="413"/>
    </row>
    <row r="478" spans="1:18" ht="34.5" customHeight="1">
      <c r="A478" s="876" t="s">
        <v>406</v>
      </c>
      <c r="B478" s="877"/>
      <c r="C478" s="877"/>
      <c r="D478" s="877"/>
      <c r="E478" s="877"/>
      <c r="F478" s="877"/>
      <c r="G478" s="417"/>
      <c r="H478" s="412">
        <f t="shared" si="38"/>
        <v>0</v>
      </c>
      <c r="I478" s="413">
        <f t="shared" si="39"/>
        <v>0</v>
      </c>
      <c r="J478" s="412">
        <f t="shared" si="40"/>
        <v>0</v>
      </c>
      <c r="K478" s="413">
        <f t="shared" si="41"/>
        <v>0</v>
      </c>
      <c r="L478" s="412">
        <f t="shared" si="42"/>
        <v>0</v>
      </c>
      <c r="M478" s="413">
        <f t="shared" si="43"/>
        <v>0</v>
      </c>
      <c r="N478" s="412">
        <f t="shared" si="44"/>
        <v>0</v>
      </c>
      <c r="O478" s="413">
        <f t="shared" si="45"/>
        <v>0</v>
      </c>
      <c r="P478" s="412">
        <f t="shared" si="46"/>
        <v>0</v>
      </c>
      <c r="Q478" s="414">
        <f t="shared" si="47"/>
        <v>0</v>
      </c>
      <c r="R478" s="415"/>
    </row>
    <row r="479" spans="1:18" ht="34.5" customHeight="1">
      <c r="A479" s="879" t="s">
        <v>407</v>
      </c>
      <c r="B479" s="880"/>
      <c r="C479" s="880"/>
      <c r="D479" s="880"/>
      <c r="E479" s="880"/>
      <c r="F479" s="881"/>
      <c r="G479" s="418"/>
      <c r="H479" s="419">
        <f>SUM(H476:H477)</f>
        <v>0</v>
      </c>
      <c r="I479" s="420">
        <f t="shared" si="39"/>
        <v>0</v>
      </c>
      <c r="J479" s="421">
        <f t="shared" si="40"/>
        <v>0</v>
      </c>
      <c r="K479" s="420">
        <f t="shared" si="41"/>
        <v>0</v>
      </c>
      <c r="L479" s="421">
        <f t="shared" si="42"/>
        <v>0</v>
      </c>
      <c r="M479" s="420">
        <f t="shared" si="43"/>
        <v>0</v>
      </c>
      <c r="N479" s="421">
        <f t="shared" si="44"/>
        <v>0</v>
      </c>
      <c r="O479" s="420">
        <f t="shared" si="45"/>
        <v>0</v>
      </c>
      <c r="P479" s="421">
        <f t="shared" si="46"/>
        <v>0</v>
      </c>
      <c r="Q479" s="420">
        <f t="shared" si="47"/>
        <v>0</v>
      </c>
      <c r="R479" s="421"/>
    </row>
    <row r="480" spans="1:18" ht="34.5" customHeight="1">
      <c r="A480" s="899" t="s">
        <v>408</v>
      </c>
      <c r="B480" s="900"/>
      <c r="C480" s="900"/>
      <c r="D480" s="900"/>
      <c r="E480" s="900"/>
      <c r="F480" s="901"/>
      <c r="G480" s="289"/>
      <c r="H480" s="422">
        <f>SUM(H476:H478)</f>
        <v>0</v>
      </c>
      <c r="I480" s="422">
        <f t="shared" si="39"/>
        <v>0</v>
      </c>
      <c r="J480" s="423">
        <f t="shared" si="40"/>
        <v>0</v>
      </c>
      <c r="K480" s="422">
        <f t="shared" si="41"/>
        <v>0</v>
      </c>
      <c r="L480" s="423">
        <f t="shared" si="42"/>
        <v>0</v>
      </c>
      <c r="M480" s="422">
        <f t="shared" si="43"/>
        <v>0</v>
      </c>
      <c r="N480" s="423">
        <f t="shared" si="44"/>
        <v>0</v>
      </c>
      <c r="O480" s="422">
        <f t="shared" si="45"/>
        <v>0</v>
      </c>
      <c r="P480" s="423">
        <f t="shared" si="46"/>
        <v>0</v>
      </c>
      <c r="Q480" s="424">
        <f t="shared" si="47"/>
        <v>0</v>
      </c>
      <c r="R480" s="422"/>
    </row>
    <row r="481" spans="1:18" ht="34.5" customHeight="1">
      <c r="A481" s="892"/>
      <c r="B481" s="893"/>
      <c r="C481" s="893"/>
      <c r="D481" s="893"/>
      <c r="E481" s="893"/>
      <c r="F481" s="893"/>
      <c r="G481" s="894"/>
      <c r="H481" s="893"/>
      <c r="I481" s="893"/>
      <c r="J481" s="893"/>
      <c r="K481" s="893"/>
      <c r="L481" s="893"/>
      <c r="M481" s="893"/>
      <c r="N481" s="893"/>
      <c r="O481" s="893"/>
      <c r="P481" s="893"/>
      <c r="Q481" s="895"/>
      <c r="R481" s="280"/>
    </row>
    <row r="482" spans="1:18" ht="34.5" customHeight="1">
      <c r="A482" s="996" t="s">
        <v>409</v>
      </c>
      <c r="B482" s="997"/>
      <c r="C482" s="997"/>
      <c r="D482" s="997"/>
      <c r="E482" s="997"/>
      <c r="F482" s="997"/>
      <c r="G482" s="998"/>
      <c r="H482" s="997"/>
      <c r="I482" s="997"/>
      <c r="J482" s="997"/>
      <c r="K482" s="997"/>
      <c r="L482" s="997"/>
      <c r="M482" s="997"/>
      <c r="N482" s="997"/>
      <c r="O482" s="997"/>
      <c r="P482" s="997"/>
      <c r="Q482" s="999"/>
      <c r="R482" s="425"/>
    </row>
    <row r="483" spans="1:18" ht="34.5" customHeight="1">
      <c r="A483" s="736" t="s">
        <v>410</v>
      </c>
      <c r="B483" s="737"/>
      <c r="C483" s="737"/>
      <c r="D483" s="737"/>
      <c r="E483" s="737"/>
      <c r="F483" s="737"/>
      <c r="G483" s="902"/>
      <c r="H483" s="737"/>
      <c r="I483" s="737"/>
      <c r="J483" s="737"/>
      <c r="K483" s="737"/>
      <c r="L483" s="737"/>
      <c r="M483" s="737"/>
      <c r="N483" s="737"/>
      <c r="O483" s="737"/>
      <c r="P483" s="737"/>
      <c r="Q483" s="903"/>
      <c r="R483" s="292"/>
    </row>
    <row r="484" spans="1:18" ht="34.5" customHeight="1">
      <c r="A484" s="1000">
        <v>78</v>
      </c>
      <c r="B484" s="1003" t="s">
        <v>411</v>
      </c>
      <c r="C484" s="973" t="s">
        <v>412</v>
      </c>
      <c r="D484" s="427" t="s">
        <v>267</v>
      </c>
      <c r="E484" s="910" t="s">
        <v>203</v>
      </c>
      <c r="F484" s="428" t="s">
        <v>283</v>
      </c>
      <c r="G484" s="151">
        <f>R484*O4</f>
        <v>0.4</v>
      </c>
      <c r="H484" s="429"/>
      <c r="I484" s="430"/>
      <c r="J484" s="298">
        <v>0</v>
      </c>
      <c r="K484" s="430"/>
      <c r="L484" s="430"/>
      <c r="M484" s="430"/>
      <c r="N484" s="430"/>
      <c r="O484" s="430"/>
      <c r="P484" s="430"/>
      <c r="Q484" s="431"/>
      <c r="R484" s="429">
        <v>0.4</v>
      </c>
    </row>
    <row r="485" spans="1:18" ht="34.5" customHeight="1">
      <c r="A485" s="1001"/>
      <c r="B485" s="1004"/>
      <c r="C485" s="989"/>
      <c r="D485" s="433"/>
      <c r="E485" s="911"/>
      <c r="F485" s="403" t="s">
        <v>285</v>
      </c>
      <c r="G485" s="434"/>
      <c r="H485" s="435"/>
      <c r="I485" s="436"/>
      <c r="J485" s="306"/>
      <c r="K485" s="436"/>
      <c r="L485" s="436"/>
      <c r="M485" s="436"/>
      <c r="N485" s="436"/>
      <c r="O485" s="436"/>
      <c r="P485" s="436"/>
      <c r="Q485" s="437"/>
      <c r="R485" s="435"/>
    </row>
    <row r="486" spans="1:18" ht="34.5" customHeight="1">
      <c r="A486" s="1001"/>
      <c r="B486" s="1005"/>
      <c r="C486" s="989"/>
      <c r="D486" s="438"/>
      <c r="E486" s="911"/>
      <c r="F486" s="310" t="s">
        <v>53</v>
      </c>
      <c r="G486" s="343"/>
      <c r="H486" s="311"/>
      <c r="I486" s="312"/>
      <c r="J486" s="312"/>
      <c r="K486" s="312"/>
      <c r="L486" s="312"/>
      <c r="M486" s="312"/>
      <c r="N486" s="312"/>
      <c r="O486" s="312"/>
      <c r="P486" s="312"/>
      <c r="Q486" s="313"/>
      <c r="R486" s="311"/>
    </row>
    <row r="487" spans="1:18" ht="147.75" customHeight="1">
      <c r="A487" s="1002"/>
      <c r="B487" s="1006"/>
      <c r="C487" s="991"/>
      <c r="D487" s="439"/>
      <c r="E487" s="912"/>
      <c r="F487" s="282"/>
      <c r="G487" s="408"/>
      <c r="H487" s="1007"/>
      <c r="I487" s="1008"/>
      <c r="J487" s="1008"/>
      <c r="K487" s="1008"/>
      <c r="L487" s="1008"/>
      <c r="M487" s="1008"/>
      <c r="N487" s="1008"/>
      <c r="O487" s="1008"/>
      <c r="P487" s="1008"/>
      <c r="Q487" s="1008"/>
      <c r="R487" s="440"/>
    </row>
    <row r="488" spans="1:18" ht="34.5" customHeight="1">
      <c r="A488" s="1000">
        <v>79</v>
      </c>
      <c r="B488" s="1003" t="s">
        <v>413</v>
      </c>
      <c r="C488" s="973" t="s">
        <v>412</v>
      </c>
      <c r="D488" s="427" t="s">
        <v>414</v>
      </c>
      <c r="E488" s="910" t="s">
        <v>203</v>
      </c>
      <c r="F488" s="428" t="s">
        <v>283</v>
      </c>
      <c r="G488" s="151">
        <f>R488*O4</f>
        <v>0.35</v>
      </c>
      <c r="H488" s="429"/>
      <c r="I488" s="430"/>
      <c r="J488" s="298">
        <v>0</v>
      </c>
      <c r="K488" s="430"/>
      <c r="L488" s="430"/>
      <c r="M488" s="430"/>
      <c r="N488" s="430"/>
      <c r="O488" s="430"/>
      <c r="P488" s="430"/>
      <c r="Q488" s="431"/>
      <c r="R488" s="429">
        <v>0.35</v>
      </c>
    </row>
    <row r="489" spans="1:18" ht="34.5" customHeight="1">
      <c r="A489" s="1001"/>
      <c r="B489" s="1004"/>
      <c r="C489" s="989"/>
      <c r="D489" s="433"/>
      <c r="E489" s="911"/>
      <c r="F489" s="403" t="s">
        <v>285</v>
      </c>
      <c r="G489" s="434"/>
      <c r="H489" s="435"/>
      <c r="I489" s="436"/>
      <c r="J489" s="306"/>
      <c r="K489" s="436"/>
      <c r="L489" s="436"/>
      <c r="M489" s="436"/>
      <c r="N489" s="436"/>
      <c r="O489" s="436"/>
      <c r="P489" s="436"/>
      <c r="Q489" s="437"/>
      <c r="R489" s="435"/>
    </row>
    <row r="490" spans="1:18" ht="34.5" customHeight="1">
      <c r="A490" s="1001"/>
      <c r="B490" s="1005"/>
      <c r="C490" s="989"/>
      <c r="D490" s="438"/>
      <c r="E490" s="911"/>
      <c r="F490" s="310" t="s">
        <v>53</v>
      </c>
      <c r="G490" s="343"/>
      <c r="H490" s="311"/>
      <c r="I490" s="312"/>
      <c r="J490" s="312"/>
      <c r="K490" s="312"/>
      <c r="L490" s="312"/>
      <c r="M490" s="312"/>
      <c r="N490" s="312"/>
      <c r="O490" s="312"/>
      <c r="P490" s="312"/>
      <c r="Q490" s="313"/>
      <c r="R490" s="311"/>
    </row>
    <row r="491" spans="1:18" ht="92.25" customHeight="1">
      <c r="A491" s="1002"/>
      <c r="B491" s="1006"/>
      <c r="C491" s="991"/>
      <c r="D491" s="439"/>
      <c r="E491" s="912"/>
      <c r="F491" s="282"/>
      <c r="G491" s="408"/>
      <c r="H491" s="1007"/>
      <c r="I491" s="1008"/>
      <c r="J491" s="1008"/>
      <c r="K491" s="1008"/>
      <c r="L491" s="1008"/>
      <c r="M491" s="1008"/>
      <c r="N491" s="1008"/>
      <c r="O491" s="1008"/>
      <c r="P491" s="1008"/>
      <c r="Q491" s="1008"/>
      <c r="R491" s="440"/>
    </row>
    <row r="492" spans="1:18" ht="34.5" customHeight="1">
      <c r="A492" s="1000">
        <v>80</v>
      </c>
      <c r="B492" s="1003" t="s">
        <v>415</v>
      </c>
      <c r="C492" s="973" t="s">
        <v>412</v>
      </c>
      <c r="D492" s="427" t="s">
        <v>247</v>
      </c>
      <c r="E492" s="910" t="s">
        <v>203</v>
      </c>
      <c r="F492" s="428" t="s">
        <v>283</v>
      </c>
      <c r="G492" s="151">
        <f>R492*O4</f>
        <v>0.3</v>
      </c>
      <c r="H492" s="429"/>
      <c r="I492" s="430"/>
      <c r="J492" s="298">
        <v>0</v>
      </c>
      <c r="K492" s="430"/>
      <c r="L492" s="430"/>
      <c r="M492" s="430"/>
      <c r="N492" s="430"/>
      <c r="O492" s="430"/>
      <c r="P492" s="430"/>
      <c r="Q492" s="431"/>
      <c r="R492" s="429">
        <v>0.3</v>
      </c>
    </row>
    <row r="493" spans="1:18" ht="34.5" customHeight="1">
      <c r="A493" s="1001"/>
      <c r="B493" s="1004"/>
      <c r="C493" s="989"/>
      <c r="D493" s="433"/>
      <c r="E493" s="911"/>
      <c r="F493" s="403" t="s">
        <v>285</v>
      </c>
      <c r="G493" s="434"/>
      <c r="H493" s="435"/>
      <c r="I493" s="436"/>
      <c r="J493" s="306"/>
      <c r="K493" s="436"/>
      <c r="L493" s="436"/>
      <c r="M493" s="436"/>
      <c r="N493" s="436"/>
      <c r="O493" s="436"/>
      <c r="P493" s="436"/>
      <c r="Q493" s="437"/>
      <c r="R493" s="435"/>
    </row>
    <row r="494" spans="1:18" ht="34.5" customHeight="1">
      <c r="A494" s="1001"/>
      <c r="B494" s="1005"/>
      <c r="C494" s="989"/>
      <c r="D494" s="438"/>
      <c r="E494" s="911"/>
      <c r="F494" s="310" t="s">
        <v>53</v>
      </c>
      <c r="G494" s="343"/>
      <c r="H494" s="311"/>
      <c r="I494" s="312"/>
      <c r="J494" s="312"/>
      <c r="K494" s="312"/>
      <c r="L494" s="312"/>
      <c r="M494" s="312"/>
      <c r="N494" s="312"/>
      <c r="O494" s="312"/>
      <c r="P494" s="312"/>
      <c r="Q494" s="313"/>
      <c r="R494" s="311"/>
    </row>
    <row r="495" spans="1:18" ht="114.75" customHeight="1">
      <c r="A495" s="1002"/>
      <c r="B495" s="1006"/>
      <c r="C495" s="991"/>
      <c r="D495" s="439"/>
      <c r="E495" s="912"/>
      <c r="F495" s="282"/>
      <c r="G495" s="408"/>
      <c r="H495" s="1007"/>
      <c r="I495" s="1008"/>
      <c r="J495" s="1008"/>
      <c r="K495" s="1008"/>
      <c r="L495" s="1008"/>
      <c r="M495" s="1008"/>
      <c r="N495" s="1008"/>
      <c r="O495" s="1008"/>
      <c r="P495" s="1008"/>
      <c r="Q495" s="1008"/>
      <c r="R495" s="440"/>
    </row>
    <row r="496" spans="1:18" ht="34.5" customHeight="1">
      <c r="A496" s="1000">
        <v>81</v>
      </c>
      <c r="B496" s="1003" t="s">
        <v>416</v>
      </c>
      <c r="C496" s="973" t="s">
        <v>412</v>
      </c>
      <c r="D496" s="427" t="s">
        <v>389</v>
      </c>
      <c r="E496" s="910" t="s">
        <v>203</v>
      </c>
      <c r="F496" s="428" t="s">
        <v>283</v>
      </c>
      <c r="G496" s="151">
        <f>R496*O4</f>
        <v>0.25</v>
      </c>
      <c r="H496" s="429"/>
      <c r="I496" s="430"/>
      <c r="J496" s="298">
        <v>0</v>
      </c>
      <c r="K496" s="430"/>
      <c r="L496" s="430"/>
      <c r="M496" s="430"/>
      <c r="N496" s="430"/>
      <c r="O496" s="430"/>
      <c r="P496" s="430"/>
      <c r="Q496" s="431"/>
      <c r="R496" s="429">
        <v>0.25</v>
      </c>
    </row>
    <row r="497" spans="1:18" ht="34.5" customHeight="1">
      <c r="A497" s="1001"/>
      <c r="B497" s="1004"/>
      <c r="C497" s="989"/>
      <c r="D497" s="433"/>
      <c r="E497" s="911"/>
      <c r="F497" s="403" t="s">
        <v>285</v>
      </c>
      <c r="G497" s="434"/>
      <c r="H497" s="435"/>
      <c r="I497" s="436"/>
      <c r="J497" s="306"/>
      <c r="K497" s="436"/>
      <c r="L497" s="436"/>
      <c r="M497" s="436"/>
      <c r="N497" s="436"/>
      <c r="O497" s="436"/>
      <c r="P497" s="436"/>
      <c r="Q497" s="437"/>
      <c r="R497" s="435"/>
    </row>
    <row r="498" spans="1:18" ht="34.5" customHeight="1">
      <c r="A498" s="1001"/>
      <c r="B498" s="1005"/>
      <c r="C498" s="989"/>
      <c r="D498" s="438"/>
      <c r="E498" s="911"/>
      <c r="F498" s="310" t="s">
        <v>53</v>
      </c>
      <c r="G498" s="343"/>
      <c r="H498" s="311"/>
      <c r="I498" s="312"/>
      <c r="J498" s="312"/>
      <c r="K498" s="312"/>
      <c r="L498" s="312"/>
      <c r="M498" s="312"/>
      <c r="N498" s="312"/>
      <c r="O498" s="312"/>
      <c r="P498" s="312"/>
      <c r="Q498" s="313"/>
      <c r="R498" s="311"/>
    </row>
    <row r="499" spans="1:18" ht="95.25" customHeight="1">
      <c r="A499" s="1001"/>
      <c r="B499" s="1005"/>
      <c r="C499" s="989"/>
      <c r="D499" s="426"/>
      <c r="E499" s="911"/>
      <c r="F499" s="271"/>
      <c r="G499" s="315"/>
      <c r="H499" s="1009"/>
      <c r="I499" s="1010"/>
      <c r="J499" s="1010"/>
      <c r="K499" s="1010"/>
      <c r="L499" s="1010"/>
      <c r="M499" s="1010"/>
      <c r="N499" s="1010"/>
      <c r="O499" s="1010"/>
      <c r="P499" s="1010"/>
      <c r="Q499" s="1010"/>
      <c r="R499" s="441"/>
    </row>
    <row r="500" spans="1:18" ht="95.25" customHeight="1">
      <c r="A500" s="442"/>
      <c r="B500" s="443"/>
      <c r="C500" s="444"/>
      <c r="D500" s="445"/>
      <c r="E500" s="446"/>
      <c r="F500" s="447"/>
      <c r="G500" s="448"/>
      <c r="H500" s="449"/>
      <c r="I500" s="450"/>
      <c r="J500" s="450"/>
      <c r="K500" s="450"/>
      <c r="L500" s="450"/>
      <c r="M500" s="450"/>
      <c r="N500" s="450"/>
      <c r="O500" s="450"/>
      <c r="P500" s="450"/>
      <c r="Q500" s="450"/>
      <c r="R500" s="451"/>
    </row>
    <row r="501" spans="1:18" ht="34.5" customHeight="1">
      <c r="A501" s="1011">
        <v>82</v>
      </c>
      <c r="B501" s="1013" t="s">
        <v>417</v>
      </c>
      <c r="C501" s="982" t="s">
        <v>412</v>
      </c>
      <c r="D501" s="453" t="s">
        <v>418</v>
      </c>
      <c r="E501" s="1016" t="s">
        <v>203</v>
      </c>
      <c r="F501" s="454" t="s">
        <v>283</v>
      </c>
      <c r="G501" s="151">
        <f>R501*O4</f>
        <v>0.2</v>
      </c>
      <c r="H501" s="455"/>
      <c r="I501" s="456"/>
      <c r="J501" s="375">
        <v>0</v>
      </c>
      <c r="K501" s="456"/>
      <c r="L501" s="456"/>
      <c r="M501" s="456"/>
      <c r="N501" s="456"/>
      <c r="O501" s="456"/>
      <c r="P501" s="456"/>
      <c r="Q501" s="457"/>
      <c r="R501" s="455">
        <v>0.2</v>
      </c>
    </row>
    <row r="502" spans="1:18" ht="34.5" customHeight="1">
      <c r="A502" s="1001"/>
      <c r="B502" s="1004"/>
      <c r="C502" s="989"/>
      <c r="D502" s="433"/>
      <c r="E502" s="911"/>
      <c r="F502" s="403" t="s">
        <v>285</v>
      </c>
      <c r="G502" s="434"/>
      <c r="H502" s="435"/>
      <c r="I502" s="436"/>
      <c r="J502" s="306"/>
      <c r="K502" s="436"/>
      <c r="L502" s="436"/>
      <c r="M502" s="436"/>
      <c r="N502" s="436"/>
      <c r="O502" s="436"/>
      <c r="P502" s="436"/>
      <c r="Q502" s="437"/>
      <c r="R502" s="435"/>
    </row>
    <row r="503" spans="1:18" ht="34.5" customHeight="1">
      <c r="A503" s="1001"/>
      <c r="B503" s="1005"/>
      <c r="C503" s="989"/>
      <c r="D503" s="438"/>
      <c r="E503" s="911"/>
      <c r="F503" s="310" t="s">
        <v>53</v>
      </c>
      <c r="G503" s="343"/>
      <c r="H503" s="311"/>
      <c r="I503" s="312"/>
      <c r="J503" s="312"/>
      <c r="K503" s="312"/>
      <c r="L503" s="312"/>
      <c r="M503" s="312"/>
      <c r="N503" s="312"/>
      <c r="O503" s="312"/>
      <c r="P503" s="312"/>
      <c r="Q503" s="313"/>
      <c r="R503" s="311"/>
    </row>
    <row r="504" spans="1:18" ht="34.5" customHeight="1">
      <c r="A504" s="1012"/>
      <c r="B504" s="1014"/>
      <c r="C504" s="1015"/>
      <c r="D504" s="459"/>
      <c r="E504" s="1017"/>
      <c r="F504" s="460"/>
      <c r="G504" s="461"/>
      <c r="H504" s="1018"/>
      <c r="I504" s="1019"/>
      <c r="J504" s="1019"/>
      <c r="K504" s="1019"/>
      <c r="L504" s="1019"/>
      <c r="M504" s="1019"/>
      <c r="N504" s="1019"/>
      <c r="O504" s="1019"/>
      <c r="P504" s="1019"/>
      <c r="Q504" s="1019"/>
      <c r="R504" s="441"/>
    </row>
    <row r="505" spans="1:18" ht="34.5" customHeight="1">
      <c r="A505" s="1001">
        <v>83</v>
      </c>
      <c r="B505" s="1004" t="s">
        <v>419</v>
      </c>
      <c r="C505" s="989" t="s">
        <v>412</v>
      </c>
      <c r="D505" s="462" t="s">
        <v>119</v>
      </c>
      <c r="E505" s="911" t="s">
        <v>203</v>
      </c>
      <c r="F505" s="463" t="s">
        <v>283</v>
      </c>
      <c r="G505" s="151">
        <f>R505*O4</f>
        <v>0.25</v>
      </c>
      <c r="H505" s="464"/>
      <c r="I505" s="465"/>
      <c r="J505" s="405">
        <v>0</v>
      </c>
      <c r="K505" s="465"/>
      <c r="L505" s="465"/>
      <c r="M505" s="465"/>
      <c r="N505" s="465"/>
      <c r="O505" s="465"/>
      <c r="P505" s="465"/>
      <c r="Q505" s="466"/>
      <c r="R505" s="455">
        <v>0.25</v>
      </c>
    </row>
    <row r="506" spans="1:18" ht="34.5" customHeight="1">
      <c r="A506" s="1001"/>
      <c r="B506" s="1004"/>
      <c r="C506" s="989"/>
      <c r="D506" s="433"/>
      <c r="E506" s="911"/>
      <c r="F506" s="403" t="s">
        <v>285</v>
      </c>
      <c r="G506" s="434"/>
      <c r="H506" s="435"/>
      <c r="I506" s="436"/>
      <c r="J506" s="306"/>
      <c r="K506" s="436"/>
      <c r="L506" s="436"/>
      <c r="M506" s="436"/>
      <c r="N506" s="436"/>
      <c r="O506" s="436"/>
      <c r="P506" s="436"/>
      <c r="Q506" s="437"/>
      <c r="R506" s="435"/>
    </row>
    <row r="507" spans="1:18" ht="34.5" customHeight="1">
      <c r="A507" s="1001"/>
      <c r="B507" s="1005"/>
      <c r="C507" s="989"/>
      <c r="D507" s="438"/>
      <c r="E507" s="911"/>
      <c r="F507" s="310" t="s">
        <v>53</v>
      </c>
      <c r="G507" s="343"/>
      <c r="H507" s="311"/>
      <c r="I507" s="312"/>
      <c r="J507" s="312"/>
      <c r="K507" s="312"/>
      <c r="L507" s="312"/>
      <c r="M507" s="312"/>
      <c r="N507" s="312"/>
      <c r="O507" s="312"/>
      <c r="P507" s="312"/>
      <c r="Q507" s="313"/>
      <c r="R507" s="311"/>
    </row>
    <row r="508" spans="1:18" ht="34.5" customHeight="1">
      <c r="A508" s="1002"/>
      <c r="B508" s="1006"/>
      <c r="C508" s="991"/>
      <c r="D508" s="439"/>
      <c r="E508" s="912"/>
      <c r="F508" s="282"/>
      <c r="G508" s="408"/>
      <c r="H508" s="1007"/>
      <c r="I508" s="1008"/>
      <c r="J508" s="1008"/>
      <c r="K508" s="1008"/>
      <c r="L508" s="1008"/>
      <c r="M508" s="1008"/>
      <c r="N508" s="1008"/>
      <c r="O508" s="1008"/>
      <c r="P508" s="1008"/>
      <c r="Q508" s="1008"/>
      <c r="R508" s="440"/>
    </row>
    <row r="509" spans="1:18" ht="34.5" customHeight="1">
      <c r="A509" s="1000">
        <v>84</v>
      </c>
      <c r="B509" s="970" t="s">
        <v>420</v>
      </c>
      <c r="C509" s="973" t="s">
        <v>421</v>
      </c>
      <c r="D509" s="427" t="s">
        <v>395</v>
      </c>
      <c r="E509" s="910" t="s">
        <v>203</v>
      </c>
      <c r="F509" s="295" t="s">
        <v>283</v>
      </c>
      <c r="G509" s="151">
        <f>R509*O4</f>
        <v>0.2</v>
      </c>
      <c r="H509" s="429"/>
      <c r="I509" s="430"/>
      <c r="J509" s="298">
        <v>0</v>
      </c>
      <c r="K509" s="430"/>
      <c r="L509" s="430"/>
      <c r="M509" s="430"/>
      <c r="N509" s="430"/>
      <c r="O509" s="430"/>
      <c r="P509" s="430"/>
      <c r="Q509" s="431"/>
      <c r="R509" s="429">
        <v>0.2</v>
      </c>
    </row>
    <row r="510" spans="1:18" ht="34.5" customHeight="1">
      <c r="A510" s="1001"/>
      <c r="B510" s="1020"/>
      <c r="C510" s="989"/>
      <c r="D510" s="433"/>
      <c r="E510" s="911"/>
      <c r="F510" s="303" t="s">
        <v>285</v>
      </c>
      <c r="G510" s="304"/>
      <c r="H510" s="435"/>
      <c r="I510" s="436"/>
      <c r="J510" s="306"/>
      <c r="K510" s="436"/>
      <c r="L510" s="436"/>
      <c r="M510" s="436"/>
      <c r="N510" s="436"/>
      <c r="O510" s="436"/>
      <c r="P510" s="436"/>
      <c r="Q510" s="437"/>
      <c r="R510" s="435"/>
    </row>
    <row r="511" spans="1:18" ht="34.5" customHeight="1">
      <c r="A511" s="1001"/>
      <c r="B511" s="1020"/>
      <c r="C511" s="989"/>
      <c r="D511" s="438"/>
      <c r="E511" s="911"/>
      <c r="F511" s="310" t="s">
        <v>53</v>
      </c>
      <c r="G511" s="343"/>
      <c r="H511" s="311"/>
      <c r="I511" s="312"/>
      <c r="J511" s="312"/>
      <c r="K511" s="312"/>
      <c r="L511" s="312"/>
      <c r="M511" s="312"/>
      <c r="N511" s="312"/>
      <c r="O511" s="312"/>
      <c r="P511" s="312"/>
      <c r="Q511" s="313"/>
      <c r="R511" s="311"/>
    </row>
    <row r="512" spans="1:18" ht="182.25" customHeight="1">
      <c r="A512" s="1002"/>
      <c r="B512" s="1021"/>
      <c r="C512" s="991"/>
      <c r="D512" s="439"/>
      <c r="E512" s="912"/>
      <c r="F512" s="282"/>
      <c r="G512" s="408"/>
      <c r="H512" s="1007"/>
      <c r="I512" s="1008"/>
      <c r="J512" s="1008"/>
      <c r="K512" s="1008"/>
      <c r="L512" s="1008"/>
      <c r="M512" s="1008"/>
      <c r="N512" s="1008"/>
      <c r="O512" s="1008"/>
      <c r="P512" s="1008"/>
      <c r="Q512" s="1008"/>
      <c r="R512" s="440"/>
    </row>
    <row r="513" spans="1:18" ht="34.5" customHeight="1">
      <c r="A513" s="1000">
        <v>85</v>
      </c>
      <c r="B513" s="970" t="s">
        <v>422</v>
      </c>
      <c r="C513" s="973" t="s">
        <v>421</v>
      </c>
      <c r="D513" s="427" t="s">
        <v>231</v>
      </c>
      <c r="E513" s="910" t="s">
        <v>203</v>
      </c>
      <c r="F513" s="295" t="s">
        <v>283</v>
      </c>
      <c r="G513" s="151">
        <f>R513*O4</f>
        <v>0.37</v>
      </c>
      <c r="H513" s="429"/>
      <c r="I513" s="430"/>
      <c r="J513" s="298">
        <v>0</v>
      </c>
      <c r="K513" s="430"/>
      <c r="L513" s="430"/>
      <c r="M513" s="430"/>
      <c r="N513" s="430"/>
      <c r="O513" s="430"/>
      <c r="P513" s="430"/>
      <c r="Q513" s="431"/>
      <c r="R513" s="429">
        <v>0.37</v>
      </c>
    </row>
    <row r="514" spans="1:18" ht="34.5" customHeight="1">
      <c r="A514" s="1001"/>
      <c r="B514" s="1020"/>
      <c r="C514" s="989"/>
      <c r="D514" s="433"/>
      <c r="E514" s="911"/>
      <c r="F514" s="303" t="s">
        <v>285</v>
      </c>
      <c r="G514" s="304"/>
      <c r="H514" s="435"/>
      <c r="I514" s="436"/>
      <c r="J514" s="306"/>
      <c r="K514" s="436"/>
      <c r="L514" s="436"/>
      <c r="M514" s="436"/>
      <c r="N514" s="436"/>
      <c r="O514" s="436"/>
      <c r="P514" s="436"/>
      <c r="Q514" s="437"/>
      <c r="R514" s="435"/>
    </row>
    <row r="515" spans="1:18" ht="34.5" customHeight="1">
      <c r="A515" s="1001"/>
      <c r="B515" s="1020"/>
      <c r="C515" s="989"/>
      <c r="D515" s="438"/>
      <c r="E515" s="911"/>
      <c r="F515" s="310" t="s">
        <v>53</v>
      </c>
      <c r="G515" s="343"/>
      <c r="H515" s="311"/>
      <c r="I515" s="312"/>
      <c r="J515" s="312"/>
      <c r="K515" s="312"/>
      <c r="L515" s="312"/>
      <c r="M515" s="312"/>
      <c r="N515" s="312"/>
      <c r="O515" s="312"/>
      <c r="P515" s="312"/>
      <c r="Q515" s="313"/>
      <c r="R515" s="311"/>
    </row>
    <row r="516" spans="1:18" ht="34.5" customHeight="1">
      <c r="A516" s="1002"/>
      <c r="B516" s="1021"/>
      <c r="C516" s="991"/>
      <c r="D516" s="439"/>
      <c r="E516" s="912"/>
      <c r="F516" s="282"/>
      <c r="G516" s="408"/>
      <c r="H516" s="1007"/>
      <c r="I516" s="1008"/>
      <c r="J516" s="1008"/>
      <c r="K516" s="1008"/>
      <c r="L516" s="1008"/>
      <c r="M516" s="1008"/>
      <c r="N516" s="1008"/>
      <c r="O516" s="1008"/>
      <c r="P516" s="1008"/>
      <c r="Q516" s="1008"/>
      <c r="R516" s="440"/>
    </row>
    <row r="517" spans="1:18" ht="34.5" customHeight="1">
      <c r="A517" s="1000">
        <v>86</v>
      </c>
      <c r="B517" s="970" t="s">
        <v>423</v>
      </c>
      <c r="C517" s="973" t="s">
        <v>421</v>
      </c>
      <c r="D517" s="427" t="s">
        <v>392</v>
      </c>
      <c r="E517" s="910" t="s">
        <v>203</v>
      </c>
      <c r="F517" s="295" t="s">
        <v>283</v>
      </c>
      <c r="G517" s="151">
        <f>R517*O4</f>
        <v>0.2</v>
      </c>
      <c r="H517" s="429"/>
      <c r="I517" s="430"/>
      <c r="J517" s="298">
        <v>0</v>
      </c>
      <c r="K517" s="430"/>
      <c r="L517" s="430"/>
      <c r="M517" s="430"/>
      <c r="N517" s="430"/>
      <c r="O517" s="430"/>
      <c r="P517" s="430"/>
      <c r="Q517" s="431"/>
      <c r="R517" s="429">
        <v>0.2</v>
      </c>
    </row>
    <row r="518" spans="1:18" ht="34.5" customHeight="1">
      <c r="A518" s="1001"/>
      <c r="B518" s="1020"/>
      <c r="C518" s="989"/>
      <c r="D518" s="433"/>
      <c r="E518" s="911"/>
      <c r="F518" s="303" t="s">
        <v>285</v>
      </c>
      <c r="G518" s="304"/>
      <c r="H518" s="435"/>
      <c r="I518" s="436"/>
      <c r="J518" s="306"/>
      <c r="K518" s="436"/>
      <c r="L518" s="436"/>
      <c r="M518" s="436"/>
      <c r="N518" s="436"/>
      <c r="O518" s="436"/>
      <c r="P518" s="436"/>
      <c r="Q518" s="437"/>
      <c r="R518" s="435"/>
    </row>
    <row r="519" spans="1:18" ht="34.5" customHeight="1">
      <c r="A519" s="1001"/>
      <c r="B519" s="1020"/>
      <c r="C519" s="989"/>
      <c r="D519" s="438"/>
      <c r="E519" s="911"/>
      <c r="F519" s="310" t="s">
        <v>53</v>
      </c>
      <c r="G519" s="343"/>
      <c r="H519" s="311"/>
      <c r="I519" s="312"/>
      <c r="J519" s="312"/>
      <c r="K519" s="312"/>
      <c r="L519" s="312"/>
      <c r="M519" s="312"/>
      <c r="N519" s="312"/>
      <c r="O519" s="312"/>
      <c r="P519" s="312"/>
      <c r="Q519" s="313"/>
      <c r="R519" s="311"/>
    </row>
    <row r="520" spans="1:18" ht="34.5" customHeight="1">
      <c r="A520" s="1002"/>
      <c r="B520" s="1021"/>
      <c r="C520" s="991"/>
      <c r="D520" s="439"/>
      <c r="E520" s="912"/>
      <c r="F520" s="282"/>
      <c r="G520" s="408"/>
      <c r="H520" s="1007"/>
      <c r="I520" s="1008"/>
      <c r="J520" s="1008"/>
      <c r="K520" s="1008"/>
      <c r="L520" s="1008"/>
      <c r="M520" s="1008"/>
      <c r="N520" s="1008"/>
      <c r="O520" s="1008"/>
      <c r="P520" s="1008"/>
      <c r="Q520" s="1008"/>
      <c r="R520" s="440"/>
    </row>
    <row r="521" spans="1:18" ht="34.5" customHeight="1">
      <c r="A521" s="1000">
        <v>87</v>
      </c>
      <c r="B521" s="970" t="s">
        <v>424</v>
      </c>
      <c r="C521" s="973" t="s">
        <v>425</v>
      </c>
      <c r="D521" s="427" t="s">
        <v>267</v>
      </c>
      <c r="E521" s="910" t="s">
        <v>48</v>
      </c>
      <c r="F521" s="295" t="s">
        <v>283</v>
      </c>
      <c r="G521" s="151">
        <f>R521*O4</f>
        <v>0.15</v>
      </c>
      <c r="H521" s="429"/>
      <c r="I521" s="430"/>
      <c r="J521" s="298">
        <v>0</v>
      </c>
      <c r="K521" s="430"/>
      <c r="L521" s="430"/>
      <c r="M521" s="430"/>
      <c r="N521" s="430"/>
      <c r="O521" s="430"/>
      <c r="P521" s="430"/>
      <c r="Q521" s="431"/>
      <c r="R521" s="429">
        <v>0.15</v>
      </c>
    </row>
    <row r="522" spans="1:18" ht="34.5" customHeight="1">
      <c r="A522" s="1001"/>
      <c r="B522" s="1020"/>
      <c r="C522" s="989"/>
      <c r="D522" s="433"/>
      <c r="E522" s="911"/>
      <c r="F522" s="303" t="s">
        <v>285</v>
      </c>
      <c r="G522" s="304"/>
      <c r="H522" s="435"/>
      <c r="I522" s="436"/>
      <c r="J522" s="306"/>
      <c r="K522" s="436"/>
      <c r="L522" s="436"/>
      <c r="M522" s="436"/>
      <c r="N522" s="436"/>
      <c r="O522" s="436"/>
      <c r="P522" s="436"/>
      <c r="Q522" s="437"/>
      <c r="R522" s="435"/>
    </row>
    <row r="523" spans="1:18" ht="34.5" customHeight="1">
      <c r="A523" s="1001"/>
      <c r="B523" s="1020"/>
      <c r="C523" s="989"/>
      <c r="D523" s="438"/>
      <c r="E523" s="911"/>
      <c r="F523" s="310" t="s">
        <v>53</v>
      </c>
      <c r="G523" s="343"/>
      <c r="H523" s="311"/>
      <c r="I523" s="312"/>
      <c r="J523" s="312"/>
      <c r="K523" s="312"/>
      <c r="L523" s="312"/>
      <c r="M523" s="312"/>
      <c r="N523" s="312"/>
      <c r="O523" s="312"/>
      <c r="P523" s="312"/>
      <c r="Q523" s="313"/>
      <c r="R523" s="311"/>
    </row>
    <row r="524" spans="1:18" ht="34.5" customHeight="1">
      <c r="A524" s="1002"/>
      <c r="B524" s="1021"/>
      <c r="C524" s="991"/>
      <c r="D524" s="439"/>
      <c r="E524" s="912"/>
      <c r="F524" s="282"/>
      <c r="G524" s="408"/>
      <c r="H524" s="1007"/>
      <c r="I524" s="1008"/>
      <c r="J524" s="1008"/>
      <c r="K524" s="1008"/>
      <c r="L524" s="1008"/>
      <c r="M524" s="1008"/>
      <c r="N524" s="1008"/>
      <c r="O524" s="1008"/>
      <c r="P524" s="1008"/>
      <c r="Q524" s="1008"/>
      <c r="R524" s="440"/>
    </row>
    <row r="525" spans="1:18" ht="34.5" customHeight="1">
      <c r="A525" s="1000">
        <v>88</v>
      </c>
      <c r="B525" s="970" t="s">
        <v>426</v>
      </c>
      <c r="C525" s="973" t="s">
        <v>425</v>
      </c>
      <c r="D525" s="427" t="s">
        <v>395</v>
      </c>
      <c r="E525" s="910" t="s">
        <v>48</v>
      </c>
      <c r="F525" s="295" t="s">
        <v>283</v>
      </c>
      <c r="G525" s="151">
        <f>R525*O4</f>
        <v>0.2</v>
      </c>
      <c r="H525" s="429"/>
      <c r="I525" s="430"/>
      <c r="J525" s="298">
        <v>0</v>
      </c>
      <c r="K525" s="430"/>
      <c r="L525" s="430"/>
      <c r="M525" s="430"/>
      <c r="N525" s="430"/>
      <c r="O525" s="430"/>
      <c r="P525" s="430"/>
      <c r="Q525" s="431"/>
      <c r="R525" s="429">
        <v>0.2</v>
      </c>
    </row>
    <row r="526" spans="1:18" ht="34.5" customHeight="1">
      <c r="A526" s="1001"/>
      <c r="B526" s="1020"/>
      <c r="C526" s="989"/>
      <c r="D526" s="433"/>
      <c r="E526" s="911"/>
      <c r="F526" s="303" t="s">
        <v>285</v>
      </c>
      <c r="G526" s="304"/>
      <c r="H526" s="435"/>
      <c r="I526" s="436"/>
      <c r="J526" s="306"/>
      <c r="K526" s="436"/>
      <c r="L526" s="436"/>
      <c r="M526" s="436"/>
      <c r="N526" s="436"/>
      <c r="O526" s="436"/>
      <c r="P526" s="436"/>
      <c r="Q526" s="437"/>
      <c r="R526" s="435"/>
    </row>
    <row r="527" spans="1:18" ht="34.5" customHeight="1">
      <c r="A527" s="1001"/>
      <c r="B527" s="1020"/>
      <c r="C527" s="989"/>
      <c r="D527" s="438"/>
      <c r="E527" s="911"/>
      <c r="F527" s="310" t="s">
        <v>53</v>
      </c>
      <c r="G527" s="343"/>
      <c r="H527" s="311"/>
      <c r="I527" s="312"/>
      <c r="J527" s="312"/>
      <c r="K527" s="312"/>
      <c r="L527" s="312"/>
      <c r="M527" s="312"/>
      <c r="N527" s="312"/>
      <c r="O527" s="312"/>
      <c r="P527" s="312"/>
      <c r="Q527" s="313"/>
      <c r="R527" s="311"/>
    </row>
    <row r="528" spans="1:18" ht="34.5" customHeight="1">
      <c r="A528" s="1002"/>
      <c r="B528" s="1021"/>
      <c r="C528" s="991"/>
      <c r="D528" s="439"/>
      <c r="E528" s="912"/>
      <c r="F528" s="282"/>
      <c r="G528" s="408"/>
      <c r="H528" s="1007"/>
      <c r="I528" s="1008"/>
      <c r="J528" s="1008"/>
      <c r="K528" s="1008"/>
      <c r="L528" s="1008"/>
      <c r="M528" s="1008"/>
      <c r="N528" s="1008"/>
      <c r="O528" s="1008"/>
      <c r="P528" s="1008"/>
      <c r="Q528" s="1008"/>
      <c r="R528" s="440"/>
    </row>
    <row r="529" spans="1:18" ht="34.5" customHeight="1">
      <c r="A529" s="1000">
        <v>89</v>
      </c>
      <c r="B529" s="970" t="s">
        <v>427</v>
      </c>
      <c r="C529" s="973" t="s">
        <v>425</v>
      </c>
      <c r="D529" s="427" t="s">
        <v>249</v>
      </c>
      <c r="E529" s="910" t="s">
        <v>48</v>
      </c>
      <c r="F529" s="295" t="s">
        <v>283</v>
      </c>
      <c r="G529" s="151">
        <f>R529*O4</f>
        <v>0.1</v>
      </c>
      <c r="H529" s="429"/>
      <c r="I529" s="430"/>
      <c r="J529" s="298">
        <v>0</v>
      </c>
      <c r="K529" s="430"/>
      <c r="L529" s="430"/>
      <c r="M529" s="430"/>
      <c r="N529" s="430"/>
      <c r="O529" s="430"/>
      <c r="P529" s="430"/>
      <c r="Q529" s="431"/>
      <c r="R529" s="429">
        <v>0.1</v>
      </c>
    </row>
    <row r="530" spans="1:18" ht="34.5" customHeight="1">
      <c r="A530" s="1001"/>
      <c r="B530" s="1020"/>
      <c r="C530" s="989"/>
      <c r="D530" s="433"/>
      <c r="E530" s="911"/>
      <c r="F530" s="303" t="s">
        <v>285</v>
      </c>
      <c r="G530" s="304"/>
      <c r="H530" s="435"/>
      <c r="I530" s="436"/>
      <c r="J530" s="306"/>
      <c r="K530" s="436"/>
      <c r="L530" s="436"/>
      <c r="M530" s="436"/>
      <c r="N530" s="436"/>
      <c r="O530" s="436"/>
      <c r="P530" s="436"/>
      <c r="Q530" s="437"/>
      <c r="R530" s="435"/>
    </row>
    <row r="531" spans="1:18" ht="34.5" customHeight="1">
      <c r="A531" s="1001"/>
      <c r="B531" s="1020"/>
      <c r="C531" s="989"/>
      <c r="D531" s="438"/>
      <c r="E531" s="911"/>
      <c r="F531" s="310" t="s">
        <v>53</v>
      </c>
      <c r="G531" s="343"/>
      <c r="H531" s="311"/>
      <c r="I531" s="312"/>
      <c r="J531" s="312"/>
      <c r="K531" s="312"/>
      <c r="L531" s="312"/>
      <c r="M531" s="312"/>
      <c r="N531" s="312"/>
      <c r="O531" s="312"/>
      <c r="P531" s="312"/>
      <c r="Q531" s="313"/>
      <c r="R531" s="311"/>
    </row>
    <row r="532" spans="1:18" ht="34.5" customHeight="1">
      <c r="A532" s="1002"/>
      <c r="B532" s="1021"/>
      <c r="C532" s="991"/>
      <c r="D532" s="439"/>
      <c r="E532" s="912"/>
      <c r="F532" s="282"/>
      <c r="G532" s="408"/>
      <c r="H532" s="1007"/>
      <c r="I532" s="1008"/>
      <c r="J532" s="1008"/>
      <c r="K532" s="1008"/>
      <c r="L532" s="1008"/>
      <c r="M532" s="1008"/>
      <c r="N532" s="1008"/>
      <c r="O532" s="1008"/>
      <c r="P532" s="1008"/>
      <c r="Q532" s="1008"/>
      <c r="R532" s="440"/>
    </row>
    <row r="533" spans="1:18" ht="34.5" customHeight="1">
      <c r="A533" s="1000">
        <v>90</v>
      </c>
      <c r="B533" s="970" t="s">
        <v>428</v>
      </c>
      <c r="C533" s="973" t="s">
        <v>425</v>
      </c>
      <c r="D533" s="427" t="s">
        <v>374</v>
      </c>
      <c r="E533" s="910" t="s">
        <v>48</v>
      </c>
      <c r="F533" s="295" t="s">
        <v>283</v>
      </c>
      <c r="G533" s="151">
        <f>R533*O4</f>
        <v>0.1</v>
      </c>
      <c r="H533" s="429"/>
      <c r="I533" s="430"/>
      <c r="J533" s="298">
        <v>0</v>
      </c>
      <c r="K533" s="430"/>
      <c r="L533" s="430"/>
      <c r="M533" s="430"/>
      <c r="N533" s="430"/>
      <c r="O533" s="430"/>
      <c r="P533" s="430"/>
      <c r="Q533" s="431"/>
      <c r="R533" s="429">
        <v>0.1</v>
      </c>
    </row>
    <row r="534" spans="1:18" ht="34.5" customHeight="1">
      <c r="A534" s="1001"/>
      <c r="B534" s="1020"/>
      <c r="C534" s="989"/>
      <c r="D534" s="433"/>
      <c r="E534" s="911"/>
      <c r="F534" s="303" t="s">
        <v>285</v>
      </c>
      <c r="G534" s="304"/>
      <c r="H534" s="435"/>
      <c r="I534" s="436"/>
      <c r="J534" s="306"/>
      <c r="K534" s="436"/>
      <c r="L534" s="436"/>
      <c r="M534" s="436"/>
      <c r="N534" s="436"/>
      <c r="O534" s="436"/>
      <c r="P534" s="436"/>
      <c r="Q534" s="437"/>
      <c r="R534" s="435"/>
    </row>
    <row r="535" spans="1:18" ht="34.5" customHeight="1">
      <c r="A535" s="1001"/>
      <c r="B535" s="1020"/>
      <c r="C535" s="989"/>
      <c r="D535" s="438"/>
      <c r="E535" s="911"/>
      <c r="F535" s="310" t="s">
        <v>53</v>
      </c>
      <c r="G535" s="343"/>
      <c r="H535" s="311"/>
      <c r="I535" s="312"/>
      <c r="J535" s="312"/>
      <c r="K535" s="312"/>
      <c r="L535" s="312"/>
      <c r="M535" s="312"/>
      <c r="N535" s="312"/>
      <c r="O535" s="312"/>
      <c r="P535" s="312"/>
      <c r="Q535" s="313"/>
      <c r="R535" s="311"/>
    </row>
    <row r="536" spans="1:18" ht="34.5" customHeight="1">
      <c r="A536" s="1002"/>
      <c r="B536" s="1021"/>
      <c r="C536" s="991"/>
      <c r="D536" s="439"/>
      <c r="E536" s="912"/>
      <c r="F536" s="282"/>
      <c r="G536" s="408"/>
      <c r="H536" s="1007"/>
      <c r="I536" s="1008"/>
      <c r="J536" s="1008"/>
      <c r="K536" s="1008"/>
      <c r="L536" s="1008"/>
      <c r="M536" s="1008"/>
      <c r="N536" s="1008"/>
      <c r="O536" s="1008"/>
      <c r="P536" s="1008"/>
      <c r="Q536" s="1008"/>
      <c r="R536" s="440"/>
    </row>
    <row r="537" spans="1:18" ht="34.5" customHeight="1">
      <c r="A537" s="1000">
        <v>91</v>
      </c>
      <c r="B537" s="293" t="s">
        <v>429</v>
      </c>
      <c r="C537" s="973" t="s">
        <v>425</v>
      </c>
      <c r="D537" s="427" t="s">
        <v>261</v>
      </c>
      <c r="E537" s="910" t="s">
        <v>48</v>
      </c>
      <c r="F537" s="295" t="s">
        <v>283</v>
      </c>
      <c r="G537" s="151">
        <f>R537*O4</f>
        <v>0.1</v>
      </c>
      <c r="H537" s="429"/>
      <c r="I537" s="430"/>
      <c r="J537" s="298">
        <v>0</v>
      </c>
      <c r="K537" s="430"/>
      <c r="L537" s="430"/>
      <c r="M537" s="430"/>
      <c r="N537" s="430"/>
      <c r="O537" s="430"/>
      <c r="P537" s="430"/>
      <c r="Q537" s="431"/>
      <c r="R537" s="429">
        <v>0.1</v>
      </c>
    </row>
    <row r="538" spans="1:18" ht="34.5" customHeight="1">
      <c r="A538" s="1001"/>
      <c r="B538" s="301" t="s">
        <v>430</v>
      </c>
      <c r="C538" s="989"/>
      <c r="D538" s="433"/>
      <c r="E538" s="911"/>
      <c r="F538" s="303" t="s">
        <v>285</v>
      </c>
      <c r="G538" s="304"/>
      <c r="H538" s="435"/>
      <c r="I538" s="436"/>
      <c r="J538" s="306"/>
      <c r="K538" s="436"/>
      <c r="L538" s="436"/>
      <c r="M538" s="436"/>
      <c r="N538" s="436"/>
      <c r="O538" s="436"/>
      <c r="P538" s="436"/>
      <c r="Q538" s="437"/>
      <c r="R538" s="435"/>
    </row>
    <row r="539" spans="1:18" ht="34.5" customHeight="1">
      <c r="A539" s="1001"/>
      <c r="B539" s="308"/>
      <c r="C539" s="989"/>
      <c r="D539" s="438"/>
      <c r="E539" s="911"/>
      <c r="F539" s="310" t="s">
        <v>53</v>
      </c>
      <c r="G539" s="343"/>
      <c r="H539" s="311"/>
      <c r="I539" s="312"/>
      <c r="J539" s="312"/>
      <c r="K539" s="312"/>
      <c r="L539" s="312"/>
      <c r="M539" s="312"/>
      <c r="N539" s="312"/>
      <c r="O539" s="312"/>
      <c r="P539" s="312"/>
      <c r="Q539" s="313"/>
      <c r="R539" s="311"/>
    </row>
    <row r="540" spans="1:18" ht="34.5" customHeight="1">
      <c r="A540" s="1002"/>
      <c r="B540" s="317"/>
      <c r="C540" s="991"/>
      <c r="D540" s="439"/>
      <c r="E540" s="912"/>
      <c r="F540" s="282"/>
      <c r="G540" s="408"/>
      <c r="H540" s="1007"/>
      <c r="I540" s="1008"/>
      <c r="J540" s="1008"/>
      <c r="K540" s="1008"/>
      <c r="L540" s="1008"/>
      <c r="M540" s="1008"/>
      <c r="N540" s="1008"/>
      <c r="O540" s="1008"/>
      <c r="P540" s="1008"/>
      <c r="Q540" s="1008"/>
      <c r="R540" s="440"/>
    </row>
    <row r="541" spans="1:18" ht="34.5" customHeight="1">
      <c r="A541" s="1000">
        <v>92</v>
      </c>
      <c r="B541" s="970" t="s">
        <v>431</v>
      </c>
      <c r="C541" s="973" t="s">
        <v>425</v>
      </c>
      <c r="D541" s="427" t="s">
        <v>389</v>
      </c>
      <c r="E541" s="910" t="s">
        <v>48</v>
      </c>
      <c r="F541" s="295" t="s">
        <v>283</v>
      </c>
      <c r="G541" s="151">
        <f>R541*O4</f>
        <v>0.1</v>
      </c>
      <c r="H541" s="429"/>
      <c r="I541" s="430"/>
      <c r="J541" s="298">
        <v>0</v>
      </c>
      <c r="K541" s="430"/>
      <c r="L541" s="430"/>
      <c r="M541" s="430"/>
      <c r="N541" s="430"/>
      <c r="O541" s="430"/>
      <c r="P541" s="430"/>
      <c r="Q541" s="431"/>
      <c r="R541" s="429">
        <v>0.1</v>
      </c>
    </row>
    <row r="542" spans="1:18" ht="34.5" customHeight="1">
      <c r="A542" s="1001"/>
      <c r="B542" s="1020"/>
      <c r="C542" s="989"/>
      <c r="D542" s="433"/>
      <c r="E542" s="911"/>
      <c r="F542" s="303" t="s">
        <v>285</v>
      </c>
      <c r="G542" s="304"/>
      <c r="H542" s="435"/>
      <c r="I542" s="436"/>
      <c r="J542" s="306"/>
      <c r="K542" s="436"/>
      <c r="L542" s="436"/>
      <c r="M542" s="436"/>
      <c r="N542" s="436"/>
      <c r="O542" s="436"/>
      <c r="P542" s="436"/>
      <c r="Q542" s="437"/>
      <c r="R542" s="435"/>
    </row>
    <row r="543" spans="1:18" ht="34.5" customHeight="1">
      <c r="A543" s="1001"/>
      <c r="B543" s="1020"/>
      <c r="C543" s="989"/>
      <c r="D543" s="438"/>
      <c r="E543" s="911"/>
      <c r="F543" s="310" t="s">
        <v>53</v>
      </c>
      <c r="G543" s="343"/>
      <c r="H543" s="311"/>
      <c r="I543" s="312"/>
      <c r="J543" s="312"/>
      <c r="K543" s="312"/>
      <c r="L543" s="312"/>
      <c r="M543" s="312"/>
      <c r="N543" s="312"/>
      <c r="O543" s="312"/>
      <c r="P543" s="312"/>
      <c r="Q543" s="313"/>
      <c r="R543" s="311"/>
    </row>
    <row r="544" spans="1:18" ht="34.5" customHeight="1">
      <c r="A544" s="1002"/>
      <c r="B544" s="1021"/>
      <c r="C544" s="991"/>
      <c r="D544" s="439"/>
      <c r="E544" s="912"/>
      <c r="F544" s="282"/>
      <c r="G544" s="408"/>
      <c r="H544" s="1007"/>
      <c r="I544" s="1008"/>
      <c r="J544" s="1008"/>
      <c r="K544" s="1008"/>
      <c r="L544" s="1008"/>
      <c r="M544" s="1008"/>
      <c r="N544" s="1008"/>
      <c r="O544" s="1008"/>
      <c r="P544" s="1008"/>
      <c r="Q544" s="1008"/>
      <c r="R544" s="440"/>
    </row>
    <row r="545" spans="1:18" ht="34.5" customHeight="1">
      <c r="A545" s="1000">
        <v>93</v>
      </c>
      <c r="B545" s="970" t="s">
        <v>432</v>
      </c>
      <c r="C545" s="973" t="s">
        <v>425</v>
      </c>
      <c r="D545" s="427" t="s">
        <v>263</v>
      </c>
      <c r="E545" s="910" t="s">
        <v>48</v>
      </c>
      <c r="F545" s="295" t="s">
        <v>283</v>
      </c>
      <c r="G545" s="151">
        <f>R545*O4</f>
        <v>0.1</v>
      </c>
      <c r="H545" s="429"/>
      <c r="I545" s="430"/>
      <c r="J545" s="298">
        <v>0</v>
      </c>
      <c r="K545" s="430"/>
      <c r="L545" s="430"/>
      <c r="M545" s="430"/>
      <c r="N545" s="430"/>
      <c r="O545" s="430"/>
      <c r="P545" s="430"/>
      <c r="Q545" s="431"/>
      <c r="R545" s="429">
        <v>0.1</v>
      </c>
    </row>
    <row r="546" spans="1:18" ht="34.5" customHeight="1">
      <c r="A546" s="1001"/>
      <c r="B546" s="1020"/>
      <c r="C546" s="989"/>
      <c r="D546" s="433"/>
      <c r="E546" s="911"/>
      <c r="F546" s="303" t="s">
        <v>285</v>
      </c>
      <c r="G546" s="304"/>
      <c r="H546" s="435"/>
      <c r="I546" s="436"/>
      <c r="J546" s="306"/>
      <c r="K546" s="436"/>
      <c r="L546" s="436"/>
      <c r="M546" s="436"/>
      <c r="N546" s="436"/>
      <c r="O546" s="436"/>
      <c r="P546" s="436"/>
      <c r="Q546" s="437"/>
      <c r="R546" s="435"/>
    </row>
    <row r="547" spans="1:18" ht="34.5" customHeight="1">
      <c r="A547" s="1001"/>
      <c r="B547" s="1020"/>
      <c r="C547" s="989"/>
      <c r="D547" s="438"/>
      <c r="E547" s="911"/>
      <c r="F547" s="310" t="s">
        <v>53</v>
      </c>
      <c r="G547" s="343"/>
      <c r="H547" s="311"/>
      <c r="I547" s="312"/>
      <c r="J547" s="312"/>
      <c r="K547" s="312"/>
      <c r="L547" s="312"/>
      <c r="M547" s="312"/>
      <c r="N547" s="312"/>
      <c r="O547" s="312"/>
      <c r="P547" s="312"/>
      <c r="Q547" s="313"/>
      <c r="R547" s="311"/>
    </row>
    <row r="548" spans="1:18" ht="34.5" customHeight="1">
      <c r="A548" s="1002"/>
      <c r="B548" s="1021"/>
      <c r="C548" s="991"/>
      <c r="D548" s="439"/>
      <c r="E548" s="912"/>
      <c r="F548" s="282"/>
      <c r="G548" s="408"/>
      <c r="H548" s="1007"/>
      <c r="I548" s="1008"/>
      <c r="J548" s="1008"/>
      <c r="K548" s="1008"/>
      <c r="L548" s="1008"/>
      <c r="M548" s="1008"/>
      <c r="N548" s="1008"/>
      <c r="O548" s="1008"/>
      <c r="P548" s="1008"/>
      <c r="Q548" s="1008"/>
      <c r="R548" s="440"/>
    </row>
    <row r="549" spans="1:18" ht="34.5" hidden="1" customHeight="1">
      <c r="A549" s="873" t="s">
        <v>433</v>
      </c>
      <c r="B549" s="874"/>
      <c r="C549" s="874"/>
      <c r="D549" s="874"/>
      <c r="E549" s="875"/>
      <c r="F549" s="271">
        <f t="shared" ref="F549:F551" si="48">SUM(H549:Q549)</f>
        <v>0</v>
      </c>
      <c r="G549" s="272"/>
      <c r="H549" s="282">
        <f t="shared" ref="H549:H551" si="49">H484+H488+H492+H496+H501+H505+H509+H513+H517+H521+H525+H529+H533+H537+H541+H545</f>
        <v>0</v>
      </c>
      <c r="I549" s="282">
        <f t="shared" ref="I549:I551" si="50">I484+I488+I492+I496+I501+I505+I509+I513+I517+I521+I525+I529+I533+I537+I541+I545</f>
        <v>0</v>
      </c>
      <c r="J549" s="282">
        <f t="shared" ref="J549:J551" si="51">J484+J488+J492+J496+J501+J505+J509+J513+J517+J521+J525+J529+J533+J537+J541+J545</f>
        <v>0</v>
      </c>
      <c r="K549" s="282">
        <f t="shared" ref="K549:K551" si="52">K484+K488+K492+K496+K501+K505+K509+K513+K517+K521+K525+K529+K533+K537+K541+K545</f>
        <v>0</v>
      </c>
      <c r="L549" s="282">
        <f t="shared" ref="L549:L551" si="53">L484+L488+L492+L496+L501+L505+L509+L513+L517+L521+L525+L529+L533+L537+L541+L545</f>
        <v>0</v>
      </c>
      <c r="M549" s="282">
        <f t="shared" ref="M549:M551" si="54">M484+M488+M492+M496+M501+M505+M509+M513+M517+M521+M525+M529+M533+M537+M541+M545</f>
        <v>0</v>
      </c>
      <c r="N549" s="282">
        <f t="shared" ref="N549:N551" si="55">N484+N488+N492+N496+N501+N505+N509+N513+N517+N521+N525+N529+N533+N537+N541+N545</f>
        <v>0</v>
      </c>
      <c r="O549" s="282">
        <f t="shared" ref="O549:O551" si="56">O484+O488+O492+O496+O501+O505+O509+O513+O517+O521+O525+O529+O533+O537+O541+O545</f>
        <v>0</v>
      </c>
      <c r="P549" s="282">
        <f t="shared" ref="P549:P551" si="57">P484+P488+P492+P496+P501+P505+P509+P513+P517+P521+P525+P529+P533+P537+P541+P545</f>
        <v>0</v>
      </c>
      <c r="Q549" s="283">
        <f t="shared" ref="Q549:Q551" si="58">Q484+Q488+Q492+Q496+Q501+Q505+Q509+Q513+Q517+Q521+Q525+Q529+Q533+Q537+Q541+Q545</f>
        <v>0</v>
      </c>
      <c r="R549" s="283"/>
    </row>
    <row r="550" spans="1:18" ht="34.5" hidden="1" customHeight="1">
      <c r="A550" s="896" t="s">
        <v>434</v>
      </c>
      <c r="B550" s="897"/>
      <c r="C550" s="897"/>
      <c r="D550" s="897"/>
      <c r="E550" s="898"/>
      <c r="F550" s="271">
        <f t="shared" si="48"/>
        <v>0</v>
      </c>
      <c r="G550" s="272"/>
      <c r="H550" s="282">
        <f t="shared" si="49"/>
        <v>0</v>
      </c>
      <c r="I550" s="282">
        <f t="shared" si="50"/>
        <v>0</v>
      </c>
      <c r="J550" s="282">
        <f t="shared" si="51"/>
        <v>0</v>
      </c>
      <c r="K550" s="282">
        <f t="shared" si="52"/>
        <v>0</v>
      </c>
      <c r="L550" s="282">
        <f t="shared" si="53"/>
        <v>0</v>
      </c>
      <c r="M550" s="282">
        <f t="shared" si="54"/>
        <v>0</v>
      </c>
      <c r="N550" s="282">
        <f t="shared" si="55"/>
        <v>0</v>
      </c>
      <c r="O550" s="282">
        <f t="shared" si="56"/>
        <v>0</v>
      </c>
      <c r="P550" s="282">
        <f t="shared" si="57"/>
        <v>0</v>
      </c>
      <c r="Q550" s="283">
        <f t="shared" si="58"/>
        <v>0</v>
      </c>
      <c r="R550" s="283"/>
    </row>
    <row r="551" spans="1:18" ht="34.5" hidden="1" customHeight="1">
      <c r="A551" s="876" t="s">
        <v>435</v>
      </c>
      <c r="B551" s="877"/>
      <c r="C551" s="877"/>
      <c r="D551" s="877"/>
      <c r="E551" s="878"/>
      <c r="F551" s="271">
        <f t="shared" si="48"/>
        <v>0</v>
      </c>
      <c r="G551" s="272"/>
      <c r="H551" s="282">
        <f t="shared" si="49"/>
        <v>0</v>
      </c>
      <c r="I551" s="282">
        <f t="shared" si="50"/>
        <v>0</v>
      </c>
      <c r="J551" s="282">
        <f t="shared" si="51"/>
        <v>0</v>
      </c>
      <c r="K551" s="282">
        <f t="shared" si="52"/>
        <v>0</v>
      </c>
      <c r="L551" s="282">
        <f t="shared" si="53"/>
        <v>0</v>
      </c>
      <c r="M551" s="282">
        <f t="shared" si="54"/>
        <v>0</v>
      </c>
      <c r="N551" s="282">
        <f t="shared" si="55"/>
        <v>0</v>
      </c>
      <c r="O551" s="282">
        <f t="shared" si="56"/>
        <v>0</v>
      </c>
      <c r="P551" s="282">
        <f t="shared" si="57"/>
        <v>0</v>
      </c>
      <c r="Q551" s="283">
        <f t="shared" si="58"/>
        <v>0</v>
      </c>
      <c r="R551" s="283"/>
    </row>
    <row r="552" spans="1:18" ht="34.5" hidden="1" customHeight="1">
      <c r="A552" s="879" t="s">
        <v>436</v>
      </c>
      <c r="B552" s="880"/>
      <c r="C552" s="880"/>
      <c r="D552" s="880"/>
      <c r="E552" s="881"/>
      <c r="F552" s="274">
        <f>SUM(F549:F550)</f>
        <v>0</v>
      </c>
      <c r="G552" s="275"/>
      <c r="H552" s="274">
        <f t="shared" ref="H552:Q552" si="59">H549+H550</f>
        <v>0</v>
      </c>
      <c r="I552" s="274">
        <f t="shared" si="59"/>
        <v>0</v>
      </c>
      <c r="J552" s="274">
        <f t="shared" si="59"/>
        <v>0</v>
      </c>
      <c r="K552" s="274">
        <f t="shared" si="59"/>
        <v>0</v>
      </c>
      <c r="L552" s="274">
        <f t="shared" si="59"/>
        <v>0</v>
      </c>
      <c r="M552" s="274">
        <f t="shared" si="59"/>
        <v>0</v>
      </c>
      <c r="N552" s="274">
        <f t="shared" si="59"/>
        <v>0</v>
      </c>
      <c r="O552" s="274">
        <f t="shared" si="59"/>
        <v>0</v>
      </c>
      <c r="P552" s="274">
        <f t="shared" si="59"/>
        <v>0</v>
      </c>
      <c r="Q552" s="276">
        <f t="shared" si="59"/>
        <v>0</v>
      </c>
      <c r="R552" s="276"/>
    </row>
    <row r="553" spans="1:18" ht="34.5" hidden="1" customHeight="1">
      <c r="A553" s="899" t="s">
        <v>437</v>
      </c>
      <c r="B553" s="900"/>
      <c r="C553" s="900"/>
      <c r="D553" s="900"/>
      <c r="E553" s="901"/>
      <c r="F553" s="290">
        <f>SUM(F549:F551)</f>
        <v>0</v>
      </c>
      <c r="G553" s="290"/>
      <c r="H553" s="290">
        <f t="shared" ref="H553:Q553" si="60">H549+H550+H551</f>
        <v>0</v>
      </c>
      <c r="I553" s="290">
        <f t="shared" si="60"/>
        <v>0</v>
      </c>
      <c r="J553" s="290">
        <f t="shared" si="60"/>
        <v>0</v>
      </c>
      <c r="K553" s="290">
        <f t="shared" si="60"/>
        <v>0</v>
      </c>
      <c r="L553" s="290">
        <f t="shared" si="60"/>
        <v>0</v>
      </c>
      <c r="M553" s="290">
        <f t="shared" si="60"/>
        <v>0</v>
      </c>
      <c r="N553" s="290">
        <f t="shared" si="60"/>
        <v>0</v>
      </c>
      <c r="O553" s="290">
        <f t="shared" si="60"/>
        <v>0</v>
      </c>
      <c r="P553" s="290">
        <f t="shared" si="60"/>
        <v>0</v>
      </c>
      <c r="Q553" s="291">
        <f t="shared" si="60"/>
        <v>0</v>
      </c>
      <c r="R553" s="291"/>
    </row>
    <row r="554" spans="1:18" ht="34.5" hidden="1" customHeight="1">
      <c r="A554" s="870"/>
      <c r="B554" s="871"/>
      <c r="C554" s="871"/>
      <c r="D554" s="871"/>
      <c r="E554" s="871"/>
      <c r="F554" s="871"/>
      <c r="G554" s="1022"/>
      <c r="H554" s="871"/>
      <c r="I554" s="871"/>
      <c r="J554" s="871"/>
      <c r="K554" s="871"/>
      <c r="L554" s="871"/>
      <c r="M554" s="871"/>
      <c r="N554" s="871"/>
      <c r="O554" s="871"/>
      <c r="P554" s="871"/>
      <c r="Q554" s="995"/>
      <c r="R554" s="410"/>
    </row>
    <row r="555" spans="1:18" ht="34.5" customHeight="1">
      <c r="A555" s="873" t="s">
        <v>438</v>
      </c>
      <c r="B555" s="874"/>
      <c r="C555" s="874"/>
      <c r="D555" s="874"/>
      <c r="E555" s="874"/>
      <c r="F555" s="875"/>
      <c r="G555" s="467"/>
      <c r="H555" s="412">
        <f t="shared" ref="H555:H557" si="61">H549</f>
        <v>0</v>
      </c>
      <c r="I555" s="413">
        <f t="shared" ref="I555:I559" si="62">SUM(I549,H555)</f>
        <v>0</v>
      </c>
      <c r="J555" s="412">
        <f t="shared" ref="J555:J559" si="63">SUM(J549,I555)</f>
        <v>0</v>
      </c>
      <c r="K555" s="413">
        <f t="shared" ref="K555:K559" si="64">SUM(K549,J555)</f>
        <v>0</v>
      </c>
      <c r="L555" s="412">
        <f t="shared" ref="L555:L559" si="65">SUM(L549,K555)</f>
        <v>0</v>
      </c>
      <c r="M555" s="413">
        <f t="shared" ref="M555:M559" si="66">SUM(M549,L555)</f>
        <v>0</v>
      </c>
      <c r="N555" s="412">
        <f t="shared" ref="N555:N559" si="67">SUM(N549,M555)</f>
        <v>0</v>
      </c>
      <c r="O555" s="413">
        <f t="shared" ref="O555:O559" si="68">SUM(O549,N555)</f>
        <v>0</v>
      </c>
      <c r="P555" s="412">
        <f t="shared" ref="P555:P559" si="69">SUM(P549,O555)</f>
        <v>0</v>
      </c>
      <c r="Q555" s="414">
        <f t="shared" ref="Q555:Q559" si="70">SUM(Q549,P555)</f>
        <v>0</v>
      </c>
      <c r="R555" s="415"/>
    </row>
    <row r="556" spans="1:18" ht="34.5" customHeight="1">
      <c r="A556" s="896" t="s">
        <v>439</v>
      </c>
      <c r="B556" s="897"/>
      <c r="C556" s="897"/>
      <c r="D556" s="897"/>
      <c r="E556" s="897"/>
      <c r="F556" s="898"/>
      <c r="G556" s="284"/>
      <c r="H556" s="413">
        <f t="shared" si="61"/>
        <v>0</v>
      </c>
      <c r="I556" s="412">
        <f t="shared" si="62"/>
        <v>0</v>
      </c>
      <c r="J556" s="413">
        <f t="shared" si="63"/>
        <v>0</v>
      </c>
      <c r="K556" s="412">
        <f t="shared" si="64"/>
        <v>0</v>
      </c>
      <c r="L556" s="413">
        <f t="shared" si="65"/>
        <v>0</v>
      </c>
      <c r="M556" s="412">
        <f t="shared" si="66"/>
        <v>0</v>
      </c>
      <c r="N556" s="413">
        <f t="shared" si="67"/>
        <v>0</v>
      </c>
      <c r="O556" s="412">
        <f t="shared" si="68"/>
        <v>0</v>
      </c>
      <c r="P556" s="413">
        <f t="shared" si="69"/>
        <v>0</v>
      </c>
      <c r="Q556" s="412">
        <f t="shared" si="70"/>
        <v>0</v>
      </c>
      <c r="R556" s="413"/>
    </row>
    <row r="557" spans="1:18" ht="34.5" customHeight="1">
      <c r="A557" s="876" t="s">
        <v>440</v>
      </c>
      <c r="B557" s="877"/>
      <c r="C557" s="877"/>
      <c r="D557" s="877"/>
      <c r="E557" s="877"/>
      <c r="F557" s="878"/>
      <c r="G557" s="467"/>
      <c r="H557" s="412">
        <f t="shared" si="61"/>
        <v>0</v>
      </c>
      <c r="I557" s="413">
        <f t="shared" si="62"/>
        <v>0</v>
      </c>
      <c r="J557" s="412">
        <f t="shared" si="63"/>
        <v>0</v>
      </c>
      <c r="K557" s="413">
        <f t="shared" si="64"/>
        <v>0</v>
      </c>
      <c r="L557" s="412">
        <f t="shared" si="65"/>
        <v>0</v>
      </c>
      <c r="M557" s="413">
        <f t="shared" si="66"/>
        <v>0</v>
      </c>
      <c r="N557" s="412">
        <f t="shared" si="67"/>
        <v>0</v>
      </c>
      <c r="O557" s="413">
        <f t="shared" si="68"/>
        <v>0</v>
      </c>
      <c r="P557" s="412">
        <f t="shared" si="69"/>
        <v>0</v>
      </c>
      <c r="Q557" s="414">
        <f t="shared" si="70"/>
        <v>0</v>
      </c>
      <c r="R557" s="415"/>
    </row>
    <row r="558" spans="1:18" ht="34.5" customHeight="1">
      <c r="A558" s="879" t="s">
        <v>441</v>
      </c>
      <c r="B558" s="880"/>
      <c r="C558" s="880"/>
      <c r="D558" s="880"/>
      <c r="E558" s="880"/>
      <c r="F558" s="881"/>
      <c r="G558" s="277"/>
      <c r="H558" s="419">
        <f>SUM(H555:H556)</f>
        <v>0</v>
      </c>
      <c r="I558" s="420">
        <f t="shared" si="62"/>
        <v>0</v>
      </c>
      <c r="J558" s="421">
        <f t="shared" si="63"/>
        <v>0</v>
      </c>
      <c r="K558" s="420">
        <f t="shared" si="64"/>
        <v>0</v>
      </c>
      <c r="L558" s="421">
        <f t="shared" si="65"/>
        <v>0</v>
      </c>
      <c r="M558" s="420">
        <f t="shared" si="66"/>
        <v>0</v>
      </c>
      <c r="N558" s="421">
        <f t="shared" si="67"/>
        <v>0</v>
      </c>
      <c r="O558" s="420">
        <f t="shared" si="68"/>
        <v>0</v>
      </c>
      <c r="P558" s="421">
        <f t="shared" si="69"/>
        <v>0</v>
      </c>
      <c r="Q558" s="420">
        <f t="shared" si="70"/>
        <v>0</v>
      </c>
      <c r="R558" s="421"/>
    </row>
    <row r="559" spans="1:18" ht="34.5" customHeight="1">
      <c r="A559" s="899" t="s">
        <v>442</v>
      </c>
      <c r="B559" s="900"/>
      <c r="C559" s="900"/>
      <c r="D559" s="900"/>
      <c r="E559" s="900"/>
      <c r="F559" s="901"/>
      <c r="G559" s="289"/>
      <c r="H559" s="422">
        <f>SUM(H555:H557)</f>
        <v>0</v>
      </c>
      <c r="I559" s="422">
        <f t="shared" si="62"/>
        <v>0</v>
      </c>
      <c r="J559" s="423">
        <f t="shared" si="63"/>
        <v>0</v>
      </c>
      <c r="K559" s="422">
        <f t="shared" si="64"/>
        <v>0</v>
      </c>
      <c r="L559" s="423">
        <f t="shared" si="65"/>
        <v>0</v>
      </c>
      <c r="M559" s="422">
        <f t="shared" si="66"/>
        <v>0</v>
      </c>
      <c r="N559" s="423">
        <f t="shared" si="67"/>
        <v>0</v>
      </c>
      <c r="O559" s="422">
        <f t="shared" si="68"/>
        <v>0</v>
      </c>
      <c r="P559" s="423">
        <f t="shared" si="69"/>
        <v>0</v>
      </c>
      <c r="Q559" s="424">
        <f t="shared" si="70"/>
        <v>0</v>
      </c>
      <c r="R559" s="422"/>
    </row>
    <row r="560" spans="1:18" ht="34.5" customHeight="1">
      <c r="A560" s="1023"/>
      <c r="B560" s="1024"/>
      <c r="C560" s="1024"/>
      <c r="D560" s="1024"/>
      <c r="E560" s="1024"/>
      <c r="F560" s="1024"/>
      <c r="G560" s="1024"/>
      <c r="H560" s="1024"/>
      <c r="I560" s="1024"/>
      <c r="J560" s="1024"/>
      <c r="K560" s="1024"/>
      <c r="L560" s="1024"/>
      <c r="M560" s="1024"/>
      <c r="N560" s="1024"/>
      <c r="O560" s="1024"/>
      <c r="P560" s="1024"/>
      <c r="Q560" s="1025"/>
      <c r="R560" s="468"/>
    </row>
    <row r="561" spans="1:18" ht="34.5" customHeight="1">
      <c r="A561" s="736" t="s">
        <v>409</v>
      </c>
      <c r="B561" s="737"/>
      <c r="C561" s="737"/>
      <c r="D561" s="737"/>
      <c r="E561" s="737"/>
      <c r="F561" s="737"/>
      <c r="G561" s="902"/>
      <c r="H561" s="737"/>
      <c r="I561" s="737"/>
      <c r="J561" s="737"/>
      <c r="K561" s="737"/>
      <c r="L561" s="737"/>
      <c r="M561" s="737"/>
      <c r="N561" s="737"/>
      <c r="O561" s="737"/>
      <c r="P561" s="737"/>
      <c r="Q561" s="903"/>
      <c r="R561" s="292"/>
    </row>
    <row r="562" spans="1:18" ht="34.5" customHeight="1">
      <c r="A562" s="736" t="s">
        <v>443</v>
      </c>
      <c r="B562" s="737"/>
      <c r="C562" s="737"/>
      <c r="D562" s="737"/>
      <c r="E562" s="737"/>
      <c r="F562" s="737"/>
      <c r="G562" s="902"/>
      <c r="H562" s="737"/>
      <c r="I562" s="737"/>
      <c r="J562" s="737"/>
      <c r="K562" s="737"/>
      <c r="L562" s="737"/>
      <c r="M562" s="737"/>
      <c r="N562" s="737"/>
      <c r="O562" s="737"/>
      <c r="P562" s="737"/>
      <c r="Q562" s="903"/>
      <c r="R562" s="292"/>
    </row>
    <row r="563" spans="1:18" ht="34.5" customHeight="1">
      <c r="A563" s="1000">
        <v>94</v>
      </c>
      <c r="B563" s="293" t="s">
        <v>444</v>
      </c>
      <c r="C563" s="907" t="s">
        <v>445</v>
      </c>
      <c r="D563" s="294"/>
      <c r="E563" s="910" t="s">
        <v>99</v>
      </c>
      <c r="F563" s="295" t="s">
        <v>283</v>
      </c>
      <c r="G563" s="296"/>
      <c r="H563" s="297"/>
      <c r="I563" s="298"/>
      <c r="J563" s="298"/>
      <c r="K563" s="298"/>
      <c r="L563" s="298"/>
      <c r="M563" s="298"/>
      <c r="N563" s="298"/>
      <c r="O563" s="298"/>
      <c r="P563" s="298"/>
      <c r="Q563" s="299"/>
      <c r="R563" s="297"/>
    </row>
    <row r="564" spans="1:18" ht="34.5" customHeight="1">
      <c r="A564" s="1001"/>
      <c r="B564" s="301" t="s">
        <v>446</v>
      </c>
      <c r="C564" s="908"/>
      <c r="D564" s="302" t="s">
        <v>447</v>
      </c>
      <c r="E564" s="911"/>
      <c r="F564" s="303" t="s">
        <v>285</v>
      </c>
      <c r="G564" s="304"/>
      <c r="H564" s="305"/>
      <c r="I564" s="306"/>
      <c r="J564" s="10"/>
      <c r="K564" s="469"/>
      <c r="L564" s="306"/>
      <c r="M564" s="306"/>
      <c r="N564" s="306"/>
      <c r="O564" s="306"/>
      <c r="P564" s="306"/>
      <c r="Q564" s="307"/>
      <c r="R564" s="305"/>
    </row>
    <row r="565" spans="1:18" ht="34.5" customHeight="1">
      <c r="A565" s="1001"/>
      <c r="B565" s="308" t="s">
        <v>448</v>
      </c>
      <c r="C565" s="908"/>
      <c r="D565" s="309"/>
      <c r="E565" s="911"/>
      <c r="F565" s="310" t="s">
        <v>53</v>
      </c>
      <c r="G565" s="151">
        <f>R565*O4</f>
        <v>1.2</v>
      </c>
      <c r="H565" s="311"/>
      <c r="I565" s="312"/>
      <c r="J565" s="312"/>
      <c r="K565" s="312"/>
      <c r="L565" s="312"/>
      <c r="M565" s="312"/>
      <c r="N565" s="312"/>
      <c r="O565" s="312">
        <v>0</v>
      </c>
      <c r="P565" s="312"/>
      <c r="Q565" s="313"/>
      <c r="R565" s="311">
        <v>1.2</v>
      </c>
    </row>
    <row r="566" spans="1:18" ht="34.5" customHeight="1">
      <c r="A566" s="1001"/>
      <c r="B566" s="308" t="s">
        <v>449</v>
      </c>
      <c r="C566" s="908"/>
      <c r="D566" s="933" t="s">
        <v>450</v>
      </c>
      <c r="E566" s="911"/>
      <c r="F566" s="888"/>
      <c r="G566" s="278"/>
      <c r="H566" s="1029"/>
      <c r="I566" s="1030"/>
      <c r="J566" s="1030"/>
      <c r="K566" s="1030"/>
      <c r="L566" s="1030"/>
      <c r="M566" s="1030"/>
      <c r="N566" s="1030"/>
      <c r="O566" s="1030"/>
      <c r="P566" s="1030"/>
      <c r="Q566" s="1030"/>
      <c r="R566" s="470"/>
    </row>
    <row r="567" spans="1:18" ht="34.5" customHeight="1">
      <c r="A567" s="1001"/>
      <c r="B567" s="308" t="s">
        <v>451</v>
      </c>
      <c r="C567" s="908"/>
      <c r="D567" s="933"/>
      <c r="E567" s="911"/>
      <c r="F567" s="1027"/>
      <c r="G567" s="471"/>
      <c r="H567" s="1031"/>
      <c r="I567" s="1032"/>
      <c r="J567" s="1032"/>
      <c r="K567" s="1032"/>
      <c r="L567" s="1032"/>
      <c r="M567" s="1032"/>
      <c r="N567" s="1032"/>
      <c r="O567" s="1032"/>
      <c r="P567" s="1032"/>
      <c r="Q567" s="1032"/>
      <c r="R567" s="472"/>
    </row>
    <row r="568" spans="1:18" ht="34.5" customHeight="1">
      <c r="A568" s="1002"/>
      <c r="B568" s="317" t="s">
        <v>452</v>
      </c>
      <c r="C568" s="909"/>
      <c r="D568" s="1026"/>
      <c r="E568" s="912"/>
      <c r="F568" s="1028"/>
      <c r="G568" s="473"/>
      <c r="H568" s="1033"/>
      <c r="I568" s="1034"/>
      <c r="J568" s="1034"/>
      <c r="K568" s="1034"/>
      <c r="L568" s="1034"/>
      <c r="M568" s="1034"/>
      <c r="N568" s="1034"/>
      <c r="O568" s="1034"/>
      <c r="P568" s="1034"/>
      <c r="Q568" s="1034"/>
      <c r="R568" s="474"/>
    </row>
    <row r="569" spans="1:18" ht="34.5" customHeight="1">
      <c r="A569" s="1000">
        <v>95</v>
      </c>
      <c r="B569" s="293" t="s">
        <v>453</v>
      </c>
      <c r="C569" s="907" t="s">
        <v>454</v>
      </c>
      <c r="D569" s="294"/>
      <c r="E569" s="921" t="s">
        <v>99</v>
      </c>
      <c r="F569" s="295" t="s">
        <v>283</v>
      </c>
      <c r="G569" s="296"/>
      <c r="H569" s="297"/>
      <c r="I569" s="298"/>
      <c r="J569" s="298"/>
      <c r="K569" s="298"/>
      <c r="L569" s="298"/>
      <c r="M569" s="298"/>
      <c r="N569" s="298"/>
      <c r="O569" s="298"/>
      <c r="P569" s="298"/>
      <c r="Q569" s="299"/>
      <c r="R569" s="297"/>
    </row>
    <row r="570" spans="1:18" ht="34.5" customHeight="1">
      <c r="A570" s="1001"/>
      <c r="B570" s="301" t="s">
        <v>455</v>
      </c>
      <c r="C570" s="908"/>
      <c r="D570" s="302"/>
      <c r="E570" s="922"/>
      <c r="F570" s="303" t="s">
        <v>285</v>
      </c>
      <c r="G570" s="304"/>
      <c r="H570" s="305"/>
      <c r="I570" s="306"/>
      <c r="J570" s="306"/>
      <c r="K570" s="306"/>
      <c r="L570" s="306"/>
      <c r="M570" s="306"/>
      <c r="N570" s="306"/>
      <c r="O570" s="306"/>
      <c r="P570" s="306"/>
      <c r="Q570" s="307"/>
      <c r="R570" s="305"/>
    </row>
    <row r="571" spans="1:18" ht="34.5" customHeight="1">
      <c r="A571" s="1001"/>
      <c r="B571" s="308" t="s">
        <v>456</v>
      </c>
      <c r="C571" s="908"/>
      <c r="D571" s="309" t="s">
        <v>263</v>
      </c>
      <c r="E571" s="922"/>
      <c r="F571" s="310" t="s">
        <v>53</v>
      </c>
      <c r="G571" s="151">
        <f>R571*O4</f>
        <v>0.4</v>
      </c>
      <c r="H571" s="311"/>
      <c r="I571" s="312"/>
      <c r="J571" s="312"/>
      <c r="K571" s="312"/>
      <c r="L571" s="312"/>
      <c r="M571" s="312"/>
      <c r="N571" s="312"/>
      <c r="O571" s="312">
        <v>0</v>
      </c>
      <c r="P571" s="312"/>
      <c r="Q571" s="313"/>
      <c r="R571" s="311">
        <v>0.4</v>
      </c>
    </row>
    <row r="572" spans="1:18" ht="34.5" customHeight="1">
      <c r="A572" s="1002"/>
      <c r="B572" s="317" t="s">
        <v>457</v>
      </c>
      <c r="C572" s="909"/>
      <c r="D572" s="407"/>
      <c r="E572" s="923"/>
      <c r="F572" s="290"/>
      <c r="G572" s="291"/>
      <c r="H572" s="1035"/>
      <c r="I572" s="1036"/>
      <c r="J572" s="1036"/>
      <c r="K572" s="1036"/>
      <c r="L572" s="1036"/>
      <c r="M572" s="1036"/>
      <c r="N572" s="1036"/>
      <c r="O572" s="1036"/>
      <c r="P572" s="1036"/>
      <c r="Q572" s="1036"/>
      <c r="R572" s="475"/>
    </row>
    <row r="573" spans="1:18" ht="34.5" customHeight="1">
      <c r="A573" s="1000">
        <v>96</v>
      </c>
      <c r="B573" s="1003" t="s">
        <v>458</v>
      </c>
      <c r="C573" s="907" t="s">
        <v>459</v>
      </c>
      <c r="D573" s="294" t="s">
        <v>460</v>
      </c>
      <c r="E573" s="1037" t="s">
        <v>461</v>
      </c>
      <c r="F573" s="295" t="s">
        <v>283</v>
      </c>
      <c r="G573" s="296"/>
      <c r="H573" s="297"/>
      <c r="I573" s="298"/>
      <c r="J573" s="298"/>
      <c r="K573" s="298"/>
      <c r="L573" s="298"/>
      <c r="M573" s="298"/>
      <c r="N573" s="298"/>
      <c r="O573" s="298"/>
      <c r="P573" s="298"/>
      <c r="Q573" s="299"/>
      <c r="R573" s="297"/>
    </row>
    <row r="574" spans="1:18" ht="34.5" customHeight="1">
      <c r="A574" s="1001"/>
      <c r="B574" s="1005"/>
      <c r="C574" s="908"/>
      <c r="D574" s="302"/>
      <c r="E574" s="1038"/>
      <c r="F574" s="303" t="s">
        <v>285</v>
      </c>
      <c r="G574" s="304"/>
      <c r="H574" s="476"/>
      <c r="I574" s="306"/>
      <c r="J574" s="306"/>
      <c r="K574" s="306"/>
      <c r="L574" s="306"/>
      <c r="M574" s="306"/>
      <c r="N574" s="306"/>
      <c r="O574" s="306"/>
      <c r="P574" s="306"/>
      <c r="Q574" s="307"/>
      <c r="R574" s="476"/>
    </row>
    <row r="575" spans="1:18" ht="34.5" customHeight="1">
      <c r="A575" s="1001"/>
      <c r="B575" s="1005"/>
      <c r="C575" s="908"/>
      <c r="D575" s="309"/>
      <c r="E575" s="1038"/>
      <c r="F575" s="310" t="s">
        <v>53</v>
      </c>
      <c r="G575" s="151">
        <f>R575*O4</f>
        <v>0.8</v>
      </c>
      <c r="H575" s="311"/>
      <c r="I575" s="312"/>
      <c r="J575" s="312"/>
      <c r="K575" s="312"/>
      <c r="L575" s="312"/>
      <c r="M575" s="312"/>
      <c r="N575" s="312"/>
      <c r="O575" s="312">
        <v>0</v>
      </c>
      <c r="P575" s="312"/>
      <c r="Q575" s="313"/>
      <c r="R575" s="311">
        <v>0.8</v>
      </c>
    </row>
    <row r="576" spans="1:18" ht="34.5" customHeight="1">
      <c r="A576" s="1002"/>
      <c r="B576" s="1006"/>
      <c r="C576" s="909"/>
      <c r="D576" s="407"/>
      <c r="E576" s="1039"/>
      <c r="F576" s="282"/>
      <c r="G576" s="408"/>
      <c r="H576" s="992"/>
      <c r="I576" s="993"/>
      <c r="J576" s="993"/>
      <c r="K576" s="993"/>
      <c r="L576" s="993"/>
      <c r="M576" s="993"/>
      <c r="N576" s="993"/>
      <c r="O576" s="993"/>
      <c r="P576" s="993"/>
      <c r="Q576" s="993"/>
      <c r="R576" s="409"/>
    </row>
    <row r="577" spans="1:18" ht="34.5" customHeight="1">
      <c r="A577" s="1000">
        <v>97</v>
      </c>
      <c r="B577" s="1003" t="s">
        <v>462</v>
      </c>
      <c r="C577" s="907" t="s">
        <v>459</v>
      </c>
      <c r="D577" s="294" t="s">
        <v>463</v>
      </c>
      <c r="E577" s="1037" t="s">
        <v>99</v>
      </c>
      <c r="F577" s="295" t="s">
        <v>283</v>
      </c>
      <c r="G577" s="296"/>
      <c r="H577" s="297"/>
      <c r="I577" s="298"/>
      <c r="J577" s="298"/>
      <c r="K577" s="298"/>
      <c r="L577" s="298"/>
      <c r="M577" s="298"/>
      <c r="N577" s="298"/>
      <c r="O577" s="298"/>
      <c r="P577" s="298"/>
      <c r="Q577" s="299"/>
      <c r="R577" s="297"/>
    </row>
    <row r="578" spans="1:18" ht="34.5" customHeight="1">
      <c r="A578" s="1001"/>
      <c r="B578" s="1005"/>
      <c r="C578" s="908"/>
      <c r="D578" s="302"/>
      <c r="E578" s="1038"/>
      <c r="F578" s="303" t="s">
        <v>285</v>
      </c>
      <c r="G578" s="304"/>
      <c r="H578" s="476"/>
      <c r="I578" s="306"/>
      <c r="J578" s="306"/>
      <c r="K578" s="306"/>
      <c r="L578" s="306"/>
      <c r="M578" s="306"/>
      <c r="N578" s="306"/>
      <c r="O578" s="306"/>
      <c r="P578" s="306"/>
      <c r="Q578" s="307"/>
      <c r="R578" s="476"/>
    </row>
    <row r="579" spans="1:18" ht="34.5" customHeight="1">
      <c r="A579" s="1001"/>
      <c r="B579" s="1005"/>
      <c r="C579" s="908"/>
      <c r="D579" s="309"/>
      <c r="E579" s="1038"/>
      <c r="F579" s="310" t="s">
        <v>53</v>
      </c>
      <c r="G579" s="151">
        <f>R579*O4</f>
        <v>0.8</v>
      </c>
      <c r="H579" s="311"/>
      <c r="I579" s="312"/>
      <c r="J579" s="312"/>
      <c r="K579" s="312"/>
      <c r="L579" s="312"/>
      <c r="M579" s="312"/>
      <c r="N579" s="312"/>
      <c r="O579" s="312">
        <v>0</v>
      </c>
      <c r="P579" s="312"/>
      <c r="Q579" s="313"/>
      <c r="R579" s="311">
        <v>0.8</v>
      </c>
    </row>
    <row r="580" spans="1:18" ht="34.5" customHeight="1">
      <c r="A580" s="1002"/>
      <c r="B580" s="1006"/>
      <c r="C580" s="909"/>
      <c r="D580" s="407"/>
      <c r="E580" s="1039"/>
      <c r="F580" s="290"/>
      <c r="G580" s="291"/>
      <c r="H580" s="1035"/>
      <c r="I580" s="1036"/>
      <c r="J580" s="1036"/>
      <c r="K580" s="1036"/>
      <c r="L580" s="1036"/>
      <c r="M580" s="1036"/>
      <c r="N580" s="1036"/>
      <c r="O580" s="1036"/>
      <c r="P580" s="1036"/>
      <c r="Q580" s="1036"/>
      <c r="R580" s="475"/>
    </row>
    <row r="581" spans="1:18" ht="34.5" customHeight="1">
      <c r="A581" s="1000">
        <v>98</v>
      </c>
      <c r="B581" s="1003" t="s">
        <v>464</v>
      </c>
      <c r="C581" s="907" t="s">
        <v>465</v>
      </c>
      <c r="D581" s="294" t="s">
        <v>374</v>
      </c>
      <c r="E581" s="921" t="s">
        <v>48</v>
      </c>
      <c r="F581" s="295" t="s">
        <v>283</v>
      </c>
      <c r="G581" s="151">
        <f>R581*O4</f>
        <v>0.5</v>
      </c>
      <c r="H581" s="297">
        <v>0</v>
      </c>
      <c r="I581" s="298"/>
      <c r="J581" s="298"/>
      <c r="K581" s="298"/>
      <c r="L581" s="298"/>
      <c r="M581" s="298"/>
      <c r="N581" s="298"/>
      <c r="O581" s="298"/>
      <c r="P581" s="298"/>
      <c r="Q581" s="299"/>
      <c r="R581" s="297">
        <v>0.5</v>
      </c>
    </row>
    <row r="582" spans="1:18" ht="34.5" customHeight="1">
      <c r="A582" s="1001"/>
      <c r="B582" s="1005"/>
      <c r="C582" s="908"/>
      <c r="D582" s="302"/>
      <c r="E582" s="922"/>
      <c r="F582" s="303" t="s">
        <v>285</v>
      </c>
      <c r="G582" s="304"/>
      <c r="H582" s="476"/>
      <c r="I582" s="306"/>
      <c r="J582" s="306"/>
      <c r="K582" s="306"/>
      <c r="L582" s="306"/>
      <c r="M582" s="306"/>
      <c r="N582" s="306"/>
      <c r="O582" s="306"/>
      <c r="P582" s="306"/>
      <c r="Q582" s="307"/>
      <c r="R582" s="476"/>
    </row>
    <row r="583" spans="1:18" ht="34.5" customHeight="1">
      <c r="A583" s="1001"/>
      <c r="B583" s="1005"/>
      <c r="C583" s="908"/>
      <c r="D583" s="309"/>
      <c r="E583" s="922"/>
      <c r="F583" s="310" t="s">
        <v>53</v>
      </c>
      <c r="G583" s="343"/>
      <c r="H583" s="311"/>
      <c r="I583" s="312"/>
      <c r="J583" s="312"/>
      <c r="K583" s="312"/>
      <c r="L583" s="312"/>
      <c r="M583" s="312"/>
      <c r="N583" s="312"/>
      <c r="O583" s="312"/>
      <c r="P583" s="312"/>
      <c r="Q583" s="313"/>
      <c r="R583" s="311"/>
    </row>
    <row r="584" spans="1:18" ht="34.5" customHeight="1">
      <c r="A584" s="1002"/>
      <c r="B584" s="1006"/>
      <c r="C584" s="909"/>
      <c r="D584" s="407"/>
      <c r="E584" s="923"/>
      <c r="F584" s="282"/>
      <c r="G584" s="408"/>
      <c r="H584" s="992"/>
      <c r="I584" s="993"/>
      <c r="J584" s="993"/>
      <c r="K584" s="993"/>
      <c r="L584" s="993"/>
      <c r="M584" s="993"/>
      <c r="N584" s="993"/>
      <c r="O584" s="993"/>
      <c r="P584" s="993"/>
      <c r="Q584" s="993"/>
      <c r="R584" s="409"/>
    </row>
    <row r="585" spans="1:18" ht="34.5" hidden="1" customHeight="1">
      <c r="A585" s="873" t="s">
        <v>466</v>
      </c>
      <c r="B585" s="874"/>
      <c r="C585" s="874"/>
      <c r="D585" s="874"/>
      <c r="E585" s="875"/>
      <c r="F585" s="271">
        <f t="shared" ref="F585:F587" si="71">SUM(H585:Q585)</f>
        <v>0</v>
      </c>
      <c r="G585" s="272"/>
      <c r="H585" s="271">
        <f t="shared" ref="H585:H587" si="72">H563+H569+H573+H577+H581</f>
        <v>0</v>
      </c>
      <c r="I585" s="271">
        <f t="shared" ref="I585:I587" si="73">I563+I569+I573+I577+I581</f>
        <v>0</v>
      </c>
      <c r="J585" s="271">
        <f t="shared" ref="J585:J587" si="74">J563+J569+J573+J577+J581</f>
        <v>0</v>
      </c>
      <c r="K585" s="271">
        <f t="shared" ref="K585:K587" si="75">K563+K569+K573+K577+K581</f>
        <v>0</v>
      </c>
      <c r="L585" s="271">
        <f t="shared" ref="L585:L587" si="76">L563+L569+L573+L577+L581</f>
        <v>0</v>
      </c>
      <c r="M585" s="271">
        <f t="shared" ref="M585:M587" si="77">M563+M569+M573+M577+M581</f>
        <v>0</v>
      </c>
      <c r="N585" s="271">
        <f t="shared" ref="N585:N587" si="78">N563+N569+N573+N577+N581</f>
        <v>0</v>
      </c>
      <c r="O585" s="271">
        <f t="shared" ref="O585:O587" si="79">O563+O569+O573+O577+O581</f>
        <v>0</v>
      </c>
      <c r="P585" s="271">
        <f t="shared" ref="P585:P587" si="80">P563+P569+P573+P577+P581</f>
        <v>0</v>
      </c>
      <c r="Q585" s="273">
        <f t="shared" ref="Q585:Q587" si="81">Q563+Q569+Q573+Q577+Q581</f>
        <v>0</v>
      </c>
      <c r="R585" s="273"/>
    </row>
    <row r="586" spans="1:18" ht="34.5" hidden="1" customHeight="1">
      <c r="A586" s="896" t="s">
        <v>467</v>
      </c>
      <c r="B586" s="897"/>
      <c r="C586" s="897"/>
      <c r="D586" s="897"/>
      <c r="E586" s="898"/>
      <c r="F586" s="271">
        <f t="shared" si="71"/>
        <v>0</v>
      </c>
      <c r="G586" s="272"/>
      <c r="H586" s="271">
        <f t="shared" si="72"/>
        <v>0</v>
      </c>
      <c r="I586" s="271">
        <f t="shared" si="73"/>
        <v>0</v>
      </c>
      <c r="J586" s="271">
        <f t="shared" si="74"/>
        <v>0</v>
      </c>
      <c r="K586" s="271">
        <f t="shared" si="75"/>
        <v>0</v>
      </c>
      <c r="L586" s="271">
        <f t="shared" si="76"/>
        <v>0</v>
      </c>
      <c r="M586" s="271">
        <f t="shared" si="77"/>
        <v>0</v>
      </c>
      <c r="N586" s="271">
        <f t="shared" si="78"/>
        <v>0</v>
      </c>
      <c r="O586" s="271">
        <f t="shared" si="79"/>
        <v>0</v>
      </c>
      <c r="P586" s="271">
        <f t="shared" si="80"/>
        <v>0</v>
      </c>
      <c r="Q586" s="273">
        <f t="shared" si="81"/>
        <v>0</v>
      </c>
      <c r="R586" s="273"/>
    </row>
    <row r="587" spans="1:18" ht="34.5" hidden="1" customHeight="1">
      <c r="A587" s="876" t="s">
        <v>468</v>
      </c>
      <c r="B587" s="877"/>
      <c r="C587" s="877"/>
      <c r="D587" s="877"/>
      <c r="E587" s="878"/>
      <c r="F587" s="271">
        <f t="shared" si="71"/>
        <v>0</v>
      </c>
      <c r="G587" s="272"/>
      <c r="H587" s="271">
        <f t="shared" si="72"/>
        <v>0</v>
      </c>
      <c r="I587" s="271">
        <f t="shared" si="73"/>
        <v>0</v>
      </c>
      <c r="J587" s="271">
        <f t="shared" si="74"/>
        <v>0</v>
      </c>
      <c r="K587" s="271">
        <f t="shared" si="75"/>
        <v>0</v>
      </c>
      <c r="L587" s="271">
        <f t="shared" si="76"/>
        <v>0</v>
      </c>
      <c r="M587" s="271">
        <f t="shared" si="77"/>
        <v>0</v>
      </c>
      <c r="N587" s="271">
        <f t="shared" si="78"/>
        <v>0</v>
      </c>
      <c r="O587" s="271">
        <f t="shared" si="79"/>
        <v>0</v>
      </c>
      <c r="P587" s="271">
        <f t="shared" si="80"/>
        <v>0</v>
      </c>
      <c r="Q587" s="273">
        <f t="shared" si="81"/>
        <v>0</v>
      </c>
      <c r="R587" s="273"/>
    </row>
    <row r="588" spans="1:18" ht="34.5" hidden="1" customHeight="1">
      <c r="A588" s="879" t="s">
        <v>469</v>
      </c>
      <c r="B588" s="880"/>
      <c r="C588" s="880"/>
      <c r="D588" s="880"/>
      <c r="E588" s="881"/>
      <c r="F588" s="274">
        <f>F585+F586</f>
        <v>0</v>
      </c>
      <c r="G588" s="275"/>
      <c r="H588" s="274">
        <f t="shared" ref="H588:Q588" si="82">H585+H586</f>
        <v>0</v>
      </c>
      <c r="I588" s="274">
        <f t="shared" si="82"/>
        <v>0</v>
      </c>
      <c r="J588" s="274">
        <f t="shared" si="82"/>
        <v>0</v>
      </c>
      <c r="K588" s="274">
        <f t="shared" si="82"/>
        <v>0</v>
      </c>
      <c r="L588" s="274">
        <f t="shared" si="82"/>
        <v>0</v>
      </c>
      <c r="M588" s="274">
        <f t="shared" si="82"/>
        <v>0</v>
      </c>
      <c r="N588" s="274">
        <f t="shared" si="82"/>
        <v>0</v>
      </c>
      <c r="O588" s="274">
        <f t="shared" si="82"/>
        <v>0</v>
      </c>
      <c r="P588" s="274">
        <f t="shared" si="82"/>
        <v>0</v>
      </c>
      <c r="Q588" s="276">
        <f t="shared" si="82"/>
        <v>0</v>
      </c>
      <c r="R588" s="276"/>
    </row>
    <row r="589" spans="1:18" ht="34.5" hidden="1" customHeight="1">
      <c r="A589" s="899" t="s">
        <v>470</v>
      </c>
      <c r="B589" s="900"/>
      <c r="C589" s="900"/>
      <c r="D589" s="900"/>
      <c r="E589" s="901"/>
      <c r="F589" s="290">
        <f>F585+F586+F587</f>
        <v>0</v>
      </c>
      <c r="G589" s="290"/>
      <c r="H589" s="290">
        <f t="shared" ref="H589:Q589" si="83">H585+H586+H587</f>
        <v>0</v>
      </c>
      <c r="I589" s="290">
        <f t="shared" si="83"/>
        <v>0</v>
      </c>
      <c r="J589" s="290">
        <f t="shared" si="83"/>
        <v>0</v>
      </c>
      <c r="K589" s="290">
        <f t="shared" si="83"/>
        <v>0</v>
      </c>
      <c r="L589" s="290">
        <f t="shared" si="83"/>
        <v>0</v>
      </c>
      <c r="M589" s="290">
        <f t="shared" si="83"/>
        <v>0</v>
      </c>
      <c r="N589" s="290">
        <f t="shared" si="83"/>
        <v>0</v>
      </c>
      <c r="O589" s="290">
        <f t="shared" si="83"/>
        <v>0</v>
      </c>
      <c r="P589" s="290">
        <f t="shared" si="83"/>
        <v>0</v>
      </c>
      <c r="Q589" s="291">
        <f t="shared" si="83"/>
        <v>0</v>
      </c>
      <c r="R589" s="291"/>
    </row>
    <row r="590" spans="1:18" ht="34.5" hidden="1" customHeight="1">
      <c r="A590" s="892"/>
      <c r="B590" s="893"/>
      <c r="C590" s="893"/>
      <c r="D590" s="893"/>
      <c r="E590" s="893"/>
      <c r="F590" s="893"/>
      <c r="G590" s="894"/>
      <c r="H590" s="893"/>
      <c r="I590" s="893"/>
      <c r="J590" s="893"/>
      <c r="K590" s="893"/>
      <c r="L590" s="893"/>
      <c r="M590" s="893"/>
      <c r="N590" s="893"/>
      <c r="O590" s="893"/>
      <c r="P590" s="893"/>
      <c r="Q590" s="895"/>
      <c r="R590" s="280"/>
    </row>
    <row r="591" spans="1:18" ht="34.5" customHeight="1">
      <c r="A591" s="873" t="s">
        <v>471</v>
      </c>
      <c r="B591" s="874"/>
      <c r="C591" s="874"/>
      <c r="D591" s="874"/>
      <c r="E591" s="874"/>
      <c r="F591" s="875"/>
      <c r="G591" s="281"/>
      <c r="H591" s="282">
        <f t="shared" ref="H591:H595" si="84">H585</f>
        <v>0</v>
      </c>
      <c r="I591" s="282">
        <f t="shared" ref="I591:I595" si="85">I585+H591</f>
        <v>0</v>
      </c>
      <c r="J591" s="282">
        <f t="shared" ref="J591:J595" si="86">J585+I591</f>
        <v>0</v>
      </c>
      <c r="K591" s="282">
        <f t="shared" ref="K591:K595" si="87">K585+J591</f>
        <v>0</v>
      </c>
      <c r="L591" s="282">
        <f t="shared" ref="L591:L595" si="88">L585+K591</f>
        <v>0</v>
      </c>
      <c r="M591" s="282">
        <f t="shared" ref="M591:M595" si="89">M585+L591</f>
        <v>0</v>
      </c>
      <c r="N591" s="282">
        <f t="shared" ref="N591:N595" si="90">N585+M591</f>
        <v>0</v>
      </c>
      <c r="O591" s="282">
        <f t="shared" ref="O591:O595" si="91">O585+N591</f>
        <v>0</v>
      </c>
      <c r="P591" s="282">
        <f t="shared" ref="P591:P595" si="92">P585+O591</f>
        <v>0</v>
      </c>
      <c r="Q591" s="283">
        <f t="shared" ref="Q591:Q595" si="93">Q585+P591</f>
        <v>0</v>
      </c>
      <c r="R591" s="283"/>
    </row>
    <row r="592" spans="1:18" ht="34.5" customHeight="1">
      <c r="A592" s="876" t="s">
        <v>472</v>
      </c>
      <c r="B592" s="877"/>
      <c r="C592" s="877"/>
      <c r="D592" s="877"/>
      <c r="E592" s="877"/>
      <c r="F592" s="878"/>
      <c r="G592" s="285"/>
      <c r="H592" s="282">
        <f t="shared" si="84"/>
        <v>0</v>
      </c>
      <c r="I592" s="282">
        <f t="shared" si="85"/>
        <v>0</v>
      </c>
      <c r="J592" s="282">
        <f t="shared" si="86"/>
        <v>0</v>
      </c>
      <c r="K592" s="282">
        <f t="shared" si="87"/>
        <v>0</v>
      </c>
      <c r="L592" s="282">
        <f t="shared" si="88"/>
        <v>0</v>
      </c>
      <c r="M592" s="282">
        <f t="shared" si="89"/>
        <v>0</v>
      </c>
      <c r="N592" s="282">
        <f t="shared" si="90"/>
        <v>0</v>
      </c>
      <c r="O592" s="282">
        <f t="shared" si="91"/>
        <v>0</v>
      </c>
      <c r="P592" s="282">
        <f t="shared" si="92"/>
        <v>0</v>
      </c>
      <c r="Q592" s="283">
        <f t="shared" si="93"/>
        <v>0</v>
      </c>
      <c r="R592" s="283"/>
    </row>
    <row r="593" spans="1:18" ht="34.5" customHeight="1">
      <c r="A593" s="870" t="s">
        <v>473</v>
      </c>
      <c r="B593" s="871"/>
      <c r="C593" s="871"/>
      <c r="D593" s="871"/>
      <c r="E593" s="871"/>
      <c r="F593" s="872"/>
      <c r="G593" s="477"/>
      <c r="H593" s="282">
        <f t="shared" si="84"/>
        <v>0</v>
      </c>
      <c r="I593" s="282">
        <f t="shared" si="85"/>
        <v>0</v>
      </c>
      <c r="J593" s="282">
        <f t="shared" si="86"/>
        <v>0</v>
      </c>
      <c r="K593" s="282">
        <f t="shared" si="87"/>
        <v>0</v>
      </c>
      <c r="L593" s="282">
        <f t="shared" si="88"/>
        <v>0</v>
      </c>
      <c r="M593" s="282">
        <f t="shared" si="89"/>
        <v>0</v>
      </c>
      <c r="N593" s="282">
        <f t="shared" si="90"/>
        <v>0</v>
      </c>
      <c r="O593" s="282">
        <f t="shared" si="91"/>
        <v>0</v>
      </c>
      <c r="P593" s="282">
        <f t="shared" si="92"/>
        <v>0</v>
      </c>
      <c r="Q593" s="283">
        <f t="shared" si="93"/>
        <v>0</v>
      </c>
      <c r="R593" s="283"/>
    </row>
    <row r="594" spans="1:18" ht="34.5" customHeight="1">
      <c r="A594" s="879" t="s">
        <v>474</v>
      </c>
      <c r="B594" s="880"/>
      <c r="C594" s="880"/>
      <c r="D594" s="880"/>
      <c r="E594" s="880"/>
      <c r="F594" s="881"/>
      <c r="G594" s="289"/>
      <c r="H594" s="286">
        <f t="shared" si="84"/>
        <v>0</v>
      </c>
      <c r="I594" s="286">
        <f t="shared" si="85"/>
        <v>0</v>
      </c>
      <c r="J594" s="286">
        <f t="shared" si="86"/>
        <v>0</v>
      </c>
      <c r="K594" s="286">
        <f t="shared" si="87"/>
        <v>0</v>
      </c>
      <c r="L594" s="286">
        <f t="shared" si="88"/>
        <v>0</v>
      </c>
      <c r="M594" s="286">
        <f t="shared" si="89"/>
        <v>0</v>
      </c>
      <c r="N594" s="286">
        <f t="shared" si="90"/>
        <v>0</v>
      </c>
      <c r="O594" s="286">
        <f t="shared" si="91"/>
        <v>0</v>
      </c>
      <c r="P594" s="286">
        <f t="shared" si="92"/>
        <v>0</v>
      </c>
      <c r="Q594" s="287">
        <f t="shared" si="93"/>
        <v>0</v>
      </c>
      <c r="R594" s="287"/>
    </row>
    <row r="595" spans="1:18" ht="34.5" customHeight="1">
      <c r="A595" s="899" t="s">
        <v>475</v>
      </c>
      <c r="B595" s="900"/>
      <c r="C595" s="900"/>
      <c r="D595" s="900"/>
      <c r="E595" s="900"/>
      <c r="F595" s="901"/>
      <c r="G595" s="277"/>
      <c r="H595" s="275">
        <f t="shared" si="84"/>
        <v>0</v>
      </c>
      <c r="I595" s="290">
        <f t="shared" si="85"/>
        <v>0</v>
      </c>
      <c r="J595" s="290">
        <f t="shared" si="86"/>
        <v>0</v>
      </c>
      <c r="K595" s="290">
        <f t="shared" si="87"/>
        <v>0</v>
      </c>
      <c r="L595" s="290">
        <f t="shared" si="88"/>
        <v>0</v>
      </c>
      <c r="M595" s="290">
        <f t="shared" si="89"/>
        <v>0</v>
      </c>
      <c r="N595" s="290">
        <f t="shared" si="90"/>
        <v>0</v>
      </c>
      <c r="O595" s="290">
        <f t="shared" si="91"/>
        <v>0</v>
      </c>
      <c r="P595" s="290">
        <f t="shared" si="92"/>
        <v>0</v>
      </c>
      <c r="Q595" s="291">
        <f t="shared" si="93"/>
        <v>0</v>
      </c>
      <c r="R595" s="291"/>
    </row>
    <row r="596" spans="1:18" ht="34.5" hidden="1" customHeight="1">
      <c r="A596" s="1023"/>
      <c r="B596" s="1024"/>
      <c r="C596" s="1024"/>
      <c r="D596" s="1024"/>
      <c r="E596" s="1024"/>
      <c r="F596" s="1040"/>
      <c r="G596" s="478"/>
      <c r="H596" s="275"/>
      <c r="I596" s="290"/>
      <c r="J596" s="290"/>
      <c r="K596" s="290"/>
      <c r="L596" s="290"/>
      <c r="M596" s="290"/>
      <c r="N596" s="290"/>
      <c r="O596" s="290"/>
      <c r="P596" s="290"/>
      <c r="Q596" s="291"/>
      <c r="R596" s="291"/>
    </row>
    <row r="597" spans="1:18" ht="34.5" hidden="1" customHeight="1">
      <c r="A597" s="873" t="s">
        <v>476</v>
      </c>
      <c r="B597" s="874"/>
      <c r="C597" s="874"/>
      <c r="D597" s="874"/>
      <c r="E597" s="875"/>
      <c r="F597" s="271">
        <f t="shared" ref="F597:F599" si="94">SUM(H597:Q597)</f>
        <v>0</v>
      </c>
      <c r="G597" s="272"/>
      <c r="H597" s="271">
        <f t="shared" ref="H597:H599" si="95">H549+H585</f>
        <v>0</v>
      </c>
      <c r="I597" s="271">
        <f t="shared" ref="I597:I599" si="96">I549+I585</f>
        <v>0</v>
      </c>
      <c r="J597" s="271">
        <f t="shared" ref="J597:J599" si="97">J549+J585</f>
        <v>0</v>
      </c>
      <c r="K597" s="271">
        <f t="shared" ref="K597:K599" si="98">K549+K585</f>
        <v>0</v>
      </c>
      <c r="L597" s="271">
        <f t="shared" ref="L597:L599" si="99">L549+L585</f>
        <v>0</v>
      </c>
      <c r="M597" s="271">
        <f t="shared" ref="M597:M599" si="100">M549+M585</f>
        <v>0</v>
      </c>
      <c r="N597" s="271">
        <f t="shared" ref="N597:N599" si="101">N549+N585</f>
        <v>0</v>
      </c>
      <c r="O597" s="271">
        <f t="shared" ref="O597:O599" si="102">O549+O585</f>
        <v>0</v>
      </c>
      <c r="P597" s="271">
        <f t="shared" ref="P597:P599" si="103">P549+P585</f>
        <v>0</v>
      </c>
      <c r="Q597" s="273">
        <f t="shared" ref="Q597:Q599" si="104">Q549+Q585</f>
        <v>0</v>
      </c>
      <c r="R597" s="273"/>
    </row>
    <row r="598" spans="1:18" ht="34.5" hidden="1" customHeight="1">
      <c r="A598" s="896" t="s">
        <v>477</v>
      </c>
      <c r="B598" s="897"/>
      <c r="C598" s="897"/>
      <c r="D598" s="897"/>
      <c r="E598" s="898"/>
      <c r="F598" s="271">
        <f t="shared" si="94"/>
        <v>0</v>
      </c>
      <c r="G598" s="272"/>
      <c r="H598" s="271">
        <f t="shared" si="95"/>
        <v>0</v>
      </c>
      <c r="I598" s="271">
        <f t="shared" si="96"/>
        <v>0</v>
      </c>
      <c r="J598" s="271">
        <f t="shared" si="97"/>
        <v>0</v>
      </c>
      <c r="K598" s="271">
        <f t="shared" si="98"/>
        <v>0</v>
      </c>
      <c r="L598" s="271">
        <f t="shared" si="99"/>
        <v>0</v>
      </c>
      <c r="M598" s="271">
        <f t="shared" si="100"/>
        <v>0</v>
      </c>
      <c r="N598" s="271">
        <f t="shared" si="101"/>
        <v>0</v>
      </c>
      <c r="O598" s="271">
        <f t="shared" si="102"/>
        <v>0</v>
      </c>
      <c r="P598" s="271">
        <f t="shared" si="103"/>
        <v>0</v>
      </c>
      <c r="Q598" s="273">
        <f t="shared" si="104"/>
        <v>0</v>
      </c>
      <c r="R598" s="273"/>
    </row>
    <row r="599" spans="1:18" ht="34.5" hidden="1" customHeight="1">
      <c r="A599" s="876" t="s">
        <v>478</v>
      </c>
      <c r="B599" s="877"/>
      <c r="C599" s="877"/>
      <c r="D599" s="877"/>
      <c r="E599" s="878"/>
      <c r="F599" s="271">
        <f t="shared" si="94"/>
        <v>0</v>
      </c>
      <c r="G599" s="272"/>
      <c r="H599" s="271">
        <f t="shared" si="95"/>
        <v>0</v>
      </c>
      <c r="I599" s="271">
        <f t="shared" si="96"/>
        <v>0</v>
      </c>
      <c r="J599" s="271">
        <f t="shared" si="97"/>
        <v>0</v>
      </c>
      <c r="K599" s="271">
        <f t="shared" si="98"/>
        <v>0</v>
      </c>
      <c r="L599" s="271">
        <f t="shared" si="99"/>
        <v>0</v>
      </c>
      <c r="M599" s="271">
        <f t="shared" si="100"/>
        <v>0</v>
      </c>
      <c r="N599" s="271">
        <f t="shared" si="101"/>
        <v>0</v>
      </c>
      <c r="O599" s="271">
        <f t="shared" si="102"/>
        <v>0</v>
      </c>
      <c r="P599" s="271">
        <f t="shared" si="103"/>
        <v>0</v>
      </c>
      <c r="Q599" s="273">
        <f t="shared" si="104"/>
        <v>0</v>
      </c>
      <c r="R599" s="273"/>
    </row>
    <row r="600" spans="1:18" ht="34.5" hidden="1" customHeight="1">
      <c r="A600" s="879" t="s">
        <v>479</v>
      </c>
      <c r="B600" s="880"/>
      <c r="C600" s="880"/>
      <c r="D600" s="880"/>
      <c r="E600" s="881"/>
      <c r="F600" s="274">
        <f>F597+F598</f>
        <v>0</v>
      </c>
      <c r="G600" s="275"/>
      <c r="H600" s="274">
        <f t="shared" ref="H600:Q600" si="105">H597+H598</f>
        <v>0</v>
      </c>
      <c r="I600" s="274">
        <f t="shared" si="105"/>
        <v>0</v>
      </c>
      <c r="J600" s="274">
        <f t="shared" si="105"/>
        <v>0</v>
      </c>
      <c r="K600" s="274">
        <f t="shared" si="105"/>
        <v>0</v>
      </c>
      <c r="L600" s="274">
        <f t="shared" si="105"/>
        <v>0</v>
      </c>
      <c r="M600" s="274">
        <f t="shared" si="105"/>
        <v>0</v>
      </c>
      <c r="N600" s="274">
        <f t="shared" si="105"/>
        <v>0</v>
      </c>
      <c r="O600" s="274">
        <f t="shared" si="105"/>
        <v>0</v>
      </c>
      <c r="P600" s="274">
        <f t="shared" si="105"/>
        <v>0</v>
      </c>
      <c r="Q600" s="276">
        <f t="shared" si="105"/>
        <v>0</v>
      </c>
      <c r="R600" s="276"/>
    </row>
    <row r="601" spans="1:18" ht="34.5" hidden="1" customHeight="1">
      <c r="A601" s="899" t="s">
        <v>480</v>
      </c>
      <c r="B601" s="900"/>
      <c r="C601" s="900"/>
      <c r="D601" s="900"/>
      <c r="E601" s="901"/>
      <c r="F601" s="290">
        <f>F597+F598+F599</f>
        <v>0</v>
      </c>
      <c r="G601" s="290"/>
      <c r="H601" s="290">
        <f t="shared" ref="H601:Q601" si="106">H597+H598+H599</f>
        <v>0</v>
      </c>
      <c r="I601" s="290">
        <f t="shared" si="106"/>
        <v>0</v>
      </c>
      <c r="J601" s="290">
        <f t="shared" si="106"/>
        <v>0</v>
      </c>
      <c r="K601" s="290">
        <f t="shared" si="106"/>
        <v>0</v>
      </c>
      <c r="L601" s="290">
        <f t="shared" si="106"/>
        <v>0</v>
      </c>
      <c r="M601" s="290">
        <f t="shared" si="106"/>
        <v>0</v>
      </c>
      <c r="N601" s="290">
        <f t="shared" si="106"/>
        <v>0</v>
      </c>
      <c r="O601" s="290">
        <f t="shared" si="106"/>
        <v>0</v>
      </c>
      <c r="P601" s="290">
        <f t="shared" si="106"/>
        <v>0</v>
      </c>
      <c r="Q601" s="291">
        <f t="shared" si="106"/>
        <v>0</v>
      </c>
      <c r="R601" s="291"/>
    </row>
    <row r="602" spans="1:18" ht="34.5" customHeight="1">
      <c r="A602" s="892"/>
      <c r="B602" s="893"/>
      <c r="C602" s="893"/>
      <c r="D602" s="893"/>
      <c r="E602" s="893"/>
      <c r="F602" s="893"/>
      <c r="G602" s="894"/>
      <c r="H602" s="893"/>
      <c r="I602" s="893"/>
      <c r="J602" s="893"/>
      <c r="K602" s="893"/>
      <c r="L602" s="893"/>
      <c r="M602" s="893"/>
      <c r="N602" s="893"/>
      <c r="O602" s="893"/>
      <c r="P602" s="893"/>
      <c r="Q602" s="895"/>
      <c r="R602" s="280"/>
    </row>
    <row r="603" spans="1:18" ht="34.5" customHeight="1">
      <c r="A603" s="873" t="s">
        <v>481</v>
      </c>
      <c r="B603" s="874"/>
      <c r="C603" s="874"/>
      <c r="D603" s="874"/>
      <c r="E603" s="874"/>
      <c r="F603" s="875"/>
      <c r="G603" s="281"/>
      <c r="H603" s="282">
        <f t="shared" ref="H603:H607" si="107">H597</f>
        <v>0</v>
      </c>
      <c r="I603" s="282">
        <f t="shared" ref="I603:I607" si="108">I597+H603</f>
        <v>0</v>
      </c>
      <c r="J603" s="282">
        <f t="shared" ref="J603:J607" si="109">J597+I603</f>
        <v>0</v>
      </c>
      <c r="K603" s="282">
        <f t="shared" ref="K603:K607" si="110">K597+J603</f>
        <v>0</v>
      </c>
      <c r="L603" s="282">
        <f t="shared" ref="L603:L607" si="111">L597+K603</f>
        <v>0</v>
      </c>
      <c r="M603" s="282">
        <f t="shared" ref="M603:M607" si="112">M597+L603</f>
        <v>0</v>
      </c>
      <c r="N603" s="282">
        <f t="shared" ref="N603:N607" si="113">N597+M603</f>
        <v>0</v>
      </c>
      <c r="O603" s="282">
        <f t="shared" ref="O603:O607" si="114">O597+N603</f>
        <v>0</v>
      </c>
      <c r="P603" s="282">
        <f t="shared" ref="P603:P607" si="115">P597+O603</f>
        <v>0</v>
      </c>
      <c r="Q603" s="283">
        <f t="shared" ref="Q603:Q607" si="116">Q597+P603</f>
        <v>0</v>
      </c>
      <c r="R603" s="283"/>
    </row>
    <row r="604" spans="1:18" ht="34.5" customHeight="1">
      <c r="A604" s="876" t="s">
        <v>482</v>
      </c>
      <c r="B604" s="877"/>
      <c r="C604" s="877"/>
      <c r="D604" s="877"/>
      <c r="E604" s="877"/>
      <c r="F604" s="878"/>
      <c r="G604" s="285"/>
      <c r="H604" s="282">
        <f t="shared" si="107"/>
        <v>0</v>
      </c>
      <c r="I604" s="282">
        <f t="shared" si="108"/>
        <v>0</v>
      </c>
      <c r="J604" s="282">
        <f t="shared" si="109"/>
        <v>0</v>
      </c>
      <c r="K604" s="282">
        <f t="shared" si="110"/>
        <v>0</v>
      </c>
      <c r="L604" s="282">
        <f t="shared" si="111"/>
        <v>0</v>
      </c>
      <c r="M604" s="282">
        <f t="shared" si="112"/>
        <v>0</v>
      </c>
      <c r="N604" s="282">
        <f t="shared" si="113"/>
        <v>0</v>
      </c>
      <c r="O604" s="282">
        <f t="shared" si="114"/>
        <v>0</v>
      </c>
      <c r="P604" s="282">
        <f t="shared" si="115"/>
        <v>0</v>
      </c>
      <c r="Q604" s="283">
        <f t="shared" si="116"/>
        <v>0</v>
      </c>
      <c r="R604" s="283"/>
    </row>
    <row r="605" spans="1:18" ht="34.5" customHeight="1">
      <c r="A605" s="870" t="s">
        <v>483</v>
      </c>
      <c r="B605" s="871"/>
      <c r="C605" s="871"/>
      <c r="D605" s="871"/>
      <c r="E605" s="871"/>
      <c r="F605" s="872"/>
      <c r="G605" s="477"/>
      <c r="H605" s="282">
        <f t="shared" si="107"/>
        <v>0</v>
      </c>
      <c r="I605" s="282">
        <f t="shared" si="108"/>
        <v>0</v>
      </c>
      <c r="J605" s="282">
        <f t="shared" si="109"/>
        <v>0</v>
      </c>
      <c r="K605" s="282">
        <f t="shared" si="110"/>
        <v>0</v>
      </c>
      <c r="L605" s="282">
        <f t="shared" si="111"/>
        <v>0</v>
      </c>
      <c r="M605" s="282">
        <f t="shared" si="112"/>
        <v>0</v>
      </c>
      <c r="N605" s="282">
        <f t="shared" si="113"/>
        <v>0</v>
      </c>
      <c r="O605" s="282">
        <f t="shared" si="114"/>
        <v>0</v>
      </c>
      <c r="P605" s="282">
        <f t="shared" si="115"/>
        <v>0</v>
      </c>
      <c r="Q605" s="283">
        <f t="shared" si="116"/>
        <v>0</v>
      </c>
      <c r="R605" s="283"/>
    </row>
    <row r="606" spans="1:18" ht="34.5" customHeight="1">
      <c r="A606" s="879" t="s">
        <v>484</v>
      </c>
      <c r="B606" s="880"/>
      <c r="C606" s="880"/>
      <c r="D606" s="880"/>
      <c r="E606" s="880"/>
      <c r="F606" s="881"/>
      <c r="G606" s="289"/>
      <c r="H606" s="286">
        <f t="shared" si="107"/>
        <v>0</v>
      </c>
      <c r="I606" s="286">
        <f t="shared" si="108"/>
        <v>0</v>
      </c>
      <c r="J606" s="286">
        <f t="shared" si="109"/>
        <v>0</v>
      </c>
      <c r="K606" s="286">
        <f t="shared" si="110"/>
        <v>0</v>
      </c>
      <c r="L606" s="286">
        <f t="shared" si="111"/>
        <v>0</v>
      </c>
      <c r="M606" s="286">
        <f t="shared" si="112"/>
        <v>0</v>
      </c>
      <c r="N606" s="286">
        <f t="shared" si="113"/>
        <v>0</v>
      </c>
      <c r="O606" s="286">
        <f t="shared" si="114"/>
        <v>0</v>
      </c>
      <c r="P606" s="286">
        <f t="shared" si="115"/>
        <v>0</v>
      </c>
      <c r="Q606" s="287">
        <f t="shared" si="116"/>
        <v>0</v>
      </c>
      <c r="R606" s="287"/>
    </row>
    <row r="607" spans="1:18" ht="34.5" customHeight="1">
      <c r="A607" s="899" t="s">
        <v>485</v>
      </c>
      <c r="B607" s="900"/>
      <c r="C607" s="900"/>
      <c r="D607" s="900"/>
      <c r="E607" s="900"/>
      <c r="F607" s="901"/>
      <c r="G607" s="277"/>
      <c r="H607" s="275">
        <f t="shared" si="107"/>
        <v>0</v>
      </c>
      <c r="I607" s="290">
        <f t="shared" si="108"/>
        <v>0</v>
      </c>
      <c r="J607" s="290">
        <f t="shared" si="109"/>
        <v>0</v>
      </c>
      <c r="K607" s="290">
        <f t="shared" si="110"/>
        <v>0</v>
      </c>
      <c r="L607" s="290">
        <f t="shared" si="111"/>
        <v>0</v>
      </c>
      <c r="M607" s="290">
        <f t="shared" si="112"/>
        <v>0</v>
      </c>
      <c r="N607" s="290">
        <f t="shared" si="113"/>
        <v>0</v>
      </c>
      <c r="O607" s="290">
        <f t="shared" si="114"/>
        <v>0</v>
      </c>
      <c r="P607" s="290">
        <f t="shared" si="115"/>
        <v>0</v>
      </c>
      <c r="Q607" s="291">
        <f t="shared" si="116"/>
        <v>0</v>
      </c>
      <c r="R607" s="291"/>
    </row>
    <row r="608" spans="1:18" ht="34.5" customHeight="1">
      <c r="A608" s="892"/>
      <c r="B608" s="893"/>
      <c r="C608" s="893"/>
      <c r="D608" s="893"/>
      <c r="E608" s="893"/>
      <c r="F608" s="893"/>
      <c r="G608" s="894"/>
      <c r="H608" s="893"/>
      <c r="I608" s="893"/>
      <c r="J608" s="893"/>
      <c r="K608" s="893"/>
      <c r="L608" s="893"/>
      <c r="M608" s="893"/>
      <c r="N608" s="893"/>
      <c r="O608" s="893"/>
      <c r="P608" s="893"/>
      <c r="Q608" s="895"/>
      <c r="R608" s="280"/>
    </row>
    <row r="609" spans="1:18" ht="34.5" hidden="1" customHeight="1">
      <c r="A609" s="873" t="s">
        <v>486</v>
      </c>
      <c r="B609" s="874"/>
      <c r="C609" s="874"/>
      <c r="D609" s="874"/>
      <c r="E609" s="875"/>
      <c r="F609" s="282">
        <f t="shared" ref="F609:F611" si="117">SUM(H609:Q609)</f>
        <v>0</v>
      </c>
      <c r="G609" s="479"/>
      <c r="H609" s="282">
        <f t="shared" ref="H609:H611" si="118">H281+H597+H470</f>
        <v>0</v>
      </c>
      <c r="I609" s="282">
        <f t="shared" ref="I609:I611" si="119">I281+I597+I470</f>
        <v>0</v>
      </c>
      <c r="J609" s="282">
        <f t="shared" ref="J609:J611" si="120">J281+J597+J470</f>
        <v>0</v>
      </c>
      <c r="K609" s="282">
        <f t="shared" ref="K609:K611" si="121">K281+K597+K470</f>
        <v>0</v>
      </c>
      <c r="L609" s="282">
        <f t="shared" ref="L609:L611" si="122">L281+L597+L470</f>
        <v>0</v>
      </c>
      <c r="M609" s="282">
        <f t="shared" ref="M609:M611" si="123">M281+M597+M470</f>
        <v>0</v>
      </c>
      <c r="N609" s="282">
        <f t="shared" ref="N609:N611" si="124">N281+N597+N470</f>
        <v>0</v>
      </c>
      <c r="O609" s="282">
        <f t="shared" ref="O609:O611" si="125">O281+O597+O470</f>
        <v>0</v>
      </c>
      <c r="P609" s="282">
        <f t="shared" ref="P609:P611" si="126">P281+P597+P470</f>
        <v>0</v>
      </c>
      <c r="Q609" s="283">
        <f t="shared" ref="Q609:Q611" si="127">Q281+Q597+Q470</f>
        <v>0</v>
      </c>
      <c r="R609" s="283"/>
    </row>
    <row r="610" spans="1:18" ht="34.5" hidden="1" customHeight="1">
      <c r="A610" s="896" t="s">
        <v>487</v>
      </c>
      <c r="B610" s="897"/>
      <c r="C610" s="897"/>
      <c r="D610" s="897"/>
      <c r="E610" s="898"/>
      <c r="F610" s="282">
        <f t="shared" si="117"/>
        <v>0</v>
      </c>
      <c r="G610" s="479"/>
      <c r="H610" s="282">
        <f t="shared" si="118"/>
        <v>0</v>
      </c>
      <c r="I610" s="282">
        <f t="shared" si="119"/>
        <v>0</v>
      </c>
      <c r="J610" s="282">
        <f t="shared" si="120"/>
        <v>0</v>
      </c>
      <c r="K610" s="282">
        <f t="shared" si="121"/>
        <v>0</v>
      </c>
      <c r="L610" s="282">
        <f t="shared" si="122"/>
        <v>0</v>
      </c>
      <c r="M610" s="282">
        <f t="shared" si="123"/>
        <v>0</v>
      </c>
      <c r="N610" s="282">
        <f t="shared" si="124"/>
        <v>0</v>
      </c>
      <c r="O610" s="282">
        <f t="shared" si="125"/>
        <v>0</v>
      </c>
      <c r="P610" s="282">
        <f t="shared" si="126"/>
        <v>0</v>
      </c>
      <c r="Q610" s="283">
        <f t="shared" si="127"/>
        <v>0</v>
      </c>
      <c r="R610" s="283"/>
    </row>
    <row r="611" spans="1:18" ht="34.5" hidden="1" customHeight="1">
      <c r="A611" s="876" t="s">
        <v>488</v>
      </c>
      <c r="B611" s="877"/>
      <c r="C611" s="877"/>
      <c r="D611" s="877"/>
      <c r="E611" s="878"/>
      <c r="F611" s="282">
        <f t="shared" si="117"/>
        <v>1.8</v>
      </c>
      <c r="G611" s="479"/>
      <c r="H611" s="282">
        <f t="shared" si="118"/>
        <v>0</v>
      </c>
      <c r="I611" s="282">
        <f t="shared" si="119"/>
        <v>0</v>
      </c>
      <c r="J611" s="282">
        <f t="shared" si="120"/>
        <v>0</v>
      </c>
      <c r="K611" s="282">
        <f t="shared" si="121"/>
        <v>0</v>
      </c>
      <c r="L611" s="282">
        <f t="shared" si="122"/>
        <v>0</v>
      </c>
      <c r="M611" s="282">
        <f t="shared" si="123"/>
        <v>0</v>
      </c>
      <c r="N611" s="282">
        <f t="shared" si="124"/>
        <v>0</v>
      </c>
      <c r="O611" s="282">
        <f t="shared" si="125"/>
        <v>0</v>
      </c>
      <c r="P611" s="282">
        <f t="shared" si="126"/>
        <v>0</v>
      </c>
      <c r="Q611" s="283">
        <f t="shared" si="127"/>
        <v>1.8</v>
      </c>
      <c r="R611" s="283"/>
    </row>
    <row r="612" spans="1:18" ht="34.5" hidden="1" customHeight="1">
      <c r="A612" s="879" t="s">
        <v>489</v>
      </c>
      <c r="B612" s="880"/>
      <c r="C612" s="880"/>
      <c r="D612" s="880"/>
      <c r="E612" s="881"/>
      <c r="F612" s="274">
        <f>F609+F610</f>
        <v>0</v>
      </c>
      <c r="G612" s="275"/>
      <c r="H612" s="274">
        <f t="shared" ref="H612:Q612" si="128">H609+H610</f>
        <v>0</v>
      </c>
      <c r="I612" s="274">
        <f t="shared" si="128"/>
        <v>0</v>
      </c>
      <c r="J612" s="274">
        <f t="shared" si="128"/>
        <v>0</v>
      </c>
      <c r="K612" s="274">
        <f t="shared" si="128"/>
        <v>0</v>
      </c>
      <c r="L612" s="274">
        <f t="shared" si="128"/>
        <v>0</v>
      </c>
      <c r="M612" s="274">
        <f t="shared" si="128"/>
        <v>0</v>
      </c>
      <c r="N612" s="274">
        <f t="shared" si="128"/>
        <v>0</v>
      </c>
      <c r="O612" s="274">
        <f t="shared" si="128"/>
        <v>0</v>
      </c>
      <c r="P612" s="274">
        <f t="shared" si="128"/>
        <v>0</v>
      </c>
      <c r="Q612" s="276">
        <f t="shared" si="128"/>
        <v>0</v>
      </c>
      <c r="R612" s="276"/>
    </row>
    <row r="613" spans="1:18" ht="34.5" hidden="1" customHeight="1">
      <c r="A613" s="899" t="s">
        <v>490</v>
      </c>
      <c r="B613" s="900"/>
      <c r="C613" s="900"/>
      <c r="D613" s="900"/>
      <c r="E613" s="901"/>
      <c r="F613" s="290">
        <f>F609+F610+F611</f>
        <v>1.8</v>
      </c>
      <c r="G613" s="290"/>
      <c r="H613" s="290">
        <f t="shared" ref="H613:Q613" si="129">H609+H610+H611</f>
        <v>0</v>
      </c>
      <c r="I613" s="290">
        <f t="shared" si="129"/>
        <v>0</v>
      </c>
      <c r="J613" s="290">
        <f t="shared" si="129"/>
        <v>0</v>
      </c>
      <c r="K613" s="290">
        <f t="shared" si="129"/>
        <v>0</v>
      </c>
      <c r="L613" s="290">
        <f t="shared" si="129"/>
        <v>0</v>
      </c>
      <c r="M613" s="290">
        <f t="shared" si="129"/>
        <v>0</v>
      </c>
      <c r="N613" s="290">
        <f t="shared" si="129"/>
        <v>0</v>
      </c>
      <c r="O613" s="290">
        <f t="shared" si="129"/>
        <v>0</v>
      </c>
      <c r="P613" s="290">
        <f t="shared" si="129"/>
        <v>0</v>
      </c>
      <c r="Q613" s="291">
        <f t="shared" si="129"/>
        <v>1.8</v>
      </c>
      <c r="R613" s="291"/>
    </row>
    <row r="614" spans="1:18" ht="34.5" hidden="1" customHeight="1">
      <c r="A614" s="870"/>
      <c r="B614" s="871"/>
      <c r="C614" s="871"/>
      <c r="D614" s="871"/>
      <c r="E614" s="871"/>
      <c r="F614" s="871"/>
      <c r="G614" s="1022"/>
      <c r="H614" s="871"/>
      <c r="I614" s="871"/>
      <c r="J614" s="871"/>
      <c r="K614" s="871"/>
      <c r="L614" s="871"/>
      <c r="M614" s="871"/>
      <c r="N614" s="871"/>
      <c r="O614" s="871"/>
      <c r="P614" s="871"/>
      <c r="Q614" s="995"/>
      <c r="R614" s="410"/>
    </row>
    <row r="615" spans="1:18" ht="34.5" customHeight="1">
      <c r="A615" s="873" t="s">
        <v>491</v>
      </c>
      <c r="B615" s="874"/>
      <c r="C615" s="874"/>
      <c r="D615" s="874"/>
      <c r="E615" s="874"/>
      <c r="F615" s="875"/>
      <c r="G615" s="281"/>
      <c r="H615" s="282">
        <f t="shared" ref="H615:H619" si="130">H609</f>
        <v>0</v>
      </c>
      <c r="I615" s="282">
        <f t="shared" ref="I615:I619" si="131">I609+H615</f>
        <v>0</v>
      </c>
      <c r="J615" s="282">
        <f t="shared" ref="J615:J619" si="132">J609+I615</f>
        <v>0</v>
      </c>
      <c r="K615" s="282">
        <f t="shared" ref="K615:K619" si="133">K609+J615</f>
        <v>0</v>
      </c>
      <c r="L615" s="282">
        <f t="shared" ref="L615:L619" si="134">L609+K615</f>
        <v>0</v>
      </c>
      <c r="M615" s="282">
        <f t="shared" ref="M615:M619" si="135">M609+L615</f>
        <v>0</v>
      </c>
      <c r="N615" s="282">
        <f t="shared" ref="N615:N619" si="136">N609+M615</f>
        <v>0</v>
      </c>
      <c r="O615" s="282">
        <f t="shared" ref="O615:O619" si="137">O609+N615</f>
        <v>0</v>
      </c>
      <c r="P615" s="282">
        <f t="shared" ref="P615:P619" si="138">P609+O615</f>
        <v>0</v>
      </c>
      <c r="Q615" s="283">
        <f t="shared" ref="Q615:Q619" si="139">Q609+P615</f>
        <v>0</v>
      </c>
      <c r="R615" s="283"/>
    </row>
    <row r="616" spans="1:18" ht="34.5" customHeight="1">
      <c r="A616" s="896" t="s">
        <v>492</v>
      </c>
      <c r="B616" s="897"/>
      <c r="C616" s="897"/>
      <c r="D616" s="897"/>
      <c r="E616" s="897"/>
      <c r="F616" s="898"/>
      <c r="G616" s="284"/>
      <c r="H616" s="282">
        <f t="shared" si="130"/>
        <v>0</v>
      </c>
      <c r="I616" s="282">
        <f t="shared" si="131"/>
        <v>0</v>
      </c>
      <c r="J616" s="282">
        <f t="shared" si="132"/>
        <v>0</v>
      </c>
      <c r="K616" s="282">
        <f t="shared" si="133"/>
        <v>0</v>
      </c>
      <c r="L616" s="282">
        <f t="shared" si="134"/>
        <v>0</v>
      </c>
      <c r="M616" s="282">
        <f t="shared" si="135"/>
        <v>0</v>
      </c>
      <c r="N616" s="282">
        <f t="shared" si="136"/>
        <v>0</v>
      </c>
      <c r="O616" s="282">
        <f t="shared" si="137"/>
        <v>0</v>
      </c>
      <c r="P616" s="282">
        <f t="shared" si="138"/>
        <v>0</v>
      </c>
      <c r="Q616" s="283">
        <f t="shared" si="139"/>
        <v>0</v>
      </c>
      <c r="R616" s="283"/>
    </row>
    <row r="617" spans="1:18" ht="34.5" customHeight="1">
      <c r="A617" s="876" t="s">
        <v>493</v>
      </c>
      <c r="B617" s="877"/>
      <c r="C617" s="877"/>
      <c r="D617" s="877"/>
      <c r="E617" s="877"/>
      <c r="F617" s="878"/>
      <c r="G617" s="285"/>
      <c r="H617" s="282">
        <f t="shared" si="130"/>
        <v>0</v>
      </c>
      <c r="I617" s="282">
        <f t="shared" si="131"/>
        <v>0</v>
      </c>
      <c r="J617" s="282">
        <f t="shared" si="132"/>
        <v>0</v>
      </c>
      <c r="K617" s="282">
        <f t="shared" si="133"/>
        <v>0</v>
      </c>
      <c r="L617" s="282">
        <f t="shared" si="134"/>
        <v>0</v>
      </c>
      <c r="M617" s="282">
        <f t="shared" si="135"/>
        <v>0</v>
      </c>
      <c r="N617" s="282">
        <f t="shared" si="136"/>
        <v>0</v>
      </c>
      <c r="O617" s="282">
        <f t="shared" si="137"/>
        <v>0</v>
      </c>
      <c r="P617" s="282">
        <f t="shared" si="138"/>
        <v>0</v>
      </c>
      <c r="Q617" s="283">
        <f t="shared" si="139"/>
        <v>1.8</v>
      </c>
      <c r="R617" s="283"/>
    </row>
    <row r="618" spans="1:18" ht="34.5" customHeight="1">
      <c r="A618" s="879" t="s">
        <v>494</v>
      </c>
      <c r="B618" s="880"/>
      <c r="C618" s="880"/>
      <c r="D618" s="880"/>
      <c r="E618" s="880"/>
      <c r="F618" s="881"/>
      <c r="G618" s="277"/>
      <c r="H618" s="274">
        <f t="shared" si="130"/>
        <v>0</v>
      </c>
      <c r="I618" s="286">
        <f t="shared" si="131"/>
        <v>0</v>
      </c>
      <c r="J618" s="286">
        <f t="shared" si="132"/>
        <v>0</v>
      </c>
      <c r="K618" s="286">
        <f t="shared" si="133"/>
        <v>0</v>
      </c>
      <c r="L618" s="286">
        <f t="shared" si="134"/>
        <v>0</v>
      </c>
      <c r="M618" s="286">
        <f t="shared" si="135"/>
        <v>0</v>
      </c>
      <c r="N618" s="286">
        <f t="shared" si="136"/>
        <v>0</v>
      </c>
      <c r="O618" s="286">
        <f t="shared" si="137"/>
        <v>0</v>
      </c>
      <c r="P618" s="286">
        <f t="shared" si="138"/>
        <v>0</v>
      </c>
      <c r="Q618" s="287">
        <f t="shared" si="139"/>
        <v>0</v>
      </c>
      <c r="R618" s="287"/>
    </row>
    <row r="619" spans="1:18" ht="34.5" customHeight="1">
      <c r="A619" s="899" t="s">
        <v>495</v>
      </c>
      <c r="B619" s="900"/>
      <c r="C619" s="900"/>
      <c r="D619" s="900"/>
      <c r="E619" s="900"/>
      <c r="F619" s="901"/>
      <c r="G619" s="289"/>
      <c r="H619" s="290">
        <f t="shared" si="130"/>
        <v>0</v>
      </c>
      <c r="I619" s="290">
        <f t="shared" si="131"/>
        <v>0</v>
      </c>
      <c r="J619" s="290">
        <f t="shared" si="132"/>
        <v>0</v>
      </c>
      <c r="K619" s="290">
        <f t="shared" si="133"/>
        <v>0</v>
      </c>
      <c r="L619" s="290">
        <f t="shared" si="134"/>
        <v>0</v>
      </c>
      <c r="M619" s="290">
        <f t="shared" si="135"/>
        <v>0</v>
      </c>
      <c r="N619" s="290">
        <f t="shared" si="136"/>
        <v>0</v>
      </c>
      <c r="O619" s="290">
        <f t="shared" si="137"/>
        <v>0</v>
      </c>
      <c r="P619" s="290">
        <f t="shared" si="138"/>
        <v>0</v>
      </c>
      <c r="Q619" s="291">
        <f t="shared" si="139"/>
        <v>1.8</v>
      </c>
      <c r="R619" s="291"/>
    </row>
    <row r="620" spans="1:18" ht="34.5" customHeight="1">
      <c r="A620" s="870"/>
      <c r="B620" s="871"/>
      <c r="C620" s="871"/>
      <c r="D620" s="871"/>
      <c r="E620" s="871"/>
      <c r="F620" s="871"/>
      <c r="G620" s="1022"/>
      <c r="H620" s="871"/>
      <c r="I620" s="871"/>
      <c r="J620" s="871"/>
      <c r="K620" s="871"/>
      <c r="L620" s="871"/>
      <c r="M620" s="871"/>
      <c r="N620" s="871"/>
      <c r="O620" s="871"/>
      <c r="P620" s="871"/>
      <c r="Q620" s="995"/>
      <c r="R620" s="410"/>
    </row>
    <row r="621" spans="1:18" ht="34.5" customHeight="1">
      <c r="A621" s="736" t="s">
        <v>496</v>
      </c>
      <c r="B621" s="737"/>
      <c r="C621" s="737"/>
      <c r="D621" s="737"/>
      <c r="E621" s="737"/>
      <c r="F621" s="737"/>
      <c r="G621" s="902"/>
      <c r="H621" s="737"/>
      <c r="I621" s="737"/>
      <c r="J621" s="737"/>
      <c r="K621" s="737"/>
      <c r="L621" s="737"/>
      <c r="M621" s="737"/>
      <c r="N621" s="737"/>
      <c r="O621" s="737"/>
      <c r="P621" s="737"/>
      <c r="Q621" s="903"/>
      <c r="R621" s="292"/>
    </row>
    <row r="622" spans="1:18" ht="34.5" customHeight="1">
      <c r="A622" s="1041" t="s">
        <v>497</v>
      </c>
      <c r="B622" s="1042"/>
      <c r="C622" s="1042"/>
      <c r="D622" s="1042"/>
      <c r="E622" s="1042"/>
      <c r="F622" s="1043"/>
      <c r="G622" s="1044"/>
      <c r="H622" s="1042"/>
      <c r="I622" s="1042"/>
      <c r="J622" s="1042"/>
      <c r="K622" s="1042"/>
      <c r="L622" s="1042"/>
      <c r="M622" s="1042"/>
      <c r="N622" s="1042"/>
      <c r="O622" s="1042"/>
      <c r="P622" s="1042"/>
      <c r="Q622" s="1045"/>
      <c r="R622" s="480"/>
    </row>
    <row r="623" spans="1:18" ht="34.5" customHeight="1">
      <c r="A623" s="741">
        <v>99</v>
      </c>
      <c r="B623" s="71" t="s">
        <v>498</v>
      </c>
      <c r="C623" s="1046" t="s">
        <v>46</v>
      </c>
      <c r="D623" s="73" t="s">
        <v>499</v>
      </c>
      <c r="E623" s="796" t="s">
        <v>48</v>
      </c>
      <c r="F623" s="482" t="s">
        <v>283</v>
      </c>
      <c r="G623" s="151">
        <f>R623*O4</f>
        <v>0.5</v>
      </c>
      <c r="H623" s="185">
        <v>0.42408000000000001</v>
      </c>
      <c r="I623" s="186"/>
      <c r="J623" s="185"/>
      <c r="K623" s="186"/>
      <c r="L623" s="483"/>
      <c r="M623" s="186"/>
      <c r="N623" s="185"/>
      <c r="O623" s="186"/>
      <c r="P623" s="185"/>
      <c r="Q623" s="187"/>
      <c r="R623" s="188">
        <v>0.5</v>
      </c>
    </row>
    <row r="624" spans="1:18" ht="34.5" customHeight="1">
      <c r="A624" s="742"/>
      <c r="B624" s="97" t="s">
        <v>500</v>
      </c>
      <c r="C624" s="1046"/>
      <c r="D624" s="82"/>
      <c r="E624" s="1047"/>
      <c r="F624" s="484" t="s">
        <v>285</v>
      </c>
      <c r="G624" s="84"/>
      <c r="H624" s="485"/>
      <c r="I624" s="185"/>
      <c r="J624" s="191"/>
      <c r="K624" s="185"/>
      <c r="L624" s="191"/>
      <c r="M624" s="185"/>
      <c r="N624" s="191"/>
      <c r="O624" s="185"/>
      <c r="P624" s="191"/>
      <c r="Q624" s="237"/>
      <c r="R624" s="485"/>
    </row>
    <row r="625" spans="1:18" ht="34.5" customHeight="1">
      <c r="A625" s="742"/>
      <c r="B625" s="97" t="s">
        <v>501</v>
      </c>
      <c r="C625" s="1046"/>
      <c r="D625" s="90"/>
      <c r="E625" s="1047"/>
      <c r="F625" s="486" t="s">
        <v>53</v>
      </c>
      <c r="G625" s="114"/>
      <c r="H625" s="185"/>
      <c r="I625" s="192"/>
      <c r="J625" s="185"/>
      <c r="K625" s="192"/>
      <c r="L625" s="185"/>
      <c r="M625" s="192"/>
      <c r="N625" s="185"/>
      <c r="O625" s="192"/>
      <c r="P625" s="185"/>
      <c r="Q625" s="193"/>
      <c r="R625" s="194"/>
    </row>
    <row r="626" spans="1:18" ht="34.5" customHeight="1">
      <c r="A626" s="743"/>
      <c r="B626" s="102" t="s">
        <v>502</v>
      </c>
      <c r="C626" s="1046"/>
      <c r="D626" s="132"/>
      <c r="E626" s="1047"/>
      <c r="F626" s="487"/>
      <c r="G626" s="488"/>
      <c r="H626" s="1048"/>
      <c r="I626" s="1048"/>
      <c r="J626" s="1048"/>
      <c r="K626" s="1048"/>
      <c r="L626" s="1048"/>
      <c r="M626" s="1048"/>
      <c r="N626" s="1048"/>
      <c r="O626" s="1048"/>
      <c r="P626" s="1048"/>
      <c r="Q626" s="1049"/>
      <c r="R626" s="489"/>
    </row>
    <row r="627" spans="1:18" ht="34.5" customHeight="1">
      <c r="A627" s="741">
        <v>100</v>
      </c>
      <c r="B627" s="71" t="s">
        <v>498</v>
      </c>
      <c r="C627" s="1050" t="s">
        <v>46</v>
      </c>
      <c r="D627" s="107" t="s">
        <v>503</v>
      </c>
      <c r="E627" s="1053" t="s">
        <v>48</v>
      </c>
      <c r="F627" s="491" t="s">
        <v>283</v>
      </c>
      <c r="G627" s="151">
        <f>R627*O4</f>
        <v>0.4</v>
      </c>
      <c r="H627" s="492">
        <v>0.24768000000000001</v>
      </c>
      <c r="I627" s="185"/>
      <c r="J627" s="186"/>
      <c r="K627" s="185"/>
      <c r="L627" s="186"/>
      <c r="M627" s="185"/>
      <c r="N627" s="186"/>
      <c r="O627" s="185"/>
      <c r="P627" s="186"/>
      <c r="Q627" s="237"/>
      <c r="R627" s="492">
        <v>0.4</v>
      </c>
    </row>
    <row r="628" spans="1:18" ht="34.5" customHeight="1">
      <c r="A628" s="742"/>
      <c r="B628" s="89" t="s">
        <v>504</v>
      </c>
      <c r="C628" s="1046"/>
      <c r="D628" s="82"/>
      <c r="E628" s="1047"/>
      <c r="F628" s="484" t="s">
        <v>285</v>
      </c>
      <c r="G628" s="114"/>
      <c r="H628" s="185"/>
      <c r="I628" s="191"/>
      <c r="J628" s="185"/>
      <c r="K628" s="191"/>
      <c r="L628" s="185"/>
      <c r="M628" s="191"/>
      <c r="N628" s="185"/>
      <c r="O628" s="191"/>
      <c r="P628" s="185"/>
      <c r="Q628" s="242"/>
      <c r="R628" s="243"/>
    </row>
    <row r="629" spans="1:18" ht="34.5" customHeight="1">
      <c r="A629" s="742"/>
      <c r="B629" s="97" t="s">
        <v>505</v>
      </c>
      <c r="C629" s="1046"/>
      <c r="D629" s="90"/>
      <c r="E629" s="1047"/>
      <c r="F629" s="486" t="s">
        <v>53</v>
      </c>
      <c r="G629" s="493"/>
      <c r="H629" s="494"/>
      <c r="I629" s="185"/>
      <c r="J629" s="192"/>
      <c r="K629" s="185"/>
      <c r="L629" s="192"/>
      <c r="M629" s="185"/>
      <c r="N629" s="192"/>
      <c r="O629" s="185"/>
      <c r="P629" s="192"/>
      <c r="Q629" s="237"/>
      <c r="R629" s="494"/>
    </row>
    <row r="630" spans="1:18" ht="34.5" customHeight="1">
      <c r="A630" s="742"/>
      <c r="B630" s="97" t="s">
        <v>506</v>
      </c>
      <c r="C630" s="1051"/>
      <c r="D630" s="793"/>
      <c r="E630" s="1054"/>
      <c r="F630" s="1057"/>
      <c r="G630" s="114"/>
      <c r="H630" s="800"/>
      <c r="I630" s="800"/>
      <c r="J630" s="800"/>
      <c r="K630" s="800"/>
      <c r="L630" s="800"/>
      <c r="M630" s="800"/>
      <c r="N630" s="800"/>
      <c r="O630" s="800"/>
      <c r="P630" s="800"/>
      <c r="Q630" s="1059"/>
      <c r="R630" s="199"/>
    </row>
    <row r="631" spans="1:18" ht="34.5" customHeight="1">
      <c r="A631" s="742"/>
      <c r="B631" s="97" t="s">
        <v>507</v>
      </c>
      <c r="C631" s="1051"/>
      <c r="D631" s="1056"/>
      <c r="E631" s="1054"/>
      <c r="F631" s="1058"/>
      <c r="H631" s="1060"/>
      <c r="I631" s="1060"/>
      <c r="J631" s="1060"/>
      <c r="K631" s="1060"/>
      <c r="L631" s="1060"/>
      <c r="M631" s="1060"/>
      <c r="N631" s="1060"/>
      <c r="O631" s="1060"/>
      <c r="P631" s="1060"/>
      <c r="Q631" s="1061"/>
    </row>
    <row r="632" spans="1:18" ht="34.5" customHeight="1">
      <c r="A632" s="743"/>
      <c r="B632" s="102" t="s">
        <v>508</v>
      </c>
      <c r="C632" s="1052"/>
      <c r="D632" s="1056"/>
      <c r="E632" s="1055"/>
      <c r="F632" s="1058"/>
      <c r="H632" s="1062"/>
      <c r="I632" s="1060"/>
      <c r="J632" s="1060"/>
      <c r="K632" s="1060"/>
      <c r="L632" s="1060"/>
      <c r="M632" s="1060"/>
      <c r="N632" s="1060"/>
      <c r="O632" s="1060"/>
      <c r="P632" s="1060"/>
      <c r="Q632" s="1061"/>
      <c r="R632" s="497"/>
    </row>
    <row r="633" spans="1:18" ht="34.5" customHeight="1">
      <c r="A633" s="741">
        <v>101</v>
      </c>
      <c r="B633" s="71" t="s">
        <v>509</v>
      </c>
      <c r="C633" s="1046" t="s">
        <v>510</v>
      </c>
      <c r="D633" s="73" t="s">
        <v>511</v>
      </c>
      <c r="E633" s="801" t="s">
        <v>48</v>
      </c>
      <c r="F633" s="491" t="s">
        <v>283</v>
      </c>
      <c r="G633" s="151">
        <f>R633*O4</f>
        <v>1.6</v>
      </c>
      <c r="H633" s="185">
        <v>1.20024</v>
      </c>
      <c r="I633" s="186"/>
      <c r="J633" s="186"/>
      <c r="K633" s="186"/>
      <c r="L633" s="186"/>
      <c r="M633" s="186"/>
      <c r="N633" s="186"/>
      <c r="O633" s="186"/>
      <c r="P633" s="186"/>
      <c r="Q633" s="187"/>
      <c r="R633" s="188">
        <v>1.6</v>
      </c>
    </row>
    <row r="634" spans="1:18" ht="34.5" customHeight="1">
      <c r="A634" s="742"/>
      <c r="B634" s="97" t="s">
        <v>512</v>
      </c>
      <c r="C634" s="1063"/>
      <c r="D634" s="82"/>
      <c r="E634" s="1056"/>
      <c r="F634" s="484" t="s">
        <v>285</v>
      </c>
      <c r="G634" s="84"/>
      <c r="H634" s="485"/>
      <c r="I634" s="185"/>
      <c r="J634" s="191"/>
      <c r="K634" s="185"/>
      <c r="L634" s="191"/>
      <c r="M634" s="185"/>
      <c r="N634" s="191"/>
      <c r="O634" s="185"/>
      <c r="P634" s="191"/>
      <c r="Q634" s="237"/>
      <c r="R634" s="485"/>
    </row>
    <row r="635" spans="1:18" ht="34.5" customHeight="1">
      <c r="A635" s="742"/>
      <c r="B635" s="89" t="s">
        <v>513</v>
      </c>
      <c r="C635" s="1063"/>
      <c r="D635" s="90"/>
      <c r="E635" s="1056"/>
      <c r="F635" s="486" t="s">
        <v>53</v>
      </c>
      <c r="G635" s="114"/>
      <c r="H635" s="185"/>
      <c r="I635" s="192"/>
      <c r="J635" s="185"/>
      <c r="K635" s="192"/>
      <c r="L635" s="185"/>
      <c r="M635" s="192"/>
      <c r="N635" s="185"/>
      <c r="O635" s="192"/>
      <c r="P635" s="185"/>
      <c r="Q635" s="193"/>
      <c r="R635" s="194"/>
    </row>
    <row r="636" spans="1:18" ht="34.5" customHeight="1">
      <c r="A636" s="742"/>
      <c r="B636" s="89" t="s">
        <v>514</v>
      </c>
      <c r="C636" s="1064"/>
      <c r="D636" s="826"/>
      <c r="E636" s="1056"/>
      <c r="F636" s="1065"/>
      <c r="G636" s="499"/>
      <c r="H636" s="800"/>
      <c r="I636" s="800"/>
      <c r="J636" s="800"/>
      <c r="K636" s="800"/>
      <c r="L636" s="800"/>
      <c r="M636" s="800"/>
      <c r="N636" s="800"/>
      <c r="O636" s="800"/>
      <c r="P636" s="800"/>
      <c r="Q636" s="1059"/>
      <c r="R636" s="199"/>
    </row>
    <row r="637" spans="1:18" ht="34.5" customHeight="1">
      <c r="A637" s="742"/>
      <c r="B637" s="89" t="s">
        <v>515</v>
      </c>
      <c r="C637" s="1063"/>
      <c r="D637" s="1021"/>
      <c r="E637" s="1056"/>
      <c r="F637" s="1066"/>
      <c r="H637" s="1060"/>
      <c r="I637" s="1060"/>
      <c r="J637" s="1060"/>
      <c r="K637" s="1060"/>
      <c r="L637" s="1060"/>
      <c r="M637" s="1060"/>
      <c r="N637" s="1060"/>
      <c r="O637" s="1060"/>
      <c r="P637" s="1060"/>
      <c r="Q637" s="1061"/>
      <c r="R637" s="497"/>
    </row>
    <row r="638" spans="1:18" ht="34.5" customHeight="1">
      <c r="A638" s="824"/>
      <c r="B638" s="89"/>
      <c r="C638" s="1050" t="s">
        <v>510</v>
      </c>
      <c r="D638" s="107" t="s">
        <v>516</v>
      </c>
      <c r="E638" s="1068" t="s">
        <v>48</v>
      </c>
      <c r="F638" s="495" t="s">
        <v>283</v>
      </c>
      <c r="G638" s="114"/>
      <c r="H638" s="492">
        <v>0.39744000000000002</v>
      </c>
      <c r="I638" s="186"/>
      <c r="J638" s="186"/>
      <c r="K638" s="186"/>
      <c r="L638" s="186"/>
      <c r="M638" s="186"/>
      <c r="N638" s="186"/>
      <c r="O638" s="186"/>
      <c r="P638" s="186"/>
      <c r="Q638" s="187"/>
      <c r="R638" s="185">
        <v>1.1000000000000001</v>
      </c>
    </row>
    <row r="639" spans="1:18" ht="34.5" customHeight="1">
      <c r="A639" s="824"/>
      <c r="B639" s="97"/>
      <c r="C639" s="1063"/>
      <c r="D639" s="82"/>
      <c r="E639" s="1056"/>
      <c r="F639" s="484" t="s">
        <v>285</v>
      </c>
      <c r="G639" s="114"/>
      <c r="H639" s="185"/>
      <c r="I639" s="191"/>
      <c r="J639" s="185"/>
      <c r="K639" s="191"/>
      <c r="L639" s="185"/>
      <c r="M639" s="191"/>
      <c r="N639" s="185"/>
      <c r="O639" s="191"/>
      <c r="P639" s="185"/>
      <c r="Q639" s="242"/>
      <c r="R639" s="243"/>
    </row>
    <row r="640" spans="1:18" ht="34.5" customHeight="1">
      <c r="A640" s="824"/>
      <c r="B640" s="89"/>
      <c r="C640" s="1063"/>
      <c r="D640" s="90"/>
      <c r="E640" s="1056"/>
      <c r="F640" s="486" t="s">
        <v>53</v>
      </c>
      <c r="G640" s="493"/>
      <c r="H640" s="494"/>
      <c r="I640" s="185"/>
      <c r="J640" s="192"/>
      <c r="K640" s="185"/>
      <c r="L640" s="192"/>
      <c r="M640" s="185"/>
      <c r="N640" s="192"/>
      <c r="O640" s="185"/>
      <c r="P640" s="192"/>
      <c r="Q640" s="237"/>
      <c r="R640" s="494"/>
    </row>
    <row r="641" spans="1:18" ht="34.5" customHeight="1">
      <c r="A641" s="824"/>
      <c r="B641" s="89"/>
      <c r="C641" s="1064"/>
      <c r="D641" s="793"/>
      <c r="E641" s="1069"/>
      <c r="F641" s="1057"/>
      <c r="G641" s="114"/>
      <c r="H641" s="800"/>
      <c r="I641" s="800"/>
      <c r="J641" s="800"/>
      <c r="K641" s="800"/>
      <c r="L641" s="800"/>
      <c r="M641" s="800"/>
      <c r="N641" s="800"/>
      <c r="O641" s="800"/>
      <c r="P641" s="800"/>
      <c r="Q641" s="1059"/>
      <c r="R641" s="199"/>
    </row>
    <row r="642" spans="1:18" ht="34.5" customHeight="1">
      <c r="A642" s="825"/>
      <c r="B642" s="102"/>
      <c r="C642" s="1067"/>
      <c r="D642" s="1056"/>
      <c r="E642" s="1070"/>
      <c r="F642" s="1058"/>
      <c r="H642" s="1062"/>
      <c r="I642" s="1060"/>
      <c r="J642" s="1060"/>
      <c r="K642" s="1060"/>
      <c r="L642" s="1060"/>
      <c r="M642" s="1060"/>
      <c r="N642" s="1060"/>
      <c r="O642" s="1060"/>
      <c r="P642" s="1060"/>
      <c r="Q642" s="1061"/>
      <c r="R642" s="497"/>
    </row>
    <row r="643" spans="1:18" ht="34.5" customHeight="1">
      <c r="A643" s="741">
        <v>102</v>
      </c>
      <c r="B643" s="71" t="s">
        <v>517</v>
      </c>
      <c r="C643" s="1046" t="s">
        <v>510</v>
      </c>
      <c r="D643" s="73"/>
      <c r="E643" s="796" t="s">
        <v>99</v>
      </c>
      <c r="F643" s="491" t="s">
        <v>283</v>
      </c>
      <c r="G643" s="114"/>
      <c r="H643" s="185"/>
      <c r="I643" s="186"/>
      <c r="J643" s="186"/>
      <c r="K643" s="186"/>
      <c r="L643" s="186"/>
      <c r="M643" s="186"/>
      <c r="N643" s="186"/>
      <c r="O643" s="186"/>
      <c r="P643" s="186"/>
      <c r="Q643" s="187"/>
      <c r="R643" s="188"/>
    </row>
    <row r="644" spans="1:18" ht="34.5" customHeight="1">
      <c r="A644" s="742"/>
      <c r="B644" s="97" t="s">
        <v>518</v>
      </c>
      <c r="C644" s="1063"/>
      <c r="D644" s="82"/>
      <c r="E644" s="1060"/>
      <c r="F644" s="484" t="s">
        <v>285</v>
      </c>
      <c r="G644" s="84"/>
      <c r="H644" s="485"/>
      <c r="I644" s="185"/>
      <c r="J644" s="191"/>
      <c r="K644" s="185"/>
      <c r="L644" s="191"/>
      <c r="M644" s="185"/>
      <c r="N644" s="191"/>
      <c r="O644" s="185"/>
      <c r="P644" s="191"/>
      <c r="Q644" s="237"/>
      <c r="R644" s="485"/>
    </row>
    <row r="645" spans="1:18" ht="34.5" customHeight="1">
      <c r="A645" s="742"/>
      <c r="B645" s="89" t="s">
        <v>519</v>
      </c>
      <c r="C645" s="1063"/>
      <c r="D645" s="90" t="s">
        <v>520</v>
      </c>
      <c r="E645" s="1060"/>
      <c r="F645" s="500" t="s">
        <v>53</v>
      </c>
      <c r="G645" s="151">
        <f>R645*O4</f>
        <v>1.2</v>
      </c>
      <c r="H645" s="494"/>
      <c r="I645" s="192"/>
      <c r="J645" s="192"/>
      <c r="K645" s="192"/>
      <c r="L645" s="192"/>
      <c r="M645" s="192"/>
      <c r="N645" s="192"/>
      <c r="O645" s="192">
        <v>1.3082400000000001</v>
      </c>
      <c r="P645" s="192"/>
      <c r="Q645" s="193"/>
      <c r="R645" s="494">
        <v>1.2</v>
      </c>
    </row>
    <row r="646" spans="1:18" ht="34.5" customHeight="1">
      <c r="A646" s="742"/>
      <c r="B646" s="89" t="s">
        <v>521</v>
      </c>
      <c r="C646" s="1064"/>
      <c r="D646" s="71"/>
      <c r="E646" s="1060"/>
      <c r="F646" s="146"/>
      <c r="G646" s="114"/>
      <c r="H646" s="185"/>
      <c r="I646" s="185"/>
      <c r="J646" s="185"/>
      <c r="K646" s="185"/>
      <c r="L646" s="185"/>
      <c r="M646" s="185"/>
      <c r="N646" s="185"/>
      <c r="O646" s="185"/>
      <c r="P646" s="185"/>
      <c r="Q646" s="237"/>
      <c r="R646" s="199"/>
    </row>
    <row r="647" spans="1:18" ht="34.5" customHeight="1">
      <c r="A647" s="743"/>
      <c r="B647" s="102" t="s">
        <v>522</v>
      </c>
      <c r="C647" s="1063"/>
      <c r="D647" s="102"/>
      <c r="E647" s="1060"/>
      <c r="F647" s="501"/>
      <c r="G647" s="114"/>
      <c r="H647" s="185"/>
      <c r="I647" s="185"/>
      <c r="J647" s="185"/>
      <c r="K647" s="185"/>
      <c r="L647" s="185"/>
      <c r="M647" s="185"/>
      <c r="N647" s="185"/>
      <c r="O647" s="185"/>
      <c r="P647" s="185"/>
      <c r="Q647" s="237"/>
      <c r="R647" s="238"/>
    </row>
    <row r="648" spans="1:18" ht="34.5" customHeight="1">
      <c r="A648" s="741">
        <v>103</v>
      </c>
      <c r="B648" s="71" t="s">
        <v>523</v>
      </c>
      <c r="C648" s="1050" t="s">
        <v>524</v>
      </c>
      <c r="D648" s="107" t="s">
        <v>525</v>
      </c>
      <c r="E648" s="841" t="s">
        <v>48</v>
      </c>
      <c r="F648" s="108" t="s">
        <v>283</v>
      </c>
      <c r="G648" s="151">
        <f>R648*O4</f>
        <v>1.2</v>
      </c>
      <c r="H648" s="240">
        <v>0.66359999999999997</v>
      </c>
      <c r="I648" s="186"/>
      <c r="J648" s="186"/>
      <c r="K648" s="186"/>
      <c r="L648" s="186"/>
      <c r="M648" s="186"/>
      <c r="N648" s="186"/>
      <c r="O648" s="186"/>
      <c r="P648" s="186"/>
      <c r="Q648" s="187"/>
      <c r="R648" s="240">
        <v>1.2</v>
      </c>
    </row>
    <row r="649" spans="1:18" ht="34.5" customHeight="1">
      <c r="A649" s="824"/>
      <c r="B649" s="89"/>
      <c r="C649" s="1063"/>
      <c r="D649" s="82"/>
      <c r="E649" s="1047"/>
      <c r="F649" s="113" t="s">
        <v>285</v>
      </c>
      <c r="G649" s="114"/>
      <c r="H649" s="185"/>
      <c r="I649" s="191"/>
      <c r="J649" s="185"/>
      <c r="K649" s="191"/>
      <c r="L649" s="185"/>
      <c r="M649" s="191"/>
      <c r="N649" s="185"/>
      <c r="O649" s="191"/>
      <c r="P649" s="185"/>
      <c r="Q649" s="242"/>
      <c r="R649" s="243"/>
    </row>
    <row r="650" spans="1:18" ht="34.5" customHeight="1">
      <c r="A650" s="824"/>
      <c r="B650" s="89"/>
      <c r="C650" s="1063"/>
      <c r="D650" s="90"/>
      <c r="E650" s="1047"/>
      <c r="F650" s="116" t="s">
        <v>53</v>
      </c>
      <c r="G650" s="117"/>
      <c r="H650" s="502"/>
      <c r="I650" s="185"/>
      <c r="J650" s="192"/>
      <c r="K650" s="185"/>
      <c r="L650" s="192"/>
      <c r="M650" s="185"/>
      <c r="N650" s="192"/>
      <c r="O650" s="185"/>
      <c r="P650" s="192"/>
      <c r="Q650" s="185"/>
      <c r="R650" s="502"/>
    </row>
    <row r="651" spans="1:18" ht="34.5" customHeight="1">
      <c r="A651" s="824"/>
      <c r="B651" s="89"/>
      <c r="C651" s="1063"/>
      <c r="D651" s="71"/>
      <c r="E651" s="1047"/>
      <c r="F651" s="98"/>
      <c r="G651" s="144"/>
      <c r="H651" s="799"/>
      <c r="I651" s="800"/>
      <c r="J651" s="800"/>
      <c r="K651" s="800"/>
      <c r="L651" s="800"/>
      <c r="M651" s="800"/>
      <c r="N651" s="800"/>
      <c r="O651" s="800"/>
      <c r="P651" s="800"/>
      <c r="Q651" s="800"/>
      <c r="R651" s="503"/>
    </row>
    <row r="652" spans="1:18" ht="34.5" customHeight="1">
      <c r="A652" s="504"/>
      <c r="B652" s="505"/>
      <c r="C652" s="506"/>
      <c r="D652" s="507"/>
      <c r="E652" s="508"/>
      <c r="F652" s="509"/>
      <c r="G652" s="510"/>
      <c r="H652" s="511"/>
      <c r="I652" s="512"/>
      <c r="J652" s="512"/>
      <c r="K652" s="512"/>
      <c r="L652" s="512"/>
      <c r="M652" s="512"/>
      <c r="N652" s="512"/>
      <c r="O652" s="512"/>
      <c r="P652" s="512"/>
      <c r="Q652" s="512"/>
      <c r="R652" s="511"/>
    </row>
    <row r="653" spans="1:18" ht="34.5" customHeight="1">
      <c r="A653" s="848">
        <v>104</v>
      </c>
      <c r="B653" s="513" t="s">
        <v>526</v>
      </c>
      <c r="C653" s="1072" t="s">
        <v>510</v>
      </c>
      <c r="D653" s="205" t="s">
        <v>527</v>
      </c>
      <c r="E653" s="1074" t="s">
        <v>48</v>
      </c>
      <c r="F653" s="206" t="s">
        <v>283</v>
      </c>
      <c r="G653" s="151">
        <f>R653*O4</f>
        <v>0.4</v>
      </c>
      <c r="H653" s="514">
        <v>0.13220000000000001</v>
      </c>
      <c r="I653" s="515"/>
      <c r="J653" s="516"/>
      <c r="K653" s="515"/>
      <c r="L653" s="516"/>
      <c r="M653" s="515"/>
      <c r="N653" s="516"/>
      <c r="O653" s="515"/>
      <c r="P653" s="516"/>
      <c r="Q653" s="515"/>
      <c r="R653" s="514">
        <v>0.4</v>
      </c>
    </row>
    <row r="654" spans="1:18" ht="34.5" customHeight="1">
      <c r="A654" s="824"/>
      <c r="B654" s="89" t="s">
        <v>528</v>
      </c>
      <c r="C654" s="1063"/>
      <c r="D654" s="82"/>
      <c r="E654" s="1047"/>
      <c r="F654" s="113" t="s">
        <v>285</v>
      </c>
      <c r="G654" s="114"/>
      <c r="H654" s="185"/>
      <c r="I654" s="191"/>
      <c r="J654" s="185"/>
      <c r="K654" s="191"/>
      <c r="L654" s="185"/>
      <c r="M654" s="191"/>
      <c r="N654" s="185"/>
      <c r="O654" s="191"/>
      <c r="P654" s="185"/>
      <c r="Q654" s="242"/>
      <c r="R654" s="243"/>
    </row>
    <row r="655" spans="1:18" ht="34.5" customHeight="1">
      <c r="A655" s="824"/>
      <c r="B655" s="89"/>
      <c r="C655" s="1063"/>
      <c r="D655" s="90"/>
      <c r="E655" s="1047"/>
      <c r="F655" s="116" t="s">
        <v>53</v>
      </c>
      <c r="G655" s="117"/>
      <c r="H655" s="502"/>
      <c r="I655" s="185"/>
      <c r="J655" s="192"/>
      <c r="K655" s="185"/>
      <c r="L655" s="192"/>
      <c r="M655" s="185"/>
      <c r="N655" s="192"/>
      <c r="O655" s="185"/>
      <c r="P655" s="192"/>
      <c r="Q655" s="185"/>
      <c r="R655" s="502"/>
    </row>
    <row r="656" spans="1:18" ht="34.5" customHeight="1">
      <c r="A656" s="1071"/>
      <c r="B656" s="517"/>
      <c r="C656" s="1073"/>
      <c r="D656" s="518"/>
      <c r="E656" s="1075"/>
      <c r="F656" s="264"/>
      <c r="G656" s="265"/>
      <c r="H656" s="1076"/>
      <c r="I656" s="1077"/>
      <c r="J656" s="1077"/>
      <c r="K656" s="1077"/>
      <c r="L656" s="1077"/>
      <c r="M656" s="1077"/>
      <c r="N656" s="1077"/>
      <c r="O656" s="1077"/>
      <c r="P656" s="1077"/>
      <c r="Q656" s="1077"/>
      <c r="R656" s="503"/>
    </row>
    <row r="657" spans="1:18" ht="34.5" customHeight="1">
      <c r="A657" s="742">
        <v>105</v>
      </c>
      <c r="B657" s="89" t="s">
        <v>529</v>
      </c>
      <c r="C657" s="1051" t="s">
        <v>510</v>
      </c>
      <c r="D657" s="107"/>
      <c r="E657" s="1078" t="s">
        <v>99</v>
      </c>
      <c r="F657" s="108" t="s">
        <v>283</v>
      </c>
      <c r="G657" s="114"/>
      <c r="H657" s="519"/>
      <c r="I657" s="185"/>
      <c r="J657" s="232"/>
      <c r="K657" s="185"/>
      <c r="L657" s="232"/>
      <c r="M657" s="185"/>
      <c r="N657" s="232"/>
      <c r="O657" s="185"/>
      <c r="P657" s="232"/>
      <c r="Q657" s="237"/>
      <c r="R657" s="520"/>
    </row>
    <row r="658" spans="1:18" ht="34.5" customHeight="1">
      <c r="A658" s="742"/>
      <c r="B658" s="89" t="s">
        <v>530</v>
      </c>
      <c r="C658" s="1046"/>
      <c r="D658" s="82"/>
      <c r="E658" s="1047"/>
      <c r="F658" s="484" t="s">
        <v>285</v>
      </c>
      <c r="G658" s="114"/>
      <c r="H658" s="185"/>
      <c r="I658" s="191"/>
      <c r="J658" s="185"/>
      <c r="K658" s="191"/>
      <c r="L658" s="185"/>
      <c r="M658" s="191"/>
      <c r="N658" s="185"/>
      <c r="O658" s="191"/>
      <c r="P658" s="185"/>
      <c r="Q658" s="242"/>
      <c r="R658" s="243"/>
    </row>
    <row r="659" spans="1:18" ht="34.5" customHeight="1">
      <c r="A659" s="742"/>
      <c r="B659" s="89" t="s">
        <v>531</v>
      </c>
      <c r="C659" s="1046"/>
      <c r="D659" s="90" t="s">
        <v>532</v>
      </c>
      <c r="E659" s="1047"/>
      <c r="F659" s="500" t="s">
        <v>53</v>
      </c>
      <c r="G659" s="151">
        <f>R659*O4</f>
        <v>1.2</v>
      </c>
      <c r="H659" s="521"/>
      <c r="I659" s="185"/>
      <c r="J659" s="192"/>
      <c r="K659" s="185"/>
      <c r="L659" s="192"/>
      <c r="M659" s="185"/>
      <c r="N659" s="192"/>
      <c r="O659" s="185">
        <v>1.39167</v>
      </c>
      <c r="P659" s="192"/>
      <c r="Q659" s="237"/>
      <c r="R659" s="185">
        <v>1.2</v>
      </c>
    </row>
    <row r="660" spans="1:18" ht="34.5" customHeight="1">
      <c r="A660" s="743"/>
      <c r="B660" s="102" t="s">
        <v>533</v>
      </c>
      <c r="C660" s="1046"/>
      <c r="D660" s="132"/>
      <c r="E660" s="1079"/>
      <c r="F660" s="108"/>
      <c r="G660" s="114"/>
      <c r="H660" s="1080"/>
      <c r="I660" s="1048"/>
      <c r="J660" s="1048"/>
      <c r="K660" s="1048"/>
      <c r="L660" s="1048"/>
      <c r="M660" s="1048"/>
      <c r="N660" s="1048"/>
      <c r="O660" s="1048"/>
      <c r="P660" s="1048"/>
      <c r="Q660" s="1048"/>
      <c r="R660" s="522"/>
    </row>
    <row r="661" spans="1:18" ht="34.5" customHeight="1">
      <c r="A661" s="741">
        <v>106</v>
      </c>
      <c r="B661" s="71" t="s">
        <v>534</v>
      </c>
      <c r="C661" s="1050" t="s">
        <v>524</v>
      </c>
      <c r="D661" s="107"/>
      <c r="E661" s="841" t="s">
        <v>99</v>
      </c>
      <c r="F661" s="124" t="s">
        <v>283</v>
      </c>
      <c r="G661" s="114"/>
      <c r="H661" s="185"/>
      <c r="I661" s="186"/>
      <c r="J661" s="185"/>
      <c r="K661" s="186"/>
      <c r="L661" s="185"/>
      <c r="M661" s="186"/>
      <c r="N661" s="185"/>
      <c r="O661" s="186"/>
      <c r="P661" s="185"/>
      <c r="Q661" s="187"/>
      <c r="R661" s="188"/>
    </row>
    <row r="662" spans="1:18" ht="34.5" customHeight="1">
      <c r="A662" s="824"/>
      <c r="B662" s="89" t="s">
        <v>535</v>
      </c>
      <c r="C662" s="1063"/>
      <c r="D662" s="82"/>
      <c r="E662" s="1047"/>
      <c r="F662" s="113" t="s">
        <v>285</v>
      </c>
      <c r="G662" s="127"/>
      <c r="H662" s="190"/>
      <c r="I662" s="185"/>
      <c r="J662" s="191"/>
      <c r="K662" s="185"/>
      <c r="L662" s="191"/>
      <c r="M662" s="185"/>
      <c r="N662" s="191"/>
      <c r="O662" s="185"/>
      <c r="P662" s="191"/>
      <c r="Q662" s="185"/>
      <c r="R662" s="190"/>
    </row>
    <row r="663" spans="1:18" ht="34.5" customHeight="1">
      <c r="A663" s="824"/>
      <c r="B663" s="89" t="s">
        <v>536</v>
      </c>
      <c r="C663" s="1063"/>
      <c r="D663" s="90" t="s">
        <v>537</v>
      </c>
      <c r="E663" s="1047"/>
      <c r="F663" s="116" t="s">
        <v>53</v>
      </c>
      <c r="G663" s="151">
        <f>R663*O4</f>
        <v>0.6</v>
      </c>
      <c r="I663" s="192"/>
      <c r="J663" s="185"/>
      <c r="K663" s="192"/>
      <c r="L663" s="185"/>
      <c r="M663" s="192"/>
      <c r="N663" s="185"/>
      <c r="O663" s="192">
        <v>0.51139999999999997</v>
      </c>
      <c r="P663" s="185"/>
      <c r="Q663" s="193"/>
      <c r="R663" s="192">
        <v>0.6</v>
      </c>
    </row>
    <row r="664" spans="1:18" ht="34.5" customHeight="1">
      <c r="A664" s="825"/>
      <c r="B664" s="102" t="s">
        <v>538</v>
      </c>
      <c r="C664" s="1063"/>
      <c r="D664" s="132"/>
      <c r="E664" s="1047"/>
      <c r="F664" s="174"/>
      <c r="G664" s="175"/>
      <c r="H664" s="1080"/>
      <c r="I664" s="1048"/>
      <c r="J664" s="1048"/>
      <c r="K664" s="1048"/>
      <c r="L664" s="1048"/>
      <c r="M664" s="1048"/>
      <c r="N664" s="1048"/>
      <c r="O664" s="1048"/>
      <c r="P664" s="1048"/>
      <c r="Q664" s="1048"/>
      <c r="R664" s="522"/>
    </row>
    <row r="665" spans="1:18" ht="34.5" customHeight="1">
      <c r="A665" s="741">
        <v>107</v>
      </c>
      <c r="B665" s="71" t="s">
        <v>539</v>
      </c>
      <c r="C665" s="1050" t="s">
        <v>510</v>
      </c>
      <c r="D665" s="107"/>
      <c r="E665" s="841" t="s">
        <v>99</v>
      </c>
      <c r="F665" s="108" t="s">
        <v>283</v>
      </c>
      <c r="G665" s="114"/>
      <c r="H665" s="240"/>
      <c r="I665" s="185"/>
      <c r="J665" s="186"/>
      <c r="K665" s="185"/>
      <c r="L665" s="186"/>
      <c r="M665" s="185"/>
      <c r="N665" s="186"/>
      <c r="O665" s="185"/>
      <c r="P665" s="186"/>
      <c r="Q665" s="185"/>
      <c r="R665" s="240"/>
    </row>
    <row r="666" spans="1:18" ht="34.5" customHeight="1">
      <c r="A666" s="824"/>
      <c r="B666" s="89" t="s">
        <v>535</v>
      </c>
      <c r="C666" s="1063"/>
      <c r="D666" s="82"/>
      <c r="E666" s="1047"/>
      <c r="F666" s="113" t="s">
        <v>285</v>
      </c>
      <c r="G666" s="114"/>
      <c r="H666" s="185"/>
      <c r="I666" s="191"/>
      <c r="J666" s="185"/>
      <c r="K666" s="191"/>
      <c r="L666" s="185"/>
      <c r="M666" s="191"/>
      <c r="N666" s="185"/>
      <c r="O666" s="191"/>
      <c r="P666" s="185"/>
      <c r="Q666" s="242"/>
      <c r="R666" s="243"/>
    </row>
    <row r="667" spans="1:18" ht="34.5" customHeight="1">
      <c r="A667" s="824"/>
      <c r="B667" s="89" t="s">
        <v>540</v>
      </c>
      <c r="C667" s="1063"/>
      <c r="D667" s="90" t="s">
        <v>541</v>
      </c>
      <c r="E667" s="1047"/>
      <c r="F667" s="116" t="s">
        <v>53</v>
      </c>
      <c r="G667" s="151">
        <f>R667*O4</f>
        <v>0.5</v>
      </c>
      <c r="H667" s="502"/>
      <c r="I667" s="185"/>
      <c r="J667" s="192"/>
      <c r="K667" s="185"/>
      <c r="L667" s="192"/>
      <c r="M667" s="185"/>
      <c r="N667" s="192"/>
      <c r="O667" s="185">
        <v>0.32100000000000001</v>
      </c>
      <c r="P667" s="192"/>
      <c r="Q667" s="185"/>
      <c r="R667" s="185">
        <v>0.5</v>
      </c>
    </row>
    <row r="668" spans="1:18" ht="34.5" customHeight="1">
      <c r="A668" s="825"/>
      <c r="B668" s="102" t="s">
        <v>538</v>
      </c>
      <c r="C668" s="1063"/>
      <c r="D668" s="132"/>
      <c r="E668" s="1047"/>
      <c r="F668" s="174"/>
      <c r="G668" s="144"/>
      <c r="H668" s="1076"/>
      <c r="I668" s="1077"/>
      <c r="J668" s="1077"/>
      <c r="K668" s="1077"/>
      <c r="L668" s="1077"/>
      <c r="M668" s="1077"/>
      <c r="N668" s="1077"/>
      <c r="O668" s="1077"/>
      <c r="P668" s="1077"/>
      <c r="Q668" s="1077"/>
      <c r="R668" s="503"/>
    </row>
    <row r="669" spans="1:18" ht="34.5" hidden="1" customHeight="1">
      <c r="A669" s="1081" t="s">
        <v>542</v>
      </c>
      <c r="B669" s="1082"/>
      <c r="C669" s="1082"/>
      <c r="D669" s="1082"/>
      <c r="E669" s="1083"/>
      <c r="F669" s="523">
        <f t="shared" ref="F669:F671" si="140">SUM(H669:Q669)</f>
        <v>3.0652400000000002</v>
      </c>
      <c r="G669" s="524"/>
      <c r="H669" s="525">
        <f t="shared" ref="H669:H671" si="141">H623+H627+H633+H638+H643+H648+H653+H657+H661+H665</f>
        <v>3.0652400000000002</v>
      </c>
      <c r="I669" s="526">
        <f t="shared" ref="I669:I671" si="142">I623+I627+I633+I638+I643+I648+I653+I657+I661+I665</f>
        <v>0</v>
      </c>
      <c r="J669" s="525">
        <f t="shared" ref="J669:J671" si="143">J623+J627+J633+J638+J643+J648+J653+J657+J661+J665</f>
        <v>0</v>
      </c>
      <c r="K669" s="526">
        <f t="shared" ref="K669:K671" si="144">K623+K627+K633+K638+K643+K648+K653+K657+K661+K665</f>
        <v>0</v>
      </c>
      <c r="L669" s="525">
        <f t="shared" ref="L669:L671" si="145">L623+L627+L633+L638+L643+L648+L653+L657+L661+L665</f>
        <v>0</v>
      </c>
      <c r="M669" s="526">
        <f t="shared" ref="M669:M671" si="146">M623+M627+M633+M638+M643+M648+M653+M657+M661+M665</f>
        <v>0</v>
      </c>
      <c r="N669" s="525">
        <f t="shared" ref="N669:N671" si="147">N623+N627+N633+N638+N643+N648+N653+N657+N661+N665</f>
        <v>0</v>
      </c>
      <c r="O669" s="526">
        <f t="shared" ref="O669:O671" si="148">O623+O627+O633+O638+O643+O648+O653+O657+O661+O665</f>
        <v>0</v>
      </c>
      <c r="P669" s="525">
        <f t="shared" ref="P669:P671" si="149">P623+P627+P633+P638+P643+P648+P653+P657+P661+P665</f>
        <v>0</v>
      </c>
      <c r="Q669" s="526">
        <f t="shared" ref="Q669:Q671" si="150">Q623+Q627+Q633+Q638+Q643+Q648+Q653+Q657+Q661+Q665</f>
        <v>0</v>
      </c>
      <c r="R669" s="527"/>
    </row>
    <row r="670" spans="1:18" ht="34.5" hidden="1" customHeight="1">
      <c r="A670" s="1084" t="s">
        <v>543</v>
      </c>
      <c r="B670" s="1085"/>
      <c r="C670" s="1085"/>
      <c r="D670" s="1085"/>
      <c r="E670" s="1086"/>
      <c r="F670" s="528">
        <f t="shared" si="140"/>
        <v>0</v>
      </c>
      <c r="G670" s="529"/>
      <c r="H670" s="526">
        <f t="shared" si="141"/>
        <v>0</v>
      </c>
      <c r="I670" s="525">
        <f t="shared" si="142"/>
        <v>0</v>
      </c>
      <c r="J670" s="526">
        <f t="shared" si="143"/>
        <v>0</v>
      </c>
      <c r="K670" s="525">
        <f t="shared" si="144"/>
        <v>0</v>
      </c>
      <c r="L670" s="526">
        <f t="shared" si="145"/>
        <v>0</v>
      </c>
      <c r="M670" s="525">
        <f t="shared" si="146"/>
        <v>0</v>
      </c>
      <c r="N670" s="526">
        <f t="shared" si="147"/>
        <v>0</v>
      </c>
      <c r="O670" s="525">
        <f t="shared" si="148"/>
        <v>0</v>
      </c>
      <c r="P670" s="526">
        <f t="shared" si="149"/>
        <v>0</v>
      </c>
      <c r="Q670" s="530">
        <f t="shared" si="150"/>
        <v>0</v>
      </c>
      <c r="R670" s="526"/>
    </row>
    <row r="671" spans="1:18" ht="34.5" hidden="1" customHeight="1">
      <c r="A671" s="1087" t="s">
        <v>544</v>
      </c>
      <c r="B671" s="1088"/>
      <c r="C671" s="1088"/>
      <c r="D671" s="1088"/>
      <c r="E671" s="1089"/>
      <c r="F671" s="531">
        <f t="shared" si="140"/>
        <v>3.5323100000000003</v>
      </c>
      <c r="G671" s="524"/>
      <c r="H671" s="525">
        <f t="shared" si="141"/>
        <v>0</v>
      </c>
      <c r="I671" s="526">
        <f t="shared" si="142"/>
        <v>0</v>
      </c>
      <c r="J671" s="525">
        <f t="shared" si="143"/>
        <v>0</v>
      </c>
      <c r="K671" s="526">
        <f t="shared" si="144"/>
        <v>0</v>
      </c>
      <c r="L671" s="525">
        <f t="shared" si="145"/>
        <v>0</v>
      </c>
      <c r="M671" s="526">
        <f t="shared" si="146"/>
        <v>0</v>
      </c>
      <c r="N671" s="525">
        <f t="shared" si="147"/>
        <v>0</v>
      </c>
      <c r="O671" s="526">
        <f t="shared" si="148"/>
        <v>3.5323100000000003</v>
      </c>
      <c r="P671" s="525">
        <f t="shared" si="149"/>
        <v>0</v>
      </c>
      <c r="Q671" s="526">
        <f t="shared" si="150"/>
        <v>0</v>
      </c>
      <c r="R671" s="527"/>
    </row>
    <row r="672" spans="1:18" ht="34.5" hidden="1" customHeight="1">
      <c r="A672" s="1090" t="s">
        <v>545</v>
      </c>
      <c r="B672" s="1091"/>
      <c r="C672" s="1091"/>
      <c r="D672" s="1091"/>
      <c r="E672" s="1092"/>
      <c r="F672" s="532">
        <f>SUM(F669:F670)</f>
        <v>3.0652400000000002</v>
      </c>
      <c r="G672" s="533"/>
      <c r="H672" s="534">
        <f t="shared" ref="H672:Q672" si="151">SUM(H669:H670)</f>
        <v>3.0652400000000002</v>
      </c>
      <c r="I672" s="534">
        <f t="shared" si="151"/>
        <v>0</v>
      </c>
      <c r="J672" s="534">
        <f t="shared" si="151"/>
        <v>0</v>
      </c>
      <c r="K672" s="534">
        <f t="shared" si="151"/>
        <v>0</v>
      </c>
      <c r="L672" s="534">
        <f t="shared" si="151"/>
        <v>0</v>
      </c>
      <c r="M672" s="534">
        <f t="shared" si="151"/>
        <v>0</v>
      </c>
      <c r="N672" s="534">
        <f t="shared" si="151"/>
        <v>0</v>
      </c>
      <c r="O672" s="534">
        <f t="shared" si="151"/>
        <v>0</v>
      </c>
      <c r="P672" s="534">
        <f t="shared" si="151"/>
        <v>0</v>
      </c>
      <c r="Q672" s="535">
        <f t="shared" si="151"/>
        <v>0</v>
      </c>
      <c r="R672" s="536"/>
    </row>
    <row r="673" spans="1:18" ht="34.5" hidden="1" customHeight="1">
      <c r="A673" s="1093" t="s">
        <v>546</v>
      </c>
      <c r="B673" s="1094"/>
      <c r="C673" s="1094"/>
      <c r="D673" s="1094"/>
      <c r="E673" s="1095"/>
      <c r="F673" s="538">
        <f>SUM(F669:F671)</f>
        <v>6.59755</v>
      </c>
      <c r="G673" s="538"/>
      <c r="H673" s="538">
        <f t="shared" ref="H673:Q673" si="152">SUM(H669:H671)</f>
        <v>3.0652400000000002</v>
      </c>
      <c r="I673" s="538">
        <f t="shared" si="152"/>
        <v>0</v>
      </c>
      <c r="J673" s="538">
        <f t="shared" si="152"/>
        <v>0</v>
      </c>
      <c r="K673" s="538">
        <f t="shared" si="152"/>
        <v>0</v>
      </c>
      <c r="L673" s="538">
        <f t="shared" si="152"/>
        <v>0</v>
      </c>
      <c r="M673" s="538">
        <f t="shared" si="152"/>
        <v>0</v>
      </c>
      <c r="N673" s="538">
        <f t="shared" si="152"/>
        <v>0</v>
      </c>
      <c r="O673" s="538">
        <f t="shared" si="152"/>
        <v>3.5323100000000003</v>
      </c>
      <c r="P673" s="538">
        <f t="shared" si="152"/>
        <v>0</v>
      </c>
      <c r="Q673" s="539">
        <f t="shared" si="152"/>
        <v>0</v>
      </c>
      <c r="R673" s="538"/>
    </row>
    <row r="674" spans="1:18" ht="34.5" hidden="1" customHeight="1">
      <c r="A674" s="1096"/>
      <c r="B674" s="1097"/>
      <c r="C674" s="1097"/>
      <c r="D674" s="1097"/>
      <c r="E674" s="1097"/>
      <c r="F674" s="1097"/>
      <c r="G674" s="1098"/>
      <c r="H674" s="1099"/>
      <c r="I674" s="1099"/>
      <c r="J674" s="1099"/>
      <c r="K674" s="1099"/>
      <c r="L674" s="1099"/>
      <c r="M674" s="1099"/>
      <c r="N674" s="1099"/>
      <c r="O674" s="1099"/>
      <c r="P674" s="1099"/>
      <c r="Q674" s="1100"/>
      <c r="R674" s="540"/>
    </row>
    <row r="675" spans="1:18" ht="34.5" customHeight="1">
      <c r="A675" s="1101" t="s">
        <v>547</v>
      </c>
      <c r="B675" s="1101"/>
      <c r="C675" s="1101"/>
      <c r="D675" s="1101"/>
      <c r="E675" s="1101"/>
      <c r="F675" s="1101"/>
      <c r="G675" s="541"/>
      <c r="H675" s="525">
        <f t="shared" ref="H675:H677" si="153">H669</f>
        <v>3.0652400000000002</v>
      </c>
      <c r="I675" s="542">
        <f t="shared" ref="I675:I676" si="154">SUM(I669,H675)</f>
        <v>3.0652400000000002</v>
      </c>
      <c r="J675" s="525">
        <f t="shared" ref="J675:J676" si="155">SUM(J669,I675)</f>
        <v>3.0652400000000002</v>
      </c>
      <c r="K675" s="542">
        <f t="shared" ref="K675:K676" si="156">SUM(K669,J675)</f>
        <v>3.0652400000000002</v>
      </c>
      <c r="L675" s="525">
        <f t="shared" ref="L675:L676" si="157">SUM(L669,K675)</f>
        <v>3.0652400000000002</v>
      </c>
      <c r="M675" s="542">
        <f t="shared" ref="M675:M676" si="158">SUM(M669,L675)</f>
        <v>3.0652400000000002</v>
      </c>
      <c r="N675" s="525">
        <f t="shared" ref="N675:N676" si="159">SUM(N669,M675)</f>
        <v>3.0652400000000002</v>
      </c>
      <c r="O675" s="542">
        <f t="shared" ref="O675:O676" si="160">SUM(O669,N675)</f>
        <v>3.0652400000000002</v>
      </c>
      <c r="P675" s="525">
        <f t="shared" ref="P675:P676" si="161">SUM(P669,O675)</f>
        <v>3.0652400000000002</v>
      </c>
      <c r="Q675" s="543">
        <f t="shared" ref="Q675:Q679" si="162">SUM(Q669,P675)</f>
        <v>3.0652400000000002</v>
      </c>
      <c r="R675" s="544"/>
    </row>
    <row r="676" spans="1:18" ht="34.5" customHeight="1">
      <c r="A676" s="1101" t="s">
        <v>548</v>
      </c>
      <c r="B676" s="1101"/>
      <c r="C676" s="1101"/>
      <c r="D676" s="1101"/>
      <c r="E676" s="1101"/>
      <c r="F676" s="1101"/>
      <c r="G676" s="541"/>
      <c r="H676" s="545">
        <f t="shared" si="153"/>
        <v>0</v>
      </c>
      <c r="I676" s="525">
        <f t="shared" si="154"/>
        <v>0</v>
      </c>
      <c r="J676" s="542">
        <f t="shared" si="155"/>
        <v>0</v>
      </c>
      <c r="K676" s="525">
        <f t="shared" si="156"/>
        <v>0</v>
      </c>
      <c r="L676" s="542">
        <f t="shared" si="157"/>
        <v>0</v>
      </c>
      <c r="M676" s="525">
        <f t="shared" si="158"/>
        <v>0</v>
      </c>
      <c r="N676" s="542">
        <f t="shared" si="159"/>
        <v>0</v>
      </c>
      <c r="O676" s="525">
        <f t="shared" si="160"/>
        <v>0</v>
      </c>
      <c r="P676" s="542">
        <f t="shared" si="161"/>
        <v>0</v>
      </c>
      <c r="Q676" s="530">
        <f t="shared" si="162"/>
        <v>0</v>
      </c>
      <c r="R676" s="545"/>
    </row>
    <row r="677" spans="1:18" ht="34.5" customHeight="1">
      <c r="A677" s="1102" t="s">
        <v>549</v>
      </c>
      <c r="B677" s="1103"/>
      <c r="C677" s="1103"/>
      <c r="D677" s="1103"/>
      <c r="E677" s="1103"/>
      <c r="F677" s="1104"/>
      <c r="G677" s="541"/>
      <c r="H677" s="525">
        <f t="shared" si="153"/>
        <v>0</v>
      </c>
      <c r="I677" s="542">
        <f t="shared" ref="I677:P677" si="163">I671</f>
        <v>0</v>
      </c>
      <c r="J677" s="525">
        <f t="shared" si="163"/>
        <v>0</v>
      </c>
      <c r="K677" s="542">
        <f t="shared" si="163"/>
        <v>0</v>
      </c>
      <c r="L677" s="525">
        <f t="shared" si="163"/>
        <v>0</v>
      </c>
      <c r="M677" s="542">
        <f t="shared" si="163"/>
        <v>0</v>
      </c>
      <c r="N677" s="525">
        <f t="shared" si="163"/>
        <v>0</v>
      </c>
      <c r="O677" s="542">
        <f t="shared" si="163"/>
        <v>3.5323100000000003</v>
      </c>
      <c r="P677" s="525">
        <f t="shared" si="163"/>
        <v>0</v>
      </c>
      <c r="Q677" s="543">
        <f t="shared" si="162"/>
        <v>0</v>
      </c>
      <c r="R677" s="544"/>
    </row>
    <row r="678" spans="1:18" ht="34.5" customHeight="1">
      <c r="A678" s="1090" t="s">
        <v>550</v>
      </c>
      <c r="B678" s="1091"/>
      <c r="C678" s="1091"/>
      <c r="D678" s="1091"/>
      <c r="E678" s="1091"/>
      <c r="F678" s="1092"/>
      <c r="G678" s="546"/>
      <c r="H678" s="532">
        <f>SUM(H675:H676)</f>
        <v>3.0652400000000002</v>
      </c>
      <c r="I678" s="547">
        <f t="shared" ref="I678:I679" si="164">SUM(I672,H678)</f>
        <v>3.0652400000000002</v>
      </c>
      <c r="J678" s="548">
        <f t="shared" ref="J678:J679" si="165">SUM(J672,I678)</f>
        <v>3.0652400000000002</v>
      </c>
      <c r="K678" s="547">
        <f t="shared" ref="K678:K679" si="166">SUM(K672,J678)</f>
        <v>3.0652400000000002</v>
      </c>
      <c r="L678" s="548">
        <f t="shared" ref="L678:L679" si="167">SUM(L672,K678)</f>
        <v>3.0652400000000002</v>
      </c>
      <c r="M678" s="547">
        <f t="shared" ref="M678:M679" si="168">SUM(M672,L678)</f>
        <v>3.0652400000000002</v>
      </c>
      <c r="N678" s="548">
        <f t="shared" ref="N678:N679" si="169">SUM(N672,M678)</f>
        <v>3.0652400000000002</v>
      </c>
      <c r="O678" s="547">
        <f t="shared" ref="O678:O679" si="170">SUM(O672,N678)</f>
        <v>3.0652400000000002</v>
      </c>
      <c r="P678" s="548">
        <f t="shared" ref="P678:P679" si="171">SUM(P672,O678)</f>
        <v>3.0652400000000002</v>
      </c>
      <c r="Q678" s="547">
        <f t="shared" si="162"/>
        <v>3.0652400000000002</v>
      </c>
      <c r="R678" s="548"/>
    </row>
    <row r="679" spans="1:18" ht="34.5" customHeight="1">
      <c r="A679" s="1093" t="s">
        <v>551</v>
      </c>
      <c r="B679" s="1094"/>
      <c r="C679" s="1094"/>
      <c r="D679" s="1094"/>
      <c r="E679" s="1094"/>
      <c r="F679" s="1095"/>
      <c r="G679" s="546"/>
      <c r="H679" s="549">
        <f>SUM(H675:H677)</f>
        <v>3.0652400000000002</v>
      </c>
      <c r="I679" s="538">
        <f t="shared" si="164"/>
        <v>3.0652400000000002</v>
      </c>
      <c r="J679" s="550">
        <f t="shared" si="165"/>
        <v>3.0652400000000002</v>
      </c>
      <c r="K679" s="538">
        <f t="shared" si="166"/>
        <v>3.0652400000000002</v>
      </c>
      <c r="L679" s="550">
        <f t="shared" si="167"/>
        <v>3.0652400000000002</v>
      </c>
      <c r="M679" s="538">
        <f t="shared" si="168"/>
        <v>3.0652400000000002</v>
      </c>
      <c r="N679" s="550">
        <f t="shared" si="169"/>
        <v>3.0652400000000002</v>
      </c>
      <c r="O679" s="538">
        <f t="shared" si="170"/>
        <v>6.59755</v>
      </c>
      <c r="P679" s="550">
        <f t="shared" si="171"/>
        <v>6.59755</v>
      </c>
      <c r="Q679" s="539">
        <f t="shared" si="162"/>
        <v>6.59755</v>
      </c>
      <c r="R679" s="538"/>
    </row>
    <row r="680" spans="1:18" ht="34.5" customHeight="1">
      <c r="A680" s="1105"/>
      <c r="B680" s="1106"/>
      <c r="C680" s="1106"/>
      <c r="D680" s="1106"/>
      <c r="E680" s="1106"/>
      <c r="F680" s="1106"/>
      <c r="G680" s="1107"/>
      <c r="H680" s="1106"/>
      <c r="I680" s="1106"/>
      <c r="J680" s="1106"/>
      <c r="K680" s="1106"/>
      <c r="L680" s="1106"/>
      <c r="M680" s="1106"/>
      <c r="N680" s="1106"/>
      <c r="O680" s="1106"/>
      <c r="P680" s="1106"/>
      <c r="Q680" s="1108"/>
      <c r="R680" s="551"/>
    </row>
    <row r="681" spans="1:18" ht="34.5" customHeight="1">
      <c r="A681" s="1041" t="s">
        <v>552</v>
      </c>
      <c r="B681" s="1042"/>
      <c r="C681" s="1042"/>
      <c r="D681" s="1042"/>
      <c r="E681" s="1042"/>
      <c r="F681" s="1042"/>
      <c r="G681" s="1109"/>
      <c r="H681" s="1042"/>
      <c r="I681" s="1042"/>
      <c r="J681" s="1042"/>
      <c r="K681" s="1042"/>
      <c r="L681" s="1042"/>
      <c r="M681" s="1042"/>
      <c r="N681" s="1042"/>
      <c r="O681" s="1042"/>
      <c r="P681" s="1042"/>
      <c r="Q681" s="1045"/>
      <c r="R681" s="480"/>
    </row>
    <row r="682" spans="1:18" ht="34.5" customHeight="1">
      <c r="A682" s="741">
        <v>108</v>
      </c>
      <c r="B682" s="71" t="s">
        <v>553</v>
      </c>
      <c r="C682" s="744" t="s">
        <v>554</v>
      </c>
      <c r="D682" s="73" t="s">
        <v>119</v>
      </c>
      <c r="E682" s="796" t="s">
        <v>203</v>
      </c>
      <c r="F682" s="124" t="s">
        <v>283</v>
      </c>
      <c r="G682" s="114"/>
      <c r="H682" s="185"/>
      <c r="I682" s="186"/>
      <c r="J682" s="185"/>
      <c r="K682" s="186"/>
      <c r="L682" s="185"/>
      <c r="M682" s="186"/>
      <c r="N682" s="185"/>
      <c r="O682" s="186"/>
      <c r="P682" s="185"/>
      <c r="Q682" s="187"/>
      <c r="R682" s="188"/>
    </row>
    <row r="683" spans="1:18" ht="34.5" customHeight="1">
      <c r="A683" s="742"/>
      <c r="B683" s="97" t="s">
        <v>555</v>
      </c>
      <c r="C683" s="744"/>
      <c r="D683" s="82"/>
      <c r="E683" s="1047"/>
      <c r="F683" s="113" t="s">
        <v>285</v>
      </c>
      <c r="G683" s="127"/>
      <c r="H683" s="190"/>
      <c r="I683" s="185"/>
      <c r="J683" s="191"/>
      <c r="K683" s="185"/>
      <c r="L683" s="191"/>
      <c r="M683" s="185"/>
      <c r="N683" s="191"/>
      <c r="O683" s="185"/>
      <c r="P683" s="191"/>
      <c r="Q683" s="185"/>
      <c r="R683" s="190"/>
    </row>
    <row r="684" spans="1:18" ht="34.5" customHeight="1">
      <c r="A684" s="742"/>
      <c r="B684" s="89" t="s">
        <v>556</v>
      </c>
      <c r="C684" s="744"/>
      <c r="D684" s="90"/>
      <c r="E684" s="1047"/>
      <c r="F684" s="160" t="s">
        <v>53</v>
      </c>
      <c r="G684" s="151">
        <f>R684*O4</f>
        <v>0.2</v>
      </c>
      <c r="H684" s="552"/>
      <c r="I684" s="553"/>
      <c r="J684" s="553"/>
      <c r="K684" s="553"/>
      <c r="L684" s="553"/>
      <c r="M684" s="553"/>
      <c r="N684" s="553"/>
      <c r="O684" s="553"/>
      <c r="P684" s="553">
        <v>3.424E-2</v>
      </c>
      <c r="Q684" s="554"/>
      <c r="R684" s="553">
        <v>0.2</v>
      </c>
    </row>
    <row r="685" spans="1:18" ht="34.5" customHeight="1">
      <c r="A685" s="743"/>
      <c r="B685" s="102" t="s">
        <v>557</v>
      </c>
      <c r="C685" s="744"/>
      <c r="D685" s="132"/>
      <c r="E685" s="1047"/>
      <c r="F685" s="174"/>
      <c r="G685" s="175"/>
      <c r="H685" s="1080"/>
      <c r="I685" s="1048"/>
      <c r="J685" s="1048"/>
      <c r="K685" s="1048"/>
      <c r="L685" s="1048"/>
      <c r="M685" s="1048"/>
      <c r="N685" s="1048"/>
      <c r="O685" s="1048"/>
      <c r="P685" s="1048"/>
      <c r="Q685" s="1048"/>
      <c r="R685" s="522"/>
    </row>
    <row r="686" spans="1:18" ht="34.5" customHeight="1">
      <c r="A686" s="741">
        <v>109</v>
      </c>
      <c r="B686" s="71" t="s">
        <v>553</v>
      </c>
      <c r="C686" s="755" t="s">
        <v>554</v>
      </c>
      <c r="D686" s="107" t="s">
        <v>558</v>
      </c>
      <c r="E686" s="841" t="s">
        <v>203</v>
      </c>
      <c r="F686" s="108" t="s">
        <v>283</v>
      </c>
      <c r="G686" s="114"/>
      <c r="H686" s="240"/>
      <c r="I686" s="185"/>
      <c r="J686" s="186"/>
      <c r="K686" s="185"/>
      <c r="L686" s="186"/>
      <c r="M686" s="185"/>
      <c r="N686" s="186"/>
      <c r="O686" s="185"/>
      <c r="P686" s="186"/>
      <c r="Q686" s="185"/>
      <c r="R686" s="240"/>
    </row>
    <row r="687" spans="1:18" ht="34.5" customHeight="1">
      <c r="A687" s="742"/>
      <c r="B687" s="97" t="s">
        <v>555</v>
      </c>
      <c r="C687" s="744"/>
      <c r="D687" s="82"/>
      <c r="E687" s="1047"/>
      <c r="F687" s="113" t="s">
        <v>285</v>
      </c>
      <c r="G687" s="114"/>
      <c r="H687" s="185"/>
      <c r="I687" s="191"/>
      <c r="J687" s="185"/>
      <c r="K687" s="191"/>
      <c r="L687" s="185"/>
      <c r="M687" s="191"/>
      <c r="N687" s="185"/>
      <c r="O687" s="191"/>
      <c r="P687" s="185"/>
      <c r="Q687" s="242"/>
      <c r="R687" s="243"/>
    </row>
    <row r="688" spans="1:18" ht="34.5" customHeight="1">
      <c r="A688" s="742"/>
      <c r="B688" s="89" t="s">
        <v>556</v>
      </c>
      <c r="C688" s="744"/>
      <c r="D688" s="90"/>
      <c r="E688" s="1047"/>
      <c r="F688" s="160" t="s">
        <v>53</v>
      </c>
      <c r="G688" s="151">
        <f>R688*O4</f>
        <v>0.2</v>
      </c>
      <c r="H688" s="552"/>
      <c r="I688" s="553"/>
      <c r="J688" s="553"/>
      <c r="K688" s="553"/>
      <c r="L688" s="553"/>
      <c r="M688" s="553"/>
      <c r="N688" s="553"/>
      <c r="O688" s="553"/>
      <c r="P688" s="553">
        <v>0</v>
      </c>
      <c r="Q688" s="554"/>
      <c r="R688" s="553">
        <v>0.2</v>
      </c>
    </row>
    <row r="689" spans="1:18" ht="34.5" customHeight="1">
      <c r="A689" s="743"/>
      <c r="B689" s="102" t="s">
        <v>557</v>
      </c>
      <c r="C689" s="744"/>
      <c r="D689" s="132"/>
      <c r="E689" s="1047"/>
      <c r="F689" s="174"/>
      <c r="G689" s="175"/>
      <c r="H689" s="1080"/>
      <c r="I689" s="1048"/>
      <c r="J689" s="1048"/>
      <c r="K689" s="1048"/>
      <c r="L689" s="1048"/>
      <c r="M689" s="1048"/>
      <c r="N689" s="1048"/>
      <c r="O689" s="1048"/>
      <c r="P689" s="1048"/>
      <c r="Q689" s="1048"/>
      <c r="R689" s="522"/>
    </row>
    <row r="690" spans="1:18" ht="34.5" customHeight="1">
      <c r="A690" s="741">
        <v>110</v>
      </c>
      <c r="B690" s="71" t="s">
        <v>559</v>
      </c>
      <c r="C690" s="1050" t="s">
        <v>554</v>
      </c>
      <c r="D690" s="107" t="s">
        <v>560</v>
      </c>
      <c r="E690" s="841" t="s">
        <v>203</v>
      </c>
      <c r="F690" s="108" t="s">
        <v>283</v>
      </c>
      <c r="G690" s="114"/>
      <c r="H690" s="240"/>
      <c r="I690" s="185"/>
      <c r="J690" s="186"/>
      <c r="K690" s="185"/>
      <c r="L690" s="186"/>
      <c r="M690" s="185"/>
      <c r="N690" s="186"/>
      <c r="O690" s="185"/>
      <c r="P690" s="186"/>
      <c r="Q690" s="185"/>
      <c r="R690" s="240"/>
    </row>
    <row r="691" spans="1:18" ht="34.5" customHeight="1">
      <c r="A691" s="742"/>
      <c r="B691" s="147" t="s">
        <v>561</v>
      </c>
      <c r="C691" s="1046"/>
      <c r="D691" s="82"/>
      <c r="E691" s="1047"/>
      <c r="F691" s="113" t="s">
        <v>285</v>
      </c>
      <c r="G691" s="114"/>
      <c r="H691" s="185"/>
      <c r="I691" s="191"/>
      <c r="J691" s="185"/>
      <c r="K691" s="191"/>
      <c r="L691" s="185"/>
      <c r="M691" s="191"/>
      <c r="N691" s="185"/>
      <c r="O691" s="191"/>
      <c r="P691" s="185"/>
      <c r="Q691" s="242"/>
      <c r="R691" s="243"/>
    </row>
    <row r="692" spans="1:18" ht="34.5" customHeight="1">
      <c r="A692" s="742"/>
      <c r="B692" s="97" t="s">
        <v>562</v>
      </c>
      <c r="C692" s="1046"/>
      <c r="D692" s="90"/>
      <c r="E692" s="1047"/>
      <c r="F692" s="116" t="s">
        <v>53</v>
      </c>
      <c r="G692" s="151">
        <f>R692*O4</f>
        <v>0.5</v>
      </c>
      <c r="H692" s="244"/>
      <c r="I692" s="185"/>
      <c r="J692" s="192"/>
      <c r="K692" s="553"/>
      <c r="L692" s="553"/>
      <c r="M692" s="553"/>
      <c r="N692" s="553"/>
      <c r="O692" s="553"/>
      <c r="P692" s="553">
        <v>0.16</v>
      </c>
      <c r="Q692" s="554"/>
      <c r="R692" s="553">
        <v>0.5</v>
      </c>
    </row>
    <row r="693" spans="1:18" ht="34.5" customHeight="1">
      <c r="A693" s="743"/>
      <c r="B693" s="102"/>
      <c r="C693" s="1046"/>
      <c r="D693" s="132"/>
      <c r="E693" s="1047"/>
      <c r="F693" s="174"/>
      <c r="G693" s="175"/>
      <c r="H693" s="1080"/>
      <c r="I693" s="1048"/>
      <c r="J693" s="1048"/>
      <c r="K693" s="1048"/>
      <c r="L693" s="1048"/>
      <c r="M693" s="1048"/>
      <c r="N693" s="1048"/>
      <c r="O693" s="1048"/>
      <c r="P693" s="1048"/>
      <c r="Q693" s="1048"/>
      <c r="R693" s="522"/>
    </row>
    <row r="694" spans="1:18" ht="34.5" hidden="1" customHeight="1">
      <c r="A694" s="1081" t="s">
        <v>563</v>
      </c>
      <c r="B694" s="1082"/>
      <c r="C694" s="1082"/>
      <c r="D694" s="1082"/>
      <c r="E694" s="1083"/>
      <c r="F694" s="555">
        <f t="shared" ref="F694:F696" si="172">SUM(H694:Q694)</f>
        <v>0</v>
      </c>
      <c r="G694" s="556"/>
      <c r="H694" s="555">
        <f t="shared" ref="H694:H696" si="173">H682+H690+H686</f>
        <v>0</v>
      </c>
      <c r="I694" s="555">
        <f t="shared" ref="I694:I696" si="174">I682+I690+I686</f>
        <v>0</v>
      </c>
      <c r="J694" s="555">
        <f t="shared" ref="J694:J696" si="175">J682+J690+J686</f>
        <v>0</v>
      </c>
      <c r="K694" s="555">
        <f t="shared" ref="K694:K696" si="176">K682+K690+K686</f>
        <v>0</v>
      </c>
      <c r="L694" s="555">
        <f t="shared" ref="L694:L696" si="177">L682+L690+L686</f>
        <v>0</v>
      </c>
      <c r="M694" s="555">
        <f t="shared" ref="M694:M696" si="178">M682+M690+M686</f>
        <v>0</v>
      </c>
      <c r="N694" s="555">
        <f t="shared" ref="N694:N696" si="179">N682+N690+N686</f>
        <v>0</v>
      </c>
      <c r="O694" s="555">
        <f t="shared" ref="O694:O696" si="180">O682+O690+O686</f>
        <v>0</v>
      </c>
      <c r="P694" s="555">
        <f t="shared" ref="P694:P696" si="181">P682+P690+P686</f>
        <v>0</v>
      </c>
      <c r="Q694" s="557">
        <f t="shared" ref="Q694:Q696" si="182">Q682+Q690+Q686</f>
        <v>0</v>
      </c>
      <c r="R694" s="542"/>
    </row>
    <row r="695" spans="1:18" ht="34.5" hidden="1" customHeight="1">
      <c r="A695" s="1084" t="s">
        <v>564</v>
      </c>
      <c r="B695" s="1085"/>
      <c r="C695" s="1085"/>
      <c r="D695" s="1085"/>
      <c r="E695" s="1086"/>
      <c r="F695" s="558">
        <f t="shared" si="172"/>
        <v>0</v>
      </c>
      <c r="G695" s="559"/>
      <c r="H695" s="555">
        <f t="shared" si="173"/>
        <v>0</v>
      </c>
      <c r="I695" s="555">
        <f t="shared" si="174"/>
        <v>0</v>
      </c>
      <c r="J695" s="555">
        <f t="shared" si="175"/>
        <v>0</v>
      </c>
      <c r="K695" s="555">
        <f t="shared" si="176"/>
        <v>0</v>
      </c>
      <c r="L695" s="555">
        <f t="shared" si="177"/>
        <v>0</v>
      </c>
      <c r="M695" s="555">
        <f t="shared" si="178"/>
        <v>0</v>
      </c>
      <c r="N695" s="555">
        <f t="shared" si="179"/>
        <v>0</v>
      </c>
      <c r="O695" s="555">
        <f t="shared" si="180"/>
        <v>0</v>
      </c>
      <c r="P695" s="555">
        <f t="shared" si="181"/>
        <v>0</v>
      </c>
      <c r="Q695" s="557">
        <f t="shared" si="182"/>
        <v>0</v>
      </c>
      <c r="R695" s="542"/>
    </row>
    <row r="696" spans="1:18" ht="34.5" hidden="1" customHeight="1">
      <c r="A696" s="1102" t="s">
        <v>565</v>
      </c>
      <c r="B696" s="1103"/>
      <c r="C696" s="1103"/>
      <c r="D696" s="1103"/>
      <c r="E696" s="1104"/>
      <c r="F696" s="542">
        <f t="shared" si="172"/>
        <v>0.19424</v>
      </c>
      <c r="G696" s="556"/>
      <c r="H696" s="555">
        <f t="shared" si="173"/>
        <v>0</v>
      </c>
      <c r="I696" s="555">
        <f t="shared" si="174"/>
        <v>0</v>
      </c>
      <c r="J696" s="555">
        <f t="shared" si="175"/>
        <v>0</v>
      </c>
      <c r="K696" s="555">
        <f t="shared" si="176"/>
        <v>0</v>
      </c>
      <c r="L696" s="555">
        <f t="shared" si="177"/>
        <v>0</v>
      </c>
      <c r="M696" s="555">
        <f t="shared" si="178"/>
        <v>0</v>
      </c>
      <c r="N696" s="555">
        <f t="shared" si="179"/>
        <v>0</v>
      </c>
      <c r="O696" s="555">
        <f t="shared" si="180"/>
        <v>0</v>
      </c>
      <c r="P696" s="555">
        <f t="shared" si="181"/>
        <v>0.19424</v>
      </c>
      <c r="Q696" s="557">
        <f t="shared" si="182"/>
        <v>0</v>
      </c>
      <c r="R696" s="542"/>
    </row>
    <row r="697" spans="1:18" ht="34.5" hidden="1" customHeight="1">
      <c r="A697" s="1090" t="s">
        <v>566</v>
      </c>
      <c r="B697" s="1091"/>
      <c r="C697" s="1091"/>
      <c r="D697" s="1091"/>
      <c r="E697" s="1092"/>
      <c r="F697" s="532">
        <f>SUM(F694:F695)</f>
        <v>0</v>
      </c>
      <c r="G697" s="549"/>
      <c r="H697" s="532">
        <f t="shared" ref="H697:Q697" si="183">SUM(H694:H695)</f>
        <v>0</v>
      </c>
      <c r="I697" s="532">
        <f t="shared" si="183"/>
        <v>0</v>
      </c>
      <c r="J697" s="532">
        <f t="shared" si="183"/>
        <v>0</v>
      </c>
      <c r="K697" s="532">
        <f t="shared" si="183"/>
        <v>0</v>
      </c>
      <c r="L697" s="532">
        <f t="shared" si="183"/>
        <v>0</v>
      </c>
      <c r="M697" s="532">
        <f t="shared" si="183"/>
        <v>0</v>
      </c>
      <c r="N697" s="532">
        <f t="shared" si="183"/>
        <v>0</v>
      </c>
      <c r="O697" s="532">
        <f t="shared" si="183"/>
        <v>0</v>
      </c>
      <c r="P697" s="532">
        <f t="shared" si="183"/>
        <v>0</v>
      </c>
      <c r="Q697" s="560">
        <f t="shared" si="183"/>
        <v>0</v>
      </c>
      <c r="R697" s="548"/>
    </row>
    <row r="698" spans="1:18" ht="34.5" hidden="1" customHeight="1">
      <c r="A698" s="1093" t="s">
        <v>567</v>
      </c>
      <c r="B698" s="1094"/>
      <c r="C698" s="1094"/>
      <c r="D698" s="1094"/>
      <c r="E698" s="1095"/>
      <c r="F698" s="538">
        <f>SUM(F694:F696)</f>
        <v>0.19424</v>
      </c>
      <c r="G698" s="538"/>
      <c r="H698" s="538">
        <f t="shared" ref="H698:Q698" si="184">SUM(H694:H696)</f>
        <v>0</v>
      </c>
      <c r="I698" s="538">
        <f t="shared" si="184"/>
        <v>0</v>
      </c>
      <c r="J698" s="538">
        <f t="shared" si="184"/>
        <v>0</v>
      </c>
      <c r="K698" s="538">
        <f t="shared" si="184"/>
        <v>0</v>
      </c>
      <c r="L698" s="538">
        <f t="shared" si="184"/>
        <v>0</v>
      </c>
      <c r="M698" s="538">
        <f t="shared" si="184"/>
        <v>0</v>
      </c>
      <c r="N698" s="538">
        <f t="shared" si="184"/>
        <v>0</v>
      </c>
      <c r="O698" s="538">
        <f t="shared" si="184"/>
        <v>0</v>
      </c>
      <c r="P698" s="538">
        <f t="shared" si="184"/>
        <v>0.19424</v>
      </c>
      <c r="Q698" s="539">
        <f t="shared" si="184"/>
        <v>0</v>
      </c>
      <c r="R698" s="538"/>
    </row>
    <row r="699" spans="1:18" ht="34.5" hidden="1" customHeight="1">
      <c r="A699" s="561"/>
      <c r="C699" s="498"/>
      <c r="Q699" s="496"/>
      <c r="R699" s="562"/>
    </row>
    <row r="700" spans="1:18" ht="34.5" customHeight="1">
      <c r="A700" s="1110" t="s">
        <v>568</v>
      </c>
      <c r="B700" s="1111"/>
      <c r="C700" s="1111"/>
      <c r="D700" s="1111"/>
      <c r="E700" s="1111"/>
      <c r="F700" s="1112"/>
      <c r="G700" s="563"/>
      <c r="H700" s="542">
        <f t="shared" ref="H700:H702" si="185">H694</f>
        <v>0</v>
      </c>
      <c r="I700" s="542">
        <f t="shared" ref="I700:I704" si="186">SUM(I694,H700)</f>
        <v>0</v>
      </c>
      <c r="J700" s="542">
        <f t="shared" ref="J700:J704" si="187">SUM(J694,I700)</f>
        <v>0</v>
      </c>
      <c r="K700" s="542">
        <f t="shared" ref="K700:K704" si="188">SUM(K694,J700)</f>
        <v>0</v>
      </c>
      <c r="L700" s="542">
        <f t="shared" ref="L700:L704" si="189">SUM(L694,K700)</f>
        <v>0</v>
      </c>
      <c r="M700" s="542">
        <f t="shared" ref="M700:M704" si="190">SUM(M694,L700)</f>
        <v>0</v>
      </c>
      <c r="N700" s="542">
        <f t="shared" ref="N700:N704" si="191">SUM(N694,M700)</f>
        <v>0</v>
      </c>
      <c r="O700" s="542">
        <f t="shared" ref="O700:O704" si="192">SUM(O694,N700)</f>
        <v>0</v>
      </c>
      <c r="P700" s="542">
        <f t="shared" ref="P700:P704" si="193">SUM(P694,O700)</f>
        <v>0</v>
      </c>
      <c r="Q700" s="543">
        <f t="shared" ref="Q700:Q704" si="194">SUM(Q694,P700)</f>
        <v>0</v>
      </c>
      <c r="R700" s="542"/>
    </row>
    <row r="701" spans="1:18" ht="34.5" customHeight="1">
      <c r="A701" s="1113" t="s">
        <v>569</v>
      </c>
      <c r="B701" s="1114"/>
      <c r="C701" s="1114"/>
      <c r="D701" s="1114"/>
      <c r="E701" s="1114"/>
      <c r="F701" s="1115"/>
      <c r="G701" s="541"/>
      <c r="H701" s="525">
        <f t="shared" si="185"/>
        <v>0</v>
      </c>
      <c r="I701" s="542">
        <f t="shared" si="186"/>
        <v>0</v>
      </c>
      <c r="J701" s="525">
        <f t="shared" si="187"/>
        <v>0</v>
      </c>
      <c r="K701" s="542">
        <f t="shared" si="188"/>
        <v>0</v>
      </c>
      <c r="L701" s="525">
        <f t="shared" si="189"/>
        <v>0</v>
      </c>
      <c r="M701" s="542">
        <f t="shared" si="190"/>
        <v>0</v>
      </c>
      <c r="N701" s="525">
        <f t="shared" si="191"/>
        <v>0</v>
      </c>
      <c r="O701" s="542">
        <f t="shared" si="192"/>
        <v>0</v>
      </c>
      <c r="P701" s="525">
        <f t="shared" si="193"/>
        <v>0</v>
      </c>
      <c r="Q701" s="543">
        <f t="shared" si="194"/>
        <v>0</v>
      </c>
      <c r="R701" s="544"/>
    </row>
    <row r="702" spans="1:18" ht="34.5" customHeight="1">
      <c r="A702" s="1116" t="s">
        <v>570</v>
      </c>
      <c r="B702" s="1117"/>
      <c r="C702" s="1117"/>
      <c r="D702" s="1117"/>
      <c r="E702" s="1117"/>
      <c r="F702" s="1118"/>
      <c r="G702" s="564"/>
      <c r="H702" s="542">
        <f t="shared" si="185"/>
        <v>0</v>
      </c>
      <c r="I702" s="525">
        <f t="shared" si="186"/>
        <v>0</v>
      </c>
      <c r="J702" s="542">
        <f t="shared" si="187"/>
        <v>0</v>
      </c>
      <c r="K702" s="525">
        <f t="shared" si="188"/>
        <v>0</v>
      </c>
      <c r="L702" s="542">
        <f t="shared" si="189"/>
        <v>0</v>
      </c>
      <c r="M702" s="525">
        <f t="shared" si="190"/>
        <v>0</v>
      </c>
      <c r="N702" s="542">
        <f t="shared" si="191"/>
        <v>0</v>
      </c>
      <c r="O702" s="525">
        <f t="shared" si="192"/>
        <v>0</v>
      </c>
      <c r="P702" s="542">
        <f t="shared" si="193"/>
        <v>0.19424</v>
      </c>
      <c r="Q702" s="525">
        <f t="shared" si="194"/>
        <v>0.19424</v>
      </c>
      <c r="R702" s="542"/>
    </row>
    <row r="703" spans="1:18" ht="34.5" customHeight="1">
      <c r="A703" s="1090" t="s">
        <v>571</v>
      </c>
      <c r="B703" s="1091"/>
      <c r="C703" s="1091"/>
      <c r="D703" s="1091"/>
      <c r="E703" s="1091"/>
      <c r="F703" s="1092"/>
      <c r="G703" s="546"/>
      <c r="H703" s="532">
        <f>SUM(H700:H701)</f>
        <v>0</v>
      </c>
      <c r="I703" s="548">
        <f t="shared" si="186"/>
        <v>0</v>
      </c>
      <c r="J703" s="547">
        <f t="shared" si="187"/>
        <v>0</v>
      </c>
      <c r="K703" s="548">
        <f t="shared" si="188"/>
        <v>0</v>
      </c>
      <c r="L703" s="547">
        <f t="shared" si="189"/>
        <v>0</v>
      </c>
      <c r="M703" s="548">
        <f t="shared" si="190"/>
        <v>0</v>
      </c>
      <c r="N703" s="547">
        <f t="shared" si="191"/>
        <v>0</v>
      </c>
      <c r="O703" s="548">
        <f t="shared" si="192"/>
        <v>0</v>
      </c>
      <c r="P703" s="547">
        <f t="shared" si="193"/>
        <v>0</v>
      </c>
      <c r="Q703" s="565">
        <f t="shared" si="194"/>
        <v>0</v>
      </c>
      <c r="R703" s="548"/>
    </row>
    <row r="704" spans="1:18" ht="34.5" customHeight="1">
      <c r="A704" s="1093" t="s">
        <v>572</v>
      </c>
      <c r="B704" s="1094"/>
      <c r="C704" s="1094"/>
      <c r="D704" s="1094"/>
      <c r="E704" s="1094"/>
      <c r="F704" s="1095"/>
      <c r="G704" s="537"/>
      <c r="H704" s="538">
        <f>SUM(H700:H702)</f>
        <v>0</v>
      </c>
      <c r="I704" s="550">
        <f t="shared" si="186"/>
        <v>0</v>
      </c>
      <c r="J704" s="538">
        <f t="shared" si="187"/>
        <v>0</v>
      </c>
      <c r="K704" s="550">
        <f t="shared" si="188"/>
        <v>0</v>
      </c>
      <c r="L704" s="538">
        <f t="shared" si="189"/>
        <v>0</v>
      </c>
      <c r="M704" s="550">
        <f t="shared" si="190"/>
        <v>0</v>
      </c>
      <c r="N704" s="538">
        <f t="shared" si="191"/>
        <v>0</v>
      </c>
      <c r="O704" s="550">
        <f t="shared" si="192"/>
        <v>0</v>
      </c>
      <c r="P704" s="538">
        <f t="shared" si="193"/>
        <v>0.19424</v>
      </c>
      <c r="Q704" s="550">
        <f t="shared" si="194"/>
        <v>0.19424</v>
      </c>
      <c r="R704" s="538"/>
    </row>
    <row r="705" spans="1:18" ht="34.5" customHeight="1">
      <c r="A705" s="1105"/>
      <c r="B705" s="1106"/>
      <c r="C705" s="1106"/>
      <c r="D705" s="1106"/>
      <c r="E705" s="1106"/>
      <c r="F705" s="1106"/>
      <c r="G705" s="1107"/>
      <c r="H705" s="1106"/>
      <c r="I705" s="1106"/>
      <c r="J705" s="1106"/>
      <c r="K705" s="1106"/>
      <c r="L705" s="1106"/>
      <c r="M705" s="1106"/>
      <c r="N705" s="1106"/>
      <c r="O705" s="1106"/>
      <c r="P705" s="1106"/>
      <c r="Q705" s="1108"/>
      <c r="R705" s="551"/>
    </row>
    <row r="706" spans="1:18" ht="34.5" customHeight="1">
      <c r="A706" s="1041" t="s">
        <v>573</v>
      </c>
      <c r="B706" s="1042"/>
      <c r="C706" s="1042"/>
      <c r="D706" s="1042"/>
      <c r="E706" s="1042"/>
      <c r="F706" s="1043"/>
      <c r="G706" s="1044"/>
      <c r="H706" s="1042"/>
      <c r="I706" s="1042"/>
      <c r="J706" s="1042"/>
      <c r="K706" s="1042"/>
      <c r="L706" s="1042"/>
      <c r="M706" s="1042"/>
      <c r="N706" s="1042"/>
      <c r="O706" s="1042"/>
      <c r="P706" s="1042"/>
      <c r="Q706" s="1045"/>
      <c r="R706" s="480"/>
    </row>
    <row r="707" spans="1:18" ht="34.5" customHeight="1">
      <c r="A707" s="741">
        <v>111</v>
      </c>
      <c r="B707" s="71" t="s">
        <v>574</v>
      </c>
      <c r="C707" s="1046" t="s">
        <v>575</v>
      </c>
      <c r="D707" s="73" t="s">
        <v>576</v>
      </c>
      <c r="E707" s="796" t="s">
        <v>203</v>
      </c>
      <c r="F707" s="482" t="s">
        <v>283</v>
      </c>
      <c r="G707" s="151">
        <f>R707*O4</f>
        <v>0.8</v>
      </c>
      <c r="H707" s="492"/>
      <c r="I707" s="185">
        <v>1.2496</v>
      </c>
      <c r="J707" s="186"/>
      <c r="K707" s="185"/>
      <c r="L707" s="186"/>
      <c r="M707" s="185"/>
      <c r="N707" s="186"/>
      <c r="O707" s="185"/>
      <c r="P707" s="186"/>
      <c r="Q707" s="237"/>
      <c r="R707" s="492">
        <v>0.8</v>
      </c>
    </row>
    <row r="708" spans="1:18" ht="34.5" customHeight="1">
      <c r="A708" s="742"/>
      <c r="B708" s="97" t="s">
        <v>577</v>
      </c>
      <c r="C708" s="1046"/>
      <c r="D708" s="82"/>
      <c r="E708" s="1047"/>
      <c r="F708" s="484" t="s">
        <v>285</v>
      </c>
      <c r="G708" s="114"/>
      <c r="H708" s="566"/>
      <c r="I708" s="191"/>
      <c r="J708" s="185"/>
      <c r="K708" s="191"/>
      <c r="L708" s="185"/>
      <c r="M708" s="191"/>
      <c r="N708" s="185"/>
      <c r="O708" s="191"/>
      <c r="P708" s="185"/>
      <c r="Q708" s="242"/>
      <c r="R708" s="567"/>
    </row>
    <row r="709" spans="1:18" ht="34.5" customHeight="1">
      <c r="A709" s="742"/>
      <c r="B709" s="89" t="s">
        <v>578</v>
      </c>
      <c r="C709" s="1046"/>
      <c r="D709" s="90"/>
      <c r="E709" s="1047"/>
      <c r="F709" s="500" t="s">
        <v>53</v>
      </c>
      <c r="G709" s="92"/>
      <c r="H709" s="568"/>
      <c r="I709" s="185"/>
      <c r="J709" s="192"/>
      <c r="K709" s="185"/>
      <c r="L709" s="192"/>
      <c r="M709" s="185"/>
      <c r="N709" s="192"/>
      <c r="O709" s="185"/>
      <c r="P709" s="192"/>
      <c r="Q709" s="237"/>
      <c r="R709" s="568"/>
    </row>
    <row r="710" spans="1:18" ht="34.5" customHeight="1">
      <c r="A710" s="743"/>
      <c r="B710" s="102" t="s">
        <v>579</v>
      </c>
      <c r="C710" s="1046"/>
      <c r="D710" s="132"/>
      <c r="E710" s="1047"/>
      <c r="F710" s="569"/>
      <c r="G710" s="570"/>
      <c r="H710" s="1119"/>
      <c r="I710" s="1120"/>
      <c r="J710" s="1120"/>
      <c r="K710" s="1120"/>
      <c r="L710" s="1120"/>
      <c r="M710" s="1120"/>
      <c r="N710" s="1120"/>
      <c r="O710" s="1120"/>
      <c r="P710" s="1120"/>
      <c r="Q710" s="1120"/>
      <c r="R710" s="571"/>
    </row>
    <row r="711" spans="1:18" ht="34.5" customHeight="1">
      <c r="A711" s="741">
        <v>112</v>
      </c>
      <c r="B711" s="71" t="s">
        <v>580</v>
      </c>
      <c r="C711" s="1050" t="s">
        <v>575</v>
      </c>
      <c r="D711" s="107" t="s">
        <v>263</v>
      </c>
      <c r="E711" s="1053" t="s">
        <v>203</v>
      </c>
      <c r="F711" s="482" t="s">
        <v>283</v>
      </c>
      <c r="G711" s="151">
        <f>R711*O4</f>
        <v>0.2</v>
      </c>
      <c r="H711" s="492"/>
      <c r="I711" s="185">
        <v>0.39040000000000002</v>
      </c>
      <c r="J711" s="186"/>
      <c r="K711" s="185"/>
      <c r="L711" s="186"/>
      <c r="M711" s="185"/>
      <c r="N711" s="186"/>
      <c r="O711" s="185"/>
      <c r="P711" s="186"/>
      <c r="Q711" s="237"/>
      <c r="R711" s="492">
        <v>0.2</v>
      </c>
    </row>
    <row r="712" spans="1:18" ht="34.5" customHeight="1">
      <c r="A712" s="742"/>
      <c r="B712" s="97" t="s">
        <v>581</v>
      </c>
      <c r="C712" s="1046"/>
      <c r="D712" s="82"/>
      <c r="E712" s="1047"/>
      <c r="F712" s="484" t="s">
        <v>285</v>
      </c>
      <c r="G712" s="114"/>
      <c r="H712" s="566"/>
      <c r="I712" s="191"/>
      <c r="J712" s="185"/>
      <c r="K712" s="191"/>
      <c r="L712" s="185"/>
      <c r="M712" s="191"/>
      <c r="N712" s="185"/>
      <c r="O712" s="191"/>
      <c r="P712" s="185"/>
      <c r="Q712" s="242"/>
      <c r="R712" s="567"/>
    </row>
    <row r="713" spans="1:18" ht="34.5" customHeight="1">
      <c r="A713" s="742"/>
      <c r="B713" s="89" t="s">
        <v>582</v>
      </c>
      <c r="C713" s="1046"/>
      <c r="D713" s="90"/>
      <c r="E713" s="1047"/>
      <c r="F713" s="500" t="s">
        <v>53</v>
      </c>
      <c r="G713" s="92"/>
      <c r="H713" s="568"/>
      <c r="I713" s="185"/>
      <c r="J713" s="192"/>
      <c r="K713" s="185"/>
      <c r="L713" s="192"/>
      <c r="M713" s="185"/>
      <c r="N713" s="192"/>
      <c r="O713" s="185"/>
      <c r="P713" s="192"/>
      <c r="Q713" s="237"/>
      <c r="R713" s="568"/>
    </row>
    <row r="714" spans="1:18" ht="34.5" customHeight="1">
      <c r="A714" s="743"/>
      <c r="B714" s="102"/>
      <c r="C714" s="1046"/>
      <c r="D714" s="132"/>
      <c r="E714" s="1047"/>
      <c r="F714" s="569"/>
      <c r="G714" s="570"/>
      <c r="H714" s="1119"/>
      <c r="I714" s="1120"/>
      <c r="J714" s="1120"/>
      <c r="K714" s="1120"/>
      <c r="L714" s="1120"/>
      <c r="M714" s="1120"/>
      <c r="N714" s="1120"/>
      <c r="O714" s="1120"/>
      <c r="P714" s="1120"/>
      <c r="Q714" s="1120"/>
      <c r="R714" s="571"/>
    </row>
    <row r="715" spans="1:18" ht="34.5" customHeight="1">
      <c r="A715" s="741">
        <v>113</v>
      </c>
      <c r="B715" s="71" t="s">
        <v>580</v>
      </c>
      <c r="C715" s="1050" t="s">
        <v>575</v>
      </c>
      <c r="D715" s="107" t="s">
        <v>231</v>
      </c>
      <c r="E715" s="1053" t="s">
        <v>203</v>
      </c>
      <c r="F715" s="482" t="s">
        <v>283</v>
      </c>
      <c r="G715" s="151">
        <f>R715*O4</f>
        <v>0.2</v>
      </c>
      <c r="H715" s="492"/>
      <c r="I715" s="185">
        <v>7.2000000000000005E-4</v>
      </c>
      <c r="J715" s="186"/>
      <c r="K715" s="185"/>
      <c r="L715" s="186"/>
      <c r="M715" s="185"/>
      <c r="N715" s="186"/>
      <c r="O715" s="185"/>
      <c r="P715" s="186"/>
      <c r="Q715" s="237"/>
      <c r="R715" s="492">
        <v>0.2</v>
      </c>
    </row>
    <row r="716" spans="1:18" ht="34.5" customHeight="1">
      <c r="A716" s="742"/>
      <c r="B716" s="97" t="s">
        <v>581</v>
      </c>
      <c r="C716" s="1046"/>
      <c r="D716" s="82"/>
      <c r="E716" s="1047"/>
      <c r="F716" s="484" t="s">
        <v>285</v>
      </c>
      <c r="G716" s="114"/>
      <c r="H716" s="566"/>
      <c r="I716" s="191"/>
      <c r="J716" s="185"/>
      <c r="K716" s="191"/>
      <c r="L716" s="185"/>
      <c r="M716" s="191"/>
      <c r="N716" s="185"/>
      <c r="O716" s="191"/>
      <c r="P716" s="185"/>
      <c r="Q716" s="242"/>
      <c r="R716" s="567"/>
    </row>
    <row r="717" spans="1:18" ht="34.5" customHeight="1">
      <c r="A717" s="742"/>
      <c r="B717" s="89" t="s">
        <v>582</v>
      </c>
      <c r="C717" s="1046"/>
      <c r="D717" s="90"/>
      <c r="E717" s="1047"/>
      <c r="F717" s="500" t="s">
        <v>53</v>
      </c>
      <c r="G717" s="92"/>
      <c r="H717" s="568"/>
      <c r="I717" s="185"/>
      <c r="J717" s="192"/>
      <c r="K717" s="185"/>
      <c r="L717" s="192"/>
      <c r="M717" s="185"/>
      <c r="N717" s="192"/>
      <c r="O717" s="185"/>
      <c r="P717" s="192"/>
      <c r="Q717" s="237"/>
      <c r="R717" s="568"/>
    </row>
    <row r="718" spans="1:18" ht="34.5" customHeight="1">
      <c r="A718" s="743"/>
      <c r="B718" s="102"/>
      <c r="C718" s="1046"/>
      <c r="D718" s="132"/>
      <c r="E718" s="1047"/>
      <c r="F718" s="572"/>
      <c r="G718" s="573"/>
      <c r="H718" s="1119"/>
      <c r="I718" s="1120"/>
      <c r="J718" s="1120"/>
      <c r="K718" s="1120"/>
      <c r="L718" s="1120"/>
      <c r="M718" s="1120"/>
      <c r="N718" s="1120"/>
      <c r="O718" s="1120"/>
      <c r="P718" s="1120"/>
      <c r="Q718" s="1120"/>
      <c r="R718" s="571"/>
    </row>
    <row r="719" spans="1:18" ht="34.5" customHeight="1">
      <c r="A719" s="741">
        <v>114</v>
      </c>
      <c r="B719" s="71" t="s">
        <v>583</v>
      </c>
      <c r="C719" s="1050" t="s">
        <v>359</v>
      </c>
      <c r="D719" s="107" t="s">
        <v>584</v>
      </c>
      <c r="E719" s="1121" t="s">
        <v>203</v>
      </c>
      <c r="F719" s="108" t="s">
        <v>283</v>
      </c>
      <c r="G719" s="114"/>
      <c r="H719" s="574"/>
      <c r="I719" s="575"/>
      <c r="J719" s="186"/>
      <c r="K719" s="185"/>
      <c r="L719" s="186"/>
      <c r="M719" s="185"/>
      <c r="N719" s="186"/>
      <c r="O719" s="185"/>
      <c r="P719" s="186"/>
      <c r="Q719" s="185"/>
      <c r="R719" s="574"/>
    </row>
    <row r="720" spans="1:18" ht="34.5" customHeight="1">
      <c r="A720" s="742"/>
      <c r="B720" s="97" t="s">
        <v>585</v>
      </c>
      <c r="C720" s="1046"/>
      <c r="D720" s="576"/>
      <c r="E720" s="1060"/>
      <c r="F720" s="577" t="s">
        <v>285</v>
      </c>
      <c r="G720" s="114"/>
      <c r="H720" s="578"/>
      <c r="I720" s="191"/>
      <c r="J720" s="185"/>
      <c r="K720" s="191"/>
      <c r="L720" s="185"/>
      <c r="M720" s="191"/>
      <c r="N720" s="185"/>
      <c r="O720" s="191"/>
      <c r="P720" s="185"/>
      <c r="Q720" s="242"/>
      <c r="R720" s="579"/>
    </row>
    <row r="721" spans="1:18" ht="34.5" customHeight="1">
      <c r="A721" s="742"/>
      <c r="B721" s="89" t="s">
        <v>586</v>
      </c>
      <c r="C721" s="1046"/>
      <c r="D721" s="580"/>
      <c r="E721" s="1060"/>
      <c r="F721" s="581" t="s">
        <v>53</v>
      </c>
      <c r="G721" s="151">
        <f>R721*O4</f>
        <v>0.35</v>
      </c>
      <c r="H721" s="582"/>
      <c r="I721" s="185"/>
      <c r="J721" s="192"/>
      <c r="K721" s="185"/>
      <c r="L721" s="192"/>
      <c r="M721" s="185"/>
      <c r="N721" s="192"/>
      <c r="O721" s="185"/>
      <c r="P721" s="192">
        <v>0.75900000000000001</v>
      </c>
      <c r="Q721" s="185"/>
      <c r="R721" s="582">
        <v>0.35</v>
      </c>
    </row>
    <row r="722" spans="1:18" ht="34.5" customHeight="1">
      <c r="A722" s="743"/>
      <c r="B722" s="102" t="s">
        <v>587</v>
      </c>
      <c r="C722" s="1046"/>
      <c r="D722" s="583"/>
      <c r="E722" s="1060"/>
      <c r="F722" s="584"/>
      <c r="G722" s="114"/>
      <c r="H722" s="578"/>
      <c r="I722" s="489"/>
      <c r="J722" s="185"/>
      <c r="K722" s="489"/>
      <c r="L722" s="185"/>
      <c r="M722" s="489"/>
      <c r="N722" s="185"/>
      <c r="O722" s="489"/>
      <c r="P722" s="185"/>
      <c r="Q722" s="490"/>
      <c r="R722" s="585"/>
    </row>
    <row r="723" spans="1:18" ht="34.5" customHeight="1">
      <c r="A723" s="741">
        <v>115</v>
      </c>
      <c r="B723" s="71" t="s">
        <v>588</v>
      </c>
      <c r="C723" s="755" t="s">
        <v>589</v>
      </c>
      <c r="D723" s="107"/>
      <c r="E723" s="1074" t="s">
        <v>99</v>
      </c>
      <c r="F723" s="108" t="s">
        <v>283</v>
      </c>
      <c r="G723" s="114"/>
      <c r="H723" s="574"/>
      <c r="I723" s="185"/>
      <c r="J723" s="186"/>
      <c r="K723" s="185"/>
      <c r="L723" s="186"/>
      <c r="M723" s="185"/>
      <c r="N723" s="186"/>
      <c r="O723" s="185"/>
      <c r="P723" s="186"/>
      <c r="Q723" s="185"/>
      <c r="R723" s="574"/>
    </row>
    <row r="724" spans="1:18" ht="34.5" customHeight="1">
      <c r="A724" s="742"/>
      <c r="B724" s="89" t="s">
        <v>590</v>
      </c>
      <c r="C724" s="744"/>
      <c r="D724" s="82"/>
      <c r="E724" s="1060"/>
      <c r="F724" s="113" t="s">
        <v>285</v>
      </c>
      <c r="G724" s="114"/>
      <c r="H724" s="578"/>
      <c r="I724" s="191"/>
      <c r="J724" s="185"/>
      <c r="K724" s="191"/>
      <c r="L724" s="185"/>
      <c r="M724" s="191"/>
      <c r="N724" s="185"/>
      <c r="O724" s="191"/>
      <c r="P724" s="185"/>
      <c r="Q724" s="242"/>
      <c r="R724" s="579"/>
    </row>
    <row r="725" spans="1:18" ht="34.5" customHeight="1">
      <c r="A725" s="742"/>
      <c r="B725" s="97" t="s">
        <v>591</v>
      </c>
      <c r="C725" s="744"/>
      <c r="D725" s="90" t="s">
        <v>592</v>
      </c>
      <c r="E725" s="1060"/>
      <c r="F725" s="116" t="s">
        <v>53</v>
      </c>
      <c r="G725" s="151">
        <f>R725*O4</f>
        <v>0.45</v>
      </c>
      <c r="H725" s="582"/>
      <c r="I725" s="185"/>
      <c r="J725" s="192"/>
      <c r="K725" s="185"/>
      <c r="L725" s="192"/>
      <c r="M725" s="185"/>
      <c r="N725" s="192"/>
      <c r="O725" s="185"/>
      <c r="P725" s="192">
        <v>0.45140000000000002</v>
      </c>
      <c r="Q725" s="185"/>
      <c r="R725" s="582">
        <v>0.45</v>
      </c>
    </row>
    <row r="726" spans="1:18" ht="34.5" customHeight="1">
      <c r="A726" s="742"/>
      <c r="B726" s="89" t="s">
        <v>593</v>
      </c>
      <c r="C726" s="745"/>
      <c r="D726" s="107"/>
      <c r="E726" s="1122"/>
      <c r="F726" s="762"/>
      <c r="G726" s="114"/>
      <c r="H726" s="1125"/>
      <c r="I726" s="1126"/>
      <c r="J726" s="1126"/>
      <c r="K726" s="1126"/>
      <c r="L726" s="1126"/>
      <c r="M726" s="1126"/>
      <c r="N726" s="1126"/>
      <c r="O726" s="1126"/>
      <c r="P726" s="1126"/>
      <c r="Q726" s="1126"/>
      <c r="R726" s="586"/>
    </row>
    <row r="727" spans="1:18" ht="34.5" customHeight="1">
      <c r="A727" s="743"/>
      <c r="B727" s="102" t="s">
        <v>594</v>
      </c>
      <c r="C727" s="744"/>
      <c r="D727" s="102"/>
      <c r="E727" s="1123"/>
      <c r="F727" s="1124"/>
      <c r="G727" s="587"/>
      <c r="H727" s="1127"/>
      <c r="I727" s="1128"/>
      <c r="J727" s="1128"/>
      <c r="K727" s="1128"/>
      <c r="L727" s="1128"/>
      <c r="M727" s="1128"/>
      <c r="N727" s="1128"/>
      <c r="O727" s="1128"/>
      <c r="P727" s="1128"/>
      <c r="Q727" s="1128"/>
      <c r="R727" s="588"/>
    </row>
    <row r="728" spans="1:18" ht="34.5" hidden="1" customHeight="1">
      <c r="A728" s="1110" t="s">
        <v>595</v>
      </c>
      <c r="B728" s="1111"/>
      <c r="C728" s="1111"/>
      <c r="D728" s="1111"/>
      <c r="E728" s="1112"/>
      <c r="F728" s="555">
        <f t="shared" ref="F728:F730" si="195">SUM(H728:Q728)</f>
        <v>1.6407200000000002</v>
      </c>
      <c r="G728" s="524"/>
      <c r="H728" s="525">
        <f t="shared" ref="H728:H730" si="196">H707+H711+H715+H719+H723</f>
        <v>0</v>
      </c>
      <c r="I728" s="542">
        <f t="shared" ref="I728:I730" si="197">I707+I711+I715+I719+I723</f>
        <v>1.6407200000000002</v>
      </c>
      <c r="J728" s="542">
        <f t="shared" ref="J728:J730" si="198">J707+J711+J715+J719+J723</f>
        <v>0</v>
      </c>
      <c r="K728" s="542">
        <f t="shared" ref="K728:K730" si="199">K707+K711+K715+K719+K723</f>
        <v>0</v>
      </c>
      <c r="L728" s="542">
        <f t="shared" ref="L728:L730" si="200">L707+L711+L715+L719+L723</f>
        <v>0</v>
      </c>
      <c r="M728" s="542">
        <f t="shared" ref="M728:M730" si="201">M707+M711+M715+M719+M723</f>
        <v>0</v>
      </c>
      <c r="N728" s="542">
        <f t="shared" ref="N728:N730" si="202">N707+N711+N715+N719+N723</f>
        <v>0</v>
      </c>
      <c r="O728" s="542">
        <f t="shared" ref="O728:O730" si="203">O707+O711+O715+O719+O723</f>
        <v>0</v>
      </c>
      <c r="P728" s="542">
        <f t="shared" ref="P728:P730" si="204">P707+P711+P715+P719+P723</f>
        <v>0</v>
      </c>
      <c r="Q728" s="543">
        <f t="shared" ref="Q728:Q730" si="205">Q707+Q711+Q715+Q719+Q723</f>
        <v>0</v>
      </c>
      <c r="R728" s="544"/>
    </row>
    <row r="729" spans="1:18" ht="34.5" hidden="1" customHeight="1">
      <c r="A729" s="1113" t="s">
        <v>596</v>
      </c>
      <c r="B729" s="1114"/>
      <c r="C729" s="1114"/>
      <c r="D729" s="1114"/>
      <c r="E729" s="1115"/>
      <c r="F729" s="542">
        <f t="shared" si="195"/>
        <v>0</v>
      </c>
      <c r="G729" s="589"/>
      <c r="H729" s="542">
        <f t="shared" si="196"/>
        <v>0</v>
      </c>
      <c r="I729" s="525">
        <f t="shared" si="197"/>
        <v>0</v>
      </c>
      <c r="J729" s="542">
        <f t="shared" si="198"/>
        <v>0</v>
      </c>
      <c r="K729" s="525">
        <f t="shared" si="199"/>
        <v>0</v>
      </c>
      <c r="L729" s="542">
        <f t="shared" si="200"/>
        <v>0</v>
      </c>
      <c r="M729" s="525">
        <f t="shared" si="201"/>
        <v>0</v>
      </c>
      <c r="N729" s="542">
        <f t="shared" si="202"/>
        <v>0</v>
      </c>
      <c r="O729" s="525">
        <f t="shared" si="203"/>
        <v>0</v>
      </c>
      <c r="P729" s="542">
        <f t="shared" si="204"/>
        <v>0</v>
      </c>
      <c r="Q729" s="525">
        <f t="shared" si="205"/>
        <v>0</v>
      </c>
      <c r="R729" s="542"/>
    </row>
    <row r="730" spans="1:18" ht="34.5" hidden="1" customHeight="1">
      <c r="A730" s="1116" t="s">
        <v>597</v>
      </c>
      <c r="B730" s="1117"/>
      <c r="C730" s="1117"/>
      <c r="D730" s="1117"/>
      <c r="E730" s="1118"/>
      <c r="F730" s="525">
        <f t="shared" si="195"/>
        <v>1.2103999999999999</v>
      </c>
      <c r="G730" s="524"/>
      <c r="H730" s="555">
        <f t="shared" si="196"/>
        <v>0</v>
      </c>
      <c r="I730" s="555">
        <f t="shared" si="197"/>
        <v>0</v>
      </c>
      <c r="J730" s="525">
        <f t="shared" si="198"/>
        <v>0</v>
      </c>
      <c r="K730" s="555">
        <f t="shared" si="199"/>
        <v>0</v>
      </c>
      <c r="L730" s="525">
        <f t="shared" si="200"/>
        <v>0</v>
      </c>
      <c r="M730" s="555">
        <f t="shared" si="201"/>
        <v>0</v>
      </c>
      <c r="N730" s="525">
        <f t="shared" si="202"/>
        <v>0</v>
      </c>
      <c r="O730" s="555">
        <f t="shared" si="203"/>
        <v>0</v>
      </c>
      <c r="P730" s="525">
        <f t="shared" si="204"/>
        <v>1.2103999999999999</v>
      </c>
      <c r="Q730" s="557">
        <f t="shared" si="205"/>
        <v>0</v>
      </c>
      <c r="R730" s="555"/>
    </row>
    <row r="731" spans="1:18" ht="34.5" hidden="1" customHeight="1">
      <c r="A731" s="1090" t="s">
        <v>598</v>
      </c>
      <c r="B731" s="1091"/>
      <c r="C731" s="1091"/>
      <c r="D731" s="1091"/>
      <c r="E731" s="1092"/>
      <c r="F731" s="532">
        <f>SUM(F728:F729)</f>
        <v>1.6407200000000002</v>
      </c>
      <c r="G731" s="533"/>
      <c r="H731" s="590">
        <f t="shared" ref="H731:Q731" si="206">SUM(H728:H729)</f>
        <v>0</v>
      </c>
      <c r="I731" s="590">
        <f t="shared" si="206"/>
        <v>1.6407200000000002</v>
      </c>
      <c r="J731" s="590">
        <f t="shared" si="206"/>
        <v>0</v>
      </c>
      <c r="K731" s="590">
        <f t="shared" si="206"/>
        <v>0</v>
      </c>
      <c r="L731" s="590">
        <f t="shared" si="206"/>
        <v>0</v>
      </c>
      <c r="M731" s="590">
        <f t="shared" si="206"/>
        <v>0</v>
      </c>
      <c r="N731" s="590">
        <f t="shared" si="206"/>
        <v>0</v>
      </c>
      <c r="O731" s="590">
        <f t="shared" si="206"/>
        <v>0</v>
      </c>
      <c r="P731" s="590">
        <f t="shared" si="206"/>
        <v>0</v>
      </c>
      <c r="Q731" s="591">
        <f t="shared" si="206"/>
        <v>0</v>
      </c>
      <c r="R731" s="592"/>
    </row>
    <row r="732" spans="1:18" ht="34.5" hidden="1" customHeight="1">
      <c r="A732" s="1093" t="s">
        <v>599</v>
      </c>
      <c r="B732" s="1094"/>
      <c r="C732" s="1094"/>
      <c r="D732" s="1094"/>
      <c r="E732" s="1095"/>
      <c r="F732" s="549">
        <f>SUM(F728:F730)</f>
        <v>2.8511199999999999</v>
      </c>
      <c r="G732" s="549"/>
      <c r="H732" s="549">
        <f t="shared" ref="H732:Q732" si="207">SUM(H728:H730)</f>
        <v>0</v>
      </c>
      <c r="I732" s="549">
        <f t="shared" si="207"/>
        <v>1.6407200000000002</v>
      </c>
      <c r="J732" s="549">
        <f t="shared" si="207"/>
        <v>0</v>
      </c>
      <c r="K732" s="549">
        <f t="shared" si="207"/>
        <v>0</v>
      </c>
      <c r="L732" s="549">
        <f t="shared" si="207"/>
        <v>0</v>
      </c>
      <c r="M732" s="549">
        <f t="shared" si="207"/>
        <v>0</v>
      </c>
      <c r="N732" s="549">
        <f t="shared" si="207"/>
        <v>0</v>
      </c>
      <c r="O732" s="549">
        <f t="shared" si="207"/>
        <v>0</v>
      </c>
      <c r="P732" s="549">
        <f t="shared" si="207"/>
        <v>1.2103999999999999</v>
      </c>
      <c r="Q732" s="593">
        <f t="shared" si="207"/>
        <v>0</v>
      </c>
      <c r="R732" s="538"/>
    </row>
    <row r="733" spans="1:18" ht="34.5" hidden="1" customHeight="1">
      <c r="A733" s="1105"/>
      <c r="B733" s="1106"/>
      <c r="C733" s="1106"/>
      <c r="D733" s="1106"/>
      <c r="E733" s="1106"/>
      <c r="F733" s="1106"/>
      <c r="G733" s="1107"/>
      <c r="H733" s="1106"/>
      <c r="I733" s="1106"/>
      <c r="J733" s="1129"/>
      <c r="K733" s="1106"/>
      <c r="L733" s="1129"/>
      <c r="M733" s="1106"/>
      <c r="N733" s="1129"/>
      <c r="O733" s="1106"/>
      <c r="P733" s="1129"/>
      <c r="Q733" s="1108"/>
      <c r="R733" s="551"/>
    </row>
    <row r="734" spans="1:18" ht="34.5" customHeight="1">
      <c r="A734" s="1110" t="s">
        <v>600</v>
      </c>
      <c r="B734" s="1111"/>
      <c r="C734" s="1111"/>
      <c r="D734" s="1111"/>
      <c r="E734" s="1111"/>
      <c r="F734" s="1112"/>
      <c r="G734" s="541"/>
      <c r="H734" s="525">
        <f t="shared" ref="H734:H736" si="208">H728</f>
        <v>0</v>
      </c>
      <c r="I734" s="543">
        <f t="shared" ref="I734:I738" si="209">SUM(I728,H734)</f>
        <v>1.6407200000000002</v>
      </c>
      <c r="J734" s="526">
        <f t="shared" ref="J734:J738" si="210">SUM(J728,I734)</f>
        <v>1.6407200000000002</v>
      </c>
      <c r="K734" s="544">
        <f t="shared" ref="K734:K738" si="211">SUM(K728,J734)</f>
        <v>1.6407200000000002</v>
      </c>
      <c r="L734" s="526">
        <f t="shared" ref="L734:L738" si="212">SUM(L728,K734)</f>
        <v>1.6407200000000002</v>
      </c>
      <c r="M734" s="544">
        <f t="shared" ref="M734:M738" si="213">SUM(M728,L734)</f>
        <v>1.6407200000000002</v>
      </c>
      <c r="N734" s="526">
        <f t="shared" ref="N734:N738" si="214">SUM(N728,M734)</f>
        <v>1.6407200000000002</v>
      </c>
      <c r="O734" s="544">
        <f t="shared" ref="O734:O738" si="215">SUM(O728,N734)</f>
        <v>1.6407200000000002</v>
      </c>
      <c r="P734" s="526">
        <f t="shared" ref="P734:P738" si="216">SUM(P728,O734)</f>
        <v>1.6407200000000002</v>
      </c>
      <c r="Q734" s="594">
        <f t="shared" ref="Q734:Q738" si="217">SUM(Q728,P734)</f>
        <v>1.6407200000000002</v>
      </c>
      <c r="R734" s="544"/>
    </row>
    <row r="735" spans="1:18" ht="34.5" customHeight="1">
      <c r="A735" s="1113" t="s">
        <v>601</v>
      </c>
      <c r="B735" s="1114"/>
      <c r="C735" s="1114"/>
      <c r="D735" s="1114"/>
      <c r="E735" s="1114"/>
      <c r="F735" s="1115"/>
      <c r="G735" s="595"/>
      <c r="H735" s="542">
        <f t="shared" si="208"/>
        <v>0</v>
      </c>
      <c r="I735" s="525">
        <f t="shared" si="209"/>
        <v>0</v>
      </c>
      <c r="J735" s="596">
        <f t="shared" si="210"/>
        <v>0</v>
      </c>
      <c r="K735" s="525">
        <f t="shared" si="211"/>
        <v>0</v>
      </c>
      <c r="L735" s="596">
        <f t="shared" si="212"/>
        <v>0</v>
      </c>
      <c r="M735" s="525">
        <f t="shared" si="213"/>
        <v>0</v>
      </c>
      <c r="N735" s="596">
        <f t="shared" si="214"/>
        <v>0</v>
      </c>
      <c r="O735" s="525">
        <f t="shared" si="215"/>
        <v>0</v>
      </c>
      <c r="P735" s="596">
        <f t="shared" si="216"/>
        <v>0</v>
      </c>
      <c r="Q735" s="525">
        <f t="shared" si="217"/>
        <v>0</v>
      </c>
      <c r="R735" s="542"/>
    </row>
    <row r="736" spans="1:18" ht="34.5" customHeight="1">
      <c r="A736" s="1116" t="s">
        <v>602</v>
      </c>
      <c r="B736" s="1117"/>
      <c r="C736" s="1117"/>
      <c r="D736" s="1117"/>
      <c r="E736" s="1117"/>
      <c r="F736" s="1118"/>
      <c r="G736" s="541"/>
      <c r="H736" s="525">
        <f t="shared" si="208"/>
        <v>0</v>
      </c>
      <c r="I736" s="542">
        <f t="shared" si="209"/>
        <v>0</v>
      </c>
      <c r="J736" s="525">
        <f t="shared" si="210"/>
        <v>0</v>
      </c>
      <c r="K736" s="542">
        <f t="shared" si="211"/>
        <v>0</v>
      </c>
      <c r="L736" s="525">
        <f t="shared" si="212"/>
        <v>0</v>
      </c>
      <c r="M736" s="542">
        <f t="shared" si="213"/>
        <v>0</v>
      </c>
      <c r="N736" s="525">
        <f t="shared" si="214"/>
        <v>0</v>
      </c>
      <c r="O736" s="542">
        <f t="shared" si="215"/>
        <v>0</v>
      </c>
      <c r="P736" s="525">
        <f t="shared" si="216"/>
        <v>1.2103999999999999</v>
      </c>
      <c r="Q736" s="543">
        <f t="shared" si="217"/>
        <v>1.2103999999999999</v>
      </c>
      <c r="R736" s="544"/>
    </row>
    <row r="737" spans="1:18" ht="34.5" customHeight="1">
      <c r="A737" s="1090" t="s">
        <v>603</v>
      </c>
      <c r="B737" s="1091"/>
      <c r="C737" s="1091"/>
      <c r="D737" s="1091"/>
      <c r="E737" s="1091"/>
      <c r="F737" s="1092"/>
      <c r="G737" s="546"/>
      <c r="H737" s="532">
        <f>SUM(H734:H735)</f>
        <v>0</v>
      </c>
      <c r="I737" s="547">
        <f t="shared" si="209"/>
        <v>1.6407200000000002</v>
      </c>
      <c r="J737" s="548">
        <f t="shared" si="210"/>
        <v>1.6407200000000002</v>
      </c>
      <c r="K737" s="547">
        <f t="shared" si="211"/>
        <v>1.6407200000000002</v>
      </c>
      <c r="L737" s="548">
        <f t="shared" si="212"/>
        <v>1.6407200000000002</v>
      </c>
      <c r="M737" s="547">
        <f t="shared" si="213"/>
        <v>1.6407200000000002</v>
      </c>
      <c r="N737" s="548">
        <f t="shared" si="214"/>
        <v>1.6407200000000002</v>
      </c>
      <c r="O737" s="547">
        <f t="shared" si="215"/>
        <v>1.6407200000000002</v>
      </c>
      <c r="P737" s="548">
        <f t="shared" si="216"/>
        <v>1.6407200000000002</v>
      </c>
      <c r="Q737" s="547">
        <f t="shared" si="217"/>
        <v>1.6407200000000002</v>
      </c>
      <c r="R737" s="548"/>
    </row>
    <row r="738" spans="1:18" ht="34.5" customHeight="1">
      <c r="A738" s="1093" t="s">
        <v>604</v>
      </c>
      <c r="B738" s="1094"/>
      <c r="C738" s="1094"/>
      <c r="D738" s="1094"/>
      <c r="E738" s="1094"/>
      <c r="F738" s="1095"/>
      <c r="G738" s="546"/>
      <c r="H738" s="549">
        <f>SUM(H734:H736)</f>
        <v>0</v>
      </c>
      <c r="I738" s="538">
        <f t="shared" si="209"/>
        <v>1.6407200000000002</v>
      </c>
      <c r="J738" s="550">
        <f t="shared" si="210"/>
        <v>1.6407200000000002</v>
      </c>
      <c r="K738" s="538">
        <f t="shared" si="211"/>
        <v>1.6407200000000002</v>
      </c>
      <c r="L738" s="550">
        <f t="shared" si="212"/>
        <v>1.6407200000000002</v>
      </c>
      <c r="M738" s="538">
        <f t="shared" si="213"/>
        <v>1.6407200000000002</v>
      </c>
      <c r="N738" s="550">
        <f t="shared" si="214"/>
        <v>1.6407200000000002</v>
      </c>
      <c r="O738" s="538">
        <f t="shared" si="215"/>
        <v>1.6407200000000002</v>
      </c>
      <c r="P738" s="550">
        <f t="shared" si="216"/>
        <v>2.8511199999999999</v>
      </c>
      <c r="Q738" s="539">
        <f t="shared" si="217"/>
        <v>2.8511199999999999</v>
      </c>
      <c r="R738" s="538"/>
    </row>
    <row r="739" spans="1:18" ht="34.5" customHeight="1">
      <c r="A739" s="1105"/>
      <c r="B739" s="1106"/>
      <c r="C739" s="1106"/>
      <c r="D739" s="1106"/>
      <c r="E739" s="1106"/>
      <c r="F739" s="1106"/>
      <c r="G739" s="1107"/>
      <c r="H739" s="1106"/>
      <c r="I739" s="1106"/>
      <c r="J739" s="1106"/>
      <c r="K739" s="1106"/>
      <c r="L739" s="1106"/>
      <c r="M739" s="1106"/>
      <c r="N739" s="1106"/>
      <c r="O739" s="1106"/>
      <c r="P739" s="1106"/>
      <c r="Q739" s="1108"/>
      <c r="R739" s="551"/>
    </row>
    <row r="740" spans="1:18" s="597" customFormat="1" ht="34.5" customHeight="1">
      <c r="A740" s="1041" t="s">
        <v>605</v>
      </c>
      <c r="B740" s="1042"/>
      <c r="C740" s="1042"/>
      <c r="D740" s="1042"/>
      <c r="E740" s="1042"/>
      <c r="F740" s="1042"/>
      <c r="G740" s="1109"/>
      <c r="H740" s="1042"/>
      <c r="I740" s="1042"/>
      <c r="J740" s="1042"/>
      <c r="K740" s="1042"/>
      <c r="L740" s="1042"/>
      <c r="M740" s="1042"/>
      <c r="N740" s="1042"/>
      <c r="O740" s="1042"/>
      <c r="P740" s="1042"/>
      <c r="Q740" s="1045"/>
      <c r="R740" s="480"/>
    </row>
    <row r="741" spans="1:18" ht="34.5" customHeight="1">
      <c r="A741" s="741">
        <v>116</v>
      </c>
      <c r="B741" s="71" t="s">
        <v>498</v>
      </c>
      <c r="C741" s="1046" t="s">
        <v>465</v>
      </c>
      <c r="D741" s="73" t="s">
        <v>606</v>
      </c>
      <c r="E741" s="796" t="s">
        <v>48</v>
      </c>
      <c r="F741" s="124" t="s">
        <v>283</v>
      </c>
      <c r="G741" s="151">
        <f>R741*O4</f>
        <v>0.5</v>
      </c>
      <c r="H741" s="185">
        <v>0.94479999999999997</v>
      </c>
      <c r="I741" s="186"/>
      <c r="J741" s="185"/>
      <c r="K741" s="186"/>
      <c r="L741" s="185"/>
      <c r="M741" s="186"/>
      <c r="N741" s="185"/>
      <c r="O741" s="186"/>
      <c r="P741" s="185"/>
      <c r="Q741" s="187"/>
      <c r="R741" s="188">
        <v>0.5</v>
      </c>
    </row>
    <row r="742" spans="1:18" ht="34.5" customHeight="1">
      <c r="A742" s="742"/>
      <c r="B742" s="97" t="s">
        <v>607</v>
      </c>
      <c r="C742" s="1046"/>
      <c r="D742" s="82"/>
      <c r="E742" s="1047"/>
      <c r="F742" s="113" t="s">
        <v>285</v>
      </c>
      <c r="G742" s="127"/>
      <c r="H742" s="190"/>
      <c r="I742" s="185"/>
      <c r="J742" s="191"/>
      <c r="K742" s="185"/>
      <c r="L742" s="191"/>
      <c r="M742" s="185"/>
      <c r="N742" s="191"/>
      <c r="O742" s="185"/>
      <c r="P742" s="191"/>
      <c r="Q742" s="185"/>
      <c r="R742" s="190"/>
    </row>
    <row r="743" spans="1:18" ht="34.5" customHeight="1">
      <c r="A743" s="742"/>
      <c r="B743" s="89" t="s">
        <v>608</v>
      </c>
      <c r="C743" s="1046"/>
      <c r="D743" s="90"/>
      <c r="E743" s="1047"/>
      <c r="F743" s="116" t="s">
        <v>53</v>
      </c>
      <c r="G743" s="114"/>
      <c r="H743" s="185"/>
      <c r="I743" s="192"/>
      <c r="J743" s="185"/>
      <c r="K743" s="192"/>
      <c r="L743" s="185"/>
      <c r="M743" s="192"/>
      <c r="N743" s="185"/>
      <c r="O743" s="192"/>
      <c r="P743" s="185"/>
      <c r="Q743" s="193"/>
      <c r="R743" s="194"/>
    </row>
    <row r="744" spans="1:18" ht="34.5" customHeight="1">
      <c r="A744" s="743"/>
      <c r="B744" s="102"/>
      <c r="C744" s="1046"/>
      <c r="D744" s="132"/>
      <c r="E744" s="1047"/>
      <c r="F744" s="174"/>
      <c r="G744" s="175"/>
      <c r="H744" s="1080"/>
      <c r="I744" s="1048"/>
      <c r="J744" s="1048"/>
      <c r="K744" s="1048"/>
      <c r="L744" s="1048"/>
      <c r="M744" s="1048"/>
      <c r="N744" s="1048"/>
      <c r="O744" s="1048"/>
      <c r="P744" s="1048"/>
      <c r="Q744" s="1048"/>
      <c r="R744" s="522"/>
    </row>
    <row r="745" spans="1:18" ht="34.5" hidden="1" customHeight="1">
      <c r="A745" s="1110" t="s">
        <v>609</v>
      </c>
      <c r="B745" s="1111"/>
      <c r="C745" s="1111"/>
      <c r="D745" s="1111"/>
      <c r="E745" s="1112"/>
      <c r="F745" s="555">
        <f t="shared" ref="F745:F747" si="218">SUM(H745:Q745)</f>
        <v>0.94479999999999997</v>
      </c>
      <c r="G745" s="556"/>
      <c r="H745" s="555">
        <f t="shared" ref="H745:H747" si="219">H741</f>
        <v>0.94479999999999997</v>
      </c>
      <c r="I745" s="555">
        <f t="shared" ref="I745:I747" si="220">I741</f>
        <v>0</v>
      </c>
      <c r="J745" s="555">
        <f t="shared" ref="J745:J747" si="221">J741</f>
        <v>0</v>
      </c>
      <c r="K745" s="555">
        <f t="shared" ref="K745:K747" si="222">K741</f>
        <v>0</v>
      </c>
      <c r="L745" s="555">
        <f t="shared" ref="L745:L747" si="223">L741</f>
        <v>0</v>
      </c>
      <c r="M745" s="555">
        <f t="shared" ref="M745:M747" si="224">M741</f>
        <v>0</v>
      </c>
      <c r="N745" s="555">
        <f t="shared" ref="N745:N747" si="225">N741</f>
        <v>0</v>
      </c>
      <c r="O745" s="555">
        <f t="shared" ref="O745:O747" si="226">O741</f>
        <v>0</v>
      </c>
      <c r="P745" s="555">
        <f t="shared" ref="P745:P747" si="227">P741</f>
        <v>0</v>
      </c>
      <c r="Q745" s="557">
        <f t="shared" ref="Q745:Q747" si="228">Q741</f>
        <v>0</v>
      </c>
      <c r="R745" s="542">
        <f t="shared" ref="R745:R747" si="229">R741</f>
        <v>0.5</v>
      </c>
    </row>
    <row r="746" spans="1:18" ht="34.5" hidden="1" customHeight="1">
      <c r="A746" s="1113" t="s">
        <v>610</v>
      </c>
      <c r="B746" s="1114"/>
      <c r="C746" s="1114"/>
      <c r="D746" s="1114"/>
      <c r="E746" s="1115"/>
      <c r="F746" s="555">
        <f t="shared" si="218"/>
        <v>0</v>
      </c>
      <c r="G746" s="556"/>
      <c r="H746" s="555">
        <f t="shared" si="219"/>
        <v>0</v>
      </c>
      <c r="I746" s="555">
        <f t="shared" si="220"/>
        <v>0</v>
      </c>
      <c r="J746" s="555">
        <f t="shared" si="221"/>
        <v>0</v>
      </c>
      <c r="K746" s="555">
        <f t="shared" si="222"/>
        <v>0</v>
      </c>
      <c r="L746" s="555">
        <f t="shared" si="223"/>
        <v>0</v>
      </c>
      <c r="M746" s="555">
        <f t="shared" si="224"/>
        <v>0</v>
      </c>
      <c r="N746" s="555">
        <f t="shared" si="225"/>
        <v>0</v>
      </c>
      <c r="O746" s="555">
        <f t="shared" si="226"/>
        <v>0</v>
      </c>
      <c r="P746" s="555">
        <f t="shared" si="227"/>
        <v>0</v>
      </c>
      <c r="Q746" s="557">
        <f t="shared" si="228"/>
        <v>0</v>
      </c>
      <c r="R746" s="542">
        <f t="shared" si="229"/>
        <v>0</v>
      </c>
    </row>
    <row r="747" spans="1:18" ht="34.5" hidden="1" customHeight="1">
      <c r="A747" s="1116" t="s">
        <v>611</v>
      </c>
      <c r="B747" s="1117"/>
      <c r="C747" s="1117"/>
      <c r="D747" s="1117"/>
      <c r="E747" s="1118"/>
      <c r="F747" s="542">
        <f t="shared" si="218"/>
        <v>0</v>
      </c>
      <c r="G747" s="556"/>
      <c r="H747" s="555">
        <f t="shared" si="219"/>
        <v>0</v>
      </c>
      <c r="I747" s="555">
        <f t="shared" si="220"/>
        <v>0</v>
      </c>
      <c r="J747" s="555">
        <f t="shared" si="221"/>
        <v>0</v>
      </c>
      <c r="K747" s="555">
        <f t="shared" si="222"/>
        <v>0</v>
      </c>
      <c r="L747" s="555">
        <f t="shared" si="223"/>
        <v>0</v>
      </c>
      <c r="M747" s="555">
        <f t="shared" si="224"/>
        <v>0</v>
      </c>
      <c r="N747" s="555">
        <f t="shared" si="225"/>
        <v>0</v>
      </c>
      <c r="O747" s="555">
        <f t="shared" si="226"/>
        <v>0</v>
      </c>
      <c r="P747" s="555">
        <f t="shared" si="227"/>
        <v>0</v>
      </c>
      <c r="Q747" s="557">
        <f t="shared" si="228"/>
        <v>0</v>
      </c>
      <c r="R747" s="542">
        <f t="shared" si="229"/>
        <v>0</v>
      </c>
    </row>
    <row r="748" spans="1:18" ht="34.5" hidden="1" customHeight="1">
      <c r="A748" s="1090" t="s">
        <v>612</v>
      </c>
      <c r="B748" s="1091"/>
      <c r="C748" s="1091"/>
      <c r="D748" s="1091"/>
      <c r="E748" s="1092"/>
      <c r="F748" s="532">
        <f>SUM(F745:F746)</f>
        <v>0.94479999999999997</v>
      </c>
      <c r="G748" s="549"/>
      <c r="H748" s="532">
        <f t="shared" ref="H748:R748" si="230">SUM(H745:H746)</f>
        <v>0.94479999999999997</v>
      </c>
      <c r="I748" s="532">
        <f t="shared" si="230"/>
        <v>0</v>
      </c>
      <c r="J748" s="532">
        <f t="shared" si="230"/>
        <v>0</v>
      </c>
      <c r="K748" s="532">
        <f t="shared" si="230"/>
        <v>0</v>
      </c>
      <c r="L748" s="532">
        <f t="shared" si="230"/>
        <v>0</v>
      </c>
      <c r="M748" s="532">
        <f t="shared" si="230"/>
        <v>0</v>
      </c>
      <c r="N748" s="532">
        <f t="shared" si="230"/>
        <v>0</v>
      </c>
      <c r="O748" s="532">
        <f t="shared" si="230"/>
        <v>0</v>
      </c>
      <c r="P748" s="532">
        <f t="shared" si="230"/>
        <v>0</v>
      </c>
      <c r="Q748" s="560">
        <f t="shared" si="230"/>
        <v>0</v>
      </c>
      <c r="R748" s="548">
        <f t="shared" si="230"/>
        <v>0.5</v>
      </c>
    </row>
    <row r="749" spans="1:18" ht="34.5" hidden="1" customHeight="1">
      <c r="A749" s="1093" t="s">
        <v>613</v>
      </c>
      <c r="B749" s="1094"/>
      <c r="C749" s="1094"/>
      <c r="D749" s="1094"/>
      <c r="E749" s="1095"/>
      <c r="F749" s="538">
        <f>SUM(F745:F747)</f>
        <v>0.94479999999999997</v>
      </c>
      <c r="G749" s="538"/>
      <c r="H749" s="538">
        <f t="shared" ref="H749:R749" si="231">SUM(H745:H747)</f>
        <v>0.94479999999999997</v>
      </c>
      <c r="I749" s="538">
        <f t="shared" si="231"/>
        <v>0</v>
      </c>
      <c r="J749" s="538">
        <f t="shared" si="231"/>
        <v>0</v>
      </c>
      <c r="K749" s="538">
        <f t="shared" si="231"/>
        <v>0</v>
      </c>
      <c r="L749" s="538">
        <f t="shared" si="231"/>
        <v>0</v>
      </c>
      <c r="M749" s="538">
        <f t="shared" si="231"/>
        <v>0</v>
      </c>
      <c r="N749" s="538">
        <f t="shared" si="231"/>
        <v>0</v>
      </c>
      <c r="O749" s="538">
        <f t="shared" si="231"/>
        <v>0</v>
      </c>
      <c r="P749" s="538">
        <f t="shared" si="231"/>
        <v>0</v>
      </c>
      <c r="Q749" s="539">
        <f t="shared" si="231"/>
        <v>0</v>
      </c>
      <c r="R749" s="538">
        <f t="shared" si="231"/>
        <v>0.5</v>
      </c>
    </row>
    <row r="750" spans="1:18" ht="34.5" hidden="1" customHeight="1">
      <c r="A750" s="1105"/>
      <c r="B750" s="1106"/>
      <c r="C750" s="1106"/>
      <c r="D750" s="1106"/>
      <c r="E750" s="1106"/>
      <c r="F750" s="1106"/>
      <c r="G750" s="1107"/>
      <c r="H750" s="1106"/>
      <c r="I750" s="1106"/>
      <c r="J750" s="1106"/>
      <c r="K750" s="1106"/>
      <c r="L750" s="1106"/>
      <c r="M750" s="1106"/>
      <c r="N750" s="1106"/>
      <c r="O750" s="1106"/>
      <c r="P750" s="1106"/>
      <c r="Q750" s="1108"/>
      <c r="R750" s="551"/>
    </row>
    <row r="751" spans="1:18" ht="34.5" customHeight="1">
      <c r="A751" s="1110" t="s">
        <v>614</v>
      </c>
      <c r="B751" s="1111"/>
      <c r="C751" s="1111"/>
      <c r="D751" s="1111"/>
      <c r="E751" s="1111"/>
      <c r="F751" s="1112"/>
      <c r="G751" s="541"/>
      <c r="H751" s="525">
        <f t="shared" ref="H751:H753" si="232">H745</f>
        <v>0.94479999999999997</v>
      </c>
      <c r="I751" s="542">
        <f t="shared" ref="I751:I755" si="233">SUM(I745,H751)</f>
        <v>0.94479999999999997</v>
      </c>
      <c r="J751" s="525">
        <f t="shared" ref="J751:J755" si="234">SUM(J745,I751)</f>
        <v>0.94479999999999997</v>
      </c>
      <c r="K751" s="542">
        <f t="shared" ref="K751:K755" si="235">SUM(K745,J751)</f>
        <v>0.94479999999999997</v>
      </c>
      <c r="L751" s="525">
        <f t="shared" ref="L751:L755" si="236">SUM(L745,K751)</f>
        <v>0.94479999999999997</v>
      </c>
      <c r="M751" s="542">
        <f t="shared" ref="M751:M755" si="237">SUM(M745,L751)</f>
        <v>0.94479999999999997</v>
      </c>
      <c r="N751" s="525">
        <f t="shared" ref="N751:N755" si="238">SUM(N745,M751)</f>
        <v>0.94479999999999997</v>
      </c>
      <c r="O751" s="542">
        <f t="shared" ref="O751:O755" si="239">SUM(O745,N751)</f>
        <v>0.94479999999999997</v>
      </c>
      <c r="P751" s="525">
        <f t="shared" ref="P751:P755" si="240">SUM(P745,O751)</f>
        <v>0.94479999999999997</v>
      </c>
      <c r="Q751" s="543">
        <f t="shared" ref="Q751:Q755" si="241">SUM(Q745,P751)</f>
        <v>0.94479999999999997</v>
      </c>
      <c r="R751" s="544"/>
    </row>
    <row r="752" spans="1:18" ht="34.5" customHeight="1">
      <c r="A752" s="1113" t="s">
        <v>615</v>
      </c>
      <c r="B752" s="1114"/>
      <c r="C752" s="1114"/>
      <c r="D752" s="1114"/>
      <c r="E752" s="1114"/>
      <c r="F752" s="1115"/>
      <c r="G752" s="595"/>
      <c r="H752" s="542">
        <f t="shared" si="232"/>
        <v>0</v>
      </c>
      <c r="I752" s="525">
        <f t="shared" si="233"/>
        <v>0</v>
      </c>
      <c r="J752" s="542">
        <f t="shared" si="234"/>
        <v>0</v>
      </c>
      <c r="K752" s="525">
        <f t="shared" si="235"/>
        <v>0</v>
      </c>
      <c r="L752" s="542">
        <f t="shared" si="236"/>
        <v>0</v>
      </c>
      <c r="M752" s="525">
        <f t="shared" si="237"/>
        <v>0</v>
      </c>
      <c r="N752" s="542">
        <f t="shared" si="238"/>
        <v>0</v>
      </c>
      <c r="O752" s="525">
        <f t="shared" si="239"/>
        <v>0</v>
      </c>
      <c r="P752" s="542">
        <f t="shared" si="240"/>
        <v>0</v>
      </c>
      <c r="Q752" s="525">
        <f t="shared" si="241"/>
        <v>0</v>
      </c>
      <c r="R752" s="542"/>
    </row>
    <row r="753" spans="1:18" ht="34.5" customHeight="1">
      <c r="A753" s="1116" t="s">
        <v>616</v>
      </c>
      <c r="B753" s="1117"/>
      <c r="C753" s="1117"/>
      <c r="D753" s="1117"/>
      <c r="E753" s="1117"/>
      <c r="F753" s="1118"/>
      <c r="G753" s="541"/>
      <c r="H753" s="525">
        <f t="shared" si="232"/>
        <v>0</v>
      </c>
      <c r="I753" s="542">
        <f t="shared" si="233"/>
        <v>0</v>
      </c>
      <c r="J753" s="525">
        <f t="shared" si="234"/>
        <v>0</v>
      </c>
      <c r="K753" s="542">
        <f t="shared" si="235"/>
        <v>0</v>
      </c>
      <c r="L753" s="525">
        <f t="shared" si="236"/>
        <v>0</v>
      </c>
      <c r="M753" s="542">
        <f t="shared" si="237"/>
        <v>0</v>
      </c>
      <c r="N753" s="525">
        <f t="shared" si="238"/>
        <v>0</v>
      </c>
      <c r="O753" s="542">
        <f t="shared" si="239"/>
        <v>0</v>
      </c>
      <c r="P753" s="525">
        <f t="shared" si="240"/>
        <v>0</v>
      </c>
      <c r="Q753" s="543">
        <f t="shared" si="241"/>
        <v>0</v>
      </c>
      <c r="R753" s="544"/>
    </row>
    <row r="754" spans="1:18" ht="34.5" customHeight="1">
      <c r="A754" s="1090" t="s">
        <v>617</v>
      </c>
      <c r="B754" s="1091"/>
      <c r="C754" s="1091"/>
      <c r="D754" s="1091"/>
      <c r="E754" s="1091"/>
      <c r="F754" s="1092"/>
      <c r="G754" s="546"/>
      <c r="H754" s="532">
        <f>SUM(H751:H752)</f>
        <v>0.94479999999999997</v>
      </c>
      <c r="I754" s="547">
        <f t="shared" si="233"/>
        <v>0.94479999999999997</v>
      </c>
      <c r="J754" s="548">
        <f t="shared" si="234"/>
        <v>0.94479999999999997</v>
      </c>
      <c r="K754" s="547">
        <f t="shared" si="235"/>
        <v>0.94479999999999997</v>
      </c>
      <c r="L754" s="548">
        <f t="shared" si="236"/>
        <v>0.94479999999999997</v>
      </c>
      <c r="M754" s="547">
        <f t="shared" si="237"/>
        <v>0.94479999999999997</v>
      </c>
      <c r="N754" s="548">
        <f t="shared" si="238"/>
        <v>0.94479999999999997</v>
      </c>
      <c r="O754" s="547">
        <f t="shared" si="239"/>
        <v>0.94479999999999997</v>
      </c>
      <c r="P754" s="548">
        <f t="shared" si="240"/>
        <v>0.94479999999999997</v>
      </c>
      <c r="Q754" s="547">
        <f t="shared" si="241"/>
        <v>0.94479999999999997</v>
      </c>
      <c r="R754" s="548"/>
    </row>
    <row r="755" spans="1:18" ht="34.5" customHeight="1">
      <c r="A755" s="1093" t="s">
        <v>618</v>
      </c>
      <c r="B755" s="1094"/>
      <c r="C755" s="1094"/>
      <c r="D755" s="1094"/>
      <c r="E755" s="1094"/>
      <c r="F755" s="1095"/>
      <c r="G755" s="546"/>
      <c r="H755" s="549">
        <f>SUM(H751:H753)</f>
        <v>0.94479999999999997</v>
      </c>
      <c r="I755" s="538">
        <f t="shared" si="233"/>
        <v>0.94479999999999997</v>
      </c>
      <c r="J755" s="550">
        <f t="shared" si="234"/>
        <v>0.94479999999999997</v>
      </c>
      <c r="K755" s="538">
        <f t="shared" si="235"/>
        <v>0.94479999999999997</v>
      </c>
      <c r="L755" s="550">
        <f t="shared" si="236"/>
        <v>0.94479999999999997</v>
      </c>
      <c r="M755" s="538">
        <f t="shared" si="237"/>
        <v>0.94479999999999997</v>
      </c>
      <c r="N755" s="550">
        <f t="shared" si="238"/>
        <v>0.94479999999999997</v>
      </c>
      <c r="O755" s="538">
        <f t="shared" si="239"/>
        <v>0.94479999999999997</v>
      </c>
      <c r="P755" s="550">
        <f t="shared" si="240"/>
        <v>0.94479999999999997</v>
      </c>
      <c r="Q755" s="539">
        <f t="shared" si="241"/>
        <v>0.94479999999999997</v>
      </c>
      <c r="R755" s="538"/>
    </row>
    <row r="756" spans="1:18" ht="34.5" customHeight="1">
      <c r="A756" s="1105"/>
      <c r="B756" s="1106"/>
      <c r="C756" s="1106"/>
      <c r="D756" s="1106"/>
      <c r="E756" s="1106"/>
      <c r="F756" s="1106"/>
      <c r="G756" s="1107"/>
      <c r="H756" s="1106"/>
      <c r="I756" s="1106"/>
      <c r="J756" s="1106"/>
      <c r="K756" s="1106"/>
      <c r="L756" s="1106"/>
      <c r="M756" s="1106"/>
      <c r="N756" s="1106"/>
      <c r="O756" s="1106"/>
      <c r="P756" s="1106"/>
      <c r="Q756" s="1108"/>
      <c r="R756" s="551"/>
    </row>
    <row r="757" spans="1:18" ht="34.5" hidden="1" customHeight="1">
      <c r="A757" s="1105"/>
      <c r="B757" s="1106"/>
      <c r="C757" s="1106"/>
      <c r="D757" s="1106"/>
      <c r="E757" s="1106"/>
      <c r="F757" s="1106"/>
      <c r="G757" s="1107"/>
      <c r="H757" s="1106"/>
      <c r="I757" s="1106"/>
      <c r="J757" s="1106"/>
      <c r="K757" s="1106"/>
      <c r="L757" s="1106"/>
      <c r="M757" s="1106"/>
      <c r="N757" s="1106"/>
      <c r="O757" s="1106"/>
      <c r="P757" s="1106"/>
      <c r="Q757" s="1108"/>
      <c r="R757" s="551"/>
    </row>
    <row r="758" spans="1:18" ht="34.5" hidden="1" customHeight="1">
      <c r="A758" s="1110" t="s">
        <v>619</v>
      </c>
      <c r="B758" s="1111"/>
      <c r="C758" s="1111"/>
      <c r="D758" s="1111"/>
      <c r="E758" s="1112"/>
      <c r="F758" s="555">
        <f t="shared" ref="F758:F760" si="242">SUM(H758:Q758)</f>
        <v>5.65076</v>
      </c>
      <c r="G758" s="524"/>
      <c r="H758" s="598">
        <f t="shared" ref="H758:H760" si="243">SUM(H669,H694,H728,H745)</f>
        <v>4.01004</v>
      </c>
      <c r="I758" s="599">
        <f t="shared" ref="I758:I760" si="244">SUM(I669,I694,I728,I745)</f>
        <v>1.6407200000000002</v>
      </c>
      <c r="J758" s="598">
        <f t="shared" ref="J758:J760" si="245">SUM(J669,J694,J728,J745)</f>
        <v>0</v>
      </c>
      <c r="K758" s="599">
        <f t="shared" ref="K758:K760" si="246">SUM(K669,K694,K728,K745)</f>
        <v>0</v>
      </c>
      <c r="L758" s="598">
        <f t="shared" ref="L758:L760" si="247">SUM(L669,L694,L728,L745)</f>
        <v>0</v>
      </c>
      <c r="M758" s="599">
        <f t="shared" ref="M758:M760" si="248">SUM(M669,M694,M728,M745)</f>
        <v>0</v>
      </c>
      <c r="N758" s="598">
        <f t="shared" ref="N758:N760" si="249">SUM(N669,N694,N728,N745)</f>
        <v>0</v>
      </c>
      <c r="O758" s="599">
        <f t="shared" ref="O758:O760" si="250">SUM(O669,O694,O728,O745)</f>
        <v>0</v>
      </c>
      <c r="P758" s="598">
        <f t="shared" ref="P758:P760" si="251">SUM(P669,P694,P728,P745)</f>
        <v>0</v>
      </c>
      <c r="Q758" s="600">
        <f t="shared" ref="Q758:Q760" si="252">SUM(Q669,Q694,Q728,Q745)</f>
        <v>0</v>
      </c>
      <c r="R758" s="601"/>
    </row>
    <row r="759" spans="1:18" ht="34.5" hidden="1" customHeight="1">
      <c r="A759" s="1113" t="s">
        <v>620</v>
      </c>
      <c r="B759" s="1114"/>
      <c r="C759" s="1114"/>
      <c r="D759" s="1114"/>
      <c r="E759" s="1115"/>
      <c r="F759" s="555">
        <f t="shared" si="242"/>
        <v>0</v>
      </c>
      <c r="G759" s="556"/>
      <c r="H759" s="602">
        <f t="shared" si="243"/>
        <v>0</v>
      </c>
      <c r="I759" s="598">
        <f t="shared" si="244"/>
        <v>0</v>
      </c>
      <c r="J759" s="602">
        <f t="shared" si="245"/>
        <v>0</v>
      </c>
      <c r="K759" s="598">
        <f t="shared" si="246"/>
        <v>0</v>
      </c>
      <c r="L759" s="602">
        <f t="shared" si="247"/>
        <v>0</v>
      </c>
      <c r="M759" s="598">
        <f t="shared" si="248"/>
        <v>0</v>
      </c>
      <c r="N759" s="602">
        <f t="shared" si="249"/>
        <v>0</v>
      </c>
      <c r="O759" s="598">
        <f t="shared" si="250"/>
        <v>0</v>
      </c>
      <c r="P759" s="602">
        <f t="shared" si="251"/>
        <v>0</v>
      </c>
      <c r="Q759" s="598">
        <f t="shared" si="252"/>
        <v>0</v>
      </c>
      <c r="R759" s="602"/>
    </row>
    <row r="760" spans="1:18" ht="34.5" hidden="1" customHeight="1">
      <c r="A760" s="1116" t="s">
        <v>621</v>
      </c>
      <c r="B760" s="1117"/>
      <c r="C760" s="1117"/>
      <c r="D760" s="1117"/>
      <c r="E760" s="1118"/>
      <c r="F760" s="531">
        <f t="shared" si="242"/>
        <v>4.9369500000000004</v>
      </c>
      <c r="G760" s="524"/>
      <c r="H760" s="598">
        <f t="shared" si="243"/>
        <v>0</v>
      </c>
      <c r="I760" s="603">
        <f t="shared" si="244"/>
        <v>0</v>
      </c>
      <c r="J760" s="598">
        <f t="shared" si="245"/>
        <v>0</v>
      </c>
      <c r="K760" s="603">
        <f t="shared" si="246"/>
        <v>0</v>
      </c>
      <c r="L760" s="598">
        <f t="shared" si="247"/>
        <v>0</v>
      </c>
      <c r="M760" s="603">
        <f t="shared" si="248"/>
        <v>0</v>
      </c>
      <c r="N760" s="598">
        <f t="shared" si="249"/>
        <v>0</v>
      </c>
      <c r="O760" s="603">
        <f t="shared" si="250"/>
        <v>3.5323100000000003</v>
      </c>
      <c r="P760" s="598">
        <f t="shared" si="251"/>
        <v>1.4046399999999999</v>
      </c>
      <c r="Q760" s="604">
        <f t="shared" si="252"/>
        <v>0</v>
      </c>
      <c r="R760" s="605"/>
    </row>
    <row r="761" spans="1:18" ht="34.5" hidden="1" customHeight="1">
      <c r="A761" s="1090" t="s">
        <v>622</v>
      </c>
      <c r="B761" s="1091"/>
      <c r="C761" s="1091"/>
      <c r="D761" s="1091"/>
      <c r="E761" s="1092"/>
      <c r="F761" s="532">
        <f>SUM(F758:F759)</f>
        <v>5.65076</v>
      </c>
      <c r="G761" s="533"/>
      <c r="H761" s="606">
        <f t="shared" ref="H761:Q761" si="253">SUM(H758:H759)</f>
        <v>4.01004</v>
      </c>
      <c r="I761" s="606">
        <f t="shared" si="253"/>
        <v>1.6407200000000002</v>
      </c>
      <c r="J761" s="606">
        <f t="shared" si="253"/>
        <v>0</v>
      </c>
      <c r="K761" s="606">
        <f t="shared" si="253"/>
        <v>0</v>
      </c>
      <c r="L761" s="606">
        <f t="shared" si="253"/>
        <v>0</v>
      </c>
      <c r="M761" s="606">
        <f t="shared" si="253"/>
        <v>0</v>
      </c>
      <c r="N761" s="606">
        <f t="shared" si="253"/>
        <v>0</v>
      </c>
      <c r="O761" s="606">
        <f t="shared" si="253"/>
        <v>0</v>
      </c>
      <c r="P761" s="606">
        <f t="shared" si="253"/>
        <v>0</v>
      </c>
      <c r="Q761" s="607">
        <f t="shared" si="253"/>
        <v>0</v>
      </c>
      <c r="R761" s="608"/>
    </row>
    <row r="762" spans="1:18" ht="34.5" hidden="1" customHeight="1">
      <c r="A762" s="1093" t="s">
        <v>623</v>
      </c>
      <c r="B762" s="1094"/>
      <c r="C762" s="1094"/>
      <c r="D762" s="1094"/>
      <c r="E762" s="1095"/>
      <c r="F762" s="549">
        <f>SUM(F758:F760)</f>
        <v>10.587710000000001</v>
      </c>
      <c r="G762" s="549"/>
      <c r="H762" s="609">
        <f t="shared" ref="H762:Q762" si="254">SUM(H758:H760)</f>
        <v>4.01004</v>
      </c>
      <c r="I762" s="609">
        <f t="shared" si="254"/>
        <v>1.6407200000000002</v>
      </c>
      <c r="J762" s="609">
        <f t="shared" si="254"/>
        <v>0</v>
      </c>
      <c r="K762" s="609">
        <f t="shared" si="254"/>
        <v>0</v>
      </c>
      <c r="L762" s="609">
        <f t="shared" si="254"/>
        <v>0</v>
      </c>
      <c r="M762" s="609">
        <f t="shared" si="254"/>
        <v>0</v>
      </c>
      <c r="N762" s="609">
        <f t="shared" si="254"/>
        <v>0</v>
      </c>
      <c r="O762" s="609">
        <f t="shared" si="254"/>
        <v>3.5323100000000003</v>
      </c>
      <c r="P762" s="609">
        <f t="shared" si="254"/>
        <v>1.4046399999999999</v>
      </c>
      <c r="Q762" s="610">
        <f t="shared" si="254"/>
        <v>0</v>
      </c>
      <c r="R762" s="611"/>
    </row>
    <row r="763" spans="1:18" ht="34.5" hidden="1" customHeight="1">
      <c r="A763" s="1105"/>
      <c r="B763" s="1106"/>
      <c r="C763" s="1106"/>
      <c r="D763" s="1106"/>
      <c r="E763" s="1106"/>
      <c r="F763" s="1106"/>
      <c r="G763" s="1107"/>
      <c r="H763" s="1106"/>
      <c r="I763" s="1106"/>
      <c r="J763" s="1106"/>
      <c r="K763" s="1106"/>
      <c r="L763" s="1106"/>
      <c r="M763" s="1106"/>
      <c r="N763" s="1106"/>
      <c r="O763" s="1106"/>
      <c r="P763" s="1106"/>
      <c r="Q763" s="1108"/>
      <c r="R763" s="551"/>
    </row>
    <row r="764" spans="1:18" ht="34.5" customHeight="1">
      <c r="A764" s="1110" t="s">
        <v>624</v>
      </c>
      <c r="B764" s="1111"/>
      <c r="C764" s="1111"/>
      <c r="D764" s="1111"/>
      <c r="E764" s="1111"/>
      <c r="F764" s="1112"/>
      <c r="G764" s="541"/>
      <c r="H764" s="598">
        <f t="shared" ref="H764:H766" si="255">H758</f>
        <v>4.01004</v>
      </c>
      <c r="I764" s="599">
        <f t="shared" ref="I764:I767" si="256">SUM(I758,H764)</f>
        <v>5.65076</v>
      </c>
      <c r="J764" s="598">
        <f t="shared" ref="J764:J767" si="257">SUM(J758,I764)</f>
        <v>5.65076</v>
      </c>
      <c r="K764" s="599">
        <f t="shared" ref="K764:K767" si="258">SUM(K758,J764)</f>
        <v>5.65076</v>
      </c>
      <c r="L764" s="598">
        <f t="shared" ref="L764:L767" si="259">SUM(L758,K764)</f>
        <v>5.65076</v>
      </c>
      <c r="M764" s="599">
        <f t="shared" ref="M764:M767" si="260">SUM(M758,L764)</f>
        <v>5.65076</v>
      </c>
      <c r="N764" s="598">
        <f t="shared" ref="N764:N767" si="261">SUM(N758,M764)</f>
        <v>5.65076</v>
      </c>
      <c r="O764" s="599">
        <f t="shared" ref="O764:O767" si="262">SUM(O758,N764)</f>
        <v>5.65076</v>
      </c>
      <c r="P764" s="598">
        <f t="shared" ref="P764:P767" si="263">SUM(P758,O764)</f>
        <v>5.65076</v>
      </c>
      <c r="Q764" s="600">
        <f t="shared" ref="Q764:Q767" si="264">SUM(Q758,P764)</f>
        <v>5.65076</v>
      </c>
      <c r="R764" s="601"/>
    </row>
    <row r="765" spans="1:18" ht="34.5" customHeight="1">
      <c r="A765" s="1113" t="s">
        <v>625</v>
      </c>
      <c r="B765" s="1114"/>
      <c r="C765" s="1114"/>
      <c r="D765" s="1114"/>
      <c r="E765" s="1114"/>
      <c r="F765" s="1115"/>
      <c r="G765" s="595"/>
      <c r="H765" s="599">
        <f t="shared" si="255"/>
        <v>0</v>
      </c>
      <c r="I765" s="598">
        <f t="shared" si="256"/>
        <v>0</v>
      </c>
      <c r="J765" s="599">
        <f t="shared" si="257"/>
        <v>0</v>
      </c>
      <c r="K765" s="598">
        <f t="shared" si="258"/>
        <v>0</v>
      </c>
      <c r="L765" s="599">
        <f t="shared" si="259"/>
        <v>0</v>
      </c>
      <c r="M765" s="598">
        <f t="shared" si="260"/>
        <v>0</v>
      </c>
      <c r="N765" s="599">
        <f t="shared" si="261"/>
        <v>0</v>
      </c>
      <c r="O765" s="598">
        <f t="shared" si="262"/>
        <v>0</v>
      </c>
      <c r="P765" s="599">
        <f t="shared" si="263"/>
        <v>0</v>
      </c>
      <c r="Q765" s="598">
        <f t="shared" si="264"/>
        <v>0</v>
      </c>
      <c r="R765" s="599"/>
    </row>
    <row r="766" spans="1:18" ht="34.5" customHeight="1">
      <c r="A766" s="1116" t="s">
        <v>626</v>
      </c>
      <c r="B766" s="1117"/>
      <c r="C766" s="1117"/>
      <c r="D766" s="1117"/>
      <c r="E766" s="1117"/>
      <c r="F766" s="1118"/>
      <c r="G766" s="541"/>
      <c r="H766" s="598">
        <f t="shared" si="255"/>
        <v>0</v>
      </c>
      <c r="I766" s="599">
        <f t="shared" si="256"/>
        <v>0</v>
      </c>
      <c r="J766" s="598">
        <f t="shared" si="257"/>
        <v>0</v>
      </c>
      <c r="K766" s="599">
        <f t="shared" si="258"/>
        <v>0</v>
      </c>
      <c r="L766" s="598">
        <f t="shared" si="259"/>
        <v>0</v>
      </c>
      <c r="M766" s="599">
        <f t="shared" si="260"/>
        <v>0</v>
      </c>
      <c r="N766" s="598">
        <f t="shared" si="261"/>
        <v>0</v>
      </c>
      <c r="O766" s="599">
        <f t="shared" si="262"/>
        <v>3.5323100000000003</v>
      </c>
      <c r="P766" s="598">
        <f t="shared" si="263"/>
        <v>4.9369500000000004</v>
      </c>
      <c r="Q766" s="600">
        <f t="shared" si="264"/>
        <v>4.9369500000000004</v>
      </c>
      <c r="R766" s="601"/>
    </row>
    <row r="767" spans="1:18" ht="34.5" customHeight="1">
      <c r="A767" s="1090" t="s">
        <v>627</v>
      </c>
      <c r="B767" s="1091"/>
      <c r="C767" s="1091"/>
      <c r="D767" s="1091"/>
      <c r="E767" s="1091"/>
      <c r="F767" s="1092"/>
      <c r="G767" s="546"/>
      <c r="H767" s="612">
        <f>SUM(H764:H765)</f>
        <v>4.01004</v>
      </c>
      <c r="I767" s="613">
        <f t="shared" si="256"/>
        <v>5.65076</v>
      </c>
      <c r="J767" s="614">
        <f t="shared" si="257"/>
        <v>5.65076</v>
      </c>
      <c r="K767" s="613">
        <f t="shared" si="258"/>
        <v>5.65076</v>
      </c>
      <c r="L767" s="614">
        <f t="shared" si="259"/>
        <v>5.65076</v>
      </c>
      <c r="M767" s="613">
        <f t="shared" si="260"/>
        <v>5.65076</v>
      </c>
      <c r="N767" s="614">
        <f t="shared" si="261"/>
        <v>5.65076</v>
      </c>
      <c r="O767" s="613">
        <f t="shared" si="262"/>
        <v>5.65076</v>
      </c>
      <c r="P767" s="614">
        <f t="shared" si="263"/>
        <v>5.65076</v>
      </c>
      <c r="Q767" s="613">
        <f t="shared" si="264"/>
        <v>5.65076</v>
      </c>
      <c r="R767" s="614"/>
    </row>
    <row r="768" spans="1:18" ht="34.5" customHeight="1">
      <c r="A768" s="1093" t="s">
        <v>628</v>
      </c>
      <c r="B768" s="1094"/>
      <c r="C768" s="1094"/>
      <c r="D768" s="1094"/>
      <c r="E768" s="1094"/>
      <c r="F768" s="1095"/>
      <c r="G768" s="546"/>
      <c r="H768" s="609">
        <f t="shared" ref="H768:Q768" si="265">SUM(H764:H766)</f>
        <v>4.01004</v>
      </c>
      <c r="I768" s="609">
        <f t="shared" si="265"/>
        <v>5.65076</v>
      </c>
      <c r="J768" s="609">
        <f t="shared" si="265"/>
        <v>5.65076</v>
      </c>
      <c r="K768" s="609">
        <f t="shared" si="265"/>
        <v>5.65076</v>
      </c>
      <c r="L768" s="609">
        <f t="shared" si="265"/>
        <v>5.65076</v>
      </c>
      <c r="M768" s="609">
        <f t="shared" si="265"/>
        <v>5.65076</v>
      </c>
      <c r="N768" s="609">
        <f t="shared" si="265"/>
        <v>5.65076</v>
      </c>
      <c r="O768" s="609">
        <f t="shared" si="265"/>
        <v>9.1830700000000007</v>
      </c>
      <c r="P768" s="609">
        <f t="shared" si="265"/>
        <v>10.587710000000001</v>
      </c>
      <c r="Q768" s="610">
        <f t="shared" si="265"/>
        <v>10.587710000000001</v>
      </c>
      <c r="R768" s="611"/>
    </row>
    <row r="769" spans="1:18" ht="34.5" customHeight="1">
      <c r="A769" s="892"/>
      <c r="B769" s="893"/>
      <c r="C769" s="893"/>
      <c r="D769" s="893"/>
      <c r="E769" s="893"/>
      <c r="F769" s="893"/>
      <c r="G769" s="894"/>
      <c r="H769" s="893"/>
      <c r="I769" s="893"/>
      <c r="J769" s="893"/>
      <c r="K769" s="893"/>
      <c r="L769" s="893"/>
      <c r="M769" s="893"/>
      <c r="N769" s="893"/>
      <c r="O769" s="893"/>
      <c r="P769" s="893"/>
      <c r="Q769" s="895"/>
      <c r="R769" s="280"/>
    </row>
    <row r="770" spans="1:18" s="597" customFormat="1" ht="34.5" customHeight="1">
      <c r="A770" s="736" t="s">
        <v>629</v>
      </c>
      <c r="B770" s="737"/>
      <c r="C770" s="737"/>
      <c r="D770" s="737"/>
      <c r="E770" s="737"/>
      <c r="F770" s="737"/>
      <c r="G770" s="902"/>
      <c r="H770" s="737"/>
      <c r="I770" s="737"/>
      <c r="J770" s="737"/>
      <c r="K770" s="737"/>
      <c r="L770" s="737"/>
      <c r="M770" s="737"/>
      <c r="N770" s="737"/>
      <c r="O770" s="737"/>
      <c r="P770" s="737"/>
      <c r="Q770" s="903"/>
      <c r="R770" s="292"/>
    </row>
    <row r="771" spans="1:18" ht="34.5" customHeight="1">
      <c r="A771" s="1000">
        <v>117</v>
      </c>
      <c r="B771" s="293" t="s">
        <v>630</v>
      </c>
      <c r="C771" s="907" t="s">
        <v>631</v>
      </c>
      <c r="D771" s="294"/>
      <c r="E771" s="921" t="s">
        <v>99</v>
      </c>
      <c r="F771" s="295" t="s">
        <v>283</v>
      </c>
      <c r="G771" s="296"/>
      <c r="H771" s="297"/>
      <c r="I771" s="298"/>
      <c r="J771" s="298"/>
      <c r="K771" s="298"/>
      <c r="L771" s="298"/>
      <c r="M771" s="298"/>
      <c r="N771" s="298"/>
      <c r="O771" s="298"/>
      <c r="P771" s="298"/>
      <c r="Q771" s="299"/>
      <c r="R771" s="297"/>
    </row>
    <row r="772" spans="1:18" ht="34.5" customHeight="1">
      <c r="A772" s="1001"/>
      <c r="B772" s="308" t="s">
        <v>632</v>
      </c>
      <c r="C772" s="908"/>
      <c r="D772" s="302"/>
      <c r="E772" s="922"/>
      <c r="F772" s="303" t="s">
        <v>285</v>
      </c>
      <c r="G772" s="151">
        <f>R772*O4</f>
        <v>5.25</v>
      </c>
      <c r="H772" s="305"/>
      <c r="I772" s="306"/>
      <c r="J772" s="306"/>
      <c r="K772" s="306"/>
      <c r="L772" s="10">
        <v>0</v>
      </c>
      <c r="M772" s="306"/>
      <c r="N772" s="306"/>
      <c r="O772" s="306"/>
      <c r="P772" s="306"/>
      <c r="Q772" s="307"/>
      <c r="R772" s="305">
        <v>5.25</v>
      </c>
    </row>
    <row r="773" spans="1:18" ht="34.5" customHeight="1">
      <c r="A773" s="1001"/>
      <c r="B773" s="308" t="s">
        <v>633</v>
      </c>
      <c r="C773" s="908"/>
      <c r="D773" s="309"/>
      <c r="E773" s="922"/>
      <c r="F773" s="310" t="s">
        <v>53</v>
      </c>
      <c r="G773" s="151">
        <f>R773*O4</f>
        <v>4.5</v>
      </c>
      <c r="H773" s="311"/>
      <c r="I773" s="312"/>
      <c r="J773" s="312"/>
      <c r="K773" s="312"/>
      <c r="L773" s="312"/>
      <c r="M773" s="312"/>
      <c r="N773" s="312"/>
      <c r="O773" s="312"/>
      <c r="P773" s="312">
        <v>0</v>
      </c>
      <c r="Q773" s="313"/>
      <c r="R773" s="311">
        <v>4.5</v>
      </c>
    </row>
    <row r="774" spans="1:18" ht="34.5" customHeight="1">
      <c r="A774" s="1001"/>
      <c r="B774" s="301" t="s">
        <v>634</v>
      </c>
      <c r="C774" s="908"/>
      <c r="D774" s="913" t="s">
        <v>635</v>
      </c>
      <c r="E774" s="922"/>
      <c r="F774" s="915"/>
      <c r="G774" s="315"/>
      <c r="H774" s="917"/>
      <c r="I774" s="918"/>
      <c r="J774" s="918"/>
      <c r="K774" s="918"/>
      <c r="L774" s="918"/>
      <c r="M774" s="918"/>
      <c r="N774" s="918"/>
      <c r="O774" s="918"/>
      <c r="P774" s="918"/>
      <c r="Q774" s="918"/>
      <c r="R774" s="316"/>
    </row>
    <row r="775" spans="1:18" ht="34.5" customHeight="1">
      <c r="A775" s="1001"/>
      <c r="B775" s="308" t="s">
        <v>636</v>
      </c>
      <c r="C775" s="908"/>
      <c r="D775" s="958"/>
      <c r="E775" s="922"/>
      <c r="F775" s="925"/>
      <c r="G775" s="326"/>
      <c r="H775" s="927"/>
      <c r="I775" s="928"/>
      <c r="J775" s="928"/>
      <c r="K775" s="928"/>
      <c r="L775" s="928"/>
      <c r="M775" s="928"/>
      <c r="N775" s="928"/>
      <c r="O775" s="928"/>
      <c r="P775" s="928"/>
      <c r="Q775" s="928"/>
      <c r="R775" s="327"/>
    </row>
    <row r="776" spans="1:18" ht="34.5" customHeight="1">
      <c r="A776" s="1001"/>
      <c r="B776" s="308" t="s">
        <v>637</v>
      </c>
      <c r="C776" s="908"/>
      <c r="D776" s="314"/>
      <c r="E776" s="922"/>
      <c r="F776" s="925"/>
      <c r="G776" s="326"/>
      <c r="H776" s="927"/>
      <c r="I776" s="928"/>
      <c r="J776" s="928"/>
      <c r="K776" s="928"/>
      <c r="L776" s="928"/>
      <c r="M776" s="928"/>
      <c r="N776" s="928"/>
      <c r="O776" s="928"/>
      <c r="P776" s="928"/>
      <c r="Q776" s="928"/>
      <c r="R776" s="327"/>
    </row>
    <row r="777" spans="1:18" ht="34.5" customHeight="1">
      <c r="A777" s="1001"/>
      <c r="B777" s="308" t="s">
        <v>638</v>
      </c>
      <c r="C777" s="908"/>
      <c r="D777" s="913" t="s">
        <v>639</v>
      </c>
      <c r="E777" s="922"/>
      <c r="F777" s="925"/>
      <c r="G777" s="326"/>
      <c r="H777" s="927"/>
      <c r="I777" s="928"/>
      <c r="J777" s="928"/>
      <c r="K777" s="928"/>
      <c r="L777" s="928"/>
      <c r="M777" s="928"/>
      <c r="N777" s="928"/>
      <c r="O777" s="928"/>
      <c r="P777" s="928"/>
      <c r="Q777" s="928"/>
      <c r="R777" s="327"/>
    </row>
    <row r="778" spans="1:18" ht="34.5" customHeight="1">
      <c r="A778" s="1001"/>
      <c r="B778" s="308" t="s">
        <v>640</v>
      </c>
      <c r="C778" s="908"/>
      <c r="D778" s="958"/>
      <c r="E778" s="922"/>
      <c r="F778" s="925"/>
      <c r="G778" s="326"/>
      <c r="H778" s="927"/>
      <c r="I778" s="928"/>
      <c r="J778" s="928"/>
      <c r="K778" s="928"/>
      <c r="L778" s="928"/>
      <c r="M778" s="928"/>
      <c r="N778" s="928"/>
      <c r="O778" s="928"/>
      <c r="P778" s="928"/>
      <c r="Q778" s="928"/>
      <c r="R778" s="327"/>
    </row>
    <row r="779" spans="1:18" ht="34.5" customHeight="1">
      <c r="A779" s="1001"/>
      <c r="B779" s="308" t="s">
        <v>641</v>
      </c>
      <c r="C779" s="908"/>
      <c r="D779" s="314"/>
      <c r="E779" s="922"/>
      <c r="F779" s="925"/>
      <c r="G779" s="326"/>
      <c r="H779" s="927"/>
      <c r="I779" s="928"/>
      <c r="J779" s="928"/>
      <c r="K779" s="928"/>
      <c r="L779" s="928"/>
      <c r="M779" s="928"/>
      <c r="N779" s="928"/>
      <c r="O779" s="928"/>
      <c r="P779" s="928"/>
      <c r="Q779" s="928"/>
      <c r="R779" s="327"/>
    </row>
    <row r="780" spans="1:18" ht="34.5" customHeight="1">
      <c r="A780" s="1002"/>
      <c r="B780" s="317" t="s">
        <v>642</v>
      </c>
      <c r="C780" s="1130"/>
      <c r="D780" s="338"/>
      <c r="E780" s="923"/>
      <c r="F780" s="1131"/>
      <c r="G780" s="13"/>
      <c r="H780" s="929"/>
      <c r="I780" s="930"/>
      <c r="J780" s="930"/>
      <c r="K780" s="930"/>
      <c r="L780" s="930"/>
      <c r="M780" s="930"/>
      <c r="N780" s="930"/>
      <c r="O780" s="930"/>
      <c r="P780" s="930"/>
      <c r="Q780" s="930"/>
      <c r="R780" s="330"/>
    </row>
    <row r="781" spans="1:18" ht="34.5" customHeight="1">
      <c r="A781" s="1000">
        <v>118</v>
      </c>
      <c r="B781" s="293" t="s">
        <v>630</v>
      </c>
      <c r="C781" s="907" t="s">
        <v>643</v>
      </c>
      <c r="D781" s="294"/>
      <c r="E781" s="921" t="s">
        <v>99</v>
      </c>
      <c r="F781" s="295" t="s">
        <v>283</v>
      </c>
      <c r="G781" s="296"/>
      <c r="H781" s="297"/>
      <c r="I781" s="298"/>
      <c r="J781" s="298"/>
      <c r="K781" s="298"/>
      <c r="L781" s="298"/>
      <c r="M781" s="298"/>
      <c r="N781" s="298"/>
      <c r="O781" s="298"/>
      <c r="P781" s="298"/>
      <c r="Q781" s="299"/>
      <c r="R781" s="297"/>
    </row>
    <row r="782" spans="1:18" ht="34.5" customHeight="1">
      <c r="A782" s="1001"/>
      <c r="B782" s="308" t="s">
        <v>644</v>
      </c>
      <c r="C782" s="1132"/>
      <c r="D782" s="302"/>
      <c r="E782" s="922"/>
      <c r="F782" s="303" t="s">
        <v>285</v>
      </c>
      <c r="G782" s="151">
        <f>R782*O4</f>
        <v>5.5</v>
      </c>
      <c r="H782" s="305"/>
      <c r="I782" s="306"/>
      <c r="J782" s="306"/>
      <c r="K782" s="306"/>
      <c r="L782" s="10">
        <v>0</v>
      </c>
      <c r="M782" s="306"/>
      <c r="N782" s="306"/>
      <c r="O782" s="306"/>
      <c r="P782" s="306"/>
      <c r="Q782" s="307"/>
      <c r="R782" s="305">
        <v>5.5</v>
      </c>
    </row>
    <row r="783" spans="1:18" ht="34.5" customHeight="1">
      <c r="A783" s="1001"/>
      <c r="B783" s="308" t="s">
        <v>645</v>
      </c>
      <c r="C783" s="1132"/>
      <c r="D783" s="309"/>
      <c r="E783" s="922"/>
      <c r="F783" s="310" t="s">
        <v>53</v>
      </c>
      <c r="G783" s="151">
        <f>R783*O4</f>
        <v>4</v>
      </c>
      <c r="H783" s="311"/>
      <c r="I783" s="312"/>
      <c r="J783" s="312"/>
      <c r="K783" s="312"/>
      <c r="L783" s="312"/>
      <c r="M783" s="312"/>
      <c r="N783" s="312"/>
      <c r="O783" s="312"/>
      <c r="P783" s="312">
        <v>0</v>
      </c>
      <c r="Q783" s="313"/>
      <c r="R783" s="311">
        <v>4</v>
      </c>
    </row>
    <row r="784" spans="1:18" ht="34.5" customHeight="1">
      <c r="A784" s="1001"/>
      <c r="B784" s="301" t="s">
        <v>646</v>
      </c>
      <c r="C784" s="1132"/>
      <c r="D784" s="1134" t="s">
        <v>647</v>
      </c>
      <c r="E784" s="922"/>
      <c r="F784" s="915"/>
      <c r="G784" s="315"/>
      <c r="H784" s="917"/>
      <c r="I784" s="918"/>
      <c r="J784" s="918"/>
      <c r="K784" s="918"/>
      <c r="L784" s="918"/>
      <c r="M784" s="918"/>
      <c r="N784" s="918"/>
      <c r="O784" s="918"/>
      <c r="P784" s="918"/>
      <c r="Q784" s="918"/>
      <c r="R784" s="316"/>
    </row>
    <row r="785" spans="1:18" ht="34.5" customHeight="1">
      <c r="A785" s="1001"/>
      <c r="B785" s="308" t="s">
        <v>648</v>
      </c>
      <c r="C785" s="1132"/>
      <c r="D785" s="1134"/>
      <c r="E785" s="922"/>
      <c r="F785" s="925"/>
      <c r="G785" s="326"/>
      <c r="H785" s="927"/>
      <c r="I785" s="928"/>
      <c r="J785" s="928"/>
      <c r="K785" s="928"/>
      <c r="L785" s="928"/>
      <c r="M785" s="928"/>
      <c r="N785" s="928"/>
      <c r="O785" s="928"/>
      <c r="P785" s="928"/>
      <c r="Q785" s="928"/>
      <c r="R785" s="327"/>
    </row>
    <row r="786" spans="1:18" ht="34.5" customHeight="1">
      <c r="A786" s="1001"/>
      <c r="B786" s="308" t="s">
        <v>638</v>
      </c>
      <c r="C786" s="1132"/>
      <c r="D786" s="1134"/>
      <c r="E786" s="922"/>
      <c r="F786" s="925"/>
      <c r="G786" s="326"/>
      <c r="H786" s="927"/>
      <c r="I786" s="928"/>
      <c r="J786" s="928"/>
      <c r="K786" s="928"/>
      <c r="L786" s="928"/>
      <c r="M786" s="928"/>
      <c r="N786" s="928"/>
      <c r="O786" s="928"/>
      <c r="P786" s="928"/>
      <c r="Q786" s="928"/>
      <c r="R786" s="327"/>
    </row>
    <row r="787" spans="1:18" ht="34.5" customHeight="1">
      <c r="A787" s="1001"/>
      <c r="B787" s="308" t="s">
        <v>640</v>
      </c>
      <c r="C787" s="1132"/>
      <c r="D787" s="1134"/>
      <c r="E787" s="922"/>
      <c r="F787" s="925"/>
      <c r="G787" s="326"/>
      <c r="H787" s="927"/>
      <c r="I787" s="928"/>
      <c r="J787" s="928"/>
      <c r="K787" s="928"/>
      <c r="L787" s="928"/>
      <c r="M787" s="928"/>
      <c r="N787" s="928"/>
      <c r="O787" s="928"/>
      <c r="P787" s="928"/>
      <c r="Q787" s="928"/>
      <c r="R787" s="327"/>
    </row>
    <row r="788" spans="1:18" ht="34.5" customHeight="1">
      <c r="A788" s="1001"/>
      <c r="B788" s="308" t="s">
        <v>641</v>
      </c>
      <c r="C788" s="1132"/>
      <c r="D788" s="1134"/>
      <c r="E788" s="922"/>
      <c r="F788" s="925"/>
      <c r="G788" s="326"/>
      <c r="H788" s="927"/>
      <c r="I788" s="928"/>
      <c r="J788" s="928"/>
      <c r="K788" s="928"/>
      <c r="L788" s="928"/>
      <c r="M788" s="928"/>
      <c r="N788" s="928"/>
      <c r="O788" s="928"/>
      <c r="P788" s="928"/>
      <c r="Q788" s="928"/>
      <c r="R788" s="327"/>
    </row>
    <row r="789" spans="1:18" ht="34.5" customHeight="1">
      <c r="A789" s="1002"/>
      <c r="B789" s="317" t="s">
        <v>649</v>
      </c>
      <c r="C789" s="1133"/>
      <c r="D789" s="1134"/>
      <c r="E789" s="923"/>
      <c r="F789" s="1131"/>
      <c r="G789" s="13"/>
      <c r="H789" s="929"/>
      <c r="I789" s="930"/>
      <c r="J789" s="930"/>
      <c r="K789" s="930"/>
      <c r="L789" s="930"/>
      <c r="M789" s="930"/>
      <c r="N789" s="930"/>
      <c r="O789" s="930"/>
      <c r="P789" s="930"/>
      <c r="Q789" s="930"/>
      <c r="R789" s="330"/>
    </row>
    <row r="790" spans="1:18" ht="34.5" hidden="1" customHeight="1">
      <c r="A790" s="873" t="s">
        <v>650</v>
      </c>
      <c r="B790" s="874"/>
      <c r="C790" s="874"/>
      <c r="D790" s="874"/>
      <c r="E790" s="875"/>
      <c r="F790" s="271">
        <f t="shared" ref="F790:F792" si="266">SUM(H790:Q790)</f>
        <v>0</v>
      </c>
      <c r="G790" s="272"/>
      <c r="H790" s="271">
        <f t="shared" ref="H790:H792" si="267">H771+H781</f>
        <v>0</v>
      </c>
      <c r="I790" s="271">
        <f t="shared" ref="I790:I792" si="268">I771+I781</f>
        <v>0</v>
      </c>
      <c r="J790" s="271">
        <f t="shared" ref="J790:J792" si="269">J771+J781</f>
        <v>0</v>
      </c>
      <c r="K790" s="271">
        <f t="shared" ref="K790:K792" si="270">K771+K781</f>
        <v>0</v>
      </c>
      <c r="L790" s="271">
        <f t="shared" ref="L790:L792" si="271">L771+L781</f>
        <v>0</v>
      </c>
      <c r="M790" s="271">
        <f t="shared" ref="M790:M792" si="272">M771+M781</f>
        <v>0</v>
      </c>
      <c r="N790" s="271">
        <f t="shared" ref="N790:N792" si="273">N771+N781</f>
        <v>0</v>
      </c>
      <c r="O790" s="271">
        <f t="shared" ref="O790:O792" si="274">O771+O781</f>
        <v>0</v>
      </c>
      <c r="P790" s="271">
        <f t="shared" ref="P790:P792" si="275">P771+P781</f>
        <v>0</v>
      </c>
      <c r="Q790" s="273">
        <f t="shared" ref="Q790:Q792" si="276">Q771+Q781</f>
        <v>0</v>
      </c>
      <c r="R790" s="273">
        <f t="shared" ref="R790:R792" si="277">R771+R781</f>
        <v>0</v>
      </c>
    </row>
    <row r="791" spans="1:18" ht="34.5" hidden="1" customHeight="1">
      <c r="A791" s="896" t="s">
        <v>651</v>
      </c>
      <c r="B791" s="897"/>
      <c r="C791" s="897"/>
      <c r="D791" s="897"/>
      <c r="E791" s="898"/>
      <c r="F791" s="271">
        <f t="shared" si="266"/>
        <v>0</v>
      </c>
      <c r="G791" s="272"/>
      <c r="H791" s="271">
        <f t="shared" si="267"/>
        <v>0</v>
      </c>
      <c r="I791" s="271">
        <f t="shared" si="268"/>
        <v>0</v>
      </c>
      <c r="J791" s="271">
        <f t="shared" si="269"/>
        <v>0</v>
      </c>
      <c r="K791" s="271">
        <f t="shared" si="270"/>
        <v>0</v>
      </c>
      <c r="L791" s="271">
        <f t="shared" si="271"/>
        <v>0</v>
      </c>
      <c r="M791" s="271">
        <f t="shared" si="272"/>
        <v>0</v>
      </c>
      <c r="N791" s="271">
        <f t="shared" si="273"/>
        <v>0</v>
      </c>
      <c r="O791" s="271">
        <f t="shared" si="274"/>
        <v>0</v>
      </c>
      <c r="P791" s="271">
        <f t="shared" si="275"/>
        <v>0</v>
      </c>
      <c r="Q791" s="273">
        <f t="shared" si="276"/>
        <v>0</v>
      </c>
      <c r="R791" s="273">
        <f t="shared" si="277"/>
        <v>10.75</v>
      </c>
    </row>
    <row r="792" spans="1:18" ht="34.5" hidden="1" customHeight="1">
      <c r="A792" s="876" t="s">
        <v>652</v>
      </c>
      <c r="B792" s="877"/>
      <c r="C792" s="877"/>
      <c r="D792" s="877"/>
      <c r="E792" s="878"/>
      <c r="F792" s="271">
        <f t="shared" si="266"/>
        <v>0</v>
      </c>
      <c r="G792" s="272"/>
      <c r="H792" s="271">
        <f t="shared" si="267"/>
        <v>0</v>
      </c>
      <c r="I792" s="271">
        <f t="shared" si="268"/>
        <v>0</v>
      </c>
      <c r="J792" s="271">
        <f t="shared" si="269"/>
        <v>0</v>
      </c>
      <c r="K792" s="271">
        <f t="shared" si="270"/>
        <v>0</v>
      </c>
      <c r="L792" s="271">
        <f t="shared" si="271"/>
        <v>0</v>
      </c>
      <c r="M792" s="271">
        <f t="shared" si="272"/>
        <v>0</v>
      </c>
      <c r="N792" s="271">
        <f t="shared" si="273"/>
        <v>0</v>
      </c>
      <c r="O792" s="271">
        <f t="shared" si="274"/>
        <v>0</v>
      </c>
      <c r="P792" s="271">
        <f t="shared" si="275"/>
        <v>0</v>
      </c>
      <c r="Q792" s="273">
        <f t="shared" si="276"/>
        <v>0</v>
      </c>
      <c r="R792" s="273">
        <f t="shared" si="277"/>
        <v>8.5</v>
      </c>
    </row>
    <row r="793" spans="1:18" ht="34.5" hidden="1" customHeight="1">
      <c r="A793" s="879" t="s">
        <v>653</v>
      </c>
      <c r="B793" s="880"/>
      <c r="C793" s="880"/>
      <c r="D793" s="880"/>
      <c r="E793" s="881"/>
      <c r="F793" s="274">
        <f>F790+F791</f>
        <v>0</v>
      </c>
      <c r="G793" s="275"/>
      <c r="H793" s="274">
        <f t="shared" ref="H793:R793" si="278">H790+H791</f>
        <v>0</v>
      </c>
      <c r="I793" s="274">
        <f t="shared" si="278"/>
        <v>0</v>
      </c>
      <c r="J793" s="274">
        <f t="shared" si="278"/>
        <v>0</v>
      </c>
      <c r="K793" s="274">
        <f t="shared" si="278"/>
        <v>0</v>
      </c>
      <c r="L793" s="274">
        <f t="shared" si="278"/>
        <v>0</v>
      </c>
      <c r="M793" s="274">
        <f t="shared" si="278"/>
        <v>0</v>
      </c>
      <c r="N793" s="274">
        <f t="shared" si="278"/>
        <v>0</v>
      </c>
      <c r="O793" s="274">
        <f t="shared" si="278"/>
        <v>0</v>
      </c>
      <c r="P793" s="274">
        <f t="shared" si="278"/>
        <v>0</v>
      </c>
      <c r="Q793" s="276">
        <f t="shared" si="278"/>
        <v>0</v>
      </c>
      <c r="R793" s="276">
        <f t="shared" si="278"/>
        <v>10.75</v>
      </c>
    </row>
    <row r="794" spans="1:18" ht="34.5" hidden="1" customHeight="1">
      <c r="A794" s="899" t="s">
        <v>654</v>
      </c>
      <c r="B794" s="900"/>
      <c r="C794" s="900"/>
      <c r="D794" s="900"/>
      <c r="E794" s="901"/>
      <c r="F794" s="290">
        <f>F790+F791+F792</f>
        <v>0</v>
      </c>
      <c r="G794" s="290"/>
      <c r="H794" s="290">
        <f t="shared" ref="H794:R794" si="279">H790+H791+H792</f>
        <v>0</v>
      </c>
      <c r="I794" s="290">
        <f t="shared" si="279"/>
        <v>0</v>
      </c>
      <c r="J794" s="290">
        <f t="shared" si="279"/>
        <v>0</v>
      </c>
      <c r="K794" s="290">
        <f t="shared" si="279"/>
        <v>0</v>
      </c>
      <c r="L794" s="290">
        <f t="shared" si="279"/>
        <v>0</v>
      </c>
      <c r="M794" s="290">
        <f t="shared" si="279"/>
        <v>0</v>
      </c>
      <c r="N794" s="290">
        <f t="shared" si="279"/>
        <v>0</v>
      </c>
      <c r="O794" s="290">
        <f t="shared" si="279"/>
        <v>0</v>
      </c>
      <c r="P794" s="290">
        <f t="shared" si="279"/>
        <v>0</v>
      </c>
      <c r="Q794" s="291">
        <f t="shared" si="279"/>
        <v>0</v>
      </c>
      <c r="R794" s="291">
        <f t="shared" si="279"/>
        <v>19.25</v>
      </c>
    </row>
    <row r="795" spans="1:18" ht="34.5" hidden="1" customHeight="1">
      <c r="A795" s="892"/>
      <c r="B795" s="893"/>
      <c r="C795" s="893"/>
      <c r="D795" s="893"/>
      <c r="E795" s="893"/>
      <c r="F795" s="893"/>
      <c r="G795" s="894"/>
      <c r="H795" s="893"/>
      <c r="I795" s="893"/>
      <c r="J795" s="893"/>
      <c r="K795" s="893"/>
      <c r="L795" s="893"/>
      <c r="M795" s="893"/>
      <c r="N795" s="893"/>
      <c r="O795" s="893"/>
      <c r="P795" s="893"/>
      <c r="Q795" s="895"/>
      <c r="R795" s="280"/>
    </row>
    <row r="796" spans="1:18" ht="34.5" customHeight="1">
      <c r="A796" s="870" t="s">
        <v>655</v>
      </c>
      <c r="B796" s="871"/>
      <c r="C796" s="871"/>
      <c r="D796" s="871"/>
      <c r="E796" s="871"/>
      <c r="F796" s="872"/>
      <c r="G796" s="477"/>
      <c r="H796" s="282">
        <f t="shared" ref="H796:H800" si="280">H790</f>
        <v>0</v>
      </c>
      <c r="I796" s="282">
        <f t="shared" ref="I796:I800" si="281">I790+H796</f>
        <v>0</v>
      </c>
      <c r="J796" s="282">
        <f t="shared" ref="J796:J800" si="282">J790+I796</f>
        <v>0</v>
      </c>
      <c r="K796" s="282">
        <f t="shared" ref="K796:K800" si="283">K790+J796</f>
        <v>0</v>
      </c>
      <c r="L796" s="282">
        <f t="shared" ref="L796:L800" si="284">L790+K796</f>
        <v>0</v>
      </c>
      <c r="M796" s="282">
        <f t="shared" ref="M796:M800" si="285">M790+L796</f>
        <v>0</v>
      </c>
      <c r="N796" s="282">
        <f t="shared" ref="N796:N800" si="286">N790+M796</f>
        <v>0</v>
      </c>
      <c r="O796" s="282">
        <f t="shared" ref="O796:O800" si="287">O790+N796</f>
        <v>0</v>
      </c>
      <c r="P796" s="282">
        <f t="shared" ref="P796:P800" si="288">P790+O796</f>
        <v>0</v>
      </c>
      <c r="Q796" s="283">
        <f t="shared" ref="Q796:Q800" si="289">Q790+P796</f>
        <v>0</v>
      </c>
      <c r="R796" s="283"/>
    </row>
    <row r="797" spans="1:18" ht="34.5" customHeight="1">
      <c r="A797" s="870" t="s">
        <v>656</v>
      </c>
      <c r="B797" s="871"/>
      <c r="C797" s="871"/>
      <c r="D797" s="871"/>
      <c r="E797" s="871"/>
      <c r="F797" s="872"/>
      <c r="G797" s="467"/>
      <c r="H797" s="615">
        <f t="shared" si="280"/>
        <v>0</v>
      </c>
      <c r="I797" s="616">
        <f t="shared" si="281"/>
        <v>0</v>
      </c>
      <c r="J797" s="615">
        <f t="shared" si="282"/>
        <v>0</v>
      </c>
      <c r="K797" s="616">
        <f t="shared" si="283"/>
        <v>0</v>
      </c>
      <c r="L797" s="615">
        <f t="shared" si="284"/>
        <v>0</v>
      </c>
      <c r="M797" s="616">
        <f t="shared" si="285"/>
        <v>0</v>
      </c>
      <c r="N797" s="615">
        <f t="shared" si="286"/>
        <v>0</v>
      </c>
      <c r="O797" s="616">
        <f t="shared" si="287"/>
        <v>0</v>
      </c>
      <c r="P797" s="615">
        <f t="shared" si="288"/>
        <v>0</v>
      </c>
      <c r="Q797" s="617">
        <f t="shared" si="289"/>
        <v>0</v>
      </c>
      <c r="R797" s="618"/>
    </row>
    <row r="798" spans="1:18" ht="34.5" customHeight="1">
      <c r="A798" s="870" t="s">
        <v>657</v>
      </c>
      <c r="B798" s="871"/>
      <c r="C798" s="871"/>
      <c r="D798" s="871"/>
      <c r="E798" s="871"/>
      <c r="F798" s="872"/>
      <c r="G798" s="477"/>
      <c r="H798" s="282">
        <f t="shared" si="280"/>
        <v>0</v>
      </c>
      <c r="I798" s="282">
        <f t="shared" si="281"/>
        <v>0</v>
      </c>
      <c r="J798" s="282">
        <f t="shared" si="282"/>
        <v>0</v>
      </c>
      <c r="K798" s="282">
        <f t="shared" si="283"/>
        <v>0</v>
      </c>
      <c r="L798" s="282">
        <f t="shared" si="284"/>
        <v>0</v>
      </c>
      <c r="M798" s="282">
        <f t="shared" si="285"/>
        <v>0</v>
      </c>
      <c r="N798" s="282">
        <f t="shared" si="286"/>
        <v>0</v>
      </c>
      <c r="O798" s="282">
        <f t="shared" si="287"/>
        <v>0</v>
      </c>
      <c r="P798" s="282">
        <f t="shared" si="288"/>
        <v>0</v>
      </c>
      <c r="Q798" s="283">
        <f t="shared" si="289"/>
        <v>0</v>
      </c>
      <c r="R798" s="283"/>
    </row>
    <row r="799" spans="1:18" ht="34.5" customHeight="1">
      <c r="A799" s="879" t="s">
        <v>658</v>
      </c>
      <c r="B799" s="880"/>
      <c r="C799" s="880"/>
      <c r="D799" s="880"/>
      <c r="E799" s="880"/>
      <c r="F799" s="881"/>
      <c r="G799" s="289"/>
      <c r="H799" s="286">
        <f t="shared" si="280"/>
        <v>0</v>
      </c>
      <c r="I799" s="286">
        <f t="shared" si="281"/>
        <v>0</v>
      </c>
      <c r="J799" s="286">
        <f t="shared" si="282"/>
        <v>0</v>
      </c>
      <c r="K799" s="286">
        <f t="shared" si="283"/>
        <v>0</v>
      </c>
      <c r="L799" s="286">
        <f t="shared" si="284"/>
        <v>0</v>
      </c>
      <c r="M799" s="286">
        <f t="shared" si="285"/>
        <v>0</v>
      </c>
      <c r="N799" s="286">
        <f t="shared" si="286"/>
        <v>0</v>
      </c>
      <c r="O799" s="286">
        <f t="shared" si="287"/>
        <v>0</v>
      </c>
      <c r="P799" s="286">
        <f t="shared" si="288"/>
        <v>0</v>
      </c>
      <c r="Q799" s="287">
        <f t="shared" si="289"/>
        <v>0</v>
      </c>
      <c r="R799" s="287"/>
    </row>
    <row r="800" spans="1:18" ht="34.5" customHeight="1">
      <c r="A800" s="899" t="s">
        <v>659</v>
      </c>
      <c r="B800" s="900"/>
      <c r="C800" s="900"/>
      <c r="D800" s="900"/>
      <c r="E800" s="900"/>
      <c r="F800" s="901"/>
      <c r="G800" s="619"/>
      <c r="H800" s="620">
        <f t="shared" si="280"/>
        <v>0</v>
      </c>
      <c r="I800" s="621">
        <f t="shared" si="281"/>
        <v>0</v>
      </c>
      <c r="J800" s="620">
        <f t="shared" si="282"/>
        <v>0</v>
      </c>
      <c r="K800" s="621">
        <f t="shared" si="283"/>
        <v>0</v>
      </c>
      <c r="L800" s="620">
        <f t="shared" si="284"/>
        <v>0</v>
      </c>
      <c r="M800" s="621">
        <f t="shared" si="285"/>
        <v>0</v>
      </c>
      <c r="N800" s="620">
        <f t="shared" si="286"/>
        <v>0</v>
      </c>
      <c r="O800" s="621">
        <f t="shared" si="287"/>
        <v>0</v>
      </c>
      <c r="P800" s="620">
        <f t="shared" si="288"/>
        <v>0</v>
      </c>
      <c r="Q800" s="622">
        <f t="shared" si="289"/>
        <v>0</v>
      </c>
      <c r="R800" s="623"/>
    </row>
    <row r="801" spans="1:18" ht="34.5" customHeight="1">
      <c r="A801" s="892"/>
      <c r="B801" s="893"/>
      <c r="C801" s="893"/>
      <c r="D801" s="893"/>
      <c r="E801" s="893"/>
      <c r="F801" s="893"/>
      <c r="G801" s="894"/>
      <c r="H801" s="893"/>
      <c r="I801" s="893"/>
      <c r="J801" s="893"/>
      <c r="K801" s="893"/>
      <c r="L801" s="893"/>
      <c r="M801" s="893"/>
      <c r="N801" s="893"/>
      <c r="O801" s="893"/>
      <c r="P801" s="893"/>
      <c r="Q801" s="895"/>
      <c r="R801" s="280"/>
    </row>
    <row r="802" spans="1:18" s="597" customFormat="1" ht="34.5" customHeight="1">
      <c r="A802" s="736" t="s">
        <v>660</v>
      </c>
      <c r="B802" s="737"/>
      <c r="C802" s="737"/>
      <c r="D802" s="737"/>
      <c r="E802" s="737"/>
      <c r="F802" s="737"/>
      <c r="G802" s="902"/>
      <c r="H802" s="737"/>
      <c r="I802" s="737"/>
      <c r="J802" s="737"/>
      <c r="K802" s="737"/>
      <c r="L802" s="737"/>
      <c r="M802" s="737"/>
      <c r="N802" s="737"/>
      <c r="O802" s="737"/>
      <c r="P802" s="737"/>
      <c r="Q802" s="903"/>
      <c r="R802" s="292"/>
    </row>
    <row r="803" spans="1:18" ht="34.5" customHeight="1">
      <c r="A803" s="1000">
        <v>119</v>
      </c>
      <c r="B803" s="293" t="s">
        <v>661</v>
      </c>
      <c r="C803" s="1135" t="s">
        <v>131</v>
      </c>
      <c r="D803" s="625"/>
      <c r="E803" s="921" t="s">
        <v>99</v>
      </c>
      <c r="F803" s="295" t="s">
        <v>283</v>
      </c>
      <c r="G803" s="296"/>
      <c r="H803" s="297"/>
      <c r="I803" s="298"/>
      <c r="J803" s="298"/>
      <c r="K803" s="298"/>
      <c r="L803" s="298"/>
      <c r="M803" s="298"/>
      <c r="N803" s="298"/>
      <c r="O803" s="298"/>
      <c r="P803" s="298"/>
      <c r="Q803" s="299"/>
      <c r="R803" s="297"/>
    </row>
    <row r="804" spans="1:18" ht="34.5" customHeight="1">
      <c r="A804" s="1001"/>
      <c r="B804" s="626" t="s">
        <v>662</v>
      </c>
      <c r="C804" s="1135"/>
      <c r="D804" s="1137" t="s">
        <v>663</v>
      </c>
      <c r="E804" s="922"/>
      <c r="F804" s="1139" t="s">
        <v>285</v>
      </c>
      <c r="G804" s="627"/>
      <c r="H804" s="1141"/>
      <c r="I804" s="1143"/>
      <c r="J804" s="1143"/>
      <c r="K804" s="1145"/>
      <c r="L804" s="1143"/>
      <c r="M804" s="1143"/>
      <c r="N804" s="1143"/>
      <c r="O804" s="1143"/>
      <c r="P804" s="1143"/>
      <c r="Q804" s="1147"/>
      <c r="R804" s="1141"/>
    </row>
    <row r="805" spans="1:18" ht="34.5" customHeight="1">
      <c r="A805" s="1001"/>
      <c r="B805" s="626" t="s">
        <v>664</v>
      </c>
      <c r="C805" s="1135"/>
      <c r="D805" s="1138"/>
      <c r="E805" s="922"/>
      <c r="F805" s="1140"/>
      <c r="G805" s="628"/>
      <c r="H805" s="1142"/>
      <c r="I805" s="1144"/>
      <c r="J805" s="1144"/>
      <c r="K805" s="1146"/>
      <c r="L805" s="1144"/>
      <c r="M805" s="1144"/>
      <c r="N805" s="1144"/>
      <c r="O805" s="1144"/>
      <c r="P805" s="1144"/>
      <c r="Q805" s="1148"/>
      <c r="R805" s="1142"/>
    </row>
    <row r="806" spans="1:18" ht="34.5" customHeight="1">
      <c r="A806" s="1001"/>
      <c r="B806" s="629" t="s">
        <v>665</v>
      </c>
      <c r="C806" s="1135"/>
      <c r="D806" s="630"/>
      <c r="E806" s="922"/>
      <c r="F806" s="310" t="s">
        <v>342</v>
      </c>
      <c r="G806" s="151">
        <f>R806*O4</f>
        <v>1.2</v>
      </c>
      <c r="H806" s="311"/>
      <c r="I806" s="312"/>
      <c r="J806" s="312"/>
      <c r="K806" s="312"/>
      <c r="L806" s="312"/>
      <c r="M806" s="312"/>
      <c r="N806" s="312">
        <v>0</v>
      </c>
      <c r="O806" s="312"/>
      <c r="P806" s="312"/>
      <c r="Q806" s="313"/>
      <c r="R806" s="311">
        <v>1.2</v>
      </c>
    </row>
    <row r="807" spans="1:18" ht="34.5" customHeight="1">
      <c r="A807" s="1001"/>
      <c r="B807" s="629" t="s">
        <v>666</v>
      </c>
      <c r="C807" s="1136"/>
      <c r="D807" s="631" t="s">
        <v>667</v>
      </c>
      <c r="E807" s="922"/>
      <c r="F807" s="1131"/>
      <c r="G807" s="13"/>
      <c r="H807" s="1149"/>
      <c r="I807" s="1150"/>
      <c r="J807" s="1150"/>
      <c r="K807" s="1150"/>
      <c r="L807" s="1150"/>
      <c r="M807" s="1150"/>
      <c r="N807" s="1150"/>
      <c r="O807" s="1150"/>
      <c r="P807" s="1150"/>
      <c r="Q807" s="1150"/>
      <c r="R807" s="632"/>
    </row>
    <row r="808" spans="1:18" ht="34.5" customHeight="1">
      <c r="A808" s="1001"/>
      <c r="B808" s="629" t="s">
        <v>668</v>
      </c>
      <c r="C808" s="1136"/>
      <c r="D808" s="631" t="s">
        <v>669</v>
      </c>
      <c r="E808" s="922"/>
      <c r="F808" s="1131"/>
      <c r="G808" s="13"/>
      <c r="H808" s="1151"/>
      <c r="I808" s="1131"/>
      <c r="J808" s="1131"/>
      <c r="K808" s="1131"/>
      <c r="L808" s="1131"/>
      <c r="M808" s="1131"/>
      <c r="N808" s="1131"/>
      <c r="O808" s="1131"/>
      <c r="P808" s="1131"/>
      <c r="Q808" s="1131"/>
      <c r="R808" s="633"/>
    </row>
    <row r="809" spans="1:18" ht="34.5" customHeight="1">
      <c r="A809" s="1001"/>
      <c r="B809" s="629" t="s">
        <v>670</v>
      </c>
      <c r="C809" s="1136"/>
      <c r="D809" s="631"/>
      <c r="E809" s="922"/>
      <c r="F809" s="1131"/>
      <c r="G809" s="13"/>
      <c r="H809" s="1151"/>
      <c r="I809" s="1131"/>
      <c r="J809" s="1131"/>
      <c r="K809" s="1131"/>
      <c r="L809" s="1131"/>
      <c r="M809" s="1131"/>
      <c r="N809" s="1131"/>
      <c r="O809" s="1131"/>
      <c r="P809" s="1131"/>
      <c r="Q809" s="1131"/>
      <c r="R809" s="633"/>
    </row>
    <row r="810" spans="1:18" ht="34.5" customHeight="1">
      <c r="A810" s="1002"/>
      <c r="B810" s="317" t="s">
        <v>671</v>
      </c>
      <c r="C810" s="1135"/>
      <c r="D810" s="634"/>
      <c r="E810" s="923"/>
      <c r="F810" s="1131"/>
      <c r="G810" s="13"/>
      <c r="H810" s="1152"/>
      <c r="I810" s="1153"/>
      <c r="J810" s="1153"/>
      <c r="K810" s="1153"/>
      <c r="L810" s="1153"/>
      <c r="M810" s="1153"/>
      <c r="N810" s="1153"/>
      <c r="O810" s="1153"/>
      <c r="P810" s="1153"/>
      <c r="Q810" s="1153"/>
      <c r="R810" s="635"/>
    </row>
    <row r="811" spans="1:18" ht="34.5" customHeight="1">
      <c r="A811" s="1000">
        <v>120</v>
      </c>
      <c r="B811" s="293" t="s">
        <v>672</v>
      </c>
      <c r="C811" s="1154" t="s">
        <v>131</v>
      </c>
      <c r="D811" s="631"/>
      <c r="E811" s="921" t="s">
        <v>99</v>
      </c>
      <c r="F811" s="295" t="s">
        <v>283</v>
      </c>
      <c r="G811" s="296"/>
      <c r="H811" s="297"/>
      <c r="I811" s="298"/>
      <c r="J811" s="298"/>
      <c r="K811" s="298"/>
      <c r="L811" s="298"/>
      <c r="M811" s="298"/>
      <c r="N811" s="298"/>
      <c r="O811" s="298"/>
      <c r="P811" s="298"/>
      <c r="Q811" s="299"/>
      <c r="R811" s="297"/>
    </row>
    <row r="812" spans="1:18" ht="34.5" customHeight="1">
      <c r="A812" s="1001"/>
      <c r="B812" s="626" t="s">
        <v>673</v>
      </c>
      <c r="C812" s="1135"/>
      <c r="D812" s="1137"/>
      <c r="E812" s="922"/>
      <c r="F812" s="1139" t="s">
        <v>674</v>
      </c>
      <c r="G812" s="627"/>
      <c r="H812" s="1141"/>
      <c r="I812" s="1143"/>
      <c r="J812" s="1143"/>
      <c r="K812" s="1145"/>
      <c r="L812" s="1143"/>
      <c r="M812" s="1143"/>
      <c r="N812" s="1143"/>
      <c r="O812" s="1143"/>
      <c r="P812" s="1143"/>
      <c r="Q812" s="1147"/>
      <c r="R812" s="1141"/>
    </row>
    <row r="813" spans="1:18" ht="34.5" customHeight="1">
      <c r="A813" s="1001"/>
      <c r="B813" s="626" t="s">
        <v>675</v>
      </c>
      <c r="C813" s="1135"/>
      <c r="D813" s="1138"/>
      <c r="E813" s="922"/>
      <c r="F813" s="1155"/>
      <c r="G813" s="628"/>
      <c r="H813" s="1142"/>
      <c r="I813" s="1144"/>
      <c r="J813" s="1144"/>
      <c r="K813" s="1146"/>
      <c r="L813" s="1144"/>
      <c r="M813" s="1144"/>
      <c r="N813" s="1144"/>
      <c r="O813" s="1144"/>
      <c r="P813" s="1144"/>
      <c r="Q813" s="1148"/>
      <c r="R813" s="1142"/>
    </row>
    <row r="814" spans="1:18" ht="34.5" customHeight="1">
      <c r="A814" s="1001"/>
      <c r="B814" s="626" t="s">
        <v>676</v>
      </c>
      <c r="C814" s="1135"/>
      <c r="D814" s="1137"/>
      <c r="E814" s="922"/>
      <c r="F814" s="1139" t="s">
        <v>342</v>
      </c>
      <c r="G814" s="627">
        <f>R814*O4</f>
        <v>0.5</v>
      </c>
      <c r="H814" s="1141"/>
      <c r="I814" s="1143"/>
      <c r="J814" s="1143"/>
      <c r="K814" s="1143"/>
      <c r="L814" s="1143"/>
      <c r="M814" s="1143"/>
      <c r="N814" s="1143">
        <v>0</v>
      </c>
      <c r="O814" s="1143"/>
      <c r="P814" s="1143"/>
      <c r="Q814" s="1147"/>
      <c r="R814" s="1141">
        <v>0.5</v>
      </c>
    </row>
    <row r="815" spans="1:18" ht="34.5" customHeight="1">
      <c r="A815" s="1001"/>
      <c r="B815" s="626" t="s">
        <v>677</v>
      </c>
      <c r="C815" s="1135"/>
      <c r="D815" s="1156"/>
      <c r="E815" s="922"/>
      <c r="F815" s="1157"/>
      <c r="G815" s="636"/>
      <c r="H815" s="1158"/>
      <c r="I815" s="1159"/>
      <c r="J815" s="1159"/>
      <c r="K815" s="1159"/>
      <c r="L815" s="1159"/>
      <c r="M815" s="1159"/>
      <c r="N815" s="1159"/>
      <c r="O815" s="1159"/>
      <c r="P815" s="1159"/>
      <c r="Q815" s="1160"/>
      <c r="R815" s="1158"/>
    </row>
    <row r="816" spans="1:18" ht="34.5" customHeight="1">
      <c r="A816" s="1001"/>
      <c r="B816" s="626" t="s">
        <v>678</v>
      </c>
      <c r="C816" s="1136"/>
      <c r="D816" s="637" t="s">
        <v>679</v>
      </c>
      <c r="E816" s="922"/>
      <c r="F816" s="977"/>
      <c r="G816" s="381"/>
      <c r="H816" s="1161"/>
      <c r="I816" s="1162"/>
      <c r="J816" s="1162"/>
      <c r="K816" s="1162"/>
      <c r="L816" s="1162"/>
      <c r="M816" s="1162"/>
      <c r="N816" s="1162"/>
      <c r="O816" s="1162"/>
      <c r="P816" s="1162"/>
      <c r="Q816" s="1162"/>
      <c r="R816" s="638"/>
    </row>
    <row r="817" spans="1:18" ht="34.5" customHeight="1">
      <c r="A817" s="1001"/>
      <c r="B817" s="626" t="s">
        <v>680</v>
      </c>
      <c r="C817" s="1136"/>
      <c r="D817" s="631" t="s">
        <v>681</v>
      </c>
      <c r="E817" s="922"/>
      <c r="F817" s="977"/>
      <c r="G817" s="381"/>
      <c r="H817" s="978"/>
      <c r="I817" s="979"/>
      <c r="J817" s="979"/>
      <c r="K817" s="979"/>
      <c r="L817" s="979"/>
      <c r="M817" s="979"/>
      <c r="N817" s="979"/>
      <c r="O817" s="979"/>
      <c r="P817" s="979"/>
      <c r="Q817" s="979"/>
      <c r="R817" s="393"/>
    </row>
    <row r="818" spans="1:18" ht="34.5" customHeight="1">
      <c r="A818" s="1001"/>
      <c r="B818" s="626"/>
      <c r="C818" s="1135"/>
      <c r="D818" s="639"/>
      <c r="E818" s="922"/>
      <c r="F818" s="977"/>
      <c r="G818" s="381"/>
      <c r="H818" s="978"/>
      <c r="I818" s="979"/>
      <c r="J818" s="979"/>
      <c r="K818" s="979"/>
      <c r="L818" s="979"/>
      <c r="M818" s="979"/>
      <c r="N818" s="979"/>
      <c r="O818" s="979"/>
      <c r="P818" s="979"/>
      <c r="Q818" s="979"/>
      <c r="R818" s="384"/>
    </row>
    <row r="819" spans="1:18" ht="34.5" customHeight="1">
      <c r="A819" s="452"/>
      <c r="B819" s="640"/>
      <c r="C819" s="641"/>
      <c r="D819" s="642"/>
      <c r="E819" s="358"/>
      <c r="F819" s="388"/>
      <c r="G819" s="643"/>
      <c r="H819" s="391"/>
      <c r="I819" s="391"/>
      <c r="J819" s="391"/>
      <c r="K819" s="391"/>
      <c r="L819" s="391"/>
      <c r="M819" s="391"/>
      <c r="N819" s="391"/>
      <c r="O819" s="391"/>
      <c r="P819" s="391"/>
      <c r="Q819" s="644"/>
      <c r="R819" s="644"/>
    </row>
    <row r="820" spans="1:18" ht="34.5" customHeight="1">
      <c r="A820" s="432"/>
      <c r="B820" s="626"/>
      <c r="C820" s="624"/>
      <c r="D820" s="631"/>
      <c r="E820" s="323"/>
      <c r="F820" s="380"/>
      <c r="G820" s="645"/>
      <c r="H820" s="383"/>
      <c r="I820" s="383"/>
      <c r="J820" s="383"/>
      <c r="K820" s="383"/>
      <c r="L820" s="383"/>
      <c r="M820" s="383"/>
      <c r="N820" s="383"/>
      <c r="O820" s="383"/>
      <c r="P820" s="383"/>
      <c r="Q820" s="646"/>
      <c r="R820" s="646"/>
    </row>
    <row r="821" spans="1:18" ht="34.5" customHeight="1">
      <c r="A821" s="458"/>
      <c r="B821" s="647"/>
      <c r="C821" s="648"/>
      <c r="D821" s="649"/>
      <c r="E821" s="344"/>
      <c r="F821" s="397"/>
      <c r="G821" s="650"/>
      <c r="H821" s="400"/>
      <c r="I821" s="400"/>
      <c r="J821" s="400"/>
      <c r="K821" s="400"/>
      <c r="L821" s="400"/>
      <c r="M821" s="400"/>
      <c r="N821" s="400"/>
      <c r="O821" s="400"/>
      <c r="P821" s="400"/>
      <c r="Q821" s="651"/>
      <c r="R821" s="651"/>
    </row>
    <row r="822" spans="1:18" ht="34.5" customHeight="1">
      <c r="A822" s="1011">
        <v>121</v>
      </c>
      <c r="B822" s="362" t="s">
        <v>682</v>
      </c>
      <c r="C822" s="1163" t="s">
        <v>266</v>
      </c>
      <c r="D822" s="642"/>
      <c r="E822" s="953" t="s">
        <v>99</v>
      </c>
      <c r="F822" s="373" t="s">
        <v>283</v>
      </c>
      <c r="G822" s="652"/>
      <c r="H822" s="653"/>
      <c r="I822" s="375"/>
      <c r="J822" s="375"/>
      <c r="K822" s="375"/>
      <c r="L822" s="375"/>
      <c r="M822" s="375"/>
      <c r="N822" s="375"/>
      <c r="O822" s="375"/>
      <c r="P822" s="375"/>
      <c r="Q822" s="376"/>
      <c r="R822" s="654"/>
    </row>
    <row r="823" spans="1:18" ht="34.5" customHeight="1">
      <c r="A823" s="1001"/>
      <c r="B823" s="626" t="s">
        <v>683</v>
      </c>
      <c r="C823" s="1135"/>
      <c r="D823" s="433"/>
      <c r="E823" s="922"/>
      <c r="F823" s="303" t="s">
        <v>285</v>
      </c>
      <c r="G823" s="151">
        <f>R823*O4</f>
        <v>3</v>
      </c>
      <c r="H823" s="305"/>
      <c r="I823" s="306"/>
      <c r="J823" s="306"/>
      <c r="K823" s="306">
        <v>0</v>
      </c>
      <c r="L823" s="306"/>
      <c r="M823" s="306"/>
      <c r="N823" s="306"/>
      <c r="O823" s="306"/>
      <c r="P823" s="306"/>
      <c r="Q823" s="307"/>
      <c r="R823" s="305">
        <v>3</v>
      </c>
    </row>
    <row r="824" spans="1:18" ht="34.5" customHeight="1">
      <c r="A824" s="1001"/>
      <c r="B824" s="626" t="s">
        <v>684</v>
      </c>
      <c r="C824" s="1135"/>
      <c r="D824" s="630"/>
      <c r="E824" s="922"/>
      <c r="F824" s="310" t="s">
        <v>53</v>
      </c>
      <c r="G824" s="343"/>
      <c r="H824" s="311"/>
      <c r="I824" s="312"/>
      <c r="J824" s="312"/>
      <c r="K824" s="312"/>
      <c r="L824" s="312"/>
      <c r="M824" s="312"/>
      <c r="N824" s="312"/>
      <c r="O824" s="312"/>
      <c r="P824" s="312"/>
      <c r="Q824" s="313"/>
      <c r="R824" s="311"/>
    </row>
    <row r="825" spans="1:18" ht="34.5" customHeight="1">
      <c r="A825" s="1001"/>
      <c r="B825" s="308" t="s">
        <v>685</v>
      </c>
      <c r="C825" s="1136"/>
      <c r="D825" s="655" t="s">
        <v>686</v>
      </c>
      <c r="E825" s="922"/>
      <c r="F825" s="1165"/>
      <c r="G825" s="656"/>
      <c r="H825" s="1149"/>
      <c r="I825" s="1150"/>
      <c r="J825" s="1150"/>
      <c r="K825" s="1150"/>
      <c r="L825" s="1150"/>
      <c r="M825" s="1150"/>
      <c r="N825" s="1150"/>
      <c r="O825" s="1150"/>
      <c r="P825" s="1150"/>
      <c r="Q825" s="1150"/>
      <c r="R825" s="632"/>
    </row>
    <row r="826" spans="1:18" ht="34.5" customHeight="1">
      <c r="A826" s="1001"/>
      <c r="B826" s="308" t="s">
        <v>687</v>
      </c>
      <c r="C826" s="1136"/>
      <c r="D826" s="655" t="s">
        <v>688</v>
      </c>
      <c r="E826" s="922"/>
      <c r="F826" s="1166"/>
      <c r="G826" s="657"/>
      <c r="H826" s="1131"/>
      <c r="I826" s="1131"/>
      <c r="J826" s="1131"/>
      <c r="K826" s="1131"/>
      <c r="L826" s="1131"/>
      <c r="M826" s="1131"/>
      <c r="N826" s="1131"/>
      <c r="O826" s="1131"/>
      <c r="P826" s="1131"/>
      <c r="Q826" s="1168"/>
      <c r="R826" s="322"/>
    </row>
    <row r="827" spans="1:18" ht="34.5" customHeight="1">
      <c r="A827" s="1001"/>
      <c r="B827" s="308"/>
      <c r="C827" s="1136"/>
      <c r="D827" s="655" t="s">
        <v>686</v>
      </c>
      <c r="E827" s="922"/>
      <c r="F827" s="1166"/>
      <c r="G827" s="657"/>
      <c r="H827" s="1131"/>
      <c r="I827" s="1131"/>
      <c r="J827" s="1131"/>
      <c r="K827" s="1131"/>
      <c r="L827" s="1131"/>
      <c r="M827" s="1131"/>
      <c r="N827" s="1131"/>
      <c r="O827" s="1131"/>
      <c r="P827" s="1131"/>
      <c r="Q827" s="1168"/>
      <c r="R827" s="322"/>
    </row>
    <row r="828" spans="1:18" ht="34.5" customHeight="1">
      <c r="A828" s="1012"/>
      <c r="B828" s="355"/>
      <c r="C828" s="1164"/>
      <c r="D828" s="658" t="s">
        <v>689</v>
      </c>
      <c r="E828" s="940"/>
      <c r="F828" s="1167"/>
      <c r="G828" s="659"/>
      <c r="H828" s="1169"/>
      <c r="I828" s="1169"/>
      <c r="J828" s="1169"/>
      <c r="K828" s="1169"/>
      <c r="L828" s="1169"/>
      <c r="M828" s="1169"/>
      <c r="N828" s="1169"/>
      <c r="O828" s="1169"/>
      <c r="P828" s="1169"/>
      <c r="Q828" s="1170"/>
      <c r="R828" s="660"/>
    </row>
    <row r="829" spans="1:18" ht="34.5" hidden="1" customHeight="1">
      <c r="A829" s="1171" t="s">
        <v>690</v>
      </c>
      <c r="B829" s="1172"/>
      <c r="C829" s="1172"/>
      <c r="D829" s="1172"/>
      <c r="E829" s="1173"/>
      <c r="F829" s="325">
        <f t="shared" ref="F829:F831" si="290">SUM(H829:Q829)</f>
        <v>0</v>
      </c>
      <c r="G829" s="661"/>
      <c r="H829" s="325">
        <f t="shared" ref="H829:H830" si="291">H803+H811+H822</f>
        <v>0</v>
      </c>
      <c r="I829" s="325">
        <f t="shared" ref="I829:I830" si="292">I803+I811+I822</f>
        <v>0</v>
      </c>
      <c r="J829" s="325">
        <f t="shared" ref="J829:J830" si="293">J803+J811+J822</f>
        <v>0</v>
      </c>
      <c r="K829" s="325">
        <f t="shared" ref="K829:K830" si="294">K803+K811+K822</f>
        <v>0</v>
      </c>
      <c r="L829" s="325">
        <f t="shared" ref="L829:L830" si="295">L803+L811+L822</f>
        <v>0</v>
      </c>
      <c r="M829" s="325">
        <f t="shared" ref="M829:M830" si="296">M803+M811+M822</f>
        <v>0</v>
      </c>
      <c r="N829" s="325">
        <f t="shared" ref="N829:N830" si="297">N803+N811+N822</f>
        <v>0</v>
      </c>
      <c r="O829" s="325">
        <f t="shared" ref="O829:O830" si="298">O803+O811+O822</f>
        <v>0</v>
      </c>
      <c r="P829" s="325">
        <f t="shared" ref="P829:P830" si="299">P803+P811+P822</f>
        <v>0</v>
      </c>
      <c r="Q829" s="662">
        <f t="shared" ref="Q829:Q830" si="300">Q803+Q811+Q822</f>
        <v>0</v>
      </c>
      <c r="R829" s="662"/>
    </row>
    <row r="830" spans="1:18" ht="34.5" hidden="1" customHeight="1">
      <c r="A830" s="896" t="s">
        <v>691</v>
      </c>
      <c r="B830" s="897"/>
      <c r="C830" s="897"/>
      <c r="D830" s="897"/>
      <c r="E830" s="898"/>
      <c r="F830" s="271">
        <f t="shared" si="290"/>
        <v>0</v>
      </c>
      <c r="G830" s="272"/>
      <c r="H830" s="271">
        <f t="shared" si="291"/>
        <v>0</v>
      </c>
      <c r="I830" s="271">
        <f t="shared" si="292"/>
        <v>0</v>
      </c>
      <c r="J830" s="271">
        <f t="shared" si="293"/>
        <v>0</v>
      </c>
      <c r="K830" s="271">
        <f t="shared" si="294"/>
        <v>0</v>
      </c>
      <c r="L830" s="271">
        <f t="shared" si="295"/>
        <v>0</v>
      </c>
      <c r="M830" s="271">
        <f t="shared" si="296"/>
        <v>0</v>
      </c>
      <c r="N830" s="271">
        <f t="shared" si="297"/>
        <v>0</v>
      </c>
      <c r="O830" s="271">
        <f t="shared" si="298"/>
        <v>0</v>
      </c>
      <c r="P830" s="271">
        <f t="shared" si="299"/>
        <v>0</v>
      </c>
      <c r="Q830" s="273">
        <f t="shared" si="300"/>
        <v>0</v>
      </c>
      <c r="R830" s="273"/>
    </row>
    <row r="831" spans="1:18" ht="34.5" hidden="1" customHeight="1">
      <c r="A831" s="876" t="s">
        <v>692</v>
      </c>
      <c r="B831" s="877"/>
      <c r="C831" s="877"/>
      <c r="D831" s="877"/>
      <c r="E831" s="878"/>
      <c r="F831" s="271">
        <f t="shared" si="290"/>
        <v>0</v>
      </c>
      <c r="G831" s="272"/>
      <c r="H831" s="271">
        <f t="shared" ref="H831:Q831" si="301">H806+H814+H824</f>
        <v>0</v>
      </c>
      <c r="I831" s="271">
        <f t="shared" si="301"/>
        <v>0</v>
      </c>
      <c r="J831" s="271">
        <f t="shared" si="301"/>
        <v>0</v>
      </c>
      <c r="K831" s="271">
        <f t="shared" si="301"/>
        <v>0</v>
      </c>
      <c r="L831" s="271">
        <f t="shared" si="301"/>
        <v>0</v>
      </c>
      <c r="M831" s="271">
        <f t="shared" si="301"/>
        <v>0</v>
      </c>
      <c r="N831" s="271">
        <f t="shared" si="301"/>
        <v>0</v>
      </c>
      <c r="O831" s="271">
        <f t="shared" si="301"/>
        <v>0</v>
      </c>
      <c r="P831" s="271">
        <f t="shared" si="301"/>
        <v>0</v>
      </c>
      <c r="Q831" s="273">
        <f t="shared" si="301"/>
        <v>0</v>
      </c>
      <c r="R831" s="273"/>
    </row>
    <row r="832" spans="1:18" ht="34.5" hidden="1" customHeight="1">
      <c r="A832" s="879" t="s">
        <v>693</v>
      </c>
      <c r="B832" s="880"/>
      <c r="C832" s="880"/>
      <c r="D832" s="880"/>
      <c r="E832" s="881"/>
      <c r="F832" s="274">
        <f>F829+F830</f>
        <v>0</v>
      </c>
      <c r="G832" s="275"/>
      <c r="H832" s="274">
        <f t="shared" ref="H832:Q832" si="302">H829+H830</f>
        <v>0</v>
      </c>
      <c r="I832" s="274">
        <f t="shared" si="302"/>
        <v>0</v>
      </c>
      <c r="J832" s="274">
        <f t="shared" si="302"/>
        <v>0</v>
      </c>
      <c r="K832" s="274">
        <f t="shared" si="302"/>
        <v>0</v>
      </c>
      <c r="L832" s="274">
        <f t="shared" si="302"/>
        <v>0</v>
      </c>
      <c r="M832" s="274">
        <f t="shared" si="302"/>
        <v>0</v>
      </c>
      <c r="N832" s="274">
        <f t="shared" si="302"/>
        <v>0</v>
      </c>
      <c r="O832" s="274">
        <f t="shared" si="302"/>
        <v>0</v>
      </c>
      <c r="P832" s="274">
        <f t="shared" si="302"/>
        <v>0</v>
      </c>
      <c r="Q832" s="276">
        <f t="shared" si="302"/>
        <v>0</v>
      </c>
      <c r="R832" s="276"/>
    </row>
    <row r="833" spans="1:18" ht="34.5" hidden="1" customHeight="1">
      <c r="A833" s="899" t="s">
        <v>694</v>
      </c>
      <c r="B833" s="900"/>
      <c r="C833" s="900"/>
      <c r="D833" s="900"/>
      <c r="E833" s="901"/>
      <c r="F833" s="290">
        <f>F829+F830+F831</f>
        <v>0</v>
      </c>
      <c r="G833" s="290"/>
      <c r="H833" s="290">
        <f t="shared" ref="H833:Q833" si="303">H829+H830+H831</f>
        <v>0</v>
      </c>
      <c r="I833" s="290">
        <f t="shared" si="303"/>
        <v>0</v>
      </c>
      <c r="J833" s="290">
        <f t="shared" si="303"/>
        <v>0</v>
      </c>
      <c r="K833" s="290">
        <f t="shared" si="303"/>
        <v>0</v>
      </c>
      <c r="L833" s="290">
        <f t="shared" si="303"/>
        <v>0</v>
      </c>
      <c r="M833" s="290">
        <f t="shared" si="303"/>
        <v>0</v>
      </c>
      <c r="N833" s="290">
        <f t="shared" si="303"/>
        <v>0</v>
      </c>
      <c r="O833" s="290">
        <f t="shared" si="303"/>
        <v>0</v>
      </c>
      <c r="P833" s="290">
        <f t="shared" si="303"/>
        <v>0</v>
      </c>
      <c r="Q833" s="291">
        <f t="shared" si="303"/>
        <v>0</v>
      </c>
      <c r="R833" s="291"/>
    </row>
    <row r="834" spans="1:18" ht="34.5" hidden="1" customHeight="1">
      <c r="A834" s="1174"/>
      <c r="B834" s="1175"/>
      <c r="C834" s="1175"/>
      <c r="D834" s="1175"/>
      <c r="E834" s="1175"/>
      <c r="F834" s="1175"/>
      <c r="G834" s="1176"/>
      <c r="H834" s="1175"/>
      <c r="I834" s="1175"/>
      <c r="J834" s="1175"/>
      <c r="K834" s="1175"/>
      <c r="L834" s="1175"/>
      <c r="M834" s="1175"/>
      <c r="N834" s="1175"/>
      <c r="O834" s="1175"/>
      <c r="P834" s="1175"/>
      <c r="Q834" s="1177"/>
      <c r="R834" s="663"/>
    </row>
    <row r="835" spans="1:18" ht="34.5" customHeight="1">
      <c r="A835" s="870" t="s">
        <v>695</v>
      </c>
      <c r="B835" s="871"/>
      <c r="C835" s="871"/>
      <c r="D835" s="871"/>
      <c r="E835" s="871"/>
      <c r="F835" s="872"/>
      <c r="G835" s="477"/>
      <c r="H835" s="282">
        <f t="shared" ref="H835:H839" si="304">H829</f>
        <v>0</v>
      </c>
      <c r="I835" s="282">
        <f t="shared" ref="I835:I839" si="305">I829+H835</f>
        <v>0</v>
      </c>
      <c r="J835" s="282">
        <f t="shared" ref="J835:J839" si="306">J829+I835</f>
        <v>0</v>
      </c>
      <c r="K835" s="282">
        <f t="shared" ref="K835:K839" si="307">K829+J835</f>
        <v>0</v>
      </c>
      <c r="L835" s="282">
        <f t="shared" ref="L835:L839" si="308">L829+K835</f>
        <v>0</v>
      </c>
      <c r="M835" s="282">
        <f t="shared" ref="M835:M839" si="309">M829+L835</f>
        <v>0</v>
      </c>
      <c r="N835" s="282">
        <f t="shared" ref="N835:N839" si="310">N829+M835</f>
        <v>0</v>
      </c>
      <c r="O835" s="282">
        <f t="shared" ref="O835:O839" si="311">O829+N835</f>
        <v>0</v>
      </c>
      <c r="P835" s="282">
        <f t="shared" ref="P835:P839" si="312">P829+O835</f>
        <v>0</v>
      </c>
      <c r="Q835" s="283">
        <f t="shared" ref="Q835:Q839" si="313">Q829+P835</f>
        <v>0</v>
      </c>
      <c r="R835" s="283"/>
    </row>
    <row r="836" spans="1:18" ht="34.5" customHeight="1">
      <c r="A836" s="870" t="s">
        <v>696</v>
      </c>
      <c r="B836" s="871"/>
      <c r="C836" s="871"/>
      <c r="D836" s="871"/>
      <c r="E836" s="871"/>
      <c r="F836" s="872"/>
      <c r="G836" s="467"/>
      <c r="H836" s="615">
        <f t="shared" si="304"/>
        <v>0</v>
      </c>
      <c r="I836" s="616">
        <f t="shared" si="305"/>
        <v>0</v>
      </c>
      <c r="J836" s="615">
        <f t="shared" si="306"/>
        <v>0</v>
      </c>
      <c r="K836" s="616">
        <f t="shared" si="307"/>
        <v>0</v>
      </c>
      <c r="L836" s="615">
        <f t="shared" si="308"/>
        <v>0</v>
      </c>
      <c r="M836" s="616">
        <f t="shared" si="309"/>
        <v>0</v>
      </c>
      <c r="N836" s="615">
        <f t="shared" si="310"/>
        <v>0</v>
      </c>
      <c r="O836" s="616">
        <f t="shared" si="311"/>
        <v>0</v>
      </c>
      <c r="P836" s="615">
        <f t="shared" si="312"/>
        <v>0</v>
      </c>
      <c r="Q836" s="617">
        <f t="shared" si="313"/>
        <v>0</v>
      </c>
      <c r="R836" s="618"/>
    </row>
    <row r="837" spans="1:18" ht="34.5" customHeight="1">
      <c r="A837" s="870" t="s">
        <v>697</v>
      </c>
      <c r="B837" s="871"/>
      <c r="C837" s="871"/>
      <c r="D837" s="871"/>
      <c r="E837" s="871"/>
      <c r="F837" s="872"/>
      <c r="G837" s="477"/>
      <c r="H837" s="282">
        <f t="shared" si="304"/>
        <v>0</v>
      </c>
      <c r="I837" s="282">
        <f t="shared" si="305"/>
        <v>0</v>
      </c>
      <c r="J837" s="282">
        <f t="shared" si="306"/>
        <v>0</v>
      </c>
      <c r="K837" s="282">
        <f t="shared" si="307"/>
        <v>0</v>
      </c>
      <c r="L837" s="282">
        <f t="shared" si="308"/>
        <v>0</v>
      </c>
      <c r="M837" s="282">
        <f t="shared" si="309"/>
        <v>0</v>
      </c>
      <c r="N837" s="282">
        <f t="shared" si="310"/>
        <v>0</v>
      </c>
      <c r="O837" s="282">
        <f t="shared" si="311"/>
        <v>0</v>
      </c>
      <c r="P837" s="282">
        <f t="shared" si="312"/>
        <v>0</v>
      </c>
      <c r="Q837" s="283">
        <f t="shared" si="313"/>
        <v>0</v>
      </c>
      <c r="R837" s="283"/>
    </row>
    <row r="838" spans="1:18" ht="34.5" customHeight="1">
      <c r="A838" s="879" t="s">
        <v>698</v>
      </c>
      <c r="B838" s="880"/>
      <c r="C838" s="880"/>
      <c r="D838" s="880"/>
      <c r="E838" s="880"/>
      <c r="F838" s="881"/>
      <c r="G838" s="289"/>
      <c r="H838" s="286">
        <f t="shared" si="304"/>
        <v>0</v>
      </c>
      <c r="I838" s="286">
        <f t="shared" si="305"/>
        <v>0</v>
      </c>
      <c r="J838" s="286">
        <f t="shared" si="306"/>
        <v>0</v>
      </c>
      <c r="K838" s="286">
        <f t="shared" si="307"/>
        <v>0</v>
      </c>
      <c r="L838" s="286">
        <f t="shared" si="308"/>
        <v>0</v>
      </c>
      <c r="M838" s="286">
        <f t="shared" si="309"/>
        <v>0</v>
      </c>
      <c r="N838" s="286">
        <f t="shared" si="310"/>
        <v>0</v>
      </c>
      <c r="O838" s="286">
        <f t="shared" si="311"/>
        <v>0</v>
      </c>
      <c r="P838" s="286">
        <f t="shared" si="312"/>
        <v>0</v>
      </c>
      <c r="Q838" s="287">
        <f t="shared" si="313"/>
        <v>0</v>
      </c>
      <c r="R838" s="287"/>
    </row>
    <row r="839" spans="1:18" ht="34.5" customHeight="1">
      <c r="A839" s="899" t="s">
        <v>699</v>
      </c>
      <c r="B839" s="900"/>
      <c r="C839" s="900"/>
      <c r="D839" s="900"/>
      <c r="E839" s="900"/>
      <c r="F839" s="901"/>
      <c r="G839" s="619"/>
      <c r="H839" s="620">
        <f t="shared" si="304"/>
        <v>0</v>
      </c>
      <c r="I839" s="621">
        <f t="shared" si="305"/>
        <v>0</v>
      </c>
      <c r="J839" s="620">
        <f t="shared" si="306"/>
        <v>0</v>
      </c>
      <c r="K839" s="621">
        <f t="shared" si="307"/>
        <v>0</v>
      </c>
      <c r="L839" s="620">
        <f t="shared" si="308"/>
        <v>0</v>
      </c>
      <c r="M839" s="621">
        <f t="shared" si="309"/>
        <v>0</v>
      </c>
      <c r="N839" s="620">
        <f t="shared" si="310"/>
        <v>0</v>
      </c>
      <c r="O839" s="621">
        <f t="shared" si="311"/>
        <v>0</v>
      </c>
      <c r="P839" s="620">
        <f t="shared" si="312"/>
        <v>0</v>
      </c>
      <c r="Q839" s="622">
        <f t="shared" si="313"/>
        <v>0</v>
      </c>
      <c r="R839" s="623"/>
    </row>
    <row r="840" spans="1:18" ht="34.5" customHeight="1">
      <c r="A840" s="288"/>
      <c r="B840" s="664"/>
      <c r="C840" s="664"/>
      <c r="D840" s="664"/>
      <c r="E840" s="664"/>
      <c r="F840" s="664"/>
      <c r="G840" s="665"/>
      <c r="H840" s="623"/>
      <c r="I840" s="620"/>
      <c r="J840" s="623"/>
      <c r="K840" s="620"/>
      <c r="L840" s="623"/>
      <c r="M840" s="620"/>
      <c r="N840" s="623"/>
      <c r="O840" s="620"/>
      <c r="P840" s="623"/>
      <c r="Q840" s="666"/>
      <c r="R840" s="623"/>
    </row>
    <row r="841" spans="1:18" s="597" customFormat="1" ht="34.5" customHeight="1">
      <c r="A841" s="736" t="s">
        <v>700</v>
      </c>
      <c r="B841" s="737"/>
      <c r="C841" s="737"/>
      <c r="D841" s="737"/>
      <c r="E841" s="737"/>
      <c r="F841" s="737"/>
      <c r="G841" s="902"/>
      <c r="H841" s="737"/>
      <c r="I841" s="737"/>
      <c r="J841" s="737"/>
      <c r="K841" s="737"/>
      <c r="L841" s="737"/>
      <c r="M841" s="737"/>
      <c r="N841" s="737"/>
      <c r="O841" s="737"/>
      <c r="P841" s="737"/>
      <c r="Q841" s="903"/>
      <c r="R841" s="292"/>
    </row>
    <row r="842" spans="1:18" ht="34.5" customHeight="1">
      <c r="A842" s="741">
        <v>122</v>
      </c>
      <c r="B842" s="71" t="s">
        <v>701</v>
      </c>
      <c r="C842" s="72" t="s">
        <v>702</v>
      </c>
      <c r="D842" s="755" t="s">
        <v>149</v>
      </c>
      <c r="E842" s="746" t="s">
        <v>99</v>
      </c>
      <c r="F842" s="124" t="s">
        <v>49</v>
      </c>
      <c r="G842" s="151">
        <f>R842*O4</f>
        <v>3</v>
      </c>
      <c r="H842" s="87">
        <v>0</v>
      </c>
      <c r="I842" s="110"/>
      <c r="J842" s="87"/>
      <c r="K842" s="110"/>
      <c r="L842" s="87"/>
      <c r="M842" s="110"/>
      <c r="N842" s="87"/>
      <c r="O842" s="110"/>
      <c r="P842" s="87"/>
      <c r="Q842" s="111"/>
      <c r="R842" s="126">
        <v>3</v>
      </c>
    </row>
    <row r="843" spans="1:18" ht="34.5" customHeight="1">
      <c r="A843" s="742"/>
      <c r="B843" s="81" t="s">
        <v>152</v>
      </c>
      <c r="C843" s="72" t="s">
        <v>703</v>
      </c>
      <c r="D843" s="745"/>
      <c r="E843" s="753"/>
      <c r="F843" s="113" t="s">
        <v>51</v>
      </c>
      <c r="G843" s="151">
        <f>R843*O4</f>
        <v>7.4</v>
      </c>
      <c r="H843" s="179"/>
      <c r="I843" s="170"/>
      <c r="J843" s="180"/>
      <c r="K843" s="170">
        <v>0</v>
      </c>
      <c r="L843" s="180"/>
      <c r="M843" s="170"/>
      <c r="N843" s="180"/>
      <c r="O843" s="170"/>
      <c r="P843" s="180"/>
      <c r="Q843" s="170"/>
      <c r="R843" s="179">
        <v>7.4</v>
      </c>
    </row>
    <row r="844" spans="1:18" ht="34.5" customHeight="1">
      <c r="A844" s="742"/>
      <c r="B844" s="81" t="s">
        <v>153</v>
      </c>
      <c r="C844" s="72" t="s">
        <v>704</v>
      </c>
      <c r="D844" s="745"/>
      <c r="E844" s="753"/>
      <c r="F844" s="116" t="s">
        <v>53</v>
      </c>
      <c r="G844" s="151">
        <f>R844*O4</f>
        <v>4.5999999999999996</v>
      </c>
      <c r="H844" s="87"/>
      <c r="I844" s="119"/>
      <c r="J844" s="87"/>
      <c r="K844" s="119"/>
      <c r="L844" s="87"/>
      <c r="M844" s="119"/>
      <c r="N844" s="87">
        <v>0</v>
      </c>
      <c r="O844" s="119"/>
      <c r="P844" s="87"/>
      <c r="Q844" s="130"/>
      <c r="R844" s="131">
        <v>4.5999999999999996</v>
      </c>
    </row>
    <row r="845" spans="1:18" ht="34.5" customHeight="1">
      <c r="A845" s="742"/>
      <c r="B845" s="89" t="s">
        <v>154</v>
      </c>
      <c r="C845" s="72"/>
      <c r="D845" s="745"/>
      <c r="E845" s="753"/>
      <c r="F845" s="749"/>
      <c r="G845" s="144"/>
      <c r="H845" s="763"/>
      <c r="I845" s="764"/>
      <c r="J845" s="764"/>
      <c r="K845" s="764"/>
      <c r="L845" s="764"/>
      <c r="M845" s="764"/>
      <c r="N845" s="764"/>
      <c r="O845" s="764"/>
      <c r="P845" s="764"/>
      <c r="Q845" s="764"/>
      <c r="R845" s="120"/>
    </row>
    <row r="846" spans="1:18" ht="34.5" customHeight="1">
      <c r="A846" s="742"/>
      <c r="B846" s="89" t="s">
        <v>155</v>
      </c>
      <c r="C846" s="72"/>
      <c r="D846" s="745"/>
      <c r="E846" s="753"/>
      <c r="F846" s="780"/>
      <c r="G846" s="137"/>
      <c r="H846" s="769"/>
      <c r="I846" s="769"/>
      <c r="J846" s="769"/>
      <c r="K846" s="769"/>
      <c r="L846" s="769"/>
      <c r="M846" s="769"/>
      <c r="N846" s="769"/>
      <c r="O846" s="769"/>
      <c r="P846" s="769"/>
      <c r="Q846" s="792"/>
      <c r="R846" s="136"/>
    </row>
    <row r="847" spans="1:18" ht="34.5" customHeight="1">
      <c r="A847" s="742"/>
      <c r="B847" s="89" t="s">
        <v>156</v>
      </c>
      <c r="C847" s="667"/>
      <c r="D847" s="745"/>
      <c r="E847" s="753"/>
      <c r="F847" s="780"/>
      <c r="G847" s="137"/>
      <c r="H847" s="769"/>
      <c r="I847" s="769"/>
      <c r="J847" s="769"/>
      <c r="K847" s="769"/>
      <c r="L847" s="769"/>
      <c r="M847" s="769"/>
      <c r="N847" s="769"/>
      <c r="O847" s="769"/>
      <c r="P847" s="769"/>
      <c r="Q847" s="792"/>
      <c r="R847" s="136"/>
    </row>
    <row r="848" spans="1:18" ht="34.5" customHeight="1">
      <c r="A848" s="742"/>
      <c r="B848" s="89" t="s">
        <v>157</v>
      </c>
      <c r="C848" s="481"/>
      <c r="D848" s="745"/>
      <c r="E848" s="753"/>
      <c r="F848" s="780"/>
      <c r="G848" s="137"/>
      <c r="H848" s="769"/>
      <c r="I848" s="769"/>
      <c r="J848" s="769"/>
      <c r="K848" s="769"/>
      <c r="L848" s="769"/>
      <c r="M848" s="769"/>
      <c r="N848" s="769"/>
      <c r="O848" s="769"/>
      <c r="P848" s="769"/>
      <c r="Q848" s="792"/>
      <c r="R848" s="136"/>
    </row>
    <row r="849" spans="1:18" ht="34.5" customHeight="1">
      <c r="A849" s="743"/>
      <c r="B849" s="102" t="s">
        <v>158</v>
      </c>
      <c r="C849" s="481"/>
      <c r="D849" s="756"/>
      <c r="E849" s="753"/>
      <c r="F849" s="781"/>
      <c r="G849" s="137"/>
      <c r="H849" s="769"/>
      <c r="I849" s="769"/>
      <c r="J849" s="769"/>
      <c r="K849" s="769"/>
      <c r="L849" s="769"/>
      <c r="M849" s="769"/>
      <c r="N849" s="769"/>
      <c r="O849" s="769"/>
      <c r="P849" s="769"/>
      <c r="Q849" s="792"/>
      <c r="R849" s="140"/>
    </row>
    <row r="850" spans="1:18" ht="34.5" hidden="1" customHeight="1">
      <c r="A850" s="870" t="s">
        <v>705</v>
      </c>
      <c r="B850" s="871"/>
      <c r="C850" s="871"/>
      <c r="D850" s="871"/>
      <c r="E850" s="872"/>
      <c r="F850" s="282">
        <f t="shared" ref="F850:F852" si="314">SUM(H850:Q850)</f>
        <v>0</v>
      </c>
      <c r="G850" s="479"/>
      <c r="H850" s="282">
        <f t="shared" ref="H850:H852" si="315">H842</f>
        <v>0</v>
      </c>
      <c r="I850" s="282">
        <f t="shared" ref="I850:I852" si="316">I842</f>
        <v>0</v>
      </c>
      <c r="J850" s="282">
        <f t="shared" ref="J850:J852" si="317">J842</f>
        <v>0</v>
      </c>
      <c r="K850" s="282">
        <f t="shared" ref="K850:K852" si="318">K842</f>
        <v>0</v>
      </c>
      <c r="L850" s="282">
        <f t="shared" ref="L850:L852" si="319">L842</f>
        <v>0</v>
      </c>
      <c r="M850" s="282">
        <f t="shared" ref="M850:M852" si="320">M842</f>
        <v>0</v>
      </c>
      <c r="N850" s="282">
        <f t="shared" ref="N850:N852" si="321">N842</f>
        <v>0</v>
      </c>
      <c r="O850" s="282">
        <f t="shared" ref="O850:O852" si="322">O842</f>
        <v>0</v>
      </c>
      <c r="P850" s="282">
        <f t="shared" ref="P850:P852" si="323">P842</f>
        <v>0</v>
      </c>
      <c r="Q850" s="283">
        <f t="shared" ref="Q850:Q852" si="324">Q842</f>
        <v>0</v>
      </c>
      <c r="R850" s="283"/>
    </row>
    <row r="851" spans="1:18" ht="34.5" hidden="1" customHeight="1">
      <c r="A851" s="873" t="s">
        <v>706</v>
      </c>
      <c r="B851" s="874"/>
      <c r="C851" s="874"/>
      <c r="D851" s="874"/>
      <c r="E851" s="875"/>
      <c r="F851" s="271">
        <f t="shared" si="314"/>
        <v>0</v>
      </c>
      <c r="G851" s="272"/>
      <c r="H851" s="271">
        <f t="shared" si="315"/>
        <v>0</v>
      </c>
      <c r="I851" s="271">
        <f t="shared" si="316"/>
        <v>0</v>
      </c>
      <c r="J851" s="271">
        <f t="shared" si="317"/>
        <v>0</v>
      </c>
      <c r="K851" s="271">
        <f t="shared" si="318"/>
        <v>0</v>
      </c>
      <c r="L851" s="271">
        <f t="shared" si="319"/>
        <v>0</v>
      </c>
      <c r="M851" s="271">
        <f t="shared" si="320"/>
        <v>0</v>
      </c>
      <c r="N851" s="271">
        <f t="shared" si="321"/>
        <v>0</v>
      </c>
      <c r="O851" s="271">
        <f t="shared" si="322"/>
        <v>0</v>
      </c>
      <c r="P851" s="271">
        <f t="shared" si="323"/>
        <v>0</v>
      </c>
      <c r="Q851" s="273">
        <f t="shared" si="324"/>
        <v>0</v>
      </c>
      <c r="R851" s="273"/>
    </row>
    <row r="852" spans="1:18" ht="34.5" hidden="1" customHeight="1">
      <c r="A852" s="876" t="s">
        <v>707</v>
      </c>
      <c r="B852" s="877"/>
      <c r="C852" s="877"/>
      <c r="D852" s="877"/>
      <c r="E852" s="878"/>
      <c r="F852" s="271">
        <f t="shared" si="314"/>
        <v>0</v>
      </c>
      <c r="G852" s="272"/>
      <c r="H852" s="282">
        <f t="shared" si="315"/>
        <v>0</v>
      </c>
      <c r="I852" s="282">
        <f t="shared" si="316"/>
        <v>0</v>
      </c>
      <c r="J852" s="282">
        <f t="shared" si="317"/>
        <v>0</v>
      </c>
      <c r="K852" s="282">
        <f t="shared" si="318"/>
        <v>0</v>
      </c>
      <c r="L852" s="282">
        <f t="shared" si="319"/>
        <v>0</v>
      </c>
      <c r="M852" s="282">
        <f t="shared" si="320"/>
        <v>0</v>
      </c>
      <c r="N852" s="282">
        <f t="shared" si="321"/>
        <v>0</v>
      </c>
      <c r="O852" s="282">
        <f t="shared" si="322"/>
        <v>0</v>
      </c>
      <c r="P852" s="282">
        <f t="shared" si="323"/>
        <v>0</v>
      </c>
      <c r="Q852" s="283">
        <f t="shared" si="324"/>
        <v>0</v>
      </c>
      <c r="R852" s="283"/>
    </row>
    <row r="853" spans="1:18" ht="34.5" hidden="1" customHeight="1">
      <c r="A853" s="879" t="s">
        <v>708</v>
      </c>
      <c r="B853" s="880"/>
      <c r="C853" s="880"/>
      <c r="D853" s="880"/>
      <c r="E853" s="881"/>
      <c r="F853" s="274">
        <f>F850+F851</f>
        <v>0</v>
      </c>
      <c r="G853" s="275"/>
      <c r="H853" s="274">
        <f t="shared" ref="H853:Q853" si="325">H850+H851</f>
        <v>0</v>
      </c>
      <c r="I853" s="274">
        <f t="shared" si="325"/>
        <v>0</v>
      </c>
      <c r="J853" s="274">
        <f t="shared" si="325"/>
        <v>0</v>
      </c>
      <c r="K853" s="274">
        <f t="shared" si="325"/>
        <v>0</v>
      </c>
      <c r="L853" s="274">
        <f t="shared" si="325"/>
        <v>0</v>
      </c>
      <c r="M853" s="274">
        <f t="shared" si="325"/>
        <v>0</v>
      </c>
      <c r="N853" s="274">
        <f t="shared" si="325"/>
        <v>0</v>
      </c>
      <c r="O853" s="274">
        <f t="shared" si="325"/>
        <v>0</v>
      </c>
      <c r="P853" s="274">
        <f t="shared" si="325"/>
        <v>0</v>
      </c>
      <c r="Q853" s="276">
        <f t="shared" si="325"/>
        <v>0</v>
      </c>
      <c r="R853" s="276"/>
    </row>
    <row r="854" spans="1:18" ht="34.5" hidden="1" customHeight="1">
      <c r="A854" s="899" t="s">
        <v>709</v>
      </c>
      <c r="B854" s="900"/>
      <c r="C854" s="900"/>
      <c r="D854" s="900"/>
      <c r="E854" s="901"/>
      <c r="F854" s="290">
        <f>F850+F851+F852</f>
        <v>0</v>
      </c>
      <c r="G854" s="290"/>
      <c r="H854" s="290">
        <f t="shared" ref="H854:Q854" si="326">H850+H851+H852</f>
        <v>0</v>
      </c>
      <c r="I854" s="290">
        <f t="shared" si="326"/>
        <v>0</v>
      </c>
      <c r="J854" s="290">
        <f t="shared" si="326"/>
        <v>0</v>
      </c>
      <c r="K854" s="290">
        <f t="shared" si="326"/>
        <v>0</v>
      </c>
      <c r="L854" s="290">
        <f t="shared" si="326"/>
        <v>0</v>
      </c>
      <c r="M854" s="290">
        <f t="shared" si="326"/>
        <v>0</v>
      </c>
      <c r="N854" s="290">
        <f t="shared" si="326"/>
        <v>0</v>
      </c>
      <c r="O854" s="290">
        <f t="shared" si="326"/>
        <v>0</v>
      </c>
      <c r="P854" s="290">
        <f t="shared" si="326"/>
        <v>0</v>
      </c>
      <c r="Q854" s="291">
        <f t="shared" si="326"/>
        <v>0</v>
      </c>
      <c r="R854" s="291"/>
    </row>
    <row r="855" spans="1:18" ht="34.5" hidden="1" customHeight="1">
      <c r="A855" s="1174"/>
      <c r="B855" s="1175"/>
      <c r="C855" s="1175"/>
      <c r="D855" s="1175"/>
      <c r="E855" s="1175"/>
      <c r="F855" s="1175"/>
      <c r="G855" s="1176"/>
      <c r="H855" s="1175"/>
      <c r="I855" s="1175"/>
      <c r="J855" s="1175"/>
      <c r="K855" s="1175"/>
      <c r="L855" s="1175"/>
      <c r="M855" s="1175"/>
      <c r="N855" s="1175"/>
      <c r="O855" s="1175"/>
      <c r="P855" s="1175"/>
      <c r="Q855" s="1177"/>
      <c r="R855" s="663"/>
    </row>
    <row r="856" spans="1:18" ht="34.5" customHeight="1">
      <c r="A856" s="870" t="s">
        <v>710</v>
      </c>
      <c r="B856" s="871"/>
      <c r="C856" s="871"/>
      <c r="D856" s="871"/>
      <c r="E856" s="871"/>
      <c r="F856" s="872"/>
      <c r="G856" s="477"/>
      <c r="H856" s="282">
        <f t="shared" ref="H856:H860" si="327">H850</f>
        <v>0</v>
      </c>
      <c r="I856" s="282">
        <f t="shared" ref="I856:I860" si="328">I850+H856</f>
        <v>0</v>
      </c>
      <c r="J856" s="282">
        <f t="shared" ref="J856:J860" si="329">J850+I856</f>
        <v>0</v>
      </c>
      <c r="K856" s="282">
        <f t="shared" ref="K856:K860" si="330">K850+J856</f>
        <v>0</v>
      </c>
      <c r="L856" s="282">
        <f t="shared" ref="L856:L860" si="331">L850+K856</f>
        <v>0</v>
      </c>
      <c r="M856" s="282">
        <f t="shared" ref="M856:M860" si="332">M850+L856</f>
        <v>0</v>
      </c>
      <c r="N856" s="282">
        <f t="shared" ref="N856:N860" si="333">N850+M856</f>
        <v>0</v>
      </c>
      <c r="O856" s="282">
        <f t="shared" ref="O856:O860" si="334">O850+N856</f>
        <v>0</v>
      </c>
      <c r="P856" s="282">
        <f t="shared" ref="P856:P860" si="335">P850+O856</f>
        <v>0</v>
      </c>
      <c r="Q856" s="283">
        <f t="shared" ref="Q856:Q860" si="336">Q850+P856</f>
        <v>0</v>
      </c>
      <c r="R856" s="283"/>
    </row>
    <row r="857" spans="1:18" ht="34.5" customHeight="1">
      <c r="A857" s="870" t="s">
        <v>711</v>
      </c>
      <c r="B857" s="871"/>
      <c r="C857" s="871"/>
      <c r="D857" s="871"/>
      <c r="E857" s="871"/>
      <c r="F857" s="872"/>
      <c r="G857" s="467"/>
      <c r="H857" s="615">
        <f t="shared" si="327"/>
        <v>0</v>
      </c>
      <c r="I857" s="616">
        <f t="shared" si="328"/>
        <v>0</v>
      </c>
      <c r="J857" s="615">
        <f t="shared" si="329"/>
        <v>0</v>
      </c>
      <c r="K857" s="616">
        <f t="shared" si="330"/>
        <v>0</v>
      </c>
      <c r="L857" s="615">
        <f t="shared" si="331"/>
        <v>0</v>
      </c>
      <c r="M857" s="616">
        <f t="shared" si="332"/>
        <v>0</v>
      </c>
      <c r="N857" s="615">
        <f t="shared" si="333"/>
        <v>0</v>
      </c>
      <c r="O857" s="616">
        <f t="shared" si="334"/>
        <v>0</v>
      </c>
      <c r="P857" s="615">
        <f t="shared" si="335"/>
        <v>0</v>
      </c>
      <c r="Q857" s="617">
        <f t="shared" si="336"/>
        <v>0</v>
      </c>
      <c r="R857" s="618"/>
    </row>
    <row r="858" spans="1:18" ht="34.5" customHeight="1">
      <c r="A858" s="870" t="s">
        <v>712</v>
      </c>
      <c r="B858" s="871"/>
      <c r="C858" s="871"/>
      <c r="D858" s="871"/>
      <c r="E858" s="871"/>
      <c r="F858" s="872"/>
      <c r="G858" s="477"/>
      <c r="H858" s="282">
        <f t="shared" si="327"/>
        <v>0</v>
      </c>
      <c r="I858" s="282">
        <f t="shared" si="328"/>
        <v>0</v>
      </c>
      <c r="J858" s="282">
        <f t="shared" si="329"/>
        <v>0</v>
      </c>
      <c r="K858" s="282">
        <f t="shared" si="330"/>
        <v>0</v>
      </c>
      <c r="L858" s="282">
        <f t="shared" si="331"/>
        <v>0</v>
      </c>
      <c r="M858" s="282">
        <f t="shared" si="332"/>
        <v>0</v>
      </c>
      <c r="N858" s="282">
        <f t="shared" si="333"/>
        <v>0</v>
      </c>
      <c r="O858" s="282">
        <f t="shared" si="334"/>
        <v>0</v>
      </c>
      <c r="P858" s="282">
        <f t="shared" si="335"/>
        <v>0</v>
      </c>
      <c r="Q858" s="283">
        <f t="shared" si="336"/>
        <v>0</v>
      </c>
      <c r="R858" s="283"/>
    </row>
    <row r="859" spans="1:18" ht="34.5" customHeight="1">
      <c r="A859" s="879" t="s">
        <v>713</v>
      </c>
      <c r="B859" s="880"/>
      <c r="C859" s="880"/>
      <c r="D859" s="880"/>
      <c r="E859" s="880"/>
      <c r="F859" s="881"/>
      <c r="G859" s="289"/>
      <c r="H859" s="286">
        <f t="shared" si="327"/>
        <v>0</v>
      </c>
      <c r="I859" s="286">
        <f t="shared" si="328"/>
        <v>0</v>
      </c>
      <c r="J859" s="286">
        <f t="shared" si="329"/>
        <v>0</v>
      </c>
      <c r="K859" s="286">
        <f t="shared" si="330"/>
        <v>0</v>
      </c>
      <c r="L859" s="286">
        <f t="shared" si="331"/>
        <v>0</v>
      </c>
      <c r="M859" s="286">
        <f t="shared" si="332"/>
        <v>0</v>
      </c>
      <c r="N859" s="286">
        <f t="shared" si="333"/>
        <v>0</v>
      </c>
      <c r="O859" s="286">
        <f t="shared" si="334"/>
        <v>0</v>
      </c>
      <c r="P859" s="286">
        <f t="shared" si="335"/>
        <v>0</v>
      </c>
      <c r="Q859" s="287">
        <f t="shared" si="336"/>
        <v>0</v>
      </c>
      <c r="R859" s="287"/>
    </row>
    <row r="860" spans="1:18" ht="34.5" customHeight="1">
      <c r="A860" s="899" t="s">
        <v>714</v>
      </c>
      <c r="B860" s="900"/>
      <c r="C860" s="900"/>
      <c r="D860" s="900"/>
      <c r="E860" s="900"/>
      <c r="F860" s="901"/>
      <c r="G860" s="619"/>
      <c r="H860" s="620">
        <f t="shared" si="327"/>
        <v>0</v>
      </c>
      <c r="I860" s="621">
        <f t="shared" si="328"/>
        <v>0</v>
      </c>
      <c r="J860" s="620">
        <f t="shared" si="329"/>
        <v>0</v>
      </c>
      <c r="K860" s="621">
        <f t="shared" si="330"/>
        <v>0</v>
      </c>
      <c r="L860" s="620">
        <f t="shared" si="331"/>
        <v>0</v>
      </c>
      <c r="M860" s="621">
        <f t="shared" si="332"/>
        <v>0</v>
      </c>
      <c r="N860" s="620">
        <f t="shared" si="333"/>
        <v>0</v>
      </c>
      <c r="O860" s="621">
        <f t="shared" si="334"/>
        <v>0</v>
      </c>
      <c r="P860" s="620">
        <f t="shared" si="335"/>
        <v>0</v>
      </c>
      <c r="Q860" s="622">
        <f t="shared" si="336"/>
        <v>0</v>
      </c>
      <c r="R860" s="623"/>
    </row>
    <row r="861" spans="1:18" ht="34.5" hidden="1" customHeight="1">
      <c r="A861" s="892"/>
      <c r="B861" s="893"/>
      <c r="C861" s="893"/>
      <c r="D861" s="893"/>
      <c r="E861" s="893"/>
      <c r="F861" s="893"/>
      <c r="G861" s="894"/>
      <c r="H861" s="893"/>
      <c r="I861" s="893"/>
      <c r="J861" s="893"/>
      <c r="K861" s="893"/>
      <c r="L861" s="893"/>
      <c r="M861" s="893"/>
      <c r="N861" s="893"/>
      <c r="O861" s="893"/>
      <c r="P861" s="893"/>
      <c r="Q861" s="895"/>
      <c r="R861" s="280"/>
    </row>
    <row r="862" spans="1:18" ht="34.5" hidden="1" customHeight="1">
      <c r="A862" s="873" t="s">
        <v>715</v>
      </c>
      <c r="B862" s="874"/>
      <c r="C862" s="874"/>
      <c r="D862" s="874"/>
      <c r="E862" s="875"/>
      <c r="F862" s="271">
        <f t="shared" ref="F862:F864" si="337">SUM(H862:Q862)</f>
        <v>5.65076</v>
      </c>
      <c r="G862" s="272"/>
      <c r="H862" s="271">
        <f t="shared" ref="H862:H864" si="338">H609+H758+H790+H829+H850</f>
        <v>4.01004</v>
      </c>
      <c r="I862" s="271">
        <f t="shared" ref="I862:I864" si="339">I609+I758+I790+I829+I850</f>
        <v>1.6407200000000002</v>
      </c>
      <c r="J862" s="271">
        <f t="shared" ref="J862:J864" si="340">J609+J758+J790+J829+J850</f>
        <v>0</v>
      </c>
      <c r="K862" s="271">
        <f t="shared" ref="K862:K864" si="341">K609+K758+K790+K829+K850</f>
        <v>0</v>
      </c>
      <c r="L862" s="271">
        <f t="shared" ref="L862:L864" si="342">L609+L758+L790+L829+L850</f>
        <v>0</v>
      </c>
      <c r="M862" s="271">
        <f t="shared" ref="M862:M864" si="343">M609+M758+M790+M829+M850</f>
        <v>0</v>
      </c>
      <c r="N862" s="271">
        <f t="shared" ref="N862:N864" si="344">N609+N758+N790+N829+N850</f>
        <v>0</v>
      </c>
      <c r="O862" s="271">
        <f t="shared" ref="O862:O864" si="345">O609+O758+O790+O829+O850</f>
        <v>0</v>
      </c>
      <c r="P862" s="271">
        <f t="shared" ref="P862:P864" si="346">P609+P758+P790+P829+P850</f>
        <v>0</v>
      </c>
      <c r="Q862" s="273">
        <f t="shared" ref="Q862:Q864" si="347">Q609+Q758+Q790+Q829+Q850</f>
        <v>0</v>
      </c>
      <c r="R862" s="273"/>
    </row>
    <row r="863" spans="1:18" ht="34.5" hidden="1" customHeight="1">
      <c r="A863" s="896" t="s">
        <v>716</v>
      </c>
      <c r="B863" s="897"/>
      <c r="C863" s="897"/>
      <c r="D863" s="897"/>
      <c r="E863" s="898"/>
      <c r="F863" s="271">
        <f t="shared" si="337"/>
        <v>0</v>
      </c>
      <c r="G863" s="272"/>
      <c r="H863" s="271">
        <f t="shared" si="338"/>
        <v>0</v>
      </c>
      <c r="I863" s="271">
        <f t="shared" si="339"/>
        <v>0</v>
      </c>
      <c r="J863" s="271">
        <f t="shared" si="340"/>
        <v>0</v>
      </c>
      <c r="K863" s="271">
        <f t="shared" si="341"/>
        <v>0</v>
      </c>
      <c r="L863" s="271">
        <f t="shared" si="342"/>
        <v>0</v>
      </c>
      <c r="M863" s="271">
        <f t="shared" si="343"/>
        <v>0</v>
      </c>
      <c r="N863" s="271">
        <f t="shared" si="344"/>
        <v>0</v>
      </c>
      <c r="O863" s="271">
        <f t="shared" si="345"/>
        <v>0</v>
      </c>
      <c r="P863" s="271">
        <f t="shared" si="346"/>
        <v>0</v>
      </c>
      <c r="Q863" s="273">
        <f t="shared" si="347"/>
        <v>0</v>
      </c>
      <c r="R863" s="273"/>
    </row>
    <row r="864" spans="1:18" ht="34.5" hidden="1" customHeight="1">
      <c r="A864" s="876" t="s">
        <v>717</v>
      </c>
      <c r="B864" s="877"/>
      <c r="C864" s="877"/>
      <c r="D864" s="877"/>
      <c r="E864" s="878"/>
      <c r="F864" s="271">
        <f t="shared" si="337"/>
        <v>6.7369500000000002</v>
      </c>
      <c r="G864" s="272"/>
      <c r="H864" s="271">
        <f t="shared" si="338"/>
        <v>0</v>
      </c>
      <c r="I864" s="271">
        <f t="shared" si="339"/>
        <v>0</v>
      </c>
      <c r="J864" s="271">
        <f t="shared" si="340"/>
        <v>0</v>
      </c>
      <c r="K864" s="271">
        <f t="shared" si="341"/>
        <v>0</v>
      </c>
      <c r="L864" s="271">
        <f t="shared" si="342"/>
        <v>0</v>
      </c>
      <c r="M864" s="271">
        <f t="shared" si="343"/>
        <v>0</v>
      </c>
      <c r="N864" s="271">
        <f t="shared" si="344"/>
        <v>0</v>
      </c>
      <c r="O864" s="271">
        <f t="shared" si="345"/>
        <v>3.5323100000000003</v>
      </c>
      <c r="P864" s="271">
        <f t="shared" si="346"/>
        <v>1.4046399999999999</v>
      </c>
      <c r="Q864" s="273">
        <f t="shared" si="347"/>
        <v>1.8</v>
      </c>
      <c r="R864" s="273"/>
    </row>
    <row r="865" spans="1:18" ht="34.5" hidden="1" customHeight="1">
      <c r="A865" s="879" t="s">
        <v>718</v>
      </c>
      <c r="B865" s="880"/>
      <c r="C865" s="880"/>
      <c r="D865" s="880"/>
      <c r="E865" s="881"/>
      <c r="F865" s="274">
        <f>F862+F863</f>
        <v>5.65076</v>
      </c>
      <c r="G865" s="275"/>
      <c r="H865" s="274">
        <f t="shared" ref="H865:Q865" si="348">H862+H863</f>
        <v>4.01004</v>
      </c>
      <c r="I865" s="274">
        <f t="shared" si="348"/>
        <v>1.6407200000000002</v>
      </c>
      <c r="J865" s="274">
        <f t="shared" si="348"/>
        <v>0</v>
      </c>
      <c r="K865" s="274">
        <f t="shared" si="348"/>
        <v>0</v>
      </c>
      <c r="L865" s="274">
        <f t="shared" si="348"/>
        <v>0</v>
      </c>
      <c r="M865" s="274">
        <f t="shared" si="348"/>
        <v>0</v>
      </c>
      <c r="N865" s="274">
        <f t="shared" si="348"/>
        <v>0</v>
      </c>
      <c r="O865" s="274">
        <f t="shared" si="348"/>
        <v>0</v>
      </c>
      <c r="P865" s="274">
        <f t="shared" si="348"/>
        <v>0</v>
      </c>
      <c r="Q865" s="276">
        <f t="shared" si="348"/>
        <v>0</v>
      </c>
      <c r="R865" s="276"/>
    </row>
    <row r="866" spans="1:18" ht="34.5" hidden="1" customHeight="1">
      <c r="A866" s="899" t="s">
        <v>719</v>
      </c>
      <c r="B866" s="900"/>
      <c r="C866" s="900"/>
      <c r="D866" s="900"/>
      <c r="E866" s="901"/>
      <c r="F866" s="668">
        <f>F862+F863+F864</f>
        <v>12.38771</v>
      </c>
      <c r="G866" s="275"/>
      <c r="H866" s="275">
        <f t="shared" ref="H866:Q866" si="349">H862+H863+H864</f>
        <v>4.01004</v>
      </c>
      <c r="I866" s="275">
        <f t="shared" si="349"/>
        <v>1.6407200000000002</v>
      </c>
      <c r="J866" s="275">
        <f t="shared" si="349"/>
        <v>0</v>
      </c>
      <c r="K866" s="275">
        <f t="shared" si="349"/>
        <v>0</v>
      </c>
      <c r="L866" s="275">
        <f t="shared" si="349"/>
        <v>0</v>
      </c>
      <c r="M866" s="275">
        <f t="shared" si="349"/>
        <v>0</v>
      </c>
      <c r="N866" s="275">
        <f t="shared" si="349"/>
        <v>0</v>
      </c>
      <c r="O866" s="275">
        <f t="shared" si="349"/>
        <v>3.5323100000000003</v>
      </c>
      <c r="P866" s="275">
        <f t="shared" si="349"/>
        <v>1.4046399999999999</v>
      </c>
      <c r="Q866" s="278">
        <f t="shared" si="349"/>
        <v>1.8</v>
      </c>
      <c r="R866" s="278"/>
    </row>
    <row r="867" spans="1:18" ht="34.5" hidden="1" customHeight="1">
      <c r="A867" s="1178" t="s">
        <v>720</v>
      </c>
      <c r="B867" s="1179"/>
      <c r="C867" s="1179"/>
      <c r="D867" s="1179"/>
      <c r="E867" s="1180"/>
      <c r="F867" s="669">
        <f>SUM(H867:Q867)</f>
        <v>2.9330400000000001</v>
      </c>
      <c r="G867" s="670"/>
      <c r="H867" s="671">
        <f>H17+H22+H28+H32+H38+H47+H164+H168+H172+H176+H180+H184+H188+H192+H196+H200+H244+H248+H253+H257+H261+H623+H627+H633+H638+H648</f>
        <v>2.9330400000000001</v>
      </c>
      <c r="I867" s="672">
        <f>I342+I348+I354+I360</f>
        <v>0</v>
      </c>
      <c r="J867" s="672">
        <v>0</v>
      </c>
      <c r="K867" s="672">
        <v>0</v>
      </c>
      <c r="L867" s="672">
        <v>0</v>
      </c>
      <c r="M867" s="672">
        <v>0</v>
      </c>
      <c r="N867" s="672">
        <v>0</v>
      </c>
      <c r="O867" s="672">
        <v>0</v>
      </c>
      <c r="P867" s="672">
        <v>0</v>
      </c>
      <c r="Q867" s="673">
        <v>0</v>
      </c>
      <c r="R867" s="674"/>
    </row>
    <row r="868" spans="1:18" ht="34.5" customHeight="1">
      <c r="A868" s="892"/>
      <c r="B868" s="893"/>
      <c r="C868" s="893"/>
      <c r="D868" s="893"/>
      <c r="E868" s="893"/>
      <c r="F868" s="893"/>
      <c r="G868" s="894"/>
      <c r="H868" s="893"/>
      <c r="I868" s="893"/>
      <c r="J868" s="893"/>
      <c r="K868" s="893"/>
      <c r="L868" s="893"/>
      <c r="M868" s="893"/>
      <c r="N868" s="893"/>
      <c r="O868" s="893"/>
      <c r="P868" s="893"/>
      <c r="Q868" s="895"/>
      <c r="R868" s="280"/>
    </row>
    <row r="869" spans="1:18" ht="34.5" customHeight="1">
      <c r="A869" s="1181" t="s">
        <v>721</v>
      </c>
      <c r="B869" s="1182"/>
      <c r="C869" s="1182"/>
      <c r="D869" s="1182"/>
      <c r="E869" s="1182"/>
      <c r="F869" s="1183"/>
      <c r="G869" s="675"/>
      <c r="H869" s="615">
        <f t="shared" ref="H869:H874" si="350">H862</f>
        <v>4.01004</v>
      </c>
      <c r="I869" s="616">
        <f t="shared" ref="I869:I874" si="351">I862+H869</f>
        <v>5.65076</v>
      </c>
      <c r="J869" s="615">
        <f t="shared" ref="J869:J874" si="352">J862+I869</f>
        <v>5.65076</v>
      </c>
      <c r="K869" s="616">
        <f t="shared" ref="K869:K874" si="353">K862+J869</f>
        <v>5.65076</v>
      </c>
      <c r="L869" s="615">
        <f t="shared" ref="L869:L874" si="354">L862+K869</f>
        <v>5.65076</v>
      </c>
      <c r="M869" s="616">
        <f t="shared" ref="M869:M874" si="355">M862+L869</f>
        <v>5.65076</v>
      </c>
      <c r="N869" s="615">
        <f t="shared" ref="N869:N874" si="356">N862+M869</f>
        <v>5.65076</v>
      </c>
      <c r="O869" s="616">
        <f t="shared" ref="O869:O874" si="357">O862+N869</f>
        <v>5.65076</v>
      </c>
      <c r="P869" s="615">
        <f t="shared" ref="P869:P874" si="358">P862+O869</f>
        <v>5.65076</v>
      </c>
      <c r="Q869" s="617">
        <f t="shared" ref="Q869:Q874" si="359">Q862+P869</f>
        <v>5.65076</v>
      </c>
      <c r="R869" s="618"/>
    </row>
    <row r="870" spans="1:18" ht="34.5" customHeight="1">
      <c r="A870" s="1181" t="s">
        <v>722</v>
      </c>
      <c r="B870" s="1182"/>
      <c r="C870" s="1182"/>
      <c r="D870" s="1182"/>
      <c r="E870" s="1182"/>
      <c r="F870" s="1183"/>
      <c r="G870" s="676"/>
      <c r="H870" s="616">
        <f t="shared" si="350"/>
        <v>0</v>
      </c>
      <c r="I870" s="615">
        <f t="shared" si="351"/>
        <v>0</v>
      </c>
      <c r="J870" s="616">
        <f t="shared" si="352"/>
        <v>0</v>
      </c>
      <c r="K870" s="615">
        <f t="shared" si="353"/>
        <v>0</v>
      </c>
      <c r="L870" s="616">
        <f t="shared" si="354"/>
        <v>0</v>
      </c>
      <c r="M870" s="615">
        <f t="shared" si="355"/>
        <v>0</v>
      </c>
      <c r="N870" s="616">
        <f t="shared" si="356"/>
        <v>0</v>
      </c>
      <c r="O870" s="615">
        <f t="shared" si="357"/>
        <v>0</v>
      </c>
      <c r="P870" s="616">
        <f t="shared" si="358"/>
        <v>0</v>
      </c>
      <c r="Q870" s="615">
        <f t="shared" si="359"/>
        <v>0</v>
      </c>
      <c r="R870" s="616"/>
    </row>
    <row r="871" spans="1:18" ht="34.5" customHeight="1">
      <c r="A871" s="870" t="s">
        <v>723</v>
      </c>
      <c r="B871" s="871"/>
      <c r="C871" s="871"/>
      <c r="D871" s="871"/>
      <c r="E871" s="871"/>
      <c r="F871" s="872"/>
      <c r="G871" s="477"/>
      <c r="H871" s="282">
        <f t="shared" si="350"/>
        <v>0</v>
      </c>
      <c r="I871" s="282">
        <f t="shared" si="351"/>
        <v>0</v>
      </c>
      <c r="J871" s="282">
        <f t="shared" si="352"/>
        <v>0</v>
      </c>
      <c r="K871" s="282">
        <f t="shared" si="353"/>
        <v>0</v>
      </c>
      <c r="L871" s="282">
        <f t="shared" si="354"/>
        <v>0</v>
      </c>
      <c r="M871" s="282">
        <f t="shared" si="355"/>
        <v>0</v>
      </c>
      <c r="N871" s="282">
        <f t="shared" si="356"/>
        <v>0</v>
      </c>
      <c r="O871" s="282">
        <f t="shared" si="357"/>
        <v>3.5323100000000003</v>
      </c>
      <c r="P871" s="282">
        <f t="shared" si="358"/>
        <v>4.9369500000000004</v>
      </c>
      <c r="Q871" s="283">
        <f t="shared" si="359"/>
        <v>6.7369500000000002</v>
      </c>
      <c r="R871" s="283"/>
    </row>
    <row r="872" spans="1:18" ht="34.5" customHeight="1">
      <c r="A872" s="1184" t="s">
        <v>724</v>
      </c>
      <c r="B872" s="1185"/>
      <c r="C872" s="1185"/>
      <c r="D872" s="1185"/>
      <c r="E872" s="1185"/>
      <c r="F872" s="1186"/>
      <c r="G872" s="677"/>
      <c r="H872" s="286">
        <f t="shared" si="350"/>
        <v>4.01004</v>
      </c>
      <c r="I872" s="286">
        <f t="shared" si="351"/>
        <v>5.65076</v>
      </c>
      <c r="J872" s="286">
        <f t="shared" si="352"/>
        <v>5.65076</v>
      </c>
      <c r="K872" s="286">
        <f t="shared" si="353"/>
        <v>5.65076</v>
      </c>
      <c r="L872" s="286">
        <f t="shared" si="354"/>
        <v>5.65076</v>
      </c>
      <c r="M872" s="286">
        <f t="shared" si="355"/>
        <v>5.65076</v>
      </c>
      <c r="N872" s="286">
        <f t="shared" si="356"/>
        <v>5.65076</v>
      </c>
      <c r="O872" s="286">
        <f t="shared" si="357"/>
        <v>5.65076</v>
      </c>
      <c r="P872" s="286">
        <f t="shared" si="358"/>
        <v>5.65076</v>
      </c>
      <c r="Q872" s="287">
        <f t="shared" si="359"/>
        <v>5.65076</v>
      </c>
      <c r="R872" s="287"/>
    </row>
    <row r="873" spans="1:18" ht="34.5" customHeight="1">
      <c r="A873" s="1187" t="s">
        <v>725</v>
      </c>
      <c r="B873" s="1188"/>
      <c r="C873" s="1188"/>
      <c r="D873" s="1188"/>
      <c r="E873" s="1188"/>
      <c r="F873" s="1189"/>
      <c r="G873" s="675"/>
      <c r="H873" s="620">
        <f t="shared" si="350"/>
        <v>4.01004</v>
      </c>
      <c r="I873" s="621">
        <f t="shared" si="351"/>
        <v>5.65076</v>
      </c>
      <c r="J873" s="620">
        <f t="shared" si="352"/>
        <v>5.65076</v>
      </c>
      <c r="K873" s="621">
        <f t="shared" si="353"/>
        <v>5.65076</v>
      </c>
      <c r="L873" s="620">
        <f t="shared" si="354"/>
        <v>5.65076</v>
      </c>
      <c r="M873" s="621">
        <f t="shared" si="355"/>
        <v>5.65076</v>
      </c>
      <c r="N873" s="620">
        <f t="shared" si="356"/>
        <v>5.65076</v>
      </c>
      <c r="O873" s="621">
        <f t="shared" si="357"/>
        <v>9.1830700000000007</v>
      </c>
      <c r="P873" s="620">
        <f t="shared" si="358"/>
        <v>10.587710000000001</v>
      </c>
      <c r="Q873" s="622">
        <f t="shared" si="359"/>
        <v>12.387710000000002</v>
      </c>
      <c r="R873" s="623"/>
    </row>
    <row r="874" spans="1:18" ht="34.5" customHeight="1">
      <c r="A874" s="1184" t="s">
        <v>726</v>
      </c>
      <c r="B874" s="1185"/>
      <c r="C874" s="1185"/>
      <c r="D874" s="1185"/>
      <c r="E874" s="1185"/>
      <c r="F874" s="1186"/>
      <c r="G874" s="677"/>
      <c r="H874" s="286">
        <f t="shared" si="350"/>
        <v>2.9330400000000001</v>
      </c>
      <c r="I874" s="286">
        <f t="shared" si="351"/>
        <v>2.9330400000000001</v>
      </c>
      <c r="J874" s="286">
        <f t="shared" si="352"/>
        <v>2.9330400000000001</v>
      </c>
      <c r="K874" s="286">
        <f t="shared" si="353"/>
        <v>2.9330400000000001</v>
      </c>
      <c r="L874" s="286">
        <f t="shared" si="354"/>
        <v>2.9330400000000001</v>
      </c>
      <c r="M874" s="286">
        <f t="shared" si="355"/>
        <v>2.9330400000000001</v>
      </c>
      <c r="N874" s="286">
        <f t="shared" si="356"/>
        <v>2.9330400000000001</v>
      </c>
      <c r="O874" s="286">
        <f t="shared" si="357"/>
        <v>2.9330400000000001</v>
      </c>
      <c r="P874" s="286">
        <f t="shared" si="358"/>
        <v>2.9330400000000001</v>
      </c>
      <c r="Q874" s="287">
        <f t="shared" si="359"/>
        <v>2.9330400000000001</v>
      </c>
      <c r="R874" s="287"/>
    </row>
    <row r="875" spans="1:18" ht="34.5" customHeight="1">
      <c r="A875" s="678"/>
      <c r="B875" s="679"/>
      <c r="C875" s="679"/>
      <c r="D875" s="679"/>
      <c r="E875" s="680"/>
      <c r="F875" s="681"/>
      <c r="G875" s="682"/>
      <c r="H875" s="683"/>
      <c r="I875" s="683"/>
      <c r="J875" s="683"/>
      <c r="K875" s="683"/>
      <c r="L875" s="683"/>
      <c r="M875" s="683"/>
      <c r="N875" s="683"/>
      <c r="O875" s="683"/>
      <c r="P875" s="683"/>
      <c r="Q875" s="684"/>
      <c r="R875" s="684"/>
    </row>
    <row r="876" spans="1:18" ht="40.5">
      <c r="A876" s="685"/>
      <c r="B876" s="9"/>
      <c r="C876" s="9"/>
      <c r="D876" s="9"/>
      <c r="E876" s="9"/>
      <c r="F876" s="10"/>
      <c r="G876" s="13"/>
      <c r="H876" s="10"/>
      <c r="I876" s="10"/>
      <c r="J876" s="10"/>
      <c r="K876" s="10"/>
      <c r="L876" s="10"/>
      <c r="M876" s="10"/>
      <c r="N876" s="10"/>
      <c r="O876" s="686"/>
      <c r="P876" s="687"/>
      <c r="Q876" s="687"/>
      <c r="R876" s="10"/>
    </row>
    <row r="877" spans="1:18" ht="40.5">
      <c r="A877" s="685"/>
      <c r="B877" s="9"/>
      <c r="C877" s="9"/>
      <c r="D877" s="9"/>
      <c r="E877" s="9"/>
      <c r="F877" s="10"/>
      <c r="G877" s="13"/>
      <c r="H877" s="10"/>
      <c r="I877" s="10"/>
      <c r="J877" s="10"/>
      <c r="K877" s="10"/>
      <c r="L877" s="10"/>
      <c r="M877" s="10"/>
      <c r="N877" s="10"/>
      <c r="O877" s="688"/>
      <c r="P877" s="687"/>
      <c r="Q877" s="687"/>
      <c r="R877" s="10"/>
    </row>
    <row r="878" spans="1:18" ht="40.5">
      <c r="A878" s="685"/>
      <c r="B878" s="9"/>
      <c r="C878" s="9"/>
      <c r="D878" s="9"/>
      <c r="E878" s="9"/>
      <c r="F878" s="10"/>
      <c r="G878" s="13"/>
      <c r="H878" s="10"/>
      <c r="I878" s="10"/>
      <c r="J878" s="10"/>
      <c r="K878" s="10"/>
      <c r="L878" s="10"/>
      <c r="M878" s="10"/>
      <c r="N878" s="10"/>
      <c r="O878" s="689"/>
      <c r="P878" s="687"/>
      <c r="Q878" s="687"/>
      <c r="R878" s="10"/>
    </row>
    <row r="879" spans="1:18" ht="40.5">
      <c r="A879" s="685"/>
      <c r="B879" s="9"/>
      <c r="C879" s="9"/>
      <c r="D879" s="9"/>
      <c r="E879" s="9"/>
      <c r="F879" s="10"/>
      <c r="G879" s="13"/>
      <c r="H879" s="10"/>
      <c r="I879" s="10"/>
      <c r="J879" s="10"/>
      <c r="K879" s="10"/>
      <c r="L879" s="10"/>
      <c r="M879" s="10"/>
      <c r="N879" s="10"/>
      <c r="O879" s="686"/>
      <c r="P879" s="687"/>
      <c r="Q879" s="687"/>
      <c r="R879" s="10"/>
    </row>
    <row r="880" spans="1:18" ht="40.5">
      <c r="A880" s="685"/>
      <c r="B880" s="9"/>
      <c r="C880" s="9"/>
      <c r="D880" s="9"/>
      <c r="E880" s="9"/>
      <c r="F880" s="10"/>
      <c r="G880" s="13"/>
      <c r="H880" s="10"/>
      <c r="I880" s="10"/>
      <c r="J880" s="10"/>
      <c r="K880" s="10"/>
      <c r="L880" s="10"/>
      <c r="M880" s="10"/>
      <c r="N880" s="10"/>
      <c r="O880" s="686"/>
      <c r="P880" s="687"/>
      <c r="Q880" s="687"/>
      <c r="R880" s="10"/>
    </row>
    <row r="881" spans="1:18" ht="40.5">
      <c r="A881" s="685"/>
      <c r="B881" s="9"/>
      <c r="C881" s="9"/>
      <c r="D881" s="9"/>
      <c r="E881" s="9"/>
      <c r="F881" s="10"/>
      <c r="G881" s="13"/>
      <c r="H881" s="10"/>
      <c r="I881" s="10"/>
      <c r="J881" s="10"/>
      <c r="K881" s="10"/>
      <c r="L881" s="10"/>
      <c r="M881" s="10"/>
      <c r="N881" s="10"/>
      <c r="O881" s="686"/>
      <c r="P881" s="687"/>
      <c r="Q881" s="687"/>
      <c r="R881" s="10"/>
    </row>
    <row r="882" spans="1:18" ht="40.5">
      <c r="A882" s="685"/>
      <c r="B882" s="9"/>
      <c r="C882" s="9"/>
      <c r="D882" s="9"/>
      <c r="E882" s="9"/>
      <c r="F882" s="10"/>
      <c r="G882" s="13"/>
      <c r="H882" s="10"/>
      <c r="I882" s="10"/>
      <c r="J882" s="10"/>
      <c r="K882" s="10"/>
      <c r="L882" s="10"/>
      <c r="M882" s="10"/>
      <c r="N882" s="10"/>
      <c r="O882" s="688"/>
      <c r="P882" s="687"/>
      <c r="Q882" s="687"/>
      <c r="R882" s="10"/>
    </row>
    <row r="883" spans="1:18" ht="40.5">
      <c r="A883" s="685"/>
      <c r="B883" s="9"/>
      <c r="C883" s="9"/>
      <c r="D883" s="9"/>
      <c r="E883" s="9"/>
      <c r="F883" s="10"/>
      <c r="G883" s="13"/>
      <c r="H883" s="10"/>
      <c r="I883" s="10"/>
      <c r="J883" s="10"/>
      <c r="K883" s="10"/>
      <c r="L883" s="10"/>
      <c r="M883" s="10"/>
      <c r="N883" s="10"/>
      <c r="O883" s="690"/>
      <c r="P883" s="687"/>
      <c r="Q883" s="687"/>
      <c r="R883" s="10"/>
    </row>
    <row r="884" spans="1:18" ht="40.5">
      <c r="A884" s="685"/>
      <c r="B884" s="9"/>
      <c r="C884" s="9"/>
      <c r="D884" s="9"/>
      <c r="E884" s="9"/>
      <c r="F884" s="10"/>
      <c r="G884" s="13"/>
      <c r="H884" s="10"/>
      <c r="I884" s="10"/>
      <c r="J884" s="10"/>
      <c r="K884" s="10"/>
      <c r="L884" s="10"/>
      <c r="M884" s="10"/>
      <c r="N884" s="10"/>
      <c r="O884" s="686"/>
      <c r="P884" s="687"/>
      <c r="Q884" s="687"/>
      <c r="R884" s="10"/>
    </row>
    <row r="885" spans="1:18" ht="40.5">
      <c r="A885" s="685"/>
      <c r="B885" s="9"/>
      <c r="C885" s="9"/>
      <c r="D885" s="9"/>
      <c r="E885" s="9"/>
      <c r="F885" s="10"/>
      <c r="G885" s="13"/>
      <c r="H885" s="10"/>
      <c r="I885" s="10"/>
      <c r="J885" s="10"/>
      <c r="K885" s="10"/>
      <c r="L885" s="10"/>
      <c r="M885" s="10"/>
      <c r="N885" s="10"/>
      <c r="O885" s="686"/>
      <c r="P885" s="687"/>
      <c r="Q885" s="687"/>
      <c r="R885" s="10"/>
    </row>
    <row r="886" spans="1:18" ht="33">
      <c r="A886" s="685"/>
      <c r="B886" s="9"/>
      <c r="C886" s="9"/>
      <c r="D886" s="9"/>
      <c r="E886" s="9"/>
      <c r="F886" s="10"/>
      <c r="G886" s="13"/>
      <c r="H886" s="10"/>
      <c r="I886" s="10"/>
      <c r="J886" s="10"/>
      <c r="K886" s="10"/>
      <c r="L886" s="10"/>
      <c r="M886" s="10"/>
      <c r="N886" s="10"/>
      <c r="O886" s="10"/>
      <c r="P886" s="10"/>
      <c r="Q886" s="10"/>
      <c r="R886" s="10"/>
    </row>
    <row r="887" spans="1:18" ht="33">
      <c r="A887" s="685"/>
      <c r="B887" s="9"/>
      <c r="C887" s="9"/>
      <c r="D887" s="9"/>
      <c r="E887" s="9"/>
      <c r="F887" s="10"/>
      <c r="G887" s="13"/>
      <c r="H887" s="10"/>
      <c r="I887" s="10"/>
      <c r="J887" s="10"/>
      <c r="K887" s="10"/>
      <c r="L887" s="10"/>
      <c r="M887" s="10"/>
      <c r="N887" s="10"/>
      <c r="O887" s="10"/>
      <c r="P887" s="10"/>
      <c r="Q887" s="10"/>
      <c r="R887" s="10"/>
    </row>
    <row r="888" spans="1:18" ht="33">
      <c r="A888" s="685"/>
      <c r="B888" s="9"/>
      <c r="C888" s="9"/>
      <c r="D888" s="9"/>
      <c r="E888" s="9"/>
      <c r="F888" s="10"/>
      <c r="G888" s="13"/>
      <c r="H888" s="10"/>
      <c r="I888" s="10"/>
      <c r="J888" s="10"/>
      <c r="K888" s="10"/>
      <c r="L888" s="10"/>
      <c r="M888" s="10"/>
      <c r="N888" s="10"/>
      <c r="O888" s="10"/>
      <c r="P888" s="10"/>
      <c r="Q888" s="10"/>
      <c r="R888" s="10"/>
    </row>
    <row r="889" spans="1:18" ht="33">
      <c r="A889" s="685"/>
      <c r="B889" s="9"/>
      <c r="C889" s="9"/>
      <c r="D889" s="9"/>
      <c r="E889" s="9"/>
      <c r="F889" s="10"/>
      <c r="G889" s="13"/>
      <c r="H889" s="10"/>
      <c r="I889" s="10"/>
      <c r="J889" s="10"/>
      <c r="K889" s="10"/>
      <c r="L889" s="10"/>
      <c r="M889" s="10"/>
      <c r="N889" s="10"/>
      <c r="O889" s="10"/>
      <c r="P889" s="10"/>
      <c r="Q889" s="10"/>
      <c r="R889" s="10"/>
    </row>
    <row r="890" spans="1:18" ht="33">
      <c r="A890" s="685"/>
      <c r="B890" s="9"/>
      <c r="C890" s="9"/>
      <c r="D890" s="9"/>
      <c r="E890" s="9"/>
      <c r="F890" s="10"/>
      <c r="G890" s="13"/>
      <c r="H890" s="10"/>
      <c r="I890" s="10"/>
      <c r="J890" s="10"/>
      <c r="K890" s="10"/>
      <c r="L890" s="10"/>
      <c r="M890" s="10"/>
      <c r="N890" s="10"/>
      <c r="O890" s="10"/>
      <c r="P890" s="10"/>
      <c r="Q890" s="10"/>
      <c r="R890" s="10"/>
    </row>
    <row r="891" spans="1:18" ht="33">
      <c r="A891" s="685"/>
      <c r="B891" s="9"/>
      <c r="C891" s="9"/>
      <c r="D891" s="9"/>
      <c r="E891" s="9"/>
      <c r="F891" s="10"/>
      <c r="G891" s="13"/>
      <c r="H891" s="10"/>
      <c r="I891" s="10"/>
      <c r="J891" s="10"/>
      <c r="K891" s="10"/>
      <c r="L891" s="10"/>
      <c r="M891" s="10"/>
      <c r="N891" s="10"/>
      <c r="O891" s="10"/>
      <c r="P891" s="10"/>
      <c r="Q891" s="10"/>
      <c r="R891" s="10"/>
    </row>
    <row r="892" spans="1:18" ht="33">
      <c r="A892" s="685"/>
      <c r="B892" s="9"/>
      <c r="C892" s="9"/>
      <c r="D892" s="9"/>
      <c r="E892" s="9"/>
      <c r="F892" s="10"/>
      <c r="G892" s="13"/>
      <c r="H892" s="10"/>
      <c r="I892" s="10"/>
      <c r="J892" s="10"/>
      <c r="K892" s="10"/>
      <c r="L892" s="10"/>
      <c r="M892" s="10"/>
      <c r="N892" s="10"/>
      <c r="O892" s="10"/>
      <c r="P892" s="10"/>
      <c r="Q892" s="10"/>
      <c r="R892" s="10"/>
    </row>
    <row r="893" spans="1:18" ht="33">
      <c r="A893" s="685"/>
      <c r="B893" s="9"/>
      <c r="C893" s="9"/>
      <c r="D893" s="9"/>
      <c r="E893" s="9"/>
      <c r="F893" s="10"/>
      <c r="G893" s="13"/>
      <c r="H893" s="10"/>
      <c r="I893" s="10"/>
      <c r="J893" s="10"/>
      <c r="K893" s="10"/>
      <c r="L893" s="10"/>
      <c r="M893" s="10"/>
      <c r="N893" s="10"/>
      <c r="O893" s="10"/>
      <c r="P893" s="10"/>
      <c r="Q893" s="10"/>
      <c r="R893" s="10"/>
    </row>
    <row r="894" spans="1:18" ht="33">
      <c r="A894" s="685"/>
      <c r="B894" s="9"/>
      <c r="C894" s="9"/>
      <c r="D894" s="9"/>
      <c r="E894" s="9"/>
      <c r="F894" s="10"/>
      <c r="G894" s="13"/>
      <c r="H894" s="10"/>
      <c r="I894" s="10"/>
      <c r="J894" s="10"/>
      <c r="K894" s="10"/>
      <c r="L894" s="10"/>
      <c r="M894" s="10"/>
      <c r="N894" s="10"/>
      <c r="O894" s="10"/>
      <c r="P894" s="10"/>
      <c r="Q894" s="10"/>
      <c r="R894" s="10"/>
    </row>
    <row r="895" spans="1:18" ht="33">
      <c r="A895" s="685"/>
      <c r="B895" s="9"/>
      <c r="C895" s="9"/>
      <c r="D895" s="9"/>
      <c r="E895" s="9"/>
      <c r="F895" s="10"/>
      <c r="G895" s="13"/>
      <c r="H895" s="10"/>
      <c r="I895" s="10"/>
      <c r="J895" s="10"/>
      <c r="K895" s="10"/>
      <c r="L895" s="10"/>
      <c r="M895" s="10"/>
      <c r="N895" s="10"/>
      <c r="O895" s="10"/>
      <c r="P895" s="10"/>
      <c r="Q895" s="10"/>
      <c r="R895" s="10"/>
    </row>
    <row r="896" spans="1:18" ht="33">
      <c r="A896" s="685"/>
      <c r="B896" s="9"/>
      <c r="C896" s="9"/>
      <c r="D896" s="9"/>
      <c r="E896" s="9"/>
      <c r="F896" s="10"/>
      <c r="G896" s="13"/>
      <c r="H896" s="10"/>
      <c r="I896" s="10"/>
      <c r="J896" s="10"/>
      <c r="K896" s="10"/>
      <c r="L896" s="10"/>
      <c r="M896" s="10"/>
      <c r="N896" s="10"/>
      <c r="O896" s="10"/>
      <c r="P896" s="10"/>
      <c r="Q896" s="10"/>
      <c r="R896" s="10"/>
    </row>
    <row r="897" spans="1:18" ht="33">
      <c r="A897" s="685"/>
      <c r="B897" s="9"/>
      <c r="C897" s="9"/>
      <c r="D897" s="9"/>
      <c r="E897" s="9"/>
      <c r="F897" s="10"/>
      <c r="G897" s="13"/>
      <c r="H897" s="10"/>
      <c r="I897" s="10"/>
      <c r="J897" s="10"/>
      <c r="K897" s="10"/>
      <c r="L897" s="10"/>
      <c r="M897" s="10"/>
      <c r="N897" s="10"/>
      <c r="O897" s="10"/>
      <c r="P897" s="10"/>
      <c r="Q897" s="10"/>
      <c r="R897" s="10"/>
    </row>
    <row r="898" spans="1:18" ht="33">
      <c r="A898" s="685"/>
      <c r="B898" s="9"/>
      <c r="C898" s="9"/>
      <c r="D898" s="9"/>
      <c r="E898" s="9"/>
      <c r="F898" s="10"/>
      <c r="G898" s="13"/>
      <c r="H898" s="10"/>
      <c r="I898" s="10"/>
      <c r="J898" s="10"/>
      <c r="K898" s="10"/>
      <c r="L898" s="10"/>
      <c r="M898" s="10"/>
      <c r="N898" s="10"/>
      <c r="O898" s="10"/>
      <c r="P898" s="10"/>
      <c r="Q898" s="10"/>
      <c r="R898" s="10"/>
    </row>
    <row r="899" spans="1:18" ht="33">
      <c r="A899" s="685"/>
      <c r="B899" s="9"/>
      <c r="C899" s="9"/>
      <c r="D899" s="9"/>
      <c r="E899" s="9"/>
      <c r="F899" s="10"/>
      <c r="G899" s="13"/>
      <c r="H899" s="10"/>
      <c r="I899" s="10"/>
      <c r="J899" s="10"/>
      <c r="K899" s="10"/>
      <c r="L899" s="10"/>
      <c r="M899" s="10"/>
      <c r="N899" s="10"/>
      <c r="O899" s="10"/>
      <c r="P899" s="10"/>
      <c r="Q899" s="10"/>
      <c r="R899" s="10"/>
    </row>
    <row r="900" spans="1:18" ht="33">
      <c r="A900" s="685"/>
      <c r="B900" s="9"/>
      <c r="C900" s="9"/>
      <c r="D900" s="9"/>
      <c r="E900" s="9"/>
      <c r="F900" s="10"/>
      <c r="G900" s="13"/>
      <c r="H900" s="10"/>
      <c r="I900" s="10"/>
      <c r="J900" s="10"/>
      <c r="K900" s="10"/>
      <c r="L900" s="10"/>
      <c r="M900" s="10"/>
      <c r="N900" s="10"/>
      <c r="O900" s="10"/>
      <c r="P900" s="10"/>
      <c r="Q900" s="10"/>
      <c r="R900" s="10"/>
    </row>
    <row r="901" spans="1:18" ht="33">
      <c r="A901" s="685"/>
      <c r="B901" s="9"/>
      <c r="C901" s="9"/>
      <c r="D901" s="9"/>
      <c r="E901" s="9"/>
      <c r="F901" s="10"/>
      <c r="G901" s="13"/>
      <c r="H901" s="10"/>
      <c r="I901" s="10"/>
      <c r="J901" s="10"/>
      <c r="K901" s="10"/>
      <c r="L901" s="10"/>
      <c r="M901" s="10"/>
      <c r="N901" s="10"/>
      <c r="O901" s="10"/>
      <c r="P901" s="10"/>
      <c r="Q901" s="10"/>
      <c r="R901" s="10"/>
    </row>
    <row r="902" spans="1:18" ht="33">
      <c r="A902" s="685"/>
      <c r="B902" s="9"/>
      <c r="C902" s="9"/>
      <c r="D902" s="9"/>
      <c r="E902" s="9"/>
      <c r="F902" s="10"/>
      <c r="G902" s="13"/>
      <c r="H902" s="10"/>
      <c r="I902" s="10"/>
      <c r="J902" s="10"/>
      <c r="K902" s="10"/>
      <c r="L902" s="10"/>
      <c r="M902" s="10"/>
      <c r="N902" s="10"/>
      <c r="O902" s="10"/>
      <c r="P902" s="10"/>
      <c r="Q902" s="10"/>
      <c r="R902" s="10"/>
    </row>
    <row r="903" spans="1:18" ht="33">
      <c r="A903" s="685"/>
      <c r="B903" s="9"/>
      <c r="C903" s="9"/>
      <c r="D903" s="9"/>
      <c r="E903" s="9"/>
      <c r="F903" s="10"/>
      <c r="G903" s="13"/>
      <c r="H903" s="10"/>
      <c r="I903" s="10"/>
      <c r="J903" s="10"/>
      <c r="K903" s="10"/>
      <c r="L903" s="10"/>
      <c r="M903" s="10"/>
      <c r="N903" s="10"/>
      <c r="O903" s="10"/>
      <c r="P903" s="10"/>
      <c r="Q903" s="10"/>
      <c r="R903" s="10"/>
    </row>
    <row r="904" spans="1:18" ht="33">
      <c r="A904" s="685"/>
      <c r="B904" s="9"/>
      <c r="C904" s="9"/>
      <c r="D904" s="9"/>
      <c r="E904" s="9"/>
      <c r="F904" s="10"/>
      <c r="G904" s="13"/>
      <c r="H904" s="10"/>
      <c r="I904" s="10"/>
      <c r="J904" s="10"/>
      <c r="K904" s="10"/>
      <c r="L904" s="10"/>
      <c r="M904" s="10"/>
      <c r="N904" s="10"/>
      <c r="O904" s="10"/>
      <c r="P904" s="10"/>
      <c r="Q904" s="10"/>
      <c r="R904" s="10"/>
    </row>
    <row r="905" spans="1:18" ht="33">
      <c r="A905" s="685"/>
      <c r="B905" s="9"/>
      <c r="C905" s="9"/>
      <c r="D905" s="9"/>
      <c r="E905" s="9"/>
      <c r="F905" s="10"/>
      <c r="G905" s="13"/>
      <c r="H905" s="10"/>
      <c r="I905" s="10"/>
      <c r="J905" s="10"/>
      <c r="K905" s="10"/>
      <c r="L905" s="10"/>
      <c r="M905" s="10"/>
      <c r="N905" s="10"/>
      <c r="O905" s="10"/>
      <c r="P905" s="10"/>
      <c r="Q905" s="10"/>
      <c r="R905" s="10"/>
    </row>
    <row r="906" spans="1:18" ht="33">
      <c r="A906" s="685"/>
      <c r="B906" s="9"/>
      <c r="C906" s="9"/>
      <c r="D906" s="9"/>
      <c r="E906" s="9"/>
      <c r="F906" s="10"/>
      <c r="G906" s="13"/>
      <c r="H906" s="10"/>
      <c r="I906" s="10"/>
      <c r="J906" s="10"/>
      <c r="K906" s="10"/>
      <c r="L906" s="10"/>
      <c r="M906" s="10"/>
      <c r="N906" s="10"/>
      <c r="O906" s="10"/>
      <c r="P906" s="10"/>
      <c r="Q906" s="10"/>
      <c r="R906" s="10"/>
    </row>
    <row r="907" spans="1:18" ht="33">
      <c r="A907" s="685"/>
      <c r="B907" s="9"/>
      <c r="C907" s="9"/>
      <c r="D907" s="9"/>
      <c r="E907" s="9"/>
      <c r="F907" s="10"/>
      <c r="G907" s="13"/>
      <c r="H907" s="10"/>
      <c r="I907" s="10"/>
      <c r="J907" s="10"/>
      <c r="K907" s="10"/>
      <c r="L907" s="10"/>
      <c r="M907" s="10"/>
      <c r="N907" s="10"/>
      <c r="O907" s="10"/>
      <c r="P907" s="10"/>
      <c r="Q907" s="10"/>
      <c r="R907" s="10"/>
    </row>
    <row r="908" spans="1:18" ht="33">
      <c r="A908" s="685"/>
      <c r="B908" s="9"/>
      <c r="C908" s="9"/>
      <c r="D908" s="9"/>
      <c r="E908" s="9"/>
      <c r="F908" s="10"/>
      <c r="G908" s="13"/>
      <c r="H908" s="10"/>
      <c r="I908" s="10"/>
      <c r="J908" s="10"/>
      <c r="K908" s="10"/>
      <c r="L908" s="10"/>
      <c r="M908" s="10"/>
      <c r="N908" s="10"/>
      <c r="O908" s="10"/>
      <c r="P908" s="10"/>
      <c r="Q908" s="10"/>
      <c r="R908" s="10"/>
    </row>
    <row r="909" spans="1:18" ht="33">
      <c r="A909" s="685"/>
      <c r="B909" s="9"/>
      <c r="C909" s="9"/>
      <c r="D909" s="9"/>
      <c r="E909" s="9"/>
      <c r="F909" s="10"/>
      <c r="G909" s="13"/>
      <c r="H909" s="10"/>
      <c r="I909" s="10"/>
      <c r="J909" s="10"/>
      <c r="K909" s="10"/>
      <c r="L909" s="10"/>
      <c r="M909" s="10"/>
      <c r="N909" s="10"/>
      <c r="O909" s="10"/>
      <c r="P909" s="10"/>
      <c r="Q909" s="10"/>
      <c r="R909" s="10"/>
    </row>
    <row r="910" spans="1:18" ht="33">
      <c r="A910" s="685"/>
      <c r="B910" s="9"/>
      <c r="C910" s="9"/>
      <c r="D910" s="9"/>
      <c r="E910" s="9"/>
      <c r="F910" s="10"/>
      <c r="G910" s="13"/>
      <c r="H910" s="10"/>
      <c r="I910" s="10"/>
      <c r="J910" s="10"/>
      <c r="K910" s="10"/>
      <c r="L910" s="10"/>
      <c r="M910" s="10"/>
      <c r="N910" s="10"/>
      <c r="O910" s="10"/>
      <c r="P910" s="10"/>
      <c r="Q910" s="10"/>
      <c r="R910" s="10"/>
    </row>
    <row r="911" spans="1:18" ht="33">
      <c r="A911" s="685"/>
      <c r="B911" s="9"/>
      <c r="C911" s="9"/>
      <c r="D911" s="9"/>
      <c r="E911" s="9"/>
      <c r="F911" s="10"/>
      <c r="G911" s="13"/>
      <c r="H911" s="10"/>
      <c r="I911" s="10"/>
      <c r="J911" s="10"/>
      <c r="K911" s="10"/>
      <c r="L911" s="10"/>
      <c r="M911" s="10"/>
      <c r="N911" s="10"/>
      <c r="O911" s="10"/>
      <c r="P911" s="10"/>
      <c r="Q911" s="10"/>
      <c r="R911" s="10"/>
    </row>
    <row r="912" spans="1:18" ht="33">
      <c r="A912" s="685"/>
      <c r="B912" s="9"/>
      <c r="C912" s="9"/>
      <c r="D912" s="9"/>
      <c r="E912" s="9"/>
      <c r="F912" s="10"/>
      <c r="G912" s="13"/>
      <c r="H912" s="10"/>
      <c r="I912" s="10"/>
      <c r="J912" s="10"/>
      <c r="K912" s="10"/>
      <c r="L912" s="10"/>
      <c r="M912" s="10"/>
      <c r="N912" s="10"/>
      <c r="O912" s="10"/>
      <c r="P912" s="10"/>
      <c r="Q912" s="10"/>
      <c r="R912" s="10"/>
    </row>
    <row r="913" spans="1:18" ht="33">
      <c r="A913" s="685"/>
      <c r="B913" s="9"/>
      <c r="C913" s="9"/>
      <c r="D913" s="9"/>
      <c r="E913" s="9"/>
      <c r="F913" s="10"/>
      <c r="G913" s="13"/>
      <c r="H913" s="10"/>
      <c r="I913" s="10"/>
      <c r="J913" s="10"/>
      <c r="K913" s="10"/>
      <c r="L913" s="10"/>
      <c r="M913" s="10"/>
      <c r="N913" s="10"/>
      <c r="O913" s="10"/>
      <c r="P913" s="10"/>
      <c r="Q913" s="10"/>
      <c r="R913" s="10"/>
    </row>
    <row r="914" spans="1:18" ht="33">
      <c r="A914" s="685"/>
      <c r="B914" s="9"/>
      <c r="C914" s="9"/>
      <c r="D914" s="9"/>
      <c r="E914" s="9"/>
      <c r="F914" s="10"/>
      <c r="G914" s="13"/>
      <c r="H914" s="10"/>
      <c r="I914" s="10"/>
      <c r="J914" s="10"/>
      <c r="K914" s="10"/>
      <c r="L914" s="10"/>
      <c r="M914" s="10"/>
      <c r="N914" s="10"/>
      <c r="O914" s="10"/>
      <c r="P914" s="10"/>
      <c r="Q914" s="10"/>
      <c r="R914" s="10"/>
    </row>
    <row r="915" spans="1:18" ht="33">
      <c r="A915" s="685"/>
      <c r="B915" s="9"/>
      <c r="C915" s="9"/>
      <c r="D915" s="9"/>
      <c r="E915" s="9"/>
      <c r="F915" s="10"/>
      <c r="G915" s="13"/>
      <c r="H915" s="10"/>
      <c r="I915" s="10"/>
      <c r="J915" s="10"/>
      <c r="K915" s="10"/>
      <c r="L915" s="10"/>
      <c r="M915" s="10"/>
      <c r="N915" s="10"/>
      <c r="O915" s="10"/>
      <c r="P915" s="10"/>
      <c r="Q915" s="10"/>
      <c r="R915" s="10"/>
    </row>
    <row r="916" spans="1:18" ht="33">
      <c r="A916" s="685"/>
      <c r="B916" s="9"/>
      <c r="C916" s="9"/>
      <c r="D916" s="9"/>
      <c r="E916" s="9"/>
      <c r="F916" s="10"/>
      <c r="G916" s="13"/>
      <c r="H916" s="10"/>
      <c r="I916" s="10"/>
      <c r="J916" s="10"/>
      <c r="K916" s="10"/>
      <c r="L916" s="10"/>
      <c r="M916" s="10"/>
      <c r="N916" s="10"/>
      <c r="O916" s="10"/>
      <c r="P916" s="10"/>
      <c r="Q916" s="10"/>
      <c r="R916" s="10"/>
    </row>
    <row r="917" spans="1:18" ht="33">
      <c r="A917" s="685"/>
      <c r="B917" s="9"/>
      <c r="C917" s="9"/>
      <c r="D917" s="9"/>
      <c r="E917" s="9"/>
      <c r="F917" s="10"/>
      <c r="G917" s="13"/>
      <c r="H917" s="10"/>
      <c r="I917" s="10"/>
      <c r="J917" s="10"/>
      <c r="K917" s="10"/>
      <c r="L917" s="10"/>
      <c r="M917" s="10"/>
      <c r="N917" s="10"/>
      <c r="O917" s="10"/>
      <c r="P917" s="10"/>
      <c r="Q917" s="10"/>
      <c r="R917" s="10"/>
    </row>
    <row r="918" spans="1:18" ht="33">
      <c r="A918" s="685"/>
      <c r="B918" s="9"/>
      <c r="C918" s="9"/>
      <c r="D918" s="9"/>
      <c r="E918" s="9"/>
      <c r="F918" s="10"/>
      <c r="G918" s="13"/>
      <c r="H918" s="10"/>
      <c r="I918" s="10"/>
      <c r="J918" s="10"/>
      <c r="K918" s="10"/>
      <c r="L918" s="10"/>
      <c r="M918" s="10"/>
      <c r="N918" s="10"/>
      <c r="O918" s="10"/>
      <c r="P918" s="10"/>
      <c r="Q918" s="10"/>
      <c r="R918" s="10"/>
    </row>
    <row r="919" spans="1:18" ht="33">
      <c r="A919" s="685"/>
      <c r="B919" s="9"/>
      <c r="C919" s="9"/>
      <c r="D919" s="9"/>
      <c r="E919" s="9"/>
      <c r="F919" s="10"/>
      <c r="G919" s="13"/>
      <c r="H919" s="10"/>
      <c r="I919" s="10"/>
      <c r="J919" s="10"/>
      <c r="K919" s="10"/>
      <c r="L919" s="10"/>
      <c r="M919" s="10"/>
      <c r="N919" s="10"/>
      <c r="O919" s="10"/>
      <c r="P919" s="10"/>
      <c r="Q919" s="10"/>
      <c r="R919" s="10"/>
    </row>
    <row r="920" spans="1:18" ht="33">
      <c r="A920" s="685"/>
      <c r="B920" s="9"/>
      <c r="C920" s="9"/>
      <c r="D920" s="9"/>
      <c r="E920" s="9"/>
      <c r="F920" s="10"/>
      <c r="G920" s="13"/>
      <c r="H920" s="10"/>
      <c r="I920" s="10"/>
      <c r="J920" s="10"/>
      <c r="K920" s="10"/>
      <c r="L920" s="10"/>
      <c r="M920" s="10"/>
      <c r="N920" s="10"/>
      <c r="O920" s="10"/>
      <c r="P920" s="10"/>
      <c r="Q920" s="10"/>
      <c r="R920" s="10"/>
    </row>
    <row r="921" spans="1:18" ht="33">
      <c r="A921" s="685"/>
      <c r="B921" s="9"/>
      <c r="C921" s="9"/>
      <c r="D921" s="9"/>
      <c r="E921" s="9"/>
      <c r="F921" s="10"/>
      <c r="G921" s="13"/>
      <c r="H921" s="10"/>
      <c r="I921" s="10"/>
      <c r="J921" s="10"/>
      <c r="K921" s="10"/>
      <c r="L921" s="10"/>
      <c r="M921" s="10"/>
      <c r="N921" s="10"/>
      <c r="O921" s="10"/>
      <c r="P921" s="10"/>
      <c r="Q921" s="10"/>
      <c r="R921" s="10"/>
    </row>
    <row r="922" spans="1:18" ht="33">
      <c r="A922" s="685"/>
      <c r="B922" s="9"/>
      <c r="C922" s="9"/>
      <c r="D922" s="9"/>
      <c r="E922" s="9"/>
      <c r="F922" s="10"/>
      <c r="G922" s="13"/>
      <c r="H922" s="10"/>
      <c r="I922" s="10"/>
      <c r="J922" s="10"/>
      <c r="K922" s="10"/>
      <c r="L922" s="10"/>
      <c r="M922" s="10"/>
      <c r="N922" s="10"/>
      <c r="O922" s="10"/>
      <c r="P922" s="10"/>
      <c r="Q922" s="10"/>
      <c r="R922" s="10"/>
    </row>
    <row r="923" spans="1:18" ht="33">
      <c r="A923" s="685"/>
      <c r="B923" s="9"/>
      <c r="C923" s="9"/>
      <c r="D923" s="9"/>
      <c r="E923" s="9"/>
      <c r="F923" s="10"/>
      <c r="G923" s="13"/>
      <c r="H923" s="10"/>
      <c r="I923" s="10"/>
      <c r="J923" s="10"/>
      <c r="K923" s="10"/>
      <c r="L923" s="10"/>
      <c r="M923" s="10"/>
      <c r="N923" s="10"/>
      <c r="O923" s="10"/>
      <c r="P923" s="10"/>
      <c r="Q923" s="10"/>
      <c r="R923" s="10"/>
    </row>
    <row r="924" spans="1:18" ht="33">
      <c r="A924" s="685"/>
      <c r="B924" s="9"/>
      <c r="C924" s="9"/>
      <c r="D924" s="9"/>
      <c r="E924" s="9"/>
      <c r="F924" s="10"/>
      <c r="G924" s="13"/>
      <c r="H924" s="10"/>
      <c r="I924" s="10"/>
      <c r="J924" s="10"/>
      <c r="K924" s="10"/>
      <c r="L924" s="10"/>
      <c r="M924" s="10"/>
      <c r="N924" s="10"/>
      <c r="O924" s="10"/>
      <c r="P924" s="10"/>
      <c r="Q924" s="10"/>
      <c r="R924" s="10"/>
    </row>
    <row r="925" spans="1:18" ht="33">
      <c r="A925" s="685"/>
      <c r="B925" s="9"/>
      <c r="C925" s="9"/>
      <c r="D925" s="9"/>
      <c r="E925" s="9"/>
      <c r="F925" s="10"/>
      <c r="G925" s="13"/>
      <c r="H925" s="10"/>
      <c r="I925" s="10"/>
      <c r="J925" s="10"/>
      <c r="K925" s="10"/>
      <c r="L925" s="10"/>
      <c r="M925" s="10"/>
      <c r="N925" s="10"/>
      <c r="O925" s="10"/>
      <c r="P925" s="10"/>
      <c r="Q925" s="10"/>
      <c r="R925" s="10"/>
    </row>
    <row r="926" spans="1:18" ht="33">
      <c r="A926" s="685"/>
      <c r="B926" s="9"/>
      <c r="C926" s="9"/>
      <c r="D926" s="9"/>
      <c r="E926" s="9"/>
      <c r="F926" s="10"/>
      <c r="G926" s="13"/>
      <c r="H926" s="10"/>
      <c r="I926" s="10"/>
      <c r="J926" s="10"/>
      <c r="K926" s="10"/>
      <c r="L926" s="10"/>
      <c r="M926" s="10"/>
      <c r="N926" s="10"/>
      <c r="O926" s="10"/>
      <c r="P926" s="10"/>
      <c r="Q926" s="10"/>
      <c r="R926" s="10"/>
    </row>
    <row r="927" spans="1:18" ht="33">
      <c r="A927" s="685"/>
      <c r="B927" s="9"/>
      <c r="C927" s="9"/>
      <c r="D927" s="9"/>
      <c r="E927" s="9"/>
      <c r="F927" s="10"/>
      <c r="G927" s="13"/>
      <c r="H927" s="10"/>
      <c r="I927" s="10"/>
      <c r="J927" s="10"/>
      <c r="K927" s="10"/>
      <c r="L927" s="10"/>
      <c r="M927" s="10"/>
      <c r="N927" s="10"/>
      <c r="O927" s="10"/>
      <c r="P927" s="10"/>
      <c r="Q927" s="10"/>
      <c r="R927" s="10"/>
    </row>
    <row r="928" spans="1:18" ht="33">
      <c r="A928" s="685"/>
      <c r="B928" s="9"/>
      <c r="C928" s="9"/>
      <c r="D928" s="9"/>
      <c r="E928" s="9"/>
      <c r="F928" s="10"/>
      <c r="G928" s="13"/>
      <c r="H928" s="10"/>
      <c r="I928" s="10"/>
      <c r="J928" s="10"/>
      <c r="K928" s="10"/>
      <c r="L928" s="10"/>
      <c r="M928" s="10"/>
      <c r="N928" s="10"/>
      <c r="O928" s="10"/>
      <c r="P928" s="10"/>
      <c r="Q928" s="10"/>
      <c r="R928" s="10"/>
    </row>
    <row r="929" spans="1:18" ht="33">
      <c r="A929" s="685"/>
      <c r="B929" s="9"/>
      <c r="C929" s="9"/>
      <c r="D929" s="9"/>
      <c r="E929" s="9"/>
      <c r="F929" s="10"/>
      <c r="G929" s="13"/>
      <c r="H929" s="10"/>
      <c r="I929" s="10"/>
      <c r="J929" s="10"/>
      <c r="K929" s="10"/>
      <c r="L929" s="10"/>
      <c r="M929" s="10"/>
      <c r="N929" s="10"/>
      <c r="O929" s="10"/>
      <c r="P929" s="10"/>
      <c r="Q929" s="10"/>
      <c r="R929" s="10"/>
    </row>
    <row r="930" spans="1:18" ht="33">
      <c r="A930" s="685"/>
      <c r="B930" s="9"/>
      <c r="C930" s="9"/>
      <c r="D930" s="9"/>
      <c r="E930" s="9"/>
      <c r="F930" s="10"/>
      <c r="G930" s="13"/>
      <c r="H930" s="10"/>
      <c r="I930" s="10"/>
      <c r="J930" s="10"/>
      <c r="K930" s="10"/>
      <c r="L930" s="10"/>
      <c r="M930" s="10"/>
      <c r="N930" s="10"/>
      <c r="O930" s="10"/>
      <c r="P930" s="10"/>
      <c r="Q930" s="10"/>
      <c r="R930" s="10"/>
    </row>
    <row r="931" spans="1:18" ht="33">
      <c r="A931" s="685"/>
      <c r="B931" s="9"/>
      <c r="C931" s="9"/>
      <c r="D931" s="9"/>
      <c r="E931" s="9"/>
      <c r="F931" s="10"/>
      <c r="G931" s="13"/>
      <c r="H931" s="10"/>
      <c r="I931" s="10"/>
      <c r="J931" s="10"/>
      <c r="K931" s="10"/>
      <c r="L931" s="10"/>
      <c r="M931" s="10"/>
      <c r="N931" s="10"/>
      <c r="O931" s="10"/>
      <c r="P931" s="10"/>
      <c r="Q931" s="10"/>
      <c r="R931" s="10"/>
    </row>
    <row r="932" spans="1:18" ht="33">
      <c r="A932" s="685"/>
      <c r="B932" s="9"/>
      <c r="C932" s="9"/>
      <c r="D932" s="9"/>
      <c r="E932" s="9"/>
      <c r="F932" s="10"/>
      <c r="G932" s="13"/>
      <c r="H932" s="10"/>
      <c r="I932" s="10"/>
      <c r="J932" s="10"/>
      <c r="K932" s="10"/>
      <c r="L932" s="10"/>
      <c r="M932" s="10"/>
      <c r="N932" s="10"/>
      <c r="O932" s="10"/>
      <c r="P932" s="10"/>
      <c r="Q932" s="10"/>
      <c r="R932" s="10"/>
    </row>
    <row r="933" spans="1:18" ht="33">
      <c r="A933" s="685"/>
      <c r="B933" s="9"/>
      <c r="C933" s="9"/>
      <c r="D933" s="9"/>
      <c r="E933" s="9"/>
      <c r="F933" s="10"/>
      <c r="G933" s="13"/>
      <c r="H933" s="10"/>
      <c r="I933" s="10"/>
      <c r="J933" s="10"/>
      <c r="K933" s="10"/>
      <c r="L933" s="10"/>
      <c r="M933" s="10"/>
      <c r="N933" s="10"/>
      <c r="O933" s="10"/>
      <c r="P933" s="10"/>
      <c r="Q933" s="10"/>
      <c r="R933" s="10"/>
    </row>
    <row r="934" spans="1:18" ht="33">
      <c r="A934" s="685"/>
      <c r="B934" s="9"/>
      <c r="C934" s="9"/>
      <c r="D934" s="9"/>
      <c r="E934" s="9"/>
      <c r="F934" s="10"/>
      <c r="G934" s="13"/>
      <c r="H934" s="10"/>
      <c r="I934" s="10"/>
      <c r="J934" s="10"/>
      <c r="K934" s="10"/>
      <c r="L934" s="10"/>
      <c r="M934" s="10"/>
      <c r="N934" s="10"/>
      <c r="O934" s="10"/>
      <c r="P934" s="10"/>
      <c r="Q934" s="10"/>
      <c r="R934" s="10"/>
    </row>
    <row r="935" spans="1:18" ht="33">
      <c r="A935" s="685"/>
      <c r="B935" s="9"/>
      <c r="C935" s="9"/>
      <c r="D935" s="9"/>
      <c r="E935" s="9"/>
      <c r="F935" s="10"/>
      <c r="G935" s="13"/>
      <c r="H935" s="10"/>
      <c r="I935" s="10"/>
      <c r="J935" s="10"/>
      <c r="K935" s="10"/>
      <c r="L935" s="10"/>
      <c r="M935" s="10"/>
      <c r="N935" s="10"/>
      <c r="O935" s="10"/>
      <c r="P935" s="10"/>
      <c r="Q935" s="10"/>
      <c r="R935" s="10"/>
    </row>
    <row r="936" spans="1:18" ht="33">
      <c r="A936" s="685"/>
      <c r="B936" s="9"/>
      <c r="C936" s="9"/>
      <c r="D936" s="9"/>
      <c r="E936" s="9"/>
      <c r="F936" s="10"/>
      <c r="G936" s="13"/>
      <c r="H936" s="10"/>
      <c r="I936" s="10"/>
      <c r="J936" s="10"/>
      <c r="K936" s="10"/>
      <c r="L936" s="10"/>
      <c r="M936" s="10"/>
      <c r="N936" s="10"/>
      <c r="O936" s="10"/>
      <c r="P936" s="10"/>
      <c r="Q936" s="10"/>
      <c r="R936" s="10"/>
    </row>
    <row r="937" spans="1:18" ht="33">
      <c r="A937" s="685"/>
      <c r="B937" s="9"/>
      <c r="C937" s="9"/>
      <c r="D937" s="9"/>
      <c r="E937" s="9"/>
      <c r="F937" s="10"/>
      <c r="G937" s="13"/>
      <c r="H937" s="10"/>
      <c r="I937" s="10"/>
      <c r="J937" s="10"/>
      <c r="K937" s="10"/>
      <c r="L937" s="10"/>
      <c r="M937" s="10"/>
      <c r="N937" s="10"/>
      <c r="O937" s="10"/>
      <c r="P937" s="10"/>
      <c r="Q937" s="10"/>
      <c r="R937" s="10"/>
    </row>
    <row r="938" spans="1:18" ht="33">
      <c r="A938" s="685"/>
      <c r="B938" s="9"/>
      <c r="C938" s="9"/>
      <c r="D938" s="9"/>
      <c r="E938" s="9"/>
      <c r="F938" s="10"/>
      <c r="G938" s="13"/>
      <c r="H938" s="10"/>
      <c r="I938" s="10"/>
      <c r="J938" s="10"/>
      <c r="K938" s="10"/>
      <c r="L938" s="10"/>
      <c r="M938" s="10"/>
      <c r="N938" s="10"/>
      <c r="O938" s="10"/>
      <c r="P938" s="10"/>
      <c r="Q938" s="10"/>
      <c r="R938" s="10"/>
    </row>
    <row r="939" spans="1:18" ht="33">
      <c r="A939" s="685"/>
      <c r="B939" s="9"/>
      <c r="C939" s="9"/>
      <c r="D939" s="9"/>
      <c r="E939" s="9"/>
      <c r="F939" s="10"/>
      <c r="G939" s="13"/>
      <c r="H939" s="10"/>
      <c r="I939" s="10"/>
      <c r="J939" s="10"/>
      <c r="K939" s="10"/>
      <c r="L939" s="10"/>
      <c r="M939" s="10"/>
      <c r="N939" s="10"/>
      <c r="O939" s="10"/>
      <c r="P939" s="10"/>
      <c r="Q939" s="10"/>
      <c r="R939" s="10"/>
    </row>
    <row r="940" spans="1:18" ht="33">
      <c r="A940" s="685"/>
      <c r="B940" s="9"/>
      <c r="C940" s="9"/>
      <c r="D940" s="9"/>
      <c r="E940" s="9"/>
      <c r="F940" s="10"/>
      <c r="G940" s="13"/>
      <c r="H940" s="10"/>
      <c r="I940" s="10"/>
      <c r="J940" s="10"/>
      <c r="K940" s="10"/>
      <c r="L940" s="10"/>
      <c r="M940" s="10"/>
      <c r="N940" s="10"/>
      <c r="O940" s="10"/>
      <c r="P940" s="10"/>
      <c r="Q940" s="10"/>
      <c r="R940" s="10"/>
    </row>
    <row r="941" spans="1:18" ht="33">
      <c r="A941" s="685"/>
      <c r="B941" s="9"/>
      <c r="C941" s="9"/>
      <c r="D941" s="9"/>
      <c r="E941" s="9"/>
      <c r="F941" s="10"/>
      <c r="G941" s="13"/>
      <c r="H941" s="10"/>
      <c r="I941" s="10"/>
      <c r="J941" s="10"/>
      <c r="K941" s="10"/>
      <c r="L941" s="10"/>
      <c r="M941" s="10"/>
      <c r="N941" s="10"/>
      <c r="O941" s="10"/>
      <c r="P941" s="10"/>
      <c r="Q941" s="10"/>
      <c r="R941" s="10"/>
    </row>
    <row r="942" spans="1:18" ht="33">
      <c r="A942" s="685"/>
      <c r="B942" s="9"/>
      <c r="C942" s="9"/>
      <c r="D942" s="9"/>
      <c r="E942" s="9"/>
      <c r="F942" s="10"/>
      <c r="G942" s="13"/>
      <c r="H942" s="10"/>
      <c r="I942" s="10"/>
      <c r="J942" s="10"/>
      <c r="K942" s="10"/>
      <c r="L942" s="10"/>
      <c r="M942" s="10"/>
      <c r="N942" s="10"/>
      <c r="O942" s="10"/>
      <c r="P942" s="10"/>
      <c r="Q942" s="10"/>
      <c r="R942" s="10"/>
    </row>
    <row r="943" spans="1:18" ht="33">
      <c r="A943" s="685"/>
      <c r="B943" s="9"/>
      <c r="C943" s="9"/>
      <c r="D943" s="9"/>
      <c r="E943" s="9"/>
      <c r="F943" s="10"/>
      <c r="G943" s="13"/>
      <c r="H943" s="10"/>
      <c r="I943" s="10"/>
      <c r="J943" s="10"/>
      <c r="K943" s="10"/>
      <c r="L943" s="10"/>
      <c r="M943" s="10"/>
      <c r="N943" s="10"/>
      <c r="O943" s="10"/>
      <c r="P943" s="10"/>
      <c r="Q943" s="10"/>
      <c r="R943" s="10"/>
    </row>
    <row r="944" spans="1:18" ht="33">
      <c r="A944" s="685"/>
      <c r="B944" s="9"/>
      <c r="C944" s="9"/>
      <c r="D944" s="9"/>
      <c r="E944" s="9"/>
      <c r="F944" s="10"/>
      <c r="G944" s="13"/>
      <c r="H944" s="10"/>
      <c r="I944" s="10"/>
      <c r="J944" s="10"/>
      <c r="K944" s="10"/>
      <c r="L944" s="10"/>
      <c r="M944" s="10"/>
      <c r="N944" s="10"/>
      <c r="O944" s="10"/>
      <c r="P944" s="10"/>
      <c r="Q944" s="10"/>
      <c r="R944" s="10"/>
    </row>
    <row r="945" spans="1:18" ht="33">
      <c r="A945" s="685"/>
      <c r="B945" s="9"/>
      <c r="C945" s="9"/>
      <c r="D945" s="9"/>
      <c r="E945" s="9"/>
      <c r="F945" s="10"/>
      <c r="G945" s="13"/>
      <c r="H945" s="10"/>
      <c r="I945" s="10"/>
      <c r="J945" s="10"/>
      <c r="K945" s="10"/>
      <c r="L945" s="10"/>
      <c r="M945" s="10"/>
      <c r="N945" s="10"/>
      <c r="O945" s="10"/>
      <c r="P945" s="10"/>
      <c r="Q945" s="10"/>
      <c r="R945" s="10"/>
    </row>
    <row r="946" spans="1:18" ht="33">
      <c r="A946" s="685"/>
      <c r="B946" s="9"/>
      <c r="C946" s="9"/>
      <c r="D946" s="9"/>
      <c r="E946" s="9"/>
      <c r="F946" s="10"/>
      <c r="G946" s="13"/>
      <c r="H946" s="10"/>
      <c r="I946" s="10"/>
      <c r="J946" s="10"/>
      <c r="K946" s="10"/>
      <c r="L946" s="10"/>
      <c r="M946" s="10"/>
      <c r="N946" s="10"/>
      <c r="O946" s="10"/>
      <c r="P946" s="10"/>
      <c r="Q946" s="10"/>
      <c r="R946" s="10"/>
    </row>
    <row r="947" spans="1:18" ht="33">
      <c r="A947" s="685"/>
      <c r="B947" s="9"/>
      <c r="C947" s="9"/>
      <c r="D947" s="9"/>
      <c r="E947" s="9"/>
      <c r="F947" s="10"/>
      <c r="G947" s="13"/>
      <c r="H947" s="10"/>
      <c r="I947" s="10"/>
      <c r="J947" s="10"/>
      <c r="K947" s="10"/>
      <c r="L947" s="10"/>
      <c r="M947" s="10"/>
      <c r="N947" s="10"/>
      <c r="O947" s="10"/>
      <c r="P947" s="10"/>
      <c r="Q947" s="10"/>
      <c r="R947" s="10"/>
    </row>
    <row r="948" spans="1:18" ht="33">
      <c r="A948" s="685"/>
      <c r="B948" s="9"/>
      <c r="C948" s="9"/>
      <c r="D948" s="9"/>
      <c r="E948" s="9"/>
      <c r="F948" s="10"/>
      <c r="G948" s="13"/>
      <c r="H948" s="10"/>
      <c r="I948" s="10"/>
      <c r="J948" s="10"/>
      <c r="K948" s="10"/>
      <c r="L948" s="10"/>
      <c r="M948" s="10"/>
      <c r="N948" s="10"/>
      <c r="O948" s="10"/>
      <c r="P948" s="10"/>
      <c r="Q948" s="10"/>
      <c r="R948" s="10"/>
    </row>
    <row r="949" spans="1:18" ht="33">
      <c r="A949" s="685"/>
      <c r="B949" s="9"/>
      <c r="C949" s="9"/>
      <c r="D949" s="9"/>
      <c r="E949" s="9"/>
      <c r="F949" s="10"/>
      <c r="G949" s="13"/>
      <c r="H949" s="10"/>
      <c r="I949" s="10"/>
      <c r="J949" s="10"/>
      <c r="K949" s="10"/>
      <c r="L949" s="10"/>
      <c r="M949" s="10"/>
      <c r="N949" s="10"/>
      <c r="O949" s="10"/>
      <c r="P949" s="10"/>
      <c r="Q949" s="10"/>
      <c r="R949" s="10"/>
    </row>
    <row r="950" spans="1:18" ht="33">
      <c r="A950" s="685"/>
      <c r="B950" s="9"/>
      <c r="C950" s="9"/>
      <c r="D950" s="9"/>
      <c r="E950" s="9"/>
      <c r="F950" s="10"/>
      <c r="G950" s="13"/>
      <c r="H950" s="10"/>
      <c r="I950" s="10"/>
      <c r="J950" s="10"/>
      <c r="K950" s="10"/>
      <c r="L950" s="10"/>
      <c r="M950" s="10"/>
      <c r="N950" s="10"/>
      <c r="O950" s="10"/>
      <c r="P950" s="10"/>
      <c r="Q950" s="10"/>
      <c r="R950" s="10"/>
    </row>
    <row r="951" spans="1:18" ht="33">
      <c r="A951" s="685"/>
      <c r="B951" s="9"/>
      <c r="C951" s="9"/>
      <c r="D951" s="9"/>
      <c r="E951" s="9"/>
      <c r="F951" s="10"/>
      <c r="G951" s="13"/>
      <c r="H951" s="10"/>
      <c r="I951" s="10"/>
      <c r="J951" s="10"/>
      <c r="K951" s="10"/>
      <c r="L951" s="10"/>
      <c r="M951" s="10"/>
      <c r="N951" s="10"/>
      <c r="O951" s="10"/>
      <c r="P951" s="10"/>
      <c r="Q951" s="10"/>
      <c r="R951" s="10"/>
    </row>
    <row r="952" spans="1:18" ht="33">
      <c r="A952" s="685"/>
      <c r="B952" s="9"/>
      <c r="C952" s="9"/>
      <c r="D952" s="9"/>
      <c r="E952" s="9"/>
      <c r="F952" s="10"/>
      <c r="G952" s="13"/>
      <c r="H952" s="10"/>
      <c r="I952" s="10"/>
      <c r="J952" s="10"/>
      <c r="K952" s="10"/>
      <c r="L952" s="10"/>
      <c r="M952" s="10"/>
      <c r="N952" s="10"/>
      <c r="O952" s="10"/>
      <c r="P952" s="10"/>
      <c r="Q952" s="10"/>
      <c r="R952" s="10"/>
    </row>
    <row r="953" spans="1:18" ht="33">
      <c r="A953" s="685"/>
      <c r="B953" s="9"/>
      <c r="C953" s="9"/>
      <c r="D953" s="9"/>
      <c r="E953" s="9"/>
      <c r="F953" s="10"/>
      <c r="G953" s="13"/>
      <c r="H953" s="10"/>
      <c r="I953" s="10"/>
      <c r="J953" s="10"/>
      <c r="K953" s="10"/>
      <c r="L953" s="10"/>
      <c r="M953" s="10"/>
      <c r="N953" s="10"/>
      <c r="O953" s="10"/>
      <c r="P953" s="10"/>
      <c r="Q953" s="10"/>
      <c r="R953" s="10"/>
    </row>
    <row r="954" spans="1:18" ht="33">
      <c r="A954" s="685"/>
      <c r="B954" s="9"/>
      <c r="C954" s="9"/>
      <c r="D954" s="9"/>
      <c r="E954" s="9"/>
      <c r="F954" s="10"/>
      <c r="G954" s="13"/>
      <c r="H954" s="10"/>
      <c r="I954" s="10"/>
      <c r="J954" s="10"/>
      <c r="K954" s="10"/>
      <c r="L954" s="10"/>
      <c r="M954" s="10"/>
      <c r="N954" s="10"/>
      <c r="O954" s="10"/>
      <c r="P954" s="10"/>
      <c r="Q954" s="10"/>
      <c r="R954" s="10"/>
    </row>
    <row r="955" spans="1:18" ht="33">
      <c r="A955" s="685"/>
      <c r="B955" s="9"/>
      <c r="C955" s="9"/>
      <c r="D955" s="9"/>
      <c r="E955" s="9"/>
      <c r="F955" s="10"/>
      <c r="G955" s="13"/>
      <c r="H955" s="10"/>
      <c r="I955" s="10"/>
      <c r="J955" s="10"/>
      <c r="K955" s="10"/>
      <c r="L955" s="10"/>
      <c r="M955" s="10"/>
      <c r="N955" s="10"/>
      <c r="O955" s="10"/>
      <c r="P955" s="10"/>
      <c r="Q955" s="10"/>
      <c r="R955" s="10"/>
    </row>
    <row r="956" spans="1:18" ht="33">
      <c r="A956" s="685"/>
      <c r="B956" s="9"/>
      <c r="C956" s="9"/>
      <c r="D956" s="9"/>
      <c r="E956" s="9"/>
      <c r="F956" s="10"/>
      <c r="G956" s="13"/>
      <c r="H956" s="10"/>
      <c r="I956" s="10"/>
      <c r="J956" s="10"/>
      <c r="K956" s="10"/>
      <c r="L956" s="10"/>
      <c r="M956" s="10"/>
      <c r="N956" s="10"/>
      <c r="O956" s="10"/>
      <c r="P956" s="10"/>
      <c r="Q956" s="10"/>
      <c r="R956" s="10"/>
    </row>
    <row r="957" spans="1:18" ht="33">
      <c r="A957" s="685"/>
      <c r="B957" s="9"/>
      <c r="C957" s="9"/>
      <c r="D957" s="9"/>
      <c r="E957" s="9"/>
      <c r="F957" s="10"/>
      <c r="G957" s="13"/>
      <c r="H957" s="10"/>
      <c r="I957" s="10"/>
      <c r="J957" s="10"/>
      <c r="K957" s="10"/>
      <c r="L957" s="10"/>
      <c r="M957" s="10"/>
      <c r="N957" s="10"/>
      <c r="O957" s="10"/>
      <c r="P957" s="10"/>
      <c r="Q957" s="10"/>
      <c r="R957" s="10"/>
    </row>
    <row r="958" spans="1:18" ht="33">
      <c r="A958" s="685"/>
      <c r="B958" s="9"/>
      <c r="C958" s="9"/>
      <c r="D958" s="9"/>
      <c r="E958" s="9"/>
      <c r="F958" s="10"/>
      <c r="G958" s="13"/>
      <c r="H958" s="10"/>
      <c r="I958" s="10"/>
      <c r="J958" s="10"/>
      <c r="K958" s="10"/>
      <c r="L958" s="10"/>
      <c r="M958" s="10"/>
      <c r="N958" s="10"/>
      <c r="O958" s="10"/>
      <c r="P958" s="10"/>
      <c r="Q958" s="10"/>
      <c r="R958" s="10"/>
    </row>
    <row r="959" spans="1:18" ht="33">
      <c r="A959" s="685"/>
      <c r="B959" s="9"/>
      <c r="C959" s="9"/>
      <c r="D959" s="9"/>
      <c r="E959" s="9"/>
      <c r="F959" s="10"/>
      <c r="G959" s="13"/>
      <c r="H959" s="10"/>
      <c r="I959" s="10"/>
      <c r="J959" s="10"/>
      <c r="K959" s="10"/>
      <c r="L959" s="10"/>
      <c r="M959" s="10"/>
      <c r="N959" s="10"/>
      <c r="O959" s="10"/>
      <c r="P959" s="10"/>
      <c r="Q959" s="10"/>
      <c r="R959" s="10"/>
    </row>
    <row r="960" spans="1:18" ht="33">
      <c r="A960" s="685"/>
      <c r="B960" s="9"/>
      <c r="C960" s="9"/>
      <c r="D960" s="9"/>
      <c r="E960" s="9"/>
      <c r="F960" s="10"/>
      <c r="G960" s="13"/>
      <c r="H960" s="10"/>
      <c r="I960" s="10"/>
      <c r="J960" s="10"/>
      <c r="K960" s="10"/>
      <c r="L960" s="10"/>
      <c r="M960" s="10"/>
      <c r="N960" s="10"/>
      <c r="O960" s="10"/>
      <c r="P960" s="10"/>
      <c r="Q960" s="10"/>
      <c r="R960" s="10"/>
    </row>
    <row r="961" spans="1:18" ht="33">
      <c r="A961" s="685"/>
      <c r="B961" s="9"/>
      <c r="C961" s="9"/>
      <c r="D961" s="9"/>
      <c r="E961" s="9"/>
      <c r="F961" s="10"/>
      <c r="G961" s="13"/>
      <c r="H961" s="10"/>
      <c r="I961" s="10"/>
      <c r="J961" s="10"/>
      <c r="K961" s="10"/>
      <c r="L961" s="10"/>
      <c r="M961" s="10"/>
      <c r="N961" s="10"/>
      <c r="O961" s="10"/>
      <c r="P961" s="10"/>
      <c r="Q961" s="10"/>
      <c r="R961" s="10"/>
    </row>
    <row r="962" spans="1:18" ht="33">
      <c r="A962" s="685"/>
      <c r="B962" s="9"/>
      <c r="C962" s="9"/>
      <c r="D962" s="9"/>
      <c r="E962" s="9"/>
      <c r="F962" s="10"/>
      <c r="G962" s="13"/>
      <c r="H962" s="10"/>
      <c r="I962" s="10"/>
      <c r="J962" s="10"/>
      <c r="K962" s="10"/>
      <c r="L962" s="10"/>
      <c r="M962" s="10"/>
      <c r="N962" s="10"/>
      <c r="O962" s="10"/>
      <c r="P962" s="10"/>
      <c r="Q962" s="10"/>
      <c r="R962" s="10"/>
    </row>
    <row r="963" spans="1:18" ht="33">
      <c r="A963" s="685"/>
      <c r="B963" s="9"/>
      <c r="C963" s="9"/>
      <c r="D963" s="9"/>
      <c r="E963" s="9"/>
      <c r="F963" s="10"/>
      <c r="G963" s="13"/>
      <c r="H963" s="10"/>
      <c r="I963" s="10"/>
      <c r="J963" s="10"/>
      <c r="K963" s="10"/>
      <c r="L963" s="10"/>
      <c r="M963" s="10"/>
      <c r="N963" s="10"/>
      <c r="O963" s="10"/>
      <c r="P963" s="10"/>
      <c r="Q963" s="10"/>
      <c r="R963" s="10"/>
    </row>
    <row r="964" spans="1:18" ht="33">
      <c r="A964" s="685"/>
      <c r="B964" s="9"/>
      <c r="C964" s="9"/>
      <c r="D964" s="9"/>
      <c r="E964" s="9"/>
      <c r="F964" s="10"/>
      <c r="G964" s="13"/>
      <c r="H964" s="10"/>
      <c r="I964" s="10"/>
      <c r="J964" s="10"/>
      <c r="K964" s="10"/>
      <c r="L964" s="10"/>
      <c r="M964" s="10"/>
      <c r="N964" s="10"/>
      <c r="O964" s="10"/>
      <c r="P964" s="10"/>
      <c r="Q964" s="10"/>
      <c r="R964" s="10"/>
    </row>
    <row r="965" spans="1:18" ht="33">
      <c r="A965" s="685"/>
      <c r="B965" s="9"/>
      <c r="C965" s="9"/>
      <c r="D965" s="9"/>
      <c r="E965" s="9"/>
      <c r="F965" s="10"/>
      <c r="G965" s="13"/>
      <c r="H965" s="10"/>
      <c r="I965" s="10"/>
      <c r="J965" s="10"/>
      <c r="K965" s="10"/>
      <c r="L965" s="10"/>
      <c r="M965" s="10"/>
      <c r="N965" s="10"/>
      <c r="O965" s="10"/>
      <c r="P965" s="10"/>
      <c r="Q965" s="10"/>
      <c r="R965" s="10"/>
    </row>
    <row r="966" spans="1:18" ht="33">
      <c r="A966" s="685"/>
      <c r="B966" s="9"/>
      <c r="C966" s="9"/>
      <c r="D966" s="9"/>
      <c r="E966" s="9"/>
      <c r="F966" s="10"/>
      <c r="G966" s="13"/>
      <c r="H966" s="10"/>
      <c r="I966" s="10"/>
      <c r="J966" s="10"/>
      <c r="K966" s="10"/>
      <c r="L966" s="10"/>
      <c r="M966" s="10"/>
      <c r="N966" s="10"/>
      <c r="O966" s="10"/>
      <c r="P966" s="10"/>
      <c r="Q966" s="10"/>
      <c r="R966" s="10"/>
    </row>
    <row r="967" spans="1:18" ht="33">
      <c r="A967" s="685"/>
      <c r="B967" s="9"/>
      <c r="C967" s="9"/>
      <c r="D967" s="9"/>
      <c r="E967" s="9"/>
      <c r="F967" s="10"/>
      <c r="G967" s="13"/>
      <c r="H967" s="10"/>
      <c r="I967" s="10"/>
      <c r="J967" s="10"/>
      <c r="K967" s="10"/>
      <c r="L967" s="10"/>
      <c r="M967" s="10"/>
      <c r="N967" s="10"/>
      <c r="O967" s="10"/>
      <c r="P967" s="10"/>
      <c r="Q967" s="10"/>
      <c r="R967" s="10"/>
    </row>
    <row r="968" spans="1:18" ht="33">
      <c r="A968" s="685"/>
      <c r="B968" s="9"/>
      <c r="C968" s="9"/>
      <c r="D968" s="9"/>
      <c r="E968" s="9"/>
      <c r="F968" s="10"/>
      <c r="G968" s="13"/>
      <c r="H968" s="10"/>
      <c r="I968" s="10"/>
      <c r="J968" s="10"/>
      <c r="K968" s="10"/>
      <c r="L968" s="10"/>
      <c r="M968" s="10"/>
      <c r="N968" s="10"/>
      <c r="O968" s="10"/>
      <c r="P968" s="10"/>
      <c r="Q968" s="10"/>
      <c r="R968" s="10"/>
    </row>
    <row r="969" spans="1:18" ht="33">
      <c r="A969" s="685"/>
      <c r="B969" s="9"/>
      <c r="C969" s="9"/>
      <c r="D969" s="9"/>
      <c r="E969" s="9"/>
      <c r="F969" s="10"/>
      <c r="G969" s="13"/>
      <c r="H969" s="10"/>
      <c r="I969" s="10"/>
      <c r="J969" s="10"/>
      <c r="K969" s="10"/>
      <c r="L969" s="10"/>
      <c r="M969" s="10"/>
      <c r="N969" s="10"/>
      <c r="O969" s="10"/>
      <c r="P969" s="10"/>
      <c r="Q969" s="10"/>
      <c r="R969" s="10"/>
    </row>
    <row r="970" spans="1:18" ht="33">
      <c r="A970" s="685"/>
      <c r="B970" s="9"/>
      <c r="C970" s="9"/>
      <c r="D970" s="9"/>
      <c r="E970" s="9"/>
      <c r="F970" s="10"/>
      <c r="G970" s="13"/>
      <c r="H970" s="10"/>
      <c r="I970" s="10"/>
      <c r="J970" s="10"/>
      <c r="K970" s="10"/>
      <c r="L970" s="10"/>
      <c r="M970" s="10"/>
      <c r="N970" s="10"/>
      <c r="O970" s="10"/>
      <c r="P970" s="10"/>
      <c r="Q970" s="10"/>
      <c r="R970" s="10"/>
    </row>
    <row r="971" spans="1:18" ht="33">
      <c r="A971" s="685"/>
      <c r="B971" s="9"/>
      <c r="C971" s="9"/>
      <c r="D971" s="9"/>
      <c r="E971" s="9"/>
      <c r="F971" s="10"/>
      <c r="G971" s="13"/>
      <c r="H971" s="10"/>
      <c r="I971" s="10"/>
      <c r="J971" s="10"/>
      <c r="K971" s="10"/>
      <c r="L971" s="10"/>
      <c r="M971" s="10"/>
      <c r="N971" s="10"/>
      <c r="O971" s="10"/>
      <c r="P971" s="10"/>
      <c r="Q971" s="10"/>
      <c r="R971" s="10"/>
    </row>
    <row r="972" spans="1:18" ht="33">
      <c r="A972" s="685"/>
      <c r="B972" s="9"/>
      <c r="C972" s="9"/>
      <c r="D972" s="9"/>
      <c r="E972" s="9"/>
      <c r="F972" s="10"/>
      <c r="G972" s="13"/>
      <c r="H972" s="10"/>
      <c r="I972" s="10"/>
      <c r="J972" s="10"/>
      <c r="K972" s="10"/>
      <c r="L972" s="10"/>
      <c r="M972" s="10"/>
      <c r="N972" s="10"/>
      <c r="O972" s="10"/>
      <c r="P972" s="10"/>
      <c r="Q972" s="10"/>
      <c r="R972" s="10"/>
    </row>
    <row r="973" spans="1:18" ht="33">
      <c r="A973" s="685"/>
      <c r="B973" s="9"/>
      <c r="C973" s="9"/>
      <c r="D973" s="9"/>
      <c r="E973" s="9"/>
      <c r="F973" s="10"/>
      <c r="G973" s="13"/>
      <c r="H973" s="10"/>
      <c r="I973" s="10"/>
      <c r="J973" s="10"/>
      <c r="K973" s="10"/>
      <c r="L973" s="10"/>
      <c r="M973" s="10"/>
      <c r="N973" s="10"/>
      <c r="O973" s="10"/>
      <c r="P973" s="10"/>
      <c r="Q973" s="10"/>
      <c r="R973" s="10"/>
    </row>
    <row r="974" spans="1:18" ht="33">
      <c r="A974" s="685"/>
      <c r="B974" s="9"/>
      <c r="C974" s="9"/>
      <c r="D974" s="9"/>
      <c r="E974" s="9"/>
      <c r="F974" s="10"/>
      <c r="G974" s="13"/>
      <c r="H974" s="10"/>
      <c r="I974" s="10"/>
      <c r="J974" s="10"/>
      <c r="K974" s="10"/>
      <c r="L974" s="10"/>
      <c r="M974" s="10"/>
      <c r="N974" s="10"/>
      <c r="O974" s="10"/>
      <c r="P974" s="10"/>
      <c r="Q974" s="10"/>
      <c r="R974" s="10"/>
    </row>
    <row r="975" spans="1:18" ht="33">
      <c r="A975" s="685"/>
      <c r="B975" s="9"/>
      <c r="C975" s="9"/>
      <c r="D975" s="9"/>
      <c r="E975" s="9"/>
      <c r="F975" s="10"/>
      <c r="G975" s="13"/>
      <c r="H975" s="10"/>
      <c r="I975" s="10"/>
      <c r="J975" s="10"/>
      <c r="K975" s="10"/>
      <c r="L975" s="10"/>
      <c r="M975" s="10"/>
      <c r="N975" s="10"/>
      <c r="O975" s="10"/>
      <c r="P975" s="10"/>
      <c r="Q975" s="10"/>
      <c r="R975" s="10"/>
    </row>
    <row r="976" spans="1:18" ht="33">
      <c r="A976" s="685"/>
      <c r="B976" s="9"/>
      <c r="C976" s="9"/>
      <c r="D976" s="9"/>
      <c r="E976" s="9"/>
      <c r="F976" s="10"/>
      <c r="G976" s="13"/>
      <c r="H976" s="10"/>
      <c r="I976" s="10"/>
      <c r="J976" s="10"/>
      <c r="K976" s="10"/>
      <c r="L976" s="10"/>
      <c r="M976" s="10"/>
      <c r="N976" s="10"/>
      <c r="O976" s="10"/>
      <c r="P976" s="10"/>
      <c r="Q976" s="10"/>
      <c r="R976" s="10"/>
    </row>
    <row r="977" spans="1:18" ht="33">
      <c r="A977" s="685"/>
      <c r="B977" s="9"/>
      <c r="C977" s="9"/>
      <c r="D977" s="9"/>
      <c r="E977" s="9"/>
      <c r="F977" s="10"/>
      <c r="G977" s="13"/>
      <c r="H977" s="10"/>
      <c r="I977" s="10"/>
      <c r="J977" s="10"/>
      <c r="K977" s="10"/>
      <c r="L977" s="10"/>
      <c r="M977" s="10"/>
      <c r="N977" s="10"/>
      <c r="O977" s="10"/>
      <c r="P977" s="10"/>
      <c r="Q977" s="10"/>
      <c r="R977" s="10"/>
    </row>
    <row r="978" spans="1:18" ht="33">
      <c r="A978" s="685"/>
      <c r="B978" s="9"/>
      <c r="C978" s="9"/>
      <c r="D978" s="9"/>
      <c r="E978" s="9"/>
      <c r="F978" s="10"/>
      <c r="G978" s="13"/>
      <c r="H978" s="10"/>
      <c r="I978" s="10"/>
      <c r="J978" s="10"/>
      <c r="K978" s="10"/>
      <c r="L978" s="10"/>
      <c r="M978" s="10"/>
      <c r="N978" s="10"/>
      <c r="O978" s="10"/>
      <c r="P978" s="10"/>
      <c r="Q978" s="10"/>
      <c r="R978" s="10"/>
    </row>
    <row r="979" spans="1:18" ht="33">
      <c r="A979" s="685"/>
      <c r="B979" s="9"/>
      <c r="C979" s="9"/>
      <c r="D979" s="9"/>
      <c r="E979" s="9"/>
      <c r="F979" s="10"/>
      <c r="G979" s="13"/>
      <c r="H979" s="10"/>
      <c r="I979" s="10"/>
      <c r="J979" s="10"/>
      <c r="K979" s="10"/>
      <c r="L979" s="10"/>
      <c r="M979" s="10"/>
      <c r="N979" s="10"/>
      <c r="O979" s="10"/>
      <c r="P979" s="10"/>
      <c r="Q979" s="10"/>
      <c r="R979" s="10"/>
    </row>
    <row r="980" spans="1:18" ht="33">
      <c r="A980" s="685"/>
      <c r="B980" s="9"/>
      <c r="C980" s="9"/>
      <c r="D980" s="9"/>
      <c r="E980" s="9"/>
      <c r="F980" s="10"/>
      <c r="G980" s="13"/>
      <c r="H980" s="10"/>
      <c r="I980" s="10"/>
      <c r="J980" s="10"/>
      <c r="K980" s="10"/>
      <c r="L980" s="10"/>
      <c r="M980" s="10"/>
      <c r="N980" s="10"/>
      <c r="O980" s="10"/>
      <c r="P980" s="10"/>
      <c r="Q980" s="10"/>
      <c r="R980" s="10"/>
    </row>
    <row r="981" spans="1:18" ht="33">
      <c r="A981" s="685"/>
      <c r="B981" s="9"/>
      <c r="C981" s="9"/>
      <c r="D981" s="9"/>
      <c r="E981" s="9"/>
      <c r="F981" s="10"/>
      <c r="G981" s="13"/>
      <c r="H981" s="10"/>
      <c r="I981" s="10"/>
      <c r="J981" s="10"/>
      <c r="K981" s="10"/>
      <c r="L981" s="10"/>
      <c r="M981" s="10"/>
      <c r="N981" s="10"/>
      <c r="O981" s="10"/>
      <c r="P981" s="10"/>
      <c r="Q981" s="10"/>
      <c r="R981" s="10"/>
    </row>
    <row r="982" spans="1:18" ht="33">
      <c r="A982" s="685"/>
      <c r="B982" s="9"/>
      <c r="C982" s="9"/>
      <c r="D982" s="9"/>
      <c r="E982" s="9"/>
      <c r="F982" s="10"/>
      <c r="G982" s="13"/>
      <c r="H982" s="10"/>
      <c r="I982" s="10"/>
      <c r="J982" s="10"/>
      <c r="K982" s="10"/>
      <c r="L982" s="10"/>
      <c r="M982" s="10"/>
      <c r="N982" s="10"/>
      <c r="O982" s="10"/>
      <c r="P982" s="10"/>
      <c r="Q982" s="10"/>
      <c r="R982" s="10"/>
    </row>
    <row r="983" spans="1:18" ht="33">
      <c r="A983" s="685"/>
      <c r="B983" s="9"/>
      <c r="C983" s="9"/>
      <c r="D983" s="9"/>
      <c r="E983" s="9"/>
      <c r="F983" s="10"/>
      <c r="G983" s="13"/>
      <c r="H983" s="10"/>
      <c r="I983" s="10"/>
      <c r="J983" s="10"/>
      <c r="K983" s="10"/>
      <c r="L983" s="10"/>
      <c r="M983" s="10"/>
      <c r="N983" s="10"/>
      <c r="O983" s="10"/>
      <c r="P983" s="10"/>
      <c r="Q983" s="10"/>
      <c r="R983" s="10"/>
    </row>
    <row r="984" spans="1:18" ht="33">
      <c r="A984" s="685"/>
      <c r="B984" s="9"/>
      <c r="C984" s="9"/>
      <c r="D984" s="9"/>
      <c r="E984" s="9"/>
      <c r="F984" s="10"/>
      <c r="G984" s="13"/>
      <c r="H984" s="10"/>
      <c r="I984" s="10"/>
      <c r="J984" s="10"/>
      <c r="K984" s="10"/>
      <c r="L984" s="10"/>
      <c r="M984" s="10"/>
      <c r="N984" s="10"/>
      <c r="O984" s="10"/>
      <c r="P984" s="10"/>
      <c r="Q984" s="10"/>
      <c r="R984" s="10"/>
    </row>
    <row r="985" spans="1:18" ht="33">
      <c r="A985" s="685"/>
      <c r="B985" s="9"/>
      <c r="C985" s="9"/>
      <c r="D985" s="9"/>
      <c r="E985" s="9"/>
      <c r="F985" s="10"/>
      <c r="G985" s="13"/>
      <c r="H985" s="10"/>
      <c r="I985" s="10"/>
      <c r="J985" s="10"/>
      <c r="K985" s="10"/>
      <c r="L985" s="10"/>
      <c r="M985" s="10"/>
      <c r="N985" s="10"/>
      <c r="O985" s="10"/>
      <c r="P985" s="10"/>
      <c r="Q985" s="10"/>
      <c r="R985" s="10"/>
    </row>
    <row r="986" spans="1:18" ht="33">
      <c r="A986" s="685"/>
      <c r="B986" s="9"/>
      <c r="C986" s="9"/>
      <c r="D986" s="9"/>
      <c r="E986" s="9"/>
      <c r="F986" s="10"/>
      <c r="G986" s="13"/>
      <c r="H986" s="10"/>
      <c r="I986" s="10"/>
      <c r="J986" s="10"/>
      <c r="K986" s="10"/>
      <c r="L986" s="10"/>
      <c r="M986" s="10"/>
      <c r="N986" s="10"/>
      <c r="O986" s="10"/>
      <c r="P986" s="10"/>
      <c r="Q986" s="10"/>
      <c r="R986" s="10"/>
    </row>
    <row r="987" spans="1:18" ht="33">
      <c r="A987" s="685"/>
      <c r="B987" s="9"/>
      <c r="C987" s="9"/>
      <c r="D987" s="9"/>
      <c r="E987" s="9"/>
      <c r="F987" s="10"/>
      <c r="G987" s="13"/>
      <c r="H987" s="10"/>
      <c r="I987" s="10"/>
      <c r="J987" s="10"/>
      <c r="K987" s="10"/>
      <c r="L987" s="10"/>
      <c r="M987" s="10"/>
      <c r="N987" s="10"/>
      <c r="O987" s="10"/>
      <c r="P987" s="10"/>
      <c r="Q987" s="10"/>
      <c r="R987" s="10"/>
    </row>
    <row r="988" spans="1:18" ht="33">
      <c r="A988" s="685"/>
      <c r="B988" s="9"/>
      <c r="C988" s="9"/>
      <c r="D988" s="9"/>
      <c r="E988" s="9"/>
      <c r="F988" s="10"/>
      <c r="G988" s="13"/>
      <c r="H988" s="10"/>
      <c r="I988" s="10"/>
      <c r="J988" s="10"/>
      <c r="K988" s="10"/>
      <c r="L988" s="10"/>
      <c r="M988" s="10"/>
      <c r="N988" s="10"/>
      <c r="O988" s="10"/>
      <c r="P988" s="10"/>
      <c r="Q988" s="10"/>
      <c r="R988" s="10"/>
    </row>
    <row r="989" spans="1:18" ht="33">
      <c r="A989" s="685"/>
      <c r="B989" s="9"/>
      <c r="C989" s="9"/>
      <c r="D989" s="9"/>
      <c r="E989" s="9"/>
      <c r="F989" s="10"/>
      <c r="G989" s="13"/>
      <c r="H989" s="10"/>
      <c r="I989" s="10"/>
      <c r="J989" s="10"/>
      <c r="K989" s="10"/>
      <c r="L989" s="10"/>
      <c r="M989" s="10"/>
      <c r="N989" s="10"/>
      <c r="O989" s="10"/>
      <c r="P989" s="10"/>
      <c r="Q989" s="10"/>
      <c r="R989" s="10"/>
    </row>
    <row r="990" spans="1:18" ht="33">
      <c r="A990" s="685"/>
      <c r="B990" s="9"/>
      <c r="C990" s="9"/>
      <c r="D990" s="9"/>
      <c r="E990" s="9"/>
      <c r="F990" s="10"/>
      <c r="G990" s="13"/>
      <c r="H990" s="10"/>
      <c r="I990" s="10"/>
      <c r="J990" s="10"/>
      <c r="K990" s="10"/>
      <c r="L990" s="10"/>
      <c r="M990" s="10"/>
      <c r="N990" s="10"/>
      <c r="O990" s="10"/>
      <c r="P990" s="10"/>
      <c r="Q990" s="10"/>
      <c r="R990" s="10"/>
    </row>
    <row r="991" spans="1:18" ht="33">
      <c r="A991" s="685"/>
      <c r="B991" s="9"/>
      <c r="C991" s="9"/>
      <c r="D991" s="9"/>
      <c r="E991" s="9"/>
      <c r="F991" s="10"/>
      <c r="G991" s="13"/>
      <c r="H991" s="10"/>
      <c r="I991" s="10"/>
      <c r="J991" s="10"/>
      <c r="K991" s="10"/>
      <c r="L991" s="10"/>
      <c r="M991" s="10"/>
      <c r="N991" s="10"/>
      <c r="O991" s="10"/>
      <c r="P991" s="10"/>
      <c r="Q991" s="10"/>
      <c r="R991" s="10"/>
    </row>
    <row r="992" spans="1:18" ht="33">
      <c r="A992" s="685"/>
      <c r="B992" s="9"/>
      <c r="C992" s="9"/>
      <c r="D992" s="9"/>
      <c r="E992" s="9"/>
      <c r="F992" s="10"/>
      <c r="G992" s="13"/>
      <c r="H992" s="10"/>
      <c r="I992" s="10"/>
      <c r="J992" s="10"/>
      <c r="K992" s="10"/>
      <c r="L992" s="10"/>
      <c r="M992" s="10"/>
      <c r="N992" s="10"/>
      <c r="O992" s="10"/>
      <c r="P992" s="10"/>
      <c r="Q992" s="10"/>
      <c r="R992" s="10"/>
    </row>
    <row r="993" spans="1:18" ht="33">
      <c r="A993" s="685"/>
      <c r="B993" s="9"/>
      <c r="C993" s="9"/>
      <c r="D993" s="9"/>
      <c r="E993" s="9"/>
      <c r="F993" s="10"/>
      <c r="G993" s="13"/>
      <c r="H993" s="10"/>
      <c r="I993" s="10"/>
      <c r="J993" s="10"/>
      <c r="K993" s="10"/>
      <c r="L993" s="10"/>
      <c r="M993" s="10"/>
      <c r="N993" s="10"/>
      <c r="O993" s="10"/>
      <c r="P993" s="10"/>
      <c r="Q993" s="10"/>
      <c r="R993" s="10"/>
    </row>
    <row r="994" spans="1:18" ht="33">
      <c r="A994" s="685"/>
      <c r="B994" s="9"/>
      <c r="C994" s="9"/>
      <c r="D994" s="9"/>
      <c r="E994" s="9"/>
      <c r="F994" s="10"/>
      <c r="G994" s="13"/>
      <c r="H994" s="10"/>
      <c r="I994" s="10"/>
      <c r="J994" s="10"/>
      <c r="K994" s="10"/>
      <c r="L994" s="10"/>
      <c r="M994" s="10"/>
      <c r="N994" s="10"/>
      <c r="O994" s="10"/>
      <c r="P994" s="10"/>
      <c r="Q994" s="10"/>
      <c r="R994" s="10"/>
    </row>
    <row r="995" spans="1:18" ht="33">
      <c r="A995" s="685"/>
      <c r="B995" s="9"/>
      <c r="C995" s="9"/>
      <c r="D995" s="9"/>
      <c r="E995" s="9"/>
      <c r="F995" s="10"/>
      <c r="G995" s="13"/>
      <c r="H995" s="10"/>
      <c r="I995" s="10"/>
      <c r="J995" s="10"/>
      <c r="K995" s="10"/>
      <c r="L995" s="10"/>
      <c r="M995" s="10"/>
      <c r="N995" s="10"/>
      <c r="O995" s="10"/>
      <c r="P995" s="10"/>
      <c r="Q995" s="10"/>
      <c r="R995" s="10"/>
    </row>
    <row r="996" spans="1:18" ht="33">
      <c r="A996" s="685"/>
      <c r="B996" s="9"/>
      <c r="C996" s="9"/>
      <c r="D996" s="9"/>
      <c r="E996" s="9"/>
      <c r="F996" s="10"/>
      <c r="G996" s="13"/>
      <c r="H996" s="10"/>
      <c r="I996" s="10"/>
      <c r="J996" s="10"/>
      <c r="K996" s="10"/>
      <c r="L996" s="10"/>
      <c r="M996" s="10"/>
      <c r="N996" s="10"/>
      <c r="O996" s="10"/>
      <c r="P996" s="10"/>
      <c r="Q996" s="10"/>
      <c r="R996" s="10"/>
    </row>
    <row r="997" spans="1:18" ht="33">
      <c r="A997" s="685"/>
      <c r="B997" s="9"/>
      <c r="C997" s="9"/>
      <c r="D997" s="9"/>
      <c r="E997" s="9"/>
      <c r="F997" s="10"/>
      <c r="G997" s="13"/>
      <c r="H997" s="10"/>
      <c r="I997" s="10"/>
      <c r="J997" s="10"/>
      <c r="K997" s="10"/>
      <c r="L997" s="10"/>
      <c r="M997" s="10"/>
      <c r="N997" s="10"/>
      <c r="O997" s="10"/>
      <c r="P997" s="10"/>
      <c r="Q997" s="10"/>
      <c r="R997" s="10"/>
    </row>
    <row r="998" spans="1:18" ht="33">
      <c r="A998" s="685"/>
      <c r="B998" s="9"/>
      <c r="C998" s="9"/>
      <c r="D998" s="9"/>
      <c r="E998" s="9"/>
      <c r="F998" s="10"/>
      <c r="G998" s="13"/>
      <c r="H998" s="10"/>
      <c r="I998" s="10"/>
      <c r="J998" s="10"/>
      <c r="K998" s="10"/>
      <c r="L998" s="10"/>
      <c r="M998" s="10"/>
      <c r="N998" s="10"/>
      <c r="O998" s="10"/>
      <c r="P998" s="10"/>
      <c r="Q998" s="10"/>
      <c r="R998" s="10"/>
    </row>
    <row r="999" spans="1:18" ht="33">
      <c r="A999" s="685"/>
      <c r="B999" s="9"/>
      <c r="C999" s="9"/>
      <c r="D999" s="9"/>
      <c r="E999" s="9"/>
      <c r="F999" s="10"/>
      <c r="G999" s="13"/>
      <c r="H999" s="10"/>
      <c r="I999" s="10"/>
      <c r="J999" s="10"/>
      <c r="K999" s="10"/>
      <c r="L999" s="10"/>
      <c r="M999" s="10"/>
      <c r="N999" s="10"/>
      <c r="O999" s="10"/>
      <c r="P999" s="10"/>
      <c r="Q999" s="10"/>
      <c r="R999" s="10"/>
    </row>
    <row r="1000" spans="1:18" ht="33">
      <c r="A1000" s="685"/>
      <c r="B1000" s="9"/>
      <c r="C1000" s="9"/>
      <c r="D1000" s="9"/>
      <c r="E1000" s="9"/>
      <c r="F1000" s="10"/>
      <c r="G1000" s="13"/>
      <c r="H1000" s="10"/>
      <c r="I1000" s="10"/>
      <c r="J1000" s="10"/>
      <c r="K1000" s="10"/>
      <c r="L1000" s="10"/>
      <c r="M1000" s="10"/>
      <c r="N1000" s="10"/>
      <c r="O1000" s="10"/>
      <c r="P1000" s="10"/>
      <c r="Q1000" s="10"/>
      <c r="R1000" s="10"/>
    </row>
    <row r="1001" spans="1:18" ht="33">
      <c r="A1001" s="685"/>
      <c r="B1001" s="9"/>
      <c r="C1001" s="9"/>
      <c r="D1001" s="9"/>
      <c r="E1001" s="9"/>
      <c r="F1001" s="10"/>
      <c r="G1001" s="13"/>
      <c r="H1001" s="10"/>
      <c r="I1001" s="10"/>
      <c r="J1001" s="10"/>
      <c r="K1001" s="10"/>
      <c r="L1001" s="10"/>
      <c r="M1001" s="10"/>
      <c r="N1001" s="10"/>
      <c r="O1001" s="10"/>
      <c r="P1001" s="10"/>
      <c r="Q1001" s="10"/>
      <c r="R1001" s="10"/>
    </row>
    <row r="1002" spans="1:18" ht="33">
      <c r="A1002" s="685"/>
      <c r="B1002" s="9"/>
      <c r="C1002" s="9"/>
      <c r="D1002" s="9"/>
      <c r="E1002" s="9"/>
      <c r="F1002" s="10"/>
      <c r="G1002" s="13"/>
      <c r="H1002" s="10"/>
      <c r="I1002" s="10"/>
      <c r="J1002" s="10"/>
      <c r="K1002" s="10"/>
      <c r="L1002" s="10"/>
      <c r="M1002" s="10"/>
      <c r="N1002" s="10"/>
      <c r="O1002" s="10"/>
      <c r="P1002" s="10"/>
      <c r="Q1002" s="10"/>
      <c r="R1002" s="10"/>
    </row>
    <row r="1003" spans="1:18" ht="33">
      <c r="A1003" s="685"/>
      <c r="B1003" s="9"/>
      <c r="C1003" s="9"/>
      <c r="D1003" s="9"/>
      <c r="E1003" s="9"/>
      <c r="F1003" s="10"/>
      <c r="G1003" s="13"/>
      <c r="H1003" s="10"/>
      <c r="I1003" s="10"/>
      <c r="J1003" s="10"/>
      <c r="K1003" s="10"/>
      <c r="L1003" s="10"/>
      <c r="M1003" s="10"/>
      <c r="N1003" s="10"/>
      <c r="O1003" s="10"/>
      <c r="P1003" s="10"/>
      <c r="Q1003" s="10"/>
      <c r="R1003" s="10"/>
    </row>
    <row r="1004" spans="1:18" ht="33">
      <c r="A1004" s="685"/>
      <c r="B1004" s="9"/>
      <c r="C1004" s="9"/>
      <c r="D1004" s="9"/>
      <c r="E1004" s="9"/>
      <c r="F1004" s="10"/>
      <c r="G1004" s="13"/>
      <c r="H1004" s="10"/>
      <c r="I1004" s="10"/>
      <c r="J1004" s="10"/>
      <c r="K1004" s="10"/>
      <c r="L1004" s="10"/>
      <c r="M1004" s="10"/>
      <c r="N1004" s="10"/>
      <c r="O1004" s="10"/>
      <c r="P1004" s="10"/>
      <c r="Q1004" s="10"/>
      <c r="R1004" s="10"/>
    </row>
    <row r="1005" spans="1:18" ht="33">
      <c r="A1005" s="685"/>
      <c r="B1005" s="9"/>
      <c r="C1005" s="9"/>
      <c r="D1005" s="9"/>
      <c r="E1005" s="9"/>
      <c r="F1005" s="10"/>
      <c r="G1005" s="13"/>
      <c r="H1005" s="10"/>
      <c r="I1005" s="10"/>
      <c r="J1005" s="10"/>
      <c r="K1005" s="10"/>
      <c r="L1005" s="10"/>
      <c r="M1005" s="10"/>
      <c r="N1005" s="10"/>
      <c r="O1005" s="10"/>
      <c r="P1005" s="10"/>
      <c r="Q1005" s="10"/>
      <c r="R1005" s="10"/>
    </row>
    <row r="1006" spans="1:18" ht="33">
      <c r="A1006" s="685"/>
      <c r="B1006" s="9"/>
      <c r="C1006" s="9"/>
      <c r="D1006" s="9"/>
      <c r="E1006" s="9"/>
      <c r="F1006" s="10"/>
      <c r="G1006" s="13"/>
      <c r="H1006" s="10"/>
      <c r="I1006" s="10"/>
      <c r="J1006" s="10"/>
      <c r="K1006" s="10"/>
      <c r="L1006" s="10"/>
      <c r="M1006" s="10"/>
      <c r="N1006" s="10"/>
      <c r="O1006" s="10"/>
      <c r="P1006" s="10"/>
      <c r="Q1006" s="10"/>
      <c r="R1006" s="10"/>
    </row>
    <row r="1007" spans="1:18" ht="33">
      <c r="A1007" s="685"/>
      <c r="B1007" s="9"/>
      <c r="C1007" s="9"/>
      <c r="D1007" s="9"/>
      <c r="E1007" s="9"/>
      <c r="F1007" s="10"/>
      <c r="G1007" s="13"/>
      <c r="H1007" s="10"/>
      <c r="I1007" s="10"/>
      <c r="J1007" s="10"/>
      <c r="K1007" s="10"/>
      <c r="L1007" s="10"/>
      <c r="M1007" s="10"/>
      <c r="N1007" s="10"/>
      <c r="O1007" s="10"/>
      <c r="P1007" s="10"/>
      <c r="Q1007" s="10"/>
      <c r="R1007" s="10"/>
    </row>
    <row r="1008" spans="1:18" ht="33">
      <c r="A1008" s="685"/>
      <c r="B1008" s="9"/>
      <c r="C1008" s="9"/>
      <c r="D1008" s="9"/>
      <c r="E1008" s="9"/>
      <c r="F1008" s="10"/>
      <c r="G1008" s="13"/>
      <c r="H1008" s="10"/>
      <c r="I1008" s="10"/>
      <c r="J1008" s="10"/>
      <c r="K1008" s="10"/>
      <c r="L1008" s="10"/>
      <c r="M1008" s="10"/>
      <c r="N1008" s="10"/>
      <c r="O1008" s="10"/>
      <c r="P1008" s="10"/>
      <c r="Q1008" s="10"/>
      <c r="R1008" s="10"/>
    </row>
    <row r="1009" spans="1:18" ht="33">
      <c r="A1009" s="685"/>
      <c r="B1009" s="9"/>
      <c r="C1009" s="9"/>
      <c r="D1009" s="9"/>
      <c r="E1009" s="9"/>
      <c r="F1009" s="10"/>
      <c r="G1009" s="13"/>
      <c r="H1009" s="10"/>
      <c r="I1009" s="10"/>
      <c r="J1009" s="10"/>
      <c r="K1009" s="10"/>
      <c r="L1009" s="10"/>
      <c r="M1009" s="10"/>
      <c r="N1009" s="10"/>
      <c r="O1009" s="10"/>
      <c r="P1009" s="10"/>
      <c r="Q1009" s="10"/>
      <c r="R1009" s="10"/>
    </row>
    <row r="1010" spans="1:18" ht="33">
      <c r="A1010" s="685"/>
      <c r="B1010" s="9"/>
      <c r="C1010" s="9"/>
      <c r="D1010" s="9"/>
      <c r="E1010" s="9"/>
      <c r="F1010" s="10"/>
      <c r="G1010" s="13"/>
      <c r="H1010" s="10"/>
      <c r="I1010" s="10"/>
      <c r="J1010" s="10"/>
      <c r="K1010" s="10"/>
      <c r="L1010" s="10"/>
      <c r="M1010" s="10"/>
      <c r="N1010" s="10"/>
      <c r="O1010" s="10"/>
      <c r="P1010" s="10"/>
      <c r="Q1010" s="10"/>
      <c r="R1010" s="10"/>
    </row>
    <row r="1011" spans="1:18" ht="33">
      <c r="A1011" s="685"/>
      <c r="B1011" s="9"/>
      <c r="C1011" s="9"/>
      <c r="D1011" s="9"/>
      <c r="E1011" s="9"/>
      <c r="F1011" s="10"/>
      <c r="G1011" s="13"/>
      <c r="H1011" s="10"/>
      <c r="I1011" s="10"/>
      <c r="J1011" s="10"/>
      <c r="K1011" s="10"/>
      <c r="L1011" s="10"/>
      <c r="M1011" s="10"/>
      <c r="N1011" s="10"/>
      <c r="O1011" s="10"/>
      <c r="P1011" s="10"/>
      <c r="Q1011" s="10"/>
      <c r="R1011" s="10"/>
    </row>
    <row r="1012" spans="1:18" ht="33">
      <c r="A1012" s="685"/>
      <c r="B1012" s="9"/>
      <c r="C1012" s="9"/>
      <c r="D1012" s="9"/>
      <c r="E1012" s="9"/>
      <c r="F1012" s="10"/>
      <c r="G1012" s="13"/>
      <c r="H1012" s="10"/>
      <c r="I1012" s="10"/>
      <c r="J1012" s="10"/>
      <c r="K1012" s="10"/>
      <c r="L1012" s="10"/>
      <c r="M1012" s="10"/>
      <c r="N1012" s="10"/>
      <c r="O1012" s="10"/>
      <c r="P1012" s="10"/>
      <c r="Q1012" s="10"/>
      <c r="R1012" s="10"/>
    </row>
    <row r="1013" spans="1:18" ht="33">
      <c r="A1013" s="685"/>
      <c r="B1013" s="9"/>
      <c r="C1013" s="9"/>
      <c r="D1013" s="9"/>
      <c r="E1013" s="9"/>
      <c r="F1013" s="10"/>
      <c r="G1013" s="13"/>
      <c r="H1013" s="10"/>
      <c r="I1013" s="10"/>
      <c r="J1013" s="10"/>
      <c r="K1013" s="10"/>
      <c r="L1013" s="10"/>
      <c r="M1013" s="10"/>
      <c r="N1013" s="10"/>
      <c r="O1013" s="10"/>
      <c r="P1013" s="10"/>
      <c r="Q1013" s="10"/>
      <c r="R1013" s="10"/>
    </row>
    <row r="1014" spans="1:18" ht="33">
      <c r="A1014" s="685"/>
      <c r="B1014" s="9"/>
      <c r="C1014" s="9"/>
      <c r="D1014" s="9"/>
      <c r="E1014" s="9"/>
      <c r="F1014" s="10"/>
      <c r="G1014" s="13"/>
      <c r="H1014" s="10"/>
      <c r="I1014" s="10"/>
      <c r="J1014" s="10"/>
      <c r="K1014" s="10"/>
      <c r="L1014" s="10"/>
      <c r="M1014" s="10"/>
      <c r="N1014" s="10"/>
      <c r="O1014" s="10"/>
      <c r="P1014" s="10"/>
      <c r="Q1014" s="10"/>
      <c r="R1014" s="10"/>
    </row>
    <row r="1015" spans="1:18" ht="33">
      <c r="A1015" s="685"/>
      <c r="B1015" s="9"/>
      <c r="C1015" s="9"/>
      <c r="D1015" s="9"/>
      <c r="E1015" s="9"/>
      <c r="F1015" s="10"/>
      <c r="G1015" s="13"/>
      <c r="H1015" s="10"/>
      <c r="I1015" s="10"/>
      <c r="J1015" s="10"/>
      <c r="K1015" s="10"/>
      <c r="L1015" s="10"/>
      <c r="M1015" s="10"/>
      <c r="N1015" s="10"/>
      <c r="O1015" s="10"/>
      <c r="P1015" s="10"/>
      <c r="Q1015" s="10"/>
      <c r="R1015" s="10"/>
    </row>
    <row r="1016" spans="1:18" ht="33">
      <c r="A1016" s="685"/>
      <c r="B1016" s="9"/>
      <c r="C1016" s="9"/>
      <c r="D1016" s="9"/>
      <c r="E1016" s="9"/>
      <c r="F1016" s="10"/>
      <c r="G1016" s="13"/>
      <c r="H1016" s="10"/>
      <c r="I1016" s="10"/>
      <c r="J1016" s="10"/>
      <c r="K1016" s="10"/>
      <c r="L1016" s="10"/>
      <c r="M1016" s="10"/>
      <c r="N1016" s="10"/>
      <c r="O1016" s="10"/>
      <c r="P1016" s="10"/>
      <c r="Q1016" s="10"/>
      <c r="R1016" s="10"/>
    </row>
    <row r="1017" spans="1:18" ht="33">
      <c r="A1017" s="685"/>
      <c r="B1017" s="9"/>
      <c r="C1017" s="9"/>
      <c r="D1017" s="9"/>
      <c r="E1017" s="9"/>
      <c r="F1017" s="10"/>
      <c r="G1017" s="13"/>
      <c r="H1017" s="10"/>
      <c r="I1017" s="10"/>
      <c r="J1017" s="10"/>
      <c r="K1017" s="10"/>
      <c r="L1017" s="10"/>
      <c r="M1017" s="10"/>
      <c r="N1017" s="10"/>
      <c r="O1017" s="10"/>
      <c r="P1017" s="10"/>
      <c r="Q1017" s="10"/>
      <c r="R1017" s="10"/>
    </row>
    <row r="1018" spans="1:18" ht="33">
      <c r="A1018" s="685"/>
      <c r="B1018" s="9"/>
      <c r="C1018" s="9"/>
      <c r="D1018" s="9"/>
      <c r="E1018" s="9"/>
      <c r="F1018" s="10"/>
      <c r="G1018" s="13"/>
      <c r="H1018" s="10"/>
      <c r="I1018" s="10"/>
      <c r="J1018" s="10"/>
      <c r="K1018" s="10"/>
      <c r="L1018" s="10"/>
      <c r="M1018" s="10"/>
      <c r="N1018" s="10"/>
      <c r="O1018" s="10"/>
      <c r="P1018" s="10"/>
      <c r="Q1018" s="10"/>
      <c r="R1018" s="10"/>
    </row>
    <row r="1019" spans="1:18" ht="33">
      <c r="A1019" s="685"/>
      <c r="B1019" s="9"/>
      <c r="C1019" s="9"/>
      <c r="D1019" s="9"/>
      <c r="E1019" s="9"/>
      <c r="F1019" s="10"/>
      <c r="G1019" s="13"/>
      <c r="H1019" s="10"/>
      <c r="I1019" s="10"/>
      <c r="J1019" s="10"/>
      <c r="K1019" s="10"/>
      <c r="L1019" s="10"/>
      <c r="M1019" s="10"/>
      <c r="N1019" s="10"/>
      <c r="O1019" s="10"/>
      <c r="P1019" s="10"/>
      <c r="Q1019" s="10"/>
      <c r="R1019" s="10"/>
    </row>
    <row r="1020" spans="1:18" ht="33">
      <c r="A1020" s="685"/>
      <c r="B1020" s="9"/>
      <c r="C1020" s="9"/>
      <c r="D1020" s="9"/>
      <c r="E1020" s="9"/>
      <c r="F1020" s="10"/>
      <c r="G1020" s="13"/>
      <c r="H1020" s="10"/>
      <c r="I1020" s="10"/>
      <c r="J1020" s="10"/>
      <c r="K1020" s="10"/>
      <c r="L1020" s="10"/>
      <c r="M1020" s="10"/>
      <c r="N1020" s="10"/>
      <c r="O1020" s="10"/>
      <c r="P1020" s="10"/>
      <c r="Q1020" s="10"/>
      <c r="R1020" s="10"/>
    </row>
    <row r="1021" spans="1:18" ht="33">
      <c r="A1021" s="685"/>
      <c r="B1021" s="9"/>
      <c r="C1021" s="9"/>
      <c r="D1021" s="9"/>
      <c r="E1021" s="9"/>
      <c r="F1021" s="10"/>
      <c r="G1021" s="13"/>
      <c r="H1021" s="10"/>
      <c r="I1021" s="10"/>
      <c r="J1021" s="10"/>
      <c r="K1021" s="10"/>
      <c r="L1021" s="10"/>
      <c r="M1021" s="10"/>
      <c r="N1021" s="10"/>
      <c r="O1021" s="10"/>
      <c r="P1021" s="10"/>
      <c r="Q1021" s="10"/>
      <c r="R1021" s="10"/>
    </row>
    <row r="1022" spans="1:18" ht="33">
      <c r="A1022" s="685"/>
      <c r="B1022" s="9"/>
      <c r="C1022" s="9"/>
      <c r="D1022" s="9"/>
      <c r="E1022" s="9"/>
      <c r="F1022" s="10"/>
      <c r="G1022" s="13"/>
      <c r="H1022" s="10"/>
      <c r="I1022" s="10"/>
      <c r="J1022" s="10"/>
      <c r="K1022" s="10"/>
      <c r="L1022" s="10"/>
      <c r="M1022" s="10"/>
      <c r="N1022" s="10"/>
      <c r="O1022" s="10"/>
      <c r="P1022" s="10"/>
      <c r="Q1022" s="10"/>
      <c r="R1022" s="10"/>
    </row>
    <row r="1023" spans="1:18" ht="33">
      <c r="A1023" s="685"/>
      <c r="B1023" s="9"/>
      <c r="C1023" s="9"/>
      <c r="D1023" s="9"/>
      <c r="E1023" s="9"/>
      <c r="F1023" s="10"/>
      <c r="G1023" s="13"/>
      <c r="H1023" s="10"/>
      <c r="I1023" s="10"/>
      <c r="J1023" s="10"/>
      <c r="K1023" s="10"/>
      <c r="L1023" s="10"/>
      <c r="M1023" s="10"/>
      <c r="N1023" s="10"/>
      <c r="O1023" s="10"/>
      <c r="P1023" s="10"/>
      <c r="Q1023" s="10"/>
      <c r="R1023" s="10"/>
    </row>
    <row r="1024" spans="1:18" ht="33">
      <c r="A1024" s="685"/>
      <c r="B1024" s="9"/>
      <c r="C1024" s="9"/>
      <c r="D1024" s="9"/>
      <c r="E1024" s="9"/>
      <c r="F1024" s="10"/>
      <c r="G1024" s="13"/>
      <c r="H1024" s="10"/>
      <c r="I1024" s="10"/>
      <c r="J1024" s="10"/>
      <c r="K1024" s="10"/>
      <c r="L1024" s="10"/>
      <c r="M1024" s="10"/>
      <c r="N1024" s="10"/>
      <c r="O1024" s="10"/>
      <c r="P1024" s="10"/>
      <c r="Q1024" s="10"/>
      <c r="R1024" s="10"/>
    </row>
    <row r="1025" spans="1:18" ht="33">
      <c r="A1025" s="685"/>
      <c r="B1025" s="9"/>
      <c r="C1025" s="9"/>
      <c r="D1025" s="9"/>
      <c r="E1025" s="9"/>
      <c r="F1025" s="10"/>
      <c r="G1025" s="13"/>
      <c r="H1025" s="10"/>
      <c r="I1025" s="10"/>
      <c r="J1025" s="10"/>
      <c r="K1025" s="10"/>
      <c r="L1025" s="10"/>
      <c r="M1025" s="10"/>
      <c r="N1025" s="10"/>
      <c r="O1025" s="10"/>
      <c r="P1025" s="10"/>
      <c r="Q1025" s="10"/>
      <c r="R1025" s="10"/>
    </row>
    <row r="1026" spans="1:18" ht="33">
      <c r="A1026" s="685"/>
      <c r="B1026" s="9"/>
      <c r="C1026" s="9"/>
      <c r="D1026" s="9"/>
      <c r="E1026" s="9"/>
      <c r="F1026" s="10"/>
      <c r="G1026" s="13"/>
      <c r="H1026" s="10"/>
      <c r="I1026" s="10"/>
      <c r="J1026" s="10"/>
      <c r="K1026" s="10"/>
      <c r="L1026" s="10"/>
      <c r="M1026" s="10"/>
      <c r="N1026" s="10"/>
      <c r="O1026" s="10"/>
      <c r="P1026" s="10"/>
      <c r="Q1026" s="10"/>
      <c r="R1026" s="10"/>
    </row>
    <row r="1027" spans="1:18" ht="33">
      <c r="A1027" s="685"/>
      <c r="B1027" s="9"/>
      <c r="C1027" s="9"/>
      <c r="D1027" s="9"/>
      <c r="E1027" s="9"/>
      <c r="F1027" s="10"/>
      <c r="G1027" s="13"/>
      <c r="H1027" s="10"/>
      <c r="I1027" s="10"/>
      <c r="J1027" s="10"/>
      <c r="K1027" s="10"/>
      <c r="L1027" s="10"/>
      <c r="M1027" s="10"/>
      <c r="N1027" s="10"/>
      <c r="O1027" s="10"/>
      <c r="P1027" s="10"/>
      <c r="Q1027" s="10"/>
      <c r="R1027" s="10"/>
    </row>
    <row r="1028" spans="1:18" ht="33">
      <c r="A1028" s="685"/>
      <c r="B1028" s="9"/>
      <c r="C1028" s="9"/>
      <c r="D1028" s="9"/>
      <c r="E1028" s="9"/>
      <c r="F1028" s="10"/>
      <c r="G1028" s="13"/>
      <c r="H1028" s="10"/>
      <c r="I1028" s="10"/>
      <c r="J1028" s="10"/>
      <c r="K1028" s="10"/>
      <c r="L1028" s="10"/>
      <c r="M1028" s="10"/>
      <c r="N1028" s="10"/>
      <c r="O1028" s="10"/>
      <c r="P1028" s="10"/>
      <c r="Q1028" s="10"/>
      <c r="R1028" s="10"/>
    </row>
    <row r="1029" spans="1:18" ht="33">
      <c r="A1029" s="685"/>
      <c r="B1029" s="9"/>
      <c r="C1029" s="9"/>
      <c r="D1029" s="9"/>
      <c r="E1029" s="9"/>
      <c r="F1029" s="10"/>
      <c r="G1029" s="13"/>
      <c r="H1029" s="10"/>
      <c r="I1029" s="10"/>
      <c r="J1029" s="10"/>
      <c r="K1029" s="10"/>
      <c r="L1029" s="10"/>
      <c r="M1029" s="10"/>
      <c r="N1029" s="10"/>
      <c r="O1029" s="10"/>
      <c r="P1029" s="10"/>
      <c r="Q1029" s="10"/>
      <c r="R1029" s="10"/>
    </row>
    <row r="1030" spans="1:18" ht="33">
      <c r="A1030" s="685"/>
      <c r="B1030" s="9"/>
      <c r="C1030" s="9"/>
      <c r="D1030" s="9"/>
      <c r="E1030" s="9"/>
      <c r="F1030" s="10"/>
      <c r="G1030" s="13"/>
      <c r="H1030" s="10"/>
      <c r="I1030" s="10"/>
      <c r="J1030" s="10"/>
      <c r="K1030" s="10"/>
      <c r="L1030" s="10"/>
      <c r="M1030" s="10"/>
      <c r="N1030" s="10"/>
      <c r="O1030" s="10"/>
      <c r="P1030" s="10"/>
      <c r="Q1030" s="10"/>
      <c r="R1030" s="10"/>
    </row>
    <row r="1031" spans="1:18" ht="33">
      <c r="A1031" s="685"/>
      <c r="B1031" s="9"/>
      <c r="C1031" s="9"/>
      <c r="D1031" s="9"/>
      <c r="E1031" s="9"/>
      <c r="F1031" s="10"/>
      <c r="G1031" s="13"/>
      <c r="H1031" s="10"/>
      <c r="I1031" s="10"/>
      <c r="J1031" s="10"/>
      <c r="K1031" s="10"/>
      <c r="L1031" s="10"/>
      <c r="M1031" s="10"/>
      <c r="N1031" s="10"/>
      <c r="O1031" s="10"/>
      <c r="P1031" s="10"/>
      <c r="Q1031" s="10"/>
      <c r="R1031" s="10"/>
    </row>
    <row r="1032" spans="1:18" ht="33">
      <c r="A1032" s="685"/>
      <c r="B1032" s="9"/>
      <c r="C1032" s="9"/>
      <c r="D1032" s="9"/>
      <c r="E1032" s="9"/>
      <c r="F1032" s="10"/>
      <c r="G1032" s="13"/>
      <c r="H1032" s="10"/>
      <c r="I1032" s="10"/>
      <c r="J1032" s="10"/>
      <c r="K1032" s="10"/>
      <c r="L1032" s="10"/>
      <c r="M1032" s="10"/>
      <c r="N1032" s="10"/>
      <c r="O1032" s="10"/>
      <c r="P1032" s="10"/>
      <c r="Q1032" s="10"/>
      <c r="R1032" s="10"/>
    </row>
    <row r="1033" spans="1:18" ht="33">
      <c r="A1033" s="685"/>
      <c r="B1033" s="9"/>
      <c r="C1033" s="9"/>
      <c r="D1033" s="9"/>
      <c r="E1033" s="9"/>
      <c r="F1033" s="10"/>
      <c r="G1033" s="13"/>
      <c r="H1033" s="10"/>
      <c r="I1033" s="10"/>
      <c r="J1033" s="10"/>
      <c r="K1033" s="10"/>
      <c r="L1033" s="10"/>
      <c r="M1033" s="10"/>
      <c r="N1033" s="10"/>
      <c r="O1033" s="10"/>
      <c r="P1033" s="10"/>
      <c r="Q1033" s="10"/>
      <c r="R1033" s="10"/>
    </row>
    <row r="1034" spans="1:18" ht="33">
      <c r="A1034" s="685"/>
      <c r="B1034" s="9"/>
      <c r="C1034" s="9"/>
      <c r="D1034" s="9"/>
      <c r="E1034" s="9"/>
      <c r="F1034" s="10"/>
      <c r="G1034" s="13"/>
      <c r="H1034" s="10"/>
      <c r="I1034" s="10"/>
      <c r="J1034" s="10"/>
      <c r="K1034" s="10"/>
      <c r="L1034" s="10"/>
      <c r="M1034" s="10"/>
      <c r="N1034" s="10"/>
      <c r="O1034" s="10"/>
      <c r="P1034" s="10"/>
      <c r="Q1034" s="10"/>
      <c r="R1034" s="10"/>
    </row>
    <row r="1035" spans="1:18" ht="33">
      <c r="A1035" s="685"/>
      <c r="B1035" s="9"/>
      <c r="C1035" s="9"/>
      <c r="D1035" s="9"/>
      <c r="E1035" s="9"/>
      <c r="F1035" s="10"/>
      <c r="G1035" s="13"/>
      <c r="H1035" s="10"/>
      <c r="I1035" s="10"/>
      <c r="J1035" s="10"/>
      <c r="K1035" s="10"/>
      <c r="L1035" s="10"/>
      <c r="M1035" s="10"/>
      <c r="N1035" s="10"/>
      <c r="O1035" s="10"/>
      <c r="P1035" s="10"/>
      <c r="Q1035" s="10"/>
      <c r="R1035" s="10"/>
    </row>
    <row r="1036" spans="1:18" ht="33">
      <c r="A1036" s="685"/>
      <c r="B1036" s="9"/>
      <c r="C1036" s="9"/>
      <c r="D1036" s="9"/>
      <c r="E1036" s="9"/>
      <c r="F1036" s="10"/>
      <c r="G1036" s="13"/>
      <c r="H1036" s="10"/>
      <c r="I1036" s="10"/>
      <c r="J1036" s="10"/>
      <c r="K1036" s="10"/>
      <c r="L1036" s="10"/>
      <c r="M1036" s="10"/>
      <c r="N1036" s="10"/>
      <c r="O1036" s="10"/>
      <c r="P1036" s="10"/>
      <c r="Q1036" s="10"/>
      <c r="R1036" s="10"/>
    </row>
    <row r="1037" spans="1:18" ht="33">
      <c r="A1037" s="685"/>
      <c r="B1037" s="9"/>
      <c r="C1037" s="9"/>
      <c r="D1037" s="9"/>
      <c r="E1037" s="9"/>
      <c r="F1037" s="10"/>
      <c r="G1037" s="13"/>
      <c r="H1037" s="10"/>
      <c r="I1037" s="10"/>
      <c r="J1037" s="10"/>
      <c r="K1037" s="10"/>
      <c r="L1037" s="10"/>
      <c r="M1037" s="10"/>
      <c r="N1037" s="10"/>
      <c r="O1037" s="10"/>
      <c r="P1037" s="10"/>
      <c r="Q1037" s="10"/>
      <c r="R1037" s="10"/>
    </row>
    <row r="1038" spans="1:18" ht="33">
      <c r="A1038" s="685"/>
      <c r="B1038" s="9"/>
      <c r="C1038" s="9"/>
      <c r="D1038" s="9"/>
      <c r="E1038" s="9"/>
      <c r="F1038" s="10"/>
      <c r="G1038" s="13"/>
      <c r="H1038" s="10"/>
      <c r="I1038" s="10"/>
      <c r="J1038" s="10"/>
      <c r="K1038" s="10"/>
      <c r="L1038" s="10"/>
      <c r="M1038" s="10"/>
      <c r="N1038" s="10"/>
      <c r="O1038" s="10"/>
      <c r="P1038" s="10"/>
      <c r="Q1038" s="10"/>
      <c r="R1038" s="10"/>
    </row>
    <row r="1039" spans="1:18" ht="33">
      <c r="A1039" s="685"/>
      <c r="B1039" s="9"/>
      <c r="C1039" s="9"/>
      <c r="D1039" s="9"/>
      <c r="E1039" s="9"/>
      <c r="F1039" s="10"/>
      <c r="G1039" s="13"/>
      <c r="H1039" s="10"/>
      <c r="I1039" s="10"/>
      <c r="J1039" s="10"/>
      <c r="K1039" s="10"/>
      <c r="L1039" s="10"/>
      <c r="M1039" s="10"/>
      <c r="N1039" s="10"/>
      <c r="O1039" s="10"/>
      <c r="P1039" s="10"/>
      <c r="Q1039" s="10"/>
      <c r="R1039" s="10"/>
    </row>
    <row r="1040" spans="1:18" ht="33">
      <c r="A1040" s="685"/>
      <c r="B1040" s="9"/>
      <c r="C1040" s="9"/>
      <c r="D1040" s="9"/>
      <c r="E1040" s="9"/>
      <c r="F1040" s="10"/>
      <c r="G1040" s="13"/>
      <c r="H1040" s="10"/>
      <c r="I1040" s="10"/>
      <c r="J1040" s="10"/>
      <c r="K1040" s="10"/>
      <c r="L1040" s="10"/>
      <c r="M1040" s="10"/>
      <c r="N1040" s="10"/>
      <c r="O1040" s="10"/>
      <c r="P1040" s="10"/>
      <c r="Q1040" s="10"/>
      <c r="R1040" s="10"/>
    </row>
    <row r="1041" spans="1:18" ht="33">
      <c r="A1041" s="685"/>
      <c r="B1041" s="9"/>
      <c r="C1041" s="9"/>
      <c r="D1041" s="9"/>
      <c r="E1041" s="9"/>
      <c r="F1041" s="10"/>
      <c r="G1041" s="13"/>
      <c r="H1041" s="10"/>
      <c r="I1041" s="10"/>
      <c r="J1041" s="10"/>
      <c r="K1041" s="10"/>
      <c r="L1041" s="10"/>
      <c r="M1041" s="10"/>
      <c r="N1041" s="10"/>
      <c r="O1041" s="10"/>
      <c r="P1041" s="10"/>
      <c r="Q1041" s="10"/>
      <c r="R1041" s="10"/>
    </row>
    <row r="1042" spans="1:18" ht="33">
      <c r="A1042" s="685"/>
      <c r="B1042" s="9"/>
      <c r="C1042" s="9"/>
      <c r="D1042" s="9"/>
      <c r="E1042" s="9"/>
      <c r="F1042" s="10"/>
      <c r="G1042" s="13"/>
      <c r="H1042" s="10"/>
      <c r="I1042" s="10"/>
      <c r="J1042" s="10"/>
      <c r="K1042" s="10"/>
      <c r="L1042" s="10"/>
      <c r="M1042" s="10"/>
      <c r="N1042" s="10"/>
      <c r="O1042" s="10"/>
      <c r="P1042" s="10"/>
      <c r="Q1042" s="10"/>
      <c r="R1042" s="10"/>
    </row>
    <row r="1043" spans="1:18" ht="33">
      <c r="A1043" s="685"/>
      <c r="B1043" s="9"/>
      <c r="C1043" s="9"/>
      <c r="D1043" s="9"/>
      <c r="E1043" s="9"/>
      <c r="F1043" s="10"/>
      <c r="G1043" s="13"/>
      <c r="H1043" s="10"/>
      <c r="I1043" s="10"/>
      <c r="J1043" s="10"/>
      <c r="K1043" s="10"/>
      <c r="L1043" s="10"/>
      <c r="M1043" s="10"/>
      <c r="N1043" s="10"/>
      <c r="O1043" s="10"/>
      <c r="P1043" s="10"/>
      <c r="Q1043" s="10"/>
      <c r="R1043" s="10"/>
    </row>
    <row r="1044" spans="1:18" ht="33">
      <c r="A1044" s="685"/>
      <c r="B1044" s="9"/>
      <c r="C1044" s="9"/>
      <c r="D1044" s="9"/>
      <c r="E1044" s="9"/>
      <c r="F1044" s="10"/>
      <c r="G1044" s="13"/>
      <c r="H1044" s="10"/>
      <c r="I1044" s="10"/>
      <c r="J1044" s="10"/>
      <c r="K1044" s="10"/>
      <c r="L1044" s="10"/>
      <c r="M1044" s="10"/>
      <c r="N1044" s="10"/>
      <c r="O1044" s="10"/>
      <c r="P1044" s="10"/>
      <c r="Q1044" s="10"/>
      <c r="R1044" s="10"/>
    </row>
    <row r="1045" spans="1:18" ht="33">
      <c r="A1045" s="685"/>
      <c r="B1045" s="9"/>
      <c r="C1045" s="9"/>
      <c r="D1045" s="9"/>
      <c r="E1045" s="9"/>
      <c r="F1045" s="10"/>
      <c r="G1045" s="13"/>
      <c r="H1045" s="10"/>
      <c r="I1045" s="10"/>
      <c r="J1045" s="10"/>
      <c r="K1045" s="10"/>
      <c r="L1045" s="10"/>
      <c r="M1045" s="10"/>
      <c r="N1045" s="10"/>
      <c r="O1045" s="10"/>
      <c r="P1045" s="10"/>
      <c r="Q1045" s="10"/>
      <c r="R1045" s="10"/>
    </row>
    <row r="1046" spans="1:18" ht="33">
      <c r="A1046" s="685"/>
      <c r="B1046" s="9"/>
      <c r="C1046" s="9"/>
      <c r="D1046" s="9"/>
      <c r="E1046" s="9"/>
      <c r="F1046" s="10"/>
      <c r="G1046" s="13"/>
      <c r="H1046" s="10"/>
      <c r="I1046" s="10"/>
      <c r="J1046" s="10"/>
      <c r="K1046" s="10"/>
      <c r="L1046" s="10"/>
      <c r="M1046" s="10"/>
      <c r="N1046" s="10"/>
      <c r="O1046" s="10"/>
      <c r="P1046" s="10"/>
      <c r="Q1046" s="10"/>
      <c r="R1046" s="10"/>
    </row>
    <row r="1047" spans="1:18" ht="33">
      <c r="A1047" s="685"/>
      <c r="B1047" s="9"/>
      <c r="C1047" s="9"/>
      <c r="D1047" s="9"/>
      <c r="E1047" s="9"/>
      <c r="F1047" s="10"/>
      <c r="G1047" s="13"/>
      <c r="H1047" s="10"/>
      <c r="I1047" s="10"/>
      <c r="J1047" s="10"/>
      <c r="K1047" s="10"/>
      <c r="L1047" s="10"/>
      <c r="M1047" s="10"/>
      <c r="N1047" s="10"/>
      <c r="O1047" s="10"/>
      <c r="P1047" s="10"/>
      <c r="Q1047" s="10"/>
      <c r="R1047" s="10"/>
    </row>
    <row r="1048" spans="1:18" ht="33">
      <c r="A1048" s="685"/>
      <c r="B1048" s="9"/>
      <c r="C1048" s="9"/>
      <c r="D1048" s="9"/>
      <c r="E1048" s="9"/>
      <c r="F1048" s="10"/>
      <c r="G1048" s="13"/>
      <c r="H1048" s="10"/>
      <c r="I1048" s="10"/>
      <c r="J1048" s="10"/>
      <c r="K1048" s="10"/>
      <c r="L1048" s="10"/>
      <c r="M1048" s="10"/>
      <c r="N1048" s="10"/>
      <c r="O1048" s="10"/>
      <c r="P1048" s="10"/>
      <c r="Q1048" s="10"/>
      <c r="R1048" s="10"/>
    </row>
    <row r="1049" spans="1:18" ht="33">
      <c r="A1049" s="685"/>
      <c r="B1049" s="9"/>
      <c r="C1049" s="9"/>
      <c r="D1049" s="9"/>
      <c r="E1049" s="9"/>
      <c r="F1049" s="10"/>
      <c r="G1049" s="13"/>
      <c r="H1049" s="10"/>
      <c r="I1049" s="10"/>
      <c r="J1049" s="10"/>
      <c r="K1049" s="10"/>
      <c r="L1049" s="10"/>
      <c r="M1049" s="10"/>
      <c r="N1049" s="10"/>
      <c r="O1049" s="10"/>
      <c r="P1049" s="10"/>
      <c r="Q1049" s="10"/>
      <c r="R1049" s="10"/>
    </row>
    <row r="1050" spans="1:18" ht="33">
      <c r="A1050" s="685"/>
      <c r="B1050" s="9"/>
      <c r="C1050" s="9"/>
      <c r="D1050" s="9"/>
      <c r="E1050" s="9"/>
      <c r="F1050" s="10"/>
      <c r="G1050" s="13"/>
      <c r="H1050" s="10"/>
      <c r="I1050" s="10"/>
      <c r="J1050" s="10"/>
      <c r="K1050" s="10"/>
      <c r="L1050" s="10"/>
      <c r="M1050" s="10"/>
      <c r="N1050" s="10"/>
      <c r="O1050" s="10"/>
      <c r="P1050" s="10"/>
      <c r="Q1050" s="10"/>
      <c r="R1050" s="10"/>
    </row>
    <row r="1051" spans="1:18" ht="33">
      <c r="A1051" s="685"/>
      <c r="B1051" s="9"/>
      <c r="C1051" s="9"/>
      <c r="D1051" s="9"/>
      <c r="E1051" s="9"/>
      <c r="F1051" s="10"/>
      <c r="G1051" s="13"/>
      <c r="H1051" s="10"/>
      <c r="I1051" s="10"/>
      <c r="J1051" s="10"/>
      <c r="K1051" s="10"/>
      <c r="L1051" s="10"/>
      <c r="M1051" s="10"/>
      <c r="N1051" s="10"/>
      <c r="O1051" s="10"/>
      <c r="P1051" s="10"/>
      <c r="Q1051" s="10"/>
      <c r="R1051" s="10"/>
    </row>
    <row r="1052" spans="1:18" ht="33">
      <c r="A1052" s="685"/>
      <c r="B1052" s="9"/>
      <c r="C1052" s="9"/>
      <c r="D1052" s="9"/>
      <c r="E1052" s="9"/>
      <c r="F1052" s="10"/>
      <c r="G1052" s="13"/>
      <c r="H1052" s="10"/>
      <c r="I1052" s="10"/>
      <c r="J1052" s="10"/>
      <c r="K1052" s="10"/>
      <c r="L1052" s="10"/>
      <c r="M1052" s="10"/>
      <c r="N1052" s="10"/>
      <c r="O1052" s="10"/>
      <c r="P1052" s="10"/>
      <c r="Q1052" s="10"/>
      <c r="R1052" s="10"/>
    </row>
    <row r="1053" spans="1:18" ht="33">
      <c r="A1053" s="685"/>
      <c r="B1053" s="9"/>
      <c r="C1053" s="9"/>
      <c r="D1053" s="9"/>
      <c r="E1053" s="9"/>
      <c r="F1053" s="10"/>
      <c r="G1053" s="13"/>
      <c r="H1053" s="10"/>
      <c r="I1053" s="10"/>
      <c r="J1053" s="10"/>
      <c r="K1053" s="10"/>
      <c r="L1053" s="10"/>
      <c r="M1053" s="10"/>
      <c r="N1053" s="10"/>
      <c r="O1053" s="10"/>
      <c r="P1053" s="10"/>
      <c r="Q1053" s="10"/>
      <c r="R1053" s="10"/>
    </row>
    <row r="1054" spans="1:18" ht="33">
      <c r="A1054" s="685"/>
      <c r="B1054" s="9"/>
      <c r="C1054" s="9"/>
      <c r="D1054" s="9"/>
      <c r="E1054" s="9"/>
      <c r="F1054" s="10"/>
      <c r="G1054" s="13"/>
      <c r="H1054" s="10"/>
      <c r="I1054" s="10"/>
      <c r="J1054" s="10"/>
      <c r="K1054" s="10"/>
      <c r="L1054" s="10"/>
      <c r="M1054" s="10"/>
      <c r="N1054" s="10"/>
      <c r="O1054" s="10"/>
      <c r="P1054" s="10"/>
      <c r="Q1054" s="10"/>
      <c r="R1054" s="10"/>
    </row>
    <row r="1055" spans="1:18" ht="33">
      <c r="A1055" s="685"/>
      <c r="B1055" s="9"/>
      <c r="C1055" s="9"/>
      <c r="D1055" s="9"/>
      <c r="E1055" s="9"/>
      <c r="F1055" s="10"/>
      <c r="G1055" s="13"/>
      <c r="H1055" s="10"/>
      <c r="I1055" s="10"/>
      <c r="J1055" s="10"/>
      <c r="K1055" s="10"/>
      <c r="L1055" s="10"/>
      <c r="M1055" s="10"/>
      <c r="N1055" s="10"/>
      <c r="O1055" s="10"/>
      <c r="P1055" s="10"/>
      <c r="Q1055" s="10"/>
      <c r="R1055" s="10"/>
    </row>
    <row r="1056" spans="1:18" ht="33">
      <c r="A1056" s="685"/>
      <c r="B1056" s="9"/>
      <c r="C1056" s="9"/>
      <c r="D1056" s="9"/>
      <c r="E1056" s="9"/>
      <c r="F1056" s="10"/>
      <c r="G1056" s="13"/>
      <c r="H1056" s="10"/>
      <c r="I1056" s="10"/>
      <c r="J1056" s="10"/>
      <c r="K1056" s="10"/>
      <c r="L1056" s="10"/>
      <c r="M1056" s="10"/>
      <c r="N1056" s="10"/>
      <c r="O1056" s="10"/>
      <c r="P1056" s="10"/>
      <c r="Q1056" s="10"/>
      <c r="R1056" s="10"/>
    </row>
    <row r="1057" spans="1:18" ht="33">
      <c r="A1057" s="685"/>
      <c r="B1057" s="9"/>
      <c r="C1057" s="9"/>
      <c r="D1057" s="9"/>
      <c r="E1057" s="9"/>
      <c r="F1057" s="10"/>
      <c r="G1057" s="13"/>
      <c r="H1057" s="10"/>
      <c r="I1057" s="10"/>
      <c r="J1057" s="10"/>
      <c r="K1057" s="10"/>
      <c r="L1057" s="10"/>
      <c r="M1057" s="10"/>
      <c r="N1057" s="10"/>
      <c r="O1057" s="10"/>
      <c r="P1057" s="10"/>
      <c r="Q1057" s="10"/>
      <c r="R1057" s="10"/>
    </row>
    <row r="1058" spans="1:18" ht="33">
      <c r="A1058" s="685"/>
      <c r="B1058" s="9"/>
      <c r="C1058" s="9"/>
      <c r="D1058" s="9"/>
      <c r="E1058" s="9"/>
      <c r="F1058" s="10"/>
      <c r="G1058" s="13"/>
      <c r="H1058" s="10"/>
      <c r="I1058" s="10"/>
      <c r="J1058" s="10"/>
      <c r="K1058" s="10"/>
      <c r="L1058" s="10"/>
      <c r="M1058" s="10"/>
      <c r="N1058" s="10"/>
      <c r="O1058" s="10"/>
      <c r="P1058" s="10"/>
      <c r="Q1058" s="10"/>
      <c r="R1058" s="10"/>
    </row>
    <row r="1059" spans="1:18" ht="33">
      <c r="A1059" s="685"/>
      <c r="B1059" s="9"/>
      <c r="C1059" s="9"/>
      <c r="D1059" s="9"/>
      <c r="E1059" s="9"/>
      <c r="F1059" s="10"/>
      <c r="G1059" s="13"/>
      <c r="H1059" s="10"/>
      <c r="I1059" s="10"/>
      <c r="J1059" s="10"/>
      <c r="K1059" s="10"/>
      <c r="L1059" s="10"/>
      <c r="M1059" s="10"/>
      <c r="N1059" s="10"/>
      <c r="O1059" s="10"/>
      <c r="P1059" s="10"/>
      <c r="Q1059" s="10"/>
      <c r="R1059" s="10"/>
    </row>
    <row r="1060" spans="1:18" ht="33">
      <c r="A1060" s="685"/>
      <c r="B1060" s="9"/>
      <c r="C1060" s="9"/>
      <c r="D1060" s="9"/>
      <c r="E1060" s="9"/>
      <c r="F1060" s="10"/>
      <c r="G1060" s="13"/>
      <c r="H1060" s="10"/>
      <c r="I1060" s="10"/>
      <c r="J1060" s="10"/>
      <c r="K1060" s="10"/>
      <c r="L1060" s="10"/>
      <c r="M1060" s="10"/>
      <c r="N1060" s="10"/>
      <c r="O1060" s="10"/>
      <c r="P1060" s="10"/>
      <c r="Q1060" s="10"/>
      <c r="R1060" s="10"/>
    </row>
    <row r="1061" spans="1:18" ht="33">
      <c r="A1061" s="685"/>
      <c r="B1061" s="9"/>
      <c r="C1061" s="9"/>
      <c r="D1061" s="9"/>
      <c r="E1061" s="9"/>
      <c r="F1061" s="10"/>
      <c r="G1061" s="13"/>
      <c r="H1061" s="10"/>
      <c r="I1061" s="10"/>
      <c r="J1061" s="10"/>
      <c r="K1061" s="10"/>
      <c r="L1061" s="10"/>
      <c r="M1061" s="10"/>
      <c r="N1061" s="10"/>
      <c r="O1061" s="10"/>
      <c r="P1061" s="10"/>
      <c r="Q1061" s="10"/>
      <c r="R1061" s="10"/>
    </row>
    <row r="1062" spans="1:18" ht="33">
      <c r="A1062" s="685"/>
      <c r="B1062" s="9"/>
      <c r="C1062" s="9"/>
      <c r="D1062" s="9"/>
      <c r="E1062" s="9"/>
      <c r="F1062" s="10"/>
      <c r="G1062" s="13"/>
      <c r="H1062" s="10"/>
      <c r="I1062" s="10"/>
      <c r="J1062" s="10"/>
      <c r="K1062" s="10"/>
      <c r="L1062" s="10"/>
      <c r="M1062" s="10"/>
      <c r="N1062" s="10"/>
      <c r="O1062" s="10"/>
      <c r="P1062" s="10"/>
      <c r="Q1062" s="10"/>
      <c r="R1062" s="10"/>
    </row>
    <row r="1063" spans="1:18" ht="33">
      <c r="A1063" s="685"/>
      <c r="B1063" s="9"/>
      <c r="C1063" s="9"/>
      <c r="D1063" s="9"/>
      <c r="E1063" s="9"/>
      <c r="F1063" s="10"/>
      <c r="G1063" s="13"/>
      <c r="H1063" s="10"/>
      <c r="I1063" s="10"/>
      <c r="J1063" s="10"/>
      <c r="K1063" s="10"/>
      <c r="L1063" s="10"/>
      <c r="M1063" s="10"/>
      <c r="N1063" s="10"/>
      <c r="O1063" s="10"/>
      <c r="P1063" s="10"/>
      <c r="Q1063" s="10"/>
      <c r="R1063" s="10"/>
    </row>
    <row r="1064" spans="1:18" ht="33">
      <c r="A1064" s="685"/>
      <c r="B1064" s="9"/>
      <c r="C1064" s="9"/>
      <c r="D1064" s="9"/>
      <c r="E1064" s="9"/>
      <c r="F1064" s="10"/>
      <c r="G1064" s="13"/>
      <c r="H1064" s="10"/>
      <c r="I1064" s="10"/>
      <c r="J1064" s="10"/>
      <c r="K1064" s="10"/>
      <c r="L1064" s="10"/>
      <c r="M1064" s="10"/>
      <c r="N1064" s="10"/>
      <c r="O1064" s="10"/>
      <c r="P1064" s="10"/>
      <c r="Q1064" s="10"/>
      <c r="R1064" s="10"/>
    </row>
    <row r="1065" spans="1:18" ht="33">
      <c r="A1065" s="685"/>
      <c r="B1065" s="9"/>
      <c r="C1065" s="9"/>
      <c r="D1065" s="9"/>
      <c r="E1065" s="9"/>
      <c r="F1065" s="10"/>
      <c r="G1065" s="13"/>
      <c r="H1065" s="10"/>
      <c r="I1065" s="10"/>
      <c r="J1065" s="10"/>
      <c r="K1065" s="10"/>
      <c r="L1065" s="10"/>
      <c r="M1065" s="10"/>
      <c r="N1065" s="10"/>
      <c r="O1065" s="10"/>
      <c r="P1065" s="10"/>
      <c r="Q1065" s="10"/>
      <c r="R1065" s="10"/>
    </row>
    <row r="1066" spans="1:18" ht="33">
      <c r="A1066" s="685"/>
      <c r="B1066" s="9"/>
      <c r="C1066" s="9"/>
      <c r="D1066" s="9"/>
      <c r="E1066" s="9"/>
      <c r="F1066" s="10"/>
      <c r="G1066" s="13"/>
      <c r="H1066" s="10"/>
      <c r="I1066" s="10"/>
      <c r="J1066" s="10"/>
      <c r="K1066" s="10"/>
      <c r="L1066" s="10"/>
      <c r="M1066" s="10"/>
      <c r="N1066" s="10"/>
      <c r="O1066" s="10"/>
      <c r="P1066" s="10"/>
      <c r="Q1066" s="10"/>
      <c r="R1066" s="10"/>
    </row>
    <row r="1067" spans="1:18" ht="33">
      <c r="A1067" s="685"/>
      <c r="B1067" s="9"/>
      <c r="C1067" s="9"/>
      <c r="D1067" s="9"/>
      <c r="E1067" s="9"/>
      <c r="F1067" s="10"/>
      <c r="G1067" s="13"/>
      <c r="H1067" s="10"/>
      <c r="I1067" s="10"/>
      <c r="J1067" s="10"/>
      <c r="K1067" s="10"/>
      <c r="L1067" s="10"/>
      <c r="M1067" s="10"/>
      <c r="N1067" s="10"/>
      <c r="O1067" s="10"/>
      <c r="P1067" s="10"/>
      <c r="Q1067" s="10"/>
      <c r="R1067" s="10"/>
    </row>
    <row r="1068" spans="1:18" ht="33">
      <c r="A1068" s="685"/>
      <c r="B1068" s="9"/>
      <c r="C1068" s="9"/>
      <c r="D1068" s="9"/>
      <c r="E1068" s="9"/>
      <c r="F1068" s="10"/>
      <c r="G1068" s="13"/>
      <c r="H1068" s="10"/>
      <c r="I1068" s="10"/>
      <c r="J1068" s="10"/>
      <c r="K1068" s="10"/>
      <c r="L1068" s="10"/>
      <c r="M1068" s="10"/>
      <c r="N1068" s="10"/>
      <c r="O1068" s="10"/>
      <c r="P1068" s="10"/>
      <c r="Q1068" s="10"/>
      <c r="R1068" s="10"/>
    </row>
    <row r="1069" spans="1:18" ht="33">
      <c r="A1069" s="685"/>
      <c r="B1069" s="9"/>
      <c r="C1069" s="9"/>
      <c r="D1069" s="9"/>
      <c r="E1069" s="9"/>
      <c r="F1069" s="10"/>
      <c r="G1069" s="13"/>
      <c r="H1069" s="10"/>
      <c r="I1069" s="10"/>
      <c r="J1069" s="10"/>
      <c r="K1069" s="10"/>
      <c r="L1069" s="10"/>
      <c r="M1069" s="10"/>
      <c r="N1069" s="10"/>
      <c r="O1069" s="10"/>
      <c r="P1069" s="10"/>
      <c r="Q1069" s="10"/>
      <c r="R1069" s="10"/>
    </row>
    <row r="1070" spans="1:18" ht="33">
      <c r="A1070" s="685"/>
      <c r="B1070" s="9"/>
      <c r="C1070" s="9"/>
      <c r="D1070" s="9"/>
      <c r="E1070" s="9"/>
      <c r="F1070" s="10"/>
      <c r="G1070" s="13"/>
      <c r="H1070" s="10"/>
      <c r="I1070" s="10"/>
      <c r="J1070" s="10"/>
      <c r="K1070" s="10"/>
      <c r="L1070" s="10"/>
      <c r="M1070" s="10"/>
      <c r="N1070" s="10"/>
      <c r="O1070" s="10"/>
      <c r="P1070" s="10"/>
      <c r="Q1070" s="10"/>
      <c r="R1070" s="10"/>
    </row>
    <row r="1071" spans="1:18" ht="33">
      <c r="A1071" s="685"/>
      <c r="B1071" s="9"/>
      <c r="C1071" s="9"/>
      <c r="D1071" s="9"/>
      <c r="E1071" s="9"/>
      <c r="F1071" s="10"/>
      <c r="G1071" s="13"/>
      <c r="H1071" s="10"/>
      <c r="I1071" s="10"/>
      <c r="J1071" s="10"/>
      <c r="K1071" s="10"/>
      <c r="L1071" s="10"/>
      <c r="M1071" s="10"/>
      <c r="N1071" s="10"/>
      <c r="O1071" s="10"/>
      <c r="P1071" s="10"/>
      <c r="Q1071" s="10"/>
      <c r="R1071" s="10"/>
    </row>
    <row r="1072" spans="1:18" ht="33">
      <c r="A1072" s="685"/>
      <c r="B1072" s="9"/>
      <c r="C1072" s="9"/>
      <c r="D1072" s="9"/>
      <c r="E1072" s="9"/>
      <c r="F1072" s="10"/>
      <c r="G1072" s="13"/>
      <c r="H1072" s="10"/>
      <c r="I1072" s="10"/>
      <c r="J1072" s="10"/>
      <c r="K1072" s="10"/>
      <c r="L1072" s="10"/>
      <c r="M1072" s="10"/>
      <c r="N1072" s="10"/>
      <c r="O1072" s="10"/>
      <c r="P1072" s="10"/>
      <c r="Q1072" s="10"/>
      <c r="R1072" s="10"/>
    </row>
    <row r="1073" spans="1:18" ht="33">
      <c r="A1073" s="685"/>
      <c r="B1073" s="9"/>
      <c r="C1073" s="9"/>
      <c r="D1073" s="9"/>
      <c r="E1073" s="9"/>
      <c r="F1073" s="10"/>
      <c r="G1073" s="13"/>
      <c r="H1073" s="10"/>
      <c r="I1073" s="10"/>
      <c r="J1073" s="10"/>
      <c r="K1073" s="10"/>
      <c r="L1073" s="10"/>
      <c r="M1073" s="10"/>
      <c r="N1073" s="10"/>
      <c r="O1073" s="10"/>
      <c r="P1073" s="10"/>
      <c r="Q1073" s="10"/>
      <c r="R1073" s="10"/>
    </row>
    <row r="1074" spans="1:18" ht="33">
      <c r="A1074" s="685"/>
      <c r="B1074" s="9"/>
      <c r="C1074" s="9"/>
      <c r="D1074" s="9"/>
      <c r="E1074" s="9"/>
      <c r="F1074" s="10"/>
      <c r="G1074" s="13"/>
      <c r="H1074" s="10"/>
      <c r="I1074" s="10"/>
      <c r="J1074" s="10"/>
      <c r="K1074" s="10"/>
      <c r="L1074" s="10"/>
      <c r="M1074" s="10"/>
      <c r="N1074" s="10"/>
      <c r="O1074" s="10"/>
      <c r="P1074" s="10"/>
      <c r="Q1074" s="10"/>
      <c r="R1074" s="10"/>
    </row>
    <row r="1075" spans="1:18" ht="33">
      <c r="A1075" s="685"/>
      <c r="B1075" s="9"/>
      <c r="C1075" s="9"/>
      <c r="D1075" s="9"/>
      <c r="E1075" s="9"/>
      <c r="F1075" s="10"/>
      <c r="G1075" s="13"/>
      <c r="H1075" s="10"/>
      <c r="I1075" s="10"/>
      <c r="J1075" s="10"/>
      <c r="K1075" s="10"/>
      <c r="L1075" s="10"/>
      <c r="M1075" s="10"/>
      <c r="N1075" s="10"/>
      <c r="O1075" s="10"/>
      <c r="P1075" s="10"/>
      <c r="Q1075" s="10"/>
      <c r="R1075" s="10"/>
    </row>
    <row r="1076" spans="1:18" ht="33">
      <c r="A1076" s="685"/>
      <c r="B1076" s="9"/>
      <c r="C1076" s="9"/>
      <c r="D1076" s="9"/>
      <c r="E1076" s="9"/>
      <c r="F1076" s="10"/>
      <c r="G1076" s="13"/>
      <c r="H1076" s="10"/>
      <c r="I1076" s="10"/>
      <c r="J1076" s="10"/>
      <c r="K1076" s="10"/>
      <c r="L1076" s="10"/>
      <c r="M1076" s="10"/>
      <c r="N1076" s="10"/>
      <c r="O1076" s="10"/>
      <c r="P1076" s="10"/>
      <c r="Q1076" s="10"/>
      <c r="R1076" s="10"/>
    </row>
    <row r="1077" spans="1:18" ht="33">
      <c r="A1077" s="685"/>
      <c r="B1077" s="9"/>
      <c r="C1077" s="9"/>
      <c r="D1077" s="9"/>
      <c r="E1077" s="9"/>
      <c r="F1077" s="10"/>
      <c r="G1077" s="13"/>
      <c r="H1077" s="10"/>
      <c r="I1077" s="10"/>
      <c r="J1077" s="10"/>
      <c r="K1077" s="10"/>
      <c r="L1077" s="10"/>
      <c r="M1077" s="10"/>
      <c r="N1077" s="10"/>
      <c r="O1077" s="10"/>
      <c r="P1077" s="10"/>
      <c r="Q1077" s="10"/>
      <c r="R1077" s="10"/>
    </row>
    <row r="1078" spans="1:18" ht="33">
      <c r="A1078" s="685"/>
      <c r="B1078" s="9"/>
      <c r="C1078" s="9"/>
      <c r="D1078" s="9"/>
      <c r="E1078" s="9"/>
      <c r="F1078" s="10"/>
      <c r="G1078" s="13"/>
      <c r="H1078" s="10"/>
      <c r="I1078" s="10"/>
      <c r="J1078" s="10"/>
      <c r="K1078" s="10"/>
      <c r="L1078" s="10"/>
      <c r="M1078" s="10"/>
      <c r="N1078" s="10"/>
      <c r="O1078" s="10"/>
      <c r="P1078" s="10"/>
      <c r="Q1078" s="10"/>
      <c r="R1078" s="10"/>
    </row>
    <row r="1079" spans="1:18" ht="33">
      <c r="A1079" s="685"/>
      <c r="B1079" s="9"/>
      <c r="C1079" s="9"/>
      <c r="D1079" s="9"/>
      <c r="E1079" s="9"/>
      <c r="F1079" s="10"/>
      <c r="G1079" s="13"/>
      <c r="H1079" s="10"/>
      <c r="I1079" s="10"/>
      <c r="J1079" s="10"/>
      <c r="K1079" s="10"/>
      <c r="L1079" s="10"/>
      <c r="M1079" s="10"/>
      <c r="N1079" s="10"/>
      <c r="O1079" s="10"/>
      <c r="P1079" s="10"/>
      <c r="Q1079" s="10"/>
      <c r="R1079" s="10"/>
    </row>
    <row r="1080" spans="1:18" ht="33">
      <c r="A1080" s="685"/>
      <c r="B1080" s="9"/>
      <c r="C1080" s="9"/>
      <c r="D1080" s="9"/>
      <c r="E1080" s="9"/>
      <c r="F1080" s="10"/>
      <c r="G1080" s="13"/>
      <c r="H1080" s="10"/>
      <c r="I1080" s="10"/>
      <c r="J1080" s="10"/>
      <c r="K1080" s="10"/>
      <c r="L1080" s="10"/>
      <c r="M1080" s="10"/>
      <c r="N1080" s="10"/>
      <c r="O1080" s="10"/>
      <c r="P1080" s="10"/>
      <c r="Q1080" s="10"/>
      <c r="R1080" s="10"/>
    </row>
    <row r="1081" spans="1:18" ht="33">
      <c r="A1081" s="685"/>
      <c r="B1081" s="9"/>
      <c r="C1081" s="9"/>
      <c r="D1081" s="9"/>
      <c r="E1081" s="9"/>
      <c r="F1081" s="10"/>
      <c r="G1081" s="13"/>
      <c r="H1081" s="10"/>
      <c r="I1081" s="10"/>
      <c r="J1081" s="10"/>
      <c r="K1081" s="10"/>
      <c r="L1081" s="10"/>
      <c r="M1081" s="10"/>
      <c r="N1081" s="10"/>
      <c r="O1081" s="10"/>
      <c r="P1081" s="10"/>
      <c r="Q1081" s="10"/>
      <c r="R1081" s="10"/>
    </row>
    <row r="1082" spans="1:18" ht="33">
      <c r="A1082" s="685"/>
      <c r="B1082" s="9"/>
      <c r="C1082" s="9"/>
      <c r="D1082" s="9"/>
      <c r="E1082" s="9"/>
      <c r="F1082" s="10"/>
      <c r="G1082" s="13"/>
      <c r="H1082" s="10"/>
      <c r="I1082" s="10"/>
      <c r="J1082" s="10"/>
      <c r="K1082" s="10"/>
      <c r="L1082" s="10"/>
      <c r="M1082" s="10"/>
      <c r="N1082" s="10"/>
      <c r="O1082" s="10"/>
      <c r="P1082" s="10"/>
      <c r="Q1082" s="10"/>
      <c r="R1082" s="10"/>
    </row>
    <row r="1083" spans="1:18" ht="33">
      <c r="A1083" s="685"/>
      <c r="B1083" s="9"/>
      <c r="C1083" s="9"/>
      <c r="D1083" s="9"/>
      <c r="E1083" s="9"/>
      <c r="F1083" s="10"/>
      <c r="G1083" s="13"/>
      <c r="H1083" s="10"/>
      <c r="I1083" s="10"/>
      <c r="J1083" s="10"/>
      <c r="K1083" s="10"/>
      <c r="L1083" s="10"/>
      <c r="M1083" s="10"/>
      <c r="N1083" s="10"/>
      <c r="O1083" s="10"/>
      <c r="P1083" s="10"/>
      <c r="Q1083" s="10"/>
      <c r="R1083" s="10"/>
    </row>
    <row r="1084" spans="1:18" ht="33">
      <c r="A1084" s="685"/>
      <c r="B1084" s="9"/>
      <c r="C1084" s="9"/>
      <c r="D1084" s="9"/>
      <c r="E1084" s="9"/>
      <c r="F1084" s="10"/>
      <c r="G1084" s="13"/>
      <c r="H1084" s="10"/>
      <c r="I1084" s="10"/>
      <c r="J1084" s="10"/>
      <c r="K1084" s="10"/>
      <c r="L1084" s="10"/>
      <c r="M1084" s="10"/>
      <c r="N1084" s="10"/>
      <c r="O1084" s="10"/>
      <c r="P1084" s="10"/>
      <c r="Q1084" s="10"/>
      <c r="R1084" s="10"/>
    </row>
    <row r="1085" spans="1:18" ht="33">
      <c r="A1085" s="685"/>
      <c r="B1085" s="9"/>
      <c r="C1085" s="9"/>
      <c r="D1085" s="9"/>
      <c r="E1085" s="9"/>
      <c r="F1085" s="10"/>
      <c r="G1085" s="13"/>
      <c r="H1085" s="10"/>
      <c r="I1085" s="10"/>
      <c r="J1085" s="10"/>
      <c r="K1085" s="10"/>
      <c r="L1085" s="10"/>
      <c r="M1085" s="10"/>
      <c r="N1085" s="10"/>
      <c r="O1085" s="10"/>
      <c r="P1085" s="10"/>
      <c r="Q1085" s="10"/>
      <c r="R1085" s="10"/>
    </row>
    <row r="1086" spans="1:18" ht="33">
      <c r="A1086" s="685"/>
      <c r="B1086" s="9"/>
      <c r="C1086" s="9"/>
      <c r="D1086" s="9"/>
      <c r="E1086" s="9"/>
      <c r="F1086" s="10"/>
      <c r="G1086" s="13"/>
      <c r="H1086" s="10"/>
      <c r="I1086" s="10"/>
      <c r="J1086" s="10"/>
      <c r="K1086" s="10"/>
      <c r="L1086" s="10"/>
      <c r="M1086" s="10"/>
      <c r="N1086" s="10"/>
      <c r="O1086" s="10"/>
      <c r="P1086" s="10"/>
      <c r="Q1086" s="10"/>
      <c r="R1086" s="10"/>
    </row>
    <row r="1087" spans="1:18" ht="33">
      <c r="A1087" s="685"/>
      <c r="B1087" s="9"/>
      <c r="C1087" s="9"/>
      <c r="D1087" s="9"/>
      <c r="E1087" s="9"/>
      <c r="F1087" s="10"/>
      <c r="G1087" s="13"/>
      <c r="H1087" s="10"/>
      <c r="I1087" s="10"/>
      <c r="J1087" s="10"/>
      <c r="K1087" s="10"/>
      <c r="L1087" s="10"/>
      <c r="M1087" s="10"/>
      <c r="N1087" s="10"/>
      <c r="O1087" s="10"/>
      <c r="P1087" s="10"/>
      <c r="Q1087" s="10"/>
      <c r="R1087" s="10"/>
    </row>
    <row r="1088" spans="1:18" ht="33">
      <c r="A1088" s="685"/>
      <c r="B1088" s="9"/>
      <c r="C1088" s="9"/>
      <c r="D1088" s="9"/>
      <c r="E1088" s="9"/>
      <c r="F1088" s="10"/>
      <c r="G1088" s="13"/>
      <c r="H1088" s="10"/>
      <c r="I1088" s="10"/>
      <c r="J1088" s="10"/>
      <c r="K1088" s="10"/>
      <c r="L1088" s="10"/>
      <c r="M1088" s="10"/>
      <c r="N1088" s="10"/>
      <c r="O1088" s="10"/>
      <c r="P1088" s="10"/>
      <c r="Q1088" s="10"/>
      <c r="R1088" s="10"/>
    </row>
    <row r="1089" spans="1:18" ht="33">
      <c r="A1089" s="685"/>
      <c r="B1089" s="9"/>
      <c r="C1089" s="9"/>
      <c r="D1089" s="9"/>
      <c r="E1089" s="9"/>
      <c r="F1089" s="10"/>
      <c r="G1089" s="13"/>
      <c r="H1089" s="10"/>
      <c r="I1089" s="10"/>
      <c r="J1089" s="10"/>
      <c r="K1089" s="10"/>
      <c r="L1089" s="10"/>
      <c r="M1089" s="10"/>
      <c r="N1089" s="10"/>
      <c r="O1089" s="10"/>
      <c r="P1089" s="10"/>
      <c r="Q1089" s="10"/>
      <c r="R1089" s="10"/>
    </row>
    <row r="1090" spans="1:18" ht="33">
      <c r="A1090" s="685"/>
      <c r="B1090" s="9"/>
      <c r="C1090" s="9"/>
      <c r="D1090" s="9"/>
      <c r="E1090" s="9"/>
      <c r="F1090" s="10"/>
      <c r="G1090" s="13"/>
      <c r="H1090" s="10"/>
      <c r="I1090" s="10"/>
      <c r="J1090" s="10"/>
      <c r="K1090" s="10"/>
      <c r="L1090" s="10"/>
      <c r="M1090" s="10"/>
      <c r="N1090" s="10"/>
      <c r="O1090" s="10"/>
      <c r="P1090" s="10"/>
      <c r="Q1090" s="10"/>
      <c r="R1090" s="10"/>
    </row>
    <row r="1091" spans="1:18" ht="33">
      <c r="A1091" s="685"/>
      <c r="B1091" s="9"/>
      <c r="C1091" s="9"/>
      <c r="D1091" s="9"/>
      <c r="E1091" s="9"/>
      <c r="F1091" s="10"/>
      <c r="G1091" s="13"/>
      <c r="H1091" s="10"/>
      <c r="I1091" s="10"/>
      <c r="J1091" s="10"/>
      <c r="K1091" s="10"/>
      <c r="L1091" s="10"/>
      <c r="M1091" s="10"/>
      <c r="N1091" s="10"/>
      <c r="O1091" s="10"/>
      <c r="P1091" s="10"/>
      <c r="Q1091" s="10"/>
      <c r="R1091" s="10"/>
    </row>
    <row r="1092" spans="1:18" ht="33">
      <c r="A1092" s="685"/>
      <c r="B1092" s="9"/>
      <c r="C1092" s="9"/>
      <c r="D1092" s="9"/>
      <c r="E1092" s="9"/>
      <c r="F1092" s="10"/>
      <c r="G1092" s="13"/>
      <c r="H1092" s="10"/>
      <c r="I1092" s="10"/>
      <c r="J1092" s="10"/>
      <c r="K1092" s="10"/>
      <c r="L1092" s="10"/>
      <c r="M1092" s="10"/>
      <c r="N1092" s="10"/>
      <c r="O1092" s="10"/>
      <c r="P1092" s="10"/>
      <c r="Q1092" s="10"/>
      <c r="R1092" s="10"/>
    </row>
    <row r="1093" spans="1:18" ht="33">
      <c r="A1093" s="685"/>
      <c r="B1093" s="9"/>
      <c r="C1093" s="9"/>
      <c r="D1093" s="9"/>
      <c r="E1093" s="9"/>
      <c r="F1093" s="10"/>
      <c r="G1093" s="13"/>
      <c r="H1093" s="10"/>
      <c r="I1093" s="10"/>
      <c r="J1093" s="10"/>
      <c r="K1093" s="10"/>
      <c r="L1093" s="10"/>
      <c r="M1093" s="10"/>
      <c r="N1093" s="10"/>
      <c r="O1093" s="10"/>
      <c r="P1093" s="10"/>
      <c r="Q1093" s="10"/>
      <c r="R1093" s="10"/>
    </row>
    <row r="1094" spans="1:18" ht="33">
      <c r="A1094" s="685"/>
      <c r="B1094" s="9"/>
      <c r="C1094" s="9"/>
      <c r="D1094" s="9"/>
      <c r="E1094" s="9"/>
      <c r="F1094" s="10"/>
      <c r="G1094" s="13"/>
      <c r="H1094" s="10"/>
      <c r="I1094" s="10"/>
      <c r="J1094" s="10"/>
      <c r="K1094" s="10"/>
      <c r="L1094" s="10"/>
      <c r="M1094" s="10"/>
      <c r="N1094" s="10"/>
      <c r="O1094" s="10"/>
      <c r="P1094" s="10"/>
      <c r="Q1094" s="10"/>
      <c r="R1094" s="10"/>
    </row>
    <row r="1095" spans="1:18" ht="33">
      <c r="A1095" s="685"/>
      <c r="B1095" s="9"/>
      <c r="C1095" s="9"/>
      <c r="D1095" s="9"/>
      <c r="E1095" s="9"/>
      <c r="F1095" s="10"/>
      <c r="G1095" s="13"/>
      <c r="H1095" s="10"/>
      <c r="I1095" s="10"/>
      <c r="J1095" s="10"/>
      <c r="K1095" s="10"/>
      <c r="L1095" s="10"/>
      <c r="M1095" s="10"/>
      <c r="N1095" s="10"/>
      <c r="O1095" s="10"/>
      <c r="P1095" s="10"/>
      <c r="Q1095" s="10"/>
      <c r="R1095" s="10"/>
    </row>
    <row r="1096" spans="1:18" ht="33">
      <c r="A1096" s="685"/>
      <c r="B1096" s="9"/>
      <c r="C1096" s="9"/>
      <c r="D1096" s="9"/>
      <c r="E1096" s="9"/>
      <c r="F1096" s="10"/>
      <c r="G1096" s="13"/>
      <c r="H1096" s="10"/>
      <c r="I1096" s="10"/>
      <c r="J1096" s="10"/>
      <c r="K1096" s="10"/>
      <c r="L1096" s="10"/>
      <c r="M1096" s="10"/>
      <c r="N1096" s="10"/>
      <c r="O1096" s="10"/>
      <c r="P1096" s="10"/>
      <c r="Q1096" s="10"/>
      <c r="R1096" s="10"/>
    </row>
    <row r="1097" spans="1:18" ht="33">
      <c r="A1097" s="685"/>
      <c r="B1097" s="9"/>
      <c r="C1097" s="9"/>
      <c r="D1097" s="9"/>
      <c r="E1097" s="9"/>
      <c r="F1097" s="10"/>
      <c r="G1097" s="13"/>
      <c r="H1097" s="10"/>
      <c r="I1097" s="10"/>
      <c r="J1097" s="10"/>
      <c r="K1097" s="10"/>
      <c r="L1097" s="10"/>
      <c r="M1097" s="10"/>
      <c r="N1097" s="10"/>
      <c r="O1097" s="10"/>
      <c r="P1097" s="10"/>
      <c r="Q1097" s="10"/>
      <c r="R1097" s="10"/>
    </row>
    <row r="1098" spans="1:18" ht="33">
      <c r="A1098" s="685"/>
      <c r="B1098" s="9"/>
      <c r="C1098" s="9"/>
      <c r="D1098" s="9"/>
      <c r="E1098" s="9"/>
      <c r="F1098" s="10"/>
      <c r="G1098" s="13"/>
      <c r="H1098" s="10"/>
      <c r="I1098" s="10"/>
      <c r="J1098" s="10"/>
      <c r="K1098" s="10"/>
      <c r="L1098" s="10"/>
      <c r="M1098" s="10"/>
      <c r="N1098" s="10"/>
      <c r="O1098" s="10"/>
      <c r="P1098" s="10"/>
      <c r="Q1098" s="10"/>
      <c r="R1098" s="10"/>
    </row>
    <row r="1099" spans="1:18" ht="33">
      <c r="A1099" s="685"/>
      <c r="B1099" s="9"/>
      <c r="C1099" s="9"/>
      <c r="D1099" s="9"/>
      <c r="E1099" s="9"/>
      <c r="F1099" s="10"/>
      <c r="G1099" s="13"/>
      <c r="H1099" s="10"/>
      <c r="I1099" s="10"/>
      <c r="J1099" s="10"/>
      <c r="K1099" s="10"/>
      <c r="L1099" s="10"/>
      <c r="M1099" s="10"/>
      <c r="N1099" s="10"/>
      <c r="O1099" s="10"/>
      <c r="P1099" s="10"/>
      <c r="Q1099" s="10"/>
      <c r="R1099" s="10"/>
    </row>
    <row r="1100" spans="1:18" ht="33">
      <c r="A1100" s="685"/>
      <c r="B1100" s="9"/>
      <c r="C1100" s="9"/>
      <c r="D1100" s="9"/>
      <c r="E1100" s="9"/>
      <c r="F1100" s="10"/>
      <c r="G1100" s="13"/>
      <c r="H1100" s="10"/>
      <c r="I1100" s="10"/>
      <c r="J1100" s="10"/>
      <c r="K1100" s="10"/>
      <c r="L1100" s="10"/>
      <c r="M1100" s="10"/>
      <c r="N1100" s="10"/>
      <c r="O1100" s="10"/>
      <c r="P1100" s="10"/>
      <c r="Q1100" s="10"/>
      <c r="R1100" s="10"/>
    </row>
    <row r="1101" spans="1:18" ht="33">
      <c r="A1101" s="685"/>
      <c r="B1101" s="9"/>
      <c r="C1101" s="9"/>
      <c r="D1101" s="9"/>
      <c r="E1101" s="9"/>
      <c r="F1101" s="10"/>
      <c r="G1101" s="13"/>
      <c r="H1101" s="10"/>
      <c r="I1101" s="10"/>
      <c r="J1101" s="10"/>
      <c r="K1101" s="10"/>
      <c r="L1101" s="10"/>
      <c r="M1101" s="10"/>
      <c r="N1101" s="10"/>
      <c r="O1101" s="10"/>
      <c r="P1101" s="10"/>
      <c r="Q1101" s="10"/>
      <c r="R1101" s="10"/>
    </row>
    <row r="1102" spans="1:18" ht="33">
      <c r="A1102" s="685"/>
      <c r="B1102" s="9"/>
      <c r="C1102" s="9"/>
      <c r="D1102" s="9"/>
      <c r="E1102" s="9"/>
      <c r="F1102" s="10"/>
      <c r="G1102" s="13"/>
      <c r="H1102" s="10"/>
      <c r="I1102" s="10"/>
      <c r="J1102" s="10"/>
      <c r="K1102" s="10"/>
      <c r="L1102" s="10"/>
      <c r="M1102" s="10"/>
      <c r="N1102" s="10"/>
      <c r="O1102" s="10"/>
      <c r="P1102" s="10"/>
      <c r="Q1102" s="10"/>
      <c r="R1102" s="10"/>
    </row>
    <row r="1103" spans="1:18" ht="33">
      <c r="A1103" s="685"/>
      <c r="B1103" s="9"/>
      <c r="C1103" s="9"/>
      <c r="D1103" s="9"/>
      <c r="E1103" s="9"/>
      <c r="F1103" s="10"/>
      <c r="G1103" s="13"/>
      <c r="H1103" s="10"/>
      <c r="I1103" s="10"/>
      <c r="J1103" s="10"/>
      <c r="K1103" s="10"/>
      <c r="L1103" s="10"/>
      <c r="M1103" s="10"/>
      <c r="N1103" s="10"/>
      <c r="O1103" s="10"/>
      <c r="P1103" s="10"/>
      <c r="Q1103" s="10"/>
      <c r="R1103" s="10"/>
    </row>
    <row r="1104" spans="1:18" ht="33">
      <c r="A1104" s="685"/>
      <c r="B1104" s="9"/>
      <c r="C1104" s="9"/>
      <c r="D1104" s="9"/>
      <c r="E1104" s="9"/>
      <c r="F1104" s="10"/>
      <c r="G1104" s="13"/>
      <c r="H1104" s="10"/>
      <c r="I1104" s="10"/>
      <c r="J1104" s="10"/>
      <c r="K1104" s="10"/>
      <c r="L1104" s="10"/>
      <c r="M1104" s="10"/>
      <c r="N1104" s="10"/>
      <c r="O1104" s="10"/>
      <c r="P1104" s="10"/>
      <c r="Q1104" s="10"/>
      <c r="R1104" s="10"/>
    </row>
    <row r="1105" spans="1:18" ht="33">
      <c r="A1105" s="685"/>
      <c r="B1105" s="9"/>
      <c r="C1105" s="9"/>
      <c r="D1105" s="9"/>
      <c r="E1105" s="9"/>
      <c r="F1105" s="10"/>
      <c r="G1105" s="13"/>
      <c r="H1105" s="10"/>
      <c r="I1105" s="10"/>
      <c r="J1105" s="10"/>
      <c r="K1105" s="10"/>
      <c r="L1105" s="10"/>
      <c r="M1105" s="10"/>
      <c r="N1105" s="10"/>
      <c r="O1105" s="10"/>
      <c r="P1105" s="10"/>
      <c r="Q1105" s="10"/>
      <c r="R1105" s="10"/>
    </row>
    <row r="1106" spans="1:18" ht="33">
      <c r="A1106" s="685"/>
      <c r="B1106" s="9"/>
      <c r="C1106" s="9"/>
      <c r="D1106" s="9"/>
      <c r="E1106" s="9"/>
      <c r="F1106" s="10"/>
      <c r="G1106" s="13"/>
      <c r="H1106" s="10"/>
      <c r="I1106" s="10"/>
      <c r="J1106" s="10"/>
      <c r="K1106" s="10"/>
      <c r="L1106" s="10"/>
      <c r="M1106" s="10"/>
      <c r="N1106" s="10"/>
      <c r="O1106" s="10"/>
      <c r="P1106" s="10"/>
      <c r="Q1106" s="10"/>
      <c r="R1106" s="10"/>
    </row>
    <row r="1107" spans="1:18" ht="33">
      <c r="A1107" s="685"/>
      <c r="B1107" s="9"/>
      <c r="C1107" s="9"/>
      <c r="D1107" s="9"/>
      <c r="E1107" s="9"/>
      <c r="F1107" s="10"/>
      <c r="G1107" s="13"/>
      <c r="H1107" s="10"/>
      <c r="I1107" s="10"/>
      <c r="J1107" s="10"/>
      <c r="K1107" s="10"/>
      <c r="L1107" s="10"/>
      <c r="M1107" s="10"/>
      <c r="N1107" s="10"/>
      <c r="O1107" s="10"/>
      <c r="P1107" s="10"/>
      <c r="Q1107" s="10"/>
      <c r="R1107" s="10"/>
    </row>
    <row r="1108" spans="1:18" ht="33">
      <c r="A1108" s="685"/>
      <c r="B1108" s="9"/>
      <c r="C1108" s="9"/>
      <c r="D1108" s="9"/>
      <c r="E1108" s="9"/>
      <c r="F1108" s="10"/>
      <c r="G1108" s="13"/>
      <c r="H1108" s="10"/>
      <c r="I1108" s="10"/>
      <c r="J1108" s="10"/>
      <c r="K1108" s="10"/>
      <c r="L1108" s="10"/>
      <c r="M1108" s="10"/>
      <c r="N1108" s="10"/>
      <c r="O1108" s="10"/>
      <c r="P1108" s="10"/>
      <c r="Q1108" s="10"/>
      <c r="R1108" s="10"/>
    </row>
    <row r="1109" spans="1:18" ht="33">
      <c r="A1109" s="685"/>
      <c r="B1109" s="9"/>
      <c r="C1109" s="9"/>
      <c r="D1109" s="9"/>
      <c r="E1109" s="9"/>
      <c r="F1109" s="10"/>
      <c r="G1109" s="13"/>
      <c r="H1109" s="10"/>
      <c r="I1109" s="10"/>
      <c r="J1109" s="10"/>
      <c r="K1109" s="10"/>
      <c r="L1109" s="10"/>
      <c r="M1109" s="10"/>
      <c r="N1109" s="10"/>
      <c r="O1109" s="10"/>
      <c r="P1109" s="10"/>
      <c r="Q1109" s="10"/>
      <c r="R1109" s="10"/>
    </row>
    <row r="1110" spans="1:18" ht="33">
      <c r="A1110" s="685"/>
      <c r="B1110" s="9"/>
      <c r="C1110" s="9"/>
      <c r="D1110" s="9"/>
      <c r="E1110" s="9"/>
      <c r="F1110" s="10"/>
      <c r="G1110" s="13"/>
      <c r="H1110" s="10"/>
      <c r="I1110" s="10"/>
      <c r="J1110" s="10"/>
      <c r="K1110" s="10"/>
      <c r="L1110" s="10"/>
      <c r="M1110" s="10"/>
      <c r="N1110" s="10"/>
      <c r="O1110" s="10"/>
      <c r="P1110" s="10"/>
      <c r="Q1110" s="10"/>
      <c r="R1110" s="10"/>
    </row>
    <row r="1111" spans="1:18" ht="33">
      <c r="A1111" s="685"/>
      <c r="B1111" s="9"/>
      <c r="C1111" s="9"/>
      <c r="D1111" s="9"/>
      <c r="E1111" s="9"/>
      <c r="F1111" s="10"/>
      <c r="G1111" s="13"/>
      <c r="H1111" s="10"/>
      <c r="I1111" s="10"/>
      <c r="J1111" s="10"/>
      <c r="K1111" s="10"/>
      <c r="L1111" s="10"/>
      <c r="M1111" s="10"/>
      <c r="N1111" s="10"/>
      <c r="O1111" s="10"/>
      <c r="P1111" s="10"/>
      <c r="Q1111" s="10"/>
      <c r="R1111" s="10"/>
    </row>
    <row r="1112" spans="1:18" ht="33">
      <c r="A1112" s="685"/>
      <c r="B1112" s="9"/>
      <c r="C1112" s="9"/>
      <c r="D1112" s="9"/>
      <c r="E1112" s="9"/>
      <c r="F1112" s="10"/>
      <c r="G1112" s="13"/>
      <c r="H1112" s="10"/>
      <c r="I1112" s="10"/>
      <c r="J1112" s="10"/>
      <c r="K1112" s="10"/>
      <c r="L1112" s="10"/>
      <c r="M1112" s="10"/>
      <c r="N1112" s="10"/>
      <c r="O1112" s="10"/>
      <c r="P1112" s="10"/>
      <c r="Q1112" s="10"/>
      <c r="R1112" s="10"/>
    </row>
    <row r="1113" spans="1:18" ht="33">
      <c r="A1113" s="685"/>
      <c r="B1113" s="9"/>
      <c r="C1113" s="9"/>
      <c r="D1113" s="9"/>
      <c r="E1113" s="9"/>
      <c r="F1113" s="10"/>
      <c r="G1113" s="13"/>
      <c r="H1113" s="10"/>
      <c r="I1113" s="10"/>
      <c r="J1113" s="10"/>
      <c r="K1113" s="10"/>
      <c r="L1113" s="10"/>
      <c r="M1113" s="10"/>
      <c r="N1113" s="10"/>
      <c r="O1113" s="10"/>
      <c r="P1113" s="10"/>
      <c r="Q1113" s="10"/>
      <c r="R1113" s="10"/>
    </row>
    <row r="1114" spans="1:18" ht="33">
      <c r="A1114" s="685"/>
      <c r="B1114" s="9"/>
      <c r="C1114" s="9"/>
      <c r="D1114" s="9"/>
      <c r="E1114" s="9"/>
      <c r="F1114" s="10"/>
      <c r="G1114" s="13"/>
      <c r="H1114" s="10"/>
      <c r="I1114" s="10"/>
      <c r="J1114" s="10"/>
      <c r="K1114" s="10"/>
      <c r="L1114" s="10"/>
      <c r="M1114" s="10"/>
      <c r="N1114" s="10"/>
      <c r="O1114" s="10"/>
      <c r="P1114" s="10"/>
      <c r="Q1114" s="10"/>
      <c r="R1114" s="10"/>
    </row>
    <row r="1115" spans="1:18" ht="33">
      <c r="A1115" s="685"/>
      <c r="B1115" s="9"/>
      <c r="C1115" s="9"/>
      <c r="D1115" s="9"/>
      <c r="E1115" s="9"/>
      <c r="F1115" s="10"/>
      <c r="G1115" s="13"/>
      <c r="H1115" s="10"/>
      <c r="I1115" s="10"/>
      <c r="J1115" s="10"/>
      <c r="K1115" s="10"/>
      <c r="L1115" s="10"/>
      <c r="M1115" s="10"/>
      <c r="N1115" s="10"/>
      <c r="O1115" s="10"/>
      <c r="P1115" s="10"/>
      <c r="Q1115" s="10"/>
      <c r="R1115" s="10"/>
    </row>
    <row r="1116" spans="1:18" ht="33">
      <c r="A1116" s="685"/>
      <c r="B1116" s="9"/>
      <c r="C1116" s="9"/>
      <c r="D1116" s="9"/>
      <c r="E1116" s="9"/>
      <c r="F1116" s="10"/>
      <c r="G1116" s="13"/>
      <c r="H1116" s="10"/>
      <c r="I1116" s="10"/>
      <c r="J1116" s="10"/>
      <c r="K1116" s="10"/>
      <c r="L1116" s="10"/>
      <c r="M1116" s="10"/>
      <c r="N1116" s="10"/>
      <c r="O1116" s="10"/>
      <c r="P1116" s="10"/>
      <c r="Q1116" s="10"/>
      <c r="R1116" s="10"/>
    </row>
    <row r="1117" spans="1:18" ht="33">
      <c r="A1117" s="685"/>
      <c r="B1117" s="9"/>
      <c r="C1117" s="9"/>
      <c r="D1117" s="9"/>
      <c r="E1117" s="9"/>
      <c r="F1117" s="10"/>
      <c r="G1117" s="13"/>
      <c r="H1117" s="10"/>
      <c r="I1117" s="10"/>
      <c r="J1117" s="10"/>
      <c r="K1117" s="10"/>
      <c r="L1117" s="10"/>
      <c r="M1117" s="10"/>
      <c r="N1117" s="10"/>
      <c r="O1117" s="10"/>
      <c r="P1117" s="10"/>
      <c r="Q1117" s="10"/>
      <c r="R1117" s="10"/>
    </row>
    <row r="1118" spans="1:18" ht="33">
      <c r="A1118" s="685"/>
      <c r="B1118" s="9"/>
      <c r="C1118" s="9"/>
      <c r="D1118" s="9"/>
      <c r="E1118" s="9"/>
      <c r="F1118" s="10"/>
      <c r="G1118" s="13"/>
      <c r="H1118" s="10"/>
      <c r="I1118" s="10"/>
      <c r="J1118" s="10"/>
      <c r="K1118" s="10"/>
      <c r="L1118" s="10"/>
      <c r="M1118" s="10"/>
      <c r="N1118" s="10"/>
      <c r="O1118" s="10"/>
      <c r="P1118" s="10"/>
      <c r="Q1118" s="10"/>
      <c r="R1118" s="10"/>
    </row>
    <row r="1119" spans="1:18" ht="33">
      <c r="A1119" s="685"/>
      <c r="B1119" s="9"/>
      <c r="C1119" s="9"/>
      <c r="D1119" s="9"/>
      <c r="E1119" s="9"/>
      <c r="F1119" s="10"/>
      <c r="G1119" s="13"/>
      <c r="H1119" s="10"/>
      <c r="I1119" s="10"/>
      <c r="J1119" s="10"/>
      <c r="K1119" s="10"/>
      <c r="L1119" s="10"/>
      <c r="M1119" s="10"/>
      <c r="N1119" s="10"/>
      <c r="O1119" s="10"/>
      <c r="P1119" s="10"/>
      <c r="Q1119" s="10"/>
      <c r="R1119" s="10"/>
    </row>
    <row r="1120" spans="1:18" ht="33">
      <c r="A1120" s="685"/>
      <c r="B1120" s="9"/>
      <c r="C1120" s="9"/>
      <c r="D1120" s="9"/>
      <c r="E1120" s="9"/>
      <c r="F1120" s="10"/>
      <c r="G1120" s="13"/>
      <c r="H1120" s="10"/>
      <c r="I1120" s="10"/>
      <c r="J1120" s="10"/>
      <c r="K1120" s="10"/>
      <c r="L1120" s="10"/>
      <c r="M1120" s="10"/>
      <c r="N1120" s="10"/>
      <c r="O1120" s="10"/>
      <c r="P1120" s="10"/>
      <c r="Q1120" s="10"/>
      <c r="R1120" s="10"/>
    </row>
    <row r="1121" spans="1:18" ht="33">
      <c r="A1121" s="685"/>
      <c r="B1121" s="9"/>
      <c r="C1121" s="9"/>
      <c r="D1121" s="9"/>
      <c r="E1121" s="9"/>
      <c r="F1121" s="10"/>
      <c r="G1121" s="13"/>
      <c r="H1121" s="10"/>
      <c r="I1121" s="10"/>
      <c r="J1121" s="10"/>
      <c r="K1121" s="10"/>
      <c r="L1121" s="10"/>
      <c r="M1121" s="10"/>
      <c r="N1121" s="10"/>
      <c r="O1121" s="10"/>
      <c r="P1121" s="10"/>
      <c r="Q1121" s="10"/>
      <c r="R1121" s="10"/>
    </row>
    <row r="1122" spans="1:18" ht="33">
      <c r="A1122" s="685"/>
      <c r="B1122" s="9"/>
      <c r="C1122" s="9"/>
      <c r="D1122" s="9"/>
      <c r="E1122" s="9"/>
      <c r="F1122" s="10"/>
      <c r="G1122" s="13"/>
      <c r="H1122" s="10"/>
      <c r="I1122" s="10"/>
      <c r="J1122" s="10"/>
      <c r="K1122" s="10"/>
      <c r="L1122" s="10"/>
      <c r="M1122" s="10"/>
      <c r="N1122" s="10"/>
      <c r="O1122" s="10"/>
      <c r="P1122" s="10"/>
      <c r="Q1122" s="10"/>
      <c r="R1122" s="10"/>
    </row>
    <row r="1123" spans="1:18" ht="33">
      <c r="A1123" s="685"/>
      <c r="B1123" s="9"/>
      <c r="C1123" s="9"/>
      <c r="D1123" s="9"/>
      <c r="E1123" s="9"/>
      <c r="F1123" s="10"/>
      <c r="G1123" s="13"/>
      <c r="H1123" s="10"/>
      <c r="I1123" s="10"/>
      <c r="J1123" s="10"/>
      <c r="K1123" s="10"/>
      <c r="L1123" s="10"/>
      <c r="M1123" s="10"/>
      <c r="N1123" s="10"/>
      <c r="O1123" s="10"/>
      <c r="P1123" s="10"/>
      <c r="Q1123" s="10"/>
      <c r="R1123" s="10"/>
    </row>
    <row r="1124" spans="1:18" ht="33">
      <c r="A1124" s="685"/>
      <c r="B1124" s="9"/>
      <c r="C1124" s="9"/>
      <c r="D1124" s="9"/>
      <c r="E1124" s="9"/>
      <c r="F1124" s="10"/>
      <c r="G1124" s="13"/>
      <c r="H1124" s="10"/>
      <c r="I1124" s="10"/>
      <c r="J1124" s="10"/>
      <c r="K1124" s="10"/>
      <c r="L1124" s="10"/>
      <c r="M1124" s="10"/>
      <c r="N1124" s="10"/>
      <c r="O1124" s="10"/>
      <c r="P1124" s="10"/>
      <c r="Q1124" s="10"/>
      <c r="R1124" s="10"/>
    </row>
    <row r="1125" spans="1:18" ht="33">
      <c r="A1125" s="685"/>
      <c r="B1125" s="9"/>
      <c r="C1125" s="9"/>
      <c r="D1125" s="9"/>
      <c r="E1125" s="9"/>
      <c r="F1125" s="10"/>
      <c r="G1125" s="13"/>
      <c r="H1125" s="10"/>
      <c r="I1125" s="10"/>
      <c r="J1125" s="10"/>
      <c r="K1125" s="10"/>
      <c r="L1125" s="10"/>
      <c r="M1125" s="10"/>
      <c r="N1125" s="10"/>
      <c r="O1125" s="10"/>
      <c r="P1125" s="10"/>
      <c r="Q1125" s="10"/>
      <c r="R1125" s="10"/>
    </row>
    <row r="1126" spans="1:18" ht="33">
      <c r="A1126" s="685"/>
      <c r="B1126" s="9"/>
      <c r="C1126" s="9"/>
      <c r="D1126" s="9"/>
      <c r="E1126" s="9"/>
      <c r="F1126" s="10"/>
      <c r="G1126" s="13"/>
      <c r="H1126" s="10"/>
      <c r="I1126" s="10"/>
      <c r="J1126" s="10"/>
      <c r="K1126" s="10"/>
      <c r="L1126" s="10"/>
      <c r="M1126" s="10"/>
      <c r="N1126" s="10"/>
      <c r="O1126" s="10"/>
      <c r="P1126" s="10"/>
      <c r="Q1126" s="10"/>
      <c r="R1126" s="10"/>
    </row>
    <row r="1127" spans="1:18" ht="33">
      <c r="A1127" s="685"/>
      <c r="B1127" s="9"/>
      <c r="C1127" s="9"/>
      <c r="D1127" s="9"/>
      <c r="E1127" s="9"/>
      <c r="F1127" s="10"/>
      <c r="G1127" s="13"/>
      <c r="H1127" s="10"/>
      <c r="I1127" s="10"/>
      <c r="J1127" s="10"/>
      <c r="K1127" s="10"/>
      <c r="L1127" s="10"/>
      <c r="M1127" s="10"/>
      <c r="N1127" s="10"/>
      <c r="O1127" s="10"/>
      <c r="P1127" s="10"/>
      <c r="Q1127" s="10"/>
      <c r="R1127" s="10"/>
    </row>
    <row r="1128" spans="1:18" ht="33">
      <c r="A1128" s="685"/>
      <c r="B1128" s="9"/>
      <c r="C1128" s="9"/>
      <c r="D1128" s="9"/>
      <c r="E1128" s="9"/>
      <c r="F1128" s="10"/>
      <c r="G1128" s="13"/>
      <c r="H1128" s="10"/>
      <c r="I1128" s="10"/>
      <c r="J1128" s="10"/>
      <c r="K1128" s="10"/>
      <c r="L1128" s="10"/>
      <c r="M1128" s="10"/>
      <c r="N1128" s="10"/>
      <c r="O1128" s="10"/>
      <c r="P1128" s="10"/>
      <c r="Q1128" s="10"/>
      <c r="R1128" s="10"/>
    </row>
    <row r="1129" spans="1:18" ht="33">
      <c r="A1129" s="685"/>
      <c r="B1129" s="9"/>
      <c r="C1129" s="9"/>
      <c r="D1129" s="9"/>
      <c r="E1129" s="9"/>
      <c r="F1129" s="10"/>
      <c r="G1129" s="13"/>
      <c r="H1129" s="10"/>
      <c r="I1129" s="10"/>
      <c r="J1129" s="10"/>
      <c r="K1129" s="10"/>
      <c r="L1129" s="10"/>
      <c r="M1129" s="10"/>
      <c r="N1129" s="10"/>
      <c r="O1129" s="10"/>
      <c r="P1129" s="10"/>
      <c r="Q1129" s="10"/>
      <c r="R1129" s="10"/>
    </row>
    <row r="1130" spans="1:18" ht="33">
      <c r="A1130" s="685"/>
      <c r="B1130" s="9"/>
      <c r="C1130" s="9"/>
      <c r="D1130" s="9"/>
      <c r="E1130" s="9"/>
      <c r="F1130" s="10"/>
      <c r="G1130" s="13"/>
      <c r="H1130" s="10"/>
      <c r="I1130" s="10"/>
      <c r="J1130" s="10"/>
      <c r="K1130" s="10"/>
      <c r="L1130" s="10"/>
      <c r="M1130" s="10"/>
      <c r="N1130" s="10"/>
      <c r="O1130" s="10"/>
      <c r="P1130" s="10"/>
      <c r="Q1130" s="10"/>
      <c r="R1130" s="10"/>
    </row>
    <row r="1131" spans="1:18" ht="33">
      <c r="A1131" s="685"/>
      <c r="B1131" s="9"/>
      <c r="C1131" s="9"/>
      <c r="D1131" s="9"/>
      <c r="E1131" s="9"/>
      <c r="F1131" s="10"/>
      <c r="G1131" s="13"/>
      <c r="H1131" s="10"/>
      <c r="I1131" s="10"/>
      <c r="J1131" s="10"/>
      <c r="K1131" s="10"/>
      <c r="L1131" s="10"/>
      <c r="M1131" s="10"/>
      <c r="N1131" s="10"/>
      <c r="O1131" s="10"/>
      <c r="P1131" s="10"/>
      <c r="Q1131" s="10"/>
      <c r="R1131" s="10"/>
    </row>
    <row r="1132" spans="1:18" ht="33">
      <c r="A1132" s="685"/>
      <c r="B1132" s="9"/>
      <c r="C1132" s="9"/>
      <c r="D1132" s="9"/>
      <c r="E1132" s="9"/>
      <c r="F1132" s="10"/>
      <c r="G1132" s="13"/>
      <c r="H1132" s="10"/>
      <c r="I1132" s="10"/>
      <c r="J1132" s="10"/>
      <c r="K1132" s="10"/>
      <c r="L1132" s="10"/>
      <c r="M1132" s="10"/>
      <c r="N1132" s="10"/>
      <c r="O1132" s="10"/>
      <c r="P1132" s="10"/>
      <c r="Q1132" s="10"/>
      <c r="R1132" s="10"/>
    </row>
    <row r="1133" spans="1:18" ht="33">
      <c r="A1133" s="685"/>
      <c r="B1133" s="9"/>
      <c r="C1133" s="9"/>
      <c r="D1133" s="9"/>
      <c r="E1133" s="9"/>
      <c r="F1133" s="10"/>
      <c r="G1133" s="13"/>
      <c r="H1133" s="10"/>
      <c r="I1133" s="10"/>
      <c r="J1133" s="10"/>
      <c r="K1133" s="10"/>
      <c r="L1133" s="10"/>
      <c r="M1133" s="10"/>
      <c r="N1133" s="10"/>
      <c r="O1133" s="10"/>
      <c r="P1133" s="10"/>
      <c r="Q1133" s="10"/>
      <c r="R1133" s="10"/>
    </row>
    <row r="1134" spans="1:18" ht="33">
      <c r="A1134" s="685"/>
      <c r="B1134" s="9"/>
      <c r="C1134" s="9"/>
      <c r="D1134" s="9"/>
      <c r="E1134" s="9"/>
      <c r="F1134" s="10"/>
      <c r="G1134" s="13"/>
      <c r="H1134" s="10"/>
      <c r="I1134" s="10"/>
      <c r="J1134" s="10"/>
      <c r="K1134" s="10"/>
      <c r="L1134" s="10"/>
      <c r="M1134" s="10"/>
      <c r="N1134" s="10"/>
      <c r="O1134" s="10"/>
      <c r="P1134" s="10"/>
      <c r="Q1134" s="10"/>
      <c r="R1134" s="10"/>
    </row>
    <row r="1135" spans="1:18" ht="33">
      <c r="A1135" s="685"/>
      <c r="B1135" s="9"/>
      <c r="C1135" s="9"/>
      <c r="D1135" s="9"/>
      <c r="E1135" s="9"/>
      <c r="F1135" s="10"/>
      <c r="G1135" s="13"/>
      <c r="H1135" s="10"/>
      <c r="I1135" s="10"/>
      <c r="J1135" s="10"/>
      <c r="K1135" s="10"/>
      <c r="L1135" s="10"/>
      <c r="M1135" s="10"/>
      <c r="N1135" s="10"/>
      <c r="O1135" s="10"/>
      <c r="P1135" s="10"/>
      <c r="Q1135" s="10"/>
      <c r="R1135" s="10"/>
    </row>
    <row r="1136" spans="1:18" ht="33">
      <c r="A1136" s="685"/>
      <c r="B1136" s="9"/>
      <c r="C1136" s="9"/>
      <c r="D1136" s="9"/>
      <c r="E1136" s="9"/>
      <c r="F1136" s="10"/>
      <c r="G1136" s="13"/>
      <c r="H1136" s="10"/>
      <c r="I1136" s="10"/>
      <c r="J1136" s="10"/>
      <c r="K1136" s="10"/>
      <c r="L1136" s="10"/>
      <c r="M1136" s="10"/>
      <c r="N1136" s="10"/>
      <c r="O1136" s="10"/>
      <c r="P1136" s="10"/>
      <c r="Q1136" s="10"/>
      <c r="R1136" s="10"/>
    </row>
    <row r="1137" spans="1:18" ht="33">
      <c r="A1137" s="685"/>
      <c r="B1137" s="9"/>
      <c r="C1137" s="9"/>
      <c r="D1137" s="9"/>
      <c r="E1137" s="9"/>
      <c r="F1137" s="10"/>
      <c r="G1137" s="13"/>
      <c r="H1137" s="10"/>
      <c r="I1137" s="10"/>
      <c r="J1137" s="10"/>
      <c r="K1137" s="10"/>
      <c r="L1137" s="10"/>
      <c r="M1137" s="10"/>
      <c r="N1137" s="10"/>
      <c r="O1137" s="10"/>
      <c r="P1137" s="10"/>
      <c r="Q1137" s="10"/>
      <c r="R1137" s="10"/>
    </row>
    <row r="1138" spans="1:18" ht="33">
      <c r="A1138" s="685"/>
      <c r="B1138" s="9"/>
      <c r="C1138" s="9"/>
      <c r="D1138" s="9"/>
      <c r="E1138" s="9"/>
      <c r="F1138" s="10"/>
      <c r="G1138" s="13"/>
      <c r="H1138" s="10"/>
      <c r="I1138" s="10"/>
      <c r="J1138" s="10"/>
      <c r="K1138" s="10"/>
      <c r="L1138" s="10"/>
      <c r="M1138" s="10"/>
      <c r="N1138" s="10"/>
      <c r="O1138" s="10"/>
      <c r="P1138" s="10"/>
      <c r="Q1138" s="10"/>
      <c r="R1138" s="10"/>
    </row>
    <row r="1139" spans="1:18" ht="33">
      <c r="A1139" s="685"/>
      <c r="B1139" s="9"/>
      <c r="C1139" s="9"/>
      <c r="D1139" s="9"/>
      <c r="E1139" s="9"/>
      <c r="F1139" s="10"/>
      <c r="G1139" s="13"/>
      <c r="H1139" s="10"/>
      <c r="I1139" s="10"/>
      <c r="J1139" s="10"/>
      <c r="K1139" s="10"/>
      <c r="L1139" s="10"/>
      <c r="M1139" s="10"/>
      <c r="N1139" s="10"/>
      <c r="O1139" s="10"/>
      <c r="P1139" s="10"/>
      <c r="Q1139" s="10"/>
      <c r="R1139" s="10"/>
    </row>
    <row r="1140" spans="1:18" ht="33">
      <c r="A1140" s="685"/>
      <c r="B1140" s="9"/>
      <c r="C1140" s="9"/>
      <c r="D1140" s="9"/>
      <c r="E1140" s="9"/>
      <c r="F1140" s="10"/>
      <c r="G1140" s="13"/>
      <c r="H1140" s="10"/>
      <c r="I1140" s="10"/>
      <c r="J1140" s="10"/>
      <c r="K1140" s="10"/>
      <c r="L1140" s="10"/>
      <c r="M1140" s="10"/>
      <c r="N1140" s="10"/>
      <c r="O1140" s="10"/>
      <c r="P1140" s="10"/>
      <c r="Q1140" s="10"/>
      <c r="R1140" s="10"/>
    </row>
    <row r="1141" spans="1:18" ht="33">
      <c r="A1141" s="685"/>
      <c r="B1141" s="9"/>
      <c r="C1141" s="9"/>
      <c r="D1141" s="9"/>
      <c r="E1141" s="9"/>
      <c r="F1141" s="10"/>
      <c r="G1141" s="13"/>
      <c r="H1141" s="10"/>
      <c r="I1141" s="10"/>
      <c r="J1141" s="10"/>
      <c r="K1141" s="10"/>
      <c r="L1141" s="10"/>
      <c r="M1141" s="10"/>
      <c r="N1141" s="10"/>
      <c r="O1141" s="10"/>
      <c r="P1141" s="10"/>
      <c r="Q1141" s="10"/>
      <c r="R1141" s="10"/>
    </row>
    <row r="1142" spans="1:18" ht="33">
      <c r="A1142" s="685"/>
      <c r="B1142" s="9"/>
      <c r="C1142" s="9"/>
      <c r="D1142" s="9"/>
      <c r="E1142" s="9"/>
      <c r="F1142" s="10"/>
      <c r="G1142" s="13"/>
      <c r="H1142" s="10"/>
      <c r="I1142" s="10"/>
      <c r="J1142" s="10"/>
      <c r="K1142" s="10"/>
      <c r="L1142" s="10"/>
      <c r="M1142" s="10"/>
      <c r="N1142" s="10"/>
      <c r="O1142" s="10"/>
      <c r="P1142" s="10"/>
      <c r="Q1142" s="10"/>
      <c r="R1142" s="10"/>
    </row>
    <row r="1143" spans="1:18" ht="33">
      <c r="A1143" s="685"/>
      <c r="B1143" s="9"/>
      <c r="C1143" s="9"/>
      <c r="D1143" s="9"/>
      <c r="E1143" s="9"/>
      <c r="F1143" s="10"/>
      <c r="G1143" s="13"/>
      <c r="H1143" s="10"/>
      <c r="I1143" s="10"/>
      <c r="J1143" s="10"/>
      <c r="K1143" s="10"/>
      <c r="L1143" s="10"/>
      <c r="M1143" s="10"/>
      <c r="N1143" s="10"/>
      <c r="O1143" s="10"/>
      <c r="P1143" s="10"/>
      <c r="Q1143" s="10"/>
      <c r="R1143" s="10"/>
    </row>
    <row r="1144" spans="1:18" ht="33">
      <c r="A1144" s="685"/>
      <c r="B1144" s="9"/>
      <c r="C1144" s="9"/>
      <c r="D1144" s="9"/>
      <c r="E1144" s="9"/>
      <c r="F1144" s="10"/>
      <c r="G1144" s="13"/>
      <c r="H1144" s="10"/>
      <c r="I1144" s="10"/>
      <c r="J1144" s="10"/>
      <c r="K1144" s="10"/>
      <c r="L1144" s="10"/>
      <c r="M1144" s="10"/>
      <c r="N1144" s="10"/>
      <c r="O1144" s="10"/>
      <c r="P1144" s="10"/>
      <c r="Q1144" s="10"/>
      <c r="R1144" s="10"/>
    </row>
    <row r="1145" spans="1:18" ht="33">
      <c r="A1145" s="685"/>
      <c r="B1145" s="9"/>
      <c r="C1145" s="9"/>
      <c r="D1145" s="9"/>
      <c r="E1145" s="9"/>
      <c r="F1145" s="10"/>
      <c r="G1145" s="13"/>
      <c r="H1145" s="10"/>
      <c r="I1145" s="10"/>
      <c r="J1145" s="10"/>
      <c r="K1145" s="10"/>
      <c r="L1145" s="10"/>
      <c r="M1145" s="10"/>
      <c r="N1145" s="10"/>
      <c r="O1145" s="10"/>
      <c r="P1145" s="10"/>
      <c r="Q1145" s="10"/>
      <c r="R1145" s="10"/>
    </row>
    <row r="1146" spans="1:18" ht="33">
      <c r="A1146" s="685"/>
      <c r="B1146" s="9"/>
      <c r="C1146" s="9"/>
      <c r="D1146" s="9"/>
      <c r="E1146" s="9"/>
      <c r="F1146" s="10"/>
      <c r="G1146" s="13"/>
      <c r="H1146" s="10"/>
      <c r="I1146" s="10"/>
      <c r="J1146" s="10"/>
      <c r="K1146" s="10"/>
      <c r="L1146" s="10"/>
      <c r="M1146" s="10"/>
      <c r="N1146" s="10"/>
      <c r="O1146" s="10"/>
      <c r="P1146" s="10"/>
      <c r="Q1146" s="10"/>
      <c r="R1146" s="10"/>
    </row>
    <row r="1147" spans="1:18" ht="33">
      <c r="A1147" s="685"/>
      <c r="B1147" s="9"/>
      <c r="C1147" s="9"/>
      <c r="D1147" s="9"/>
      <c r="E1147" s="9"/>
      <c r="F1147" s="10"/>
      <c r="G1147" s="13"/>
      <c r="H1147" s="10"/>
      <c r="I1147" s="10"/>
      <c r="J1147" s="10"/>
      <c r="K1147" s="10"/>
      <c r="L1147" s="10"/>
      <c r="M1147" s="10"/>
      <c r="N1147" s="10"/>
      <c r="O1147" s="10"/>
      <c r="P1147" s="10"/>
      <c r="Q1147" s="10"/>
      <c r="R1147" s="10"/>
    </row>
    <row r="1148" spans="1:18" ht="33">
      <c r="A1148" s="685"/>
      <c r="B1148" s="9"/>
      <c r="C1148" s="9"/>
      <c r="D1148" s="9"/>
      <c r="E1148" s="9"/>
      <c r="F1148" s="10"/>
      <c r="G1148" s="13"/>
      <c r="H1148" s="10"/>
      <c r="I1148" s="10"/>
      <c r="J1148" s="10"/>
      <c r="K1148" s="10"/>
      <c r="L1148" s="10"/>
      <c r="M1148" s="10"/>
      <c r="N1148" s="10"/>
      <c r="O1148" s="10"/>
      <c r="P1148" s="10"/>
      <c r="Q1148" s="10"/>
      <c r="R1148" s="10"/>
    </row>
    <row r="1149" spans="1:18" ht="33">
      <c r="A1149" s="685"/>
      <c r="B1149" s="9"/>
      <c r="C1149" s="9"/>
      <c r="D1149" s="9"/>
      <c r="E1149" s="9"/>
      <c r="F1149" s="10"/>
      <c r="G1149" s="13"/>
      <c r="H1149" s="10"/>
      <c r="I1149" s="10"/>
      <c r="J1149" s="10"/>
      <c r="K1149" s="10"/>
      <c r="L1149" s="10"/>
      <c r="M1149" s="10"/>
      <c r="N1149" s="10"/>
      <c r="O1149" s="10"/>
      <c r="P1149" s="10"/>
      <c r="Q1149" s="10"/>
      <c r="R1149" s="10"/>
    </row>
    <row r="1150" spans="1:18" ht="33">
      <c r="A1150" s="685"/>
      <c r="B1150" s="9"/>
      <c r="C1150" s="9"/>
      <c r="D1150" s="9"/>
      <c r="E1150" s="9"/>
      <c r="F1150" s="10"/>
      <c r="G1150" s="13"/>
      <c r="H1150" s="10"/>
      <c r="I1150" s="10"/>
      <c r="J1150" s="10"/>
      <c r="K1150" s="10"/>
      <c r="L1150" s="10"/>
      <c r="M1150" s="10"/>
      <c r="N1150" s="10"/>
      <c r="O1150" s="10"/>
      <c r="P1150" s="10"/>
      <c r="Q1150" s="10"/>
      <c r="R1150" s="10"/>
    </row>
    <row r="1151" spans="1:18" ht="33">
      <c r="A1151" s="685"/>
      <c r="B1151" s="9"/>
      <c r="C1151" s="9"/>
      <c r="D1151" s="9"/>
      <c r="E1151" s="9"/>
      <c r="F1151" s="10"/>
      <c r="G1151" s="13"/>
      <c r="H1151" s="10"/>
      <c r="I1151" s="10"/>
      <c r="J1151" s="10"/>
      <c r="K1151" s="10"/>
      <c r="L1151" s="10"/>
      <c r="M1151" s="10"/>
      <c r="N1151" s="10"/>
      <c r="O1151" s="10"/>
      <c r="P1151" s="10"/>
      <c r="Q1151" s="10"/>
      <c r="R1151" s="10"/>
    </row>
    <row r="1152" spans="1:18" ht="33">
      <c r="A1152" s="685"/>
      <c r="B1152" s="9"/>
      <c r="C1152" s="9"/>
      <c r="D1152" s="9"/>
      <c r="E1152" s="9"/>
      <c r="F1152" s="10"/>
      <c r="G1152" s="13"/>
      <c r="H1152" s="10"/>
      <c r="I1152" s="10"/>
      <c r="J1152" s="10"/>
      <c r="K1152" s="10"/>
      <c r="L1152" s="10"/>
      <c r="M1152" s="10"/>
      <c r="N1152" s="10"/>
      <c r="O1152" s="10"/>
      <c r="P1152" s="10"/>
      <c r="Q1152" s="10"/>
      <c r="R1152" s="10"/>
    </row>
    <row r="1153" spans="1:18" ht="33">
      <c r="A1153" s="685"/>
      <c r="B1153" s="9"/>
      <c r="C1153" s="9"/>
      <c r="D1153" s="9"/>
      <c r="E1153" s="9"/>
      <c r="F1153" s="10"/>
      <c r="G1153" s="13"/>
      <c r="H1153" s="10"/>
      <c r="I1153" s="10"/>
      <c r="J1153" s="10"/>
      <c r="K1153" s="10"/>
      <c r="L1153" s="10"/>
      <c r="M1153" s="10"/>
      <c r="N1153" s="10"/>
      <c r="O1153" s="10"/>
      <c r="P1153" s="10"/>
      <c r="Q1153" s="10"/>
      <c r="R1153" s="10"/>
    </row>
    <row r="1154" spans="1:18" ht="33">
      <c r="A1154" s="685"/>
      <c r="B1154" s="9"/>
      <c r="C1154" s="9"/>
      <c r="D1154" s="9"/>
      <c r="E1154" s="9"/>
      <c r="F1154" s="10"/>
      <c r="G1154" s="13"/>
      <c r="H1154" s="10"/>
      <c r="I1154" s="10"/>
      <c r="J1154" s="10"/>
      <c r="K1154" s="10"/>
      <c r="L1154" s="10"/>
      <c r="M1154" s="10"/>
      <c r="N1154" s="10"/>
      <c r="O1154" s="10"/>
      <c r="P1154" s="10"/>
      <c r="Q1154" s="10"/>
      <c r="R1154" s="10"/>
    </row>
    <row r="1155" spans="1:18" ht="33">
      <c r="A1155" s="685"/>
      <c r="B1155" s="9"/>
      <c r="C1155" s="9"/>
      <c r="D1155" s="9"/>
      <c r="E1155" s="9"/>
      <c r="F1155" s="10"/>
      <c r="G1155" s="13"/>
      <c r="H1155" s="10"/>
      <c r="I1155" s="10"/>
      <c r="J1155" s="10"/>
      <c r="K1155" s="10"/>
      <c r="L1155" s="10"/>
      <c r="M1155" s="10"/>
      <c r="N1155" s="10"/>
      <c r="O1155" s="10"/>
      <c r="P1155" s="10"/>
      <c r="Q1155" s="10"/>
      <c r="R1155" s="10"/>
    </row>
    <row r="1156" spans="1:18" ht="33">
      <c r="A1156" s="685"/>
      <c r="B1156" s="9"/>
      <c r="C1156" s="9"/>
      <c r="D1156" s="9"/>
      <c r="E1156" s="9"/>
      <c r="F1156" s="10"/>
      <c r="G1156" s="13"/>
      <c r="H1156" s="10"/>
      <c r="I1156" s="10"/>
      <c r="J1156" s="10"/>
      <c r="K1156" s="10"/>
      <c r="L1156" s="10"/>
      <c r="M1156" s="10"/>
      <c r="N1156" s="10"/>
      <c r="O1156" s="10"/>
      <c r="P1156" s="10"/>
      <c r="Q1156" s="10"/>
      <c r="R1156" s="10"/>
    </row>
    <row r="1157" spans="1:18" ht="33">
      <c r="A1157" s="685"/>
      <c r="B1157" s="9"/>
      <c r="C1157" s="9"/>
      <c r="D1157" s="9"/>
      <c r="E1157" s="9"/>
      <c r="F1157" s="10"/>
      <c r="G1157" s="13"/>
      <c r="H1157" s="10"/>
      <c r="I1157" s="10"/>
      <c r="J1157" s="10"/>
      <c r="K1157" s="10"/>
      <c r="L1157" s="10"/>
      <c r="M1157" s="10"/>
      <c r="N1157" s="10"/>
      <c r="O1157" s="10"/>
      <c r="P1157" s="10"/>
      <c r="Q1157" s="10"/>
      <c r="R1157" s="10"/>
    </row>
    <row r="1158" spans="1:18" ht="33">
      <c r="A1158" s="685"/>
      <c r="B1158" s="9"/>
      <c r="C1158" s="9"/>
      <c r="D1158" s="9"/>
      <c r="E1158" s="9"/>
      <c r="F1158" s="10"/>
      <c r="G1158" s="13"/>
      <c r="H1158" s="10"/>
      <c r="I1158" s="10"/>
      <c r="J1158" s="10"/>
      <c r="K1158" s="10"/>
      <c r="L1158" s="10"/>
      <c r="M1158" s="10"/>
      <c r="N1158" s="10"/>
      <c r="O1158" s="10"/>
      <c r="P1158" s="10"/>
      <c r="Q1158" s="10"/>
      <c r="R1158" s="10"/>
    </row>
    <row r="1159" spans="1:18" ht="33">
      <c r="A1159" s="685"/>
      <c r="B1159" s="9"/>
      <c r="C1159" s="9"/>
      <c r="D1159" s="9"/>
      <c r="E1159" s="9"/>
      <c r="F1159" s="10"/>
      <c r="G1159" s="13"/>
      <c r="H1159" s="10"/>
      <c r="I1159" s="10"/>
      <c r="J1159" s="10"/>
      <c r="K1159" s="10"/>
      <c r="L1159" s="10"/>
      <c r="M1159" s="10"/>
      <c r="N1159" s="10"/>
      <c r="O1159" s="10"/>
      <c r="P1159" s="10"/>
      <c r="Q1159" s="10"/>
      <c r="R1159" s="10"/>
    </row>
    <row r="1160" spans="1:18" ht="33">
      <c r="A1160" s="685"/>
      <c r="B1160" s="9"/>
      <c r="C1160" s="9"/>
      <c r="D1160" s="9"/>
      <c r="E1160" s="9"/>
      <c r="F1160" s="10"/>
      <c r="G1160" s="13"/>
      <c r="H1160" s="10"/>
      <c r="I1160" s="10"/>
      <c r="J1160" s="10"/>
      <c r="K1160" s="10"/>
      <c r="L1160" s="10"/>
      <c r="M1160" s="10"/>
      <c r="N1160" s="10"/>
      <c r="O1160" s="10"/>
      <c r="P1160" s="10"/>
      <c r="Q1160" s="10"/>
      <c r="R1160" s="10"/>
    </row>
    <row r="1161" spans="1:18" ht="33">
      <c r="A1161" s="685"/>
      <c r="B1161" s="9"/>
      <c r="C1161" s="9"/>
      <c r="D1161" s="9"/>
      <c r="E1161" s="9"/>
      <c r="F1161" s="10"/>
      <c r="G1161" s="13"/>
      <c r="H1161" s="10"/>
      <c r="I1161" s="10"/>
      <c r="J1161" s="10"/>
      <c r="K1161" s="10"/>
      <c r="L1161" s="10"/>
      <c r="M1161" s="10"/>
      <c r="N1161" s="10"/>
      <c r="O1161" s="10"/>
      <c r="P1161" s="10"/>
      <c r="Q1161" s="10"/>
      <c r="R1161" s="10"/>
    </row>
    <row r="1162" spans="1:18" ht="33">
      <c r="A1162" s="685"/>
      <c r="B1162" s="9"/>
      <c r="C1162" s="9"/>
      <c r="D1162" s="9"/>
      <c r="E1162" s="9"/>
      <c r="F1162" s="10"/>
      <c r="G1162" s="13"/>
      <c r="H1162" s="10"/>
      <c r="I1162" s="10"/>
      <c r="J1162" s="10"/>
      <c r="K1162" s="10"/>
      <c r="L1162" s="10"/>
      <c r="M1162" s="10"/>
      <c r="N1162" s="10"/>
      <c r="O1162" s="10"/>
      <c r="P1162" s="10"/>
      <c r="Q1162" s="10"/>
      <c r="R1162" s="10"/>
    </row>
    <row r="1163" spans="1:18" ht="33">
      <c r="A1163" s="685"/>
      <c r="B1163" s="9"/>
      <c r="C1163" s="9"/>
      <c r="D1163" s="9"/>
      <c r="E1163" s="9"/>
      <c r="F1163" s="10"/>
      <c r="G1163" s="13"/>
      <c r="H1163" s="10"/>
      <c r="I1163" s="10"/>
      <c r="J1163" s="10"/>
      <c r="K1163" s="10"/>
      <c r="L1163" s="10"/>
      <c r="M1163" s="10"/>
      <c r="N1163" s="10"/>
      <c r="O1163" s="10"/>
      <c r="P1163" s="10"/>
      <c r="Q1163" s="10"/>
      <c r="R1163" s="10"/>
    </row>
    <row r="1164" spans="1:18" ht="33">
      <c r="A1164" s="685"/>
      <c r="B1164" s="9"/>
      <c r="C1164" s="9"/>
      <c r="D1164" s="9"/>
      <c r="E1164" s="9"/>
      <c r="F1164" s="10"/>
      <c r="G1164" s="13"/>
      <c r="H1164" s="10"/>
      <c r="I1164" s="10"/>
      <c r="J1164" s="10"/>
      <c r="K1164" s="10"/>
      <c r="L1164" s="10"/>
      <c r="M1164" s="10"/>
      <c r="N1164" s="10"/>
      <c r="O1164" s="10"/>
      <c r="P1164" s="10"/>
      <c r="Q1164" s="10"/>
      <c r="R1164" s="10"/>
    </row>
    <row r="1165" spans="1:18" ht="33">
      <c r="A1165" s="685"/>
      <c r="B1165" s="9"/>
      <c r="C1165" s="9"/>
      <c r="D1165" s="9"/>
      <c r="E1165" s="9"/>
      <c r="F1165" s="10"/>
      <c r="G1165" s="13"/>
      <c r="H1165" s="10"/>
      <c r="I1165" s="10"/>
      <c r="J1165" s="10"/>
      <c r="K1165" s="10"/>
      <c r="L1165" s="10"/>
      <c r="M1165" s="10"/>
      <c r="N1165" s="10"/>
      <c r="O1165" s="10"/>
      <c r="P1165" s="10"/>
      <c r="Q1165" s="10"/>
      <c r="R1165" s="10"/>
    </row>
    <row r="1166" spans="1:18" ht="33">
      <c r="A1166" s="685"/>
      <c r="B1166" s="9"/>
      <c r="C1166" s="9"/>
      <c r="D1166" s="9"/>
      <c r="E1166" s="9"/>
      <c r="F1166" s="10"/>
      <c r="G1166" s="13"/>
      <c r="H1166" s="10"/>
      <c r="I1166" s="10"/>
      <c r="J1166" s="10"/>
      <c r="K1166" s="10"/>
      <c r="L1166" s="10"/>
      <c r="M1166" s="10"/>
      <c r="N1166" s="10"/>
      <c r="O1166" s="10"/>
      <c r="P1166" s="10"/>
      <c r="Q1166" s="10"/>
      <c r="R1166" s="10"/>
    </row>
    <row r="1167" spans="1:18" ht="33">
      <c r="A1167" s="685"/>
      <c r="B1167" s="9"/>
      <c r="C1167" s="9"/>
      <c r="D1167" s="9"/>
      <c r="E1167" s="9"/>
      <c r="F1167" s="10"/>
      <c r="G1167" s="13"/>
      <c r="H1167" s="10"/>
      <c r="I1167" s="10"/>
      <c r="J1167" s="10"/>
      <c r="K1167" s="10"/>
      <c r="L1167" s="10"/>
      <c r="M1167" s="10"/>
      <c r="N1167" s="10"/>
      <c r="O1167" s="10"/>
      <c r="P1167" s="10"/>
      <c r="Q1167" s="10"/>
      <c r="R1167" s="10"/>
    </row>
    <row r="1168" spans="1:18" ht="33">
      <c r="A1168" s="685"/>
      <c r="B1168" s="9"/>
      <c r="C1168" s="9"/>
      <c r="D1168" s="9"/>
      <c r="E1168" s="9"/>
      <c r="F1168" s="10"/>
      <c r="G1168" s="13"/>
      <c r="H1168" s="10"/>
      <c r="I1168" s="10"/>
      <c r="J1168" s="10"/>
      <c r="K1168" s="10"/>
      <c r="L1168" s="10"/>
      <c r="M1168" s="10"/>
      <c r="N1168" s="10"/>
      <c r="O1168" s="10"/>
      <c r="P1168" s="10"/>
      <c r="Q1168" s="10"/>
      <c r="R1168" s="10"/>
    </row>
    <row r="1169" spans="1:18" ht="33">
      <c r="A1169" s="685"/>
      <c r="B1169" s="9"/>
      <c r="C1169" s="9"/>
      <c r="D1169" s="9"/>
      <c r="E1169" s="9"/>
      <c r="F1169" s="10"/>
      <c r="G1169" s="13"/>
      <c r="H1169" s="10"/>
      <c r="I1169" s="10"/>
      <c r="J1169" s="10"/>
      <c r="K1169" s="10"/>
      <c r="L1169" s="10"/>
      <c r="M1169" s="10"/>
      <c r="N1169" s="10"/>
      <c r="O1169" s="10"/>
      <c r="P1169" s="10"/>
      <c r="Q1169" s="10"/>
      <c r="R1169" s="10"/>
    </row>
    <row r="1170" spans="1:18" ht="33">
      <c r="A1170" s="685"/>
      <c r="B1170" s="9"/>
      <c r="C1170" s="9"/>
      <c r="D1170" s="9"/>
      <c r="E1170" s="9"/>
      <c r="F1170" s="10"/>
      <c r="G1170" s="13"/>
      <c r="H1170" s="10"/>
      <c r="I1170" s="10"/>
      <c r="J1170" s="10"/>
      <c r="K1170" s="10"/>
      <c r="L1170" s="10"/>
      <c r="M1170" s="10"/>
      <c r="N1170" s="10"/>
      <c r="O1170" s="10"/>
      <c r="P1170" s="10"/>
      <c r="Q1170" s="10"/>
      <c r="R1170" s="10"/>
    </row>
    <row r="1171" spans="1:18" ht="33">
      <c r="A1171" s="685"/>
      <c r="B1171" s="9"/>
      <c r="C1171" s="9"/>
      <c r="D1171" s="9"/>
      <c r="E1171" s="9"/>
      <c r="F1171" s="10"/>
      <c r="G1171" s="13"/>
      <c r="H1171" s="10"/>
      <c r="I1171" s="10"/>
      <c r="J1171" s="10"/>
      <c r="K1171" s="10"/>
      <c r="L1171" s="10"/>
      <c r="M1171" s="10"/>
      <c r="N1171" s="10"/>
      <c r="O1171" s="10"/>
      <c r="P1171" s="10"/>
      <c r="Q1171" s="10"/>
      <c r="R1171" s="10"/>
    </row>
    <row r="1172" spans="1:18" ht="33">
      <c r="A1172" s="685"/>
      <c r="B1172" s="9"/>
      <c r="C1172" s="9"/>
      <c r="D1172" s="9"/>
      <c r="E1172" s="9"/>
      <c r="F1172" s="10"/>
      <c r="G1172" s="13"/>
      <c r="H1172" s="10"/>
      <c r="I1172" s="10"/>
      <c r="J1172" s="10"/>
      <c r="K1172" s="10"/>
      <c r="L1172" s="10"/>
      <c r="M1172" s="10"/>
      <c r="N1172" s="10"/>
      <c r="O1172" s="10"/>
      <c r="P1172" s="10"/>
      <c r="Q1172" s="10"/>
      <c r="R1172" s="10"/>
    </row>
    <row r="1173" spans="1:18" ht="33">
      <c r="A1173" s="685"/>
      <c r="B1173" s="9"/>
      <c r="C1173" s="9"/>
      <c r="D1173" s="9"/>
      <c r="E1173" s="9"/>
      <c r="F1173" s="10"/>
      <c r="G1173" s="13"/>
      <c r="H1173" s="10"/>
      <c r="I1173" s="10"/>
      <c r="J1173" s="10"/>
      <c r="K1173" s="10"/>
      <c r="L1173" s="10"/>
      <c r="M1173" s="10"/>
      <c r="N1173" s="10"/>
      <c r="O1173" s="10"/>
      <c r="P1173" s="10"/>
      <c r="Q1173" s="10"/>
      <c r="R1173" s="10"/>
    </row>
    <row r="1174" spans="1:18" ht="33">
      <c r="A1174" s="685"/>
      <c r="B1174" s="9"/>
      <c r="C1174" s="9"/>
      <c r="D1174" s="9"/>
      <c r="E1174" s="9"/>
      <c r="F1174" s="10"/>
      <c r="G1174" s="13"/>
      <c r="H1174" s="10"/>
      <c r="I1174" s="10"/>
      <c r="J1174" s="10"/>
      <c r="K1174" s="10"/>
      <c r="L1174" s="10"/>
      <c r="M1174" s="10"/>
      <c r="N1174" s="10"/>
      <c r="O1174" s="10"/>
      <c r="P1174" s="10"/>
      <c r="Q1174" s="10"/>
      <c r="R1174" s="10"/>
    </row>
    <row r="1175" spans="1:18" ht="33">
      <c r="A1175" s="685"/>
      <c r="B1175" s="9"/>
      <c r="C1175" s="9"/>
      <c r="D1175" s="9"/>
      <c r="E1175" s="9"/>
      <c r="F1175" s="10"/>
      <c r="G1175" s="13"/>
      <c r="H1175" s="10"/>
      <c r="I1175" s="10"/>
      <c r="J1175" s="10"/>
      <c r="K1175" s="10"/>
      <c r="L1175" s="10"/>
      <c r="M1175" s="10"/>
      <c r="N1175" s="10"/>
      <c r="O1175" s="10"/>
      <c r="P1175" s="10"/>
      <c r="Q1175" s="10"/>
      <c r="R1175" s="10"/>
    </row>
    <row r="1176" spans="1:18" ht="33">
      <c r="A1176" s="685"/>
      <c r="B1176" s="9"/>
      <c r="C1176" s="9"/>
      <c r="D1176" s="9"/>
      <c r="E1176" s="9"/>
      <c r="F1176" s="10"/>
      <c r="G1176" s="13"/>
      <c r="H1176" s="10"/>
      <c r="I1176" s="10"/>
      <c r="J1176" s="10"/>
      <c r="K1176" s="10"/>
      <c r="L1176" s="10"/>
      <c r="M1176" s="10"/>
      <c r="N1176" s="10"/>
      <c r="O1176" s="10"/>
      <c r="P1176" s="10"/>
      <c r="Q1176" s="10"/>
      <c r="R1176" s="10"/>
    </row>
    <row r="1177" spans="1:18" ht="33">
      <c r="A1177" s="685"/>
      <c r="B1177" s="9"/>
      <c r="C1177" s="9"/>
      <c r="D1177" s="9"/>
      <c r="E1177" s="9"/>
      <c r="F1177" s="10"/>
      <c r="G1177" s="13"/>
      <c r="H1177" s="10"/>
      <c r="I1177" s="10"/>
      <c r="J1177" s="10"/>
      <c r="K1177" s="10"/>
      <c r="L1177" s="10"/>
      <c r="M1177" s="10"/>
      <c r="N1177" s="10"/>
      <c r="O1177" s="10"/>
      <c r="P1177" s="10"/>
      <c r="Q1177" s="10"/>
      <c r="R1177" s="10"/>
    </row>
    <row r="1178" spans="1:18" ht="33">
      <c r="A1178" s="685"/>
      <c r="B1178" s="9"/>
      <c r="C1178" s="9"/>
      <c r="D1178" s="9"/>
      <c r="E1178" s="9"/>
      <c r="F1178" s="10"/>
      <c r="G1178" s="13"/>
      <c r="H1178" s="10"/>
      <c r="I1178" s="10"/>
      <c r="J1178" s="10"/>
      <c r="K1178" s="10"/>
      <c r="L1178" s="10"/>
      <c r="M1178" s="10"/>
      <c r="N1178" s="10"/>
      <c r="O1178" s="10"/>
      <c r="P1178" s="10"/>
      <c r="Q1178" s="10"/>
      <c r="R1178" s="10"/>
    </row>
    <row r="1179" spans="1:18" ht="33">
      <c r="A1179" s="685"/>
      <c r="B1179" s="9"/>
      <c r="C1179" s="9"/>
      <c r="D1179" s="9"/>
      <c r="E1179" s="9"/>
      <c r="F1179" s="10"/>
      <c r="G1179" s="13"/>
      <c r="H1179" s="10"/>
      <c r="I1179" s="10"/>
      <c r="J1179" s="10"/>
      <c r="K1179" s="10"/>
      <c r="L1179" s="10"/>
      <c r="M1179" s="10"/>
      <c r="N1179" s="10"/>
      <c r="O1179" s="10"/>
      <c r="P1179" s="10"/>
      <c r="Q1179" s="10"/>
      <c r="R1179" s="10"/>
    </row>
    <row r="1180" spans="1:18" ht="33">
      <c r="A1180" s="685"/>
      <c r="B1180" s="9"/>
      <c r="C1180" s="9"/>
      <c r="D1180" s="9"/>
      <c r="E1180" s="9"/>
      <c r="F1180" s="10"/>
      <c r="G1180" s="13"/>
      <c r="H1180" s="10"/>
      <c r="I1180" s="10"/>
      <c r="J1180" s="10"/>
      <c r="K1180" s="10"/>
      <c r="L1180" s="10"/>
      <c r="M1180" s="10"/>
      <c r="N1180" s="10"/>
      <c r="O1180" s="10"/>
      <c r="P1180" s="10"/>
      <c r="Q1180" s="10"/>
      <c r="R1180" s="10"/>
    </row>
    <row r="1181" spans="1:18" ht="33">
      <c r="A1181" s="685"/>
      <c r="B1181" s="9"/>
      <c r="C1181" s="9"/>
      <c r="D1181" s="9"/>
      <c r="E1181" s="9"/>
      <c r="F1181" s="10"/>
      <c r="G1181" s="13"/>
      <c r="H1181" s="10"/>
      <c r="I1181" s="10"/>
      <c r="J1181" s="10"/>
      <c r="K1181" s="10"/>
      <c r="L1181" s="10"/>
      <c r="M1181" s="10"/>
      <c r="N1181" s="10"/>
      <c r="O1181" s="10"/>
      <c r="P1181" s="10"/>
      <c r="Q1181" s="10"/>
      <c r="R1181" s="10"/>
    </row>
    <row r="1182" spans="1:18" ht="33">
      <c r="A1182" s="685"/>
      <c r="B1182" s="9"/>
      <c r="C1182" s="9"/>
      <c r="D1182" s="9"/>
      <c r="E1182" s="9"/>
      <c r="F1182" s="10"/>
      <c r="G1182" s="13"/>
      <c r="H1182" s="10"/>
      <c r="I1182" s="10"/>
      <c r="J1182" s="10"/>
      <c r="K1182" s="10"/>
      <c r="L1182" s="10"/>
      <c r="M1182" s="10"/>
      <c r="N1182" s="10"/>
      <c r="O1182" s="10"/>
      <c r="P1182" s="10"/>
      <c r="Q1182" s="10"/>
      <c r="R1182" s="10"/>
    </row>
    <row r="1183" spans="1:18" ht="33">
      <c r="A1183" s="685"/>
      <c r="B1183" s="9"/>
      <c r="C1183" s="9"/>
      <c r="D1183" s="9"/>
      <c r="E1183" s="9"/>
      <c r="F1183" s="10"/>
      <c r="G1183" s="13"/>
      <c r="H1183" s="10"/>
      <c r="I1183" s="10"/>
      <c r="J1183" s="10"/>
      <c r="K1183" s="10"/>
      <c r="L1183" s="10"/>
      <c r="M1183" s="10"/>
      <c r="N1183" s="10"/>
      <c r="O1183" s="10"/>
      <c r="P1183" s="10"/>
      <c r="Q1183" s="10"/>
      <c r="R1183" s="10"/>
    </row>
    <row r="1184" spans="1:18" ht="33">
      <c r="A1184" s="685"/>
      <c r="B1184" s="9"/>
      <c r="C1184" s="9"/>
      <c r="D1184" s="9"/>
      <c r="E1184" s="9"/>
      <c r="F1184" s="10"/>
      <c r="G1184" s="13"/>
      <c r="H1184" s="10"/>
      <c r="I1184" s="10"/>
      <c r="J1184" s="10"/>
      <c r="K1184" s="10"/>
      <c r="L1184" s="10"/>
      <c r="M1184" s="10"/>
      <c r="N1184" s="10"/>
      <c r="O1184" s="10"/>
      <c r="P1184" s="10"/>
      <c r="Q1184" s="10"/>
      <c r="R1184" s="10"/>
    </row>
    <row r="1185" spans="1:18" ht="33">
      <c r="A1185" s="685"/>
      <c r="B1185" s="9"/>
      <c r="C1185" s="9"/>
      <c r="D1185" s="9"/>
      <c r="E1185" s="9"/>
      <c r="F1185" s="10"/>
      <c r="G1185" s="13"/>
      <c r="H1185" s="10"/>
      <c r="I1185" s="10"/>
      <c r="J1185" s="10"/>
      <c r="K1185" s="10"/>
      <c r="L1185" s="10"/>
      <c r="M1185" s="10"/>
      <c r="N1185" s="10"/>
      <c r="O1185" s="10"/>
      <c r="P1185" s="10"/>
      <c r="Q1185" s="10"/>
      <c r="R1185" s="10"/>
    </row>
    <row r="1186" spans="1:18" ht="33">
      <c r="A1186" s="685"/>
      <c r="B1186" s="9"/>
      <c r="C1186" s="9"/>
      <c r="D1186" s="9"/>
      <c r="E1186" s="9"/>
      <c r="F1186" s="10"/>
      <c r="G1186" s="13"/>
      <c r="H1186" s="10"/>
      <c r="I1186" s="10"/>
      <c r="J1186" s="10"/>
      <c r="K1186" s="10"/>
      <c r="L1186" s="10"/>
      <c r="M1186" s="10"/>
      <c r="N1186" s="10"/>
      <c r="O1186" s="10"/>
      <c r="P1186" s="10"/>
      <c r="Q1186" s="10"/>
      <c r="R1186" s="10"/>
    </row>
    <row r="1187" spans="1:18" ht="33">
      <c r="A1187" s="685"/>
      <c r="B1187" s="9"/>
      <c r="C1187" s="9"/>
      <c r="D1187" s="9"/>
      <c r="E1187" s="9"/>
      <c r="F1187" s="10"/>
      <c r="G1187" s="13"/>
      <c r="H1187" s="10"/>
      <c r="I1187" s="10"/>
      <c r="J1187" s="10"/>
      <c r="K1187" s="10"/>
      <c r="L1187" s="10"/>
      <c r="M1187" s="10"/>
      <c r="N1187" s="10"/>
      <c r="O1187" s="10"/>
      <c r="P1187" s="10"/>
      <c r="Q1187" s="10"/>
      <c r="R1187" s="10"/>
    </row>
    <row r="1188" spans="1:18" ht="33">
      <c r="A1188" s="685"/>
      <c r="B1188" s="9"/>
      <c r="C1188" s="9"/>
      <c r="D1188" s="9"/>
      <c r="E1188" s="9"/>
      <c r="F1188" s="10"/>
      <c r="G1188" s="13"/>
      <c r="H1188" s="10"/>
      <c r="I1188" s="10"/>
      <c r="J1188" s="10"/>
      <c r="K1188" s="10"/>
      <c r="L1188" s="10"/>
      <c r="M1188" s="10"/>
      <c r="N1188" s="10"/>
      <c r="O1188" s="10"/>
      <c r="P1188" s="10"/>
      <c r="Q1188" s="10"/>
      <c r="R1188" s="10"/>
    </row>
    <row r="1189" spans="1:18" ht="33">
      <c r="A1189" s="685"/>
      <c r="B1189" s="9"/>
      <c r="C1189" s="9"/>
      <c r="D1189" s="9"/>
      <c r="E1189" s="9"/>
      <c r="F1189" s="10"/>
      <c r="G1189" s="13"/>
      <c r="H1189" s="10"/>
      <c r="I1189" s="10"/>
      <c r="J1189" s="10"/>
      <c r="K1189" s="10"/>
      <c r="L1189" s="10"/>
      <c r="M1189" s="10"/>
      <c r="N1189" s="10"/>
      <c r="O1189" s="10"/>
      <c r="P1189" s="10"/>
      <c r="Q1189" s="10"/>
      <c r="R1189" s="10"/>
    </row>
    <row r="1190" spans="1:18" ht="33">
      <c r="A1190" s="685"/>
      <c r="B1190" s="9"/>
      <c r="C1190" s="9"/>
      <c r="D1190" s="9"/>
      <c r="E1190" s="9"/>
      <c r="F1190" s="10"/>
      <c r="G1190" s="13"/>
      <c r="H1190" s="10"/>
      <c r="I1190" s="10"/>
      <c r="J1190" s="10"/>
      <c r="K1190" s="10"/>
      <c r="L1190" s="10"/>
      <c r="M1190" s="10"/>
      <c r="N1190" s="10"/>
      <c r="O1190" s="10"/>
      <c r="P1190" s="10"/>
      <c r="Q1190" s="10"/>
      <c r="R1190" s="10"/>
    </row>
    <row r="1191" spans="1:18" ht="33">
      <c r="A1191" s="685"/>
      <c r="B1191" s="9"/>
      <c r="C1191" s="9"/>
      <c r="D1191" s="9"/>
      <c r="E1191" s="9"/>
      <c r="F1191" s="10"/>
      <c r="G1191" s="13"/>
      <c r="H1191" s="10"/>
      <c r="I1191" s="10"/>
      <c r="J1191" s="10"/>
      <c r="K1191" s="10"/>
      <c r="L1191" s="10"/>
      <c r="M1191" s="10"/>
      <c r="N1191" s="10"/>
      <c r="O1191" s="10"/>
      <c r="P1191" s="10"/>
      <c r="Q1191" s="10"/>
      <c r="R1191" s="10"/>
    </row>
    <row r="1192" spans="1:18" ht="33">
      <c r="A1192" s="685"/>
      <c r="B1192" s="9"/>
      <c r="C1192" s="9"/>
      <c r="D1192" s="9"/>
      <c r="E1192" s="9"/>
      <c r="F1192" s="10"/>
      <c r="G1192" s="13"/>
      <c r="H1192" s="10"/>
      <c r="I1192" s="10"/>
      <c r="J1192" s="10"/>
      <c r="K1192" s="10"/>
      <c r="L1192" s="10"/>
      <c r="M1192" s="10"/>
      <c r="N1192" s="10"/>
      <c r="O1192" s="10"/>
      <c r="P1192" s="10"/>
      <c r="Q1192" s="10"/>
      <c r="R1192" s="10"/>
    </row>
    <row r="1193" spans="1:18" ht="33">
      <c r="A1193" s="685"/>
      <c r="B1193" s="9"/>
      <c r="C1193" s="9"/>
      <c r="D1193" s="9"/>
      <c r="E1193" s="9"/>
      <c r="F1193" s="10"/>
      <c r="G1193" s="13"/>
      <c r="H1193" s="10"/>
      <c r="I1193" s="10"/>
      <c r="J1193" s="10"/>
      <c r="K1193" s="10"/>
      <c r="L1193" s="10"/>
      <c r="M1193" s="10"/>
      <c r="N1193" s="10"/>
      <c r="O1193" s="10"/>
      <c r="P1193" s="10"/>
      <c r="Q1193" s="10"/>
      <c r="R1193" s="10"/>
    </row>
    <row r="1194" spans="1:18" ht="33">
      <c r="A1194" s="685"/>
      <c r="B1194" s="9"/>
      <c r="C1194" s="9"/>
      <c r="D1194" s="9"/>
      <c r="E1194" s="9"/>
      <c r="F1194" s="10"/>
      <c r="G1194" s="13"/>
      <c r="H1194" s="10"/>
      <c r="I1194" s="10"/>
      <c r="J1194" s="10"/>
      <c r="K1194" s="10"/>
      <c r="L1194" s="10"/>
      <c r="M1194" s="10"/>
      <c r="N1194" s="10"/>
      <c r="O1194" s="10"/>
      <c r="P1194" s="10"/>
      <c r="Q1194" s="10"/>
      <c r="R1194" s="10"/>
    </row>
    <row r="1195" spans="1:18" ht="33">
      <c r="A1195" s="685"/>
      <c r="B1195" s="9"/>
      <c r="C1195" s="9"/>
      <c r="D1195" s="9"/>
      <c r="E1195" s="9"/>
      <c r="F1195" s="10"/>
      <c r="G1195" s="13"/>
      <c r="H1195" s="10"/>
      <c r="I1195" s="10"/>
      <c r="J1195" s="10"/>
      <c r="K1195" s="10"/>
      <c r="L1195" s="10"/>
      <c r="M1195" s="10"/>
      <c r="N1195" s="10"/>
      <c r="O1195" s="10"/>
      <c r="P1195" s="10"/>
      <c r="Q1195" s="10"/>
      <c r="R1195" s="10"/>
    </row>
    <row r="1196" spans="1:18" ht="33">
      <c r="A1196" s="685"/>
      <c r="B1196" s="9"/>
      <c r="C1196" s="9"/>
      <c r="D1196" s="9"/>
      <c r="E1196" s="9"/>
      <c r="F1196" s="10"/>
      <c r="G1196" s="13"/>
      <c r="H1196" s="10"/>
      <c r="I1196" s="10"/>
      <c r="J1196" s="10"/>
      <c r="K1196" s="10"/>
      <c r="L1196" s="10"/>
      <c r="M1196" s="10"/>
      <c r="N1196" s="10"/>
      <c r="O1196" s="10"/>
      <c r="P1196" s="10"/>
      <c r="Q1196" s="10"/>
      <c r="R1196" s="10"/>
    </row>
    <row r="1197" spans="1:18" ht="33">
      <c r="A1197" s="685"/>
      <c r="B1197" s="9"/>
      <c r="C1197" s="9"/>
      <c r="D1197" s="9"/>
      <c r="E1197" s="9"/>
      <c r="F1197" s="10"/>
      <c r="G1197" s="13"/>
      <c r="H1197" s="10"/>
      <c r="I1197" s="10"/>
      <c r="J1197" s="10"/>
      <c r="K1197" s="10"/>
      <c r="L1197" s="10"/>
      <c r="M1197" s="10"/>
      <c r="N1197" s="10"/>
      <c r="O1197" s="10"/>
      <c r="P1197" s="10"/>
      <c r="Q1197" s="10"/>
      <c r="R1197" s="10"/>
    </row>
    <row r="1198" spans="1:18" ht="33">
      <c r="A1198" s="685"/>
      <c r="B1198" s="9"/>
      <c r="C1198" s="9"/>
      <c r="D1198" s="9"/>
      <c r="E1198" s="9"/>
      <c r="F1198" s="10"/>
      <c r="G1198" s="13"/>
      <c r="H1198" s="10"/>
      <c r="I1198" s="10"/>
      <c r="J1198" s="10"/>
      <c r="K1198" s="10"/>
      <c r="L1198" s="10"/>
      <c r="M1198" s="10"/>
      <c r="N1198" s="10"/>
      <c r="O1198" s="10"/>
      <c r="P1198" s="10"/>
      <c r="Q1198" s="10"/>
      <c r="R1198" s="10"/>
    </row>
    <row r="1199" spans="1:18" ht="33">
      <c r="A1199" s="685"/>
      <c r="B1199" s="9"/>
      <c r="C1199" s="9"/>
      <c r="D1199" s="9"/>
      <c r="E1199" s="9"/>
      <c r="F1199" s="10"/>
      <c r="G1199" s="13"/>
      <c r="H1199" s="10"/>
      <c r="I1199" s="10"/>
      <c r="J1199" s="10"/>
      <c r="K1199" s="10"/>
      <c r="L1199" s="10"/>
      <c r="M1199" s="10"/>
      <c r="N1199" s="10"/>
      <c r="O1199" s="10"/>
      <c r="P1199" s="10"/>
      <c r="Q1199" s="10"/>
      <c r="R1199" s="10"/>
    </row>
    <row r="1200" spans="1:18" ht="33">
      <c r="A1200" s="685"/>
      <c r="B1200" s="9"/>
      <c r="C1200" s="9"/>
      <c r="D1200" s="9"/>
      <c r="E1200" s="9"/>
      <c r="F1200" s="10"/>
      <c r="G1200" s="13"/>
      <c r="H1200" s="10"/>
      <c r="I1200" s="10"/>
      <c r="J1200" s="10"/>
      <c r="K1200" s="10"/>
      <c r="L1200" s="10"/>
      <c r="M1200" s="10"/>
      <c r="N1200" s="10"/>
      <c r="O1200" s="10"/>
      <c r="P1200" s="10"/>
      <c r="Q1200" s="10"/>
      <c r="R1200" s="10"/>
    </row>
    <row r="1201" spans="1:18" ht="33">
      <c r="A1201" s="685"/>
      <c r="B1201" s="9"/>
      <c r="C1201" s="9"/>
      <c r="D1201" s="9"/>
      <c r="E1201" s="9"/>
      <c r="F1201" s="10"/>
      <c r="G1201" s="13"/>
      <c r="H1201" s="10"/>
      <c r="I1201" s="10"/>
      <c r="J1201" s="10"/>
      <c r="K1201" s="10"/>
      <c r="L1201" s="10"/>
      <c r="M1201" s="10"/>
      <c r="N1201" s="10"/>
      <c r="O1201" s="10"/>
      <c r="P1201" s="10"/>
      <c r="Q1201" s="10"/>
      <c r="R1201" s="10"/>
    </row>
    <row r="1202" spans="1:18" ht="33">
      <c r="A1202" s="685"/>
      <c r="B1202" s="9"/>
      <c r="C1202" s="9"/>
      <c r="D1202" s="9"/>
      <c r="E1202" s="9"/>
      <c r="F1202" s="10"/>
      <c r="G1202" s="13"/>
      <c r="H1202" s="10"/>
      <c r="I1202" s="10"/>
      <c r="J1202" s="10"/>
      <c r="K1202" s="10"/>
      <c r="L1202" s="10"/>
      <c r="M1202" s="10"/>
      <c r="N1202" s="10"/>
      <c r="O1202" s="10"/>
      <c r="P1202" s="10"/>
      <c r="Q1202" s="10"/>
      <c r="R1202" s="10"/>
    </row>
    <row r="1203" spans="1:18" ht="33">
      <c r="A1203" s="685"/>
      <c r="B1203" s="9"/>
      <c r="C1203" s="9"/>
      <c r="D1203" s="9"/>
      <c r="E1203" s="9"/>
      <c r="F1203" s="10"/>
      <c r="G1203" s="13"/>
      <c r="H1203" s="10"/>
      <c r="I1203" s="10"/>
      <c r="J1203" s="10"/>
      <c r="K1203" s="10"/>
      <c r="L1203" s="10"/>
      <c r="M1203" s="10"/>
      <c r="N1203" s="10"/>
      <c r="O1203" s="10"/>
      <c r="P1203" s="10"/>
      <c r="Q1203" s="10"/>
      <c r="R1203" s="10"/>
    </row>
    <row r="1204" spans="1:18" ht="33">
      <c r="A1204" s="685"/>
      <c r="B1204" s="9"/>
      <c r="C1204" s="9"/>
      <c r="D1204" s="9"/>
      <c r="E1204" s="9"/>
      <c r="F1204" s="10"/>
      <c r="G1204" s="13"/>
      <c r="H1204" s="10"/>
      <c r="I1204" s="10"/>
      <c r="J1204" s="10"/>
      <c r="K1204" s="10"/>
      <c r="L1204" s="10"/>
      <c r="M1204" s="10"/>
      <c r="N1204" s="10"/>
      <c r="O1204" s="10"/>
      <c r="P1204" s="10"/>
      <c r="Q1204" s="10"/>
      <c r="R1204" s="10"/>
    </row>
    <row r="1205" spans="1:18" ht="33">
      <c r="A1205" s="685"/>
      <c r="B1205" s="9"/>
      <c r="C1205" s="9"/>
      <c r="D1205" s="9"/>
      <c r="E1205" s="9"/>
      <c r="F1205" s="10"/>
      <c r="G1205" s="13"/>
      <c r="H1205" s="10"/>
      <c r="I1205" s="10"/>
      <c r="J1205" s="10"/>
      <c r="K1205" s="10"/>
      <c r="L1205" s="10"/>
      <c r="M1205" s="10"/>
      <c r="N1205" s="10"/>
      <c r="O1205" s="10"/>
      <c r="P1205" s="10"/>
      <c r="Q1205" s="10"/>
      <c r="R1205" s="10"/>
    </row>
    <row r="1206" spans="1:18" ht="33">
      <c r="A1206" s="685"/>
      <c r="B1206" s="9"/>
      <c r="C1206" s="9"/>
      <c r="D1206" s="9"/>
      <c r="E1206" s="9"/>
      <c r="F1206" s="10"/>
      <c r="G1206" s="13"/>
      <c r="H1206" s="10"/>
      <c r="I1206" s="10"/>
      <c r="J1206" s="10"/>
      <c r="K1206" s="10"/>
      <c r="L1206" s="10"/>
      <c r="M1206" s="10"/>
      <c r="N1206" s="10"/>
      <c r="O1206" s="10"/>
      <c r="P1206" s="10"/>
      <c r="Q1206" s="10"/>
      <c r="R1206" s="10"/>
    </row>
    <row r="1207" spans="1:18" ht="33">
      <c r="A1207" s="685"/>
      <c r="B1207" s="9"/>
      <c r="C1207" s="9"/>
      <c r="D1207" s="9"/>
      <c r="E1207" s="9"/>
      <c r="F1207" s="10"/>
      <c r="G1207" s="13"/>
      <c r="H1207" s="10"/>
      <c r="I1207" s="10"/>
      <c r="J1207" s="10"/>
      <c r="K1207" s="10"/>
      <c r="L1207" s="10"/>
      <c r="M1207" s="10"/>
      <c r="N1207" s="10"/>
      <c r="O1207" s="10"/>
      <c r="P1207" s="10"/>
      <c r="Q1207" s="10"/>
      <c r="R1207" s="10"/>
    </row>
    <row r="1208" spans="1:18" ht="33">
      <c r="A1208" s="685"/>
      <c r="B1208" s="9"/>
      <c r="C1208" s="9"/>
      <c r="D1208" s="9"/>
      <c r="E1208" s="9"/>
      <c r="F1208" s="10"/>
      <c r="G1208" s="13"/>
      <c r="H1208" s="10"/>
      <c r="I1208" s="10"/>
      <c r="J1208" s="10"/>
      <c r="K1208" s="10"/>
      <c r="L1208" s="10"/>
      <c r="M1208" s="10"/>
      <c r="N1208" s="10"/>
      <c r="O1208" s="10"/>
      <c r="P1208" s="10"/>
      <c r="Q1208" s="10"/>
      <c r="R1208" s="10"/>
    </row>
    <row r="1209" spans="1:18" ht="33">
      <c r="A1209" s="685"/>
      <c r="B1209" s="9"/>
      <c r="C1209" s="9"/>
      <c r="D1209" s="9"/>
      <c r="E1209" s="9"/>
      <c r="F1209" s="10"/>
      <c r="G1209" s="13"/>
      <c r="H1209" s="10"/>
      <c r="I1209" s="10"/>
      <c r="J1209" s="10"/>
      <c r="K1209" s="10"/>
      <c r="L1209" s="10"/>
      <c r="M1209" s="10"/>
      <c r="N1209" s="10"/>
      <c r="O1209" s="10"/>
      <c r="P1209" s="10"/>
      <c r="Q1209" s="10"/>
      <c r="R1209" s="10"/>
    </row>
    <row r="1210" spans="1:18" ht="33">
      <c r="A1210" s="685"/>
      <c r="B1210" s="9"/>
      <c r="C1210" s="9"/>
      <c r="D1210" s="9"/>
      <c r="E1210" s="9"/>
      <c r="F1210" s="10"/>
      <c r="G1210" s="13"/>
      <c r="H1210" s="10"/>
      <c r="I1210" s="10"/>
      <c r="J1210" s="10"/>
      <c r="K1210" s="10"/>
      <c r="L1210" s="10"/>
      <c r="M1210" s="10"/>
      <c r="N1210" s="10"/>
      <c r="O1210" s="10"/>
      <c r="P1210" s="10"/>
      <c r="Q1210" s="10"/>
      <c r="R1210" s="10"/>
    </row>
    <row r="1211" spans="1:18" ht="33">
      <c r="A1211" s="685"/>
      <c r="B1211" s="9"/>
      <c r="C1211" s="9"/>
      <c r="D1211" s="9"/>
      <c r="E1211" s="9"/>
      <c r="F1211" s="10"/>
      <c r="G1211" s="13"/>
      <c r="H1211" s="10"/>
      <c r="I1211" s="10"/>
      <c r="J1211" s="10"/>
      <c r="K1211" s="10"/>
      <c r="L1211" s="10"/>
      <c r="M1211" s="10"/>
      <c r="N1211" s="10"/>
      <c r="O1211" s="10"/>
      <c r="P1211" s="10"/>
      <c r="Q1211" s="10"/>
      <c r="R1211" s="10"/>
    </row>
    <row r="1212" spans="1:18" ht="33">
      <c r="A1212" s="685"/>
      <c r="B1212" s="9"/>
      <c r="C1212" s="9"/>
      <c r="D1212" s="9"/>
      <c r="E1212" s="9"/>
      <c r="F1212" s="10"/>
      <c r="G1212" s="13"/>
      <c r="H1212" s="10"/>
      <c r="I1212" s="10"/>
      <c r="J1212" s="10"/>
      <c r="K1212" s="10"/>
      <c r="L1212" s="10"/>
      <c r="M1212" s="10"/>
      <c r="N1212" s="10"/>
      <c r="O1212" s="10"/>
      <c r="P1212" s="10"/>
      <c r="Q1212" s="10"/>
      <c r="R1212" s="10"/>
    </row>
    <row r="1213" spans="1:18" ht="33">
      <c r="A1213" s="685"/>
      <c r="B1213" s="9"/>
      <c r="C1213" s="9"/>
      <c r="D1213" s="9"/>
      <c r="E1213" s="9"/>
      <c r="F1213" s="10"/>
      <c r="G1213" s="13"/>
      <c r="H1213" s="10"/>
      <c r="I1213" s="10"/>
      <c r="J1213" s="10"/>
      <c r="K1213" s="10"/>
      <c r="L1213" s="10"/>
      <c r="M1213" s="10"/>
      <c r="N1213" s="10"/>
      <c r="O1213" s="10"/>
      <c r="P1213" s="10"/>
      <c r="Q1213" s="10"/>
      <c r="R1213" s="10"/>
    </row>
    <row r="1214" spans="1:18" ht="33">
      <c r="A1214" s="685"/>
      <c r="B1214" s="9"/>
      <c r="C1214" s="9"/>
      <c r="D1214" s="9"/>
      <c r="E1214" s="9"/>
      <c r="F1214" s="10"/>
      <c r="G1214" s="13"/>
      <c r="H1214" s="10"/>
      <c r="I1214" s="10"/>
      <c r="J1214" s="10"/>
      <c r="K1214" s="10"/>
      <c r="L1214" s="10"/>
      <c r="M1214" s="10"/>
      <c r="N1214" s="10"/>
      <c r="O1214" s="10"/>
      <c r="P1214" s="10"/>
      <c r="Q1214" s="10"/>
      <c r="R1214" s="10"/>
    </row>
    <row r="1215" spans="1:18" ht="33">
      <c r="A1215" s="685"/>
      <c r="B1215" s="9"/>
      <c r="C1215" s="9"/>
      <c r="D1215" s="9"/>
      <c r="E1215" s="9"/>
      <c r="F1215" s="10"/>
      <c r="G1215" s="13"/>
      <c r="H1215" s="10"/>
      <c r="I1215" s="10"/>
      <c r="J1215" s="10"/>
      <c r="K1215" s="10"/>
      <c r="L1215" s="10"/>
      <c r="M1215" s="10"/>
      <c r="N1215" s="10"/>
      <c r="O1215" s="10"/>
      <c r="P1215" s="10"/>
      <c r="Q1215" s="10"/>
      <c r="R1215" s="10"/>
    </row>
    <row r="1216" spans="1:18" ht="33">
      <c r="A1216" s="685"/>
      <c r="B1216" s="9"/>
      <c r="C1216" s="9"/>
      <c r="D1216" s="9"/>
      <c r="E1216" s="9"/>
      <c r="F1216" s="10"/>
      <c r="G1216" s="13"/>
      <c r="H1216" s="10"/>
      <c r="I1216" s="10"/>
      <c r="J1216" s="10"/>
      <c r="K1216" s="10"/>
      <c r="L1216" s="10"/>
      <c r="M1216" s="10"/>
      <c r="N1216" s="10"/>
      <c r="O1216" s="10"/>
      <c r="P1216" s="10"/>
      <c r="Q1216" s="10"/>
      <c r="R1216" s="10"/>
    </row>
    <row r="1217" spans="1:18" ht="33">
      <c r="A1217" s="685"/>
      <c r="B1217" s="9"/>
      <c r="C1217" s="9"/>
      <c r="D1217" s="9"/>
      <c r="E1217" s="9"/>
      <c r="F1217" s="10"/>
      <c r="G1217" s="13"/>
      <c r="H1217" s="10"/>
      <c r="I1217" s="10"/>
      <c r="J1217" s="10"/>
      <c r="K1217" s="10"/>
      <c r="L1217" s="10"/>
      <c r="M1217" s="10"/>
      <c r="N1217" s="10"/>
      <c r="O1217" s="10"/>
      <c r="P1217" s="10"/>
      <c r="Q1217" s="10"/>
      <c r="R1217" s="10"/>
    </row>
    <row r="1218" spans="1:18" ht="33">
      <c r="A1218" s="685"/>
      <c r="B1218" s="9"/>
      <c r="C1218" s="9"/>
      <c r="D1218" s="9"/>
      <c r="E1218" s="9"/>
      <c r="F1218" s="10"/>
      <c r="G1218" s="13"/>
      <c r="H1218" s="10"/>
      <c r="I1218" s="10"/>
      <c r="J1218" s="10"/>
      <c r="K1218" s="10"/>
      <c r="L1218" s="10"/>
      <c r="M1218" s="10"/>
      <c r="N1218" s="10"/>
      <c r="O1218" s="10"/>
      <c r="P1218" s="10"/>
      <c r="Q1218" s="10"/>
      <c r="R1218" s="10"/>
    </row>
    <row r="1219" spans="1:18" ht="33">
      <c r="A1219" s="685"/>
      <c r="B1219" s="9"/>
      <c r="C1219" s="9"/>
      <c r="D1219" s="9"/>
      <c r="E1219" s="9"/>
      <c r="F1219" s="10"/>
      <c r="G1219" s="13"/>
      <c r="H1219" s="10"/>
      <c r="I1219" s="10"/>
      <c r="J1219" s="10"/>
      <c r="K1219" s="10"/>
      <c r="L1219" s="10"/>
      <c r="M1219" s="10"/>
      <c r="N1219" s="10"/>
      <c r="O1219" s="10"/>
      <c r="P1219" s="10"/>
      <c r="Q1219" s="10"/>
      <c r="R1219" s="10"/>
    </row>
    <row r="1220" spans="1:18" ht="33">
      <c r="A1220" s="685"/>
      <c r="B1220" s="9"/>
      <c r="C1220" s="9"/>
      <c r="D1220" s="9"/>
      <c r="E1220" s="9"/>
      <c r="F1220" s="10"/>
      <c r="G1220" s="13"/>
      <c r="H1220" s="10"/>
      <c r="I1220" s="10"/>
      <c r="J1220" s="10"/>
      <c r="K1220" s="10"/>
      <c r="L1220" s="10"/>
      <c r="M1220" s="10"/>
      <c r="N1220" s="10"/>
      <c r="O1220" s="10"/>
      <c r="P1220" s="10"/>
      <c r="Q1220" s="10"/>
      <c r="R1220" s="10"/>
    </row>
    <row r="1221" spans="1:18" ht="33">
      <c r="A1221" s="685"/>
      <c r="B1221" s="9"/>
      <c r="C1221" s="9"/>
      <c r="D1221" s="9"/>
      <c r="E1221" s="9"/>
      <c r="F1221" s="10"/>
      <c r="G1221" s="13"/>
      <c r="H1221" s="10"/>
      <c r="I1221" s="10"/>
      <c r="J1221" s="10"/>
      <c r="K1221" s="10"/>
      <c r="L1221" s="10"/>
      <c r="M1221" s="10"/>
      <c r="N1221" s="10"/>
      <c r="O1221" s="10"/>
      <c r="P1221" s="10"/>
      <c r="Q1221" s="10"/>
      <c r="R1221" s="10"/>
    </row>
    <row r="1222" spans="1:18" ht="33">
      <c r="A1222" s="685"/>
      <c r="B1222" s="9"/>
      <c r="C1222" s="9"/>
      <c r="D1222" s="9"/>
      <c r="E1222" s="9"/>
      <c r="F1222" s="10"/>
      <c r="G1222" s="13"/>
      <c r="H1222" s="10"/>
      <c r="I1222" s="10"/>
      <c r="J1222" s="10"/>
      <c r="K1222" s="10"/>
      <c r="L1222" s="10"/>
      <c r="M1222" s="10"/>
      <c r="N1222" s="10"/>
      <c r="O1222" s="10"/>
      <c r="P1222" s="10"/>
      <c r="Q1222" s="10"/>
      <c r="R1222" s="10"/>
    </row>
    <row r="1223" spans="1:18" ht="33">
      <c r="A1223" s="685"/>
      <c r="B1223" s="9"/>
      <c r="C1223" s="9"/>
      <c r="D1223" s="9"/>
      <c r="E1223" s="9"/>
      <c r="F1223" s="10"/>
      <c r="G1223" s="13"/>
      <c r="H1223" s="10"/>
      <c r="I1223" s="10"/>
      <c r="J1223" s="10"/>
      <c r="K1223" s="10"/>
      <c r="L1223" s="10"/>
      <c r="M1223" s="10"/>
      <c r="N1223" s="10"/>
      <c r="O1223" s="10"/>
      <c r="P1223" s="10"/>
      <c r="Q1223" s="10"/>
      <c r="R1223" s="10"/>
    </row>
    <row r="1224" spans="1:18" ht="33">
      <c r="A1224" s="685"/>
      <c r="B1224" s="9"/>
      <c r="C1224" s="9"/>
      <c r="D1224" s="9"/>
      <c r="E1224" s="9"/>
      <c r="F1224" s="10"/>
      <c r="G1224" s="13"/>
      <c r="H1224" s="10"/>
      <c r="I1224" s="10"/>
      <c r="J1224" s="10"/>
      <c r="K1224" s="10"/>
      <c r="L1224" s="10"/>
      <c r="M1224" s="10"/>
      <c r="N1224" s="10"/>
      <c r="O1224" s="10"/>
      <c r="P1224" s="10"/>
      <c r="Q1224" s="10"/>
      <c r="R1224" s="10"/>
    </row>
    <row r="1225" spans="1:18" ht="33">
      <c r="A1225" s="685"/>
      <c r="B1225" s="9"/>
      <c r="C1225" s="9"/>
      <c r="D1225" s="9"/>
      <c r="E1225" s="9"/>
      <c r="F1225" s="10"/>
      <c r="G1225" s="13"/>
      <c r="H1225" s="10"/>
      <c r="I1225" s="10"/>
      <c r="J1225" s="10"/>
      <c r="K1225" s="10"/>
      <c r="L1225" s="10"/>
      <c r="M1225" s="10"/>
      <c r="N1225" s="10"/>
      <c r="O1225" s="10"/>
      <c r="P1225" s="10"/>
      <c r="Q1225" s="10"/>
      <c r="R1225" s="10"/>
    </row>
    <row r="1226" spans="1:18" ht="33">
      <c r="A1226" s="685"/>
      <c r="B1226" s="9"/>
      <c r="C1226" s="9"/>
      <c r="D1226" s="9"/>
      <c r="E1226" s="9"/>
      <c r="F1226" s="10"/>
      <c r="G1226" s="13"/>
      <c r="H1226" s="10"/>
      <c r="I1226" s="10"/>
      <c r="J1226" s="10"/>
      <c r="K1226" s="10"/>
      <c r="L1226" s="10"/>
      <c r="M1226" s="10"/>
      <c r="N1226" s="10"/>
      <c r="O1226" s="10"/>
      <c r="P1226" s="10"/>
      <c r="Q1226" s="10"/>
      <c r="R1226" s="10"/>
    </row>
    <row r="1227" spans="1:18" ht="33">
      <c r="A1227" s="685"/>
      <c r="B1227" s="9"/>
      <c r="C1227" s="9"/>
      <c r="D1227" s="9"/>
      <c r="E1227" s="9"/>
      <c r="F1227" s="10"/>
      <c r="G1227" s="13"/>
      <c r="H1227" s="10"/>
      <c r="I1227" s="10"/>
      <c r="J1227" s="10"/>
      <c r="K1227" s="10"/>
      <c r="L1227" s="10"/>
      <c r="M1227" s="10"/>
      <c r="N1227" s="10"/>
      <c r="O1227" s="10"/>
      <c r="P1227" s="10"/>
      <c r="Q1227" s="10"/>
      <c r="R1227" s="10"/>
    </row>
    <row r="1228" spans="1:18" ht="33">
      <c r="A1228" s="685"/>
      <c r="B1228" s="9"/>
      <c r="C1228" s="9"/>
      <c r="D1228" s="9"/>
      <c r="E1228" s="9"/>
      <c r="F1228" s="10"/>
      <c r="G1228" s="13"/>
      <c r="H1228" s="10"/>
      <c r="I1228" s="10"/>
      <c r="J1228" s="10"/>
      <c r="K1228" s="10"/>
      <c r="L1228" s="10"/>
      <c r="M1228" s="10"/>
      <c r="N1228" s="10"/>
      <c r="O1228" s="10"/>
      <c r="P1228" s="10"/>
      <c r="Q1228" s="10"/>
      <c r="R1228" s="10"/>
    </row>
    <row r="1229" spans="1:18" ht="33">
      <c r="A1229" s="685"/>
      <c r="B1229" s="9"/>
      <c r="C1229" s="9"/>
      <c r="D1229" s="9"/>
      <c r="E1229" s="9"/>
      <c r="F1229" s="10"/>
      <c r="G1229" s="13"/>
      <c r="H1229" s="10"/>
      <c r="I1229" s="10"/>
      <c r="J1229" s="10"/>
      <c r="K1229" s="10"/>
      <c r="L1229" s="10"/>
      <c r="M1229" s="10"/>
      <c r="N1229" s="10"/>
      <c r="O1229" s="10"/>
      <c r="P1229" s="10"/>
      <c r="Q1229" s="10"/>
      <c r="R1229" s="10"/>
    </row>
    <row r="1230" spans="1:18" ht="33">
      <c r="A1230" s="685"/>
      <c r="B1230" s="9"/>
      <c r="C1230" s="9"/>
      <c r="D1230" s="9"/>
      <c r="E1230" s="9"/>
      <c r="F1230" s="10"/>
      <c r="G1230" s="13"/>
      <c r="H1230" s="10"/>
      <c r="I1230" s="10"/>
      <c r="J1230" s="10"/>
      <c r="K1230" s="10"/>
      <c r="L1230" s="10"/>
      <c r="M1230" s="10"/>
      <c r="N1230" s="10"/>
      <c r="O1230" s="10"/>
      <c r="P1230" s="10"/>
      <c r="Q1230" s="10"/>
      <c r="R1230" s="10"/>
    </row>
    <row r="1231" spans="1:18" ht="33">
      <c r="A1231" s="685"/>
      <c r="B1231" s="9"/>
      <c r="C1231" s="9"/>
      <c r="D1231" s="9"/>
      <c r="E1231" s="9"/>
      <c r="F1231" s="10"/>
      <c r="G1231" s="13"/>
      <c r="H1231" s="10"/>
      <c r="I1231" s="10"/>
      <c r="J1231" s="10"/>
      <c r="K1231" s="10"/>
      <c r="L1231" s="10"/>
      <c r="M1231" s="10"/>
      <c r="N1231" s="10"/>
      <c r="O1231" s="10"/>
      <c r="P1231" s="10"/>
      <c r="Q1231" s="10"/>
      <c r="R1231" s="10"/>
    </row>
    <row r="1232" spans="1:18" ht="33">
      <c r="A1232" s="685"/>
      <c r="B1232" s="9"/>
      <c r="C1232" s="9"/>
      <c r="D1232" s="9"/>
      <c r="E1232" s="9"/>
      <c r="F1232" s="10"/>
      <c r="G1232" s="13"/>
      <c r="H1232" s="10"/>
      <c r="I1232" s="10"/>
      <c r="J1232" s="10"/>
      <c r="K1232" s="10"/>
      <c r="L1232" s="10"/>
      <c r="M1232" s="10"/>
      <c r="N1232" s="10"/>
      <c r="O1232" s="10"/>
      <c r="P1232" s="10"/>
      <c r="Q1232" s="10"/>
      <c r="R1232" s="10"/>
    </row>
    <row r="1233" spans="1:18" ht="33">
      <c r="A1233" s="685"/>
      <c r="B1233" s="9"/>
      <c r="C1233" s="9"/>
      <c r="D1233" s="9"/>
      <c r="E1233" s="9"/>
      <c r="F1233" s="10"/>
      <c r="G1233" s="13"/>
      <c r="H1233" s="10"/>
      <c r="I1233" s="10"/>
      <c r="J1233" s="10"/>
      <c r="K1233" s="10"/>
      <c r="L1233" s="10"/>
      <c r="M1233" s="10"/>
      <c r="N1233" s="10"/>
      <c r="O1233" s="10"/>
      <c r="P1233" s="10"/>
      <c r="Q1233" s="10"/>
      <c r="R1233" s="10"/>
    </row>
    <row r="1234" spans="1:18" ht="33">
      <c r="A1234" s="685"/>
      <c r="B1234" s="9"/>
      <c r="C1234" s="9"/>
      <c r="D1234" s="9"/>
      <c r="E1234" s="9"/>
      <c r="F1234" s="10"/>
      <c r="G1234" s="13"/>
      <c r="H1234" s="10"/>
      <c r="I1234" s="10"/>
      <c r="J1234" s="10"/>
      <c r="K1234" s="10"/>
      <c r="L1234" s="10"/>
      <c r="M1234" s="10"/>
      <c r="N1234" s="10"/>
      <c r="O1234" s="10"/>
      <c r="P1234" s="10"/>
      <c r="Q1234" s="10"/>
      <c r="R1234" s="10"/>
    </row>
    <row r="1235" spans="1:18" ht="33">
      <c r="A1235" s="685"/>
      <c r="B1235" s="9"/>
      <c r="C1235" s="9"/>
      <c r="D1235" s="9"/>
      <c r="E1235" s="9"/>
      <c r="F1235" s="10"/>
      <c r="G1235" s="13"/>
      <c r="H1235" s="10"/>
      <c r="I1235" s="10"/>
      <c r="J1235" s="10"/>
      <c r="K1235" s="10"/>
      <c r="L1235" s="10"/>
      <c r="M1235" s="10"/>
      <c r="N1235" s="10"/>
      <c r="O1235" s="10"/>
      <c r="P1235" s="10"/>
      <c r="Q1235" s="10"/>
      <c r="R1235" s="10"/>
    </row>
    <row r="1236" spans="1:18" ht="33">
      <c r="A1236" s="685"/>
      <c r="B1236" s="9"/>
      <c r="C1236" s="9"/>
      <c r="D1236" s="9"/>
      <c r="E1236" s="9"/>
      <c r="F1236" s="10"/>
      <c r="G1236" s="13"/>
      <c r="H1236" s="10"/>
      <c r="I1236" s="10"/>
      <c r="J1236" s="10"/>
      <c r="K1236" s="10"/>
      <c r="L1236" s="10"/>
      <c r="M1236" s="10"/>
      <c r="N1236" s="10"/>
      <c r="O1236" s="10"/>
      <c r="P1236" s="10"/>
      <c r="Q1236" s="10"/>
      <c r="R1236" s="10"/>
    </row>
    <row r="1237" spans="1:18" ht="33">
      <c r="A1237" s="685"/>
      <c r="B1237" s="9"/>
      <c r="C1237" s="9"/>
      <c r="D1237" s="9"/>
      <c r="E1237" s="9"/>
      <c r="F1237" s="10"/>
      <c r="G1237" s="13"/>
      <c r="H1237" s="10"/>
      <c r="I1237" s="10"/>
      <c r="J1237" s="10"/>
      <c r="K1237" s="10"/>
      <c r="L1237" s="10"/>
      <c r="M1237" s="10"/>
      <c r="N1237" s="10"/>
      <c r="O1237" s="10"/>
      <c r="P1237" s="10"/>
      <c r="Q1237" s="10"/>
      <c r="R1237" s="10"/>
    </row>
    <row r="1238" spans="1:18" ht="33">
      <c r="A1238" s="685"/>
      <c r="B1238" s="9"/>
      <c r="C1238" s="9"/>
      <c r="D1238" s="9"/>
      <c r="E1238" s="9"/>
      <c r="F1238" s="10"/>
      <c r="G1238" s="13"/>
      <c r="H1238" s="10"/>
      <c r="I1238" s="10"/>
      <c r="J1238" s="10"/>
      <c r="K1238" s="10"/>
      <c r="L1238" s="10"/>
      <c r="M1238" s="10"/>
      <c r="N1238" s="10"/>
      <c r="O1238" s="10"/>
      <c r="P1238" s="10"/>
      <c r="Q1238" s="10"/>
      <c r="R1238" s="10"/>
    </row>
    <row r="1239" spans="1:18" ht="33">
      <c r="A1239" s="685"/>
      <c r="B1239" s="9"/>
      <c r="C1239" s="9"/>
      <c r="D1239" s="9"/>
      <c r="E1239" s="9"/>
      <c r="F1239" s="10"/>
      <c r="G1239" s="13"/>
      <c r="H1239" s="10"/>
      <c r="I1239" s="10"/>
      <c r="J1239" s="10"/>
      <c r="K1239" s="10"/>
      <c r="L1239" s="10"/>
      <c r="M1239" s="10"/>
      <c r="N1239" s="10"/>
      <c r="O1239" s="10"/>
      <c r="P1239" s="10"/>
      <c r="Q1239" s="10"/>
      <c r="R1239" s="10"/>
    </row>
    <row r="1240" spans="1:18" ht="33">
      <c r="A1240" s="685"/>
      <c r="B1240" s="9"/>
      <c r="C1240" s="9"/>
      <c r="D1240" s="9"/>
      <c r="E1240" s="9"/>
      <c r="F1240" s="10"/>
      <c r="G1240" s="13"/>
      <c r="H1240" s="10"/>
      <c r="I1240" s="10"/>
      <c r="J1240" s="10"/>
      <c r="K1240" s="10"/>
      <c r="L1240" s="10"/>
      <c r="M1240" s="10"/>
      <c r="N1240" s="10"/>
      <c r="O1240" s="10"/>
      <c r="P1240" s="10"/>
      <c r="Q1240" s="10"/>
      <c r="R1240" s="10"/>
    </row>
    <row r="1241" spans="1:18" ht="33">
      <c r="A1241" s="685"/>
      <c r="B1241" s="9"/>
      <c r="C1241" s="9"/>
      <c r="D1241" s="9"/>
      <c r="E1241" s="9"/>
      <c r="F1241" s="10"/>
      <c r="G1241" s="13"/>
      <c r="H1241" s="10"/>
      <c r="I1241" s="10"/>
      <c r="J1241" s="10"/>
      <c r="K1241" s="10"/>
      <c r="L1241" s="10"/>
      <c r="M1241" s="10"/>
      <c r="N1241" s="10"/>
      <c r="O1241" s="10"/>
      <c r="P1241" s="10"/>
      <c r="Q1241" s="10"/>
      <c r="R1241" s="10"/>
    </row>
    <row r="1242" spans="1:18" ht="33">
      <c r="A1242" s="685"/>
      <c r="B1242" s="9"/>
      <c r="C1242" s="9"/>
      <c r="D1242" s="9"/>
      <c r="E1242" s="9"/>
      <c r="F1242" s="10"/>
      <c r="G1242" s="13"/>
      <c r="H1242" s="10"/>
      <c r="I1242" s="10"/>
      <c r="J1242" s="10"/>
      <c r="K1242" s="10"/>
      <c r="L1242" s="10"/>
      <c r="M1242" s="10"/>
      <c r="N1242" s="10"/>
      <c r="O1242" s="10"/>
      <c r="P1242" s="10"/>
      <c r="Q1242" s="10"/>
      <c r="R1242" s="10"/>
    </row>
    <row r="1243" spans="1:18" ht="33">
      <c r="A1243" s="685"/>
      <c r="B1243" s="9"/>
      <c r="C1243" s="9"/>
      <c r="D1243" s="9"/>
      <c r="E1243" s="9"/>
      <c r="F1243" s="10"/>
      <c r="G1243" s="13"/>
      <c r="H1243" s="10"/>
      <c r="I1243" s="10"/>
      <c r="J1243" s="10"/>
      <c r="K1243" s="10"/>
      <c r="L1243" s="10"/>
      <c r="M1243" s="10"/>
      <c r="N1243" s="10"/>
      <c r="O1243" s="10"/>
      <c r="P1243" s="10"/>
      <c r="Q1243" s="10"/>
      <c r="R1243" s="10"/>
    </row>
    <row r="1244" spans="1:18" ht="33">
      <c r="A1244" s="685"/>
      <c r="B1244" s="9"/>
      <c r="C1244" s="9"/>
      <c r="D1244" s="9"/>
      <c r="E1244" s="9"/>
      <c r="F1244" s="10"/>
      <c r="G1244" s="13"/>
      <c r="H1244" s="10"/>
      <c r="I1244" s="10"/>
      <c r="J1244" s="10"/>
      <c r="K1244" s="10"/>
      <c r="L1244" s="10"/>
      <c r="M1244" s="10"/>
      <c r="N1244" s="10"/>
      <c r="O1244" s="10"/>
      <c r="P1244" s="10"/>
      <c r="Q1244" s="10"/>
      <c r="R1244" s="10"/>
    </row>
    <row r="1245" spans="1:18" ht="33">
      <c r="A1245" s="685"/>
      <c r="B1245" s="9"/>
      <c r="C1245" s="9"/>
      <c r="D1245" s="9"/>
      <c r="E1245" s="9"/>
      <c r="F1245" s="10"/>
      <c r="G1245" s="13"/>
      <c r="H1245" s="10"/>
      <c r="I1245" s="10"/>
      <c r="J1245" s="10"/>
      <c r="K1245" s="10"/>
      <c r="L1245" s="10"/>
      <c r="M1245" s="10"/>
      <c r="N1245" s="10"/>
      <c r="O1245" s="10"/>
      <c r="P1245" s="10"/>
      <c r="Q1245" s="10"/>
      <c r="R1245" s="10"/>
    </row>
    <row r="1246" spans="1:18" ht="33">
      <c r="A1246" s="685"/>
      <c r="B1246" s="9"/>
      <c r="C1246" s="9"/>
      <c r="D1246" s="9"/>
      <c r="E1246" s="9"/>
      <c r="F1246" s="10"/>
      <c r="G1246" s="13"/>
      <c r="H1246" s="10"/>
      <c r="I1246" s="10"/>
      <c r="J1246" s="10"/>
      <c r="K1246" s="10"/>
      <c r="L1246" s="10"/>
      <c r="M1246" s="10"/>
      <c r="N1246" s="10"/>
      <c r="O1246" s="10"/>
      <c r="P1246" s="10"/>
      <c r="Q1246" s="10"/>
      <c r="R1246" s="10"/>
    </row>
    <row r="1247" spans="1:18" ht="33">
      <c r="A1247" s="685"/>
      <c r="B1247" s="9"/>
      <c r="C1247" s="9"/>
      <c r="D1247" s="9"/>
      <c r="E1247" s="9"/>
      <c r="F1247" s="10"/>
      <c r="G1247" s="13"/>
      <c r="H1247" s="10"/>
      <c r="I1247" s="10"/>
      <c r="J1247" s="10"/>
      <c r="K1247" s="10"/>
      <c r="L1247" s="10"/>
      <c r="M1247" s="10"/>
      <c r="N1247" s="10"/>
      <c r="O1247" s="10"/>
      <c r="P1247" s="10"/>
      <c r="Q1247" s="10"/>
      <c r="R1247" s="10"/>
    </row>
    <row r="1248" spans="1:18" ht="33">
      <c r="A1248" s="685"/>
      <c r="B1248" s="9"/>
      <c r="C1248" s="9"/>
      <c r="D1248" s="9"/>
      <c r="E1248" s="9"/>
      <c r="F1248" s="10"/>
      <c r="G1248" s="13"/>
      <c r="H1248" s="10"/>
      <c r="I1248" s="10"/>
      <c r="J1248" s="10"/>
      <c r="K1248" s="10"/>
      <c r="L1248" s="10"/>
      <c r="M1248" s="10"/>
      <c r="N1248" s="10"/>
      <c r="O1248" s="10"/>
      <c r="P1248" s="10"/>
      <c r="Q1248" s="10"/>
      <c r="R1248" s="10"/>
    </row>
    <row r="1249" spans="1:18" ht="33">
      <c r="A1249" s="685"/>
      <c r="B1249" s="9"/>
      <c r="C1249" s="9"/>
      <c r="D1249" s="9"/>
      <c r="E1249" s="9"/>
      <c r="F1249" s="10"/>
      <c r="G1249" s="13"/>
      <c r="H1249" s="10"/>
      <c r="I1249" s="10"/>
      <c r="J1249" s="10"/>
      <c r="K1249" s="10"/>
      <c r="L1249" s="10"/>
      <c r="M1249" s="10"/>
      <c r="N1249" s="10"/>
      <c r="O1249" s="10"/>
      <c r="P1249" s="10"/>
      <c r="Q1249" s="10"/>
      <c r="R1249" s="10"/>
    </row>
    <row r="1250" spans="1:18" ht="33">
      <c r="A1250" s="685"/>
      <c r="B1250" s="9"/>
      <c r="C1250" s="9"/>
      <c r="D1250" s="9"/>
      <c r="E1250" s="9"/>
      <c r="F1250" s="10"/>
      <c r="G1250" s="13"/>
      <c r="H1250" s="10"/>
      <c r="I1250" s="10"/>
      <c r="J1250" s="10"/>
      <c r="K1250" s="10"/>
      <c r="L1250" s="10"/>
      <c r="M1250" s="10"/>
      <c r="N1250" s="10"/>
      <c r="O1250" s="10"/>
      <c r="P1250" s="10"/>
      <c r="Q1250" s="10"/>
      <c r="R1250" s="10"/>
    </row>
    <row r="1251" spans="1:18" ht="33">
      <c r="A1251" s="685"/>
      <c r="B1251" s="9"/>
      <c r="C1251" s="9"/>
      <c r="D1251" s="9"/>
      <c r="E1251" s="9"/>
      <c r="F1251" s="10"/>
      <c r="G1251" s="13"/>
      <c r="H1251" s="10"/>
      <c r="I1251" s="10"/>
      <c r="J1251" s="10"/>
      <c r="K1251" s="10"/>
      <c r="L1251" s="10"/>
      <c r="M1251" s="10"/>
      <c r="N1251" s="10"/>
      <c r="O1251" s="10"/>
      <c r="P1251" s="10"/>
      <c r="Q1251" s="10"/>
      <c r="R1251" s="10"/>
    </row>
    <row r="1252" spans="1:18" ht="33">
      <c r="A1252" s="685"/>
      <c r="B1252" s="9"/>
      <c r="C1252" s="9"/>
      <c r="D1252" s="9"/>
      <c r="E1252" s="9"/>
      <c r="F1252" s="10"/>
      <c r="G1252" s="13"/>
      <c r="H1252" s="10"/>
      <c r="I1252" s="10"/>
      <c r="J1252" s="10"/>
      <c r="K1252" s="10"/>
      <c r="L1252" s="10"/>
      <c r="M1252" s="10"/>
      <c r="N1252" s="10"/>
      <c r="O1252" s="10"/>
      <c r="P1252" s="10"/>
      <c r="Q1252" s="10"/>
      <c r="R1252" s="10"/>
    </row>
    <row r="1253" spans="1:18" ht="33">
      <c r="A1253" s="685"/>
      <c r="B1253" s="9"/>
      <c r="C1253" s="9"/>
      <c r="D1253" s="9"/>
      <c r="E1253" s="9"/>
      <c r="F1253" s="10"/>
      <c r="G1253" s="13"/>
      <c r="H1253" s="10"/>
      <c r="I1253" s="10"/>
      <c r="J1253" s="10"/>
      <c r="K1253" s="10"/>
      <c r="L1253" s="10"/>
      <c r="M1253" s="10"/>
      <c r="N1253" s="10"/>
      <c r="O1253" s="10"/>
      <c r="P1253" s="10"/>
      <c r="Q1253" s="10"/>
      <c r="R1253" s="10"/>
    </row>
    <row r="1254" spans="1:18" ht="33">
      <c r="A1254" s="685"/>
      <c r="B1254" s="9"/>
      <c r="C1254" s="9"/>
      <c r="D1254" s="9"/>
      <c r="E1254" s="9"/>
      <c r="F1254" s="10"/>
      <c r="G1254" s="13"/>
      <c r="H1254" s="10"/>
      <c r="I1254" s="10"/>
      <c r="J1254" s="10"/>
      <c r="K1254" s="10"/>
      <c r="L1254" s="10"/>
      <c r="M1254" s="10"/>
      <c r="N1254" s="10"/>
      <c r="O1254" s="10"/>
      <c r="P1254" s="10"/>
      <c r="Q1254" s="10"/>
      <c r="R1254" s="10"/>
    </row>
    <row r="1255" spans="1:18" ht="33">
      <c r="A1255" s="685"/>
      <c r="B1255" s="9"/>
      <c r="C1255" s="9"/>
      <c r="D1255" s="9"/>
      <c r="E1255" s="9"/>
      <c r="F1255" s="10"/>
      <c r="G1255" s="13"/>
      <c r="H1255" s="10"/>
      <c r="I1255" s="10"/>
      <c r="J1255" s="10"/>
      <c r="K1255" s="10"/>
      <c r="L1255" s="10"/>
      <c r="M1255" s="10"/>
      <c r="N1255" s="10"/>
      <c r="O1255" s="10"/>
      <c r="P1255" s="10"/>
      <c r="Q1255" s="10"/>
      <c r="R1255" s="10"/>
    </row>
    <row r="1256" spans="1:18" ht="33">
      <c r="A1256" s="685"/>
      <c r="B1256" s="9"/>
      <c r="C1256" s="9"/>
      <c r="D1256" s="9"/>
      <c r="E1256" s="9"/>
      <c r="F1256" s="10"/>
      <c r="G1256" s="13"/>
      <c r="H1256" s="10"/>
      <c r="I1256" s="10"/>
      <c r="J1256" s="10"/>
      <c r="K1256" s="10"/>
      <c r="L1256" s="10"/>
      <c r="M1256" s="10"/>
      <c r="N1256" s="10"/>
      <c r="O1256" s="10"/>
      <c r="P1256" s="10"/>
      <c r="Q1256" s="10"/>
      <c r="R1256" s="10"/>
    </row>
    <row r="1257" spans="1:18" ht="33">
      <c r="A1257" s="685"/>
      <c r="B1257" s="9"/>
      <c r="C1257" s="9"/>
      <c r="D1257" s="9"/>
      <c r="E1257" s="9"/>
      <c r="F1257" s="10"/>
      <c r="G1257" s="13"/>
      <c r="H1257" s="10"/>
      <c r="I1257" s="10"/>
      <c r="J1257" s="10"/>
      <c r="K1257" s="10"/>
      <c r="L1257" s="10"/>
      <c r="M1257" s="10"/>
      <c r="N1257" s="10"/>
      <c r="O1257" s="10"/>
      <c r="P1257" s="10"/>
      <c r="Q1257" s="10"/>
      <c r="R1257" s="10"/>
    </row>
    <row r="1258" spans="1:18" ht="33">
      <c r="A1258" s="685"/>
      <c r="B1258" s="9"/>
      <c r="C1258" s="9"/>
      <c r="D1258" s="9"/>
      <c r="E1258" s="9"/>
      <c r="F1258" s="10"/>
      <c r="G1258" s="13"/>
      <c r="H1258" s="10"/>
      <c r="I1258" s="10"/>
      <c r="J1258" s="10"/>
      <c r="K1258" s="10"/>
      <c r="L1258" s="10"/>
      <c r="M1258" s="10"/>
      <c r="N1258" s="10"/>
      <c r="O1258" s="10"/>
      <c r="P1258" s="10"/>
      <c r="Q1258" s="10"/>
      <c r="R1258" s="10"/>
    </row>
    <row r="1259" spans="1:18" ht="33">
      <c r="A1259" s="685"/>
      <c r="B1259" s="9"/>
      <c r="C1259" s="9"/>
      <c r="D1259" s="9"/>
      <c r="E1259" s="9"/>
      <c r="F1259" s="10"/>
      <c r="G1259" s="13"/>
      <c r="H1259" s="10"/>
      <c r="I1259" s="10"/>
      <c r="J1259" s="10"/>
      <c r="K1259" s="10"/>
      <c r="L1259" s="10"/>
      <c r="M1259" s="10"/>
      <c r="N1259" s="10"/>
      <c r="O1259" s="10"/>
      <c r="P1259" s="10"/>
      <c r="Q1259" s="10"/>
      <c r="R1259" s="10"/>
    </row>
    <row r="1260" spans="1:18" ht="33">
      <c r="A1260" s="685"/>
      <c r="B1260" s="9"/>
      <c r="C1260" s="9"/>
      <c r="D1260" s="9"/>
      <c r="E1260" s="9"/>
      <c r="F1260" s="10"/>
      <c r="G1260" s="13"/>
      <c r="H1260" s="10"/>
      <c r="I1260" s="10"/>
      <c r="J1260" s="10"/>
      <c r="K1260" s="10"/>
      <c r="L1260" s="10"/>
      <c r="M1260" s="10"/>
      <c r="N1260" s="10"/>
      <c r="O1260" s="10"/>
      <c r="P1260" s="10"/>
      <c r="Q1260" s="10"/>
      <c r="R1260" s="10"/>
    </row>
    <row r="1261" spans="1:18" ht="33">
      <c r="A1261" s="685"/>
      <c r="B1261" s="9"/>
      <c r="C1261" s="9"/>
      <c r="D1261" s="9"/>
      <c r="E1261" s="9"/>
      <c r="F1261" s="10"/>
      <c r="G1261" s="13"/>
      <c r="H1261" s="10"/>
      <c r="I1261" s="10"/>
      <c r="J1261" s="10"/>
      <c r="K1261" s="10"/>
      <c r="L1261" s="10"/>
      <c r="M1261" s="10"/>
      <c r="N1261" s="10"/>
      <c r="O1261" s="10"/>
      <c r="P1261" s="10"/>
      <c r="Q1261" s="10"/>
      <c r="R1261" s="10"/>
    </row>
    <row r="1262" spans="1:18" ht="33">
      <c r="A1262" s="685"/>
      <c r="B1262" s="9"/>
      <c r="C1262" s="9"/>
      <c r="D1262" s="9"/>
      <c r="E1262" s="9"/>
      <c r="F1262" s="10"/>
      <c r="G1262" s="13"/>
      <c r="H1262" s="10"/>
      <c r="I1262" s="10"/>
      <c r="J1262" s="10"/>
      <c r="K1262" s="10"/>
      <c r="L1262" s="10"/>
      <c r="M1262" s="10"/>
      <c r="N1262" s="10"/>
      <c r="O1262" s="10"/>
      <c r="P1262" s="10"/>
      <c r="Q1262" s="10"/>
      <c r="R1262" s="10"/>
    </row>
    <row r="1263" spans="1:18" ht="33">
      <c r="A1263" s="685"/>
      <c r="B1263" s="9"/>
      <c r="C1263" s="9"/>
      <c r="D1263" s="9"/>
      <c r="E1263" s="9"/>
      <c r="F1263" s="10"/>
      <c r="G1263" s="13"/>
      <c r="H1263" s="10"/>
      <c r="I1263" s="10"/>
      <c r="J1263" s="10"/>
      <c r="K1263" s="10"/>
      <c r="L1263" s="10"/>
      <c r="M1263" s="10"/>
      <c r="N1263" s="10"/>
      <c r="O1263" s="10"/>
      <c r="P1263" s="10"/>
      <c r="Q1263" s="10"/>
      <c r="R1263" s="10"/>
    </row>
    <row r="1264" spans="1:18" ht="33">
      <c r="A1264" s="685"/>
      <c r="B1264" s="9"/>
      <c r="C1264" s="9"/>
      <c r="D1264" s="9"/>
      <c r="E1264" s="9"/>
      <c r="F1264" s="10"/>
      <c r="G1264" s="13"/>
      <c r="H1264" s="10"/>
      <c r="I1264" s="10"/>
      <c r="J1264" s="10"/>
      <c r="K1264" s="10"/>
      <c r="L1264" s="10"/>
      <c r="M1264" s="10"/>
      <c r="N1264" s="10"/>
      <c r="O1264" s="10"/>
      <c r="P1264" s="10"/>
      <c r="Q1264" s="10"/>
      <c r="R1264" s="10"/>
    </row>
    <row r="1265" spans="1:18" ht="33">
      <c r="A1265" s="685"/>
      <c r="B1265" s="9"/>
      <c r="C1265" s="9"/>
      <c r="D1265" s="9"/>
      <c r="E1265" s="9"/>
      <c r="F1265" s="10"/>
      <c r="G1265" s="13"/>
      <c r="H1265" s="10"/>
      <c r="I1265" s="10"/>
      <c r="J1265" s="10"/>
      <c r="K1265" s="10"/>
      <c r="L1265" s="10"/>
      <c r="M1265" s="10"/>
      <c r="N1265" s="10"/>
      <c r="O1265" s="10"/>
      <c r="P1265" s="10"/>
      <c r="Q1265" s="10"/>
      <c r="R1265" s="10"/>
    </row>
    <row r="1266" spans="1:18" ht="33">
      <c r="A1266" s="685"/>
      <c r="B1266" s="9"/>
      <c r="C1266" s="9"/>
      <c r="D1266" s="9"/>
      <c r="E1266" s="9"/>
      <c r="F1266" s="10"/>
      <c r="G1266" s="13"/>
      <c r="H1266" s="10"/>
      <c r="I1266" s="10"/>
      <c r="J1266" s="10"/>
      <c r="K1266" s="10"/>
      <c r="L1266" s="10"/>
      <c r="M1266" s="10"/>
      <c r="N1266" s="10"/>
      <c r="O1266" s="10"/>
      <c r="P1266" s="10"/>
      <c r="Q1266" s="10"/>
      <c r="R1266" s="10"/>
    </row>
    <row r="1267" spans="1:18" ht="33">
      <c r="A1267" s="685"/>
      <c r="B1267" s="9"/>
      <c r="C1267" s="9"/>
      <c r="D1267" s="9"/>
      <c r="E1267" s="9"/>
      <c r="F1267" s="10"/>
      <c r="G1267" s="13"/>
      <c r="H1267" s="10"/>
      <c r="I1267" s="10"/>
      <c r="J1267" s="10"/>
      <c r="K1267" s="10"/>
      <c r="L1267" s="10"/>
      <c r="M1267" s="10"/>
      <c r="N1267" s="10"/>
      <c r="O1267" s="10"/>
      <c r="P1267" s="10"/>
      <c r="Q1267" s="10"/>
      <c r="R1267" s="10"/>
    </row>
    <row r="1268" spans="1:18" ht="33">
      <c r="A1268" s="685"/>
      <c r="B1268" s="9"/>
      <c r="C1268" s="9"/>
      <c r="D1268" s="9"/>
      <c r="E1268" s="9"/>
      <c r="F1268" s="10"/>
      <c r="G1268" s="13"/>
      <c r="H1268" s="10"/>
      <c r="I1268" s="10"/>
      <c r="J1268" s="10"/>
      <c r="K1268" s="10"/>
      <c r="L1268" s="10"/>
      <c r="M1268" s="10"/>
      <c r="N1268" s="10"/>
      <c r="O1268" s="10"/>
      <c r="P1268" s="10"/>
      <c r="Q1268" s="10"/>
      <c r="R1268" s="10"/>
    </row>
    <row r="1269" spans="1:18" ht="33">
      <c r="A1269" s="685"/>
      <c r="B1269" s="9"/>
      <c r="C1269" s="9"/>
      <c r="D1269" s="9"/>
      <c r="E1269" s="9"/>
      <c r="F1269" s="10"/>
      <c r="G1269" s="13"/>
      <c r="H1269" s="10"/>
      <c r="I1269" s="10"/>
      <c r="J1269" s="10"/>
      <c r="K1269" s="10"/>
      <c r="L1269" s="10"/>
      <c r="M1269" s="10"/>
      <c r="N1269" s="10"/>
      <c r="O1269" s="10"/>
      <c r="P1269" s="10"/>
      <c r="Q1269" s="10"/>
      <c r="R1269" s="10"/>
    </row>
    <row r="1270" spans="1:18" ht="33">
      <c r="A1270" s="685"/>
      <c r="B1270" s="9"/>
      <c r="C1270" s="9"/>
      <c r="D1270" s="9"/>
      <c r="E1270" s="9"/>
      <c r="F1270" s="10"/>
      <c r="G1270" s="13"/>
      <c r="H1270" s="10"/>
      <c r="I1270" s="10"/>
      <c r="J1270" s="10"/>
      <c r="K1270" s="10"/>
      <c r="L1270" s="10"/>
      <c r="M1270" s="10"/>
      <c r="N1270" s="10"/>
      <c r="O1270" s="10"/>
      <c r="P1270" s="10"/>
      <c r="Q1270" s="10"/>
      <c r="R1270" s="10"/>
    </row>
    <row r="1271" spans="1:18" ht="33">
      <c r="A1271" s="685"/>
      <c r="B1271" s="9"/>
      <c r="C1271" s="9"/>
      <c r="D1271" s="9"/>
      <c r="E1271" s="9"/>
      <c r="F1271" s="10"/>
      <c r="G1271" s="13"/>
      <c r="H1271" s="10"/>
      <c r="I1271" s="10"/>
      <c r="J1271" s="10"/>
      <c r="K1271" s="10"/>
      <c r="L1271" s="10"/>
      <c r="M1271" s="10"/>
      <c r="N1271" s="10"/>
      <c r="O1271" s="10"/>
      <c r="P1271" s="10"/>
      <c r="Q1271" s="10"/>
      <c r="R1271" s="10"/>
    </row>
    <row r="1272" spans="1:18" ht="33">
      <c r="A1272" s="685"/>
      <c r="B1272" s="9"/>
      <c r="C1272" s="9"/>
      <c r="D1272" s="9"/>
      <c r="E1272" s="9"/>
      <c r="F1272" s="10"/>
      <c r="G1272" s="13"/>
      <c r="H1272" s="10"/>
      <c r="I1272" s="10"/>
      <c r="J1272" s="10"/>
      <c r="K1272" s="10"/>
      <c r="L1272" s="10"/>
      <c r="M1272" s="10"/>
      <c r="N1272" s="10"/>
      <c r="O1272" s="10"/>
      <c r="P1272" s="10"/>
      <c r="Q1272" s="10"/>
      <c r="R1272" s="10"/>
    </row>
    <row r="1273" spans="1:18" ht="33">
      <c r="A1273" s="685"/>
      <c r="B1273" s="9"/>
      <c r="C1273" s="9"/>
      <c r="D1273" s="9"/>
      <c r="E1273" s="9"/>
      <c r="F1273" s="10"/>
      <c r="G1273" s="13"/>
      <c r="H1273" s="10"/>
      <c r="I1273" s="10"/>
      <c r="J1273" s="10"/>
      <c r="K1273" s="10"/>
      <c r="L1273" s="10"/>
      <c r="M1273" s="10"/>
      <c r="N1273" s="10"/>
      <c r="O1273" s="10"/>
      <c r="P1273" s="10"/>
      <c r="Q1273" s="10"/>
      <c r="R1273" s="10"/>
    </row>
    <row r="1274" spans="1:18" ht="33">
      <c r="A1274" s="685"/>
      <c r="B1274" s="9"/>
      <c r="C1274" s="9"/>
      <c r="D1274" s="9"/>
      <c r="E1274" s="9"/>
      <c r="F1274" s="10"/>
      <c r="G1274" s="13"/>
      <c r="H1274" s="10"/>
      <c r="I1274" s="10"/>
      <c r="J1274" s="10"/>
      <c r="K1274" s="10"/>
      <c r="L1274" s="10"/>
      <c r="M1274" s="10"/>
      <c r="N1274" s="10"/>
      <c r="O1274" s="10"/>
      <c r="P1274" s="10"/>
      <c r="Q1274" s="10"/>
      <c r="R1274" s="10"/>
    </row>
    <row r="1275" spans="1:18" ht="33">
      <c r="A1275" s="685"/>
      <c r="B1275" s="9"/>
      <c r="C1275" s="9"/>
      <c r="D1275" s="9"/>
      <c r="E1275" s="9"/>
      <c r="F1275" s="10"/>
      <c r="G1275" s="13"/>
      <c r="H1275" s="10"/>
      <c r="I1275" s="10"/>
      <c r="J1275" s="10"/>
      <c r="K1275" s="10"/>
      <c r="L1275" s="10"/>
      <c r="M1275" s="10"/>
      <c r="N1275" s="10"/>
      <c r="O1275" s="10"/>
      <c r="P1275" s="10"/>
      <c r="Q1275" s="10"/>
      <c r="R1275" s="10"/>
    </row>
    <row r="1276" spans="1:18" ht="33">
      <c r="A1276" s="685"/>
      <c r="B1276" s="9"/>
      <c r="C1276" s="9"/>
      <c r="D1276" s="9"/>
      <c r="E1276" s="9"/>
      <c r="F1276" s="10"/>
      <c r="G1276" s="13"/>
      <c r="H1276" s="10"/>
      <c r="I1276" s="10"/>
      <c r="J1276" s="10"/>
      <c r="K1276" s="10"/>
      <c r="L1276" s="10"/>
      <c r="M1276" s="10"/>
      <c r="N1276" s="10"/>
      <c r="O1276" s="10"/>
      <c r="P1276" s="10"/>
      <c r="Q1276" s="10"/>
      <c r="R1276" s="10"/>
    </row>
    <row r="1277" spans="1:18" ht="33">
      <c r="A1277" s="685"/>
      <c r="B1277" s="9"/>
      <c r="C1277" s="9"/>
      <c r="D1277" s="9"/>
      <c r="E1277" s="9"/>
      <c r="F1277" s="10"/>
      <c r="G1277" s="13"/>
      <c r="H1277" s="10"/>
      <c r="I1277" s="10"/>
      <c r="J1277" s="10"/>
      <c r="K1277" s="10"/>
      <c r="L1277" s="10"/>
      <c r="M1277" s="10"/>
      <c r="N1277" s="10"/>
      <c r="O1277" s="10"/>
      <c r="P1277" s="10"/>
      <c r="Q1277" s="10"/>
      <c r="R1277" s="10"/>
    </row>
    <row r="1278" spans="1:18" ht="33">
      <c r="A1278" s="685"/>
      <c r="B1278" s="9"/>
      <c r="C1278" s="9"/>
      <c r="D1278" s="9"/>
      <c r="E1278" s="9"/>
      <c r="F1278" s="10"/>
      <c r="G1278" s="13"/>
      <c r="H1278" s="10"/>
      <c r="I1278" s="10"/>
      <c r="J1278" s="10"/>
      <c r="K1278" s="10"/>
      <c r="L1278" s="10"/>
      <c r="M1278" s="10"/>
      <c r="N1278" s="10"/>
      <c r="O1278" s="10"/>
      <c r="P1278" s="10"/>
      <c r="Q1278" s="10"/>
      <c r="R1278" s="10"/>
    </row>
    <row r="1279" spans="1:18" ht="33">
      <c r="A1279" s="685"/>
      <c r="B1279" s="9"/>
      <c r="C1279" s="9"/>
      <c r="D1279" s="9"/>
      <c r="E1279" s="9"/>
      <c r="F1279" s="10"/>
      <c r="G1279" s="13"/>
      <c r="H1279" s="10"/>
      <c r="I1279" s="10"/>
      <c r="J1279" s="10"/>
      <c r="K1279" s="10"/>
      <c r="L1279" s="10"/>
      <c r="M1279" s="10"/>
      <c r="N1279" s="10"/>
      <c r="O1279" s="10"/>
      <c r="P1279" s="10"/>
      <c r="Q1279" s="10"/>
      <c r="R1279" s="10"/>
    </row>
    <row r="1280" spans="1:18" ht="33">
      <c r="A1280" s="685"/>
      <c r="B1280" s="9"/>
      <c r="C1280" s="9"/>
      <c r="D1280" s="9"/>
      <c r="E1280" s="9"/>
      <c r="F1280" s="10"/>
      <c r="G1280" s="13"/>
      <c r="H1280" s="10"/>
      <c r="I1280" s="10"/>
      <c r="J1280" s="10"/>
      <c r="K1280" s="10"/>
      <c r="L1280" s="10"/>
      <c r="M1280" s="10"/>
      <c r="N1280" s="10"/>
      <c r="O1280" s="10"/>
      <c r="P1280" s="10"/>
      <c r="Q1280" s="10"/>
      <c r="R1280" s="10"/>
    </row>
    <row r="1281" spans="1:18" ht="33">
      <c r="A1281" s="685"/>
      <c r="B1281" s="9"/>
      <c r="C1281" s="9"/>
      <c r="D1281" s="9"/>
      <c r="E1281" s="9"/>
      <c r="F1281" s="10"/>
      <c r="G1281" s="13"/>
      <c r="H1281" s="10"/>
      <c r="I1281" s="10"/>
      <c r="J1281" s="10"/>
      <c r="K1281" s="10"/>
      <c r="L1281" s="10"/>
      <c r="M1281" s="10"/>
      <c r="N1281" s="10"/>
      <c r="O1281" s="10"/>
      <c r="P1281" s="10"/>
      <c r="Q1281" s="10"/>
      <c r="R1281" s="10"/>
    </row>
    <row r="1282" spans="1:18" ht="33">
      <c r="A1282" s="685"/>
      <c r="B1282" s="9"/>
      <c r="C1282" s="9"/>
      <c r="D1282" s="9"/>
      <c r="E1282" s="9"/>
      <c r="F1282" s="10"/>
      <c r="G1282" s="13"/>
      <c r="H1282" s="10"/>
      <c r="I1282" s="10"/>
      <c r="J1282" s="10"/>
      <c r="K1282" s="10"/>
      <c r="L1282" s="10"/>
      <c r="M1282" s="10"/>
      <c r="N1282" s="10"/>
      <c r="O1282" s="10"/>
      <c r="P1282" s="10"/>
      <c r="Q1282" s="10"/>
      <c r="R1282" s="10"/>
    </row>
    <row r="1283" spans="1:18" ht="33">
      <c r="A1283" s="685"/>
      <c r="B1283" s="9"/>
      <c r="C1283" s="9"/>
      <c r="D1283" s="9"/>
      <c r="E1283" s="9"/>
      <c r="F1283" s="10"/>
      <c r="G1283" s="13"/>
      <c r="H1283" s="10"/>
      <c r="I1283" s="10"/>
      <c r="J1283" s="10"/>
      <c r="K1283" s="10"/>
      <c r="L1283" s="10"/>
      <c r="M1283" s="10"/>
      <c r="N1283" s="10"/>
      <c r="O1283" s="10"/>
      <c r="P1283" s="10"/>
      <c r="Q1283" s="10"/>
      <c r="R1283" s="10"/>
    </row>
    <row r="1284" spans="1:18" ht="33">
      <c r="A1284" s="685"/>
      <c r="B1284" s="9"/>
      <c r="C1284" s="9"/>
      <c r="D1284" s="9"/>
      <c r="E1284" s="9"/>
      <c r="F1284" s="10"/>
      <c r="G1284" s="13"/>
      <c r="H1284" s="10"/>
      <c r="I1284" s="10"/>
      <c r="J1284" s="10"/>
      <c r="K1284" s="10"/>
      <c r="L1284" s="10"/>
      <c r="M1284" s="10"/>
      <c r="N1284" s="10"/>
      <c r="O1284" s="10"/>
      <c r="P1284" s="10"/>
      <c r="Q1284" s="10"/>
      <c r="R1284" s="10"/>
    </row>
    <row r="1285" spans="1:18" ht="33">
      <c r="A1285" s="685"/>
      <c r="B1285" s="9"/>
      <c r="C1285" s="9"/>
      <c r="D1285" s="9"/>
      <c r="E1285" s="9"/>
      <c r="F1285" s="10"/>
      <c r="G1285" s="13"/>
      <c r="H1285" s="10"/>
      <c r="I1285" s="10"/>
      <c r="J1285" s="10"/>
      <c r="K1285" s="10"/>
      <c r="L1285" s="10"/>
      <c r="M1285" s="10"/>
      <c r="N1285" s="10"/>
      <c r="O1285" s="10"/>
      <c r="P1285" s="10"/>
      <c r="Q1285" s="10"/>
      <c r="R1285" s="10"/>
    </row>
    <row r="1286" spans="1:18" ht="33">
      <c r="A1286" s="685"/>
      <c r="B1286" s="9"/>
      <c r="C1286" s="9"/>
      <c r="D1286" s="9"/>
      <c r="E1286" s="9"/>
      <c r="F1286" s="10"/>
      <c r="G1286" s="13"/>
      <c r="H1286" s="10"/>
      <c r="I1286" s="10"/>
      <c r="J1286" s="10"/>
      <c r="K1286" s="10"/>
      <c r="L1286" s="10"/>
      <c r="M1286" s="10"/>
      <c r="N1286" s="10"/>
      <c r="O1286" s="10"/>
      <c r="P1286" s="10"/>
      <c r="Q1286" s="10"/>
      <c r="R1286" s="10"/>
    </row>
    <row r="1287" spans="1:18" ht="33">
      <c r="A1287" s="685"/>
      <c r="B1287" s="9"/>
      <c r="C1287" s="9"/>
      <c r="D1287" s="9"/>
      <c r="E1287" s="9"/>
      <c r="F1287" s="10"/>
      <c r="G1287" s="13"/>
      <c r="H1287" s="10"/>
      <c r="I1287" s="10"/>
      <c r="J1287" s="10"/>
      <c r="K1287" s="10"/>
      <c r="L1287" s="10"/>
      <c r="M1287" s="10"/>
      <c r="N1287" s="10"/>
      <c r="O1287" s="10"/>
      <c r="P1287" s="10"/>
      <c r="Q1287" s="10"/>
      <c r="R1287" s="10"/>
    </row>
    <row r="1288" spans="1:18" ht="33">
      <c r="A1288" s="685"/>
      <c r="B1288" s="9"/>
      <c r="C1288" s="9"/>
      <c r="D1288" s="9"/>
      <c r="E1288" s="9"/>
      <c r="F1288" s="10"/>
      <c r="G1288" s="13"/>
      <c r="H1288" s="10"/>
      <c r="I1288" s="10"/>
      <c r="J1288" s="10"/>
      <c r="K1288" s="10"/>
      <c r="L1288" s="10"/>
      <c r="M1288" s="10"/>
      <c r="N1288" s="10"/>
      <c r="O1288" s="10"/>
      <c r="P1288" s="10"/>
      <c r="Q1288" s="10"/>
      <c r="R1288" s="10"/>
    </row>
    <row r="1289" spans="1:18" ht="33">
      <c r="A1289" s="685"/>
      <c r="B1289" s="9"/>
      <c r="C1289" s="9"/>
      <c r="D1289" s="9"/>
      <c r="E1289" s="9"/>
      <c r="F1289" s="10"/>
      <c r="G1289" s="13"/>
      <c r="H1289" s="10"/>
      <c r="I1289" s="10"/>
      <c r="J1289" s="10"/>
      <c r="K1289" s="10"/>
      <c r="L1289" s="10"/>
      <c r="M1289" s="10"/>
      <c r="N1289" s="10"/>
      <c r="O1289" s="10"/>
      <c r="P1289" s="10"/>
      <c r="Q1289" s="10"/>
      <c r="R1289" s="10"/>
    </row>
  </sheetData>
  <mergeCells count="957">
    <mergeCell ref="A868:Q868"/>
    <mergeCell ref="A869:F869"/>
    <mergeCell ref="A870:F870"/>
    <mergeCell ref="A871:F871"/>
    <mergeCell ref="A872:F872"/>
    <mergeCell ref="A873:F873"/>
    <mergeCell ref="A874:F874"/>
    <mergeCell ref="A859:F859"/>
    <mergeCell ref="A860:F860"/>
    <mergeCell ref="A861:Q861"/>
    <mergeCell ref="A862:E862"/>
    <mergeCell ref="A863:E863"/>
    <mergeCell ref="A864:E864"/>
    <mergeCell ref="A865:E865"/>
    <mergeCell ref="A866:E866"/>
    <mergeCell ref="A867:E867"/>
    <mergeCell ref="A850:E850"/>
    <mergeCell ref="A851:E851"/>
    <mergeCell ref="A852:E852"/>
    <mergeCell ref="A853:E853"/>
    <mergeCell ref="A854:E854"/>
    <mergeCell ref="A855:Q855"/>
    <mergeCell ref="A856:F856"/>
    <mergeCell ref="A857:F857"/>
    <mergeCell ref="A858:F858"/>
    <mergeCell ref="A833:E833"/>
    <mergeCell ref="A834:Q834"/>
    <mergeCell ref="A835:F835"/>
    <mergeCell ref="A836:F836"/>
    <mergeCell ref="A837:F837"/>
    <mergeCell ref="A838:F838"/>
    <mergeCell ref="A839:F839"/>
    <mergeCell ref="A841:Q841"/>
    <mergeCell ref="A842:A849"/>
    <mergeCell ref="D842:D849"/>
    <mergeCell ref="E842:E849"/>
    <mergeCell ref="F845:F849"/>
    <mergeCell ref="H845:Q849"/>
    <mergeCell ref="A822:A828"/>
    <mergeCell ref="C822:C828"/>
    <mergeCell ref="E822:E828"/>
    <mergeCell ref="F825:F828"/>
    <mergeCell ref="H825:Q828"/>
    <mergeCell ref="A829:E829"/>
    <mergeCell ref="A830:E830"/>
    <mergeCell ref="A831:E831"/>
    <mergeCell ref="A832:E832"/>
    <mergeCell ref="K814:K815"/>
    <mergeCell ref="L814:L815"/>
    <mergeCell ref="M814:M815"/>
    <mergeCell ref="N814:N815"/>
    <mergeCell ref="O814:O815"/>
    <mergeCell ref="P814:P815"/>
    <mergeCell ref="Q814:Q815"/>
    <mergeCell ref="R814:R815"/>
    <mergeCell ref="F816:F818"/>
    <mergeCell ref="H816:Q818"/>
    <mergeCell ref="R804:R805"/>
    <mergeCell ref="F807:F810"/>
    <mergeCell ref="H807:Q810"/>
    <mergeCell ref="A811:A818"/>
    <mergeCell ref="C811:C818"/>
    <mergeCell ref="E811:E818"/>
    <mergeCell ref="D812:D813"/>
    <mergeCell ref="F812:F813"/>
    <mergeCell ref="H812:H813"/>
    <mergeCell ref="I812:I813"/>
    <mergeCell ref="J812:J813"/>
    <mergeCell ref="K812:K813"/>
    <mergeCell ref="L812:L813"/>
    <mergeCell ref="M812:M813"/>
    <mergeCell ref="N812:N813"/>
    <mergeCell ref="O812:O813"/>
    <mergeCell ref="P812:P813"/>
    <mergeCell ref="Q812:Q813"/>
    <mergeCell ref="R812:R813"/>
    <mergeCell ref="D814:D815"/>
    <mergeCell ref="F814:F815"/>
    <mergeCell ref="H814:H815"/>
    <mergeCell ref="I814:I815"/>
    <mergeCell ref="J814:J815"/>
    <mergeCell ref="A802:Q802"/>
    <mergeCell ref="A803:A810"/>
    <mergeCell ref="C803:C810"/>
    <mergeCell ref="E803:E810"/>
    <mergeCell ref="D804:D805"/>
    <mergeCell ref="F804:F805"/>
    <mergeCell ref="H804:H805"/>
    <mergeCell ref="I804:I805"/>
    <mergeCell ref="J804:J805"/>
    <mergeCell ref="K804:K805"/>
    <mergeCell ref="L804:L805"/>
    <mergeCell ref="M804:M805"/>
    <mergeCell ref="N804:N805"/>
    <mergeCell ref="O804:O805"/>
    <mergeCell ref="P804:P805"/>
    <mergeCell ref="Q804:Q805"/>
    <mergeCell ref="A793:E793"/>
    <mergeCell ref="A794:E794"/>
    <mergeCell ref="A795:Q795"/>
    <mergeCell ref="A796:F796"/>
    <mergeCell ref="A797:F797"/>
    <mergeCell ref="A798:F798"/>
    <mergeCell ref="A799:F799"/>
    <mergeCell ref="A800:F800"/>
    <mergeCell ref="A801:Q801"/>
    <mergeCell ref="A781:A789"/>
    <mergeCell ref="C781:C789"/>
    <mergeCell ref="E781:E789"/>
    <mergeCell ref="D784:D789"/>
    <mergeCell ref="F784:F789"/>
    <mergeCell ref="H784:Q789"/>
    <mergeCell ref="A790:E790"/>
    <mergeCell ref="A791:E791"/>
    <mergeCell ref="A792:E792"/>
    <mergeCell ref="A768:F768"/>
    <mergeCell ref="A769:Q769"/>
    <mergeCell ref="A770:Q770"/>
    <mergeCell ref="A771:A780"/>
    <mergeCell ref="C771:C780"/>
    <mergeCell ref="E771:E780"/>
    <mergeCell ref="D774:D775"/>
    <mergeCell ref="F774:F780"/>
    <mergeCell ref="H774:Q780"/>
    <mergeCell ref="D777:D778"/>
    <mergeCell ref="A759:E759"/>
    <mergeCell ref="A760:E760"/>
    <mergeCell ref="A761:E761"/>
    <mergeCell ref="A762:E762"/>
    <mergeCell ref="A763:Q763"/>
    <mergeCell ref="A764:F764"/>
    <mergeCell ref="A765:F765"/>
    <mergeCell ref="A766:F766"/>
    <mergeCell ref="A767:F767"/>
    <mergeCell ref="A750:Q750"/>
    <mergeCell ref="A751:F751"/>
    <mergeCell ref="A752:F752"/>
    <mergeCell ref="A753:F753"/>
    <mergeCell ref="A754:F754"/>
    <mergeCell ref="A755:F755"/>
    <mergeCell ref="A756:Q756"/>
    <mergeCell ref="A757:Q757"/>
    <mergeCell ref="A758:E758"/>
    <mergeCell ref="A741:A744"/>
    <mergeCell ref="C741:C744"/>
    <mergeCell ref="E741:E744"/>
    <mergeCell ref="H744:Q744"/>
    <mergeCell ref="A745:E745"/>
    <mergeCell ref="A746:E746"/>
    <mergeCell ref="A747:E747"/>
    <mergeCell ref="A748:E748"/>
    <mergeCell ref="A749:E749"/>
    <mergeCell ref="A732:E732"/>
    <mergeCell ref="A733:Q733"/>
    <mergeCell ref="A734:F734"/>
    <mergeCell ref="A735:F735"/>
    <mergeCell ref="A736:F736"/>
    <mergeCell ref="A737:F737"/>
    <mergeCell ref="A738:F738"/>
    <mergeCell ref="A739:Q739"/>
    <mergeCell ref="A740:Q740"/>
    <mergeCell ref="A723:A727"/>
    <mergeCell ref="C723:C727"/>
    <mergeCell ref="E723:E727"/>
    <mergeCell ref="F726:F727"/>
    <mergeCell ref="H726:Q727"/>
    <mergeCell ref="A728:E728"/>
    <mergeCell ref="A729:E729"/>
    <mergeCell ref="A730:E730"/>
    <mergeCell ref="A731:E731"/>
    <mergeCell ref="A711:A714"/>
    <mergeCell ref="C711:C714"/>
    <mergeCell ref="E711:E714"/>
    <mergeCell ref="H714:Q714"/>
    <mergeCell ref="A715:A718"/>
    <mergeCell ref="C715:C718"/>
    <mergeCell ref="E715:E718"/>
    <mergeCell ref="H718:Q718"/>
    <mergeCell ref="A719:A722"/>
    <mergeCell ref="C719:C722"/>
    <mergeCell ref="E719:E722"/>
    <mergeCell ref="A700:F700"/>
    <mergeCell ref="A701:F701"/>
    <mergeCell ref="A702:F702"/>
    <mergeCell ref="A703:F703"/>
    <mergeCell ref="A704:F704"/>
    <mergeCell ref="A705:Q705"/>
    <mergeCell ref="A706:Q706"/>
    <mergeCell ref="A707:A710"/>
    <mergeCell ref="C707:C710"/>
    <mergeCell ref="E707:E710"/>
    <mergeCell ref="H710:Q710"/>
    <mergeCell ref="A690:A693"/>
    <mergeCell ref="C690:C693"/>
    <mergeCell ref="E690:E693"/>
    <mergeCell ref="H693:Q693"/>
    <mergeCell ref="A694:E694"/>
    <mergeCell ref="A695:E695"/>
    <mergeCell ref="A696:E696"/>
    <mergeCell ref="A697:E697"/>
    <mergeCell ref="A698:E698"/>
    <mergeCell ref="A678:F678"/>
    <mergeCell ref="A679:F679"/>
    <mergeCell ref="A680:Q680"/>
    <mergeCell ref="A681:Q681"/>
    <mergeCell ref="A682:A685"/>
    <mergeCell ref="C682:C685"/>
    <mergeCell ref="E682:E685"/>
    <mergeCell ref="H685:Q685"/>
    <mergeCell ref="A686:A689"/>
    <mergeCell ref="C686:C689"/>
    <mergeCell ref="E686:E689"/>
    <mergeCell ref="H689:Q689"/>
    <mergeCell ref="A669:E669"/>
    <mergeCell ref="A670:E670"/>
    <mergeCell ref="A671:E671"/>
    <mergeCell ref="A672:E672"/>
    <mergeCell ref="A673:E673"/>
    <mergeCell ref="A674:Q674"/>
    <mergeCell ref="A675:F675"/>
    <mergeCell ref="A676:F676"/>
    <mergeCell ref="A677:F677"/>
    <mergeCell ref="A657:A660"/>
    <mergeCell ref="C657:C660"/>
    <mergeCell ref="E657:E660"/>
    <mergeCell ref="H660:Q660"/>
    <mergeCell ref="A661:A664"/>
    <mergeCell ref="C661:C664"/>
    <mergeCell ref="E661:E664"/>
    <mergeCell ref="H664:Q664"/>
    <mergeCell ref="A665:A668"/>
    <mergeCell ref="C665:C668"/>
    <mergeCell ref="E665:E668"/>
    <mergeCell ref="H668:Q668"/>
    <mergeCell ref="A643:A647"/>
    <mergeCell ref="C643:C647"/>
    <mergeCell ref="E643:E647"/>
    <mergeCell ref="A648:A651"/>
    <mergeCell ref="C648:C651"/>
    <mergeCell ref="E648:E651"/>
    <mergeCell ref="H651:Q651"/>
    <mergeCell ref="A653:A656"/>
    <mergeCell ref="C653:C656"/>
    <mergeCell ref="E653:E656"/>
    <mergeCell ref="H656:Q656"/>
    <mergeCell ref="A627:A632"/>
    <mergeCell ref="C627:C632"/>
    <mergeCell ref="E627:E632"/>
    <mergeCell ref="D630:D632"/>
    <mergeCell ref="F630:F632"/>
    <mergeCell ref="H630:Q632"/>
    <mergeCell ref="A633:A642"/>
    <mergeCell ref="C633:C637"/>
    <mergeCell ref="E633:E637"/>
    <mergeCell ref="D636:D637"/>
    <mergeCell ref="F636:F637"/>
    <mergeCell ref="H636:Q637"/>
    <mergeCell ref="C638:C642"/>
    <mergeCell ref="E638:E642"/>
    <mergeCell ref="D641:D642"/>
    <mergeCell ref="F641:F642"/>
    <mergeCell ref="H641:Q642"/>
    <mergeCell ref="A616:F616"/>
    <mergeCell ref="A617:F617"/>
    <mergeCell ref="A618:F618"/>
    <mergeCell ref="A619:F619"/>
    <mergeCell ref="A620:Q620"/>
    <mergeCell ref="A621:Q621"/>
    <mergeCell ref="A622:Q622"/>
    <mergeCell ref="A623:A626"/>
    <mergeCell ref="C623:C626"/>
    <mergeCell ref="E623:E626"/>
    <mergeCell ref="H626:Q626"/>
    <mergeCell ref="A607:F607"/>
    <mergeCell ref="A608:Q608"/>
    <mergeCell ref="A609:E609"/>
    <mergeCell ref="A610:E610"/>
    <mergeCell ref="A611:E611"/>
    <mergeCell ref="A612:E612"/>
    <mergeCell ref="A613:E613"/>
    <mergeCell ref="A614:Q614"/>
    <mergeCell ref="A615:F615"/>
    <mergeCell ref="A598:E598"/>
    <mergeCell ref="A599:E599"/>
    <mergeCell ref="A600:E600"/>
    <mergeCell ref="A601:E601"/>
    <mergeCell ref="A602:Q602"/>
    <mergeCell ref="A603:F603"/>
    <mergeCell ref="A604:F604"/>
    <mergeCell ref="A605:F605"/>
    <mergeCell ref="A606:F606"/>
    <mergeCell ref="A589:E589"/>
    <mergeCell ref="A590:Q590"/>
    <mergeCell ref="A591:F591"/>
    <mergeCell ref="A592:F592"/>
    <mergeCell ref="A593:F593"/>
    <mergeCell ref="A594:F594"/>
    <mergeCell ref="A595:F595"/>
    <mergeCell ref="A596:F596"/>
    <mergeCell ref="A597:E597"/>
    <mergeCell ref="A581:A584"/>
    <mergeCell ref="B581:B584"/>
    <mergeCell ref="C581:C584"/>
    <mergeCell ref="E581:E584"/>
    <mergeCell ref="H584:Q584"/>
    <mergeCell ref="A585:E585"/>
    <mergeCell ref="A586:E586"/>
    <mergeCell ref="A587:E587"/>
    <mergeCell ref="A588:E588"/>
    <mergeCell ref="A573:A576"/>
    <mergeCell ref="B573:B576"/>
    <mergeCell ref="C573:C576"/>
    <mergeCell ref="E573:E576"/>
    <mergeCell ref="H576:Q576"/>
    <mergeCell ref="A577:A580"/>
    <mergeCell ref="B577:B580"/>
    <mergeCell ref="C577:C580"/>
    <mergeCell ref="E577:E580"/>
    <mergeCell ref="H580:Q580"/>
    <mergeCell ref="A562:Q562"/>
    <mergeCell ref="A563:A568"/>
    <mergeCell ref="C563:C568"/>
    <mergeCell ref="E563:E568"/>
    <mergeCell ref="D566:D568"/>
    <mergeCell ref="F566:F568"/>
    <mergeCell ref="H566:Q568"/>
    <mergeCell ref="A569:A572"/>
    <mergeCell ref="C569:C572"/>
    <mergeCell ref="E569:E572"/>
    <mergeCell ref="H572:Q572"/>
    <mergeCell ref="A553:E553"/>
    <mergeCell ref="A554:Q554"/>
    <mergeCell ref="A555:F555"/>
    <mergeCell ref="A556:F556"/>
    <mergeCell ref="A557:F557"/>
    <mergeCell ref="A558:F558"/>
    <mergeCell ref="A559:F559"/>
    <mergeCell ref="A560:Q560"/>
    <mergeCell ref="A561:Q561"/>
    <mergeCell ref="A545:A548"/>
    <mergeCell ref="B545:B548"/>
    <mergeCell ref="C545:C548"/>
    <mergeCell ref="E545:E548"/>
    <mergeCell ref="H548:Q548"/>
    <mergeCell ref="A549:E549"/>
    <mergeCell ref="A550:E550"/>
    <mergeCell ref="A551:E551"/>
    <mergeCell ref="A552:E552"/>
    <mergeCell ref="A537:A540"/>
    <mergeCell ref="C537:C540"/>
    <mergeCell ref="E537:E540"/>
    <mergeCell ref="H540:Q540"/>
    <mergeCell ref="A541:A544"/>
    <mergeCell ref="B541:B544"/>
    <mergeCell ref="C541:C544"/>
    <mergeCell ref="E541:E544"/>
    <mergeCell ref="H544:Q544"/>
    <mergeCell ref="A529:A532"/>
    <mergeCell ref="B529:B532"/>
    <mergeCell ref="C529:C532"/>
    <mergeCell ref="E529:E532"/>
    <mergeCell ref="H532:Q532"/>
    <mergeCell ref="A533:A536"/>
    <mergeCell ref="B533:B536"/>
    <mergeCell ref="C533:C536"/>
    <mergeCell ref="E533:E536"/>
    <mergeCell ref="H536:Q536"/>
    <mergeCell ref="A521:A524"/>
    <mergeCell ref="B521:B524"/>
    <mergeCell ref="C521:C524"/>
    <mergeCell ref="E521:E524"/>
    <mergeCell ref="H524:Q524"/>
    <mergeCell ref="A525:A528"/>
    <mergeCell ref="B525:B528"/>
    <mergeCell ref="C525:C528"/>
    <mergeCell ref="E525:E528"/>
    <mergeCell ref="H528:Q528"/>
    <mergeCell ref="A513:A516"/>
    <mergeCell ref="B513:B516"/>
    <mergeCell ref="C513:C516"/>
    <mergeCell ref="E513:E516"/>
    <mergeCell ref="H516:Q516"/>
    <mergeCell ref="A517:A520"/>
    <mergeCell ref="B517:B520"/>
    <mergeCell ref="C517:C520"/>
    <mergeCell ref="E517:E520"/>
    <mergeCell ref="H520:Q520"/>
    <mergeCell ref="A505:A508"/>
    <mergeCell ref="B505:B508"/>
    <mergeCell ref="C505:C508"/>
    <mergeCell ref="E505:E508"/>
    <mergeCell ref="H508:Q508"/>
    <mergeCell ref="A509:A512"/>
    <mergeCell ref="B509:B512"/>
    <mergeCell ref="C509:C512"/>
    <mergeCell ref="E509:E512"/>
    <mergeCell ref="H512:Q512"/>
    <mergeCell ref="A496:A499"/>
    <mergeCell ref="B496:B499"/>
    <mergeCell ref="C496:C499"/>
    <mergeCell ref="E496:E499"/>
    <mergeCell ref="H499:Q499"/>
    <mergeCell ref="A501:A504"/>
    <mergeCell ref="B501:B504"/>
    <mergeCell ref="C501:C504"/>
    <mergeCell ref="E501:E504"/>
    <mergeCell ref="H504:Q504"/>
    <mergeCell ref="A488:A491"/>
    <mergeCell ref="B488:B491"/>
    <mergeCell ref="C488:C491"/>
    <mergeCell ref="E488:E491"/>
    <mergeCell ref="H491:Q491"/>
    <mergeCell ref="A492:A495"/>
    <mergeCell ref="B492:B495"/>
    <mergeCell ref="C492:C495"/>
    <mergeCell ref="E492:E495"/>
    <mergeCell ref="H495:Q495"/>
    <mergeCell ref="A479:F479"/>
    <mergeCell ref="A480:F480"/>
    <mergeCell ref="A481:Q481"/>
    <mergeCell ref="A482:Q482"/>
    <mergeCell ref="A483:Q483"/>
    <mergeCell ref="A484:A487"/>
    <mergeCell ref="B484:B487"/>
    <mergeCell ref="C484:C487"/>
    <mergeCell ref="E484:E487"/>
    <mergeCell ref="H487:Q487"/>
    <mergeCell ref="A470:E470"/>
    <mergeCell ref="A471:E471"/>
    <mergeCell ref="A472:E472"/>
    <mergeCell ref="A473:E473"/>
    <mergeCell ref="A474:E474"/>
    <mergeCell ref="A475:Q475"/>
    <mergeCell ref="A476:F476"/>
    <mergeCell ref="A477:F477"/>
    <mergeCell ref="A478:F478"/>
    <mergeCell ref="A461:A465"/>
    <mergeCell ref="B461:B465"/>
    <mergeCell ref="C461:C465"/>
    <mergeCell ref="E461:E465"/>
    <mergeCell ref="F464:F465"/>
    <mergeCell ref="H464:Q465"/>
    <mergeCell ref="A466:A469"/>
    <mergeCell ref="B466:B469"/>
    <mergeCell ref="C466:C469"/>
    <mergeCell ref="E466:E469"/>
    <mergeCell ref="H469:Q469"/>
    <mergeCell ref="A451:A455"/>
    <mergeCell ref="B451:B455"/>
    <mergeCell ref="C451:C455"/>
    <mergeCell ref="E451:E455"/>
    <mergeCell ref="D454:D455"/>
    <mergeCell ref="F454:F455"/>
    <mergeCell ref="H454:Q455"/>
    <mergeCell ref="A456:A460"/>
    <mergeCell ref="B456:B460"/>
    <mergeCell ref="C456:C460"/>
    <mergeCell ref="E456:E460"/>
    <mergeCell ref="D459:D460"/>
    <mergeCell ref="F459:F460"/>
    <mergeCell ref="H459:Q460"/>
    <mergeCell ref="A441:A445"/>
    <mergeCell ref="B441:B445"/>
    <mergeCell ref="C441:C445"/>
    <mergeCell ref="E441:E445"/>
    <mergeCell ref="D444:D445"/>
    <mergeCell ref="F444:F445"/>
    <mergeCell ref="H444:Q445"/>
    <mergeCell ref="A446:A450"/>
    <mergeCell ref="B446:B450"/>
    <mergeCell ref="C446:C450"/>
    <mergeCell ref="E446:E450"/>
    <mergeCell ref="D449:D450"/>
    <mergeCell ref="F449:F450"/>
    <mergeCell ref="H449:Q450"/>
    <mergeCell ref="A431:A435"/>
    <mergeCell ref="B431:B435"/>
    <mergeCell ref="C431:C435"/>
    <mergeCell ref="E431:E435"/>
    <mergeCell ref="D434:D435"/>
    <mergeCell ref="F434:F435"/>
    <mergeCell ref="H434:Q435"/>
    <mergeCell ref="A436:A440"/>
    <mergeCell ref="B436:B440"/>
    <mergeCell ref="C436:C440"/>
    <mergeCell ref="E436:E440"/>
    <mergeCell ref="D439:D440"/>
    <mergeCell ref="F439:F440"/>
    <mergeCell ref="H439:Q440"/>
    <mergeCell ref="A421:A425"/>
    <mergeCell ref="B421:B425"/>
    <mergeCell ref="C421:C425"/>
    <mergeCell ref="E421:E425"/>
    <mergeCell ref="D424:D425"/>
    <mergeCell ref="F424:F425"/>
    <mergeCell ref="H424:Q425"/>
    <mergeCell ref="A426:A430"/>
    <mergeCell ref="B426:B430"/>
    <mergeCell ref="C426:C430"/>
    <mergeCell ref="E426:E430"/>
    <mergeCell ref="D429:D430"/>
    <mergeCell ref="F429:F430"/>
    <mergeCell ref="H429:Q430"/>
    <mergeCell ref="A411:A415"/>
    <mergeCell ref="B411:B415"/>
    <mergeCell ref="C411:C415"/>
    <mergeCell ref="E411:E415"/>
    <mergeCell ref="D414:D415"/>
    <mergeCell ref="F414:F415"/>
    <mergeCell ref="H414:Q415"/>
    <mergeCell ref="A416:A420"/>
    <mergeCell ref="B416:B420"/>
    <mergeCell ref="C416:C420"/>
    <mergeCell ref="E416:E420"/>
    <mergeCell ref="D419:D420"/>
    <mergeCell ref="F419:F420"/>
    <mergeCell ref="H419:Q420"/>
    <mergeCell ref="A401:A405"/>
    <mergeCell ref="B401:B405"/>
    <mergeCell ref="C401:C405"/>
    <mergeCell ref="E401:E405"/>
    <mergeCell ref="D404:D405"/>
    <mergeCell ref="F404:F405"/>
    <mergeCell ref="H404:Q405"/>
    <mergeCell ref="A406:A410"/>
    <mergeCell ref="B406:B410"/>
    <mergeCell ref="C406:C410"/>
    <mergeCell ref="E406:E410"/>
    <mergeCell ref="F409:F410"/>
    <mergeCell ref="H409:Q410"/>
    <mergeCell ref="A391:A395"/>
    <mergeCell ref="B391:B395"/>
    <mergeCell ref="C391:C395"/>
    <mergeCell ref="E391:E395"/>
    <mergeCell ref="D394:D395"/>
    <mergeCell ref="F394:F395"/>
    <mergeCell ref="H394:Q395"/>
    <mergeCell ref="A396:A400"/>
    <mergeCell ref="B396:B400"/>
    <mergeCell ref="C396:C400"/>
    <mergeCell ref="E396:E400"/>
    <mergeCell ref="D399:D400"/>
    <mergeCell ref="F399:F400"/>
    <mergeCell ref="H399:Q400"/>
    <mergeCell ref="A377:A381"/>
    <mergeCell ref="B377:B381"/>
    <mergeCell ref="C377:C381"/>
    <mergeCell ref="E377:E381"/>
    <mergeCell ref="D380:D381"/>
    <mergeCell ref="F380:F381"/>
    <mergeCell ref="H380:Q381"/>
    <mergeCell ref="A386:A390"/>
    <mergeCell ref="B386:B390"/>
    <mergeCell ref="C386:C390"/>
    <mergeCell ref="E386:E390"/>
    <mergeCell ref="D389:D390"/>
    <mergeCell ref="F389:F390"/>
    <mergeCell ref="H389:Q390"/>
    <mergeCell ref="A366:A371"/>
    <mergeCell ref="E366:E371"/>
    <mergeCell ref="D369:D371"/>
    <mergeCell ref="F369:F371"/>
    <mergeCell ref="H369:Q371"/>
    <mergeCell ref="A372:A376"/>
    <mergeCell ref="B372:B376"/>
    <mergeCell ref="C372:C376"/>
    <mergeCell ref="E372:E376"/>
    <mergeCell ref="F375:F376"/>
    <mergeCell ref="H375:Q376"/>
    <mergeCell ref="A354:A365"/>
    <mergeCell ref="C354:C359"/>
    <mergeCell ref="E354:E359"/>
    <mergeCell ref="D357:D359"/>
    <mergeCell ref="F357:F359"/>
    <mergeCell ref="H357:Q359"/>
    <mergeCell ref="C360:C365"/>
    <mergeCell ref="E360:E365"/>
    <mergeCell ref="D363:D365"/>
    <mergeCell ref="F363:F365"/>
    <mergeCell ref="H363:Q365"/>
    <mergeCell ref="A342:A353"/>
    <mergeCell ref="C342:C347"/>
    <mergeCell ref="E342:E347"/>
    <mergeCell ref="D345:D347"/>
    <mergeCell ref="F345:F347"/>
    <mergeCell ref="H345:Q347"/>
    <mergeCell ref="C348:C353"/>
    <mergeCell ref="E348:E353"/>
    <mergeCell ref="D351:D353"/>
    <mergeCell ref="F351:F353"/>
    <mergeCell ref="H351:Q353"/>
    <mergeCell ref="A332:A336"/>
    <mergeCell ref="C332:C336"/>
    <mergeCell ref="E332:E336"/>
    <mergeCell ref="D335:D336"/>
    <mergeCell ref="F335:F336"/>
    <mergeCell ref="H335:Q336"/>
    <mergeCell ref="A337:A341"/>
    <mergeCell ref="E337:E341"/>
    <mergeCell ref="F340:F341"/>
    <mergeCell ref="H340:Q341"/>
    <mergeCell ref="A321:A326"/>
    <mergeCell ref="C321:C326"/>
    <mergeCell ref="E321:E326"/>
    <mergeCell ref="D324:D326"/>
    <mergeCell ref="F324:F326"/>
    <mergeCell ref="H324:Q326"/>
    <mergeCell ref="A327:A331"/>
    <mergeCell ref="C327:C331"/>
    <mergeCell ref="E327:E331"/>
    <mergeCell ref="D330:D331"/>
    <mergeCell ref="F330:F331"/>
    <mergeCell ref="H330:Q331"/>
    <mergeCell ref="A310:A315"/>
    <mergeCell ref="C310:C315"/>
    <mergeCell ref="E310:E315"/>
    <mergeCell ref="D313:D315"/>
    <mergeCell ref="F313:F315"/>
    <mergeCell ref="H313:Q315"/>
    <mergeCell ref="A316:A320"/>
    <mergeCell ref="C316:C320"/>
    <mergeCell ref="E316:E320"/>
    <mergeCell ref="D319:D320"/>
    <mergeCell ref="F319:F320"/>
    <mergeCell ref="H319:Q320"/>
    <mergeCell ref="A300:A304"/>
    <mergeCell ref="C300:C304"/>
    <mergeCell ref="E300:E304"/>
    <mergeCell ref="D303:D304"/>
    <mergeCell ref="F303:F304"/>
    <mergeCell ref="H303:Q304"/>
    <mergeCell ref="A305:A309"/>
    <mergeCell ref="C305:C309"/>
    <mergeCell ref="E305:E309"/>
    <mergeCell ref="F308:F309"/>
    <mergeCell ref="H308:Q309"/>
    <mergeCell ref="A292:F292"/>
    <mergeCell ref="A293:Q293"/>
    <mergeCell ref="A294:Q294"/>
    <mergeCell ref="A295:A299"/>
    <mergeCell ref="C295:C299"/>
    <mergeCell ref="E295:E299"/>
    <mergeCell ref="D298:D299"/>
    <mergeCell ref="F298:F299"/>
    <mergeCell ref="H298:Q299"/>
    <mergeCell ref="O285:O286"/>
    <mergeCell ref="P285:P286"/>
    <mergeCell ref="Q285:Q286"/>
    <mergeCell ref="R285:R286"/>
    <mergeCell ref="A287:Q287"/>
    <mergeCell ref="A288:F288"/>
    <mergeCell ref="A289:F289"/>
    <mergeCell ref="A290:F290"/>
    <mergeCell ref="A291:F291"/>
    <mergeCell ref="A285:E286"/>
    <mergeCell ref="F285:F286"/>
    <mergeCell ref="H285:H286"/>
    <mergeCell ref="I285:I286"/>
    <mergeCell ref="J285:J286"/>
    <mergeCell ref="K285:K286"/>
    <mergeCell ref="L285:L286"/>
    <mergeCell ref="M285:M286"/>
    <mergeCell ref="N285:N286"/>
    <mergeCell ref="A277:A280"/>
    <mergeCell ref="B277:B280"/>
    <mergeCell ref="C277:C280"/>
    <mergeCell ref="E277:E280"/>
    <mergeCell ref="H280:Q280"/>
    <mergeCell ref="A281:E281"/>
    <mergeCell ref="A282:E282"/>
    <mergeCell ref="A283:E283"/>
    <mergeCell ref="A284:E284"/>
    <mergeCell ref="A269:A272"/>
    <mergeCell ref="B269:B272"/>
    <mergeCell ref="C269:C272"/>
    <mergeCell ref="E269:E272"/>
    <mergeCell ref="H272:Q272"/>
    <mergeCell ref="A273:A276"/>
    <mergeCell ref="B273:B276"/>
    <mergeCell ref="C273:C276"/>
    <mergeCell ref="E273:E276"/>
    <mergeCell ref="H276:Q276"/>
    <mergeCell ref="A261:A264"/>
    <mergeCell ref="B261:B264"/>
    <mergeCell ref="C261:C264"/>
    <mergeCell ref="E261:E264"/>
    <mergeCell ref="H264:Q264"/>
    <mergeCell ref="A265:A268"/>
    <mergeCell ref="B265:B268"/>
    <mergeCell ref="C265:C268"/>
    <mergeCell ref="E265:E268"/>
    <mergeCell ref="H268:Q268"/>
    <mergeCell ref="A253:A256"/>
    <mergeCell ref="B253:B256"/>
    <mergeCell ref="C253:C256"/>
    <mergeCell ref="E253:E256"/>
    <mergeCell ref="H256:Q256"/>
    <mergeCell ref="A257:A260"/>
    <mergeCell ref="B257:B260"/>
    <mergeCell ref="C257:C260"/>
    <mergeCell ref="E257:E260"/>
    <mergeCell ref="H260:Q260"/>
    <mergeCell ref="A244:A247"/>
    <mergeCell ref="B244:B247"/>
    <mergeCell ref="C244:C247"/>
    <mergeCell ref="E244:E247"/>
    <mergeCell ref="H247:Q247"/>
    <mergeCell ref="A248:A252"/>
    <mergeCell ref="B248:B252"/>
    <mergeCell ref="C248:C252"/>
    <mergeCell ref="E248:E252"/>
    <mergeCell ref="D251:D252"/>
    <mergeCell ref="F251:F252"/>
    <mergeCell ref="H251:Q252"/>
    <mergeCell ref="A236:A239"/>
    <mergeCell ref="B236:B239"/>
    <mergeCell ref="C236:C239"/>
    <mergeCell ref="E236:E239"/>
    <mergeCell ref="H239:Q239"/>
    <mergeCell ref="A240:A243"/>
    <mergeCell ref="B240:B243"/>
    <mergeCell ref="C240:C243"/>
    <mergeCell ref="E240:E243"/>
    <mergeCell ref="H243:Q243"/>
    <mergeCell ref="A228:A231"/>
    <mergeCell ref="B228:B231"/>
    <mergeCell ref="C228:C231"/>
    <mergeCell ref="E228:E231"/>
    <mergeCell ref="H231:Q231"/>
    <mergeCell ref="A232:A235"/>
    <mergeCell ref="B232:B235"/>
    <mergeCell ref="C232:C235"/>
    <mergeCell ref="E232:E235"/>
    <mergeCell ref="H235:Q235"/>
    <mergeCell ref="A220:A223"/>
    <mergeCell ref="B220:B223"/>
    <mergeCell ref="C220:C223"/>
    <mergeCell ref="E220:E223"/>
    <mergeCell ref="H223:Q223"/>
    <mergeCell ref="A224:A227"/>
    <mergeCell ref="B224:B227"/>
    <mergeCell ref="C224:C227"/>
    <mergeCell ref="E224:E227"/>
    <mergeCell ref="H227:Q227"/>
    <mergeCell ref="A212:A215"/>
    <mergeCell ref="B212:B215"/>
    <mergeCell ref="C212:C215"/>
    <mergeCell ref="E212:E215"/>
    <mergeCell ref="H215:Q215"/>
    <mergeCell ref="A216:A219"/>
    <mergeCell ref="B216:B219"/>
    <mergeCell ref="C216:C219"/>
    <mergeCell ref="E216:E219"/>
    <mergeCell ref="H219:Q219"/>
    <mergeCell ref="A204:A207"/>
    <mergeCell ref="B204:B207"/>
    <mergeCell ref="C204:C207"/>
    <mergeCell ref="E204:E207"/>
    <mergeCell ref="H207:Q207"/>
    <mergeCell ref="A208:A211"/>
    <mergeCell ref="B208:B211"/>
    <mergeCell ref="C208:C211"/>
    <mergeCell ref="E208:E211"/>
    <mergeCell ref="H211:Q211"/>
    <mergeCell ref="A188:A203"/>
    <mergeCell ref="B188:B203"/>
    <mergeCell ref="C188:C191"/>
    <mergeCell ref="E188:E191"/>
    <mergeCell ref="H191:Q191"/>
    <mergeCell ref="C192:C195"/>
    <mergeCell ref="E192:E195"/>
    <mergeCell ref="H195:Q195"/>
    <mergeCell ref="C196:C199"/>
    <mergeCell ref="E196:E199"/>
    <mergeCell ref="H199:Q199"/>
    <mergeCell ref="C200:C203"/>
    <mergeCell ref="E200:E203"/>
    <mergeCell ref="H203:Q203"/>
    <mergeCell ref="A168:A171"/>
    <mergeCell ref="B168:B171"/>
    <mergeCell ref="C168:C171"/>
    <mergeCell ref="E168:E171"/>
    <mergeCell ref="H171:Q171"/>
    <mergeCell ref="A172:A187"/>
    <mergeCell ref="B172:B187"/>
    <mergeCell ref="C172:C175"/>
    <mergeCell ref="E172:E175"/>
    <mergeCell ref="H175:Q175"/>
    <mergeCell ref="C176:C179"/>
    <mergeCell ref="E176:E179"/>
    <mergeCell ref="H179:Q179"/>
    <mergeCell ref="C180:C183"/>
    <mergeCell ref="E180:E183"/>
    <mergeCell ref="H183:Q183"/>
    <mergeCell ref="C184:C187"/>
    <mergeCell ref="E184:E187"/>
    <mergeCell ref="H187:Q187"/>
    <mergeCell ref="A158:A163"/>
    <mergeCell ref="C158:C163"/>
    <mergeCell ref="E158:E163"/>
    <mergeCell ref="D161:D163"/>
    <mergeCell ref="F161:F163"/>
    <mergeCell ref="H161:Q163"/>
    <mergeCell ref="A164:A167"/>
    <mergeCell ref="B164:B167"/>
    <mergeCell ref="C164:C167"/>
    <mergeCell ref="E164:E167"/>
    <mergeCell ref="H167:Q167"/>
    <mergeCell ref="A138:A157"/>
    <mergeCell ref="C138:C142"/>
    <mergeCell ref="E138:E142"/>
    <mergeCell ref="D141:D142"/>
    <mergeCell ref="F141:F142"/>
    <mergeCell ref="H141:Q142"/>
    <mergeCell ref="C143:C147"/>
    <mergeCell ref="E143:E147"/>
    <mergeCell ref="D146:D147"/>
    <mergeCell ref="F146:F147"/>
    <mergeCell ref="H146:Q147"/>
    <mergeCell ref="C148:C152"/>
    <mergeCell ref="E148:E152"/>
    <mergeCell ref="D151:D152"/>
    <mergeCell ref="F151:F152"/>
    <mergeCell ref="H151:Q152"/>
    <mergeCell ref="C153:C157"/>
    <mergeCell ref="E153:E157"/>
    <mergeCell ref="D156:D157"/>
    <mergeCell ref="F156:F157"/>
    <mergeCell ref="H156:Q157"/>
    <mergeCell ref="A126:A131"/>
    <mergeCell ref="C126:C131"/>
    <mergeCell ref="E126:E131"/>
    <mergeCell ref="D129:D131"/>
    <mergeCell ref="F129:F131"/>
    <mergeCell ref="H129:Q131"/>
    <mergeCell ref="A132:A137"/>
    <mergeCell ref="C132:C137"/>
    <mergeCell ref="E132:E137"/>
    <mergeCell ref="D135:D137"/>
    <mergeCell ref="F135:F137"/>
    <mergeCell ref="H135:Q137"/>
    <mergeCell ref="A116:A119"/>
    <mergeCell ref="C116:C119"/>
    <mergeCell ref="E116:E119"/>
    <mergeCell ref="H119:Q119"/>
    <mergeCell ref="A120:A125"/>
    <mergeCell ref="C120:C125"/>
    <mergeCell ref="E120:E125"/>
    <mergeCell ref="D123:D125"/>
    <mergeCell ref="F123:F125"/>
    <mergeCell ref="H123:Q125"/>
    <mergeCell ref="A104:A108"/>
    <mergeCell ref="C104:C108"/>
    <mergeCell ref="E104:E108"/>
    <mergeCell ref="F107:F108"/>
    <mergeCell ref="H107:Q108"/>
    <mergeCell ref="A109:A115"/>
    <mergeCell ref="C109:C115"/>
    <mergeCell ref="E109:E115"/>
    <mergeCell ref="D112:D115"/>
    <mergeCell ref="F112:F115"/>
    <mergeCell ref="H112:Q115"/>
    <mergeCell ref="A89:A98"/>
    <mergeCell ref="C89:C98"/>
    <mergeCell ref="D89:D98"/>
    <mergeCell ref="E89:E98"/>
    <mergeCell ref="F92:F98"/>
    <mergeCell ref="H92:Q98"/>
    <mergeCell ref="A99:A103"/>
    <mergeCell ref="C99:C103"/>
    <mergeCell ref="E99:E103"/>
    <mergeCell ref="D102:D103"/>
    <mergeCell ref="F102:F103"/>
    <mergeCell ref="H102:Q103"/>
    <mergeCell ref="A77:A80"/>
    <mergeCell ref="C77:C80"/>
    <mergeCell ref="E77:E80"/>
    <mergeCell ref="H80:Q80"/>
    <mergeCell ref="A81:A88"/>
    <mergeCell ref="C81:C88"/>
    <mergeCell ref="E81:E88"/>
    <mergeCell ref="D84:D88"/>
    <mergeCell ref="F84:F88"/>
    <mergeCell ref="H84:Q88"/>
    <mergeCell ref="A63:A66"/>
    <mergeCell ref="C63:C66"/>
    <mergeCell ref="E63:E66"/>
    <mergeCell ref="H66:Q66"/>
    <mergeCell ref="A67:A70"/>
    <mergeCell ref="C67:C70"/>
    <mergeCell ref="E67:E70"/>
    <mergeCell ref="H70:Q70"/>
    <mergeCell ref="A71:A76"/>
    <mergeCell ref="C71:C76"/>
    <mergeCell ref="E71:E76"/>
    <mergeCell ref="D74:D76"/>
    <mergeCell ref="F74:F76"/>
    <mergeCell ref="H74:Q76"/>
    <mergeCell ref="A53:A56"/>
    <mergeCell ref="C53:C56"/>
    <mergeCell ref="E53:E56"/>
    <mergeCell ref="H56:Q56"/>
    <mergeCell ref="A57:A62"/>
    <mergeCell ref="C57:C62"/>
    <mergeCell ref="E57:E62"/>
    <mergeCell ref="D60:D62"/>
    <mergeCell ref="F60:F62"/>
    <mergeCell ref="H60:Q62"/>
    <mergeCell ref="A38:A46"/>
    <mergeCell ref="C38:C46"/>
    <mergeCell ref="E38:E46"/>
    <mergeCell ref="D41:D46"/>
    <mergeCell ref="F41:F46"/>
    <mergeCell ref="H41:Q46"/>
    <mergeCell ref="A47:A52"/>
    <mergeCell ref="C47:C52"/>
    <mergeCell ref="E47:E52"/>
    <mergeCell ref="D50:D52"/>
    <mergeCell ref="F50:F52"/>
    <mergeCell ref="H50:Q52"/>
    <mergeCell ref="A28:A31"/>
    <mergeCell ref="C28:C31"/>
    <mergeCell ref="E28:E31"/>
    <mergeCell ref="H31:Q31"/>
    <mergeCell ref="A32:A37"/>
    <mergeCell ref="C32:C37"/>
    <mergeCell ref="E32:E37"/>
    <mergeCell ref="D35:D37"/>
    <mergeCell ref="F35:F37"/>
    <mergeCell ref="H35:Q37"/>
    <mergeCell ref="A16:Q16"/>
    <mergeCell ref="A17:A21"/>
    <mergeCell ref="C17:C21"/>
    <mergeCell ref="E17:E21"/>
    <mergeCell ref="D20:D21"/>
    <mergeCell ref="F20:F21"/>
    <mergeCell ref="H20:Q21"/>
    <mergeCell ref="A22:A27"/>
    <mergeCell ref="C22:C27"/>
    <mergeCell ref="E22:E27"/>
    <mergeCell ref="D25:D27"/>
    <mergeCell ref="F25:F27"/>
    <mergeCell ref="H25:Q27"/>
    <mergeCell ref="U4:W4"/>
    <mergeCell ref="A7:Q7"/>
    <mergeCell ref="A8:Q8"/>
    <mergeCell ref="A9:Q9"/>
    <mergeCell ref="G10:I10"/>
    <mergeCell ref="A12:A13"/>
    <mergeCell ref="B12:B13"/>
    <mergeCell ref="C12:C13"/>
    <mergeCell ref="D12:D13"/>
    <mergeCell ref="E12:E13"/>
    <mergeCell ref="F12:F13"/>
    <mergeCell ref="G12:G13"/>
    <mergeCell ref="H12:Q12"/>
    <mergeCell ref="R12:R14"/>
  </mergeCells>
  <pageMargins left="0.70078740157480324" right="0.70078740157480324" top="0.75196850393700787" bottom="0.75196850393700787" header="0.3" footer="0.3"/>
  <pageSetup paperSize="8" scale="18" fitToHeight="0" orientation="landscape" r:id="rId1"/>
</worksheet>
</file>

<file path=xl/worksheets/sheet16.xml><?xml version="1.0" encoding="utf-8"?>
<worksheet xmlns="http://schemas.openxmlformats.org/spreadsheetml/2006/main" xmlns:r="http://schemas.openxmlformats.org/officeDocument/2006/relationships">
  <sheetPr>
    <pageSetUpPr fitToPage="1"/>
  </sheetPr>
  <dimension ref="A1:Z1289"/>
  <sheetViews>
    <sheetView view="pageBreakPreview" topLeftCell="A703" zoomScale="30" zoomScaleSheetLayoutView="30" workbookViewId="0">
      <selection activeCell="H742" sqref="H742"/>
    </sheetView>
  </sheetViews>
  <sheetFormatPr defaultRowHeight="16.5"/>
  <cols>
    <col min="1" max="1" width="17" customWidth="1"/>
    <col min="2" max="2" width="64.109375" customWidth="1"/>
    <col min="3" max="3" width="40.33203125" customWidth="1"/>
    <col min="4" max="5" width="29.21875" customWidth="1"/>
    <col min="6" max="6" width="35.21875" customWidth="1"/>
    <col min="7" max="7" width="29.21875" style="8" customWidth="1"/>
    <col min="8" max="18" width="27" customWidth="1"/>
    <col min="19" max="45" width="8.5546875" customWidth="1"/>
  </cols>
  <sheetData>
    <row r="1" spans="1:26" ht="107.25" customHeight="1">
      <c r="A1" s="9"/>
      <c r="B1" s="9"/>
      <c r="C1" s="9"/>
      <c r="D1" s="9"/>
      <c r="E1" s="9"/>
      <c r="F1" s="10"/>
      <c r="G1" s="11"/>
      <c r="H1" s="12"/>
      <c r="I1" s="13"/>
      <c r="J1" s="10"/>
      <c r="K1" s="10"/>
      <c r="L1" s="13"/>
      <c r="M1" s="10"/>
      <c r="N1" s="10"/>
      <c r="O1" s="10"/>
      <c r="P1" s="14" t="s">
        <v>13</v>
      </c>
      <c r="Q1" s="10"/>
      <c r="R1" s="12"/>
      <c r="S1" s="13"/>
      <c r="T1" s="15"/>
      <c r="U1" s="10"/>
      <c r="V1" s="10"/>
      <c r="W1" s="10"/>
      <c r="X1" s="10"/>
      <c r="Y1" s="9"/>
      <c r="Z1" s="9"/>
    </row>
    <row r="2" spans="1:26" ht="107.25" customHeight="1">
      <c r="A2" s="9"/>
      <c r="B2" s="9"/>
      <c r="C2" s="9"/>
      <c r="D2" s="9"/>
      <c r="E2" s="9"/>
      <c r="F2" s="10"/>
      <c r="G2" s="11"/>
      <c r="H2" s="12"/>
      <c r="I2" s="13"/>
      <c r="J2" s="10"/>
      <c r="K2" s="10"/>
      <c r="L2" s="13"/>
      <c r="M2" s="10"/>
      <c r="N2" s="16" t="s">
        <v>14</v>
      </c>
      <c r="O2" s="17">
        <v>744</v>
      </c>
      <c r="P2" s="17"/>
      <c r="Q2" s="18" t="s">
        <v>15</v>
      </c>
      <c r="R2" s="19"/>
      <c r="S2" s="13"/>
      <c r="T2" s="15"/>
      <c r="U2" s="10"/>
      <c r="V2" s="10"/>
      <c r="W2" s="10"/>
      <c r="X2" s="10"/>
      <c r="Y2" s="9"/>
      <c r="Z2" s="9"/>
    </row>
    <row r="3" spans="1:26" ht="107.25" customHeight="1">
      <c r="A3" s="20"/>
      <c r="B3" s="21"/>
      <c r="C3" s="22"/>
      <c r="D3" s="23"/>
      <c r="E3" s="24"/>
      <c r="F3" s="24"/>
      <c r="G3" s="25"/>
      <c r="H3" s="26"/>
      <c r="I3" s="27"/>
      <c r="J3" s="28"/>
      <c r="K3" s="24"/>
      <c r="L3" s="29"/>
      <c r="M3" s="22"/>
      <c r="N3" s="30" t="s">
        <v>16</v>
      </c>
      <c r="O3" s="31">
        <v>744</v>
      </c>
      <c r="P3" s="31"/>
      <c r="Q3" s="32" t="s">
        <v>17</v>
      </c>
      <c r="R3" s="33"/>
      <c r="S3" s="27"/>
      <c r="T3" s="34"/>
      <c r="U3" s="35"/>
      <c r="V3" s="35"/>
      <c r="W3" s="36"/>
      <c r="X3" s="24"/>
      <c r="Y3" s="20"/>
      <c r="Z3" s="20"/>
    </row>
    <row r="4" spans="1:26" ht="107.25" customHeight="1">
      <c r="A4" s="37"/>
      <c r="B4" s="38"/>
      <c r="C4" s="39"/>
      <c r="D4" s="23"/>
      <c r="E4" s="24"/>
      <c r="F4" s="24"/>
      <c r="G4" s="25"/>
      <c r="H4" s="26"/>
      <c r="I4" s="27"/>
      <c r="J4" s="28"/>
      <c r="K4" s="24"/>
      <c r="L4" s="40"/>
      <c r="M4" s="41"/>
      <c r="N4" s="42" t="s">
        <v>18</v>
      </c>
      <c r="O4" s="43">
        <f>ROUND(O3/O2,2)</f>
        <v>1</v>
      </c>
      <c r="P4" s="43"/>
      <c r="Q4" s="44" t="s">
        <v>19</v>
      </c>
      <c r="R4" s="33"/>
      <c r="S4" s="27"/>
      <c r="T4" s="34"/>
      <c r="U4" s="715"/>
      <c r="V4" s="715"/>
      <c r="W4" s="715"/>
      <c r="X4" s="45"/>
      <c r="Y4" s="37"/>
      <c r="Z4" s="37"/>
    </row>
    <row r="5" spans="1:26" ht="52.5" customHeight="1">
      <c r="A5" s="46"/>
      <c r="B5" s="47"/>
      <c r="C5" s="46"/>
      <c r="D5" s="46"/>
      <c r="E5" s="48"/>
      <c r="F5" s="48"/>
      <c r="G5" s="49"/>
      <c r="H5" s="50"/>
      <c r="I5" s="51"/>
      <c r="J5" s="48"/>
      <c r="K5" s="48"/>
      <c r="L5" s="48"/>
      <c r="M5" s="52"/>
      <c r="N5" s="52"/>
      <c r="O5" s="52"/>
      <c r="P5" s="52"/>
      <c r="Q5" s="53"/>
      <c r="R5" s="50"/>
      <c r="S5" s="48"/>
      <c r="T5" s="37"/>
      <c r="U5" s="37"/>
      <c r="V5" s="37"/>
      <c r="W5" s="37"/>
      <c r="X5" s="37"/>
      <c r="Y5" s="37"/>
      <c r="Z5" s="37"/>
    </row>
    <row r="6" spans="1:26" ht="35.25">
      <c r="A6" s="46"/>
      <c r="B6" s="47"/>
      <c r="C6" s="46"/>
      <c r="D6" s="46"/>
      <c r="E6" s="48"/>
      <c r="F6" s="48"/>
      <c r="G6" s="49"/>
      <c r="H6" s="48"/>
      <c r="I6" s="48"/>
      <c r="J6" s="48"/>
      <c r="K6" s="48"/>
      <c r="L6" s="52"/>
      <c r="M6" s="52"/>
      <c r="N6" s="52"/>
      <c r="O6" s="52"/>
      <c r="P6" s="53"/>
      <c r="Q6" s="37"/>
      <c r="R6" s="48"/>
    </row>
    <row r="7" spans="1:26" ht="42">
      <c r="A7" s="716" t="s">
        <v>20</v>
      </c>
      <c r="B7" s="716"/>
      <c r="C7" s="716"/>
      <c r="D7" s="716"/>
      <c r="E7" s="716"/>
      <c r="F7" s="716"/>
      <c r="G7" s="717"/>
      <c r="H7" s="716"/>
      <c r="I7" s="716"/>
      <c r="J7" s="716"/>
      <c r="K7" s="716"/>
      <c r="L7" s="716"/>
      <c r="M7" s="716"/>
      <c r="N7" s="716"/>
      <c r="O7" s="716"/>
      <c r="P7" s="716"/>
      <c r="Q7" s="716"/>
      <c r="R7" s="54"/>
    </row>
    <row r="8" spans="1:26" ht="42">
      <c r="A8" s="718" t="s">
        <v>21</v>
      </c>
      <c r="B8" s="718"/>
      <c r="C8" s="718"/>
      <c r="D8" s="718"/>
      <c r="E8" s="718"/>
      <c r="F8" s="718"/>
      <c r="G8" s="719"/>
      <c r="H8" s="718"/>
      <c r="I8" s="718"/>
      <c r="J8" s="718"/>
      <c r="K8" s="718"/>
      <c r="L8" s="718"/>
      <c r="M8" s="718"/>
      <c r="N8" s="718"/>
      <c r="O8" s="718"/>
      <c r="P8" s="718"/>
      <c r="Q8" s="718"/>
      <c r="R8" s="55"/>
    </row>
    <row r="9" spans="1:26" ht="42">
      <c r="A9" s="718" t="s">
        <v>22</v>
      </c>
      <c r="B9" s="718"/>
      <c r="C9" s="718"/>
      <c r="D9" s="718"/>
      <c r="E9" s="718"/>
      <c r="F9" s="718"/>
      <c r="G9" s="719"/>
      <c r="H9" s="718"/>
      <c r="I9" s="718"/>
      <c r="J9" s="718"/>
      <c r="K9" s="718"/>
      <c r="L9" s="718"/>
      <c r="M9" s="718"/>
      <c r="N9" s="718"/>
      <c r="O9" s="718"/>
      <c r="P9" s="718"/>
      <c r="Q9" s="718"/>
      <c r="R9" s="55"/>
    </row>
    <row r="10" spans="1:26" ht="42">
      <c r="A10" s="55"/>
      <c r="B10" s="55"/>
      <c r="C10" s="55"/>
      <c r="D10" s="55"/>
      <c r="E10" s="55"/>
      <c r="F10" s="55"/>
      <c r="G10" s="720" t="s">
        <v>23</v>
      </c>
      <c r="H10" s="720"/>
      <c r="I10" s="720"/>
      <c r="J10" s="55"/>
      <c r="K10" s="55"/>
      <c r="L10" s="55"/>
      <c r="M10" s="55"/>
      <c r="N10" s="55"/>
      <c r="O10" s="55"/>
      <c r="P10" s="55"/>
      <c r="Q10" s="55"/>
      <c r="R10" s="55"/>
    </row>
    <row r="11" spans="1:26" ht="33">
      <c r="A11" s="56"/>
      <c r="B11" s="57"/>
      <c r="C11" s="58"/>
      <c r="D11" s="58"/>
      <c r="E11" s="58"/>
      <c r="F11" s="58"/>
      <c r="G11" s="57"/>
      <c r="H11" s="58"/>
      <c r="I11" s="58"/>
      <c r="J11" s="58"/>
      <c r="K11" s="58"/>
      <c r="L11" s="58"/>
      <c r="M11" s="58"/>
      <c r="N11" s="58"/>
      <c r="O11" s="58"/>
      <c r="P11" s="58"/>
      <c r="Q11" s="9"/>
      <c r="R11" s="58"/>
    </row>
    <row r="12" spans="1:26" ht="34.5" customHeight="1">
      <c r="A12" s="721" t="s">
        <v>24</v>
      </c>
      <c r="B12" s="723" t="s">
        <v>25</v>
      </c>
      <c r="C12" s="725" t="s">
        <v>26</v>
      </c>
      <c r="D12" s="725" t="s">
        <v>27</v>
      </c>
      <c r="E12" s="723" t="s">
        <v>28</v>
      </c>
      <c r="F12" s="727" t="s">
        <v>29</v>
      </c>
      <c r="G12" s="729" t="s">
        <v>30</v>
      </c>
      <c r="H12" s="731" t="s">
        <v>31</v>
      </c>
      <c r="I12" s="732"/>
      <c r="J12" s="732"/>
      <c r="K12" s="732"/>
      <c r="L12" s="732"/>
      <c r="M12" s="732"/>
      <c r="N12" s="732"/>
      <c r="O12" s="732"/>
      <c r="P12" s="732"/>
      <c r="Q12" s="732"/>
      <c r="R12" s="733" t="s">
        <v>32</v>
      </c>
    </row>
    <row r="13" spans="1:26" ht="162.75" customHeight="1">
      <c r="A13" s="722"/>
      <c r="B13" s="724"/>
      <c r="C13" s="726"/>
      <c r="D13" s="726"/>
      <c r="E13" s="724"/>
      <c r="F13" s="728"/>
      <c r="G13" s="730"/>
      <c r="H13" s="59" t="s">
        <v>33</v>
      </c>
      <c r="I13" s="59" t="s">
        <v>34</v>
      </c>
      <c r="J13" s="59" t="s">
        <v>35</v>
      </c>
      <c r="K13" s="59" t="s">
        <v>36</v>
      </c>
      <c r="L13" s="59" t="s">
        <v>37</v>
      </c>
      <c r="M13" s="59" t="s">
        <v>38</v>
      </c>
      <c r="N13" s="59" t="s">
        <v>39</v>
      </c>
      <c r="O13" s="59" t="s">
        <v>40</v>
      </c>
      <c r="P13" s="59" t="s">
        <v>41</v>
      </c>
      <c r="Q13" s="60" t="s">
        <v>42</v>
      </c>
      <c r="R13" s="734"/>
    </row>
    <row r="14" spans="1:26" ht="34.5" customHeight="1">
      <c r="A14" s="61">
        <v>1</v>
      </c>
      <c r="B14" s="62">
        <v>2</v>
      </c>
      <c r="C14" s="62">
        <v>3</v>
      </c>
      <c r="D14" s="62">
        <v>4</v>
      </c>
      <c r="E14" s="62">
        <v>5</v>
      </c>
      <c r="F14" s="62">
        <v>6</v>
      </c>
      <c r="G14" s="63"/>
      <c r="H14" s="62">
        <v>7</v>
      </c>
      <c r="I14" s="62">
        <v>8</v>
      </c>
      <c r="J14" s="62">
        <v>9</v>
      </c>
      <c r="K14" s="62">
        <v>10</v>
      </c>
      <c r="L14" s="62">
        <v>11</v>
      </c>
      <c r="M14" s="62">
        <v>12</v>
      </c>
      <c r="N14" s="62">
        <v>13</v>
      </c>
      <c r="O14" s="62">
        <v>14</v>
      </c>
      <c r="P14" s="62">
        <v>15</v>
      </c>
      <c r="Q14" s="64">
        <v>16</v>
      </c>
      <c r="R14" s="735"/>
    </row>
    <row r="15" spans="1:26" ht="45" customHeight="1">
      <c r="A15" s="65" t="s">
        <v>43</v>
      </c>
      <c r="B15" s="66"/>
      <c r="C15" s="66"/>
      <c r="D15" s="66"/>
      <c r="E15" s="66"/>
      <c r="F15" s="67"/>
      <c r="G15" s="68"/>
      <c r="H15" s="67"/>
      <c r="I15" s="67"/>
      <c r="J15" s="67"/>
      <c r="K15" s="67"/>
      <c r="L15" s="67"/>
      <c r="M15" s="67"/>
      <c r="N15" s="67"/>
      <c r="O15" s="67"/>
      <c r="P15" s="67"/>
      <c r="Q15" s="69"/>
      <c r="R15" s="69"/>
    </row>
    <row r="16" spans="1:26" ht="45" customHeight="1">
      <c r="A16" s="736" t="s">
        <v>44</v>
      </c>
      <c r="B16" s="737"/>
      <c r="C16" s="737"/>
      <c r="D16" s="737"/>
      <c r="E16" s="737"/>
      <c r="F16" s="737"/>
      <c r="G16" s="738"/>
      <c r="H16" s="739"/>
      <c r="I16" s="739"/>
      <c r="J16" s="739"/>
      <c r="K16" s="739"/>
      <c r="L16" s="739"/>
      <c r="M16" s="739"/>
      <c r="N16" s="739"/>
      <c r="O16" s="739"/>
      <c r="P16" s="739"/>
      <c r="Q16" s="740"/>
      <c r="R16" s="70"/>
    </row>
    <row r="17" spans="1:18" ht="34.5" customHeight="1">
      <c r="A17" s="741">
        <v>1</v>
      </c>
      <c r="B17" s="71" t="s">
        <v>45</v>
      </c>
      <c r="C17" s="744" t="s">
        <v>46</v>
      </c>
      <c r="D17" s="73" t="s">
        <v>47</v>
      </c>
      <c r="E17" s="746" t="s">
        <v>48</v>
      </c>
      <c r="F17" s="75" t="s">
        <v>49</v>
      </c>
      <c r="G17" s="76">
        <f>R17*O4</f>
        <v>0.6</v>
      </c>
      <c r="H17" s="77">
        <v>0</v>
      </c>
      <c r="I17" s="78"/>
      <c r="J17" s="79"/>
      <c r="K17" s="78"/>
      <c r="L17" s="79"/>
      <c r="M17" s="78"/>
      <c r="N17" s="79"/>
      <c r="O17" s="78"/>
      <c r="P17" s="79"/>
      <c r="Q17" s="80"/>
      <c r="R17" s="77">
        <v>0.6</v>
      </c>
    </row>
    <row r="18" spans="1:18" ht="34.5" customHeight="1">
      <c r="A18" s="742"/>
      <c r="B18" s="81" t="s">
        <v>50</v>
      </c>
      <c r="C18" s="744"/>
      <c r="D18" s="82"/>
      <c r="E18" s="746"/>
      <c r="F18" s="83" t="s">
        <v>51</v>
      </c>
      <c r="G18" s="84"/>
      <c r="H18" s="85"/>
      <c r="I18" s="86"/>
      <c r="J18" s="87"/>
      <c r="K18" s="86"/>
      <c r="L18" s="87"/>
      <c r="M18" s="86"/>
      <c r="N18" s="87"/>
      <c r="O18" s="86"/>
      <c r="P18" s="87"/>
      <c r="Q18" s="88"/>
      <c r="R18" s="85"/>
    </row>
    <row r="19" spans="1:18" ht="34.5" customHeight="1">
      <c r="A19" s="742"/>
      <c r="B19" s="89" t="s">
        <v>52</v>
      </c>
      <c r="C19" s="744"/>
      <c r="D19" s="90"/>
      <c r="E19" s="746"/>
      <c r="F19" s="91" t="s">
        <v>53</v>
      </c>
      <c r="G19" s="92"/>
      <c r="H19" s="93"/>
      <c r="I19" s="94"/>
      <c r="J19" s="95"/>
      <c r="K19" s="94"/>
      <c r="L19" s="95"/>
      <c r="M19" s="94"/>
      <c r="N19" s="95"/>
      <c r="O19" s="94"/>
      <c r="P19" s="95"/>
      <c r="Q19" s="96"/>
      <c r="R19" s="93"/>
    </row>
    <row r="20" spans="1:18" ht="34.5" customHeight="1">
      <c r="A20" s="742"/>
      <c r="B20" s="89" t="s">
        <v>54</v>
      </c>
      <c r="C20" s="745"/>
      <c r="D20" s="747" t="s">
        <v>55</v>
      </c>
      <c r="E20" s="746"/>
      <c r="F20" s="749"/>
      <c r="G20" s="99"/>
      <c r="H20" s="751"/>
      <c r="I20" s="752"/>
      <c r="J20" s="752"/>
      <c r="K20" s="752"/>
      <c r="L20" s="752"/>
      <c r="M20" s="752"/>
      <c r="N20" s="752"/>
      <c r="O20" s="752"/>
      <c r="P20" s="752"/>
      <c r="Q20" s="752"/>
      <c r="R20" s="101"/>
    </row>
    <row r="21" spans="1:18" ht="34.5" customHeight="1">
      <c r="A21" s="743"/>
      <c r="B21" s="102" t="s">
        <v>56</v>
      </c>
      <c r="C21" s="744"/>
      <c r="D21" s="748"/>
      <c r="E21" s="746"/>
      <c r="F21" s="750"/>
      <c r="G21" s="104"/>
      <c r="H21" s="753"/>
      <c r="I21" s="753"/>
      <c r="J21" s="753"/>
      <c r="K21" s="753"/>
      <c r="L21" s="753"/>
      <c r="M21" s="753"/>
      <c r="N21" s="753"/>
      <c r="O21" s="753"/>
      <c r="P21" s="753"/>
      <c r="Q21" s="754"/>
      <c r="R21" s="106"/>
    </row>
    <row r="22" spans="1:18" ht="34.5" customHeight="1">
      <c r="A22" s="741">
        <v>2</v>
      </c>
      <c r="B22" s="71" t="s">
        <v>57</v>
      </c>
      <c r="C22" s="755" t="s">
        <v>46</v>
      </c>
      <c r="D22" s="107" t="s">
        <v>58</v>
      </c>
      <c r="E22" s="757" t="s">
        <v>48</v>
      </c>
      <c r="F22" s="108" t="s">
        <v>49</v>
      </c>
      <c r="G22" s="76">
        <f>R22*O4</f>
        <v>0.25</v>
      </c>
      <c r="H22" s="109">
        <v>0</v>
      </c>
      <c r="I22" s="110"/>
      <c r="J22" s="110"/>
      <c r="K22" s="110"/>
      <c r="L22" s="110"/>
      <c r="M22" s="110"/>
      <c r="N22" s="110"/>
      <c r="O22" s="110"/>
      <c r="P22" s="110"/>
      <c r="Q22" s="111"/>
      <c r="R22" s="109">
        <v>0.25</v>
      </c>
    </row>
    <row r="23" spans="1:18" ht="34.5" customHeight="1">
      <c r="A23" s="742"/>
      <c r="B23" s="81" t="s">
        <v>59</v>
      </c>
      <c r="C23" s="744"/>
      <c r="D23" s="112"/>
      <c r="E23" s="746"/>
      <c r="F23" s="113" t="s">
        <v>51</v>
      </c>
      <c r="G23" s="114"/>
      <c r="H23" s="87"/>
      <c r="I23" s="86"/>
      <c r="J23" s="87"/>
      <c r="K23" s="86"/>
      <c r="L23" s="87"/>
      <c r="M23" s="86"/>
      <c r="N23" s="87"/>
      <c r="O23" s="86"/>
      <c r="P23" s="87"/>
      <c r="Q23" s="88"/>
      <c r="R23" s="115"/>
    </row>
    <row r="24" spans="1:18" ht="34.5" customHeight="1">
      <c r="A24" s="742"/>
      <c r="B24" s="89" t="s">
        <v>60</v>
      </c>
      <c r="C24" s="744"/>
      <c r="D24" s="90"/>
      <c r="E24" s="746"/>
      <c r="F24" s="116" t="s">
        <v>53</v>
      </c>
      <c r="G24" s="117"/>
      <c r="H24" s="118"/>
      <c r="I24" s="87"/>
      <c r="J24" s="119"/>
      <c r="K24" s="87"/>
      <c r="L24" s="119"/>
      <c r="M24" s="87"/>
      <c r="N24" s="119"/>
      <c r="O24" s="87"/>
      <c r="P24" s="119"/>
      <c r="Q24" s="87"/>
      <c r="R24" s="118"/>
    </row>
    <row r="25" spans="1:18" ht="34.5" customHeight="1">
      <c r="A25" s="742"/>
      <c r="B25" s="89" t="s">
        <v>61</v>
      </c>
      <c r="C25" s="745"/>
      <c r="D25" s="760" t="s">
        <v>62</v>
      </c>
      <c r="E25" s="758"/>
      <c r="F25" s="762"/>
      <c r="G25" s="114"/>
      <c r="H25" s="763"/>
      <c r="I25" s="764"/>
      <c r="J25" s="764"/>
      <c r="K25" s="764"/>
      <c r="L25" s="764"/>
      <c r="M25" s="764"/>
      <c r="N25" s="764"/>
      <c r="O25" s="764"/>
      <c r="P25" s="764"/>
      <c r="Q25" s="764"/>
      <c r="R25" s="120"/>
    </row>
    <row r="26" spans="1:18" ht="34.5" customHeight="1">
      <c r="A26" s="742"/>
      <c r="B26" s="107" t="s">
        <v>63</v>
      </c>
      <c r="C26" s="745"/>
      <c r="D26" s="761"/>
      <c r="E26" s="758"/>
      <c r="F26" s="762"/>
      <c r="G26" s="114"/>
      <c r="H26" s="751"/>
      <c r="I26" s="752"/>
      <c r="J26" s="752"/>
      <c r="K26" s="752"/>
      <c r="L26" s="752"/>
      <c r="M26" s="752"/>
      <c r="N26" s="752"/>
      <c r="O26" s="752"/>
      <c r="P26" s="752"/>
      <c r="Q26" s="752"/>
      <c r="R26" s="100"/>
    </row>
    <row r="27" spans="1:18" ht="34.5" customHeight="1">
      <c r="A27" s="743"/>
      <c r="B27" s="107" t="s">
        <v>64</v>
      </c>
      <c r="C27" s="756"/>
      <c r="D27" s="761"/>
      <c r="E27" s="759"/>
      <c r="F27" s="753"/>
      <c r="G27" s="104"/>
      <c r="H27" s="765"/>
      <c r="I27" s="752"/>
      <c r="J27" s="752"/>
      <c r="K27" s="752"/>
      <c r="L27" s="752"/>
      <c r="M27" s="752"/>
      <c r="N27" s="752"/>
      <c r="O27" s="752"/>
      <c r="P27" s="752"/>
      <c r="Q27" s="766"/>
      <c r="R27" s="122"/>
    </row>
    <row r="28" spans="1:18" ht="34.5" customHeight="1">
      <c r="A28" s="741">
        <v>3</v>
      </c>
      <c r="B28" s="71" t="s">
        <v>65</v>
      </c>
      <c r="C28" s="744" t="s">
        <v>46</v>
      </c>
      <c r="D28" s="73" t="s">
        <v>66</v>
      </c>
      <c r="E28" s="746" t="s">
        <v>48</v>
      </c>
      <c r="F28" s="124" t="s">
        <v>49</v>
      </c>
      <c r="G28" s="76">
        <f>R28*O4</f>
        <v>0.65</v>
      </c>
      <c r="H28" s="87">
        <v>0</v>
      </c>
      <c r="I28" s="110"/>
      <c r="J28" s="110"/>
      <c r="K28" s="110"/>
      <c r="L28" s="110"/>
      <c r="M28" s="110"/>
      <c r="N28" s="110"/>
      <c r="O28" s="110"/>
      <c r="P28" s="110"/>
      <c r="Q28" s="125"/>
      <c r="R28" s="126">
        <v>0.65</v>
      </c>
    </row>
    <row r="29" spans="1:18" ht="34.5" customHeight="1">
      <c r="A29" s="742"/>
      <c r="B29" s="81" t="s">
        <v>67</v>
      </c>
      <c r="C29" s="744"/>
      <c r="D29" s="82"/>
      <c r="E29" s="746"/>
      <c r="F29" s="113" t="s">
        <v>51</v>
      </c>
      <c r="G29" s="127"/>
      <c r="H29" s="128"/>
      <c r="I29" s="87"/>
      <c r="J29" s="86"/>
      <c r="K29" s="87"/>
      <c r="L29" s="86"/>
      <c r="M29" s="87"/>
      <c r="N29" s="86"/>
      <c r="O29" s="87"/>
      <c r="P29" s="86"/>
      <c r="Q29" s="88"/>
      <c r="R29" s="128"/>
    </row>
    <row r="30" spans="1:18" ht="34.5" customHeight="1">
      <c r="A30" s="742"/>
      <c r="B30" s="89" t="s">
        <v>68</v>
      </c>
      <c r="C30" s="744"/>
      <c r="D30" s="129"/>
      <c r="E30" s="746"/>
      <c r="F30" s="116" t="s">
        <v>53</v>
      </c>
      <c r="G30" s="114"/>
      <c r="H30" s="87"/>
      <c r="I30" s="119"/>
      <c r="J30" s="87"/>
      <c r="K30" s="119"/>
      <c r="L30" s="87"/>
      <c r="M30" s="130"/>
      <c r="N30" s="87"/>
      <c r="O30" s="119"/>
      <c r="P30" s="87"/>
      <c r="Q30" s="130"/>
      <c r="R30" s="131"/>
    </row>
    <row r="31" spans="1:18" ht="34.5" customHeight="1">
      <c r="A31" s="743"/>
      <c r="B31" s="102" t="s">
        <v>69</v>
      </c>
      <c r="C31" s="744"/>
      <c r="D31" s="132" t="s">
        <v>70</v>
      </c>
      <c r="E31" s="746"/>
      <c r="F31" s="133"/>
      <c r="G31" s="134"/>
      <c r="H31" s="767"/>
      <c r="I31" s="768"/>
      <c r="J31" s="768"/>
      <c r="K31" s="768"/>
      <c r="L31" s="768"/>
      <c r="M31" s="768"/>
      <c r="N31" s="768"/>
      <c r="O31" s="768"/>
      <c r="P31" s="768"/>
      <c r="Q31" s="768"/>
      <c r="R31" s="135"/>
    </row>
    <row r="32" spans="1:18" ht="34.5" customHeight="1">
      <c r="A32" s="741">
        <v>4</v>
      </c>
      <c r="B32" s="71" t="s">
        <v>71</v>
      </c>
      <c r="C32" s="755" t="s">
        <v>46</v>
      </c>
      <c r="D32" s="107" t="s">
        <v>72</v>
      </c>
      <c r="E32" s="757" t="s">
        <v>48</v>
      </c>
      <c r="F32" s="108" t="s">
        <v>49</v>
      </c>
      <c r="G32" s="76">
        <f>R32*O4</f>
        <v>0.8</v>
      </c>
      <c r="H32" s="109">
        <v>0</v>
      </c>
      <c r="I32" s="87"/>
      <c r="J32" s="110"/>
      <c r="K32" s="87"/>
      <c r="L32" s="110"/>
      <c r="M32" s="87"/>
      <c r="N32" s="110"/>
      <c r="O32" s="87"/>
      <c r="P32" s="110"/>
      <c r="Q32" s="87"/>
      <c r="R32" s="109">
        <v>0.8</v>
      </c>
    </row>
    <row r="33" spans="1:18" ht="34.5" customHeight="1">
      <c r="A33" s="742"/>
      <c r="B33" s="81" t="s">
        <v>73</v>
      </c>
      <c r="C33" s="744"/>
      <c r="D33" s="82"/>
      <c r="E33" s="746"/>
      <c r="F33" s="113" t="s">
        <v>51</v>
      </c>
      <c r="G33" s="114"/>
      <c r="H33" s="87"/>
      <c r="I33" s="86"/>
      <c r="J33" s="87"/>
      <c r="K33" s="86"/>
      <c r="L33" s="87"/>
      <c r="M33" s="86"/>
      <c r="N33" s="87"/>
      <c r="O33" s="86"/>
      <c r="P33" s="87"/>
      <c r="Q33" s="88"/>
      <c r="R33" s="115"/>
    </row>
    <row r="34" spans="1:18" ht="34.5" customHeight="1">
      <c r="A34" s="742"/>
      <c r="B34" s="89" t="s">
        <v>74</v>
      </c>
      <c r="C34" s="744"/>
      <c r="D34" s="90"/>
      <c r="E34" s="746"/>
      <c r="F34" s="116" t="s">
        <v>53</v>
      </c>
      <c r="G34" s="117"/>
      <c r="H34" s="118"/>
      <c r="I34" s="87"/>
      <c r="J34" s="119"/>
      <c r="K34" s="87"/>
      <c r="L34" s="119"/>
      <c r="M34" s="87"/>
      <c r="N34" s="119"/>
      <c r="O34" s="87"/>
      <c r="P34" s="119"/>
      <c r="Q34" s="87"/>
      <c r="R34" s="118"/>
    </row>
    <row r="35" spans="1:18" ht="34.5" customHeight="1">
      <c r="A35" s="742"/>
      <c r="B35" s="89" t="s">
        <v>75</v>
      </c>
      <c r="C35" s="745"/>
      <c r="D35" s="760" t="s">
        <v>76</v>
      </c>
      <c r="E35" s="758"/>
      <c r="F35" s="762"/>
      <c r="G35" s="114"/>
      <c r="H35" s="763"/>
      <c r="I35" s="764"/>
      <c r="J35" s="764"/>
      <c r="K35" s="764"/>
      <c r="L35" s="764"/>
      <c r="M35" s="764"/>
      <c r="N35" s="764"/>
      <c r="O35" s="764"/>
      <c r="P35" s="764"/>
      <c r="Q35" s="764"/>
      <c r="R35" s="120"/>
    </row>
    <row r="36" spans="1:18" ht="34.5" customHeight="1">
      <c r="A36" s="742"/>
      <c r="B36" s="89" t="s">
        <v>77</v>
      </c>
      <c r="C36" s="745"/>
      <c r="D36" s="760"/>
      <c r="E36" s="758"/>
      <c r="F36" s="769"/>
      <c r="G36" s="137"/>
      <c r="H36" s="770"/>
      <c r="I36" s="769"/>
      <c r="J36" s="769"/>
      <c r="K36" s="769"/>
      <c r="L36" s="769"/>
      <c r="M36" s="769"/>
      <c r="N36" s="769"/>
      <c r="O36" s="769"/>
      <c r="P36" s="769"/>
      <c r="Q36" s="769"/>
      <c r="R36" s="138"/>
    </row>
    <row r="37" spans="1:18" ht="34.5" customHeight="1">
      <c r="A37" s="743"/>
      <c r="B37" s="102" t="s">
        <v>78</v>
      </c>
      <c r="C37" s="756"/>
      <c r="D37" s="760"/>
      <c r="E37" s="759"/>
      <c r="F37" s="769"/>
      <c r="G37" s="137"/>
      <c r="H37" s="771"/>
      <c r="I37" s="769"/>
      <c r="J37" s="769"/>
      <c r="K37" s="769"/>
      <c r="L37" s="769"/>
      <c r="M37" s="769"/>
      <c r="N37" s="769"/>
      <c r="O37" s="769"/>
      <c r="P37" s="769"/>
      <c r="Q37" s="772"/>
      <c r="R37" s="139"/>
    </row>
    <row r="38" spans="1:18" ht="34.5" customHeight="1">
      <c r="A38" s="773">
        <v>5</v>
      </c>
      <c r="B38" s="141" t="s">
        <v>79</v>
      </c>
      <c r="C38" s="744" t="s">
        <v>46</v>
      </c>
      <c r="D38" s="73" t="s">
        <v>80</v>
      </c>
      <c r="E38" s="746" t="s">
        <v>48</v>
      </c>
      <c r="F38" s="124" t="s">
        <v>49</v>
      </c>
      <c r="G38" s="76">
        <f>R38*O4</f>
        <v>0.45</v>
      </c>
      <c r="H38" s="87">
        <v>0</v>
      </c>
      <c r="I38" s="110"/>
      <c r="J38" s="110"/>
      <c r="K38" s="110"/>
      <c r="L38" s="110"/>
      <c r="M38" s="110"/>
      <c r="N38" s="110"/>
      <c r="O38" s="110"/>
      <c r="P38" s="110"/>
      <c r="Q38" s="125"/>
      <c r="R38" s="126">
        <v>0.45</v>
      </c>
    </row>
    <row r="39" spans="1:18" ht="34.5" customHeight="1">
      <c r="A39" s="774"/>
      <c r="B39" s="142" t="s">
        <v>81</v>
      </c>
      <c r="C39" s="744"/>
      <c r="D39" s="82"/>
      <c r="E39" s="746"/>
      <c r="F39" s="113" t="s">
        <v>51</v>
      </c>
      <c r="G39" s="127"/>
      <c r="H39" s="128"/>
      <c r="I39" s="87"/>
      <c r="J39" s="86"/>
      <c r="K39" s="87"/>
      <c r="L39" s="86"/>
      <c r="M39" s="87"/>
      <c r="N39" s="86"/>
      <c r="O39" s="87"/>
      <c r="P39" s="86"/>
      <c r="Q39" s="88"/>
      <c r="R39" s="128"/>
    </row>
    <row r="40" spans="1:18" ht="34.5" customHeight="1">
      <c r="A40" s="774"/>
      <c r="B40" s="97" t="s">
        <v>82</v>
      </c>
      <c r="C40" s="744"/>
      <c r="D40" s="90"/>
      <c r="E40" s="746"/>
      <c r="F40" s="116" t="s">
        <v>53</v>
      </c>
      <c r="G40" s="114"/>
      <c r="H40" s="87"/>
      <c r="I40" s="119"/>
      <c r="J40" s="87"/>
      <c r="K40" s="119"/>
      <c r="L40" s="87"/>
      <c r="M40" s="119"/>
      <c r="N40" s="87"/>
      <c r="O40" s="119"/>
      <c r="P40" s="87"/>
      <c r="Q40" s="130"/>
      <c r="R40" s="131"/>
    </row>
    <row r="41" spans="1:18" ht="34.5" customHeight="1">
      <c r="A41" s="774"/>
      <c r="B41" s="89" t="s">
        <v>83</v>
      </c>
      <c r="C41" s="745"/>
      <c r="D41" s="776" t="s">
        <v>84</v>
      </c>
      <c r="E41" s="746"/>
      <c r="F41" s="749"/>
      <c r="G41" s="144"/>
      <c r="H41" s="763"/>
      <c r="I41" s="764"/>
      <c r="J41" s="764"/>
      <c r="K41" s="764"/>
      <c r="L41" s="764"/>
      <c r="M41" s="764"/>
      <c r="N41" s="764"/>
      <c r="O41" s="764"/>
      <c r="P41" s="764"/>
      <c r="Q41" s="764"/>
      <c r="R41" s="120"/>
    </row>
    <row r="42" spans="1:18" ht="34.5" customHeight="1">
      <c r="A42" s="774"/>
      <c r="B42" s="89" t="s">
        <v>85</v>
      </c>
      <c r="C42" s="744"/>
      <c r="D42" s="777"/>
      <c r="E42" s="746"/>
      <c r="F42" s="779"/>
      <c r="G42" s="114"/>
      <c r="H42" s="752"/>
      <c r="I42" s="752"/>
      <c r="J42" s="752"/>
      <c r="K42" s="752"/>
      <c r="L42" s="752"/>
      <c r="M42" s="752"/>
      <c r="N42" s="752"/>
      <c r="O42" s="752"/>
      <c r="P42" s="752"/>
      <c r="Q42" s="782"/>
      <c r="R42" s="87"/>
    </row>
    <row r="43" spans="1:18" ht="34.5" customHeight="1">
      <c r="A43" s="774"/>
      <c r="B43" s="145" t="s">
        <v>86</v>
      </c>
      <c r="C43" s="744"/>
      <c r="D43" s="778"/>
      <c r="E43" s="746"/>
      <c r="F43" s="780"/>
      <c r="G43" s="137"/>
      <c r="H43" s="752"/>
      <c r="I43" s="752"/>
      <c r="J43" s="752"/>
      <c r="K43" s="752"/>
      <c r="L43" s="752"/>
      <c r="M43" s="752"/>
      <c r="N43" s="752"/>
      <c r="O43" s="752"/>
      <c r="P43" s="752"/>
      <c r="Q43" s="782"/>
      <c r="R43" s="87"/>
    </row>
    <row r="44" spans="1:18" ht="34.5" customHeight="1">
      <c r="A44" s="774"/>
      <c r="B44" s="145" t="s">
        <v>87</v>
      </c>
      <c r="C44" s="744"/>
      <c r="D44" s="778"/>
      <c r="E44" s="746"/>
      <c r="F44" s="780"/>
      <c r="G44" s="137"/>
      <c r="H44" s="752"/>
      <c r="I44" s="752"/>
      <c r="J44" s="752"/>
      <c r="K44" s="752"/>
      <c r="L44" s="752"/>
      <c r="M44" s="752"/>
      <c r="N44" s="752"/>
      <c r="O44" s="752"/>
      <c r="P44" s="752"/>
      <c r="Q44" s="782"/>
      <c r="R44" s="87"/>
    </row>
    <row r="45" spans="1:18" ht="34.5" customHeight="1">
      <c r="A45" s="774"/>
      <c r="B45" s="145" t="s">
        <v>88</v>
      </c>
      <c r="C45" s="744"/>
      <c r="D45" s="778"/>
      <c r="E45" s="746"/>
      <c r="F45" s="780"/>
      <c r="G45" s="137"/>
      <c r="H45" s="752"/>
      <c r="I45" s="752"/>
      <c r="J45" s="752"/>
      <c r="K45" s="752"/>
      <c r="L45" s="752"/>
      <c r="M45" s="752"/>
      <c r="N45" s="752"/>
      <c r="O45" s="752"/>
      <c r="P45" s="752"/>
      <c r="Q45" s="782"/>
      <c r="R45" s="87"/>
    </row>
    <row r="46" spans="1:18" ht="34.5" customHeight="1">
      <c r="A46" s="775"/>
      <c r="B46" s="102" t="s">
        <v>89</v>
      </c>
      <c r="C46" s="744"/>
      <c r="D46" s="748"/>
      <c r="E46" s="746"/>
      <c r="F46" s="781"/>
      <c r="G46" s="137"/>
      <c r="H46" s="752"/>
      <c r="I46" s="752"/>
      <c r="J46" s="752"/>
      <c r="K46" s="752"/>
      <c r="L46" s="752"/>
      <c r="M46" s="752"/>
      <c r="N46" s="752"/>
      <c r="O46" s="752"/>
      <c r="P46" s="752"/>
      <c r="Q46" s="783"/>
      <c r="R46" s="123"/>
    </row>
    <row r="47" spans="1:18" ht="34.5" customHeight="1">
      <c r="A47" s="741">
        <v>6</v>
      </c>
      <c r="B47" s="149" t="s">
        <v>90</v>
      </c>
      <c r="C47" s="755" t="s">
        <v>46</v>
      </c>
      <c r="D47" s="107" t="s">
        <v>91</v>
      </c>
      <c r="E47" s="757" t="s">
        <v>48</v>
      </c>
      <c r="F47" s="108" t="s">
        <v>49</v>
      </c>
      <c r="G47" s="76">
        <f>R47*O4</f>
        <v>0.5</v>
      </c>
      <c r="H47" s="109">
        <v>0</v>
      </c>
      <c r="I47" s="110"/>
      <c r="J47" s="110"/>
      <c r="K47" s="110"/>
      <c r="L47" s="110"/>
      <c r="M47" s="110"/>
      <c r="N47" s="110"/>
      <c r="O47" s="110"/>
      <c r="P47" s="110"/>
      <c r="Q47" s="87"/>
      <c r="R47" s="109">
        <v>0.5</v>
      </c>
    </row>
    <row r="48" spans="1:18" ht="34.5" customHeight="1">
      <c r="A48" s="742"/>
      <c r="B48" s="81" t="s">
        <v>92</v>
      </c>
      <c r="C48" s="744"/>
      <c r="D48" s="82"/>
      <c r="E48" s="746"/>
      <c r="F48" s="113" t="s">
        <v>51</v>
      </c>
      <c r="G48" s="114"/>
      <c r="H48" s="87"/>
      <c r="I48" s="86"/>
      <c r="J48" s="87"/>
      <c r="K48" s="86"/>
      <c r="L48" s="87"/>
      <c r="M48" s="86"/>
      <c r="N48" s="87"/>
      <c r="O48" s="86"/>
      <c r="P48" s="87"/>
      <c r="Q48" s="88"/>
      <c r="R48" s="115"/>
    </row>
    <row r="49" spans="1:18" ht="34.5" customHeight="1">
      <c r="A49" s="742"/>
      <c r="B49" s="81" t="s">
        <v>93</v>
      </c>
      <c r="C49" s="744"/>
      <c r="D49" s="90"/>
      <c r="E49" s="746"/>
      <c r="F49" s="116" t="s">
        <v>53</v>
      </c>
      <c r="G49" s="117"/>
      <c r="H49" s="118"/>
      <c r="I49" s="87"/>
      <c r="J49" s="119"/>
      <c r="K49" s="87"/>
      <c r="L49" s="119"/>
      <c r="M49" s="87"/>
      <c r="N49" s="119"/>
      <c r="O49" s="87"/>
      <c r="P49" s="119"/>
      <c r="Q49" s="87"/>
      <c r="R49" s="118"/>
    </row>
    <row r="50" spans="1:18" ht="34.5" customHeight="1">
      <c r="A50" s="742"/>
      <c r="B50" s="81" t="s">
        <v>94</v>
      </c>
      <c r="C50" s="745"/>
      <c r="D50" s="760" t="s">
        <v>95</v>
      </c>
      <c r="E50" s="758"/>
      <c r="F50" s="762"/>
      <c r="G50" s="114"/>
      <c r="H50" s="763"/>
      <c r="I50" s="764"/>
      <c r="J50" s="764"/>
      <c r="K50" s="764"/>
      <c r="L50" s="764"/>
      <c r="M50" s="764"/>
      <c r="N50" s="764"/>
      <c r="O50" s="764"/>
      <c r="P50" s="764"/>
      <c r="Q50" s="764"/>
      <c r="R50" s="120"/>
    </row>
    <row r="51" spans="1:18" ht="34.5" customHeight="1">
      <c r="A51" s="742"/>
      <c r="B51" s="81" t="s">
        <v>96</v>
      </c>
      <c r="C51" s="745"/>
      <c r="D51" s="760"/>
      <c r="E51" s="758"/>
      <c r="F51" s="762"/>
      <c r="G51" s="114"/>
      <c r="H51" s="751"/>
      <c r="I51" s="752"/>
      <c r="J51" s="752"/>
      <c r="K51" s="752"/>
      <c r="L51" s="752"/>
      <c r="M51" s="752"/>
      <c r="N51" s="752"/>
      <c r="O51" s="752"/>
      <c r="P51" s="752"/>
      <c r="Q51" s="752"/>
      <c r="R51" s="100"/>
    </row>
    <row r="52" spans="1:18" ht="34.5" customHeight="1">
      <c r="A52" s="743"/>
      <c r="B52" s="150" t="s">
        <v>97</v>
      </c>
      <c r="C52" s="756"/>
      <c r="D52" s="760"/>
      <c r="E52" s="759"/>
      <c r="F52" s="769"/>
      <c r="G52" s="137"/>
      <c r="H52" s="765"/>
      <c r="I52" s="752"/>
      <c r="J52" s="752"/>
      <c r="K52" s="752"/>
      <c r="L52" s="752"/>
      <c r="M52" s="752"/>
      <c r="N52" s="752"/>
      <c r="O52" s="752"/>
      <c r="P52" s="752"/>
      <c r="Q52" s="752"/>
      <c r="R52" s="122"/>
    </row>
    <row r="53" spans="1:18" ht="34.5" customHeight="1">
      <c r="A53" s="741">
        <v>7</v>
      </c>
      <c r="B53" s="149" t="s">
        <v>98</v>
      </c>
      <c r="C53" s="744" t="s">
        <v>46</v>
      </c>
      <c r="D53" s="73"/>
      <c r="E53" s="746" t="s">
        <v>99</v>
      </c>
      <c r="F53" s="124" t="s">
        <v>49</v>
      </c>
      <c r="G53" s="76"/>
      <c r="H53" s="87"/>
      <c r="I53" s="110"/>
      <c r="J53" s="110"/>
      <c r="K53" s="110"/>
      <c r="L53" s="110"/>
      <c r="M53" s="110"/>
      <c r="N53" s="110"/>
      <c r="O53" s="110"/>
      <c r="P53" s="110"/>
      <c r="Q53" s="111"/>
      <c r="R53" s="126"/>
    </row>
    <row r="54" spans="1:18" ht="34.5" customHeight="1">
      <c r="A54" s="742"/>
      <c r="B54" s="81" t="s">
        <v>100</v>
      </c>
      <c r="C54" s="744"/>
      <c r="D54" s="82"/>
      <c r="E54" s="746"/>
      <c r="F54" s="113" t="s">
        <v>51</v>
      </c>
      <c r="G54" s="127"/>
      <c r="H54" s="128"/>
      <c r="I54" s="87"/>
      <c r="J54" s="86"/>
      <c r="K54" s="87"/>
      <c r="L54" s="86"/>
      <c r="M54" s="87"/>
      <c r="N54" s="86"/>
      <c r="O54" s="87"/>
      <c r="P54" s="86"/>
      <c r="Q54" s="87"/>
      <c r="R54" s="128"/>
    </row>
    <row r="55" spans="1:18" ht="34.5" customHeight="1">
      <c r="A55" s="742"/>
      <c r="B55" s="81" t="s">
        <v>101</v>
      </c>
      <c r="C55" s="744"/>
      <c r="D55" s="90"/>
      <c r="E55" s="746"/>
      <c r="F55" s="116" t="s">
        <v>53</v>
      </c>
      <c r="G55" s="151">
        <f>R55*O4</f>
        <v>0.25</v>
      </c>
      <c r="H55" s="87"/>
      <c r="I55" s="119"/>
      <c r="J55" s="87"/>
      <c r="K55" s="119"/>
      <c r="L55" s="87"/>
      <c r="M55" s="119"/>
      <c r="N55" s="87">
        <v>0</v>
      </c>
      <c r="O55" s="119"/>
      <c r="P55" s="87"/>
      <c r="Q55" s="130"/>
      <c r="R55" s="87">
        <v>0.25</v>
      </c>
    </row>
    <row r="56" spans="1:18" ht="34.5" customHeight="1">
      <c r="A56" s="743"/>
      <c r="B56" s="150"/>
      <c r="C56" s="744"/>
      <c r="D56" s="152" t="s">
        <v>102</v>
      </c>
      <c r="E56" s="746"/>
      <c r="F56" s="153"/>
      <c r="G56" s="154"/>
      <c r="H56" s="784"/>
      <c r="I56" s="785"/>
      <c r="J56" s="785"/>
      <c r="K56" s="785"/>
      <c r="L56" s="785"/>
      <c r="M56" s="785"/>
      <c r="N56" s="785"/>
      <c r="O56" s="785"/>
      <c r="P56" s="785"/>
      <c r="Q56" s="785"/>
      <c r="R56" s="155"/>
    </row>
    <row r="57" spans="1:18" ht="34.5" customHeight="1">
      <c r="A57" s="741">
        <v>8</v>
      </c>
      <c r="B57" s="149" t="s">
        <v>103</v>
      </c>
      <c r="C57" s="755" t="s">
        <v>104</v>
      </c>
      <c r="D57" s="107"/>
      <c r="E57" s="757" t="s">
        <v>99</v>
      </c>
      <c r="F57" s="108" t="s">
        <v>49</v>
      </c>
      <c r="G57" s="114"/>
      <c r="H57" s="109"/>
      <c r="I57" s="87"/>
      <c r="J57" s="110"/>
      <c r="K57" s="87"/>
      <c r="L57" s="110"/>
      <c r="M57" s="87"/>
      <c r="N57" s="110"/>
      <c r="O57" s="87"/>
      <c r="P57" s="110"/>
      <c r="Q57" s="87"/>
      <c r="R57" s="109"/>
    </row>
    <row r="58" spans="1:18" ht="34.5" customHeight="1">
      <c r="A58" s="742"/>
      <c r="B58" s="81" t="s">
        <v>105</v>
      </c>
      <c r="C58" s="744"/>
      <c r="D58" s="82"/>
      <c r="E58" s="753"/>
      <c r="F58" s="113" t="s">
        <v>51</v>
      </c>
      <c r="G58" s="114"/>
      <c r="H58" s="87"/>
      <c r="I58" s="86"/>
      <c r="J58" s="87"/>
      <c r="K58" s="86"/>
      <c r="L58" s="87"/>
      <c r="M58" s="86"/>
      <c r="N58" s="87"/>
      <c r="O58" s="86"/>
      <c r="P58" s="87"/>
      <c r="Q58" s="88"/>
      <c r="R58" s="115"/>
    </row>
    <row r="59" spans="1:18" ht="34.5" customHeight="1">
      <c r="A59" s="742"/>
      <c r="B59" s="81" t="s">
        <v>106</v>
      </c>
      <c r="C59" s="744"/>
      <c r="D59" s="90"/>
      <c r="E59" s="753"/>
      <c r="F59" s="116" t="s">
        <v>53</v>
      </c>
      <c r="G59" s="151">
        <f>R59*O4</f>
        <v>1.5</v>
      </c>
      <c r="H59" s="118"/>
      <c r="I59" s="87"/>
      <c r="J59" s="119"/>
      <c r="K59" s="87"/>
      <c r="L59" s="119"/>
      <c r="M59" s="87"/>
      <c r="N59" s="119">
        <v>0</v>
      </c>
      <c r="O59" s="87"/>
      <c r="P59" s="119"/>
      <c r="Q59" s="87"/>
      <c r="R59" s="119">
        <v>1.5</v>
      </c>
    </row>
    <row r="60" spans="1:18" ht="34.5" customHeight="1">
      <c r="A60" s="742"/>
      <c r="B60" s="81" t="s">
        <v>107</v>
      </c>
      <c r="C60" s="745"/>
      <c r="D60" s="760" t="s">
        <v>108</v>
      </c>
      <c r="E60" s="786"/>
      <c r="F60" s="762"/>
      <c r="G60" s="114"/>
      <c r="H60" s="763"/>
      <c r="I60" s="764"/>
      <c r="J60" s="764"/>
      <c r="K60" s="764"/>
      <c r="L60" s="764"/>
      <c r="M60" s="764"/>
      <c r="N60" s="764"/>
      <c r="O60" s="764"/>
      <c r="P60" s="764"/>
      <c r="Q60" s="764"/>
      <c r="R60" s="120"/>
    </row>
    <row r="61" spans="1:18" ht="34.5" customHeight="1">
      <c r="A61" s="742"/>
      <c r="B61" s="81" t="s">
        <v>109</v>
      </c>
      <c r="C61" s="745"/>
      <c r="D61" s="760"/>
      <c r="E61" s="786"/>
      <c r="F61" s="762"/>
      <c r="G61" s="114"/>
      <c r="H61" s="751"/>
      <c r="I61" s="752"/>
      <c r="J61" s="752"/>
      <c r="K61" s="752"/>
      <c r="L61" s="752"/>
      <c r="M61" s="752"/>
      <c r="N61" s="752"/>
      <c r="O61" s="752"/>
      <c r="P61" s="752"/>
      <c r="Q61" s="752"/>
      <c r="R61" s="100"/>
    </row>
    <row r="62" spans="1:18" ht="34.5" customHeight="1">
      <c r="A62" s="743"/>
      <c r="B62" s="150" t="s">
        <v>110</v>
      </c>
      <c r="C62" s="756"/>
      <c r="D62" s="760"/>
      <c r="E62" s="750"/>
      <c r="F62" s="762"/>
      <c r="G62" s="114"/>
      <c r="H62" s="765"/>
      <c r="I62" s="752"/>
      <c r="J62" s="752"/>
      <c r="K62" s="752"/>
      <c r="L62" s="752"/>
      <c r="M62" s="752"/>
      <c r="N62" s="752"/>
      <c r="O62" s="752"/>
      <c r="P62" s="752"/>
      <c r="Q62" s="752"/>
      <c r="R62" s="122"/>
    </row>
    <row r="63" spans="1:18" ht="34.5" customHeight="1">
      <c r="A63" s="741">
        <v>9</v>
      </c>
      <c r="B63" s="149" t="s">
        <v>111</v>
      </c>
      <c r="C63" s="744" t="s">
        <v>112</v>
      </c>
      <c r="D63" s="73"/>
      <c r="E63" s="746" t="s">
        <v>99</v>
      </c>
      <c r="F63" s="124" t="s">
        <v>49</v>
      </c>
      <c r="G63" s="114"/>
      <c r="H63" s="87"/>
      <c r="I63" s="110"/>
      <c r="J63" s="110"/>
      <c r="K63" s="110"/>
      <c r="L63" s="110"/>
      <c r="M63" s="110"/>
      <c r="N63" s="110"/>
      <c r="O63" s="110"/>
      <c r="P63" s="110"/>
      <c r="Q63" s="111"/>
      <c r="R63" s="126"/>
    </row>
    <row r="64" spans="1:18" ht="34.5" customHeight="1">
      <c r="A64" s="742"/>
      <c r="B64" s="81" t="s">
        <v>92</v>
      </c>
      <c r="C64" s="744"/>
      <c r="D64" s="82" t="s">
        <v>113</v>
      </c>
      <c r="E64" s="746"/>
      <c r="F64" s="156" t="s">
        <v>51</v>
      </c>
      <c r="G64" s="157"/>
      <c r="H64" s="128"/>
      <c r="I64" s="87"/>
      <c r="J64" s="86"/>
      <c r="K64" s="87"/>
      <c r="L64" s="86"/>
      <c r="M64" s="87"/>
      <c r="N64" s="86"/>
      <c r="O64" s="87"/>
      <c r="P64" s="86"/>
      <c r="Q64" s="87"/>
      <c r="R64" s="128"/>
    </row>
    <row r="65" spans="1:18" ht="34.5" customHeight="1">
      <c r="A65" s="742"/>
      <c r="B65" s="81" t="s">
        <v>114</v>
      </c>
      <c r="C65" s="744"/>
      <c r="D65" s="90"/>
      <c r="E65" s="746"/>
      <c r="F65" s="116" t="s">
        <v>53</v>
      </c>
      <c r="G65" s="151">
        <f>R65*O4</f>
        <v>0.6</v>
      </c>
      <c r="H65" s="87"/>
      <c r="I65" s="119"/>
      <c r="J65" s="87"/>
      <c r="K65" s="119"/>
      <c r="L65" s="87"/>
      <c r="M65" s="119"/>
      <c r="N65" s="87">
        <v>0</v>
      </c>
      <c r="O65" s="119"/>
      <c r="P65" s="87"/>
      <c r="Q65" s="130"/>
      <c r="R65" s="87">
        <v>0.6</v>
      </c>
    </row>
    <row r="66" spans="1:18" ht="34.5" customHeight="1">
      <c r="A66" s="743"/>
      <c r="B66" s="150" t="s">
        <v>115</v>
      </c>
      <c r="C66" s="744"/>
      <c r="D66" s="152"/>
      <c r="E66" s="746"/>
      <c r="F66" s="153"/>
      <c r="G66" s="154"/>
      <c r="H66" s="784"/>
      <c r="I66" s="785"/>
      <c r="J66" s="785"/>
      <c r="K66" s="785"/>
      <c r="L66" s="785"/>
      <c r="M66" s="785"/>
      <c r="N66" s="785"/>
      <c r="O66" s="785"/>
      <c r="P66" s="785"/>
      <c r="Q66" s="785"/>
      <c r="R66" s="155"/>
    </row>
    <row r="67" spans="1:18" ht="34.5" customHeight="1">
      <c r="A67" s="773">
        <v>10</v>
      </c>
      <c r="B67" s="158" t="s">
        <v>116</v>
      </c>
      <c r="C67" s="755" t="s">
        <v>112</v>
      </c>
      <c r="D67" s="107"/>
      <c r="E67" s="757" t="s">
        <v>99</v>
      </c>
      <c r="F67" s="108" t="s">
        <v>49</v>
      </c>
      <c r="G67" s="114"/>
      <c r="H67" s="109"/>
      <c r="I67" s="87"/>
      <c r="J67" s="110"/>
      <c r="K67" s="87"/>
      <c r="L67" s="110"/>
      <c r="M67" s="87"/>
      <c r="N67" s="110"/>
      <c r="O67" s="87"/>
      <c r="P67" s="110"/>
      <c r="Q67" s="87"/>
      <c r="R67" s="109"/>
    </row>
    <row r="68" spans="1:18" ht="34.5" customHeight="1">
      <c r="A68" s="774"/>
      <c r="B68" s="159" t="s">
        <v>117</v>
      </c>
      <c r="C68" s="744"/>
      <c r="D68" s="82"/>
      <c r="E68" s="746"/>
      <c r="F68" s="113" t="s">
        <v>51</v>
      </c>
      <c r="G68" s="114"/>
      <c r="H68" s="87"/>
      <c r="I68" s="86"/>
      <c r="J68" s="87"/>
      <c r="K68" s="86"/>
      <c r="L68" s="87"/>
      <c r="M68" s="86"/>
      <c r="N68" s="87"/>
      <c r="O68" s="86"/>
      <c r="P68" s="87"/>
      <c r="Q68" s="88"/>
      <c r="R68" s="115"/>
    </row>
    <row r="69" spans="1:18" ht="34.5" customHeight="1">
      <c r="A69" s="774"/>
      <c r="B69" s="159" t="s">
        <v>118</v>
      </c>
      <c r="C69" s="744"/>
      <c r="D69" s="90" t="s">
        <v>119</v>
      </c>
      <c r="E69" s="746"/>
      <c r="F69" s="160" t="s">
        <v>53</v>
      </c>
      <c r="G69" s="151">
        <f>R69*O4</f>
        <v>0.7</v>
      </c>
      <c r="H69" s="118"/>
      <c r="I69" s="87"/>
      <c r="J69" s="119"/>
      <c r="K69" s="87"/>
      <c r="L69" s="119"/>
      <c r="M69" s="87"/>
      <c r="N69" s="119">
        <v>0</v>
      </c>
      <c r="O69" s="87"/>
      <c r="P69" s="119"/>
      <c r="Q69" s="87"/>
      <c r="R69" s="119">
        <v>0.7</v>
      </c>
    </row>
    <row r="70" spans="1:18" ht="34.5" customHeight="1">
      <c r="A70" s="775"/>
      <c r="B70" s="161" t="s">
        <v>120</v>
      </c>
      <c r="C70" s="744"/>
      <c r="D70" s="162" t="s">
        <v>121</v>
      </c>
      <c r="E70" s="746"/>
      <c r="F70" s="148"/>
      <c r="G70" s="163"/>
      <c r="H70" s="787"/>
      <c r="I70" s="788"/>
      <c r="J70" s="788"/>
      <c r="K70" s="788"/>
      <c r="L70" s="788"/>
      <c r="M70" s="788"/>
      <c r="N70" s="788"/>
      <c r="O70" s="788"/>
      <c r="P70" s="788"/>
      <c r="Q70" s="788"/>
      <c r="R70" s="164"/>
    </row>
    <row r="71" spans="1:18" ht="34.5" customHeight="1">
      <c r="A71" s="741">
        <v>11</v>
      </c>
      <c r="B71" s="149" t="s">
        <v>122</v>
      </c>
      <c r="C71" s="755" t="s">
        <v>112</v>
      </c>
      <c r="D71" s="107"/>
      <c r="E71" s="757" t="s">
        <v>99</v>
      </c>
      <c r="F71" s="108" t="s">
        <v>49</v>
      </c>
      <c r="G71" s="114"/>
      <c r="H71" s="109"/>
      <c r="I71" s="87"/>
      <c r="J71" s="110"/>
      <c r="K71" s="87"/>
      <c r="L71" s="110"/>
      <c r="M71" s="87"/>
      <c r="N71" s="110"/>
      <c r="O71" s="87"/>
      <c r="P71" s="110"/>
      <c r="Q71" s="87"/>
      <c r="R71" s="109"/>
    </row>
    <row r="72" spans="1:18" ht="34.5" customHeight="1">
      <c r="A72" s="742"/>
      <c r="B72" s="81" t="s">
        <v>123</v>
      </c>
      <c r="C72" s="744"/>
      <c r="D72" s="82" t="s">
        <v>124</v>
      </c>
      <c r="E72" s="746"/>
      <c r="F72" s="165"/>
      <c r="G72" s="166"/>
      <c r="H72" s="87"/>
      <c r="I72" s="86"/>
      <c r="J72" s="87"/>
      <c r="K72" s="86"/>
      <c r="L72" s="87"/>
      <c r="M72" s="86"/>
      <c r="N72" s="87"/>
      <c r="O72" s="86"/>
      <c r="P72" s="87"/>
      <c r="Q72" s="88"/>
      <c r="R72" s="115"/>
    </row>
    <row r="73" spans="1:18" ht="34.5" customHeight="1">
      <c r="A73" s="742"/>
      <c r="B73" s="81" t="s">
        <v>125</v>
      </c>
      <c r="C73" s="744"/>
      <c r="D73" s="90"/>
      <c r="E73" s="746"/>
      <c r="F73" s="116" t="s">
        <v>53</v>
      </c>
      <c r="G73" s="151">
        <f>R73*O4</f>
        <v>1.75</v>
      </c>
      <c r="H73" s="118"/>
      <c r="I73" s="87"/>
      <c r="J73" s="119"/>
      <c r="K73" s="87"/>
      <c r="L73" s="119"/>
      <c r="M73" s="87"/>
      <c r="N73" s="119">
        <v>0</v>
      </c>
      <c r="O73" s="87"/>
      <c r="P73" s="119"/>
      <c r="Q73" s="87"/>
      <c r="R73" s="119">
        <v>1.75</v>
      </c>
    </row>
    <row r="74" spans="1:18" ht="34.5" customHeight="1">
      <c r="A74" s="742"/>
      <c r="B74" s="81" t="s">
        <v>126</v>
      </c>
      <c r="C74" s="745"/>
      <c r="D74" s="744" t="s">
        <v>127</v>
      </c>
      <c r="E74" s="758"/>
      <c r="F74" s="762"/>
      <c r="G74" s="114"/>
      <c r="H74" s="763"/>
      <c r="I74" s="764"/>
      <c r="J74" s="764"/>
      <c r="K74" s="764"/>
      <c r="L74" s="764"/>
      <c r="M74" s="764"/>
      <c r="N74" s="764"/>
      <c r="O74" s="764"/>
      <c r="P74" s="764"/>
      <c r="Q74" s="764"/>
      <c r="R74" s="120"/>
    </row>
    <row r="75" spans="1:18" ht="34.5" customHeight="1">
      <c r="A75" s="742"/>
      <c r="B75" s="81" t="s">
        <v>128</v>
      </c>
      <c r="C75" s="745"/>
      <c r="D75" s="760"/>
      <c r="E75" s="758"/>
      <c r="F75" s="769"/>
      <c r="G75" s="137"/>
      <c r="H75" s="770"/>
      <c r="I75" s="769"/>
      <c r="J75" s="769"/>
      <c r="K75" s="769"/>
      <c r="L75" s="769"/>
      <c r="M75" s="769"/>
      <c r="N75" s="769"/>
      <c r="O75" s="769"/>
      <c r="P75" s="769"/>
      <c r="Q75" s="769"/>
      <c r="R75" s="138"/>
    </row>
    <row r="76" spans="1:18" ht="34.5" customHeight="1">
      <c r="A76" s="743"/>
      <c r="B76" s="150" t="s">
        <v>129</v>
      </c>
      <c r="C76" s="756"/>
      <c r="D76" s="760"/>
      <c r="E76" s="759"/>
      <c r="F76" s="769"/>
      <c r="G76" s="137"/>
      <c r="H76" s="771"/>
      <c r="I76" s="769"/>
      <c r="J76" s="769"/>
      <c r="K76" s="769"/>
      <c r="L76" s="769"/>
      <c r="M76" s="769"/>
      <c r="N76" s="769"/>
      <c r="O76" s="769"/>
      <c r="P76" s="769"/>
      <c r="Q76" s="769"/>
      <c r="R76" s="139"/>
    </row>
    <row r="77" spans="1:18" ht="34.5" customHeight="1">
      <c r="A77" s="741">
        <v>12</v>
      </c>
      <c r="B77" s="71" t="s">
        <v>130</v>
      </c>
      <c r="C77" s="744" t="s">
        <v>131</v>
      </c>
      <c r="D77" s="73"/>
      <c r="E77" s="746" t="s">
        <v>99</v>
      </c>
      <c r="F77" s="124" t="s">
        <v>49</v>
      </c>
      <c r="G77" s="114"/>
      <c r="H77" s="167"/>
      <c r="I77" s="110"/>
      <c r="J77" s="110"/>
      <c r="K77" s="110"/>
      <c r="L77" s="110"/>
      <c r="M77" s="110"/>
      <c r="N77" s="110"/>
      <c r="O77" s="110"/>
      <c r="P77" s="110"/>
      <c r="Q77" s="111"/>
      <c r="R77" s="168"/>
    </row>
    <row r="78" spans="1:18" ht="34.5" customHeight="1">
      <c r="A78" s="742"/>
      <c r="B78" s="81" t="s">
        <v>132</v>
      </c>
      <c r="C78" s="789"/>
      <c r="D78" s="82"/>
      <c r="E78" s="753"/>
      <c r="F78" s="113" t="s">
        <v>51</v>
      </c>
      <c r="G78" s="127"/>
      <c r="H78" s="128"/>
      <c r="I78" s="87"/>
      <c r="J78" s="86"/>
      <c r="K78" s="87"/>
      <c r="L78" s="86"/>
      <c r="M78" s="87"/>
      <c r="N78" s="86"/>
      <c r="O78" s="87"/>
      <c r="P78" s="86"/>
      <c r="Q78" s="87"/>
      <c r="R78" s="128"/>
    </row>
    <row r="79" spans="1:18" ht="34.5" customHeight="1">
      <c r="A79" s="742"/>
      <c r="B79" s="81" t="s">
        <v>133</v>
      </c>
      <c r="C79" s="789"/>
      <c r="D79" s="169"/>
      <c r="E79" s="753"/>
      <c r="F79" s="116" t="s">
        <v>53</v>
      </c>
      <c r="G79" s="151">
        <f>R79*O4</f>
        <v>0.9</v>
      </c>
      <c r="H79" s="170"/>
      <c r="I79" s="171"/>
      <c r="J79" s="170"/>
      <c r="K79" s="171"/>
      <c r="L79" s="170"/>
      <c r="M79" s="171"/>
      <c r="N79" s="170">
        <v>0</v>
      </c>
      <c r="O79" s="171"/>
      <c r="P79" s="170"/>
      <c r="Q79" s="172"/>
      <c r="R79" s="173">
        <v>0.9</v>
      </c>
    </row>
    <row r="80" spans="1:18" ht="34.5" customHeight="1">
      <c r="A80" s="743"/>
      <c r="B80" s="102" t="s">
        <v>134</v>
      </c>
      <c r="C80" s="789"/>
      <c r="D80" s="132" t="s">
        <v>135</v>
      </c>
      <c r="E80" s="753"/>
      <c r="F80" s="174" t="s">
        <v>136</v>
      </c>
      <c r="G80" s="175"/>
      <c r="H80" s="784"/>
      <c r="I80" s="785"/>
      <c r="J80" s="785"/>
      <c r="K80" s="785"/>
      <c r="L80" s="785"/>
      <c r="M80" s="785"/>
      <c r="N80" s="785"/>
      <c r="O80" s="785"/>
      <c r="P80" s="785"/>
      <c r="Q80" s="785"/>
      <c r="R80" s="155"/>
    </row>
    <row r="81" spans="1:18" ht="34.5" customHeight="1">
      <c r="A81" s="741">
        <v>13</v>
      </c>
      <c r="B81" s="71" t="s">
        <v>137</v>
      </c>
      <c r="C81" s="755" t="s">
        <v>138</v>
      </c>
      <c r="D81" s="107"/>
      <c r="E81" s="757" t="s">
        <v>99</v>
      </c>
      <c r="F81" s="108" t="s">
        <v>49</v>
      </c>
      <c r="G81" s="114"/>
      <c r="H81" s="109"/>
      <c r="I81" s="87"/>
      <c r="J81" s="110"/>
      <c r="K81" s="87"/>
      <c r="L81" s="110"/>
      <c r="M81" s="87"/>
      <c r="N81" s="110"/>
      <c r="O81" s="87"/>
      <c r="P81" s="110"/>
      <c r="Q81" s="87"/>
      <c r="R81" s="109"/>
    </row>
    <row r="82" spans="1:18" ht="34.5" customHeight="1">
      <c r="A82" s="742"/>
      <c r="B82" s="81" t="s">
        <v>139</v>
      </c>
      <c r="C82" s="744"/>
      <c r="D82" s="82"/>
      <c r="E82" s="753"/>
      <c r="F82" s="113" t="s">
        <v>51</v>
      </c>
      <c r="G82" s="114"/>
      <c r="H82" s="87"/>
      <c r="I82" s="86"/>
      <c r="J82" s="87"/>
      <c r="K82" s="86"/>
      <c r="L82" s="87"/>
      <c r="M82" s="86"/>
      <c r="N82" s="87"/>
      <c r="O82" s="86"/>
      <c r="P82" s="87"/>
      <c r="Q82" s="88"/>
      <c r="R82" s="115"/>
    </row>
    <row r="83" spans="1:18" ht="34.5" customHeight="1">
      <c r="A83" s="742"/>
      <c r="B83" s="147" t="s">
        <v>140</v>
      </c>
      <c r="C83" s="744"/>
      <c r="D83" s="90"/>
      <c r="E83" s="753"/>
      <c r="F83" s="116" t="s">
        <v>53</v>
      </c>
      <c r="G83" s="151">
        <f>R83*O4</f>
        <v>1.8</v>
      </c>
      <c r="H83" s="118"/>
      <c r="I83" s="87"/>
      <c r="J83" s="119"/>
      <c r="K83" s="87"/>
      <c r="L83" s="119"/>
      <c r="M83" s="87"/>
      <c r="N83" s="119">
        <v>0</v>
      </c>
      <c r="O83" s="87"/>
      <c r="P83" s="119"/>
      <c r="Q83" s="87"/>
      <c r="R83" s="118">
        <v>1.8</v>
      </c>
    </row>
    <row r="84" spans="1:18" ht="34.5" customHeight="1">
      <c r="A84" s="742"/>
      <c r="B84" s="147" t="s">
        <v>141</v>
      </c>
      <c r="C84" s="745"/>
      <c r="D84" s="744" t="s">
        <v>142</v>
      </c>
      <c r="E84" s="786"/>
      <c r="F84" s="790"/>
      <c r="G84" s="176"/>
      <c r="H84" s="763"/>
      <c r="I84" s="764"/>
      <c r="J84" s="764"/>
      <c r="K84" s="764"/>
      <c r="L84" s="764"/>
      <c r="M84" s="764"/>
      <c r="N84" s="764"/>
      <c r="O84" s="764"/>
      <c r="P84" s="764"/>
      <c r="Q84" s="764"/>
      <c r="R84" s="120"/>
    </row>
    <row r="85" spans="1:18" ht="34.5" customHeight="1">
      <c r="A85" s="742"/>
      <c r="B85" s="147" t="s">
        <v>143</v>
      </c>
      <c r="C85" s="745"/>
      <c r="D85" s="744"/>
      <c r="E85" s="786"/>
      <c r="F85" s="790"/>
      <c r="G85" s="176"/>
      <c r="H85" s="751"/>
      <c r="I85" s="752"/>
      <c r="J85" s="752"/>
      <c r="K85" s="752"/>
      <c r="L85" s="752"/>
      <c r="M85" s="752"/>
      <c r="N85" s="752"/>
      <c r="O85" s="752"/>
      <c r="P85" s="752"/>
      <c r="Q85" s="752"/>
      <c r="R85" s="100"/>
    </row>
    <row r="86" spans="1:18" ht="34.5" customHeight="1">
      <c r="A86" s="742"/>
      <c r="B86" s="147" t="s">
        <v>144</v>
      </c>
      <c r="C86" s="745"/>
      <c r="D86" s="744"/>
      <c r="E86" s="786"/>
      <c r="F86" s="790"/>
      <c r="G86" s="176"/>
      <c r="H86" s="751"/>
      <c r="I86" s="752"/>
      <c r="J86" s="752"/>
      <c r="K86" s="752"/>
      <c r="L86" s="752"/>
      <c r="M86" s="752"/>
      <c r="N86" s="752"/>
      <c r="O86" s="752"/>
      <c r="P86" s="752"/>
      <c r="Q86" s="752"/>
      <c r="R86" s="100"/>
    </row>
    <row r="87" spans="1:18" ht="34.5" customHeight="1">
      <c r="A87" s="742"/>
      <c r="B87" s="147" t="s">
        <v>145</v>
      </c>
      <c r="C87" s="745"/>
      <c r="D87" s="744"/>
      <c r="E87" s="786"/>
      <c r="F87" s="790"/>
      <c r="G87" s="176"/>
      <c r="H87" s="751"/>
      <c r="I87" s="752"/>
      <c r="J87" s="752"/>
      <c r="K87" s="752"/>
      <c r="L87" s="752"/>
      <c r="M87" s="752"/>
      <c r="N87" s="752"/>
      <c r="O87" s="752"/>
      <c r="P87" s="752"/>
      <c r="Q87" s="752"/>
      <c r="R87" s="100"/>
    </row>
    <row r="88" spans="1:18" ht="34.5" customHeight="1">
      <c r="A88" s="743"/>
      <c r="B88" s="103" t="s">
        <v>146</v>
      </c>
      <c r="C88" s="756"/>
      <c r="D88" s="744"/>
      <c r="E88" s="750"/>
      <c r="F88" s="790"/>
      <c r="G88" s="176"/>
      <c r="H88" s="765"/>
      <c r="I88" s="752"/>
      <c r="J88" s="752"/>
      <c r="K88" s="752"/>
      <c r="L88" s="752"/>
      <c r="M88" s="752"/>
      <c r="N88" s="752"/>
      <c r="O88" s="752"/>
      <c r="P88" s="752"/>
      <c r="Q88" s="752"/>
      <c r="R88" s="122"/>
    </row>
    <row r="89" spans="1:18" ht="34.5" customHeight="1">
      <c r="A89" s="741">
        <v>14</v>
      </c>
      <c r="B89" s="71" t="s">
        <v>147</v>
      </c>
      <c r="C89" s="744" t="s">
        <v>148</v>
      </c>
      <c r="D89" s="755" t="s">
        <v>149</v>
      </c>
      <c r="E89" s="746" t="s">
        <v>99</v>
      </c>
      <c r="F89" s="177" t="s">
        <v>49</v>
      </c>
      <c r="G89" s="151">
        <f>R89*O4</f>
        <v>14</v>
      </c>
      <c r="H89" s="87">
        <v>0</v>
      </c>
      <c r="I89" s="110"/>
      <c r="J89" s="110"/>
      <c r="K89" s="110"/>
      <c r="L89" s="110"/>
      <c r="M89" s="110"/>
      <c r="N89" s="110"/>
      <c r="O89" s="110"/>
      <c r="P89" s="110"/>
      <c r="Q89" s="111"/>
      <c r="R89" s="126">
        <v>14</v>
      </c>
    </row>
    <row r="90" spans="1:18" ht="34.5" customHeight="1">
      <c r="A90" s="742"/>
      <c r="B90" s="81" t="s">
        <v>150</v>
      </c>
      <c r="C90" s="789"/>
      <c r="D90" s="745"/>
      <c r="E90" s="753"/>
      <c r="F90" s="178" t="s">
        <v>51</v>
      </c>
      <c r="G90" s="151">
        <f>R90*O4</f>
        <v>19.5</v>
      </c>
      <c r="H90" s="179"/>
      <c r="I90" s="170"/>
      <c r="J90" s="180"/>
      <c r="K90" s="170">
        <v>0</v>
      </c>
      <c r="L90" s="180"/>
      <c r="M90" s="170"/>
      <c r="N90" s="180"/>
      <c r="O90" s="170"/>
      <c r="P90" s="180"/>
      <c r="Q90" s="170"/>
      <c r="R90" s="170">
        <v>19.5</v>
      </c>
    </row>
    <row r="91" spans="1:18" ht="34.5" customHeight="1">
      <c r="A91" s="742"/>
      <c r="B91" s="81" t="s">
        <v>151</v>
      </c>
      <c r="C91" s="789"/>
      <c r="D91" s="745"/>
      <c r="E91" s="753"/>
      <c r="F91" s="181" t="s">
        <v>53</v>
      </c>
      <c r="G91" s="151">
        <f>R91*O4</f>
        <v>15</v>
      </c>
      <c r="H91" s="87"/>
      <c r="I91" s="119"/>
      <c r="J91" s="87"/>
      <c r="K91" s="119"/>
      <c r="L91" s="87"/>
      <c r="M91" s="119"/>
      <c r="N91" s="87">
        <v>0</v>
      </c>
      <c r="O91" s="119"/>
      <c r="P91" s="87"/>
      <c r="Q91" s="130"/>
      <c r="R91" s="87">
        <v>15</v>
      </c>
    </row>
    <row r="92" spans="1:18" ht="34.5" customHeight="1">
      <c r="A92" s="742"/>
      <c r="B92" s="81" t="s">
        <v>152</v>
      </c>
      <c r="C92" s="789"/>
      <c r="D92" s="745"/>
      <c r="E92" s="753"/>
      <c r="F92" s="791"/>
      <c r="G92" s="183"/>
      <c r="H92" s="763"/>
      <c r="I92" s="764"/>
      <c r="J92" s="764"/>
      <c r="K92" s="764"/>
      <c r="L92" s="764"/>
      <c r="M92" s="764"/>
      <c r="N92" s="764"/>
      <c r="O92" s="764"/>
      <c r="P92" s="764"/>
      <c r="Q92" s="764"/>
      <c r="R92" s="120"/>
    </row>
    <row r="93" spans="1:18" ht="34.5" customHeight="1">
      <c r="A93" s="742"/>
      <c r="B93" s="81" t="s">
        <v>153</v>
      </c>
      <c r="C93" s="789"/>
      <c r="D93" s="745"/>
      <c r="E93" s="753"/>
      <c r="F93" s="780"/>
      <c r="G93" s="137"/>
      <c r="H93" s="769"/>
      <c r="I93" s="769"/>
      <c r="J93" s="769"/>
      <c r="K93" s="769"/>
      <c r="L93" s="769"/>
      <c r="M93" s="769"/>
      <c r="N93" s="769"/>
      <c r="O93" s="769"/>
      <c r="P93" s="769"/>
      <c r="Q93" s="792"/>
      <c r="R93" s="136"/>
    </row>
    <row r="94" spans="1:18" ht="34.5" customHeight="1">
      <c r="A94" s="742"/>
      <c r="B94" s="89" t="s">
        <v>154</v>
      </c>
      <c r="C94" s="789"/>
      <c r="D94" s="745"/>
      <c r="E94" s="753"/>
      <c r="F94" s="780"/>
      <c r="G94" s="137"/>
      <c r="H94" s="769"/>
      <c r="I94" s="769"/>
      <c r="J94" s="769"/>
      <c r="K94" s="769"/>
      <c r="L94" s="769"/>
      <c r="M94" s="769"/>
      <c r="N94" s="769"/>
      <c r="O94" s="769"/>
      <c r="P94" s="769"/>
      <c r="Q94" s="792"/>
      <c r="R94" s="136"/>
    </row>
    <row r="95" spans="1:18" ht="34.5" customHeight="1">
      <c r="A95" s="742"/>
      <c r="B95" s="89" t="s">
        <v>155</v>
      </c>
      <c r="C95" s="789"/>
      <c r="D95" s="745"/>
      <c r="E95" s="753"/>
      <c r="F95" s="780"/>
      <c r="G95" s="137"/>
      <c r="H95" s="769"/>
      <c r="I95" s="769"/>
      <c r="J95" s="769"/>
      <c r="K95" s="769"/>
      <c r="L95" s="769"/>
      <c r="M95" s="769"/>
      <c r="N95" s="769"/>
      <c r="O95" s="769"/>
      <c r="P95" s="769"/>
      <c r="Q95" s="792"/>
      <c r="R95" s="136"/>
    </row>
    <row r="96" spans="1:18" ht="34.5" customHeight="1">
      <c r="A96" s="742"/>
      <c r="B96" s="89" t="s">
        <v>156</v>
      </c>
      <c r="C96" s="789"/>
      <c r="D96" s="745"/>
      <c r="E96" s="753"/>
      <c r="F96" s="780"/>
      <c r="G96" s="137"/>
      <c r="H96" s="769"/>
      <c r="I96" s="769"/>
      <c r="J96" s="769"/>
      <c r="K96" s="769"/>
      <c r="L96" s="769"/>
      <c r="M96" s="769"/>
      <c r="N96" s="769"/>
      <c r="O96" s="769"/>
      <c r="P96" s="769"/>
      <c r="Q96" s="792"/>
      <c r="R96" s="136"/>
    </row>
    <row r="97" spans="1:18" ht="34.5" customHeight="1">
      <c r="A97" s="742"/>
      <c r="B97" s="89" t="s">
        <v>157</v>
      </c>
      <c r="C97" s="789"/>
      <c r="D97" s="745"/>
      <c r="E97" s="753"/>
      <c r="F97" s="780"/>
      <c r="G97" s="137"/>
      <c r="H97" s="769"/>
      <c r="I97" s="769"/>
      <c r="J97" s="769"/>
      <c r="K97" s="769"/>
      <c r="L97" s="769"/>
      <c r="M97" s="769"/>
      <c r="N97" s="769"/>
      <c r="O97" s="769"/>
      <c r="P97" s="769"/>
      <c r="Q97" s="792"/>
      <c r="R97" s="136"/>
    </row>
    <row r="98" spans="1:18" ht="34.5" customHeight="1">
      <c r="A98" s="743"/>
      <c r="B98" s="102" t="s">
        <v>158</v>
      </c>
      <c r="C98" s="789"/>
      <c r="D98" s="756"/>
      <c r="E98" s="753"/>
      <c r="F98" s="781"/>
      <c r="G98" s="137"/>
      <c r="H98" s="769"/>
      <c r="I98" s="769"/>
      <c r="J98" s="769"/>
      <c r="K98" s="769"/>
      <c r="L98" s="769"/>
      <c r="M98" s="769"/>
      <c r="N98" s="769"/>
      <c r="O98" s="769"/>
      <c r="P98" s="769"/>
      <c r="Q98" s="792"/>
      <c r="R98" s="140"/>
    </row>
    <row r="99" spans="1:18" ht="34.5" customHeight="1">
      <c r="A99" s="741">
        <v>15</v>
      </c>
      <c r="B99" s="71" t="s">
        <v>159</v>
      </c>
      <c r="C99" s="755" t="s">
        <v>160</v>
      </c>
      <c r="D99" s="107"/>
      <c r="E99" s="757" t="s">
        <v>99</v>
      </c>
      <c r="F99" s="136" t="s">
        <v>49</v>
      </c>
      <c r="G99" s="137"/>
      <c r="H99" s="109"/>
      <c r="I99" s="110"/>
      <c r="J99" s="110"/>
      <c r="K99" s="110"/>
      <c r="L99" s="110"/>
      <c r="M99" s="110"/>
      <c r="N99" s="110"/>
      <c r="O99" s="110"/>
      <c r="P99" s="110"/>
      <c r="Q99" s="111"/>
      <c r="R99" s="109"/>
    </row>
    <row r="100" spans="1:18" ht="34.5" customHeight="1">
      <c r="A100" s="742"/>
      <c r="B100" s="89" t="s">
        <v>161</v>
      </c>
      <c r="C100" s="744"/>
      <c r="D100" s="112"/>
      <c r="E100" s="753"/>
      <c r="F100" s="178" t="s">
        <v>51</v>
      </c>
      <c r="G100" s="137"/>
      <c r="H100" s="87"/>
      <c r="I100" s="86"/>
      <c r="J100" s="87"/>
      <c r="K100" s="86"/>
      <c r="L100" s="87"/>
      <c r="M100" s="86"/>
      <c r="N100" s="87"/>
      <c r="O100" s="86"/>
      <c r="P100" s="87"/>
      <c r="Q100" s="88"/>
      <c r="R100" s="115"/>
    </row>
    <row r="101" spans="1:18" ht="34.5" customHeight="1">
      <c r="A101" s="742"/>
      <c r="B101" s="89" t="s">
        <v>162</v>
      </c>
      <c r="C101" s="744"/>
      <c r="D101" s="90"/>
      <c r="E101" s="753"/>
      <c r="F101" s="181" t="s">
        <v>53</v>
      </c>
      <c r="G101" s="151">
        <f>R101*O4</f>
        <v>1.9</v>
      </c>
      <c r="H101" s="118"/>
      <c r="I101" s="87"/>
      <c r="J101" s="119"/>
      <c r="K101" s="87"/>
      <c r="L101" s="119"/>
      <c r="M101" s="87"/>
      <c r="N101" s="119">
        <v>0</v>
      </c>
      <c r="O101" s="87"/>
      <c r="P101" s="171"/>
      <c r="Q101" s="87"/>
      <c r="R101" s="118">
        <v>1.9</v>
      </c>
    </row>
    <row r="102" spans="1:18" ht="34.5" customHeight="1">
      <c r="A102" s="742"/>
      <c r="B102" s="97" t="s">
        <v>163</v>
      </c>
      <c r="C102" s="745"/>
      <c r="D102" s="793" t="s">
        <v>164</v>
      </c>
      <c r="E102" s="786"/>
      <c r="F102" s="794"/>
      <c r="G102" s="184"/>
      <c r="H102" s="763"/>
      <c r="I102" s="764"/>
      <c r="J102" s="764"/>
      <c r="K102" s="764"/>
      <c r="L102" s="764"/>
      <c r="M102" s="764"/>
      <c r="N102" s="764"/>
      <c r="O102" s="764"/>
      <c r="P102" s="764"/>
      <c r="Q102" s="764"/>
      <c r="R102" s="120"/>
    </row>
    <row r="103" spans="1:18" ht="34.5" customHeight="1">
      <c r="A103" s="743"/>
      <c r="B103" s="103" t="s">
        <v>165</v>
      </c>
      <c r="C103" s="756"/>
      <c r="D103" s="793"/>
      <c r="E103" s="750"/>
      <c r="F103" s="794"/>
      <c r="G103" s="184"/>
      <c r="H103" s="765"/>
      <c r="I103" s="752"/>
      <c r="J103" s="752"/>
      <c r="K103" s="752"/>
      <c r="L103" s="752"/>
      <c r="M103" s="752"/>
      <c r="N103" s="752"/>
      <c r="O103" s="752"/>
      <c r="P103" s="752"/>
      <c r="Q103" s="752"/>
      <c r="R103" s="122"/>
    </row>
    <row r="104" spans="1:18" ht="34.5" customHeight="1">
      <c r="A104" s="773">
        <v>16</v>
      </c>
      <c r="B104" s="141" t="s">
        <v>159</v>
      </c>
      <c r="C104" s="744" t="s">
        <v>166</v>
      </c>
      <c r="D104" s="73"/>
      <c r="E104" s="746" t="s">
        <v>99</v>
      </c>
      <c r="F104" s="124" t="s">
        <v>49</v>
      </c>
      <c r="G104" s="114"/>
      <c r="H104" s="185"/>
      <c r="I104" s="186"/>
      <c r="J104" s="186"/>
      <c r="K104" s="186"/>
      <c r="L104" s="186"/>
      <c r="M104" s="186"/>
      <c r="N104" s="186"/>
      <c r="O104" s="186"/>
      <c r="P104" s="186"/>
      <c r="Q104" s="187"/>
      <c r="R104" s="188"/>
    </row>
    <row r="105" spans="1:18" ht="34.5" customHeight="1">
      <c r="A105" s="774"/>
      <c r="B105" s="189" t="s">
        <v>162</v>
      </c>
      <c r="C105" s="789"/>
      <c r="D105" s="112"/>
      <c r="E105" s="796"/>
      <c r="F105" s="113" t="s">
        <v>51</v>
      </c>
      <c r="G105" s="127"/>
      <c r="H105" s="190"/>
      <c r="I105" s="185"/>
      <c r="J105" s="191"/>
      <c r="K105" s="185"/>
      <c r="L105" s="191"/>
      <c r="M105" s="185"/>
      <c r="N105" s="191"/>
      <c r="O105" s="185"/>
      <c r="P105" s="191"/>
      <c r="Q105" s="185"/>
      <c r="R105" s="190"/>
    </row>
    <row r="106" spans="1:18" ht="34.5" customHeight="1">
      <c r="A106" s="774"/>
      <c r="B106" s="142" t="s">
        <v>163</v>
      </c>
      <c r="C106" s="789"/>
      <c r="D106" s="129"/>
      <c r="E106" s="796"/>
      <c r="F106" s="116" t="s">
        <v>53</v>
      </c>
      <c r="G106" s="151">
        <f>R106*O4</f>
        <v>1</v>
      </c>
      <c r="H106" s="185"/>
      <c r="I106" s="192"/>
      <c r="J106" s="185"/>
      <c r="K106" s="192"/>
      <c r="L106" s="185"/>
      <c r="M106" s="192"/>
      <c r="N106" s="185">
        <v>0</v>
      </c>
      <c r="O106" s="192"/>
      <c r="P106" s="74"/>
      <c r="Q106" s="193"/>
      <c r="R106" s="194">
        <v>1</v>
      </c>
    </row>
    <row r="107" spans="1:18" ht="34.5" customHeight="1">
      <c r="A107" s="774"/>
      <c r="B107" s="195" t="s">
        <v>167</v>
      </c>
      <c r="C107" s="795"/>
      <c r="D107" s="196" t="s">
        <v>168</v>
      </c>
      <c r="E107" s="796"/>
      <c r="F107" s="797"/>
      <c r="G107" s="197"/>
      <c r="H107" s="799"/>
      <c r="I107" s="800"/>
      <c r="J107" s="800"/>
      <c r="K107" s="800"/>
      <c r="L107" s="800"/>
      <c r="M107" s="800"/>
      <c r="N107" s="800"/>
      <c r="O107" s="800"/>
      <c r="P107" s="800"/>
      <c r="Q107" s="800"/>
      <c r="R107" s="198"/>
    </row>
    <row r="108" spans="1:18" ht="34.5" customHeight="1">
      <c r="A108" s="775"/>
      <c r="B108" s="200" t="s">
        <v>169</v>
      </c>
      <c r="C108" s="789"/>
      <c r="D108" s="102" t="s">
        <v>170</v>
      </c>
      <c r="E108" s="796"/>
      <c r="F108" s="798"/>
      <c r="G108" s="184"/>
      <c r="H108" s="753"/>
      <c r="I108" s="753"/>
      <c r="J108" s="753"/>
      <c r="K108" s="753"/>
      <c r="L108" s="753"/>
      <c r="M108" s="753"/>
      <c r="N108" s="753"/>
      <c r="O108" s="753"/>
      <c r="P108" s="753"/>
      <c r="Q108" s="754"/>
      <c r="R108" s="106"/>
    </row>
    <row r="109" spans="1:18" ht="34.5" customHeight="1">
      <c r="A109" s="773">
        <v>17</v>
      </c>
      <c r="B109" s="141" t="s">
        <v>171</v>
      </c>
      <c r="C109" s="755" t="s">
        <v>172</v>
      </c>
      <c r="D109" s="107"/>
      <c r="E109" s="757" t="s">
        <v>99</v>
      </c>
      <c r="F109" s="108" t="s">
        <v>49</v>
      </c>
      <c r="G109" s="114"/>
      <c r="H109" s="109"/>
      <c r="I109" s="110"/>
      <c r="J109" s="110"/>
      <c r="K109" s="110"/>
      <c r="L109" s="110"/>
      <c r="M109" s="110"/>
      <c r="N109" s="110"/>
      <c r="O109" s="110"/>
      <c r="P109" s="110"/>
      <c r="Q109" s="111"/>
      <c r="R109" s="109"/>
    </row>
    <row r="110" spans="1:18" ht="34.5" customHeight="1">
      <c r="A110" s="774"/>
      <c r="B110" s="189" t="s">
        <v>173</v>
      </c>
      <c r="C110" s="744"/>
      <c r="D110" s="112"/>
      <c r="E110" s="753"/>
      <c r="F110" s="113" t="s">
        <v>51</v>
      </c>
      <c r="G110" s="114"/>
      <c r="H110" s="87"/>
      <c r="I110" s="86"/>
      <c r="J110" s="87"/>
      <c r="K110" s="86"/>
      <c r="L110" s="87"/>
      <c r="M110" s="86"/>
      <c r="N110" s="87"/>
      <c r="O110" s="86"/>
      <c r="P110" s="87"/>
      <c r="Q110" s="88"/>
      <c r="R110" s="115"/>
    </row>
    <row r="111" spans="1:18" ht="34.5" customHeight="1">
      <c r="A111" s="774"/>
      <c r="B111" s="142" t="s">
        <v>174</v>
      </c>
      <c r="C111" s="744"/>
      <c r="D111" s="129" t="s">
        <v>175</v>
      </c>
      <c r="E111" s="753"/>
      <c r="F111" s="116" t="s">
        <v>53</v>
      </c>
      <c r="G111" s="151">
        <f>R111*O4</f>
        <v>1.1299999999999999</v>
      </c>
      <c r="H111" s="118"/>
      <c r="I111" s="87"/>
      <c r="J111" s="119"/>
      <c r="K111" s="87"/>
      <c r="L111" s="119"/>
      <c r="M111" s="87"/>
      <c r="N111" s="119">
        <v>0</v>
      </c>
      <c r="O111" s="87"/>
      <c r="P111" s="119"/>
      <c r="Q111" s="87"/>
      <c r="R111" s="118">
        <v>1.1299999999999999</v>
      </c>
    </row>
    <row r="112" spans="1:18" ht="34.5" customHeight="1">
      <c r="A112" s="774"/>
      <c r="B112" s="195" t="s">
        <v>176</v>
      </c>
      <c r="C112" s="745"/>
      <c r="D112" s="793"/>
      <c r="E112" s="786"/>
      <c r="F112" s="801"/>
      <c r="G112" s="184"/>
      <c r="H112" s="763"/>
      <c r="I112" s="764"/>
      <c r="J112" s="764"/>
      <c r="K112" s="764"/>
      <c r="L112" s="764"/>
      <c r="M112" s="764"/>
      <c r="N112" s="764"/>
      <c r="O112" s="764"/>
      <c r="P112" s="764"/>
      <c r="Q112" s="764"/>
      <c r="R112" s="120"/>
    </row>
    <row r="113" spans="1:18" ht="34.5" customHeight="1">
      <c r="A113" s="774"/>
      <c r="B113" s="195" t="s">
        <v>177</v>
      </c>
      <c r="C113" s="745"/>
      <c r="D113" s="793"/>
      <c r="E113" s="786"/>
      <c r="F113" s="801"/>
      <c r="G113" s="184"/>
      <c r="H113" s="751"/>
      <c r="I113" s="752"/>
      <c r="J113" s="752"/>
      <c r="K113" s="752"/>
      <c r="L113" s="752"/>
      <c r="M113" s="752"/>
      <c r="N113" s="752"/>
      <c r="O113" s="752"/>
      <c r="P113" s="752"/>
      <c r="Q113" s="752"/>
      <c r="R113" s="100"/>
    </row>
    <row r="114" spans="1:18" ht="34.5" customHeight="1">
      <c r="A114" s="774"/>
      <c r="B114" s="201" t="s">
        <v>178</v>
      </c>
      <c r="C114" s="745"/>
      <c r="D114" s="793"/>
      <c r="E114" s="786"/>
      <c r="F114" s="801"/>
      <c r="G114" s="184"/>
      <c r="H114" s="751"/>
      <c r="I114" s="752"/>
      <c r="J114" s="752"/>
      <c r="K114" s="752"/>
      <c r="L114" s="752"/>
      <c r="M114" s="752"/>
      <c r="N114" s="752"/>
      <c r="O114" s="752"/>
      <c r="P114" s="752"/>
      <c r="Q114" s="752"/>
      <c r="R114" s="100"/>
    </row>
    <row r="115" spans="1:18" ht="34.5" customHeight="1">
      <c r="A115" s="775"/>
      <c r="B115" s="202" t="s">
        <v>179</v>
      </c>
      <c r="C115" s="756"/>
      <c r="D115" s="793"/>
      <c r="E115" s="750"/>
      <c r="F115" s="801"/>
      <c r="G115" s="184"/>
      <c r="H115" s="765"/>
      <c r="I115" s="752"/>
      <c r="J115" s="752"/>
      <c r="K115" s="752"/>
      <c r="L115" s="752"/>
      <c r="M115" s="752"/>
      <c r="N115" s="752"/>
      <c r="O115" s="752"/>
      <c r="P115" s="752"/>
      <c r="Q115" s="752"/>
      <c r="R115" s="122"/>
    </row>
    <row r="116" spans="1:18" ht="34.5" customHeight="1">
      <c r="A116" s="773">
        <v>18</v>
      </c>
      <c r="B116" s="141" t="s">
        <v>180</v>
      </c>
      <c r="C116" s="744" t="s">
        <v>181</v>
      </c>
      <c r="D116" s="73"/>
      <c r="E116" s="746" t="s">
        <v>99</v>
      </c>
      <c r="F116" s="124" t="s">
        <v>49</v>
      </c>
      <c r="G116" s="114"/>
      <c r="H116" s="87"/>
      <c r="I116" s="110"/>
      <c r="J116" s="110"/>
      <c r="K116" s="110"/>
      <c r="L116" s="110"/>
      <c r="M116" s="110"/>
      <c r="N116" s="110"/>
      <c r="O116" s="110"/>
      <c r="P116" s="110"/>
      <c r="Q116" s="111"/>
      <c r="R116" s="126"/>
    </row>
    <row r="117" spans="1:18" ht="34.5" customHeight="1">
      <c r="A117" s="774"/>
      <c r="B117" s="189" t="s">
        <v>182</v>
      </c>
      <c r="C117" s="744"/>
      <c r="D117" s="82"/>
      <c r="E117" s="746"/>
      <c r="F117" s="113" t="s">
        <v>51</v>
      </c>
      <c r="G117" s="127"/>
      <c r="H117" s="128"/>
      <c r="I117" s="87"/>
      <c r="J117" s="86"/>
      <c r="K117" s="87"/>
      <c r="L117" s="86"/>
      <c r="M117" s="87"/>
      <c r="N117" s="86"/>
      <c r="O117" s="87"/>
      <c r="P117" s="86"/>
      <c r="Q117" s="87"/>
      <c r="R117" s="128"/>
    </row>
    <row r="118" spans="1:18" ht="34.5" customHeight="1">
      <c r="A118" s="774"/>
      <c r="B118" s="189" t="s">
        <v>183</v>
      </c>
      <c r="C118" s="744"/>
      <c r="D118" s="90"/>
      <c r="E118" s="746"/>
      <c r="F118" s="116" t="s">
        <v>53</v>
      </c>
      <c r="G118" s="151">
        <f>R118*O4</f>
        <v>1.3</v>
      </c>
      <c r="H118" s="87"/>
      <c r="I118" s="119"/>
      <c r="J118" s="87"/>
      <c r="K118" s="119"/>
      <c r="L118" s="87"/>
      <c r="M118" s="119"/>
      <c r="N118" s="87">
        <v>0</v>
      </c>
      <c r="O118" s="119"/>
      <c r="P118" s="87"/>
      <c r="Q118" s="130"/>
      <c r="R118" s="131">
        <v>1.3</v>
      </c>
    </row>
    <row r="119" spans="1:18" ht="34.5" customHeight="1">
      <c r="A119" s="774"/>
      <c r="B119" s="189"/>
      <c r="C119" s="744"/>
      <c r="D119" s="143" t="s">
        <v>184</v>
      </c>
      <c r="E119" s="746"/>
      <c r="F119" s="98"/>
      <c r="G119" s="144"/>
      <c r="H119" s="763"/>
      <c r="I119" s="764"/>
      <c r="J119" s="764"/>
      <c r="K119" s="764"/>
      <c r="L119" s="764"/>
      <c r="M119" s="764"/>
      <c r="N119" s="764"/>
      <c r="O119" s="764"/>
      <c r="P119" s="764"/>
      <c r="Q119" s="764"/>
      <c r="R119" s="203"/>
    </row>
    <row r="120" spans="1:18" ht="34.5" customHeight="1">
      <c r="A120" s="802">
        <v>19</v>
      </c>
      <c r="B120" s="204" t="s">
        <v>185</v>
      </c>
      <c r="C120" s="804" t="s">
        <v>186</v>
      </c>
      <c r="D120" s="205" t="s">
        <v>187</v>
      </c>
      <c r="E120" s="806" t="s">
        <v>48</v>
      </c>
      <c r="F120" s="206" t="s">
        <v>49</v>
      </c>
      <c r="G120" s="207">
        <f>R120*O4</f>
        <v>1.5</v>
      </c>
      <c r="H120" s="208"/>
      <c r="I120" s="78"/>
      <c r="J120" s="79">
        <v>0</v>
      </c>
      <c r="K120" s="78"/>
      <c r="L120" s="79"/>
      <c r="M120" s="78"/>
      <c r="N120" s="79"/>
      <c r="O120" s="78"/>
      <c r="P120" s="79"/>
      <c r="Q120" s="80"/>
      <c r="R120" s="209">
        <v>1.5</v>
      </c>
    </row>
    <row r="121" spans="1:18" ht="34.5" customHeight="1">
      <c r="A121" s="774"/>
      <c r="B121" s="159" t="s">
        <v>188</v>
      </c>
      <c r="C121" s="744"/>
      <c r="D121" s="82"/>
      <c r="E121" s="746"/>
      <c r="F121" s="113" t="s">
        <v>51</v>
      </c>
      <c r="G121" s="114"/>
      <c r="H121" s="87"/>
      <c r="I121" s="86"/>
      <c r="J121" s="87"/>
      <c r="K121" s="86"/>
      <c r="L121" s="87"/>
      <c r="M121" s="86"/>
      <c r="N121" s="87"/>
      <c r="O121" s="86"/>
      <c r="P121" s="87"/>
      <c r="Q121" s="210"/>
      <c r="R121" s="115"/>
    </row>
    <row r="122" spans="1:18" ht="34.5" customHeight="1">
      <c r="A122" s="774"/>
      <c r="B122" s="189" t="s">
        <v>189</v>
      </c>
      <c r="C122" s="744"/>
      <c r="D122" s="90"/>
      <c r="E122" s="746"/>
      <c r="F122" s="116" t="s">
        <v>53</v>
      </c>
      <c r="G122" s="117"/>
      <c r="H122" s="118"/>
      <c r="I122" s="87"/>
      <c r="J122" s="119"/>
      <c r="K122" s="87"/>
      <c r="L122" s="119"/>
      <c r="M122" s="87"/>
      <c r="N122" s="119"/>
      <c r="O122" s="87"/>
      <c r="P122" s="119"/>
      <c r="Q122" s="125"/>
      <c r="R122" s="211"/>
    </row>
    <row r="123" spans="1:18" ht="34.5" customHeight="1">
      <c r="A123" s="774"/>
      <c r="B123" s="189" t="s">
        <v>190</v>
      </c>
      <c r="C123" s="745"/>
      <c r="D123" s="760" t="s">
        <v>70</v>
      </c>
      <c r="E123" s="758"/>
      <c r="F123" s="762"/>
      <c r="G123" s="114"/>
      <c r="H123" s="763"/>
      <c r="I123" s="764"/>
      <c r="J123" s="764"/>
      <c r="K123" s="764"/>
      <c r="L123" s="764"/>
      <c r="M123" s="764"/>
      <c r="N123" s="764"/>
      <c r="O123" s="764"/>
      <c r="P123" s="764"/>
      <c r="Q123" s="810"/>
      <c r="R123" s="121"/>
    </row>
    <row r="124" spans="1:18" ht="34.5" customHeight="1">
      <c r="A124" s="774"/>
      <c r="B124" s="189" t="s">
        <v>191</v>
      </c>
      <c r="C124" s="745"/>
      <c r="D124" s="760"/>
      <c r="E124" s="758"/>
      <c r="F124" s="762"/>
      <c r="G124" s="114"/>
      <c r="H124" s="751"/>
      <c r="I124" s="752"/>
      <c r="J124" s="752"/>
      <c r="K124" s="752"/>
      <c r="L124" s="752"/>
      <c r="M124" s="752"/>
      <c r="N124" s="752"/>
      <c r="O124" s="752"/>
      <c r="P124" s="752"/>
      <c r="Q124" s="782"/>
      <c r="R124" s="87"/>
    </row>
    <row r="125" spans="1:18" ht="34.5" customHeight="1">
      <c r="A125" s="803"/>
      <c r="B125" s="212" t="s">
        <v>192</v>
      </c>
      <c r="C125" s="805"/>
      <c r="D125" s="808"/>
      <c r="E125" s="807"/>
      <c r="F125" s="809"/>
      <c r="G125" s="213"/>
      <c r="H125" s="811"/>
      <c r="I125" s="812"/>
      <c r="J125" s="812"/>
      <c r="K125" s="812"/>
      <c r="L125" s="812"/>
      <c r="M125" s="812"/>
      <c r="N125" s="812"/>
      <c r="O125" s="812"/>
      <c r="P125" s="812"/>
      <c r="Q125" s="813"/>
      <c r="R125" s="214"/>
    </row>
    <row r="126" spans="1:18" ht="34.5" customHeight="1">
      <c r="A126" s="802">
        <v>20</v>
      </c>
      <c r="B126" s="204" t="s">
        <v>193</v>
      </c>
      <c r="C126" s="814" t="s">
        <v>186</v>
      </c>
      <c r="D126" s="215" t="s">
        <v>194</v>
      </c>
      <c r="E126" s="816" t="s">
        <v>48</v>
      </c>
      <c r="F126" s="216" t="s">
        <v>49</v>
      </c>
      <c r="G126" s="207">
        <f>R126*O4</f>
        <v>1.7</v>
      </c>
      <c r="H126" s="78"/>
      <c r="I126" s="79"/>
      <c r="J126" s="79">
        <v>0</v>
      </c>
      <c r="K126" s="79"/>
      <c r="L126" s="79"/>
      <c r="M126" s="79"/>
      <c r="N126" s="79"/>
      <c r="O126" s="79"/>
      <c r="P126" s="79"/>
      <c r="Q126" s="217"/>
      <c r="R126" s="218">
        <v>1.7</v>
      </c>
    </row>
    <row r="127" spans="1:18" ht="34.5" customHeight="1">
      <c r="A127" s="774"/>
      <c r="B127" s="159" t="s">
        <v>195</v>
      </c>
      <c r="C127" s="744"/>
      <c r="D127" s="82"/>
      <c r="E127" s="817"/>
      <c r="F127" s="219" t="s">
        <v>51</v>
      </c>
      <c r="G127" s="220"/>
      <c r="H127" s="128"/>
      <c r="I127" s="87"/>
      <c r="J127" s="86"/>
      <c r="K127" s="87"/>
      <c r="L127" s="86"/>
      <c r="M127" s="87"/>
      <c r="N127" s="86"/>
      <c r="O127" s="87"/>
      <c r="P127" s="86"/>
      <c r="Q127" s="125"/>
      <c r="R127" s="221"/>
    </row>
    <row r="128" spans="1:18" ht="34.5" customHeight="1">
      <c r="A128" s="774"/>
      <c r="B128" s="189" t="s">
        <v>196</v>
      </c>
      <c r="C128" s="744"/>
      <c r="D128" s="90"/>
      <c r="E128" s="817"/>
      <c r="F128" s="222" t="s">
        <v>53</v>
      </c>
      <c r="G128" s="151"/>
      <c r="H128" s="87"/>
      <c r="I128" s="119"/>
      <c r="J128" s="87"/>
      <c r="K128" s="119"/>
      <c r="L128" s="87"/>
      <c r="M128" s="119"/>
      <c r="N128" s="87"/>
      <c r="O128" s="119"/>
      <c r="P128" s="87"/>
      <c r="Q128" s="223"/>
      <c r="R128" s="131"/>
    </row>
    <row r="129" spans="1:18" ht="34.5" customHeight="1">
      <c r="A129" s="774"/>
      <c r="B129" s="189" t="s">
        <v>197</v>
      </c>
      <c r="C129" s="745"/>
      <c r="D129" s="776" t="s">
        <v>198</v>
      </c>
      <c r="E129" s="817"/>
      <c r="F129" s="820"/>
      <c r="G129" s="224"/>
      <c r="H129" s="763"/>
      <c r="I129" s="764"/>
      <c r="J129" s="764"/>
      <c r="K129" s="764"/>
      <c r="L129" s="764"/>
      <c r="M129" s="764"/>
      <c r="N129" s="764"/>
      <c r="O129" s="764"/>
      <c r="P129" s="764"/>
      <c r="Q129" s="810"/>
      <c r="R129" s="121"/>
    </row>
    <row r="130" spans="1:18" ht="34.5" customHeight="1">
      <c r="A130" s="774"/>
      <c r="B130" s="189" t="s">
        <v>199</v>
      </c>
      <c r="C130" s="744"/>
      <c r="D130" s="777"/>
      <c r="E130" s="817"/>
      <c r="F130" s="821"/>
      <c r="G130" s="225"/>
      <c r="H130" s="752"/>
      <c r="I130" s="752"/>
      <c r="J130" s="752"/>
      <c r="K130" s="752"/>
      <c r="L130" s="752"/>
      <c r="M130" s="752"/>
      <c r="N130" s="752"/>
      <c r="O130" s="752"/>
      <c r="P130" s="752"/>
      <c r="Q130" s="782"/>
      <c r="R130" s="87"/>
    </row>
    <row r="131" spans="1:18" ht="182.25" customHeight="1">
      <c r="A131" s="803"/>
      <c r="B131" s="212" t="s">
        <v>200</v>
      </c>
      <c r="C131" s="815"/>
      <c r="D131" s="819"/>
      <c r="E131" s="818"/>
      <c r="F131" s="822"/>
      <c r="G131" s="226"/>
      <c r="H131" s="812"/>
      <c r="I131" s="812"/>
      <c r="J131" s="812"/>
      <c r="K131" s="812"/>
      <c r="L131" s="812"/>
      <c r="M131" s="812"/>
      <c r="N131" s="812"/>
      <c r="O131" s="812"/>
      <c r="P131" s="812"/>
      <c r="Q131" s="813"/>
      <c r="R131" s="214"/>
    </row>
    <row r="132" spans="1:18" ht="34.5" customHeight="1">
      <c r="A132" s="802">
        <v>21</v>
      </c>
      <c r="B132" s="204" t="s">
        <v>201</v>
      </c>
      <c r="C132" s="804" t="s">
        <v>186</v>
      </c>
      <c r="D132" s="205" t="s">
        <v>202</v>
      </c>
      <c r="E132" s="806" t="s">
        <v>203</v>
      </c>
      <c r="F132" s="206" t="s">
        <v>49</v>
      </c>
      <c r="G132" s="227"/>
      <c r="H132" s="208"/>
      <c r="I132" s="79"/>
      <c r="J132" s="79"/>
      <c r="K132" s="79"/>
      <c r="L132" s="79"/>
      <c r="M132" s="79"/>
      <c r="N132" s="79"/>
      <c r="O132" s="79"/>
      <c r="P132" s="79"/>
      <c r="Q132" s="217"/>
      <c r="R132" s="228"/>
    </row>
    <row r="133" spans="1:18" ht="34.5" customHeight="1">
      <c r="A133" s="774"/>
      <c r="B133" s="189" t="s">
        <v>204</v>
      </c>
      <c r="C133" s="744"/>
      <c r="D133" s="82"/>
      <c r="E133" s="746"/>
      <c r="F133" s="113" t="s">
        <v>51</v>
      </c>
      <c r="G133" s="114"/>
      <c r="H133" s="87"/>
      <c r="I133" s="86"/>
      <c r="J133" s="87"/>
      <c r="K133" s="86"/>
      <c r="L133" s="87"/>
      <c r="M133" s="86"/>
      <c r="N133" s="87"/>
      <c r="O133" s="86"/>
      <c r="P133" s="87"/>
      <c r="Q133" s="210"/>
      <c r="R133" s="115"/>
    </row>
    <row r="134" spans="1:18" ht="34.5" customHeight="1">
      <c r="A134" s="774"/>
      <c r="B134" s="189" t="s">
        <v>205</v>
      </c>
      <c r="C134" s="744"/>
      <c r="D134" s="90"/>
      <c r="E134" s="746"/>
      <c r="F134" s="116" t="s">
        <v>53</v>
      </c>
      <c r="G134" s="151">
        <f>R134*O4</f>
        <v>2</v>
      </c>
      <c r="H134" s="118"/>
      <c r="I134" s="87"/>
      <c r="J134" s="119"/>
      <c r="K134" s="87"/>
      <c r="L134" s="119"/>
      <c r="M134" s="87"/>
      <c r="N134" s="119"/>
      <c r="O134" s="87"/>
      <c r="P134" s="119"/>
      <c r="Q134" s="125">
        <v>0</v>
      </c>
      <c r="R134" s="211">
        <v>2</v>
      </c>
    </row>
    <row r="135" spans="1:18" ht="34.5" customHeight="1">
      <c r="A135" s="774"/>
      <c r="B135" s="189" t="s">
        <v>206</v>
      </c>
      <c r="C135" s="745"/>
      <c r="D135" s="760" t="s">
        <v>207</v>
      </c>
      <c r="E135" s="758"/>
      <c r="F135" s="762"/>
      <c r="G135" s="114"/>
      <c r="H135" s="763"/>
      <c r="I135" s="764"/>
      <c r="J135" s="764"/>
      <c r="K135" s="764"/>
      <c r="L135" s="764"/>
      <c r="M135" s="764"/>
      <c r="N135" s="764"/>
      <c r="O135" s="764"/>
      <c r="P135" s="764"/>
      <c r="Q135" s="810"/>
      <c r="R135" s="121"/>
    </row>
    <row r="136" spans="1:18" ht="34.5" customHeight="1">
      <c r="A136" s="774"/>
      <c r="B136" s="189" t="s">
        <v>208</v>
      </c>
      <c r="C136" s="745"/>
      <c r="D136" s="760"/>
      <c r="E136" s="758"/>
      <c r="F136" s="762"/>
      <c r="G136" s="114"/>
      <c r="H136" s="751"/>
      <c r="I136" s="752"/>
      <c r="J136" s="752"/>
      <c r="K136" s="752"/>
      <c r="L136" s="752"/>
      <c r="M136" s="752"/>
      <c r="N136" s="752"/>
      <c r="O136" s="752"/>
      <c r="P136" s="752"/>
      <c r="Q136" s="782"/>
      <c r="R136" s="87"/>
    </row>
    <row r="137" spans="1:18" ht="34.5" customHeight="1">
      <c r="A137" s="803"/>
      <c r="B137" s="212" t="s">
        <v>209</v>
      </c>
      <c r="C137" s="805"/>
      <c r="D137" s="808"/>
      <c r="E137" s="807"/>
      <c r="F137" s="823"/>
      <c r="G137" s="229"/>
      <c r="H137" s="811"/>
      <c r="I137" s="812"/>
      <c r="J137" s="812"/>
      <c r="K137" s="812"/>
      <c r="L137" s="812"/>
      <c r="M137" s="812"/>
      <c r="N137" s="812"/>
      <c r="O137" s="812"/>
      <c r="P137" s="812"/>
      <c r="Q137" s="813"/>
      <c r="R137" s="214"/>
    </row>
    <row r="138" spans="1:18" ht="34.5" customHeight="1">
      <c r="A138" s="774">
        <v>22</v>
      </c>
      <c r="B138" s="189" t="s">
        <v>210</v>
      </c>
      <c r="C138" s="744" t="s">
        <v>186</v>
      </c>
      <c r="D138" s="230" t="s">
        <v>211</v>
      </c>
      <c r="E138" s="746" t="s">
        <v>48</v>
      </c>
      <c r="F138" s="231" t="s">
        <v>49</v>
      </c>
      <c r="G138" s="151">
        <f>R138*O4</f>
        <v>0.5</v>
      </c>
      <c r="H138" s="185"/>
      <c r="I138" s="232"/>
      <c r="J138" s="232">
        <v>0</v>
      </c>
      <c r="K138" s="232"/>
      <c r="L138" s="232"/>
      <c r="M138" s="232"/>
      <c r="N138" s="232"/>
      <c r="O138" s="232"/>
      <c r="P138" s="232"/>
      <c r="Q138" s="233"/>
      <c r="R138" s="234">
        <v>0.5</v>
      </c>
    </row>
    <row r="139" spans="1:18" ht="34.5" customHeight="1">
      <c r="A139" s="774"/>
      <c r="B139" s="142" t="s">
        <v>212</v>
      </c>
      <c r="C139" s="744"/>
      <c r="D139" s="82"/>
      <c r="E139" s="796"/>
      <c r="F139" s="235" t="s">
        <v>51</v>
      </c>
      <c r="G139" s="236"/>
      <c r="H139" s="190"/>
      <c r="I139" s="185"/>
      <c r="J139" s="191"/>
      <c r="K139" s="185"/>
      <c r="L139" s="191"/>
      <c r="M139" s="105"/>
      <c r="N139" s="191"/>
      <c r="O139" s="185"/>
      <c r="P139" s="191"/>
      <c r="Q139" s="185"/>
      <c r="R139" s="190"/>
    </row>
    <row r="140" spans="1:18" ht="34.5" customHeight="1">
      <c r="A140" s="774"/>
      <c r="B140" s="189" t="s">
        <v>213</v>
      </c>
      <c r="C140" s="744"/>
      <c r="D140" s="90"/>
      <c r="E140" s="796"/>
      <c r="F140" s="116" t="s">
        <v>53</v>
      </c>
      <c r="G140" s="114"/>
      <c r="H140" s="185"/>
      <c r="I140" s="192"/>
      <c r="J140" s="185"/>
      <c r="K140" s="192"/>
      <c r="L140" s="185"/>
      <c r="M140" s="192"/>
      <c r="N140" s="185"/>
      <c r="O140" s="192"/>
      <c r="P140" s="185"/>
      <c r="Q140" s="193"/>
      <c r="R140" s="194"/>
    </row>
    <row r="141" spans="1:18" ht="34.5" customHeight="1">
      <c r="A141" s="774"/>
      <c r="B141" s="189" t="s">
        <v>214</v>
      </c>
      <c r="C141" s="744"/>
      <c r="D141" s="826" t="s">
        <v>215</v>
      </c>
      <c r="E141" s="796"/>
      <c r="F141" s="791"/>
      <c r="G141" s="183"/>
      <c r="H141" s="799"/>
      <c r="I141" s="800"/>
      <c r="J141" s="800"/>
      <c r="K141" s="800"/>
      <c r="L141" s="800"/>
      <c r="M141" s="800"/>
      <c r="N141" s="800"/>
      <c r="O141" s="800"/>
      <c r="P141" s="800"/>
      <c r="Q141" s="800"/>
      <c r="R141" s="198"/>
    </row>
    <row r="142" spans="1:18" ht="34.5" customHeight="1">
      <c r="A142" s="774"/>
      <c r="B142" s="189" t="s">
        <v>216</v>
      </c>
      <c r="C142" s="744"/>
      <c r="D142" s="827"/>
      <c r="E142" s="796"/>
      <c r="F142" s="781"/>
      <c r="G142" s="137"/>
      <c r="H142" s="828"/>
      <c r="I142" s="828"/>
      <c r="J142" s="828"/>
      <c r="K142" s="828"/>
      <c r="L142" s="828"/>
      <c r="M142" s="828"/>
      <c r="N142" s="828"/>
      <c r="O142" s="828"/>
      <c r="P142" s="828"/>
      <c r="Q142" s="829"/>
      <c r="R142" s="238"/>
    </row>
    <row r="143" spans="1:18" ht="34.5" customHeight="1">
      <c r="A143" s="824"/>
      <c r="B143" s="189"/>
      <c r="C143" s="755" t="s">
        <v>186</v>
      </c>
      <c r="D143" s="107" t="s">
        <v>217</v>
      </c>
      <c r="E143" s="757" t="s">
        <v>48</v>
      </c>
      <c r="F143" s="239"/>
      <c r="G143" s="151">
        <f>R143*O4</f>
        <v>0.3</v>
      </c>
      <c r="H143" s="240"/>
      <c r="I143" s="186"/>
      <c r="J143" s="186">
        <v>0</v>
      </c>
      <c r="K143" s="186"/>
      <c r="L143" s="186"/>
      <c r="M143" s="186"/>
      <c r="N143" s="186"/>
      <c r="O143" s="186"/>
      <c r="P143" s="186"/>
      <c r="Q143" s="187"/>
      <c r="R143" s="240">
        <v>0.3</v>
      </c>
    </row>
    <row r="144" spans="1:18" ht="34.5" customHeight="1">
      <c r="A144" s="824"/>
      <c r="B144" s="142"/>
      <c r="C144" s="744"/>
      <c r="D144" s="82"/>
      <c r="E144" s="796"/>
      <c r="F144" s="235" t="s">
        <v>51</v>
      </c>
      <c r="G144" s="114"/>
      <c r="H144" s="185"/>
      <c r="I144" s="191"/>
      <c r="J144" s="185"/>
      <c r="K144" s="191"/>
      <c r="L144" s="185"/>
      <c r="M144" s="241"/>
      <c r="N144" s="185"/>
      <c r="O144" s="191"/>
      <c r="P144" s="185"/>
      <c r="Q144" s="242"/>
      <c r="R144" s="243"/>
    </row>
    <row r="145" spans="1:18" ht="34.5" customHeight="1">
      <c r="A145" s="824"/>
      <c r="B145" s="189"/>
      <c r="C145" s="744"/>
      <c r="D145" s="90"/>
      <c r="E145" s="796"/>
      <c r="F145" s="116" t="s">
        <v>53</v>
      </c>
      <c r="G145" s="117"/>
      <c r="H145" s="244"/>
      <c r="I145" s="185"/>
      <c r="J145" s="192"/>
      <c r="K145" s="185"/>
      <c r="L145" s="192"/>
      <c r="M145" s="185"/>
      <c r="N145" s="192"/>
      <c r="O145" s="185"/>
      <c r="P145" s="192"/>
      <c r="Q145" s="185"/>
      <c r="R145" s="244"/>
    </row>
    <row r="146" spans="1:18" ht="34.5" customHeight="1">
      <c r="A146" s="824"/>
      <c r="B146" s="189"/>
      <c r="C146" s="744"/>
      <c r="D146" s="826" t="s">
        <v>215</v>
      </c>
      <c r="E146" s="796"/>
      <c r="F146" s="791"/>
      <c r="G146" s="183"/>
      <c r="H146" s="799"/>
      <c r="I146" s="800"/>
      <c r="J146" s="800"/>
      <c r="K146" s="800"/>
      <c r="L146" s="800"/>
      <c r="M146" s="800"/>
      <c r="N146" s="800"/>
      <c r="O146" s="800"/>
      <c r="P146" s="800"/>
      <c r="Q146" s="800"/>
      <c r="R146" s="198"/>
    </row>
    <row r="147" spans="1:18" ht="34.5" customHeight="1">
      <c r="A147" s="824"/>
      <c r="B147" s="189"/>
      <c r="C147" s="744"/>
      <c r="D147" s="827"/>
      <c r="E147" s="796"/>
      <c r="F147" s="781"/>
      <c r="G147" s="137"/>
      <c r="H147" s="828"/>
      <c r="I147" s="828"/>
      <c r="J147" s="828"/>
      <c r="K147" s="828"/>
      <c r="L147" s="828"/>
      <c r="M147" s="828"/>
      <c r="N147" s="828"/>
      <c r="O147" s="828"/>
      <c r="P147" s="828"/>
      <c r="Q147" s="829"/>
      <c r="R147" s="238"/>
    </row>
    <row r="148" spans="1:18" ht="34.5" customHeight="1">
      <c r="A148" s="824"/>
      <c r="B148" s="189"/>
      <c r="C148" s="755" t="s">
        <v>186</v>
      </c>
      <c r="D148" s="107" t="s">
        <v>218</v>
      </c>
      <c r="E148" s="757" t="s">
        <v>48</v>
      </c>
      <c r="F148" s="239"/>
      <c r="G148" s="151">
        <f>R148*O4</f>
        <v>0.2</v>
      </c>
      <c r="H148" s="240"/>
      <c r="I148" s="186"/>
      <c r="J148" s="186">
        <v>0</v>
      </c>
      <c r="K148" s="186"/>
      <c r="L148" s="186"/>
      <c r="M148" s="186"/>
      <c r="N148" s="186"/>
      <c r="O148" s="186"/>
      <c r="P148" s="186"/>
      <c r="Q148" s="187"/>
      <c r="R148" s="240">
        <v>0.2</v>
      </c>
    </row>
    <row r="149" spans="1:18" ht="34.5" customHeight="1">
      <c r="A149" s="824"/>
      <c r="B149" s="142"/>
      <c r="C149" s="744"/>
      <c r="D149" s="82"/>
      <c r="E149" s="796"/>
      <c r="F149" s="235" t="s">
        <v>51</v>
      </c>
      <c r="G149" s="114"/>
      <c r="H149" s="185"/>
      <c r="I149" s="191"/>
      <c r="J149" s="185"/>
      <c r="K149" s="191"/>
      <c r="L149" s="185"/>
      <c r="M149" s="241"/>
      <c r="N149" s="185"/>
      <c r="O149" s="191"/>
      <c r="P149" s="185"/>
      <c r="Q149" s="242"/>
      <c r="R149" s="243"/>
    </row>
    <row r="150" spans="1:18" ht="34.5" customHeight="1">
      <c r="A150" s="824"/>
      <c r="B150" s="189"/>
      <c r="C150" s="744"/>
      <c r="D150" s="90"/>
      <c r="E150" s="796"/>
      <c r="F150" s="116" t="s">
        <v>53</v>
      </c>
      <c r="G150" s="117"/>
      <c r="H150" s="244"/>
      <c r="I150" s="185"/>
      <c r="J150" s="192"/>
      <c r="K150" s="185"/>
      <c r="L150" s="192"/>
      <c r="M150" s="185"/>
      <c r="N150" s="192"/>
      <c r="O150" s="185"/>
      <c r="P150" s="192"/>
      <c r="Q150" s="185"/>
      <c r="R150" s="244"/>
    </row>
    <row r="151" spans="1:18" ht="34.5" customHeight="1">
      <c r="A151" s="824"/>
      <c r="B151" s="189"/>
      <c r="C151" s="744"/>
      <c r="D151" s="826" t="s">
        <v>215</v>
      </c>
      <c r="E151" s="796"/>
      <c r="F151" s="791"/>
      <c r="G151" s="183"/>
      <c r="H151" s="799"/>
      <c r="I151" s="800"/>
      <c r="J151" s="800"/>
      <c r="K151" s="800"/>
      <c r="L151" s="800"/>
      <c r="M151" s="800"/>
      <c r="N151" s="800"/>
      <c r="O151" s="800"/>
      <c r="P151" s="800"/>
      <c r="Q151" s="800"/>
      <c r="R151" s="198"/>
    </row>
    <row r="152" spans="1:18" ht="34.5" customHeight="1">
      <c r="A152" s="824"/>
      <c r="B152" s="189"/>
      <c r="C152" s="744"/>
      <c r="D152" s="827"/>
      <c r="E152" s="796"/>
      <c r="F152" s="781"/>
      <c r="G152" s="137"/>
      <c r="H152" s="828"/>
      <c r="I152" s="828"/>
      <c r="J152" s="828"/>
      <c r="K152" s="828"/>
      <c r="L152" s="828"/>
      <c r="M152" s="828"/>
      <c r="N152" s="828"/>
      <c r="O152" s="828"/>
      <c r="P152" s="828"/>
      <c r="Q152" s="829"/>
      <c r="R152" s="238"/>
    </row>
    <row r="153" spans="1:18" ht="34.5" customHeight="1">
      <c r="A153" s="824"/>
      <c r="B153" s="189"/>
      <c r="C153" s="755" t="s">
        <v>186</v>
      </c>
      <c r="D153" s="107" t="s">
        <v>219</v>
      </c>
      <c r="E153" s="757" t="s">
        <v>48</v>
      </c>
      <c r="F153" s="239"/>
      <c r="G153" s="151">
        <f>R153*O4</f>
        <v>0.3</v>
      </c>
      <c r="H153" s="240"/>
      <c r="I153" s="186"/>
      <c r="J153" s="186">
        <v>0</v>
      </c>
      <c r="K153" s="186"/>
      <c r="L153" s="186"/>
      <c r="M153" s="186"/>
      <c r="N153" s="186"/>
      <c r="O153" s="186"/>
      <c r="P153" s="186"/>
      <c r="Q153" s="187"/>
      <c r="R153" s="240">
        <v>0.3</v>
      </c>
    </row>
    <row r="154" spans="1:18" ht="34.5" customHeight="1">
      <c r="A154" s="824"/>
      <c r="B154" s="142"/>
      <c r="C154" s="744"/>
      <c r="D154" s="82"/>
      <c r="E154" s="796"/>
      <c r="F154" s="235" t="s">
        <v>51</v>
      </c>
      <c r="G154" s="114"/>
      <c r="H154" s="185"/>
      <c r="I154" s="191"/>
      <c r="J154" s="185"/>
      <c r="K154" s="191"/>
      <c r="L154" s="185"/>
      <c r="M154" s="241"/>
      <c r="N154" s="185"/>
      <c r="O154" s="191"/>
      <c r="P154" s="185"/>
      <c r="Q154" s="242"/>
      <c r="R154" s="243"/>
    </row>
    <row r="155" spans="1:18" ht="34.5" customHeight="1">
      <c r="A155" s="824"/>
      <c r="B155" s="189"/>
      <c r="C155" s="744"/>
      <c r="D155" s="90"/>
      <c r="E155" s="796"/>
      <c r="F155" s="116" t="s">
        <v>53</v>
      </c>
      <c r="G155" s="117"/>
      <c r="H155" s="244"/>
      <c r="I155" s="185"/>
      <c r="J155" s="192"/>
      <c r="K155" s="185"/>
      <c r="L155" s="192"/>
      <c r="M155" s="185"/>
      <c r="N155" s="192"/>
      <c r="O155" s="185"/>
      <c r="P155" s="192"/>
      <c r="Q155" s="185"/>
      <c r="R155" s="244"/>
    </row>
    <row r="156" spans="1:18" ht="34.5" customHeight="1">
      <c r="A156" s="824"/>
      <c r="B156" s="189"/>
      <c r="C156" s="744"/>
      <c r="D156" s="826" t="s">
        <v>215</v>
      </c>
      <c r="E156" s="796"/>
      <c r="F156" s="791"/>
      <c r="G156" s="183"/>
      <c r="H156" s="799"/>
      <c r="I156" s="800"/>
      <c r="J156" s="800"/>
      <c r="K156" s="800"/>
      <c r="L156" s="800"/>
      <c r="M156" s="800"/>
      <c r="N156" s="800"/>
      <c r="O156" s="800"/>
      <c r="P156" s="800"/>
      <c r="Q156" s="800"/>
      <c r="R156" s="198"/>
    </row>
    <row r="157" spans="1:18" ht="34.5" customHeight="1">
      <c r="A157" s="825"/>
      <c r="B157" s="202"/>
      <c r="C157" s="744"/>
      <c r="D157" s="827"/>
      <c r="E157" s="796"/>
      <c r="F157" s="781"/>
      <c r="G157" s="137"/>
      <c r="H157" s="828"/>
      <c r="I157" s="828"/>
      <c r="J157" s="828"/>
      <c r="K157" s="828"/>
      <c r="L157" s="828"/>
      <c r="M157" s="828"/>
      <c r="N157" s="828"/>
      <c r="O157" s="828"/>
      <c r="P157" s="828"/>
      <c r="Q157" s="829"/>
      <c r="R157" s="238"/>
    </row>
    <row r="158" spans="1:18" ht="34.5" customHeight="1">
      <c r="A158" s="773">
        <v>23</v>
      </c>
      <c r="B158" s="141" t="s">
        <v>220</v>
      </c>
      <c r="C158" s="755" t="s">
        <v>221</v>
      </c>
      <c r="D158" s="107"/>
      <c r="E158" s="757" t="s">
        <v>99</v>
      </c>
      <c r="F158" s="108" t="s">
        <v>49</v>
      </c>
      <c r="G158" s="114"/>
      <c r="H158" s="109"/>
      <c r="I158" s="110"/>
      <c r="J158" s="110"/>
      <c r="K158" s="110"/>
      <c r="L158" s="110"/>
      <c r="M158" s="110"/>
      <c r="N158" s="110"/>
      <c r="O158" s="110"/>
      <c r="P158" s="110"/>
      <c r="Q158" s="111"/>
      <c r="R158" s="109"/>
    </row>
    <row r="159" spans="1:18" ht="34.5" customHeight="1">
      <c r="A159" s="774"/>
      <c r="B159" s="159" t="s">
        <v>222</v>
      </c>
      <c r="C159" s="744"/>
      <c r="D159" s="82"/>
      <c r="E159" s="796"/>
      <c r="F159" s="113" t="s">
        <v>51</v>
      </c>
      <c r="G159" s="114"/>
      <c r="H159" s="87"/>
      <c r="I159" s="86"/>
      <c r="J159" s="87"/>
      <c r="K159" s="86"/>
      <c r="L159" s="87"/>
      <c r="M159" s="86"/>
      <c r="N159" s="87"/>
      <c r="O159" s="86"/>
      <c r="P159" s="87"/>
      <c r="Q159" s="88"/>
      <c r="R159" s="115"/>
    </row>
    <row r="160" spans="1:18" ht="34.5" customHeight="1">
      <c r="A160" s="774"/>
      <c r="B160" s="159" t="s">
        <v>223</v>
      </c>
      <c r="C160" s="744"/>
      <c r="D160" s="90"/>
      <c r="E160" s="796"/>
      <c r="F160" s="116" t="s">
        <v>53</v>
      </c>
      <c r="G160" s="151">
        <f>R160*O4</f>
        <v>1.8</v>
      </c>
      <c r="H160" s="118"/>
      <c r="I160" s="87"/>
      <c r="J160" s="119"/>
      <c r="K160" s="87"/>
      <c r="L160" s="119"/>
      <c r="M160" s="87"/>
      <c r="N160" s="119"/>
      <c r="O160" s="87"/>
      <c r="P160" s="119"/>
      <c r="Q160" s="87">
        <v>1.8</v>
      </c>
      <c r="R160" s="118">
        <v>1.8</v>
      </c>
    </row>
    <row r="161" spans="1:18" ht="34.5" customHeight="1">
      <c r="A161" s="774"/>
      <c r="B161" s="189" t="s">
        <v>224</v>
      </c>
      <c r="C161" s="745"/>
      <c r="D161" s="793" t="s">
        <v>225</v>
      </c>
      <c r="E161" s="830"/>
      <c r="F161" s="832"/>
      <c r="G161" s="245"/>
      <c r="H161" s="763"/>
      <c r="I161" s="764"/>
      <c r="J161" s="764"/>
      <c r="K161" s="764"/>
      <c r="L161" s="764"/>
      <c r="M161" s="764"/>
      <c r="N161" s="764"/>
      <c r="O161" s="764"/>
      <c r="P161" s="764"/>
      <c r="Q161" s="764"/>
      <c r="R161" s="120"/>
    </row>
    <row r="162" spans="1:18" ht="34.5" customHeight="1">
      <c r="A162" s="774"/>
      <c r="B162" s="189" t="s">
        <v>226</v>
      </c>
      <c r="C162" s="745"/>
      <c r="D162" s="793"/>
      <c r="E162" s="830"/>
      <c r="F162" s="833"/>
      <c r="G162" s="246"/>
      <c r="H162" s="770"/>
      <c r="I162" s="769"/>
      <c r="J162" s="769"/>
      <c r="K162" s="769"/>
      <c r="L162" s="769"/>
      <c r="M162" s="769"/>
      <c r="N162" s="769"/>
      <c r="O162" s="769"/>
      <c r="P162" s="769"/>
      <c r="Q162" s="769"/>
      <c r="R162" s="138"/>
    </row>
    <row r="163" spans="1:18" ht="34.5" customHeight="1">
      <c r="A163" s="775"/>
      <c r="B163" s="202" t="s">
        <v>227</v>
      </c>
      <c r="C163" s="756"/>
      <c r="D163" s="793"/>
      <c r="E163" s="831"/>
      <c r="F163" s="833"/>
      <c r="G163" s="246"/>
      <c r="H163" s="771"/>
      <c r="I163" s="769"/>
      <c r="J163" s="769"/>
      <c r="K163" s="769"/>
      <c r="L163" s="769"/>
      <c r="M163" s="769"/>
      <c r="N163" s="769"/>
      <c r="O163" s="769"/>
      <c r="P163" s="769"/>
      <c r="Q163" s="769"/>
      <c r="R163" s="139"/>
    </row>
    <row r="164" spans="1:18" ht="34.5" customHeight="1">
      <c r="A164" s="834">
        <v>24</v>
      </c>
      <c r="B164" s="837" t="s">
        <v>228</v>
      </c>
      <c r="C164" s="744" t="s">
        <v>160</v>
      </c>
      <c r="D164" s="73" t="s">
        <v>229</v>
      </c>
      <c r="E164" s="796" t="s">
        <v>48</v>
      </c>
      <c r="F164" s="124" t="s">
        <v>49</v>
      </c>
      <c r="G164" s="151">
        <f>R164*O4</f>
        <v>0.5</v>
      </c>
      <c r="H164" s="87">
        <v>0</v>
      </c>
      <c r="I164" s="110"/>
      <c r="J164" s="110"/>
      <c r="K164" s="110"/>
      <c r="L164" s="110"/>
      <c r="M164" s="110"/>
      <c r="N164" s="110"/>
      <c r="O164" s="110"/>
      <c r="P164" s="110"/>
      <c r="Q164" s="111"/>
      <c r="R164" s="126">
        <v>0.5</v>
      </c>
    </row>
    <row r="165" spans="1:18" ht="34.5" customHeight="1">
      <c r="A165" s="835"/>
      <c r="B165" s="838"/>
      <c r="C165" s="840"/>
      <c r="D165" s="88"/>
      <c r="E165" s="830"/>
      <c r="F165" s="108" t="s">
        <v>51</v>
      </c>
      <c r="G165" s="114"/>
      <c r="H165" s="128"/>
      <c r="I165" s="87"/>
      <c r="J165" s="86"/>
      <c r="K165" s="87"/>
      <c r="L165" s="86"/>
      <c r="M165" s="87"/>
      <c r="N165" s="86"/>
      <c r="O165" s="87"/>
      <c r="P165" s="86"/>
      <c r="Q165" s="87"/>
      <c r="R165" s="128"/>
    </row>
    <row r="166" spans="1:18" ht="34.5" customHeight="1">
      <c r="A166" s="835"/>
      <c r="B166" s="838"/>
      <c r="C166" s="744"/>
      <c r="D166" s="90"/>
      <c r="E166" s="796"/>
      <c r="F166" s="116" t="s">
        <v>53</v>
      </c>
      <c r="G166" s="114"/>
      <c r="H166" s="87"/>
      <c r="I166" s="119"/>
      <c r="J166" s="87"/>
      <c r="K166" s="119"/>
      <c r="L166" s="87"/>
      <c r="M166" s="119"/>
      <c r="N166" s="87"/>
      <c r="O166" s="119"/>
      <c r="P166" s="87"/>
      <c r="Q166" s="130"/>
      <c r="R166" s="131"/>
    </row>
    <row r="167" spans="1:18" ht="32.25">
      <c r="A167" s="836"/>
      <c r="B167" s="839"/>
      <c r="C167" s="744"/>
      <c r="D167" s="132"/>
      <c r="E167" s="796"/>
      <c r="F167" s="153"/>
      <c r="G167" s="154"/>
      <c r="H167" s="784"/>
      <c r="I167" s="785"/>
      <c r="J167" s="785"/>
      <c r="K167" s="785"/>
      <c r="L167" s="785"/>
      <c r="M167" s="785"/>
      <c r="N167" s="785"/>
      <c r="O167" s="785"/>
      <c r="P167" s="785"/>
      <c r="Q167" s="785"/>
      <c r="R167" s="155"/>
    </row>
    <row r="168" spans="1:18" ht="34.5" customHeight="1">
      <c r="A168" s="834">
        <v>25</v>
      </c>
      <c r="B168" s="837" t="s">
        <v>230</v>
      </c>
      <c r="C168" s="755" t="s">
        <v>160</v>
      </c>
      <c r="D168" s="107" t="s">
        <v>231</v>
      </c>
      <c r="E168" s="841" t="s">
        <v>48</v>
      </c>
      <c r="F168" s="108" t="s">
        <v>49</v>
      </c>
      <c r="G168" s="151">
        <f>R168*O4</f>
        <v>0.8</v>
      </c>
      <c r="H168" s="109">
        <v>0</v>
      </c>
      <c r="I168" s="87"/>
      <c r="J168" s="110"/>
      <c r="K168" s="87"/>
      <c r="L168" s="110"/>
      <c r="M168" s="87"/>
      <c r="N168" s="110"/>
      <c r="O168" s="87"/>
      <c r="P168" s="110"/>
      <c r="Q168" s="87"/>
      <c r="R168" s="109">
        <v>0.8</v>
      </c>
    </row>
    <row r="169" spans="1:18" ht="34.5" customHeight="1">
      <c r="A169" s="835"/>
      <c r="B169" s="838"/>
      <c r="C169" s="840"/>
      <c r="D169" s="88"/>
      <c r="E169" s="830"/>
      <c r="F169" s="113" t="s">
        <v>51</v>
      </c>
      <c r="G169" s="114"/>
      <c r="H169" s="87"/>
      <c r="I169" s="86"/>
      <c r="J169" s="87"/>
      <c r="K169" s="86"/>
      <c r="L169" s="87"/>
      <c r="M169" s="86"/>
      <c r="N169" s="87"/>
      <c r="O169" s="86"/>
      <c r="P169" s="87"/>
      <c r="Q169" s="88"/>
      <c r="R169" s="115"/>
    </row>
    <row r="170" spans="1:18" ht="34.5" customHeight="1">
      <c r="A170" s="835"/>
      <c r="B170" s="838"/>
      <c r="C170" s="744"/>
      <c r="D170" s="90"/>
      <c r="E170" s="796"/>
      <c r="F170" s="116" t="s">
        <v>53</v>
      </c>
      <c r="G170" s="117"/>
      <c r="H170" s="118"/>
      <c r="I170" s="87"/>
      <c r="J170" s="119"/>
      <c r="K170" s="87"/>
      <c r="L170" s="119"/>
      <c r="M170" s="87"/>
      <c r="N170" s="119"/>
      <c r="O170" s="87"/>
      <c r="P170" s="119"/>
      <c r="Q170" s="87"/>
      <c r="R170" s="118"/>
    </row>
    <row r="171" spans="1:18" ht="32.25">
      <c r="A171" s="836"/>
      <c r="B171" s="839"/>
      <c r="C171" s="744"/>
      <c r="D171" s="132"/>
      <c r="E171" s="796"/>
      <c r="F171" s="153"/>
      <c r="G171" s="154"/>
      <c r="H171" s="784"/>
      <c r="I171" s="785"/>
      <c r="J171" s="785"/>
      <c r="K171" s="785"/>
      <c r="L171" s="785"/>
      <c r="M171" s="785"/>
      <c r="N171" s="785"/>
      <c r="O171" s="785"/>
      <c r="P171" s="785"/>
      <c r="Q171" s="785"/>
      <c r="R171" s="155"/>
    </row>
    <row r="172" spans="1:18" ht="34.5" customHeight="1">
      <c r="A172" s="741">
        <v>26</v>
      </c>
      <c r="B172" s="842" t="s">
        <v>232</v>
      </c>
      <c r="C172" s="755" t="s">
        <v>233</v>
      </c>
      <c r="D172" s="107" t="s">
        <v>229</v>
      </c>
      <c r="E172" s="841" t="s">
        <v>48</v>
      </c>
      <c r="F172" s="108" t="s">
        <v>49</v>
      </c>
      <c r="G172" s="151">
        <f>R172*O4</f>
        <v>0.2</v>
      </c>
      <c r="H172" s="109">
        <v>0</v>
      </c>
      <c r="I172" s="87"/>
      <c r="J172" s="110"/>
      <c r="K172" s="87"/>
      <c r="L172" s="110"/>
      <c r="M172" s="87"/>
      <c r="N172" s="110"/>
      <c r="O172" s="87"/>
      <c r="P172" s="110"/>
      <c r="Q172" s="87"/>
      <c r="R172" s="109">
        <v>0.2</v>
      </c>
    </row>
    <row r="173" spans="1:18" ht="34.5" customHeight="1">
      <c r="A173" s="742"/>
      <c r="B173" s="843"/>
      <c r="C173" s="840"/>
      <c r="D173" s="88"/>
      <c r="E173" s="830"/>
      <c r="F173" s="113" t="s">
        <v>51</v>
      </c>
      <c r="G173" s="114"/>
      <c r="H173" s="87"/>
      <c r="I173" s="86"/>
      <c r="J173" s="87"/>
      <c r="K173" s="86"/>
      <c r="L173" s="87"/>
      <c r="M173" s="86"/>
      <c r="N173" s="87"/>
      <c r="O173" s="86"/>
      <c r="P173" s="87"/>
      <c r="Q173" s="88"/>
      <c r="R173" s="115"/>
    </row>
    <row r="174" spans="1:18" ht="34.5" customHeight="1">
      <c r="A174" s="742"/>
      <c r="B174" s="843"/>
      <c r="C174" s="744"/>
      <c r="D174" s="90"/>
      <c r="E174" s="796"/>
      <c r="F174" s="116" t="s">
        <v>53</v>
      </c>
      <c r="G174" s="117"/>
      <c r="H174" s="118"/>
      <c r="I174" s="87"/>
      <c r="J174" s="119"/>
      <c r="K174" s="87"/>
      <c r="L174" s="119"/>
      <c r="M174" s="87"/>
      <c r="N174" s="119"/>
      <c r="O174" s="87"/>
      <c r="P174" s="119"/>
      <c r="Q174" s="87"/>
      <c r="R174" s="118"/>
    </row>
    <row r="175" spans="1:18" ht="34.5" customHeight="1">
      <c r="A175" s="742"/>
      <c r="B175" s="843"/>
      <c r="C175" s="744"/>
      <c r="D175" s="132"/>
      <c r="E175" s="796"/>
      <c r="F175" s="153"/>
      <c r="G175" s="154"/>
      <c r="H175" s="784"/>
      <c r="I175" s="785"/>
      <c r="J175" s="785"/>
      <c r="K175" s="785"/>
      <c r="L175" s="785"/>
      <c r="M175" s="785"/>
      <c r="N175" s="785"/>
      <c r="O175" s="785"/>
      <c r="P175" s="785"/>
      <c r="Q175" s="785"/>
      <c r="R175" s="155"/>
    </row>
    <row r="176" spans="1:18" ht="34.5" customHeight="1">
      <c r="A176" s="824"/>
      <c r="B176" s="843"/>
      <c r="C176" s="755" t="s">
        <v>233</v>
      </c>
      <c r="D176" s="107" t="s">
        <v>234</v>
      </c>
      <c r="E176" s="841" t="s">
        <v>48</v>
      </c>
      <c r="F176" s="108" t="s">
        <v>49</v>
      </c>
      <c r="G176" s="151">
        <f>R176*O4</f>
        <v>0.5</v>
      </c>
      <c r="H176" s="109">
        <v>0</v>
      </c>
      <c r="I176" s="87"/>
      <c r="J176" s="110"/>
      <c r="K176" s="87"/>
      <c r="L176" s="110"/>
      <c r="M176" s="87"/>
      <c r="N176" s="110"/>
      <c r="O176" s="87"/>
      <c r="P176" s="110"/>
      <c r="Q176" s="87"/>
      <c r="R176" s="109">
        <v>0.5</v>
      </c>
    </row>
    <row r="177" spans="1:18" ht="34.5" customHeight="1">
      <c r="A177" s="824"/>
      <c r="B177" s="843"/>
      <c r="C177" s="840"/>
      <c r="D177" s="88"/>
      <c r="E177" s="830"/>
      <c r="F177" s="113" t="s">
        <v>51</v>
      </c>
      <c r="G177" s="114"/>
      <c r="H177" s="87"/>
      <c r="I177" s="86"/>
      <c r="J177" s="87"/>
      <c r="K177" s="86"/>
      <c r="L177" s="87"/>
      <c r="M177" s="86"/>
      <c r="N177" s="87"/>
      <c r="O177" s="86"/>
      <c r="P177" s="87"/>
      <c r="Q177" s="88"/>
      <c r="R177" s="115"/>
    </row>
    <row r="178" spans="1:18" ht="34.5" customHeight="1">
      <c r="A178" s="824"/>
      <c r="B178" s="843"/>
      <c r="C178" s="744"/>
      <c r="D178" s="90"/>
      <c r="E178" s="796"/>
      <c r="F178" s="116" t="s">
        <v>53</v>
      </c>
      <c r="G178" s="117"/>
      <c r="H178" s="118"/>
      <c r="I178" s="87"/>
      <c r="J178" s="119"/>
      <c r="K178" s="87"/>
      <c r="L178" s="119"/>
      <c r="M178" s="87"/>
      <c r="N178" s="119"/>
      <c r="O178" s="87"/>
      <c r="P178" s="119"/>
      <c r="Q178" s="87"/>
      <c r="R178" s="118"/>
    </row>
    <row r="179" spans="1:18" ht="34.5" customHeight="1">
      <c r="A179" s="824"/>
      <c r="B179" s="843"/>
      <c r="C179" s="744"/>
      <c r="D179" s="132"/>
      <c r="E179" s="796"/>
      <c r="F179" s="153"/>
      <c r="G179" s="154"/>
      <c r="H179" s="784"/>
      <c r="I179" s="785"/>
      <c r="J179" s="785"/>
      <c r="K179" s="785"/>
      <c r="L179" s="785"/>
      <c r="M179" s="785"/>
      <c r="N179" s="785"/>
      <c r="O179" s="785"/>
      <c r="P179" s="785"/>
      <c r="Q179" s="785"/>
      <c r="R179" s="155"/>
    </row>
    <row r="180" spans="1:18" ht="34.5" customHeight="1">
      <c r="A180" s="824"/>
      <c r="B180" s="843"/>
      <c r="C180" s="755" t="s">
        <v>233</v>
      </c>
      <c r="D180" s="107" t="s">
        <v>235</v>
      </c>
      <c r="E180" s="841" t="s">
        <v>48</v>
      </c>
      <c r="F180" s="108" t="s">
        <v>49</v>
      </c>
      <c r="G180" s="151">
        <f>R180*O4</f>
        <v>0.4</v>
      </c>
      <c r="H180" s="109">
        <v>0</v>
      </c>
      <c r="I180" s="87"/>
      <c r="J180" s="110"/>
      <c r="K180" s="87"/>
      <c r="L180" s="110"/>
      <c r="M180" s="87"/>
      <c r="N180" s="110"/>
      <c r="O180" s="87"/>
      <c r="P180" s="110"/>
      <c r="Q180" s="87"/>
      <c r="R180" s="109">
        <v>0.4</v>
      </c>
    </row>
    <row r="181" spans="1:18" ht="34.5" customHeight="1">
      <c r="A181" s="824"/>
      <c r="B181" s="843"/>
      <c r="C181" s="840"/>
      <c r="D181" s="88"/>
      <c r="E181" s="830"/>
      <c r="F181" s="113" t="s">
        <v>51</v>
      </c>
      <c r="G181" s="114"/>
      <c r="H181" s="87"/>
      <c r="I181" s="86"/>
      <c r="J181" s="87"/>
      <c r="K181" s="86"/>
      <c r="L181" s="87"/>
      <c r="M181" s="86"/>
      <c r="N181" s="87"/>
      <c r="O181" s="86"/>
      <c r="P181" s="87"/>
      <c r="Q181" s="88"/>
      <c r="R181" s="115"/>
    </row>
    <row r="182" spans="1:18" ht="34.5" customHeight="1">
      <c r="A182" s="824"/>
      <c r="B182" s="843"/>
      <c r="C182" s="744"/>
      <c r="D182" s="90"/>
      <c r="E182" s="796"/>
      <c r="F182" s="116" t="s">
        <v>53</v>
      </c>
      <c r="G182" s="117"/>
      <c r="H182" s="118"/>
      <c r="I182" s="87"/>
      <c r="J182" s="119"/>
      <c r="K182" s="87"/>
      <c r="L182" s="119"/>
      <c r="M182" s="87"/>
      <c r="N182" s="119"/>
      <c r="O182" s="87"/>
      <c r="P182" s="119"/>
      <c r="Q182" s="87"/>
      <c r="R182" s="118"/>
    </row>
    <row r="183" spans="1:18" ht="34.5" customHeight="1">
      <c r="A183" s="824"/>
      <c r="B183" s="843"/>
      <c r="C183" s="744"/>
      <c r="D183" s="132"/>
      <c r="E183" s="796"/>
      <c r="F183" s="153"/>
      <c r="G183" s="154"/>
      <c r="H183" s="784"/>
      <c r="I183" s="785"/>
      <c r="J183" s="785"/>
      <c r="K183" s="785"/>
      <c r="L183" s="785"/>
      <c r="M183" s="785"/>
      <c r="N183" s="785"/>
      <c r="O183" s="785"/>
      <c r="P183" s="785"/>
      <c r="Q183" s="785"/>
      <c r="R183" s="155"/>
    </row>
    <row r="184" spans="1:18" ht="34.5" customHeight="1">
      <c r="A184" s="824"/>
      <c r="B184" s="843"/>
      <c r="C184" s="755" t="s">
        <v>233</v>
      </c>
      <c r="D184" s="107" t="s">
        <v>194</v>
      </c>
      <c r="E184" s="841" t="s">
        <v>48</v>
      </c>
      <c r="F184" s="108" t="s">
        <v>49</v>
      </c>
      <c r="G184" s="151">
        <f>R184*O4</f>
        <v>0.36</v>
      </c>
      <c r="H184" s="109">
        <v>0</v>
      </c>
      <c r="I184" s="87"/>
      <c r="J184" s="110"/>
      <c r="K184" s="87"/>
      <c r="L184" s="110"/>
      <c r="M184" s="87"/>
      <c r="N184" s="110"/>
      <c r="O184" s="87"/>
      <c r="P184" s="110"/>
      <c r="Q184" s="87"/>
      <c r="R184" s="109">
        <v>0.36</v>
      </c>
    </row>
    <row r="185" spans="1:18" ht="34.5" customHeight="1">
      <c r="A185" s="824"/>
      <c r="B185" s="843"/>
      <c r="C185" s="840"/>
      <c r="D185" s="88"/>
      <c r="E185" s="830"/>
      <c r="F185" s="113" t="s">
        <v>51</v>
      </c>
      <c r="G185" s="114"/>
      <c r="H185" s="87"/>
      <c r="I185" s="86"/>
      <c r="J185" s="87"/>
      <c r="K185" s="86"/>
      <c r="L185" s="87"/>
      <c r="M185" s="86"/>
      <c r="N185" s="87"/>
      <c r="O185" s="86"/>
      <c r="P185" s="87"/>
      <c r="Q185" s="88"/>
      <c r="R185" s="115"/>
    </row>
    <row r="186" spans="1:18" ht="34.5" customHeight="1">
      <c r="A186" s="824"/>
      <c r="B186" s="843"/>
      <c r="C186" s="744"/>
      <c r="D186" s="90"/>
      <c r="E186" s="796"/>
      <c r="F186" s="116" t="s">
        <v>53</v>
      </c>
      <c r="G186" s="117"/>
      <c r="H186" s="118"/>
      <c r="I186" s="87"/>
      <c r="J186" s="119"/>
      <c r="K186" s="87"/>
      <c r="L186" s="119"/>
      <c r="M186" s="87"/>
      <c r="N186" s="119"/>
      <c r="O186" s="87"/>
      <c r="P186" s="119"/>
      <c r="Q186" s="87"/>
      <c r="R186" s="118"/>
    </row>
    <row r="187" spans="1:18" ht="34.5" customHeight="1">
      <c r="A187" s="825"/>
      <c r="B187" s="844"/>
      <c r="C187" s="744"/>
      <c r="D187" s="132"/>
      <c r="E187" s="796"/>
      <c r="F187" s="153"/>
      <c r="G187" s="154"/>
      <c r="H187" s="784"/>
      <c r="I187" s="785"/>
      <c r="J187" s="785"/>
      <c r="K187" s="785"/>
      <c r="L187" s="785"/>
      <c r="M187" s="785"/>
      <c r="N187" s="785"/>
      <c r="O187" s="785"/>
      <c r="P187" s="785"/>
      <c r="Q187" s="785"/>
      <c r="R187" s="155"/>
    </row>
    <row r="188" spans="1:18" ht="34.5" customHeight="1">
      <c r="A188" s="845">
        <v>27</v>
      </c>
      <c r="B188" s="842" t="s">
        <v>232</v>
      </c>
      <c r="C188" s="755" t="s">
        <v>236</v>
      </c>
      <c r="D188" s="107" t="s">
        <v>229</v>
      </c>
      <c r="E188" s="841" t="s">
        <v>48</v>
      </c>
      <c r="F188" s="108" t="s">
        <v>49</v>
      </c>
      <c r="G188" s="151">
        <f>R188*O4</f>
        <v>0.2</v>
      </c>
      <c r="H188" s="109">
        <v>0</v>
      </c>
      <c r="I188" s="87"/>
      <c r="J188" s="110"/>
      <c r="K188" s="87"/>
      <c r="L188" s="110"/>
      <c r="M188" s="87"/>
      <c r="N188" s="110"/>
      <c r="O188" s="87"/>
      <c r="P188" s="110"/>
      <c r="Q188" s="87"/>
      <c r="R188" s="109">
        <v>0.2</v>
      </c>
    </row>
    <row r="189" spans="1:18" ht="34.5" customHeight="1">
      <c r="A189" s="846"/>
      <c r="B189" s="843"/>
      <c r="C189" s="840"/>
      <c r="D189" s="88"/>
      <c r="E189" s="830"/>
      <c r="F189" s="113" t="s">
        <v>51</v>
      </c>
      <c r="G189" s="114"/>
      <c r="H189" s="87"/>
      <c r="I189" s="86"/>
      <c r="J189" s="87"/>
      <c r="K189" s="86"/>
      <c r="L189" s="87"/>
      <c r="M189" s="86"/>
      <c r="N189" s="87"/>
      <c r="O189" s="86"/>
      <c r="P189" s="87"/>
      <c r="Q189" s="88"/>
      <c r="R189" s="115"/>
    </row>
    <row r="190" spans="1:18" ht="34.5" customHeight="1">
      <c r="A190" s="846"/>
      <c r="B190" s="843"/>
      <c r="C190" s="744"/>
      <c r="D190" s="90"/>
      <c r="E190" s="796"/>
      <c r="F190" s="116" t="s">
        <v>53</v>
      </c>
      <c r="G190" s="117"/>
      <c r="H190" s="118"/>
      <c r="I190" s="87"/>
      <c r="J190" s="119"/>
      <c r="K190" s="87"/>
      <c r="L190" s="119"/>
      <c r="M190" s="87"/>
      <c r="N190" s="119"/>
      <c r="O190" s="87"/>
      <c r="P190" s="119"/>
      <c r="Q190" s="87"/>
      <c r="R190" s="118"/>
    </row>
    <row r="191" spans="1:18" ht="34.5" customHeight="1">
      <c r="A191" s="846"/>
      <c r="B191" s="843"/>
      <c r="C191" s="744"/>
      <c r="D191" s="132"/>
      <c r="E191" s="796"/>
      <c r="F191" s="153"/>
      <c r="G191" s="154"/>
      <c r="H191" s="784"/>
      <c r="I191" s="785"/>
      <c r="J191" s="785"/>
      <c r="K191" s="785"/>
      <c r="L191" s="785"/>
      <c r="M191" s="785"/>
      <c r="N191" s="785"/>
      <c r="O191" s="785"/>
      <c r="P191" s="785"/>
      <c r="Q191" s="785"/>
      <c r="R191" s="155"/>
    </row>
    <row r="192" spans="1:18" ht="34.5" customHeight="1">
      <c r="A192" s="847"/>
      <c r="B192" s="843"/>
      <c r="C192" s="755" t="s">
        <v>236</v>
      </c>
      <c r="D192" s="107" t="s">
        <v>234</v>
      </c>
      <c r="E192" s="841" t="s">
        <v>48</v>
      </c>
      <c r="F192" s="108" t="s">
        <v>49</v>
      </c>
      <c r="G192" s="151">
        <f>R192*O4</f>
        <v>0.2</v>
      </c>
      <c r="H192" s="109">
        <v>0</v>
      </c>
      <c r="I192" s="87"/>
      <c r="J192" s="110"/>
      <c r="K192" s="87"/>
      <c r="L192" s="110"/>
      <c r="M192" s="87"/>
      <c r="N192" s="110"/>
      <c r="O192" s="87"/>
      <c r="P192" s="110"/>
      <c r="Q192" s="87"/>
      <c r="R192" s="109">
        <v>0.2</v>
      </c>
    </row>
    <row r="193" spans="1:18" ht="34.5" customHeight="1">
      <c r="A193" s="847"/>
      <c r="B193" s="843"/>
      <c r="C193" s="840"/>
      <c r="D193" s="88"/>
      <c r="E193" s="830"/>
      <c r="F193" s="113" t="s">
        <v>51</v>
      </c>
      <c r="G193" s="114"/>
      <c r="H193" s="87"/>
      <c r="I193" s="86"/>
      <c r="J193" s="87"/>
      <c r="K193" s="86"/>
      <c r="L193" s="87"/>
      <c r="M193" s="86"/>
      <c r="N193" s="87"/>
      <c r="O193" s="86"/>
      <c r="P193" s="87"/>
      <c r="Q193" s="88"/>
      <c r="R193" s="115"/>
    </row>
    <row r="194" spans="1:18" ht="34.5" customHeight="1">
      <c r="A194" s="847"/>
      <c r="B194" s="843"/>
      <c r="C194" s="744"/>
      <c r="D194" s="90"/>
      <c r="E194" s="796"/>
      <c r="F194" s="116" t="s">
        <v>53</v>
      </c>
      <c r="G194" s="117"/>
      <c r="H194" s="118"/>
      <c r="I194" s="87"/>
      <c r="J194" s="119"/>
      <c r="K194" s="87"/>
      <c r="L194" s="119"/>
      <c r="M194" s="87"/>
      <c r="N194" s="119"/>
      <c r="O194" s="87"/>
      <c r="P194" s="119"/>
      <c r="Q194" s="87"/>
      <c r="R194" s="118"/>
    </row>
    <row r="195" spans="1:18" ht="34.5" customHeight="1">
      <c r="A195" s="847"/>
      <c r="B195" s="843"/>
      <c r="C195" s="744"/>
      <c r="D195" s="132"/>
      <c r="E195" s="796"/>
      <c r="F195" s="153"/>
      <c r="G195" s="154"/>
      <c r="H195" s="784"/>
      <c r="I195" s="785"/>
      <c r="J195" s="785"/>
      <c r="K195" s="785"/>
      <c r="L195" s="785"/>
      <c r="M195" s="785"/>
      <c r="N195" s="785"/>
      <c r="O195" s="785"/>
      <c r="P195" s="785"/>
      <c r="Q195" s="785"/>
      <c r="R195" s="155"/>
    </row>
    <row r="196" spans="1:18" ht="34.5" customHeight="1">
      <c r="A196" s="847"/>
      <c r="B196" s="843"/>
      <c r="C196" s="755" t="s">
        <v>236</v>
      </c>
      <c r="D196" s="107" t="s">
        <v>235</v>
      </c>
      <c r="E196" s="841" t="s">
        <v>48</v>
      </c>
      <c r="F196" s="108" t="s">
        <v>49</v>
      </c>
      <c r="G196" s="151">
        <f>R196*O4</f>
        <v>0.3</v>
      </c>
      <c r="H196" s="109">
        <v>0</v>
      </c>
      <c r="I196" s="87"/>
      <c r="J196" s="110"/>
      <c r="K196" s="87"/>
      <c r="L196" s="110"/>
      <c r="M196" s="87"/>
      <c r="N196" s="110"/>
      <c r="O196" s="87"/>
      <c r="P196" s="110"/>
      <c r="Q196" s="87"/>
      <c r="R196" s="109">
        <v>0.3</v>
      </c>
    </row>
    <row r="197" spans="1:18" ht="34.5" customHeight="1">
      <c r="A197" s="847"/>
      <c r="B197" s="843"/>
      <c r="C197" s="840"/>
      <c r="D197" s="88"/>
      <c r="E197" s="830"/>
      <c r="F197" s="113" t="s">
        <v>51</v>
      </c>
      <c r="G197" s="114"/>
      <c r="H197" s="87"/>
      <c r="I197" s="86"/>
      <c r="J197" s="87"/>
      <c r="K197" s="86"/>
      <c r="L197" s="87"/>
      <c r="M197" s="86"/>
      <c r="N197" s="87"/>
      <c r="O197" s="86"/>
      <c r="P197" s="87"/>
      <c r="Q197" s="88"/>
      <c r="R197" s="115"/>
    </row>
    <row r="198" spans="1:18" ht="34.5" customHeight="1">
      <c r="A198" s="847"/>
      <c r="B198" s="843"/>
      <c r="C198" s="744"/>
      <c r="D198" s="90"/>
      <c r="E198" s="796"/>
      <c r="F198" s="116" t="s">
        <v>53</v>
      </c>
      <c r="G198" s="117"/>
      <c r="H198" s="118"/>
      <c r="I198" s="87"/>
      <c r="J198" s="119"/>
      <c r="K198" s="87"/>
      <c r="L198" s="119"/>
      <c r="M198" s="87"/>
      <c r="N198" s="119"/>
      <c r="O198" s="87"/>
      <c r="P198" s="119"/>
      <c r="Q198" s="87"/>
      <c r="R198" s="118"/>
    </row>
    <row r="199" spans="1:18" ht="34.5" customHeight="1">
      <c r="A199" s="847"/>
      <c r="B199" s="843"/>
      <c r="C199" s="744"/>
      <c r="D199" s="132"/>
      <c r="E199" s="796"/>
      <c r="F199" s="153"/>
      <c r="G199" s="154"/>
      <c r="H199" s="784"/>
      <c r="I199" s="785"/>
      <c r="J199" s="785"/>
      <c r="K199" s="785"/>
      <c r="L199" s="785"/>
      <c r="M199" s="785"/>
      <c r="N199" s="785"/>
      <c r="O199" s="785"/>
      <c r="P199" s="785"/>
      <c r="Q199" s="785"/>
      <c r="R199" s="155"/>
    </row>
    <row r="200" spans="1:18" ht="34.5" customHeight="1">
      <c r="A200" s="847"/>
      <c r="B200" s="843"/>
      <c r="C200" s="755" t="s">
        <v>236</v>
      </c>
      <c r="D200" s="107" t="s">
        <v>194</v>
      </c>
      <c r="E200" s="841" t="s">
        <v>48</v>
      </c>
      <c r="F200" s="108" t="s">
        <v>49</v>
      </c>
      <c r="G200" s="151">
        <f>R200*O4</f>
        <v>0.4</v>
      </c>
      <c r="H200" s="109">
        <v>0</v>
      </c>
      <c r="I200" s="87"/>
      <c r="J200" s="110"/>
      <c r="K200" s="87"/>
      <c r="L200" s="110"/>
      <c r="M200" s="87"/>
      <c r="N200" s="110"/>
      <c r="O200" s="87"/>
      <c r="P200" s="110"/>
      <c r="Q200" s="87"/>
      <c r="R200" s="109">
        <v>0.4</v>
      </c>
    </row>
    <row r="201" spans="1:18" ht="34.5" customHeight="1">
      <c r="A201" s="847"/>
      <c r="B201" s="843"/>
      <c r="C201" s="840"/>
      <c r="D201" s="88"/>
      <c r="E201" s="830"/>
      <c r="F201" s="113" t="s">
        <v>51</v>
      </c>
      <c r="G201" s="114"/>
      <c r="H201" s="87"/>
      <c r="I201" s="86"/>
      <c r="J201" s="87"/>
      <c r="K201" s="86"/>
      <c r="L201" s="87"/>
      <c r="M201" s="86"/>
      <c r="N201" s="87"/>
      <c r="O201" s="86"/>
      <c r="P201" s="87"/>
      <c r="Q201" s="88"/>
      <c r="R201" s="115"/>
    </row>
    <row r="202" spans="1:18" ht="34.5" customHeight="1">
      <c r="A202" s="847"/>
      <c r="B202" s="843"/>
      <c r="C202" s="744"/>
      <c r="D202" s="90"/>
      <c r="E202" s="796"/>
      <c r="F202" s="116" t="s">
        <v>53</v>
      </c>
      <c r="G202" s="117"/>
      <c r="H202" s="118"/>
      <c r="I202" s="87"/>
      <c r="J202" s="119"/>
      <c r="K202" s="87"/>
      <c r="L202" s="119"/>
      <c r="M202" s="87"/>
      <c r="N202" s="119"/>
      <c r="O202" s="87"/>
      <c r="P202" s="119"/>
      <c r="Q202" s="87"/>
      <c r="R202" s="118"/>
    </row>
    <row r="203" spans="1:18" ht="34.5" customHeight="1">
      <c r="A203" s="847"/>
      <c r="B203" s="843"/>
      <c r="C203" s="744"/>
      <c r="D203" s="71"/>
      <c r="E203" s="796"/>
      <c r="F203" s="182"/>
      <c r="G203" s="183"/>
      <c r="H203" s="763"/>
      <c r="I203" s="764"/>
      <c r="J203" s="764"/>
      <c r="K203" s="764"/>
      <c r="L203" s="764"/>
      <c r="M203" s="764"/>
      <c r="N203" s="764"/>
      <c r="O203" s="764"/>
      <c r="P203" s="764"/>
      <c r="Q203" s="764"/>
      <c r="R203" s="155"/>
    </row>
    <row r="204" spans="1:18" ht="34.5" customHeight="1">
      <c r="A204" s="848">
        <v>28</v>
      </c>
      <c r="B204" s="850" t="s">
        <v>237</v>
      </c>
      <c r="C204" s="804" t="s">
        <v>238</v>
      </c>
      <c r="D204" s="205" t="s">
        <v>229</v>
      </c>
      <c r="E204" s="806" t="s">
        <v>48</v>
      </c>
      <c r="F204" s="206" t="s">
        <v>49</v>
      </c>
      <c r="G204" s="207">
        <f>R204*O4</f>
        <v>0</v>
      </c>
      <c r="H204" s="208"/>
      <c r="I204" s="78"/>
      <c r="J204" s="79">
        <v>0</v>
      </c>
      <c r="K204" s="78"/>
      <c r="L204" s="79"/>
      <c r="M204" s="78"/>
      <c r="N204" s="79"/>
      <c r="O204" s="78"/>
      <c r="P204" s="79"/>
      <c r="Q204" s="80"/>
      <c r="R204" s="247"/>
    </row>
    <row r="205" spans="1:18" ht="34.5" customHeight="1">
      <c r="A205" s="742"/>
      <c r="B205" s="843"/>
      <c r="C205" s="744"/>
      <c r="D205" s="82"/>
      <c r="E205" s="746"/>
      <c r="F205" s="113" t="s">
        <v>51</v>
      </c>
      <c r="G205" s="114"/>
      <c r="H205" s="87"/>
      <c r="I205" s="86"/>
      <c r="J205" s="87"/>
      <c r="K205" s="86"/>
      <c r="L205" s="87"/>
      <c r="M205" s="86"/>
      <c r="N205" s="87"/>
      <c r="O205" s="86"/>
      <c r="P205" s="87"/>
      <c r="Q205" s="210"/>
      <c r="R205" s="115"/>
    </row>
    <row r="206" spans="1:18" ht="34.5" customHeight="1">
      <c r="A206" s="742"/>
      <c r="B206" s="843"/>
      <c r="C206" s="744"/>
      <c r="D206" s="90"/>
      <c r="E206" s="746"/>
      <c r="F206" s="116" t="s">
        <v>53</v>
      </c>
      <c r="G206" s="117"/>
      <c r="H206" s="118"/>
      <c r="I206" s="87"/>
      <c r="J206" s="119"/>
      <c r="K206" s="87"/>
      <c r="L206" s="119"/>
      <c r="M206" s="87"/>
      <c r="N206" s="119"/>
      <c r="O206" s="87"/>
      <c r="P206" s="119"/>
      <c r="Q206" s="125"/>
      <c r="R206" s="211"/>
    </row>
    <row r="207" spans="1:18" ht="32.25">
      <c r="A207" s="849"/>
      <c r="B207" s="851"/>
      <c r="C207" s="815"/>
      <c r="D207" s="248"/>
      <c r="E207" s="852"/>
      <c r="F207" s="249"/>
      <c r="G207" s="250"/>
      <c r="H207" s="853"/>
      <c r="I207" s="854"/>
      <c r="J207" s="854"/>
      <c r="K207" s="854"/>
      <c r="L207" s="854"/>
      <c r="M207" s="854"/>
      <c r="N207" s="854"/>
      <c r="O207" s="854"/>
      <c r="P207" s="854"/>
      <c r="Q207" s="855"/>
      <c r="R207" s="252"/>
    </row>
    <row r="208" spans="1:18" ht="34.5" customHeight="1">
      <c r="A208" s="856">
        <v>29</v>
      </c>
      <c r="B208" s="843" t="s">
        <v>239</v>
      </c>
      <c r="C208" s="745" t="s">
        <v>238</v>
      </c>
      <c r="D208" s="107" t="s">
        <v>234</v>
      </c>
      <c r="E208" s="758" t="s">
        <v>48</v>
      </c>
      <c r="F208" s="108" t="s">
        <v>49</v>
      </c>
      <c r="G208" s="151">
        <f>R208*O4</f>
        <v>0</v>
      </c>
      <c r="H208" s="253"/>
      <c r="I208" s="87"/>
      <c r="J208" s="254">
        <v>0</v>
      </c>
      <c r="K208" s="87"/>
      <c r="L208" s="254"/>
      <c r="M208" s="87"/>
      <c r="N208" s="254"/>
      <c r="O208" s="87"/>
      <c r="P208" s="254"/>
      <c r="Q208" s="87"/>
      <c r="R208" s="255"/>
    </row>
    <row r="209" spans="1:18" ht="34.5" customHeight="1">
      <c r="A209" s="856"/>
      <c r="B209" s="843"/>
      <c r="C209" s="744"/>
      <c r="D209" s="82"/>
      <c r="E209" s="746"/>
      <c r="F209" s="113" t="s">
        <v>51</v>
      </c>
      <c r="G209" s="114"/>
      <c r="H209" s="87"/>
      <c r="I209" s="86"/>
      <c r="J209" s="87"/>
      <c r="K209" s="86"/>
      <c r="L209" s="87"/>
      <c r="M209" s="86"/>
      <c r="N209" s="87"/>
      <c r="O209" s="86"/>
      <c r="P209" s="87"/>
      <c r="Q209" s="88"/>
      <c r="R209" s="115"/>
    </row>
    <row r="210" spans="1:18" ht="34.5" customHeight="1">
      <c r="A210" s="856"/>
      <c r="B210" s="843"/>
      <c r="C210" s="744"/>
      <c r="D210" s="90"/>
      <c r="E210" s="746"/>
      <c r="F210" s="116" t="s">
        <v>53</v>
      </c>
      <c r="G210" s="117"/>
      <c r="H210" s="118"/>
      <c r="I210" s="87"/>
      <c r="J210" s="119"/>
      <c r="K210" s="87"/>
      <c r="L210" s="119"/>
      <c r="M210" s="87"/>
      <c r="N210" s="119"/>
      <c r="O210" s="87"/>
      <c r="P210" s="119"/>
      <c r="Q210" s="87"/>
      <c r="R210" s="118"/>
    </row>
    <row r="211" spans="1:18" ht="32.25">
      <c r="A211" s="857"/>
      <c r="B211" s="844"/>
      <c r="C211" s="744"/>
      <c r="D211" s="152"/>
      <c r="E211" s="746"/>
      <c r="F211" s="256"/>
      <c r="G211" s="257"/>
      <c r="H211" s="784"/>
      <c r="I211" s="785"/>
      <c r="J211" s="785"/>
      <c r="K211" s="785"/>
      <c r="L211" s="785"/>
      <c r="M211" s="785"/>
      <c r="N211" s="785"/>
      <c r="O211" s="785"/>
      <c r="P211" s="785"/>
      <c r="Q211" s="785"/>
      <c r="R211" s="155"/>
    </row>
    <row r="212" spans="1:18" ht="34.5" customHeight="1">
      <c r="A212" s="858">
        <v>30</v>
      </c>
      <c r="B212" s="842" t="s">
        <v>240</v>
      </c>
      <c r="C212" s="755" t="s">
        <v>238</v>
      </c>
      <c r="D212" s="107" t="s">
        <v>194</v>
      </c>
      <c r="E212" s="757" t="s">
        <v>48</v>
      </c>
      <c r="F212" s="108" t="s">
        <v>49</v>
      </c>
      <c r="G212" s="151">
        <f>R212*O4</f>
        <v>0</v>
      </c>
      <c r="H212" s="109"/>
      <c r="I212" s="87"/>
      <c r="J212" s="110">
        <v>0</v>
      </c>
      <c r="K212" s="87"/>
      <c r="L212" s="110"/>
      <c r="M212" s="87"/>
      <c r="N212" s="110"/>
      <c r="O212" s="87"/>
      <c r="P212" s="110"/>
      <c r="Q212" s="87"/>
      <c r="R212" s="109"/>
    </row>
    <row r="213" spans="1:18" ht="34.5" customHeight="1">
      <c r="A213" s="856"/>
      <c r="B213" s="843"/>
      <c r="C213" s="744"/>
      <c r="D213" s="82"/>
      <c r="E213" s="746"/>
      <c r="F213" s="113" t="s">
        <v>51</v>
      </c>
      <c r="G213" s="114"/>
      <c r="H213" s="87"/>
      <c r="I213" s="86"/>
      <c r="J213" s="87"/>
      <c r="K213" s="86"/>
      <c r="L213" s="87"/>
      <c r="M213" s="86"/>
      <c r="N213" s="87"/>
      <c r="O213" s="86"/>
      <c r="P213" s="87"/>
      <c r="Q213" s="88"/>
      <c r="R213" s="115"/>
    </row>
    <row r="214" spans="1:18" ht="34.5" customHeight="1">
      <c r="A214" s="856"/>
      <c r="B214" s="843"/>
      <c r="C214" s="744"/>
      <c r="D214" s="90"/>
      <c r="E214" s="746"/>
      <c r="F214" s="116" t="s">
        <v>53</v>
      </c>
      <c r="G214" s="117"/>
      <c r="H214" s="118"/>
      <c r="I214" s="87"/>
      <c r="J214" s="119"/>
      <c r="K214" s="87"/>
      <c r="L214" s="119"/>
      <c r="M214" s="87"/>
      <c r="N214" s="119"/>
      <c r="O214" s="87"/>
      <c r="P214" s="119"/>
      <c r="Q214" s="87"/>
      <c r="R214" s="118"/>
    </row>
    <row r="215" spans="1:18" ht="140.25" customHeight="1">
      <c r="A215" s="857"/>
      <c r="B215" s="844"/>
      <c r="C215" s="744"/>
      <c r="D215" s="152"/>
      <c r="E215" s="746"/>
      <c r="F215" s="256"/>
      <c r="G215" s="257"/>
      <c r="H215" s="784"/>
      <c r="I215" s="785"/>
      <c r="J215" s="785"/>
      <c r="K215" s="785"/>
      <c r="L215" s="785"/>
      <c r="M215" s="785"/>
      <c r="N215" s="785"/>
      <c r="O215" s="785"/>
      <c r="P215" s="785"/>
      <c r="Q215" s="785"/>
      <c r="R215" s="155"/>
    </row>
    <row r="216" spans="1:18" ht="34.5" customHeight="1">
      <c r="A216" s="858">
        <v>31</v>
      </c>
      <c r="B216" s="842" t="s">
        <v>241</v>
      </c>
      <c r="C216" s="755" t="s">
        <v>242</v>
      </c>
      <c r="D216" s="258" t="s">
        <v>211</v>
      </c>
      <c r="E216" s="757" t="s">
        <v>203</v>
      </c>
      <c r="F216" s="108" t="s">
        <v>49</v>
      </c>
      <c r="G216" s="151">
        <f>R216*O4</f>
        <v>0.45</v>
      </c>
      <c r="H216" s="109">
        <v>0</v>
      </c>
      <c r="I216" s="87"/>
      <c r="J216" s="110"/>
      <c r="K216" s="87"/>
      <c r="L216" s="110"/>
      <c r="M216" s="87"/>
      <c r="N216" s="110"/>
      <c r="O216" s="87"/>
      <c r="P216" s="110"/>
      <c r="Q216" s="87"/>
      <c r="R216" s="109">
        <v>0.45</v>
      </c>
    </row>
    <row r="217" spans="1:18" ht="34.5" customHeight="1">
      <c r="A217" s="856"/>
      <c r="B217" s="843"/>
      <c r="C217" s="744"/>
      <c r="D217" s="259"/>
      <c r="E217" s="746"/>
      <c r="F217" s="113" t="s">
        <v>51</v>
      </c>
      <c r="G217" s="114"/>
      <c r="H217" s="87"/>
      <c r="I217" s="86"/>
      <c r="J217" s="87"/>
      <c r="K217" s="86"/>
      <c r="L217" s="87"/>
      <c r="M217" s="86"/>
      <c r="N217" s="87"/>
      <c r="O217" s="86"/>
      <c r="P217" s="87"/>
      <c r="Q217" s="88"/>
      <c r="R217" s="115"/>
    </row>
    <row r="218" spans="1:18" ht="34.5" customHeight="1">
      <c r="A218" s="856"/>
      <c r="B218" s="843"/>
      <c r="C218" s="744"/>
      <c r="D218" s="260"/>
      <c r="E218" s="746"/>
      <c r="F218" s="116" t="s">
        <v>53</v>
      </c>
      <c r="G218" s="117"/>
      <c r="H218" s="118"/>
      <c r="I218" s="87"/>
      <c r="J218" s="119"/>
      <c r="K218" s="87"/>
      <c r="L218" s="119"/>
      <c r="M218" s="87"/>
      <c r="N218" s="119"/>
      <c r="O218" s="87"/>
      <c r="P218" s="119"/>
      <c r="Q218" s="87"/>
      <c r="R218" s="118"/>
    </row>
    <row r="219" spans="1:18" ht="102.75" customHeight="1">
      <c r="A219" s="857"/>
      <c r="B219" s="844"/>
      <c r="C219" s="744"/>
      <c r="D219" s="261"/>
      <c r="E219" s="746"/>
      <c r="F219" s="174"/>
      <c r="G219" s="175"/>
      <c r="H219" s="784"/>
      <c r="I219" s="785"/>
      <c r="J219" s="785"/>
      <c r="K219" s="785"/>
      <c r="L219" s="785"/>
      <c r="M219" s="785"/>
      <c r="N219" s="785"/>
      <c r="O219" s="785"/>
      <c r="P219" s="785"/>
      <c r="Q219" s="785"/>
      <c r="R219" s="155"/>
    </row>
    <row r="220" spans="1:18" ht="34.5" customHeight="1">
      <c r="A220" s="858">
        <v>32</v>
      </c>
      <c r="B220" s="842" t="s">
        <v>243</v>
      </c>
      <c r="C220" s="755" t="s">
        <v>242</v>
      </c>
      <c r="D220" s="258" t="s">
        <v>244</v>
      </c>
      <c r="E220" s="757" t="s">
        <v>203</v>
      </c>
      <c r="F220" s="108" t="s">
        <v>49</v>
      </c>
      <c r="G220" s="151">
        <f>R220*O4</f>
        <v>0.39</v>
      </c>
      <c r="H220" s="109">
        <v>0</v>
      </c>
      <c r="I220" s="87"/>
      <c r="J220" s="110"/>
      <c r="K220" s="87"/>
      <c r="L220" s="110"/>
      <c r="M220" s="87"/>
      <c r="N220" s="110"/>
      <c r="O220" s="87"/>
      <c r="P220" s="110"/>
      <c r="Q220" s="87"/>
      <c r="R220" s="109">
        <v>0.39</v>
      </c>
    </row>
    <row r="221" spans="1:18" ht="34.5" customHeight="1">
      <c r="A221" s="856"/>
      <c r="B221" s="843"/>
      <c r="C221" s="744"/>
      <c r="D221" s="259"/>
      <c r="E221" s="746"/>
      <c r="F221" s="113" t="s">
        <v>51</v>
      </c>
      <c r="G221" s="114"/>
      <c r="H221" s="87"/>
      <c r="I221" s="86"/>
      <c r="J221" s="87"/>
      <c r="K221" s="86"/>
      <c r="L221" s="87"/>
      <c r="M221" s="86"/>
      <c r="N221" s="87"/>
      <c r="O221" s="86"/>
      <c r="P221" s="87"/>
      <c r="Q221" s="88"/>
      <c r="R221" s="115"/>
    </row>
    <row r="222" spans="1:18" ht="34.5" customHeight="1">
      <c r="A222" s="856"/>
      <c r="B222" s="843"/>
      <c r="C222" s="744"/>
      <c r="D222" s="260"/>
      <c r="E222" s="746"/>
      <c r="F222" s="116" t="s">
        <v>53</v>
      </c>
      <c r="G222" s="117"/>
      <c r="H222" s="118"/>
      <c r="I222" s="87"/>
      <c r="J222" s="119"/>
      <c r="K222" s="87"/>
      <c r="L222" s="119"/>
      <c r="M222" s="87"/>
      <c r="N222" s="119"/>
      <c r="O222" s="87"/>
      <c r="P222" s="119"/>
      <c r="Q222" s="87"/>
      <c r="R222" s="118"/>
    </row>
    <row r="223" spans="1:18" ht="34.5" customHeight="1">
      <c r="A223" s="857"/>
      <c r="B223" s="844"/>
      <c r="C223" s="744"/>
      <c r="D223" s="261"/>
      <c r="E223" s="746"/>
      <c r="F223" s="174"/>
      <c r="G223" s="175"/>
      <c r="H223" s="784"/>
      <c r="I223" s="785"/>
      <c r="J223" s="785"/>
      <c r="K223" s="785"/>
      <c r="L223" s="785"/>
      <c r="M223" s="785"/>
      <c r="N223" s="785"/>
      <c r="O223" s="785"/>
      <c r="P223" s="785"/>
      <c r="Q223" s="785"/>
      <c r="R223" s="155"/>
    </row>
    <row r="224" spans="1:18" ht="34.5" customHeight="1">
      <c r="A224" s="858">
        <v>33</v>
      </c>
      <c r="B224" s="842" t="s">
        <v>245</v>
      </c>
      <c r="C224" s="755" t="s">
        <v>246</v>
      </c>
      <c r="D224" s="258" t="s">
        <v>247</v>
      </c>
      <c r="E224" s="757" t="s">
        <v>48</v>
      </c>
      <c r="F224" s="108" t="s">
        <v>49</v>
      </c>
      <c r="G224" s="151">
        <f>R224*O4</f>
        <v>0</v>
      </c>
      <c r="H224" s="109"/>
      <c r="I224" s="87"/>
      <c r="J224" s="110">
        <v>0</v>
      </c>
      <c r="K224" s="87"/>
      <c r="L224" s="110"/>
      <c r="M224" s="87"/>
      <c r="N224" s="110"/>
      <c r="O224" s="87"/>
      <c r="P224" s="110"/>
      <c r="Q224" s="87"/>
      <c r="R224" s="109"/>
    </row>
    <row r="225" spans="1:18" ht="34.5" customHeight="1">
      <c r="A225" s="856"/>
      <c r="B225" s="843"/>
      <c r="C225" s="744"/>
      <c r="D225" s="259"/>
      <c r="E225" s="746"/>
      <c r="F225" s="113" t="s">
        <v>51</v>
      </c>
      <c r="G225" s="114"/>
      <c r="H225" s="87"/>
      <c r="I225" s="86"/>
      <c r="J225" s="87"/>
      <c r="K225" s="86"/>
      <c r="L225" s="87"/>
      <c r="M225" s="86"/>
      <c r="N225" s="87"/>
      <c r="O225" s="86"/>
      <c r="P225" s="87"/>
      <c r="Q225" s="88"/>
      <c r="R225" s="115"/>
    </row>
    <row r="226" spans="1:18" ht="34.5" customHeight="1">
      <c r="A226" s="856"/>
      <c r="B226" s="843"/>
      <c r="C226" s="744"/>
      <c r="D226" s="260"/>
      <c r="E226" s="746"/>
      <c r="F226" s="116" t="s">
        <v>53</v>
      </c>
      <c r="G226" s="117"/>
      <c r="H226" s="118"/>
      <c r="I226" s="87"/>
      <c r="J226" s="119"/>
      <c r="K226" s="87"/>
      <c r="L226" s="119"/>
      <c r="M226" s="87"/>
      <c r="N226" s="119"/>
      <c r="O226" s="87"/>
      <c r="P226" s="119"/>
      <c r="Q226" s="87"/>
      <c r="R226" s="118"/>
    </row>
    <row r="227" spans="1:18" ht="32.25">
      <c r="A227" s="857"/>
      <c r="B227" s="844"/>
      <c r="C227" s="744"/>
      <c r="D227" s="261"/>
      <c r="E227" s="746"/>
      <c r="F227" s="174"/>
      <c r="G227" s="175"/>
      <c r="H227" s="784"/>
      <c r="I227" s="785"/>
      <c r="J227" s="785"/>
      <c r="K227" s="785"/>
      <c r="L227" s="785"/>
      <c r="M227" s="785"/>
      <c r="N227" s="785"/>
      <c r="O227" s="785"/>
      <c r="P227" s="785"/>
      <c r="Q227" s="785"/>
      <c r="R227" s="155"/>
    </row>
    <row r="228" spans="1:18" ht="34.5" customHeight="1">
      <c r="A228" s="858">
        <v>34</v>
      </c>
      <c r="B228" s="842" t="s">
        <v>248</v>
      </c>
      <c r="C228" s="755" t="s">
        <v>246</v>
      </c>
      <c r="D228" s="258" t="s">
        <v>249</v>
      </c>
      <c r="E228" s="757" t="s">
        <v>48</v>
      </c>
      <c r="F228" s="108" t="s">
        <v>49</v>
      </c>
      <c r="G228" s="151">
        <f>R228*O4</f>
        <v>0</v>
      </c>
      <c r="H228" s="109"/>
      <c r="I228" s="87"/>
      <c r="J228" s="110">
        <v>0</v>
      </c>
      <c r="K228" s="87"/>
      <c r="L228" s="110"/>
      <c r="M228" s="87"/>
      <c r="N228" s="110"/>
      <c r="O228" s="87"/>
      <c r="P228" s="110"/>
      <c r="Q228" s="87"/>
      <c r="R228" s="109"/>
    </row>
    <row r="229" spans="1:18" ht="34.5" customHeight="1">
      <c r="A229" s="856"/>
      <c r="B229" s="843"/>
      <c r="C229" s="744"/>
      <c r="D229" s="259"/>
      <c r="E229" s="746"/>
      <c r="F229" s="113" t="s">
        <v>51</v>
      </c>
      <c r="G229" s="114"/>
      <c r="H229" s="87"/>
      <c r="I229" s="86"/>
      <c r="J229" s="87"/>
      <c r="K229" s="86"/>
      <c r="L229" s="87"/>
      <c r="M229" s="86"/>
      <c r="N229" s="87"/>
      <c r="O229" s="86"/>
      <c r="P229" s="87"/>
      <c r="Q229" s="88"/>
      <c r="R229" s="115"/>
    </row>
    <row r="230" spans="1:18" ht="34.5" customHeight="1">
      <c r="A230" s="856"/>
      <c r="B230" s="843"/>
      <c r="C230" s="744"/>
      <c r="D230" s="260"/>
      <c r="E230" s="746"/>
      <c r="F230" s="116" t="s">
        <v>53</v>
      </c>
      <c r="G230" s="117"/>
      <c r="H230" s="118"/>
      <c r="I230" s="87"/>
      <c r="J230" s="119"/>
      <c r="K230" s="87"/>
      <c r="L230" s="119"/>
      <c r="M230" s="87"/>
      <c r="N230" s="119"/>
      <c r="O230" s="87"/>
      <c r="P230" s="119"/>
      <c r="Q230" s="87"/>
      <c r="R230" s="118"/>
    </row>
    <row r="231" spans="1:18" ht="34.5" customHeight="1">
      <c r="A231" s="857"/>
      <c r="B231" s="844"/>
      <c r="C231" s="744"/>
      <c r="D231" s="261"/>
      <c r="E231" s="746"/>
      <c r="F231" s="174"/>
      <c r="G231" s="175"/>
      <c r="H231" s="784"/>
      <c r="I231" s="785"/>
      <c r="J231" s="785"/>
      <c r="K231" s="785"/>
      <c r="L231" s="785"/>
      <c r="M231" s="785"/>
      <c r="N231" s="785"/>
      <c r="O231" s="785"/>
      <c r="P231" s="785"/>
      <c r="Q231" s="785"/>
      <c r="R231" s="155"/>
    </row>
    <row r="232" spans="1:18" ht="34.5" customHeight="1">
      <c r="A232" s="859">
        <v>35</v>
      </c>
      <c r="B232" s="842" t="s">
        <v>250</v>
      </c>
      <c r="C232" s="755" t="s">
        <v>246</v>
      </c>
      <c r="D232" s="258" t="s">
        <v>211</v>
      </c>
      <c r="E232" s="757" t="s">
        <v>48</v>
      </c>
      <c r="F232" s="108" t="s">
        <v>49</v>
      </c>
      <c r="G232" s="151">
        <f>R232*O4</f>
        <v>0</v>
      </c>
      <c r="H232" s="109"/>
      <c r="I232" s="87"/>
      <c r="J232" s="110">
        <v>0</v>
      </c>
      <c r="K232" s="87"/>
      <c r="L232" s="110"/>
      <c r="M232" s="87"/>
      <c r="N232" s="110"/>
      <c r="O232" s="87"/>
      <c r="P232" s="110"/>
      <c r="Q232" s="87"/>
      <c r="R232" s="109"/>
    </row>
    <row r="233" spans="1:18" ht="34.5" customHeight="1">
      <c r="A233" s="860"/>
      <c r="B233" s="843"/>
      <c r="C233" s="744"/>
      <c r="D233" s="259"/>
      <c r="E233" s="746"/>
      <c r="F233" s="113" t="s">
        <v>51</v>
      </c>
      <c r="G233" s="114"/>
      <c r="H233" s="87"/>
      <c r="I233" s="86"/>
      <c r="J233" s="87"/>
      <c r="K233" s="86"/>
      <c r="L233" s="87"/>
      <c r="M233" s="86"/>
      <c r="N233" s="87"/>
      <c r="O233" s="86"/>
      <c r="P233" s="87"/>
      <c r="Q233" s="88"/>
      <c r="R233" s="115"/>
    </row>
    <row r="234" spans="1:18" ht="34.5" customHeight="1">
      <c r="A234" s="860"/>
      <c r="B234" s="843"/>
      <c r="C234" s="744"/>
      <c r="D234" s="260"/>
      <c r="E234" s="746"/>
      <c r="F234" s="116" t="s">
        <v>53</v>
      </c>
      <c r="G234" s="117"/>
      <c r="H234" s="118"/>
      <c r="I234" s="87"/>
      <c r="J234" s="119"/>
      <c r="K234" s="87"/>
      <c r="L234" s="119"/>
      <c r="M234" s="87"/>
      <c r="N234" s="119"/>
      <c r="O234" s="87"/>
      <c r="P234" s="119"/>
      <c r="Q234" s="87"/>
      <c r="R234" s="118"/>
    </row>
    <row r="235" spans="1:18" ht="34.5" customHeight="1">
      <c r="A235" s="861"/>
      <c r="B235" s="844"/>
      <c r="C235" s="744"/>
      <c r="D235" s="261"/>
      <c r="E235" s="746"/>
      <c r="F235" s="174"/>
      <c r="G235" s="175"/>
      <c r="H235" s="784"/>
      <c r="I235" s="785"/>
      <c r="J235" s="785"/>
      <c r="K235" s="785"/>
      <c r="L235" s="785"/>
      <c r="M235" s="785"/>
      <c r="N235" s="785"/>
      <c r="O235" s="785"/>
      <c r="P235" s="785"/>
      <c r="Q235" s="785"/>
      <c r="R235" s="155"/>
    </row>
    <row r="236" spans="1:18" ht="34.5" customHeight="1">
      <c r="A236" s="858">
        <v>36</v>
      </c>
      <c r="B236" s="842" t="s">
        <v>251</v>
      </c>
      <c r="C236" s="755" t="s">
        <v>246</v>
      </c>
      <c r="D236" s="258" t="s">
        <v>244</v>
      </c>
      <c r="E236" s="757" t="s">
        <v>48</v>
      </c>
      <c r="F236" s="108" t="s">
        <v>49</v>
      </c>
      <c r="G236" s="151">
        <f>R236*O4</f>
        <v>0</v>
      </c>
      <c r="H236" s="109"/>
      <c r="I236" s="87"/>
      <c r="J236" s="110">
        <v>0</v>
      </c>
      <c r="K236" s="87"/>
      <c r="L236" s="110"/>
      <c r="M236" s="87"/>
      <c r="N236" s="110"/>
      <c r="O236" s="87"/>
      <c r="P236" s="110"/>
      <c r="Q236" s="87"/>
      <c r="R236" s="109"/>
    </row>
    <row r="237" spans="1:18" ht="34.5" customHeight="1">
      <c r="A237" s="856"/>
      <c r="B237" s="843"/>
      <c r="C237" s="744"/>
      <c r="D237" s="259"/>
      <c r="E237" s="746"/>
      <c r="F237" s="113" t="s">
        <v>51</v>
      </c>
      <c r="G237" s="114"/>
      <c r="H237" s="87"/>
      <c r="I237" s="86"/>
      <c r="J237" s="87"/>
      <c r="K237" s="86"/>
      <c r="L237" s="87"/>
      <c r="M237" s="86"/>
      <c r="N237" s="87"/>
      <c r="O237" s="86"/>
      <c r="P237" s="87"/>
      <c r="Q237" s="88"/>
      <c r="R237" s="115"/>
    </row>
    <row r="238" spans="1:18" ht="34.5" customHeight="1">
      <c r="A238" s="856"/>
      <c r="B238" s="843"/>
      <c r="C238" s="744"/>
      <c r="D238" s="260"/>
      <c r="E238" s="746"/>
      <c r="F238" s="116" t="s">
        <v>53</v>
      </c>
      <c r="G238" s="117"/>
      <c r="H238" s="118"/>
      <c r="I238" s="87"/>
      <c r="J238" s="119"/>
      <c r="K238" s="87"/>
      <c r="L238" s="119"/>
      <c r="M238" s="87"/>
      <c r="N238" s="119"/>
      <c r="O238" s="87"/>
      <c r="P238" s="119"/>
      <c r="Q238" s="87"/>
      <c r="R238" s="118"/>
    </row>
    <row r="239" spans="1:18" ht="34.5" customHeight="1">
      <c r="A239" s="856"/>
      <c r="B239" s="843"/>
      <c r="C239" s="744"/>
      <c r="D239" s="149"/>
      <c r="E239" s="746"/>
      <c r="F239" s="98"/>
      <c r="G239" s="144"/>
      <c r="H239" s="763"/>
      <c r="I239" s="764"/>
      <c r="J239" s="764"/>
      <c r="K239" s="764"/>
      <c r="L239" s="764"/>
      <c r="M239" s="764"/>
      <c r="N239" s="764"/>
      <c r="O239" s="764"/>
      <c r="P239" s="764"/>
      <c r="Q239" s="764"/>
      <c r="R239" s="155"/>
    </row>
    <row r="240" spans="1:18" ht="34.5" customHeight="1">
      <c r="A240" s="848">
        <v>37</v>
      </c>
      <c r="B240" s="850" t="s">
        <v>252</v>
      </c>
      <c r="C240" s="804" t="s">
        <v>246</v>
      </c>
      <c r="D240" s="262" t="s">
        <v>253</v>
      </c>
      <c r="E240" s="806" t="s">
        <v>48</v>
      </c>
      <c r="F240" s="206" t="s">
        <v>49</v>
      </c>
      <c r="G240" s="207">
        <f>R240*O4</f>
        <v>0</v>
      </c>
      <c r="H240" s="208"/>
      <c r="I240" s="78"/>
      <c r="J240" s="79">
        <v>0</v>
      </c>
      <c r="K240" s="78"/>
      <c r="L240" s="79"/>
      <c r="M240" s="78"/>
      <c r="N240" s="79"/>
      <c r="O240" s="78"/>
      <c r="P240" s="79"/>
      <c r="Q240" s="80"/>
      <c r="R240" s="247"/>
    </row>
    <row r="241" spans="1:18" ht="34.5" customHeight="1">
      <c r="A241" s="742"/>
      <c r="B241" s="843"/>
      <c r="C241" s="744"/>
      <c r="D241" s="259"/>
      <c r="E241" s="746"/>
      <c r="F241" s="113" t="s">
        <v>51</v>
      </c>
      <c r="G241" s="114"/>
      <c r="H241" s="87"/>
      <c r="I241" s="86"/>
      <c r="J241" s="87"/>
      <c r="K241" s="86"/>
      <c r="L241" s="87"/>
      <c r="M241" s="86"/>
      <c r="N241" s="87"/>
      <c r="O241" s="86"/>
      <c r="P241" s="87"/>
      <c r="Q241" s="210"/>
      <c r="R241" s="115"/>
    </row>
    <row r="242" spans="1:18" ht="34.5" customHeight="1">
      <c r="A242" s="742"/>
      <c r="B242" s="843"/>
      <c r="C242" s="744"/>
      <c r="D242" s="260"/>
      <c r="E242" s="746"/>
      <c r="F242" s="116" t="s">
        <v>53</v>
      </c>
      <c r="G242" s="117"/>
      <c r="H242" s="118"/>
      <c r="I242" s="87"/>
      <c r="J242" s="119"/>
      <c r="K242" s="87"/>
      <c r="L242" s="119"/>
      <c r="M242" s="87"/>
      <c r="N242" s="119"/>
      <c r="O242" s="87"/>
      <c r="P242" s="119"/>
      <c r="Q242" s="125"/>
      <c r="R242" s="211"/>
    </row>
    <row r="243" spans="1:18" ht="127.5" customHeight="1">
      <c r="A243" s="849"/>
      <c r="B243" s="851"/>
      <c r="C243" s="815"/>
      <c r="D243" s="263"/>
      <c r="E243" s="852"/>
      <c r="F243" s="264"/>
      <c r="G243" s="265"/>
      <c r="H243" s="853"/>
      <c r="I243" s="854"/>
      <c r="J243" s="854"/>
      <c r="K243" s="854"/>
      <c r="L243" s="854"/>
      <c r="M243" s="854"/>
      <c r="N243" s="854"/>
      <c r="O243" s="854"/>
      <c r="P243" s="854"/>
      <c r="Q243" s="855"/>
      <c r="R243" s="251"/>
    </row>
    <row r="244" spans="1:18" ht="34.5" customHeight="1">
      <c r="A244" s="862">
        <v>38</v>
      </c>
      <c r="B244" s="850" t="s">
        <v>254</v>
      </c>
      <c r="C244" s="804" t="s">
        <v>255</v>
      </c>
      <c r="D244" s="262" t="s">
        <v>256</v>
      </c>
      <c r="E244" s="806" t="s">
        <v>48</v>
      </c>
      <c r="F244" s="206" t="s">
        <v>49</v>
      </c>
      <c r="G244" s="151">
        <f>R244*O4</f>
        <v>1.7</v>
      </c>
      <c r="H244" s="208">
        <v>0</v>
      </c>
      <c r="I244" s="78"/>
      <c r="J244" s="79"/>
      <c r="K244" s="78"/>
      <c r="L244" s="79"/>
      <c r="M244" s="78"/>
      <c r="N244" s="79"/>
      <c r="O244" s="78"/>
      <c r="P244" s="79"/>
      <c r="Q244" s="78"/>
      <c r="R244" s="208">
        <v>1.7</v>
      </c>
    </row>
    <row r="245" spans="1:18" ht="34.5" customHeight="1">
      <c r="A245" s="856"/>
      <c r="B245" s="843"/>
      <c r="C245" s="744"/>
      <c r="D245" s="259"/>
      <c r="E245" s="746"/>
      <c r="F245" s="113" t="s">
        <v>51</v>
      </c>
      <c r="G245" s="114"/>
      <c r="H245" s="87"/>
      <c r="I245" s="86"/>
      <c r="J245" s="87"/>
      <c r="K245" s="86"/>
      <c r="L245" s="87"/>
      <c r="M245" s="86"/>
      <c r="N245" s="87"/>
      <c r="O245" s="86"/>
      <c r="P245" s="87"/>
      <c r="Q245" s="88"/>
      <c r="R245" s="115"/>
    </row>
    <row r="246" spans="1:18" ht="34.5" customHeight="1">
      <c r="A246" s="856"/>
      <c r="B246" s="843"/>
      <c r="C246" s="744"/>
      <c r="D246" s="260"/>
      <c r="E246" s="746"/>
      <c r="F246" s="116" t="s">
        <v>53</v>
      </c>
      <c r="G246" s="117"/>
      <c r="H246" s="118"/>
      <c r="I246" s="87"/>
      <c r="J246" s="119"/>
      <c r="K246" s="87"/>
      <c r="L246" s="119"/>
      <c r="M246" s="87"/>
      <c r="N246" s="119"/>
      <c r="O246" s="87"/>
      <c r="P246" s="119"/>
      <c r="Q246" s="87"/>
      <c r="R246" s="118"/>
    </row>
    <row r="247" spans="1:18" ht="34.5" customHeight="1">
      <c r="A247" s="863"/>
      <c r="B247" s="851"/>
      <c r="C247" s="815"/>
      <c r="D247" s="263"/>
      <c r="E247" s="852"/>
      <c r="F247" s="98"/>
      <c r="G247" s="144"/>
      <c r="H247" s="763"/>
      <c r="I247" s="764"/>
      <c r="J247" s="764"/>
      <c r="K247" s="764"/>
      <c r="L247" s="764"/>
      <c r="M247" s="764"/>
      <c r="N247" s="764"/>
      <c r="O247" s="764"/>
      <c r="P247" s="764"/>
      <c r="Q247" s="764"/>
      <c r="R247" s="203"/>
    </row>
    <row r="248" spans="1:18" ht="34.5" customHeight="1">
      <c r="A248" s="862">
        <v>39</v>
      </c>
      <c r="B248" s="850" t="s">
        <v>257</v>
      </c>
      <c r="C248" s="804" t="s">
        <v>258</v>
      </c>
      <c r="D248" s="262" t="s">
        <v>247</v>
      </c>
      <c r="E248" s="806" t="s">
        <v>48</v>
      </c>
      <c r="F248" s="266" t="s">
        <v>49</v>
      </c>
      <c r="G248" s="151">
        <f>R248*O4</f>
        <v>0.2</v>
      </c>
      <c r="H248" s="77">
        <v>0</v>
      </c>
      <c r="I248" s="78"/>
      <c r="J248" s="79"/>
      <c r="K248" s="78"/>
      <c r="L248" s="79"/>
      <c r="M248" s="78"/>
      <c r="N248" s="79"/>
      <c r="O248" s="78"/>
      <c r="P248" s="79"/>
      <c r="Q248" s="78"/>
      <c r="R248" s="77">
        <v>0.2</v>
      </c>
    </row>
    <row r="249" spans="1:18" ht="34.5" customHeight="1">
      <c r="A249" s="856"/>
      <c r="B249" s="843"/>
      <c r="C249" s="744"/>
      <c r="D249" s="259"/>
      <c r="E249" s="746"/>
      <c r="F249" s="267" t="s">
        <v>51</v>
      </c>
      <c r="G249" s="114"/>
      <c r="H249" s="268"/>
      <c r="I249" s="86"/>
      <c r="J249" s="87"/>
      <c r="K249" s="86"/>
      <c r="L249" s="87"/>
      <c r="M249" s="86"/>
      <c r="N249" s="87"/>
      <c r="O249" s="86"/>
      <c r="P249" s="87"/>
      <c r="Q249" s="88"/>
      <c r="R249" s="269"/>
    </row>
    <row r="250" spans="1:18" ht="34.5" customHeight="1">
      <c r="A250" s="856"/>
      <c r="B250" s="843"/>
      <c r="C250" s="744"/>
      <c r="D250" s="260"/>
      <c r="E250" s="746"/>
      <c r="F250" s="270" t="s">
        <v>53</v>
      </c>
      <c r="G250" s="92"/>
      <c r="H250" s="93"/>
      <c r="I250" s="94"/>
      <c r="J250" s="95"/>
      <c r="K250" s="94"/>
      <c r="L250" s="95"/>
      <c r="M250" s="94"/>
      <c r="N250" s="95"/>
      <c r="O250" s="94"/>
      <c r="P250" s="95"/>
      <c r="Q250" s="94"/>
      <c r="R250" s="93"/>
    </row>
    <row r="251" spans="1:18" ht="34.5" customHeight="1">
      <c r="A251" s="856"/>
      <c r="B251" s="843"/>
      <c r="C251" s="744"/>
      <c r="D251" s="864"/>
      <c r="E251" s="746"/>
      <c r="F251" s="866"/>
      <c r="G251" s="114"/>
      <c r="H251" s="752"/>
      <c r="I251" s="752"/>
      <c r="J251" s="752"/>
      <c r="K251" s="752"/>
      <c r="L251" s="752"/>
      <c r="M251" s="752"/>
      <c r="N251" s="752"/>
      <c r="O251" s="752"/>
      <c r="P251" s="752"/>
      <c r="Q251" s="868"/>
      <c r="R251" s="78"/>
    </row>
    <row r="252" spans="1:18" ht="34.5" customHeight="1">
      <c r="A252" s="863"/>
      <c r="B252" s="851"/>
      <c r="C252" s="815"/>
      <c r="D252" s="865"/>
      <c r="E252" s="852"/>
      <c r="F252" s="867"/>
      <c r="G252" s="229"/>
      <c r="H252" s="812"/>
      <c r="I252" s="812"/>
      <c r="J252" s="812"/>
      <c r="K252" s="812"/>
      <c r="L252" s="812"/>
      <c r="M252" s="812"/>
      <c r="N252" s="812"/>
      <c r="O252" s="812"/>
      <c r="P252" s="812"/>
      <c r="Q252" s="869"/>
      <c r="R252" s="94"/>
    </row>
    <row r="253" spans="1:18" ht="34.5" customHeight="1">
      <c r="A253" s="856">
        <v>40</v>
      </c>
      <c r="B253" s="843" t="s">
        <v>259</v>
      </c>
      <c r="C253" s="745" t="s">
        <v>258</v>
      </c>
      <c r="D253" s="258" t="s">
        <v>249</v>
      </c>
      <c r="E253" s="758" t="s">
        <v>48</v>
      </c>
      <c r="F253" s="108" t="s">
        <v>49</v>
      </c>
      <c r="G253" s="151">
        <f>R253*O4</f>
        <v>0.65</v>
      </c>
      <c r="H253" s="253">
        <v>0</v>
      </c>
      <c r="I253" s="87"/>
      <c r="J253" s="254"/>
      <c r="K253" s="87"/>
      <c r="L253" s="254"/>
      <c r="M253" s="87"/>
      <c r="N253" s="254"/>
      <c r="O253" s="87"/>
      <c r="P253" s="254"/>
      <c r="Q253" s="87"/>
      <c r="R253" s="208">
        <v>0.65</v>
      </c>
    </row>
    <row r="254" spans="1:18" ht="34.5" customHeight="1">
      <c r="A254" s="856"/>
      <c r="B254" s="843"/>
      <c r="C254" s="744"/>
      <c r="D254" s="259"/>
      <c r="E254" s="746"/>
      <c r="F254" s="113" t="s">
        <v>51</v>
      </c>
      <c r="G254" s="114"/>
      <c r="H254" s="87"/>
      <c r="I254" s="86"/>
      <c r="J254" s="87"/>
      <c r="K254" s="86"/>
      <c r="L254" s="87"/>
      <c r="M254" s="86"/>
      <c r="N254" s="87"/>
      <c r="O254" s="86"/>
      <c r="P254" s="87"/>
      <c r="Q254" s="88"/>
      <c r="R254" s="115"/>
    </row>
    <row r="255" spans="1:18" ht="34.5" customHeight="1">
      <c r="A255" s="856"/>
      <c r="B255" s="843"/>
      <c r="C255" s="744"/>
      <c r="D255" s="260"/>
      <c r="E255" s="746"/>
      <c r="F255" s="116" t="s">
        <v>53</v>
      </c>
      <c r="G255" s="117"/>
      <c r="H255" s="118"/>
      <c r="I255" s="87"/>
      <c r="J255" s="119"/>
      <c r="K255" s="87"/>
      <c r="L255" s="119"/>
      <c r="M255" s="87"/>
      <c r="N255" s="119"/>
      <c r="O255" s="87"/>
      <c r="P255" s="119"/>
      <c r="Q255" s="87"/>
      <c r="R255" s="118"/>
    </row>
    <row r="256" spans="1:18" ht="34.5" customHeight="1">
      <c r="A256" s="857"/>
      <c r="B256" s="844"/>
      <c r="C256" s="744"/>
      <c r="D256" s="261"/>
      <c r="E256" s="746"/>
      <c r="F256" s="174"/>
      <c r="G256" s="175"/>
      <c r="H256" s="784"/>
      <c r="I256" s="785"/>
      <c r="J256" s="785"/>
      <c r="K256" s="785"/>
      <c r="L256" s="785"/>
      <c r="M256" s="785"/>
      <c r="N256" s="785"/>
      <c r="O256" s="785"/>
      <c r="P256" s="785"/>
      <c r="Q256" s="785"/>
      <c r="R256" s="155"/>
    </row>
    <row r="257" spans="1:18" ht="34.5" customHeight="1">
      <c r="A257" s="858">
        <v>41</v>
      </c>
      <c r="B257" s="842" t="s">
        <v>260</v>
      </c>
      <c r="C257" s="755" t="s">
        <v>258</v>
      </c>
      <c r="D257" s="258" t="s">
        <v>261</v>
      </c>
      <c r="E257" s="757" t="s">
        <v>48</v>
      </c>
      <c r="F257" s="108" t="s">
        <v>49</v>
      </c>
      <c r="G257" s="151">
        <f>R257*O4</f>
        <v>0.7</v>
      </c>
      <c r="H257" s="109">
        <v>0</v>
      </c>
      <c r="I257" s="87"/>
      <c r="J257" s="110"/>
      <c r="K257" s="87"/>
      <c r="L257" s="110"/>
      <c r="M257" s="87"/>
      <c r="N257" s="110"/>
      <c r="O257" s="87"/>
      <c r="P257" s="110"/>
      <c r="Q257" s="87"/>
      <c r="R257" s="109">
        <v>0.7</v>
      </c>
    </row>
    <row r="258" spans="1:18" ht="34.5" customHeight="1">
      <c r="A258" s="856"/>
      <c r="B258" s="843"/>
      <c r="C258" s="744"/>
      <c r="D258" s="259"/>
      <c r="E258" s="746"/>
      <c r="F258" s="113" t="s">
        <v>51</v>
      </c>
      <c r="G258" s="114"/>
      <c r="H258" s="87"/>
      <c r="I258" s="86"/>
      <c r="J258" s="87"/>
      <c r="K258" s="86"/>
      <c r="L258" s="87"/>
      <c r="M258" s="86"/>
      <c r="N258" s="87"/>
      <c r="O258" s="86"/>
      <c r="P258" s="87"/>
      <c r="Q258" s="88"/>
      <c r="R258" s="115"/>
    </row>
    <row r="259" spans="1:18" ht="34.5" customHeight="1">
      <c r="A259" s="856"/>
      <c r="B259" s="843"/>
      <c r="C259" s="744"/>
      <c r="D259" s="260"/>
      <c r="E259" s="746"/>
      <c r="F259" s="116" t="s">
        <v>53</v>
      </c>
      <c r="G259" s="117"/>
      <c r="H259" s="118"/>
      <c r="I259" s="87"/>
      <c r="J259" s="119"/>
      <c r="K259" s="87"/>
      <c r="L259" s="119"/>
      <c r="M259" s="87"/>
      <c r="N259" s="119"/>
      <c r="O259" s="87"/>
      <c r="P259" s="119"/>
      <c r="Q259" s="87"/>
      <c r="R259" s="118"/>
    </row>
    <row r="260" spans="1:18" ht="34.5" customHeight="1">
      <c r="A260" s="857"/>
      <c r="B260" s="844"/>
      <c r="C260" s="744"/>
      <c r="D260" s="261"/>
      <c r="E260" s="746"/>
      <c r="F260" s="174"/>
      <c r="G260" s="175"/>
      <c r="H260" s="784"/>
      <c r="I260" s="785"/>
      <c r="J260" s="785"/>
      <c r="K260" s="785"/>
      <c r="L260" s="785"/>
      <c r="M260" s="785"/>
      <c r="N260" s="785"/>
      <c r="O260" s="785"/>
      <c r="P260" s="785"/>
      <c r="Q260" s="785"/>
      <c r="R260" s="155"/>
    </row>
    <row r="261" spans="1:18" ht="34.5" customHeight="1">
      <c r="A261" s="858">
        <v>42</v>
      </c>
      <c r="B261" s="842" t="s">
        <v>262</v>
      </c>
      <c r="C261" s="755" t="s">
        <v>258</v>
      </c>
      <c r="D261" s="258" t="s">
        <v>263</v>
      </c>
      <c r="E261" s="757" t="s">
        <v>48</v>
      </c>
      <c r="F261" s="108" t="s">
        <v>49</v>
      </c>
      <c r="G261" s="151">
        <f>R261*O4</f>
        <v>0.7</v>
      </c>
      <c r="H261" s="109">
        <v>0</v>
      </c>
      <c r="I261" s="87"/>
      <c r="J261" s="110"/>
      <c r="K261" s="87"/>
      <c r="L261" s="110"/>
      <c r="M261" s="87"/>
      <c r="N261" s="110"/>
      <c r="O261" s="87"/>
      <c r="P261" s="110"/>
      <c r="Q261" s="87"/>
      <c r="R261" s="109">
        <v>0.7</v>
      </c>
    </row>
    <row r="262" spans="1:18" ht="34.5" customHeight="1">
      <c r="A262" s="856"/>
      <c r="B262" s="843"/>
      <c r="C262" s="744"/>
      <c r="D262" s="259"/>
      <c r="E262" s="746"/>
      <c r="F262" s="113" t="s">
        <v>51</v>
      </c>
      <c r="G262" s="114"/>
      <c r="H262" s="87"/>
      <c r="I262" s="86"/>
      <c r="J262" s="87"/>
      <c r="K262" s="86"/>
      <c r="L262" s="87"/>
      <c r="M262" s="86"/>
      <c r="N262" s="87"/>
      <c r="O262" s="86"/>
      <c r="P262" s="87"/>
      <c r="Q262" s="88"/>
      <c r="R262" s="115"/>
    </row>
    <row r="263" spans="1:18" ht="34.5" customHeight="1">
      <c r="A263" s="856"/>
      <c r="B263" s="843"/>
      <c r="C263" s="744"/>
      <c r="D263" s="260"/>
      <c r="E263" s="746"/>
      <c r="F263" s="116" t="s">
        <v>53</v>
      </c>
      <c r="G263" s="117"/>
      <c r="H263" s="118"/>
      <c r="I263" s="87"/>
      <c r="J263" s="119"/>
      <c r="K263" s="87"/>
      <c r="L263" s="119"/>
      <c r="M263" s="87"/>
      <c r="N263" s="119"/>
      <c r="O263" s="87"/>
      <c r="P263" s="119"/>
      <c r="Q263" s="87"/>
      <c r="R263" s="118"/>
    </row>
    <row r="264" spans="1:18" ht="34.5" customHeight="1">
      <c r="A264" s="857"/>
      <c r="B264" s="844"/>
      <c r="C264" s="744"/>
      <c r="D264" s="261"/>
      <c r="E264" s="746"/>
      <c r="F264" s="174"/>
      <c r="G264" s="175"/>
      <c r="H264" s="784"/>
      <c r="I264" s="785"/>
      <c r="J264" s="785"/>
      <c r="K264" s="785"/>
      <c r="L264" s="785"/>
      <c r="M264" s="785"/>
      <c r="N264" s="785"/>
      <c r="O264" s="785"/>
      <c r="P264" s="785"/>
      <c r="Q264" s="785"/>
      <c r="R264" s="155"/>
    </row>
    <row r="265" spans="1:18" ht="34.5" customHeight="1">
      <c r="A265" s="858">
        <v>43</v>
      </c>
      <c r="B265" s="842" t="s">
        <v>264</v>
      </c>
      <c r="C265" s="755" t="s">
        <v>131</v>
      </c>
      <c r="D265" s="258" t="s">
        <v>218</v>
      </c>
      <c r="E265" s="757" t="s">
        <v>203</v>
      </c>
      <c r="F265" s="108" t="s">
        <v>49</v>
      </c>
      <c r="G265" s="151">
        <f>R265*O4</f>
        <v>0.3</v>
      </c>
      <c r="H265" s="109">
        <v>0</v>
      </c>
      <c r="I265" s="87"/>
      <c r="J265" s="110"/>
      <c r="K265" s="87"/>
      <c r="L265" s="110"/>
      <c r="M265" s="87"/>
      <c r="N265" s="110"/>
      <c r="O265" s="87"/>
      <c r="P265" s="110"/>
      <c r="Q265" s="87"/>
      <c r="R265" s="109">
        <v>0.3</v>
      </c>
    </row>
    <row r="266" spans="1:18" ht="34.5" customHeight="1">
      <c r="A266" s="856"/>
      <c r="B266" s="843"/>
      <c r="C266" s="744"/>
      <c r="D266" s="259"/>
      <c r="E266" s="746"/>
      <c r="F266" s="113" t="s">
        <v>51</v>
      </c>
      <c r="G266" s="114"/>
      <c r="H266" s="87"/>
      <c r="I266" s="86"/>
      <c r="J266" s="87"/>
      <c r="K266" s="86"/>
      <c r="L266" s="87"/>
      <c r="M266" s="86"/>
      <c r="N266" s="87"/>
      <c r="O266" s="86"/>
      <c r="P266" s="87"/>
      <c r="Q266" s="88"/>
      <c r="R266" s="115"/>
    </row>
    <row r="267" spans="1:18" ht="34.5" customHeight="1">
      <c r="A267" s="856"/>
      <c r="B267" s="843"/>
      <c r="C267" s="744"/>
      <c r="D267" s="260"/>
      <c r="E267" s="746"/>
      <c r="F267" s="116" t="s">
        <v>53</v>
      </c>
      <c r="G267" s="117"/>
      <c r="H267" s="118"/>
      <c r="I267" s="87"/>
      <c r="J267" s="119"/>
      <c r="K267" s="87"/>
      <c r="L267" s="119"/>
      <c r="M267" s="87"/>
      <c r="N267" s="119"/>
      <c r="O267" s="87"/>
      <c r="P267" s="119"/>
      <c r="Q267" s="87"/>
      <c r="R267" s="118"/>
    </row>
    <row r="268" spans="1:18" ht="34.5" customHeight="1">
      <c r="A268" s="856"/>
      <c r="B268" s="843"/>
      <c r="C268" s="744"/>
      <c r="D268" s="149"/>
      <c r="E268" s="746"/>
      <c r="F268" s="98"/>
      <c r="G268" s="144"/>
      <c r="H268" s="763"/>
      <c r="I268" s="764"/>
      <c r="J268" s="764"/>
      <c r="K268" s="764"/>
      <c r="L268" s="764"/>
      <c r="M268" s="764"/>
      <c r="N268" s="764"/>
      <c r="O268" s="764"/>
      <c r="P268" s="764"/>
      <c r="Q268" s="764"/>
      <c r="R268" s="155"/>
    </row>
    <row r="269" spans="1:18" ht="34.5" customHeight="1">
      <c r="A269" s="848">
        <v>44</v>
      </c>
      <c r="B269" s="850" t="s">
        <v>265</v>
      </c>
      <c r="C269" s="804" t="s">
        <v>266</v>
      </c>
      <c r="D269" s="262" t="s">
        <v>267</v>
      </c>
      <c r="E269" s="806" t="s">
        <v>203</v>
      </c>
      <c r="F269" s="206" t="s">
        <v>49</v>
      </c>
      <c r="G269" s="207">
        <f>R269*O4</f>
        <v>0.2</v>
      </c>
      <c r="H269" s="208">
        <v>0</v>
      </c>
      <c r="I269" s="78"/>
      <c r="J269" s="79"/>
      <c r="K269" s="78"/>
      <c r="L269" s="79"/>
      <c r="M269" s="78"/>
      <c r="N269" s="79"/>
      <c r="O269" s="78"/>
      <c r="P269" s="79"/>
      <c r="Q269" s="80"/>
      <c r="R269" s="247">
        <v>0.2</v>
      </c>
    </row>
    <row r="270" spans="1:18" ht="34.5" customHeight="1">
      <c r="A270" s="742"/>
      <c r="B270" s="843"/>
      <c r="C270" s="744"/>
      <c r="D270" s="259"/>
      <c r="E270" s="746"/>
      <c r="F270" s="113" t="s">
        <v>51</v>
      </c>
      <c r="G270" s="114"/>
      <c r="H270" s="87"/>
      <c r="I270" s="86"/>
      <c r="J270" s="87"/>
      <c r="K270" s="86"/>
      <c r="L270" s="87"/>
      <c r="M270" s="86"/>
      <c r="N270" s="87"/>
      <c r="O270" s="86"/>
      <c r="P270" s="87"/>
      <c r="Q270" s="210"/>
      <c r="R270" s="115"/>
    </row>
    <row r="271" spans="1:18" ht="34.5" customHeight="1">
      <c r="A271" s="742"/>
      <c r="B271" s="843"/>
      <c r="C271" s="744"/>
      <c r="D271" s="260"/>
      <c r="E271" s="746"/>
      <c r="F271" s="116" t="s">
        <v>53</v>
      </c>
      <c r="G271" s="117"/>
      <c r="H271" s="118"/>
      <c r="I271" s="87"/>
      <c r="J271" s="119"/>
      <c r="K271" s="87"/>
      <c r="L271" s="119"/>
      <c r="M271" s="87"/>
      <c r="N271" s="119"/>
      <c r="O271" s="87"/>
      <c r="P271" s="119"/>
      <c r="Q271" s="125"/>
      <c r="R271" s="211"/>
    </row>
    <row r="272" spans="1:18" ht="34.5" customHeight="1">
      <c r="A272" s="849"/>
      <c r="B272" s="851"/>
      <c r="C272" s="815"/>
      <c r="D272" s="263"/>
      <c r="E272" s="852"/>
      <c r="F272" s="264"/>
      <c r="G272" s="265"/>
      <c r="H272" s="853"/>
      <c r="I272" s="854"/>
      <c r="J272" s="854"/>
      <c r="K272" s="854"/>
      <c r="L272" s="854"/>
      <c r="M272" s="854"/>
      <c r="N272" s="854"/>
      <c r="O272" s="854"/>
      <c r="P272" s="854"/>
      <c r="Q272" s="855"/>
      <c r="R272" s="252"/>
    </row>
    <row r="273" spans="1:18" ht="34.5" customHeight="1">
      <c r="A273" s="742">
        <v>45</v>
      </c>
      <c r="B273" s="843" t="s">
        <v>268</v>
      </c>
      <c r="C273" s="745" t="s">
        <v>266</v>
      </c>
      <c r="D273" s="258" t="s">
        <v>247</v>
      </c>
      <c r="E273" s="758" t="s">
        <v>203</v>
      </c>
      <c r="F273" s="108" t="s">
        <v>49</v>
      </c>
      <c r="G273" s="151">
        <f>R273*O4</f>
        <v>0.3</v>
      </c>
      <c r="H273" s="253">
        <v>0</v>
      </c>
      <c r="I273" s="87"/>
      <c r="J273" s="254"/>
      <c r="K273" s="87"/>
      <c r="L273" s="254"/>
      <c r="M273" s="87"/>
      <c r="N273" s="254"/>
      <c r="O273" s="87"/>
      <c r="P273" s="254"/>
      <c r="Q273" s="87"/>
      <c r="R273" s="255">
        <v>0.3</v>
      </c>
    </row>
    <row r="274" spans="1:18" ht="34.5" customHeight="1">
      <c r="A274" s="742"/>
      <c r="B274" s="843"/>
      <c r="C274" s="744"/>
      <c r="D274" s="259"/>
      <c r="E274" s="746"/>
      <c r="F274" s="113" t="s">
        <v>51</v>
      </c>
      <c r="G274" s="114"/>
      <c r="H274" s="87"/>
      <c r="I274" s="86"/>
      <c r="J274" s="87"/>
      <c r="K274" s="86"/>
      <c r="L274" s="87"/>
      <c r="M274" s="86"/>
      <c r="N274" s="87"/>
      <c r="O274" s="86"/>
      <c r="P274" s="87"/>
      <c r="Q274" s="88"/>
      <c r="R274" s="115"/>
    </row>
    <row r="275" spans="1:18" ht="34.5" customHeight="1">
      <c r="A275" s="742"/>
      <c r="B275" s="843"/>
      <c r="C275" s="744"/>
      <c r="D275" s="260"/>
      <c r="E275" s="746"/>
      <c r="F275" s="116" t="s">
        <v>53</v>
      </c>
      <c r="G275" s="117"/>
      <c r="H275" s="118"/>
      <c r="I275" s="87"/>
      <c r="J275" s="119"/>
      <c r="K275" s="87"/>
      <c r="L275" s="119"/>
      <c r="M275" s="87"/>
      <c r="N275" s="119"/>
      <c r="O275" s="87"/>
      <c r="P275" s="119"/>
      <c r="Q275" s="87"/>
      <c r="R275" s="118"/>
    </row>
    <row r="276" spans="1:18" ht="34.5" customHeight="1">
      <c r="A276" s="743"/>
      <c r="B276" s="844"/>
      <c r="C276" s="744"/>
      <c r="D276" s="261"/>
      <c r="E276" s="746"/>
      <c r="F276" s="174"/>
      <c r="G276" s="175"/>
      <c r="H276" s="784"/>
      <c r="I276" s="785"/>
      <c r="J276" s="785"/>
      <c r="K276" s="785"/>
      <c r="L276" s="785"/>
      <c r="M276" s="785"/>
      <c r="N276" s="785"/>
      <c r="O276" s="785"/>
      <c r="P276" s="785"/>
      <c r="Q276" s="785"/>
      <c r="R276" s="155"/>
    </row>
    <row r="277" spans="1:18" ht="34.5" customHeight="1">
      <c r="A277" s="741">
        <v>46</v>
      </c>
      <c r="B277" s="842" t="s">
        <v>269</v>
      </c>
      <c r="C277" s="755" t="s">
        <v>266</v>
      </c>
      <c r="D277" s="258" t="s">
        <v>261</v>
      </c>
      <c r="E277" s="757" t="s">
        <v>203</v>
      </c>
      <c r="F277" s="108" t="s">
        <v>49</v>
      </c>
      <c r="G277" s="151">
        <f>R277*O4</f>
        <v>0.2</v>
      </c>
      <c r="H277" s="109">
        <v>0</v>
      </c>
      <c r="I277" s="87"/>
      <c r="J277" s="110"/>
      <c r="K277" s="87"/>
      <c r="L277" s="110"/>
      <c r="M277" s="87"/>
      <c r="N277" s="110"/>
      <c r="O277" s="87"/>
      <c r="P277" s="110"/>
      <c r="Q277" s="87"/>
      <c r="R277" s="109">
        <v>0.2</v>
      </c>
    </row>
    <row r="278" spans="1:18" ht="34.5" customHeight="1">
      <c r="A278" s="742"/>
      <c r="B278" s="843"/>
      <c r="C278" s="744"/>
      <c r="D278" s="259"/>
      <c r="E278" s="746"/>
      <c r="F278" s="113" t="s">
        <v>51</v>
      </c>
      <c r="G278" s="114"/>
      <c r="H278" s="87"/>
      <c r="I278" s="86"/>
      <c r="J278" s="87"/>
      <c r="K278" s="86"/>
      <c r="L278" s="87"/>
      <c r="M278" s="86"/>
      <c r="N278" s="87"/>
      <c r="O278" s="86"/>
      <c r="P278" s="87"/>
      <c r="Q278" s="88"/>
      <c r="R278" s="115"/>
    </row>
    <row r="279" spans="1:18" ht="34.5" customHeight="1">
      <c r="A279" s="742"/>
      <c r="B279" s="843"/>
      <c r="C279" s="744"/>
      <c r="D279" s="260"/>
      <c r="E279" s="746"/>
      <c r="F279" s="116" t="s">
        <v>53</v>
      </c>
      <c r="G279" s="117"/>
      <c r="H279" s="118"/>
      <c r="I279" s="87"/>
      <c r="J279" s="119"/>
      <c r="K279" s="87"/>
      <c r="L279" s="119"/>
      <c r="M279" s="87"/>
      <c r="N279" s="119"/>
      <c r="O279" s="87"/>
      <c r="P279" s="119"/>
      <c r="Q279" s="87"/>
      <c r="R279" s="118"/>
    </row>
    <row r="280" spans="1:18" ht="34.5" customHeight="1">
      <c r="A280" s="743"/>
      <c r="B280" s="844"/>
      <c r="C280" s="744"/>
      <c r="D280" s="261"/>
      <c r="E280" s="746"/>
      <c r="F280" s="174"/>
      <c r="G280" s="175"/>
      <c r="H280" s="784"/>
      <c r="I280" s="785"/>
      <c r="J280" s="785"/>
      <c r="K280" s="785"/>
      <c r="L280" s="785"/>
      <c r="M280" s="785"/>
      <c r="N280" s="785"/>
      <c r="O280" s="785"/>
      <c r="P280" s="785"/>
      <c r="Q280" s="785"/>
      <c r="R280" s="155"/>
    </row>
    <row r="281" spans="1:18" ht="34.5" hidden="1" customHeight="1">
      <c r="A281" s="870" t="s">
        <v>270</v>
      </c>
      <c r="B281" s="871"/>
      <c r="C281" s="871"/>
      <c r="D281" s="871"/>
      <c r="E281" s="872"/>
      <c r="F281" s="271">
        <f t="shared" ref="F281:F283" si="0">SUM(H281:Q281)</f>
        <v>0</v>
      </c>
      <c r="G281" s="272"/>
      <c r="H281" s="271">
        <f t="shared" ref="H281:R281" si="1">H17+H22+H28+H32+H38+H47+H53+H57+H63+H67+H71+H77+H81+H89+H99+H104+H109+H116+H120+H126+H132+H138+H143+H148+H153+H158+H164+H168+H172+H176+H180+H184+H188+H192+H196+H200+H204+H208+H212+H216+H220+H224+H228+H232+H236+H240+H244+H248+H253+H257+H261+H265+H269+H273+H277</f>
        <v>0</v>
      </c>
      <c r="I281" s="271">
        <f t="shared" si="1"/>
        <v>0</v>
      </c>
      <c r="J281" s="271">
        <f t="shared" si="1"/>
        <v>0</v>
      </c>
      <c r="K281" s="271">
        <f t="shared" si="1"/>
        <v>0</v>
      </c>
      <c r="L281" s="271">
        <f t="shared" si="1"/>
        <v>0</v>
      </c>
      <c r="M281" s="271">
        <f t="shared" si="1"/>
        <v>0</v>
      </c>
      <c r="N281" s="271">
        <f t="shared" si="1"/>
        <v>0</v>
      </c>
      <c r="O281" s="271">
        <f t="shared" si="1"/>
        <v>0</v>
      </c>
      <c r="P281" s="271">
        <f t="shared" si="1"/>
        <v>0</v>
      </c>
      <c r="Q281" s="273">
        <f t="shared" si="1"/>
        <v>0</v>
      </c>
      <c r="R281" s="273">
        <f t="shared" si="1"/>
        <v>31.399999999999991</v>
      </c>
    </row>
    <row r="282" spans="1:18" ht="34.5" hidden="1" customHeight="1">
      <c r="A282" s="873" t="s">
        <v>271</v>
      </c>
      <c r="B282" s="874"/>
      <c r="C282" s="874"/>
      <c r="D282" s="874"/>
      <c r="E282" s="875"/>
      <c r="F282" s="271">
        <f t="shared" si="0"/>
        <v>0</v>
      </c>
      <c r="G282" s="272"/>
      <c r="H282" s="271">
        <f t="shared" ref="H282:H283" si="2">H18+H23+H29+H33+H39+H48+H54+H58+H64+H68+H72+H78+H82+H90+H100+H105+H110+H117+H121+H127+H133+H139+H144+H149+H154+H159+H165+H169+H173+H177+H181+H185+H189+H193+H197+H201+H205+H209+H213+H217+H221+H225+H229+H233+H237+H241+H245+H249+H254+H258+H262+H266+H270+H274+H278</f>
        <v>0</v>
      </c>
      <c r="I282" s="271">
        <f t="shared" ref="I282:I283" si="3">I18+I23+I29+I33+I39+I48+I54+I58+I64+I68+I72+I78+I82+I90+I100+I105+I110+I117+I121+I127+I133+I139+I144+I149+I154+I159+I165+I169+I173+I177+I181+I185+I189+I193+I197+I201+I205+I209+I213+I217+I221+I225+I229+I233+I237+I241+I245+I249+I254+I258+I262+I266+I270+I274+I278</f>
        <v>0</v>
      </c>
      <c r="J282" s="271">
        <f t="shared" ref="J282:J283" si="4">J18+J23+J29+J33+J39+J48+J54+J58+J64+J68+J72+J78+J82+J90+J100+J105+J110+J117+J121+J127+J133+J139+J144+J149+J154+J159+J165+J169+J173+J177+J181+J185+J189+J193+J197+J201+J205+J209+J213+J217+J221+J225+J229+J233+J237+J241+J245+J249+J254+J258+J262+J266+J270+J274+J278</f>
        <v>0</v>
      </c>
      <c r="K282" s="271">
        <f t="shared" ref="K282:K283" si="5">K18+K23+K29+K33+K39+K48+K54+K58+K64+K68+K72+K78+K82+K90+K100+K105+K110+K117+K121+K127+K133+K139+K144+K149+K154+K159+K165+K169+K173+K177+K181+K185+K189+K193+K197+K201+K205+K209+K213+K217+K221+K225+K229+K233+K237+K241+K245+K249+K254+K258+K262+K266+K270+K274+K278</f>
        <v>0</v>
      </c>
      <c r="L282" s="271">
        <f t="shared" ref="L282:L283" si="6">L18+L23+L29+L33+L39+L48+L54+L58+L64+L68+L72+L78+L82+L90+L100+L105+L110+L117+L121+L127+L133+L139+L144+L149+L154+L159+L165+L169+L173+L177+L181+L185+L189+L193+L197+L201+L205+L209+L213+L217+L221+L225+L229+L233+L237+L241+L245+L249+L254+L258+L262+L266+L270+L274+L278</f>
        <v>0</v>
      </c>
      <c r="M282" s="271">
        <f t="shared" ref="M282:M283" si="7">M18+M23+M29+M33+M39+M48+M54+M58+M64+M68+M72+M78+M82+M90+M100+M105+M110+M117+M121+M127+M133+M139+M144+M149+M154+M159+M165+M169+M173+M177+M181+M185+M189+M193+M197+M201+M205+M209+M213+M217+M221+M225+M229+M233+M237+M241+M245+M249+M254+M258+M262+M266+M270+M274+M278</f>
        <v>0</v>
      </c>
      <c r="N282" s="271">
        <f t="shared" ref="N282:N283" si="8">N18+N23+N29+N33+N39+N48+N54+N58+N64+N68+N72+N78+N82+N90+N100+N105+N110+N117+N121+N127+N133+N139+N144+N149+N154+N159+N165+N169+N173+N177+N181+N185+N189+N193+N197+N201+N205+N209+N213+N217+N221+N225+N229+N233+N237+N241+N245+N249+N254+N258+N262+N266+N270+N274+N278</f>
        <v>0</v>
      </c>
      <c r="O282" s="271">
        <f t="shared" ref="O282:O283" si="9">O18+O23+O29+O33+O39+O48+O54+O58+O64+O68+O72+O78+O82+O90+O100+O105+O110+O117+O121+O127+O133+O139+O144+O149+O154+O159+O165+O169+O173+O177+O181+O185+O189+O193+O197+O201+O205+O209+O213+O217+O221+O225+O229+O233+O237+O241+O245+O249+O254+O258+O262+O266+O270+O274+O278</f>
        <v>0</v>
      </c>
      <c r="P282" s="271">
        <f t="shared" ref="P282:P283" si="10">P18+P23+P29+P33+P39+P48+P54+P58+P64+P68+P72+P78+P82+P90+P100+P105+P110+P117+P121+P127+P133+P139+P144+P149+P154+P159+P165+P169+P173+P177+P181+P185+P189+P193+P197+P201+P205+P209+P213+P217+P221+P225+P229+P233+P237+P241+P245+P249+P254+P258+P262+P266+P270+P274+P278</f>
        <v>0</v>
      </c>
      <c r="Q282" s="273">
        <f t="shared" ref="Q282:Q283" si="11">Q18+Q23+Q29+Q33+Q39+Q48+Q54+Q58+Q64+Q68+Q72+Q78+Q82+Q90+Q100+Q105+Q110+Q117+Q121+Q127+Q133+Q139+Q144+Q149+Q154+Q159+Q165+Q169+Q173+Q177+Q181+Q185+Q189+Q193+Q197+Q201+Q205+Q209+Q213+Q217+Q221+Q225+Q229+Q233+Q237+Q241+Q245+Q249+Q254+Q258+Q262+Q266+Q270+Q274+Q278</f>
        <v>0</v>
      </c>
      <c r="R282" s="273">
        <f t="shared" ref="R282:R283" si="12">R18+R23+R29+R33+R39+R48+R54+R58+R64+R68+R72+R78+R82+R90+R100+R105+R110+R117+R121+R127+R133+R139+R144+R149+R154+R159+R165+R169+R173+R177+R181+R185+R189+R193+R197+R201+R205+R209+R213+R217+R221+R225+R229+R233+R237+R241+R245+R249+R254+R258+R262+R266+R270+R274+R278</f>
        <v>19.5</v>
      </c>
    </row>
    <row r="283" spans="1:18" ht="34.5" hidden="1" customHeight="1">
      <c r="A283" s="876" t="s">
        <v>272</v>
      </c>
      <c r="B283" s="877"/>
      <c r="C283" s="877"/>
      <c r="D283" s="877"/>
      <c r="E283" s="878"/>
      <c r="F283" s="271">
        <f t="shared" si="0"/>
        <v>1.8</v>
      </c>
      <c r="G283" s="272"/>
      <c r="H283" s="271">
        <f t="shared" si="2"/>
        <v>0</v>
      </c>
      <c r="I283" s="271">
        <f t="shared" si="3"/>
        <v>0</v>
      </c>
      <c r="J283" s="271">
        <f t="shared" si="4"/>
        <v>0</v>
      </c>
      <c r="K283" s="271">
        <f t="shared" si="5"/>
        <v>0</v>
      </c>
      <c r="L283" s="271">
        <f t="shared" si="6"/>
        <v>0</v>
      </c>
      <c r="M283" s="271">
        <f t="shared" si="7"/>
        <v>0</v>
      </c>
      <c r="N283" s="271">
        <f t="shared" si="8"/>
        <v>0</v>
      </c>
      <c r="O283" s="271">
        <f t="shared" si="9"/>
        <v>0</v>
      </c>
      <c r="P283" s="271">
        <f t="shared" si="10"/>
        <v>0</v>
      </c>
      <c r="Q283" s="273">
        <f t="shared" si="11"/>
        <v>1.8</v>
      </c>
      <c r="R283" s="273">
        <f t="shared" si="12"/>
        <v>31.63</v>
      </c>
    </row>
    <row r="284" spans="1:18" ht="34.5" hidden="1" customHeight="1">
      <c r="A284" s="879" t="s">
        <v>273</v>
      </c>
      <c r="B284" s="880"/>
      <c r="C284" s="880"/>
      <c r="D284" s="880"/>
      <c r="E284" s="881"/>
      <c r="F284" s="274">
        <f>F281+F282</f>
        <v>0</v>
      </c>
      <c r="G284" s="275"/>
      <c r="H284" s="274">
        <f t="shared" ref="H284:R284" si="13">H281+H282</f>
        <v>0</v>
      </c>
      <c r="I284" s="274">
        <f t="shared" si="13"/>
        <v>0</v>
      </c>
      <c r="J284" s="274">
        <f t="shared" si="13"/>
        <v>0</v>
      </c>
      <c r="K284" s="274">
        <f t="shared" si="13"/>
        <v>0</v>
      </c>
      <c r="L284" s="274">
        <f t="shared" si="13"/>
        <v>0</v>
      </c>
      <c r="M284" s="274">
        <f t="shared" si="13"/>
        <v>0</v>
      </c>
      <c r="N284" s="274">
        <f t="shared" si="13"/>
        <v>0</v>
      </c>
      <c r="O284" s="274">
        <f t="shared" si="13"/>
        <v>0</v>
      </c>
      <c r="P284" s="274">
        <f t="shared" si="13"/>
        <v>0</v>
      </c>
      <c r="Q284" s="276">
        <f t="shared" si="13"/>
        <v>0</v>
      </c>
      <c r="R284" s="276">
        <f t="shared" si="13"/>
        <v>50.899999999999991</v>
      </c>
    </row>
    <row r="285" spans="1:18" ht="34.5" hidden="1" customHeight="1">
      <c r="A285" s="882" t="s">
        <v>274</v>
      </c>
      <c r="B285" s="883"/>
      <c r="C285" s="883"/>
      <c r="D285" s="883"/>
      <c r="E285" s="884"/>
      <c r="F285" s="888">
        <f>SUM(F281:F283)</f>
        <v>1.8</v>
      </c>
      <c r="G285" s="275"/>
      <c r="H285" s="888">
        <f t="shared" ref="H285:R285" si="14">H281+H282+H283</f>
        <v>0</v>
      </c>
      <c r="I285" s="888">
        <f t="shared" si="14"/>
        <v>0</v>
      </c>
      <c r="J285" s="888">
        <f t="shared" si="14"/>
        <v>0</v>
      </c>
      <c r="K285" s="888">
        <f t="shared" si="14"/>
        <v>0</v>
      </c>
      <c r="L285" s="888">
        <f t="shared" si="14"/>
        <v>0</v>
      </c>
      <c r="M285" s="888">
        <f t="shared" si="14"/>
        <v>0</v>
      </c>
      <c r="N285" s="888">
        <f t="shared" si="14"/>
        <v>0</v>
      </c>
      <c r="O285" s="888">
        <f t="shared" si="14"/>
        <v>0</v>
      </c>
      <c r="P285" s="888">
        <f t="shared" si="14"/>
        <v>0</v>
      </c>
      <c r="Q285" s="890">
        <f t="shared" si="14"/>
        <v>1.8</v>
      </c>
      <c r="R285" s="890">
        <f t="shared" si="14"/>
        <v>82.529999999999987</v>
      </c>
    </row>
    <row r="286" spans="1:18" ht="34.5" hidden="1" customHeight="1">
      <c r="A286" s="885"/>
      <c r="B286" s="886"/>
      <c r="C286" s="886"/>
      <c r="D286" s="886"/>
      <c r="E286" s="887"/>
      <c r="F286" s="889"/>
      <c r="G286" s="279"/>
      <c r="H286" s="889"/>
      <c r="I286" s="889"/>
      <c r="J286" s="889"/>
      <c r="K286" s="889"/>
      <c r="L286" s="889"/>
      <c r="M286" s="889"/>
      <c r="N286" s="889"/>
      <c r="O286" s="889"/>
      <c r="P286" s="889"/>
      <c r="Q286" s="891"/>
      <c r="R286" s="891"/>
    </row>
    <row r="287" spans="1:18" ht="34.5" hidden="1" customHeight="1">
      <c r="A287" s="892"/>
      <c r="B287" s="893"/>
      <c r="C287" s="893"/>
      <c r="D287" s="893"/>
      <c r="E287" s="893"/>
      <c r="F287" s="893"/>
      <c r="G287" s="894"/>
      <c r="H287" s="893"/>
      <c r="I287" s="893"/>
      <c r="J287" s="893"/>
      <c r="K287" s="893"/>
      <c r="L287" s="893"/>
      <c r="M287" s="893"/>
      <c r="N287" s="893"/>
      <c r="O287" s="893"/>
      <c r="P287" s="893"/>
      <c r="Q287" s="895"/>
      <c r="R287" s="280"/>
    </row>
    <row r="288" spans="1:18" ht="34.5" customHeight="1">
      <c r="A288" s="873" t="s">
        <v>275</v>
      </c>
      <c r="B288" s="874"/>
      <c r="C288" s="874"/>
      <c r="D288" s="874"/>
      <c r="E288" s="874"/>
      <c r="F288" s="875"/>
      <c r="G288" s="281"/>
      <c r="H288" s="282">
        <f t="shared" ref="H288:H292" si="15">H281</f>
        <v>0</v>
      </c>
      <c r="I288" s="282">
        <f t="shared" ref="I288:I292" si="16">I281+H288</f>
        <v>0</v>
      </c>
      <c r="J288" s="282">
        <f t="shared" ref="J288:J292" si="17">J281+I288</f>
        <v>0</v>
      </c>
      <c r="K288" s="282">
        <f t="shared" ref="K288:K292" si="18">K281+J288</f>
        <v>0</v>
      </c>
      <c r="L288" s="282">
        <f t="shared" ref="L288:L292" si="19">L281+K288</f>
        <v>0</v>
      </c>
      <c r="M288" s="282">
        <f t="shared" ref="M288:M292" si="20">M281+L288</f>
        <v>0</v>
      </c>
      <c r="N288" s="282">
        <f t="shared" ref="N288:N292" si="21">N281+M288</f>
        <v>0</v>
      </c>
      <c r="O288" s="282">
        <f t="shared" ref="O288:O292" si="22">O281+N288</f>
        <v>0</v>
      </c>
      <c r="P288" s="282">
        <f t="shared" ref="P288:P292" si="23">P281+O288</f>
        <v>0</v>
      </c>
      <c r="Q288" s="283">
        <f t="shared" ref="Q288:Q292" si="24">Q281+P288</f>
        <v>0</v>
      </c>
      <c r="R288" s="283"/>
    </row>
    <row r="289" spans="1:18" ht="34.5" customHeight="1">
      <c r="A289" s="896" t="s">
        <v>276</v>
      </c>
      <c r="B289" s="897"/>
      <c r="C289" s="897"/>
      <c r="D289" s="897"/>
      <c r="E289" s="897"/>
      <c r="F289" s="898"/>
      <c r="G289" s="284"/>
      <c r="H289" s="282">
        <f t="shared" si="15"/>
        <v>0</v>
      </c>
      <c r="I289" s="282">
        <f t="shared" si="16"/>
        <v>0</v>
      </c>
      <c r="J289" s="282">
        <f t="shared" si="17"/>
        <v>0</v>
      </c>
      <c r="K289" s="282">
        <f t="shared" si="18"/>
        <v>0</v>
      </c>
      <c r="L289" s="282">
        <f t="shared" si="19"/>
        <v>0</v>
      </c>
      <c r="M289" s="282">
        <f t="shared" si="20"/>
        <v>0</v>
      </c>
      <c r="N289" s="282">
        <f t="shared" si="21"/>
        <v>0</v>
      </c>
      <c r="O289" s="282">
        <f t="shared" si="22"/>
        <v>0</v>
      </c>
      <c r="P289" s="282">
        <f t="shared" si="23"/>
        <v>0</v>
      </c>
      <c r="Q289" s="283">
        <f t="shared" si="24"/>
        <v>0</v>
      </c>
      <c r="R289" s="283"/>
    </row>
    <row r="290" spans="1:18" ht="34.5" customHeight="1">
      <c r="A290" s="876" t="s">
        <v>277</v>
      </c>
      <c r="B290" s="877"/>
      <c r="C290" s="877"/>
      <c r="D290" s="877"/>
      <c r="E290" s="877"/>
      <c r="F290" s="878"/>
      <c r="G290" s="285"/>
      <c r="H290" s="282">
        <f t="shared" si="15"/>
        <v>0</v>
      </c>
      <c r="I290" s="282">
        <f t="shared" si="16"/>
        <v>0</v>
      </c>
      <c r="J290" s="282">
        <f t="shared" si="17"/>
        <v>0</v>
      </c>
      <c r="K290" s="282">
        <f t="shared" si="18"/>
        <v>0</v>
      </c>
      <c r="L290" s="282">
        <f t="shared" si="19"/>
        <v>0</v>
      </c>
      <c r="M290" s="282">
        <f t="shared" si="20"/>
        <v>0</v>
      </c>
      <c r="N290" s="282">
        <f t="shared" si="21"/>
        <v>0</v>
      </c>
      <c r="O290" s="282">
        <f t="shared" si="22"/>
        <v>0</v>
      </c>
      <c r="P290" s="282">
        <f t="shared" si="23"/>
        <v>0</v>
      </c>
      <c r="Q290" s="283">
        <f t="shared" si="24"/>
        <v>1.8</v>
      </c>
      <c r="R290" s="283"/>
    </row>
    <row r="291" spans="1:18" ht="34.5" customHeight="1">
      <c r="A291" s="879" t="s">
        <v>278</v>
      </c>
      <c r="B291" s="880"/>
      <c r="C291" s="880"/>
      <c r="D291" s="880"/>
      <c r="E291" s="880"/>
      <c r="F291" s="881"/>
      <c r="G291" s="277"/>
      <c r="H291" s="274">
        <f t="shared" si="15"/>
        <v>0</v>
      </c>
      <c r="I291" s="286">
        <f t="shared" si="16"/>
        <v>0</v>
      </c>
      <c r="J291" s="286">
        <f t="shared" si="17"/>
        <v>0</v>
      </c>
      <c r="K291" s="286">
        <f t="shared" si="18"/>
        <v>0</v>
      </c>
      <c r="L291" s="286">
        <f t="shared" si="19"/>
        <v>0</v>
      </c>
      <c r="M291" s="286">
        <f t="shared" si="20"/>
        <v>0</v>
      </c>
      <c r="N291" s="286">
        <f t="shared" si="21"/>
        <v>0</v>
      </c>
      <c r="O291" s="286">
        <f t="shared" si="22"/>
        <v>0</v>
      </c>
      <c r="P291" s="286">
        <f t="shared" si="23"/>
        <v>0</v>
      </c>
      <c r="Q291" s="287">
        <f t="shared" si="24"/>
        <v>0</v>
      </c>
      <c r="R291" s="287"/>
    </row>
    <row r="292" spans="1:18" ht="34.5" customHeight="1">
      <c r="A292" s="899" t="s">
        <v>279</v>
      </c>
      <c r="B292" s="900"/>
      <c r="C292" s="900"/>
      <c r="D292" s="900"/>
      <c r="E292" s="900"/>
      <c r="F292" s="901"/>
      <c r="G292" s="277"/>
      <c r="H292" s="275">
        <f t="shared" si="15"/>
        <v>0</v>
      </c>
      <c r="I292" s="290">
        <f t="shared" si="16"/>
        <v>0</v>
      </c>
      <c r="J292" s="290">
        <f t="shared" si="17"/>
        <v>0</v>
      </c>
      <c r="K292" s="290">
        <f t="shared" si="18"/>
        <v>0</v>
      </c>
      <c r="L292" s="290">
        <f t="shared" si="19"/>
        <v>0</v>
      </c>
      <c r="M292" s="290">
        <f t="shared" si="20"/>
        <v>0</v>
      </c>
      <c r="N292" s="290">
        <f t="shared" si="21"/>
        <v>0</v>
      </c>
      <c r="O292" s="290">
        <f t="shared" si="22"/>
        <v>0</v>
      </c>
      <c r="P292" s="290">
        <f t="shared" si="23"/>
        <v>0</v>
      </c>
      <c r="Q292" s="291">
        <f t="shared" si="24"/>
        <v>1.8</v>
      </c>
      <c r="R292" s="291"/>
    </row>
    <row r="293" spans="1:18" ht="34.5" customHeight="1">
      <c r="A293" s="892"/>
      <c r="B293" s="893"/>
      <c r="C293" s="893"/>
      <c r="D293" s="893"/>
      <c r="E293" s="893"/>
      <c r="F293" s="893"/>
      <c r="G293" s="894"/>
      <c r="H293" s="893"/>
      <c r="I293" s="893"/>
      <c r="J293" s="893"/>
      <c r="K293" s="893"/>
      <c r="L293" s="893"/>
      <c r="M293" s="893"/>
      <c r="N293" s="893"/>
      <c r="O293" s="893"/>
      <c r="P293" s="893"/>
      <c r="Q293" s="895"/>
      <c r="R293" s="280"/>
    </row>
    <row r="294" spans="1:18" ht="34.5" customHeight="1">
      <c r="A294" s="736" t="s">
        <v>280</v>
      </c>
      <c r="B294" s="737"/>
      <c r="C294" s="737"/>
      <c r="D294" s="737"/>
      <c r="E294" s="737"/>
      <c r="F294" s="737"/>
      <c r="G294" s="902"/>
      <c r="H294" s="737"/>
      <c r="I294" s="737"/>
      <c r="J294" s="737"/>
      <c r="K294" s="737"/>
      <c r="L294" s="737"/>
      <c r="M294" s="737"/>
      <c r="N294" s="737"/>
      <c r="O294" s="737"/>
      <c r="P294" s="737"/>
      <c r="Q294" s="903"/>
      <c r="R294" s="292"/>
    </row>
    <row r="295" spans="1:18" ht="34.5" customHeight="1">
      <c r="A295" s="904">
        <v>47</v>
      </c>
      <c r="B295" s="293" t="s">
        <v>281</v>
      </c>
      <c r="C295" s="907" t="s">
        <v>282</v>
      </c>
      <c r="D295" s="294"/>
      <c r="E295" s="910" t="s">
        <v>99</v>
      </c>
      <c r="F295" s="295" t="s">
        <v>283</v>
      </c>
      <c r="G295" s="296"/>
      <c r="H295" s="297"/>
      <c r="I295" s="298"/>
      <c r="J295" s="298"/>
      <c r="K295" s="298"/>
      <c r="L295" s="298"/>
      <c r="M295" s="298"/>
      <c r="N295" s="298"/>
      <c r="O295" s="298"/>
      <c r="P295" s="298"/>
      <c r="Q295" s="299"/>
      <c r="R295" s="297"/>
    </row>
    <row r="296" spans="1:18" ht="34.5" customHeight="1">
      <c r="A296" s="905"/>
      <c r="B296" s="301" t="s">
        <v>284</v>
      </c>
      <c r="C296" s="908"/>
      <c r="D296" s="302"/>
      <c r="E296" s="911"/>
      <c r="F296" s="303" t="s">
        <v>285</v>
      </c>
      <c r="G296" s="304"/>
      <c r="H296" s="305"/>
      <c r="I296" s="306"/>
      <c r="J296" s="306"/>
      <c r="K296" s="306"/>
      <c r="L296" s="306"/>
      <c r="M296" s="306"/>
      <c r="N296" s="306"/>
      <c r="O296" s="306"/>
      <c r="P296" s="306"/>
      <c r="Q296" s="307"/>
      <c r="R296" s="305"/>
    </row>
    <row r="297" spans="1:18" ht="34.5" customHeight="1">
      <c r="A297" s="905"/>
      <c r="B297" s="308" t="s">
        <v>286</v>
      </c>
      <c r="C297" s="908"/>
      <c r="D297" s="309"/>
      <c r="E297" s="911"/>
      <c r="F297" s="310" t="s">
        <v>53</v>
      </c>
      <c r="G297" s="151">
        <f>R297*O4</f>
        <v>1</v>
      </c>
      <c r="H297" s="311"/>
      <c r="I297" s="312"/>
      <c r="J297" s="312"/>
      <c r="K297" s="312"/>
      <c r="L297" s="312"/>
      <c r="M297" s="312"/>
      <c r="N297" s="312"/>
      <c r="O297" s="312"/>
      <c r="P297" s="312">
        <v>0</v>
      </c>
      <c r="Q297" s="313"/>
      <c r="R297" s="311">
        <v>1</v>
      </c>
    </row>
    <row r="298" spans="1:18" ht="34.5" customHeight="1">
      <c r="A298" s="905"/>
      <c r="B298" s="308" t="s">
        <v>287</v>
      </c>
      <c r="C298" s="908"/>
      <c r="D298" s="913" t="s">
        <v>288</v>
      </c>
      <c r="E298" s="911"/>
      <c r="F298" s="915"/>
      <c r="G298" s="315"/>
      <c r="H298" s="917"/>
      <c r="I298" s="918"/>
      <c r="J298" s="918"/>
      <c r="K298" s="918"/>
      <c r="L298" s="918"/>
      <c r="M298" s="918"/>
      <c r="N298" s="918"/>
      <c r="O298" s="918"/>
      <c r="P298" s="918"/>
      <c r="Q298" s="918"/>
      <c r="R298" s="316"/>
    </row>
    <row r="299" spans="1:18" ht="34.5" customHeight="1">
      <c r="A299" s="906"/>
      <c r="B299" s="317"/>
      <c r="C299" s="909"/>
      <c r="D299" s="914"/>
      <c r="E299" s="912"/>
      <c r="F299" s="916"/>
      <c r="G299" s="319"/>
      <c r="H299" s="919"/>
      <c r="I299" s="920"/>
      <c r="J299" s="920"/>
      <c r="K299" s="920"/>
      <c r="L299" s="920"/>
      <c r="M299" s="920"/>
      <c r="N299" s="920"/>
      <c r="O299" s="920"/>
      <c r="P299" s="920"/>
      <c r="Q299" s="920"/>
      <c r="R299" s="320"/>
    </row>
    <row r="300" spans="1:18" ht="34.5" customHeight="1">
      <c r="A300" s="904">
        <v>48</v>
      </c>
      <c r="B300" s="293" t="s">
        <v>289</v>
      </c>
      <c r="C300" s="907" t="s">
        <v>282</v>
      </c>
      <c r="D300" s="294"/>
      <c r="E300" s="910" t="s">
        <v>99</v>
      </c>
      <c r="F300" s="295" t="s">
        <v>283</v>
      </c>
      <c r="G300" s="296"/>
      <c r="H300" s="297"/>
      <c r="I300" s="298"/>
      <c r="J300" s="298"/>
      <c r="K300" s="298"/>
      <c r="L300" s="298"/>
      <c r="M300" s="298"/>
      <c r="N300" s="298"/>
      <c r="O300" s="298"/>
      <c r="P300" s="298"/>
      <c r="Q300" s="299"/>
      <c r="R300" s="297"/>
    </row>
    <row r="301" spans="1:18" ht="34.5" customHeight="1">
      <c r="A301" s="905"/>
      <c r="B301" s="301" t="s">
        <v>290</v>
      </c>
      <c r="C301" s="908"/>
      <c r="D301" s="302"/>
      <c r="E301" s="911"/>
      <c r="F301" s="303" t="s">
        <v>285</v>
      </c>
      <c r="G301" s="304"/>
      <c r="H301" s="305"/>
      <c r="I301" s="306"/>
      <c r="J301" s="306"/>
      <c r="K301" s="306"/>
      <c r="L301" s="306"/>
      <c r="M301" s="306"/>
      <c r="N301" s="306"/>
      <c r="O301" s="306"/>
      <c r="P301" s="306"/>
      <c r="Q301" s="307"/>
      <c r="R301" s="305"/>
    </row>
    <row r="302" spans="1:18" ht="34.5" customHeight="1">
      <c r="A302" s="905"/>
      <c r="B302" s="308" t="s">
        <v>291</v>
      </c>
      <c r="C302" s="908"/>
      <c r="D302" s="309"/>
      <c r="E302" s="911"/>
      <c r="F302" s="310" t="s">
        <v>53</v>
      </c>
      <c r="G302" s="151">
        <f>R302*O4</f>
        <v>0.55000000000000004</v>
      </c>
      <c r="H302" s="311"/>
      <c r="I302" s="312"/>
      <c r="J302" s="312"/>
      <c r="K302" s="312"/>
      <c r="L302" s="312"/>
      <c r="M302" s="312"/>
      <c r="N302" s="312"/>
      <c r="O302" s="312"/>
      <c r="P302" s="312">
        <v>0</v>
      </c>
      <c r="Q302" s="313"/>
      <c r="R302" s="311">
        <v>0.55000000000000004</v>
      </c>
    </row>
    <row r="303" spans="1:18" ht="34.5" customHeight="1">
      <c r="A303" s="905"/>
      <c r="B303" s="308" t="s">
        <v>292</v>
      </c>
      <c r="C303" s="908"/>
      <c r="D303" s="913" t="s">
        <v>293</v>
      </c>
      <c r="E303" s="911"/>
      <c r="F303" s="915"/>
      <c r="G303" s="315"/>
      <c r="H303" s="917"/>
      <c r="I303" s="918"/>
      <c r="J303" s="918"/>
      <c r="K303" s="918"/>
      <c r="L303" s="918"/>
      <c r="M303" s="918"/>
      <c r="N303" s="918"/>
      <c r="O303" s="918"/>
      <c r="P303" s="918"/>
      <c r="Q303" s="918"/>
      <c r="R303" s="316"/>
    </row>
    <row r="304" spans="1:18" ht="34.5" customHeight="1">
      <c r="A304" s="906"/>
      <c r="B304" s="317" t="s">
        <v>294</v>
      </c>
      <c r="C304" s="909"/>
      <c r="D304" s="914"/>
      <c r="E304" s="912"/>
      <c r="F304" s="916"/>
      <c r="G304" s="319"/>
      <c r="H304" s="919"/>
      <c r="I304" s="920"/>
      <c r="J304" s="920"/>
      <c r="K304" s="920"/>
      <c r="L304" s="920"/>
      <c r="M304" s="920"/>
      <c r="N304" s="920"/>
      <c r="O304" s="920"/>
      <c r="P304" s="920"/>
      <c r="Q304" s="920"/>
      <c r="R304" s="320"/>
    </row>
    <row r="305" spans="1:18" ht="34.5" customHeight="1">
      <c r="A305" s="904">
        <v>49</v>
      </c>
      <c r="B305" s="293" t="s">
        <v>295</v>
      </c>
      <c r="C305" s="907" t="s">
        <v>296</v>
      </c>
      <c r="D305" s="294"/>
      <c r="E305" s="910" t="s">
        <v>99</v>
      </c>
      <c r="F305" s="295" t="s">
        <v>283</v>
      </c>
      <c r="G305" s="296"/>
      <c r="H305" s="297"/>
      <c r="I305" s="298"/>
      <c r="J305" s="298"/>
      <c r="K305" s="298"/>
      <c r="L305" s="298"/>
      <c r="M305" s="298"/>
      <c r="N305" s="298"/>
      <c r="O305" s="298"/>
      <c r="P305" s="298"/>
      <c r="Q305" s="299"/>
      <c r="R305" s="297"/>
    </row>
    <row r="306" spans="1:18" ht="34.5" customHeight="1">
      <c r="A306" s="905"/>
      <c r="B306" s="301" t="s">
        <v>297</v>
      </c>
      <c r="C306" s="908"/>
      <c r="D306" s="302"/>
      <c r="E306" s="911"/>
      <c r="F306" s="303" t="s">
        <v>285</v>
      </c>
      <c r="G306" s="304"/>
      <c r="H306" s="305"/>
      <c r="I306" s="306"/>
      <c r="J306" s="306"/>
      <c r="K306" s="306"/>
      <c r="L306" s="306"/>
      <c r="M306" s="306"/>
      <c r="N306" s="306"/>
      <c r="O306" s="306"/>
      <c r="P306" s="306"/>
      <c r="Q306" s="307"/>
      <c r="R306" s="305"/>
    </row>
    <row r="307" spans="1:18" ht="34.5" customHeight="1">
      <c r="A307" s="905"/>
      <c r="B307" s="308" t="s">
        <v>298</v>
      </c>
      <c r="C307" s="908"/>
      <c r="D307" s="321"/>
      <c r="E307" s="911"/>
      <c r="F307" s="310" t="s">
        <v>53</v>
      </c>
      <c r="G307" s="151">
        <f>R307*O4</f>
        <v>2</v>
      </c>
      <c r="H307" s="311"/>
      <c r="I307" s="312"/>
      <c r="J307" s="312"/>
      <c r="K307" s="312"/>
      <c r="L307" s="312"/>
      <c r="M307" s="312"/>
      <c r="N307" s="312"/>
      <c r="O307" s="322"/>
      <c r="P307" s="312">
        <v>0</v>
      </c>
      <c r="Q307" s="313"/>
      <c r="R307" s="311">
        <v>2</v>
      </c>
    </row>
    <row r="308" spans="1:18" ht="34.5" customHeight="1">
      <c r="A308" s="905"/>
      <c r="B308" s="308" t="s">
        <v>299</v>
      </c>
      <c r="C308" s="908"/>
      <c r="D308" s="321" t="s">
        <v>300</v>
      </c>
      <c r="E308" s="911"/>
      <c r="F308" s="915"/>
      <c r="G308" s="315"/>
      <c r="H308" s="917"/>
      <c r="I308" s="918"/>
      <c r="J308" s="918"/>
      <c r="K308" s="918"/>
      <c r="L308" s="918"/>
      <c r="M308" s="918"/>
      <c r="N308" s="918"/>
      <c r="O308" s="918"/>
      <c r="P308" s="918"/>
      <c r="Q308" s="918"/>
      <c r="R308" s="316"/>
    </row>
    <row r="309" spans="1:18" ht="34.5" customHeight="1">
      <c r="A309" s="906"/>
      <c r="B309" s="317" t="s">
        <v>301</v>
      </c>
      <c r="C309" s="909"/>
      <c r="D309" s="317" t="s">
        <v>302</v>
      </c>
      <c r="E309" s="912"/>
      <c r="F309" s="916"/>
      <c r="G309" s="319"/>
      <c r="H309" s="919"/>
      <c r="I309" s="920"/>
      <c r="J309" s="920"/>
      <c r="K309" s="920"/>
      <c r="L309" s="920"/>
      <c r="M309" s="920"/>
      <c r="N309" s="920"/>
      <c r="O309" s="920"/>
      <c r="P309" s="920"/>
      <c r="Q309" s="920"/>
      <c r="R309" s="320"/>
    </row>
    <row r="310" spans="1:18" ht="34.5" customHeight="1">
      <c r="A310" s="904">
        <v>50</v>
      </c>
      <c r="B310" s="293" t="s">
        <v>303</v>
      </c>
      <c r="C310" s="907" t="s">
        <v>304</v>
      </c>
      <c r="D310" s="294"/>
      <c r="E310" s="921" t="s">
        <v>99</v>
      </c>
      <c r="F310" s="295" t="s">
        <v>283</v>
      </c>
      <c r="G310" s="296"/>
      <c r="H310" s="297"/>
      <c r="I310" s="298"/>
      <c r="J310" s="298"/>
      <c r="K310" s="298"/>
      <c r="L310" s="298"/>
      <c r="M310" s="298"/>
      <c r="N310" s="298"/>
      <c r="O310" s="298"/>
      <c r="P310" s="298"/>
      <c r="Q310" s="299"/>
      <c r="R310" s="297"/>
    </row>
    <row r="311" spans="1:18" ht="34.5" customHeight="1">
      <c r="A311" s="905"/>
      <c r="B311" s="308" t="s">
        <v>305</v>
      </c>
      <c r="C311" s="908"/>
      <c r="D311" s="302"/>
      <c r="E311" s="922"/>
      <c r="F311" s="303" t="s">
        <v>285</v>
      </c>
      <c r="G311" s="304"/>
      <c r="H311" s="305"/>
      <c r="I311" s="306"/>
      <c r="J311" s="306"/>
      <c r="K311" s="306"/>
      <c r="L311" s="322"/>
      <c r="M311" s="306"/>
      <c r="N311" s="306"/>
      <c r="O311" s="306"/>
      <c r="P311" s="306"/>
      <c r="Q311" s="307"/>
      <c r="R311" s="305"/>
    </row>
    <row r="312" spans="1:18" ht="34.5" customHeight="1">
      <c r="A312" s="905"/>
      <c r="B312" s="308" t="s">
        <v>306</v>
      </c>
      <c r="C312" s="908"/>
      <c r="D312" s="309"/>
      <c r="E312" s="922"/>
      <c r="F312" s="310" t="s">
        <v>53</v>
      </c>
      <c r="G312" s="151">
        <f>R312*O4</f>
        <v>0.5</v>
      </c>
      <c r="H312" s="311"/>
      <c r="I312" s="312"/>
      <c r="J312" s="312"/>
      <c r="K312" s="312"/>
      <c r="L312" s="312"/>
      <c r="M312" s="312"/>
      <c r="N312" s="312"/>
      <c r="O312" s="312"/>
      <c r="P312" s="312">
        <v>0</v>
      </c>
      <c r="Q312" s="313"/>
      <c r="R312" s="311">
        <v>0.5</v>
      </c>
    </row>
    <row r="313" spans="1:18" ht="34.5" customHeight="1">
      <c r="A313" s="905"/>
      <c r="B313" s="308"/>
      <c r="C313" s="908"/>
      <c r="D313" s="913" t="s">
        <v>307</v>
      </c>
      <c r="E313" s="922"/>
      <c r="F313" s="915"/>
      <c r="G313" s="315"/>
      <c r="H313" s="917"/>
      <c r="I313" s="918"/>
      <c r="J313" s="918"/>
      <c r="K313" s="918"/>
      <c r="L313" s="918"/>
      <c r="M313" s="918"/>
      <c r="N313" s="918"/>
      <c r="O313" s="918"/>
      <c r="P313" s="918"/>
      <c r="Q313" s="918"/>
      <c r="R313" s="316"/>
    </row>
    <row r="314" spans="1:18" ht="34.5" customHeight="1">
      <c r="A314" s="905"/>
      <c r="B314" s="324"/>
      <c r="C314" s="908"/>
      <c r="D314" s="913"/>
      <c r="E314" s="922"/>
      <c r="F314" s="925"/>
      <c r="G314" s="326"/>
      <c r="H314" s="927"/>
      <c r="I314" s="928"/>
      <c r="J314" s="928"/>
      <c r="K314" s="928"/>
      <c r="L314" s="928"/>
      <c r="M314" s="928"/>
      <c r="N314" s="928"/>
      <c r="O314" s="928"/>
      <c r="P314" s="928"/>
      <c r="Q314" s="928"/>
      <c r="R314" s="327"/>
    </row>
    <row r="315" spans="1:18" ht="34.5" customHeight="1">
      <c r="A315" s="906"/>
      <c r="B315" s="328"/>
      <c r="C315" s="909"/>
      <c r="D315" s="924"/>
      <c r="E315" s="923"/>
      <c r="F315" s="926"/>
      <c r="G315" s="329"/>
      <c r="H315" s="929"/>
      <c r="I315" s="930"/>
      <c r="J315" s="930"/>
      <c r="K315" s="930"/>
      <c r="L315" s="930"/>
      <c r="M315" s="930"/>
      <c r="N315" s="930"/>
      <c r="O315" s="930"/>
      <c r="P315" s="930"/>
      <c r="Q315" s="930"/>
      <c r="R315" s="330"/>
    </row>
    <row r="316" spans="1:18" ht="34.5" customHeight="1">
      <c r="A316" s="904">
        <v>51</v>
      </c>
      <c r="B316" s="293" t="s">
        <v>308</v>
      </c>
      <c r="C316" s="907" t="s">
        <v>309</v>
      </c>
      <c r="D316" s="294"/>
      <c r="E316" s="921" t="s">
        <v>99</v>
      </c>
      <c r="F316" s="295" t="s">
        <v>283</v>
      </c>
      <c r="G316" s="296"/>
      <c r="H316" s="297"/>
      <c r="I316" s="298"/>
      <c r="J316" s="298"/>
      <c r="K316" s="298"/>
      <c r="L316" s="298"/>
      <c r="M316" s="298"/>
      <c r="N316" s="298"/>
      <c r="O316" s="298"/>
      <c r="P316" s="298"/>
      <c r="Q316" s="299"/>
      <c r="R316" s="297"/>
    </row>
    <row r="317" spans="1:18" ht="34.5" customHeight="1">
      <c r="A317" s="905"/>
      <c r="B317" s="9" t="s">
        <v>310</v>
      </c>
      <c r="C317" s="908"/>
      <c r="D317" s="302"/>
      <c r="E317" s="922"/>
      <c r="F317" s="303" t="s">
        <v>285</v>
      </c>
      <c r="G317" s="304"/>
      <c r="H317" s="305"/>
      <c r="I317" s="306"/>
      <c r="J317" s="306"/>
      <c r="K317" s="306"/>
      <c r="L317" s="306"/>
      <c r="M317" s="306"/>
      <c r="N317" s="306"/>
      <c r="O317" s="306"/>
      <c r="P317" s="306"/>
      <c r="Q317" s="307"/>
      <c r="R317" s="305"/>
    </row>
    <row r="318" spans="1:18" ht="34.5" customHeight="1">
      <c r="A318" s="905"/>
      <c r="B318" s="308" t="s">
        <v>311</v>
      </c>
      <c r="C318" s="908"/>
      <c r="D318" s="309"/>
      <c r="E318" s="922"/>
      <c r="F318" s="310" t="s">
        <v>53</v>
      </c>
      <c r="G318" s="151">
        <f>R318*O4</f>
        <v>1</v>
      </c>
      <c r="H318" s="311"/>
      <c r="I318" s="312"/>
      <c r="J318" s="312"/>
      <c r="K318" s="312"/>
      <c r="L318" s="312"/>
      <c r="M318" s="312"/>
      <c r="N318" s="312"/>
      <c r="O318" s="312"/>
      <c r="P318" s="312">
        <v>0</v>
      </c>
      <c r="Q318" s="313"/>
      <c r="R318" s="311">
        <v>1</v>
      </c>
    </row>
    <row r="319" spans="1:18" ht="34.5" customHeight="1">
      <c r="A319" s="905"/>
      <c r="B319" s="308" t="s">
        <v>312</v>
      </c>
      <c r="C319" s="908"/>
      <c r="D319" s="913" t="s">
        <v>313</v>
      </c>
      <c r="E319" s="922"/>
      <c r="F319" s="915"/>
      <c r="G319" s="315"/>
      <c r="H319" s="917"/>
      <c r="I319" s="918"/>
      <c r="J319" s="918"/>
      <c r="K319" s="918"/>
      <c r="L319" s="918"/>
      <c r="M319" s="918"/>
      <c r="N319" s="918"/>
      <c r="O319" s="918"/>
      <c r="P319" s="918"/>
      <c r="Q319" s="918"/>
      <c r="R319" s="316"/>
    </row>
    <row r="320" spans="1:18" ht="34.5" customHeight="1">
      <c r="A320" s="931"/>
      <c r="B320" s="317" t="s">
        <v>314</v>
      </c>
      <c r="C320" s="909"/>
      <c r="D320" s="932"/>
      <c r="E320" s="923"/>
      <c r="F320" s="916"/>
      <c r="G320" s="319"/>
      <c r="H320" s="919"/>
      <c r="I320" s="920"/>
      <c r="J320" s="920"/>
      <c r="K320" s="920"/>
      <c r="L320" s="920"/>
      <c r="M320" s="920"/>
      <c r="N320" s="920"/>
      <c r="O320" s="920"/>
      <c r="P320" s="920"/>
      <c r="Q320" s="920"/>
      <c r="R320" s="320"/>
    </row>
    <row r="321" spans="1:18" ht="34.5" customHeight="1">
      <c r="A321" s="904">
        <v>52</v>
      </c>
      <c r="B321" s="293" t="s">
        <v>315</v>
      </c>
      <c r="C321" s="907" t="s">
        <v>309</v>
      </c>
      <c r="D321" s="294"/>
      <c r="E321" s="921" t="s">
        <v>99</v>
      </c>
      <c r="F321" s="295" t="s">
        <v>283</v>
      </c>
      <c r="G321" s="296"/>
      <c r="H321" s="297"/>
      <c r="I321" s="298"/>
      <c r="J321" s="298"/>
      <c r="K321" s="298"/>
      <c r="L321" s="298"/>
      <c r="M321" s="298"/>
      <c r="N321" s="298"/>
      <c r="O321" s="298"/>
      <c r="P321" s="298"/>
      <c r="Q321" s="299"/>
      <c r="R321" s="297"/>
    </row>
    <row r="322" spans="1:18" ht="75" customHeight="1">
      <c r="A322" s="905"/>
      <c r="B322" s="301" t="s">
        <v>316</v>
      </c>
      <c r="C322" s="908"/>
      <c r="D322" s="302"/>
      <c r="E322" s="922"/>
      <c r="F322" s="303" t="s">
        <v>285</v>
      </c>
      <c r="G322" s="304"/>
      <c r="H322" s="305"/>
      <c r="I322" s="306"/>
      <c r="J322" s="306"/>
      <c r="K322" s="306"/>
      <c r="L322" s="306"/>
      <c r="M322" s="306"/>
      <c r="N322" s="306"/>
      <c r="O322" s="306"/>
      <c r="P322" s="306"/>
      <c r="Q322" s="307"/>
      <c r="R322" s="305"/>
    </row>
    <row r="323" spans="1:18" ht="34.5" customHeight="1">
      <c r="A323" s="905"/>
      <c r="B323" s="331" t="s">
        <v>317</v>
      </c>
      <c r="C323" s="908"/>
      <c r="D323" s="309"/>
      <c r="E323" s="922"/>
      <c r="F323" s="310" t="s">
        <v>53</v>
      </c>
      <c r="G323" s="151">
        <f>R323*O4</f>
        <v>1</v>
      </c>
      <c r="H323" s="311"/>
      <c r="I323" s="312"/>
      <c r="J323" s="312"/>
      <c r="K323" s="312"/>
      <c r="L323" s="312"/>
      <c r="M323" s="312"/>
      <c r="N323" s="312"/>
      <c r="O323" s="322"/>
      <c r="P323" s="312">
        <v>0</v>
      </c>
      <c r="Q323" s="313"/>
      <c r="R323" s="311">
        <v>1</v>
      </c>
    </row>
    <row r="324" spans="1:18" ht="34.5" customHeight="1">
      <c r="A324" s="905"/>
      <c r="B324" s="308" t="s">
        <v>318</v>
      </c>
      <c r="C324" s="908"/>
      <c r="D324" s="913" t="s">
        <v>319</v>
      </c>
      <c r="E324" s="922"/>
      <c r="F324" s="915"/>
      <c r="G324" s="315"/>
      <c r="H324" s="917"/>
      <c r="I324" s="918"/>
      <c r="J324" s="918"/>
      <c r="K324" s="918"/>
      <c r="L324" s="918"/>
      <c r="M324" s="918"/>
      <c r="N324" s="918"/>
      <c r="O324" s="918"/>
      <c r="P324" s="918"/>
      <c r="Q324" s="918"/>
      <c r="R324" s="316"/>
    </row>
    <row r="325" spans="1:18" ht="34.5" customHeight="1">
      <c r="A325" s="905"/>
      <c r="B325" s="308" t="s">
        <v>320</v>
      </c>
      <c r="C325" s="908"/>
      <c r="D325" s="913"/>
      <c r="E325" s="922"/>
      <c r="F325" s="925"/>
      <c r="G325" s="326"/>
      <c r="H325" s="927"/>
      <c r="I325" s="928"/>
      <c r="J325" s="928"/>
      <c r="K325" s="928"/>
      <c r="L325" s="928"/>
      <c r="M325" s="928"/>
      <c r="N325" s="928"/>
      <c r="O325" s="928"/>
      <c r="P325" s="928"/>
      <c r="Q325" s="928"/>
      <c r="R325" s="327"/>
    </row>
    <row r="326" spans="1:18" ht="34.5" customHeight="1">
      <c r="A326" s="931"/>
      <c r="B326" s="317" t="s">
        <v>321</v>
      </c>
      <c r="C326" s="909"/>
      <c r="D326" s="932"/>
      <c r="E326" s="923"/>
      <c r="F326" s="916"/>
      <c r="G326" s="319"/>
      <c r="H326" s="919"/>
      <c r="I326" s="920"/>
      <c r="J326" s="920"/>
      <c r="K326" s="920"/>
      <c r="L326" s="920"/>
      <c r="M326" s="920"/>
      <c r="N326" s="920"/>
      <c r="O326" s="920"/>
      <c r="P326" s="920"/>
      <c r="Q326" s="920"/>
      <c r="R326" s="320"/>
    </row>
    <row r="327" spans="1:18" ht="34.5" customHeight="1">
      <c r="A327" s="904">
        <v>53</v>
      </c>
      <c r="B327" s="293" t="s">
        <v>322</v>
      </c>
      <c r="C327" s="907" t="s">
        <v>323</v>
      </c>
      <c r="D327" s="294"/>
      <c r="E327" s="921" t="s">
        <v>99</v>
      </c>
      <c r="F327" s="295" t="s">
        <v>283</v>
      </c>
      <c r="G327" s="296"/>
      <c r="H327" s="297"/>
      <c r="I327" s="298"/>
      <c r="J327" s="298"/>
      <c r="K327" s="298"/>
      <c r="L327" s="298"/>
      <c r="M327" s="298"/>
      <c r="N327" s="298"/>
      <c r="O327" s="298"/>
      <c r="P327" s="298"/>
      <c r="Q327" s="299"/>
      <c r="R327" s="297"/>
    </row>
    <row r="328" spans="1:18" ht="34.5" customHeight="1">
      <c r="A328" s="905"/>
      <c r="B328" s="308" t="s">
        <v>324</v>
      </c>
      <c r="C328" s="908"/>
      <c r="D328" s="302"/>
      <c r="E328" s="922"/>
      <c r="F328" s="303" t="s">
        <v>285</v>
      </c>
      <c r="G328" s="304"/>
      <c r="H328" s="305"/>
      <c r="I328" s="306"/>
      <c r="J328" s="306"/>
      <c r="K328" s="306"/>
      <c r="L328" s="306"/>
      <c r="M328" s="306"/>
      <c r="N328" s="306"/>
      <c r="O328" s="306"/>
      <c r="P328" s="306"/>
      <c r="Q328" s="307"/>
      <c r="R328" s="305"/>
    </row>
    <row r="329" spans="1:18" ht="34.5" customHeight="1">
      <c r="A329" s="905"/>
      <c r="B329" s="308" t="s">
        <v>325</v>
      </c>
      <c r="C329" s="908"/>
      <c r="D329" s="309"/>
      <c r="E329" s="922"/>
      <c r="F329" s="310" t="s">
        <v>53</v>
      </c>
      <c r="G329" s="151">
        <f>R329*O4</f>
        <v>0.56000000000000005</v>
      </c>
      <c r="H329" s="311"/>
      <c r="I329" s="312"/>
      <c r="J329" s="312"/>
      <c r="K329" s="312"/>
      <c r="L329" s="312"/>
      <c r="M329" s="312"/>
      <c r="N329" s="312"/>
      <c r="O329" s="322"/>
      <c r="P329" s="312">
        <v>0</v>
      </c>
      <c r="Q329" s="313"/>
      <c r="R329" s="311">
        <v>0.56000000000000005</v>
      </c>
    </row>
    <row r="330" spans="1:18" ht="34.5" customHeight="1">
      <c r="A330" s="905"/>
      <c r="B330" s="308" t="s">
        <v>326</v>
      </c>
      <c r="C330" s="908"/>
      <c r="D330" s="913" t="s">
        <v>327</v>
      </c>
      <c r="E330" s="922"/>
      <c r="F330" s="915"/>
      <c r="G330" s="315"/>
      <c r="H330" s="917"/>
      <c r="I330" s="918"/>
      <c r="J330" s="918"/>
      <c r="K330" s="918"/>
      <c r="L330" s="918"/>
      <c r="M330" s="918"/>
      <c r="N330" s="918"/>
      <c r="O330" s="918"/>
      <c r="P330" s="918"/>
      <c r="Q330" s="918"/>
      <c r="R330" s="316"/>
    </row>
    <row r="331" spans="1:18" ht="34.5" customHeight="1">
      <c r="A331" s="906"/>
      <c r="B331" s="317" t="s">
        <v>328</v>
      </c>
      <c r="C331" s="909"/>
      <c r="D331" s="924"/>
      <c r="E331" s="923"/>
      <c r="F331" s="926"/>
      <c r="G331" s="329"/>
      <c r="H331" s="929"/>
      <c r="I331" s="930"/>
      <c r="J331" s="930"/>
      <c r="K331" s="930"/>
      <c r="L331" s="930"/>
      <c r="M331" s="930"/>
      <c r="N331" s="930"/>
      <c r="O331" s="930"/>
      <c r="P331" s="930"/>
      <c r="Q331" s="930"/>
      <c r="R331" s="330"/>
    </row>
    <row r="332" spans="1:18" ht="34.5" customHeight="1">
      <c r="A332" s="904">
        <v>54</v>
      </c>
      <c r="B332" s="293" t="s">
        <v>329</v>
      </c>
      <c r="C332" s="907" t="s">
        <v>323</v>
      </c>
      <c r="D332" s="294"/>
      <c r="E332" s="910" t="s">
        <v>99</v>
      </c>
      <c r="F332" s="295" t="s">
        <v>283</v>
      </c>
      <c r="G332" s="296"/>
      <c r="H332" s="297"/>
      <c r="I332" s="298"/>
      <c r="J332" s="298"/>
      <c r="K332" s="298"/>
      <c r="L332" s="298"/>
      <c r="M332" s="298"/>
      <c r="N332" s="298"/>
      <c r="O332" s="298"/>
      <c r="P332" s="298"/>
      <c r="Q332" s="299"/>
      <c r="R332" s="297"/>
    </row>
    <row r="333" spans="1:18" ht="34.5" customHeight="1">
      <c r="A333" s="905"/>
      <c r="B333" s="301" t="s">
        <v>330</v>
      </c>
      <c r="C333" s="908"/>
      <c r="D333" s="302"/>
      <c r="E333" s="911"/>
      <c r="F333" s="303" t="s">
        <v>285</v>
      </c>
      <c r="G333" s="304"/>
      <c r="H333" s="305"/>
      <c r="I333" s="306"/>
      <c r="J333" s="306"/>
      <c r="K333" s="306"/>
      <c r="L333" s="306"/>
      <c r="M333" s="306"/>
      <c r="N333" s="306"/>
      <c r="O333" s="306"/>
      <c r="P333" s="306"/>
      <c r="Q333" s="307"/>
      <c r="R333" s="305"/>
    </row>
    <row r="334" spans="1:18" ht="34.5" customHeight="1">
      <c r="A334" s="905"/>
      <c r="B334" s="308" t="s">
        <v>331</v>
      </c>
      <c r="C334" s="908"/>
      <c r="D334" s="309"/>
      <c r="E334" s="911"/>
      <c r="F334" s="310" t="s">
        <v>53</v>
      </c>
      <c r="G334" s="151">
        <f>R334*O4</f>
        <v>1.5</v>
      </c>
      <c r="H334" s="311"/>
      <c r="I334" s="312"/>
      <c r="J334" s="312"/>
      <c r="K334" s="312"/>
      <c r="L334" s="312"/>
      <c r="M334" s="312"/>
      <c r="N334" s="312"/>
      <c r="O334" s="312"/>
      <c r="P334" s="312">
        <v>0</v>
      </c>
      <c r="Q334" s="313"/>
      <c r="R334" s="311">
        <v>1.5</v>
      </c>
    </row>
    <row r="335" spans="1:18" ht="34.5" customHeight="1">
      <c r="A335" s="905"/>
      <c r="B335" s="308" t="s">
        <v>332</v>
      </c>
      <c r="C335" s="908"/>
      <c r="D335" s="933" t="s">
        <v>333</v>
      </c>
      <c r="E335" s="911"/>
      <c r="F335" s="915"/>
      <c r="G335" s="315"/>
      <c r="H335" s="917"/>
      <c r="I335" s="918"/>
      <c r="J335" s="918"/>
      <c r="K335" s="918"/>
      <c r="L335" s="918"/>
      <c r="M335" s="918"/>
      <c r="N335" s="918"/>
      <c r="O335" s="918"/>
      <c r="P335" s="918"/>
      <c r="Q335" s="918"/>
      <c r="R335" s="316"/>
    </row>
    <row r="336" spans="1:18" ht="34.5" customHeight="1">
      <c r="A336" s="906"/>
      <c r="B336" s="317" t="s">
        <v>334</v>
      </c>
      <c r="C336" s="909"/>
      <c r="D336" s="886"/>
      <c r="E336" s="912"/>
      <c r="F336" s="934"/>
      <c r="G336" s="332"/>
      <c r="H336" s="929"/>
      <c r="I336" s="930"/>
      <c r="J336" s="930"/>
      <c r="K336" s="930"/>
      <c r="L336" s="930"/>
      <c r="M336" s="930"/>
      <c r="N336" s="930"/>
      <c r="O336" s="930"/>
      <c r="P336" s="930"/>
      <c r="Q336" s="930"/>
      <c r="R336" s="330"/>
    </row>
    <row r="337" spans="1:18" ht="34.5" customHeight="1">
      <c r="A337" s="904">
        <v>55</v>
      </c>
      <c r="B337" s="293" t="s">
        <v>335</v>
      </c>
      <c r="C337" s="333"/>
      <c r="D337" s="294"/>
      <c r="E337" s="921" t="s">
        <v>99</v>
      </c>
      <c r="F337" s="295" t="s">
        <v>283</v>
      </c>
      <c r="G337" s="296"/>
      <c r="H337" s="297"/>
      <c r="I337" s="298"/>
      <c r="J337" s="298"/>
      <c r="K337" s="298"/>
      <c r="L337" s="298"/>
      <c r="M337" s="298"/>
      <c r="N337" s="298"/>
      <c r="O337" s="298"/>
      <c r="P337" s="298"/>
      <c r="Q337" s="299"/>
      <c r="R337" s="297"/>
    </row>
    <row r="338" spans="1:18" ht="34.5" customHeight="1">
      <c r="A338" s="905"/>
      <c r="B338" s="301" t="s">
        <v>336</v>
      </c>
      <c r="C338" s="301" t="s">
        <v>337</v>
      </c>
      <c r="D338" s="302" t="s">
        <v>338</v>
      </c>
      <c r="E338" s="922"/>
      <c r="F338" s="334" t="s">
        <v>339</v>
      </c>
      <c r="G338" s="335"/>
      <c r="H338" s="305"/>
      <c r="I338" s="306"/>
      <c r="J338" s="306"/>
      <c r="K338" s="306"/>
      <c r="L338" s="306"/>
      <c r="M338" s="306"/>
      <c r="N338" s="306"/>
      <c r="O338" s="306"/>
      <c r="P338" s="306"/>
      <c r="Q338" s="307"/>
      <c r="R338" s="305"/>
    </row>
    <row r="339" spans="1:18" ht="34.5" customHeight="1">
      <c r="A339" s="905"/>
      <c r="B339" s="308" t="s">
        <v>340</v>
      </c>
      <c r="C339" s="301" t="s">
        <v>341</v>
      </c>
      <c r="D339" s="309"/>
      <c r="E339" s="922"/>
      <c r="F339" s="310" t="s">
        <v>342</v>
      </c>
      <c r="G339" s="151">
        <f>R339*O4</f>
        <v>1.1000000000000001</v>
      </c>
      <c r="H339" s="311"/>
      <c r="I339" s="312"/>
      <c r="J339" s="312"/>
      <c r="K339" s="312"/>
      <c r="L339" s="312"/>
      <c r="M339" s="312"/>
      <c r="N339" s="312"/>
      <c r="O339" s="322"/>
      <c r="P339" s="312">
        <v>0</v>
      </c>
      <c r="Q339" s="313"/>
      <c r="R339" s="311">
        <v>1.1000000000000001</v>
      </c>
    </row>
    <row r="340" spans="1:18" ht="34.5" customHeight="1">
      <c r="A340" s="905"/>
      <c r="B340" s="9" t="s">
        <v>343</v>
      </c>
      <c r="C340" s="301"/>
      <c r="D340" s="314" t="s">
        <v>344</v>
      </c>
      <c r="E340" s="922"/>
      <c r="F340" s="915"/>
      <c r="G340" s="315"/>
      <c r="H340" s="917"/>
      <c r="I340" s="918"/>
      <c r="J340" s="918"/>
      <c r="K340" s="918"/>
      <c r="L340" s="918"/>
      <c r="M340" s="918"/>
      <c r="N340" s="918"/>
      <c r="O340" s="918"/>
      <c r="P340" s="918"/>
      <c r="Q340" s="918"/>
      <c r="R340" s="316"/>
    </row>
    <row r="341" spans="1:18" ht="34.5" customHeight="1">
      <c r="A341" s="935"/>
      <c r="B341" s="317" t="s">
        <v>345</v>
      </c>
      <c r="C341" s="337"/>
      <c r="D341" s="338" t="s">
        <v>346</v>
      </c>
      <c r="E341" s="923"/>
      <c r="F341" s="916"/>
      <c r="G341" s="319"/>
      <c r="H341" s="919"/>
      <c r="I341" s="920"/>
      <c r="J341" s="920"/>
      <c r="K341" s="920"/>
      <c r="L341" s="920"/>
      <c r="M341" s="920"/>
      <c r="N341" s="920"/>
      <c r="O341" s="920"/>
      <c r="P341" s="920"/>
      <c r="Q341" s="920"/>
      <c r="R341" s="320"/>
    </row>
    <row r="342" spans="1:18" ht="34.5" customHeight="1">
      <c r="A342" s="936">
        <v>56</v>
      </c>
      <c r="B342" s="293" t="s">
        <v>347</v>
      </c>
      <c r="C342" s="937" t="s">
        <v>348</v>
      </c>
      <c r="D342" s="340" t="s">
        <v>349</v>
      </c>
      <c r="E342" s="921" t="s">
        <v>48</v>
      </c>
      <c r="F342" s="295" t="s">
        <v>283</v>
      </c>
      <c r="G342" s="151">
        <f>R342*O4</f>
        <v>0.15</v>
      </c>
      <c r="H342" s="297"/>
      <c r="I342" s="298">
        <v>0</v>
      </c>
      <c r="J342" s="298"/>
      <c r="K342" s="298"/>
      <c r="L342" s="298"/>
      <c r="M342" s="298"/>
      <c r="N342" s="298"/>
      <c r="O342" s="298"/>
      <c r="P342" s="298"/>
      <c r="Q342" s="299"/>
      <c r="R342" s="297">
        <v>0.15</v>
      </c>
    </row>
    <row r="343" spans="1:18" ht="34.5" customHeight="1">
      <c r="A343" s="905"/>
      <c r="B343" s="308" t="s">
        <v>350</v>
      </c>
      <c r="C343" s="938"/>
      <c r="D343" s="341"/>
      <c r="E343" s="922"/>
      <c r="F343" s="303" t="s">
        <v>285</v>
      </c>
      <c r="G343" s="304"/>
      <c r="H343" s="305"/>
      <c r="I343" s="306"/>
      <c r="J343" s="306"/>
      <c r="K343" s="306"/>
      <c r="L343" s="322"/>
      <c r="M343" s="306"/>
      <c r="N343" s="306"/>
      <c r="O343" s="306"/>
      <c r="P343" s="306"/>
      <c r="Q343" s="307"/>
      <c r="R343" s="305"/>
    </row>
    <row r="344" spans="1:18" ht="34.5" customHeight="1">
      <c r="A344" s="905"/>
      <c r="B344" s="308" t="s">
        <v>351</v>
      </c>
      <c r="C344" s="938"/>
      <c r="D344" s="342"/>
      <c r="E344" s="922"/>
      <c r="F344" s="310" t="s">
        <v>53</v>
      </c>
      <c r="G344" s="343"/>
      <c r="H344" s="311"/>
      <c r="I344" s="312"/>
      <c r="J344" s="312"/>
      <c r="K344" s="312"/>
      <c r="L344" s="312"/>
      <c r="M344" s="312"/>
      <c r="N344" s="312"/>
      <c r="O344" s="312"/>
      <c r="P344" s="312"/>
      <c r="Q344" s="313"/>
      <c r="R344" s="311"/>
    </row>
    <row r="345" spans="1:18" ht="34.5" customHeight="1">
      <c r="A345" s="905"/>
      <c r="B345" s="308" t="s">
        <v>352</v>
      </c>
      <c r="C345" s="938"/>
      <c r="D345" s="913"/>
      <c r="E345" s="922"/>
      <c r="F345" s="915"/>
      <c r="G345" s="315"/>
      <c r="H345" s="917"/>
      <c r="I345" s="918"/>
      <c r="J345" s="918"/>
      <c r="K345" s="918"/>
      <c r="L345" s="918"/>
      <c r="M345" s="918"/>
      <c r="N345" s="918"/>
      <c r="O345" s="918"/>
      <c r="P345" s="918"/>
      <c r="Q345" s="918"/>
      <c r="R345" s="316"/>
    </row>
    <row r="346" spans="1:18" ht="34.5" customHeight="1">
      <c r="A346" s="905"/>
      <c r="B346" s="308" t="s">
        <v>353</v>
      </c>
      <c r="C346" s="938"/>
      <c r="D346" s="913"/>
      <c r="E346" s="922"/>
      <c r="F346" s="925"/>
      <c r="G346" s="326"/>
      <c r="H346" s="927"/>
      <c r="I346" s="928"/>
      <c r="J346" s="928"/>
      <c r="K346" s="928"/>
      <c r="L346" s="928"/>
      <c r="M346" s="928"/>
      <c r="N346" s="928"/>
      <c r="O346" s="928"/>
      <c r="P346" s="928"/>
      <c r="Q346" s="928"/>
      <c r="R346" s="327"/>
    </row>
    <row r="347" spans="1:18" ht="34.5" customHeight="1">
      <c r="A347" s="905"/>
      <c r="B347" s="308"/>
      <c r="C347" s="939"/>
      <c r="D347" s="924"/>
      <c r="E347" s="940"/>
      <c r="F347" s="926"/>
      <c r="G347" s="329"/>
      <c r="H347" s="929"/>
      <c r="I347" s="930"/>
      <c r="J347" s="930"/>
      <c r="K347" s="930"/>
      <c r="L347" s="930"/>
      <c r="M347" s="930"/>
      <c r="N347" s="930"/>
      <c r="O347" s="930"/>
      <c r="P347" s="930"/>
      <c r="Q347" s="930"/>
      <c r="R347" s="330"/>
    </row>
    <row r="348" spans="1:18" ht="34.5" customHeight="1">
      <c r="A348" s="905"/>
      <c r="B348" s="308"/>
      <c r="C348" s="937" t="s">
        <v>348</v>
      </c>
      <c r="D348" s="345" t="s">
        <v>354</v>
      </c>
      <c r="E348" s="941" t="s">
        <v>48</v>
      </c>
      <c r="F348" s="346" t="s">
        <v>283</v>
      </c>
      <c r="G348" s="151">
        <f>R348*O4</f>
        <v>0.15</v>
      </c>
      <c r="H348" s="297"/>
      <c r="I348" s="298">
        <v>0</v>
      </c>
      <c r="J348" s="298"/>
      <c r="K348" s="298"/>
      <c r="L348" s="298"/>
      <c r="M348" s="298"/>
      <c r="N348" s="298"/>
      <c r="O348" s="298"/>
      <c r="P348" s="298"/>
      <c r="Q348" s="299"/>
      <c r="R348" s="297">
        <v>0.15</v>
      </c>
    </row>
    <row r="349" spans="1:18" ht="34.5" customHeight="1">
      <c r="A349" s="905"/>
      <c r="B349" s="308"/>
      <c r="C349" s="938"/>
      <c r="D349" s="347"/>
      <c r="E349" s="942"/>
      <c r="F349" s="348" t="s">
        <v>285</v>
      </c>
      <c r="G349" s="349"/>
      <c r="H349" s="305"/>
      <c r="I349" s="306"/>
      <c r="J349" s="306"/>
      <c r="K349" s="306"/>
      <c r="L349" s="322"/>
      <c r="M349" s="306"/>
      <c r="N349" s="306"/>
      <c r="O349" s="306"/>
      <c r="P349" s="306"/>
      <c r="Q349" s="307"/>
      <c r="R349" s="305"/>
    </row>
    <row r="350" spans="1:18" ht="34.5" customHeight="1">
      <c r="A350" s="905"/>
      <c r="B350" s="308"/>
      <c r="C350" s="938"/>
      <c r="D350" s="350"/>
      <c r="E350" s="942"/>
      <c r="F350" s="351" t="s">
        <v>53</v>
      </c>
      <c r="G350" s="352"/>
      <c r="H350" s="311"/>
      <c r="I350" s="312"/>
      <c r="J350" s="312"/>
      <c r="K350" s="312"/>
      <c r="L350" s="312"/>
      <c r="M350" s="312"/>
      <c r="N350" s="312"/>
      <c r="O350" s="312"/>
      <c r="P350" s="312"/>
      <c r="Q350" s="313"/>
      <c r="R350" s="311"/>
    </row>
    <row r="351" spans="1:18" ht="34.5" customHeight="1">
      <c r="A351" s="905"/>
      <c r="B351" s="308"/>
      <c r="C351" s="938"/>
      <c r="D351" s="913"/>
      <c r="E351" s="942"/>
      <c r="F351" s="944"/>
      <c r="G351" s="353"/>
      <c r="H351" s="917"/>
      <c r="I351" s="918"/>
      <c r="J351" s="918"/>
      <c r="K351" s="918"/>
      <c r="L351" s="918"/>
      <c r="M351" s="918"/>
      <c r="N351" s="918"/>
      <c r="O351" s="918"/>
      <c r="P351" s="918"/>
      <c r="Q351" s="918"/>
      <c r="R351" s="316"/>
    </row>
    <row r="352" spans="1:18" ht="34.5" customHeight="1">
      <c r="A352" s="905"/>
      <c r="B352" s="308"/>
      <c r="C352" s="938"/>
      <c r="D352" s="913"/>
      <c r="E352" s="942"/>
      <c r="F352" s="945"/>
      <c r="G352" s="354"/>
      <c r="H352" s="927"/>
      <c r="I352" s="928"/>
      <c r="J352" s="928"/>
      <c r="K352" s="928"/>
      <c r="L352" s="928"/>
      <c r="M352" s="928"/>
      <c r="N352" s="928"/>
      <c r="O352" s="928"/>
      <c r="P352" s="928"/>
      <c r="Q352" s="928"/>
      <c r="R352" s="327"/>
    </row>
    <row r="353" spans="1:18" ht="34.5" customHeight="1">
      <c r="A353" s="935"/>
      <c r="B353" s="355"/>
      <c r="C353" s="939"/>
      <c r="D353" s="924"/>
      <c r="E353" s="943"/>
      <c r="F353" s="946"/>
      <c r="G353" s="356"/>
      <c r="H353" s="929"/>
      <c r="I353" s="930"/>
      <c r="J353" s="930"/>
      <c r="K353" s="930"/>
      <c r="L353" s="930"/>
      <c r="M353" s="930"/>
      <c r="N353" s="930"/>
      <c r="O353" s="930"/>
      <c r="P353" s="930"/>
      <c r="Q353" s="930"/>
      <c r="R353" s="330"/>
    </row>
    <row r="354" spans="1:18" ht="34.5" customHeight="1">
      <c r="A354" s="947">
        <v>57</v>
      </c>
      <c r="B354" s="357" t="s">
        <v>347</v>
      </c>
      <c r="C354" s="950" t="s">
        <v>355</v>
      </c>
      <c r="D354" s="294" t="s">
        <v>356</v>
      </c>
      <c r="E354" s="953" t="s">
        <v>48</v>
      </c>
      <c r="F354" s="295" t="s">
        <v>283</v>
      </c>
      <c r="G354" s="151">
        <f>R354*O4</f>
        <v>0.15</v>
      </c>
      <c r="H354" s="297"/>
      <c r="I354" s="298">
        <v>0</v>
      </c>
      <c r="J354" s="298"/>
      <c r="K354" s="298"/>
      <c r="L354" s="298"/>
      <c r="M354" s="298"/>
      <c r="N354" s="298"/>
      <c r="O354" s="298"/>
      <c r="P354" s="298"/>
      <c r="Q354" s="299"/>
      <c r="R354" s="297">
        <v>0.15</v>
      </c>
    </row>
    <row r="355" spans="1:18" ht="34.5" customHeight="1">
      <c r="A355" s="948"/>
      <c r="B355" s="359" t="s">
        <v>350</v>
      </c>
      <c r="C355" s="951"/>
      <c r="D355" s="302"/>
      <c r="E355" s="922"/>
      <c r="F355" s="303" t="s">
        <v>285</v>
      </c>
      <c r="G355" s="304"/>
      <c r="H355" s="305"/>
      <c r="I355" s="306"/>
      <c r="J355" s="306"/>
      <c r="K355" s="306"/>
      <c r="L355" s="322"/>
      <c r="M355" s="306"/>
      <c r="N355" s="306"/>
      <c r="O355" s="306"/>
      <c r="P355" s="306"/>
      <c r="Q355" s="307"/>
      <c r="R355" s="305"/>
    </row>
    <row r="356" spans="1:18" ht="34.5" customHeight="1">
      <c r="A356" s="948"/>
      <c r="B356" s="359" t="s">
        <v>351</v>
      </c>
      <c r="C356" s="951"/>
      <c r="D356" s="309"/>
      <c r="E356" s="922"/>
      <c r="F356" s="310" t="s">
        <v>53</v>
      </c>
      <c r="G356" s="343"/>
      <c r="H356" s="311"/>
      <c r="I356" s="312"/>
      <c r="J356" s="312"/>
      <c r="K356" s="312"/>
      <c r="L356" s="312"/>
      <c r="M356" s="312"/>
      <c r="N356" s="312"/>
      <c r="O356" s="312"/>
      <c r="P356" s="312"/>
      <c r="Q356" s="313"/>
      <c r="R356" s="311"/>
    </row>
    <row r="357" spans="1:18" ht="34.5" customHeight="1">
      <c r="A357" s="948"/>
      <c r="B357" s="359" t="s">
        <v>352</v>
      </c>
      <c r="C357" s="951"/>
      <c r="D357" s="913"/>
      <c r="E357" s="922"/>
      <c r="F357" s="915"/>
      <c r="G357" s="315"/>
      <c r="H357" s="917"/>
      <c r="I357" s="918"/>
      <c r="J357" s="918"/>
      <c r="K357" s="918"/>
      <c r="L357" s="918"/>
      <c r="M357" s="918"/>
      <c r="N357" s="918"/>
      <c r="O357" s="918"/>
      <c r="P357" s="918"/>
      <c r="Q357" s="918"/>
      <c r="R357" s="316"/>
    </row>
    <row r="358" spans="1:18" ht="34.5" customHeight="1">
      <c r="A358" s="948"/>
      <c r="B358" s="359" t="s">
        <v>353</v>
      </c>
      <c r="C358" s="951"/>
      <c r="D358" s="913"/>
      <c r="E358" s="922"/>
      <c r="F358" s="925"/>
      <c r="G358" s="326"/>
      <c r="H358" s="927"/>
      <c r="I358" s="928"/>
      <c r="J358" s="928"/>
      <c r="K358" s="928"/>
      <c r="L358" s="928"/>
      <c r="M358" s="928"/>
      <c r="N358" s="928"/>
      <c r="O358" s="928"/>
      <c r="P358" s="928"/>
      <c r="Q358" s="928"/>
      <c r="R358" s="327"/>
    </row>
    <row r="359" spans="1:18" ht="34.5" customHeight="1">
      <c r="A359" s="948"/>
      <c r="B359" s="360"/>
      <c r="C359" s="952"/>
      <c r="D359" s="924"/>
      <c r="E359" s="923"/>
      <c r="F359" s="926"/>
      <c r="G359" s="329"/>
      <c r="H359" s="929"/>
      <c r="I359" s="930"/>
      <c r="J359" s="930"/>
      <c r="K359" s="930"/>
      <c r="L359" s="930"/>
      <c r="M359" s="930"/>
      <c r="N359" s="930"/>
      <c r="O359" s="930"/>
      <c r="P359" s="930"/>
      <c r="Q359" s="930"/>
      <c r="R359" s="330"/>
    </row>
    <row r="360" spans="1:18" ht="34.5" customHeight="1">
      <c r="A360" s="948"/>
      <c r="B360" s="359"/>
      <c r="C360" s="954" t="s">
        <v>355</v>
      </c>
      <c r="D360" s="294" t="s">
        <v>354</v>
      </c>
      <c r="E360" s="921" t="s">
        <v>48</v>
      </c>
      <c r="F360" s="295" t="s">
        <v>283</v>
      </c>
      <c r="G360" s="151">
        <f>R360*O4</f>
        <v>0.15</v>
      </c>
      <c r="H360" s="297"/>
      <c r="I360" s="298">
        <v>0</v>
      </c>
      <c r="J360" s="298"/>
      <c r="K360" s="298"/>
      <c r="L360" s="298"/>
      <c r="M360" s="298"/>
      <c r="N360" s="298"/>
      <c r="O360" s="298"/>
      <c r="P360" s="298"/>
      <c r="Q360" s="299"/>
      <c r="R360" s="297">
        <v>0.15</v>
      </c>
    </row>
    <row r="361" spans="1:18" ht="34.5" customHeight="1">
      <c r="A361" s="948"/>
      <c r="B361" s="359"/>
      <c r="C361" s="951"/>
      <c r="D361" s="302"/>
      <c r="E361" s="922"/>
      <c r="F361" s="303" t="s">
        <v>285</v>
      </c>
      <c r="G361" s="304"/>
      <c r="H361" s="305"/>
      <c r="I361" s="306"/>
      <c r="J361" s="306"/>
      <c r="K361" s="306"/>
      <c r="L361" s="322"/>
      <c r="M361" s="306"/>
      <c r="N361" s="306"/>
      <c r="O361" s="306"/>
      <c r="P361" s="306"/>
      <c r="Q361" s="307"/>
      <c r="R361" s="305"/>
    </row>
    <row r="362" spans="1:18" ht="34.5" customHeight="1">
      <c r="A362" s="948"/>
      <c r="B362" s="359"/>
      <c r="C362" s="951"/>
      <c r="D362" s="309"/>
      <c r="E362" s="922"/>
      <c r="F362" s="310" t="s">
        <v>53</v>
      </c>
      <c r="G362" s="343"/>
      <c r="H362" s="311"/>
      <c r="I362" s="312"/>
      <c r="J362" s="312"/>
      <c r="K362" s="312"/>
      <c r="L362" s="312"/>
      <c r="M362" s="312"/>
      <c r="N362" s="312"/>
      <c r="O362" s="312"/>
      <c r="P362" s="312"/>
      <c r="Q362" s="313"/>
      <c r="R362" s="311"/>
    </row>
    <row r="363" spans="1:18" ht="34.5" customHeight="1">
      <c r="A363" s="948"/>
      <c r="B363" s="359"/>
      <c r="C363" s="951"/>
      <c r="D363" s="913"/>
      <c r="E363" s="922"/>
      <c r="F363" s="915"/>
      <c r="G363" s="315"/>
      <c r="H363" s="917"/>
      <c r="I363" s="918"/>
      <c r="J363" s="918"/>
      <c r="K363" s="918"/>
      <c r="L363" s="918"/>
      <c r="M363" s="918"/>
      <c r="N363" s="918"/>
      <c r="O363" s="918"/>
      <c r="P363" s="918"/>
      <c r="Q363" s="918"/>
      <c r="R363" s="316"/>
    </row>
    <row r="364" spans="1:18" ht="34.5" customHeight="1">
      <c r="A364" s="948"/>
      <c r="B364" s="359"/>
      <c r="C364" s="951"/>
      <c r="D364" s="913"/>
      <c r="E364" s="922"/>
      <c r="F364" s="925"/>
      <c r="G364" s="326"/>
      <c r="H364" s="927"/>
      <c r="I364" s="928"/>
      <c r="J364" s="928"/>
      <c r="K364" s="928"/>
      <c r="L364" s="928"/>
      <c r="M364" s="928"/>
      <c r="N364" s="928"/>
      <c r="O364" s="928"/>
      <c r="P364" s="928"/>
      <c r="Q364" s="928"/>
      <c r="R364" s="327"/>
    </row>
    <row r="365" spans="1:18" ht="34.5" customHeight="1">
      <c r="A365" s="949"/>
      <c r="B365" s="361"/>
      <c r="C365" s="952"/>
      <c r="D365" s="924"/>
      <c r="E365" s="923"/>
      <c r="F365" s="926"/>
      <c r="G365" s="329"/>
      <c r="H365" s="929"/>
      <c r="I365" s="930"/>
      <c r="J365" s="930"/>
      <c r="K365" s="930"/>
      <c r="L365" s="930"/>
      <c r="M365" s="930"/>
      <c r="N365" s="930"/>
      <c r="O365" s="930"/>
      <c r="P365" s="930"/>
      <c r="Q365" s="930"/>
      <c r="R365" s="330"/>
    </row>
    <row r="366" spans="1:18" ht="34.5" customHeight="1">
      <c r="A366" s="936">
        <v>58</v>
      </c>
      <c r="B366" s="362" t="s">
        <v>357</v>
      </c>
      <c r="C366" s="333"/>
      <c r="D366" s="294"/>
      <c r="E366" s="955" t="s">
        <v>99</v>
      </c>
      <c r="F366" s="295" t="s">
        <v>283</v>
      </c>
      <c r="G366" s="296"/>
      <c r="H366" s="297"/>
      <c r="I366" s="298"/>
      <c r="J366" s="298"/>
      <c r="K366" s="298"/>
      <c r="L366" s="298"/>
      <c r="M366" s="298"/>
      <c r="N366" s="298"/>
      <c r="O366" s="298"/>
      <c r="P366" s="298"/>
      <c r="Q366" s="299"/>
      <c r="R366" s="297"/>
    </row>
    <row r="367" spans="1:18" ht="34.5" customHeight="1">
      <c r="A367" s="905"/>
      <c r="B367" s="301" t="s">
        <v>358</v>
      </c>
      <c r="C367" s="301" t="s">
        <v>359</v>
      </c>
      <c r="D367" s="302"/>
      <c r="E367" s="956"/>
      <c r="F367" s="303" t="s">
        <v>285</v>
      </c>
      <c r="G367" s="304"/>
      <c r="H367" s="305"/>
      <c r="I367" s="306"/>
      <c r="J367" s="306"/>
      <c r="K367" s="306"/>
      <c r="L367" s="306"/>
      <c r="M367" s="306"/>
      <c r="N367" s="306"/>
      <c r="O367" s="306"/>
      <c r="P367" s="306"/>
      <c r="Q367" s="307"/>
      <c r="R367" s="305"/>
    </row>
    <row r="368" spans="1:18" ht="34.5" customHeight="1">
      <c r="A368" s="905"/>
      <c r="B368" s="324" t="s">
        <v>360</v>
      </c>
      <c r="C368" s="301" t="s">
        <v>361</v>
      </c>
      <c r="D368" s="309"/>
      <c r="E368" s="956"/>
      <c r="F368" s="363" t="s">
        <v>342</v>
      </c>
      <c r="G368" s="151">
        <f>R368*O4</f>
        <v>1</v>
      </c>
      <c r="H368" s="364"/>
      <c r="I368" s="365"/>
      <c r="J368" s="365"/>
      <c r="K368" s="365"/>
      <c r="L368" s="365"/>
      <c r="M368" s="365"/>
      <c r="N368" s="365"/>
      <c r="O368" s="10"/>
      <c r="P368" s="365">
        <v>0</v>
      </c>
      <c r="Q368" s="366"/>
      <c r="R368" s="364">
        <v>1</v>
      </c>
    </row>
    <row r="369" spans="1:18" ht="34.5" customHeight="1">
      <c r="A369" s="905"/>
      <c r="B369" s="308" t="s">
        <v>362</v>
      </c>
      <c r="C369" s="301" t="s">
        <v>363</v>
      </c>
      <c r="D369" s="913" t="s">
        <v>364</v>
      </c>
      <c r="E369" s="956"/>
      <c r="F369" s="959"/>
      <c r="G369" s="367"/>
      <c r="H369" s="962"/>
      <c r="I369" s="963"/>
      <c r="J369" s="963"/>
      <c r="K369" s="963"/>
      <c r="L369" s="963"/>
      <c r="M369" s="963"/>
      <c r="N369" s="963"/>
      <c r="O369" s="963"/>
      <c r="P369" s="963"/>
      <c r="Q369" s="964"/>
      <c r="R369" s="368"/>
    </row>
    <row r="370" spans="1:18" ht="34.5" customHeight="1">
      <c r="A370" s="905"/>
      <c r="B370" s="308" t="s">
        <v>365</v>
      </c>
      <c r="C370" s="301"/>
      <c r="D370" s="913"/>
      <c r="E370" s="956"/>
      <c r="F370" s="960"/>
      <c r="G370" s="369"/>
      <c r="H370" s="965"/>
      <c r="I370" s="928"/>
      <c r="J370" s="928"/>
      <c r="K370" s="928"/>
      <c r="L370" s="928"/>
      <c r="M370" s="928"/>
      <c r="N370" s="928"/>
      <c r="O370" s="928"/>
      <c r="P370" s="928"/>
      <c r="Q370" s="966"/>
      <c r="R370" s="370"/>
    </row>
    <row r="371" spans="1:18" ht="34.5" customHeight="1">
      <c r="A371" s="906"/>
      <c r="B371" s="317" t="s">
        <v>366</v>
      </c>
      <c r="C371" s="318"/>
      <c r="D371" s="958"/>
      <c r="E371" s="957"/>
      <c r="F371" s="961"/>
      <c r="G371" s="371"/>
      <c r="H371" s="967"/>
      <c r="I371" s="968"/>
      <c r="J371" s="968"/>
      <c r="K371" s="968"/>
      <c r="L371" s="968"/>
      <c r="M371" s="968"/>
      <c r="N371" s="968"/>
      <c r="O371" s="968"/>
      <c r="P371" s="968"/>
      <c r="Q371" s="969"/>
      <c r="R371" s="372"/>
    </row>
    <row r="372" spans="1:18" ht="34.5" customHeight="1">
      <c r="A372" s="904">
        <v>59</v>
      </c>
      <c r="B372" s="970" t="s">
        <v>367</v>
      </c>
      <c r="C372" s="973" t="s">
        <v>368</v>
      </c>
      <c r="D372" s="294" t="s">
        <v>267</v>
      </c>
      <c r="E372" s="921" t="s">
        <v>203</v>
      </c>
      <c r="F372" s="373" t="s">
        <v>283</v>
      </c>
      <c r="G372" s="151">
        <f>R372*O4</f>
        <v>0.8</v>
      </c>
      <c r="H372" s="374"/>
      <c r="I372" s="375">
        <v>0</v>
      </c>
      <c r="J372" s="375"/>
      <c r="K372" s="375"/>
      <c r="L372" s="375"/>
      <c r="M372" s="375"/>
      <c r="N372" s="375"/>
      <c r="O372" s="375"/>
      <c r="P372" s="375"/>
      <c r="Q372" s="376"/>
      <c r="R372" s="374">
        <v>0.8</v>
      </c>
    </row>
    <row r="373" spans="1:18" ht="34.5" customHeight="1">
      <c r="A373" s="905"/>
      <c r="B373" s="971"/>
      <c r="C373" s="974"/>
      <c r="D373" s="302"/>
      <c r="E373" s="922"/>
      <c r="F373" s="303" t="s">
        <v>285</v>
      </c>
      <c r="G373" s="304"/>
      <c r="H373" s="305"/>
      <c r="I373" s="306"/>
      <c r="J373" s="306"/>
      <c r="K373" s="306"/>
      <c r="L373" s="306"/>
      <c r="M373" s="306"/>
      <c r="N373" s="306"/>
      <c r="O373" s="306"/>
      <c r="P373" s="306"/>
      <c r="Q373" s="307"/>
      <c r="R373" s="305"/>
    </row>
    <row r="374" spans="1:18" ht="34.5" customHeight="1">
      <c r="A374" s="905"/>
      <c r="B374" s="971"/>
      <c r="C374" s="974"/>
      <c r="D374" s="309"/>
      <c r="E374" s="922"/>
      <c r="F374" s="310" t="s">
        <v>342</v>
      </c>
      <c r="G374" s="343"/>
      <c r="H374" s="311"/>
      <c r="I374" s="312"/>
      <c r="J374" s="312"/>
      <c r="K374" s="312"/>
      <c r="L374" s="312"/>
      <c r="M374" s="312"/>
      <c r="N374" s="312"/>
      <c r="O374" s="312"/>
      <c r="P374" s="312"/>
      <c r="Q374" s="313"/>
      <c r="R374" s="311"/>
    </row>
    <row r="375" spans="1:18" ht="34.5" customHeight="1">
      <c r="A375" s="905"/>
      <c r="B375" s="971"/>
      <c r="C375" s="974"/>
      <c r="D375" s="314"/>
      <c r="E375" s="922"/>
      <c r="F375" s="915"/>
      <c r="G375" s="315"/>
      <c r="H375" s="917"/>
      <c r="I375" s="918"/>
      <c r="J375" s="918"/>
      <c r="K375" s="918"/>
      <c r="L375" s="918"/>
      <c r="M375" s="918"/>
      <c r="N375" s="918"/>
      <c r="O375" s="918"/>
      <c r="P375" s="918"/>
      <c r="Q375" s="918"/>
      <c r="R375" s="316"/>
    </row>
    <row r="376" spans="1:18" ht="34.5" customHeight="1">
      <c r="A376" s="906"/>
      <c r="B376" s="972"/>
      <c r="C376" s="975"/>
      <c r="D376" s="338"/>
      <c r="E376" s="923"/>
      <c r="F376" s="916"/>
      <c r="G376" s="319"/>
      <c r="H376" s="919"/>
      <c r="I376" s="920"/>
      <c r="J376" s="920"/>
      <c r="K376" s="920"/>
      <c r="L376" s="920"/>
      <c r="M376" s="920"/>
      <c r="N376" s="920"/>
      <c r="O376" s="920"/>
      <c r="P376" s="920"/>
      <c r="Q376" s="920"/>
      <c r="R376" s="320"/>
    </row>
    <row r="377" spans="1:18" ht="34.5" customHeight="1">
      <c r="A377" s="904">
        <v>60</v>
      </c>
      <c r="B377" s="970" t="s">
        <v>369</v>
      </c>
      <c r="C377" s="973" t="s">
        <v>368</v>
      </c>
      <c r="D377" s="294" t="s">
        <v>370</v>
      </c>
      <c r="E377" s="921" t="s">
        <v>203</v>
      </c>
      <c r="F377" s="295" t="s">
        <v>283</v>
      </c>
      <c r="G377" s="151">
        <f>R377*O4</f>
        <v>0.6</v>
      </c>
      <c r="H377" s="297"/>
      <c r="I377" s="298">
        <v>0</v>
      </c>
      <c r="J377" s="298"/>
      <c r="K377" s="298"/>
      <c r="L377" s="298"/>
      <c r="M377" s="298"/>
      <c r="N377" s="298"/>
      <c r="O377" s="298"/>
      <c r="P377" s="298"/>
      <c r="Q377" s="299"/>
      <c r="R377" s="297">
        <v>0.6</v>
      </c>
    </row>
    <row r="378" spans="1:18" ht="34.5" customHeight="1">
      <c r="A378" s="905"/>
      <c r="B378" s="971"/>
      <c r="C378" s="974"/>
      <c r="D378" s="302"/>
      <c r="E378" s="922"/>
      <c r="F378" s="303" t="s">
        <v>285</v>
      </c>
      <c r="G378" s="304"/>
      <c r="H378" s="305"/>
      <c r="I378" s="306"/>
      <c r="J378" s="306"/>
      <c r="K378" s="306"/>
      <c r="L378" s="306"/>
      <c r="M378" s="306"/>
      <c r="N378" s="306"/>
      <c r="O378" s="306"/>
      <c r="P378" s="306"/>
      <c r="Q378" s="307"/>
      <c r="R378" s="305"/>
    </row>
    <row r="379" spans="1:18" ht="34.5" customHeight="1">
      <c r="A379" s="905"/>
      <c r="B379" s="971"/>
      <c r="C379" s="974"/>
      <c r="D379" s="309"/>
      <c r="E379" s="922"/>
      <c r="F379" s="310" t="s">
        <v>342</v>
      </c>
      <c r="G379" s="343"/>
      <c r="H379" s="311"/>
      <c r="I379" s="312"/>
      <c r="J379" s="312"/>
      <c r="K379" s="312"/>
      <c r="L379" s="312"/>
      <c r="M379" s="312"/>
      <c r="N379" s="312"/>
      <c r="O379" s="312"/>
      <c r="P379" s="312"/>
      <c r="Q379" s="313"/>
      <c r="R379" s="311"/>
    </row>
    <row r="380" spans="1:18" ht="34.5" customHeight="1">
      <c r="A380" s="905"/>
      <c r="B380" s="971"/>
      <c r="C380" s="974"/>
      <c r="D380" s="976"/>
      <c r="E380" s="922"/>
      <c r="F380" s="915"/>
      <c r="G380" s="315"/>
      <c r="H380" s="917"/>
      <c r="I380" s="918"/>
      <c r="J380" s="918"/>
      <c r="K380" s="918"/>
      <c r="L380" s="918"/>
      <c r="M380" s="918"/>
      <c r="N380" s="918"/>
      <c r="O380" s="918"/>
      <c r="P380" s="918"/>
      <c r="Q380" s="918"/>
      <c r="R380" s="316"/>
    </row>
    <row r="381" spans="1:18" ht="34.5" customHeight="1">
      <c r="A381" s="905"/>
      <c r="B381" s="971"/>
      <c r="C381" s="974"/>
      <c r="D381" s="976"/>
      <c r="E381" s="922"/>
      <c r="F381" s="977"/>
      <c r="G381" s="381"/>
      <c r="H381" s="978"/>
      <c r="I381" s="979"/>
      <c r="J381" s="979"/>
      <c r="K381" s="979"/>
      <c r="L381" s="979"/>
      <c r="M381" s="979"/>
      <c r="N381" s="979"/>
      <c r="O381" s="979"/>
      <c r="P381" s="979"/>
      <c r="Q381" s="979"/>
      <c r="R381" s="384"/>
    </row>
    <row r="382" spans="1:18" ht="34.5" customHeight="1">
      <c r="A382" s="339"/>
      <c r="B382" s="385"/>
      <c r="C382" s="386"/>
      <c r="D382" s="387"/>
      <c r="E382" s="358"/>
      <c r="F382" s="388"/>
      <c r="G382" s="389"/>
      <c r="H382" s="390"/>
      <c r="I382" s="391"/>
      <c r="J382" s="391"/>
      <c r="K382" s="391"/>
      <c r="L382" s="391"/>
      <c r="M382" s="391"/>
      <c r="N382" s="391"/>
      <c r="O382" s="391"/>
      <c r="P382" s="391"/>
      <c r="Q382" s="391"/>
      <c r="R382" s="392"/>
    </row>
    <row r="383" spans="1:18" ht="34.5" customHeight="1">
      <c r="A383" s="300"/>
      <c r="B383" s="377"/>
      <c r="C383" s="378"/>
      <c r="D383" s="379"/>
      <c r="E383" s="323"/>
      <c r="F383" s="380"/>
      <c r="G383" s="381"/>
      <c r="H383" s="382"/>
      <c r="I383" s="383"/>
      <c r="J383" s="383"/>
      <c r="K383" s="383"/>
      <c r="L383" s="383"/>
      <c r="M383" s="383"/>
      <c r="N383" s="383"/>
      <c r="O383" s="383"/>
      <c r="P383" s="383"/>
      <c r="Q383" s="383"/>
      <c r="R383" s="393"/>
    </row>
    <row r="384" spans="1:18" ht="34.5" customHeight="1">
      <c r="A384" s="300"/>
      <c r="B384" s="377"/>
      <c r="C384" s="378"/>
      <c r="D384" s="379"/>
      <c r="E384" s="323"/>
      <c r="F384" s="380"/>
      <c r="G384" s="381"/>
      <c r="H384" s="382"/>
      <c r="I384" s="383"/>
      <c r="J384" s="383"/>
      <c r="K384" s="383"/>
      <c r="L384" s="383"/>
      <c r="M384" s="383"/>
      <c r="N384" s="383"/>
      <c r="O384" s="383"/>
      <c r="P384" s="383"/>
      <c r="Q384" s="383"/>
      <c r="R384" s="393"/>
    </row>
    <row r="385" spans="1:18" ht="34.5" customHeight="1">
      <c r="A385" s="336"/>
      <c r="B385" s="394"/>
      <c r="C385" s="395"/>
      <c r="D385" s="396"/>
      <c r="E385" s="344"/>
      <c r="F385" s="397"/>
      <c r="G385" s="398"/>
      <c r="H385" s="399"/>
      <c r="I385" s="400"/>
      <c r="J385" s="400"/>
      <c r="K385" s="400"/>
      <c r="L385" s="400"/>
      <c r="M385" s="400"/>
      <c r="N385" s="400"/>
      <c r="O385" s="400"/>
      <c r="P385" s="400"/>
      <c r="Q385" s="400"/>
      <c r="R385" s="384"/>
    </row>
    <row r="386" spans="1:18" ht="34.5" customHeight="1">
      <c r="A386" s="936">
        <v>61</v>
      </c>
      <c r="B386" s="980" t="s">
        <v>371</v>
      </c>
      <c r="C386" s="982" t="s">
        <v>368</v>
      </c>
      <c r="D386" s="401" t="s">
        <v>247</v>
      </c>
      <c r="E386" s="953" t="s">
        <v>203</v>
      </c>
      <c r="F386" s="373" t="s">
        <v>283</v>
      </c>
      <c r="G386" s="151">
        <f>R386*O4</f>
        <v>0.3</v>
      </c>
      <c r="H386" s="374"/>
      <c r="I386" s="375">
        <v>0</v>
      </c>
      <c r="J386" s="375"/>
      <c r="K386" s="375"/>
      <c r="L386" s="375"/>
      <c r="M386" s="375"/>
      <c r="N386" s="375"/>
      <c r="O386" s="375"/>
      <c r="P386" s="375"/>
      <c r="Q386" s="376"/>
      <c r="R386" s="374">
        <v>0.3</v>
      </c>
    </row>
    <row r="387" spans="1:18" ht="34.5" customHeight="1">
      <c r="A387" s="905"/>
      <c r="B387" s="971"/>
      <c r="C387" s="974"/>
      <c r="D387" s="302"/>
      <c r="E387" s="922"/>
      <c r="F387" s="303" t="s">
        <v>285</v>
      </c>
      <c r="G387" s="304"/>
      <c r="H387" s="305"/>
      <c r="I387" s="306"/>
      <c r="J387" s="306"/>
      <c r="K387" s="306"/>
      <c r="L387" s="306"/>
      <c r="M387" s="306"/>
      <c r="N387" s="306"/>
      <c r="O387" s="306"/>
      <c r="P387" s="306"/>
      <c r="Q387" s="307"/>
      <c r="R387" s="305"/>
    </row>
    <row r="388" spans="1:18" ht="34.5" customHeight="1">
      <c r="A388" s="905"/>
      <c r="B388" s="971"/>
      <c r="C388" s="974"/>
      <c r="D388" s="309"/>
      <c r="E388" s="922"/>
      <c r="F388" s="310" t="s">
        <v>342</v>
      </c>
      <c r="G388" s="343"/>
      <c r="H388" s="311"/>
      <c r="I388" s="312"/>
      <c r="J388" s="312"/>
      <c r="K388" s="312"/>
      <c r="L388" s="312"/>
      <c r="M388" s="312"/>
      <c r="N388" s="312"/>
      <c r="O388" s="312"/>
      <c r="P388" s="312"/>
      <c r="Q388" s="313"/>
      <c r="R388" s="311"/>
    </row>
    <row r="389" spans="1:18" ht="34.5" customHeight="1">
      <c r="A389" s="905"/>
      <c r="B389" s="971"/>
      <c r="C389" s="974"/>
      <c r="D389" s="976"/>
      <c r="E389" s="922"/>
      <c r="F389" s="915"/>
      <c r="G389" s="315"/>
      <c r="H389" s="917"/>
      <c r="I389" s="918"/>
      <c r="J389" s="918"/>
      <c r="K389" s="918"/>
      <c r="L389" s="918"/>
      <c r="M389" s="918"/>
      <c r="N389" s="918"/>
      <c r="O389" s="918"/>
      <c r="P389" s="918"/>
      <c r="Q389" s="918"/>
      <c r="R389" s="316"/>
    </row>
    <row r="390" spans="1:18" ht="34.5" customHeight="1">
      <c r="A390" s="935"/>
      <c r="B390" s="981"/>
      <c r="C390" s="983"/>
      <c r="D390" s="984"/>
      <c r="E390" s="940"/>
      <c r="F390" s="985"/>
      <c r="G390" s="398"/>
      <c r="H390" s="986"/>
      <c r="I390" s="987"/>
      <c r="J390" s="987"/>
      <c r="K390" s="987"/>
      <c r="L390" s="987"/>
      <c r="M390" s="987"/>
      <c r="N390" s="987"/>
      <c r="O390" s="987"/>
      <c r="P390" s="987"/>
      <c r="Q390" s="987"/>
      <c r="R390" s="384"/>
    </row>
    <row r="391" spans="1:18" ht="34.5" customHeight="1">
      <c r="A391" s="905">
        <v>62</v>
      </c>
      <c r="B391" s="988" t="s">
        <v>372</v>
      </c>
      <c r="C391" s="989" t="s">
        <v>368</v>
      </c>
      <c r="D391" s="402" t="s">
        <v>249</v>
      </c>
      <c r="E391" s="922" t="s">
        <v>203</v>
      </c>
      <c r="F391" s="403" t="s">
        <v>283</v>
      </c>
      <c r="G391" s="151">
        <f>R391*O4</f>
        <v>0.4</v>
      </c>
      <c r="H391" s="404"/>
      <c r="I391" s="405">
        <v>0</v>
      </c>
      <c r="J391" s="405"/>
      <c r="K391" s="405"/>
      <c r="L391" s="405"/>
      <c r="M391" s="405"/>
      <c r="N391" s="405"/>
      <c r="O391" s="405"/>
      <c r="P391" s="405"/>
      <c r="Q391" s="406"/>
      <c r="R391" s="374">
        <v>0.4</v>
      </c>
    </row>
    <row r="392" spans="1:18" ht="34.5" customHeight="1">
      <c r="A392" s="905"/>
      <c r="B392" s="971"/>
      <c r="C392" s="974"/>
      <c r="D392" s="302"/>
      <c r="E392" s="922"/>
      <c r="F392" s="303" t="s">
        <v>285</v>
      </c>
      <c r="G392" s="304"/>
      <c r="H392" s="305"/>
      <c r="I392" s="306"/>
      <c r="J392" s="306"/>
      <c r="K392" s="306"/>
      <c r="L392" s="306"/>
      <c r="M392" s="306"/>
      <c r="N392" s="306"/>
      <c r="O392" s="306"/>
      <c r="P392" s="306"/>
      <c r="Q392" s="307"/>
      <c r="R392" s="305"/>
    </row>
    <row r="393" spans="1:18" ht="34.5" customHeight="1">
      <c r="A393" s="905"/>
      <c r="B393" s="971"/>
      <c r="C393" s="974"/>
      <c r="D393" s="309"/>
      <c r="E393" s="922"/>
      <c r="F393" s="310" t="s">
        <v>342</v>
      </c>
      <c r="G393" s="343"/>
      <c r="H393" s="311"/>
      <c r="I393" s="312"/>
      <c r="J393" s="312"/>
      <c r="K393" s="312"/>
      <c r="L393" s="312"/>
      <c r="M393" s="312"/>
      <c r="N393" s="312"/>
      <c r="O393" s="312"/>
      <c r="P393" s="312"/>
      <c r="Q393" s="313"/>
      <c r="R393" s="311"/>
    </row>
    <row r="394" spans="1:18" ht="34.5" customHeight="1">
      <c r="A394" s="905"/>
      <c r="B394" s="971"/>
      <c r="C394" s="974"/>
      <c r="D394" s="976"/>
      <c r="E394" s="922"/>
      <c r="F394" s="915"/>
      <c r="G394" s="315"/>
      <c r="H394" s="917"/>
      <c r="I394" s="918"/>
      <c r="J394" s="918"/>
      <c r="K394" s="918"/>
      <c r="L394" s="918"/>
      <c r="M394" s="918"/>
      <c r="N394" s="918"/>
      <c r="O394" s="918"/>
      <c r="P394" s="918"/>
      <c r="Q394" s="918"/>
      <c r="R394" s="316"/>
    </row>
    <row r="395" spans="1:18" ht="84.75" customHeight="1">
      <c r="A395" s="906"/>
      <c r="B395" s="972"/>
      <c r="C395" s="975"/>
      <c r="D395" s="990"/>
      <c r="E395" s="923"/>
      <c r="F395" s="916"/>
      <c r="G395" s="319"/>
      <c r="H395" s="919"/>
      <c r="I395" s="920"/>
      <c r="J395" s="920"/>
      <c r="K395" s="920"/>
      <c r="L395" s="920"/>
      <c r="M395" s="920"/>
      <c r="N395" s="920"/>
      <c r="O395" s="920"/>
      <c r="P395" s="920"/>
      <c r="Q395" s="920"/>
      <c r="R395" s="320"/>
    </row>
    <row r="396" spans="1:18" ht="34.5" customHeight="1">
      <c r="A396" s="904">
        <v>63</v>
      </c>
      <c r="B396" s="970" t="s">
        <v>373</v>
      </c>
      <c r="C396" s="973" t="s">
        <v>368</v>
      </c>
      <c r="D396" s="294" t="s">
        <v>374</v>
      </c>
      <c r="E396" s="921" t="s">
        <v>203</v>
      </c>
      <c r="F396" s="295" t="s">
        <v>283</v>
      </c>
      <c r="G396" s="151">
        <f>R396*O4</f>
        <v>0.7</v>
      </c>
      <c r="H396" s="297"/>
      <c r="I396" s="298">
        <v>0</v>
      </c>
      <c r="J396" s="298"/>
      <c r="K396" s="298"/>
      <c r="L396" s="298"/>
      <c r="M396" s="298"/>
      <c r="N396" s="298"/>
      <c r="O396" s="298"/>
      <c r="P396" s="298"/>
      <c r="Q396" s="299"/>
      <c r="R396" s="297">
        <v>0.7</v>
      </c>
    </row>
    <row r="397" spans="1:18" ht="34.5" customHeight="1">
      <c r="A397" s="905"/>
      <c r="B397" s="971"/>
      <c r="C397" s="974"/>
      <c r="D397" s="302"/>
      <c r="E397" s="922"/>
      <c r="F397" s="303" t="s">
        <v>285</v>
      </c>
      <c r="G397" s="304"/>
      <c r="H397" s="305"/>
      <c r="I397" s="306"/>
      <c r="J397" s="306"/>
      <c r="K397" s="306"/>
      <c r="L397" s="306"/>
      <c r="M397" s="306"/>
      <c r="N397" s="306"/>
      <c r="O397" s="306"/>
      <c r="P397" s="306"/>
      <c r="Q397" s="307"/>
      <c r="R397" s="305"/>
    </row>
    <row r="398" spans="1:18" ht="34.5" customHeight="1">
      <c r="A398" s="905"/>
      <c r="B398" s="971"/>
      <c r="C398" s="974"/>
      <c r="D398" s="309"/>
      <c r="E398" s="922"/>
      <c r="F398" s="310" t="s">
        <v>342</v>
      </c>
      <c r="G398" s="343"/>
      <c r="H398" s="311"/>
      <c r="I398" s="312"/>
      <c r="J398" s="312"/>
      <c r="K398" s="312"/>
      <c r="L398" s="312"/>
      <c r="M398" s="312"/>
      <c r="N398" s="312"/>
      <c r="O398" s="312"/>
      <c r="P398" s="312"/>
      <c r="Q398" s="313"/>
      <c r="R398" s="311"/>
    </row>
    <row r="399" spans="1:18" ht="34.5" customHeight="1">
      <c r="A399" s="905"/>
      <c r="B399" s="971"/>
      <c r="C399" s="974"/>
      <c r="D399" s="976"/>
      <c r="E399" s="922"/>
      <c r="F399" s="915"/>
      <c r="G399" s="315"/>
      <c r="H399" s="917"/>
      <c r="I399" s="918"/>
      <c r="J399" s="918"/>
      <c r="K399" s="918"/>
      <c r="L399" s="918"/>
      <c r="M399" s="918"/>
      <c r="N399" s="918"/>
      <c r="O399" s="918"/>
      <c r="P399" s="918"/>
      <c r="Q399" s="918"/>
      <c r="R399" s="316"/>
    </row>
    <row r="400" spans="1:18" ht="249.75" customHeight="1">
      <c r="A400" s="906"/>
      <c r="B400" s="972"/>
      <c r="C400" s="975"/>
      <c r="D400" s="990"/>
      <c r="E400" s="923"/>
      <c r="F400" s="916"/>
      <c r="G400" s="319"/>
      <c r="H400" s="919"/>
      <c r="I400" s="920"/>
      <c r="J400" s="920"/>
      <c r="K400" s="920"/>
      <c r="L400" s="920"/>
      <c r="M400" s="920"/>
      <c r="N400" s="920"/>
      <c r="O400" s="920"/>
      <c r="P400" s="920"/>
      <c r="Q400" s="920"/>
      <c r="R400" s="320"/>
    </row>
    <row r="401" spans="1:18" ht="34.5" customHeight="1">
      <c r="A401" s="904">
        <v>64</v>
      </c>
      <c r="B401" s="970" t="s">
        <v>375</v>
      </c>
      <c r="C401" s="973" t="s">
        <v>376</v>
      </c>
      <c r="D401" s="294" t="s">
        <v>377</v>
      </c>
      <c r="E401" s="921" t="s">
        <v>48</v>
      </c>
      <c r="F401" s="295" t="s">
        <v>283</v>
      </c>
      <c r="G401" s="151">
        <f>R401*O4</f>
        <v>0.5</v>
      </c>
      <c r="H401" s="297"/>
      <c r="I401" s="298">
        <v>0</v>
      </c>
      <c r="J401" s="298"/>
      <c r="K401" s="298"/>
      <c r="L401" s="298"/>
      <c r="M401" s="298"/>
      <c r="N401" s="298"/>
      <c r="O401" s="298"/>
      <c r="P401" s="298"/>
      <c r="Q401" s="299"/>
      <c r="R401" s="297">
        <v>0.5</v>
      </c>
    </row>
    <row r="402" spans="1:18" ht="34.5" customHeight="1">
      <c r="A402" s="905"/>
      <c r="B402" s="971"/>
      <c r="C402" s="974"/>
      <c r="D402" s="302"/>
      <c r="E402" s="922"/>
      <c r="F402" s="303" t="s">
        <v>285</v>
      </c>
      <c r="G402" s="304"/>
      <c r="H402" s="305"/>
      <c r="I402" s="306"/>
      <c r="J402" s="306"/>
      <c r="K402" s="306"/>
      <c r="L402" s="306"/>
      <c r="M402" s="306"/>
      <c r="N402" s="306"/>
      <c r="O402" s="306"/>
      <c r="P402" s="306"/>
      <c r="Q402" s="307"/>
      <c r="R402" s="305"/>
    </row>
    <row r="403" spans="1:18" ht="34.5" customHeight="1">
      <c r="A403" s="905"/>
      <c r="B403" s="971"/>
      <c r="C403" s="974"/>
      <c r="D403" s="309"/>
      <c r="E403" s="922"/>
      <c r="F403" s="310" t="s">
        <v>342</v>
      </c>
      <c r="G403" s="343"/>
      <c r="H403" s="311"/>
      <c r="I403" s="312"/>
      <c r="J403" s="312"/>
      <c r="K403" s="312"/>
      <c r="L403" s="312"/>
      <c r="M403" s="312"/>
      <c r="N403" s="312"/>
      <c r="O403" s="312"/>
      <c r="P403" s="312"/>
      <c r="Q403" s="313"/>
      <c r="R403" s="311"/>
    </row>
    <row r="404" spans="1:18" ht="34.5" customHeight="1">
      <c r="A404" s="905"/>
      <c r="B404" s="971"/>
      <c r="C404" s="974"/>
      <c r="D404" s="976"/>
      <c r="E404" s="922"/>
      <c r="F404" s="915"/>
      <c r="G404" s="315"/>
      <c r="H404" s="917"/>
      <c r="I404" s="918"/>
      <c r="J404" s="918"/>
      <c r="K404" s="918"/>
      <c r="L404" s="918"/>
      <c r="M404" s="918"/>
      <c r="N404" s="918"/>
      <c r="O404" s="918"/>
      <c r="P404" s="918"/>
      <c r="Q404" s="918"/>
      <c r="R404" s="316"/>
    </row>
    <row r="405" spans="1:18" ht="117.75" customHeight="1">
      <c r="A405" s="906"/>
      <c r="B405" s="972"/>
      <c r="C405" s="975"/>
      <c r="D405" s="990"/>
      <c r="E405" s="923"/>
      <c r="F405" s="916"/>
      <c r="G405" s="319"/>
      <c r="H405" s="919"/>
      <c r="I405" s="920"/>
      <c r="J405" s="920"/>
      <c r="K405" s="920"/>
      <c r="L405" s="920"/>
      <c r="M405" s="920"/>
      <c r="N405" s="920"/>
      <c r="O405" s="920"/>
      <c r="P405" s="920"/>
      <c r="Q405" s="920"/>
      <c r="R405" s="320"/>
    </row>
    <row r="406" spans="1:18" ht="34.5" customHeight="1">
      <c r="A406" s="904">
        <v>65</v>
      </c>
      <c r="B406" s="970" t="s">
        <v>378</v>
      </c>
      <c r="C406" s="973" t="s">
        <v>376</v>
      </c>
      <c r="D406" s="294" t="s">
        <v>263</v>
      </c>
      <c r="E406" s="921" t="s">
        <v>48</v>
      </c>
      <c r="F406" s="295" t="s">
        <v>283</v>
      </c>
      <c r="G406" s="151">
        <f>R406*O4</f>
        <v>0.3</v>
      </c>
      <c r="H406" s="297"/>
      <c r="I406" s="298">
        <v>0</v>
      </c>
      <c r="J406" s="298"/>
      <c r="K406" s="298"/>
      <c r="L406" s="298"/>
      <c r="M406" s="298"/>
      <c r="N406" s="298"/>
      <c r="O406" s="298"/>
      <c r="P406" s="298"/>
      <c r="Q406" s="299"/>
      <c r="R406" s="297">
        <v>0.3</v>
      </c>
    </row>
    <row r="407" spans="1:18" ht="34.5" customHeight="1">
      <c r="A407" s="905"/>
      <c r="B407" s="971"/>
      <c r="C407" s="974"/>
      <c r="D407" s="302"/>
      <c r="E407" s="922"/>
      <c r="F407" s="303" t="s">
        <v>285</v>
      </c>
      <c r="G407" s="304"/>
      <c r="H407" s="305"/>
      <c r="I407" s="306"/>
      <c r="J407" s="306"/>
      <c r="K407" s="306"/>
      <c r="L407" s="306"/>
      <c r="M407" s="306"/>
      <c r="N407" s="306"/>
      <c r="O407" s="306"/>
      <c r="P407" s="306"/>
      <c r="Q407" s="307"/>
      <c r="R407" s="305"/>
    </row>
    <row r="408" spans="1:18" ht="34.5" customHeight="1">
      <c r="A408" s="905"/>
      <c r="B408" s="971"/>
      <c r="C408" s="974"/>
      <c r="D408" s="309"/>
      <c r="E408" s="922"/>
      <c r="F408" s="310" t="s">
        <v>342</v>
      </c>
      <c r="G408" s="343"/>
      <c r="H408" s="311"/>
      <c r="I408" s="312"/>
      <c r="J408" s="312"/>
      <c r="K408" s="312"/>
      <c r="L408" s="312"/>
      <c r="M408" s="312"/>
      <c r="N408" s="312"/>
      <c r="O408" s="312"/>
      <c r="P408" s="312"/>
      <c r="Q408" s="313"/>
      <c r="R408" s="311"/>
    </row>
    <row r="409" spans="1:18" ht="34.5" customHeight="1">
      <c r="A409" s="905"/>
      <c r="B409" s="971"/>
      <c r="C409" s="974"/>
      <c r="D409" s="314"/>
      <c r="E409" s="922"/>
      <c r="F409" s="915"/>
      <c r="G409" s="315"/>
      <c r="H409" s="917"/>
      <c r="I409" s="918"/>
      <c r="J409" s="918"/>
      <c r="K409" s="918"/>
      <c r="L409" s="918"/>
      <c r="M409" s="918"/>
      <c r="N409" s="918"/>
      <c r="O409" s="918"/>
      <c r="P409" s="918"/>
      <c r="Q409" s="918"/>
      <c r="R409" s="316"/>
    </row>
    <row r="410" spans="1:18" ht="34.5" customHeight="1">
      <c r="A410" s="906"/>
      <c r="B410" s="972"/>
      <c r="C410" s="975"/>
      <c r="D410" s="338"/>
      <c r="E410" s="923"/>
      <c r="F410" s="916"/>
      <c r="G410" s="319"/>
      <c r="H410" s="919"/>
      <c r="I410" s="920"/>
      <c r="J410" s="920"/>
      <c r="K410" s="920"/>
      <c r="L410" s="920"/>
      <c r="M410" s="920"/>
      <c r="N410" s="920"/>
      <c r="O410" s="920"/>
      <c r="P410" s="920"/>
      <c r="Q410" s="920"/>
      <c r="R410" s="320"/>
    </row>
    <row r="411" spans="1:18" ht="34.5" customHeight="1">
      <c r="A411" s="904">
        <v>66</v>
      </c>
      <c r="B411" s="970" t="s">
        <v>379</v>
      </c>
      <c r="C411" s="973" t="s">
        <v>359</v>
      </c>
      <c r="D411" s="294" t="s">
        <v>244</v>
      </c>
      <c r="E411" s="921" t="s">
        <v>203</v>
      </c>
      <c r="F411" s="295" t="s">
        <v>283</v>
      </c>
      <c r="G411" s="151">
        <f>R411*O4</f>
        <v>0.4</v>
      </c>
      <c r="H411" s="297"/>
      <c r="I411" s="298">
        <v>0</v>
      </c>
      <c r="J411" s="298"/>
      <c r="K411" s="298"/>
      <c r="L411" s="298"/>
      <c r="M411" s="298"/>
      <c r="N411" s="298"/>
      <c r="O411" s="298"/>
      <c r="P411" s="298"/>
      <c r="Q411" s="299"/>
      <c r="R411" s="297">
        <v>0.4</v>
      </c>
    </row>
    <row r="412" spans="1:18" ht="34.5" customHeight="1">
      <c r="A412" s="905"/>
      <c r="B412" s="971"/>
      <c r="C412" s="974"/>
      <c r="D412" s="302"/>
      <c r="E412" s="922"/>
      <c r="F412" s="303" t="s">
        <v>285</v>
      </c>
      <c r="G412" s="304"/>
      <c r="H412" s="305"/>
      <c r="I412" s="306"/>
      <c r="J412" s="306"/>
      <c r="K412" s="306"/>
      <c r="L412" s="306"/>
      <c r="M412" s="306"/>
      <c r="N412" s="306"/>
      <c r="O412" s="306"/>
      <c r="P412" s="306"/>
      <c r="Q412" s="307"/>
      <c r="R412" s="305"/>
    </row>
    <row r="413" spans="1:18" ht="34.5" customHeight="1">
      <c r="A413" s="905"/>
      <c r="B413" s="971"/>
      <c r="C413" s="974"/>
      <c r="D413" s="309"/>
      <c r="E413" s="922"/>
      <c r="F413" s="310" t="s">
        <v>342</v>
      </c>
      <c r="G413" s="343"/>
      <c r="H413" s="311"/>
      <c r="I413" s="312"/>
      <c r="J413" s="312"/>
      <c r="K413" s="312"/>
      <c r="L413" s="312"/>
      <c r="M413" s="312"/>
      <c r="N413" s="312"/>
      <c r="O413" s="312"/>
      <c r="P413" s="312"/>
      <c r="Q413" s="313"/>
      <c r="R413" s="311"/>
    </row>
    <row r="414" spans="1:18" ht="34.5" customHeight="1">
      <c r="A414" s="905"/>
      <c r="B414" s="971"/>
      <c r="C414" s="974"/>
      <c r="D414" s="976"/>
      <c r="E414" s="922"/>
      <c r="F414" s="915"/>
      <c r="G414" s="315"/>
      <c r="H414" s="917"/>
      <c r="I414" s="918"/>
      <c r="J414" s="918"/>
      <c r="K414" s="918"/>
      <c r="L414" s="918"/>
      <c r="M414" s="918"/>
      <c r="N414" s="918"/>
      <c r="O414" s="918"/>
      <c r="P414" s="918"/>
      <c r="Q414" s="918"/>
      <c r="R414" s="316"/>
    </row>
    <row r="415" spans="1:18" ht="34.5" customHeight="1">
      <c r="A415" s="906"/>
      <c r="B415" s="972"/>
      <c r="C415" s="975"/>
      <c r="D415" s="990"/>
      <c r="E415" s="923"/>
      <c r="F415" s="916"/>
      <c r="G415" s="319"/>
      <c r="H415" s="919"/>
      <c r="I415" s="920"/>
      <c r="J415" s="920"/>
      <c r="K415" s="920"/>
      <c r="L415" s="920"/>
      <c r="M415" s="920"/>
      <c r="N415" s="920"/>
      <c r="O415" s="920"/>
      <c r="P415" s="920"/>
      <c r="Q415" s="920"/>
      <c r="R415" s="320"/>
    </row>
    <row r="416" spans="1:18" ht="34.5" customHeight="1">
      <c r="A416" s="904">
        <v>67</v>
      </c>
      <c r="B416" s="970" t="s">
        <v>380</v>
      </c>
      <c r="C416" s="973" t="s">
        <v>359</v>
      </c>
      <c r="D416" s="294" t="s">
        <v>381</v>
      </c>
      <c r="E416" s="921" t="s">
        <v>203</v>
      </c>
      <c r="F416" s="295" t="s">
        <v>283</v>
      </c>
      <c r="G416" s="151">
        <f>R416*O4</f>
        <v>0.5</v>
      </c>
      <c r="H416" s="297"/>
      <c r="I416" s="298">
        <v>0</v>
      </c>
      <c r="J416" s="298"/>
      <c r="K416" s="298"/>
      <c r="L416" s="298"/>
      <c r="M416" s="298"/>
      <c r="N416" s="298"/>
      <c r="O416" s="298"/>
      <c r="P416" s="298"/>
      <c r="Q416" s="299"/>
      <c r="R416" s="297">
        <v>0.5</v>
      </c>
    </row>
    <row r="417" spans="1:18" ht="34.5" customHeight="1">
      <c r="A417" s="905"/>
      <c r="B417" s="971"/>
      <c r="C417" s="974"/>
      <c r="D417" s="302"/>
      <c r="E417" s="922"/>
      <c r="F417" s="303" t="s">
        <v>285</v>
      </c>
      <c r="G417" s="304"/>
      <c r="H417" s="305"/>
      <c r="I417" s="306"/>
      <c r="J417" s="306"/>
      <c r="K417" s="306"/>
      <c r="L417" s="306"/>
      <c r="M417" s="306"/>
      <c r="N417" s="306"/>
      <c r="O417" s="306"/>
      <c r="P417" s="306"/>
      <c r="Q417" s="307"/>
      <c r="R417" s="305"/>
    </row>
    <row r="418" spans="1:18" ht="34.5" customHeight="1">
      <c r="A418" s="905"/>
      <c r="B418" s="971"/>
      <c r="C418" s="974"/>
      <c r="D418" s="309"/>
      <c r="E418" s="922"/>
      <c r="F418" s="310" t="s">
        <v>342</v>
      </c>
      <c r="G418" s="343"/>
      <c r="H418" s="311"/>
      <c r="I418" s="312"/>
      <c r="J418" s="312"/>
      <c r="K418" s="312"/>
      <c r="L418" s="312"/>
      <c r="M418" s="312"/>
      <c r="N418" s="312"/>
      <c r="O418" s="312"/>
      <c r="P418" s="312"/>
      <c r="Q418" s="313"/>
      <c r="R418" s="311"/>
    </row>
    <row r="419" spans="1:18" ht="34.5" customHeight="1">
      <c r="A419" s="905"/>
      <c r="B419" s="971"/>
      <c r="C419" s="974"/>
      <c r="D419" s="976"/>
      <c r="E419" s="922"/>
      <c r="F419" s="915"/>
      <c r="G419" s="315"/>
      <c r="H419" s="917"/>
      <c r="I419" s="918"/>
      <c r="J419" s="918"/>
      <c r="K419" s="918"/>
      <c r="L419" s="918"/>
      <c r="M419" s="918"/>
      <c r="N419" s="918"/>
      <c r="O419" s="918"/>
      <c r="P419" s="918"/>
      <c r="Q419" s="918"/>
      <c r="R419" s="316"/>
    </row>
    <row r="420" spans="1:18" ht="34.5" customHeight="1">
      <c r="A420" s="906"/>
      <c r="B420" s="972"/>
      <c r="C420" s="975"/>
      <c r="D420" s="990"/>
      <c r="E420" s="923"/>
      <c r="F420" s="916"/>
      <c r="G420" s="319"/>
      <c r="H420" s="919"/>
      <c r="I420" s="920"/>
      <c r="J420" s="920"/>
      <c r="K420" s="920"/>
      <c r="L420" s="920"/>
      <c r="M420" s="920"/>
      <c r="N420" s="920"/>
      <c r="O420" s="920"/>
      <c r="P420" s="920"/>
      <c r="Q420" s="920"/>
      <c r="R420" s="320"/>
    </row>
    <row r="421" spans="1:18" ht="34.5" customHeight="1">
      <c r="A421" s="904">
        <v>68</v>
      </c>
      <c r="B421" s="970" t="s">
        <v>382</v>
      </c>
      <c r="C421" s="973" t="s">
        <v>359</v>
      </c>
      <c r="D421" s="294" t="s">
        <v>383</v>
      </c>
      <c r="E421" s="921" t="s">
        <v>203</v>
      </c>
      <c r="F421" s="295" t="s">
        <v>283</v>
      </c>
      <c r="G421" s="151">
        <f>R421*O4</f>
        <v>1.5</v>
      </c>
      <c r="H421" s="297"/>
      <c r="I421" s="298">
        <v>0</v>
      </c>
      <c r="J421" s="298"/>
      <c r="K421" s="298"/>
      <c r="L421" s="298"/>
      <c r="M421" s="298"/>
      <c r="N421" s="298"/>
      <c r="O421" s="298"/>
      <c r="P421" s="298"/>
      <c r="Q421" s="299"/>
      <c r="R421" s="297">
        <v>1.5</v>
      </c>
    </row>
    <row r="422" spans="1:18" ht="34.5" customHeight="1">
      <c r="A422" s="905"/>
      <c r="B422" s="971"/>
      <c r="C422" s="974"/>
      <c r="D422" s="302"/>
      <c r="E422" s="922"/>
      <c r="F422" s="303" t="s">
        <v>285</v>
      </c>
      <c r="G422" s="304"/>
      <c r="H422" s="305"/>
      <c r="I422" s="306"/>
      <c r="J422" s="306"/>
      <c r="K422" s="306"/>
      <c r="L422" s="306"/>
      <c r="M422" s="306"/>
      <c r="N422" s="306"/>
      <c r="O422" s="306"/>
      <c r="P422" s="306"/>
      <c r="Q422" s="307"/>
      <c r="R422" s="305"/>
    </row>
    <row r="423" spans="1:18" ht="34.5" customHeight="1">
      <c r="A423" s="905"/>
      <c r="B423" s="971"/>
      <c r="C423" s="974"/>
      <c r="D423" s="309"/>
      <c r="E423" s="922"/>
      <c r="F423" s="310" t="s">
        <v>342</v>
      </c>
      <c r="G423" s="343"/>
      <c r="H423" s="311"/>
      <c r="I423" s="312"/>
      <c r="J423" s="312"/>
      <c r="K423" s="312"/>
      <c r="L423" s="312"/>
      <c r="M423" s="312"/>
      <c r="N423" s="312"/>
      <c r="O423" s="312"/>
      <c r="P423" s="312"/>
      <c r="Q423" s="313"/>
      <c r="R423" s="311"/>
    </row>
    <row r="424" spans="1:18" ht="34.5" customHeight="1">
      <c r="A424" s="905"/>
      <c r="B424" s="971"/>
      <c r="C424" s="974"/>
      <c r="D424" s="976"/>
      <c r="E424" s="922"/>
      <c r="F424" s="915"/>
      <c r="G424" s="315"/>
      <c r="H424" s="917"/>
      <c r="I424" s="918"/>
      <c r="J424" s="918"/>
      <c r="K424" s="918"/>
      <c r="L424" s="918"/>
      <c r="M424" s="918"/>
      <c r="N424" s="918"/>
      <c r="O424" s="918"/>
      <c r="P424" s="918"/>
      <c r="Q424" s="918"/>
      <c r="R424" s="316"/>
    </row>
    <row r="425" spans="1:18" ht="34.5" customHeight="1">
      <c r="A425" s="906"/>
      <c r="B425" s="972"/>
      <c r="C425" s="975"/>
      <c r="D425" s="990"/>
      <c r="E425" s="923"/>
      <c r="F425" s="916"/>
      <c r="G425" s="319"/>
      <c r="H425" s="919"/>
      <c r="I425" s="920"/>
      <c r="J425" s="920"/>
      <c r="K425" s="920"/>
      <c r="L425" s="920"/>
      <c r="M425" s="920"/>
      <c r="N425" s="920"/>
      <c r="O425" s="920"/>
      <c r="P425" s="920"/>
      <c r="Q425" s="920"/>
      <c r="R425" s="320"/>
    </row>
    <row r="426" spans="1:18" ht="34.5" customHeight="1">
      <c r="A426" s="904">
        <v>69</v>
      </c>
      <c r="B426" s="970" t="s">
        <v>384</v>
      </c>
      <c r="C426" s="973" t="s">
        <v>385</v>
      </c>
      <c r="D426" s="294" t="s">
        <v>247</v>
      </c>
      <c r="E426" s="921" t="s">
        <v>48</v>
      </c>
      <c r="F426" s="295" t="s">
        <v>283</v>
      </c>
      <c r="G426" s="151">
        <f>R426*O4</f>
        <v>0.4</v>
      </c>
      <c r="H426" s="297"/>
      <c r="I426" s="298">
        <v>0</v>
      </c>
      <c r="J426" s="298"/>
      <c r="K426" s="298"/>
      <c r="L426" s="298"/>
      <c r="M426" s="298"/>
      <c r="N426" s="298"/>
      <c r="O426" s="298"/>
      <c r="P426" s="298"/>
      <c r="Q426" s="299"/>
      <c r="R426" s="297">
        <v>0.4</v>
      </c>
    </row>
    <row r="427" spans="1:18" ht="34.5" customHeight="1">
      <c r="A427" s="905"/>
      <c r="B427" s="971"/>
      <c r="C427" s="974"/>
      <c r="D427" s="302"/>
      <c r="E427" s="922"/>
      <c r="F427" s="303" t="s">
        <v>285</v>
      </c>
      <c r="G427" s="304"/>
      <c r="H427" s="305"/>
      <c r="I427" s="306"/>
      <c r="J427" s="306"/>
      <c r="K427" s="306"/>
      <c r="L427" s="306"/>
      <c r="M427" s="306"/>
      <c r="N427" s="306"/>
      <c r="O427" s="306"/>
      <c r="P427" s="306"/>
      <c r="Q427" s="307"/>
      <c r="R427" s="305"/>
    </row>
    <row r="428" spans="1:18" ht="34.5" customHeight="1">
      <c r="A428" s="905"/>
      <c r="B428" s="971"/>
      <c r="C428" s="974"/>
      <c r="D428" s="309"/>
      <c r="E428" s="922"/>
      <c r="F428" s="310" t="s">
        <v>342</v>
      </c>
      <c r="G428" s="343"/>
      <c r="H428" s="311"/>
      <c r="I428" s="312"/>
      <c r="J428" s="312"/>
      <c r="K428" s="312"/>
      <c r="L428" s="312"/>
      <c r="M428" s="312"/>
      <c r="N428" s="312"/>
      <c r="O428" s="312"/>
      <c r="P428" s="312"/>
      <c r="Q428" s="313"/>
      <c r="R428" s="311"/>
    </row>
    <row r="429" spans="1:18" ht="34.5" customHeight="1">
      <c r="A429" s="905"/>
      <c r="B429" s="971"/>
      <c r="C429" s="974"/>
      <c r="D429" s="976"/>
      <c r="E429" s="922"/>
      <c r="F429" s="915"/>
      <c r="G429" s="315"/>
      <c r="H429" s="917"/>
      <c r="I429" s="918"/>
      <c r="J429" s="918"/>
      <c r="K429" s="918"/>
      <c r="L429" s="918"/>
      <c r="M429" s="918"/>
      <c r="N429" s="918"/>
      <c r="O429" s="918"/>
      <c r="P429" s="918"/>
      <c r="Q429" s="918"/>
      <c r="R429" s="316"/>
    </row>
    <row r="430" spans="1:18" ht="34.5" customHeight="1">
      <c r="A430" s="906"/>
      <c r="B430" s="972"/>
      <c r="C430" s="975"/>
      <c r="D430" s="990"/>
      <c r="E430" s="923"/>
      <c r="F430" s="916"/>
      <c r="G430" s="319"/>
      <c r="H430" s="919"/>
      <c r="I430" s="920"/>
      <c r="J430" s="920"/>
      <c r="K430" s="920"/>
      <c r="L430" s="920"/>
      <c r="M430" s="920"/>
      <c r="N430" s="920"/>
      <c r="O430" s="920"/>
      <c r="P430" s="920"/>
      <c r="Q430" s="920"/>
      <c r="R430" s="320"/>
    </row>
    <row r="431" spans="1:18" ht="34.5" customHeight="1">
      <c r="A431" s="904">
        <v>70</v>
      </c>
      <c r="B431" s="970" t="s">
        <v>386</v>
      </c>
      <c r="C431" s="973" t="s">
        <v>385</v>
      </c>
      <c r="D431" s="294" t="s">
        <v>374</v>
      </c>
      <c r="E431" s="921" t="s">
        <v>48</v>
      </c>
      <c r="F431" s="295" t="s">
        <v>283</v>
      </c>
      <c r="G431" s="151">
        <f>R431*O4</f>
        <v>0.4</v>
      </c>
      <c r="H431" s="297"/>
      <c r="I431" s="298">
        <v>0</v>
      </c>
      <c r="J431" s="298"/>
      <c r="K431" s="298"/>
      <c r="L431" s="298"/>
      <c r="M431" s="298"/>
      <c r="N431" s="298"/>
      <c r="O431" s="298"/>
      <c r="P431" s="298"/>
      <c r="Q431" s="299"/>
      <c r="R431" s="297">
        <v>0.4</v>
      </c>
    </row>
    <row r="432" spans="1:18" ht="34.5" customHeight="1">
      <c r="A432" s="905"/>
      <c r="B432" s="971"/>
      <c r="C432" s="974"/>
      <c r="D432" s="302"/>
      <c r="E432" s="922"/>
      <c r="F432" s="303" t="s">
        <v>285</v>
      </c>
      <c r="G432" s="304"/>
      <c r="H432" s="305"/>
      <c r="I432" s="306"/>
      <c r="J432" s="306"/>
      <c r="K432" s="306"/>
      <c r="L432" s="306"/>
      <c r="M432" s="306"/>
      <c r="N432" s="306"/>
      <c r="O432" s="306"/>
      <c r="P432" s="306"/>
      <c r="Q432" s="307"/>
      <c r="R432" s="305"/>
    </row>
    <row r="433" spans="1:18" ht="34.5" customHeight="1">
      <c r="A433" s="905"/>
      <c r="B433" s="971"/>
      <c r="C433" s="974"/>
      <c r="D433" s="309"/>
      <c r="E433" s="922"/>
      <c r="F433" s="310" t="s">
        <v>342</v>
      </c>
      <c r="G433" s="343"/>
      <c r="H433" s="311"/>
      <c r="I433" s="312"/>
      <c r="J433" s="312"/>
      <c r="K433" s="312"/>
      <c r="L433" s="312"/>
      <c r="M433" s="312"/>
      <c r="N433" s="312"/>
      <c r="O433" s="312"/>
      <c r="P433" s="312"/>
      <c r="Q433" s="313"/>
      <c r="R433" s="311"/>
    </row>
    <row r="434" spans="1:18" ht="34.5" customHeight="1">
      <c r="A434" s="905"/>
      <c r="B434" s="971"/>
      <c r="C434" s="974"/>
      <c r="D434" s="976"/>
      <c r="E434" s="922"/>
      <c r="F434" s="915"/>
      <c r="G434" s="315"/>
      <c r="H434" s="917"/>
      <c r="I434" s="918"/>
      <c r="J434" s="918"/>
      <c r="K434" s="918"/>
      <c r="L434" s="918"/>
      <c r="M434" s="918"/>
      <c r="N434" s="918"/>
      <c r="O434" s="918"/>
      <c r="P434" s="918"/>
      <c r="Q434" s="918"/>
      <c r="R434" s="316"/>
    </row>
    <row r="435" spans="1:18" ht="34.5" customHeight="1">
      <c r="A435" s="906"/>
      <c r="B435" s="972"/>
      <c r="C435" s="975"/>
      <c r="D435" s="990"/>
      <c r="E435" s="923"/>
      <c r="F435" s="916"/>
      <c r="G435" s="319"/>
      <c r="H435" s="919"/>
      <c r="I435" s="920"/>
      <c r="J435" s="920"/>
      <c r="K435" s="920"/>
      <c r="L435" s="920"/>
      <c r="M435" s="920"/>
      <c r="N435" s="920"/>
      <c r="O435" s="920"/>
      <c r="P435" s="920"/>
      <c r="Q435" s="920"/>
      <c r="R435" s="320"/>
    </row>
    <row r="436" spans="1:18" ht="34.5" customHeight="1">
      <c r="A436" s="904">
        <v>71</v>
      </c>
      <c r="B436" s="970" t="s">
        <v>387</v>
      </c>
      <c r="C436" s="973" t="s">
        <v>385</v>
      </c>
      <c r="D436" s="294" t="s">
        <v>377</v>
      </c>
      <c r="E436" s="921" t="s">
        <v>48</v>
      </c>
      <c r="F436" s="295" t="s">
        <v>283</v>
      </c>
      <c r="G436" s="151">
        <f>R436*O4</f>
        <v>0.4</v>
      </c>
      <c r="H436" s="297"/>
      <c r="I436" s="298">
        <v>0</v>
      </c>
      <c r="J436" s="298"/>
      <c r="K436" s="298"/>
      <c r="L436" s="298"/>
      <c r="M436" s="298"/>
      <c r="N436" s="298"/>
      <c r="O436" s="298"/>
      <c r="P436" s="298"/>
      <c r="Q436" s="299"/>
      <c r="R436" s="297">
        <v>0.4</v>
      </c>
    </row>
    <row r="437" spans="1:18" ht="34.5" customHeight="1">
      <c r="A437" s="905"/>
      <c r="B437" s="971"/>
      <c r="C437" s="974"/>
      <c r="D437" s="302"/>
      <c r="E437" s="922"/>
      <c r="F437" s="303" t="s">
        <v>285</v>
      </c>
      <c r="G437" s="304"/>
      <c r="H437" s="305"/>
      <c r="I437" s="306"/>
      <c r="J437" s="306"/>
      <c r="K437" s="306"/>
      <c r="L437" s="306"/>
      <c r="M437" s="306"/>
      <c r="N437" s="306"/>
      <c r="O437" s="306"/>
      <c r="P437" s="306"/>
      <c r="Q437" s="307"/>
      <c r="R437" s="305"/>
    </row>
    <row r="438" spans="1:18" ht="34.5" customHeight="1">
      <c r="A438" s="905"/>
      <c r="B438" s="971"/>
      <c r="C438" s="974"/>
      <c r="D438" s="309"/>
      <c r="E438" s="922"/>
      <c r="F438" s="310" t="s">
        <v>342</v>
      </c>
      <c r="G438" s="343"/>
      <c r="H438" s="311"/>
      <c r="I438" s="312"/>
      <c r="J438" s="312"/>
      <c r="K438" s="312"/>
      <c r="L438" s="312"/>
      <c r="M438" s="312"/>
      <c r="N438" s="312"/>
      <c r="O438" s="312"/>
      <c r="P438" s="312"/>
      <c r="Q438" s="313"/>
      <c r="R438" s="311"/>
    </row>
    <row r="439" spans="1:18" ht="34.5" customHeight="1">
      <c r="A439" s="905"/>
      <c r="B439" s="971"/>
      <c r="C439" s="974"/>
      <c r="D439" s="976"/>
      <c r="E439" s="922"/>
      <c r="F439" s="915"/>
      <c r="G439" s="315"/>
      <c r="H439" s="917"/>
      <c r="I439" s="918"/>
      <c r="J439" s="918"/>
      <c r="K439" s="918"/>
      <c r="L439" s="918"/>
      <c r="M439" s="918"/>
      <c r="N439" s="918"/>
      <c r="O439" s="918"/>
      <c r="P439" s="918"/>
      <c r="Q439" s="918"/>
      <c r="R439" s="316"/>
    </row>
    <row r="440" spans="1:18" ht="34.5" customHeight="1">
      <c r="A440" s="906"/>
      <c r="B440" s="972"/>
      <c r="C440" s="975"/>
      <c r="D440" s="990"/>
      <c r="E440" s="923"/>
      <c r="F440" s="916"/>
      <c r="G440" s="319"/>
      <c r="H440" s="919"/>
      <c r="I440" s="920"/>
      <c r="J440" s="920"/>
      <c r="K440" s="920"/>
      <c r="L440" s="920"/>
      <c r="M440" s="920"/>
      <c r="N440" s="920"/>
      <c r="O440" s="920"/>
      <c r="P440" s="920"/>
      <c r="Q440" s="920"/>
      <c r="R440" s="320"/>
    </row>
    <row r="441" spans="1:18" ht="34.5" customHeight="1">
      <c r="A441" s="904">
        <v>72</v>
      </c>
      <c r="B441" s="970" t="s">
        <v>388</v>
      </c>
      <c r="C441" s="973" t="s">
        <v>385</v>
      </c>
      <c r="D441" s="294" t="s">
        <v>389</v>
      </c>
      <c r="E441" s="921" t="s">
        <v>48</v>
      </c>
      <c r="F441" s="295" t="s">
        <v>283</v>
      </c>
      <c r="G441" s="151">
        <f>R441*O4</f>
        <v>0.3</v>
      </c>
      <c r="H441" s="297"/>
      <c r="I441" s="298">
        <v>0</v>
      </c>
      <c r="J441" s="298"/>
      <c r="K441" s="298"/>
      <c r="L441" s="298"/>
      <c r="M441" s="298"/>
      <c r="N441" s="298"/>
      <c r="O441" s="298"/>
      <c r="P441" s="298"/>
      <c r="Q441" s="299"/>
      <c r="R441" s="297">
        <v>0.3</v>
      </c>
    </row>
    <row r="442" spans="1:18" ht="34.5" customHeight="1">
      <c r="A442" s="905"/>
      <c r="B442" s="971"/>
      <c r="C442" s="974"/>
      <c r="D442" s="302"/>
      <c r="E442" s="922"/>
      <c r="F442" s="303" t="s">
        <v>285</v>
      </c>
      <c r="G442" s="304"/>
      <c r="H442" s="305"/>
      <c r="I442" s="306"/>
      <c r="J442" s="306"/>
      <c r="K442" s="306"/>
      <c r="L442" s="306"/>
      <c r="M442" s="306"/>
      <c r="N442" s="306"/>
      <c r="O442" s="306"/>
      <c r="P442" s="306"/>
      <c r="Q442" s="307"/>
      <c r="R442" s="305"/>
    </row>
    <row r="443" spans="1:18" ht="34.5" customHeight="1">
      <c r="A443" s="905"/>
      <c r="B443" s="971"/>
      <c r="C443" s="974"/>
      <c r="D443" s="309"/>
      <c r="E443" s="922"/>
      <c r="F443" s="310" t="s">
        <v>342</v>
      </c>
      <c r="G443" s="343"/>
      <c r="H443" s="311"/>
      <c r="I443" s="312"/>
      <c r="J443" s="312"/>
      <c r="K443" s="312"/>
      <c r="L443" s="312"/>
      <c r="M443" s="312"/>
      <c r="N443" s="312"/>
      <c r="O443" s="312"/>
      <c r="P443" s="312"/>
      <c r="Q443" s="313"/>
      <c r="R443" s="311"/>
    </row>
    <row r="444" spans="1:18" ht="34.5" customHeight="1">
      <c r="A444" s="905"/>
      <c r="B444" s="971"/>
      <c r="C444" s="974"/>
      <c r="D444" s="976"/>
      <c r="E444" s="922"/>
      <c r="F444" s="915"/>
      <c r="G444" s="315"/>
      <c r="H444" s="917"/>
      <c r="I444" s="918"/>
      <c r="J444" s="918"/>
      <c r="K444" s="918"/>
      <c r="L444" s="918"/>
      <c r="M444" s="918"/>
      <c r="N444" s="918"/>
      <c r="O444" s="918"/>
      <c r="P444" s="918"/>
      <c r="Q444" s="918"/>
      <c r="R444" s="316"/>
    </row>
    <row r="445" spans="1:18" ht="34.5" customHeight="1">
      <c r="A445" s="906"/>
      <c r="B445" s="972"/>
      <c r="C445" s="975"/>
      <c r="D445" s="990"/>
      <c r="E445" s="923"/>
      <c r="F445" s="916"/>
      <c r="G445" s="319"/>
      <c r="H445" s="919"/>
      <c r="I445" s="920"/>
      <c r="J445" s="920"/>
      <c r="K445" s="920"/>
      <c r="L445" s="920"/>
      <c r="M445" s="920"/>
      <c r="N445" s="920"/>
      <c r="O445" s="920"/>
      <c r="P445" s="920"/>
      <c r="Q445" s="920"/>
      <c r="R445" s="320"/>
    </row>
    <row r="446" spans="1:18" ht="34.5" customHeight="1">
      <c r="A446" s="904">
        <v>73</v>
      </c>
      <c r="B446" s="970" t="s">
        <v>390</v>
      </c>
      <c r="C446" s="973" t="s">
        <v>385</v>
      </c>
      <c r="D446" s="294" t="s">
        <v>261</v>
      </c>
      <c r="E446" s="921" t="s">
        <v>48</v>
      </c>
      <c r="F446" s="295" t="s">
        <v>283</v>
      </c>
      <c r="G446" s="151">
        <f>R446*O4</f>
        <v>0.4</v>
      </c>
      <c r="H446" s="297"/>
      <c r="I446" s="298">
        <v>0</v>
      </c>
      <c r="J446" s="298"/>
      <c r="K446" s="298"/>
      <c r="L446" s="298"/>
      <c r="M446" s="298"/>
      <c r="N446" s="298"/>
      <c r="O446" s="298"/>
      <c r="P446" s="298"/>
      <c r="Q446" s="299"/>
      <c r="R446" s="297">
        <v>0.4</v>
      </c>
    </row>
    <row r="447" spans="1:18" ht="34.5" customHeight="1">
      <c r="A447" s="905"/>
      <c r="B447" s="971"/>
      <c r="C447" s="974"/>
      <c r="D447" s="302"/>
      <c r="E447" s="922"/>
      <c r="F447" s="303" t="s">
        <v>285</v>
      </c>
      <c r="G447" s="304"/>
      <c r="H447" s="305"/>
      <c r="I447" s="306"/>
      <c r="J447" s="306"/>
      <c r="K447" s="306"/>
      <c r="L447" s="306"/>
      <c r="M447" s="306"/>
      <c r="N447" s="306"/>
      <c r="O447" s="306"/>
      <c r="P447" s="306"/>
      <c r="Q447" s="307"/>
      <c r="R447" s="305"/>
    </row>
    <row r="448" spans="1:18" ht="34.5" customHeight="1">
      <c r="A448" s="905"/>
      <c r="B448" s="971"/>
      <c r="C448" s="974"/>
      <c r="D448" s="309"/>
      <c r="E448" s="922"/>
      <c r="F448" s="310" t="s">
        <v>342</v>
      </c>
      <c r="G448" s="343"/>
      <c r="H448" s="311"/>
      <c r="I448" s="312"/>
      <c r="J448" s="312"/>
      <c r="K448" s="312"/>
      <c r="L448" s="312"/>
      <c r="M448" s="312"/>
      <c r="N448" s="312"/>
      <c r="O448" s="312"/>
      <c r="P448" s="312"/>
      <c r="Q448" s="313"/>
      <c r="R448" s="311"/>
    </row>
    <row r="449" spans="1:18" ht="34.5" customHeight="1">
      <c r="A449" s="905"/>
      <c r="B449" s="971"/>
      <c r="C449" s="974"/>
      <c r="D449" s="976"/>
      <c r="E449" s="922"/>
      <c r="F449" s="915"/>
      <c r="G449" s="315"/>
      <c r="H449" s="917"/>
      <c r="I449" s="918"/>
      <c r="J449" s="918"/>
      <c r="K449" s="918"/>
      <c r="L449" s="918"/>
      <c r="M449" s="918"/>
      <c r="N449" s="918"/>
      <c r="O449" s="918"/>
      <c r="P449" s="918"/>
      <c r="Q449" s="918"/>
      <c r="R449" s="316"/>
    </row>
    <row r="450" spans="1:18" ht="34.5" customHeight="1">
      <c r="A450" s="906"/>
      <c r="B450" s="972"/>
      <c r="C450" s="975"/>
      <c r="D450" s="990"/>
      <c r="E450" s="923"/>
      <c r="F450" s="916"/>
      <c r="G450" s="319"/>
      <c r="H450" s="919"/>
      <c r="I450" s="920"/>
      <c r="J450" s="920"/>
      <c r="K450" s="920"/>
      <c r="L450" s="920"/>
      <c r="M450" s="920"/>
      <c r="N450" s="920"/>
      <c r="O450" s="920"/>
      <c r="P450" s="920"/>
      <c r="Q450" s="920"/>
      <c r="R450" s="320"/>
    </row>
    <row r="451" spans="1:18" ht="34.5" customHeight="1">
      <c r="A451" s="904">
        <v>74</v>
      </c>
      <c r="B451" s="970" t="s">
        <v>391</v>
      </c>
      <c r="C451" s="973" t="s">
        <v>385</v>
      </c>
      <c r="D451" s="294" t="s">
        <v>392</v>
      </c>
      <c r="E451" s="921" t="s">
        <v>48</v>
      </c>
      <c r="F451" s="295" t="s">
        <v>283</v>
      </c>
      <c r="G451" s="151">
        <f>R451*O4</f>
        <v>0.35</v>
      </c>
      <c r="H451" s="297"/>
      <c r="I451" s="298">
        <v>0</v>
      </c>
      <c r="J451" s="298"/>
      <c r="K451" s="298"/>
      <c r="L451" s="298"/>
      <c r="M451" s="298"/>
      <c r="N451" s="298"/>
      <c r="O451" s="298"/>
      <c r="P451" s="298"/>
      <c r="Q451" s="299"/>
      <c r="R451" s="297">
        <v>0.35</v>
      </c>
    </row>
    <row r="452" spans="1:18" ht="34.5" customHeight="1">
      <c r="A452" s="905"/>
      <c r="B452" s="971"/>
      <c r="C452" s="974"/>
      <c r="D452" s="302"/>
      <c r="E452" s="922"/>
      <c r="F452" s="303" t="s">
        <v>285</v>
      </c>
      <c r="G452" s="304"/>
      <c r="H452" s="305"/>
      <c r="I452" s="306"/>
      <c r="J452" s="306"/>
      <c r="K452" s="306"/>
      <c r="L452" s="306"/>
      <c r="M452" s="306"/>
      <c r="N452" s="306"/>
      <c r="O452" s="306"/>
      <c r="P452" s="306"/>
      <c r="Q452" s="307"/>
      <c r="R452" s="305"/>
    </row>
    <row r="453" spans="1:18" ht="34.5" customHeight="1">
      <c r="A453" s="905"/>
      <c r="B453" s="971"/>
      <c r="C453" s="974"/>
      <c r="D453" s="309"/>
      <c r="E453" s="922"/>
      <c r="F453" s="310" t="s">
        <v>342</v>
      </c>
      <c r="G453" s="343"/>
      <c r="H453" s="311"/>
      <c r="I453" s="312"/>
      <c r="J453" s="312"/>
      <c r="K453" s="312"/>
      <c r="L453" s="312"/>
      <c r="M453" s="312"/>
      <c r="N453" s="312"/>
      <c r="O453" s="312"/>
      <c r="P453" s="312"/>
      <c r="Q453" s="313"/>
      <c r="R453" s="311"/>
    </row>
    <row r="454" spans="1:18" ht="34.5" customHeight="1">
      <c r="A454" s="905"/>
      <c r="B454" s="971"/>
      <c r="C454" s="974"/>
      <c r="D454" s="976"/>
      <c r="E454" s="922"/>
      <c r="F454" s="915"/>
      <c r="G454" s="315"/>
      <c r="H454" s="917"/>
      <c r="I454" s="918"/>
      <c r="J454" s="918"/>
      <c r="K454" s="918"/>
      <c r="L454" s="918"/>
      <c r="M454" s="918"/>
      <c r="N454" s="918"/>
      <c r="O454" s="918"/>
      <c r="P454" s="918"/>
      <c r="Q454" s="918"/>
      <c r="R454" s="316"/>
    </row>
    <row r="455" spans="1:18" ht="34.5" customHeight="1">
      <c r="A455" s="906"/>
      <c r="B455" s="972"/>
      <c r="C455" s="975"/>
      <c r="D455" s="990"/>
      <c r="E455" s="923"/>
      <c r="F455" s="916"/>
      <c r="G455" s="319"/>
      <c r="H455" s="919"/>
      <c r="I455" s="920"/>
      <c r="J455" s="920"/>
      <c r="K455" s="920"/>
      <c r="L455" s="920"/>
      <c r="M455" s="920"/>
      <c r="N455" s="920"/>
      <c r="O455" s="920"/>
      <c r="P455" s="920"/>
      <c r="Q455" s="920"/>
      <c r="R455" s="320"/>
    </row>
    <row r="456" spans="1:18" ht="34.5" customHeight="1">
      <c r="A456" s="904">
        <v>75</v>
      </c>
      <c r="B456" s="970" t="s">
        <v>393</v>
      </c>
      <c r="C456" s="973" t="s">
        <v>394</v>
      </c>
      <c r="D456" s="294" t="s">
        <v>395</v>
      </c>
      <c r="E456" s="921" t="s">
        <v>203</v>
      </c>
      <c r="F456" s="295" t="s">
        <v>283</v>
      </c>
      <c r="G456" s="151">
        <f>R456*O4</f>
        <v>0.5</v>
      </c>
      <c r="H456" s="297"/>
      <c r="I456" s="298">
        <v>0</v>
      </c>
      <c r="J456" s="298"/>
      <c r="K456" s="298"/>
      <c r="L456" s="298"/>
      <c r="M456" s="298"/>
      <c r="N456" s="298"/>
      <c r="O456" s="298"/>
      <c r="P456" s="298"/>
      <c r="Q456" s="299"/>
      <c r="R456" s="297">
        <v>0.5</v>
      </c>
    </row>
    <row r="457" spans="1:18" ht="34.5" customHeight="1">
      <c r="A457" s="905"/>
      <c r="B457" s="971"/>
      <c r="C457" s="974"/>
      <c r="D457" s="302"/>
      <c r="E457" s="922"/>
      <c r="F457" s="303" t="s">
        <v>285</v>
      </c>
      <c r="G457" s="304"/>
      <c r="H457" s="305"/>
      <c r="I457" s="306"/>
      <c r="J457" s="306"/>
      <c r="K457" s="306"/>
      <c r="L457" s="306"/>
      <c r="M457" s="306"/>
      <c r="N457" s="306"/>
      <c r="O457" s="306"/>
      <c r="P457" s="306"/>
      <c r="Q457" s="307"/>
      <c r="R457" s="305"/>
    </row>
    <row r="458" spans="1:18" ht="34.5" customHeight="1">
      <c r="A458" s="905"/>
      <c r="B458" s="971"/>
      <c r="C458" s="974"/>
      <c r="D458" s="309"/>
      <c r="E458" s="922"/>
      <c r="F458" s="310" t="s">
        <v>342</v>
      </c>
      <c r="G458" s="343"/>
      <c r="H458" s="311"/>
      <c r="I458" s="312"/>
      <c r="J458" s="312"/>
      <c r="K458" s="312"/>
      <c r="L458" s="312"/>
      <c r="M458" s="312"/>
      <c r="N458" s="312"/>
      <c r="O458" s="312"/>
      <c r="P458" s="312"/>
      <c r="Q458" s="313"/>
      <c r="R458" s="311"/>
    </row>
    <row r="459" spans="1:18" ht="34.5" customHeight="1">
      <c r="A459" s="905"/>
      <c r="B459" s="971"/>
      <c r="C459" s="974"/>
      <c r="D459" s="976"/>
      <c r="E459" s="922"/>
      <c r="F459" s="915"/>
      <c r="G459" s="315"/>
      <c r="H459" s="917"/>
      <c r="I459" s="918"/>
      <c r="J459" s="918"/>
      <c r="K459" s="918"/>
      <c r="L459" s="918"/>
      <c r="M459" s="918"/>
      <c r="N459" s="918"/>
      <c r="O459" s="918"/>
      <c r="P459" s="918"/>
      <c r="Q459" s="918"/>
      <c r="R459" s="316"/>
    </row>
    <row r="460" spans="1:18" ht="112.5" customHeight="1">
      <c r="A460" s="906"/>
      <c r="B460" s="972"/>
      <c r="C460" s="975"/>
      <c r="D460" s="990"/>
      <c r="E460" s="923"/>
      <c r="F460" s="916"/>
      <c r="G460" s="319"/>
      <c r="H460" s="919"/>
      <c r="I460" s="920"/>
      <c r="J460" s="920"/>
      <c r="K460" s="920"/>
      <c r="L460" s="920"/>
      <c r="M460" s="920"/>
      <c r="N460" s="920"/>
      <c r="O460" s="920"/>
      <c r="P460" s="920"/>
      <c r="Q460" s="920"/>
      <c r="R460" s="320"/>
    </row>
    <row r="461" spans="1:18" ht="34.5" customHeight="1">
      <c r="A461" s="904">
        <v>76</v>
      </c>
      <c r="B461" s="970" t="s">
        <v>396</v>
      </c>
      <c r="C461" s="973" t="s">
        <v>397</v>
      </c>
      <c r="D461" s="294" t="s">
        <v>261</v>
      </c>
      <c r="E461" s="921" t="s">
        <v>203</v>
      </c>
      <c r="F461" s="295" t="s">
        <v>283</v>
      </c>
      <c r="G461" s="151">
        <f>R461*O4</f>
        <v>0.4</v>
      </c>
      <c r="H461" s="297"/>
      <c r="I461" s="298">
        <v>0</v>
      </c>
      <c r="J461" s="298"/>
      <c r="K461" s="298"/>
      <c r="L461" s="298"/>
      <c r="M461" s="298"/>
      <c r="N461" s="298"/>
      <c r="O461" s="298"/>
      <c r="P461" s="298"/>
      <c r="Q461" s="299"/>
      <c r="R461" s="297">
        <v>0.4</v>
      </c>
    </row>
    <row r="462" spans="1:18" ht="34.5" customHeight="1">
      <c r="A462" s="905"/>
      <c r="B462" s="971"/>
      <c r="C462" s="974"/>
      <c r="D462" s="302"/>
      <c r="E462" s="922"/>
      <c r="F462" s="303" t="s">
        <v>285</v>
      </c>
      <c r="G462" s="304"/>
      <c r="H462" s="305"/>
      <c r="I462" s="306"/>
      <c r="J462" s="306"/>
      <c r="K462" s="306"/>
      <c r="L462" s="306"/>
      <c r="M462" s="306"/>
      <c r="N462" s="306"/>
      <c r="O462" s="306"/>
      <c r="P462" s="306"/>
      <c r="Q462" s="307"/>
      <c r="R462" s="305"/>
    </row>
    <row r="463" spans="1:18" ht="34.5" customHeight="1">
      <c r="A463" s="905"/>
      <c r="B463" s="971"/>
      <c r="C463" s="974"/>
      <c r="D463" s="309"/>
      <c r="E463" s="922"/>
      <c r="F463" s="310" t="s">
        <v>342</v>
      </c>
      <c r="G463" s="343"/>
      <c r="H463" s="311"/>
      <c r="I463" s="312"/>
      <c r="J463" s="312"/>
      <c r="K463" s="312"/>
      <c r="L463" s="312"/>
      <c r="M463" s="312"/>
      <c r="N463" s="312"/>
      <c r="O463" s="312"/>
      <c r="P463" s="312"/>
      <c r="Q463" s="313"/>
      <c r="R463" s="311"/>
    </row>
    <row r="464" spans="1:18" ht="34.5" customHeight="1">
      <c r="A464" s="905"/>
      <c r="B464" s="971"/>
      <c r="C464" s="974"/>
      <c r="D464" s="314"/>
      <c r="E464" s="922"/>
      <c r="F464" s="915"/>
      <c r="G464" s="315"/>
      <c r="H464" s="917"/>
      <c r="I464" s="918"/>
      <c r="J464" s="918"/>
      <c r="K464" s="918"/>
      <c r="L464" s="918"/>
      <c r="M464" s="918"/>
      <c r="N464" s="918"/>
      <c r="O464" s="918"/>
      <c r="P464" s="918"/>
      <c r="Q464" s="918"/>
      <c r="R464" s="316"/>
    </row>
    <row r="465" spans="1:18" ht="34.5" customHeight="1">
      <c r="A465" s="906"/>
      <c r="B465" s="972"/>
      <c r="C465" s="975"/>
      <c r="D465" s="338"/>
      <c r="E465" s="923"/>
      <c r="F465" s="916"/>
      <c r="G465" s="319"/>
      <c r="H465" s="919"/>
      <c r="I465" s="920"/>
      <c r="J465" s="920"/>
      <c r="K465" s="920"/>
      <c r="L465" s="920"/>
      <c r="M465" s="920"/>
      <c r="N465" s="920"/>
      <c r="O465" s="920"/>
      <c r="P465" s="920"/>
      <c r="Q465" s="920"/>
      <c r="R465" s="320"/>
    </row>
    <row r="466" spans="1:18" ht="34.5" customHeight="1">
      <c r="A466" s="904">
        <v>77</v>
      </c>
      <c r="B466" s="970" t="s">
        <v>398</v>
      </c>
      <c r="C466" s="973" t="s">
        <v>397</v>
      </c>
      <c r="D466" s="294" t="s">
        <v>374</v>
      </c>
      <c r="E466" s="921" t="s">
        <v>203</v>
      </c>
      <c r="F466" s="295" t="s">
        <v>283</v>
      </c>
      <c r="G466" s="151">
        <f>R466*O4</f>
        <v>0.2</v>
      </c>
      <c r="H466" s="297"/>
      <c r="I466" s="298">
        <v>0</v>
      </c>
      <c r="J466" s="298"/>
      <c r="K466" s="298"/>
      <c r="L466" s="298"/>
      <c r="M466" s="298"/>
      <c r="N466" s="298"/>
      <c r="O466" s="298"/>
      <c r="P466" s="298"/>
      <c r="Q466" s="299"/>
      <c r="R466" s="297">
        <v>0.2</v>
      </c>
    </row>
    <row r="467" spans="1:18" ht="34.5" customHeight="1">
      <c r="A467" s="905"/>
      <c r="B467" s="971"/>
      <c r="C467" s="989"/>
      <c r="D467" s="302"/>
      <c r="E467" s="922"/>
      <c r="F467" s="303" t="s">
        <v>285</v>
      </c>
      <c r="G467" s="304"/>
      <c r="H467" s="305"/>
      <c r="I467" s="306"/>
      <c r="J467" s="306"/>
      <c r="K467" s="306"/>
      <c r="L467" s="306"/>
      <c r="M467" s="306"/>
      <c r="N467" s="306"/>
      <c r="O467" s="306"/>
      <c r="P467" s="306"/>
      <c r="Q467" s="307"/>
      <c r="R467" s="305"/>
    </row>
    <row r="468" spans="1:18" ht="34.5" customHeight="1">
      <c r="A468" s="905"/>
      <c r="B468" s="971"/>
      <c r="C468" s="989"/>
      <c r="D468" s="309"/>
      <c r="E468" s="922"/>
      <c r="F468" s="310" t="s">
        <v>342</v>
      </c>
      <c r="G468" s="343"/>
      <c r="H468" s="311"/>
      <c r="I468" s="312"/>
      <c r="J468" s="312"/>
      <c r="K468" s="312"/>
      <c r="L468" s="312"/>
      <c r="M468" s="312"/>
      <c r="N468" s="312"/>
      <c r="O468" s="312"/>
      <c r="P468" s="312"/>
      <c r="Q468" s="313"/>
      <c r="R468" s="311"/>
    </row>
    <row r="469" spans="1:18" ht="34.5" customHeight="1">
      <c r="A469" s="906"/>
      <c r="B469" s="972"/>
      <c r="C469" s="991"/>
      <c r="D469" s="407"/>
      <c r="E469" s="923"/>
      <c r="F469" s="282"/>
      <c r="G469" s="408"/>
      <c r="H469" s="992"/>
      <c r="I469" s="993"/>
      <c r="J469" s="993"/>
      <c r="K469" s="993"/>
      <c r="L469" s="993"/>
      <c r="M469" s="993"/>
      <c r="N469" s="993"/>
      <c r="O469" s="993"/>
      <c r="P469" s="993"/>
      <c r="Q469" s="993"/>
      <c r="R469" s="409"/>
    </row>
    <row r="470" spans="1:18" ht="34.5" hidden="1" customHeight="1">
      <c r="A470" s="873" t="s">
        <v>399</v>
      </c>
      <c r="B470" s="874"/>
      <c r="C470" s="874"/>
      <c r="D470" s="874"/>
      <c r="E470" s="875"/>
      <c r="F470" s="271">
        <f t="shared" ref="F470:F472" si="25">SUM(H470:Q470)</f>
        <v>0</v>
      </c>
      <c r="G470" s="272"/>
      <c r="H470" s="282">
        <f t="shared" ref="H470:H472" si="26">H342+H348+H354+H295+H300+H305+H310+H316+H321+H327+H332+H337+H360+H366+H372+H377+H386+H391+H396+H401+H406+H411+H416+H421+H426+H431+H436+H441+H446+H451+H456+H461+H466</f>
        <v>0</v>
      </c>
      <c r="I470" s="282">
        <f t="shared" ref="I470:I472" si="27">I342+I348+I354+I295+I300+I305+I310+I316+I321+I327+I332+I337+I360+I366+I372+I377+I386+I391+I396+I401+I406+I411+I416+I421+I426+I431+I436+I441+I446+I451+I456+I461+I466</f>
        <v>0</v>
      </c>
      <c r="J470" s="282">
        <f t="shared" ref="J470:J472" si="28">J342+J348+J354+J295+J300+J305+J310+J316+J321+J327+J332+J337+J360+J366+J372+J377+J386+J391+J396+J401+J406+J411+J416+J421+J426+J431+J436+J441+J446+J451+J456+J461+J466</f>
        <v>0</v>
      </c>
      <c r="K470" s="282">
        <f t="shared" ref="K470:K472" si="29">K342+K348+K354+K295+K300+K305+K310+K316+K321+K327+K332+K337+K360+K366+K372+K377+K386+K391+K396+K401+K406+K411+K416+K421+K426+K431+K436+K441+K446+K451+K456+K461+K466</f>
        <v>0</v>
      </c>
      <c r="L470" s="282">
        <f t="shared" ref="L470:L472" si="30">L342+L348+L354+L295+L300+L305+L310+L316+L321+L327+L332+L337+L360+L366+L372+L377+L386+L391+L396+L401+L406+L411+L416+L421+L426+L431+L436+L441+L446+L451+L456+L461+L466</f>
        <v>0</v>
      </c>
      <c r="M470" s="282">
        <f t="shared" ref="M470:M472" si="31">M342+M348+M354+M295+M300+M305+M310+M316+M321+M327+M332+M337+M360+M366+M372+M377+M386+M391+M396+M401+M406+M411+M416+M421+M426+M431+M436+M441+M446+M451+M456+M461+M466</f>
        <v>0</v>
      </c>
      <c r="N470" s="282">
        <f t="shared" ref="N470:N472" si="32">N342+N348+N354+N295+N300+N305+N310+N316+N321+N327+N332+N337+N360+N366+N372+N377+N386+N391+N396+N401+N406+N411+N416+N421+N426+N431+N436+N441+N446+N451+N456+N461+N466</f>
        <v>0</v>
      </c>
      <c r="O470" s="282">
        <f t="shared" ref="O470:O472" si="33">O342+O348+O354+O295+O300+O305+O310+O316+O321+O327+O332+O337+O360+O366+O372+O377+O386+O391+O396+O401+O406+O411+O416+O421+O426+O431+O436+O441+O446+O451+O456+O461+O466</f>
        <v>0</v>
      </c>
      <c r="P470" s="282">
        <f t="shared" ref="P470:P472" si="34">P342+P348+P354+P295+P300+P305+P310+P316+P321+P327+P332+P337+P360+P366+P372+P377+P386+P391+P396+P401+P406+P411+P416+P421+P426+P431+P436+P441+P446+P451+P456+P461+P466</f>
        <v>0</v>
      </c>
      <c r="Q470" s="282">
        <f t="shared" ref="Q470:Q472" si="35">Q342+Q348+Q354+Q295+Q300+Q305+Q310+Q316+Q321+Q327+Q332+Q337+Q360+Q366+Q372+Q377+Q386+Q391+Q396+Q401+Q406+Q411+Q416+Q421+Q426+Q431+Q436+Q441+Q446+Q451+Q456+Q461+Q466</f>
        <v>0</v>
      </c>
      <c r="R470" s="282"/>
    </row>
    <row r="471" spans="1:18" ht="34.5" hidden="1" customHeight="1">
      <c r="A471" s="896" t="s">
        <v>400</v>
      </c>
      <c r="B471" s="897"/>
      <c r="C471" s="897"/>
      <c r="D471" s="897"/>
      <c r="E471" s="898"/>
      <c r="F471" s="271">
        <f t="shared" si="25"/>
        <v>0</v>
      </c>
      <c r="G471" s="272"/>
      <c r="H471" s="282">
        <f t="shared" si="26"/>
        <v>0</v>
      </c>
      <c r="I471" s="282">
        <f t="shared" si="27"/>
        <v>0</v>
      </c>
      <c r="J471" s="282">
        <f t="shared" si="28"/>
        <v>0</v>
      </c>
      <c r="K471" s="282">
        <f t="shared" si="29"/>
        <v>0</v>
      </c>
      <c r="L471" s="282">
        <f t="shared" si="30"/>
        <v>0</v>
      </c>
      <c r="M471" s="282">
        <f t="shared" si="31"/>
        <v>0</v>
      </c>
      <c r="N471" s="282">
        <f t="shared" si="32"/>
        <v>0</v>
      </c>
      <c r="O471" s="282">
        <f t="shared" si="33"/>
        <v>0</v>
      </c>
      <c r="P471" s="282">
        <f t="shared" si="34"/>
        <v>0</v>
      </c>
      <c r="Q471" s="282">
        <f t="shared" si="35"/>
        <v>0</v>
      </c>
      <c r="R471" s="282"/>
    </row>
    <row r="472" spans="1:18" ht="34.5" hidden="1" customHeight="1">
      <c r="A472" s="876" t="s">
        <v>401</v>
      </c>
      <c r="B472" s="877"/>
      <c r="C472" s="877"/>
      <c r="D472" s="877"/>
      <c r="E472" s="878"/>
      <c r="F472" s="271">
        <f t="shared" si="25"/>
        <v>0</v>
      </c>
      <c r="G472" s="272"/>
      <c r="H472" s="282">
        <f t="shared" si="26"/>
        <v>0</v>
      </c>
      <c r="I472" s="282">
        <f t="shared" si="27"/>
        <v>0</v>
      </c>
      <c r="J472" s="282">
        <f t="shared" si="28"/>
        <v>0</v>
      </c>
      <c r="K472" s="282">
        <f t="shared" si="29"/>
        <v>0</v>
      </c>
      <c r="L472" s="282">
        <f t="shared" si="30"/>
        <v>0</v>
      </c>
      <c r="M472" s="282">
        <f t="shared" si="31"/>
        <v>0</v>
      </c>
      <c r="N472" s="282">
        <f t="shared" si="32"/>
        <v>0</v>
      </c>
      <c r="O472" s="282">
        <f t="shared" si="33"/>
        <v>0</v>
      </c>
      <c r="P472" s="282">
        <f t="shared" si="34"/>
        <v>0</v>
      </c>
      <c r="Q472" s="282">
        <f t="shared" si="35"/>
        <v>0</v>
      </c>
      <c r="R472" s="282"/>
    </row>
    <row r="473" spans="1:18" ht="34.5" hidden="1" customHeight="1">
      <c r="A473" s="879" t="s">
        <v>402</v>
      </c>
      <c r="B473" s="880"/>
      <c r="C473" s="880"/>
      <c r="D473" s="880"/>
      <c r="E473" s="881"/>
      <c r="F473" s="274">
        <f>SUM(F470:F471)</f>
        <v>0</v>
      </c>
      <c r="G473" s="275"/>
      <c r="H473" s="274">
        <f t="shared" ref="H473:Q473" si="36">H470+H471</f>
        <v>0</v>
      </c>
      <c r="I473" s="274">
        <f t="shared" si="36"/>
        <v>0</v>
      </c>
      <c r="J473" s="274">
        <f t="shared" si="36"/>
        <v>0</v>
      </c>
      <c r="K473" s="274">
        <f t="shared" si="36"/>
        <v>0</v>
      </c>
      <c r="L473" s="274">
        <f t="shared" si="36"/>
        <v>0</v>
      </c>
      <c r="M473" s="274">
        <f t="shared" si="36"/>
        <v>0</v>
      </c>
      <c r="N473" s="274">
        <f t="shared" si="36"/>
        <v>0</v>
      </c>
      <c r="O473" s="274">
        <f t="shared" si="36"/>
        <v>0</v>
      </c>
      <c r="P473" s="274">
        <f t="shared" si="36"/>
        <v>0</v>
      </c>
      <c r="Q473" s="276">
        <f t="shared" si="36"/>
        <v>0</v>
      </c>
      <c r="R473" s="276"/>
    </row>
    <row r="474" spans="1:18" ht="34.5" hidden="1" customHeight="1">
      <c r="A474" s="899" t="s">
        <v>403</v>
      </c>
      <c r="B474" s="900"/>
      <c r="C474" s="900"/>
      <c r="D474" s="900"/>
      <c r="E474" s="901"/>
      <c r="F474" s="290">
        <f>SUM(F470:F472)</f>
        <v>0</v>
      </c>
      <c r="G474" s="290"/>
      <c r="H474" s="290">
        <f t="shared" ref="H474:Q474" si="37">H470+H471+H472</f>
        <v>0</v>
      </c>
      <c r="I474" s="290">
        <f t="shared" si="37"/>
        <v>0</v>
      </c>
      <c r="J474" s="290">
        <f t="shared" si="37"/>
        <v>0</v>
      </c>
      <c r="K474" s="290">
        <f t="shared" si="37"/>
        <v>0</v>
      </c>
      <c r="L474" s="290">
        <f t="shared" si="37"/>
        <v>0</v>
      </c>
      <c r="M474" s="290">
        <f t="shared" si="37"/>
        <v>0</v>
      </c>
      <c r="N474" s="290">
        <f t="shared" si="37"/>
        <v>0</v>
      </c>
      <c r="O474" s="290">
        <f t="shared" si="37"/>
        <v>0</v>
      </c>
      <c r="P474" s="290">
        <f t="shared" si="37"/>
        <v>0</v>
      </c>
      <c r="Q474" s="291">
        <f t="shared" si="37"/>
        <v>0</v>
      </c>
      <c r="R474" s="291"/>
    </row>
    <row r="475" spans="1:18" ht="34.5" hidden="1" customHeight="1">
      <c r="A475" s="870"/>
      <c r="B475" s="871"/>
      <c r="C475" s="871"/>
      <c r="D475" s="871"/>
      <c r="E475" s="871"/>
      <c r="F475" s="871"/>
      <c r="G475" s="994"/>
      <c r="H475" s="871"/>
      <c r="I475" s="871"/>
      <c r="J475" s="871"/>
      <c r="K475" s="871"/>
      <c r="L475" s="871"/>
      <c r="M475" s="871"/>
      <c r="N475" s="871"/>
      <c r="O475" s="871"/>
      <c r="P475" s="871"/>
      <c r="Q475" s="995"/>
      <c r="R475" s="410"/>
    </row>
    <row r="476" spans="1:18" ht="34.5" customHeight="1">
      <c r="A476" s="873" t="s">
        <v>404</v>
      </c>
      <c r="B476" s="874"/>
      <c r="C476" s="874"/>
      <c r="D476" s="874"/>
      <c r="E476" s="874"/>
      <c r="F476" s="874"/>
      <c r="G476" s="411"/>
      <c r="H476" s="412">
        <f t="shared" ref="H476:H478" si="38">H470</f>
        <v>0</v>
      </c>
      <c r="I476" s="413">
        <f t="shared" ref="I476:I480" si="39">SUM(I470,H476)</f>
        <v>0</v>
      </c>
      <c r="J476" s="412">
        <f t="shared" ref="J476:J480" si="40">SUM(J470,I476)</f>
        <v>0</v>
      </c>
      <c r="K476" s="413">
        <f t="shared" ref="K476:K480" si="41">SUM(K470,J476)</f>
        <v>0</v>
      </c>
      <c r="L476" s="412">
        <f t="shared" ref="L476:L480" si="42">SUM(L470,K476)</f>
        <v>0</v>
      </c>
      <c r="M476" s="413">
        <f t="shared" ref="M476:M480" si="43">SUM(M470,L476)</f>
        <v>0</v>
      </c>
      <c r="N476" s="412">
        <f t="shared" ref="N476:N480" si="44">SUM(N470,M476)</f>
        <v>0</v>
      </c>
      <c r="O476" s="413">
        <f t="shared" ref="O476:O480" si="45">SUM(O470,N476)</f>
        <v>0</v>
      </c>
      <c r="P476" s="412">
        <f t="shared" ref="P476:P480" si="46">SUM(P470,O476)</f>
        <v>0</v>
      </c>
      <c r="Q476" s="414">
        <f t="shared" ref="Q476:Q480" si="47">SUM(Q470,P476)</f>
        <v>0</v>
      </c>
      <c r="R476" s="415"/>
    </row>
    <row r="477" spans="1:18" ht="34.5" customHeight="1">
      <c r="A477" s="896" t="s">
        <v>405</v>
      </c>
      <c r="B477" s="897"/>
      <c r="C477" s="897"/>
      <c r="D477" s="897"/>
      <c r="E477" s="897"/>
      <c r="F477" s="897"/>
      <c r="G477" s="411"/>
      <c r="H477" s="416">
        <f t="shared" si="38"/>
        <v>0</v>
      </c>
      <c r="I477" s="412">
        <f t="shared" si="39"/>
        <v>0</v>
      </c>
      <c r="J477" s="413">
        <f t="shared" si="40"/>
        <v>0</v>
      </c>
      <c r="K477" s="412">
        <f t="shared" si="41"/>
        <v>0</v>
      </c>
      <c r="L477" s="413">
        <f t="shared" si="42"/>
        <v>0</v>
      </c>
      <c r="M477" s="412">
        <f t="shared" si="43"/>
        <v>0</v>
      </c>
      <c r="N477" s="413">
        <f t="shared" si="44"/>
        <v>0</v>
      </c>
      <c r="O477" s="412">
        <f t="shared" si="45"/>
        <v>0</v>
      </c>
      <c r="P477" s="413">
        <f t="shared" si="46"/>
        <v>0</v>
      </c>
      <c r="Q477" s="412">
        <f t="shared" si="47"/>
        <v>0</v>
      </c>
      <c r="R477" s="413"/>
    </row>
    <row r="478" spans="1:18" ht="34.5" customHeight="1">
      <c r="A478" s="876" t="s">
        <v>406</v>
      </c>
      <c r="B478" s="877"/>
      <c r="C478" s="877"/>
      <c r="D478" s="877"/>
      <c r="E478" s="877"/>
      <c r="F478" s="877"/>
      <c r="G478" s="417"/>
      <c r="H478" s="412">
        <f t="shared" si="38"/>
        <v>0</v>
      </c>
      <c r="I478" s="413">
        <f t="shared" si="39"/>
        <v>0</v>
      </c>
      <c r="J478" s="412">
        <f t="shared" si="40"/>
        <v>0</v>
      </c>
      <c r="K478" s="413">
        <f t="shared" si="41"/>
        <v>0</v>
      </c>
      <c r="L478" s="412">
        <f t="shared" si="42"/>
        <v>0</v>
      </c>
      <c r="M478" s="413">
        <f t="shared" si="43"/>
        <v>0</v>
      </c>
      <c r="N478" s="412">
        <f t="shared" si="44"/>
        <v>0</v>
      </c>
      <c r="O478" s="413">
        <f t="shared" si="45"/>
        <v>0</v>
      </c>
      <c r="P478" s="412">
        <f t="shared" si="46"/>
        <v>0</v>
      </c>
      <c r="Q478" s="414">
        <f t="shared" si="47"/>
        <v>0</v>
      </c>
      <c r="R478" s="415"/>
    </row>
    <row r="479" spans="1:18" ht="34.5" customHeight="1">
      <c r="A479" s="879" t="s">
        <v>407</v>
      </c>
      <c r="B479" s="880"/>
      <c r="C479" s="880"/>
      <c r="D479" s="880"/>
      <c r="E479" s="880"/>
      <c r="F479" s="881"/>
      <c r="G479" s="418"/>
      <c r="H479" s="419">
        <f>SUM(H476:H477)</f>
        <v>0</v>
      </c>
      <c r="I479" s="420">
        <f t="shared" si="39"/>
        <v>0</v>
      </c>
      <c r="J479" s="421">
        <f t="shared" si="40"/>
        <v>0</v>
      </c>
      <c r="K479" s="420">
        <f t="shared" si="41"/>
        <v>0</v>
      </c>
      <c r="L479" s="421">
        <f t="shared" si="42"/>
        <v>0</v>
      </c>
      <c r="M479" s="420">
        <f t="shared" si="43"/>
        <v>0</v>
      </c>
      <c r="N479" s="421">
        <f t="shared" si="44"/>
        <v>0</v>
      </c>
      <c r="O479" s="420">
        <f t="shared" si="45"/>
        <v>0</v>
      </c>
      <c r="P479" s="421">
        <f t="shared" si="46"/>
        <v>0</v>
      </c>
      <c r="Q479" s="420">
        <f t="shared" si="47"/>
        <v>0</v>
      </c>
      <c r="R479" s="421"/>
    </row>
    <row r="480" spans="1:18" ht="34.5" customHeight="1">
      <c r="A480" s="899" t="s">
        <v>408</v>
      </c>
      <c r="B480" s="900"/>
      <c r="C480" s="900"/>
      <c r="D480" s="900"/>
      <c r="E480" s="900"/>
      <c r="F480" s="901"/>
      <c r="G480" s="289"/>
      <c r="H480" s="422">
        <f>SUM(H476:H478)</f>
        <v>0</v>
      </c>
      <c r="I480" s="422">
        <f t="shared" si="39"/>
        <v>0</v>
      </c>
      <c r="J480" s="423">
        <f t="shared" si="40"/>
        <v>0</v>
      </c>
      <c r="K480" s="422">
        <f t="shared" si="41"/>
        <v>0</v>
      </c>
      <c r="L480" s="423">
        <f t="shared" si="42"/>
        <v>0</v>
      </c>
      <c r="M480" s="422">
        <f t="shared" si="43"/>
        <v>0</v>
      </c>
      <c r="N480" s="423">
        <f t="shared" si="44"/>
        <v>0</v>
      </c>
      <c r="O480" s="422">
        <f t="shared" si="45"/>
        <v>0</v>
      </c>
      <c r="P480" s="423">
        <f t="shared" si="46"/>
        <v>0</v>
      </c>
      <c r="Q480" s="424">
        <f t="shared" si="47"/>
        <v>0</v>
      </c>
      <c r="R480" s="422"/>
    </row>
    <row r="481" spans="1:18" ht="34.5" customHeight="1">
      <c r="A481" s="892"/>
      <c r="B481" s="893"/>
      <c r="C481" s="893"/>
      <c r="D481" s="893"/>
      <c r="E481" s="893"/>
      <c r="F481" s="893"/>
      <c r="G481" s="894"/>
      <c r="H481" s="893"/>
      <c r="I481" s="893"/>
      <c r="J481" s="893"/>
      <c r="K481" s="893"/>
      <c r="L481" s="893"/>
      <c r="M481" s="893"/>
      <c r="N481" s="893"/>
      <c r="O481" s="893"/>
      <c r="P481" s="893"/>
      <c r="Q481" s="895"/>
      <c r="R481" s="280"/>
    </row>
    <row r="482" spans="1:18" ht="34.5" customHeight="1">
      <c r="A482" s="996" t="s">
        <v>409</v>
      </c>
      <c r="B482" s="997"/>
      <c r="C482" s="997"/>
      <c r="D482" s="997"/>
      <c r="E482" s="997"/>
      <c r="F482" s="997"/>
      <c r="G482" s="998"/>
      <c r="H482" s="997"/>
      <c r="I482" s="997"/>
      <c r="J482" s="997"/>
      <c r="K482" s="997"/>
      <c r="L482" s="997"/>
      <c r="M482" s="997"/>
      <c r="N482" s="997"/>
      <c r="O482" s="997"/>
      <c r="P482" s="997"/>
      <c r="Q482" s="999"/>
      <c r="R482" s="425"/>
    </row>
    <row r="483" spans="1:18" ht="34.5" customHeight="1">
      <c r="A483" s="736" t="s">
        <v>410</v>
      </c>
      <c r="B483" s="737"/>
      <c r="C483" s="737"/>
      <c r="D483" s="737"/>
      <c r="E483" s="737"/>
      <c r="F483" s="737"/>
      <c r="G483" s="902"/>
      <c r="H483" s="737"/>
      <c r="I483" s="737"/>
      <c r="J483" s="737"/>
      <c r="K483" s="737"/>
      <c r="L483" s="737"/>
      <c r="M483" s="737"/>
      <c r="N483" s="737"/>
      <c r="O483" s="737"/>
      <c r="P483" s="737"/>
      <c r="Q483" s="903"/>
      <c r="R483" s="292"/>
    </row>
    <row r="484" spans="1:18" ht="34.5" customHeight="1">
      <c r="A484" s="1000">
        <v>78</v>
      </c>
      <c r="B484" s="1003" t="s">
        <v>411</v>
      </c>
      <c r="C484" s="973" t="s">
        <v>412</v>
      </c>
      <c r="D484" s="427" t="s">
        <v>267</v>
      </c>
      <c r="E484" s="910" t="s">
        <v>203</v>
      </c>
      <c r="F484" s="428" t="s">
        <v>283</v>
      </c>
      <c r="G484" s="151">
        <f>R484*O4</f>
        <v>0.4</v>
      </c>
      <c r="H484" s="429"/>
      <c r="I484" s="430"/>
      <c r="J484" s="298">
        <v>0</v>
      </c>
      <c r="K484" s="430"/>
      <c r="L484" s="430"/>
      <c r="M484" s="430"/>
      <c r="N484" s="430"/>
      <c r="O484" s="430"/>
      <c r="P484" s="430"/>
      <c r="Q484" s="431"/>
      <c r="R484" s="429">
        <v>0.4</v>
      </c>
    </row>
    <row r="485" spans="1:18" ht="34.5" customHeight="1">
      <c r="A485" s="1001"/>
      <c r="B485" s="1004"/>
      <c r="C485" s="989"/>
      <c r="D485" s="433"/>
      <c r="E485" s="911"/>
      <c r="F485" s="403" t="s">
        <v>285</v>
      </c>
      <c r="G485" s="434"/>
      <c r="H485" s="435"/>
      <c r="I485" s="436"/>
      <c r="J485" s="306"/>
      <c r="K485" s="436"/>
      <c r="L485" s="436"/>
      <c r="M485" s="436"/>
      <c r="N485" s="436"/>
      <c r="O485" s="436"/>
      <c r="P485" s="436"/>
      <c r="Q485" s="437"/>
      <c r="R485" s="435"/>
    </row>
    <row r="486" spans="1:18" ht="34.5" customHeight="1">
      <c r="A486" s="1001"/>
      <c r="B486" s="1005"/>
      <c r="C486" s="989"/>
      <c r="D486" s="438"/>
      <c r="E486" s="911"/>
      <c r="F486" s="310" t="s">
        <v>53</v>
      </c>
      <c r="G486" s="343"/>
      <c r="H486" s="311"/>
      <c r="I486" s="312"/>
      <c r="J486" s="312"/>
      <c r="K486" s="312"/>
      <c r="L486" s="312"/>
      <c r="M486" s="312"/>
      <c r="N486" s="312"/>
      <c r="O486" s="312"/>
      <c r="P486" s="312"/>
      <c r="Q486" s="313"/>
      <c r="R486" s="311"/>
    </row>
    <row r="487" spans="1:18" ht="147.75" customHeight="1">
      <c r="A487" s="1002"/>
      <c r="B487" s="1006"/>
      <c r="C487" s="991"/>
      <c r="D487" s="439"/>
      <c r="E487" s="912"/>
      <c r="F487" s="282"/>
      <c r="G487" s="408"/>
      <c r="H487" s="1007"/>
      <c r="I487" s="1008"/>
      <c r="J487" s="1008"/>
      <c r="K487" s="1008"/>
      <c r="L487" s="1008"/>
      <c r="M487" s="1008"/>
      <c r="N487" s="1008"/>
      <c r="O487" s="1008"/>
      <c r="P487" s="1008"/>
      <c r="Q487" s="1008"/>
      <c r="R487" s="440"/>
    </row>
    <row r="488" spans="1:18" ht="34.5" customHeight="1">
      <c r="A488" s="1000">
        <v>79</v>
      </c>
      <c r="B488" s="1003" t="s">
        <v>413</v>
      </c>
      <c r="C488" s="973" t="s">
        <v>412</v>
      </c>
      <c r="D488" s="427" t="s">
        <v>414</v>
      </c>
      <c r="E488" s="910" t="s">
        <v>203</v>
      </c>
      <c r="F488" s="428" t="s">
        <v>283</v>
      </c>
      <c r="G488" s="151">
        <f>R488*O4</f>
        <v>0.35</v>
      </c>
      <c r="H488" s="429"/>
      <c r="I488" s="430"/>
      <c r="J488" s="298">
        <v>0</v>
      </c>
      <c r="K488" s="430"/>
      <c r="L488" s="430"/>
      <c r="M488" s="430"/>
      <c r="N488" s="430"/>
      <c r="O488" s="430"/>
      <c r="P488" s="430"/>
      <c r="Q488" s="431"/>
      <c r="R488" s="429">
        <v>0.35</v>
      </c>
    </row>
    <row r="489" spans="1:18" ht="34.5" customHeight="1">
      <c r="A489" s="1001"/>
      <c r="B489" s="1004"/>
      <c r="C489" s="989"/>
      <c r="D489" s="433"/>
      <c r="E489" s="911"/>
      <c r="F489" s="403" t="s">
        <v>285</v>
      </c>
      <c r="G489" s="434"/>
      <c r="H489" s="435"/>
      <c r="I489" s="436"/>
      <c r="J489" s="306"/>
      <c r="K489" s="436"/>
      <c r="L489" s="436"/>
      <c r="M489" s="436"/>
      <c r="N489" s="436"/>
      <c r="O489" s="436"/>
      <c r="P489" s="436"/>
      <c r="Q489" s="437"/>
      <c r="R489" s="435"/>
    </row>
    <row r="490" spans="1:18" ht="34.5" customHeight="1">
      <c r="A490" s="1001"/>
      <c r="B490" s="1005"/>
      <c r="C490" s="989"/>
      <c r="D490" s="438"/>
      <c r="E490" s="911"/>
      <c r="F490" s="310" t="s">
        <v>53</v>
      </c>
      <c r="G490" s="343"/>
      <c r="H490" s="311"/>
      <c r="I490" s="312"/>
      <c r="J490" s="312"/>
      <c r="K490" s="312"/>
      <c r="L490" s="312"/>
      <c r="M490" s="312"/>
      <c r="N490" s="312"/>
      <c r="O490" s="312"/>
      <c r="P490" s="312"/>
      <c r="Q490" s="313"/>
      <c r="R490" s="311"/>
    </row>
    <row r="491" spans="1:18" ht="92.25" customHeight="1">
      <c r="A491" s="1002"/>
      <c r="B491" s="1006"/>
      <c r="C491" s="991"/>
      <c r="D491" s="439"/>
      <c r="E491" s="912"/>
      <c r="F491" s="282"/>
      <c r="G491" s="408"/>
      <c r="H491" s="1007"/>
      <c r="I491" s="1008"/>
      <c r="J491" s="1008"/>
      <c r="K491" s="1008"/>
      <c r="L491" s="1008"/>
      <c r="M491" s="1008"/>
      <c r="N491" s="1008"/>
      <c r="O491" s="1008"/>
      <c r="P491" s="1008"/>
      <c r="Q491" s="1008"/>
      <c r="R491" s="440"/>
    </row>
    <row r="492" spans="1:18" ht="34.5" customHeight="1">
      <c r="A492" s="1000">
        <v>80</v>
      </c>
      <c r="B492" s="1003" t="s">
        <v>415</v>
      </c>
      <c r="C492" s="973" t="s">
        <v>412</v>
      </c>
      <c r="D492" s="427" t="s">
        <v>247</v>
      </c>
      <c r="E492" s="910" t="s">
        <v>203</v>
      </c>
      <c r="F492" s="428" t="s">
        <v>283</v>
      </c>
      <c r="G492" s="151">
        <f>R492*O4</f>
        <v>0.3</v>
      </c>
      <c r="H492" s="429"/>
      <c r="I492" s="430"/>
      <c r="J492" s="298">
        <v>0</v>
      </c>
      <c r="K492" s="430"/>
      <c r="L492" s="430"/>
      <c r="M492" s="430"/>
      <c r="N492" s="430"/>
      <c r="O492" s="430"/>
      <c r="P492" s="430"/>
      <c r="Q492" s="431"/>
      <c r="R492" s="429">
        <v>0.3</v>
      </c>
    </row>
    <row r="493" spans="1:18" ht="34.5" customHeight="1">
      <c r="A493" s="1001"/>
      <c r="B493" s="1004"/>
      <c r="C493" s="989"/>
      <c r="D493" s="433"/>
      <c r="E493" s="911"/>
      <c r="F493" s="403" t="s">
        <v>285</v>
      </c>
      <c r="G493" s="434"/>
      <c r="H493" s="435"/>
      <c r="I493" s="436"/>
      <c r="J493" s="306"/>
      <c r="K493" s="436"/>
      <c r="L493" s="436"/>
      <c r="M493" s="436"/>
      <c r="N493" s="436"/>
      <c r="O493" s="436"/>
      <c r="P493" s="436"/>
      <c r="Q493" s="437"/>
      <c r="R493" s="435"/>
    </row>
    <row r="494" spans="1:18" ht="34.5" customHeight="1">
      <c r="A494" s="1001"/>
      <c r="B494" s="1005"/>
      <c r="C494" s="989"/>
      <c r="D494" s="438"/>
      <c r="E494" s="911"/>
      <c r="F494" s="310" t="s">
        <v>53</v>
      </c>
      <c r="G494" s="343"/>
      <c r="H494" s="311"/>
      <c r="I494" s="312"/>
      <c r="J494" s="312"/>
      <c r="K494" s="312"/>
      <c r="L494" s="312"/>
      <c r="M494" s="312"/>
      <c r="N494" s="312"/>
      <c r="O494" s="312"/>
      <c r="P494" s="312"/>
      <c r="Q494" s="313"/>
      <c r="R494" s="311"/>
    </row>
    <row r="495" spans="1:18" ht="114.75" customHeight="1">
      <c r="A495" s="1002"/>
      <c r="B495" s="1006"/>
      <c r="C495" s="991"/>
      <c r="D495" s="439"/>
      <c r="E495" s="912"/>
      <c r="F495" s="282"/>
      <c r="G495" s="408"/>
      <c r="H495" s="1007"/>
      <c r="I495" s="1008"/>
      <c r="J495" s="1008"/>
      <c r="K495" s="1008"/>
      <c r="L495" s="1008"/>
      <c r="M495" s="1008"/>
      <c r="N495" s="1008"/>
      <c r="O495" s="1008"/>
      <c r="P495" s="1008"/>
      <c r="Q495" s="1008"/>
      <c r="R495" s="440"/>
    </row>
    <row r="496" spans="1:18" ht="34.5" customHeight="1">
      <c r="A496" s="1000">
        <v>81</v>
      </c>
      <c r="B496" s="1003" t="s">
        <v>416</v>
      </c>
      <c r="C496" s="973" t="s">
        <v>412</v>
      </c>
      <c r="D496" s="427" t="s">
        <v>389</v>
      </c>
      <c r="E496" s="910" t="s">
        <v>203</v>
      </c>
      <c r="F496" s="428" t="s">
        <v>283</v>
      </c>
      <c r="G496" s="151">
        <f>R496*O4</f>
        <v>0.25</v>
      </c>
      <c r="H496" s="429"/>
      <c r="I496" s="430"/>
      <c r="J496" s="298">
        <v>0</v>
      </c>
      <c r="K496" s="430"/>
      <c r="L496" s="430"/>
      <c r="M496" s="430"/>
      <c r="N496" s="430"/>
      <c r="O496" s="430"/>
      <c r="P496" s="430"/>
      <c r="Q496" s="431"/>
      <c r="R496" s="429">
        <v>0.25</v>
      </c>
    </row>
    <row r="497" spans="1:18" ht="34.5" customHeight="1">
      <c r="A497" s="1001"/>
      <c r="B497" s="1004"/>
      <c r="C497" s="989"/>
      <c r="D497" s="433"/>
      <c r="E497" s="911"/>
      <c r="F497" s="403" t="s">
        <v>285</v>
      </c>
      <c r="G497" s="434"/>
      <c r="H497" s="435"/>
      <c r="I497" s="436"/>
      <c r="J497" s="306"/>
      <c r="K497" s="436"/>
      <c r="L497" s="436"/>
      <c r="M497" s="436"/>
      <c r="N497" s="436"/>
      <c r="O497" s="436"/>
      <c r="P497" s="436"/>
      <c r="Q497" s="437"/>
      <c r="R497" s="435"/>
    </row>
    <row r="498" spans="1:18" ht="34.5" customHeight="1">
      <c r="A498" s="1001"/>
      <c r="B498" s="1005"/>
      <c r="C498" s="989"/>
      <c r="D498" s="438"/>
      <c r="E498" s="911"/>
      <c r="F498" s="310" t="s">
        <v>53</v>
      </c>
      <c r="G498" s="343"/>
      <c r="H498" s="311"/>
      <c r="I498" s="312"/>
      <c r="J498" s="312"/>
      <c r="K498" s="312"/>
      <c r="L498" s="312"/>
      <c r="M498" s="312"/>
      <c r="N498" s="312"/>
      <c r="O498" s="312"/>
      <c r="P498" s="312"/>
      <c r="Q498" s="313"/>
      <c r="R498" s="311"/>
    </row>
    <row r="499" spans="1:18" ht="95.25" customHeight="1">
      <c r="A499" s="1001"/>
      <c r="B499" s="1005"/>
      <c r="C499" s="989"/>
      <c r="D499" s="426"/>
      <c r="E499" s="911"/>
      <c r="F499" s="271"/>
      <c r="G499" s="315"/>
      <c r="H499" s="1009"/>
      <c r="I499" s="1010"/>
      <c r="J499" s="1010"/>
      <c r="K499" s="1010"/>
      <c r="L499" s="1010"/>
      <c r="M499" s="1010"/>
      <c r="N499" s="1010"/>
      <c r="O499" s="1010"/>
      <c r="P499" s="1010"/>
      <c r="Q499" s="1010"/>
      <c r="R499" s="441"/>
    </row>
    <row r="500" spans="1:18" ht="95.25" customHeight="1">
      <c r="A500" s="442"/>
      <c r="B500" s="443"/>
      <c r="C500" s="444"/>
      <c r="D500" s="445"/>
      <c r="E500" s="446"/>
      <c r="F500" s="447"/>
      <c r="G500" s="448"/>
      <c r="H500" s="449"/>
      <c r="I500" s="450"/>
      <c r="J500" s="450"/>
      <c r="K500" s="450"/>
      <c r="L500" s="450"/>
      <c r="M500" s="450"/>
      <c r="N500" s="450"/>
      <c r="O500" s="450"/>
      <c r="P500" s="450"/>
      <c r="Q500" s="450"/>
      <c r="R500" s="451"/>
    </row>
    <row r="501" spans="1:18" ht="34.5" customHeight="1">
      <c r="A501" s="1011">
        <v>82</v>
      </c>
      <c r="B501" s="1013" t="s">
        <v>417</v>
      </c>
      <c r="C501" s="982" t="s">
        <v>412</v>
      </c>
      <c r="D501" s="453" t="s">
        <v>418</v>
      </c>
      <c r="E501" s="1016" t="s">
        <v>203</v>
      </c>
      <c r="F501" s="454" t="s">
        <v>283</v>
      </c>
      <c r="G501" s="151">
        <f>R501*O4</f>
        <v>0.2</v>
      </c>
      <c r="H501" s="455"/>
      <c r="I501" s="456"/>
      <c r="J501" s="375">
        <v>0</v>
      </c>
      <c r="K501" s="456"/>
      <c r="L501" s="456"/>
      <c r="M501" s="456"/>
      <c r="N501" s="456"/>
      <c r="O501" s="456"/>
      <c r="P501" s="456"/>
      <c r="Q501" s="457"/>
      <c r="R501" s="455">
        <v>0.2</v>
      </c>
    </row>
    <row r="502" spans="1:18" ht="34.5" customHeight="1">
      <c r="A502" s="1001"/>
      <c r="B502" s="1004"/>
      <c r="C502" s="989"/>
      <c r="D502" s="433"/>
      <c r="E502" s="911"/>
      <c r="F502" s="403" t="s">
        <v>285</v>
      </c>
      <c r="G502" s="434"/>
      <c r="H502" s="435"/>
      <c r="I502" s="436"/>
      <c r="J502" s="306"/>
      <c r="K502" s="436"/>
      <c r="L502" s="436"/>
      <c r="M502" s="436"/>
      <c r="N502" s="436"/>
      <c r="O502" s="436"/>
      <c r="P502" s="436"/>
      <c r="Q502" s="437"/>
      <c r="R502" s="435"/>
    </row>
    <row r="503" spans="1:18" ht="34.5" customHeight="1">
      <c r="A503" s="1001"/>
      <c r="B503" s="1005"/>
      <c r="C503" s="989"/>
      <c r="D503" s="438"/>
      <c r="E503" s="911"/>
      <c r="F503" s="310" t="s">
        <v>53</v>
      </c>
      <c r="G503" s="343"/>
      <c r="H503" s="311"/>
      <c r="I503" s="312"/>
      <c r="J503" s="312"/>
      <c r="K503" s="312"/>
      <c r="L503" s="312"/>
      <c r="M503" s="312"/>
      <c r="N503" s="312"/>
      <c r="O503" s="312"/>
      <c r="P503" s="312"/>
      <c r="Q503" s="313"/>
      <c r="R503" s="311"/>
    </row>
    <row r="504" spans="1:18" ht="34.5" customHeight="1">
      <c r="A504" s="1012"/>
      <c r="B504" s="1014"/>
      <c r="C504" s="1015"/>
      <c r="D504" s="459"/>
      <c r="E504" s="1017"/>
      <c r="F504" s="460"/>
      <c r="G504" s="461"/>
      <c r="H504" s="1018"/>
      <c r="I504" s="1019"/>
      <c r="J504" s="1019"/>
      <c r="K504" s="1019"/>
      <c r="L504" s="1019"/>
      <c r="M504" s="1019"/>
      <c r="N504" s="1019"/>
      <c r="O504" s="1019"/>
      <c r="P504" s="1019"/>
      <c r="Q504" s="1019"/>
      <c r="R504" s="441"/>
    </row>
    <row r="505" spans="1:18" ht="34.5" customHeight="1">
      <c r="A505" s="1001">
        <v>83</v>
      </c>
      <c r="B505" s="1004" t="s">
        <v>419</v>
      </c>
      <c r="C505" s="989" t="s">
        <v>412</v>
      </c>
      <c r="D505" s="462" t="s">
        <v>119</v>
      </c>
      <c r="E505" s="911" t="s">
        <v>203</v>
      </c>
      <c r="F505" s="463" t="s">
        <v>283</v>
      </c>
      <c r="G505" s="151">
        <f>R505*O4</f>
        <v>0.25</v>
      </c>
      <c r="H505" s="464"/>
      <c r="I505" s="465"/>
      <c r="J505" s="405">
        <v>0</v>
      </c>
      <c r="K505" s="465"/>
      <c r="L505" s="465"/>
      <c r="M505" s="465"/>
      <c r="N505" s="465"/>
      <c r="O505" s="465"/>
      <c r="P505" s="465"/>
      <c r="Q505" s="466"/>
      <c r="R505" s="455">
        <v>0.25</v>
      </c>
    </row>
    <row r="506" spans="1:18" ht="34.5" customHeight="1">
      <c r="A506" s="1001"/>
      <c r="B506" s="1004"/>
      <c r="C506" s="989"/>
      <c r="D506" s="433"/>
      <c r="E506" s="911"/>
      <c r="F506" s="403" t="s">
        <v>285</v>
      </c>
      <c r="G506" s="434"/>
      <c r="H506" s="435"/>
      <c r="I506" s="436"/>
      <c r="J506" s="306"/>
      <c r="K506" s="436"/>
      <c r="L506" s="436"/>
      <c r="M506" s="436"/>
      <c r="N506" s="436"/>
      <c r="O506" s="436"/>
      <c r="P506" s="436"/>
      <c r="Q506" s="437"/>
      <c r="R506" s="435"/>
    </row>
    <row r="507" spans="1:18" ht="34.5" customHeight="1">
      <c r="A507" s="1001"/>
      <c r="B507" s="1005"/>
      <c r="C507" s="989"/>
      <c r="D507" s="438"/>
      <c r="E507" s="911"/>
      <c r="F507" s="310" t="s">
        <v>53</v>
      </c>
      <c r="G507" s="343"/>
      <c r="H507" s="311"/>
      <c r="I507" s="312"/>
      <c r="J507" s="312"/>
      <c r="K507" s="312"/>
      <c r="L507" s="312"/>
      <c r="M507" s="312"/>
      <c r="N507" s="312"/>
      <c r="O507" s="312"/>
      <c r="P507" s="312"/>
      <c r="Q507" s="313"/>
      <c r="R507" s="311"/>
    </row>
    <row r="508" spans="1:18" ht="34.5" customHeight="1">
      <c r="A508" s="1002"/>
      <c r="B508" s="1006"/>
      <c r="C508" s="991"/>
      <c r="D508" s="439"/>
      <c r="E508" s="912"/>
      <c r="F508" s="282"/>
      <c r="G508" s="408"/>
      <c r="H508" s="1007"/>
      <c r="I508" s="1008"/>
      <c r="J508" s="1008"/>
      <c r="K508" s="1008"/>
      <c r="L508" s="1008"/>
      <c r="M508" s="1008"/>
      <c r="N508" s="1008"/>
      <c r="O508" s="1008"/>
      <c r="P508" s="1008"/>
      <c r="Q508" s="1008"/>
      <c r="R508" s="440"/>
    </row>
    <row r="509" spans="1:18" ht="34.5" customHeight="1">
      <c r="A509" s="1000">
        <v>84</v>
      </c>
      <c r="B509" s="970" t="s">
        <v>420</v>
      </c>
      <c r="C509" s="973" t="s">
        <v>421</v>
      </c>
      <c r="D509" s="427" t="s">
        <v>395</v>
      </c>
      <c r="E509" s="910" t="s">
        <v>203</v>
      </c>
      <c r="F509" s="295" t="s">
        <v>283</v>
      </c>
      <c r="G509" s="151">
        <f>R509*O4</f>
        <v>0.2</v>
      </c>
      <c r="H509" s="429"/>
      <c r="I509" s="430"/>
      <c r="J509" s="298">
        <v>0</v>
      </c>
      <c r="K509" s="430"/>
      <c r="L509" s="430"/>
      <c r="M509" s="430"/>
      <c r="N509" s="430"/>
      <c r="O509" s="430"/>
      <c r="P509" s="430"/>
      <c r="Q509" s="431"/>
      <c r="R509" s="429">
        <v>0.2</v>
      </c>
    </row>
    <row r="510" spans="1:18" ht="34.5" customHeight="1">
      <c r="A510" s="1001"/>
      <c r="B510" s="1020"/>
      <c r="C510" s="989"/>
      <c r="D510" s="433"/>
      <c r="E510" s="911"/>
      <c r="F510" s="303" t="s">
        <v>285</v>
      </c>
      <c r="G510" s="304"/>
      <c r="H510" s="435"/>
      <c r="I510" s="436"/>
      <c r="J510" s="306"/>
      <c r="K510" s="436"/>
      <c r="L510" s="436"/>
      <c r="M510" s="436"/>
      <c r="N510" s="436"/>
      <c r="O510" s="436"/>
      <c r="P510" s="436"/>
      <c r="Q510" s="437"/>
      <c r="R510" s="435"/>
    </row>
    <row r="511" spans="1:18" ht="34.5" customHeight="1">
      <c r="A511" s="1001"/>
      <c r="B511" s="1020"/>
      <c r="C511" s="989"/>
      <c r="D511" s="438"/>
      <c r="E511" s="911"/>
      <c r="F511" s="310" t="s">
        <v>53</v>
      </c>
      <c r="G511" s="343"/>
      <c r="H511" s="311"/>
      <c r="I511" s="312"/>
      <c r="J511" s="312"/>
      <c r="K511" s="312"/>
      <c r="L511" s="312"/>
      <c r="M511" s="312"/>
      <c r="N511" s="312"/>
      <c r="O511" s="312"/>
      <c r="P511" s="312"/>
      <c r="Q511" s="313"/>
      <c r="R511" s="311"/>
    </row>
    <row r="512" spans="1:18" ht="182.25" customHeight="1">
      <c r="A512" s="1002"/>
      <c r="B512" s="1021"/>
      <c r="C512" s="991"/>
      <c r="D512" s="439"/>
      <c r="E512" s="912"/>
      <c r="F512" s="282"/>
      <c r="G512" s="408"/>
      <c r="H512" s="1007"/>
      <c r="I512" s="1008"/>
      <c r="J512" s="1008"/>
      <c r="K512" s="1008"/>
      <c r="L512" s="1008"/>
      <c r="M512" s="1008"/>
      <c r="N512" s="1008"/>
      <c r="O512" s="1008"/>
      <c r="P512" s="1008"/>
      <c r="Q512" s="1008"/>
      <c r="R512" s="440"/>
    </row>
    <row r="513" spans="1:18" ht="34.5" customHeight="1">
      <c r="A513" s="1000">
        <v>85</v>
      </c>
      <c r="B513" s="970" t="s">
        <v>422</v>
      </c>
      <c r="C513" s="973" t="s">
        <v>421</v>
      </c>
      <c r="D513" s="427" t="s">
        <v>231</v>
      </c>
      <c r="E513" s="910" t="s">
        <v>203</v>
      </c>
      <c r="F513" s="295" t="s">
        <v>283</v>
      </c>
      <c r="G513" s="151">
        <f>R513*O4</f>
        <v>0.37</v>
      </c>
      <c r="H513" s="429"/>
      <c r="I513" s="430"/>
      <c r="J513" s="298">
        <v>0</v>
      </c>
      <c r="K513" s="430"/>
      <c r="L513" s="430"/>
      <c r="M513" s="430"/>
      <c r="N513" s="430"/>
      <c r="O513" s="430"/>
      <c r="P513" s="430"/>
      <c r="Q513" s="431"/>
      <c r="R513" s="429">
        <v>0.37</v>
      </c>
    </row>
    <row r="514" spans="1:18" ht="34.5" customHeight="1">
      <c r="A514" s="1001"/>
      <c r="B514" s="1020"/>
      <c r="C514" s="989"/>
      <c r="D514" s="433"/>
      <c r="E514" s="911"/>
      <c r="F514" s="303" t="s">
        <v>285</v>
      </c>
      <c r="G514" s="304"/>
      <c r="H514" s="435"/>
      <c r="I514" s="436"/>
      <c r="J514" s="306"/>
      <c r="K514" s="436"/>
      <c r="L514" s="436"/>
      <c r="M514" s="436"/>
      <c r="N514" s="436"/>
      <c r="O514" s="436"/>
      <c r="P514" s="436"/>
      <c r="Q514" s="437"/>
      <c r="R514" s="435"/>
    </row>
    <row r="515" spans="1:18" ht="34.5" customHeight="1">
      <c r="A515" s="1001"/>
      <c r="B515" s="1020"/>
      <c r="C515" s="989"/>
      <c r="D515" s="438"/>
      <c r="E515" s="911"/>
      <c r="F515" s="310" t="s">
        <v>53</v>
      </c>
      <c r="G515" s="343"/>
      <c r="H515" s="311"/>
      <c r="I515" s="312"/>
      <c r="J515" s="312"/>
      <c r="K515" s="312"/>
      <c r="L515" s="312"/>
      <c r="M515" s="312"/>
      <c r="N515" s="312"/>
      <c r="O515" s="312"/>
      <c r="P515" s="312"/>
      <c r="Q515" s="313"/>
      <c r="R515" s="311"/>
    </row>
    <row r="516" spans="1:18" ht="34.5" customHeight="1">
      <c r="A516" s="1002"/>
      <c r="B516" s="1021"/>
      <c r="C516" s="991"/>
      <c r="D516" s="439"/>
      <c r="E516" s="912"/>
      <c r="F516" s="282"/>
      <c r="G516" s="408"/>
      <c r="H516" s="1007"/>
      <c r="I516" s="1008"/>
      <c r="J516" s="1008"/>
      <c r="K516" s="1008"/>
      <c r="L516" s="1008"/>
      <c r="M516" s="1008"/>
      <c r="N516" s="1008"/>
      <c r="O516" s="1008"/>
      <c r="P516" s="1008"/>
      <c r="Q516" s="1008"/>
      <c r="R516" s="440"/>
    </row>
    <row r="517" spans="1:18" ht="34.5" customHeight="1">
      <c r="A517" s="1000">
        <v>86</v>
      </c>
      <c r="B517" s="970" t="s">
        <v>423</v>
      </c>
      <c r="C517" s="973" t="s">
        <v>421</v>
      </c>
      <c r="D517" s="427" t="s">
        <v>392</v>
      </c>
      <c r="E517" s="910" t="s">
        <v>203</v>
      </c>
      <c r="F517" s="295" t="s">
        <v>283</v>
      </c>
      <c r="G517" s="151">
        <f>R517*O4</f>
        <v>0.2</v>
      </c>
      <c r="H517" s="429"/>
      <c r="I517" s="430"/>
      <c r="J517" s="298">
        <v>0</v>
      </c>
      <c r="K517" s="430"/>
      <c r="L517" s="430"/>
      <c r="M517" s="430"/>
      <c r="N517" s="430"/>
      <c r="O517" s="430"/>
      <c r="P517" s="430"/>
      <c r="Q517" s="431"/>
      <c r="R517" s="429">
        <v>0.2</v>
      </c>
    </row>
    <row r="518" spans="1:18" ht="34.5" customHeight="1">
      <c r="A518" s="1001"/>
      <c r="B518" s="1020"/>
      <c r="C518" s="989"/>
      <c r="D518" s="433"/>
      <c r="E518" s="911"/>
      <c r="F518" s="303" t="s">
        <v>285</v>
      </c>
      <c r="G518" s="304"/>
      <c r="H518" s="435"/>
      <c r="I518" s="436"/>
      <c r="J518" s="306"/>
      <c r="K518" s="436"/>
      <c r="L518" s="436"/>
      <c r="M518" s="436"/>
      <c r="N518" s="436"/>
      <c r="O518" s="436"/>
      <c r="P518" s="436"/>
      <c r="Q518" s="437"/>
      <c r="R518" s="435"/>
    </row>
    <row r="519" spans="1:18" ht="34.5" customHeight="1">
      <c r="A519" s="1001"/>
      <c r="B519" s="1020"/>
      <c r="C519" s="989"/>
      <c r="D519" s="438"/>
      <c r="E519" s="911"/>
      <c r="F519" s="310" t="s">
        <v>53</v>
      </c>
      <c r="G519" s="343"/>
      <c r="H519" s="311"/>
      <c r="I519" s="312"/>
      <c r="J519" s="312"/>
      <c r="K519" s="312"/>
      <c r="L519" s="312"/>
      <c r="M519" s="312"/>
      <c r="N519" s="312"/>
      <c r="O519" s="312"/>
      <c r="P519" s="312"/>
      <c r="Q519" s="313"/>
      <c r="R519" s="311"/>
    </row>
    <row r="520" spans="1:18" ht="34.5" customHeight="1">
      <c r="A520" s="1002"/>
      <c r="B520" s="1021"/>
      <c r="C520" s="991"/>
      <c r="D520" s="439"/>
      <c r="E520" s="912"/>
      <c r="F520" s="282"/>
      <c r="G520" s="408"/>
      <c r="H520" s="1007"/>
      <c r="I520" s="1008"/>
      <c r="J520" s="1008"/>
      <c r="K520" s="1008"/>
      <c r="L520" s="1008"/>
      <c r="M520" s="1008"/>
      <c r="N520" s="1008"/>
      <c r="O520" s="1008"/>
      <c r="P520" s="1008"/>
      <c r="Q520" s="1008"/>
      <c r="R520" s="440"/>
    </row>
    <row r="521" spans="1:18" ht="34.5" customHeight="1">
      <c r="A521" s="1000">
        <v>87</v>
      </c>
      <c r="B521" s="970" t="s">
        <v>424</v>
      </c>
      <c r="C521" s="973" t="s">
        <v>425</v>
      </c>
      <c r="D521" s="427" t="s">
        <v>267</v>
      </c>
      <c r="E521" s="910" t="s">
        <v>48</v>
      </c>
      <c r="F521" s="295" t="s">
        <v>283</v>
      </c>
      <c r="G521" s="151">
        <f>R521*O4</f>
        <v>0.15</v>
      </c>
      <c r="H521" s="429"/>
      <c r="I521" s="430"/>
      <c r="J521" s="298">
        <v>0</v>
      </c>
      <c r="K521" s="430"/>
      <c r="L521" s="430"/>
      <c r="M521" s="430"/>
      <c r="N521" s="430"/>
      <c r="O521" s="430"/>
      <c r="P521" s="430"/>
      <c r="Q521" s="431"/>
      <c r="R521" s="429">
        <v>0.15</v>
      </c>
    </row>
    <row r="522" spans="1:18" ht="34.5" customHeight="1">
      <c r="A522" s="1001"/>
      <c r="B522" s="1020"/>
      <c r="C522" s="989"/>
      <c r="D522" s="433"/>
      <c r="E522" s="911"/>
      <c r="F522" s="303" t="s">
        <v>285</v>
      </c>
      <c r="G522" s="304"/>
      <c r="H522" s="435"/>
      <c r="I522" s="436"/>
      <c r="J522" s="306"/>
      <c r="K522" s="436"/>
      <c r="L522" s="436"/>
      <c r="M522" s="436"/>
      <c r="N522" s="436"/>
      <c r="O522" s="436"/>
      <c r="P522" s="436"/>
      <c r="Q522" s="437"/>
      <c r="R522" s="435"/>
    </row>
    <row r="523" spans="1:18" ht="34.5" customHeight="1">
      <c r="A523" s="1001"/>
      <c r="B523" s="1020"/>
      <c r="C523" s="989"/>
      <c r="D523" s="438"/>
      <c r="E523" s="911"/>
      <c r="F523" s="310" t="s">
        <v>53</v>
      </c>
      <c r="G523" s="343"/>
      <c r="H523" s="311"/>
      <c r="I523" s="312"/>
      <c r="J523" s="312"/>
      <c r="K523" s="312"/>
      <c r="L523" s="312"/>
      <c r="M523" s="312"/>
      <c r="N523" s="312"/>
      <c r="O523" s="312"/>
      <c r="P523" s="312"/>
      <c r="Q523" s="313"/>
      <c r="R523" s="311"/>
    </row>
    <row r="524" spans="1:18" ht="34.5" customHeight="1">
      <c r="A524" s="1002"/>
      <c r="B524" s="1021"/>
      <c r="C524" s="991"/>
      <c r="D524" s="439"/>
      <c r="E524" s="912"/>
      <c r="F524" s="282"/>
      <c r="G524" s="408"/>
      <c r="H524" s="1007"/>
      <c r="I524" s="1008"/>
      <c r="J524" s="1008"/>
      <c r="K524" s="1008"/>
      <c r="L524" s="1008"/>
      <c r="M524" s="1008"/>
      <c r="N524" s="1008"/>
      <c r="O524" s="1008"/>
      <c r="P524" s="1008"/>
      <c r="Q524" s="1008"/>
      <c r="R524" s="440"/>
    </row>
    <row r="525" spans="1:18" ht="34.5" customHeight="1">
      <c r="A525" s="1000">
        <v>88</v>
      </c>
      <c r="B525" s="970" t="s">
        <v>426</v>
      </c>
      <c r="C525" s="973" t="s">
        <v>425</v>
      </c>
      <c r="D525" s="427" t="s">
        <v>395</v>
      </c>
      <c r="E525" s="910" t="s">
        <v>48</v>
      </c>
      <c r="F525" s="295" t="s">
        <v>283</v>
      </c>
      <c r="G525" s="151">
        <f>R525*O4</f>
        <v>0.2</v>
      </c>
      <c r="H525" s="429"/>
      <c r="I525" s="430"/>
      <c r="J525" s="298">
        <v>0</v>
      </c>
      <c r="K525" s="430"/>
      <c r="L525" s="430"/>
      <c r="M525" s="430"/>
      <c r="N525" s="430"/>
      <c r="O525" s="430"/>
      <c r="P525" s="430"/>
      <c r="Q525" s="431"/>
      <c r="R525" s="429">
        <v>0.2</v>
      </c>
    </row>
    <row r="526" spans="1:18" ht="34.5" customHeight="1">
      <c r="A526" s="1001"/>
      <c r="B526" s="1020"/>
      <c r="C526" s="989"/>
      <c r="D526" s="433"/>
      <c r="E526" s="911"/>
      <c r="F526" s="303" t="s">
        <v>285</v>
      </c>
      <c r="G526" s="304"/>
      <c r="H526" s="435"/>
      <c r="I526" s="436"/>
      <c r="J526" s="306"/>
      <c r="K526" s="436"/>
      <c r="L526" s="436"/>
      <c r="M526" s="436"/>
      <c r="N526" s="436"/>
      <c r="O526" s="436"/>
      <c r="P526" s="436"/>
      <c r="Q526" s="437"/>
      <c r="R526" s="435"/>
    </row>
    <row r="527" spans="1:18" ht="34.5" customHeight="1">
      <c r="A527" s="1001"/>
      <c r="B527" s="1020"/>
      <c r="C527" s="989"/>
      <c r="D527" s="438"/>
      <c r="E527" s="911"/>
      <c r="F527" s="310" t="s">
        <v>53</v>
      </c>
      <c r="G527" s="343"/>
      <c r="H527" s="311"/>
      <c r="I527" s="312"/>
      <c r="J527" s="312"/>
      <c r="K527" s="312"/>
      <c r="L527" s="312"/>
      <c r="M527" s="312"/>
      <c r="N527" s="312"/>
      <c r="O527" s="312"/>
      <c r="P527" s="312"/>
      <c r="Q527" s="313"/>
      <c r="R527" s="311"/>
    </row>
    <row r="528" spans="1:18" ht="34.5" customHeight="1">
      <c r="A528" s="1002"/>
      <c r="B528" s="1021"/>
      <c r="C528" s="991"/>
      <c r="D528" s="439"/>
      <c r="E528" s="912"/>
      <c r="F528" s="282"/>
      <c r="G528" s="408"/>
      <c r="H528" s="1007"/>
      <c r="I528" s="1008"/>
      <c r="J528" s="1008"/>
      <c r="K528" s="1008"/>
      <c r="L528" s="1008"/>
      <c r="M528" s="1008"/>
      <c r="N528" s="1008"/>
      <c r="O528" s="1008"/>
      <c r="P528" s="1008"/>
      <c r="Q528" s="1008"/>
      <c r="R528" s="440"/>
    </row>
    <row r="529" spans="1:18" ht="34.5" customHeight="1">
      <c r="A529" s="1000">
        <v>89</v>
      </c>
      <c r="B529" s="970" t="s">
        <v>427</v>
      </c>
      <c r="C529" s="973" t="s">
        <v>425</v>
      </c>
      <c r="D529" s="427" t="s">
        <v>249</v>
      </c>
      <c r="E529" s="910" t="s">
        <v>48</v>
      </c>
      <c r="F529" s="295" t="s">
        <v>283</v>
      </c>
      <c r="G529" s="151">
        <f>R529*O4</f>
        <v>0.1</v>
      </c>
      <c r="H529" s="429"/>
      <c r="I529" s="430"/>
      <c r="J529" s="298">
        <v>0</v>
      </c>
      <c r="K529" s="430"/>
      <c r="L529" s="430"/>
      <c r="M529" s="430"/>
      <c r="N529" s="430"/>
      <c r="O529" s="430"/>
      <c r="P529" s="430"/>
      <c r="Q529" s="431"/>
      <c r="R529" s="429">
        <v>0.1</v>
      </c>
    </row>
    <row r="530" spans="1:18" ht="34.5" customHeight="1">
      <c r="A530" s="1001"/>
      <c r="B530" s="1020"/>
      <c r="C530" s="989"/>
      <c r="D530" s="433"/>
      <c r="E530" s="911"/>
      <c r="F530" s="303" t="s">
        <v>285</v>
      </c>
      <c r="G530" s="304"/>
      <c r="H530" s="435"/>
      <c r="I530" s="436"/>
      <c r="J530" s="306"/>
      <c r="K530" s="436"/>
      <c r="L530" s="436"/>
      <c r="M530" s="436"/>
      <c r="N530" s="436"/>
      <c r="O530" s="436"/>
      <c r="P530" s="436"/>
      <c r="Q530" s="437"/>
      <c r="R530" s="435"/>
    </row>
    <row r="531" spans="1:18" ht="34.5" customHeight="1">
      <c r="A531" s="1001"/>
      <c r="B531" s="1020"/>
      <c r="C531" s="989"/>
      <c r="D531" s="438"/>
      <c r="E531" s="911"/>
      <c r="F531" s="310" t="s">
        <v>53</v>
      </c>
      <c r="G531" s="343"/>
      <c r="H531" s="311"/>
      <c r="I531" s="312"/>
      <c r="J531" s="312"/>
      <c r="K531" s="312"/>
      <c r="L531" s="312"/>
      <c r="M531" s="312"/>
      <c r="N531" s="312"/>
      <c r="O531" s="312"/>
      <c r="P531" s="312"/>
      <c r="Q531" s="313"/>
      <c r="R531" s="311"/>
    </row>
    <row r="532" spans="1:18" ht="34.5" customHeight="1">
      <c r="A532" s="1002"/>
      <c r="B532" s="1021"/>
      <c r="C532" s="991"/>
      <c r="D532" s="439"/>
      <c r="E532" s="912"/>
      <c r="F532" s="282"/>
      <c r="G532" s="408"/>
      <c r="H532" s="1007"/>
      <c r="I532" s="1008"/>
      <c r="J532" s="1008"/>
      <c r="K532" s="1008"/>
      <c r="L532" s="1008"/>
      <c r="M532" s="1008"/>
      <c r="N532" s="1008"/>
      <c r="O532" s="1008"/>
      <c r="P532" s="1008"/>
      <c r="Q532" s="1008"/>
      <c r="R532" s="440"/>
    </row>
    <row r="533" spans="1:18" ht="34.5" customHeight="1">
      <c r="A533" s="1000">
        <v>90</v>
      </c>
      <c r="B533" s="970" t="s">
        <v>428</v>
      </c>
      <c r="C533" s="973" t="s">
        <v>425</v>
      </c>
      <c r="D533" s="427" t="s">
        <v>374</v>
      </c>
      <c r="E533" s="910" t="s">
        <v>48</v>
      </c>
      <c r="F533" s="295" t="s">
        <v>283</v>
      </c>
      <c r="G533" s="151">
        <f>R533*O4</f>
        <v>0.1</v>
      </c>
      <c r="H533" s="429"/>
      <c r="I533" s="430"/>
      <c r="J533" s="298">
        <v>0</v>
      </c>
      <c r="K533" s="430"/>
      <c r="L533" s="430"/>
      <c r="M533" s="430"/>
      <c r="N533" s="430"/>
      <c r="O533" s="430"/>
      <c r="P533" s="430"/>
      <c r="Q533" s="431"/>
      <c r="R533" s="429">
        <v>0.1</v>
      </c>
    </row>
    <row r="534" spans="1:18" ht="34.5" customHeight="1">
      <c r="A534" s="1001"/>
      <c r="B534" s="1020"/>
      <c r="C534" s="989"/>
      <c r="D534" s="433"/>
      <c r="E534" s="911"/>
      <c r="F534" s="303" t="s">
        <v>285</v>
      </c>
      <c r="G534" s="304"/>
      <c r="H534" s="435"/>
      <c r="I534" s="436"/>
      <c r="J534" s="306"/>
      <c r="K534" s="436"/>
      <c r="L534" s="436"/>
      <c r="M534" s="436"/>
      <c r="N534" s="436"/>
      <c r="O534" s="436"/>
      <c r="P534" s="436"/>
      <c r="Q534" s="437"/>
      <c r="R534" s="435"/>
    </row>
    <row r="535" spans="1:18" ht="34.5" customHeight="1">
      <c r="A535" s="1001"/>
      <c r="B535" s="1020"/>
      <c r="C535" s="989"/>
      <c r="D535" s="438"/>
      <c r="E535" s="911"/>
      <c r="F535" s="310" t="s">
        <v>53</v>
      </c>
      <c r="G535" s="343"/>
      <c r="H535" s="311"/>
      <c r="I535" s="312"/>
      <c r="J535" s="312"/>
      <c r="K535" s="312"/>
      <c r="L535" s="312"/>
      <c r="M535" s="312"/>
      <c r="N535" s="312"/>
      <c r="O535" s="312"/>
      <c r="P535" s="312"/>
      <c r="Q535" s="313"/>
      <c r="R535" s="311"/>
    </row>
    <row r="536" spans="1:18" ht="34.5" customHeight="1">
      <c r="A536" s="1002"/>
      <c r="B536" s="1021"/>
      <c r="C536" s="991"/>
      <c r="D536" s="439"/>
      <c r="E536" s="912"/>
      <c r="F536" s="282"/>
      <c r="G536" s="408"/>
      <c r="H536" s="1007"/>
      <c r="I536" s="1008"/>
      <c r="J536" s="1008"/>
      <c r="K536" s="1008"/>
      <c r="L536" s="1008"/>
      <c r="M536" s="1008"/>
      <c r="N536" s="1008"/>
      <c r="O536" s="1008"/>
      <c r="P536" s="1008"/>
      <c r="Q536" s="1008"/>
      <c r="R536" s="440"/>
    </row>
    <row r="537" spans="1:18" ht="34.5" customHeight="1">
      <c r="A537" s="1000">
        <v>91</v>
      </c>
      <c r="B537" s="293" t="s">
        <v>429</v>
      </c>
      <c r="C537" s="973" t="s">
        <v>425</v>
      </c>
      <c r="D537" s="427" t="s">
        <v>261</v>
      </c>
      <c r="E537" s="910" t="s">
        <v>48</v>
      </c>
      <c r="F537" s="295" t="s">
        <v>283</v>
      </c>
      <c r="G537" s="151">
        <f>R537*O4</f>
        <v>0.1</v>
      </c>
      <c r="H537" s="429"/>
      <c r="I537" s="430"/>
      <c r="J537" s="298">
        <v>0</v>
      </c>
      <c r="K537" s="430"/>
      <c r="L537" s="430"/>
      <c r="M537" s="430"/>
      <c r="N537" s="430"/>
      <c r="O537" s="430"/>
      <c r="P537" s="430"/>
      <c r="Q537" s="431"/>
      <c r="R537" s="429">
        <v>0.1</v>
      </c>
    </row>
    <row r="538" spans="1:18" ht="34.5" customHeight="1">
      <c r="A538" s="1001"/>
      <c r="B538" s="301" t="s">
        <v>430</v>
      </c>
      <c r="C538" s="989"/>
      <c r="D538" s="433"/>
      <c r="E538" s="911"/>
      <c r="F538" s="303" t="s">
        <v>285</v>
      </c>
      <c r="G538" s="304"/>
      <c r="H538" s="435"/>
      <c r="I538" s="436"/>
      <c r="J538" s="306"/>
      <c r="K538" s="436"/>
      <c r="L538" s="436"/>
      <c r="M538" s="436"/>
      <c r="N538" s="436"/>
      <c r="O538" s="436"/>
      <c r="P538" s="436"/>
      <c r="Q538" s="437"/>
      <c r="R538" s="435"/>
    </row>
    <row r="539" spans="1:18" ht="34.5" customHeight="1">
      <c r="A539" s="1001"/>
      <c r="B539" s="308"/>
      <c r="C539" s="989"/>
      <c r="D539" s="438"/>
      <c r="E539" s="911"/>
      <c r="F539" s="310" t="s">
        <v>53</v>
      </c>
      <c r="G539" s="343"/>
      <c r="H539" s="311"/>
      <c r="I539" s="312"/>
      <c r="J539" s="312"/>
      <c r="K539" s="312"/>
      <c r="L539" s="312"/>
      <c r="M539" s="312"/>
      <c r="N539" s="312"/>
      <c r="O539" s="312"/>
      <c r="P539" s="312"/>
      <c r="Q539" s="313"/>
      <c r="R539" s="311"/>
    </row>
    <row r="540" spans="1:18" ht="34.5" customHeight="1">
      <c r="A540" s="1002"/>
      <c r="B540" s="317"/>
      <c r="C540" s="991"/>
      <c r="D540" s="439"/>
      <c r="E540" s="912"/>
      <c r="F540" s="282"/>
      <c r="G540" s="408"/>
      <c r="H540" s="1007"/>
      <c r="I540" s="1008"/>
      <c r="J540" s="1008"/>
      <c r="K540" s="1008"/>
      <c r="L540" s="1008"/>
      <c r="M540" s="1008"/>
      <c r="N540" s="1008"/>
      <c r="O540" s="1008"/>
      <c r="P540" s="1008"/>
      <c r="Q540" s="1008"/>
      <c r="R540" s="440"/>
    </row>
    <row r="541" spans="1:18" ht="34.5" customHeight="1">
      <c r="A541" s="1000">
        <v>92</v>
      </c>
      <c r="B541" s="970" t="s">
        <v>431</v>
      </c>
      <c r="C541" s="973" t="s">
        <v>425</v>
      </c>
      <c r="D541" s="427" t="s">
        <v>389</v>
      </c>
      <c r="E541" s="910" t="s">
        <v>48</v>
      </c>
      <c r="F541" s="295" t="s">
        <v>283</v>
      </c>
      <c r="G541" s="151">
        <f>R541*O4</f>
        <v>0.1</v>
      </c>
      <c r="H541" s="429"/>
      <c r="I541" s="430"/>
      <c r="J541" s="298">
        <v>0</v>
      </c>
      <c r="K541" s="430"/>
      <c r="L541" s="430"/>
      <c r="M541" s="430"/>
      <c r="N541" s="430"/>
      <c r="O541" s="430"/>
      <c r="P541" s="430"/>
      <c r="Q541" s="431"/>
      <c r="R541" s="429">
        <v>0.1</v>
      </c>
    </row>
    <row r="542" spans="1:18" ht="34.5" customHeight="1">
      <c r="A542" s="1001"/>
      <c r="B542" s="1020"/>
      <c r="C542" s="989"/>
      <c r="D542" s="433"/>
      <c r="E542" s="911"/>
      <c r="F542" s="303" t="s">
        <v>285</v>
      </c>
      <c r="G542" s="304"/>
      <c r="H542" s="435"/>
      <c r="I542" s="436"/>
      <c r="J542" s="306"/>
      <c r="K542" s="436"/>
      <c r="L542" s="436"/>
      <c r="M542" s="436"/>
      <c r="N542" s="436"/>
      <c r="O542" s="436"/>
      <c r="P542" s="436"/>
      <c r="Q542" s="437"/>
      <c r="R542" s="435"/>
    </row>
    <row r="543" spans="1:18" ht="34.5" customHeight="1">
      <c r="A543" s="1001"/>
      <c r="B543" s="1020"/>
      <c r="C543" s="989"/>
      <c r="D543" s="438"/>
      <c r="E543" s="911"/>
      <c r="F543" s="310" t="s">
        <v>53</v>
      </c>
      <c r="G543" s="343"/>
      <c r="H543" s="311"/>
      <c r="I543" s="312"/>
      <c r="J543" s="312"/>
      <c r="K543" s="312"/>
      <c r="L543" s="312"/>
      <c r="M543" s="312"/>
      <c r="N543" s="312"/>
      <c r="O543" s="312"/>
      <c r="P543" s="312"/>
      <c r="Q543" s="313"/>
      <c r="R543" s="311"/>
    </row>
    <row r="544" spans="1:18" ht="34.5" customHeight="1">
      <c r="A544" s="1002"/>
      <c r="B544" s="1021"/>
      <c r="C544" s="991"/>
      <c r="D544" s="439"/>
      <c r="E544" s="912"/>
      <c r="F544" s="282"/>
      <c r="G544" s="408"/>
      <c r="H544" s="1007"/>
      <c r="I544" s="1008"/>
      <c r="J544" s="1008"/>
      <c r="K544" s="1008"/>
      <c r="L544" s="1008"/>
      <c r="M544" s="1008"/>
      <c r="N544" s="1008"/>
      <c r="O544" s="1008"/>
      <c r="P544" s="1008"/>
      <c r="Q544" s="1008"/>
      <c r="R544" s="440"/>
    </row>
    <row r="545" spans="1:18" ht="34.5" customHeight="1">
      <c r="A545" s="1000">
        <v>93</v>
      </c>
      <c r="B545" s="970" t="s">
        <v>432</v>
      </c>
      <c r="C545" s="973" t="s">
        <v>425</v>
      </c>
      <c r="D545" s="427" t="s">
        <v>263</v>
      </c>
      <c r="E545" s="910" t="s">
        <v>48</v>
      </c>
      <c r="F545" s="295" t="s">
        <v>283</v>
      </c>
      <c r="G545" s="151">
        <f>R545*O4</f>
        <v>0.1</v>
      </c>
      <c r="H545" s="429"/>
      <c r="I545" s="430"/>
      <c r="J545" s="298">
        <v>0</v>
      </c>
      <c r="K545" s="430"/>
      <c r="L545" s="430"/>
      <c r="M545" s="430"/>
      <c r="N545" s="430"/>
      <c r="O545" s="430"/>
      <c r="P545" s="430"/>
      <c r="Q545" s="431"/>
      <c r="R545" s="429">
        <v>0.1</v>
      </c>
    </row>
    <row r="546" spans="1:18" ht="34.5" customHeight="1">
      <c r="A546" s="1001"/>
      <c r="B546" s="1020"/>
      <c r="C546" s="989"/>
      <c r="D546" s="433"/>
      <c r="E546" s="911"/>
      <c r="F546" s="303" t="s">
        <v>285</v>
      </c>
      <c r="G546" s="304"/>
      <c r="H546" s="435"/>
      <c r="I546" s="436"/>
      <c r="J546" s="306"/>
      <c r="K546" s="436"/>
      <c r="L546" s="436"/>
      <c r="M546" s="436"/>
      <c r="N546" s="436"/>
      <c r="O546" s="436"/>
      <c r="P546" s="436"/>
      <c r="Q546" s="437"/>
      <c r="R546" s="435"/>
    </row>
    <row r="547" spans="1:18" ht="34.5" customHeight="1">
      <c r="A547" s="1001"/>
      <c r="B547" s="1020"/>
      <c r="C547" s="989"/>
      <c r="D547" s="438"/>
      <c r="E547" s="911"/>
      <c r="F547" s="310" t="s">
        <v>53</v>
      </c>
      <c r="G547" s="343"/>
      <c r="H547" s="311"/>
      <c r="I547" s="312"/>
      <c r="J547" s="312"/>
      <c r="K547" s="312"/>
      <c r="L547" s="312"/>
      <c r="M547" s="312"/>
      <c r="N547" s="312"/>
      <c r="O547" s="312"/>
      <c r="P547" s="312"/>
      <c r="Q547" s="313"/>
      <c r="R547" s="311"/>
    </row>
    <row r="548" spans="1:18" ht="34.5" customHeight="1">
      <c r="A548" s="1002"/>
      <c r="B548" s="1021"/>
      <c r="C548" s="991"/>
      <c r="D548" s="439"/>
      <c r="E548" s="912"/>
      <c r="F548" s="282"/>
      <c r="G548" s="408"/>
      <c r="H548" s="1007"/>
      <c r="I548" s="1008"/>
      <c r="J548" s="1008"/>
      <c r="K548" s="1008"/>
      <c r="L548" s="1008"/>
      <c r="M548" s="1008"/>
      <c r="N548" s="1008"/>
      <c r="O548" s="1008"/>
      <c r="P548" s="1008"/>
      <c r="Q548" s="1008"/>
      <c r="R548" s="440"/>
    </row>
    <row r="549" spans="1:18" ht="34.5" hidden="1" customHeight="1">
      <c r="A549" s="873" t="s">
        <v>433</v>
      </c>
      <c r="B549" s="874"/>
      <c r="C549" s="874"/>
      <c r="D549" s="874"/>
      <c r="E549" s="875"/>
      <c r="F549" s="271">
        <f t="shared" ref="F549:F551" si="48">SUM(H549:Q549)</f>
        <v>0</v>
      </c>
      <c r="G549" s="272"/>
      <c r="H549" s="282">
        <f t="shared" ref="H549:H551" si="49">H484+H488+H492+H496+H501+H505+H509+H513+H517+H521+H525+H529+H533+H537+H541+H545</f>
        <v>0</v>
      </c>
      <c r="I549" s="282">
        <f t="shared" ref="I549:I551" si="50">I484+I488+I492+I496+I501+I505+I509+I513+I517+I521+I525+I529+I533+I537+I541+I545</f>
        <v>0</v>
      </c>
      <c r="J549" s="282">
        <f t="shared" ref="J549:J551" si="51">J484+J488+J492+J496+J501+J505+J509+J513+J517+J521+J525+J529+J533+J537+J541+J545</f>
        <v>0</v>
      </c>
      <c r="K549" s="282">
        <f t="shared" ref="K549:K551" si="52">K484+K488+K492+K496+K501+K505+K509+K513+K517+K521+K525+K529+K533+K537+K541+K545</f>
        <v>0</v>
      </c>
      <c r="L549" s="282">
        <f t="shared" ref="L549:L551" si="53">L484+L488+L492+L496+L501+L505+L509+L513+L517+L521+L525+L529+L533+L537+L541+L545</f>
        <v>0</v>
      </c>
      <c r="M549" s="282">
        <f t="shared" ref="M549:M551" si="54">M484+M488+M492+M496+M501+M505+M509+M513+M517+M521+M525+M529+M533+M537+M541+M545</f>
        <v>0</v>
      </c>
      <c r="N549" s="282">
        <f t="shared" ref="N549:N551" si="55">N484+N488+N492+N496+N501+N505+N509+N513+N517+N521+N525+N529+N533+N537+N541+N545</f>
        <v>0</v>
      </c>
      <c r="O549" s="282">
        <f t="shared" ref="O549:O551" si="56">O484+O488+O492+O496+O501+O505+O509+O513+O517+O521+O525+O529+O533+O537+O541+O545</f>
        <v>0</v>
      </c>
      <c r="P549" s="282">
        <f t="shared" ref="P549:P551" si="57">P484+P488+P492+P496+P501+P505+P509+P513+P517+P521+P525+P529+P533+P537+P541+P545</f>
        <v>0</v>
      </c>
      <c r="Q549" s="283">
        <f t="shared" ref="Q549:Q551" si="58">Q484+Q488+Q492+Q496+Q501+Q505+Q509+Q513+Q517+Q521+Q525+Q529+Q533+Q537+Q541+Q545</f>
        <v>0</v>
      </c>
      <c r="R549" s="283"/>
    </row>
    <row r="550" spans="1:18" ht="34.5" hidden="1" customHeight="1">
      <c r="A550" s="896" t="s">
        <v>434</v>
      </c>
      <c r="B550" s="897"/>
      <c r="C550" s="897"/>
      <c r="D550" s="897"/>
      <c r="E550" s="898"/>
      <c r="F550" s="271">
        <f t="shared" si="48"/>
        <v>0</v>
      </c>
      <c r="G550" s="272"/>
      <c r="H550" s="282">
        <f t="shared" si="49"/>
        <v>0</v>
      </c>
      <c r="I550" s="282">
        <f t="shared" si="50"/>
        <v>0</v>
      </c>
      <c r="J550" s="282">
        <f t="shared" si="51"/>
        <v>0</v>
      </c>
      <c r="K550" s="282">
        <f t="shared" si="52"/>
        <v>0</v>
      </c>
      <c r="L550" s="282">
        <f t="shared" si="53"/>
        <v>0</v>
      </c>
      <c r="M550" s="282">
        <f t="shared" si="54"/>
        <v>0</v>
      </c>
      <c r="N550" s="282">
        <f t="shared" si="55"/>
        <v>0</v>
      </c>
      <c r="O550" s="282">
        <f t="shared" si="56"/>
        <v>0</v>
      </c>
      <c r="P550" s="282">
        <f t="shared" si="57"/>
        <v>0</v>
      </c>
      <c r="Q550" s="283">
        <f t="shared" si="58"/>
        <v>0</v>
      </c>
      <c r="R550" s="283"/>
    </row>
    <row r="551" spans="1:18" ht="34.5" hidden="1" customHeight="1">
      <c r="A551" s="876" t="s">
        <v>435</v>
      </c>
      <c r="B551" s="877"/>
      <c r="C551" s="877"/>
      <c r="D551" s="877"/>
      <c r="E551" s="878"/>
      <c r="F551" s="271">
        <f t="shared" si="48"/>
        <v>0</v>
      </c>
      <c r="G551" s="272"/>
      <c r="H551" s="282">
        <f t="shared" si="49"/>
        <v>0</v>
      </c>
      <c r="I551" s="282">
        <f t="shared" si="50"/>
        <v>0</v>
      </c>
      <c r="J551" s="282">
        <f t="shared" si="51"/>
        <v>0</v>
      </c>
      <c r="K551" s="282">
        <f t="shared" si="52"/>
        <v>0</v>
      </c>
      <c r="L551" s="282">
        <f t="shared" si="53"/>
        <v>0</v>
      </c>
      <c r="M551" s="282">
        <f t="shared" si="54"/>
        <v>0</v>
      </c>
      <c r="N551" s="282">
        <f t="shared" si="55"/>
        <v>0</v>
      </c>
      <c r="O551" s="282">
        <f t="shared" si="56"/>
        <v>0</v>
      </c>
      <c r="P551" s="282">
        <f t="shared" si="57"/>
        <v>0</v>
      </c>
      <c r="Q551" s="283">
        <f t="shared" si="58"/>
        <v>0</v>
      </c>
      <c r="R551" s="283"/>
    </row>
    <row r="552" spans="1:18" ht="34.5" hidden="1" customHeight="1">
      <c r="A552" s="879" t="s">
        <v>436</v>
      </c>
      <c r="B552" s="880"/>
      <c r="C552" s="880"/>
      <c r="D552" s="880"/>
      <c r="E552" s="881"/>
      <c r="F552" s="274">
        <f>SUM(F549:F550)</f>
        <v>0</v>
      </c>
      <c r="G552" s="275"/>
      <c r="H552" s="274">
        <f t="shared" ref="H552:Q552" si="59">H549+H550</f>
        <v>0</v>
      </c>
      <c r="I552" s="274">
        <f t="shared" si="59"/>
        <v>0</v>
      </c>
      <c r="J552" s="274">
        <f t="shared" si="59"/>
        <v>0</v>
      </c>
      <c r="K552" s="274">
        <f t="shared" si="59"/>
        <v>0</v>
      </c>
      <c r="L552" s="274">
        <f t="shared" si="59"/>
        <v>0</v>
      </c>
      <c r="M552" s="274">
        <f t="shared" si="59"/>
        <v>0</v>
      </c>
      <c r="N552" s="274">
        <f t="shared" si="59"/>
        <v>0</v>
      </c>
      <c r="O552" s="274">
        <f t="shared" si="59"/>
        <v>0</v>
      </c>
      <c r="P552" s="274">
        <f t="shared" si="59"/>
        <v>0</v>
      </c>
      <c r="Q552" s="276">
        <f t="shared" si="59"/>
        <v>0</v>
      </c>
      <c r="R552" s="276"/>
    </row>
    <row r="553" spans="1:18" ht="34.5" hidden="1" customHeight="1">
      <c r="A553" s="899" t="s">
        <v>437</v>
      </c>
      <c r="B553" s="900"/>
      <c r="C553" s="900"/>
      <c r="D553" s="900"/>
      <c r="E553" s="901"/>
      <c r="F553" s="290">
        <f>SUM(F549:F551)</f>
        <v>0</v>
      </c>
      <c r="G553" s="290"/>
      <c r="H553" s="290">
        <f t="shared" ref="H553:Q553" si="60">H549+H550+H551</f>
        <v>0</v>
      </c>
      <c r="I553" s="290">
        <f t="shared" si="60"/>
        <v>0</v>
      </c>
      <c r="J553" s="290">
        <f t="shared" si="60"/>
        <v>0</v>
      </c>
      <c r="K553" s="290">
        <f t="shared" si="60"/>
        <v>0</v>
      </c>
      <c r="L553" s="290">
        <f t="shared" si="60"/>
        <v>0</v>
      </c>
      <c r="M553" s="290">
        <f t="shared" si="60"/>
        <v>0</v>
      </c>
      <c r="N553" s="290">
        <f t="shared" si="60"/>
        <v>0</v>
      </c>
      <c r="O553" s="290">
        <f t="shared" si="60"/>
        <v>0</v>
      </c>
      <c r="P553" s="290">
        <f t="shared" si="60"/>
        <v>0</v>
      </c>
      <c r="Q553" s="291">
        <f t="shared" si="60"/>
        <v>0</v>
      </c>
      <c r="R553" s="291"/>
    </row>
    <row r="554" spans="1:18" ht="34.5" hidden="1" customHeight="1">
      <c r="A554" s="870"/>
      <c r="B554" s="871"/>
      <c r="C554" s="871"/>
      <c r="D554" s="871"/>
      <c r="E554" s="871"/>
      <c r="F554" s="871"/>
      <c r="G554" s="1022"/>
      <c r="H554" s="871"/>
      <c r="I554" s="871"/>
      <c r="J554" s="871"/>
      <c r="K554" s="871"/>
      <c r="L554" s="871"/>
      <c r="M554" s="871"/>
      <c r="N554" s="871"/>
      <c r="O554" s="871"/>
      <c r="P554" s="871"/>
      <c r="Q554" s="995"/>
      <c r="R554" s="410"/>
    </row>
    <row r="555" spans="1:18" ht="34.5" customHeight="1">
      <c r="A555" s="873" t="s">
        <v>438</v>
      </c>
      <c r="B555" s="874"/>
      <c r="C555" s="874"/>
      <c r="D555" s="874"/>
      <c r="E555" s="874"/>
      <c r="F555" s="875"/>
      <c r="G555" s="467"/>
      <c r="H555" s="412">
        <f t="shared" ref="H555:H557" si="61">H549</f>
        <v>0</v>
      </c>
      <c r="I555" s="413">
        <f t="shared" ref="I555:I559" si="62">SUM(I549,H555)</f>
        <v>0</v>
      </c>
      <c r="J555" s="412">
        <f t="shared" ref="J555:J559" si="63">SUM(J549,I555)</f>
        <v>0</v>
      </c>
      <c r="K555" s="413">
        <f t="shared" ref="K555:K559" si="64">SUM(K549,J555)</f>
        <v>0</v>
      </c>
      <c r="L555" s="412">
        <f t="shared" ref="L555:L559" si="65">SUM(L549,K555)</f>
        <v>0</v>
      </c>
      <c r="M555" s="413">
        <f t="shared" ref="M555:M559" si="66">SUM(M549,L555)</f>
        <v>0</v>
      </c>
      <c r="N555" s="412">
        <f t="shared" ref="N555:N559" si="67">SUM(N549,M555)</f>
        <v>0</v>
      </c>
      <c r="O555" s="413">
        <f t="shared" ref="O555:O559" si="68">SUM(O549,N555)</f>
        <v>0</v>
      </c>
      <c r="P555" s="412">
        <f t="shared" ref="P555:P559" si="69">SUM(P549,O555)</f>
        <v>0</v>
      </c>
      <c r="Q555" s="414">
        <f t="shared" ref="Q555:Q559" si="70">SUM(Q549,P555)</f>
        <v>0</v>
      </c>
      <c r="R555" s="415"/>
    </row>
    <row r="556" spans="1:18" ht="34.5" customHeight="1">
      <c r="A556" s="896" t="s">
        <v>439</v>
      </c>
      <c r="B556" s="897"/>
      <c r="C556" s="897"/>
      <c r="D556" s="897"/>
      <c r="E556" s="897"/>
      <c r="F556" s="898"/>
      <c r="G556" s="284"/>
      <c r="H556" s="413">
        <f t="shared" si="61"/>
        <v>0</v>
      </c>
      <c r="I556" s="412">
        <f t="shared" si="62"/>
        <v>0</v>
      </c>
      <c r="J556" s="413">
        <f t="shared" si="63"/>
        <v>0</v>
      </c>
      <c r="K556" s="412">
        <f t="shared" si="64"/>
        <v>0</v>
      </c>
      <c r="L556" s="413">
        <f t="shared" si="65"/>
        <v>0</v>
      </c>
      <c r="M556" s="412">
        <f t="shared" si="66"/>
        <v>0</v>
      </c>
      <c r="N556" s="413">
        <f t="shared" si="67"/>
        <v>0</v>
      </c>
      <c r="O556" s="412">
        <f t="shared" si="68"/>
        <v>0</v>
      </c>
      <c r="P556" s="413">
        <f t="shared" si="69"/>
        <v>0</v>
      </c>
      <c r="Q556" s="412">
        <f t="shared" si="70"/>
        <v>0</v>
      </c>
      <c r="R556" s="413"/>
    </row>
    <row r="557" spans="1:18" ht="34.5" customHeight="1">
      <c r="A557" s="876" t="s">
        <v>440</v>
      </c>
      <c r="B557" s="877"/>
      <c r="C557" s="877"/>
      <c r="D557" s="877"/>
      <c r="E557" s="877"/>
      <c r="F557" s="878"/>
      <c r="G557" s="467"/>
      <c r="H557" s="412">
        <f t="shared" si="61"/>
        <v>0</v>
      </c>
      <c r="I557" s="413">
        <f t="shared" si="62"/>
        <v>0</v>
      </c>
      <c r="J557" s="412">
        <f t="shared" si="63"/>
        <v>0</v>
      </c>
      <c r="K557" s="413">
        <f t="shared" si="64"/>
        <v>0</v>
      </c>
      <c r="L557" s="412">
        <f t="shared" si="65"/>
        <v>0</v>
      </c>
      <c r="M557" s="413">
        <f t="shared" si="66"/>
        <v>0</v>
      </c>
      <c r="N557" s="412">
        <f t="shared" si="67"/>
        <v>0</v>
      </c>
      <c r="O557" s="413">
        <f t="shared" si="68"/>
        <v>0</v>
      </c>
      <c r="P557" s="412">
        <f t="shared" si="69"/>
        <v>0</v>
      </c>
      <c r="Q557" s="414">
        <f t="shared" si="70"/>
        <v>0</v>
      </c>
      <c r="R557" s="415"/>
    </row>
    <row r="558" spans="1:18" ht="34.5" customHeight="1">
      <c r="A558" s="879" t="s">
        <v>441</v>
      </c>
      <c r="B558" s="880"/>
      <c r="C558" s="880"/>
      <c r="D558" s="880"/>
      <c r="E558" s="880"/>
      <c r="F558" s="881"/>
      <c r="G558" s="277"/>
      <c r="H558" s="419">
        <f>SUM(H555:H556)</f>
        <v>0</v>
      </c>
      <c r="I558" s="420">
        <f t="shared" si="62"/>
        <v>0</v>
      </c>
      <c r="J558" s="421">
        <f t="shared" si="63"/>
        <v>0</v>
      </c>
      <c r="K558" s="420">
        <f t="shared" si="64"/>
        <v>0</v>
      </c>
      <c r="L558" s="421">
        <f t="shared" si="65"/>
        <v>0</v>
      </c>
      <c r="M558" s="420">
        <f t="shared" si="66"/>
        <v>0</v>
      </c>
      <c r="N558" s="421">
        <f t="shared" si="67"/>
        <v>0</v>
      </c>
      <c r="O558" s="420">
        <f t="shared" si="68"/>
        <v>0</v>
      </c>
      <c r="P558" s="421">
        <f t="shared" si="69"/>
        <v>0</v>
      </c>
      <c r="Q558" s="420">
        <f t="shared" si="70"/>
        <v>0</v>
      </c>
      <c r="R558" s="421"/>
    </row>
    <row r="559" spans="1:18" ht="34.5" customHeight="1">
      <c r="A559" s="899" t="s">
        <v>442</v>
      </c>
      <c r="B559" s="900"/>
      <c r="C559" s="900"/>
      <c r="D559" s="900"/>
      <c r="E559" s="900"/>
      <c r="F559" s="901"/>
      <c r="G559" s="289"/>
      <c r="H559" s="422">
        <f>SUM(H555:H557)</f>
        <v>0</v>
      </c>
      <c r="I559" s="422">
        <f t="shared" si="62"/>
        <v>0</v>
      </c>
      <c r="J559" s="423">
        <f t="shared" si="63"/>
        <v>0</v>
      </c>
      <c r="K559" s="422">
        <f t="shared" si="64"/>
        <v>0</v>
      </c>
      <c r="L559" s="423">
        <f t="shared" si="65"/>
        <v>0</v>
      </c>
      <c r="M559" s="422">
        <f t="shared" si="66"/>
        <v>0</v>
      </c>
      <c r="N559" s="423">
        <f t="shared" si="67"/>
        <v>0</v>
      </c>
      <c r="O559" s="422">
        <f t="shared" si="68"/>
        <v>0</v>
      </c>
      <c r="P559" s="423">
        <f t="shared" si="69"/>
        <v>0</v>
      </c>
      <c r="Q559" s="424">
        <f t="shared" si="70"/>
        <v>0</v>
      </c>
      <c r="R559" s="422"/>
    </row>
    <row r="560" spans="1:18" ht="34.5" customHeight="1">
      <c r="A560" s="1023"/>
      <c r="B560" s="1024"/>
      <c r="C560" s="1024"/>
      <c r="D560" s="1024"/>
      <c r="E560" s="1024"/>
      <c r="F560" s="1024"/>
      <c r="G560" s="1024"/>
      <c r="H560" s="1024"/>
      <c r="I560" s="1024"/>
      <c r="J560" s="1024"/>
      <c r="K560" s="1024"/>
      <c r="L560" s="1024"/>
      <c r="M560" s="1024"/>
      <c r="N560" s="1024"/>
      <c r="O560" s="1024"/>
      <c r="P560" s="1024"/>
      <c r="Q560" s="1025"/>
      <c r="R560" s="468"/>
    </row>
    <row r="561" spans="1:18" ht="34.5" customHeight="1">
      <c r="A561" s="736" t="s">
        <v>409</v>
      </c>
      <c r="B561" s="737"/>
      <c r="C561" s="737"/>
      <c r="D561" s="737"/>
      <c r="E561" s="737"/>
      <c r="F561" s="737"/>
      <c r="G561" s="902"/>
      <c r="H561" s="737"/>
      <c r="I561" s="737"/>
      <c r="J561" s="737"/>
      <c r="K561" s="737"/>
      <c r="L561" s="737"/>
      <c r="M561" s="737"/>
      <c r="N561" s="737"/>
      <c r="O561" s="737"/>
      <c r="P561" s="737"/>
      <c r="Q561" s="903"/>
      <c r="R561" s="292"/>
    </row>
    <row r="562" spans="1:18" ht="34.5" customHeight="1">
      <c r="A562" s="736" t="s">
        <v>443</v>
      </c>
      <c r="B562" s="737"/>
      <c r="C562" s="737"/>
      <c r="D562" s="737"/>
      <c r="E562" s="737"/>
      <c r="F562" s="737"/>
      <c r="G562" s="902"/>
      <c r="H562" s="737"/>
      <c r="I562" s="737"/>
      <c r="J562" s="737"/>
      <c r="K562" s="737"/>
      <c r="L562" s="737"/>
      <c r="M562" s="737"/>
      <c r="N562" s="737"/>
      <c r="O562" s="737"/>
      <c r="P562" s="737"/>
      <c r="Q562" s="903"/>
      <c r="R562" s="292"/>
    </row>
    <row r="563" spans="1:18" ht="34.5" customHeight="1">
      <c r="A563" s="1000">
        <v>94</v>
      </c>
      <c r="B563" s="293" t="s">
        <v>444</v>
      </c>
      <c r="C563" s="907" t="s">
        <v>445</v>
      </c>
      <c r="D563" s="294"/>
      <c r="E563" s="910" t="s">
        <v>99</v>
      </c>
      <c r="F563" s="295" t="s">
        <v>283</v>
      </c>
      <c r="G563" s="296"/>
      <c r="H563" s="297"/>
      <c r="I563" s="298"/>
      <c r="J563" s="298"/>
      <c r="K563" s="298"/>
      <c r="L563" s="298"/>
      <c r="M563" s="298"/>
      <c r="N563" s="298"/>
      <c r="O563" s="298"/>
      <c r="P563" s="298"/>
      <c r="Q563" s="299"/>
      <c r="R563" s="297"/>
    </row>
    <row r="564" spans="1:18" ht="34.5" customHeight="1">
      <c r="A564" s="1001"/>
      <c r="B564" s="301" t="s">
        <v>446</v>
      </c>
      <c r="C564" s="908"/>
      <c r="D564" s="302" t="s">
        <v>447</v>
      </c>
      <c r="E564" s="911"/>
      <c r="F564" s="303" t="s">
        <v>285</v>
      </c>
      <c r="G564" s="304"/>
      <c r="H564" s="305"/>
      <c r="I564" s="306"/>
      <c r="J564" s="10"/>
      <c r="K564" s="469"/>
      <c r="L564" s="306"/>
      <c r="M564" s="306"/>
      <c r="N564" s="306"/>
      <c r="O564" s="306"/>
      <c r="P564" s="306"/>
      <c r="Q564" s="307"/>
      <c r="R564" s="305"/>
    </row>
    <row r="565" spans="1:18" ht="34.5" customHeight="1">
      <c r="A565" s="1001"/>
      <c r="B565" s="308" t="s">
        <v>448</v>
      </c>
      <c r="C565" s="908"/>
      <c r="D565" s="309"/>
      <c r="E565" s="911"/>
      <c r="F565" s="310" t="s">
        <v>53</v>
      </c>
      <c r="G565" s="151">
        <f>R565*O4</f>
        <v>1.2</v>
      </c>
      <c r="H565" s="311"/>
      <c r="I565" s="312"/>
      <c r="J565" s="312"/>
      <c r="K565" s="312"/>
      <c r="L565" s="312"/>
      <c r="M565" s="312"/>
      <c r="N565" s="312"/>
      <c r="O565" s="312">
        <v>0</v>
      </c>
      <c r="P565" s="312"/>
      <c r="Q565" s="313"/>
      <c r="R565" s="311">
        <v>1.2</v>
      </c>
    </row>
    <row r="566" spans="1:18" ht="34.5" customHeight="1">
      <c r="A566" s="1001"/>
      <c r="B566" s="308" t="s">
        <v>449</v>
      </c>
      <c r="C566" s="908"/>
      <c r="D566" s="933" t="s">
        <v>450</v>
      </c>
      <c r="E566" s="911"/>
      <c r="F566" s="888"/>
      <c r="G566" s="278"/>
      <c r="H566" s="1029"/>
      <c r="I566" s="1030"/>
      <c r="J566" s="1030"/>
      <c r="K566" s="1030"/>
      <c r="L566" s="1030"/>
      <c r="M566" s="1030"/>
      <c r="N566" s="1030"/>
      <c r="O566" s="1030"/>
      <c r="P566" s="1030"/>
      <c r="Q566" s="1030"/>
      <c r="R566" s="470"/>
    </row>
    <row r="567" spans="1:18" ht="34.5" customHeight="1">
      <c r="A567" s="1001"/>
      <c r="B567" s="308" t="s">
        <v>451</v>
      </c>
      <c r="C567" s="908"/>
      <c r="D567" s="933"/>
      <c r="E567" s="911"/>
      <c r="F567" s="1027"/>
      <c r="G567" s="471"/>
      <c r="H567" s="1031"/>
      <c r="I567" s="1032"/>
      <c r="J567" s="1032"/>
      <c r="K567" s="1032"/>
      <c r="L567" s="1032"/>
      <c r="M567" s="1032"/>
      <c r="N567" s="1032"/>
      <c r="O567" s="1032"/>
      <c r="P567" s="1032"/>
      <c r="Q567" s="1032"/>
      <c r="R567" s="472"/>
    </row>
    <row r="568" spans="1:18" ht="34.5" customHeight="1">
      <c r="A568" s="1002"/>
      <c r="B568" s="317" t="s">
        <v>452</v>
      </c>
      <c r="C568" s="909"/>
      <c r="D568" s="1026"/>
      <c r="E568" s="912"/>
      <c r="F568" s="1028"/>
      <c r="G568" s="473"/>
      <c r="H568" s="1033"/>
      <c r="I568" s="1034"/>
      <c r="J568" s="1034"/>
      <c r="K568" s="1034"/>
      <c r="L568" s="1034"/>
      <c r="M568" s="1034"/>
      <c r="N568" s="1034"/>
      <c r="O568" s="1034"/>
      <c r="P568" s="1034"/>
      <c r="Q568" s="1034"/>
      <c r="R568" s="474"/>
    </row>
    <row r="569" spans="1:18" ht="34.5" customHeight="1">
      <c r="A569" s="1000">
        <v>95</v>
      </c>
      <c r="B569" s="293" t="s">
        <v>453</v>
      </c>
      <c r="C569" s="907" t="s">
        <v>454</v>
      </c>
      <c r="D569" s="294"/>
      <c r="E569" s="921" t="s">
        <v>99</v>
      </c>
      <c r="F569" s="295" t="s">
        <v>283</v>
      </c>
      <c r="G569" s="296"/>
      <c r="H569" s="297"/>
      <c r="I569" s="298"/>
      <c r="J569" s="298"/>
      <c r="K569" s="298"/>
      <c r="L569" s="298"/>
      <c r="M569" s="298"/>
      <c r="N569" s="298"/>
      <c r="O569" s="298"/>
      <c r="P569" s="298"/>
      <c r="Q569" s="299"/>
      <c r="R569" s="297"/>
    </row>
    <row r="570" spans="1:18" ht="34.5" customHeight="1">
      <c r="A570" s="1001"/>
      <c r="B570" s="301" t="s">
        <v>455</v>
      </c>
      <c r="C570" s="908"/>
      <c r="D570" s="302"/>
      <c r="E570" s="922"/>
      <c r="F570" s="303" t="s">
        <v>285</v>
      </c>
      <c r="G570" s="304"/>
      <c r="H570" s="305"/>
      <c r="I570" s="306"/>
      <c r="J570" s="306"/>
      <c r="K570" s="306"/>
      <c r="L570" s="306"/>
      <c r="M570" s="306"/>
      <c r="N570" s="306"/>
      <c r="O570" s="306"/>
      <c r="P570" s="306"/>
      <c r="Q570" s="307"/>
      <c r="R570" s="305"/>
    </row>
    <row r="571" spans="1:18" ht="34.5" customHeight="1">
      <c r="A571" s="1001"/>
      <c r="B571" s="308" t="s">
        <v>456</v>
      </c>
      <c r="C571" s="908"/>
      <c r="D571" s="309" t="s">
        <v>263</v>
      </c>
      <c r="E571" s="922"/>
      <c r="F571" s="310" t="s">
        <v>53</v>
      </c>
      <c r="G571" s="151">
        <f>R571*O4</f>
        <v>0.4</v>
      </c>
      <c r="H571" s="311"/>
      <c r="I571" s="312"/>
      <c r="J571" s="312"/>
      <c r="K571" s="312"/>
      <c r="L571" s="312"/>
      <c r="M571" s="312"/>
      <c r="N571" s="312"/>
      <c r="O571" s="312">
        <v>0</v>
      </c>
      <c r="P571" s="312"/>
      <c r="Q571" s="313"/>
      <c r="R571" s="311">
        <v>0.4</v>
      </c>
    </row>
    <row r="572" spans="1:18" ht="34.5" customHeight="1">
      <c r="A572" s="1002"/>
      <c r="B572" s="317" t="s">
        <v>457</v>
      </c>
      <c r="C572" s="909"/>
      <c r="D572" s="407"/>
      <c r="E572" s="923"/>
      <c r="F572" s="290"/>
      <c r="G572" s="291"/>
      <c r="H572" s="1035"/>
      <c r="I572" s="1036"/>
      <c r="J572" s="1036"/>
      <c r="K572" s="1036"/>
      <c r="L572" s="1036"/>
      <c r="M572" s="1036"/>
      <c r="N572" s="1036"/>
      <c r="O572" s="1036"/>
      <c r="P572" s="1036"/>
      <c r="Q572" s="1036"/>
      <c r="R572" s="475"/>
    </row>
    <row r="573" spans="1:18" ht="34.5" customHeight="1">
      <c r="A573" s="1000">
        <v>96</v>
      </c>
      <c r="B573" s="1003" t="s">
        <v>458</v>
      </c>
      <c r="C573" s="907" t="s">
        <v>459</v>
      </c>
      <c r="D573" s="294" t="s">
        <v>460</v>
      </c>
      <c r="E573" s="1037" t="s">
        <v>461</v>
      </c>
      <c r="F573" s="295" t="s">
        <v>283</v>
      </c>
      <c r="G573" s="296"/>
      <c r="H573" s="297"/>
      <c r="I573" s="298"/>
      <c r="J573" s="298"/>
      <c r="K573" s="298"/>
      <c r="L573" s="298"/>
      <c r="M573" s="298"/>
      <c r="N573" s="298"/>
      <c r="O573" s="298"/>
      <c r="P573" s="298"/>
      <c r="Q573" s="299"/>
      <c r="R573" s="297"/>
    </row>
    <row r="574" spans="1:18" ht="34.5" customHeight="1">
      <c r="A574" s="1001"/>
      <c r="B574" s="1005"/>
      <c r="C574" s="908"/>
      <c r="D574" s="302"/>
      <c r="E574" s="1038"/>
      <c r="F574" s="303" t="s">
        <v>285</v>
      </c>
      <c r="G574" s="304"/>
      <c r="H574" s="476"/>
      <c r="I574" s="306"/>
      <c r="J574" s="306"/>
      <c r="K574" s="306"/>
      <c r="L574" s="306"/>
      <c r="M574" s="306"/>
      <c r="N574" s="306"/>
      <c r="O574" s="306"/>
      <c r="P574" s="306"/>
      <c r="Q574" s="307"/>
      <c r="R574" s="476"/>
    </row>
    <row r="575" spans="1:18" ht="34.5" customHeight="1">
      <c r="A575" s="1001"/>
      <c r="B575" s="1005"/>
      <c r="C575" s="908"/>
      <c r="D575" s="309"/>
      <c r="E575" s="1038"/>
      <c r="F575" s="310" t="s">
        <v>53</v>
      </c>
      <c r="G575" s="151">
        <f>R575*O4</f>
        <v>0.8</v>
      </c>
      <c r="H575" s="311"/>
      <c r="I575" s="312"/>
      <c r="J575" s="312"/>
      <c r="K575" s="312"/>
      <c r="L575" s="312"/>
      <c r="M575" s="312"/>
      <c r="N575" s="312"/>
      <c r="O575" s="312">
        <v>0</v>
      </c>
      <c r="P575" s="312"/>
      <c r="Q575" s="313"/>
      <c r="R575" s="311">
        <v>0.8</v>
      </c>
    </row>
    <row r="576" spans="1:18" ht="34.5" customHeight="1">
      <c r="A576" s="1002"/>
      <c r="B576" s="1006"/>
      <c r="C576" s="909"/>
      <c r="D576" s="407"/>
      <c r="E576" s="1039"/>
      <c r="F576" s="282"/>
      <c r="G576" s="408"/>
      <c r="H576" s="992"/>
      <c r="I576" s="993"/>
      <c r="J576" s="993"/>
      <c r="K576" s="993"/>
      <c r="L576" s="993"/>
      <c r="M576" s="993"/>
      <c r="N576" s="993"/>
      <c r="O576" s="993"/>
      <c r="P576" s="993"/>
      <c r="Q576" s="993"/>
      <c r="R576" s="409"/>
    </row>
    <row r="577" spans="1:18" ht="34.5" customHeight="1">
      <c r="A577" s="1000">
        <v>97</v>
      </c>
      <c r="B577" s="1003" t="s">
        <v>462</v>
      </c>
      <c r="C577" s="907" t="s">
        <v>459</v>
      </c>
      <c r="D577" s="294" t="s">
        <v>463</v>
      </c>
      <c r="E577" s="1037" t="s">
        <v>99</v>
      </c>
      <c r="F577" s="295" t="s">
        <v>283</v>
      </c>
      <c r="G577" s="296"/>
      <c r="H577" s="297"/>
      <c r="I577" s="298"/>
      <c r="J577" s="298"/>
      <c r="K577" s="298"/>
      <c r="L577" s="298"/>
      <c r="M577" s="298"/>
      <c r="N577" s="298"/>
      <c r="O577" s="298"/>
      <c r="P577" s="298"/>
      <c r="Q577" s="299"/>
      <c r="R577" s="297"/>
    </row>
    <row r="578" spans="1:18" ht="34.5" customHeight="1">
      <c r="A578" s="1001"/>
      <c r="B578" s="1005"/>
      <c r="C578" s="908"/>
      <c r="D578" s="302"/>
      <c r="E578" s="1038"/>
      <c r="F578" s="303" t="s">
        <v>285</v>
      </c>
      <c r="G578" s="304"/>
      <c r="H578" s="476"/>
      <c r="I578" s="306"/>
      <c r="J578" s="306"/>
      <c r="K578" s="306"/>
      <c r="L578" s="306"/>
      <c r="M578" s="306"/>
      <c r="N578" s="306"/>
      <c r="O578" s="306"/>
      <c r="P578" s="306"/>
      <c r="Q578" s="307"/>
      <c r="R578" s="476"/>
    </row>
    <row r="579" spans="1:18" ht="34.5" customHeight="1">
      <c r="A579" s="1001"/>
      <c r="B579" s="1005"/>
      <c r="C579" s="908"/>
      <c r="D579" s="309"/>
      <c r="E579" s="1038"/>
      <c r="F579" s="310" t="s">
        <v>53</v>
      </c>
      <c r="G579" s="151">
        <f>R579*O4</f>
        <v>0.8</v>
      </c>
      <c r="H579" s="311"/>
      <c r="I579" s="312"/>
      <c r="J579" s="312"/>
      <c r="K579" s="312"/>
      <c r="L579" s="312"/>
      <c r="M579" s="312"/>
      <c r="N579" s="312"/>
      <c r="O579" s="312">
        <v>0</v>
      </c>
      <c r="P579" s="312"/>
      <c r="Q579" s="313"/>
      <c r="R579" s="311">
        <v>0.8</v>
      </c>
    </row>
    <row r="580" spans="1:18" ht="34.5" customHeight="1">
      <c r="A580" s="1002"/>
      <c r="B580" s="1006"/>
      <c r="C580" s="909"/>
      <c r="D580" s="407"/>
      <c r="E580" s="1039"/>
      <c r="F580" s="290"/>
      <c r="G580" s="291"/>
      <c r="H580" s="1035"/>
      <c r="I580" s="1036"/>
      <c r="J580" s="1036"/>
      <c r="K580" s="1036"/>
      <c r="L580" s="1036"/>
      <c r="M580" s="1036"/>
      <c r="N580" s="1036"/>
      <c r="O580" s="1036"/>
      <c r="P580" s="1036"/>
      <c r="Q580" s="1036"/>
      <c r="R580" s="475"/>
    </row>
    <row r="581" spans="1:18" ht="34.5" customHeight="1">
      <c r="A581" s="1000">
        <v>98</v>
      </c>
      <c r="B581" s="1003" t="s">
        <v>464</v>
      </c>
      <c r="C581" s="907" t="s">
        <v>465</v>
      </c>
      <c r="D581" s="294" t="s">
        <v>374</v>
      </c>
      <c r="E581" s="921" t="s">
        <v>48</v>
      </c>
      <c r="F581" s="295" t="s">
        <v>283</v>
      </c>
      <c r="G581" s="151">
        <f>R581*O4</f>
        <v>0.5</v>
      </c>
      <c r="H581" s="297">
        <v>0</v>
      </c>
      <c r="I581" s="298"/>
      <c r="J581" s="298"/>
      <c r="K581" s="298"/>
      <c r="L581" s="298"/>
      <c r="M581" s="298"/>
      <c r="N581" s="298"/>
      <c r="O581" s="298"/>
      <c r="P581" s="298"/>
      <c r="Q581" s="299"/>
      <c r="R581" s="297">
        <v>0.5</v>
      </c>
    </row>
    <row r="582" spans="1:18" ht="34.5" customHeight="1">
      <c r="A582" s="1001"/>
      <c r="B582" s="1005"/>
      <c r="C582" s="908"/>
      <c r="D582" s="302"/>
      <c r="E582" s="922"/>
      <c r="F582" s="303" t="s">
        <v>285</v>
      </c>
      <c r="G582" s="304"/>
      <c r="H582" s="476"/>
      <c r="I582" s="306"/>
      <c r="J582" s="306"/>
      <c r="K582" s="306"/>
      <c r="L582" s="306"/>
      <c r="M582" s="306"/>
      <c r="N582" s="306"/>
      <c r="O582" s="306"/>
      <c r="P582" s="306"/>
      <c r="Q582" s="307"/>
      <c r="R582" s="476"/>
    </row>
    <row r="583" spans="1:18" ht="34.5" customHeight="1">
      <c r="A583" s="1001"/>
      <c r="B583" s="1005"/>
      <c r="C583" s="908"/>
      <c r="D583" s="309"/>
      <c r="E583" s="922"/>
      <c r="F583" s="310" t="s">
        <v>53</v>
      </c>
      <c r="G583" s="343"/>
      <c r="H583" s="311"/>
      <c r="I583" s="312"/>
      <c r="J583" s="312"/>
      <c r="K583" s="312"/>
      <c r="L583" s="312"/>
      <c r="M583" s="312"/>
      <c r="N583" s="312"/>
      <c r="O583" s="312"/>
      <c r="P583" s="312"/>
      <c r="Q583" s="313"/>
      <c r="R583" s="311"/>
    </row>
    <row r="584" spans="1:18" ht="34.5" customHeight="1">
      <c r="A584" s="1002"/>
      <c r="B584" s="1006"/>
      <c r="C584" s="909"/>
      <c r="D584" s="407"/>
      <c r="E584" s="923"/>
      <c r="F584" s="282"/>
      <c r="G584" s="408"/>
      <c r="H584" s="992"/>
      <c r="I584" s="993"/>
      <c r="J584" s="993"/>
      <c r="K584" s="993"/>
      <c r="L584" s="993"/>
      <c r="M584" s="993"/>
      <c r="N584" s="993"/>
      <c r="O584" s="993"/>
      <c r="P584" s="993"/>
      <c r="Q584" s="993"/>
      <c r="R584" s="409"/>
    </row>
    <row r="585" spans="1:18" ht="34.5" hidden="1" customHeight="1">
      <c r="A585" s="873" t="s">
        <v>466</v>
      </c>
      <c r="B585" s="874"/>
      <c r="C585" s="874"/>
      <c r="D585" s="874"/>
      <c r="E585" s="875"/>
      <c r="F585" s="271">
        <f t="shared" ref="F585:F587" si="71">SUM(H585:Q585)</f>
        <v>0</v>
      </c>
      <c r="G585" s="272"/>
      <c r="H585" s="271">
        <f t="shared" ref="H585:H587" si="72">H563+H569+H573+H577+H581</f>
        <v>0</v>
      </c>
      <c r="I585" s="271">
        <f t="shared" ref="I585:I587" si="73">I563+I569+I573+I577+I581</f>
        <v>0</v>
      </c>
      <c r="J585" s="271">
        <f t="shared" ref="J585:J587" si="74">J563+J569+J573+J577+J581</f>
        <v>0</v>
      </c>
      <c r="K585" s="271">
        <f t="shared" ref="K585:K587" si="75">K563+K569+K573+K577+K581</f>
        <v>0</v>
      </c>
      <c r="L585" s="271">
        <f t="shared" ref="L585:L587" si="76">L563+L569+L573+L577+L581</f>
        <v>0</v>
      </c>
      <c r="M585" s="271">
        <f t="shared" ref="M585:M587" si="77">M563+M569+M573+M577+M581</f>
        <v>0</v>
      </c>
      <c r="N585" s="271">
        <f t="shared" ref="N585:N587" si="78">N563+N569+N573+N577+N581</f>
        <v>0</v>
      </c>
      <c r="O585" s="271">
        <f t="shared" ref="O585:O587" si="79">O563+O569+O573+O577+O581</f>
        <v>0</v>
      </c>
      <c r="P585" s="271">
        <f t="shared" ref="P585:P587" si="80">P563+P569+P573+P577+P581</f>
        <v>0</v>
      </c>
      <c r="Q585" s="273">
        <f t="shared" ref="Q585:Q587" si="81">Q563+Q569+Q573+Q577+Q581</f>
        <v>0</v>
      </c>
      <c r="R585" s="273"/>
    </row>
    <row r="586" spans="1:18" ht="34.5" hidden="1" customHeight="1">
      <c r="A586" s="896" t="s">
        <v>467</v>
      </c>
      <c r="B586" s="897"/>
      <c r="C586" s="897"/>
      <c r="D586" s="897"/>
      <c r="E586" s="898"/>
      <c r="F586" s="271">
        <f t="shared" si="71"/>
        <v>0</v>
      </c>
      <c r="G586" s="272"/>
      <c r="H586" s="271">
        <f t="shared" si="72"/>
        <v>0</v>
      </c>
      <c r="I586" s="271">
        <f t="shared" si="73"/>
        <v>0</v>
      </c>
      <c r="J586" s="271">
        <f t="shared" si="74"/>
        <v>0</v>
      </c>
      <c r="K586" s="271">
        <f t="shared" si="75"/>
        <v>0</v>
      </c>
      <c r="L586" s="271">
        <f t="shared" si="76"/>
        <v>0</v>
      </c>
      <c r="M586" s="271">
        <f t="shared" si="77"/>
        <v>0</v>
      </c>
      <c r="N586" s="271">
        <f t="shared" si="78"/>
        <v>0</v>
      </c>
      <c r="O586" s="271">
        <f t="shared" si="79"/>
        <v>0</v>
      </c>
      <c r="P586" s="271">
        <f t="shared" si="80"/>
        <v>0</v>
      </c>
      <c r="Q586" s="273">
        <f t="shared" si="81"/>
        <v>0</v>
      </c>
      <c r="R586" s="273"/>
    </row>
    <row r="587" spans="1:18" ht="34.5" hidden="1" customHeight="1">
      <c r="A587" s="876" t="s">
        <v>468</v>
      </c>
      <c r="B587" s="877"/>
      <c r="C587" s="877"/>
      <c r="D587" s="877"/>
      <c r="E587" s="878"/>
      <c r="F587" s="271">
        <f t="shared" si="71"/>
        <v>0</v>
      </c>
      <c r="G587" s="272"/>
      <c r="H587" s="271">
        <f t="shared" si="72"/>
        <v>0</v>
      </c>
      <c r="I587" s="271">
        <f t="shared" si="73"/>
        <v>0</v>
      </c>
      <c r="J587" s="271">
        <f t="shared" si="74"/>
        <v>0</v>
      </c>
      <c r="K587" s="271">
        <f t="shared" si="75"/>
        <v>0</v>
      </c>
      <c r="L587" s="271">
        <f t="shared" si="76"/>
        <v>0</v>
      </c>
      <c r="M587" s="271">
        <f t="shared" si="77"/>
        <v>0</v>
      </c>
      <c r="N587" s="271">
        <f t="shared" si="78"/>
        <v>0</v>
      </c>
      <c r="O587" s="271">
        <f t="shared" si="79"/>
        <v>0</v>
      </c>
      <c r="P587" s="271">
        <f t="shared" si="80"/>
        <v>0</v>
      </c>
      <c r="Q587" s="273">
        <f t="shared" si="81"/>
        <v>0</v>
      </c>
      <c r="R587" s="273"/>
    </row>
    <row r="588" spans="1:18" ht="34.5" hidden="1" customHeight="1">
      <c r="A588" s="879" t="s">
        <v>469</v>
      </c>
      <c r="B588" s="880"/>
      <c r="C588" s="880"/>
      <c r="D588" s="880"/>
      <c r="E588" s="881"/>
      <c r="F588" s="274">
        <f>F585+F586</f>
        <v>0</v>
      </c>
      <c r="G588" s="275"/>
      <c r="H588" s="274">
        <f t="shared" ref="H588:Q588" si="82">H585+H586</f>
        <v>0</v>
      </c>
      <c r="I588" s="274">
        <f t="shared" si="82"/>
        <v>0</v>
      </c>
      <c r="J588" s="274">
        <f t="shared" si="82"/>
        <v>0</v>
      </c>
      <c r="K588" s="274">
        <f t="shared" si="82"/>
        <v>0</v>
      </c>
      <c r="L588" s="274">
        <f t="shared" si="82"/>
        <v>0</v>
      </c>
      <c r="M588" s="274">
        <f t="shared" si="82"/>
        <v>0</v>
      </c>
      <c r="N588" s="274">
        <f t="shared" si="82"/>
        <v>0</v>
      </c>
      <c r="O588" s="274">
        <f t="shared" si="82"/>
        <v>0</v>
      </c>
      <c r="P588" s="274">
        <f t="shared" si="82"/>
        <v>0</v>
      </c>
      <c r="Q588" s="276">
        <f t="shared" si="82"/>
        <v>0</v>
      </c>
      <c r="R588" s="276"/>
    </row>
    <row r="589" spans="1:18" ht="34.5" hidden="1" customHeight="1">
      <c r="A589" s="899" t="s">
        <v>470</v>
      </c>
      <c r="B589" s="900"/>
      <c r="C589" s="900"/>
      <c r="D589" s="900"/>
      <c r="E589" s="901"/>
      <c r="F589" s="290">
        <f>F585+F586+F587</f>
        <v>0</v>
      </c>
      <c r="G589" s="290"/>
      <c r="H589" s="290">
        <f t="shared" ref="H589:Q589" si="83">H585+H586+H587</f>
        <v>0</v>
      </c>
      <c r="I589" s="290">
        <f t="shared" si="83"/>
        <v>0</v>
      </c>
      <c r="J589" s="290">
        <f t="shared" si="83"/>
        <v>0</v>
      </c>
      <c r="K589" s="290">
        <f t="shared" si="83"/>
        <v>0</v>
      </c>
      <c r="L589" s="290">
        <f t="shared" si="83"/>
        <v>0</v>
      </c>
      <c r="M589" s="290">
        <f t="shared" si="83"/>
        <v>0</v>
      </c>
      <c r="N589" s="290">
        <f t="shared" si="83"/>
        <v>0</v>
      </c>
      <c r="O589" s="290">
        <f t="shared" si="83"/>
        <v>0</v>
      </c>
      <c r="P589" s="290">
        <f t="shared" si="83"/>
        <v>0</v>
      </c>
      <c r="Q589" s="291">
        <f t="shared" si="83"/>
        <v>0</v>
      </c>
      <c r="R589" s="291"/>
    </row>
    <row r="590" spans="1:18" ht="34.5" hidden="1" customHeight="1">
      <c r="A590" s="892"/>
      <c r="B590" s="893"/>
      <c r="C590" s="893"/>
      <c r="D590" s="893"/>
      <c r="E590" s="893"/>
      <c r="F590" s="893"/>
      <c r="G590" s="894"/>
      <c r="H590" s="893"/>
      <c r="I590" s="893"/>
      <c r="J590" s="893"/>
      <c r="K590" s="893"/>
      <c r="L590" s="893"/>
      <c r="M590" s="893"/>
      <c r="N590" s="893"/>
      <c r="O590" s="893"/>
      <c r="P590" s="893"/>
      <c r="Q590" s="895"/>
      <c r="R590" s="280"/>
    </row>
    <row r="591" spans="1:18" ht="34.5" customHeight="1">
      <c r="A591" s="873" t="s">
        <v>471</v>
      </c>
      <c r="B591" s="874"/>
      <c r="C591" s="874"/>
      <c r="D591" s="874"/>
      <c r="E591" s="874"/>
      <c r="F591" s="875"/>
      <c r="G591" s="281"/>
      <c r="H591" s="282">
        <f t="shared" ref="H591:H595" si="84">H585</f>
        <v>0</v>
      </c>
      <c r="I591" s="282">
        <f t="shared" ref="I591:I595" si="85">I585+H591</f>
        <v>0</v>
      </c>
      <c r="J591" s="282">
        <f t="shared" ref="J591:J595" si="86">J585+I591</f>
        <v>0</v>
      </c>
      <c r="K591" s="282">
        <f t="shared" ref="K591:K595" si="87">K585+J591</f>
        <v>0</v>
      </c>
      <c r="L591" s="282">
        <f t="shared" ref="L591:L595" si="88">L585+K591</f>
        <v>0</v>
      </c>
      <c r="M591" s="282">
        <f t="shared" ref="M591:M595" si="89">M585+L591</f>
        <v>0</v>
      </c>
      <c r="N591" s="282">
        <f t="shared" ref="N591:N595" si="90">N585+M591</f>
        <v>0</v>
      </c>
      <c r="O591" s="282">
        <f t="shared" ref="O591:O595" si="91">O585+N591</f>
        <v>0</v>
      </c>
      <c r="P591" s="282">
        <f t="shared" ref="P591:P595" si="92">P585+O591</f>
        <v>0</v>
      </c>
      <c r="Q591" s="283">
        <f t="shared" ref="Q591:Q595" si="93">Q585+P591</f>
        <v>0</v>
      </c>
      <c r="R591" s="283"/>
    </row>
    <row r="592" spans="1:18" ht="34.5" customHeight="1">
      <c r="A592" s="876" t="s">
        <v>472</v>
      </c>
      <c r="B592" s="877"/>
      <c r="C592" s="877"/>
      <c r="D592" s="877"/>
      <c r="E592" s="877"/>
      <c r="F592" s="878"/>
      <c r="G592" s="285"/>
      <c r="H592" s="282">
        <f t="shared" si="84"/>
        <v>0</v>
      </c>
      <c r="I592" s="282">
        <f t="shared" si="85"/>
        <v>0</v>
      </c>
      <c r="J592" s="282">
        <f t="shared" si="86"/>
        <v>0</v>
      </c>
      <c r="K592" s="282">
        <f t="shared" si="87"/>
        <v>0</v>
      </c>
      <c r="L592" s="282">
        <f t="shared" si="88"/>
        <v>0</v>
      </c>
      <c r="M592" s="282">
        <f t="shared" si="89"/>
        <v>0</v>
      </c>
      <c r="N592" s="282">
        <f t="shared" si="90"/>
        <v>0</v>
      </c>
      <c r="O592" s="282">
        <f t="shared" si="91"/>
        <v>0</v>
      </c>
      <c r="P592" s="282">
        <f t="shared" si="92"/>
        <v>0</v>
      </c>
      <c r="Q592" s="283">
        <f t="shared" si="93"/>
        <v>0</v>
      </c>
      <c r="R592" s="283"/>
    </row>
    <row r="593" spans="1:18" ht="34.5" customHeight="1">
      <c r="A593" s="870" t="s">
        <v>473</v>
      </c>
      <c r="B593" s="871"/>
      <c r="C593" s="871"/>
      <c r="D593" s="871"/>
      <c r="E593" s="871"/>
      <c r="F593" s="872"/>
      <c r="G593" s="477"/>
      <c r="H593" s="282">
        <f t="shared" si="84"/>
        <v>0</v>
      </c>
      <c r="I593" s="282">
        <f t="shared" si="85"/>
        <v>0</v>
      </c>
      <c r="J593" s="282">
        <f t="shared" si="86"/>
        <v>0</v>
      </c>
      <c r="K593" s="282">
        <f t="shared" si="87"/>
        <v>0</v>
      </c>
      <c r="L593" s="282">
        <f t="shared" si="88"/>
        <v>0</v>
      </c>
      <c r="M593" s="282">
        <f t="shared" si="89"/>
        <v>0</v>
      </c>
      <c r="N593" s="282">
        <f t="shared" si="90"/>
        <v>0</v>
      </c>
      <c r="O593" s="282">
        <f t="shared" si="91"/>
        <v>0</v>
      </c>
      <c r="P593" s="282">
        <f t="shared" si="92"/>
        <v>0</v>
      </c>
      <c r="Q593" s="283">
        <f t="shared" si="93"/>
        <v>0</v>
      </c>
      <c r="R593" s="283"/>
    </row>
    <row r="594" spans="1:18" ht="34.5" customHeight="1">
      <c r="A594" s="879" t="s">
        <v>474</v>
      </c>
      <c r="B594" s="880"/>
      <c r="C594" s="880"/>
      <c r="D594" s="880"/>
      <c r="E594" s="880"/>
      <c r="F594" s="881"/>
      <c r="G594" s="289"/>
      <c r="H594" s="286">
        <f t="shared" si="84"/>
        <v>0</v>
      </c>
      <c r="I594" s="286">
        <f t="shared" si="85"/>
        <v>0</v>
      </c>
      <c r="J594" s="286">
        <f t="shared" si="86"/>
        <v>0</v>
      </c>
      <c r="K594" s="286">
        <f t="shared" si="87"/>
        <v>0</v>
      </c>
      <c r="L594" s="286">
        <f t="shared" si="88"/>
        <v>0</v>
      </c>
      <c r="M594" s="286">
        <f t="shared" si="89"/>
        <v>0</v>
      </c>
      <c r="N594" s="286">
        <f t="shared" si="90"/>
        <v>0</v>
      </c>
      <c r="O594" s="286">
        <f t="shared" si="91"/>
        <v>0</v>
      </c>
      <c r="P594" s="286">
        <f t="shared" si="92"/>
        <v>0</v>
      </c>
      <c r="Q594" s="287">
        <f t="shared" si="93"/>
        <v>0</v>
      </c>
      <c r="R594" s="287"/>
    </row>
    <row r="595" spans="1:18" ht="34.5" customHeight="1">
      <c r="A595" s="899" t="s">
        <v>475</v>
      </c>
      <c r="B595" s="900"/>
      <c r="C595" s="900"/>
      <c r="D595" s="900"/>
      <c r="E595" s="900"/>
      <c r="F595" s="901"/>
      <c r="G595" s="277"/>
      <c r="H595" s="275">
        <f t="shared" si="84"/>
        <v>0</v>
      </c>
      <c r="I595" s="290">
        <f t="shared" si="85"/>
        <v>0</v>
      </c>
      <c r="J595" s="290">
        <f t="shared" si="86"/>
        <v>0</v>
      </c>
      <c r="K595" s="290">
        <f t="shared" si="87"/>
        <v>0</v>
      </c>
      <c r="L595" s="290">
        <f t="shared" si="88"/>
        <v>0</v>
      </c>
      <c r="M595" s="290">
        <f t="shared" si="89"/>
        <v>0</v>
      </c>
      <c r="N595" s="290">
        <f t="shared" si="90"/>
        <v>0</v>
      </c>
      <c r="O595" s="290">
        <f t="shared" si="91"/>
        <v>0</v>
      </c>
      <c r="P595" s="290">
        <f t="shared" si="92"/>
        <v>0</v>
      </c>
      <c r="Q595" s="291">
        <f t="shared" si="93"/>
        <v>0</v>
      </c>
      <c r="R595" s="291"/>
    </row>
    <row r="596" spans="1:18" ht="34.5" hidden="1" customHeight="1">
      <c r="A596" s="1023"/>
      <c r="B596" s="1024"/>
      <c r="C596" s="1024"/>
      <c r="D596" s="1024"/>
      <c r="E596" s="1024"/>
      <c r="F596" s="1040"/>
      <c r="G596" s="478"/>
      <c r="H596" s="275"/>
      <c r="I596" s="290"/>
      <c r="J596" s="290"/>
      <c r="K596" s="290"/>
      <c r="L596" s="290"/>
      <c r="M596" s="290"/>
      <c r="N596" s="290"/>
      <c r="O596" s="290"/>
      <c r="P596" s="290"/>
      <c r="Q596" s="291"/>
      <c r="R596" s="291"/>
    </row>
    <row r="597" spans="1:18" ht="34.5" hidden="1" customHeight="1">
      <c r="A597" s="873" t="s">
        <v>476</v>
      </c>
      <c r="B597" s="874"/>
      <c r="C597" s="874"/>
      <c r="D597" s="874"/>
      <c r="E597" s="875"/>
      <c r="F597" s="271">
        <f t="shared" ref="F597:F599" si="94">SUM(H597:Q597)</f>
        <v>0</v>
      </c>
      <c r="G597" s="272"/>
      <c r="H597" s="271">
        <f t="shared" ref="H597:H599" si="95">H549+H585</f>
        <v>0</v>
      </c>
      <c r="I597" s="271">
        <f t="shared" ref="I597:I599" si="96">I549+I585</f>
        <v>0</v>
      </c>
      <c r="J597" s="271">
        <f t="shared" ref="J597:J599" si="97">J549+J585</f>
        <v>0</v>
      </c>
      <c r="K597" s="271">
        <f t="shared" ref="K597:K599" si="98">K549+K585</f>
        <v>0</v>
      </c>
      <c r="L597" s="271">
        <f t="shared" ref="L597:L599" si="99">L549+L585</f>
        <v>0</v>
      </c>
      <c r="M597" s="271">
        <f t="shared" ref="M597:M599" si="100">M549+M585</f>
        <v>0</v>
      </c>
      <c r="N597" s="271">
        <f t="shared" ref="N597:N599" si="101">N549+N585</f>
        <v>0</v>
      </c>
      <c r="O597" s="271">
        <f t="shared" ref="O597:O599" si="102">O549+O585</f>
        <v>0</v>
      </c>
      <c r="P597" s="271">
        <f t="shared" ref="P597:P599" si="103">P549+P585</f>
        <v>0</v>
      </c>
      <c r="Q597" s="273">
        <f t="shared" ref="Q597:Q599" si="104">Q549+Q585</f>
        <v>0</v>
      </c>
      <c r="R597" s="273"/>
    </row>
    <row r="598" spans="1:18" ht="34.5" hidden="1" customHeight="1">
      <c r="A598" s="896" t="s">
        <v>477</v>
      </c>
      <c r="B598" s="897"/>
      <c r="C598" s="897"/>
      <c r="D598" s="897"/>
      <c r="E598" s="898"/>
      <c r="F598" s="271">
        <f t="shared" si="94"/>
        <v>0</v>
      </c>
      <c r="G598" s="272"/>
      <c r="H598" s="271">
        <f t="shared" si="95"/>
        <v>0</v>
      </c>
      <c r="I598" s="271">
        <f t="shared" si="96"/>
        <v>0</v>
      </c>
      <c r="J598" s="271">
        <f t="shared" si="97"/>
        <v>0</v>
      </c>
      <c r="K598" s="271">
        <f t="shared" si="98"/>
        <v>0</v>
      </c>
      <c r="L598" s="271">
        <f t="shared" si="99"/>
        <v>0</v>
      </c>
      <c r="M598" s="271">
        <f t="shared" si="100"/>
        <v>0</v>
      </c>
      <c r="N598" s="271">
        <f t="shared" si="101"/>
        <v>0</v>
      </c>
      <c r="O598" s="271">
        <f t="shared" si="102"/>
        <v>0</v>
      </c>
      <c r="P598" s="271">
        <f t="shared" si="103"/>
        <v>0</v>
      </c>
      <c r="Q598" s="273">
        <f t="shared" si="104"/>
        <v>0</v>
      </c>
      <c r="R598" s="273"/>
    </row>
    <row r="599" spans="1:18" ht="34.5" hidden="1" customHeight="1">
      <c r="A599" s="876" t="s">
        <v>478</v>
      </c>
      <c r="B599" s="877"/>
      <c r="C599" s="877"/>
      <c r="D599" s="877"/>
      <c r="E599" s="878"/>
      <c r="F599" s="271">
        <f t="shared" si="94"/>
        <v>0</v>
      </c>
      <c r="G599" s="272"/>
      <c r="H599" s="271">
        <f t="shared" si="95"/>
        <v>0</v>
      </c>
      <c r="I599" s="271">
        <f t="shared" si="96"/>
        <v>0</v>
      </c>
      <c r="J599" s="271">
        <f t="shared" si="97"/>
        <v>0</v>
      </c>
      <c r="K599" s="271">
        <f t="shared" si="98"/>
        <v>0</v>
      </c>
      <c r="L599" s="271">
        <f t="shared" si="99"/>
        <v>0</v>
      </c>
      <c r="M599" s="271">
        <f t="shared" si="100"/>
        <v>0</v>
      </c>
      <c r="N599" s="271">
        <f t="shared" si="101"/>
        <v>0</v>
      </c>
      <c r="O599" s="271">
        <f t="shared" si="102"/>
        <v>0</v>
      </c>
      <c r="P599" s="271">
        <f t="shared" si="103"/>
        <v>0</v>
      </c>
      <c r="Q599" s="273">
        <f t="shared" si="104"/>
        <v>0</v>
      </c>
      <c r="R599" s="273"/>
    </row>
    <row r="600" spans="1:18" ht="34.5" hidden="1" customHeight="1">
      <c r="A600" s="879" t="s">
        <v>479</v>
      </c>
      <c r="B600" s="880"/>
      <c r="C600" s="880"/>
      <c r="D600" s="880"/>
      <c r="E600" s="881"/>
      <c r="F600" s="274">
        <f>F597+F598</f>
        <v>0</v>
      </c>
      <c r="G600" s="275"/>
      <c r="H600" s="274">
        <f t="shared" ref="H600:Q600" si="105">H597+H598</f>
        <v>0</v>
      </c>
      <c r="I600" s="274">
        <f t="shared" si="105"/>
        <v>0</v>
      </c>
      <c r="J600" s="274">
        <f t="shared" si="105"/>
        <v>0</v>
      </c>
      <c r="K600" s="274">
        <f t="shared" si="105"/>
        <v>0</v>
      </c>
      <c r="L600" s="274">
        <f t="shared" si="105"/>
        <v>0</v>
      </c>
      <c r="M600" s="274">
        <f t="shared" si="105"/>
        <v>0</v>
      </c>
      <c r="N600" s="274">
        <f t="shared" si="105"/>
        <v>0</v>
      </c>
      <c r="O600" s="274">
        <f t="shared" si="105"/>
        <v>0</v>
      </c>
      <c r="P600" s="274">
        <f t="shared" si="105"/>
        <v>0</v>
      </c>
      <c r="Q600" s="276">
        <f t="shared" si="105"/>
        <v>0</v>
      </c>
      <c r="R600" s="276"/>
    </row>
    <row r="601" spans="1:18" ht="34.5" hidden="1" customHeight="1">
      <c r="A601" s="899" t="s">
        <v>480</v>
      </c>
      <c r="B601" s="900"/>
      <c r="C601" s="900"/>
      <c r="D601" s="900"/>
      <c r="E601" s="901"/>
      <c r="F601" s="290">
        <f>F597+F598+F599</f>
        <v>0</v>
      </c>
      <c r="G601" s="290"/>
      <c r="H601" s="290">
        <f t="shared" ref="H601:Q601" si="106">H597+H598+H599</f>
        <v>0</v>
      </c>
      <c r="I601" s="290">
        <f t="shared" si="106"/>
        <v>0</v>
      </c>
      <c r="J601" s="290">
        <f t="shared" si="106"/>
        <v>0</v>
      </c>
      <c r="K601" s="290">
        <f t="shared" si="106"/>
        <v>0</v>
      </c>
      <c r="L601" s="290">
        <f t="shared" si="106"/>
        <v>0</v>
      </c>
      <c r="M601" s="290">
        <f t="shared" si="106"/>
        <v>0</v>
      </c>
      <c r="N601" s="290">
        <f t="shared" si="106"/>
        <v>0</v>
      </c>
      <c r="O601" s="290">
        <f t="shared" si="106"/>
        <v>0</v>
      </c>
      <c r="P601" s="290">
        <f t="shared" si="106"/>
        <v>0</v>
      </c>
      <c r="Q601" s="291">
        <f t="shared" si="106"/>
        <v>0</v>
      </c>
      <c r="R601" s="291"/>
    </row>
    <row r="602" spans="1:18" ht="34.5" customHeight="1">
      <c r="A602" s="892"/>
      <c r="B602" s="893"/>
      <c r="C602" s="893"/>
      <c r="D602" s="893"/>
      <c r="E602" s="893"/>
      <c r="F602" s="893"/>
      <c r="G602" s="894"/>
      <c r="H602" s="893"/>
      <c r="I602" s="893"/>
      <c r="J602" s="893"/>
      <c r="K602" s="893"/>
      <c r="L602" s="893"/>
      <c r="M602" s="893"/>
      <c r="N602" s="893"/>
      <c r="O602" s="893"/>
      <c r="P602" s="893"/>
      <c r="Q602" s="895"/>
      <c r="R602" s="280"/>
    </row>
    <row r="603" spans="1:18" ht="34.5" customHeight="1">
      <c r="A603" s="873" t="s">
        <v>481</v>
      </c>
      <c r="B603" s="874"/>
      <c r="C603" s="874"/>
      <c r="D603" s="874"/>
      <c r="E603" s="874"/>
      <c r="F603" s="875"/>
      <c r="G603" s="281"/>
      <c r="H603" s="282">
        <f t="shared" ref="H603:H607" si="107">H597</f>
        <v>0</v>
      </c>
      <c r="I603" s="282">
        <f t="shared" ref="I603:I607" si="108">I597+H603</f>
        <v>0</v>
      </c>
      <c r="J603" s="282">
        <f t="shared" ref="J603:J607" si="109">J597+I603</f>
        <v>0</v>
      </c>
      <c r="K603" s="282">
        <f t="shared" ref="K603:K607" si="110">K597+J603</f>
        <v>0</v>
      </c>
      <c r="L603" s="282">
        <f t="shared" ref="L603:L607" si="111">L597+K603</f>
        <v>0</v>
      </c>
      <c r="M603" s="282">
        <f t="shared" ref="M603:M607" si="112">M597+L603</f>
        <v>0</v>
      </c>
      <c r="N603" s="282">
        <f t="shared" ref="N603:N607" si="113">N597+M603</f>
        <v>0</v>
      </c>
      <c r="O603" s="282">
        <f t="shared" ref="O603:O607" si="114">O597+N603</f>
        <v>0</v>
      </c>
      <c r="P603" s="282">
        <f t="shared" ref="P603:P607" si="115">P597+O603</f>
        <v>0</v>
      </c>
      <c r="Q603" s="283">
        <f t="shared" ref="Q603:Q607" si="116">Q597+P603</f>
        <v>0</v>
      </c>
      <c r="R603" s="283"/>
    </row>
    <row r="604" spans="1:18" ht="34.5" customHeight="1">
      <c r="A604" s="876" t="s">
        <v>482</v>
      </c>
      <c r="B604" s="877"/>
      <c r="C604" s="877"/>
      <c r="D604" s="877"/>
      <c r="E604" s="877"/>
      <c r="F604" s="878"/>
      <c r="G604" s="285"/>
      <c r="H604" s="282">
        <f t="shared" si="107"/>
        <v>0</v>
      </c>
      <c r="I604" s="282">
        <f t="shared" si="108"/>
        <v>0</v>
      </c>
      <c r="J604" s="282">
        <f t="shared" si="109"/>
        <v>0</v>
      </c>
      <c r="K604" s="282">
        <f t="shared" si="110"/>
        <v>0</v>
      </c>
      <c r="L604" s="282">
        <f t="shared" si="111"/>
        <v>0</v>
      </c>
      <c r="M604" s="282">
        <f t="shared" si="112"/>
        <v>0</v>
      </c>
      <c r="N604" s="282">
        <f t="shared" si="113"/>
        <v>0</v>
      </c>
      <c r="O604" s="282">
        <f t="shared" si="114"/>
        <v>0</v>
      </c>
      <c r="P604" s="282">
        <f t="shared" si="115"/>
        <v>0</v>
      </c>
      <c r="Q604" s="283">
        <f t="shared" si="116"/>
        <v>0</v>
      </c>
      <c r="R604" s="283"/>
    </row>
    <row r="605" spans="1:18" ht="34.5" customHeight="1">
      <c r="A605" s="870" t="s">
        <v>483</v>
      </c>
      <c r="B605" s="871"/>
      <c r="C605" s="871"/>
      <c r="D605" s="871"/>
      <c r="E605" s="871"/>
      <c r="F605" s="872"/>
      <c r="G605" s="477"/>
      <c r="H605" s="282">
        <f t="shared" si="107"/>
        <v>0</v>
      </c>
      <c r="I605" s="282">
        <f t="shared" si="108"/>
        <v>0</v>
      </c>
      <c r="J605" s="282">
        <f t="shared" si="109"/>
        <v>0</v>
      </c>
      <c r="K605" s="282">
        <f t="shared" si="110"/>
        <v>0</v>
      </c>
      <c r="L605" s="282">
        <f t="shared" si="111"/>
        <v>0</v>
      </c>
      <c r="M605" s="282">
        <f t="shared" si="112"/>
        <v>0</v>
      </c>
      <c r="N605" s="282">
        <f t="shared" si="113"/>
        <v>0</v>
      </c>
      <c r="O605" s="282">
        <f t="shared" si="114"/>
        <v>0</v>
      </c>
      <c r="P605" s="282">
        <f t="shared" si="115"/>
        <v>0</v>
      </c>
      <c r="Q605" s="283">
        <f t="shared" si="116"/>
        <v>0</v>
      </c>
      <c r="R605" s="283"/>
    </row>
    <row r="606" spans="1:18" ht="34.5" customHeight="1">
      <c r="A606" s="879" t="s">
        <v>484</v>
      </c>
      <c r="B606" s="880"/>
      <c r="C606" s="880"/>
      <c r="D606" s="880"/>
      <c r="E606" s="880"/>
      <c r="F606" s="881"/>
      <c r="G606" s="289"/>
      <c r="H606" s="286">
        <f t="shared" si="107"/>
        <v>0</v>
      </c>
      <c r="I606" s="286">
        <f t="shared" si="108"/>
        <v>0</v>
      </c>
      <c r="J606" s="286">
        <f t="shared" si="109"/>
        <v>0</v>
      </c>
      <c r="K606" s="286">
        <f t="shared" si="110"/>
        <v>0</v>
      </c>
      <c r="L606" s="286">
        <f t="shared" si="111"/>
        <v>0</v>
      </c>
      <c r="M606" s="286">
        <f t="shared" si="112"/>
        <v>0</v>
      </c>
      <c r="N606" s="286">
        <f t="shared" si="113"/>
        <v>0</v>
      </c>
      <c r="O606" s="286">
        <f t="shared" si="114"/>
        <v>0</v>
      </c>
      <c r="P606" s="286">
        <f t="shared" si="115"/>
        <v>0</v>
      </c>
      <c r="Q606" s="287">
        <f t="shared" si="116"/>
        <v>0</v>
      </c>
      <c r="R606" s="287"/>
    </row>
    <row r="607" spans="1:18" ht="34.5" customHeight="1">
      <c r="A607" s="899" t="s">
        <v>485</v>
      </c>
      <c r="B607" s="900"/>
      <c r="C607" s="900"/>
      <c r="D607" s="900"/>
      <c r="E607" s="900"/>
      <c r="F607" s="901"/>
      <c r="G607" s="277"/>
      <c r="H607" s="275">
        <f t="shared" si="107"/>
        <v>0</v>
      </c>
      <c r="I607" s="290">
        <f t="shared" si="108"/>
        <v>0</v>
      </c>
      <c r="J607" s="290">
        <f t="shared" si="109"/>
        <v>0</v>
      </c>
      <c r="K607" s="290">
        <f t="shared" si="110"/>
        <v>0</v>
      </c>
      <c r="L607" s="290">
        <f t="shared" si="111"/>
        <v>0</v>
      </c>
      <c r="M607" s="290">
        <f t="shared" si="112"/>
        <v>0</v>
      </c>
      <c r="N607" s="290">
        <f t="shared" si="113"/>
        <v>0</v>
      </c>
      <c r="O607" s="290">
        <f t="shared" si="114"/>
        <v>0</v>
      </c>
      <c r="P607" s="290">
        <f t="shared" si="115"/>
        <v>0</v>
      </c>
      <c r="Q607" s="291">
        <f t="shared" si="116"/>
        <v>0</v>
      </c>
      <c r="R607" s="291"/>
    </row>
    <row r="608" spans="1:18" ht="34.5" customHeight="1">
      <c r="A608" s="892"/>
      <c r="B608" s="893"/>
      <c r="C608" s="893"/>
      <c r="D608" s="893"/>
      <c r="E608" s="893"/>
      <c r="F608" s="893"/>
      <c r="G608" s="894"/>
      <c r="H608" s="893"/>
      <c r="I608" s="893"/>
      <c r="J608" s="893"/>
      <c r="K608" s="893"/>
      <c r="L608" s="893"/>
      <c r="M608" s="893"/>
      <c r="N608" s="893"/>
      <c r="O608" s="893"/>
      <c r="P608" s="893"/>
      <c r="Q608" s="895"/>
      <c r="R608" s="280"/>
    </row>
    <row r="609" spans="1:18" ht="34.5" hidden="1" customHeight="1">
      <c r="A609" s="873" t="s">
        <v>486</v>
      </c>
      <c r="B609" s="874"/>
      <c r="C609" s="874"/>
      <c r="D609" s="874"/>
      <c r="E609" s="875"/>
      <c r="F609" s="282">
        <f t="shared" ref="F609:F611" si="117">SUM(H609:Q609)</f>
        <v>0</v>
      </c>
      <c r="G609" s="479"/>
      <c r="H609" s="282">
        <f t="shared" ref="H609:H611" si="118">H281+H597+H470</f>
        <v>0</v>
      </c>
      <c r="I609" s="282">
        <f t="shared" ref="I609:I611" si="119">I281+I597+I470</f>
        <v>0</v>
      </c>
      <c r="J609" s="282">
        <f t="shared" ref="J609:J611" si="120">J281+J597+J470</f>
        <v>0</v>
      </c>
      <c r="K609" s="282">
        <f t="shared" ref="K609:K611" si="121">K281+K597+K470</f>
        <v>0</v>
      </c>
      <c r="L609" s="282">
        <f t="shared" ref="L609:L611" si="122">L281+L597+L470</f>
        <v>0</v>
      </c>
      <c r="M609" s="282">
        <f t="shared" ref="M609:M611" si="123">M281+M597+M470</f>
        <v>0</v>
      </c>
      <c r="N609" s="282">
        <f t="shared" ref="N609:N611" si="124">N281+N597+N470</f>
        <v>0</v>
      </c>
      <c r="O609" s="282">
        <f t="shared" ref="O609:O611" si="125">O281+O597+O470</f>
        <v>0</v>
      </c>
      <c r="P609" s="282">
        <f t="shared" ref="P609:P611" si="126">P281+P597+P470</f>
        <v>0</v>
      </c>
      <c r="Q609" s="283">
        <f t="shared" ref="Q609:Q611" si="127">Q281+Q597+Q470</f>
        <v>0</v>
      </c>
      <c r="R609" s="283"/>
    </row>
    <row r="610" spans="1:18" ht="34.5" hidden="1" customHeight="1">
      <c r="A610" s="896" t="s">
        <v>487</v>
      </c>
      <c r="B610" s="897"/>
      <c r="C610" s="897"/>
      <c r="D610" s="897"/>
      <c r="E610" s="898"/>
      <c r="F610" s="282">
        <f t="shared" si="117"/>
        <v>0</v>
      </c>
      <c r="G610" s="479"/>
      <c r="H610" s="282">
        <f t="shared" si="118"/>
        <v>0</v>
      </c>
      <c r="I610" s="282">
        <f t="shared" si="119"/>
        <v>0</v>
      </c>
      <c r="J610" s="282">
        <f t="shared" si="120"/>
        <v>0</v>
      </c>
      <c r="K610" s="282">
        <f t="shared" si="121"/>
        <v>0</v>
      </c>
      <c r="L610" s="282">
        <f t="shared" si="122"/>
        <v>0</v>
      </c>
      <c r="M610" s="282">
        <f t="shared" si="123"/>
        <v>0</v>
      </c>
      <c r="N610" s="282">
        <f t="shared" si="124"/>
        <v>0</v>
      </c>
      <c r="O610" s="282">
        <f t="shared" si="125"/>
        <v>0</v>
      </c>
      <c r="P610" s="282">
        <f t="shared" si="126"/>
        <v>0</v>
      </c>
      <c r="Q610" s="283">
        <f t="shared" si="127"/>
        <v>0</v>
      </c>
      <c r="R610" s="283"/>
    </row>
    <row r="611" spans="1:18" ht="34.5" hidden="1" customHeight="1">
      <c r="A611" s="876" t="s">
        <v>488</v>
      </c>
      <c r="B611" s="877"/>
      <c r="C611" s="877"/>
      <c r="D611" s="877"/>
      <c r="E611" s="878"/>
      <c r="F611" s="282">
        <f t="shared" si="117"/>
        <v>1.8</v>
      </c>
      <c r="G611" s="479"/>
      <c r="H611" s="282">
        <f t="shared" si="118"/>
        <v>0</v>
      </c>
      <c r="I611" s="282">
        <f t="shared" si="119"/>
        <v>0</v>
      </c>
      <c r="J611" s="282">
        <f t="shared" si="120"/>
        <v>0</v>
      </c>
      <c r="K611" s="282">
        <f t="shared" si="121"/>
        <v>0</v>
      </c>
      <c r="L611" s="282">
        <f t="shared" si="122"/>
        <v>0</v>
      </c>
      <c r="M611" s="282">
        <f t="shared" si="123"/>
        <v>0</v>
      </c>
      <c r="N611" s="282">
        <f t="shared" si="124"/>
        <v>0</v>
      </c>
      <c r="O611" s="282">
        <f t="shared" si="125"/>
        <v>0</v>
      </c>
      <c r="P611" s="282">
        <f t="shared" si="126"/>
        <v>0</v>
      </c>
      <c r="Q611" s="283">
        <f t="shared" si="127"/>
        <v>1.8</v>
      </c>
      <c r="R611" s="283"/>
    </row>
    <row r="612" spans="1:18" ht="34.5" hidden="1" customHeight="1">
      <c r="A612" s="879" t="s">
        <v>489</v>
      </c>
      <c r="B612" s="880"/>
      <c r="C612" s="880"/>
      <c r="D612" s="880"/>
      <c r="E612" s="881"/>
      <c r="F612" s="274">
        <f>F609+F610</f>
        <v>0</v>
      </c>
      <c r="G612" s="275"/>
      <c r="H612" s="274">
        <f t="shared" ref="H612:Q612" si="128">H609+H610</f>
        <v>0</v>
      </c>
      <c r="I612" s="274">
        <f t="shared" si="128"/>
        <v>0</v>
      </c>
      <c r="J612" s="274">
        <f t="shared" si="128"/>
        <v>0</v>
      </c>
      <c r="K612" s="274">
        <f t="shared" si="128"/>
        <v>0</v>
      </c>
      <c r="L612" s="274">
        <f t="shared" si="128"/>
        <v>0</v>
      </c>
      <c r="M612" s="274">
        <f t="shared" si="128"/>
        <v>0</v>
      </c>
      <c r="N612" s="274">
        <f t="shared" si="128"/>
        <v>0</v>
      </c>
      <c r="O612" s="274">
        <f t="shared" si="128"/>
        <v>0</v>
      </c>
      <c r="P612" s="274">
        <f t="shared" si="128"/>
        <v>0</v>
      </c>
      <c r="Q612" s="276">
        <f t="shared" si="128"/>
        <v>0</v>
      </c>
      <c r="R612" s="276"/>
    </row>
    <row r="613" spans="1:18" ht="34.5" hidden="1" customHeight="1">
      <c r="A613" s="899" t="s">
        <v>490</v>
      </c>
      <c r="B613" s="900"/>
      <c r="C613" s="900"/>
      <c r="D613" s="900"/>
      <c r="E613" s="901"/>
      <c r="F613" s="290">
        <f>F609+F610+F611</f>
        <v>1.8</v>
      </c>
      <c r="G613" s="290"/>
      <c r="H613" s="290">
        <f t="shared" ref="H613:Q613" si="129">H609+H610+H611</f>
        <v>0</v>
      </c>
      <c r="I613" s="290">
        <f t="shared" si="129"/>
        <v>0</v>
      </c>
      <c r="J613" s="290">
        <f t="shared" si="129"/>
        <v>0</v>
      </c>
      <c r="K613" s="290">
        <f t="shared" si="129"/>
        <v>0</v>
      </c>
      <c r="L613" s="290">
        <f t="shared" si="129"/>
        <v>0</v>
      </c>
      <c r="M613" s="290">
        <f t="shared" si="129"/>
        <v>0</v>
      </c>
      <c r="N613" s="290">
        <f t="shared" si="129"/>
        <v>0</v>
      </c>
      <c r="O613" s="290">
        <f t="shared" si="129"/>
        <v>0</v>
      </c>
      <c r="P613" s="290">
        <f t="shared" si="129"/>
        <v>0</v>
      </c>
      <c r="Q613" s="291">
        <f t="shared" si="129"/>
        <v>1.8</v>
      </c>
      <c r="R613" s="291"/>
    </row>
    <row r="614" spans="1:18" ht="34.5" hidden="1" customHeight="1">
      <c r="A614" s="870"/>
      <c r="B614" s="871"/>
      <c r="C614" s="871"/>
      <c r="D614" s="871"/>
      <c r="E614" s="871"/>
      <c r="F614" s="871"/>
      <c r="G614" s="1022"/>
      <c r="H614" s="871"/>
      <c r="I614" s="871"/>
      <c r="J614" s="871"/>
      <c r="K614" s="871"/>
      <c r="L614" s="871"/>
      <c r="M614" s="871"/>
      <c r="N614" s="871"/>
      <c r="O614" s="871"/>
      <c r="P614" s="871"/>
      <c r="Q614" s="995"/>
      <c r="R614" s="410"/>
    </row>
    <row r="615" spans="1:18" ht="34.5" customHeight="1">
      <c r="A615" s="873" t="s">
        <v>491</v>
      </c>
      <c r="B615" s="874"/>
      <c r="C615" s="874"/>
      <c r="D615" s="874"/>
      <c r="E615" s="874"/>
      <c r="F615" s="875"/>
      <c r="G615" s="281"/>
      <c r="H615" s="282">
        <f t="shared" ref="H615:H619" si="130">H609</f>
        <v>0</v>
      </c>
      <c r="I615" s="282">
        <f t="shared" ref="I615:I619" si="131">I609+H615</f>
        <v>0</v>
      </c>
      <c r="J615" s="282">
        <f t="shared" ref="J615:J619" si="132">J609+I615</f>
        <v>0</v>
      </c>
      <c r="K615" s="282">
        <f t="shared" ref="K615:K619" si="133">K609+J615</f>
        <v>0</v>
      </c>
      <c r="L615" s="282">
        <f t="shared" ref="L615:L619" si="134">L609+K615</f>
        <v>0</v>
      </c>
      <c r="M615" s="282">
        <f t="shared" ref="M615:M619" si="135">M609+L615</f>
        <v>0</v>
      </c>
      <c r="N615" s="282">
        <f t="shared" ref="N615:N619" si="136">N609+M615</f>
        <v>0</v>
      </c>
      <c r="O615" s="282">
        <f t="shared" ref="O615:O619" si="137">O609+N615</f>
        <v>0</v>
      </c>
      <c r="P615" s="282">
        <f t="shared" ref="P615:P619" si="138">P609+O615</f>
        <v>0</v>
      </c>
      <c r="Q615" s="283">
        <f t="shared" ref="Q615:Q619" si="139">Q609+P615</f>
        <v>0</v>
      </c>
      <c r="R615" s="283"/>
    </row>
    <row r="616" spans="1:18" ht="34.5" customHeight="1">
      <c r="A616" s="896" t="s">
        <v>492</v>
      </c>
      <c r="B616" s="897"/>
      <c r="C616" s="897"/>
      <c r="D616" s="897"/>
      <c r="E616" s="897"/>
      <c r="F616" s="898"/>
      <c r="G616" s="284"/>
      <c r="H616" s="282">
        <f t="shared" si="130"/>
        <v>0</v>
      </c>
      <c r="I616" s="282">
        <f t="shared" si="131"/>
        <v>0</v>
      </c>
      <c r="J616" s="282">
        <f t="shared" si="132"/>
        <v>0</v>
      </c>
      <c r="K616" s="282">
        <f t="shared" si="133"/>
        <v>0</v>
      </c>
      <c r="L616" s="282">
        <f t="shared" si="134"/>
        <v>0</v>
      </c>
      <c r="M616" s="282">
        <f t="shared" si="135"/>
        <v>0</v>
      </c>
      <c r="N616" s="282">
        <f t="shared" si="136"/>
        <v>0</v>
      </c>
      <c r="O616" s="282">
        <f t="shared" si="137"/>
        <v>0</v>
      </c>
      <c r="P616" s="282">
        <f t="shared" si="138"/>
        <v>0</v>
      </c>
      <c r="Q616" s="283">
        <f t="shared" si="139"/>
        <v>0</v>
      </c>
      <c r="R616" s="283"/>
    </row>
    <row r="617" spans="1:18" ht="34.5" customHeight="1">
      <c r="A617" s="876" t="s">
        <v>493</v>
      </c>
      <c r="B617" s="877"/>
      <c r="C617" s="877"/>
      <c r="D617" s="877"/>
      <c r="E617" s="877"/>
      <c r="F617" s="878"/>
      <c r="G617" s="285"/>
      <c r="H617" s="282">
        <f t="shared" si="130"/>
        <v>0</v>
      </c>
      <c r="I617" s="282">
        <f t="shared" si="131"/>
        <v>0</v>
      </c>
      <c r="J617" s="282">
        <f t="shared" si="132"/>
        <v>0</v>
      </c>
      <c r="K617" s="282">
        <f t="shared" si="133"/>
        <v>0</v>
      </c>
      <c r="L617" s="282">
        <f t="shared" si="134"/>
        <v>0</v>
      </c>
      <c r="M617" s="282">
        <f t="shared" si="135"/>
        <v>0</v>
      </c>
      <c r="N617" s="282">
        <f t="shared" si="136"/>
        <v>0</v>
      </c>
      <c r="O617" s="282">
        <f t="shared" si="137"/>
        <v>0</v>
      </c>
      <c r="P617" s="282">
        <f t="shared" si="138"/>
        <v>0</v>
      </c>
      <c r="Q617" s="283">
        <f t="shared" si="139"/>
        <v>1.8</v>
      </c>
      <c r="R617" s="283"/>
    </row>
    <row r="618" spans="1:18" ht="34.5" customHeight="1">
      <c r="A618" s="879" t="s">
        <v>494</v>
      </c>
      <c r="B618" s="880"/>
      <c r="C618" s="880"/>
      <c r="D618" s="880"/>
      <c r="E618" s="880"/>
      <c r="F618" s="881"/>
      <c r="G618" s="277"/>
      <c r="H618" s="274">
        <f t="shared" si="130"/>
        <v>0</v>
      </c>
      <c r="I618" s="286">
        <f t="shared" si="131"/>
        <v>0</v>
      </c>
      <c r="J618" s="286">
        <f t="shared" si="132"/>
        <v>0</v>
      </c>
      <c r="K618" s="286">
        <f t="shared" si="133"/>
        <v>0</v>
      </c>
      <c r="L618" s="286">
        <f t="shared" si="134"/>
        <v>0</v>
      </c>
      <c r="M618" s="286">
        <f t="shared" si="135"/>
        <v>0</v>
      </c>
      <c r="N618" s="286">
        <f t="shared" si="136"/>
        <v>0</v>
      </c>
      <c r="O618" s="286">
        <f t="shared" si="137"/>
        <v>0</v>
      </c>
      <c r="P618" s="286">
        <f t="shared" si="138"/>
        <v>0</v>
      </c>
      <c r="Q618" s="287">
        <f t="shared" si="139"/>
        <v>0</v>
      </c>
      <c r="R618" s="287"/>
    </row>
    <row r="619" spans="1:18" ht="34.5" customHeight="1">
      <c r="A619" s="899" t="s">
        <v>495</v>
      </c>
      <c r="B619" s="900"/>
      <c r="C619" s="900"/>
      <c r="D619" s="900"/>
      <c r="E619" s="900"/>
      <c r="F619" s="901"/>
      <c r="G619" s="289"/>
      <c r="H619" s="290">
        <f t="shared" si="130"/>
        <v>0</v>
      </c>
      <c r="I619" s="290">
        <f t="shared" si="131"/>
        <v>0</v>
      </c>
      <c r="J619" s="290">
        <f t="shared" si="132"/>
        <v>0</v>
      </c>
      <c r="K619" s="290">
        <f t="shared" si="133"/>
        <v>0</v>
      </c>
      <c r="L619" s="290">
        <f t="shared" si="134"/>
        <v>0</v>
      </c>
      <c r="M619" s="290">
        <f t="shared" si="135"/>
        <v>0</v>
      </c>
      <c r="N619" s="290">
        <f t="shared" si="136"/>
        <v>0</v>
      </c>
      <c r="O619" s="290">
        <f t="shared" si="137"/>
        <v>0</v>
      </c>
      <c r="P619" s="290">
        <f t="shared" si="138"/>
        <v>0</v>
      </c>
      <c r="Q619" s="291">
        <f t="shared" si="139"/>
        <v>1.8</v>
      </c>
      <c r="R619" s="291"/>
    </row>
    <row r="620" spans="1:18" ht="34.5" customHeight="1">
      <c r="A620" s="870"/>
      <c r="B620" s="871"/>
      <c r="C620" s="871"/>
      <c r="D620" s="871"/>
      <c r="E620" s="871"/>
      <c r="F620" s="871"/>
      <c r="G620" s="1022"/>
      <c r="H620" s="871"/>
      <c r="I620" s="871"/>
      <c r="J620" s="871"/>
      <c r="K620" s="871"/>
      <c r="L620" s="871"/>
      <c r="M620" s="871"/>
      <c r="N620" s="871"/>
      <c r="O620" s="871"/>
      <c r="P620" s="871"/>
      <c r="Q620" s="995"/>
      <c r="R620" s="410"/>
    </row>
    <row r="621" spans="1:18" ht="34.5" customHeight="1">
      <c r="A621" s="736" t="s">
        <v>496</v>
      </c>
      <c r="B621" s="737"/>
      <c r="C621" s="737"/>
      <c r="D621" s="737"/>
      <c r="E621" s="737"/>
      <c r="F621" s="737"/>
      <c r="G621" s="902"/>
      <c r="H621" s="737"/>
      <c r="I621" s="737"/>
      <c r="J621" s="737"/>
      <c r="K621" s="737"/>
      <c r="L621" s="737"/>
      <c r="M621" s="737"/>
      <c r="N621" s="737"/>
      <c r="O621" s="737"/>
      <c r="P621" s="737"/>
      <c r="Q621" s="903"/>
      <c r="R621" s="292"/>
    </row>
    <row r="622" spans="1:18" ht="34.5" customHeight="1">
      <c r="A622" s="1041" t="s">
        <v>497</v>
      </c>
      <c r="B622" s="1042"/>
      <c r="C622" s="1042"/>
      <c r="D622" s="1042"/>
      <c r="E622" s="1042"/>
      <c r="F622" s="1043"/>
      <c r="G622" s="1044"/>
      <c r="H622" s="1042"/>
      <c r="I622" s="1042"/>
      <c r="J622" s="1042"/>
      <c r="K622" s="1042"/>
      <c r="L622" s="1042"/>
      <c r="M622" s="1042"/>
      <c r="N622" s="1042"/>
      <c r="O622" s="1042"/>
      <c r="P622" s="1042"/>
      <c r="Q622" s="1045"/>
      <c r="R622" s="480"/>
    </row>
    <row r="623" spans="1:18" ht="34.5" customHeight="1">
      <c r="A623" s="741">
        <v>99</v>
      </c>
      <c r="B623" s="71" t="s">
        <v>498</v>
      </c>
      <c r="C623" s="1046" t="s">
        <v>46</v>
      </c>
      <c r="D623" s="73" t="s">
        <v>499</v>
      </c>
      <c r="E623" s="796" t="s">
        <v>48</v>
      </c>
      <c r="F623" s="482" t="s">
        <v>283</v>
      </c>
      <c r="G623" s="151">
        <f>R623*O4</f>
        <v>0.5</v>
      </c>
      <c r="H623" s="185">
        <v>0.42192000000000002</v>
      </c>
      <c r="I623" s="186"/>
      <c r="J623" s="185"/>
      <c r="K623" s="186"/>
      <c r="L623" s="483"/>
      <c r="M623" s="186"/>
      <c r="N623" s="185"/>
      <c r="O623" s="186"/>
      <c r="P623" s="185"/>
      <c r="Q623" s="187"/>
      <c r="R623" s="188">
        <v>0.5</v>
      </c>
    </row>
    <row r="624" spans="1:18" ht="34.5" customHeight="1">
      <c r="A624" s="742"/>
      <c r="B624" s="97" t="s">
        <v>500</v>
      </c>
      <c r="C624" s="1046"/>
      <c r="D624" s="82"/>
      <c r="E624" s="1047"/>
      <c r="F624" s="484" t="s">
        <v>285</v>
      </c>
      <c r="G624" s="84"/>
      <c r="H624" s="485"/>
      <c r="I624" s="185"/>
      <c r="J624" s="191"/>
      <c r="K624" s="185"/>
      <c r="L624" s="191"/>
      <c r="M624" s="185"/>
      <c r="N624" s="191"/>
      <c r="O624" s="185"/>
      <c r="P624" s="191"/>
      <c r="Q624" s="237"/>
      <c r="R624" s="485"/>
    </row>
    <row r="625" spans="1:18" ht="34.5" customHeight="1">
      <c r="A625" s="742"/>
      <c r="B625" s="97" t="s">
        <v>501</v>
      </c>
      <c r="C625" s="1046"/>
      <c r="D625" s="90"/>
      <c r="E625" s="1047"/>
      <c r="F625" s="486" t="s">
        <v>53</v>
      </c>
      <c r="G625" s="114"/>
      <c r="H625" s="185"/>
      <c r="I625" s="192"/>
      <c r="J625" s="185"/>
      <c r="K625" s="192"/>
      <c r="L625" s="185"/>
      <c r="M625" s="192"/>
      <c r="N625" s="185"/>
      <c r="O625" s="192"/>
      <c r="P625" s="185"/>
      <c r="Q625" s="193"/>
      <c r="R625" s="194"/>
    </row>
    <row r="626" spans="1:18" ht="34.5" customHeight="1">
      <c r="A626" s="743"/>
      <c r="B626" s="102" t="s">
        <v>502</v>
      </c>
      <c r="C626" s="1046"/>
      <c r="D626" s="132"/>
      <c r="E626" s="1047"/>
      <c r="F626" s="487"/>
      <c r="G626" s="488"/>
      <c r="H626" s="1048"/>
      <c r="I626" s="1048"/>
      <c r="J626" s="1048"/>
      <c r="K626" s="1048"/>
      <c r="L626" s="1048"/>
      <c r="M626" s="1048"/>
      <c r="N626" s="1048"/>
      <c r="O626" s="1048"/>
      <c r="P626" s="1048"/>
      <c r="Q626" s="1049"/>
      <c r="R626" s="489"/>
    </row>
    <row r="627" spans="1:18" ht="34.5" customHeight="1">
      <c r="A627" s="741">
        <v>100</v>
      </c>
      <c r="B627" s="71" t="s">
        <v>498</v>
      </c>
      <c r="C627" s="1050" t="s">
        <v>46</v>
      </c>
      <c r="D627" s="107" t="s">
        <v>503</v>
      </c>
      <c r="E627" s="1053" t="s">
        <v>48</v>
      </c>
      <c r="F627" s="491" t="s">
        <v>283</v>
      </c>
      <c r="G627" s="151">
        <f>R627*O4</f>
        <v>0.4</v>
      </c>
      <c r="H627" s="492">
        <v>0.24912000000000001</v>
      </c>
      <c r="I627" s="185"/>
      <c r="J627" s="186"/>
      <c r="K627" s="185"/>
      <c r="L627" s="186"/>
      <c r="M627" s="185"/>
      <c r="N627" s="186"/>
      <c r="O627" s="185"/>
      <c r="P627" s="186"/>
      <c r="Q627" s="237"/>
      <c r="R627" s="492">
        <v>0.4</v>
      </c>
    </row>
    <row r="628" spans="1:18" ht="34.5" customHeight="1">
      <c r="A628" s="742"/>
      <c r="B628" s="89" t="s">
        <v>504</v>
      </c>
      <c r="C628" s="1046"/>
      <c r="D628" s="82"/>
      <c r="E628" s="1047"/>
      <c r="F628" s="484" t="s">
        <v>285</v>
      </c>
      <c r="G628" s="114"/>
      <c r="H628" s="185"/>
      <c r="I628" s="191"/>
      <c r="J628" s="185"/>
      <c r="K628" s="191"/>
      <c r="L628" s="185"/>
      <c r="M628" s="191"/>
      <c r="N628" s="185"/>
      <c r="O628" s="191"/>
      <c r="P628" s="185"/>
      <c r="Q628" s="242"/>
      <c r="R628" s="243"/>
    </row>
    <row r="629" spans="1:18" ht="34.5" customHeight="1">
      <c r="A629" s="742"/>
      <c r="B629" s="97" t="s">
        <v>505</v>
      </c>
      <c r="C629" s="1046"/>
      <c r="D629" s="90"/>
      <c r="E629" s="1047"/>
      <c r="F629" s="486" t="s">
        <v>53</v>
      </c>
      <c r="G629" s="493"/>
      <c r="H629" s="494"/>
      <c r="I629" s="185"/>
      <c r="J629" s="192"/>
      <c r="K629" s="185"/>
      <c r="L629" s="192"/>
      <c r="M629" s="185"/>
      <c r="N629" s="192"/>
      <c r="O629" s="185"/>
      <c r="P629" s="192"/>
      <c r="Q629" s="237"/>
      <c r="R629" s="494"/>
    </row>
    <row r="630" spans="1:18" ht="34.5" customHeight="1">
      <c r="A630" s="742"/>
      <c r="B630" s="97" t="s">
        <v>506</v>
      </c>
      <c r="C630" s="1051"/>
      <c r="D630" s="793"/>
      <c r="E630" s="1054"/>
      <c r="F630" s="1057"/>
      <c r="G630" s="114"/>
      <c r="H630" s="800"/>
      <c r="I630" s="800"/>
      <c r="J630" s="800"/>
      <c r="K630" s="800"/>
      <c r="L630" s="800"/>
      <c r="M630" s="800"/>
      <c r="N630" s="800"/>
      <c r="O630" s="800"/>
      <c r="P630" s="800"/>
      <c r="Q630" s="1059"/>
      <c r="R630" s="199"/>
    </row>
    <row r="631" spans="1:18" ht="34.5" customHeight="1">
      <c r="A631" s="742"/>
      <c r="B631" s="97" t="s">
        <v>507</v>
      </c>
      <c r="C631" s="1051"/>
      <c r="D631" s="1056"/>
      <c r="E631" s="1054"/>
      <c r="F631" s="1058"/>
      <c r="H631" s="1060"/>
      <c r="I631" s="1060"/>
      <c r="J631" s="1060"/>
      <c r="K631" s="1060"/>
      <c r="L631" s="1060"/>
      <c r="M631" s="1060"/>
      <c r="N631" s="1060"/>
      <c r="O631" s="1060"/>
      <c r="P631" s="1060"/>
      <c r="Q631" s="1061"/>
    </row>
    <row r="632" spans="1:18" ht="34.5" customHeight="1">
      <c r="A632" s="743"/>
      <c r="B632" s="102" t="s">
        <v>508</v>
      </c>
      <c r="C632" s="1052"/>
      <c r="D632" s="1056"/>
      <c r="E632" s="1055"/>
      <c r="F632" s="1058"/>
      <c r="H632" s="1062"/>
      <c r="I632" s="1060"/>
      <c r="J632" s="1060"/>
      <c r="K632" s="1060"/>
      <c r="L632" s="1060"/>
      <c r="M632" s="1060"/>
      <c r="N632" s="1060"/>
      <c r="O632" s="1060"/>
      <c r="P632" s="1060"/>
      <c r="Q632" s="1061"/>
      <c r="R632" s="497"/>
    </row>
    <row r="633" spans="1:18" ht="34.5" customHeight="1">
      <c r="A633" s="741">
        <v>101</v>
      </c>
      <c r="B633" s="71" t="s">
        <v>509</v>
      </c>
      <c r="C633" s="1046" t="s">
        <v>510</v>
      </c>
      <c r="D633" s="73" t="s">
        <v>511</v>
      </c>
      <c r="E633" s="801" t="s">
        <v>48</v>
      </c>
      <c r="F633" s="491" t="s">
        <v>283</v>
      </c>
      <c r="G633" s="151">
        <f>R633*O4</f>
        <v>1.6</v>
      </c>
      <c r="H633" s="185">
        <v>1.1613599999999999</v>
      </c>
      <c r="I633" s="186"/>
      <c r="J633" s="186"/>
      <c r="K633" s="186"/>
      <c r="L633" s="186"/>
      <c r="M633" s="186"/>
      <c r="N633" s="186"/>
      <c r="O633" s="186"/>
      <c r="P633" s="186"/>
      <c r="Q633" s="187"/>
      <c r="R633" s="188">
        <v>1.6</v>
      </c>
    </row>
    <row r="634" spans="1:18" ht="34.5" customHeight="1">
      <c r="A634" s="742"/>
      <c r="B634" s="97" t="s">
        <v>512</v>
      </c>
      <c r="C634" s="1063"/>
      <c r="D634" s="82"/>
      <c r="E634" s="1056"/>
      <c r="F634" s="484" t="s">
        <v>285</v>
      </c>
      <c r="G634" s="84"/>
      <c r="H634" s="485"/>
      <c r="I634" s="185"/>
      <c r="J634" s="191"/>
      <c r="K634" s="185"/>
      <c r="L634" s="191"/>
      <c r="M634" s="185"/>
      <c r="N634" s="191"/>
      <c r="O634" s="185"/>
      <c r="P634" s="191"/>
      <c r="Q634" s="237"/>
      <c r="R634" s="485"/>
    </row>
    <row r="635" spans="1:18" ht="34.5" customHeight="1">
      <c r="A635" s="742"/>
      <c r="B635" s="89" t="s">
        <v>513</v>
      </c>
      <c r="C635" s="1063"/>
      <c r="D635" s="90"/>
      <c r="E635" s="1056"/>
      <c r="F635" s="486" t="s">
        <v>53</v>
      </c>
      <c r="G635" s="114"/>
      <c r="H635" s="185"/>
      <c r="I635" s="192"/>
      <c r="J635" s="185"/>
      <c r="K635" s="192"/>
      <c r="L635" s="185"/>
      <c r="M635" s="192"/>
      <c r="N635" s="185"/>
      <c r="O635" s="192"/>
      <c r="P635" s="185"/>
      <c r="Q635" s="193"/>
      <c r="R635" s="194"/>
    </row>
    <row r="636" spans="1:18" ht="34.5" customHeight="1">
      <c r="A636" s="742"/>
      <c r="B636" s="89" t="s">
        <v>514</v>
      </c>
      <c r="C636" s="1064"/>
      <c r="D636" s="826"/>
      <c r="E636" s="1056"/>
      <c r="F636" s="1065"/>
      <c r="G636" s="499"/>
      <c r="H636" s="800"/>
      <c r="I636" s="800"/>
      <c r="J636" s="800"/>
      <c r="K636" s="800"/>
      <c r="L636" s="800"/>
      <c r="M636" s="800"/>
      <c r="N636" s="800"/>
      <c r="O636" s="800"/>
      <c r="P636" s="800"/>
      <c r="Q636" s="1059"/>
      <c r="R636" s="199"/>
    </row>
    <row r="637" spans="1:18" ht="34.5" customHeight="1">
      <c r="A637" s="742"/>
      <c r="B637" s="89" t="s">
        <v>515</v>
      </c>
      <c r="C637" s="1063"/>
      <c r="D637" s="1021"/>
      <c r="E637" s="1056"/>
      <c r="F637" s="1066"/>
      <c r="H637" s="1060"/>
      <c r="I637" s="1060"/>
      <c r="J637" s="1060"/>
      <c r="K637" s="1060"/>
      <c r="L637" s="1060"/>
      <c r="M637" s="1060"/>
      <c r="N637" s="1060"/>
      <c r="O637" s="1060"/>
      <c r="P637" s="1060"/>
      <c r="Q637" s="1061"/>
      <c r="R637" s="497"/>
    </row>
    <row r="638" spans="1:18" ht="34.5" customHeight="1">
      <c r="A638" s="824"/>
      <c r="B638" s="89"/>
      <c r="C638" s="1050" t="s">
        <v>510</v>
      </c>
      <c r="D638" s="107" t="s">
        <v>516</v>
      </c>
      <c r="E638" s="1068" t="s">
        <v>48</v>
      </c>
      <c r="F638" s="495" t="s">
        <v>283</v>
      </c>
      <c r="G638" s="114"/>
      <c r="H638" s="492">
        <v>0.42</v>
      </c>
      <c r="I638" s="186"/>
      <c r="J638" s="186"/>
      <c r="K638" s="186"/>
      <c r="L638" s="186"/>
      <c r="M638" s="186"/>
      <c r="N638" s="186"/>
      <c r="O638" s="186"/>
      <c r="P638" s="186"/>
      <c r="Q638" s="187"/>
      <c r="R638" s="185">
        <v>1.1000000000000001</v>
      </c>
    </row>
    <row r="639" spans="1:18" ht="34.5" customHeight="1">
      <c r="A639" s="824"/>
      <c r="B639" s="97"/>
      <c r="C639" s="1063"/>
      <c r="D639" s="82"/>
      <c r="E639" s="1056"/>
      <c r="F639" s="484" t="s">
        <v>285</v>
      </c>
      <c r="G639" s="114"/>
      <c r="H639" s="185"/>
      <c r="I639" s="191"/>
      <c r="J639" s="185"/>
      <c r="K639" s="191"/>
      <c r="L639" s="185"/>
      <c r="M639" s="191"/>
      <c r="N639" s="185"/>
      <c r="O639" s="191"/>
      <c r="P639" s="185"/>
      <c r="Q639" s="242"/>
      <c r="R639" s="243"/>
    </row>
    <row r="640" spans="1:18" ht="34.5" customHeight="1">
      <c r="A640" s="824"/>
      <c r="B640" s="89"/>
      <c r="C640" s="1063"/>
      <c r="D640" s="90"/>
      <c r="E640" s="1056"/>
      <c r="F640" s="486" t="s">
        <v>53</v>
      </c>
      <c r="G640" s="493"/>
      <c r="H640" s="494"/>
      <c r="I640" s="185"/>
      <c r="J640" s="192"/>
      <c r="K640" s="185"/>
      <c r="L640" s="192"/>
      <c r="M640" s="185"/>
      <c r="N640" s="192"/>
      <c r="O640" s="185"/>
      <c r="P640" s="192"/>
      <c r="Q640" s="237"/>
      <c r="R640" s="494"/>
    </row>
    <row r="641" spans="1:18" ht="34.5" customHeight="1">
      <c r="A641" s="824"/>
      <c r="B641" s="89"/>
      <c r="C641" s="1064"/>
      <c r="D641" s="793"/>
      <c r="E641" s="1069"/>
      <c r="F641" s="1057"/>
      <c r="G641" s="114"/>
      <c r="H641" s="800"/>
      <c r="I641" s="800"/>
      <c r="J641" s="800"/>
      <c r="K641" s="800"/>
      <c r="L641" s="800"/>
      <c r="M641" s="800"/>
      <c r="N641" s="800"/>
      <c r="O641" s="800"/>
      <c r="P641" s="800"/>
      <c r="Q641" s="1059"/>
      <c r="R641" s="199"/>
    </row>
    <row r="642" spans="1:18" ht="34.5" customHeight="1">
      <c r="A642" s="825"/>
      <c r="B642" s="102"/>
      <c r="C642" s="1067"/>
      <c r="D642" s="1056"/>
      <c r="E642" s="1070"/>
      <c r="F642" s="1058"/>
      <c r="H642" s="1062"/>
      <c r="I642" s="1060"/>
      <c r="J642" s="1060"/>
      <c r="K642" s="1060"/>
      <c r="L642" s="1060"/>
      <c r="M642" s="1060"/>
      <c r="N642" s="1060"/>
      <c r="O642" s="1060"/>
      <c r="P642" s="1060"/>
      <c r="Q642" s="1061"/>
      <c r="R642" s="497"/>
    </row>
    <row r="643" spans="1:18" ht="34.5" customHeight="1">
      <c r="A643" s="741">
        <v>102</v>
      </c>
      <c r="B643" s="71" t="s">
        <v>517</v>
      </c>
      <c r="C643" s="1046" t="s">
        <v>510</v>
      </c>
      <c r="D643" s="73"/>
      <c r="E643" s="796" t="s">
        <v>99</v>
      </c>
      <c r="F643" s="491" t="s">
        <v>283</v>
      </c>
      <c r="G643" s="114"/>
      <c r="H643" s="185"/>
      <c r="I643" s="186"/>
      <c r="J643" s="186"/>
      <c r="K643" s="186"/>
      <c r="L643" s="186"/>
      <c r="M643" s="186"/>
      <c r="N643" s="186"/>
      <c r="O643" s="186"/>
      <c r="P643" s="186"/>
      <c r="Q643" s="187"/>
      <c r="R643" s="188"/>
    </row>
    <row r="644" spans="1:18" ht="34.5" customHeight="1">
      <c r="A644" s="742"/>
      <c r="B644" s="97" t="s">
        <v>518</v>
      </c>
      <c r="C644" s="1063"/>
      <c r="D644" s="82"/>
      <c r="E644" s="1060"/>
      <c r="F644" s="484" t="s">
        <v>285</v>
      </c>
      <c r="G644" s="84"/>
      <c r="H644" s="485"/>
      <c r="I644" s="185"/>
      <c r="J644" s="191"/>
      <c r="K644" s="185"/>
      <c r="L644" s="191"/>
      <c r="M644" s="185"/>
      <c r="N644" s="191"/>
      <c r="O644" s="185"/>
      <c r="P644" s="191"/>
      <c r="Q644" s="237"/>
      <c r="R644" s="485"/>
    </row>
    <row r="645" spans="1:18" ht="34.5" customHeight="1">
      <c r="A645" s="742"/>
      <c r="B645" s="89" t="s">
        <v>519</v>
      </c>
      <c r="C645" s="1063"/>
      <c r="D645" s="90" t="s">
        <v>520</v>
      </c>
      <c r="E645" s="1060"/>
      <c r="F645" s="500" t="s">
        <v>53</v>
      </c>
      <c r="G645" s="151">
        <f>R645*O4</f>
        <v>1.2</v>
      </c>
      <c r="H645" s="494"/>
      <c r="I645" s="192"/>
      <c r="J645" s="192"/>
      <c r="K645" s="192"/>
      <c r="L645" s="192"/>
      <c r="M645" s="192"/>
      <c r="N645" s="192"/>
      <c r="O645" s="192">
        <v>1.16784</v>
      </c>
      <c r="P645" s="192"/>
      <c r="Q645" s="193"/>
      <c r="R645" s="494">
        <v>1.2</v>
      </c>
    </row>
    <row r="646" spans="1:18" ht="34.5" customHeight="1">
      <c r="A646" s="742"/>
      <c r="B646" s="89" t="s">
        <v>521</v>
      </c>
      <c r="C646" s="1064"/>
      <c r="D646" s="71"/>
      <c r="E646" s="1060"/>
      <c r="F646" s="146"/>
      <c r="G646" s="114"/>
      <c r="H646" s="185"/>
      <c r="I646" s="185"/>
      <c r="J646" s="185"/>
      <c r="K646" s="185"/>
      <c r="L646" s="185"/>
      <c r="M646" s="185"/>
      <c r="N646" s="185"/>
      <c r="O646" s="185"/>
      <c r="P646" s="185"/>
      <c r="Q646" s="237"/>
      <c r="R646" s="199"/>
    </row>
    <row r="647" spans="1:18" ht="34.5" customHeight="1">
      <c r="A647" s="743"/>
      <c r="B647" s="102" t="s">
        <v>522</v>
      </c>
      <c r="C647" s="1063"/>
      <c r="D647" s="102"/>
      <c r="E647" s="1060"/>
      <c r="F647" s="501"/>
      <c r="G647" s="114"/>
      <c r="H647" s="185"/>
      <c r="I647" s="185"/>
      <c r="J647" s="185"/>
      <c r="K647" s="185"/>
      <c r="L647" s="185"/>
      <c r="M647" s="185"/>
      <c r="N647" s="185"/>
      <c r="O647" s="185"/>
      <c r="P647" s="185"/>
      <c r="Q647" s="237"/>
      <c r="R647" s="238"/>
    </row>
    <row r="648" spans="1:18" ht="34.5" customHeight="1">
      <c r="A648" s="741">
        <v>103</v>
      </c>
      <c r="B648" s="71" t="s">
        <v>523</v>
      </c>
      <c r="C648" s="1050" t="s">
        <v>524</v>
      </c>
      <c r="D648" s="107" t="s">
        <v>525</v>
      </c>
      <c r="E648" s="841" t="s">
        <v>48</v>
      </c>
      <c r="F648" s="108" t="s">
        <v>283</v>
      </c>
      <c r="G648" s="151">
        <f>R648*O4</f>
        <v>1.2</v>
      </c>
      <c r="H648" s="240">
        <v>0.64200000000000002</v>
      </c>
      <c r="I648" s="186"/>
      <c r="J648" s="186"/>
      <c r="K648" s="186"/>
      <c r="L648" s="186"/>
      <c r="M648" s="186"/>
      <c r="N648" s="186"/>
      <c r="O648" s="186"/>
      <c r="P648" s="186"/>
      <c r="Q648" s="187"/>
      <c r="R648" s="240">
        <v>1.2</v>
      </c>
    </row>
    <row r="649" spans="1:18" ht="34.5" customHeight="1">
      <c r="A649" s="824"/>
      <c r="B649" s="89"/>
      <c r="C649" s="1063"/>
      <c r="D649" s="82"/>
      <c r="E649" s="1047"/>
      <c r="F649" s="113" t="s">
        <v>285</v>
      </c>
      <c r="G649" s="114"/>
      <c r="H649" s="185"/>
      <c r="I649" s="191"/>
      <c r="J649" s="185"/>
      <c r="K649" s="191"/>
      <c r="L649" s="185"/>
      <c r="M649" s="191"/>
      <c r="N649" s="185"/>
      <c r="O649" s="191"/>
      <c r="P649" s="185"/>
      <c r="Q649" s="242"/>
      <c r="R649" s="243"/>
    </row>
    <row r="650" spans="1:18" ht="34.5" customHeight="1">
      <c r="A650" s="824"/>
      <c r="B650" s="89"/>
      <c r="C650" s="1063"/>
      <c r="D650" s="90"/>
      <c r="E650" s="1047"/>
      <c r="F650" s="116" t="s">
        <v>53</v>
      </c>
      <c r="G650" s="117"/>
      <c r="H650" s="502"/>
      <c r="I650" s="185"/>
      <c r="J650" s="192"/>
      <c r="K650" s="185"/>
      <c r="L650" s="192"/>
      <c r="M650" s="185"/>
      <c r="N650" s="192"/>
      <c r="O650" s="185"/>
      <c r="P650" s="192"/>
      <c r="Q650" s="185"/>
      <c r="R650" s="502"/>
    </row>
    <row r="651" spans="1:18" ht="34.5" customHeight="1">
      <c r="A651" s="824"/>
      <c r="B651" s="89"/>
      <c r="C651" s="1063"/>
      <c r="D651" s="71"/>
      <c r="E651" s="1047"/>
      <c r="F651" s="98"/>
      <c r="G651" s="144"/>
      <c r="H651" s="799"/>
      <c r="I651" s="800"/>
      <c r="J651" s="800"/>
      <c r="K651" s="800"/>
      <c r="L651" s="800"/>
      <c r="M651" s="800"/>
      <c r="N651" s="800"/>
      <c r="O651" s="800"/>
      <c r="P651" s="800"/>
      <c r="Q651" s="800"/>
      <c r="R651" s="503"/>
    </row>
    <row r="652" spans="1:18" ht="34.5" customHeight="1">
      <c r="A652" s="504"/>
      <c r="B652" s="505"/>
      <c r="C652" s="506"/>
      <c r="D652" s="507"/>
      <c r="E652" s="508"/>
      <c r="F652" s="509"/>
      <c r="G652" s="510"/>
      <c r="H652" s="511"/>
      <c r="I652" s="512"/>
      <c r="J652" s="512"/>
      <c r="K652" s="512"/>
      <c r="L652" s="512"/>
      <c r="M652" s="512"/>
      <c r="N652" s="512"/>
      <c r="O652" s="512"/>
      <c r="P652" s="512"/>
      <c r="Q652" s="512"/>
      <c r="R652" s="511"/>
    </row>
    <row r="653" spans="1:18" ht="34.5" customHeight="1">
      <c r="A653" s="848">
        <v>104</v>
      </c>
      <c r="B653" s="513" t="s">
        <v>526</v>
      </c>
      <c r="C653" s="1072" t="s">
        <v>510</v>
      </c>
      <c r="D653" s="205" t="s">
        <v>527</v>
      </c>
      <c r="E653" s="1074" t="s">
        <v>48</v>
      </c>
      <c r="F653" s="206" t="s">
        <v>283</v>
      </c>
      <c r="G653" s="151">
        <f>R653*O4</f>
        <v>0.4</v>
      </c>
      <c r="H653" s="514">
        <v>0.10440000000000001</v>
      </c>
      <c r="I653" s="515"/>
      <c r="J653" s="516"/>
      <c r="K653" s="515"/>
      <c r="L653" s="516"/>
      <c r="M653" s="515"/>
      <c r="N653" s="516"/>
      <c r="O653" s="515"/>
      <c r="P653" s="516"/>
      <c r="Q653" s="515"/>
      <c r="R653" s="514">
        <v>0.4</v>
      </c>
    </row>
    <row r="654" spans="1:18" ht="34.5" customHeight="1">
      <c r="A654" s="824"/>
      <c r="B654" s="89" t="s">
        <v>528</v>
      </c>
      <c r="C654" s="1063"/>
      <c r="D654" s="82"/>
      <c r="E654" s="1047"/>
      <c r="F654" s="113" t="s">
        <v>285</v>
      </c>
      <c r="G654" s="114"/>
      <c r="H654" s="185"/>
      <c r="I654" s="191"/>
      <c r="J654" s="185"/>
      <c r="K654" s="191"/>
      <c r="L654" s="185"/>
      <c r="M654" s="191"/>
      <c r="N654" s="185"/>
      <c r="O654" s="191"/>
      <c r="P654" s="185"/>
      <c r="Q654" s="242"/>
      <c r="R654" s="243"/>
    </row>
    <row r="655" spans="1:18" ht="34.5" customHeight="1">
      <c r="A655" s="824"/>
      <c r="B655" s="89"/>
      <c r="C655" s="1063"/>
      <c r="D655" s="90"/>
      <c r="E655" s="1047"/>
      <c r="F655" s="116" t="s">
        <v>53</v>
      </c>
      <c r="G655" s="117"/>
      <c r="H655" s="502"/>
      <c r="I655" s="185"/>
      <c r="J655" s="192"/>
      <c r="K655" s="185"/>
      <c r="L655" s="192"/>
      <c r="M655" s="185"/>
      <c r="N655" s="192"/>
      <c r="O655" s="185"/>
      <c r="P655" s="192"/>
      <c r="Q655" s="185"/>
      <c r="R655" s="502"/>
    </row>
    <row r="656" spans="1:18" ht="34.5" customHeight="1">
      <c r="A656" s="1071"/>
      <c r="B656" s="517"/>
      <c r="C656" s="1073"/>
      <c r="D656" s="518"/>
      <c r="E656" s="1075"/>
      <c r="F656" s="264"/>
      <c r="G656" s="265"/>
      <c r="H656" s="1076"/>
      <c r="I656" s="1077"/>
      <c r="J656" s="1077"/>
      <c r="K656" s="1077"/>
      <c r="L656" s="1077"/>
      <c r="M656" s="1077"/>
      <c r="N656" s="1077"/>
      <c r="O656" s="1077"/>
      <c r="P656" s="1077"/>
      <c r="Q656" s="1077"/>
      <c r="R656" s="503"/>
    </row>
    <row r="657" spans="1:18" ht="34.5" customHeight="1">
      <c r="A657" s="742">
        <v>105</v>
      </c>
      <c r="B657" s="89" t="s">
        <v>529</v>
      </c>
      <c r="C657" s="1051" t="s">
        <v>510</v>
      </c>
      <c r="D657" s="107"/>
      <c r="E657" s="1078" t="s">
        <v>99</v>
      </c>
      <c r="F657" s="108" t="s">
        <v>283</v>
      </c>
      <c r="G657" s="114"/>
      <c r="H657" s="519"/>
      <c r="I657" s="185"/>
      <c r="J657" s="232"/>
      <c r="K657" s="185"/>
      <c r="L657" s="232"/>
      <c r="M657" s="185"/>
      <c r="N657" s="232"/>
      <c r="O657" s="185"/>
      <c r="P657" s="232"/>
      <c r="Q657" s="237"/>
      <c r="R657" s="520"/>
    </row>
    <row r="658" spans="1:18" ht="34.5" customHeight="1">
      <c r="A658" s="742"/>
      <c r="B658" s="89" t="s">
        <v>530</v>
      </c>
      <c r="C658" s="1046"/>
      <c r="D658" s="82"/>
      <c r="E658" s="1047"/>
      <c r="F658" s="484" t="s">
        <v>285</v>
      </c>
      <c r="G658" s="114"/>
      <c r="H658" s="185"/>
      <c r="I658" s="191"/>
      <c r="J658" s="185"/>
      <c r="K658" s="191"/>
      <c r="L658" s="185"/>
      <c r="M658" s="191"/>
      <c r="N658" s="185"/>
      <c r="O658" s="191"/>
      <c r="P658" s="185"/>
      <c r="Q658" s="242"/>
      <c r="R658" s="243"/>
    </row>
    <row r="659" spans="1:18" ht="34.5" customHeight="1">
      <c r="A659" s="742"/>
      <c r="B659" s="89" t="s">
        <v>531</v>
      </c>
      <c r="C659" s="1046"/>
      <c r="D659" s="90" t="s">
        <v>532</v>
      </c>
      <c r="E659" s="1047"/>
      <c r="F659" s="500" t="s">
        <v>53</v>
      </c>
      <c r="G659" s="151">
        <f>R659*O4</f>
        <v>1.2</v>
      </c>
      <c r="H659" s="521"/>
      <c r="I659" s="185"/>
      <c r="J659" s="192"/>
      <c r="K659" s="185"/>
      <c r="L659" s="192"/>
      <c r="M659" s="185"/>
      <c r="N659" s="192"/>
      <c r="O659" s="185">
        <v>1.4064000000000001</v>
      </c>
      <c r="P659" s="192"/>
      <c r="Q659" s="237"/>
      <c r="R659" s="185">
        <v>1.2</v>
      </c>
    </row>
    <row r="660" spans="1:18" ht="34.5" customHeight="1">
      <c r="A660" s="743"/>
      <c r="B660" s="102" t="s">
        <v>533</v>
      </c>
      <c r="C660" s="1046"/>
      <c r="D660" s="132"/>
      <c r="E660" s="1079"/>
      <c r="F660" s="108"/>
      <c r="G660" s="114"/>
      <c r="H660" s="1080"/>
      <c r="I660" s="1048"/>
      <c r="J660" s="1048"/>
      <c r="K660" s="1048"/>
      <c r="L660" s="1048"/>
      <c r="M660" s="1048"/>
      <c r="N660" s="1048"/>
      <c r="O660" s="1048"/>
      <c r="P660" s="1048"/>
      <c r="Q660" s="1048"/>
      <c r="R660" s="522"/>
    </row>
    <row r="661" spans="1:18" ht="34.5" customHeight="1">
      <c r="A661" s="741">
        <v>106</v>
      </c>
      <c r="B661" s="71" t="s">
        <v>534</v>
      </c>
      <c r="C661" s="1050" t="s">
        <v>524</v>
      </c>
      <c r="D661" s="107"/>
      <c r="E661" s="841" t="s">
        <v>99</v>
      </c>
      <c r="F661" s="124" t="s">
        <v>283</v>
      </c>
      <c r="G661" s="114"/>
      <c r="H661" s="185"/>
      <c r="I661" s="186"/>
      <c r="J661" s="185"/>
      <c r="K661" s="186"/>
      <c r="L661" s="185"/>
      <c r="M661" s="186"/>
      <c r="N661" s="185"/>
      <c r="O661" s="186"/>
      <c r="P661" s="185"/>
      <c r="Q661" s="187"/>
      <c r="R661" s="188"/>
    </row>
    <row r="662" spans="1:18" ht="34.5" customHeight="1">
      <c r="A662" s="824"/>
      <c r="B662" s="89" t="s">
        <v>535</v>
      </c>
      <c r="C662" s="1063"/>
      <c r="D662" s="82"/>
      <c r="E662" s="1047"/>
      <c r="F662" s="113" t="s">
        <v>285</v>
      </c>
      <c r="G662" s="127"/>
      <c r="H662" s="190"/>
      <c r="I662" s="185"/>
      <c r="J662" s="191"/>
      <c r="K662" s="185"/>
      <c r="L662" s="191"/>
      <c r="M662" s="185"/>
      <c r="N662" s="191"/>
      <c r="O662" s="185"/>
      <c r="P662" s="191"/>
      <c r="Q662" s="185"/>
      <c r="R662" s="190"/>
    </row>
    <row r="663" spans="1:18" ht="34.5" customHeight="1">
      <c r="A663" s="824"/>
      <c r="B663" s="89" t="s">
        <v>536</v>
      </c>
      <c r="C663" s="1063"/>
      <c r="D663" s="90" t="s">
        <v>537</v>
      </c>
      <c r="E663" s="1047"/>
      <c r="F663" s="116" t="s">
        <v>53</v>
      </c>
      <c r="G663" s="151">
        <f>R663*O4</f>
        <v>0.6</v>
      </c>
      <c r="I663" s="192"/>
      <c r="J663" s="185"/>
      <c r="K663" s="192"/>
      <c r="L663" s="185"/>
      <c r="M663" s="192"/>
      <c r="N663" s="185"/>
      <c r="O663" s="192">
        <v>0.5071</v>
      </c>
      <c r="P663" s="185"/>
      <c r="Q663" s="193"/>
      <c r="R663" s="192">
        <v>0.6</v>
      </c>
    </row>
    <row r="664" spans="1:18" ht="34.5" customHeight="1">
      <c r="A664" s="825"/>
      <c r="B664" s="102" t="s">
        <v>538</v>
      </c>
      <c r="C664" s="1063"/>
      <c r="D664" s="132"/>
      <c r="E664" s="1047"/>
      <c r="F664" s="174"/>
      <c r="G664" s="175"/>
      <c r="H664" s="1080"/>
      <c r="I664" s="1048"/>
      <c r="J664" s="1048"/>
      <c r="K664" s="1048"/>
      <c r="L664" s="1048"/>
      <c r="M664" s="1048"/>
      <c r="N664" s="1048"/>
      <c r="O664" s="1048"/>
      <c r="P664" s="1048"/>
      <c r="Q664" s="1048"/>
      <c r="R664" s="522"/>
    </row>
    <row r="665" spans="1:18" ht="34.5" customHeight="1">
      <c r="A665" s="741">
        <v>107</v>
      </c>
      <c r="B665" s="71" t="s">
        <v>539</v>
      </c>
      <c r="C665" s="1050" t="s">
        <v>510</v>
      </c>
      <c r="D665" s="107"/>
      <c r="E665" s="841" t="s">
        <v>99</v>
      </c>
      <c r="F665" s="108" t="s">
        <v>283</v>
      </c>
      <c r="G665" s="114"/>
      <c r="H665" s="240"/>
      <c r="I665" s="185"/>
      <c r="J665" s="186"/>
      <c r="K665" s="185"/>
      <c r="L665" s="186"/>
      <c r="M665" s="185"/>
      <c r="N665" s="186"/>
      <c r="O665" s="185"/>
      <c r="P665" s="186"/>
      <c r="Q665" s="185"/>
      <c r="R665" s="240"/>
    </row>
    <row r="666" spans="1:18" ht="34.5" customHeight="1">
      <c r="A666" s="824"/>
      <c r="B666" s="89" t="s">
        <v>535</v>
      </c>
      <c r="C666" s="1063"/>
      <c r="D666" s="82"/>
      <c r="E666" s="1047"/>
      <c r="F666" s="113" t="s">
        <v>285</v>
      </c>
      <c r="G666" s="114"/>
      <c r="H666" s="185"/>
      <c r="I666" s="191"/>
      <c r="J666" s="185"/>
      <c r="K666" s="191"/>
      <c r="L666" s="185"/>
      <c r="M666" s="191"/>
      <c r="N666" s="185"/>
      <c r="O666" s="191"/>
      <c r="P666" s="185"/>
      <c r="Q666" s="242"/>
      <c r="R666" s="243"/>
    </row>
    <row r="667" spans="1:18" ht="34.5" customHeight="1">
      <c r="A667" s="824"/>
      <c r="B667" s="89" t="s">
        <v>540</v>
      </c>
      <c r="C667" s="1063"/>
      <c r="D667" s="90" t="s">
        <v>541</v>
      </c>
      <c r="E667" s="1047"/>
      <c r="F667" s="116" t="s">
        <v>53</v>
      </c>
      <c r="G667" s="151">
        <f>R667*O4</f>
        <v>0.5</v>
      </c>
      <c r="H667" s="502"/>
      <c r="I667" s="185"/>
      <c r="J667" s="192"/>
      <c r="K667" s="185"/>
      <c r="L667" s="192"/>
      <c r="M667" s="185"/>
      <c r="N667" s="192"/>
      <c r="O667" s="185">
        <v>0.3362</v>
      </c>
      <c r="P667" s="192"/>
      <c r="Q667" s="185"/>
      <c r="R667" s="185">
        <v>0.5</v>
      </c>
    </row>
    <row r="668" spans="1:18" ht="34.5" customHeight="1">
      <c r="A668" s="825"/>
      <c r="B668" s="102" t="s">
        <v>538</v>
      </c>
      <c r="C668" s="1063"/>
      <c r="D668" s="132"/>
      <c r="E668" s="1047"/>
      <c r="F668" s="174"/>
      <c r="G668" s="144"/>
      <c r="H668" s="1076"/>
      <c r="I668" s="1077"/>
      <c r="J668" s="1077"/>
      <c r="K668" s="1077"/>
      <c r="L668" s="1077"/>
      <c r="M668" s="1077"/>
      <c r="N668" s="1077"/>
      <c r="O668" s="1077"/>
      <c r="P668" s="1077"/>
      <c r="Q668" s="1077"/>
      <c r="R668" s="503"/>
    </row>
    <row r="669" spans="1:18" ht="34.5" hidden="1" customHeight="1">
      <c r="A669" s="1081" t="s">
        <v>542</v>
      </c>
      <c r="B669" s="1082"/>
      <c r="C669" s="1082"/>
      <c r="D669" s="1082"/>
      <c r="E669" s="1083"/>
      <c r="F669" s="523">
        <f t="shared" ref="F669:F671" si="140">SUM(H669:Q669)</f>
        <v>2.9988000000000001</v>
      </c>
      <c r="G669" s="524"/>
      <c r="H669" s="525">
        <f t="shared" ref="H669:H671" si="141">H623+H627+H633+H638+H643+H648+H653+H657+H661+H665</f>
        <v>2.9988000000000001</v>
      </c>
      <c r="I669" s="526">
        <f t="shared" ref="I669:I671" si="142">I623+I627+I633+I638+I643+I648+I653+I657+I661+I665</f>
        <v>0</v>
      </c>
      <c r="J669" s="525">
        <f t="shared" ref="J669:J671" si="143">J623+J627+J633+J638+J643+J648+J653+J657+J661+J665</f>
        <v>0</v>
      </c>
      <c r="K669" s="526">
        <f t="shared" ref="K669:K671" si="144">K623+K627+K633+K638+K643+K648+K653+K657+K661+K665</f>
        <v>0</v>
      </c>
      <c r="L669" s="525">
        <f t="shared" ref="L669:L671" si="145">L623+L627+L633+L638+L643+L648+L653+L657+L661+L665</f>
        <v>0</v>
      </c>
      <c r="M669" s="526">
        <f t="shared" ref="M669:M671" si="146">M623+M627+M633+M638+M643+M648+M653+M657+M661+M665</f>
        <v>0</v>
      </c>
      <c r="N669" s="525">
        <f t="shared" ref="N669:N671" si="147">N623+N627+N633+N638+N643+N648+N653+N657+N661+N665</f>
        <v>0</v>
      </c>
      <c r="O669" s="526">
        <f t="shared" ref="O669:O671" si="148">O623+O627+O633+O638+O643+O648+O653+O657+O661+O665</f>
        <v>0</v>
      </c>
      <c r="P669" s="525">
        <f t="shared" ref="P669:P671" si="149">P623+P627+P633+P638+P643+P648+P653+P657+P661+P665</f>
        <v>0</v>
      </c>
      <c r="Q669" s="526">
        <f t="shared" ref="Q669:Q671" si="150">Q623+Q627+Q633+Q638+Q643+Q648+Q653+Q657+Q661+Q665</f>
        <v>0</v>
      </c>
      <c r="R669" s="527"/>
    </row>
    <row r="670" spans="1:18" ht="34.5" hidden="1" customHeight="1">
      <c r="A670" s="1084" t="s">
        <v>543</v>
      </c>
      <c r="B670" s="1085"/>
      <c r="C670" s="1085"/>
      <c r="D670" s="1085"/>
      <c r="E670" s="1086"/>
      <c r="F670" s="528">
        <f t="shared" si="140"/>
        <v>0</v>
      </c>
      <c r="G670" s="529"/>
      <c r="H670" s="526">
        <f t="shared" si="141"/>
        <v>0</v>
      </c>
      <c r="I670" s="525">
        <f t="shared" si="142"/>
        <v>0</v>
      </c>
      <c r="J670" s="526">
        <f t="shared" si="143"/>
        <v>0</v>
      </c>
      <c r="K670" s="525">
        <f t="shared" si="144"/>
        <v>0</v>
      </c>
      <c r="L670" s="526">
        <f t="shared" si="145"/>
        <v>0</v>
      </c>
      <c r="M670" s="525">
        <f t="shared" si="146"/>
        <v>0</v>
      </c>
      <c r="N670" s="526">
        <f t="shared" si="147"/>
        <v>0</v>
      </c>
      <c r="O670" s="525">
        <f t="shared" si="148"/>
        <v>0</v>
      </c>
      <c r="P670" s="526">
        <f t="shared" si="149"/>
        <v>0</v>
      </c>
      <c r="Q670" s="530">
        <f t="shared" si="150"/>
        <v>0</v>
      </c>
      <c r="R670" s="526"/>
    </row>
    <row r="671" spans="1:18" ht="34.5" hidden="1" customHeight="1">
      <c r="A671" s="1087" t="s">
        <v>544</v>
      </c>
      <c r="B671" s="1088"/>
      <c r="C671" s="1088"/>
      <c r="D671" s="1088"/>
      <c r="E671" s="1089"/>
      <c r="F671" s="531">
        <f t="shared" si="140"/>
        <v>3.4175399999999998</v>
      </c>
      <c r="G671" s="524"/>
      <c r="H671" s="525">
        <f t="shared" si="141"/>
        <v>0</v>
      </c>
      <c r="I671" s="526">
        <f t="shared" si="142"/>
        <v>0</v>
      </c>
      <c r="J671" s="525">
        <f t="shared" si="143"/>
        <v>0</v>
      </c>
      <c r="K671" s="526">
        <f t="shared" si="144"/>
        <v>0</v>
      </c>
      <c r="L671" s="525">
        <f t="shared" si="145"/>
        <v>0</v>
      </c>
      <c r="M671" s="526">
        <f t="shared" si="146"/>
        <v>0</v>
      </c>
      <c r="N671" s="525">
        <f t="shared" si="147"/>
        <v>0</v>
      </c>
      <c r="O671" s="526">
        <f t="shared" si="148"/>
        <v>3.4175399999999998</v>
      </c>
      <c r="P671" s="525">
        <f t="shared" si="149"/>
        <v>0</v>
      </c>
      <c r="Q671" s="526">
        <f t="shared" si="150"/>
        <v>0</v>
      </c>
      <c r="R671" s="527"/>
    </row>
    <row r="672" spans="1:18" ht="34.5" hidden="1" customHeight="1">
      <c r="A672" s="1090" t="s">
        <v>545</v>
      </c>
      <c r="B672" s="1091"/>
      <c r="C672" s="1091"/>
      <c r="D672" s="1091"/>
      <c r="E672" s="1092"/>
      <c r="F672" s="532">
        <f>SUM(F669:F670)</f>
        <v>2.9988000000000001</v>
      </c>
      <c r="G672" s="533"/>
      <c r="H672" s="534">
        <f t="shared" ref="H672:Q672" si="151">SUM(H669:H670)</f>
        <v>2.9988000000000001</v>
      </c>
      <c r="I672" s="534">
        <f t="shared" si="151"/>
        <v>0</v>
      </c>
      <c r="J672" s="534">
        <f t="shared" si="151"/>
        <v>0</v>
      </c>
      <c r="K672" s="534">
        <f t="shared" si="151"/>
        <v>0</v>
      </c>
      <c r="L672" s="534">
        <f t="shared" si="151"/>
        <v>0</v>
      </c>
      <c r="M672" s="534">
        <f t="shared" si="151"/>
        <v>0</v>
      </c>
      <c r="N672" s="534">
        <f t="shared" si="151"/>
        <v>0</v>
      </c>
      <c r="O672" s="534">
        <f t="shared" si="151"/>
        <v>0</v>
      </c>
      <c r="P672" s="534">
        <f t="shared" si="151"/>
        <v>0</v>
      </c>
      <c r="Q672" s="535">
        <f t="shared" si="151"/>
        <v>0</v>
      </c>
      <c r="R672" s="536"/>
    </row>
    <row r="673" spans="1:18" ht="34.5" hidden="1" customHeight="1">
      <c r="A673" s="1093" t="s">
        <v>546</v>
      </c>
      <c r="B673" s="1094"/>
      <c r="C673" s="1094"/>
      <c r="D673" s="1094"/>
      <c r="E673" s="1095"/>
      <c r="F673" s="538">
        <f>SUM(F669:F671)</f>
        <v>6.4163399999999999</v>
      </c>
      <c r="G673" s="538"/>
      <c r="H673" s="538">
        <f t="shared" ref="H673:Q673" si="152">SUM(H669:H671)</f>
        <v>2.9988000000000001</v>
      </c>
      <c r="I673" s="538">
        <f t="shared" si="152"/>
        <v>0</v>
      </c>
      <c r="J673" s="538">
        <f t="shared" si="152"/>
        <v>0</v>
      </c>
      <c r="K673" s="538">
        <f t="shared" si="152"/>
        <v>0</v>
      </c>
      <c r="L673" s="538">
        <f t="shared" si="152"/>
        <v>0</v>
      </c>
      <c r="M673" s="538">
        <f t="shared" si="152"/>
        <v>0</v>
      </c>
      <c r="N673" s="538">
        <f t="shared" si="152"/>
        <v>0</v>
      </c>
      <c r="O673" s="538">
        <f t="shared" si="152"/>
        <v>3.4175399999999998</v>
      </c>
      <c r="P673" s="538">
        <f t="shared" si="152"/>
        <v>0</v>
      </c>
      <c r="Q673" s="539">
        <f t="shared" si="152"/>
        <v>0</v>
      </c>
      <c r="R673" s="538"/>
    </row>
    <row r="674" spans="1:18" ht="34.5" hidden="1" customHeight="1">
      <c r="A674" s="1096"/>
      <c r="B674" s="1097"/>
      <c r="C674" s="1097"/>
      <c r="D674" s="1097"/>
      <c r="E674" s="1097"/>
      <c r="F674" s="1097"/>
      <c r="G674" s="1098"/>
      <c r="H674" s="1099"/>
      <c r="I674" s="1099"/>
      <c r="J674" s="1099"/>
      <c r="K674" s="1099"/>
      <c r="L674" s="1099"/>
      <c r="M674" s="1099"/>
      <c r="N674" s="1099"/>
      <c r="O674" s="1099"/>
      <c r="P674" s="1099"/>
      <c r="Q674" s="1100"/>
      <c r="R674" s="540"/>
    </row>
    <row r="675" spans="1:18" ht="34.5" customHeight="1">
      <c r="A675" s="1101" t="s">
        <v>547</v>
      </c>
      <c r="B675" s="1101"/>
      <c r="C675" s="1101"/>
      <c r="D675" s="1101"/>
      <c r="E675" s="1101"/>
      <c r="F675" s="1101"/>
      <c r="G675" s="541"/>
      <c r="H675" s="525">
        <f t="shared" ref="H675:H677" si="153">H669</f>
        <v>2.9988000000000001</v>
      </c>
      <c r="I675" s="542">
        <f t="shared" ref="I675:I676" si="154">SUM(I669,H675)</f>
        <v>2.9988000000000001</v>
      </c>
      <c r="J675" s="525">
        <f t="shared" ref="J675:J676" si="155">SUM(J669,I675)</f>
        <v>2.9988000000000001</v>
      </c>
      <c r="K675" s="542">
        <f t="shared" ref="K675:K676" si="156">SUM(K669,J675)</f>
        <v>2.9988000000000001</v>
      </c>
      <c r="L675" s="525">
        <f t="shared" ref="L675:L676" si="157">SUM(L669,K675)</f>
        <v>2.9988000000000001</v>
      </c>
      <c r="M675" s="542">
        <f t="shared" ref="M675:M676" si="158">SUM(M669,L675)</f>
        <v>2.9988000000000001</v>
      </c>
      <c r="N675" s="525">
        <f t="shared" ref="N675:N676" si="159">SUM(N669,M675)</f>
        <v>2.9988000000000001</v>
      </c>
      <c r="O675" s="542">
        <f t="shared" ref="O675:O676" si="160">SUM(O669,N675)</f>
        <v>2.9988000000000001</v>
      </c>
      <c r="P675" s="525">
        <f t="shared" ref="P675:P676" si="161">SUM(P669,O675)</f>
        <v>2.9988000000000001</v>
      </c>
      <c r="Q675" s="543">
        <f t="shared" ref="Q675:Q679" si="162">SUM(Q669,P675)</f>
        <v>2.9988000000000001</v>
      </c>
      <c r="R675" s="544"/>
    </row>
    <row r="676" spans="1:18" ht="34.5" customHeight="1">
      <c r="A676" s="1101" t="s">
        <v>548</v>
      </c>
      <c r="B676" s="1101"/>
      <c r="C676" s="1101"/>
      <c r="D676" s="1101"/>
      <c r="E676" s="1101"/>
      <c r="F676" s="1101"/>
      <c r="G676" s="541"/>
      <c r="H676" s="545">
        <f t="shared" si="153"/>
        <v>0</v>
      </c>
      <c r="I676" s="525">
        <f t="shared" si="154"/>
        <v>0</v>
      </c>
      <c r="J676" s="542">
        <f t="shared" si="155"/>
        <v>0</v>
      </c>
      <c r="K676" s="525">
        <f t="shared" si="156"/>
        <v>0</v>
      </c>
      <c r="L676" s="542">
        <f t="shared" si="157"/>
        <v>0</v>
      </c>
      <c r="M676" s="525">
        <f t="shared" si="158"/>
        <v>0</v>
      </c>
      <c r="N676" s="542">
        <f t="shared" si="159"/>
        <v>0</v>
      </c>
      <c r="O676" s="525">
        <f t="shared" si="160"/>
        <v>0</v>
      </c>
      <c r="P676" s="542">
        <f t="shared" si="161"/>
        <v>0</v>
      </c>
      <c r="Q676" s="530">
        <f t="shared" si="162"/>
        <v>0</v>
      </c>
      <c r="R676" s="545"/>
    </row>
    <row r="677" spans="1:18" ht="34.5" customHeight="1">
      <c r="A677" s="1102" t="s">
        <v>549</v>
      </c>
      <c r="B677" s="1103"/>
      <c r="C677" s="1103"/>
      <c r="D677" s="1103"/>
      <c r="E677" s="1103"/>
      <c r="F677" s="1104"/>
      <c r="G677" s="541"/>
      <c r="H677" s="525">
        <f t="shared" si="153"/>
        <v>0</v>
      </c>
      <c r="I677" s="542">
        <f t="shared" ref="I677:P677" si="163">I671</f>
        <v>0</v>
      </c>
      <c r="J677" s="525">
        <f t="shared" si="163"/>
        <v>0</v>
      </c>
      <c r="K677" s="542">
        <f t="shared" si="163"/>
        <v>0</v>
      </c>
      <c r="L677" s="525">
        <f t="shared" si="163"/>
        <v>0</v>
      </c>
      <c r="M677" s="542">
        <f t="shared" si="163"/>
        <v>0</v>
      </c>
      <c r="N677" s="525">
        <f t="shared" si="163"/>
        <v>0</v>
      </c>
      <c r="O677" s="542">
        <f t="shared" si="163"/>
        <v>3.4175399999999998</v>
      </c>
      <c r="P677" s="525">
        <f t="shared" si="163"/>
        <v>0</v>
      </c>
      <c r="Q677" s="543">
        <f t="shared" si="162"/>
        <v>0</v>
      </c>
      <c r="R677" s="544"/>
    </row>
    <row r="678" spans="1:18" ht="34.5" customHeight="1">
      <c r="A678" s="1090" t="s">
        <v>550</v>
      </c>
      <c r="B678" s="1091"/>
      <c r="C678" s="1091"/>
      <c r="D678" s="1091"/>
      <c r="E678" s="1091"/>
      <c r="F678" s="1092"/>
      <c r="G678" s="546"/>
      <c r="H678" s="532">
        <f>SUM(H675:H676)</f>
        <v>2.9988000000000001</v>
      </c>
      <c r="I678" s="547">
        <f t="shared" ref="I678:I679" si="164">SUM(I672,H678)</f>
        <v>2.9988000000000001</v>
      </c>
      <c r="J678" s="548">
        <f t="shared" ref="J678:J679" si="165">SUM(J672,I678)</f>
        <v>2.9988000000000001</v>
      </c>
      <c r="K678" s="547">
        <f t="shared" ref="K678:K679" si="166">SUM(K672,J678)</f>
        <v>2.9988000000000001</v>
      </c>
      <c r="L678" s="548">
        <f t="shared" ref="L678:L679" si="167">SUM(L672,K678)</f>
        <v>2.9988000000000001</v>
      </c>
      <c r="M678" s="547">
        <f t="shared" ref="M678:M679" si="168">SUM(M672,L678)</f>
        <v>2.9988000000000001</v>
      </c>
      <c r="N678" s="548">
        <f t="shared" ref="N678:N679" si="169">SUM(N672,M678)</f>
        <v>2.9988000000000001</v>
      </c>
      <c r="O678" s="547">
        <f t="shared" ref="O678:O679" si="170">SUM(O672,N678)</f>
        <v>2.9988000000000001</v>
      </c>
      <c r="P678" s="548">
        <f t="shared" ref="P678:P679" si="171">SUM(P672,O678)</f>
        <v>2.9988000000000001</v>
      </c>
      <c r="Q678" s="547">
        <f t="shared" si="162"/>
        <v>2.9988000000000001</v>
      </c>
      <c r="R678" s="548"/>
    </row>
    <row r="679" spans="1:18" ht="34.5" customHeight="1">
      <c r="A679" s="1093" t="s">
        <v>551</v>
      </c>
      <c r="B679" s="1094"/>
      <c r="C679" s="1094"/>
      <c r="D679" s="1094"/>
      <c r="E679" s="1094"/>
      <c r="F679" s="1095"/>
      <c r="G679" s="546"/>
      <c r="H679" s="549">
        <f>SUM(H675:H677)</f>
        <v>2.9988000000000001</v>
      </c>
      <c r="I679" s="538">
        <f t="shared" si="164"/>
        <v>2.9988000000000001</v>
      </c>
      <c r="J679" s="550">
        <f t="shared" si="165"/>
        <v>2.9988000000000001</v>
      </c>
      <c r="K679" s="538">
        <f t="shared" si="166"/>
        <v>2.9988000000000001</v>
      </c>
      <c r="L679" s="550">
        <f t="shared" si="167"/>
        <v>2.9988000000000001</v>
      </c>
      <c r="M679" s="538">
        <f t="shared" si="168"/>
        <v>2.9988000000000001</v>
      </c>
      <c r="N679" s="550">
        <f t="shared" si="169"/>
        <v>2.9988000000000001</v>
      </c>
      <c r="O679" s="538">
        <f t="shared" si="170"/>
        <v>6.4163399999999999</v>
      </c>
      <c r="P679" s="550">
        <f t="shared" si="171"/>
        <v>6.4163399999999999</v>
      </c>
      <c r="Q679" s="539">
        <f t="shared" si="162"/>
        <v>6.4163399999999999</v>
      </c>
      <c r="R679" s="538"/>
    </row>
    <row r="680" spans="1:18" ht="34.5" customHeight="1">
      <c r="A680" s="1105"/>
      <c r="B680" s="1106"/>
      <c r="C680" s="1106"/>
      <c r="D680" s="1106"/>
      <c r="E680" s="1106"/>
      <c r="F680" s="1106"/>
      <c r="G680" s="1107"/>
      <c r="H680" s="1106"/>
      <c r="I680" s="1106"/>
      <c r="J680" s="1106"/>
      <c r="K680" s="1106"/>
      <c r="L680" s="1106"/>
      <c r="M680" s="1106"/>
      <c r="N680" s="1106"/>
      <c r="O680" s="1106"/>
      <c r="P680" s="1106"/>
      <c r="Q680" s="1108"/>
      <c r="R680" s="551"/>
    </row>
    <row r="681" spans="1:18" ht="34.5" customHeight="1">
      <c r="A681" s="1041" t="s">
        <v>552</v>
      </c>
      <c r="B681" s="1042"/>
      <c r="C681" s="1042"/>
      <c r="D681" s="1042"/>
      <c r="E681" s="1042"/>
      <c r="F681" s="1042"/>
      <c r="G681" s="1109"/>
      <c r="H681" s="1042"/>
      <c r="I681" s="1042"/>
      <c r="J681" s="1042"/>
      <c r="K681" s="1042"/>
      <c r="L681" s="1042"/>
      <c r="M681" s="1042"/>
      <c r="N681" s="1042"/>
      <c r="O681" s="1042"/>
      <c r="P681" s="1042"/>
      <c r="Q681" s="1045"/>
      <c r="R681" s="480"/>
    </row>
    <row r="682" spans="1:18" ht="34.5" customHeight="1">
      <c r="A682" s="741">
        <v>108</v>
      </c>
      <c r="B682" s="71" t="s">
        <v>553</v>
      </c>
      <c r="C682" s="744" t="s">
        <v>554</v>
      </c>
      <c r="D682" s="73" t="s">
        <v>119</v>
      </c>
      <c r="E682" s="796" t="s">
        <v>203</v>
      </c>
      <c r="F682" s="124" t="s">
        <v>283</v>
      </c>
      <c r="G682" s="114"/>
      <c r="H682" s="185"/>
      <c r="I682" s="186"/>
      <c r="J682" s="185"/>
      <c r="K682" s="186"/>
      <c r="L682" s="185"/>
      <c r="M682" s="186"/>
      <c r="N682" s="185"/>
      <c r="O682" s="186"/>
      <c r="P682" s="185"/>
      <c r="Q682" s="187"/>
      <c r="R682" s="188"/>
    </row>
    <row r="683" spans="1:18" ht="34.5" customHeight="1">
      <c r="A683" s="742"/>
      <c r="B683" s="97" t="s">
        <v>555</v>
      </c>
      <c r="C683" s="744"/>
      <c r="D683" s="82"/>
      <c r="E683" s="1047"/>
      <c r="F683" s="113" t="s">
        <v>285</v>
      </c>
      <c r="G683" s="127"/>
      <c r="H683" s="190"/>
      <c r="I683" s="185"/>
      <c r="J683" s="191"/>
      <c r="K683" s="185"/>
      <c r="L683" s="191"/>
      <c r="M683" s="185"/>
      <c r="N683" s="191"/>
      <c r="O683" s="185"/>
      <c r="P683" s="191"/>
      <c r="Q683" s="185"/>
      <c r="R683" s="190"/>
    </row>
    <row r="684" spans="1:18" ht="34.5" customHeight="1">
      <c r="A684" s="742"/>
      <c r="B684" s="89" t="s">
        <v>556</v>
      </c>
      <c r="C684" s="744"/>
      <c r="D684" s="90"/>
      <c r="E684" s="1047"/>
      <c r="F684" s="160" t="s">
        <v>53</v>
      </c>
      <c r="G684" s="151">
        <f>R684*O4</f>
        <v>0.2</v>
      </c>
      <c r="H684" s="552"/>
      <c r="I684" s="553"/>
      <c r="J684" s="553"/>
      <c r="K684" s="553"/>
      <c r="L684" s="553"/>
      <c r="M684" s="553"/>
      <c r="N684" s="553"/>
      <c r="O684" s="553"/>
      <c r="P684" s="553">
        <v>3.2919999999999998E-2</v>
      </c>
      <c r="Q684" s="554"/>
      <c r="R684" s="553">
        <v>0.2</v>
      </c>
    </row>
    <row r="685" spans="1:18" ht="34.5" customHeight="1">
      <c r="A685" s="743"/>
      <c r="B685" s="102" t="s">
        <v>557</v>
      </c>
      <c r="C685" s="744"/>
      <c r="D685" s="132"/>
      <c r="E685" s="1047"/>
      <c r="F685" s="174"/>
      <c r="G685" s="175"/>
      <c r="H685" s="1080"/>
      <c r="I685" s="1048"/>
      <c r="J685" s="1048"/>
      <c r="K685" s="1048"/>
      <c r="L685" s="1048"/>
      <c r="M685" s="1048"/>
      <c r="N685" s="1048"/>
      <c r="O685" s="1048"/>
      <c r="P685" s="1048"/>
      <c r="Q685" s="1048"/>
      <c r="R685" s="522"/>
    </row>
    <row r="686" spans="1:18" ht="34.5" customHeight="1">
      <c r="A686" s="741">
        <v>109</v>
      </c>
      <c r="B686" s="71" t="s">
        <v>553</v>
      </c>
      <c r="C686" s="755" t="s">
        <v>554</v>
      </c>
      <c r="D686" s="107" t="s">
        <v>558</v>
      </c>
      <c r="E686" s="841" t="s">
        <v>203</v>
      </c>
      <c r="F686" s="108" t="s">
        <v>283</v>
      </c>
      <c r="G686" s="114"/>
      <c r="H686" s="240"/>
      <c r="I686" s="185"/>
      <c r="J686" s="186"/>
      <c r="K686" s="185"/>
      <c r="L686" s="186"/>
      <c r="M686" s="185"/>
      <c r="N686" s="186"/>
      <c r="O686" s="185"/>
      <c r="P686" s="186"/>
      <c r="Q686" s="185"/>
      <c r="R686" s="240"/>
    </row>
    <row r="687" spans="1:18" ht="34.5" customHeight="1">
      <c r="A687" s="742"/>
      <c r="B687" s="97" t="s">
        <v>555</v>
      </c>
      <c r="C687" s="744"/>
      <c r="D687" s="82"/>
      <c r="E687" s="1047"/>
      <c r="F687" s="113" t="s">
        <v>285</v>
      </c>
      <c r="G687" s="114"/>
      <c r="H687" s="185"/>
      <c r="I687" s="191"/>
      <c r="J687" s="185"/>
      <c r="K687" s="191"/>
      <c r="L687" s="185"/>
      <c r="M687" s="191"/>
      <c r="N687" s="185"/>
      <c r="O687" s="191"/>
      <c r="P687" s="185"/>
      <c r="Q687" s="242"/>
      <c r="R687" s="243"/>
    </row>
    <row r="688" spans="1:18" ht="34.5" customHeight="1">
      <c r="A688" s="742"/>
      <c r="B688" s="89" t="s">
        <v>556</v>
      </c>
      <c r="C688" s="744"/>
      <c r="D688" s="90"/>
      <c r="E688" s="1047"/>
      <c r="F688" s="160" t="s">
        <v>53</v>
      </c>
      <c r="G688" s="151">
        <f>R688*O4</f>
        <v>0.2</v>
      </c>
      <c r="H688" s="552"/>
      <c r="I688" s="553"/>
      <c r="J688" s="553"/>
      <c r="K688" s="553"/>
      <c r="L688" s="553"/>
      <c r="M688" s="553"/>
      <c r="N688" s="553"/>
      <c r="O688" s="553"/>
      <c r="P688" s="553">
        <v>0</v>
      </c>
      <c r="Q688" s="554"/>
      <c r="R688" s="553">
        <v>0.2</v>
      </c>
    </row>
    <row r="689" spans="1:18" ht="34.5" customHeight="1">
      <c r="A689" s="743"/>
      <c r="B689" s="102" t="s">
        <v>557</v>
      </c>
      <c r="C689" s="744"/>
      <c r="D689" s="132"/>
      <c r="E689" s="1047"/>
      <c r="F689" s="174"/>
      <c r="G689" s="175"/>
      <c r="H689" s="1080"/>
      <c r="I689" s="1048"/>
      <c r="J689" s="1048"/>
      <c r="K689" s="1048"/>
      <c r="L689" s="1048"/>
      <c r="M689" s="1048"/>
      <c r="N689" s="1048"/>
      <c r="O689" s="1048"/>
      <c r="P689" s="1048"/>
      <c r="Q689" s="1048"/>
      <c r="R689" s="522"/>
    </row>
    <row r="690" spans="1:18" ht="34.5" customHeight="1">
      <c r="A690" s="741">
        <v>110</v>
      </c>
      <c r="B690" s="71" t="s">
        <v>559</v>
      </c>
      <c r="C690" s="1050" t="s">
        <v>554</v>
      </c>
      <c r="D690" s="107" t="s">
        <v>560</v>
      </c>
      <c r="E690" s="841" t="s">
        <v>203</v>
      </c>
      <c r="F690" s="108" t="s">
        <v>283</v>
      </c>
      <c r="G690" s="114"/>
      <c r="H690" s="240"/>
      <c r="I690" s="185"/>
      <c r="J690" s="186"/>
      <c r="K690" s="185"/>
      <c r="L690" s="186"/>
      <c r="M690" s="185"/>
      <c r="N690" s="186"/>
      <c r="O690" s="185"/>
      <c r="P690" s="186"/>
      <c r="Q690" s="185"/>
      <c r="R690" s="240"/>
    </row>
    <row r="691" spans="1:18" ht="34.5" customHeight="1">
      <c r="A691" s="742"/>
      <c r="B691" s="147" t="s">
        <v>561</v>
      </c>
      <c r="C691" s="1046"/>
      <c r="D691" s="82"/>
      <c r="E691" s="1047"/>
      <c r="F691" s="113" t="s">
        <v>285</v>
      </c>
      <c r="G691" s="114"/>
      <c r="H691" s="185"/>
      <c r="I691" s="191"/>
      <c r="J691" s="185"/>
      <c r="K691" s="191"/>
      <c r="L691" s="185"/>
      <c r="M691" s="191"/>
      <c r="N691" s="185"/>
      <c r="O691" s="191"/>
      <c r="P691" s="185"/>
      <c r="Q691" s="242"/>
      <c r="R691" s="243"/>
    </row>
    <row r="692" spans="1:18" ht="34.5" customHeight="1">
      <c r="A692" s="742"/>
      <c r="B692" s="97" t="s">
        <v>562</v>
      </c>
      <c r="C692" s="1046"/>
      <c r="D692" s="90"/>
      <c r="E692" s="1047"/>
      <c r="F692" s="116" t="s">
        <v>53</v>
      </c>
      <c r="G692" s="151">
        <f>R692*O4</f>
        <v>0.5</v>
      </c>
      <c r="H692" s="244"/>
      <c r="I692" s="185"/>
      <c r="J692" s="192"/>
      <c r="K692" s="553"/>
      <c r="L692" s="553"/>
      <c r="M692" s="553"/>
      <c r="N692" s="553"/>
      <c r="O692" s="553"/>
      <c r="P692" s="553">
        <v>0.16700000000000001</v>
      </c>
      <c r="Q692" s="554"/>
      <c r="R692" s="553">
        <v>0.5</v>
      </c>
    </row>
    <row r="693" spans="1:18" ht="34.5" customHeight="1">
      <c r="A693" s="743"/>
      <c r="B693" s="102"/>
      <c r="C693" s="1046"/>
      <c r="D693" s="132"/>
      <c r="E693" s="1047"/>
      <c r="F693" s="174"/>
      <c r="G693" s="175"/>
      <c r="H693" s="1080"/>
      <c r="I693" s="1048"/>
      <c r="J693" s="1048"/>
      <c r="K693" s="1048"/>
      <c r="L693" s="1048"/>
      <c r="M693" s="1048"/>
      <c r="N693" s="1048"/>
      <c r="O693" s="1048"/>
      <c r="P693" s="1048"/>
      <c r="Q693" s="1048"/>
      <c r="R693" s="522"/>
    </row>
    <row r="694" spans="1:18" ht="34.5" hidden="1" customHeight="1">
      <c r="A694" s="1081" t="s">
        <v>563</v>
      </c>
      <c r="B694" s="1082"/>
      <c r="C694" s="1082"/>
      <c r="D694" s="1082"/>
      <c r="E694" s="1083"/>
      <c r="F694" s="555">
        <f t="shared" ref="F694:F696" si="172">SUM(H694:Q694)</f>
        <v>0</v>
      </c>
      <c r="G694" s="556"/>
      <c r="H694" s="555">
        <f t="shared" ref="H694:H696" si="173">H682+H690+H686</f>
        <v>0</v>
      </c>
      <c r="I694" s="555">
        <f t="shared" ref="I694:I696" si="174">I682+I690+I686</f>
        <v>0</v>
      </c>
      <c r="J694" s="555">
        <f t="shared" ref="J694:J696" si="175">J682+J690+J686</f>
        <v>0</v>
      </c>
      <c r="K694" s="555">
        <f t="shared" ref="K694:K696" si="176">K682+K690+K686</f>
        <v>0</v>
      </c>
      <c r="L694" s="555">
        <f t="shared" ref="L694:L696" si="177">L682+L690+L686</f>
        <v>0</v>
      </c>
      <c r="M694" s="555">
        <f t="shared" ref="M694:M696" si="178">M682+M690+M686</f>
        <v>0</v>
      </c>
      <c r="N694" s="555">
        <f t="shared" ref="N694:N696" si="179">N682+N690+N686</f>
        <v>0</v>
      </c>
      <c r="O694" s="555">
        <f t="shared" ref="O694:O696" si="180">O682+O690+O686</f>
        <v>0</v>
      </c>
      <c r="P694" s="555">
        <f t="shared" ref="P694:P696" si="181">P682+P690+P686</f>
        <v>0</v>
      </c>
      <c r="Q694" s="557">
        <f t="shared" ref="Q694:Q696" si="182">Q682+Q690+Q686</f>
        <v>0</v>
      </c>
      <c r="R694" s="542"/>
    </row>
    <row r="695" spans="1:18" ht="34.5" hidden="1" customHeight="1">
      <c r="A695" s="1084" t="s">
        <v>564</v>
      </c>
      <c r="B695" s="1085"/>
      <c r="C695" s="1085"/>
      <c r="D695" s="1085"/>
      <c r="E695" s="1086"/>
      <c r="F695" s="558">
        <f t="shared" si="172"/>
        <v>0</v>
      </c>
      <c r="G695" s="559"/>
      <c r="H695" s="555">
        <f t="shared" si="173"/>
        <v>0</v>
      </c>
      <c r="I695" s="555">
        <f t="shared" si="174"/>
        <v>0</v>
      </c>
      <c r="J695" s="555">
        <f t="shared" si="175"/>
        <v>0</v>
      </c>
      <c r="K695" s="555">
        <f t="shared" si="176"/>
        <v>0</v>
      </c>
      <c r="L695" s="555">
        <f t="shared" si="177"/>
        <v>0</v>
      </c>
      <c r="M695" s="555">
        <f t="shared" si="178"/>
        <v>0</v>
      </c>
      <c r="N695" s="555">
        <f t="shared" si="179"/>
        <v>0</v>
      </c>
      <c r="O695" s="555">
        <f t="shared" si="180"/>
        <v>0</v>
      </c>
      <c r="P695" s="555">
        <f t="shared" si="181"/>
        <v>0</v>
      </c>
      <c r="Q695" s="557">
        <f t="shared" si="182"/>
        <v>0</v>
      </c>
      <c r="R695" s="542"/>
    </row>
    <row r="696" spans="1:18" ht="34.5" hidden="1" customHeight="1">
      <c r="A696" s="1102" t="s">
        <v>565</v>
      </c>
      <c r="B696" s="1103"/>
      <c r="C696" s="1103"/>
      <c r="D696" s="1103"/>
      <c r="E696" s="1104"/>
      <c r="F696" s="542">
        <f t="shared" si="172"/>
        <v>0.19992000000000001</v>
      </c>
      <c r="G696" s="556"/>
      <c r="H696" s="555">
        <f t="shared" si="173"/>
        <v>0</v>
      </c>
      <c r="I696" s="555">
        <f t="shared" si="174"/>
        <v>0</v>
      </c>
      <c r="J696" s="555">
        <f t="shared" si="175"/>
        <v>0</v>
      </c>
      <c r="K696" s="555">
        <f t="shared" si="176"/>
        <v>0</v>
      </c>
      <c r="L696" s="555">
        <f t="shared" si="177"/>
        <v>0</v>
      </c>
      <c r="M696" s="555">
        <f t="shared" si="178"/>
        <v>0</v>
      </c>
      <c r="N696" s="555">
        <f t="shared" si="179"/>
        <v>0</v>
      </c>
      <c r="O696" s="555">
        <f t="shared" si="180"/>
        <v>0</v>
      </c>
      <c r="P696" s="555">
        <f t="shared" si="181"/>
        <v>0.19992000000000001</v>
      </c>
      <c r="Q696" s="557">
        <f t="shared" si="182"/>
        <v>0</v>
      </c>
      <c r="R696" s="542"/>
    </row>
    <row r="697" spans="1:18" ht="34.5" hidden="1" customHeight="1">
      <c r="A697" s="1090" t="s">
        <v>566</v>
      </c>
      <c r="B697" s="1091"/>
      <c r="C697" s="1091"/>
      <c r="D697" s="1091"/>
      <c r="E697" s="1092"/>
      <c r="F697" s="532">
        <f>SUM(F694:F695)</f>
        <v>0</v>
      </c>
      <c r="G697" s="549"/>
      <c r="H697" s="532">
        <f t="shared" ref="H697:Q697" si="183">SUM(H694:H695)</f>
        <v>0</v>
      </c>
      <c r="I697" s="532">
        <f t="shared" si="183"/>
        <v>0</v>
      </c>
      <c r="J697" s="532">
        <f t="shared" si="183"/>
        <v>0</v>
      </c>
      <c r="K697" s="532">
        <f t="shared" si="183"/>
        <v>0</v>
      </c>
      <c r="L697" s="532">
        <f t="shared" si="183"/>
        <v>0</v>
      </c>
      <c r="M697" s="532">
        <f t="shared" si="183"/>
        <v>0</v>
      </c>
      <c r="N697" s="532">
        <f t="shared" si="183"/>
        <v>0</v>
      </c>
      <c r="O697" s="532">
        <f t="shared" si="183"/>
        <v>0</v>
      </c>
      <c r="P697" s="532">
        <f t="shared" si="183"/>
        <v>0</v>
      </c>
      <c r="Q697" s="560">
        <f t="shared" si="183"/>
        <v>0</v>
      </c>
      <c r="R697" s="548"/>
    </row>
    <row r="698" spans="1:18" ht="34.5" hidden="1" customHeight="1">
      <c r="A698" s="1093" t="s">
        <v>567</v>
      </c>
      <c r="B698" s="1094"/>
      <c r="C698" s="1094"/>
      <c r="D698" s="1094"/>
      <c r="E698" s="1095"/>
      <c r="F698" s="538">
        <f>SUM(F694:F696)</f>
        <v>0.19992000000000001</v>
      </c>
      <c r="G698" s="538"/>
      <c r="H698" s="538">
        <f t="shared" ref="H698:Q698" si="184">SUM(H694:H696)</f>
        <v>0</v>
      </c>
      <c r="I698" s="538">
        <f t="shared" si="184"/>
        <v>0</v>
      </c>
      <c r="J698" s="538">
        <f t="shared" si="184"/>
        <v>0</v>
      </c>
      <c r="K698" s="538">
        <f t="shared" si="184"/>
        <v>0</v>
      </c>
      <c r="L698" s="538">
        <f t="shared" si="184"/>
        <v>0</v>
      </c>
      <c r="M698" s="538">
        <f t="shared" si="184"/>
        <v>0</v>
      </c>
      <c r="N698" s="538">
        <f t="shared" si="184"/>
        <v>0</v>
      </c>
      <c r="O698" s="538">
        <f t="shared" si="184"/>
        <v>0</v>
      </c>
      <c r="P698" s="538">
        <f t="shared" si="184"/>
        <v>0.19992000000000001</v>
      </c>
      <c r="Q698" s="539">
        <f t="shared" si="184"/>
        <v>0</v>
      </c>
      <c r="R698" s="538"/>
    </row>
    <row r="699" spans="1:18" ht="34.5" hidden="1" customHeight="1">
      <c r="A699" s="561"/>
      <c r="C699" s="498"/>
      <c r="Q699" s="496"/>
      <c r="R699" s="562"/>
    </row>
    <row r="700" spans="1:18" ht="34.5" customHeight="1">
      <c r="A700" s="1110" t="s">
        <v>568</v>
      </c>
      <c r="B700" s="1111"/>
      <c r="C700" s="1111"/>
      <c r="D700" s="1111"/>
      <c r="E700" s="1111"/>
      <c r="F700" s="1112"/>
      <c r="G700" s="563"/>
      <c r="H700" s="542">
        <f t="shared" ref="H700:H702" si="185">H694</f>
        <v>0</v>
      </c>
      <c r="I700" s="542">
        <f t="shared" ref="I700:I704" si="186">SUM(I694,H700)</f>
        <v>0</v>
      </c>
      <c r="J700" s="542">
        <f t="shared" ref="J700:J704" si="187">SUM(J694,I700)</f>
        <v>0</v>
      </c>
      <c r="K700" s="542">
        <f t="shared" ref="K700:K704" si="188">SUM(K694,J700)</f>
        <v>0</v>
      </c>
      <c r="L700" s="542">
        <f t="shared" ref="L700:L704" si="189">SUM(L694,K700)</f>
        <v>0</v>
      </c>
      <c r="M700" s="542">
        <f t="shared" ref="M700:M704" si="190">SUM(M694,L700)</f>
        <v>0</v>
      </c>
      <c r="N700" s="542">
        <f t="shared" ref="N700:N704" si="191">SUM(N694,M700)</f>
        <v>0</v>
      </c>
      <c r="O700" s="542">
        <f t="shared" ref="O700:O704" si="192">SUM(O694,N700)</f>
        <v>0</v>
      </c>
      <c r="P700" s="542">
        <f t="shared" ref="P700:P704" si="193">SUM(P694,O700)</f>
        <v>0</v>
      </c>
      <c r="Q700" s="543">
        <f t="shared" ref="Q700:Q704" si="194">SUM(Q694,P700)</f>
        <v>0</v>
      </c>
      <c r="R700" s="542"/>
    </row>
    <row r="701" spans="1:18" ht="34.5" customHeight="1">
      <c r="A701" s="1113" t="s">
        <v>569</v>
      </c>
      <c r="B701" s="1114"/>
      <c r="C701" s="1114"/>
      <c r="D701" s="1114"/>
      <c r="E701" s="1114"/>
      <c r="F701" s="1115"/>
      <c r="G701" s="541"/>
      <c r="H701" s="525">
        <f t="shared" si="185"/>
        <v>0</v>
      </c>
      <c r="I701" s="542">
        <f t="shared" si="186"/>
        <v>0</v>
      </c>
      <c r="J701" s="525">
        <f t="shared" si="187"/>
        <v>0</v>
      </c>
      <c r="K701" s="542">
        <f t="shared" si="188"/>
        <v>0</v>
      </c>
      <c r="L701" s="525">
        <f t="shared" si="189"/>
        <v>0</v>
      </c>
      <c r="M701" s="542">
        <f t="shared" si="190"/>
        <v>0</v>
      </c>
      <c r="N701" s="525">
        <f t="shared" si="191"/>
        <v>0</v>
      </c>
      <c r="O701" s="542">
        <f t="shared" si="192"/>
        <v>0</v>
      </c>
      <c r="P701" s="525">
        <f t="shared" si="193"/>
        <v>0</v>
      </c>
      <c r="Q701" s="543">
        <f t="shared" si="194"/>
        <v>0</v>
      </c>
      <c r="R701" s="544"/>
    </row>
    <row r="702" spans="1:18" ht="34.5" customHeight="1">
      <c r="A702" s="1116" t="s">
        <v>570</v>
      </c>
      <c r="B702" s="1117"/>
      <c r="C702" s="1117"/>
      <c r="D702" s="1117"/>
      <c r="E702" s="1117"/>
      <c r="F702" s="1118"/>
      <c r="G702" s="564"/>
      <c r="H702" s="542">
        <f t="shared" si="185"/>
        <v>0</v>
      </c>
      <c r="I702" s="525">
        <f t="shared" si="186"/>
        <v>0</v>
      </c>
      <c r="J702" s="542">
        <f t="shared" si="187"/>
        <v>0</v>
      </c>
      <c r="K702" s="525">
        <f t="shared" si="188"/>
        <v>0</v>
      </c>
      <c r="L702" s="542">
        <f t="shared" si="189"/>
        <v>0</v>
      </c>
      <c r="M702" s="525">
        <f t="shared" si="190"/>
        <v>0</v>
      </c>
      <c r="N702" s="542">
        <f t="shared" si="191"/>
        <v>0</v>
      </c>
      <c r="O702" s="525">
        <f t="shared" si="192"/>
        <v>0</v>
      </c>
      <c r="P702" s="542">
        <f t="shared" si="193"/>
        <v>0.19992000000000001</v>
      </c>
      <c r="Q702" s="525">
        <f t="shared" si="194"/>
        <v>0.19992000000000001</v>
      </c>
      <c r="R702" s="542"/>
    </row>
    <row r="703" spans="1:18" ht="34.5" customHeight="1">
      <c r="A703" s="1090" t="s">
        <v>571</v>
      </c>
      <c r="B703" s="1091"/>
      <c r="C703" s="1091"/>
      <c r="D703" s="1091"/>
      <c r="E703" s="1091"/>
      <c r="F703" s="1092"/>
      <c r="G703" s="546"/>
      <c r="H703" s="532">
        <f>SUM(H700:H701)</f>
        <v>0</v>
      </c>
      <c r="I703" s="548">
        <f t="shared" si="186"/>
        <v>0</v>
      </c>
      <c r="J703" s="547">
        <f t="shared" si="187"/>
        <v>0</v>
      </c>
      <c r="K703" s="548">
        <f t="shared" si="188"/>
        <v>0</v>
      </c>
      <c r="L703" s="547">
        <f t="shared" si="189"/>
        <v>0</v>
      </c>
      <c r="M703" s="548">
        <f t="shared" si="190"/>
        <v>0</v>
      </c>
      <c r="N703" s="547">
        <f t="shared" si="191"/>
        <v>0</v>
      </c>
      <c r="O703" s="548">
        <f t="shared" si="192"/>
        <v>0</v>
      </c>
      <c r="P703" s="547">
        <f t="shared" si="193"/>
        <v>0</v>
      </c>
      <c r="Q703" s="565">
        <f t="shared" si="194"/>
        <v>0</v>
      </c>
      <c r="R703" s="548"/>
    </row>
    <row r="704" spans="1:18" ht="34.5" customHeight="1">
      <c r="A704" s="1093" t="s">
        <v>572</v>
      </c>
      <c r="B704" s="1094"/>
      <c r="C704" s="1094"/>
      <c r="D704" s="1094"/>
      <c r="E704" s="1094"/>
      <c r="F704" s="1095"/>
      <c r="G704" s="537"/>
      <c r="H704" s="538">
        <f>SUM(H700:H702)</f>
        <v>0</v>
      </c>
      <c r="I704" s="550">
        <f t="shared" si="186"/>
        <v>0</v>
      </c>
      <c r="J704" s="538">
        <f t="shared" si="187"/>
        <v>0</v>
      </c>
      <c r="K704" s="550">
        <f t="shared" si="188"/>
        <v>0</v>
      </c>
      <c r="L704" s="538">
        <f t="shared" si="189"/>
        <v>0</v>
      </c>
      <c r="M704" s="550">
        <f t="shared" si="190"/>
        <v>0</v>
      </c>
      <c r="N704" s="538">
        <f t="shared" si="191"/>
        <v>0</v>
      </c>
      <c r="O704" s="550">
        <f t="shared" si="192"/>
        <v>0</v>
      </c>
      <c r="P704" s="538">
        <f t="shared" si="193"/>
        <v>0.19992000000000001</v>
      </c>
      <c r="Q704" s="550">
        <f t="shared" si="194"/>
        <v>0.19992000000000001</v>
      </c>
      <c r="R704" s="538"/>
    </row>
    <row r="705" spans="1:18" ht="34.5" customHeight="1">
      <c r="A705" s="1105"/>
      <c r="B705" s="1106"/>
      <c r="C705" s="1106"/>
      <c r="D705" s="1106"/>
      <c r="E705" s="1106"/>
      <c r="F705" s="1106"/>
      <c r="G705" s="1107"/>
      <c r="H705" s="1106"/>
      <c r="I705" s="1106"/>
      <c r="J705" s="1106"/>
      <c r="K705" s="1106"/>
      <c r="L705" s="1106"/>
      <c r="M705" s="1106"/>
      <c r="N705" s="1106"/>
      <c r="O705" s="1106"/>
      <c r="P705" s="1106"/>
      <c r="Q705" s="1108"/>
      <c r="R705" s="551"/>
    </row>
    <row r="706" spans="1:18" ht="34.5" customHeight="1">
      <c r="A706" s="1041" t="s">
        <v>573</v>
      </c>
      <c r="B706" s="1042"/>
      <c r="C706" s="1042"/>
      <c r="D706" s="1042"/>
      <c r="E706" s="1042"/>
      <c r="F706" s="1043"/>
      <c r="G706" s="1044"/>
      <c r="H706" s="1042"/>
      <c r="I706" s="1042"/>
      <c r="J706" s="1042"/>
      <c r="K706" s="1042"/>
      <c r="L706" s="1042"/>
      <c r="M706" s="1042"/>
      <c r="N706" s="1042"/>
      <c r="O706" s="1042"/>
      <c r="P706" s="1042"/>
      <c r="Q706" s="1045"/>
      <c r="R706" s="480"/>
    </row>
    <row r="707" spans="1:18" ht="34.5" customHeight="1">
      <c r="A707" s="741">
        <v>111</v>
      </c>
      <c r="B707" s="71" t="s">
        <v>574</v>
      </c>
      <c r="C707" s="1046" t="s">
        <v>575</v>
      </c>
      <c r="D707" s="73" t="s">
        <v>576</v>
      </c>
      <c r="E707" s="796" t="s">
        <v>203</v>
      </c>
      <c r="F707" s="482" t="s">
        <v>283</v>
      </c>
      <c r="G707" s="151">
        <f>R707*O4</f>
        <v>0.8</v>
      </c>
      <c r="H707" s="492"/>
      <c r="I707" s="185">
        <v>1.2</v>
      </c>
      <c r="J707" s="186"/>
      <c r="K707" s="185"/>
      <c r="L707" s="186"/>
      <c r="M707" s="185"/>
      <c r="N707" s="186"/>
      <c r="O707" s="185"/>
      <c r="P707" s="186"/>
      <c r="Q707" s="237"/>
      <c r="R707" s="492">
        <v>0.8</v>
      </c>
    </row>
    <row r="708" spans="1:18" ht="34.5" customHeight="1">
      <c r="A708" s="742"/>
      <c r="B708" s="97" t="s">
        <v>577</v>
      </c>
      <c r="C708" s="1046"/>
      <c r="D708" s="82"/>
      <c r="E708" s="1047"/>
      <c r="F708" s="484" t="s">
        <v>285</v>
      </c>
      <c r="G708" s="114"/>
      <c r="H708" s="566"/>
      <c r="I708" s="191"/>
      <c r="J708" s="185"/>
      <c r="K708" s="191"/>
      <c r="L708" s="185"/>
      <c r="M708" s="191"/>
      <c r="N708" s="185"/>
      <c r="O708" s="191"/>
      <c r="P708" s="185"/>
      <c r="Q708" s="242"/>
      <c r="R708" s="567"/>
    </row>
    <row r="709" spans="1:18" ht="34.5" customHeight="1">
      <c r="A709" s="742"/>
      <c r="B709" s="89" t="s">
        <v>578</v>
      </c>
      <c r="C709" s="1046"/>
      <c r="D709" s="90"/>
      <c r="E709" s="1047"/>
      <c r="F709" s="500" t="s">
        <v>53</v>
      </c>
      <c r="G709" s="92"/>
      <c r="H709" s="568"/>
      <c r="I709" s="185"/>
      <c r="J709" s="192"/>
      <c r="K709" s="185"/>
      <c r="L709" s="192"/>
      <c r="M709" s="185"/>
      <c r="N709" s="192"/>
      <c r="O709" s="185"/>
      <c r="P709" s="192"/>
      <c r="Q709" s="237"/>
      <c r="R709" s="568"/>
    </row>
    <row r="710" spans="1:18" ht="34.5" customHeight="1">
      <c r="A710" s="743"/>
      <c r="B710" s="102" t="s">
        <v>579</v>
      </c>
      <c r="C710" s="1046"/>
      <c r="D710" s="132"/>
      <c r="E710" s="1047"/>
      <c r="F710" s="569"/>
      <c r="G710" s="570"/>
      <c r="H710" s="1119"/>
      <c r="I710" s="1120"/>
      <c r="J710" s="1120"/>
      <c r="K710" s="1120"/>
      <c r="L710" s="1120"/>
      <c r="M710" s="1120"/>
      <c r="N710" s="1120"/>
      <c r="O710" s="1120"/>
      <c r="P710" s="1120"/>
      <c r="Q710" s="1120"/>
      <c r="R710" s="571"/>
    </row>
    <row r="711" spans="1:18" ht="34.5" customHeight="1">
      <c r="A711" s="741">
        <v>112</v>
      </c>
      <c r="B711" s="71" t="s">
        <v>580</v>
      </c>
      <c r="C711" s="1050" t="s">
        <v>575</v>
      </c>
      <c r="D711" s="107" t="s">
        <v>263</v>
      </c>
      <c r="E711" s="1053" t="s">
        <v>203</v>
      </c>
      <c r="F711" s="482" t="s">
        <v>283</v>
      </c>
      <c r="G711" s="151">
        <f>R711*O4</f>
        <v>0.2</v>
      </c>
      <c r="H711" s="492"/>
      <c r="I711" s="185">
        <v>0.36720000000000003</v>
      </c>
      <c r="J711" s="186"/>
      <c r="K711" s="185"/>
      <c r="L711" s="186"/>
      <c r="M711" s="185"/>
      <c r="N711" s="186"/>
      <c r="O711" s="185"/>
      <c r="P711" s="186"/>
      <c r="Q711" s="237"/>
      <c r="R711" s="492">
        <v>0.2</v>
      </c>
    </row>
    <row r="712" spans="1:18" ht="34.5" customHeight="1">
      <c r="A712" s="742"/>
      <c r="B712" s="97" t="s">
        <v>581</v>
      </c>
      <c r="C712" s="1046"/>
      <c r="D712" s="82"/>
      <c r="E712" s="1047"/>
      <c r="F712" s="484" t="s">
        <v>285</v>
      </c>
      <c r="G712" s="114"/>
      <c r="H712" s="566"/>
      <c r="I712" s="191"/>
      <c r="J712" s="185"/>
      <c r="K712" s="191"/>
      <c r="L712" s="185"/>
      <c r="M712" s="191"/>
      <c r="N712" s="185"/>
      <c r="O712" s="191"/>
      <c r="P712" s="185"/>
      <c r="Q712" s="242"/>
      <c r="R712" s="567"/>
    </row>
    <row r="713" spans="1:18" ht="34.5" customHeight="1">
      <c r="A713" s="742"/>
      <c r="B713" s="89" t="s">
        <v>582</v>
      </c>
      <c r="C713" s="1046"/>
      <c r="D713" s="90"/>
      <c r="E713" s="1047"/>
      <c r="F713" s="500" t="s">
        <v>53</v>
      </c>
      <c r="G713" s="92"/>
      <c r="H713" s="568"/>
      <c r="I713" s="185"/>
      <c r="J713" s="192"/>
      <c r="K713" s="185"/>
      <c r="L713" s="192"/>
      <c r="M713" s="185"/>
      <c r="N713" s="192"/>
      <c r="O713" s="185"/>
      <c r="P713" s="192"/>
      <c r="Q713" s="237"/>
      <c r="R713" s="568"/>
    </row>
    <row r="714" spans="1:18" ht="34.5" customHeight="1">
      <c r="A714" s="743"/>
      <c r="B714" s="102"/>
      <c r="C714" s="1046"/>
      <c r="D714" s="132"/>
      <c r="E714" s="1047"/>
      <c r="F714" s="569"/>
      <c r="G714" s="570"/>
      <c r="H714" s="1119"/>
      <c r="I714" s="1120"/>
      <c r="J714" s="1120"/>
      <c r="K714" s="1120"/>
      <c r="L714" s="1120"/>
      <c r="M714" s="1120"/>
      <c r="N714" s="1120"/>
      <c r="O714" s="1120"/>
      <c r="P714" s="1120"/>
      <c r="Q714" s="1120"/>
      <c r="R714" s="571"/>
    </row>
    <row r="715" spans="1:18" ht="34.5" customHeight="1">
      <c r="A715" s="741">
        <v>113</v>
      </c>
      <c r="B715" s="71" t="s">
        <v>580</v>
      </c>
      <c r="C715" s="1050" t="s">
        <v>575</v>
      </c>
      <c r="D715" s="107" t="s">
        <v>231</v>
      </c>
      <c r="E715" s="1053" t="s">
        <v>203</v>
      </c>
      <c r="F715" s="482" t="s">
        <v>283</v>
      </c>
      <c r="G715" s="151">
        <f>R715*O4</f>
        <v>0.2</v>
      </c>
      <c r="H715" s="492"/>
      <c r="I715" s="185">
        <v>0</v>
      </c>
      <c r="J715" s="186"/>
      <c r="K715" s="185"/>
      <c r="L715" s="186"/>
      <c r="M715" s="185"/>
      <c r="N715" s="186"/>
      <c r="O715" s="185"/>
      <c r="P715" s="186"/>
      <c r="Q715" s="237"/>
      <c r="R715" s="492">
        <v>0.2</v>
      </c>
    </row>
    <row r="716" spans="1:18" ht="34.5" customHeight="1">
      <c r="A716" s="742"/>
      <c r="B716" s="97" t="s">
        <v>581</v>
      </c>
      <c r="C716" s="1046"/>
      <c r="D716" s="82"/>
      <c r="E716" s="1047"/>
      <c r="F716" s="484" t="s">
        <v>285</v>
      </c>
      <c r="G716" s="114"/>
      <c r="H716" s="566"/>
      <c r="I716" s="191"/>
      <c r="J716" s="185"/>
      <c r="K716" s="191"/>
      <c r="L716" s="185"/>
      <c r="M716" s="191"/>
      <c r="N716" s="185"/>
      <c r="O716" s="191"/>
      <c r="P716" s="185"/>
      <c r="Q716" s="242"/>
      <c r="R716" s="567"/>
    </row>
    <row r="717" spans="1:18" ht="34.5" customHeight="1">
      <c r="A717" s="742"/>
      <c r="B717" s="89" t="s">
        <v>582</v>
      </c>
      <c r="C717" s="1046"/>
      <c r="D717" s="90"/>
      <c r="E717" s="1047"/>
      <c r="F717" s="500" t="s">
        <v>53</v>
      </c>
      <c r="G717" s="92"/>
      <c r="H717" s="568"/>
      <c r="I717" s="185"/>
      <c r="J717" s="192"/>
      <c r="K717" s="185"/>
      <c r="L717" s="192"/>
      <c r="M717" s="185"/>
      <c r="N717" s="192"/>
      <c r="O717" s="185"/>
      <c r="P717" s="192"/>
      <c r="Q717" s="237"/>
      <c r="R717" s="568"/>
    </row>
    <row r="718" spans="1:18" ht="34.5" customHeight="1">
      <c r="A718" s="743"/>
      <c r="B718" s="102"/>
      <c r="C718" s="1046"/>
      <c r="D718" s="132"/>
      <c r="E718" s="1047"/>
      <c r="F718" s="572"/>
      <c r="G718" s="573"/>
      <c r="H718" s="1119"/>
      <c r="I718" s="1120"/>
      <c r="J718" s="1120"/>
      <c r="K718" s="1120"/>
      <c r="L718" s="1120"/>
      <c r="M718" s="1120"/>
      <c r="N718" s="1120"/>
      <c r="O718" s="1120"/>
      <c r="P718" s="1120"/>
      <c r="Q718" s="1120"/>
      <c r="R718" s="571"/>
    </row>
    <row r="719" spans="1:18" ht="34.5" customHeight="1">
      <c r="A719" s="741">
        <v>114</v>
      </c>
      <c r="B719" s="71" t="s">
        <v>583</v>
      </c>
      <c r="C719" s="1050" t="s">
        <v>359</v>
      </c>
      <c r="D719" s="107" t="s">
        <v>584</v>
      </c>
      <c r="E719" s="1121" t="s">
        <v>203</v>
      </c>
      <c r="F719" s="108" t="s">
        <v>283</v>
      </c>
      <c r="G719" s="114"/>
      <c r="H719" s="574"/>
      <c r="I719" s="575"/>
      <c r="J719" s="186"/>
      <c r="K719" s="185"/>
      <c r="L719" s="186"/>
      <c r="M719" s="185"/>
      <c r="N719" s="186"/>
      <c r="O719" s="185"/>
      <c r="P719" s="186"/>
      <c r="Q719" s="185"/>
      <c r="R719" s="574"/>
    </row>
    <row r="720" spans="1:18" ht="34.5" customHeight="1">
      <c r="A720" s="742"/>
      <c r="B720" s="97" t="s">
        <v>585</v>
      </c>
      <c r="C720" s="1046"/>
      <c r="D720" s="576"/>
      <c r="E720" s="1060"/>
      <c r="F720" s="577" t="s">
        <v>285</v>
      </c>
      <c r="G720" s="114"/>
      <c r="H720" s="578"/>
      <c r="I720" s="191"/>
      <c r="J720" s="185"/>
      <c r="K720" s="191"/>
      <c r="L720" s="185"/>
      <c r="M720" s="191"/>
      <c r="N720" s="185"/>
      <c r="O720" s="191"/>
      <c r="P720" s="185"/>
      <c r="Q720" s="242"/>
      <c r="R720" s="579"/>
    </row>
    <row r="721" spans="1:18" ht="34.5" customHeight="1">
      <c r="A721" s="742"/>
      <c r="B721" s="89" t="s">
        <v>586</v>
      </c>
      <c r="C721" s="1046"/>
      <c r="D721" s="580"/>
      <c r="E721" s="1060"/>
      <c r="F721" s="581" t="s">
        <v>53</v>
      </c>
      <c r="G721" s="151">
        <f>R721*O4</f>
        <v>0.35</v>
      </c>
      <c r="H721" s="582"/>
      <c r="I721" s="185"/>
      <c r="J721" s="192"/>
      <c r="K721" s="185"/>
      <c r="L721" s="192"/>
      <c r="M721" s="185"/>
      <c r="N721" s="192"/>
      <c r="O721" s="185"/>
      <c r="P721" s="192">
        <v>0.76500000000000001</v>
      </c>
      <c r="Q721" s="185"/>
      <c r="R721" s="582">
        <v>0.35</v>
      </c>
    </row>
    <row r="722" spans="1:18" ht="34.5" customHeight="1">
      <c r="A722" s="743"/>
      <c r="B722" s="102" t="s">
        <v>587</v>
      </c>
      <c r="C722" s="1046"/>
      <c r="D722" s="583"/>
      <c r="E722" s="1060"/>
      <c r="F722" s="584"/>
      <c r="G722" s="114"/>
      <c r="H722" s="578"/>
      <c r="I722" s="489"/>
      <c r="J722" s="185"/>
      <c r="K722" s="489"/>
      <c r="L722" s="185"/>
      <c r="M722" s="489"/>
      <c r="N722" s="185"/>
      <c r="O722" s="489"/>
      <c r="P722" s="185"/>
      <c r="Q722" s="490"/>
      <c r="R722" s="585"/>
    </row>
    <row r="723" spans="1:18" ht="34.5" customHeight="1">
      <c r="A723" s="741">
        <v>115</v>
      </c>
      <c r="B723" s="71" t="s">
        <v>588</v>
      </c>
      <c r="C723" s="755" t="s">
        <v>589</v>
      </c>
      <c r="D723" s="107"/>
      <c r="E723" s="1074" t="s">
        <v>99</v>
      </c>
      <c r="F723" s="108" t="s">
        <v>283</v>
      </c>
      <c r="G723" s="114"/>
      <c r="H723" s="574"/>
      <c r="I723" s="185"/>
      <c r="J723" s="186"/>
      <c r="K723" s="185"/>
      <c r="L723" s="186"/>
      <c r="M723" s="185"/>
      <c r="N723" s="186"/>
      <c r="O723" s="185"/>
      <c r="P723" s="186"/>
      <c r="Q723" s="185"/>
      <c r="R723" s="574"/>
    </row>
    <row r="724" spans="1:18" ht="34.5" customHeight="1">
      <c r="A724" s="742"/>
      <c r="B724" s="89" t="s">
        <v>590</v>
      </c>
      <c r="C724" s="744"/>
      <c r="D724" s="82"/>
      <c r="E724" s="1060"/>
      <c r="F724" s="113" t="s">
        <v>285</v>
      </c>
      <c r="G724" s="114"/>
      <c r="H724" s="578"/>
      <c r="I724" s="191"/>
      <c r="J724" s="185"/>
      <c r="K724" s="191"/>
      <c r="L724" s="185"/>
      <c r="M724" s="191"/>
      <c r="N724" s="185"/>
      <c r="O724" s="191"/>
      <c r="P724" s="185"/>
      <c r="Q724" s="242"/>
      <c r="R724" s="579"/>
    </row>
    <row r="725" spans="1:18" ht="34.5" customHeight="1">
      <c r="A725" s="742"/>
      <c r="B725" s="97" t="s">
        <v>591</v>
      </c>
      <c r="C725" s="744"/>
      <c r="D725" s="90" t="s">
        <v>592</v>
      </c>
      <c r="E725" s="1060"/>
      <c r="F725" s="116" t="s">
        <v>53</v>
      </c>
      <c r="G725" s="151">
        <f>R725*O4</f>
        <v>0.45</v>
      </c>
      <c r="H725" s="582"/>
      <c r="I725" s="185"/>
      <c r="J725" s="192"/>
      <c r="K725" s="185"/>
      <c r="L725" s="192"/>
      <c r="M725" s="185"/>
      <c r="N725" s="192"/>
      <c r="O725" s="185"/>
      <c r="P725" s="192">
        <v>0.43580000000000002</v>
      </c>
      <c r="Q725" s="185"/>
      <c r="R725" s="582">
        <v>0.45</v>
      </c>
    </row>
    <row r="726" spans="1:18" ht="34.5" customHeight="1">
      <c r="A726" s="742"/>
      <c r="B726" s="89" t="s">
        <v>593</v>
      </c>
      <c r="C726" s="745"/>
      <c r="D726" s="107"/>
      <c r="E726" s="1122"/>
      <c r="F726" s="762"/>
      <c r="G726" s="114"/>
      <c r="H726" s="1125"/>
      <c r="I726" s="1126"/>
      <c r="J726" s="1126"/>
      <c r="K726" s="1126"/>
      <c r="L726" s="1126"/>
      <c r="M726" s="1126"/>
      <c r="N726" s="1126"/>
      <c r="O726" s="1126"/>
      <c r="P726" s="1126"/>
      <c r="Q726" s="1126"/>
      <c r="R726" s="586"/>
    </row>
    <row r="727" spans="1:18" ht="34.5" customHeight="1">
      <c r="A727" s="743"/>
      <c r="B727" s="102" t="s">
        <v>594</v>
      </c>
      <c r="C727" s="744"/>
      <c r="D727" s="102"/>
      <c r="E727" s="1123"/>
      <c r="F727" s="1124"/>
      <c r="G727" s="587"/>
      <c r="H727" s="1127"/>
      <c r="I727" s="1128"/>
      <c r="J727" s="1128"/>
      <c r="K727" s="1128"/>
      <c r="L727" s="1128"/>
      <c r="M727" s="1128"/>
      <c r="N727" s="1128"/>
      <c r="O727" s="1128"/>
      <c r="P727" s="1128"/>
      <c r="Q727" s="1128"/>
      <c r="R727" s="588"/>
    </row>
    <row r="728" spans="1:18" ht="34.5" hidden="1" customHeight="1">
      <c r="A728" s="1110" t="s">
        <v>595</v>
      </c>
      <c r="B728" s="1111"/>
      <c r="C728" s="1111"/>
      <c r="D728" s="1111"/>
      <c r="E728" s="1112"/>
      <c r="F728" s="555">
        <f t="shared" ref="F728:F730" si="195">SUM(H728:Q728)</f>
        <v>1.5671999999999999</v>
      </c>
      <c r="G728" s="524"/>
      <c r="H728" s="525">
        <f t="shared" ref="H728:H730" si="196">H707+H711+H715+H719+H723</f>
        <v>0</v>
      </c>
      <c r="I728" s="542">
        <f t="shared" ref="I728:I730" si="197">I707+I711+I715+I719+I723</f>
        <v>1.5671999999999999</v>
      </c>
      <c r="J728" s="542">
        <f t="shared" ref="J728:J730" si="198">J707+J711+J715+J719+J723</f>
        <v>0</v>
      </c>
      <c r="K728" s="542">
        <f t="shared" ref="K728:K730" si="199">K707+K711+K715+K719+K723</f>
        <v>0</v>
      </c>
      <c r="L728" s="542">
        <f t="shared" ref="L728:L730" si="200">L707+L711+L715+L719+L723</f>
        <v>0</v>
      </c>
      <c r="M728" s="542">
        <f t="shared" ref="M728:M730" si="201">M707+M711+M715+M719+M723</f>
        <v>0</v>
      </c>
      <c r="N728" s="542">
        <f t="shared" ref="N728:N730" si="202">N707+N711+N715+N719+N723</f>
        <v>0</v>
      </c>
      <c r="O728" s="542">
        <f t="shared" ref="O728:O730" si="203">O707+O711+O715+O719+O723</f>
        <v>0</v>
      </c>
      <c r="P728" s="542">
        <f t="shared" ref="P728:P730" si="204">P707+P711+P715+P719+P723</f>
        <v>0</v>
      </c>
      <c r="Q728" s="543">
        <f t="shared" ref="Q728:Q730" si="205">Q707+Q711+Q715+Q719+Q723</f>
        <v>0</v>
      </c>
      <c r="R728" s="544"/>
    </row>
    <row r="729" spans="1:18" ht="34.5" hidden="1" customHeight="1">
      <c r="A729" s="1113" t="s">
        <v>596</v>
      </c>
      <c r="B729" s="1114"/>
      <c r="C729" s="1114"/>
      <c r="D729" s="1114"/>
      <c r="E729" s="1115"/>
      <c r="F729" s="542">
        <f t="shared" si="195"/>
        <v>0</v>
      </c>
      <c r="G729" s="589"/>
      <c r="H729" s="542">
        <f t="shared" si="196"/>
        <v>0</v>
      </c>
      <c r="I729" s="525">
        <f t="shared" si="197"/>
        <v>0</v>
      </c>
      <c r="J729" s="542">
        <f t="shared" si="198"/>
        <v>0</v>
      </c>
      <c r="K729" s="525">
        <f t="shared" si="199"/>
        <v>0</v>
      </c>
      <c r="L729" s="542">
        <f t="shared" si="200"/>
        <v>0</v>
      </c>
      <c r="M729" s="525">
        <f t="shared" si="201"/>
        <v>0</v>
      </c>
      <c r="N729" s="542">
        <f t="shared" si="202"/>
        <v>0</v>
      </c>
      <c r="O729" s="525">
        <f t="shared" si="203"/>
        <v>0</v>
      </c>
      <c r="P729" s="542">
        <f t="shared" si="204"/>
        <v>0</v>
      </c>
      <c r="Q729" s="525">
        <f t="shared" si="205"/>
        <v>0</v>
      </c>
      <c r="R729" s="542"/>
    </row>
    <row r="730" spans="1:18" ht="34.5" hidden="1" customHeight="1">
      <c r="A730" s="1116" t="s">
        <v>597</v>
      </c>
      <c r="B730" s="1117"/>
      <c r="C730" s="1117"/>
      <c r="D730" s="1117"/>
      <c r="E730" s="1118"/>
      <c r="F730" s="525">
        <f t="shared" si="195"/>
        <v>1.2008000000000001</v>
      </c>
      <c r="G730" s="524"/>
      <c r="H730" s="555">
        <f t="shared" si="196"/>
        <v>0</v>
      </c>
      <c r="I730" s="555">
        <f t="shared" si="197"/>
        <v>0</v>
      </c>
      <c r="J730" s="525">
        <f t="shared" si="198"/>
        <v>0</v>
      </c>
      <c r="K730" s="555">
        <f t="shared" si="199"/>
        <v>0</v>
      </c>
      <c r="L730" s="525">
        <f t="shared" si="200"/>
        <v>0</v>
      </c>
      <c r="M730" s="555">
        <f t="shared" si="201"/>
        <v>0</v>
      </c>
      <c r="N730" s="525">
        <f t="shared" si="202"/>
        <v>0</v>
      </c>
      <c r="O730" s="555">
        <f t="shared" si="203"/>
        <v>0</v>
      </c>
      <c r="P730" s="525">
        <f t="shared" si="204"/>
        <v>1.2008000000000001</v>
      </c>
      <c r="Q730" s="557">
        <f t="shared" si="205"/>
        <v>0</v>
      </c>
      <c r="R730" s="555"/>
    </row>
    <row r="731" spans="1:18" ht="34.5" hidden="1" customHeight="1">
      <c r="A731" s="1090" t="s">
        <v>598</v>
      </c>
      <c r="B731" s="1091"/>
      <c r="C731" s="1091"/>
      <c r="D731" s="1091"/>
      <c r="E731" s="1092"/>
      <c r="F731" s="532">
        <f>SUM(F728:F729)</f>
        <v>1.5671999999999999</v>
      </c>
      <c r="G731" s="533"/>
      <c r="H731" s="590">
        <f t="shared" ref="H731:Q731" si="206">SUM(H728:H729)</f>
        <v>0</v>
      </c>
      <c r="I731" s="590">
        <f t="shared" si="206"/>
        <v>1.5671999999999999</v>
      </c>
      <c r="J731" s="590">
        <f t="shared" si="206"/>
        <v>0</v>
      </c>
      <c r="K731" s="590">
        <f t="shared" si="206"/>
        <v>0</v>
      </c>
      <c r="L731" s="590">
        <f t="shared" si="206"/>
        <v>0</v>
      </c>
      <c r="M731" s="590">
        <f t="shared" si="206"/>
        <v>0</v>
      </c>
      <c r="N731" s="590">
        <f t="shared" si="206"/>
        <v>0</v>
      </c>
      <c r="O731" s="590">
        <f t="shared" si="206"/>
        <v>0</v>
      </c>
      <c r="P731" s="590">
        <f t="shared" si="206"/>
        <v>0</v>
      </c>
      <c r="Q731" s="591">
        <f t="shared" si="206"/>
        <v>0</v>
      </c>
      <c r="R731" s="592"/>
    </row>
    <row r="732" spans="1:18" ht="34.5" hidden="1" customHeight="1">
      <c r="A732" s="1093" t="s">
        <v>599</v>
      </c>
      <c r="B732" s="1094"/>
      <c r="C732" s="1094"/>
      <c r="D732" s="1094"/>
      <c r="E732" s="1095"/>
      <c r="F732" s="549">
        <f>SUM(F728:F730)</f>
        <v>2.7679999999999998</v>
      </c>
      <c r="G732" s="549"/>
      <c r="H732" s="549">
        <f t="shared" ref="H732:Q732" si="207">SUM(H728:H730)</f>
        <v>0</v>
      </c>
      <c r="I732" s="549">
        <f t="shared" si="207"/>
        <v>1.5671999999999999</v>
      </c>
      <c r="J732" s="549">
        <f t="shared" si="207"/>
        <v>0</v>
      </c>
      <c r="K732" s="549">
        <f t="shared" si="207"/>
        <v>0</v>
      </c>
      <c r="L732" s="549">
        <f t="shared" si="207"/>
        <v>0</v>
      </c>
      <c r="M732" s="549">
        <f t="shared" si="207"/>
        <v>0</v>
      </c>
      <c r="N732" s="549">
        <f t="shared" si="207"/>
        <v>0</v>
      </c>
      <c r="O732" s="549">
        <f t="shared" si="207"/>
        <v>0</v>
      </c>
      <c r="P732" s="549">
        <f t="shared" si="207"/>
        <v>1.2008000000000001</v>
      </c>
      <c r="Q732" s="593">
        <f t="shared" si="207"/>
        <v>0</v>
      </c>
      <c r="R732" s="538"/>
    </row>
    <row r="733" spans="1:18" ht="34.5" hidden="1" customHeight="1">
      <c r="A733" s="1105"/>
      <c r="B733" s="1106"/>
      <c r="C733" s="1106"/>
      <c r="D733" s="1106"/>
      <c r="E733" s="1106"/>
      <c r="F733" s="1106"/>
      <c r="G733" s="1107"/>
      <c r="H733" s="1106"/>
      <c r="I733" s="1106"/>
      <c r="J733" s="1129"/>
      <c r="K733" s="1106"/>
      <c r="L733" s="1129"/>
      <c r="M733" s="1106"/>
      <c r="N733" s="1129"/>
      <c r="O733" s="1106"/>
      <c r="P733" s="1129"/>
      <c r="Q733" s="1108"/>
      <c r="R733" s="551"/>
    </row>
    <row r="734" spans="1:18" ht="34.5" customHeight="1">
      <c r="A734" s="1110" t="s">
        <v>600</v>
      </c>
      <c r="B734" s="1111"/>
      <c r="C734" s="1111"/>
      <c r="D734" s="1111"/>
      <c r="E734" s="1111"/>
      <c r="F734" s="1112"/>
      <c r="G734" s="541"/>
      <c r="H734" s="525">
        <f t="shared" ref="H734:H736" si="208">H728</f>
        <v>0</v>
      </c>
      <c r="I734" s="543">
        <f t="shared" ref="I734:I738" si="209">SUM(I728,H734)</f>
        <v>1.5671999999999999</v>
      </c>
      <c r="J734" s="526">
        <f t="shared" ref="J734:J738" si="210">SUM(J728,I734)</f>
        <v>1.5671999999999999</v>
      </c>
      <c r="K734" s="544">
        <f t="shared" ref="K734:K738" si="211">SUM(K728,J734)</f>
        <v>1.5671999999999999</v>
      </c>
      <c r="L734" s="526">
        <f t="shared" ref="L734:L738" si="212">SUM(L728,K734)</f>
        <v>1.5671999999999999</v>
      </c>
      <c r="M734" s="544">
        <f t="shared" ref="M734:M738" si="213">SUM(M728,L734)</f>
        <v>1.5671999999999999</v>
      </c>
      <c r="N734" s="526">
        <f t="shared" ref="N734:N738" si="214">SUM(N728,M734)</f>
        <v>1.5671999999999999</v>
      </c>
      <c r="O734" s="544">
        <f t="shared" ref="O734:O738" si="215">SUM(O728,N734)</f>
        <v>1.5671999999999999</v>
      </c>
      <c r="P734" s="526">
        <f t="shared" ref="P734:P738" si="216">SUM(P728,O734)</f>
        <v>1.5671999999999999</v>
      </c>
      <c r="Q734" s="594">
        <f t="shared" ref="Q734:Q738" si="217">SUM(Q728,P734)</f>
        <v>1.5671999999999999</v>
      </c>
      <c r="R734" s="544"/>
    </row>
    <row r="735" spans="1:18" ht="34.5" customHeight="1">
      <c r="A735" s="1113" t="s">
        <v>601</v>
      </c>
      <c r="B735" s="1114"/>
      <c r="C735" s="1114"/>
      <c r="D735" s="1114"/>
      <c r="E735" s="1114"/>
      <c r="F735" s="1115"/>
      <c r="G735" s="595"/>
      <c r="H735" s="542">
        <f t="shared" si="208"/>
        <v>0</v>
      </c>
      <c r="I735" s="525">
        <f t="shared" si="209"/>
        <v>0</v>
      </c>
      <c r="J735" s="596">
        <f t="shared" si="210"/>
        <v>0</v>
      </c>
      <c r="K735" s="525">
        <f t="shared" si="211"/>
        <v>0</v>
      </c>
      <c r="L735" s="596">
        <f t="shared" si="212"/>
        <v>0</v>
      </c>
      <c r="M735" s="525">
        <f t="shared" si="213"/>
        <v>0</v>
      </c>
      <c r="N735" s="596">
        <f t="shared" si="214"/>
        <v>0</v>
      </c>
      <c r="O735" s="525">
        <f t="shared" si="215"/>
        <v>0</v>
      </c>
      <c r="P735" s="596">
        <f t="shared" si="216"/>
        <v>0</v>
      </c>
      <c r="Q735" s="525">
        <f t="shared" si="217"/>
        <v>0</v>
      </c>
      <c r="R735" s="542"/>
    </row>
    <row r="736" spans="1:18" ht="34.5" customHeight="1">
      <c r="A736" s="1116" t="s">
        <v>602</v>
      </c>
      <c r="B736" s="1117"/>
      <c r="C736" s="1117"/>
      <c r="D736" s="1117"/>
      <c r="E736" s="1117"/>
      <c r="F736" s="1118"/>
      <c r="G736" s="541"/>
      <c r="H736" s="525">
        <f t="shared" si="208"/>
        <v>0</v>
      </c>
      <c r="I736" s="542">
        <f t="shared" si="209"/>
        <v>0</v>
      </c>
      <c r="J736" s="525">
        <f t="shared" si="210"/>
        <v>0</v>
      </c>
      <c r="K736" s="542">
        <f t="shared" si="211"/>
        <v>0</v>
      </c>
      <c r="L736" s="525">
        <f t="shared" si="212"/>
        <v>0</v>
      </c>
      <c r="M736" s="542">
        <f t="shared" si="213"/>
        <v>0</v>
      </c>
      <c r="N736" s="525">
        <f t="shared" si="214"/>
        <v>0</v>
      </c>
      <c r="O736" s="542">
        <f t="shared" si="215"/>
        <v>0</v>
      </c>
      <c r="P736" s="525">
        <f t="shared" si="216"/>
        <v>1.2008000000000001</v>
      </c>
      <c r="Q736" s="543">
        <f t="shared" si="217"/>
        <v>1.2008000000000001</v>
      </c>
      <c r="R736" s="544"/>
    </row>
    <row r="737" spans="1:18" ht="34.5" customHeight="1">
      <c r="A737" s="1090" t="s">
        <v>603</v>
      </c>
      <c r="B737" s="1091"/>
      <c r="C737" s="1091"/>
      <c r="D737" s="1091"/>
      <c r="E737" s="1091"/>
      <c r="F737" s="1092"/>
      <c r="G737" s="546"/>
      <c r="H737" s="532">
        <f>SUM(H734:H735)</f>
        <v>0</v>
      </c>
      <c r="I737" s="547">
        <f t="shared" si="209"/>
        <v>1.5671999999999999</v>
      </c>
      <c r="J737" s="548">
        <f t="shared" si="210"/>
        <v>1.5671999999999999</v>
      </c>
      <c r="K737" s="547">
        <f t="shared" si="211"/>
        <v>1.5671999999999999</v>
      </c>
      <c r="L737" s="548">
        <f t="shared" si="212"/>
        <v>1.5671999999999999</v>
      </c>
      <c r="M737" s="547">
        <f t="shared" si="213"/>
        <v>1.5671999999999999</v>
      </c>
      <c r="N737" s="548">
        <f t="shared" si="214"/>
        <v>1.5671999999999999</v>
      </c>
      <c r="O737" s="547">
        <f t="shared" si="215"/>
        <v>1.5671999999999999</v>
      </c>
      <c r="P737" s="548">
        <f t="shared" si="216"/>
        <v>1.5671999999999999</v>
      </c>
      <c r="Q737" s="547">
        <f t="shared" si="217"/>
        <v>1.5671999999999999</v>
      </c>
      <c r="R737" s="548"/>
    </row>
    <row r="738" spans="1:18" ht="34.5" customHeight="1">
      <c r="A738" s="1093" t="s">
        <v>604</v>
      </c>
      <c r="B738" s="1094"/>
      <c r="C738" s="1094"/>
      <c r="D738" s="1094"/>
      <c r="E738" s="1094"/>
      <c r="F738" s="1095"/>
      <c r="G738" s="546"/>
      <c r="H738" s="549">
        <f>SUM(H734:H736)</f>
        <v>0</v>
      </c>
      <c r="I738" s="538">
        <f t="shared" si="209"/>
        <v>1.5671999999999999</v>
      </c>
      <c r="J738" s="550">
        <f t="shared" si="210"/>
        <v>1.5671999999999999</v>
      </c>
      <c r="K738" s="538">
        <f t="shared" si="211"/>
        <v>1.5671999999999999</v>
      </c>
      <c r="L738" s="550">
        <f t="shared" si="212"/>
        <v>1.5671999999999999</v>
      </c>
      <c r="M738" s="538">
        <f t="shared" si="213"/>
        <v>1.5671999999999999</v>
      </c>
      <c r="N738" s="550">
        <f t="shared" si="214"/>
        <v>1.5671999999999999</v>
      </c>
      <c r="O738" s="538">
        <f t="shared" si="215"/>
        <v>1.5671999999999999</v>
      </c>
      <c r="P738" s="550">
        <f t="shared" si="216"/>
        <v>2.7679999999999998</v>
      </c>
      <c r="Q738" s="539">
        <f t="shared" si="217"/>
        <v>2.7679999999999998</v>
      </c>
      <c r="R738" s="538"/>
    </row>
    <row r="739" spans="1:18" ht="34.5" customHeight="1">
      <c r="A739" s="1105"/>
      <c r="B739" s="1106"/>
      <c r="C739" s="1106"/>
      <c r="D739" s="1106"/>
      <c r="E739" s="1106"/>
      <c r="F739" s="1106"/>
      <c r="G739" s="1107"/>
      <c r="H739" s="1106"/>
      <c r="I739" s="1106"/>
      <c r="J739" s="1106"/>
      <c r="K739" s="1106"/>
      <c r="L739" s="1106"/>
      <c r="M739" s="1106"/>
      <c r="N739" s="1106"/>
      <c r="O739" s="1106"/>
      <c r="P739" s="1106"/>
      <c r="Q739" s="1108"/>
      <c r="R739" s="551"/>
    </row>
    <row r="740" spans="1:18" s="597" customFormat="1" ht="34.5" customHeight="1">
      <c r="A740" s="1041" t="s">
        <v>605</v>
      </c>
      <c r="B740" s="1042"/>
      <c r="C740" s="1042"/>
      <c r="D740" s="1042"/>
      <c r="E740" s="1042"/>
      <c r="F740" s="1042"/>
      <c r="G740" s="1109"/>
      <c r="H740" s="1042"/>
      <c r="I740" s="1042"/>
      <c r="J740" s="1042"/>
      <c r="K740" s="1042"/>
      <c r="L740" s="1042"/>
      <c r="M740" s="1042"/>
      <c r="N740" s="1042"/>
      <c r="O740" s="1042"/>
      <c r="P740" s="1042"/>
      <c r="Q740" s="1045"/>
      <c r="R740" s="480"/>
    </row>
    <row r="741" spans="1:18" ht="34.5" customHeight="1">
      <c r="A741" s="741">
        <v>116</v>
      </c>
      <c r="B741" s="71" t="s">
        <v>498</v>
      </c>
      <c r="C741" s="1046" t="s">
        <v>465</v>
      </c>
      <c r="D741" s="73" t="s">
        <v>606</v>
      </c>
      <c r="E741" s="796" t="s">
        <v>48</v>
      </c>
      <c r="F741" s="124" t="s">
        <v>283</v>
      </c>
      <c r="G741" s="151">
        <f>R741*O4</f>
        <v>0.5</v>
      </c>
      <c r="H741" s="185">
        <v>0.99680000000000002</v>
      </c>
      <c r="I741" s="186"/>
      <c r="J741" s="185"/>
      <c r="K741" s="186"/>
      <c r="L741" s="185"/>
      <c r="M741" s="186"/>
      <c r="N741" s="185"/>
      <c r="O741" s="186"/>
      <c r="P741" s="185"/>
      <c r="Q741" s="187"/>
      <c r="R741" s="188">
        <v>0.5</v>
      </c>
    </row>
    <row r="742" spans="1:18" ht="34.5" customHeight="1">
      <c r="A742" s="742"/>
      <c r="B742" s="97" t="s">
        <v>607</v>
      </c>
      <c r="C742" s="1046"/>
      <c r="D742" s="82"/>
      <c r="E742" s="1047"/>
      <c r="F742" s="113" t="s">
        <v>285</v>
      </c>
      <c r="G742" s="127"/>
      <c r="H742" s="190"/>
      <c r="I742" s="185"/>
      <c r="J742" s="191"/>
      <c r="K742" s="185"/>
      <c r="L742" s="191"/>
      <c r="M742" s="185"/>
      <c r="N742" s="191"/>
      <c r="O742" s="185"/>
      <c r="P742" s="191"/>
      <c r="Q742" s="185"/>
      <c r="R742" s="190"/>
    </row>
    <row r="743" spans="1:18" ht="34.5" customHeight="1">
      <c r="A743" s="742"/>
      <c r="B743" s="89" t="s">
        <v>608</v>
      </c>
      <c r="C743" s="1046"/>
      <c r="D743" s="90"/>
      <c r="E743" s="1047"/>
      <c r="F743" s="116" t="s">
        <v>53</v>
      </c>
      <c r="G743" s="114"/>
      <c r="H743" s="185"/>
      <c r="I743" s="192"/>
      <c r="J743" s="185"/>
      <c r="K743" s="192"/>
      <c r="L743" s="185"/>
      <c r="M743" s="192"/>
      <c r="N743" s="185"/>
      <c r="O743" s="192"/>
      <c r="P743" s="185"/>
      <c r="Q743" s="193"/>
      <c r="R743" s="194"/>
    </row>
    <row r="744" spans="1:18" ht="34.5" customHeight="1">
      <c r="A744" s="743"/>
      <c r="B744" s="102"/>
      <c r="C744" s="1046"/>
      <c r="D744" s="132"/>
      <c r="E744" s="1047"/>
      <c r="F744" s="174"/>
      <c r="G744" s="175"/>
      <c r="H744" s="1080"/>
      <c r="I744" s="1048"/>
      <c r="J744" s="1048"/>
      <c r="K744" s="1048"/>
      <c r="L744" s="1048"/>
      <c r="M744" s="1048"/>
      <c r="N744" s="1048"/>
      <c r="O744" s="1048"/>
      <c r="P744" s="1048"/>
      <c r="Q744" s="1048"/>
      <c r="R744" s="522"/>
    </row>
    <row r="745" spans="1:18" ht="34.5" hidden="1" customHeight="1">
      <c r="A745" s="1110" t="s">
        <v>609</v>
      </c>
      <c r="B745" s="1111"/>
      <c r="C745" s="1111"/>
      <c r="D745" s="1111"/>
      <c r="E745" s="1112"/>
      <c r="F745" s="555">
        <f t="shared" ref="F745:F747" si="218">SUM(H745:Q745)</f>
        <v>0.99680000000000002</v>
      </c>
      <c r="G745" s="556"/>
      <c r="H745" s="555">
        <f t="shared" ref="H745:H747" si="219">H741</f>
        <v>0.99680000000000002</v>
      </c>
      <c r="I745" s="555">
        <f t="shared" ref="I745:I747" si="220">I741</f>
        <v>0</v>
      </c>
      <c r="J745" s="555">
        <f t="shared" ref="J745:J747" si="221">J741</f>
        <v>0</v>
      </c>
      <c r="K745" s="555">
        <f t="shared" ref="K745:K747" si="222">K741</f>
        <v>0</v>
      </c>
      <c r="L745" s="555">
        <f t="shared" ref="L745:L747" si="223">L741</f>
        <v>0</v>
      </c>
      <c r="M745" s="555">
        <f t="shared" ref="M745:M747" si="224">M741</f>
        <v>0</v>
      </c>
      <c r="N745" s="555">
        <f t="shared" ref="N745:N747" si="225">N741</f>
        <v>0</v>
      </c>
      <c r="O745" s="555">
        <f t="shared" ref="O745:O747" si="226">O741</f>
        <v>0</v>
      </c>
      <c r="P745" s="555">
        <f t="shared" ref="P745:P747" si="227">P741</f>
        <v>0</v>
      </c>
      <c r="Q745" s="557">
        <f t="shared" ref="Q745:Q747" si="228">Q741</f>
        <v>0</v>
      </c>
      <c r="R745" s="542">
        <f t="shared" ref="R745:R747" si="229">R741</f>
        <v>0.5</v>
      </c>
    </row>
    <row r="746" spans="1:18" ht="34.5" hidden="1" customHeight="1">
      <c r="A746" s="1113" t="s">
        <v>610</v>
      </c>
      <c r="B746" s="1114"/>
      <c r="C746" s="1114"/>
      <c r="D746" s="1114"/>
      <c r="E746" s="1115"/>
      <c r="F746" s="555">
        <f t="shared" si="218"/>
        <v>0</v>
      </c>
      <c r="G746" s="556"/>
      <c r="H746" s="555">
        <f t="shared" si="219"/>
        <v>0</v>
      </c>
      <c r="I746" s="555">
        <f t="shared" si="220"/>
        <v>0</v>
      </c>
      <c r="J746" s="555">
        <f t="shared" si="221"/>
        <v>0</v>
      </c>
      <c r="K746" s="555">
        <f t="shared" si="222"/>
        <v>0</v>
      </c>
      <c r="L746" s="555">
        <f t="shared" si="223"/>
        <v>0</v>
      </c>
      <c r="M746" s="555">
        <f t="shared" si="224"/>
        <v>0</v>
      </c>
      <c r="N746" s="555">
        <f t="shared" si="225"/>
        <v>0</v>
      </c>
      <c r="O746" s="555">
        <f t="shared" si="226"/>
        <v>0</v>
      </c>
      <c r="P746" s="555">
        <f t="shared" si="227"/>
        <v>0</v>
      </c>
      <c r="Q746" s="557">
        <f t="shared" si="228"/>
        <v>0</v>
      </c>
      <c r="R746" s="542">
        <f t="shared" si="229"/>
        <v>0</v>
      </c>
    </row>
    <row r="747" spans="1:18" ht="34.5" hidden="1" customHeight="1">
      <c r="A747" s="1116" t="s">
        <v>611</v>
      </c>
      <c r="B747" s="1117"/>
      <c r="C747" s="1117"/>
      <c r="D747" s="1117"/>
      <c r="E747" s="1118"/>
      <c r="F747" s="542">
        <f t="shared" si="218"/>
        <v>0</v>
      </c>
      <c r="G747" s="556"/>
      <c r="H747" s="555">
        <f t="shared" si="219"/>
        <v>0</v>
      </c>
      <c r="I747" s="555">
        <f t="shared" si="220"/>
        <v>0</v>
      </c>
      <c r="J747" s="555">
        <f t="shared" si="221"/>
        <v>0</v>
      </c>
      <c r="K747" s="555">
        <f t="shared" si="222"/>
        <v>0</v>
      </c>
      <c r="L747" s="555">
        <f t="shared" si="223"/>
        <v>0</v>
      </c>
      <c r="M747" s="555">
        <f t="shared" si="224"/>
        <v>0</v>
      </c>
      <c r="N747" s="555">
        <f t="shared" si="225"/>
        <v>0</v>
      </c>
      <c r="O747" s="555">
        <f t="shared" si="226"/>
        <v>0</v>
      </c>
      <c r="P747" s="555">
        <f t="shared" si="227"/>
        <v>0</v>
      </c>
      <c r="Q747" s="557">
        <f t="shared" si="228"/>
        <v>0</v>
      </c>
      <c r="R747" s="542">
        <f t="shared" si="229"/>
        <v>0</v>
      </c>
    </row>
    <row r="748" spans="1:18" ht="34.5" hidden="1" customHeight="1">
      <c r="A748" s="1090" t="s">
        <v>612</v>
      </c>
      <c r="B748" s="1091"/>
      <c r="C748" s="1091"/>
      <c r="D748" s="1091"/>
      <c r="E748" s="1092"/>
      <c r="F748" s="532">
        <f>SUM(F745:F746)</f>
        <v>0.99680000000000002</v>
      </c>
      <c r="G748" s="549"/>
      <c r="H748" s="532">
        <f t="shared" ref="H748:R748" si="230">SUM(H745:H746)</f>
        <v>0.99680000000000002</v>
      </c>
      <c r="I748" s="532">
        <f t="shared" si="230"/>
        <v>0</v>
      </c>
      <c r="J748" s="532">
        <f t="shared" si="230"/>
        <v>0</v>
      </c>
      <c r="K748" s="532">
        <f t="shared" si="230"/>
        <v>0</v>
      </c>
      <c r="L748" s="532">
        <f t="shared" si="230"/>
        <v>0</v>
      </c>
      <c r="M748" s="532">
        <f t="shared" si="230"/>
        <v>0</v>
      </c>
      <c r="N748" s="532">
        <f t="shared" si="230"/>
        <v>0</v>
      </c>
      <c r="O748" s="532">
        <f t="shared" si="230"/>
        <v>0</v>
      </c>
      <c r="P748" s="532">
        <f t="shared" si="230"/>
        <v>0</v>
      </c>
      <c r="Q748" s="560">
        <f t="shared" si="230"/>
        <v>0</v>
      </c>
      <c r="R748" s="548">
        <f t="shared" si="230"/>
        <v>0.5</v>
      </c>
    </row>
    <row r="749" spans="1:18" ht="34.5" hidden="1" customHeight="1">
      <c r="A749" s="1093" t="s">
        <v>613</v>
      </c>
      <c r="B749" s="1094"/>
      <c r="C749" s="1094"/>
      <c r="D749" s="1094"/>
      <c r="E749" s="1095"/>
      <c r="F749" s="538">
        <f>SUM(F745:F747)</f>
        <v>0.99680000000000002</v>
      </c>
      <c r="G749" s="538"/>
      <c r="H749" s="538">
        <f t="shared" ref="H749:R749" si="231">SUM(H745:H747)</f>
        <v>0.99680000000000002</v>
      </c>
      <c r="I749" s="538">
        <f t="shared" si="231"/>
        <v>0</v>
      </c>
      <c r="J749" s="538">
        <f t="shared" si="231"/>
        <v>0</v>
      </c>
      <c r="K749" s="538">
        <f t="shared" si="231"/>
        <v>0</v>
      </c>
      <c r="L749" s="538">
        <f t="shared" si="231"/>
        <v>0</v>
      </c>
      <c r="M749" s="538">
        <f t="shared" si="231"/>
        <v>0</v>
      </c>
      <c r="N749" s="538">
        <f t="shared" si="231"/>
        <v>0</v>
      </c>
      <c r="O749" s="538">
        <f t="shared" si="231"/>
        <v>0</v>
      </c>
      <c r="P749" s="538">
        <f t="shared" si="231"/>
        <v>0</v>
      </c>
      <c r="Q749" s="539">
        <f t="shared" si="231"/>
        <v>0</v>
      </c>
      <c r="R749" s="538">
        <f t="shared" si="231"/>
        <v>0.5</v>
      </c>
    </row>
    <row r="750" spans="1:18" ht="34.5" hidden="1" customHeight="1">
      <c r="A750" s="1105"/>
      <c r="B750" s="1106"/>
      <c r="C750" s="1106"/>
      <c r="D750" s="1106"/>
      <c r="E750" s="1106"/>
      <c r="F750" s="1106"/>
      <c r="G750" s="1107"/>
      <c r="H750" s="1106"/>
      <c r="I750" s="1106"/>
      <c r="J750" s="1106"/>
      <c r="K750" s="1106"/>
      <c r="L750" s="1106"/>
      <c r="M750" s="1106"/>
      <c r="N750" s="1106"/>
      <c r="O750" s="1106"/>
      <c r="P750" s="1106"/>
      <c r="Q750" s="1108"/>
      <c r="R750" s="551"/>
    </row>
    <row r="751" spans="1:18" ht="34.5" customHeight="1">
      <c r="A751" s="1110" t="s">
        <v>614</v>
      </c>
      <c r="B751" s="1111"/>
      <c r="C751" s="1111"/>
      <c r="D751" s="1111"/>
      <c r="E751" s="1111"/>
      <c r="F751" s="1112"/>
      <c r="G751" s="541"/>
      <c r="H751" s="525">
        <f t="shared" ref="H751:H753" si="232">H745</f>
        <v>0.99680000000000002</v>
      </c>
      <c r="I751" s="542">
        <f t="shared" ref="I751:I755" si="233">SUM(I745,H751)</f>
        <v>0.99680000000000002</v>
      </c>
      <c r="J751" s="525">
        <f t="shared" ref="J751:J755" si="234">SUM(J745,I751)</f>
        <v>0.99680000000000002</v>
      </c>
      <c r="K751" s="542">
        <f t="shared" ref="K751:K755" si="235">SUM(K745,J751)</f>
        <v>0.99680000000000002</v>
      </c>
      <c r="L751" s="525">
        <f t="shared" ref="L751:L755" si="236">SUM(L745,K751)</f>
        <v>0.99680000000000002</v>
      </c>
      <c r="M751" s="542">
        <f t="shared" ref="M751:M755" si="237">SUM(M745,L751)</f>
        <v>0.99680000000000002</v>
      </c>
      <c r="N751" s="525">
        <f t="shared" ref="N751:N755" si="238">SUM(N745,M751)</f>
        <v>0.99680000000000002</v>
      </c>
      <c r="O751" s="542">
        <f t="shared" ref="O751:O755" si="239">SUM(O745,N751)</f>
        <v>0.99680000000000002</v>
      </c>
      <c r="P751" s="525">
        <f t="shared" ref="P751:P755" si="240">SUM(P745,O751)</f>
        <v>0.99680000000000002</v>
      </c>
      <c r="Q751" s="543">
        <f t="shared" ref="Q751:Q755" si="241">SUM(Q745,P751)</f>
        <v>0.99680000000000002</v>
      </c>
      <c r="R751" s="544"/>
    </row>
    <row r="752" spans="1:18" ht="34.5" customHeight="1">
      <c r="A752" s="1113" t="s">
        <v>615</v>
      </c>
      <c r="B752" s="1114"/>
      <c r="C752" s="1114"/>
      <c r="D752" s="1114"/>
      <c r="E752" s="1114"/>
      <c r="F752" s="1115"/>
      <c r="G752" s="595"/>
      <c r="H752" s="542">
        <f t="shared" si="232"/>
        <v>0</v>
      </c>
      <c r="I752" s="525">
        <f t="shared" si="233"/>
        <v>0</v>
      </c>
      <c r="J752" s="542">
        <f t="shared" si="234"/>
        <v>0</v>
      </c>
      <c r="K752" s="525">
        <f t="shared" si="235"/>
        <v>0</v>
      </c>
      <c r="L752" s="542">
        <f t="shared" si="236"/>
        <v>0</v>
      </c>
      <c r="M752" s="525">
        <f t="shared" si="237"/>
        <v>0</v>
      </c>
      <c r="N752" s="542">
        <f t="shared" si="238"/>
        <v>0</v>
      </c>
      <c r="O752" s="525">
        <f t="shared" si="239"/>
        <v>0</v>
      </c>
      <c r="P752" s="542">
        <f t="shared" si="240"/>
        <v>0</v>
      </c>
      <c r="Q752" s="525">
        <f t="shared" si="241"/>
        <v>0</v>
      </c>
      <c r="R752" s="542"/>
    </row>
    <row r="753" spans="1:18" ht="34.5" customHeight="1">
      <c r="A753" s="1116" t="s">
        <v>616</v>
      </c>
      <c r="B753" s="1117"/>
      <c r="C753" s="1117"/>
      <c r="D753" s="1117"/>
      <c r="E753" s="1117"/>
      <c r="F753" s="1118"/>
      <c r="G753" s="541"/>
      <c r="H753" s="525">
        <f t="shared" si="232"/>
        <v>0</v>
      </c>
      <c r="I753" s="542">
        <f t="shared" si="233"/>
        <v>0</v>
      </c>
      <c r="J753" s="525">
        <f t="shared" si="234"/>
        <v>0</v>
      </c>
      <c r="K753" s="542">
        <f t="shared" si="235"/>
        <v>0</v>
      </c>
      <c r="L753" s="525">
        <f t="shared" si="236"/>
        <v>0</v>
      </c>
      <c r="M753" s="542">
        <f t="shared" si="237"/>
        <v>0</v>
      </c>
      <c r="N753" s="525">
        <f t="shared" si="238"/>
        <v>0</v>
      </c>
      <c r="O753" s="542">
        <f t="shared" si="239"/>
        <v>0</v>
      </c>
      <c r="P753" s="525">
        <f t="shared" si="240"/>
        <v>0</v>
      </c>
      <c r="Q753" s="543">
        <f t="shared" si="241"/>
        <v>0</v>
      </c>
      <c r="R753" s="544"/>
    </row>
    <row r="754" spans="1:18" ht="34.5" customHeight="1">
      <c r="A754" s="1090" t="s">
        <v>617</v>
      </c>
      <c r="B754" s="1091"/>
      <c r="C754" s="1091"/>
      <c r="D754" s="1091"/>
      <c r="E754" s="1091"/>
      <c r="F754" s="1092"/>
      <c r="G754" s="546"/>
      <c r="H754" s="532">
        <f>SUM(H751:H752)</f>
        <v>0.99680000000000002</v>
      </c>
      <c r="I754" s="547">
        <f t="shared" si="233"/>
        <v>0.99680000000000002</v>
      </c>
      <c r="J754" s="548">
        <f t="shared" si="234"/>
        <v>0.99680000000000002</v>
      </c>
      <c r="K754" s="547">
        <f t="shared" si="235"/>
        <v>0.99680000000000002</v>
      </c>
      <c r="L754" s="548">
        <f t="shared" si="236"/>
        <v>0.99680000000000002</v>
      </c>
      <c r="M754" s="547">
        <f t="shared" si="237"/>
        <v>0.99680000000000002</v>
      </c>
      <c r="N754" s="548">
        <f t="shared" si="238"/>
        <v>0.99680000000000002</v>
      </c>
      <c r="O754" s="547">
        <f t="shared" si="239"/>
        <v>0.99680000000000002</v>
      </c>
      <c r="P754" s="548">
        <f t="shared" si="240"/>
        <v>0.99680000000000002</v>
      </c>
      <c r="Q754" s="547">
        <f t="shared" si="241"/>
        <v>0.99680000000000002</v>
      </c>
      <c r="R754" s="548"/>
    </row>
    <row r="755" spans="1:18" ht="34.5" customHeight="1">
      <c r="A755" s="1093" t="s">
        <v>618</v>
      </c>
      <c r="B755" s="1094"/>
      <c r="C755" s="1094"/>
      <c r="D755" s="1094"/>
      <c r="E755" s="1094"/>
      <c r="F755" s="1095"/>
      <c r="G755" s="546"/>
      <c r="H755" s="549">
        <f>SUM(H751:H753)</f>
        <v>0.99680000000000002</v>
      </c>
      <c r="I755" s="538">
        <f t="shared" si="233"/>
        <v>0.99680000000000002</v>
      </c>
      <c r="J755" s="550">
        <f t="shared" si="234"/>
        <v>0.99680000000000002</v>
      </c>
      <c r="K755" s="538">
        <f t="shared" si="235"/>
        <v>0.99680000000000002</v>
      </c>
      <c r="L755" s="550">
        <f t="shared" si="236"/>
        <v>0.99680000000000002</v>
      </c>
      <c r="M755" s="538">
        <f t="shared" si="237"/>
        <v>0.99680000000000002</v>
      </c>
      <c r="N755" s="550">
        <f t="shared" si="238"/>
        <v>0.99680000000000002</v>
      </c>
      <c r="O755" s="538">
        <f t="shared" si="239"/>
        <v>0.99680000000000002</v>
      </c>
      <c r="P755" s="550">
        <f t="shared" si="240"/>
        <v>0.99680000000000002</v>
      </c>
      <c r="Q755" s="539">
        <f t="shared" si="241"/>
        <v>0.99680000000000002</v>
      </c>
      <c r="R755" s="538"/>
    </row>
    <row r="756" spans="1:18" ht="34.5" customHeight="1">
      <c r="A756" s="1105"/>
      <c r="B756" s="1106"/>
      <c r="C756" s="1106"/>
      <c r="D756" s="1106"/>
      <c r="E756" s="1106"/>
      <c r="F756" s="1106"/>
      <c r="G756" s="1107"/>
      <c r="H756" s="1106"/>
      <c r="I756" s="1106"/>
      <c r="J756" s="1106"/>
      <c r="K756" s="1106"/>
      <c r="L756" s="1106"/>
      <c r="M756" s="1106"/>
      <c r="N756" s="1106"/>
      <c r="O756" s="1106"/>
      <c r="P756" s="1106"/>
      <c r="Q756" s="1108"/>
      <c r="R756" s="551"/>
    </row>
    <row r="757" spans="1:18" ht="34.5" hidden="1" customHeight="1">
      <c r="A757" s="1105"/>
      <c r="B757" s="1106"/>
      <c r="C757" s="1106"/>
      <c r="D757" s="1106"/>
      <c r="E757" s="1106"/>
      <c r="F757" s="1106"/>
      <c r="G757" s="1107"/>
      <c r="H757" s="1106"/>
      <c r="I757" s="1106"/>
      <c r="J757" s="1106"/>
      <c r="K757" s="1106"/>
      <c r="L757" s="1106"/>
      <c r="M757" s="1106"/>
      <c r="N757" s="1106"/>
      <c r="O757" s="1106"/>
      <c r="P757" s="1106"/>
      <c r="Q757" s="1108"/>
      <c r="R757" s="551"/>
    </row>
    <row r="758" spans="1:18" ht="34.5" hidden="1" customHeight="1">
      <c r="A758" s="1110" t="s">
        <v>619</v>
      </c>
      <c r="B758" s="1111"/>
      <c r="C758" s="1111"/>
      <c r="D758" s="1111"/>
      <c r="E758" s="1112"/>
      <c r="F758" s="555">
        <f t="shared" ref="F758:F760" si="242">SUM(H758:Q758)</f>
        <v>5.5628000000000002</v>
      </c>
      <c r="G758" s="524"/>
      <c r="H758" s="598">
        <f t="shared" ref="H758:H760" si="243">SUM(H669,H694,H728,H745)</f>
        <v>3.9956</v>
      </c>
      <c r="I758" s="599">
        <f t="shared" ref="I758:I760" si="244">SUM(I669,I694,I728,I745)</f>
        <v>1.5671999999999999</v>
      </c>
      <c r="J758" s="598">
        <f t="shared" ref="J758:J760" si="245">SUM(J669,J694,J728,J745)</f>
        <v>0</v>
      </c>
      <c r="K758" s="599">
        <f t="shared" ref="K758:K760" si="246">SUM(K669,K694,K728,K745)</f>
        <v>0</v>
      </c>
      <c r="L758" s="598">
        <f t="shared" ref="L758:L760" si="247">SUM(L669,L694,L728,L745)</f>
        <v>0</v>
      </c>
      <c r="M758" s="599">
        <f t="shared" ref="M758:M760" si="248">SUM(M669,M694,M728,M745)</f>
        <v>0</v>
      </c>
      <c r="N758" s="598">
        <f t="shared" ref="N758:N760" si="249">SUM(N669,N694,N728,N745)</f>
        <v>0</v>
      </c>
      <c r="O758" s="599">
        <f t="shared" ref="O758:O760" si="250">SUM(O669,O694,O728,O745)</f>
        <v>0</v>
      </c>
      <c r="P758" s="598">
        <f t="shared" ref="P758:P760" si="251">SUM(P669,P694,P728,P745)</f>
        <v>0</v>
      </c>
      <c r="Q758" s="600">
        <f t="shared" ref="Q758:Q760" si="252">SUM(Q669,Q694,Q728,Q745)</f>
        <v>0</v>
      </c>
      <c r="R758" s="601"/>
    </row>
    <row r="759" spans="1:18" ht="34.5" hidden="1" customHeight="1">
      <c r="A759" s="1113" t="s">
        <v>620</v>
      </c>
      <c r="B759" s="1114"/>
      <c r="C759" s="1114"/>
      <c r="D759" s="1114"/>
      <c r="E759" s="1115"/>
      <c r="F759" s="555">
        <f t="shared" si="242"/>
        <v>0</v>
      </c>
      <c r="G759" s="556"/>
      <c r="H759" s="602">
        <f t="shared" si="243"/>
        <v>0</v>
      </c>
      <c r="I759" s="598">
        <f t="shared" si="244"/>
        <v>0</v>
      </c>
      <c r="J759" s="602">
        <f t="shared" si="245"/>
        <v>0</v>
      </c>
      <c r="K759" s="598">
        <f t="shared" si="246"/>
        <v>0</v>
      </c>
      <c r="L759" s="602">
        <f t="shared" si="247"/>
        <v>0</v>
      </c>
      <c r="M759" s="598">
        <f t="shared" si="248"/>
        <v>0</v>
      </c>
      <c r="N759" s="602">
        <f t="shared" si="249"/>
        <v>0</v>
      </c>
      <c r="O759" s="598">
        <f t="shared" si="250"/>
        <v>0</v>
      </c>
      <c r="P759" s="602">
        <f t="shared" si="251"/>
        <v>0</v>
      </c>
      <c r="Q759" s="598">
        <f t="shared" si="252"/>
        <v>0</v>
      </c>
      <c r="R759" s="602"/>
    </row>
    <row r="760" spans="1:18" ht="34.5" hidden="1" customHeight="1">
      <c r="A760" s="1116" t="s">
        <v>621</v>
      </c>
      <c r="B760" s="1117"/>
      <c r="C760" s="1117"/>
      <c r="D760" s="1117"/>
      <c r="E760" s="1118"/>
      <c r="F760" s="531">
        <f t="shared" si="242"/>
        <v>4.8182600000000004</v>
      </c>
      <c r="G760" s="524"/>
      <c r="H760" s="598">
        <f t="shared" si="243"/>
        <v>0</v>
      </c>
      <c r="I760" s="603">
        <f t="shared" si="244"/>
        <v>0</v>
      </c>
      <c r="J760" s="598">
        <f t="shared" si="245"/>
        <v>0</v>
      </c>
      <c r="K760" s="603">
        <f t="shared" si="246"/>
        <v>0</v>
      </c>
      <c r="L760" s="598">
        <f t="shared" si="247"/>
        <v>0</v>
      </c>
      <c r="M760" s="603">
        <f t="shared" si="248"/>
        <v>0</v>
      </c>
      <c r="N760" s="598">
        <f t="shared" si="249"/>
        <v>0</v>
      </c>
      <c r="O760" s="603">
        <f t="shared" si="250"/>
        <v>3.4175399999999998</v>
      </c>
      <c r="P760" s="598">
        <f t="shared" si="251"/>
        <v>1.4007200000000002</v>
      </c>
      <c r="Q760" s="604">
        <f t="shared" si="252"/>
        <v>0</v>
      </c>
      <c r="R760" s="605"/>
    </row>
    <row r="761" spans="1:18" ht="34.5" hidden="1" customHeight="1">
      <c r="A761" s="1090" t="s">
        <v>622</v>
      </c>
      <c r="B761" s="1091"/>
      <c r="C761" s="1091"/>
      <c r="D761" s="1091"/>
      <c r="E761" s="1092"/>
      <c r="F761" s="532">
        <f>SUM(F758:F759)</f>
        <v>5.5628000000000002</v>
      </c>
      <c r="G761" s="533"/>
      <c r="H761" s="606">
        <f t="shared" ref="H761:Q761" si="253">SUM(H758:H759)</f>
        <v>3.9956</v>
      </c>
      <c r="I761" s="606">
        <f t="shared" si="253"/>
        <v>1.5671999999999999</v>
      </c>
      <c r="J761" s="606">
        <f t="shared" si="253"/>
        <v>0</v>
      </c>
      <c r="K761" s="606">
        <f t="shared" si="253"/>
        <v>0</v>
      </c>
      <c r="L761" s="606">
        <f t="shared" si="253"/>
        <v>0</v>
      </c>
      <c r="M761" s="606">
        <f t="shared" si="253"/>
        <v>0</v>
      </c>
      <c r="N761" s="606">
        <f t="shared" si="253"/>
        <v>0</v>
      </c>
      <c r="O761" s="606">
        <f t="shared" si="253"/>
        <v>0</v>
      </c>
      <c r="P761" s="606">
        <f t="shared" si="253"/>
        <v>0</v>
      </c>
      <c r="Q761" s="607">
        <f t="shared" si="253"/>
        <v>0</v>
      </c>
      <c r="R761" s="608"/>
    </row>
    <row r="762" spans="1:18" ht="34.5" hidden="1" customHeight="1">
      <c r="A762" s="1093" t="s">
        <v>623</v>
      </c>
      <c r="B762" s="1094"/>
      <c r="C762" s="1094"/>
      <c r="D762" s="1094"/>
      <c r="E762" s="1095"/>
      <c r="F762" s="549">
        <f>SUM(F758:F760)</f>
        <v>10.381060000000002</v>
      </c>
      <c r="G762" s="549"/>
      <c r="H762" s="609">
        <f t="shared" ref="H762:Q762" si="254">SUM(H758:H760)</f>
        <v>3.9956</v>
      </c>
      <c r="I762" s="609">
        <f t="shared" si="254"/>
        <v>1.5671999999999999</v>
      </c>
      <c r="J762" s="609">
        <f t="shared" si="254"/>
        <v>0</v>
      </c>
      <c r="K762" s="609">
        <f t="shared" si="254"/>
        <v>0</v>
      </c>
      <c r="L762" s="609">
        <f t="shared" si="254"/>
        <v>0</v>
      </c>
      <c r="M762" s="609">
        <f t="shared" si="254"/>
        <v>0</v>
      </c>
      <c r="N762" s="609">
        <f t="shared" si="254"/>
        <v>0</v>
      </c>
      <c r="O762" s="609">
        <f t="shared" si="254"/>
        <v>3.4175399999999998</v>
      </c>
      <c r="P762" s="609">
        <f t="shared" si="254"/>
        <v>1.4007200000000002</v>
      </c>
      <c r="Q762" s="610">
        <f t="shared" si="254"/>
        <v>0</v>
      </c>
      <c r="R762" s="611"/>
    </row>
    <row r="763" spans="1:18" ht="34.5" hidden="1" customHeight="1">
      <c r="A763" s="1105"/>
      <c r="B763" s="1106"/>
      <c r="C763" s="1106"/>
      <c r="D763" s="1106"/>
      <c r="E763" s="1106"/>
      <c r="F763" s="1106"/>
      <c r="G763" s="1107"/>
      <c r="H763" s="1106"/>
      <c r="I763" s="1106"/>
      <c r="J763" s="1106"/>
      <c r="K763" s="1106"/>
      <c r="L763" s="1106"/>
      <c r="M763" s="1106"/>
      <c r="N763" s="1106"/>
      <c r="O763" s="1106"/>
      <c r="P763" s="1106"/>
      <c r="Q763" s="1108"/>
      <c r="R763" s="551"/>
    </row>
    <row r="764" spans="1:18" ht="34.5" customHeight="1">
      <c r="A764" s="1110" t="s">
        <v>624</v>
      </c>
      <c r="B764" s="1111"/>
      <c r="C764" s="1111"/>
      <c r="D764" s="1111"/>
      <c r="E764" s="1111"/>
      <c r="F764" s="1112"/>
      <c r="G764" s="541"/>
      <c r="H764" s="598">
        <f t="shared" ref="H764:H766" si="255">H758</f>
        <v>3.9956</v>
      </c>
      <c r="I764" s="599">
        <f t="shared" ref="I764:I767" si="256">SUM(I758,H764)</f>
        <v>5.5628000000000002</v>
      </c>
      <c r="J764" s="598">
        <f t="shared" ref="J764:J767" si="257">SUM(J758,I764)</f>
        <v>5.5628000000000002</v>
      </c>
      <c r="K764" s="599">
        <f t="shared" ref="K764:K767" si="258">SUM(K758,J764)</f>
        <v>5.5628000000000002</v>
      </c>
      <c r="L764" s="598">
        <f t="shared" ref="L764:L767" si="259">SUM(L758,K764)</f>
        <v>5.5628000000000002</v>
      </c>
      <c r="M764" s="599">
        <f t="shared" ref="M764:M767" si="260">SUM(M758,L764)</f>
        <v>5.5628000000000002</v>
      </c>
      <c r="N764" s="598">
        <f t="shared" ref="N764:N767" si="261">SUM(N758,M764)</f>
        <v>5.5628000000000002</v>
      </c>
      <c r="O764" s="599">
        <f t="shared" ref="O764:O767" si="262">SUM(O758,N764)</f>
        <v>5.5628000000000002</v>
      </c>
      <c r="P764" s="598">
        <f t="shared" ref="P764:P767" si="263">SUM(P758,O764)</f>
        <v>5.5628000000000002</v>
      </c>
      <c r="Q764" s="600">
        <f t="shared" ref="Q764:Q767" si="264">SUM(Q758,P764)</f>
        <v>5.5628000000000002</v>
      </c>
      <c r="R764" s="601"/>
    </row>
    <row r="765" spans="1:18" ht="34.5" customHeight="1">
      <c r="A765" s="1113" t="s">
        <v>625</v>
      </c>
      <c r="B765" s="1114"/>
      <c r="C765" s="1114"/>
      <c r="D765" s="1114"/>
      <c r="E765" s="1114"/>
      <c r="F765" s="1115"/>
      <c r="G765" s="595"/>
      <c r="H765" s="599">
        <f t="shared" si="255"/>
        <v>0</v>
      </c>
      <c r="I765" s="598">
        <f t="shared" si="256"/>
        <v>0</v>
      </c>
      <c r="J765" s="599">
        <f t="shared" si="257"/>
        <v>0</v>
      </c>
      <c r="K765" s="598">
        <f t="shared" si="258"/>
        <v>0</v>
      </c>
      <c r="L765" s="599">
        <f t="shared" si="259"/>
        <v>0</v>
      </c>
      <c r="M765" s="598">
        <f t="shared" si="260"/>
        <v>0</v>
      </c>
      <c r="N765" s="599">
        <f t="shared" si="261"/>
        <v>0</v>
      </c>
      <c r="O765" s="598">
        <f t="shared" si="262"/>
        <v>0</v>
      </c>
      <c r="P765" s="599">
        <f t="shared" si="263"/>
        <v>0</v>
      </c>
      <c r="Q765" s="598">
        <f t="shared" si="264"/>
        <v>0</v>
      </c>
      <c r="R765" s="599"/>
    </row>
    <row r="766" spans="1:18" ht="34.5" customHeight="1">
      <c r="A766" s="1116" t="s">
        <v>626</v>
      </c>
      <c r="B766" s="1117"/>
      <c r="C766" s="1117"/>
      <c r="D766" s="1117"/>
      <c r="E766" s="1117"/>
      <c r="F766" s="1118"/>
      <c r="G766" s="541"/>
      <c r="H766" s="598">
        <f t="shared" si="255"/>
        <v>0</v>
      </c>
      <c r="I766" s="599">
        <f t="shared" si="256"/>
        <v>0</v>
      </c>
      <c r="J766" s="598">
        <f t="shared" si="257"/>
        <v>0</v>
      </c>
      <c r="K766" s="599">
        <f t="shared" si="258"/>
        <v>0</v>
      </c>
      <c r="L766" s="598">
        <f t="shared" si="259"/>
        <v>0</v>
      </c>
      <c r="M766" s="599">
        <f t="shared" si="260"/>
        <v>0</v>
      </c>
      <c r="N766" s="598">
        <f t="shared" si="261"/>
        <v>0</v>
      </c>
      <c r="O766" s="599">
        <f t="shared" si="262"/>
        <v>3.4175399999999998</v>
      </c>
      <c r="P766" s="598">
        <f t="shared" si="263"/>
        <v>4.8182600000000004</v>
      </c>
      <c r="Q766" s="600">
        <f t="shared" si="264"/>
        <v>4.8182600000000004</v>
      </c>
      <c r="R766" s="601"/>
    </row>
    <row r="767" spans="1:18" ht="34.5" customHeight="1">
      <c r="A767" s="1090" t="s">
        <v>627</v>
      </c>
      <c r="B767" s="1091"/>
      <c r="C767" s="1091"/>
      <c r="D767" s="1091"/>
      <c r="E767" s="1091"/>
      <c r="F767" s="1092"/>
      <c r="G767" s="546"/>
      <c r="H767" s="612">
        <f>SUM(H764:H765)</f>
        <v>3.9956</v>
      </c>
      <c r="I767" s="613">
        <f t="shared" si="256"/>
        <v>5.5628000000000002</v>
      </c>
      <c r="J767" s="614">
        <f t="shared" si="257"/>
        <v>5.5628000000000002</v>
      </c>
      <c r="K767" s="613">
        <f t="shared" si="258"/>
        <v>5.5628000000000002</v>
      </c>
      <c r="L767" s="614">
        <f t="shared" si="259"/>
        <v>5.5628000000000002</v>
      </c>
      <c r="M767" s="613">
        <f t="shared" si="260"/>
        <v>5.5628000000000002</v>
      </c>
      <c r="N767" s="614">
        <f t="shared" si="261"/>
        <v>5.5628000000000002</v>
      </c>
      <c r="O767" s="613">
        <f t="shared" si="262"/>
        <v>5.5628000000000002</v>
      </c>
      <c r="P767" s="614">
        <f t="shared" si="263"/>
        <v>5.5628000000000002</v>
      </c>
      <c r="Q767" s="613">
        <f t="shared" si="264"/>
        <v>5.5628000000000002</v>
      </c>
      <c r="R767" s="614"/>
    </row>
    <row r="768" spans="1:18" ht="34.5" customHeight="1">
      <c r="A768" s="1093" t="s">
        <v>628</v>
      </c>
      <c r="B768" s="1094"/>
      <c r="C768" s="1094"/>
      <c r="D768" s="1094"/>
      <c r="E768" s="1094"/>
      <c r="F768" s="1095"/>
      <c r="G768" s="546"/>
      <c r="H768" s="609">
        <f t="shared" ref="H768:Q768" si="265">SUM(H764:H766)</f>
        <v>3.9956</v>
      </c>
      <c r="I768" s="609">
        <f t="shared" si="265"/>
        <v>5.5628000000000002</v>
      </c>
      <c r="J768" s="609">
        <f t="shared" si="265"/>
        <v>5.5628000000000002</v>
      </c>
      <c r="K768" s="609">
        <f t="shared" si="265"/>
        <v>5.5628000000000002</v>
      </c>
      <c r="L768" s="609">
        <f t="shared" si="265"/>
        <v>5.5628000000000002</v>
      </c>
      <c r="M768" s="609">
        <f t="shared" si="265"/>
        <v>5.5628000000000002</v>
      </c>
      <c r="N768" s="609">
        <f t="shared" si="265"/>
        <v>5.5628000000000002</v>
      </c>
      <c r="O768" s="609">
        <f t="shared" si="265"/>
        <v>8.98034</v>
      </c>
      <c r="P768" s="609">
        <f t="shared" si="265"/>
        <v>10.381060000000002</v>
      </c>
      <c r="Q768" s="610">
        <f t="shared" si="265"/>
        <v>10.381060000000002</v>
      </c>
      <c r="R768" s="611"/>
    </row>
    <row r="769" spans="1:18" ht="34.5" customHeight="1">
      <c r="A769" s="892"/>
      <c r="B769" s="893"/>
      <c r="C769" s="893"/>
      <c r="D769" s="893"/>
      <c r="E769" s="893"/>
      <c r="F769" s="893"/>
      <c r="G769" s="894"/>
      <c r="H769" s="893"/>
      <c r="I769" s="893"/>
      <c r="J769" s="893"/>
      <c r="K769" s="893"/>
      <c r="L769" s="893"/>
      <c r="M769" s="893"/>
      <c r="N769" s="893"/>
      <c r="O769" s="893"/>
      <c r="P769" s="893"/>
      <c r="Q769" s="895"/>
      <c r="R769" s="280"/>
    </row>
    <row r="770" spans="1:18" s="597" customFormat="1" ht="34.5" customHeight="1">
      <c r="A770" s="736" t="s">
        <v>629</v>
      </c>
      <c r="B770" s="737"/>
      <c r="C770" s="737"/>
      <c r="D770" s="737"/>
      <c r="E770" s="737"/>
      <c r="F770" s="737"/>
      <c r="G770" s="902"/>
      <c r="H770" s="737"/>
      <c r="I770" s="737"/>
      <c r="J770" s="737"/>
      <c r="K770" s="737"/>
      <c r="L770" s="737"/>
      <c r="M770" s="737"/>
      <c r="N770" s="737"/>
      <c r="O770" s="737"/>
      <c r="P770" s="737"/>
      <c r="Q770" s="903"/>
      <c r="R770" s="292"/>
    </row>
    <row r="771" spans="1:18" ht="34.5" customHeight="1">
      <c r="A771" s="1000">
        <v>117</v>
      </c>
      <c r="B771" s="293" t="s">
        <v>630</v>
      </c>
      <c r="C771" s="907" t="s">
        <v>631</v>
      </c>
      <c r="D771" s="294"/>
      <c r="E771" s="921" t="s">
        <v>99</v>
      </c>
      <c r="F771" s="295" t="s">
        <v>283</v>
      </c>
      <c r="G771" s="296"/>
      <c r="H771" s="297"/>
      <c r="I771" s="298"/>
      <c r="J771" s="298"/>
      <c r="K771" s="298"/>
      <c r="L771" s="298"/>
      <c r="M771" s="298"/>
      <c r="N771" s="298"/>
      <c r="O771" s="298"/>
      <c r="P771" s="298"/>
      <c r="Q771" s="299"/>
      <c r="R771" s="297"/>
    </row>
    <row r="772" spans="1:18" ht="34.5" customHeight="1">
      <c r="A772" s="1001"/>
      <c r="B772" s="308" t="s">
        <v>632</v>
      </c>
      <c r="C772" s="908"/>
      <c r="D772" s="302"/>
      <c r="E772" s="922"/>
      <c r="F772" s="303" t="s">
        <v>285</v>
      </c>
      <c r="G772" s="151">
        <f>R772*O4</f>
        <v>5.25</v>
      </c>
      <c r="H772" s="305"/>
      <c r="I772" s="306"/>
      <c r="J772" s="306"/>
      <c r="K772" s="306"/>
      <c r="L772" s="10">
        <v>0</v>
      </c>
      <c r="M772" s="306"/>
      <c r="N772" s="306"/>
      <c r="O772" s="306"/>
      <c r="P772" s="306"/>
      <c r="Q772" s="307"/>
      <c r="R772" s="305">
        <v>5.25</v>
      </c>
    </row>
    <row r="773" spans="1:18" ht="34.5" customHeight="1">
      <c r="A773" s="1001"/>
      <c r="B773" s="308" t="s">
        <v>633</v>
      </c>
      <c r="C773" s="908"/>
      <c r="D773" s="309"/>
      <c r="E773" s="922"/>
      <c r="F773" s="310" t="s">
        <v>53</v>
      </c>
      <c r="G773" s="151">
        <f>R773*O4</f>
        <v>4.5</v>
      </c>
      <c r="H773" s="311"/>
      <c r="I773" s="312"/>
      <c r="J773" s="312"/>
      <c r="K773" s="312"/>
      <c r="L773" s="312"/>
      <c r="M773" s="312"/>
      <c r="N773" s="312"/>
      <c r="O773" s="312"/>
      <c r="P773" s="312">
        <v>0</v>
      </c>
      <c r="Q773" s="313"/>
      <c r="R773" s="311">
        <v>4.5</v>
      </c>
    </row>
    <row r="774" spans="1:18" ht="34.5" customHeight="1">
      <c r="A774" s="1001"/>
      <c r="B774" s="301" t="s">
        <v>634</v>
      </c>
      <c r="C774" s="908"/>
      <c r="D774" s="913" t="s">
        <v>635</v>
      </c>
      <c r="E774" s="922"/>
      <c r="F774" s="915"/>
      <c r="G774" s="315"/>
      <c r="H774" s="917"/>
      <c r="I774" s="918"/>
      <c r="J774" s="918"/>
      <c r="K774" s="918"/>
      <c r="L774" s="918"/>
      <c r="M774" s="918"/>
      <c r="N774" s="918"/>
      <c r="O774" s="918"/>
      <c r="P774" s="918"/>
      <c r="Q774" s="918"/>
      <c r="R774" s="316"/>
    </row>
    <row r="775" spans="1:18" ht="34.5" customHeight="1">
      <c r="A775" s="1001"/>
      <c r="B775" s="308" t="s">
        <v>636</v>
      </c>
      <c r="C775" s="908"/>
      <c r="D775" s="958"/>
      <c r="E775" s="922"/>
      <c r="F775" s="925"/>
      <c r="G775" s="326"/>
      <c r="H775" s="927"/>
      <c r="I775" s="928"/>
      <c r="J775" s="928"/>
      <c r="K775" s="928"/>
      <c r="L775" s="928"/>
      <c r="M775" s="928"/>
      <c r="N775" s="928"/>
      <c r="O775" s="928"/>
      <c r="P775" s="928"/>
      <c r="Q775" s="928"/>
      <c r="R775" s="327"/>
    </row>
    <row r="776" spans="1:18" ht="34.5" customHeight="1">
      <c r="A776" s="1001"/>
      <c r="B776" s="308" t="s">
        <v>637</v>
      </c>
      <c r="C776" s="908"/>
      <c r="D776" s="314"/>
      <c r="E776" s="922"/>
      <c r="F776" s="925"/>
      <c r="G776" s="326"/>
      <c r="H776" s="927"/>
      <c r="I776" s="928"/>
      <c r="J776" s="928"/>
      <c r="K776" s="928"/>
      <c r="L776" s="928"/>
      <c r="M776" s="928"/>
      <c r="N776" s="928"/>
      <c r="O776" s="928"/>
      <c r="P776" s="928"/>
      <c r="Q776" s="928"/>
      <c r="R776" s="327"/>
    </row>
    <row r="777" spans="1:18" ht="34.5" customHeight="1">
      <c r="A777" s="1001"/>
      <c r="B777" s="308" t="s">
        <v>638</v>
      </c>
      <c r="C777" s="908"/>
      <c r="D777" s="913" t="s">
        <v>639</v>
      </c>
      <c r="E777" s="922"/>
      <c r="F777" s="925"/>
      <c r="G777" s="326"/>
      <c r="H777" s="927"/>
      <c r="I777" s="928"/>
      <c r="J777" s="928"/>
      <c r="K777" s="928"/>
      <c r="L777" s="928"/>
      <c r="M777" s="928"/>
      <c r="N777" s="928"/>
      <c r="O777" s="928"/>
      <c r="P777" s="928"/>
      <c r="Q777" s="928"/>
      <c r="R777" s="327"/>
    </row>
    <row r="778" spans="1:18" ht="34.5" customHeight="1">
      <c r="A778" s="1001"/>
      <c r="B778" s="308" t="s">
        <v>640</v>
      </c>
      <c r="C778" s="908"/>
      <c r="D778" s="958"/>
      <c r="E778" s="922"/>
      <c r="F778" s="925"/>
      <c r="G778" s="326"/>
      <c r="H778" s="927"/>
      <c r="I778" s="928"/>
      <c r="J778" s="928"/>
      <c r="K778" s="928"/>
      <c r="L778" s="928"/>
      <c r="M778" s="928"/>
      <c r="N778" s="928"/>
      <c r="O778" s="928"/>
      <c r="P778" s="928"/>
      <c r="Q778" s="928"/>
      <c r="R778" s="327"/>
    </row>
    <row r="779" spans="1:18" ht="34.5" customHeight="1">
      <c r="A779" s="1001"/>
      <c r="B779" s="308" t="s">
        <v>641</v>
      </c>
      <c r="C779" s="908"/>
      <c r="D779" s="314"/>
      <c r="E779" s="922"/>
      <c r="F779" s="925"/>
      <c r="G779" s="326"/>
      <c r="H779" s="927"/>
      <c r="I779" s="928"/>
      <c r="J779" s="928"/>
      <c r="K779" s="928"/>
      <c r="L779" s="928"/>
      <c r="M779" s="928"/>
      <c r="N779" s="928"/>
      <c r="O779" s="928"/>
      <c r="P779" s="928"/>
      <c r="Q779" s="928"/>
      <c r="R779" s="327"/>
    </row>
    <row r="780" spans="1:18" ht="34.5" customHeight="1">
      <c r="A780" s="1002"/>
      <c r="B780" s="317" t="s">
        <v>642</v>
      </c>
      <c r="C780" s="1130"/>
      <c r="D780" s="338"/>
      <c r="E780" s="923"/>
      <c r="F780" s="1131"/>
      <c r="G780" s="13"/>
      <c r="H780" s="929"/>
      <c r="I780" s="930"/>
      <c r="J780" s="930"/>
      <c r="K780" s="930"/>
      <c r="L780" s="930"/>
      <c r="M780" s="930"/>
      <c r="N780" s="930"/>
      <c r="O780" s="930"/>
      <c r="P780" s="930"/>
      <c r="Q780" s="930"/>
      <c r="R780" s="330"/>
    </row>
    <row r="781" spans="1:18" ht="34.5" customHeight="1">
      <c r="A781" s="1000">
        <v>118</v>
      </c>
      <c r="B781" s="293" t="s">
        <v>630</v>
      </c>
      <c r="C781" s="907" t="s">
        <v>643</v>
      </c>
      <c r="D781" s="294"/>
      <c r="E781" s="921" t="s">
        <v>99</v>
      </c>
      <c r="F781" s="295" t="s">
        <v>283</v>
      </c>
      <c r="G781" s="296"/>
      <c r="H781" s="297"/>
      <c r="I781" s="298"/>
      <c r="J781" s="298"/>
      <c r="K781" s="298"/>
      <c r="L781" s="298"/>
      <c r="M781" s="298"/>
      <c r="N781" s="298"/>
      <c r="O781" s="298"/>
      <c r="P781" s="298"/>
      <c r="Q781" s="299"/>
      <c r="R781" s="297"/>
    </row>
    <row r="782" spans="1:18" ht="34.5" customHeight="1">
      <c r="A782" s="1001"/>
      <c r="B782" s="308" t="s">
        <v>644</v>
      </c>
      <c r="C782" s="1132"/>
      <c r="D782" s="302"/>
      <c r="E782" s="922"/>
      <c r="F782" s="303" t="s">
        <v>285</v>
      </c>
      <c r="G782" s="151">
        <f>R782*O4</f>
        <v>5.5</v>
      </c>
      <c r="H782" s="305"/>
      <c r="I782" s="306"/>
      <c r="J782" s="306"/>
      <c r="K782" s="306"/>
      <c r="L782" s="10">
        <v>0</v>
      </c>
      <c r="M782" s="306"/>
      <c r="N782" s="306"/>
      <c r="O782" s="306"/>
      <c r="P782" s="306"/>
      <c r="Q782" s="307"/>
      <c r="R782" s="305">
        <v>5.5</v>
      </c>
    </row>
    <row r="783" spans="1:18" ht="34.5" customHeight="1">
      <c r="A783" s="1001"/>
      <c r="B783" s="308" t="s">
        <v>645</v>
      </c>
      <c r="C783" s="1132"/>
      <c r="D783" s="309"/>
      <c r="E783" s="922"/>
      <c r="F783" s="310" t="s">
        <v>53</v>
      </c>
      <c r="G783" s="151">
        <f>R783*O4</f>
        <v>4</v>
      </c>
      <c r="H783" s="311"/>
      <c r="I783" s="312"/>
      <c r="J783" s="312"/>
      <c r="K783" s="312"/>
      <c r="L783" s="312"/>
      <c r="M783" s="312"/>
      <c r="N783" s="312"/>
      <c r="O783" s="312"/>
      <c r="P783" s="312">
        <v>0</v>
      </c>
      <c r="Q783" s="313"/>
      <c r="R783" s="311">
        <v>4</v>
      </c>
    </row>
    <row r="784" spans="1:18" ht="34.5" customHeight="1">
      <c r="A784" s="1001"/>
      <c r="B784" s="301" t="s">
        <v>646</v>
      </c>
      <c r="C784" s="1132"/>
      <c r="D784" s="1134" t="s">
        <v>647</v>
      </c>
      <c r="E784" s="922"/>
      <c r="F784" s="915"/>
      <c r="G784" s="315"/>
      <c r="H784" s="917"/>
      <c r="I784" s="918"/>
      <c r="J784" s="918"/>
      <c r="K784" s="918"/>
      <c r="L784" s="918"/>
      <c r="M784" s="918"/>
      <c r="N784" s="918"/>
      <c r="O784" s="918"/>
      <c r="P784" s="918"/>
      <c r="Q784" s="918"/>
      <c r="R784" s="316"/>
    </row>
    <row r="785" spans="1:18" ht="34.5" customHeight="1">
      <c r="A785" s="1001"/>
      <c r="B785" s="308" t="s">
        <v>648</v>
      </c>
      <c r="C785" s="1132"/>
      <c r="D785" s="1134"/>
      <c r="E785" s="922"/>
      <c r="F785" s="925"/>
      <c r="G785" s="326"/>
      <c r="H785" s="927"/>
      <c r="I785" s="928"/>
      <c r="J785" s="928"/>
      <c r="K785" s="928"/>
      <c r="L785" s="928"/>
      <c r="M785" s="928"/>
      <c r="N785" s="928"/>
      <c r="O785" s="928"/>
      <c r="P785" s="928"/>
      <c r="Q785" s="928"/>
      <c r="R785" s="327"/>
    </row>
    <row r="786" spans="1:18" ht="34.5" customHeight="1">
      <c r="A786" s="1001"/>
      <c r="B786" s="308" t="s">
        <v>638</v>
      </c>
      <c r="C786" s="1132"/>
      <c r="D786" s="1134"/>
      <c r="E786" s="922"/>
      <c r="F786" s="925"/>
      <c r="G786" s="326"/>
      <c r="H786" s="927"/>
      <c r="I786" s="928"/>
      <c r="J786" s="928"/>
      <c r="K786" s="928"/>
      <c r="L786" s="928"/>
      <c r="M786" s="928"/>
      <c r="N786" s="928"/>
      <c r="O786" s="928"/>
      <c r="P786" s="928"/>
      <c r="Q786" s="928"/>
      <c r="R786" s="327"/>
    </row>
    <row r="787" spans="1:18" ht="34.5" customHeight="1">
      <c r="A787" s="1001"/>
      <c r="B787" s="308" t="s">
        <v>640</v>
      </c>
      <c r="C787" s="1132"/>
      <c r="D787" s="1134"/>
      <c r="E787" s="922"/>
      <c r="F787" s="925"/>
      <c r="G787" s="326"/>
      <c r="H787" s="927"/>
      <c r="I787" s="928"/>
      <c r="J787" s="928"/>
      <c r="K787" s="928"/>
      <c r="L787" s="928"/>
      <c r="M787" s="928"/>
      <c r="N787" s="928"/>
      <c r="O787" s="928"/>
      <c r="P787" s="928"/>
      <c r="Q787" s="928"/>
      <c r="R787" s="327"/>
    </row>
    <row r="788" spans="1:18" ht="34.5" customHeight="1">
      <c r="A788" s="1001"/>
      <c r="B788" s="308" t="s">
        <v>641</v>
      </c>
      <c r="C788" s="1132"/>
      <c r="D788" s="1134"/>
      <c r="E788" s="922"/>
      <c r="F788" s="925"/>
      <c r="G788" s="326"/>
      <c r="H788" s="927"/>
      <c r="I788" s="928"/>
      <c r="J788" s="928"/>
      <c r="K788" s="928"/>
      <c r="L788" s="928"/>
      <c r="M788" s="928"/>
      <c r="N788" s="928"/>
      <c r="O788" s="928"/>
      <c r="P788" s="928"/>
      <c r="Q788" s="928"/>
      <c r="R788" s="327"/>
    </row>
    <row r="789" spans="1:18" ht="34.5" customHeight="1">
      <c r="A789" s="1002"/>
      <c r="B789" s="317" t="s">
        <v>649</v>
      </c>
      <c r="C789" s="1133"/>
      <c r="D789" s="1134"/>
      <c r="E789" s="923"/>
      <c r="F789" s="1131"/>
      <c r="G789" s="13"/>
      <c r="H789" s="929"/>
      <c r="I789" s="930"/>
      <c r="J789" s="930"/>
      <c r="K789" s="930"/>
      <c r="L789" s="930"/>
      <c r="M789" s="930"/>
      <c r="N789" s="930"/>
      <c r="O789" s="930"/>
      <c r="P789" s="930"/>
      <c r="Q789" s="930"/>
      <c r="R789" s="330"/>
    </row>
    <row r="790" spans="1:18" ht="34.5" hidden="1" customHeight="1">
      <c r="A790" s="873" t="s">
        <v>650</v>
      </c>
      <c r="B790" s="874"/>
      <c r="C790" s="874"/>
      <c r="D790" s="874"/>
      <c r="E790" s="875"/>
      <c r="F790" s="271">
        <f t="shared" ref="F790:F792" si="266">SUM(H790:Q790)</f>
        <v>0</v>
      </c>
      <c r="G790" s="272"/>
      <c r="H790" s="271">
        <f t="shared" ref="H790:H792" si="267">H771+H781</f>
        <v>0</v>
      </c>
      <c r="I790" s="271">
        <f t="shared" ref="I790:I792" si="268">I771+I781</f>
        <v>0</v>
      </c>
      <c r="J790" s="271">
        <f t="shared" ref="J790:J792" si="269">J771+J781</f>
        <v>0</v>
      </c>
      <c r="K790" s="271">
        <f t="shared" ref="K790:K792" si="270">K771+K781</f>
        <v>0</v>
      </c>
      <c r="L790" s="271">
        <f t="shared" ref="L790:L792" si="271">L771+L781</f>
        <v>0</v>
      </c>
      <c r="M790" s="271">
        <f t="shared" ref="M790:M792" si="272">M771+M781</f>
        <v>0</v>
      </c>
      <c r="N790" s="271">
        <f t="shared" ref="N790:N792" si="273">N771+N781</f>
        <v>0</v>
      </c>
      <c r="O790" s="271">
        <f t="shared" ref="O790:O792" si="274">O771+O781</f>
        <v>0</v>
      </c>
      <c r="P790" s="271">
        <f t="shared" ref="P790:P792" si="275">P771+P781</f>
        <v>0</v>
      </c>
      <c r="Q790" s="273">
        <f t="shared" ref="Q790:Q792" si="276">Q771+Q781</f>
        <v>0</v>
      </c>
      <c r="R790" s="273">
        <f t="shared" ref="R790:R792" si="277">R771+R781</f>
        <v>0</v>
      </c>
    </row>
    <row r="791" spans="1:18" ht="34.5" hidden="1" customHeight="1">
      <c r="A791" s="896" t="s">
        <v>651</v>
      </c>
      <c r="B791" s="897"/>
      <c r="C791" s="897"/>
      <c r="D791" s="897"/>
      <c r="E791" s="898"/>
      <c r="F791" s="271">
        <f t="shared" si="266"/>
        <v>0</v>
      </c>
      <c r="G791" s="272"/>
      <c r="H791" s="271">
        <f t="shared" si="267"/>
        <v>0</v>
      </c>
      <c r="I791" s="271">
        <f t="shared" si="268"/>
        <v>0</v>
      </c>
      <c r="J791" s="271">
        <f t="shared" si="269"/>
        <v>0</v>
      </c>
      <c r="K791" s="271">
        <f t="shared" si="270"/>
        <v>0</v>
      </c>
      <c r="L791" s="271">
        <f t="shared" si="271"/>
        <v>0</v>
      </c>
      <c r="M791" s="271">
        <f t="shared" si="272"/>
        <v>0</v>
      </c>
      <c r="N791" s="271">
        <f t="shared" si="273"/>
        <v>0</v>
      </c>
      <c r="O791" s="271">
        <f t="shared" si="274"/>
        <v>0</v>
      </c>
      <c r="P791" s="271">
        <f t="shared" si="275"/>
        <v>0</v>
      </c>
      <c r="Q791" s="273">
        <f t="shared" si="276"/>
        <v>0</v>
      </c>
      <c r="R791" s="273">
        <f t="shared" si="277"/>
        <v>10.75</v>
      </c>
    </row>
    <row r="792" spans="1:18" ht="34.5" hidden="1" customHeight="1">
      <c r="A792" s="876" t="s">
        <v>652</v>
      </c>
      <c r="B792" s="877"/>
      <c r="C792" s="877"/>
      <c r="D792" s="877"/>
      <c r="E792" s="878"/>
      <c r="F792" s="271">
        <f t="shared" si="266"/>
        <v>0</v>
      </c>
      <c r="G792" s="272"/>
      <c r="H792" s="271">
        <f t="shared" si="267"/>
        <v>0</v>
      </c>
      <c r="I792" s="271">
        <f t="shared" si="268"/>
        <v>0</v>
      </c>
      <c r="J792" s="271">
        <f t="shared" si="269"/>
        <v>0</v>
      </c>
      <c r="K792" s="271">
        <f t="shared" si="270"/>
        <v>0</v>
      </c>
      <c r="L792" s="271">
        <f t="shared" si="271"/>
        <v>0</v>
      </c>
      <c r="M792" s="271">
        <f t="shared" si="272"/>
        <v>0</v>
      </c>
      <c r="N792" s="271">
        <f t="shared" si="273"/>
        <v>0</v>
      </c>
      <c r="O792" s="271">
        <f t="shared" si="274"/>
        <v>0</v>
      </c>
      <c r="P792" s="271">
        <f t="shared" si="275"/>
        <v>0</v>
      </c>
      <c r="Q792" s="273">
        <f t="shared" si="276"/>
        <v>0</v>
      </c>
      <c r="R792" s="273">
        <f t="shared" si="277"/>
        <v>8.5</v>
      </c>
    </row>
    <row r="793" spans="1:18" ht="34.5" hidden="1" customHeight="1">
      <c r="A793" s="879" t="s">
        <v>653</v>
      </c>
      <c r="B793" s="880"/>
      <c r="C793" s="880"/>
      <c r="D793" s="880"/>
      <c r="E793" s="881"/>
      <c r="F793" s="274">
        <f>F790+F791</f>
        <v>0</v>
      </c>
      <c r="G793" s="275"/>
      <c r="H793" s="274">
        <f t="shared" ref="H793:R793" si="278">H790+H791</f>
        <v>0</v>
      </c>
      <c r="I793" s="274">
        <f t="shared" si="278"/>
        <v>0</v>
      </c>
      <c r="J793" s="274">
        <f t="shared" si="278"/>
        <v>0</v>
      </c>
      <c r="K793" s="274">
        <f t="shared" si="278"/>
        <v>0</v>
      </c>
      <c r="L793" s="274">
        <f t="shared" si="278"/>
        <v>0</v>
      </c>
      <c r="M793" s="274">
        <f t="shared" si="278"/>
        <v>0</v>
      </c>
      <c r="N793" s="274">
        <f t="shared" si="278"/>
        <v>0</v>
      </c>
      <c r="O793" s="274">
        <f t="shared" si="278"/>
        <v>0</v>
      </c>
      <c r="P793" s="274">
        <f t="shared" si="278"/>
        <v>0</v>
      </c>
      <c r="Q793" s="276">
        <f t="shared" si="278"/>
        <v>0</v>
      </c>
      <c r="R793" s="276">
        <f t="shared" si="278"/>
        <v>10.75</v>
      </c>
    </row>
    <row r="794" spans="1:18" ht="34.5" hidden="1" customHeight="1">
      <c r="A794" s="899" t="s">
        <v>654</v>
      </c>
      <c r="B794" s="900"/>
      <c r="C794" s="900"/>
      <c r="D794" s="900"/>
      <c r="E794" s="901"/>
      <c r="F794" s="290">
        <f>F790+F791+F792</f>
        <v>0</v>
      </c>
      <c r="G794" s="290"/>
      <c r="H794" s="290">
        <f t="shared" ref="H794:R794" si="279">H790+H791+H792</f>
        <v>0</v>
      </c>
      <c r="I794" s="290">
        <f t="shared" si="279"/>
        <v>0</v>
      </c>
      <c r="J794" s="290">
        <f t="shared" si="279"/>
        <v>0</v>
      </c>
      <c r="K794" s="290">
        <f t="shared" si="279"/>
        <v>0</v>
      </c>
      <c r="L794" s="290">
        <f t="shared" si="279"/>
        <v>0</v>
      </c>
      <c r="M794" s="290">
        <f t="shared" si="279"/>
        <v>0</v>
      </c>
      <c r="N794" s="290">
        <f t="shared" si="279"/>
        <v>0</v>
      </c>
      <c r="O794" s="290">
        <f t="shared" si="279"/>
        <v>0</v>
      </c>
      <c r="P794" s="290">
        <f t="shared" si="279"/>
        <v>0</v>
      </c>
      <c r="Q794" s="291">
        <f t="shared" si="279"/>
        <v>0</v>
      </c>
      <c r="R794" s="291">
        <f t="shared" si="279"/>
        <v>19.25</v>
      </c>
    </row>
    <row r="795" spans="1:18" ht="34.5" hidden="1" customHeight="1">
      <c r="A795" s="892"/>
      <c r="B795" s="893"/>
      <c r="C795" s="893"/>
      <c r="D795" s="893"/>
      <c r="E795" s="893"/>
      <c r="F795" s="893"/>
      <c r="G795" s="894"/>
      <c r="H795" s="893"/>
      <c r="I795" s="893"/>
      <c r="J795" s="893"/>
      <c r="K795" s="893"/>
      <c r="L795" s="893"/>
      <c r="M795" s="893"/>
      <c r="N795" s="893"/>
      <c r="O795" s="893"/>
      <c r="P795" s="893"/>
      <c r="Q795" s="895"/>
      <c r="R795" s="280"/>
    </row>
    <row r="796" spans="1:18" ht="34.5" customHeight="1">
      <c r="A796" s="870" t="s">
        <v>655</v>
      </c>
      <c r="B796" s="871"/>
      <c r="C796" s="871"/>
      <c r="D796" s="871"/>
      <c r="E796" s="871"/>
      <c r="F796" s="872"/>
      <c r="G796" s="477"/>
      <c r="H796" s="282">
        <f t="shared" ref="H796:H800" si="280">H790</f>
        <v>0</v>
      </c>
      <c r="I796" s="282">
        <f t="shared" ref="I796:I800" si="281">I790+H796</f>
        <v>0</v>
      </c>
      <c r="J796" s="282">
        <f t="shared" ref="J796:J800" si="282">J790+I796</f>
        <v>0</v>
      </c>
      <c r="K796" s="282">
        <f t="shared" ref="K796:K800" si="283">K790+J796</f>
        <v>0</v>
      </c>
      <c r="L796" s="282">
        <f t="shared" ref="L796:L800" si="284">L790+K796</f>
        <v>0</v>
      </c>
      <c r="M796" s="282">
        <f t="shared" ref="M796:M800" si="285">M790+L796</f>
        <v>0</v>
      </c>
      <c r="N796" s="282">
        <f t="shared" ref="N796:N800" si="286">N790+M796</f>
        <v>0</v>
      </c>
      <c r="O796" s="282">
        <f t="shared" ref="O796:O800" si="287">O790+N796</f>
        <v>0</v>
      </c>
      <c r="P796" s="282">
        <f t="shared" ref="P796:P800" si="288">P790+O796</f>
        <v>0</v>
      </c>
      <c r="Q796" s="283">
        <f t="shared" ref="Q796:Q800" si="289">Q790+P796</f>
        <v>0</v>
      </c>
      <c r="R796" s="283"/>
    </row>
    <row r="797" spans="1:18" ht="34.5" customHeight="1">
      <c r="A797" s="870" t="s">
        <v>656</v>
      </c>
      <c r="B797" s="871"/>
      <c r="C797" s="871"/>
      <c r="D797" s="871"/>
      <c r="E797" s="871"/>
      <c r="F797" s="872"/>
      <c r="G797" s="467"/>
      <c r="H797" s="615">
        <f t="shared" si="280"/>
        <v>0</v>
      </c>
      <c r="I797" s="616">
        <f t="shared" si="281"/>
        <v>0</v>
      </c>
      <c r="J797" s="615">
        <f t="shared" si="282"/>
        <v>0</v>
      </c>
      <c r="K797" s="616">
        <f t="shared" si="283"/>
        <v>0</v>
      </c>
      <c r="L797" s="615">
        <f t="shared" si="284"/>
        <v>0</v>
      </c>
      <c r="M797" s="616">
        <f t="shared" si="285"/>
        <v>0</v>
      </c>
      <c r="N797" s="615">
        <f t="shared" si="286"/>
        <v>0</v>
      </c>
      <c r="O797" s="616">
        <f t="shared" si="287"/>
        <v>0</v>
      </c>
      <c r="P797" s="615">
        <f t="shared" si="288"/>
        <v>0</v>
      </c>
      <c r="Q797" s="617">
        <f t="shared" si="289"/>
        <v>0</v>
      </c>
      <c r="R797" s="618"/>
    </row>
    <row r="798" spans="1:18" ht="34.5" customHeight="1">
      <c r="A798" s="870" t="s">
        <v>657</v>
      </c>
      <c r="B798" s="871"/>
      <c r="C798" s="871"/>
      <c r="D798" s="871"/>
      <c r="E798" s="871"/>
      <c r="F798" s="872"/>
      <c r="G798" s="477"/>
      <c r="H798" s="282">
        <f t="shared" si="280"/>
        <v>0</v>
      </c>
      <c r="I798" s="282">
        <f t="shared" si="281"/>
        <v>0</v>
      </c>
      <c r="J798" s="282">
        <f t="shared" si="282"/>
        <v>0</v>
      </c>
      <c r="K798" s="282">
        <f t="shared" si="283"/>
        <v>0</v>
      </c>
      <c r="L798" s="282">
        <f t="shared" si="284"/>
        <v>0</v>
      </c>
      <c r="M798" s="282">
        <f t="shared" si="285"/>
        <v>0</v>
      </c>
      <c r="N798" s="282">
        <f t="shared" si="286"/>
        <v>0</v>
      </c>
      <c r="O798" s="282">
        <f t="shared" si="287"/>
        <v>0</v>
      </c>
      <c r="P798" s="282">
        <f t="shared" si="288"/>
        <v>0</v>
      </c>
      <c r="Q798" s="283">
        <f t="shared" si="289"/>
        <v>0</v>
      </c>
      <c r="R798" s="283"/>
    </row>
    <row r="799" spans="1:18" ht="34.5" customHeight="1">
      <c r="A799" s="879" t="s">
        <v>658</v>
      </c>
      <c r="B799" s="880"/>
      <c r="C799" s="880"/>
      <c r="D799" s="880"/>
      <c r="E799" s="880"/>
      <c r="F799" s="881"/>
      <c r="G799" s="289"/>
      <c r="H799" s="286">
        <f t="shared" si="280"/>
        <v>0</v>
      </c>
      <c r="I799" s="286">
        <f t="shared" si="281"/>
        <v>0</v>
      </c>
      <c r="J799" s="286">
        <f t="shared" si="282"/>
        <v>0</v>
      </c>
      <c r="K799" s="286">
        <f t="shared" si="283"/>
        <v>0</v>
      </c>
      <c r="L799" s="286">
        <f t="shared" si="284"/>
        <v>0</v>
      </c>
      <c r="M799" s="286">
        <f t="shared" si="285"/>
        <v>0</v>
      </c>
      <c r="N799" s="286">
        <f t="shared" si="286"/>
        <v>0</v>
      </c>
      <c r="O799" s="286">
        <f t="shared" si="287"/>
        <v>0</v>
      </c>
      <c r="P799" s="286">
        <f t="shared" si="288"/>
        <v>0</v>
      </c>
      <c r="Q799" s="287">
        <f t="shared" si="289"/>
        <v>0</v>
      </c>
      <c r="R799" s="287"/>
    </row>
    <row r="800" spans="1:18" ht="34.5" customHeight="1">
      <c r="A800" s="899" t="s">
        <v>659</v>
      </c>
      <c r="B800" s="900"/>
      <c r="C800" s="900"/>
      <c r="D800" s="900"/>
      <c r="E800" s="900"/>
      <c r="F800" s="901"/>
      <c r="G800" s="619"/>
      <c r="H800" s="620">
        <f t="shared" si="280"/>
        <v>0</v>
      </c>
      <c r="I800" s="621">
        <f t="shared" si="281"/>
        <v>0</v>
      </c>
      <c r="J800" s="620">
        <f t="shared" si="282"/>
        <v>0</v>
      </c>
      <c r="K800" s="621">
        <f t="shared" si="283"/>
        <v>0</v>
      </c>
      <c r="L800" s="620">
        <f t="shared" si="284"/>
        <v>0</v>
      </c>
      <c r="M800" s="621">
        <f t="shared" si="285"/>
        <v>0</v>
      </c>
      <c r="N800" s="620">
        <f t="shared" si="286"/>
        <v>0</v>
      </c>
      <c r="O800" s="621">
        <f t="shared" si="287"/>
        <v>0</v>
      </c>
      <c r="P800" s="620">
        <f t="shared" si="288"/>
        <v>0</v>
      </c>
      <c r="Q800" s="622">
        <f t="shared" si="289"/>
        <v>0</v>
      </c>
      <c r="R800" s="623"/>
    </row>
    <row r="801" spans="1:18" ht="34.5" customHeight="1">
      <c r="A801" s="892"/>
      <c r="B801" s="893"/>
      <c r="C801" s="893"/>
      <c r="D801" s="893"/>
      <c r="E801" s="893"/>
      <c r="F801" s="893"/>
      <c r="G801" s="894"/>
      <c r="H801" s="893"/>
      <c r="I801" s="893"/>
      <c r="J801" s="893"/>
      <c r="K801" s="893"/>
      <c r="L801" s="893"/>
      <c r="M801" s="893"/>
      <c r="N801" s="893"/>
      <c r="O801" s="893"/>
      <c r="P801" s="893"/>
      <c r="Q801" s="895"/>
      <c r="R801" s="280"/>
    </row>
    <row r="802" spans="1:18" s="597" customFormat="1" ht="34.5" customHeight="1">
      <c r="A802" s="736" t="s">
        <v>660</v>
      </c>
      <c r="B802" s="737"/>
      <c r="C802" s="737"/>
      <c r="D802" s="737"/>
      <c r="E802" s="737"/>
      <c r="F802" s="737"/>
      <c r="G802" s="902"/>
      <c r="H802" s="737"/>
      <c r="I802" s="737"/>
      <c r="J802" s="737"/>
      <c r="K802" s="737"/>
      <c r="L802" s="737"/>
      <c r="M802" s="737"/>
      <c r="N802" s="737"/>
      <c r="O802" s="737"/>
      <c r="P802" s="737"/>
      <c r="Q802" s="903"/>
      <c r="R802" s="292"/>
    </row>
    <row r="803" spans="1:18" ht="34.5" customHeight="1">
      <c r="A803" s="1000">
        <v>119</v>
      </c>
      <c r="B803" s="293" t="s">
        <v>661</v>
      </c>
      <c r="C803" s="1135" t="s">
        <v>131</v>
      </c>
      <c r="D803" s="625"/>
      <c r="E803" s="921" t="s">
        <v>99</v>
      </c>
      <c r="F803" s="295" t="s">
        <v>283</v>
      </c>
      <c r="G803" s="296"/>
      <c r="H803" s="297"/>
      <c r="I803" s="298"/>
      <c r="J803" s="298"/>
      <c r="K803" s="298"/>
      <c r="L803" s="298"/>
      <c r="M803" s="298"/>
      <c r="N803" s="298"/>
      <c r="O803" s="298"/>
      <c r="P803" s="298"/>
      <c r="Q803" s="299"/>
      <c r="R803" s="297"/>
    </row>
    <row r="804" spans="1:18" ht="34.5" customHeight="1">
      <c r="A804" s="1001"/>
      <c r="B804" s="626" t="s">
        <v>662</v>
      </c>
      <c r="C804" s="1135"/>
      <c r="D804" s="1137" t="s">
        <v>663</v>
      </c>
      <c r="E804" s="922"/>
      <c r="F804" s="1139" t="s">
        <v>285</v>
      </c>
      <c r="G804" s="627"/>
      <c r="H804" s="1141"/>
      <c r="I804" s="1143"/>
      <c r="J804" s="1143"/>
      <c r="K804" s="1145"/>
      <c r="L804" s="1143"/>
      <c r="M804" s="1143"/>
      <c r="N804" s="1143"/>
      <c r="O804" s="1143"/>
      <c r="P804" s="1143"/>
      <c r="Q804" s="1147"/>
      <c r="R804" s="1141"/>
    </row>
    <row r="805" spans="1:18" ht="34.5" customHeight="1">
      <c r="A805" s="1001"/>
      <c r="B805" s="626" t="s">
        <v>664</v>
      </c>
      <c r="C805" s="1135"/>
      <c r="D805" s="1138"/>
      <c r="E805" s="922"/>
      <c r="F805" s="1140"/>
      <c r="G805" s="628"/>
      <c r="H805" s="1142"/>
      <c r="I805" s="1144"/>
      <c r="J805" s="1144"/>
      <c r="K805" s="1146"/>
      <c r="L805" s="1144"/>
      <c r="M805" s="1144"/>
      <c r="N805" s="1144"/>
      <c r="O805" s="1144"/>
      <c r="P805" s="1144"/>
      <c r="Q805" s="1148"/>
      <c r="R805" s="1142"/>
    </row>
    <row r="806" spans="1:18" ht="34.5" customHeight="1">
      <c r="A806" s="1001"/>
      <c r="B806" s="629" t="s">
        <v>665</v>
      </c>
      <c r="C806" s="1135"/>
      <c r="D806" s="630"/>
      <c r="E806" s="922"/>
      <c r="F806" s="310" t="s">
        <v>342</v>
      </c>
      <c r="G806" s="151">
        <f>R806*O4</f>
        <v>1.2</v>
      </c>
      <c r="H806" s="311"/>
      <c r="I806" s="312"/>
      <c r="J806" s="312"/>
      <c r="K806" s="312"/>
      <c r="L806" s="312"/>
      <c r="M806" s="312"/>
      <c r="N806" s="312">
        <v>0</v>
      </c>
      <c r="O806" s="312"/>
      <c r="P806" s="312"/>
      <c r="Q806" s="313"/>
      <c r="R806" s="311">
        <v>1.2</v>
      </c>
    </row>
    <row r="807" spans="1:18" ht="34.5" customHeight="1">
      <c r="A807" s="1001"/>
      <c r="B807" s="629" t="s">
        <v>666</v>
      </c>
      <c r="C807" s="1136"/>
      <c r="D807" s="631" t="s">
        <v>667</v>
      </c>
      <c r="E807" s="922"/>
      <c r="F807" s="1131"/>
      <c r="G807" s="13"/>
      <c r="H807" s="1149"/>
      <c r="I807" s="1150"/>
      <c r="J807" s="1150"/>
      <c r="K807" s="1150"/>
      <c r="L807" s="1150"/>
      <c r="M807" s="1150"/>
      <c r="N807" s="1150"/>
      <c r="O807" s="1150"/>
      <c r="P807" s="1150"/>
      <c r="Q807" s="1150"/>
      <c r="R807" s="632"/>
    </row>
    <row r="808" spans="1:18" ht="34.5" customHeight="1">
      <c r="A808" s="1001"/>
      <c r="B808" s="629" t="s">
        <v>668</v>
      </c>
      <c r="C808" s="1136"/>
      <c r="D808" s="631" t="s">
        <v>669</v>
      </c>
      <c r="E808" s="922"/>
      <c r="F808" s="1131"/>
      <c r="G808" s="13"/>
      <c r="H808" s="1151"/>
      <c r="I808" s="1131"/>
      <c r="J808" s="1131"/>
      <c r="K808" s="1131"/>
      <c r="L808" s="1131"/>
      <c r="M808" s="1131"/>
      <c r="N808" s="1131"/>
      <c r="O808" s="1131"/>
      <c r="P808" s="1131"/>
      <c r="Q808" s="1131"/>
      <c r="R808" s="633"/>
    </row>
    <row r="809" spans="1:18" ht="34.5" customHeight="1">
      <c r="A809" s="1001"/>
      <c r="B809" s="629" t="s">
        <v>670</v>
      </c>
      <c r="C809" s="1136"/>
      <c r="D809" s="631"/>
      <c r="E809" s="922"/>
      <c r="F809" s="1131"/>
      <c r="G809" s="13"/>
      <c r="H809" s="1151"/>
      <c r="I809" s="1131"/>
      <c r="J809" s="1131"/>
      <c r="K809" s="1131"/>
      <c r="L809" s="1131"/>
      <c r="M809" s="1131"/>
      <c r="N809" s="1131"/>
      <c r="O809" s="1131"/>
      <c r="P809" s="1131"/>
      <c r="Q809" s="1131"/>
      <c r="R809" s="633"/>
    </row>
    <row r="810" spans="1:18" ht="34.5" customHeight="1">
      <c r="A810" s="1002"/>
      <c r="B810" s="317" t="s">
        <v>671</v>
      </c>
      <c r="C810" s="1135"/>
      <c r="D810" s="634"/>
      <c r="E810" s="923"/>
      <c r="F810" s="1131"/>
      <c r="G810" s="13"/>
      <c r="H810" s="1152"/>
      <c r="I810" s="1153"/>
      <c r="J810" s="1153"/>
      <c r="K810" s="1153"/>
      <c r="L810" s="1153"/>
      <c r="M810" s="1153"/>
      <c r="N810" s="1153"/>
      <c r="O810" s="1153"/>
      <c r="P810" s="1153"/>
      <c r="Q810" s="1153"/>
      <c r="R810" s="635"/>
    </row>
    <row r="811" spans="1:18" ht="34.5" customHeight="1">
      <c r="A811" s="1000">
        <v>120</v>
      </c>
      <c r="B811" s="293" t="s">
        <v>672</v>
      </c>
      <c r="C811" s="1154" t="s">
        <v>131</v>
      </c>
      <c r="D811" s="631"/>
      <c r="E811" s="921" t="s">
        <v>99</v>
      </c>
      <c r="F811" s="295" t="s">
        <v>283</v>
      </c>
      <c r="G811" s="296"/>
      <c r="H811" s="297"/>
      <c r="I811" s="298"/>
      <c r="J811" s="298"/>
      <c r="K811" s="298"/>
      <c r="L811" s="298"/>
      <c r="M811" s="298"/>
      <c r="N811" s="298"/>
      <c r="O811" s="298"/>
      <c r="P811" s="298"/>
      <c r="Q811" s="299"/>
      <c r="R811" s="297"/>
    </row>
    <row r="812" spans="1:18" ht="34.5" customHeight="1">
      <c r="A812" s="1001"/>
      <c r="B812" s="626" t="s">
        <v>673</v>
      </c>
      <c r="C812" s="1135"/>
      <c r="D812" s="1137"/>
      <c r="E812" s="922"/>
      <c r="F812" s="1139" t="s">
        <v>674</v>
      </c>
      <c r="G812" s="627"/>
      <c r="H812" s="1141"/>
      <c r="I812" s="1143"/>
      <c r="J812" s="1143"/>
      <c r="K812" s="1145"/>
      <c r="L812" s="1143"/>
      <c r="M812" s="1143"/>
      <c r="N812" s="1143"/>
      <c r="O812" s="1143"/>
      <c r="P812" s="1143"/>
      <c r="Q812" s="1147"/>
      <c r="R812" s="1141"/>
    </row>
    <row r="813" spans="1:18" ht="34.5" customHeight="1">
      <c r="A813" s="1001"/>
      <c r="B813" s="626" t="s">
        <v>675</v>
      </c>
      <c r="C813" s="1135"/>
      <c r="D813" s="1138"/>
      <c r="E813" s="922"/>
      <c r="F813" s="1155"/>
      <c r="G813" s="628"/>
      <c r="H813" s="1142"/>
      <c r="I813" s="1144"/>
      <c r="J813" s="1144"/>
      <c r="K813" s="1146"/>
      <c r="L813" s="1144"/>
      <c r="M813" s="1144"/>
      <c r="N813" s="1144"/>
      <c r="O813" s="1144"/>
      <c r="P813" s="1144"/>
      <c r="Q813" s="1148"/>
      <c r="R813" s="1142"/>
    </row>
    <row r="814" spans="1:18" ht="34.5" customHeight="1">
      <c r="A814" s="1001"/>
      <c r="B814" s="626" t="s">
        <v>676</v>
      </c>
      <c r="C814" s="1135"/>
      <c r="D814" s="1137"/>
      <c r="E814" s="922"/>
      <c r="F814" s="1139" t="s">
        <v>342</v>
      </c>
      <c r="G814" s="627">
        <f>R814*O4</f>
        <v>0.5</v>
      </c>
      <c r="H814" s="1141"/>
      <c r="I814" s="1143"/>
      <c r="J814" s="1143"/>
      <c r="K814" s="1143"/>
      <c r="L814" s="1143"/>
      <c r="M814" s="1143"/>
      <c r="N814" s="1143">
        <v>0</v>
      </c>
      <c r="O814" s="1143"/>
      <c r="P814" s="1143"/>
      <c r="Q814" s="1147"/>
      <c r="R814" s="1141">
        <v>0.5</v>
      </c>
    </row>
    <row r="815" spans="1:18" ht="34.5" customHeight="1">
      <c r="A815" s="1001"/>
      <c r="B815" s="626" t="s">
        <v>677</v>
      </c>
      <c r="C815" s="1135"/>
      <c r="D815" s="1156"/>
      <c r="E815" s="922"/>
      <c r="F815" s="1157"/>
      <c r="G815" s="636"/>
      <c r="H815" s="1158"/>
      <c r="I815" s="1159"/>
      <c r="J815" s="1159"/>
      <c r="K815" s="1159"/>
      <c r="L815" s="1159"/>
      <c r="M815" s="1159"/>
      <c r="N815" s="1159"/>
      <c r="O815" s="1159"/>
      <c r="P815" s="1159"/>
      <c r="Q815" s="1160"/>
      <c r="R815" s="1158"/>
    </row>
    <row r="816" spans="1:18" ht="34.5" customHeight="1">
      <c r="A816" s="1001"/>
      <c r="B816" s="626" t="s">
        <v>678</v>
      </c>
      <c r="C816" s="1136"/>
      <c r="D816" s="637" t="s">
        <v>679</v>
      </c>
      <c r="E816" s="922"/>
      <c r="F816" s="977"/>
      <c r="G816" s="381"/>
      <c r="H816" s="1161"/>
      <c r="I816" s="1162"/>
      <c r="J816" s="1162"/>
      <c r="K816" s="1162"/>
      <c r="L816" s="1162"/>
      <c r="M816" s="1162"/>
      <c r="N816" s="1162"/>
      <c r="O816" s="1162"/>
      <c r="P816" s="1162"/>
      <c r="Q816" s="1162"/>
      <c r="R816" s="638"/>
    </row>
    <row r="817" spans="1:18" ht="34.5" customHeight="1">
      <c r="A817" s="1001"/>
      <c r="B817" s="626" t="s">
        <v>680</v>
      </c>
      <c r="C817" s="1136"/>
      <c r="D817" s="631" t="s">
        <v>681</v>
      </c>
      <c r="E817" s="922"/>
      <c r="F817" s="977"/>
      <c r="G817" s="381"/>
      <c r="H817" s="978"/>
      <c r="I817" s="979"/>
      <c r="J817" s="979"/>
      <c r="K817" s="979"/>
      <c r="L817" s="979"/>
      <c r="M817" s="979"/>
      <c r="N817" s="979"/>
      <c r="O817" s="979"/>
      <c r="P817" s="979"/>
      <c r="Q817" s="979"/>
      <c r="R817" s="393"/>
    </row>
    <row r="818" spans="1:18" ht="34.5" customHeight="1">
      <c r="A818" s="1001"/>
      <c r="B818" s="626"/>
      <c r="C818" s="1135"/>
      <c r="D818" s="639"/>
      <c r="E818" s="922"/>
      <c r="F818" s="977"/>
      <c r="G818" s="381"/>
      <c r="H818" s="978"/>
      <c r="I818" s="979"/>
      <c r="J818" s="979"/>
      <c r="K818" s="979"/>
      <c r="L818" s="979"/>
      <c r="M818" s="979"/>
      <c r="N818" s="979"/>
      <c r="O818" s="979"/>
      <c r="P818" s="979"/>
      <c r="Q818" s="979"/>
      <c r="R818" s="384"/>
    </row>
    <row r="819" spans="1:18" ht="34.5" customHeight="1">
      <c r="A819" s="452"/>
      <c r="B819" s="640"/>
      <c r="C819" s="641"/>
      <c r="D819" s="642"/>
      <c r="E819" s="358"/>
      <c r="F819" s="388"/>
      <c r="G819" s="643"/>
      <c r="H819" s="391"/>
      <c r="I819" s="391"/>
      <c r="J819" s="391"/>
      <c r="K819" s="391"/>
      <c r="L819" s="391"/>
      <c r="M819" s="391"/>
      <c r="N819" s="391"/>
      <c r="O819" s="391"/>
      <c r="P819" s="391"/>
      <c r="Q819" s="644"/>
      <c r="R819" s="644"/>
    </row>
    <row r="820" spans="1:18" ht="34.5" customHeight="1">
      <c r="A820" s="432"/>
      <c r="B820" s="626"/>
      <c r="C820" s="624"/>
      <c r="D820" s="631"/>
      <c r="E820" s="323"/>
      <c r="F820" s="380"/>
      <c r="G820" s="645"/>
      <c r="H820" s="383"/>
      <c r="I820" s="383"/>
      <c r="J820" s="383"/>
      <c r="K820" s="383"/>
      <c r="L820" s="383"/>
      <c r="M820" s="383"/>
      <c r="N820" s="383"/>
      <c r="O820" s="383"/>
      <c r="P820" s="383"/>
      <c r="Q820" s="646"/>
      <c r="R820" s="646"/>
    </row>
    <row r="821" spans="1:18" ht="34.5" customHeight="1">
      <c r="A821" s="458"/>
      <c r="B821" s="647"/>
      <c r="C821" s="648"/>
      <c r="D821" s="649"/>
      <c r="E821" s="344"/>
      <c r="F821" s="397"/>
      <c r="G821" s="650"/>
      <c r="H821" s="400"/>
      <c r="I821" s="400"/>
      <c r="J821" s="400"/>
      <c r="K821" s="400"/>
      <c r="L821" s="400"/>
      <c r="M821" s="400"/>
      <c r="N821" s="400"/>
      <c r="O821" s="400"/>
      <c r="P821" s="400"/>
      <c r="Q821" s="651"/>
      <c r="R821" s="651"/>
    </row>
    <row r="822" spans="1:18" ht="34.5" customHeight="1">
      <c r="A822" s="1011">
        <v>121</v>
      </c>
      <c r="B822" s="362" t="s">
        <v>682</v>
      </c>
      <c r="C822" s="1163" t="s">
        <v>266</v>
      </c>
      <c r="D822" s="642"/>
      <c r="E822" s="953" t="s">
        <v>99</v>
      </c>
      <c r="F822" s="373" t="s">
        <v>283</v>
      </c>
      <c r="G822" s="652"/>
      <c r="H822" s="653"/>
      <c r="I822" s="375"/>
      <c r="J822" s="375"/>
      <c r="K822" s="375"/>
      <c r="L822" s="375"/>
      <c r="M822" s="375"/>
      <c r="N822" s="375"/>
      <c r="O822" s="375"/>
      <c r="P822" s="375"/>
      <c r="Q822" s="376"/>
      <c r="R822" s="654"/>
    </row>
    <row r="823" spans="1:18" ht="34.5" customHeight="1">
      <c r="A823" s="1001"/>
      <c r="B823" s="626" t="s">
        <v>683</v>
      </c>
      <c r="C823" s="1135"/>
      <c r="D823" s="433"/>
      <c r="E823" s="922"/>
      <c r="F823" s="303" t="s">
        <v>285</v>
      </c>
      <c r="G823" s="151">
        <f>R823*O4</f>
        <v>3</v>
      </c>
      <c r="H823" s="305"/>
      <c r="I823" s="306"/>
      <c r="J823" s="306"/>
      <c r="K823" s="306">
        <v>0</v>
      </c>
      <c r="L823" s="306"/>
      <c r="M823" s="306"/>
      <c r="N823" s="306"/>
      <c r="O823" s="306"/>
      <c r="P823" s="306"/>
      <c r="Q823" s="307"/>
      <c r="R823" s="305">
        <v>3</v>
      </c>
    </row>
    <row r="824" spans="1:18" ht="34.5" customHeight="1">
      <c r="A824" s="1001"/>
      <c r="B824" s="626" t="s">
        <v>684</v>
      </c>
      <c r="C824" s="1135"/>
      <c r="D824" s="630"/>
      <c r="E824" s="922"/>
      <c r="F824" s="310" t="s">
        <v>53</v>
      </c>
      <c r="G824" s="343"/>
      <c r="H824" s="311"/>
      <c r="I824" s="312"/>
      <c r="J824" s="312"/>
      <c r="K824" s="312"/>
      <c r="L824" s="312"/>
      <c r="M824" s="312"/>
      <c r="N824" s="312"/>
      <c r="O824" s="312"/>
      <c r="P824" s="312"/>
      <c r="Q824" s="313"/>
      <c r="R824" s="311"/>
    </row>
    <row r="825" spans="1:18" ht="34.5" customHeight="1">
      <c r="A825" s="1001"/>
      <c r="B825" s="308" t="s">
        <v>685</v>
      </c>
      <c r="C825" s="1136"/>
      <c r="D825" s="655" t="s">
        <v>686</v>
      </c>
      <c r="E825" s="922"/>
      <c r="F825" s="1165"/>
      <c r="G825" s="656"/>
      <c r="H825" s="1149"/>
      <c r="I825" s="1150"/>
      <c r="J825" s="1150"/>
      <c r="K825" s="1150"/>
      <c r="L825" s="1150"/>
      <c r="M825" s="1150"/>
      <c r="N825" s="1150"/>
      <c r="O825" s="1150"/>
      <c r="P825" s="1150"/>
      <c r="Q825" s="1150"/>
      <c r="R825" s="632"/>
    </row>
    <row r="826" spans="1:18" ht="34.5" customHeight="1">
      <c r="A826" s="1001"/>
      <c r="B826" s="308" t="s">
        <v>687</v>
      </c>
      <c r="C826" s="1136"/>
      <c r="D826" s="655" t="s">
        <v>688</v>
      </c>
      <c r="E826" s="922"/>
      <c r="F826" s="1166"/>
      <c r="G826" s="657"/>
      <c r="H826" s="1131"/>
      <c r="I826" s="1131"/>
      <c r="J826" s="1131"/>
      <c r="K826" s="1131"/>
      <c r="L826" s="1131"/>
      <c r="M826" s="1131"/>
      <c r="N826" s="1131"/>
      <c r="O826" s="1131"/>
      <c r="P826" s="1131"/>
      <c r="Q826" s="1168"/>
      <c r="R826" s="322"/>
    </row>
    <row r="827" spans="1:18" ht="34.5" customHeight="1">
      <c r="A827" s="1001"/>
      <c r="B827" s="308"/>
      <c r="C827" s="1136"/>
      <c r="D827" s="655" t="s">
        <v>686</v>
      </c>
      <c r="E827" s="922"/>
      <c r="F827" s="1166"/>
      <c r="G827" s="657"/>
      <c r="H827" s="1131"/>
      <c r="I827" s="1131"/>
      <c r="J827" s="1131"/>
      <c r="K827" s="1131"/>
      <c r="L827" s="1131"/>
      <c r="M827" s="1131"/>
      <c r="N827" s="1131"/>
      <c r="O827" s="1131"/>
      <c r="P827" s="1131"/>
      <c r="Q827" s="1168"/>
      <c r="R827" s="322"/>
    </row>
    <row r="828" spans="1:18" ht="34.5" customHeight="1">
      <c r="A828" s="1012"/>
      <c r="B828" s="355"/>
      <c r="C828" s="1164"/>
      <c r="D828" s="658" t="s">
        <v>689</v>
      </c>
      <c r="E828" s="940"/>
      <c r="F828" s="1167"/>
      <c r="G828" s="659"/>
      <c r="H828" s="1169"/>
      <c r="I828" s="1169"/>
      <c r="J828" s="1169"/>
      <c r="K828" s="1169"/>
      <c r="L828" s="1169"/>
      <c r="M828" s="1169"/>
      <c r="N828" s="1169"/>
      <c r="O828" s="1169"/>
      <c r="P828" s="1169"/>
      <c r="Q828" s="1170"/>
      <c r="R828" s="660"/>
    </row>
    <row r="829" spans="1:18" ht="34.5" hidden="1" customHeight="1">
      <c r="A829" s="1171" t="s">
        <v>690</v>
      </c>
      <c r="B829" s="1172"/>
      <c r="C829" s="1172"/>
      <c r="D829" s="1172"/>
      <c r="E829" s="1173"/>
      <c r="F829" s="325">
        <f t="shared" ref="F829:F831" si="290">SUM(H829:Q829)</f>
        <v>0</v>
      </c>
      <c r="G829" s="661"/>
      <c r="H829" s="325">
        <f t="shared" ref="H829:H830" si="291">H803+H811+H822</f>
        <v>0</v>
      </c>
      <c r="I829" s="325">
        <f t="shared" ref="I829:I830" si="292">I803+I811+I822</f>
        <v>0</v>
      </c>
      <c r="J829" s="325">
        <f t="shared" ref="J829:J830" si="293">J803+J811+J822</f>
        <v>0</v>
      </c>
      <c r="K829" s="325">
        <f t="shared" ref="K829:K830" si="294">K803+K811+K822</f>
        <v>0</v>
      </c>
      <c r="L829" s="325">
        <f t="shared" ref="L829:L830" si="295">L803+L811+L822</f>
        <v>0</v>
      </c>
      <c r="M829" s="325">
        <f t="shared" ref="M829:M830" si="296">M803+M811+M822</f>
        <v>0</v>
      </c>
      <c r="N829" s="325">
        <f t="shared" ref="N829:N830" si="297">N803+N811+N822</f>
        <v>0</v>
      </c>
      <c r="O829" s="325">
        <f t="shared" ref="O829:O830" si="298">O803+O811+O822</f>
        <v>0</v>
      </c>
      <c r="P829" s="325">
        <f t="shared" ref="P829:P830" si="299">P803+P811+P822</f>
        <v>0</v>
      </c>
      <c r="Q829" s="662">
        <f t="shared" ref="Q829:Q830" si="300">Q803+Q811+Q822</f>
        <v>0</v>
      </c>
      <c r="R829" s="662"/>
    </row>
    <row r="830" spans="1:18" ht="34.5" hidden="1" customHeight="1">
      <c r="A830" s="896" t="s">
        <v>691</v>
      </c>
      <c r="B830" s="897"/>
      <c r="C830" s="897"/>
      <c r="D830" s="897"/>
      <c r="E830" s="898"/>
      <c r="F830" s="271">
        <f t="shared" si="290"/>
        <v>0</v>
      </c>
      <c r="G830" s="272"/>
      <c r="H830" s="271">
        <f t="shared" si="291"/>
        <v>0</v>
      </c>
      <c r="I830" s="271">
        <f t="shared" si="292"/>
        <v>0</v>
      </c>
      <c r="J830" s="271">
        <f t="shared" si="293"/>
        <v>0</v>
      </c>
      <c r="K830" s="271">
        <f t="shared" si="294"/>
        <v>0</v>
      </c>
      <c r="L830" s="271">
        <f t="shared" si="295"/>
        <v>0</v>
      </c>
      <c r="M830" s="271">
        <f t="shared" si="296"/>
        <v>0</v>
      </c>
      <c r="N830" s="271">
        <f t="shared" si="297"/>
        <v>0</v>
      </c>
      <c r="O830" s="271">
        <f t="shared" si="298"/>
        <v>0</v>
      </c>
      <c r="P830" s="271">
        <f t="shared" si="299"/>
        <v>0</v>
      </c>
      <c r="Q830" s="273">
        <f t="shared" si="300"/>
        <v>0</v>
      </c>
      <c r="R830" s="273"/>
    </row>
    <row r="831" spans="1:18" ht="34.5" hidden="1" customHeight="1">
      <c r="A831" s="876" t="s">
        <v>692</v>
      </c>
      <c r="B831" s="877"/>
      <c r="C831" s="877"/>
      <c r="D831" s="877"/>
      <c r="E831" s="878"/>
      <c r="F831" s="271">
        <f t="shared" si="290"/>
        <v>0</v>
      </c>
      <c r="G831" s="272"/>
      <c r="H831" s="271">
        <f t="shared" ref="H831:Q831" si="301">H806+H814+H824</f>
        <v>0</v>
      </c>
      <c r="I831" s="271">
        <f t="shared" si="301"/>
        <v>0</v>
      </c>
      <c r="J831" s="271">
        <f t="shared" si="301"/>
        <v>0</v>
      </c>
      <c r="K831" s="271">
        <f t="shared" si="301"/>
        <v>0</v>
      </c>
      <c r="L831" s="271">
        <f t="shared" si="301"/>
        <v>0</v>
      </c>
      <c r="M831" s="271">
        <f t="shared" si="301"/>
        <v>0</v>
      </c>
      <c r="N831" s="271">
        <f t="shared" si="301"/>
        <v>0</v>
      </c>
      <c r="O831" s="271">
        <f t="shared" si="301"/>
        <v>0</v>
      </c>
      <c r="P831" s="271">
        <f t="shared" si="301"/>
        <v>0</v>
      </c>
      <c r="Q831" s="273">
        <f t="shared" si="301"/>
        <v>0</v>
      </c>
      <c r="R831" s="273"/>
    </row>
    <row r="832" spans="1:18" ht="34.5" hidden="1" customHeight="1">
      <c r="A832" s="879" t="s">
        <v>693</v>
      </c>
      <c r="B832" s="880"/>
      <c r="C832" s="880"/>
      <c r="D832" s="880"/>
      <c r="E832" s="881"/>
      <c r="F832" s="274">
        <f>F829+F830</f>
        <v>0</v>
      </c>
      <c r="G832" s="275"/>
      <c r="H832" s="274">
        <f t="shared" ref="H832:Q832" si="302">H829+H830</f>
        <v>0</v>
      </c>
      <c r="I832" s="274">
        <f t="shared" si="302"/>
        <v>0</v>
      </c>
      <c r="J832" s="274">
        <f t="shared" si="302"/>
        <v>0</v>
      </c>
      <c r="K832" s="274">
        <f t="shared" si="302"/>
        <v>0</v>
      </c>
      <c r="L832" s="274">
        <f t="shared" si="302"/>
        <v>0</v>
      </c>
      <c r="M832" s="274">
        <f t="shared" si="302"/>
        <v>0</v>
      </c>
      <c r="N832" s="274">
        <f t="shared" si="302"/>
        <v>0</v>
      </c>
      <c r="O832" s="274">
        <f t="shared" si="302"/>
        <v>0</v>
      </c>
      <c r="P832" s="274">
        <f t="shared" si="302"/>
        <v>0</v>
      </c>
      <c r="Q832" s="276">
        <f t="shared" si="302"/>
        <v>0</v>
      </c>
      <c r="R832" s="276"/>
    </row>
    <row r="833" spans="1:18" ht="34.5" hidden="1" customHeight="1">
      <c r="A833" s="899" t="s">
        <v>694</v>
      </c>
      <c r="B833" s="900"/>
      <c r="C833" s="900"/>
      <c r="D833" s="900"/>
      <c r="E833" s="901"/>
      <c r="F833" s="290">
        <f>F829+F830+F831</f>
        <v>0</v>
      </c>
      <c r="G833" s="290"/>
      <c r="H833" s="290">
        <f t="shared" ref="H833:Q833" si="303">H829+H830+H831</f>
        <v>0</v>
      </c>
      <c r="I833" s="290">
        <f t="shared" si="303"/>
        <v>0</v>
      </c>
      <c r="J833" s="290">
        <f t="shared" si="303"/>
        <v>0</v>
      </c>
      <c r="K833" s="290">
        <f t="shared" si="303"/>
        <v>0</v>
      </c>
      <c r="L833" s="290">
        <f t="shared" si="303"/>
        <v>0</v>
      </c>
      <c r="M833" s="290">
        <f t="shared" si="303"/>
        <v>0</v>
      </c>
      <c r="N833" s="290">
        <f t="shared" si="303"/>
        <v>0</v>
      </c>
      <c r="O833" s="290">
        <f t="shared" si="303"/>
        <v>0</v>
      </c>
      <c r="P833" s="290">
        <f t="shared" si="303"/>
        <v>0</v>
      </c>
      <c r="Q833" s="291">
        <f t="shared" si="303"/>
        <v>0</v>
      </c>
      <c r="R833" s="291"/>
    </row>
    <row r="834" spans="1:18" ht="34.5" hidden="1" customHeight="1">
      <c r="A834" s="1174"/>
      <c r="B834" s="1175"/>
      <c r="C834" s="1175"/>
      <c r="D834" s="1175"/>
      <c r="E834" s="1175"/>
      <c r="F834" s="1175"/>
      <c r="G834" s="1176"/>
      <c r="H834" s="1175"/>
      <c r="I834" s="1175"/>
      <c r="J834" s="1175"/>
      <c r="K834" s="1175"/>
      <c r="L834" s="1175"/>
      <c r="M834" s="1175"/>
      <c r="N834" s="1175"/>
      <c r="O834" s="1175"/>
      <c r="P834" s="1175"/>
      <c r="Q834" s="1177"/>
      <c r="R834" s="663"/>
    </row>
    <row r="835" spans="1:18" ht="34.5" customHeight="1">
      <c r="A835" s="870" t="s">
        <v>695</v>
      </c>
      <c r="B835" s="871"/>
      <c r="C835" s="871"/>
      <c r="D835" s="871"/>
      <c r="E835" s="871"/>
      <c r="F835" s="872"/>
      <c r="G835" s="477"/>
      <c r="H835" s="282">
        <f t="shared" ref="H835:H839" si="304">H829</f>
        <v>0</v>
      </c>
      <c r="I835" s="282">
        <f t="shared" ref="I835:I839" si="305">I829+H835</f>
        <v>0</v>
      </c>
      <c r="J835" s="282">
        <f t="shared" ref="J835:J839" si="306">J829+I835</f>
        <v>0</v>
      </c>
      <c r="K835" s="282">
        <f t="shared" ref="K835:K839" si="307">K829+J835</f>
        <v>0</v>
      </c>
      <c r="L835" s="282">
        <f t="shared" ref="L835:L839" si="308">L829+K835</f>
        <v>0</v>
      </c>
      <c r="M835" s="282">
        <f t="shared" ref="M835:M839" si="309">M829+L835</f>
        <v>0</v>
      </c>
      <c r="N835" s="282">
        <f t="shared" ref="N835:N839" si="310">N829+M835</f>
        <v>0</v>
      </c>
      <c r="O835" s="282">
        <f t="shared" ref="O835:O839" si="311">O829+N835</f>
        <v>0</v>
      </c>
      <c r="P835" s="282">
        <f t="shared" ref="P835:P839" si="312">P829+O835</f>
        <v>0</v>
      </c>
      <c r="Q835" s="283">
        <f t="shared" ref="Q835:Q839" si="313">Q829+P835</f>
        <v>0</v>
      </c>
      <c r="R835" s="283"/>
    </row>
    <row r="836" spans="1:18" ht="34.5" customHeight="1">
      <c r="A836" s="870" t="s">
        <v>696</v>
      </c>
      <c r="B836" s="871"/>
      <c r="C836" s="871"/>
      <c r="D836" s="871"/>
      <c r="E836" s="871"/>
      <c r="F836" s="872"/>
      <c r="G836" s="467"/>
      <c r="H836" s="615">
        <f t="shared" si="304"/>
        <v>0</v>
      </c>
      <c r="I836" s="616">
        <f t="shared" si="305"/>
        <v>0</v>
      </c>
      <c r="J836" s="615">
        <f t="shared" si="306"/>
        <v>0</v>
      </c>
      <c r="K836" s="616">
        <f t="shared" si="307"/>
        <v>0</v>
      </c>
      <c r="L836" s="615">
        <f t="shared" si="308"/>
        <v>0</v>
      </c>
      <c r="M836" s="616">
        <f t="shared" si="309"/>
        <v>0</v>
      </c>
      <c r="N836" s="615">
        <f t="shared" si="310"/>
        <v>0</v>
      </c>
      <c r="O836" s="616">
        <f t="shared" si="311"/>
        <v>0</v>
      </c>
      <c r="P836" s="615">
        <f t="shared" si="312"/>
        <v>0</v>
      </c>
      <c r="Q836" s="617">
        <f t="shared" si="313"/>
        <v>0</v>
      </c>
      <c r="R836" s="618"/>
    </row>
    <row r="837" spans="1:18" ht="34.5" customHeight="1">
      <c r="A837" s="870" t="s">
        <v>697</v>
      </c>
      <c r="B837" s="871"/>
      <c r="C837" s="871"/>
      <c r="D837" s="871"/>
      <c r="E837" s="871"/>
      <c r="F837" s="872"/>
      <c r="G837" s="477"/>
      <c r="H837" s="282">
        <f t="shared" si="304"/>
        <v>0</v>
      </c>
      <c r="I837" s="282">
        <f t="shared" si="305"/>
        <v>0</v>
      </c>
      <c r="J837" s="282">
        <f t="shared" si="306"/>
        <v>0</v>
      </c>
      <c r="K837" s="282">
        <f t="shared" si="307"/>
        <v>0</v>
      </c>
      <c r="L837" s="282">
        <f t="shared" si="308"/>
        <v>0</v>
      </c>
      <c r="M837" s="282">
        <f t="shared" si="309"/>
        <v>0</v>
      </c>
      <c r="N837" s="282">
        <f t="shared" si="310"/>
        <v>0</v>
      </c>
      <c r="O837" s="282">
        <f t="shared" si="311"/>
        <v>0</v>
      </c>
      <c r="P837" s="282">
        <f t="shared" si="312"/>
        <v>0</v>
      </c>
      <c r="Q837" s="283">
        <f t="shared" si="313"/>
        <v>0</v>
      </c>
      <c r="R837" s="283"/>
    </row>
    <row r="838" spans="1:18" ht="34.5" customHeight="1">
      <c r="A838" s="879" t="s">
        <v>698</v>
      </c>
      <c r="B838" s="880"/>
      <c r="C838" s="880"/>
      <c r="D838" s="880"/>
      <c r="E838" s="880"/>
      <c r="F838" s="881"/>
      <c r="G838" s="289"/>
      <c r="H838" s="286">
        <f t="shared" si="304"/>
        <v>0</v>
      </c>
      <c r="I838" s="286">
        <f t="shared" si="305"/>
        <v>0</v>
      </c>
      <c r="J838" s="286">
        <f t="shared" si="306"/>
        <v>0</v>
      </c>
      <c r="K838" s="286">
        <f t="shared" si="307"/>
        <v>0</v>
      </c>
      <c r="L838" s="286">
        <f t="shared" si="308"/>
        <v>0</v>
      </c>
      <c r="M838" s="286">
        <f t="shared" si="309"/>
        <v>0</v>
      </c>
      <c r="N838" s="286">
        <f t="shared" si="310"/>
        <v>0</v>
      </c>
      <c r="O838" s="286">
        <f t="shared" si="311"/>
        <v>0</v>
      </c>
      <c r="P838" s="286">
        <f t="shared" si="312"/>
        <v>0</v>
      </c>
      <c r="Q838" s="287">
        <f t="shared" si="313"/>
        <v>0</v>
      </c>
      <c r="R838" s="287"/>
    </row>
    <row r="839" spans="1:18" ht="34.5" customHeight="1">
      <c r="A839" s="899" t="s">
        <v>699</v>
      </c>
      <c r="B839" s="900"/>
      <c r="C839" s="900"/>
      <c r="D839" s="900"/>
      <c r="E839" s="900"/>
      <c r="F839" s="901"/>
      <c r="G839" s="619"/>
      <c r="H839" s="620">
        <f t="shared" si="304"/>
        <v>0</v>
      </c>
      <c r="I839" s="621">
        <f t="shared" si="305"/>
        <v>0</v>
      </c>
      <c r="J839" s="620">
        <f t="shared" si="306"/>
        <v>0</v>
      </c>
      <c r="K839" s="621">
        <f t="shared" si="307"/>
        <v>0</v>
      </c>
      <c r="L839" s="620">
        <f t="shared" si="308"/>
        <v>0</v>
      </c>
      <c r="M839" s="621">
        <f t="shared" si="309"/>
        <v>0</v>
      </c>
      <c r="N839" s="620">
        <f t="shared" si="310"/>
        <v>0</v>
      </c>
      <c r="O839" s="621">
        <f t="shared" si="311"/>
        <v>0</v>
      </c>
      <c r="P839" s="620">
        <f t="shared" si="312"/>
        <v>0</v>
      </c>
      <c r="Q839" s="622">
        <f t="shared" si="313"/>
        <v>0</v>
      </c>
      <c r="R839" s="623"/>
    </row>
    <row r="840" spans="1:18" ht="34.5" customHeight="1">
      <c r="A840" s="288"/>
      <c r="B840" s="664"/>
      <c r="C840" s="664"/>
      <c r="D840" s="664"/>
      <c r="E840" s="664"/>
      <c r="F840" s="664"/>
      <c r="G840" s="665"/>
      <c r="H840" s="623"/>
      <c r="I840" s="620"/>
      <c r="J840" s="623"/>
      <c r="K840" s="620"/>
      <c r="L840" s="623"/>
      <c r="M840" s="620"/>
      <c r="N840" s="623"/>
      <c r="O840" s="620"/>
      <c r="P840" s="623"/>
      <c r="Q840" s="666"/>
      <c r="R840" s="623"/>
    </row>
    <row r="841" spans="1:18" s="597" customFormat="1" ht="34.5" customHeight="1">
      <c r="A841" s="736" t="s">
        <v>700</v>
      </c>
      <c r="B841" s="737"/>
      <c r="C841" s="737"/>
      <c r="D841" s="737"/>
      <c r="E841" s="737"/>
      <c r="F841" s="737"/>
      <c r="G841" s="902"/>
      <c r="H841" s="737"/>
      <c r="I841" s="737"/>
      <c r="J841" s="737"/>
      <c r="K841" s="737"/>
      <c r="L841" s="737"/>
      <c r="M841" s="737"/>
      <c r="N841" s="737"/>
      <c r="O841" s="737"/>
      <c r="P841" s="737"/>
      <c r="Q841" s="903"/>
      <c r="R841" s="292"/>
    </row>
    <row r="842" spans="1:18" ht="34.5" customHeight="1">
      <c r="A842" s="741">
        <v>122</v>
      </c>
      <c r="B842" s="71" t="s">
        <v>701</v>
      </c>
      <c r="C842" s="72" t="s">
        <v>702</v>
      </c>
      <c r="D842" s="755" t="s">
        <v>149</v>
      </c>
      <c r="E842" s="746" t="s">
        <v>99</v>
      </c>
      <c r="F842" s="124" t="s">
        <v>49</v>
      </c>
      <c r="G842" s="151">
        <f>R842*O4</f>
        <v>3</v>
      </c>
      <c r="H842" s="87">
        <v>0</v>
      </c>
      <c r="I842" s="110"/>
      <c r="J842" s="87"/>
      <c r="K842" s="110"/>
      <c r="L842" s="87"/>
      <c r="M842" s="110"/>
      <c r="N842" s="87"/>
      <c r="O842" s="110"/>
      <c r="P842" s="87"/>
      <c r="Q842" s="111"/>
      <c r="R842" s="126">
        <v>3</v>
      </c>
    </row>
    <row r="843" spans="1:18" ht="34.5" customHeight="1">
      <c r="A843" s="742"/>
      <c r="B843" s="81" t="s">
        <v>152</v>
      </c>
      <c r="C843" s="72" t="s">
        <v>703</v>
      </c>
      <c r="D843" s="745"/>
      <c r="E843" s="753"/>
      <c r="F843" s="113" t="s">
        <v>51</v>
      </c>
      <c r="G843" s="151">
        <f>R843*O4</f>
        <v>7.4</v>
      </c>
      <c r="H843" s="179"/>
      <c r="I843" s="170"/>
      <c r="J843" s="180"/>
      <c r="K843" s="170">
        <v>0</v>
      </c>
      <c r="L843" s="180"/>
      <c r="M843" s="170"/>
      <c r="N843" s="180"/>
      <c r="O843" s="170"/>
      <c r="P843" s="180"/>
      <c r="Q843" s="170"/>
      <c r="R843" s="179">
        <v>7.4</v>
      </c>
    </row>
    <row r="844" spans="1:18" ht="34.5" customHeight="1">
      <c r="A844" s="742"/>
      <c r="B844" s="81" t="s">
        <v>153</v>
      </c>
      <c r="C844" s="72" t="s">
        <v>704</v>
      </c>
      <c r="D844" s="745"/>
      <c r="E844" s="753"/>
      <c r="F844" s="116" t="s">
        <v>53</v>
      </c>
      <c r="G844" s="151">
        <f>R844*O4</f>
        <v>4.5999999999999996</v>
      </c>
      <c r="H844" s="87"/>
      <c r="I844" s="119"/>
      <c r="J844" s="87"/>
      <c r="K844" s="119"/>
      <c r="L844" s="87"/>
      <c r="M844" s="119"/>
      <c r="N844" s="87">
        <v>0</v>
      </c>
      <c r="O844" s="119"/>
      <c r="P844" s="87"/>
      <c r="Q844" s="130"/>
      <c r="R844" s="131">
        <v>4.5999999999999996</v>
      </c>
    </row>
    <row r="845" spans="1:18" ht="34.5" customHeight="1">
      <c r="A845" s="742"/>
      <c r="B845" s="89" t="s">
        <v>154</v>
      </c>
      <c r="C845" s="72"/>
      <c r="D845" s="745"/>
      <c r="E845" s="753"/>
      <c r="F845" s="749"/>
      <c r="G845" s="144"/>
      <c r="H845" s="763"/>
      <c r="I845" s="764"/>
      <c r="J845" s="764"/>
      <c r="K845" s="764"/>
      <c r="L845" s="764"/>
      <c r="M845" s="764"/>
      <c r="N845" s="764"/>
      <c r="O845" s="764"/>
      <c r="P845" s="764"/>
      <c r="Q845" s="764"/>
      <c r="R845" s="120"/>
    </row>
    <row r="846" spans="1:18" ht="34.5" customHeight="1">
      <c r="A846" s="742"/>
      <c r="B846" s="89" t="s">
        <v>155</v>
      </c>
      <c r="C846" s="72"/>
      <c r="D846" s="745"/>
      <c r="E846" s="753"/>
      <c r="F846" s="780"/>
      <c r="G846" s="137"/>
      <c r="H846" s="769"/>
      <c r="I846" s="769"/>
      <c r="J846" s="769"/>
      <c r="K846" s="769"/>
      <c r="L846" s="769"/>
      <c r="M846" s="769"/>
      <c r="N846" s="769"/>
      <c r="O846" s="769"/>
      <c r="P846" s="769"/>
      <c r="Q846" s="792"/>
      <c r="R846" s="136"/>
    </row>
    <row r="847" spans="1:18" ht="34.5" customHeight="1">
      <c r="A847" s="742"/>
      <c r="B847" s="89" t="s">
        <v>156</v>
      </c>
      <c r="C847" s="667"/>
      <c r="D847" s="745"/>
      <c r="E847" s="753"/>
      <c r="F847" s="780"/>
      <c r="G847" s="137"/>
      <c r="H847" s="769"/>
      <c r="I847" s="769"/>
      <c r="J847" s="769"/>
      <c r="K847" s="769"/>
      <c r="L847" s="769"/>
      <c r="M847" s="769"/>
      <c r="N847" s="769"/>
      <c r="O847" s="769"/>
      <c r="P847" s="769"/>
      <c r="Q847" s="792"/>
      <c r="R847" s="136"/>
    </row>
    <row r="848" spans="1:18" ht="34.5" customHeight="1">
      <c r="A848" s="742"/>
      <c r="B848" s="89" t="s">
        <v>157</v>
      </c>
      <c r="C848" s="481"/>
      <c r="D848" s="745"/>
      <c r="E848" s="753"/>
      <c r="F848" s="780"/>
      <c r="G848" s="137"/>
      <c r="H848" s="769"/>
      <c r="I848" s="769"/>
      <c r="J848" s="769"/>
      <c r="K848" s="769"/>
      <c r="L848" s="769"/>
      <c r="M848" s="769"/>
      <c r="N848" s="769"/>
      <c r="O848" s="769"/>
      <c r="P848" s="769"/>
      <c r="Q848" s="792"/>
      <c r="R848" s="136"/>
    </row>
    <row r="849" spans="1:18" ht="34.5" customHeight="1">
      <c r="A849" s="743"/>
      <c r="B849" s="102" t="s">
        <v>158</v>
      </c>
      <c r="C849" s="481"/>
      <c r="D849" s="756"/>
      <c r="E849" s="753"/>
      <c r="F849" s="781"/>
      <c r="G849" s="137"/>
      <c r="H849" s="769"/>
      <c r="I849" s="769"/>
      <c r="J849" s="769"/>
      <c r="K849" s="769"/>
      <c r="L849" s="769"/>
      <c r="M849" s="769"/>
      <c r="N849" s="769"/>
      <c r="O849" s="769"/>
      <c r="P849" s="769"/>
      <c r="Q849" s="792"/>
      <c r="R849" s="140"/>
    </row>
    <row r="850" spans="1:18" ht="34.5" hidden="1" customHeight="1">
      <c r="A850" s="870" t="s">
        <v>705</v>
      </c>
      <c r="B850" s="871"/>
      <c r="C850" s="871"/>
      <c r="D850" s="871"/>
      <c r="E850" s="872"/>
      <c r="F850" s="282">
        <f t="shared" ref="F850:F852" si="314">SUM(H850:Q850)</f>
        <v>0</v>
      </c>
      <c r="G850" s="479"/>
      <c r="H850" s="282">
        <f t="shared" ref="H850:H852" si="315">H842</f>
        <v>0</v>
      </c>
      <c r="I850" s="282">
        <f t="shared" ref="I850:I852" si="316">I842</f>
        <v>0</v>
      </c>
      <c r="J850" s="282">
        <f t="shared" ref="J850:J852" si="317">J842</f>
        <v>0</v>
      </c>
      <c r="K850" s="282">
        <f t="shared" ref="K850:K852" si="318">K842</f>
        <v>0</v>
      </c>
      <c r="L850" s="282">
        <f t="shared" ref="L850:L852" si="319">L842</f>
        <v>0</v>
      </c>
      <c r="M850" s="282">
        <f t="shared" ref="M850:M852" si="320">M842</f>
        <v>0</v>
      </c>
      <c r="N850" s="282">
        <f t="shared" ref="N850:N852" si="321">N842</f>
        <v>0</v>
      </c>
      <c r="O850" s="282">
        <f t="shared" ref="O850:O852" si="322">O842</f>
        <v>0</v>
      </c>
      <c r="P850" s="282">
        <f t="shared" ref="P850:P852" si="323">P842</f>
        <v>0</v>
      </c>
      <c r="Q850" s="283">
        <f t="shared" ref="Q850:Q852" si="324">Q842</f>
        <v>0</v>
      </c>
      <c r="R850" s="283"/>
    </row>
    <row r="851" spans="1:18" ht="34.5" hidden="1" customHeight="1">
      <c r="A851" s="873" t="s">
        <v>706</v>
      </c>
      <c r="B851" s="874"/>
      <c r="C851" s="874"/>
      <c r="D851" s="874"/>
      <c r="E851" s="875"/>
      <c r="F851" s="271">
        <f t="shared" si="314"/>
        <v>0</v>
      </c>
      <c r="G851" s="272"/>
      <c r="H851" s="271">
        <f t="shared" si="315"/>
        <v>0</v>
      </c>
      <c r="I851" s="271">
        <f t="shared" si="316"/>
        <v>0</v>
      </c>
      <c r="J851" s="271">
        <f t="shared" si="317"/>
        <v>0</v>
      </c>
      <c r="K851" s="271">
        <f t="shared" si="318"/>
        <v>0</v>
      </c>
      <c r="L851" s="271">
        <f t="shared" si="319"/>
        <v>0</v>
      </c>
      <c r="M851" s="271">
        <f t="shared" si="320"/>
        <v>0</v>
      </c>
      <c r="N851" s="271">
        <f t="shared" si="321"/>
        <v>0</v>
      </c>
      <c r="O851" s="271">
        <f t="shared" si="322"/>
        <v>0</v>
      </c>
      <c r="P851" s="271">
        <f t="shared" si="323"/>
        <v>0</v>
      </c>
      <c r="Q851" s="273">
        <f t="shared" si="324"/>
        <v>0</v>
      </c>
      <c r="R851" s="273"/>
    </row>
    <row r="852" spans="1:18" ht="34.5" hidden="1" customHeight="1">
      <c r="A852" s="876" t="s">
        <v>707</v>
      </c>
      <c r="B852" s="877"/>
      <c r="C852" s="877"/>
      <c r="D852" s="877"/>
      <c r="E852" s="878"/>
      <c r="F852" s="271">
        <f t="shared" si="314"/>
        <v>0</v>
      </c>
      <c r="G852" s="272"/>
      <c r="H852" s="282">
        <f t="shared" si="315"/>
        <v>0</v>
      </c>
      <c r="I852" s="282">
        <f t="shared" si="316"/>
        <v>0</v>
      </c>
      <c r="J852" s="282">
        <f t="shared" si="317"/>
        <v>0</v>
      </c>
      <c r="K852" s="282">
        <f t="shared" si="318"/>
        <v>0</v>
      </c>
      <c r="L852" s="282">
        <f t="shared" si="319"/>
        <v>0</v>
      </c>
      <c r="M852" s="282">
        <f t="shared" si="320"/>
        <v>0</v>
      </c>
      <c r="N852" s="282">
        <f t="shared" si="321"/>
        <v>0</v>
      </c>
      <c r="O852" s="282">
        <f t="shared" si="322"/>
        <v>0</v>
      </c>
      <c r="P852" s="282">
        <f t="shared" si="323"/>
        <v>0</v>
      </c>
      <c r="Q852" s="283">
        <f t="shared" si="324"/>
        <v>0</v>
      </c>
      <c r="R852" s="283"/>
    </row>
    <row r="853" spans="1:18" ht="34.5" hidden="1" customHeight="1">
      <c r="A853" s="879" t="s">
        <v>708</v>
      </c>
      <c r="B853" s="880"/>
      <c r="C853" s="880"/>
      <c r="D853" s="880"/>
      <c r="E853" s="881"/>
      <c r="F853" s="274">
        <f>F850+F851</f>
        <v>0</v>
      </c>
      <c r="G853" s="275"/>
      <c r="H853" s="274">
        <f t="shared" ref="H853:Q853" si="325">H850+H851</f>
        <v>0</v>
      </c>
      <c r="I853" s="274">
        <f t="shared" si="325"/>
        <v>0</v>
      </c>
      <c r="J853" s="274">
        <f t="shared" si="325"/>
        <v>0</v>
      </c>
      <c r="K853" s="274">
        <f t="shared" si="325"/>
        <v>0</v>
      </c>
      <c r="L853" s="274">
        <f t="shared" si="325"/>
        <v>0</v>
      </c>
      <c r="M853" s="274">
        <f t="shared" si="325"/>
        <v>0</v>
      </c>
      <c r="N853" s="274">
        <f t="shared" si="325"/>
        <v>0</v>
      </c>
      <c r="O853" s="274">
        <f t="shared" si="325"/>
        <v>0</v>
      </c>
      <c r="P853" s="274">
        <f t="shared" si="325"/>
        <v>0</v>
      </c>
      <c r="Q853" s="276">
        <f t="shared" si="325"/>
        <v>0</v>
      </c>
      <c r="R853" s="276"/>
    </row>
    <row r="854" spans="1:18" ht="34.5" hidden="1" customHeight="1">
      <c r="A854" s="899" t="s">
        <v>709</v>
      </c>
      <c r="B854" s="900"/>
      <c r="C854" s="900"/>
      <c r="D854" s="900"/>
      <c r="E854" s="901"/>
      <c r="F854" s="290">
        <f>F850+F851+F852</f>
        <v>0</v>
      </c>
      <c r="G854" s="290"/>
      <c r="H854" s="290">
        <f t="shared" ref="H854:Q854" si="326">H850+H851+H852</f>
        <v>0</v>
      </c>
      <c r="I854" s="290">
        <f t="shared" si="326"/>
        <v>0</v>
      </c>
      <c r="J854" s="290">
        <f t="shared" si="326"/>
        <v>0</v>
      </c>
      <c r="K854" s="290">
        <f t="shared" si="326"/>
        <v>0</v>
      </c>
      <c r="L854" s="290">
        <f t="shared" si="326"/>
        <v>0</v>
      </c>
      <c r="M854" s="290">
        <f t="shared" si="326"/>
        <v>0</v>
      </c>
      <c r="N854" s="290">
        <f t="shared" si="326"/>
        <v>0</v>
      </c>
      <c r="O854" s="290">
        <f t="shared" si="326"/>
        <v>0</v>
      </c>
      <c r="P854" s="290">
        <f t="shared" si="326"/>
        <v>0</v>
      </c>
      <c r="Q854" s="291">
        <f t="shared" si="326"/>
        <v>0</v>
      </c>
      <c r="R854" s="291"/>
    </row>
    <row r="855" spans="1:18" ht="34.5" hidden="1" customHeight="1">
      <c r="A855" s="1174"/>
      <c r="B855" s="1175"/>
      <c r="C855" s="1175"/>
      <c r="D855" s="1175"/>
      <c r="E855" s="1175"/>
      <c r="F855" s="1175"/>
      <c r="G855" s="1176"/>
      <c r="H855" s="1175"/>
      <c r="I855" s="1175"/>
      <c r="J855" s="1175"/>
      <c r="K855" s="1175"/>
      <c r="L855" s="1175"/>
      <c r="M855" s="1175"/>
      <c r="N855" s="1175"/>
      <c r="O855" s="1175"/>
      <c r="P855" s="1175"/>
      <c r="Q855" s="1177"/>
      <c r="R855" s="663"/>
    </row>
    <row r="856" spans="1:18" ht="34.5" customHeight="1">
      <c r="A856" s="870" t="s">
        <v>710</v>
      </c>
      <c r="B856" s="871"/>
      <c r="C856" s="871"/>
      <c r="D856" s="871"/>
      <c r="E856" s="871"/>
      <c r="F856" s="872"/>
      <c r="G856" s="477"/>
      <c r="H856" s="282">
        <f t="shared" ref="H856:H860" si="327">H850</f>
        <v>0</v>
      </c>
      <c r="I856" s="282">
        <f t="shared" ref="I856:I860" si="328">I850+H856</f>
        <v>0</v>
      </c>
      <c r="J856" s="282">
        <f t="shared" ref="J856:J860" si="329">J850+I856</f>
        <v>0</v>
      </c>
      <c r="K856" s="282">
        <f t="shared" ref="K856:K860" si="330">K850+J856</f>
        <v>0</v>
      </c>
      <c r="L856" s="282">
        <f t="shared" ref="L856:L860" si="331">L850+K856</f>
        <v>0</v>
      </c>
      <c r="M856" s="282">
        <f t="shared" ref="M856:M860" si="332">M850+L856</f>
        <v>0</v>
      </c>
      <c r="N856" s="282">
        <f t="shared" ref="N856:N860" si="333">N850+M856</f>
        <v>0</v>
      </c>
      <c r="O856" s="282">
        <f t="shared" ref="O856:O860" si="334">O850+N856</f>
        <v>0</v>
      </c>
      <c r="P856" s="282">
        <f t="shared" ref="P856:P860" si="335">P850+O856</f>
        <v>0</v>
      </c>
      <c r="Q856" s="283">
        <f t="shared" ref="Q856:Q860" si="336">Q850+P856</f>
        <v>0</v>
      </c>
      <c r="R856" s="283"/>
    </row>
    <row r="857" spans="1:18" ht="34.5" customHeight="1">
      <c r="A857" s="870" t="s">
        <v>711</v>
      </c>
      <c r="B857" s="871"/>
      <c r="C857" s="871"/>
      <c r="D857" s="871"/>
      <c r="E857" s="871"/>
      <c r="F857" s="872"/>
      <c r="G857" s="467"/>
      <c r="H857" s="615">
        <f t="shared" si="327"/>
        <v>0</v>
      </c>
      <c r="I857" s="616">
        <f t="shared" si="328"/>
        <v>0</v>
      </c>
      <c r="J857" s="615">
        <f t="shared" si="329"/>
        <v>0</v>
      </c>
      <c r="K857" s="616">
        <f t="shared" si="330"/>
        <v>0</v>
      </c>
      <c r="L857" s="615">
        <f t="shared" si="331"/>
        <v>0</v>
      </c>
      <c r="M857" s="616">
        <f t="shared" si="332"/>
        <v>0</v>
      </c>
      <c r="N857" s="615">
        <f t="shared" si="333"/>
        <v>0</v>
      </c>
      <c r="O857" s="616">
        <f t="shared" si="334"/>
        <v>0</v>
      </c>
      <c r="P857" s="615">
        <f t="shared" si="335"/>
        <v>0</v>
      </c>
      <c r="Q857" s="617">
        <f t="shared" si="336"/>
        <v>0</v>
      </c>
      <c r="R857" s="618"/>
    </row>
    <row r="858" spans="1:18" ht="34.5" customHeight="1">
      <c r="A858" s="870" t="s">
        <v>712</v>
      </c>
      <c r="B858" s="871"/>
      <c r="C858" s="871"/>
      <c r="D858" s="871"/>
      <c r="E858" s="871"/>
      <c r="F858" s="872"/>
      <c r="G858" s="477"/>
      <c r="H858" s="282">
        <f t="shared" si="327"/>
        <v>0</v>
      </c>
      <c r="I858" s="282">
        <f t="shared" si="328"/>
        <v>0</v>
      </c>
      <c r="J858" s="282">
        <f t="shared" si="329"/>
        <v>0</v>
      </c>
      <c r="K858" s="282">
        <f t="shared" si="330"/>
        <v>0</v>
      </c>
      <c r="L858" s="282">
        <f t="shared" si="331"/>
        <v>0</v>
      </c>
      <c r="M858" s="282">
        <f t="shared" si="332"/>
        <v>0</v>
      </c>
      <c r="N858" s="282">
        <f t="shared" si="333"/>
        <v>0</v>
      </c>
      <c r="O858" s="282">
        <f t="shared" si="334"/>
        <v>0</v>
      </c>
      <c r="P858" s="282">
        <f t="shared" si="335"/>
        <v>0</v>
      </c>
      <c r="Q858" s="283">
        <f t="shared" si="336"/>
        <v>0</v>
      </c>
      <c r="R858" s="283"/>
    </row>
    <row r="859" spans="1:18" ht="34.5" customHeight="1">
      <c r="A859" s="879" t="s">
        <v>713</v>
      </c>
      <c r="B859" s="880"/>
      <c r="C859" s="880"/>
      <c r="D859" s="880"/>
      <c r="E859" s="880"/>
      <c r="F859" s="881"/>
      <c r="G859" s="289"/>
      <c r="H859" s="286">
        <f t="shared" si="327"/>
        <v>0</v>
      </c>
      <c r="I859" s="286">
        <f t="shared" si="328"/>
        <v>0</v>
      </c>
      <c r="J859" s="286">
        <f t="shared" si="329"/>
        <v>0</v>
      </c>
      <c r="K859" s="286">
        <f t="shared" si="330"/>
        <v>0</v>
      </c>
      <c r="L859" s="286">
        <f t="shared" si="331"/>
        <v>0</v>
      </c>
      <c r="M859" s="286">
        <f t="shared" si="332"/>
        <v>0</v>
      </c>
      <c r="N859" s="286">
        <f t="shared" si="333"/>
        <v>0</v>
      </c>
      <c r="O859" s="286">
        <f t="shared" si="334"/>
        <v>0</v>
      </c>
      <c r="P859" s="286">
        <f t="shared" si="335"/>
        <v>0</v>
      </c>
      <c r="Q859" s="287">
        <f t="shared" si="336"/>
        <v>0</v>
      </c>
      <c r="R859" s="287"/>
    </row>
    <row r="860" spans="1:18" ht="34.5" customHeight="1">
      <c r="A860" s="899" t="s">
        <v>714</v>
      </c>
      <c r="B860" s="900"/>
      <c r="C860" s="900"/>
      <c r="D860" s="900"/>
      <c r="E860" s="900"/>
      <c r="F860" s="901"/>
      <c r="G860" s="619"/>
      <c r="H860" s="620">
        <f t="shared" si="327"/>
        <v>0</v>
      </c>
      <c r="I860" s="621">
        <f t="shared" si="328"/>
        <v>0</v>
      </c>
      <c r="J860" s="620">
        <f t="shared" si="329"/>
        <v>0</v>
      </c>
      <c r="K860" s="621">
        <f t="shared" si="330"/>
        <v>0</v>
      </c>
      <c r="L860" s="620">
        <f t="shared" si="331"/>
        <v>0</v>
      </c>
      <c r="M860" s="621">
        <f t="shared" si="332"/>
        <v>0</v>
      </c>
      <c r="N860" s="620">
        <f t="shared" si="333"/>
        <v>0</v>
      </c>
      <c r="O860" s="621">
        <f t="shared" si="334"/>
        <v>0</v>
      </c>
      <c r="P860" s="620">
        <f t="shared" si="335"/>
        <v>0</v>
      </c>
      <c r="Q860" s="622">
        <f t="shared" si="336"/>
        <v>0</v>
      </c>
      <c r="R860" s="623"/>
    </row>
    <row r="861" spans="1:18" ht="34.5" hidden="1" customHeight="1">
      <c r="A861" s="892"/>
      <c r="B861" s="893"/>
      <c r="C861" s="893"/>
      <c r="D861" s="893"/>
      <c r="E861" s="893"/>
      <c r="F861" s="893"/>
      <c r="G861" s="894"/>
      <c r="H861" s="893"/>
      <c r="I861" s="893"/>
      <c r="J861" s="893"/>
      <c r="K861" s="893"/>
      <c r="L861" s="893"/>
      <c r="M861" s="893"/>
      <c r="N861" s="893"/>
      <c r="O861" s="893"/>
      <c r="P861" s="893"/>
      <c r="Q861" s="895"/>
      <c r="R861" s="280"/>
    </row>
    <row r="862" spans="1:18" ht="34.5" hidden="1" customHeight="1">
      <c r="A862" s="873" t="s">
        <v>715</v>
      </c>
      <c r="B862" s="874"/>
      <c r="C862" s="874"/>
      <c r="D862" s="874"/>
      <c r="E862" s="875"/>
      <c r="F862" s="271">
        <f t="shared" ref="F862:F864" si="337">SUM(H862:Q862)</f>
        <v>5.5628000000000002</v>
      </c>
      <c r="G862" s="272"/>
      <c r="H862" s="271">
        <f t="shared" ref="H862:H864" si="338">H609+H758+H790+H829+H850</f>
        <v>3.9956</v>
      </c>
      <c r="I862" s="271">
        <f t="shared" ref="I862:I864" si="339">I609+I758+I790+I829+I850</f>
        <v>1.5671999999999999</v>
      </c>
      <c r="J862" s="271">
        <f t="shared" ref="J862:J864" si="340">J609+J758+J790+J829+J850</f>
        <v>0</v>
      </c>
      <c r="K862" s="271">
        <f t="shared" ref="K862:K864" si="341">K609+K758+K790+K829+K850</f>
        <v>0</v>
      </c>
      <c r="L862" s="271">
        <f t="shared" ref="L862:L864" si="342">L609+L758+L790+L829+L850</f>
        <v>0</v>
      </c>
      <c r="M862" s="271">
        <f t="shared" ref="M862:M864" si="343">M609+M758+M790+M829+M850</f>
        <v>0</v>
      </c>
      <c r="N862" s="271">
        <f t="shared" ref="N862:N864" si="344">N609+N758+N790+N829+N850</f>
        <v>0</v>
      </c>
      <c r="O862" s="271">
        <f t="shared" ref="O862:O864" si="345">O609+O758+O790+O829+O850</f>
        <v>0</v>
      </c>
      <c r="P862" s="271">
        <f t="shared" ref="P862:P864" si="346">P609+P758+P790+P829+P850</f>
        <v>0</v>
      </c>
      <c r="Q862" s="273">
        <f t="shared" ref="Q862:Q864" si="347">Q609+Q758+Q790+Q829+Q850</f>
        <v>0</v>
      </c>
      <c r="R862" s="273"/>
    </row>
    <row r="863" spans="1:18" ht="34.5" hidden="1" customHeight="1">
      <c r="A863" s="896" t="s">
        <v>716</v>
      </c>
      <c r="B863" s="897"/>
      <c r="C863" s="897"/>
      <c r="D863" s="897"/>
      <c r="E863" s="898"/>
      <c r="F863" s="271">
        <f t="shared" si="337"/>
        <v>0</v>
      </c>
      <c r="G863" s="272"/>
      <c r="H863" s="271">
        <f t="shared" si="338"/>
        <v>0</v>
      </c>
      <c r="I863" s="271">
        <f t="shared" si="339"/>
        <v>0</v>
      </c>
      <c r="J863" s="271">
        <f t="shared" si="340"/>
        <v>0</v>
      </c>
      <c r="K863" s="271">
        <f t="shared" si="341"/>
        <v>0</v>
      </c>
      <c r="L863" s="271">
        <f t="shared" si="342"/>
        <v>0</v>
      </c>
      <c r="M863" s="271">
        <f t="shared" si="343"/>
        <v>0</v>
      </c>
      <c r="N863" s="271">
        <f t="shared" si="344"/>
        <v>0</v>
      </c>
      <c r="O863" s="271">
        <f t="shared" si="345"/>
        <v>0</v>
      </c>
      <c r="P863" s="271">
        <f t="shared" si="346"/>
        <v>0</v>
      </c>
      <c r="Q863" s="273">
        <f t="shared" si="347"/>
        <v>0</v>
      </c>
      <c r="R863" s="273"/>
    </row>
    <row r="864" spans="1:18" ht="34.5" hidden="1" customHeight="1">
      <c r="A864" s="876" t="s">
        <v>717</v>
      </c>
      <c r="B864" s="877"/>
      <c r="C864" s="877"/>
      <c r="D864" s="877"/>
      <c r="E864" s="878"/>
      <c r="F864" s="271">
        <f t="shared" si="337"/>
        <v>6.6182600000000003</v>
      </c>
      <c r="G864" s="272"/>
      <c r="H864" s="271">
        <f t="shared" si="338"/>
        <v>0</v>
      </c>
      <c r="I864" s="271">
        <f t="shared" si="339"/>
        <v>0</v>
      </c>
      <c r="J864" s="271">
        <f t="shared" si="340"/>
        <v>0</v>
      </c>
      <c r="K864" s="271">
        <f t="shared" si="341"/>
        <v>0</v>
      </c>
      <c r="L864" s="271">
        <f t="shared" si="342"/>
        <v>0</v>
      </c>
      <c r="M864" s="271">
        <f t="shared" si="343"/>
        <v>0</v>
      </c>
      <c r="N864" s="271">
        <f t="shared" si="344"/>
        <v>0</v>
      </c>
      <c r="O864" s="271">
        <f t="shared" si="345"/>
        <v>3.4175399999999998</v>
      </c>
      <c r="P864" s="271">
        <f t="shared" si="346"/>
        <v>1.4007200000000002</v>
      </c>
      <c r="Q864" s="273">
        <f t="shared" si="347"/>
        <v>1.8</v>
      </c>
      <c r="R864" s="273"/>
    </row>
    <row r="865" spans="1:18" ht="34.5" hidden="1" customHeight="1">
      <c r="A865" s="879" t="s">
        <v>718</v>
      </c>
      <c r="B865" s="880"/>
      <c r="C865" s="880"/>
      <c r="D865" s="880"/>
      <c r="E865" s="881"/>
      <c r="F865" s="274">
        <f>F862+F863</f>
        <v>5.5628000000000002</v>
      </c>
      <c r="G865" s="275"/>
      <c r="H865" s="274">
        <f t="shared" ref="H865:Q865" si="348">H862+H863</f>
        <v>3.9956</v>
      </c>
      <c r="I865" s="274">
        <f t="shared" si="348"/>
        <v>1.5671999999999999</v>
      </c>
      <c r="J865" s="274">
        <f t="shared" si="348"/>
        <v>0</v>
      </c>
      <c r="K865" s="274">
        <f t="shared" si="348"/>
        <v>0</v>
      </c>
      <c r="L865" s="274">
        <f t="shared" si="348"/>
        <v>0</v>
      </c>
      <c r="M865" s="274">
        <f t="shared" si="348"/>
        <v>0</v>
      </c>
      <c r="N865" s="274">
        <f t="shared" si="348"/>
        <v>0</v>
      </c>
      <c r="O865" s="274">
        <f t="shared" si="348"/>
        <v>0</v>
      </c>
      <c r="P865" s="274">
        <f t="shared" si="348"/>
        <v>0</v>
      </c>
      <c r="Q865" s="276">
        <f t="shared" si="348"/>
        <v>0</v>
      </c>
      <c r="R865" s="276"/>
    </row>
    <row r="866" spans="1:18" ht="34.5" hidden="1" customHeight="1">
      <c r="A866" s="899" t="s">
        <v>719</v>
      </c>
      <c r="B866" s="900"/>
      <c r="C866" s="900"/>
      <c r="D866" s="900"/>
      <c r="E866" s="901"/>
      <c r="F866" s="668">
        <f>F862+F863+F864</f>
        <v>12.18106</v>
      </c>
      <c r="G866" s="275"/>
      <c r="H866" s="275">
        <f t="shared" ref="H866:Q866" si="349">H862+H863+H864</f>
        <v>3.9956</v>
      </c>
      <c r="I866" s="275">
        <f t="shared" si="349"/>
        <v>1.5671999999999999</v>
      </c>
      <c r="J866" s="275">
        <f t="shared" si="349"/>
        <v>0</v>
      </c>
      <c r="K866" s="275">
        <f t="shared" si="349"/>
        <v>0</v>
      </c>
      <c r="L866" s="275">
        <f t="shared" si="349"/>
        <v>0</v>
      </c>
      <c r="M866" s="275">
        <f t="shared" si="349"/>
        <v>0</v>
      </c>
      <c r="N866" s="275">
        <f t="shared" si="349"/>
        <v>0</v>
      </c>
      <c r="O866" s="275">
        <f t="shared" si="349"/>
        <v>3.4175399999999998</v>
      </c>
      <c r="P866" s="275">
        <f t="shared" si="349"/>
        <v>1.4007200000000002</v>
      </c>
      <c r="Q866" s="278">
        <f t="shared" si="349"/>
        <v>1.8</v>
      </c>
      <c r="R866" s="278"/>
    </row>
    <row r="867" spans="1:18" ht="34.5" hidden="1" customHeight="1">
      <c r="A867" s="1178" t="s">
        <v>720</v>
      </c>
      <c r="B867" s="1179"/>
      <c r="C867" s="1179"/>
      <c r="D867" s="1179"/>
      <c r="E867" s="1180"/>
      <c r="F867" s="669">
        <f>SUM(H867:Q867)</f>
        <v>2.8944000000000001</v>
      </c>
      <c r="G867" s="670"/>
      <c r="H867" s="671">
        <f>H17+H22+H28+H32+H38+H47+H164+H168+H172+H176+H180+H184+H188+H192+H196+H200+H244+H248+H253+H257+H261+H623+H627+H633+H638+H648</f>
        <v>2.8944000000000001</v>
      </c>
      <c r="I867" s="672">
        <f>I342+I348+I354+I360</f>
        <v>0</v>
      </c>
      <c r="J867" s="672">
        <v>0</v>
      </c>
      <c r="K867" s="672">
        <v>0</v>
      </c>
      <c r="L867" s="672">
        <v>0</v>
      </c>
      <c r="M867" s="672">
        <v>0</v>
      </c>
      <c r="N867" s="672">
        <v>0</v>
      </c>
      <c r="O867" s="672">
        <v>0</v>
      </c>
      <c r="P867" s="672">
        <v>0</v>
      </c>
      <c r="Q867" s="673">
        <v>0</v>
      </c>
      <c r="R867" s="674"/>
    </row>
    <row r="868" spans="1:18" ht="34.5" customHeight="1">
      <c r="A868" s="892"/>
      <c r="B868" s="893"/>
      <c r="C868" s="893"/>
      <c r="D868" s="893"/>
      <c r="E868" s="893"/>
      <c r="F868" s="893"/>
      <c r="G868" s="894"/>
      <c r="H868" s="893"/>
      <c r="I868" s="893"/>
      <c r="J868" s="893"/>
      <c r="K868" s="893"/>
      <c r="L868" s="893"/>
      <c r="M868" s="893"/>
      <c r="N868" s="893"/>
      <c r="O868" s="893"/>
      <c r="P868" s="893"/>
      <c r="Q868" s="895"/>
      <c r="R868" s="280"/>
    </row>
    <row r="869" spans="1:18" ht="34.5" customHeight="1">
      <c r="A869" s="1181" t="s">
        <v>721</v>
      </c>
      <c r="B869" s="1182"/>
      <c r="C869" s="1182"/>
      <c r="D869" s="1182"/>
      <c r="E869" s="1182"/>
      <c r="F869" s="1183"/>
      <c r="G869" s="675"/>
      <c r="H869" s="615">
        <f t="shared" ref="H869:H874" si="350">H862</f>
        <v>3.9956</v>
      </c>
      <c r="I869" s="616">
        <f t="shared" ref="I869:I874" si="351">I862+H869</f>
        <v>5.5628000000000002</v>
      </c>
      <c r="J869" s="615">
        <f t="shared" ref="J869:J874" si="352">J862+I869</f>
        <v>5.5628000000000002</v>
      </c>
      <c r="K869" s="616">
        <f t="shared" ref="K869:K874" si="353">K862+J869</f>
        <v>5.5628000000000002</v>
      </c>
      <c r="L869" s="615">
        <f t="shared" ref="L869:L874" si="354">L862+K869</f>
        <v>5.5628000000000002</v>
      </c>
      <c r="M869" s="616">
        <f t="shared" ref="M869:M874" si="355">M862+L869</f>
        <v>5.5628000000000002</v>
      </c>
      <c r="N869" s="615">
        <f t="shared" ref="N869:N874" si="356">N862+M869</f>
        <v>5.5628000000000002</v>
      </c>
      <c r="O869" s="616">
        <f t="shared" ref="O869:O874" si="357">O862+N869</f>
        <v>5.5628000000000002</v>
      </c>
      <c r="P869" s="615">
        <f t="shared" ref="P869:P874" si="358">P862+O869</f>
        <v>5.5628000000000002</v>
      </c>
      <c r="Q869" s="617">
        <f t="shared" ref="Q869:Q874" si="359">Q862+P869</f>
        <v>5.5628000000000002</v>
      </c>
      <c r="R869" s="618"/>
    </row>
    <row r="870" spans="1:18" ht="34.5" customHeight="1">
      <c r="A870" s="1181" t="s">
        <v>722</v>
      </c>
      <c r="B870" s="1182"/>
      <c r="C870" s="1182"/>
      <c r="D870" s="1182"/>
      <c r="E870" s="1182"/>
      <c r="F870" s="1183"/>
      <c r="G870" s="676"/>
      <c r="H870" s="616">
        <f t="shared" si="350"/>
        <v>0</v>
      </c>
      <c r="I870" s="615">
        <f t="shared" si="351"/>
        <v>0</v>
      </c>
      <c r="J870" s="616">
        <f t="shared" si="352"/>
        <v>0</v>
      </c>
      <c r="K870" s="615">
        <f t="shared" si="353"/>
        <v>0</v>
      </c>
      <c r="L870" s="616">
        <f t="shared" si="354"/>
        <v>0</v>
      </c>
      <c r="M870" s="615">
        <f t="shared" si="355"/>
        <v>0</v>
      </c>
      <c r="N870" s="616">
        <f t="shared" si="356"/>
        <v>0</v>
      </c>
      <c r="O870" s="615">
        <f t="shared" si="357"/>
        <v>0</v>
      </c>
      <c r="P870" s="616">
        <f t="shared" si="358"/>
        <v>0</v>
      </c>
      <c r="Q870" s="615">
        <f t="shared" si="359"/>
        <v>0</v>
      </c>
      <c r="R870" s="616"/>
    </row>
    <row r="871" spans="1:18" ht="34.5" customHeight="1">
      <c r="A871" s="870" t="s">
        <v>723</v>
      </c>
      <c r="B871" s="871"/>
      <c r="C871" s="871"/>
      <c r="D871" s="871"/>
      <c r="E871" s="871"/>
      <c r="F871" s="872"/>
      <c r="G871" s="477"/>
      <c r="H871" s="282">
        <f t="shared" si="350"/>
        <v>0</v>
      </c>
      <c r="I871" s="282">
        <f t="shared" si="351"/>
        <v>0</v>
      </c>
      <c r="J871" s="282">
        <f t="shared" si="352"/>
        <v>0</v>
      </c>
      <c r="K871" s="282">
        <f t="shared" si="353"/>
        <v>0</v>
      </c>
      <c r="L871" s="282">
        <f t="shared" si="354"/>
        <v>0</v>
      </c>
      <c r="M871" s="282">
        <f t="shared" si="355"/>
        <v>0</v>
      </c>
      <c r="N871" s="282">
        <f t="shared" si="356"/>
        <v>0</v>
      </c>
      <c r="O871" s="282">
        <f t="shared" si="357"/>
        <v>3.4175399999999998</v>
      </c>
      <c r="P871" s="282">
        <f t="shared" si="358"/>
        <v>4.8182600000000004</v>
      </c>
      <c r="Q871" s="283">
        <f t="shared" si="359"/>
        <v>6.6182600000000003</v>
      </c>
      <c r="R871" s="283"/>
    </row>
    <row r="872" spans="1:18" ht="34.5" customHeight="1">
      <c r="A872" s="1184" t="s">
        <v>724</v>
      </c>
      <c r="B872" s="1185"/>
      <c r="C872" s="1185"/>
      <c r="D872" s="1185"/>
      <c r="E872" s="1185"/>
      <c r="F872" s="1186"/>
      <c r="G872" s="677"/>
      <c r="H872" s="286">
        <f t="shared" si="350"/>
        <v>3.9956</v>
      </c>
      <c r="I872" s="286">
        <f t="shared" si="351"/>
        <v>5.5628000000000002</v>
      </c>
      <c r="J872" s="286">
        <f t="shared" si="352"/>
        <v>5.5628000000000002</v>
      </c>
      <c r="K872" s="286">
        <f t="shared" si="353"/>
        <v>5.5628000000000002</v>
      </c>
      <c r="L872" s="286">
        <f t="shared" si="354"/>
        <v>5.5628000000000002</v>
      </c>
      <c r="M872" s="286">
        <f t="shared" si="355"/>
        <v>5.5628000000000002</v>
      </c>
      <c r="N872" s="286">
        <f t="shared" si="356"/>
        <v>5.5628000000000002</v>
      </c>
      <c r="O872" s="286">
        <f t="shared" si="357"/>
        <v>5.5628000000000002</v>
      </c>
      <c r="P872" s="286">
        <f t="shared" si="358"/>
        <v>5.5628000000000002</v>
      </c>
      <c r="Q872" s="287">
        <f t="shared" si="359"/>
        <v>5.5628000000000002</v>
      </c>
      <c r="R872" s="287"/>
    </row>
    <row r="873" spans="1:18" ht="34.5" customHeight="1">
      <c r="A873" s="1187" t="s">
        <v>725</v>
      </c>
      <c r="B873" s="1188"/>
      <c r="C873" s="1188"/>
      <c r="D873" s="1188"/>
      <c r="E873" s="1188"/>
      <c r="F873" s="1189"/>
      <c r="G873" s="675"/>
      <c r="H873" s="620">
        <f t="shared" si="350"/>
        <v>3.9956</v>
      </c>
      <c r="I873" s="621">
        <f t="shared" si="351"/>
        <v>5.5628000000000002</v>
      </c>
      <c r="J873" s="620">
        <f t="shared" si="352"/>
        <v>5.5628000000000002</v>
      </c>
      <c r="K873" s="621">
        <f t="shared" si="353"/>
        <v>5.5628000000000002</v>
      </c>
      <c r="L873" s="620">
        <f t="shared" si="354"/>
        <v>5.5628000000000002</v>
      </c>
      <c r="M873" s="621">
        <f t="shared" si="355"/>
        <v>5.5628000000000002</v>
      </c>
      <c r="N873" s="620">
        <f t="shared" si="356"/>
        <v>5.5628000000000002</v>
      </c>
      <c r="O873" s="621">
        <f t="shared" si="357"/>
        <v>8.98034</v>
      </c>
      <c r="P873" s="620">
        <f t="shared" si="358"/>
        <v>10.38106</v>
      </c>
      <c r="Q873" s="622">
        <f t="shared" si="359"/>
        <v>12.18106</v>
      </c>
      <c r="R873" s="623"/>
    </row>
    <row r="874" spans="1:18" ht="34.5" customHeight="1">
      <c r="A874" s="1184" t="s">
        <v>726</v>
      </c>
      <c r="B874" s="1185"/>
      <c r="C874" s="1185"/>
      <c r="D874" s="1185"/>
      <c r="E874" s="1185"/>
      <c r="F874" s="1186"/>
      <c r="G874" s="677"/>
      <c r="H874" s="286">
        <f t="shared" si="350"/>
        <v>2.8944000000000001</v>
      </c>
      <c r="I874" s="286">
        <f t="shared" si="351"/>
        <v>2.8944000000000001</v>
      </c>
      <c r="J874" s="286">
        <f t="shared" si="352"/>
        <v>2.8944000000000001</v>
      </c>
      <c r="K874" s="286">
        <f t="shared" si="353"/>
        <v>2.8944000000000001</v>
      </c>
      <c r="L874" s="286">
        <f t="shared" si="354"/>
        <v>2.8944000000000001</v>
      </c>
      <c r="M874" s="286">
        <f t="shared" si="355"/>
        <v>2.8944000000000001</v>
      </c>
      <c r="N874" s="286">
        <f t="shared" si="356"/>
        <v>2.8944000000000001</v>
      </c>
      <c r="O874" s="286">
        <f t="shared" si="357"/>
        <v>2.8944000000000001</v>
      </c>
      <c r="P874" s="286">
        <f t="shared" si="358"/>
        <v>2.8944000000000001</v>
      </c>
      <c r="Q874" s="287">
        <f t="shared" si="359"/>
        <v>2.8944000000000001</v>
      </c>
      <c r="R874" s="287"/>
    </row>
    <row r="875" spans="1:18" ht="34.5" customHeight="1">
      <c r="A875" s="678"/>
      <c r="B875" s="679"/>
      <c r="C875" s="679"/>
      <c r="D875" s="679"/>
      <c r="E875" s="680"/>
      <c r="F875" s="681"/>
      <c r="G875" s="682"/>
      <c r="H875" s="683"/>
      <c r="I875" s="683"/>
      <c r="J875" s="683"/>
      <c r="K875" s="683"/>
      <c r="L875" s="683"/>
      <c r="M875" s="683"/>
      <c r="N875" s="683"/>
      <c r="O875" s="683"/>
      <c r="P875" s="683"/>
      <c r="Q875" s="684"/>
      <c r="R875" s="684"/>
    </row>
    <row r="876" spans="1:18" ht="40.5">
      <c r="A876" s="685"/>
      <c r="B876" s="9"/>
      <c r="C876" s="9"/>
      <c r="D876" s="9"/>
      <c r="E876" s="9"/>
      <c r="F876" s="10"/>
      <c r="G876" s="13"/>
      <c r="H876" s="10"/>
      <c r="I876" s="10"/>
      <c r="J876" s="10"/>
      <c r="K876" s="10"/>
      <c r="L876" s="10"/>
      <c r="M876" s="10"/>
      <c r="N876" s="10"/>
      <c r="O876" s="686"/>
      <c r="P876" s="687"/>
      <c r="Q876" s="687"/>
      <c r="R876" s="10"/>
    </row>
    <row r="877" spans="1:18" ht="40.5">
      <c r="A877" s="685"/>
      <c r="B877" s="9"/>
      <c r="C877" s="9"/>
      <c r="D877" s="9"/>
      <c r="E877" s="9"/>
      <c r="F877" s="10"/>
      <c r="G877" s="13"/>
      <c r="H877" s="10"/>
      <c r="I877" s="10"/>
      <c r="J877" s="10"/>
      <c r="K877" s="10"/>
      <c r="L877" s="10"/>
      <c r="M877" s="10"/>
      <c r="N877" s="10"/>
      <c r="O877" s="688"/>
      <c r="P877" s="687"/>
      <c r="Q877" s="687"/>
      <c r="R877" s="10"/>
    </row>
    <row r="878" spans="1:18" ht="40.5">
      <c r="A878" s="685"/>
      <c r="B878" s="9"/>
      <c r="C878" s="9"/>
      <c r="D878" s="9"/>
      <c r="E878" s="9"/>
      <c r="F878" s="10"/>
      <c r="G878" s="13"/>
      <c r="H878" s="10"/>
      <c r="I878" s="10"/>
      <c r="J878" s="10"/>
      <c r="K878" s="10"/>
      <c r="L878" s="10"/>
      <c r="M878" s="10"/>
      <c r="N878" s="10"/>
      <c r="O878" s="689"/>
      <c r="P878" s="687"/>
      <c r="Q878" s="687"/>
      <c r="R878" s="10"/>
    </row>
    <row r="879" spans="1:18" ht="40.5">
      <c r="A879" s="685"/>
      <c r="B879" s="9"/>
      <c r="C879" s="9"/>
      <c r="D879" s="9"/>
      <c r="E879" s="9"/>
      <c r="F879" s="10"/>
      <c r="G879" s="13"/>
      <c r="H879" s="10"/>
      <c r="I879" s="10"/>
      <c r="J879" s="10"/>
      <c r="K879" s="10"/>
      <c r="L879" s="10"/>
      <c r="M879" s="10"/>
      <c r="N879" s="10"/>
      <c r="O879" s="686"/>
      <c r="P879" s="687"/>
      <c r="Q879" s="687"/>
      <c r="R879" s="10"/>
    </row>
    <row r="880" spans="1:18" ht="40.5">
      <c r="A880" s="685"/>
      <c r="B880" s="9"/>
      <c r="C880" s="9"/>
      <c r="D880" s="9"/>
      <c r="E880" s="9"/>
      <c r="F880" s="10"/>
      <c r="G880" s="13"/>
      <c r="H880" s="10"/>
      <c r="I880" s="10"/>
      <c r="J880" s="10"/>
      <c r="K880" s="10"/>
      <c r="L880" s="10"/>
      <c r="M880" s="10"/>
      <c r="N880" s="10"/>
      <c r="O880" s="686"/>
      <c r="P880" s="687"/>
      <c r="Q880" s="687"/>
      <c r="R880" s="10"/>
    </row>
    <row r="881" spans="1:18" ht="40.5">
      <c r="A881" s="685"/>
      <c r="B881" s="9"/>
      <c r="C881" s="9"/>
      <c r="D881" s="9"/>
      <c r="E881" s="9"/>
      <c r="F881" s="10"/>
      <c r="G881" s="13"/>
      <c r="H881" s="10"/>
      <c r="I881" s="10"/>
      <c r="J881" s="10"/>
      <c r="K881" s="10"/>
      <c r="L881" s="10"/>
      <c r="M881" s="10"/>
      <c r="N881" s="10"/>
      <c r="O881" s="686"/>
      <c r="P881" s="687"/>
      <c r="Q881" s="687"/>
      <c r="R881" s="10"/>
    </row>
    <row r="882" spans="1:18" ht="40.5">
      <c r="A882" s="685"/>
      <c r="B882" s="9"/>
      <c r="C882" s="9"/>
      <c r="D882" s="9"/>
      <c r="E882" s="9"/>
      <c r="F882" s="10"/>
      <c r="G882" s="13"/>
      <c r="H882" s="10"/>
      <c r="I882" s="10"/>
      <c r="J882" s="10"/>
      <c r="K882" s="10"/>
      <c r="L882" s="10"/>
      <c r="M882" s="10"/>
      <c r="N882" s="10"/>
      <c r="O882" s="688"/>
      <c r="P882" s="687"/>
      <c r="Q882" s="687"/>
      <c r="R882" s="10"/>
    </row>
    <row r="883" spans="1:18" ht="40.5">
      <c r="A883" s="685"/>
      <c r="B883" s="9"/>
      <c r="C883" s="9"/>
      <c r="D883" s="9"/>
      <c r="E883" s="9"/>
      <c r="F883" s="10"/>
      <c r="G883" s="13"/>
      <c r="H883" s="10"/>
      <c r="I883" s="10"/>
      <c r="J883" s="10"/>
      <c r="K883" s="10"/>
      <c r="L883" s="10"/>
      <c r="M883" s="10"/>
      <c r="N883" s="10"/>
      <c r="O883" s="690"/>
      <c r="P883" s="687"/>
      <c r="Q883" s="687"/>
      <c r="R883" s="10"/>
    </row>
    <row r="884" spans="1:18" ht="40.5">
      <c r="A884" s="685"/>
      <c r="B884" s="9"/>
      <c r="C884" s="9"/>
      <c r="D884" s="9"/>
      <c r="E884" s="9"/>
      <c r="F884" s="10"/>
      <c r="G884" s="13"/>
      <c r="H884" s="10"/>
      <c r="I884" s="10"/>
      <c r="J884" s="10"/>
      <c r="K884" s="10"/>
      <c r="L884" s="10"/>
      <c r="M884" s="10"/>
      <c r="N884" s="10"/>
      <c r="O884" s="686"/>
      <c r="P884" s="687"/>
      <c r="Q884" s="687"/>
      <c r="R884" s="10"/>
    </row>
    <row r="885" spans="1:18" ht="40.5">
      <c r="A885" s="685"/>
      <c r="B885" s="9"/>
      <c r="C885" s="9"/>
      <c r="D885" s="9"/>
      <c r="E885" s="9"/>
      <c r="F885" s="10"/>
      <c r="G885" s="13"/>
      <c r="H885" s="10"/>
      <c r="I885" s="10"/>
      <c r="J885" s="10"/>
      <c r="K885" s="10"/>
      <c r="L885" s="10"/>
      <c r="M885" s="10"/>
      <c r="N885" s="10"/>
      <c r="O885" s="686"/>
      <c r="P885" s="687"/>
      <c r="Q885" s="687"/>
      <c r="R885" s="10"/>
    </row>
    <row r="886" spans="1:18" ht="33">
      <c r="A886" s="685"/>
      <c r="B886" s="9"/>
      <c r="C886" s="9"/>
      <c r="D886" s="9"/>
      <c r="E886" s="9"/>
      <c r="F886" s="10"/>
      <c r="G886" s="13"/>
      <c r="H886" s="10"/>
      <c r="I886" s="10"/>
      <c r="J886" s="10"/>
      <c r="K886" s="10"/>
      <c r="L886" s="10"/>
      <c r="M886" s="10"/>
      <c r="N886" s="10"/>
      <c r="O886" s="10"/>
      <c r="P886" s="10"/>
      <c r="Q886" s="10"/>
      <c r="R886" s="10"/>
    </row>
    <row r="887" spans="1:18" ht="33">
      <c r="A887" s="685"/>
      <c r="B887" s="9"/>
      <c r="C887" s="9"/>
      <c r="D887" s="9"/>
      <c r="E887" s="9"/>
      <c r="F887" s="10"/>
      <c r="G887" s="13"/>
      <c r="H887" s="10"/>
      <c r="I887" s="10"/>
      <c r="J887" s="10"/>
      <c r="K887" s="10"/>
      <c r="L887" s="10"/>
      <c r="M887" s="10"/>
      <c r="N887" s="10"/>
      <c r="O887" s="10"/>
      <c r="P887" s="10"/>
      <c r="Q887" s="10"/>
      <c r="R887" s="10"/>
    </row>
    <row r="888" spans="1:18" ht="33">
      <c r="A888" s="685"/>
      <c r="B888" s="9"/>
      <c r="C888" s="9"/>
      <c r="D888" s="9"/>
      <c r="E888" s="9"/>
      <c r="F888" s="10"/>
      <c r="G888" s="13"/>
      <c r="H888" s="10"/>
      <c r="I888" s="10"/>
      <c r="J888" s="10"/>
      <c r="K888" s="10"/>
      <c r="L888" s="10"/>
      <c r="M888" s="10"/>
      <c r="N888" s="10"/>
      <c r="O888" s="10"/>
      <c r="P888" s="10"/>
      <c r="Q888" s="10"/>
      <c r="R888" s="10"/>
    </row>
    <row r="889" spans="1:18" ht="33">
      <c r="A889" s="685"/>
      <c r="B889" s="9"/>
      <c r="C889" s="9"/>
      <c r="D889" s="9"/>
      <c r="E889" s="9"/>
      <c r="F889" s="10"/>
      <c r="G889" s="13"/>
      <c r="H889" s="10"/>
      <c r="I889" s="10"/>
      <c r="J889" s="10"/>
      <c r="K889" s="10"/>
      <c r="L889" s="10"/>
      <c r="M889" s="10"/>
      <c r="N889" s="10"/>
      <c r="O889" s="10"/>
      <c r="P889" s="10"/>
      <c r="Q889" s="10"/>
      <c r="R889" s="10"/>
    </row>
    <row r="890" spans="1:18" ht="33">
      <c r="A890" s="685"/>
      <c r="B890" s="9"/>
      <c r="C890" s="9"/>
      <c r="D890" s="9"/>
      <c r="E890" s="9"/>
      <c r="F890" s="10"/>
      <c r="G890" s="13"/>
      <c r="H890" s="10"/>
      <c r="I890" s="10"/>
      <c r="J890" s="10"/>
      <c r="K890" s="10"/>
      <c r="L890" s="10"/>
      <c r="M890" s="10"/>
      <c r="N890" s="10"/>
      <c r="O890" s="10"/>
      <c r="P890" s="10"/>
      <c r="Q890" s="10"/>
      <c r="R890" s="10"/>
    </row>
    <row r="891" spans="1:18" ht="33">
      <c r="A891" s="685"/>
      <c r="B891" s="9"/>
      <c r="C891" s="9"/>
      <c r="D891" s="9"/>
      <c r="E891" s="9"/>
      <c r="F891" s="10"/>
      <c r="G891" s="13"/>
      <c r="H891" s="10"/>
      <c r="I891" s="10"/>
      <c r="J891" s="10"/>
      <c r="K891" s="10"/>
      <c r="L891" s="10"/>
      <c r="M891" s="10"/>
      <c r="N891" s="10"/>
      <c r="O891" s="10"/>
      <c r="P891" s="10"/>
      <c r="Q891" s="10"/>
      <c r="R891" s="10"/>
    </row>
    <row r="892" spans="1:18" ht="33">
      <c r="A892" s="685"/>
      <c r="B892" s="9"/>
      <c r="C892" s="9"/>
      <c r="D892" s="9"/>
      <c r="E892" s="9"/>
      <c r="F892" s="10"/>
      <c r="G892" s="13"/>
      <c r="H892" s="10"/>
      <c r="I892" s="10"/>
      <c r="J892" s="10"/>
      <c r="K892" s="10"/>
      <c r="L892" s="10"/>
      <c r="M892" s="10"/>
      <c r="N892" s="10"/>
      <c r="O892" s="10"/>
      <c r="P892" s="10"/>
      <c r="Q892" s="10"/>
      <c r="R892" s="10"/>
    </row>
    <row r="893" spans="1:18" ht="33">
      <c r="A893" s="685"/>
      <c r="B893" s="9"/>
      <c r="C893" s="9"/>
      <c r="D893" s="9"/>
      <c r="E893" s="9"/>
      <c r="F893" s="10"/>
      <c r="G893" s="13"/>
      <c r="H893" s="10"/>
      <c r="I893" s="10"/>
      <c r="J893" s="10"/>
      <c r="K893" s="10"/>
      <c r="L893" s="10"/>
      <c r="M893" s="10"/>
      <c r="N893" s="10"/>
      <c r="O893" s="10"/>
      <c r="P893" s="10"/>
      <c r="Q893" s="10"/>
      <c r="R893" s="10"/>
    </row>
    <row r="894" spans="1:18" ht="33">
      <c r="A894" s="685"/>
      <c r="B894" s="9"/>
      <c r="C894" s="9"/>
      <c r="D894" s="9"/>
      <c r="E894" s="9"/>
      <c r="F894" s="10"/>
      <c r="G894" s="13"/>
      <c r="H894" s="10"/>
      <c r="I894" s="10"/>
      <c r="J894" s="10"/>
      <c r="K894" s="10"/>
      <c r="L894" s="10"/>
      <c r="M894" s="10"/>
      <c r="N894" s="10"/>
      <c r="O894" s="10"/>
      <c r="P894" s="10"/>
      <c r="Q894" s="10"/>
      <c r="R894" s="10"/>
    </row>
    <row r="895" spans="1:18" ht="33">
      <c r="A895" s="685"/>
      <c r="B895" s="9"/>
      <c r="C895" s="9"/>
      <c r="D895" s="9"/>
      <c r="E895" s="9"/>
      <c r="F895" s="10"/>
      <c r="G895" s="13"/>
      <c r="H895" s="10"/>
      <c r="I895" s="10"/>
      <c r="J895" s="10"/>
      <c r="K895" s="10"/>
      <c r="L895" s="10"/>
      <c r="M895" s="10"/>
      <c r="N895" s="10"/>
      <c r="O895" s="10"/>
      <c r="P895" s="10"/>
      <c r="Q895" s="10"/>
      <c r="R895" s="10"/>
    </row>
    <row r="896" spans="1:18" ht="33">
      <c r="A896" s="685"/>
      <c r="B896" s="9"/>
      <c r="C896" s="9"/>
      <c r="D896" s="9"/>
      <c r="E896" s="9"/>
      <c r="F896" s="10"/>
      <c r="G896" s="13"/>
      <c r="H896" s="10"/>
      <c r="I896" s="10"/>
      <c r="J896" s="10"/>
      <c r="K896" s="10"/>
      <c r="L896" s="10"/>
      <c r="M896" s="10"/>
      <c r="N896" s="10"/>
      <c r="O896" s="10"/>
      <c r="P896" s="10"/>
      <c r="Q896" s="10"/>
      <c r="R896" s="10"/>
    </row>
    <row r="897" spans="1:18" ht="33">
      <c r="A897" s="685"/>
      <c r="B897" s="9"/>
      <c r="C897" s="9"/>
      <c r="D897" s="9"/>
      <c r="E897" s="9"/>
      <c r="F897" s="10"/>
      <c r="G897" s="13"/>
      <c r="H897" s="10"/>
      <c r="I897" s="10"/>
      <c r="J897" s="10"/>
      <c r="K897" s="10"/>
      <c r="L897" s="10"/>
      <c r="M897" s="10"/>
      <c r="N897" s="10"/>
      <c r="O897" s="10"/>
      <c r="P897" s="10"/>
      <c r="Q897" s="10"/>
      <c r="R897" s="10"/>
    </row>
    <row r="898" spans="1:18" ht="33">
      <c r="A898" s="685"/>
      <c r="B898" s="9"/>
      <c r="C898" s="9"/>
      <c r="D898" s="9"/>
      <c r="E898" s="9"/>
      <c r="F898" s="10"/>
      <c r="G898" s="13"/>
      <c r="H898" s="10"/>
      <c r="I898" s="10"/>
      <c r="J898" s="10"/>
      <c r="K898" s="10"/>
      <c r="L898" s="10"/>
      <c r="M898" s="10"/>
      <c r="N898" s="10"/>
      <c r="O898" s="10"/>
      <c r="P898" s="10"/>
      <c r="Q898" s="10"/>
      <c r="R898" s="10"/>
    </row>
    <row r="899" spans="1:18" ht="33">
      <c r="A899" s="685"/>
      <c r="B899" s="9"/>
      <c r="C899" s="9"/>
      <c r="D899" s="9"/>
      <c r="E899" s="9"/>
      <c r="F899" s="10"/>
      <c r="G899" s="13"/>
      <c r="H899" s="10"/>
      <c r="I899" s="10"/>
      <c r="J899" s="10"/>
      <c r="K899" s="10"/>
      <c r="L899" s="10"/>
      <c r="M899" s="10"/>
      <c r="N899" s="10"/>
      <c r="O899" s="10"/>
      <c r="P899" s="10"/>
      <c r="Q899" s="10"/>
      <c r="R899" s="10"/>
    </row>
    <row r="900" spans="1:18" ht="33">
      <c r="A900" s="685"/>
      <c r="B900" s="9"/>
      <c r="C900" s="9"/>
      <c r="D900" s="9"/>
      <c r="E900" s="9"/>
      <c r="F900" s="10"/>
      <c r="G900" s="13"/>
      <c r="H900" s="10"/>
      <c r="I900" s="10"/>
      <c r="J900" s="10"/>
      <c r="K900" s="10"/>
      <c r="L900" s="10"/>
      <c r="M900" s="10"/>
      <c r="N900" s="10"/>
      <c r="O900" s="10"/>
      <c r="P900" s="10"/>
      <c r="Q900" s="10"/>
      <c r="R900" s="10"/>
    </row>
    <row r="901" spans="1:18" ht="33">
      <c r="A901" s="685"/>
      <c r="B901" s="9"/>
      <c r="C901" s="9"/>
      <c r="D901" s="9"/>
      <c r="E901" s="9"/>
      <c r="F901" s="10"/>
      <c r="G901" s="13"/>
      <c r="H901" s="10"/>
      <c r="I901" s="10"/>
      <c r="J901" s="10"/>
      <c r="K901" s="10"/>
      <c r="L901" s="10"/>
      <c r="M901" s="10"/>
      <c r="N901" s="10"/>
      <c r="O901" s="10"/>
      <c r="P901" s="10"/>
      <c r="Q901" s="10"/>
      <c r="R901" s="10"/>
    </row>
    <row r="902" spans="1:18" ht="33">
      <c r="A902" s="685"/>
      <c r="B902" s="9"/>
      <c r="C902" s="9"/>
      <c r="D902" s="9"/>
      <c r="E902" s="9"/>
      <c r="F902" s="10"/>
      <c r="G902" s="13"/>
      <c r="H902" s="10"/>
      <c r="I902" s="10"/>
      <c r="J902" s="10"/>
      <c r="K902" s="10"/>
      <c r="L902" s="10"/>
      <c r="M902" s="10"/>
      <c r="N902" s="10"/>
      <c r="O902" s="10"/>
      <c r="P902" s="10"/>
      <c r="Q902" s="10"/>
      <c r="R902" s="10"/>
    </row>
    <row r="903" spans="1:18" ht="33">
      <c r="A903" s="685"/>
      <c r="B903" s="9"/>
      <c r="C903" s="9"/>
      <c r="D903" s="9"/>
      <c r="E903" s="9"/>
      <c r="F903" s="10"/>
      <c r="G903" s="13"/>
      <c r="H903" s="10"/>
      <c r="I903" s="10"/>
      <c r="J903" s="10"/>
      <c r="K903" s="10"/>
      <c r="L903" s="10"/>
      <c r="M903" s="10"/>
      <c r="N903" s="10"/>
      <c r="O903" s="10"/>
      <c r="P903" s="10"/>
      <c r="Q903" s="10"/>
      <c r="R903" s="10"/>
    </row>
    <row r="904" spans="1:18" ht="33">
      <c r="A904" s="685"/>
      <c r="B904" s="9"/>
      <c r="C904" s="9"/>
      <c r="D904" s="9"/>
      <c r="E904" s="9"/>
      <c r="F904" s="10"/>
      <c r="G904" s="13"/>
      <c r="H904" s="10"/>
      <c r="I904" s="10"/>
      <c r="J904" s="10"/>
      <c r="K904" s="10"/>
      <c r="L904" s="10"/>
      <c r="M904" s="10"/>
      <c r="N904" s="10"/>
      <c r="O904" s="10"/>
      <c r="P904" s="10"/>
      <c r="Q904" s="10"/>
      <c r="R904" s="10"/>
    </row>
    <row r="905" spans="1:18" ht="33">
      <c r="A905" s="685"/>
      <c r="B905" s="9"/>
      <c r="C905" s="9"/>
      <c r="D905" s="9"/>
      <c r="E905" s="9"/>
      <c r="F905" s="10"/>
      <c r="G905" s="13"/>
      <c r="H905" s="10"/>
      <c r="I905" s="10"/>
      <c r="J905" s="10"/>
      <c r="K905" s="10"/>
      <c r="L905" s="10"/>
      <c r="M905" s="10"/>
      <c r="N905" s="10"/>
      <c r="O905" s="10"/>
      <c r="P905" s="10"/>
      <c r="Q905" s="10"/>
      <c r="R905" s="10"/>
    </row>
    <row r="906" spans="1:18" ht="33">
      <c r="A906" s="685"/>
      <c r="B906" s="9"/>
      <c r="C906" s="9"/>
      <c r="D906" s="9"/>
      <c r="E906" s="9"/>
      <c r="F906" s="10"/>
      <c r="G906" s="13"/>
      <c r="H906" s="10"/>
      <c r="I906" s="10"/>
      <c r="J906" s="10"/>
      <c r="K906" s="10"/>
      <c r="L906" s="10"/>
      <c r="M906" s="10"/>
      <c r="N906" s="10"/>
      <c r="O906" s="10"/>
      <c r="P906" s="10"/>
      <c r="Q906" s="10"/>
      <c r="R906" s="10"/>
    </row>
    <row r="907" spans="1:18" ht="33">
      <c r="A907" s="685"/>
      <c r="B907" s="9"/>
      <c r="C907" s="9"/>
      <c r="D907" s="9"/>
      <c r="E907" s="9"/>
      <c r="F907" s="10"/>
      <c r="G907" s="13"/>
      <c r="H907" s="10"/>
      <c r="I907" s="10"/>
      <c r="J907" s="10"/>
      <c r="K907" s="10"/>
      <c r="L907" s="10"/>
      <c r="M907" s="10"/>
      <c r="N907" s="10"/>
      <c r="O907" s="10"/>
      <c r="P907" s="10"/>
      <c r="Q907" s="10"/>
      <c r="R907" s="10"/>
    </row>
    <row r="908" spans="1:18" ht="33">
      <c r="A908" s="685"/>
      <c r="B908" s="9"/>
      <c r="C908" s="9"/>
      <c r="D908" s="9"/>
      <c r="E908" s="9"/>
      <c r="F908" s="10"/>
      <c r="G908" s="13"/>
      <c r="H908" s="10"/>
      <c r="I908" s="10"/>
      <c r="J908" s="10"/>
      <c r="K908" s="10"/>
      <c r="L908" s="10"/>
      <c r="M908" s="10"/>
      <c r="N908" s="10"/>
      <c r="O908" s="10"/>
      <c r="P908" s="10"/>
      <c r="Q908" s="10"/>
      <c r="R908" s="10"/>
    </row>
    <row r="909" spans="1:18" ht="33">
      <c r="A909" s="685"/>
      <c r="B909" s="9"/>
      <c r="C909" s="9"/>
      <c r="D909" s="9"/>
      <c r="E909" s="9"/>
      <c r="F909" s="10"/>
      <c r="G909" s="13"/>
      <c r="H909" s="10"/>
      <c r="I909" s="10"/>
      <c r="J909" s="10"/>
      <c r="K909" s="10"/>
      <c r="L909" s="10"/>
      <c r="M909" s="10"/>
      <c r="N909" s="10"/>
      <c r="O909" s="10"/>
      <c r="P909" s="10"/>
      <c r="Q909" s="10"/>
      <c r="R909" s="10"/>
    </row>
    <row r="910" spans="1:18" ht="33">
      <c r="A910" s="685"/>
      <c r="B910" s="9"/>
      <c r="C910" s="9"/>
      <c r="D910" s="9"/>
      <c r="E910" s="9"/>
      <c r="F910" s="10"/>
      <c r="G910" s="13"/>
      <c r="H910" s="10"/>
      <c r="I910" s="10"/>
      <c r="J910" s="10"/>
      <c r="K910" s="10"/>
      <c r="L910" s="10"/>
      <c r="M910" s="10"/>
      <c r="N910" s="10"/>
      <c r="O910" s="10"/>
      <c r="P910" s="10"/>
      <c r="Q910" s="10"/>
      <c r="R910" s="10"/>
    </row>
    <row r="911" spans="1:18" ht="33">
      <c r="A911" s="685"/>
      <c r="B911" s="9"/>
      <c r="C911" s="9"/>
      <c r="D911" s="9"/>
      <c r="E911" s="9"/>
      <c r="F911" s="10"/>
      <c r="G911" s="13"/>
      <c r="H911" s="10"/>
      <c r="I911" s="10"/>
      <c r="J911" s="10"/>
      <c r="K911" s="10"/>
      <c r="L911" s="10"/>
      <c r="M911" s="10"/>
      <c r="N911" s="10"/>
      <c r="O911" s="10"/>
      <c r="P911" s="10"/>
      <c r="Q911" s="10"/>
      <c r="R911" s="10"/>
    </row>
    <row r="912" spans="1:18" ht="33">
      <c r="A912" s="685"/>
      <c r="B912" s="9"/>
      <c r="C912" s="9"/>
      <c r="D912" s="9"/>
      <c r="E912" s="9"/>
      <c r="F912" s="10"/>
      <c r="G912" s="13"/>
      <c r="H912" s="10"/>
      <c r="I912" s="10"/>
      <c r="J912" s="10"/>
      <c r="K912" s="10"/>
      <c r="L912" s="10"/>
      <c r="M912" s="10"/>
      <c r="N912" s="10"/>
      <c r="O912" s="10"/>
      <c r="P912" s="10"/>
      <c r="Q912" s="10"/>
      <c r="R912" s="10"/>
    </row>
    <row r="913" spans="1:18" ht="33">
      <c r="A913" s="685"/>
      <c r="B913" s="9"/>
      <c r="C913" s="9"/>
      <c r="D913" s="9"/>
      <c r="E913" s="9"/>
      <c r="F913" s="10"/>
      <c r="G913" s="13"/>
      <c r="H913" s="10"/>
      <c r="I913" s="10"/>
      <c r="J913" s="10"/>
      <c r="K913" s="10"/>
      <c r="L913" s="10"/>
      <c r="M913" s="10"/>
      <c r="N913" s="10"/>
      <c r="O913" s="10"/>
      <c r="P913" s="10"/>
      <c r="Q913" s="10"/>
      <c r="R913" s="10"/>
    </row>
    <row r="914" spans="1:18" ht="33">
      <c r="A914" s="685"/>
      <c r="B914" s="9"/>
      <c r="C914" s="9"/>
      <c r="D914" s="9"/>
      <c r="E914" s="9"/>
      <c r="F914" s="10"/>
      <c r="G914" s="13"/>
      <c r="H914" s="10"/>
      <c r="I914" s="10"/>
      <c r="J914" s="10"/>
      <c r="K914" s="10"/>
      <c r="L914" s="10"/>
      <c r="M914" s="10"/>
      <c r="N914" s="10"/>
      <c r="O914" s="10"/>
      <c r="P914" s="10"/>
      <c r="Q914" s="10"/>
      <c r="R914" s="10"/>
    </row>
    <row r="915" spans="1:18" ht="33">
      <c r="A915" s="685"/>
      <c r="B915" s="9"/>
      <c r="C915" s="9"/>
      <c r="D915" s="9"/>
      <c r="E915" s="9"/>
      <c r="F915" s="10"/>
      <c r="G915" s="13"/>
      <c r="H915" s="10"/>
      <c r="I915" s="10"/>
      <c r="J915" s="10"/>
      <c r="K915" s="10"/>
      <c r="L915" s="10"/>
      <c r="M915" s="10"/>
      <c r="N915" s="10"/>
      <c r="O915" s="10"/>
      <c r="P915" s="10"/>
      <c r="Q915" s="10"/>
      <c r="R915" s="10"/>
    </row>
    <row r="916" spans="1:18" ht="33">
      <c r="A916" s="685"/>
      <c r="B916" s="9"/>
      <c r="C916" s="9"/>
      <c r="D916" s="9"/>
      <c r="E916" s="9"/>
      <c r="F916" s="10"/>
      <c r="G916" s="13"/>
      <c r="H916" s="10"/>
      <c r="I916" s="10"/>
      <c r="J916" s="10"/>
      <c r="K916" s="10"/>
      <c r="L916" s="10"/>
      <c r="M916" s="10"/>
      <c r="N916" s="10"/>
      <c r="O916" s="10"/>
      <c r="P916" s="10"/>
      <c r="Q916" s="10"/>
      <c r="R916" s="10"/>
    </row>
    <row r="917" spans="1:18" ht="33">
      <c r="A917" s="685"/>
      <c r="B917" s="9"/>
      <c r="C917" s="9"/>
      <c r="D917" s="9"/>
      <c r="E917" s="9"/>
      <c r="F917" s="10"/>
      <c r="G917" s="13"/>
      <c r="H917" s="10"/>
      <c r="I917" s="10"/>
      <c r="J917" s="10"/>
      <c r="K917" s="10"/>
      <c r="L917" s="10"/>
      <c r="M917" s="10"/>
      <c r="N917" s="10"/>
      <c r="O917" s="10"/>
      <c r="P917" s="10"/>
      <c r="Q917" s="10"/>
      <c r="R917" s="10"/>
    </row>
    <row r="918" spans="1:18" ht="33">
      <c r="A918" s="685"/>
      <c r="B918" s="9"/>
      <c r="C918" s="9"/>
      <c r="D918" s="9"/>
      <c r="E918" s="9"/>
      <c r="F918" s="10"/>
      <c r="G918" s="13"/>
      <c r="H918" s="10"/>
      <c r="I918" s="10"/>
      <c r="J918" s="10"/>
      <c r="K918" s="10"/>
      <c r="L918" s="10"/>
      <c r="M918" s="10"/>
      <c r="N918" s="10"/>
      <c r="O918" s="10"/>
      <c r="P918" s="10"/>
      <c r="Q918" s="10"/>
      <c r="R918" s="10"/>
    </row>
    <row r="919" spans="1:18" ht="33">
      <c r="A919" s="685"/>
      <c r="B919" s="9"/>
      <c r="C919" s="9"/>
      <c r="D919" s="9"/>
      <c r="E919" s="9"/>
      <c r="F919" s="10"/>
      <c r="G919" s="13"/>
      <c r="H919" s="10"/>
      <c r="I919" s="10"/>
      <c r="J919" s="10"/>
      <c r="K919" s="10"/>
      <c r="L919" s="10"/>
      <c r="M919" s="10"/>
      <c r="N919" s="10"/>
      <c r="O919" s="10"/>
      <c r="P919" s="10"/>
      <c r="Q919" s="10"/>
      <c r="R919" s="10"/>
    </row>
    <row r="920" spans="1:18" ht="33">
      <c r="A920" s="685"/>
      <c r="B920" s="9"/>
      <c r="C920" s="9"/>
      <c r="D920" s="9"/>
      <c r="E920" s="9"/>
      <c r="F920" s="10"/>
      <c r="G920" s="13"/>
      <c r="H920" s="10"/>
      <c r="I920" s="10"/>
      <c r="J920" s="10"/>
      <c r="K920" s="10"/>
      <c r="L920" s="10"/>
      <c r="M920" s="10"/>
      <c r="N920" s="10"/>
      <c r="O920" s="10"/>
      <c r="P920" s="10"/>
      <c r="Q920" s="10"/>
      <c r="R920" s="10"/>
    </row>
    <row r="921" spans="1:18" ht="33">
      <c r="A921" s="685"/>
      <c r="B921" s="9"/>
      <c r="C921" s="9"/>
      <c r="D921" s="9"/>
      <c r="E921" s="9"/>
      <c r="F921" s="10"/>
      <c r="G921" s="13"/>
      <c r="H921" s="10"/>
      <c r="I921" s="10"/>
      <c r="J921" s="10"/>
      <c r="K921" s="10"/>
      <c r="L921" s="10"/>
      <c r="M921" s="10"/>
      <c r="N921" s="10"/>
      <c r="O921" s="10"/>
      <c r="P921" s="10"/>
      <c r="Q921" s="10"/>
      <c r="R921" s="10"/>
    </row>
    <row r="922" spans="1:18" ht="33">
      <c r="A922" s="685"/>
      <c r="B922" s="9"/>
      <c r="C922" s="9"/>
      <c r="D922" s="9"/>
      <c r="E922" s="9"/>
      <c r="F922" s="10"/>
      <c r="G922" s="13"/>
      <c r="H922" s="10"/>
      <c r="I922" s="10"/>
      <c r="J922" s="10"/>
      <c r="K922" s="10"/>
      <c r="L922" s="10"/>
      <c r="M922" s="10"/>
      <c r="N922" s="10"/>
      <c r="O922" s="10"/>
      <c r="P922" s="10"/>
      <c r="Q922" s="10"/>
      <c r="R922" s="10"/>
    </row>
    <row r="923" spans="1:18" ht="33">
      <c r="A923" s="685"/>
      <c r="B923" s="9"/>
      <c r="C923" s="9"/>
      <c r="D923" s="9"/>
      <c r="E923" s="9"/>
      <c r="F923" s="10"/>
      <c r="G923" s="13"/>
      <c r="H923" s="10"/>
      <c r="I923" s="10"/>
      <c r="J923" s="10"/>
      <c r="K923" s="10"/>
      <c r="L923" s="10"/>
      <c r="M923" s="10"/>
      <c r="N923" s="10"/>
      <c r="O923" s="10"/>
      <c r="P923" s="10"/>
      <c r="Q923" s="10"/>
      <c r="R923" s="10"/>
    </row>
    <row r="924" spans="1:18" ht="33">
      <c r="A924" s="685"/>
      <c r="B924" s="9"/>
      <c r="C924" s="9"/>
      <c r="D924" s="9"/>
      <c r="E924" s="9"/>
      <c r="F924" s="10"/>
      <c r="G924" s="13"/>
      <c r="H924" s="10"/>
      <c r="I924" s="10"/>
      <c r="J924" s="10"/>
      <c r="K924" s="10"/>
      <c r="L924" s="10"/>
      <c r="M924" s="10"/>
      <c r="N924" s="10"/>
      <c r="O924" s="10"/>
      <c r="P924" s="10"/>
      <c r="Q924" s="10"/>
      <c r="R924" s="10"/>
    </row>
    <row r="925" spans="1:18" ht="33">
      <c r="A925" s="685"/>
      <c r="B925" s="9"/>
      <c r="C925" s="9"/>
      <c r="D925" s="9"/>
      <c r="E925" s="9"/>
      <c r="F925" s="10"/>
      <c r="G925" s="13"/>
      <c r="H925" s="10"/>
      <c r="I925" s="10"/>
      <c r="J925" s="10"/>
      <c r="K925" s="10"/>
      <c r="L925" s="10"/>
      <c r="M925" s="10"/>
      <c r="N925" s="10"/>
      <c r="O925" s="10"/>
      <c r="P925" s="10"/>
      <c r="Q925" s="10"/>
      <c r="R925" s="10"/>
    </row>
    <row r="926" spans="1:18" ht="33">
      <c r="A926" s="685"/>
      <c r="B926" s="9"/>
      <c r="C926" s="9"/>
      <c r="D926" s="9"/>
      <c r="E926" s="9"/>
      <c r="F926" s="10"/>
      <c r="G926" s="13"/>
      <c r="H926" s="10"/>
      <c r="I926" s="10"/>
      <c r="J926" s="10"/>
      <c r="K926" s="10"/>
      <c r="L926" s="10"/>
      <c r="M926" s="10"/>
      <c r="N926" s="10"/>
      <c r="O926" s="10"/>
      <c r="P926" s="10"/>
      <c r="Q926" s="10"/>
      <c r="R926" s="10"/>
    </row>
    <row r="927" spans="1:18" ht="33">
      <c r="A927" s="685"/>
      <c r="B927" s="9"/>
      <c r="C927" s="9"/>
      <c r="D927" s="9"/>
      <c r="E927" s="9"/>
      <c r="F927" s="10"/>
      <c r="G927" s="13"/>
      <c r="H927" s="10"/>
      <c r="I927" s="10"/>
      <c r="J927" s="10"/>
      <c r="K927" s="10"/>
      <c r="L927" s="10"/>
      <c r="M927" s="10"/>
      <c r="N927" s="10"/>
      <c r="O927" s="10"/>
      <c r="P927" s="10"/>
      <c r="Q927" s="10"/>
      <c r="R927" s="10"/>
    </row>
    <row r="928" spans="1:18" ht="33">
      <c r="A928" s="685"/>
      <c r="B928" s="9"/>
      <c r="C928" s="9"/>
      <c r="D928" s="9"/>
      <c r="E928" s="9"/>
      <c r="F928" s="10"/>
      <c r="G928" s="13"/>
      <c r="H928" s="10"/>
      <c r="I928" s="10"/>
      <c r="J928" s="10"/>
      <c r="K928" s="10"/>
      <c r="L928" s="10"/>
      <c r="M928" s="10"/>
      <c r="N928" s="10"/>
      <c r="O928" s="10"/>
      <c r="P928" s="10"/>
      <c r="Q928" s="10"/>
      <c r="R928" s="10"/>
    </row>
    <row r="929" spans="1:18" ht="33">
      <c r="A929" s="685"/>
      <c r="B929" s="9"/>
      <c r="C929" s="9"/>
      <c r="D929" s="9"/>
      <c r="E929" s="9"/>
      <c r="F929" s="10"/>
      <c r="G929" s="13"/>
      <c r="H929" s="10"/>
      <c r="I929" s="10"/>
      <c r="J929" s="10"/>
      <c r="K929" s="10"/>
      <c r="L929" s="10"/>
      <c r="M929" s="10"/>
      <c r="N929" s="10"/>
      <c r="O929" s="10"/>
      <c r="P929" s="10"/>
      <c r="Q929" s="10"/>
      <c r="R929" s="10"/>
    </row>
    <row r="930" spans="1:18" ht="33">
      <c r="A930" s="685"/>
      <c r="B930" s="9"/>
      <c r="C930" s="9"/>
      <c r="D930" s="9"/>
      <c r="E930" s="9"/>
      <c r="F930" s="10"/>
      <c r="G930" s="13"/>
      <c r="H930" s="10"/>
      <c r="I930" s="10"/>
      <c r="J930" s="10"/>
      <c r="K930" s="10"/>
      <c r="L930" s="10"/>
      <c r="M930" s="10"/>
      <c r="N930" s="10"/>
      <c r="O930" s="10"/>
      <c r="P930" s="10"/>
      <c r="Q930" s="10"/>
      <c r="R930" s="10"/>
    </row>
    <row r="931" spans="1:18" ht="33">
      <c r="A931" s="685"/>
      <c r="B931" s="9"/>
      <c r="C931" s="9"/>
      <c r="D931" s="9"/>
      <c r="E931" s="9"/>
      <c r="F931" s="10"/>
      <c r="G931" s="13"/>
      <c r="H931" s="10"/>
      <c r="I931" s="10"/>
      <c r="J931" s="10"/>
      <c r="K931" s="10"/>
      <c r="L931" s="10"/>
      <c r="M931" s="10"/>
      <c r="N931" s="10"/>
      <c r="O931" s="10"/>
      <c r="P931" s="10"/>
      <c r="Q931" s="10"/>
      <c r="R931" s="10"/>
    </row>
    <row r="932" spans="1:18" ht="33">
      <c r="A932" s="685"/>
      <c r="B932" s="9"/>
      <c r="C932" s="9"/>
      <c r="D932" s="9"/>
      <c r="E932" s="9"/>
      <c r="F932" s="10"/>
      <c r="G932" s="13"/>
      <c r="H932" s="10"/>
      <c r="I932" s="10"/>
      <c r="J932" s="10"/>
      <c r="K932" s="10"/>
      <c r="L932" s="10"/>
      <c r="M932" s="10"/>
      <c r="N932" s="10"/>
      <c r="O932" s="10"/>
      <c r="P932" s="10"/>
      <c r="Q932" s="10"/>
      <c r="R932" s="10"/>
    </row>
    <row r="933" spans="1:18" ht="33">
      <c r="A933" s="685"/>
      <c r="B933" s="9"/>
      <c r="C933" s="9"/>
      <c r="D933" s="9"/>
      <c r="E933" s="9"/>
      <c r="F933" s="10"/>
      <c r="G933" s="13"/>
      <c r="H933" s="10"/>
      <c r="I933" s="10"/>
      <c r="J933" s="10"/>
      <c r="K933" s="10"/>
      <c r="L933" s="10"/>
      <c r="M933" s="10"/>
      <c r="N933" s="10"/>
      <c r="O933" s="10"/>
      <c r="P933" s="10"/>
      <c r="Q933" s="10"/>
      <c r="R933" s="10"/>
    </row>
    <row r="934" spans="1:18" ht="33">
      <c r="A934" s="685"/>
      <c r="B934" s="9"/>
      <c r="C934" s="9"/>
      <c r="D934" s="9"/>
      <c r="E934" s="9"/>
      <c r="F934" s="10"/>
      <c r="G934" s="13"/>
      <c r="H934" s="10"/>
      <c r="I934" s="10"/>
      <c r="J934" s="10"/>
      <c r="K934" s="10"/>
      <c r="L934" s="10"/>
      <c r="M934" s="10"/>
      <c r="N934" s="10"/>
      <c r="O934" s="10"/>
      <c r="P934" s="10"/>
      <c r="Q934" s="10"/>
      <c r="R934" s="10"/>
    </row>
    <row r="935" spans="1:18" ht="33">
      <c r="A935" s="685"/>
      <c r="B935" s="9"/>
      <c r="C935" s="9"/>
      <c r="D935" s="9"/>
      <c r="E935" s="9"/>
      <c r="F935" s="10"/>
      <c r="G935" s="13"/>
      <c r="H935" s="10"/>
      <c r="I935" s="10"/>
      <c r="J935" s="10"/>
      <c r="K935" s="10"/>
      <c r="L935" s="10"/>
      <c r="M935" s="10"/>
      <c r="N935" s="10"/>
      <c r="O935" s="10"/>
      <c r="P935" s="10"/>
      <c r="Q935" s="10"/>
      <c r="R935" s="10"/>
    </row>
    <row r="936" spans="1:18" ht="33">
      <c r="A936" s="685"/>
      <c r="B936" s="9"/>
      <c r="C936" s="9"/>
      <c r="D936" s="9"/>
      <c r="E936" s="9"/>
      <c r="F936" s="10"/>
      <c r="G936" s="13"/>
      <c r="H936" s="10"/>
      <c r="I936" s="10"/>
      <c r="J936" s="10"/>
      <c r="K936" s="10"/>
      <c r="L936" s="10"/>
      <c r="M936" s="10"/>
      <c r="N936" s="10"/>
      <c r="O936" s="10"/>
      <c r="P936" s="10"/>
      <c r="Q936" s="10"/>
      <c r="R936" s="10"/>
    </row>
    <row r="937" spans="1:18" ht="33">
      <c r="A937" s="685"/>
      <c r="B937" s="9"/>
      <c r="C937" s="9"/>
      <c r="D937" s="9"/>
      <c r="E937" s="9"/>
      <c r="F937" s="10"/>
      <c r="G937" s="13"/>
      <c r="H937" s="10"/>
      <c r="I937" s="10"/>
      <c r="J937" s="10"/>
      <c r="K937" s="10"/>
      <c r="L937" s="10"/>
      <c r="M937" s="10"/>
      <c r="N937" s="10"/>
      <c r="O937" s="10"/>
      <c r="P937" s="10"/>
      <c r="Q937" s="10"/>
      <c r="R937" s="10"/>
    </row>
    <row r="938" spans="1:18" ht="33">
      <c r="A938" s="685"/>
      <c r="B938" s="9"/>
      <c r="C938" s="9"/>
      <c r="D938" s="9"/>
      <c r="E938" s="9"/>
      <c r="F938" s="10"/>
      <c r="G938" s="13"/>
      <c r="H938" s="10"/>
      <c r="I938" s="10"/>
      <c r="J938" s="10"/>
      <c r="K938" s="10"/>
      <c r="L938" s="10"/>
      <c r="M938" s="10"/>
      <c r="N938" s="10"/>
      <c r="O938" s="10"/>
      <c r="P938" s="10"/>
      <c r="Q938" s="10"/>
      <c r="R938" s="10"/>
    </row>
    <row r="939" spans="1:18" ht="33">
      <c r="A939" s="685"/>
      <c r="B939" s="9"/>
      <c r="C939" s="9"/>
      <c r="D939" s="9"/>
      <c r="E939" s="9"/>
      <c r="F939" s="10"/>
      <c r="G939" s="13"/>
      <c r="H939" s="10"/>
      <c r="I939" s="10"/>
      <c r="J939" s="10"/>
      <c r="K939" s="10"/>
      <c r="L939" s="10"/>
      <c r="M939" s="10"/>
      <c r="N939" s="10"/>
      <c r="O939" s="10"/>
      <c r="P939" s="10"/>
      <c r="Q939" s="10"/>
      <c r="R939" s="10"/>
    </row>
    <row r="940" spans="1:18" ht="33">
      <c r="A940" s="685"/>
      <c r="B940" s="9"/>
      <c r="C940" s="9"/>
      <c r="D940" s="9"/>
      <c r="E940" s="9"/>
      <c r="F940" s="10"/>
      <c r="G940" s="13"/>
      <c r="H940" s="10"/>
      <c r="I940" s="10"/>
      <c r="J940" s="10"/>
      <c r="K940" s="10"/>
      <c r="L940" s="10"/>
      <c r="M940" s="10"/>
      <c r="N940" s="10"/>
      <c r="O940" s="10"/>
      <c r="P940" s="10"/>
      <c r="Q940" s="10"/>
      <c r="R940" s="10"/>
    </row>
    <row r="941" spans="1:18" ht="33">
      <c r="A941" s="685"/>
      <c r="B941" s="9"/>
      <c r="C941" s="9"/>
      <c r="D941" s="9"/>
      <c r="E941" s="9"/>
      <c r="F941" s="10"/>
      <c r="G941" s="13"/>
      <c r="H941" s="10"/>
      <c r="I941" s="10"/>
      <c r="J941" s="10"/>
      <c r="K941" s="10"/>
      <c r="L941" s="10"/>
      <c r="M941" s="10"/>
      <c r="N941" s="10"/>
      <c r="O941" s="10"/>
      <c r="P941" s="10"/>
      <c r="Q941" s="10"/>
      <c r="R941" s="10"/>
    </row>
    <row r="942" spans="1:18" ht="33">
      <c r="A942" s="685"/>
      <c r="B942" s="9"/>
      <c r="C942" s="9"/>
      <c r="D942" s="9"/>
      <c r="E942" s="9"/>
      <c r="F942" s="10"/>
      <c r="G942" s="13"/>
      <c r="H942" s="10"/>
      <c r="I942" s="10"/>
      <c r="J942" s="10"/>
      <c r="K942" s="10"/>
      <c r="L942" s="10"/>
      <c r="M942" s="10"/>
      <c r="N942" s="10"/>
      <c r="O942" s="10"/>
      <c r="P942" s="10"/>
      <c r="Q942" s="10"/>
      <c r="R942" s="10"/>
    </row>
    <row r="943" spans="1:18" ht="33">
      <c r="A943" s="685"/>
      <c r="B943" s="9"/>
      <c r="C943" s="9"/>
      <c r="D943" s="9"/>
      <c r="E943" s="9"/>
      <c r="F943" s="10"/>
      <c r="G943" s="13"/>
      <c r="H943" s="10"/>
      <c r="I943" s="10"/>
      <c r="J943" s="10"/>
      <c r="K943" s="10"/>
      <c r="L943" s="10"/>
      <c r="M943" s="10"/>
      <c r="N943" s="10"/>
      <c r="O943" s="10"/>
      <c r="P943" s="10"/>
      <c r="Q943" s="10"/>
      <c r="R943" s="10"/>
    </row>
    <row r="944" spans="1:18" ht="33">
      <c r="A944" s="685"/>
      <c r="B944" s="9"/>
      <c r="C944" s="9"/>
      <c r="D944" s="9"/>
      <c r="E944" s="9"/>
      <c r="F944" s="10"/>
      <c r="G944" s="13"/>
      <c r="H944" s="10"/>
      <c r="I944" s="10"/>
      <c r="J944" s="10"/>
      <c r="K944" s="10"/>
      <c r="L944" s="10"/>
      <c r="M944" s="10"/>
      <c r="N944" s="10"/>
      <c r="O944" s="10"/>
      <c r="P944" s="10"/>
      <c r="Q944" s="10"/>
      <c r="R944" s="10"/>
    </row>
    <row r="945" spans="1:18" ht="33">
      <c r="A945" s="685"/>
      <c r="B945" s="9"/>
      <c r="C945" s="9"/>
      <c r="D945" s="9"/>
      <c r="E945" s="9"/>
      <c r="F945" s="10"/>
      <c r="G945" s="13"/>
      <c r="H945" s="10"/>
      <c r="I945" s="10"/>
      <c r="J945" s="10"/>
      <c r="K945" s="10"/>
      <c r="L945" s="10"/>
      <c r="M945" s="10"/>
      <c r="N945" s="10"/>
      <c r="O945" s="10"/>
      <c r="P945" s="10"/>
      <c r="Q945" s="10"/>
      <c r="R945" s="10"/>
    </row>
    <row r="946" spans="1:18" ht="33">
      <c r="A946" s="685"/>
      <c r="B946" s="9"/>
      <c r="C946" s="9"/>
      <c r="D946" s="9"/>
      <c r="E946" s="9"/>
      <c r="F946" s="10"/>
      <c r="G946" s="13"/>
      <c r="H946" s="10"/>
      <c r="I946" s="10"/>
      <c r="J946" s="10"/>
      <c r="K946" s="10"/>
      <c r="L946" s="10"/>
      <c r="M946" s="10"/>
      <c r="N946" s="10"/>
      <c r="O946" s="10"/>
      <c r="P946" s="10"/>
      <c r="Q946" s="10"/>
      <c r="R946" s="10"/>
    </row>
    <row r="947" spans="1:18" ht="33">
      <c r="A947" s="685"/>
      <c r="B947" s="9"/>
      <c r="C947" s="9"/>
      <c r="D947" s="9"/>
      <c r="E947" s="9"/>
      <c r="F947" s="10"/>
      <c r="G947" s="13"/>
      <c r="H947" s="10"/>
      <c r="I947" s="10"/>
      <c r="J947" s="10"/>
      <c r="K947" s="10"/>
      <c r="L947" s="10"/>
      <c r="M947" s="10"/>
      <c r="N947" s="10"/>
      <c r="O947" s="10"/>
      <c r="P947" s="10"/>
      <c r="Q947" s="10"/>
      <c r="R947" s="10"/>
    </row>
    <row r="948" spans="1:18" ht="33">
      <c r="A948" s="685"/>
      <c r="B948" s="9"/>
      <c r="C948" s="9"/>
      <c r="D948" s="9"/>
      <c r="E948" s="9"/>
      <c r="F948" s="10"/>
      <c r="G948" s="13"/>
      <c r="H948" s="10"/>
      <c r="I948" s="10"/>
      <c r="J948" s="10"/>
      <c r="K948" s="10"/>
      <c r="L948" s="10"/>
      <c r="M948" s="10"/>
      <c r="N948" s="10"/>
      <c r="O948" s="10"/>
      <c r="P948" s="10"/>
      <c r="Q948" s="10"/>
      <c r="R948" s="10"/>
    </row>
    <row r="949" spans="1:18" ht="33">
      <c r="A949" s="685"/>
      <c r="B949" s="9"/>
      <c r="C949" s="9"/>
      <c r="D949" s="9"/>
      <c r="E949" s="9"/>
      <c r="F949" s="10"/>
      <c r="G949" s="13"/>
      <c r="H949" s="10"/>
      <c r="I949" s="10"/>
      <c r="J949" s="10"/>
      <c r="K949" s="10"/>
      <c r="L949" s="10"/>
      <c r="M949" s="10"/>
      <c r="N949" s="10"/>
      <c r="O949" s="10"/>
      <c r="P949" s="10"/>
      <c r="Q949" s="10"/>
      <c r="R949" s="10"/>
    </row>
    <row r="950" spans="1:18" ht="33">
      <c r="A950" s="685"/>
      <c r="B950" s="9"/>
      <c r="C950" s="9"/>
      <c r="D950" s="9"/>
      <c r="E950" s="9"/>
      <c r="F950" s="10"/>
      <c r="G950" s="13"/>
      <c r="H950" s="10"/>
      <c r="I950" s="10"/>
      <c r="J950" s="10"/>
      <c r="K950" s="10"/>
      <c r="L950" s="10"/>
      <c r="M950" s="10"/>
      <c r="N950" s="10"/>
      <c r="O950" s="10"/>
      <c r="P950" s="10"/>
      <c r="Q950" s="10"/>
      <c r="R950" s="10"/>
    </row>
    <row r="951" spans="1:18" ht="33">
      <c r="A951" s="685"/>
      <c r="B951" s="9"/>
      <c r="C951" s="9"/>
      <c r="D951" s="9"/>
      <c r="E951" s="9"/>
      <c r="F951" s="10"/>
      <c r="G951" s="13"/>
      <c r="H951" s="10"/>
      <c r="I951" s="10"/>
      <c r="J951" s="10"/>
      <c r="K951" s="10"/>
      <c r="L951" s="10"/>
      <c r="M951" s="10"/>
      <c r="N951" s="10"/>
      <c r="O951" s="10"/>
      <c r="P951" s="10"/>
      <c r="Q951" s="10"/>
      <c r="R951" s="10"/>
    </row>
    <row r="952" spans="1:18" ht="33">
      <c r="A952" s="685"/>
      <c r="B952" s="9"/>
      <c r="C952" s="9"/>
      <c r="D952" s="9"/>
      <c r="E952" s="9"/>
      <c r="F952" s="10"/>
      <c r="G952" s="13"/>
      <c r="H952" s="10"/>
      <c r="I952" s="10"/>
      <c r="J952" s="10"/>
      <c r="K952" s="10"/>
      <c r="L952" s="10"/>
      <c r="M952" s="10"/>
      <c r="N952" s="10"/>
      <c r="O952" s="10"/>
      <c r="P952" s="10"/>
      <c r="Q952" s="10"/>
      <c r="R952" s="10"/>
    </row>
    <row r="953" spans="1:18" ht="33">
      <c r="A953" s="685"/>
      <c r="B953" s="9"/>
      <c r="C953" s="9"/>
      <c r="D953" s="9"/>
      <c r="E953" s="9"/>
      <c r="F953" s="10"/>
      <c r="G953" s="13"/>
      <c r="H953" s="10"/>
      <c r="I953" s="10"/>
      <c r="J953" s="10"/>
      <c r="K953" s="10"/>
      <c r="L953" s="10"/>
      <c r="M953" s="10"/>
      <c r="N953" s="10"/>
      <c r="O953" s="10"/>
      <c r="P953" s="10"/>
      <c r="Q953" s="10"/>
      <c r="R953" s="10"/>
    </row>
    <row r="954" spans="1:18" ht="33">
      <c r="A954" s="685"/>
      <c r="B954" s="9"/>
      <c r="C954" s="9"/>
      <c r="D954" s="9"/>
      <c r="E954" s="9"/>
      <c r="F954" s="10"/>
      <c r="G954" s="13"/>
      <c r="H954" s="10"/>
      <c r="I954" s="10"/>
      <c r="J954" s="10"/>
      <c r="K954" s="10"/>
      <c r="L954" s="10"/>
      <c r="M954" s="10"/>
      <c r="N954" s="10"/>
      <c r="O954" s="10"/>
      <c r="P954" s="10"/>
      <c r="Q954" s="10"/>
      <c r="R954" s="10"/>
    </row>
    <row r="955" spans="1:18" ht="33">
      <c r="A955" s="685"/>
      <c r="B955" s="9"/>
      <c r="C955" s="9"/>
      <c r="D955" s="9"/>
      <c r="E955" s="9"/>
      <c r="F955" s="10"/>
      <c r="G955" s="13"/>
      <c r="H955" s="10"/>
      <c r="I955" s="10"/>
      <c r="J955" s="10"/>
      <c r="K955" s="10"/>
      <c r="L955" s="10"/>
      <c r="M955" s="10"/>
      <c r="N955" s="10"/>
      <c r="O955" s="10"/>
      <c r="P955" s="10"/>
      <c r="Q955" s="10"/>
      <c r="R955" s="10"/>
    </row>
    <row r="956" spans="1:18" ht="33">
      <c r="A956" s="685"/>
      <c r="B956" s="9"/>
      <c r="C956" s="9"/>
      <c r="D956" s="9"/>
      <c r="E956" s="9"/>
      <c r="F956" s="10"/>
      <c r="G956" s="13"/>
      <c r="H956" s="10"/>
      <c r="I956" s="10"/>
      <c r="J956" s="10"/>
      <c r="K956" s="10"/>
      <c r="L956" s="10"/>
      <c r="M956" s="10"/>
      <c r="N956" s="10"/>
      <c r="O956" s="10"/>
      <c r="P956" s="10"/>
      <c r="Q956" s="10"/>
      <c r="R956" s="10"/>
    </row>
    <row r="957" spans="1:18" ht="33">
      <c r="A957" s="685"/>
      <c r="B957" s="9"/>
      <c r="C957" s="9"/>
      <c r="D957" s="9"/>
      <c r="E957" s="9"/>
      <c r="F957" s="10"/>
      <c r="G957" s="13"/>
      <c r="H957" s="10"/>
      <c r="I957" s="10"/>
      <c r="J957" s="10"/>
      <c r="K957" s="10"/>
      <c r="L957" s="10"/>
      <c r="M957" s="10"/>
      <c r="N957" s="10"/>
      <c r="O957" s="10"/>
      <c r="P957" s="10"/>
      <c r="Q957" s="10"/>
      <c r="R957" s="10"/>
    </row>
    <row r="958" spans="1:18" ht="33">
      <c r="A958" s="685"/>
      <c r="B958" s="9"/>
      <c r="C958" s="9"/>
      <c r="D958" s="9"/>
      <c r="E958" s="9"/>
      <c r="F958" s="10"/>
      <c r="G958" s="13"/>
      <c r="H958" s="10"/>
      <c r="I958" s="10"/>
      <c r="J958" s="10"/>
      <c r="K958" s="10"/>
      <c r="L958" s="10"/>
      <c r="M958" s="10"/>
      <c r="N958" s="10"/>
      <c r="O958" s="10"/>
      <c r="P958" s="10"/>
      <c r="Q958" s="10"/>
      <c r="R958" s="10"/>
    </row>
    <row r="959" spans="1:18" ht="33">
      <c r="A959" s="685"/>
      <c r="B959" s="9"/>
      <c r="C959" s="9"/>
      <c r="D959" s="9"/>
      <c r="E959" s="9"/>
      <c r="F959" s="10"/>
      <c r="G959" s="13"/>
      <c r="H959" s="10"/>
      <c r="I959" s="10"/>
      <c r="J959" s="10"/>
      <c r="K959" s="10"/>
      <c r="L959" s="10"/>
      <c r="M959" s="10"/>
      <c r="N959" s="10"/>
      <c r="O959" s="10"/>
      <c r="P959" s="10"/>
      <c r="Q959" s="10"/>
      <c r="R959" s="10"/>
    </row>
    <row r="960" spans="1:18" ht="33">
      <c r="A960" s="685"/>
      <c r="B960" s="9"/>
      <c r="C960" s="9"/>
      <c r="D960" s="9"/>
      <c r="E960" s="9"/>
      <c r="F960" s="10"/>
      <c r="G960" s="13"/>
      <c r="H960" s="10"/>
      <c r="I960" s="10"/>
      <c r="J960" s="10"/>
      <c r="K960" s="10"/>
      <c r="L960" s="10"/>
      <c r="M960" s="10"/>
      <c r="N960" s="10"/>
      <c r="O960" s="10"/>
      <c r="P960" s="10"/>
      <c r="Q960" s="10"/>
      <c r="R960" s="10"/>
    </row>
    <row r="961" spans="1:18" ht="33">
      <c r="A961" s="685"/>
      <c r="B961" s="9"/>
      <c r="C961" s="9"/>
      <c r="D961" s="9"/>
      <c r="E961" s="9"/>
      <c r="F961" s="10"/>
      <c r="G961" s="13"/>
      <c r="H961" s="10"/>
      <c r="I961" s="10"/>
      <c r="J961" s="10"/>
      <c r="K961" s="10"/>
      <c r="L961" s="10"/>
      <c r="M961" s="10"/>
      <c r="N961" s="10"/>
      <c r="O961" s="10"/>
      <c r="P961" s="10"/>
      <c r="Q961" s="10"/>
      <c r="R961" s="10"/>
    </row>
    <row r="962" spans="1:18" ht="33">
      <c r="A962" s="685"/>
      <c r="B962" s="9"/>
      <c r="C962" s="9"/>
      <c r="D962" s="9"/>
      <c r="E962" s="9"/>
      <c r="F962" s="10"/>
      <c r="G962" s="13"/>
      <c r="H962" s="10"/>
      <c r="I962" s="10"/>
      <c r="J962" s="10"/>
      <c r="K962" s="10"/>
      <c r="L962" s="10"/>
      <c r="M962" s="10"/>
      <c r="N962" s="10"/>
      <c r="O962" s="10"/>
      <c r="P962" s="10"/>
      <c r="Q962" s="10"/>
      <c r="R962" s="10"/>
    </row>
    <row r="963" spans="1:18" ht="33">
      <c r="A963" s="685"/>
      <c r="B963" s="9"/>
      <c r="C963" s="9"/>
      <c r="D963" s="9"/>
      <c r="E963" s="9"/>
      <c r="F963" s="10"/>
      <c r="G963" s="13"/>
      <c r="H963" s="10"/>
      <c r="I963" s="10"/>
      <c r="J963" s="10"/>
      <c r="K963" s="10"/>
      <c r="L963" s="10"/>
      <c r="M963" s="10"/>
      <c r="N963" s="10"/>
      <c r="O963" s="10"/>
      <c r="P963" s="10"/>
      <c r="Q963" s="10"/>
      <c r="R963" s="10"/>
    </row>
    <row r="964" spans="1:18" ht="33">
      <c r="A964" s="685"/>
      <c r="B964" s="9"/>
      <c r="C964" s="9"/>
      <c r="D964" s="9"/>
      <c r="E964" s="9"/>
      <c r="F964" s="10"/>
      <c r="G964" s="13"/>
      <c r="H964" s="10"/>
      <c r="I964" s="10"/>
      <c r="J964" s="10"/>
      <c r="K964" s="10"/>
      <c r="L964" s="10"/>
      <c r="M964" s="10"/>
      <c r="N964" s="10"/>
      <c r="O964" s="10"/>
      <c r="P964" s="10"/>
      <c r="Q964" s="10"/>
      <c r="R964" s="10"/>
    </row>
    <row r="965" spans="1:18" ht="33">
      <c r="A965" s="685"/>
      <c r="B965" s="9"/>
      <c r="C965" s="9"/>
      <c r="D965" s="9"/>
      <c r="E965" s="9"/>
      <c r="F965" s="10"/>
      <c r="G965" s="13"/>
      <c r="H965" s="10"/>
      <c r="I965" s="10"/>
      <c r="J965" s="10"/>
      <c r="K965" s="10"/>
      <c r="L965" s="10"/>
      <c r="M965" s="10"/>
      <c r="N965" s="10"/>
      <c r="O965" s="10"/>
      <c r="P965" s="10"/>
      <c r="Q965" s="10"/>
      <c r="R965" s="10"/>
    </row>
    <row r="966" spans="1:18" ht="33">
      <c r="A966" s="685"/>
      <c r="B966" s="9"/>
      <c r="C966" s="9"/>
      <c r="D966" s="9"/>
      <c r="E966" s="9"/>
      <c r="F966" s="10"/>
      <c r="G966" s="13"/>
      <c r="H966" s="10"/>
      <c r="I966" s="10"/>
      <c r="J966" s="10"/>
      <c r="K966" s="10"/>
      <c r="L966" s="10"/>
      <c r="M966" s="10"/>
      <c r="N966" s="10"/>
      <c r="O966" s="10"/>
      <c r="P966" s="10"/>
      <c r="Q966" s="10"/>
      <c r="R966" s="10"/>
    </row>
    <row r="967" spans="1:18" ht="33">
      <c r="A967" s="685"/>
      <c r="B967" s="9"/>
      <c r="C967" s="9"/>
      <c r="D967" s="9"/>
      <c r="E967" s="9"/>
      <c r="F967" s="10"/>
      <c r="G967" s="13"/>
      <c r="H967" s="10"/>
      <c r="I967" s="10"/>
      <c r="J967" s="10"/>
      <c r="K967" s="10"/>
      <c r="L967" s="10"/>
      <c r="M967" s="10"/>
      <c r="N967" s="10"/>
      <c r="O967" s="10"/>
      <c r="P967" s="10"/>
      <c r="Q967" s="10"/>
      <c r="R967" s="10"/>
    </row>
    <row r="968" spans="1:18" ht="33">
      <c r="A968" s="685"/>
      <c r="B968" s="9"/>
      <c r="C968" s="9"/>
      <c r="D968" s="9"/>
      <c r="E968" s="9"/>
      <c r="F968" s="10"/>
      <c r="G968" s="13"/>
      <c r="H968" s="10"/>
      <c r="I968" s="10"/>
      <c r="J968" s="10"/>
      <c r="K968" s="10"/>
      <c r="L968" s="10"/>
      <c r="M968" s="10"/>
      <c r="N968" s="10"/>
      <c r="O968" s="10"/>
      <c r="P968" s="10"/>
      <c r="Q968" s="10"/>
      <c r="R968" s="10"/>
    </row>
    <row r="969" spans="1:18" ht="33">
      <c r="A969" s="685"/>
      <c r="B969" s="9"/>
      <c r="C969" s="9"/>
      <c r="D969" s="9"/>
      <c r="E969" s="9"/>
      <c r="F969" s="10"/>
      <c r="G969" s="13"/>
      <c r="H969" s="10"/>
      <c r="I969" s="10"/>
      <c r="J969" s="10"/>
      <c r="K969" s="10"/>
      <c r="L969" s="10"/>
      <c r="M969" s="10"/>
      <c r="N969" s="10"/>
      <c r="O969" s="10"/>
      <c r="P969" s="10"/>
      <c r="Q969" s="10"/>
      <c r="R969" s="10"/>
    </row>
    <row r="970" spans="1:18" ht="33">
      <c r="A970" s="685"/>
      <c r="B970" s="9"/>
      <c r="C970" s="9"/>
      <c r="D970" s="9"/>
      <c r="E970" s="9"/>
      <c r="F970" s="10"/>
      <c r="G970" s="13"/>
      <c r="H970" s="10"/>
      <c r="I970" s="10"/>
      <c r="J970" s="10"/>
      <c r="K970" s="10"/>
      <c r="L970" s="10"/>
      <c r="M970" s="10"/>
      <c r="N970" s="10"/>
      <c r="O970" s="10"/>
      <c r="P970" s="10"/>
      <c r="Q970" s="10"/>
      <c r="R970" s="10"/>
    </row>
    <row r="971" spans="1:18" ht="33">
      <c r="A971" s="685"/>
      <c r="B971" s="9"/>
      <c r="C971" s="9"/>
      <c r="D971" s="9"/>
      <c r="E971" s="9"/>
      <c r="F971" s="10"/>
      <c r="G971" s="13"/>
      <c r="H971" s="10"/>
      <c r="I971" s="10"/>
      <c r="J971" s="10"/>
      <c r="K971" s="10"/>
      <c r="L971" s="10"/>
      <c r="M971" s="10"/>
      <c r="N971" s="10"/>
      <c r="O971" s="10"/>
      <c r="P971" s="10"/>
      <c r="Q971" s="10"/>
      <c r="R971" s="10"/>
    </row>
    <row r="972" spans="1:18" ht="33">
      <c r="A972" s="685"/>
      <c r="B972" s="9"/>
      <c r="C972" s="9"/>
      <c r="D972" s="9"/>
      <c r="E972" s="9"/>
      <c r="F972" s="10"/>
      <c r="G972" s="13"/>
      <c r="H972" s="10"/>
      <c r="I972" s="10"/>
      <c r="J972" s="10"/>
      <c r="K972" s="10"/>
      <c r="L972" s="10"/>
      <c r="M972" s="10"/>
      <c r="N972" s="10"/>
      <c r="O972" s="10"/>
      <c r="P972" s="10"/>
      <c r="Q972" s="10"/>
      <c r="R972" s="10"/>
    </row>
    <row r="973" spans="1:18" ht="33">
      <c r="A973" s="685"/>
      <c r="B973" s="9"/>
      <c r="C973" s="9"/>
      <c r="D973" s="9"/>
      <c r="E973" s="9"/>
      <c r="F973" s="10"/>
      <c r="G973" s="13"/>
      <c r="H973" s="10"/>
      <c r="I973" s="10"/>
      <c r="J973" s="10"/>
      <c r="K973" s="10"/>
      <c r="L973" s="10"/>
      <c r="M973" s="10"/>
      <c r="N973" s="10"/>
      <c r="O973" s="10"/>
      <c r="P973" s="10"/>
      <c r="Q973" s="10"/>
      <c r="R973" s="10"/>
    </row>
    <row r="974" spans="1:18" ht="33">
      <c r="A974" s="685"/>
      <c r="B974" s="9"/>
      <c r="C974" s="9"/>
      <c r="D974" s="9"/>
      <c r="E974" s="9"/>
      <c r="F974" s="10"/>
      <c r="G974" s="13"/>
      <c r="H974" s="10"/>
      <c r="I974" s="10"/>
      <c r="J974" s="10"/>
      <c r="K974" s="10"/>
      <c r="L974" s="10"/>
      <c r="M974" s="10"/>
      <c r="N974" s="10"/>
      <c r="O974" s="10"/>
      <c r="P974" s="10"/>
      <c r="Q974" s="10"/>
      <c r="R974" s="10"/>
    </row>
    <row r="975" spans="1:18" ht="33">
      <c r="A975" s="685"/>
      <c r="B975" s="9"/>
      <c r="C975" s="9"/>
      <c r="D975" s="9"/>
      <c r="E975" s="9"/>
      <c r="F975" s="10"/>
      <c r="G975" s="13"/>
      <c r="H975" s="10"/>
      <c r="I975" s="10"/>
      <c r="J975" s="10"/>
      <c r="K975" s="10"/>
      <c r="L975" s="10"/>
      <c r="M975" s="10"/>
      <c r="N975" s="10"/>
      <c r="O975" s="10"/>
      <c r="P975" s="10"/>
      <c r="Q975" s="10"/>
      <c r="R975" s="10"/>
    </row>
    <row r="976" spans="1:18" ht="33">
      <c r="A976" s="685"/>
      <c r="B976" s="9"/>
      <c r="C976" s="9"/>
      <c r="D976" s="9"/>
      <c r="E976" s="9"/>
      <c r="F976" s="10"/>
      <c r="G976" s="13"/>
      <c r="H976" s="10"/>
      <c r="I976" s="10"/>
      <c r="J976" s="10"/>
      <c r="K976" s="10"/>
      <c r="L976" s="10"/>
      <c r="M976" s="10"/>
      <c r="N976" s="10"/>
      <c r="O976" s="10"/>
      <c r="P976" s="10"/>
      <c r="Q976" s="10"/>
      <c r="R976" s="10"/>
    </row>
    <row r="977" spans="1:18" ht="33">
      <c r="A977" s="685"/>
      <c r="B977" s="9"/>
      <c r="C977" s="9"/>
      <c r="D977" s="9"/>
      <c r="E977" s="9"/>
      <c r="F977" s="10"/>
      <c r="G977" s="13"/>
      <c r="H977" s="10"/>
      <c r="I977" s="10"/>
      <c r="J977" s="10"/>
      <c r="K977" s="10"/>
      <c r="L977" s="10"/>
      <c r="M977" s="10"/>
      <c r="N977" s="10"/>
      <c r="O977" s="10"/>
      <c r="P977" s="10"/>
      <c r="Q977" s="10"/>
      <c r="R977" s="10"/>
    </row>
    <row r="978" spans="1:18" ht="33">
      <c r="A978" s="685"/>
      <c r="B978" s="9"/>
      <c r="C978" s="9"/>
      <c r="D978" s="9"/>
      <c r="E978" s="9"/>
      <c r="F978" s="10"/>
      <c r="G978" s="13"/>
      <c r="H978" s="10"/>
      <c r="I978" s="10"/>
      <c r="J978" s="10"/>
      <c r="K978" s="10"/>
      <c r="L978" s="10"/>
      <c r="M978" s="10"/>
      <c r="N978" s="10"/>
      <c r="O978" s="10"/>
      <c r="P978" s="10"/>
      <c r="Q978" s="10"/>
      <c r="R978" s="10"/>
    </row>
    <row r="979" spans="1:18" ht="33">
      <c r="A979" s="685"/>
      <c r="B979" s="9"/>
      <c r="C979" s="9"/>
      <c r="D979" s="9"/>
      <c r="E979" s="9"/>
      <c r="F979" s="10"/>
      <c r="G979" s="13"/>
      <c r="H979" s="10"/>
      <c r="I979" s="10"/>
      <c r="J979" s="10"/>
      <c r="K979" s="10"/>
      <c r="L979" s="10"/>
      <c r="M979" s="10"/>
      <c r="N979" s="10"/>
      <c r="O979" s="10"/>
      <c r="P979" s="10"/>
      <c r="Q979" s="10"/>
      <c r="R979" s="10"/>
    </row>
    <row r="980" spans="1:18" ht="33">
      <c r="A980" s="685"/>
      <c r="B980" s="9"/>
      <c r="C980" s="9"/>
      <c r="D980" s="9"/>
      <c r="E980" s="9"/>
      <c r="F980" s="10"/>
      <c r="G980" s="13"/>
      <c r="H980" s="10"/>
      <c r="I980" s="10"/>
      <c r="J980" s="10"/>
      <c r="K980" s="10"/>
      <c r="L980" s="10"/>
      <c r="M980" s="10"/>
      <c r="N980" s="10"/>
      <c r="O980" s="10"/>
      <c r="P980" s="10"/>
      <c r="Q980" s="10"/>
      <c r="R980" s="10"/>
    </row>
    <row r="981" spans="1:18" ht="33">
      <c r="A981" s="685"/>
      <c r="B981" s="9"/>
      <c r="C981" s="9"/>
      <c r="D981" s="9"/>
      <c r="E981" s="9"/>
      <c r="F981" s="10"/>
      <c r="G981" s="13"/>
      <c r="H981" s="10"/>
      <c r="I981" s="10"/>
      <c r="J981" s="10"/>
      <c r="K981" s="10"/>
      <c r="L981" s="10"/>
      <c r="M981" s="10"/>
      <c r="N981" s="10"/>
      <c r="O981" s="10"/>
      <c r="P981" s="10"/>
      <c r="Q981" s="10"/>
      <c r="R981" s="10"/>
    </row>
    <row r="982" spans="1:18" ht="33">
      <c r="A982" s="685"/>
      <c r="B982" s="9"/>
      <c r="C982" s="9"/>
      <c r="D982" s="9"/>
      <c r="E982" s="9"/>
      <c r="F982" s="10"/>
      <c r="G982" s="13"/>
      <c r="H982" s="10"/>
      <c r="I982" s="10"/>
      <c r="J982" s="10"/>
      <c r="K982" s="10"/>
      <c r="L982" s="10"/>
      <c r="M982" s="10"/>
      <c r="N982" s="10"/>
      <c r="O982" s="10"/>
      <c r="P982" s="10"/>
      <c r="Q982" s="10"/>
      <c r="R982" s="10"/>
    </row>
    <row r="983" spans="1:18" ht="33">
      <c r="A983" s="685"/>
      <c r="B983" s="9"/>
      <c r="C983" s="9"/>
      <c r="D983" s="9"/>
      <c r="E983" s="9"/>
      <c r="F983" s="10"/>
      <c r="G983" s="13"/>
      <c r="H983" s="10"/>
      <c r="I983" s="10"/>
      <c r="J983" s="10"/>
      <c r="K983" s="10"/>
      <c r="L983" s="10"/>
      <c r="M983" s="10"/>
      <c r="N983" s="10"/>
      <c r="O983" s="10"/>
      <c r="P983" s="10"/>
      <c r="Q983" s="10"/>
      <c r="R983" s="10"/>
    </row>
    <row r="984" spans="1:18" ht="33">
      <c r="A984" s="685"/>
      <c r="B984" s="9"/>
      <c r="C984" s="9"/>
      <c r="D984" s="9"/>
      <c r="E984" s="9"/>
      <c r="F984" s="10"/>
      <c r="G984" s="13"/>
      <c r="H984" s="10"/>
      <c r="I984" s="10"/>
      <c r="J984" s="10"/>
      <c r="K984" s="10"/>
      <c r="L984" s="10"/>
      <c r="M984" s="10"/>
      <c r="N984" s="10"/>
      <c r="O984" s="10"/>
      <c r="P984" s="10"/>
      <c r="Q984" s="10"/>
      <c r="R984" s="10"/>
    </row>
    <row r="985" spans="1:18" ht="33">
      <c r="A985" s="685"/>
      <c r="B985" s="9"/>
      <c r="C985" s="9"/>
      <c r="D985" s="9"/>
      <c r="E985" s="9"/>
      <c r="F985" s="10"/>
      <c r="G985" s="13"/>
      <c r="H985" s="10"/>
      <c r="I985" s="10"/>
      <c r="J985" s="10"/>
      <c r="K985" s="10"/>
      <c r="L985" s="10"/>
      <c r="M985" s="10"/>
      <c r="N985" s="10"/>
      <c r="O985" s="10"/>
      <c r="P985" s="10"/>
      <c r="Q985" s="10"/>
      <c r="R985" s="10"/>
    </row>
    <row r="986" spans="1:18" ht="33">
      <c r="A986" s="685"/>
      <c r="B986" s="9"/>
      <c r="C986" s="9"/>
      <c r="D986" s="9"/>
      <c r="E986" s="9"/>
      <c r="F986" s="10"/>
      <c r="G986" s="13"/>
      <c r="H986" s="10"/>
      <c r="I986" s="10"/>
      <c r="J986" s="10"/>
      <c r="K986" s="10"/>
      <c r="L986" s="10"/>
      <c r="M986" s="10"/>
      <c r="N986" s="10"/>
      <c r="O986" s="10"/>
      <c r="P986" s="10"/>
      <c r="Q986" s="10"/>
      <c r="R986" s="10"/>
    </row>
    <row r="987" spans="1:18" ht="33">
      <c r="A987" s="685"/>
      <c r="B987" s="9"/>
      <c r="C987" s="9"/>
      <c r="D987" s="9"/>
      <c r="E987" s="9"/>
      <c r="F987" s="10"/>
      <c r="G987" s="13"/>
      <c r="H987" s="10"/>
      <c r="I987" s="10"/>
      <c r="J987" s="10"/>
      <c r="K987" s="10"/>
      <c r="L987" s="10"/>
      <c r="M987" s="10"/>
      <c r="N987" s="10"/>
      <c r="O987" s="10"/>
      <c r="P987" s="10"/>
      <c r="Q987" s="10"/>
      <c r="R987" s="10"/>
    </row>
    <row r="988" spans="1:18" ht="33">
      <c r="A988" s="685"/>
      <c r="B988" s="9"/>
      <c r="C988" s="9"/>
      <c r="D988" s="9"/>
      <c r="E988" s="9"/>
      <c r="F988" s="10"/>
      <c r="G988" s="13"/>
      <c r="H988" s="10"/>
      <c r="I988" s="10"/>
      <c r="J988" s="10"/>
      <c r="K988" s="10"/>
      <c r="L988" s="10"/>
      <c r="M988" s="10"/>
      <c r="N988" s="10"/>
      <c r="O988" s="10"/>
      <c r="P988" s="10"/>
      <c r="Q988" s="10"/>
      <c r="R988" s="10"/>
    </row>
    <row r="989" spans="1:18" ht="33">
      <c r="A989" s="685"/>
      <c r="B989" s="9"/>
      <c r="C989" s="9"/>
      <c r="D989" s="9"/>
      <c r="E989" s="9"/>
      <c r="F989" s="10"/>
      <c r="G989" s="13"/>
      <c r="H989" s="10"/>
      <c r="I989" s="10"/>
      <c r="J989" s="10"/>
      <c r="K989" s="10"/>
      <c r="L989" s="10"/>
      <c r="M989" s="10"/>
      <c r="N989" s="10"/>
      <c r="O989" s="10"/>
      <c r="P989" s="10"/>
      <c r="Q989" s="10"/>
      <c r="R989" s="10"/>
    </row>
    <row r="990" spans="1:18" ht="33">
      <c r="A990" s="685"/>
      <c r="B990" s="9"/>
      <c r="C990" s="9"/>
      <c r="D990" s="9"/>
      <c r="E990" s="9"/>
      <c r="F990" s="10"/>
      <c r="G990" s="13"/>
      <c r="H990" s="10"/>
      <c r="I990" s="10"/>
      <c r="J990" s="10"/>
      <c r="K990" s="10"/>
      <c r="L990" s="10"/>
      <c r="M990" s="10"/>
      <c r="N990" s="10"/>
      <c r="O990" s="10"/>
      <c r="P990" s="10"/>
      <c r="Q990" s="10"/>
      <c r="R990" s="10"/>
    </row>
    <row r="991" spans="1:18" ht="33">
      <c r="A991" s="685"/>
      <c r="B991" s="9"/>
      <c r="C991" s="9"/>
      <c r="D991" s="9"/>
      <c r="E991" s="9"/>
      <c r="F991" s="10"/>
      <c r="G991" s="13"/>
      <c r="H991" s="10"/>
      <c r="I991" s="10"/>
      <c r="J991" s="10"/>
      <c r="K991" s="10"/>
      <c r="L991" s="10"/>
      <c r="M991" s="10"/>
      <c r="N991" s="10"/>
      <c r="O991" s="10"/>
      <c r="P991" s="10"/>
      <c r="Q991" s="10"/>
      <c r="R991" s="10"/>
    </row>
    <row r="992" spans="1:18" ht="33">
      <c r="A992" s="685"/>
      <c r="B992" s="9"/>
      <c r="C992" s="9"/>
      <c r="D992" s="9"/>
      <c r="E992" s="9"/>
      <c r="F992" s="10"/>
      <c r="G992" s="13"/>
      <c r="H992" s="10"/>
      <c r="I992" s="10"/>
      <c r="J992" s="10"/>
      <c r="K992" s="10"/>
      <c r="L992" s="10"/>
      <c r="M992" s="10"/>
      <c r="N992" s="10"/>
      <c r="O992" s="10"/>
      <c r="P992" s="10"/>
      <c r="Q992" s="10"/>
      <c r="R992" s="10"/>
    </row>
    <row r="993" spans="1:18" ht="33">
      <c r="A993" s="685"/>
      <c r="B993" s="9"/>
      <c r="C993" s="9"/>
      <c r="D993" s="9"/>
      <c r="E993" s="9"/>
      <c r="F993" s="10"/>
      <c r="G993" s="13"/>
      <c r="H993" s="10"/>
      <c r="I993" s="10"/>
      <c r="J993" s="10"/>
      <c r="K993" s="10"/>
      <c r="L993" s="10"/>
      <c r="M993" s="10"/>
      <c r="N993" s="10"/>
      <c r="O993" s="10"/>
      <c r="P993" s="10"/>
      <c r="Q993" s="10"/>
      <c r="R993" s="10"/>
    </row>
    <row r="994" spans="1:18" ht="33">
      <c r="A994" s="685"/>
      <c r="B994" s="9"/>
      <c r="C994" s="9"/>
      <c r="D994" s="9"/>
      <c r="E994" s="9"/>
      <c r="F994" s="10"/>
      <c r="G994" s="13"/>
      <c r="H994" s="10"/>
      <c r="I994" s="10"/>
      <c r="J994" s="10"/>
      <c r="K994" s="10"/>
      <c r="L994" s="10"/>
      <c r="M994" s="10"/>
      <c r="N994" s="10"/>
      <c r="O994" s="10"/>
      <c r="P994" s="10"/>
      <c r="Q994" s="10"/>
      <c r="R994" s="10"/>
    </row>
    <row r="995" spans="1:18" ht="33">
      <c r="A995" s="685"/>
      <c r="B995" s="9"/>
      <c r="C995" s="9"/>
      <c r="D995" s="9"/>
      <c r="E995" s="9"/>
      <c r="F995" s="10"/>
      <c r="G995" s="13"/>
      <c r="H995" s="10"/>
      <c r="I995" s="10"/>
      <c r="J995" s="10"/>
      <c r="K995" s="10"/>
      <c r="L995" s="10"/>
      <c r="M995" s="10"/>
      <c r="N995" s="10"/>
      <c r="O995" s="10"/>
      <c r="P995" s="10"/>
      <c r="Q995" s="10"/>
      <c r="R995" s="10"/>
    </row>
    <row r="996" spans="1:18" ht="33">
      <c r="A996" s="685"/>
      <c r="B996" s="9"/>
      <c r="C996" s="9"/>
      <c r="D996" s="9"/>
      <c r="E996" s="9"/>
      <c r="F996" s="10"/>
      <c r="G996" s="13"/>
      <c r="H996" s="10"/>
      <c r="I996" s="10"/>
      <c r="J996" s="10"/>
      <c r="K996" s="10"/>
      <c r="L996" s="10"/>
      <c r="M996" s="10"/>
      <c r="N996" s="10"/>
      <c r="O996" s="10"/>
      <c r="P996" s="10"/>
      <c r="Q996" s="10"/>
      <c r="R996" s="10"/>
    </row>
    <row r="997" spans="1:18" ht="33">
      <c r="A997" s="685"/>
      <c r="B997" s="9"/>
      <c r="C997" s="9"/>
      <c r="D997" s="9"/>
      <c r="E997" s="9"/>
      <c r="F997" s="10"/>
      <c r="G997" s="13"/>
      <c r="H997" s="10"/>
      <c r="I997" s="10"/>
      <c r="J997" s="10"/>
      <c r="K997" s="10"/>
      <c r="L997" s="10"/>
      <c r="M997" s="10"/>
      <c r="N997" s="10"/>
      <c r="O997" s="10"/>
      <c r="P997" s="10"/>
      <c r="Q997" s="10"/>
      <c r="R997" s="10"/>
    </row>
    <row r="998" spans="1:18" ht="33">
      <c r="A998" s="685"/>
      <c r="B998" s="9"/>
      <c r="C998" s="9"/>
      <c r="D998" s="9"/>
      <c r="E998" s="9"/>
      <c r="F998" s="10"/>
      <c r="G998" s="13"/>
      <c r="H998" s="10"/>
      <c r="I998" s="10"/>
      <c r="J998" s="10"/>
      <c r="K998" s="10"/>
      <c r="L998" s="10"/>
      <c r="M998" s="10"/>
      <c r="N998" s="10"/>
      <c r="O998" s="10"/>
      <c r="P998" s="10"/>
      <c r="Q998" s="10"/>
      <c r="R998" s="10"/>
    </row>
    <row r="999" spans="1:18" ht="33">
      <c r="A999" s="685"/>
      <c r="B999" s="9"/>
      <c r="C999" s="9"/>
      <c r="D999" s="9"/>
      <c r="E999" s="9"/>
      <c r="F999" s="10"/>
      <c r="G999" s="13"/>
      <c r="H999" s="10"/>
      <c r="I999" s="10"/>
      <c r="J999" s="10"/>
      <c r="K999" s="10"/>
      <c r="L999" s="10"/>
      <c r="M999" s="10"/>
      <c r="N999" s="10"/>
      <c r="O999" s="10"/>
      <c r="P999" s="10"/>
      <c r="Q999" s="10"/>
      <c r="R999" s="10"/>
    </row>
    <row r="1000" spans="1:18" ht="33">
      <c r="A1000" s="685"/>
      <c r="B1000" s="9"/>
      <c r="C1000" s="9"/>
      <c r="D1000" s="9"/>
      <c r="E1000" s="9"/>
      <c r="F1000" s="10"/>
      <c r="G1000" s="13"/>
      <c r="H1000" s="10"/>
      <c r="I1000" s="10"/>
      <c r="J1000" s="10"/>
      <c r="K1000" s="10"/>
      <c r="L1000" s="10"/>
      <c r="M1000" s="10"/>
      <c r="N1000" s="10"/>
      <c r="O1000" s="10"/>
      <c r="P1000" s="10"/>
      <c r="Q1000" s="10"/>
      <c r="R1000" s="10"/>
    </row>
    <row r="1001" spans="1:18" ht="33">
      <c r="A1001" s="685"/>
      <c r="B1001" s="9"/>
      <c r="C1001" s="9"/>
      <c r="D1001" s="9"/>
      <c r="E1001" s="9"/>
      <c r="F1001" s="10"/>
      <c r="G1001" s="13"/>
      <c r="H1001" s="10"/>
      <c r="I1001" s="10"/>
      <c r="J1001" s="10"/>
      <c r="K1001" s="10"/>
      <c r="L1001" s="10"/>
      <c r="M1001" s="10"/>
      <c r="N1001" s="10"/>
      <c r="O1001" s="10"/>
      <c r="P1001" s="10"/>
      <c r="Q1001" s="10"/>
      <c r="R1001" s="10"/>
    </row>
    <row r="1002" spans="1:18" ht="33">
      <c r="A1002" s="685"/>
      <c r="B1002" s="9"/>
      <c r="C1002" s="9"/>
      <c r="D1002" s="9"/>
      <c r="E1002" s="9"/>
      <c r="F1002" s="10"/>
      <c r="G1002" s="13"/>
      <c r="H1002" s="10"/>
      <c r="I1002" s="10"/>
      <c r="J1002" s="10"/>
      <c r="K1002" s="10"/>
      <c r="L1002" s="10"/>
      <c r="M1002" s="10"/>
      <c r="N1002" s="10"/>
      <c r="O1002" s="10"/>
      <c r="P1002" s="10"/>
      <c r="Q1002" s="10"/>
      <c r="R1002" s="10"/>
    </row>
    <row r="1003" spans="1:18" ht="33">
      <c r="A1003" s="685"/>
      <c r="B1003" s="9"/>
      <c r="C1003" s="9"/>
      <c r="D1003" s="9"/>
      <c r="E1003" s="9"/>
      <c r="F1003" s="10"/>
      <c r="G1003" s="13"/>
      <c r="H1003" s="10"/>
      <c r="I1003" s="10"/>
      <c r="J1003" s="10"/>
      <c r="K1003" s="10"/>
      <c r="L1003" s="10"/>
      <c r="M1003" s="10"/>
      <c r="N1003" s="10"/>
      <c r="O1003" s="10"/>
      <c r="P1003" s="10"/>
      <c r="Q1003" s="10"/>
      <c r="R1003" s="10"/>
    </row>
    <row r="1004" spans="1:18" ht="33">
      <c r="A1004" s="685"/>
      <c r="B1004" s="9"/>
      <c r="C1004" s="9"/>
      <c r="D1004" s="9"/>
      <c r="E1004" s="9"/>
      <c r="F1004" s="10"/>
      <c r="G1004" s="13"/>
      <c r="H1004" s="10"/>
      <c r="I1004" s="10"/>
      <c r="J1004" s="10"/>
      <c r="K1004" s="10"/>
      <c r="L1004" s="10"/>
      <c r="M1004" s="10"/>
      <c r="N1004" s="10"/>
      <c r="O1004" s="10"/>
      <c r="P1004" s="10"/>
      <c r="Q1004" s="10"/>
      <c r="R1004" s="10"/>
    </row>
    <row r="1005" spans="1:18" ht="33">
      <c r="A1005" s="685"/>
      <c r="B1005" s="9"/>
      <c r="C1005" s="9"/>
      <c r="D1005" s="9"/>
      <c r="E1005" s="9"/>
      <c r="F1005" s="10"/>
      <c r="G1005" s="13"/>
      <c r="H1005" s="10"/>
      <c r="I1005" s="10"/>
      <c r="J1005" s="10"/>
      <c r="K1005" s="10"/>
      <c r="L1005" s="10"/>
      <c r="M1005" s="10"/>
      <c r="N1005" s="10"/>
      <c r="O1005" s="10"/>
      <c r="P1005" s="10"/>
      <c r="Q1005" s="10"/>
      <c r="R1005" s="10"/>
    </row>
    <row r="1006" spans="1:18" ht="33">
      <c r="A1006" s="685"/>
      <c r="B1006" s="9"/>
      <c r="C1006" s="9"/>
      <c r="D1006" s="9"/>
      <c r="E1006" s="9"/>
      <c r="F1006" s="10"/>
      <c r="G1006" s="13"/>
      <c r="H1006" s="10"/>
      <c r="I1006" s="10"/>
      <c r="J1006" s="10"/>
      <c r="K1006" s="10"/>
      <c r="L1006" s="10"/>
      <c r="M1006" s="10"/>
      <c r="N1006" s="10"/>
      <c r="O1006" s="10"/>
      <c r="P1006" s="10"/>
      <c r="Q1006" s="10"/>
      <c r="R1006" s="10"/>
    </row>
    <row r="1007" spans="1:18" ht="33">
      <c r="A1007" s="685"/>
      <c r="B1007" s="9"/>
      <c r="C1007" s="9"/>
      <c r="D1007" s="9"/>
      <c r="E1007" s="9"/>
      <c r="F1007" s="10"/>
      <c r="G1007" s="13"/>
      <c r="H1007" s="10"/>
      <c r="I1007" s="10"/>
      <c r="J1007" s="10"/>
      <c r="K1007" s="10"/>
      <c r="L1007" s="10"/>
      <c r="M1007" s="10"/>
      <c r="N1007" s="10"/>
      <c r="O1007" s="10"/>
      <c r="P1007" s="10"/>
      <c r="Q1007" s="10"/>
      <c r="R1007" s="10"/>
    </row>
    <row r="1008" spans="1:18" ht="33">
      <c r="A1008" s="685"/>
      <c r="B1008" s="9"/>
      <c r="C1008" s="9"/>
      <c r="D1008" s="9"/>
      <c r="E1008" s="9"/>
      <c r="F1008" s="10"/>
      <c r="G1008" s="13"/>
      <c r="H1008" s="10"/>
      <c r="I1008" s="10"/>
      <c r="J1008" s="10"/>
      <c r="K1008" s="10"/>
      <c r="L1008" s="10"/>
      <c r="M1008" s="10"/>
      <c r="N1008" s="10"/>
      <c r="O1008" s="10"/>
      <c r="P1008" s="10"/>
      <c r="Q1008" s="10"/>
      <c r="R1008" s="10"/>
    </row>
    <row r="1009" spans="1:18" ht="33">
      <c r="A1009" s="685"/>
      <c r="B1009" s="9"/>
      <c r="C1009" s="9"/>
      <c r="D1009" s="9"/>
      <c r="E1009" s="9"/>
      <c r="F1009" s="10"/>
      <c r="G1009" s="13"/>
      <c r="H1009" s="10"/>
      <c r="I1009" s="10"/>
      <c r="J1009" s="10"/>
      <c r="K1009" s="10"/>
      <c r="L1009" s="10"/>
      <c r="M1009" s="10"/>
      <c r="N1009" s="10"/>
      <c r="O1009" s="10"/>
      <c r="P1009" s="10"/>
      <c r="Q1009" s="10"/>
      <c r="R1009" s="10"/>
    </row>
    <row r="1010" spans="1:18" ht="33">
      <c r="A1010" s="685"/>
      <c r="B1010" s="9"/>
      <c r="C1010" s="9"/>
      <c r="D1010" s="9"/>
      <c r="E1010" s="9"/>
      <c r="F1010" s="10"/>
      <c r="G1010" s="13"/>
      <c r="H1010" s="10"/>
      <c r="I1010" s="10"/>
      <c r="J1010" s="10"/>
      <c r="K1010" s="10"/>
      <c r="L1010" s="10"/>
      <c r="M1010" s="10"/>
      <c r="N1010" s="10"/>
      <c r="O1010" s="10"/>
      <c r="P1010" s="10"/>
      <c r="Q1010" s="10"/>
      <c r="R1010" s="10"/>
    </row>
    <row r="1011" spans="1:18" ht="33">
      <c r="A1011" s="685"/>
      <c r="B1011" s="9"/>
      <c r="C1011" s="9"/>
      <c r="D1011" s="9"/>
      <c r="E1011" s="9"/>
      <c r="F1011" s="10"/>
      <c r="G1011" s="13"/>
      <c r="H1011" s="10"/>
      <c r="I1011" s="10"/>
      <c r="J1011" s="10"/>
      <c r="K1011" s="10"/>
      <c r="L1011" s="10"/>
      <c r="M1011" s="10"/>
      <c r="N1011" s="10"/>
      <c r="O1011" s="10"/>
      <c r="P1011" s="10"/>
      <c r="Q1011" s="10"/>
      <c r="R1011" s="10"/>
    </row>
    <row r="1012" spans="1:18" ht="33">
      <c r="A1012" s="685"/>
      <c r="B1012" s="9"/>
      <c r="C1012" s="9"/>
      <c r="D1012" s="9"/>
      <c r="E1012" s="9"/>
      <c r="F1012" s="10"/>
      <c r="G1012" s="13"/>
      <c r="H1012" s="10"/>
      <c r="I1012" s="10"/>
      <c r="J1012" s="10"/>
      <c r="K1012" s="10"/>
      <c r="L1012" s="10"/>
      <c r="M1012" s="10"/>
      <c r="N1012" s="10"/>
      <c r="O1012" s="10"/>
      <c r="P1012" s="10"/>
      <c r="Q1012" s="10"/>
      <c r="R1012" s="10"/>
    </row>
    <row r="1013" spans="1:18" ht="33">
      <c r="A1013" s="685"/>
      <c r="B1013" s="9"/>
      <c r="C1013" s="9"/>
      <c r="D1013" s="9"/>
      <c r="E1013" s="9"/>
      <c r="F1013" s="10"/>
      <c r="G1013" s="13"/>
      <c r="H1013" s="10"/>
      <c r="I1013" s="10"/>
      <c r="J1013" s="10"/>
      <c r="K1013" s="10"/>
      <c r="L1013" s="10"/>
      <c r="M1013" s="10"/>
      <c r="N1013" s="10"/>
      <c r="O1013" s="10"/>
      <c r="P1013" s="10"/>
      <c r="Q1013" s="10"/>
      <c r="R1013" s="10"/>
    </row>
    <row r="1014" spans="1:18" ht="33">
      <c r="A1014" s="685"/>
      <c r="B1014" s="9"/>
      <c r="C1014" s="9"/>
      <c r="D1014" s="9"/>
      <c r="E1014" s="9"/>
      <c r="F1014" s="10"/>
      <c r="G1014" s="13"/>
      <c r="H1014" s="10"/>
      <c r="I1014" s="10"/>
      <c r="J1014" s="10"/>
      <c r="K1014" s="10"/>
      <c r="L1014" s="10"/>
      <c r="M1014" s="10"/>
      <c r="N1014" s="10"/>
      <c r="O1014" s="10"/>
      <c r="P1014" s="10"/>
      <c r="Q1014" s="10"/>
      <c r="R1014" s="10"/>
    </row>
    <row r="1015" spans="1:18" ht="33">
      <c r="A1015" s="685"/>
      <c r="B1015" s="9"/>
      <c r="C1015" s="9"/>
      <c r="D1015" s="9"/>
      <c r="E1015" s="9"/>
      <c r="F1015" s="10"/>
      <c r="G1015" s="13"/>
      <c r="H1015" s="10"/>
      <c r="I1015" s="10"/>
      <c r="J1015" s="10"/>
      <c r="K1015" s="10"/>
      <c r="L1015" s="10"/>
      <c r="M1015" s="10"/>
      <c r="N1015" s="10"/>
      <c r="O1015" s="10"/>
      <c r="P1015" s="10"/>
      <c r="Q1015" s="10"/>
      <c r="R1015" s="10"/>
    </row>
    <row r="1016" spans="1:18" ht="33">
      <c r="A1016" s="685"/>
      <c r="B1016" s="9"/>
      <c r="C1016" s="9"/>
      <c r="D1016" s="9"/>
      <c r="E1016" s="9"/>
      <c r="F1016" s="10"/>
      <c r="G1016" s="13"/>
      <c r="H1016" s="10"/>
      <c r="I1016" s="10"/>
      <c r="J1016" s="10"/>
      <c r="K1016" s="10"/>
      <c r="L1016" s="10"/>
      <c r="M1016" s="10"/>
      <c r="N1016" s="10"/>
      <c r="O1016" s="10"/>
      <c r="P1016" s="10"/>
      <c r="Q1016" s="10"/>
      <c r="R1016" s="10"/>
    </row>
    <row r="1017" spans="1:18" ht="33">
      <c r="A1017" s="685"/>
      <c r="B1017" s="9"/>
      <c r="C1017" s="9"/>
      <c r="D1017" s="9"/>
      <c r="E1017" s="9"/>
      <c r="F1017" s="10"/>
      <c r="G1017" s="13"/>
      <c r="H1017" s="10"/>
      <c r="I1017" s="10"/>
      <c r="J1017" s="10"/>
      <c r="K1017" s="10"/>
      <c r="L1017" s="10"/>
      <c r="M1017" s="10"/>
      <c r="N1017" s="10"/>
      <c r="O1017" s="10"/>
      <c r="P1017" s="10"/>
      <c r="Q1017" s="10"/>
      <c r="R1017" s="10"/>
    </row>
    <row r="1018" spans="1:18" ht="33">
      <c r="A1018" s="685"/>
      <c r="B1018" s="9"/>
      <c r="C1018" s="9"/>
      <c r="D1018" s="9"/>
      <c r="E1018" s="9"/>
      <c r="F1018" s="10"/>
      <c r="G1018" s="13"/>
      <c r="H1018" s="10"/>
      <c r="I1018" s="10"/>
      <c r="J1018" s="10"/>
      <c r="K1018" s="10"/>
      <c r="L1018" s="10"/>
      <c r="M1018" s="10"/>
      <c r="N1018" s="10"/>
      <c r="O1018" s="10"/>
      <c r="P1018" s="10"/>
      <c r="Q1018" s="10"/>
      <c r="R1018" s="10"/>
    </row>
    <row r="1019" spans="1:18" ht="33">
      <c r="A1019" s="685"/>
      <c r="B1019" s="9"/>
      <c r="C1019" s="9"/>
      <c r="D1019" s="9"/>
      <c r="E1019" s="9"/>
      <c r="F1019" s="10"/>
      <c r="G1019" s="13"/>
      <c r="H1019" s="10"/>
      <c r="I1019" s="10"/>
      <c r="J1019" s="10"/>
      <c r="K1019" s="10"/>
      <c r="L1019" s="10"/>
      <c r="M1019" s="10"/>
      <c r="N1019" s="10"/>
      <c r="O1019" s="10"/>
      <c r="P1019" s="10"/>
      <c r="Q1019" s="10"/>
      <c r="R1019" s="10"/>
    </row>
    <row r="1020" spans="1:18" ht="33">
      <c r="A1020" s="685"/>
      <c r="B1020" s="9"/>
      <c r="C1020" s="9"/>
      <c r="D1020" s="9"/>
      <c r="E1020" s="9"/>
      <c r="F1020" s="10"/>
      <c r="G1020" s="13"/>
      <c r="H1020" s="10"/>
      <c r="I1020" s="10"/>
      <c r="J1020" s="10"/>
      <c r="K1020" s="10"/>
      <c r="L1020" s="10"/>
      <c r="M1020" s="10"/>
      <c r="N1020" s="10"/>
      <c r="O1020" s="10"/>
      <c r="P1020" s="10"/>
      <c r="Q1020" s="10"/>
      <c r="R1020" s="10"/>
    </row>
    <row r="1021" spans="1:18" ht="33">
      <c r="A1021" s="685"/>
      <c r="B1021" s="9"/>
      <c r="C1021" s="9"/>
      <c r="D1021" s="9"/>
      <c r="E1021" s="9"/>
      <c r="F1021" s="10"/>
      <c r="G1021" s="13"/>
      <c r="H1021" s="10"/>
      <c r="I1021" s="10"/>
      <c r="J1021" s="10"/>
      <c r="K1021" s="10"/>
      <c r="L1021" s="10"/>
      <c r="M1021" s="10"/>
      <c r="N1021" s="10"/>
      <c r="O1021" s="10"/>
      <c r="P1021" s="10"/>
      <c r="Q1021" s="10"/>
      <c r="R1021" s="10"/>
    </row>
    <row r="1022" spans="1:18" ht="33">
      <c r="A1022" s="685"/>
      <c r="B1022" s="9"/>
      <c r="C1022" s="9"/>
      <c r="D1022" s="9"/>
      <c r="E1022" s="9"/>
      <c r="F1022" s="10"/>
      <c r="G1022" s="13"/>
      <c r="H1022" s="10"/>
      <c r="I1022" s="10"/>
      <c r="J1022" s="10"/>
      <c r="K1022" s="10"/>
      <c r="L1022" s="10"/>
      <c r="M1022" s="10"/>
      <c r="N1022" s="10"/>
      <c r="O1022" s="10"/>
      <c r="P1022" s="10"/>
      <c r="Q1022" s="10"/>
      <c r="R1022" s="10"/>
    </row>
    <row r="1023" spans="1:18" ht="33">
      <c r="A1023" s="685"/>
      <c r="B1023" s="9"/>
      <c r="C1023" s="9"/>
      <c r="D1023" s="9"/>
      <c r="E1023" s="9"/>
      <c r="F1023" s="10"/>
      <c r="G1023" s="13"/>
      <c r="H1023" s="10"/>
      <c r="I1023" s="10"/>
      <c r="J1023" s="10"/>
      <c r="K1023" s="10"/>
      <c r="L1023" s="10"/>
      <c r="M1023" s="10"/>
      <c r="N1023" s="10"/>
      <c r="O1023" s="10"/>
      <c r="P1023" s="10"/>
      <c r="Q1023" s="10"/>
      <c r="R1023" s="10"/>
    </row>
    <row r="1024" spans="1:18" ht="33">
      <c r="A1024" s="685"/>
      <c r="B1024" s="9"/>
      <c r="C1024" s="9"/>
      <c r="D1024" s="9"/>
      <c r="E1024" s="9"/>
      <c r="F1024" s="10"/>
      <c r="G1024" s="13"/>
      <c r="H1024" s="10"/>
      <c r="I1024" s="10"/>
      <c r="J1024" s="10"/>
      <c r="K1024" s="10"/>
      <c r="L1024" s="10"/>
      <c r="M1024" s="10"/>
      <c r="N1024" s="10"/>
      <c r="O1024" s="10"/>
      <c r="P1024" s="10"/>
      <c r="Q1024" s="10"/>
      <c r="R1024" s="10"/>
    </row>
    <row r="1025" spans="1:18" ht="33">
      <c r="A1025" s="685"/>
      <c r="B1025" s="9"/>
      <c r="C1025" s="9"/>
      <c r="D1025" s="9"/>
      <c r="E1025" s="9"/>
      <c r="F1025" s="10"/>
      <c r="G1025" s="13"/>
      <c r="H1025" s="10"/>
      <c r="I1025" s="10"/>
      <c r="J1025" s="10"/>
      <c r="K1025" s="10"/>
      <c r="L1025" s="10"/>
      <c r="M1025" s="10"/>
      <c r="N1025" s="10"/>
      <c r="O1025" s="10"/>
      <c r="P1025" s="10"/>
      <c r="Q1025" s="10"/>
      <c r="R1025" s="10"/>
    </row>
    <row r="1026" spans="1:18" ht="33">
      <c r="A1026" s="685"/>
      <c r="B1026" s="9"/>
      <c r="C1026" s="9"/>
      <c r="D1026" s="9"/>
      <c r="E1026" s="9"/>
      <c r="F1026" s="10"/>
      <c r="G1026" s="13"/>
      <c r="H1026" s="10"/>
      <c r="I1026" s="10"/>
      <c r="J1026" s="10"/>
      <c r="K1026" s="10"/>
      <c r="L1026" s="10"/>
      <c r="M1026" s="10"/>
      <c r="N1026" s="10"/>
      <c r="O1026" s="10"/>
      <c r="P1026" s="10"/>
      <c r="Q1026" s="10"/>
      <c r="R1026" s="10"/>
    </row>
    <row r="1027" spans="1:18" ht="33">
      <c r="A1027" s="685"/>
      <c r="B1027" s="9"/>
      <c r="C1027" s="9"/>
      <c r="D1027" s="9"/>
      <c r="E1027" s="9"/>
      <c r="F1027" s="10"/>
      <c r="G1027" s="13"/>
      <c r="H1027" s="10"/>
      <c r="I1027" s="10"/>
      <c r="J1027" s="10"/>
      <c r="K1027" s="10"/>
      <c r="L1027" s="10"/>
      <c r="M1027" s="10"/>
      <c r="N1027" s="10"/>
      <c r="O1027" s="10"/>
      <c r="P1027" s="10"/>
      <c r="Q1027" s="10"/>
      <c r="R1027" s="10"/>
    </row>
    <row r="1028" spans="1:18" ht="33">
      <c r="A1028" s="685"/>
      <c r="B1028" s="9"/>
      <c r="C1028" s="9"/>
      <c r="D1028" s="9"/>
      <c r="E1028" s="9"/>
      <c r="F1028" s="10"/>
      <c r="G1028" s="13"/>
      <c r="H1028" s="10"/>
      <c r="I1028" s="10"/>
      <c r="J1028" s="10"/>
      <c r="K1028" s="10"/>
      <c r="L1028" s="10"/>
      <c r="M1028" s="10"/>
      <c r="N1028" s="10"/>
      <c r="O1028" s="10"/>
      <c r="P1028" s="10"/>
      <c r="Q1028" s="10"/>
      <c r="R1028" s="10"/>
    </row>
    <row r="1029" spans="1:18" ht="33">
      <c r="A1029" s="685"/>
      <c r="B1029" s="9"/>
      <c r="C1029" s="9"/>
      <c r="D1029" s="9"/>
      <c r="E1029" s="9"/>
      <c r="F1029" s="10"/>
      <c r="G1029" s="13"/>
      <c r="H1029" s="10"/>
      <c r="I1029" s="10"/>
      <c r="J1029" s="10"/>
      <c r="K1029" s="10"/>
      <c r="L1029" s="10"/>
      <c r="M1029" s="10"/>
      <c r="N1029" s="10"/>
      <c r="O1029" s="10"/>
      <c r="P1029" s="10"/>
      <c r="Q1029" s="10"/>
      <c r="R1029" s="10"/>
    </row>
    <row r="1030" spans="1:18" ht="33">
      <c r="A1030" s="685"/>
      <c r="B1030" s="9"/>
      <c r="C1030" s="9"/>
      <c r="D1030" s="9"/>
      <c r="E1030" s="9"/>
      <c r="F1030" s="10"/>
      <c r="G1030" s="13"/>
      <c r="H1030" s="10"/>
      <c r="I1030" s="10"/>
      <c r="J1030" s="10"/>
      <c r="K1030" s="10"/>
      <c r="L1030" s="10"/>
      <c r="M1030" s="10"/>
      <c r="N1030" s="10"/>
      <c r="O1030" s="10"/>
      <c r="P1030" s="10"/>
      <c r="Q1030" s="10"/>
      <c r="R1030" s="10"/>
    </row>
    <row r="1031" spans="1:18" ht="33">
      <c r="A1031" s="685"/>
      <c r="B1031" s="9"/>
      <c r="C1031" s="9"/>
      <c r="D1031" s="9"/>
      <c r="E1031" s="9"/>
      <c r="F1031" s="10"/>
      <c r="G1031" s="13"/>
      <c r="H1031" s="10"/>
      <c r="I1031" s="10"/>
      <c r="J1031" s="10"/>
      <c r="K1031" s="10"/>
      <c r="L1031" s="10"/>
      <c r="M1031" s="10"/>
      <c r="N1031" s="10"/>
      <c r="O1031" s="10"/>
      <c r="P1031" s="10"/>
      <c r="Q1031" s="10"/>
      <c r="R1031" s="10"/>
    </row>
    <row r="1032" spans="1:18" ht="33">
      <c r="A1032" s="685"/>
      <c r="B1032" s="9"/>
      <c r="C1032" s="9"/>
      <c r="D1032" s="9"/>
      <c r="E1032" s="9"/>
      <c r="F1032" s="10"/>
      <c r="G1032" s="13"/>
      <c r="H1032" s="10"/>
      <c r="I1032" s="10"/>
      <c r="J1032" s="10"/>
      <c r="K1032" s="10"/>
      <c r="L1032" s="10"/>
      <c r="M1032" s="10"/>
      <c r="N1032" s="10"/>
      <c r="O1032" s="10"/>
      <c r="P1032" s="10"/>
      <c r="Q1032" s="10"/>
      <c r="R1032" s="10"/>
    </row>
    <row r="1033" spans="1:18" ht="33">
      <c r="A1033" s="685"/>
      <c r="B1033" s="9"/>
      <c r="C1033" s="9"/>
      <c r="D1033" s="9"/>
      <c r="E1033" s="9"/>
      <c r="F1033" s="10"/>
      <c r="G1033" s="13"/>
      <c r="H1033" s="10"/>
      <c r="I1033" s="10"/>
      <c r="J1033" s="10"/>
      <c r="K1033" s="10"/>
      <c r="L1033" s="10"/>
      <c r="M1033" s="10"/>
      <c r="N1033" s="10"/>
      <c r="O1033" s="10"/>
      <c r="P1033" s="10"/>
      <c r="Q1033" s="10"/>
      <c r="R1033" s="10"/>
    </row>
    <row r="1034" spans="1:18" ht="33">
      <c r="A1034" s="685"/>
      <c r="B1034" s="9"/>
      <c r="C1034" s="9"/>
      <c r="D1034" s="9"/>
      <c r="E1034" s="9"/>
      <c r="F1034" s="10"/>
      <c r="G1034" s="13"/>
      <c r="H1034" s="10"/>
      <c r="I1034" s="10"/>
      <c r="J1034" s="10"/>
      <c r="K1034" s="10"/>
      <c r="L1034" s="10"/>
      <c r="M1034" s="10"/>
      <c r="N1034" s="10"/>
      <c r="O1034" s="10"/>
      <c r="P1034" s="10"/>
      <c r="Q1034" s="10"/>
      <c r="R1034" s="10"/>
    </row>
    <row r="1035" spans="1:18" ht="33">
      <c r="A1035" s="685"/>
      <c r="B1035" s="9"/>
      <c r="C1035" s="9"/>
      <c r="D1035" s="9"/>
      <c r="E1035" s="9"/>
      <c r="F1035" s="10"/>
      <c r="G1035" s="13"/>
      <c r="H1035" s="10"/>
      <c r="I1035" s="10"/>
      <c r="J1035" s="10"/>
      <c r="K1035" s="10"/>
      <c r="L1035" s="10"/>
      <c r="M1035" s="10"/>
      <c r="N1035" s="10"/>
      <c r="O1035" s="10"/>
      <c r="P1035" s="10"/>
      <c r="Q1035" s="10"/>
      <c r="R1035" s="10"/>
    </row>
    <row r="1036" spans="1:18" ht="33">
      <c r="A1036" s="685"/>
      <c r="B1036" s="9"/>
      <c r="C1036" s="9"/>
      <c r="D1036" s="9"/>
      <c r="E1036" s="9"/>
      <c r="F1036" s="10"/>
      <c r="G1036" s="13"/>
      <c r="H1036" s="10"/>
      <c r="I1036" s="10"/>
      <c r="J1036" s="10"/>
      <c r="K1036" s="10"/>
      <c r="L1036" s="10"/>
      <c r="M1036" s="10"/>
      <c r="N1036" s="10"/>
      <c r="O1036" s="10"/>
      <c r="P1036" s="10"/>
      <c r="Q1036" s="10"/>
      <c r="R1036" s="10"/>
    </row>
    <row r="1037" spans="1:18" ht="33">
      <c r="A1037" s="685"/>
      <c r="B1037" s="9"/>
      <c r="C1037" s="9"/>
      <c r="D1037" s="9"/>
      <c r="E1037" s="9"/>
      <c r="F1037" s="10"/>
      <c r="G1037" s="13"/>
      <c r="H1037" s="10"/>
      <c r="I1037" s="10"/>
      <c r="J1037" s="10"/>
      <c r="K1037" s="10"/>
      <c r="L1037" s="10"/>
      <c r="M1037" s="10"/>
      <c r="N1037" s="10"/>
      <c r="O1037" s="10"/>
      <c r="P1037" s="10"/>
      <c r="Q1037" s="10"/>
      <c r="R1037" s="10"/>
    </row>
    <row r="1038" spans="1:18" ht="33">
      <c r="A1038" s="685"/>
      <c r="B1038" s="9"/>
      <c r="C1038" s="9"/>
      <c r="D1038" s="9"/>
      <c r="E1038" s="9"/>
      <c r="F1038" s="10"/>
      <c r="G1038" s="13"/>
      <c r="H1038" s="10"/>
      <c r="I1038" s="10"/>
      <c r="J1038" s="10"/>
      <c r="K1038" s="10"/>
      <c r="L1038" s="10"/>
      <c r="M1038" s="10"/>
      <c r="N1038" s="10"/>
      <c r="O1038" s="10"/>
      <c r="P1038" s="10"/>
      <c r="Q1038" s="10"/>
      <c r="R1038" s="10"/>
    </row>
    <row r="1039" spans="1:18" ht="33">
      <c r="A1039" s="685"/>
      <c r="B1039" s="9"/>
      <c r="C1039" s="9"/>
      <c r="D1039" s="9"/>
      <c r="E1039" s="9"/>
      <c r="F1039" s="10"/>
      <c r="G1039" s="13"/>
      <c r="H1039" s="10"/>
      <c r="I1039" s="10"/>
      <c r="J1039" s="10"/>
      <c r="K1039" s="10"/>
      <c r="L1039" s="10"/>
      <c r="M1039" s="10"/>
      <c r="N1039" s="10"/>
      <c r="O1039" s="10"/>
      <c r="P1039" s="10"/>
      <c r="Q1039" s="10"/>
      <c r="R1039" s="10"/>
    </row>
    <row r="1040" spans="1:18" ht="33">
      <c r="A1040" s="685"/>
      <c r="B1040" s="9"/>
      <c r="C1040" s="9"/>
      <c r="D1040" s="9"/>
      <c r="E1040" s="9"/>
      <c r="F1040" s="10"/>
      <c r="G1040" s="13"/>
      <c r="H1040" s="10"/>
      <c r="I1040" s="10"/>
      <c r="J1040" s="10"/>
      <c r="K1040" s="10"/>
      <c r="L1040" s="10"/>
      <c r="M1040" s="10"/>
      <c r="N1040" s="10"/>
      <c r="O1040" s="10"/>
      <c r="P1040" s="10"/>
      <c r="Q1040" s="10"/>
      <c r="R1040" s="10"/>
    </row>
    <row r="1041" spans="1:18" ht="33">
      <c r="A1041" s="685"/>
      <c r="B1041" s="9"/>
      <c r="C1041" s="9"/>
      <c r="D1041" s="9"/>
      <c r="E1041" s="9"/>
      <c r="F1041" s="10"/>
      <c r="G1041" s="13"/>
      <c r="H1041" s="10"/>
      <c r="I1041" s="10"/>
      <c r="J1041" s="10"/>
      <c r="K1041" s="10"/>
      <c r="L1041" s="10"/>
      <c r="M1041" s="10"/>
      <c r="N1041" s="10"/>
      <c r="O1041" s="10"/>
      <c r="P1041" s="10"/>
      <c r="Q1041" s="10"/>
      <c r="R1041" s="10"/>
    </row>
    <row r="1042" spans="1:18" ht="33">
      <c r="A1042" s="685"/>
      <c r="B1042" s="9"/>
      <c r="C1042" s="9"/>
      <c r="D1042" s="9"/>
      <c r="E1042" s="9"/>
      <c r="F1042" s="10"/>
      <c r="G1042" s="13"/>
      <c r="H1042" s="10"/>
      <c r="I1042" s="10"/>
      <c r="J1042" s="10"/>
      <c r="K1042" s="10"/>
      <c r="L1042" s="10"/>
      <c r="M1042" s="10"/>
      <c r="N1042" s="10"/>
      <c r="O1042" s="10"/>
      <c r="P1042" s="10"/>
      <c r="Q1042" s="10"/>
      <c r="R1042" s="10"/>
    </row>
    <row r="1043" spans="1:18" ht="33">
      <c r="A1043" s="685"/>
      <c r="B1043" s="9"/>
      <c r="C1043" s="9"/>
      <c r="D1043" s="9"/>
      <c r="E1043" s="9"/>
      <c r="F1043" s="10"/>
      <c r="G1043" s="13"/>
      <c r="H1043" s="10"/>
      <c r="I1043" s="10"/>
      <c r="J1043" s="10"/>
      <c r="K1043" s="10"/>
      <c r="L1043" s="10"/>
      <c r="M1043" s="10"/>
      <c r="N1043" s="10"/>
      <c r="O1043" s="10"/>
      <c r="P1043" s="10"/>
      <c r="Q1043" s="10"/>
      <c r="R1043" s="10"/>
    </row>
    <row r="1044" spans="1:18" ht="33">
      <c r="A1044" s="685"/>
      <c r="B1044" s="9"/>
      <c r="C1044" s="9"/>
      <c r="D1044" s="9"/>
      <c r="E1044" s="9"/>
      <c r="F1044" s="10"/>
      <c r="G1044" s="13"/>
      <c r="H1044" s="10"/>
      <c r="I1044" s="10"/>
      <c r="J1044" s="10"/>
      <c r="K1044" s="10"/>
      <c r="L1044" s="10"/>
      <c r="M1044" s="10"/>
      <c r="N1044" s="10"/>
      <c r="O1044" s="10"/>
      <c r="P1044" s="10"/>
      <c r="Q1044" s="10"/>
      <c r="R1044" s="10"/>
    </row>
    <row r="1045" spans="1:18" ht="33">
      <c r="A1045" s="685"/>
      <c r="B1045" s="9"/>
      <c r="C1045" s="9"/>
      <c r="D1045" s="9"/>
      <c r="E1045" s="9"/>
      <c r="F1045" s="10"/>
      <c r="G1045" s="13"/>
      <c r="H1045" s="10"/>
      <c r="I1045" s="10"/>
      <c r="J1045" s="10"/>
      <c r="K1045" s="10"/>
      <c r="L1045" s="10"/>
      <c r="M1045" s="10"/>
      <c r="N1045" s="10"/>
      <c r="O1045" s="10"/>
      <c r="P1045" s="10"/>
      <c r="Q1045" s="10"/>
      <c r="R1045" s="10"/>
    </row>
    <row r="1046" spans="1:18" ht="33">
      <c r="A1046" s="685"/>
      <c r="B1046" s="9"/>
      <c r="C1046" s="9"/>
      <c r="D1046" s="9"/>
      <c r="E1046" s="9"/>
      <c r="F1046" s="10"/>
      <c r="G1046" s="13"/>
      <c r="H1046" s="10"/>
      <c r="I1046" s="10"/>
      <c r="J1046" s="10"/>
      <c r="K1046" s="10"/>
      <c r="L1046" s="10"/>
      <c r="M1046" s="10"/>
      <c r="N1046" s="10"/>
      <c r="O1046" s="10"/>
      <c r="P1046" s="10"/>
      <c r="Q1046" s="10"/>
      <c r="R1046" s="10"/>
    </row>
    <row r="1047" spans="1:18" ht="33">
      <c r="A1047" s="685"/>
      <c r="B1047" s="9"/>
      <c r="C1047" s="9"/>
      <c r="D1047" s="9"/>
      <c r="E1047" s="9"/>
      <c r="F1047" s="10"/>
      <c r="G1047" s="13"/>
      <c r="H1047" s="10"/>
      <c r="I1047" s="10"/>
      <c r="J1047" s="10"/>
      <c r="K1047" s="10"/>
      <c r="L1047" s="10"/>
      <c r="M1047" s="10"/>
      <c r="N1047" s="10"/>
      <c r="O1047" s="10"/>
      <c r="P1047" s="10"/>
      <c r="Q1047" s="10"/>
      <c r="R1047" s="10"/>
    </row>
    <row r="1048" spans="1:18" ht="33">
      <c r="A1048" s="685"/>
      <c r="B1048" s="9"/>
      <c r="C1048" s="9"/>
      <c r="D1048" s="9"/>
      <c r="E1048" s="9"/>
      <c r="F1048" s="10"/>
      <c r="G1048" s="13"/>
      <c r="H1048" s="10"/>
      <c r="I1048" s="10"/>
      <c r="J1048" s="10"/>
      <c r="K1048" s="10"/>
      <c r="L1048" s="10"/>
      <c r="M1048" s="10"/>
      <c r="N1048" s="10"/>
      <c r="O1048" s="10"/>
      <c r="P1048" s="10"/>
      <c r="Q1048" s="10"/>
      <c r="R1048" s="10"/>
    </row>
    <row r="1049" spans="1:18" ht="33">
      <c r="A1049" s="685"/>
      <c r="B1049" s="9"/>
      <c r="C1049" s="9"/>
      <c r="D1049" s="9"/>
      <c r="E1049" s="9"/>
      <c r="F1049" s="10"/>
      <c r="G1049" s="13"/>
      <c r="H1049" s="10"/>
      <c r="I1049" s="10"/>
      <c r="J1049" s="10"/>
      <c r="K1049" s="10"/>
      <c r="L1049" s="10"/>
      <c r="M1049" s="10"/>
      <c r="N1049" s="10"/>
      <c r="O1049" s="10"/>
      <c r="P1049" s="10"/>
      <c r="Q1049" s="10"/>
      <c r="R1049" s="10"/>
    </row>
    <row r="1050" spans="1:18" ht="33">
      <c r="A1050" s="685"/>
      <c r="B1050" s="9"/>
      <c r="C1050" s="9"/>
      <c r="D1050" s="9"/>
      <c r="E1050" s="9"/>
      <c r="F1050" s="10"/>
      <c r="G1050" s="13"/>
      <c r="H1050" s="10"/>
      <c r="I1050" s="10"/>
      <c r="J1050" s="10"/>
      <c r="K1050" s="10"/>
      <c r="L1050" s="10"/>
      <c r="M1050" s="10"/>
      <c r="N1050" s="10"/>
      <c r="O1050" s="10"/>
      <c r="P1050" s="10"/>
      <c r="Q1050" s="10"/>
      <c r="R1050" s="10"/>
    </row>
    <row r="1051" spans="1:18" ht="33">
      <c r="A1051" s="685"/>
      <c r="B1051" s="9"/>
      <c r="C1051" s="9"/>
      <c r="D1051" s="9"/>
      <c r="E1051" s="9"/>
      <c r="F1051" s="10"/>
      <c r="G1051" s="13"/>
      <c r="H1051" s="10"/>
      <c r="I1051" s="10"/>
      <c r="J1051" s="10"/>
      <c r="K1051" s="10"/>
      <c r="L1051" s="10"/>
      <c r="M1051" s="10"/>
      <c r="N1051" s="10"/>
      <c r="O1051" s="10"/>
      <c r="P1051" s="10"/>
      <c r="Q1051" s="10"/>
      <c r="R1051" s="10"/>
    </row>
    <row r="1052" spans="1:18" ht="33">
      <c r="A1052" s="685"/>
      <c r="B1052" s="9"/>
      <c r="C1052" s="9"/>
      <c r="D1052" s="9"/>
      <c r="E1052" s="9"/>
      <c r="F1052" s="10"/>
      <c r="G1052" s="13"/>
      <c r="H1052" s="10"/>
      <c r="I1052" s="10"/>
      <c r="J1052" s="10"/>
      <c r="K1052" s="10"/>
      <c r="L1052" s="10"/>
      <c r="M1052" s="10"/>
      <c r="N1052" s="10"/>
      <c r="O1052" s="10"/>
      <c r="P1052" s="10"/>
      <c r="Q1052" s="10"/>
      <c r="R1052" s="10"/>
    </row>
    <row r="1053" spans="1:18" ht="33">
      <c r="A1053" s="685"/>
      <c r="B1053" s="9"/>
      <c r="C1053" s="9"/>
      <c r="D1053" s="9"/>
      <c r="E1053" s="9"/>
      <c r="F1053" s="10"/>
      <c r="G1053" s="13"/>
      <c r="H1053" s="10"/>
      <c r="I1053" s="10"/>
      <c r="J1053" s="10"/>
      <c r="K1053" s="10"/>
      <c r="L1053" s="10"/>
      <c r="M1053" s="10"/>
      <c r="N1053" s="10"/>
      <c r="O1053" s="10"/>
      <c r="P1053" s="10"/>
      <c r="Q1053" s="10"/>
      <c r="R1053" s="10"/>
    </row>
    <row r="1054" spans="1:18" ht="33">
      <c r="A1054" s="685"/>
      <c r="B1054" s="9"/>
      <c r="C1054" s="9"/>
      <c r="D1054" s="9"/>
      <c r="E1054" s="9"/>
      <c r="F1054" s="10"/>
      <c r="G1054" s="13"/>
      <c r="H1054" s="10"/>
      <c r="I1054" s="10"/>
      <c r="J1054" s="10"/>
      <c r="K1054" s="10"/>
      <c r="L1054" s="10"/>
      <c r="M1054" s="10"/>
      <c r="N1054" s="10"/>
      <c r="O1054" s="10"/>
      <c r="P1054" s="10"/>
      <c r="Q1054" s="10"/>
      <c r="R1054" s="10"/>
    </row>
    <row r="1055" spans="1:18" ht="33">
      <c r="A1055" s="685"/>
      <c r="B1055" s="9"/>
      <c r="C1055" s="9"/>
      <c r="D1055" s="9"/>
      <c r="E1055" s="9"/>
      <c r="F1055" s="10"/>
      <c r="G1055" s="13"/>
      <c r="H1055" s="10"/>
      <c r="I1055" s="10"/>
      <c r="J1055" s="10"/>
      <c r="K1055" s="10"/>
      <c r="L1055" s="10"/>
      <c r="M1055" s="10"/>
      <c r="N1055" s="10"/>
      <c r="O1055" s="10"/>
      <c r="P1055" s="10"/>
      <c r="Q1055" s="10"/>
      <c r="R1055" s="10"/>
    </row>
    <row r="1056" spans="1:18" ht="33">
      <c r="A1056" s="685"/>
      <c r="B1056" s="9"/>
      <c r="C1056" s="9"/>
      <c r="D1056" s="9"/>
      <c r="E1056" s="9"/>
      <c r="F1056" s="10"/>
      <c r="G1056" s="13"/>
      <c r="H1056" s="10"/>
      <c r="I1056" s="10"/>
      <c r="J1056" s="10"/>
      <c r="K1056" s="10"/>
      <c r="L1056" s="10"/>
      <c r="M1056" s="10"/>
      <c r="N1056" s="10"/>
      <c r="O1056" s="10"/>
      <c r="P1056" s="10"/>
      <c r="Q1056" s="10"/>
      <c r="R1056" s="10"/>
    </row>
    <row r="1057" spans="1:18" ht="33">
      <c r="A1057" s="685"/>
      <c r="B1057" s="9"/>
      <c r="C1057" s="9"/>
      <c r="D1057" s="9"/>
      <c r="E1057" s="9"/>
      <c r="F1057" s="10"/>
      <c r="G1057" s="13"/>
      <c r="H1057" s="10"/>
      <c r="I1057" s="10"/>
      <c r="J1057" s="10"/>
      <c r="K1057" s="10"/>
      <c r="L1057" s="10"/>
      <c r="M1057" s="10"/>
      <c r="N1057" s="10"/>
      <c r="O1057" s="10"/>
      <c r="P1057" s="10"/>
      <c r="Q1057" s="10"/>
      <c r="R1057" s="10"/>
    </row>
    <row r="1058" spans="1:18" ht="33">
      <c r="A1058" s="685"/>
      <c r="B1058" s="9"/>
      <c r="C1058" s="9"/>
      <c r="D1058" s="9"/>
      <c r="E1058" s="9"/>
      <c r="F1058" s="10"/>
      <c r="G1058" s="13"/>
      <c r="H1058" s="10"/>
      <c r="I1058" s="10"/>
      <c r="J1058" s="10"/>
      <c r="K1058" s="10"/>
      <c r="L1058" s="10"/>
      <c r="M1058" s="10"/>
      <c r="N1058" s="10"/>
      <c r="O1058" s="10"/>
      <c r="P1058" s="10"/>
      <c r="Q1058" s="10"/>
      <c r="R1058" s="10"/>
    </row>
    <row r="1059" spans="1:18" ht="33">
      <c r="A1059" s="685"/>
      <c r="B1059" s="9"/>
      <c r="C1059" s="9"/>
      <c r="D1059" s="9"/>
      <c r="E1059" s="9"/>
      <c r="F1059" s="10"/>
      <c r="G1059" s="13"/>
      <c r="H1059" s="10"/>
      <c r="I1059" s="10"/>
      <c r="J1059" s="10"/>
      <c r="K1059" s="10"/>
      <c r="L1059" s="10"/>
      <c r="M1059" s="10"/>
      <c r="N1059" s="10"/>
      <c r="O1059" s="10"/>
      <c r="P1059" s="10"/>
      <c r="Q1059" s="10"/>
      <c r="R1059" s="10"/>
    </row>
    <row r="1060" spans="1:18" ht="33">
      <c r="A1060" s="685"/>
      <c r="B1060" s="9"/>
      <c r="C1060" s="9"/>
      <c r="D1060" s="9"/>
      <c r="E1060" s="9"/>
      <c r="F1060" s="10"/>
      <c r="G1060" s="13"/>
      <c r="H1060" s="10"/>
      <c r="I1060" s="10"/>
      <c r="J1060" s="10"/>
      <c r="K1060" s="10"/>
      <c r="L1060" s="10"/>
      <c r="M1060" s="10"/>
      <c r="N1060" s="10"/>
      <c r="O1060" s="10"/>
      <c r="P1060" s="10"/>
      <c r="Q1060" s="10"/>
      <c r="R1060" s="10"/>
    </row>
    <row r="1061" spans="1:18" ht="33">
      <c r="A1061" s="685"/>
      <c r="B1061" s="9"/>
      <c r="C1061" s="9"/>
      <c r="D1061" s="9"/>
      <c r="E1061" s="9"/>
      <c r="F1061" s="10"/>
      <c r="G1061" s="13"/>
      <c r="H1061" s="10"/>
      <c r="I1061" s="10"/>
      <c r="J1061" s="10"/>
      <c r="K1061" s="10"/>
      <c r="L1061" s="10"/>
      <c r="M1061" s="10"/>
      <c r="N1061" s="10"/>
      <c r="O1061" s="10"/>
      <c r="P1061" s="10"/>
      <c r="Q1061" s="10"/>
      <c r="R1061" s="10"/>
    </row>
    <row r="1062" spans="1:18" ht="33">
      <c r="A1062" s="685"/>
      <c r="B1062" s="9"/>
      <c r="C1062" s="9"/>
      <c r="D1062" s="9"/>
      <c r="E1062" s="9"/>
      <c r="F1062" s="10"/>
      <c r="G1062" s="13"/>
      <c r="H1062" s="10"/>
      <c r="I1062" s="10"/>
      <c r="J1062" s="10"/>
      <c r="K1062" s="10"/>
      <c r="L1062" s="10"/>
      <c r="M1062" s="10"/>
      <c r="N1062" s="10"/>
      <c r="O1062" s="10"/>
      <c r="P1062" s="10"/>
      <c r="Q1062" s="10"/>
      <c r="R1062" s="10"/>
    </row>
    <row r="1063" spans="1:18" ht="33">
      <c r="A1063" s="685"/>
      <c r="B1063" s="9"/>
      <c r="C1063" s="9"/>
      <c r="D1063" s="9"/>
      <c r="E1063" s="9"/>
      <c r="F1063" s="10"/>
      <c r="G1063" s="13"/>
      <c r="H1063" s="10"/>
      <c r="I1063" s="10"/>
      <c r="J1063" s="10"/>
      <c r="K1063" s="10"/>
      <c r="L1063" s="10"/>
      <c r="M1063" s="10"/>
      <c r="N1063" s="10"/>
      <c r="O1063" s="10"/>
      <c r="P1063" s="10"/>
      <c r="Q1063" s="10"/>
      <c r="R1063" s="10"/>
    </row>
    <row r="1064" spans="1:18" ht="33">
      <c r="A1064" s="685"/>
      <c r="B1064" s="9"/>
      <c r="C1064" s="9"/>
      <c r="D1064" s="9"/>
      <c r="E1064" s="9"/>
      <c r="F1064" s="10"/>
      <c r="G1064" s="13"/>
      <c r="H1064" s="10"/>
      <c r="I1064" s="10"/>
      <c r="J1064" s="10"/>
      <c r="K1064" s="10"/>
      <c r="L1064" s="10"/>
      <c r="M1064" s="10"/>
      <c r="N1064" s="10"/>
      <c r="O1064" s="10"/>
      <c r="P1064" s="10"/>
      <c r="Q1064" s="10"/>
      <c r="R1064" s="10"/>
    </row>
    <row r="1065" spans="1:18" ht="33">
      <c r="A1065" s="685"/>
      <c r="B1065" s="9"/>
      <c r="C1065" s="9"/>
      <c r="D1065" s="9"/>
      <c r="E1065" s="9"/>
      <c r="F1065" s="10"/>
      <c r="G1065" s="13"/>
      <c r="H1065" s="10"/>
      <c r="I1065" s="10"/>
      <c r="J1065" s="10"/>
      <c r="K1065" s="10"/>
      <c r="L1065" s="10"/>
      <c r="M1065" s="10"/>
      <c r="N1065" s="10"/>
      <c r="O1065" s="10"/>
      <c r="P1065" s="10"/>
      <c r="Q1065" s="10"/>
      <c r="R1065" s="10"/>
    </row>
    <row r="1066" spans="1:18" ht="33">
      <c r="A1066" s="685"/>
      <c r="B1066" s="9"/>
      <c r="C1066" s="9"/>
      <c r="D1066" s="9"/>
      <c r="E1066" s="9"/>
      <c r="F1066" s="10"/>
      <c r="G1066" s="13"/>
      <c r="H1066" s="10"/>
      <c r="I1066" s="10"/>
      <c r="J1066" s="10"/>
      <c r="K1066" s="10"/>
      <c r="L1066" s="10"/>
      <c r="M1066" s="10"/>
      <c r="N1066" s="10"/>
      <c r="O1066" s="10"/>
      <c r="P1066" s="10"/>
      <c r="Q1066" s="10"/>
      <c r="R1066" s="10"/>
    </row>
    <row r="1067" spans="1:18" ht="33">
      <c r="A1067" s="685"/>
      <c r="B1067" s="9"/>
      <c r="C1067" s="9"/>
      <c r="D1067" s="9"/>
      <c r="E1067" s="9"/>
      <c r="F1067" s="10"/>
      <c r="G1067" s="13"/>
      <c r="H1067" s="10"/>
      <c r="I1067" s="10"/>
      <c r="J1067" s="10"/>
      <c r="K1067" s="10"/>
      <c r="L1067" s="10"/>
      <c r="M1067" s="10"/>
      <c r="N1067" s="10"/>
      <c r="O1067" s="10"/>
      <c r="P1067" s="10"/>
      <c r="Q1067" s="10"/>
      <c r="R1067" s="10"/>
    </row>
    <row r="1068" spans="1:18" ht="33">
      <c r="A1068" s="685"/>
      <c r="B1068" s="9"/>
      <c r="C1068" s="9"/>
      <c r="D1068" s="9"/>
      <c r="E1068" s="9"/>
      <c r="F1068" s="10"/>
      <c r="G1068" s="13"/>
      <c r="H1068" s="10"/>
      <c r="I1068" s="10"/>
      <c r="J1068" s="10"/>
      <c r="K1068" s="10"/>
      <c r="L1068" s="10"/>
      <c r="M1068" s="10"/>
      <c r="N1068" s="10"/>
      <c r="O1068" s="10"/>
      <c r="P1068" s="10"/>
      <c r="Q1068" s="10"/>
      <c r="R1068" s="10"/>
    </row>
    <row r="1069" spans="1:18" ht="33">
      <c r="A1069" s="685"/>
      <c r="B1069" s="9"/>
      <c r="C1069" s="9"/>
      <c r="D1069" s="9"/>
      <c r="E1069" s="9"/>
      <c r="F1069" s="10"/>
      <c r="G1069" s="13"/>
      <c r="H1069" s="10"/>
      <c r="I1069" s="10"/>
      <c r="J1069" s="10"/>
      <c r="K1069" s="10"/>
      <c r="L1069" s="10"/>
      <c r="M1069" s="10"/>
      <c r="N1069" s="10"/>
      <c r="O1069" s="10"/>
      <c r="P1069" s="10"/>
      <c r="Q1069" s="10"/>
      <c r="R1069" s="10"/>
    </row>
    <row r="1070" spans="1:18" ht="33">
      <c r="A1070" s="685"/>
      <c r="B1070" s="9"/>
      <c r="C1070" s="9"/>
      <c r="D1070" s="9"/>
      <c r="E1070" s="9"/>
      <c r="F1070" s="10"/>
      <c r="G1070" s="13"/>
      <c r="H1070" s="10"/>
      <c r="I1070" s="10"/>
      <c r="J1070" s="10"/>
      <c r="K1070" s="10"/>
      <c r="L1070" s="10"/>
      <c r="M1070" s="10"/>
      <c r="N1070" s="10"/>
      <c r="O1070" s="10"/>
      <c r="P1070" s="10"/>
      <c r="Q1070" s="10"/>
      <c r="R1070" s="10"/>
    </row>
    <row r="1071" spans="1:18" ht="33">
      <c r="A1071" s="685"/>
      <c r="B1071" s="9"/>
      <c r="C1071" s="9"/>
      <c r="D1071" s="9"/>
      <c r="E1071" s="9"/>
      <c r="F1071" s="10"/>
      <c r="G1071" s="13"/>
      <c r="H1071" s="10"/>
      <c r="I1071" s="10"/>
      <c r="J1071" s="10"/>
      <c r="K1071" s="10"/>
      <c r="L1071" s="10"/>
      <c r="M1071" s="10"/>
      <c r="N1071" s="10"/>
      <c r="O1071" s="10"/>
      <c r="P1071" s="10"/>
      <c r="Q1071" s="10"/>
      <c r="R1071" s="10"/>
    </row>
    <row r="1072" spans="1:18" ht="33">
      <c r="A1072" s="685"/>
      <c r="B1072" s="9"/>
      <c r="C1072" s="9"/>
      <c r="D1072" s="9"/>
      <c r="E1072" s="9"/>
      <c r="F1072" s="10"/>
      <c r="G1072" s="13"/>
      <c r="H1072" s="10"/>
      <c r="I1072" s="10"/>
      <c r="J1072" s="10"/>
      <c r="K1072" s="10"/>
      <c r="L1072" s="10"/>
      <c r="M1072" s="10"/>
      <c r="N1072" s="10"/>
      <c r="O1072" s="10"/>
      <c r="P1072" s="10"/>
      <c r="Q1072" s="10"/>
      <c r="R1072" s="10"/>
    </row>
    <row r="1073" spans="1:18" ht="33">
      <c r="A1073" s="685"/>
      <c r="B1073" s="9"/>
      <c r="C1073" s="9"/>
      <c r="D1073" s="9"/>
      <c r="E1073" s="9"/>
      <c r="F1073" s="10"/>
      <c r="G1073" s="13"/>
      <c r="H1073" s="10"/>
      <c r="I1073" s="10"/>
      <c r="J1073" s="10"/>
      <c r="K1073" s="10"/>
      <c r="L1073" s="10"/>
      <c r="M1073" s="10"/>
      <c r="N1073" s="10"/>
      <c r="O1073" s="10"/>
      <c r="P1073" s="10"/>
      <c r="Q1073" s="10"/>
      <c r="R1073" s="10"/>
    </row>
    <row r="1074" spans="1:18" ht="33">
      <c r="A1074" s="685"/>
      <c r="B1074" s="9"/>
      <c r="C1074" s="9"/>
      <c r="D1074" s="9"/>
      <c r="E1074" s="9"/>
      <c r="F1074" s="10"/>
      <c r="G1074" s="13"/>
      <c r="H1074" s="10"/>
      <c r="I1074" s="10"/>
      <c r="J1074" s="10"/>
      <c r="K1074" s="10"/>
      <c r="L1074" s="10"/>
      <c r="M1074" s="10"/>
      <c r="N1074" s="10"/>
      <c r="O1074" s="10"/>
      <c r="P1074" s="10"/>
      <c r="Q1074" s="10"/>
      <c r="R1074" s="10"/>
    </row>
    <row r="1075" spans="1:18" ht="33">
      <c r="A1075" s="685"/>
      <c r="B1075" s="9"/>
      <c r="C1075" s="9"/>
      <c r="D1075" s="9"/>
      <c r="E1075" s="9"/>
      <c r="F1075" s="10"/>
      <c r="G1075" s="13"/>
      <c r="H1075" s="10"/>
      <c r="I1075" s="10"/>
      <c r="J1075" s="10"/>
      <c r="K1075" s="10"/>
      <c r="L1075" s="10"/>
      <c r="M1075" s="10"/>
      <c r="N1075" s="10"/>
      <c r="O1075" s="10"/>
      <c r="P1075" s="10"/>
      <c r="Q1075" s="10"/>
      <c r="R1075" s="10"/>
    </row>
    <row r="1076" spans="1:18" ht="33">
      <c r="A1076" s="685"/>
      <c r="B1076" s="9"/>
      <c r="C1076" s="9"/>
      <c r="D1076" s="9"/>
      <c r="E1076" s="9"/>
      <c r="F1076" s="10"/>
      <c r="G1076" s="13"/>
      <c r="H1076" s="10"/>
      <c r="I1076" s="10"/>
      <c r="J1076" s="10"/>
      <c r="K1076" s="10"/>
      <c r="L1076" s="10"/>
      <c r="M1076" s="10"/>
      <c r="N1076" s="10"/>
      <c r="O1076" s="10"/>
      <c r="P1076" s="10"/>
      <c r="Q1076" s="10"/>
      <c r="R1076" s="10"/>
    </row>
    <row r="1077" spans="1:18" ht="33">
      <c r="A1077" s="685"/>
      <c r="B1077" s="9"/>
      <c r="C1077" s="9"/>
      <c r="D1077" s="9"/>
      <c r="E1077" s="9"/>
      <c r="F1077" s="10"/>
      <c r="G1077" s="13"/>
      <c r="H1077" s="10"/>
      <c r="I1077" s="10"/>
      <c r="J1077" s="10"/>
      <c r="K1077" s="10"/>
      <c r="L1077" s="10"/>
      <c r="M1077" s="10"/>
      <c r="N1077" s="10"/>
      <c r="O1077" s="10"/>
      <c r="P1077" s="10"/>
      <c r="Q1077" s="10"/>
      <c r="R1077" s="10"/>
    </row>
    <row r="1078" spans="1:18" ht="33">
      <c r="A1078" s="685"/>
      <c r="B1078" s="9"/>
      <c r="C1078" s="9"/>
      <c r="D1078" s="9"/>
      <c r="E1078" s="9"/>
      <c r="F1078" s="10"/>
      <c r="G1078" s="13"/>
      <c r="H1078" s="10"/>
      <c r="I1078" s="10"/>
      <c r="J1078" s="10"/>
      <c r="K1078" s="10"/>
      <c r="L1078" s="10"/>
      <c r="M1078" s="10"/>
      <c r="N1078" s="10"/>
      <c r="O1078" s="10"/>
      <c r="P1078" s="10"/>
      <c r="Q1078" s="10"/>
      <c r="R1078" s="10"/>
    </row>
    <row r="1079" spans="1:18" ht="33">
      <c r="A1079" s="685"/>
      <c r="B1079" s="9"/>
      <c r="C1079" s="9"/>
      <c r="D1079" s="9"/>
      <c r="E1079" s="9"/>
      <c r="F1079" s="10"/>
      <c r="G1079" s="13"/>
      <c r="H1079" s="10"/>
      <c r="I1079" s="10"/>
      <c r="J1079" s="10"/>
      <c r="K1079" s="10"/>
      <c r="L1079" s="10"/>
      <c r="M1079" s="10"/>
      <c r="N1079" s="10"/>
      <c r="O1079" s="10"/>
      <c r="P1079" s="10"/>
      <c r="Q1079" s="10"/>
      <c r="R1079" s="10"/>
    </row>
    <row r="1080" spans="1:18" ht="33">
      <c r="A1080" s="685"/>
      <c r="B1080" s="9"/>
      <c r="C1080" s="9"/>
      <c r="D1080" s="9"/>
      <c r="E1080" s="9"/>
      <c r="F1080" s="10"/>
      <c r="G1080" s="13"/>
      <c r="H1080" s="10"/>
      <c r="I1080" s="10"/>
      <c r="J1080" s="10"/>
      <c r="K1080" s="10"/>
      <c r="L1080" s="10"/>
      <c r="M1080" s="10"/>
      <c r="N1080" s="10"/>
      <c r="O1080" s="10"/>
      <c r="P1080" s="10"/>
      <c r="Q1080" s="10"/>
      <c r="R1080" s="10"/>
    </row>
    <row r="1081" spans="1:18" ht="33">
      <c r="A1081" s="685"/>
      <c r="B1081" s="9"/>
      <c r="C1081" s="9"/>
      <c r="D1081" s="9"/>
      <c r="E1081" s="9"/>
      <c r="F1081" s="10"/>
      <c r="G1081" s="13"/>
      <c r="H1081" s="10"/>
      <c r="I1081" s="10"/>
      <c r="J1081" s="10"/>
      <c r="K1081" s="10"/>
      <c r="L1081" s="10"/>
      <c r="M1081" s="10"/>
      <c r="N1081" s="10"/>
      <c r="O1081" s="10"/>
      <c r="P1081" s="10"/>
      <c r="Q1081" s="10"/>
      <c r="R1081" s="10"/>
    </row>
    <row r="1082" spans="1:18" ht="33">
      <c r="A1082" s="685"/>
      <c r="B1082" s="9"/>
      <c r="C1082" s="9"/>
      <c r="D1082" s="9"/>
      <c r="E1082" s="9"/>
      <c r="F1082" s="10"/>
      <c r="G1082" s="13"/>
      <c r="H1082" s="10"/>
      <c r="I1082" s="10"/>
      <c r="J1082" s="10"/>
      <c r="K1082" s="10"/>
      <c r="L1082" s="10"/>
      <c r="M1082" s="10"/>
      <c r="N1082" s="10"/>
      <c r="O1082" s="10"/>
      <c r="P1082" s="10"/>
      <c r="Q1082" s="10"/>
      <c r="R1082" s="10"/>
    </row>
    <row r="1083" spans="1:18" ht="33">
      <c r="A1083" s="685"/>
      <c r="B1083" s="9"/>
      <c r="C1083" s="9"/>
      <c r="D1083" s="9"/>
      <c r="E1083" s="9"/>
      <c r="F1083" s="10"/>
      <c r="G1083" s="13"/>
      <c r="H1083" s="10"/>
      <c r="I1083" s="10"/>
      <c r="J1083" s="10"/>
      <c r="K1083" s="10"/>
      <c r="L1083" s="10"/>
      <c r="M1083" s="10"/>
      <c r="N1083" s="10"/>
      <c r="O1083" s="10"/>
      <c r="P1083" s="10"/>
      <c r="Q1083" s="10"/>
      <c r="R1083" s="10"/>
    </row>
    <row r="1084" spans="1:18" ht="33">
      <c r="A1084" s="685"/>
      <c r="B1084" s="9"/>
      <c r="C1084" s="9"/>
      <c r="D1084" s="9"/>
      <c r="E1084" s="9"/>
      <c r="F1084" s="10"/>
      <c r="G1084" s="13"/>
      <c r="H1084" s="10"/>
      <c r="I1084" s="10"/>
      <c r="J1084" s="10"/>
      <c r="K1084" s="10"/>
      <c r="L1084" s="10"/>
      <c r="M1084" s="10"/>
      <c r="N1084" s="10"/>
      <c r="O1084" s="10"/>
      <c r="P1084" s="10"/>
      <c r="Q1084" s="10"/>
      <c r="R1084" s="10"/>
    </row>
    <row r="1085" spans="1:18" ht="33">
      <c r="A1085" s="685"/>
      <c r="B1085" s="9"/>
      <c r="C1085" s="9"/>
      <c r="D1085" s="9"/>
      <c r="E1085" s="9"/>
      <c r="F1085" s="10"/>
      <c r="G1085" s="13"/>
      <c r="H1085" s="10"/>
      <c r="I1085" s="10"/>
      <c r="J1085" s="10"/>
      <c r="K1085" s="10"/>
      <c r="L1085" s="10"/>
      <c r="M1085" s="10"/>
      <c r="N1085" s="10"/>
      <c r="O1085" s="10"/>
      <c r="P1085" s="10"/>
      <c r="Q1085" s="10"/>
      <c r="R1085" s="10"/>
    </row>
    <row r="1086" spans="1:18" ht="33">
      <c r="A1086" s="685"/>
      <c r="B1086" s="9"/>
      <c r="C1086" s="9"/>
      <c r="D1086" s="9"/>
      <c r="E1086" s="9"/>
      <c r="F1086" s="10"/>
      <c r="G1086" s="13"/>
      <c r="H1086" s="10"/>
      <c r="I1086" s="10"/>
      <c r="J1086" s="10"/>
      <c r="K1086" s="10"/>
      <c r="L1086" s="10"/>
      <c r="M1086" s="10"/>
      <c r="N1086" s="10"/>
      <c r="O1086" s="10"/>
      <c r="P1086" s="10"/>
      <c r="Q1086" s="10"/>
      <c r="R1086" s="10"/>
    </row>
    <row r="1087" spans="1:18" ht="33">
      <c r="A1087" s="685"/>
      <c r="B1087" s="9"/>
      <c r="C1087" s="9"/>
      <c r="D1087" s="9"/>
      <c r="E1087" s="9"/>
      <c r="F1087" s="10"/>
      <c r="G1087" s="13"/>
      <c r="H1087" s="10"/>
      <c r="I1087" s="10"/>
      <c r="J1087" s="10"/>
      <c r="K1087" s="10"/>
      <c r="L1087" s="10"/>
      <c r="M1087" s="10"/>
      <c r="N1087" s="10"/>
      <c r="O1087" s="10"/>
      <c r="P1087" s="10"/>
      <c r="Q1087" s="10"/>
      <c r="R1087" s="10"/>
    </row>
    <row r="1088" spans="1:18" ht="33">
      <c r="A1088" s="685"/>
      <c r="B1088" s="9"/>
      <c r="C1088" s="9"/>
      <c r="D1088" s="9"/>
      <c r="E1088" s="9"/>
      <c r="F1088" s="10"/>
      <c r="G1088" s="13"/>
      <c r="H1088" s="10"/>
      <c r="I1088" s="10"/>
      <c r="J1088" s="10"/>
      <c r="K1088" s="10"/>
      <c r="L1088" s="10"/>
      <c r="M1088" s="10"/>
      <c r="N1088" s="10"/>
      <c r="O1088" s="10"/>
      <c r="P1088" s="10"/>
      <c r="Q1088" s="10"/>
      <c r="R1088" s="10"/>
    </row>
    <row r="1089" spans="1:18" ht="33">
      <c r="A1089" s="685"/>
      <c r="B1089" s="9"/>
      <c r="C1089" s="9"/>
      <c r="D1089" s="9"/>
      <c r="E1089" s="9"/>
      <c r="F1089" s="10"/>
      <c r="G1089" s="13"/>
      <c r="H1089" s="10"/>
      <c r="I1089" s="10"/>
      <c r="J1089" s="10"/>
      <c r="K1089" s="10"/>
      <c r="L1089" s="10"/>
      <c r="M1089" s="10"/>
      <c r="N1089" s="10"/>
      <c r="O1089" s="10"/>
      <c r="P1089" s="10"/>
      <c r="Q1089" s="10"/>
      <c r="R1089" s="10"/>
    </row>
    <row r="1090" spans="1:18" ht="33">
      <c r="A1090" s="685"/>
      <c r="B1090" s="9"/>
      <c r="C1090" s="9"/>
      <c r="D1090" s="9"/>
      <c r="E1090" s="9"/>
      <c r="F1090" s="10"/>
      <c r="G1090" s="13"/>
      <c r="H1090" s="10"/>
      <c r="I1090" s="10"/>
      <c r="J1090" s="10"/>
      <c r="K1090" s="10"/>
      <c r="L1090" s="10"/>
      <c r="M1090" s="10"/>
      <c r="N1090" s="10"/>
      <c r="O1090" s="10"/>
      <c r="P1090" s="10"/>
      <c r="Q1090" s="10"/>
      <c r="R1090" s="10"/>
    </row>
    <row r="1091" spans="1:18" ht="33">
      <c r="A1091" s="685"/>
      <c r="B1091" s="9"/>
      <c r="C1091" s="9"/>
      <c r="D1091" s="9"/>
      <c r="E1091" s="9"/>
      <c r="F1091" s="10"/>
      <c r="G1091" s="13"/>
      <c r="H1091" s="10"/>
      <c r="I1091" s="10"/>
      <c r="J1091" s="10"/>
      <c r="K1091" s="10"/>
      <c r="L1091" s="10"/>
      <c r="M1091" s="10"/>
      <c r="N1091" s="10"/>
      <c r="O1091" s="10"/>
      <c r="P1091" s="10"/>
      <c r="Q1091" s="10"/>
      <c r="R1091" s="10"/>
    </row>
    <row r="1092" spans="1:18" ht="33">
      <c r="A1092" s="685"/>
      <c r="B1092" s="9"/>
      <c r="C1092" s="9"/>
      <c r="D1092" s="9"/>
      <c r="E1092" s="9"/>
      <c r="F1092" s="10"/>
      <c r="G1092" s="13"/>
      <c r="H1092" s="10"/>
      <c r="I1092" s="10"/>
      <c r="J1092" s="10"/>
      <c r="K1092" s="10"/>
      <c r="L1092" s="10"/>
      <c r="M1092" s="10"/>
      <c r="N1092" s="10"/>
      <c r="O1092" s="10"/>
      <c r="P1092" s="10"/>
      <c r="Q1092" s="10"/>
      <c r="R1092" s="10"/>
    </row>
    <row r="1093" spans="1:18" ht="33">
      <c r="A1093" s="685"/>
      <c r="B1093" s="9"/>
      <c r="C1093" s="9"/>
      <c r="D1093" s="9"/>
      <c r="E1093" s="9"/>
      <c r="F1093" s="10"/>
      <c r="G1093" s="13"/>
      <c r="H1093" s="10"/>
      <c r="I1093" s="10"/>
      <c r="J1093" s="10"/>
      <c r="K1093" s="10"/>
      <c r="L1093" s="10"/>
      <c r="M1093" s="10"/>
      <c r="N1093" s="10"/>
      <c r="O1093" s="10"/>
      <c r="P1093" s="10"/>
      <c r="Q1093" s="10"/>
      <c r="R1093" s="10"/>
    </row>
    <row r="1094" spans="1:18" ht="33">
      <c r="A1094" s="685"/>
      <c r="B1094" s="9"/>
      <c r="C1094" s="9"/>
      <c r="D1094" s="9"/>
      <c r="E1094" s="9"/>
      <c r="F1094" s="10"/>
      <c r="G1094" s="13"/>
      <c r="H1094" s="10"/>
      <c r="I1094" s="10"/>
      <c r="J1094" s="10"/>
      <c r="K1094" s="10"/>
      <c r="L1094" s="10"/>
      <c r="M1094" s="10"/>
      <c r="N1094" s="10"/>
      <c r="O1094" s="10"/>
      <c r="P1094" s="10"/>
      <c r="Q1094" s="10"/>
      <c r="R1094" s="10"/>
    </row>
    <row r="1095" spans="1:18" ht="33">
      <c r="A1095" s="685"/>
      <c r="B1095" s="9"/>
      <c r="C1095" s="9"/>
      <c r="D1095" s="9"/>
      <c r="E1095" s="9"/>
      <c r="F1095" s="10"/>
      <c r="G1095" s="13"/>
      <c r="H1095" s="10"/>
      <c r="I1095" s="10"/>
      <c r="J1095" s="10"/>
      <c r="K1095" s="10"/>
      <c r="L1095" s="10"/>
      <c r="M1095" s="10"/>
      <c r="N1095" s="10"/>
      <c r="O1095" s="10"/>
      <c r="P1095" s="10"/>
      <c r="Q1095" s="10"/>
      <c r="R1095" s="10"/>
    </row>
    <row r="1096" spans="1:18" ht="33">
      <c r="A1096" s="685"/>
      <c r="B1096" s="9"/>
      <c r="C1096" s="9"/>
      <c r="D1096" s="9"/>
      <c r="E1096" s="9"/>
      <c r="F1096" s="10"/>
      <c r="G1096" s="13"/>
      <c r="H1096" s="10"/>
      <c r="I1096" s="10"/>
      <c r="J1096" s="10"/>
      <c r="K1096" s="10"/>
      <c r="L1096" s="10"/>
      <c r="M1096" s="10"/>
      <c r="N1096" s="10"/>
      <c r="O1096" s="10"/>
      <c r="P1096" s="10"/>
      <c r="Q1096" s="10"/>
      <c r="R1096" s="10"/>
    </row>
    <row r="1097" spans="1:18" ht="33">
      <c r="A1097" s="685"/>
      <c r="B1097" s="9"/>
      <c r="C1097" s="9"/>
      <c r="D1097" s="9"/>
      <c r="E1097" s="9"/>
      <c r="F1097" s="10"/>
      <c r="G1097" s="13"/>
      <c r="H1097" s="10"/>
      <c r="I1097" s="10"/>
      <c r="J1097" s="10"/>
      <c r="K1097" s="10"/>
      <c r="L1097" s="10"/>
      <c r="M1097" s="10"/>
      <c r="N1097" s="10"/>
      <c r="O1097" s="10"/>
      <c r="P1097" s="10"/>
      <c r="Q1097" s="10"/>
      <c r="R1097" s="10"/>
    </row>
    <row r="1098" spans="1:18" ht="33">
      <c r="A1098" s="685"/>
      <c r="B1098" s="9"/>
      <c r="C1098" s="9"/>
      <c r="D1098" s="9"/>
      <c r="E1098" s="9"/>
      <c r="F1098" s="10"/>
      <c r="G1098" s="13"/>
      <c r="H1098" s="10"/>
      <c r="I1098" s="10"/>
      <c r="J1098" s="10"/>
      <c r="K1098" s="10"/>
      <c r="L1098" s="10"/>
      <c r="M1098" s="10"/>
      <c r="N1098" s="10"/>
      <c r="O1098" s="10"/>
      <c r="P1098" s="10"/>
      <c r="Q1098" s="10"/>
      <c r="R1098" s="10"/>
    </row>
    <row r="1099" spans="1:18" ht="33">
      <c r="A1099" s="685"/>
      <c r="B1099" s="9"/>
      <c r="C1099" s="9"/>
      <c r="D1099" s="9"/>
      <c r="E1099" s="9"/>
      <c r="F1099" s="10"/>
      <c r="G1099" s="13"/>
      <c r="H1099" s="10"/>
      <c r="I1099" s="10"/>
      <c r="J1099" s="10"/>
      <c r="K1099" s="10"/>
      <c r="L1099" s="10"/>
      <c r="M1099" s="10"/>
      <c r="N1099" s="10"/>
      <c r="O1099" s="10"/>
      <c r="P1099" s="10"/>
      <c r="Q1099" s="10"/>
      <c r="R1099" s="10"/>
    </row>
    <row r="1100" spans="1:18" ht="33">
      <c r="A1100" s="685"/>
      <c r="B1100" s="9"/>
      <c r="C1100" s="9"/>
      <c r="D1100" s="9"/>
      <c r="E1100" s="9"/>
      <c r="F1100" s="10"/>
      <c r="G1100" s="13"/>
      <c r="H1100" s="10"/>
      <c r="I1100" s="10"/>
      <c r="J1100" s="10"/>
      <c r="K1100" s="10"/>
      <c r="L1100" s="10"/>
      <c r="M1100" s="10"/>
      <c r="N1100" s="10"/>
      <c r="O1100" s="10"/>
      <c r="P1100" s="10"/>
      <c r="Q1100" s="10"/>
      <c r="R1100" s="10"/>
    </row>
    <row r="1101" spans="1:18" ht="33">
      <c r="A1101" s="685"/>
      <c r="B1101" s="9"/>
      <c r="C1101" s="9"/>
      <c r="D1101" s="9"/>
      <c r="E1101" s="9"/>
      <c r="F1101" s="10"/>
      <c r="G1101" s="13"/>
      <c r="H1101" s="10"/>
      <c r="I1101" s="10"/>
      <c r="J1101" s="10"/>
      <c r="K1101" s="10"/>
      <c r="L1101" s="10"/>
      <c r="M1101" s="10"/>
      <c r="N1101" s="10"/>
      <c r="O1101" s="10"/>
      <c r="P1101" s="10"/>
      <c r="Q1101" s="10"/>
      <c r="R1101" s="10"/>
    </row>
    <row r="1102" spans="1:18" ht="33">
      <c r="A1102" s="685"/>
      <c r="B1102" s="9"/>
      <c r="C1102" s="9"/>
      <c r="D1102" s="9"/>
      <c r="E1102" s="9"/>
      <c r="F1102" s="10"/>
      <c r="G1102" s="13"/>
      <c r="H1102" s="10"/>
      <c r="I1102" s="10"/>
      <c r="J1102" s="10"/>
      <c r="K1102" s="10"/>
      <c r="L1102" s="10"/>
      <c r="M1102" s="10"/>
      <c r="N1102" s="10"/>
      <c r="O1102" s="10"/>
      <c r="P1102" s="10"/>
      <c r="Q1102" s="10"/>
      <c r="R1102" s="10"/>
    </row>
    <row r="1103" spans="1:18" ht="33">
      <c r="A1103" s="685"/>
      <c r="B1103" s="9"/>
      <c r="C1103" s="9"/>
      <c r="D1103" s="9"/>
      <c r="E1103" s="9"/>
      <c r="F1103" s="10"/>
      <c r="G1103" s="13"/>
      <c r="H1103" s="10"/>
      <c r="I1103" s="10"/>
      <c r="J1103" s="10"/>
      <c r="K1103" s="10"/>
      <c r="L1103" s="10"/>
      <c r="M1103" s="10"/>
      <c r="N1103" s="10"/>
      <c r="O1103" s="10"/>
      <c r="P1103" s="10"/>
      <c r="Q1103" s="10"/>
      <c r="R1103" s="10"/>
    </row>
    <row r="1104" spans="1:18" ht="33">
      <c r="A1104" s="685"/>
      <c r="B1104" s="9"/>
      <c r="C1104" s="9"/>
      <c r="D1104" s="9"/>
      <c r="E1104" s="9"/>
      <c r="F1104" s="10"/>
      <c r="G1104" s="13"/>
      <c r="H1104" s="10"/>
      <c r="I1104" s="10"/>
      <c r="J1104" s="10"/>
      <c r="K1104" s="10"/>
      <c r="L1104" s="10"/>
      <c r="M1104" s="10"/>
      <c r="N1104" s="10"/>
      <c r="O1104" s="10"/>
      <c r="P1104" s="10"/>
      <c r="Q1104" s="10"/>
      <c r="R1104" s="10"/>
    </row>
    <row r="1105" spans="1:18" ht="33">
      <c r="A1105" s="685"/>
      <c r="B1105" s="9"/>
      <c r="C1105" s="9"/>
      <c r="D1105" s="9"/>
      <c r="E1105" s="9"/>
      <c r="F1105" s="10"/>
      <c r="G1105" s="13"/>
      <c r="H1105" s="10"/>
      <c r="I1105" s="10"/>
      <c r="J1105" s="10"/>
      <c r="K1105" s="10"/>
      <c r="L1105" s="10"/>
      <c r="M1105" s="10"/>
      <c r="N1105" s="10"/>
      <c r="O1105" s="10"/>
      <c r="P1105" s="10"/>
      <c r="Q1105" s="10"/>
      <c r="R1105" s="10"/>
    </row>
    <row r="1106" spans="1:18" ht="33">
      <c r="A1106" s="685"/>
      <c r="B1106" s="9"/>
      <c r="C1106" s="9"/>
      <c r="D1106" s="9"/>
      <c r="E1106" s="9"/>
      <c r="F1106" s="10"/>
      <c r="G1106" s="13"/>
      <c r="H1106" s="10"/>
      <c r="I1106" s="10"/>
      <c r="J1106" s="10"/>
      <c r="K1106" s="10"/>
      <c r="L1106" s="10"/>
      <c r="M1106" s="10"/>
      <c r="N1106" s="10"/>
      <c r="O1106" s="10"/>
      <c r="P1106" s="10"/>
      <c r="Q1106" s="10"/>
      <c r="R1106" s="10"/>
    </row>
    <row r="1107" spans="1:18" ht="33">
      <c r="A1107" s="685"/>
      <c r="B1107" s="9"/>
      <c r="C1107" s="9"/>
      <c r="D1107" s="9"/>
      <c r="E1107" s="9"/>
      <c r="F1107" s="10"/>
      <c r="G1107" s="13"/>
      <c r="H1107" s="10"/>
      <c r="I1107" s="10"/>
      <c r="J1107" s="10"/>
      <c r="K1107" s="10"/>
      <c r="L1107" s="10"/>
      <c r="M1107" s="10"/>
      <c r="N1107" s="10"/>
      <c r="O1107" s="10"/>
      <c r="P1107" s="10"/>
      <c r="Q1107" s="10"/>
      <c r="R1107" s="10"/>
    </row>
    <row r="1108" spans="1:18" ht="33">
      <c r="A1108" s="685"/>
      <c r="B1108" s="9"/>
      <c r="C1108" s="9"/>
      <c r="D1108" s="9"/>
      <c r="E1108" s="9"/>
      <c r="F1108" s="10"/>
      <c r="G1108" s="13"/>
      <c r="H1108" s="10"/>
      <c r="I1108" s="10"/>
      <c r="J1108" s="10"/>
      <c r="K1108" s="10"/>
      <c r="L1108" s="10"/>
      <c r="M1108" s="10"/>
      <c r="N1108" s="10"/>
      <c r="O1108" s="10"/>
      <c r="P1108" s="10"/>
      <c r="Q1108" s="10"/>
      <c r="R1108" s="10"/>
    </row>
    <row r="1109" spans="1:18" ht="33">
      <c r="A1109" s="685"/>
      <c r="B1109" s="9"/>
      <c r="C1109" s="9"/>
      <c r="D1109" s="9"/>
      <c r="E1109" s="9"/>
      <c r="F1109" s="10"/>
      <c r="G1109" s="13"/>
      <c r="H1109" s="10"/>
      <c r="I1109" s="10"/>
      <c r="J1109" s="10"/>
      <c r="K1109" s="10"/>
      <c r="L1109" s="10"/>
      <c r="M1109" s="10"/>
      <c r="N1109" s="10"/>
      <c r="O1109" s="10"/>
      <c r="P1109" s="10"/>
      <c r="Q1109" s="10"/>
      <c r="R1109" s="10"/>
    </row>
    <row r="1110" spans="1:18" ht="33">
      <c r="A1110" s="685"/>
      <c r="B1110" s="9"/>
      <c r="C1110" s="9"/>
      <c r="D1110" s="9"/>
      <c r="E1110" s="9"/>
      <c r="F1110" s="10"/>
      <c r="G1110" s="13"/>
      <c r="H1110" s="10"/>
      <c r="I1110" s="10"/>
      <c r="J1110" s="10"/>
      <c r="K1110" s="10"/>
      <c r="L1110" s="10"/>
      <c r="M1110" s="10"/>
      <c r="N1110" s="10"/>
      <c r="O1110" s="10"/>
      <c r="P1110" s="10"/>
      <c r="Q1110" s="10"/>
      <c r="R1110" s="10"/>
    </row>
    <row r="1111" spans="1:18" ht="33">
      <c r="A1111" s="685"/>
      <c r="B1111" s="9"/>
      <c r="C1111" s="9"/>
      <c r="D1111" s="9"/>
      <c r="E1111" s="9"/>
      <c r="F1111" s="10"/>
      <c r="G1111" s="13"/>
      <c r="H1111" s="10"/>
      <c r="I1111" s="10"/>
      <c r="J1111" s="10"/>
      <c r="K1111" s="10"/>
      <c r="L1111" s="10"/>
      <c r="M1111" s="10"/>
      <c r="N1111" s="10"/>
      <c r="O1111" s="10"/>
      <c r="P1111" s="10"/>
      <c r="Q1111" s="10"/>
      <c r="R1111" s="10"/>
    </row>
    <row r="1112" spans="1:18" ht="33">
      <c r="A1112" s="685"/>
      <c r="B1112" s="9"/>
      <c r="C1112" s="9"/>
      <c r="D1112" s="9"/>
      <c r="E1112" s="9"/>
      <c r="F1112" s="10"/>
      <c r="G1112" s="13"/>
      <c r="H1112" s="10"/>
      <c r="I1112" s="10"/>
      <c r="J1112" s="10"/>
      <c r="K1112" s="10"/>
      <c r="L1112" s="10"/>
      <c r="M1112" s="10"/>
      <c r="N1112" s="10"/>
      <c r="O1112" s="10"/>
      <c r="P1112" s="10"/>
      <c r="Q1112" s="10"/>
      <c r="R1112" s="10"/>
    </row>
    <row r="1113" spans="1:18" ht="33">
      <c r="A1113" s="685"/>
      <c r="B1113" s="9"/>
      <c r="C1113" s="9"/>
      <c r="D1113" s="9"/>
      <c r="E1113" s="9"/>
      <c r="F1113" s="10"/>
      <c r="G1113" s="13"/>
      <c r="H1113" s="10"/>
      <c r="I1113" s="10"/>
      <c r="J1113" s="10"/>
      <c r="K1113" s="10"/>
      <c r="L1113" s="10"/>
      <c r="M1113" s="10"/>
      <c r="N1113" s="10"/>
      <c r="O1113" s="10"/>
      <c r="P1113" s="10"/>
      <c r="Q1113" s="10"/>
      <c r="R1113" s="10"/>
    </row>
    <row r="1114" spans="1:18" ht="33">
      <c r="A1114" s="685"/>
      <c r="B1114" s="9"/>
      <c r="C1114" s="9"/>
      <c r="D1114" s="9"/>
      <c r="E1114" s="9"/>
      <c r="F1114" s="10"/>
      <c r="G1114" s="13"/>
      <c r="H1114" s="10"/>
      <c r="I1114" s="10"/>
      <c r="J1114" s="10"/>
      <c r="K1114" s="10"/>
      <c r="L1114" s="10"/>
      <c r="M1114" s="10"/>
      <c r="N1114" s="10"/>
      <c r="O1114" s="10"/>
      <c r="P1114" s="10"/>
      <c r="Q1114" s="10"/>
      <c r="R1114" s="10"/>
    </row>
    <row r="1115" spans="1:18" ht="33">
      <c r="A1115" s="685"/>
      <c r="B1115" s="9"/>
      <c r="C1115" s="9"/>
      <c r="D1115" s="9"/>
      <c r="E1115" s="9"/>
      <c r="F1115" s="10"/>
      <c r="G1115" s="13"/>
      <c r="H1115" s="10"/>
      <c r="I1115" s="10"/>
      <c r="J1115" s="10"/>
      <c r="K1115" s="10"/>
      <c r="L1115" s="10"/>
      <c r="M1115" s="10"/>
      <c r="N1115" s="10"/>
      <c r="O1115" s="10"/>
      <c r="P1115" s="10"/>
      <c r="Q1115" s="10"/>
      <c r="R1115" s="10"/>
    </row>
    <row r="1116" spans="1:18" ht="33">
      <c r="A1116" s="685"/>
      <c r="B1116" s="9"/>
      <c r="C1116" s="9"/>
      <c r="D1116" s="9"/>
      <c r="E1116" s="9"/>
      <c r="F1116" s="10"/>
      <c r="G1116" s="13"/>
      <c r="H1116" s="10"/>
      <c r="I1116" s="10"/>
      <c r="J1116" s="10"/>
      <c r="K1116" s="10"/>
      <c r="L1116" s="10"/>
      <c r="M1116" s="10"/>
      <c r="N1116" s="10"/>
      <c r="O1116" s="10"/>
      <c r="P1116" s="10"/>
      <c r="Q1116" s="10"/>
      <c r="R1116" s="10"/>
    </row>
    <row r="1117" spans="1:18" ht="33">
      <c r="A1117" s="685"/>
      <c r="B1117" s="9"/>
      <c r="C1117" s="9"/>
      <c r="D1117" s="9"/>
      <c r="E1117" s="9"/>
      <c r="F1117" s="10"/>
      <c r="G1117" s="13"/>
      <c r="H1117" s="10"/>
      <c r="I1117" s="10"/>
      <c r="J1117" s="10"/>
      <c r="K1117" s="10"/>
      <c r="L1117" s="10"/>
      <c r="M1117" s="10"/>
      <c r="N1117" s="10"/>
      <c r="O1117" s="10"/>
      <c r="P1117" s="10"/>
      <c r="Q1117" s="10"/>
      <c r="R1117" s="10"/>
    </row>
    <row r="1118" spans="1:18" ht="33">
      <c r="A1118" s="685"/>
      <c r="B1118" s="9"/>
      <c r="C1118" s="9"/>
      <c r="D1118" s="9"/>
      <c r="E1118" s="9"/>
      <c r="F1118" s="10"/>
      <c r="G1118" s="13"/>
      <c r="H1118" s="10"/>
      <c r="I1118" s="10"/>
      <c r="J1118" s="10"/>
      <c r="K1118" s="10"/>
      <c r="L1118" s="10"/>
      <c r="M1118" s="10"/>
      <c r="N1118" s="10"/>
      <c r="O1118" s="10"/>
      <c r="P1118" s="10"/>
      <c r="Q1118" s="10"/>
      <c r="R1118" s="10"/>
    </row>
    <row r="1119" spans="1:18" ht="33">
      <c r="A1119" s="685"/>
      <c r="B1119" s="9"/>
      <c r="C1119" s="9"/>
      <c r="D1119" s="9"/>
      <c r="E1119" s="9"/>
      <c r="F1119" s="10"/>
      <c r="G1119" s="13"/>
      <c r="H1119" s="10"/>
      <c r="I1119" s="10"/>
      <c r="J1119" s="10"/>
      <c r="K1119" s="10"/>
      <c r="L1119" s="10"/>
      <c r="M1119" s="10"/>
      <c r="N1119" s="10"/>
      <c r="O1119" s="10"/>
      <c r="P1119" s="10"/>
      <c r="Q1119" s="10"/>
      <c r="R1119" s="10"/>
    </row>
    <row r="1120" spans="1:18" ht="33">
      <c r="A1120" s="685"/>
      <c r="B1120" s="9"/>
      <c r="C1120" s="9"/>
      <c r="D1120" s="9"/>
      <c r="E1120" s="9"/>
      <c r="F1120" s="10"/>
      <c r="G1120" s="13"/>
      <c r="H1120" s="10"/>
      <c r="I1120" s="10"/>
      <c r="J1120" s="10"/>
      <c r="K1120" s="10"/>
      <c r="L1120" s="10"/>
      <c r="M1120" s="10"/>
      <c r="N1120" s="10"/>
      <c r="O1120" s="10"/>
      <c r="P1120" s="10"/>
      <c r="Q1120" s="10"/>
      <c r="R1120" s="10"/>
    </row>
    <row r="1121" spans="1:18" ht="33">
      <c r="A1121" s="685"/>
      <c r="B1121" s="9"/>
      <c r="C1121" s="9"/>
      <c r="D1121" s="9"/>
      <c r="E1121" s="9"/>
      <c r="F1121" s="10"/>
      <c r="G1121" s="13"/>
      <c r="H1121" s="10"/>
      <c r="I1121" s="10"/>
      <c r="J1121" s="10"/>
      <c r="K1121" s="10"/>
      <c r="L1121" s="10"/>
      <c r="M1121" s="10"/>
      <c r="N1121" s="10"/>
      <c r="O1121" s="10"/>
      <c r="P1121" s="10"/>
      <c r="Q1121" s="10"/>
      <c r="R1121" s="10"/>
    </row>
    <row r="1122" spans="1:18" ht="33">
      <c r="A1122" s="685"/>
      <c r="B1122" s="9"/>
      <c r="C1122" s="9"/>
      <c r="D1122" s="9"/>
      <c r="E1122" s="9"/>
      <c r="F1122" s="10"/>
      <c r="G1122" s="13"/>
      <c r="H1122" s="10"/>
      <c r="I1122" s="10"/>
      <c r="J1122" s="10"/>
      <c r="K1122" s="10"/>
      <c r="L1122" s="10"/>
      <c r="M1122" s="10"/>
      <c r="N1122" s="10"/>
      <c r="O1122" s="10"/>
      <c r="P1122" s="10"/>
      <c r="Q1122" s="10"/>
      <c r="R1122" s="10"/>
    </row>
    <row r="1123" spans="1:18" ht="33">
      <c r="A1123" s="685"/>
      <c r="B1123" s="9"/>
      <c r="C1123" s="9"/>
      <c r="D1123" s="9"/>
      <c r="E1123" s="9"/>
      <c r="F1123" s="10"/>
      <c r="G1123" s="13"/>
      <c r="H1123" s="10"/>
      <c r="I1123" s="10"/>
      <c r="J1123" s="10"/>
      <c r="K1123" s="10"/>
      <c r="L1123" s="10"/>
      <c r="M1123" s="10"/>
      <c r="N1123" s="10"/>
      <c r="O1123" s="10"/>
      <c r="P1123" s="10"/>
      <c r="Q1123" s="10"/>
      <c r="R1123" s="10"/>
    </row>
    <row r="1124" spans="1:18" ht="33">
      <c r="A1124" s="685"/>
      <c r="B1124" s="9"/>
      <c r="C1124" s="9"/>
      <c r="D1124" s="9"/>
      <c r="E1124" s="9"/>
      <c r="F1124" s="10"/>
      <c r="G1124" s="13"/>
      <c r="H1124" s="10"/>
      <c r="I1124" s="10"/>
      <c r="J1124" s="10"/>
      <c r="K1124" s="10"/>
      <c r="L1124" s="10"/>
      <c r="M1124" s="10"/>
      <c r="N1124" s="10"/>
      <c r="O1124" s="10"/>
      <c r="P1124" s="10"/>
      <c r="Q1124" s="10"/>
      <c r="R1124" s="10"/>
    </row>
    <row r="1125" spans="1:18" ht="33">
      <c r="A1125" s="685"/>
      <c r="B1125" s="9"/>
      <c r="C1125" s="9"/>
      <c r="D1125" s="9"/>
      <c r="E1125" s="9"/>
      <c r="F1125" s="10"/>
      <c r="G1125" s="13"/>
      <c r="H1125" s="10"/>
      <c r="I1125" s="10"/>
      <c r="J1125" s="10"/>
      <c r="K1125" s="10"/>
      <c r="L1125" s="10"/>
      <c r="M1125" s="10"/>
      <c r="N1125" s="10"/>
      <c r="O1125" s="10"/>
      <c r="P1125" s="10"/>
      <c r="Q1125" s="10"/>
      <c r="R1125" s="10"/>
    </row>
    <row r="1126" spans="1:18" ht="33">
      <c r="A1126" s="685"/>
      <c r="B1126" s="9"/>
      <c r="C1126" s="9"/>
      <c r="D1126" s="9"/>
      <c r="E1126" s="9"/>
      <c r="F1126" s="10"/>
      <c r="G1126" s="13"/>
      <c r="H1126" s="10"/>
      <c r="I1126" s="10"/>
      <c r="J1126" s="10"/>
      <c r="K1126" s="10"/>
      <c r="L1126" s="10"/>
      <c r="M1126" s="10"/>
      <c r="N1126" s="10"/>
      <c r="O1126" s="10"/>
      <c r="P1126" s="10"/>
      <c r="Q1126" s="10"/>
      <c r="R1126" s="10"/>
    </row>
    <row r="1127" spans="1:18" ht="33">
      <c r="A1127" s="685"/>
      <c r="B1127" s="9"/>
      <c r="C1127" s="9"/>
      <c r="D1127" s="9"/>
      <c r="E1127" s="9"/>
      <c r="F1127" s="10"/>
      <c r="G1127" s="13"/>
      <c r="H1127" s="10"/>
      <c r="I1127" s="10"/>
      <c r="J1127" s="10"/>
      <c r="K1127" s="10"/>
      <c r="L1127" s="10"/>
      <c r="M1127" s="10"/>
      <c r="N1127" s="10"/>
      <c r="O1127" s="10"/>
      <c r="P1127" s="10"/>
      <c r="Q1127" s="10"/>
      <c r="R1127" s="10"/>
    </row>
    <row r="1128" spans="1:18" ht="33">
      <c r="A1128" s="685"/>
      <c r="B1128" s="9"/>
      <c r="C1128" s="9"/>
      <c r="D1128" s="9"/>
      <c r="E1128" s="9"/>
      <c r="F1128" s="10"/>
      <c r="G1128" s="13"/>
      <c r="H1128" s="10"/>
      <c r="I1128" s="10"/>
      <c r="J1128" s="10"/>
      <c r="K1128" s="10"/>
      <c r="L1128" s="10"/>
      <c r="M1128" s="10"/>
      <c r="N1128" s="10"/>
      <c r="O1128" s="10"/>
      <c r="P1128" s="10"/>
      <c r="Q1128" s="10"/>
      <c r="R1128" s="10"/>
    </row>
    <row r="1129" spans="1:18" ht="33">
      <c r="A1129" s="685"/>
      <c r="B1129" s="9"/>
      <c r="C1129" s="9"/>
      <c r="D1129" s="9"/>
      <c r="E1129" s="9"/>
      <c r="F1129" s="10"/>
      <c r="G1129" s="13"/>
      <c r="H1129" s="10"/>
      <c r="I1129" s="10"/>
      <c r="J1129" s="10"/>
      <c r="K1129" s="10"/>
      <c r="L1129" s="10"/>
      <c r="M1129" s="10"/>
      <c r="N1129" s="10"/>
      <c r="O1129" s="10"/>
      <c r="P1129" s="10"/>
      <c r="Q1129" s="10"/>
      <c r="R1129" s="10"/>
    </row>
    <row r="1130" spans="1:18" ht="33">
      <c r="A1130" s="685"/>
      <c r="B1130" s="9"/>
      <c r="C1130" s="9"/>
      <c r="D1130" s="9"/>
      <c r="E1130" s="9"/>
      <c r="F1130" s="10"/>
      <c r="G1130" s="13"/>
      <c r="H1130" s="10"/>
      <c r="I1130" s="10"/>
      <c r="J1130" s="10"/>
      <c r="K1130" s="10"/>
      <c r="L1130" s="10"/>
      <c r="M1130" s="10"/>
      <c r="N1130" s="10"/>
      <c r="O1130" s="10"/>
      <c r="P1130" s="10"/>
      <c r="Q1130" s="10"/>
      <c r="R1130" s="10"/>
    </row>
    <row r="1131" spans="1:18" ht="33">
      <c r="A1131" s="685"/>
      <c r="B1131" s="9"/>
      <c r="C1131" s="9"/>
      <c r="D1131" s="9"/>
      <c r="E1131" s="9"/>
      <c r="F1131" s="10"/>
      <c r="G1131" s="13"/>
      <c r="H1131" s="10"/>
      <c r="I1131" s="10"/>
      <c r="J1131" s="10"/>
      <c r="K1131" s="10"/>
      <c r="L1131" s="10"/>
      <c r="M1131" s="10"/>
      <c r="N1131" s="10"/>
      <c r="O1131" s="10"/>
      <c r="P1131" s="10"/>
      <c r="Q1131" s="10"/>
      <c r="R1131" s="10"/>
    </row>
    <row r="1132" spans="1:18" ht="33">
      <c r="A1132" s="685"/>
      <c r="B1132" s="9"/>
      <c r="C1132" s="9"/>
      <c r="D1132" s="9"/>
      <c r="E1132" s="9"/>
      <c r="F1132" s="10"/>
      <c r="G1132" s="13"/>
      <c r="H1132" s="10"/>
      <c r="I1132" s="10"/>
      <c r="J1132" s="10"/>
      <c r="K1132" s="10"/>
      <c r="L1132" s="10"/>
      <c r="M1132" s="10"/>
      <c r="N1132" s="10"/>
      <c r="O1132" s="10"/>
      <c r="P1132" s="10"/>
      <c r="Q1132" s="10"/>
      <c r="R1132" s="10"/>
    </row>
    <row r="1133" spans="1:18" ht="33">
      <c r="A1133" s="685"/>
      <c r="B1133" s="9"/>
      <c r="C1133" s="9"/>
      <c r="D1133" s="9"/>
      <c r="E1133" s="9"/>
      <c r="F1133" s="10"/>
      <c r="G1133" s="13"/>
      <c r="H1133" s="10"/>
      <c r="I1133" s="10"/>
      <c r="J1133" s="10"/>
      <c r="K1133" s="10"/>
      <c r="L1133" s="10"/>
      <c r="M1133" s="10"/>
      <c r="N1133" s="10"/>
      <c r="O1133" s="10"/>
      <c r="P1133" s="10"/>
      <c r="Q1133" s="10"/>
      <c r="R1133" s="10"/>
    </row>
    <row r="1134" spans="1:18" ht="33">
      <c r="A1134" s="685"/>
      <c r="B1134" s="9"/>
      <c r="C1134" s="9"/>
      <c r="D1134" s="9"/>
      <c r="E1134" s="9"/>
      <c r="F1134" s="10"/>
      <c r="G1134" s="13"/>
      <c r="H1134" s="10"/>
      <c r="I1134" s="10"/>
      <c r="J1134" s="10"/>
      <c r="K1134" s="10"/>
      <c r="L1134" s="10"/>
      <c r="M1134" s="10"/>
      <c r="N1134" s="10"/>
      <c r="O1134" s="10"/>
      <c r="P1134" s="10"/>
      <c r="Q1134" s="10"/>
      <c r="R1134" s="10"/>
    </row>
    <row r="1135" spans="1:18" ht="33">
      <c r="A1135" s="685"/>
      <c r="B1135" s="9"/>
      <c r="C1135" s="9"/>
      <c r="D1135" s="9"/>
      <c r="E1135" s="9"/>
      <c r="F1135" s="10"/>
      <c r="G1135" s="13"/>
      <c r="H1135" s="10"/>
      <c r="I1135" s="10"/>
      <c r="J1135" s="10"/>
      <c r="K1135" s="10"/>
      <c r="L1135" s="10"/>
      <c r="M1135" s="10"/>
      <c r="N1135" s="10"/>
      <c r="O1135" s="10"/>
      <c r="P1135" s="10"/>
      <c r="Q1135" s="10"/>
      <c r="R1135" s="10"/>
    </row>
    <row r="1136" spans="1:18" ht="33">
      <c r="A1136" s="685"/>
      <c r="B1136" s="9"/>
      <c r="C1136" s="9"/>
      <c r="D1136" s="9"/>
      <c r="E1136" s="9"/>
      <c r="F1136" s="10"/>
      <c r="G1136" s="13"/>
      <c r="H1136" s="10"/>
      <c r="I1136" s="10"/>
      <c r="J1136" s="10"/>
      <c r="K1136" s="10"/>
      <c r="L1136" s="10"/>
      <c r="M1136" s="10"/>
      <c r="N1136" s="10"/>
      <c r="O1136" s="10"/>
      <c r="P1136" s="10"/>
      <c r="Q1136" s="10"/>
      <c r="R1136" s="10"/>
    </row>
    <row r="1137" spans="1:18" ht="33">
      <c r="A1137" s="685"/>
      <c r="B1137" s="9"/>
      <c r="C1137" s="9"/>
      <c r="D1137" s="9"/>
      <c r="E1137" s="9"/>
      <c r="F1137" s="10"/>
      <c r="G1137" s="13"/>
      <c r="H1137" s="10"/>
      <c r="I1137" s="10"/>
      <c r="J1137" s="10"/>
      <c r="K1137" s="10"/>
      <c r="L1137" s="10"/>
      <c r="M1137" s="10"/>
      <c r="N1137" s="10"/>
      <c r="O1137" s="10"/>
      <c r="P1137" s="10"/>
      <c r="Q1137" s="10"/>
      <c r="R1137" s="10"/>
    </row>
    <row r="1138" spans="1:18" ht="33">
      <c r="A1138" s="685"/>
      <c r="B1138" s="9"/>
      <c r="C1138" s="9"/>
      <c r="D1138" s="9"/>
      <c r="E1138" s="9"/>
      <c r="F1138" s="10"/>
      <c r="G1138" s="13"/>
      <c r="H1138" s="10"/>
      <c r="I1138" s="10"/>
      <c r="J1138" s="10"/>
      <c r="K1138" s="10"/>
      <c r="L1138" s="10"/>
      <c r="M1138" s="10"/>
      <c r="N1138" s="10"/>
      <c r="O1138" s="10"/>
      <c r="P1138" s="10"/>
      <c r="Q1138" s="10"/>
      <c r="R1138" s="10"/>
    </row>
    <row r="1139" spans="1:18" ht="33">
      <c r="A1139" s="685"/>
      <c r="B1139" s="9"/>
      <c r="C1139" s="9"/>
      <c r="D1139" s="9"/>
      <c r="E1139" s="9"/>
      <c r="F1139" s="10"/>
      <c r="G1139" s="13"/>
      <c r="H1139" s="10"/>
      <c r="I1139" s="10"/>
      <c r="J1139" s="10"/>
      <c r="K1139" s="10"/>
      <c r="L1139" s="10"/>
      <c r="M1139" s="10"/>
      <c r="N1139" s="10"/>
      <c r="O1139" s="10"/>
      <c r="P1139" s="10"/>
      <c r="Q1139" s="10"/>
      <c r="R1139" s="10"/>
    </row>
    <row r="1140" spans="1:18" ht="33">
      <c r="A1140" s="685"/>
      <c r="B1140" s="9"/>
      <c r="C1140" s="9"/>
      <c r="D1140" s="9"/>
      <c r="E1140" s="9"/>
      <c r="F1140" s="10"/>
      <c r="G1140" s="13"/>
      <c r="H1140" s="10"/>
      <c r="I1140" s="10"/>
      <c r="J1140" s="10"/>
      <c r="K1140" s="10"/>
      <c r="L1140" s="10"/>
      <c r="M1140" s="10"/>
      <c r="N1140" s="10"/>
      <c r="O1140" s="10"/>
      <c r="P1140" s="10"/>
      <c r="Q1140" s="10"/>
      <c r="R1140" s="10"/>
    </row>
    <row r="1141" spans="1:18" ht="33">
      <c r="A1141" s="685"/>
      <c r="B1141" s="9"/>
      <c r="C1141" s="9"/>
      <c r="D1141" s="9"/>
      <c r="E1141" s="9"/>
      <c r="F1141" s="10"/>
      <c r="G1141" s="13"/>
      <c r="H1141" s="10"/>
      <c r="I1141" s="10"/>
      <c r="J1141" s="10"/>
      <c r="K1141" s="10"/>
      <c r="L1141" s="10"/>
      <c r="M1141" s="10"/>
      <c r="N1141" s="10"/>
      <c r="O1141" s="10"/>
      <c r="P1141" s="10"/>
      <c r="Q1141" s="10"/>
      <c r="R1141" s="10"/>
    </row>
    <row r="1142" spans="1:18" ht="33">
      <c r="A1142" s="685"/>
      <c r="B1142" s="9"/>
      <c r="C1142" s="9"/>
      <c r="D1142" s="9"/>
      <c r="E1142" s="9"/>
      <c r="F1142" s="10"/>
      <c r="G1142" s="13"/>
      <c r="H1142" s="10"/>
      <c r="I1142" s="10"/>
      <c r="J1142" s="10"/>
      <c r="K1142" s="10"/>
      <c r="L1142" s="10"/>
      <c r="M1142" s="10"/>
      <c r="N1142" s="10"/>
      <c r="O1142" s="10"/>
      <c r="P1142" s="10"/>
      <c r="Q1142" s="10"/>
      <c r="R1142" s="10"/>
    </row>
    <row r="1143" spans="1:18" ht="33">
      <c r="A1143" s="685"/>
      <c r="B1143" s="9"/>
      <c r="C1143" s="9"/>
      <c r="D1143" s="9"/>
      <c r="E1143" s="9"/>
      <c r="F1143" s="10"/>
      <c r="G1143" s="13"/>
      <c r="H1143" s="10"/>
      <c r="I1143" s="10"/>
      <c r="J1143" s="10"/>
      <c r="K1143" s="10"/>
      <c r="L1143" s="10"/>
      <c r="M1143" s="10"/>
      <c r="N1143" s="10"/>
      <c r="O1143" s="10"/>
      <c r="P1143" s="10"/>
      <c r="Q1143" s="10"/>
      <c r="R1143" s="10"/>
    </row>
    <row r="1144" spans="1:18" ht="33">
      <c r="A1144" s="685"/>
      <c r="B1144" s="9"/>
      <c r="C1144" s="9"/>
      <c r="D1144" s="9"/>
      <c r="E1144" s="9"/>
      <c r="F1144" s="10"/>
      <c r="G1144" s="13"/>
      <c r="H1144" s="10"/>
      <c r="I1144" s="10"/>
      <c r="J1144" s="10"/>
      <c r="K1144" s="10"/>
      <c r="L1144" s="10"/>
      <c r="M1144" s="10"/>
      <c r="N1144" s="10"/>
      <c r="O1144" s="10"/>
      <c r="P1144" s="10"/>
      <c r="Q1144" s="10"/>
      <c r="R1144" s="10"/>
    </row>
    <row r="1145" spans="1:18" ht="33">
      <c r="A1145" s="685"/>
      <c r="B1145" s="9"/>
      <c r="C1145" s="9"/>
      <c r="D1145" s="9"/>
      <c r="E1145" s="9"/>
      <c r="F1145" s="10"/>
      <c r="G1145" s="13"/>
      <c r="H1145" s="10"/>
      <c r="I1145" s="10"/>
      <c r="J1145" s="10"/>
      <c r="K1145" s="10"/>
      <c r="L1145" s="10"/>
      <c r="M1145" s="10"/>
      <c r="N1145" s="10"/>
      <c r="O1145" s="10"/>
      <c r="P1145" s="10"/>
      <c r="Q1145" s="10"/>
      <c r="R1145" s="10"/>
    </row>
    <row r="1146" spans="1:18" ht="33">
      <c r="A1146" s="685"/>
      <c r="B1146" s="9"/>
      <c r="C1146" s="9"/>
      <c r="D1146" s="9"/>
      <c r="E1146" s="9"/>
      <c r="F1146" s="10"/>
      <c r="G1146" s="13"/>
      <c r="H1146" s="10"/>
      <c r="I1146" s="10"/>
      <c r="J1146" s="10"/>
      <c r="K1146" s="10"/>
      <c r="L1146" s="10"/>
      <c r="M1146" s="10"/>
      <c r="N1146" s="10"/>
      <c r="O1146" s="10"/>
      <c r="P1146" s="10"/>
      <c r="Q1146" s="10"/>
      <c r="R1146" s="10"/>
    </row>
    <row r="1147" spans="1:18" ht="33">
      <c r="A1147" s="685"/>
      <c r="B1147" s="9"/>
      <c r="C1147" s="9"/>
      <c r="D1147" s="9"/>
      <c r="E1147" s="9"/>
      <c r="F1147" s="10"/>
      <c r="G1147" s="13"/>
      <c r="H1147" s="10"/>
      <c r="I1147" s="10"/>
      <c r="J1147" s="10"/>
      <c r="K1147" s="10"/>
      <c r="L1147" s="10"/>
      <c r="M1147" s="10"/>
      <c r="N1147" s="10"/>
      <c r="O1147" s="10"/>
      <c r="P1147" s="10"/>
      <c r="Q1147" s="10"/>
      <c r="R1147" s="10"/>
    </row>
    <row r="1148" spans="1:18" ht="33">
      <c r="A1148" s="685"/>
      <c r="B1148" s="9"/>
      <c r="C1148" s="9"/>
      <c r="D1148" s="9"/>
      <c r="E1148" s="9"/>
      <c r="F1148" s="10"/>
      <c r="G1148" s="13"/>
      <c r="H1148" s="10"/>
      <c r="I1148" s="10"/>
      <c r="J1148" s="10"/>
      <c r="K1148" s="10"/>
      <c r="L1148" s="10"/>
      <c r="M1148" s="10"/>
      <c r="N1148" s="10"/>
      <c r="O1148" s="10"/>
      <c r="P1148" s="10"/>
      <c r="Q1148" s="10"/>
      <c r="R1148" s="10"/>
    </row>
    <row r="1149" spans="1:18" ht="33">
      <c r="A1149" s="685"/>
      <c r="B1149" s="9"/>
      <c r="C1149" s="9"/>
      <c r="D1149" s="9"/>
      <c r="E1149" s="9"/>
      <c r="F1149" s="10"/>
      <c r="G1149" s="13"/>
      <c r="H1149" s="10"/>
      <c r="I1149" s="10"/>
      <c r="J1149" s="10"/>
      <c r="K1149" s="10"/>
      <c r="L1149" s="10"/>
      <c r="M1149" s="10"/>
      <c r="N1149" s="10"/>
      <c r="O1149" s="10"/>
      <c r="P1149" s="10"/>
      <c r="Q1149" s="10"/>
      <c r="R1149" s="10"/>
    </row>
    <row r="1150" spans="1:18" ht="33">
      <c r="A1150" s="685"/>
      <c r="B1150" s="9"/>
      <c r="C1150" s="9"/>
      <c r="D1150" s="9"/>
      <c r="E1150" s="9"/>
      <c r="F1150" s="10"/>
      <c r="G1150" s="13"/>
      <c r="H1150" s="10"/>
      <c r="I1150" s="10"/>
      <c r="J1150" s="10"/>
      <c r="K1150" s="10"/>
      <c r="L1150" s="10"/>
      <c r="M1150" s="10"/>
      <c r="N1150" s="10"/>
      <c r="O1150" s="10"/>
      <c r="P1150" s="10"/>
      <c r="Q1150" s="10"/>
      <c r="R1150" s="10"/>
    </row>
    <row r="1151" spans="1:18" ht="33">
      <c r="A1151" s="685"/>
      <c r="B1151" s="9"/>
      <c r="C1151" s="9"/>
      <c r="D1151" s="9"/>
      <c r="E1151" s="9"/>
      <c r="F1151" s="10"/>
      <c r="G1151" s="13"/>
      <c r="H1151" s="10"/>
      <c r="I1151" s="10"/>
      <c r="J1151" s="10"/>
      <c r="K1151" s="10"/>
      <c r="L1151" s="10"/>
      <c r="M1151" s="10"/>
      <c r="N1151" s="10"/>
      <c r="O1151" s="10"/>
      <c r="P1151" s="10"/>
      <c r="Q1151" s="10"/>
      <c r="R1151" s="10"/>
    </row>
    <row r="1152" spans="1:18" ht="33">
      <c r="A1152" s="685"/>
      <c r="B1152" s="9"/>
      <c r="C1152" s="9"/>
      <c r="D1152" s="9"/>
      <c r="E1152" s="9"/>
      <c r="F1152" s="10"/>
      <c r="G1152" s="13"/>
      <c r="H1152" s="10"/>
      <c r="I1152" s="10"/>
      <c r="J1152" s="10"/>
      <c r="K1152" s="10"/>
      <c r="L1152" s="10"/>
      <c r="M1152" s="10"/>
      <c r="N1152" s="10"/>
      <c r="O1152" s="10"/>
      <c r="P1152" s="10"/>
      <c r="Q1152" s="10"/>
      <c r="R1152" s="10"/>
    </row>
    <row r="1153" spans="1:18" ht="33">
      <c r="A1153" s="685"/>
      <c r="B1153" s="9"/>
      <c r="C1153" s="9"/>
      <c r="D1153" s="9"/>
      <c r="E1153" s="9"/>
      <c r="F1153" s="10"/>
      <c r="G1153" s="13"/>
      <c r="H1153" s="10"/>
      <c r="I1153" s="10"/>
      <c r="J1153" s="10"/>
      <c r="K1153" s="10"/>
      <c r="L1153" s="10"/>
      <c r="M1153" s="10"/>
      <c r="N1153" s="10"/>
      <c r="O1153" s="10"/>
      <c r="P1153" s="10"/>
      <c r="Q1153" s="10"/>
      <c r="R1153" s="10"/>
    </row>
    <row r="1154" spans="1:18" ht="33">
      <c r="A1154" s="685"/>
      <c r="B1154" s="9"/>
      <c r="C1154" s="9"/>
      <c r="D1154" s="9"/>
      <c r="E1154" s="9"/>
      <c r="F1154" s="10"/>
      <c r="G1154" s="13"/>
      <c r="H1154" s="10"/>
      <c r="I1154" s="10"/>
      <c r="J1154" s="10"/>
      <c r="K1154" s="10"/>
      <c r="L1154" s="10"/>
      <c r="M1154" s="10"/>
      <c r="N1154" s="10"/>
      <c r="O1154" s="10"/>
      <c r="P1154" s="10"/>
      <c r="Q1154" s="10"/>
      <c r="R1154" s="10"/>
    </row>
    <row r="1155" spans="1:18" ht="33">
      <c r="A1155" s="685"/>
      <c r="B1155" s="9"/>
      <c r="C1155" s="9"/>
      <c r="D1155" s="9"/>
      <c r="E1155" s="9"/>
      <c r="F1155" s="10"/>
      <c r="G1155" s="13"/>
      <c r="H1155" s="10"/>
      <c r="I1155" s="10"/>
      <c r="J1155" s="10"/>
      <c r="K1155" s="10"/>
      <c r="L1155" s="10"/>
      <c r="M1155" s="10"/>
      <c r="N1155" s="10"/>
      <c r="O1155" s="10"/>
      <c r="P1155" s="10"/>
      <c r="Q1155" s="10"/>
      <c r="R1155" s="10"/>
    </row>
    <row r="1156" spans="1:18" ht="33">
      <c r="A1156" s="685"/>
      <c r="B1156" s="9"/>
      <c r="C1156" s="9"/>
      <c r="D1156" s="9"/>
      <c r="E1156" s="9"/>
      <c r="F1156" s="10"/>
      <c r="G1156" s="13"/>
      <c r="H1156" s="10"/>
      <c r="I1156" s="10"/>
      <c r="J1156" s="10"/>
      <c r="K1156" s="10"/>
      <c r="L1156" s="10"/>
      <c r="M1156" s="10"/>
      <c r="N1156" s="10"/>
      <c r="O1156" s="10"/>
      <c r="P1156" s="10"/>
      <c r="Q1156" s="10"/>
      <c r="R1156" s="10"/>
    </row>
    <row r="1157" spans="1:18" ht="33">
      <c r="A1157" s="685"/>
      <c r="B1157" s="9"/>
      <c r="C1157" s="9"/>
      <c r="D1157" s="9"/>
      <c r="E1157" s="9"/>
      <c r="F1157" s="10"/>
      <c r="G1157" s="13"/>
      <c r="H1157" s="10"/>
      <c r="I1157" s="10"/>
      <c r="J1157" s="10"/>
      <c r="K1157" s="10"/>
      <c r="L1157" s="10"/>
      <c r="M1157" s="10"/>
      <c r="N1157" s="10"/>
      <c r="O1157" s="10"/>
      <c r="P1157" s="10"/>
      <c r="Q1157" s="10"/>
      <c r="R1157" s="10"/>
    </row>
    <row r="1158" spans="1:18" ht="33">
      <c r="A1158" s="685"/>
      <c r="B1158" s="9"/>
      <c r="C1158" s="9"/>
      <c r="D1158" s="9"/>
      <c r="E1158" s="9"/>
      <c r="F1158" s="10"/>
      <c r="G1158" s="13"/>
      <c r="H1158" s="10"/>
      <c r="I1158" s="10"/>
      <c r="J1158" s="10"/>
      <c r="K1158" s="10"/>
      <c r="L1158" s="10"/>
      <c r="M1158" s="10"/>
      <c r="N1158" s="10"/>
      <c r="O1158" s="10"/>
      <c r="P1158" s="10"/>
      <c r="Q1158" s="10"/>
      <c r="R1158" s="10"/>
    </row>
    <row r="1159" spans="1:18" ht="33">
      <c r="A1159" s="685"/>
      <c r="B1159" s="9"/>
      <c r="C1159" s="9"/>
      <c r="D1159" s="9"/>
      <c r="E1159" s="9"/>
      <c r="F1159" s="10"/>
      <c r="G1159" s="13"/>
      <c r="H1159" s="10"/>
      <c r="I1159" s="10"/>
      <c r="J1159" s="10"/>
      <c r="K1159" s="10"/>
      <c r="L1159" s="10"/>
      <c r="M1159" s="10"/>
      <c r="N1159" s="10"/>
      <c r="O1159" s="10"/>
      <c r="P1159" s="10"/>
      <c r="Q1159" s="10"/>
      <c r="R1159" s="10"/>
    </row>
    <row r="1160" spans="1:18" ht="33">
      <c r="A1160" s="685"/>
      <c r="B1160" s="9"/>
      <c r="C1160" s="9"/>
      <c r="D1160" s="9"/>
      <c r="E1160" s="9"/>
      <c r="F1160" s="10"/>
      <c r="G1160" s="13"/>
      <c r="H1160" s="10"/>
      <c r="I1160" s="10"/>
      <c r="J1160" s="10"/>
      <c r="K1160" s="10"/>
      <c r="L1160" s="10"/>
      <c r="M1160" s="10"/>
      <c r="N1160" s="10"/>
      <c r="O1160" s="10"/>
      <c r="P1160" s="10"/>
      <c r="Q1160" s="10"/>
      <c r="R1160" s="10"/>
    </row>
    <row r="1161" spans="1:18" ht="33">
      <c r="A1161" s="685"/>
      <c r="B1161" s="9"/>
      <c r="C1161" s="9"/>
      <c r="D1161" s="9"/>
      <c r="E1161" s="9"/>
      <c r="F1161" s="10"/>
      <c r="G1161" s="13"/>
      <c r="H1161" s="10"/>
      <c r="I1161" s="10"/>
      <c r="J1161" s="10"/>
      <c r="K1161" s="10"/>
      <c r="L1161" s="10"/>
      <c r="M1161" s="10"/>
      <c r="N1161" s="10"/>
      <c r="O1161" s="10"/>
      <c r="P1161" s="10"/>
      <c r="Q1161" s="10"/>
      <c r="R1161" s="10"/>
    </row>
    <row r="1162" spans="1:18" ht="33">
      <c r="A1162" s="685"/>
      <c r="B1162" s="9"/>
      <c r="C1162" s="9"/>
      <c r="D1162" s="9"/>
      <c r="E1162" s="9"/>
      <c r="F1162" s="10"/>
      <c r="G1162" s="13"/>
      <c r="H1162" s="10"/>
      <c r="I1162" s="10"/>
      <c r="J1162" s="10"/>
      <c r="K1162" s="10"/>
      <c r="L1162" s="10"/>
      <c r="M1162" s="10"/>
      <c r="N1162" s="10"/>
      <c r="O1162" s="10"/>
      <c r="P1162" s="10"/>
      <c r="Q1162" s="10"/>
      <c r="R1162" s="10"/>
    </row>
    <row r="1163" spans="1:18" ht="33">
      <c r="A1163" s="685"/>
      <c r="B1163" s="9"/>
      <c r="C1163" s="9"/>
      <c r="D1163" s="9"/>
      <c r="E1163" s="9"/>
      <c r="F1163" s="10"/>
      <c r="G1163" s="13"/>
      <c r="H1163" s="10"/>
      <c r="I1163" s="10"/>
      <c r="J1163" s="10"/>
      <c r="K1163" s="10"/>
      <c r="L1163" s="10"/>
      <c r="M1163" s="10"/>
      <c r="N1163" s="10"/>
      <c r="O1163" s="10"/>
      <c r="P1163" s="10"/>
      <c r="Q1163" s="10"/>
      <c r="R1163" s="10"/>
    </row>
    <row r="1164" spans="1:18" ht="33">
      <c r="A1164" s="685"/>
      <c r="B1164" s="9"/>
      <c r="C1164" s="9"/>
      <c r="D1164" s="9"/>
      <c r="E1164" s="9"/>
      <c r="F1164" s="10"/>
      <c r="G1164" s="13"/>
      <c r="H1164" s="10"/>
      <c r="I1164" s="10"/>
      <c r="J1164" s="10"/>
      <c r="K1164" s="10"/>
      <c r="L1164" s="10"/>
      <c r="M1164" s="10"/>
      <c r="N1164" s="10"/>
      <c r="O1164" s="10"/>
      <c r="P1164" s="10"/>
      <c r="Q1164" s="10"/>
      <c r="R1164" s="10"/>
    </row>
    <row r="1165" spans="1:18" ht="33">
      <c r="A1165" s="685"/>
      <c r="B1165" s="9"/>
      <c r="C1165" s="9"/>
      <c r="D1165" s="9"/>
      <c r="E1165" s="9"/>
      <c r="F1165" s="10"/>
      <c r="G1165" s="13"/>
      <c r="H1165" s="10"/>
      <c r="I1165" s="10"/>
      <c r="J1165" s="10"/>
      <c r="K1165" s="10"/>
      <c r="L1165" s="10"/>
      <c r="M1165" s="10"/>
      <c r="N1165" s="10"/>
      <c r="O1165" s="10"/>
      <c r="P1165" s="10"/>
      <c r="Q1165" s="10"/>
      <c r="R1165" s="10"/>
    </row>
    <row r="1166" spans="1:18" ht="33">
      <c r="A1166" s="685"/>
      <c r="B1166" s="9"/>
      <c r="C1166" s="9"/>
      <c r="D1166" s="9"/>
      <c r="E1166" s="9"/>
      <c r="F1166" s="10"/>
      <c r="G1166" s="13"/>
      <c r="H1166" s="10"/>
      <c r="I1166" s="10"/>
      <c r="J1166" s="10"/>
      <c r="K1166" s="10"/>
      <c r="L1166" s="10"/>
      <c r="M1166" s="10"/>
      <c r="N1166" s="10"/>
      <c r="O1166" s="10"/>
      <c r="P1166" s="10"/>
      <c r="Q1166" s="10"/>
      <c r="R1166" s="10"/>
    </row>
    <row r="1167" spans="1:18" ht="33">
      <c r="A1167" s="685"/>
      <c r="B1167" s="9"/>
      <c r="C1167" s="9"/>
      <c r="D1167" s="9"/>
      <c r="E1167" s="9"/>
      <c r="F1167" s="10"/>
      <c r="G1167" s="13"/>
      <c r="H1167" s="10"/>
      <c r="I1167" s="10"/>
      <c r="J1167" s="10"/>
      <c r="K1167" s="10"/>
      <c r="L1167" s="10"/>
      <c r="M1167" s="10"/>
      <c r="N1167" s="10"/>
      <c r="O1167" s="10"/>
      <c r="P1167" s="10"/>
      <c r="Q1167" s="10"/>
      <c r="R1167" s="10"/>
    </row>
    <row r="1168" spans="1:18" ht="33">
      <c r="A1168" s="685"/>
      <c r="B1168" s="9"/>
      <c r="C1168" s="9"/>
      <c r="D1168" s="9"/>
      <c r="E1168" s="9"/>
      <c r="F1168" s="10"/>
      <c r="G1168" s="13"/>
      <c r="H1168" s="10"/>
      <c r="I1168" s="10"/>
      <c r="J1168" s="10"/>
      <c r="K1168" s="10"/>
      <c r="L1168" s="10"/>
      <c r="M1168" s="10"/>
      <c r="N1168" s="10"/>
      <c r="O1168" s="10"/>
      <c r="P1168" s="10"/>
      <c r="Q1168" s="10"/>
      <c r="R1168" s="10"/>
    </row>
    <row r="1169" spans="1:18" ht="33">
      <c r="A1169" s="685"/>
      <c r="B1169" s="9"/>
      <c r="C1169" s="9"/>
      <c r="D1169" s="9"/>
      <c r="E1169" s="9"/>
      <c r="F1169" s="10"/>
      <c r="G1169" s="13"/>
      <c r="H1169" s="10"/>
      <c r="I1169" s="10"/>
      <c r="J1169" s="10"/>
      <c r="K1169" s="10"/>
      <c r="L1169" s="10"/>
      <c r="M1169" s="10"/>
      <c r="N1169" s="10"/>
      <c r="O1169" s="10"/>
      <c r="P1169" s="10"/>
      <c r="Q1169" s="10"/>
      <c r="R1169" s="10"/>
    </row>
    <row r="1170" spans="1:18" ht="33">
      <c r="A1170" s="685"/>
      <c r="B1170" s="9"/>
      <c r="C1170" s="9"/>
      <c r="D1170" s="9"/>
      <c r="E1170" s="9"/>
      <c r="F1170" s="10"/>
      <c r="G1170" s="13"/>
      <c r="H1170" s="10"/>
      <c r="I1170" s="10"/>
      <c r="J1170" s="10"/>
      <c r="K1170" s="10"/>
      <c r="L1170" s="10"/>
      <c r="M1170" s="10"/>
      <c r="N1170" s="10"/>
      <c r="O1170" s="10"/>
      <c r="P1170" s="10"/>
      <c r="Q1170" s="10"/>
      <c r="R1170" s="10"/>
    </row>
    <row r="1171" spans="1:18" ht="33">
      <c r="A1171" s="685"/>
      <c r="B1171" s="9"/>
      <c r="C1171" s="9"/>
      <c r="D1171" s="9"/>
      <c r="E1171" s="9"/>
      <c r="F1171" s="10"/>
      <c r="G1171" s="13"/>
      <c r="H1171" s="10"/>
      <c r="I1171" s="10"/>
      <c r="J1171" s="10"/>
      <c r="K1171" s="10"/>
      <c r="L1171" s="10"/>
      <c r="M1171" s="10"/>
      <c r="N1171" s="10"/>
      <c r="O1171" s="10"/>
      <c r="P1171" s="10"/>
      <c r="Q1171" s="10"/>
      <c r="R1171" s="10"/>
    </row>
    <row r="1172" spans="1:18" ht="33">
      <c r="A1172" s="685"/>
      <c r="B1172" s="9"/>
      <c r="C1172" s="9"/>
      <c r="D1172" s="9"/>
      <c r="E1172" s="9"/>
      <c r="F1172" s="10"/>
      <c r="G1172" s="13"/>
      <c r="H1172" s="10"/>
      <c r="I1172" s="10"/>
      <c r="J1172" s="10"/>
      <c r="K1172" s="10"/>
      <c r="L1172" s="10"/>
      <c r="M1172" s="10"/>
      <c r="N1172" s="10"/>
      <c r="O1172" s="10"/>
      <c r="P1172" s="10"/>
      <c r="Q1172" s="10"/>
      <c r="R1172" s="10"/>
    </row>
    <row r="1173" spans="1:18" ht="33">
      <c r="A1173" s="685"/>
      <c r="B1173" s="9"/>
      <c r="C1173" s="9"/>
      <c r="D1173" s="9"/>
      <c r="E1173" s="9"/>
      <c r="F1173" s="10"/>
      <c r="G1173" s="13"/>
      <c r="H1173" s="10"/>
      <c r="I1173" s="10"/>
      <c r="J1173" s="10"/>
      <c r="K1173" s="10"/>
      <c r="L1173" s="10"/>
      <c r="M1173" s="10"/>
      <c r="N1173" s="10"/>
      <c r="O1173" s="10"/>
      <c r="P1173" s="10"/>
      <c r="Q1173" s="10"/>
      <c r="R1173" s="10"/>
    </row>
    <row r="1174" spans="1:18" ht="33">
      <c r="A1174" s="685"/>
      <c r="B1174" s="9"/>
      <c r="C1174" s="9"/>
      <c r="D1174" s="9"/>
      <c r="E1174" s="9"/>
      <c r="F1174" s="10"/>
      <c r="G1174" s="13"/>
      <c r="H1174" s="10"/>
      <c r="I1174" s="10"/>
      <c r="J1174" s="10"/>
      <c r="K1174" s="10"/>
      <c r="L1174" s="10"/>
      <c r="M1174" s="10"/>
      <c r="N1174" s="10"/>
      <c r="O1174" s="10"/>
      <c r="P1174" s="10"/>
      <c r="Q1174" s="10"/>
      <c r="R1174" s="10"/>
    </row>
    <row r="1175" spans="1:18" ht="33">
      <c r="A1175" s="685"/>
      <c r="B1175" s="9"/>
      <c r="C1175" s="9"/>
      <c r="D1175" s="9"/>
      <c r="E1175" s="9"/>
      <c r="F1175" s="10"/>
      <c r="G1175" s="13"/>
      <c r="H1175" s="10"/>
      <c r="I1175" s="10"/>
      <c r="J1175" s="10"/>
      <c r="K1175" s="10"/>
      <c r="L1175" s="10"/>
      <c r="M1175" s="10"/>
      <c r="N1175" s="10"/>
      <c r="O1175" s="10"/>
      <c r="P1175" s="10"/>
      <c r="Q1175" s="10"/>
      <c r="R1175" s="10"/>
    </row>
    <row r="1176" spans="1:18" ht="33">
      <c r="A1176" s="685"/>
      <c r="B1176" s="9"/>
      <c r="C1176" s="9"/>
      <c r="D1176" s="9"/>
      <c r="E1176" s="9"/>
      <c r="F1176" s="10"/>
      <c r="G1176" s="13"/>
      <c r="H1176" s="10"/>
      <c r="I1176" s="10"/>
      <c r="J1176" s="10"/>
      <c r="K1176" s="10"/>
      <c r="L1176" s="10"/>
      <c r="M1176" s="10"/>
      <c r="N1176" s="10"/>
      <c r="O1176" s="10"/>
      <c r="P1176" s="10"/>
      <c r="Q1176" s="10"/>
      <c r="R1176" s="10"/>
    </row>
    <row r="1177" spans="1:18" ht="33">
      <c r="A1177" s="685"/>
      <c r="B1177" s="9"/>
      <c r="C1177" s="9"/>
      <c r="D1177" s="9"/>
      <c r="E1177" s="9"/>
      <c r="F1177" s="10"/>
      <c r="G1177" s="13"/>
      <c r="H1177" s="10"/>
      <c r="I1177" s="10"/>
      <c r="J1177" s="10"/>
      <c r="K1177" s="10"/>
      <c r="L1177" s="10"/>
      <c r="M1177" s="10"/>
      <c r="N1177" s="10"/>
      <c r="O1177" s="10"/>
      <c r="P1177" s="10"/>
      <c r="Q1177" s="10"/>
      <c r="R1177" s="10"/>
    </row>
    <row r="1178" spans="1:18" ht="33">
      <c r="A1178" s="685"/>
      <c r="B1178" s="9"/>
      <c r="C1178" s="9"/>
      <c r="D1178" s="9"/>
      <c r="E1178" s="9"/>
      <c r="F1178" s="10"/>
      <c r="G1178" s="13"/>
      <c r="H1178" s="10"/>
      <c r="I1178" s="10"/>
      <c r="J1178" s="10"/>
      <c r="K1178" s="10"/>
      <c r="L1178" s="10"/>
      <c r="M1178" s="10"/>
      <c r="N1178" s="10"/>
      <c r="O1178" s="10"/>
      <c r="P1178" s="10"/>
      <c r="Q1178" s="10"/>
      <c r="R1178" s="10"/>
    </row>
    <row r="1179" spans="1:18" ht="33">
      <c r="A1179" s="685"/>
      <c r="B1179" s="9"/>
      <c r="C1179" s="9"/>
      <c r="D1179" s="9"/>
      <c r="E1179" s="9"/>
      <c r="F1179" s="10"/>
      <c r="G1179" s="13"/>
      <c r="H1179" s="10"/>
      <c r="I1179" s="10"/>
      <c r="J1179" s="10"/>
      <c r="K1179" s="10"/>
      <c r="L1179" s="10"/>
      <c r="M1179" s="10"/>
      <c r="N1179" s="10"/>
      <c r="O1179" s="10"/>
      <c r="P1179" s="10"/>
      <c r="Q1179" s="10"/>
      <c r="R1179" s="10"/>
    </row>
    <row r="1180" spans="1:18" ht="33">
      <c r="A1180" s="685"/>
      <c r="B1180" s="9"/>
      <c r="C1180" s="9"/>
      <c r="D1180" s="9"/>
      <c r="E1180" s="9"/>
      <c r="F1180" s="10"/>
      <c r="G1180" s="13"/>
      <c r="H1180" s="10"/>
      <c r="I1180" s="10"/>
      <c r="J1180" s="10"/>
      <c r="K1180" s="10"/>
      <c r="L1180" s="10"/>
      <c r="M1180" s="10"/>
      <c r="N1180" s="10"/>
      <c r="O1180" s="10"/>
      <c r="P1180" s="10"/>
      <c r="Q1180" s="10"/>
      <c r="R1180" s="10"/>
    </row>
    <row r="1181" spans="1:18" ht="33">
      <c r="A1181" s="685"/>
      <c r="B1181" s="9"/>
      <c r="C1181" s="9"/>
      <c r="D1181" s="9"/>
      <c r="E1181" s="9"/>
      <c r="F1181" s="10"/>
      <c r="G1181" s="13"/>
      <c r="H1181" s="10"/>
      <c r="I1181" s="10"/>
      <c r="J1181" s="10"/>
      <c r="K1181" s="10"/>
      <c r="L1181" s="10"/>
      <c r="M1181" s="10"/>
      <c r="N1181" s="10"/>
      <c r="O1181" s="10"/>
      <c r="P1181" s="10"/>
      <c r="Q1181" s="10"/>
      <c r="R1181" s="10"/>
    </row>
    <row r="1182" spans="1:18" ht="33">
      <c r="A1182" s="685"/>
      <c r="B1182" s="9"/>
      <c r="C1182" s="9"/>
      <c r="D1182" s="9"/>
      <c r="E1182" s="9"/>
      <c r="F1182" s="10"/>
      <c r="G1182" s="13"/>
      <c r="H1182" s="10"/>
      <c r="I1182" s="10"/>
      <c r="J1182" s="10"/>
      <c r="K1182" s="10"/>
      <c r="L1182" s="10"/>
      <c r="M1182" s="10"/>
      <c r="N1182" s="10"/>
      <c r="O1182" s="10"/>
      <c r="P1182" s="10"/>
      <c r="Q1182" s="10"/>
      <c r="R1182" s="10"/>
    </row>
    <row r="1183" spans="1:18" ht="33">
      <c r="A1183" s="685"/>
      <c r="B1183" s="9"/>
      <c r="C1183" s="9"/>
      <c r="D1183" s="9"/>
      <c r="E1183" s="9"/>
      <c r="F1183" s="10"/>
      <c r="G1183" s="13"/>
      <c r="H1183" s="10"/>
      <c r="I1183" s="10"/>
      <c r="J1183" s="10"/>
      <c r="K1183" s="10"/>
      <c r="L1183" s="10"/>
      <c r="M1183" s="10"/>
      <c r="N1183" s="10"/>
      <c r="O1183" s="10"/>
      <c r="P1183" s="10"/>
      <c r="Q1183" s="10"/>
      <c r="R1183" s="10"/>
    </row>
    <row r="1184" spans="1:18" ht="33">
      <c r="A1184" s="685"/>
      <c r="B1184" s="9"/>
      <c r="C1184" s="9"/>
      <c r="D1184" s="9"/>
      <c r="E1184" s="9"/>
      <c r="F1184" s="10"/>
      <c r="G1184" s="13"/>
      <c r="H1184" s="10"/>
      <c r="I1184" s="10"/>
      <c r="J1184" s="10"/>
      <c r="K1184" s="10"/>
      <c r="L1184" s="10"/>
      <c r="M1184" s="10"/>
      <c r="N1184" s="10"/>
      <c r="O1184" s="10"/>
      <c r="P1184" s="10"/>
      <c r="Q1184" s="10"/>
      <c r="R1184" s="10"/>
    </row>
    <row r="1185" spans="1:18" ht="33">
      <c r="A1185" s="685"/>
      <c r="B1185" s="9"/>
      <c r="C1185" s="9"/>
      <c r="D1185" s="9"/>
      <c r="E1185" s="9"/>
      <c r="F1185" s="10"/>
      <c r="G1185" s="13"/>
      <c r="H1185" s="10"/>
      <c r="I1185" s="10"/>
      <c r="J1185" s="10"/>
      <c r="K1185" s="10"/>
      <c r="L1185" s="10"/>
      <c r="M1185" s="10"/>
      <c r="N1185" s="10"/>
      <c r="O1185" s="10"/>
      <c r="P1185" s="10"/>
      <c r="Q1185" s="10"/>
      <c r="R1185" s="10"/>
    </row>
    <row r="1186" spans="1:18" ht="33">
      <c r="A1186" s="685"/>
      <c r="B1186" s="9"/>
      <c r="C1186" s="9"/>
      <c r="D1186" s="9"/>
      <c r="E1186" s="9"/>
      <c r="F1186" s="10"/>
      <c r="G1186" s="13"/>
      <c r="H1186" s="10"/>
      <c r="I1186" s="10"/>
      <c r="J1186" s="10"/>
      <c r="K1186" s="10"/>
      <c r="L1186" s="10"/>
      <c r="M1186" s="10"/>
      <c r="N1186" s="10"/>
      <c r="O1186" s="10"/>
      <c r="P1186" s="10"/>
      <c r="Q1186" s="10"/>
      <c r="R1186" s="10"/>
    </row>
    <row r="1187" spans="1:18" ht="33">
      <c r="A1187" s="685"/>
      <c r="B1187" s="9"/>
      <c r="C1187" s="9"/>
      <c r="D1187" s="9"/>
      <c r="E1187" s="9"/>
      <c r="F1187" s="10"/>
      <c r="G1187" s="13"/>
      <c r="H1187" s="10"/>
      <c r="I1187" s="10"/>
      <c r="J1187" s="10"/>
      <c r="K1187" s="10"/>
      <c r="L1187" s="10"/>
      <c r="M1187" s="10"/>
      <c r="N1187" s="10"/>
      <c r="O1187" s="10"/>
      <c r="P1187" s="10"/>
      <c r="Q1187" s="10"/>
      <c r="R1187" s="10"/>
    </row>
    <row r="1188" spans="1:18" ht="33">
      <c r="A1188" s="685"/>
      <c r="B1188" s="9"/>
      <c r="C1188" s="9"/>
      <c r="D1188" s="9"/>
      <c r="E1188" s="9"/>
      <c r="F1188" s="10"/>
      <c r="G1188" s="13"/>
      <c r="H1188" s="10"/>
      <c r="I1188" s="10"/>
      <c r="J1188" s="10"/>
      <c r="K1188" s="10"/>
      <c r="L1188" s="10"/>
      <c r="M1188" s="10"/>
      <c r="N1188" s="10"/>
      <c r="O1188" s="10"/>
      <c r="P1188" s="10"/>
      <c r="Q1188" s="10"/>
      <c r="R1188" s="10"/>
    </row>
    <row r="1189" spans="1:18" ht="33">
      <c r="A1189" s="685"/>
      <c r="B1189" s="9"/>
      <c r="C1189" s="9"/>
      <c r="D1189" s="9"/>
      <c r="E1189" s="9"/>
      <c r="F1189" s="10"/>
      <c r="G1189" s="13"/>
      <c r="H1189" s="10"/>
      <c r="I1189" s="10"/>
      <c r="J1189" s="10"/>
      <c r="K1189" s="10"/>
      <c r="L1189" s="10"/>
      <c r="M1189" s="10"/>
      <c r="N1189" s="10"/>
      <c r="O1189" s="10"/>
      <c r="P1189" s="10"/>
      <c r="Q1189" s="10"/>
      <c r="R1189" s="10"/>
    </row>
    <row r="1190" spans="1:18" ht="33">
      <c r="A1190" s="685"/>
      <c r="B1190" s="9"/>
      <c r="C1190" s="9"/>
      <c r="D1190" s="9"/>
      <c r="E1190" s="9"/>
      <c r="F1190" s="10"/>
      <c r="G1190" s="13"/>
      <c r="H1190" s="10"/>
      <c r="I1190" s="10"/>
      <c r="J1190" s="10"/>
      <c r="K1190" s="10"/>
      <c r="L1190" s="10"/>
      <c r="M1190" s="10"/>
      <c r="N1190" s="10"/>
      <c r="O1190" s="10"/>
      <c r="P1190" s="10"/>
      <c r="Q1190" s="10"/>
      <c r="R1190" s="10"/>
    </row>
    <row r="1191" spans="1:18" ht="33">
      <c r="A1191" s="685"/>
      <c r="B1191" s="9"/>
      <c r="C1191" s="9"/>
      <c r="D1191" s="9"/>
      <c r="E1191" s="9"/>
      <c r="F1191" s="10"/>
      <c r="G1191" s="13"/>
      <c r="H1191" s="10"/>
      <c r="I1191" s="10"/>
      <c r="J1191" s="10"/>
      <c r="K1191" s="10"/>
      <c r="L1191" s="10"/>
      <c r="M1191" s="10"/>
      <c r="N1191" s="10"/>
      <c r="O1191" s="10"/>
      <c r="P1191" s="10"/>
      <c r="Q1191" s="10"/>
      <c r="R1191" s="10"/>
    </row>
    <row r="1192" spans="1:18" ht="33">
      <c r="A1192" s="685"/>
      <c r="B1192" s="9"/>
      <c r="C1192" s="9"/>
      <c r="D1192" s="9"/>
      <c r="E1192" s="9"/>
      <c r="F1192" s="10"/>
      <c r="G1192" s="13"/>
      <c r="H1192" s="10"/>
      <c r="I1192" s="10"/>
      <c r="J1192" s="10"/>
      <c r="K1192" s="10"/>
      <c r="L1192" s="10"/>
      <c r="M1192" s="10"/>
      <c r="N1192" s="10"/>
      <c r="O1192" s="10"/>
      <c r="P1192" s="10"/>
      <c r="Q1192" s="10"/>
      <c r="R1192" s="10"/>
    </row>
    <row r="1193" spans="1:18" ht="33">
      <c r="A1193" s="685"/>
      <c r="B1193" s="9"/>
      <c r="C1193" s="9"/>
      <c r="D1193" s="9"/>
      <c r="E1193" s="9"/>
      <c r="F1193" s="10"/>
      <c r="G1193" s="13"/>
      <c r="H1193" s="10"/>
      <c r="I1193" s="10"/>
      <c r="J1193" s="10"/>
      <c r="K1193" s="10"/>
      <c r="L1193" s="10"/>
      <c r="M1193" s="10"/>
      <c r="N1193" s="10"/>
      <c r="O1193" s="10"/>
      <c r="P1193" s="10"/>
      <c r="Q1193" s="10"/>
      <c r="R1193" s="10"/>
    </row>
    <row r="1194" spans="1:18" ht="33">
      <c r="A1194" s="685"/>
      <c r="B1194" s="9"/>
      <c r="C1194" s="9"/>
      <c r="D1194" s="9"/>
      <c r="E1194" s="9"/>
      <c r="F1194" s="10"/>
      <c r="G1194" s="13"/>
      <c r="H1194" s="10"/>
      <c r="I1194" s="10"/>
      <c r="J1194" s="10"/>
      <c r="K1194" s="10"/>
      <c r="L1194" s="10"/>
      <c r="M1194" s="10"/>
      <c r="N1194" s="10"/>
      <c r="O1194" s="10"/>
      <c r="P1194" s="10"/>
      <c r="Q1194" s="10"/>
      <c r="R1194" s="10"/>
    </row>
    <row r="1195" spans="1:18" ht="33">
      <c r="A1195" s="685"/>
      <c r="B1195" s="9"/>
      <c r="C1195" s="9"/>
      <c r="D1195" s="9"/>
      <c r="E1195" s="9"/>
      <c r="F1195" s="10"/>
      <c r="G1195" s="13"/>
      <c r="H1195" s="10"/>
      <c r="I1195" s="10"/>
      <c r="J1195" s="10"/>
      <c r="K1195" s="10"/>
      <c r="L1195" s="10"/>
      <c r="M1195" s="10"/>
      <c r="N1195" s="10"/>
      <c r="O1195" s="10"/>
      <c r="P1195" s="10"/>
      <c r="Q1195" s="10"/>
      <c r="R1195" s="10"/>
    </row>
    <row r="1196" spans="1:18" ht="33">
      <c r="A1196" s="685"/>
      <c r="B1196" s="9"/>
      <c r="C1196" s="9"/>
      <c r="D1196" s="9"/>
      <c r="E1196" s="9"/>
      <c r="F1196" s="10"/>
      <c r="G1196" s="13"/>
      <c r="H1196" s="10"/>
      <c r="I1196" s="10"/>
      <c r="J1196" s="10"/>
      <c r="K1196" s="10"/>
      <c r="L1196" s="10"/>
      <c r="M1196" s="10"/>
      <c r="N1196" s="10"/>
      <c r="O1196" s="10"/>
      <c r="P1196" s="10"/>
      <c r="Q1196" s="10"/>
      <c r="R1196" s="10"/>
    </row>
    <row r="1197" spans="1:18" ht="33">
      <c r="A1197" s="685"/>
      <c r="B1197" s="9"/>
      <c r="C1197" s="9"/>
      <c r="D1197" s="9"/>
      <c r="E1197" s="9"/>
      <c r="F1197" s="10"/>
      <c r="G1197" s="13"/>
      <c r="H1197" s="10"/>
      <c r="I1197" s="10"/>
      <c r="J1197" s="10"/>
      <c r="K1197" s="10"/>
      <c r="L1197" s="10"/>
      <c r="M1197" s="10"/>
      <c r="N1197" s="10"/>
      <c r="O1197" s="10"/>
      <c r="P1197" s="10"/>
      <c r="Q1197" s="10"/>
      <c r="R1197" s="10"/>
    </row>
    <row r="1198" spans="1:18" ht="33">
      <c r="A1198" s="685"/>
      <c r="B1198" s="9"/>
      <c r="C1198" s="9"/>
      <c r="D1198" s="9"/>
      <c r="E1198" s="9"/>
      <c r="F1198" s="10"/>
      <c r="G1198" s="13"/>
      <c r="H1198" s="10"/>
      <c r="I1198" s="10"/>
      <c r="J1198" s="10"/>
      <c r="K1198" s="10"/>
      <c r="L1198" s="10"/>
      <c r="M1198" s="10"/>
      <c r="N1198" s="10"/>
      <c r="O1198" s="10"/>
      <c r="P1198" s="10"/>
      <c r="Q1198" s="10"/>
      <c r="R1198" s="10"/>
    </row>
    <row r="1199" spans="1:18" ht="33">
      <c r="A1199" s="685"/>
      <c r="B1199" s="9"/>
      <c r="C1199" s="9"/>
      <c r="D1199" s="9"/>
      <c r="E1199" s="9"/>
      <c r="F1199" s="10"/>
      <c r="G1199" s="13"/>
      <c r="H1199" s="10"/>
      <c r="I1199" s="10"/>
      <c r="J1199" s="10"/>
      <c r="K1199" s="10"/>
      <c r="L1199" s="10"/>
      <c r="M1199" s="10"/>
      <c r="N1199" s="10"/>
      <c r="O1199" s="10"/>
      <c r="P1199" s="10"/>
      <c r="Q1199" s="10"/>
      <c r="R1199" s="10"/>
    </row>
    <row r="1200" spans="1:18" ht="33">
      <c r="A1200" s="685"/>
      <c r="B1200" s="9"/>
      <c r="C1200" s="9"/>
      <c r="D1200" s="9"/>
      <c r="E1200" s="9"/>
      <c r="F1200" s="10"/>
      <c r="G1200" s="13"/>
      <c r="H1200" s="10"/>
      <c r="I1200" s="10"/>
      <c r="J1200" s="10"/>
      <c r="K1200" s="10"/>
      <c r="L1200" s="10"/>
      <c r="M1200" s="10"/>
      <c r="N1200" s="10"/>
      <c r="O1200" s="10"/>
      <c r="P1200" s="10"/>
      <c r="Q1200" s="10"/>
      <c r="R1200" s="10"/>
    </row>
    <row r="1201" spans="1:18" ht="33">
      <c r="A1201" s="685"/>
      <c r="B1201" s="9"/>
      <c r="C1201" s="9"/>
      <c r="D1201" s="9"/>
      <c r="E1201" s="9"/>
      <c r="F1201" s="10"/>
      <c r="G1201" s="13"/>
      <c r="H1201" s="10"/>
      <c r="I1201" s="10"/>
      <c r="J1201" s="10"/>
      <c r="K1201" s="10"/>
      <c r="L1201" s="10"/>
      <c r="M1201" s="10"/>
      <c r="N1201" s="10"/>
      <c r="O1201" s="10"/>
      <c r="P1201" s="10"/>
      <c r="Q1201" s="10"/>
      <c r="R1201" s="10"/>
    </row>
    <row r="1202" spans="1:18" ht="33">
      <c r="A1202" s="685"/>
      <c r="B1202" s="9"/>
      <c r="C1202" s="9"/>
      <c r="D1202" s="9"/>
      <c r="E1202" s="9"/>
      <c r="F1202" s="10"/>
      <c r="G1202" s="13"/>
      <c r="H1202" s="10"/>
      <c r="I1202" s="10"/>
      <c r="J1202" s="10"/>
      <c r="K1202" s="10"/>
      <c r="L1202" s="10"/>
      <c r="M1202" s="10"/>
      <c r="N1202" s="10"/>
      <c r="O1202" s="10"/>
      <c r="P1202" s="10"/>
      <c r="Q1202" s="10"/>
      <c r="R1202" s="10"/>
    </row>
    <row r="1203" spans="1:18" ht="33">
      <c r="A1203" s="685"/>
      <c r="B1203" s="9"/>
      <c r="C1203" s="9"/>
      <c r="D1203" s="9"/>
      <c r="E1203" s="9"/>
      <c r="F1203" s="10"/>
      <c r="G1203" s="13"/>
      <c r="H1203" s="10"/>
      <c r="I1203" s="10"/>
      <c r="J1203" s="10"/>
      <c r="K1203" s="10"/>
      <c r="L1203" s="10"/>
      <c r="M1203" s="10"/>
      <c r="N1203" s="10"/>
      <c r="O1203" s="10"/>
      <c r="P1203" s="10"/>
      <c r="Q1203" s="10"/>
      <c r="R1203" s="10"/>
    </row>
    <row r="1204" spans="1:18" ht="33">
      <c r="A1204" s="685"/>
      <c r="B1204" s="9"/>
      <c r="C1204" s="9"/>
      <c r="D1204" s="9"/>
      <c r="E1204" s="9"/>
      <c r="F1204" s="10"/>
      <c r="G1204" s="13"/>
      <c r="H1204" s="10"/>
      <c r="I1204" s="10"/>
      <c r="J1204" s="10"/>
      <c r="K1204" s="10"/>
      <c r="L1204" s="10"/>
      <c r="M1204" s="10"/>
      <c r="N1204" s="10"/>
      <c r="O1204" s="10"/>
      <c r="P1204" s="10"/>
      <c r="Q1204" s="10"/>
      <c r="R1204" s="10"/>
    </row>
    <row r="1205" spans="1:18" ht="33">
      <c r="A1205" s="685"/>
      <c r="B1205" s="9"/>
      <c r="C1205" s="9"/>
      <c r="D1205" s="9"/>
      <c r="E1205" s="9"/>
      <c r="F1205" s="10"/>
      <c r="G1205" s="13"/>
      <c r="H1205" s="10"/>
      <c r="I1205" s="10"/>
      <c r="J1205" s="10"/>
      <c r="K1205" s="10"/>
      <c r="L1205" s="10"/>
      <c r="M1205" s="10"/>
      <c r="N1205" s="10"/>
      <c r="O1205" s="10"/>
      <c r="P1205" s="10"/>
      <c r="Q1205" s="10"/>
      <c r="R1205" s="10"/>
    </row>
    <row r="1206" spans="1:18" ht="33">
      <c r="A1206" s="685"/>
      <c r="B1206" s="9"/>
      <c r="C1206" s="9"/>
      <c r="D1206" s="9"/>
      <c r="E1206" s="9"/>
      <c r="F1206" s="10"/>
      <c r="G1206" s="13"/>
      <c r="H1206" s="10"/>
      <c r="I1206" s="10"/>
      <c r="J1206" s="10"/>
      <c r="K1206" s="10"/>
      <c r="L1206" s="10"/>
      <c r="M1206" s="10"/>
      <c r="N1206" s="10"/>
      <c r="O1206" s="10"/>
      <c r="P1206" s="10"/>
      <c r="Q1206" s="10"/>
      <c r="R1206" s="10"/>
    </row>
    <row r="1207" spans="1:18" ht="33">
      <c r="A1207" s="685"/>
      <c r="B1207" s="9"/>
      <c r="C1207" s="9"/>
      <c r="D1207" s="9"/>
      <c r="E1207" s="9"/>
      <c r="F1207" s="10"/>
      <c r="G1207" s="13"/>
      <c r="H1207" s="10"/>
      <c r="I1207" s="10"/>
      <c r="J1207" s="10"/>
      <c r="K1207" s="10"/>
      <c r="L1207" s="10"/>
      <c r="M1207" s="10"/>
      <c r="N1207" s="10"/>
      <c r="O1207" s="10"/>
      <c r="P1207" s="10"/>
      <c r="Q1207" s="10"/>
      <c r="R1207" s="10"/>
    </row>
    <row r="1208" spans="1:18" ht="33">
      <c r="A1208" s="685"/>
      <c r="B1208" s="9"/>
      <c r="C1208" s="9"/>
      <c r="D1208" s="9"/>
      <c r="E1208" s="9"/>
      <c r="F1208" s="10"/>
      <c r="G1208" s="13"/>
      <c r="H1208" s="10"/>
      <c r="I1208" s="10"/>
      <c r="J1208" s="10"/>
      <c r="K1208" s="10"/>
      <c r="L1208" s="10"/>
      <c r="M1208" s="10"/>
      <c r="N1208" s="10"/>
      <c r="O1208" s="10"/>
      <c r="P1208" s="10"/>
      <c r="Q1208" s="10"/>
      <c r="R1208" s="10"/>
    </row>
    <row r="1209" spans="1:18" ht="33">
      <c r="A1209" s="685"/>
      <c r="B1209" s="9"/>
      <c r="C1209" s="9"/>
      <c r="D1209" s="9"/>
      <c r="E1209" s="9"/>
      <c r="F1209" s="10"/>
      <c r="G1209" s="13"/>
      <c r="H1209" s="10"/>
      <c r="I1209" s="10"/>
      <c r="J1209" s="10"/>
      <c r="K1209" s="10"/>
      <c r="L1209" s="10"/>
      <c r="M1209" s="10"/>
      <c r="N1209" s="10"/>
      <c r="O1209" s="10"/>
      <c r="P1209" s="10"/>
      <c r="Q1209" s="10"/>
      <c r="R1209" s="10"/>
    </row>
    <row r="1210" spans="1:18" ht="33">
      <c r="A1210" s="685"/>
      <c r="B1210" s="9"/>
      <c r="C1210" s="9"/>
      <c r="D1210" s="9"/>
      <c r="E1210" s="9"/>
      <c r="F1210" s="10"/>
      <c r="G1210" s="13"/>
      <c r="H1210" s="10"/>
      <c r="I1210" s="10"/>
      <c r="J1210" s="10"/>
      <c r="K1210" s="10"/>
      <c r="L1210" s="10"/>
      <c r="M1210" s="10"/>
      <c r="N1210" s="10"/>
      <c r="O1210" s="10"/>
      <c r="P1210" s="10"/>
      <c r="Q1210" s="10"/>
      <c r="R1210" s="10"/>
    </row>
    <row r="1211" spans="1:18" ht="33">
      <c r="A1211" s="685"/>
      <c r="B1211" s="9"/>
      <c r="C1211" s="9"/>
      <c r="D1211" s="9"/>
      <c r="E1211" s="9"/>
      <c r="F1211" s="10"/>
      <c r="G1211" s="13"/>
      <c r="H1211" s="10"/>
      <c r="I1211" s="10"/>
      <c r="J1211" s="10"/>
      <c r="K1211" s="10"/>
      <c r="L1211" s="10"/>
      <c r="M1211" s="10"/>
      <c r="N1211" s="10"/>
      <c r="O1211" s="10"/>
      <c r="P1211" s="10"/>
      <c r="Q1211" s="10"/>
      <c r="R1211" s="10"/>
    </row>
    <row r="1212" spans="1:18" ht="33">
      <c r="A1212" s="685"/>
      <c r="B1212" s="9"/>
      <c r="C1212" s="9"/>
      <c r="D1212" s="9"/>
      <c r="E1212" s="9"/>
      <c r="F1212" s="10"/>
      <c r="G1212" s="13"/>
      <c r="H1212" s="10"/>
      <c r="I1212" s="10"/>
      <c r="J1212" s="10"/>
      <c r="K1212" s="10"/>
      <c r="L1212" s="10"/>
      <c r="M1212" s="10"/>
      <c r="N1212" s="10"/>
      <c r="O1212" s="10"/>
      <c r="P1212" s="10"/>
      <c r="Q1212" s="10"/>
      <c r="R1212" s="10"/>
    </row>
    <row r="1213" spans="1:18" ht="33">
      <c r="A1213" s="685"/>
      <c r="B1213" s="9"/>
      <c r="C1213" s="9"/>
      <c r="D1213" s="9"/>
      <c r="E1213" s="9"/>
      <c r="F1213" s="10"/>
      <c r="G1213" s="13"/>
      <c r="H1213" s="10"/>
      <c r="I1213" s="10"/>
      <c r="J1213" s="10"/>
      <c r="K1213" s="10"/>
      <c r="L1213" s="10"/>
      <c r="M1213" s="10"/>
      <c r="N1213" s="10"/>
      <c r="O1213" s="10"/>
      <c r="P1213" s="10"/>
      <c r="Q1213" s="10"/>
      <c r="R1213" s="10"/>
    </row>
    <row r="1214" spans="1:18" ht="33">
      <c r="A1214" s="685"/>
      <c r="B1214" s="9"/>
      <c r="C1214" s="9"/>
      <c r="D1214" s="9"/>
      <c r="E1214" s="9"/>
      <c r="F1214" s="10"/>
      <c r="G1214" s="13"/>
      <c r="H1214" s="10"/>
      <c r="I1214" s="10"/>
      <c r="J1214" s="10"/>
      <c r="K1214" s="10"/>
      <c r="L1214" s="10"/>
      <c r="M1214" s="10"/>
      <c r="N1214" s="10"/>
      <c r="O1214" s="10"/>
      <c r="P1214" s="10"/>
      <c r="Q1214" s="10"/>
      <c r="R1214" s="10"/>
    </row>
    <row r="1215" spans="1:18" ht="33">
      <c r="A1215" s="685"/>
      <c r="B1215" s="9"/>
      <c r="C1215" s="9"/>
      <c r="D1215" s="9"/>
      <c r="E1215" s="9"/>
      <c r="F1215" s="10"/>
      <c r="G1215" s="13"/>
      <c r="H1215" s="10"/>
      <c r="I1215" s="10"/>
      <c r="J1215" s="10"/>
      <c r="K1215" s="10"/>
      <c r="L1215" s="10"/>
      <c r="M1215" s="10"/>
      <c r="N1215" s="10"/>
      <c r="O1215" s="10"/>
      <c r="P1215" s="10"/>
      <c r="Q1215" s="10"/>
      <c r="R1215" s="10"/>
    </row>
    <row r="1216" spans="1:18" ht="33">
      <c r="A1216" s="685"/>
      <c r="B1216" s="9"/>
      <c r="C1216" s="9"/>
      <c r="D1216" s="9"/>
      <c r="E1216" s="9"/>
      <c r="F1216" s="10"/>
      <c r="G1216" s="13"/>
      <c r="H1216" s="10"/>
      <c r="I1216" s="10"/>
      <c r="J1216" s="10"/>
      <c r="K1216" s="10"/>
      <c r="L1216" s="10"/>
      <c r="M1216" s="10"/>
      <c r="N1216" s="10"/>
      <c r="O1216" s="10"/>
      <c r="P1216" s="10"/>
      <c r="Q1216" s="10"/>
      <c r="R1216" s="10"/>
    </row>
    <row r="1217" spans="1:18" ht="33">
      <c r="A1217" s="685"/>
      <c r="B1217" s="9"/>
      <c r="C1217" s="9"/>
      <c r="D1217" s="9"/>
      <c r="E1217" s="9"/>
      <c r="F1217" s="10"/>
      <c r="G1217" s="13"/>
      <c r="H1217" s="10"/>
      <c r="I1217" s="10"/>
      <c r="J1217" s="10"/>
      <c r="K1217" s="10"/>
      <c r="L1217" s="10"/>
      <c r="M1217" s="10"/>
      <c r="N1217" s="10"/>
      <c r="O1217" s="10"/>
      <c r="P1217" s="10"/>
      <c r="Q1217" s="10"/>
      <c r="R1217" s="10"/>
    </row>
    <row r="1218" spans="1:18" ht="33">
      <c r="A1218" s="685"/>
      <c r="B1218" s="9"/>
      <c r="C1218" s="9"/>
      <c r="D1218" s="9"/>
      <c r="E1218" s="9"/>
      <c r="F1218" s="10"/>
      <c r="G1218" s="13"/>
      <c r="H1218" s="10"/>
      <c r="I1218" s="10"/>
      <c r="J1218" s="10"/>
      <c r="K1218" s="10"/>
      <c r="L1218" s="10"/>
      <c r="M1218" s="10"/>
      <c r="N1218" s="10"/>
      <c r="O1218" s="10"/>
      <c r="P1218" s="10"/>
      <c r="Q1218" s="10"/>
      <c r="R1218" s="10"/>
    </row>
    <row r="1219" spans="1:18" ht="33">
      <c r="A1219" s="685"/>
      <c r="B1219" s="9"/>
      <c r="C1219" s="9"/>
      <c r="D1219" s="9"/>
      <c r="E1219" s="9"/>
      <c r="F1219" s="10"/>
      <c r="G1219" s="13"/>
      <c r="H1219" s="10"/>
      <c r="I1219" s="10"/>
      <c r="J1219" s="10"/>
      <c r="K1219" s="10"/>
      <c r="L1219" s="10"/>
      <c r="M1219" s="10"/>
      <c r="N1219" s="10"/>
      <c r="O1219" s="10"/>
      <c r="P1219" s="10"/>
      <c r="Q1219" s="10"/>
      <c r="R1219" s="10"/>
    </row>
    <row r="1220" spans="1:18" ht="33">
      <c r="A1220" s="685"/>
      <c r="B1220" s="9"/>
      <c r="C1220" s="9"/>
      <c r="D1220" s="9"/>
      <c r="E1220" s="9"/>
      <c r="F1220" s="10"/>
      <c r="G1220" s="13"/>
      <c r="H1220" s="10"/>
      <c r="I1220" s="10"/>
      <c r="J1220" s="10"/>
      <c r="K1220" s="10"/>
      <c r="L1220" s="10"/>
      <c r="M1220" s="10"/>
      <c r="N1220" s="10"/>
      <c r="O1220" s="10"/>
      <c r="P1220" s="10"/>
      <c r="Q1220" s="10"/>
      <c r="R1220" s="10"/>
    </row>
    <row r="1221" spans="1:18" ht="33">
      <c r="A1221" s="685"/>
      <c r="B1221" s="9"/>
      <c r="C1221" s="9"/>
      <c r="D1221" s="9"/>
      <c r="E1221" s="9"/>
      <c r="F1221" s="10"/>
      <c r="G1221" s="13"/>
      <c r="H1221" s="10"/>
      <c r="I1221" s="10"/>
      <c r="J1221" s="10"/>
      <c r="K1221" s="10"/>
      <c r="L1221" s="10"/>
      <c r="M1221" s="10"/>
      <c r="N1221" s="10"/>
      <c r="O1221" s="10"/>
      <c r="P1221" s="10"/>
      <c r="Q1221" s="10"/>
      <c r="R1221" s="10"/>
    </row>
    <row r="1222" spans="1:18" ht="33">
      <c r="A1222" s="685"/>
      <c r="B1222" s="9"/>
      <c r="C1222" s="9"/>
      <c r="D1222" s="9"/>
      <c r="E1222" s="9"/>
      <c r="F1222" s="10"/>
      <c r="G1222" s="13"/>
      <c r="H1222" s="10"/>
      <c r="I1222" s="10"/>
      <c r="J1222" s="10"/>
      <c r="K1222" s="10"/>
      <c r="L1222" s="10"/>
      <c r="M1222" s="10"/>
      <c r="N1222" s="10"/>
      <c r="O1222" s="10"/>
      <c r="P1222" s="10"/>
      <c r="Q1222" s="10"/>
      <c r="R1222" s="10"/>
    </row>
    <row r="1223" spans="1:18" ht="33">
      <c r="A1223" s="685"/>
      <c r="B1223" s="9"/>
      <c r="C1223" s="9"/>
      <c r="D1223" s="9"/>
      <c r="E1223" s="9"/>
      <c r="F1223" s="10"/>
      <c r="G1223" s="13"/>
      <c r="H1223" s="10"/>
      <c r="I1223" s="10"/>
      <c r="J1223" s="10"/>
      <c r="K1223" s="10"/>
      <c r="L1223" s="10"/>
      <c r="M1223" s="10"/>
      <c r="N1223" s="10"/>
      <c r="O1223" s="10"/>
      <c r="P1223" s="10"/>
      <c r="Q1223" s="10"/>
      <c r="R1223" s="10"/>
    </row>
    <row r="1224" spans="1:18" ht="33">
      <c r="A1224" s="685"/>
      <c r="B1224" s="9"/>
      <c r="C1224" s="9"/>
      <c r="D1224" s="9"/>
      <c r="E1224" s="9"/>
      <c r="F1224" s="10"/>
      <c r="G1224" s="13"/>
      <c r="H1224" s="10"/>
      <c r="I1224" s="10"/>
      <c r="J1224" s="10"/>
      <c r="K1224" s="10"/>
      <c r="L1224" s="10"/>
      <c r="M1224" s="10"/>
      <c r="N1224" s="10"/>
      <c r="O1224" s="10"/>
      <c r="P1224" s="10"/>
      <c r="Q1224" s="10"/>
      <c r="R1224" s="10"/>
    </row>
    <row r="1225" spans="1:18" ht="33">
      <c r="A1225" s="685"/>
      <c r="B1225" s="9"/>
      <c r="C1225" s="9"/>
      <c r="D1225" s="9"/>
      <c r="E1225" s="9"/>
      <c r="F1225" s="10"/>
      <c r="G1225" s="13"/>
      <c r="H1225" s="10"/>
      <c r="I1225" s="10"/>
      <c r="J1225" s="10"/>
      <c r="K1225" s="10"/>
      <c r="L1225" s="10"/>
      <c r="M1225" s="10"/>
      <c r="N1225" s="10"/>
      <c r="O1225" s="10"/>
      <c r="P1225" s="10"/>
      <c r="Q1225" s="10"/>
      <c r="R1225" s="10"/>
    </row>
    <row r="1226" spans="1:18" ht="33">
      <c r="A1226" s="685"/>
      <c r="B1226" s="9"/>
      <c r="C1226" s="9"/>
      <c r="D1226" s="9"/>
      <c r="E1226" s="9"/>
      <c r="F1226" s="10"/>
      <c r="G1226" s="13"/>
      <c r="H1226" s="10"/>
      <c r="I1226" s="10"/>
      <c r="J1226" s="10"/>
      <c r="K1226" s="10"/>
      <c r="L1226" s="10"/>
      <c r="M1226" s="10"/>
      <c r="N1226" s="10"/>
      <c r="O1226" s="10"/>
      <c r="P1226" s="10"/>
      <c r="Q1226" s="10"/>
      <c r="R1226" s="10"/>
    </row>
    <row r="1227" spans="1:18" ht="33">
      <c r="A1227" s="685"/>
      <c r="B1227" s="9"/>
      <c r="C1227" s="9"/>
      <c r="D1227" s="9"/>
      <c r="E1227" s="9"/>
      <c r="F1227" s="10"/>
      <c r="G1227" s="13"/>
      <c r="H1227" s="10"/>
      <c r="I1227" s="10"/>
      <c r="J1227" s="10"/>
      <c r="K1227" s="10"/>
      <c r="L1227" s="10"/>
      <c r="M1227" s="10"/>
      <c r="N1227" s="10"/>
      <c r="O1227" s="10"/>
      <c r="P1227" s="10"/>
      <c r="Q1227" s="10"/>
      <c r="R1227" s="10"/>
    </row>
    <row r="1228" spans="1:18" ht="33">
      <c r="A1228" s="685"/>
      <c r="B1228" s="9"/>
      <c r="C1228" s="9"/>
      <c r="D1228" s="9"/>
      <c r="E1228" s="9"/>
      <c r="F1228" s="10"/>
      <c r="G1228" s="13"/>
      <c r="H1228" s="10"/>
      <c r="I1228" s="10"/>
      <c r="J1228" s="10"/>
      <c r="K1228" s="10"/>
      <c r="L1228" s="10"/>
      <c r="M1228" s="10"/>
      <c r="N1228" s="10"/>
      <c r="O1228" s="10"/>
      <c r="P1228" s="10"/>
      <c r="Q1228" s="10"/>
      <c r="R1228" s="10"/>
    </row>
    <row r="1229" spans="1:18" ht="33">
      <c r="A1229" s="685"/>
      <c r="B1229" s="9"/>
      <c r="C1229" s="9"/>
      <c r="D1229" s="9"/>
      <c r="E1229" s="9"/>
      <c r="F1229" s="10"/>
      <c r="G1229" s="13"/>
      <c r="H1229" s="10"/>
      <c r="I1229" s="10"/>
      <c r="J1229" s="10"/>
      <c r="K1229" s="10"/>
      <c r="L1229" s="10"/>
      <c r="M1229" s="10"/>
      <c r="N1229" s="10"/>
      <c r="O1229" s="10"/>
      <c r="P1229" s="10"/>
      <c r="Q1229" s="10"/>
      <c r="R1229" s="10"/>
    </row>
    <row r="1230" spans="1:18" ht="33">
      <c r="A1230" s="685"/>
      <c r="B1230" s="9"/>
      <c r="C1230" s="9"/>
      <c r="D1230" s="9"/>
      <c r="E1230" s="9"/>
      <c r="F1230" s="10"/>
      <c r="G1230" s="13"/>
      <c r="H1230" s="10"/>
      <c r="I1230" s="10"/>
      <c r="J1230" s="10"/>
      <c r="K1230" s="10"/>
      <c r="L1230" s="10"/>
      <c r="M1230" s="10"/>
      <c r="N1230" s="10"/>
      <c r="O1230" s="10"/>
      <c r="P1230" s="10"/>
      <c r="Q1230" s="10"/>
      <c r="R1230" s="10"/>
    </row>
    <row r="1231" spans="1:18" ht="33">
      <c r="A1231" s="685"/>
      <c r="B1231" s="9"/>
      <c r="C1231" s="9"/>
      <c r="D1231" s="9"/>
      <c r="E1231" s="9"/>
      <c r="F1231" s="10"/>
      <c r="G1231" s="13"/>
      <c r="H1231" s="10"/>
      <c r="I1231" s="10"/>
      <c r="J1231" s="10"/>
      <c r="K1231" s="10"/>
      <c r="L1231" s="10"/>
      <c r="M1231" s="10"/>
      <c r="N1231" s="10"/>
      <c r="O1231" s="10"/>
      <c r="P1231" s="10"/>
      <c r="Q1231" s="10"/>
      <c r="R1231" s="10"/>
    </row>
    <row r="1232" spans="1:18" ht="33">
      <c r="A1232" s="685"/>
      <c r="B1232" s="9"/>
      <c r="C1232" s="9"/>
      <c r="D1232" s="9"/>
      <c r="E1232" s="9"/>
      <c r="F1232" s="10"/>
      <c r="G1232" s="13"/>
      <c r="H1232" s="10"/>
      <c r="I1232" s="10"/>
      <c r="J1232" s="10"/>
      <c r="K1232" s="10"/>
      <c r="L1232" s="10"/>
      <c r="M1232" s="10"/>
      <c r="N1232" s="10"/>
      <c r="O1232" s="10"/>
      <c r="P1232" s="10"/>
      <c r="Q1232" s="10"/>
      <c r="R1232" s="10"/>
    </row>
    <row r="1233" spans="1:18" ht="33">
      <c r="A1233" s="685"/>
      <c r="B1233" s="9"/>
      <c r="C1233" s="9"/>
      <c r="D1233" s="9"/>
      <c r="E1233" s="9"/>
      <c r="F1233" s="10"/>
      <c r="G1233" s="13"/>
      <c r="H1233" s="10"/>
      <c r="I1233" s="10"/>
      <c r="J1233" s="10"/>
      <c r="K1233" s="10"/>
      <c r="L1233" s="10"/>
      <c r="M1233" s="10"/>
      <c r="N1233" s="10"/>
      <c r="O1233" s="10"/>
      <c r="P1233" s="10"/>
      <c r="Q1233" s="10"/>
      <c r="R1233" s="10"/>
    </row>
    <row r="1234" spans="1:18" ht="33">
      <c r="A1234" s="685"/>
      <c r="B1234" s="9"/>
      <c r="C1234" s="9"/>
      <c r="D1234" s="9"/>
      <c r="E1234" s="9"/>
      <c r="F1234" s="10"/>
      <c r="G1234" s="13"/>
      <c r="H1234" s="10"/>
      <c r="I1234" s="10"/>
      <c r="J1234" s="10"/>
      <c r="K1234" s="10"/>
      <c r="L1234" s="10"/>
      <c r="M1234" s="10"/>
      <c r="N1234" s="10"/>
      <c r="O1234" s="10"/>
      <c r="P1234" s="10"/>
      <c r="Q1234" s="10"/>
      <c r="R1234" s="10"/>
    </row>
    <row r="1235" spans="1:18" ht="33">
      <c r="A1235" s="685"/>
      <c r="B1235" s="9"/>
      <c r="C1235" s="9"/>
      <c r="D1235" s="9"/>
      <c r="E1235" s="9"/>
      <c r="F1235" s="10"/>
      <c r="G1235" s="13"/>
      <c r="H1235" s="10"/>
      <c r="I1235" s="10"/>
      <c r="J1235" s="10"/>
      <c r="K1235" s="10"/>
      <c r="L1235" s="10"/>
      <c r="M1235" s="10"/>
      <c r="N1235" s="10"/>
      <c r="O1235" s="10"/>
      <c r="P1235" s="10"/>
      <c r="Q1235" s="10"/>
      <c r="R1235" s="10"/>
    </row>
    <row r="1236" spans="1:18" ht="33">
      <c r="A1236" s="685"/>
      <c r="B1236" s="9"/>
      <c r="C1236" s="9"/>
      <c r="D1236" s="9"/>
      <c r="E1236" s="9"/>
      <c r="F1236" s="10"/>
      <c r="G1236" s="13"/>
      <c r="H1236" s="10"/>
      <c r="I1236" s="10"/>
      <c r="J1236" s="10"/>
      <c r="K1236" s="10"/>
      <c r="L1236" s="10"/>
      <c r="M1236" s="10"/>
      <c r="N1236" s="10"/>
      <c r="O1236" s="10"/>
      <c r="P1236" s="10"/>
      <c r="Q1236" s="10"/>
      <c r="R1236" s="10"/>
    </row>
    <row r="1237" spans="1:18" ht="33">
      <c r="A1237" s="685"/>
      <c r="B1237" s="9"/>
      <c r="C1237" s="9"/>
      <c r="D1237" s="9"/>
      <c r="E1237" s="9"/>
      <c r="F1237" s="10"/>
      <c r="G1237" s="13"/>
      <c r="H1237" s="10"/>
      <c r="I1237" s="10"/>
      <c r="J1237" s="10"/>
      <c r="K1237" s="10"/>
      <c r="L1237" s="10"/>
      <c r="M1237" s="10"/>
      <c r="N1237" s="10"/>
      <c r="O1237" s="10"/>
      <c r="P1237" s="10"/>
      <c r="Q1237" s="10"/>
      <c r="R1237" s="10"/>
    </row>
    <row r="1238" spans="1:18" ht="33">
      <c r="A1238" s="685"/>
      <c r="B1238" s="9"/>
      <c r="C1238" s="9"/>
      <c r="D1238" s="9"/>
      <c r="E1238" s="9"/>
      <c r="F1238" s="10"/>
      <c r="G1238" s="13"/>
      <c r="H1238" s="10"/>
      <c r="I1238" s="10"/>
      <c r="J1238" s="10"/>
      <c r="K1238" s="10"/>
      <c r="L1238" s="10"/>
      <c r="M1238" s="10"/>
      <c r="N1238" s="10"/>
      <c r="O1238" s="10"/>
      <c r="P1238" s="10"/>
      <c r="Q1238" s="10"/>
      <c r="R1238" s="10"/>
    </row>
    <row r="1239" spans="1:18" ht="33">
      <c r="A1239" s="685"/>
      <c r="B1239" s="9"/>
      <c r="C1239" s="9"/>
      <c r="D1239" s="9"/>
      <c r="E1239" s="9"/>
      <c r="F1239" s="10"/>
      <c r="G1239" s="13"/>
      <c r="H1239" s="10"/>
      <c r="I1239" s="10"/>
      <c r="J1239" s="10"/>
      <c r="K1239" s="10"/>
      <c r="L1239" s="10"/>
      <c r="M1239" s="10"/>
      <c r="N1239" s="10"/>
      <c r="O1239" s="10"/>
      <c r="P1239" s="10"/>
      <c r="Q1239" s="10"/>
      <c r="R1239" s="10"/>
    </row>
    <row r="1240" spans="1:18" ht="33">
      <c r="A1240" s="685"/>
      <c r="B1240" s="9"/>
      <c r="C1240" s="9"/>
      <c r="D1240" s="9"/>
      <c r="E1240" s="9"/>
      <c r="F1240" s="10"/>
      <c r="G1240" s="13"/>
      <c r="H1240" s="10"/>
      <c r="I1240" s="10"/>
      <c r="J1240" s="10"/>
      <c r="K1240" s="10"/>
      <c r="L1240" s="10"/>
      <c r="M1240" s="10"/>
      <c r="N1240" s="10"/>
      <c r="O1240" s="10"/>
      <c r="P1240" s="10"/>
      <c r="Q1240" s="10"/>
      <c r="R1240" s="10"/>
    </row>
    <row r="1241" spans="1:18" ht="33">
      <c r="A1241" s="685"/>
      <c r="B1241" s="9"/>
      <c r="C1241" s="9"/>
      <c r="D1241" s="9"/>
      <c r="E1241" s="9"/>
      <c r="F1241" s="10"/>
      <c r="G1241" s="13"/>
      <c r="H1241" s="10"/>
      <c r="I1241" s="10"/>
      <c r="J1241" s="10"/>
      <c r="K1241" s="10"/>
      <c r="L1241" s="10"/>
      <c r="M1241" s="10"/>
      <c r="N1241" s="10"/>
      <c r="O1241" s="10"/>
      <c r="P1241" s="10"/>
      <c r="Q1241" s="10"/>
      <c r="R1241" s="10"/>
    </row>
    <row r="1242" spans="1:18" ht="33">
      <c r="A1242" s="685"/>
      <c r="B1242" s="9"/>
      <c r="C1242" s="9"/>
      <c r="D1242" s="9"/>
      <c r="E1242" s="9"/>
      <c r="F1242" s="10"/>
      <c r="G1242" s="13"/>
      <c r="H1242" s="10"/>
      <c r="I1242" s="10"/>
      <c r="J1242" s="10"/>
      <c r="K1242" s="10"/>
      <c r="L1242" s="10"/>
      <c r="M1242" s="10"/>
      <c r="N1242" s="10"/>
      <c r="O1242" s="10"/>
      <c r="P1242" s="10"/>
      <c r="Q1242" s="10"/>
      <c r="R1242" s="10"/>
    </row>
    <row r="1243" spans="1:18" ht="33">
      <c r="A1243" s="685"/>
      <c r="B1243" s="9"/>
      <c r="C1243" s="9"/>
      <c r="D1243" s="9"/>
      <c r="E1243" s="9"/>
      <c r="F1243" s="10"/>
      <c r="G1243" s="13"/>
      <c r="H1243" s="10"/>
      <c r="I1243" s="10"/>
      <c r="J1243" s="10"/>
      <c r="K1243" s="10"/>
      <c r="L1243" s="10"/>
      <c r="M1243" s="10"/>
      <c r="N1243" s="10"/>
      <c r="O1243" s="10"/>
      <c r="P1243" s="10"/>
      <c r="Q1243" s="10"/>
      <c r="R1243" s="10"/>
    </row>
    <row r="1244" spans="1:18" ht="33">
      <c r="A1244" s="685"/>
      <c r="B1244" s="9"/>
      <c r="C1244" s="9"/>
      <c r="D1244" s="9"/>
      <c r="E1244" s="9"/>
      <c r="F1244" s="10"/>
      <c r="G1244" s="13"/>
      <c r="H1244" s="10"/>
      <c r="I1244" s="10"/>
      <c r="J1244" s="10"/>
      <c r="K1244" s="10"/>
      <c r="L1244" s="10"/>
      <c r="M1244" s="10"/>
      <c r="N1244" s="10"/>
      <c r="O1244" s="10"/>
      <c r="P1244" s="10"/>
      <c r="Q1244" s="10"/>
      <c r="R1244" s="10"/>
    </row>
    <row r="1245" spans="1:18" ht="33">
      <c r="A1245" s="685"/>
      <c r="B1245" s="9"/>
      <c r="C1245" s="9"/>
      <c r="D1245" s="9"/>
      <c r="E1245" s="9"/>
      <c r="F1245" s="10"/>
      <c r="G1245" s="13"/>
      <c r="H1245" s="10"/>
      <c r="I1245" s="10"/>
      <c r="J1245" s="10"/>
      <c r="K1245" s="10"/>
      <c r="L1245" s="10"/>
      <c r="M1245" s="10"/>
      <c r="N1245" s="10"/>
      <c r="O1245" s="10"/>
      <c r="P1245" s="10"/>
      <c r="Q1245" s="10"/>
      <c r="R1245" s="10"/>
    </row>
    <row r="1246" spans="1:18" ht="33">
      <c r="A1246" s="685"/>
      <c r="B1246" s="9"/>
      <c r="C1246" s="9"/>
      <c r="D1246" s="9"/>
      <c r="E1246" s="9"/>
      <c r="F1246" s="10"/>
      <c r="G1246" s="13"/>
      <c r="H1246" s="10"/>
      <c r="I1246" s="10"/>
      <c r="J1246" s="10"/>
      <c r="K1246" s="10"/>
      <c r="L1246" s="10"/>
      <c r="M1246" s="10"/>
      <c r="N1246" s="10"/>
      <c r="O1246" s="10"/>
      <c r="P1246" s="10"/>
      <c r="Q1246" s="10"/>
      <c r="R1246" s="10"/>
    </row>
    <row r="1247" spans="1:18" ht="33">
      <c r="A1247" s="685"/>
      <c r="B1247" s="9"/>
      <c r="C1247" s="9"/>
      <c r="D1247" s="9"/>
      <c r="E1247" s="9"/>
      <c r="F1247" s="10"/>
      <c r="G1247" s="13"/>
      <c r="H1247" s="10"/>
      <c r="I1247" s="10"/>
      <c r="J1247" s="10"/>
      <c r="K1247" s="10"/>
      <c r="L1247" s="10"/>
      <c r="M1247" s="10"/>
      <c r="N1247" s="10"/>
      <c r="O1247" s="10"/>
      <c r="P1247" s="10"/>
      <c r="Q1247" s="10"/>
      <c r="R1247" s="10"/>
    </row>
    <row r="1248" spans="1:18" ht="33">
      <c r="A1248" s="685"/>
      <c r="B1248" s="9"/>
      <c r="C1248" s="9"/>
      <c r="D1248" s="9"/>
      <c r="E1248" s="9"/>
      <c r="F1248" s="10"/>
      <c r="G1248" s="13"/>
      <c r="H1248" s="10"/>
      <c r="I1248" s="10"/>
      <c r="J1248" s="10"/>
      <c r="K1248" s="10"/>
      <c r="L1248" s="10"/>
      <c r="M1248" s="10"/>
      <c r="N1248" s="10"/>
      <c r="O1248" s="10"/>
      <c r="P1248" s="10"/>
      <c r="Q1248" s="10"/>
      <c r="R1248" s="10"/>
    </row>
    <row r="1249" spans="1:18" ht="33">
      <c r="A1249" s="685"/>
      <c r="B1249" s="9"/>
      <c r="C1249" s="9"/>
      <c r="D1249" s="9"/>
      <c r="E1249" s="9"/>
      <c r="F1249" s="10"/>
      <c r="G1249" s="13"/>
      <c r="H1249" s="10"/>
      <c r="I1249" s="10"/>
      <c r="J1249" s="10"/>
      <c r="K1249" s="10"/>
      <c r="L1249" s="10"/>
      <c r="M1249" s="10"/>
      <c r="N1249" s="10"/>
      <c r="O1249" s="10"/>
      <c r="P1249" s="10"/>
      <c r="Q1249" s="10"/>
      <c r="R1249" s="10"/>
    </row>
    <row r="1250" spans="1:18" ht="33">
      <c r="A1250" s="685"/>
      <c r="B1250" s="9"/>
      <c r="C1250" s="9"/>
      <c r="D1250" s="9"/>
      <c r="E1250" s="9"/>
      <c r="F1250" s="10"/>
      <c r="G1250" s="13"/>
      <c r="H1250" s="10"/>
      <c r="I1250" s="10"/>
      <c r="J1250" s="10"/>
      <c r="K1250" s="10"/>
      <c r="L1250" s="10"/>
      <c r="M1250" s="10"/>
      <c r="N1250" s="10"/>
      <c r="O1250" s="10"/>
      <c r="P1250" s="10"/>
      <c r="Q1250" s="10"/>
      <c r="R1250" s="10"/>
    </row>
    <row r="1251" spans="1:18" ht="33">
      <c r="A1251" s="685"/>
      <c r="B1251" s="9"/>
      <c r="C1251" s="9"/>
      <c r="D1251" s="9"/>
      <c r="E1251" s="9"/>
      <c r="F1251" s="10"/>
      <c r="G1251" s="13"/>
      <c r="H1251" s="10"/>
      <c r="I1251" s="10"/>
      <c r="J1251" s="10"/>
      <c r="K1251" s="10"/>
      <c r="L1251" s="10"/>
      <c r="M1251" s="10"/>
      <c r="N1251" s="10"/>
      <c r="O1251" s="10"/>
      <c r="P1251" s="10"/>
      <c r="Q1251" s="10"/>
      <c r="R1251" s="10"/>
    </row>
    <row r="1252" spans="1:18" ht="33">
      <c r="A1252" s="685"/>
      <c r="B1252" s="9"/>
      <c r="C1252" s="9"/>
      <c r="D1252" s="9"/>
      <c r="E1252" s="9"/>
      <c r="F1252" s="10"/>
      <c r="G1252" s="13"/>
      <c r="H1252" s="10"/>
      <c r="I1252" s="10"/>
      <c r="J1252" s="10"/>
      <c r="K1252" s="10"/>
      <c r="L1252" s="10"/>
      <c r="M1252" s="10"/>
      <c r="N1252" s="10"/>
      <c r="O1252" s="10"/>
      <c r="P1252" s="10"/>
      <c r="Q1252" s="10"/>
      <c r="R1252" s="10"/>
    </row>
    <row r="1253" spans="1:18" ht="33">
      <c r="A1253" s="685"/>
      <c r="B1253" s="9"/>
      <c r="C1253" s="9"/>
      <c r="D1253" s="9"/>
      <c r="E1253" s="9"/>
      <c r="F1253" s="10"/>
      <c r="G1253" s="13"/>
      <c r="H1253" s="10"/>
      <c r="I1253" s="10"/>
      <c r="J1253" s="10"/>
      <c r="K1253" s="10"/>
      <c r="L1253" s="10"/>
      <c r="M1253" s="10"/>
      <c r="N1253" s="10"/>
      <c r="O1253" s="10"/>
      <c r="P1253" s="10"/>
      <c r="Q1253" s="10"/>
      <c r="R1253" s="10"/>
    </row>
    <row r="1254" spans="1:18" ht="33">
      <c r="A1254" s="685"/>
      <c r="B1254" s="9"/>
      <c r="C1254" s="9"/>
      <c r="D1254" s="9"/>
      <c r="E1254" s="9"/>
      <c r="F1254" s="10"/>
      <c r="G1254" s="13"/>
      <c r="H1254" s="10"/>
      <c r="I1254" s="10"/>
      <c r="J1254" s="10"/>
      <c r="K1254" s="10"/>
      <c r="L1254" s="10"/>
      <c r="M1254" s="10"/>
      <c r="N1254" s="10"/>
      <c r="O1254" s="10"/>
      <c r="P1254" s="10"/>
      <c r="Q1254" s="10"/>
      <c r="R1254" s="10"/>
    </row>
    <row r="1255" spans="1:18" ht="33">
      <c r="A1255" s="685"/>
      <c r="B1255" s="9"/>
      <c r="C1255" s="9"/>
      <c r="D1255" s="9"/>
      <c r="E1255" s="9"/>
      <c r="F1255" s="10"/>
      <c r="G1255" s="13"/>
      <c r="H1255" s="10"/>
      <c r="I1255" s="10"/>
      <c r="J1255" s="10"/>
      <c r="K1255" s="10"/>
      <c r="L1255" s="10"/>
      <c r="M1255" s="10"/>
      <c r="N1255" s="10"/>
      <c r="O1255" s="10"/>
      <c r="P1255" s="10"/>
      <c r="Q1255" s="10"/>
      <c r="R1255" s="10"/>
    </row>
    <row r="1256" spans="1:18" ht="33">
      <c r="A1256" s="685"/>
      <c r="B1256" s="9"/>
      <c r="C1256" s="9"/>
      <c r="D1256" s="9"/>
      <c r="E1256" s="9"/>
      <c r="F1256" s="10"/>
      <c r="G1256" s="13"/>
      <c r="H1256" s="10"/>
      <c r="I1256" s="10"/>
      <c r="J1256" s="10"/>
      <c r="K1256" s="10"/>
      <c r="L1256" s="10"/>
      <c r="M1256" s="10"/>
      <c r="N1256" s="10"/>
      <c r="O1256" s="10"/>
      <c r="P1256" s="10"/>
      <c r="Q1256" s="10"/>
      <c r="R1256" s="10"/>
    </row>
    <row r="1257" spans="1:18" ht="33">
      <c r="A1257" s="685"/>
      <c r="B1257" s="9"/>
      <c r="C1257" s="9"/>
      <c r="D1257" s="9"/>
      <c r="E1257" s="9"/>
      <c r="F1257" s="10"/>
      <c r="G1257" s="13"/>
      <c r="H1257" s="10"/>
      <c r="I1257" s="10"/>
      <c r="J1257" s="10"/>
      <c r="K1257" s="10"/>
      <c r="L1257" s="10"/>
      <c r="M1257" s="10"/>
      <c r="N1257" s="10"/>
      <c r="O1257" s="10"/>
      <c r="P1257" s="10"/>
      <c r="Q1257" s="10"/>
      <c r="R1257" s="10"/>
    </row>
    <row r="1258" spans="1:18" ht="33">
      <c r="A1258" s="685"/>
      <c r="B1258" s="9"/>
      <c r="C1258" s="9"/>
      <c r="D1258" s="9"/>
      <c r="E1258" s="9"/>
      <c r="F1258" s="10"/>
      <c r="G1258" s="13"/>
      <c r="H1258" s="10"/>
      <c r="I1258" s="10"/>
      <c r="J1258" s="10"/>
      <c r="K1258" s="10"/>
      <c r="L1258" s="10"/>
      <c r="M1258" s="10"/>
      <c r="N1258" s="10"/>
      <c r="O1258" s="10"/>
      <c r="P1258" s="10"/>
      <c r="Q1258" s="10"/>
      <c r="R1258" s="10"/>
    </row>
    <row r="1259" spans="1:18" ht="33">
      <c r="A1259" s="685"/>
      <c r="B1259" s="9"/>
      <c r="C1259" s="9"/>
      <c r="D1259" s="9"/>
      <c r="E1259" s="9"/>
      <c r="F1259" s="10"/>
      <c r="G1259" s="13"/>
      <c r="H1259" s="10"/>
      <c r="I1259" s="10"/>
      <c r="J1259" s="10"/>
      <c r="K1259" s="10"/>
      <c r="L1259" s="10"/>
      <c r="M1259" s="10"/>
      <c r="N1259" s="10"/>
      <c r="O1259" s="10"/>
      <c r="P1259" s="10"/>
      <c r="Q1259" s="10"/>
      <c r="R1259" s="10"/>
    </row>
    <row r="1260" spans="1:18" ht="33">
      <c r="A1260" s="685"/>
      <c r="B1260" s="9"/>
      <c r="C1260" s="9"/>
      <c r="D1260" s="9"/>
      <c r="E1260" s="9"/>
      <c r="F1260" s="10"/>
      <c r="G1260" s="13"/>
      <c r="H1260" s="10"/>
      <c r="I1260" s="10"/>
      <c r="J1260" s="10"/>
      <c r="K1260" s="10"/>
      <c r="L1260" s="10"/>
      <c r="M1260" s="10"/>
      <c r="N1260" s="10"/>
      <c r="O1260" s="10"/>
      <c r="P1260" s="10"/>
      <c r="Q1260" s="10"/>
      <c r="R1260" s="10"/>
    </row>
    <row r="1261" spans="1:18" ht="33">
      <c r="A1261" s="685"/>
      <c r="B1261" s="9"/>
      <c r="C1261" s="9"/>
      <c r="D1261" s="9"/>
      <c r="E1261" s="9"/>
      <c r="F1261" s="10"/>
      <c r="G1261" s="13"/>
      <c r="H1261" s="10"/>
      <c r="I1261" s="10"/>
      <c r="J1261" s="10"/>
      <c r="K1261" s="10"/>
      <c r="L1261" s="10"/>
      <c r="M1261" s="10"/>
      <c r="N1261" s="10"/>
      <c r="O1261" s="10"/>
      <c r="P1261" s="10"/>
      <c r="Q1261" s="10"/>
      <c r="R1261" s="10"/>
    </row>
    <row r="1262" spans="1:18" ht="33">
      <c r="A1262" s="685"/>
      <c r="B1262" s="9"/>
      <c r="C1262" s="9"/>
      <c r="D1262" s="9"/>
      <c r="E1262" s="9"/>
      <c r="F1262" s="10"/>
      <c r="G1262" s="13"/>
      <c r="H1262" s="10"/>
      <c r="I1262" s="10"/>
      <c r="J1262" s="10"/>
      <c r="K1262" s="10"/>
      <c r="L1262" s="10"/>
      <c r="M1262" s="10"/>
      <c r="N1262" s="10"/>
      <c r="O1262" s="10"/>
      <c r="P1262" s="10"/>
      <c r="Q1262" s="10"/>
      <c r="R1262" s="10"/>
    </row>
    <row r="1263" spans="1:18" ht="33">
      <c r="A1263" s="685"/>
      <c r="B1263" s="9"/>
      <c r="C1263" s="9"/>
      <c r="D1263" s="9"/>
      <c r="E1263" s="9"/>
      <c r="F1263" s="10"/>
      <c r="G1263" s="13"/>
      <c r="H1263" s="10"/>
      <c r="I1263" s="10"/>
      <c r="J1263" s="10"/>
      <c r="K1263" s="10"/>
      <c r="L1263" s="10"/>
      <c r="M1263" s="10"/>
      <c r="N1263" s="10"/>
      <c r="O1263" s="10"/>
      <c r="P1263" s="10"/>
      <c r="Q1263" s="10"/>
      <c r="R1263" s="10"/>
    </row>
    <row r="1264" spans="1:18" ht="33">
      <c r="A1264" s="685"/>
      <c r="B1264" s="9"/>
      <c r="C1264" s="9"/>
      <c r="D1264" s="9"/>
      <c r="E1264" s="9"/>
      <c r="F1264" s="10"/>
      <c r="G1264" s="13"/>
      <c r="H1264" s="10"/>
      <c r="I1264" s="10"/>
      <c r="J1264" s="10"/>
      <c r="K1264" s="10"/>
      <c r="L1264" s="10"/>
      <c r="M1264" s="10"/>
      <c r="N1264" s="10"/>
      <c r="O1264" s="10"/>
      <c r="P1264" s="10"/>
      <c r="Q1264" s="10"/>
      <c r="R1264" s="10"/>
    </row>
    <row r="1265" spans="1:18" ht="33">
      <c r="A1265" s="685"/>
      <c r="B1265" s="9"/>
      <c r="C1265" s="9"/>
      <c r="D1265" s="9"/>
      <c r="E1265" s="9"/>
      <c r="F1265" s="10"/>
      <c r="G1265" s="13"/>
      <c r="H1265" s="10"/>
      <c r="I1265" s="10"/>
      <c r="J1265" s="10"/>
      <c r="K1265" s="10"/>
      <c r="L1265" s="10"/>
      <c r="M1265" s="10"/>
      <c r="N1265" s="10"/>
      <c r="O1265" s="10"/>
      <c r="P1265" s="10"/>
      <c r="Q1265" s="10"/>
      <c r="R1265" s="10"/>
    </row>
    <row r="1266" spans="1:18" ht="33">
      <c r="A1266" s="685"/>
      <c r="B1266" s="9"/>
      <c r="C1266" s="9"/>
      <c r="D1266" s="9"/>
      <c r="E1266" s="9"/>
      <c r="F1266" s="10"/>
      <c r="G1266" s="13"/>
      <c r="H1266" s="10"/>
      <c r="I1266" s="10"/>
      <c r="J1266" s="10"/>
      <c r="K1266" s="10"/>
      <c r="L1266" s="10"/>
      <c r="M1266" s="10"/>
      <c r="N1266" s="10"/>
      <c r="O1266" s="10"/>
      <c r="P1266" s="10"/>
      <c r="Q1266" s="10"/>
      <c r="R1266" s="10"/>
    </row>
    <row r="1267" spans="1:18" ht="33">
      <c r="A1267" s="685"/>
      <c r="B1267" s="9"/>
      <c r="C1267" s="9"/>
      <c r="D1267" s="9"/>
      <c r="E1267" s="9"/>
      <c r="F1267" s="10"/>
      <c r="G1267" s="13"/>
      <c r="H1267" s="10"/>
      <c r="I1267" s="10"/>
      <c r="J1267" s="10"/>
      <c r="K1267" s="10"/>
      <c r="L1267" s="10"/>
      <c r="M1267" s="10"/>
      <c r="N1267" s="10"/>
      <c r="O1267" s="10"/>
      <c r="P1267" s="10"/>
      <c r="Q1267" s="10"/>
      <c r="R1267" s="10"/>
    </row>
    <row r="1268" spans="1:18" ht="33">
      <c r="A1268" s="685"/>
      <c r="B1268" s="9"/>
      <c r="C1268" s="9"/>
      <c r="D1268" s="9"/>
      <c r="E1268" s="9"/>
      <c r="F1268" s="10"/>
      <c r="G1268" s="13"/>
      <c r="H1268" s="10"/>
      <c r="I1268" s="10"/>
      <c r="J1268" s="10"/>
      <c r="K1268" s="10"/>
      <c r="L1268" s="10"/>
      <c r="M1268" s="10"/>
      <c r="N1268" s="10"/>
      <c r="O1268" s="10"/>
      <c r="P1268" s="10"/>
      <c r="Q1268" s="10"/>
      <c r="R1268" s="10"/>
    </row>
    <row r="1269" spans="1:18" ht="33">
      <c r="A1269" s="685"/>
      <c r="B1269" s="9"/>
      <c r="C1269" s="9"/>
      <c r="D1269" s="9"/>
      <c r="E1269" s="9"/>
      <c r="F1269" s="10"/>
      <c r="G1269" s="13"/>
      <c r="H1269" s="10"/>
      <c r="I1269" s="10"/>
      <c r="J1269" s="10"/>
      <c r="K1269" s="10"/>
      <c r="L1269" s="10"/>
      <c r="M1269" s="10"/>
      <c r="N1269" s="10"/>
      <c r="O1269" s="10"/>
      <c r="P1269" s="10"/>
      <c r="Q1269" s="10"/>
      <c r="R1269" s="10"/>
    </row>
    <row r="1270" spans="1:18" ht="33">
      <c r="A1270" s="685"/>
      <c r="B1270" s="9"/>
      <c r="C1270" s="9"/>
      <c r="D1270" s="9"/>
      <c r="E1270" s="9"/>
      <c r="F1270" s="10"/>
      <c r="G1270" s="13"/>
      <c r="H1270" s="10"/>
      <c r="I1270" s="10"/>
      <c r="J1270" s="10"/>
      <c r="K1270" s="10"/>
      <c r="L1270" s="10"/>
      <c r="M1270" s="10"/>
      <c r="N1270" s="10"/>
      <c r="O1270" s="10"/>
      <c r="P1270" s="10"/>
      <c r="Q1270" s="10"/>
      <c r="R1270" s="10"/>
    </row>
    <row r="1271" spans="1:18" ht="33">
      <c r="A1271" s="685"/>
      <c r="B1271" s="9"/>
      <c r="C1271" s="9"/>
      <c r="D1271" s="9"/>
      <c r="E1271" s="9"/>
      <c r="F1271" s="10"/>
      <c r="G1271" s="13"/>
      <c r="H1271" s="10"/>
      <c r="I1271" s="10"/>
      <c r="J1271" s="10"/>
      <c r="K1271" s="10"/>
      <c r="L1271" s="10"/>
      <c r="M1271" s="10"/>
      <c r="N1271" s="10"/>
      <c r="O1271" s="10"/>
      <c r="P1271" s="10"/>
      <c r="Q1271" s="10"/>
      <c r="R1271" s="10"/>
    </row>
    <row r="1272" spans="1:18" ht="33">
      <c r="A1272" s="685"/>
      <c r="B1272" s="9"/>
      <c r="C1272" s="9"/>
      <c r="D1272" s="9"/>
      <c r="E1272" s="9"/>
      <c r="F1272" s="10"/>
      <c r="G1272" s="13"/>
      <c r="H1272" s="10"/>
      <c r="I1272" s="10"/>
      <c r="J1272" s="10"/>
      <c r="K1272" s="10"/>
      <c r="L1272" s="10"/>
      <c r="M1272" s="10"/>
      <c r="N1272" s="10"/>
      <c r="O1272" s="10"/>
      <c r="P1272" s="10"/>
      <c r="Q1272" s="10"/>
      <c r="R1272" s="10"/>
    </row>
    <row r="1273" spans="1:18" ht="33">
      <c r="A1273" s="685"/>
      <c r="B1273" s="9"/>
      <c r="C1273" s="9"/>
      <c r="D1273" s="9"/>
      <c r="E1273" s="9"/>
      <c r="F1273" s="10"/>
      <c r="G1273" s="13"/>
      <c r="H1273" s="10"/>
      <c r="I1273" s="10"/>
      <c r="J1273" s="10"/>
      <c r="K1273" s="10"/>
      <c r="L1273" s="10"/>
      <c r="M1273" s="10"/>
      <c r="N1273" s="10"/>
      <c r="O1273" s="10"/>
      <c r="P1273" s="10"/>
      <c r="Q1273" s="10"/>
      <c r="R1273" s="10"/>
    </row>
    <row r="1274" spans="1:18" ht="33">
      <c r="A1274" s="685"/>
      <c r="B1274" s="9"/>
      <c r="C1274" s="9"/>
      <c r="D1274" s="9"/>
      <c r="E1274" s="9"/>
      <c r="F1274" s="10"/>
      <c r="G1274" s="13"/>
      <c r="H1274" s="10"/>
      <c r="I1274" s="10"/>
      <c r="J1274" s="10"/>
      <c r="K1274" s="10"/>
      <c r="L1274" s="10"/>
      <c r="M1274" s="10"/>
      <c r="N1274" s="10"/>
      <c r="O1274" s="10"/>
      <c r="P1274" s="10"/>
      <c r="Q1274" s="10"/>
      <c r="R1274" s="10"/>
    </row>
    <row r="1275" spans="1:18" ht="33">
      <c r="A1275" s="685"/>
      <c r="B1275" s="9"/>
      <c r="C1275" s="9"/>
      <c r="D1275" s="9"/>
      <c r="E1275" s="9"/>
      <c r="F1275" s="10"/>
      <c r="G1275" s="13"/>
      <c r="H1275" s="10"/>
      <c r="I1275" s="10"/>
      <c r="J1275" s="10"/>
      <c r="K1275" s="10"/>
      <c r="L1275" s="10"/>
      <c r="M1275" s="10"/>
      <c r="N1275" s="10"/>
      <c r="O1275" s="10"/>
      <c r="P1275" s="10"/>
      <c r="Q1275" s="10"/>
      <c r="R1275" s="10"/>
    </row>
    <row r="1276" spans="1:18" ht="33">
      <c r="A1276" s="685"/>
      <c r="B1276" s="9"/>
      <c r="C1276" s="9"/>
      <c r="D1276" s="9"/>
      <c r="E1276" s="9"/>
      <c r="F1276" s="10"/>
      <c r="G1276" s="13"/>
      <c r="H1276" s="10"/>
      <c r="I1276" s="10"/>
      <c r="J1276" s="10"/>
      <c r="K1276" s="10"/>
      <c r="L1276" s="10"/>
      <c r="M1276" s="10"/>
      <c r="N1276" s="10"/>
      <c r="O1276" s="10"/>
      <c r="P1276" s="10"/>
      <c r="Q1276" s="10"/>
      <c r="R1276" s="10"/>
    </row>
    <row r="1277" spans="1:18" ht="33">
      <c r="A1277" s="685"/>
      <c r="B1277" s="9"/>
      <c r="C1277" s="9"/>
      <c r="D1277" s="9"/>
      <c r="E1277" s="9"/>
      <c r="F1277" s="10"/>
      <c r="G1277" s="13"/>
      <c r="H1277" s="10"/>
      <c r="I1277" s="10"/>
      <c r="J1277" s="10"/>
      <c r="K1277" s="10"/>
      <c r="L1277" s="10"/>
      <c r="M1277" s="10"/>
      <c r="N1277" s="10"/>
      <c r="O1277" s="10"/>
      <c r="P1277" s="10"/>
      <c r="Q1277" s="10"/>
      <c r="R1277" s="10"/>
    </row>
    <row r="1278" spans="1:18" ht="33">
      <c r="A1278" s="685"/>
      <c r="B1278" s="9"/>
      <c r="C1278" s="9"/>
      <c r="D1278" s="9"/>
      <c r="E1278" s="9"/>
      <c r="F1278" s="10"/>
      <c r="G1278" s="13"/>
      <c r="H1278" s="10"/>
      <c r="I1278" s="10"/>
      <c r="J1278" s="10"/>
      <c r="K1278" s="10"/>
      <c r="L1278" s="10"/>
      <c r="M1278" s="10"/>
      <c r="N1278" s="10"/>
      <c r="O1278" s="10"/>
      <c r="P1278" s="10"/>
      <c r="Q1278" s="10"/>
      <c r="R1278" s="10"/>
    </row>
    <row r="1279" spans="1:18" ht="33">
      <c r="A1279" s="685"/>
      <c r="B1279" s="9"/>
      <c r="C1279" s="9"/>
      <c r="D1279" s="9"/>
      <c r="E1279" s="9"/>
      <c r="F1279" s="10"/>
      <c r="G1279" s="13"/>
      <c r="H1279" s="10"/>
      <c r="I1279" s="10"/>
      <c r="J1279" s="10"/>
      <c r="K1279" s="10"/>
      <c r="L1279" s="10"/>
      <c r="M1279" s="10"/>
      <c r="N1279" s="10"/>
      <c r="O1279" s="10"/>
      <c r="P1279" s="10"/>
      <c r="Q1279" s="10"/>
      <c r="R1279" s="10"/>
    </row>
    <row r="1280" spans="1:18" ht="33">
      <c r="A1280" s="685"/>
      <c r="B1280" s="9"/>
      <c r="C1280" s="9"/>
      <c r="D1280" s="9"/>
      <c r="E1280" s="9"/>
      <c r="F1280" s="10"/>
      <c r="G1280" s="13"/>
      <c r="H1280" s="10"/>
      <c r="I1280" s="10"/>
      <c r="J1280" s="10"/>
      <c r="K1280" s="10"/>
      <c r="L1280" s="10"/>
      <c r="M1280" s="10"/>
      <c r="N1280" s="10"/>
      <c r="O1280" s="10"/>
      <c r="P1280" s="10"/>
      <c r="Q1280" s="10"/>
      <c r="R1280" s="10"/>
    </row>
    <row r="1281" spans="1:18" ht="33">
      <c r="A1281" s="685"/>
      <c r="B1281" s="9"/>
      <c r="C1281" s="9"/>
      <c r="D1281" s="9"/>
      <c r="E1281" s="9"/>
      <c r="F1281" s="10"/>
      <c r="G1281" s="13"/>
      <c r="H1281" s="10"/>
      <c r="I1281" s="10"/>
      <c r="J1281" s="10"/>
      <c r="K1281" s="10"/>
      <c r="L1281" s="10"/>
      <c r="M1281" s="10"/>
      <c r="N1281" s="10"/>
      <c r="O1281" s="10"/>
      <c r="P1281" s="10"/>
      <c r="Q1281" s="10"/>
      <c r="R1281" s="10"/>
    </row>
    <row r="1282" spans="1:18" ht="33">
      <c r="A1282" s="685"/>
      <c r="B1282" s="9"/>
      <c r="C1282" s="9"/>
      <c r="D1282" s="9"/>
      <c r="E1282" s="9"/>
      <c r="F1282" s="10"/>
      <c r="G1282" s="13"/>
      <c r="H1282" s="10"/>
      <c r="I1282" s="10"/>
      <c r="J1282" s="10"/>
      <c r="K1282" s="10"/>
      <c r="L1282" s="10"/>
      <c r="M1282" s="10"/>
      <c r="N1282" s="10"/>
      <c r="O1282" s="10"/>
      <c r="P1282" s="10"/>
      <c r="Q1282" s="10"/>
      <c r="R1282" s="10"/>
    </row>
    <row r="1283" spans="1:18" ht="33">
      <c r="A1283" s="685"/>
      <c r="B1283" s="9"/>
      <c r="C1283" s="9"/>
      <c r="D1283" s="9"/>
      <c r="E1283" s="9"/>
      <c r="F1283" s="10"/>
      <c r="G1283" s="13"/>
      <c r="H1283" s="10"/>
      <c r="I1283" s="10"/>
      <c r="J1283" s="10"/>
      <c r="K1283" s="10"/>
      <c r="L1283" s="10"/>
      <c r="M1283" s="10"/>
      <c r="N1283" s="10"/>
      <c r="O1283" s="10"/>
      <c r="P1283" s="10"/>
      <c r="Q1283" s="10"/>
      <c r="R1283" s="10"/>
    </row>
    <row r="1284" spans="1:18" ht="33">
      <c r="A1284" s="685"/>
      <c r="B1284" s="9"/>
      <c r="C1284" s="9"/>
      <c r="D1284" s="9"/>
      <c r="E1284" s="9"/>
      <c r="F1284" s="10"/>
      <c r="G1284" s="13"/>
      <c r="H1284" s="10"/>
      <c r="I1284" s="10"/>
      <c r="J1284" s="10"/>
      <c r="K1284" s="10"/>
      <c r="L1284" s="10"/>
      <c r="M1284" s="10"/>
      <c r="N1284" s="10"/>
      <c r="O1284" s="10"/>
      <c r="P1284" s="10"/>
      <c r="Q1284" s="10"/>
      <c r="R1284" s="10"/>
    </row>
    <row r="1285" spans="1:18" ht="33">
      <c r="A1285" s="685"/>
      <c r="B1285" s="9"/>
      <c r="C1285" s="9"/>
      <c r="D1285" s="9"/>
      <c r="E1285" s="9"/>
      <c r="F1285" s="10"/>
      <c r="G1285" s="13"/>
      <c r="H1285" s="10"/>
      <c r="I1285" s="10"/>
      <c r="J1285" s="10"/>
      <c r="K1285" s="10"/>
      <c r="L1285" s="10"/>
      <c r="M1285" s="10"/>
      <c r="N1285" s="10"/>
      <c r="O1285" s="10"/>
      <c r="P1285" s="10"/>
      <c r="Q1285" s="10"/>
      <c r="R1285" s="10"/>
    </row>
    <row r="1286" spans="1:18" ht="33">
      <c r="A1286" s="685"/>
      <c r="B1286" s="9"/>
      <c r="C1286" s="9"/>
      <c r="D1286" s="9"/>
      <c r="E1286" s="9"/>
      <c r="F1286" s="10"/>
      <c r="G1286" s="13"/>
      <c r="H1286" s="10"/>
      <c r="I1286" s="10"/>
      <c r="J1286" s="10"/>
      <c r="K1286" s="10"/>
      <c r="L1286" s="10"/>
      <c r="M1286" s="10"/>
      <c r="N1286" s="10"/>
      <c r="O1286" s="10"/>
      <c r="P1286" s="10"/>
      <c r="Q1286" s="10"/>
      <c r="R1286" s="10"/>
    </row>
    <row r="1287" spans="1:18" ht="33">
      <c r="A1287" s="685"/>
      <c r="B1287" s="9"/>
      <c r="C1287" s="9"/>
      <c r="D1287" s="9"/>
      <c r="E1287" s="9"/>
      <c r="F1287" s="10"/>
      <c r="G1287" s="13"/>
      <c r="H1287" s="10"/>
      <c r="I1287" s="10"/>
      <c r="J1287" s="10"/>
      <c r="K1287" s="10"/>
      <c r="L1287" s="10"/>
      <c r="M1287" s="10"/>
      <c r="N1287" s="10"/>
      <c r="O1287" s="10"/>
      <c r="P1287" s="10"/>
      <c r="Q1287" s="10"/>
      <c r="R1287" s="10"/>
    </row>
    <row r="1288" spans="1:18" ht="33">
      <c r="A1288" s="685"/>
      <c r="B1288" s="9"/>
      <c r="C1288" s="9"/>
      <c r="D1288" s="9"/>
      <c r="E1288" s="9"/>
      <c r="F1288" s="10"/>
      <c r="G1288" s="13"/>
      <c r="H1288" s="10"/>
      <c r="I1288" s="10"/>
      <c r="J1288" s="10"/>
      <c r="K1288" s="10"/>
      <c r="L1288" s="10"/>
      <c r="M1288" s="10"/>
      <c r="N1288" s="10"/>
      <c r="O1288" s="10"/>
      <c r="P1288" s="10"/>
      <c r="Q1288" s="10"/>
      <c r="R1288" s="10"/>
    </row>
    <row r="1289" spans="1:18" ht="33">
      <c r="A1289" s="685"/>
      <c r="B1289" s="9"/>
      <c r="C1289" s="9"/>
      <c r="D1289" s="9"/>
      <c r="E1289" s="9"/>
      <c r="F1289" s="10"/>
      <c r="G1289" s="13"/>
      <c r="H1289" s="10"/>
      <c r="I1289" s="10"/>
      <c r="J1289" s="10"/>
      <c r="K1289" s="10"/>
      <c r="L1289" s="10"/>
      <c r="M1289" s="10"/>
      <c r="N1289" s="10"/>
      <c r="O1289" s="10"/>
      <c r="P1289" s="10"/>
      <c r="Q1289" s="10"/>
      <c r="R1289" s="10"/>
    </row>
  </sheetData>
  <mergeCells count="957">
    <mergeCell ref="A868:Q868"/>
    <mergeCell ref="A869:F869"/>
    <mergeCell ref="A870:F870"/>
    <mergeCell ref="A871:F871"/>
    <mergeCell ref="A872:F872"/>
    <mergeCell ref="A873:F873"/>
    <mergeCell ref="A874:F874"/>
    <mergeCell ref="A859:F859"/>
    <mergeCell ref="A860:F860"/>
    <mergeCell ref="A861:Q861"/>
    <mergeCell ref="A862:E862"/>
    <mergeCell ref="A863:E863"/>
    <mergeCell ref="A864:E864"/>
    <mergeCell ref="A865:E865"/>
    <mergeCell ref="A866:E866"/>
    <mergeCell ref="A867:E867"/>
    <mergeCell ref="A850:E850"/>
    <mergeCell ref="A851:E851"/>
    <mergeCell ref="A852:E852"/>
    <mergeCell ref="A853:E853"/>
    <mergeCell ref="A854:E854"/>
    <mergeCell ref="A855:Q855"/>
    <mergeCell ref="A856:F856"/>
    <mergeCell ref="A857:F857"/>
    <mergeCell ref="A858:F858"/>
    <mergeCell ref="A833:E833"/>
    <mergeCell ref="A834:Q834"/>
    <mergeCell ref="A835:F835"/>
    <mergeCell ref="A836:F836"/>
    <mergeCell ref="A837:F837"/>
    <mergeCell ref="A838:F838"/>
    <mergeCell ref="A839:F839"/>
    <mergeCell ref="A841:Q841"/>
    <mergeCell ref="A842:A849"/>
    <mergeCell ref="D842:D849"/>
    <mergeCell ref="E842:E849"/>
    <mergeCell ref="F845:F849"/>
    <mergeCell ref="H845:Q849"/>
    <mergeCell ref="A822:A828"/>
    <mergeCell ref="C822:C828"/>
    <mergeCell ref="E822:E828"/>
    <mergeCell ref="F825:F828"/>
    <mergeCell ref="H825:Q828"/>
    <mergeCell ref="A829:E829"/>
    <mergeCell ref="A830:E830"/>
    <mergeCell ref="A831:E831"/>
    <mergeCell ref="A832:E832"/>
    <mergeCell ref="K814:K815"/>
    <mergeCell ref="L814:L815"/>
    <mergeCell ref="M814:M815"/>
    <mergeCell ref="N814:N815"/>
    <mergeCell ref="O814:O815"/>
    <mergeCell ref="P814:P815"/>
    <mergeCell ref="Q814:Q815"/>
    <mergeCell ref="R814:R815"/>
    <mergeCell ref="F816:F818"/>
    <mergeCell ref="H816:Q818"/>
    <mergeCell ref="R804:R805"/>
    <mergeCell ref="F807:F810"/>
    <mergeCell ref="H807:Q810"/>
    <mergeCell ref="A811:A818"/>
    <mergeCell ref="C811:C818"/>
    <mergeCell ref="E811:E818"/>
    <mergeCell ref="D812:D813"/>
    <mergeCell ref="F812:F813"/>
    <mergeCell ref="H812:H813"/>
    <mergeCell ref="I812:I813"/>
    <mergeCell ref="J812:J813"/>
    <mergeCell ref="K812:K813"/>
    <mergeCell ref="L812:L813"/>
    <mergeCell ref="M812:M813"/>
    <mergeCell ref="N812:N813"/>
    <mergeCell ref="O812:O813"/>
    <mergeCell ref="P812:P813"/>
    <mergeCell ref="Q812:Q813"/>
    <mergeCell ref="R812:R813"/>
    <mergeCell ref="D814:D815"/>
    <mergeCell ref="F814:F815"/>
    <mergeCell ref="H814:H815"/>
    <mergeCell ref="I814:I815"/>
    <mergeCell ref="J814:J815"/>
    <mergeCell ref="A802:Q802"/>
    <mergeCell ref="A803:A810"/>
    <mergeCell ref="C803:C810"/>
    <mergeCell ref="E803:E810"/>
    <mergeCell ref="D804:D805"/>
    <mergeCell ref="F804:F805"/>
    <mergeCell ref="H804:H805"/>
    <mergeCell ref="I804:I805"/>
    <mergeCell ref="J804:J805"/>
    <mergeCell ref="K804:K805"/>
    <mergeCell ref="L804:L805"/>
    <mergeCell ref="M804:M805"/>
    <mergeCell ref="N804:N805"/>
    <mergeCell ref="O804:O805"/>
    <mergeCell ref="P804:P805"/>
    <mergeCell ref="Q804:Q805"/>
    <mergeCell ref="A793:E793"/>
    <mergeCell ref="A794:E794"/>
    <mergeCell ref="A795:Q795"/>
    <mergeCell ref="A796:F796"/>
    <mergeCell ref="A797:F797"/>
    <mergeCell ref="A798:F798"/>
    <mergeCell ref="A799:F799"/>
    <mergeCell ref="A800:F800"/>
    <mergeCell ref="A801:Q801"/>
    <mergeCell ref="A781:A789"/>
    <mergeCell ref="C781:C789"/>
    <mergeCell ref="E781:E789"/>
    <mergeCell ref="D784:D789"/>
    <mergeCell ref="F784:F789"/>
    <mergeCell ref="H784:Q789"/>
    <mergeCell ref="A790:E790"/>
    <mergeCell ref="A791:E791"/>
    <mergeCell ref="A792:E792"/>
    <mergeCell ref="A768:F768"/>
    <mergeCell ref="A769:Q769"/>
    <mergeCell ref="A770:Q770"/>
    <mergeCell ref="A771:A780"/>
    <mergeCell ref="C771:C780"/>
    <mergeCell ref="E771:E780"/>
    <mergeCell ref="D774:D775"/>
    <mergeCell ref="F774:F780"/>
    <mergeCell ref="H774:Q780"/>
    <mergeCell ref="D777:D778"/>
    <mergeCell ref="A759:E759"/>
    <mergeCell ref="A760:E760"/>
    <mergeCell ref="A761:E761"/>
    <mergeCell ref="A762:E762"/>
    <mergeCell ref="A763:Q763"/>
    <mergeCell ref="A764:F764"/>
    <mergeCell ref="A765:F765"/>
    <mergeCell ref="A766:F766"/>
    <mergeCell ref="A767:F767"/>
    <mergeCell ref="A750:Q750"/>
    <mergeCell ref="A751:F751"/>
    <mergeCell ref="A752:F752"/>
    <mergeCell ref="A753:F753"/>
    <mergeCell ref="A754:F754"/>
    <mergeCell ref="A755:F755"/>
    <mergeCell ref="A756:Q756"/>
    <mergeCell ref="A757:Q757"/>
    <mergeCell ref="A758:E758"/>
    <mergeCell ref="A741:A744"/>
    <mergeCell ref="C741:C744"/>
    <mergeCell ref="E741:E744"/>
    <mergeCell ref="H744:Q744"/>
    <mergeCell ref="A745:E745"/>
    <mergeCell ref="A746:E746"/>
    <mergeCell ref="A747:E747"/>
    <mergeCell ref="A748:E748"/>
    <mergeCell ref="A749:E749"/>
    <mergeCell ref="A732:E732"/>
    <mergeCell ref="A733:Q733"/>
    <mergeCell ref="A734:F734"/>
    <mergeCell ref="A735:F735"/>
    <mergeCell ref="A736:F736"/>
    <mergeCell ref="A737:F737"/>
    <mergeCell ref="A738:F738"/>
    <mergeCell ref="A739:Q739"/>
    <mergeCell ref="A740:Q740"/>
    <mergeCell ref="A723:A727"/>
    <mergeCell ref="C723:C727"/>
    <mergeCell ref="E723:E727"/>
    <mergeCell ref="F726:F727"/>
    <mergeCell ref="H726:Q727"/>
    <mergeCell ref="A728:E728"/>
    <mergeCell ref="A729:E729"/>
    <mergeCell ref="A730:E730"/>
    <mergeCell ref="A731:E731"/>
    <mergeCell ref="A711:A714"/>
    <mergeCell ref="C711:C714"/>
    <mergeCell ref="E711:E714"/>
    <mergeCell ref="H714:Q714"/>
    <mergeCell ref="A715:A718"/>
    <mergeCell ref="C715:C718"/>
    <mergeCell ref="E715:E718"/>
    <mergeCell ref="H718:Q718"/>
    <mergeCell ref="A719:A722"/>
    <mergeCell ref="C719:C722"/>
    <mergeCell ref="E719:E722"/>
    <mergeCell ref="A700:F700"/>
    <mergeCell ref="A701:F701"/>
    <mergeCell ref="A702:F702"/>
    <mergeCell ref="A703:F703"/>
    <mergeCell ref="A704:F704"/>
    <mergeCell ref="A705:Q705"/>
    <mergeCell ref="A706:Q706"/>
    <mergeCell ref="A707:A710"/>
    <mergeCell ref="C707:C710"/>
    <mergeCell ref="E707:E710"/>
    <mergeCell ref="H710:Q710"/>
    <mergeCell ref="A690:A693"/>
    <mergeCell ref="C690:C693"/>
    <mergeCell ref="E690:E693"/>
    <mergeCell ref="H693:Q693"/>
    <mergeCell ref="A694:E694"/>
    <mergeCell ref="A695:E695"/>
    <mergeCell ref="A696:E696"/>
    <mergeCell ref="A697:E697"/>
    <mergeCell ref="A698:E698"/>
    <mergeCell ref="A678:F678"/>
    <mergeCell ref="A679:F679"/>
    <mergeCell ref="A680:Q680"/>
    <mergeCell ref="A681:Q681"/>
    <mergeCell ref="A682:A685"/>
    <mergeCell ref="C682:C685"/>
    <mergeCell ref="E682:E685"/>
    <mergeCell ref="H685:Q685"/>
    <mergeCell ref="A686:A689"/>
    <mergeCell ref="C686:C689"/>
    <mergeCell ref="E686:E689"/>
    <mergeCell ref="H689:Q689"/>
    <mergeCell ref="A669:E669"/>
    <mergeCell ref="A670:E670"/>
    <mergeCell ref="A671:E671"/>
    <mergeCell ref="A672:E672"/>
    <mergeCell ref="A673:E673"/>
    <mergeCell ref="A674:Q674"/>
    <mergeCell ref="A675:F675"/>
    <mergeCell ref="A676:F676"/>
    <mergeCell ref="A677:F677"/>
    <mergeCell ref="A657:A660"/>
    <mergeCell ref="C657:C660"/>
    <mergeCell ref="E657:E660"/>
    <mergeCell ref="H660:Q660"/>
    <mergeCell ref="A661:A664"/>
    <mergeCell ref="C661:C664"/>
    <mergeCell ref="E661:E664"/>
    <mergeCell ref="H664:Q664"/>
    <mergeCell ref="A665:A668"/>
    <mergeCell ref="C665:C668"/>
    <mergeCell ref="E665:E668"/>
    <mergeCell ref="H668:Q668"/>
    <mergeCell ref="A643:A647"/>
    <mergeCell ref="C643:C647"/>
    <mergeCell ref="E643:E647"/>
    <mergeCell ref="A648:A651"/>
    <mergeCell ref="C648:C651"/>
    <mergeCell ref="E648:E651"/>
    <mergeCell ref="H651:Q651"/>
    <mergeCell ref="A653:A656"/>
    <mergeCell ref="C653:C656"/>
    <mergeCell ref="E653:E656"/>
    <mergeCell ref="H656:Q656"/>
    <mergeCell ref="A627:A632"/>
    <mergeCell ref="C627:C632"/>
    <mergeCell ref="E627:E632"/>
    <mergeCell ref="D630:D632"/>
    <mergeCell ref="F630:F632"/>
    <mergeCell ref="H630:Q632"/>
    <mergeCell ref="A633:A642"/>
    <mergeCell ref="C633:C637"/>
    <mergeCell ref="E633:E637"/>
    <mergeCell ref="D636:D637"/>
    <mergeCell ref="F636:F637"/>
    <mergeCell ref="H636:Q637"/>
    <mergeCell ref="C638:C642"/>
    <mergeCell ref="E638:E642"/>
    <mergeCell ref="D641:D642"/>
    <mergeCell ref="F641:F642"/>
    <mergeCell ref="H641:Q642"/>
    <mergeCell ref="A616:F616"/>
    <mergeCell ref="A617:F617"/>
    <mergeCell ref="A618:F618"/>
    <mergeCell ref="A619:F619"/>
    <mergeCell ref="A620:Q620"/>
    <mergeCell ref="A621:Q621"/>
    <mergeCell ref="A622:Q622"/>
    <mergeCell ref="A623:A626"/>
    <mergeCell ref="C623:C626"/>
    <mergeCell ref="E623:E626"/>
    <mergeCell ref="H626:Q626"/>
    <mergeCell ref="A607:F607"/>
    <mergeCell ref="A608:Q608"/>
    <mergeCell ref="A609:E609"/>
    <mergeCell ref="A610:E610"/>
    <mergeCell ref="A611:E611"/>
    <mergeCell ref="A612:E612"/>
    <mergeCell ref="A613:E613"/>
    <mergeCell ref="A614:Q614"/>
    <mergeCell ref="A615:F615"/>
    <mergeCell ref="A598:E598"/>
    <mergeCell ref="A599:E599"/>
    <mergeCell ref="A600:E600"/>
    <mergeCell ref="A601:E601"/>
    <mergeCell ref="A602:Q602"/>
    <mergeCell ref="A603:F603"/>
    <mergeCell ref="A604:F604"/>
    <mergeCell ref="A605:F605"/>
    <mergeCell ref="A606:F606"/>
    <mergeCell ref="A589:E589"/>
    <mergeCell ref="A590:Q590"/>
    <mergeCell ref="A591:F591"/>
    <mergeCell ref="A592:F592"/>
    <mergeCell ref="A593:F593"/>
    <mergeCell ref="A594:F594"/>
    <mergeCell ref="A595:F595"/>
    <mergeCell ref="A596:F596"/>
    <mergeCell ref="A597:E597"/>
    <mergeCell ref="A581:A584"/>
    <mergeCell ref="B581:B584"/>
    <mergeCell ref="C581:C584"/>
    <mergeCell ref="E581:E584"/>
    <mergeCell ref="H584:Q584"/>
    <mergeCell ref="A585:E585"/>
    <mergeCell ref="A586:E586"/>
    <mergeCell ref="A587:E587"/>
    <mergeCell ref="A588:E588"/>
    <mergeCell ref="A573:A576"/>
    <mergeCell ref="B573:B576"/>
    <mergeCell ref="C573:C576"/>
    <mergeCell ref="E573:E576"/>
    <mergeCell ref="H576:Q576"/>
    <mergeCell ref="A577:A580"/>
    <mergeCell ref="B577:B580"/>
    <mergeCell ref="C577:C580"/>
    <mergeCell ref="E577:E580"/>
    <mergeCell ref="H580:Q580"/>
    <mergeCell ref="A562:Q562"/>
    <mergeCell ref="A563:A568"/>
    <mergeCell ref="C563:C568"/>
    <mergeCell ref="E563:E568"/>
    <mergeCell ref="D566:D568"/>
    <mergeCell ref="F566:F568"/>
    <mergeCell ref="H566:Q568"/>
    <mergeCell ref="A569:A572"/>
    <mergeCell ref="C569:C572"/>
    <mergeCell ref="E569:E572"/>
    <mergeCell ref="H572:Q572"/>
    <mergeCell ref="A553:E553"/>
    <mergeCell ref="A554:Q554"/>
    <mergeCell ref="A555:F555"/>
    <mergeCell ref="A556:F556"/>
    <mergeCell ref="A557:F557"/>
    <mergeCell ref="A558:F558"/>
    <mergeCell ref="A559:F559"/>
    <mergeCell ref="A560:Q560"/>
    <mergeCell ref="A561:Q561"/>
    <mergeCell ref="A545:A548"/>
    <mergeCell ref="B545:B548"/>
    <mergeCell ref="C545:C548"/>
    <mergeCell ref="E545:E548"/>
    <mergeCell ref="H548:Q548"/>
    <mergeCell ref="A549:E549"/>
    <mergeCell ref="A550:E550"/>
    <mergeCell ref="A551:E551"/>
    <mergeCell ref="A552:E552"/>
    <mergeCell ref="A537:A540"/>
    <mergeCell ref="C537:C540"/>
    <mergeCell ref="E537:E540"/>
    <mergeCell ref="H540:Q540"/>
    <mergeCell ref="A541:A544"/>
    <mergeCell ref="B541:B544"/>
    <mergeCell ref="C541:C544"/>
    <mergeCell ref="E541:E544"/>
    <mergeCell ref="H544:Q544"/>
    <mergeCell ref="A529:A532"/>
    <mergeCell ref="B529:B532"/>
    <mergeCell ref="C529:C532"/>
    <mergeCell ref="E529:E532"/>
    <mergeCell ref="H532:Q532"/>
    <mergeCell ref="A533:A536"/>
    <mergeCell ref="B533:B536"/>
    <mergeCell ref="C533:C536"/>
    <mergeCell ref="E533:E536"/>
    <mergeCell ref="H536:Q536"/>
    <mergeCell ref="A521:A524"/>
    <mergeCell ref="B521:B524"/>
    <mergeCell ref="C521:C524"/>
    <mergeCell ref="E521:E524"/>
    <mergeCell ref="H524:Q524"/>
    <mergeCell ref="A525:A528"/>
    <mergeCell ref="B525:B528"/>
    <mergeCell ref="C525:C528"/>
    <mergeCell ref="E525:E528"/>
    <mergeCell ref="H528:Q528"/>
    <mergeCell ref="A513:A516"/>
    <mergeCell ref="B513:B516"/>
    <mergeCell ref="C513:C516"/>
    <mergeCell ref="E513:E516"/>
    <mergeCell ref="H516:Q516"/>
    <mergeCell ref="A517:A520"/>
    <mergeCell ref="B517:B520"/>
    <mergeCell ref="C517:C520"/>
    <mergeCell ref="E517:E520"/>
    <mergeCell ref="H520:Q520"/>
    <mergeCell ref="A505:A508"/>
    <mergeCell ref="B505:B508"/>
    <mergeCell ref="C505:C508"/>
    <mergeCell ref="E505:E508"/>
    <mergeCell ref="H508:Q508"/>
    <mergeCell ref="A509:A512"/>
    <mergeCell ref="B509:B512"/>
    <mergeCell ref="C509:C512"/>
    <mergeCell ref="E509:E512"/>
    <mergeCell ref="H512:Q512"/>
    <mergeCell ref="A496:A499"/>
    <mergeCell ref="B496:B499"/>
    <mergeCell ref="C496:C499"/>
    <mergeCell ref="E496:E499"/>
    <mergeCell ref="H499:Q499"/>
    <mergeCell ref="A501:A504"/>
    <mergeCell ref="B501:B504"/>
    <mergeCell ref="C501:C504"/>
    <mergeCell ref="E501:E504"/>
    <mergeCell ref="H504:Q504"/>
    <mergeCell ref="A488:A491"/>
    <mergeCell ref="B488:B491"/>
    <mergeCell ref="C488:C491"/>
    <mergeCell ref="E488:E491"/>
    <mergeCell ref="H491:Q491"/>
    <mergeCell ref="A492:A495"/>
    <mergeCell ref="B492:B495"/>
    <mergeCell ref="C492:C495"/>
    <mergeCell ref="E492:E495"/>
    <mergeCell ref="H495:Q495"/>
    <mergeCell ref="A479:F479"/>
    <mergeCell ref="A480:F480"/>
    <mergeCell ref="A481:Q481"/>
    <mergeCell ref="A482:Q482"/>
    <mergeCell ref="A483:Q483"/>
    <mergeCell ref="A484:A487"/>
    <mergeCell ref="B484:B487"/>
    <mergeCell ref="C484:C487"/>
    <mergeCell ref="E484:E487"/>
    <mergeCell ref="H487:Q487"/>
    <mergeCell ref="A470:E470"/>
    <mergeCell ref="A471:E471"/>
    <mergeCell ref="A472:E472"/>
    <mergeCell ref="A473:E473"/>
    <mergeCell ref="A474:E474"/>
    <mergeCell ref="A475:Q475"/>
    <mergeCell ref="A476:F476"/>
    <mergeCell ref="A477:F477"/>
    <mergeCell ref="A478:F478"/>
    <mergeCell ref="A461:A465"/>
    <mergeCell ref="B461:B465"/>
    <mergeCell ref="C461:C465"/>
    <mergeCell ref="E461:E465"/>
    <mergeCell ref="F464:F465"/>
    <mergeCell ref="H464:Q465"/>
    <mergeCell ref="A466:A469"/>
    <mergeCell ref="B466:B469"/>
    <mergeCell ref="C466:C469"/>
    <mergeCell ref="E466:E469"/>
    <mergeCell ref="H469:Q469"/>
    <mergeCell ref="A451:A455"/>
    <mergeCell ref="B451:B455"/>
    <mergeCell ref="C451:C455"/>
    <mergeCell ref="E451:E455"/>
    <mergeCell ref="D454:D455"/>
    <mergeCell ref="F454:F455"/>
    <mergeCell ref="H454:Q455"/>
    <mergeCell ref="A456:A460"/>
    <mergeCell ref="B456:B460"/>
    <mergeCell ref="C456:C460"/>
    <mergeCell ref="E456:E460"/>
    <mergeCell ref="D459:D460"/>
    <mergeCell ref="F459:F460"/>
    <mergeCell ref="H459:Q460"/>
    <mergeCell ref="A441:A445"/>
    <mergeCell ref="B441:B445"/>
    <mergeCell ref="C441:C445"/>
    <mergeCell ref="E441:E445"/>
    <mergeCell ref="D444:D445"/>
    <mergeCell ref="F444:F445"/>
    <mergeCell ref="H444:Q445"/>
    <mergeCell ref="A446:A450"/>
    <mergeCell ref="B446:B450"/>
    <mergeCell ref="C446:C450"/>
    <mergeCell ref="E446:E450"/>
    <mergeCell ref="D449:D450"/>
    <mergeCell ref="F449:F450"/>
    <mergeCell ref="H449:Q450"/>
    <mergeCell ref="A431:A435"/>
    <mergeCell ref="B431:B435"/>
    <mergeCell ref="C431:C435"/>
    <mergeCell ref="E431:E435"/>
    <mergeCell ref="D434:D435"/>
    <mergeCell ref="F434:F435"/>
    <mergeCell ref="H434:Q435"/>
    <mergeCell ref="A436:A440"/>
    <mergeCell ref="B436:B440"/>
    <mergeCell ref="C436:C440"/>
    <mergeCell ref="E436:E440"/>
    <mergeCell ref="D439:D440"/>
    <mergeCell ref="F439:F440"/>
    <mergeCell ref="H439:Q440"/>
    <mergeCell ref="A421:A425"/>
    <mergeCell ref="B421:B425"/>
    <mergeCell ref="C421:C425"/>
    <mergeCell ref="E421:E425"/>
    <mergeCell ref="D424:D425"/>
    <mergeCell ref="F424:F425"/>
    <mergeCell ref="H424:Q425"/>
    <mergeCell ref="A426:A430"/>
    <mergeCell ref="B426:B430"/>
    <mergeCell ref="C426:C430"/>
    <mergeCell ref="E426:E430"/>
    <mergeCell ref="D429:D430"/>
    <mergeCell ref="F429:F430"/>
    <mergeCell ref="H429:Q430"/>
    <mergeCell ref="A411:A415"/>
    <mergeCell ref="B411:B415"/>
    <mergeCell ref="C411:C415"/>
    <mergeCell ref="E411:E415"/>
    <mergeCell ref="D414:D415"/>
    <mergeCell ref="F414:F415"/>
    <mergeCell ref="H414:Q415"/>
    <mergeCell ref="A416:A420"/>
    <mergeCell ref="B416:B420"/>
    <mergeCell ref="C416:C420"/>
    <mergeCell ref="E416:E420"/>
    <mergeCell ref="D419:D420"/>
    <mergeCell ref="F419:F420"/>
    <mergeCell ref="H419:Q420"/>
    <mergeCell ref="A401:A405"/>
    <mergeCell ref="B401:B405"/>
    <mergeCell ref="C401:C405"/>
    <mergeCell ref="E401:E405"/>
    <mergeCell ref="D404:D405"/>
    <mergeCell ref="F404:F405"/>
    <mergeCell ref="H404:Q405"/>
    <mergeCell ref="A406:A410"/>
    <mergeCell ref="B406:B410"/>
    <mergeCell ref="C406:C410"/>
    <mergeCell ref="E406:E410"/>
    <mergeCell ref="F409:F410"/>
    <mergeCell ref="H409:Q410"/>
    <mergeCell ref="A391:A395"/>
    <mergeCell ref="B391:B395"/>
    <mergeCell ref="C391:C395"/>
    <mergeCell ref="E391:E395"/>
    <mergeCell ref="D394:D395"/>
    <mergeCell ref="F394:F395"/>
    <mergeCell ref="H394:Q395"/>
    <mergeCell ref="A396:A400"/>
    <mergeCell ref="B396:B400"/>
    <mergeCell ref="C396:C400"/>
    <mergeCell ref="E396:E400"/>
    <mergeCell ref="D399:D400"/>
    <mergeCell ref="F399:F400"/>
    <mergeCell ref="H399:Q400"/>
    <mergeCell ref="A377:A381"/>
    <mergeCell ref="B377:B381"/>
    <mergeCell ref="C377:C381"/>
    <mergeCell ref="E377:E381"/>
    <mergeCell ref="D380:D381"/>
    <mergeCell ref="F380:F381"/>
    <mergeCell ref="H380:Q381"/>
    <mergeCell ref="A386:A390"/>
    <mergeCell ref="B386:B390"/>
    <mergeCell ref="C386:C390"/>
    <mergeCell ref="E386:E390"/>
    <mergeCell ref="D389:D390"/>
    <mergeCell ref="F389:F390"/>
    <mergeCell ref="H389:Q390"/>
    <mergeCell ref="A366:A371"/>
    <mergeCell ref="E366:E371"/>
    <mergeCell ref="D369:D371"/>
    <mergeCell ref="F369:F371"/>
    <mergeCell ref="H369:Q371"/>
    <mergeCell ref="A372:A376"/>
    <mergeCell ref="B372:B376"/>
    <mergeCell ref="C372:C376"/>
    <mergeCell ref="E372:E376"/>
    <mergeCell ref="F375:F376"/>
    <mergeCell ref="H375:Q376"/>
    <mergeCell ref="A354:A365"/>
    <mergeCell ref="C354:C359"/>
    <mergeCell ref="E354:E359"/>
    <mergeCell ref="D357:D359"/>
    <mergeCell ref="F357:F359"/>
    <mergeCell ref="H357:Q359"/>
    <mergeCell ref="C360:C365"/>
    <mergeCell ref="E360:E365"/>
    <mergeCell ref="D363:D365"/>
    <mergeCell ref="F363:F365"/>
    <mergeCell ref="H363:Q365"/>
    <mergeCell ref="A342:A353"/>
    <mergeCell ref="C342:C347"/>
    <mergeCell ref="E342:E347"/>
    <mergeCell ref="D345:D347"/>
    <mergeCell ref="F345:F347"/>
    <mergeCell ref="H345:Q347"/>
    <mergeCell ref="C348:C353"/>
    <mergeCell ref="E348:E353"/>
    <mergeCell ref="D351:D353"/>
    <mergeCell ref="F351:F353"/>
    <mergeCell ref="H351:Q353"/>
    <mergeCell ref="A332:A336"/>
    <mergeCell ref="C332:C336"/>
    <mergeCell ref="E332:E336"/>
    <mergeCell ref="D335:D336"/>
    <mergeCell ref="F335:F336"/>
    <mergeCell ref="H335:Q336"/>
    <mergeCell ref="A337:A341"/>
    <mergeCell ref="E337:E341"/>
    <mergeCell ref="F340:F341"/>
    <mergeCell ref="H340:Q341"/>
    <mergeCell ref="A321:A326"/>
    <mergeCell ref="C321:C326"/>
    <mergeCell ref="E321:E326"/>
    <mergeCell ref="D324:D326"/>
    <mergeCell ref="F324:F326"/>
    <mergeCell ref="H324:Q326"/>
    <mergeCell ref="A327:A331"/>
    <mergeCell ref="C327:C331"/>
    <mergeCell ref="E327:E331"/>
    <mergeCell ref="D330:D331"/>
    <mergeCell ref="F330:F331"/>
    <mergeCell ref="H330:Q331"/>
    <mergeCell ref="A310:A315"/>
    <mergeCell ref="C310:C315"/>
    <mergeCell ref="E310:E315"/>
    <mergeCell ref="D313:D315"/>
    <mergeCell ref="F313:F315"/>
    <mergeCell ref="H313:Q315"/>
    <mergeCell ref="A316:A320"/>
    <mergeCell ref="C316:C320"/>
    <mergeCell ref="E316:E320"/>
    <mergeCell ref="D319:D320"/>
    <mergeCell ref="F319:F320"/>
    <mergeCell ref="H319:Q320"/>
    <mergeCell ref="A300:A304"/>
    <mergeCell ref="C300:C304"/>
    <mergeCell ref="E300:E304"/>
    <mergeCell ref="D303:D304"/>
    <mergeCell ref="F303:F304"/>
    <mergeCell ref="H303:Q304"/>
    <mergeCell ref="A305:A309"/>
    <mergeCell ref="C305:C309"/>
    <mergeCell ref="E305:E309"/>
    <mergeCell ref="F308:F309"/>
    <mergeCell ref="H308:Q309"/>
    <mergeCell ref="A292:F292"/>
    <mergeCell ref="A293:Q293"/>
    <mergeCell ref="A294:Q294"/>
    <mergeCell ref="A295:A299"/>
    <mergeCell ref="C295:C299"/>
    <mergeCell ref="E295:E299"/>
    <mergeCell ref="D298:D299"/>
    <mergeCell ref="F298:F299"/>
    <mergeCell ref="H298:Q299"/>
    <mergeCell ref="O285:O286"/>
    <mergeCell ref="P285:P286"/>
    <mergeCell ref="Q285:Q286"/>
    <mergeCell ref="R285:R286"/>
    <mergeCell ref="A287:Q287"/>
    <mergeCell ref="A288:F288"/>
    <mergeCell ref="A289:F289"/>
    <mergeCell ref="A290:F290"/>
    <mergeCell ref="A291:F291"/>
    <mergeCell ref="A285:E286"/>
    <mergeCell ref="F285:F286"/>
    <mergeCell ref="H285:H286"/>
    <mergeCell ref="I285:I286"/>
    <mergeCell ref="J285:J286"/>
    <mergeCell ref="K285:K286"/>
    <mergeCell ref="L285:L286"/>
    <mergeCell ref="M285:M286"/>
    <mergeCell ref="N285:N286"/>
    <mergeCell ref="A277:A280"/>
    <mergeCell ref="B277:B280"/>
    <mergeCell ref="C277:C280"/>
    <mergeCell ref="E277:E280"/>
    <mergeCell ref="H280:Q280"/>
    <mergeCell ref="A281:E281"/>
    <mergeCell ref="A282:E282"/>
    <mergeCell ref="A283:E283"/>
    <mergeCell ref="A284:E284"/>
    <mergeCell ref="A269:A272"/>
    <mergeCell ref="B269:B272"/>
    <mergeCell ref="C269:C272"/>
    <mergeCell ref="E269:E272"/>
    <mergeCell ref="H272:Q272"/>
    <mergeCell ref="A273:A276"/>
    <mergeCell ref="B273:B276"/>
    <mergeCell ref="C273:C276"/>
    <mergeCell ref="E273:E276"/>
    <mergeCell ref="H276:Q276"/>
    <mergeCell ref="A261:A264"/>
    <mergeCell ref="B261:B264"/>
    <mergeCell ref="C261:C264"/>
    <mergeCell ref="E261:E264"/>
    <mergeCell ref="H264:Q264"/>
    <mergeCell ref="A265:A268"/>
    <mergeCell ref="B265:B268"/>
    <mergeCell ref="C265:C268"/>
    <mergeCell ref="E265:E268"/>
    <mergeCell ref="H268:Q268"/>
    <mergeCell ref="A253:A256"/>
    <mergeCell ref="B253:B256"/>
    <mergeCell ref="C253:C256"/>
    <mergeCell ref="E253:E256"/>
    <mergeCell ref="H256:Q256"/>
    <mergeCell ref="A257:A260"/>
    <mergeCell ref="B257:B260"/>
    <mergeCell ref="C257:C260"/>
    <mergeCell ref="E257:E260"/>
    <mergeCell ref="H260:Q260"/>
    <mergeCell ref="A244:A247"/>
    <mergeCell ref="B244:B247"/>
    <mergeCell ref="C244:C247"/>
    <mergeCell ref="E244:E247"/>
    <mergeCell ref="H247:Q247"/>
    <mergeCell ref="A248:A252"/>
    <mergeCell ref="B248:B252"/>
    <mergeCell ref="C248:C252"/>
    <mergeCell ref="E248:E252"/>
    <mergeCell ref="D251:D252"/>
    <mergeCell ref="F251:F252"/>
    <mergeCell ref="H251:Q252"/>
    <mergeCell ref="A236:A239"/>
    <mergeCell ref="B236:B239"/>
    <mergeCell ref="C236:C239"/>
    <mergeCell ref="E236:E239"/>
    <mergeCell ref="H239:Q239"/>
    <mergeCell ref="A240:A243"/>
    <mergeCell ref="B240:B243"/>
    <mergeCell ref="C240:C243"/>
    <mergeCell ref="E240:E243"/>
    <mergeCell ref="H243:Q243"/>
    <mergeCell ref="A228:A231"/>
    <mergeCell ref="B228:B231"/>
    <mergeCell ref="C228:C231"/>
    <mergeCell ref="E228:E231"/>
    <mergeCell ref="H231:Q231"/>
    <mergeCell ref="A232:A235"/>
    <mergeCell ref="B232:B235"/>
    <mergeCell ref="C232:C235"/>
    <mergeCell ref="E232:E235"/>
    <mergeCell ref="H235:Q235"/>
    <mergeCell ref="A220:A223"/>
    <mergeCell ref="B220:B223"/>
    <mergeCell ref="C220:C223"/>
    <mergeCell ref="E220:E223"/>
    <mergeCell ref="H223:Q223"/>
    <mergeCell ref="A224:A227"/>
    <mergeCell ref="B224:B227"/>
    <mergeCell ref="C224:C227"/>
    <mergeCell ref="E224:E227"/>
    <mergeCell ref="H227:Q227"/>
    <mergeCell ref="A212:A215"/>
    <mergeCell ref="B212:B215"/>
    <mergeCell ref="C212:C215"/>
    <mergeCell ref="E212:E215"/>
    <mergeCell ref="H215:Q215"/>
    <mergeCell ref="A216:A219"/>
    <mergeCell ref="B216:B219"/>
    <mergeCell ref="C216:C219"/>
    <mergeCell ref="E216:E219"/>
    <mergeCell ref="H219:Q219"/>
    <mergeCell ref="A204:A207"/>
    <mergeCell ref="B204:B207"/>
    <mergeCell ref="C204:C207"/>
    <mergeCell ref="E204:E207"/>
    <mergeCell ref="H207:Q207"/>
    <mergeCell ref="A208:A211"/>
    <mergeCell ref="B208:B211"/>
    <mergeCell ref="C208:C211"/>
    <mergeCell ref="E208:E211"/>
    <mergeCell ref="H211:Q211"/>
    <mergeCell ref="A188:A203"/>
    <mergeCell ref="B188:B203"/>
    <mergeCell ref="C188:C191"/>
    <mergeCell ref="E188:E191"/>
    <mergeCell ref="H191:Q191"/>
    <mergeCell ref="C192:C195"/>
    <mergeCell ref="E192:E195"/>
    <mergeCell ref="H195:Q195"/>
    <mergeCell ref="C196:C199"/>
    <mergeCell ref="E196:E199"/>
    <mergeCell ref="H199:Q199"/>
    <mergeCell ref="C200:C203"/>
    <mergeCell ref="E200:E203"/>
    <mergeCell ref="H203:Q203"/>
    <mergeCell ref="A168:A171"/>
    <mergeCell ref="B168:B171"/>
    <mergeCell ref="C168:C171"/>
    <mergeCell ref="E168:E171"/>
    <mergeCell ref="H171:Q171"/>
    <mergeCell ref="A172:A187"/>
    <mergeCell ref="B172:B187"/>
    <mergeCell ref="C172:C175"/>
    <mergeCell ref="E172:E175"/>
    <mergeCell ref="H175:Q175"/>
    <mergeCell ref="C176:C179"/>
    <mergeCell ref="E176:E179"/>
    <mergeCell ref="H179:Q179"/>
    <mergeCell ref="C180:C183"/>
    <mergeCell ref="E180:E183"/>
    <mergeCell ref="H183:Q183"/>
    <mergeCell ref="C184:C187"/>
    <mergeCell ref="E184:E187"/>
    <mergeCell ref="H187:Q187"/>
    <mergeCell ref="A158:A163"/>
    <mergeCell ref="C158:C163"/>
    <mergeCell ref="E158:E163"/>
    <mergeCell ref="D161:D163"/>
    <mergeCell ref="F161:F163"/>
    <mergeCell ref="H161:Q163"/>
    <mergeCell ref="A164:A167"/>
    <mergeCell ref="B164:B167"/>
    <mergeCell ref="C164:C167"/>
    <mergeCell ref="E164:E167"/>
    <mergeCell ref="H167:Q167"/>
    <mergeCell ref="A138:A157"/>
    <mergeCell ref="C138:C142"/>
    <mergeCell ref="E138:E142"/>
    <mergeCell ref="D141:D142"/>
    <mergeCell ref="F141:F142"/>
    <mergeCell ref="H141:Q142"/>
    <mergeCell ref="C143:C147"/>
    <mergeCell ref="E143:E147"/>
    <mergeCell ref="D146:D147"/>
    <mergeCell ref="F146:F147"/>
    <mergeCell ref="H146:Q147"/>
    <mergeCell ref="C148:C152"/>
    <mergeCell ref="E148:E152"/>
    <mergeCell ref="D151:D152"/>
    <mergeCell ref="F151:F152"/>
    <mergeCell ref="H151:Q152"/>
    <mergeCell ref="C153:C157"/>
    <mergeCell ref="E153:E157"/>
    <mergeCell ref="D156:D157"/>
    <mergeCell ref="F156:F157"/>
    <mergeCell ref="H156:Q157"/>
    <mergeCell ref="A126:A131"/>
    <mergeCell ref="C126:C131"/>
    <mergeCell ref="E126:E131"/>
    <mergeCell ref="D129:D131"/>
    <mergeCell ref="F129:F131"/>
    <mergeCell ref="H129:Q131"/>
    <mergeCell ref="A132:A137"/>
    <mergeCell ref="C132:C137"/>
    <mergeCell ref="E132:E137"/>
    <mergeCell ref="D135:D137"/>
    <mergeCell ref="F135:F137"/>
    <mergeCell ref="H135:Q137"/>
    <mergeCell ref="A116:A119"/>
    <mergeCell ref="C116:C119"/>
    <mergeCell ref="E116:E119"/>
    <mergeCell ref="H119:Q119"/>
    <mergeCell ref="A120:A125"/>
    <mergeCell ref="C120:C125"/>
    <mergeCell ref="E120:E125"/>
    <mergeCell ref="D123:D125"/>
    <mergeCell ref="F123:F125"/>
    <mergeCell ref="H123:Q125"/>
    <mergeCell ref="A104:A108"/>
    <mergeCell ref="C104:C108"/>
    <mergeCell ref="E104:E108"/>
    <mergeCell ref="F107:F108"/>
    <mergeCell ref="H107:Q108"/>
    <mergeCell ref="A109:A115"/>
    <mergeCell ref="C109:C115"/>
    <mergeCell ref="E109:E115"/>
    <mergeCell ref="D112:D115"/>
    <mergeCell ref="F112:F115"/>
    <mergeCell ref="H112:Q115"/>
    <mergeCell ref="A89:A98"/>
    <mergeCell ref="C89:C98"/>
    <mergeCell ref="D89:D98"/>
    <mergeCell ref="E89:E98"/>
    <mergeCell ref="F92:F98"/>
    <mergeCell ref="H92:Q98"/>
    <mergeCell ref="A99:A103"/>
    <mergeCell ref="C99:C103"/>
    <mergeCell ref="E99:E103"/>
    <mergeCell ref="D102:D103"/>
    <mergeCell ref="F102:F103"/>
    <mergeCell ref="H102:Q103"/>
    <mergeCell ref="A77:A80"/>
    <mergeCell ref="C77:C80"/>
    <mergeCell ref="E77:E80"/>
    <mergeCell ref="H80:Q80"/>
    <mergeCell ref="A81:A88"/>
    <mergeCell ref="C81:C88"/>
    <mergeCell ref="E81:E88"/>
    <mergeCell ref="D84:D88"/>
    <mergeCell ref="F84:F88"/>
    <mergeCell ref="H84:Q88"/>
    <mergeCell ref="A63:A66"/>
    <mergeCell ref="C63:C66"/>
    <mergeCell ref="E63:E66"/>
    <mergeCell ref="H66:Q66"/>
    <mergeCell ref="A67:A70"/>
    <mergeCell ref="C67:C70"/>
    <mergeCell ref="E67:E70"/>
    <mergeCell ref="H70:Q70"/>
    <mergeCell ref="A71:A76"/>
    <mergeCell ref="C71:C76"/>
    <mergeCell ref="E71:E76"/>
    <mergeCell ref="D74:D76"/>
    <mergeCell ref="F74:F76"/>
    <mergeCell ref="H74:Q76"/>
    <mergeCell ref="A53:A56"/>
    <mergeCell ref="C53:C56"/>
    <mergeCell ref="E53:E56"/>
    <mergeCell ref="H56:Q56"/>
    <mergeCell ref="A57:A62"/>
    <mergeCell ref="C57:C62"/>
    <mergeCell ref="E57:E62"/>
    <mergeCell ref="D60:D62"/>
    <mergeCell ref="F60:F62"/>
    <mergeCell ref="H60:Q62"/>
    <mergeCell ref="A38:A46"/>
    <mergeCell ref="C38:C46"/>
    <mergeCell ref="E38:E46"/>
    <mergeCell ref="D41:D46"/>
    <mergeCell ref="F41:F46"/>
    <mergeCell ref="H41:Q46"/>
    <mergeCell ref="A47:A52"/>
    <mergeCell ref="C47:C52"/>
    <mergeCell ref="E47:E52"/>
    <mergeCell ref="D50:D52"/>
    <mergeCell ref="F50:F52"/>
    <mergeCell ref="H50:Q52"/>
    <mergeCell ref="A28:A31"/>
    <mergeCell ref="C28:C31"/>
    <mergeCell ref="E28:E31"/>
    <mergeCell ref="H31:Q31"/>
    <mergeCell ref="A32:A37"/>
    <mergeCell ref="C32:C37"/>
    <mergeCell ref="E32:E37"/>
    <mergeCell ref="D35:D37"/>
    <mergeCell ref="F35:F37"/>
    <mergeCell ref="H35:Q37"/>
    <mergeCell ref="A16:Q16"/>
    <mergeCell ref="A17:A21"/>
    <mergeCell ref="C17:C21"/>
    <mergeCell ref="E17:E21"/>
    <mergeCell ref="D20:D21"/>
    <mergeCell ref="F20:F21"/>
    <mergeCell ref="H20:Q21"/>
    <mergeCell ref="A22:A27"/>
    <mergeCell ref="C22:C27"/>
    <mergeCell ref="E22:E27"/>
    <mergeCell ref="D25:D27"/>
    <mergeCell ref="F25:F27"/>
    <mergeCell ref="H25:Q27"/>
    <mergeCell ref="U4:W4"/>
    <mergeCell ref="A7:Q7"/>
    <mergeCell ref="A8:Q8"/>
    <mergeCell ref="A9:Q9"/>
    <mergeCell ref="G10:I10"/>
    <mergeCell ref="A12:A13"/>
    <mergeCell ref="B12:B13"/>
    <mergeCell ref="C12:C13"/>
    <mergeCell ref="D12:D13"/>
    <mergeCell ref="E12:E13"/>
    <mergeCell ref="F12:F13"/>
    <mergeCell ref="G12:G13"/>
    <mergeCell ref="H12:Q12"/>
    <mergeCell ref="R12:R14"/>
  </mergeCells>
  <pageMargins left="0.70078740157480324" right="0.70078740157480324" top="0.75196850393700787" bottom="0.75196850393700787" header="0.3" footer="0.3"/>
  <pageSetup paperSize="8" scale="18" fitToHeight="0" orientation="landscape" r:id="rId1"/>
</worksheet>
</file>

<file path=xl/worksheets/sheet17.xml><?xml version="1.0" encoding="utf-8"?>
<worksheet xmlns="http://schemas.openxmlformats.org/spreadsheetml/2006/main" xmlns:r="http://schemas.openxmlformats.org/officeDocument/2006/relationships">
  <sheetPr>
    <pageSetUpPr fitToPage="1"/>
  </sheetPr>
  <dimension ref="A1:Z1289"/>
  <sheetViews>
    <sheetView view="pageBreakPreview" topLeftCell="A703" zoomScale="30" zoomScaleSheetLayoutView="30" workbookViewId="0">
      <selection activeCell="H742" sqref="H742"/>
    </sheetView>
  </sheetViews>
  <sheetFormatPr defaultRowHeight="16.5"/>
  <cols>
    <col min="1" max="1" width="17" customWidth="1"/>
    <col min="2" max="2" width="64.109375" customWidth="1"/>
    <col min="3" max="3" width="40.33203125" customWidth="1"/>
    <col min="4" max="5" width="29.21875" customWidth="1"/>
    <col min="6" max="6" width="35.21875" customWidth="1"/>
    <col min="7" max="7" width="29.21875" style="8" customWidth="1"/>
    <col min="8" max="18" width="27" customWidth="1"/>
    <col min="19" max="45" width="8.5546875" customWidth="1"/>
  </cols>
  <sheetData>
    <row r="1" spans="1:26" ht="107.25" customHeight="1">
      <c r="A1" s="9"/>
      <c r="B1" s="9"/>
      <c r="C1" s="9"/>
      <c r="D1" s="9"/>
      <c r="E1" s="9"/>
      <c r="F1" s="10"/>
      <c r="G1" s="11"/>
      <c r="H1" s="12"/>
      <c r="I1" s="13"/>
      <c r="J1" s="10"/>
      <c r="K1" s="10"/>
      <c r="L1" s="13"/>
      <c r="M1" s="10"/>
      <c r="N1" s="10"/>
      <c r="O1" s="10"/>
      <c r="P1" s="14" t="s">
        <v>13</v>
      </c>
      <c r="Q1" s="10"/>
      <c r="R1" s="12"/>
      <c r="S1" s="13"/>
      <c r="T1" s="15"/>
      <c r="U1" s="10"/>
      <c r="V1" s="10"/>
      <c r="W1" s="10"/>
      <c r="X1" s="10"/>
      <c r="Y1" s="9"/>
      <c r="Z1" s="9"/>
    </row>
    <row r="2" spans="1:26" ht="107.25" customHeight="1">
      <c r="A2" s="9"/>
      <c r="B2" s="9"/>
      <c r="C2" s="9"/>
      <c r="D2" s="9"/>
      <c r="E2" s="9"/>
      <c r="F2" s="10"/>
      <c r="G2" s="11"/>
      <c r="H2" s="12"/>
      <c r="I2" s="13"/>
      <c r="J2" s="10"/>
      <c r="K2" s="10"/>
      <c r="L2" s="13"/>
      <c r="M2" s="10"/>
      <c r="N2" s="16" t="s">
        <v>14</v>
      </c>
      <c r="O2" s="17">
        <v>744</v>
      </c>
      <c r="P2" s="17"/>
      <c r="Q2" s="18" t="s">
        <v>15</v>
      </c>
      <c r="R2" s="19"/>
      <c r="S2" s="13"/>
      <c r="T2" s="15"/>
      <c r="U2" s="10"/>
      <c r="V2" s="10"/>
      <c r="W2" s="10"/>
      <c r="X2" s="10"/>
      <c r="Y2" s="9"/>
      <c r="Z2" s="9"/>
    </row>
    <row r="3" spans="1:26" ht="107.25" customHeight="1">
      <c r="A3" s="20"/>
      <c r="B3" s="21"/>
      <c r="C3" s="22"/>
      <c r="D3" s="23"/>
      <c r="E3" s="24"/>
      <c r="F3" s="24"/>
      <c r="G3" s="25"/>
      <c r="H3" s="26"/>
      <c r="I3" s="27"/>
      <c r="J3" s="28"/>
      <c r="K3" s="24"/>
      <c r="L3" s="29"/>
      <c r="M3" s="22"/>
      <c r="N3" s="30" t="s">
        <v>16</v>
      </c>
      <c r="O3" s="31">
        <v>744</v>
      </c>
      <c r="P3" s="31"/>
      <c r="Q3" s="32" t="s">
        <v>17</v>
      </c>
      <c r="R3" s="33"/>
      <c r="S3" s="27"/>
      <c r="T3" s="34"/>
      <c r="U3" s="35"/>
      <c r="V3" s="35"/>
      <c r="W3" s="36"/>
      <c r="X3" s="24"/>
      <c r="Y3" s="20"/>
      <c r="Z3" s="20"/>
    </row>
    <row r="4" spans="1:26" ht="107.25" customHeight="1">
      <c r="A4" s="37"/>
      <c r="B4" s="38"/>
      <c r="C4" s="39"/>
      <c r="D4" s="23"/>
      <c r="E4" s="24"/>
      <c r="F4" s="24"/>
      <c r="G4" s="25"/>
      <c r="H4" s="26"/>
      <c r="I4" s="27"/>
      <c r="J4" s="28"/>
      <c r="K4" s="24"/>
      <c r="L4" s="40"/>
      <c r="M4" s="41"/>
      <c r="N4" s="42" t="s">
        <v>18</v>
      </c>
      <c r="O4" s="43">
        <f>ROUND(O3/O2,2)</f>
        <v>1</v>
      </c>
      <c r="P4" s="43"/>
      <c r="Q4" s="44" t="s">
        <v>19</v>
      </c>
      <c r="R4" s="33"/>
      <c r="S4" s="27"/>
      <c r="T4" s="34"/>
      <c r="U4" s="715"/>
      <c r="V4" s="715"/>
      <c r="W4" s="715"/>
      <c r="X4" s="45"/>
      <c r="Y4" s="37"/>
      <c r="Z4" s="37"/>
    </row>
    <row r="5" spans="1:26" ht="52.5" customHeight="1">
      <c r="A5" s="46"/>
      <c r="B5" s="47"/>
      <c r="C5" s="46"/>
      <c r="D5" s="46"/>
      <c r="E5" s="48"/>
      <c r="F5" s="48"/>
      <c r="G5" s="49"/>
      <c r="H5" s="50"/>
      <c r="I5" s="51"/>
      <c r="J5" s="48"/>
      <c r="K5" s="48"/>
      <c r="L5" s="48"/>
      <c r="M5" s="52"/>
      <c r="N5" s="52"/>
      <c r="O5" s="52"/>
      <c r="P5" s="52"/>
      <c r="Q5" s="53"/>
      <c r="R5" s="50"/>
      <c r="S5" s="48"/>
      <c r="T5" s="37"/>
      <c r="U5" s="37"/>
      <c r="V5" s="37"/>
      <c r="W5" s="37"/>
      <c r="X5" s="37"/>
      <c r="Y5" s="37"/>
      <c r="Z5" s="37"/>
    </row>
    <row r="6" spans="1:26" ht="35.25">
      <c r="A6" s="46"/>
      <c r="B6" s="47"/>
      <c r="C6" s="46"/>
      <c r="D6" s="46"/>
      <c r="E6" s="48"/>
      <c r="F6" s="48"/>
      <c r="G6" s="49"/>
      <c r="H6" s="48"/>
      <c r="I6" s="48"/>
      <c r="J6" s="48"/>
      <c r="K6" s="48"/>
      <c r="L6" s="52"/>
      <c r="M6" s="52"/>
      <c r="N6" s="52"/>
      <c r="O6" s="52"/>
      <c r="P6" s="53"/>
      <c r="Q6" s="37"/>
      <c r="R6" s="48"/>
    </row>
    <row r="7" spans="1:26" ht="42">
      <c r="A7" s="716" t="s">
        <v>20</v>
      </c>
      <c r="B7" s="716"/>
      <c r="C7" s="716"/>
      <c r="D7" s="716"/>
      <c r="E7" s="716"/>
      <c r="F7" s="716"/>
      <c r="G7" s="717"/>
      <c r="H7" s="716"/>
      <c r="I7" s="716"/>
      <c r="J7" s="716"/>
      <c r="K7" s="716"/>
      <c r="L7" s="716"/>
      <c r="M7" s="716"/>
      <c r="N7" s="716"/>
      <c r="O7" s="716"/>
      <c r="P7" s="716"/>
      <c r="Q7" s="716"/>
      <c r="R7" s="54"/>
    </row>
    <row r="8" spans="1:26" ht="42">
      <c r="A8" s="718" t="s">
        <v>21</v>
      </c>
      <c r="B8" s="718"/>
      <c r="C8" s="718"/>
      <c r="D8" s="718"/>
      <c r="E8" s="718"/>
      <c r="F8" s="718"/>
      <c r="G8" s="719"/>
      <c r="H8" s="718"/>
      <c r="I8" s="718"/>
      <c r="J8" s="718"/>
      <c r="K8" s="718"/>
      <c r="L8" s="718"/>
      <c r="M8" s="718"/>
      <c r="N8" s="718"/>
      <c r="O8" s="718"/>
      <c r="P8" s="718"/>
      <c r="Q8" s="718"/>
      <c r="R8" s="55"/>
    </row>
    <row r="9" spans="1:26" ht="42">
      <c r="A9" s="718" t="s">
        <v>22</v>
      </c>
      <c r="B9" s="718"/>
      <c r="C9" s="718"/>
      <c r="D9" s="718"/>
      <c r="E9" s="718"/>
      <c r="F9" s="718"/>
      <c r="G9" s="719"/>
      <c r="H9" s="718"/>
      <c r="I9" s="718"/>
      <c r="J9" s="718"/>
      <c r="K9" s="718"/>
      <c r="L9" s="718"/>
      <c r="M9" s="718"/>
      <c r="N9" s="718"/>
      <c r="O9" s="718"/>
      <c r="P9" s="718"/>
      <c r="Q9" s="718"/>
      <c r="R9" s="55"/>
    </row>
    <row r="10" spans="1:26" ht="42">
      <c r="A10" s="55"/>
      <c r="B10" s="55"/>
      <c r="C10" s="55"/>
      <c r="D10" s="55"/>
      <c r="E10" s="55"/>
      <c r="F10" s="55"/>
      <c r="G10" s="720" t="s">
        <v>23</v>
      </c>
      <c r="H10" s="720"/>
      <c r="I10" s="720"/>
      <c r="J10" s="55"/>
      <c r="K10" s="55"/>
      <c r="L10" s="55"/>
      <c r="M10" s="55"/>
      <c r="N10" s="55"/>
      <c r="O10" s="55"/>
      <c r="P10" s="55"/>
      <c r="Q10" s="55"/>
      <c r="R10" s="55"/>
    </row>
    <row r="11" spans="1:26" ht="33">
      <c r="A11" s="56"/>
      <c r="B11" s="57"/>
      <c r="C11" s="58"/>
      <c r="D11" s="58"/>
      <c r="E11" s="58"/>
      <c r="F11" s="58"/>
      <c r="G11" s="57"/>
      <c r="H11" s="58"/>
      <c r="I11" s="58"/>
      <c r="J11" s="58"/>
      <c r="K11" s="58"/>
      <c r="L11" s="58"/>
      <c r="M11" s="58"/>
      <c r="N11" s="58"/>
      <c r="O11" s="58"/>
      <c r="P11" s="58"/>
      <c r="Q11" s="9"/>
      <c r="R11" s="58"/>
    </row>
    <row r="12" spans="1:26" ht="34.5" customHeight="1">
      <c r="A12" s="721" t="s">
        <v>24</v>
      </c>
      <c r="B12" s="723" t="s">
        <v>25</v>
      </c>
      <c r="C12" s="725" t="s">
        <v>26</v>
      </c>
      <c r="D12" s="725" t="s">
        <v>27</v>
      </c>
      <c r="E12" s="723" t="s">
        <v>28</v>
      </c>
      <c r="F12" s="727" t="s">
        <v>29</v>
      </c>
      <c r="G12" s="729" t="s">
        <v>30</v>
      </c>
      <c r="H12" s="731" t="s">
        <v>31</v>
      </c>
      <c r="I12" s="732"/>
      <c r="J12" s="732"/>
      <c r="K12" s="732"/>
      <c r="L12" s="732"/>
      <c r="M12" s="732"/>
      <c r="N12" s="732"/>
      <c r="O12" s="732"/>
      <c r="P12" s="732"/>
      <c r="Q12" s="732"/>
      <c r="R12" s="733" t="s">
        <v>32</v>
      </c>
    </row>
    <row r="13" spans="1:26" ht="162.75" customHeight="1">
      <c r="A13" s="722"/>
      <c r="B13" s="724"/>
      <c r="C13" s="726"/>
      <c r="D13" s="726"/>
      <c r="E13" s="724"/>
      <c r="F13" s="728"/>
      <c r="G13" s="730"/>
      <c r="H13" s="59" t="s">
        <v>33</v>
      </c>
      <c r="I13" s="59" t="s">
        <v>34</v>
      </c>
      <c r="J13" s="59" t="s">
        <v>35</v>
      </c>
      <c r="K13" s="59" t="s">
        <v>36</v>
      </c>
      <c r="L13" s="59" t="s">
        <v>37</v>
      </c>
      <c r="M13" s="59" t="s">
        <v>38</v>
      </c>
      <c r="N13" s="59" t="s">
        <v>39</v>
      </c>
      <c r="O13" s="59" t="s">
        <v>40</v>
      </c>
      <c r="P13" s="59" t="s">
        <v>41</v>
      </c>
      <c r="Q13" s="60" t="s">
        <v>42</v>
      </c>
      <c r="R13" s="734"/>
    </row>
    <row r="14" spans="1:26" ht="34.5" customHeight="1">
      <c r="A14" s="61">
        <v>1</v>
      </c>
      <c r="B14" s="62">
        <v>2</v>
      </c>
      <c r="C14" s="62">
        <v>3</v>
      </c>
      <c r="D14" s="62">
        <v>4</v>
      </c>
      <c r="E14" s="62">
        <v>5</v>
      </c>
      <c r="F14" s="62">
        <v>6</v>
      </c>
      <c r="G14" s="63"/>
      <c r="H14" s="62">
        <v>7</v>
      </c>
      <c r="I14" s="62">
        <v>8</v>
      </c>
      <c r="J14" s="62">
        <v>9</v>
      </c>
      <c r="K14" s="62">
        <v>10</v>
      </c>
      <c r="L14" s="62">
        <v>11</v>
      </c>
      <c r="M14" s="62">
        <v>12</v>
      </c>
      <c r="N14" s="62">
        <v>13</v>
      </c>
      <c r="O14" s="62">
        <v>14</v>
      </c>
      <c r="P14" s="62">
        <v>15</v>
      </c>
      <c r="Q14" s="64">
        <v>16</v>
      </c>
      <c r="R14" s="735"/>
    </row>
    <row r="15" spans="1:26" ht="45" customHeight="1">
      <c r="A15" s="65" t="s">
        <v>43</v>
      </c>
      <c r="B15" s="66"/>
      <c r="C15" s="66"/>
      <c r="D15" s="66"/>
      <c r="E15" s="66"/>
      <c r="F15" s="67"/>
      <c r="G15" s="68"/>
      <c r="H15" s="67"/>
      <c r="I15" s="67"/>
      <c r="J15" s="67"/>
      <c r="K15" s="67"/>
      <c r="L15" s="67"/>
      <c r="M15" s="67"/>
      <c r="N15" s="67"/>
      <c r="O15" s="67"/>
      <c r="P15" s="67"/>
      <c r="Q15" s="69"/>
      <c r="R15" s="69"/>
    </row>
    <row r="16" spans="1:26" ht="45" customHeight="1">
      <c r="A16" s="736" t="s">
        <v>44</v>
      </c>
      <c r="B16" s="737"/>
      <c r="C16" s="737"/>
      <c r="D16" s="737"/>
      <c r="E16" s="737"/>
      <c r="F16" s="737"/>
      <c r="G16" s="738"/>
      <c r="H16" s="739"/>
      <c r="I16" s="739"/>
      <c r="J16" s="739"/>
      <c r="K16" s="739"/>
      <c r="L16" s="739"/>
      <c r="M16" s="739"/>
      <c r="N16" s="739"/>
      <c r="O16" s="739"/>
      <c r="P16" s="739"/>
      <c r="Q16" s="740"/>
      <c r="R16" s="70"/>
    </row>
    <row r="17" spans="1:18" ht="34.5" customHeight="1">
      <c r="A17" s="741">
        <v>1</v>
      </c>
      <c r="B17" s="71" t="s">
        <v>45</v>
      </c>
      <c r="C17" s="744" t="s">
        <v>46</v>
      </c>
      <c r="D17" s="73" t="s">
        <v>47</v>
      </c>
      <c r="E17" s="746" t="s">
        <v>48</v>
      </c>
      <c r="F17" s="75" t="s">
        <v>49</v>
      </c>
      <c r="G17" s="76">
        <f>R17*O4</f>
        <v>0.6</v>
      </c>
      <c r="H17" s="77">
        <v>0</v>
      </c>
      <c r="I17" s="78"/>
      <c r="J17" s="79"/>
      <c r="K17" s="78"/>
      <c r="L17" s="79"/>
      <c r="M17" s="78"/>
      <c r="N17" s="79"/>
      <c r="O17" s="78"/>
      <c r="P17" s="79"/>
      <c r="Q17" s="80"/>
      <c r="R17" s="77">
        <v>0.6</v>
      </c>
    </row>
    <row r="18" spans="1:18" ht="34.5" customHeight="1">
      <c r="A18" s="742"/>
      <c r="B18" s="81" t="s">
        <v>50</v>
      </c>
      <c r="C18" s="744"/>
      <c r="D18" s="82"/>
      <c r="E18" s="746"/>
      <c r="F18" s="83" t="s">
        <v>51</v>
      </c>
      <c r="G18" s="84"/>
      <c r="H18" s="85"/>
      <c r="I18" s="86"/>
      <c r="J18" s="87"/>
      <c r="K18" s="86"/>
      <c r="L18" s="87"/>
      <c r="M18" s="86"/>
      <c r="N18" s="87"/>
      <c r="O18" s="86"/>
      <c r="P18" s="87"/>
      <c r="Q18" s="88"/>
      <c r="R18" s="85"/>
    </row>
    <row r="19" spans="1:18" ht="34.5" customHeight="1">
      <c r="A19" s="742"/>
      <c r="B19" s="89" t="s">
        <v>52</v>
      </c>
      <c r="C19" s="744"/>
      <c r="D19" s="90"/>
      <c r="E19" s="746"/>
      <c r="F19" s="91" t="s">
        <v>53</v>
      </c>
      <c r="G19" s="92"/>
      <c r="H19" s="93"/>
      <c r="I19" s="94"/>
      <c r="J19" s="95"/>
      <c r="K19" s="94"/>
      <c r="L19" s="95"/>
      <c r="M19" s="94"/>
      <c r="N19" s="95"/>
      <c r="O19" s="94"/>
      <c r="P19" s="95"/>
      <c r="Q19" s="96"/>
      <c r="R19" s="93"/>
    </row>
    <row r="20" spans="1:18" ht="34.5" customHeight="1">
      <c r="A20" s="742"/>
      <c r="B20" s="89" t="s">
        <v>54</v>
      </c>
      <c r="C20" s="745"/>
      <c r="D20" s="747" t="s">
        <v>55</v>
      </c>
      <c r="E20" s="746"/>
      <c r="F20" s="749"/>
      <c r="G20" s="99"/>
      <c r="H20" s="751"/>
      <c r="I20" s="752"/>
      <c r="J20" s="752"/>
      <c r="K20" s="752"/>
      <c r="L20" s="752"/>
      <c r="M20" s="752"/>
      <c r="N20" s="752"/>
      <c r="O20" s="752"/>
      <c r="P20" s="752"/>
      <c r="Q20" s="752"/>
      <c r="R20" s="101"/>
    </row>
    <row r="21" spans="1:18" ht="34.5" customHeight="1">
      <c r="A21" s="743"/>
      <c r="B21" s="102" t="s">
        <v>56</v>
      </c>
      <c r="C21" s="744"/>
      <c r="D21" s="748"/>
      <c r="E21" s="746"/>
      <c r="F21" s="750"/>
      <c r="G21" s="104"/>
      <c r="H21" s="753"/>
      <c r="I21" s="753"/>
      <c r="J21" s="753"/>
      <c r="K21" s="753"/>
      <c r="L21" s="753"/>
      <c r="M21" s="753"/>
      <c r="N21" s="753"/>
      <c r="O21" s="753"/>
      <c r="P21" s="753"/>
      <c r="Q21" s="754"/>
      <c r="R21" s="106"/>
    </row>
    <row r="22" spans="1:18" ht="34.5" customHeight="1">
      <c r="A22" s="741">
        <v>2</v>
      </c>
      <c r="B22" s="71" t="s">
        <v>57</v>
      </c>
      <c r="C22" s="755" t="s">
        <v>46</v>
      </c>
      <c r="D22" s="107" t="s">
        <v>58</v>
      </c>
      <c r="E22" s="757" t="s">
        <v>48</v>
      </c>
      <c r="F22" s="108" t="s">
        <v>49</v>
      </c>
      <c r="G22" s="76">
        <f>R22*O4</f>
        <v>0.25</v>
      </c>
      <c r="H22" s="109">
        <v>0</v>
      </c>
      <c r="I22" s="110"/>
      <c r="J22" s="110"/>
      <c r="K22" s="110"/>
      <c r="L22" s="110"/>
      <c r="M22" s="110"/>
      <c r="N22" s="110"/>
      <c r="O22" s="110"/>
      <c r="P22" s="110"/>
      <c r="Q22" s="111"/>
      <c r="R22" s="109">
        <v>0.25</v>
      </c>
    </row>
    <row r="23" spans="1:18" ht="34.5" customHeight="1">
      <c r="A23" s="742"/>
      <c r="B23" s="81" t="s">
        <v>59</v>
      </c>
      <c r="C23" s="744"/>
      <c r="D23" s="112"/>
      <c r="E23" s="746"/>
      <c r="F23" s="113" t="s">
        <v>51</v>
      </c>
      <c r="G23" s="114"/>
      <c r="H23" s="87"/>
      <c r="I23" s="86"/>
      <c r="J23" s="87"/>
      <c r="K23" s="86"/>
      <c r="L23" s="87"/>
      <c r="M23" s="86"/>
      <c r="N23" s="87"/>
      <c r="O23" s="86"/>
      <c r="P23" s="87"/>
      <c r="Q23" s="88"/>
      <c r="R23" s="115"/>
    </row>
    <row r="24" spans="1:18" ht="34.5" customHeight="1">
      <c r="A24" s="742"/>
      <c r="B24" s="89" t="s">
        <v>60</v>
      </c>
      <c r="C24" s="744"/>
      <c r="D24" s="90"/>
      <c r="E24" s="746"/>
      <c r="F24" s="116" t="s">
        <v>53</v>
      </c>
      <c r="G24" s="117"/>
      <c r="H24" s="118"/>
      <c r="I24" s="87"/>
      <c r="J24" s="119"/>
      <c r="K24" s="87"/>
      <c r="L24" s="119"/>
      <c r="M24" s="87"/>
      <c r="N24" s="119"/>
      <c r="O24" s="87"/>
      <c r="P24" s="119"/>
      <c r="Q24" s="87"/>
      <c r="R24" s="118"/>
    </row>
    <row r="25" spans="1:18" ht="34.5" customHeight="1">
      <c r="A25" s="742"/>
      <c r="B25" s="89" t="s">
        <v>61</v>
      </c>
      <c r="C25" s="745"/>
      <c r="D25" s="760" t="s">
        <v>62</v>
      </c>
      <c r="E25" s="758"/>
      <c r="F25" s="762"/>
      <c r="G25" s="114"/>
      <c r="H25" s="763"/>
      <c r="I25" s="764"/>
      <c r="J25" s="764"/>
      <c r="K25" s="764"/>
      <c r="L25" s="764"/>
      <c r="M25" s="764"/>
      <c r="N25" s="764"/>
      <c r="O25" s="764"/>
      <c r="P25" s="764"/>
      <c r="Q25" s="764"/>
      <c r="R25" s="120"/>
    </row>
    <row r="26" spans="1:18" ht="34.5" customHeight="1">
      <c r="A26" s="742"/>
      <c r="B26" s="107" t="s">
        <v>63</v>
      </c>
      <c r="C26" s="745"/>
      <c r="D26" s="761"/>
      <c r="E26" s="758"/>
      <c r="F26" s="762"/>
      <c r="G26" s="114"/>
      <c r="H26" s="751"/>
      <c r="I26" s="752"/>
      <c r="J26" s="752"/>
      <c r="K26" s="752"/>
      <c r="L26" s="752"/>
      <c r="M26" s="752"/>
      <c r="N26" s="752"/>
      <c r="O26" s="752"/>
      <c r="P26" s="752"/>
      <c r="Q26" s="752"/>
      <c r="R26" s="100"/>
    </row>
    <row r="27" spans="1:18" ht="34.5" customHeight="1">
      <c r="A27" s="743"/>
      <c r="B27" s="107" t="s">
        <v>64</v>
      </c>
      <c r="C27" s="756"/>
      <c r="D27" s="761"/>
      <c r="E27" s="759"/>
      <c r="F27" s="753"/>
      <c r="G27" s="104"/>
      <c r="H27" s="765"/>
      <c r="I27" s="752"/>
      <c r="J27" s="752"/>
      <c r="K27" s="752"/>
      <c r="L27" s="752"/>
      <c r="M27" s="752"/>
      <c r="N27" s="752"/>
      <c r="O27" s="752"/>
      <c r="P27" s="752"/>
      <c r="Q27" s="766"/>
      <c r="R27" s="122"/>
    </row>
    <row r="28" spans="1:18" ht="34.5" customHeight="1">
      <c r="A28" s="741">
        <v>3</v>
      </c>
      <c r="B28" s="71" t="s">
        <v>65</v>
      </c>
      <c r="C28" s="744" t="s">
        <v>46</v>
      </c>
      <c r="D28" s="73" t="s">
        <v>66</v>
      </c>
      <c r="E28" s="746" t="s">
        <v>48</v>
      </c>
      <c r="F28" s="124" t="s">
        <v>49</v>
      </c>
      <c r="G28" s="76">
        <f>R28*O4</f>
        <v>0.65</v>
      </c>
      <c r="H28" s="87">
        <v>0</v>
      </c>
      <c r="I28" s="110"/>
      <c r="J28" s="110"/>
      <c r="K28" s="110"/>
      <c r="L28" s="110"/>
      <c r="M28" s="110"/>
      <c r="N28" s="110"/>
      <c r="O28" s="110"/>
      <c r="P28" s="110"/>
      <c r="Q28" s="125"/>
      <c r="R28" s="126">
        <v>0.65</v>
      </c>
    </row>
    <row r="29" spans="1:18" ht="34.5" customHeight="1">
      <c r="A29" s="742"/>
      <c r="B29" s="81" t="s">
        <v>67</v>
      </c>
      <c r="C29" s="744"/>
      <c r="D29" s="82"/>
      <c r="E29" s="746"/>
      <c r="F29" s="113" t="s">
        <v>51</v>
      </c>
      <c r="G29" s="127"/>
      <c r="H29" s="128"/>
      <c r="I29" s="87"/>
      <c r="J29" s="86"/>
      <c r="K29" s="87"/>
      <c r="L29" s="86"/>
      <c r="M29" s="87"/>
      <c r="N29" s="86"/>
      <c r="O29" s="87"/>
      <c r="P29" s="86"/>
      <c r="Q29" s="88"/>
      <c r="R29" s="128"/>
    </row>
    <row r="30" spans="1:18" ht="34.5" customHeight="1">
      <c r="A30" s="742"/>
      <c r="B30" s="89" t="s">
        <v>68</v>
      </c>
      <c r="C30" s="744"/>
      <c r="D30" s="129"/>
      <c r="E30" s="746"/>
      <c r="F30" s="116" t="s">
        <v>53</v>
      </c>
      <c r="G30" s="114"/>
      <c r="H30" s="87"/>
      <c r="I30" s="119"/>
      <c r="J30" s="87"/>
      <c r="K30" s="119"/>
      <c r="L30" s="87"/>
      <c r="M30" s="130"/>
      <c r="N30" s="87"/>
      <c r="O30" s="119"/>
      <c r="P30" s="87"/>
      <c r="Q30" s="130"/>
      <c r="R30" s="131"/>
    </row>
    <row r="31" spans="1:18" ht="34.5" customHeight="1">
      <c r="A31" s="743"/>
      <c r="B31" s="102" t="s">
        <v>69</v>
      </c>
      <c r="C31" s="744"/>
      <c r="D31" s="132" t="s">
        <v>70</v>
      </c>
      <c r="E31" s="746"/>
      <c r="F31" s="133"/>
      <c r="G31" s="134"/>
      <c r="H31" s="767"/>
      <c r="I31" s="768"/>
      <c r="J31" s="768"/>
      <c r="K31" s="768"/>
      <c r="L31" s="768"/>
      <c r="M31" s="768"/>
      <c r="N31" s="768"/>
      <c r="O31" s="768"/>
      <c r="P31" s="768"/>
      <c r="Q31" s="768"/>
      <c r="R31" s="135"/>
    </row>
    <row r="32" spans="1:18" ht="34.5" customHeight="1">
      <c r="A32" s="741">
        <v>4</v>
      </c>
      <c r="B32" s="71" t="s">
        <v>71</v>
      </c>
      <c r="C32" s="755" t="s">
        <v>46</v>
      </c>
      <c r="D32" s="107" t="s">
        <v>72</v>
      </c>
      <c r="E32" s="757" t="s">
        <v>48</v>
      </c>
      <c r="F32" s="108" t="s">
        <v>49</v>
      </c>
      <c r="G32" s="76">
        <f>R32*O4</f>
        <v>0.8</v>
      </c>
      <c r="H32" s="109">
        <v>0</v>
      </c>
      <c r="I32" s="87"/>
      <c r="J32" s="110"/>
      <c r="K32" s="87"/>
      <c r="L32" s="110"/>
      <c r="M32" s="87"/>
      <c r="N32" s="110"/>
      <c r="O32" s="87"/>
      <c r="P32" s="110"/>
      <c r="Q32" s="87"/>
      <c r="R32" s="109">
        <v>0.8</v>
      </c>
    </row>
    <row r="33" spans="1:18" ht="34.5" customHeight="1">
      <c r="A33" s="742"/>
      <c r="B33" s="81" t="s">
        <v>73</v>
      </c>
      <c r="C33" s="744"/>
      <c r="D33" s="82"/>
      <c r="E33" s="746"/>
      <c r="F33" s="113" t="s">
        <v>51</v>
      </c>
      <c r="G33" s="114"/>
      <c r="H33" s="87"/>
      <c r="I33" s="86"/>
      <c r="J33" s="87"/>
      <c r="K33" s="86"/>
      <c r="L33" s="87"/>
      <c r="M33" s="86"/>
      <c r="N33" s="87"/>
      <c r="O33" s="86"/>
      <c r="P33" s="87"/>
      <c r="Q33" s="88"/>
      <c r="R33" s="115"/>
    </row>
    <row r="34" spans="1:18" ht="34.5" customHeight="1">
      <c r="A34" s="742"/>
      <c r="B34" s="89" t="s">
        <v>74</v>
      </c>
      <c r="C34" s="744"/>
      <c r="D34" s="90"/>
      <c r="E34" s="746"/>
      <c r="F34" s="116" t="s">
        <v>53</v>
      </c>
      <c r="G34" s="117"/>
      <c r="H34" s="118"/>
      <c r="I34" s="87"/>
      <c r="J34" s="119"/>
      <c r="K34" s="87"/>
      <c r="L34" s="119"/>
      <c r="M34" s="87"/>
      <c r="N34" s="119"/>
      <c r="O34" s="87"/>
      <c r="P34" s="119"/>
      <c r="Q34" s="87"/>
      <c r="R34" s="118"/>
    </row>
    <row r="35" spans="1:18" ht="34.5" customHeight="1">
      <c r="A35" s="742"/>
      <c r="B35" s="89" t="s">
        <v>75</v>
      </c>
      <c r="C35" s="745"/>
      <c r="D35" s="760" t="s">
        <v>76</v>
      </c>
      <c r="E35" s="758"/>
      <c r="F35" s="762"/>
      <c r="G35" s="114"/>
      <c r="H35" s="763"/>
      <c r="I35" s="764"/>
      <c r="J35" s="764"/>
      <c r="K35" s="764"/>
      <c r="L35" s="764"/>
      <c r="M35" s="764"/>
      <c r="N35" s="764"/>
      <c r="O35" s="764"/>
      <c r="P35" s="764"/>
      <c r="Q35" s="764"/>
      <c r="R35" s="120"/>
    </row>
    <row r="36" spans="1:18" ht="34.5" customHeight="1">
      <c r="A36" s="742"/>
      <c r="B36" s="89" t="s">
        <v>77</v>
      </c>
      <c r="C36" s="745"/>
      <c r="D36" s="760"/>
      <c r="E36" s="758"/>
      <c r="F36" s="769"/>
      <c r="G36" s="137"/>
      <c r="H36" s="770"/>
      <c r="I36" s="769"/>
      <c r="J36" s="769"/>
      <c r="K36" s="769"/>
      <c r="L36" s="769"/>
      <c r="M36" s="769"/>
      <c r="N36" s="769"/>
      <c r="O36" s="769"/>
      <c r="P36" s="769"/>
      <c r="Q36" s="769"/>
      <c r="R36" s="138"/>
    </row>
    <row r="37" spans="1:18" ht="34.5" customHeight="1">
      <c r="A37" s="743"/>
      <c r="B37" s="102" t="s">
        <v>78</v>
      </c>
      <c r="C37" s="756"/>
      <c r="D37" s="760"/>
      <c r="E37" s="759"/>
      <c r="F37" s="769"/>
      <c r="G37" s="137"/>
      <c r="H37" s="771"/>
      <c r="I37" s="769"/>
      <c r="J37" s="769"/>
      <c r="K37" s="769"/>
      <c r="L37" s="769"/>
      <c r="M37" s="769"/>
      <c r="N37" s="769"/>
      <c r="O37" s="769"/>
      <c r="P37" s="769"/>
      <c r="Q37" s="772"/>
      <c r="R37" s="139"/>
    </row>
    <row r="38" spans="1:18" ht="34.5" customHeight="1">
      <c r="A38" s="773">
        <v>5</v>
      </c>
      <c r="B38" s="141" t="s">
        <v>79</v>
      </c>
      <c r="C38" s="744" t="s">
        <v>46</v>
      </c>
      <c r="D38" s="73" t="s">
        <v>80</v>
      </c>
      <c r="E38" s="746" t="s">
        <v>48</v>
      </c>
      <c r="F38" s="124" t="s">
        <v>49</v>
      </c>
      <c r="G38" s="76">
        <f>R38*O4</f>
        <v>0.45</v>
      </c>
      <c r="H38" s="87">
        <v>0</v>
      </c>
      <c r="I38" s="110"/>
      <c r="J38" s="110"/>
      <c r="K38" s="110"/>
      <c r="L38" s="110"/>
      <c r="M38" s="110"/>
      <c r="N38" s="110"/>
      <c r="O38" s="110"/>
      <c r="P38" s="110"/>
      <c r="Q38" s="125"/>
      <c r="R38" s="126">
        <v>0.45</v>
      </c>
    </row>
    <row r="39" spans="1:18" ht="34.5" customHeight="1">
      <c r="A39" s="774"/>
      <c r="B39" s="142" t="s">
        <v>81</v>
      </c>
      <c r="C39" s="744"/>
      <c r="D39" s="82"/>
      <c r="E39" s="746"/>
      <c r="F39" s="113" t="s">
        <v>51</v>
      </c>
      <c r="G39" s="127"/>
      <c r="H39" s="128"/>
      <c r="I39" s="87"/>
      <c r="J39" s="86"/>
      <c r="K39" s="87"/>
      <c r="L39" s="86"/>
      <c r="M39" s="87"/>
      <c r="N39" s="86"/>
      <c r="O39" s="87"/>
      <c r="P39" s="86"/>
      <c r="Q39" s="88"/>
      <c r="R39" s="128"/>
    </row>
    <row r="40" spans="1:18" ht="34.5" customHeight="1">
      <c r="A40" s="774"/>
      <c r="B40" s="97" t="s">
        <v>82</v>
      </c>
      <c r="C40" s="744"/>
      <c r="D40" s="90"/>
      <c r="E40" s="746"/>
      <c r="F40" s="116" t="s">
        <v>53</v>
      </c>
      <c r="G40" s="114"/>
      <c r="H40" s="87"/>
      <c r="I40" s="119"/>
      <c r="J40" s="87"/>
      <c r="K40" s="119"/>
      <c r="L40" s="87"/>
      <c r="M40" s="119"/>
      <c r="N40" s="87"/>
      <c r="O40" s="119"/>
      <c r="P40" s="87"/>
      <c r="Q40" s="130"/>
      <c r="R40" s="131"/>
    </row>
    <row r="41" spans="1:18" ht="34.5" customHeight="1">
      <c r="A41" s="774"/>
      <c r="B41" s="89" t="s">
        <v>83</v>
      </c>
      <c r="C41" s="745"/>
      <c r="D41" s="776" t="s">
        <v>84</v>
      </c>
      <c r="E41" s="746"/>
      <c r="F41" s="749"/>
      <c r="G41" s="144"/>
      <c r="H41" s="763"/>
      <c r="I41" s="764"/>
      <c r="J41" s="764"/>
      <c r="K41" s="764"/>
      <c r="L41" s="764"/>
      <c r="M41" s="764"/>
      <c r="N41" s="764"/>
      <c r="O41" s="764"/>
      <c r="P41" s="764"/>
      <c r="Q41" s="764"/>
      <c r="R41" s="120"/>
    </row>
    <row r="42" spans="1:18" ht="34.5" customHeight="1">
      <c r="A42" s="774"/>
      <c r="B42" s="89" t="s">
        <v>85</v>
      </c>
      <c r="C42" s="744"/>
      <c r="D42" s="777"/>
      <c r="E42" s="746"/>
      <c r="F42" s="779"/>
      <c r="G42" s="114"/>
      <c r="H42" s="752"/>
      <c r="I42" s="752"/>
      <c r="J42" s="752"/>
      <c r="K42" s="752"/>
      <c r="L42" s="752"/>
      <c r="M42" s="752"/>
      <c r="N42" s="752"/>
      <c r="O42" s="752"/>
      <c r="P42" s="752"/>
      <c r="Q42" s="782"/>
      <c r="R42" s="87"/>
    </row>
    <row r="43" spans="1:18" ht="34.5" customHeight="1">
      <c r="A43" s="774"/>
      <c r="B43" s="145" t="s">
        <v>86</v>
      </c>
      <c r="C43" s="744"/>
      <c r="D43" s="778"/>
      <c r="E43" s="746"/>
      <c r="F43" s="780"/>
      <c r="G43" s="137"/>
      <c r="H43" s="752"/>
      <c r="I43" s="752"/>
      <c r="J43" s="752"/>
      <c r="K43" s="752"/>
      <c r="L43" s="752"/>
      <c r="M43" s="752"/>
      <c r="N43" s="752"/>
      <c r="O43" s="752"/>
      <c r="P43" s="752"/>
      <c r="Q43" s="782"/>
      <c r="R43" s="87"/>
    </row>
    <row r="44" spans="1:18" ht="34.5" customHeight="1">
      <c r="A44" s="774"/>
      <c r="B44" s="145" t="s">
        <v>87</v>
      </c>
      <c r="C44" s="744"/>
      <c r="D44" s="778"/>
      <c r="E44" s="746"/>
      <c r="F44" s="780"/>
      <c r="G44" s="137"/>
      <c r="H44" s="752"/>
      <c r="I44" s="752"/>
      <c r="J44" s="752"/>
      <c r="K44" s="752"/>
      <c r="L44" s="752"/>
      <c r="M44" s="752"/>
      <c r="N44" s="752"/>
      <c r="O44" s="752"/>
      <c r="P44" s="752"/>
      <c r="Q44" s="782"/>
      <c r="R44" s="87"/>
    </row>
    <row r="45" spans="1:18" ht="34.5" customHeight="1">
      <c r="A45" s="774"/>
      <c r="B45" s="145" t="s">
        <v>88</v>
      </c>
      <c r="C45" s="744"/>
      <c r="D45" s="778"/>
      <c r="E45" s="746"/>
      <c r="F45" s="780"/>
      <c r="G45" s="137"/>
      <c r="H45" s="752"/>
      <c r="I45" s="752"/>
      <c r="J45" s="752"/>
      <c r="K45" s="752"/>
      <c r="L45" s="752"/>
      <c r="M45" s="752"/>
      <c r="N45" s="752"/>
      <c r="O45" s="752"/>
      <c r="P45" s="752"/>
      <c r="Q45" s="782"/>
      <c r="R45" s="87"/>
    </row>
    <row r="46" spans="1:18" ht="34.5" customHeight="1">
      <c r="A46" s="775"/>
      <c r="B46" s="102" t="s">
        <v>89</v>
      </c>
      <c r="C46" s="744"/>
      <c r="D46" s="748"/>
      <c r="E46" s="746"/>
      <c r="F46" s="781"/>
      <c r="G46" s="137"/>
      <c r="H46" s="752"/>
      <c r="I46" s="752"/>
      <c r="J46" s="752"/>
      <c r="K46" s="752"/>
      <c r="L46" s="752"/>
      <c r="M46" s="752"/>
      <c r="N46" s="752"/>
      <c r="O46" s="752"/>
      <c r="P46" s="752"/>
      <c r="Q46" s="783"/>
      <c r="R46" s="123"/>
    </row>
    <row r="47" spans="1:18" ht="34.5" customHeight="1">
      <c r="A47" s="741">
        <v>6</v>
      </c>
      <c r="B47" s="149" t="s">
        <v>90</v>
      </c>
      <c r="C47" s="755" t="s">
        <v>46</v>
      </c>
      <c r="D47" s="107" t="s">
        <v>91</v>
      </c>
      <c r="E47" s="757" t="s">
        <v>48</v>
      </c>
      <c r="F47" s="108" t="s">
        <v>49</v>
      </c>
      <c r="G47" s="76">
        <f>R47*O4</f>
        <v>0.5</v>
      </c>
      <c r="H47" s="109">
        <v>0</v>
      </c>
      <c r="I47" s="110"/>
      <c r="J47" s="110"/>
      <c r="K47" s="110"/>
      <c r="L47" s="110"/>
      <c r="M47" s="110"/>
      <c r="N47" s="110"/>
      <c r="O47" s="110"/>
      <c r="P47" s="110"/>
      <c r="Q47" s="87"/>
      <c r="R47" s="109">
        <v>0.5</v>
      </c>
    </row>
    <row r="48" spans="1:18" ht="34.5" customHeight="1">
      <c r="A48" s="742"/>
      <c r="B48" s="81" t="s">
        <v>92</v>
      </c>
      <c r="C48" s="744"/>
      <c r="D48" s="82"/>
      <c r="E48" s="746"/>
      <c r="F48" s="113" t="s">
        <v>51</v>
      </c>
      <c r="G48" s="114"/>
      <c r="H48" s="87"/>
      <c r="I48" s="86"/>
      <c r="J48" s="87"/>
      <c r="K48" s="86"/>
      <c r="L48" s="87"/>
      <c r="M48" s="86"/>
      <c r="N48" s="87"/>
      <c r="O48" s="86"/>
      <c r="P48" s="87"/>
      <c r="Q48" s="88"/>
      <c r="R48" s="115"/>
    </row>
    <row r="49" spans="1:18" ht="34.5" customHeight="1">
      <c r="A49" s="742"/>
      <c r="B49" s="81" t="s">
        <v>93</v>
      </c>
      <c r="C49" s="744"/>
      <c r="D49" s="90"/>
      <c r="E49" s="746"/>
      <c r="F49" s="116" t="s">
        <v>53</v>
      </c>
      <c r="G49" s="117"/>
      <c r="H49" s="118"/>
      <c r="I49" s="87"/>
      <c r="J49" s="119"/>
      <c r="K49" s="87"/>
      <c r="L49" s="119"/>
      <c r="M49" s="87"/>
      <c r="N49" s="119"/>
      <c r="O49" s="87"/>
      <c r="P49" s="119"/>
      <c r="Q49" s="87"/>
      <c r="R49" s="118"/>
    </row>
    <row r="50" spans="1:18" ht="34.5" customHeight="1">
      <c r="A50" s="742"/>
      <c r="B50" s="81" t="s">
        <v>94</v>
      </c>
      <c r="C50" s="745"/>
      <c r="D50" s="760" t="s">
        <v>95</v>
      </c>
      <c r="E50" s="758"/>
      <c r="F50" s="762"/>
      <c r="G50" s="114"/>
      <c r="H50" s="763"/>
      <c r="I50" s="764"/>
      <c r="J50" s="764"/>
      <c r="K50" s="764"/>
      <c r="L50" s="764"/>
      <c r="M50" s="764"/>
      <c r="N50" s="764"/>
      <c r="O50" s="764"/>
      <c r="P50" s="764"/>
      <c r="Q50" s="764"/>
      <c r="R50" s="120"/>
    </row>
    <row r="51" spans="1:18" ht="34.5" customHeight="1">
      <c r="A51" s="742"/>
      <c r="B51" s="81" t="s">
        <v>96</v>
      </c>
      <c r="C51" s="745"/>
      <c r="D51" s="760"/>
      <c r="E51" s="758"/>
      <c r="F51" s="762"/>
      <c r="G51" s="114"/>
      <c r="H51" s="751"/>
      <c r="I51" s="752"/>
      <c r="J51" s="752"/>
      <c r="K51" s="752"/>
      <c r="L51" s="752"/>
      <c r="M51" s="752"/>
      <c r="N51" s="752"/>
      <c r="O51" s="752"/>
      <c r="P51" s="752"/>
      <c r="Q51" s="752"/>
      <c r="R51" s="100"/>
    </row>
    <row r="52" spans="1:18" ht="34.5" customHeight="1">
      <c r="A52" s="743"/>
      <c r="B52" s="150" t="s">
        <v>97</v>
      </c>
      <c r="C52" s="756"/>
      <c r="D52" s="760"/>
      <c r="E52" s="759"/>
      <c r="F52" s="769"/>
      <c r="G52" s="137"/>
      <c r="H52" s="765"/>
      <c r="I52" s="752"/>
      <c r="J52" s="752"/>
      <c r="K52" s="752"/>
      <c r="L52" s="752"/>
      <c r="M52" s="752"/>
      <c r="N52" s="752"/>
      <c r="O52" s="752"/>
      <c r="P52" s="752"/>
      <c r="Q52" s="752"/>
      <c r="R52" s="122"/>
    </row>
    <row r="53" spans="1:18" ht="34.5" customHeight="1">
      <c r="A53" s="741">
        <v>7</v>
      </c>
      <c r="B53" s="149" t="s">
        <v>98</v>
      </c>
      <c r="C53" s="744" t="s">
        <v>46</v>
      </c>
      <c r="D53" s="73"/>
      <c r="E53" s="746" t="s">
        <v>99</v>
      </c>
      <c r="F53" s="124" t="s">
        <v>49</v>
      </c>
      <c r="G53" s="76"/>
      <c r="H53" s="87"/>
      <c r="I53" s="110"/>
      <c r="J53" s="110"/>
      <c r="K53" s="110"/>
      <c r="L53" s="110"/>
      <c r="M53" s="110"/>
      <c r="N53" s="110"/>
      <c r="O53" s="110"/>
      <c r="P53" s="110"/>
      <c r="Q53" s="111"/>
      <c r="R53" s="126"/>
    </row>
    <row r="54" spans="1:18" ht="34.5" customHeight="1">
      <c r="A54" s="742"/>
      <c r="B54" s="81" t="s">
        <v>100</v>
      </c>
      <c r="C54" s="744"/>
      <c r="D54" s="82"/>
      <c r="E54" s="746"/>
      <c r="F54" s="113" t="s">
        <v>51</v>
      </c>
      <c r="G54" s="127"/>
      <c r="H54" s="128"/>
      <c r="I54" s="87"/>
      <c r="J54" s="86"/>
      <c r="K54" s="87"/>
      <c r="L54" s="86"/>
      <c r="M54" s="87"/>
      <c r="N54" s="86"/>
      <c r="O54" s="87"/>
      <c r="P54" s="86"/>
      <c r="Q54" s="87"/>
      <c r="R54" s="128"/>
    </row>
    <row r="55" spans="1:18" ht="34.5" customHeight="1">
      <c r="A55" s="742"/>
      <c r="B55" s="81" t="s">
        <v>101</v>
      </c>
      <c r="C55" s="744"/>
      <c r="D55" s="90"/>
      <c r="E55" s="746"/>
      <c r="F55" s="116" t="s">
        <v>53</v>
      </c>
      <c r="G55" s="151">
        <f>R55*O4</f>
        <v>0.25</v>
      </c>
      <c r="H55" s="87"/>
      <c r="I55" s="119"/>
      <c r="J55" s="87"/>
      <c r="K55" s="119"/>
      <c r="L55" s="87"/>
      <c r="M55" s="119"/>
      <c r="N55" s="87">
        <v>0</v>
      </c>
      <c r="O55" s="119"/>
      <c r="P55" s="87"/>
      <c r="Q55" s="130"/>
      <c r="R55" s="87">
        <v>0.25</v>
      </c>
    </row>
    <row r="56" spans="1:18" ht="34.5" customHeight="1">
      <c r="A56" s="743"/>
      <c r="B56" s="150"/>
      <c r="C56" s="744"/>
      <c r="D56" s="152" t="s">
        <v>102</v>
      </c>
      <c r="E56" s="746"/>
      <c r="F56" s="153"/>
      <c r="G56" s="154"/>
      <c r="H56" s="784"/>
      <c r="I56" s="785"/>
      <c r="J56" s="785"/>
      <c r="K56" s="785"/>
      <c r="L56" s="785"/>
      <c r="M56" s="785"/>
      <c r="N56" s="785"/>
      <c r="O56" s="785"/>
      <c r="P56" s="785"/>
      <c r="Q56" s="785"/>
      <c r="R56" s="155"/>
    </row>
    <row r="57" spans="1:18" ht="34.5" customHeight="1">
      <c r="A57" s="741">
        <v>8</v>
      </c>
      <c r="B57" s="149" t="s">
        <v>103</v>
      </c>
      <c r="C57" s="755" t="s">
        <v>104</v>
      </c>
      <c r="D57" s="107"/>
      <c r="E57" s="757" t="s">
        <v>99</v>
      </c>
      <c r="F57" s="108" t="s">
        <v>49</v>
      </c>
      <c r="G57" s="114"/>
      <c r="H57" s="109"/>
      <c r="I57" s="87"/>
      <c r="J57" s="110"/>
      <c r="K57" s="87"/>
      <c r="L57" s="110"/>
      <c r="M57" s="87"/>
      <c r="N57" s="110"/>
      <c r="O57" s="87"/>
      <c r="P57" s="110"/>
      <c r="Q57" s="87"/>
      <c r="R57" s="109"/>
    </row>
    <row r="58" spans="1:18" ht="34.5" customHeight="1">
      <c r="A58" s="742"/>
      <c r="B58" s="81" t="s">
        <v>105</v>
      </c>
      <c r="C58" s="744"/>
      <c r="D58" s="82"/>
      <c r="E58" s="753"/>
      <c r="F58" s="113" t="s">
        <v>51</v>
      </c>
      <c r="G58" s="114"/>
      <c r="H58" s="87"/>
      <c r="I58" s="86"/>
      <c r="J58" s="87"/>
      <c r="K58" s="86"/>
      <c r="L58" s="87"/>
      <c r="M58" s="86"/>
      <c r="N58" s="87"/>
      <c r="O58" s="86"/>
      <c r="P58" s="87"/>
      <c r="Q58" s="88"/>
      <c r="R58" s="115"/>
    </row>
    <row r="59" spans="1:18" ht="34.5" customHeight="1">
      <c r="A59" s="742"/>
      <c r="B59" s="81" t="s">
        <v>106</v>
      </c>
      <c r="C59" s="744"/>
      <c r="D59" s="90"/>
      <c r="E59" s="753"/>
      <c r="F59" s="116" t="s">
        <v>53</v>
      </c>
      <c r="G59" s="151">
        <f>R59*O4</f>
        <v>1.5</v>
      </c>
      <c r="H59" s="118"/>
      <c r="I59" s="87"/>
      <c r="J59" s="119"/>
      <c r="K59" s="87"/>
      <c r="L59" s="119"/>
      <c r="M59" s="87"/>
      <c r="N59" s="119">
        <v>0</v>
      </c>
      <c r="O59" s="87"/>
      <c r="P59" s="119"/>
      <c r="Q59" s="87"/>
      <c r="R59" s="119">
        <v>1.5</v>
      </c>
    </row>
    <row r="60" spans="1:18" ht="34.5" customHeight="1">
      <c r="A60" s="742"/>
      <c r="B60" s="81" t="s">
        <v>107</v>
      </c>
      <c r="C60" s="745"/>
      <c r="D60" s="760" t="s">
        <v>108</v>
      </c>
      <c r="E60" s="786"/>
      <c r="F60" s="762"/>
      <c r="G60" s="114"/>
      <c r="H60" s="763"/>
      <c r="I60" s="764"/>
      <c r="J60" s="764"/>
      <c r="K60" s="764"/>
      <c r="L60" s="764"/>
      <c r="M60" s="764"/>
      <c r="N60" s="764"/>
      <c r="O60" s="764"/>
      <c r="P60" s="764"/>
      <c r="Q60" s="764"/>
      <c r="R60" s="120"/>
    </row>
    <row r="61" spans="1:18" ht="34.5" customHeight="1">
      <c r="A61" s="742"/>
      <c r="B61" s="81" t="s">
        <v>109</v>
      </c>
      <c r="C61" s="745"/>
      <c r="D61" s="760"/>
      <c r="E61" s="786"/>
      <c r="F61" s="762"/>
      <c r="G61" s="114"/>
      <c r="H61" s="751"/>
      <c r="I61" s="752"/>
      <c r="J61" s="752"/>
      <c r="K61" s="752"/>
      <c r="L61" s="752"/>
      <c r="M61" s="752"/>
      <c r="N61" s="752"/>
      <c r="O61" s="752"/>
      <c r="P61" s="752"/>
      <c r="Q61" s="752"/>
      <c r="R61" s="100"/>
    </row>
    <row r="62" spans="1:18" ht="34.5" customHeight="1">
      <c r="A62" s="743"/>
      <c r="B62" s="150" t="s">
        <v>110</v>
      </c>
      <c r="C62" s="756"/>
      <c r="D62" s="760"/>
      <c r="E62" s="750"/>
      <c r="F62" s="762"/>
      <c r="G62" s="114"/>
      <c r="H62" s="765"/>
      <c r="I62" s="752"/>
      <c r="J62" s="752"/>
      <c r="K62" s="752"/>
      <c r="L62" s="752"/>
      <c r="M62" s="752"/>
      <c r="N62" s="752"/>
      <c r="O62" s="752"/>
      <c r="P62" s="752"/>
      <c r="Q62" s="752"/>
      <c r="R62" s="122"/>
    </row>
    <row r="63" spans="1:18" ht="34.5" customHeight="1">
      <c r="A63" s="741">
        <v>9</v>
      </c>
      <c r="B63" s="149" t="s">
        <v>111</v>
      </c>
      <c r="C63" s="744" t="s">
        <v>112</v>
      </c>
      <c r="D63" s="73"/>
      <c r="E63" s="746" t="s">
        <v>99</v>
      </c>
      <c r="F63" s="124" t="s">
        <v>49</v>
      </c>
      <c r="G63" s="114"/>
      <c r="H63" s="87"/>
      <c r="I63" s="110"/>
      <c r="J63" s="110"/>
      <c r="K63" s="110"/>
      <c r="L63" s="110"/>
      <c r="M63" s="110"/>
      <c r="N63" s="110"/>
      <c r="O63" s="110"/>
      <c r="P63" s="110"/>
      <c r="Q63" s="111"/>
      <c r="R63" s="126"/>
    </row>
    <row r="64" spans="1:18" ht="34.5" customHeight="1">
      <c r="A64" s="742"/>
      <c r="B64" s="81" t="s">
        <v>92</v>
      </c>
      <c r="C64" s="744"/>
      <c r="D64" s="82" t="s">
        <v>113</v>
      </c>
      <c r="E64" s="746"/>
      <c r="F64" s="156" t="s">
        <v>51</v>
      </c>
      <c r="G64" s="157"/>
      <c r="H64" s="128"/>
      <c r="I64" s="87"/>
      <c r="J64" s="86"/>
      <c r="K64" s="87"/>
      <c r="L64" s="86"/>
      <c r="M64" s="87"/>
      <c r="N64" s="86"/>
      <c r="O64" s="87"/>
      <c r="P64" s="86"/>
      <c r="Q64" s="87"/>
      <c r="R64" s="128"/>
    </row>
    <row r="65" spans="1:18" ht="34.5" customHeight="1">
      <c r="A65" s="742"/>
      <c r="B65" s="81" t="s">
        <v>114</v>
      </c>
      <c r="C65" s="744"/>
      <c r="D65" s="90"/>
      <c r="E65" s="746"/>
      <c r="F65" s="116" t="s">
        <v>53</v>
      </c>
      <c r="G65" s="151">
        <f>R65*O4</f>
        <v>0.6</v>
      </c>
      <c r="H65" s="87"/>
      <c r="I65" s="119"/>
      <c r="J65" s="87"/>
      <c r="K65" s="119"/>
      <c r="L65" s="87"/>
      <c r="M65" s="119"/>
      <c r="N65" s="87">
        <v>0</v>
      </c>
      <c r="O65" s="119"/>
      <c r="P65" s="87"/>
      <c r="Q65" s="130"/>
      <c r="R65" s="87">
        <v>0.6</v>
      </c>
    </row>
    <row r="66" spans="1:18" ht="34.5" customHeight="1">
      <c r="A66" s="743"/>
      <c r="B66" s="150" t="s">
        <v>115</v>
      </c>
      <c r="C66" s="744"/>
      <c r="D66" s="152"/>
      <c r="E66" s="746"/>
      <c r="F66" s="153"/>
      <c r="G66" s="154"/>
      <c r="H66" s="784"/>
      <c r="I66" s="785"/>
      <c r="J66" s="785"/>
      <c r="K66" s="785"/>
      <c r="L66" s="785"/>
      <c r="M66" s="785"/>
      <c r="N66" s="785"/>
      <c r="O66" s="785"/>
      <c r="P66" s="785"/>
      <c r="Q66" s="785"/>
      <c r="R66" s="155"/>
    </row>
    <row r="67" spans="1:18" ht="34.5" customHeight="1">
      <c r="A67" s="773">
        <v>10</v>
      </c>
      <c r="B67" s="158" t="s">
        <v>116</v>
      </c>
      <c r="C67" s="755" t="s">
        <v>112</v>
      </c>
      <c r="D67" s="107"/>
      <c r="E67" s="757" t="s">
        <v>99</v>
      </c>
      <c r="F67" s="108" t="s">
        <v>49</v>
      </c>
      <c r="G67" s="114"/>
      <c r="H67" s="109"/>
      <c r="I67" s="87"/>
      <c r="J67" s="110"/>
      <c r="K67" s="87"/>
      <c r="L67" s="110"/>
      <c r="M67" s="87"/>
      <c r="N67" s="110"/>
      <c r="O67" s="87"/>
      <c r="P67" s="110"/>
      <c r="Q67" s="87"/>
      <c r="R67" s="109"/>
    </row>
    <row r="68" spans="1:18" ht="34.5" customHeight="1">
      <c r="A68" s="774"/>
      <c r="B68" s="159" t="s">
        <v>117</v>
      </c>
      <c r="C68" s="744"/>
      <c r="D68" s="82"/>
      <c r="E68" s="746"/>
      <c r="F68" s="113" t="s">
        <v>51</v>
      </c>
      <c r="G68" s="114"/>
      <c r="H68" s="87"/>
      <c r="I68" s="86"/>
      <c r="J68" s="87"/>
      <c r="K68" s="86"/>
      <c r="L68" s="87"/>
      <c r="M68" s="86"/>
      <c r="N68" s="87"/>
      <c r="O68" s="86"/>
      <c r="P68" s="87"/>
      <c r="Q68" s="88"/>
      <c r="R68" s="115"/>
    </row>
    <row r="69" spans="1:18" ht="34.5" customHeight="1">
      <c r="A69" s="774"/>
      <c r="B69" s="159" t="s">
        <v>118</v>
      </c>
      <c r="C69" s="744"/>
      <c r="D69" s="90" t="s">
        <v>119</v>
      </c>
      <c r="E69" s="746"/>
      <c r="F69" s="160" t="s">
        <v>53</v>
      </c>
      <c r="G69" s="151">
        <f>R69*O4</f>
        <v>0.7</v>
      </c>
      <c r="H69" s="118"/>
      <c r="I69" s="87"/>
      <c r="J69" s="119"/>
      <c r="K69" s="87"/>
      <c r="L69" s="119"/>
      <c r="M69" s="87"/>
      <c r="N69" s="119">
        <v>0</v>
      </c>
      <c r="O69" s="87"/>
      <c r="P69" s="119"/>
      <c r="Q69" s="87"/>
      <c r="R69" s="119">
        <v>0.7</v>
      </c>
    </row>
    <row r="70" spans="1:18" ht="34.5" customHeight="1">
      <c r="A70" s="775"/>
      <c r="B70" s="161" t="s">
        <v>120</v>
      </c>
      <c r="C70" s="744"/>
      <c r="D70" s="162" t="s">
        <v>121</v>
      </c>
      <c r="E70" s="746"/>
      <c r="F70" s="148"/>
      <c r="G70" s="163"/>
      <c r="H70" s="787"/>
      <c r="I70" s="788"/>
      <c r="J70" s="788"/>
      <c r="K70" s="788"/>
      <c r="L70" s="788"/>
      <c r="M70" s="788"/>
      <c r="N70" s="788"/>
      <c r="O70" s="788"/>
      <c r="P70" s="788"/>
      <c r="Q70" s="788"/>
      <c r="R70" s="164"/>
    </row>
    <row r="71" spans="1:18" ht="34.5" customHeight="1">
      <c r="A71" s="741">
        <v>11</v>
      </c>
      <c r="B71" s="149" t="s">
        <v>122</v>
      </c>
      <c r="C71" s="755" t="s">
        <v>112</v>
      </c>
      <c r="D71" s="107"/>
      <c r="E71" s="757" t="s">
        <v>99</v>
      </c>
      <c r="F71" s="108" t="s">
        <v>49</v>
      </c>
      <c r="G71" s="114"/>
      <c r="H71" s="109"/>
      <c r="I71" s="87"/>
      <c r="J71" s="110"/>
      <c r="K71" s="87"/>
      <c r="L71" s="110"/>
      <c r="M71" s="87"/>
      <c r="N71" s="110"/>
      <c r="O71" s="87"/>
      <c r="P71" s="110"/>
      <c r="Q71" s="87"/>
      <c r="R71" s="109"/>
    </row>
    <row r="72" spans="1:18" ht="34.5" customHeight="1">
      <c r="A72" s="742"/>
      <c r="B72" s="81" t="s">
        <v>123</v>
      </c>
      <c r="C72" s="744"/>
      <c r="D72" s="82" t="s">
        <v>124</v>
      </c>
      <c r="E72" s="746"/>
      <c r="F72" s="165"/>
      <c r="G72" s="166"/>
      <c r="H72" s="87"/>
      <c r="I72" s="86"/>
      <c r="J72" s="87"/>
      <c r="K72" s="86"/>
      <c r="L72" s="87"/>
      <c r="M72" s="86"/>
      <c r="N72" s="87"/>
      <c r="O72" s="86"/>
      <c r="P72" s="87"/>
      <c r="Q72" s="88"/>
      <c r="R72" s="115"/>
    </row>
    <row r="73" spans="1:18" ht="34.5" customHeight="1">
      <c r="A73" s="742"/>
      <c r="B73" s="81" t="s">
        <v>125</v>
      </c>
      <c r="C73" s="744"/>
      <c r="D73" s="90"/>
      <c r="E73" s="746"/>
      <c r="F73" s="116" t="s">
        <v>53</v>
      </c>
      <c r="G73" s="151">
        <f>R73*O4</f>
        <v>1.75</v>
      </c>
      <c r="H73" s="118"/>
      <c r="I73" s="87"/>
      <c r="J73" s="119"/>
      <c r="K73" s="87"/>
      <c r="L73" s="119"/>
      <c r="M73" s="87"/>
      <c r="N73" s="119">
        <v>0</v>
      </c>
      <c r="O73" s="87"/>
      <c r="P73" s="119"/>
      <c r="Q73" s="87"/>
      <c r="R73" s="119">
        <v>1.75</v>
      </c>
    </row>
    <row r="74" spans="1:18" ht="34.5" customHeight="1">
      <c r="A74" s="742"/>
      <c r="B74" s="81" t="s">
        <v>126</v>
      </c>
      <c r="C74" s="745"/>
      <c r="D74" s="744" t="s">
        <v>127</v>
      </c>
      <c r="E74" s="758"/>
      <c r="F74" s="762"/>
      <c r="G74" s="114"/>
      <c r="H74" s="763"/>
      <c r="I74" s="764"/>
      <c r="J74" s="764"/>
      <c r="K74" s="764"/>
      <c r="L74" s="764"/>
      <c r="M74" s="764"/>
      <c r="N74" s="764"/>
      <c r="O74" s="764"/>
      <c r="P74" s="764"/>
      <c r="Q74" s="764"/>
      <c r="R74" s="120"/>
    </row>
    <row r="75" spans="1:18" ht="34.5" customHeight="1">
      <c r="A75" s="742"/>
      <c r="B75" s="81" t="s">
        <v>128</v>
      </c>
      <c r="C75" s="745"/>
      <c r="D75" s="760"/>
      <c r="E75" s="758"/>
      <c r="F75" s="769"/>
      <c r="G75" s="137"/>
      <c r="H75" s="770"/>
      <c r="I75" s="769"/>
      <c r="J75" s="769"/>
      <c r="K75" s="769"/>
      <c r="L75" s="769"/>
      <c r="M75" s="769"/>
      <c r="N75" s="769"/>
      <c r="O75" s="769"/>
      <c r="P75" s="769"/>
      <c r="Q75" s="769"/>
      <c r="R75" s="138"/>
    </row>
    <row r="76" spans="1:18" ht="34.5" customHeight="1">
      <c r="A76" s="743"/>
      <c r="B76" s="150" t="s">
        <v>129</v>
      </c>
      <c r="C76" s="756"/>
      <c r="D76" s="760"/>
      <c r="E76" s="759"/>
      <c r="F76" s="769"/>
      <c r="G76" s="137"/>
      <c r="H76" s="771"/>
      <c r="I76" s="769"/>
      <c r="J76" s="769"/>
      <c r="K76" s="769"/>
      <c r="L76" s="769"/>
      <c r="M76" s="769"/>
      <c r="N76" s="769"/>
      <c r="O76" s="769"/>
      <c r="P76" s="769"/>
      <c r="Q76" s="769"/>
      <c r="R76" s="139"/>
    </row>
    <row r="77" spans="1:18" ht="34.5" customHeight="1">
      <c r="A77" s="741">
        <v>12</v>
      </c>
      <c r="B77" s="71" t="s">
        <v>130</v>
      </c>
      <c r="C77" s="744" t="s">
        <v>131</v>
      </c>
      <c r="D77" s="73"/>
      <c r="E77" s="746" t="s">
        <v>99</v>
      </c>
      <c r="F77" s="124" t="s">
        <v>49</v>
      </c>
      <c r="G77" s="114"/>
      <c r="H77" s="167"/>
      <c r="I77" s="110"/>
      <c r="J77" s="110"/>
      <c r="K77" s="110"/>
      <c r="L77" s="110"/>
      <c r="M77" s="110"/>
      <c r="N77" s="110"/>
      <c r="O77" s="110"/>
      <c r="P77" s="110"/>
      <c r="Q77" s="111"/>
      <c r="R77" s="168"/>
    </row>
    <row r="78" spans="1:18" ht="34.5" customHeight="1">
      <c r="A78" s="742"/>
      <c r="B78" s="81" t="s">
        <v>132</v>
      </c>
      <c r="C78" s="789"/>
      <c r="D78" s="82"/>
      <c r="E78" s="753"/>
      <c r="F78" s="113" t="s">
        <v>51</v>
      </c>
      <c r="G78" s="127"/>
      <c r="H78" s="128"/>
      <c r="I78" s="87"/>
      <c r="J78" s="86"/>
      <c r="K78" s="87"/>
      <c r="L78" s="86"/>
      <c r="M78" s="87"/>
      <c r="N78" s="86"/>
      <c r="O78" s="87"/>
      <c r="P78" s="86"/>
      <c r="Q78" s="87"/>
      <c r="R78" s="128"/>
    </row>
    <row r="79" spans="1:18" ht="34.5" customHeight="1">
      <c r="A79" s="742"/>
      <c r="B79" s="81" t="s">
        <v>133</v>
      </c>
      <c r="C79" s="789"/>
      <c r="D79" s="169"/>
      <c r="E79" s="753"/>
      <c r="F79" s="116" t="s">
        <v>53</v>
      </c>
      <c r="G79" s="151">
        <f>R79*O4</f>
        <v>0.9</v>
      </c>
      <c r="H79" s="170"/>
      <c r="I79" s="171"/>
      <c r="J79" s="170"/>
      <c r="K79" s="171"/>
      <c r="L79" s="170"/>
      <c r="M79" s="171"/>
      <c r="N79" s="170">
        <v>0</v>
      </c>
      <c r="O79" s="171"/>
      <c r="P79" s="170"/>
      <c r="Q79" s="172"/>
      <c r="R79" s="173">
        <v>0.9</v>
      </c>
    </row>
    <row r="80" spans="1:18" ht="34.5" customHeight="1">
      <c r="A80" s="743"/>
      <c r="B80" s="102" t="s">
        <v>134</v>
      </c>
      <c r="C80" s="789"/>
      <c r="D80" s="132" t="s">
        <v>135</v>
      </c>
      <c r="E80" s="753"/>
      <c r="F80" s="174" t="s">
        <v>136</v>
      </c>
      <c r="G80" s="175"/>
      <c r="H80" s="784"/>
      <c r="I80" s="785"/>
      <c r="J80" s="785"/>
      <c r="K80" s="785"/>
      <c r="L80" s="785"/>
      <c r="M80" s="785"/>
      <c r="N80" s="785"/>
      <c r="O80" s="785"/>
      <c r="P80" s="785"/>
      <c r="Q80" s="785"/>
      <c r="R80" s="155"/>
    </row>
    <row r="81" spans="1:18" ht="34.5" customHeight="1">
      <c r="A81" s="741">
        <v>13</v>
      </c>
      <c r="B81" s="71" t="s">
        <v>137</v>
      </c>
      <c r="C81" s="755" t="s">
        <v>138</v>
      </c>
      <c r="D81" s="107"/>
      <c r="E81" s="757" t="s">
        <v>99</v>
      </c>
      <c r="F81" s="108" t="s">
        <v>49</v>
      </c>
      <c r="G81" s="114"/>
      <c r="H81" s="109"/>
      <c r="I81" s="87"/>
      <c r="J81" s="110"/>
      <c r="K81" s="87"/>
      <c r="L81" s="110"/>
      <c r="M81" s="87"/>
      <c r="N81" s="110"/>
      <c r="O81" s="87"/>
      <c r="P81" s="110"/>
      <c r="Q81" s="87"/>
      <c r="R81" s="109"/>
    </row>
    <row r="82" spans="1:18" ht="34.5" customHeight="1">
      <c r="A82" s="742"/>
      <c r="B82" s="81" t="s">
        <v>139</v>
      </c>
      <c r="C82" s="744"/>
      <c r="D82" s="82"/>
      <c r="E82" s="753"/>
      <c r="F82" s="113" t="s">
        <v>51</v>
      </c>
      <c r="G82" s="114"/>
      <c r="H82" s="87"/>
      <c r="I82" s="86"/>
      <c r="J82" s="87"/>
      <c r="K82" s="86"/>
      <c r="L82" s="87"/>
      <c r="M82" s="86"/>
      <c r="N82" s="87"/>
      <c r="O82" s="86"/>
      <c r="P82" s="87"/>
      <c r="Q82" s="88"/>
      <c r="R82" s="115"/>
    </row>
    <row r="83" spans="1:18" ht="34.5" customHeight="1">
      <c r="A83" s="742"/>
      <c r="B83" s="147" t="s">
        <v>140</v>
      </c>
      <c r="C83" s="744"/>
      <c r="D83" s="90"/>
      <c r="E83" s="753"/>
      <c r="F83" s="116" t="s">
        <v>53</v>
      </c>
      <c r="G83" s="151">
        <f>R83*O4</f>
        <v>1.8</v>
      </c>
      <c r="H83" s="118"/>
      <c r="I83" s="87"/>
      <c r="J83" s="119"/>
      <c r="K83" s="87"/>
      <c r="L83" s="119"/>
      <c r="M83" s="87"/>
      <c r="N83" s="119">
        <v>0</v>
      </c>
      <c r="O83" s="87"/>
      <c r="P83" s="119"/>
      <c r="Q83" s="87"/>
      <c r="R83" s="118">
        <v>1.8</v>
      </c>
    </row>
    <row r="84" spans="1:18" ht="34.5" customHeight="1">
      <c r="A84" s="742"/>
      <c r="B84" s="147" t="s">
        <v>141</v>
      </c>
      <c r="C84" s="745"/>
      <c r="D84" s="744" t="s">
        <v>142</v>
      </c>
      <c r="E84" s="786"/>
      <c r="F84" s="790"/>
      <c r="G84" s="176"/>
      <c r="H84" s="763"/>
      <c r="I84" s="764"/>
      <c r="J84" s="764"/>
      <c r="K84" s="764"/>
      <c r="L84" s="764"/>
      <c r="M84" s="764"/>
      <c r="N84" s="764"/>
      <c r="O84" s="764"/>
      <c r="P84" s="764"/>
      <c r="Q84" s="764"/>
      <c r="R84" s="120"/>
    </row>
    <row r="85" spans="1:18" ht="34.5" customHeight="1">
      <c r="A85" s="742"/>
      <c r="B85" s="147" t="s">
        <v>143</v>
      </c>
      <c r="C85" s="745"/>
      <c r="D85" s="744"/>
      <c r="E85" s="786"/>
      <c r="F85" s="790"/>
      <c r="G85" s="176"/>
      <c r="H85" s="751"/>
      <c r="I85" s="752"/>
      <c r="J85" s="752"/>
      <c r="K85" s="752"/>
      <c r="L85" s="752"/>
      <c r="M85" s="752"/>
      <c r="N85" s="752"/>
      <c r="O85" s="752"/>
      <c r="P85" s="752"/>
      <c r="Q85" s="752"/>
      <c r="R85" s="100"/>
    </row>
    <row r="86" spans="1:18" ht="34.5" customHeight="1">
      <c r="A86" s="742"/>
      <c r="B86" s="147" t="s">
        <v>144</v>
      </c>
      <c r="C86" s="745"/>
      <c r="D86" s="744"/>
      <c r="E86" s="786"/>
      <c r="F86" s="790"/>
      <c r="G86" s="176"/>
      <c r="H86" s="751"/>
      <c r="I86" s="752"/>
      <c r="J86" s="752"/>
      <c r="K86" s="752"/>
      <c r="L86" s="752"/>
      <c r="M86" s="752"/>
      <c r="N86" s="752"/>
      <c r="O86" s="752"/>
      <c r="P86" s="752"/>
      <c r="Q86" s="752"/>
      <c r="R86" s="100"/>
    </row>
    <row r="87" spans="1:18" ht="34.5" customHeight="1">
      <c r="A87" s="742"/>
      <c r="B87" s="147" t="s">
        <v>145</v>
      </c>
      <c r="C87" s="745"/>
      <c r="D87" s="744"/>
      <c r="E87" s="786"/>
      <c r="F87" s="790"/>
      <c r="G87" s="176"/>
      <c r="H87" s="751"/>
      <c r="I87" s="752"/>
      <c r="J87" s="752"/>
      <c r="K87" s="752"/>
      <c r="L87" s="752"/>
      <c r="M87" s="752"/>
      <c r="N87" s="752"/>
      <c r="O87" s="752"/>
      <c r="P87" s="752"/>
      <c r="Q87" s="752"/>
      <c r="R87" s="100"/>
    </row>
    <row r="88" spans="1:18" ht="34.5" customHeight="1">
      <c r="A88" s="743"/>
      <c r="B88" s="103" t="s">
        <v>146</v>
      </c>
      <c r="C88" s="756"/>
      <c r="D88" s="744"/>
      <c r="E88" s="750"/>
      <c r="F88" s="790"/>
      <c r="G88" s="176"/>
      <c r="H88" s="765"/>
      <c r="I88" s="752"/>
      <c r="J88" s="752"/>
      <c r="K88" s="752"/>
      <c r="L88" s="752"/>
      <c r="M88" s="752"/>
      <c r="N88" s="752"/>
      <c r="O88" s="752"/>
      <c r="P88" s="752"/>
      <c r="Q88" s="752"/>
      <c r="R88" s="122"/>
    </row>
    <row r="89" spans="1:18" ht="34.5" customHeight="1">
      <c r="A89" s="741">
        <v>14</v>
      </c>
      <c r="B89" s="71" t="s">
        <v>147</v>
      </c>
      <c r="C89" s="744" t="s">
        <v>148</v>
      </c>
      <c r="D89" s="755" t="s">
        <v>149</v>
      </c>
      <c r="E89" s="746" t="s">
        <v>99</v>
      </c>
      <c r="F89" s="177" t="s">
        <v>49</v>
      </c>
      <c r="G89" s="151">
        <f>R89*O4</f>
        <v>14</v>
      </c>
      <c r="H89" s="87">
        <v>0</v>
      </c>
      <c r="I89" s="110"/>
      <c r="J89" s="110"/>
      <c r="K89" s="110"/>
      <c r="L89" s="110"/>
      <c r="M89" s="110"/>
      <c r="N89" s="110"/>
      <c r="O89" s="110"/>
      <c r="P89" s="110"/>
      <c r="Q89" s="111"/>
      <c r="R89" s="126">
        <v>14</v>
      </c>
    </row>
    <row r="90" spans="1:18" ht="34.5" customHeight="1">
      <c r="A90" s="742"/>
      <c r="B90" s="81" t="s">
        <v>150</v>
      </c>
      <c r="C90" s="789"/>
      <c r="D90" s="745"/>
      <c r="E90" s="753"/>
      <c r="F90" s="178" t="s">
        <v>51</v>
      </c>
      <c r="G90" s="151">
        <f>R90*O4</f>
        <v>19.5</v>
      </c>
      <c r="H90" s="179"/>
      <c r="I90" s="170"/>
      <c r="J90" s="180"/>
      <c r="K90" s="170">
        <v>0</v>
      </c>
      <c r="L90" s="180"/>
      <c r="M90" s="170"/>
      <c r="N90" s="180"/>
      <c r="O90" s="170"/>
      <c r="P90" s="180"/>
      <c r="Q90" s="170"/>
      <c r="R90" s="170">
        <v>19.5</v>
      </c>
    </row>
    <row r="91" spans="1:18" ht="34.5" customHeight="1">
      <c r="A91" s="742"/>
      <c r="B91" s="81" t="s">
        <v>151</v>
      </c>
      <c r="C91" s="789"/>
      <c r="D91" s="745"/>
      <c r="E91" s="753"/>
      <c r="F91" s="181" t="s">
        <v>53</v>
      </c>
      <c r="G91" s="151">
        <f>R91*O4</f>
        <v>15</v>
      </c>
      <c r="H91" s="87"/>
      <c r="I91" s="119"/>
      <c r="J91" s="87"/>
      <c r="K91" s="119"/>
      <c r="L91" s="87"/>
      <c r="M91" s="119"/>
      <c r="N91" s="87">
        <v>0</v>
      </c>
      <c r="O91" s="119"/>
      <c r="P91" s="87"/>
      <c r="Q91" s="130"/>
      <c r="R91" s="87">
        <v>15</v>
      </c>
    </row>
    <row r="92" spans="1:18" ht="34.5" customHeight="1">
      <c r="A92" s="742"/>
      <c r="B92" s="81" t="s">
        <v>152</v>
      </c>
      <c r="C92" s="789"/>
      <c r="D92" s="745"/>
      <c r="E92" s="753"/>
      <c r="F92" s="791"/>
      <c r="G92" s="183"/>
      <c r="H92" s="763"/>
      <c r="I92" s="764"/>
      <c r="J92" s="764"/>
      <c r="K92" s="764"/>
      <c r="L92" s="764"/>
      <c r="M92" s="764"/>
      <c r="N92" s="764"/>
      <c r="O92" s="764"/>
      <c r="P92" s="764"/>
      <c r="Q92" s="764"/>
      <c r="R92" s="120"/>
    </row>
    <row r="93" spans="1:18" ht="34.5" customHeight="1">
      <c r="A93" s="742"/>
      <c r="B93" s="81" t="s">
        <v>153</v>
      </c>
      <c r="C93" s="789"/>
      <c r="D93" s="745"/>
      <c r="E93" s="753"/>
      <c r="F93" s="780"/>
      <c r="G93" s="137"/>
      <c r="H93" s="769"/>
      <c r="I93" s="769"/>
      <c r="J93" s="769"/>
      <c r="K93" s="769"/>
      <c r="L93" s="769"/>
      <c r="M93" s="769"/>
      <c r="N93" s="769"/>
      <c r="O93" s="769"/>
      <c r="P93" s="769"/>
      <c r="Q93" s="792"/>
      <c r="R93" s="136"/>
    </row>
    <row r="94" spans="1:18" ht="34.5" customHeight="1">
      <c r="A94" s="742"/>
      <c r="B94" s="89" t="s">
        <v>154</v>
      </c>
      <c r="C94" s="789"/>
      <c r="D94" s="745"/>
      <c r="E94" s="753"/>
      <c r="F94" s="780"/>
      <c r="G94" s="137"/>
      <c r="H94" s="769"/>
      <c r="I94" s="769"/>
      <c r="J94" s="769"/>
      <c r="K94" s="769"/>
      <c r="L94" s="769"/>
      <c r="M94" s="769"/>
      <c r="N94" s="769"/>
      <c r="O94" s="769"/>
      <c r="P94" s="769"/>
      <c r="Q94" s="792"/>
      <c r="R94" s="136"/>
    </row>
    <row r="95" spans="1:18" ht="34.5" customHeight="1">
      <c r="A95" s="742"/>
      <c r="B95" s="89" t="s">
        <v>155</v>
      </c>
      <c r="C95" s="789"/>
      <c r="D95" s="745"/>
      <c r="E95" s="753"/>
      <c r="F95" s="780"/>
      <c r="G95" s="137"/>
      <c r="H95" s="769"/>
      <c r="I95" s="769"/>
      <c r="J95" s="769"/>
      <c r="K95" s="769"/>
      <c r="L95" s="769"/>
      <c r="M95" s="769"/>
      <c r="N95" s="769"/>
      <c r="O95" s="769"/>
      <c r="P95" s="769"/>
      <c r="Q95" s="792"/>
      <c r="R95" s="136"/>
    </row>
    <row r="96" spans="1:18" ht="34.5" customHeight="1">
      <c r="A96" s="742"/>
      <c r="B96" s="89" t="s">
        <v>156</v>
      </c>
      <c r="C96" s="789"/>
      <c r="D96" s="745"/>
      <c r="E96" s="753"/>
      <c r="F96" s="780"/>
      <c r="G96" s="137"/>
      <c r="H96" s="769"/>
      <c r="I96" s="769"/>
      <c r="J96" s="769"/>
      <c r="K96" s="769"/>
      <c r="L96" s="769"/>
      <c r="M96" s="769"/>
      <c r="N96" s="769"/>
      <c r="O96" s="769"/>
      <c r="P96" s="769"/>
      <c r="Q96" s="792"/>
      <c r="R96" s="136"/>
    </row>
    <row r="97" spans="1:18" ht="34.5" customHeight="1">
      <c r="A97" s="742"/>
      <c r="B97" s="89" t="s">
        <v>157</v>
      </c>
      <c r="C97" s="789"/>
      <c r="D97" s="745"/>
      <c r="E97" s="753"/>
      <c r="F97" s="780"/>
      <c r="G97" s="137"/>
      <c r="H97" s="769"/>
      <c r="I97" s="769"/>
      <c r="J97" s="769"/>
      <c r="K97" s="769"/>
      <c r="L97" s="769"/>
      <c r="M97" s="769"/>
      <c r="N97" s="769"/>
      <c r="O97" s="769"/>
      <c r="P97" s="769"/>
      <c r="Q97" s="792"/>
      <c r="R97" s="136"/>
    </row>
    <row r="98" spans="1:18" ht="34.5" customHeight="1">
      <c r="A98" s="743"/>
      <c r="B98" s="102" t="s">
        <v>158</v>
      </c>
      <c r="C98" s="789"/>
      <c r="D98" s="756"/>
      <c r="E98" s="753"/>
      <c r="F98" s="781"/>
      <c r="G98" s="137"/>
      <c r="H98" s="769"/>
      <c r="I98" s="769"/>
      <c r="J98" s="769"/>
      <c r="K98" s="769"/>
      <c r="L98" s="769"/>
      <c r="M98" s="769"/>
      <c r="N98" s="769"/>
      <c r="O98" s="769"/>
      <c r="P98" s="769"/>
      <c r="Q98" s="792"/>
      <c r="R98" s="140"/>
    </row>
    <row r="99" spans="1:18" ht="34.5" customHeight="1">
      <c r="A99" s="741">
        <v>15</v>
      </c>
      <c r="B99" s="71" t="s">
        <v>159</v>
      </c>
      <c r="C99" s="755" t="s">
        <v>160</v>
      </c>
      <c r="D99" s="107"/>
      <c r="E99" s="757" t="s">
        <v>99</v>
      </c>
      <c r="F99" s="136" t="s">
        <v>49</v>
      </c>
      <c r="G99" s="137"/>
      <c r="H99" s="109"/>
      <c r="I99" s="110"/>
      <c r="J99" s="110"/>
      <c r="K99" s="110"/>
      <c r="L99" s="110"/>
      <c r="M99" s="110"/>
      <c r="N99" s="110"/>
      <c r="O99" s="110"/>
      <c r="P99" s="110"/>
      <c r="Q99" s="111"/>
      <c r="R99" s="109"/>
    </row>
    <row r="100" spans="1:18" ht="34.5" customHeight="1">
      <c r="A100" s="742"/>
      <c r="B100" s="89" t="s">
        <v>161</v>
      </c>
      <c r="C100" s="744"/>
      <c r="D100" s="112"/>
      <c r="E100" s="753"/>
      <c r="F100" s="178" t="s">
        <v>51</v>
      </c>
      <c r="G100" s="137"/>
      <c r="H100" s="87"/>
      <c r="I100" s="86"/>
      <c r="J100" s="87"/>
      <c r="K100" s="86"/>
      <c r="L100" s="87"/>
      <c r="M100" s="86"/>
      <c r="N100" s="87"/>
      <c r="O100" s="86"/>
      <c r="P100" s="87"/>
      <c r="Q100" s="88"/>
      <c r="R100" s="115"/>
    </row>
    <row r="101" spans="1:18" ht="34.5" customHeight="1">
      <c r="A101" s="742"/>
      <c r="B101" s="89" t="s">
        <v>162</v>
      </c>
      <c r="C101" s="744"/>
      <c r="D101" s="90"/>
      <c r="E101" s="753"/>
      <c r="F101" s="181" t="s">
        <v>53</v>
      </c>
      <c r="G101" s="151">
        <f>R101*O4</f>
        <v>1.9</v>
      </c>
      <c r="H101" s="118"/>
      <c r="I101" s="87"/>
      <c r="J101" s="119"/>
      <c r="K101" s="87"/>
      <c r="L101" s="119"/>
      <c r="M101" s="87"/>
      <c r="N101" s="119">
        <v>0</v>
      </c>
      <c r="O101" s="87"/>
      <c r="P101" s="171"/>
      <c r="Q101" s="87"/>
      <c r="R101" s="118">
        <v>1.9</v>
      </c>
    </row>
    <row r="102" spans="1:18" ht="34.5" customHeight="1">
      <c r="A102" s="742"/>
      <c r="B102" s="97" t="s">
        <v>163</v>
      </c>
      <c r="C102" s="745"/>
      <c r="D102" s="793" t="s">
        <v>164</v>
      </c>
      <c r="E102" s="786"/>
      <c r="F102" s="794"/>
      <c r="G102" s="184"/>
      <c r="H102" s="763"/>
      <c r="I102" s="764"/>
      <c r="J102" s="764"/>
      <c r="K102" s="764"/>
      <c r="L102" s="764"/>
      <c r="M102" s="764"/>
      <c r="N102" s="764"/>
      <c r="O102" s="764"/>
      <c r="P102" s="764"/>
      <c r="Q102" s="764"/>
      <c r="R102" s="120"/>
    </row>
    <row r="103" spans="1:18" ht="34.5" customHeight="1">
      <c r="A103" s="743"/>
      <c r="B103" s="103" t="s">
        <v>165</v>
      </c>
      <c r="C103" s="756"/>
      <c r="D103" s="793"/>
      <c r="E103" s="750"/>
      <c r="F103" s="794"/>
      <c r="G103" s="184"/>
      <c r="H103" s="765"/>
      <c r="I103" s="752"/>
      <c r="J103" s="752"/>
      <c r="K103" s="752"/>
      <c r="L103" s="752"/>
      <c r="M103" s="752"/>
      <c r="N103" s="752"/>
      <c r="O103" s="752"/>
      <c r="P103" s="752"/>
      <c r="Q103" s="752"/>
      <c r="R103" s="122"/>
    </row>
    <row r="104" spans="1:18" ht="34.5" customHeight="1">
      <c r="A104" s="773">
        <v>16</v>
      </c>
      <c r="B104" s="141" t="s">
        <v>159</v>
      </c>
      <c r="C104" s="744" t="s">
        <v>166</v>
      </c>
      <c r="D104" s="73"/>
      <c r="E104" s="746" t="s">
        <v>99</v>
      </c>
      <c r="F104" s="124" t="s">
        <v>49</v>
      </c>
      <c r="G104" s="114"/>
      <c r="H104" s="185"/>
      <c r="I104" s="186"/>
      <c r="J104" s="186"/>
      <c r="K104" s="186"/>
      <c r="L104" s="186"/>
      <c r="M104" s="186"/>
      <c r="N104" s="186"/>
      <c r="O104" s="186"/>
      <c r="P104" s="186"/>
      <c r="Q104" s="187"/>
      <c r="R104" s="188"/>
    </row>
    <row r="105" spans="1:18" ht="34.5" customHeight="1">
      <c r="A105" s="774"/>
      <c r="B105" s="189" t="s">
        <v>162</v>
      </c>
      <c r="C105" s="789"/>
      <c r="D105" s="112"/>
      <c r="E105" s="796"/>
      <c r="F105" s="113" t="s">
        <v>51</v>
      </c>
      <c r="G105" s="127"/>
      <c r="H105" s="190"/>
      <c r="I105" s="185"/>
      <c r="J105" s="191"/>
      <c r="K105" s="185"/>
      <c r="L105" s="191"/>
      <c r="M105" s="185"/>
      <c r="N105" s="191"/>
      <c r="O105" s="185"/>
      <c r="P105" s="191"/>
      <c r="Q105" s="185"/>
      <c r="R105" s="190"/>
    </row>
    <row r="106" spans="1:18" ht="34.5" customHeight="1">
      <c r="A106" s="774"/>
      <c r="B106" s="142" t="s">
        <v>163</v>
      </c>
      <c r="C106" s="789"/>
      <c r="D106" s="129"/>
      <c r="E106" s="796"/>
      <c r="F106" s="116" t="s">
        <v>53</v>
      </c>
      <c r="G106" s="151">
        <f>R106*O4</f>
        <v>1</v>
      </c>
      <c r="H106" s="185"/>
      <c r="I106" s="192"/>
      <c r="J106" s="185"/>
      <c r="K106" s="192"/>
      <c r="L106" s="185"/>
      <c r="M106" s="192"/>
      <c r="N106" s="185">
        <v>0</v>
      </c>
      <c r="O106" s="192"/>
      <c r="P106" s="74"/>
      <c r="Q106" s="193"/>
      <c r="R106" s="194">
        <v>1</v>
      </c>
    </row>
    <row r="107" spans="1:18" ht="34.5" customHeight="1">
      <c r="A107" s="774"/>
      <c r="B107" s="195" t="s">
        <v>167</v>
      </c>
      <c r="C107" s="795"/>
      <c r="D107" s="196" t="s">
        <v>168</v>
      </c>
      <c r="E107" s="796"/>
      <c r="F107" s="797"/>
      <c r="G107" s="197"/>
      <c r="H107" s="799"/>
      <c r="I107" s="800"/>
      <c r="J107" s="800"/>
      <c r="K107" s="800"/>
      <c r="L107" s="800"/>
      <c r="M107" s="800"/>
      <c r="N107" s="800"/>
      <c r="O107" s="800"/>
      <c r="P107" s="800"/>
      <c r="Q107" s="800"/>
      <c r="R107" s="198"/>
    </row>
    <row r="108" spans="1:18" ht="34.5" customHeight="1">
      <c r="A108" s="775"/>
      <c r="B108" s="200" t="s">
        <v>169</v>
      </c>
      <c r="C108" s="789"/>
      <c r="D108" s="102" t="s">
        <v>170</v>
      </c>
      <c r="E108" s="796"/>
      <c r="F108" s="798"/>
      <c r="G108" s="184"/>
      <c r="H108" s="753"/>
      <c r="I108" s="753"/>
      <c r="J108" s="753"/>
      <c r="K108" s="753"/>
      <c r="L108" s="753"/>
      <c r="M108" s="753"/>
      <c r="N108" s="753"/>
      <c r="O108" s="753"/>
      <c r="P108" s="753"/>
      <c r="Q108" s="754"/>
      <c r="R108" s="106"/>
    </row>
    <row r="109" spans="1:18" ht="34.5" customHeight="1">
      <c r="A109" s="773">
        <v>17</v>
      </c>
      <c r="B109" s="141" t="s">
        <v>171</v>
      </c>
      <c r="C109" s="755" t="s">
        <v>172</v>
      </c>
      <c r="D109" s="107"/>
      <c r="E109" s="757" t="s">
        <v>99</v>
      </c>
      <c r="F109" s="108" t="s">
        <v>49</v>
      </c>
      <c r="G109" s="114"/>
      <c r="H109" s="109"/>
      <c r="I109" s="110"/>
      <c r="J109" s="110"/>
      <c r="K109" s="110"/>
      <c r="L109" s="110"/>
      <c r="M109" s="110"/>
      <c r="N109" s="110"/>
      <c r="O109" s="110"/>
      <c r="P109" s="110"/>
      <c r="Q109" s="111"/>
      <c r="R109" s="109"/>
    </row>
    <row r="110" spans="1:18" ht="34.5" customHeight="1">
      <c r="A110" s="774"/>
      <c r="B110" s="189" t="s">
        <v>173</v>
      </c>
      <c r="C110" s="744"/>
      <c r="D110" s="112"/>
      <c r="E110" s="753"/>
      <c r="F110" s="113" t="s">
        <v>51</v>
      </c>
      <c r="G110" s="114"/>
      <c r="H110" s="87"/>
      <c r="I110" s="86"/>
      <c r="J110" s="87"/>
      <c r="K110" s="86"/>
      <c r="L110" s="87"/>
      <c r="M110" s="86"/>
      <c r="N110" s="87"/>
      <c r="O110" s="86"/>
      <c r="P110" s="87"/>
      <c r="Q110" s="88"/>
      <c r="R110" s="115"/>
    </row>
    <row r="111" spans="1:18" ht="34.5" customHeight="1">
      <c r="A111" s="774"/>
      <c r="B111" s="142" t="s">
        <v>174</v>
      </c>
      <c r="C111" s="744"/>
      <c r="D111" s="129" t="s">
        <v>175</v>
      </c>
      <c r="E111" s="753"/>
      <c r="F111" s="116" t="s">
        <v>53</v>
      </c>
      <c r="G111" s="151">
        <f>R111*O4</f>
        <v>1.1299999999999999</v>
      </c>
      <c r="H111" s="118"/>
      <c r="I111" s="87"/>
      <c r="J111" s="119"/>
      <c r="K111" s="87"/>
      <c r="L111" s="119"/>
      <c r="M111" s="87"/>
      <c r="N111" s="119">
        <v>0</v>
      </c>
      <c r="O111" s="87"/>
      <c r="P111" s="119"/>
      <c r="Q111" s="87"/>
      <c r="R111" s="118">
        <v>1.1299999999999999</v>
      </c>
    </row>
    <row r="112" spans="1:18" ht="34.5" customHeight="1">
      <c r="A112" s="774"/>
      <c r="B112" s="195" t="s">
        <v>176</v>
      </c>
      <c r="C112" s="745"/>
      <c r="D112" s="793"/>
      <c r="E112" s="786"/>
      <c r="F112" s="801"/>
      <c r="G112" s="184"/>
      <c r="H112" s="763"/>
      <c r="I112" s="764"/>
      <c r="J112" s="764"/>
      <c r="K112" s="764"/>
      <c r="L112" s="764"/>
      <c r="M112" s="764"/>
      <c r="N112" s="764"/>
      <c r="O112" s="764"/>
      <c r="P112" s="764"/>
      <c r="Q112" s="764"/>
      <c r="R112" s="120"/>
    </row>
    <row r="113" spans="1:18" ht="34.5" customHeight="1">
      <c r="A113" s="774"/>
      <c r="B113" s="195" t="s">
        <v>177</v>
      </c>
      <c r="C113" s="745"/>
      <c r="D113" s="793"/>
      <c r="E113" s="786"/>
      <c r="F113" s="801"/>
      <c r="G113" s="184"/>
      <c r="H113" s="751"/>
      <c r="I113" s="752"/>
      <c r="J113" s="752"/>
      <c r="K113" s="752"/>
      <c r="L113" s="752"/>
      <c r="M113" s="752"/>
      <c r="N113" s="752"/>
      <c r="O113" s="752"/>
      <c r="P113" s="752"/>
      <c r="Q113" s="752"/>
      <c r="R113" s="100"/>
    </row>
    <row r="114" spans="1:18" ht="34.5" customHeight="1">
      <c r="A114" s="774"/>
      <c r="B114" s="201" t="s">
        <v>178</v>
      </c>
      <c r="C114" s="745"/>
      <c r="D114" s="793"/>
      <c r="E114" s="786"/>
      <c r="F114" s="801"/>
      <c r="G114" s="184"/>
      <c r="H114" s="751"/>
      <c r="I114" s="752"/>
      <c r="J114" s="752"/>
      <c r="K114" s="752"/>
      <c r="L114" s="752"/>
      <c r="M114" s="752"/>
      <c r="N114" s="752"/>
      <c r="O114" s="752"/>
      <c r="P114" s="752"/>
      <c r="Q114" s="752"/>
      <c r="R114" s="100"/>
    </row>
    <row r="115" spans="1:18" ht="34.5" customHeight="1">
      <c r="A115" s="775"/>
      <c r="B115" s="202" t="s">
        <v>179</v>
      </c>
      <c r="C115" s="756"/>
      <c r="D115" s="793"/>
      <c r="E115" s="750"/>
      <c r="F115" s="801"/>
      <c r="G115" s="184"/>
      <c r="H115" s="765"/>
      <c r="I115" s="752"/>
      <c r="J115" s="752"/>
      <c r="K115" s="752"/>
      <c r="L115" s="752"/>
      <c r="M115" s="752"/>
      <c r="N115" s="752"/>
      <c r="O115" s="752"/>
      <c r="P115" s="752"/>
      <c r="Q115" s="752"/>
      <c r="R115" s="122"/>
    </row>
    <row r="116" spans="1:18" ht="34.5" customHeight="1">
      <c r="A116" s="773">
        <v>18</v>
      </c>
      <c r="B116" s="141" t="s">
        <v>180</v>
      </c>
      <c r="C116" s="744" t="s">
        <v>181</v>
      </c>
      <c r="D116" s="73"/>
      <c r="E116" s="746" t="s">
        <v>99</v>
      </c>
      <c r="F116" s="124" t="s">
        <v>49</v>
      </c>
      <c r="G116" s="114"/>
      <c r="H116" s="87"/>
      <c r="I116" s="110"/>
      <c r="J116" s="110"/>
      <c r="K116" s="110"/>
      <c r="L116" s="110"/>
      <c r="M116" s="110"/>
      <c r="N116" s="110"/>
      <c r="O116" s="110"/>
      <c r="P116" s="110"/>
      <c r="Q116" s="111"/>
      <c r="R116" s="126"/>
    </row>
    <row r="117" spans="1:18" ht="34.5" customHeight="1">
      <c r="A117" s="774"/>
      <c r="B117" s="189" t="s">
        <v>182</v>
      </c>
      <c r="C117" s="744"/>
      <c r="D117" s="82"/>
      <c r="E117" s="746"/>
      <c r="F117" s="113" t="s">
        <v>51</v>
      </c>
      <c r="G117" s="127"/>
      <c r="H117" s="128"/>
      <c r="I117" s="87"/>
      <c r="J117" s="86"/>
      <c r="K117" s="87"/>
      <c r="L117" s="86"/>
      <c r="M117" s="87"/>
      <c r="N117" s="86"/>
      <c r="O117" s="87"/>
      <c r="P117" s="86"/>
      <c r="Q117" s="87"/>
      <c r="R117" s="128"/>
    </row>
    <row r="118" spans="1:18" ht="34.5" customHeight="1">
      <c r="A118" s="774"/>
      <c r="B118" s="189" t="s">
        <v>183</v>
      </c>
      <c r="C118" s="744"/>
      <c r="D118" s="90"/>
      <c r="E118" s="746"/>
      <c r="F118" s="116" t="s">
        <v>53</v>
      </c>
      <c r="G118" s="151">
        <f>R118*O4</f>
        <v>1.3</v>
      </c>
      <c r="H118" s="87"/>
      <c r="I118" s="119"/>
      <c r="J118" s="87"/>
      <c r="K118" s="119"/>
      <c r="L118" s="87"/>
      <c r="M118" s="119"/>
      <c r="N118" s="87">
        <v>0</v>
      </c>
      <c r="O118" s="119"/>
      <c r="P118" s="87"/>
      <c r="Q118" s="130"/>
      <c r="R118" s="131">
        <v>1.3</v>
      </c>
    </row>
    <row r="119" spans="1:18" ht="34.5" customHeight="1">
      <c r="A119" s="774"/>
      <c r="B119" s="189"/>
      <c r="C119" s="744"/>
      <c r="D119" s="143" t="s">
        <v>184</v>
      </c>
      <c r="E119" s="746"/>
      <c r="F119" s="98"/>
      <c r="G119" s="144"/>
      <c r="H119" s="763"/>
      <c r="I119" s="764"/>
      <c r="J119" s="764"/>
      <c r="K119" s="764"/>
      <c r="L119" s="764"/>
      <c r="M119" s="764"/>
      <c r="N119" s="764"/>
      <c r="O119" s="764"/>
      <c r="P119" s="764"/>
      <c r="Q119" s="764"/>
      <c r="R119" s="203"/>
    </row>
    <row r="120" spans="1:18" ht="34.5" customHeight="1">
      <c r="A120" s="802">
        <v>19</v>
      </c>
      <c r="B120" s="204" t="s">
        <v>185</v>
      </c>
      <c r="C120" s="804" t="s">
        <v>186</v>
      </c>
      <c r="D120" s="205" t="s">
        <v>187</v>
      </c>
      <c r="E120" s="806" t="s">
        <v>48</v>
      </c>
      <c r="F120" s="206" t="s">
        <v>49</v>
      </c>
      <c r="G120" s="207">
        <f>R120*O4</f>
        <v>1.5</v>
      </c>
      <c r="H120" s="208"/>
      <c r="I120" s="78"/>
      <c r="J120" s="79">
        <v>0</v>
      </c>
      <c r="K120" s="78"/>
      <c r="L120" s="79"/>
      <c r="M120" s="78"/>
      <c r="N120" s="79"/>
      <c r="O120" s="78"/>
      <c r="P120" s="79"/>
      <c r="Q120" s="80"/>
      <c r="R120" s="209">
        <v>1.5</v>
      </c>
    </row>
    <row r="121" spans="1:18" ht="34.5" customHeight="1">
      <c r="A121" s="774"/>
      <c r="B121" s="159" t="s">
        <v>188</v>
      </c>
      <c r="C121" s="744"/>
      <c r="D121" s="82"/>
      <c r="E121" s="746"/>
      <c r="F121" s="113" t="s">
        <v>51</v>
      </c>
      <c r="G121" s="114"/>
      <c r="H121" s="87"/>
      <c r="I121" s="86"/>
      <c r="J121" s="87"/>
      <c r="K121" s="86"/>
      <c r="L121" s="87"/>
      <c r="M121" s="86"/>
      <c r="N121" s="87"/>
      <c r="O121" s="86"/>
      <c r="P121" s="87"/>
      <c r="Q121" s="210"/>
      <c r="R121" s="115"/>
    </row>
    <row r="122" spans="1:18" ht="34.5" customHeight="1">
      <c r="A122" s="774"/>
      <c r="B122" s="189" t="s">
        <v>189</v>
      </c>
      <c r="C122" s="744"/>
      <c r="D122" s="90"/>
      <c r="E122" s="746"/>
      <c r="F122" s="116" t="s">
        <v>53</v>
      </c>
      <c r="G122" s="117"/>
      <c r="H122" s="118"/>
      <c r="I122" s="87"/>
      <c r="J122" s="119"/>
      <c r="K122" s="87"/>
      <c r="L122" s="119"/>
      <c r="M122" s="87"/>
      <c r="N122" s="119"/>
      <c r="O122" s="87"/>
      <c r="P122" s="119"/>
      <c r="Q122" s="125"/>
      <c r="R122" s="211"/>
    </row>
    <row r="123" spans="1:18" ht="34.5" customHeight="1">
      <c r="A123" s="774"/>
      <c r="B123" s="189" t="s">
        <v>190</v>
      </c>
      <c r="C123" s="745"/>
      <c r="D123" s="760" t="s">
        <v>70</v>
      </c>
      <c r="E123" s="758"/>
      <c r="F123" s="762"/>
      <c r="G123" s="114"/>
      <c r="H123" s="763"/>
      <c r="I123" s="764"/>
      <c r="J123" s="764"/>
      <c r="K123" s="764"/>
      <c r="L123" s="764"/>
      <c r="M123" s="764"/>
      <c r="N123" s="764"/>
      <c r="O123" s="764"/>
      <c r="P123" s="764"/>
      <c r="Q123" s="810"/>
      <c r="R123" s="121"/>
    </row>
    <row r="124" spans="1:18" ht="34.5" customHeight="1">
      <c r="A124" s="774"/>
      <c r="B124" s="189" t="s">
        <v>191</v>
      </c>
      <c r="C124" s="745"/>
      <c r="D124" s="760"/>
      <c r="E124" s="758"/>
      <c r="F124" s="762"/>
      <c r="G124" s="114"/>
      <c r="H124" s="751"/>
      <c r="I124" s="752"/>
      <c r="J124" s="752"/>
      <c r="K124" s="752"/>
      <c r="L124" s="752"/>
      <c r="M124" s="752"/>
      <c r="N124" s="752"/>
      <c r="O124" s="752"/>
      <c r="P124" s="752"/>
      <c r="Q124" s="782"/>
      <c r="R124" s="87"/>
    </row>
    <row r="125" spans="1:18" ht="34.5" customHeight="1">
      <c r="A125" s="803"/>
      <c r="B125" s="212" t="s">
        <v>192</v>
      </c>
      <c r="C125" s="805"/>
      <c r="D125" s="808"/>
      <c r="E125" s="807"/>
      <c r="F125" s="809"/>
      <c r="G125" s="213"/>
      <c r="H125" s="811"/>
      <c r="I125" s="812"/>
      <c r="J125" s="812"/>
      <c r="K125" s="812"/>
      <c r="L125" s="812"/>
      <c r="M125" s="812"/>
      <c r="N125" s="812"/>
      <c r="O125" s="812"/>
      <c r="P125" s="812"/>
      <c r="Q125" s="813"/>
      <c r="R125" s="214"/>
    </row>
    <row r="126" spans="1:18" ht="34.5" customHeight="1">
      <c r="A126" s="802">
        <v>20</v>
      </c>
      <c r="B126" s="204" t="s">
        <v>193</v>
      </c>
      <c r="C126" s="814" t="s">
        <v>186</v>
      </c>
      <c r="D126" s="215" t="s">
        <v>194</v>
      </c>
      <c r="E126" s="816" t="s">
        <v>48</v>
      </c>
      <c r="F126" s="216" t="s">
        <v>49</v>
      </c>
      <c r="G126" s="207">
        <f>R126*O4</f>
        <v>1.7</v>
      </c>
      <c r="H126" s="78"/>
      <c r="I126" s="79"/>
      <c r="J126" s="79">
        <v>0</v>
      </c>
      <c r="K126" s="79"/>
      <c r="L126" s="79"/>
      <c r="M126" s="79"/>
      <c r="N126" s="79"/>
      <c r="O126" s="79"/>
      <c r="P126" s="79"/>
      <c r="Q126" s="217"/>
      <c r="R126" s="218">
        <v>1.7</v>
      </c>
    </row>
    <row r="127" spans="1:18" ht="34.5" customHeight="1">
      <c r="A127" s="774"/>
      <c r="B127" s="159" t="s">
        <v>195</v>
      </c>
      <c r="C127" s="744"/>
      <c r="D127" s="82"/>
      <c r="E127" s="817"/>
      <c r="F127" s="219" t="s">
        <v>51</v>
      </c>
      <c r="G127" s="220"/>
      <c r="H127" s="128"/>
      <c r="I127" s="87"/>
      <c r="J127" s="86"/>
      <c r="K127" s="87"/>
      <c r="L127" s="86"/>
      <c r="M127" s="87"/>
      <c r="N127" s="86"/>
      <c r="O127" s="87"/>
      <c r="P127" s="86"/>
      <c r="Q127" s="125"/>
      <c r="R127" s="221"/>
    </row>
    <row r="128" spans="1:18" ht="34.5" customHeight="1">
      <c r="A128" s="774"/>
      <c r="B128" s="189" t="s">
        <v>196</v>
      </c>
      <c r="C128" s="744"/>
      <c r="D128" s="90"/>
      <c r="E128" s="817"/>
      <c r="F128" s="222" t="s">
        <v>53</v>
      </c>
      <c r="G128" s="151"/>
      <c r="H128" s="87"/>
      <c r="I128" s="119"/>
      <c r="J128" s="87"/>
      <c r="K128" s="119"/>
      <c r="L128" s="87"/>
      <c r="M128" s="119"/>
      <c r="N128" s="87"/>
      <c r="O128" s="119"/>
      <c r="P128" s="87"/>
      <c r="Q128" s="223"/>
      <c r="R128" s="131"/>
    </row>
    <row r="129" spans="1:18" ht="34.5" customHeight="1">
      <c r="A129" s="774"/>
      <c r="B129" s="189" t="s">
        <v>197</v>
      </c>
      <c r="C129" s="745"/>
      <c r="D129" s="776" t="s">
        <v>198</v>
      </c>
      <c r="E129" s="817"/>
      <c r="F129" s="820"/>
      <c r="G129" s="224"/>
      <c r="H129" s="763"/>
      <c r="I129" s="764"/>
      <c r="J129" s="764"/>
      <c r="K129" s="764"/>
      <c r="L129" s="764"/>
      <c r="M129" s="764"/>
      <c r="N129" s="764"/>
      <c r="O129" s="764"/>
      <c r="P129" s="764"/>
      <c r="Q129" s="810"/>
      <c r="R129" s="121"/>
    </row>
    <row r="130" spans="1:18" ht="34.5" customHeight="1">
      <c r="A130" s="774"/>
      <c r="B130" s="189" t="s">
        <v>199</v>
      </c>
      <c r="C130" s="744"/>
      <c r="D130" s="777"/>
      <c r="E130" s="817"/>
      <c r="F130" s="821"/>
      <c r="G130" s="225"/>
      <c r="H130" s="752"/>
      <c r="I130" s="752"/>
      <c r="J130" s="752"/>
      <c r="K130" s="752"/>
      <c r="L130" s="752"/>
      <c r="M130" s="752"/>
      <c r="N130" s="752"/>
      <c r="O130" s="752"/>
      <c r="P130" s="752"/>
      <c r="Q130" s="782"/>
      <c r="R130" s="87"/>
    </row>
    <row r="131" spans="1:18" ht="182.25" customHeight="1">
      <c r="A131" s="803"/>
      <c r="B131" s="212" t="s">
        <v>200</v>
      </c>
      <c r="C131" s="815"/>
      <c r="D131" s="819"/>
      <c r="E131" s="818"/>
      <c r="F131" s="822"/>
      <c r="G131" s="226"/>
      <c r="H131" s="812"/>
      <c r="I131" s="812"/>
      <c r="J131" s="812"/>
      <c r="K131" s="812"/>
      <c r="L131" s="812"/>
      <c r="M131" s="812"/>
      <c r="N131" s="812"/>
      <c r="O131" s="812"/>
      <c r="P131" s="812"/>
      <c r="Q131" s="813"/>
      <c r="R131" s="214"/>
    </row>
    <row r="132" spans="1:18" ht="34.5" customHeight="1">
      <c r="A132" s="802">
        <v>21</v>
      </c>
      <c r="B132" s="204" t="s">
        <v>201</v>
      </c>
      <c r="C132" s="804" t="s">
        <v>186</v>
      </c>
      <c r="D132" s="205" t="s">
        <v>202</v>
      </c>
      <c r="E132" s="806" t="s">
        <v>203</v>
      </c>
      <c r="F132" s="206" t="s">
        <v>49</v>
      </c>
      <c r="G132" s="227"/>
      <c r="H132" s="208"/>
      <c r="I132" s="79"/>
      <c r="J132" s="79"/>
      <c r="K132" s="79"/>
      <c r="L132" s="79"/>
      <c r="M132" s="79"/>
      <c r="N132" s="79"/>
      <c r="O132" s="79"/>
      <c r="P132" s="79"/>
      <c r="Q132" s="217"/>
      <c r="R132" s="228"/>
    </row>
    <row r="133" spans="1:18" ht="34.5" customHeight="1">
      <c r="A133" s="774"/>
      <c r="B133" s="189" t="s">
        <v>204</v>
      </c>
      <c r="C133" s="744"/>
      <c r="D133" s="82"/>
      <c r="E133" s="746"/>
      <c r="F133" s="113" t="s">
        <v>51</v>
      </c>
      <c r="G133" s="114"/>
      <c r="H133" s="87"/>
      <c r="I133" s="86"/>
      <c r="J133" s="87"/>
      <c r="K133" s="86"/>
      <c r="L133" s="87"/>
      <c r="M133" s="86"/>
      <c r="N133" s="87"/>
      <c r="O133" s="86"/>
      <c r="P133" s="87"/>
      <c r="Q133" s="210"/>
      <c r="R133" s="115"/>
    </row>
    <row r="134" spans="1:18" ht="34.5" customHeight="1">
      <c r="A134" s="774"/>
      <c r="B134" s="189" t="s">
        <v>205</v>
      </c>
      <c r="C134" s="744"/>
      <c r="D134" s="90"/>
      <c r="E134" s="746"/>
      <c r="F134" s="116" t="s">
        <v>53</v>
      </c>
      <c r="G134" s="151">
        <f>R134*O4</f>
        <v>2</v>
      </c>
      <c r="H134" s="118"/>
      <c r="I134" s="87"/>
      <c r="J134" s="119"/>
      <c r="K134" s="87"/>
      <c r="L134" s="119"/>
      <c r="M134" s="87"/>
      <c r="N134" s="119"/>
      <c r="O134" s="87"/>
      <c r="P134" s="119"/>
      <c r="Q134" s="125">
        <v>0</v>
      </c>
      <c r="R134" s="211">
        <v>2</v>
      </c>
    </row>
    <row r="135" spans="1:18" ht="34.5" customHeight="1">
      <c r="A135" s="774"/>
      <c r="B135" s="189" t="s">
        <v>206</v>
      </c>
      <c r="C135" s="745"/>
      <c r="D135" s="760" t="s">
        <v>207</v>
      </c>
      <c r="E135" s="758"/>
      <c r="F135" s="762"/>
      <c r="G135" s="114"/>
      <c r="H135" s="763"/>
      <c r="I135" s="764"/>
      <c r="J135" s="764"/>
      <c r="K135" s="764"/>
      <c r="L135" s="764"/>
      <c r="M135" s="764"/>
      <c r="N135" s="764"/>
      <c r="O135" s="764"/>
      <c r="P135" s="764"/>
      <c r="Q135" s="810"/>
      <c r="R135" s="121"/>
    </row>
    <row r="136" spans="1:18" ht="34.5" customHeight="1">
      <c r="A136" s="774"/>
      <c r="B136" s="189" t="s">
        <v>208</v>
      </c>
      <c r="C136" s="745"/>
      <c r="D136" s="760"/>
      <c r="E136" s="758"/>
      <c r="F136" s="762"/>
      <c r="G136" s="114"/>
      <c r="H136" s="751"/>
      <c r="I136" s="752"/>
      <c r="J136" s="752"/>
      <c r="K136" s="752"/>
      <c r="L136" s="752"/>
      <c r="M136" s="752"/>
      <c r="N136" s="752"/>
      <c r="O136" s="752"/>
      <c r="P136" s="752"/>
      <c r="Q136" s="782"/>
      <c r="R136" s="87"/>
    </row>
    <row r="137" spans="1:18" ht="34.5" customHeight="1">
      <c r="A137" s="803"/>
      <c r="B137" s="212" t="s">
        <v>209</v>
      </c>
      <c r="C137" s="805"/>
      <c r="D137" s="808"/>
      <c r="E137" s="807"/>
      <c r="F137" s="823"/>
      <c r="G137" s="229"/>
      <c r="H137" s="811"/>
      <c r="I137" s="812"/>
      <c r="J137" s="812"/>
      <c r="K137" s="812"/>
      <c r="L137" s="812"/>
      <c r="M137" s="812"/>
      <c r="N137" s="812"/>
      <c r="O137" s="812"/>
      <c r="P137" s="812"/>
      <c r="Q137" s="813"/>
      <c r="R137" s="214"/>
    </row>
    <row r="138" spans="1:18" ht="34.5" customHeight="1">
      <c r="A138" s="774">
        <v>22</v>
      </c>
      <c r="B138" s="189" t="s">
        <v>210</v>
      </c>
      <c r="C138" s="744" t="s">
        <v>186</v>
      </c>
      <c r="D138" s="230" t="s">
        <v>211</v>
      </c>
      <c r="E138" s="746" t="s">
        <v>48</v>
      </c>
      <c r="F138" s="231" t="s">
        <v>49</v>
      </c>
      <c r="G138" s="151">
        <f>R138*O4</f>
        <v>0.5</v>
      </c>
      <c r="H138" s="185"/>
      <c r="I138" s="232"/>
      <c r="J138" s="232">
        <v>0</v>
      </c>
      <c r="K138" s="232"/>
      <c r="L138" s="232"/>
      <c r="M138" s="232"/>
      <c r="N138" s="232"/>
      <c r="O138" s="232"/>
      <c r="P138" s="232"/>
      <c r="Q138" s="233"/>
      <c r="R138" s="234">
        <v>0.5</v>
      </c>
    </row>
    <row r="139" spans="1:18" ht="34.5" customHeight="1">
      <c r="A139" s="774"/>
      <c r="B139" s="142" t="s">
        <v>212</v>
      </c>
      <c r="C139" s="744"/>
      <c r="D139" s="82"/>
      <c r="E139" s="796"/>
      <c r="F139" s="235" t="s">
        <v>51</v>
      </c>
      <c r="G139" s="236"/>
      <c r="H139" s="190"/>
      <c r="I139" s="185"/>
      <c r="J139" s="191"/>
      <c r="K139" s="185"/>
      <c r="L139" s="191"/>
      <c r="M139" s="105"/>
      <c r="N139" s="191"/>
      <c r="O139" s="185"/>
      <c r="P139" s="191"/>
      <c r="Q139" s="185"/>
      <c r="R139" s="190"/>
    </row>
    <row r="140" spans="1:18" ht="34.5" customHeight="1">
      <c r="A140" s="774"/>
      <c r="B140" s="189" t="s">
        <v>213</v>
      </c>
      <c r="C140" s="744"/>
      <c r="D140" s="90"/>
      <c r="E140" s="796"/>
      <c r="F140" s="116" t="s">
        <v>53</v>
      </c>
      <c r="G140" s="114"/>
      <c r="H140" s="185"/>
      <c r="I140" s="192"/>
      <c r="J140" s="185"/>
      <c r="K140" s="192"/>
      <c r="L140" s="185"/>
      <c r="M140" s="192"/>
      <c r="N140" s="185"/>
      <c r="O140" s="192"/>
      <c r="P140" s="185"/>
      <c r="Q140" s="193"/>
      <c r="R140" s="194"/>
    </row>
    <row r="141" spans="1:18" ht="34.5" customHeight="1">
      <c r="A141" s="774"/>
      <c r="B141" s="189" t="s">
        <v>214</v>
      </c>
      <c r="C141" s="744"/>
      <c r="D141" s="826" t="s">
        <v>215</v>
      </c>
      <c r="E141" s="796"/>
      <c r="F141" s="791"/>
      <c r="G141" s="183"/>
      <c r="H141" s="799"/>
      <c r="I141" s="800"/>
      <c r="J141" s="800"/>
      <c r="K141" s="800"/>
      <c r="L141" s="800"/>
      <c r="M141" s="800"/>
      <c r="N141" s="800"/>
      <c r="O141" s="800"/>
      <c r="P141" s="800"/>
      <c r="Q141" s="800"/>
      <c r="R141" s="198"/>
    </row>
    <row r="142" spans="1:18" ht="34.5" customHeight="1">
      <c r="A142" s="774"/>
      <c r="B142" s="189" t="s">
        <v>216</v>
      </c>
      <c r="C142" s="744"/>
      <c r="D142" s="827"/>
      <c r="E142" s="796"/>
      <c r="F142" s="781"/>
      <c r="G142" s="137"/>
      <c r="H142" s="828"/>
      <c r="I142" s="828"/>
      <c r="J142" s="828"/>
      <c r="K142" s="828"/>
      <c r="L142" s="828"/>
      <c r="M142" s="828"/>
      <c r="N142" s="828"/>
      <c r="O142" s="828"/>
      <c r="P142" s="828"/>
      <c r="Q142" s="829"/>
      <c r="R142" s="238"/>
    </row>
    <row r="143" spans="1:18" ht="34.5" customHeight="1">
      <c r="A143" s="824"/>
      <c r="B143" s="189"/>
      <c r="C143" s="755" t="s">
        <v>186</v>
      </c>
      <c r="D143" s="107" t="s">
        <v>217</v>
      </c>
      <c r="E143" s="757" t="s">
        <v>48</v>
      </c>
      <c r="F143" s="239"/>
      <c r="G143" s="151">
        <f>R143*O4</f>
        <v>0.3</v>
      </c>
      <c r="H143" s="240"/>
      <c r="I143" s="186"/>
      <c r="J143" s="186">
        <v>0</v>
      </c>
      <c r="K143" s="186"/>
      <c r="L143" s="186"/>
      <c r="M143" s="186"/>
      <c r="N143" s="186"/>
      <c r="O143" s="186"/>
      <c r="P143" s="186"/>
      <c r="Q143" s="187"/>
      <c r="R143" s="240">
        <v>0.3</v>
      </c>
    </row>
    <row r="144" spans="1:18" ht="34.5" customHeight="1">
      <c r="A144" s="824"/>
      <c r="B144" s="142"/>
      <c r="C144" s="744"/>
      <c r="D144" s="82"/>
      <c r="E144" s="796"/>
      <c r="F144" s="235" t="s">
        <v>51</v>
      </c>
      <c r="G144" s="114"/>
      <c r="H144" s="185"/>
      <c r="I144" s="191"/>
      <c r="J144" s="185"/>
      <c r="K144" s="191"/>
      <c r="L144" s="185"/>
      <c r="M144" s="241"/>
      <c r="N144" s="185"/>
      <c r="O144" s="191"/>
      <c r="P144" s="185"/>
      <c r="Q144" s="242"/>
      <c r="R144" s="243"/>
    </row>
    <row r="145" spans="1:18" ht="34.5" customHeight="1">
      <c r="A145" s="824"/>
      <c r="B145" s="189"/>
      <c r="C145" s="744"/>
      <c r="D145" s="90"/>
      <c r="E145" s="796"/>
      <c r="F145" s="116" t="s">
        <v>53</v>
      </c>
      <c r="G145" s="117"/>
      <c r="H145" s="244"/>
      <c r="I145" s="185"/>
      <c r="J145" s="192"/>
      <c r="K145" s="185"/>
      <c r="L145" s="192"/>
      <c r="M145" s="185"/>
      <c r="N145" s="192"/>
      <c r="O145" s="185"/>
      <c r="P145" s="192"/>
      <c r="Q145" s="185"/>
      <c r="R145" s="244"/>
    </row>
    <row r="146" spans="1:18" ht="34.5" customHeight="1">
      <c r="A146" s="824"/>
      <c r="B146" s="189"/>
      <c r="C146" s="744"/>
      <c r="D146" s="826" t="s">
        <v>215</v>
      </c>
      <c r="E146" s="796"/>
      <c r="F146" s="791"/>
      <c r="G146" s="183"/>
      <c r="H146" s="799"/>
      <c r="I146" s="800"/>
      <c r="J146" s="800"/>
      <c r="K146" s="800"/>
      <c r="L146" s="800"/>
      <c r="M146" s="800"/>
      <c r="N146" s="800"/>
      <c r="O146" s="800"/>
      <c r="P146" s="800"/>
      <c r="Q146" s="800"/>
      <c r="R146" s="198"/>
    </row>
    <row r="147" spans="1:18" ht="34.5" customHeight="1">
      <c r="A147" s="824"/>
      <c r="B147" s="189"/>
      <c r="C147" s="744"/>
      <c r="D147" s="827"/>
      <c r="E147" s="796"/>
      <c r="F147" s="781"/>
      <c r="G147" s="137"/>
      <c r="H147" s="828"/>
      <c r="I147" s="828"/>
      <c r="J147" s="828"/>
      <c r="K147" s="828"/>
      <c r="L147" s="828"/>
      <c r="M147" s="828"/>
      <c r="N147" s="828"/>
      <c r="O147" s="828"/>
      <c r="P147" s="828"/>
      <c r="Q147" s="829"/>
      <c r="R147" s="238"/>
    </row>
    <row r="148" spans="1:18" ht="34.5" customHeight="1">
      <c r="A148" s="824"/>
      <c r="B148" s="189"/>
      <c r="C148" s="755" t="s">
        <v>186</v>
      </c>
      <c r="D148" s="107" t="s">
        <v>218</v>
      </c>
      <c r="E148" s="757" t="s">
        <v>48</v>
      </c>
      <c r="F148" s="239"/>
      <c r="G148" s="151">
        <f>R148*O4</f>
        <v>0.2</v>
      </c>
      <c r="H148" s="240"/>
      <c r="I148" s="186"/>
      <c r="J148" s="186">
        <v>0</v>
      </c>
      <c r="K148" s="186"/>
      <c r="L148" s="186"/>
      <c r="M148" s="186"/>
      <c r="N148" s="186"/>
      <c r="O148" s="186"/>
      <c r="P148" s="186"/>
      <c r="Q148" s="187"/>
      <c r="R148" s="240">
        <v>0.2</v>
      </c>
    </row>
    <row r="149" spans="1:18" ht="34.5" customHeight="1">
      <c r="A149" s="824"/>
      <c r="B149" s="142"/>
      <c r="C149" s="744"/>
      <c r="D149" s="82"/>
      <c r="E149" s="796"/>
      <c r="F149" s="235" t="s">
        <v>51</v>
      </c>
      <c r="G149" s="114"/>
      <c r="H149" s="185"/>
      <c r="I149" s="191"/>
      <c r="J149" s="185"/>
      <c r="K149" s="191"/>
      <c r="L149" s="185"/>
      <c r="M149" s="241"/>
      <c r="N149" s="185"/>
      <c r="O149" s="191"/>
      <c r="P149" s="185"/>
      <c r="Q149" s="242"/>
      <c r="R149" s="243"/>
    </row>
    <row r="150" spans="1:18" ht="34.5" customHeight="1">
      <c r="A150" s="824"/>
      <c r="B150" s="189"/>
      <c r="C150" s="744"/>
      <c r="D150" s="90"/>
      <c r="E150" s="796"/>
      <c r="F150" s="116" t="s">
        <v>53</v>
      </c>
      <c r="G150" s="117"/>
      <c r="H150" s="244"/>
      <c r="I150" s="185"/>
      <c r="J150" s="192"/>
      <c r="K150" s="185"/>
      <c r="L150" s="192"/>
      <c r="M150" s="185"/>
      <c r="N150" s="192"/>
      <c r="O150" s="185"/>
      <c r="P150" s="192"/>
      <c r="Q150" s="185"/>
      <c r="R150" s="244"/>
    </row>
    <row r="151" spans="1:18" ht="34.5" customHeight="1">
      <c r="A151" s="824"/>
      <c r="B151" s="189"/>
      <c r="C151" s="744"/>
      <c r="D151" s="826" t="s">
        <v>215</v>
      </c>
      <c r="E151" s="796"/>
      <c r="F151" s="791"/>
      <c r="G151" s="183"/>
      <c r="H151" s="799"/>
      <c r="I151" s="800"/>
      <c r="J151" s="800"/>
      <c r="K151" s="800"/>
      <c r="L151" s="800"/>
      <c r="M151" s="800"/>
      <c r="N151" s="800"/>
      <c r="O151" s="800"/>
      <c r="P151" s="800"/>
      <c r="Q151" s="800"/>
      <c r="R151" s="198"/>
    </row>
    <row r="152" spans="1:18" ht="34.5" customHeight="1">
      <c r="A152" s="824"/>
      <c r="B152" s="189"/>
      <c r="C152" s="744"/>
      <c r="D152" s="827"/>
      <c r="E152" s="796"/>
      <c r="F152" s="781"/>
      <c r="G152" s="137"/>
      <c r="H152" s="828"/>
      <c r="I152" s="828"/>
      <c r="J152" s="828"/>
      <c r="K152" s="828"/>
      <c r="L152" s="828"/>
      <c r="M152" s="828"/>
      <c r="N152" s="828"/>
      <c r="O152" s="828"/>
      <c r="P152" s="828"/>
      <c r="Q152" s="829"/>
      <c r="R152" s="238"/>
    </row>
    <row r="153" spans="1:18" ht="34.5" customHeight="1">
      <c r="A153" s="824"/>
      <c r="B153" s="189"/>
      <c r="C153" s="755" t="s">
        <v>186</v>
      </c>
      <c r="D153" s="107" t="s">
        <v>219</v>
      </c>
      <c r="E153" s="757" t="s">
        <v>48</v>
      </c>
      <c r="F153" s="239"/>
      <c r="G153" s="151">
        <f>R153*O4</f>
        <v>0.3</v>
      </c>
      <c r="H153" s="240"/>
      <c r="I153" s="186"/>
      <c r="J153" s="186">
        <v>0</v>
      </c>
      <c r="K153" s="186"/>
      <c r="L153" s="186"/>
      <c r="M153" s="186"/>
      <c r="N153" s="186"/>
      <c r="O153" s="186"/>
      <c r="P153" s="186"/>
      <c r="Q153" s="187"/>
      <c r="R153" s="240">
        <v>0.3</v>
      </c>
    </row>
    <row r="154" spans="1:18" ht="34.5" customHeight="1">
      <c r="A154" s="824"/>
      <c r="B154" s="142"/>
      <c r="C154" s="744"/>
      <c r="D154" s="82"/>
      <c r="E154" s="796"/>
      <c r="F154" s="235" t="s">
        <v>51</v>
      </c>
      <c r="G154" s="114"/>
      <c r="H154" s="185"/>
      <c r="I154" s="191"/>
      <c r="J154" s="185"/>
      <c r="K154" s="191"/>
      <c r="L154" s="185"/>
      <c r="M154" s="241"/>
      <c r="N154" s="185"/>
      <c r="O154" s="191"/>
      <c r="P154" s="185"/>
      <c r="Q154" s="242"/>
      <c r="R154" s="243"/>
    </row>
    <row r="155" spans="1:18" ht="34.5" customHeight="1">
      <c r="A155" s="824"/>
      <c r="B155" s="189"/>
      <c r="C155" s="744"/>
      <c r="D155" s="90"/>
      <c r="E155" s="796"/>
      <c r="F155" s="116" t="s">
        <v>53</v>
      </c>
      <c r="G155" s="117"/>
      <c r="H155" s="244"/>
      <c r="I155" s="185"/>
      <c r="J155" s="192"/>
      <c r="K155" s="185"/>
      <c r="L155" s="192"/>
      <c r="M155" s="185"/>
      <c r="N155" s="192"/>
      <c r="O155" s="185"/>
      <c r="P155" s="192"/>
      <c r="Q155" s="185"/>
      <c r="R155" s="244"/>
    </row>
    <row r="156" spans="1:18" ht="34.5" customHeight="1">
      <c r="A156" s="824"/>
      <c r="B156" s="189"/>
      <c r="C156" s="744"/>
      <c r="D156" s="826" t="s">
        <v>215</v>
      </c>
      <c r="E156" s="796"/>
      <c r="F156" s="791"/>
      <c r="G156" s="183"/>
      <c r="H156" s="799"/>
      <c r="I156" s="800"/>
      <c r="J156" s="800"/>
      <c r="K156" s="800"/>
      <c r="L156" s="800"/>
      <c r="M156" s="800"/>
      <c r="N156" s="800"/>
      <c r="O156" s="800"/>
      <c r="P156" s="800"/>
      <c r="Q156" s="800"/>
      <c r="R156" s="198"/>
    </row>
    <row r="157" spans="1:18" ht="34.5" customHeight="1">
      <c r="A157" s="825"/>
      <c r="B157" s="202"/>
      <c r="C157" s="744"/>
      <c r="D157" s="827"/>
      <c r="E157" s="796"/>
      <c r="F157" s="781"/>
      <c r="G157" s="137"/>
      <c r="H157" s="828"/>
      <c r="I157" s="828"/>
      <c r="J157" s="828"/>
      <c r="K157" s="828"/>
      <c r="L157" s="828"/>
      <c r="M157" s="828"/>
      <c r="N157" s="828"/>
      <c r="O157" s="828"/>
      <c r="P157" s="828"/>
      <c r="Q157" s="829"/>
      <c r="R157" s="238"/>
    </row>
    <row r="158" spans="1:18" ht="34.5" customHeight="1">
      <c r="A158" s="773">
        <v>23</v>
      </c>
      <c r="B158" s="141" t="s">
        <v>220</v>
      </c>
      <c r="C158" s="755" t="s">
        <v>221</v>
      </c>
      <c r="D158" s="107"/>
      <c r="E158" s="757" t="s">
        <v>99</v>
      </c>
      <c r="F158" s="108" t="s">
        <v>49</v>
      </c>
      <c r="G158" s="114"/>
      <c r="H158" s="109"/>
      <c r="I158" s="110"/>
      <c r="J158" s="110"/>
      <c r="K158" s="110"/>
      <c r="L158" s="110"/>
      <c r="M158" s="110"/>
      <c r="N158" s="110"/>
      <c r="O158" s="110"/>
      <c r="P158" s="110"/>
      <c r="Q158" s="111"/>
      <c r="R158" s="109"/>
    </row>
    <row r="159" spans="1:18" ht="34.5" customHeight="1">
      <c r="A159" s="774"/>
      <c r="B159" s="159" t="s">
        <v>222</v>
      </c>
      <c r="C159" s="744"/>
      <c r="D159" s="82"/>
      <c r="E159" s="796"/>
      <c r="F159" s="113" t="s">
        <v>51</v>
      </c>
      <c r="G159" s="114"/>
      <c r="H159" s="87"/>
      <c r="I159" s="86"/>
      <c r="J159" s="87"/>
      <c r="K159" s="86"/>
      <c r="L159" s="87"/>
      <c r="M159" s="86"/>
      <c r="N159" s="87"/>
      <c r="O159" s="86"/>
      <c r="P159" s="87"/>
      <c r="Q159" s="88"/>
      <c r="R159" s="115"/>
    </row>
    <row r="160" spans="1:18" ht="34.5" customHeight="1">
      <c r="A160" s="774"/>
      <c r="B160" s="159" t="s">
        <v>223</v>
      </c>
      <c r="C160" s="744"/>
      <c r="D160" s="90"/>
      <c r="E160" s="796"/>
      <c r="F160" s="116" t="s">
        <v>53</v>
      </c>
      <c r="G160" s="151">
        <f>R160*O4</f>
        <v>1.8</v>
      </c>
      <c r="H160" s="118"/>
      <c r="I160" s="87"/>
      <c r="J160" s="119"/>
      <c r="K160" s="87"/>
      <c r="L160" s="119"/>
      <c r="M160" s="87"/>
      <c r="N160" s="119"/>
      <c r="O160" s="87"/>
      <c r="P160" s="119"/>
      <c r="Q160" s="87">
        <v>1.8</v>
      </c>
      <c r="R160" s="118">
        <v>1.8</v>
      </c>
    </row>
    <row r="161" spans="1:18" ht="34.5" customHeight="1">
      <c r="A161" s="774"/>
      <c r="B161" s="189" t="s">
        <v>224</v>
      </c>
      <c r="C161" s="745"/>
      <c r="D161" s="793" t="s">
        <v>225</v>
      </c>
      <c r="E161" s="830"/>
      <c r="F161" s="832"/>
      <c r="G161" s="245"/>
      <c r="H161" s="763"/>
      <c r="I161" s="764"/>
      <c r="J161" s="764"/>
      <c r="K161" s="764"/>
      <c r="L161" s="764"/>
      <c r="M161" s="764"/>
      <c r="N161" s="764"/>
      <c r="O161" s="764"/>
      <c r="P161" s="764"/>
      <c r="Q161" s="764"/>
      <c r="R161" s="120"/>
    </row>
    <row r="162" spans="1:18" ht="34.5" customHeight="1">
      <c r="A162" s="774"/>
      <c r="B162" s="189" t="s">
        <v>226</v>
      </c>
      <c r="C162" s="745"/>
      <c r="D162" s="793"/>
      <c r="E162" s="830"/>
      <c r="F162" s="833"/>
      <c r="G162" s="246"/>
      <c r="H162" s="770"/>
      <c r="I162" s="769"/>
      <c r="J162" s="769"/>
      <c r="K162" s="769"/>
      <c r="L162" s="769"/>
      <c r="M162" s="769"/>
      <c r="N162" s="769"/>
      <c r="O162" s="769"/>
      <c r="P162" s="769"/>
      <c r="Q162" s="769"/>
      <c r="R162" s="138"/>
    </row>
    <row r="163" spans="1:18" ht="34.5" customHeight="1">
      <c r="A163" s="775"/>
      <c r="B163" s="202" t="s">
        <v>227</v>
      </c>
      <c r="C163" s="756"/>
      <c r="D163" s="793"/>
      <c r="E163" s="831"/>
      <c r="F163" s="833"/>
      <c r="G163" s="246"/>
      <c r="H163" s="771"/>
      <c r="I163" s="769"/>
      <c r="J163" s="769"/>
      <c r="K163" s="769"/>
      <c r="L163" s="769"/>
      <c r="M163" s="769"/>
      <c r="N163" s="769"/>
      <c r="O163" s="769"/>
      <c r="P163" s="769"/>
      <c r="Q163" s="769"/>
      <c r="R163" s="139"/>
    </row>
    <row r="164" spans="1:18" ht="34.5" customHeight="1">
      <c r="A164" s="834">
        <v>24</v>
      </c>
      <c r="B164" s="837" t="s">
        <v>228</v>
      </c>
      <c r="C164" s="744" t="s">
        <v>160</v>
      </c>
      <c r="D164" s="73" t="s">
        <v>229</v>
      </c>
      <c r="E164" s="796" t="s">
        <v>48</v>
      </c>
      <c r="F164" s="124" t="s">
        <v>49</v>
      </c>
      <c r="G164" s="151">
        <f>R164*O4</f>
        <v>0.5</v>
      </c>
      <c r="H164" s="87">
        <v>0</v>
      </c>
      <c r="I164" s="110"/>
      <c r="J164" s="110"/>
      <c r="K164" s="110"/>
      <c r="L164" s="110"/>
      <c r="M164" s="110"/>
      <c r="N164" s="110"/>
      <c r="O164" s="110"/>
      <c r="P164" s="110"/>
      <c r="Q164" s="111"/>
      <c r="R164" s="126">
        <v>0.5</v>
      </c>
    </row>
    <row r="165" spans="1:18" ht="34.5" customHeight="1">
      <c r="A165" s="835"/>
      <c r="B165" s="838"/>
      <c r="C165" s="840"/>
      <c r="D165" s="88"/>
      <c r="E165" s="830"/>
      <c r="F165" s="108" t="s">
        <v>51</v>
      </c>
      <c r="G165" s="114"/>
      <c r="H165" s="128"/>
      <c r="I165" s="87"/>
      <c r="J165" s="86"/>
      <c r="K165" s="87"/>
      <c r="L165" s="86"/>
      <c r="M165" s="87"/>
      <c r="N165" s="86"/>
      <c r="O165" s="87"/>
      <c r="P165" s="86"/>
      <c r="Q165" s="87"/>
      <c r="R165" s="128"/>
    </row>
    <row r="166" spans="1:18" ht="34.5" customHeight="1">
      <c r="A166" s="835"/>
      <c r="B166" s="838"/>
      <c r="C166" s="744"/>
      <c r="D166" s="90"/>
      <c r="E166" s="796"/>
      <c r="F166" s="116" t="s">
        <v>53</v>
      </c>
      <c r="G166" s="114"/>
      <c r="H166" s="87"/>
      <c r="I166" s="119"/>
      <c r="J166" s="87"/>
      <c r="K166" s="119"/>
      <c r="L166" s="87"/>
      <c r="M166" s="119"/>
      <c r="N166" s="87"/>
      <c r="O166" s="119"/>
      <c r="P166" s="87"/>
      <c r="Q166" s="130"/>
      <c r="R166" s="131"/>
    </row>
    <row r="167" spans="1:18" ht="32.25">
      <c r="A167" s="836"/>
      <c r="B167" s="839"/>
      <c r="C167" s="744"/>
      <c r="D167" s="132"/>
      <c r="E167" s="796"/>
      <c r="F167" s="153"/>
      <c r="G167" s="154"/>
      <c r="H167" s="784"/>
      <c r="I167" s="785"/>
      <c r="J167" s="785"/>
      <c r="K167" s="785"/>
      <c r="L167" s="785"/>
      <c r="M167" s="785"/>
      <c r="N167" s="785"/>
      <c r="O167" s="785"/>
      <c r="P167" s="785"/>
      <c r="Q167" s="785"/>
      <c r="R167" s="155"/>
    </row>
    <row r="168" spans="1:18" ht="34.5" customHeight="1">
      <c r="A168" s="834">
        <v>25</v>
      </c>
      <c r="B168" s="837" t="s">
        <v>230</v>
      </c>
      <c r="C168" s="755" t="s">
        <v>160</v>
      </c>
      <c r="D168" s="107" t="s">
        <v>231</v>
      </c>
      <c r="E168" s="841" t="s">
        <v>48</v>
      </c>
      <c r="F168" s="108" t="s">
        <v>49</v>
      </c>
      <c r="G168" s="151">
        <f>R168*O4</f>
        <v>0.8</v>
      </c>
      <c r="H168" s="109">
        <v>0</v>
      </c>
      <c r="I168" s="87"/>
      <c r="J168" s="110"/>
      <c r="K168" s="87"/>
      <c r="L168" s="110"/>
      <c r="M168" s="87"/>
      <c r="N168" s="110"/>
      <c r="O168" s="87"/>
      <c r="P168" s="110"/>
      <c r="Q168" s="87"/>
      <c r="R168" s="109">
        <v>0.8</v>
      </c>
    </row>
    <row r="169" spans="1:18" ht="34.5" customHeight="1">
      <c r="A169" s="835"/>
      <c r="B169" s="838"/>
      <c r="C169" s="840"/>
      <c r="D169" s="88"/>
      <c r="E169" s="830"/>
      <c r="F169" s="113" t="s">
        <v>51</v>
      </c>
      <c r="G169" s="114"/>
      <c r="H169" s="87"/>
      <c r="I169" s="86"/>
      <c r="J169" s="87"/>
      <c r="K169" s="86"/>
      <c r="L169" s="87"/>
      <c r="M169" s="86"/>
      <c r="N169" s="87"/>
      <c r="O169" s="86"/>
      <c r="P169" s="87"/>
      <c r="Q169" s="88"/>
      <c r="R169" s="115"/>
    </row>
    <row r="170" spans="1:18" ht="34.5" customHeight="1">
      <c r="A170" s="835"/>
      <c r="B170" s="838"/>
      <c r="C170" s="744"/>
      <c r="D170" s="90"/>
      <c r="E170" s="796"/>
      <c r="F170" s="116" t="s">
        <v>53</v>
      </c>
      <c r="G170" s="117"/>
      <c r="H170" s="118"/>
      <c r="I170" s="87"/>
      <c r="J170" s="119"/>
      <c r="K170" s="87"/>
      <c r="L170" s="119"/>
      <c r="M170" s="87"/>
      <c r="N170" s="119"/>
      <c r="O170" s="87"/>
      <c r="P170" s="119"/>
      <c r="Q170" s="87"/>
      <c r="R170" s="118"/>
    </row>
    <row r="171" spans="1:18" ht="32.25">
      <c r="A171" s="836"/>
      <c r="B171" s="839"/>
      <c r="C171" s="744"/>
      <c r="D171" s="132"/>
      <c r="E171" s="796"/>
      <c r="F171" s="153"/>
      <c r="G171" s="154"/>
      <c r="H171" s="784"/>
      <c r="I171" s="785"/>
      <c r="J171" s="785"/>
      <c r="K171" s="785"/>
      <c r="L171" s="785"/>
      <c r="M171" s="785"/>
      <c r="N171" s="785"/>
      <c r="O171" s="785"/>
      <c r="P171" s="785"/>
      <c r="Q171" s="785"/>
      <c r="R171" s="155"/>
    </row>
    <row r="172" spans="1:18" ht="34.5" customHeight="1">
      <c r="A172" s="741">
        <v>26</v>
      </c>
      <c r="B172" s="842" t="s">
        <v>232</v>
      </c>
      <c r="C172" s="755" t="s">
        <v>233</v>
      </c>
      <c r="D172" s="107" t="s">
        <v>229</v>
      </c>
      <c r="E172" s="841" t="s">
        <v>48</v>
      </c>
      <c r="F172" s="108" t="s">
        <v>49</v>
      </c>
      <c r="G172" s="151">
        <f>R172*O4</f>
        <v>0.2</v>
      </c>
      <c r="H172" s="109">
        <v>0</v>
      </c>
      <c r="I172" s="87"/>
      <c r="J172" s="110"/>
      <c r="K172" s="87"/>
      <c r="L172" s="110"/>
      <c r="M172" s="87"/>
      <c r="N172" s="110"/>
      <c r="O172" s="87"/>
      <c r="P172" s="110"/>
      <c r="Q172" s="87"/>
      <c r="R172" s="109">
        <v>0.2</v>
      </c>
    </row>
    <row r="173" spans="1:18" ht="34.5" customHeight="1">
      <c r="A173" s="742"/>
      <c r="B173" s="843"/>
      <c r="C173" s="840"/>
      <c r="D173" s="88"/>
      <c r="E173" s="830"/>
      <c r="F173" s="113" t="s">
        <v>51</v>
      </c>
      <c r="G173" s="114"/>
      <c r="H173" s="87"/>
      <c r="I173" s="86"/>
      <c r="J173" s="87"/>
      <c r="K173" s="86"/>
      <c r="L173" s="87"/>
      <c r="M173" s="86"/>
      <c r="N173" s="87"/>
      <c r="O173" s="86"/>
      <c r="P173" s="87"/>
      <c r="Q173" s="88"/>
      <c r="R173" s="115"/>
    </row>
    <row r="174" spans="1:18" ht="34.5" customHeight="1">
      <c r="A174" s="742"/>
      <c r="B174" s="843"/>
      <c r="C174" s="744"/>
      <c r="D174" s="90"/>
      <c r="E174" s="796"/>
      <c r="F174" s="116" t="s">
        <v>53</v>
      </c>
      <c r="G174" s="117"/>
      <c r="H174" s="118"/>
      <c r="I174" s="87"/>
      <c r="J174" s="119"/>
      <c r="K174" s="87"/>
      <c r="L174" s="119"/>
      <c r="M174" s="87"/>
      <c r="N174" s="119"/>
      <c r="O174" s="87"/>
      <c r="P174" s="119"/>
      <c r="Q174" s="87"/>
      <c r="R174" s="118"/>
    </row>
    <row r="175" spans="1:18" ht="34.5" customHeight="1">
      <c r="A175" s="742"/>
      <c r="B175" s="843"/>
      <c r="C175" s="744"/>
      <c r="D175" s="132"/>
      <c r="E175" s="796"/>
      <c r="F175" s="153"/>
      <c r="G175" s="154"/>
      <c r="H175" s="784"/>
      <c r="I175" s="785"/>
      <c r="J175" s="785"/>
      <c r="K175" s="785"/>
      <c r="L175" s="785"/>
      <c r="M175" s="785"/>
      <c r="N175" s="785"/>
      <c r="O175" s="785"/>
      <c r="P175" s="785"/>
      <c r="Q175" s="785"/>
      <c r="R175" s="155"/>
    </row>
    <row r="176" spans="1:18" ht="34.5" customHeight="1">
      <c r="A176" s="824"/>
      <c r="B176" s="843"/>
      <c r="C176" s="755" t="s">
        <v>233</v>
      </c>
      <c r="D176" s="107" t="s">
        <v>234</v>
      </c>
      <c r="E176" s="841" t="s">
        <v>48</v>
      </c>
      <c r="F176" s="108" t="s">
        <v>49</v>
      </c>
      <c r="G176" s="151">
        <f>R176*O4</f>
        <v>0.5</v>
      </c>
      <c r="H176" s="109">
        <v>0</v>
      </c>
      <c r="I176" s="87"/>
      <c r="J176" s="110"/>
      <c r="K176" s="87"/>
      <c r="L176" s="110"/>
      <c r="M176" s="87"/>
      <c r="N176" s="110"/>
      <c r="O176" s="87"/>
      <c r="P176" s="110"/>
      <c r="Q176" s="87"/>
      <c r="R176" s="109">
        <v>0.5</v>
      </c>
    </row>
    <row r="177" spans="1:18" ht="34.5" customHeight="1">
      <c r="A177" s="824"/>
      <c r="B177" s="843"/>
      <c r="C177" s="840"/>
      <c r="D177" s="88"/>
      <c r="E177" s="830"/>
      <c r="F177" s="113" t="s">
        <v>51</v>
      </c>
      <c r="G177" s="114"/>
      <c r="H177" s="87"/>
      <c r="I177" s="86"/>
      <c r="J177" s="87"/>
      <c r="K177" s="86"/>
      <c r="L177" s="87"/>
      <c r="M177" s="86"/>
      <c r="N177" s="87"/>
      <c r="O177" s="86"/>
      <c r="P177" s="87"/>
      <c r="Q177" s="88"/>
      <c r="R177" s="115"/>
    </row>
    <row r="178" spans="1:18" ht="34.5" customHeight="1">
      <c r="A178" s="824"/>
      <c r="B178" s="843"/>
      <c r="C178" s="744"/>
      <c r="D178" s="90"/>
      <c r="E178" s="796"/>
      <c r="F178" s="116" t="s">
        <v>53</v>
      </c>
      <c r="G178" s="117"/>
      <c r="H178" s="118"/>
      <c r="I178" s="87"/>
      <c r="J178" s="119"/>
      <c r="K178" s="87"/>
      <c r="L178" s="119"/>
      <c r="M178" s="87"/>
      <c r="N178" s="119"/>
      <c r="O178" s="87"/>
      <c r="P178" s="119"/>
      <c r="Q178" s="87"/>
      <c r="R178" s="118"/>
    </row>
    <row r="179" spans="1:18" ht="34.5" customHeight="1">
      <c r="A179" s="824"/>
      <c r="B179" s="843"/>
      <c r="C179" s="744"/>
      <c r="D179" s="132"/>
      <c r="E179" s="796"/>
      <c r="F179" s="153"/>
      <c r="G179" s="154"/>
      <c r="H179" s="784"/>
      <c r="I179" s="785"/>
      <c r="J179" s="785"/>
      <c r="K179" s="785"/>
      <c r="L179" s="785"/>
      <c r="M179" s="785"/>
      <c r="N179" s="785"/>
      <c r="O179" s="785"/>
      <c r="P179" s="785"/>
      <c r="Q179" s="785"/>
      <c r="R179" s="155"/>
    </row>
    <row r="180" spans="1:18" ht="34.5" customHeight="1">
      <c r="A180" s="824"/>
      <c r="B180" s="843"/>
      <c r="C180" s="755" t="s">
        <v>233</v>
      </c>
      <c r="D180" s="107" t="s">
        <v>235</v>
      </c>
      <c r="E180" s="841" t="s">
        <v>48</v>
      </c>
      <c r="F180" s="108" t="s">
        <v>49</v>
      </c>
      <c r="G180" s="151">
        <f>R180*O4</f>
        <v>0.4</v>
      </c>
      <c r="H180" s="109">
        <v>0</v>
      </c>
      <c r="I180" s="87"/>
      <c r="J180" s="110"/>
      <c r="K180" s="87"/>
      <c r="L180" s="110"/>
      <c r="M180" s="87"/>
      <c r="N180" s="110"/>
      <c r="O180" s="87"/>
      <c r="P180" s="110"/>
      <c r="Q180" s="87"/>
      <c r="R180" s="109">
        <v>0.4</v>
      </c>
    </row>
    <row r="181" spans="1:18" ht="34.5" customHeight="1">
      <c r="A181" s="824"/>
      <c r="B181" s="843"/>
      <c r="C181" s="840"/>
      <c r="D181" s="88"/>
      <c r="E181" s="830"/>
      <c r="F181" s="113" t="s">
        <v>51</v>
      </c>
      <c r="G181" s="114"/>
      <c r="H181" s="87"/>
      <c r="I181" s="86"/>
      <c r="J181" s="87"/>
      <c r="K181" s="86"/>
      <c r="L181" s="87"/>
      <c r="M181" s="86"/>
      <c r="N181" s="87"/>
      <c r="O181" s="86"/>
      <c r="P181" s="87"/>
      <c r="Q181" s="88"/>
      <c r="R181" s="115"/>
    </row>
    <row r="182" spans="1:18" ht="34.5" customHeight="1">
      <c r="A182" s="824"/>
      <c r="B182" s="843"/>
      <c r="C182" s="744"/>
      <c r="D182" s="90"/>
      <c r="E182" s="796"/>
      <c r="F182" s="116" t="s">
        <v>53</v>
      </c>
      <c r="G182" s="117"/>
      <c r="H182" s="118"/>
      <c r="I182" s="87"/>
      <c r="J182" s="119"/>
      <c r="K182" s="87"/>
      <c r="L182" s="119"/>
      <c r="M182" s="87"/>
      <c r="N182" s="119"/>
      <c r="O182" s="87"/>
      <c r="P182" s="119"/>
      <c r="Q182" s="87"/>
      <c r="R182" s="118"/>
    </row>
    <row r="183" spans="1:18" ht="34.5" customHeight="1">
      <c r="A183" s="824"/>
      <c r="B183" s="843"/>
      <c r="C183" s="744"/>
      <c r="D183" s="132"/>
      <c r="E183" s="796"/>
      <c r="F183" s="153"/>
      <c r="G183" s="154"/>
      <c r="H183" s="784"/>
      <c r="I183" s="785"/>
      <c r="J183" s="785"/>
      <c r="K183" s="785"/>
      <c r="L183" s="785"/>
      <c r="M183" s="785"/>
      <c r="N183" s="785"/>
      <c r="O183" s="785"/>
      <c r="P183" s="785"/>
      <c r="Q183" s="785"/>
      <c r="R183" s="155"/>
    </row>
    <row r="184" spans="1:18" ht="34.5" customHeight="1">
      <c r="A184" s="824"/>
      <c r="B184" s="843"/>
      <c r="C184" s="755" t="s">
        <v>233</v>
      </c>
      <c r="D184" s="107" t="s">
        <v>194</v>
      </c>
      <c r="E184" s="841" t="s">
        <v>48</v>
      </c>
      <c r="F184" s="108" t="s">
        <v>49</v>
      </c>
      <c r="G184" s="151">
        <f>R184*O4</f>
        <v>0.36</v>
      </c>
      <c r="H184" s="109">
        <v>0</v>
      </c>
      <c r="I184" s="87"/>
      <c r="J184" s="110"/>
      <c r="K184" s="87"/>
      <c r="L184" s="110"/>
      <c r="M184" s="87"/>
      <c r="N184" s="110"/>
      <c r="O184" s="87"/>
      <c r="P184" s="110"/>
      <c r="Q184" s="87"/>
      <c r="R184" s="109">
        <v>0.36</v>
      </c>
    </row>
    <row r="185" spans="1:18" ht="34.5" customHeight="1">
      <c r="A185" s="824"/>
      <c r="B185" s="843"/>
      <c r="C185" s="840"/>
      <c r="D185" s="88"/>
      <c r="E185" s="830"/>
      <c r="F185" s="113" t="s">
        <v>51</v>
      </c>
      <c r="G185" s="114"/>
      <c r="H185" s="87"/>
      <c r="I185" s="86"/>
      <c r="J185" s="87"/>
      <c r="K185" s="86"/>
      <c r="L185" s="87"/>
      <c r="M185" s="86"/>
      <c r="N185" s="87"/>
      <c r="O185" s="86"/>
      <c r="P185" s="87"/>
      <c r="Q185" s="88"/>
      <c r="R185" s="115"/>
    </row>
    <row r="186" spans="1:18" ht="34.5" customHeight="1">
      <c r="A186" s="824"/>
      <c r="B186" s="843"/>
      <c r="C186" s="744"/>
      <c r="D186" s="90"/>
      <c r="E186" s="796"/>
      <c r="F186" s="116" t="s">
        <v>53</v>
      </c>
      <c r="G186" s="117"/>
      <c r="H186" s="118"/>
      <c r="I186" s="87"/>
      <c r="J186" s="119"/>
      <c r="K186" s="87"/>
      <c r="L186" s="119"/>
      <c r="M186" s="87"/>
      <c r="N186" s="119"/>
      <c r="O186" s="87"/>
      <c r="P186" s="119"/>
      <c r="Q186" s="87"/>
      <c r="R186" s="118"/>
    </row>
    <row r="187" spans="1:18" ht="34.5" customHeight="1">
      <c r="A187" s="825"/>
      <c r="B187" s="844"/>
      <c r="C187" s="744"/>
      <c r="D187" s="132"/>
      <c r="E187" s="796"/>
      <c r="F187" s="153"/>
      <c r="G187" s="154"/>
      <c r="H187" s="784"/>
      <c r="I187" s="785"/>
      <c r="J187" s="785"/>
      <c r="K187" s="785"/>
      <c r="L187" s="785"/>
      <c r="M187" s="785"/>
      <c r="N187" s="785"/>
      <c r="O187" s="785"/>
      <c r="P187" s="785"/>
      <c r="Q187" s="785"/>
      <c r="R187" s="155"/>
    </row>
    <row r="188" spans="1:18" ht="34.5" customHeight="1">
      <c r="A188" s="845">
        <v>27</v>
      </c>
      <c r="B188" s="842" t="s">
        <v>232</v>
      </c>
      <c r="C188" s="755" t="s">
        <v>236</v>
      </c>
      <c r="D188" s="107" t="s">
        <v>229</v>
      </c>
      <c r="E188" s="841" t="s">
        <v>48</v>
      </c>
      <c r="F188" s="108" t="s">
        <v>49</v>
      </c>
      <c r="G188" s="151">
        <f>R188*O4</f>
        <v>0.2</v>
      </c>
      <c r="H188" s="109">
        <v>0</v>
      </c>
      <c r="I188" s="87"/>
      <c r="J188" s="110"/>
      <c r="K188" s="87"/>
      <c r="L188" s="110"/>
      <c r="M188" s="87"/>
      <c r="N188" s="110"/>
      <c r="O188" s="87"/>
      <c r="P188" s="110"/>
      <c r="Q188" s="87"/>
      <c r="R188" s="109">
        <v>0.2</v>
      </c>
    </row>
    <row r="189" spans="1:18" ht="34.5" customHeight="1">
      <c r="A189" s="846"/>
      <c r="B189" s="843"/>
      <c r="C189" s="840"/>
      <c r="D189" s="88"/>
      <c r="E189" s="830"/>
      <c r="F189" s="113" t="s">
        <v>51</v>
      </c>
      <c r="G189" s="114"/>
      <c r="H189" s="87"/>
      <c r="I189" s="86"/>
      <c r="J189" s="87"/>
      <c r="K189" s="86"/>
      <c r="L189" s="87"/>
      <c r="M189" s="86"/>
      <c r="N189" s="87"/>
      <c r="O189" s="86"/>
      <c r="P189" s="87"/>
      <c r="Q189" s="88"/>
      <c r="R189" s="115"/>
    </row>
    <row r="190" spans="1:18" ht="34.5" customHeight="1">
      <c r="A190" s="846"/>
      <c r="B190" s="843"/>
      <c r="C190" s="744"/>
      <c r="D190" s="90"/>
      <c r="E190" s="796"/>
      <c r="F190" s="116" t="s">
        <v>53</v>
      </c>
      <c r="G190" s="117"/>
      <c r="H190" s="118"/>
      <c r="I190" s="87"/>
      <c r="J190" s="119"/>
      <c r="K190" s="87"/>
      <c r="L190" s="119"/>
      <c r="M190" s="87"/>
      <c r="N190" s="119"/>
      <c r="O190" s="87"/>
      <c r="P190" s="119"/>
      <c r="Q190" s="87"/>
      <c r="R190" s="118"/>
    </row>
    <row r="191" spans="1:18" ht="34.5" customHeight="1">
      <c r="A191" s="846"/>
      <c r="B191" s="843"/>
      <c r="C191" s="744"/>
      <c r="D191" s="132"/>
      <c r="E191" s="796"/>
      <c r="F191" s="153"/>
      <c r="G191" s="154"/>
      <c r="H191" s="784"/>
      <c r="I191" s="785"/>
      <c r="J191" s="785"/>
      <c r="K191" s="785"/>
      <c r="L191" s="785"/>
      <c r="M191" s="785"/>
      <c r="N191" s="785"/>
      <c r="O191" s="785"/>
      <c r="P191" s="785"/>
      <c r="Q191" s="785"/>
      <c r="R191" s="155"/>
    </row>
    <row r="192" spans="1:18" ht="34.5" customHeight="1">
      <c r="A192" s="847"/>
      <c r="B192" s="843"/>
      <c r="C192" s="755" t="s">
        <v>236</v>
      </c>
      <c r="D192" s="107" t="s">
        <v>234</v>
      </c>
      <c r="E192" s="841" t="s">
        <v>48</v>
      </c>
      <c r="F192" s="108" t="s">
        <v>49</v>
      </c>
      <c r="G192" s="151">
        <f>R192*O4</f>
        <v>0.2</v>
      </c>
      <c r="H192" s="109">
        <v>0</v>
      </c>
      <c r="I192" s="87"/>
      <c r="J192" s="110"/>
      <c r="K192" s="87"/>
      <c r="L192" s="110"/>
      <c r="M192" s="87"/>
      <c r="N192" s="110"/>
      <c r="O192" s="87"/>
      <c r="P192" s="110"/>
      <c r="Q192" s="87"/>
      <c r="R192" s="109">
        <v>0.2</v>
      </c>
    </row>
    <row r="193" spans="1:18" ht="34.5" customHeight="1">
      <c r="A193" s="847"/>
      <c r="B193" s="843"/>
      <c r="C193" s="840"/>
      <c r="D193" s="88"/>
      <c r="E193" s="830"/>
      <c r="F193" s="113" t="s">
        <v>51</v>
      </c>
      <c r="G193" s="114"/>
      <c r="H193" s="87"/>
      <c r="I193" s="86"/>
      <c r="J193" s="87"/>
      <c r="K193" s="86"/>
      <c r="L193" s="87"/>
      <c r="M193" s="86"/>
      <c r="N193" s="87"/>
      <c r="O193" s="86"/>
      <c r="P193" s="87"/>
      <c r="Q193" s="88"/>
      <c r="R193" s="115"/>
    </row>
    <row r="194" spans="1:18" ht="34.5" customHeight="1">
      <c r="A194" s="847"/>
      <c r="B194" s="843"/>
      <c r="C194" s="744"/>
      <c r="D194" s="90"/>
      <c r="E194" s="796"/>
      <c r="F194" s="116" t="s">
        <v>53</v>
      </c>
      <c r="G194" s="117"/>
      <c r="H194" s="118"/>
      <c r="I194" s="87"/>
      <c r="J194" s="119"/>
      <c r="K194" s="87"/>
      <c r="L194" s="119"/>
      <c r="M194" s="87"/>
      <c r="N194" s="119"/>
      <c r="O194" s="87"/>
      <c r="P194" s="119"/>
      <c r="Q194" s="87"/>
      <c r="R194" s="118"/>
    </row>
    <row r="195" spans="1:18" ht="34.5" customHeight="1">
      <c r="A195" s="847"/>
      <c r="B195" s="843"/>
      <c r="C195" s="744"/>
      <c r="D195" s="132"/>
      <c r="E195" s="796"/>
      <c r="F195" s="153"/>
      <c r="G195" s="154"/>
      <c r="H195" s="784"/>
      <c r="I195" s="785"/>
      <c r="J195" s="785"/>
      <c r="K195" s="785"/>
      <c r="L195" s="785"/>
      <c r="M195" s="785"/>
      <c r="N195" s="785"/>
      <c r="O195" s="785"/>
      <c r="P195" s="785"/>
      <c r="Q195" s="785"/>
      <c r="R195" s="155"/>
    </row>
    <row r="196" spans="1:18" ht="34.5" customHeight="1">
      <c r="A196" s="847"/>
      <c r="B196" s="843"/>
      <c r="C196" s="755" t="s">
        <v>236</v>
      </c>
      <c r="D196" s="107" t="s">
        <v>235</v>
      </c>
      <c r="E196" s="841" t="s">
        <v>48</v>
      </c>
      <c r="F196" s="108" t="s">
        <v>49</v>
      </c>
      <c r="G196" s="151">
        <f>R196*O4</f>
        <v>0.3</v>
      </c>
      <c r="H196" s="109">
        <v>0</v>
      </c>
      <c r="I196" s="87"/>
      <c r="J196" s="110"/>
      <c r="K196" s="87"/>
      <c r="L196" s="110"/>
      <c r="M196" s="87"/>
      <c r="N196" s="110"/>
      <c r="O196" s="87"/>
      <c r="P196" s="110"/>
      <c r="Q196" s="87"/>
      <c r="R196" s="109">
        <v>0.3</v>
      </c>
    </row>
    <row r="197" spans="1:18" ht="34.5" customHeight="1">
      <c r="A197" s="847"/>
      <c r="B197" s="843"/>
      <c r="C197" s="840"/>
      <c r="D197" s="88"/>
      <c r="E197" s="830"/>
      <c r="F197" s="113" t="s">
        <v>51</v>
      </c>
      <c r="G197" s="114"/>
      <c r="H197" s="87"/>
      <c r="I197" s="86"/>
      <c r="J197" s="87"/>
      <c r="K197" s="86"/>
      <c r="L197" s="87"/>
      <c r="M197" s="86"/>
      <c r="N197" s="87"/>
      <c r="O197" s="86"/>
      <c r="P197" s="87"/>
      <c r="Q197" s="88"/>
      <c r="R197" s="115"/>
    </row>
    <row r="198" spans="1:18" ht="34.5" customHeight="1">
      <c r="A198" s="847"/>
      <c r="B198" s="843"/>
      <c r="C198" s="744"/>
      <c r="D198" s="90"/>
      <c r="E198" s="796"/>
      <c r="F198" s="116" t="s">
        <v>53</v>
      </c>
      <c r="G198" s="117"/>
      <c r="H198" s="118"/>
      <c r="I198" s="87"/>
      <c r="J198" s="119"/>
      <c r="K198" s="87"/>
      <c r="L198" s="119"/>
      <c r="M198" s="87"/>
      <c r="N198" s="119"/>
      <c r="O198" s="87"/>
      <c r="P198" s="119"/>
      <c r="Q198" s="87"/>
      <c r="R198" s="118"/>
    </row>
    <row r="199" spans="1:18" ht="34.5" customHeight="1">
      <c r="A199" s="847"/>
      <c r="B199" s="843"/>
      <c r="C199" s="744"/>
      <c r="D199" s="132"/>
      <c r="E199" s="796"/>
      <c r="F199" s="153"/>
      <c r="G199" s="154"/>
      <c r="H199" s="784"/>
      <c r="I199" s="785"/>
      <c r="J199" s="785"/>
      <c r="K199" s="785"/>
      <c r="L199" s="785"/>
      <c r="M199" s="785"/>
      <c r="N199" s="785"/>
      <c r="O199" s="785"/>
      <c r="P199" s="785"/>
      <c r="Q199" s="785"/>
      <c r="R199" s="155"/>
    </row>
    <row r="200" spans="1:18" ht="34.5" customHeight="1">
      <c r="A200" s="847"/>
      <c r="B200" s="843"/>
      <c r="C200" s="755" t="s">
        <v>236</v>
      </c>
      <c r="D200" s="107" t="s">
        <v>194</v>
      </c>
      <c r="E200" s="841" t="s">
        <v>48</v>
      </c>
      <c r="F200" s="108" t="s">
        <v>49</v>
      </c>
      <c r="G200" s="151">
        <f>R200*O4</f>
        <v>0.4</v>
      </c>
      <c r="H200" s="109">
        <v>0</v>
      </c>
      <c r="I200" s="87"/>
      <c r="J200" s="110"/>
      <c r="K200" s="87"/>
      <c r="L200" s="110"/>
      <c r="M200" s="87"/>
      <c r="N200" s="110"/>
      <c r="O200" s="87"/>
      <c r="P200" s="110"/>
      <c r="Q200" s="87"/>
      <c r="R200" s="109">
        <v>0.4</v>
      </c>
    </row>
    <row r="201" spans="1:18" ht="34.5" customHeight="1">
      <c r="A201" s="847"/>
      <c r="B201" s="843"/>
      <c r="C201" s="840"/>
      <c r="D201" s="88"/>
      <c r="E201" s="830"/>
      <c r="F201" s="113" t="s">
        <v>51</v>
      </c>
      <c r="G201" s="114"/>
      <c r="H201" s="87"/>
      <c r="I201" s="86"/>
      <c r="J201" s="87"/>
      <c r="K201" s="86"/>
      <c r="L201" s="87"/>
      <c r="M201" s="86"/>
      <c r="N201" s="87"/>
      <c r="O201" s="86"/>
      <c r="P201" s="87"/>
      <c r="Q201" s="88"/>
      <c r="R201" s="115"/>
    </row>
    <row r="202" spans="1:18" ht="34.5" customHeight="1">
      <c r="A202" s="847"/>
      <c r="B202" s="843"/>
      <c r="C202" s="744"/>
      <c r="D202" s="90"/>
      <c r="E202" s="796"/>
      <c r="F202" s="116" t="s">
        <v>53</v>
      </c>
      <c r="G202" s="117"/>
      <c r="H202" s="118"/>
      <c r="I202" s="87"/>
      <c r="J202" s="119"/>
      <c r="K202" s="87"/>
      <c r="L202" s="119"/>
      <c r="M202" s="87"/>
      <c r="N202" s="119"/>
      <c r="O202" s="87"/>
      <c r="P202" s="119"/>
      <c r="Q202" s="87"/>
      <c r="R202" s="118"/>
    </row>
    <row r="203" spans="1:18" ht="34.5" customHeight="1">
      <c r="A203" s="847"/>
      <c r="B203" s="843"/>
      <c r="C203" s="744"/>
      <c r="D203" s="71"/>
      <c r="E203" s="796"/>
      <c r="F203" s="182"/>
      <c r="G203" s="183"/>
      <c r="H203" s="763"/>
      <c r="I203" s="764"/>
      <c r="J203" s="764"/>
      <c r="K203" s="764"/>
      <c r="L203" s="764"/>
      <c r="M203" s="764"/>
      <c r="N203" s="764"/>
      <c r="O203" s="764"/>
      <c r="P203" s="764"/>
      <c r="Q203" s="764"/>
      <c r="R203" s="155"/>
    </row>
    <row r="204" spans="1:18" ht="34.5" customHeight="1">
      <c r="A204" s="848">
        <v>28</v>
      </c>
      <c r="B204" s="850" t="s">
        <v>237</v>
      </c>
      <c r="C204" s="804" t="s">
        <v>238</v>
      </c>
      <c r="D204" s="205" t="s">
        <v>229</v>
      </c>
      <c r="E204" s="806" t="s">
        <v>48</v>
      </c>
      <c r="F204" s="206" t="s">
        <v>49</v>
      </c>
      <c r="G204" s="207">
        <f>R204*O4</f>
        <v>0</v>
      </c>
      <c r="H204" s="208"/>
      <c r="I204" s="78"/>
      <c r="J204" s="79">
        <v>0</v>
      </c>
      <c r="K204" s="78"/>
      <c r="L204" s="79"/>
      <c r="M204" s="78"/>
      <c r="N204" s="79"/>
      <c r="O204" s="78"/>
      <c r="P204" s="79"/>
      <c r="Q204" s="80"/>
      <c r="R204" s="247"/>
    </row>
    <row r="205" spans="1:18" ht="34.5" customHeight="1">
      <c r="A205" s="742"/>
      <c r="B205" s="843"/>
      <c r="C205" s="744"/>
      <c r="D205" s="82"/>
      <c r="E205" s="746"/>
      <c r="F205" s="113" t="s">
        <v>51</v>
      </c>
      <c r="G205" s="114"/>
      <c r="H205" s="87"/>
      <c r="I205" s="86"/>
      <c r="J205" s="87"/>
      <c r="K205" s="86"/>
      <c r="L205" s="87"/>
      <c r="M205" s="86"/>
      <c r="N205" s="87"/>
      <c r="O205" s="86"/>
      <c r="P205" s="87"/>
      <c r="Q205" s="210"/>
      <c r="R205" s="115"/>
    </row>
    <row r="206" spans="1:18" ht="34.5" customHeight="1">
      <c r="A206" s="742"/>
      <c r="B206" s="843"/>
      <c r="C206" s="744"/>
      <c r="D206" s="90"/>
      <c r="E206" s="746"/>
      <c r="F206" s="116" t="s">
        <v>53</v>
      </c>
      <c r="G206" s="117"/>
      <c r="H206" s="118"/>
      <c r="I206" s="87"/>
      <c r="J206" s="119"/>
      <c r="K206" s="87"/>
      <c r="L206" s="119"/>
      <c r="M206" s="87"/>
      <c r="N206" s="119"/>
      <c r="O206" s="87"/>
      <c r="P206" s="119"/>
      <c r="Q206" s="125"/>
      <c r="R206" s="211"/>
    </row>
    <row r="207" spans="1:18" ht="32.25">
      <c r="A207" s="849"/>
      <c r="B207" s="851"/>
      <c r="C207" s="815"/>
      <c r="D207" s="248"/>
      <c r="E207" s="852"/>
      <c r="F207" s="249"/>
      <c r="G207" s="250"/>
      <c r="H207" s="853"/>
      <c r="I207" s="854"/>
      <c r="J207" s="854"/>
      <c r="K207" s="854"/>
      <c r="L207" s="854"/>
      <c r="M207" s="854"/>
      <c r="N207" s="854"/>
      <c r="O207" s="854"/>
      <c r="P207" s="854"/>
      <c r="Q207" s="855"/>
      <c r="R207" s="252"/>
    </row>
    <row r="208" spans="1:18" ht="34.5" customHeight="1">
      <c r="A208" s="856">
        <v>29</v>
      </c>
      <c r="B208" s="843" t="s">
        <v>239</v>
      </c>
      <c r="C208" s="745" t="s">
        <v>238</v>
      </c>
      <c r="D208" s="107" t="s">
        <v>234</v>
      </c>
      <c r="E208" s="758" t="s">
        <v>48</v>
      </c>
      <c r="F208" s="108" t="s">
        <v>49</v>
      </c>
      <c r="G208" s="151">
        <f>R208*O4</f>
        <v>0</v>
      </c>
      <c r="H208" s="253"/>
      <c r="I208" s="87"/>
      <c r="J208" s="254">
        <v>0</v>
      </c>
      <c r="K208" s="87"/>
      <c r="L208" s="254"/>
      <c r="M208" s="87"/>
      <c r="N208" s="254"/>
      <c r="O208" s="87"/>
      <c r="P208" s="254"/>
      <c r="Q208" s="87"/>
      <c r="R208" s="255"/>
    </row>
    <row r="209" spans="1:18" ht="34.5" customHeight="1">
      <c r="A209" s="856"/>
      <c r="B209" s="843"/>
      <c r="C209" s="744"/>
      <c r="D209" s="82"/>
      <c r="E209" s="746"/>
      <c r="F209" s="113" t="s">
        <v>51</v>
      </c>
      <c r="G209" s="114"/>
      <c r="H209" s="87"/>
      <c r="I209" s="86"/>
      <c r="J209" s="87"/>
      <c r="K209" s="86"/>
      <c r="L209" s="87"/>
      <c r="M209" s="86"/>
      <c r="N209" s="87"/>
      <c r="O209" s="86"/>
      <c r="P209" s="87"/>
      <c r="Q209" s="88"/>
      <c r="R209" s="115"/>
    </row>
    <row r="210" spans="1:18" ht="34.5" customHeight="1">
      <c r="A210" s="856"/>
      <c r="B210" s="843"/>
      <c r="C210" s="744"/>
      <c r="D210" s="90"/>
      <c r="E210" s="746"/>
      <c r="F210" s="116" t="s">
        <v>53</v>
      </c>
      <c r="G210" s="117"/>
      <c r="H210" s="118"/>
      <c r="I210" s="87"/>
      <c r="J210" s="119"/>
      <c r="K210" s="87"/>
      <c r="L210" s="119"/>
      <c r="M210" s="87"/>
      <c r="N210" s="119"/>
      <c r="O210" s="87"/>
      <c r="P210" s="119"/>
      <c r="Q210" s="87"/>
      <c r="R210" s="118"/>
    </row>
    <row r="211" spans="1:18" ht="32.25">
      <c r="A211" s="857"/>
      <c r="B211" s="844"/>
      <c r="C211" s="744"/>
      <c r="D211" s="152"/>
      <c r="E211" s="746"/>
      <c r="F211" s="256"/>
      <c r="G211" s="257"/>
      <c r="H211" s="784"/>
      <c r="I211" s="785"/>
      <c r="J211" s="785"/>
      <c r="K211" s="785"/>
      <c r="L211" s="785"/>
      <c r="M211" s="785"/>
      <c r="N211" s="785"/>
      <c r="O211" s="785"/>
      <c r="P211" s="785"/>
      <c r="Q211" s="785"/>
      <c r="R211" s="155"/>
    </row>
    <row r="212" spans="1:18" ht="34.5" customHeight="1">
      <c r="A212" s="858">
        <v>30</v>
      </c>
      <c r="B212" s="842" t="s">
        <v>240</v>
      </c>
      <c r="C212" s="755" t="s">
        <v>238</v>
      </c>
      <c r="D212" s="107" t="s">
        <v>194</v>
      </c>
      <c r="E212" s="757" t="s">
        <v>48</v>
      </c>
      <c r="F212" s="108" t="s">
        <v>49</v>
      </c>
      <c r="G212" s="151">
        <f>R212*O4</f>
        <v>0</v>
      </c>
      <c r="H212" s="109"/>
      <c r="I212" s="87"/>
      <c r="J212" s="110">
        <v>0</v>
      </c>
      <c r="K212" s="87"/>
      <c r="L212" s="110"/>
      <c r="M212" s="87"/>
      <c r="N212" s="110"/>
      <c r="O212" s="87"/>
      <c r="P212" s="110"/>
      <c r="Q212" s="87"/>
      <c r="R212" s="109"/>
    </row>
    <row r="213" spans="1:18" ht="34.5" customHeight="1">
      <c r="A213" s="856"/>
      <c r="B213" s="843"/>
      <c r="C213" s="744"/>
      <c r="D213" s="82"/>
      <c r="E213" s="746"/>
      <c r="F213" s="113" t="s">
        <v>51</v>
      </c>
      <c r="G213" s="114"/>
      <c r="H213" s="87"/>
      <c r="I213" s="86"/>
      <c r="J213" s="87"/>
      <c r="K213" s="86"/>
      <c r="L213" s="87"/>
      <c r="M213" s="86"/>
      <c r="N213" s="87"/>
      <c r="O213" s="86"/>
      <c r="P213" s="87"/>
      <c r="Q213" s="88"/>
      <c r="R213" s="115"/>
    </row>
    <row r="214" spans="1:18" ht="34.5" customHeight="1">
      <c r="A214" s="856"/>
      <c r="B214" s="843"/>
      <c r="C214" s="744"/>
      <c r="D214" s="90"/>
      <c r="E214" s="746"/>
      <c r="F214" s="116" t="s">
        <v>53</v>
      </c>
      <c r="G214" s="117"/>
      <c r="H214" s="118"/>
      <c r="I214" s="87"/>
      <c r="J214" s="119"/>
      <c r="K214" s="87"/>
      <c r="L214" s="119"/>
      <c r="M214" s="87"/>
      <c r="N214" s="119"/>
      <c r="O214" s="87"/>
      <c r="P214" s="119"/>
      <c r="Q214" s="87"/>
      <c r="R214" s="118"/>
    </row>
    <row r="215" spans="1:18" ht="140.25" customHeight="1">
      <c r="A215" s="857"/>
      <c r="B215" s="844"/>
      <c r="C215" s="744"/>
      <c r="D215" s="152"/>
      <c r="E215" s="746"/>
      <c r="F215" s="256"/>
      <c r="G215" s="257"/>
      <c r="H215" s="784"/>
      <c r="I215" s="785"/>
      <c r="J215" s="785"/>
      <c r="K215" s="785"/>
      <c r="L215" s="785"/>
      <c r="M215" s="785"/>
      <c r="N215" s="785"/>
      <c r="O215" s="785"/>
      <c r="P215" s="785"/>
      <c r="Q215" s="785"/>
      <c r="R215" s="155"/>
    </row>
    <row r="216" spans="1:18" ht="34.5" customHeight="1">
      <c r="A216" s="858">
        <v>31</v>
      </c>
      <c r="B216" s="842" t="s">
        <v>241</v>
      </c>
      <c r="C216" s="755" t="s">
        <v>242</v>
      </c>
      <c r="D216" s="258" t="s">
        <v>211</v>
      </c>
      <c r="E216" s="757" t="s">
        <v>203</v>
      </c>
      <c r="F216" s="108" t="s">
        <v>49</v>
      </c>
      <c r="G216" s="151">
        <f>R216*O4</f>
        <v>0.45</v>
      </c>
      <c r="H216" s="109">
        <v>0</v>
      </c>
      <c r="I216" s="87"/>
      <c r="J216" s="110"/>
      <c r="K216" s="87"/>
      <c r="L216" s="110"/>
      <c r="M216" s="87"/>
      <c r="N216" s="110"/>
      <c r="O216" s="87"/>
      <c r="P216" s="110"/>
      <c r="Q216" s="87"/>
      <c r="R216" s="109">
        <v>0.45</v>
      </c>
    </row>
    <row r="217" spans="1:18" ht="34.5" customHeight="1">
      <c r="A217" s="856"/>
      <c r="B217" s="843"/>
      <c r="C217" s="744"/>
      <c r="D217" s="259"/>
      <c r="E217" s="746"/>
      <c r="F217" s="113" t="s">
        <v>51</v>
      </c>
      <c r="G217" s="114"/>
      <c r="H217" s="87"/>
      <c r="I217" s="86"/>
      <c r="J217" s="87"/>
      <c r="K217" s="86"/>
      <c r="L217" s="87"/>
      <c r="M217" s="86"/>
      <c r="N217" s="87"/>
      <c r="O217" s="86"/>
      <c r="P217" s="87"/>
      <c r="Q217" s="88"/>
      <c r="R217" s="115"/>
    </row>
    <row r="218" spans="1:18" ht="34.5" customHeight="1">
      <c r="A218" s="856"/>
      <c r="B218" s="843"/>
      <c r="C218" s="744"/>
      <c r="D218" s="260"/>
      <c r="E218" s="746"/>
      <c r="F218" s="116" t="s">
        <v>53</v>
      </c>
      <c r="G218" s="117"/>
      <c r="H218" s="118"/>
      <c r="I218" s="87"/>
      <c r="J218" s="119"/>
      <c r="K218" s="87"/>
      <c r="L218" s="119"/>
      <c r="M218" s="87"/>
      <c r="N218" s="119"/>
      <c r="O218" s="87"/>
      <c r="P218" s="119"/>
      <c r="Q218" s="87"/>
      <c r="R218" s="118"/>
    </row>
    <row r="219" spans="1:18" ht="102.75" customHeight="1">
      <c r="A219" s="857"/>
      <c r="B219" s="844"/>
      <c r="C219" s="744"/>
      <c r="D219" s="261"/>
      <c r="E219" s="746"/>
      <c r="F219" s="174"/>
      <c r="G219" s="175"/>
      <c r="H219" s="784"/>
      <c r="I219" s="785"/>
      <c r="J219" s="785"/>
      <c r="K219" s="785"/>
      <c r="L219" s="785"/>
      <c r="M219" s="785"/>
      <c r="N219" s="785"/>
      <c r="O219" s="785"/>
      <c r="P219" s="785"/>
      <c r="Q219" s="785"/>
      <c r="R219" s="155"/>
    </row>
    <row r="220" spans="1:18" ht="34.5" customHeight="1">
      <c r="A220" s="858">
        <v>32</v>
      </c>
      <c r="B220" s="842" t="s">
        <v>243</v>
      </c>
      <c r="C220" s="755" t="s">
        <v>242</v>
      </c>
      <c r="D220" s="258" t="s">
        <v>244</v>
      </c>
      <c r="E220" s="757" t="s">
        <v>203</v>
      </c>
      <c r="F220" s="108" t="s">
        <v>49</v>
      </c>
      <c r="G220" s="151">
        <f>R220*O4</f>
        <v>0.39</v>
      </c>
      <c r="H220" s="109">
        <v>0</v>
      </c>
      <c r="I220" s="87"/>
      <c r="J220" s="110"/>
      <c r="K220" s="87"/>
      <c r="L220" s="110"/>
      <c r="M220" s="87"/>
      <c r="N220" s="110"/>
      <c r="O220" s="87"/>
      <c r="P220" s="110"/>
      <c r="Q220" s="87"/>
      <c r="R220" s="109">
        <v>0.39</v>
      </c>
    </row>
    <row r="221" spans="1:18" ht="34.5" customHeight="1">
      <c r="A221" s="856"/>
      <c r="B221" s="843"/>
      <c r="C221" s="744"/>
      <c r="D221" s="259"/>
      <c r="E221" s="746"/>
      <c r="F221" s="113" t="s">
        <v>51</v>
      </c>
      <c r="G221" s="114"/>
      <c r="H221" s="87"/>
      <c r="I221" s="86"/>
      <c r="J221" s="87"/>
      <c r="K221" s="86"/>
      <c r="L221" s="87"/>
      <c r="M221" s="86"/>
      <c r="N221" s="87"/>
      <c r="O221" s="86"/>
      <c r="P221" s="87"/>
      <c r="Q221" s="88"/>
      <c r="R221" s="115"/>
    </row>
    <row r="222" spans="1:18" ht="34.5" customHeight="1">
      <c r="A222" s="856"/>
      <c r="B222" s="843"/>
      <c r="C222" s="744"/>
      <c r="D222" s="260"/>
      <c r="E222" s="746"/>
      <c r="F222" s="116" t="s">
        <v>53</v>
      </c>
      <c r="G222" s="117"/>
      <c r="H222" s="118"/>
      <c r="I222" s="87"/>
      <c r="J222" s="119"/>
      <c r="K222" s="87"/>
      <c r="L222" s="119"/>
      <c r="M222" s="87"/>
      <c r="N222" s="119"/>
      <c r="O222" s="87"/>
      <c r="P222" s="119"/>
      <c r="Q222" s="87"/>
      <c r="R222" s="118"/>
    </row>
    <row r="223" spans="1:18" ht="34.5" customHeight="1">
      <c r="A223" s="857"/>
      <c r="B223" s="844"/>
      <c r="C223" s="744"/>
      <c r="D223" s="261"/>
      <c r="E223" s="746"/>
      <c r="F223" s="174"/>
      <c r="G223" s="175"/>
      <c r="H223" s="784"/>
      <c r="I223" s="785"/>
      <c r="J223" s="785"/>
      <c r="K223" s="785"/>
      <c r="L223" s="785"/>
      <c r="M223" s="785"/>
      <c r="N223" s="785"/>
      <c r="O223" s="785"/>
      <c r="P223" s="785"/>
      <c r="Q223" s="785"/>
      <c r="R223" s="155"/>
    </row>
    <row r="224" spans="1:18" ht="34.5" customHeight="1">
      <c r="A224" s="858">
        <v>33</v>
      </c>
      <c r="B224" s="842" t="s">
        <v>245</v>
      </c>
      <c r="C224" s="755" t="s">
        <v>246</v>
      </c>
      <c r="D224" s="258" t="s">
        <v>247</v>
      </c>
      <c r="E224" s="757" t="s">
        <v>48</v>
      </c>
      <c r="F224" s="108" t="s">
        <v>49</v>
      </c>
      <c r="G224" s="151">
        <f>R224*O4</f>
        <v>0</v>
      </c>
      <c r="H224" s="109"/>
      <c r="I224" s="87"/>
      <c r="J224" s="110">
        <v>0</v>
      </c>
      <c r="K224" s="87"/>
      <c r="L224" s="110"/>
      <c r="M224" s="87"/>
      <c r="N224" s="110"/>
      <c r="O224" s="87"/>
      <c r="P224" s="110"/>
      <c r="Q224" s="87"/>
      <c r="R224" s="109"/>
    </row>
    <row r="225" spans="1:18" ht="34.5" customHeight="1">
      <c r="A225" s="856"/>
      <c r="B225" s="843"/>
      <c r="C225" s="744"/>
      <c r="D225" s="259"/>
      <c r="E225" s="746"/>
      <c r="F225" s="113" t="s">
        <v>51</v>
      </c>
      <c r="G225" s="114"/>
      <c r="H225" s="87"/>
      <c r="I225" s="86"/>
      <c r="J225" s="87"/>
      <c r="K225" s="86"/>
      <c r="L225" s="87"/>
      <c r="M225" s="86"/>
      <c r="N225" s="87"/>
      <c r="O225" s="86"/>
      <c r="P225" s="87"/>
      <c r="Q225" s="88"/>
      <c r="R225" s="115"/>
    </row>
    <row r="226" spans="1:18" ht="34.5" customHeight="1">
      <c r="A226" s="856"/>
      <c r="B226" s="843"/>
      <c r="C226" s="744"/>
      <c r="D226" s="260"/>
      <c r="E226" s="746"/>
      <c r="F226" s="116" t="s">
        <v>53</v>
      </c>
      <c r="G226" s="117"/>
      <c r="H226" s="118"/>
      <c r="I226" s="87"/>
      <c r="J226" s="119"/>
      <c r="K226" s="87"/>
      <c r="L226" s="119"/>
      <c r="M226" s="87"/>
      <c r="N226" s="119"/>
      <c r="O226" s="87"/>
      <c r="P226" s="119"/>
      <c r="Q226" s="87"/>
      <c r="R226" s="118"/>
    </row>
    <row r="227" spans="1:18" ht="32.25">
      <c r="A227" s="857"/>
      <c r="B227" s="844"/>
      <c r="C227" s="744"/>
      <c r="D227" s="261"/>
      <c r="E227" s="746"/>
      <c r="F227" s="174"/>
      <c r="G227" s="175"/>
      <c r="H227" s="784"/>
      <c r="I227" s="785"/>
      <c r="J227" s="785"/>
      <c r="K227" s="785"/>
      <c r="L227" s="785"/>
      <c r="M227" s="785"/>
      <c r="N227" s="785"/>
      <c r="O227" s="785"/>
      <c r="P227" s="785"/>
      <c r="Q227" s="785"/>
      <c r="R227" s="155"/>
    </row>
    <row r="228" spans="1:18" ht="34.5" customHeight="1">
      <c r="A228" s="858">
        <v>34</v>
      </c>
      <c r="B228" s="842" t="s">
        <v>248</v>
      </c>
      <c r="C228" s="755" t="s">
        <v>246</v>
      </c>
      <c r="D228" s="258" t="s">
        <v>249</v>
      </c>
      <c r="E228" s="757" t="s">
        <v>48</v>
      </c>
      <c r="F228" s="108" t="s">
        <v>49</v>
      </c>
      <c r="G228" s="151">
        <f>R228*O4</f>
        <v>0</v>
      </c>
      <c r="H228" s="109"/>
      <c r="I228" s="87"/>
      <c r="J228" s="110">
        <v>0</v>
      </c>
      <c r="K228" s="87"/>
      <c r="L228" s="110"/>
      <c r="M228" s="87"/>
      <c r="N228" s="110"/>
      <c r="O228" s="87"/>
      <c r="P228" s="110"/>
      <c r="Q228" s="87"/>
      <c r="R228" s="109"/>
    </row>
    <row r="229" spans="1:18" ht="34.5" customHeight="1">
      <c r="A229" s="856"/>
      <c r="B229" s="843"/>
      <c r="C229" s="744"/>
      <c r="D229" s="259"/>
      <c r="E229" s="746"/>
      <c r="F229" s="113" t="s">
        <v>51</v>
      </c>
      <c r="G229" s="114"/>
      <c r="H229" s="87"/>
      <c r="I229" s="86"/>
      <c r="J229" s="87"/>
      <c r="K229" s="86"/>
      <c r="L229" s="87"/>
      <c r="M229" s="86"/>
      <c r="N229" s="87"/>
      <c r="O229" s="86"/>
      <c r="P229" s="87"/>
      <c r="Q229" s="88"/>
      <c r="R229" s="115"/>
    </row>
    <row r="230" spans="1:18" ht="34.5" customHeight="1">
      <c r="A230" s="856"/>
      <c r="B230" s="843"/>
      <c r="C230" s="744"/>
      <c r="D230" s="260"/>
      <c r="E230" s="746"/>
      <c r="F230" s="116" t="s">
        <v>53</v>
      </c>
      <c r="G230" s="117"/>
      <c r="H230" s="118"/>
      <c r="I230" s="87"/>
      <c r="J230" s="119"/>
      <c r="K230" s="87"/>
      <c r="L230" s="119"/>
      <c r="M230" s="87"/>
      <c r="N230" s="119"/>
      <c r="O230" s="87"/>
      <c r="P230" s="119"/>
      <c r="Q230" s="87"/>
      <c r="R230" s="118"/>
    </row>
    <row r="231" spans="1:18" ht="34.5" customHeight="1">
      <c r="A231" s="857"/>
      <c r="B231" s="844"/>
      <c r="C231" s="744"/>
      <c r="D231" s="261"/>
      <c r="E231" s="746"/>
      <c r="F231" s="174"/>
      <c r="G231" s="175"/>
      <c r="H231" s="784"/>
      <c r="I231" s="785"/>
      <c r="J231" s="785"/>
      <c r="K231" s="785"/>
      <c r="L231" s="785"/>
      <c r="M231" s="785"/>
      <c r="N231" s="785"/>
      <c r="O231" s="785"/>
      <c r="P231" s="785"/>
      <c r="Q231" s="785"/>
      <c r="R231" s="155"/>
    </row>
    <row r="232" spans="1:18" ht="34.5" customHeight="1">
      <c r="A232" s="859">
        <v>35</v>
      </c>
      <c r="B232" s="842" t="s">
        <v>250</v>
      </c>
      <c r="C232" s="755" t="s">
        <v>246</v>
      </c>
      <c r="D232" s="258" t="s">
        <v>211</v>
      </c>
      <c r="E232" s="757" t="s">
        <v>48</v>
      </c>
      <c r="F232" s="108" t="s">
        <v>49</v>
      </c>
      <c r="G232" s="151">
        <f>R232*O4</f>
        <v>0</v>
      </c>
      <c r="H232" s="109"/>
      <c r="I232" s="87"/>
      <c r="J232" s="110">
        <v>0</v>
      </c>
      <c r="K232" s="87"/>
      <c r="L232" s="110"/>
      <c r="M232" s="87"/>
      <c r="N232" s="110"/>
      <c r="O232" s="87"/>
      <c r="P232" s="110"/>
      <c r="Q232" s="87"/>
      <c r="R232" s="109"/>
    </row>
    <row r="233" spans="1:18" ht="34.5" customHeight="1">
      <c r="A233" s="860"/>
      <c r="B233" s="843"/>
      <c r="C233" s="744"/>
      <c r="D233" s="259"/>
      <c r="E233" s="746"/>
      <c r="F233" s="113" t="s">
        <v>51</v>
      </c>
      <c r="G233" s="114"/>
      <c r="H233" s="87"/>
      <c r="I233" s="86"/>
      <c r="J233" s="87"/>
      <c r="K233" s="86"/>
      <c r="L233" s="87"/>
      <c r="M233" s="86"/>
      <c r="N233" s="87"/>
      <c r="O233" s="86"/>
      <c r="P233" s="87"/>
      <c r="Q233" s="88"/>
      <c r="R233" s="115"/>
    </row>
    <row r="234" spans="1:18" ht="34.5" customHeight="1">
      <c r="A234" s="860"/>
      <c r="B234" s="843"/>
      <c r="C234" s="744"/>
      <c r="D234" s="260"/>
      <c r="E234" s="746"/>
      <c r="F234" s="116" t="s">
        <v>53</v>
      </c>
      <c r="G234" s="117"/>
      <c r="H234" s="118"/>
      <c r="I234" s="87"/>
      <c r="J234" s="119"/>
      <c r="K234" s="87"/>
      <c r="L234" s="119"/>
      <c r="M234" s="87"/>
      <c r="N234" s="119"/>
      <c r="O234" s="87"/>
      <c r="P234" s="119"/>
      <c r="Q234" s="87"/>
      <c r="R234" s="118"/>
    </row>
    <row r="235" spans="1:18" ht="34.5" customHeight="1">
      <c r="A235" s="861"/>
      <c r="B235" s="844"/>
      <c r="C235" s="744"/>
      <c r="D235" s="261"/>
      <c r="E235" s="746"/>
      <c r="F235" s="174"/>
      <c r="G235" s="175"/>
      <c r="H235" s="784"/>
      <c r="I235" s="785"/>
      <c r="J235" s="785"/>
      <c r="K235" s="785"/>
      <c r="L235" s="785"/>
      <c r="M235" s="785"/>
      <c r="N235" s="785"/>
      <c r="O235" s="785"/>
      <c r="P235" s="785"/>
      <c r="Q235" s="785"/>
      <c r="R235" s="155"/>
    </row>
    <row r="236" spans="1:18" ht="34.5" customHeight="1">
      <c r="A236" s="858">
        <v>36</v>
      </c>
      <c r="B236" s="842" t="s">
        <v>251</v>
      </c>
      <c r="C236" s="755" t="s">
        <v>246</v>
      </c>
      <c r="D236" s="258" t="s">
        <v>244</v>
      </c>
      <c r="E236" s="757" t="s">
        <v>48</v>
      </c>
      <c r="F236" s="108" t="s">
        <v>49</v>
      </c>
      <c r="G236" s="151">
        <f>R236*O4</f>
        <v>0</v>
      </c>
      <c r="H236" s="109"/>
      <c r="I236" s="87"/>
      <c r="J236" s="110">
        <v>0</v>
      </c>
      <c r="K236" s="87"/>
      <c r="L236" s="110"/>
      <c r="M236" s="87"/>
      <c r="N236" s="110"/>
      <c r="O236" s="87"/>
      <c r="P236" s="110"/>
      <c r="Q236" s="87"/>
      <c r="R236" s="109"/>
    </row>
    <row r="237" spans="1:18" ht="34.5" customHeight="1">
      <c r="A237" s="856"/>
      <c r="B237" s="843"/>
      <c r="C237" s="744"/>
      <c r="D237" s="259"/>
      <c r="E237" s="746"/>
      <c r="F237" s="113" t="s">
        <v>51</v>
      </c>
      <c r="G237" s="114"/>
      <c r="H237" s="87"/>
      <c r="I237" s="86"/>
      <c r="J237" s="87"/>
      <c r="K237" s="86"/>
      <c r="L237" s="87"/>
      <c r="M237" s="86"/>
      <c r="N237" s="87"/>
      <c r="O237" s="86"/>
      <c r="P237" s="87"/>
      <c r="Q237" s="88"/>
      <c r="R237" s="115"/>
    </row>
    <row r="238" spans="1:18" ht="34.5" customHeight="1">
      <c r="A238" s="856"/>
      <c r="B238" s="843"/>
      <c r="C238" s="744"/>
      <c r="D238" s="260"/>
      <c r="E238" s="746"/>
      <c r="F238" s="116" t="s">
        <v>53</v>
      </c>
      <c r="G238" s="117"/>
      <c r="H238" s="118"/>
      <c r="I238" s="87"/>
      <c r="J238" s="119"/>
      <c r="K238" s="87"/>
      <c r="L238" s="119"/>
      <c r="M238" s="87"/>
      <c r="N238" s="119"/>
      <c r="O238" s="87"/>
      <c r="P238" s="119"/>
      <c r="Q238" s="87"/>
      <c r="R238" s="118"/>
    </row>
    <row r="239" spans="1:18" ht="34.5" customHeight="1">
      <c r="A239" s="856"/>
      <c r="B239" s="843"/>
      <c r="C239" s="744"/>
      <c r="D239" s="149"/>
      <c r="E239" s="746"/>
      <c r="F239" s="98"/>
      <c r="G239" s="144"/>
      <c r="H239" s="763"/>
      <c r="I239" s="764"/>
      <c r="J239" s="764"/>
      <c r="K239" s="764"/>
      <c r="L239" s="764"/>
      <c r="M239" s="764"/>
      <c r="N239" s="764"/>
      <c r="O239" s="764"/>
      <c r="P239" s="764"/>
      <c r="Q239" s="764"/>
      <c r="R239" s="155"/>
    </row>
    <row r="240" spans="1:18" ht="34.5" customHeight="1">
      <c r="A240" s="848">
        <v>37</v>
      </c>
      <c r="B240" s="850" t="s">
        <v>252</v>
      </c>
      <c r="C240" s="804" t="s">
        <v>246</v>
      </c>
      <c r="D240" s="262" t="s">
        <v>253</v>
      </c>
      <c r="E240" s="806" t="s">
        <v>48</v>
      </c>
      <c r="F240" s="206" t="s">
        <v>49</v>
      </c>
      <c r="G240" s="207">
        <f>R240*O4</f>
        <v>0</v>
      </c>
      <c r="H240" s="208"/>
      <c r="I240" s="78"/>
      <c r="J240" s="79">
        <v>0</v>
      </c>
      <c r="K240" s="78"/>
      <c r="L240" s="79"/>
      <c r="M240" s="78"/>
      <c r="N240" s="79"/>
      <c r="O240" s="78"/>
      <c r="P240" s="79"/>
      <c r="Q240" s="80"/>
      <c r="R240" s="247"/>
    </row>
    <row r="241" spans="1:18" ht="34.5" customHeight="1">
      <c r="A241" s="742"/>
      <c r="B241" s="843"/>
      <c r="C241" s="744"/>
      <c r="D241" s="259"/>
      <c r="E241" s="746"/>
      <c r="F241" s="113" t="s">
        <v>51</v>
      </c>
      <c r="G241" s="114"/>
      <c r="H241" s="87"/>
      <c r="I241" s="86"/>
      <c r="J241" s="87"/>
      <c r="K241" s="86"/>
      <c r="L241" s="87"/>
      <c r="M241" s="86"/>
      <c r="N241" s="87"/>
      <c r="O241" s="86"/>
      <c r="P241" s="87"/>
      <c r="Q241" s="210"/>
      <c r="R241" s="115"/>
    </row>
    <row r="242" spans="1:18" ht="34.5" customHeight="1">
      <c r="A242" s="742"/>
      <c r="B242" s="843"/>
      <c r="C242" s="744"/>
      <c r="D242" s="260"/>
      <c r="E242" s="746"/>
      <c r="F242" s="116" t="s">
        <v>53</v>
      </c>
      <c r="G242" s="117"/>
      <c r="H242" s="118"/>
      <c r="I242" s="87"/>
      <c r="J242" s="119"/>
      <c r="K242" s="87"/>
      <c r="L242" s="119"/>
      <c r="M242" s="87"/>
      <c r="N242" s="119"/>
      <c r="O242" s="87"/>
      <c r="P242" s="119"/>
      <c r="Q242" s="125"/>
      <c r="R242" s="211"/>
    </row>
    <row r="243" spans="1:18" ht="127.5" customHeight="1">
      <c r="A243" s="849"/>
      <c r="B243" s="851"/>
      <c r="C243" s="815"/>
      <c r="D243" s="263"/>
      <c r="E243" s="852"/>
      <c r="F243" s="264"/>
      <c r="G243" s="265"/>
      <c r="H243" s="853"/>
      <c r="I243" s="854"/>
      <c r="J243" s="854"/>
      <c r="K243" s="854"/>
      <c r="L243" s="854"/>
      <c r="M243" s="854"/>
      <c r="N243" s="854"/>
      <c r="O243" s="854"/>
      <c r="P243" s="854"/>
      <c r="Q243" s="855"/>
      <c r="R243" s="251"/>
    </row>
    <row r="244" spans="1:18" ht="34.5" customHeight="1">
      <c r="A244" s="862">
        <v>38</v>
      </c>
      <c r="B244" s="850" t="s">
        <v>254</v>
      </c>
      <c r="C244" s="804" t="s">
        <v>255</v>
      </c>
      <c r="D244" s="262" t="s">
        <v>256</v>
      </c>
      <c r="E244" s="806" t="s">
        <v>48</v>
      </c>
      <c r="F244" s="206" t="s">
        <v>49</v>
      </c>
      <c r="G244" s="151">
        <f>R244*O4</f>
        <v>1.7</v>
      </c>
      <c r="H244" s="208">
        <v>0</v>
      </c>
      <c r="I244" s="78"/>
      <c r="J244" s="79"/>
      <c r="K244" s="78"/>
      <c r="L244" s="79"/>
      <c r="M244" s="78"/>
      <c r="N244" s="79"/>
      <c r="O244" s="78"/>
      <c r="P244" s="79"/>
      <c r="Q244" s="78"/>
      <c r="R244" s="208">
        <v>1.7</v>
      </c>
    </row>
    <row r="245" spans="1:18" ht="34.5" customHeight="1">
      <c r="A245" s="856"/>
      <c r="B245" s="843"/>
      <c r="C245" s="744"/>
      <c r="D245" s="259"/>
      <c r="E245" s="746"/>
      <c r="F245" s="113" t="s">
        <v>51</v>
      </c>
      <c r="G245" s="114"/>
      <c r="H245" s="87"/>
      <c r="I245" s="86"/>
      <c r="J245" s="87"/>
      <c r="K245" s="86"/>
      <c r="L245" s="87"/>
      <c r="M245" s="86"/>
      <c r="N245" s="87"/>
      <c r="O245" s="86"/>
      <c r="P245" s="87"/>
      <c r="Q245" s="88"/>
      <c r="R245" s="115"/>
    </row>
    <row r="246" spans="1:18" ht="34.5" customHeight="1">
      <c r="A246" s="856"/>
      <c r="B246" s="843"/>
      <c r="C246" s="744"/>
      <c r="D246" s="260"/>
      <c r="E246" s="746"/>
      <c r="F246" s="116" t="s">
        <v>53</v>
      </c>
      <c r="G246" s="117"/>
      <c r="H246" s="118"/>
      <c r="I246" s="87"/>
      <c r="J246" s="119"/>
      <c r="K246" s="87"/>
      <c r="L246" s="119"/>
      <c r="M246" s="87"/>
      <c r="N246" s="119"/>
      <c r="O246" s="87"/>
      <c r="P246" s="119"/>
      <c r="Q246" s="87"/>
      <c r="R246" s="118"/>
    </row>
    <row r="247" spans="1:18" ht="34.5" customHeight="1">
      <c r="A247" s="863"/>
      <c r="B247" s="851"/>
      <c r="C247" s="815"/>
      <c r="D247" s="263"/>
      <c r="E247" s="852"/>
      <c r="F247" s="98"/>
      <c r="G247" s="144"/>
      <c r="H247" s="763"/>
      <c r="I247" s="764"/>
      <c r="J247" s="764"/>
      <c r="K247" s="764"/>
      <c r="L247" s="764"/>
      <c r="M247" s="764"/>
      <c r="N247" s="764"/>
      <c r="O247" s="764"/>
      <c r="P247" s="764"/>
      <c r="Q247" s="764"/>
      <c r="R247" s="203"/>
    </row>
    <row r="248" spans="1:18" ht="34.5" customHeight="1">
      <c r="A248" s="862">
        <v>39</v>
      </c>
      <c r="B248" s="850" t="s">
        <v>257</v>
      </c>
      <c r="C248" s="804" t="s">
        <v>258</v>
      </c>
      <c r="D248" s="262" t="s">
        <v>247</v>
      </c>
      <c r="E248" s="806" t="s">
        <v>48</v>
      </c>
      <c r="F248" s="266" t="s">
        <v>49</v>
      </c>
      <c r="G248" s="151">
        <f>R248*O4</f>
        <v>0.2</v>
      </c>
      <c r="H248" s="77">
        <v>0</v>
      </c>
      <c r="I248" s="78"/>
      <c r="J248" s="79"/>
      <c r="K248" s="78"/>
      <c r="L248" s="79"/>
      <c r="M248" s="78"/>
      <c r="N248" s="79"/>
      <c r="O248" s="78"/>
      <c r="P248" s="79"/>
      <c r="Q248" s="78"/>
      <c r="R248" s="77">
        <v>0.2</v>
      </c>
    </row>
    <row r="249" spans="1:18" ht="34.5" customHeight="1">
      <c r="A249" s="856"/>
      <c r="B249" s="843"/>
      <c r="C249" s="744"/>
      <c r="D249" s="259"/>
      <c r="E249" s="746"/>
      <c r="F249" s="267" t="s">
        <v>51</v>
      </c>
      <c r="G249" s="114"/>
      <c r="H249" s="268"/>
      <c r="I249" s="86"/>
      <c r="J249" s="87"/>
      <c r="K249" s="86"/>
      <c r="L249" s="87"/>
      <c r="M249" s="86"/>
      <c r="N249" s="87"/>
      <c r="O249" s="86"/>
      <c r="P249" s="87"/>
      <c r="Q249" s="88"/>
      <c r="R249" s="269"/>
    </row>
    <row r="250" spans="1:18" ht="34.5" customHeight="1">
      <c r="A250" s="856"/>
      <c r="B250" s="843"/>
      <c r="C250" s="744"/>
      <c r="D250" s="260"/>
      <c r="E250" s="746"/>
      <c r="F250" s="270" t="s">
        <v>53</v>
      </c>
      <c r="G250" s="92"/>
      <c r="H250" s="93"/>
      <c r="I250" s="94"/>
      <c r="J250" s="95"/>
      <c r="K250" s="94"/>
      <c r="L250" s="95"/>
      <c r="M250" s="94"/>
      <c r="N250" s="95"/>
      <c r="O250" s="94"/>
      <c r="P250" s="95"/>
      <c r="Q250" s="94"/>
      <c r="R250" s="93"/>
    </row>
    <row r="251" spans="1:18" ht="34.5" customHeight="1">
      <c r="A251" s="856"/>
      <c r="B251" s="843"/>
      <c r="C251" s="744"/>
      <c r="D251" s="864"/>
      <c r="E251" s="746"/>
      <c r="F251" s="866"/>
      <c r="G251" s="114"/>
      <c r="H251" s="752"/>
      <c r="I251" s="752"/>
      <c r="J251" s="752"/>
      <c r="K251" s="752"/>
      <c r="L251" s="752"/>
      <c r="M251" s="752"/>
      <c r="N251" s="752"/>
      <c r="O251" s="752"/>
      <c r="P251" s="752"/>
      <c r="Q251" s="868"/>
      <c r="R251" s="78"/>
    </row>
    <row r="252" spans="1:18" ht="34.5" customHeight="1">
      <c r="A252" s="863"/>
      <c r="B252" s="851"/>
      <c r="C252" s="815"/>
      <c r="D252" s="865"/>
      <c r="E252" s="852"/>
      <c r="F252" s="867"/>
      <c r="G252" s="229"/>
      <c r="H252" s="812"/>
      <c r="I252" s="812"/>
      <c r="J252" s="812"/>
      <c r="K252" s="812"/>
      <c r="L252" s="812"/>
      <c r="M252" s="812"/>
      <c r="N252" s="812"/>
      <c r="O252" s="812"/>
      <c r="P252" s="812"/>
      <c r="Q252" s="869"/>
      <c r="R252" s="94"/>
    </row>
    <row r="253" spans="1:18" ht="34.5" customHeight="1">
      <c r="A253" s="856">
        <v>40</v>
      </c>
      <c r="B253" s="843" t="s">
        <v>259</v>
      </c>
      <c r="C253" s="745" t="s">
        <v>258</v>
      </c>
      <c r="D253" s="258" t="s">
        <v>249</v>
      </c>
      <c r="E253" s="758" t="s">
        <v>48</v>
      </c>
      <c r="F253" s="108" t="s">
        <v>49</v>
      </c>
      <c r="G253" s="151">
        <f>R253*O4</f>
        <v>0.65</v>
      </c>
      <c r="H253" s="253">
        <v>0</v>
      </c>
      <c r="I253" s="87"/>
      <c r="J253" s="254"/>
      <c r="K253" s="87"/>
      <c r="L253" s="254"/>
      <c r="M253" s="87"/>
      <c r="N253" s="254"/>
      <c r="O253" s="87"/>
      <c r="P253" s="254"/>
      <c r="Q253" s="87"/>
      <c r="R253" s="208">
        <v>0.65</v>
      </c>
    </row>
    <row r="254" spans="1:18" ht="34.5" customHeight="1">
      <c r="A254" s="856"/>
      <c r="B254" s="843"/>
      <c r="C254" s="744"/>
      <c r="D254" s="259"/>
      <c r="E254" s="746"/>
      <c r="F254" s="113" t="s">
        <v>51</v>
      </c>
      <c r="G254" s="114"/>
      <c r="H254" s="87"/>
      <c r="I254" s="86"/>
      <c r="J254" s="87"/>
      <c r="K254" s="86"/>
      <c r="L254" s="87"/>
      <c r="M254" s="86"/>
      <c r="N254" s="87"/>
      <c r="O254" s="86"/>
      <c r="P254" s="87"/>
      <c r="Q254" s="88"/>
      <c r="R254" s="115"/>
    </row>
    <row r="255" spans="1:18" ht="34.5" customHeight="1">
      <c r="A255" s="856"/>
      <c r="B255" s="843"/>
      <c r="C255" s="744"/>
      <c r="D255" s="260"/>
      <c r="E255" s="746"/>
      <c r="F255" s="116" t="s">
        <v>53</v>
      </c>
      <c r="G255" s="117"/>
      <c r="H255" s="118"/>
      <c r="I255" s="87"/>
      <c r="J255" s="119"/>
      <c r="K255" s="87"/>
      <c r="L255" s="119"/>
      <c r="M255" s="87"/>
      <c r="N255" s="119"/>
      <c r="O255" s="87"/>
      <c r="P255" s="119"/>
      <c r="Q255" s="87"/>
      <c r="R255" s="118"/>
    </row>
    <row r="256" spans="1:18" ht="34.5" customHeight="1">
      <c r="A256" s="857"/>
      <c r="B256" s="844"/>
      <c r="C256" s="744"/>
      <c r="D256" s="261"/>
      <c r="E256" s="746"/>
      <c r="F256" s="174"/>
      <c r="G256" s="175"/>
      <c r="H256" s="784"/>
      <c r="I256" s="785"/>
      <c r="J256" s="785"/>
      <c r="K256" s="785"/>
      <c r="L256" s="785"/>
      <c r="M256" s="785"/>
      <c r="N256" s="785"/>
      <c r="O256" s="785"/>
      <c r="P256" s="785"/>
      <c r="Q256" s="785"/>
      <c r="R256" s="155"/>
    </row>
    <row r="257" spans="1:18" ht="34.5" customHeight="1">
      <c r="A257" s="858">
        <v>41</v>
      </c>
      <c r="B257" s="842" t="s">
        <v>260</v>
      </c>
      <c r="C257" s="755" t="s">
        <v>258</v>
      </c>
      <c r="D257" s="258" t="s">
        <v>261</v>
      </c>
      <c r="E257" s="757" t="s">
        <v>48</v>
      </c>
      <c r="F257" s="108" t="s">
        <v>49</v>
      </c>
      <c r="G257" s="151">
        <f>R257*O4</f>
        <v>0.7</v>
      </c>
      <c r="H257" s="109">
        <v>0</v>
      </c>
      <c r="I257" s="87"/>
      <c r="J257" s="110"/>
      <c r="K257" s="87"/>
      <c r="L257" s="110"/>
      <c r="M257" s="87"/>
      <c r="N257" s="110"/>
      <c r="O257" s="87"/>
      <c r="P257" s="110"/>
      <c r="Q257" s="87"/>
      <c r="R257" s="109">
        <v>0.7</v>
      </c>
    </row>
    <row r="258" spans="1:18" ht="34.5" customHeight="1">
      <c r="A258" s="856"/>
      <c r="B258" s="843"/>
      <c r="C258" s="744"/>
      <c r="D258" s="259"/>
      <c r="E258" s="746"/>
      <c r="F258" s="113" t="s">
        <v>51</v>
      </c>
      <c r="G258" s="114"/>
      <c r="H258" s="87"/>
      <c r="I258" s="86"/>
      <c r="J258" s="87"/>
      <c r="K258" s="86"/>
      <c r="L258" s="87"/>
      <c r="M258" s="86"/>
      <c r="N258" s="87"/>
      <c r="O258" s="86"/>
      <c r="P258" s="87"/>
      <c r="Q258" s="88"/>
      <c r="R258" s="115"/>
    </row>
    <row r="259" spans="1:18" ht="34.5" customHeight="1">
      <c r="A259" s="856"/>
      <c r="B259" s="843"/>
      <c r="C259" s="744"/>
      <c r="D259" s="260"/>
      <c r="E259" s="746"/>
      <c r="F259" s="116" t="s">
        <v>53</v>
      </c>
      <c r="G259" s="117"/>
      <c r="H259" s="118"/>
      <c r="I259" s="87"/>
      <c r="J259" s="119"/>
      <c r="K259" s="87"/>
      <c r="L259" s="119"/>
      <c r="M259" s="87"/>
      <c r="N259" s="119"/>
      <c r="O259" s="87"/>
      <c r="P259" s="119"/>
      <c r="Q259" s="87"/>
      <c r="R259" s="118"/>
    </row>
    <row r="260" spans="1:18" ht="34.5" customHeight="1">
      <c r="A260" s="857"/>
      <c r="B260" s="844"/>
      <c r="C260" s="744"/>
      <c r="D260" s="261"/>
      <c r="E260" s="746"/>
      <c r="F260" s="174"/>
      <c r="G260" s="175"/>
      <c r="H260" s="784"/>
      <c r="I260" s="785"/>
      <c r="J260" s="785"/>
      <c r="K260" s="785"/>
      <c r="L260" s="785"/>
      <c r="M260" s="785"/>
      <c r="N260" s="785"/>
      <c r="O260" s="785"/>
      <c r="P260" s="785"/>
      <c r="Q260" s="785"/>
      <c r="R260" s="155"/>
    </row>
    <row r="261" spans="1:18" ht="34.5" customHeight="1">
      <c r="A261" s="858">
        <v>42</v>
      </c>
      <c r="B261" s="842" t="s">
        <v>262</v>
      </c>
      <c r="C261" s="755" t="s">
        <v>258</v>
      </c>
      <c r="D261" s="258" t="s">
        <v>263</v>
      </c>
      <c r="E261" s="757" t="s">
        <v>48</v>
      </c>
      <c r="F261" s="108" t="s">
        <v>49</v>
      </c>
      <c r="G261" s="151">
        <f>R261*O4</f>
        <v>0.7</v>
      </c>
      <c r="H261" s="109">
        <v>0</v>
      </c>
      <c r="I261" s="87"/>
      <c r="J261" s="110"/>
      <c r="K261" s="87"/>
      <c r="L261" s="110"/>
      <c r="M261" s="87"/>
      <c r="N261" s="110"/>
      <c r="O261" s="87"/>
      <c r="P261" s="110"/>
      <c r="Q261" s="87"/>
      <c r="R261" s="109">
        <v>0.7</v>
      </c>
    </row>
    <row r="262" spans="1:18" ht="34.5" customHeight="1">
      <c r="A262" s="856"/>
      <c r="B262" s="843"/>
      <c r="C262" s="744"/>
      <c r="D262" s="259"/>
      <c r="E262" s="746"/>
      <c r="F262" s="113" t="s">
        <v>51</v>
      </c>
      <c r="G262" s="114"/>
      <c r="H262" s="87"/>
      <c r="I262" s="86"/>
      <c r="J262" s="87"/>
      <c r="K262" s="86"/>
      <c r="L262" s="87"/>
      <c r="M262" s="86"/>
      <c r="N262" s="87"/>
      <c r="O262" s="86"/>
      <c r="P262" s="87"/>
      <c r="Q262" s="88"/>
      <c r="R262" s="115"/>
    </row>
    <row r="263" spans="1:18" ht="34.5" customHeight="1">
      <c r="A263" s="856"/>
      <c r="B263" s="843"/>
      <c r="C263" s="744"/>
      <c r="D263" s="260"/>
      <c r="E263" s="746"/>
      <c r="F263" s="116" t="s">
        <v>53</v>
      </c>
      <c r="G263" s="117"/>
      <c r="H263" s="118"/>
      <c r="I263" s="87"/>
      <c r="J263" s="119"/>
      <c r="K263" s="87"/>
      <c r="L263" s="119"/>
      <c r="M263" s="87"/>
      <c r="N263" s="119"/>
      <c r="O263" s="87"/>
      <c r="P263" s="119"/>
      <c r="Q263" s="87"/>
      <c r="R263" s="118"/>
    </row>
    <row r="264" spans="1:18" ht="34.5" customHeight="1">
      <c r="A264" s="857"/>
      <c r="B264" s="844"/>
      <c r="C264" s="744"/>
      <c r="D264" s="261"/>
      <c r="E264" s="746"/>
      <c r="F264" s="174"/>
      <c r="G264" s="175"/>
      <c r="H264" s="784"/>
      <c r="I264" s="785"/>
      <c r="J264" s="785"/>
      <c r="K264" s="785"/>
      <c r="L264" s="785"/>
      <c r="M264" s="785"/>
      <c r="N264" s="785"/>
      <c r="O264" s="785"/>
      <c r="P264" s="785"/>
      <c r="Q264" s="785"/>
      <c r="R264" s="155"/>
    </row>
    <row r="265" spans="1:18" ht="34.5" customHeight="1">
      <c r="A265" s="858">
        <v>43</v>
      </c>
      <c r="B265" s="842" t="s">
        <v>264</v>
      </c>
      <c r="C265" s="755" t="s">
        <v>131</v>
      </c>
      <c r="D265" s="258" t="s">
        <v>218</v>
      </c>
      <c r="E265" s="757" t="s">
        <v>203</v>
      </c>
      <c r="F265" s="108" t="s">
        <v>49</v>
      </c>
      <c r="G265" s="151">
        <f>R265*O4</f>
        <v>0.3</v>
      </c>
      <c r="H265" s="109">
        <v>0</v>
      </c>
      <c r="I265" s="87"/>
      <c r="J265" s="110"/>
      <c r="K265" s="87"/>
      <c r="L265" s="110"/>
      <c r="M265" s="87"/>
      <c r="N265" s="110"/>
      <c r="O265" s="87"/>
      <c r="P265" s="110"/>
      <c r="Q265" s="87"/>
      <c r="R265" s="109">
        <v>0.3</v>
      </c>
    </row>
    <row r="266" spans="1:18" ht="34.5" customHeight="1">
      <c r="A266" s="856"/>
      <c r="B266" s="843"/>
      <c r="C266" s="744"/>
      <c r="D266" s="259"/>
      <c r="E266" s="746"/>
      <c r="F266" s="113" t="s">
        <v>51</v>
      </c>
      <c r="G266" s="114"/>
      <c r="H266" s="87"/>
      <c r="I266" s="86"/>
      <c r="J266" s="87"/>
      <c r="K266" s="86"/>
      <c r="L266" s="87"/>
      <c r="M266" s="86"/>
      <c r="N266" s="87"/>
      <c r="O266" s="86"/>
      <c r="P266" s="87"/>
      <c r="Q266" s="88"/>
      <c r="R266" s="115"/>
    </row>
    <row r="267" spans="1:18" ht="34.5" customHeight="1">
      <c r="A267" s="856"/>
      <c r="B267" s="843"/>
      <c r="C267" s="744"/>
      <c r="D267" s="260"/>
      <c r="E267" s="746"/>
      <c r="F267" s="116" t="s">
        <v>53</v>
      </c>
      <c r="G267" s="117"/>
      <c r="H267" s="118"/>
      <c r="I267" s="87"/>
      <c r="J267" s="119"/>
      <c r="K267" s="87"/>
      <c r="L267" s="119"/>
      <c r="M267" s="87"/>
      <c r="N267" s="119"/>
      <c r="O267" s="87"/>
      <c r="P267" s="119"/>
      <c r="Q267" s="87"/>
      <c r="R267" s="118"/>
    </row>
    <row r="268" spans="1:18" ht="34.5" customHeight="1">
      <c r="A268" s="856"/>
      <c r="B268" s="843"/>
      <c r="C268" s="744"/>
      <c r="D268" s="149"/>
      <c r="E268" s="746"/>
      <c r="F268" s="98"/>
      <c r="G268" s="144"/>
      <c r="H268" s="763"/>
      <c r="I268" s="764"/>
      <c r="J268" s="764"/>
      <c r="K268" s="764"/>
      <c r="L268" s="764"/>
      <c r="M268" s="764"/>
      <c r="N268" s="764"/>
      <c r="O268" s="764"/>
      <c r="P268" s="764"/>
      <c r="Q268" s="764"/>
      <c r="R268" s="155"/>
    </row>
    <row r="269" spans="1:18" ht="34.5" customHeight="1">
      <c r="A269" s="848">
        <v>44</v>
      </c>
      <c r="B269" s="850" t="s">
        <v>265</v>
      </c>
      <c r="C269" s="804" t="s">
        <v>266</v>
      </c>
      <c r="D269" s="262" t="s">
        <v>267</v>
      </c>
      <c r="E269" s="806" t="s">
        <v>203</v>
      </c>
      <c r="F269" s="206" t="s">
        <v>49</v>
      </c>
      <c r="G269" s="207">
        <f>R269*O4</f>
        <v>0.2</v>
      </c>
      <c r="H269" s="208">
        <v>0</v>
      </c>
      <c r="I269" s="78"/>
      <c r="J269" s="79"/>
      <c r="K269" s="78"/>
      <c r="L269" s="79"/>
      <c r="M269" s="78"/>
      <c r="N269" s="79"/>
      <c r="O269" s="78"/>
      <c r="P269" s="79"/>
      <c r="Q269" s="80"/>
      <c r="R269" s="247">
        <v>0.2</v>
      </c>
    </row>
    <row r="270" spans="1:18" ht="34.5" customHeight="1">
      <c r="A270" s="742"/>
      <c r="B270" s="843"/>
      <c r="C270" s="744"/>
      <c r="D270" s="259"/>
      <c r="E270" s="746"/>
      <c r="F270" s="113" t="s">
        <v>51</v>
      </c>
      <c r="G270" s="114"/>
      <c r="H270" s="87"/>
      <c r="I270" s="86"/>
      <c r="J270" s="87"/>
      <c r="K270" s="86"/>
      <c r="L270" s="87"/>
      <c r="M270" s="86"/>
      <c r="N270" s="87"/>
      <c r="O270" s="86"/>
      <c r="P270" s="87"/>
      <c r="Q270" s="210"/>
      <c r="R270" s="115"/>
    </row>
    <row r="271" spans="1:18" ht="34.5" customHeight="1">
      <c r="A271" s="742"/>
      <c r="B271" s="843"/>
      <c r="C271" s="744"/>
      <c r="D271" s="260"/>
      <c r="E271" s="746"/>
      <c r="F271" s="116" t="s">
        <v>53</v>
      </c>
      <c r="G271" s="117"/>
      <c r="H271" s="118"/>
      <c r="I271" s="87"/>
      <c r="J271" s="119"/>
      <c r="K271" s="87"/>
      <c r="L271" s="119"/>
      <c r="M271" s="87"/>
      <c r="N271" s="119"/>
      <c r="O271" s="87"/>
      <c r="P271" s="119"/>
      <c r="Q271" s="125"/>
      <c r="R271" s="211"/>
    </row>
    <row r="272" spans="1:18" ht="34.5" customHeight="1">
      <c r="A272" s="849"/>
      <c r="B272" s="851"/>
      <c r="C272" s="815"/>
      <c r="D272" s="263"/>
      <c r="E272" s="852"/>
      <c r="F272" s="264"/>
      <c r="G272" s="265"/>
      <c r="H272" s="853"/>
      <c r="I272" s="854"/>
      <c r="J272" s="854"/>
      <c r="K272" s="854"/>
      <c r="L272" s="854"/>
      <c r="M272" s="854"/>
      <c r="N272" s="854"/>
      <c r="O272" s="854"/>
      <c r="P272" s="854"/>
      <c r="Q272" s="855"/>
      <c r="R272" s="252"/>
    </row>
    <row r="273" spans="1:18" ht="34.5" customHeight="1">
      <c r="A273" s="742">
        <v>45</v>
      </c>
      <c r="B273" s="843" t="s">
        <v>268</v>
      </c>
      <c r="C273" s="745" t="s">
        <v>266</v>
      </c>
      <c r="D273" s="258" t="s">
        <v>247</v>
      </c>
      <c r="E273" s="758" t="s">
        <v>203</v>
      </c>
      <c r="F273" s="108" t="s">
        <v>49</v>
      </c>
      <c r="G273" s="151">
        <f>R273*O4</f>
        <v>0.3</v>
      </c>
      <c r="H273" s="253">
        <v>0</v>
      </c>
      <c r="I273" s="87"/>
      <c r="J273" s="254"/>
      <c r="K273" s="87"/>
      <c r="L273" s="254"/>
      <c r="M273" s="87"/>
      <c r="N273" s="254"/>
      <c r="O273" s="87"/>
      <c r="P273" s="254"/>
      <c r="Q273" s="87"/>
      <c r="R273" s="255">
        <v>0.3</v>
      </c>
    </row>
    <row r="274" spans="1:18" ht="34.5" customHeight="1">
      <c r="A274" s="742"/>
      <c r="B274" s="843"/>
      <c r="C274" s="744"/>
      <c r="D274" s="259"/>
      <c r="E274" s="746"/>
      <c r="F274" s="113" t="s">
        <v>51</v>
      </c>
      <c r="G274" s="114"/>
      <c r="H274" s="87"/>
      <c r="I274" s="86"/>
      <c r="J274" s="87"/>
      <c r="K274" s="86"/>
      <c r="L274" s="87"/>
      <c r="M274" s="86"/>
      <c r="N274" s="87"/>
      <c r="O274" s="86"/>
      <c r="P274" s="87"/>
      <c r="Q274" s="88"/>
      <c r="R274" s="115"/>
    </row>
    <row r="275" spans="1:18" ht="34.5" customHeight="1">
      <c r="A275" s="742"/>
      <c r="B275" s="843"/>
      <c r="C275" s="744"/>
      <c r="D275" s="260"/>
      <c r="E275" s="746"/>
      <c r="F275" s="116" t="s">
        <v>53</v>
      </c>
      <c r="G275" s="117"/>
      <c r="H275" s="118"/>
      <c r="I275" s="87"/>
      <c r="J275" s="119"/>
      <c r="K275" s="87"/>
      <c r="L275" s="119"/>
      <c r="M275" s="87"/>
      <c r="N275" s="119"/>
      <c r="O275" s="87"/>
      <c r="P275" s="119"/>
      <c r="Q275" s="87"/>
      <c r="R275" s="118"/>
    </row>
    <row r="276" spans="1:18" ht="34.5" customHeight="1">
      <c r="A276" s="743"/>
      <c r="B276" s="844"/>
      <c r="C276" s="744"/>
      <c r="D276" s="261"/>
      <c r="E276" s="746"/>
      <c r="F276" s="174"/>
      <c r="G276" s="175"/>
      <c r="H276" s="784"/>
      <c r="I276" s="785"/>
      <c r="J276" s="785"/>
      <c r="K276" s="785"/>
      <c r="L276" s="785"/>
      <c r="M276" s="785"/>
      <c r="N276" s="785"/>
      <c r="O276" s="785"/>
      <c r="P276" s="785"/>
      <c r="Q276" s="785"/>
      <c r="R276" s="155"/>
    </row>
    <row r="277" spans="1:18" ht="34.5" customHeight="1">
      <c r="A277" s="741">
        <v>46</v>
      </c>
      <c r="B277" s="842" t="s">
        <v>269</v>
      </c>
      <c r="C277" s="755" t="s">
        <v>266</v>
      </c>
      <c r="D277" s="258" t="s">
        <v>261</v>
      </c>
      <c r="E277" s="757" t="s">
        <v>203</v>
      </c>
      <c r="F277" s="108" t="s">
        <v>49</v>
      </c>
      <c r="G277" s="151">
        <f>R277*O4</f>
        <v>0.2</v>
      </c>
      <c r="H277" s="109">
        <v>0</v>
      </c>
      <c r="I277" s="87"/>
      <c r="J277" s="110"/>
      <c r="K277" s="87"/>
      <c r="L277" s="110"/>
      <c r="M277" s="87"/>
      <c r="N277" s="110"/>
      <c r="O277" s="87"/>
      <c r="P277" s="110"/>
      <c r="Q277" s="87"/>
      <c r="R277" s="109">
        <v>0.2</v>
      </c>
    </row>
    <row r="278" spans="1:18" ht="34.5" customHeight="1">
      <c r="A278" s="742"/>
      <c r="B278" s="843"/>
      <c r="C278" s="744"/>
      <c r="D278" s="259"/>
      <c r="E278" s="746"/>
      <c r="F278" s="113" t="s">
        <v>51</v>
      </c>
      <c r="G278" s="114"/>
      <c r="H278" s="87"/>
      <c r="I278" s="86"/>
      <c r="J278" s="87"/>
      <c r="K278" s="86"/>
      <c r="L278" s="87"/>
      <c r="M278" s="86"/>
      <c r="N278" s="87"/>
      <c r="O278" s="86"/>
      <c r="P278" s="87"/>
      <c r="Q278" s="88"/>
      <c r="R278" s="115"/>
    </row>
    <row r="279" spans="1:18" ht="34.5" customHeight="1">
      <c r="A279" s="742"/>
      <c r="B279" s="843"/>
      <c r="C279" s="744"/>
      <c r="D279" s="260"/>
      <c r="E279" s="746"/>
      <c r="F279" s="116" t="s">
        <v>53</v>
      </c>
      <c r="G279" s="117"/>
      <c r="H279" s="118"/>
      <c r="I279" s="87"/>
      <c r="J279" s="119"/>
      <c r="K279" s="87"/>
      <c r="L279" s="119"/>
      <c r="M279" s="87"/>
      <c r="N279" s="119"/>
      <c r="O279" s="87"/>
      <c r="P279" s="119"/>
      <c r="Q279" s="87"/>
      <c r="R279" s="118"/>
    </row>
    <row r="280" spans="1:18" ht="34.5" customHeight="1">
      <c r="A280" s="743"/>
      <c r="B280" s="844"/>
      <c r="C280" s="744"/>
      <c r="D280" s="261"/>
      <c r="E280" s="746"/>
      <c r="F280" s="174"/>
      <c r="G280" s="175"/>
      <c r="H280" s="784"/>
      <c r="I280" s="785"/>
      <c r="J280" s="785"/>
      <c r="K280" s="785"/>
      <c r="L280" s="785"/>
      <c r="M280" s="785"/>
      <c r="N280" s="785"/>
      <c r="O280" s="785"/>
      <c r="P280" s="785"/>
      <c r="Q280" s="785"/>
      <c r="R280" s="155"/>
    </row>
    <row r="281" spans="1:18" ht="34.5" hidden="1" customHeight="1">
      <c r="A281" s="870" t="s">
        <v>270</v>
      </c>
      <c r="B281" s="871"/>
      <c r="C281" s="871"/>
      <c r="D281" s="871"/>
      <c r="E281" s="872"/>
      <c r="F281" s="271">
        <f t="shared" ref="F281:F283" si="0">SUM(H281:Q281)</f>
        <v>0</v>
      </c>
      <c r="G281" s="272"/>
      <c r="H281" s="271">
        <f t="shared" ref="H281:R281" si="1">H17+H22+H28+H32+H38+H47+H53+H57+H63+H67+H71+H77+H81+H89+H99+H104+H109+H116+H120+H126+H132+H138+H143+H148+H153+H158+H164+H168+H172+H176+H180+H184+H188+H192+H196+H200+H204+H208+H212+H216+H220+H224+H228+H232+H236+H240+H244+H248+H253+H257+H261+H265+H269+H273+H277</f>
        <v>0</v>
      </c>
      <c r="I281" s="271">
        <f t="shared" si="1"/>
        <v>0</v>
      </c>
      <c r="J281" s="271">
        <f t="shared" si="1"/>
        <v>0</v>
      </c>
      <c r="K281" s="271">
        <f t="shared" si="1"/>
        <v>0</v>
      </c>
      <c r="L281" s="271">
        <f t="shared" si="1"/>
        <v>0</v>
      </c>
      <c r="M281" s="271">
        <f t="shared" si="1"/>
        <v>0</v>
      </c>
      <c r="N281" s="271">
        <f t="shared" si="1"/>
        <v>0</v>
      </c>
      <c r="O281" s="271">
        <f t="shared" si="1"/>
        <v>0</v>
      </c>
      <c r="P281" s="271">
        <f t="shared" si="1"/>
        <v>0</v>
      </c>
      <c r="Q281" s="273">
        <f t="shared" si="1"/>
        <v>0</v>
      </c>
      <c r="R281" s="273">
        <f t="shared" si="1"/>
        <v>31.399999999999991</v>
      </c>
    </row>
    <row r="282" spans="1:18" ht="34.5" hidden="1" customHeight="1">
      <c r="A282" s="873" t="s">
        <v>271</v>
      </c>
      <c r="B282" s="874"/>
      <c r="C282" s="874"/>
      <c r="D282" s="874"/>
      <c r="E282" s="875"/>
      <c r="F282" s="271">
        <f t="shared" si="0"/>
        <v>0</v>
      </c>
      <c r="G282" s="272"/>
      <c r="H282" s="271">
        <f t="shared" ref="H282:H283" si="2">H18+H23+H29+H33+H39+H48+H54+H58+H64+H68+H72+H78+H82+H90+H100+H105+H110+H117+H121+H127+H133+H139+H144+H149+H154+H159+H165+H169+H173+H177+H181+H185+H189+H193+H197+H201+H205+H209+H213+H217+H221+H225+H229+H233+H237+H241+H245+H249+H254+H258+H262+H266+H270+H274+H278</f>
        <v>0</v>
      </c>
      <c r="I282" s="271">
        <f t="shared" ref="I282:I283" si="3">I18+I23+I29+I33+I39+I48+I54+I58+I64+I68+I72+I78+I82+I90+I100+I105+I110+I117+I121+I127+I133+I139+I144+I149+I154+I159+I165+I169+I173+I177+I181+I185+I189+I193+I197+I201+I205+I209+I213+I217+I221+I225+I229+I233+I237+I241+I245+I249+I254+I258+I262+I266+I270+I274+I278</f>
        <v>0</v>
      </c>
      <c r="J282" s="271">
        <f t="shared" ref="J282:J283" si="4">J18+J23+J29+J33+J39+J48+J54+J58+J64+J68+J72+J78+J82+J90+J100+J105+J110+J117+J121+J127+J133+J139+J144+J149+J154+J159+J165+J169+J173+J177+J181+J185+J189+J193+J197+J201+J205+J209+J213+J217+J221+J225+J229+J233+J237+J241+J245+J249+J254+J258+J262+J266+J270+J274+J278</f>
        <v>0</v>
      </c>
      <c r="K282" s="271">
        <f t="shared" ref="K282:K283" si="5">K18+K23+K29+K33+K39+K48+K54+K58+K64+K68+K72+K78+K82+K90+K100+K105+K110+K117+K121+K127+K133+K139+K144+K149+K154+K159+K165+K169+K173+K177+K181+K185+K189+K193+K197+K201+K205+K209+K213+K217+K221+K225+K229+K233+K237+K241+K245+K249+K254+K258+K262+K266+K270+K274+K278</f>
        <v>0</v>
      </c>
      <c r="L282" s="271">
        <f t="shared" ref="L282:L283" si="6">L18+L23+L29+L33+L39+L48+L54+L58+L64+L68+L72+L78+L82+L90+L100+L105+L110+L117+L121+L127+L133+L139+L144+L149+L154+L159+L165+L169+L173+L177+L181+L185+L189+L193+L197+L201+L205+L209+L213+L217+L221+L225+L229+L233+L237+L241+L245+L249+L254+L258+L262+L266+L270+L274+L278</f>
        <v>0</v>
      </c>
      <c r="M282" s="271">
        <f t="shared" ref="M282:M283" si="7">M18+M23+M29+M33+M39+M48+M54+M58+M64+M68+M72+M78+M82+M90+M100+M105+M110+M117+M121+M127+M133+M139+M144+M149+M154+M159+M165+M169+M173+M177+M181+M185+M189+M193+M197+M201+M205+M209+M213+M217+M221+M225+M229+M233+M237+M241+M245+M249+M254+M258+M262+M266+M270+M274+M278</f>
        <v>0</v>
      </c>
      <c r="N282" s="271">
        <f t="shared" ref="N282:N283" si="8">N18+N23+N29+N33+N39+N48+N54+N58+N64+N68+N72+N78+N82+N90+N100+N105+N110+N117+N121+N127+N133+N139+N144+N149+N154+N159+N165+N169+N173+N177+N181+N185+N189+N193+N197+N201+N205+N209+N213+N217+N221+N225+N229+N233+N237+N241+N245+N249+N254+N258+N262+N266+N270+N274+N278</f>
        <v>0</v>
      </c>
      <c r="O282" s="271">
        <f t="shared" ref="O282:O283" si="9">O18+O23+O29+O33+O39+O48+O54+O58+O64+O68+O72+O78+O82+O90+O100+O105+O110+O117+O121+O127+O133+O139+O144+O149+O154+O159+O165+O169+O173+O177+O181+O185+O189+O193+O197+O201+O205+O209+O213+O217+O221+O225+O229+O233+O237+O241+O245+O249+O254+O258+O262+O266+O270+O274+O278</f>
        <v>0</v>
      </c>
      <c r="P282" s="271">
        <f t="shared" ref="P282:P283" si="10">P18+P23+P29+P33+P39+P48+P54+P58+P64+P68+P72+P78+P82+P90+P100+P105+P110+P117+P121+P127+P133+P139+P144+P149+P154+P159+P165+P169+P173+P177+P181+P185+P189+P193+P197+P201+P205+P209+P213+P217+P221+P225+P229+P233+P237+P241+P245+P249+P254+P258+P262+P266+P270+P274+P278</f>
        <v>0</v>
      </c>
      <c r="Q282" s="273">
        <f t="shared" ref="Q282:Q283" si="11">Q18+Q23+Q29+Q33+Q39+Q48+Q54+Q58+Q64+Q68+Q72+Q78+Q82+Q90+Q100+Q105+Q110+Q117+Q121+Q127+Q133+Q139+Q144+Q149+Q154+Q159+Q165+Q169+Q173+Q177+Q181+Q185+Q189+Q193+Q197+Q201+Q205+Q209+Q213+Q217+Q221+Q225+Q229+Q233+Q237+Q241+Q245+Q249+Q254+Q258+Q262+Q266+Q270+Q274+Q278</f>
        <v>0</v>
      </c>
      <c r="R282" s="273">
        <f t="shared" ref="R282:R283" si="12">R18+R23+R29+R33+R39+R48+R54+R58+R64+R68+R72+R78+R82+R90+R100+R105+R110+R117+R121+R127+R133+R139+R144+R149+R154+R159+R165+R169+R173+R177+R181+R185+R189+R193+R197+R201+R205+R209+R213+R217+R221+R225+R229+R233+R237+R241+R245+R249+R254+R258+R262+R266+R270+R274+R278</f>
        <v>19.5</v>
      </c>
    </row>
    <row r="283" spans="1:18" ht="34.5" hidden="1" customHeight="1">
      <c r="A283" s="876" t="s">
        <v>272</v>
      </c>
      <c r="B283" s="877"/>
      <c r="C283" s="877"/>
      <c r="D283" s="877"/>
      <c r="E283" s="878"/>
      <c r="F283" s="271">
        <f t="shared" si="0"/>
        <v>1.8</v>
      </c>
      <c r="G283" s="272"/>
      <c r="H283" s="271">
        <f t="shared" si="2"/>
        <v>0</v>
      </c>
      <c r="I283" s="271">
        <f t="shared" si="3"/>
        <v>0</v>
      </c>
      <c r="J283" s="271">
        <f t="shared" si="4"/>
        <v>0</v>
      </c>
      <c r="K283" s="271">
        <f t="shared" si="5"/>
        <v>0</v>
      </c>
      <c r="L283" s="271">
        <f t="shared" si="6"/>
        <v>0</v>
      </c>
      <c r="M283" s="271">
        <f t="shared" si="7"/>
        <v>0</v>
      </c>
      <c r="N283" s="271">
        <f t="shared" si="8"/>
        <v>0</v>
      </c>
      <c r="O283" s="271">
        <f t="shared" si="9"/>
        <v>0</v>
      </c>
      <c r="P283" s="271">
        <f t="shared" si="10"/>
        <v>0</v>
      </c>
      <c r="Q283" s="273">
        <f t="shared" si="11"/>
        <v>1.8</v>
      </c>
      <c r="R283" s="273">
        <f t="shared" si="12"/>
        <v>31.63</v>
      </c>
    </row>
    <row r="284" spans="1:18" ht="34.5" hidden="1" customHeight="1">
      <c r="A284" s="879" t="s">
        <v>273</v>
      </c>
      <c r="B284" s="880"/>
      <c r="C284" s="880"/>
      <c r="D284" s="880"/>
      <c r="E284" s="881"/>
      <c r="F284" s="274">
        <f>F281+F282</f>
        <v>0</v>
      </c>
      <c r="G284" s="275"/>
      <c r="H284" s="274">
        <f t="shared" ref="H284:R284" si="13">H281+H282</f>
        <v>0</v>
      </c>
      <c r="I284" s="274">
        <f t="shared" si="13"/>
        <v>0</v>
      </c>
      <c r="J284" s="274">
        <f t="shared" si="13"/>
        <v>0</v>
      </c>
      <c r="K284" s="274">
        <f t="shared" si="13"/>
        <v>0</v>
      </c>
      <c r="L284" s="274">
        <f t="shared" si="13"/>
        <v>0</v>
      </c>
      <c r="M284" s="274">
        <f t="shared" si="13"/>
        <v>0</v>
      </c>
      <c r="N284" s="274">
        <f t="shared" si="13"/>
        <v>0</v>
      </c>
      <c r="O284" s="274">
        <f t="shared" si="13"/>
        <v>0</v>
      </c>
      <c r="P284" s="274">
        <f t="shared" si="13"/>
        <v>0</v>
      </c>
      <c r="Q284" s="276">
        <f t="shared" si="13"/>
        <v>0</v>
      </c>
      <c r="R284" s="276">
        <f t="shared" si="13"/>
        <v>50.899999999999991</v>
      </c>
    </row>
    <row r="285" spans="1:18" ht="34.5" hidden="1" customHeight="1">
      <c r="A285" s="882" t="s">
        <v>274</v>
      </c>
      <c r="B285" s="883"/>
      <c r="C285" s="883"/>
      <c r="D285" s="883"/>
      <c r="E285" s="884"/>
      <c r="F285" s="888">
        <f>SUM(F281:F283)</f>
        <v>1.8</v>
      </c>
      <c r="G285" s="275"/>
      <c r="H285" s="888">
        <f t="shared" ref="H285:R285" si="14">H281+H282+H283</f>
        <v>0</v>
      </c>
      <c r="I285" s="888">
        <f t="shared" si="14"/>
        <v>0</v>
      </c>
      <c r="J285" s="888">
        <f t="shared" si="14"/>
        <v>0</v>
      </c>
      <c r="K285" s="888">
        <f t="shared" si="14"/>
        <v>0</v>
      </c>
      <c r="L285" s="888">
        <f t="shared" si="14"/>
        <v>0</v>
      </c>
      <c r="M285" s="888">
        <f t="shared" si="14"/>
        <v>0</v>
      </c>
      <c r="N285" s="888">
        <f t="shared" si="14"/>
        <v>0</v>
      </c>
      <c r="O285" s="888">
        <f t="shared" si="14"/>
        <v>0</v>
      </c>
      <c r="P285" s="888">
        <f t="shared" si="14"/>
        <v>0</v>
      </c>
      <c r="Q285" s="890">
        <f t="shared" si="14"/>
        <v>1.8</v>
      </c>
      <c r="R285" s="890">
        <f t="shared" si="14"/>
        <v>82.529999999999987</v>
      </c>
    </row>
    <row r="286" spans="1:18" ht="34.5" hidden="1" customHeight="1">
      <c r="A286" s="885"/>
      <c r="B286" s="886"/>
      <c r="C286" s="886"/>
      <c r="D286" s="886"/>
      <c r="E286" s="887"/>
      <c r="F286" s="889"/>
      <c r="G286" s="279"/>
      <c r="H286" s="889"/>
      <c r="I286" s="889"/>
      <c r="J286" s="889"/>
      <c r="K286" s="889"/>
      <c r="L286" s="889"/>
      <c r="M286" s="889"/>
      <c r="N286" s="889"/>
      <c r="O286" s="889"/>
      <c r="P286" s="889"/>
      <c r="Q286" s="891"/>
      <c r="R286" s="891"/>
    </row>
    <row r="287" spans="1:18" ht="34.5" hidden="1" customHeight="1">
      <c r="A287" s="892"/>
      <c r="B287" s="893"/>
      <c r="C287" s="893"/>
      <c r="D287" s="893"/>
      <c r="E287" s="893"/>
      <c r="F287" s="893"/>
      <c r="G287" s="894"/>
      <c r="H287" s="893"/>
      <c r="I287" s="893"/>
      <c r="J287" s="893"/>
      <c r="K287" s="893"/>
      <c r="L287" s="893"/>
      <c r="M287" s="893"/>
      <c r="N287" s="893"/>
      <c r="O287" s="893"/>
      <c r="P287" s="893"/>
      <c r="Q287" s="895"/>
      <c r="R287" s="280"/>
    </row>
    <row r="288" spans="1:18" ht="34.5" customHeight="1">
      <c r="A288" s="873" t="s">
        <v>275</v>
      </c>
      <c r="B288" s="874"/>
      <c r="C288" s="874"/>
      <c r="D288" s="874"/>
      <c r="E288" s="874"/>
      <c r="F288" s="875"/>
      <c r="G288" s="281"/>
      <c r="H288" s="282">
        <f t="shared" ref="H288:H292" si="15">H281</f>
        <v>0</v>
      </c>
      <c r="I288" s="282">
        <f t="shared" ref="I288:I292" si="16">I281+H288</f>
        <v>0</v>
      </c>
      <c r="J288" s="282">
        <f t="shared" ref="J288:J292" si="17">J281+I288</f>
        <v>0</v>
      </c>
      <c r="K288" s="282">
        <f t="shared" ref="K288:K292" si="18">K281+J288</f>
        <v>0</v>
      </c>
      <c r="L288" s="282">
        <f t="shared" ref="L288:L292" si="19">L281+K288</f>
        <v>0</v>
      </c>
      <c r="M288" s="282">
        <f t="shared" ref="M288:M292" si="20">M281+L288</f>
        <v>0</v>
      </c>
      <c r="N288" s="282">
        <f t="shared" ref="N288:N292" si="21">N281+M288</f>
        <v>0</v>
      </c>
      <c r="O288" s="282">
        <f t="shared" ref="O288:O292" si="22">O281+N288</f>
        <v>0</v>
      </c>
      <c r="P288" s="282">
        <f t="shared" ref="P288:P292" si="23">P281+O288</f>
        <v>0</v>
      </c>
      <c r="Q288" s="283">
        <f t="shared" ref="Q288:Q292" si="24">Q281+P288</f>
        <v>0</v>
      </c>
      <c r="R288" s="283"/>
    </row>
    <row r="289" spans="1:18" ht="34.5" customHeight="1">
      <c r="A289" s="896" t="s">
        <v>276</v>
      </c>
      <c r="B289" s="897"/>
      <c r="C289" s="897"/>
      <c r="D289" s="897"/>
      <c r="E289" s="897"/>
      <c r="F289" s="898"/>
      <c r="G289" s="284"/>
      <c r="H289" s="282">
        <f t="shared" si="15"/>
        <v>0</v>
      </c>
      <c r="I289" s="282">
        <f t="shared" si="16"/>
        <v>0</v>
      </c>
      <c r="J289" s="282">
        <f t="shared" si="17"/>
        <v>0</v>
      </c>
      <c r="K289" s="282">
        <f t="shared" si="18"/>
        <v>0</v>
      </c>
      <c r="L289" s="282">
        <f t="shared" si="19"/>
        <v>0</v>
      </c>
      <c r="M289" s="282">
        <f t="shared" si="20"/>
        <v>0</v>
      </c>
      <c r="N289" s="282">
        <f t="shared" si="21"/>
        <v>0</v>
      </c>
      <c r="O289" s="282">
        <f t="shared" si="22"/>
        <v>0</v>
      </c>
      <c r="P289" s="282">
        <f t="shared" si="23"/>
        <v>0</v>
      </c>
      <c r="Q289" s="283">
        <f t="shared" si="24"/>
        <v>0</v>
      </c>
      <c r="R289" s="283"/>
    </row>
    <row r="290" spans="1:18" ht="34.5" customHeight="1">
      <c r="A290" s="876" t="s">
        <v>277</v>
      </c>
      <c r="B290" s="877"/>
      <c r="C290" s="877"/>
      <c r="D290" s="877"/>
      <c r="E290" s="877"/>
      <c r="F290" s="878"/>
      <c r="G290" s="285"/>
      <c r="H290" s="282">
        <f t="shared" si="15"/>
        <v>0</v>
      </c>
      <c r="I290" s="282">
        <f t="shared" si="16"/>
        <v>0</v>
      </c>
      <c r="J290" s="282">
        <f t="shared" si="17"/>
        <v>0</v>
      </c>
      <c r="K290" s="282">
        <f t="shared" si="18"/>
        <v>0</v>
      </c>
      <c r="L290" s="282">
        <f t="shared" si="19"/>
        <v>0</v>
      </c>
      <c r="M290" s="282">
        <f t="shared" si="20"/>
        <v>0</v>
      </c>
      <c r="N290" s="282">
        <f t="shared" si="21"/>
        <v>0</v>
      </c>
      <c r="O290" s="282">
        <f t="shared" si="22"/>
        <v>0</v>
      </c>
      <c r="P290" s="282">
        <f t="shared" si="23"/>
        <v>0</v>
      </c>
      <c r="Q290" s="283">
        <f t="shared" si="24"/>
        <v>1.8</v>
      </c>
      <c r="R290" s="283"/>
    </row>
    <row r="291" spans="1:18" ht="34.5" customHeight="1">
      <c r="A291" s="879" t="s">
        <v>278</v>
      </c>
      <c r="B291" s="880"/>
      <c r="C291" s="880"/>
      <c r="D291" s="880"/>
      <c r="E291" s="880"/>
      <c r="F291" s="881"/>
      <c r="G291" s="277"/>
      <c r="H291" s="274">
        <f t="shared" si="15"/>
        <v>0</v>
      </c>
      <c r="I291" s="286">
        <f t="shared" si="16"/>
        <v>0</v>
      </c>
      <c r="J291" s="286">
        <f t="shared" si="17"/>
        <v>0</v>
      </c>
      <c r="K291" s="286">
        <f t="shared" si="18"/>
        <v>0</v>
      </c>
      <c r="L291" s="286">
        <f t="shared" si="19"/>
        <v>0</v>
      </c>
      <c r="M291" s="286">
        <f t="shared" si="20"/>
        <v>0</v>
      </c>
      <c r="N291" s="286">
        <f t="shared" si="21"/>
        <v>0</v>
      </c>
      <c r="O291" s="286">
        <f t="shared" si="22"/>
        <v>0</v>
      </c>
      <c r="P291" s="286">
        <f t="shared" si="23"/>
        <v>0</v>
      </c>
      <c r="Q291" s="287">
        <f t="shared" si="24"/>
        <v>0</v>
      </c>
      <c r="R291" s="287"/>
    </row>
    <row r="292" spans="1:18" ht="34.5" customHeight="1">
      <c r="A292" s="899" t="s">
        <v>279</v>
      </c>
      <c r="B292" s="900"/>
      <c r="C292" s="900"/>
      <c r="D292" s="900"/>
      <c r="E292" s="900"/>
      <c r="F292" s="901"/>
      <c r="G292" s="277"/>
      <c r="H292" s="275">
        <f t="shared" si="15"/>
        <v>0</v>
      </c>
      <c r="I292" s="290">
        <f t="shared" si="16"/>
        <v>0</v>
      </c>
      <c r="J292" s="290">
        <f t="shared" si="17"/>
        <v>0</v>
      </c>
      <c r="K292" s="290">
        <f t="shared" si="18"/>
        <v>0</v>
      </c>
      <c r="L292" s="290">
        <f t="shared" si="19"/>
        <v>0</v>
      </c>
      <c r="M292" s="290">
        <f t="shared" si="20"/>
        <v>0</v>
      </c>
      <c r="N292" s="290">
        <f t="shared" si="21"/>
        <v>0</v>
      </c>
      <c r="O292" s="290">
        <f t="shared" si="22"/>
        <v>0</v>
      </c>
      <c r="P292" s="290">
        <f t="shared" si="23"/>
        <v>0</v>
      </c>
      <c r="Q292" s="291">
        <f t="shared" si="24"/>
        <v>1.8</v>
      </c>
      <c r="R292" s="291"/>
    </row>
    <row r="293" spans="1:18" ht="34.5" customHeight="1">
      <c r="A293" s="892"/>
      <c r="B293" s="893"/>
      <c r="C293" s="893"/>
      <c r="D293" s="893"/>
      <c r="E293" s="893"/>
      <c r="F293" s="893"/>
      <c r="G293" s="894"/>
      <c r="H293" s="893"/>
      <c r="I293" s="893"/>
      <c r="J293" s="893"/>
      <c r="K293" s="893"/>
      <c r="L293" s="893"/>
      <c r="M293" s="893"/>
      <c r="N293" s="893"/>
      <c r="O293" s="893"/>
      <c r="P293" s="893"/>
      <c r="Q293" s="895"/>
      <c r="R293" s="280"/>
    </row>
    <row r="294" spans="1:18" ht="34.5" customHeight="1">
      <c r="A294" s="736" t="s">
        <v>280</v>
      </c>
      <c r="B294" s="737"/>
      <c r="C294" s="737"/>
      <c r="D294" s="737"/>
      <c r="E294" s="737"/>
      <c r="F294" s="737"/>
      <c r="G294" s="902"/>
      <c r="H294" s="737"/>
      <c r="I294" s="737"/>
      <c r="J294" s="737"/>
      <c r="K294" s="737"/>
      <c r="L294" s="737"/>
      <c r="M294" s="737"/>
      <c r="N294" s="737"/>
      <c r="O294" s="737"/>
      <c r="P294" s="737"/>
      <c r="Q294" s="903"/>
      <c r="R294" s="292"/>
    </row>
    <row r="295" spans="1:18" ht="34.5" customHeight="1">
      <c r="A295" s="904">
        <v>47</v>
      </c>
      <c r="B295" s="293" t="s">
        <v>281</v>
      </c>
      <c r="C295" s="907" t="s">
        <v>282</v>
      </c>
      <c r="D295" s="294"/>
      <c r="E295" s="910" t="s">
        <v>99</v>
      </c>
      <c r="F295" s="295" t="s">
        <v>283</v>
      </c>
      <c r="G295" s="296"/>
      <c r="H295" s="297"/>
      <c r="I295" s="298"/>
      <c r="J295" s="298"/>
      <c r="K295" s="298"/>
      <c r="L295" s="298"/>
      <c r="M295" s="298"/>
      <c r="N295" s="298"/>
      <c r="O295" s="298"/>
      <c r="P295" s="298"/>
      <c r="Q295" s="299"/>
      <c r="R295" s="297"/>
    </row>
    <row r="296" spans="1:18" ht="34.5" customHeight="1">
      <c r="A296" s="905"/>
      <c r="B296" s="301" t="s">
        <v>284</v>
      </c>
      <c r="C296" s="908"/>
      <c r="D296" s="302"/>
      <c r="E296" s="911"/>
      <c r="F296" s="303" t="s">
        <v>285</v>
      </c>
      <c r="G296" s="304"/>
      <c r="H296" s="305"/>
      <c r="I296" s="306"/>
      <c r="J296" s="306"/>
      <c r="K296" s="306"/>
      <c r="L296" s="306"/>
      <c r="M296" s="306"/>
      <c r="N296" s="306"/>
      <c r="O296" s="306"/>
      <c r="P296" s="306"/>
      <c r="Q296" s="307"/>
      <c r="R296" s="305"/>
    </row>
    <row r="297" spans="1:18" ht="34.5" customHeight="1">
      <c r="A297" s="905"/>
      <c r="B297" s="308" t="s">
        <v>286</v>
      </c>
      <c r="C297" s="908"/>
      <c r="D297" s="309"/>
      <c r="E297" s="911"/>
      <c r="F297" s="310" t="s">
        <v>53</v>
      </c>
      <c r="G297" s="151">
        <f>R297*O4</f>
        <v>1</v>
      </c>
      <c r="H297" s="311"/>
      <c r="I297" s="312"/>
      <c r="J297" s="312"/>
      <c r="K297" s="312"/>
      <c r="L297" s="312"/>
      <c r="M297" s="312"/>
      <c r="N297" s="312"/>
      <c r="O297" s="312"/>
      <c r="P297" s="312">
        <v>0</v>
      </c>
      <c r="Q297" s="313"/>
      <c r="R297" s="311">
        <v>1</v>
      </c>
    </row>
    <row r="298" spans="1:18" ht="34.5" customHeight="1">
      <c r="A298" s="905"/>
      <c r="B298" s="308" t="s">
        <v>287</v>
      </c>
      <c r="C298" s="908"/>
      <c r="D298" s="913" t="s">
        <v>288</v>
      </c>
      <c r="E298" s="911"/>
      <c r="F298" s="915"/>
      <c r="G298" s="315"/>
      <c r="H298" s="917"/>
      <c r="I298" s="918"/>
      <c r="J298" s="918"/>
      <c r="K298" s="918"/>
      <c r="L298" s="918"/>
      <c r="M298" s="918"/>
      <c r="N298" s="918"/>
      <c r="O298" s="918"/>
      <c r="P298" s="918"/>
      <c r="Q298" s="918"/>
      <c r="R298" s="316"/>
    </row>
    <row r="299" spans="1:18" ht="34.5" customHeight="1">
      <c r="A299" s="906"/>
      <c r="B299" s="317"/>
      <c r="C299" s="909"/>
      <c r="D299" s="914"/>
      <c r="E299" s="912"/>
      <c r="F299" s="916"/>
      <c r="G299" s="319"/>
      <c r="H299" s="919"/>
      <c r="I299" s="920"/>
      <c r="J299" s="920"/>
      <c r="K299" s="920"/>
      <c r="L299" s="920"/>
      <c r="M299" s="920"/>
      <c r="N299" s="920"/>
      <c r="O299" s="920"/>
      <c r="P299" s="920"/>
      <c r="Q299" s="920"/>
      <c r="R299" s="320"/>
    </row>
    <row r="300" spans="1:18" ht="34.5" customHeight="1">
      <c r="A300" s="904">
        <v>48</v>
      </c>
      <c r="B300" s="293" t="s">
        <v>289</v>
      </c>
      <c r="C300" s="907" t="s">
        <v>282</v>
      </c>
      <c r="D300" s="294"/>
      <c r="E300" s="910" t="s">
        <v>99</v>
      </c>
      <c r="F300" s="295" t="s">
        <v>283</v>
      </c>
      <c r="G300" s="296"/>
      <c r="H300" s="297"/>
      <c r="I300" s="298"/>
      <c r="J300" s="298"/>
      <c r="K300" s="298"/>
      <c r="L300" s="298"/>
      <c r="M300" s="298"/>
      <c r="N300" s="298"/>
      <c r="O300" s="298"/>
      <c r="P300" s="298"/>
      <c r="Q300" s="299"/>
      <c r="R300" s="297"/>
    </row>
    <row r="301" spans="1:18" ht="34.5" customHeight="1">
      <c r="A301" s="905"/>
      <c r="B301" s="301" t="s">
        <v>290</v>
      </c>
      <c r="C301" s="908"/>
      <c r="D301" s="302"/>
      <c r="E301" s="911"/>
      <c r="F301" s="303" t="s">
        <v>285</v>
      </c>
      <c r="G301" s="304"/>
      <c r="H301" s="305"/>
      <c r="I301" s="306"/>
      <c r="J301" s="306"/>
      <c r="K301" s="306"/>
      <c r="L301" s="306"/>
      <c r="M301" s="306"/>
      <c r="N301" s="306"/>
      <c r="O301" s="306"/>
      <c r="P301" s="306"/>
      <c r="Q301" s="307"/>
      <c r="R301" s="305"/>
    </row>
    <row r="302" spans="1:18" ht="34.5" customHeight="1">
      <c r="A302" s="905"/>
      <c r="B302" s="308" t="s">
        <v>291</v>
      </c>
      <c r="C302" s="908"/>
      <c r="D302" s="309"/>
      <c r="E302" s="911"/>
      <c r="F302" s="310" t="s">
        <v>53</v>
      </c>
      <c r="G302" s="151">
        <f>R302*O4</f>
        <v>0.55000000000000004</v>
      </c>
      <c r="H302" s="311"/>
      <c r="I302" s="312"/>
      <c r="J302" s="312"/>
      <c r="K302" s="312"/>
      <c r="L302" s="312"/>
      <c r="M302" s="312"/>
      <c r="N302" s="312"/>
      <c r="O302" s="312"/>
      <c r="P302" s="312">
        <v>0</v>
      </c>
      <c r="Q302" s="313"/>
      <c r="R302" s="311">
        <v>0.55000000000000004</v>
      </c>
    </row>
    <row r="303" spans="1:18" ht="34.5" customHeight="1">
      <c r="A303" s="905"/>
      <c r="B303" s="308" t="s">
        <v>292</v>
      </c>
      <c r="C303" s="908"/>
      <c r="D303" s="913" t="s">
        <v>293</v>
      </c>
      <c r="E303" s="911"/>
      <c r="F303" s="915"/>
      <c r="G303" s="315"/>
      <c r="H303" s="917"/>
      <c r="I303" s="918"/>
      <c r="J303" s="918"/>
      <c r="K303" s="918"/>
      <c r="L303" s="918"/>
      <c r="M303" s="918"/>
      <c r="N303" s="918"/>
      <c r="O303" s="918"/>
      <c r="P303" s="918"/>
      <c r="Q303" s="918"/>
      <c r="R303" s="316"/>
    </row>
    <row r="304" spans="1:18" ht="34.5" customHeight="1">
      <c r="A304" s="906"/>
      <c r="B304" s="317" t="s">
        <v>294</v>
      </c>
      <c r="C304" s="909"/>
      <c r="D304" s="914"/>
      <c r="E304" s="912"/>
      <c r="F304" s="916"/>
      <c r="G304" s="319"/>
      <c r="H304" s="919"/>
      <c r="I304" s="920"/>
      <c r="J304" s="920"/>
      <c r="K304" s="920"/>
      <c r="L304" s="920"/>
      <c r="M304" s="920"/>
      <c r="N304" s="920"/>
      <c r="O304" s="920"/>
      <c r="P304" s="920"/>
      <c r="Q304" s="920"/>
      <c r="R304" s="320"/>
    </row>
    <row r="305" spans="1:18" ht="34.5" customHeight="1">
      <c r="A305" s="904">
        <v>49</v>
      </c>
      <c r="B305" s="293" t="s">
        <v>295</v>
      </c>
      <c r="C305" s="907" t="s">
        <v>296</v>
      </c>
      <c r="D305" s="294"/>
      <c r="E305" s="910" t="s">
        <v>99</v>
      </c>
      <c r="F305" s="295" t="s">
        <v>283</v>
      </c>
      <c r="G305" s="296"/>
      <c r="H305" s="297"/>
      <c r="I305" s="298"/>
      <c r="J305" s="298"/>
      <c r="K305" s="298"/>
      <c r="L305" s="298"/>
      <c r="M305" s="298"/>
      <c r="N305" s="298"/>
      <c r="O305" s="298"/>
      <c r="P305" s="298"/>
      <c r="Q305" s="299"/>
      <c r="R305" s="297"/>
    </row>
    <row r="306" spans="1:18" ht="34.5" customHeight="1">
      <c r="A306" s="905"/>
      <c r="B306" s="301" t="s">
        <v>297</v>
      </c>
      <c r="C306" s="908"/>
      <c r="D306" s="302"/>
      <c r="E306" s="911"/>
      <c r="F306" s="303" t="s">
        <v>285</v>
      </c>
      <c r="G306" s="304"/>
      <c r="H306" s="305"/>
      <c r="I306" s="306"/>
      <c r="J306" s="306"/>
      <c r="K306" s="306"/>
      <c r="L306" s="306"/>
      <c r="M306" s="306"/>
      <c r="N306" s="306"/>
      <c r="O306" s="306"/>
      <c r="P306" s="306"/>
      <c r="Q306" s="307"/>
      <c r="R306" s="305"/>
    </row>
    <row r="307" spans="1:18" ht="34.5" customHeight="1">
      <c r="A307" s="905"/>
      <c r="B307" s="308" t="s">
        <v>298</v>
      </c>
      <c r="C307" s="908"/>
      <c r="D307" s="321"/>
      <c r="E307" s="911"/>
      <c r="F307" s="310" t="s">
        <v>53</v>
      </c>
      <c r="G307" s="151">
        <f>R307*O4</f>
        <v>2</v>
      </c>
      <c r="H307" s="311"/>
      <c r="I307" s="312"/>
      <c r="J307" s="312"/>
      <c r="K307" s="312"/>
      <c r="L307" s="312"/>
      <c r="M307" s="312"/>
      <c r="N307" s="312"/>
      <c r="O307" s="322"/>
      <c r="P307" s="312">
        <v>0</v>
      </c>
      <c r="Q307" s="313"/>
      <c r="R307" s="311">
        <v>2</v>
      </c>
    </row>
    <row r="308" spans="1:18" ht="34.5" customHeight="1">
      <c r="A308" s="905"/>
      <c r="B308" s="308" t="s">
        <v>299</v>
      </c>
      <c r="C308" s="908"/>
      <c r="D308" s="321" t="s">
        <v>300</v>
      </c>
      <c r="E308" s="911"/>
      <c r="F308" s="915"/>
      <c r="G308" s="315"/>
      <c r="H308" s="917"/>
      <c r="I308" s="918"/>
      <c r="J308" s="918"/>
      <c r="K308" s="918"/>
      <c r="L308" s="918"/>
      <c r="M308" s="918"/>
      <c r="N308" s="918"/>
      <c r="O308" s="918"/>
      <c r="P308" s="918"/>
      <c r="Q308" s="918"/>
      <c r="R308" s="316"/>
    </row>
    <row r="309" spans="1:18" ht="34.5" customHeight="1">
      <c r="A309" s="906"/>
      <c r="B309" s="317" t="s">
        <v>301</v>
      </c>
      <c r="C309" s="909"/>
      <c r="D309" s="317" t="s">
        <v>302</v>
      </c>
      <c r="E309" s="912"/>
      <c r="F309" s="916"/>
      <c r="G309" s="319"/>
      <c r="H309" s="919"/>
      <c r="I309" s="920"/>
      <c r="J309" s="920"/>
      <c r="K309" s="920"/>
      <c r="L309" s="920"/>
      <c r="M309" s="920"/>
      <c r="N309" s="920"/>
      <c r="O309" s="920"/>
      <c r="P309" s="920"/>
      <c r="Q309" s="920"/>
      <c r="R309" s="320"/>
    </row>
    <row r="310" spans="1:18" ht="34.5" customHeight="1">
      <c r="A310" s="904">
        <v>50</v>
      </c>
      <c r="B310" s="293" t="s">
        <v>303</v>
      </c>
      <c r="C310" s="907" t="s">
        <v>304</v>
      </c>
      <c r="D310" s="294"/>
      <c r="E310" s="921" t="s">
        <v>99</v>
      </c>
      <c r="F310" s="295" t="s">
        <v>283</v>
      </c>
      <c r="G310" s="296"/>
      <c r="H310" s="297"/>
      <c r="I310" s="298"/>
      <c r="J310" s="298"/>
      <c r="K310" s="298"/>
      <c r="L310" s="298"/>
      <c r="M310" s="298"/>
      <c r="N310" s="298"/>
      <c r="O310" s="298"/>
      <c r="P310" s="298"/>
      <c r="Q310" s="299"/>
      <c r="R310" s="297"/>
    </row>
    <row r="311" spans="1:18" ht="34.5" customHeight="1">
      <c r="A311" s="905"/>
      <c r="B311" s="308" t="s">
        <v>305</v>
      </c>
      <c r="C311" s="908"/>
      <c r="D311" s="302"/>
      <c r="E311" s="922"/>
      <c r="F311" s="303" t="s">
        <v>285</v>
      </c>
      <c r="G311" s="304"/>
      <c r="H311" s="305"/>
      <c r="I311" s="306"/>
      <c r="J311" s="306"/>
      <c r="K311" s="306"/>
      <c r="L311" s="322"/>
      <c r="M311" s="306"/>
      <c r="N311" s="306"/>
      <c r="O311" s="306"/>
      <c r="P311" s="306"/>
      <c r="Q311" s="307"/>
      <c r="R311" s="305"/>
    </row>
    <row r="312" spans="1:18" ht="34.5" customHeight="1">
      <c r="A312" s="905"/>
      <c r="B312" s="308" t="s">
        <v>306</v>
      </c>
      <c r="C312" s="908"/>
      <c r="D312" s="309"/>
      <c r="E312" s="922"/>
      <c r="F312" s="310" t="s">
        <v>53</v>
      </c>
      <c r="G312" s="151">
        <f>R312*O4</f>
        <v>0.5</v>
      </c>
      <c r="H312" s="311"/>
      <c r="I312" s="312"/>
      <c r="J312" s="312"/>
      <c r="K312" s="312"/>
      <c r="L312" s="312"/>
      <c r="M312" s="312"/>
      <c r="N312" s="312"/>
      <c r="O312" s="312"/>
      <c r="P312" s="312">
        <v>0</v>
      </c>
      <c r="Q312" s="313"/>
      <c r="R312" s="311">
        <v>0.5</v>
      </c>
    </row>
    <row r="313" spans="1:18" ht="34.5" customHeight="1">
      <c r="A313" s="905"/>
      <c r="B313" s="308"/>
      <c r="C313" s="908"/>
      <c r="D313" s="913" t="s">
        <v>307</v>
      </c>
      <c r="E313" s="922"/>
      <c r="F313" s="915"/>
      <c r="G313" s="315"/>
      <c r="H313" s="917"/>
      <c r="I313" s="918"/>
      <c r="J313" s="918"/>
      <c r="K313" s="918"/>
      <c r="L313" s="918"/>
      <c r="M313" s="918"/>
      <c r="N313" s="918"/>
      <c r="O313" s="918"/>
      <c r="P313" s="918"/>
      <c r="Q313" s="918"/>
      <c r="R313" s="316"/>
    </row>
    <row r="314" spans="1:18" ht="34.5" customHeight="1">
      <c r="A314" s="905"/>
      <c r="B314" s="324"/>
      <c r="C314" s="908"/>
      <c r="D314" s="913"/>
      <c r="E314" s="922"/>
      <c r="F314" s="925"/>
      <c r="G314" s="326"/>
      <c r="H314" s="927"/>
      <c r="I314" s="928"/>
      <c r="J314" s="928"/>
      <c r="K314" s="928"/>
      <c r="L314" s="928"/>
      <c r="M314" s="928"/>
      <c r="N314" s="928"/>
      <c r="O314" s="928"/>
      <c r="P314" s="928"/>
      <c r="Q314" s="928"/>
      <c r="R314" s="327"/>
    </row>
    <row r="315" spans="1:18" ht="34.5" customHeight="1">
      <c r="A315" s="906"/>
      <c r="B315" s="328"/>
      <c r="C315" s="909"/>
      <c r="D315" s="924"/>
      <c r="E315" s="923"/>
      <c r="F315" s="926"/>
      <c r="G315" s="329"/>
      <c r="H315" s="929"/>
      <c r="I315" s="930"/>
      <c r="J315" s="930"/>
      <c r="K315" s="930"/>
      <c r="L315" s="930"/>
      <c r="M315" s="930"/>
      <c r="N315" s="930"/>
      <c r="O315" s="930"/>
      <c r="P315" s="930"/>
      <c r="Q315" s="930"/>
      <c r="R315" s="330"/>
    </row>
    <row r="316" spans="1:18" ht="34.5" customHeight="1">
      <c r="A316" s="904">
        <v>51</v>
      </c>
      <c r="B316" s="293" t="s">
        <v>308</v>
      </c>
      <c r="C316" s="907" t="s">
        <v>309</v>
      </c>
      <c r="D316" s="294"/>
      <c r="E316" s="921" t="s">
        <v>99</v>
      </c>
      <c r="F316" s="295" t="s">
        <v>283</v>
      </c>
      <c r="G316" s="296"/>
      <c r="H316" s="297"/>
      <c r="I316" s="298"/>
      <c r="J316" s="298"/>
      <c r="K316" s="298"/>
      <c r="L316" s="298"/>
      <c r="M316" s="298"/>
      <c r="N316" s="298"/>
      <c r="O316" s="298"/>
      <c r="P316" s="298"/>
      <c r="Q316" s="299"/>
      <c r="R316" s="297"/>
    </row>
    <row r="317" spans="1:18" ht="34.5" customHeight="1">
      <c r="A317" s="905"/>
      <c r="B317" s="9" t="s">
        <v>310</v>
      </c>
      <c r="C317" s="908"/>
      <c r="D317" s="302"/>
      <c r="E317" s="922"/>
      <c r="F317" s="303" t="s">
        <v>285</v>
      </c>
      <c r="G317" s="304"/>
      <c r="H317" s="305"/>
      <c r="I317" s="306"/>
      <c r="J317" s="306"/>
      <c r="K317" s="306"/>
      <c r="L317" s="306"/>
      <c r="M317" s="306"/>
      <c r="N317" s="306"/>
      <c r="O317" s="306"/>
      <c r="P317" s="306"/>
      <c r="Q317" s="307"/>
      <c r="R317" s="305"/>
    </row>
    <row r="318" spans="1:18" ht="34.5" customHeight="1">
      <c r="A318" s="905"/>
      <c r="B318" s="308" t="s">
        <v>311</v>
      </c>
      <c r="C318" s="908"/>
      <c r="D318" s="309"/>
      <c r="E318" s="922"/>
      <c r="F318" s="310" t="s">
        <v>53</v>
      </c>
      <c r="G318" s="151">
        <f>R318*O4</f>
        <v>1</v>
      </c>
      <c r="H318" s="311"/>
      <c r="I318" s="312"/>
      <c r="J318" s="312"/>
      <c r="K318" s="312"/>
      <c r="L318" s="312"/>
      <c r="M318" s="312"/>
      <c r="N318" s="312"/>
      <c r="O318" s="312"/>
      <c r="P318" s="312">
        <v>0</v>
      </c>
      <c r="Q318" s="313"/>
      <c r="R318" s="311">
        <v>1</v>
      </c>
    </row>
    <row r="319" spans="1:18" ht="34.5" customHeight="1">
      <c r="A319" s="905"/>
      <c r="B319" s="308" t="s">
        <v>312</v>
      </c>
      <c r="C319" s="908"/>
      <c r="D319" s="913" t="s">
        <v>313</v>
      </c>
      <c r="E319" s="922"/>
      <c r="F319" s="915"/>
      <c r="G319" s="315"/>
      <c r="H319" s="917"/>
      <c r="I319" s="918"/>
      <c r="J319" s="918"/>
      <c r="K319" s="918"/>
      <c r="L319" s="918"/>
      <c r="M319" s="918"/>
      <c r="N319" s="918"/>
      <c r="O319" s="918"/>
      <c r="P319" s="918"/>
      <c r="Q319" s="918"/>
      <c r="R319" s="316"/>
    </row>
    <row r="320" spans="1:18" ht="34.5" customHeight="1">
      <c r="A320" s="931"/>
      <c r="B320" s="317" t="s">
        <v>314</v>
      </c>
      <c r="C320" s="909"/>
      <c r="D320" s="932"/>
      <c r="E320" s="923"/>
      <c r="F320" s="916"/>
      <c r="G320" s="319"/>
      <c r="H320" s="919"/>
      <c r="I320" s="920"/>
      <c r="J320" s="920"/>
      <c r="K320" s="920"/>
      <c r="L320" s="920"/>
      <c r="M320" s="920"/>
      <c r="N320" s="920"/>
      <c r="O320" s="920"/>
      <c r="P320" s="920"/>
      <c r="Q320" s="920"/>
      <c r="R320" s="320"/>
    </row>
    <row r="321" spans="1:18" ht="34.5" customHeight="1">
      <c r="A321" s="904">
        <v>52</v>
      </c>
      <c r="B321" s="293" t="s">
        <v>315</v>
      </c>
      <c r="C321" s="907" t="s">
        <v>309</v>
      </c>
      <c r="D321" s="294"/>
      <c r="E321" s="921" t="s">
        <v>99</v>
      </c>
      <c r="F321" s="295" t="s">
        <v>283</v>
      </c>
      <c r="G321" s="296"/>
      <c r="H321" s="297"/>
      <c r="I321" s="298"/>
      <c r="J321" s="298"/>
      <c r="K321" s="298"/>
      <c r="L321" s="298"/>
      <c r="M321" s="298"/>
      <c r="N321" s="298"/>
      <c r="O321" s="298"/>
      <c r="P321" s="298"/>
      <c r="Q321" s="299"/>
      <c r="R321" s="297"/>
    </row>
    <row r="322" spans="1:18" ht="75" customHeight="1">
      <c r="A322" s="905"/>
      <c r="B322" s="301" t="s">
        <v>316</v>
      </c>
      <c r="C322" s="908"/>
      <c r="D322" s="302"/>
      <c r="E322" s="922"/>
      <c r="F322" s="303" t="s">
        <v>285</v>
      </c>
      <c r="G322" s="304"/>
      <c r="H322" s="305"/>
      <c r="I322" s="306"/>
      <c r="J322" s="306"/>
      <c r="K322" s="306"/>
      <c r="L322" s="306"/>
      <c r="M322" s="306"/>
      <c r="N322" s="306"/>
      <c r="O322" s="306"/>
      <c r="P322" s="306"/>
      <c r="Q322" s="307"/>
      <c r="R322" s="305"/>
    </row>
    <row r="323" spans="1:18" ht="34.5" customHeight="1">
      <c r="A323" s="905"/>
      <c r="B323" s="331" t="s">
        <v>317</v>
      </c>
      <c r="C323" s="908"/>
      <c r="D323" s="309"/>
      <c r="E323" s="922"/>
      <c r="F323" s="310" t="s">
        <v>53</v>
      </c>
      <c r="G323" s="151">
        <f>R323*O4</f>
        <v>1</v>
      </c>
      <c r="H323" s="311"/>
      <c r="I323" s="312"/>
      <c r="J323" s="312"/>
      <c r="K323" s="312"/>
      <c r="L323" s="312"/>
      <c r="M323" s="312"/>
      <c r="N323" s="312"/>
      <c r="O323" s="322"/>
      <c r="P323" s="312">
        <v>0</v>
      </c>
      <c r="Q323" s="313"/>
      <c r="R323" s="311">
        <v>1</v>
      </c>
    </row>
    <row r="324" spans="1:18" ht="34.5" customHeight="1">
      <c r="A324" s="905"/>
      <c r="B324" s="308" t="s">
        <v>318</v>
      </c>
      <c r="C324" s="908"/>
      <c r="D324" s="913" t="s">
        <v>319</v>
      </c>
      <c r="E324" s="922"/>
      <c r="F324" s="915"/>
      <c r="G324" s="315"/>
      <c r="H324" s="917"/>
      <c r="I324" s="918"/>
      <c r="J324" s="918"/>
      <c r="K324" s="918"/>
      <c r="L324" s="918"/>
      <c r="M324" s="918"/>
      <c r="N324" s="918"/>
      <c r="O324" s="918"/>
      <c r="P324" s="918"/>
      <c r="Q324" s="918"/>
      <c r="R324" s="316"/>
    </row>
    <row r="325" spans="1:18" ht="34.5" customHeight="1">
      <c r="A325" s="905"/>
      <c r="B325" s="308" t="s">
        <v>320</v>
      </c>
      <c r="C325" s="908"/>
      <c r="D325" s="913"/>
      <c r="E325" s="922"/>
      <c r="F325" s="925"/>
      <c r="G325" s="326"/>
      <c r="H325" s="927"/>
      <c r="I325" s="928"/>
      <c r="J325" s="928"/>
      <c r="K325" s="928"/>
      <c r="L325" s="928"/>
      <c r="M325" s="928"/>
      <c r="N325" s="928"/>
      <c r="O325" s="928"/>
      <c r="P325" s="928"/>
      <c r="Q325" s="928"/>
      <c r="R325" s="327"/>
    </row>
    <row r="326" spans="1:18" ht="34.5" customHeight="1">
      <c r="A326" s="931"/>
      <c r="B326" s="317" t="s">
        <v>321</v>
      </c>
      <c r="C326" s="909"/>
      <c r="D326" s="932"/>
      <c r="E326" s="923"/>
      <c r="F326" s="916"/>
      <c r="G326" s="319"/>
      <c r="H326" s="919"/>
      <c r="I326" s="920"/>
      <c r="J326" s="920"/>
      <c r="K326" s="920"/>
      <c r="L326" s="920"/>
      <c r="M326" s="920"/>
      <c r="N326" s="920"/>
      <c r="O326" s="920"/>
      <c r="P326" s="920"/>
      <c r="Q326" s="920"/>
      <c r="R326" s="320"/>
    </row>
    <row r="327" spans="1:18" ht="34.5" customHeight="1">
      <c r="A327" s="904">
        <v>53</v>
      </c>
      <c r="B327" s="293" t="s">
        <v>322</v>
      </c>
      <c r="C327" s="907" t="s">
        <v>323</v>
      </c>
      <c r="D327" s="294"/>
      <c r="E327" s="921" t="s">
        <v>99</v>
      </c>
      <c r="F327" s="295" t="s">
        <v>283</v>
      </c>
      <c r="G327" s="296"/>
      <c r="H327" s="297"/>
      <c r="I327" s="298"/>
      <c r="J327" s="298"/>
      <c r="K327" s="298"/>
      <c r="L327" s="298"/>
      <c r="M327" s="298"/>
      <c r="N327" s="298"/>
      <c r="O327" s="298"/>
      <c r="P327" s="298"/>
      <c r="Q327" s="299"/>
      <c r="R327" s="297"/>
    </row>
    <row r="328" spans="1:18" ht="34.5" customHeight="1">
      <c r="A328" s="905"/>
      <c r="B328" s="308" t="s">
        <v>324</v>
      </c>
      <c r="C328" s="908"/>
      <c r="D328" s="302"/>
      <c r="E328" s="922"/>
      <c r="F328" s="303" t="s">
        <v>285</v>
      </c>
      <c r="G328" s="304"/>
      <c r="H328" s="305"/>
      <c r="I328" s="306"/>
      <c r="J328" s="306"/>
      <c r="K328" s="306"/>
      <c r="L328" s="306"/>
      <c r="M328" s="306"/>
      <c r="N328" s="306"/>
      <c r="O328" s="306"/>
      <c r="P328" s="306"/>
      <c r="Q328" s="307"/>
      <c r="R328" s="305"/>
    </row>
    <row r="329" spans="1:18" ht="34.5" customHeight="1">
      <c r="A329" s="905"/>
      <c r="B329" s="308" t="s">
        <v>325</v>
      </c>
      <c r="C329" s="908"/>
      <c r="D329" s="309"/>
      <c r="E329" s="922"/>
      <c r="F329" s="310" t="s">
        <v>53</v>
      </c>
      <c r="G329" s="151">
        <f>R329*O4</f>
        <v>0.56000000000000005</v>
      </c>
      <c r="H329" s="311"/>
      <c r="I329" s="312"/>
      <c r="J329" s="312"/>
      <c r="K329" s="312"/>
      <c r="L329" s="312"/>
      <c r="M329" s="312"/>
      <c r="N329" s="312"/>
      <c r="O329" s="322"/>
      <c r="P329" s="312">
        <v>0</v>
      </c>
      <c r="Q329" s="313"/>
      <c r="R329" s="311">
        <v>0.56000000000000005</v>
      </c>
    </row>
    <row r="330" spans="1:18" ht="34.5" customHeight="1">
      <c r="A330" s="905"/>
      <c r="B330" s="308" t="s">
        <v>326</v>
      </c>
      <c r="C330" s="908"/>
      <c r="D330" s="913" t="s">
        <v>327</v>
      </c>
      <c r="E330" s="922"/>
      <c r="F330" s="915"/>
      <c r="G330" s="315"/>
      <c r="H330" s="917"/>
      <c r="I330" s="918"/>
      <c r="J330" s="918"/>
      <c r="K330" s="918"/>
      <c r="L330" s="918"/>
      <c r="M330" s="918"/>
      <c r="N330" s="918"/>
      <c r="O330" s="918"/>
      <c r="P330" s="918"/>
      <c r="Q330" s="918"/>
      <c r="R330" s="316"/>
    </row>
    <row r="331" spans="1:18" ht="34.5" customHeight="1">
      <c r="A331" s="906"/>
      <c r="B331" s="317" t="s">
        <v>328</v>
      </c>
      <c r="C331" s="909"/>
      <c r="D331" s="924"/>
      <c r="E331" s="923"/>
      <c r="F331" s="926"/>
      <c r="G331" s="329"/>
      <c r="H331" s="929"/>
      <c r="I331" s="930"/>
      <c r="J331" s="930"/>
      <c r="K331" s="930"/>
      <c r="L331" s="930"/>
      <c r="M331" s="930"/>
      <c r="N331" s="930"/>
      <c r="O331" s="930"/>
      <c r="P331" s="930"/>
      <c r="Q331" s="930"/>
      <c r="R331" s="330"/>
    </row>
    <row r="332" spans="1:18" ht="34.5" customHeight="1">
      <c r="A332" s="904">
        <v>54</v>
      </c>
      <c r="B332" s="293" t="s">
        <v>329</v>
      </c>
      <c r="C332" s="907" t="s">
        <v>323</v>
      </c>
      <c r="D332" s="294"/>
      <c r="E332" s="910" t="s">
        <v>99</v>
      </c>
      <c r="F332" s="295" t="s">
        <v>283</v>
      </c>
      <c r="G332" s="296"/>
      <c r="H332" s="297"/>
      <c r="I332" s="298"/>
      <c r="J332" s="298"/>
      <c r="K332" s="298"/>
      <c r="L332" s="298"/>
      <c r="M332" s="298"/>
      <c r="N332" s="298"/>
      <c r="O332" s="298"/>
      <c r="P332" s="298"/>
      <c r="Q332" s="299"/>
      <c r="R332" s="297"/>
    </row>
    <row r="333" spans="1:18" ht="34.5" customHeight="1">
      <c r="A333" s="905"/>
      <c r="B333" s="301" t="s">
        <v>330</v>
      </c>
      <c r="C333" s="908"/>
      <c r="D333" s="302"/>
      <c r="E333" s="911"/>
      <c r="F333" s="303" t="s">
        <v>285</v>
      </c>
      <c r="G333" s="304"/>
      <c r="H333" s="305"/>
      <c r="I333" s="306"/>
      <c r="J333" s="306"/>
      <c r="K333" s="306"/>
      <c r="L333" s="306"/>
      <c r="M333" s="306"/>
      <c r="N333" s="306"/>
      <c r="O333" s="306"/>
      <c r="P333" s="306"/>
      <c r="Q333" s="307"/>
      <c r="R333" s="305"/>
    </row>
    <row r="334" spans="1:18" ht="34.5" customHeight="1">
      <c r="A334" s="905"/>
      <c r="B334" s="308" t="s">
        <v>331</v>
      </c>
      <c r="C334" s="908"/>
      <c r="D334" s="309"/>
      <c r="E334" s="911"/>
      <c r="F334" s="310" t="s">
        <v>53</v>
      </c>
      <c r="G334" s="151">
        <f>R334*O4</f>
        <v>1.5</v>
      </c>
      <c r="H334" s="311"/>
      <c r="I334" s="312"/>
      <c r="J334" s="312"/>
      <c r="K334" s="312"/>
      <c r="L334" s="312"/>
      <c r="M334" s="312"/>
      <c r="N334" s="312"/>
      <c r="O334" s="312"/>
      <c r="P334" s="312">
        <v>0</v>
      </c>
      <c r="Q334" s="313"/>
      <c r="R334" s="311">
        <v>1.5</v>
      </c>
    </row>
    <row r="335" spans="1:18" ht="34.5" customHeight="1">
      <c r="A335" s="905"/>
      <c r="B335" s="308" t="s">
        <v>332</v>
      </c>
      <c r="C335" s="908"/>
      <c r="D335" s="933" t="s">
        <v>333</v>
      </c>
      <c r="E335" s="911"/>
      <c r="F335" s="915"/>
      <c r="G335" s="315"/>
      <c r="H335" s="917"/>
      <c r="I335" s="918"/>
      <c r="J335" s="918"/>
      <c r="K335" s="918"/>
      <c r="L335" s="918"/>
      <c r="M335" s="918"/>
      <c r="N335" s="918"/>
      <c r="O335" s="918"/>
      <c r="P335" s="918"/>
      <c r="Q335" s="918"/>
      <c r="R335" s="316"/>
    </row>
    <row r="336" spans="1:18" ht="34.5" customHeight="1">
      <c r="A336" s="906"/>
      <c r="B336" s="317" t="s">
        <v>334</v>
      </c>
      <c r="C336" s="909"/>
      <c r="D336" s="886"/>
      <c r="E336" s="912"/>
      <c r="F336" s="934"/>
      <c r="G336" s="332"/>
      <c r="H336" s="929"/>
      <c r="I336" s="930"/>
      <c r="J336" s="930"/>
      <c r="K336" s="930"/>
      <c r="L336" s="930"/>
      <c r="M336" s="930"/>
      <c r="N336" s="930"/>
      <c r="O336" s="930"/>
      <c r="P336" s="930"/>
      <c r="Q336" s="930"/>
      <c r="R336" s="330"/>
    </row>
    <row r="337" spans="1:18" ht="34.5" customHeight="1">
      <c r="A337" s="904">
        <v>55</v>
      </c>
      <c r="B337" s="293" t="s">
        <v>335</v>
      </c>
      <c r="C337" s="333"/>
      <c r="D337" s="294"/>
      <c r="E337" s="921" t="s">
        <v>99</v>
      </c>
      <c r="F337" s="295" t="s">
        <v>283</v>
      </c>
      <c r="G337" s="296"/>
      <c r="H337" s="297"/>
      <c r="I337" s="298"/>
      <c r="J337" s="298"/>
      <c r="K337" s="298"/>
      <c r="L337" s="298"/>
      <c r="M337" s="298"/>
      <c r="N337" s="298"/>
      <c r="O337" s="298"/>
      <c r="P337" s="298"/>
      <c r="Q337" s="299"/>
      <c r="R337" s="297"/>
    </row>
    <row r="338" spans="1:18" ht="34.5" customHeight="1">
      <c r="A338" s="905"/>
      <c r="B338" s="301" t="s">
        <v>336</v>
      </c>
      <c r="C338" s="301" t="s">
        <v>337</v>
      </c>
      <c r="D338" s="302" t="s">
        <v>338</v>
      </c>
      <c r="E338" s="922"/>
      <c r="F338" s="334" t="s">
        <v>339</v>
      </c>
      <c r="G338" s="335"/>
      <c r="H338" s="305"/>
      <c r="I338" s="306"/>
      <c r="J338" s="306"/>
      <c r="K338" s="306"/>
      <c r="L338" s="306"/>
      <c r="M338" s="306"/>
      <c r="N338" s="306"/>
      <c r="O338" s="306"/>
      <c r="P338" s="306"/>
      <c r="Q338" s="307"/>
      <c r="R338" s="305"/>
    </row>
    <row r="339" spans="1:18" ht="34.5" customHeight="1">
      <c r="A339" s="905"/>
      <c r="B339" s="308" t="s">
        <v>340</v>
      </c>
      <c r="C339" s="301" t="s">
        <v>341</v>
      </c>
      <c r="D339" s="309"/>
      <c r="E339" s="922"/>
      <c r="F339" s="310" t="s">
        <v>342</v>
      </c>
      <c r="G339" s="151">
        <f>R339*O4</f>
        <v>1.1000000000000001</v>
      </c>
      <c r="H339" s="311"/>
      <c r="I339" s="312"/>
      <c r="J339" s="312"/>
      <c r="K339" s="312"/>
      <c r="L339" s="312"/>
      <c r="M339" s="312"/>
      <c r="N339" s="312"/>
      <c r="O339" s="322"/>
      <c r="P339" s="312">
        <v>0</v>
      </c>
      <c r="Q339" s="313"/>
      <c r="R339" s="311">
        <v>1.1000000000000001</v>
      </c>
    </row>
    <row r="340" spans="1:18" ht="34.5" customHeight="1">
      <c r="A340" s="905"/>
      <c r="B340" s="9" t="s">
        <v>343</v>
      </c>
      <c r="C340" s="301"/>
      <c r="D340" s="314" t="s">
        <v>344</v>
      </c>
      <c r="E340" s="922"/>
      <c r="F340" s="915"/>
      <c r="G340" s="315"/>
      <c r="H340" s="917"/>
      <c r="I340" s="918"/>
      <c r="J340" s="918"/>
      <c r="K340" s="918"/>
      <c r="L340" s="918"/>
      <c r="M340" s="918"/>
      <c r="N340" s="918"/>
      <c r="O340" s="918"/>
      <c r="P340" s="918"/>
      <c r="Q340" s="918"/>
      <c r="R340" s="316"/>
    </row>
    <row r="341" spans="1:18" ht="34.5" customHeight="1">
      <c r="A341" s="935"/>
      <c r="B341" s="317" t="s">
        <v>345</v>
      </c>
      <c r="C341" s="337"/>
      <c r="D341" s="338" t="s">
        <v>346</v>
      </c>
      <c r="E341" s="923"/>
      <c r="F341" s="916"/>
      <c r="G341" s="319"/>
      <c r="H341" s="919"/>
      <c r="I341" s="920"/>
      <c r="J341" s="920"/>
      <c r="K341" s="920"/>
      <c r="L341" s="920"/>
      <c r="M341" s="920"/>
      <c r="N341" s="920"/>
      <c r="O341" s="920"/>
      <c r="P341" s="920"/>
      <c r="Q341" s="920"/>
      <c r="R341" s="320"/>
    </row>
    <row r="342" spans="1:18" ht="34.5" customHeight="1">
      <c r="A342" s="936">
        <v>56</v>
      </c>
      <c r="B342" s="293" t="s">
        <v>347</v>
      </c>
      <c r="C342" s="937" t="s">
        <v>348</v>
      </c>
      <c r="D342" s="340" t="s">
        <v>349</v>
      </c>
      <c r="E342" s="921" t="s">
        <v>48</v>
      </c>
      <c r="F342" s="295" t="s">
        <v>283</v>
      </c>
      <c r="G342" s="151">
        <f>R342*O4</f>
        <v>0.15</v>
      </c>
      <c r="H342" s="297"/>
      <c r="I342" s="298">
        <v>0</v>
      </c>
      <c r="J342" s="298"/>
      <c r="K342" s="298"/>
      <c r="L342" s="298"/>
      <c r="M342" s="298"/>
      <c r="N342" s="298"/>
      <c r="O342" s="298"/>
      <c r="P342" s="298"/>
      <c r="Q342" s="299"/>
      <c r="R342" s="297">
        <v>0.15</v>
      </c>
    </row>
    <row r="343" spans="1:18" ht="34.5" customHeight="1">
      <c r="A343" s="905"/>
      <c r="B343" s="308" t="s">
        <v>350</v>
      </c>
      <c r="C343" s="938"/>
      <c r="D343" s="341"/>
      <c r="E343" s="922"/>
      <c r="F343" s="303" t="s">
        <v>285</v>
      </c>
      <c r="G343" s="304"/>
      <c r="H343" s="305"/>
      <c r="I343" s="306"/>
      <c r="J343" s="306"/>
      <c r="K343" s="306"/>
      <c r="L343" s="322"/>
      <c r="M343" s="306"/>
      <c r="N343" s="306"/>
      <c r="O343" s="306"/>
      <c r="P343" s="306"/>
      <c r="Q343" s="307"/>
      <c r="R343" s="305"/>
    </row>
    <row r="344" spans="1:18" ht="34.5" customHeight="1">
      <c r="A344" s="905"/>
      <c r="B344" s="308" t="s">
        <v>351</v>
      </c>
      <c r="C344" s="938"/>
      <c r="D344" s="342"/>
      <c r="E344" s="922"/>
      <c r="F344" s="310" t="s">
        <v>53</v>
      </c>
      <c r="G344" s="343"/>
      <c r="H344" s="311"/>
      <c r="I344" s="312"/>
      <c r="J344" s="312"/>
      <c r="K344" s="312"/>
      <c r="L344" s="312"/>
      <c r="M344" s="312"/>
      <c r="N344" s="312"/>
      <c r="O344" s="312"/>
      <c r="P344" s="312"/>
      <c r="Q344" s="313"/>
      <c r="R344" s="311"/>
    </row>
    <row r="345" spans="1:18" ht="34.5" customHeight="1">
      <c r="A345" s="905"/>
      <c r="B345" s="308" t="s">
        <v>352</v>
      </c>
      <c r="C345" s="938"/>
      <c r="D345" s="913"/>
      <c r="E345" s="922"/>
      <c r="F345" s="915"/>
      <c r="G345" s="315"/>
      <c r="H345" s="917"/>
      <c r="I345" s="918"/>
      <c r="J345" s="918"/>
      <c r="K345" s="918"/>
      <c r="L345" s="918"/>
      <c r="M345" s="918"/>
      <c r="N345" s="918"/>
      <c r="O345" s="918"/>
      <c r="P345" s="918"/>
      <c r="Q345" s="918"/>
      <c r="R345" s="316"/>
    </row>
    <row r="346" spans="1:18" ht="34.5" customHeight="1">
      <c r="A346" s="905"/>
      <c r="B346" s="308" t="s">
        <v>353</v>
      </c>
      <c r="C346" s="938"/>
      <c r="D346" s="913"/>
      <c r="E346" s="922"/>
      <c r="F346" s="925"/>
      <c r="G346" s="326"/>
      <c r="H346" s="927"/>
      <c r="I346" s="928"/>
      <c r="J346" s="928"/>
      <c r="K346" s="928"/>
      <c r="L346" s="928"/>
      <c r="M346" s="928"/>
      <c r="N346" s="928"/>
      <c r="O346" s="928"/>
      <c r="P346" s="928"/>
      <c r="Q346" s="928"/>
      <c r="R346" s="327"/>
    </row>
    <row r="347" spans="1:18" ht="34.5" customHeight="1">
      <c r="A347" s="905"/>
      <c r="B347" s="308"/>
      <c r="C347" s="939"/>
      <c r="D347" s="924"/>
      <c r="E347" s="940"/>
      <c r="F347" s="926"/>
      <c r="G347" s="329"/>
      <c r="H347" s="929"/>
      <c r="I347" s="930"/>
      <c r="J347" s="930"/>
      <c r="K347" s="930"/>
      <c r="L347" s="930"/>
      <c r="M347" s="930"/>
      <c r="N347" s="930"/>
      <c r="O347" s="930"/>
      <c r="P347" s="930"/>
      <c r="Q347" s="930"/>
      <c r="R347" s="330"/>
    </row>
    <row r="348" spans="1:18" ht="34.5" customHeight="1">
      <c r="A348" s="905"/>
      <c r="B348" s="308"/>
      <c r="C348" s="937" t="s">
        <v>348</v>
      </c>
      <c r="D348" s="345" t="s">
        <v>354</v>
      </c>
      <c r="E348" s="941" t="s">
        <v>48</v>
      </c>
      <c r="F348" s="346" t="s">
        <v>283</v>
      </c>
      <c r="G348" s="151">
        <f>R348*O4</f>
        <v>0.15</v>
      </c>
      <c r="H348" s="297"/>
      <c r="I348" s="298">
        <v>0</v>
      </c>
      <c r="J348" s="298"/>
      <c r="K348" s="298"/>
      <c r="L348" s="298"/>
      <c r="M348" s="298"/>
      <c r="N348" s="298"/>
      <c r="O348" s="298"/>
      <c r="P348" s="298"/>
      <c r="Q348" s="299"/>
      <c r="R348" s="297">
        <v>0.15</v>
      </c>
    </row>
    <row r="349" spans="1:18" ht="34.5" customHeight="1">
      <c r="A349" s="905"/>
      <c r="B349" s="308"/>
      <c r="C349" s="938"/>
      <c r="D349" s="347"/>
      <c r="E349" s="942"/>
      <c r="F349" s="348" t="s">
        <v>285</v>
      </c>
      <c r="G349" s="349"/>
      <c r="H349" s="305"/>
      <c r="I349" s="306"/>
      <c r="J349" s="306"/>
      <c r="K349" s="306"/>
      <c r="L349" s="322"/>
      <c r="M349" s="306"/>
      <c r="N349" s="306"/>
      <c r="O349" s="306"/>
      <c r="P349" s="306"/>
      <c r="Q349" s="307"/>
      <c r="R349" s="305"/>
    </row>
    <row r="350" spans="1:18" ht="34.5" customHeight="1">
      <c r="A350" s="905"/>
      <c r="B350" s="308"/>
      <c r="C350" s="938"/>
      <c r="D350" s="350"/>
      <c r="E350" s="942"/>
      <c r="F350" s="351" t="s">
        <v>53</v>
      </c>
      <c r="G350" s="352"/>
      <c r="H350" s="311"/>
      <c r="I350" s="312"/>
      <c r="J350" s="312"/>
      <c r="K350" s="312"/>
      <c r="L350" s="312"/>
      <c r="M350" s="312"/>
      <c r="N350" s="312"/>
      <c r="O350" s="312"/>
      <c r="P350" s="312"/>
      <c r="Q350" s="313"/>
      <c r="R350" s="311"/>
    </row>
    <row r="351" spans="1:18" ht="34.5" customHeight="1">
      <c r="A351" s="905"/>
      <c r="B351" s="308"/>
      <c r="C351" s="938"/>
      <c r="D351" s="913"/>
      <c r="E351" s="942"/>
      <c r="F351" s="944"/>
      <c r="G351" s="353"/>
      <c r="H351" s="917"/>
      <c r="I351" s="918"/>
      <c r="J351" s="918"/>
      <c r="K351" s="918"/>
      <c r="L351" s="918"/>
      <c r="M351" s="918"/>
      <c r="N351" s="918"/>
      <c r="O351" s="918"/>
      <c r="P351" s="918"/>
      <c r="Q351" s="918"/>
      <c r="R351" s="316"/>
    </row>
    <row r="352" spans="1:18" ht="34.5" customHeight="1">
      <c r="A352" s="905"/>
      <c r="B352" s="308"/>
      <c r="C352" s="938"/>
      <c r="D352" s="913"/>
      <c r="E352" s="942"/>
      <c r="F352" s="945"/>
      <c r="G352" s="354"/>
      <c r="H352" s="927"/>
      <c r="I352" s="928"/>
      <c r="J352" s="928"/>
      <c r="K352" s="928"/>
      <c r="L352" s="928"/>
      <c r="M352" s="928"/>
      <c r="N352" s="928"/>
      <c r="O352" s="928"/>
      <c r="P352" s="928"/>
      <c r="Q352" s="928"/>
      <c r="R352" s="327"/>
    </row>
    <row r="353" spans="1:18" ht="34.5" customHeight="1">
      <c r="A353" s="935"/>
      <c r="B353" s="355"/>
      <c r="C353" s="939"/>
      <c r="D353" s="924"/>
      <c r="E353" s="943"/>
      <c r="F353" s="946"/>
      <c r="G353" s="356"/>
      <c r="H353" s="929"/>
      <c r="I353" s="930"/>
      <c r="J353" s="930"/>
      <c r="K353" s="930"/>
      <c r="L353" s="930"/>
      <c r="M353" s="930"/>
      <c r="N353" s="930"/>
      <c r="O353" s="930"/>
      <c r="P353" s="930"/>
      <c r="Q353" s="930"/>
      <c r="R353" s="330"/>
    </row>
    <row r="354" spans="1:18" ht="34.5" customHeight="1">
      <c r="A354" s="947">
        <v>57</v>
      </c>
      <c r="B354" s="357" t="s">
        <v>347</v>
      </c>
      <c r="C354" s="950" t="s">
        <v>355</v>
      </c>
      <c r="D354" s="294" t="s">
        <v>356</v>
      </c>
      <c r="E354" s="953" t="s">
        <v>48</v>
      </c>
      <c r="F354" s="295" t="s">
        <v>283</v>
      </c>
      <c r="G354" s="151">
        <f>R354*O4</f>
        <v>0.15</v>
      </c>
      <c r="H354" s="297"/>
      <c r="I354" s="298">
        <v>0</v>
      </c>
      <c r="J354" s="298"/>
      <c r="K354" s="298"/>
      <c r="L354" s="298"/>
      <c r="M354" s="298"/>
      <c r="N354" s="298"/>
      <c r="O354" s="298"/>
      <c r="P354" s="298"/>
      <c r="Q354" s="299"/>
      <c r="R354" s="297">
        <v>0.15</v>
      </c>
    </row>
    <row r="355" spans="1:18" ht="34.5" customHeight="1">
      <c r="A355" s="948"/>
      <c r="B355" s="359" t="s">
        <v>350</v>
      </c>
      <c r="C355" s="951"/>
      <c r="D355" s="302"/>
      <c r="E355" s="922"/>
      <c r="F355" s="303" t="s">
        <v>285</v>
      </c>
      <c r="G355" s="304"/>
      <c r="H355" s="305"/>
      <c r="I355" s="306"/>
      <c r="J355" s="306"/>
      <c r="K355" s="306"/>
      <c r="L355" s="322"/>
      <c r="M355" s="306"/>
      <c r="N355" s="306"/>
      <c r="O355" s="306"/>
      <c r="P355" s="306"/>
      <c r="Q355" s="307"/>
      <c r="R355" s="305"/>
    </row>
    <row r="356" spans="1:18" ht="34.5" customHeight="1">
      <c r="A356" s="948"/>
      <c r="B356" s="359" t="s">
        <v>351</v>
      </c>
      <c r="C356" s="951"/>
      <c r="D356" s="309"/>
      <c r="E356" s="922"/>
      <c r="F356" s="310" t="s">
        <v>53</v>
      </c>
      <c r="G356" s="343"/>
      <c r="H356" s="311"/>
      <c r="I356" s="312"/>
      <c r="J356" s="312"/>
      <c r="K356" s="312"/>
      <c r="L356" s="312"/>
      <c r="M356" s="312"/>
      <c r="N356" s="312"/>
      <c r="O356" s="312"/>
      <c r="P356" s="312"/>
      <c r="Q356" s="313"/>
      <c r="R356" s="311"/>
    </row>
    <row r="357" spans="1:18" ht="34.5" customHeight="1">
      <c r="A357" s="948"/>
      <c r="B357" s="359" t="s">
        <v>352</v>
      </c>
      <c r="C357" s="951"/>
      <c r="D357" s="913"/>
      <c r="E357" s="922"/>
      <c r="F357" s="915"/>
      <c r="G357" s="315"/>
      <c r="H357" s="917"/>
      <c r="I357" s="918"/>
      <c r="J357" s="918"/>
      <c r="K357" s="918"/>
      <c r="L357" s="918"/>
      <c r="M357" s="918"/>
      <c r="N357" s="918"/>
      <c r="O357" s="918"/>
      <c r="P357" s="918"/>
      <c r="Q357" s="918"/>
      <c r="R357" s="316"/>
    </row>
    <row r="358" spans="1:18" ht="34.5" customHeight="1">
      <c r="A358" s="948"/>
      <c r="B358" s="359" t="s">
        <v>353</v>
      </c>
      <c r="C358" s="951"/>
      <c r="D358" s="913"/>
      <c r="E358" s="922"/>
      <c r="F358" s="925"/>
      <c r="G358" s="326"/>
      <c r="H358" s="927"/>
      <c r="I358" s="928"/>
      <c r="J358" s="928"/>
      <c r="K358" s="928"/>
      <c r="L358" s="928"/>
      <c r="M358" s="928"/>
      <c r="N358" s="928"/>
      <c r="O358" s="928"/>
      <c r="P358" s="928"/>
      <c r="Q358" s="928"/>
      <c r="R358" s="327"/>
    </row>
    <row r="359" spans="1:18" ht="34.5" customHeight="1">
      <c r="A359" s="948"/>
      <c r="B359" s="360"/>
      <c r="C359" s="952"/>
      <c r="D359" s="924"/>
      <c r="E359" s="923"/>
      <c r="F359" s="926"/>
      <c r="G359" s="329"/>
      <c r="H359" s="929"/>
      <c r="I359" s="930"/>
      <c r="J359" s="930"/>
      <c r="K359" s="930"/>
      <c r="L359" s="930"/>
      <c r="M359" s="930"/>
      <c r="N359" s="930"/>
      <c r="O359" s="930"/>
      <c r="P359" s="930"/>
      <c r="Q359" s="930"/>
      <c r="R359" s="330"/>
    </row>
    <row r="360" spans="1:18" ht="34.5" customHeight="1">
      <c r="A360" s="948"/>
      <c r="B360" s="359"/>
      <c r="C360" s="954" t="s">
        <v>355</v>
      </c>
      <c r="D360" s="294" t="s">
        <v>354</v>
      </c>
      <c r="E360" s="921" t="s">
        <v>48</v>
      </c>
      <c r="F360" s="295" t="s">
        <v>283</v>
      </c>
      <c r="G360" s="151">
        <f>R360*O4</f>
        <v>0.15</v>
      </c>
      <c r="H360" s="297"/>
      <c r="I360" s="298">
        <v>0</v>
      </c>
      <c r="J360" s="298"/>
      <c r="K360" s="298"/>
      <c r="L360" s="298"/>
      <c r="M360" s="298"/>
      <c r="N360" s="298"/>
      <c r="O360" s="298"/>
      <c r="P360" s="298"/>
      <c r="Q360" s="299"/>
      <c r="R360" s="297">
        <v>0.15</v>
      </c>
    </row>
    <row r="361" spans="1:18" ht="34.5" customHeight="1">
      <c r="A361" s="948"/>
      <c r="B361" s="359"/>
      <c r="C361" s="951"/>
      <c r="D361" s="302"/>
      <c r="E361" s="922"/>
      <c r="F361" s="303" t="s">
        <v>285</v>
      </c>
      <c r="G361" s="304"/>
      <c r="H361" s="305"/>
      <c r="I361" s="306"/>
      <c r="J361" s="306"/>
      <c r="K361" s="306"/>
      <c r="L361" s="322"/>
      <c r="M361" s="306"/>
      <c r="N361" s="306"/>
      <c r="O361" s="306"/>
      <c r="P361" s="306"/>
      <c r="Q361" s="307"/>
      <c r="R361" s="305"/>
    </row>
    <row r="362" spans="1:18" ht="34.5" customHeight="1">
      <c r="A362" s="948"/>
      <c r="B362" s="359"/>
      <c r="C362" s="951"/>
      <c r="D362" s="309"/>
      <c r="E362" s="922"/>
      <c r="F362" s="310" t="s">
        <v>53</v>
      </c>
      <c r="G362" s="343"/>
      <c r="H362" s="311"/>
      <c r="I362" s="312"/>
      <c r="J362" s="312"/>
      <c r="K362" s="312"/>
      <c r="L362" s="312"/>
      <c r="M362" s="312"/>
      <c r="N362" s="312"/>
      <c r="O362" s="312"/>
      <c r="P362" s="312"/>
      <c r="Q362" s="313"/>
      <c r="R362" s="311"/>
    </row>
    <row r="363" spans="1:18" ht="34.5" customHeight="1">
      <c r="A363" s="948"/>
      <c r="B363" s="359"/>
      <c r="C363" s="951"/>
      <c r="D363" s="913"/>
      <c r="E363" s="922"/>
      <c r="F363" s="915"/>
      <c r="G363" s="315"/>
      <c r="H363" s="917"/>
      <c r="I363" s="918"/>
      <c r="J363" s="918"/>
      <c r="K363" s="918"/>
      <c r="L363" s="918"/>
      <c r="M363" s="918"/>
      <c r="N363" s="918"/>
      <c r="O363" s="918"/>
      <c r="P363" s="918"/>
      <c r="Q363" s="918"/>
      <c r="R363" s="316"/>
    </row>
    <row r="364" spans="1:18" ht="34.5" customHeight="1">
      <c r="A364" s="948"/>
      <c r="B364" s="359"/>
      <c r="C364" s="951"/>
      <c r="D364" s="913"/>
      <c r="E364" s="922"/>
      <c r="F364" s="925"/>
      <c r="G364" s="326"/>
      <c r="H364" s="927"/>
      <c r="I364" s="928"/>
      <c r="J364" s="928"/>
      <c r="K364" s="928"/>
      <c r="L364" s="928"/>
      <c r="M364" s="928"/>
      <c r="N364" s="928"/>
      <c r="O364" s="928"/>
      <c r="P364" s="928"/>
      <c r="Q364" s="928"/>
      <c r="R364" s="327"/>
    </row>
    <row r="365" spans="1:18" ht="34.5" customHeight="1">
      <c r="A365" s="949"/>
      <c r="B365" s="361"/>
      <c r="C365" s="952"/>
      <c r="D365" s="924"/>
      <c r="E365" s="923"/>
      <c r="F365" s="926"/>
      <c r="G365" s="329"/>
      <c r="H365" s="929"/>
      <c r="I365" s="930"/>
      <c r="J365" s="930"/>
      <c r="K365" s="930"/>
      <c r="L365" s="930"/>
      <c r="M365" s="930"/>
      <c r="N365" s="930"/>
      <c r="O365" s="930"/>
      <c r="P365" s="930"/>
      <c r="Q365" s="930"/>
      <c r="R365" s="330"/>
    </row>
    <row r="366" spans="1:18" ht="34.5" customHeight="1">
      <c r="A366" s="936">
        <v>58</v>
      </c>
      <c r="B366" s="362" t="s">
        <v>357</v>
      </c>
      <c r="C366" s="333"/>
      <c r="D366" s="294"/>
      <c r="E366" s="955" t="s">
        <v>99</v>
      </c>
      <c r="F366" s="295" t="s">
        <v>283</v>
      </c>
      <c r="G366" s="296"/>
      <c r="H366" s="297"/>
      <c r="I366" s="298"/>
      <c r="J366" s="298"/>
      <c r="K366" s="298"/>
      <c r="L366" s="298"/>
      <c r="M366" s="298"/>
      <c r="N366" s="298"/>
      <c r="O366" s="298"/>
      <c r="P366" s="298"/>
      <c r="Q366" s="299"/>
      <c r="R366" s="297"/>
    </row>
    <row r="367" spans="1:18" ht="34.5" customHeight="1">
      <c r="A367" s="905"/>
      <c r="B367" s="301" t="s">
        <v>358</v>
      </c>
      <c r="C367" s="301" t="s">
        <v>359</v>
      </c>
      <c r="D367" s="302"/>
      <c r="E367" s="956"/>
      <c r="F367" s="303" t="s">
        <v>285</v>
      </c>
      <c r="G367" s="304"/>
      <c r="H367" s="305"/>
      <c r="I367" s="306"/>
      <c r="J367" s="306"/>
      <c r="K367" s="306"/>
      <c r="L367" s="306"/>
      <c r="M367" s="306"/>
      <c r="N367" s="306"/>
      <c r="O367" s="306"/>
      <c r="P367" s="306"/>
      <c r="Q367" s="307"/>
      <c r="R367" s="305"/>
    </row>
    <row r="368" spans="1:18" ht="34.5" customHeight="1">
      <c r="A368" s="905"/>
      <c r="B368" s="324" t="s">
        <v>360</v>
      </c>
      <c r="C368" s="301" t="s">
        <v>361</v>
      </c>
      <c r="D368" s="309"/>
      <c r="E368" s="956"/>
      <c r="F368" s="363" t="s">
        <v>342</v>
      </c>
      <c r="G368" s="151">
        <f>R368*O4</f>
        <v>1</v>
      </c>
      <c r="H368" s="364"/>
      <c r="I368" s="365"/>
      <c r="J368" s="365"/>
      <c r="K368" s="365"/>
      <c r="L368" s="365"/>
      <c r="M368" s="365"/>
      <c r="N368" s="365"/>
      <c r="O368" s="10"/>
      <c r="P368" s="365">
        <v>0</v>
      </c>
      <c r="Q368" s="366"/>
      <c r="R368" s="364">
        <v>1</v>
      </c>
    </row>
    <row r="369" spans="1:18" ht="34.5" customHeight="1">
      <c r="A369" s="905"/>
      <c r="B369" s="308" t="s">
        <v>362</v>
      </c>
      <c r="C369" s="301" t="s">
        <v>363</v>
      </c>
      <c r="D369" s="913" t="s">
        <v>364</v>
      </c>
      <c r="E369" s="956"/>
      <c r="F369" s="959"/>
      <c r="G369" s="367"/>
      <c r="H369" s="962"/>
      <c r="I369" s="963"/>
      <c r="J369" s="963"/>
      <c r="K369" s="963"/>
      <c r="L369" s="963"/>
      <c r="M369" s="963"/>
      <c r="N369" s="963"/>
      <c r="O369" s="963"/>
      <c r="P369" s="963"/>
      <c r="Q369" s="964"/>
      <c r="R369" s="368"/>
    </row>
    <row r="370" spans="1:18" ht="34.5" customHeight="1">
      <c r="A370" s="905"/>
      <c r="B370" s="308" t="s">
        <v>365</v>
      </c>
      <c r="C370" s="301"/>
      <c r="D370" s="913"/>
      <c r="E370" s="956"/>
      <c r="F370" s="960"/>
      <c r="G370" s="369"/>
      <c r="H370" s="965"/>
      <c r="I370" s="928"/>
      <c r="J370" s="928"/>
      <c r="K370" s="928"/>
      <c r="L370" s="928"/>
      <c r="M370" s="928"/>
      <c r="N370" s="928"/>
      <c r="O370" s="928"/>
      <c r="P370" s="928"/>
      <c r="Q370" s="966"/>
      <c r="R370" s="370"/>
    </row>
    <row r="371" spans="1:18" ht="34.5" customHeight="1">
      <c r="A371" s="906"/>
      <c r="B371" s="317" t="s">
        <v>366</v>
      </c>
      <c r="C371" s="318"/>
      <c r="D371" s="958"/>
      <c r="E371" s="957"/>
      <c r="F371" s="961"/>
      <c r="G371" s="371"/>
      <c r="H371" s="967"/>
      <c r="I371" s="968"/>
      <c r="J371" s="968"/>
      <c r="K371" s="968"/>
      <c r="L371" s="968"/>
      <c r="M371" s="968"/>
      <c r="N371" s="968"/>
      <c r="O371" s="968"/>
      <c r="P371" s="968"/>
      <c r="Q371" s="969"/>
      <c r="R371" s="372"/>
    </row>
    <row r="372" spans="1:18" ht="34.5" customHeight="1">
      <c r="A372" s="904">
        <v>59</v>
      </c>
      <c r="B372" s="970" t="s">
        <v>367</v>
      </c>
      <c r="C372" s="973" t="s">
        <v>368</v>
      </c>
      <c r="D372" s="294" t="s">
        <v>267</v>
      </c>
      <c r="E372" s="921" t="s">
        <v>203</v>
      </c>
      <c r="F372" s="373" t="s">
        <v>283</v>
      </c>
      <c r="G372" s="151">
        <f>R372*O4</f>
        <v>0.8</v>
      </c>
      <c r="H372" s="374"/>
      <c r="I372" s="375">
        <v>0</v>
      </c>
      <c r="J372" s="375"/>
      <c r="K372" s="375"/>
      <c r="L372" s="375"/>
      <c r="M372" s="375"/>
      <c r="N372" s="375"/>
      <c r="O372" s="375"/>
      <c r="P372" s="375"/>
      <c r="Q372" s="376"/>
      <c r="R372" s="374">
        <v>0.8</v>
      </c>
    </row>
    <row r="373" spans="1:18" ht="34.5" customHeight="1">
      <c r="A373" s="905"/>
      <c r="B373" s="971"/>
      <c r="C373" s="974"/>
      <c r="D373" s="302"/>
      <c r="E373" s="922"/>
      <c r="F373" s="303" t="s">
        <v>285</v>
      </c>
      <c r="G373" s="304"/>
      <c r="H373" s="305"/>
      <c r="I373" s="306"/>
      <c r="J373" s="306"/>
      <c r="K373" s="306"/>
      <c r="L373" s="306"/>
      <c r="M373" s="306"/>
      <c r="N373" s="306"/>
      <c r="O373" s="306"/>
      <c r="P373" s="306"/>
      <c r="Q373" s="307"/>
      <c r="R373" s="305"/>
    </row>
    <row r="374" spans="1:18" ht="34.5" customHeight="1">
      <c r="A374" s="905"/>
      <c r="B374" s="971"/>
      <c r="C374" s="974"/>
      <c r="D374" s="309"/>
      <c r="E374" s="922"/>
      <c r="F374" s="310" t="s">
        <v>342</v>
      </c>
      <c r="G374" s="343"/>
      <c r="H374" s="311"/>
      <c r="I374" s="312"/>
      <c r="J374" s="312"/>
      <c r="K374" s="312"/>
      <c r="L374" s="312"/>
      <c r="M374" s="312"/>
      <c r="N374" s="312"/>
      <c r="O374" s="312"/>
      <c r="P374" s="312"/>
      <c r="Q374" s="313"/>
      <c r="R374" s="311"/>
    </row>
    <row r="375" spans="1:18" ht="34.5" customHeight="1">
      <c r="A375" s="905"/>
      <c r="B375" s="971"/>
      <c r="C375" s="974"/>
      <c r="D375" s="314"/>
      <c r="E375" s="922"/>
      <c r="F375" s="915"/>
      <c r="G375" s="315"/>
      <c r="H375" s="917"/>
      <c r="I375" s="918"/>
      <c r="J375" s="918"/>
      <c r="K375" s="918"/>
      <c r="L375" s="918"/>
      <c r="M375" s="918"/>
      <c r="N375" s="918"/>
      <c r="O375" s="918"/>
      <c r="P375" s="918"/>
      <c r="Q375" s="918"/>
      <c r="R375" s="316"/>
    </row>
    <row r="376" spans="1:18" ht="34.5" customHeight="1">
      <c r="A376" s="906"/>
      <c r="B376" s="972"/>
      <c r="C376" s="975"/>
      <c r="D376" s="338"/>
      <c r="E376" s="923"/>
      <c r="F376" s="916"/>
      <c r="G376" s="319"/>
      <c r="H376" s="919"/>
      <c r="I376" s="920"/>
      <c r="J376" s="920"/>
      <c r="K376" s="920"/>
      <c r="L376" s="920"/>
      <c r="M376" s="920"/>
      <c r="N376" s="920"/>
      <c r="O376" s="920"/>
      <c r="P376" s="920"/>
      <c r="Q376" s="920"/>
      <c r="R376" s="320"/>
    </row>
    <row r="377" spans="1:18" ht="34.5" customHeight="1">
      <c r="A377" s="904">
        <v>60</v>
      </c>
      <c r="B377" s="970" t="s">
        <v>369</v>
      </c>
      <c r="C377" s="973" t="s">
        <v>368</v>
      </c>
      <c r="D377" s="294" t="s">
        <v>370</v>
      </c>
      <c r="E377" s="921" t="s">
        <v>203</v>
      </c>
      <c r="F377" s="295" t="s">
        <v>283</v>
      </c>
      <c r="G377" s="151">
        <f>R377*O4</f>
        <v>0.6</v>
      </c>
      <c r="H377" s="297"/>
      <c r="I377" s="298">
        <v>0</v>
      </c>
      <c r="J377" s="298"/>
      <c r="K377" s="298"/>
      <c r="L377" s="298"/>
      <c r="M377" s="298"/>
      <c r="N377" s="298"/>
      <c r="O377" s="298"/>
      <c r="P377" s="298"/>
      <c r="Q377" s="299"/>
      <c r="R377" s="297">
        <v>0.6</v>
      </c>
    </row>
    <row r="378" spans="1:18" ht="34.5" customHeight="1">
      <c r="A378" s="905"/>
      <c r="B378" s="971"/>
      <c r="C378" s="974"/>
      <c r="D378" s="302"/>
      <c r="E378" s="922"/>
      <c r="F378" s="303" t="s">
        <v>285</v>
      </c>
      <c r="G378" s="304"/>
      <c r="H378" s="305"/>
      <c r="I378" s="306"/>
      <c r="J378" s="306"/>
      <c r="K378" s="306"/>
      <c r="L378" s="306"/>
      <c r="M378" s="306"/>
      <c r="N378" s="306"/>
      <c r="O378" s="306"/>
      <c r="P378" s="306"/>
      <c r="Q378" s="307"/>
      <c r="R378" s="305"/>
    </row>
    <row r="379" spans="1:18" ht="34.5" customHeight="1">
      <c r="A379" s="905"/>
      <c r="B379" s="971"/>
      <c r="C379" s="974"/>
      <c r="D379" s="309"/>
      <c r="E379" s="922"/>
      <c r="F379" s="310" t="s">
        <v>342</v>
      </c>
      <c r="G379" s="343"/>
      <c r="H379" s="311"/>
      <c r="I379" s="312"/>
      <c r="J379" s="312"/>
      <c r="K379" s="312"/>
      <c r="L379" s="312"/>
      <c r="M379" s="312"/>
      <c r="N379" s="312"/>
      <c r="O379" s="312"/>
      <c r="P379" s="312"/>
      <c r="Q379" s="313"/>
      <c r="R379" s="311"/>
    </row>
    <row r="380" spans="1:18" ht="34.5" customHeight="1">
      <c r="A380" s="905"/>
      <c r="B380" s="971"/>
      <c r="C380" s="974"/>
      <c r="D380" s="976"/>
      <c r="E380" s="922"/>
      <c r="F380" s="915"/>
      <c r="G380" s="315"/>
      <c r="H380" s="917"/>
      <c r="I380" s="918"/>
      <c r="J380" s="918"/>
      <c r="K380" s="918"/>
      <c r="L380" s="918"/>
      <c r="M380" s="918"/>
      <c r="N380" s="918"/>
      <c r="O380" s="918"/>
      <c r="P380" s="918"/>
      <c r="Q380" s="918"/>
      <c r="R380" s="316"/>
    </row>
    <row r="381" spans="1:18" ht="34.5" customHeight="1">
      <c r="A381" s="905"/>
      <c r="B381" s="971"/>
      <c r="C381" s="974"/>
      <c r="D381" s="976"/>
      <c r="E381" s="922"/>
      <c r="F381" s="977"/>
      <c r="G381" s="381"/>
      <c r="H381" s="978"/>
      <c r="I381" s="979"/>
      <c r="J381" s="979"/>
      <c r="K381" s="979"/>
      <c r="L381" s="979"/>
      <c r="M381" s="979"/>
      <c r="N381" s="979"/>
      <c r="O381" s="979"/>
      <c r="P381" s="979"/>
      <c r="Q381" s="979"/>
      <c r="R381" s="384"/>
    </row>
    <row r="382" spans="1:18" ht="34.5" customHeight="1">
      <c r="A382" s="339"/>
      <c r="B382" s="385"/>
      <c r="C382" s="386"/>
      <c r="D382" s="387"/>
      <c r="E382" s="358"/>
      <c r="F382" s="388"/>
      <c r="G382" s="389"/>
      <c r="H382" s="390"/>
      <c r="I382" s="391"/>
      <c r="J382" s="391"/>
      <c r="K382" s="391"/>
      <c r="L382" s="391"/>
      <c r="M382" s="391"/>
      <c r="N382" s="391"/>
      <c r="O382" s="391"/>
      <c r="P382" s="391"/>
      <c r="Q382" s="391"/>
      <c r="R382" s="392"/>
    </row>
    <row r="383" spans="1:18" ht="34.5" customHeight="1">
      <c r="A383" s="300"/>
      <c r="B383" s="377"/>
      <c r="C383" s="378"/>
      <c r="D383" s="379"/>
      <c r="E383" s="323"/>
      <c r="F383" s="380"/>
      <c r="G383" s="381"/>
      <c r="H383" s="382"/>
      <c r="I383" s="383"/>
      <c r="J383" s="383"/>
      <c r="K383" s="383"/>
      <c r="L383" s="383"/>
      <c r="M383" s="383"/>
      <c r="N383" s="383"/>
      <c r="O383" s="383"/>
      <c r="P383" s="383"/>
      <c r="Q383" s="383"/>
      <c r="R383" s="393"/>
    </row>
    <row r="384" spans="1:18" ht="34.5" customHeight="1">
      <c r="A384" s="300"/>
      <c r="B384" s="377"/>
      <c r="C384" s="378"/>
      <c r="D384" s="379"/>
      <c r="E384" s="323"/>
      <c r="F384" s="380"/>
      <c r="G384" s="381"/>
      <c r="H384" s="382"/>
      <c r="I384" s="383"/>
      <c r="J384" s="383"/>
      <c r="K384" s="383"/>
      <c r="L384" s="383"/>
      <c r="M384" s="383"/>
      <c r="N384" s="383"/>
      <c r="O384" s="383"/>
      <c r="P384" s="383"/>
      <c r="Q384" s="383"/>
      <c r="R384" s="393"/>
    </row>
    <row r="385" spans="1:18" ht="34.5" customHeight="1">
      <c r="A385" s="336"/>
      <c r="B385" s="394"/>
      <c r="C385" s="395"/>
      <c r="D385" s="396"/>
      <c r="E385" s="344"/>
      <c r="F385" s="397"/>
      <c r="G385" s="398"/>
      <c r="H385" s="399"/>
      <c r="I385" s="400"/>
      <c r="J385" s="400"/>
      <c r="K385" s="400"/>
      <c r="L385" s="400"/>
      <c r="M385" s="400"/>
      <c r="N385" s="400"/>
      <c r="O385" s="400"/>
      <c r="P385" s="400"/>
      <c r="Q385" s="400"/>
      <c r="R385" s="384"/>
    </row>
    <row r="386" spans="1:18" ht="34.5" customHeight="1">
      <c r="A386" s="936">
        <v>61</v>
      </c>
      <c r="B386" s="980" t="s">
        <v>371</v>
      </c>
      <c r="C386" s="982" t="s">
        <v>368</v>
      </c>
      <c r="D386" s="401" t="s">
        <v>247</v>
      </c>
      <c r="E386" s="953" t="s">
        <v>203</v>
      </c>
      <c r="F386" s="373" t="s">
        <v>283</v>
      </c>
      <c r="G386" s="151">
        <f>R386*O4</f>
        <v>0.3</v>
      </c>
      <c r="H386" s="374"/>
      <c r="I386" s="375">
        <v>0</v>
      </c>
      <c r="J386" s="375"/>
      <c r="K386" s="375"/>
      <c r="L386" s="375"/>
      <c r="M386" s="375"/>
      <c r="N386" s="375"/>
      <c r="O386" s="375"/>
      <c r="P386" s="375"/>
      <c r="Q386" s="376"/>
      <c r="R386" s="374">
        <v>0.3</v>
      </c>
    </row>
    <row r="387" spans="1:18" ht="34.5" customHeight="1">
      <c r="A387" s="905"/>
      <c r="B387" s="971"/>
      <c r="C387" s="974"/>
      <c r="D387" s="302"/>
      <c r="E387" s="922"/>
      <c r="F387" s="303" t="s">
        <v>285</v>
      </c>
      <c r="G387" s="304"/>
      <c r="H387" s="305"/>
      <c r="I387" s="306"/>
      <c r="J387" s="306"/>
      <c r="K387" s="306"/>
      <c r="L387" s="306"/>
      <c r="M387" s="306"/>
      <c r="N387" s="306"/>
      <c r="O387" s="306"/>
      <c r="P387" s="306"/>
      <c r="Q387" s="307"/>
      <c r="R387" s="305"/>
    </row>
    <row r="388" spans="1:18" ht="34.5" customHeight="1">
      <c r="A388" s="905"/>
      <c r="B388" s="971"/>
      <c r="C388" s="974"/>
      <c r="D388" s="309"/>
      <c r="E388" s="922"/>
      <c r="F388" s="310" t="s">
        <v>342</v>
      </c>
      <c r="G388" s="343"/>
      <c r="H388" s="311"/>
      <c r="I388" s="312"/>
      <c r="J388" s="312"/>
      <c r="K388" s="312"/>
      <c r="L388" s="312"/>
      <c r="M388" s="312"/>
      <c r="N388" s="312"/>
      <c r="O388" s="312"/>
      <c r="P388" s="312"/>
      <c r="Q388" s="313"/>
      <c r="R388" s="311"/>
    </row>
    <row r="389" spans="1:18" ht="34.5" customHeight="1">
      <c r="A389" s="905"/>
      <c r="B389" s="971"/>
      <c r="C389" s="974"/>
      <c r="D389" s="976"/>
      <c r="E389" s="922"/>
      <c r="F389" s="915"/>
      <c r="G389" s="315"/>
      <c r="H389" s="917"/>
      <c r="I389" s="918"/>
      <c r="J389" s="918"/>
      <c r="K389" s="918"/>
      <c r="L389" s="918"/>
      <c r="M389" s="918"/>
      <c r="N389" s="918"/>
      <c r="O389" s="918"/>
      <c r="P389" s="918"/>
      <c r="Q389" s="918"/>
      <c r="R389" s="316"/>
    </row>
    <row r="390" spans="1:18" ht="34.5" customHeight="1">
      <c r="A390" s="935"/>
      <c r="B390" s="981"/>
      <c r="C390" s="983"/>
      <c r="D390" s="984"/>
      <c r="E390" s="940"/>
      <c r="F390" s="985"/>
      <c r="G390" s="398"/>
      <c r="H390" s="986"/>
      <c r="I390" s="987"/>
      <c r="J390" s="987"/>
      <c r="K390" s="987"/>
      <c r="L390" s="987"/>
      <c r="M390" s="987"/>
      <c r="N390" s="987"/>
      <c r="O390" s="987"/>
      <c r="P390" s="987"/>
      <c r="Q390" s="987"/>
      <c r="R390" s="384"/>
    </row>
    <row r="391" spans="1:18" ht="34.5" customHeight="1">
      <c r="A391" s="905">
        <v>62</v>
      </c>
      <c r="B391" s="988" t="s">
        <v>372</v>
      </c>
      <c r="C391" s="989" t="s">
        <v>368</v>
      </c>
      <c r="D391" s="402" t="s">
        <v>249</v>
      </c>
      <c r="E391" s="922" t="s">
        <v>203</v>
      </c>
      <c r="F391" s="403" t="s">
        <v>283</v>
      </c>
      <c r="G391" s="151">
        <f>R391*O4</f>
        <v>0.4</v>
      </c>
      <c r="H391" s="404"/>
      <c r="I391" s="405">
        <v>0</v>
      </c>
      <c r="J391" s="405"/>
      <c r="K391" s="405"/>
      <c r="L391" s="405"/>
      <c r="M391" s="405"/>
      <c r="N391" s="405"/>
      <c r="O391" s="405"/>
      <c r="P391" s="405"/>
      <c r="Q391" s="406"/>
      <c r="R391" s="374">
        <v>0.4</v>
      </c>
    </row>
    <row r="392" spans="1:18" ht="34.5" customHeight="1">
      <c r="A392" s="905"/>
      <c r="B392" s="971"/>
      <c r="C392" s="974"/>
      <c r="D392" s="302"/>
      <c r="E392" s="922"/>
      <c r="F392" s="303" t="s">
        <v>285</v>
      </c>
      <c r="G392" s="304"/>
      <c r="H392" s="305"/>
      <c r="I392" s="306"/>
      <c r="J392" s="306"/>
      <c r="K392" s="306"/>
      <c r="L392" s="306"/>
      <c r="M392" s="306"/>
      <c r="N392" s="306"/>
      <c r="O392" s="306"/>
      <c r="P392" s="306"/>
      <c r="Q392" s="307"/>
      <c r="R392" s="305"/>
    </row>
    <row r="393" spans="1:18" ht="34.5" customHeight="1">
      <c r="A393" s="905"/>
      <c r="B393" s="971"/>
      <c r="C393" s="974"/>
      <c r="D393" s="309"/>
      <c r="E393" s="922"/>
      <c r="F393" s="310" t="s">
        <v>342</v>
      </c>
      <c r="G393" s="343"/>
      <c r="H393" s="311"/>
      <c r="I393" s="312"/>
      <c r="J393" s="312"/>
      <c r="K393" s="312"/>
      <c r="L393" s="312"/>
      <c r="M393" s="312"/>
      <c r="N393" s="312"/>
      <c r="O393" s="312"/>
      <c r="P393" s="312"/>
      <c r="Q393" s="313"/>
      <c r="R393" s="311"/>
    </row>
    <row r="394" spans="1:18" ht="34.5" customHeight="1">
      <c r="A394" s="905"/>
      <c r="B394" s="971"/>
      <c r="C394" s="974"/>
      <c r="D394" s="976"/>
      <c r="E394" s="922"/>
      <c r="F394" s="915"/>
      <c r="G394" s="315"/>
      <c r="H394" s="917"/>
      <c r="I394" s="918"/>
      <c r="J394" s="918"/>
      <c r="K394" s="918"/>
      <c r="L394" s="918"/>
      <c r="M394" s="918"/>
      <c r="N394" s="918"/>
      <c r="O394" s="918"/>
      <c r="P394" s="918"/>
      <c r="Q394" s="918"/>
      <c r="R394" s="316"/>
    </row>
    <row r="395" spans="1:18" ht="84.75" customHeight="1">
      <c r="A395" s="906"/>
      <c r="B395" s="972"/>
      <c r="C395" s="975"/>
      <c r="D395" s="990"/>
      <c r="E395" s="923"/>
      <c r="F395" s="916"/>
      <c r="G395" s="319"/>
      <c r="H395" s="919"/>
      <c r="I395" s="920"/>
      <c r="J395" s="920"/>
      <c r="K395" s="920"/>
      <c r="L395" s="920"/>
      <c r="M395" s="920"/>
      <c r="N395" s="920"/>
      <c r="O395" s="920"/>
      <c r="P395" s="920"/>
      <c r="Q395" s="920"/>
      <c r="R395" s="320"/>
    </row>
    <row r="396" spans="1:18" ht="34.5" customHeight="1">
      <c r="A396" s="904">
        <v>63</v>
      </c>
      <c r="B396" s="970" t="s">
        <v>373</v>
      </c>
      <c r="C396" s="973" t="s">
        <v>368</v>
      </c>
      <c r="D396" s="294" t="s">
        <v>374</v>
      </c>
      <c r="E396" s="921" t="s">
        <v>203</v>
      </c>
      <c r="F396" s="295" t="s">
        <v>283</v>
      </c>
      <c r="G396" s="151">
        <f>R396*O4</f>
        <v>0.7</v>
      </c>
      <c r="H396" s="297"/>
      <c r="I396" s="298">
        <v>0</v>
      </c>
      <c r="J396" s="298"/>
      <c r="K396" s="298"/>
      <c r="L396" s="298"/>
      <c r="M396" s="298"/>
      <c r="N396" s="298"/>
      <c r="O396" s="298"/>
      <c r="P396" s="298"/>
      <c r="Q396" s="299"/>
      <c r="R396" s="297">
        <v>0.7</v>
      </c>
    </row>
    <row r="397" spans="1:18" ht="34.5" customHeight="1">
      <c r="A397" s="905"/>
      <c r="B397" s="971"/>
      <c r="C397" s="974"/>
      <c r="D397" s="302"/>
      <c r="E397" s="922"/>
      <c r="F397" s="303" t="s">
        <v>285</v>
      </c>
      <c r="G397" s="304"/>
      <c r="H397" s="305"/>
      <c r="I397" s="306"/>
      <c r="J397" s="306"/>
      <c r="K397" s="306"/>
      <c r="L397" s="306"/>
      <c r="M397" s="306"/>
      <c r="N397" s="306"/>
      <c r="O397" s="306"/>
      <c r="P397" s="306"/>
      <c r="Q397" s="307"/>
      <c r="R397" s="305"/>
    </row>
    <row r="398" spans="1:18" ht="34.5" customHeight="1">
      <c r="A398" s="905"/>
      <c r="B398" s="971"/>
      <c r="C398" s="974"/>
      <c r="D398" s="309"/>
      <c r="E398" s="922"/>
      <c r="F398" s="310" t="s">
        <v>342</v>
      </c>
      <c r="G398" s="343"/>
      <c r="H398" s="311"/>
      <c r="I398" s="312"/>
      <c r="J398" s="312"/>
      <c r="K398" s="312"/>
      <c r="L398" s="312"/>
      <c r="M398" s="312"/>
      <c r="N398" s="312"/>
      <c r="O398" s="312"/>
      <c r="P398" s="312"/>
      <c r="Q398" s="313"/>
      <c r="R398" s="311"/>
    </row>
    <row r="399" spans="1:18" ht="34.5" customHeight="1">
      <c r="A399" s="905"/>
      <c r="B399" s="971"/>
      <c r="C399" s="974"/>
      <c r="D399" s="976"/>
      <c r="E399" s="922"/>
      <c r="F399" s="915"/>
      <c r="G399" s="315"/>
      <c r="H399" s="917"/>
      <c r="I399" s="918"/>
      <c r="J399" s="918"/>
      <c r="K399" s="918"/>
      <c r="L399" s="918"/>
      <c r="M399" s="918"/>
      <c r="N399" s="918"/>
      <c r="O399" s="918"/>
      <c r="P399" s="918"/>
      <c r="Q399" s="918"/>
      <c r="R399" s="316"/>
    </row>
    <row r="400" spans="1:18" ht="249.75" customHeight="1">
      <c r="A400" s="906"/>
      <c r="B400" s="972"/>
      <c r="C400" s="975"/>
      <c r="D400" s="990"/>
      <c r="E400" s="923"/>
      <c r="F400" s="916"/>
      <c r="G400" s="319"/>
      <c r="H400" s="919"/>
      <c r="I400" s="920"/>
      <c r="J400" s="920"/>
      <c r="K400" s="920"/>
      <c r="L400" s="920"/>
      <c r="M400" s="920"/>
      <c r="N400" s="920"/>
      <c r="O400" s="920"/>
      <c r="P400" s="920"/>
      <c r="Q400" s="920"/>
      <c r="R400" s="320"/>
    </row>
    <row r="401" spans="1:18" ht="34.5" customHeight="1">
      <c r="A401" s="904">
        <v>64</v>
      </c>
      <c r="B401" s="970" t="s">
        <v>375</v>
      </c>
      <c r="C401" s="973" t="s">
        <v>376</v>
      </c>
      <c r="D401" s="294" t="s">
        <v>377</v>
      </c>
      <c r="E401" s="921" t="s">
        <v>48</v>
      </c>
      <c r="F401" s="295" t="s">
        <v>283</v>
      </c>
      <c r="G401" s="151">
        <f>R401*O4</f>
        <v>0.5</v>
      </c>
      <c r="H401" s="297"/>
      <c r="I401" s="298">
        <v>0</v>
      </c>
      <c r="J401" s="298"/>
      <c r="K401" s="298"/>
      <c r="L401" s="298"/>
      <c r="M401" s="298"/>
      <c r="N401" s="298"/>
      <c r="O401" s="298"/>
      <c r="P401" s="298"/>
      <c r="Q401" s="299"/>
      <c r="R401" s="297">
        <v>0.5</v>
      </c>
    </row>
    <row r="402" spans="1:18" ht="34.5" customHeight="1">
      <c r="A402" s="905"/>
      <c r="B402" s="971"/>
      <c r="C402" s="974"/>
      <c r="D402" s="302"/>
      <c r="E402" s="922"/>
      <c r="F402" s="303" t="s">
        <v>285</v>
      </c>
      <c r="G402" s="304"/>
      <c r="H402" s="305"/>
      <c r="I402" s="306"/>
      <c r="J402" s="306"/>
      <c r="K402" s="306"/>
      <c r="L402" s="306"/>
      <c r="M402" s="306"/>
      <c r="N402" s="306"/>
      <c r="O402" s="306"/>
      <c r="P402" s="306"/>
      <c r="Q402" s="307"/>
      <c r="R402" s="305"/>
    </row>
    <row r="403" spans="1:18" ht="34.5" customHeight="1">
      <c r="A403" s="905"/>
      <c r="B403" s="971"/>
      <c r="C403" s="974"/>
      <c r="D403" s="309"/>
      <c r="E403" s="922"/>
      <c r="F403" s="310" t="s">
        <v>342</v>
      </c>
      <c r="G403" s="343"/>
      <c r="H403" s="311"/>
      <c r="I403" s="312"/>
      <c r="J403" s="312"/>
      <c r="K403" s="312"/>
      <c r="L403" s="312"/>
      <c r="M403" s="312"/>
      <c r="N403" s="312"/>
      <c r="O403" s="312"/>
      <c r="P403" s="312"/>
      <c r="Q403" s="313"/>
      <c r="R403" s="311"/>
    </row>
    <row r="404" spans="1:18" ht="34.5" customHeight="1">
      <c r="A404" s="905"/>
      <c r="B404" s="971"/>
      <c r="C404" s="974"/>
      <c r="D404" s="976"/>
      <c r="E404" s="922"/>
      <c r="F404" s="915"/>
      <c r="G404" s="315"/>
      <c r="H404" s="917"/>
      <c r="I404" s="918"/>
      <c r="J404" s="918"/>
      <c r="K404" s="918"/>
      <c r="L404" s="918"/>
      <c r="M404" s="918"/>
      <c r="N404" s="918"/>
      <c r="O404" s="918"/>
      <c r="P404" s="918"/>
      <c r="Q404" s="918"/>
      <c r="R404" s="316"/>
    </row>
    <row r="405" spans="1:18" ht="117.75" customHeight="1">
      <c r="A405" s="906"/>
      <c r="B405" s="972"/>
      <c r="C405" s="975"/>
      <c r="D405" s="990"/>
      <c r="E405" s="923"/>
      <c r="F405" s="916"/>
      <c r="G405" s="319"/>
      <c r="H405" s="919"/>
      <c r="I405" s="920"/>
      <c r="J405" s="920"/>
      <c r="K405" s="920"/>
      <c r="L405" s="920"/>
      <c r="M405" s="920"/>
      <c r="N405" s="920"/>
      <c r="O405" s="920"/>
      <c r="P405" s="920"/>
      <c r="Q405" s="920"/>
      <c r="R405" s="320"/>
    </row>
    <row r="406" spans="1:18" ht="34.5" customHeight="1">
      <c r="A406" s="904">
        <v>65</v>
      </c>
      <c r="B406" s="970" t="s">
        <v>378</v>
      </c>
      <c r="C406" s="973" t="s">
        <v>376</v>
      </c>
      <c r="D406" s="294" t="s">
        <v>263</v>
      </c>
      <c r="E406" s="921" t="s">
        <v>48</v>
      </c>
      <c r="F406" s="295" t="s">
        <v>283</v>
      </c>
      <c r="G406" s="151">
        <f>R406*O4</f>
        <v>0.3</v>
      </c>
      <c r="H406" s="297"/>
      <c r="I406" s="298">
        <v>0</v>
      </c>
      <c r="J406" s="298"/>
      <c r="K406" s="298"/>
      <c r="L406" s="298"/>
      <c r="M406" s="298"/>
      <c r="N406" s="298"/>
      <c r="O406" s="298"/>
      <c r="P406" s="298"/>
      <c r="Q406" s="299"/>
      <c r="R406" s="297">
        <v>0.3</v>
      </c>
    </row>
    <row r="407" spans="1:18" ht="34.5" customHeight="1">
      <c r="A407" s="905"/>
      <c r="B407" s="971"/>
      <c r="C407" s="974"/>
      <c r="D407" s="302"/>
      <c r="E407" s="922"/>
      <c r="F407" s="303" t="s">
        <v>285</v>
      </c>
      <c r="G407" s="304"/>
      <c r="H407" s="305"/>
      <c r="I407" s="306"/>
      <c r="J407" s="306"/>
      <c r="K407" s="306"/>
      <c r="L407" s="306"/>
      <c r="M407" s="306"/>
      <c r="N407" s="306"/>
      <c r="O407" s="306"/>
      <c r="P407" s="306"/>
      <c r="Q407" s="307"/>
      <c r="R407" s="305"/>
    </row>
    <row r="408" spans="1:18" ht="34.5" customHeight="1">
      <c r="A408" s="905"/>
      <c r="B408" s="971"/>
      <c r="C408" s="974"/>
      <c r="D408" s="309"/>
      <c r="E408" s="922"/>
      <c r="F408" s="310" t="s">
        <v>342</v>
      </c>
      <c r="G408" s="343"/>
      <c r="H408" s="311"/>
      <c r="I408" s="312"/>
      <c r="J408" s="312"/>
      <c r="K408" s="312"/>
      <c r="L408" s="312"/>
      <c r="M408" s="312"/>
      <c r="N408" s="312"/>
      <c r="O408" s="312"/>
      <c r="P408" s="312"/>
      <c r="Q408" s="313"/>
      <c r="R408" s="311"/>
    </row>
    <row r="409" spans="1:18" ht="34.5" customHeight="1">
      <c r="A409" s="905"/>
      <c r="B409" s="971"/>
      <c r="C409" s="974"/>
      <c r="D409" s="314"/>
      <c r="E409" s="922"/>
      <c r="F409" s="915"/>
      <c r="G409" s="315"/>
      <c r="H409" s="917"/>
      <c r="I409" s="918"/>
      <c r="J409" s="918"/>
      <c r="K409" s="918"/>
      <c r="L409" s="918"/>
      <c r="M409" s="918"/>
      <c r="N409" s="918"/>
      <c r="O409" s="918"/>
      <c r="P409" s="918"/>
      <c r="Q409" s="918"/>
      <c r="R409" s="316"/>
    </row>
    <row r="410" spans="1:18" ht="34.5" customHeight="1">
      <c r="A410" s="906"/>
      <c r="B410" s="972"/>
      <c r="C410" s="975"/>
      <c r="D410" s="338"/>
      <c r="E410" s="923"/>
      <c r="F410" s="916"/>
      <c r="G410" s="319"/>
      <c r="H410" s="919"/>
      <c r="I410" s="920"/>
      <c r="J410" s="920"/>
      <c r="K410" s="920"/>
      <c r="L410" s="920"/>
      <c r="M410" s="920"/>
      <c r="N410" s="920"/>
      <c r="O410" s="920"/>
      <c r="P410" s="920"/>
      <c r="Q410" s="920"/>
      <c r="R410" s="320"/>
    </row>
    <row r="411" spans="1:18" ht="34.5" customHeight="1">
      <c r="A411" s="904">
        <v>66</v>
      </c>
      <c r="B411" s="970" t="s">
        <v>379</v>
      </c>
      <c r="C411" s="973" t="s">
        <v>359</v>
      </c>
      <c r="D411" s="294" t="s">
        <v>244</v>
      </c>
      <c r="E411" s="921" t="s">
        <v>203</v>
      </c>
      <c r="F411" s="295" t="s">
        <v>283</v>
      </c>
      <c r="G411" s="151">
        <f>R411*O4</f>
        <v>0.4</v>
      </c>
      <c r="H411" s="297"/>
      <c r="I411" s="298">
        <v>0</v>
      </c>
      <c r="J411" s="298"/>
      <c r="K411" s="298"/>
      <c r="L411" s="298"/>
      <c r="M411" s="298"/>
      <c r="N411" s="298"/>
      <c r="O411" s="298"/>
      <c r="P411" s="298"/>
      <c r="Q411" s="299"/>
      <c r="R411" s="297">
        <v>0.4</v>
      </c>
    </row>
    <row r="412" spans="1:18" ht="34.5" customHeight="1">
      <c r="A412" s="905"/>
      <c r="B412" s="971"/>
      <c r="C412" s="974"/>
      <c r="D412" s="302"/>
      <c r="E412" s="922"/>
      <c r="F412" s="303" t="s">
        <v>285</v>
      </c>
      <c r="G412" s="304"/>
      <c r="H412" s="305"/>
      <c r="I412" s="306"/>
      <c r="J412" s="306"/>
      <c r="K412" s="306"/>
      <c r="L412" s="306"/>
      <c r="M412" s="306"/>
      <c r="N412" s="306"/>
      <c r="O412" s="306"/>
      <c r="P412" s="306"/>
      <c r="Q412" s="307"/>
      <c r="R412" s="305"/>
    </row>
    <row r="413" spans="1:18" ht="34.5" customHeight="1">
      <c r="A413" s="905"/>
      <c r="B413" s="971"/>
      <c r="C413" s="974"/>
      <c r="D413" s="309"/>
      <c r="E413" s="922"/>
      <c r="F413" s="310" t="s">
        <v>342</v>
      </c>
      <c r="G413" s="343"/>
      <c r="H413" s="311"/>
      <c r="I413" s="312"/>
      <c r="J413" s="312"/>
      <c r="K413" s="312"/>
      <c r="L413" s="312"/>
      <c r="M413" s="312"/>
      <c r="N413" s="312"/>
      <c r="O413" s="312"/>
      <c r="P413" s="312"/>
      <c r="Q413" s="313"/>
      <c r="R413" s="311"/>
    </row>
    <row r="414" spans="1:18" ht="34.5" customHeight="1">
      <c r="A414" s="905"/>
      <c r="B414" s="971"/>
      <c r="C414" s="974"/>
      <c r="D414" s="976"/>
      <c r="E414" s="922"/>
      <c r="F414" s="915"/>
      <c r="G414" s="315"/>
      <c r="H414" s="917"/>
      <c r="I414" s="918"/>
      <c r="J414" s="918"/>
      <c r="K414" s="918"/>
      <c r="L414" s="918"/>
      <c r="M414" s="918"/>
      <c r="N414" s="918"/>
      <c r="O414" s="918"/>
      <c r="P414" s="918"/>
      <c r="Q414" s="918"/>
      <c r="R414" s="316"/>
    </row>
    <row r="415" spans="1:18" ht="34.5" customHeight="1">
      <c r="A415" s="906"/>
      <c r="B415" s="972"/>
      <c r="C415" s="975"/>
      <c r="D415" s="990"/>
      <c r="E415" s="923"/>
      <c r="F415" s="916"/>
      <c r="G415" s="319"/>
      <c r="H415" s="919"/>
      <c r="I415" s="920"/>
      <c r="J415" s="920"/>
      <c r="K415" s="920"/>
      <c r="L415" s="920"/>
      <c r="M415" s="920"/>
      <c r="N415" s="920"/>
      <c r="O415" s="920"/>
      <c r="P415" s="920"/>
      <c r="Q415" s="920"/>
      <c r="R415" s="320"/>
    </row>
    <row r="416" spans="1:18" ht="34.5" customHeight="1">
      <c r="A416" s="904">
        <v>67</v>
      </c>
      <c r="B416" s="970" t="s">
        <v>380</v>
      </c>
      <c r="C416" s="973" t="s">
        <v>359</v>
      </c>
      <c r="D416" s="294" t="s">
        <v>381</v>
      </c>
      <c r="E416" s="921" t="s">
        <v>203</v>
      </c>
      <c r="F416" s="295" t="s">
        <v>283</v>
      </c>
      <c r="G416" s="151">
        <f>R416*O4</f>
        <v>0.5</v>
      </c>
      <c r="H416" s="297"/>
      <c r="I416" s="298">
        <v>0</v>
      </c>
      <c r="J416" s="298"/>
      <c r="K416" s="298"/>
      <c r="L416" s="298"/>
      <c r="M416" s="298"/>
      <c r="N416" s="298"/>
      <c r="O416" s="298"/>
      <c r="P416" s="298"/>
      <c r="Q416" s="299"/>
      <c r="R416" s="297">
        <v>0.5</v>
      </c>
    </row>
    <row r="417" spans="1:18" ht="34.5" customHeight="1">
      <c r="A417" s="905"/>
      <c r="B417" s="971"/>
      <c r="C417" s="974"/>
      <c r="D417" s="302"/>
      <c r="E417" s="922"/>
      <c r="F417" s="303" t="s">
        <v>285</v>
      </c>
      <c r="G417" s="304"/>
      <c r="H417" s="305"/>
      <c r="I417" s="306"/>
      <c r="J417" s="306"/>
      <c r="K417" s="306"/>
      <c r="L417" s="306"/>
      <c r="M417" s="306"/>
      <c r="N417" s="306"/>
      <c r="O417" s="306"/>
      <c r="P417" s="306"/>
      <c r="Q417" s="307"/>
      <c r="R417" s="305"/>
    </row>
    <row r="418" spans="1:18" ht="34.5" customHeight="1">
      <c r="A418" s="905"/>
      <c r="B418" s="971"/>
      <c r="C418" s="974"/>
      <c r="D418" s="309"/>
      <c r="E418" s="922"/>
      <c r="F418" s="310" t="s">
        <v>342</v>
      </c>
      <c r="G418" s="343"/>
      <c r="H418" s="311"/>
      <c r="I418" s="312"/>
      <c r="J418" s="312"/>
      <c r="K418" s="312"/>
      <c r="L418" s="312"/>
      <c r="M418" s="312"/>
      <c r="N418" s="312"/>
      <c r="O418" s="312"/>
      <c r="P418" s="312"/>
      <c r="Q418" s="313"/>
      <c r="R418" s="311"/>
    </row>
    <row r="419" spans="1:18" ht="34.5" customHeight="1">
      <c r="A419" s="905"/>
      <c r="B419" s="971"/>
      <c r="C419" s="974"/>
      <c r="D419" s="976"/>
      <c r="E419" s="922"/>
      <c r="F419" s="915"/>
      <c r="G419" s="315"/>
      <c r="H419" s="917"/>
      <c r="I419" s="918"/>
      <c r="J419" s="918"/>
      <c r="K419" s="918"/>
      <c r="L419" s="918"/>
      <c r="M419" s="918"/>
      <c r="N419" s="918"/>
      <c r="O419" s="918"/>
      <c r="P419" s="918"/>
      <c r="Q419" s="918"/>
      <c r="R419" s="316"/>
    </row>
    <row r="420" spans="1:18" ht="34.5" customHeight="1">
      <c r="A420" s="906"/>
      <c r="B420" s="972"/>
      <c r="C420" s="975"/>
      <c r="D420" s="990"/>
      <c r="E420" s="923"/>
      <c r="F420" s="916"/>
      <c r="G420" s="319"/>
      <c r="H420" s="919"/>
      <c r="I420" s="920"/>
      <c r="J420" s="920"/>
      <c r="K420" s="920"/>
      <c r="L420" s="920"/>
      <c r="M420" s="920"/>
      <c r="N420" s="920"/>
      <c r="O420" s="920"/>
      <c r="P420" s="920"/>
      <c r="Q420" s="920"/>
      <c r="R420" s="320"/>
    </row>
    <row r="421" spans="1:18" ht="34.5" customHeight="1">
      <c r="A421" s="904">
        <v>68</v>
      </c>
      <c r="B421" s="970" t="s">
        <v>382</v>
      </c>
      <c r="C421" s="973" t="s">
        <v>359</v>
      </c>
      <c r="D421" s="294" t="s">
        <v>383</v>
      </c>
      <c r="E421" s="921" t="s">
        <v>203</v>
      </c>
      <c r="F421" s="295" t="s">
        <v>283</v>
      </c>
      <c r="G421" s="151">
        <f>R421*O4</f>
        <v>1.5</v>
      </c>
      <c r="H421" s="297"/>
      <c r="I421" s="298">
        <v>0</v>
      </c>
      <c r="J421" s="298"/>
      <c r="K421" s="298"/>
      <c r="L421" s="298"/>
      <c r="M421" s="298"/>
      <c r="N421" s="298"/>
      <c r="O421" s="298"/>
      <c r="P421" s="298"/>
      <c r="Q421" s="299"/>
      <c r="R421" s="297">
        <v>1.5</v>
      </c>
    </row>
    <row r="422" spans="1:18" ht="34.5" customHeight="1">
      <c r="A422" s="905"/>
      <c r="B422" s="971"/>
      <c r="C422" s="974"/>
      <c r="D422" s="302"/>
      <c r="E422" s="922"/>
      <c r="F422" s="303" t="s">
        <v>285</v>
      </c>
      <c r="G422" s="304"/>
      <c r="H422" s="305"/>
      <c r="I422" s="306"/>
      <c r="J422" s="306"/>
      <c r="K422" s="306"/>
      <c r="L422" s="306"/>
      <c r="M422" s="306"/>
      <c r="N422" s="306"/>
      <c r="O422" s="306"/>
      <c r="P422" s="306"/>
      <c r="Q422" s="307"/>
      <c r="R422" s="305"/>
    </row>
    <row r="423" spans="1:18" ht="34.5" customHeight="1">
      <c r="A423" s="905"/>
      <c r="B423" s="971"/>
      <c r="C423" s="974"/>
      <c r="D423" s="309"/>
      <c r="E423" s="922"/>
      <c r="F423" s="310" t="s">
        <v>342</v>
      </c>
      <c r="G423" s="343"/>
      <c r="H423" s="311"/>
      <c r="I423" s="312"/>
      <c r="J423" s="312"/>
      <c r="K423" s="312"/>
      <c r="L423" s="312"/>
      <c r="M423" s="312"/>
      <c r="N423" s="312"/>
      <c r="O423" s="312"/>
      <c r="P423" s="312"/>
      <c r="Q423" s="313"/>
      <c r="R423" s="311"/>
    </row>
    <row r="424" spans="1:18" ht="34.5" customHeight="1">
      <c r="A424" s="905"/>
      <c r="B424" s="971"/>
      <c r="C424" s="974"/>
      <c r="D424" s="976"/>
      <c r="E424" s="922"/>
      <c r="F424" s="915"/>
      <c r="G424" s="315"/>
      <c r="H424" s="917"/>
      <c r="I424" s="918"/>
      <c r="J424" s="918"/>
      <c r="K424" s="918"/>
      <c r="L424" s="918"/>
      <c r="M424" s="918"/>
      <c r="N424" s="918"/>
      <c r="O424" s="918"/>
      <c r="P424" s="918"/>
      <c r="Q424" s="918"/>
      <c r="R424" s="316"/>
    </row>
    <row r="425" spans="1:18" ht="34.5" customHeight="1">
      <c r="A425" s="906"/>
      <c r="B425" s="972"/>
      <c r="C425" s="975"/>
      <c r="D425" s="990"/>
      <c r="E425" s="923"/>
      <c r="F425" s="916"/>
      <c r="G425" s="319"/>
      <c r="H425" s="919"/>
      <c r="I425" s="920"/>
      <c r="J425" s="920"/>
      <c r="K425" s="920"/>
      <c r="L425" s="920"/>
      <c r="M425" s="920"/>
      <c r="N425" s="920"/>
      <c r="O425" s="920"/>
      <c r="P425" s="920"/>
      <c r="Q425" s="920"/>
      <c r="R425" s="320"/>
    </row>
    <row r="426" spans="1:18" ht="34.5" customHeight="1">
      <c r="A426" s="904">
        <v>69</v>
      </c>
      <c r="B426" s="970" t="s">
        <v>384</v>
      </c>
      <c r="C426" s="973" t="s">
        <v>385</v>
      </c>
      <c r="D426" s="294" t="s">
        <v>247</v>
      </c>
      <c r="E426" s="921" t="s">
        <v>48</v>
      </c>
      <c r="F426" s="295" t="s">
        <v>283</v>
      </c>
      <c r="G426" s="151">
        <f>R426*O4</f>
        <v>0.4</v>
      </c>
      <c r="H426" s="297"/>
      <c r="I426" s="298">
        <v>0</v>
      </c>
      <c r="J426" s="298"/>
      <c r="K426" s="298"/>
      <c r="L426" s="298"/>
      <c r="M426" s="298"/>
      <c r="N426" s="298"/>
      <c r="O426" s="298"/>
      <c r="P426" s="298"/>
      <c r="Q426" s="299"/>
      <c r="R426" s="297">
        <v>0.4</v>
      </c>
    </row>
    <row r="427" spans="1:18" ht="34.5" customHeight="1">
      <c r="A427" s="905"/>
      <c r="B427" s="971"/>
      <c r="C427" s="974"/>
      <c r="D427" s="302"/>
      <c r="E427" s="922"/>
      <c r="F427" s="303" t="s">
        <v>285</v>
      </c>
      <c r="G427" s="304"/>
      <c r="H427" s="305"/>
      <c r="I427" s="306"/>
      <c r="J427" s="306"/>
      <c r="K427" s="306"/>
      <c r="L427" s="306"/>
      <c r="M427" s="306"/>
      <c r="N427" s="306"/>
      <c r="O427" s="306"/>
      <c r="P427" s="306"/>
      <c r="Q427" s="307"/>
      <c r="R427" s="305"/>
    </row>
    <row r="428" spans="1:18" ht="34.5" customHeight="1">
      <c r="A428" s="905"/>
      <c r="B428" s="971"/>
      <c r="C428" s="974"/>
      <c r="D428" s="309"/>
      <c r="E428" s="922"/>
      <c r="F428" s="310" t="s">
        <v>342</v>
      </c>
      <c r="G428" s="343"/>
      <c r="H428" s="311"/>
      <c r="I428" s="312"/>
      <c r="J428" s="312"/>
      <c r="K428" s="312"/>
      <c r="L428" s="312"/>
      <c r="M428" s="312"/>
      <c r="N428" s="312"/>
      <c r="O428" s="312"/>
      <c r="P428" s="312"/>
      <c r="Q428" s="313"/>
      <c r="R428" s="311"/>
    </row>
    <row r="429" spans="1:18" ht="34.5" customHeight="1">
      <c r="A429" s="905"/>
      <c r="B429" s="971"/>
      <c r="C429" s="974"/>
      <c r="D429" s="976"/>
      <c r="E429" s="922"/>
      <c r="F429" s="915"/>
      <c r="G429" s="315"/>
      <c r="H429" s="917"/>
      <c r="I429" s="918"/>
      <c r="J429" s="918"/>
      <c r="K429" s="918"/>
      <c r="L429" s="918"/>
      <c r="M429" s="918"/>
      <c r="N429" s="918"/>
      <c r="O429" s="918"/>
      <c r="P429" s="918"/>
      <c r="Q429" s="918"/>
      <c r="R429" s="316"/>
    </row>
    <row r="430" spans="1:18" ht="34.5" customHeight="1">
      <c r="A430" s="906"/>
      <c r="B430" s="972"/>
      <c r="C430" s="975"/>
      <c r="D430" s="990"/>
      <c r="E430" s="923"/>
      <c r="F430" s="916"/>
      <c r="G430" s="319"/>
      <c r="H430" s="919"/>
      <c r="I430" s="920"/>
      <c r="J430" s="920"/>
      <c r="K430" s="920"/>
      <c r="L430" s="920"/>
      <c r="M430" s="920"/>
      <c r="N430" s="920"/>
      <c r="O430" s="920"/>
      <c r="P430" s="920"/>
      <c r="Q430" s="920"/>
      <c r="R430" s="320"/>
    </row>
    <row r="431" spans="1:18" ht="34.5" customHeight="1">
      <c r="A431" s="904">
        <v>70</v>
      </c>
      <c r="B431" s="970" t="s">
        <v>386</v>
      </c>
      <c r="C431" s="973" t="s">
        <v>385</v>
      </c>
      <c r="D431" s="294" t="s">
        <v>374</v>
      </c>
      <c r="E431" s="921" t="s">
        <v>48</v>
      </c>
      <c r="F431" s="295" t="s">
        <v>283</v>
      </c>
      <c r="G431" s="151">
        <f>R431*O4</f>
        <v>0.4</v>
      </c>
      <c r="H431" s="297"/>
      <c r="I431" s="298">
        <v>0</v>
      </c>
      <c r="J431" s="298"/>
      <c r="K431" s="298"/>
      <c r="L431" s="298"/>
      <c r="M431" s="298"/>
      <c r="N431" s="298"/>
      <c r="O431" s="298"/>
      <c r="P431" s="298"/>
      <c r="Q431" s="299"/>
      <c r="R431" s="297">
        <v>0.4</v>
      </c>
    </row>
    <row r="432" spans="1:18" ht="34.5" customHeight="1">
      <c r="A432" s="905"/>
      <c r="B432" s="971"/>
      <c r="C432" s="974"/>
      <c r="D432" s="302"/>
      <c r="E432" s="922"/>
      <c r="F432" s="303" t="s">
        <v>285</v>
      </c>
      <c r="G432" s="304"/>
      <c r="H432" s="305"/>
      <c r="I432" s="306"/>
      <c r="J432" s="306"/>
      <c r="K432" s="306"/>
      <c r="L432" s="306"/>
      <c r="M432" s="306"/>
      <c r="N432" s="306"/>
      <c r="O432" s="306"/>
      <c r="P432" s="306"/>
      <c r="Q432" s="307"/>
      <c r="R432" s="305"/>
    </row>
    <row r="433" spans="1:18" ht="34.5" customHeight="1">
      <c r="A433" s="905"/>
      <c r="B433" s="971"/>
      <c r="C433" s="974"/>
      <c r="D433" s="309"/>
      <c r="E433" s="922"/>
      <c r="F433" s="310" t="s">
        <v>342</v>
      </c>
      <c r="G433" s="343"/>
      <c r="H433" s="311"/>
      <c r="I433" s="312"/>
      <c r="J433" s="312"/>
      <c r="K433" s="312"/>
      <c r="L433" s="312"/>
      <c r="M433" s="312"/>
      <c r="N433" s="312"/>
      <c r="O433" s="312"/>
      <c r="P433" s="312"/>
      <c r="Q433" s="313"/>
      <c r="R433" s="311"/>
    </row>
    <row r="434" spans="1:18" ht="34.5" customHeight="1">
      <c r="A434" s="905"/>
      <c r="B434" s="971"/>
      <c r="C434" s="974"/>
      <c r="D434" s="976"/>
      <c r="E434" s="922"/>
      <c r="F434" s="915"/>
      <c r="G434" s="315"/>
      <c r="H434" s="917"/>
      <c r="I434" s="918"/>
      <c r="J434" s="918"/>
      <c r="K434" s="918"/>
      <c r="L434" s="918"/>
      <c r="M434" s="918"/>
      <c r="N434" s="918"/>
      <c r="O434" s="918"/>
      <c r="P434" s="918"/>
      <c r="Q434" s="918"/>
      <c r="R434" s="316"/>
    </row>
    <row r="435" spans="1:18" ht="34.5" customHeight="1">
      <c r="A435" s="906"/>
      <c r="B435" s="972"/>
      <c r="C435" s="975"/>
      <c r="D435" s="990"/>
      <c r="E435" s="923"/>
      <c r="F435" s="916"/>
      <c r="G435" s="319"/>
      <c r="H435" s="919"/>
      <c r="I435" s="920"/>
      <c r="J435" s="920"/>
      <c r="K435" s="920"/>
      <c r="L435" s="920"/>
      <c r="M435" s="920"/>
      <c r="N435" s="920"/>
      <c r="O435" s="920"/>
      <c r="P435" s="920"/>
      <c r="Q435" s="920"/>
      <c r="R435" s="320"/>
    </row>
    <row r="436" spans="1:18" ht="34.5" customHeight="1">
      <c r="A436" s="904">
        <v>71</v>
      </c>
      <c r="B436" s="970" t="s">
        <v>387</v>
      </c>
      <c r="C436" s="973" t="s">
        <v>385</v>
      </c>
      <c r="D436" s="294" t="s">
        <v>377</v>
      </c>
      <c r="E436" s="921" t="s">
        <v>48</v>
      </c>
      <c r="F436" s="295" t="s">
        <v>283</v>
      </c>
      <c r="G436" s="151">
        <f>R436*O4</f>
        <v>0.4</v>
      </c>
      <c r="H436" s="297"/>
      <c r="I436" s="298">
        <v>0</v>
      </c>
      <c r="J436" s="298"/>
      <c r="K436" s="298"/>
      <c r="L436" s="298"/>
      <c r="M436" s="298"/>
      <c r="N436" s="298"/>
      <c r="O436" s="298"/>
      <c r="P436" s="298"/>
      <c r="Q436" s="299"/>
      <c r="R436" s="297">
        <v>0.4</v>
      </c>
    </row>
    <row r="437" spans="1:18" ht="34.5" customHeight="1">
      <c r="A437" s="905"/>
      <c r="B437" s="971"/>
      <c r="C437" s="974"/>
      <c r="D437" s="302"/>
      <c r="E437" s="922"/>
      <c r="F437" s="303" t="s">
        <v>285</v>
      </c>
      <c r="G437" s="304"/>
      <c r="H437" s="305"/>
      <c r="I437" s="306"/>
      <c r="J437" s="306"/>
      <c r="K437" s="306"/>
      <c r="L437" s="306"/>
      <c r="M437" s="306"/>
      <c r="N437" s="306"/>
      <c r="O437" s="306"/>
      <c r="P437" s="306"/>
      <c r="Q437" s="307"/>
      <c r="R437" s="305"/>
    </row>
    <row r="438" spans="1:18" ht="34.5" customHeight="1">
      <c r="A438" s="905"/>
      <c r="B438" s="971"/>
      <c r="C438" s="974"/>
      <c r="D438" s="309"/>
      <c r="E438" s="922"/>
      <c r="F438" s="310" t="s">
        <v>342</v>
      </c>
      <c r="G438" s="343"/>
      <c r="H438" s="311"/>
      <c r="I438" s="312"/>
      <c r="J438" s="312"/>
      <c r="K438" s="312"/>
      <c r="L438" s="312"/>
      <c r="M438" s="312"/>
      <c r="N438" s="312"/>
      <c r="O438" s="312"/>
      <c r="P438" s="312"/>
      <c r="Q438" s="313"/>
      <c r="R438" s="311"/>
    </row>
    <row r="439" spans="1:18" ht="34.5" customHeight="1">
      <c r="A439" s="905"/>
      <c r="B439" s="971"/>
      <c r="C439" s="974"/>
      <c r="D439" s="976"/>
      <c r="E439" s="922"/>
      <c r="F439" s="915"/>
      <c r="G439" s="315"/>
      <c r="H439" s="917"/>
      <c r="I439" s="918"/>
      <c r="J439" s="918"/>
      <c r="K439" s="918"/>
      <c r="L439" s="918"/>
      <c r="M439" s="918"/>
      <c r="N439" s="918"/>
      <c r="O439" s="918"/>
      <c r="P439" s="918"/>
      <c r="Q439" s="918"/>
      <c r="R439" s="316"/>
    </row>
    <row r="440" spans="1:18" ht="34.5" customHeight="1">
      <c r="A440" s="906"/>
      <c r="B440" s="972"/>
      <c r="C440" s="975"/>
      <c r="D440" s="990"/>
      <c r="E440" s="923"/>
      <c r="F440" s="916"/>
      <c r="G440" s="319"/>
      <c r="H440" s="919"/>
      <c r="I440" s="920"/>
      <c r="J440" s="920"/>
      <c r="K440" s="920"/>
      <c r="L440" s="920"/>
      <c r="M440" s="920"/>
      <c r="N440" s="920"/>
      <c r="O440" s="920"/>
      <c r="P440" s="920"/>
      <c r="Q440" s="920"/>
      <c r="R440" s="320"/>
    </row>
    <row r="441" spans="1:18" ht="34.5" customHeight="1">
      <c r="A441" s="904">
        <v>72</v>
      </c>
      <c r="B441" s="970" t="s">
        <v>388</v>
      </c>
      <c r="C441" s="973" t="s">
        <v>385</v>
      </c>
      <c r="D441" s="294" t="s">
        <v>389</v>
      </c>
      <c r="E441" s="921" t="s">
        <v>48</v>
      </c>
      <c r="F441" s="295" t="s">
        <v>283</v>
      </c>
      <c r="G441" s="151">
        <f>R441*O4</f>
        <v>0.3</v>
      </c>
      <c r="H441" s="297"/>
      <c r="I441" s="298">
        <v>0</v>
      </c>
      <c r="J441" s="298"/>
      <c r="K441" s="298"/>
      <c r="L441" s="298"/>
      <c r="M441" s="298"/>
      <c r="N441" s="298"/>
      <c r="O441" s="298"/>
      <c r="P441" s="298"/>
      <c r="Q441" s="299"/>
      <c r="R441" s="297">
        <v>0.3</v>
      </c>
    </row>
    <row r="442" spans="1:18" ht="34.5" customHeight="1">
      <c r="A442" s="905"/>
      <c r="B442" s="971"/>
      <c r="C442" s="974"/>
      <c r="D442" s="302"/>
      <c r="E442" s="922"/>
      <c r="F442" s="303" t="s">
        <v>285</v>
      </c>
      <c r="G442" s="304"/>
      <c r="H442" s="305"/>
      <c r="I442" s="306"/>
      <c r="J442" s="306"/>
      <c r="K442" s="306"/>
      <c r="L442" s="306"/>
      <c r="M442" s="306"/>
      <c r="N442" s="306"/>
      <c r="O442" s="306"/>
      <c r="P442" s="306"/>
      <c r="Q442" s="307"/>
      <c r="R442" s="305"/>
    </row>
    <row r="443" spans="1:18" ht="34.5" customHeight="1">
      <c r="A443" s="905"/>
      <c r="B443" s="971"/>
      <c r="C443" s="974"/>
      <c r="D443" s="309"/>
      <c r="E443" s="922"/>
      <c r="F443" s="310" t="s">
        <v>342</v>
      </c>
      <c r="G443" s="343"/>
      <c r="H443" s="311"/>
      <c r="I443" s="312"/>
      <c r="J443" s="312"/>
      <c r="K443" s="312"/>
      <c r="L443" s="312"/>
      <c r="M443" s="312"/>
      <c r="N443" s="312"/>
      <c r="O443" s="312"/>
      <c r="P443" s="312"/>
      <c r="Q443" s="313"/>
      <c r="R443" s="311"/>
    </row>
    <row r="444" spans="1:18" ht="34.5" customHeight="1">
      <c r="A444" s="905"/>
      <c r="B444" s="971"/>
      <c r="C444" s="974"/>
      <c r="D444" s="976"/>
      <c r="E444" s="922"/>
      <c r="F444" s="915"/>
      <c r="G444" s="315"/>
      <c r="H444" s="917"/>
      <c r="I444" s="918"/>
      <c r="J444" s="918"/>
      <c r="K444" s="918"/>
      <c r="L444" s="918"/>
      <c r="M444" s="918"/>
      <c r="N444" s="918"/>
      <c r="O444" s="918"/>
      <c r="P444" s="918"/>
      <c r="Q444" s="918"/>
      <c r="R444" s="316"/>
    </row>
    <row r="445" spans="1:18" ht="34.5" customHeight="1">
      <c r="A445" s="906"/>
      <c r="B445" s="972"/>
      <c r="C445" s="975"/>
      <c r="D445" s="990"/>
      <c r="E445" s="923"/>
      <c r="F445" s="916"/>
      <c r="G445" s="319"/>
      <c r="H445" s="919"/>
      <c r="I445" s="920"/>
      <c r="J445" s="920"/>
      <c r="K445" s="920"/>
      <c r="L445" s="920"/>
      <c r="M445" s="920"/>
      <c r="N445" s="920"/>
      <c r="O445" s="920"/>
      <c r="P445" s="920"/>
      <c r="Q445" s="920"/>
      <c r="R445" s="320"/>
    </row>
    <row r="446" spans="1:18" ht="34.5" customHeight="1">
      <c r="A446" s="904">
        <v>73</v>
      </c>
      <c r="B446" s="970" t="s">
        <v>390</v>
      </c>
      <c r="C446" s="973" t="s">
        <v>385</v>
      </c>
      <c r="D446" s="294" t="s">
        <v>261</v>
      </c>
      <c r="E446" s="921" t="s">
        <v>48</v>
      </c>
      <c r="F446" s="295" t="s">
        <v>283</v>
      </c>
      <c r="G446" s="151">
        <f>R446*O4</f>
        <v>0.4</v>
      </c>
      <c r="H446" s="297"/>
      <c r="I446" s="298">
        <v>0</v>
      </c>
      <c r="J446" s="298"/>
      <c r="K446" s="298"/>
      <c r="L446" s="298"/>
      <c r="M446" s="298"/>
      <c r="N446" s="298"/>
      <c r="O446" s="298"/>
      <c r="P446" s="298"/>
      <c r="Q446" s="299"/>
      <c r="R446" s="297">
        <v>0.4</v>
      </c>
    </row>
    <row r="447" spans="1:18" ht="34.5" customHeight="1">
      <c r="A447" s="905"/>
      <c r="B447" s="971"/>
      <c r="C447" s="974"/>
      <c r="D447" s="302"/>
      <c r="E447" s="922"/>
      <c r="F447" s="303" t="s">
        <v>285</v>
      </c>
      <c r="G447" s="304"/>
      <c r="H447" s="305"/>
      <c r="I447" s="306"/>
      <c r="J447" s="306"/>
      <c r="K447" s="306"/>
      <c r="L447" s="306"/>
      <c r="M447" s="306"/>
      <c r="N447" s="306"/>
      <c r="O447" s="306"/>
      <c r="P447" s="306"/>
      <c r="Q447" s="307"/>
      <c r="R447" s="305"/>
    </row>
    <row r="448" spans="1:18" ht="34.5" customHeight="1">
      <c r="A448" s="905"/>
      <c r="B448" s="971"/>
      <c r="C448" s="974"/>
      <c r="D448" s="309"/>
      <c r="E448" s="922"/>
      <c r="F448" s="310" t="s">
        <v>342</v>
      </c>
      <c r="G448" s="343"/>
      <c r="H448" s="311"/>
      <c r="I448" s="312"/>
      <c r="J448" s="312"/>
      <c r="K448" s="312"/>
      <c r="L448" s="312"/>
      <c r="M448" s="312"/>
      <c r="N448" s="312"/>
      <c r="O448" s="312"/>
      <c r="P448" s="312"/>
      <c r="Q448" s="313"/>
      <c r="R448" s="311"/>
    </row>
    <row r="449" spans="1:18" ht="34.5" customHeight="1">
      <c r="A449" s="905"/>
      <c r="B449" s="971"/>
      <c r="C449" s="974"/>
      <c r="D449" s="976"/>
      <c r="E449" s="922"/>
      <c r="F449" s="915"/>
      <c r="G449" s="315"/>
      <c r="H449" s="917"/>
      <c r="I449" s="918"/>
      <c r="J449" s="918"/>
      <c r="K449" s="918"/>
      <c r="L449" s="918"/>
      <c r="M449" s="918"/>
      <c r="N449" s="918"/>
      <c r="O449" s="918"/>
      <c r="P449" s="918"/>
      <c r="Q449" s="918"/>
      <c r="R449" s="316"/>
    </row>
    <row r="450" spans="1:18" ht="34.5" customHeight="1">
      <c r="A450" s="906"/>
      <c r="B450" s="972"/>
      <c r="C450" s="975"/>
      <c r="D450" s="990"/>
      <c r="E450" s="923"/>
      <c r="F450" s="916"/>
      <c r="G450" s="319"/>
      <c r="H450" s="919"/>
      <c r="I450" s="920"/>
      <c r="J450" s="920"/>
      <c r="K450" s="920"/>
      <c r="L450" s="920"/>
      <c r="M450" s="920"/>
      <c r="N450" s="920"/>
      <c r="O450" s="920"/>
      <c r="P450" s="920"/>
      <c r="Q450" s="920"/>
      <c r="R450" s="320"/>
    </row>
    <row r="451" spans="1:18" ht="34.5" customHeight="1">
      <c r="A451" s="904">
        <v>74</v>
      </c>
      <c r="B451" s="970" t="s">
        <v>391</v>
      </c>
      <c r="C451" s="973" t="s">
        <v>385</v>
      </c>
      <c r="D451" s="294" t="s">
        <v>392</v>
      </c>
      <c r="E451" s="921" t="s">
        <v>48</v>
      </c>
      <c r="F451" s="295" t="s">
        <v>283</v>
      </c>
      <c r="G451" s="151">
        <f>R451*O4</f>
        <v>0.35</v>
      </c>
      <c r="H451" s="297"/>
      <c r="I451" s="298">
        <v>0</v>
      </c>
      <c r="J451" s="298"/>
      <c r="K451" s="298"/>
      <c r="L451" s="298"/>
      <c r="M451" s="298"/>
      <c r="N451" s="298"/>
      <c r="O451" s="298"/>
      <c r="P451" s="298"/>
      <c r="Q451" s="299"/>
      <c r="R451" s="297">
        <v>0.35</v>
      </c>
    </row>
    <row r="452" spans="1:18" ht="34.5" customHeight="1">
      <c r="A452" s="905"/>
      <c r="B452" s="971"/>
      <c r="C452" s="974"/>
      <c r="D452" s="302"/>
      <c r="E452" s="922"/>
      <c r="F452" s="303" t="s">
        <v>285</v>
      </c>
      <c r="G452" s="304"/>
      <c r="H452" s="305"/>
      <c r="I452" s="306"/>
      <c r="J452" s="306"/>
      <c r="K452" s="306"/>
      <c r="L452" s="306"/>
      <c r="M452" s="306"/>
      <c r="N452" s="306"/>
      <c r="O452" s="306"/>
      <c r="P452" s="306"/>
      <c r="Q452" s="307"/>
      <c r="R452" s="305"/>
    </row>
    <row r="453" spans="1:18" ht="34.5" customHeight="1">
      <c r="A453" s="905"/>
      <c r="B453" s="971"/>
      <c r="C453" s="974"/>
      <c r="D453" s="309"/>
      <c r="E453" s="922"/>
      <c r="F453" s="310" t="s">
        <v>342</v>
      </c>
      <c r="G453" s="343"/>
      <c r="H453" s="311"/>
      <c r="I453" s="312"/>
      <c r="J453" s="312"/>
      <c r="K453" s="312"/>
      <c r="L453" s="312"/>
      <c r="M453" s="312"/>
      <c r="N453" s="312"/>
      <c r="O453" s="312"/>
      <c r="P453" s="312"/>
      <c r="Q453" s="313"/>
      <c r="R453" s="311"/>
    </row>
    <row r="454" spans="1:18" ht="34.5" customHeight="1">
      <c r="A454" s="905"/>
      <c r="B454" s="971"/>
      <c r="C454" s="974"/>
      <c r="D454" s="976"/>
      <c r="E454" s="922"/>
      <c r="F454" s="915"/>
      <c r="G454" s="315"/>
      <c r="H454" s="917"/>
      <c r="I454" s="918"/>
      <c r="J454" s="918"/>
      <c r="K454" s="918"/>
      <c r="L454" s="918"/>
      <c r="M454" s="918"/>
      <c r="N454" s="918"/>
      <c r="O454" s="918"/>
      <c r="P454" s="918"/>
      <c r="Q454" s="918"/>
      <c r="R454" s="316"/>
    </row>
    <row r="455" spans="1:18" ht="34.5" customHeight="1">
      <c r="A455" s="906"/>
      <c r="B455" s="972"/>
      <c r="C455" s="975"/>
      <c r="D455" s="990"/>
      <c r="E455" s="923"/>
      <c r="F455" s="916"/>
      <c r="G455" s="319"/>
      <c r="H455" s="919"/>
      <c r="I455" s="920"/>
      <c r="J455" s="920"/>
      <c r="K455" s="920"/>
      <c r="L455" s="920"/>
      <c r="M455" s="920"/>
      <c r="N455" s="920"/>
      <c r="O455" s="920"/>
      <c r="P455" s="920"/>
      <c r="Q455" s="920"/>
      <c r="R455" s="320"/>
    </row>
    <row r="456" spans="1:18" ht="34.5" customHeight="1">
      <c r="A456" s="904">
        <v>75</v>
      </c>
      <c r="B456" s="970" t="s">
        <v>393</v>
      </c>
      <c r="C456" s="973" t="s">
        <v>394</v>
      </c>
      <c r="D456" s="294" t="s">
        <v>395</v>
      </c>
      <c r="E456" s="921" t="s">
        <v>203</v>
      </c>
      <c r="F456" s="295" t="s">
        <v>283</v>
      </c>
      <c r="G456" s="151">
        <f>R456*O4</f>
        <v>0.5</v>
      </c>
      <c r="H456" s="297"/>
      <c r="I456" s="298">
        <v>0</v>
      </c>
      <c r="J456" s="298"/>
      <c r="K456" s="298"/>
      <c r="L456" s="298"/>
      <c r="M456" s="298"/>
      <c r="N456" s="298"/>
      <c r="O456" s="298"/>
      <c r="P456" s="298"/>
      <c r="Q456" s="299"/>
      <c r="R456" s="297">
        <v>0.5</v>
      </c>
    </row>
    <row r="457" spans="1:18" ht="34.5" customHeight="1">
      <c r="A457" s="905"/>
      <c r="B457" s="971"/>
      <c r="C457" s="974"/>
      <c r="D457" s="302"/>
      <c r="E457" s="922"/>
      <c r="F457" s="303" t="s">
        <v>285</v>
      </c>
      <c r="G457" s="304"/>
      <c r="H457" s="305"/>
      <c r="I457" s="306"/>
      <c r="J457" s="306"/>
      <c r="K457" s="306"/>
      <c r="L457" s="306"/>
      <c r="M457" s="306"/>
      <c r="N457" s="306"/>
      <c r="O457" s="306"/>
      <c r="P457" s="306"/>
      <c r="Q457" s="307"/>
      <c r="R457" s="305"/>
    </row>
    <row r="458" spans="1:18" ht="34.5" customHeight="1">
      <c r="A458" s="905"/>
      <c r="B458" s="971"/>
      <c r="C458" s="974"/>
      <c r="D458" s="309"/>
      <c r="E458" s="922"/>
      <c r="F458" s="310" t="s">
        <v>342</v>
      </c>
      <c r="G458" s="343"/>
      <c r="H458" s="311"/>
      <c r="I458" s="312"/>
      <c r="J458" s="312"/>
      <c r="K458" s="312"/>
      <c r="L458" s="312"/>
      <c r="M458" s="312"/>
      <c r="N458" s="312"/>
      <c r="O458" s="312"/>
      <c r="P458" s="312"/>
      <c r="Q458" s="313"/>
      <c r="R458" s="311"/>
    </row>
    <row r="459" spans="1:18" ht="34.5" customHeight="1">
      <c r="A459" s="905"/>
      <c r="B459" s="971"/>
      <c r="C459" s="974"/>
      <c r="D459" s="976"/>
      <c r="E459" s="922"/>
      <c r="F459" s="915"/>
      <c r="G459" s="315"/>
      <c r="H459" s="917"/>
      <c r="I459" s="918"/>
      <c r="J459" s="918"/>
      <c r="K459" s="918"/>
      <c r="L459" s="918"/>
      <c r="M459" s="918"/>
      <c r="N459" s="918"/>
      <c r="O459" s="918"/>
      <c r="P459" s="918"/>
      <c r="Q459" s="918"/>
      <c r="R459" s="316"/>
    </row>
    <row r="460" spans="1:18" ht="112.5" customHeight="1">
      <c r="A460" s="906"/>
      <c r="B460" s="972"/>
      <c r="C460" s="975"/>
      <c r="D460" s="990"/>
      <c r="E460" s="923"/>
      <c r="F460" s="916"/>
      <c r="G460" s="319"/>
      <c r="H460" s="919"/>
      <c r="I460" s="920"/>
      <c r="J460" s="920"/>
      <c r="K460" s="920"/>
      <c r="L460" s="920"/>
      <c r="M460" s="920"/>
      <c r="N460" s="920"/>
      <c r="O460" s="920"/>
      <c r="P460" s="920"/>
      <c r="Q460" s="920"/>
      <c r="R460" s="320"/>
    </row>
    <row r="461" spans="1:18" ht="34.5" customHeight="1">
      <c r="A461" s="904">
        <v>76</v>
      </c>
      <c r="B461" s="970" t="s">
        <v>396</v>
      </c>
      <c r="C461" s="973" t="s">
        <v>397</v>
      </c>
      <c r="D461" s="294" t="s">
        <v>261</v>
      </c>
      <c r="E461" s="921" t="s">
        <v>203</v>
      </c>
      <c r="F461" s="295" t="s">
        <v>283</v>
      </c>
      <c r="G461" s="151">
        <f>R461*O4</f>
        <v>0.4</v>
      </c>
      <c r="H461" s="297"/>
      <c r="I461" s="298">
        <v>0</v>
      </c>
      <c r="J461" s="298"/>
      <c r="K461" s="298"/>
      <c r="L461" s="298"/>
      <c r="M461" s="298"/>
      <c r="N461" s="298"/>
      <c r="O461" s="298"/>
      <c r="P461" s="298"/>
      <c r="Q461" s="299"/>
      <c r="R461" s="297">
        <v>0.4</v>
      </c>
    </row>
    <row r="462" spans="1:18" ht="34.5" customHeight="1">
      <c r="A462" s="905"/>
      <c r="B462" s="971"/>
      <c r="C462" s="974"/>
      <c r="D462" s="302"/>
      <c r="E462" s="922"/>
      <c r="F462" s="303" t="s">
        <v>285</v>
      </c>
      <c r="G462" s="304"/>
      <c r="H462" s="305"/>
      <c r="I462" s="306"/>
      <c r="J462" s="306"/>
      <c r="K462" s="306"/>
      <c r="L462" s="306"/>
      <c r="M462" s="306"/>
      <c r="N462" s="306"/>
      <c r="O462" s="306"/>
      <c r="P462" s="306"/>
      <c r="Q462" s="307"/>
      <c r="R462" s="305"/>
    </row>
    <row r="463" spans="1:18" ht="34.5" customHeight="1">
      <c r="A463" s="905"/>
      <c r="B463" s="971"/>
      <c r="C463" s="974"/>
      <c r="D463" s="309"/>
      <c r="E463" s="922"/>
      <c r="F463" s="310" t="s">
        <v>342</v>
      </c>
      <c r="G463" s="343"/>
      <c r="H463" s="311"/>
      <c r="I463" s="312"/>
      <c r="J463" s="312"/>
      <c r="K463" s="312"/>
      <c r="L463" s="312"/>
      <c r="M463" s="312"/>
      <c r="N463" s="312"/>
      <c r="O463" s="312"/>
      <c r="P463" s="312"/>
      <c r="Q463" s="313"/>
      <c r="R463" s="311"/>
    </row>
    <row r="464" spans="1:18" ht="34.5" customHeight="1">
      <c r="A464" s="905"/>
      <c r="B464" s="971"/>
      <c r="C464" s="974"/>
      <c r="D464" s="314"/>
      <c r="E464" s="922"/>
      <c r="F464" s="915"/>
      <c r="G464" s="315"/>
      <c r="H464" s="917"/>
      <c r="I464" s="918"/>
      <c r="J464" s="918"/>
      <c r="K464" s="918"/>
      <c r="L464" s="918"/>
      <c r="M464" s="918"/>
      <c r="N464" s="918"/>
      <c r="O464" s="918"/>
      <c r="P464" s="918"/>
      <c r="Q464" s="918"/>
      <c r="R464" s="316"/>
    </row>
    <row r="465" spans="1:18" ht="34.5" customHeight="1">
      <c r="A465" s="906"/>
      <c r="B465" s="972"/>
      <c r="C465" s="975"/>
      <c r="D465" s="338"/>
      <c r="E465" s="923"/>
      <c r="F465" s="916"/>
      <c r="G465" s="319"/>
      <c r="H465" s="919"/>
      <c r="I465" s="920"/>
      <c r="J465" s="920"/>
      <c r="K465" s="920"/>
      <c r="L465" s="920"/>
      <c r="M465" s="920"/>
      <c r="N465" s="920"/>
      <c r="O465" s="920"/>
      <c r="P465" s="920"/>
      <c r="Q465" s="920"/>
      <c r="R465" s="320"/>
    </row>
    <row r="466" spans="1:18" ht="34.5" customHeight="1">
      <c r="A466" s="904">
        <v>77</v>
      </c>
      <c r="B466" s="970" t="s">
        <v>398</v>
      </c>
      <c r="C466" s="973" t="s">
        <v>397</v>
      </c>
      <c r="D466" s="294" t="s">
        <v>374</v>
      </c>
      <c r="E466" s="921" t="s">
        <v>203</v>
      </c>
      <c r="F466" s="295" t="s">
        <v>283</v>
      </c>
      <c r="G466" s="151">
        <f>R466*O4</f>
        <v>0.2</v>
      </c>
      <c r="H466" s="297"/>
      <c r="I466" s="298">
        <v>0</v>
      </c>
      <c r="J466" s="298"/>
      <c r="K466" s="298"/>
      <c r="L466" s="298"/>
      <c r="M466" s="298"/>
      <c r="N466" s="298"/>
      <c r="O466" s="298"/>
      <c r="P466" s="298"/>
      <c r="Q466" s="299"/>
      <c r="R466" s="297">
        <v>0.2</v>
      </c>
    </row>
    <row r="467" spans="1:18" ht="34.5" customHeight="1">
      <c r="A467" s="905"/>
      <c r="B467" s="971"/>
      <c r="C467" s="989"/>
      <c r="D467" s="302"/>
      <c r="E467" s="922"/>
      <c r="F467" s="303" t="s">
        <v>285</v>
      </c>
      <c r="G467" s="304"/>
      <c r="H467" s="305"/>
      <c r="I467" s="306"/>
      <c r="J467" s="306"/>
      <c r="K467" s="306"/>
      <c r="L467" s="306"/>
      <c r="M467" s="306"/>
      <c r="N467" s="306"/>
      <c r="O467" s="306"/>
      <c r="P467" s="306"/>
      <c r="Q467" s="307"/>
      <c r="R467" s="305"/>
    </row>
    <row r="468" spans="1:18" ht="34.5" customHeight="1">
      <c r="A468" s="905"/>
      <c r="B468" s="971"/>
      <c r="C468" s="989"/>
      <c r="D468" s="309"/>
      <c r="E468" s="922"/>
      <c r="F468" s="310" t="s">
        <v>342</v>
      </c>
      <c r="G468" s="343"/>
      <c r="H468" s="311"/>
      <c r="I468" s="312"/>
      <c r="J468" s="312"/>
      <c r="K468" s="312"/>
      <c r="L468" s="312"/>
      <c r="M468" s="312"/>
      <c r="N468" s="312"/>
      <c r="O468" s="312"/>
      <c r="P468" s="312"/>
      <c r="Q468" s="313"/>
      <c r="R468" s="311"/>
    </row>
    <row r="469" spans="1:18" ht="34.5" customHeight="1">
      <c r="A469" s="906"/>
      <c r="B469" s="972"/>
      <c r="C469" s="991"/>
      <c r="D469" s="407"/>
      <c r="E469" s="923"/>
      <c r="F469" s="282"/>
      <c r="G469" s="408"/>
      <c r="H469" s="992"/>
      <c r="I469" s="993"/>
      <c r="J469" s="993"/>
      <c r="K469" s="993"/>
      <c r="L469" s="993"/>
      <c r="M469" s="993"/>
      <c r="N469" s="993"/>
      <c r="O469" s="993"/>
      <c r="P469" s="993"/>
      <c r="Q469" s="993"/>
      <c r="R469" s="409"/>
    </row>
    <row r="470" spans="1:18" ht="34.5" hidden="1" customHeight="1">
      <c r="A470" s="873" t="s">
        <v>399</v>
      </c>
      <c r="B470" s="874"/>
      <c r="C470" s="874"/>
      <c r="D470" s="874"/>
      <c r="E470" s="875"/>
      <c r="F470" s="271">
        <f t="shared" ref="F470:F472" si="25">SUM(H470:Q470)</f>
        <v>0</v>
      </c>
      <c r="G470" s="272"/>
      <c r="H470" s="282">
        <f t="shared" ref="H470:H472" si="26">H342+H348+H354+H295+H300+H305+H310+H316+H321+H327+H332+H337+H360+H366+H372+H377+H386+H391+H396+H401+H406+H411+H416+H421+H426+H431+H436+H441+H446+H451+H456+H461+H466</f>
        <v>0</v>
      </c>
      <c r="I470" s="282">
        <f t="shared" ref="I470:I472" si="27">I342+I348+I354+I295+I300+I305+I310+I316+I321+I327+I332+I337+I360+I366+I372+I377+I386+I391+I396+I401+I406+I411+I416+I421+I426+I431+I436+I441+I446+I451+I456+I461+I466</f>
        <v>0</v>
      </c>
      <c r="J470" s="282">
        <f t="shared" ref="J470:J472" si="28">J342+J348+J354+J295+J300+J305+J310+J316+J321+J327+J332+J337+J360+J366+J372+J377+J386+J391+J396+J401+J406+J411+J416+J421+J426+J431+J436+J441+J446+J451+J456+J461+J466</f>
        <v>0</v>
      </c>
      <c r="K470" s="282">
        <f t="shared" ref="K470:K472" si="29">K342+K348+K354+K295+K300+K305+K310+K316+K321+K327+K332+K337+K360+K366+K372+K377+K386+K391+K396+K401+K406+K411+K416+K421+K426+K431+K436+K441+K446+K451+K456+K461+K466</f>
        <v>0</v>
      </c>
      <c r="L470" s="282">
        <f t="shared" ref="L470:L472" si="30">L342+L348+L354+L295+L300+L305+L310+L316+L321+L327+L332+L337+L360+L366+L372+L377+L386+L391+L396+L401+L406+L411+L416+L421+L426+L431+L436+L441+L446+L451+L456+L461+L466</f>
        <v>0</v>
      </c>
      <c r="M470" s="282">
        <f t="shared" ref="M470:M472" si="31">M342+M348+M354+M295+M300+M305+M310+M316+M321+M327+M332+M337+M360+M366+M372+M377+M386+M391+M396+M401+M406+M411+M416+M421+M426+M431+M436+M441+M446+M451+M456+M461+M466</f>
        <v>0</v>
      </c>
      <c r="N470" s="282">
        <f t="shared" ref="N470:N472" si="32">N342+N348+N354+N295+N300+N305+N310+N316+N321+N327+N332+N337+N360+N366+N372+N377+N386+N391+N396+N401+N406+N411+N416+N421+N426+N431+N436+N441+N446+N451+N456+N461+N466</f>
        <v>0</v>
      </c>
      <c r="O470" s="282">
        <f t="shared" ref="O470:O472" si="33">O342+O348+O354+O295+O300+O305+O310+O316+O321+O327+O332+O337+O360+O366+O372+O377+O386+O391+O396+O401+O406+O411+O416+O421+O426+O431+O436+O441+O446+O451+O456+O461+O466</f>
        <v>0</v>
      </c>
      <c r="P470" s="282">
        <f t="shared" ref="P470:P472" si="34">P342+P348+P354+P295+P300+P305+P310+P316+P321+P327+P332+P337+P360+P366+P372+P377+P386+P391+P396+P401+P406+P411+P416+P421+P426+P431+P436+P441+P446+P451+P456+P461+P466</f>
        <v>0</v>
      </c>
      <c r="Q470" s="282">
        <f t="shared" ref="Q470:Q472" si="35">Q342+Q348+Q354+Q295+Q300+Q305+Q310+Q316+Q321+Q327+Q332+Q337+Q360+Q366+Q372+Q377+Q386+Q391+Q396+Q401+Q406+Q411+Q416+Q421+Q426+Q431+Q436+Q441+Q446+Q451+Q456+Q461+Q466</f>
        <v>0</v>
      </c>
      <c r="R470" s="282"/>
    </row>
    <row r="471" spans="1:18" ht="34.5" hidden="1" customHeight="1">
      <c r="A471" s="896" t="s">
        <v>400</v>
      </c>
      <c r="B471" s="897"/>
      <c r="C471" s="897"/>
      <c r="D471" s="897"/>
      <c r="E471" s="898"/>
      <c r="F471" s="271">
        <f t="shared" si="25"/>
        <v>0</v>
      </c>
      <c r="G471" s="272"/>
      <c r="H471" s="282">
        <f t="shared" si="26"/>
        <v>0</v>
      </c>
      <c r="I471" s="282">
        <f t="shared" si="27"/>
        <v>0</v>
      </c>
      <c r="J471" s="282">
        <f t="shared" si="28"/>
        <v>0</v>
      </c>
      <c r="K471" s="282">
        <f t="shared" si="29"/>
        <v>0</v>
      </c>
      <c r="L471" s="282">
        <f t="shared" si="30"/>
        <v>0</v>
      </c>
      <c r="M471" s="282">
        <f t="shared" si="31"/>
        <v>0</v>
      </c>
      <c r="N471" s="282">
        <f t="shared" si="32"/>
        <v>0</v>
      </c>
      <c r="O471" s="282">
        <f t="shared" si="33"/>
        <v>0</v>
      </c>
      <c r="P471" s="282">
        <f t="shared" si="34"/>
        <v>0</v>
      </c>
      <c r="Q471" s="282">
        <f t="shared" si="35"/>
        <v>0</v>
      </c>
      <c r="R471" s="282"/>
    </row>
    <row r="472" spans="1:18" ht="34.5" hidden="1" customHeight="1">
      <c r="A472" s="876" t="s">
        <v>401</v>
      </c>
      <c r="B472" s="877"/>
      <c r="C472" s="877"/>
      <c r="D472" s="877"/>
      <c r="E472" s="878"/>
      <c r="F472" s="271">
        <f t="shared" si="25"/>
        <v>0</v>
      </c>
      <c r="G472" s="272"/>
      <c r="H472" s="282">
        <f t="shared" si="26"/>
        <v>0</v>
      </c>
      <c r="I472" s="282">
        <f t="shared" si="27"/>
        <v>0</v>
      </c>
      <c r="J472" s="282">
        <f t="shared" si="28"/>
        <v>0</v>
      </c>
      <c r="K472" s="282">
        <f t="shared" si="29"/>
        <v>0</v>
      </c>
      <c r="L472" s="282">
        <f t="shared" si="30"/>
        <v>0</v>
      </c>
      <c r="M472" s="282">
        <f t="shared" si="31"/>
        <v>0</v>
      </c>
      <c r="N472" s="282">
        <f t="shared" si="32"/>
        <v>0</v>
      </c>
      <c r="O472" s="282">
        <f t="shared" si="33"/>
        <v>0</v>
      </c>
      <c r="P472" s="282">
        <f t="shared" si="34"/>
        <v>0</v>
      </c>
      <c r="Q472" s="282">
        <f t="shared" si="35"/>
        <v>0</v>
      </c>
      <c r="R472" s="282"/>
    </row>
    <row r="473" spans="1:18" ht="34.5" hidden="1" customHeight="1">
      <c r="A473" s="879" t="s">
        <v>402</v>
      </c>
      <c r="B473" s="880"/>
      <c r="C473" s="880"/>
      <c r="D473" s="880"/>
      <c r="E473" s="881"/>
      <c r="F473" s="274">
        <f>SUM(F470:F471)</f>
        <v>0</v>
      </c>
      <c r="G473" s="275"/>
      <c r="H473" s="274">
        <f t="shared" ref="H473:Q473" si="36">H470+H471</f>
        <v>0</v>
      </c>
      <c r="I473" s="274">
        <f t="shared" si="36"/>
        <v>0</v>
      </c>
      <c r="J473" s="274">
        <f t="shared" si="36"/>
        <v>0</v>
      </c>
      <c r="K473" s="274">
        <f t="shared" si="36"/>
        <v>0</v>
      </c>
      <c r="L473" s="274">
        <f t="shared" si="36"/>
        <v>0</v>
      </c>
      <c r="M473" s="274">
        <f t="shared" si="36"/>
        <v>0</v>
      </c>
      <c r="N473" s="274">
        <f t="shared" si="36"/>
        <v>0</v>
      </c>
      <c r="O473" s="274">
        <f t="shared" si="36"/>
        <v>0</v>
      </c>
      <c r="P473" s="274">
        <f t="shared" si="36"/>
        <v>0</v>
      </c>
      <c r="Q473" s="276">
        <f t="shared" si="36"/>
        <v>0</v>
      </c>
      <c r="R473" s="276"/>
    </row>
    <row r="474" spans="1:18" ht="34.5" hidden="1" customHeight="1">
      <c r="A474" s="899" t="s">
        <v>403</v>
      </c>
      <c r="B474" s="900"/>
      <c r="C474" s="900"/>
      <c r="D474" s="900"/>
      <c r="E474" s="901"/>
      <c r="F474" s="290">
        <f>SUM(F470:F472)</f>
        <v>0</v>
      </c>
      <c r="G474" s="290"/>
      <c r="H474" s="290">
        <f t="shared" ref="H474:Q474" si="37">H470+H471+H472</f>
        <v>0</v>
      </c>
      <c r="I474" s="290">
        <f t="shared" si="37"/>
        <v>0</v>
      </c>
      <c r="J474" s="290">
        <f t="shared" si="37"/>
        <v>0</v>
      </c>
      <c r="K474" s="290">
        <f t="shared" si="37"/>
        <v>0</v>
      </c>
      <c r="L474" s="290">
        <f t="shared" si="37"/>
        <v>0</v>
      </c>
      <c r="M474" s="290">
        <f t="shared" si="37"/>
        <v>0</v>
      </c>
      <c r="N474" s="290">
        <f t="shared" si="37"/>
        <v>0</v>
      </c>
      <c r="O474" s="290">
        <f t="shared" si="37"/>
        <v>0</v>
      </c>
      <c r="P474" s="290">
        <f t="shared" si="37"/>
        <v>0</v>
      </c>
      <c r="Q474" s="291">
        <f t="shared" si="37"/>
        <v>0</v>
      </c>
      <c r="R474" s="291"/>
    </row>
    <row r="475" spans="1:18" ht="34.5" hidden="1" customHeight="1">
      <c r="A475" s="870"/>
      <c r="B475" s="871"/>
      <c r="C475" s="871"/>
      <c r="D475" s="871"/>
      <c r="E475" s="871"/>
      <c r="F475" s="871"/>
      <c r="G475" s="994"/>
      <c r="H475" s="871"/>
      <c r="I475" s="871"/>
      <c r="J475" s="871"/>
      <c r="K475" s="871"/>
      <c r="L475" s="871"/>
      <c r="M475" s="871"/>
      <c r="N475" s="871"/>
      <c r="O475" s="871"/>
      <c r="P475" s="871"/>
      <c r="Q475" s="995"/>
      <c r="R475" s="410"/>
    </row>
    <row r="476" spans="1:18" ht="34.5" customHeight="1">
      <c r="A476" s="873" t="s">
        <v>404</v>
      </c>
      <c r="B476" s="874"/>
      <c r="C476" s="874"/>
      <c r="D476" s="874"/>
      <c r="E476" s="874"/>
      <c r="F476" s="874"/>
      <c r="G476" s="411"/>
      <c r="H476" s="412">
        <f t="shared" ref="H476:H478" si="38">H470</f>
        <v>0</v>
      </c>
      <c r="I476" s="413">
        <f t="shared" ref="I476:I480" si="39">SUM(I470,H476)</f>
        <v>0</v>
      </c>
      <c r="J476" s="412">
        <f t="shared" ref="J476:J480" si="40">SUM(J470,I476)</f>
        <v>0</v>
      </c>
      <c r="K476" s="413">
        <f t="shared" ref="K476:K480" si="41">SUM(K470,J476)</f>
        <v>0</v>
      </c>
      <c r="L476" s="412">
        <f t="shared" ref="L476:L480" si="42">SUM(L470,K476)</f>
        <v>0</v>
      </c>
      <c r="M476" s="413">
        <f t="shared" ref="M476:M480" si="43">SUM(M470,L476)</f>
        <v>0</v>
      </c>
      <c r="N476" s="412">
        <f t="shared" ref="N476:N480" si="44">SUM(N470,M476)</f>
        <v>0</v>
      </c>
      <c r="O476" s="413">
        <f t="shared" ref="O476:O480" si="45">SUM(O470,N476)</f>
        <v>0</v>
      </c>
      <c r="P476" s="412">
        <f t="shared" ref="P476:P480" si="46">SUM(P470,O476)</f>
        <v>0</v>
      </c>
      <c r="Q476" s="414">
        <f t="shared" ref="Q476:Q480" si="47">SUM(Q470,P476)</f>
        <v>0</v>
      </c>
      <c r="R476" s="415"/>
    </row>
    <row r="477" spans="1:18" ht="34.5" customHeight="1">
      <c r="A477" s="896" t="s">
        <v>405</v>
      </c>
      <c r="B477" s="897"/>
      <c r="C477" s="897"/>
      <c r="D477" s="897"/>
      <c r="E477" s="897"/>
      <c r="F477" s="897"/>
      <c r="G477" s="411"/>
      <c r="H477" s="416">
        <f t="shared" si="38"/>
        <v>0</v>
      </c>
      <c r="I477" s="412">
        <f t="shared" si="39"/>
        <v>0</v>
      </c>
      <c r="J477" s="413">
        <f t="shared" si="40"/>
        <v>0</v>
      </c>
      <c r="K477" s="412">
        <f t="shared" si="41"/>
        <v>0</v>
      </c>
      <c r="L477" s="413">
        <f t="shared" si="42"/>
        <v>0</v>
      </c>
      <c r="M477" s="412">
        <f t="shared" si="43"/>
        <v>0</v>
      </c>
      <c r="N477" s="413">
        <f t="shared" si="44"/>
        <v>0</v>
      </c>
      <c r="O477" s="412">
        <f t="shared" si="45"/>
        <v>0</v>
      </c>
      <c r="P477" s="413">
        <f t="shared" si="46"/>
        <v>0</v>
      </c>
      <c r="Q477" s="412">
        <f t="shared" si="47"/>
        <v>0</v>
      </c>
      <c r="R477" s="413"/>
    </row>
    <row r="478" spans="1:18" ht="34.5" customHeight="1">
      <c r="A478" s="876" t="s">
        <v>406</v>
      </c>
      <c r="B478" s="877"/>
      <c r="C478" s="877"/>
      <c r="D478" s="877"/>
      <c r="E478" s="877"/>
      <c r="F478" s="877"/>
      <c r="G478" s="417"/>
      <c r="H478" s="412">
        <f t="shared" si="38"/>
        <v>0</v>
      </c>
      <c r="I478" s="413">
        <f t="shared" si="39"/>
        <v>0</v>
      </c>
      <c r="J478" s="412">
        <f t="shared" si="40"/>
        <v>0</v>
      </c>
      <c r="K478" s="413">
        <f t="shared" si="41"/>
        <v>0</v>
      </c>
      <c r="L478" s="412">
        <f t="shared" si="42"/>
        <v>0</v>
      </c>
      <c r="M478" s="413">
        <f t="shared" si="43"/>
        <v>0</v>
      </c>
      <c r="N478" s="412">
        <f t="shared" si="44"/>
        <v>0</v>
      </c>
      <c r="O478" s="413">
        <f t="shared" si="45"/>
        <v>0</v>
      </c>
      <c r="P478" s="412">
        <f t="shared" si="46"/>
        <v>0</v>
      </c>
      <c r="Q478" s="414">
        <f t="shared" si="47"/>
        <v>0</v>
      </c>
      <c r="R478" s="415"/>
    </row>
    <row r="479" spans="1:18" ht="34.5" customHeight="1">
      <c r="A479" s="879" t="s">
        <v>407</v>
      </c>
      <c r="B479" s="880"/>
      <c r="C479" s="880"/>
      <c r="D479" s="880"/>
      <c r="E479" s="880"/>
      <c r="F479" s="881"/>
      <c r="G479" s="418"/>
      <c r="H479" s="419">
        <f>SUM(H476:H477)</f>
        <v>0</v>
      </c>
      <c r="I479" s="420">
        <f t="shared" si="39"/>
        <v>0</v>
      </c>
      <c r="J479" s="421">
        <f t="shared" si="40"/>
        <v>0</v>
      </c>
      <c r="K479" s="420">
        <f t="shared" si="41"/>
        <v>0</v>
      </c>
      <c r="L479" s="421">
        <f t="shared" si="42"/>
        <v>0</v>
      </c>
      <c r="M479" s="420">
        <f t="shared" si="43"/>
        <v>0</v>
      </c>
      <c r="N479" s="421">
        <f t="shared" si="44"/>
        <v>0</v>
      </c>
      <c r="O479" s="420">
        <f t="shared" si="45"/>
        <v>0</v>
      </c>
      <c r="P479" s="421">
        <f t="shared" si="46"/>
        <v>0</v>
      </c>
      <c r="Q479" s="420">
        <f t="shared" si="47"/>
        <v>0</v>
      </c>
      <c r="R479" s="421"/>
    </row>
    <row r="480" spans="1:18" ht="34.5" customHeight="1">
      <c r="A480" s="899" t="s">
        <v>408</v>
      </c>
      <c r="B480" s="900"/>
      <c r="C480" s="900"/>
      <c r="D480" s="900"/>
      <c r="E480" s="900"/>
      <c r="F480" s="901"/>
      <c r="G480" s="289"/>
      <c r="H480" s="422">
        <f>SUM(H476:H478)</f>
        <v>0</v>
      </c>
      <c r="I480" s="422">
        <f t="shared" si="39"/>
        <v>0</v>
      </c>
      <c r="J480" s="423">
        <f t="shared" si="40"/>
        <v>0</v>
      </c>
      <c r="K480" s="422">
        <f t="shared" si="41"/>
        <v>0</v>
      </c>
      <c r="L480" s="423">
        <f t="shared" si="42"/>
        <v>0</v>
      </c>
      <c r="M480" s="422">
        <f t="shared" si="43"/>
        <v>0</v>
      </c>
      <c r="N480" s="423">
        <f t="shared" si="44"/>
        <v>0</v>
      </c>
      <c r="O480" s="422">
        <f t="shared" si="45"/>
        <v>0</v>
      </c>
      <c r="P480" s="423">
        <f t="shared" si="46"/>
        <v>0</v>
      </c>
      <c r="Q480" s="424">
        <f t="shared" si="47"/>
        <v>0</v>
      </c>
      <c r="R480" s="422"/>
    </row>
    <row r="481" spans="1:18" ht="34.5" customHeight="1">
      <c r="A481" s="892"/>
      <c r="B481" s="893"/>
      <c r="C481" s="893"/>
      <c r="D481" s="893"/>
      <c r="E481" s="893"/>
      <c r="F481" s="893"/>
      <c r="G481" s="894"/>
      <c r="H481" s="893"/>
      <c r="I481" s="893"/>
      <c r="J481" s="893"/>
      <c r="K481" s="893"/>
      <c r="L481" s="893"/>
      <c r="M481" s="893"/>
      <c r="N481" s="893"/>
      <c r="O481" s="893"/>
      <c r="P481" s="893"/>
      <c r="Q481" s="895"/>
      <c r="R481" s="280"/>
    </row>
    <row r="482" spans="1:18" ht="34.5" customHeight="1">
      <c r="A482" s="996" t="s">
        <v>409</v>
      </c>
      <c r="B482" s="997"/>
      <c r="C482" s="997"/>
      <c r="D482" s="997"/>
      <c r="E482" s="997"/>
      <c r="F482" s="997"/>
      <c r="G482" s="998"/>
      <c r="H482" s="997"/>
      <c r="I482" s="997"/>
      <c r="J482" s="997"/>
      <c r="K482" s="997"/>
      <c r="L482" s="997"/>
      <c r="M482" s="997"/>
      <c r="N482" s="997"/>
      <c r="O482" s="997"/>
      <c r="P482" s="997"/>
      <c r="Q482" s="999"/>
      <c r="R482" s="425"/>
    </row>
    <row r="483" spans="1:18" ht="34.5" customHeight="1">
      <c r="A483" s="736" t="s">
        <v>410</v>
      </c>
      <c r="B483" s="737"/>
      <c r="C483" s="737"/>
      <c r="D483" s="737"/>
      <c r="E483" s="737"/>
      <c r="F483" s="737"/>
      <c r="G483" s="902"/>
      <c r="H483" s="737"/>
      <c r="I483" s="737"/>
      <c r="J483" s="737"/>
      <c r="K483" s="737"/>
      <c r="L483" s="737"/>
      <c r="M483" s="737"/>
      <c r="N483" s="737"/>
      <c r="O483" s="737"/>
      <c r="P483" s="737"/>
      <c r="Q483" s="903"/>
      <c r="R483" s="292"/>
    </row>
    <row r="484" spans="1:18" ht="34.5" customHeight="1">
      <c r="A484" s="1000">
        <v>78</v>
      </c>
      <c r="B484" s="1003" t="s">
        <v>411</v>
      </c>
      <c r="C484" s="973" t="s">
        <v>412</v>
      </c>
      <c r="D484" s="427" t="s">
        <v>267</v>
      </c>
      <c r="E484" s="910" t="s">
        <v>203</v>
      </c>
      <c r="F484" s="428" t="s">
        <v>283</v>
      </c>
      <c r="G484" s="151">
        <f>R484*O4</f>
        <v>0.4</v>
      </c>
      <c r="H484" s="429"/>
      <c r="I484" s="430"/>
      <c r="J484" s="298">
        <v>0</v>
      </c>
      <c r="K484" s="430"/>
      <c r="L484" s="430"/>
      <c r="M484" s="430"/>
      <c r="N484" s="430"/>
      <c r="O484" s="430"/>
      <c r="P484" s="430"/>
      <c r="Q484" s="431"/>
      <c r="R484" s="429">
        <v>0.4</v>
      </c>
    </row>
    <row r="485" spans="1:18" ht="34.5" customHeight="1">
      <c r="A485" s="1001"/>
      <c r="B485" s="1004"/>
      <c r="C485" s="989"/>
      <c r="D485" s="433"/>
      <c r="E485" s="911"/>
      <c r="F485" s="403" t="s">
        <v>285</v>
      </c>
      <c r="G485" s="434"/>
      <c r="H485" s="435"/>
      <c r="I485" s="436"/>
      <c r="J485" s="306"/>
      <c r="K485" s="436"/>
      <c r="L485" s="436"/>
      <c r="M485" s="436"/>
      <c r="N485" s="436"/>
      <c r="O485" s="436"/>
      <c r="P485" s="436"/>
      <c r="Q485" s="437"/>
      <c r="R485" s="435"/>
    </row>
    <row r="486" spans="1:18" ht="34.5" customHeight="1">
      <c r="A486" s="1001"/>
      <c r="B486" s="1005"/>
      <c r="C486" s="989"/>
      <c r="D486" s="438"/>
      <c r="E486" s="911"/>
      <c r="F486" s="310" t="s">
        <v>53</v>
      </c>
      <c r="G486" s="343"/>
      <c r="H486" s="311"/>
      <c r="I486" s="312"/>
      <c r="J486" s="312"/>
      <c r="K486" s="312"/>
      <c r="L486" s="312"/>
      <c r="M486" s="312"/>
      <c r="N486" s="312"/>
      <c r="O486" s="312"/>
      <c r="P486" s="312"/>
      <c r="Q486" s="313"/>
      <c r="R486" s="311"/>
    </row>
    <row r="487" spans="1:18" ht="147.75" customHeight="1">
      <c r="A487" s="1002"/>
      <c r="B487" s="1006"/>
      <c r="C487" s="991"/>
      <c r="D487" s="439"/>
      <c r="E487" s="912"/>
      <c r="F487" s="282"/>
      <c r="G487" s="408"/>
      <c r="H487" s="1007"/>
      <c r="I487" s="1008"/>
      <c r="J487" s="1008"/>
      <c r="K487" s="1008"/>
      <c r="L487" s="1008"/>
      <c r="M487" s="1008"/>
      <c r="N487" s="1008"/>
      <c r="O487" s="1008"/>
      <c r="P487" s="1008"/>
      <c r="Q487" s="1008"/>
      <c r="R487" s="440"/>
    </row>
    <row r="488" spans="1:18" ht="34.5" customHeight="1">
      <c r="A488" s="1000">
        <v>79</v>
      </c>
      <c r="B488" s="1003" t="s">
        <v>413</v>
      </c>
      <c r="C488" s="973" t="s">
        <v>412</v>
      </c>
      <c r="D488" s="427" t="s">
        <v>414</v>
      </c>
      <c r="E488" s="910" t="s">
        <v>203</v>
      </c>
      <c r="F488" s="428" t="s">
        <v>283</v>
      </c>
      <c r="G488" s="151">
        <f>R488*O4</f>
        <v>0.35</v>
      </c>
      <c r="H488" s="429"/>
      <c r="I488" s="430"/>
      <c r="J488" s="298">
        <v>0</v>
      </c>
      <c r="K488" s="430"/>
      <c r="L488" s="430"/>
      <c r="M488" s="430"/>
      <c r="N488" s="430"/>
      <c r="O488" s="430"/>
      <c r="P488" s="430"/>
      <c r="Q488" s="431"/>
      <c r="R488" s="429">
        <v>0.35</v>
      </c>
    </row>
    <row r="489" spans="1:18" ht="34.5" customHeight="1">
      <c r="A489" s="1001"/>
      <c r="B489" s="1004"/>
      <c r="C489" s="989"/>
      <c r="D489" s="433"/>
      <c r="E489" s="911"/>
      <c r="F489" s="403" t="s">
        <v>285</v>
      </c>
      <c r="G489" s="434"/>
      <c r="H489" s="435"/>
      <c r="I489" s="436"/>
      <c r="J489" s="306"/>
      <c r="K489" s="436"/>
      <c r="L489" s="436"/>
      <c r="M489" s="436"/>
      <c r="N489" s="436"/>
      <c r="O489" s="436"/>
      <c r="P489" s="436"/>
      <c r="Q489" s="437"/>
      <c r="R489" s="435"/>
    </row>
    <row r="490" spans="1:18" ht="34.5" customHeight="1">
      <c r="A490" s="1001"/>
      <c r="B490" s="1005"/>
      <c r="C490" s="989"/>
      <c r="D490" s="438"/>
      <c r="E490" s="911"/>
      <c r="F490" s="310" t="s">
        <v>53</v>
      </c>
      <c r="G490" s="343"/>
      <c r="H490" s="311"/>
      <c r="I490" s="312"/>
      <c r="J490" s="312"/>
      <c r="K490" s="312"/>
      <c r="L490" s="312"/>
      <c r="M490" s="312"/>
      <c r="N490" s="312"/>
      <c r="O490" s="312"/>
      <c r="P490" s="312"/>
      <c r="Q490" s="313"/>
      <c r="R490" s="311"/>
    </row>
    <row r="491" spans="1:18" ht="92.25" customHeight="1">
      <c r="A491" s="1002"/>
      <c r="B491" s="1006"/>
      <c r="C491" s="991"/>
      <c r="D491" s="439"/>
      <c r="E491" s="912"/>
      <c r="F491" s="282"/>
      <c r="G491" s="408"/>
      <c r="H491" s="1007"/>
      <c r="I491" s="1008"/>
      <c r="J491" s="1008"/>
      <c r="K491" s="1008"/>
      <c r="L491" s="1008"/>
      <c r="M491" s="1008"/>
      <c r="N491" s="1008"/>
      <c r="O491" s="1008"/>
      <c r="P491" s="1008"/>
      <c r="Q491" s="1008"/>
      <c r="R491" s="440"/>
    </row>
    <row r="492" spans="1:18" ht="34.5" customHeight="1">
      <c r="A492" s="1000">
        <v>80</v>
      </c>
      <c r="B492" s="1003" t="s">
        <v>415</v>
      </c>
      <c r="C492" s="973" t="s">
        <v>412</v>
      </c>
      <c r="D492" s="427" t="s">
        <v>247</v>
      </c>
      <c r="E492" s="910" t="s">
        <v>203</v>
      </c>
      <c r="F492" s="428" t="s">
        <v>283</v>
      </c>
      <c r="G492" s="151">
        <f>R492*O4</f>
        <v>0.3</v>
      </c>
      <c r="H492" s="429"/>
      <c r="I492" s="430"/>
      <c r="J492" s="298">
        <v>0</v>
      </c>
      <c r="K492" s="430"/>
      <c r="L492" s="430"/>
      <c r="M492" s="430"/>
      <c r="N492" s="430"/>
      <c r="O492" s="430"/>
      <c r="P492" s="430"/>
      <c r="Q492" s="431"/>
      <c r="R492" s="429">
        <v>0.3</v>
      </c>
    </row>
    <row r="493" spans="1:18" ht="34.5" customHeight="1">
      <c r="A493" s="1001"/>
      <c r="B493" s="1004"/>
      <c r="C493" s="989"/>
      <c r="D493" s="433"/>
      <c r="E493" s="911"/>
      <c r="F493" s="403" t="s">
        <v>285</v>
      </c>
      <c r="G493" s="434"/>
      <c r="H493" s="435"/>
      <c r="I493" s="436"/>
      <c r="J493" s="306"/>
      <c r="K493" s="436"/>
      <c r="L493" s="436"/>
      <c r="M493" s="436"/>
      <c r="N493" s="436"/>
      <c r="O493" s="436"/>
      <c r="P493" s="436"/>
      <c r="Q493" s="437"/>
      <c r="R493" s="435"/>
    </row>
    <row r="494" spans="1:18" ht="34.5" customHeight="1">
      <c r="A494" s="1001"/>
      <c r="B494" s="1005"/>
      <c r="C494" s="989"/>
      <c r="D494" s="438"/>
      <c r="E494" s="911"/>
      <c r="F494" s="310" t="s">
        <v>53</v>
      </c>
      <c r="G494" s="343"/>
      <c r="H494" s="311"/>
      <c r="I494" s="312"/>
      <c r="J494" s="312"/>
      <c r="K494" s="312"/>
      <c r="L494" s="312"/>
      <c r="M494" s="312"/>
      <c r="N494" s="312"/>
      <c r="O494" s="312"/>
      <c r="P494" s="312"/>
      <c r="Q494" s="313"/>
      <c r="R494" s="311"/>
    </row>
    <row r="495" spans="1:18" ht="114.75" customHeight="1">
      <c r="A495" s="1002"/>
      <c r="B495" s="1006"/>
      <c r="C495" s="991"/>
      <c r="D495" s="439"/>
      <c r="E495" s="912"/>
      <c r="F495" s="282"/>
      <c r="G495" s="408"/>
      <c r="H495" s="1007"/>
      <c r="I495" s="1008"/>
      <c r="J495" s="1008"/>
      <c r="K495" s="1008"/>
      <c r="L495" s="1008"/>
      <c r="M495" s="1008"/>
      <c r="N495" s="1008"/>
      <c r="O495" s="1008"/>
      <c r="P495" s="1008"/>
      <c r="Q495" s="1008"/>
      <c r="R495" s="440"/>
    </row>
    <row r="496" spans="1:18" ht="34.5" customHeight="1">
      <c r="A496" s="1000">
        <v>81</v>
      </c>
      <c r="B496" s="1003" t="s">
        <v>416</v>
      </c>
      <c r="C496" s="973" t="s">
        <v>412</v>
      </c>
      <c r="D496" s="427" t="s">
        <v>389</v>
      </c>
      <c r="E496" s="910" t="s">
        <v>203</v>
      </c>
      <c r="F496" s="428" t="s">
        <v>283</v>
      </c>
      <c r="G496" s="151">
        <f>R496*O4</f>
        <v>0.25</v>
      </c>
      <c r="H496" s="429"/>
      <c r="I496" s="430"/>
      <c r="J496" s="298">
        <v>0</v>
      </c>
      <c r="K496" s="430"/>
      <c r="L496" s="430"/>
      <c r="M496" s="430"/>
      <c r="N496" s="430"/>
      <c r="O496" s="430"/>
      <c r="P496" s="430"/>
      <c r="Q496" s="431"/>
      <c r="R496" s="429">
        <v>0.25</v>
      </c>
    </row>
    <row r="497" spans="1:18" ht="34.5" customHeight="1">
      <c r="A497" s="1001"/>
      <c r="B497" s="1004"/>
      <c r="C497" s="989"/>
      <c r="D497" s="433"/>
      <c r="E497" s="911"/>
      <c r="F497" s="403" t="s">
        <v>285</v>
      </c>
      <c r="G497" s="434"/>
      <c r="H497" s="435"/>
      <c r="I497" s="436"/>
      <c r="J497" s="306"/>
      <c r="K497" s="436"/>
      <c r="L497" s="436"/>
      <c r="M497" s="436"/>
      <c r="N497" s="436"/>
      <c r="O497" s="436"/>
      <c r="P497" s="436"/>
      <c r="Q497" s="437"/>
      <c r="R497" s="435"/>
    </row>
    <row r="498" spans="1:18" ht="34.5" customHeight="1">
      <c r="A498" s="1001"/>
      <c r="B498" s="1005"/>
      <c r="C498" s="989"/>
      <c r="D498" s="438"/>
      <c r="E498" s="911"/>
      <c r="F498" s="310" t="s">
        <v>53</v>
      </c>
      <c r="G498" s="343"/>
      <c r="H498" s="311"/>
      <c r="I498" s="312"/>
      <c r="J498" s="312"/>
      <c r="K498" s="312"/>
      <c r="L498" s="312"/>
      <c r="M498" s="312"/>
      <c r="N498" s="312"/>
      <c r="O498" s="312"/>
      <c r="P498" s="312"/>
      <c r="Q498" s="313"/>
      <c r="R498" s="311"/>
    </row>
    <row r="499" spans="1:18" ht="95.25" customHeight="1">
      <c r="A499" s="1001"/>
      <c r="B499" s="1005"/>
      <c r="C499" s="989"/>
      <c r="D499" s="426"/>
      <c r="E499" s="911"/>
      <c r="F499" s="271"/>
      <c r="G499" s="315"/>
      <c r="H499" s="1009"/>
      <c r="I499" s="1010"/>
      <c r="J499" s="1010"/>
      <c r="K499" s="1010"/>
      <c r="L499" s="1010"/>
      <c r="M499" s="1010"/>
      <c r="N499" s="1010"/>
      <c r="O499" s="1010"/>
      <c r="P499" s="1010"/>
      <c r="Q499" s="1010"/>
      <c r="R499" s="441"/>
    </row>
    <row r="500" spans="1:18" ht="95.25" customHeight="1">
      <c r="A500" s="442"/>
      <c r="B500" s="443"/>
      <c r="C500" s="444"/>
      <c r="D500" s="445"/>
      <c r="E500" s="446"/>
      <c r="F500" s="447"/>
      <c r="G500" s="448"/>
      <c r="H500" s="449"/>
      <c r="I500" s="450"/>
      <c r="J500" s="450"/>
      <c r="K500" s="450"/>
      <c r="L500" s="450"/>
      <c r="M500" s="450"/>
      <c r="N500" s="450"/>
      <c r="O500" s="450"/>
      <c r="P500" s="450"/>
      <c r="Q500" s="450"/>
      <c r="R500" s="451"/>
    </row>
    <row r="501" spans="1:18" ht="34.5" customHeight="1">
      <c r="A501" s="1011">
        <v>82</v>
      </c>
      <c r="B501" s="1013" t="s">
        <v>417</v>
      </c>
      <c r="C501" s="982" t="s">
        <v>412</v>
      </c>
      <c r="D501" s="453" t="s">
        <v>418</v>
      </c>
      <c r="E501" s="1016" t="s">
        <v>203</v>
      </c>
      <c r="F501" s="454" t="s">
        <v>283</v>
      </c>
      <c r="G501" s="151">
        <f>R501*O4</f>
        <v>0.2</v>
      </c>
      <c r="H501" s="455"/>
      <c r="I501" s="456"/>
      <c r="J501" s="375">
        <v>0</v>
      </c>
      <c r="K501" s="456"/>
      <c r="L501" s="456"/>
      <c r="M501" s="456"/>
      <c r="N501" s="456"/>
      <c r="O501" s="456"/>
      <c r="P501" s="456"/>
      <c r="Q501" s="457"/>
      <c r="R501" s="455">
        <v>0.2</v>
      </c>
    </row>
    <row r="502" spans="1:18" ht="34.5" customHeight="1">
      <c r="A502" s="1001"/>
      <c r="B502" s="1004"/>
      <c r="C502" s="989"/>
      <c r="D502" s="433"/>
      <c r="E502" s="911"/>
      <c r="F502" s="403" t="s">
        <v>285</v>
      </c>
      <c r="G502" s="434"/>
      <c r="H502" s="435"/>
      <c r="I502" s="436"/>
      <c r="J502" s="306"/>
      <c r="K502" s="436"/>
      <c r="L502" s="436"/>
      <c r="M502" s="436"/>
      <c r="N502" s="436"/>
      <c r="O502" s="436"/>
      <c r="P502" s="436"/>
      <c r="Q502" s="437"/>
      <c r="R502" s="435"/>
    </row>
    <row r="503" spans="1:18" ht="34.5" customHeight="1">
      <c r="A503" s="1001"/>
      <c r="B503" s="1005"/>
      <c r="C503" s="989"/>
      <c r="D503" s="438"/>
      <c r="E503" s="911"/>
      <c r="F503" s="310" t="s">
        <v>53</v>
      </c>
      <c r="G503" s="343"/>
      <c r="H503" s="311"/>
      <c r="I503" s="312"/>
      <c r="J503" s="312"/>
      <c r="K503" s="312"/>
      <c r="L503" s="312"/>
      <c r="M503" s="312"/>
      <c r="N503" s="312"/>
      <c r="O503" s="312"/>
      <c r="P503" s="312"/>
      <c r="Q503" s="313"/>
      <c r="R503" s="311"/>
    </row>
    <row r="504" spans="1:18" ht="34.5" customHeight="1">
      <c r="A504" s="1012"/>
      <c r="B504" s="1014"/>
      <c r="C504" s="1015"/>
      <c r="D504" s="459"/>
      <c r="E504" s="1017"/>
      <c r="F504" s="460"/>
      <c r="G504" s="461"/>
      <c r="H504" s="1018"/>
      <c r="I504" s="1019"/>
      <c r="J504" s="1019"/>
      <c r="K504" s="1019"/>
      <c r="L504" s="1019"/>
      <c r="M504" s="1019"/>
      <c r="N504" s="1019"/>
      <c r="O504" s="1019"/>
      <c r="P504" s="1019"/>
      <c r="Q504" s="1019"/>
      <c r="R504" s="441"/>
    </row>
    <row r="505" spans="1:18" ht="34.5" customHeight="1">
      <c r="A505" s="1001">
        <v>83</v>
      </c>
      <c r="B505" s="1004" t="s">
        <v>419</v>
      </c>
      <c r="C505" s="989" t="s">
        <v>412</v>
      </c>
      <c r="D505" s="462" t="s">
        <v>119</v>
      </c>
      <c r="E505" s="911" t="s">
        <v>203</v>
      </c>
      <c r="F505" s="463" t="s">
        <v>283</v>
      </c>
      <c r="G505" s="151">
        <f>R505*O4</f>
        <v>0.25</v>
      </c>
      <c r="H505" s="464"/>
      <c r="I505" s="465"/>
      <c r="J505" s="405">
        <v>0</v>
      </c>
      <c r="K505" s="465"/>
      <c r="L505" s="465"/>
      <c r="M505" s="465"/>
      <c r="N505" s="465"/>
      <c r="O505" s="465"/>
      <c r="P505" s="465"/>
      <c r="Q505" s="466"/>
      <c r="R505" s="455">
        <v>0.25</v>
      </c>
    </row>
    <row r="506" spans="1:18" ht="34.5" customHeight="1">
      <c r="A506" s="1001"/>
      <c r="B506" s="1004"/>
      <c r="C506" s="989"/>
      <c r="D506" s="433"/>
      <c r="E506" s="911"/>
      <c r="F506" s="403" t="s">
        <v>285</v>
      </c>
      <c r="G506" s="434"/>
      <c r="H506" s="435"/>
      <c r="I506" s="436"/>
      <c r="J506" s="306"/>
      <c r="K506" s="436"/>
      <c r="L506" s="436"/>
      <c r="M506" s="436"/>
      <c r="N506" s="436"/>
      <c r="O506" s="436"/>
      <c r="P506" s="436"/>
      <c r="Q506" s="437"/>
      <c r="R506" s="435"/>
    </row>
    <row r="507" spans="1:18" ht="34.5" customHeight="1">
      <c r="A507" s="1001"/>
      <c r="B507" s="1005"/>
      <c r="C507" s="989"/>
      <c r="D507" s="438"/>
      <c r="E507" s="911"/>
      <c r="F507" s="310" t="s">
        <v>53</v>
      </c>
      <c r="G507" s="343"/>
      <c r="H507" s="311"/>
      <c r="I507" s="312"/>
      <c r="J507" s="312"/>
      <c r="K507" s="312"/>
      <c r="L507" s="312"/>
      <c r="M507" s="312"/>
      <c r="N507" s="312"/>
      <c r="O507" s="312"/>
      <c r="P507" s="312"/>
      <c r="Q507" s="313"/>
      <c r="R507" s="311"/>
    </row>
    <row r="508" spans="1:18" ht="34.5" customHeight="1">
      <c r="A508" s="1002"/>
      <c r="B508" s="1006"/>
      <c r="C508" s="991"/>
      <c r="D508" s="439"/>
      <c r="E508" s="912"/>
      <c r="F508" s="282"/>
      <c r="G508" s="408"/>
      <c r="H508" s="1007"/>
      <c r="I508" s="1008"/>
      <c r="J508" s="1008"/>
      <c r="K508" s="1008"/>
      <c r="L508" s="1008"/>
      <c r="M508" s="1008"/>
      <c r="N508" s="1008"/>
      <c r="O508" s="1008"/>
      <c r="P508" s="1008"/>
      <c r="Q508" s="1008"/>
      <c r="R508" s="440"/>
    </row>
    <row r="509" spans="1:18" ht="34.5" customHeight="1">
      <c r="A509" s="1000">
        <v>84</v>
      </c>
      <c r="B509" s="970" t="s">
        <v>420</v>
      </c>
      <c r="C509" s="973" t="s">
        <v>421</v>
      </c>
      <c r="D509" s="427" t="s">
        <v>395</v>
      </c>
      <c r="E509" s="910" t="s">
        <v>203</v>
      </c>
      <c r="F509" s="295" t="s">
        <v>283</v>
      </c>
      <c r="G509" s="151">
        <f>R509*O4</f>
        <v>0.2</v>
      </c>
      <c r="H509" s="429"/>
      <c r="I509" s="430"/>
      <c r="J509" s="298">
        <v>0</v>
      </c>
      <c r="K509" s="430"/>
      <c r="L509" s="430"/>
      <c r="M509" s="430"/>
      <c r="N509" s="430"/>
      <c r="O509" s="430"/>
      <c r="P509" s="430"/>
      <c r="Q509" s="431"/>
      <c r="R509" s="429">
        <v>0.2</v>
      </c>
    </row>
    <row r="510" spans="1:18" ht="34.5" customHeight="1">
      <c r="A510" s="1001"/>
      <c r="B510" s="1020"/>
      <c r="C510" s="989"/>
      <c r="D510" s="433"/>
      <c r="E510" s="911"/>
      <c r="F510" s="303" t="s">
        <v>285</v>
      </c>
      <c r="G510" s="304"/>
      <c r="H510" s="435"/>
      <c r="I510" s="436"/>
      <c r="J510" s="306"/>
      <c r="K510" s="436"/>
      <c r="L510" s="436"/>
      <c r="M510" s="436"/>
      <c r="N510" s="436"/>
      <c r="O510" s="436"/>
      <c r="P510" s="436"/>
      <c r="Q510" s="437"/>
      <c r="R510" s="435"/>
    </row>
    <row r="511" spans="1:18" ht="34.5" customHeight="1">
      <c r="A511" s="1001"/>
      <c r="B511" s="1020"/>
      <c r="C511" s="989"/>
      <c r="D511" s="438"/>
      <c r="E511" s="911"/>
      <c r="F511" s="310" t="s">
        <v>53</v>
      </c>
      <c r="G511" s="343"/>
      <c r="H511" s="311"/>
      <c r="I511" s="312"/>
      <c r="J511" s="312"/>
      <c r="K511" s="312"/>
      <c r="L511" s="312"/>
      <c r="M511" s="312"/>
      <c r="N511" s="312"/>
      <c r="O511" s="312"/>
      <c r="P511" s="312"/>
      <c r="Q511" s="313"/>
      <c r="R511" s="311"/>
    </row>
    <row r="512" spans="1:18" ht="182.25" customHeight="1">
      <c r="A512" s="1002"/>
      <c r="B512" s="1021"/>
      <c r="C512" s="991"/>
      <c r="D512" s="439"/>
      <c r="E512" s="912"/>
      <c r="F512" s="282"/>
      <c r="G512" s="408"/>
      <c r="H512" s="1007"/>
      <c r="I512" s="1008"/>
      <c r="J512" s="1008"/>
      <c r="K512" s="1008"/>
      <c r="L512" s="1008"/>
      <c r="M512" s="1008"/>
      <c r="N512" s="1008"/>
      <c r="O512" s="1008"/>
      <c r="P512" s="1008"/>
      <c r="Q512" s="1008"/>
      <c r="R512" s="440"/>
    </row>
    <row r="513" spans="1:18" ht="34.5" customHeight="1">
      <c r="A513" s="1000">
        <v>85</v>
      </c>
      <c r="B513" s="970" t="s">
        <v>422</v>
      </c>
      <c r="C513" s="973" t="s">
        <v>421</v>
      </c>
      <c r="D513" s="427" t="s">
        <v>231</v>
      </c>
      <c r="E513" s="910" t="s">
        <v>203</v>
      </c>
      <c r="F513" s="295" t="s">
        <v>283</v>
      </c>
      <c r="G513" s="151">
        <f>R513*O4</f>
        <v>0.37</v>
      </c>
      <c r="H513" s="429"/>
      <c r="I513" s="430"/>
      <c r="J513" s="298">
        <v>0</v>
      </c>
      <c r="K513" s="430"/>
      <c r="L513" s="430"/>
      <c r="M513" s="430"/>
      <c r="N513" s="430"/>
      <c r="O513" s="430"/>
      <c r="P513" s="430"/>
      <c r="Q513" s="431"/>
      <c r="R513" s="429">
        <v>0.37</v>
      </c>
    </row>
    <row r="514" spans="1:18" ht="34.5" customHeight="1">
      <c r="A514" s="1001"/>
      <c r="B514" s="1020"/>
      <c r="C514" s="989"/>
      <c r="D514" s="433"/>
      <c r="E514" s="911"/>
      <c r="F514" s="303" t="s">
        <v>285</v>
      </c>
      <c r="G514" s="304"/>
      <c r="H514" s="435"/>
      <c r="I514" s="436"/>
      <c r="J514" s="306"/>
      <c r="K514" s="436"/>
      <c r="L514" s="436"/>
      <c r="M514" s="436"/>
      <c r="N514" s="436"/>
      <c r="O514" s="436"/>
      <c r="P514" s="436"/>
      <c r="Q514" s="437"/>
      <c r="R514" s="435"/>
    </row>
    <row r="515" spans="1:18" ht="34.5" customHeight="1">
      <c r="A515" s="1001"/>
      <c r="B515" s="1020"/>
      <c r="C515" s="989"/>
      <c r="D515" s="438"/>
      <c r="E515" s="911"/>
      <c r="F515" s="310" t="s">
        <v>53</v>
      </c>
      <c r="G515" s="343"/>
      <c r="H515" s="311"/>
      <c r="I515" s="312"/>
      <c r="J515" s="312"/>
      <c r="K515" s="312"/>
      <c r="L515" s="312"/>
      <c r="M515" s="312"/>
      <c r="N515" s="312"/>
      <c r="O515" s="312"/>
      <c r="P515" s="312"/>
      <c r="Q515" s="313"/>
      <c r="R515" s="311"/>
    </row>
    <row r="516" spans="1:18" ht="34.5" customHeight="1">
      <c r="A516" s="1002"/>
      <c r="B516" s="1021"/>
      <c r="C516" s="991"/>
      <c r="D516" s="439"/>
      <c r="E516" s="912"/>
      <c r="F516" s="282"/>
      <c r="G516" s="408"/>
      <c r="H516" s="1007"/>
      <c r="I516" s="1008"/>
      <c r="J516" s="1008"/>
      <c r="K516" s="1008"/>
      <c r="L516" s="1008"/>
      <c r="M516" s="1008"/>
      <c r="N516" s="1008"/>
      <c r="O516" s="1008"/>
      <c r="P516" s="1008"/>
      <c r="Q516" s="1008"/>
      <c r="R516" s="440"/>
    </row>
    <row r="517" spans="1:18" ht="34.5" customHeight="1">
      <c r="A517" s="1000">
        <v>86</v>
      </c>
      <c r="B517" s="970" t="s">
        <v>423</v>
      </c>
      <c r="C517" s="973" t="s">
        <v>421</v>
      </c>
      <c r="D517" s="427" t="s">
        <v>392</v>
      </c>
      <c r="E517" s="910" t="s">
        <v>203</v>
      </c>
      <c r="F517" s="295" t="s">
        <v>283</v>
      </c>
      <c r="G517" s="151">
        <f>R517*O4</f>
        <v>0.2</v>
      </c>
      <c r="H517" s="429"/>
      <c r="I517" s="430"/>
      <c r="J517" s="298">
        <v>0</v>
      </c>
      <c r="K517" s="430"/>
      <c r="L517" s="430"/>
      <c r="M517" s="430"/>
      <c r="N517" s="430"/>
      <c r="O517" s="430"/>
      <c r="P517" s="430"/>
      <c r="Q517" s="431"/>
      <c r="R517" s="429">
        <v>0.2</v>
      </c>
    </row>
    <row r="518" spans="1:18" ht="34.5" customHeight="1">
      <c r="A518" s="1001"/>
      <c r="B518" s="1020"/>
      <c r="C518" s="989"/>
      <c r="D518" s="433"/>
      <c r="E518" s="911"/>
      <c r="F518" s="303" t="s">
        <v>285</v>
      </c>
      <c r="G518" s="304"/>
      <c r="H518" s="435"/>
      <c r="I518" s="436"/>
      <c r="J518" s="306"/>
      <c r="K518" s="436"/>
      <c r="L518" s="436"/>
      <c r="M518" s="436"/>
      <c r="N518" s="436"/>
      <c r="O518" s="436"/>
      <c r="P518" s="436"/>
      <c r="Q518" s="437"/>
      <c r="R518" s="435"/>
    </row>
    <row r="519" spans="1:18" ht="34.5" customHeight="1">
      <c r="A519" s="1001"/>
      <c r="B519" s="1020"/>
      <c r="C519" s="989"/>
      <c r="D519" s="438"/>
      <c r="E519" s="911"/>
      <c r="F519" s="310" t="s">
        <v>53</v>
      </c>
      <c r="G519" s="343"/>
      <c r="H519" s="311"/>
      <c r="I519" s="312"/>
      <c r="J519" s="312"/>
      <c r="K519" s="312"/>
      <c r="L519" s="312"/>
      <c r="M519" s="312"/>
      <c r="N519" s="312"/>
      <c r="O519" s="312"/>
      <c r="P519" s="312"/>
      <c r="Q519" s="313"/>
      <c r="R519" s="311"/>
    </row>
    <row r="520" spans="1:18" ht="34.5" customHeight="1">
      <c r="A520" s="1002"/>
      <c r="B520" s="1021"/>
      <c r="C520" s="991"/>
      <c r="D520" s="439"/>
      <c r="E520" s="912"/>
      <c r="F520" s="282"/>
      <c r="G520" s="408"/>
      <c r="H520" s="1007"/>
      <c r="I520" s="1008"/>
      <c r="J520" s="1008"/>
      <c r="K520" s="1008"/>
      <c r="L520" s="1008"/>
      <c r="M520" s="1008"/>
      <c r="N520" s="1008"/>
      <c r="O520" s="1008"/>
      <c r="P520" s="1008"/>
      <c r="Q520" s="1008"/>
      <c r="R520" s="440"/>
    </row>
    <row r="521" spans="1:18" ht="34.5" customHeight="1">
      <c r="A521" s="1000">
        <v>87</v>
      </c>
      <c r="B521" s="970" t="s">
        <v>424</v>
      </c>
      <c r="C521" s="973" t="s">
        <v>425</v>
      </c>
      <c r="D521" s="427" t="s">
        <v>267</v>
      </c>
      <c r="E521" s="910" t="s">
        <v>48</v>
      </c>
      <c r="F521" s="295" t="s">
        <v>283</v>
      </c>
      <c r="G521" s="151">
        <f>R521*O4</f>
        <v>0.15</v>
      </c>
      <c r="H521" s="429"/>
      <c r="I521" s="430"/>
      <c r="J521" s="298">
        <v>0</v>
      </c>
      <c r="K521" s="430"/>
      <c r="L521" s="430"/>
      <c r="M521" s="430"/>
      <c r="N521" s="430"/>
      <c r="O521" s="430"/>
      <c r="P521" s="430"/>
      <c r="Q521" s="431"/>
      <c r="R521" s="429">
        <v>0.15</v>
      </c>
    </row>
    <row r="522" spans="1:18" ht="34.5" customHeight="1">
      <c r="A522" s="1001"/>
      <c r="B522" s="1020"/>
      <c r="C522" s="989"/>
      <c r="D522" s="433"/>
      <c r="E522" s="911"/>
      <c r="F522" s="303" t="s">
        <v>285</v>
      </c>
      <c r="G522" s="304"/>
      <c r="H522" s="435"/>
      <c r="I522" s="436"/>
      <c r="J522" s="306"/>
      <c r="K522" s="436"/>
      <c r="L522" s="436"/>
      <c r="M522" s="436"/>
      <c r="N522" s="436"/>
      <c r="O522" s="436"/>
      <c r="P522" s="436"/>
      <c r="Q522" s="437"/>
      <c r="R522" s="435"/>
    </row>
    <row r="523" spans="1:18" ht="34.5" customHeight="1">
      <c r="A523" s="1001"/>
      <c r="B523" s="1020"/>
      <c r="C523" s="989"/>
      <c r="D523" s="438"/>
      <c r="E523" s="911"/>
      <c r="F523" s="310" t="s">
        <v>53</v>
      </c>
      <c r="G523" s="343"/>
      <c r="H523" s="311"/>
      <c r="I523" s="312"/>
      <c r="J523" s="312"/>
      <c r="K523" s="312"/>
      <c r="L523" s="312"/>
      <c r="M523" s="312"/>
      <c r="N523" s="312"/>
      <c r="O523" s="312"/>
      <c r="P523" s="312"/>
      <c r="Q523" s="313"/>
      <c r="R523" s="311"/>
    </row>
    <row r="524" spans="1:18" ht="34.5" customHeight="1">
      <c r="A524" s="1002"/>
      <c r="B524" s="1021"/>
      <c r="C524" s="991"/>
      <c r="D524" s="439"/>
      <c r="E524" s="912"/>
      <c r="F524" s="282"/>
      <c r="G524" s="408"/>
      <c r="H524" s="1007"/>
      <c r="I524" s="1008"/>
      <c r="J524" s="1008"/>
      <c r="K524" s="1008"/>
      <c r="L524" s="1008"/>
      <c r="M524" s="1008"/>
      <c r="N524" s="1008"/>
      <c r="O524" s="1008"/>
      <c r="P524" s="1008"/>
      <c r="Q524" s="1008"/>
      <c r="R524" s="440"/>
    </row>
    <row r="525" spans="1:18" ht="34.5" customHeight="1">
      <c r="A525" s="1000">
        <v>88</v>
      </c>
      <c r="B525" s="970" t="s">
        <v>426</v>
      </c>
      <c r="C525" s="973" t="s">
        <v>425</v>
      </c>
      <c r="D525" s="427" t="s">
        <v>395</v>
      </c>
      <c r="E525" s="910" t="s">
        <v>48</v>
      </c>
      <c r="F525" s="295" t="s">
        <v>283</v>
      </c>
      <c r="G525" s="151">
        <f>R525*O4</f>
        <v>0.2</v>
      </c>
      <c r="H525" s="429"/>
      <c r="I525" s="430"/>
      <c r="J525" s="298">
        <v>0</v>
      </c>
      <c r="K525" s="430"/>
      <c r="L525" s="430"/>
      <c r="M525" s="430"/>
      <c r="N525" s="430"/>
      <c r="O525" s="430"/>
      <c r="P525" s="430"/>
      <c r="Q525" s="431"/>
      <c r="R525" s="429">
        <v>0.2</v>
      </c>
    </row>
    <row r="526" spans="1:18" ht="34.5" customHeight="1">
      <c r="A526" s="1001"/>
      <c r="B526" s="1020"/>
      <c r="C526" s="989"/>
      <c r="D526" s="433"/>
      <c r="E526" s="911"/>
      <c r="F526" s="303" t="s">
        <v>285</v>
      </c>
      <c r="G526" s="304"/>
      <c r="H526" s="435"/>
      <c r="I526" s="436"/>
      <c r="J526" s="306"/>
      <c r="K526" s="436"/>
      <c r="L526" s="436"/>
      <c r="M526" s="436"/>
      <c r="N526" s="436"/>
      <c r="O526" s="436"/>
      <c r="P526" s="436"/>
      <c r="Q526" s="437"/>
      <c r="R526" s="435"/>
    </row>
    <row r="527" spans="1:18" ht="34.5" customHeight="1">
      <c r="A527" s="1001"/>
      <c r="B527" s="1020"/>
      <c r="C527" s="989"/>
      <c r="D527" s="438"/>
      <c r="E527" s="911"/>
      <c r="F527" s="310" t="s">
        <v>53</v>
      </c>
      <c r="G527" s="343"/>
      <c r="H527" s="311"/>
      <c r="I527" s="312"/>
      <c r="J527" s="312"/>
      <c r="K527" s="312"/>
      <c r="L527" s="312"/>
      <c r="M527" s="312"/>
      <c r="N527" s="312"/>
      <c r="O527" s="312"/>
      <c r="P527" s="312"/>
      <c r="Q527" s="313"/>
      <c r="R527" s="311"/>
    </row>
    <row r="528" spans="1:18" ht="34.5" customHeight="1">
      <c r="A528" s="1002"/>
      <c r="B528" s="1021"/>
      <c r="C528" s="991"/>
      <c r="D528" s="439"/>
      <c r="E528" s="912"/>
      <c r="F528" s="282"/>
      <c r="G528" s="408"/>
      <c r="H528" s="1007"/>
      <c r="I528" s="1008"/>
      <c r="J528" s="1008"/>
      <c r="K528" s="1008"/>
      <c r="L528" s="1008"/>
      <c r="M528" s="1008"/>
      <c r="N528" s="1008"/>
      <c r="O528" s="1008"/>
      <c r="P528" s="1008"/>
      <c r="Q528" s="1008"/>
      <c r="R528" s="440"/>
    </row>
    <row r="529" spans="1:18" ht="34.5" customHeight="1">
      <c r="A529" s="1000">
        <v>89</v>
      </c>
      <c r="B529" s="970" t="s">
        <v>427</v>
      </c>
      <c r="C529" s="973" t="s">
        <v>425</v>
      </c>
      <c r="D529" s="427" t="s">
        <v>249</v>
      </c>
      <c r="E529" s="910" t="s">
        <v>48</v>
      </c>
      <c r="F529" s="295" t="s">
        <v>283</v>
      </c>
      <c r="G529" s="151">
        <f>R529*O4</f>
        <v>0.1</v>
      </c>
      <c r="H529" s="429"/>
      <c r="I529" s="430"/>
      <c r="J529" s="298">
        <v>0</v>
      </c>
      <c r="K529" s="430"/>
      <c r="L529" s="430"/>
      <c r="M529" s="430"/>
      <c r="N529" s="430"/>
      <c r="O529" s="430"/>
      <c r="P529" s="430"/>
      <c r="Q529" s="431"/>
      <c r="R529" s="429">
        <v>0.1</v>
      </c>
    </row>
    <row r="530" spans="1:18" ht="34.5" customHeight="1">
      <c r="A530" s="1001"/>
      <c r="B530" s="1020"/>
      <c r="C530" s="989"/>
      <c r="D530" s="433"/>
      <c r="E530" s="911"/>
      <c r="F530" s="303" t="s">
        <v>285</v>
      </c>
      <c r="G530" s="304"/>
      <c r="H530" s="435"/>
      <c r="I530" s="436"/>
      <c r="J530" s="306"/>
      <c r="K530" s="436"/>
      <c r="L530" s="436"/>
      <c r="M530" s="436"/>
      <c r="N530" s="436"/>
      <c r="O530" s="436"/>
      <c r="P530" s="436"/>
      <c r="Q530" s="437"/>
      <c r="R530" s="435"/>
    </row>
    <row r="531" spans="1:18" ht="34.5" customHeight="1">
      <c r="A531" s="1001"/>
      <c r="B531" s="1020"/>
      <c r="C531" s="989"/>
      <c r="D531" s="438"/>
      <c r="E531" s="911"/>
      <c r="F531" s="310" t="s">
        <v>53</v>
      </c>
      <c r="G531" s="343"/>
      <c r="H531" s="311"/>
      <c r="I531" s="312"/>
      <c r="J531" s="312"/>
      <c r="K531" s="312"/>
      <c r="L531" s="312"/>
      <c r="M531" s="312"/>
      <c r="N531" s="312"/>
      <c r="O531" s="312"/>
      <c r="P531" s="312"/>
      <c r="Q531" s="313"/>
      <c r="R531" s="311"/>
    </row>
    <row r="532" spans="1:18" ht="34.5" customHeight="1">
      <c r="A532" s="1002"/>
      <c r="B532" s="1021"/>
      <c r="C532" s="991"/>
      <c r="D532" s="439"/>
      <c r="E532" s="912"/>
      <c r="F532" s="282"/>
      <c r="G532" s="408"/>
      <c r="H532" s="1007"/>
      <c r="I532" s="1008"/>
      <c r="J532" s="1008"/>
      <c r="K532" s="1008"/>
      <c r="L532" s="1008"/>
      <c r="M532" s="1008"/>
      <c r="N532" s="1008"/>
      <c r="O532" s="1008"/>
      <c r="P532" s="1008"/>
      <c r="Q532" s="1008"/>
      <c r="R532" s="440"/>
    </row>
    <row r="533" spans="1:18" ht="34.5" customHeight="1">
      <c r="A533" s="1000">
        <v>90</v>
      </c>
      <c r="B533" s="970" t="s">
        <v>428</v>
      </c>
      <c r="C533" s="973" t="s">
        <v>425</v>
      </c>
      <c r="D533" s="427" t="s">
        <v>374</v>
      </c>
      <c r="E533" s="910" t="s">
        <v>48</v>
      </c>
      <c r="F533" s="295" t="s">
        <v>283</v>
      </c>
      <c r="G533" s="151">
        <f>R533*O4</f>
        <v>0.1</v>
      </c>
      <c r="H533" s="429"/>
      <c r="I533" s="430"/>
      <c r="J533" s="298">
        <v>0</v>
      </c>
      <c r="K533" s="430"/>
      <c r="L533" s="430"/>
      <c r="M533" s="430"/>
      <c r="N533" s="430"/>
      <c r="O533" s="430"/>
      <c r="P533" s="430"/>
      <c r="Q533" s="431"/>
      <c r="R533" s="429">
        <v>0.1</v>
      </c>
    </row>
    <row r="534" spans="1:18" ht="34.5" customHeight="1">
      <c r="A534" s="1001"/>
      <c r="B534" s="1020"/>
      <c r="C534" s="989"/>
      <c r="D534" s="433"/>
      <c r="E534" s="911"/>
      <c r="F534" s="303" t="s">
        <v>285</v>
      </c>
      <c r="G534" s="304"/>
      <c r="H534" s="435"/>
      <c r="I534" s="436"/>
      <c r="J534" s="306"/>
      <c r="K534" s="436"/>
      <c r="L534" s="436"/>
      <c r="M534" s="436"/>
      <c r="N534" s="436"/>
      <c r="O534" s="436"/>
      <c r="P534" s="436"/>
      <c r="Q534" s="437"/>
      <c r="R534" s="435"/>
    </row>
    <row r="535" spans="1:18" ht="34.5" customHeight="1">
      <c r="A535" s="1001"/>
      <c r="B535" s="1020"/>
      <c r="C535" s="989"/>
      <c r="D535" s="438"/>
      <c r="E535" s="911"/>
      <c r="F535" s="310" t="s">
        <v>53</v>
      </c>
      <c r="G535" s="343"/>
      <c r="H535" s="311"/>
      <c r="I535" s="312"/>
      <c r="J535" s="312"/>
      <c r="K535" s="312"/>
      <c r="L535" s="312"/>
      <c r="M535" s="312"/>
      <c r="N535" s="312"/>
      <c r="O535" s="312"/>
      <c r="P535" s="312"/>
      <c r="Q535" s="313"/>
      <c r="R535" s="311"/>
    </row>
    <row r="536" spans="1:18" ht="34.5" customHeight="1">
      <c r="A536" s="1002"/>
      <c r="B536" s="1021"/>
      <c r="C536" s="991"/>
      <c r="D536" s="439"/>
      <c r="E536" s="912"/>
      <c r="F536" s="282"/>
      <c r="G536" s="408"/>
      <c r="H536" s="1007"/>
      <c r="I536" s="1008"/>
      <c r="J536" s="1008"/>
      <c r="K536" s="1008"/>
      <c r="L536" s="1008"/>
      <c r="M536" s="1008"/>
      <c r="N536" s="1008"/>
      <c r="O536" s="1008"/>
      <c r="P536" s="1008"/>
      <c r="Q536" s="1008"/>
      <c r="R536" s="440"/>
    </row>
    <row r="537" spans="1:18" ht="34.5" customHeight="1">
      <c r="A537" s="1000">
        <v>91</v>
      </c>
      <c r="B537" s="293" t="s">
        <v>429</v>
      </c>
      <c r="C537" s="973" t="s">
        <v>425</v>
      </c>
      <c r="D537" s="427" t="s">
        <v>261</v>
      </c>
      <c r="E537" s="910" t="s">
        <v>48</v>
      </c>
      <c r="F537" s="295" t="s">
        <v>283</v>
      </c>
      <c r="G537" s="151">
        <f>R537*O4</f>
        <v>0.1</v>
      </c>
      <c r="H537" s="429"/>
      <c r="I537" s="430"/>
      <c r="J537" s="298">
        <v>0</v>
      </c>
      <c r="K537" s="430"/>
      <c r="L537" s="430"/>
      <c r="M537" s="430"/>
      <c r="N537" s="430"/>
      <c r="O537" s="430"/>
      <c r="P537" s="430"/>
      <c r="Q537" s="431"/>
      <c r="R537" s="429">
        <v>0.1</v>
      </c>
    </row>
    <row r="538" spans="1:18" ht="34.5" customHeight="1">
      <c r="A538" s="1001"/>
      <c r="B538" s="301" t="s">
        <v>430</v>
      </c>
      <c r="C538" s="989"/>
      <c r="D538" s="433"/>
      <c r="E538" s="911"/>
      <c r="F538" s="303" t="s">
        <v>285</v>
      </c>
      <c r="G538" s="304"/>
      <c r="H538" s="435"/>
      <c r="I538" s="436"/>
      <c r="J538" s="306"/>
      <c r="K538" s="436"/>
      <c r="L538" s="436"/>
      <c r="M538" s="436"/>
      <c r="N538" s="436"/>
      <c r="O538" s="436"/>
      <c r="P538" s="436"/>
      <c r="Q538" s="437"/>
      <c r="R538" s="435"/>
    </row>
    <row r="539" spans="1:18" ht="34.5" customHeight="1">
      <c r="A539" s="1001"/>
      <c r="B539" s="308"/>
      <c r="C539" s="989"/>
      <c r="D539" s="438"/>
      <c r="E539" s="911"/>
      <c r="F539" s="310" t="s">
        <v>53</v>
      </c>
      <c r="G539" s="343"/>
      <c r="H539" s="311"/>
      <c r="I539" s="312"/>
      <c r="J539" s="312"/>
      <c r="K539" s="312"/>
      <c r="L539" s="312"/>
      <c r="M539" s="312"/>
      <c r="N539" s="312"/>
      <c r="O539" s="312"/>
      <c r="P539" s="312"/>
      <c r="Q539" s="313"/>
      <c r="R539" s="311"/>
    </row>
    <row r="540" spans="1:18" ht="34.5" customHeight="1">
      <c r="A540" s="1002"/>
      <c r="B540" s="317"/>
      <c r="C540" s="991"/>
      <c r="D540" s="439"/>
      <c r="E540" s="912"/>
      <c r="F540" s="282"/>
      <c r="G540" s="408"/>
      <c r="H540" s="1007"/>
      <c r="I540" s="1008"/>
      <c r="J540" s="1008"/>
      <c r="K540" s="1008"/>
      <c r="L540" s="1008"/>
      <c r="M540" s="1008"/>
      <c r="N540" s="1008"/>
      <c r="O540" s="1008"/>
      <c r="P540" s="1008"/>
      <c r="Q540" s="1008"/>
      <c r="R540" s="440"/>
    </row>
    <row r="541" spans="1:18" ht="34.5" customHeight="1">
      <c r="A541" s="1000">
        <v>92</v>
      </c>
      <c r="B541" s="970" t="s">
        <v>431</v>
      </c>
      <c r="C541" s="973" t="s">
        <v>425</v>
      </c>
      <c r="D541" s="427" t="s">
        <v>389</v>
      </c>
      <c r="E541" s="910" t="s">
        <v>48</v>
      </c>
      <c r="F541" s="295" t="s">
        <v>283</v>
      </c>
      <c r="G541" s="151">
        <f>R541*O4</f>
        <v>0.1</v>
      </c>
      <c r="H541" s="429"/>
      <c r="I541" s="430"/>
      <c r="J541" s="298">
        <v>0</v>
      </c>
      <c r="K541" s="430"/>
      <c r="L541" s="430"/>
      <c r="M541" s="430"/>
      <c r="N541" s="430"/>
      <c r="O541" s="430"/>
      <c r="P541" s="430"/>
      <c r="Q541" s="431"/>
      <c r="R541" s="429">
        <v>0.1</v>
      </c>
    </row>
    <row r="542" spans="1:18" ht="34.5" customHeight="1">
      <c r="A542" s="1001"/>
      <c r="B542" s="1020"/>
      <c r="C542" s="989"/>
      <c r="D542" s="433"/>
      <c r="E542" s="911"/>
      <c r="F542" s="303" t="s">
        <v>285</v>
      </c>
      <c r="G542" s="304"/>
      <c r="H542" s="435"/>
      <c r="I542" s="436"/>
      <c r="J542" s="306"/>
      <c r="K542" s="436"/>
      <c r="L542" s="436"/>
      <c r="M542" s="436"/>
      <c r="N542" s="436"/>
      <c r="O542" s="436"/>
      <c r="P542" s="436"/>
      <c r="Q542" s="437"/>
      <c r="R542" s="435"/>
    </row>
    <row r="543" spans="1:18" ht="34.5" customHeight="1">
      <c r="A543" s="1001"/>
      <c r="B543" s="1020"/>
      <c r="C543" s="989"/>
      <c r="D543" s="438"/>
      <c r="E543" s="911"/>
      <c r="F543" s="310" t="s">
        <v>53</v>
      </c>
      <c r="G543" s="343"/>
      <c r="H543" s="311"/>
      <c r="I543" s="312"/>
      <c r="J543" s="312"/>
      <c r="K543" s="312"/>
      <c r="L543" s="312"/>
      <c r="M543" s="312"/>
      <c r="N543" s="312"/>
      <c r="O543" s="312"/>
      <c r="P543" s="312"/>
      <c r="Q543" s="313"/>
      <c r="R543" s="311"/>
    </row>
    <row r="544" spans="1:18" ht="34.5" customHeight="1">
      <c r="A544" s="1002"/>
      <c r="B544" s="1021"/>
      <c r="C544" s="991"/>
      <c r="D544" s="439"/>
      <c r="E544" s="912"/>
      <c r="F544" s="282"/>
      <c r="G544" s="408"/>
      <c r="H544" s="1007"/>
      <c r="I544" s="1008"/>
      <c r="J544" s="1008"/>
      <c r="K544" s="1008"/>
      <c r="L544" s="1008"/>
      <c r="M544" s="1008"/>
      <c r="N544" s="1008"/>
      <c r="O544" s="1008"/>
      <c r="P544" s="1008"/>
      <c r="Q544" s="1008"/>
      <c r="R544" s="440"/>
    </row>
    <row r="545" spans="1:18" ht="34.5" customHeight="1">
      <c r="A545" s="1000">
        <v>93</v>
      </c>
      <c r="B545" s="970" t="s">
        <v>432</v>
      </c>
      <c r="C545" s="973" t="s">
        <v>425</v>
      </c>
      <c r="D545" s="427" t="s">
        <v>263</v>
      </c>
      <c r="E545" s="910" t="s">
        <v>48</v>
      </c>
      <c r="F545" s="295" t="s">
        <v>283</v>
      </c>
      <c r="G545" s="151">
        <f>R545*O4</f>
        <v>0.1</v>
      </c>
      <c r="H545" s="429"/>
      <c r="I545" s="430"/>
      <c r="J545" s="298">
        <v>0</v>
      </c>
      <c r="K545" s="430"/>
      <c r="L545" s="430"/>
      <c r="M545" s="430"/>
      <c r="N545" s="430"/>
      <c r="O545" s="430"/>
      <c r="P545" s="430"/>
      <c r="Q545" s="431"/>
      <c r="R545" s="429">
        <v>0.1</v>
      </c>
    </row>
    <row r="546" spans="1:18" ht="34.5" customHeight="1">
      <c r="A546" s="1001"/>
      <c r="B546" s="1020"/>
      <c r="C546" s="989"/>
      <c r="D546" s="433"/>
      <c r="E546" s="911"/>
      <c r="F546" s="303" t="s">
        <v>285</v>
      </c>
      <c r="G546" s="304"/>
      <c r="H546" s="435"/>
      <c r="I546" s="436"/>
      <c r="J546" s="306"/>
      <c r="K546" s="436"/>
      <c r="L546" s="436"/>
      <c r="M546" s="436"/>
      <c r="N546" s="436"/>
      <c r="O546" s="436"/>
      <c r="P546" s="436"/>
      <c r="Q546" s="437"/>
      <c r="R546" s="435"/>
    </row>
    <row r="547" spans="1:18" ht="34.5" customHeight="1">
      <c r="A547" s="1001"/>
      <c r="B547" s="1020"/>
      <c r="C547" s="989"/>
      <c r="D547" s="438"/>
      <c r="E547" s="911"/>
      <c r="F547" s="310" t="s">
        <v>53</v>
      </c>
      <c r="G547" s="343"/>
      <c r="H547" s="311"/>
      <c r="I547" s="312"/>
      <c r="J547" s="312"/>
      <c r="K547" s="312"/>
      <c r="L547" s="312"/>
      <c r="M547" s="312"/>
      <c r="N547" s="312"/>
      <c r="O547" s="312"/>
      <c r="P547" s="312"/>
      <c r="Q547" s="313"/>
      <c r="R547" s="311"/>
    </row>
    <row r="548" spans="1:18" ht="34.5" customHeight="1">
      <c r="A548" s="1002"/>
      <c r="B548" s="1021"/>
      <c r="C548" s="991"/>
      <c r="D548" s="439"/>
      <c r="E548" s="912"/>
      <c r="F548" s="282"/>
      <c r="G548" s="408"/>
      <c r="H548" s="1007"/>
      <c r="I548" s="1008"/>
      <c r="J548" s="1008"/>
      <c r="K548" s="1008"/>
      <c r="L548" s="1008"/>
      <c r="M548" s="1008"/>
      <c r="N548" s="1008"/>
      <c r="O548" s="1008"/>
      <c r="P548" s="1008"/>
      <c r="Q548" s="1008"/>
      <c r="R548" s="440"/>
    </row>
    <row r="549" spans="1:18" ht="34.5" hidden="1" customHeight="1">
      <c r="A549" s="873" t="s">
        <v>433</v>
      </c>
      <c r="B549" s="874"/>
      <c r="C549" s="874"/>
      <c r="D549" s="874"/>
      <c r="E549" s="875"/>
      <c r="F549" s="271">
        <f t="shared" ref="F549:F551" si="48">SUM(H549:Q549)</f>
        <v>0</v>
      </c>
      <c r="G549" s="272"/>
      <c r="H549" s="282">
        <f t="shared" ref="H549:H551" si="49">H484+H488+H492+H496+H501+H505+H509+H513+H517+H521+H525+H529+H533+H537+H541+H545</f>
        <v>0</v>
      </c>
      <c r="I549" s="282">
        <f t="shared" ref="I549:I551" si="50">I484+I488+I492+I496+I501+I505+I509+I513+I517+I521+I525+I529+I533+I537+I541+I545</f>
        <v>0</v>
      </c>
      <c r="J549" s="282">
        <f t="shared" ref="J549:J551" si="51">J484+J488+J492+J496+J501+J505+J509+J513+J517+J521+J525+J529+J533+J537+J541+J545</f>
        <v>0</v>
      </c>
      <c r="K549" s="282">
        <f t="shared" ref="K549:K551" si="52">K484+K488+K492+K496+K501+K505+K509+K513+K517+K521+K525+K529+K533+K537+K541+K545</f>
        <v>0</v>
      </c>
      <c r="L549" s="282">
        <f t="shared" ref="L549:L551" si="53">L484+L488+L492+L496+L501+L505+L509+L513+L517+L521+L525+L529+L533+L537+L541+L545</f>
        <v>0</v>
      </c>
      <c r="M549" s="282">
        <f t="shared" ref="M549:M551" si="54">M484+M488+M492+M496+M501+M505+M509+M513+M517+M521+M525+M529+M533+M537+M541+M545</f>
        <v>0</v>
      </c>
      <c r="N549" s="282">
        <f t="shared" ref="N549:N551" si="55">N484+N488+N492+N496+N501+N505+N509+N513+N517+N521+N525+N529+N533+N537+N541+N545</f>
        <v>0</v>
      </c>
      <c r="O549" s="282">
        <f t="shared" ref="O549:O551" si="56">O484+O488+O492+O496+O501+O505+O509+O513+O517+O521+O525+O529+O533+O537+O541+O545</f>
        <v>0</v>
      </c>
      <c r="P549" s="282">
        <f t="shared" ref="P549:P551" si="57">P484+P488+P492+P496+P501+P505+P509+P513+P517+P521+P525+P529+P533+P537+P541+P545</f>
        <v>0</v>
      </c>
      <c r="Q549" s="283">
        <f t="shared" ref="Q549:Q551" si="58">Q484+Q488+Q492+Q496+Q501+Q505+Q509+Q513+Q517+Q521+Q525+Q529+Q533+Q537+Q541+Q545</f>
        <v>0</v>
      </c>
      <c r="R549" s="283"/>
    </row>
    <row r="550" spans="1:18" ht="34.5" hidden="1" customHeight="1">
      <c r="A550" s="896" t="s">
        <v>434</v>
      </c>
      <c r="B550" s="897"/>
      <c r="C550" s="897"/>
      <c r="D550" s="897"/>
      <c r="E550" s="898"/>
      <c r="F550" s="271">
        <f t="shared" si="48"/>
        <v>0</v>
      </c>
      <c r="G550" s="272"/>
      <c r="H550" s="282">
        <f t="shared" si="49"/>
        <v>0</v>
      </c>
      <c r="I550" s="282">
        <f t="shared" si="50"/>
        <v>0</v>
      </c>
      <c r="J550" s="282">
        <f t="shared" si="51"/>
        <v>0</v>
      </c>
      <c r="K550" s="282">
        <f t="shared" si="52"/>
        <v>0</v>
      </c>
      <c r="L550" s="282">
        <f t="shared" si="53"/>
        <v>0</v>
      </c>
      <c r="M550" s="282">
        <f t="shared" si="54"/>
        <v>0</v>
      </c>
      <c r="N550" s="282">
        <f t="shared" si="55"/>
        <v>0</v>
      </c>
      <c r="O550" s="282">
        <f t="shared" si="56"/>
        <v>0</v>
      </c>
      <c r="P550" s="282">
        <f t="shared" si="57"/>
        <v>0</v>
      </c>
      <c r="Q550" s="283">
        <f t="shared" si="58"/>
        <v>0</v>
      </c>
      <c r="R550" s="283"/>
    </row>
    <row r="551" spans="1:18" ht="34.5" hidden="1" customHeight="1">
      <c r="A551" s="876" t="s">
        <v>435</v>
      </c>
      <c r="B551" s="877"/>
      <c r="C551" s="877"/>
      <c r="D551" s="877"/>
      <c r="E551" s="878"/>
      <c r="F551" s="271">
        <f t="shared" si="48"/>
        <v>0</v>
      </c>
      <c r="G551" s="272"/>
      <c r="H551" s="282">
        <f t="shared" si="49"/>
        <v>0</v>
      </c>
      <c r="I551" s="282">
        <f t="shared" si="50"/>
        <v>0</v>
      </c>
      <c r="J551" s="282">
        <f t="shared" si="51"/>
        <v>0</v>
      </c>
      <c r="K551" s="282">
        <f t="shared" si="52"/>
        <v>0</v>
      </c>
      <c r="L551" s="282">
        <f t="shared" si="53"/>
        <v>0</v>
      </c>
      <c r="M551" s="282">
        <f t="shared" si="54"/>
        <v>0</v>
      </c>
      <c r="N551" s="282">
        <f t="shared" si="55"/>
        <v>0</v>
      </c>
      <c r="O551" s="282">
        <f t="shared" si="56"/>
        <v>0</v>
      </c>
      <c r="P551" s="282">
        <f t="shared" si="57"/>
        <v>0</v>
      </c>
      <c r="Q551" s="283">
        <f t="shared" si="58"/>
        <v>0</v>
      </c>
      <c r="R551" s="283"/>
    </row>
    <row r="552" spans="1:18" ht="34.5" hidden="1" customHeight="1">
      <c r="A552" s="879" t="s">
        <v>436</v>
      </c>
      <c r="B552" s="880"/>
      <c r="C552" s="880"/>
      <c r="D552" s="880"/>
      <c r="E552" s="881"/>
      <c r="F552" s="274">
        <f>SUM(F549:F550)</f>
        <v>0</v>
      </c>
      <c r="G552" s="275"/>
      <c r="H552" s="274">
        <f t="shared" ref="H552:Q552" si="59">H549+H550</f>
        <v>0</v>
      </c>
      <c r="I552" s="274">
        <f t="shared" si="59"/>
        <v>0</v>
      </c>
      <c r="J552" s="274">
        <f t="shared" si="59"/>
        <v>0</v>
      </c>
      <c r="K552" s="274">
        <f t="shared" si="59"/>
        <v>0</v>
      </c>
      <c r="L552" s="274">
        <f t="shared" si="59"/>
        <v>0</v>
      </c>
      <c r="M552" s="274">
        <f t="shared" si="59"/>
        <v>0</v>
      </c>
      <c r="N552" s="274">
        <f t="shared" si="59"/>
        <v>0</v>
      </c>
      <c r="O552" s="274">
        <f t="shared" si="59"/>
        <v>0</v>
      </c>
      <c r="P552" s="274">
        <f t="shared" si="59"/>
        <v>0</v>
      </c>
      <c r="Q552" s="276">
        <f t="shared" si="59"/>
        <v>0</v>
      </c>
      <c r="R552" s="276"/>
    </row>
    <row r="553" spans="1:18" ht="34.5" hidden="1" customHeight="1">
      <c r="A553" s="899" t="s">
        <v>437</v>
      </c>
      <c r="B553" s="900"/>
      <c r="C553" s="900"/>
      <c r="D553" s="900"/>
      <c r="E553" s="901"/>
      <c r="F553" s="290">
        <f>SUM(F549:F551)</f>
        <v>0</v>
      </c>
      <c r="G553" s="290"/>
      <c r="H553" s="290">
        <f t="shared" ref="H553:Q553" si="60">H549+H550+H551</f>
        <v>0</v>
      </c>
      <c r="I553" s="290">
        <f t="shared" si="60"/>
        <v>0</v>
      </c>
      <c r="J553" s="290">
        <f t="shared" si="60"/>
        <v>0</v>
      </c>
      <c r="K553" s="290">
        <f t="shared" si="60"/>
        <v>0</v>
      </c>
      <c r="L553" s="290">
        <f t="shared" si="60"/>
        <v>0</v>
      </c>
      <c r="M553" s="290">
        <f t="shared" si="60"/>
        <v>0</v>
      </c>
      <c r="N553" s="290">
        <f t="shared" si="60"/>
        <v>0</v>
      </c>
      <c r="O553" s="290">
        <f t="shared" si="60"/>
        <v>0</v>
      </c>
      <c r="P553" s="290">
        <f t="shared" si="60"/>
        <v>0</v>
      </c>
      <c r="Q553" s="291">
        <f t="shared" si="60"/>
        <v>0</v>
      </c>
      <c r="R553" s="291"/>
    </row>
    <row r="554" spans="1:18" ht="34.5" hidden="1" customHeight="1">
      <c r="A554" s="870"/>
      <c r="B554" s="871"/>
      <c r="C554" s="871"/>
      <c r="D554" s="871"/>
      <c r="E554" s="871"/>
      <c r="F554" s="871"/>
      <c r="G554" s="1022"/>
      <c r="H554" s="871"/>
      <c r="I554" s="871"/>
      <c r="J554" s="871"/>
      <c r="K554" s="871"/>
      <c r="L554" s="871"/>
      <c r="M554" s="871"/>
      <c r="N554" s="871"/>
      <c r="O554" s="871"/>
      <c r="P554" s="871"/>
      <c r="Q554" s="995"/>
      <c r="R554" s="410"/>
    </row>
    <row r="555" spans="1:18" ht="34.5" customHeight="1">
      <c r="A555" s="873" t="s">
        <v>438</v>
      </c>
      <c r="B555" s="874"/>
      <c r="C555" s="874"/>
      <c r="D555" s="874"/>
      <c r="E555" s="874"/>
      <c r="F555" s="875"/>
      <c r="G555" s="467"/>
      <c r="H555" s="412">
        <f t="shared" ref="H555:H557" si="61">H549</f>
        <v>0</v>
      </c>
      <c r="I555" s="413">
        <f t="shared" ref="I555:I559" si="62">SUM(I549,H555)</f>
        <v>0</v>
      </c>
      <c r="J555" s="412">
        <f t="shared" ref="J555:J559" si="63">SUM(J549,I555)</f>
        <v>0</v>
      </c>
      <c r="K555" s="413">
        <f t="shared" ref="K555:K559" si="64">SUM(K549,J555)</f>
        <v>0</v>
      </c>
      <c r="L555" s="412">
        <f t="shared" ref="L555:L559" si="65">SUM(L549,K555)</f>
        <v>0</v>
      </c>
      <c r="M555" s="413">
        <f t="shared" ref="M555:M559" si="66">SUM(M549,L555)</f>
        <v>0</v>
      </c>
      <c r="N555" s="412">
        <f t="shared" ref="N555:N559" si="67">SUM(N549,M555)</f>
        <v>0</v>
      </c>
      <c r="O555" s="413">
        <f t="shared" ref="O555:O559" si="68">SUM(O549,N555)</f>
        <v>0</v>
      </c>
      <c r="P555" s="412">
        <f t="shared" ref="P555:P559" si="69">SUM(P549,O555)</f>
        <v>0</v>
      </c>
      <c r="Q555" s="414">
        <f t="shared" ref="Q555:Q559" si="70">SUM(Q549,P555)</f>
        <v>0</v>
      </c>
      <c r="R555" s="415"/>
    </row>
    <row r="556" spans="1:18" ht="34.5" customHeight="1">
      <c r="A556" s="896" t="s">
        <v>439</v>
      </c>
      <c r="B556" s="897"/>
      <c r="C556" s="897"/>
      <c r="D556" s="897"/>
      <c r="E556" s="897"/>
      <c r="F556" s="898"/>
      <c r="G556" s="284"/>
      <c r="H556" s="413">
        <f t="shared" si="61"/>
        <v>0</v>
      </c>
      <c r="I556" s="412">
        <f t="shared" si="62"/>
        <v>0</v>
      </c>
      <c r="J556" s="413">
        <f t="shared" si="63"/>
        <v>0</v>
      </c>
      <c r="K556" s="412">
        <f t="shared" si="64"/>
        <v>0</v>
      </c>
      <c r="L556" s="413">
        <f t="shared" si="65"/>
        <v>0</v>
      </c>
      <c r="M556" s="412">
        <f t="shared" si="66"/>
        <v>0</v>
      </c>
      <c r="N556" s="413">
        <f t="shared" si="67"/>
        <v>0</v>
      </c>
      <c r="O556" s="412">
        <f t="shared" si="68"/>
        <v>0</v>
      </c>
      <c r="P556" s="413">
        <f t="shared" si="69"/>
        <v>0</v>
      </c>
      <c r="Q556" s="412">
        <f t="shared" si="70"/>
        <v>0</v>
      </c>
      <c r="R556" s="413"/>
    </row>
    <row r="557" spans="1:18" ht="34.5" customHeight="1">
      <c r="A557" s="876" t="s">
        <v>440</v>
      </c>
      <c r="B557" s="877"/>
      <c r="C557" s="877"/>
      <c r="D557" s="877"/>
      <c r="E557" s="877"/>
      <c r="F557" s="878"/>
      <c r="G557" s="467"/>
      <c r="H557" s="412">
        <f t="shared" si="61"/>
        <v>0</v>
      </c>
      <c r="I557" s="413">
        <f t="shared" si="62"/>
        <v>0</v>
      </c>
      <c r="J557" s="412">
        <f t="shared" si="63"/>
        <v>0</v>
      </c>
      <c r="K557" s="413">
        <f t="shared" si="64"/>
        <v>0</v>
      </c>
      <c r="L557" s="412">
        <f t="shared" si="65"/>
        <v>0</v>
      </c>
      <c r="M557" s="413">
        <f t="shared" si="66"/>
        <v>0</v>
      </c>
      <c r="N557" s="412">
        <f t="shared" si="67"/>
        <v>0</v>
      </c>
      <c r="O557" s="413">
        <f t="shared" si="68"/>
        <v>0</v>
      </c>
      <c r="P557" s="412">
        <f t="shared" si="69"/>
        <v>0</v>
      </c>
      <c r="Q557" s="414">
        <f t="shared" si="70"/>
        <v>0</v>
      </c>
      <c r="R557" s="415"/>
    </row>
    <row r="558" spans="1:18" ht="34.5" customHeight="1">
      <c r="A558" s="879" t="s">
        <v>441</v>
      </c>
      <c r="B558" s="880"/>
      <c r="C558" s="880"/>
      <c r="D558" s="880"/>
      <c r="E558" s="880"/>
      <c r="F558" s="881"/>
      <c r="G558" s="277"/>
      <c r="H558" s="419">
        <f>SUM(H555:H556)</f>
        <v>0</v>
      </c>
      <c r="I558" s="420">
        <f t="shared" si="62"/>
        <v>0</v>
      </c>
      <c r="J558" s="421">
        <f t="shared" si="63"/>
        <v>0</v>
      </c>
      <c r="K558" s="420">
        <f t="shared" si="64"/>
        <v>0</v>
      </c>
      <c r="L558" s="421">
        <f t="shared" si="65"/>
        <v>0</v>
      </c>
      <c r="M558" s="420">
        <f t="shared" si="66"/>
        <v>0</v>
      </c>
      <c r="N558" s="421">
        <f t="shared" si="67"/>
        <v>0</v>
      </c>
      <c r="O558" s="420">
        <f t="shared" si="68"/>
        <v>0</v>
      </c>
      <c r="P558" s="421">
        <f t="shared" si="69"/>
        <v>0</v>
      </c>
      <c r="Q558" s="420">
        <f t="shared" si="70"/>
        <v>0</v>
      </c>
      <c r="R558" s="421"/>
    </row>
    <row r="559" spans="1:18" ht="34.5" customHeight="1">
      <c r="A559" s="899" t="s">
        <v>442</v>
      </c>
      <c r="B559" s="900"/>
      <c r="C559" s="900"/>
      <c r="D559" s="900"/>
      <c r="E559" s="900"/>
      <c r="F559" s="901"/>
      <c r="G559" s="289"/>
      <c r="H559" s="422">
        <f>SUM(H555:H557)</f>
        <v>0</v>
      </c>
      <c r="I559" s="422">
        <f t="shared" si="62"/>
        <v>0</v>
      </c>
      <c r="J559" s="423">
        <f t="shared" si="63"/>
        <v>0</v>
      </c>
      <c r="K559" s="422">
        <f t="shared" si="64"/>
        <v>0</v>
      </c>
      <c r="L559" s="423">
        <f t="shared" si="65"/>
        <v>0</v>
      </c>
      <c r="M559" s="422">
        <f t="shared" si="66"/>
        <v>0</v>
      </c>
      <c r="N559" s="423">
        <f t="shared" si="67"/>
        <v>0</v>
      </c>
      <c r="O559" s="422">
        <f t="shared" si="68"/>
        <v>0</v>
      </c>
      <c r="P559" s="423">
        <f t="shared" si="69"/>
        <v>0</v>
      </c>
      <c r="Q559" s="424">
        <f t="shared" si="70"/>
        <v>0</v>
      </c>
      <c r="R559" s="422"/>
    </row>
    <row r="560" spans="1:18" ht="34.5" customHeight="1">
      <c r="A560" s="1023"/>
      <c r="B560" s="1024"/>
      <c r="C560" s="1024"/>
      <c r="D560" s="1024"/>
      <c r="E560" s="1024"/>
      <c r="F560" s="1024"/>
      <c r="G560" s="1024"/>
      <c r="H560" s="1024"/>
      <c r="I560" s="1024"/>
      <c r="J560" s="1024"/>
      <c r="K560" s="1024"/>
      <c r="L560" s="1024"/>
      <c r="M560" s="1024"/>
      <c r="N560" s="1024"/>
      <c r="O560" s="1024"/>
      <c r="P560" s="1024"/>
      <c r="Q560" s="1025"/>
      <c r="R560" s="468"/>
    </row>
    <row r="561" spans="1:18" ht="34.5" customHeight="1">
      <c r="A561" s="736" t="s">
        <v>409</v>
      </c>
      <c r="B561" s="737"/>
      <c r="C561" s="737"/>
      <c r="D561" s="737"/>
      <c r="E561" s="737"/>
      <c r="F561" s="737"/>
      <c r="G561" s="902"/>
      <c r="H561" s="737"/>
      <c r="I561" s="737"/>
      <c r="J561" s="737"/>
      <c r="K561" s="737"/>
      <c r="L561" s="737"/>
      <c r="M561" s="737"/>
      <c r="N561" s="737"/>
      <c r="O561" s="737"/>
      <c r="P561" s="737"/>
      <c r="Q561" s="903"/>
      <c r="R561" s="292"/>
    </row>
    <row r="562" spans="1:18" ht="34.5" customHeight="1">
      <c r="A562" s="736" t="s">
        <v>443</v>
      </c>
      <c r="B562" s="737"/>
      <c r="C562" s="737"/>
      <c r="D562" s="737"/>
      <c r="E562" s="737"/>
      <c r="F562" s="737"/>
      <c r="G562" s="902"/>
      <c r="H562" s="737"/>
      <c r="I562" s="737"/>
      <c r="J562" s="737"/>
      <c r="K562" s="737"/>
      <c r="L562" s="737"/>
      <c r="M562" s="737"/>
      <c r="N562" s="737"/>
      <c r="O562" s="737"/>
      <c r="P562" s="737"/>
      <c r="Q562" s="903"/>
      <c r="R562" s="292"/>
    </row>
    <row r="563" spans="1:18" ht="34.5" customHeight="1">
      <c r="A563" s="1000">
        <v>94</v>
      </c>
      <c r="B563" s="293" t="s">
        <v>444</v>
      </c>
      <c r="C563" s="907" t="s">
        <v>445</v>
      </c>
      <c r="D563" s="294"/>
      <c r="E563" s="910" t="s">
        <v>99</v>
      </c>
      <c r="F563" s="295" t="s">
        <v>283</v>
      </c>
      <c r="G563" s="296"/>
      <c r="H563" s="297"/>
      <c r="I563" s="298"/>
      <c r="J563" s="298"/>
      <c r="K563" s="298"/>
      <c r="L563" s="298"/>
      <c r="M563" s="298"/>
      <c r="N563" s="298"/>
      <c r="O563" s="298"/>
      <c r="P563" s="298"/>
      <c r="Q563" s="299"/>
      <c r="R563" s="297"/>
    </row>
    <row r="564" spans="1:18" ht="34.5" customHeight="1">
      <c r="A564" s="1001"/>
      <c r="B564" s="301" t="s">
        <v>446</v>
      </c>
      <c r="C564" s="908"/>
      <c r="D564" s="302" t="s">
        <v>447</v>
      </c>
      <c r="E564" s="911"/>
      <c r="F564" s="303" t="s">
        <v>285</v>
      </c>
      <c r="G564" s="304"/>
      <c r="H564" s="305"/>
      <c r="I564" s="306"/>
      <c r="J564" s="10"/>
      <c r="K564" s="469"/>
      <c r="L564" s="306"/>
      <c r="M564" s="306"/>
      <c r="N564" s="306"/>
      <c r="O564" s="306"/>
      <c r="P564" s="306"/>
      <c r="Q564" s="307"/>
      <c r="R564" s="305"/>
    </row>
    <row r="565" spans="1:18" ht="34.5" customHeight="1">
      <c r="A565" s="1001"/>
      <c r="B565" s="308" t="s">
        <v>448</v>
      </c>
      <c r="C565" s="908"/>
      <c r="D565" s="309"/>
      <c r="E565" s="911"/>
      <c r="F565" s="310" t="s">
        <v>53</v>
      </c>
      <c r="G565" s="151">
        <f>R565*O4</f>
        <v>1.2</v>
      </c>
      <c r="H565" s="311"/>
      <c r="I565" s="312"/>
      <c r="J565" s="312"/>
      <c r="K565" s="312"/>
      <c r="L565" s="312"/>
      <c r="M565" s="312"/>
      <c r="N565" s="312"/>
      <c r="O565" s="312">
        <v>0</v>
      </c>
      <c r="P565" s="312"/>
      <c r="Q565" s="313"/>
      <c r="R565" s="311">
        <v>1.2</v>
      </c>
    </row>
    <row r="566" spans="1:18" ht="34.5" customHeight="1">
      <c r="A566" s="1001"/>
      <c r="B566" s="308" t="s">
        <v>449</v>
      </c>
      <c r="C566" s="908"/>
      <c r="D566" s="933" t="s">
        <v>450</v>
      </c>
      <c r="E566" s="911"/>
      <c r="F566" s="888"/>
      <c r="G566" s="278"/>
      <c r="H566" s="1029"/>
      <c r="I566" s="1030"/>
      <c r="J566" s="1030"/>
      <c r="K566" s="1030"/>
      <c r="L566" s="1030"/>
      <c r="M566" s="1030"/>
      <c r="N566" s="1030"/>
      <c r="O566" s="1030"/>
      <c r="P566" s="1030"/>
      <c r="Q566" s="1030"/>
      <c r="R566" s="470"/>
    </row>
    <row r="567" spans="1:18" ht="34.5" customHeight="1">
      <c r="A567" s="1001"/>
      <c r="B567" s="308" t="s">
        <v>451</v>
      </c>
      <c r="C567" s="908"/>
      <c r="D567" s="933"/>
      <c r="E567" s="911"/>
      <c r="F567" s="1027"/>
      <c r="G567" s="471"/>
      <c r="H567" s="1031"/>
      <c r="I567" s="1032"/>
      <c r="J567" s="1032"/>
      <c r="K567" s="1032"/>
      <c r="L567" s="1032"/>
      <c r="M567" s="1032"/>
      <c r="N567" s="1032"/>
      <c r="O567" s="1032"/>
      <c r="P567" s="1032"/>
      <c r="Q567" s="1032"/>
      <c r="R567" s="472"/>
    </row>
    <row r="568" spans="1:18" ht="34.5" customHeight="1">
      <c r="A568" s="1002"/>
      <c r="B568" s="317" t="s">
        <v>452</v>
      </c>
      <c r="C568" s="909"/>
      <c r="D568" s="1026"/>
      <c r="E568" s="912"/>
      <c r="F568" s="1028"/>
      <c r="G568" s="473"/>
      <c r="H568" s="1033"/>
      <c r="I568" s="1034"/>
      <c r="J568" s="1034"/>
      <c r="K568" s="1034"/>
      <c r="L568" s="1034"/>
      <c r="M568" s="1034"/>
      <c r="N568" s="1034"/>
      <c r="O568" s="1034"/>
      <c r="P568" s="1034"/>
      <c r="Q568" s="1034"/>
      <c r="R568" s="474"/>
    </row>
    <row r="569" spans="1:18" ht="34.5" customHeight="1">
      <c r="A569" s="1000">
        <v>95</v>
      </c>
      <c r="B569" s="293" t="s">
        <v>453</v>
      </c>
      <c r="C569" s="907" t="s">
        <v>454</v>
      </c>
      <c r="D569" s="294"/>
      <c r="E569" s="921" t="s">
        <v>99</v>
      </c>
      <c r="F569" s="295" t="s">
        <v>283</v>
      </c>
      <c r="G569" s="296"/>
      <c r="H569" s="297"/>
      <c r="I569" s="298"/>
      <c r="J569" s="298"/>
      <c r="K569" s="298"/>
      <c r="L569" s="298"/>
      <c r="M569" s="298"/>
      <c r="N569" s="298"/>
      <c r="O569" s="298"/>
      <c r="P569" s="298"/>
      <c r="Q569" s="299"/>
      <c r="R569" s="297"/>
    </row>
    <row r="570" spans="1:18" ht="34.5" customHeight="1">
      <c r="A570" s="1001"/>
      <c r="B570" s="301" t="s">
        <v>455</v>
      </c>
      <c r="C570" s="908"/>
      <c r="D570" s="302"/>
      <c r="E570" s="922"/>
      <c r="F570" s="303" t="s">
        <v>285</v>
      </c>
      <c r="G570" s="304"/>
      <c r="H570" s="305"/>
      <c r="I570" s="306"/>
      <c r="J570" s="306"/>
      <c r="K570" s="306"/>
      <c r="L570" s="306"/>
      <c r="M570" s="306"/>
      <c r="N570" s="306"/>
      <c r="O570" s="306"/>
      <c r="P570" s="306"/>
      <c r="Q570" s="307"/>
      <c r="R570" s="305"/>
    </row>
    <row r="571" spans="1:18" ht="34.5" customHeight="1">
      <c r="A571" s="1001"/>
      <c r="B571" s="308" t="s">
        <v>456</v>
      </c>
      <c r="C571" s="908"/>
      <c r="D571" s="309" t="s">
        <v>263</v>
      </c>
      <c r="E571" s="922"/>
      <c r="F571" s="310" t="s">
        <v>53</v>
      </c>
      <c r="G571" s="151">
        <f>R571*O4</f>
        <v>0.4</v>
      </c>
      <c r="H571" s="311"/>
      <c r="I571" s="312"/>
      <c r="J571" s="312"/>
      <c r="K571" s="312"/>
      <c r="L571" s="312"/>
      <c r="M571" s="312"/>
      <c r="N571" s="312"/>
      <c r="O571" s="312">
        <v>0</v>
      </c>
      <c r="P571" s="312"/>
      <c r="Q571" s="313"/>
      <c r="R571" s="311">
        <v>0.4</v>
      </c>
    </row>
    <row r="572" spans="1:18" ht="34.5" customHeight="1">
      <c r="A572" s="1002"/>
      <c r="B572" s="317" t="s">
        <v>457</v>
      </c>
      <c r="C572" s="909"/>
      <c r="D572" s="407"/>
      <c r="E572" s="923"/>
      <c r="F572" s="290"/>
      <c r="G572" s="291"/>
      <c r="H572" s="1035"/>
      <c r="I572" s="1036"/>
      <c r="J572" s="1036"/>
      <c r="K572" s="1036"/>
      <c r="L572" s="1036"/>
      <c r="M572" s="1036"/>
      <c r="N572" s="1036"/>
      <c r="O572" s="1036"/>
      <c r="P572" s="1036"/>
      <c r="Q572" s="1036"/>
      <c r="R572" s="475"/>
    </row>
    <row r="573" spans="1:18" ht="34.5" customHeight="1">
      <c r="A573" s="1000">
        <v>96</v>
      </c>
      <c r="B573" s="1003" t="s">
        <v>458</v>
      </c>
      <c r="C573" s="907" t="s">
        <v>459</v>
      </c>
      <c r="D573" s="294" t="s">
        <v>460</v>
      </c>
      <c r="E573" s="1037" t="s">
        <v>461</v>
      </c>
      <c r="F573" s="295" t="s">
        <v>283</v>
      </c>
      <c r="G573" s="296"/>
      <c r="H573" s="297"/>
      <c r="I573" s="298"/>
      <c r="J573" s="298"/>
      <c r="K573" s="298"/>
      <c r="L573" s="298"/>
      <c r="M573" s="298"/>
      <c r="N573" s="298"/>
      <c r="O573" s="298"/>
      <c r="P573" s="298"/>
      <c r="Q573" s="299"/>
      <c r="R573" s="297"/>
    </row>
    <row r="574" spans="1:18" ht="34.5" customHeight="1">
      <c r="A574" s="1001"/>
      <c r="B574" s="1005"/>
      <c r="C574" s="908"/>
      <c r="D574" s="302"/>
      <c r="E574" s="1038"/>
      <c r="F574" s="303" t="s">
        <v>285</v>
      </c>
      <c r="G574" s="304"/>
      <c r="H574" s="476"/>
      <c r="I574" s="306"/>
      <c r="J574" s="306"/>
      <c r="K574" s="306"/>
      <c r="L574" s="306"/>
      <c r="M574" s="306"/>
      <c r="N574" s="306"/>
      <c r="O574" s="306"/>
      <c r="P574" s="306"/>
      <c r="Q574" s="307"/>
      <c r="R574" s="476"/>
    </row>
    <row r="575" spans="1:18" ht="34.5" customHeight="1">
      <c r="A575" s="1001"/>
      <c r="B575" s="1005"/>
      <c r="C575" s="908"/>
      <c r="D575" s="309"/>
      <c r="E575" s="1038"/>
      <c r="F575" s="310" t="s">
        <v>53</v>
      </c>
      <c r="G575" s="151">
        <f>R575*O4</f>
        <v>0.8</v>
      </c>
      <c r="H575" s="311"/>
      <c r="I575" s="312"/>
      <c r="J575" s="312"/>
      <c r="K575" s="312"/>
      <c r="L575" s="312"/>
      <c r="M575" s="312"/>
      <c r="N575" s="312"/>
      <c r="O575" s="312">
        <v>0</v>
      </c>
      <c r="P575" s="312"/>
      <c r="Q575" s="313"/>
      <c r="R575" s="311">
        <v>0.8</v>
      </c>
    </row>
    <row r="576" spans="1:18" ht="34.5" customHeight="1">
      <c r="A576" s="1002"/>
      <c r="B576" s="1006"/>
      <c r="C576" s="909"/>
      <c r="D576" s="407"/>
      <c r="E576" s="1039"/>
      <c r="F576" s="282"/>
      <c r="G576" s="408"/>
      <c r="H576" s="992"/>
      <c r="I576" s="993"/>
      <c r="J576" s="993"/>
      <c r="K576" s="993"/>
      <c r="L576" s="993"/>
      <c r="M576" s="993"/>
      <c r="N576" s="993"/>
      <c r="O576" s="993"/>
      <c r="P576" s="993"/>
      <c r="Q576" s="993"/>
      <c r="R576" s="409"/>
    </row>
    <row r="577" spans="1:18" ht="34.5" customHeight="1">
      <c r="A577" s="1000">
        <v>97</v>
      </c>
      <c r="B577" s="1003" t="s">
        <v>462</v>
      </c>
      <c r="C577" s="907" t="s">
        <v>459</v>
      </c>
      <c r="D577" s="294" t="s">
        <v>463</v>
      </c>
      <c r="E577" s="1037" t="s">
        <v>99</v>
      </c>
      <c r="F577" s="295" t="s">
        <v>283</v>
      </c>
      <c r="G577" s="296"/>
      <c r="H577" s="297"/>
      <c r="I577" s="298"/>
      <c r="J577" s="298"/>
      <c r="K577" s="298"/>
      <c r="L577" s="298"/>
      <c r="M577" s="298"/>
      <c r="N577" s="298"/>
      <c r="O577" s="298"/>
      <c r="P577" s="298"/>
      <c r="Q577" s="299"/>
      <c r="R577" s="297"/>
    </row>
    <row r="578" spans="1:18" ht="34.5" customHeight="1">
      <c r="A578" s="1001"/>
      <c r="B578" s="1005"/>
      <c r="C578" s="908"/>
      <c r="D578" s="302"/>
      <c r="E578" s="1038"/>
      <c r="F578" s="303" t="s">
        <v>285</v>
      </c>
      <c r="G578" s="304"/>
      <c r="H578" s="476"/>
      <c r="I578" s="306"/>
      <c r="J578" s="306"/>
      <c r="K578" s="306"/>
      <c r="L578" s="306"/>
      <c r="M578" s="306"/>
      <c r="N578" s="306"/>
      <c r="O578" s="306"/>
      <c r="P578" s="306"/>
      <c r="Q578" s="307"/>
      <c r="R578" s="476"/>
    </row>
    <row r="579" spans="1:18" ht="34.5" customHeight="1">
      <c r="A579" s="1001"/>
      <c r="B579" s="1005"/>
      <c r="C579" s="908"/>
      <c r="D579" s="309"/>
      <c r="E579" s="1038"/>
      <c r="F579" s="310" t="s">
        <v>53</v>
      </c>
      <c r="G579" s="151">
        <f>R579*O4</f>
        <v>0.8</v>
      </c>
      <c r="H579" s="311"/>
      <c r="I579" s="312"/>
      <c r="J579" s="312"/>
      <c r="K579" s="312"/>
      <c r="L579" s="312"/>
      <c r="M579" s="312"/>
      <c r="N579" s="312"/>
      <c r="O579" s="312">
        <v>0</v>
      </c>
      <c r="P579" s="312"/>
      <c r="Q579" s="313"/>
      <c r="R579" s="311">
        <v>0.8</v>
      </c>
    </row>
    <row r="580" spans="1:18" ht="34.5" customHeight="1">
      <c r="A580" s="1002"/>
      <c r="B580" s="1006"/>
      <c r="C580" s="909"/>
      <c r="D580" s="407"/>
      <c r="E580" s="1039"/>
      <c r="F580" s="290"/>
      <c r="G580" s="291"/>
      <c r="H580" s="1035"/>
      <c r="I580" s="1036"/>
      <c r="J580" s="1036"/>
      <c r="K580" s="1036"/>
      <c r="L580" s="1036"/>
      <c r="M580" s="1036"/>
      <c r="N580" s="1036"/>
      <c r="O580" s="1036"/>
      <c r="P580" s="1036"/>
      <c r="Q580" s="1036"/>
      <c r="R580" s="475"/>
    </row>
    <row r="581" spans="1:18" ht="34.5" customHeight="1">
      <c r="A581" s="1000">
        <v>98</v>
      </c>
      <c r="B581" s="1003" t="s">
        <v>464</v>
      </c>
      <c r="C581" s="907" t="s">
        <v>465</v>
      </c>
      <c r="D581" s="294" t="s">
        <v>374</v>
      </c>
      <c r="E581" s="921" t="s">
        <v>48</v>
      </c>
      <c r="F581" s="295" t="s">
        <v>283</v>
      </c>
      <c r="G581" s="151">
        <f>R581*O4</f>
        <v>0.5</v>
      </c>
      <c r="H581" s="297">
        <v>0</v>
      </c>
      <c r="I581" s="298"/>
      <c r="J581" s="298"/>
      <c r="K581" s="298"/>
      <c r="L581" s="298"/>
      <c r="M581" s="298"/>
      <c r="N581" s="298"/>
      <c r="O581" s="298"/>
      <c r="P581" s="298"/>
      <c r="Q581" s="299"/>
      <c r="R581" s="297">
        <v>0.5</v>
      </c>
    </row>
    <row r="582" spans="1:18" ht="34.5" customHeight="1">
      <c r="A582" s="1001"/>
      <c r="B582" s="1005"/>
      <c r="C582" s="908"/>
      <c r="D582" s="302"/>
      <c r="E582" s="922"/>
      <c r="F582" s="303" t="s">
        <v>285</v>
      </c>
      <c r="G582" s="304"/>
      <c r="H582" s="476"/>
      <c r="I582" s="306"/>
      <c r="J582" s="306"/>
      <c r="K582" s="306"/>
      <c r="L582" s="306"/>
      <c r="M582" s="306"/>
      <c r="N582" s="306"/>
      <c r="O582" s="306"/>
      <c r="P582" s="306"/>
      <c r="Q582" s="307"/>
      <c r="R582" s="476"/>
    </row>
    <row r="583" spans="1:18" ht="34.5" customHeight="1">
      <c r="A583" s="1001"/>
      <c r="B583" s="1005"/>
      <c r="C583" s="908"/>
      <c r="D583" s="309"/>
      <c r="E583" s="922"/>
      <c r="F583" s="310" t="s">
        <v>53</v>
      </c>
      <c r="G583" s="343"/>
      <c r="H583" s="311"/>
      <c r="I583" s="312"/>
      <c r="J583" s="312"/>
      <c r="K583" s="312"/>
      <c r="L583" s="312"/>
      <c r="M583" s="312"/>
      <c r="N583" s="312"/>
      <c r="O583" s="312"/>
      <c r="P583" s="312"/>
      <c r="Q583" s="313"/>
      <c r="R583" s="311"/>
    </row>
    <row r="584" spans="1:18" ht="34.5" customHeight="1">
      <c r="A584" s="1002"/>
      <c r="B584" s="1006"/>
      <c r="C584" s="909"/>
      <c r="D584" s="407"/>
      <c r="E584" s="923"/>
      <c r="F584" s="282"/>
      <c r="G584" s="408"/>
      <c r="H584" s="992"/>
      <c r="I584" s="993"/>
      <c r="J584" s="993"/>
      <c r="K584" s="993"/>
      <c r="L584" s="993"/>
      <c r="M584" s="993"/>
      <c r="N584" s="993"/>
      <c r="O584" s="993"/>
      <c r="P584" s="993"/>
      <c r="Q584" s="993"/>
      <c r="R584" s="409"/>
    </row>
    <row r="585" spans="1:18" ht="34.5" hidden="1" customHeight="1">
      <c r="A585" s="873" t="s">
        <v>466</v>
      </c>
      <c r="B585" s="874"/>
      <c r="C585" s="874"/>
      <c r="D585" s="874"/>
      <c r="E585" s="875"/>
      <c r="F585" s="271">
        <f t="shared" ref="F585:F587" si="71">SUM(H585:Q585)</f>
        <v>0</v>
      </c>
      <c r="G585" s="272"/>
      <c r="H585" s="271">
        <f t="shared" ref="H585:H587" si="72">H563+H569+H573+H577+H581</f>
        <v>0</v>
      </c>
      <c r="I585" s="271">
        <f t="shared" ref="I585:I587" si="73">I563+I569+I573+I577+I581</f>
        <v>0</v>
      </c>
      <c r="J585" s="271">
        <f t="shared" ref="J585:J587" si="74">J563+J569+J573+J577+J581</f>
        <v>0</v>
      </c>
      <c r="K585" s="271">
        <f t="shared" ref="K585:K587" si="75">K563+K569+K573+K577+K581</f>
        <v>0</v>
      </c>
      <c r="L585" s="271">
        <f t="shared" ref="L585:L587" si="76">L563+L569+L573+L577+L581</f>
        <v>0</v>
      </c>
      <c r="M585" s="271">
        <f t="shared" ref="M585:M587" si="77">M563+M569+M573+M577+M581</f>
        <v>0</v>
      </c>
      <c r="N585" s="271">
        <f t="shared" ref="N585:N587" si="78">N563+N569+N573+N577+N581</f>
        <v>0</v>
      </c>
      <c r="O585" s="271">
        <f t="shared" ref="O585:O587" si="79">O563+O569+O573+O577+O581</f>
        <v>0</v>
      </c>
      <c r="P585" s="271">
        <f t="shared" ref="P585:P587" si="80">P563+P569+P573+P577+P581</f>
        <v>0</v>
      </c>
      <c r="Q585" s="273">
        <f t="shared" ref="Q585:Q587" si="81">Q563+Q569+Q573+Q577+Q581</f>
        <v>0</v>
      </c>
      <c r="R585" s="273"/>
    </row>
    <row r="586" spans="1:18" ht="34.5" hidden="1" customHeight="1">
      <c r="A586" s="896" t="s">
        <v>467</v>
      </c>
      <c r="B586" s="897"/>
      <c r="C586" s="897"/>
      <c r="D586" s="897"/>
      <c r="E586" s="898"/>
      <c r="F586" s="271">
        <f t="shared" si="71"/>
        <v>0</v>
      </c>
      <c r="G586" s="272"/>
      <c r="H586" s="271">
        <f t="shared" si="72"/>
        <v>0</v>
      </c>
      <c r="I586" s="271">
        <f t="shared" si="73"/>
        <v>0</v>
      </c>
      <c r="J586" s="271">
        <f t="shared" si="74"/>
        <v>0</v>
      </c>
      <c r="K586" s="271">
        <f t="shared" si="75"/>
        <v>0</v>
      </c>
      <c r="L586" s="271">
        <f t="shared" si="76"/>
        <v>0</v>
      </c>
      <c r="M586" s="271">
        <f t="shared" si="77"/>
        <v>0</v>
      </c>
      <c r="N586" s="271">
        <f t="shared" si="78"/>
        <v>0</v>
      </c>
      <c r="O586" s="271">
        <f t="shared" si="79"/>
        <v>0</v>
      </c>
      <c r="P586" s="271">
        <f t="shared" si="80"/>
        <v>0</v>
      </c>
      <c r="Q586" s="273">
        <f t="shared" si="81"/>
        <v>0</v>
      </c>
      <c r="R586" s="273"/>
    </row>
    <row r="587" spans="1:18" ht="34.5" hidden="1" customHeight="1">
      <c r="A587" s="876" t="s">
        <v>468</v>
      </c>
      <c r="B587" s="877"/>
      <c r="C587" s="877"/>
      <c r="D587" s="877"/>
      <c r="E587" s="878"/>
      <c r="F587" s="271">
        <f t="shared" si="71"/>
        <v>0</v>
      </c>
      <c r="G587" s="272"/>
      <c r="H587" s="271">
        <f t="shared" si="72"/>
        <v>0</v>
      </c>
      <c r="I587" s="271">
        <f t="shared" si="73"/>
        <v>0</v>
      </c>
      <c r="J587" s="271">
        <f t="shared" si="74"/>
        <v>0</v>
      </c>
      <c r="K587" s="271">
        <f t="shared" si="75"/>
        <v>0</v>
      </c>
      <c r="L587" s="271">
        <f t="shared" si="76"/>
        <v>0</v>
      </c>
      <c r="M587" s="271">
        <f t="shared" si="77"/>
        <v>0</v>
      </c>
      <c r="N587" s="271">
        <f t="shared" si="78"/>
        <v>0</v>
      </c>
      <c r="O587" s="271">
        <f t="shared" si="79"/>
        <v>0</v>
      </c>
      <c r="P587" s="271">
        <f t="shared" si="80"/>
        <v>0</v>
      </c>
      <c r="Q587" s="273">
        <f t="shared" si="81"/>
        <v>0</v>
      </c>
      <c r="R587" s="273"/>
    </row>
    <row r="588" spans="1:18" ht="34.5" hidden="1" customHeight="1">
      <c r="A588" s="879" t="s">
        <v>469</v>
      </c>
      <c r="B588" s="880"/>
      <c r="C588" s="880"/>
      <c r="D588" s="880"/>
      <c r="E588" s="881"/>
      <c r="F588" s="274">
        <f>F585+F586</f>
        <v>0</v>
      </c>
      <c r="G588" s="275"/>
      <c r="H588" s="274">
        <f t="shared" ref="H588:Q588" si="82">H585+H586</f>
        <v>0</v>
      </c>
      <c r="I588" s="274">
        <f t="shared" si="82"/>
        <v>0</v>
      </c>
      <c r="J588" s="274">
        <f t="shared" si="82"/>
        <v>0</v>
      </c>
      <c r="K588" s="274">
        <f t="shared" si="82"/>
        <v>0</v>
      </c>
      <c r="L588" s="274">
        <f t="shared" si="82"/>
        <v>0</v>
      </c>
      <c r="M588" s="274">
        <f t="shared" si="82"/>
        <v>0</v>
      </c>
      <c r="N588" s="274">
        <f t="shared" si="82"/>
        <v>0</v>
      </c>
      <c r="O588" s="274">
        <f t="shared" si="82"/>
        <v>0</v>
      </c>
      <c r="P588" s="274">
        <f t="shared" si="82"/>
        <v>0</v>
      </c>
      <c r="Q588" s="276">
        <f t="shared" si="82"/>
        <v>0</v>
      </c>
      <c r="R588" s="276"/>
    </row>
    <row r="589" spans="1:18" ht="34.5" hidden="1" customHeight="1">
      <c r="A589" s="899" t="s">
        <v>470</v>
      </c>
      <c r="B589" s="900"/>
      <c r="C589" s="900"/>
      <c r="D589" s="900"/>
      <c r="E589" s="901"/>
      <c r="F589" s="290">
        <f>F585+F586+F587</f>
        <v>0</v>
      </c>
      <c r="G589" s="290"/>
      <c r="H589" s="290">
        <f t="shared" ref="H589:Q589" si="83">H585+H586+H587</f>
        <v>0</v>
      </c>
      <c r="I589" s="290">
        <f t="shared" si="83"/>
        <v>0</v>
      </c>
      <c r="J589" s="290">
        <f t="shared" si="83"/>
        <v>0</v>
      </c>
      <c r="K589" s="290">
        <f t="shared" si="83"/>
        <v>0</v>
      </c>
      <c r="L589" s="290">
        <f t="shared" si="83"/>
        <v>0</v>
      </c>
      <c r="M589" s="290">
        <f t="shared" si="83"/>
        <v>0</v>
      </c>
      <c r="N589" s="290">
        <f t="shared" si="83"/>
        <v>0</v>
      </c>
      <c r="O589" s="290">
        <f t="shared" si="83"/>
        <v>0</v>
      </c>
      <c r="P589" s="290">
        <f t="shared" si="83"/>
        <v>0</v>
      </c>
      <c r="Q589" s="291">
        <f t="shared" si="83"/>
        <v>0</v>
      </c>
      <c r="R589" s="291"/>
    </row>
    <row r="590" spans="1:18" ht="34.5" hidden="1" customHeight="1">
      <c r="A590" s="892"/>
      <c r="B590" s="893"/>
      <c r="C590" s="893"/>
      <c r="D590" s="893"/>
      <c r="E590" s="893"/>
      <c r="F590" s="893"/>
      <c r="G590" s="894"/>
      <c r="H590" s="893"/>
      <c r="I590" s="893"/>
      <c r="J590" s="893"/>
      <c r="K590" s="893"/>
      <c r="L590" s="893"/>
      <c r="M590" s="893"/>
      <c r="N590" s="893"/>
      <c r="O590" s="893"/>
      <c r="P590" s="893"/>
      <c r="Q590" s="895"/>
      <c r="R590" s="280"/>
    </row>
    <row r="591" spans="1:18" ht="34.5" customHeight="1">
      <c r="A591" s="873" t="s">
        <v>471</v>
      </c>
      <c r="B591" s="874"/>
      <c r="C591" s="874"/>
      <c r="D591" s="874"/>
      <c r="E591" s="874"/>
      <c r="F591" s="875"/>
      <c r="G591" s="281"/>
      <c r="H591" s="282">
        <f t="shared" ref="H591:H595" si="84">H585</f>
        <v>0</v>
      </c>
      <c r="I591" s="282">
        <f t="shared" ref="I591:I595" si="85">I585+H591</f>
        <v>0</v>
      </c>
      <c r="J591" s="282">
        <f t="shared" ref="J591:J595" si="86">J585+I591</f>
        <v>0</v>
      </c>
      <c r="K591" s="282">
        <f t="shared" ref="K591:K595" si="87">K585+J591</f>
        <v>0</v>
      </c>
      <c r="L591" s="282">
        <f t="shared" ref="L591:L595" si="88">L585+K591</f>
        <v>0</v>
      </c>
      <c r="M591" s="282">
        <f t="shared" ref="M591:M595" si="89">M585+L591</f>
        <v>0</v>
      </c>
      <c r="N591" s="282">
        <f t="shared" ref="N591:N595" si="90">N585+M591</f>
        <v>0</v>
      </c>
      <c r="O591" s="282">
        <f t="shared" ref="O591:O595" si="91">O585+N591</f>
        <v>0</v>
      </c>
      <c r="P591" s="282">
        <f t="shared" ref="P591:P595" si="92">P585+O591</f>
        <v>0</v>
      </c>
      <c r="Q591" s="283">
        <f t="shared" ref="Q591:Q595" si="93">Q585+P591</f>
        <v>0</v>
      </c>
      <c r="R591" s="283"/>
    </row>
    <row r="592" spans="1:18" ht="34.5" customHeight="1">
      <c r="A592" s="876" t="s">
        <v>472</v>
      </c>
      <c r="B592" s="877"/>
      <c r="C592" s="877"/>
      <c r="D592" s="877"/>
      <c r="E592" s="877"/>
      <c r="F592" s="878"/>
      <c r="G592" s="285"/>
      <c r="H592" s="282">
        <f t="shared" si="84"/>
        <v>0</v>
      </c>
      <c r="I592" s="282">
        <f t="shared" si="85"/>
        <v>0</v>
      </c>
      <c r="J592" s="282">
        <f t="shared" si="86"/>
        <v>0</v>
      </c>
      <c r="K592" s="282">
        <f t="shared" si="87"/>
        <v>0</v>
      </c>
      <c r="L592" s="282">
        <f t="shared" si="88"/>
        <v>0</v>
      </c>
      <c r="M592" s="282">
        <f t="shared" si="89"/>
        <v>0</v>
      </c>
      <c r="N592" s="282">
        <f t="shared" si="90"/>
        <v>0</v>
      </c>
      <c r="O592" s="282">
        <f t="shared" si="91"/>
        <v>0</v>
      </c>
      <c r="P592" s="282">
        <f t="shared" si="92"/>
        <v>0</v>
      </c>
      <c r="Q592" s="283">
        <f t="shared" si="93"/>
        <v>0</v>
      </c>
      <c r="R592" s="283"/>
    </row>
    <row r="593" spans="1:18" ht="34.5" customHeight="1">
      <c r="A593" s="870" t="s">
        <v>473</v>
      </c>
      <c r="B593" s="871"/>
      <c r="C593" s="871"/>
      <c r="D593" s="871"/>
      <c r="E593" s="871"/>
      <c r="F593" s="872"/>
      <c r="G593" s="477"/>
      <c r="H593" s="282">
        <f t="shared" si="84"/>
        <v>0</v>
      </c>
      <c r="I593" s="282">
        <f t="shared" si="85"/>
        <v>0</v>
      </c>
      <c r="J593" s="282">
        <f t="shared" si="86"/>
        <v>0</v>
      </c>
      <c r="K593" s="282">
        <f t="shared" si="87"/>
        <v>0</v>
      </c>
      <c r="L593" s="282">
        <f t="shared" si="88"/>
        <v>0</v>
      </c>
      <c r="M593" s="282">
        <f t="shared" si="89"/>
        <v>0</v>
      </c>
      <c r="N593" s="282">
        <f t="shared" si="90"/>
        <v>0</v>
      </c>
      <c r="O593" s="282">
        <f t="shared" si="91"/>
        <v>0</v>
      </c>
      <c r="P593" s="282">
        <f t="shared" si="92"/>
        <v>0</v>
      </c>
      <c r="Q593" s="283">
        <f t="shared" si="93"/>
        <v>0</v>
      </c>
      <c r="R593" s="283"/>
    </row>
    <row r="594" spans="1:18" ht="34.5" customHeight="1">
      <c r="A594" s="879" t="s">
        <v>474</v>
      </c>
      <c r="B594" s="880"/>
      <c r="C594" s="880"/>
      <c r="D594" s="880"/>
      <c r="E594" s="880"/>
      <c r="F594" s="881"/>
      <c r="G594" s="289"/>
      <c r="H594" s="286">
        <f t="shared" si="84"/>
        <v>0</v>
      </c>
      <c r="I594" s="286">
        <f t="shared" si="85"/>
        <v>0</v>
      </c>
      <c r="J594" s="286">
        <f t="shared" si="86"/>
        <v>0</v>
      </c>
      <c r="K594" s="286">
        <f t="shared" si="87"/>
        <v>0</v>
      </c>
      <c r="L594" s="286">
        <f t="shared" si="88"/>
        <v>0</v>
      </c>
      <c r="M594" s="286">
        <f t="shared" si="89"/>
        <v>0</v>
      </c>
      <c r="N594" s="286">
        <f t="shared" si="90"/>
        <v>0</v>
      </c>
      <c r="O594" s="286">
        <f t="shared" si="91"/>
        <v>0</v>
      </c>
      <c r="P594" s="286">
        <f t="shared" si="92"/>
        <v>0</v>
      </c>
      <c r="Q594" s="287">
        <f t="shared" si="93"/>
        <v>0</v>
      </c>
      <c r="R594" s="287"/>
    </row>
    <row r="595" spans="1:18" ht="34.5" customHeight="1">
      <c r="A595" s="899" t="s">
        <v>475</v>
      </c>
      <c r="B595" s="900"/>
      <c r="C595" s="900"/>
      <c r="D595" s="900"/>
      <c r="E595" s="900"/>
      <c r="F595" s="901"/>
      <c r="G595" s="277"/>
      <c r="H595" s="275">
        <f t="shared" si="84"/>
        <v>0</v>
      </c>
      <c r="I595" s="290">
        <f t="shared" si="85"/>
        <v>0</v>
      </c>
      <c r="J595" s="290">
        <f t="shared" si="86"/>
        <v>0</v>
      </c>
      <c r="K595" s="290">
        <f t="shared" si="87"/>
        <v>0</v>
      </c>
      <c r="L595" s="290">
        <f t="shared" si="88"/>
        <v>0</v>
      </c>
      <c r="M595" s="290">
        <f t="shared" si="89"/>
        <v>0</v>
      </c>
      <c r="N595" s="290">
        <f t="shared" si="90"/>
        <v>0</v>
      </c>
      <c r="O595" s="290">
        <f t="shared" si="91"/>
        <v>0</v>
      </c>
      <c r="P595" s="290">
        <f t="shared" si="92"/>
        <v>0</v>
      </c>
      <c r="Q595" s="291">
        <f t="shared" si="93"/>
        <v>0</v>
      </c>
      <c r="R595" s="291"/>
    </row>
    <row r="596" spans="1:18" ht="34.5" hidden="1" customHeight="1">
      <c r="A596" s="1023"/>
      <c r="B596" s="1024"/>
      <c r="C596" s="1024"/>
      <c r="D596" s="1024"/>
      <c r="E596" s="1024"/>
      <c r="F596" s="1040"/>
      <c r="G596" s="478"/>
      <c r="H596" s="275"/>
      <c r="I596" s="290"/>
      <c r="J596" s="290"/>
      <c r="K596" s="290"/>
      <c r="L596" s="290"/>
      <c r="M596" s="290"/>
      <c r="N596" s="290"/>
      <c r="O596" s="290"/>
      <c r="P596" s="290"/>
      <c r="Q596" s="291"/>
      <c r="R596" s="291"/>
    </row>
    <row r="597" spans="1:18" ht="34.5" hidden="1" customHeight="1">
      <c r="A597" s="873" t="s">
        <v>476</v>
      </c>
      <c r="B597" s="874"/>
      <c r="C597" s="874"/>
      <c r="D597" s="874"/>
      <c r="E597" s="875"/>
      <c r="F597" s="271">
        <f t="shared" ref="F597:F599" si="94">SUM(H597:Q597)</f>
        <v>0</v>
      </c>
      <c r="G597" s="272"/>
      <c r="H597" s="271">
        <f t="shared" ref="H597:H599" si="95">H549+H585</f>
        <v>0</v>
      </c>
      <c r="I597" s="271">
        <f t="shared" ref="I597:I599" si="96">I549+I585</f>
        <v>0</v>
      </c>
      <c r="J597" s="271">
        <f t="shared" ref="J597:J599" si="97">J549+J585</f>
        <v>0</v>
      </c>
      <c r="K597" s="271">
        <f t="shared" ref="K597:K599" si="98">K549+K585</f>
        <v>0</v>
      </c>
      <c r="L597" s="271">
        <f t="shared" ref="L597:L599" si="99">L549+L585</f>
        <v>0</v>
      </c>
      <c r="M597" s="271">
        <f t="shared" ref="M597:M599" si="100">M549+M585</f>
        <v>0</v>
      </c>
      <c r="N597" s="271">
        <f t="shared" ref="N597:N599" si="101">N549+N585</f>
        <v>0</v>
      </c>
      <c r="O597" s="271">
        <f t="shared" ref="O597:O599" si="102">O549+O585</f>
        <v>0</v>
      </c>
      <c r="P597" s="271">
        <f t="shared" ref="P597:P599" si="103">P549+P585</f>
        <v>0</v>
      </c>
      <c r="Q597" s="273">
        <f t="shared" ref="Q597:Q599" si="104">Q549+Q585</f>
        <v>0</v>
      </c>
      <c r="R597" s="273"/>
    </row>
    <row r="598" spans="1:18" ht="34.5" hidden="1" customHeight="1">
      <c r="A598" s="896" t="s">
        <v>477</v>
      </c>
      <c r="B598" s="897"/>
      <c r="C598" s="897"/>
      <c r="D598" s="897"/>
      <c r="E598" s="898"/>
      <c r="F598" s="271">
        <f t="shared" si="94"/>
        <v>0</v>
      </c>
      <c r="G598" s="272"/>
      <c r="H598" s="271">
        <f t="shared" si="95"/>
        <v>0</v>
      </c>
      <c r="I598" s="271">
        <f t="shared" si="96"/>
        <v>0</v>
      </c>
      <c r="J598" s="271">
        <f t="shared" si="97"/>
        <v>0</v>
      </c>
      <c r="K598" s="271">
        <f t="shared" si="98"/>
        <v>0</v>
      </c>
      <c r="L598" s="271">
        <f t="shared" si="99"/>
        <v>0</v>
      </c>
      <c r="M598" s="271">
        <f t="shared" si="100"/>
        <v>0</v>
      </c>
      <c r="N598" s="271">
        <f t="shared" si="101"/>
        <v>0</v>
      </c>
      <c r="O598" s="271">
        <f t="shared" si="102"/>
        <v>0</v>
      </c>
      <c r="P598" s="271">
        <f t="shared" si="103"/>
        <v>0</v>
      </c>
      <c r="Q598" s="273">
        <f t="shared" si="104"/>
        <v>0</v>
      </c>
      <c r="R598" s="273"/>
    </row>
    <row r="599" spans="1:18" ht="34.5" hidden="1" customHeight="1">
      <c r="A599" s="876" t="s">
        <v>478</v>
      </c>
      <c r="B599" s="877"/>
      <c r="C599" s="877"/>
      <c r="D599" s="877"/>
      <c r="E599" s="878"/>
      <c r="F599" s="271">
        <f t="shared" si="94"/>
        <v>0</v>
      </c>
      <c r="G599" s="272"/>
      <c r="H599" s="271">
        <f t="shared" si="95"/>
        <v>0</v>
      </c>
      <c r="I599" s="271">
        <f t="shared" si="96"/>
        <v>0</v>
      </c>
      <c r="J599" s="271">
        <f t="shared" si="97"/>
        <v>0</v>
      </c>
      <c r="K599" s="271">
        <f t="shared" si="98"/>
        <v>0</v>
      </c>
      <c r="L599" s="271">
        <f t="shared" si="99"/>
        <v>0</v>
      </c>
      <c r="M599" s="271">
        <f t="shared" si="100"/>
        <v>0</v>
      </c>
      <c r="N599" s="271">
        <f t="shared" si="101"/>
        <v>0</v>
      </c>
      <c r="O599" s="271">
        <f t="shared" si="102"/>
        <v>0</v>
      </c>
      <c r="P599" s="271">
        <f t="shared" si="103"/>
        <v>0</v>
      </c>
      <c r="Q599" s="273">
        <f t="shared" si="104"/>
        <v>0</v>
      </c>
      <c r="R599" s="273"/>
    </row>
    <row r="600" spans="1:18" ht="34.5" hidden="1" customHeight="1">
      <c r="A600" s="879" t="s">
        <v>479</v>
      </c>
      <c r="B600" s="880"/>
      <c r="C600" s="880"/>
      <c r="D600" s="880"/>
      <c r="E600" s="881"/>
      <c r="F600" s="274">
        <f>F597+F598</f>
        <v>0</v>
      </c>
      <c r="G600" s="275"/>
      <c r="H600" s="274">
        <f t="shared" ref="H600:Q600" si="105">H597+H598</f>
        <v>0</v>
      </c>
      <c r="I600" s="274">
        <f t="shared" si="105"/>
        <v>0</v>
      </c>
      <c r="J600" s="274">
        <f t="shared" si="105"/>
        <v>0</v>
      </c>
      <c r="K600" s="274">
        <f t="shared" si="105"/>
        <v>0</v>
      </c>
      <c r="L600" s="274">
        <f t="shared" si="105"/>
        <v>0</v>
      </c>
      <c r="M600" s="274">
        <f t="shared" si="105"/>
        <v>0</v>
      </c>
      <c r="N600" s="274">
        <f t="shared" si="105"/>
        <v>0</v>
      </c>
      <c r="O600" s="274">
        <f t="shared" si="105"/>
        <v>0</v>
      </c>
      <c r="P600" s="274">
        <f t="shared" si="105"/>
        <v>0</v>
      </c>
      <c r="Q600" s="276">
        <f t="shared" si="105"/>
        <v>0</v>
      </c>
      <c r="R600" s="276"/>
    </row>
    <row r="601" spans="1:18" ht="34.5" hidden="1" customHeight="1">
      <c r="A601" s="899" t="s">
        <v>480</v>
      </c>
      <c r="B601" s="900"/>
      <c r="C601" s="900"/>
      <c r="D601" s="900"/>
      <c r="E601" s="901"/>
      <c r="F601" s="290">
        <f>F597+F598+F599</f>
        <v>0</v>
      </c>
      <c r="G601" s="290"/>
      <c r="H601" s="290">
        <f t="shared" ref="H601:Q601" si="106">H597+H598+H599</f>
        <v>0</v>
      </c>
      <c r="I601" s="290">
        <f t="shared" si="106"/>
        <v>0</v>
      </c>
      <c r="J601" s="290">
        <f t="shared" si="106"/>
        <v>0</v>
      </c>
      <c r="K601" s="290">
        <f t="shared" si="106"/>
        <v>0</v>
      </c>
      <c r="L601" s="290">
        <f t="shared" si="106"/>
        <v>0</v>
      </c>
      <c r="M601" s="290">
        <f t="shared" si="106"/>
        <v>0</v>
      </c>
      <c r="N601" s="290">
        <f t="shared" si="106"/>
        <v>0</v>
      </c>
      <c r="O601" s="290">
        <f t="shared" si="106"/>
        <v>0</v>
      </c>
      <c r="P601" s="290">
        <f t="shared" si="106"/>
        <v>0</v>
      </c>
      <c r="Q601" s="291">
        <f t="shared" si="106"/>
        <v>0</v>
      </c>
      <c r="R601" s="291"/>
    </row>
    <row r="602" spans="1:18" ht="34.5" customHeight="1">
      <c r="A602" s="892"/>
      <c r="B602" s="893"/>
      <c r="C602" s="893"/>
      <c r="D602" s="893"/>
      <c r="E602" s="893"/>
      <c r="F602" s="893"/>
      <c r="G602" s="894"/>
      <c r="H602" s="893"/>
      <c r="I602" s="893"/>
      <c r="J602" s="893"/>
      <c r="K602" s="893"/>
      <c r="L602" s="893"/>
      <c r="M602" s="893"/>
      <c r="N602" s="893"/>
      <c r="O602" s="893"/>
      <c r="P602" s="893"/>
      <c r="Q602" s="895"/>
      <c r="R602" s="280"/>
    </row>
    <row r="603" spans="1:18" ht="34.5" customHeight="1">
      <c r="A603" s="873" t="s">
        <v>481</v>
      </c>
      <c r="B603" s="874"/>
      <c r="C603" s="874"/>
      <c r="D603" s="874"/>
      <c r="E603" s="874"/>
      <c r="F603" s="875"/>
      <c r="G603" s="281"/>
      <c r="H603" s="282">
        <f t="shared" ref="H603:H607" si="107">H597</f>
        <v>0</v>
      </c>
      <c r="I603" s="282">
        <f t="shared" ref="I603:I607" si="108">I597+H603</f>
        <v>0</v>
      </c>
      <c r="J603" s="282">
        <f t="shared" ref="J603:J607" si="109">J597+I603</f>
        <v>0</v>
      </c>
      <c r="K603" s="282">
        <f t="shared" ref="K603:K607" si="110">K597+J603</f>
        <v>0</v>
      </c>
      <c r="L603" s="282">
        <f t="shared" ref="L603:L607" si="111">L597+K603</f>
        <v>0</v>
      </c>
      <c r="M603" s="282">
        <f t="shared" ref="M603:M607" si="112">M597+L603</f>
        <v>0</v>
      </c>
      <c r="N603" s="282">
        <f t="shared" ref="N603:N607" si="113">N597+M603</f>
        <v>0</v>
      </c>
      <c r="O603" s="282">
        <f t="shared" ref="O603:O607" si="114">O597+N603</f>
        <v>0</v>
      </c>
      <c r="P603" s="282">
        <f t="shared" ref="P603:P607" si="115">P597+O603</f>
        <v>0</v>
      </c>
      <c r="Q603" s="283">
        <f t="shared" ref="Q603:Q607" si="116">Q597+P603</f>
        <v>0</v>
      </c>
      <c r="R603" s="283"/>
    </row>
    <row r="604" spans="1:18" ht="34.5" customHeight="1">
      <c r="A604" s="876" t="s">
        <v>482</v>
      </c>
      <c r="B604" s="877"/>
      <c r="C604" s="877"/>
      <c r="D604" s="877"/>
      <c r="E604" s="877"/>
      <c r="F604" s="878"/>
      <c r="G604" s="285"/>
      <c r="H604" s="282">
        <f t="shared" si="107"/>
        <v>0</v>
      </c>
      <c r="I604" s="282">
        <f t="shared" si="108"/>
        <v>0</v>
      </c>
      <c r="J604" s="282">
        <f t="shared" si="109"/>
        <v>0</v>
      </c>
      <c r="K604" s="282">
        <f t="shared" si="110"/>
        <v>0</v>
      </c>
      <c r="L604" s="282">
        <f t="shared" si="111"/>
        <v>0</v>
      </c>
      <c r="M604" s="282">
        <f t="shared" si="112"/>
        <v>0</v>
      </c>
      <c r="N604" s="282">
        <f t="shared" si="113"/>
        <v>0</v>
      </c>
      <c r="O604" s="282">
        <f t="shared" si="114"/>
        <v>0</v>
      </c>
      <c r="P604" s="282">
        <f t="shared" si="115"/>
        <v>0</v>
      </c>
      <c r="Q604" s="283">
        <f t="shared" si="116"/>
        <v>0</v>
      </c>
      <c r="R604" s="283"/>
    </row>
    <row r="605" spans="1:18" ht="34.5" customHeight="1">
      <c r="A605" s="870" t="s">
        <v>483</v>
      </c>
      <c r="B605" s="871"/>
      <c r="C605" s="871"/>
      <c r="D605" s="871"/>
      <c r="E605" s="871"/>
      <c r="F605" s="872"/>
      <c r="G605" s="477"/>
      <c r="H605" s="282">
        <f t="shared" si="107"/>
        <v>0</v>
      </c>
      <c r="I605" s="282">
        <f t="shared" si="108"/>
        <v>0</v>
      </c>
      <c r="J605" s="282">
        <f t="shared" si="109"/>
        <v>0</v>
      </c>
      <c r="K605" s="282">
        <f t="shared" si="110"/>
        <v>0</v>
      </c>
      <c r="L605" s="282">
        <f t="shared" si="111"/>
        <v>0</v>
      </c>
      <c r="M605" s="282">
        <f t="shared" si="112"/>
        <v>0</v>
      </c>
      <c r="N605" s="282">
        <f t="shared" si="113"/>
        <v>0</v>
      </c>
      <c r="O605" s="282">
        <f t="shared" si="114"/>
        <v>0</v>
      </c>
      <c r="P605" s="282">
        <f t="shared" si="115"/>
        <v>0</v>
      </c>
      <c r="Q605" s="283">
        <f t="shared" si="116"/>
        <v>0</v>
      </c>
      <c r="R605" s="283"/>
    </row>
    <row r="606" spans="1:18" ht="34.5" customHeight="1">
      <c r="A606" s="879" t="s">
        <v>484</v>
      </c>
      <c r="B606" s="880"/>
      <c r="C606" s="880"/>
      <c r="D606" s="880"/>
      <c r="E606" s="880"/>
      <c r="F606" s="881"/>
      <c r="G606" s="289"/>
      <c r="H606" s="286">
        <f t="shared" si="107"/>
        <v>0</v>
      </c>
      <c r="I606" s="286">
        <f t="shared" si="108"/>
        <v>0</v>
      </c>
      <c r="J606" s="286">
        <f t="shared" si="109"/>
        <v>0</v>
      </c>
      <c r="K606" s="286">
        <f t="shared" si="110"/>
        <v>0</v>
      </c>
      <c r="L606" s="286">
        <f t="shared" si="111"/>
        <v>0</v>
      </c>
      <c r="M606" s="286">
        <f t="shared" si="112"/>
        <v>0</v>
      </c>
      <c r="N606" s="286">
        <f t="shared" si="113"/>
        <v>0</v>
      </c>
      <c r="O606" s="286">
        <f t="shared" si="114"/>
        <v>0</v>
      </c>
      <c r="P606" s="286">
        <f t="shared" si="115"/>
        <v>0</v>
      </c>
      <c r="Q606" s="287">
        <f t="shared" si="116"/>
        <v>0</v>
      </c>
      <c r="R606" s="287"/>
    </row>
    <row r="607" spans="1:18" ht="34.5" customHeight="1">
      <c r="A607" s="899" t="s">
        <v>485</v>
      </c>
      <c r="B607" s="900"/>
      <c r="C607" s="900"/>
      <c r="D607" s="900"/>
      <c r="E607" s="900"/>
      <c r="F607" s="901"/>
      <c r="G607" s="277"/>
      <c r="H607" s="275">
        <f t="shared" si="107"/>
        <v>0</v>
      </c>
      <c r="I607" s="290">
        <f t="shared" si="108"/>
        <v>0</v>
      </c>
      <c r="J607" s="290">
        <f t="shared" si="109"/>
        <v>0</v>
      </c>
      <c r="K607" s="290">
        <f t="shared" si="110"/>
        <v>0</v>
      </c>
      <c r="L607" s="290">
        <f t="shared" si="111"/>
        <v>0</v>
      </c>
      <c r="M607" s="290">
        <f t="shared" si="112"/>
        <v>0</v>
      </c>
      <c r="N607" s="290">
        <f t="shared" si="113"/>
        <v>0</v>
      </c>
      <c r="O607" s="290">
        <f t="shared" si="114"/>
        <v>0</v>
      </c>
      <c r="P607" s="290">
        <f t="shared" si="115"/>
        <v>0</v>
      </c>
      <c r="Q607" s="291">
        <f t="shared" si="116"/>
        <v>0</v>
      </c>
      <c r="R607" s="291"/>
    </row>
    <row r="608" spans="1:18" ht="34.5" customHeight="1">
      <c r="A608" s="892"/>
      <c r="B608" s="893"/>
      <c r="C608" s="893"/>
      <c r="D608" s="893"/>
      <c r="E608" s="893"/>
      <c r="F608" s="893"/>
      <c r="G608" s="894"/>
      <c r="H608" s="893"/>
      <c r="I608" s="893"/>
      <c r="J608" s="893"/>
      <c r="K608" s="893"/>
      <c r="L608" s="893"/>
      <c r="M608" s="893"/>
      <c r="N608" s="893"/>
      <c r="O608" s="893"/>
      <c r="P608" s="893"/>
      <c r="Q608" s="895"/>
      <c r="R608" s="280"/>
    </row>
    <row r="609" spans="1:18" ht="34.5" hidden="1" customHeight="1">
      <c r="A609" s="873" t="s">
        <v>486</v>
      </c>
      <c r="B609" s="874"/>
      <c r="C609" s="874"/>
      <c r="D609" s="874"/>
      <c r="E609" s="875"/>
      <c r="F609" s="282">
        <f t="shared" ref="F609:F611" si="117">SUM(H609:Q609)</f>
        <v>0</v>
      </c>
      <c r="G609" s="479"/>
      <c r="H609" s="282">
        <f t="shared" ref="H609:H611" si="118">H281+H597+H470</f>
        <v>0</v>
      </c>
      <c r="I609" s="282">
        <f t="shared" ref="I609:I611" si="119">I281+I597+I470</f>
        <v>0</v>
      </c>
      <c r="J609" s="282">
        <f t="shared" ref="J609:J611" si="120">J281+J597+J470</f>
        <v>0</v>
      </c>
      <c r="K609" s="282">
        <f t="shared" ref="K609:K611" si="121">K281+K597+K470</f>
        <v>0</v>
      </c>
      <c r="L609" s="282">
        <f t="shared" ref="L609:L611" si="122">L281+L597+L470</f>
        <v>0</v>
      </c>
      <c r="M609" s="282">
        <f t="shared" ref="M609:M611" si="123">M281+M597+M470</f>
        <v>0</v>
      </c>
      <c r="N609" s="282">
        <f t="shared" ref="N609:N611" si="124">N281+N597+N470</f>
        <v>0</v>
      </c>
      <c r="O609" s="282">
        <f t="shared" ref="O609:O611" si="125">O281+O597+O470</f>
        <v>0</v>
      </c>
      <c r="P609" s="282">
        <f t="shared" ref="P609:P611" si="126">P281+P597+P470</f>
        <v>0</v>
      </c>
      <c r="Q609" s="283">
        <f t="shared" ref="Q609:Q611" si="127">Q281+Q597+Q470</f>
        <v>0</v>
      </c>
      <c r="R609" s="283"/>
    </row>
    <row r="610" spans="1:18" ht="34.5" hidden="1" customHeight="1">
      <c r="A610" s="896" t="s">
        <v>487</v>
      </c>
      <c r="B610" s="897"/>
      <c r="C610" s="897"/>
      <c r="D610" s="897"/>
      <c r="E610" s="898"/>
      <c r="F610" s="282">
        <f t="shared" si="117"/>
        <v>0</v>
      </c>
      <c r="G610" s="479"/>
      <c r="H610" s="282">
        <f t="shared" si="118"/>
        <v>0</v>
      </c>
      <c r="I610" s="282">
        <f t="shared" si="119"/>
        <v>0</v>
      </c>
      <c r="J610" s="282">
        <f t="shared" si="120"/>
        <v>0</v>
      </c>
      <c r="K610" s="282">
        <f t="shared" si="121"/>
        <v>0</v>
      </c>
      <c r="L610" s="282">
        <f t="shared" si="122"/>
        <v>0</v>
      </c>
      <c r="M610" s="282">
        <f t="shared" si="123"/>
        <v>0</v>
      </c>
      <c r="N610" s="282">
        <f t="shared" si="124"/>
        <v>0</v>
      </c>
      <c r="O610" s="282">
        <f t="shared" si="125"/>
        <v>0</v>
      </c>
      <c r="P610" s="282">
        <f t="shared" si="126"/>
        <v>0</v>
      </c>
      <c r="Q610" s="283">
        <f t="shared" si="127"/>
        <v>0</v>
      </c>
      <c r="R610" s="283"/>
    </row>
    <row r="611" spans="1:18" ht="34.5" hidden="1" customHeight="1">
      <c r="A611" s="876" t="s">
        <v>488</v>
      </c>
      <c r="B611" s="877"/>
      <c r="C611" s="877"/>
      <c r="D611" s="877"/>
      <c r="E611" s="878"/>
      <c r="F611" s="282">
        <f t="shared" si="117"/>
        <v>1.8</v>
      </c>
      <c r="G611" s="479"/>
      <c r="H611" s="282">
        <f t="shared" si="118"/>
        <v>0</v>
      </c>
      <c r="I611" s="282">
        <f t="shared" si="119"/>
        <v>0</v>
      </c>
      <c r="J611" s="282">
        <f t="shared" si="120"/>
        <v>0</v>
      </c>
      <c r="K611" s="282">
        <f t="shared" si="121"/>
        <v>0</v>
      </c>
      <c r="L611" s="282">
        <f t="shared" si="122"/>
        <v>0</v>
      </c>
      <c r="M611" s="282">
        <f t="shared" si="123"/>
        <v>0</v>
      </c>
      <c r="N611" s="282">
        <f t="shared" si="124"/>
        <v>0</v>
      </c>
      <c r="O611" s="282">
        <f t="shared" si="125"/>
        <v>0</v>
      </c>
      <c r="P611" s="282">
        <f t="shared" si="126"/>
        <v>0</v>
      </c>
      <c r="Q611" s="283">
        <f t="shared" si="127"/>
        <v>1.8</v>
      </c>
      <c r="R611" s="283"/>
    </row>
    <row r="612" spans="1:18" ht="34.5" hidden="1" customHeight="1">
      <c r="A612" s="879" t="s">
        <v>489</v>
      </c>
      <c r="B612" s="880"/>
      <c r="C612" s="880"/>
      <c r="D612" s="880"/>
      <c r="E612" s="881"/>
      <c r="F612" s="274">
        <f>F609+F610</f>
        <v>0</v>
      </c>
      <c r="G612" s="275"/>
      <c r="H612" s="274">
        <f t="shared" ref="H612:Q612" si="128">H609+H610</f>
        <v>0</v>
      </c>
      <c r="I612" s="274">
        <f t="shared" si="128"/>
        <v>0</v>
      </c>
      <c r="J612" s="274">
        <f t="shared" si="128"/>
        <v>0</v>
      </c>
      <c r="K612" s="274">
        <f t="shared" si="128"/>
        <v>0</v>
      </c>
      <c r="L612" s="274">
        <f t="shared" si="128"/>
        <v>0</v>
      </c>
      <c r="M612" s="274">
        <f t="shared" si="128"/>
        <v>0</v>
      </c>
      <c r="N612" s="274">
        <f t="shared" si="128"/>
        <v>0</v>
      </c>
      <c r="O612" s="274">
        <f t="shared" si="128"/>
        <v>0</v>
      </c>
      <c r="P612" s="274">
        <f t="shared" si="128"/>
        <v>0</v>
      </c>
      <c r="Q612" s="276">
        <f t="shared" si="128"/>
        <v>0</v>
      </c>
      <c r="R612" s="276"/>
    </row>
    <row r="613" spans="1:18" ht="34.5" hidden="1" customHeight="1">
      <c r="A613" s="899" t="s">
        <v>490</v>
      </c>
      <c r="B613" s="900"/>
      <c r="C613" s="900"/>
      <c r="D613" s="900"/>
      <c r="E613" s="901"/>
      <c r="F613" s="290">
        <f>F609+F610+F611</f>
        <v>1.8</v>
      </c>
      <c r="G613" s="290"/>
      <c r="H613" s="290">
        <f t="shared" ref="H613:Q613" si="129">H609+H610+H611</f>
        <v>0</v>
      </c>
      <c r="I613" s="290">
        <f t="shared" si="129"/>
        <v>0</v>
      </c>
      <c r="J613" s="290">
        <f t="shared" si="129"/>
        <v>0</v>
      </c>
      <c r="K613" s="290">
        <f t="shared" si="129"/>
        <v>0</v>
      </c>
      <c r="L613" s="290">
        <f t="shared" si="129"/>
        <v>0</v>
      </c>
      <c r="M613" s="290">
        <f t="shared" si="129"/>
        <v>0</v>
      </c>
      <c r="N613" s="290">
        <f t="shared" si="129"/>
        <v>0</v>
      </c>
      <c r="O613" s="290">
        <f t="shared" si="129"/>
        <v>0</v>
      </c>
      <c r="P613" s="290">
        <f t="shared" si="129"/>
        <v>0</v>
      </c>
      <c r="Q613" s="291">
        <f t="shared" si="129"/>
        <v>1.8</v>
      </c>
      <c r="R613" s="291"/>
    </row>
    <row r="614" spans="1:18" ht="34.5" hidden="1" customHeight="1">
      <c r="A614" s="870"/>
      <c r="B614" s="871"/>
      <c r="C614" s="871"/>
      <c r="D614" s="871"/>
      <c r="E614" s="871"/>
      <c r="F614" s="871"/>
      <c r="G614" s="1022"/>
      <c r="H614" s="871"/>
      <c r="I614" s="871"/>
      <c r="J614" s="871"/>
      <c r="K614" s="871"/>
      <c r="L614" s="871"/>
      <c r="M614" s="871"/>
      <c r="N614" s="871"/>
      <c r="O614" s="871"/>
      <c r="P614" s="871"/>
      <c r="Q614" s="995"/>
      <c r="R614" s="410"/>
    </row>
    <row r="615" spans="1:18" ht="34.5" customHeight="1">
      <c r="A615" s="873" t="s">
        <v>491</v>
      </c>
      <c r="B615" s="874"/>
      <c r="C615" s="874"/>
      <c r="D615" s="874"/>
      <c r="E615" s="874"/>
      <c r="F615" s="875"/>
      <c r="G615" s="281"/>
      <c r="H615" s="282">
        <f t="shared" ref="H615:H619" si="130">H609</f>
        <v>0</v>
      </c>
      <c r="I615" s="282">
        <f t="shared" ref="I615:I619" si="131">I609+H615</f>
        <v>0</v>
      </c>
      <c r="J615" s="282">
        <f t="shared" ref="J615:J619" si="132">J609+I615</f>
        <v>0</v>
      </c>
      <c r="K615" s="282">
        <f t="shared" ref="K615:K619" si="133">K609+J615</f>
        <v>0</v>
      </c>
      <c r="L615" s="282">
        <f t="shared" ref="L615:L619" si="134">L609+K615</f>
        <v>0</v>
      </c>
      <c r="M615" s="282">
        <f t="shared" ref="M615:M619" si="135">M609+L615</f>
        <v>0</v>
      </c>
      <c r="N615" s="282">
        <f t="shared" ref="N615:N619" si="136">N609+M615</f>
        <v>0</v>
      </c>
      <c r="O615" s="282">
        <f t="shared" ref="O615:O619" si="137">O609+N615</f>
        <v>0</v>
      </c>
      <c r="P615" s="282">
        <f t="shared" ref="P615:P619" si="138">P609+O615</f>
        <v>0</v>
      </c>
      <c r="Q615" s="283">
        <f t="shared" ref="Q615:Q619" si="139">Q609+P615</f>
        <v>0</v>
      </c>
      <c r="R615" s="283"/>
    </row>
    <row r="616" spans="1:18" ht="34.5" customHeight="1">
      <c r="A616" s="896" t="s">
        <v>492</v>
      </c>
      <c r="B616" s="897"/>
      <c r="C616" s="897"/>
      <c r="D616" s="897"/>
      <c r="E616" s="897"/>
      <c r="F616" s="898"/>
      <c r="G616" s="284"/>
      <c r="H616" s="282">
        <f t="shared" si="130"/>
        <v>0</v>
      </c>
      <c r="I616" s="282">
        <f t="shared" si="131"/>
        <v>0</v>
      </c>
      <c r="J616" s="282">
        <f t="shared" si="132"/>
        <v>0</v>
      </c>
      <c r="K616" s="282">
        <f t="shared" si="133"/>
        <v>0</v>
      </c>
      <c r="L616" s="282">
        <f t="shared" si="134"/>
        <v>0</v>
      </c>
      <c r="M616" s="282">
        <f t="shared" si="135"/>
        <v>0</v>
      </c>
      <c r="N616" s="282">
        <f t="shared" si="136"/>
        <v>0</v>
      </c>
      <c r="O616" s="282">
        <f t="shared" si="137"/>
        <v>0</v>
      </c>
      <c r="P616" s="282">
        <f t="shared" si="138"/>
        <v>0</v>
      </c>
      <c r="Q616" s="283">
        <f t="shared" si="139"/>
        <v>0</v>
      </c>
      <c r="R616" s="283"/>
    </row>
    <row r="617" spans="1:18" ht="34.5" customHeight="1">
      <c r="A617" s="876" t="s">
        <v>493</v>
      </c>
      <c r="B617" s="877"/>
      <c r="C617" s="877"/>
      <c r="D617" s="877"/>
      <c r="E617" s="877"/>
      <c r="F617" s="878"/>
      <c r="G617" s="285"/>
      <c r="H617" s="282">
        <f t="shared" si="130"/>
        <v>0</v>
      </c>
      <c r="I617" s="282">
        <f t="shared" si="131"/>
        <v>0</v>
      </c>
      <c r="J617" s="282">
        <f t="shared" si="132"/>
        <v>0</v>
      </c>
      <c r="K617" s="282">
        <f t="shared" si="133"/>
        <v>0</v>
      </c>
      <c r="L617" s="282">
        <f t="shared" si="134"/>
        <v>0</v>
      </c>
      <c r="M617" s="282">
        <f t="shared" si="135"/>
        <v>0</v>
      </c>
      <c r="N617" s="282">
        <f t="shared" si="136"/>
        <v>0</v>
      </c>
      <c r="O617" s="282">
        <f t="shared" si="137"/>
        <v>0</v>
      </c>
      <c r="P617" s="282">
        <f t="shared" si="138"/>
        <v>0</v>
      </c>
      <c r="Q617" s="283">
        <f t="shared" si="139"/>
        <v>1.8</v>
      </c>
      <c r="R617" s="283"/>
    </row>
    <row r="618" spans="1:18" ht="34.5" customHeight="1">
      <c r="A618" s="879" t="s">
        <v>494</v>
      </c>
      <c r="B618" s="880"/>
      <c r="C618" s="880"/>
      <c r="D618" s="880"/>
      <c r="E618" s="880"/>
      <c r="F618" s="881"/>
      <c r="G618" s="277"/>
      <c r="H618" s="274">
        <f t="shared" si="130"/>
        <v>0</v>
      </c>
      <c r="I618" s="286">
        <f t="shared" si="131"/>
        <v>0</v>
      </c>
      <c r="J618" s="286">
        <f t="shared" si="132"/>
        <v>0</v>
      </c>
      <c r="K618" s="286">
        <f t="shared" si="133"/>
        <v>0</v>
      </c>
      <c r="L618" s="286">
        <f t="shared" si="134"/>
        <v>0</v>
      </c>
      <c r="M618" s="286">
        <f t="shared" si="135"/>
        <v>0</v>
      </c>
      <c r="N618" s="286">
        <f t="shared" si="136"/>
        <v>0</v>
      </c>
      <c r="O618" s="286">
        <f t="shared" si="137"/>
        <v>0</v>
      </c>
      <c r="P618" s="286">
        <f t="shared" si="138"/>
        <v>0</v>
      </c>
      <c r="Q618" s="287">
        <f t="shared" si="139"/>
        <v>0</v>
      </c>
      <c r="R618" s="287"/>
    </row>
    <row r="619" spans="1:18" ht="34.5" customHeight="1">
      <c r="A619" s="899" t="s">
        <v>495</v>
      </c>
      <c r="B619" s="900"/>
      <c r="C619" s="900"/>
      <c r="D619" s="900"/>
      <c r="E619" s="900"/>
      <c r="F619" s="901"/>
      <c r="G619" s="289"/>
      <c r="H619" s="290">
        <f t="shared" si="130"/>
        <v>0</v>
      </c>
      <c r="I619" s="290">
        <f t="shared" si="131"/>
        <v>0</v>
      </c>
      <c r="J619" s="290">
        <f t="shared" si="132"/>
        <v>0</v>
      </c>
      <c r="K619" s="290">
        <f t="shared" si="133"/>
        <v>0</v>
      </c>
      <c r="L619" s="290">
        <f t="shared" si="134"/>
        <v>0</v>
      </c>
      <c r="M619" s="290">
        <f t="shared" si="135"/>
        <v>0</v>
      </c>
      <c r="N619" s="290">
        <f t="shared" si="136"/>
        <v>0</v>
      </c>
      <c r="O619" s="290">
        <f t="shared" si="137"/>
        <v>0</v>
      </c>
      <c r="P619" s="290">
        <f t="shared" si="138"/>
        <v>0</v>
      </c>
      <c r="Q619" s="291">
        <f t="shared" si="139"/>
        <v>1.8</v>
      </c>
      <c r="R619" s="291"/>
    </row>
    <row r="620" spans="1:18" ht="34.5" customHeight="1">
      <c r="A620" s="870"/>
      <c r="B620" s="871"/>
      <c r="C620" s="871"/>
      <c r="D620" s="871"/>
      <c r="E620" s="871"/>
      <c r="F620" s="871"/>
      <c r="G620" s="1022"/>
      <c r="H620" s="871"/>
      <c r="I620" s="871"/>
      <c r="J620" s="871"/>
      <c r="K620" s="871"/>
      <c r="L620" s="871"/>
      <c r="M620" s="871"/>
      <c r="N620" s="871"/>
      <c r="O620" s="871"/>
      <c r="P620" s="871"/>
      <c r="Q620" s="995"/>
      <c r="R620" s="410"/>
    </row>
    <row r="621" spans="1:18" ht="34.5" customHeight="1">
      <c r="A621" s="736" t="s">
        <v>496</v>
      </c>
      <c r="B621" s="737"/>
      <c r="C621" s="737"/>
      <c r="D621" s="737"/>
      <c r="E621" s="737"/>
      <c r="F621" s="737"/>
      <c r="G621" s="902"/>
      <c r="H621" s="737"/>
      <c r="I621" s="737"/>
      <c r="J621" s="737"/>
      <c r="K621" s="737"/>
      <c r="L621" s="737"/>
      <c r="M621" s="737"/>
      <c r="N621" s="737"/>
      <c r="O621" s="737"/>
      <c r="P621" s="737"/>
      <c r="Q621" s="903"/>
      <c r="R621" s="292"/>
    </row>
    <row r="622" spans="1:18" ht="34.5" customHeight="1">
      <c r="A622" s="1041" t="s">
        <v>497</v>
      </c>
      <c r="B622" s="1042"/>
      <c r="C622" s="1042"/>
      <c r="D622" s="1042"/>
      <c r="E622" s="1042"/>
      <c r="F622" s="1043"/>
      <c r="G622" s="1044"/>
      <c r="H622" s="1042"/>
      <c r="I622" s="1042"/>
      <c r="J622" s="1042"/>
      <c r="K622" s="1042"/>
      <c r="L622" s="1042"/>
      <c r="M622" s="1042"/>
      <c r="N622" s="1042"/>
      <c r="O622" s="1042"/>
      <c r="P622" s="1042"/>
      <c r="Q622" s="1045"/>
      <c r="R622" s="480"/>
    </row>
    <row r="623" spans="1:18" ht="34.5" customHeight="1">
      <c r="A623" s="741">
        <v>99</v>
      </c>
      <c r="B623" s="71" t="s">
        <v>498</v>
      </c>
      <c r="C623" s="1046" t="s">
        <v>46</v>
      </c>
      <c r="D623" s="73" t="s">
        <v>499</v>
      </c>
      <c r="E623" s="796" t="s">
        <v>48</v>
      </c>
      <c r="F623" s="482" t="s">
        <v>283</v>
      </c>
      <c r="G623" s="151">
        <f>R623*O4</f>
        <v>0.5</v>
      </c>
      <c r="H623" s="185">
        <v>0.36720000000000003</v>
      </c>
      <c r="I623" s="186"/>
      <c r="J623" s="185"/>
      <c r="K623" s="186"/>
      <c r="L623" s="483"/>
      <c r="M623" s="186"/>
      <c r="N623" s="185"/>
      <c r="O623" s="186"/>
      <c r="P623" s="185"/>
      <c r="Q623" s="187"/>
      <c r="R623" s="188">
        <v>0.5</v>
      </c>
    </row>
    <row r="624" spans="1:18" ht="34.5" customHeight="1">
      <c r="A624" s="742"/>
      <c r="B624" s="97" t="s">
        <v>500</v>
      </c>
      <c r="C624" s="1046"/>
      <c r="D624" s="82"/>
      <c r="E624" s="1047"/>
      <c r="F624" s="484" t="s">
        <v>285</v>
      </c>
      <c r="G624" s="84"/>
      <c r="H624" s="485"/>
      <c r="I624" s="185"/>
      <c r="J624" s="191"/>
      <c r="K624" s="185"/>
      <c r="L624" s="191"/>
      <c r="M624" s="185"/>
      <c r="N624" s="191"/>
      <c r="O624" s="185"/>
      <c r="P624" s="191"/>
      <c r="Q624" s="237"/>
      <c r="R624" s="485"/>
    </row>
    <row r="625" spans="1:18" ht="34.5" customHeight="1">
      <c r="A625" s="742"/>
      <c r="B625" s="97" t="s">
        <v>501</v>
      </c>
      <c r="C625" s="1046"/>
      <c r="D625" s="90"/>
      <c r="E625" s="1047"/>
      <c r="F625" s="486" t="s">
        <v>53</v>
      </c>
      <c r="G625" s="114"/>
      <c r="H625" s="185"/>
      <c r="I625" s="192"/>
      <c r="J625" s="185"/>
      <c r="K625" s="192"/>
      <c r="L625" s="185"/>
      <c r="M625" s="192"/>
      <c r="N625" s="185"/>
      <c r="O625" s="192"/>
      <c r="P625" s="185"/>
      <c r="Q625" s="193"/>
      <c r="R625" s="194"/>
    </row>
    <row r="626" spans="1:18" ht="34.5" customHeight="1">
      <c r="A626" s="743"/>
      <c r="B626" s="102" t="s">
        <v>502</v>
      </c>
      <c r="C626" s="1046"/>
      <c r="D626" s="132"/>
      <c r="E626" s="1047"/>
      <c r="F626" s="487"/>
      <c r="G626" s="488"/>
      <c r="H626" s="1048"/>
      <c r="I626" s="1048"/>
      <c r="J626" s="1048"/>
      <c r="K626" s="1048"/>
      <c r="L626" s="1048"/>
      <c r="M626" s="1048"/>
      <c r="N626" s="1048"/>
      <c r="O626" s="1048"/>
      <c r="P626" s="1048"/>
      <c r="Q626" s="1049"/>
      <c r="R626" s="489"/>
    </row>
    <row r="627" spans="1:18" ht="34.5" customHeight="1">
      <c r="A627" s="741">
        <v>100</v>
      </c>
      <c r="B627" s="71" t="s">
        <v>498</v>
      </c>
      <c r="C627" s="1050" t="s">
        <v>46</v>
      </c>
      <c r="D627" s="107" t="s">
        <v>503</v>
      </c>
      <c r="E627" s="1053" t="s">
        <v>48</v>
      </c>
      <c r="F627" s="491" t="s">
        <v>283</v>
      </c>
      <c r="G627" s="151">
        <f>R627*O4</f>
        <v>0.4</v>
      </c>
      <c r="H627" s="492">
        <v>0.26279999999999998</v>
      </c>
      <c r="I627" s="185"/>
      <c r="J627" s="186"/>
      <c r="K627" s="185"/>
      <c r="L627" s="186"/>
      <c r="M627" s="185"/>
      <c r="N627" s="186"/>
      <c r="O627" s="185"/>
      <c r="P627" s="186"/>
      <c r="Q627" s="237"/>
      <c r="R627" s="492">
        <v>0.4</v>
      </c>
    </row>
    <row r="628" spans="1:18" ht="34.5" customHeight="1">
      <c r="A628" s="742"/>
      <c r="B628" s="89" t="s">
        <v>504</v>
      </c>
      <c r="C628" s="1046"/>
      <c r="D628" s="82"/>
      <c r="E628" s="1047"/>
      <c r="F628" s="484" t="s">
        <v>285</v>
      </c>
      <c r="G628" s="114"/>
      <c r="H628" s="185"/>
      <c r="I628" s="191"/>
      <c r="J628" s="185"/>
      <c r="K628" s="191"/>
      <c r="L628" s="185"/>
      <c r="M628" s="191"/>
      <c r="N628" s="185"/>
      <c r="O628" s="191"/>
      <c r="P628" s="185"/>
      <c r="Q628" s="242"/>
      <c r="R628" s="243"/>
    </row>
    <row r="629" spans="1:18" ht="34.5" customHeight="1">
      <c r="A629" s="742"/>
      <c r="B629" s="97" t="s">
        <v>505</v>
      </c>
      <c r="C629" s="1046"/>
      <c r="D629" s="90"/>
      <c r="E629" s="1047"/>
      <c r="F629" s="486" t="s">
        <v>53</v>
      </c>
      <c r="G629" s="493"/>
      <c r="H629" s="494"/>
      <c r="I629" s="185"/>
      <c r="J629" s="192"/>
      <c r="K629" s="185"/>
      <c r="L629" s="192"/>
      <c r="M629" s="185"/>
      <c r="N629" s="192"/>
      <c r="O629" s="185"/>
      <c r="P629" s="192"/>
      <c r="Q629" s="237"/>
      <c r="R629" s="494"/>
    </row>
    <row r="630" spans="1:18" ht="34.5" customHeight="1">
      <c r="A630" s="742"/>
      <c r="B630" s="97" t="s">
        <v>506</v>
      </c>
      <c r="C630" s="1051"/>
      <c r="D630" s="793"/>
      <c r="E630" s="1054"/>
      <c r="F630" s="1057"/>
      <c r="G630" s="114"/>
      <c r="H630" s="800"/>
      <c r="I630" s="800"/>
      <c r="J630" s="800"/>
      <c r="K630" s="800"/>
      <c r="L630" s="800"/>
      <c r="M630" s="800"/>
      <c r="N630" s="800"/>
      <c r="O630" s="800"/>
      <c r="P630" s="800"/>
      <c r="Q630" s="1059"/>
      <c r="R630" s="199"/>
    </row>
    <row r="631" spans="1:18" ht="34.5" customHeight="1">
      <c r="A631" s="742"/>
      <c r="B631" s="97" t="s">
        <v>507</v>
      </c>
      <c r="C631" s="1051"/>
      <c r="D631" s="1056"/>
      <c r="E631" s="1054"/>
      <c r="F631" s="1058"/>
      <c r="H631" s="1060"/>
      <c r="I631" s="1060"/>
      <c r="J631" s="1060"/>
      <c r="K631" s="1060"/>
      <c r="L631" s="1060"/>
      <c r="M631" s="1060"/>
      <c r="N631" s="1060"/>
      <c r="O631" s="1060"/>
      <c r="P631" s="1060"/>
      <c r="Q631" s="1061"/>
    </row>
    <row r="632" spans="1:18" ht="34.5" customHeight="1">
      <c r="A632" s="743"/>
      <c r="B632" s="102" t="s">
        <v>508</v>
      </c>
      <c r="C632" s="1052"/>
      <c r="D632" s="1056"/>
      <c r="E632" s="1055"/>
      <c r="F632" s="1058"/>
      <c r="H632" s="1062"/>
      <c r="I632" s="1060"/>
      <c r="J632" s="1060"/>
      <c r="K632" s="1060"/>
      <c r="L632" s="1060"/>
      <c r="M632" s="1060"/>
      <c r="N632" s="1060"/>
      <c r="O632" s="1060"/>
      <c r="P632" s="1060"/>
      <c r="Q632" s="1061"/>
      <c r="R632" s="497"/>
    </row>
    <row r="633" spans="1:18" ht="34.5" customHeight="1">
      <c r="A633" s="741">
        <v>101</v>
      </c>
      <c r="B633" s="71" t="s">
        <v>509</v>
      </c>
      <c r="C633" s="1046" t="s">
        <v>510</v>
      </c>
      <c r="D633" s="73" t="s">
        <v>511</v>
      </c>
      <c r="E633" s="801" t="s">
        <v>48</v>
      </c>
      <c r="F633" s="491" t="s">
        <v>283</v>
      </c>
      <c r="G633" s="151">
        <f>R633*O4</f>
        <v>1.6</v>
      </c>
      <c r="H633" s="185">
        <v>0.67967999999999995</v>
      </c>
      <c r="I633" s="186"/>
      <c r="J633" s="186"/>
      <c r="K633" s="186"/>
      <c r="L633" s="186"/>
      <c r="M633" s="186"/>
      <c r="N633" s="186"/>
      <c r="O633" s="186"/>
      <c r="P633" s="186"/>
      <c r="Q633" s="187"/>
      <c r="R633" s="188">
        <v>1.6</v>
      </c>
    </row>
    <row r="634" spans="1:18" ht="34.5" customHeight="1">
      <c r="A634" s="742"/>
      <c r="B634" s="97" t="s">
        <v>512</v>
      </c>
      <c r="C634" s="1063"/>
      <c r="D634" s="82"/>
      <c r="E634" s="1056"/>
      <c r="F634" s="484" t="s">
        <v>285</v>
      </c>
      <c r="G634" s="84"/>
      <c r="H634" s="485"/>
      <c r="I634" s="185"/>
      <c r="J634" s="191"/>
      <c r="K634" s="185"/>
      <c r="L634" s="191"/>
      <c r="M634" s="185"/>
      <c r="N634" s="191"/>
      <c r="O634" s="185"/>
      <c r="P634" s="191"/>
      <c r="Q634" s="237"/>
      <c r="R634" s="485"/>
    </row>
    <row r="635" spans="1:18" ht="34.5" customHeight="1">
      <c r="A635" s="742"/>
      <c r="B635" s="89" t="s">
        <v>513</v>
      </c>
      <c r="C635" s="1063"/>
      <c r="D635" s="90"/>
      <c r="E635" s="1056"/>
      <c r="F635" s="486" t="s">
        <v>53</v>
      </c>
      <c r="G635" s="114"/>
      <c r="H635" s="185"/>
      <c r="I635" s="192"/>
      <c r="J635" s="185"/>
      <c r="K635" s="192"/>
      <c r="L635" s="185"/>
      <c r="M635" s="192"/>
      <c r="N635" s="185"/>
      <c r="O635" s="192"/>
      <c r="P635" s="185"/>
      <c r="Q635" s="193"/>
      <c r="R635" s="194"/>
    </row>
    <row r="636" spans="1:18" ht="34.5" customHeight="1">
      <c r="A636" s="742"/>
      <c r="B636" s="89" t="s">
        <v>514</v>
      </c>
      <c r="C636" s="1064"/>
      <c r="D636" s="826"/>
      <c r="E636" s="1056"/>
      <c r="F636" s="1065"/>
      <c r="G636" s="499"/>
      <c r="H636" s="800"/>
      <c r="I636" s="800"/>
      <c r="J636" s="800"/>
      <c r="K636" s="800"/>
      <c r="L636" s="800"/>
      <c r="M636" s="800"/>
      <c r="N636" s="800"/>
      <c r="O636" s="800"/>
      <c r="P636" s="800"/>
      <c r="Q636" s="1059"/>
      <c r="R636" s="199"/>
    </row>
    <row r="637" spans="1:18" ht="34.5" customHeight="1">
      <c r="A637" s="742"/>
      <c r="B637" s="89" t="s">
        <v>515</v>
      </c>
      <c r="C637" s="1063"/>
      <c r="D637" s="1021"/>
      <c r="E637" s="1056"/>
      <c r="F637" s="1066"/>
      <c r="H637" s="1060"/>
      <c r="I637" s="1060"/>
      <c r="J637" s="1060"/>
      <c r="K637" s="1060"/>
      <c r="L637" s="1060"/>
      <c r="M637" s="1060"/>
      <c r="N637" s="1060"/>
      <c r="O637" s="1060"/>
      <c r="P637" s="1060"/>
      <c r="Q637" s="1061"/>
      <c r="R637" s="497"/>
    </row>
    <row r="638" spans="1:18" ht="34.5" customHeight="1">
      <c r="A638" s="824"/>
      <c r="B638" s="89"/>
      <c r="C638" s="1050" t="s">
        <v>510</v>
      </c>
      <c r="D638" s="107" t="s">
        <v>516</v>
      </c>
      <c r="E638" s="1068" t="s">
        <v>48</v>
      </c>
      <c r="F638" s="495" t="s">
        <v>283</v>
      </c>
      <c r="G638" s="114"/>
      <c r="H638" s="492">
        <v>0.23652000000000001</v>
      </c>
      <c r="I638" s="186"/>
      <c r="J638" s="186"/>
      <c r="K638" s="186"/>
      <c r="L638" s="186"/>
      <c r="M638" s="186"/>
      <c r="N638" s="186"/>
      <c r="O638" s="186"/>
      <c r="P638" s="186"/>
      <c r="Q638" s="187"/>
      <c r="R638" s="185">
        <v>1.1000000000000001</v>
      </c>
    </row>
    <row r="639" spans="1:18" ht="34.5" customHeight="1">
      <c r="A639" s="824"/>
      <c r="B639" s="97"/>
      <c r="C639" s="1063"/>
      <c r="D639" s="82"/>
      <c r="E639" s="1056"/>
      <c r="F639" s="484" t="s">
        <v>285</v>
      </c>
      <c r="G639" s="114"/>
      <c r="H639" s="185"/>
      <c r="I639" s="191"/>
      <c r="J639" s="185"/>
      <c r="K639" s="191"/>
      <c r="L639" s="185"/>
      <c r="M639" s="191"/>
      <c r="N639" s="185"/>
      <c r="O639" s="191"/>
      <c r="P639" s="185"/>
      <c r="Q639" s="242"/>
      <c r="R639" s="243"/>
    </row>
    <row r="640" spans="1:18" ht="34.5" customHeight="1">
      <c r="A640" s="824"/>
      <c r="B640" s="89"/>
      <c r="C640" s="1063"/>
      <c r="D640" s="90"/>
      <c r="E640" s="1056"/>
      <c r="F640" s="486" t="s">
        <v>53</v>
      </c>
      <c r="G640" s="493"/>
      <c r="H640" s="494"/>
      <c r="I640" s="185"/>
      <c r="J640" s="192"/>
      <c r="K640" s="185"/>
      <c r="L640" s="192"/>
      <c r="M640" s="185"/>
      <c r="N640" s="192"/>
      <c r="O640" s="185"/>
      <c r="P640" s="192"/>
      <c r="Q640" s="237"/>
      <c r="R640" s="494"/>
    </row>
    <row r="641" spans="1:18" ht="34.5" customHeight="1">
      <c r="A641" s="824"/>
      <c r="B641" s="89"/>
      <c r="C641" s="1064"/>
      <c r="D641" s="793"/>
      <c r="E641" s="1069"/>
      <c r="F641" s="1057"/>
      <c r="G641" s="114"/>
      <c r="H641" s="800"/>
      <c r="I641" s="800"/>
      <c r="J641" s="800"/>
      <c r="K641" s="800"/>
      <c r="L641" s="800"/>
      <c r="M641" s="800"/>
      <c r="N641" s="800"/>
      <c r="O641" s="800"/>
      <c r="P641" s="800"/>
      <c r="Q641" s="1059"/>
      <c r="R641" s="199"/>
    </row>
    <row r="642" spans="1:18" ht="34.5" customHeight="1">
      <c r="A642" s="825"/>
      <c r="B642" s="102"/>
      <c r="C642" s="1067"/>
      <c r="D642" s="1056"/>
      <c r="E642" s="1070"/>
      <c r="F642" s="1058"/>
      <c r="H642" s="1062"/>
      <c r="I642" s="1060"/>
      <c r="J642" s="1060"/>
      <c r="K642" s="1060"/>
      <c r="L642" s="1060"/>
      <c r="M642" s="1060"/>
      <c r="N642" s="1060"/>
      <c r="O642" s="1060"/>
      <c r="P642" s="1060"/>
      <c r="Q642" s="1061"/>
      <c r="R642" s="497"/>
    </row>
    <row r="643" spans="1:18" ht="34.5" customHeight="1">
      <c r="A643" s="741">
        <v>102</v>
      </c>
      <c r="B643" s="71" t="s">
        <v>517</v>
      </c>
      <c r="C643" s="1046" t="s">
        <v>510</v>
      </c>
      <c r="D643" s="73"/>
      <c r="E643" s="796" t="s">
        <v>99</v>
      </c>
      <c r="F643" s="491" t="s">
        <v>283</v>
      </c>
      <c r="G643" s="114"/>
      <c r="H643" s="185"/>
      <c r="I643" s="186"/>
      <c r="J643" s="186"/>
      <c r="K643" s="186"/>
      <c r="L643" s="186"/>
      <c r="M643" s="186"/>
      <c r="N643" s="186"/>
      <c r="O643" s="186"/>
      <c r="P643" s="186"/>
      <c r="Q643" s="187"/>
      <c r="R643" s="188"/>
    </row>
    <row r="644" spans="1:18" ht="34.5" customHeight="1">
      <c r="A644" s="742"/>
      <c r="B644" s="97" t="s">
        <v>518</v>
      </c>
      <c r="C644" s="1063"/>
      <c r="D644" s="82"/>
      <c r="E644" s="1060"/>
      <c r="F644" s="484" t="s">
        <v>285</v>
      </c>
      <c r="G644" s="84"/>
      <c r="H644" s="485"/>
      <c r="I644" s="185"/>
      <c r="J644" s="191"/>
      <c r="K644" s="185"/>
      <c r="L644" s="191"/>
      <c r="M644" s="185"/>
      <c r="N644" s="191"/>
      <c r="O644" s="185"/>
      <c r="P644" s="191"/>
      <c r="Q644" s="237"/>
      <c r="R644" s="485"/>
    </row>
    <row r="645" spans="1:18" ht="34.5" customHeight="1">
      <c r="A645" s="742"/>
      <c r="B645" s="89" t="s">
        <v>519</v>
      </c>
      <c r="C645" s="1063"/>
      <c r="D645" s="90" t="s">
        <v>520</v>
      </c>
      <c r="E645" s="1060"/>
      <c r="F645" s="500" t="s">
        <v>53</v>
      </c>
      <c r="G645" s="151">
        <f>R645*O4</f>
        <v>1.2</v>
      </c>
      <c r="H645" s="494"/>
      <c r="I645" s="192"/>
      <c r="J645" s="192"/>
      <c r="K645" s="192"/>
      <c r="L645" s="192"/>
      <c r="M645" s="192"/>
      <c r="N645" s="192"/>
      <c r="O645" s="192">
        <v>0.95472000000000001</v>
      </c>
      <c r="P645" s="192"/>
      <c r="Q645" s="193"/>
      <c r="R645" s="494">
        <v>1.2</v>
      </c>
    </row>
    <row r="646" spans="1:18" ht="34.5" customHeight="1">
      <c r="A646" s="742"/>
      <c r="B646" s="89" t="s">
        <v>521</v>
      </c>
      <c r="C646" s="1064"/>
      <c r="D646" s="71"/>
      <c r="E646" s="1060"/>
      <c r="F646" s="146"/>
      <c r="G646" s="114"/>
      <c r="H646" s="185"/>
      <c r="I646" s="185"/>
      <c r="J646" s="185"/>
      <c r="K646" s="185"/>
      <c r="L646" s="185"/>
      <c r="M646" s="185"/>
      <c r="N646" s="185"/>
      <c r="O646" s="185"/>
      <c r="P646" s="185"/>
      <c r="Q646" s="237"/>
      <c r="R646" s="199"/>
    </row>
    <row r="647" spans="1:18" ht="34.5" customHeight="1">
      <c r="A647" s="743"/>
      <c r="B647" s="102" t="s">
        <v>522</v>
      </c>
      <c r="C647" s="1063"/>
      <c r="D647" s="102"/>
      <c r="E647" s="1060"/>
      <c r="F647" s="501"/>
      <c r="G647" s="114"/>
      <c r="H647" s="185"/>
      <c r="I647" s="185"/>
      <c r="J647" s="185"/>
      <c r="K647" s="185"/>
      <c r="L647" s="185"/>
      <c r="M647" s="185"/>
      <c r="N647" s="185"/>
      <c r="O647" s="185"/>
      <c r="P647" s="185"/>
      <c r="Q647" s="237"/>
      <c r="R647" s="238"/>
    </row>
    <row r="648" spans="1:18" ht="34.5" customHeight="1">
      <c r="A648" s="741">
        <v>103</v>
      </c>
      <c r="B648" s="71" t="s">
        <v>523</v>
      </c>
      <c r="C648" s="1050" t="s">
        <v>524</v>
      </c>
      <c r="D648" s="107" t="s">
        <v>525</v>
      </c>
      <c r="E648" s="841" t="s">
        <v>48</v>
      </c>
      <c r="F648" s="108" t="s">
        <v>283</v>
      </c>
      <c r="G648" s="151">
        <f>R648*O4</f>
        <v>1.2</v>
      </c>
      <c r="H648" s="240">
        <v>0.65639999999999998</v>
      </c>
      <c r="I648" s="186"/>
      <c r="J648" s="186"/>
      <c r="K648" s="186"/>
      <c r="L648" s="186"/>
      <c r="M648" s="186"/>
      <c r="N648" s="186"/>
      <c r="O648" s="186"/>
      <c r="P648" s="186"/>
      <c r="Q648" s="187"/>
      <c r="R648" s="240">
        <v>1.2</v>
      </c>
    </row>
    <row r="649" spans="1:18" ht="34.5" customHeight="1">
      <c r="A649" s="824"/>
      <c r="B649" s="89"/>
      <c r="C649" s="1063"/>
      <c r="D649" s="82"/>
      <c r="E649" s="1047"/>
      <c r="F649" s="113" t="s">
        <v>285</v>
      </c>
      <c r="G649" s="114"/>
      <c r="H649" s="185"/>
      <c r="I649" s="191"/>
      <c r="J649" s="185"/>
      <c r="K649" s="191"/>
      <c r="L649" s="185"/>
      <c r="M649" s="191"/>
      <c r="N649" s="185"/>
      <c r="O649" s="191"/>
      <c r="P649" s="185"/>
      <c r="Q649" s="242"/>
      <c r="R649" s="243"/>
    </row>
    <row r="650" spans="1:18" ht="34.5" customHeight="1">
      <c r="A650" s="824"/>
      <c r="B650" s="89"/>
      <c r="C650" s="1063"/>
      <c r="D650" s="90"/>
      <c r="E650" s="1047"/>
      <c r="F650" s="116" t="s">
        <v>53</v>
      </c>
      <c r="G650" s="117"/>
      <c r="H650" s="502"/>
      <c r="I650" s="185"/>
      <c r="J650" s="192"/>
      <c r="K650" s="185"/>
      <c r="L650" s="192"/>
      <c r="M650" s="185"/>
      <c r="N650" s="192"/>
      <c r="O650" s="185"/>
      <c r="P650" s="192"/>
      <c r="Q650" s="185"/>
      <c r="R650" s="502"/>
    </row>
    <row r="651" spans="1:18" ht="34.5" customHeight="1">
      <c r="A651" s="824"/>
      <c r="B651" s="89"/>
      <c r="C651" s="1063"/>
      <c r="D651" s="71"/>
      <c r="E651" s="1047"/>
      <c r="F651" s="98"/>
      <c r="G651" s="144"/>
      <c r="H651" s="799"/>
      <c r="I651" s="800"/>
      <c r="J651" s="800"/>
      <c r="K651" s="800"/>
      <c r="L651" s="800"/>
      <c r="M651" s="800"/>
      <c r="N651" s="800"/>
      <c r="O651" s="800"/>
      <c r="P651" s="800"/>
      <c r="Q651" s="800"/>
      <c r="R651" s="503"/>
    </row>
    <row r="652" spans="1:18" ht="34.5" customHeight="1">
      <c r="A652" s="504"/>
      <c r="B652" s="505"/>
      <c r="C652" s="506"/>
      <c r="D652" s="507"/>
      <c r="E652" s="508"/>
      <c r="F652" s="509"/>
      <c r="G652" s="510"/>
      <c r="H652" s="511"/>
      <c r="I652" s="512"/>
      <c r="J652" s="512"/>
      <c r="K652" s="512"/>
      <c r="L652" s="512"/>
      <c r="M652" s="512"/>
      <c r="N652" s="512"/>
      <c r="O652" s="512"/>
      <c r="P652" s="512"/>
      <c r="Q652" s="512"/>
      <c r="R652" s="511"/>
    </row>
    <row r="653" spans="1:18" ht="34.5" customHeight="1">
      <c r="A653" s="848">
        <v>104</v>
      </c>
      <c r="B653" s="513" t="s">
        <v>526</v>
      </c>
      <c r="C653" s="1072" t="s">
        <v>510</v>
      </c>
      <c r="D653" s="205" t="s">
        <v>527</v>
      </c>
      <c r="E653" s="1074" t="s">
        <v>48</v>
      </c>
      <c r="F653" s="206" t="s">
        <v>283</v>
      </c>
      <c r="G653" s="151">
        <f>R653*O4</f>
        <v>0.4</v>
      </c>
      <c r="H653" s="514">
        <v>0.10584</v>
      </c>
      <c r="I653" s="515"/>
      <c r="J653" s="516"/>
      <c r="K653" s="515"/>
      <c r="L653" s="516"/>
      <c r="M653" s="515"/>
      <c r="N653" s="516"/>
      <c r="O653" s="515"/>
      <c r="P653" s="516"/>
      <c r="Q653" s="515"/>
      <c r="R653" s="514">
        <v>0.4</v>
      </c>
    </row>
    <row r="654" spans="1:18" ht="34.5" customHeight="1">
      <c r="A654" s="824"/>
      <c r="B654" s="89" t="s">
        <v>528</v>
      </c>
      <c r="C654" s="1063"/>
      <c r="D654" s="82"/>
      <c r="E654" s="1047"/>
      <c r="F654" s="113" t="s">
        <v>285</v>
      </c>
      <c r="G654" s="114"/>
      <c r="H654" s="185"/>
      <c r="I654" s="191"/>
      <c r="J654" s="185"/>
      <c r="K654" s="191"/>
      <c r="L654" s="185"/>
      <c r="M654" s="191"/>
      <c r="N654" s="185"/>
      <c r="O654" s="191"/>
      <c r="P654" s="185"/>
      <c r="Q654" s="242"/>
      <c r="R654" s="243"/>
    </row>
    <row r="655" spans="1:18" ht="34.5" customHeight="1">
      <c r="A655" s="824"/>
      <c r="B655" s="89"/>
      <c r="C655" s="1063"/>
      <c r="D655" s="90"/>
      <c r="E655" s="1047"/>
      <c r="F655" s="116" t="s">
        <v>53</v>
      </c>
      <c r="G655" s="117"/>
      <c r="H655" s="502"/>
      <c r="I655" s="185"/>
      <c r="J655" s="192"/>
      <c r="K655" s="185"/>
      <c r="L655" s="192"/>
      <c r="M655" s="185"/>
      <c r="N655" s="192"/>
      <c r="O655" s="185"/>
      <c r="P655" s="192"/>
      <c r="Q655" s="185"/>
      <c r="R655" s="502"/>
    </row>
    <row r="656" spans="1:18" ht="34.5" customHeight="1">
      <c r="A656" s="1071"/>
      <c r="B656" s="517"/>
      <c r="C656" s="1073"/>
      <c r="D656" s="518"/>
      <c r="E656" s="1075"/>
      <c r="F656" s="264"/>
      <c r="G656" s="265"/>
      <c r="H656" s="1076"/>
      <c r="I656" s="1077"/>
      <c r="J656" s="1077"/>
      <c r="K656" s="1077"/>
      <c r="L656" s="1077"/>
      <c r="M656" s="1077"/>
      <c r="N656" s="1077"/>
      <c r="O656" s="1077"/>
      <c r="P656" s="1077"/>
      <c r="Q656" s="1077"/>
      <c r="R656" s="503"/>
    </row>
    <row r="657" spans="1:18" ht="34.5" customHeight="1">
      <c r="A657" s="742">
        <v>105</v>
      </c>
      <c r="B657" s="89" t="s">
        <v>529</v>
      </c>
      <c r="C657" s="1051" t="s">
        <v>510</v>
      </c>
      <c r="D657" s="107"/>
      <c r="E657" s="1078" t="s">
        <v>99</v>
      </c>
      <c r="F657" s="108" t="s">
        <v>283</v>
      </c>
      <c r="G657" s="114"/>
      <c r="H657" s="519"/>
      <c r="I657" s="185"/>
      <c r="J657" s="232"/>
      <c r="K657" s="185"/>
      <c r="L657" s="232"/>
      <c r="M657" s="185"/>
      <c r="N657" s="232"/>
      <c r="O657" s="185"/>
      <c r="P657" s="232"/>
      <c r="Q657" s="237"/>
      <c r="R657" s="520"/>
    </row>
    <row r="658" spans="1:18" ht="34.5" customHeight="1">
      <c r="A658" s="742"/>
      <c r="B658" s="89" t="s">
        <v>530</v>
      </c>
      <c r="C658" s="1046"/>
      <c r="D658" s="82"/>
      <c r="E658" s="1047"/>
      <c r="F658" s="484" t="s">
        <v>285</v>
      </c>
      <c r="G658" s="114"/>
      <c r="H658" s="185"/>
      <c r="I658" s="191"/>
      <c r="J658" s="185"/>
      <c r="K658" s="191"/>
      <c r="L658" s="185"/>
      <c r="M658" s="191"/>
      <c r="N658" s="185"/>
      <c r="O658" s="191"/>
      <c r="P658" s="185"/>
      <c r="Q658" s="242"/>
      <c r="R658" s="243"/>
    </row>
    <row r="659" spans="1:18" ht="34.5" customHeight="1">
      <c r="A659" s="742"/>
      <c r="B659" s="89" t="s">
        <v>531</v>
      </c>
      <c r="C659" s="1046"/>
      <c r="D659" s="90" t="s">
        <v>532</v>
      </c>
      <c r="E659" s="1047"/>
      <c r="F659" s="500" t="s">
        <v>53</v>
      </c>
      <c r="G659" s="151">
        <f>R659*O4</f>
        <v>1.2</v>
      </c>
      <c r="H659" s="521"/>
      <c r="I659" s="185"/>
      <c r="J659" s="192"/>
      <c r="K659" s="185"/>
      <c r="L659" s="192"/>
      <c r="M659" s="185"/>
      <c r="N659" s="192"/>
      <c r="O659" s="185">
        <v>1.43916</v>
      </c>
      <c r="P659" s="192"/>
      <c r="Q659" s="237"/>
      <c r="R659" s="185">
        <v>1.2</v>
      </c>
    </row>
    <row r="660" spans="1:18" ht="34.5" customHeight="1">
      <c r="A660" s="743"/>
      <c r="B660" s="102" t="s">
        <v>533</v>
      </c>
      <c r="C660" s="1046"/>
      <c r="D660" s="132"/>
      <c r="E660" s="1079"/>
      <c r="F660" s="108"/>
      <c r="G660" s="114"/>
      <c r="H660" s="1080"/>
      <c r="I660" s="1048"/>
      <c r="J660" s="1048"/>
      <c r="K660" s="1048"/>
      <c r="L660" s="1048"/>
      <c r="M660" s="1048"/>
      <c r="N660" s="1048"/>
      <c r="O660" s="1048"/>
      <c r="P660" s="1048"/>
      <c r="Q660" s="1048"/>
      <c r="R660" s="522"/>
    </row>
    <row r="661" spans="1:18" ht="34.5" customHeight="1">
      <c r="A661" s="741">
        <v>106</v>
      </c>
      <c r="B661" s="71" t="s">
        <v>534</v>
      </c>
      <c r="C661" s="1050" t="s">
        <v>524</v>
      </c>
      <c r="D661" s="107"/>
      <c r="E661" s="841" t="s">
        <v>99</v>
      </c>
      <c r="F661" s="124" t="s">
        <v>283</v>
      </c>
      <c r="G661" s="114"/>
      <c r="H661" s="185"/>
      <c r="I661" s="186"/>
      <c r="J661" s="185"/>
      <c r="K661" s="186"/>
      <c r="L661" s="185"/>
      <c r="M661" s="186"/>
      <c r="N661" s="185"/>
      <c r="O661" s="186"/>
      <c r="P661" s="185"/>
      <c r="Q661" s="187"/>
      <c r="R661" s="188"/>
    </row>
    <row r="662" spans="1:18" ht="34.5" customHeight="1">
      <c r="A662" s="824"/>
      <c r="B662" s="89" t="s">
        <v>535</v>
      </c>
      <c r="C662" s="1063"/>
      <c r="D662" s="82"/>
      <c r="E662" s="1047"/>
      <c r="F662" s="113" t="s">
        <v>285</v>
      </c>
      <c r="G662" s="127"/>
      <c r="H662" s="190"/>
      <c r="I662" s="185"/>
      <c r="J662" s="191"/>
      <c r="K662" s="185"/>
      <c r="L662" s="191"/>
      <c r="M662" s="185"/>
      <c r="N662" s="191"/>
      <c r="O662" s="185"/>
      <c r="P662" s="191"/>
      <c r="Q662" s="185"/>
      <c r="R662" s="190"/>
    </row>
    <row r="663" spans="1:18" ht="34.5" customHeight="1">
      <c r="A663" s="824"/>
      <c r="B663" s="89" t="s">
        <v>536</v>
      </c>
      <c r="C663" s="1063"/>
      <c r="D663" s="90" t="s">
        <v>537</v>
      </c>
      <c r="E663" s="1047"/>
      <c r="F663" s="116" t="s">
        <v>53</v>
      </c>
      <c r="G663" s="151">
        <f>R663*O4</f>
        <v>0.6</v>
      </c>
      <c r="I663" s="192"/>
      <c r="J663" s="185"/>
      <c r="K663" s="192"/>
      <c r="L663" s="185"/>
      <c r="M663" s="192"/>
      <c r="N663" s="185"/>
      <c r="O663" s="192">
        <v>0.50270000000000004</v>
      </c>
      <c r="P663" s="185"/>
      <c r="Q663" s="193"/>
      <c r="R663" s="192">
        <v>0.6</v>
      </c>
    </row>
    <row r="664" spans="1:18" ht="34.5" customHeight="1">
      <c r="A664" s="825"/>
      <c r="B664" s="102" t="s">
        <v>538</v>
      </c>
      <c r="C664" s="1063"/>
      <c r="D664" s="132"/>
      <c r="E664" s="1047"/>
      <c r="F664" s="174"/>
      <c r="G664" s="175"/>
      <c r="H664" s="1080"/>
      <c r="I664" s="1048"/>
      <c r="J664" s="1048"/>
      <c r="K664" s="1048"/>
      <c r="L664" s="1048"/>
      <c r="M664" s="1048"/>
      <c r="N664" s="1048"/>
      <c r="O664" s="1048"/>
      <c r="P664" s="1048"/>
      <c r="Q664" s="1048"/>
      <c r="R664" s="522"/>
    </row>
    <row r="665" spans="1:18" ht="34.5" customHeight="1">
      <c r="A665" s="741">
        <v>107</v>
      </c>
      <c r="B665" s="71" t="s">
        <v>539</v>
      </c>
      <c r="C665" s="1050" t="s">
        <v>510</v>
      </c>
      <c r="D665" s="107"/>
      <c r="E665" s="841" t="s">
        <v>99</v>
      </c>
      <c r="F665" s="108" t="s">
        <v>283</v>
      </c>
      <c r="G665" s="114"/>
      <c r="H665" s="240"/>
      <c r="I665" s="185"/>
      <c r="J665" s="186"/>
      <c r="K665" s="185"/>
      <c r="L665" s="186"/>
      <c r="M665" s="185"/>
      <c r="N665" s="186"/>
      <c r="O665" s="185"/>
      <c r="P665" s="186"/>
      <c r="Q665" s="185"/>
      <c r="R665" s="240"/>
    </row>
    <row r="666" spans="1:18" ht="34.5" customHeight="1">
      <c r="A666" s="824"/>
      <c r="B666" s="89" t="s">
        <v>535</v>
      </c>
      <c r="C666" s="1063"/>
      <c r="D666" s="82"/>
      <c r="E666" s="1047"/>
      <c r="F666" s="113" t="s">
        <v>285</v>
      </c>
      <c r="G666" s="114"/>
      <c r="H666" s="185"/>
      <c r="I666" s="191"/>
      <c r="J666" s="185"/>
      <c r="K666" s="191"/>
      <c r="L666" s="185"/>
      <c r="M666" s="191"/>
      <c r="N666" s="185"/>
      <c r="O666" s="191"/>
      <c r="P666" s="185"/>
      <c r="Q666" s="242"/>
      <c r="R666" s="243"/>
    </row>
    <row r="667" spans="1:18" ht="34.5" customHeight="1">
      <c r="A667" s="824"/>
      <c r="B667" s="89" t="s">
        <v>540</v>
      </c>
      <c r="C667" s="1063"/>
      <c r="D667" s="90" t="s">
        <v>541</v>
      </c>
      <c r="E667" s="1047"/>
      <c r="F667" s="116" t="s">
        <v>53</v>
      </c>
      <c r="G667" s="151">
        <f>R667*O4</f>
        <v>0.5</v>
      </c>
      <c r="H667" s="502"/>
      <c r="I667" s="185"/>
      <c r="J667" s="192"/>
      <c r="K667" s="185"/>
      <c r="L667" s="192"/>
      <c r="M667" s="185"/>
      <c r="N667" s="192"/>
      <c r="O667" s="185">
        <v>0.33179999999999998</v>
      </c>
      <c r="P667" s="192"/>
      <c r="Q667" s="185"/>
      <c r="R667" s="185">
        <v>0.5</v>
      </c>
    </row>
    <row r="668" spans="1:18" ht="34.5" customHeight="1">
      <c r="A668" s="825"/>
      <c r="B668" s="102" t="s">
        <v>538</v>
      </c>
      <c r="C668" s="1063"/>
      <c r="D668" s="132"/>
      <c r="E668" s="1047"/>
      <c r="F668" s="174"/>
      <c r="G668" s="144"/>
      <c r="H668" s="1076"/>
      <c r="I668" s="1077"/>
      <c r="J668" s="1077"/>
      <c r="K668" s="1077"/>
      <c r="L668" s="1077"/>
      <c r="M668" s="1077"/>
      <c r="N668" s="1077"/>
      <c r="O668" s="1077"/>
      <c r="P668" s="1077"/>
      <c r="Q668" s="1077"/>
      <c r="R668" s="503"/>
    </row>
    <row r="669" spans="1:18" ht="34.5" hidden="1" customHeight="1">
      <c r="A669" s="1081" t="s">
        <v>542</v>
      </c>
      <c r="B669" s="1082"/>
      <c r="C669" s="1082"/>
      <c r="D669" s="1082"/>
      <c r="E669" s="1083"/>
      <c r="F669" s="523">
        <f t="shared" ref="F669:F671" si="140">SUM(H669:Q669)</f>
        <v>2.30844</v>
      </c>
      <c r="G669" s="524"/>
      <c r="H669" s="525">
        <f t="shared" ref="H669:H671" si="141">H623+H627+H633+H638+H643+H648+H653+H657+H661+H665</f>
        <v>2.30844</v>
      </c>
      <c r="I669" s="526">
        <f t="shared" ref="I669:I671" si="142">I623+I627+I633+I638+I643+I648+I653+I657+I661+I665</f>
        <v>0</v>
      </c>
      <c r="J669" s="525">
        <f t="shared" ref="J669:J671" si="143">J623+J627+J633+J638+J643+J648+J653+J657+J661+J665</f>
        <v>0</v>
      </c>
      <c r="K669" s="526">
        <f t="shared" ref="K669:K671" si="144">K623+K627+K633+K638+K643+K648+K653+K657+K661+K665</f>
        <v>0</v>
      </c>
      <c r="L669" s="525">
        <f t="shared" ref="L669:L671" si="145">L623+L627+L633+L638+L643+L648+L653+L657+L661+L665</f>
        <v>0</v>
      </c>
      <c r="M669" s="526">
        <f t="shared" ref="M669:M671" si="146">M623+M627+M633+M638+M643+M648+M653+M657+M661+M665</f>
        <v>0</v>
      </c>
      <c r="N669" s="525">
        <f t="shared" ref="N669:N671" si="147">N623+N627+N633+N638+N643+N648+N653+N657+N661+N665</f>
        <v>0</v>
      </c>
      <c r="O669" s="526">
        <f t="shared" ref="O669:O671" si="148">O623+O627+O633+O638+O643+O648+O653+O657+O661+O665</f>
        <v>0</v>
      </c>
      <c r="P669" s="525">
        <f t="shared" ref="P669:P671" si="149">P623+P627+P633+P638+P643+P648+P653+P657+P661+P665</f>
        <v>0</v>
      </c>
      <c r="Q669" s="526">
        <f t="shared" ref="Q669:Q671" si="150">Q623+Q627+Q633+Q638+Q643+Q648+Q653+Q657+Q661+Q665</f>
        <v>0</v>
      </c>
      <c r="R669" s="527"/>
    </row>
    <row r="670" spans="1:18" ht="34.5" hidden="1" customHeight="1">
      <c r="A670" s="1084" t="s">
        <v>543</v>
      </c>
      <c r="B670" s="1085"/>
      <c r="C670" s="1085"/>
      <c r="D670" s="1085"/>
      <c r="E670" s="1086"/>
      <c r="F670" s="528">
        <f t="shared" si="140"/>
        <v>0</v>
      </c>
      <c r="G670" s="529"/>
      <c r="H670" s="526">
        <f t="shared" si="141"/>
        <v>0</v>
      </c>
      <c r="I670" s="525">
        <f t="shared" si="142"/>
        <v>0</v>
      </c>
      <c r="J670" s="526">
        <f t="shared" si="143"/>
        <v>0</v>
      </c>
      <c r="K670" s="525">
        <f t="shared" si="144"/>
        <v>0</v>
      </c>
      <c r="L670" s="526">
        <f t="shared" si="145"/>
        <v>0</v>
      </c>
      <c r="M670" s="525">
        <f t="shared" si="146"/>
        <v>0</v>
      </c>
      <c r="N670" s="526">
        <f t="shared" si="147"/>
        <v>0</v>
      </c>
      <c r="O670" s="525">
        <f t="shared" si="148"/>
        <v>0</v>
      </c>
      <c r="P670" s="526">
        <f t="shared" si="149"/>
        <v>0</v>
      </c>
      <c r="Q670" s="530">
        <f t="shared" si="150"/>
        <v>0</v>
      </c>
      <c r="R670" s="526"/>
    </row>
    <row r="671" spans="1:18" ht="34.5" hidden="1" customHeight="1">
      <c r="A671" s="1087" t="s">
        <v>544</v>
      </c>
      <c r="B671" s="1088"/>
      <c r="C671" s="1088"/>
      <c r="D671" s="1088"/>
      <c r="E671" s="1089"/>
      <c r="F671" s="531">
        <f t="shared" si="140"/>
        <v>3.22838</v>
      </c>
      <c r="G671" s="524"/>
      <c r="H671" s="525">
        <f t="shared" si="141"/>
        <v>0</v>
      </c>
      <c r="I671" s="526">
        <f t="shared" si="142"/>
        <v>0</v>
      </c>
      <c r="J671" s="525">
        <f t="shared" si="143"/>
        <v>0</v>
      </c>
      <c r="K671" s="526">
        <f t="shared" si="144"/>
        <v>0</v>
      </c>
      <c r="L671" s="525">
        <f t="shared" si="145"/>
        <v>0</v>
      </c>
      <c r="M671" s="526">
        <f t="shared" si="146"/>
        <v>0</v>
      </c>
      <c r="N671" s="525">
        <f t="shared" si="147"/>
        <v>0</v>
      </c>
      <c r="O671" s="526">
        <f t="shared" si="148"/>
        <v>3.22838</v>
      </c>
      <c r="P671" s="525">
        <f t="shared" si="149"/>
        <v>0</v>
      </c>
      <c r="Q671" s="526">
        <f t="shared" si="150"/>
        <v>0</v>
      </c>
      <c r="R671" s="527"/>
    </row>
    <row r="672" spans="1:18" ht="34.5" hidden="1" customHeight="1">
      <c r="A672" s="1090" t="s">
        <v>545</v>
      </c>
      <c r="B672" s="1091"/>
      <c r="C672" s="1091"/>
      <c r="D672" s="1091"/>
      <c r="E672" s="1092"/>
      <c r="F672" s="532">
        <f>SUM(F669:F670)</f>
        <v>2.30844</v>
      </c>
      <c r="G672" s="533"/>
      <c r="H672" s="534">
        <f t="shared" ref="H672:Q672" si="151">SUM(H669:H670)</f>
        <v>2.30844</v>
      </c>
      <c r="I672" s="534">
        <f t="shared" si="151"/>
        <v>0</v>
      </c>
      <c r="J672" s="534">
        <f t="shared" si="151"/>
        <v>0</v>
      </c>
      <c r="K672" s="534">
        <f t="shared" si="151"/>
        <v>0</v>
      </c>
      <c r="L672" s="534">
        <f t="shared" si="151"/>
        <v>0</v>
      </c>
      <c r="M672" s="534">
        <f t="shared" si="151"/>
        <v>0</v>
      </c>
      <c r="N672" s="534">
        <f t="shared" si="151"/>
        <v>0</v>
      </c>
      <c r="O672" s="534">
        <f t="shared" si="151"/>
        <v>0</v>
      </c>
      <c r="P672" s="534">
        <f t="shared" si="151"/>
        <v>0</v>
      </c>
      <c r="Q672" s="535">
        <f t="shared" si="151"/>
        <v>0</v>
      </c>
      <c r="R672" s="536"/>
    </row>
    <row r="673" spans="1:18" ht="34.5" hidden="1" customHeight="1">
      <c r="A673" s="1093" t="s">
        <v>546</v>
      </c>
      <c r="B673" s="1094"/>
      <c r="C673" s="1094"/>
      <c r="D673" s="1094"/>
      <c r="E673" s="1095"/>
      <c r="F673" s="538">
        <f>SUM(F669:F671)</f>
        <v>5.5368200000000005</v>
      </c>
      <c r="G673" s="538"/>
      <c r="H673" s="538">
        <f t="shared" ref="H673:Q673" si="152">SUM(H669:H671)</f>
        <v>2.30844</v>
      </c>
      <c r="I673" s="538">
        <f t="shared" si="152"/>
        <v>0</v>
      </c>
      <c r="J673" s="538">
        <f t="shared" si="152"/>
        <v>0</v>
      </c>
      <c r="K673" s="538">
        <f t="shared" si="152"/>
        <v>0</v>
      </c>
      <c r="L673" s="538">
        <f t="shared" si="152"/>
        <v>0</v>
      </c>
      <c r="M673" s="538">
        <f t="shared" si="152"/>
        <v>0</v>
      </c>
      <c r="N673" s="538">
        <f t="shared" si="152"/>
        <v>0</v>
      </c>
      <c r="O673" s="538">
        <f t="shared" si="152"/>
        <v>3.22838</v>
      </c>
      <c r="P673" s="538">
        <f t="shared" si="152"/>
        <v>0</v>
      </c>
      <c r="Q673" s="539">
        <f t="shared" si="152"/>
        <v>0</v>
      </c>
      <c r="R673" s="538"/>
    </row>
    <row r="674" spans="1:18" ht="34.5" hidden="1" customHeight="1">
      <c r="A674" s="1096"/>
      <c r="B674" s="1097"/>
      <c r="C674" s="1097"/>
      <c r="D674" s="1097"/>
      <c r="E674" s="1097"/>
      <c r="F674" s="1097"/>
      <c r="G674" s="1098"/>
      <c r="H674" s="1099"/>
      <c r="I674" s="1099"/>
      <c r="J674" s="1099"/>
      <c r="K674" s="1099"/>
      <c r="L674" s="1099"/>
      <c r="M674" s="1099"/>
      <c r="N674" s="1099"/>
      <c r="O674" s="1099"/>
      <c r="P674" s="1099"/>
      <c r="Q674" s="1100"/>
      <c r="R674" s="540"/>
    </row>
    <row r="675" spans="1:18" ht="34.5" customHeight="1">
      <c r="A675" s="1101" t="s">
        <v>547</v>
      </c>
      <c r="B675" s="1101"/>
      <c r="C675" s="1101"/>
      <c r="D675" s="1101"/>
      <c r="E675" s="1101"/>
      <c r="F675" s="1101"/>
      <c r="G675" s="541"/>
      <c r="H675" s="525">
        <f t="shared" ref="H675:H677" si="153">H669</f>
        <v>2.30844</v>
      </c>
      <c r="I675" s="542">
        <f t="shared" ref="I675:I676" si="154">SUM(I669,H675)</f>
        <v>2.30844</v>
      </c>
      <c r="J675" s="525">
        <f t="shared" ref="J675:J676" si="155">SUM(J669,I675)</f>
        <v>2.30844</v>
      </c>
      <c r="K675" s="542">
        <f t="shared" ref="K675:K676" si="156">SUM(K669,J675)</f>
        <v>2.30844</v>
      </c>
      <c r="L675" s="525">
        <f t="shared" ref="L675:L676" si="157">SUM(L669,K675)</f>
        <v>2.30844</v>
      </c>
      <c r="M675" s="542">
        <f t="shared" ref="M675:M676" si="158">SUM(M669,L675)</f>
        <v>2.30844</v>
      </c>
      <c r="N675" s="525">
        <f t="shared" ref="N675:N676" si="159">SUM(N669,M675)</f>
        <v>2.30844</v>
      </c>
      <c r="O675" s="542">
        <f t="shared" ref="O675:O676" si="160">SUM(O669,N675)</f>
        <v>2.30844</v>
      </c>
      <c r="P675" s="525">
        <f t="shared" ref="P675:P676" si="161">SUM(P669,O675)</f>
        <v>2.30844</v>
      </c>
      <c r="Q675" s="543">
        <f t="shared" ref="Q675:Q679" si="162">SUM(Q669,P675)</f>
        <v>2.30844</v>
      </c>
      <c r="R675" s="544"/>
    </row>
    <row r="676" spans="1:18" ht="34.5" customHeight="1">
      <c r="A676" s="1101" t="s">
        <v>548</v>
      </c>
      <c r="B676" s="1101"/>
      <c r="C676" s="1101"/>
      <c r="D676" s="1101"/>
      <c r="E676" s="1101"/>
      <c r="F676" s="1101"/>
      <c r="G676" s="541"/>
      <c r="H676" s="545">
        <f t="shared" si="153"/>
        <v>0</v>
      </c>
      <c r="I676" s="525">
        <f t="shared" si="154"/>
        <v>0</v>
      </c>
      <c r="J676" s="542">
        <f t="shared" si="155"/>
        <v>0</v>
      </c>
      <c r="K676" s="525">
        <f t="shared" si="156"/>
        <v>0</v>
      </c>
      <c r="L676" s="542">
        <f t="shared" si="157"/>
        <v>0</v>
      </c>
      <c r="M676" s="525">
        <f t="shared" si="158"/>
        <v>0</v>
      </c>
      <c r="N676" s="542">
        <f t="shared" si="159"/>
        <v>0</v>
      </c>
      <c r="O676" s="525">
        <f t="shared" si="160"/>
        <v>0</v>
      </c>
      <c r="P676" s="542">
        <f t="shared" si="161"/>
        <v>0</v>
      </c>
      <c r="Q676" s="530">
        <f t="shared" si="162"/>
        <v>0</v>
      </c>
      <c r="R676" s="545"/>
    </row>
    <row r="677" spans="1:18" ht="34.5" customHeight="1">
      <c r="A677" s="1102" t="s">
        <v>549</v>
      </c>
      <c r="B677" s="1103"/>
      <c r="C677" s="1103"/>
      <c r="D677" s="1103"/>
      <c r="E677" s="1103"/>
      <c r="F677" s="1104"/>
      <c r="G677" s="541"/>
      <c r="H677" s="525">
        <f t="shared" si="153"/>
        <v>0</v>
      </c>
      <c r="I677" s="542">
        <f t="shared" ref="I677:P677" si="163">I671</f>
        <v>0</v>
      </c>
      <c r="J677" s="525">
        <f t="shared" si="163"/>
        <v>0</v>
      </c>
      <c r="K677" s="542">
        <f t="shared" si="163"/>
        <v>0</v>
      </c>
      <c r="L677" s="525">
        <f t="shared" si="163"/>
        <v>0</v>
      </c>
      <c r="M677" s="542">
        <f t="shared" si="163"/>
        <v>0</v>
      </c>
      <c r="N677" s="525">
        <f t="shared" si="163"/>
        <v>0</v>
      </c>
      <c r="O677" s="542">
        <f t="shared" si="163"/>
        <v>3.22838</v>
      </c>
      <c r="P677" s="525">
        <f t="shared" si="163"/>
        <v>0</v>
      </c>
      <c r="Q677" s="543">
        <f t="shared" si="162"/>
        <v>0</v>
      </c>
      <c r="R677" s="544"/>
    </row>
    <row r="678" spans="1:18" ht="34.5" customHeight="1">
      <c r="A678" s="1090" t="s">
        <v>550</v>
      </c>
      <c r="B678" s="1091"/>
      <c r="C678" s="1091"/>
      <c r="D678" s="1091"/>
      <c r="E678" s="1091"/>
      <c r="F678" s="1092"/>
      <c r="G678" s="546"/>
      <c r="H678" s="532">
        <f>SUM(H675:H676)</f>
        <v>2.30844</v>
      </c>
      <c r="I678" s="547">
        <f t="shared" ref="I678:I679" si="164">SUM(I672,H678)</f>
        <v>2.30844</v>
      </c>
      <c r="J678" s="548">
        <f t="shared" ref="J678:J679" si="165">SUM(J672,I678)</f>
        <v>2.30844</v>
      </c>
      <c r="K678" s="547">
        <f t="shared" ref="K678:K679" si="166">SUM(K672,J678)</f>
        <v>2.30844</v>
      </c>
      <c r="L678" s="548">
        <f t="shared" ref="L678:L679" si="167">SUM(L672,K678)</f>
        <v>2.30844</v>
      </c>
      <c r="M678" s="547">
        <f t="shared" ref="M678:M679" si="168">SUM(M672,L678)</f>
        <v>2.30844</v>
      </c>
      <c r="N678" s="548">
        <f t="shared" ref="N678:N679" si="169">SUM(N672,M678)</f>
        <v>2.30844</v>
      </c>
      <c r="O678" s="547">
        <f t="shared" ref="O678:O679" si="170">SUM(O672,N678)</f>
        <v>2.30844</v>
      </c>
      <c r="P678" s="548">
        <f t="shared" ref="P678:P679" si="171">SUM(P672,O678)</f>
        <v>2.30844</v>
      </c>
      <c r="Q678" s="547">
        <f t="shared" si="162"/>
        <v>2.30844</v>
      </c>
      <c r="R678" s="548"/>
    </row>
    <row r="679" spans="1:18" ht="34.5" customHeight="1">
      <c r="A679" s="1093" t="s">
        <v>551</v>
      </c>
      <c r="B679" s="1094"/>
      <c r="C679" s="1094"/>
      <c r="D679" s="1094"/>
      <c r="E679" s="1094"/>
      <c r="F679" s="1095"/>
      <c r="G679" s="546"/>
      <c r="H679" s="549">
        <f>SUM(H675:H677)</f>
        <v>2.30844</v>
      </c>
      <c r="I679" s="538">
        <f t="shared" si="164"/>
        <v>2.30844</v>
      </c>
      <c r="J679" s="550">
        <f t="shared" si="165"/>
        <v>2.30844</v>
      </c>
      <c r="K679" s="538">
        <f t="shared" si="166"/>
        <v>2.30844</v>
      </c>
      <c r="L679" s="550">
        <f t="shared" si="167"/>
        <v>2.30844</v>
      </c>
      <c r="M679" s="538">
        <f t="shared" si="168"/>
        <v>2.30844</v>
      </c>
      <c r="N679" s="550">
        <f t="shared" si="169"/>
        <v>2.30844</v>
      </c>
      <c r="O679" s="538">
        <f t="shared" si="170"/>
        <v>5.5368200000000005</v>
      </c>
      <c r="P679" s="550">
        <f t="shared" si="171"/>
        <v>5.5368200000000005</v>
      </c>
      <c r="Q679" s="539">
        <f t="shared" si="162"/>
        <v>5.5368200000000005</v>
      </c>
      <c r="R679" s="538"/>
    </row>
    <row r="680" spans="1:18" ht="34.5" customHeight="1">
      <c r="A680" s="1105"/>
      <c r="B680" s="1106"/>
      <c r="C680" s="1106"/>
      <c r="D680" s="1106"/>
      <c r="E680" s="1106"/>
      <c r="F680" s="1106"/>
      <c r="G680" s="1107"/>
      <c r="H680" s="1106"/>
      <c r="I680" s="1106"/>
      <c r="J680" s="1106"/>
      <c r="K680" s="1106"/>
      <c r="L680" s="1106"/>
      <c r="M680" s="1106"/>
      <c r="N680" s="1106"/>
      <c r="O680" s="1106"/>
      <c r="P680" s="1106"/>
      <c r="Q680" s="1108"/>
      <c r="R680" s="551"/>
    </row>
    <row r="681" spans="1:18" ht="34.5" customHeight="1">
      <c r="A681" s="1041" t="s">
        <v>552</v>
      </c>
      <c r="B681" s="1042"/>
      <c r="C681" s="1042"/>
      <c r="D681" s="1042"/>
      <c r="E681" s="1042"/>
      <c r="F681" s="1042"/>
      <c r="G681" s="1109"/>
      <c r="H681" s="1042"/>
      <c r="I681" s="1042"/>
      <c r="J681" s="1042"/>
      <c r="K681" s="1042"/>
      <c r="L681" s="1042"/>
      <c r="M681" s="1042"/>
      <c r="N681" s="1042"/>
      <c r="O681" s="1042"/>
      <c r="P681" s="1042"/>
      <c r="Q681" s="1045"/>
      <c r="R681" s="480"/>
    </row>
    <row r="682" spans="1:18" ht="34.5" customHeight="1">
      <c r="A682" s="741">
        <v>108</v>
      </c>
      <c r="B682" s="71" t="s">
        <v>553</v>
      </c>
      <c r="C682" s="744" t="s">
        <v>554</v>
      </c>
      <c r="D682" s="73" t="s">
        <v>119</v>
      </c>
      <c r="E682" s="796" t="s">
        <v>203</v>
      </c>
      <c r="F682" s="124" t="s">
        <v>283</v>
      </c>
      <c r="G682" s="114"/>
      <c r="H682" s="185"/>
      <c r="I682" s="186"/>
      <c r="J682" s="185"/>
      <c r="K682" s="186"/>
      <c r="L682" s="185"/>
      <c r="M682" s="186"/>
      <c r="N682" s="185"/>
      <c r="O682" s="186"/>
      <c r="P682" s="185"/>
      <c r="Q682" s="187"/>
      <c r="R682" s="188"/>
    </row>
    <row r="683" spans="1:18" ht="34.5" customHeight="1">
      <c r="A683" s="742"/>
      <c r="B683" s="97" t="s">
        <v>555</v>
      </c>
      <c r="C683" s="744"/>
      <c r="D683" s="82"/>
      <c r="E683" s="1047"/>
      <c r="F683" s="113" t="s">
        <v>285</v>
      </c>
      <c r="G683" s="127"/>
      <c r="H683" s="190"/>
      <c r="I683" s="185"/>
      <c r="J683" s="191"/>
      <c r="K683" s="185"/>
      <c r="L683" s="191"/>
      <c r="M683" s="185"/>
      <c r="N683" s="191"/>
      <c r="O683" s="185"/>
      <c r="P683" s="191"/>
      <c r="Q683" s="185"/>
      <c r="R683" s="190"/>
    </row>
    <row r="684" spans="1:18" ht="34.5" customHeight="1">
      <c r="A684" s="742"/>
      <c r="B684" s="89" t="s">
        <v>556</v>
      </c>
      <c r="C684" s="744"/>
      <c r="D684" s="90"/>
      <c r="E684" s="1047"/>
      <c r="F684" s="160" t="s">
        <v>53</v>
      </c>
      <c r="G684" s="151">
        <f>R684*O4</f>
        <v>0.2</v>
      </c>
      <c r="H684" s="552"/>
      <c r="I684" s="553"/>
      <c r="J684" s="553"/>
      <c r="K684" s="553"/>
      <c r="L684" s="553"/>
      <c r="M684" s="553"/>
      <c r="N684" s="553"/>
      <c r="O684" s="553"/>
      <c r="P684" s="553">
        <v>3.3439999999999998E-2</v>
      </c>
      <c r="Q684" s="554"/>
      <c r="R684" s="553">
        <v>0.2</v>
      </c>
    </row>
    <row r="685" spans="1:18" ht="34.5" customHeight="1">
      <c r="A685" s="743"/>
      <c r="B685" s="102" t="s">
        <v>557</v>
      </c>
      <c r="C685" s="744"/>
      <c r="D685" s="132"/>
      <c r="E685" s="1047"/>
      <c r="F685" s="174"/>
      <c r="G685" s="175"/>
      <c r="H685" s="1080"/>
      <c r="I685" s="1048"/>
      <c r="J685" s="1048"/>
      <c r="K685" s="1048"/>
      <c r="L685" s="1048"/>
      <c r="M685" s="1048"/>
      <c r="N685" s="1048"/>
      <c r="O685" s="1048"/>
      <c r="P685" s="1048"/>
      <c r="Q685" s="1048"/>
      <c r="R685" s="522"/>
    </row>
    <row r="686" spans="1:18" ht="34.5" customHeight="1">
      <c r="A686" s="741">
        <v>109</v>
      </c>
      <c r="B686" s="71" t="s">
        <v>553</v>
      </c>
      <c r="C686" s="755" t="s">
        <v>554</v>
      </c>
      <c r="D686" s="107" t="s">
        <v>558</v>
      </c>
      <c r="E686" s="841" t="s">
        <v>203</v>
      </c>
      <c r="F686" s="108" t="s">
        <v>283</v>
      </c>
      <c r="G686" s="114"/>
      <c r="H686" s="240"/>
      <c r="I686" s="185"/>
      <c r="J686" s="186"/>
      <c r="K686" s="185"/>
      <c r="L686" s="186"/>
      <c r="M686" s="185"/>
      <c r="N686" s="186"/>
      <c r="O686" s="185"/>
      <c r="P686" s="186"/>
      <c r="Q686" s="185"/>
      <c r="R686" s="240"/>
    </row>
    <row r="687" spans="1:18" ht="34.5" customHeight="1">
      <c r="A687" s="742"/>
      <c r="B687" s="97" t="s">
        <v>555</v>
      </c>
      <c r="C687" s="744"/>
      <c r="D687" s="82"/>
      <c r="E687" s="1047"/>
      <c r="F687" s="113" t="s">
        <v>285</v>
      </c>
      <c r="G687" s="114"/>
      <c r="H687" s="185"/>
      <c r="I687" s="191"/>
      <c r="J687" s="185"/>
      <c r="K687" s="191"/>
      <c r="L687" s="185"/>
      <c r="M687" s="191"/>
      <c r="N687" s="185"/>
      <c r="O687" s="191"/>
      <c r="P687" s="185"/>
      <c r="Q687" s="242"/>
      <c r="R687" s="243"/>
    </row>
    <row r="688" spans="1:18" ht="34.5" customHeight="1">
      <c r="A688" s="742"/>
      <c r="B688" s="89" t="s">
        <v>556</v>
      </c>
      <c r="C688" s="744"/>
      <c r="D688" s="90"/>
      <c r="E688" s="1047"/>
      <c r="F688" s="160" t="s">
        <v>53</v>
      </c>
      <c r="G688" s="151">
        <f>R688*O4</f>
        <v>0.2</v>
      </c>
      <c r="H688" s="552"/>
      <c r="I688" s="553"/>
      <c r="J688" s="553"/>
      <c r="K688" s="553"/>
      <c r="L688" s="553"/>
      <c r="M688" s="553"/>
      <c r="N688" s="553"/>
      <c r="O688" s="553"/>
      <c r="P688" s="553">
        <v>0</v>
      </c>
      <c r="Q688" s="554"/>
      <c r="R688" s="553">
        <v>0.2</v>
      </c>
    </row>
    <row r="689" spans="1:18" ht="34.5" customHeight="1">
      <c r="A689" s="743"/>
      <c r="B689" s="102" t="s">
        <v>557</v>
      </c>
      <c r="C689" s="744"/>
      <c r="D689" s="132"/>
      <c r="E689" s="1047"/>
      <c r="F689" s="174"/>
      <c r="G689" s="175"/>
      <c r="H689" s="1080"/>
      <c r="I689" s="1048"/>
      <c r="J689" s="1048"/>
      <c r="K689" s="1048"/>
      <c r="L689" s="1048"/>
      <c r="M689" s="1048"/>
      <c r="N689" s="1048"/>
      <c r="O689" s="1048"/>
      <c r="P689" s="1048"/>
      <c r="Q689" s="1048"/>
      <c r="R689" s="522"/>
    </row>
    <row r="690" spans="1:18" ht="34.5" customHeight="1">
      <c r="A690" s="741">
        <v>110</v>
      </c>
      <c r="B690" s="71" t="s">
        <v>559</v>
      </c>
      <c r="C690" s="1050" t="s">
        <v>554</v>
      </c>
      <c r="D690" s="107" t="s">
        <v>560</v>
      </c>
      <c r="E690" s="841" t="s">
        <v>203</v>
      </c>
      <c r="F690" s="108" t="s">
        <v>283</v>
      </c>
      <c r="G690" s="114"/>
      <c r="H690" s="240"/>
      <c r="I690" s="185"/>
      <c r="J690" s="186"/>
      <c r="K690" s="185"/>
      <c r="L690" s="186"/>
      <c r="M690" s="185"/>
      <c r="N690" s="186"/>
      <c r="O690" s="185"/>
      <c r="P690" s="186"/>
      <c r="Q690" s="185"/>
      <c r="R690" s="240"/>
    </row>
    <row r="691" spans="1:18" ht="34.5" customHeight="1">
      <c r="A691" s="742"/>
      <c r="B691" s="147" t="s">
        <v>561</v>
      </c>
      <c r="C691" s="1046"/>
      <c r="D691" s="82"/>
      <c r="E691" s="1047"/>
      <c r="F691" s="113" t="s">
        <v>285</v>
      </c>
      <c r="G691" s="114"/>
      <c r="H691" s="185"/>
      <c r="I691" s="191"/>
      <c r="J691" s="185"/>
      <c r="K691" s="191"/>
      <c r="L691" s="185"/>
      <c r="M691" s="191"/>
      <c r="N691" s="185"/>
      <c r="O691" s="191"/>
      <c r="P691" s="185"/>
      <c r="Q691" s="242"/>
      <c r="R691" s="243"/>
    </row>
    <row r="692" spans="1:18" ht="34.5" customHeight="1">
      <c r="A692" s="742"/>
      <c r="B692" s="97" t="s">
        <v>562</v>
      </c>
      <c r="C692" s="1046"/>
      <c r="D692" s="90"/>
      <c r="E692" s="1047"/>
      <c r="F692" s="116" t="s">
        <v>53</v>
      </c>
      <c r="G692" s="151">
        <f>R692*O4</f>
        <v>0.5</v>
      </c>
      <c r="H692" s="244"/>
      <c r="I692" s="185"/>
      <c r="J692" s="192"/>
      <c r="K692" s="553"/>
      <c r="L692" s="553"/>
      <c r="M692" s="553"/>
      <c r="N692" s="553"/>
      <c r="O692" s="553"/>
      <c r="P692" s="553">
        <v>0.17199999999999999</v>
      </c>
      <c r="Q692" s="554"/>
      <c r="R692" s="553">
        <v>0.5</v>
      </c>
    </row>
    <row r="693" spans="1:18" ht="34.5" customHeight="1">
      <c r="A693" s="743"/>
      <c r="B693" s="102"/>
      <c r="C693" s="1046"/>
      <c r="D693" s="132"/>
      <c r="E693" s="1047"/>
      <c r="F693" s="174"/>
      <c r="G693" s="175"/>
      <c r="H693" s="1080"/>
      <c r="I693" s="1048"/>
      <c r="J693" s="1048"/>
      <c r="K693" s="1048"/>
      <c r="L693" s="1048"/>
      <c r="M693" s="1048"/>
      <c r="N693" s="1048"/>
      <c r="O693" s="1048"/>
      <c r="P693" s="1048"/>
      <c r="Q693" s="1048"/>
      <c r="R693" s="522"/>
    </row>
    <row r="694" spans="1:18" ht="34.5" hidden="1" customHeight="1">
      <c r="A694" s="1081" t="s">
        <v>563</v>
      </c>
      <c r="B694" s="1082"/>
      <c r="C694" s="1082"/>
      <c r="D694" s="1082"/>
      <c r="E694" s="1083"/>
      <c r="F694" s="555">
        <f t="shared" ref="F694:F696" si="172">SUM(H694:Q694)</f>
        <v>0</v>
      </c>
      <c r="G694" s="556"/>
      <c r="H694" s="555">
        <f t="shared" ref="H694:H696" si="173">H682+H690+H686</f>
        <v>0</v>
      </c>
      <c r="I694" s="555">
        <f t="shared" ref="I694:I696" si="174">I682+I690+I686</f>
        <v>0</v>
      </c>
      <c r="J694" s="555">
        <f t="shared" ref="J694:J696" si="175">J682+J690+J686</f>
        <v>0</v>
      </c>
      <c r="K694" s="555">
        <f t="shared" ref="K694:K696" si="176">K682+K690+K686</f>
        <v>0</v>
      </c>
      <c r="L694" s="555">
        <f t="shared" ref="L694:L696" si="177">L682+L690+L686</f>
        <v>0</v>
      </c>
      <c r="M694" s="555">
        <f t="shared" ref="M694:M696" si="178">M682+M690+M686</f>
        <v>0</v>
      </c>
      <c r="N694" s="555">
        <f t="shared" ref="N694:N696" si="179">N682+N690+N686</f>
        <v>0</v>
      </c>
      <c r="O694" s="555">
        <f t="shared" ref="O694:O696" si="180">O682+O690+O686</f>
        <v>0</v>
      </c>
      <c r="P694" s="555">
        <f t="shared" ref="P694:P696" si="181">P682+P690+P686</f>
        <v>0</v>
      </c>
      <c r="Q694" s="557">
        <f t="shared" ref="Q694:Q696" si="182">Q682+Q690+Q686</f>
        <v>0</v>
      </c>
      <c r="R694" s="542"/>
    </row>
    <row r="695" spans="1:18" ht="34.5" hidden="1" customHeight="1">
      <c r="A695" s="1084" t="s">
        <v>564</v>
      </c>
      <c r="B695" s="1085"/>
      <c r="C695" s="1085"/>
      <c r="D695" s="1085"/>
      <c r="E695" s="1086"/>
      <c r="F695" s="558">
        <f t="shared" si="172"/>
        <v>0</v>
      </c>
      <c r="G695" s="559"/>
      <c r="H695" s="555">
        <f t="shared" si="173"/>
        <v>0</v>
      </c>
      <c r="I695" s="555">
        <f t="shared" si="174"/>
        <v>0</v>
      </c>
      <c r="J695" s="555">
        <f t="shared" si="175"/>
        <v>0</v>
      </c>
      <c r="K695" s="555">
        <f t="shared" si="176"/>
        <v>0</v>
      </c>
      <c r="L695" s="555">
        <f t="shared" si="177"/>
        <v>0</v>
      </c>
      <c r="M695" s="555">
        <f t="shared" si="178"/>
        <v>0</v>
      </c>
      <c r="N695" s="555">
        <f t="shared" si="179"/>
        <v>0</v>
      </c>
      <c r="O695" s="555">
        <f t="shared" si="180"/>
        <v>0</v>
      </c>
      <c r="P695" s="555">
        <f t="shared" si="181"/>
        <v>0</v>
      </c>
      <c r="Q695" s="557">
        <f t="shared" si="182"/>
        <v>0</v>
      </c>
      <c r="R695" s="542"/>
    </row>
    <row r="696" spans="1:18" ht="34.5" hidden="1" customHeight="1">
      <c r="A696" s="1102" t="s">
        <v>565</v>
      </c>
      <c r="B696" s="1103"/>
      <c r="C696" s="1103"/>
      <c r="D696" s="1103"/>
      <c r="E696" s="1104"/>
      <c r="F696" s="542">
        <f t="shared" si="172"/>
        <v>0.20543999999999998</v>
      </c>
      <c r="G696" s="556"/>
      <c r="H696" s="555">
        <f t="shared" si="173"/>
        <v>0</v>
      </c>
      <c r="I696" s="555">
        <f t="shared" si="174"/>
        <v>0</v>
      </c>
      <c r="J696" s="555">
        <f t="shared" si="175"/>
        <v>0</v>
      </c>
      <c r="K696" s="555">
        <f t="shared" si="176"/>
        <v>0</v>
      </c>
      <c r="L696" s="555">
        <f t="shared" si="177"/>
        <v>0</v>
      </c>
      <c r="M696" s="555">
        <f t="shared" si="178"/>
        <v>0</v>
      </c>
      <c r="N696" s="555">
        <f t="shared" si="179"/>
        <v>0</v>
      </c>
      <c r="O696" s="555">
        <f t="shared" si="180"/>
        <v>0</v>
      </c>
      <c r="P696" s="555">
        <f t="shared" si="181"/>
        <v>0.20543999999999998</v>
      </c>
      <c r="Q696" s="557">
        <f t="shared" si="182"/>
        <v>0</v>
      </c>
      <c r="R696" s="542"/>
    </row>
    <row r="697" spans="1:18" ht="34.5" hidden="1" customHeight="1">
      <c r="A697" s="1090" t="s">
        <v>566</v>
      </c>
      <c r="B697" s="1091"/>
      <c r="C697" s="1091"/>
      <c r="D697" s="1091"/>
      <c r="E697" s="1092"/>
      <c r="F697" s="532">
        <f>SUM(F694:F695)</f>
        <v>0</v>
      </c>
      <c r="G697" s="549"/>
      <c r="H697" s="532">
        <f t="shared" ref="H697:Q697" si="183">SUM(H694:H695)</f>
        <v>0</v>
      </c>
      <c r="I697" s="532">
        <f t="shared" si="183"/>
        <v>0</v>
      </c>
      <c r="J697" s="532">
        <f t="shared" si="183"/>
        <v>0</v>
      </c>
      <c r="K697" s="532">
        <f t="shared" si="183"/>
        <v>0</v>
      </c>
      <c r="L697" s="532">
        <f t="shared" si="183"/>
        <v>0</v>
      </c>
      <c r="M697" s="532">
        <f t="shared" si="183"/>
        <v>0</v>
      </c>
      <c r="N697" s="532">
        <f t="shared" si="183"/>
        <v>0</v>
      </c>
      <c r="O697" s="532">
        <f t="shared" si="183"/>
        <v>0</v>
      </c>
      <c r="P697" s="532">
        <f t="shared" si="183"/>
        <v>0</v>
      </c>
      <c r="Q697" s="560">
        <f t="shared" si="183"/>
        <v>0</v>
      </c>
      <c r="R697" s="548"/>
    </row>
    <row r="698" spans="1:18" ht="34.5" hidden="1" customHeight="1">
      <c r="A698" s="1093" t="s">
        <v>567</v>
      </c>
      <c r="B698" s="1094"/>
      <c r="C698" s="1094"/>
      <c r="D698" s="1094"/>
      <c r="E698" s="1095"/>
      <c r="F698" s="538">
        <f>SUM(F694:F696)</f>
        <v>0.20543999999999998</v>
      </c>
      <c r="G698" s="538"/>
      <c r="H698" s="538">
        <f t="shared" ref="H698:Q698" si="184">SUM(H694:H696)</f>
        <v>0</v>
      </c>
      <c r="I698" s="538">
        <f t="shared" si="184"/>
        <v>0</v>
      </c>
      <c r="J698" s="538">
        <f t="shared" si="184"/>
        <v>0</v>
      </c>
      <c r="K698" s="538">
        <f t="shared" si="184"/>
        <v>0</v>
      </c>
      <c r="L698" s="538">
        <f t="shared" si="184"/>
        <v>0</v>
      </c>
      <c r="M698" s="538">
        <f t="shared" si="184"/>
        <v>0</v>
      </c>
      <c r="N698" s="538">
        <f t="shared" si="184"/>
        <v>0</v>
      </c>
      <c r="O698" s="538">
        <f t="shared" si="184"/>
        <v>0</v>
      </c>
      <c r="P698" s="538">
        <f t="shared" si="184"/>
        <v>0.20543999999999998</v>
      </c>
      <c r="Q698" s="539">
        <f t="shared" si="184"/>
        <v>0</v>
      </c>
      <c r="R698" s="538"/>
    </row>
    <row r="699" spans="1:18" ht="34.5" hidden="1" customHeight="1">
      <c r="A699" s="561"/>
      <c r="C699" s="498"/>
      <c r="Q699" s="496"/>
      <c r="R699" s="562"/>
    </row>
    <row r="700" spans="1:18" ht="34.5" customHeight="1">
      <c r="A700" s="1110" t="s">
        <v>568</v>
      </c>
      <c r="B700" s="1111"/>
      <c r="C700" s="1111"/>
      <c r="D700" s="1111"/>
      <c r="E700" s="1111"/>
      <c r="F700" s="1112"/>
      <c r="G700" s="563"/>
      <c r="H700" s="542">
        <f t="shared" ref="H700:H702" si="185">H694</f>
        <v>0</v>
      </c>
      <c r="I700" s="542">
        <f t="shared" ref="I700:I704" si="186">SUM(I694,H700)</f>
        <v>0</v>
      </c>
      <c r="J700" s="542">
        <f t="shared" ref="J700:J704" si="187">SUM(J694,I700)</f>
        <v>0</v>
      </c>
      <c r="K700" s="542">
        <f t="shared" ref="K700:K704" si="188">SUM(K694,J700)</f>
        <v>0</v>
      </c>
      <c r="L700" s="542">
        <f t="shared" ref="L700:L704" si="189">SUM(L694,K700)</f>
        <v>0</v>
      </c>
      <c r="M700" s="542">
        <f t="shared" ref="M700:M704" si="190">SUM(M694,L700)</f>
        <v>0</v>
      </c>
      <c r="N700" s="542">
        <f t="shared" ref="N700:N704" si="191">SUM(N694,M700)</f>
        <v>0</v>
      </c>
      <c r="O700" s="542">
        <f t="shared" ref="O700:O704" si="192">SUM(O694,N700)</f>
        <v>0</v>
      </c>
      <c r="P700" s="542">
        <f t="shared" ref="P700:P704" si="193">SUM(P694,O700)</f>
        <v>0</v>
      </c>
      <c r="Q700" s="543">
        <f t="shared" ref="Q700:Q704" si="194">SUM(Q694,P700)</f>
        <v>0</v>
      </c>
      <c r="R700" s="542"/>
    </row>
    <row r="701" spans="1:18" ht="34.5" customHeight="1">
      <c r="A701" s="1113" t="s">
        <v>569</v>
      </c>
      <c r="B701" s="1114"/>
      <c r="C701" s="1114"/>
      <c r="D701" s="1114"/>
      <c r="E701" s="1114"/>
      <c r="F701" s="1115"/>
      <c r="G701" s="541"/>
      <c r="H701" s="525">
        <f t="shared" si="185"/>
        <v>0</v>
      </c>
      <c r="I701" s="542">
        <f t="shared" si="186"/>
        <v>0</v>
      </c>
      <c r="J701" s="525">
        <f t="shared" si="187"/>
        <v>0</v>
      </c>
      <c r="K701" s="542">
        <f t="shared" si="188"/>
        <v>0</v>
      </c>
      <c r="L701" s="525">
        <f t="shared" si="189"/>
        <v>0</v>
      </c>
      <c r="M701" s="542">
        <f t="shared" si="190"/>
        <v>0</v>
      </c>
      <c r="N701" s="525">
        <f t="shared" si="191"/>
        <v>0</v>
      </c>
      <c r="O701" s="542">
        <f t="shared" si="192"/>
        <v>0</v>
      </c>
      <c r="P701" s="525">
        <f t="shared" si="193"/>
        <v>0</v>
      </c>
      <c r="Q701" s="543">
        <f t="shared" si="194"/>
        <v>0</v>
      </c>
      <c r="R701" s="544"/>
    </row>
    <row r="702" spans="1:18" ht="34.5" customHeight="1">
      <c r="A702" s="1116" t="s">
        <v>570</v>
      </c>
      <c r="B702" s="1117"/>
      <c r="C702" s="1117"/>
      <c r="D702" s="1117"/>
      <c r="E702" s="1117"/>
      <c r="F702" s="1118"/>
      <c r="G702" s="564"/>
      <c r="H702" s="542">
        <f t="shared" si="185"/>
        <v>0</v>
      </c>
      <c r="I702" s="525">
        <f t="shared" si="186"/>
        <v>0</v>
      </c>
      <c r="J702" s="542">
        <f t="shared" si="187"/>
        <v>0</v>
      </c>
      <c r="K702" s="525">
        <f t="shared" si="188"/>
        <v>0</v>
      </c>
      <c r="L702" s="542">
        <f t="shared" si="189"/>
        <v>0</v>
      </c>
      <c r="M702" s="525">
        <f t="shared" si="190"/>
        <v>0</v>
      </c>
      <c r="N702" s="542">
        <f t="shared" si="191"/>
        <v>0</v>
      </c>
      <c r="O702" s="525">
        <f t="shared" si="192"/>
        <v>0</v>
      </c>
      <c r="P702" s="542">
        <f t="shared" si="193"/>
        <v>0.20543999999999998</v>
      </c>
      <c r="Q702" s="525">
        <f t="shared" si="194"/>
        <v>0.20543999999999998</v>
      </c>
      <c r="R702" s="542"/>
    </row>
    <row r="703" spans="1:18" ht="34.5" customHeight="1">
      <c r="A703" s="1090" t="s">
        <v>571</v>
      </c>
      <c r="B703" s="1091"/>
      <c r="C703" s="1091"/>
      <c r="D703" s="1091"/>
      <c r="E703" s="1091"/>
      <c r="F703" s="1092"/>
      <c r="G703" s="546"/>
      <c r="H703" s="532">
        <f>SUM(H700:H701)</f>
        <v>0</v>
      </c>
      <c r="I703" s="548">
        <f t="shared" si="186"/>
        <v>0</v>
      </c>
      <c r="J703" s="547">
        <f t="shared" si="187"/>
        <v>0</v>
      </c>
      <c r="K703" s="548">
        <f t="shared" si="188"/>
        <v>0</v>
      </c>
      <c r="L703" s="547">
        <f t="shared" si="189"/>
        <v>0</v>
      </c>
      <c r="M703" s="548">
        <f t="shared" si="190"/>
        <v>0</v>
      </c>
      <c r="N703" s="547">
        <f t="shared" si="191"/>
        <v>0</v>
      </c>
      <c r="O703" s="548">
        <f t="shared" si="192"/>
        <v>0</v>
      </c>
      <c r="P703" s="547">
        <f t="shared" si="193"/>
        <v>0</v>
      </c>
      <c r="Q703" s="565">
        <f t="shared" si="194"/>
        <v>0</v>
      </c>
      <c r="R703" s="548"/>
    </row>
    <row r="704" spans="1:18" ht="34.5" customHeight="1">
      <c r="A704" s="1093" t="s">
        <v>572</v>
      </c>
      <c r="B704" s="1094"/>
      <c r="C704" s="1094"/>
      <c r="D704" s="1094"/>
      <c r="E704" s="1094"/>
      <c r="F704" s="1095"/>
      <c r="G704" s="537"/>
      <c r="H704" s="538">
        <f>SUM(H700:H702)</f>
        <v>0</v>
      </c>
      <c r="I704" s="550">
        <f t="shared" si="186"/>
        <v>0</v>
      </c>
      <c r="J704" s="538">
        <f t="shared" si="187"/>
        <v>0</v>
      </c>
      <c r="K704" s="550">
        <f t="shared" si="188"/>
        <v>0</v>
      </c>
      <c r="L704" s="538">
        <f t="shared" si="189"/>
        <v>0</v>
      </c>
      <c r="M704" s="550">
        <f t="shared" si="190"/>
        <v>0</v>
      </c>
      <c r="N704" s="538">
        <f t="shared" si="191"/>
        <v>0</v>
      </c>
      <c r="O704" s="550">
        <f t="shared" si="192"/>
        <v>0</v>
      </c>
      <c r="P704" s="538">
        <f t="shared" si="193"/>
        <v>0.20543999999999998</v>
      </c>
      <c r="Q704" s="550">
        <f t="shared" si="194"/>
        <v>0.20543999999999998</v>
      </c>
      <c r="R704" s="538"/>
    </row>
    <row r="705" spans="1:18" ht="34.5" customHeight="1">
      <c r="A705" s="1105"/>
      <c r="B705" s="1106"/>
      <c r="C705" s="1106"/>
      <c r="D705" s="1106"/>
      <c r="E705" s="1106"/>
      <c r="F705" s="1106"/>
      <c r="G705" s="1107"/>
      <c r="H705" s="1106"/>
      <c r="I705" s="1106"/>
      <c r="J705" s="1106"/>
      <c r="K705" s="1106"/>
      <c r="L705" s="1106"/>
      <c r="M705" s="1106"/>
      <c r="N705" s="1106"/>
      <c r="O705" s="1106"/>
      <c r="P705" s="1106"/>
      <c r="Q705" s="1108"/>
      <c r="R705" s="551"/>
    </row>
    <row r="706" spans="1:18" ht="34.5" customHeight="1">
      <c r="A706" s="1041" t="s">
        <v>573</v>
      </c>
      <c r="B706" s="1042"/>
      <c r="C706" s="1042"/>
      <c r="D706" s="1042"/>
      <c r="E706" s="1042"/>
      <c r="F706" s="1043"/>
      <c r="G706" s="1044"/>
      <c r="H706" s="1042"/>
      <c r="I706" s="1042"/>
      <c r="J706" s="1042"/>
      <c r="K706" s="1042"/>
      <c r="L706" s="1042"/>
      <c r="M706" s="1042"/>
      <c r="N706" s="1042"/>
      <c r="O706" s="1042"/>
      <c r="P706" s="1042"/>
      <c r="Q706" s="1045"/>
      <c r="R706" s="480"/>
    </row>
    <row r="707" spans="1:18" ht="34.5" customHeight="1">
      <c r="A707" s="741">
        <v>111</v>
      </c>
      <c r="B707" s="71" t="s">
        <v>574</v>
      </c>
      <c r="C707" s="1046" t="s">
        <v>575</v>
      </c>
      <c r="D707" s="73" t="s">
        <v>576</v>
      </c>
      <c r="E707" s="796" t="s">
        <v>203</v>
      </c>
      <c r="F707" s="482" t="s">
        <v>283</v>
      </c>
      <c r="G707" s="151">
        <f>R707*O4</f>
        <v>0.8</v>
      </c>
      <c r="H707" s="492"/>
      <c r="I707" s="185">
        <v>1.1919999999999999</v>
      </c>
      <c r="J707" s="186"/>
      <c r="K707" s="185"/>
      <c r="L707" s="186"/>
      <c r="M707" s="185"/>
      <c r="N707" s="186"/>
      <c r="O707" s="185"/>
      <c r="P707" s="186"/>
      <c r="Q707" s="237"/>
      <c r="R707" s="492">
        <v>0.8</v>
      </c>
    </row>
    <row r="708" spans="1:18" ht="34.5" customHeight="1">
      <c r="A708" s="742"/>
      <c r="B708" s="97" t="s">
        <v>577</v>
      </c>
      <c r="C708" s="1046"/>
      <c r="D708" s="82"/>
      <c r="E708" s="1047"/>
      <c r="F708" s="484" t="s">
        <v>285</v>
      </c>
      <c r="G708" s="114"/>
      <c r="H708" s="566"/>
      <c r="I708" s="191"/>
      <c r="J708" s="185"/>
      <c r="K708" s="191"/>
      <c r="L708" s="185"/>
      <c r="M708" s="191"/>
      <c r="N708" s="185"/>
      <c r="O708" s="191"/>
      <c r="P708" s="185"/>
      <c r="Q708" s="242"/>
      <c r="R708" s="567"/>
    </row>
    <row r="709" spans="1:18" ht="34.5" customHeight="1">
      <c r="A709" s="742"/>
      <c r="B709" s="89" t="s">
        <v>578</v>
      </c>
      <c r="C709" s="1046"/>
      <c r="D709" s="90"/>
      <c r="E709" s="1047"/>
      <c r="F709" s="500" t="s">
        <v>53</v>
      </c>
      <c r="G709" s="92"/>
      <c r="H709" s="568"/>
      <c r="I709" s="185"/>
      <c r="J709" s="192"/>
      <c r="K709" s="185"/>
      <c r="L709" s="192"/>
      <c r="M709" s="185"/>
      <c r="N709" s="192"/>
      <c r="O709" s="185"/>
      <c r="P709" s="192"/>
      <c r="Q709" s="237"/>
      <c r="R709" s="568"/>
    </row>
    <row r="710" spans="1:18" ht="34.5" customHeight="1">
      <c r="A710" s="743"/>
      <c r="B710" s="102" t="s">
        <v>579</v>
      </c>
      <c r="C710" s="1046"/>
      <c r="D710" s="132"/>
      <c r="E710" s="1047"/>
      <c r="F710" s="569"/>
      <c r="G710" s="570"/>
      <c r="H710" s="1119"/>
      <c r="I710" s="1120"/>
      <c r="J710" s="1120"/>
      <c r="K710" s="1120"/>
      <c r="L710" s="1120"/>
      <c r="M710" s="1120"/>
      <c r="N710" s="1120"/>
      <c r="O710" s="1120"/>
      <c r="P710" s="1120"/>
      <c r="Q710" s="1120"/>
      <c r="R710" s="571"/>
    </row>
    <row r="711" spans="1:18" ht="34.5" customHeight="1">
      <c r="A711" s="741">
        <v>112</v>
      </c>
      <c r="B711" s="71" t="s">
        <v>580</v>
      </c>
      <c r="C711" s="1050" t="s">
        <v>575</v>
      </c>
      <c r="D711" s="107" t="s">
        <v>263</v>
      </c>
      <c r="E711" s="1053" t="s">
        <v>203</v>
      </c>
      <c r="F711" s="482" t="s">
        <v>283</v>
      </c>
      <c r="G711" s="151">
        <f>R711*O4</f>
        <v>0.2</v>
      </c>
      <c r="H711" s="492"/>
      <c r="I711" s="185">
        <v>0.39839999999999998</v>
      </c>
      <c r="J711" s="186"/>
      <c r="K711" s="185"/>
      <c r="L711" s="186"/>
      <c r="M711" s="185"/>
      <c r="N711" s="186"/>
      <c r="O711" s="185"/>
      <c r="P711" s="186"/>
      <c r="Q711" s="237"/>
      <c r="R711" s="492">
        <v>0.2</v>
      </c>
    </row>
    <row r="712" spans="1:18" ht="34.5" customHeight="1">
      <c r="A712" s="742"/>
      <c r="B712" s="97" t="s">
        <v>581</v>
      </c>
      <c r="C712" s="1046"/>
      <c r="D712" s="82"/>
      <c r="E712" s="1047"/>
      <c r="F712" s="484" t="s">
        <v>285</v>
      </c>
      <c r="G712" s="114"/>
      <c r="H712" s="566"/>
      <c r="I712" s="191"/>
      <c r="J712" s="185"/>
      <c r="K712" s="191"/>
      <c r="L712" s="185"/>
      <c r="M712" s="191"/>
      <c r="N712" s="185"/>
      <c r="O712" s="191"/>
      <c r="P712" s="185"/>
      <c r="Q712" s="242"/>
      <c r="R712" s="567"/>
    </row>
    <row r="713" spans="1:18" ht="34.5" customHeight="1">
      <c r="A713" s="742"/>
      <c r="B713" s="89" t="s">
        <v>582</v>
      </c>
      <c r="C713" s="1046"/>
      <c r="D713" s="90"/>
      <c r="E713" s="1047"/>
      <c r="F713" s="500" t="s">
        <v>53</v>
      </c>
      <c r="G713" s="92"/>
      <c r="H713" s="568"/>
      <c r="I713" s="185"/>
      <c r="J713" s="192"/>
      <c r="K713" s="185"/>
      <c r="L713" s="192"/>
      <c r="M713" s="185"/>
      <c r="N713" s="192"/>
      <c r="O713" s="185"/>
      <c r="P713" s="192"/>
      <c r="Q713" s="237"/>
      <c r="R713" s="568"/>
    </row>
    <row r="714" spans="1:18" ht="34.5" customHeight="1">
      <c r="A714" s="743"/>
      <c r="B714" s="102"/>
      <c r="C714" s="1046"/>
      <c r="D714" s="132"/>
      <c r="E714" s="1047"/>
      <c r="F714" s="569"/>
      <c r="G714" s="570"/>
      <c r="H714" s="1119"/>
      <c r="I714" s="1120"/>
      <c r="J714" s="1120"/>
      <c r="K714" s="1120"/>
      <c r="L714" s="1120"/>
      <c r="M714" s="1120"/>
      <c r="N714" s="1120"/>
      <c r="O714" s="1120"/>
      <c r="P714" s="1120"/>
      <c r="Q714" s="1120"/>
      <c r="R714" s="571"/>
    </row>
    <row r="715" spans="1:18" ht="34.5" customHeight="1">
      <c r="A715" s="741">
        <v>113</v>
      </c>
      <c r="B715" s="71" t="s">
        <v>580</v>
      </c>
      <c r="C715" s="1050" t="s">
        <v>575</v>
      </c>
      <c r="D715" s="107" t="s">
        <v>231</v>
      </c>
      <c r="E715" s="1053" t="s">
        <v>203</v>
      </c>
      <c r="F715" s="482" t="s">
        <v>283</v>
      </c>
      <c r="G715" s="151">
        <f>R715*O4</f>
        <v>0.2</v>
      </c>
      <c r="H715" s="492"/>
      <c r="I715" s="185">
        <v>0</v>
      </c>
      <c r="J715" s="186"/>
      <c r="K715" s="185"/>
      <c r="L715" s="186"/>
      <c r="M715" s="185"/>
      <c r="N715" s="186"/>
      <c r="O715" s="185"/>
      <c r="P715" s="186"/>
      <c r="Q715" s="237"/>
      <c r="R715" s="492">
        <v>0.2</v>
      </c>
    </row>
    <row r="716" spans="1:18" ht="34.5" customHeight="1">
      <c r="A716" s="742"/>
      <c r="B716" s="97" t="s">
        <v>581</v>
      </c>
      <c r="C716" s="1046"/>
      <c r="D716" s="82"/>
      <c r="E716" s="1047"/>
      <c r="F716" s="484" t="s">
        <v>285</v>
      </c>
      <c r="G716" s="114"/>
      <c r="H716" s="566"/>
      <c r="I716" s="191"/>
      <c r="J716" s="185"/>
      <c r="K716" s="191"/>
      <c r="L716" s="185"/>
      <c r="M716" s="191"/>
      <c r="N716" s="185"/>
      <c r="O716" s="191"/>
      <c r="P716" s="185"/>
      <c r="Q716" s="242"/>
      <c r="R716" s="567"/>
    </row>
    <row r="717" spans="1:18" ht="34.5" customHeight="1">
      <c r="A717" s="742"/>
      <c r="B717" s="89" t="s">
        <v>582</v>
      </c>
      <c r="C717" s="1046"/>
      <c r="D717" s="90"/>
      <c r="E717" s="1047"/>
      <c r="F717" s="500" t="s">
        <v>53</v>
      </c>
      <c r="G717" s="92"/>
      <c r="H717" s="568"/>
      <c r="I717" s="185"/>
      <c r="J717" s="192"/>
      <c r="K717" s="185"/>
      <c r="L717" s="192"/>
      <c r="M717" s="185"/>
      <c r="N717" s="192"/>
      <c r="O717" s="185"/>
      <c r="P717" s="192"/>
      <c r="Q717" s="237"/>
      <c r="R717" s="568"/>
    </row>
    <row r="718" spans="1:18" ht="34.5" customHeight="1">
      <c r="A718" s="743"/>
      <c r="B718" s="102"/>
      <c r="C718" s="1046"/>
      <c r="D718" s="132"/>
      <c r="E718" s="1047"/>
      <c r="F718" s="572"/>
      <c r="G718" s="573"/>
      <c r="H718" s="1119"/>
      <c r="I718" s="1120"/>
      <c r="J718" s="1120"/>
      <c r="K718" s="1120"/>
      <c r="L718" s="1120"/>
      <c r="M718" s="1120"/>
      <c r="N718" s="1120"/>
      <c r="O718" s="1120"/>
      <c r="P718" s="1120"/>
      <c r="Q718" s="1120"/>
      <c r="R718" s="571"/>
    </row>
    <row r="719" spans="1:18" ht="34.5" customHeight="1">
      <c r="A719" s="741">
        <v>114</v>
      </c>
      <c r="B719" s="71" t="s">
        <v>583</v>
      </c>
      <c r="C719" s="1050" t="s">
        <v>359</v>
      </c>
      <c r="D719" s="107" t="s">
        <v>584</v>
      </c>
      <c r="E719" s="1121" t="s">
        <v>203</v>
      </c>
      <c r="F719" s="108" t="s">
        <v>283</v>
      </c>
      <c r="G719" s="114"/>
      <c r="H719" s="574"/>
      <c r="I719" s="575"/>
      <c r="J719" s="186"/>
      <c r="K719" s="185"/>
      <c r="L719" s="186"/>
      <c r="M719" s="185"/>
      <c r="N719" s="186"/>
      <c r="O719" s="185"/>
      <c r="P719" s="186"/>
      <c r="Q719" s="185"/>
      <c r="R719" s="574"/>
    </row>
    <row r="720" spans="1:18" ht="34.5" customHeight="1">
      <c r="A720" s="742"/>
      <c r="B720" s="97" t="s">
        <v>585</v>
      </c>
      <c r="C720" s="1046"/>
      <c r="D720" s="576"/>
      <c r="E720" s="1060"/>
      <c r="F720" s="577" t="s">
        <v>285</v>
      </c>
      <c r="G720" s="114"/>
      <c r="H720" s="578"/>
      <c r="I720" s="191"/>
      <c r="J720" s="185"/>
      <c r="K720" s="191"/>
      <c r="L720" s="185"/>
      <c r="M720" s="191"/>
      <c r="N720" s="185"/>
      <c r="O720" s="191"/>
      <c r="P720" s="185"/>
      <c r="Q720" s="242"/>
      <c r="R720" s="579"/>
    </row>
    <row r="721" spans="1:18" ht="34.5" customHeight="1">
      <c r="A721" s="742"/>
      <c r="B721" s="89" t="s">
        <v>586</v>
      </c>
      <c r="C721" s="1046"/>
      <c r="D721" s="580"/>
      <c r="E721" s="1060"/>
      <c r="F721" s="581" t="s">
        <v>53</v>
      </c>
      <c r="G721" s="151">
        <f>R721*O4</f>
        <v>0.35</v>
      </c>
      <c r="H721" s="582"/>
      <c r="I721" s="185"/>
      <c r="J721" s="192"/>
      <c r="K721" s="185"/>
      <c r="L721" s="192"/>
      <c r="M721" s="185"/>
      <c r="N721" s="192"/>
      <c r="O721" s="185"/>
      <c r="P721" s="192">
        <v>0.745</v>
      </c>
      <c r="Q721" s="185"/>
      <c r="R721" s="582">
        <v>0.35</v>
      </c>
    </row>
    <row r="722" spans="1:18" ht="34.5" customHeight="1">
      <c r="A722" s="743"/>
      <c r="B722" s="102" t="s">
        <v>587</v>
      </c>
      <c r="C722" s="1046"/>
      <c r="D722" s="583"/>
      <c r="E722" s="1060"/>
      <c r="F722" s="584"/>
      <c r="G722" s="114"/>
      <c r="H722" s="578"/>
      <c r="I722" s="489"/>
      <c r="J722" s="185"/>
      <c r="K722" s="489"/>
      <c r="L722" s="185"/>
      <c r="M722" s="489"/>
      <c r="N722" s="185"/>
      <c r="O722" s="489"/>
      <c r="P722" s="185"/>
      <c r="Q722" s="490"/>
      <c r="R722" s="585"/>
    </row>
    <row r="723" spans="1:18" ht="34.5" customHeight="1">
      <c r="A723" s="741">
        <v>115</v>
      </c>
      <c r="B723" s="71" t="s">
        <v>588</v>
      </c>
      <c r="C723" s="755" t="s">
        <v>589</v>
      </c>
      <c r="D723" s="107"/>
      <c r="E723" s="1074" t="s">
        <v>99</v>
      </c>
      <c r="F723" s="108" t="s">
        <v>283</v>
      </c>
      <c r="G723" s="114"/>
      <c r="H723" s="574"/>
      <c r="I723" s="185"/>
      <c r="J723" s="186"/>
      <c r="K723" s="185"/>
      <c r="L723" s="186"/>
      <c r="M723" s="185"/>
      <c r="N723" s="186"/>
      <c r="O723" s="185"/>
      <c r="P723" s="186"/>
      <c r="Q723" s="185"/>
      <c r="R723" s="574"/>
    </row>
    <row r="724" spans="1:18" ht="34.5" customHeight="1">
      <c r="A724" s="742"/>
      <c r="B724" s="89" t="s">
        <v>590</v>
      </c>
      <c r="C724" s="744"/>
      <c r="D724" s="82"/>
      <c r="E724" s="1060"/>
      <c r="F724" s="113" t="s">
        <v>285</v>
      </c>
      <c r="G724" s="114"/>
      <c r="H724" s="578"/>
      <c r="I724" s="191"/>
      <c r="J724" s="185"/>
      <c r="K724" s="191"/>
      <c r="L724" s="185"/>
      <c r="M724" s="191"/>
      <c r="N724" s="185"/>
      <c r="O724" s="191"/>
      <c r="P724" s="185"/>
      <c r="Q724" s="242"/>
      <c r="R724" s="579"/>
    </row>
    <row r="725" spans="1:18" ht="34.5" customHeight="1">
      <c r="A725" s="742"/>
      <c r="B725" s="97" t="s">
        <v>591</v>
      </c>
      <c r="C725" s="744"/>
      <c r="D725" s="90" t="s">
        <v>592</v>
      </c>
      <c r="E725" s="1060"/>
      <c r="F725" s="116" t="s">
        <v>53</v>
      </c>
      <c r="G725" s="151">
        <f>R725*O4</f>
        <v>0.45</v>
      </c>
      <c r="H725" s="582"/>
      <c r="I725" s="185"/>
      <c r="J725" s="192"/>
      <c r="K725" s="185"/>
      <c r="L725" s="192"/>
      <c r="M725" s="185"/>
      <c r="N725" s="192"/>
      <c r="O725" s="185"/>
      <c r="P725" s="192">
        <v>0.35539999999999999</v>
      </c>
      <c r="Q725" s="185"/>
      <c r="R725" s="582">
        <v>0.45</v>
      </c>
    </row>
    <row r="726" spans="1:18" ht="34.5" customHeight="1">
      <c r="A726" s="742"/>
      <c r="B726" s="89" t="s">
        <v>593</v>
      </c>
      <c r="C726" s="745"/>
      <c r="D726" s="107"/>
      <c r="E726" s="1122"/>
      <c r="F726" s="762"/>
      <c r="G726" s="114"/>
      <c r="H726" s="1125"/>
      <c r="I726" s="1126"/>
      <c r="J726" s="1126"/>
      <c r="K726" s="1126"/>
      <c r="L726" s="1126"/>
      <c r="M726" s="1126"/>
      <c r="N726" s="1126"/>
      <c r="O726" s="1126"/>
      <c r="P726" s="1126"/>
      <c r="Q726" s="1126"/>
      <c r="R726" s="586"/>
    </row>
    <row r="727" spans="1:18" ht="34.5" customHeight="1">
      <c r="A727" s="743"/>
      <c r="B727" s="102" t="s">
        <v>594</v>
      </c>
      <c r="C727" s="744"/>
      <c r="D727" s="102"/>
      <c r="E727" s="1123"/>
      <c r="F727" s="1124"/>
      <c r="G727" s="587"/>
      <c r="H727" s="1127"/>
      <c r="I727" s="1128"/>
      <c r="J727" s="1128"/>
      <c r="K727" s="1128"/>
      <c r="L727" s="1128"/>
      <c r="M727" s="1128"/>
      <c r="N727" s="1128"/>
      <c r="O727" s="1128"/>
      <c r="P727" s="1128"/>
      <c r="Q727" s="1128"/>
      <c r="R727" s="588"/>
    </row>
    <row r="728" spans="1:18" ht="34.5" hidden="1" customHeight="1">
      <c r="A728" s="1110" t="s">
        <v>595</v>
      </c>
      <c r="B728" s="1111"/>
      <c r="C728" s="1111"/>
      <c r="D728" s="1111"/>
      <c r="E728" s="1112"/>
      <c r="F728" s="555">
        <f t="shared" ref="F728:F730" si="195">SUM(H728:Q728)</f>
        <v>1.5903999999999998</v>
      </c>
      <c r="G728" s="524"/>
      <c r="H728" s="525">
        <f t="shared" ref="H728:H730" si="196">H707+H711+H715+H719+H723</f>
        <v>0</v>
      </c>
      <c r="I728" s="542">
        <f t="shared" ref="I728:I730" si="197">I707+I711+I715+I719+I723</f>
        <v>1.5903999999999998</v>
      </c>
      <c r="J728" s="542">
        <f t="shared" ref="J728:J730" si="198">J707+J711+J715+J719+J723</f>
        <v>0</v>
      </c>
      <c r="K728" s="542">
        <f t="shared" ref="K728:K730" si="199">K707+K711+K715+K719+K723</f>
        <v>0</v>
      </c>
      <c r="L728" s="542">
        <f t="shared" ref="L728:L730" si="200">L707+L711+L715+L719+L723</f>
        <v>0</v>
      </c>
      <c r="M728" s="542">
        <f t="shared" ref="M728:M730" si="201">M707+M711+M715+M719+M723</f>
        <v>0</v>
      </c>
      <c r="N728" s="542">
        <f t="shared" ref="N728:N730" si="202">N707+N711+N715+N719+N723</f>
        <v>0</v>
      </c>
      <c r="O728" s="542">
        <f t="shared" ref="O728:O730" si="203">O707+O711+O715+O719+O723</f>
        <v>0</v>
      </c>
      <c r="P728" s="542">
        <f t="shared" ref="P728:P730" si="204">P707+P711+P715+P719+P723</f>
        <v>0</v>
      </c>
      <c r="Q728" s="543">
        <f t="shared" ref="Q728:Q730" si="205">Q707+Q711+Q715+Q719+Q723</f>
        <v>0</v>
      </c>
      <c r="R728" s="544"/>
    </row>
    <row r="729" spans="1:18" ht="34.5" hidden="1" customHeight="1">
      <c r="A729" s="1113" t="s">
        <v>596</v>
      </c>
      <c r="B729" s="1114"/>
      <c r="C729" s="1114"/>
      <c r="D729" s="1114"/>
      <c r="E729" s="1115"/>
      <c r="F729" s="542">
        <f t="shared" si="195"/>
        <v>0</v>
      </c>
      <c r="G729" s="589"/>
      <c r="H729" s="542">
        <f t="shared" si="196"/>
        <v>0</v>
      </c>
      <c r="I729" s="525">
        <f t="shared" si="197"/>
        <v>0</v>
      </c>
      <c r="J729" s="542">
        <f t="shared" si="198"/>
        <v>0</v>
      </c>
      <c r="K729" s="525">
        <f t="shared" si="199"/>
        <v>0</v>
      </c>
      <c r="L729" s="542">
        <f t="shared" si="200"/>
        <v>0</v>
      </c>
      <c r="M729" s="525">
        <f t="shared" si="201"/>
        <v>0</v>
      </c>
      <c r="N729" s="542">
        <f t="shared" si="202"/>
        <v>0</v>
      </c>
      <c r="O729" s="525">
        <f t="shared" si="203"/>
        <v>0</v>
      </c>
      <c r="P729" s="542">
        <f t="shared" si="204"/>
        <v>0</v>
      </c>
      <c r="Q729" s="525">
        <f t="shared" si="205"/>
        <v>0</v>
      </c>
      <c r="R729" s="542"/>
    </row>
    <row r="730" spans="1:18" ht="34.5" hidden="1" customHeight="1">
      <c r="A730" s="1116" t="s">
        <v>597</v>
      </c>
      <c r="B730" s="1117"/>
      <c r="C730" s="1117"/>
      <c r="D730" s="1117"/>
      <c r="E730" s="1118"/>
      <c r="F730" s="525">
        <f t="shared" si="195"/>
        <v>1.1004</v>
      </c>
      <c r="G730" s="524"/>
      <c r="H730" s="555">
        <f t="shared" si="196"/>
        <v>0</v>
      </c>
      <c r="I730" s="555">
        <f t="shared" si="197"/>
        <v>0</v>
      </c>
      <c r="J730" s="525">
        <f t="shared" si="198"/>
        <v>0</v>
      </c>
      <c r="K730" s="555">
        <f t="shared" si="199"/>
        <v>0</v>
      </c>
      <c r="L730" s="525">
        <f t="shared" si="200"/>
        <v>0</v>
      </c>
      <c r="M730" s="555">
        <f t="shared" si="201"/>
        <v>0</v>
      </c>
      <c r="N730" s="525">
        <f t="shared" si="202"/>
        <v>0</v>
      </c>
      <c r="O730" s="555">
        <f t="shared" si="203"/>
        <v>0</v>
      </c>
      <c r="P730" s="525">
        <f t="shared" si="204"/>
        <v>1.1004</v>
      </c>
      <c r="Q730" s="557">
        <f t="shared" si="205"/>
        <v>0</v>
      </c>
      <c r="R730" s="555"/>
    </row>
    <row r="731" spans="1:18" ht="34.5" hidden="1" customHeight="1">
      <c r="A731" s="1090" t="s">
        <v>598</v>
      </c>
      <c r="B731" s="1091"/>
      <c r="C731" s="1091"/>
      <c r="D731" s="1091"/>
      <c r="E731" s="1092"/>
      <c r="F731" s="532">
        <f>SUM(F728:F729)</f>
        <v>1.5903999999999998</v>
      </c>
      <c r="G731" s="533"/>
      <c r="H731" s="590">
        <f t="shared" ref="H731:Q731" si="206">SUM(H728:H729)</f>
        <v>0</v>
      </c>
      <c r="I731" s="590">
        <f t="shared" si="206"/>
        <v>1.5903999999999998</v>
      </c>
      <c r="J731" s="590">
        <f t="shared" si="206"/>
        <v>0</v>
      </c>
      <c r="K731" s="590">
        <f t="shared" si="206"/>
        <v>0</v>
      </c>
      <c r="L731" s="590">
        <f t="shared" si="206"/>
        <v>0</v>
      </c>
      <c r="M731" s="590">
        <f t="shared" si="206"/>
        <v>0</v>
      </c>
      <c r="N731" s="590">
        <f t="shared" si="206"/>
        <v>0</v>
      </c>
      <c r="O731" s="590">
        <f t="shared" si="206"/>
        <v>0</v>
      </c>
      <c r="P731" s="590">
        <f t="shared" si="206"/>
        <v>0</v>
      </c>
      <c r="Q731" s="591">
        <f t="shared" si="206"/>
        <v>0</v>
      </c>
      <c r="R731" s="592"/>
    </row>
    <row r="732" spans="1:18" ht="34.5" hidden="1" customHeight="1">
      <c r="A732" s="1093" t="s">
        <v>599</v>
      </c>
      <c r="B732" s="1094"/>
      <c r="C732" s="1094"/>
      <c r="D732" s="1094"/>
      <c r="E732" s="1095"/>
      <c r="F732" s="549">
        <f>SUM(F728:F730)</f>
        <v>2.6907999999999999</v>
      </c>
      <c r="G732" s="549"/>
      <c r="H732" s="549">
        <f t="shared" ref="H732:Q732" si="207">SUM(H728:H730)</f>
        <v>0</v>
      </c>
      <c r="I732" s="549">
        <f t="shared" si="207"/>
        <v>1.5903999999999998</v>
      </c>
      <c r="J732" s="549">
        <f t="shared" si="207"/>
        <v>0</v>
      </c>
      <c r="K732" s="549">
        <f t="shared" si="207"/>
        <v>0</v>
      </c>
      <c r="L732" s="549">
        <f t="shared" si="207"/>
        <v>0</v>
      </c>
      <c r="M732" s="549">
        <f t="shared" si="207"/>
        <v>0</v>
      </c>
      <c r="N732" s="549">
        <f t="shared" si="207"/>
        <v>0</v>
      </c>
      <c r="O732" s="549">
        <f t="shared" si="207"/>
        <v>0</v>
      </c>
      <c r="P732" s="549">
        <f t="shared" si="207"/>
        <v>1.1004</v>
      </c>
      <c r="Q732" s="593">
        <f t="shared" si="207"/>
        <v>0</v>
      </c>
      <c r="R732" s="538"/>
    </row>
    <row r="733" spans="1:18" ht="34.5" hidden="1" customHeight="1">
      <c r="A733" s="1105"/>
      <c r="B733" s="1106"/>
      <c r="C733" s="1106"/>
      <c r="D733" s="1106"/>
      <c r="E733" s="1106"/>
      <c r="F733" s="1106"/>
      <c r="G733" s="1107"/>
      <c r="H733" s="1106"/>
      <c r="I733" s="1106"/>
      <c r="J733" s="1129"/>
      <c r="K733" s="1106"/>
      <c r="L733" s="1129"/>
      <c r="M733" s="1106"/>
      <c r="N733" s="1129"/>
      <c r="O733" s="1106"/>
      <c r="P733" s="1129"/>
      <c r="Q733" s="1108"/>
      <c r="R733" s="551"/>
    </row>
    <row r="734" spans="1:18" ht="34.5" customHeight="1">
      <c r="A734" s="1110" t="s">
        <v>600</v>
      </c>
      <c r="B734" s="1111"/>
      <c r="C734" s="1111"/>
      <c r="D734" s="1111"/>
      <c r="E734" s="1111"/>
      <c r="F734" s="1112"/>
      <c r="G734" s="541"/>
      <c r="H734" s="525">
        <f t="shared" ref="H734:H736" si="208">H728</f>
        <v>0</v>
      </c>
      <c r="I734" s="543">
        <f t="shared" ref="I734:I738" si="209">SUM(I728,H734)</f>
        <v>1.5903999999999998</v>
      </c>
      <c r="J734" s="526">
        <f t="shared" ref="J734:J738" si="210">SUM(J728,I734)</f>
        <v>1.5903999999999998</v>
      </c>
      <c r="K734" s="544">
        <f t="shared" ref="K734:K738" si="211">SUM(K728,J734)</f>
        <v>1.5903999999999998</v>
      </c>
      <c r="L734" s="526">
        <f t="shared" ref="L734:L738" si="212">SUM(L728,K734)</f>
        <v>1.5903999999999998</v>
      </c>
      <c r="M734" s="544">
        <f t="shared" ref="M734:M738" si="213">SUM(M728,L734)</f>
        <v>1.5903999999999998</v>
      </c>
      <c r="N734" s="526">
        <f t="shared" ref="N734:N738" si="214">SUM(N728,M734)</f>
        <v>1.5903999999999998</v>
      </c>
      <c r="O734" s="544">
        <f t="shared" ref="O734:O738" si="215">SUM(O728,N734)</f>
        <v>1.5903999999999998</v>
      </c>
      <c r="P734" s="526">
        <f t="shared" ref="P734:P738" si="216">SUM(P728,O734)</f>
        <v>1.5903999999999998</v>
      </c>
      <c r="Q734" s="594">
        <f t="shared" ref="Q734:Q738" si="217">SUM(Q728,P734)</f>
        <v>1.5903999999999998</v>
      </c>
      <c r="R734" s="544"/>
    </row>
    <row r="735" spans="1:18" ht="34.5" customHeight="1">
      <c r="A735" s="1113" t="s">
        <v>601</v>
      </c>
      <c r="B735" s="1114"/>
      <c r="C735" s="1114"/>
      <c r="D735" s="1114"/>
      <c r="E735" s="1114"/>
      <c r="F735" s="1115"/>
      <c r="G735" s="595"/>
      <c r="H735" s="542">
        <f t="shared" si="208"/>
        <v>0</v>
      </c>
      <c r="I735" s="525">
        <f t="shared" si="209"/>
        <v>0</v>
      </c>
      <c r="J735" s="596">
        <f t="shared" si="210"/>
        <v>0</v>
      </c>
      <c r="K735" s="525">
        <f t="shared" si="211"/>
        <v>0</v>
      </c>
      <c r="L735" s="596">
        <f t="shared" si="212"/>
        <v>0</v>
      </c>
      <c r="M735" s="525">
        <f t="shared" si="213"/>
        <v>0</v>
      </c>
      <c r="N735" s="596">
        <f t="shared" si="214"/>
        <v>0</v>
      </c>
      <c r="O735" s="525">
        <f t="shared" si="215"/>
        <v>0</v>
      </c>
      <c r="P735" s="596">
        <f t="shared" si="216"/>
        <v>0</v>
      </c>
      <c r="Q735" s="525">
        <f t="shared" si="217"/>
        <v>0</v>
      </c>
      <c r="R735" s="542"/>
    </row>
    <row r="736" spans="1:18" ht="34.5" customHeight="1">
      <c r="A736" s="1116" t="s">
        <v>602</v>
      </c>
      <c r="B736" s="1117"/>
      <c r="C736" s="1117"/>
      <c r="D736" s="1117"/>
      <c r="E736" s="1117"/>
      <c r="F736" s="1118"/>
      <c r="G736" s="541"/>
      <c r="H736" s="525">
        <f t="shared" si="208"/>
        <v>0</v>
      </c>
      <c r="I736" s="542">
        <f t="shared" si="209"/>
        <v>0</v>
      </c>
      <c r="J736" s="525">
        <f t="shared" si="210"/>
        <v>0</v>
      </c>
      <c r="K736" s="542">
        <f t="shared" si="211"/>
        <v>0</v>
      </c>
      <c r="L736" s="525">
        <f t="shared" si="212"/>
        <v>0</v>
      </c>
      <c r="M736" s="542">
        <f t="shared" si="213"/>
        <v>0</v>
      </c>
      <c r="N736" s="525">
        <f t="shared" si="214"/>
        <v>0</v>
      </c>
      <c r="O736" s="542">
        <f t="shared" si="215"/>
        <v>0</v>
      </c>
      <c r="P736" s="525">
        <f t="shared" si="216"/>
        <v>1.1004</v>
      </c>
      <c r="Q736" s="543">
        <f t="shared" si="217"/>
        <v>1.1004</v>
      </c>
      <c r="R736" s="544"/>
    </row>
    <row r="737" spans="1:18" ht="34.5" customHeight="1">
      <c r="A737" s="1090" t="s">
        <v>603</v>
      </c>
      <c r="B737" s="1091"/>
      <c r="C737" s="1091"/>
      <c r="D737" s="1091"/>
      <c r="E737" s="1091"/>
      <c r="F737" s="1092"/>
      <c r="G737" s="546"/>
      <c r="H737" s="532">
        <f>SUM(H734:H735)</f>
        <v>0</v>
      </c>
      <c r="I737" s="547">
        <f t="shared" si="209"/>
        <v>1.5903999999999998</v>
      </c>
      <c r="J737" s="548">
        <f t="shared" si="210"/>
        <v>1.5903999999999998</v>
      </c>
      <c r="K737" s="547">
        <f t="shared" si="211"/>
        <v>1.5903999999999998</v>
      </c>
      <c r="L737" s="548">
        <f t="shared" si="212"/>
        <v>1.5903999999999998</v>
      </c>
      <c r="M737" s="547">
        <f t="shared" si="213"/>
        <v>1.5903999999999998</v>
      </c>
      <c r="N737" s="548">
        <f t="shared" si="214"/>
        <v>1.5903999999999998</v>
      </c>
      <c r="O737" s="547">
        <f t="shared" si="215"/>
        <v>1.5903999999999998</v>
      </c>
      <c r="P737" s="548">
        <f t="shared" si="216"/>
        <v>1.5903999999999998</v>
      </c>
      <c r="Q737" s="547">
        <f t="shared" si="217"/>
        <v>1.5903999999999998</v>
      </c>
      <c r="R737" s="548"/>
    </row>
    <row r="738" spans="1:18" ht="34.5" customHeight="1">
      <c r="A738" s="1093" t="s">
        <v>604</v>
      </c>
      <c r="B738" s="1094"/>
      <c r="C738" s="1094"/>
      <c r="D738" s="1094"/>
      <c r="E738" s="1094"/>
      <c r="F738" s="1095"/>
      <c r="G738" s="546"/>
      <c r="H738" s="549">
        <f>SUM(H734:H736)</f>
        <v>0</v>
      </c>
      <c r="I738" s="538">
        <f t="shared" si="209"/>
        <v>1.5903999999999998</v>
      </c>
      <c r="J738" s="550">
        <f t="shared" si="210"/>
        <v>1.5903999999999998</v>
      </c>
      <c r="K738" s="538">
        <f t="shared" si="211"/>
        <v>1.5903999999999998</v>
      </c>
      <c r="L738" s="550">
        <f t="shared" si="212"/>
        <v>1.5903999999999998</v>
      </c>
      <c r="M738" s="538">
        <f t="shared" si="213"/>
        <v>1.5903999999999998</v>
      </c>
      <c r="N738" s="550">
        <f t="shared" si="214"/>
        <v>1.5903999999999998</v>
      </c>
      <c r="O738" s="538">
        <f t="shared" si="215"/>
        <v>1.5903999999999998</v>
      </c>
      <c r="P738" s="550">
        <f t="shared" si="216"/>
        <v>2.6907999999999999</v>
      </c>
      <c r="Q738" s="539">
        <f t="shared" si="217"/>
        <v>2.6907999999999999</v>
      </c>
      <c r="R738" s="538"/>
    </row>
    <row r="739" spans="1:18" ht="34.5" customHeight="1">
      <c r="A739" s="1105"/>
      <c r="B739" s="1106"/>
      <c r="C739" s="1106"/>
      <c r="D739" s="1106"/>
      <c r="E739" s="1106"/>
      <c r="F739" s="1106"/>
      <c r="G739" s="1107"/>
      <c r="H739" s="1106"/>
      <c r="I739" s="1106"/>
      <c r="J739" s="1106"/>
      <c r="K739" s="1106"/>
      <c r="L739" s="1106"/>
      <c r="M739" s="1106"/>
      <c r="N739" s="1106"/>
      <c r="O739" s="1106"/>
      <c r="P739" s="1106"/>
      <c r="Q739" s="1108"/>
      <c r="R739" s="551"/>
    </row>
    <row r="740" spans="1:18" s="597" customFormat="1" ht="34.5" customHeight="1">
      <c r="A740" s="1041" t="s">
        <v>605</v>
      </c>
      <c r="B740" s="1042"/>
      <c r="C740" s="1042"/>
      <c r="D740" s="1042"/>
      <c r="E740" s="1042"/>
      <c r="F740" s="1042"/>
      <c r="G740" s="1109"/>
      <c r="H740" s="1042"/>
      <c r="I740" s="1042"/>
      <c r="J740" s="1042"/>
      <c r="K740" s="1042"/>
      <c r="L740" s="1042"/>
      <c r="M740" s="1042"/>
      <c r="N740" s="1042"/>
      <c r="O740" s="1042"/>
      <c r="P740" s="1042"/>
      <c r="Q740" s="1045"/>
      <c r="R740" s="480"/>
    </row>
    <row r="741" spans="1:18" ht="34.5" customHeight="1">
      <c r="A741" s="741">
        <v>116</v>
      </c>
      <c r="B741" s="71" t="s">
        <v>498</v>
      </c>
      <c r="C741" s="1046" t="s">
        <v>465</v>
      </c>
      <c r="D741" s="73" t="s">
        <v>606</v>
      </c>
      <c r="E741" s="796" t="s">
        <v>48</v>
      </c>
      <c r="F741" s="124" t="s">
        <v>283</v>
      </c>
      <c r="G741" s="151">
        <f>R741*O4</f>
        <v>0.5</v>
      </c>
      <c r="H741" s="185">
        <v>1.0027999999999999</v>
      </c>
      <c r="I741" s="186"/>
      <c r="J741" s="185"/>
      <c r="K741" s="186"/>
      <c r="L741" s="185"/>
      <c r="M741" s="186"/>
      <c r="N741" s="185"/>
      <c r="O741" s="186"/>
      <c r="P741" s="185"/>
      <c r="Q741" s="187"/>
      <c r="R741" s="188">
        <v>0.5</v>
      </c>
    </row>
    <row r="742" spans="1:18" ht="34.5" customHeight="1">
      <c r="A742" s="742"/>
      <c r="B742" s="97" t="s">
        <v>607</v>
      </c>
      <c r="C742" s="1046"/>
      <c r="D742" s="82"/>
      <c r="E742" s="1047"/>
      <c r="F742" s="113" t="s">
        <v>285</v>
      </c>
      <c r="G742" s="127"/>
      <c r="H742" s="190"/>
      <c r="I742" s="185"/>
      <c r="J742" s="191"/>
      <c r="K742" s="185"/>
      <c r="L742" s="191"/>
      <c r="M742" s="185"/>
      <c r="N742" s="191"/>
      <c r="O742" s="185"/>
      <c r="P742" s="191"/>
      <c r="Q742" s="185"/>
      <c r="R742" s="190"/>
    </row>
    <row r="743" spans="1:18" ht="34.5" customHeight="1">
      <c r="A743" s="742"/>
      <c r="B743" s="89" t="s">
        <v>608</v>
      </c>
      <c r="C743" s="1046"/>
      <c r="D743" s="90"/>
      <c r="E743" s="1047"/>
      <c r="F743" s="116" t="s">
        <v>53</v>
      </c>
      <c r="G743" s="114"/>
      <c r="H743" s="185"/>
      <c r="I743" s="192"/>
      <c r="J743" s="185"/>
      <c r="K743" s="192"/>
      <c r="L743" s="185"/>
      <c r="M743" s="192"/>
      <c r="N743" s="185"/>
      <c r="O743" s="192"/>
      <c r="P743" s="185"/>
      <c r="Q743" s="193"/>
      <c r="R743" s="194"/>
    </row>
    <row r="744" spans="1:18" ht="34.5" customHeight="1">
      <c r="A744" s="743"/>
      <c r="B744" s="102"/>
      <c r="C744" s="1046"/>
      <c r="D744" s="132"/>
      <c r="E744" s="1047"/>
      <c r="F744" s="174"/>
      <c r="G744" s="175"/>
      <c r="H744" s="1080"/>
      <c r="I744" s="1048"/>
      <c r="J744" s="1048"/>
      <c r="K744" s="1048"/>
      <c r="L744" s="1048"/>
      <c r="M744" s="1048"/>
      <c r="N744" s="1048"/>
      <c r="O744" s="1048"/>
      <c r="P744" s="1048"/>
      <c r="Q744" s="1048"/>
      <c r="R744" s="522"/>
    </row>
    <row r="745" spans="1:18" ht="34.5" hidden="1" customHeight="1">
      <c r="A745" s="1110" t="s">
        <v>609</v>
      </c>
      <c r="B745" s="1111"/>
      <c r="C745" s="1111"/>
      <c r="D745" s="1111"/>
      <c r="E745" s="1112"/>
      <c r="F745" s="555">
        <f t="shared" ref="F745:F747" si="218">SUM(H745:Q745)</f>
        <v>1.0027999999999999</v>
      </c>
      <c r="G745" s="556"/>
      <c r="H745" s="555">
        <f t="shared" ref="H745:H747" si="219">H741</f>
        <v>1.0027999999999999</v>
      </c>
      <c r="I745" s="555">
        <f t="shared" ref="I745:I747" si="220">I741</f>
        <v>0</v>
      </c>
      <c r="J745" s="555">
        <f t="shared" ref="J745:J747" si="221">J741</f>
        <v>0</v>
      </c>
      <c r="K745" s="555">
        <f t="shared" ref="K745:K747" si="222">K741</f>
        <v>0</v>
      </c>
      <c r="L745" s="555">
        <f t="shared" ref="L745:L747" si="223">L741</f>
        <v>0</v>
      </c>
      <c r="M745" s="555">
        <f t="shared" ref="M745:M747" si="224">M741</f>
        <v>0</v>
      </c>
      <c r="N745" s="555">
        <f t="shared" ref="N745:N747" si="225">N741</f>
        <v>0</v>
      </c>
      <c r="O745" s="555">
        <f t="shared" ref="O745:O747" si="226">O741</f>
        <v>0</v>
      </c>
      <c r="P745" s="555">
        <f t="shared" ref="P745:P747" si="227">P741</f>
        <v>0</v>
      </c>
      <c r="Q745" s="557">
        <f t="shared" ref="Q745:Q747" si="228">Q741</f>
        <v>0</v>
      </c>
      <c r="R745" s="542">
        <f t="shared" ref="R745:R747" si="229">R741</f>
        <v>0.5</v>
      </c>
    </row>
    <row r="746" spans="1:18" ht="34.5" hidden="1" customHeight="1">
      <c r="A746" s="1113" t="s">
        <v>610</v>
      </c>
      <c r="B746" s="1114"/>
      <c r="C746" s="1114"/>
      <c r="D746" s="1114"/>
      <c r="E746" s="1115"/>
      <c r="F746" s="555">
        <f t="shared" si="218"/>
        <v>0</v>
      </c>
      <c r="G746" s="556"/>
      <c r="H746" s="555">
        <f t="shared" si="219"/>
        <v>0</v>
      </c>
      <c r="I746" s="555">
        <f t="shared" si="220"/>
        <v>0</v>
      </c>
      <c r="J746" s="555">
        <f t="shared" si="221"/>
        <v>0</v>
      </c>
      <c r="K746" s="555">
        <f t="shared" si="222"/>
        <v>0</v>
      </c>
      <c r="L746" s="555">
        <f t="shared" si="223"/>
        <v>0</v>
      </c>
      <c r="M746" s="555">
        <f t="shared" si="224"/>
        <v>0</v>
      </c>
      <c r="N746" s="555">
        <f t="shared" si="225"/>
        <v>0</v>
      </c>
      <c r="O746" s="555">
        <f t="shared" si="226"/>
        <v>0</v>
      </c>
      <c r="P746" s="555">
        <f t="shared" si="227"/>
        <v>0</v>
      </c>
      <c r="Q746" s="557">
        <f t="shared" si="228"/>
        <v>0</v>
      </c>
      <c r="R746" s="542">
        <f t="shared" si="229"/>
        <v>0</v>
      </c>
    </row>
    <row r="747" spans="1:18" ht="34.5" hidden="1" customHeight="1">
      <c r="A747" s="1116" t="s">
        <v>611</v>
      </c>
      <c r="B747" s="1117"/>
      <c r="C747" s="1117"/>
      <c r="D747" s="1117"/>
      <c r="E747" s="1118"/>
      <c r="F747" s="542">
        <f t="shared" si="218"/>
        <v>0</v>
      </c>
      <c r="G747" s="556"/>
      <c r="H747" s="555">
        <f t="shared" si="219"/>
        <v>0</v>
      </c>
      <c r="I747" s="555">
        <f t="shared" si="220"/>
        <v>0</v>
      </c>
      <c r="J747" s="555">
        <f t="shared" si="221"/>
        <v>0</v>
      </c>
      <c r="K747" s="555">
        <f t="shared" si="222"/>
        <v>0</v>
      </c>
      <c r="L747" s="555">
        <f t="shared" si="223"/>
        <v>0</v>
      </c>
      <c r="M747" s="555">
        <f t="shared" si="224"/>
        <v>0</v>
      </c>
      <c r="N747" s="555">
        <f t="shared" si="225"/>
        <v>0</v>
      </c>
      <c r="O747" s="555">
        <f t="shared" si="226"/>
        <v>0</v>
      </c>
      <c r="P747" s="555">
        <f t="shared" si="227"/>
        <v>0</v>
      </c>
      <c r="Q747" s="557">
        <f t="shared" si="228"/>
        <v>0</v>
      </c>
      <c r="R747" s="542">
        <f t="shared" si="229"/>
        <v>0</v>
      </c>
    </row>
    <row r="748" spans="1:18" ht="34.5" hidden="1" customHeight="1">
      <c r="A748" s="1090" t="s">
        <v>612</v>
      </c>
      <c r="B748" s="1091"/>
      <c r="C748" s="1091"/>
      <c r="D748" s="1091"/>
      <c r="E748" s="1092"/>
      <c r="F748" s="532">
        <f>SUM(F745:F746)</f>
        <v>1.0027999999999999</v>
      </c>
      <c r="G748" s="549"/>
      <c r="H748" s="532">
        <f t="shared" ref="H748:R748" si="230">SUM(H745:H746)</f>
        <v>1.0027999999999999</v>
      </c>
      <c r="I748" s="532">
        <f t="shared" si="230"/>
        <v>0</v>
      </c>
      <c r="J748" s="532">
        <f t="shared" si="230"/>
        <v>0</v>
      </c>
      <c r="K748" s="532">
        <f t="shared" si="230"/>
        <v>0</v>
      </c>
      <c r="L748" s="532">
        <f t="shared" si="230"/>
        <v>0</v>
      </c>
      <c r="M748" s="532">
        <f t="shared" si="230"/>
        <v>0</v>
      </c>
      <c r="N748" s="532">
        <f t="shared" si="230"/>
        <v>0</v>
      </c>
      <c r="O748" s="532">
        <f t="shared" si="230"/>
        <v>0</v>
      </c>
      <c r="P748" s="532">
        <f t="shared" si="230"/>
        <v>0</v>
      </c>
      <c r="Q748" s="560">
        <f t="shared" si="230"/>
        <v>0</v>
      </c>
      <c r="R748" s="548">
        <f t="shared" si="230"/>
        <v>0.5</v>
      </c>
    </row>
    <row r="749" spans="1:18" ht="34.5" hidden="1" customHeight="1">
      <c r="A749" s="1093" t="s">
        <v>613</v>
      </c>
      <c r="B749" s="1094"/>
      <c r="C749" s="1094"/>
      <c r="D749" s="1094"/>
      <c r="E749" s="1095"/>
      <c r="F749" s="538">
        <f>SUM(F745:F747)</f>
        <v>1.0027999999999999</v>
      </c>
      <c r="G749" s="538"/>
      <c r="H749" s="538">
        <f t="shared" ref="H749:R749" si="231">SUM(H745:H747)</f>
        <v>1.0027999999999999</v>
      </c>
      <c r="I749" s="538">
        <f t="shared" si="231"/>
        <v>0</v>
      </c>
      <c r="J749" s="538">
        <f t="shared" si="231"/>
        <v>0</v>
      </c>
      <c r="K749" s="538">
        <f t="shared" si="231"/>
        <v>0</v>
      </c>
      <c r="L749" s="538">
        <f t="shared" si="231"/>
        <v>0</v>
      </c>
      <c r="M749" s="538">
        <f t="shared" si="231"/>
        <v>0</v>
      </c>
      <c r="N749" s="538">
        <f t="shared" si="231"/>
        <v>0</v>
      </c>
      <c r="O749" s="538">
        <f t="shared" si="231"/>
        <v>0</v>
      </c>
      <c r="P749" s="538">
        <f t="shared" si="231"/>
        <v>0</v>
      </c>
      <c r="Q749" s="539">
        <f t="shared" si="231"/>
        <v>0</v>
      </c>
      <c r="R749" s="538">
        <f t="shared" si="231"/>
        <v>0.5</v>
      </c>
    </row>
    <row r="750" spans="1:18" ht="34.5" hidden="1" customHeight="1">
      <c r="A750" s="1105"/>
      <c r="B750" s="1106"/>
      <c r="C750" s="1106"/>
      <c r="D750" s="1106"/>
      <c r="E750" s="1106"/>
      <c r="F750" s="1106"/>
      <c r="G750" s="1107"/>
      <c r="H750" s="1106"/>
      <c r="I750" s="1106"/>
      <c r="J750" s="1106"/>
      <c r="K750" s="1106"/>
      <c r="L750" s="1106"/>
      <c r="M750" s="1106"/>
      <c r="N750" s="1106"/>
      <c r="O750" s="1106"/>
      <c r="P750" s="1106"/>
      <c r="Q750" s="1108"/>
      <c r="R750" s="551"/>
    </row>
    <row r="751" spans="1:18" ht="34.5" customHeight="1">
      <c r="A751" s="1110" t="s">
        <v>614</v>
      </c>
      <c r="B751" s="1111"/>
      <c r="C751" s="1111"/>
      <c r="D751" s="1111"/>
      <c r="E751" s="1111"/>
      <c r="F751" s="1112"/>
      <c r="G751" s="541"/>
      <c r="H751" s="525">
        <f t="shared" ref="H751:H753" si="232">H745</f>
        <v>1.0027999999999999</v>
      </c>
      <c r="I751" s="542">
        <f t="shared" ref="I751:I755" si="233">SUM(I745,H751)</f>
        <v>1.0027999999999999</v>
      </c>
      <c r="J751" s="525">
        <f t="shared" ref="J751:J755" si="234">SUM(J745,I751)</f>
        <v>1.0027999999999999</v>
      </c>
      <c r="K751" s="542">
        <f t="shared" ref="K751:K755" si="235">SUM(K745,J751)</f>
        <v>1.0027999999999999</v>
      </c>
      <c r="L751" s="525">
        <f t="shared" ref="L751:L755" si="236">SUM(L745,K751)</f>
        <v>1.0027999999999999</v>
      </c>
      <c r="M751" s="542">
        <f t="shared" ref="M751:M755" si="237">SUM(M745,L751)</f>
        <v>1.0027999999999999</v>
      </c>
      <c r="N751" s="525">
        <f t="shared" ref="N751:N755" si="238">SUM(N745,M751)</f>
        <v>1.0027999999999999</v>
      </c>
      <c r="O751" s="542">
        <f t="shared" ref="O751:O755" si="239">SUM(O745,N751)</f>
        <v>1.0027999999999999</v>
      </c>
      <c r="P751" s="525">
        <f t="shared" ref="P751:P755" si="240">SUM(P745,O751)</f>
        <v>1.0027999999999999</v>
      </c>
      <c r="Q751" s="543">
        <f t="shared" ref="Q751:Q755" si="241">SUM(Q745,P751)</f>
        <v>1.0027999999999999</v>
      </c>
      <c r="R751" s="544"/>
    </row>
    <row r="752" spans="1:18" ht="34.5" customHeight="1">
      <c r="A752" s="1113" t="s">
        <v>615</v>
      </c>
      <c r="B752" s="1114"/>
      <c r="C752" s="1114"/>
      <c r="D752" s="1114"/>
      <c r="E752" s="1114"/>
      <c r="F752" s="1115"/>
      <c r="G752" s="595"/>
      <c r="H752" s="542">
        <f t="shared" si="232"/>
        <v>0</v>
      </c>
      <c r="I752" s="525">
        <f t="shared" si="233"/>
        <v>0</v>
      </c>
      <c r="J752" s="542">
        <f t="shared" si="234"/>
        <v>0</v>
      </c>
      <c r="K752" s="525">
        <f t="shared" si="235"/>
        <v>0</v>
      </c>
      <c r="L752" s="542">
        <f t="shared" si="236"/>
        <v>0</v>
      </c>
      <c r="M752" s="525">
        <f t="shared" si="237"/>
        <v>0</v>
      </c>
      <c r="N752" s="542">
        <f t="shared" si="238"/>
        <v>0</v>
      </c>
      <c r="O752" s="525">
        <f t="shared" si="239"/>
        <v>0</v>
      </c>
      <c r="P752" s="542">
        <f t="shared" si="240"/>
        <v>0</v>
      </c>
      <c r="Q752" s="525">
        <f t="shared" si="241"/>
        <v>0</v>
      </c>
      <c r="R752" s="542"/>
    </row>
    <row r="753" spans="1:18" ht="34.5" customHeight="1">
      <c r="A753" s="1116" t="s">
        <v>616</v>
      </c>
      <c r="B753" s="1117"/>
      <c r="C753" s="1117"/>
      <c r="D753" s="1117"/>
      <c r="E753" s="1117"/>
      <c r="F753" s="1118"/>
      <c r="G753" s="541"/>
      <c r="H753" s="525">
        <f t="shared" si="232"/>
        <v>0</v>
      </c>
      <c r="I753" s="542">
        <f t="shared" si="233"/>
        <v>0</v>
      </c>
      <c r="J753" s="525">
        <f t="shared" si="234"/>
        <v>0</v>
      </c>
      <c r="K753" s="542">
        <f t="shared" si="235"/>
        <v>0</v>
      </c>
      <c r="L753" s="525">
        <f t="shared" si="236"/>
        <v>0</v>
      </c>
      <c r="M753" s="542">
        <f t="shared" si="237"/>
        <v>0</v>
      </c>
      <c r="N753" s="525">
        <f t="shared" si="238"/>
        <v>0</v>
      </c>
      <c r="O753" s="542">
        <f t="shared" si="239"/>
        <v>0</v>
      </c>
      <c r="P753" s="525">
        <f t="shared" si="240"/>
        <v>0</v>
      </c>
      <c r="Q753" s="543">
        <f t="shared" si="241"/>
        <v>0</v>
      </c>
      <c r="R753" s="544"/>
    </row>
    <row r="754" spans="1:18" ht="34.5" customHeight="1">
      <c r="A754" s="1090" t="s">
        <v>617</v>
      </c>
      <c r="B754" s="1091"/>
      <c r="C754" s="1091"/>
      <c r="D754" s="1091"/>
      <c r="E754" s="1091"/>
      <c r="F754" s="1092"/>
      <c r="G754" s="546"/>
      <c r="H754" s="532">
        <f>SUM(H751:H752)</f>
        <v>1.0027999999999999</v>
      </c>
      <c r="I754" s="547">
        <f t="shared" si="233"/>
        <v>1.0027999999999999</v>
      </c>
      <c r="J754" s="548">
        <f t="shared" si="234"/>
        <v>1.0027999999999999</v>
      </c>
      <c r="K754" s="547">
        <f t="shared" si="235"/>
        <v>1.0027999999999999</v>
      </c>
      <c r="L754" s="548">
        <f t="shared" si="236"/>
        <v>1.0027999999999999</v>
      </c>
      <c r="M754" s="547">
        <f t="shared" si="237"/>
        <v>1.0027999999999999</v>
      </c>
      <c r="N754" s="548">
        <f t="shared" si="238"/>
        <v>1.0027999999999999</v>
      </c>
      <c r="O754" s="547">
        <f t="shared" si="239"/>
        <v>1.0027999999999999</v>
      </c>
      <c r="P754" s="548">
        <f t="shared" si="240"/>
        <v>1.0027999999999999</v>
      </c>
      <c r="Q754" s="547">
        <f t="shared" si="241"/>
        <v>1.0027999999999999</v>
      </c>
      <c r="R754" s="548"/>
    </row>
    <row r="755" spans="1:18" ht="34.5" customHeight="1">
      <c r="A755" s="1093" t="s">
        <v>618</v>
      </c>
      <c r="B755" s="1094"/>
      <c r="C755" s="1094"/>
      <c r="D755" s="1094"/>
      <c r="E755" s="1094"/>
      <c r="F755" s="1095"/>
      <c r="G755" s="546"/>
      <c r="H755" s="549">
        <f>SUM(H751:H753)</f>
        <v>1.0027999999999999</v>
      </c>
      <c r="I755" s="538">
        <f t="shared" si="233"/>
        <v>1.0027999999999999</v>
      </c>
      <c r="J755" s="550">
        <f t="shared" si="234"/>
        <v>1.0027999999999999</v>
      </c>
      <c r="K755" s="538">
        <f t="shared" si="235"/>
        <v>1.0027999999999999</v>
      </c>
      <c r="L755" s="550">
        <f t="shared" si="236"/>
        <v>1.0027999999999999</v>
      </c>
      <c r="M755" s="538">
        <f t="shared" si="237"/>
        <v>1.0027999999999999</v>
      </c>
      <c r="N755" s="550">
        <f t="shared" si="238"/>
        <v>1.0027999999999999</v>
      </c>
      <c r="O755" s="538">
        <f t="shared" si="239"/>
        <v>1.0027999999999999</v>
      </c>
      <c r="P755" s="550">
        <f t="shared" si="240"/>
        <v>1.0027999999999999</v>
      </c>
      <c r="Q755" s="539">
        <f t="shared" si="241"/>
        <v>1.0027999999999999</v>
      </c>
      <c r="R755" s="538"/>
    </row>
    <row r="756" spans="1:18" ht="34.5" customHeight="1">
      <c r="A756" s="1105"/>
      <c r="B756" s="1106"/>
      <c r="C756" s="1106"/>
      <c r="D756" s="1106"/>
      <c r="E756" s="1106"/>
      <c r="F756" s="1106"/>
      <c r="G756" s="1107"/>
      <c r="H756" s="1106"/>
      <c r="I756" s="1106"/>
      <c r="J756" s="1106"/>
      <c r="K756" s="1106"/>
      <c r="L756" s="1106"/>
      <c r="M756" s="1106"/>
      <c r="N756" s="1106"/>
      <c r="O756" s="1106"/>
      <c r="P756" s="1106"/>
      <c r="Q756" s="1108"/>
      <c r="R756" s="551"/>
    </row>
    <row r="757" spans="1:18" ht="34.5" hidden="1" customHeight="1">
      <c r="A757" s="1105"/>
      <c r="B757" s="1106"/>
      <c r="C757" s="1106"/>
      <c r="D757" s="1106"/>
      <c r="E757" s="1106"/>
      <c r="F757" s="1106"/>
      <c r="G757" s="1107"/>
      <c r="H757" s="1106"/>
      <c r="I757" s="1106"/>
      <c r="J757" s="1106"/>
      <c r="K757" s="1106"/>
      <c r="L757" s="1106"/>
      <c r="M757" s="1106"/>
      <c r="N757" s="1106"/>
      <c r="O757" s="1106"/>
      <c r="P757" s="1106"/>
      <c r="Q757" s="1108"/>
      <c r="R757" s="551"/>
    </row>
    <row r="758" spans="1:18" ht="34.5" hidden="1" customHeight="1">
      <c r="A758" s="1110" t="s">
        <v>619</v>
      </c>
      <c r="B758" s="1111"/>
      <c r="C758" s="1111"/>
      <c r="D758" s="1111"/>
      <c r="E758" s="1112"/>
      <c r="F758" s="555">
        <f t="shared" ref="F758:F760" si="242">SUM(H758:Q758)</f>
        <v>4.9016399999999996</v>
      </c>
      <c r="G758" s="524"/>
      <c r="H758" s="598">
        <f t="shared" ref="H758:H760" si="243">SUM(H669,H694,H728,H745)</f>
        <v>3.3112399999999997</v>
      </c>
      <c r="I758" s="599">
        <f t="shared" ref="I758:I760" si="244">SUM(I669,I694,I728,I745)</f>
        <v>1.5903999999999998</v>
      </c>
      <c r="J758" s="598">
        <f t="shared" ref="J758:J760" si="245">SUM(J669,J694,J728,J745)</f>
        <v>0</v>
      </c>
      <c r="K758" s="599">
        <f t="shared" ref="K758:K760" si="246">SUM(K669,K694,K728,K745)</f>
        <v>0</v>
      </c>
      <c r="L758" s="598">
        <f t="shared" ref="L758:L760" si="247">SUM(L669,L694,L728,L745)</f>
        <v>0</v>
      </c>
      <c r="M758" s="599">
        <f t="shared" ref="M758:M760" si="248">SUM(M669,M694,M728,M745)</f>
        <v>0</v>
      </c>
      <c r="N758" s="598">
        <f t="shared" ref="N758:N760" si="249">SUM(N669,N694,N728,N745)</f>
        <v>0</v>
      </c>
      <c r="O758" s="599">
        <f t="shared" ref="O758:O760" si="250">SUM(O669,O694,O728,O745)</f>
        <v>0</v>
      </c>
      <c r="P758" s="598">
        <f t="shared" ref="P758:P760" si="251">SUM(P669,P694,P728,P745)</f>
        <v>0</v>
      </c>
      <c r="Q758" s="600">
        <f t="shared" ref="Q758:Q760" si="252">SUM(Q669,Q694,Q728,Q745)</f>
        <v>0</v>
      </c>
      <c r="R758" s="601"/>
    </row>
    <row r="759" spans="1:18" ht="34.5" hidden="1" customHeight="1">
      <c r="A759" s="1113" t="s">
        <v>620</v>
      </c>
      <c r="B759" s="1114"/>
      <c r="C759" s="1114"/>
      <c r="D759" s="1114"/>
      <c r="E759" s="1115"/>
      <c r="F759" s="555">
        <f t="shared" si="242"/>
        <v>0</v>
      </c>
      <c r="G759" s="556"/>
      <c r="H759" s="602">
        <f t="shared" si="243"/>
        <v>0</v>
      </c>
      <c r="I759" s="598">
        <f t="shared" si="244"/>
        <v>0</v>
      </c>
      <c r="J759" s="602">
        <f t="shared" si="245"/>
        <v>0</v>
      </c>
      <c r="K759" s="598">
        <f t="shared" si="246"/>
        <v>0</v>
      </c>
      <c r="L759" s="602">
        <f t="shared" si="247"/>
        <v>0</v>
      </c>
      <c r="M759" s="598">
        <f t="shared" si="248"/>
        <v>0</v>
      </c>
      <c r="N759" s="602">
        <f t="shared" si="249"/>
        <v>0</v>
      </c>
      <c r="O759" s="598">
        <f t="shared" si="250"/>
        <v>0</v>
      </c>
      <c r="P759" s="602">
        <f t="shared" si="251"/>
        <v>0</v>
      </c>
      <c r="Q759" s="598">
        <f t="shared" si="252"/>
        <v>0</v>
      </c>
      <c r="R759" s="602"/>
    </row>
    <row r="760" spans="1:18" ht="34.5" hidden="1" customHeight="1">
      <c r="A760" s="1116" t="s">
        <v>621</v>
      </c>
      <c r="B760" s="1117"/>
      <c r="C760" s="1117"/>
      <c r="D760" s="1117"/>
      <c r="E760" s="1118"/>
      <c r="F760" s="531">
        <f t="shared" si="242"/>
        <v>4.5342200000000004</v>
      </c>
      <c r="G760" s="524"/>
      <c r="H760" s="598">
        <f t="shared" si="243"/>
        <v>0</v>
      </c>
      <c r="I760" s="603">
        <f t="shared" si="244"/>
        <v>0</v>
      </c>
      <c r="J760" s="598">
        <f t="shared" si="245"/>
        <v>0</v>
      </c>
      <c r="K760" s="603">
        <f t="shared" si="246"/>
        <v>0</v>
      </c>
      <c r="L760" s="598">
        <f t="shared" si="247"/>
        <v>0</v>
      </c>
      <c r="M760" s="603">
        <f t="shared" si="248"/>
        <v>0</v>
      </c>
      <c r="N760" s="598">
        <f t="shared" si="249"/>
        <v>0</v>
      </c>
      <c r="O760" s="603">
        <f t="shared" si="250"/>
        <v>3.22838</v>
      </c>
      <c r="P760" s="598">
        <f t="shared" si="251"/>
        <v>1.3058400000000001</v>
      </c>
      <c r="Q760" s="604">
        <f t="shared" si="252"/>
        <v>0</v>
      </c>
      <c r="R760" s="605"/>
    </row>
    <row r="761" spans="1:18" ht="34.5" hidden="1" customHeight="1">
      <c r="A761" s="1090" t="s">
        <v>622</v>
      </c>
      <c r="B761" s="1091"/>
      <c r="C761" s="1091"/>
      <c r="D761" s="1091"/>
      <c r="E761" s="1092"/>
      <c r="F761" s="532">
        <f>SUM(F758:F759)</f>
        <v>4.9016399999999996</v>
      </c>
      <c r="G761" s="533"/>
      <c r="H761" s="606">
        <f t="shared" ref="H761:Q761" si="253">SUM(H758:H759)</f>
        <v>3.3112399999999997</v>
      </c>
      <c r="I761" s="606">
        <f t="shared" si="253"/>
        <v>1.5903999999999998</v>
      </c>
      <c r="J761" s="606">
        <f t="shared" si="253"/>
        <v>0</v>
      </c>
      <c r="K761" s="606">
        <f t="shared" si="253"/>
        <v>0</v>
      </c>
      <c r="L761" s="606">
        <f t="shared" si="253"/>
        <v>0</v>
      </c>
      <c r="M761" s="606">
        <f t="shared" si="253"/>
        <v>0</v>
      </c>
      <c r="N761" s="606">
        <f t="shared" si="253"/>
        <v>0</v>
      </c>
      <c r="O761" s="606">
        <f t="shared" si="253"/>
        <v>0</v>
      </c>
      <c r="P761" s="606">
        <f t="shared" si="253"/>
        <v>0</v>
      </c>
      <c r="Q761" s="607">
        <f t="shared" si="253"/>
        <v>0</v>
      </c>
      <c r="R761" s="608"/>
    </row>
    <row r="762" spans="1:18" ht="34.5" hidden="1" customHeight="1">
      <c r="A762" s="1093" t="s">
        <v>623</v>
      </c>
      <c r="B762" s="1094"/>
      <c r="C762" s="1094"/>
      <c r="D762" s="1094"/>
      <c r="E762" s="1095"/>
      <c r="F762" s="549">
        <f>SUM(F758:F760)</f>
        <v>9.4358599999999999</v>
      </c>
      <c r="G762" s="549"/>
      <c r="H762" s="609">
        <f t="shared" ref="H762:Q762" si="254">SUM(H758:H760)</f>
        <v>3.3112399999999997</v>
      </c>
      <c r="I762" s="609">
        <f t="shared" si="254"/>
        <v>1.5903999999999998</v>
      </c>
      <c r="J762" s="609">
        <f t="shared" si="254"/>
        <v>0</v>
      </c>
      <c r="K762" s="609">
        <f t="shared" si="254"/>
        <v>0</v>
      </c>
      <c r="L762" s="609">
        <f t="shared" si="254"/>
        <v>0</v>
      </c>
      <c r="M762" s="609">
        <f t="shared" si="254"/>
        <v>0</v>
      </c>
      <c r="N762" s="609">
        <f t="shared" si="254"/>
        <v>0</v>
      </c>
      <c r="O762" s="609">
        <f t="shared" si="254"/>
        <v>3.22838</v>
      </c>
      <c r="P762" s="609">
        <f t="shared" si="254"/>
        <v>1.3058400000000001</v>
      </c>
      <c r="Q762" s="610">
        <f t="shared" si="254"/>
        <v>0</v>
      </c>
      <c r="R762" s="611"/>
    </row>
    <row r="763" spans="1:18" ht="34.5" hidden="1" customHeight="1">
      <c r="A763" s="1105"/>
      <c r="B763" s="1106"/>
      <c r="C763" s="1106"/>
      <c r="D763" s="1106"/>
      <c r="E763" s="1106"/>
      <c r="F763" s="1106"/>
      <c r="G763" s="1107"/>
      <c r="H763" s="1106"/>
      <c r="I763" s="1106"/>
      <c r="J763" s="1106"/>
      <c r="K763" s="1106"/>
      <c r="L763" s="1106"/>
      <c r="M763" s="1106"/>
      <c r="N763" s="1106"/>
      <c r="O763" s="1106"/>
      <c r="P763" s="1106"/>
      <c r="Q763" s="1108"/>
      <c r="R763" s="551"/>
    </row>
    <row r="764" spans="1:18" ht="34.5" customHeight="1">
      <c r="A764" s="1110" t="s">
        <v>624</v>
      </c>
      <c r="B764" s="1111"/>
      <c r="C764" s="1111"/>
      <c r="D764" s="1111"/>
      <c r="E764" s="1111"/>
      <c r="F764" s="1112"/>
      <c r="G764" s="541"/>
      <c r="H764" s="598">
        <f t="shared" ref="H764:H766" si="255">H758</f>
        <v>3.3112399999999997</v>
      </c>
      <c r="I764" s="599">
        <f t="shared" ref="I764:I767" si="256">SUM(I758,H764)</f>
        <v>4.9016399999999996</v>
      </c>
      <c r="J764" s="598">
        <f t="shared" ref="J764:J767" si="257">SUM(J758,I764)</f>
        <v>4.9016399999999996</v>
      </c>
      <c r="K764" s="599">
        <f t="shared" ref="K764:K767" si="258">SUM(K758,J764)</f>
        <v>4.9016399999999996</v>
      </c>
      <c r="L764" s="598">
        <f t="shared" ref="L764:L767" si="259">SUM(L758,K764)</f>
        <v>4.9016399999999996</v>
      </c>
      <c r="M764" s="599">
        <f t="shared" ref="M764:M767" si="260">SUM(M758,L764)</f>
        <v>4.9016399999999996</v>
      </c>
      <c r="N764" s="598">
        <f t="shared" ref="N764:N767" si="261">SUM(N758,M764)</f>
        <v>4.9016399999999996</v>
      </c>
      <c r="O764" s="599">
        <f t="shared" ref="O764:O767" si="262">SUM(O758,N764)</f>
        <v>4.9016399999999996</v>
      </c>
      <c r="P764" s="598">
        <f t="shared" ref="P764:P767" si="263">SUM(P758,O764)</f>
        <v>4.9016399999999996</v>
      </c>
      <c r="Q764" s="600">
        <f t="shared" ref="Q764:Q767" si="264">SUM(Q758,P764)</f>
        <v>4.9016399999999996</v>
      </c>
      <c r="R764" s="601"/>
    </row>
    <row r="765" spans="1:18" ht="34.5" customHeight="1">
      <c r="A765" s="1113" t="s">
        <v>625</v>
      </c>
      <c r="B765" s="1114"/>
      <c r="C765" s="1114"/>
      <c r="D765" s="1114"/>
      <c r="E765" s="1114"/>
      <c r="F765" s="1115"/>
      <c r="G765" s="595"/>
      <c r="H765" s="599">
        <f t="shared" si="255"/>
        <v>0</v>
      </c>
      <c r="I765" s="598">
        <f t="shared" si="256"/>
        <v>0</v>
      </c>
      <c r="J765" s="599">
        <f t="shared" si="257"/>
        <v>0</v>
      </c>
      <c r="K765" s="598">
        <f t="shared" si="258"/>
        <v>0</v>
      </c>
      <c r="L765" s="599">
        <f t="shared" si="259"/>
        <v>0</v>
      </c>
      <c r="M765" s="598">
        <f t="shared" si="260"/>
        <v>0</v>
      </c>
      <c r="N765" s="599">
        <f t="shared" si="261"/>
        <v>0</v>
      </c>
      <c r="O765" s="598">
        <f t="shared" si="262"/>
        <v>0</v>
      </c>
      <c r="P765" s="599">
        <f t="shared" si="263"/>
        <v>0</v>
      </c>
      <c r="Q765" s="598">
        <f t="shared" si="264"/>
        <v>0</v>
      </c>
      <c r="R765" s="599"/>
    </row>
    <row r="766" spans="1:18" ht="34.5" customHeight="1">
      <c r="A766" s="1116" t="s">
        <v>626</v>
      </c>
      <c r="B766" s="1117"/>
      <c r="C766" s="1117"/>
      <c r="D766" s="1117"/>
      <c r="E766" s="1117"/>
      <c r="F766" s="1118"/>
      <c r="G766" s="541"/>
      <c r="H766" s="598">
        <f t="shared" si="255"/>
        <v>0</v>
      </c>
      <c r="I766" s="599">
        <f t="shared" si="256"/>
        <v>0</v>
      </c>
      <c r="J766" s="598">
        <f t="shared" si="257"/>
        <v>0</v>
      </c>
      <c r="K766" s="599">
        <f t="shared" si="258"/>
        <v>0</v>
      </c>
      <c r="L766" s="598">
        <f t="shared" si="259"/>
        <v>0</v>
      </c>
      <c r="M766" s="599">
        <f t="shared" si="260"/>
        <v>0</v>
      </c>
      <c r="N766" s="598">
        <f t="shared" si="261"/>
        <v>0</v>
      </c>
      <c r="O766" s="599">
        <f t="shared" si="262"/>
        <v>3.22838</v>
      </c>
      <c r="P766" s="598">
        <f t="shared" si="263"/>
        <v>4.5342200000000004</v>
      </c>
      <c r="Q766" s="600">
        <f t="shared" si="264"/>
        <v>4.5342200000000004</v>
      </c>
      <c r="R766" s="601"/>
    </row>
    <row r="767" spans="1:18" ht="34.5" customHeight="1">
      <c r="A767" s="1090" t="s">
        <v>627</v>
      </c>
      <c r="B767" s="1091"/>
      <c r="C767" s="1091"/>
      <c r="D767" s="1091"/>
      <c r="E767" s="1091"/>
      <c r="F767" s="1092"/>
      <c r="G767" s="546"/>
      <c r="H767" s="612">
        <f>SUM(H764:H765)</f>
        <v>3.3112399999999997</v>
      </c>
      <c r="I767" s="613">
        <f t="shared" si="256"/>
        <v>4.9016399999999996</v>
      </c>
      <c r="J767" s="614">
        <f t="shared" si="257"/>
        <v>4.9016399999999996</v>
      </c>
      <c r="K767" s="613">
        <f t="shared" si="258"/>
        <v>4.9016399999999996</v>
      </c>
      <c r="L767" s="614">
        <f t="shared" si="259"/>
        <v>4.9016399999999996</v>
      </c>
      <c r="M767" s="613">
        <f t="shared" si="260"/>
        <v>4.9016399999999996</v>
      </c>
      <c r="N767" s="614">
        <f t="shared" si="261"/>
        <v>4.9016399999999996</v>
      </c>
      <c r="O767" s="613">
        <f t="shared" si="262"/>
        <v>4.9016399999999996</v>
      </c>
      <c r="P767" s="614">
        <f t="shared" si="263"/>
        <v>4.9016399999999996</v>
      </c>
      <c r="Q767" s="613">
        <f t="shared" si="264"/>
        <v>4.9016399999999996</v>
      </c>
      <c r="R767" s="614"/>
    </row>
    <row r="768" spans="1:18" ht="34.5" customHeight="1">
      <c r="A768" s="1093" t="s">
        <v>628</v>
      </c>
      <c r="B768" s="1094"/>
      <c r="C768" s="1094"/>
      <c r="D768" s="1094"/>
      <c r="E768" s="1094"/>
      <c r="F768" s="1095"/>
      <c r="G768" s="546"/>
      <c r="H768" s="609">
        <f t="shared" ref="H768:Q768" si="265">SUM(H764:H766)</f>
        <v>3.3112399999999997</v>
      </c>
      <c r="I768" s="609">
        <f t="shared" si="265"/>
        <v>4.9016399999999996</v>
      </c>
      <c r="J768" s="609">
        <f t="shared" si="265"/>
        <v>4.9016399999999996</v>
      </c>
      <c r="K768" s="609">
        <f t="shared" si="265"/>
        <v>4.9016399999999996</v>
      </c>
      <c r="L768" s="609">
        <f t="shared" si="265"/>
        <v>4.9016399999999996</v>
      </c>
      <c r="M768" s="609">
        <f t="shared" si="265"/>
        <v>4.9016399999999996</v>
      </c>
      <c r="N768" s="609">
        <f t="shared" si="265"/>
        <v>4.9016399999999996</v>
      </c>
      <c r="O768" s="609">
        <f t="shared" si="265"/>
        <v>8.13002</v>
      </c>
      <c r="P768" s="609">
        <f t="shared" si="265"/>
        <v>9.4358599999999999</v>
      </c>
      <c r="Q768" s="610">
        <f t="shared" si="265"/>
        <v>9.4358599999999999</v>
      </c>
      <c r="R768" s="611"/>
    </row>
    <row r="769" spans="1:18" ht="34.5" customHeight="1">
      <c r="A769" s="892"/>
      <c r="B769" s="893"/>
      <c r="C769" s="893"/>
      <c r="D769" s="893"/>
      <c r="E769" s="893"/>
      <c r="F769" s="893"/>
      <c r="G769" s="894"/>
      <c r="H769" s="893"/>
      <c r="I769" s="893"/>
      <c r="J769" s="893"/>
      <c r="K769" s="893"/>
      <c r="L769" s="893"/>
      <c r="M769" s="893"/>
      <c r="N769" s="893"/>
      <c r="O769" s="893"/>
      <c r="P769" s="893"/>
      <c r="Q769" s="895"/>
      <c r="R769" s="280"/>
    </row>
    <row r="770" spans="1:18" s="597" customFormat="1" ht="34.5" customHeight="1">
      <c r="A770" s="736" t="s">
        <v>629</v>
      </c>
      <c r="B770" s="737"/>
      <c r="C770" s="737"/>
      <c r="D770" s="737"/>
      <c r="E770" s="737"/>
      <c r="F770" s="737"/>
      <c r="G770" s="902"/>
      <c r="H770" s="737"/>
      <c r="I770" s="737"/>
      <c r="J770" s="737"/>
      <c r="K770" s="737"/>
      <c r="L770" s="737"/>
      <c r="M770" s="737"/>
      <c r="N770" s="737"/>
      <c r="O770" s="737"/>
      <c r="P770" s="737"/>
      <c r="Q770" s="903"/>
      <c r="R770" s="292"/>
    </row>
    <row r="771" spans="1:18" ht="34.5" customHeight="1">
      <c r="A771" s="1000">
        <v>117</v>
      </c>
      <c r="B771" s="293" t="s">
        <v>630</v>
      </c>
      <c r="C771" s="907" t="s">
        <v>631</v>
      </c>
      <c r="D771" s="294"/>
      <c r="E771" s="921" t="s">
        <v>99</v>
      </c>
      <c r="F771" s="295" t="s">
        <v>283</v>
      </c>
      <c r="G771" s="296"/>
      <c r="H771" s="297"/>
      <c r="I771" s="298"/>
      <c r="J771" s="298"/>
      <c r="K771" s="298"/>
      <c r="L771" s="298"/>
      <c r="M771" s="298"/>
      <c r="N771" s="298"/>
      <c r="O771" s="298"/>
      <c r="P771" s="298"/>
      <c r="Q771" s="299"/>
      <c r="R771" s="297"/>
    </row>
    <row r="772" spans="1:18" ht="34.5" customHeight="1">
      <c r="A772" s="1001"/>
      <c r="B772" s="308" t="s">
        <v>632</v>
      </c>
      <c r="C772" s="908"/>
      <c r="D772" s="302"/>
      <c r="E772" s="922"/>
      <c r="F772" s="303" t="s">
        <v>285</v>
      </c>
      <c r="G772" s="151">
        <f>R772*O4</f>
        <v>5.25</v>
      </c>
      <c r="H772" s="305"/>
      <c r="I772" s="306"/>
      <c r="J772" s="306"/>
      <c r="K772" s="306"/>
      <c r="L772" s="10">
        <v>0</v>
      </c>
      <c r="M772" s="306"/>
      <c r="N772" s="306"/>
      <c r="O772" s="306"/>
      <c r="P772" s="306"/>
      <c r="Q772" s="307"/>
      <c r="R772" s="305">
        <v>5.25</v>
      </c>
    </row>
    <row r="773" spans="1:18" ht="34.5" customHeight="1">
      <c r="A773" s="1001"/>
      <c r="B773" s="308" t="s">
        <v>633</v>
      </c>
      <c r="C773" s="908"/>
      <c r="D773" s="309"/>
      <c r="E773" s="922"/>
      <c r="F773" s="310" t="s">
        <v>53</v>
      </c>
      <c r="G773" s="151">
        <f>R773*O4</f>
        <v>4.5</v>
      </c>
      <c r="H773" s="311"/>
      <c r="I773" s="312"/>
      <c r="J773" s="312"/>
      <c r="K773" s="312"/>
      <c r="L773" s="312"/>
      <c r="M773" s="312"/>
      <c r="N773" s="312"/>
      <c r="O773" s="312"/>
      <c r="P773" s="312">
        <v>0</v>
      </c>
      <c r="Q773" s="313"/>
      <c r="R773" s="311">
        <v>4.5</v>
      </c>
    </row>
    <row r="774" spans="1:18" ht="34.5" customHeight="1">
      <c r="A774" s="1001"/>
      <c r="B774" s="301" t="s">
        <v>634</v>
      </c>
      <c r="C774" s="908"/>
      <c r="D774" s="913" t="s">
        <v>635</v>
      </c>
      <c r="E774" s="922"/>
      <c r="F774" s="915"/>
      <c r="G774" s="315"/>
      <c r="H774" s="917"/>
      <c r="I774" s="918"/>
      <c r="J774" s="918"/>
      <c r="K774" s="918"/>
      <c r="L774" s="918"/>
      <c r="M774" s="918"/>
      <c r="N774" s="918"/>
      <c r="O774" s="918"/>
      <c r="P774" s="918"/>
      <c r="Q774" s="918"/>
      <c r="R774" s="316"/>
    </row>
    <row r="775" spans="1:18" ht="34.5" customHeight="1">
      <c r="A775" s="1001"/>
      <c r="B775" s="308" t="s">
        <v>636</v>
      </c>
      <c r="C775" s="908"/>
      <c r="D775" s="958"/>
      <c r="E775" s="922"/>
      <c r="F775" s="925"/>
      <c r="G775" s="326"/>
      <c r="H775" s="927"/>
      <c r="I775" s="928"/>
      <c r="J775" s="928"/>
      <c r="K775" s="928"/>
      <c r="L775" s="928"/>
      <c r="M775" s="928"/>
      <c r="N775" s="928"/>
      <c r="O775" s="928"/>
      <c r="P775" s="928"/>
      <c r="Q775" s="928"/>
      <c r="R775" s="327"/>
    </row>
    <row r="776" spans="1:18" ht="34.5" customHeight="1">
      <c r="A776" s="1001"/>
      <c r="B776" s="308" t="s">
        <v>637</v>
      </c>
      <c r="C776" s="908"/>
      <c r="D776" s="314"/>
      <c r="E776" s="922"/>
      <c r="F776" s="925"/>
      <c r="G776" s="326"/>
      <c r="H776" s="927"/>
      <c r="I776" s="928"/>
      <c r="J776" s="928"/>
      <c r="K776" s="928"/>
      <c r="L776" s="928"/>
      <c r="M776" s="928"/>
      <c r="N776" s="928"/>
      <c r="O776" s="928"/>
      <c r="P776" s="928"/>
      <c r="Q776" s="928"/>
      <c r="R776" s="327"/>
    </row>
    <row r="777" spans="1:18" ht="34.5" customHeight="1">
      <c r="A777" s="1001"/>
      <c r="B777" s="308" t="s">
        <v>638</v>
      </c>
      <c r="C777" s="908"/>
      <c r="D777" s="913" t="s">
        <v>639</v>
      </c>
      <c r="E777" s="922"/>
      <c r="F777" s="925"/>
      <c r="G777" s="326"/>
      <c r="H777" s="927"/>
      <c r="I777" s="928"/>
      <c r="J777" s="928"/>
      <c r="K777" s="928"/>
      <c r="L777" s="928"/>
      <c r="M777" s="928"/>
      <c r="N777" s="928"/>
      <c r="O777" s="928"/>
      <c r="P777" s="928"/>
      <c r="Q777" s="928"/>
      <c r="R777" s="327"/>
    </row>
    <row r="778" spans="1:18" ht="34.5" customHeight="1">
      <c r="A778" s="1001"/>
      <c r="B778" s="308" t="s">
        <v>640</v>
      </c>
      <c r="C778" s="908"/>
      <c r="D778" s="958"/>
      <c r="E778" s="922"/>
      <c r="F778" s="925"/>
      <c r="G778" s="326"/>
      <c r="H778" s="927"/>
      <c r="I778" s="928"/>
      <c r="J778" s="928"/>
      <c r="K778" s="928"/>
      <c r="L778" s="928"/>
      <c r="M778" s="928"/>
      <c r="N778" s="928"/>
      <c r="O778" s="928"/>
      <c r="P778" s="928"/>
      <c r="Q778" s="928"/>
      <c r="R778" s="327"/>
    </row>
    <row r="779" spans="1:18" ht="34.5" customHeight="1">
      <c r="A779" s="1001"/>
      <c r="B779" s="308" t="s">
        <v>641</v>
      </c>
      <c r="C779" s="908"/>
      <c r="D779" s="314"/>
      <c r="E779" s="922"/>
      <c r="F779" s="925"/>
      <c r="G779" s="326"/>
      <c r="H779" s="927"/>
      <c r="I779" s="928"/>
      <c r="J779" s="928"/>
      <c r="K779" s="928"/>
      <c r="L779" s="928"/>
      <c r="M779" s="928"/>
      <c r="N779" s="928"/>
      <c r="O779" s="928"/>
      <c r="P779" s="928"/>
      <c r="Q779" s="928"/>
      <c r="R779" s="327"/>
    </row>
    <row r="780" spans="1:18" ht="34.5" customHeight="1">
      <c r="A780" s="1002"/>
      <c r="B780" s="317" t="s">
        <v>642</v>
      </c>
      <c r="C780" s="1130"/>
      <c r="D780" s="338"/>
      <c r="E780" s="923"/>
      <c r="F780" s="1131"/>
      <c r="G780" s="13"/>
      <c r="H780" s="929"/>
      <c r="I780" s="930"/>
      <c r="J780" s="930"/>
      <c r="K780" s="930"/>
      <c r="L780" s="930"/>
      <c r="M780" s="930"/>
      <c r="N780" s="930"/>
      <c r="O780" s="930"/>
      <c r="P780" s="930"/>
      <c r="Q780" s="930"/>
      <c r="R780" s="330"/>
    </row>
    <row r="781" spans="1:18" ht="34.5" customHeight="1">
      <c r="A781" s="1000">
        <v>118</v>
      </c>
      <c r="B781" s="293" t="s">
        <v>630</v>
      </c>
      <c r="C781" s="907" t="s">
        <v>643</v>
      </c>
      <c r="D781" s="294"/>
      <c r="E781" s="921" t="s">
        <v>99</v>
      </c>
      <c r="F781" s="295" t="s">
        <v>283</v>
      </c>
      <c r="G781" s="296"/>
      <c r="H781" s="297"/>
      <c r="I781" s="298"/>
      <c r="J781" s="298"/>
      <c r="K781" s="298"/>
      <c r="L781" s="298"/>
      <c r="M781" s="298"/>
      <c r="N781" s="298"/>
      <c r="O781" s="298"/>
      <c r="P781" s="298"/>
      <c r="Q781" s="299"/>
      <c r="R781" s="297"/>
    </row>
    <row r="782" spans="1:18" ht="34.5" customHeight="1">
      <c r="A782" s="1001"/>
      <c r="B782" s="308" t="s">
        <v>644</v>
      </c>
      <c r="C782" s="1132"/>
      <c r="D782" s="302"/>
      <c r="E782" s="922"/>
      <c r="F782" s="303" t="s">
        <v>285</v>
      </c>
      <c r="G782" s="151">
        <f>R782*O4</f>
        <v>5.5</v>
      </c>
      <c r="H782" s="305"/>
      <c r="I782" s="306"/>
      <c r="J782" s="306"/>
      <c r="K782" s="306"/>
      <c r="L782" s="10">
        <v>0</v>
      </c>
      <c r="M782" s="306"/>
      <c r="N782" s="306"/>
      <c r="O782" s="306"/>
      <c r="P782" s="306"/>
      <c r="Q782" s="307"/>
      <c r="R782" s="305">
        <v>5.5</v>
      </c>
    </row>
    <row r="783" spans="1:18" ht="34.5" customHeight="1">
      <c r="A783" s="1001"/>
      <c r="B783" s="308" t="s">
        <v>645</v>
      </c>
      <c r="C783" s="1132"/>
      <c r="D783" s="309"/>
      <c r="E783" s="922"/>
      <c r="F783" s="310" t="s">
        <v>53</v>
      </c>
      <c r="G783" s="151">
        <f>R783*O4</f>
        <v>4</v>
      </c>
      <c r="H783" s="311"/>
      <c r="I783" s="312"/>
      <c r="J783" s="312"/>
      <c r="K783" s="312"/>
      <c r="L783" s="312"/>
      <c r="M783" s="312"/>
      <c r="N783" s="312"/>
      <c r="O783" s="312"/>
      <c r="P783" s="312">
        <v>0</v>
      </c>
      <c r="Q783" s="313"/>
      <c r="R783" s="311">
        <v>4</v>
      </c>
    </row>
    <row r="784" spans="1:18" ht="34.5" customHeight="1">
      <c r="A784" s="1001"/>
      <c r="B784" s="301" t="s">
        <v>646</v>
      </c>
      <c r="C784" s="1132"/>
      <c r="D784" s="1134" t="s">
        <v>647</v>
      </c>
      <c r="E784" s="922"/>
      <c r="F784" s="915"/>
      <c r="G784" s="315"/>
      <c r="H784" s="917"/>
      <c r="I784" s="918"/>
      <c r="J784" s="918"/>
      <c r="K784" s="918"/>
      <c r="L784" s="918"/>
      <c r="M784" s="918"/>
      <c r="N784" s="918"/>
      <c r="O784" s="918"/>
      <c r="P784" s="918"/>
      <c r="Q784" s="918"/>
      <c r="R784" s="316"/>
    </row>
    <row r="785" spans="1:18" ht="34.5" customHeight="1">
      <c r="A785" s="1001"/>
      <c r="B785" s="308" t="s">
        <v>648</v>
      </c>
      <c r="C785" s="1132"/>
      <c r="D785" s="1134"/>
      <c r="E785" s="922"/>
      <c r="F785" s="925"/>
      <c r="G785" s="326"/>
      <c r="H785" s="927"/>
      <c r="I785" s="928"/>
      <c r="J785" s="928"/>
      <c r="K785" s="928"/>
      <c r="L785" s="928"/>
      <c r="M785" s="928"/>
      <c r="N785" s="928"/>
      <c r="O785" s="928"/>
      <c r="P785" s="928"/>
      <c r="Q785" s="928"/>
      <c r="R785" s="327"/>
    </row>
    <row r="786" spans="1:18" ht="34.5" customHeight="1">
      <c r="A786" s="1001"/>
      <c r="B786" s="308" t="s">
        <v>638</v>
      </c>
      <c r="C786" s="1132"/>
      <c r="D786" s="1134"/>
      <c r="E786" s="922"/>
      <c r="F786" s="925"/>
      <c r="G786" s="326"/>
      <c r="H786" s="927"/>
      <c r="I786" s="928"/>
      <c r="J786" s="928"/>
      <c r="K786" s="928"/>
      <c r="L786" s="928"/>
      <c r="M786" s="928"/>
      <c r="N786" s="928"/>
      <c r="O786" s="928"/>
      <c r="P786" s="928"/>
      <c r="Q786" s="928"/>
      <c r="R786" s="327"/>
    </row>
    <row r="787" spans="1:18" ht="34.5" customHeight="1">
      <c r="A787" s="1001"/>
      <c r="B787" s="308" t="s">
        <v>640</v>
      </c>
      <c r="C787" s="1132"/>
      <c r="D787" s="1134"/>
      <c r="E787" s="922"/>
      <c r="F787" s="925"/>
      <c r="G787" s="326"/>
      <c r="H787" s="927"/>
      <c r="I787" s="928"/>
      <c r="J787" s="928"/>
      <c r="K787" s="928"/>
      <c r="L787" s="928"/>
      <c r="M787" s="928"/>
      <c r="N787" s="928"/>
      <c r="O787" s="928"/>
      <c r="P787" s="928"/>
      <c r="Q787" s="928"/>
      <c r="R787" s="327"/>
    </row>
    <row r="788" spans="1:18" ht="34.5" customHeight="1">
      <c r="A788" s="1001"/>
      <c r="B788" s="308" t="s">
        <v>641</v>
      </c>
      <c r="C788" s="1132"/>
      <c r="D788" s="1134"/>
      <c r="E788" s="922"/>
      <c r="F788" s="925"/>
      <c r="G788" s="326"/>
      <c r="H788" s="927"/>
      <c r="I788" s="928"/>
      <c r="J788" s="928"/>
      <c r="K788" s="928"/>
      <c r="L788" s="928"/>
      <c r="M788" s="928"/>
      <c r="N788" s="928"/>
      <c r="O788" s="928"/>
      <c r="P788" s="928"/>
      <c r="Q788" s="928"/>
      <c r="R788" s="327"/>
    </row>
    <row r="789" spans="1:18" ht="34.5" customHeight="1">
      <c r="A789" s="1002"/>
      <c r="B789" s="317" t="s">
        <v>649</v>
      </c>
      <c r="C789" s="1133"/>
      <c r="D789" s="1134"/>
      <c r="E789" s="923"/>
      <c r="F789" s="1131"/>
      <c r="G789" s="13"/>
      <c r="H789" s="929"/>
      <c r="I789" s="930"/>
      <c r="J789" s="930"/>
      <c r="K789" s="930"/>
      <c r="L789" s="930"/>
      <c r="M789" s="930"/>
      <c r="N789" s="930"/>
      <c r="O789" s="930"/>
      <c r="P789" s="930"/>
      <c r="Q789" s="930"/>
      <c r="R789" s="330"/>
    </row>
    <row r="790" spans="1:18" ht="34.5" hidden="1" customHeight="1">
      <c r="A790" s="873" t="s">
        <v>650</v>
      </c>
      <c r="B790" s="874"/>
      <c r="C790" s="874"/>
      <c r="D790" s="874"/>
      <c r="E790" s="875"/>
      <c r="F790" s="271">
        <f t="shared" ref="F790:F792" si="266">SUM(H790:Q790)</f>
        <v>0</v>
      </c>
      <c r="G790" s="272"/>
      <c r="H790" s="271">
        <f t="shared" ref="H790:H792" si="267">H771+H781</f>
        <v>0</v>
      </c>
      <c r="I790" s="271">
        <f t="shared" ref="I790:I792" si="268">I771+I781</f>
        <v>0</v>
      </c>
      <c r="J790" s="271">
        <f t="shared" ref="J790:J792" si="269">J771+J781</f>
        <v>0</v>
      </c>
      <c r="K790" s="271">
        <f t="shared" ref="K790:K792" si="270">K771+K781</f>
        <v>0</v>
      </c>
      <c r="L790" s="271">
        <f t="shared" ref="L790:L792" si="271">L771+L781</f>
        <v>0</v>
      </c>
      <c r="M790" s="271">
        <f t="shared" ref="M790:M792" si="272">M771+M781</f>
        <v>0</v>
      </c>
      <c r="N790" s="271">
        <f t="shared" ref="N790:N792" si="273">N771+N781</f>
        <v>0</v>
      </c>
      <c r="O790" s="271">
        <f t="shared" ref="O790:O792" si="274">O771+O781</f>
        <v>0</v>
      </c>
      <c r="P790" s="271">
        <f t="shared" ref="P790:P792" si="275">P771+P781</f>
        <v>0</v>
      </c>
      <c r="Q790" s="273">
        <f t="shared" ref="Q790:Q792" si="276">Q771+Q781</f>
        <v>0</v>
      </c>
      <c r="R790" s="273">
        <f t="shared" ref="R790:R792" si="277">R771+R781</f>
        <v>0</v>
      </c>
    </row>
    <row r="791" spans="1:18" ht="34.5" hidden="1" customHeight="1">
      <c r="A791" s="896" t="s">
        <v>651</v>
      </c>
      <c r="B791" s="897"/>
      <c r="C791" s="897"/>
      <c r="D791" s="897"/>
      <c r="E791" s="898"/>
      <c r="F791" s="271">
        <f t="shared" si="266"/>
        <v>0</v>
      </c>
      <c r="G791" s="272"/>
      <c r="H791" s="271">
        <f t="shared" si="267"/>
        <v>0</v>
      </c>
      <c r="I791" s="271">
        <f t="shared" si="268"/>
        <v>0</v>
      </c>
      <c r="J791" s="271">
        <f t="shared" si="269"/>
        <v>0</v>
      </c>
      <c r="K791" s="271">
        <f t="shared" si="270"/>
        <v>0</v>
      </c>
      <c r="L791" s="271">
        <f t="shared" si="271"/>
        <v>0</v>
      </c>
      <c r="M791" s="271">
        <f t="shared" si="272"/>
        <v>0</v>
      </c>
      <c r="N791" s="271">
        <f t="shared" si="273"/>
        <v>0</v>
      </c>
      <c r="O791" s="271">
        <f t="shared" si="274"/>
        <v>0</v>
      </c>
      <c r="P791" s="271">
        <f t="shared" si="275"/>
        <v>0</v>
      </c>
      <c r="Q791" s="273">
        <f t="shared" si="276"/>
        <v>0</v>
      </c>
      <c r="R791" s="273">
        <f t="shared" si="277"/>
        <v>10.75</v>
      </c>
    </row>
    <row r="792" spans="1:18" ht="34.5" hidden="1" customHeight="1">
      <c r="A792" s="876" t="s">
        <v>652</v>
      </c>
      <c r="B792" s="877"/>
      <c r="C792" s="877"/>
      <c r="D792" s="877"/>
      <c r="E792" s="878"/>
      <c r="F792" s="271">
        <f t="shared" si="266"/>
        <v>0</v>
      </c>
      <c r="G792" s="272"/>
      <c r="H792" s="271">
        <f t="shared" si="267"/>
        <v>0</v>
      </c>
      <c r="I792" s="271">
        <f t="shared" si="268"/>
        <v>0</v>
      </c>
      <c r="J792" s="271">
        <f t="shared" si="269"/>
        <v>0</v>
      </c>
      <c r="K792" s="271">
        <f t="shared" si="270"/>
        <v>0</v>
      </c>
      <c r="L792" s="271">
        <f t="shared" si="271"/>
        <v>0</v>
      </c>
      <c r="M792" s="271">
        <f t="shared" si="272"/>
        <v>0</v>
      </c>
      <c r="N792" s="271">
        <f t="shared" si="273"/>
        <v>0</v>
      </c>
      <c r="O792" s="271">
        <f t="shared" si="274"/>
        <v>0</v>
      </c>
      <c r="P792" s="271">
        <f t="shared" si="275"/>
        <v>0</v>
      </c>
      <c r="Q792" s="273">
        <f t="shared" si="276"/>
        <v>0</v>
      </c>
      <c r="R792" s="273">
        <f t="shared" si="277"/>
        <v>8.5</v>
      </c>
    </row>
    <row r="793" spans="1:18" ht="34.5" hidden="1" customHeight="1">
      <c r="A793" s="879" t="s">
        <v>653</v>
      </c>
      <c r="B793" s="880"/>
      <c r="C793" s="880"/>
      <c r="D793" s="880"/>
      <c r="E793" s="881"/>
      <c r="F793" s="274">
        <f>F790+F791</f>
        <v>0</v>
      </c>
      <c r="G793" s="275"/>
      <c r="H793" s="274">
        <f t="shared" ref="H793:R793" si="278">H790+H791</f>
        <v>0</v>
      </c>
      <c r="I793" s="274">
        <f t="shared" si="278"/>
        <v>0</v>
      </c>
      <c r="J793" s="274">
        <f t="shared" si="278"/>
        <v>0</v>
      </c>
      <c r="K793" s="274">
        <f t="shared" si="278"/>
        <v>0</v>
      </c>
      <c r="L793" s="274">
        <f t="shared" si="278"/>
        <v>0</v>
      </c>
      <c r="M793" s="274">
        <f t="shared" si="278"/>
        <v>0</v>
      </c>
      <c r="N793" s="274">
        <f t="shared" si="278"/>
        <v>0</v>
      </c>
      <c r="O793" s="274">
        <f t="shared" si="278"/>
        <v>0</v>
      </c>
      <c r="P793" s="274">
        <f t="shared" si="278"/>
        <v>0</v>
      </c>
      <c r="Q793" s="276">
        <f t="shared" si="278"/>
        <v>0</v>
      </c>
      <c r="R793" s="276">
        <f t="shared" si="278"/>
        <v>10.75</v>
      </c>
    </row>
    <row r="794" spans="1:18" ht="34.5" hidden="1" customHeight="1">
      <c r="A794" s="899" t="s">
        <v>654</v>
      </c>
      <c r="B794" s="900"/>
      <c r="C794" s="900"/>
      <c r="D794" s="900"/>
      <c r="E794" s="901"/>
      <c r="F794" s="290">
        <f>F790+F791+F792</f>
        <v>0</v>
      </c>
      <c r="G794" s="290"/>
      <c r="H794" s="290">
        <f t="shared" ref="H794:R794" si="279">H790+H791+H792</f>
        <v>0</v>
      </c>
      <c r="I794" s="290">
        <f t="shared" si="279"/>
        <v>0</v>
      </c>
      <c r="J794" s="290">
        <f t="shared" si="279"/>
        <v>0</v>
      </c>
      <c r="K794" s="290">
        <f t="shared" si="279"/>
        <v>0</v>
      </c>
      <c r="L794" s="290">
        <f t="shared" si="279"/>
        <v>0</v>
      </c>
      <c r="M794" s="290">
        <f t="shared" si="279"/>
        <v>0</v>
      </c>
      <c r="N794" s="290">
        <f t="shared" si="279"/>
        <v>0</v>
      </c>
      <c r="O794" s="290">
        <f t="shared" si="279"/>
        <v>0</v>
      </c>
      <c r="P794" s="290">
        <f t="shared" si="279"/>
        <v>0</v>
      </c>
      <c r="Q794" s="291">
        <f t="shared" si="279"/>
        <v>0</v>
      </c>
      <c r="R794" s="291">
        <f t="shared" si="279"/>
        <v>19.25</v>
      </c>
    </row>
    <row r="795" spans="1:18" ht="34.5" hidden="1" customHeight="1">
      <c r="A795" s="892"/>
      <c r="B795" s="893"/>
      <c r="C795" s="893"/>
      <c r="D795" s="893"/>
      <c r="E795" s="893"/>
      <c r="F795" s="893"/>
      <c r="G795" s="894"/>
      <c r="H795" s="893"/>
      <c r="I795" s="893"/>
      <c r="J795" s="893"/>
      <c r="K795" s="893"/>
      <c r="L795" s="893"/>
      <c r="M795" s="893"/>
      <c r="N795" s="893"/>
      <c r="O795" s="893"/>
      <c r="P795" s="893"/>
      <c r="Q795" s="895"/>
      <c r="R795" s="280"/>
    </row>
    <row r="796" spans="1:18" ht="34.5" customHeight="1">
      <c r="A796" s="870" t="s">
        <v>655</v>
      </c>
      <c r="B796" s="871"/>
      <c r="C796" s="871"/>
      <c r="D796" s="871"/>
      <c r="E796" s="871"/>
      <c r="F796" s="872"/>
      <c r="G796" s="477"/>
      <c r="H796" s="282">
        <f t="shared" ref="H796:H800" si="280">H790</f>
        <v>0</v>
      </c>
      <c r="I796" s="282">
        <f t="shared" ref="I796:I800" si="281">I790+H796</f>
        <v>0</v>
      </c>
      <c r="J796" s="282">
        <f t="shared" ref="J796:J800" si="282">J790+I796</f>
        <v>0</v>
      </c>
      <c r="K796" s="282">
        <f t="shared" ref="K796:K800" si="283">K790+J796</f>
        <v>0</v>
      </c>
      <c r="L796" s="282">
        <f t="shared" ref="L796:L800" si="284">L790+K796</f>
        <v>0</v>
      </c>
      <c r="M796" s="282">
        <f t="shared" ref="M796:M800" si="285">M790+L796</f>
        <v>0</v>
      </c>
      <c r="N796" s="282">
        <f t="shared" ref="N796:N800" si="286">N790+M796</f>
        <v>0</v>
      </c>
      <c r="O796" s="282">
        <f t="shared" ref="O796:O800" si="287">O790+N796</f>
        <v>0</v>
      </c>
      <c r="P796" s="282">
        <f t="shared" ref="P796:P800" si="288">P790+O796</f>
        <v>0</v>
      </c>
      <c r="Q796" s="283">
        <f t="shared" ref="Q796:Q800" si="289">Q790+P796</f>
        <v>0</v>
      </c>
      <c r="R796" s="283"/>
    </row>
    <row r="797" spans="1:18" ht="34.5" customHeight="1">
      <c r="A797" s="870" t="s">
        <v>656</v>
      </c>
      <c r="B797" s="871"/>
      <c r="C797" s="871"/>
      <c r="D797" s="871"/>
      <c r="E797" s="871"/>
      <c r="F797" s="872"/>
      <c r="G797" s="467"/>
      <c r="H797" s="615">
        <f t="shared" si="280"/>
        <v>0</v>
      </c>
      <c r="I797" s="616">
        <f t="shared" si="281"/>
        <v>0</v>
      </c>
      <c r="J797" s="615">
        <f t="shared" si="282"/>
        <v>0</v>
      </c>
      <c r="K797" s="616">
        <f t="shared" si="283"/>
        <v>0</v>
      </c>
      <c r="L797" s="615">
        <f t="shared" si="284"/>
        <v>0</v>
      </c>
      <c r="M797" s="616">
        <f t="shared" si="285"/>
        <v>0</v>
      </c>
      <c r="N797" s="615">
        <f t="shared" si="286"/>
        <v>0</v>
      </c>
      <c r="O797" s="616">
        <f t="shared" si="287"/>
        <v>0</v>
      </c>
      <c r="P797" s="615">
        <f t="shared" si="288"/>
        <v>0</v>
      </c>
      <c r="Q797" s="617">
        <f t="shared" si="289"/>
        <v>0</v>
      </c>
      <c r="R797" s="618"/>
    </row>
    <row r="798" spans="1:18" ht="34.5" customHeight="1">
      <c r="A798" s="870" t="s">
        <v>657</v>
      </c>
      <c r="B798" s="871"/>
      <c r="C798" s="871"/>
      <c r="D798" s="871"/>
      <c r="E798" s="871"/>
      <c r="F798" s="872"/>
      <c r="G798" s="477"/>
      <c r="H798" s="282">
        <f t="shared" si="280"/>
        <v>0</v>
      </c>
      <c r="I798" s="282">
        <f t="shared" si="281"/>
        <v>0</v>
      </c>
      <c r="J798" s="282">
        <f t="shared" si="282"/>
        <v>0</v>
      </c>
      <c r="K798" s="282">
        <f t="shared" si="283"/>
        <v>0</v>
      </c>
      <c r="L798" s="282">
        <f t="shared" si="284"/>
        <v>0</v>
      </c>
      <c r="M798" s="282">
        <f t="shared" si="285"/>
        <v>0</v>
      </c>
      <c r="N798" s="282">
        <f t="shared" si="286"/>
        <v>0</v>
      </c>
      <c r="O798" s="282">
        <f t="shared" si="287"/>
        <v>0</v>
      </c>
      <c r="P798" s="282">
        <f t="shared" si="288"/>
        <v>0</v>
      </c>
      <c r="Q798" s="283">
        <f t="shared" si="289"/>
        <v>0</v>
      </c>
      <c r="R798" s="283"/>
    </row>
    <row r="799" spans="1:18" ht="34.5" customHeight="1">
      <c r="A799" s="879" t="s">
        <v>658</v>
      </c>
      <c r="B799" s="880"/>
      <c r="C799" s="880"/>
      <c r="D799" s="880"/>
      <c r="E799" s="880"/>
      <c r="F799" s="881"/>
      <c r="G799" s="289"/>
      <c r="H799" s="286">
        <f t="shared" si="280"/>
        <v>0</v>
      </c>
      <c r="I799" s="286">
        <f t="shared" si="281"/>
        <v>0</v>
      </c>
      <c r="J799" s="286">
        <f t="shared" si="282"/>
        <v>0</v>
      </c>
      <c r="K799" s="286">
        <f t="shared" si="283"/>
        <v>0</v>
      </c>
      <c r="L799" s="286">
        <f t="shared" si="284"/>
        <v>0</v>
      </c>
      <c r="M799" s="286">
        <f t="shared" si="285"/>
        <v>0</v>
      </c>
      <c r="N799" s="286">
        <f t="shared" si="286"/>
        <v>0</v>
      </c>
      <c r="O799" s="286">
        <f t="shared" si="287"/>
        <v>0</v>
      </c>
      <c r="P799" s="286">
        <f t="shared" si="288"/>
        <v>0</v>
      </c>
      <c r="Q799" s="287">
        <f t="shared" si="289"/>
        <v>0</v>
      </c>
      <c r="R799" s="287"/>
    </row>
    <row r="800" spans="1:18" ht="34.5" customHeight="1">
      <c r="A800" s="899" t="s">
        <v>659</v>
      </c>
      <c r="B800" s="900"/>
      <c r="C800" s="900"/>
      <c r="D800" s="900"/>
      <c r="E800" s="900"/>
      <c r="F800" s="901"/>
      <c r="G800" s="619"/>
      <c r="H800" s="620">
        <f t="shared" si="280"/>
        <v>0</v>
      </c>
      <c r="I800" s="621">
        <f t="shared" si="281"/>
        <v>0</v>
      </c>
      <c r="J800" s="620">
        <f t="shared" si="282"/>
        <v>0</v>
      </c>
      <c r="K800" s="621">
        <f t="shared" si="283"/>
        <v>0</v>
      </c>
      <c r="L800" s="620">
        <f t="shared" si="284"/>
        <v>0</v>
      </c>
      <c r="M800" s="621">
        <f t="shared" si="285"/>
        <v>0</v>
      </c>
      <c r="N800" s="620">
        <f t="shared" si="286"/>
        <v>0</v>
      </c>
      <c r="O800" s="621">
        <f t="shared" si="287"/>
        <v>0</v>
      </c>
      <c r="P800" s="620">
        <f t="shared" si="288"/>
        <v>0</v>
      </c>
      <c r="Q800" s="622">
        <f t="shared" si="289"/>
        <v>0</v>
      </c>
      <c r="R800" s="623"/>
    </row>
    <row r="801" spans="1:18" ht="34.5" customHeight="1">
      <c r="A801" s="892"/>
      <c r="B801" s="893"/>
      <c r="C801" s="893"/>
      <c r="D801" s="893"/>
      <c r="E801" s="893"/>
      <c r="F801" s="893"/>
      <c r="G801" s="894"/>
      <c r="H801" s="893"/>
      <c r="I801" s="893"/>
      <c r="J801" s="893"/>
      <c r="K801" s="893"/>
      <c r="L801" s="893"/>
      <c r="M801" s="893"/>
      <c r="N801" s="893"/>
      <c r="O801" s="893"/>
      <c r="P801" s="893"/>
      <c r="Q801" s="895"/>
      <c r="R801" s="280"/>
    </row>
    <row r="802" spans="1:18" s="597" customFormat="1" ht="34.5" customHeight="1">
      <c r="A802" s="736" t="s">
        <v>660</v>
      </c>
      <c r="B802" s="737"/>
      <c r="C802" s="737"/>
      <c r="D802" s="737"/>
      <c r="E802" s="737"/>
      <c r="F802" s="737"/>
      <c r="G802" s="902"/>
      <c r="H802" s="737"/>
      <c r="I802" s="737"/>
      <c r="J802" s="737"/>
      <c r="K802" s="737"/>
      <c r="L802" s="737"/>
      <c r="M802" s="737"/>
      <c r="N802" s="737"/>
      <c r="O802" s="737"/>
      <c r="P802" s="737"/>
      <c r="Q802" s="903"/>
      <c r="R802" s="292"/>
    </row>
    <row r="803" spans="1:18" ht="34.5" customHeight="1">
      <c r="A803" s="1000">
        <v>119</v>
      </c>
      <c r="B803" s="293" t="s">
        <v>661</v>
      </c>
      <c r="C803" s="1135" t="s">
        <v>131</v>
      </c>
      <c r="D803" s="625"/>
      <c r="E803" s="921" t="s">
        <v>99</v>
      </c>
      <c r="F803" s="295" t="s">
        <v>283</v>
      </c>
      <c r="G803" s="296"/>
      <c r="H803" s="297"/>
      <c r="I803" s="298"/>
      <c r="J803" s="298"/>
      <c r="K803" s="298"/>
      <c r="L803" s="298"/>
      <c r="M803" s="298"/>
      <c r="N803" s="298"/>
      <c r="O803" s="298"/>
      <c r="P803" s="298"/>
      <c r="Q803" s="299"/>
      <c r="R803" s="297"/>
    </row>
    <row r="804" spans="1:18" ht="34.5" customHeight="1">
      <c r="A804" s="1001"/>
      <c r="B804" s="626" t="s">
        <v>662</v>
      </c>
      <c r="C804" s="1135"/>
      <c r="D804" s="1137" t="s">
        <v>663</v>
      </c>
      <c r="E804" s="922"/>
      <c r="F804" s="1139" t="s">
        <v>285</v>
      </c>
      <c r="G804" s="627"/>
      <c r="H804" s="1141"/>
      <c r="I804" s="1143"/>
      <c r="J804" s="1143"/>
      <c r="K804" s="1145"/>
      <c r="L804" s="1143"/>
      <c r="M804" s="1143"/>
      <c r="N804" s="1143"/>
      <c r="O804" s="1143"/>
      <c r="P804" s="1143"/>
      <c r="Q804" s="1147"/>
      <c r="R804" s="1141"/>
    </row>
    <row r="805" spans="1:18" ht="34.5" customHeight="1">
      <c r="A805" s="1001"/>
      <c r="B805" s="626" t="s">
        <v>664</v>
      </c>
      <c r="C805" s="1135"/>
      <c r="D805" s="1138"/>
      <c r="E805" s="922"/>
      <c r="F805" s="1140"/>
      <c r="G805" s="628"/>
      <c r="H805" s="1142"/>
      <c r="I805" s="1144"/>
      <c r="J805" s="1144"/>
      <c r="K805" s="1146"/>
      <c r="L805" s="1144"/>
      <c r="M805" s="1144"/>
      <c r="N805" s="1144"/>
      <c r="O805" s="1144"/>
      <c r="P805" s="1144"/>
      <c r="Q805" s="1148"/>
      <c r="R805" s="1142"/>
    </row>
    <row r="806" spans="1:18" ht="34.5" customHeight="1">
      <c r="A806" s="1001"/>
      <c r="B806" s="629" t="s">
        <v>665</v>
      </c>
      <c r="C806" s="1135"/>
      <c r="D806" s="630"/>
      <c r="E806" s="922"/>
      <c r="F806" s="310" t="s">
        <v>342</v>
      </c>
      <c r="G806" s="151">
        <f>R806*O4</f>
        <v>1.2</v>
      </c>
      <c r="H806" s="311"/>
      <c r="I806" s="312"/>
      <c r="J806" s="312"/>
      <c r="K806" s="312"/>
      <c r="L806" s="312"/>
      <c r="M806" s="312"/>
      <c r="N806" s="312">
        <v>0</v>
      </c>
      <c r="O806" s="312"/>
      <c r="P806" s="312"/>
      <c r="Q806" s="313"/>
      <c r="R806" s="311">
        <v>1.2</v>
      </c>
    </row>
    <row r="807" spans="1:18" ht="34.5" customHeight="1">
      <c r="A807" s="1001"/>
      <c r="B807" s="629" t="s">
        <v>666</v>
      </c>
      <c r="C807" s="1136"/>
      <c r="D807" s="631" t="s">
        <v>667</v>
      </c>
      <c r="E807" s="922"/>
      <c r="F807" s="1131"/>
      <c r="G807" s="13"/>
      <c r="H807" s="1149"/>
      <c r="I807" s="1150"/>
      <c r="J807" s="1150"/>
      <c r="K807" s="1150"/>
      <c r="L807" s="1150"/>
      <c r="M807" s="1150"/>
      <c r="N807" s="1150"/>
      <c r="O807" s="1150"/>
      <c r="P807" s="1150"/>
      <c r="Q807" s="1150"/>
      <c r="R807" s="632"/>
    </row>
    <row r="808" spans="1:18" ht="34.5" customHeight="1">
      <c r="A808" s="1001"/>
      <c r="B808" s="629" t="s">
        <v>668</v>
      </c>
      <c r="C808" s="1136"/>
      <c r="D808" s="631" t="s">
        <v>669</v>
      </c>
      <c r="E808" s="922"/>
      <c r="F808" s="1131"/>
      <c r="G808" s="13"/>
      <c r="H808" s="1151"/>
      <c r="I808" s="1131"/>
      <c r="J808" s="1131"/>
      <c r="K808" s="1131"/>
      <c r="L808" s="1131"/>
      <c r="M808" s="1131"/>
      <c r="N808" s="1131"/>
      <c r="O808" s="1131"/>
      <c r="P808" s="1131"/>
      <c r="Q808" s="1131"/>
      <c r="R808" s="633"/>
    </row>
    <row r="809" spans="1:18" ht="34.5" customHeight="1">
      <c r="A809" s="1001"/>
      <c r="B809" s="629" t="s">
        <v>670</v>
      </c>
      <c r="C809" s="1136"/>
      <c r="D809" s="631"/>
      <c r="E809" s="922"/>
      <c r="F809" s="1131"/>
      <c r="G809" s="13"/>
      <c r="H809" s="1151"/>
      <c r="I809" s="1131"/>
      <c r="J809" s="1131"/>
      <c r="K809" s="1131"/>
      <c r="L809" s="1131"/>
      <c r="M809" s="1131"/>
      <c r="N809" s="1131"/>
      <c r="O809" s="1131"/>
      <c r="P809" s="1131"/>
      <c r="Q809" s="1131"/>
      <c r="R809" s="633"/>
    </row>
    <row r="810" spans="1:18" ht="34.5" customHeight="1">
      <c r="A810" s="1002"/>
      <c r="B810" s="317" t="s">
        <v>671</v>
      </c>
      <c r="C810" s="1135"/>
      <c r="D810" s="634"/>
      <c r="E810" s="923"/>
      <c r="F810" s="1131"/>
      <c r="G810" s="13"/>
      <c r="H810" s="1152"/>
      <c r="I810" s="1153"/>
      <c r="J810" s="1153"/>
      <c r="K810" s="1153"/>
      <c r="L810" s="1153"/>
      <c r="M810" s="1153"/>
      <c r="N810" s="1153"/>
      <c r="O810" s="1153"/>
      <c r="P810" s="1153"/>
      <c r="Q810" s="1153"/>
      <c r="R810" s="635"/>
    </row>
    <row r="811" spans="1:18" ht="34.5" customHeight="1">
      <c r="A811" s="1000">
        <v>120</v>
      </c>
      <c r="B811" s="293" t="s">
        <v>672</v>
      </c>
      <c r="C811" s="1154" t="s">
        <v>131</v>
      </c>
      <c r="D811" s="631"/>
      <c r="E811" s="921" t="s">
        <v>99</v>
      </c>
      <c r="F811" s="295" t="s">
        <v>283</v>
      </c>
      <c r="G811" s="296"/>
      <c r="H811" s="297"/>
      <c r="I811" s="298"/>
      <c r="J811" s="298"/>
      <c r="K811" s="298"/>
      <c r="L811" s="298"/>
      <c r="M811" s="298"/>
      <c r="N811" s="298"/>
      <c r="O811" s="298"/>
      <c r="P811" s="298"/>
      <c r="Q811" s="299"/>
      <c r="R811" s="297"/>
    </row>
    <row r="812" spans="1:18" ht="34.5" customHeight="1">
      <c r="A812" s="1001"/>
      <c r="B812" s="626" t="s">
        <v>673</v>
      </c>
      <c r="C812" s="1135"/>
      <c r="D812" s="1137"/>
      <c r="E812" s="922"/>
      <c r="F812" s="1139" t="s">
        <v>674</v>
      </c>
      <c r="G812" s="627"/>
      <c r="H812" s="1141"/>
      <c r="I812" s="1143"/>
      <c r="J812" s="1143"/>
      <c r="K812" s="1145"/>
      <c r="L812" s="1143"/>
      <c r="M812" s="1143"/>
      <c r="N812" s="1143"/>
      <c r="O812" s="1143"/>
      <c r="P812" s="1143"/>
      <c r="Q812" s="1147"/>
      <c r="R812" s="1141"/>
    </row>
    <row r="813" spans="1:18" ht="34.5" customHeight="1">
      <c r="A813" s="1001"/>
      <c r="B813" s="626" t="s">
        <v>675</v>
      </c>
      <c r="C813" s="1135"/>
      <c r="D813" s="1138"/>
      <c r="E813" s="922"/>
      <c r="F813" s="1155"/>
      <c r="G813" s="628"/>
      <c r="H813" s="1142"/>
      <c r="I813" s="1144"/>
      <c r="J813" s="1144"/>
      <c r="K813" s="1146"/>
      <c r="L813" s="1144"/>
      <c r="M813" s="1144"/>
      <c r="N813" s="1144"/>
      <c r="O813" s="1144"/>
      <c r="P813" s="1144"/>
      <c r="Q813" s="1148"/>
      <c r="R813" s="1142"/>
    </row>
    <row r="814" spans="1:18" ht="34.5" customHeight="1">
      <c r="A814" s="1001"/>
      <c r="B814" s="626" t="s">
        <v>676</v>
      </c>
      <c r="C814" s="1135"/>
      <c r="D814" s="1137"/>
      <c r="E814" s="922"/>
      <c r="F814" s="1139" t="s">
        <v>342</v>
      </c>
      <c r="G814" s="627">
        <f>R814*O4</f>
        <v>0.5</v>
      </c>
      <c r="H814" s="1141"/>
      <c r="I814" s="1143"/>
      <c r="J814" s="1143"/>
      <c r="K814" s="1143"/>
      <c r="L814" s="1143"/>
      <c r="M814" s="1143"/>
      <c r="N814" s="1143">
        <v>0</v>
      </c>
      <c r="O814" s="1143"/>
      <c r="P814" s="1143"/>
      <c r="Q814" s="1147"/>
      <c r="R814" s="1141">
        <v>0.5</v>
      </c>
    </row>
    <row r="815" spans="1:18" ht="34.5" customHeight="1">
      <c r="A815" s="1001"/>
      <c r="B815" s="626" t="s">
        <v>677</v>
      </c>
      <c r="C815" s="1135"/>
      <c r="D815" s="1156"/>
      <c r="E815" s="922"/>
      <c r="F815" s="1157"/>
      <c r="G815" s="636"/>
      <c r="H815" s="1158"/>
      <c r="I815" s="1159"/>
      <c r="J815" s="1159"/>
      <c r="K815" s="1159"/>
      <c r="L815" s="1159"/>
      <c r="M815" s="1159"/>
      <c r="N815" s="1159"/>
      <c r="O815" s="1159"/>
      <c r="P815" s="1159"/>
      <c r="Q815" s="1160"/>
      <c r="R815" s="1158"/>
    </row>
    <row r="816" spans="1:18" ht="34.5" customHeight="1">
      <c r="A816" s="1001"/>
      <c r="B816" s="626" t="s">
        <v>678</v>
      </c>
      <c r="C816" s="1136"/>
      <c r="D816" s="637" t="s">
        <v>679</v>
      </c>
      <c r="E816" s="922"/>
      <c r="F816" s="977"/>
      <c r="G816" s="381"/>
      <c r="H816" s="1161"/>
      <c r="I816" s="1162"/>
      <c r="J816" s="1162"/>
      <c r="K816" s="1162"/>
      <c r="L816" s="1162"/>
      <c r="M816" s="1162"/>
      <c r="N816" s="1162"/>
      <c r="O816" s="1162"/>
      <c r="P816" s="1162"/>
      <c r="Q816" s="1162"/>
      <c r="R816" s="638"/>
    </row>
    <row r="817" spans="1:18" ht="34.5" customHeight="1">
      <c r="A817" s="1001"/>
      <c r="B817" s="626" t="s">
        <v>680</v>
      </c>
      <c r="C817" s="1136"/>
      <c r="D817" s="631" t="s">
        <v>681</v>
      </c>
      <c r="E817" s="922"/>
      <c r="F817" s="977"/>
      <c r="G817" s="381"/>
      <c r="H817" s="978"/>
      <c r="I817" s="979"/>
      <c r="J817" s="979"/>
      <c r="K817" s="979"/>
      <c r="L817" s="979"/>
      <c r="M817" s="979"/>
      <c r="N817" s="979"/>
      <c r="O817" s="979"/>
      <c r="P817" s="979"/>
      <c r="Q817" s="979"/>
      <c r="R817" s="393"/>
    </row>
    <row r="818" spans="1:18" ht="34.5" customHeight="1">
      <c r="A818" s="1001"/>
      <c r="B818" s="626"/>
      <c r="C818" s="1135"/>
      <c r="D818" s="639"/>
      <c r="E818" s="922"/>
      <c r="F818" s="977"/>
      <c r="G818" s="381"/>
      <c r="H818" s="978"/>
      <c r="I818" s="979"/>
      <c r="J818" s="979"/>
      <c r="K818" s="979"/>
      <c r="L818" s="979"/>
      <c r="M818" s="979"/>
      <c r="N818" s="979"/>
      <c r="O818" s="979"/>
      <c r="P818" s="979"/>
      <c r="Q818" s="979"/>
      <c r="R818" s="384"/>
    </row>
    <row r="819" spans="1:18" ht="34.5" customHeight="1">
      <c r="A819" s="452"/>
      <c r="B819" s="640"/>
      <c r="C819" s="641"/>
      <c r="D819" s="642"/>
      <c r="E819" s="358"/>
      <c r="F819" s="388"/>
      <c r="G819" s="643"/>
      <c r="H819" s="391"/>
      <c r="I819" s="391"/>
      <c r="J819" s="391"/>
      <c r="K819" s="391"/>
      <c r="L819" s="391"/>
      <c r="M819" s="391"/>
      <c r="N819" s="391"/>
      <c r="O819" s="391"/>
      <c r="P819" s="391"/>
      <c r="Q819" s="644"/>
      <c r="R819" s="644"/>
    </row>
    <row r="820" spans="1:18" ht="34.5" customHeight="1">
      <c r="A820" s="432"/>
      <c r="B820" s="626"/>
      <c r="C820" s="624"/>
      <c r="D820" s="631"/>
      <c r="E820" s="323"/>
      <c r="F820" s="380"/>
      <c r="G820" s="645"/>
      <c r="H820" s="383"/>
      <c r="I820" s="383"/>
      <c r="J820" s="383"/>
      <c r="K820" s="383"/>
      <c r="L820" s="383"/>
      <c r="M820" s="383"/>
      <c r="N820" s="383"/>
      <c r="O820" s="383"/>
      <c r="P820" s="383"/>
      <c r="Q820" s="646"/>
      <c r="R820" s="646"/>
    </row>
    <row r="821" spans="1:18" ht="34.5" customHeight="1">
      <c r="A821" s="458"/>
      <c r="B821" s="647"/>
      <c r="C821" s="648"/>
      <c r="D821" s="649"/>
      <c r="E821" s="344"/>
      <c r="F821" s="397"/>
      <c r="G821" s="650"/>
      <c r="H821" s="400"/>
      <c r="I821" s="400"/>
      <c r="J821" s="400"/>
      <c r="K821" s="400"/>
      <c r="L821" s="400"/>
      <c r="M821" s="400"/>
      <c r="N821" s="400"/>
      <c r="O821" s="400"/>
      <c r="P821" s="400"/>
      <c r="Q821" s="651"/>
      <c r="R821" s="651"/>
    </row>
    <row r="822" spans="1:18" ht="34.5" customHeight="1">
      <c r="A822" s="1011">
        <v>121</v>
      </c>
      <c r="B822" s="362" t="s">
        <v>682</v>
      </c>
      <c r="C822" s="1163" t="s">
        <v>266</v>
      </c>
      <c r="D822" s="642"/>
      <c r="E822" s="953" t="s">
        <v>99</v>
      </c>
      <c r="F822" s="373" t="s">
        <v>283</v>
      </c>
      <c r="G822" s="652"/>
      <c r="H822" s="653"/>
      <c r="I822" s="375"/>
      <c r="J822" s="375"/>
      <c r="K822" s="375"/>
      <c r="L822" s="375"/>
      <c r="M822" s="375"/>
      <c r="N822" s="375"/>
      <c r="O822" s="375"/>
      <c r="P822" s="375"/>
      <c r="Q822" s="376"/>
      <c r="R822" s="654"/>
    </row>
    <row r="823" spans="1:18" ht="34.5" customHeight="1">
      <c r="A823" s="1001"/>
      <c r="B823" s="626" t="s">
        <v>683</v>
      </c>
      <c r="C823" s="1135"/>
      <c r="D823" s="433"/>
      <c r="E823" s="922"/>
      <c r="F823" s="303" t="s">
        <v>285</v>
      </c>
      <c r="G823" s="151">
        <f>R823*O4</f>
        <v>3</v>
      </c>
      <c r="H823" s="305"/>
      <c r="I823" s="306"/>
      <c r="J823" s="306"/>
      <c r="K823" s="306">
        <v>0</v>
      </c>
      <c r="L823" s="306"/>
      <c r="M823" s="306"/>
      <c r="N823" s="306"/>
      <c r="O823" s="306"/>
      <c r="P823" s="306"/>
      <c r="Q823" s="307"/>
      <c r="R823" s="305">
        <v>3</v>
      </c>
    </row>
    <row r="824" spans="1:18" ht="34.5" customHeight="1">
      <c r="A824" s="1001"/>
      <c r="B824" s="626" t="s">
        <v>684</v>
      </c>
      <c r="C824" s="1135"/>
      <c r="D824" s="630"/>
      <c r="E824" s="922"/>
      <c r="F824" s="310" t="s">
        <v>53</v>
      </c>
      <c r="G824" s="343"/>
      <c r="H824" s="311"/>
      <c r="I824" s="312"/>
      <c r="J824" s="312"/>
      <c r="K824" s="312"/>
      <c r="L824" s="312"/>
      <c r="M824" s="312"/>
      <c r="N824" s="312"/>
      <c r="O824" s="312"/>
      <c r="P824" s="312"/>
      <c r="Q824" s="313"/>
      <c r="R824" s="311"/>
    </row>
    <row r="825" spans="1:18" ht="34.5" customHeight="1">
      <c r="A825" s="1001"/>
      <c r="B825" s="308" t="s">
        <v>685</v>
      </c>
      <c r="C825" s="1136"/>
      <c r="D825" s="655" t="s">
        <v>686</v>
      </c>
      <c r="E825" s="922"/>
      <c r="F825" s="1165"/>
      <c r="G825" s="656"/>
      <c r="H825" s="1149"/>
      <c r="I825" s="1150"/>
      <c r="J825" s="1150"/>
      <c r="K825" s="1150"/>
      <c r="L825" s="1150"/>
      <c r="M825" s="1150"/>
      <c r="N825" s="1150"/>
      <c r="O825" s="1150"/>
      <c r="P825" s="1150"/>
      <c r="Q825" s="1150"/>
      <c r="R825" s="632"/>
    </row>
    <row r="826" spans="1:18" ht="34.5" customHeight="1">
      <c r="A826" s="1001"/>
      <c r="B826" s="308" t="s">
        <v>687</v>
      </c>
      <c r="C826" s="1136"/>
      <c r="D826" s="655" t="s">
        <v>688</v>
      </c>
      <c r="E826" s="922"/>
      <c r="F826" s="1166"/>
      <c r="G826" s="657"/>
      <c r="H826" s="1131"/>
      <c r="I826" s="1131"/>
      <c r="J826" s="1131"/>
      <c r="K826" s="1131"/>
      <c r="L826" s="1131"/>
      <c r="M826" s="1131"/>
      <c r="N826" s="1131"/>
      <c r="O826" s="1131"/>
      <c r="P826" s="1131"/>
      <c r="Q826" s="1168"/>
      <c r="R826" s="322"/>
    </row>
    <row r="827" spans="1:18" ht="34.5" customHeight="1">
      <c r="A827" s="1001"/>
      <c r="B827" s="308"/>
      <c r="C827" s="1136"/>
      <c r="D827" s="655" t="s">
        <v>686</v>
      </c>
      <c r="E827" s="922"/>
      <c r="F827" s="1166"/>
      <c r="G827" s="657"/>
      <c r="H827" s="1131"/>
      <c r="I827" s="1131"/>
      <c r="J827" s="1131"/>
      <c r="K827" s="1131"/>
      <c r="L827" s="1131"/>
      <c r="M827" s="1131"/>
      <c r="N827" s="1131"/>
      <c r="O827" s="1131"/>
      <c r="P827" s="1131"/>
      <c r="Q827" s="1168"/>
      <c r="R827" s="322"/>
    </row>
    <row r="828" spans="1:18" ht="34.5" customHeight="1">
      <c r="A828" s="1012"/>
      <c r="B828" s="355"/>
      <c r="C828" s="1164"/>
      <c r="D828" s="658" t="s">
        <v>689</v>
      </c>
      <c r="E828" s="940"/>
      <c r="F828" s="1167"/>
      <c r="G828" s="659"/>
      <c r="H828" s="1169"/>
      <c r="I828" s="1169"/>
      <c r="J828" s="1169"/>
      <c r="K828" s="1169"/>
      <c r="L828" s="1169"/>
      <c r="M828" s="1169"/>
      <c r="N828" s="1169"/>
      <c r="O828" s="1169"/>
      <c r="P828" s="1169"/>
      <c r="Q828" s="1170"/>
      <c r="R828" s="660"/>
    </row>
    <row r="829" spans="1:18" ht="34.5" hidden="1" customHeight="1">
      <c r="A829" s="1171" t="s">
        <v>690</v>
      </c>
      <c r="B829" s="1172"/>
      <c r="C829" s="1172"/>
      <c r="D829" s="1172"/>
      <c r="E829" s="1173"/>
      <c r="F829" s="325">
        <f t="shared" ref="F829:F831" si="290">SUM(H829:Q829)</f>
        <v>0</v>
      </c>
      <c r="G829" s="661"/>
      <c r="H829" s="325">
        <f t="shared" ref="H829:H830" si="291">H803+H811+H822</f>
        <v>0</v>
      </c>
      <c r="I829" s="325">
        <f t="shared" ref="I829:I830" si="292">I803+I811+I822</f>
        <v>0</v>
      </c>
      <c r="J829" s="325">
        <f t="shared" ref="J829:J830" si="293">J803+J811+J822</f>
        <v>0</v>
      </c>
      <c r="K829" s="325">
        <f t="shared" ref="K829:K830" si="294">K803+K811+K822</f>
        <v>0</v>
      </c>
      <c r="L829" s="325">
        <f t="shared" ref="L829:L830" si="295">L803+L811+L822</f>
        <v>0</v>
      </c>
      <c r="M829" s="325">
        <f t="shared" ref="M829:M830" si="296">M803+M811+M822</f>
        <v>0</v>
      </c>
      <c r="N829" s="325">
        <f t="shared" ref="N829:N830" si="297">N803+N811+N822</f>
        <v>0</v>
      </c>
      <c r="O829" s="325">
        <f t="shared" ref="O829:O830" si="298">O803+O811+O822</f>
        <v>0</v>
      </c>
      <c r="P829" s="325">
        <f t="shared" ref="P829:P830" si="299">P803+P811+P822</f>
        <v>0</v>
      </c>
      <c r="Q829" s="662">
        <f t="shared" ref="Q829:Q830" si="300">Q803+Q811+Q822</f>
        <v>0</v>
      </c>
      <c r="R829" s="662"/>
    </row>
    <row r="830" spans="1:18" ht="34.5" hidden="1" customHeight="1">
      <c r="A830" s="896" t="s">
        <v>691</v>
      </c>
      <c r="B830" s="897"/>
      <c r="C830" s="897"/>
      <c r="D830" s="897"/>
      <c r="E830" s="898"/>
      <c r="F830" s="271">
        <f t="shared" si="290"/>
        <v>0</v>
      </c>
      <c r="G830" s="272"/>
      <c r="H830" s="271">
        <f t="shared" si="291"/>
        <v>0</v>
      </c>
      <c r="I830" s="271">
        <f t="shared" si="292"/>
        <v>0</v>
      </c>
      <c r="J830" s="271">
        <f t="shared" si="293"/>
        <v>0</v>
      </c>
      <c r="K830" s="271">
        <f t="shared" si="294"/>
        <v>0</v>
      </c>
      <c r="L830" s="271">
        <f t="shared" si="295"/>
        <v>0</v>
      </c>
      <c r="M830" s="271">
        <f t="shared" si="296"/>
        <v>0</v>
      </c>
      <c r="N830" s="271">
        <f t="shared" si="297"/>
        <v>0</v>
      </c>
      <c r="O830" s="271">
        <f t="shared" si="298"/>
        <v>0</v>
      </c>
      <c r="P830" s="271">
        <f t="shared" si="299"/>
        <v>0</v>
      </c>
      <c r="Q830" s="273">
        <f t="shared" si="300"/>
        <v>0</v>
      </c>
      <c r="R830" s="273"/>
    </row>
    <row r="831" spans="1:18" ht="34.5" hidden="1" customHeight="1">
      <c r="A831" s="876" t="s">
        <v>692</v>
      </c>
      <c r="B831" s="877"/>
      <c r="C831" s="877"/>
      <c r="D831" s="877"/>
      <c r="E831" s="878"/>
      <c r="F831" s="271">
        <f t="shared" si="290"/>
        <v>0</v>
      </c>
      <c r="G831" s="272"/>
      <c r="H831" s="271">
        <f t="shared" ref="H831:Q831" si="301">H806+H814+H824</f>
        <v>0</v>
      </c>
      <c r="I831" s="271">
        <f t="shared" si="301"/>
        <v>0</v>
      </c>
      <c r="J831" s="271">
        <f t="shared" si="301"/>
        <v>0</v>
      </c>
      <c r="K831" s="271">
        <f t="shared" si="301"/>
        <v>0</v>
      </c>
      <c r="L831" s="271">
        <f t="shared" si="301"/>
        <v>0</v>
      </c>
      <c r="M831" s="271">
        <f t="shared" si="301"/>
        <v>0</v>
      </c>
      <c r="N831" s="271">
        <f t="shared" si="301"/>
        <v>0</v>
      </c>
      <c r="O831" s="271">
        <f t="shared" si="301"/>
        <v>0</v>
      </c>
      <c r="P831" s="271">
        <f t="shared" si="301"/>
        <v>0</v>
      </c>
      <c r="Q831" s="273">
        <f t="shared" si="301"/>
        <v>0</v>
      </c>
      <c r="R831" s="273"/>
    </row>
    <row r="832" spans="1:18" ht="34.5" hidden="1" customHeight="1">
      <c r="A832" s="879" t="s">
        <v>693</v>
      </c>
      <c r="B832" s="880"/>
      <c r="C832" s="880"/>
      <c r="D832" s="880"/>
      <c r="E832" s="881"/>
      <c r="F832" s="274">
        <f>F829+F830</f>
        <v>0</v>
      </c>
      <c r="G832" s="275"/>
      <c r="H832" s="274">
        <f t="shared" ref="H832:Q832" si="302">H829+H830</f>
        <v>0</v>
      </c>
      <c r="I832" s="274">
        <f t="shared" si="302"/>
        <v>0</v>
      </c>
      <c r="J832" s="274">
        <f t="shared" si="302"/>
        <v>0</v>
      </c>
      <c r="K832" s="274">
        <f t="shared" si="302"/>
        <v>0</v>
      </c>
      <c r="L832" s="274">
        <f t="shared" si="302"/>
        <v>0</v>
      </c>
      <c r="M832" s="274">
        <f t="shared" si="302"/>
        <v>0</v>
      </c>
      <c r="N832" s="274">
        <f t="shared" si="302"/>
        <v>0</v>
      </c>
      <c r="O832" s="274">
        <f t="shared" si="302"/>
        <v>0</v>
      </c>
      <c r="P832" s="274">
        <f t="shared" si="302"/>
        <v>0</v>
      </c>
      <c r="Q832" s="276">
        <f t="shared" si="302"/>
        <v>0</v>
      </c>
      <c r="R832" s="276"/>
    </row>
    <row r="833" spans="1:18" ht="34.5" hidden="1" customHeight="1">
      <c r="A833" s="899" t="s">
        <v>694</v>
      </c>
      <c r="B833" s="900"/>
      <c r="C833" s="900"/>
      <c r="D833" s="900"/>
      <c r="E833" s="901"/>
      <c r="F833" s="290">
        <f>F829+F830+F831</f>
        <v>0</v>
      </c>
      <c r="G833" s="290"/>
      <c r="H833" s="290">
        <f t="shared" ref="H833:Q833" si="303">H829+H830+H831</f>
        <v>0</v>
      </c>
      <c r="I833" s="290">
        <f t="shared" si="303"/>
        <v>0</v>
      </c>
      <c r="J833" s="290">
        <f t="shared" si="303"/>
        <v>0</v>
      </c>
      <c r="K833" s="290">
        <f t="shared" si="303"/>
        <v>0</v>
      </c>
      <c r="L833" s="290">
        <f t="shared" si="303"/>
        <v>0</v>
      </c>
      <c r="M833" s="290">
        <f t="shared" si="303"/>
        <v>0</v>
      </c>
      <c r="N833" s="290">
        <f t="shared" si="303"/>
        <v>0</v>
      </c>
      <c r="O833" s="290">
        <f t="shared" si="303"/>
        <v>0</v>
      </c>
      <c r="P833" s="290">
        <f t="shared" si="303"/>
        <v>0</v>
      </c>
      <c r="Q833" s="291">
        <f t="shared" si="303"/>
        <v>0</v>
      </c>
      <c r="R833" s="291"/>
    </row>
    <row r="834" spans="1:18" ht="34.5" hidden="1" customHeight="1">
      <c r="A834" s="1174"/>
      <c r="B834" s="1175"/>
      <c r="C834" s="1175"/>
      <c r="D834" s="1175"/>
      <c r="E834" s="1175"/>
      <c r="F834" s="1175"/>
      <c r="G834" s="1176"/>
      <c r="H834" s="1175"/>
      <c r="I834" s="1175"/>
      <c r="J834" s="1175"/>
      <c r="K834" s="1175"/>
      <c r="L834" s="1175"/>
      <c r="M834" s="1175"/>
      <c r="N834" s="1175"/>
      <c r="O834" s="1175"/>
      <c r="P834" s="1175"/>
      <c r="Q834" s="1177"/>
      <c r="R834" s="663"/>
    </row>
    <row r="835" spans="1:18" ht="34.5" customHeight="1">
      <c r="A835" s="870" t="s">
        <v>695</v>
      </c>
      <c r="B835" s="871"/>
      <c r="C835" s="871"/>
      <c r="D835" s="871"/>
      <c r="E835" s="871"/>
      <c r="F835" s="872"/>
      <c r="G835" s="477"/>
      <c r="H835" s="282">
        <f t="shared" ref="H835:H839" si="304">H829</f>
        <v>0</v>
      </c>
      <c r="I835" s="282">
        <f t="shared" ref="I835:I839" si="305">I829+H835</f>
        <v>0</v>
      </c>
      <c r="J835" s="282">
        <f t="shared" ref="J835:J839" si="306">J829+I835</f>
        <v>0</v>
      </c>
      <c r="K835" s="282">
        <f t="shared" ref="K835:K839" si="307">K829+J835</f>
        <v>0</v>
      </c>
      <c r="L835" s="282">
        <f t="shared" ref="L835:L839" si="308">L829+K835</f>
        <v>0</v>
      </c>
      <c r="M835" s="282">
        <f t="shared" ref="M835:M839" si="309">M829+L835</f>
        <v>0</v>
      </c>
      <c r="N835" s="282">
        <f t="shared" ref="N835:N839" si="310">N829+M835</f>
        <v>0</v>
      </c>
      <c r="O835" s="282">
        <f t="shared" ref="O835:O839" si="311">O829+N835</f>
        <v>0</v>
      </c>
      <c r="P835" s="282">
        <f t="shared" ref="P835:P839" si="312">P829+O835</f>
        <v>0</v>
      </c>
      <c r="Q835" s="283">
        <f t="shared" ref="Q835:Q839" si="313">Q829+P835</f>
        <v>0</v>
      </c>
      <c r="R835" s="283"/>
    </row>
    <row r="836" spans="1:18" ht="34.5" customHeight="1">
      <c r="A836" s="870" t="s">
        <v>696</v>
      </c>
      <c r="B836" s="871"/>
      <c r="C836" s="871"/>
      <c r="D836" s="871"/>
      <c r="E836" s="871"/>
      <c r="F836" s="872"/>
      <c r="G836" s="467"/>
      <c r="H836" s="615">
        <f t="shared" si="304"/>
        <v>0</v>
      </c>
      <c r="I836" s="616">
        <f t="shared" si="305"/>
        <v>0</v>
      </c>
      <c r="J836" s="615">
        <f t="shared" si="306"/>
        <v>0</v>
      </c>
      <c r="K836" s="616">
        <f t="shared" si="307"/>
        <v>0</v>
      </c>
      <c r="L836" s="615">
        <f t="shared" si="308"/>
        <v>0</v>
      </c>
      <c r="M836" s="616">
        <f t="shared" si="309"/>
        <v>0</v>
      </c>
      <c r="N836" s="615">
        <f t="shared" si="310"/>
        <v>0</v>
      </c>
      <c r="O836" s="616">
        <f t="shared" si="311"/>
        <v>0</v>
      </c>
      <c r="P836" s="615">
        <f t="shared" si="312"/>
        <v>0</v>
      </c>
      <c r="Q836" s="617">
        <f t="shared" si="313"/>
        <v>0</v>
      </c>
      <c r="R836" s="618"/>
    </row>
    <row r="837" spans="1:18" ht="34.5" customHeight="1">
      <c r="A837" s="870" t="s">
        <v>697</v>
      </c>
      <c r="B837" s="871"/>
      <c r="C837" s="871"/>
      <c r="D837" s="871"/>
      <c r="E837" s="871"/>
      <c r="F837" s="872"/>
      <c r="G837" s="477"/>
      <c r="H837" s="282">
        <f t="shared" si="304"/>
        <v>0</v>
      </c>
      <c r="I837" s="282">
        <f t="shared" si="305"/>
        <v>0</v>
      </c>
      <c r="J837" s="282">
        <f t="shared" si="306"/>
        <v>0</v>
      </c>
      <c r="K837" s="282">
        <f t="shared" si="307"/>
        <v>0</v>
      </c>
      <c r="L837" s="282">
        <f t="shared" si="308"/>
        <v>0</v>
      </c>
      <c r="M837" s="282">
        <f t="shared" si="309"/>
        <v>0</v>
      </c>
      <c r="N837" s="282">
        <f t="shared" si="310"/>
        <v>0</v>
      </c>
      <c r="O837" s="282">
        <f t="shared" si="311"/>
        <v>0</v>
      </c>
      <c r="P837" s="282">
        <f t="shared" si="312"/>
        <v>0</v>
      </c>
      <c r="Q837" s="283">
        <f t="shared" si="313"/>
        <v>0</v>
      </c>
      <c r="R837" s="283"/>
    </row>
    <row r="838" spans="1:18" ht="34.5" customHeight="1">
      <c r="A838" s="879" t="s">
        <v>698</v>
      </c>
      <c r="B838" s="880"/>
      <c r="C838" s="880"/>
      <c r="D838" s="880"/>
      <c r="E838" s="880"/>
      <c r="F838" s="881"/>
      <c r="G838" s="289"/>
      <c r="H838" s="286">
        <f t="shared" si="304"/>
        <v>0</v>
      </c>
      <c r="I838" s="286">
        <f t="shared" si="305"/>
        <v>0</v>
      </c>
      <c r="J838" s="286">
        <f t="shared" si="306"/>
        <v>0</v>
      </c>
      <c r="K838" s="286">
        <f t="shared" si="307"/>
        <v>0</v>
      </c>
      <c r="L838" s="286">
        <f t="shared" si="308"/>
        <v>0</v>
      </c>
      <c r="M838" s="286">
        <f t="shared" si="309"/>
        <v>0</v>
      </c>
      <c r="N838" s="286">
        <f t="shared" si="310"/>
        <v>0</v>
      </c>
      <c r="O838" s="286">
        <f t="shared" si="311"/>
        <v>0</v>
      </c>
      <c r="P838" s="286">
        <f t="shared" si="312"/>
        <v>0</v>
      </c>
      <c r="Q838" s="287">
        <f t="shared" si="313"/>
        <v>0</v>
      </c>
      <c r="R838" s="287"/>
    </row>
    <row r="839" spans="1:18" ht="34.5" customHeight="1">
      <c r="A839" s="899" t="s">
        <v>699</v>
      </c>
      <c r="B839" s="900"/>
      <c r="C839" s="900"/>
      <c r="D839" s="900"/>
      <c r="E839" s="900"/>
      <c r="F839" s="901"/>
      <c r="G839" s="619"/>
      <c r="H839" s="620">
        <f t="shared" si="304"/>
        <v>0</v>
      </c>
      <c r="I839" s="621">
        <f t="shared" si="305"/>
        <v>0</v>
      </c>
      <c r="J839" s="620">
        <f t="shared" si="306"/>
        <v>0</v>
      </c>
      <c r="K839" s="621">
        <f t="shared" si="307"/>
        <v>0</v>
      </c>
      <c r="L839" s="620">
        <f t="shared" si="308"/>
        <v>0</v>
      </c>
      <c r="M839" s="621">
        <f t="shared" si="309"/>
        <v>0</v>
      </c>
      <c r="N839" s="620">
        <f t="shared" si="310"/>
        <v>0</v>
      </c>
      <c r="O839" s="621">
        <f t="shared" si="311"/>
        <v>0</v>
      </c>
      <c r="P839" s="620">
        <f t="shared" si="312"/>
        <v>0</v>
      </c>
      <c r="Q839" s="622">
        <f t="shared" si="313"/>
        <v>0</v>
      </c>
      <c r="R839" s="623"/>
    </row>
    <row r="840" spans="1:18" ht="34.5" customHeight="1">
      <c r="A840" s="288"/>
      <c r="B840" s="664"/>
      <c r="C840" s="664"/>
      <c r="D840" s="664"/>
      <c r="E840" s="664"/>
      <c r="F840" s="664"/>
      <c r="G840" s="665"/>
      <c r="H840" s="623"/>
      <c r="I840" s="620"/>
      <c r="J840" s="623"/>
      <c r="K840" s="620"/>
      <c r="L840" s="623"/>
      <c r="M840" s="620"/>
      <c r="N840" s="623"/>
      <c r="O840" s="620"/>
      <c r="P840" s="623"/>
      <c r="Q840" s="666"/>
      <c r="R840" s="623"/>
    </row>
    <row r="841" spans="1:18" s="597" customFormat="1" ht="34.5" customHeight="1">
      <c r="A841" s="736" t="s">
        <v>700</v>
      </c>
      <c r="B841" s="737"/>
      <c r="C841" s="737"/>
      <c r="D841" s="737"/>
      <c r="E841" s="737"/>
      <c r="F841" s="737"/>
      <c r="G841" s="902"/>
      <c r="H841" s="737"/>
      <c r="I841" s="737"/>
      <c r="J841" s="737"/>
      <c r="K841" s="737"/>
      <c r="L841" s="737"/>
      <c r="M841" s="737"/>
      <c r="N841" s="737"/>
      <c r="O841" s="737"/>
      <c r="P841" s="737"/>
      <c r="Q841" s="903"/>
      <c r="R841" s="292"/>
    </row>
    <row r="842" spans="1:18" ht="34.5" customHeight="1">
      <c r="A842" s="741">
        <v>122</v>
      </c>
      <c r="B842" s="71" t="s">
        <v>701</v>
      </c>
      <c r="C842" s="72" t="s">
        <v>702</v>
      </c>
      <c r="D842" s="755" t="s">
        <v>149</v>
      </c>
      <c r="E842" s="746" t="s">
        <v>99</v>
      </c>
      <c r="F842" s="124" t="s">
        <v>49</v>
      </c>
      <c r="G842" s="151">
        <f>R842*O4</f>
        <v>3</v>
      </c>
      <c r="H842" s="87">
        <v>0</v>
      </c>
      <c r="I842" s="110"/>
      <c r="J842" s="87"/>
      <c r="K842" s="110"/>
      <c r="L842" s="87"/>
      <c r="M842" s="110"/>
      <c r="N842" s="87"/>
      <c r="O842" s="110"/>
      <c r="P842" s="87"/>
      <c r="Q842" s="111"/>
      <c r="R842" s="126">
        <v>3</v>
      </c>
    </row>
    <row r="843" spans="1:18" ht="34.5" customHeight="1">
      <c r="A843" s="742"/>
      <c r="B843" s="81" t="s">
        <v>152</v>
      </c>
      <c r="C843" s="72" t="s">
        <v>703</v>
      </c>
      <c r="D843" s="745"/>
      <c r="E843" s="753"/>
      <c r="F843" s="113" t="s">
        <v>51</v>
      </c>
      <c r="G843" s="151">
        <f>R843*O4</f>
        <v>7.4</v>
      </c>
      <c r="H843" s="179"/>
      <c r="I843" s="170"/>
      <c r="J843" s="180"/>
      <c r="K843" s="170">
        <v>0</v>
      </c>
      <c r="L843" s="180"/>
      <c r="M843" s="170"/>
      <c r="N843" s="180"/>
      <c r="O843" s="170"/>
      <c r="P843" s="180"/>
      <c r="Q843" s="170"/>
      <c r="R843" s="179">
        <v>7.4</v>
      </c>
    </row>
    <row r="844" spans="1:18" ht="34.5" customHeight="1">
      <c r="A844" s="742"/>
      <c r="B844" s="81" t="s">
        <v>153</v>
      </c>
      <c r="C844" s="72" t="s">
        <v>704</v>
      </c>
      <c r="D844" s="745"/>
      <c r="E844" s="753"/>
      <c r="F844" s="116" t="s">
        <v>53</v>
      </c>
      <c r="G844" s="151">
        <f>R844*O4</f>
        <v>4.5999999999999996</v>
      </c>
      <c r="H844" s="87"/>
      <c r="I844" s="119"/>
      <c r="J844" s="87"/>
      <c r="K844" s="119"/>
      <c r="L844" s="87"/>
      <c r="M844" s="119"/>
      <c r="N844" s="87">
        <v>0</v>
      </c>
      <c r="O844" s="119"/>
      <c r="P844" s="87"/>
      <c r="Q844" s="130"/>
      <c r="R844" s="131">
        <v>4.5999999999999996</v>
      </c>
    </row>
    <row r="845" spans="1:18" ht="34.5" customHeight="1">
      <c r="A845" s="742"/>
      <c r="B845" s="89" t="s">
        <v>154</v>
      </c>
      <c r="C845" s="72"/>
      <c r="D845" s="745"/>
      <c r="E845" s="753"/>
      <c r="F845" s="749"/>
      <c r="G845" s="144"/>
      <c r="H845" s="763"/>
      <c r="I845" s="764"/>
      <c r="J845" s="764"/>
      <c r="K845" s="764"/>
      <c r="L845" s="764"/>
      <c r="M845" s="764"/>
      <c r="N845" s="764"/>
      <c r="O845" s="764"/>
      <c r="P845" s="764"/>
      <c r="Q845" s="764"/>
      <c r="R845" s="120"/>
    </row>
    <row r="846" spans="1:18" ht="34.5" customHeight="1">
      <c r="A846" s="742"/>
      <c r="B846" s="89" t="s">
        <v>155</v>
      </c>
      <c r="C846" s="72"/>
      <c r="D846" s="745"/>
      <c r="E846" s="753"/>
      <c r="F846" s="780"/>
      <c r="G846" s="137"/>
      <c r="H846" s="769"/>
      <c r="I846" s="769"/>
      <c r="J846" s="769"/>
      <c r="K846" s="769"/>
      <c r="L846" s="769"/>
      <c r="M846" s="769"/>
      <c r="N846" s="769"/>
      <c r="O846" s="769"/>
      <c r="P846" s="769"/>
      <c r="Q846" s="792"/>
      <c r="R846" s="136"/>
    </row>
    <row r="847" spans="1:18" ht="34.5" customHeight="1">
      <c r="A847" s="742"/>
      <c r="B847" s="89" t="s">
        <v>156</v>
      </c>
      <c r="C847" s="667"/>
      <c r="D847" s="745"/>
      <c r="E847" s="753"/>
      <c r="F847" s="780"/>
      <c r="G847" s="137"/>
      <c r="H847" s="769"/>
      <c r="I847" s="769"/>
      <c r="J847" s="769"/>
      <c r="K847" s="769"/>
      <c r="L847" s="769"/>
      <c r="M847" s="769"/>
      <c r="N847" s="769"/>
      <c r="O847" s="769"/>
      <c r="P847" s="769"/>
      <c r="Q847" s="792"/>
      <c r="R847" s="136"/>
    </row>
    <row r="848" spans="1:18" ht="34.5" customHeight="1">
      <c r="A848" s="742"/>
      <c r="B848" s="89" t="s">
        <v>157</v>
      </c>
      <c r="C848" s="481"/>
      <c r="D848" s="745"/>
      <c r="E848" s="753"/>
      <c r="F848" s="780"/>
      <c r="G848" s="137"/>
      <c r="H848" s="769"/>
      <c r="I848" s="769"/>
      <c r="J848" s="769"/>
      <c r="K848" s="769"/>
      <c r="L848" s="769"/>
      <c r="M848" s="769"/>
      <c r="N848" s="769"/>
      <c r="O848" s="769"/>
      <c r="P848" s="769"/>
      <c r="Q848" s="792"/>
      <c r="R848" s="136"/>
    </row>
    <row r="849" spans="1:18" ht="34.5" customHeight="1">
      <c r="A849" s="743"/>
      <c r="B849" s="102" t="s">
        <v>158</v>
      </c>
      <c r="C849" s="481"/>
      <c r="D849" s="756"/>
      <c r="E849" s="753"/>
      <c r="F849" s="781"/>
      <c r="G849" s="137"/>
      <c r="H849" s="769"/>
      <c r="I849" s="769"/>
      <c r="J849" s="769"/>
      <c r="K849" s="769"/>
      <c r="L849" s="769"/>
      <c r="M849" s="769"/>
      <c r="N849" s="769"/>
      <c r="O849" s="769"/>
      <c r="P849" s="769"/>
      <c r="Q849" s="792"/>
      <c r="R849" s="140"/>
    </row>
    <row r="850" spans="1:18" ht="34.5" hidden="1" customHeight="1">
      <c r="A850" s="870" t="s">
        <v>705</v>
      </c>
      <c r="B850" s="871"/>
      <c r="C850" s="871"/>
      <c r="D850" s="871"/>
      <c r="E850" s="872"/>
      <c r="F850" s="282">
        <f t="shared" ref="F850:F852" si="314">SUM(H850:Q850)</f>
        <v>0</v>
      </c>
      <c r="G850" s="479"/>
      <c r="H850" s="282">
        <f t="shared" ref="H850:H852" si="315">H842</f>
        <v>0</v>
      </c>
      <c r="I850" s="282">
        <f t="shared" ref="I850:I852" si="316">I842</f>
        <v>0</v>
      </c>
      <c r="J850" s="282">
        <f t="shared" ref="J850:J852" si="317">J842</f>
        <v>0</v>
      </c>
      <c r="K850" s="282">
        <f t="shared" ref="K850:K852" si="318">K842</f>
        <v>0</v>
      </c>
      <c r="L850" s="282">
        <f t="shared" ref="L850:L852" si="319">L842</f>
        <v>0</v>
      </c>
      <c r="M850" s="282">
        <f t="shared" ref="M850:M852" si="320">M842</f>
        <v>0</v>
      </c>
      <c r="N850" s="282">
        <f t="shared" ref="N850:N852" si="321">N842</f>
        <v>0</v>
      </c>
      <c r="O850" s="282">
        <f t="shared" ref="O850:O852" si="322">O842</f>
        <v>0</v>
      </c>
      <c r="P850" s="282">
        <f t="shared" ref="P850:P852" si="323">P842</f>
        <v>0</v>
      </c>
      <c r="Q850" s="283">
        <f t="shared" ref="Q850:Q852" si="324">Q842</f>
        <v>0</v>
      </c>
      <c r="R850" s="283"/>
    </row>
    <row r="851" spans="1:18" ht="34.5" hidden="1" customHeight="1">
      <c r="A851" s="873" t="s">
        <v>706</v>
      </c>
      <c r="B851" s="874"/>
      <c r="C851" s="874"/>
      <c r="D851" s="874"/>
      <c r="E851" s="875"/>
      <c r="F851" s="271">
        <f t="shared" si="314"/>
        <v>0</v>
      </c>
      <c r="G851" s="272"/>
      <c r="H851" s="271">
        <f t="shared" si="315"/>
        <v>0</v>
      </c>
      <c r="I851" s="271">
        <f t="shared" si="316"/>
        <v>0</v>
      </c>
      <c r="J851" s="271">
        <f t="shared" si="317"/>
        <v>0</v>
      </c>
      <c r="K851" s="271">
        <f t="shared" si="318"/>
        <v>0</v>
      </c>
      <c r="L851" s="271">
        <f t="shared" si="319"/>
        <v>0</v>
      </c>
      <c r="M851" s="271">
        <f t="shared" si="320"/>
        <v>0</v>
      </c>
      <c r="N851" s="271">
        <f t="shared" si="321"/>
        <v>0</v>
      </c>
      <c r="O851" s="271">
        <f t="shared" si="322"/>
        <v>0</v>
      </c>
      <c r="P851" s="271">
        <f t="shared" si="323"/>
        <v>0</v>
      </c>
      <c r="Q851" s="273">
        <f t="shared" si="324"/>
        <v>0</v>
      </c>
      <c r="R851" s="273"/>
    </row>
    <row r="852" spans="1:18" ht="34.5" hidden="1" customHeight="1">
      <c r="A852" s="876" t="s">
        <v>707</v>
      </c>
      <c r="B852" s="877"/>
      <c r="C852" s="877"/>
      <c r="D852" s="877"/>
      <c r="E852" s="878"/>
      <c r="F852" s="271">
        <f t="shared" si="314"/>
        <v>0</v>
      </c>
      <c r="G852" s="272"/>
      <c r="H852" s="282">
        <f t="shared" si="315"/>
        <v>0</v>
      </c>
      <c r="I852" s="282">
        <f t="shared" si="316"/>
        <v>0</v>
      </c>
      <c r="J852" s="282">
        <f t="shared" si="317"/>
        <v>0</v>
      </c>
      <c r="K852" s="282">
        <f t="shared" si="318"/>
        <v>0</v>
      </c>
      <c r="L852" s="282">
        <f t="shared" si="319"/>
        <v>0</v>
      </c>
      <c r="M852" s="282">
        <f t="shared" si="320"/>
        <v>0</v>
      </c>
      <c r="N852" s="282">
        <f t="shared" si="321"/>
        <v>0</v>
      </c>
      <c r="O852" s="282">
        <f t="shared" si="322"/>
        <v>0</v>
      </c>
      <c r="P852" s="282">
        <f t="shared" si="323"/>
        <v>0</v>
      </c>
      <c r="Q852" s="283">
        <f t="shared" si="324"/>
        <v>0</v>
      </c>
      <c r="R852" s="283"/>
    </row>
    <row r="853" spans="1:18" ht="34.5" hidden="1" customHeight="1">
      <c r="A853" s="879" t="s">
        <v>708</v>
      </c>
      <c r="B853" s="880"/>
      <c r="C853" s="880"/>
      <c r="D853" s="880"/>
      <c r="E853" s="881"/>
      <c r="F853" s="274">
        <f>F850+F851</f>
        <v>0</v>
      </c>
      <c r="G853" s="275"/>
      <c r="H853" s="274">
        <f t="shared" ref="H853:Q853" si="325">H850+H851</f>
        <v>0</v>
      </c>
      <c r="I853" s="274">
        <f t="shared" si="325"/>
        <v>0</v>
      </c>
      <c r="J853" s="274">
        <f t="shared" si="325"/>
        <v>0</v>
      </c>
      <c r="K853" s="274">
        <f t="shared" si="325"/>
        <v>0</v>
      </c>
      <c r="L853" s="274">
        <f t="shared" si="325"/>
        <v>0</v>
      </c>
      <c r="M853" s="274">
        <f t="shared" si="325"/>
        <v>0</v>
      </c>
      <c r="N853" s="274">
        <f t="shared" si="325"/>
        <v>0</v>
      </c>
      <c r="O853" s="274">
        <f t="shared" si="325"/>
        <v>0</v>
      </c>
      <c r="P853" s="274">
        <f t="shared" si="325"/>
        <v>0</v>
      </c>
      <c r="Q853" s="276">
        <f t="shared" si="325"/>
        <v>0</v>
      </c>
      <c r="R853" s="276"/>
    </row>
    <row r="854" spans="1:18" ht="34.5" hidden="1" customHeight="1">
      <c r="A854" s="899" t="s">
        <v>709</v>
      </c>
      <c r="B854" s="900"/>
      <c r="C854" s="900"/>
      <c r="D854" s="900"/>
      <c r="E854" s="901"/>
      <c r="F854" s="290">
        <f>F850+F851+F852</f>
        <v>0</v>
      </c>
      <c r="G854" s="290"/>
      <c r="H854" s="290">
        <f t="shared" ref="H854:Q854" si="326">H850+H851+H852</f>
        <v>0</v>
      </c>
      <c r="I854" s="290">
        <f t="shared" si="326"/>
        <v>0</v>
      </c>
      <c r="J854" s="290">
        <f t="shared" si="326"/>
        <v>0</v>
      </c>
      <c r="K854" s="290">
        <f t="shared" si="326"/>
        <v>0</v>
      </c>
      <c r="L854" s="290">
        <f t="shared" si="326"/>
        <v>0</v>
      </c>
      <c r="M854" s="290">
        <f t="shared" si="326"/>
        <v>0</v>
      </c>
      <c r="N854" s="290">
        <f t="shared" si="326"/>
        <v>0</v>
      </c>
      <c r="O854" s="290">
        <f t="shared" si="326"/>
        <v>0</v>
      </c>
      <c r="P854" s="290">
        <f t="shared" si="326"/>
        <v>0</v>
      </c>
      <c r="Q854" s="291">
        <f t="shared" si="326"/>
        <v>0</v>
      </c>
      <c r="R854" s="291"/>
    </row>
    <row r="855" spans="1:18" ht="34.5" hidden="1" customHeight="1">
      <c r="A855" s="1174"/>
      <c r="B855" s="1175"/>
      <c r="C855" s="1175"/>
      <c r="D855" s="1175"/>
      <c r="E855" s="1175"/>
      <c r="F855" s="1175"/>
      <c r="G855" s="1176"/>
      <c r="H855" s="1175"/>
      <c r="I855" s="1175"/>
      <c r="J855" s="1175"/>
      <c r="K855" s="1175"/>
      <c r="L855" s="1175"/>
      <c r="M855" s="1175"/>
      <c r="N855" s="1175"/>
      <c r="O855" s="1175"/>
      <c r="P855" s="1175"/>
      <c r="Q855" s="1177"/>
      <c r="R855" s="663"/>
    </row>
    <row r="856" spans="1:18" ht="34.5" customHeight="1">
      <c r="A856" s="870" t="s">
        <v>710</v>
      </c>
      <c r="B856" s="871"/>
      <c r="C856" s="871"/>
      <c r="D856" s="871"/>
      <c r="E856" s="871"/>
      <c r="F856" s="872"/>
      <c r="G856" s="477"/>
      <c r="H856" s="282">
        <f t="shared" ref="H856:H860" si="327">H850</f>
        <v>0</v>
      </c>
      <c r="I856" s="282">
        <f t="shared" ref="I856:I860" si="328">I850+H856</f>
        <v>0</v>
      </c>
      <c r="J856" s="282">
        <f t="shared" ref="J856:J860" si="329">J850+I856</f>
        <v>0</v>
      </c>
      <c r="K856" s="282">
        <f t="shared" ref="K856:K860" si="330">K850+J856</f>
        <v>0</v>
      </c>
      <c r="L856" s="282">
        <f t="shared" ref="L856:L860" si="331">L850+K856</f>
        <v>0</v>
      </c>
      <c r="M856" s="282">
        <f t="shared" ref="M856:M860" si="332">M850+L856</f>
        <v>0</v>
      </c>
      <c r="N856" s="282">
        <f t="shared" ref="N856:N860" si="333">N850+M856</f>
        <v>0</v>
      </c>
      <c r="O856" s="282">
        <f t="shared" ref="O856:O860" si="334">O850+N856</f>
        <v>0</v>
      </c>
      <c r="P856" s="282">
        <f t="shared" ref="P856:P860" si="335">P850+O856</f>
        <v>0</v>
      </c>
      <c r="Q856" s="283">
        <f t="shared" ref="Q856:Q860" si="336">Q850+P856</f>
        <v>0</v>
      </c>
      <c r="R856" s="283"/>
    </row>
    <row r="857" spans="1:18" ht="34.5" customHeight="1">
      <c r="A857" s="870" t="s">
        <v>711</v>
      </c>
      <c r="B857" s="871"/>
      <c r="C857" s="871"/>
      <c r="D857" s="871"/>
      <c r="E857" s="871"/>
      <c r="F857" s="872"/>
      <c r="G857" s="467"/>
      <c r="H857" s="615">
        <f t="shared" si="327"/>
        <v>0</v>
      </c>
      <c r="I857" s="616">
        <f t="shared" si="328"/>
        <v>0</v>
      </c>
      <c r="J857" s="615">
        <f t="shared" si="329"/>
        <v>0</v>
      </c>
      <c r="K857" s="616">
        <f t="shared" si="330"/>
        <v>0</v>
      </c>
      <c r="L857" s="615">
        <f t="shared" si="331"/>
        <v>0</v>
      </c>
      <c r="M857" s="616">
        <f t="shared" si="332"/>
        <v>0</v>
      </c>
      <c r="N857" s="615">
        <f t="shared" si="333"/>
        <v>0</v>
      </c>
      <c r="O857" s="616">
        <f t="shared" si="334"/>
        <v>0</v>
      </c>
      <c r="P857" s="615">
        <f t="shared" si="335"/>
        <v>0</v>
      </c>
      <c r="Q857" s="617">
        <f t="shared" si="336"/>
        <v>0</v>
      </c>
      <c r="R857" s="618"/>
    </row>
    <row r="858" spans="1:18" ht="34.5" customHeight="1">
      <c r="A858" s="870" t="s">
        <v>712</v>
      </c>
      <c r="B858" s="871"/>
      <c r="C858" s="871"/>
      <c r="D858" s="871"/>
      <c r="E858" s="871"/>
      <c r="F858" s="872"/>
      <c r="G858" s="477"/>
      <c r="H858" s="282">
        <f t="shared" si="327"/>
        <v>0</v>
      </c>
      <c r="I858" s="282">
        <f t="shared" si="328"/>
        <v>0</v>
      </c>
      <c r="J858" s="282">
        <f t="shared" si="329"/>
        <v>0</v>
      </c>
      <c r="K858" s="282">
        <f t="shared" si="330"/>
        <v>0</v>
      </c>
      <c r="L858" s="282">
        <f t="shared" si="331"/>
        <v>0</v>
      </c>
      <c r="M858" s="282">
        <f t="shared" si="332"/>
        <v>0</v>
      </c>
      <c r="N858" s="282">
        <f t="shared" si="333"/>
        <v>0</v>
      </c>
      <c r="O858" s="282">
        <f t="shared" si="334"/>
        <v>0</v>
      </c>
      <c r="P858" s="282">
        <f t="shared" si="335"/>
        <v>0</v>
      </c>
      <c r="Q858" s="283">
        <f t="shared" si="336"/>
        <v>0</v>
      </c>
      <c r="R858" s="283"/>
    </row>
    <row r="859" spans="1:18" ht="34.5" customHeight="1">
      <c r="A859" s="879" t="s">
        <v>713</v>
      </c>
      <c r="B859" s="880"/>
      <c r="C859" s="880"/>
      <c r="D859" s="880"/>
      <c r="E859" s="880"/>
      <c r="F859" s="881"/>
      <c r="G859" s="289"/>
      <c r="H859" s="286">
        <f t="shared" si="327"/>
        <v>0</v>
      </c>
      <c r="I859" s="286">
        <f t="shared" si="328"/>
        <v>0</v>
      </c>
      <c r="J859" s="286">
        <f t="shared" si="329"/>
        <v>0</v>
      </c>
      <c r="K859" s="286">
        <f t="shared" si="330"/>
        <v>0</v>
      </c>
      <c r="L859" s="286">
        <f t="shared" si="331"/>
        <v>0</v>
      </c>
      <c r="M859" s="286">
        <f t="shared" si="332"/>
        <v>0</v>
      </c>
      <c r="N859" s="286">
        <f t="shared" si="333"/>
        <v>0</v>
      </c>
      <c r="O859" s="286">
        <f t="shared" si="334"/>
        <v>0</v>
      </c>
      <c r="P859" s="286">
        <f t="shared" si="335"/>
        <v>0</v>
      </c>
      <c r="Q859" s="287">
        <f t="shared" si="336"/>
        <v>0</v>
      </c>
      <c r="R859" s="287"/>
    </row>
    <row r="860" spans="1:18" ht="34.5" customHeight="1">
      <c r="A860" s="899" t="s">
        <v>714</v>
      </c>
      <c r="B860" s="900"/>
      <c r="C860" s="900"/>
      <c r="D860" s="900"/>
      <c r="E860" s="900"/>
      <c r="F860" s="901"/>
      <c r="G860" s="619"/>
      <c r="H860" s="620">
        <f t="shared" si="327"/>
        <v>0</v>
      </c>
      <c r="I860" s="621">
        <f t="shared" si="328"/>
        <v>0</v>
      </c>
      <c r="J860" s="620">
        <f t="shared" si="329"/>
        <v>0</v>
      </c>
      <c r="K860" s="621">
        <f t="shared" si="330"/>
        <v>0</v>
      </c>
      <c r="L860" s="620">
        <f t="shared" si="331"/>
        <v>0</v>
      </c>
      <c r="M860" s="621">
        <f t="shared" si="332"/>
        <v>0</v>
      </c>
      <c r="N860" s="620">
        <f t="shared" si="333"/>
        <v>0</v>
      </c>
      <c r="O860" s="621">
        <f t="shared" si="334"/>
        <v>0</v>
      </c>
      <c r="P860" s="620">
        <f t="shared" si="335"/>
        <v>0</v>
      </c>
      <c r="Q860" s="622">
        <f t="shared" si="336"/>
        <v>0</v>
      </c>
      <c r="R860" s="623"/>
    </row>
    <row r="861" spans="1:18" ht="34.5" hidden="1" customHeight="1">
      <c r="A861" s="892"/>
      <c r="B861" s="893"/>
      <c r="C861" s="893"/>
      <c r="D861" s="893"/>
      <c r="E861" s="893"/>
      <c r="F861" s="893"/>
      <c r="G861" s="894"/>
      <c r="H861" s="893"/>
      <c r="I861" s="893"/>
      <c r="J861" s="893"/>
      <c r="K861" s="893"/>
      <c r="L861" s="893"/>
      <c r="M861" s="893"/>
      <c r="N861" s="893"/>
      <c r="O861" s="893"/>
      <c r="P861" s="893"/>
      <c r="Q861" s="895"/>
      <c r="R861" s="280"/>
    </row>
    <row r="862" spans="1:18" ht="34.5" hidden="1" customHeight="1">
      <c r="A862" s="873" t="s">
        <v>715</v>
      </c>
      <c r="B862" s="874"/>
      <c r="C862" s="874"/>
      <c r="D862" s="874"/>
      <c r="E862" s="875"/>
      <c r="F862" s="271">
        <f t="shared" ref="F862:F864" si="337">SUM(H862:Q862)</f>
        <v>4.9016399999999996</v>
      </c>
      <c r="G862" s="272"/>
      <c r="H862" s="271">
        <f t="shared" ref="H862:H864" si="338">H609+H758+H790+H829+H850</f>
        <v>3.3112399999999997</v>
      </c>
      <c r="I862" s="271">
        <f t="shared" ref="I862:I864" si="339">I609+I758+I790+I829+I850</f>
        <v>1.5903999999999998</v>
      </c>
      <c r="J862" s="271">
        <f t="shared" ref="J862:J864" si="340">J609+J758+J790+J829+J850</f>
        <v>0</v>
      </c>
      <c r="K862" s="271">
        <f t="shared" ref="K862:K864" si="341">K609+K758+K790+K829+K850</f>
        <v>0</v>
      </c>
      <c r="L862" s="271">
        <f t="shared" ref="L862:L864" si="342">L609+L758+L790+L829+L850</f>
        <v>0</v>
      </c>
      <c r="M862" s="271">
        <f t="shared" ref="M862:M864" si="343">M609+M758+M790+M829+M850</f>
        <v>0</v>
      </c>
      <c r="N862" s="271">
        <f t="shared" ref="N862:N864" si="344">N609+N758+N790+N829+N850</f>
        <v>0</v>
      </c>
      <c r="O862" s="271">
        <f t="shared" ref="O862:O864" si="345">O609+O758+O790+O829+O850</f>
        <v>0</v>
      </c>
      <c r="P862" s="271">
        <f t="shared" ref="P862:P864" si="346">P609+P758+P790+P829+P850</f>
        <v>0</v>
      </c>
      <c r="Q862" s="273">
        <f t="shared" ref="Q862:Q864" si="347">Q609+Q758+Q790+Q829+Q850</f>
        <v>0</v>
      </c>
      <c r="R862" s="273"/>
    </row>
    <row r="863" spans="1:18" ht="34.5" hidden="1" customHeight="1">
      <c r="A863" s="896" t="s">
        <v>716</v>
      </c>
      <c r="B863" s="897"/>
      <c r="C863" s="897"/>
      <c r="D863" s="897"/>
      <c r="E863" s="898"/>
      <c r="F863" s="271">
        <f t="shared" si="337"/>
        <v>0</v>
      </c>
      <c r="G863" s="272"/>
      <c r="H863" s="271">
        <f t="shared" si="338"/>
        <v>0</v>
      </c>
      <c r="I863" s="271">
        <f t="shared" si="339"/>
        <v>0</v>
      </c>
      <c r="J863" s="271">
        <f t="shared" si="340"/>
        <v>0</v>
      </c>
      <c r="K863" s="271">
        <f t="shared" si="341"/>
        <v>0</v>
      </c>
      <c r="L863" s="271">
        <f t="shared" si="342"/>
        <v>0</v>
      </c>
      <c r="M863" s="271">
        <f t="shared" si="343"/>
        <v>0</v>
      </c>
      <c r="N863" s="271">
        <f t="shared" si="344"/>
        <v>0</v>
      </c>
      <c r="O863" s="271">
        <f t="shared" si="345"/>
        <v>0</v>
      </c>
      <c r="P863" s="271">
        <f t="shared" si="346"/>
        <v>0</v>
      </c>
      <c r="Q863" s="273">
        <f t="shared" si="347"/>
        <v>0</v>
      </c>
      <c r="R863" s="273"/>
    </row>
    <row r="864" spans="1:18" ht="34.5" hidden="1" customHeight="1">
      <c r="A864" s="876" t="s">
        <v>717</v>
      </c>
      <c r="B864" s="877"/>
      <c r="C864" s="877"/>
      <c r="D864" s="877"/>
      <c r="E864" s="878"/>
      <c r="F864" s="271">
        <f t="shared" si="337"/>
        <v>6.3342200000000002</v>
      </c>
      <c r="G864" s="272"/>
      <c r="H864" s="271">
        <f t="shared" si="338"/>
        <v>0</v>
      </c>
      <c r="I864" s="271">
        <f t="shared" si="339"/>
        <v>0</v>
      </c>
      <c r="J864" s="271">
        <f t="shared" si="340"/>
        <v>0</v>
      </c>
      <c r="K864" s="271">
        <f t="shared" si="341"/>
        <v>0</v>
      </c>
      <c r="L864" s="271">
        <f t="shared" si="342"/>
        <v>0</v>
      </c>
      <c r="M864" s="271">
        <f t="shared" si="343"/>
        <v>0</v>
      </c>
      <c r="N864" s="271">
        <f t="shared" si="344"/>
        <v>0</v>
      </c>
      <c r="O864" s="271">
        <f t="shared" si="345"/>
        <v>3.22838</v>
      </c>
      <c r="P864" s="271">
        <f t="shared" si="346"/>
        <v>1.3058400000000001</v>
      </c>
      <c r="Q864" s="273">
        <f t="shared" si="347"/>
        <v>1.8</v>
      </c>
      <c r="R864" s="273"/>
    </row>
    <row r="865" spans="1:18" ht="34.5" hidden="1" customHeight="1">
      <c r="A865" s="879" t="s">
        <v>718</v>
      </c>
      <c r="B865" s="880"/>
      <c r="C865" s="880"/>
      <c r="D865" s="880"/>
      <c r="E865" s="881"/>
      <c r="F865" s="274">
        <f>F862+F863</f>
        <v>4.9016399999999996</v>
      </c>
      <c r="G865" s="275"/>
      <c r="H865" s="274">
        <f t="shared" ref="H865:Q865" si="348">H862+H863</f>
        <v>3.3112399999999997</v>
      </c>
      <c r="I865" s="274">
        <f t="shared" si="348"/>
        <v>1.5903999999999998</v>
      </c>
      <c r="J865" s="274">
        <f t="shared" si="348"/>
        <v>0</v>
      </c>
      <c r="K865" s="274">
        <f t="shared" si="348"/>
        <v>0</v>
      </c>
      <c r="L865" s="274">
        <f t="shared" si="348"/>
        <v>0</v>
      </c>
      <c r="M865" s="274">
        <f t="shared" si="348"/>
        <v>0</v>
      </c>
      <c r="N865" s="274">
        <f t="shared" si="348"/>
        <v>0</v>
      </c>
      <c r="O865" s="274">
        <f t="shared" si="348"/>
        <v>0</v>
      </c>
      <c r="P865" s="274">
        <f t="shared" si="348"/>
        <v>0</v>
      </c>
      <c r="Q865" s="276">
        <f t="shared" si="348"/>
        <v>0</v>
      </c>
      <c r="R865" s="276"/>
    </row>
    <row r="866" spans="1:18" ht="34.5" hidden="1" customHeight="1">
      <c r="A866" s="899" t="s">
        <v>719</v>
      </c>
      <c r="B866" s="900"/>
      <c r="C866" s="900"/>
      <c r="D866" s="900"/>
      <c r="E866" s="901"/>
      <c r="F866" s="668">
        <f>F862+F863+F864</f>
        <v>11.235859999999999</v>
      </c>
      <c r="G866" s="275"/>
      <c r="H866" s="275">
        <f t="shared" ref="H866:Q866" si="349">H862+H863+H864</f>
        <v>3.3112399999999997</v>
      </c>
      <c r="I866" s="275">
        <f t="shared" si="349"/>
        <v>1.5903999999999998</v>
      </c>
      <c r="J866" s="275">
        <f t="shared" si="349"/>
        <v>0</v>
      </c>
      <c r="K866" s="275">
        <f t="shared" si="349"/>
        <v>0</v>
      </c>
      <c r="L866" s="275">
        <f t="shared" si="349"/>
        <v>0</v>
      </c>
      <c r="M866" s="275">
        <f t="shared" si="349"/>
        <v>0</v>
      </c>
      <c r="N866" s="275">
        <f t="shared" si="349"/>
        <v>0</v>
      </c>
      <c r="O866" s="275">
        <f t="shared" si="349"/>
        <v>3.22838</v>
      </c>
      <c r="P866" s="275">
        <f t="shared" si="349"/>
        <v>1.3058400000000001</v>
      </c>
      <c r="Q866" s="278">
        <f t="shared" si="349"/>
        <v>1.8</v>
      </c>
      <c r="R866" s="278"/>
    </row>
    <row r="867" spans="1:18" ht="34.5" hidden="1" customHeight="1">
      <c r="A867" s="1178" t="s">
        <v>720</v>
      </c>
      <c r="B867" s="1179"/>
      <c r="C867" s="1179"/>
      <c r="D867" s="1179"/>
      <c r="E867" s="1180"/>
      <c r="F867" s="669">
        <f>SUM(H867:Q867)</f>
        <v>2.2025999999999999</v>
      </c>
      <c r="G867" s="670"/>
      <c r="H867" s="671">
        <f>H17+H22+H28+H32+H38+H47+H164+H168+H172+H176+H180+H184+H188+H192+H196+H200+H244+H248+H253+H257+H261+H623+H627+H633+H638+H648</f>
        <v>2.2025999999999999</v>
      </c>
      <c r="I867" s="672">
        <f>I342+I348+I354+I360</f>
        <v>0</v>
      </c>
      <c r="J867" s="672">
        <v>0</v>
      </c>
      <c r="K867" s="672">
        <v>0</v>
      </c>
      <c r="L867" s="672">
        <v>0</v>
      </c>
      <c r="M867" s="672">
        <v>0</v>
      </c>
      <c r="N867" s="672">
        <v>0</v>
      </c>
      <c r="O867" s="672">
        <v>0</v>
      </c>
      <c r="P867" s="672">
        <v>0</v>
      </c>
      <c r="Q867" s="673">
        <v>0</v>
      </c>
      <c r="R867" s="674"/>
    </row>
    <row r="868" spans="1:18" ht="34.5" customHeight="1">
      <c r="A868" s="892"/>
      <c r="B868" s="893"/>
      <c r="C868" s="893"/>
      <c r="D868" s="893"/>
      <c r="E868" s="893"/>
      <c r="F868" s="893"/>
      <c r="G868" s="894"/>
      <c r="H868" s="893"/>
      <c r="I868" s="893"/>
      <c r="J868" s="893"/>
      <c r="K868" s="893"/>
      <c r="L868" s="893"/>
      <c r="M868" s="893"/>
      <c r="N868" s="893"/>
      <c r="O868" s="893"/>
      <c r="P868" s="893"/>
      <c r="Q868" s="895"/>
      <c r="R868" s="280"/>
    </row>
    <row r="869" spans="1:18" ht="34.5" customHeight="1">
      <c r="A869" s="1181" t="s">
        <v>721</v>
      </c>
      <c r="B869" s="1182"/>
      <c r="C869" s="1182"/>
      <c r="D869" s="1182"/>
      <c r="E869" s="1182"/>
      <c r="F869" s="1183"/>
      <c r="G869" s="675"/>
      <c r="H869" s="615">
        <f t="shared" ref="H869:H874" si="350">H862</f>
        <v>3.3112399999999997</v>
      </c>
      <c r="I869" s="616">
        <f t="shared" ref="I869:I874" si="351">I862+H869</f>
        <v>4.9016399999999996</v>
      </c>
      <c r="J869" s="615">
        <f t="shared" ref="J869:J874" si="352">J862+I869</f>
        <v>4.9016399999999996</v>
      </c>
      <c r="K869" s="616">
        <f t="shared" ref="K869:K874" si="353">K862+J869</f>
        <v>4.9016399999999996</v>
      </c>
      <c r="L869" s="615">
        <f t="shared" ref="L869:L874" si="354">L862+K869</f>
        <v>4.9016399999999996</v>
      </c>
      <c r="M869" s="616">
        <f t="shared" ref="M869:M874" si="355">M862+L869</f>
        <v>4.9016399999999996</v>
      </c>
      <c r="N869" s="615">
        <f t="shared" ref="N869:N874" si="356">N862+M869</f>
        <v>4.9016399999999996</v>
      </c>
      <c r="O869" s="616">
        <f t="shared" ref="O869:O874" si="357">O862+N869</f>
        <v>4.9016399999999996</v>
      </c>
      <c r="P869" s="615">
        <f t="shared" ref="P869:P874" si="358">P862+O869</f>
        <v>4.9016399999999996</v>
      </c>
      <c r="Q869" s="617">
        <f t="shared" ref="Q869:Q874" si="359">Q862+P869</f>
        <v>4.9016399999999996</v>
      </c>
      <c r="R869" s="618"/>
    </row>
    <row r="870" spans="1:18" ht="34.5" customHeight="1">
      <c r="A870" s="1181" t="s">
        <v>722</v>
      </c>
      <c r="B870" s="1182"/>
      <c r="C870" s="1182"/>
      <c r="D870" s="1182"/>
      <c r="E870" s="1182"/>
      <c r="F870" s="1183"/>
      <c r="G870" s="676"/>
      <c r="H870" s="616">
        <f t="shared" si="350"/>
        <v>0</v>
      </c>
      <c r="I870" s="615">
        <f t="shared" si="351"/>
        <v>0</v>
      </c>
      <c r="J870" s="616">
        <f t="shared" si="352"/>
        <v>0</v>
      </c>
      <c r="K870" s="615">
        <f t="shared" si="353"/>
        <v>0</v>
      </c>
      <c r="L870" s="616">
        <f t="shared" si="354"/>
        <v>0</v>
      </c>
      <c r="M870" s="615">
        <f t="shared" si="355"/>
        <v>0</v>
      </c>
      <c r="N870" s="616">
        <f t="shared" si="356"/>
        <v>0</v>
      </c>
      <c r="O870" s="615">
        <f t="shared" si="357"/>
        <v>0</v>
      </c>
      <c r="P870" s="616">
        <f t="shared" si="358"/>
        <v>0</v>
      </c>
      <c r="Q870" s="615">
        <f t="shared" si="359"/>
        <v>0</v>
      </c>
      <c r="R870" s="616"/>
    </row>
    <row r="871" spans="1:18" ht="34.5" customHeight="1">
      <c r="A871" s="870" t="s">
        <v>723</v>
      </c>
      <c r="B871" s="871"/>
      <c r="C871" s="871"/>
      <c r="D871" s="871"/>
      <c r="E871" s="871"/>
      <c r="F871" s="872"/>
      <c r="G871" s="477"/>
      <c r="H871" s="282">
        <f t="shared" si="350"/>
        <v>0</v>
      </c>
      <c r="I871" s="282">
        <f t="shared" si="351"/>
        <v>0</v>
      </c>
      <c r="J871" s="282">
        <f t="shared" si="352"/>
        <v>0</v>
      </c>
      <c r="K871" s="282">
        <f t="shared" si="353"/>
        <v>0</v>
      </c>
      <c r="L871" s="282">
        <f t="shared" si="354"/>
        <v>0</v>
      </c>
      <c r="M871" s="282">
        <f t="shared" si="355"/>
        <v>0</v>
      </c>
      <c r="N871" s="282">
        <f t="shared" si="356"/>
        <v>0</v>
      </c>
      <c r="O871" s="282">
        <f t="shared" si="357"/>
        <v>3.22838</v>
      </c>
      <c r="P871" s="282">
        <f t="shared" si="358"/>
        <v>4.5342200000000004</v>
      </c>
      <c r="Q871" s="283">
        <f t="shared" si="359"/>
        <v>6.3342200000000002</v>
      </c>
      <c r="R871" s="283"/>
    </row>
    <row r="872" spans="1:18" ht="34.5" customHeight="1">
      <c r="A872" s="1184" t="s">
        <v>724</v>
      </c>
      <c r="B872" s="1185"/>
      <c r="C872" s="1185"/>
      <c r="D872" s="1185"/>
      <c r="E872" s="1185"/>
      <c r="F872" s="1186"/>
      <c r="G872" s="677"/>
      <c r="H872" s="286">
        <f t="shared" si="350"/>
        <v>3.3112399999999997</v>
      </c>
      <c r="I872" s="286">
        <f t="shared" si="351"/>
        <v>4.9016399999999996</v>
      </c>
      <c r="J872" s="286">
        <f t="shared" si="352"/>
        <v>4.9016399999999996</v>
      </c>
      <c r="K872" s="286">
        <f t="shared" si="353"/>
        <v>4.9016399999999996</v>
      </c>
      <c r="L872" s="286">
        <f t="shared" si="354"/>
        <v>4.9016399999999996</v>
      </c>
      <c r="M872" s="286">
        <f t="shared" si="355"/>
        <v>4.9016399999999996</v>
      </c>
      <c r="N872" s="286">
        <f t="shared" si="356"/>
        <v>4.9016399999999996</v>
      </c>
      <c r="O872" s="286">
        <f t="shared" si="357"/>
        <v>4.9016399999999996</v>
      </c>
      <c r="P872" s="286">
        <f t="shared" si="358"/>
        <v>4.9016399999999996</v>
      </c>
      <c r="Q872" s="287">
        <f t="shared" si="359"/>
        <v>4.9016399999999996</v>
      </c>
      <c r="R872" s="287"/>
    </row>
    <row r="873" spans="1:18" ht="34.5" customHeight="1">
      <c r="A873" s="1187" t="s">
        <v>725</v>
      </c>
      <c r="B873" s="1188"/>
      <c r="C873" s="1188"/>
      <c r="D873" s="1188"/>
      <c r="E873" s="1188"/>
      <c r="F873" s="1189"/>
      <c r="G873" s="675"/>
      <c r="H873" s="620">
        <f t="shared" si="350"/>
        <v>3.3112399999999997</v>
      </c>
      <c r="I873" s="621">
        <f t="shared" si="351"/>
        <v>4.9016399999999996</v>
      </c>
      <c r="J873" s="620">
        <f t="shared" si="352"/>
        <v>4.9016399999999996</v>
      </c>
      <c r="K873" s="621">
        <f t="shared" si="353"/>
        <v>4.9016399999999996</v>
      </c>
      <c r="L873" s="620">
        <f t="shared" si="354"/>
        <v>4.9016399999999996</v>
      </c>
      <c r="M873" s="621">
        <f t="shared" si="355"/>
        <v>4.9016399999999996</v>
      </c>
      <c r="N873" s="620">
        <f t="shared" si="356"/>
        <v>4.9016399999999996</v>
      </c>
      <c r="O873" s="621">
        <f t="shared" si="357"/>
        <v>8.13002</v>
      </c>
      <c r="P873" s="620">
        <f t="shared" si="358"/>
        <v>9.4358599999999999</v>
      </c>
      <c r="Q873" s="622">
        <f t="shared" si="359"/>
        <v>11.235860000000001</v>
      </c>
      <c r="R873" s="623"/>
    </row>
    <row r="874" spans="1:18" ht="34.5" customHeight="1">
      <c r="A874" s="1184" t="s">
        <v>726</v>
      </c>
      <c r="B874" s="1185"/>
      <c r="C874" s="1185"/>
      <c r="D874" s="1185"/>
      <c r="E874" s="1185"/>
      <c r="F874" s="1186"/>
      <c r="G874" s="677"/>
      <c r="H874" s="286">
        <f t="shared" si="350"/>
        <v>2.2025999999999999</v>
      </c>
      <c r="I874" s="286">
        <f t="shared" si="351"/>
        <v>2.2025999999999999</v>
      </c>
      <c r="J874" s="286">
        <f t="shared" si="352"/>
        <v>2.2025999999999999</v>
      </c>
      <c r="K874" s="286">
        <f t="shared" si="353"/>
        <v>2.2025999999999999</v>
      </c>
      <c r="L874" s="286">
        <f t="shared" si="354"/>
        <v>2.2025999999999999</v>
      </c>
      <c r="M874" s="286">
        <f t="shared" si="355"/>
        <v>2.2025999999999999</v>
      </c>
      <c r="N874" s="286">
        <f t="shared" si="356"/>
        <v>2.2025999999999999</v>
      </c>
      <c r="O874" s="286">
        <f t="shared" si="357"/>
        <v>2.2025999999999999</v>
      </c>
      <c r="P874" s="286">
        <f t="shared" si="358"/>
        <v>2.2025999999999999</v>
      </c>
      <c r="Q874" s="287">
        <f t="shared" si="359"/>
        <v>2.2025999999999999</v>
      </c>
      <c r="R874" s="287"/>
    </row>
    <row r="875" spans="1:18" ht="34.5" customHeight="1">
      <c r="A875" s="678"/>
      <c r="B875" s="679"/>
      <c r="C875" s="679"/>
      <c r="D875" s="679"/>
      <c r="E875" s="680"/>
      <c r="F875" s="681"/>
      <c r="G875" s="682"/>
      <c r="H875" s="683"/>
      <c r="I875" s="683"/>
      <c r="J875" s="683"/>
      <c r="K875" s="683"/>
      <c r="L875" s="683"/>
      <c r="M875" s="683"/>
      <c r="N875" s="683"/>
      <c r="O875" s="683"/>
      <c r="P875" s="683"/>
      <c r="Q875" s="684"/>
      <c r="R875" s="684"/>
    </row>
    <row r="876" spans="1:18" ht="40.5">
      <c r="A876" s="685"/>
      <c r="B876" s="9"/>
      <c r="C876" s="9"/>
      <c r="D876" s="9"/>
      <c r="E876" s="9"/>
      <c r="F876" s="10"/>
      <c r="G876" s="13"/>
      <c r="H876" s="10"/>
      <c r="I876" s="10"/>
      <c r="J876" s="10"/>
      <c r="K876" s="10"/>
      <c r="L876" s="10"/>
      <c r="M876" s="10"/>
      <c r="N876" s="10"/>
      <c r="O876" s="686"/>
      <c r="P876" s="687"/>
      <c r="Q876" s="687"/>
      <c r="R876" s="10"/>
    </row>
    <row r="877" spans="1:18" ht="40.5">
      <c r="A877" s="685"/>
      <c r="B877" s="9"/>
      <c r="C877" s="9"/>
      <c r="D877" s="9"/>
      <c r="E877" s="9"/>
      <c r="F877" s="10"/>
      <c r="G877" s="13"/>
      <c r="H877" s="10"/>
      <c r="I877" s="10"/>
      <c r="J877" s="10"/>
      <c r="K877" s="10"/>
      <c r="L877" s="10"/>
      <c r="M877" s="10"/>
      <c r="N877" s="10"/>
      <c r="O877" s="688"/>
      <c r="P877" s="687"/>
      <c r="Q877" s="687"/>
      <c r="R877" s="10"/>
    </row>
    <row r="878" spans="1:18" ht="40.5">
      <c r="A878" s="685"/>
      <c r="B878" s="9"/>
      <c r="C878" s="9"/>
      <c r="D878" s="9"/>
      <c r="E878" s="9"/>
      <c r="F878" s="10"/>
      <c r="G878" s="13"/>
      <c r="H878" s="10"/>
      <c r="I878" s="10"/>
      <c r="J878" s="10"/>
      <c r="K878" s="10"/>
      <c r="L878" s="10"/>
      <c r="M878" s="10"/>
      <c r="N878" s="10"/>
      <c r="O878" s="689"/>
      <c r="P878" s="687"/>
      <c r="Q878" s="687"/>
      <c r="R878" s="10"/>
    </row>
    <row r="879" spans="1:18" ht="40.5">
      <c r="A879" s="685"/>
      <c r="B879" s="9"/>
      <c r="C879" s="9"/>
      <c r="D879" s="9"/>
      <c r="E879" s="9"/>
      <c r="F879" s="10"/>
      <c r="G879" s="13"/>
      <c r="H879" s="10"/>
      <c r="I879" s="10"/>
      <c r="J879" s="10"/>
      <c r="K879" s="10"/>
      <c r="L879" s="10"/>
      <c r="M879" s="10"/>
      <c r="N879" s="10"/>
      <c r="O879" s="686"/>
      <c r="P879" s="687"/>
      <c r="Q879" s="687"/>
      <c r="R879" s="10"/>
    </row>
    <row r="880" spans="1:18" ht="40.5">
      <c r="A880" s="685"/>
      <c r="B880" s="9"/>
      <c r="C880" s="9"/>
      <c r="D880" s="9"/>
      <c r="E880" s="9"/>
      <c r="F880" s="10"/>
      <c r="G880" s="13"/>
      <c r="H880" s="10"/>
      <c r="I880" s="10"/>
      <c r="J880" s="10"/>
      <c r="K880" s="10"/>
      <c r="L880" s="10"/>
      <c r="M880" s="10"/>
      <c r="N880" s="10"/>
      <c r="O880" s="686"/>
      <c r="P880" s="687"/>
      <c r="Q880" s="687"/>
      <c r="R880" s="10"/>
    </row>
    <row r="881" spans="1:18" ht="40.5">
      <c r="A881" s="685"/>
      <c r="B881" s="9"/>
      <c r="C881" s="9"/>
      <c r="D881" s="9"/>
      <c r="E881" s="9"/>
      <c r="F881" s="10"/>
      <c r="G881" s="13"/>
      <c r="H881" s="10"/>
      <c r="I881" s="10"/>
      <c r="J881" s="10"/>
      <c r="K881" s="10"/>
      <c r="L881" s="10"/>
      <c r="M881" s="10"/>
      <c r="N881" s="10"/>
      <c r="O881" s="686"/>
      <c r="P881" s="687"/>
      <c r="Q881" s="687"/>
      <c r="R881" s="10"/>
    </row>
    <row r="882" spans="1:18" ht="40.5">
      <c r="A882" s="685"/>
      <c r="B882" s="9"/>
      <c r="C882" s="9"/>
      <c r="D882" s="9"/>
      <c r="E882" s="9"/>
      <c r="F882" s="10"/>
      <c r="G882" s="13"/>
      <c r="H882" s="10"/>
      <c r="I882" s="10"/>
      <c r="J882" s="10"/>
      <c r="K882" s="10"/>
      <c r="L882" s="10"/>
      <c r="M882" s="10"/>
      <c r="N882" s="10"/>
      <c r="O882" s="688"/>
      <c r="P882" s="687"/>
      <c r="Q882" s="687"/>
      <c r="R882" s="10"/>
    </row>
    <row r="883" spans="1:18" ht="40.5">
      <c r="A883" s="685"/>
      <c r="B883" s="9"/>
      <c r="C883" s="9"/>
      <c r="D883" s="9"/>
      <c r="E883" s="9"/>
      <c r="F883" s="10"/>
      <c r="G883" s="13"/>
      <c r="H883" s="10"/>
      <c r="I883" s="10"/>
      <c r="J883" s="10"/>
      <c r="K883" s="10"/>
      <c r="L883" s="10"/>
      <c r="M883" s="10"/>
      <c r="N883" s="10"/>
      <c r="O883" s="690"/>
      <c r="P883" s="687"/>
      <c r="Q883" s="687"/>
      <c r="R883" s="10"/>
    </row>
    <row r="884" spans="1:18" ht="40.5">
      <c r="A884" s="685"/>
      <c r="B884" s="9"/>
      <c r="C884" s="9"/>
      <c r="D884" s="9"/>
      <c r="E884" s="9"/>
      <c r="F884" s="10"/>
      <c r="G884" s="13"/>
      <c r="H884" s="10"/>
      <c r="I884" s="10"/>
      <c r="J884" s="10"/>
      <c r="K884" s="10"/>
      <c r="L884" s="10"/>
      <c r="M884" s="10"/>
      <c r="N884" s="10"/>
      <c r="O884" s="686"/>
      <c r="P884" s="687"/>
      <c r="Q884" s="687"/>
      <c r="R884" s="10"/>
    </row>
    <row r="885" spans="1:18" ht="40.5">
      <c r="A885" s="685"/>
      <c r="B885" s="9"/>
      <c r="C885" s="9"/>
      <c r="D885" s="9"/>
      <c r="E885" s="9"/>
      <c r="F885" s="10"/>
      <c r="G885" s="13"/>
      <c r="H885" s="10"/>
      <c r="I885" s="10"/>
      <c r="J885" s="10"/>
      <c r="K885" s="10"/>
      <c r="L885" s="10"/>
      <c r="M885" s="10"/>
      <c r="N885" s="10"/>
      <c r="O885" s="686"/>
      <c r="P885" s="687"/>
      <c r="Q885" s="687"/>
      <c r="R885" s="10"/>
    </row>
    <row r="886" spans="1:18" ht="33">
      <c r="A886" s="685"/>
      <c r="B886" s="9"/>
      <c r="C886" s="9"/>
      <c r="D886" s="9"/>
      <c r="E886" s="9"/>
      <c r="F886" s="10"/>
      <c r="G886" s="13"/>
      <c r="H886" s="10"/>
      <c r="I886" s="10"/>
      <c r="J886" s="10"/>
      <c r="K886" s="10"/>
      <c r="L886" s="10"/>
      <c r="M886" s="10"/>
      <c r="N886" s="10"/>
      <c r="O886" s="10"/>
      <c r="P886" s="10"/>
      <c r="Q886" s="10"/>
      <c r="R886" s="10"/>
    </row>
    <row r="887" spans="1:18" ht="33">
      <c r="A887" s="685"/>
      <c r="B887" s="9"/>
      <c r="C887" s="9"/>
      <c r="D887" s="9"/>
      <c r="E887" s="9"/>
      <c r="F887" s="10"/>
      <c r="G887" s="13"/>
      <c r="H887" s="10"/>
      <c r="I887" s="10"/>
      <c r="J887" s="10"/>
      <c r="K887" s="10"/>
      <c r="L887" s="10"/>
      <c r="M887" s="10"/>
      <c r="N887" s="10"/>
      <c r="O887" s="10"/>
      <c r="P887" s="10"/>
      <c r="Q887" s="10"/>
      <c r="R887" s="10"/>
    </row>
    <row r="888" spans="1:18" ht="33">
      <c r="A888" s="685"/>
      <c r="B888" s="9"/>
      <c r="C888" s="9"/>
      <c r="D888" s="9"/>
      <c r="E888" s="9"/>
      <c r="F888" s="10"/>
      <c r="G888" s="13"/>
      <c r="H888" s="10"/>
      <c r="I888" s="10"/>
      <c r="J888" s="10"/>
      <c r="K888" s="10"/>
      <c r="L888" s="10"/>
      <c r="M888" s="10"/>
      <c r="N888" s="10"/>
      <c r="O888" s="10"/>
      <c r="P888" s="10"/>
      <c r="Q888" s="10"/>
      <c r="R888" s="10"/>
    </row>
    <row r="889" spans="1:18" ht="33">
      <c r="A889" s="685"/>
      <c r="B889" s="9"/>
      <c r="C889" s="9"/>
      <c r="D889" s="9"/>
      <c r="E889" s="9"/>
      <c r="F889" s="10"/>
      <c r="G889" s="13"/>
      <c r="H889" s="10"/>
      <c r="I889" s="10"/>
      <c r="J889" s="10"/>
      <c r="K889" s="10"/>
      <c r="L889" s="10"/>
      <c r="M889" s="10"/>
      <c r="N889" s="10"/>
      <c r="O889" s="10"/>
      <c r="P889" s="10"/>
      <c r="Q889" s="10"/>
      <c r="R889" s="10"/>
    </row>
    <row r="890" spans="1:18" ht="33">
      <c r="A890" s="685"/>
      <c r="B890" s="9"/>
      <c r="C890" s="9"/>
      <c r="D890" s="9"/>
      <c r="E890" s="9"/>
      <c r="F890" s="10"/>
      <c r="G890" s="13"/>
      <c r="H890" s="10"/>
      <c r="I890" s="10"/>
      <c r="J890" s="10"/>
      <c r="K890" s="10"/>
      <c r="L890" s="10"/>
      <c r="M890" s="10"/>
      <c r="N890" s="10"/>
      <c r="O890" s="10"/>
      <c r="P890" s="10"/>
      <c r="Q890" s="10"/>
      <c r="R890" s="10"/>
    </row>
    <row r="891" spans="1:18" ht="33">
      <c r="A891" s="685"/>
      <c r="B891" s="9"/>
      <c r="C891" s="9"/>
      <c r="D891" s="9"/>
      <c r="E891" s="9"/>
      <c r="F891" s="10"/>
      <c r="G891" s="13"/>
      <c r="H891" s="10"/>
      <c r="I891" s="10"/>
      <c r="J891" s="10"/>
      <c r="K891" s="10"/>
      <c r="L891" s="10"/>
      <c r="M891" s="10"/>
      <c r="N891" s="10"/>
      <c r="O891" s="10"/>
      <c r="P891" s="10"/>
      <c r="Q891" s="10"/>
      <c r="R891" s="10"/>
    </row>
    <row r="892" spans="1:18" ht="33">
      <c r="A892" s="685"/>
      <c r="B892" s="9"/>
      <c r="C892" s="9"/>
      <c r="D892" s="9"/>
      <c r="E892" s="9"/>
      <c r="F892" s="10"/>
      <c r="G892" s="13"/>
      <c r="H892" s="10"/>
      <c r="I892" s="10"/>
      <c r="J892" s="10"/>
      <c r="K892" s="10"/>
      <c r="L892" s="10"/>
      <c r="M892" s="10"/>
      <c r="N892" s="10"/>
      <c r="O892" s="10"/>
      <c r="P892" s="10"/>
      <c r="Q892" s="10"/>
      <c r="R892" s="10"/>
    </row>
    <row r="893" spans="1:18" ht="33">
      <c r="A893" s="685"/>
      <c r="B893" s="9"/>
      <c r="C893" s="9"/>
      <c r="D893" s="9"/>
      <c r="E893" s="9"/>
      <c r="F893" s="10"/>
      <c r="G893" s="13"/>
      <c r="H893" s="10"/>
      <c r="I893" s="10"/>
      <c r="J893" s="10"/>
      <c r="K893" s="10"/>
      <c r="L893" s="10"/>
      <c r="M893" s="10"/>
      <c r="N893" s="10"/>
      <c r="O893" s="10"/>
      <c r="P893" s="10"/>
      <c r="Q893" s="10"/>
      <c r="R893" s="10"/>
    </row>
    <row r="894" spans="1:18" ht="33">
      <c r="A894" s="685"/>
      <c r="B894" s="9"/>
      <c r="C894" s="9"/>
      <c r="D894" s="9"/>
      <c r="E894" s="9"/>
      <c r="F894" s="10"/>
      <c r="G894" s="13"/>
      <c r="H894" s="10"/>
      <c r="I894" s="10"/>
      <c r="J894" s="10"/>
      <c r="K894" s="10"/>
      <c r="L894" s="10"/>
      <c r="M894" s="10"/>
      <c r="N894" s="10"/>
      <c r="O894" s="10"/>
      <c r="P894" s="10"/>
      <c r="Q894" s="10"/>
      <c r="R894" s="10"/>
    </row>
    <row r="895" spans="1:18" ht="33">
      <c r="A895" s="685"/>
      <c r="B895" s="9"/>
      <c r="C895" s="9"/>
      <c r="D895" s="9"/>
      <c r="E895" s="9"/>
      <c r="F895" s="10"/>
      <c r="G895" s="13"/>
      <c r="H895" s="10"/>
      <c r="I895" s="10"/>
      <c r="J895" s="10"/>
      <c r="K895" s="10"/>
      <c r="L895" s="10"/>
      <c r="M895" s="10"/>
      <c r="N895" s="10"/>
      <c r="O895" s="10"/>
      <c r="P895" s="10"/>
      <c r="Q895" s="10"/>
      <c r="R895" s="10"/>
    </row>
    <row r="896" spans="1:18" ht="33">
      <c r="A896" s="685"/>
      <c r="B896" s="9"/>
      <c r="C896" s="9"/>
      <c r="D896" s="9"/>
      <c r="E896" s="9"/>
      <c r="F896" s="10"/>
      <c r="G896" s="13"/>
      <c r="H896" s="10"/>
      <c r="I896" s="10"/>
      <c r="J896" s="10"/>
      <c r="K896" s="10"/>
      <c r="L896" s="10"/>
      <c r="M896" s="10"/>
      <c r="N896" s="10"/>
      <c r="O896" s="10"/>
      <c r="P896" s="10"/>
      <c r="Q896" s="10"/>
      <c r="R896" s="10"/>
    </row>
    <row r="897" spans="1:18" ht="33">
      <c r="A897" s="685"/>
      <c r="B897" s="9"/>
      <c r="C897" s="9"/>
      <c r="D897" s="9"/>
      <c r="E897" s="9"/>
      <c r="F897" s="10"/>
      <c r="G897" s="13"/>
      <c r="H897" s="10"/>
      <c r="I897" s="10"/>
      <c r="J897" s="10"/>
      <c r="K897" s="10"/>
      <c r="L897" s="10"/>
      <c r="M897" s="10"/>
      <c r="N897" s="10"/>
      <c r="O897" s="10"/>
      <c r="P897" s="10"/>
      <c r="Q897" s="10"/>
      <c r="R897" s="10"/>
    </row>
    <row r="898" spans="1:18" ht="33">
      <c r="A898" s="685"/>
      <c r="B898" s="9"/>
      <c r="C898" s="9"/>
      <c r="D898" s="9"/>
      <c r="E898" s="9"/>
      <c r="F898" s="10"/>
      <c r="G898" s="13"/>
      <c r="H898" s="10"/>
      <c r="I898" s="10"/>
      <c r="J898" s="10"/>
      <c r="K898" s="10"/>
      <c r="L898" s="10"/>
      <c r="M898" s="10"/>
      <c r="N898" s="10"/>
      <c r="O898" s="10"/>
      <c r="P898" s="10"/>
      <c r="Q898" s="10"/>
      <c r="R898" s="10"/>
    </row>
    <row r="899" spans="1:18" ht="33">
      <c r="A899" s="685"/>
      <c r="B899" s="9"/>
      <c r="C899" s="9"/>
      <c r="D899" s="9"/>
      <c r="E899" s="9"/>
      <c r="F899" s="10"/>
      <c r="G899" s="13"/>
      <c r="H899" s="10"/>
      <c r="I899" s="10"/>
      <c r="J899" s="10"/>
      <c r="K899" s="10"/>
      <c r="L899" s="10"/>
      <c r="M899" s="10"/>
      <c r="N899" s="10"/>
      <c r="O899" s="10"/>
      <c r="P899" s="10"/>
      <c r="Q899" s="10"/>
      <c r="R899" s="10"/>
    </row>
    <row r="900" spans="1:18" ht="33">
      <c r="A900" s="685"/>
      <c r="B900" s="9"/>
      <c r="C900" s="9"/>
      <c r="D900" s="9"/>
      <c r="E900" s="9"/>
      <c r="F900" s="10"/>
      <c r="G900" s="13"/>
      <c r="H900" s="10"/>
      <c r="I900" s="10"/>
      <c r="J900" s="10"/>
      <c r="K900" s="10"/>
      <c r="L900" s="10"/>
      <c r="M900" s="10"/>
      <c r="N900" s="10"/>
      <c r="O900" s="10"/>
      <c r="P900" s="10"/>
      <c r="Q900" s="10"/>
      <c r="R900" s="10"/>
    </row>
    <row r="901" spans="1:18" ht="33">
      <c r="A901" s="685"/>
      <c r="B901" s="9"/>
      <c r="C901" s="9"/>
      <c r="D901" s="9"/>
      <c r="E901" s="9"/>
      <c r="F901" s="10"/>
      <c r="G901" s="13"/>
      <c r="H901" s="10"/>
      <c r="I901" s="10"/>
      <c r="J901" s="10"/>
      <c r="K901" s="10"/>
      <c r="L901" s="10"/>
      <c r="M901" s="10"/>
      <c r="N901" s="10"/>
      <c r="O901" s="10"/>
      <c r="P901" s="10"/>
      <c r="Q901" s="10"/>
      <c r="R901" s="10"/>
    </row>
    <row r="902" spans="1:18" ht="33">
      <c r="A902" s="685"/>
      <c r="B902" s="9"/>
      <c r="C902" s="9"/>
      <c r="D902" s="9"/>
      <c r="E902" s="9"/>
      <c r="F902" s="10"/>
      <c r="G902" s="13"/>
      <c r="H902" s="10"/>
      <c r="I902" s="10"/>
      <c r="J902" s="10"/>
      <c r="K902" s="10"/>
      <c r="L902" s="10"/>
      <c r="M902" s="10"/>
      <c r="N902" s="10"/>
      <c r="O902" s="10"/>
      <c r="P902" s="10"/>
      <c r="Q902" s="10"/>
      <c r="R902" s="10"/>
    </row>
    <row r="903" spans="1:18" ht="33">
      <c r="A903" s="685"/>
      <c r="B903" s="9"/>
      <c r="C903" s="9"/>
      <c r="D903" s="9"/>
      <c r="E903" s="9"/>
      <c r="F903" s="10"/>
      <c r="G903" s="13"/>
      <c r="H903" s="10"/>
      <c r="I903" s="10"/>
      <c r="J903" s="10"/>
      <c r="K903" s="10"/>
      <c r="L903" s="10"/>
      <c r="M903" s="10"/>
      <c r="N903" s="10"/>
      <c r="O903" s="10"/>
      <c r="P903" s="10"/>
      <c r="Q903" s="10"/>
      <c r="R903" s="10"/>
    </row>
    <row r="904" spans="1:18" ht="33">
      <c r="A904" s="685"/>
      <c r="B904" s="9"/>
      <c r="C904" s="9"/>
      <c r="D904" s="9"/>
      <c r="E904" s="9"/>
      <c r="F904" s="10"/>
      <c r="G904" s="13"/>
      <c r="H904" s="10"/>
      <c r="I904" s="10"/>
      <c r="J904" s="10"/>
      <c r="K904" s="10"/>
      <c r="L904" s="10"/>
      <c r="M904" s="10"/>
      <c r="N904" s="10"/>
      <c r="O904" s="10"/>
      <c r="P904" s="10"/>
      <c r="Q904" s="10"/>
      <c r="R904" s="10"/>
    </row>
    <row r="905" spans="1:18" ht="33">
      <c r="A905" s="685"/>
      <c r="B905" s="9"/>
      <c r="C905" s="9"/>
      <c r="D905" s="9"/>
      <c r="E905" s="9"/>
      <c r="F905" s="10"/>
      <c r="G905" s="13"/>
      <c r="H905" s="10"/>
      <c r="I905" s="10"/>
      <c r="J905" s="10"/>
      <c r="K905" s="10"/>
      <c r="L905" s="10"/>
      <c r="M905" s="10"/>
      <c r="N905" s="10"/>
      <c r="O905" s="10"/>
      <c r="P905" s="10"/>
      <c r="Q905" s="10"/>
      <c r="R905" s="10"/>
    </row>
    <row r="906" spans="1:18" ht="33">
      <c r="A906" s="685"/>
      <c r="B906" s="9"/>
      <c r="C906" s="9"/>
      <c r="D906" s="9"/>
      <c r="E906" s="9"/>
      <c r="F906" s="10"/>
      <c r="G906" s="13"/>
      <c r="H906" s="10"/>
      <c r="I906" s="10"/>
      <c r="J906" s="10"/>
      <c r="K906" s="10"/>
      <c r="L906" s="10"/>
      <c r="M906" s="10"/>
      <c r="N906" s="10"/>
      <c r="O906" s="10"/>
      <c r="P906" s="10"/>
      <c r="Q906" s="10"/>
      <c r="R906" s="10"/>
    </row>
    <row r="907" spans="1:18" ht="33">
      <c r="A907" s="685"/>
      <c r="B907" s="9"/>
      <c r="C907" s="9"/>
      <c r="D907" s="9"/>
      <c r="E907" s="9"/>
      <c r="F907" s="10"/>
      <c r="G907" s="13"/>
      <c r="H907" s="10"/>
      <c r="I907" s="10"/>
      <c r="J907" s="10"/>
      <c r="K907" s="10"/>
      <c r="L907" s="10"/>
      <c r="M907" s="10"/>
      <c r="N907" s="10"/>
      <c r="O907" s="10"/>
      <c r="P907" s="10"/>
      <c r="Q907" s="10"/>
      <c r="R907" s="10"/>
    </row>
    <row r="908" spans="1:18" ht="33">
      <c r="A908" s="685"/>
      <c r="B908" s="9"/>
      <c r="C908" s="9"/>
      <c r="D908" s="9"/>
      <c r="E908" s="9"/>
      <c r="F908" s="10"/>
      <c r="G908" s="13"/>
      <c r="H908" s="10"/>
      <c r="I908" s="10"/>
      <c r="J908" s="10"/>
      <c r="K908" s="10"/>
      <c r="L908" s="10"/>
      <c r="M908" s="10"/>
      <c r="N908" s="10"/>
      <c r="O908" s="10"/>
      <c r="P908" s="10"/>
      <c r="Q908" s="10"/>
      <c r="R908" s="10"/>
    </row>
    <row r="909" spans="1:18" ht="33">
      <c r="A909" s="685"/>
      <c r="B909" s="9"/>
      <c r="C909" s="9"/>
      <c r="D909" s="9"/>
      <c r="E909" s="9"/>
      <c r="F909" s="10"/>
      <c r="G909" s="13"/>
      <c r="H909" s="10"/>
      <c r="I909" s="10"/>
      <c r="J909" s="10"/>
      <c r="K909" s="10"/>
      <c r="L909" s="10"/>
      <c r="M909" s="10"/>
      <c r="N909" s="10"/>
      <c r="O909" s="10"/>
      <c r="P909" s="10"/>
      <c r="Q909" s="10"/>
      <c r="R909" s="10"/>
    </row>
    <row r="910" spans="1:18" ht="33">
      <c r="A910" s="685"/>
      <c r="B910" s="9"/>
      <c r="C910" s="9"/>
      <c r="D910" s="9"/>
      <c r="E910" s="9"/>
      <c r="F910" s="10"/>
      <c r="G910" s="13"/>
      <c r="H910" s="10"/>
      <c r="I910" s="10"/>
      <c r="J910" s="10"/>
      <c r="K910" s="10"/>
      <c r="L910" s="10"/>
      <c r="M910" s="10"/>
      <c r="N910" s="10"/>
      <c r="O910" s="10"/>
      <c r="P910" s="10"/>
      <c r="Q910" s="10"/>
      <c r="R910" s="10"/>
    </row>
    <row r="911" spans="1:18" ht="33">
      <c r="A911" s="685"/>
      <c r="B911" s="9"/>
      <c r="C911" s="9"/>
      <c r="D911" s="9"/>
      <c r="E911" s="9"/>
      <c r="F911" s="10"/>
      <c r="G911" s="13"/>
      <c r="H911" s="10"/>
      <c r="I911" s="10"/>
      <c r="J911" s="10"/>
      <c r="K911" s="10"/>
      <c r="L911" s="10"/>
      <c r="M911" s="10"/>
      <c r="N911" s="10"/>
      <c r="O911" s="10"/>
      <c r="P911" s="10"/>
      <c r="Q911" s="10"/>
      <c r="R911" s="10"/>
    </row>
    <row r="912" spans="1:18" ht="33">
      <c r="A912" s="685"/>
      <c r="B912" s="9"/>
      <c r="C912" s="9"/>
      <c r="D912" s="9"/>
      <c r="E912" s="9"/>
      <c r="F912" s="10"/>
      <c r="G912" s="13"/>
      <c r="H912" s="10"/>
      <c r="I912" s="10"/>
      <c r="J912" s="10"/>
      <c r="K912" s="10"/>
      <c r="L912" s="10"/>
      <c r="M912" s="10"/>
      <c r="N912" s="10"/>
      <c r="O912" s="10"/>
      <c r="P912" s="10"/>
      <c r="Q912" s="10"/>
      <c r="R912" s="10"/>
    </row>
    <row r="913" spans="1:18" ht="33">
      <c r="A913" s="685"/>
      <c r="B913" s="9"/>
      <c r="C913" s="9"/>
      <c r="D913" s="9"/>
      <c r="E913" s="9"/>
      <c r="F913" s="10"/>
      <c r="G913" s="13"/>
      <c r="H913" s="10"/>
      <c r="I913" s="10"/>
      <c r="J913" s="10"/>
      <c r="K913" s="10"/>
      <c r="L913" s="10"/>
      <c r="M913" s="10"/>
      <c r="N913" s="10"/>
      <c r="O913" s="10"/>
      <c r="P913" s="10"/>
      <c r="Q913" s="10"/>
      <c r="R913" s="10"/>
    </row>
    <row r="914" spans="1:18" ht="33">
      <c r="A914" s="685"/>
      <c r="B914" s="9"/>
      <c r="C914" s="9"/>
      <c r="D914" s="9"/>
      <c r="E914" s="9"/>
      <c r="F914" s="10"/>
      <c r="G914" s="13"/>
      <c r="H914" s="10"/>
      <c r="I914" s="10"/>
      <c r="J914" s="10"/>
      <c r="K914" s="10"/>
      <c r="L914" s="10"/>
      <c r="M914" s="10"/>
      <c r="N914" s="10"/>
      <c r="O914" s="10"/>
      <c r="P914" s="10"/>
      <c r="Q914" s="10"/>
      <c r="R914" s="10"/>
    </row>
    <row r="915" spans="1:18" ht="33">
      <c r="A915" s="685"/>
      <c r="B915" s="9"/>
      <c r="C915" s="9"/>
      <c r="D915" s="9"/>
      <c r="E915" s="9"/>
      <c r="F915" s="10"/>
      <c r="G915" s="13"/>
      <c r="H915" s="10"/>
      <c r="I915" s="10"/>
      <c r="J915" s="10"/>
      <c r="K915" s="10"/>
      <c r="L915" s="10"/>
      <c r="M915" s="10"/>
      <c r="N915" s="10"/>
      <c r="O915" s="10"/>
      <c r="P915" s="10"/>
      <c r="Q915" s="10"/>
      <c r="R915" s="10"/>
    </row>
    <row r="916" spans="1:18" ht="33">
      <c r="A916" s="685"/>
      <c r="B916" s="9"/>
      <c r="C916" s="9"/>
      <c r="D916" s="9"/>
      <c r="E916" s="9"/>
      <c r="F916" s="10"/>
      <c r="G916" s="13"/>
      <c r="H916" s="10"/>
      <c r="I916" s="10"/>
      <c r="J916" s="10"/>
      <c r="K916" s="10"/>
      <c r="L916" s="10"/>
      <c r="M916" s="10"/>
      <c r="N916" s="10"/>
      <c r="O916" s="10"/>
      <c r="P916" s="10"/>
      <c r="Q916" s="10"/>
      <c r="R916" s="10"/>
    </row>
    <row r="917" spans="1:18" ht="33">
      <c r="A917" s="685"/>
      <c r="B917" s="9"/>
      <c r="C917" s="9"/>
      <c r="D917" s="9"/>
      <c r="E917" s="9"/>
      <c r="F917" s="10"/>
      <c r="G917" s="13"/>
      <c r="H917" s="10"/>
      <c r="I917" s="10"/>
      <c r="J917" s="10"/>
      <c r="K917" s="10"/>
      <c r="L917" s="10"/>
      <c r="M917" s="10"/>
      <c r="N917" s="10"/>
      <c r="O917" s="10"/>
      <c r="P917" s="10"/>
      <c r="Q917" s="10"/>
      <c r="R917" s="10"/>
    </row>
    <row r="918" spans="1:18" ht="33">
      <c r="A918" s="685"/>
      <c r="B918" s="9"/>
      <c r="C918" s="9"/>
      <c r="D918" s="9"/>
      <c r="E918" s="9"/>
      <c r="F918" s="10"/>
      <c r="G918" s="13"/>
      <c r="H918" s="10"/>
      <c r="I918" s="10"/>
      <c r="J918" s="10"/>
      <c r="K918" s="10"/>
      <c r="L918" s="10"/>
      <c r="M918" s="10"/>
      <c r="N918" s="10"/>
      <c r="O918" s="10"/>
      <c r="P918" s="10"/>
      <c r="Q918" s="10"/>
      <c r="R918" s="10"/>
    </row>
    <row r="919" spans="1:18" ht="33">
      <c r="A919" s="685"/>
      <c r="B919" s="9"/>
      <c r="C919" s="9"/>
      <c r="D919" s="9"/>
      <c r="E919" s="9"/>
      <c r="F919" s="10"/>
      <c r="G919" s="13"/>
      <c r="H919" s="10"/>
      <c r="I919" s="10"/>
      <c r="J919" s="10"/>
      <c r="K919" s="10"/>
      <c r="L919" s="10"/>
      <c r="M919" s="10"/>
      <c r="N919" s="10"/>
      <c r="O919" s="10"/>
      <c r="P919" s="10"/>
      <c r="Q919" s="10"/>
      <c r="R919" s="10"/>
    </row>
    <row r="920" spans="1:18" ht="33">
      <c r="A920" s="685"/>
      <c r="B920" s="9"/>
      <c r="C920" s="9"/>
      <c r="D920" s="9"/>
      <c r="E920" s="9"/>
      <c r="F920" s="10"/>
      <c r="G920" s="13"/>
      <c r="H920" s="10"/>
      <c r="I920" s="10"/>
      <c r="J920" s="10"/>
      <c r="K920" s="10"/>
      <c r="L920" s="10"/>
      <c r="M920" s="10"/>
      <c r="N920" s="10"/>
      <c r="O920" s="10"/>
      <c r="P920" s="10"/>
      <c r="Q920" s="10"/>
      <c r="R920" s="10"/>
    </row>
    <row r="921" spans="1:18" ht="33">
      <c r="A921" s="685"/>
      <c r="B921" s="9"/>
      <c r="C921" s="9"/>
      <c r="D921" s="9"/>
      <c r="E921" s="9"/>
      <c r="F921" s="10"/>
      <c r="G921" s="13"/>
      <c r="H921" s="10"/>
      <c r="I921" s="10"/>
      <c r="J921" s="10"/>
      <c r="K921" s="10"/>
      <c r="L921" s="10"/>
      <c r="M921" s="10"/>
      <c r="N921" s="10"/>
      <c r="O921" s="10"/>
      <c r="P921" s="10"/>
      <c r="Q921" s="10"/>
      <c r="R921" s="10"/>
    </row>
    <row r="922" spans="1:18" ht="33">
      <c r="A922" s="685"/>
      <c r="B922" s="9"/>
      <c r="C922" s="9"/>
      <c r="D922" s="9"/>
      <c r="E922" s="9"/>
      <c r="F922" s="10"/>
      <c r="G922" s="13"/>
      <c r="H922" s="10"/>
      <c r="I922" s="10"/>
      <c r="J922" s="10"/>
      <c r="K922" s="10"/>
      <c r="L922" s="10"/>
      <c r="M922" s="10"/>
      <c r="N922" s="10"/>
      <c r="O922" s="10"/>
      <c r="P922" s="10"/>
      <c r="Q922" s="10"/>
      <c r="R922" s="10"/>
    </row>
    <row r="923" spans="1:18" ht="33">
      <c r="A923" s="685"/>
      <c r="B923" s="9"/>
      <c r="C923" s="9"/>
      <c r="D923" s="9"/>
      <c r="E923" s="9"/>
      <c r="F923" s="10"/>
      <c r="G923" s="13"/>
      <c r="H923" s="10"/>
      <c r="I923" s="10"/>
      <c r="J923" s="10"/>
      <c r="K923" s="10"/>
      <c r="L923" s="10"/>
      <c r="M923" s="10"/>
      <c r="N923" s="10"/>
      <c r="O923" s="10"/>
      <c r="P923" s="10"/>
      <c r="Q923" s="10"/>
      <c r="R923" s="10"/>
    </row>
    <row r="924" spans="1:18" ht="33">
      <c r="A924" s="685"/>
      <c r="B924" s="9"/>
      <c r="C924" s="9"/>
      <c r="D924" s="9"/>
      <c r="E924" s="9"/>
      <c r="F924" s="10"/>
      <c r="G924" s="13"/>
      <c r="H924" s="10"/>
      <c r="I924" s="10"/>
      <c r="J924" s="10"/>
      <c r="K924" s="10"/>
      <c r="L924" s="10"/>
      <c r="M924" s="10"/>
      <c r="N924" s="10"/>
      <c r="O924" s="10"/>
      <c r="P924" s="10"/>
      <c r="Q924" s="10"/>
      <c r="R924" s="10"/>
    </row>
    <row r="925" spans="1:18" ht="33">
      <c r="A925" s="685"/>
      <c r="B925" s="9"/>
      <c r="C925" s="9"/>
      <c r="D925" s="9"/>
      <c r="E925" s="9"/>
      <c r="F925" s="10"/>
      <c r="G925" s="13"/>
      <c r="H925" s="10"/>
      <c r="I925" s="10"/>
      <c r="J925" s="10"/>
      <c r="K925" s="10"/>
      <c r="L925" s="10"/>
      <c r="M925" s="10"/>
      <c r="N925" s="10"/>
      <c r="O925" s="10"/>
      <c r="P925" s="10"/>
      <c r="Q925" s="10"/>
      <c r="R925" s="10"/>
    </row>
    <row r="926" spans="1:18" ht="33">
      <c r="A926" s="685"/>
      <c r="B926" s="9"/>
      <c r="C926" s="9"/>
      <c r="D926" s="9"/>
      <c r="E926" s="9"/>
      <c r="F926" s="10"/>
      <c r="G926" s="13"/>
      <c r="H926" s="10"/>
      <c r="I926" s="10"/>
      <c r="J926" s="10"/>
      <c r="K926" s="10"/>
      <c r="L926" s="10"/>
      <c r="M926" s="10"/>
      <c r="N926" s="10"/>
      <c r="O926" s="10"/>
      <c r="P926" s="10"/>
      <c r="Q926" s="10"/>
      <c r="R926" s="10"/>
    </row>
    <row r="927" spans="1:18" ht="33">
      <c r="A927" s="685"/>
      <c r="B927" s="9"/>
      <c r="C927" s="9"/>
      <c r="D927" s="9"/>
      <c r="E927" s="9"/>
      <c r="F927" s="10"/>
      <c r="G927" s="13"/>
      <c r="H927" s="10"/>
      <c r="I927" s="10"/>
      <c r="J927" s="10"/>
      <c r="K927" s="10"/>
      <c r="L927" s="10"/>
      <c r="M927" s="10"/>
      <c r="N927" s="10"/>
      <c r="O927" s="10"/>
      <c r="P927" s="10"/>
      <c r="Q927" s="10"/>
      <c r="R927" s="10"/>
    </row>
    <row r="928" spans="1:18" ht="33">
      <c r="A928" s="685"/>
      <c r="B928" s="9"/>
      <c r="C928" s="9"/>
      <c r="D928" s="9"/>
      <c r="E928" s="9"/>
      <c r="F928" s="10"/>
      <c r="G928" s="13"/>
      <c r="H928" s="10"/>
      <c r="I928" s="10"/>
      <c r="J928" s="10"/>
      <c r="K928" s="10"/>
      <c r="L928" s="10"/>
      <c r="M928" s="10"/>
      <c r="N928" s="10"/>
      <c r="O928" s="10"/>
      <c r="P928" s="10"/>
      <c r="Q928" s="10"/>
      <c r="R928" s="10"/>
    </row>
    <row r="929" spans="1:18" ht="33">
      <c r="A929" s="685"/>
      <c r="B929" s="9"/>
      <c r="C929" s="9"/>
      <c r="D929" s="9"/>
      <c r="E929" s="9"/>
      <c r="F929" s="10"/>
      <c r="G929" s="13"/>
      <c r="H929" s="10"/>
      <c r="I929" s="10"/>
      <c r="J929" s="10"/>
      <c r="K929" s="10"/>
      <c r="L929" s="10"/>
      <c r="M929" s="10"/>
      <c r="N929" s="10"/>
      <c r="O929" s="10"/>
      <c r="P929" s="10"/>
      <c r="Q929" s="10"/>
      <c r="R929" s="10"/>
    </row>
    <row r="930" spans="1:18" ht="33">
      <c r="A930" s="685"/>
      <c r="B930" s="9"/>
      <c r="C930" s="9"/>
      <c r="D930" s="9"/>
      <c r="E930" s="9"/>
      <c r="F930" s="10"/>
      <c r="G930" s="13"/>
      <c r="H930" s="10"/>
      <c r="I930" s="10"/>
      <c r="J930" s="10"/>
      <c r="K930" s="10"/>
      <c r="L930" s="10"/>
      <c r="M930" s="10"/>
      <c r="N930" s="10"/>
      <c r="O930" s="10"/>
      <c r="P930" s="10"/>
      <c r="Q930" s="10"/>
      <c r="R930" s="10"/>
    </row>
    <row r="931" spans="1:18" ht="33">
      <c r="A931" s="685"/>
      <c r="B931" s="9"/>
      <c r="C931" s="9"/>
      <c r="D931" s="9"/>
      <c r="E931" s="9"/>
      <c r="F931" s="10"/>
      <c r="G931" s="13"/>
      <c r="H931" s="10"/>
      <c r="I931" s="10"/>
      <c r="J931" s="10"/>
      <c r="K931" s="10"/>
      <c r="L931" s="10"/>
      <c r="M931" s="10"/>
      <c r="N931" s="10"/>
      <c r="O931" s="10"/>
      <c r="P931" s="10"/>
      <c r="Q931" s="10"/>
      <c r="R931" s="10"/>
    </row>
    <row r="932" spans="1:18" ht="33">
      <c r="A932" s="685"/>
      <c r="B932" s="9"/>
      <c r="C932" s="9"/>
      <c r="D932" s="9"/>
      <c r="E932" s="9"/>
      <c r="F932" s="10"/>
      <c r="G932" s="13"/>
      <c r="H932" s="10"/>
      <c r="I932" s="10"/>
      <c r="J932" s="10"/>
      <c r="K932" s="10"/>
      <c r="L932" s="10"/>
      <c r="M932" s="10"/>
      <c r="N932" s="10"/>
      <c r="O932" s="10"/>
      <c r="P932" s="10"/>
      <c r="Q932" s="10"/>
      <c r="R932" s="10"/>
    </row>
    <row r="933" spans="1:18" ht="33">
      <c r="A933" s="685"/>
      <c r="B933" s="9"/>
      <c r="C933" s="9"/>
      <c r="D933" s="9"/>
      <c r="E933" s="9"/>
      <c r="F933" s="10"/>
      <c r="G933" s="13"/>
      <c r="H933" s="10"/>
      <c r="I933" s="10"/>
      <c r="J933" s="10"/>
      <c r="K933" s="10"/>
      <c r="L933" s="10"/>
      <c r="M933" s="10"/>
      <c r="N933" s="10"/>
      <c r="O933" s="10"/>
      <c r="P933" s="10"/>
      <c r="Q933" s="10"/>
      <c r="R933" s="10"/>
    </row>
    <row r="934" spans="1:18" ht="33">
      <c r="A934" s="685"/>
      <c r="B934" s="9"/>
      <c r="C934" s="9"/>
      <c r="D934" s="9"/>
      <c r="E934" s="9"/>
      <c r="F934" s="10"/>
      <c r="G934" s="13"/>
      <c r="H934" s="10"/>
      <c r="I934" s="10"/>
      <c r="J934" s="10"/>
      <c r="K934" s="10"/>
      <c r="L934" s="10"/>
      <c r="M934" s="10"/>
      <c r="N934" s="10"/>
      <c r="O934" s="10"/>
      <c r="P934" s="10"/>
      <c r="Q934" s="10"/>
      <c r="R934" s="10"/>
    </row>
    <row r="935" spans="1:18" ht="33">
      <c r="A935" s="685"/>
      <c r="B935" s="9"/>
      <c r="C935" s="9"/>
      <c r="D935" s="9"/>
      <c r="E935" s="9"/>
      <c r="F935" s="10"/>
      <c r="G935" s="13"/>
      <c r="H935" s="10"/>
      <c r="I935" s="10"/>
      <c r="J935" s="10"/>
      <c r="K935" s="10"/>
      <c r="L935" s="10"/>
      <c r="M935" s="10"/>
      <c r="N935" s="10"/>
      <c r="O935" s="10"/>
      <c r="P935" s="10"/>
      <c r="Q935" s="10"/>
      <c r="R935" s="10"/>
    </row>
    <row r="936" spans="1:18" ht="33">
      <c r="A936" s="685"/>
      <c r="B936" s="9"/>
      <c r="C936" s="9"/>
      <c r="D936" s="9"/>
      <c r="E936" s="9"/>
      <c r="F936" s="10"/>
      <c r="G936" s="13"/>
      <c r="H936" s="10"/>
      <c r="I936" s="10"/>
      <c r="J936" s="10"/>
      <c r="K936" s="10"/>
      <c r="L936" s="10"/>
      <c r="M936" s="10"/>
      <c r="N936" s="10"/>
      <c r="O936" s="10"/>
      <c r="P936" s="10"/>
      <c r="Q936" s="10"/>
      <c r="R936" s="10"/>
    </row>
    <row r="937" spans="1:18" ht="33">
      <c r="A937" s="685"/>
      <c r="B937" s="9"/>
      <c r="C937" s="9"/>
      <c r="D937" s="9"/>
      <c r="E937" s="9"/>
      <c r="F937" s="10"/>
      <c r="G937" s="13"/>
      <c r="H937" s="10"/>
      <c r="I937" s="10"/>
      <c r="J937" s="10"/>
      <c r="K937" s="10"/>
      <c r="L937" s="10"/>
      <c r="M937" s="10"/>
      <c r="N937" s="10"/>
      <c r="O937" s="10"/>
      <c r="P937" s="10"/>
      <c r="Q937" s="10"/>
      <c r="R937" s="10"/>
    </row>
    <row r="938" spans="1:18" ht="33">
      <c r="A938" s="685"/>
      <c r="B938" s="9"/>
      <c r="C938" s="9"/>
      <c r="D938" s="9"/>
      <c r="E938" s="9"/>
      <c r="F938" s="10"/>
      <c r="G938" s="13"/>
      <c r="H938" s="10"/>
      <c r="I938" s="10"/>
      <c r="J938" s="10"/>
      <c r="K938" s="10"/>
      <c r="L938" s="10"/>
      <c r="M938" s="10"/>
      <c r="N938" s="10"/>
      <c r="O938" s="10"/>
      <c r="P938" s="10"/>
      <c r="Q938" s="10"/>
      <c r="R938" s="10"/>
    </row>
    <row r="939" spans="1:18" ht="33">
      <c r="A939" s="685"/>
      <c r="B939" s="9"/>
      <c r="C939" s="9"/>
      <c r="D939" s="9"/>
      <c r="E939" s="9"/>
      <c r="F939" s="10"/>
      <c r="G939" s="13"/>
      <c r="H939" s="10"/>
      <c r="I939" s="10"/>
      <c r="J939" s="10"/>
      <c r="K939" s="10"/>
      <c r="L939" s="10"/>
      <c r="M939" s="10"/>
      <c r="N939" s="10"/>
      <c r="O939" s="10"/>
      <c r="P939" s="10"/>
      <c r="Q939" s="10"/>
      <c r="R939" s="10"/>
    </row>
    <row r="940" spans="1:18" ht="33">
      <c r="A940" s="685"/>
      <c r="B940" s="9"/>
      <c r="C940" s="9"/>
      <c r="D940" s="9"/>
      <c r="E940" s="9"/>
      <c r="F940" s="10"/>
      <c r="G940" s="13"/>
      <c r="H940" s="10"/>
      <c r="I940" s="10"/>
      <c r="J940" s="10"/>
      <c r="K940" s="10"/>
      <c r="L940" s="10"/>
      <c r="M940" s="10"/>
      <c r="N940" s="10"/>
      <c r="O940" s="10"/>
      <c r="P940" s="10"/>
      <c r="Q940" s="10"/>
      <c r="R940" s="10"/>
    </row>
    <row r="941" spans="1:18" ht="33">
      <c r="A941" s="685"/>
      <c r="B941" s="9"/>
      <c r="C941" s="9"/>
      <c r="D941" s="9"/>
      <c r="E941" s="9"/>
      <c r="F941" s="10"/>
      <c r="G941" s="13"/>
      <c r="H941" s="10"/>
      <c r="I941" s="10"/>
      <c r="J941" s="10"/>
      <c r="K941" s="10"/>
      <c r="L941" s="10"/>
      <c r="M941" s="10"/>
      <c r="N941" s="10"/>
      <c r="O941" s="10"/>
      <c r="P941" s="10"/>
      <c r="Q941" s="10"/>
      <c r="R941" s="10"/>
    </row>
    <row r="942" spans="1:18" ht="33">
      <c r="A942" s="685"/>
      <c r="B942" s="9"/>
      <c r="C942" s="9"/>
      <c r="D942" s="9"/>
      <c r="E942" s="9"/>
      <c r="F942" s="10"/>
      <c r="G942" s="13"/>
      <c r="H942" s="10"/>
      <c r="I942" s="10"/>
      <c r="J942" s="10"/>
      <c r="K942" s="10"/>
      <c r="L942" s="10"/>
      <c r="M942" s="10"/>
      <c r="N942" s="10"/>
      <c r="O942" s="10"/>
      <c r="P942" s="10"/>
      <c r="Q942" s="10"/>
      <c r="R942" s="10"/>
    </row>
    <row r="943" spans="1:18" ht="33">
      <c r="A943" s="685"/>
      <c r="B943" s="9"/>
      <c r="C943" s="9"/>
      <c r="D943" s="9"/>
      <c r="E943" s="9"/>
      <c r="F943" s="10"/>
      <c r="G943" s="13"/>
      <c r="H943" s="10"/>
      <c r="I943" s="10"/>
      <c r="J943" s="10"/>
      <c r="K943" s="10"/>
      <c r="L943" s="10"/>
      <c r="M943" s="10"/>
      <c r="N943" s="10"/>
      <c r="O943" s="10"/>
      <c r="P943" s="10"/>
      <c r="Q943" s="10"/>
      <c r="R943" s="10"/>
    </row>
    <row r="944" spans="1:18" ht="33">
      <c r="A944" s="685"/>
      <c r="B944" s="9"/>
      <c r="C944" s="9"/>
      <c r="D944" s="9"/>
      <c r="E944" s="9"/>
      <c r="F944" s="10"/>
      <c r="G944" s="13"/>
      <c r="H944" s="10"/>
      <c r="I944" s="10"/>
      <c r="J944" s="10"/>
      <c r="K944" s="10"/>
      <c r="L944" s="10"/>
      <c r="M944" s="10"/>
      <c r="N944" s="10"/>
      <c r="O944" s="10"/>
      <c r="P944" s="10"/>
      <c r="Q944" s="10"/>
      <c r="R944" s="10"/>
    </row>
    <row r="945" spans="1:18" ht="33">
      <c r="A945" s="685"/>
      <c r="B945" s="9"/>
      <c r="C945" s="9"/>
      <c r="D945" s="9"/>
      <c r="E945" s="9"/>
      <c r="F945" s="10"/>
      <c r="G945" s="13"/>
      <c r="H945" s="10"/>
      <c r="I945" s="10"/>
      <c r="J945" s="10"/>
      <c r="K945" s="10"/>
      <c r="L945" s="10"/>
      <c r="M945" s="10"/>
      <c r="N945" s="10"/>
      <c r="O945" s="10"/>
      <c r="P945" s="10"/>
      <c r="Q945" s="10"/>
      <c r="R945" s="10"/>
    </row>
    <row r="946" spans="1:18" ht="33">
      <c r="A946" s="685"/>
      <c r="B946" s="9"/>
      <c r="C946" s="9"/>
      <c r="D946" s="9"/>
      <c r="E946" s="9"/>
      <c r="F946" s="10"/>
      <c r="G946" s="13"/>
      <c r="H946" s="10"/>
      <c r="I946" s="10"/>
      <c r="J946" s="10"/>
      <c r="K946" s="10"/>
      <c r="L946" s="10"/>
      <c r="M946" s="10"/>
      <c r="N946" s="10"/>
      <c r="O946" s="10"/>
      <c r="P946" s="10"/>
      <c r="Q946" s="10"/>
      <c r="R946" s="10"/>
    </row>
    <row r="947" spans="1:18" ht="33">
      <c r="A947" s="685"/>
      <c r="B947" s="9"/>
      <c r="C947" s="9"/>
      <c r="D947" s="9"/>
      <c r="E947" s="9"/>
      <c r="F947" s="10"/>
      <c r="G947" s="13"/>
      <c r="H947" s="10"/>
      <c r="I947" s="10"/>
      <c r="J947" s="10"/>
      <c r="K947" s="10"/>
      <c r="L947" s="10"/>
      <c r="M947" s="10"/>
      <c r="N947" s="10"/>
      <c r="O947" s="10"/>
      <c r="P947" s="10"/>
      <c r="Q947" s="10"/>
      <c r="R947" s="10"/>
    </row>
    <row r="948" spans="1:18" ht="33">
      <c r="A948" s="685"/>
      <c r="B948" s="9"/>
      <c r="C948" s="9"/>
      <c r="D948" s="9"/>
      <c r="E948" s="9"/>
      <c r="F948" s="10"/>
      <c r="G948" s="13"/>
      <c r="H948" s="10"/>
      <c r="I948" s="10"/>
      <c r="J948" s="10"/>
      <c r="K948" s="10"/>
      <c r="L948" s="10"/>
      <c r="M948" s="10"/>
      <c r="N948" s="10"/>
      <c r="O948" s="10"/>
      <c r="P948" s="10"/>
      <c r="Q948" s="10"/>
      <c r="R948" s="10"/>
    </row>
    <row r="949" spans="1:18" ht="33">
      <c r="A949" s="685"/>
      <c r="B949" s="9"/>
      <c r="C949" s="9"/>
      <c r="D949" s="9"/>
      <c r="E949" s="9"/>
      <c r="F949" s="10"/>
      <c r="G949" s="13"/>
      <c r="H949" s="10"/>
      <c r="I949" s="10"/>
      <c r="J949" s="10"/>
      <c r="K949" s="10"/>
      <c r="L949" s="10"/>
      <c r="M949" s="10"/>
      <c r="N949" s="10"/>
      <c r="O949" s="10"/>
      <c r="P949" s="10"/>
      <c r="Q949" s="10"/>
      <c r="R949" s="10"/>
    </row>
    <row r="950" spans="1:18" ht="33">
      <c r="A950" s="685"/>
      <c r="B950" s="9"/>
      <c r="C950" s="9"/>
      <c r="D950" s="9"/>
      <c r="E950" s="9"/>
      <c r="F950" s="10"/>
      <c r="G950" s="13"/>
      <c r="H950" s="10"/>
      <c r="I950" s="10"/>
      <c r="J950" s="10"/>
      <c r="K950" s="10"/>
      <c r="L950" s="10"/>
      <c r="M950" s="10"/>
      <c r="N950" s="10"/>
      <c r="O950" s="10"/>
      <c r="P950" s="10"/>
      <c r="Q950" s="10"/>
      <c r="R950" s="10"/>
    </row>
    <row r="951" spans="1:18" ht="33">
      <c r="A951" s="685"/>
      <c r="B951" s="9"/>
      <c r="C951" s="9"/>
      <c r="D951" s="9"/>
      <c r="E951" s="9"/>
      <c r="F951" s="10"/>
      <c r="G951" s="13"/>
      <c r="H951" s="10"/>
      <c r="I951" s="10"/>
      <c r="J951" s="10"/>
      <c r="K951" s="10"/>
      <c r="L951" s="10"/>
      <c r="M951" s="10"/>
      <c r="N951" s="10"/>
      <c r="O951" s="10"/>
      <c r="P951" s="10"/>
      <c r="Q951" s="10"/>
      <c r="R951" s="10"/>
    </row>
    <row r="952" spans="1:18" ht="33">
      <c r="A952" s="685"/>
      <c r="B952" s="9"/>
      <c r="C952" s="9"/>
      <c r="D952" s="9"/>
      <c r="E952" s="9"/>
      <c r="F952" s="10"/>
      <c r="G952" s="13"/>
      <c r="H952" s="10"/>
      <c r="I952" s="10"/>
      <c r="J952" s="10"/>
      <c r="K952" s="10"/>
      <c r="L952" s="10"/>
      <c r="M952" s="10"/>
      <c r="N952" s="10"/>
      <c r="O952" s="10"/>
      <c r="P952" s="10"/>
      <c r="Q952" s="10"/>
      <c r="R952" s="10"/>
    </row>
    <row r="953" spans="1:18" ht="33">
      <c r="A953" s="685"/>
      <c r="B953" s="9"/>
      <c r="C953" s="9"/>
      <c r="D953" s="9"/>
      <c r="E953" s="9"/>
      <c r="F953" s="10"/>
      <c r="G953" s="13"/>
      <c r="H953" s="10"/>
      <c r="I953" s="10"/>
      <c r="J953" s="10"/>
      <c r="K953" s="10"/>
      <c r="L953" s="10"/>
      <c r="M953" s="10"/>
      <c r="N953" s="10"/>
      <c r="O953" s="10"/>
      <c r="P953" s="10"/>
      <c r="Q953" s="10"/>
      <c r="R953" s="10"/>
    </row>
    <row r="954" spans="1:18" ht="33">
      <c r="A954" s="685"/>
      <c r="B954" s="9"/>
      <c r="C954" s="9"/>
      <c r="D954" s="9"/>
      <c r="E954" s="9"/>
      <c r="F954" s="10"/>
      <c r="G954" s="13"/>
      <c r="H954" s="10"/>
      <c r="I954" s="10"/>
      <c r="J954" s="10"/>
      <c r="K954" s="10"/>
      <c r="L954" s="10"/>
      <c r="M954" s="10"/>
      <c r="N954" s="10"/>
      <c r="O954" s="10"/>
      <c r="P954" s="10"/>
      <c r="Q954" s="10"/>
      <c r="R954" s="10"/>
    </row>
    <row r="955" spans="1:18" ht="33">
      <c r="A955" s="685"/>
      <c r="B955" s="9"/>
      <c r="C955" s="9"/>
      <c r="D955" s="9"/>
      <c r="E955" s="9"/>
      <c r="F955" s="10"/>
      <c r="G955" s="13"/>
      <c r="H955" s="10"/>
      <c r="I955" s="10"/>
      <c r="J955" s="10"/>
      <c r="K955" s="10"/>
      <c r="L955" s="10"/>
      <c r="M955" s="10"/>
      <c r="N955" s="10"/>
      <c r="O955" s="10"/>
      <c r="P955" s="10"/>
      <c r="Q955" s="10"/>
      <c r="R955" s="10"/>
    </row>
    <row r="956" spans="1:18" ht="33">
      <c r="A956" s="685"/>
      <c r="B956" s="9"/>
      <c r="C956" s="9"/>
      <c r="D956" s="9"/>
      <c r="E956" s="9"/>
      <c r="F956" s="10"/>
      <c r="G956" s="13"/>
      <c r="H956" s="10"/>
      <c r="I956" s="10"/>
      <c r="J956" s="10"/>
      <c r="K956" s="10"/>
      <c r="L956" s="10"/>
      <c r="M956" s="10"/>
      <c r="N956" s="10"/>
      <c r="O956" s="10"/>
      <c r="P956" s="10"/>
      <c r="Q956" s="10"/>
      <c r="R956" s="10"/>
    </row>
    <row r="957" spans="1:18" ht="33">
      <c r="A957" s="685"/>
      <c r="B957" s="9"/>
      <c r="C957" s="9"/>
      <c r="D957" s="9"/>
      <c r="E957" s="9"/>
      <c r="F957" s="10"/>
      <c r="G957" s="13"/>
      <c r="H957" s="10"/>
      <c r="I957" s="10"/>
      <c r="J957" s="10"/>
      <c r="K957" s="10"/>
      <c r="L957" s="10"/>
      <c r="M957" s="10"/>
      <c r="N957" s="10"/>
      <c r="O957" s="10"/>
      <c r="P957" s="10"/>
      <c r="Q957" s="10"/>
      <c r="R957" s="10"/>
    </row>
    <row r="958" spans="1:18" ht="33">
      <c r="A958" s="685"/>
      <c r="B958" s="9"/>
      <c r="C958" s="9"/>
      <c r="D958" s="9"/>
      <c r="E958" s="9"/>
      <c r="F958" s="10"/>
      <c r="G958" s="13"/>
      <c r="H958" s="10"/>
      <c r="I958" s="10"/>
      <c r="J958" s="10"/>
      <c r="K958" s="10"/>
      <c r="L958" s="10"/>
      <c r="M958" s="10"/>
      <c r="N958" s="10"/>
      <c r="O958" s="10"/>
      <c r="P958" s="10"/>
      <c r="Q958" s="10"/>
      <c r="R958" s="10"/>
    </row>
    <row r="959" spans="1:18" ht="33">
      <c r="A959" s="685"/>
      <c r="B959" s="9"/>
      <c r="C959" s="9"/>
      <c r="D959" s="9"/>
      <c r="E959" s="9"/>
      <c r="F959" s="10"/>
      <c r="G959" s="13"/>
      <c r="H959" s="10"/>
      <c r="I959" s="10"/>
      <c r="J959" s="10"/>
      <c r="K959" s="10"/>
      <c r="L959" s="10"/>
      <c r="M959" s="10"/>
      <c r="N959" s="10"/>
      <c r="O959" s="10"/>
      <c r="P959" s="10"/>
      <c r="Q959" s="10"/>
      <c r="R959" s="10"/>
    </row>
    <row r="960" spans="1:18" ht="33">
      <c r="A960" s="685"/>
      <c r="B960" s="9"/>
      <c r="C960" s="9"/>
      <c r="D960" s="9"/>
      <c r="E960" s="9"/>
      <c r="F960" s="10"/>
      <c r="G960" s="13"/>
      <c r="H960" s="10"/>
      <c r="I960" s="10"/>
      <c r="J960" s="10"/>
      <c r="K960" s="10"/>
      <c r="L960" s="10"/>
      <c r="M960" s="10"/>
      <c r="N960" s="10"/>
      <c r="O960" s="10"/>
      <c r="P960" s="10"/>
      <c r="Q960" s="10"/>
      <c r="R960" s="10"/>
    </row>
    <row r="961" spans="1:18" ht="33">
      <c r="A961" s="685"/>
      <c r="B961" s="9"/>
      <c r="C961" s="9"/>
      <c r="D961" s="9"/>
      <c r="E961" s="9"/>
      <c r="F961" s="10"/>
      <c r="G961" s="13"/>
      <c r="H961" s="10"/>
      <c r="I961" s="10"/>
      <c r="J961" s="10"/>
      <c r="K961" s="10"/>
      <c r="L961" s="10"/>
      <c r="M961" s="10"/>
      <c r="N961" s="10"/>
      <c r="O961" s="10"/>
      <c r="P961" s="10"/>
      <c r="Q961" s="10"/>
      <c r="R961" s="10"/>
    </row>
    <row r="962" spans="1:18" ht="33">
      <c r="A962" s="685"/>
      <c r="B962" s="9"/>
      <c r="C962" s="9"/>
      <c r="D962" s="9"/>
      <c r="E962" s="9"/>
      <c r="F962" s="10"/>
      <c r="G962" s="13"/>
      <c r="H962" s="10"/>
      <c r="I962" s="10"/>
      <c r="J962" s="10"/>
      <c r="K962" s="10"/>
      <c r="L962" s="10"/>
      <c r="M962" s="10"/>
      <c r="N962" s="10"/>
      <c r="O962" s="10"/>
      <c r="P962" s="10"/>
      <c r="Q962" s="10"/>
      <c r="R962" s="10"/>
    </row>
    <row r="963" spans="1:18" ht="33">
      <c r="A963" s="685"/>
      <c r="B963" s="9"/>
      <c r="C963" s="9"/>
      <c r="D963" s="9"/>
      <c r="E963" s="9"/>
      <c r="F963" s="10"/>
      <c r="G963" s="13"/>
      <c r="H963" s="10"/>
      <c r="I963" s="10"/>
      <c r="J963" s="10"/>
      <c r="K963" s="10"/>
      <c r="L963" s="10"/>
      <c r="M963" s="10"/>
      <c r="N963" s="10"/>
      <c r="O963" s="10"/>
      <c r="P963" s="10"/>
      <c r="Q963" s="10"/>
      <c r="R963" s="10"/>
    </row>
    <row r="964" spans="1:18" ht="33">
      <c r="A964" s="685"/>
      <c r="B964" s="9"/>
      <c r="C964" s="9"/>
      <c r="D964" s="9"/>
      <c r="E964" s="9"/>
      <c r="F964" s="10"/>
      <c r="G964" s="13"/>
      <c r="H964" s="10"/>
      <c r="I964" s="10"/>
      <c r="J964" s="10"/>
      <c r="K964" s="10"/>
      <c r="L964" s="10"/>
      <c r="M964" s="10"/>
      <c r="N964" s="10"/>
      <c r="O964" s="10"/>
      <c r="P964" s="10"/>
      <c r="Q964" s="10"/>
      <c r="R964" s="10"/>
    </row>
    <row r="965" spans="1:18" ht="33">
      <c r="A965" s="685"/>
      <c r="B965" s="9"/>
      <c r="C965" s="9"/>
      <c r="D965" s="9"/>
      <c r="E965" s="9"/>
      <c r="F965" s="10"/>
      <c r="G965" s="13"/>
      <c r="H965" s="10"/>
      <c r="I965" s="10"/>
      <c r="J965" s="10"/>
      <c r="K965" s="10"/>
      <c r="L965" s="10"/>
      <c r="M965" s="10"/>
      <c r="N965" s="10"/>
      <c r="O965" s="10"/>
      <c r="P965" s="10"/>
      <c r="Q965" s="10"/>
      <c r="R965" s="10"/>
    </row>
    <row r="966" spans="1:18" ht="33">
      <c r="A966" s="685"/>
      <c r="B966" s="9"/>
      <c r="C966" s="9"/>
      <c r="D966" s="9"/>
      <c r="E966" s="9"/>
      <c r="F966" s="10"/>
      <c r="G966" s="13"/>
      <c r="H966" s="10"/>
      <c r="I966" s="10"/>
      <c r="J966" s="10"/>
      <c r="K966" s="10"/>
      <c r="L966" s="10"/>
      <c r="M966" s="10"/>
      <c r="N966" s="10"/>
      <c r="O966" s="10"/>
      <c r="P966" s="10"/>
      <c r="Q966" s="10"/>
      <c r="R966" s="10"/>
    </row>
    <row r="967" spans="1:18" ht="33">
      <c r="A967" s="685"/>
      <c r="B967" s="9"/>
      <c r="C967" s="9"/>
      <c r="D967" s="9"/>
      <c r="E967" s="9"/>
      <c r="F967" s="10"/>
      <c r="G967" s="13"/>
      <c r="H967" s="10"/>
      <c r="I967" s="10"/>
      <c r="J967" s="10"/>
      <c r="K967" s="10"/>
      <c r="L967" s="10"/>
      <c r="M967" s="10"/>
      <c r="N967" s="10"/>
      <c r="O967" s="10"/>
      <c r="P967" s="10"/>
      <c r="Q967" s="10"/>
      <c r="R967" s="10"/>
    </row>
    <row r="968" spans="1:18" ht="33">
      <c r="A968" s="685"/>
      <c r="B968" s="9"/>
      <c r="C968" s="9"/>
      <c r="D968" s="9"/>
      <c r="E968" s="9"/>
      <c r="F968" s="10"/>
      <c r="G968" s="13"/>
      <c r="H968" s="10"/>
      <c r="I968" s="10"/>
      <c r="J968" s="10"/>
      <c r="K968" s="10"/>
      <c r="L968" s="10"/>
      <c r="M968" s="10"/>
      <c r="N968" s="10"/>
      <c r="O968" s="10"/>
      <c r="P968" s="10"/>
      <c r="Q968" s="10"/>
      <c r="R968" s="10"/>
    </row>
    <row r="969" spans="1:18" ht="33">
      <c r="A969" s="685"/>
      <c r="B969" s="9"/>
      <c r="C969" s="9"/>
      <c r="D969" s="9"/>
      <c r="E969" s="9"/>
      <c r="F969" s="10"/>
      <c r="G969" s="13"/>
      <c r="H969" s="10"/>
      <c r="I969" s="10"/>
      <c r="J969" s="10"/>
      <c r="K969" s="10"/>
      <c r="L969" s="10"/>
      <c r="M969" s="10"/>
      <c r="N969" s="10"/>
      <c r="O969" s="10"/>
      <c r="P969" s="10"/>
      <c r="Q969" s="10"/>
      <c r="R969" s="10"/>
    </row>
    <row r="970" spans="1:18" ht="33">
      <c r="A970" s="685"/>
      <c r="B970" s="9"/>
      <c r="C970" s="9"/>
      <c r="D970" s="9"/>
      <c r="E970" s="9"/>
      <c r="F970" s="10"/>
      <c r="G970" s="13"/>
      <c r="H970" s="10"/>
      <c r="I970" s="10"/>
      <c r="J970" s="10"/>
      <c r="K970" s="10"/>
      <c r="L970" s="10"/>
      <c r="M970" s="10"/>
      <c r="N970" s="10"/>
      <c r="O970" s="10"/>
      <c r="P970" s="10"/>
      <c r="Q970" s="10"/>
      <c r="R970" s="10"/>
    </row>
    <row r="971" spans="1:18" ht="33">
      <c r="A971" s="685"/>
      <c r="B971" s="9"/>
      <c r="C971" s="9"/>
      <c r="D971" s="9"/>
      <c r="E971" s="9"/>
      <c r="F971" s="10"/>
      <c r="G971" s="13"/>
      <c r="H971" s="10"/>
      <c r="I971" s="10"/>
      <c r="J971" s="10"/>
      <c r="K971" s="10"/>
      <c r="L971" s="10"/>
      <c r="M971" s="10"/>
      <c r="N971" s="10"/>
      <c r="O971" s="10"/>
      <c r="P971" s="10"/>
      <c r="Q971" s="10"/>
      <c r="R971" s="10"/>
    </row>
    <row r="972" spans="1:18" ht="33">
      <c r="A972" s="685"/>
      <c r="B972" s="9"/>
      <c r="C972" s="9"/>
      <c r="D972" s="9"/>
      <c r="E972" s="9"/>
      <c r="F972" s="10"/>
      <c r="G972" s="13"/>
      <c r="H972" s="10"/>
      <c r="I972" s="10"/>
      <c r="J972" s="10"/>
      <c r="K972" s="10"/>
      <c r="L972" s="10"/>
      <c r="M972" s="10"/>
      <c r="N972" s="10"/>
      <c r="O972" s="10"/>
      <c r="P972" s="10"/>
      <c r="Q972" s="10"/>
      <c r="R972" s="10"/>
    </row>
    <row r="973" spans="1:18" ht="33">
      <c r="A973" s="685"/>
      <c r="B973" s="9"/>
      <c r="C973" s="9"/>
      <c r="D973" s="9"/>
      <c r="E973" s="9"/>
      <c r="F973" s="10"/>
      <c r="G973" s="13"/>
      <c r="H973" s="10"/>
      <c r="I973" s="10"/>
      <c r="J973" s="10"/>
      <c r="K973" s="10"/>
      <c r="L973" s="10"/>
      <c r="M973" s="10"/>
      <c r="N973" s="10"/>
      <c r="O973" s="10"/>
      <c r="P973" s="10"/>
      <c r="Q973" s="10"/>
      <c r="R973" s="10"/>
    </row>
    <row r="974" spans="1:18" ht="33">
      <c r="A974" s="685"/>
      <c r="B974" s="9"/>
      <c r="C974" s="9"/>
      <c r="D974" s="9"/>
      <c r="E974" s="9"/>
      <c r="F974" s="10"/>
      <c r="G974" s="13"/>
      <c r="H974" s="10"/>
      <c r="I974" s="10"/>
      <c r="J974" s="10"/>
      <c r="K974" s="10"/>
      <c r="L974" s="10"/>
      <c r="M974" s="10"/>
      <c r="N974" s="10"/>
      <c r="O974" s="10"/>
      <c r="P974" s="10"/>
      <c r="Q974" s="10"/>
      <c r="R974" s="10"/>
    </row>
    <row r="975" spans="1:18" ht="33">
      <c r="A975" s="685"/>
      <c r="B975" s="9"/>
      <c r="C975" s="9"/>
      <c r="D975" s="9"/>
      <c r="E975" s="9"/>
      <c r="F975" s="10"/>
      <c r="G975" s="13"/>
      <c r="H975" s="10"/>
      <c r="I975" s="10"/>
      <c r="J975" s="10"/>
      <c r="K975" s="10"/>
      <c r="L975" s="10"/>
      <c r="M975" s="10"/>
      <c r="N975" s="10"/>
      <c r="O975" s="10"/>
      <c r="P975" s="10"/>
      <c r="Q975" s="10"/>
      <c r="R975" s="10"/>
    </row>
    <row r="976" spans="1:18" ht="33">
      <c r="A976" s="685"/>
      <c r="B976" s="9"/>
      <c r="C976" s="9"/>
      <c r="D976" s="9"/>
      <c r="E976" s="9"/>
      <c r="F976" s="10"/>
      <c r="G976" s="13"/>
      <c r="H976" s="10"/>
      <c r="I976" s="10"/>
      <c r="J976" s="10"/>
      <c r="K976" s="10"/>
      <c r="L976" s="10"/>
      <c r="M976" s="10"/>
      <c r="N976" s="10"/>
      <c r="O976" s="10"/>
      <c r="P976" s="10"/>
      <c r="Q976" s="10"/>
      <c r="R976" s="10"/>
    </row>
    <row r="977" spans="1:18" ht="33">
      <c r="A977" s="685"/>
      <c r="B977" s="9"/>
      <c r="C977" s="9"/>
      <c r="D977" s="9"/>
      <c r="E977" s="9"/>
      <c r="F977" s="10"/>
      <c r="G977" s="13"/>
      <c r="H977" s="10"/>
      <c r="I977" s="10"/>
      <c r="J977" s="10"/>
      <c r="K977" s="10"/>
      <c r="L977" s="10"/>
      <c r="M977" s="10"/>
      <c r="N977" s="10"/>
      <c r="O977" s="10"/>
      <c r="P977" s="10"/>
      <c r="Q977" s="10"/>
      <c r="R977" s="10"/>
    </row>
    <row r="978" spans="1:18" ht="33">
      <c r="A978" s="685"/>
      <c r="B978" s="9"/>
      <c r="C978" s="9"/>
      <c r="D978" s="9"/>
      <c r="E978" s="9"/>
      <c r="F978" s="10"/>
      <c r="G978" s="13"/>
      <c r="H978" s="10"/>
      <c r="I978" s="10"/>
      <c r="J978" s="10"/>
      <c r="K978" s="10"/>
      <c r="L978" s="10"/>
      <c r="M978" s="10"/>
      <c r="N978" s="10"/>
      <c r="O978" s="10"/>
      <c r="P978" s="10"/>
      <c r="Q978" s="10"/>
      <c r="R978" s="10"/>
    </row>
    <row r="979" spans="1:18" ht="33">
      <c r="A979" s="685"/>
      <c r="B979" s="9"/>
      <c r="C979" s="9"/>
      <c r="D979" s="9"/>
      <c r="E979" s="9"/>
      <c r="F979" s="10"/>
      <c r="G979" s="13"/>
      <c r="H979" s="10"/>
      <c r="I979" s="10"/>
      <c r="J979" s="10"/>
      <c r="K979" s="10"/>
      <c r="L979" s="10"/>
      <c r="M979" s="10"/>
      <c r="N979" s="10"/>
      <c r="O979" s="10"/>
      <c r="P979" s="10"/>
      <c r="Q979" s="10"/>
      <c r="R979" s="10"/>
    </row>
    <row r="980" spans="1:18" ht="33">
      <c r="A980" s="685"/>
      <c r="B980" s="9"/>
      <c r="C980" s="9"/>
      <c r="D980" s="9"/>
      <c r="E980" s="9"/>
      <c r="F980" s="10"/>
      <c r="G980" s="13"/>
      <c r="H980" s="10"/>
      <c r="I980" s="10"/>
      <c r="J980" s="10"/>
      <c r="K980" s="10"/>
      <c r="L980" s="10"/>
      <c r="M980" s="10"/>
      <c r="N980" s="10"/>
      <c r="O980" s="10"/>
      <c r="P980" s="10"/>
      <c r="Q980" s="10"/>
      <c r="R980" s="10"/>
    </row>
    <row r="981" spans="1:18" ht="33">
      <c r="A981" s="685"/>
      <c r="B981" s="9"/>
      <c r="C981" s="9"/>
      <c r="D981" s="9"/>
      <c r="E981" s="9"/>
      <c r="F981" s="10"/>
      <c r="G981" s="13"/>
      <c r="H981" s="10"/>
      <c r="I981" s="10"/>
      <c r="J981" s="10"/>
      <c r="K981" s="10"/>
      <c r="L981" s="10"/>
      <c r="M981" s="10"/>
      <c r="N981" s="10"/>
      <c r="O981" s="10"/>
      <c r="P981" s="10"/>
      <c r="Q981" s="10"/>
      <c r="R981" s="10"/>
    </row>
    <row r="982" spans="1:18" ht="33">
      <c r="A982" s="685"/>
      <c r="B982" s="9"/>
      <c r="C982" s="9"/>
      <c r="D982" s="9"/>
      <c r="E982" s="9"/>
      <c r="F982" s="10"/>
      <c r="G982" s="13"/>
      <c r="H982" s="10"/>
      <c r="I982" s="10"/>
      <c r="J982" s="10"/>
      <c r="K982" s="10"/>
      <c r="L982" s="10"/>
      <c r="M982" s="10"/>
      <c r="N982" s="10"/>
      <c r="O982" s="10"/>
      <c r="P982" s="10"/>
      <c r="Q982" s="10"/>
      <c r="R982" s="10"/>
    </row>
    <row r="983" spans="1:18" ht="33">
      <c r="A983" s="685"/>
      <c r="B983" s="9"/>
      <c r="C983" s="9"/>
      <c r="D983" s="9"/>
      <c r="E983" s="9"/>
      <c r="F983" s="10"/>
      <c r="G983" s="13"/>
      <c r="H983" s="10"/>
      <c r="I983" s="10"/>
      <c r="J983" s="10"/>
      <c r="K983" s="10"/>
      <c r="L983" s="10"/>
      <c r="M983" s="10"/>
      <c r="N983" s="10"/>
      <c r="O983" s="10"/>
      <c r="P983" s="10"/>
      <c r="Q983" s="10"/>
      <c r="R983" s="10"/>
    </row>
    <row r="984" spans="1:18" ht="33">
      <c r="A984" s="685"/>
      <c r="B984" s="9"/>
      <c r="C984" s="9"/>
      <c r="D984" s="9"/>
      <c r="E984" s="9"/>
      <c r="F984" s="10"/>
      <c r="G984" s="13"/>
      <c r="H984" s="10"/>
      <c r="I984" s="10"/>
      <c r="J984" s="10"/>
      <c r="K984" s="10"/>
      <c r="L984" s="10"/>
      <c r="M984" s="10"/>
      <c r="N984" s="10"/>
      <c r="O984" s="10"/>
      <c r="P984" s="10"/>
      <c r="Q984" s="10"/>
      <c r="R984" s="10"/>
    </row>
    <row r="985" spans="1:18" ht="33">
      <c r="A985" s="685"/>
      <c r="B985" s="9"/>
      <c r="C985" s="9"/>
      <c r="D985" s="9"/>
      <c r="E985" s="9"/>
      <c r="F985" s="10"/>
      <c r="G985" s="13"/>
      <c r="H985" s="10"/>
      <c r="I985" s="10"/>
      <c r="J985" s="10"/>
      <c r="K985" s="10"/>
      <c r="L985" s="10"/>
      <c r="M985" s="10"/>
      <c r="N985" s="10"/>
      <c r="O985" s="10"/>
      <c r="P985" s="10"/>
      <c r="Q985" s="10"/>
      <c r="R985" s="10"/>
    </row>
    <row r="986" spans="1:18" ht="33">
      <c r="A986" s="685"/>
      <c r="B986" s="9"/>
      <c r="C986" s="9"/>
      <c r="D986" s="9"/>
      <c r="E986" s="9"/>
      <c r="F986" s="10"/>
      <c r="G986" s="13"/>
      <c r="H986" s="10"/>
      <c r="I986" s="10"/>
      <c r="J986" s="10"/>
      <c r="K986" s="10"/>
      <c r="L986" s="10"/>
      <c r="M986" s="10"/>
      <c r="N986" s="10"/>
      <c r="O986" s="10"/>
      <c r="P986" s="10"/>
      <c r="Q986" s="10"/>
      <c r="R986" s="10"/>
    </row>
    <row r="987" spans="1:18" ht="33">
      <c r="A987" s="685"/>
      <c r="B987" s="9"/>
      <c r="C987" s="9"/>
      <c r="D987" s="9"/>
      <c r="E987" s="9"/>
      <c r="F987" s="10"/>
      <c r="G987" s="13"/>
      <c r="H987" s="10"/>
      <c r="I987" s="10"/>
      <c r="J987" s="10"/>
      <c r="K987" s="10"/>
      <c r="L987" s="10"/>
      <c r="M987" s="10"/>
      <c r="N987" s="10"/>
      <c r="O987" s="10"/>
      <c r="P987" s="10"/>
      <c r="Q987" s="10"/>
      <c r="R987" s="10"/>
    </row>
    <row r="988" spans="1:18" ht="33">
      <c r="A988" s="685"/>
      <c r="B988" s="9"/>
      <c r="C988" s="9"/>
      <c r="D988" s="9"/>
      <c r="E988" s="9"/>
      <c r="F988" s="10"/>
      <c r="G988" s="13"/>
      <c r="H988" s="10"/>
      <c r="I988" s="10"/>
      <c r="J988" s="10"/>
      <c r="K988" s="10"/>
      <c r="L988" s="10"/>
      <c r="M988" s="10"/>
      <c r="N988" s="10"/>
      <c r="O988" s="10"/>
      <c r="P988" s="10"/>
      <c r="Q988" s="10"/>
      <c r="R988" s="10"/>
    </row>
    <row r="989" spans="1:18" ht="33">
      <c r="A989" s="685"/>
      <c r="B989" s="9"/>
      <c r="C989" s="9"/>
      <c r="D989" s="9"/>
      <c r="E989" s="9"/>
      <c r="F989" s="10"/>
      <c r="G989" s="13"/>
      <c r="H989" s="10"/>
      <c r="I989" s="10"/>
      <c r="J989" s="10"/>
      <c r="K989" s="10"/>
      <c r="L989" s="10"/>
      <c r="M989" s="10"/>
      <c r="N989" s="10"/>
      <c r="O989" s="10"/>
      <c r="P989" s="10"/>
      <c r="Q989" s="10"/>
      <c r="R989" s="10"/>
    </row>
    <row r="990" spans="1:18" ht="33">
      <c r="A990" s="685"/>
      <c r="B990" s="9"/>
      <c r="C990" s="9"/>
      <c r="D990" s="9"/>
      <c r="E990" s="9"/>
      <c r="F990" s="10"/>
      <c r="G990" s="13"/>
      <c r="H990" s="10"/>
      <c r="I990" s="10"/>
      <c r="J990" s="10"/>
      <c r="K990" s="10"/>
      <c r="L990" s="10"/>
      <c r="M990" s="10"/>
      <c r="N990" s="10"/>
      <c r="O990" s="10"/>
      <c r="P990" s="10"/>
      <c r="Q990" s="10"/>
      <c r="R990" s="10"/>
    </row>
    <row r="991" spans="1:18" ht="33">
      <c r="A991" s="685"/>
      <c r="B991" s="9"/>
      <c r="C991" s="9"/>
      <c r="D991" s="9"/>
      <c r="E991" s="9"/>
      <c r="F991" s="10"/>
      <c r="G991" s="13"/>
      <c r="H991" s="10"/>
      <c r="I991" s="10"/>
      <c r="J991" s="10"/>
      <c r="K991" s="10"/>
      <c r="L991" s="10"/>
      <c r="M991" s="10"/>
      <c r="N991" s="10"/>
      <c r="O991" s="10"/>
      <c r="P991" s="10"/>
      <c r="Q991" s="10"/>
      <c r="R991" s="10"/>
    </row>
    <row r="992" spans="1:18" ht="33">
      <c r="A992" s="685"/>
      <c r="B992" s="9"/>
      <c r="C992" s="9"/>
      <c r="D992" s="9"/>
      <c r="E992" s="9"/>
      <c r="F992" s="10"/>
      <c r="G992" s="13"/>
      <c r="H992" s="10"/>
      <c r="I992" s="10"/>
      <c r="J992" s="10"/>
      <c r="K992" s="10"/>
      <c r="L992" s="10"/>
      <c r="M992" s="10"/>
      <c r="N992" s="10"/>
      <c r="O992" s="10"/>
      <c r="P992" s="10"/>
      <c r="Q992" s="10"/>
      <c r="R992" s="10"/>
    </row>
    <row r="993" spans="1:18" ht="33">
      <c r="A993" s="685"/>
      <c r="B993" s="9"/>
      <c r="C993" s="9"/>
      <c r="D993" s="9"/>
      <c r="E993" s="9"/>
      <c r="F993" s="10"/>
      <c r="G993" s="13"/>
      <c r="H993" s="10"/>
      <c r="I993" s="10"/>
      <c r="J993" s="10"/>
      <c r="K993" s="10"/>
      <c r="L993" s="10"/>
      <c r="M993" s="10"/>
      <c r="N993" s="10"/>
      <c r="O993" s="10"/>
      <c r="P993" s="10"/>
      <c r="Q993" s="10"/>
      <c r="R993" s="10"/>
    </row>
    <row r="994" spans="1:18" ht="33">
      <c r="A994" s="685"/>
      <c r="B994" s="9"/>
      <c r="C994" s="9"/>
      <c r="D994" s="9"/>
      <c r="E994" s="9"/>
      <c r="F994" s="10"/>
      <c r="G994" s="13"/>
      <c r="H994" s="10"/>
      <c r="I994" s="10"/>
      <c r="J994" s="10"/>
      <c r="K994" s="10"/>
      <c r="L994" s="10"/>
      <c r="M994" s="10"/>
      <c r="N994" s="10"/>
      <c r="O994" s="10"/>
      <c r="P994" s="10"/>
      <c r="Q994" s="10"/>
      <c r="R994" s="10"/>
    </row>
    <row r="995" spans="1:18" ht="33">
      <c r="A995" s="685"/>
      <c r="B995" s="9"/>
      <c r="C995" s="9"/>
      <c r="D995" s="9"/>
      <c r="E995" s="9"/>
      <c r="F995" s="10"/>
      <c r="G995" s="13"/>
      <c r="H995" s="10"/>
      <c r="I995" s="10"/>
      <c r="J995" s="10"/>
      <c r="K995" s="10"/>
      <c r="L995" s="10"/>
      <c r="M995" s="10"/>
      <c r="N995" s="10"/>
      <c r="O995" s="10"/>
      <c r="P995" s="10"/>
      <c r="Q995" s="10"/>
      <c r="R995" s="10"/>
    </row>
    <row r="996" spans="1:18" ht="33">
      <c r="A996" s="685"/>
      <c r="B996" s="9"/>
      <c r="C996" s="9"/>
      <c r="D996" s="9"/>
      <c r="E996" s="9"/>
      <c r="F996" s="10"/>
      <c r="G996" s="13"/>
      <c r="H996" s="10"/>
      <c r="I996" s="10"/>
      <c r="J996" s="10"/>
      <c r="K996" s="10"/>
      <c r="L996" s="10"/>
      <c r="M996" s="10"/>
      <c r="N996" s="10"/>
      <c r="O996" s="10"/>
      <c r="P996" s="10"/>
      <c r="Q996" s="10"/>
      <c r="R996" s="10"/>
    </row>
    <row r="997" spans="1:18" ht="33">
      <c r="A997" s="685"/>
      <c r="B997" s="9"/>
      <c r="C997" s="9"/>
      <c r="D997" s="9"/>
      <c r="E997" s="9"/>
      <c r="F997" s="10"/>
      <c r="G997" s="13"/>
      <c r="H997" s="10"/>
      <c r="I997" s="10"/>
      <c r="J997" s="10"/>
      <c r="K997" s="10"/>
      <c r="L997" s="10"/>
      <c r="M997" s="10"/>
      <c r="N997" s="10"/>
      <c r="O997" s="10"/>
      <c r="P997" s="10"/>
      <c r="Q997" s="10"/>
      <c r="R997" s="10"/>
    </row>
    <row r="998" spans="1:18" ht="33">
      <c r="A998" s="685"/>
      <c r="B998" s="9"/>
      <c r="C998" s="9"/>
      <c r="D998" s="9"/>
      <c r="E998" s="9"/>
      <c r="F998" s="10"/>
      <c r="G998" s="13"/>
      <c r="H998" s="10"/>
      <c r="I998" s="10"/>
      <c r="J998" s="10"/>
      <c r="K998" s="10"/>
      <c r="L998" s="10"/>
      <c r="M998" s="10"/>
      <c r="N998" s="10"/>
      <c r="O998" s="10"/>
      <c r="P998" s="10"/>
      <c r="Q998" s="10"/>
      <c r="R998" s="10"/>
    </row>
    <row r="999" spans="1:18" ht="33">
      <c r="A999" s="685"/>
      <c r="B999" s="9"/>
      <c r="C999" s="9"/>
      <c r="D999" s="9"/>
      <c r="E999" s="9"/>
      <c r="F999" s="10"/>
      <c r="G999" s="13"/>
      <c r="H999" s="10"/>
      <c r="I999" s="10"/>
      <c r="J999" s="10"/>
      <c r="K999" s="10"/>
      <c r="L999" s="10"/>
      <c r="M999" s="10"/>
      <c r="N999" s="10"/>
      <c r="O999" s="10"/>
      <c r="P999" s="10"/>
      <c r="Q999" s="10"/>
      <c r="R999" s="10"/>
    </row>
    <row r="1000" spans="1:18" ht="33">
      <c r="A1000" s="685"/>
      <c r="B1000" s="9"/>
      <c r="C1000" s="9"/>
      <c r="D1000" s="9"/>
      <c r="E1000" s="9"/>
      <c r="F1000" s="10"/>
      <c r="G1000" s="13"/>
      <c r="H1000" s="10"/>
      <c r="I1000" s="10"/>
      <c r="J1000" s="10"/>
      <c r="K1000" s="10"/>
      <c r="L1000" s="10"/>
      <c r="M1000" s="10"/>
      <c r="N1000" s="10"/>
      <c r="O1000" s="10"/>
      <c r="P1000" s="10"/>
      <c r="Q1000" s="10"/>
      <c r="R1000" s="10"/>
    </row>
    <row r="1001" spans="1:18" ht="33">
      <c r="A1001" s="685"/>
      <c r="B1001" s="9"/>
      <c r="C1001" s="9"/>
      <c r="D1001" s="9"/>
      <c r="E1001" s="9"/>
      <c r="F1001" s="10"/>
      <c r="G1001" s="13"/>
      <c r="H1001" s="10"/>
      <c r="I1001" s="10"/>
      <c r="J1001" s="10"/>
      <c r="K1001" s="10"/>
      <c r="L1001" s="10"/>
      <c r="M1001" s="10"/>
      <c r="N1001" s="10"/>
      <c r="O1001" s="10"/>
      <c r="P1001" s="10"/>
      <c r="Q1001" s="10"/>
      <c r="R1001" s="10"/>
    </row>
    <row r="1002" spans="1:18" ht="33">
      <c r="A1002" s="685"/>
      <c r="B1002" s="9"/>
      <c r="C1002" s="9"/>
      <c r="D1002" s="9"/>
      <c r="E1002" s="9"/>
      <c r="F1002" s="10"/>
      <c r="G1002" s="13"/>
      <c r="H1002" s="10"/>
      <c r="I1002" s="10"/>
      <c r="J1002" s="10"/>
      <c r="K1002" s="10"/>
      <c r="L1002" s="10"/>
      <c r="M1002" s="10"/>
      <c r="N1002" s="10"/>
      <c r="O1002" s="10"/>
      <c r="P1002" s="10"/>
      <c r="Q1002" s="10"/>
      <c r="R1002" s="10"/>
    </row>
    <row r="1003" spans="1:18" ht="33">
      <c r="A1003" s="685"/>
      <c r="B1003" s="9"/>
      <c r="C1003" s="9"/>
      <c r="D1003" s="9"/>
      <c r="E1003" s="9"/>
      <c r="F1003" s="10"/>
      <c r="G1003" s="13"/>
      <c r="H1003" s="10"/>
      <c r="I1003" s="10"/>
      <c r="J1003" s="10"/>
      <c r="K1003" s="10"/>
      <c r="L1003" s="10"/>
      <c r="M1003" s="10"/>
      <c r="N1003" s="10"/>
      <c r="O1003" s="10"/>
      <c r="P1003" s="10"/>
      <c r="Q1003" s="10"/>
      <c r="R1003" s="10"/>
    </row>
    <row r="1004" spans="1:18" ht="33">
      <c r="A1004" s="685"/>
      <c r="B1004" s="9"/>
      <c r="C1004" s="9"/>
      <c r="D1004" s="9"/>
      <c r="E1004" s="9"/>
      <c r="F1004" s="10"/>
      <c r="G1004" s="13"/>
      <c r="H1004" s="10"/>
      <c r="I1004" s="10"/>
      <c r="J1004" s="10"/>
      <c r="K1004" s="10"/>
      <c r="L1004" s="10"/>
      <c r="M1004" s="10"/>
      <c r="N1004" s="10"/>
      <c r="O1004" s="10"/>
      <c r="P1004" s="10"/>
      <c r="Q1004" s="10"/>
      <c r="R1004" s="10"/>
    </row>
    <row r="1005" spans="1:18" ht="33">
      <c r="A1005" s="685"/>
      <c r="B1005" s="9"/>
      <c r="C1005" s="9"/>
      <c r="D1005" s="9"/>
      <c r="E1005" s="9"/>
      <c r="F1005" s="10"/>
      <c r="G1005" s="13"/>
      <c r="H1005" s="10"/>
      <c r="I1005" s="10"/>
      <c r="J1005" s="10"/>
      <c r="K1005" s="10"/>
      <c r="L1005" s="10"/>
      <c r="M1005" s="10"/>
      <c r="N1005" s="10"/>
      <c r="O1005" s="10"/>
      <c r="P1005" s="10"/>
      <c r="Q1005" s="10"/>
      <c r="R1005" s="10"/>
    </row>
    <row r="1006" spans="1:18" ht="33">
      <c r="A1006" s="685"/>
      <c r="B1006" s="9"/>
      <c r="C1006" s="9"/>
      <c r="D1006" s="9"/>
      <c r="E1006" s="9"/>
      <c r="F1006" s="10"/>
      <c r="G1006" s="13"/>
      <c r="H1006" s="10"/>
      <c r="I1006" s="10"/>
      <c r="J1006" s="10"/>
      <c r="K1006" s="10"/>
      <c r="L1006" s="10"/>
      <c r="M1006" s="10"/>
      <c r="N1006" s="10"/>
      <c r="O1006" s="10"/>
      <c r="P1006" s="10"/>
      <c r="Q1006" s="10"/>
      <c r="R1006" s="10"/>
    </row>
    <row r="1007" spans="1:18" ht="33">
      <c r="A1007" s="685"/>
      <c r="B1007" s="9"/>
      <c r="C1007" s="9"/>
      <c r="D1007" s="9"/>
      <c r="E1007" s="9"/>
      <c r="F1007" s="10"/>
      <c r="G1007" s="13"/>
      <c r="H1007" s="10"/>
      <c r="I1007" s="10"/>
      <c r="J1007" s="10"/>
      <c r="K1007" s="10"/>
      <c r="L1007" s="10"/>
      <c r="M1007" s="10"/>
      <c r="N1007" s="10"/>
      <c r="O1007" s="10"/>
      <c r="P1007" s="10"/>
      <c r="Q1007" s="10"/>
      <c r="R1007" s="10"/>
    </row>
    <row r="1008" spans="1:18" ht="33">
      <c r="A1008" s="685"/>
      <c r="B1008" s="9"/>
      <c r="C1008" s="9"/>
      <c r="D1008" s="9"/>
      <c r="E1008" s="9"/>
      <c r="F1008" s="10"/>
      <c r="G1008" s="13"/>
      <c r="H1008" s="10"/>
      <c r="I1008" s="10"/>
      <c r="J1008" s="10"/>
      <c r="K1008" s="10"/>
      <c r="L1008" s="10"/>
      <c r="M1008" s="10"/>
      <c r="N1008" s="10"/>
      <c r="O1008" s="10"/>
      <c r="P1008" s="10"/>
      <c r="Q1008" s="10"/>
      <c r="R1008" s="10"/>
    </row>
    <row r="1009" spans="1:18" ht="33">
      <c r="A1009" s="685"/>
      <c r="B1009" s="9"/>
      <c r="C1009" s="9"/>
      <c r="D1009" s="9"/>
      <c r="E1009" s="9"/>
      <c r="F1009" s="10"/>
      <c r="G1009" s="13"/>
      <c r="H1009" s="10"/>
      <c r="I1009" s="10"/>
      <c r="J1009" s="10"/>
      <c r="K1009" s="10"/>
      <c r="L1009" s="10"/>
      <c r="M1009" s="10"/>
      <c r="N1009" s="10"/>
      <c r="O1009" s="10"/>
      <c r="P1009" s="10"/>
      <c r="Q1009" s="10"/>
      <c r="R1009" s="10"/>
    </row>
    <row r="1010" spans="1:18" ht="33">
      <c r="A1010" s="685"/>
      <c r="B1010" s="9"/>
      <c r="C1010" s="9"/>
      <c r="D1010" s="9"/>
      <c r="E1010" s="9"/>
      <c r="F1010" s="10"/>
      <c r="G1010" s="13"/>
      <c r="H1010" s="10"/>
      <c r="I1010" s="10"/>
      <c r="J1010" s="10"/>
      <c r="K1010" s="10"/>
      <c r="L1010" s="10"/>
      <c r="M1010" s="10"/>
      <c r="N1010" s="10"/>
      <c r="O1010" s="10"/>
      <c r="P1010" s="10"/>
      <c r="Q1010" s="10"/>
      <c r="R1010" s="10"/>
    </row>
    <row r="1011" spans="1:18" ht="33">
      <c r="A1011" s="685"/>
      <c r="B1011" s="9"/>
      <c r="C1011" s="9"/>
      <c r="D1011" s="9"/>
      <c r="E1011" s="9"/>
      <c r="F1011" s="10"/>
      <c r="G1011" s="13"/>
      <c r="H1011" s="10"/>
      <c r="I1011" s="10"/>
      <c r="J1011" s="10"/>
      <c r="K1011" s="10"/>
      <c r="L1011" s="10"/>
      <c r="M1011" s="10"/>
      <c r="N1011" s="10"/>
      <c r="O1011" s="10"/>
      <c r="P1011" s="10"/>
      <c r="Q1011" s="10"/>
      <c r="R1011" s="10"/>
    </row>
    <row r="1012" spans="1:18" ht="33">
      <c r="A1012" s="685"/>
      <c r="B1012" s="9"/>
      <c r="C1012" s="9"/>
      <c r="D1012" s="9"/>
      <c r="E1012" s="9"/>
      <c r="F1012" s="10"/>
      <c r="G1012" s="13"/>
      <c r="H1012" s="10"/>
      <c r="I1012" s="10"/>
      <c r="J1012" s="10"/>
      <c r="K1012" s="10"/>
      <c r="L1012" s="10"/>
      <c r="M1012" s="10"/>
      <c r="N1012" s="10"/>
      <c r="O1012" s="10"/>
      <c r="P1012" s="10"/>
      <c r="Q1012" s="10"/>
      <c r="R1012" s="10"/>
    </row>
    <row r="1013" spans="1:18" ht="33">
      <c r="A1013" s="685"/>
      <c r="B1013" s="9"/>
      <c r="C1013" s="9"/>
      <c r="D1013" s="9"/>
      <c r="E1013" s="9"/>
      <c r="F1013" s="10"/>
      <c r="G1013" s="13"/>
      <c r="H1013" s="10"/>
      <c r="I1013" s="10"/>
      <c r="J1013" s="10"/>
      <c r="K1013" s="10"/>
      <c r="L1013" s="10"/>
      <c r="M1013" s="10"/>
      <c r="N1013" s="10"/>
      <c r="O1013" s="10"/>
      <c r="P1013" s="10"/>
      <c r="Q1013" s="10"/>
      <c r="R1013" s="10"/>
    </row>
    <row r="1014" spans="1:18" ht="33">
      <c r="A1014" s="685"/>
      <c r="B1014" s="9"/>
      <c r="C1014" s="9"/>
      <c r="D1014" s="9"/>
      <c r="E1014" s="9"/>
      <c r="F1014" s="10"/>
      <c r="G1014" s="13"/>
      <c r="H1014" s="10"/>
      <c r="I1014" s="10"/>
      <c r="J1014" s="10"/>
      <c r="K1014" s="10"/>
      <c r="L1014" s="10"/>
      <c r="M1014" s="10"/>
      <c r="N1014" s="10"/>
      <c r="O1014" s="10"/>
      <c r="P1014" s="10"/>
      <c r="Q1014" s="10"/>
      <c r="R1014" s="10"/>
    </row>
    <row r="1015" spans="1:18" ht="33">
      <c r="A1015" s="685"/>
      <c r="B1015" s="9"/>
      <c r="C1015" s="9"/>
      <c r="D1015" s="9"/>
      <c r="E1015" s="9"/>
      <c r="F1015" s="10"/>
      <c r="G1015" s="13"/>
      <c r="H1015" s="10"/>
      <c r="I1015" s="10"/>
      <c r="J1015" s="10"/>
      <c r="K1015" s="10"/>
      <c r="L1015" s="10"/>
      <c r="M1015" s="10"/>
      <c r="N1015" s="10"/>
      <c r="O1015" s="10"/>
      <c r="P1015" s="10"/>
      <c r="Q1015" s="10"/>
      <c r="R1015" s="10"/>
    </row>
    <row r="1016" spans="1:18" ht="33">
      <c r="A1016" s="685"/>
      <c r="B1016" s="9"/>
      <c r="C1016" s="9"/>
      <c r="D1016" s="9"/>
      <c r="E1016" s="9"/>
      <c r="F1016" s="10"/>
      <c r="G1016" s="13"/>
      <c r="H1016" s="10"/>
      <c r="I1016" s="10"/>
      <c r="J1016" s="10"/>
      <c r="K1016" s="10"/>
      <c r="L1016" s="10"/>
      <c r="M1016" s="10"/>
      <c r="N1016" s="10"/>
      <c r="O1016" s="10"/>
      <c r="P1016" s="10"/>
      <c r="Q1016" s="10"/>
      <c r="R1016" s="10"/>
    </row>
    <row r="1017" spans="1:18" ht="33">
      <c r="A1017" s="685"/>
      <c r="B1017" s="9"/>
      <c r="C1017" s="9"/>
      <c r="D1017" s="9"/>
      <c r="E1017" s="9"/>
      <c r="F1017" s="10"/>
      <c r="G1017" s="13"/>
      <c r="H1017" s="10"/>
      <c r="I1017" s="10"/>
      <c r="J1017" s="10"/>
      <c r="K1017" s="10"/>
      <c r="L1017" s="10"/>
      <c r="M1017" s="10"/>
      <c r="N1017" s="10"/>
      <c r="O1017" s="10"/>
      <c r="P1017" s="10"/>
      <c r="Q1017" s="10"/>
      <c r="R1017" s="10"/>
    </row>
    <row r="1018" spans="1:18" ht="33">
      <c r="A1018" s="685"/>
      <c r="B1018" s="9"/>
      <c r="C1018" s="9"/>
      <c r="D1018" s="9"/>
      <c r="E1018" s="9"/>
      <c r="F1018" s="10"/>
      <c r="G1018" s="13"/>
      <c r="H1018" s="10"/>
      <c r="I1018" s="10"/>
      <c r="J1018" s="10"/>
      <c r="K1018" s="10"/>
      <c r="L1018" s="10"/>
      <c r="M1018" s="10"/>
      <c r="N1018" s="10"/>
      <c r="O1018" s="10"/>
      <c r="P1018" s="10"/>
      <c r="Q1018" s="10"/>
      <c r="R1018" s="10"/>
    </row>
    <row r="1019" spans="1:18" ht="33">
      <c r="A1019" s="685"/>
      <c r="B1019" s="9"/>
      <c r="C1019" s="9"/>
      <c r="D1019" s="9"/>
      <c r="E1019" s="9"/>
      <c r="F1019" s="10"/>
      <c r="G1019" s="13"/>
      <c r="H1019" s="10"/>
      <c r="I1019" s="10"/>
      <c r="J1019" s="10"/>
      <c r="K1019" s="10"/>
      <c r="L1019" s="10"/>
      <c r="M1019" s="10"/>
      <c r="N1019" s="10"/>
      <c r="O1019" s="10"/>
      <c r="P1019" s="10"/>
      <c r="Q1019" s="10"/>
      <c r="R1019" s="10"/>
    </row>
    <row r="1020" spans="1:18" ht="33">
      <c r="A1020" s="685"/>
      <c r="B1020" s="9"/>
      <c r="C1020" s="9"/>
      <c r="D1020" s="9"/>
      <c r="E1020" s="9"/>
      <c r="F1020" s="10"/>
      <c r="G1020" s="13"/>
      <c r="H1020" s="10"/>
      <c r="I1020" s="10"/>
      <c r="J1020" s="10"/>
      <c r="K1020" s="10"/>
      <c r="L1020" s="10"/>
      <c r="M1020" s="10"/>
      <c r="N1020" s="10"/>
      <c r="O1020" s="10"/>
      <c r="P1020" s="10"/>
      <c r="Q1020" s="10"/>
      <c r="R1020" s="10"/>
    </row>
    <row r="1021" spans="1:18" ht="33">
      <c r="A1021" s="685"/>
      <c r="B1021" s="9"/>
      <c r="C1021" s="9"/>
      <c r="D1021" s="9"/>
      <c r="E1021" s="9"/>
      <c r="F1021" s="10"/>
      <c r="G1021" s="13"/>
      <c r="H1021" s="10"/>
      <c r="I1021" s="10"/>
      <c r="J1021" s="10"/>
      <c r="K1021" s="10"/>
      <c r="L1021" s="10"/>
      <c r="M1021" s="10"/>
      <c r="N1021" s="10"/>
      <c r="O1021" s="10"/>
      <c r="P1021" s="10"/>
      <c r="Q1021" s="10"/>
      <c r="R1021" s="10"/>
    </row>
    <row r="1022" spans="1:18" ht="33">
      <c r="A1022" s="685"/>
      <c r="B1022" s="9"/>
      <c r="C1022" s="9"/>
      <c r="D1022" s="9"/>
      <c r="E1022" s="9"/>
      <c r="F1022" s="10"/>
      <c r="G1022" s="13"/>
      <c r="H1022" s="10"/>
      <c r="I1022" s="10"/>
      <c r="J1022" s="10"/>
      <c r="K1022" s="10"/>
      <c r="L1022" s="10"/>
      <c r="M1022" s="10"/>
      <c r="N1022" s="10"/>
      <c r="O1022" s="10"/>
      <c r="P1022" s="10"/>
      <c r="Q1022" s="10"/>
      <c r="R1022" s="10"/>
    </row>
    <row r="1023" spans="1:18" ht="33">
      <c r="A1023" s="685"/>
      <c r="B1023" s="9"/>
      <c r="C1023" s="9"/>
      <c r="D1023" s="9"/>
      <c r="E1023" s="9"/>
      <c r="F1023" s="10"/>
      <c r="G1023" s="13"/>
      <c r="H1023" s="10"/>
      <c r="I1023" s="10"/>
      <c r="J1023" s="10"/>
      <c r="K1023" s="10"/>
      <c r="L1023" s="10"/>
      <c r="M1023" s="10"/>
      <c r="N1023" s="10"/>
      <c r="O1023" s="10"/>
      <c r="P1023" s="10"/>
      <c r="Q1023" s="10"/>
      <c r="R1023" s="10"/>
    </row>
    <row r="1024" spans="1:18" ht="33">
      <c r="A1024" s="685"/>
      <c r="B1024" s="9"/>
      <c r="C1024" s="9"/>
      <c r="D1024" s="9"/>
      <c r="E1024" s="9"/>
      <c r="F1024" s="10"/>
      <c r="G1024" s="13"/>
      <c r="H1024" s="10"/>
      <c r="I1024" s="10"/>
      <c r="J1024" s="10"/>
      <c r="K1024" s="10"/>
      <c r="L1024" s="10"/>
      <c r="M1024" s="10"/>
      <c r="N1024" s="10"/>
      <c r="O1024" s="10"/>
      <c r="P1024" s="10"/>
      <c r="Q1024" s="10"/>
      <c r="R1024" s="10"/>
    </row>
    <row r="1025" spans="1:18" ht="33">
      <c r="A1025" s="685"/>
      <c r="B1025" s="9"/>
      <c r="C1025" s="9"/>
      <c r="D1025" s="9"/>
      <c r="E1025" s="9"/>
      <c r="F1025" s="10"/>
      <c r="G1025" s="13"/>
      <c r="H1025" s="10"/>
      <c r="I1025" s="10"/>
      <c r="J1025" s="10"/>
      <c r="K1025" s="10"/>
      <c r="L1025" s="10"/>
      <c r="M1025" s="10"/>
      <c r="N1025" s="10"/>
      <c r="O1025" s="10"/>
      <c r="P1025" s="10"/>
      <c r="Q1025" s="10"/>
      <c r="R1025" s="10"/>
    </row>
    <row r="1026" spans="1:18" ht="33">
      <c r="A1026" s="685"/>
      <c r="B1026" s="9"/>
      <c r="C1026" s="9"/>
      <c r="D1026" s="9"/>
      <c r="E1026" s="9"/>
      <c r="F1026" s="10"/>
      <c r="G1026" s="13"/>
      <c r="H1026" s="10"/>
      <c r="I1026" s="10"/>
      <c r="J1026" s="10"/>
      <c r="K1026" s="10"/>
      <c r="L1026" s="10"/>
      <c r="M1026" s="10"/>
      <c r="N1026" s="10"/>
      <c r="O1026" s="10"/>
      <c r="P1026" s="10"/>
      <c r="Q1026" s="10"/>
      <c r="R1026" s="10"/>
    </row>
    <row r="1027" spans="1:18" ht="33">
      <c r="A1027" s="685"/>
      <c r="B1027" s="9"/>
      <c r="C1027" s="9"/>
      <c r="D1027" s="9"/>
      <c r="E1027" s="9"/>
      <c r="F1027" s="10"/>
      <c r="G1027" s="13"/>
      <c r="H1027" s="10"/>
      <c r="I1027" s="10"/>
      <c r="J1027" s="10"/>
      <c r="K1027" s="10"/>
      <c r="L1027" s="10"/>
      <c r="M1027" s="10"/>
      <c r="N1027" s="10"/>
      <c r="O1027" s="10"/>
      <c r="P1027" s="10"/>
      <c r="Q1027" s="10"/>
      <c r="R1027" s="10"/>
    </row>
    <row r="1028" spans="1:18" ht="33">
      <c r="A1028" s="685"/>
      <c r="B1028" s="9"/>
      <c r="C1028" s="9"/>
      <c r="D1028" s="9"/>
      <c r="E1028" s="9"/>
      <c r="F1028" s="10"/>
      <c r="G1028" s="13"/>
      <c r="H1028" s="10"/>
      <c r="I1028" s="10"/>
      <c r="J1028" s="10"/>
      <c r="K1028" s="10"/>
      <c r="L1028" s="10"/>
      <c r="M1028" s="10"/>
      <c r="N1028" s="10"/>
      <c r="O1028" s="10"/>
      <c r="P1028" s="10"/>
      <c r="Q1028" s="10"/>
      <c r="R1028" s="10"/>
    </row>
    <row r="1029" spans="1:18" ht="33">
      <c r="A1029" s="685"/>
      <c r="B1029" s="9"/>
      <c r="C1029" s="9"/>
      <c r="D1029" s="9"/>
      <c r="E1029" s="9"/>
      <c r="F1029" s="10"/>
      <c r="G1029" s="13"/>
      <c r="H1029" s="10"/>
      <c r="I1029" s="10"/>
      <c r="J1029" s="10"/>
      <c r="K1029" s="10"/>
      <c r="L1029" s="10"/>
      <c r="M1029" s="10"/>
      <c r="N1029" s="10"/>
      <c r="O1029" s="10"/>
      <c r="P1029" s="10"/>
      <c r="Q1029" s="10"/>
      <c r="R1029" s="10"/>
    </row>
    <row r="1030" spans="1:18" ht="33">
      <c r="A1030" s="685"/>
      <c r="B1030" s="9"/>
      <c r="C1030" s="9"/>
      <c r="D1030" s="9"/>
      <c r="E1030" s="9"/>
      <c r="F1030" s="10"/>
      <c r="G1030" s="13"/>
      <c r="H1030" s="10"/>
      <c r="I1030" s="10"/>
      <c r="J1030" s="10"/>
      <c r="K1030" s="10"/>
      <c r="L1030" s="10"/>
      <c r="M1030" s="10"/>
      <c r="N1030" s="10"/>
      <c r="O1030" s="10"/>
      <c r="P1030" s="10"/>
      <c r="Q1030" s="10"/>
      <c r="R1030" s="10"/>
    </row>
    <row r="1031" spans="1:18" ht="33">
      <c r="A1031" s="685"/>
      <c r="B1031" s="9"/>
      <c r="C1031" s="9"/>
      <c r="D1031" s="9"/>
      <c r="E1031" s="9"/>
      <c r="F1031" s="10"/>
      <c r="G1031" s="13"/>
      <c r="H1031" s="10"/>
      <c r="I1031" s="10"/>
      <c r="J1031" s="10"/>
      <c r="K1031" s="10"/>
      <c r="L1031" s="10"/>
      <c r="M1031" s="10"/>
      <c r="N1031" s="10"/>
      <c r="O1031" s="10"/>
      <c r="P1031" s="10"/>
      <c r="Q1031" s="10"/>
      <c r="R1031" s="10"/>
    </row>
    <row r="1032" spans="1:18" ht="33">
      <c r="A1032" s="685"/>
      <c r="B1032" s="9"/>
      <c r="C1032" s="9"/>
      <c r="D1032" s="9"/>
      <c r="E1032" s="9"/>
      <c r="F1032" s="10"/>
      <c r="G1032" s="13"/>
      <c r="H1032" s="10"/>
      <c r="I1032" s="10"/>
      <c r="J1032" s="10"/>
      <c r="K1032" s="10"/>
      <c r="L1032" s="10"/>
      <c r="M1032" s="10"/>
      <c r="N1032" s="10"/>
      <c r="O1032" s="10"/>
      <c r="P1032" s="10"/>
      <c r="Q1032" s="10"/>
      <c r="R1032" s="10"/>
    </row>
    <row r="1033" spans="1:18" ht="33">
      <c r="A1033" s="685"/>
      <c r="B1033" s="9"/>
      <c r="C1033" s="9"/>
      <c r="D1033" s="9"/>
      <c r="E1033" s="9"/>
      <c r="F1033" s="10"/>
      <c r="G1033" s="13"/>
      <c r="H1033" s="10"/>
      <c r="I1033" s="10"/>
      <c r="J1033" s="10"/>
      <c r="K1033" s="10"/>
      <c r="L1033" s="10"/>
      <c r="M1033" s="10"/>
      <c r="N1033" s="10"/>
      <c r="O1033" s="10"/>
      <c r="P1033" s="10"/>
      <c r="Q1033" s="10"/>
      <c r="R1033" s="10"/>
    </row>
    <row r="1034" spans="1:18" ht="33">
      <c r="A1034" s="685"/>
      <c r="B1034" s="9"/>
      <c r="C1034" s="9"/>
      <c r="D1034" s="9"/>
      <c r="E1034" s="9"/>
      <c r="F1034" s="10"/>
      <c r="G1034" s="13"/>
      <c r="H1034" s="10"/>
      <c r="I1034" s="10"/>
      <c r="J1034" s="10"/>
      <c r="K1034" s="10"/>
      <c r="L1034" s="10"/>
      <c r="M1034" s="10"/>
      <c r="N1034" s="10"/>
      <c r="O1034" s="10"/>
      <c r="P1034" s="10"/>
      <c r="Q1034" s="10"/>
      <c r="R1034" s="10"/>
    </row>
    <row r="1035" spans="1:18" ht="33">
      <c r="A1035" s="685"/>
      <c r="B1035" s="9"/>
      <c r="C1035" s="9"/>
      <c r="D1035" s="9"/>
      <c r="E1035" s="9"/>
      <c r="F1035" s="10"/>
      <c r="G1035" s="13"/>
      <c r="H1035" s="10"/>
      <c r="I1035" s="10"/>
      <c r="J1035" s="10"/>
      <c r="K1035" s="10"/>
      <c r="L1035" s="10"/>
      <c r="M1035" s="10"/>
      <c r="N1035" s="10"/>
      <c r="O1035" s="10"/>
      <c r="P1035" s="10"/>
      <c r="Q1035" s="10"/>
      <c r="R1035" s="10"/>
    </row>
    <row r="1036" spans="1:18" ht="33">
      <c r="A1036" s="685"/>
      <c r="B1036" s="9"/>
      <c r="C1036" s="9"/>
      <c r="D1036" s="9"/>
      <c r="E1036" s="9"/>
      <c r="F1036" s="10"/>
      <c r="G1036" s="13"/>
      <c r="H1036" s="10"/>
      <c r="I1036" s="10"/>
      <c r="J1036" s="10"/>
      <c r="K1036" s="10"/>
      <c r="L1036" s="10"/>
      <c r="M1036" s="10"/>
      <c r="N1036" s="10"/>
      <c r="O1036" s="10"/>
      <c r="P1036" s="10"/>
      <c r="Q1036" s="10"/>
      <c r="R1036" s="10"/>
    </row>
    <row r="1037" spans="1:18" ht="33">
      <c r="A1037" s="685"/>
      <c r="B1037" s="9"/>
      <c r="C1037" s="9"/>
      <c r="D1037" s="9"/>
      <c r="E1037" s="9"/>
      <c r="F1037" s="10"/>
      <c r="G1037" s="13"/>
      <c r="H1037" s="10"/>
      <c r="I1037" s="10"/>
      <c r="J1037" s="10"/>
      <c r="K1037" s="10"/>
      <c r="L1037" s="10"/>
      <c r="M1037" s="10"/>
      <c r="N1037" s="10"/>
      <c r="O1037" s="10"/>
      <c r="P1037" s="10"/>
      <c r="Q1037" s="10"/>
      <c r="R1037" s="10"/>
    </row>
    <row r="1038" spans="1:18" ht="33">
      <c r="A1038" s="685"/>
      <c r="B1038" s="9"/>
      <c r="C1038" s="9"/>
      <c r="D1038" s="9"/>
      <c r="E1038" s="9"/>
      <c r="F1038" s="10"/>
      <c r="G1038" s="13"/>
      <c r="H1038" s="10"/>
      <c r="I1038" s="10"/>
      <c r="J1038" s="10"/>
      <c r="K1038" s="10"/>
      <c r="L1038" s="10"/>
      <c r="M1038" s="10"/>
      <c r="N1038" s="10"/>
      <c r="O1038" s="10"/>
      <c r="P1038" s="10"/>
      <c r="Q1038" s="10"/>
      <c r="R1038" s="10"/>
    </row>
    <row r="1039" spans="1:18" ht="33">
      <c r="A1039" s="685"/>
      <c r="B1039" s="9"/>
      <c r="C1039" s="9"/>
      <c r="D1039" s="9"/>
      <c r="E1039" s="9"/>
      <c r="F1039" s="10"/>
      <c r="G1039" s="13"/>
      <c r="H1039" s="10"/>
      <c r="I1039" s="10"/>
      <c r="J1039" s="10"/>
      <c r="K1039" s="10"/>
      <c r="L1039" s="10"/>
      <c r="M1039" s="10"/>
      <c r="N1039" s="10"/>
      <c r="O1039" s="10"/>
      <c r="P1039" s="10"/>
      <c r="Q1039" s="10"/>
      <c r="R1039" s="10"/>
    </row>
    <row r="1040" spans="1:18" ht="33">
      <c r="A1040" s="685"/>
      <c r="B1040" s="9"/>
      <c r="C1040" s="9"/>
      <c r="D1040" s="9"/>
      <c r="E1040" s="9"/>
      <c r="F1040" s="10"/>
      <c r="G1040" s="13"/>
      <c r="H1040" s="10"/>
      <c r="I1040" s="10"/>
      <c r="J1040" s="10"/>
      <c r="K1040" s="10"/>
      <c r="L1040" s="10"/>
      <c r="M1040" s="10"/>
      <c r="N1040" s="10"/>
      <c r="O1040" s="10"/>
      <c r="P1040" s="10"/>
      <c r="Q1040" s="10"/>
      <c r="R1040" s="10"/>
    </row>
    <row r="1041" spans="1:18" ht="33">
      <c r="A1041" s="685"/>
      <c r="B1041" s="9"/>
      <c r="C1041" s="9"/>
      <c r="D1041" s="9"/>
      <c r="E1041" s="9"/>
      <c r="F1041" s="10"/>
      <c r="G1041" s="13"/>
      <c r="H1041" s="10"/>
      <c r="I1041" s="10"/>
      <c r="J1041" s="10"/>
      <c r="K1041" s="10"/>
      <c r="L1041" s="10"/>
      <c r="M1041" s="10"/>
      <c r="N1041" s="10"/>
      <c r="O1041" s="10"/>
      <c r="P1041" s="10"/>
      <c r="Q1041" s="10"/>
      <c r="R1041" s="10"/>
    </row>
    <row r="1042" spans="1:18" ht="33">
      <c r="A1042" s="685"/>
      <c r="B1042" s="9"/>
      <c r="C1042" s="9"/>
      <c r="D1042" s="9"/>
      <c r="E1042" s="9"/>
      <c r="F1042" s="10"/>
      <c r="G1042" s="13"/>
      <c r="H1042" s="10"/>
      <c r="I1042" s="10"/>
      <c r="J1042" s="10"/>
      <c r="K1042" s="10"/>
      <c r="L1042" s="10"/>
      <c r="M1042" s="10"/>
      <c r="N1042" s="10"/>
      <c r="O1042" s="10"/>
      <c r="P1042" s="10"/>
      <c r="Q1042" s="10"/>
      <c r="R1042" s="10"/>
    </row>
    <row r="1043" spans="1:18" ht="33">
      <c r="A1043" s="685"/>
      <c r="B1043" s="9"/>
      <c r="C1043" s="9"/>
      <c r="D1043" s="9"/>
      <c r="E1043" s="9"/>
      <c r="F1043" s="10"/>
      <c r="G1043" s="13"/>
      <c r="H1043" s="10"/>
      <c r="I1043" s="10"/>
      <c r="J1043" s="10"/>
      <c r="K1043" s="10"/>
      <c r="L1043" s="10"/>
      <c r="M1043" s="10"/>
      <c r="N1043" s="10"/>
      <c r="O1043" s="10"/>
      <c r="P1043" s="10"/>
      <c r="Q1043" s="10"/>
      <c r="R1043" s="10"/>
    </row>
    <row r="1044" spans="1:18" ht="33">
      <c r="A1044" s="685"/>
      <c r="B1044" s="9"/>
      <c r="C1044" s="9"/>
      <c r="D1044" s="9"/>
      <c r="E1044" s="9"/>
      <c r="F1044" s="10"/>
      <c r="G1044" s="13"/>
      <c r="H1044" s="10"/>
      <c r="I1044" s="10"/>
      <c r="J1044" s="10"/>
      <c r="K1044" s="10"/>
      <c r="L1044" s="10"/>
      <c r="M1044" s="10"/>
      <c r="N1044" s="10"/>
      <c r="O1044" s="10"/>
      <c r="P1044" s="10"/>
      <c r="Q1044" s="10"/>
      <c r="R1044" s="10"/>
    </row>
    <row r="1045" spans="1:18" ht="33">
      <c r="A1045" s="685"/>
      <c r="B1045" s="9"/>
      <c r="C1045" s="9"/>
      <c r="D1045" s="9"/>
      <c r="E1045" s="9"/>
      <c r="F1045" s="10"/>
      <c r="G1045" s="13"/>
      <c r="H1045" s="10"/>
      <c r="I1045" s="10"/>
      <c r="J1045" s="10"/>
      <c r="K1045" s="10"/>
      <c r="L1045" s="10"/>
      <c r="M1045" s="10"/>
      <c r="N1045" s="10"/>
      <c r="O1045" s="10"/>
      <c r="P1045" s="10"/>
      <c r="Q1045" s="10"/>
      <c r="R1045" s="10"/>
    </row>
    <row r="1046" spans="1:18" ht="33">
      <c r="A1046" s="685"/>
      <c r="B1046" s="9"/>
      <c r="C1046" s="9"/>
      <c r="D1046" s="9"/>
      <c r="E1046" s="9"/>
      <c r="F1046" s="10"/>
      <c r="G1046" s="13"/>
      <c r="H1046" s="10"/>
      <c r="I1046" s="10"/>
      <c r="J1046" s="10"/>
      <c r="K1046" s="10"/>
      <c r="L1046" s="10"/>
      <c r="M1046" s="10"/>
      <c r="N1046" s="10"/>
      <c r="O1046" s="10"/>
      <c r="P1046" s="10"/>
      <c r="Q1046" s="10"/>
      <c r="R1046" s="10"/>
    </row>
    <row r="1047" spans="1:18" ht="33">
      <c r="A1047" s="685"/>
      <c r="B1047" s="9"/>
      <c r="C1047" s="9"/>
      <c r="D1047" s="9"/>
      <c r="E1047" s="9"/>
      <c r="F1047" s="10"/>
      <c r="G1047" s="13"/>
      <c r="H1047" s="10"/>
      <c r="I1047" s="10"/>
      <c r="J1047" s="10"/>
      <c r="K1047" s="10"/>
      <c r="L1047" s="10"/>
      <c r="M1047" s="10"/>
      <c r="N1047" s="10"/>
      <c r="O1047" s="10"/>
      <c r="P1047" s="10"/>
      <c r="Q1047" s="10"/>
      <c r="R1047" s="10"/>
    </row>
    <row r="1048" spans="1:18" ht="33">
      <c r="A1048" s="685"/>
      <c r="B1048" s="9"/>
      <c r="C1048" s="9"/>
      <c r="D1048" s="9"/>
      <c r="E1048" s="9"/>
      <c r="F1048" s="10"/>
      <c r="G1048" s="13"/>
      <c r="H1048" s="10"/>
      <c r="I1048" s="10"/>
      <c r="J1048" s="10"/>
      <c r="K1048" s="10"/>
      <c r="L1048" s="10"/>
      <c r="M1048" s="10"/>
      <c r="N1048" s="10"/>
      <c r="O1048" s="10"/>
      <c r="P1048" s="10"/>
      <c r="Q1048" s="10"/>
      <c r="R1048" s="10"/>
    </row>
    <row r="1049" spans="1:18" ht="33">
      <c r="A1049" s="685"/>
      <c r="B1049" s="9"/>
      <c r="C1049" s="9"/>
      <c r="D1049" s="9"/>
      <c r="E1049" s="9"/>
      <c r="F1049" s="10"/>
      <c r="G1049" s="13"/>
      <c r="H1049" s="10"/>
      <c r="I1049" s="10"/>
      <c r="J1049" s="10"/>
      <c r="K1049" s="10"/>
      <c r="L1049" s="10"/>
      <c r="M1049" s="10"/>
      <c r="N1049" s="10"/>
      <c r="O1049" s="10"/>
      <c r="P1049" s="10"/>
      <c r="Q1049" s="10"/>
      <c r="R1049" s="10"/>
    </row>
    <row r="1050" spans="1:18" ht="33">
      <c r="A1050" s="685"/>
      <c r="B1050" s="9"/>
      <c r="C1050" s="9"/>
      <c r="D1050" s="9"/>
      <c r="E1050" s="9"/>
      <c r="F1050" s="10"/>
      <c r="G1050" s="13"/>
      <c r="H1050" s="10"/>
      <c r="I1050" s="10"/>
      <c r="J1050" s="10"/>
      <c r="K1050" s="10"/>
      <c r="L1050" s="10"/>
      <c r="M1050" s="10"/>
      <c r="N1050" s="10"/>
      <c r="O1050" s="10"/>
      <c r="P1050" s="10"/>
      <c r="Q1050" s="10"/>
      <c r="R1050" s="10"/>
    </row>
    <row r="1051" spans="1:18" ht="33">
      <c r="A1051" s="685"/>
      <c r="B1051" s="9"/>
      <c r="C1051" s="9"/>
      <c r="D1051" s="9"/>
      <c r="E1051" s="9"/>
      <c r="F1051" s="10"/>
      <c r="G1051" s="13"/>
      <c r="H1051" s="10"/>
      <c r="I1051" s="10"/>
      <c r="J1051" s="10"/>
      <c r="K1051" s="10"/>
      <c r="L1051" s="10"/>
      <c r="M1051" s="10"/>
      <c r="N1051" s="10"/>
      <c r="O1051" s="10"/>
      <c r="P1051" s="10"/>
      <c r="Q1051" s="10"/>
      <c r="R1051" s="10"/>
    </row>
    <row r="1052" spans="1:18" ht="33">
      <c r="A1052" s="685"/>
      <c r="B1052" s="9"/>
      <c r="C1052" s="9"/>
      <c r="D1052" s="9"/>
      <c r="E1052" s="9"/>
      <c r="F1052" s="10"/>
      <c r="G1052" s="13"/>
      <c r="H1052" s="10"/>
      <c r="I1052" s="10"/>
      <c r="J1052" s="10"/>
      <c r="K1052" s="10"/>
      <c r="L1052" s="10"/>
      <c r="M1052" s="10"/>
      <c r="N1052" s="10"/>
      <c r="O1052" s="10"/>
      <c r="P1052" s="10"/>
      <c r="Q1052" s="10"/>
      <c r="R1052" s="10"/>
    </row>
    <row r="1053" spans="1:18" ht="33">
      <c r="A1053" s="685"/>
      <c r="B1053" s="9"/>
      <c r="C1053" s="9"/>
      <c r="D1053" s="9"/>
      <c r="E1053" s="9"/>
      <c r="F1053" s="10"/>
      <c r="G1053" s="13"/>
      <c r="H1053" s="10"/>
      <c r="I1053" s="10"/>
      <c r="J1053" s="10"/>
      <c r="K1053" s="10"/>
      <c r="L1053" s="10"/>
      <c r="M1053" s="10"/>
      <c r="N1053" s="10"/>
      <c r="O1053" s="10"/>
      <c r="P1053" s="10"/>
      <c r="Q1053" s="10"/>
      <c r="R1053" s="10"/>
    </row>
    <row r="1054" spans="1:18" ht="33">
      <c r="A1054" s="685"/>
      <c r="B1054" s="9"/>
      <c r="C1054" s="9"/>
      <c r="D1054" s="9"/>
      <c r="E1054" s="9"/>
      <c r="F1054" s="10"/>
      <c r="G1054" s="13"/>
      <c r="H1054" s="10"/>
      <c r="I1054" s="10"/>
      <c r="J1054" s="10"/>
      <c r="K1054" s="10"/>
      <c r="L1054" s="10"/>
      <c r="M1054" s="10"/>
      <c r="N1054" s="10"/>
      <c r="O1054" s="10"/>
      <c r="P1054" s="10"/>
      <c r="Q1054" s="10"/>
      <c r="R1054" s="10"/>
    </row>
    <row r="1055" spans="1:18" ht="33">
      <c r="A1055" s="685"/>
      <c r="B1055" s="9"/>
      <c r="C1055" s="9"/>
      <c r="D1055" s="9"/>
      <c r="E1055" s="9"/>
      <c r="F1055" s="10"/>
      <c r="G1055" s="13"/>
      <c r="H1055" s="10"/>
      <c r="I1055" s="10"/>
      <c r="J1055" s="10"/>
      <c r="K1055" s="10"/>
      <c r="L1055" s="10"/>
      <c r="M1055" s="10"/>
      <c r="N1055" s="10"/>
      <c r="O1055" s="10"/>
      <c r="P1055" s="10"/>
      <c r="Q1055" s="10"/>
      <c r="R1055" s="10"/>
    </row>
    <row r="1056" spans="1:18" ht="33">
      <c r="A1056" s="685"/>
      <c r="B1056" s="9"/>
      <c r="C1056" s="9"/>
      <c r="D1056" s="9"/>
      <c r="E1056" s="9"/>
      <c r="F1056" s="10"/>
      <c r="G1056" s="13"/>
      <c r="H1056" s="10"/>
      <c r="I1056" s="10"/>
      <c r="J1056" s="10"/>
      <c r="K1056" s="10"/>
      <c r="L1056" s="10"/>
      <c r="M1056" s="10"/>
      <c r="N1056" s="10"/>
      <c r="O1056" s="10"/>
      <c r="P1056" s="10"/>
      <c r="Q1056" s="10"/>
      <c r="R1056" s="10"/>
    </row>
    <row r="1057" spans="1:18" ht="33">
      <c r="A1057" s="685"/>
      <c r="B1057" s="9"/>
      <c r="C1057" s="9"/>
      <c r="D1057" s="9"/>
      <c r="E1057" s="9"/>
      <c r="F1057" s="10"/>
      <c r="G1057" s="13"/>
      <c r="H1057" s="10"/>
      <c r="I1057" s="10"/>
      <c r="J1057" s="10"/>
      <c r="K1057" s="10"/>
      <c r="L1057" s="10"/>
      <c r="M1057" s="10"/>
      <c r="N1057" s="10"/>
      <c r="O1057" s="10"/>
      <c r="P1057" s="10"/>
      <c r="Q1057" s="10"/>
      <c r="R1057" s="10"/>
    </row>
    <row r="1058" spans="1:18" ht="33">
      <c r="A1058" s="685"/>
      <c r="B1058" s="9"/>
      <c r="C1058" s="9"/>
      <c r="D1058" s="9"/>
      <c r="E1058" s="9"/>
      <c r="F1058" s="10"/>
      <c r="G1058" s="13"/>
      <c r="H1058" s="10"/>
      <c r="I1058" s="10"/>
      <c r="J1058" s="10"/>
      <c r="K1058" s="10"/>
      <c r="L1058" s="10"/>
      <c r="M1058" s="10"/>
      <c r="N1058" s="10"/>
      <c r="O1058" s="10"/>
      <c r="P1058" s="10"/>
      <c r="Q1058" s="10"/>
      <c r="R1058" s="10"/>
    </row>
    <row r="1059" spans="1:18" ht="33">
      <c r="A1059" s="685"/>
      <c r="B1059" s="9"/>
      <c r="C1059" s="9"/>
      <c r="D1059" s="9"/>
      <c r="E1059" s="9"/>
      <c r="F1059" s="10"/>
      <c r="G1059" s="13"/>
      <c r="H1059" s="10"/>
      <c r="I1059" s="10"/>
      <c r="J1059" s="10"/>
      <c r="K1059" s="10"/>
      <c r="L1059" s="10"/>
      <c r="M1059" s="10"/>
      <c r="N1059" s="10"/>
      <c r="O1059" s="10"/>
      <c r="P1059" s="10"/>
      <c r="Q1059" s="10"/>
      <c r="R1059" s="10"/>
    </row>
    <row r="1060" spans="1:18" ht="33">
      <c r="A1060" s="685"/>
      <c r="B1060" s="9"/>
      <c r="C1060" s="9"/>
      <c r="D1060" s="9"/>
      <c r="E1060" s="9"/>
      <c r="F1060" s="10"/>
      <c r="G1060" s="13"/>
      <c r="H1060" s="10"/>
      <c r="I1060" s="10"/>
      <c r="J1060" s="10"/>
      <c r="K1060" s="10"/>
      <c r="L1060" s="10"/>
      <c r="M1060" s="10"/>
      <c r="N1060" s="10"/>
      <c r="O1060" s="10"/>
      <c r="P1060" s="10"/>
      <c r="Q1060" s="10"/>
      <c r="R1060" s="10"/>
    </row>
    <row r="1061" spans="1:18" ht="33">
      <c r="A1061" s="685"/>
      <c r="B1061" s="9"/>
      <c r="C1061" s="9"/>
      <c r="D1061" s="9"/>
      <c r="E1061" s="9"/>
      <c r="F1061" s="10"/>
      <c r="G1061" s="13"/>
      <c r="H1061" s="10"/>
      <c r="I1061" s="10"/>
      <c r="J1061" s="10"/>
      <c r="K1061" s="10"/>
      <c r="L1061" s="10"/>
      <c r="M1061" s="10"/>
      <c r="N1061" s="10"/>
      <c r="O1061" s="10"/>
      <c r="P1061" s="10"/>
      <c r="Q1061" s="10"/>
      <c r="R1061" s="10"/>
    </row>
    <row r="1062" spans="1:18" ht="33">
      <c r="A1062" s="685"/>
      <c r="B1062" s="9"/>
      <c r="C1062" s="9"/>
      <c r="D1062" s="9"/>
      <c r="E1062" s="9"/>
      <c r="F1062" s="10"/>
      <c r="G1062" s="13"/>
      <c r="H1062" s="10"/>
      <c r="I1062" s="10"/>
      <c r="J1062" s="10"/>
      <c r="K1062" s="10"/>
      <c r="L1062" s="10"/>
      <c r="M1062" s="10"/>
      <c r="N1062" s="10"/>
      <c r="O1062" s="10"/>
      <c r="P1062" s="10"/>
      <c r="Q1062" s="10"/>
      <c r="R1062" s="10"/>
    </row>
    <row r="1063" spans="1:18" ht="33">
      <c r="A1063" s="685"/>
      <c r="B1063" s="9"/>
      <c r="C1063" s="9"/>
      <c r="D1063" s="9"/>
      <c r="E1063" s="9"/>
      <c r="F1063" s="10"/>
      <c r="G1063" s="13"/>
      <c r="H1063" s="10"/>
      <c r="I1063" s="10"/>
      <c r="J1063" s="10"/>
      <c r="K1063" s="10"/>
      <c r="L1063" s="10"/>
      <c r="M1063" s="10"/>
      <c r="N1063" s="10"/>
      <c r="O1063" s="10"/>
      <c r="P1063" s="10"/>
      <c r="Q1063" s="10"/>
      <c r="R1063" s="10"/>
    </row>
    <row r="1064" spans="1:18" ht="33">
      <c r="A1064" s="685"/>
      <c r="B1064" s="9"/>
      <c r="C1064" s="9"/>
      <c r="D1064" s="9"/>
      <c r="E1064" s="9"/>
      <c r="F1064" s="10"/>
      <c r="G1064" s="13"/>
      <c r="H1064" s="10"/>
      <c r="I1064" s="10"/>
      <c r="J1064" s="10"/>
      <c r="K1064" s="10"/>
      <c r="L1064" s="10"/>
      <c r="M1064" s="10"/>
      <c r="N1064" s="10"/>
      <c r="O1064" s="10"/>
      <c r="P1064" s="10"/>
      <c r="Q1064" s="10"/>
      <c r="R1064" s="10"/>
    </row>
    <row r="1065" spans="1:18" ht="33">
      <c r="A1065" s="685"/>
      <c r="B1065" s="9"/>
      <c r="C1065" s="9"/>
      <c r="D1065" s="9"/>
      <c r="E1065" s="9"/>
      <c r="F1065" s="10"/>
      <c r="G1065" s="13"/>
      <c r="H1065" s="10"/>
      <c r="I1065" s="10"/>
      <c r="J1065" s="10"/>
      <c r="K1065" s="10"/>
      <c r="L1065" s="10"/>
      <c r="M1065" s="10"/>
      <c r="N1065" s="10"/>
      <c r="O1065" s="10"/>
      <c r="P1065" s="10"/>
      <c r="Q1065" s="10"/>
      <c r="R1065" s="10"/>
    </row>
    <row r="1066" spans="1:18" ht="33">
      <c r="A1066" s="685"/>
      <c r="B1066" s="9"/>
      <c r="C1066" s="9"/>
      <c r="D1066" s="9"/>
      <c r="E1066" s="9"/>
      <c r="F1066" s="10"/>
      <c r="G1066" s="13"/>
      <c r="H1066" s="10"/>
      <c r="I1066" s="10"/>
      <c r="J1066" s="10"/>
      <c r="K1066" s="10"/>
      <c r="L1066" s="10"/>
      <c r="M1066" s="10"/>
      <c r="N1066" s="10"/>
      <c r="O1066" s="10"/>
      <c r="P1066" s="10"/>
      <c r="Q1066" s="10"/>
      <c r="R1066" s="10"/>
    </row>
    <row r="1067" spans="1:18" ht="33">
      <c r="A1067" s="685"/>
      <c r="B1067" s="9"/>
      <c r="C1067" s="9"/>
      <c r="D1067" s="9"/>
      <c r="E1067" s="9"/>
      <c r="F1067" s="10"/>
      <c r="G1067" s="13"/>
      <c r="H1067" s="10"/>
      <c r="I1067" s="10"/>
      <c r="J1067" s="10"/>
      <c r="K1067" s="10"/>
      <c r="L1067" s="10"/>
      <c r="M1067" s="10"/>
      <c r="N1067" s="10"/>
      <c r="O1067" s="10"/>
      <c r="P1067" s="10"/>
      <c r="Q1067" s="10"/>
      <c r="R1067" s="10"/>
    </row>
    <row r="1068" spans="1:18" ht="33">
      <c r="A1068" s="685"/>
      <c r="B1068" s="9"/>
      <c r="C1068" s="9"/>
      <c r="D1068" s="9"/>
      <c r="E1068" s="9"/>
      <c r="F1068" s="10"/>
      <c r="G1068" s="13"/>
      <c r="H1068" s="10"/>
      <c r="I1068" s="10"/>
      <c r="J1068" s="10"/>
      <c r="K1068" s="10"/>
      <c r="L1068" s="10"/>
      <c r="M1068" s="10"/>
      <c r="N1068" s="10"/>
      <c r="O1068" s="10"/>
      <c r="P1068" s="10"/>
      <c r="Q1068" s="10"/>
      <c r="R1068" s="10"/>
    </row>
    <row r="1069" spans="1:18" ht="33">
      <c r="A1069" s="685"/>
      <c r="B1069" s="9"/>
      <c r="C1069" s="9"/>
      <c r="D1069" s="9"/>
      <c r="E1069" s="9"/>
      <c r="F1069" s="10"/>
      <c r="G1069" s="13"/>
      <c r="H1069" s="10"/>
      <c r="I1069" s="10"/>
      <c r="J1069" s="10"/>
      <c r="K1069" s="10"/>
      <c r="L1069" s="10"/>
      <c r="M1069" s="10"/>
      <c r="N1069" s="10"/>
      <c r="O1069" s="10"/>
      <c r="P1069" s="10"/>
      <c r="Q1069" s="10"/>
      <c r="R1069" s="10"/>
    </row>
    <row r="1070" spans="1:18" ht="33">
      <c r="A1070" s="685"/>
      <c r="B1070" s="9"/>
      <c r="C1070" s="9"/>
      <c r="D1070" s="9"/>
      <c r="E1070" s="9"/>
      <c r="F1070" s="10"/>
      <c r="G1070" s="13"/>
      <c r="H1070" s="10"/>
      <c r="I1070" s="10"/>
      <c r="J1070" s="10"/>
      <c r="K1070" s="10"/>
      <c r="L1070" s="10"/>
      <c r="M1070" s="10"/>
      <c r="N1070" s="10"/>
      <c r="O1070" s="10"/>
      <c r="P1070" s="10"/>
      <c r="Q1070" s="10"/>
      <c r="R1070" s="10"/>
    </row>
    <row r="1071" spans="1:18" ht="33">
      <c r="A1071" s="685"/>
      <c r="B1071" s="9"/>
      <c r="C1071" s="9"/>
      <c r="D1071" s="9"/>
      <c r="E1071" s="9"/>
      <c r="F1071" s="10"/>
      <c r="G1071" s="13"/>
      <c r="H1071" s="10"/>
      <c r="I1071" s="10"/>
      <c r="J1071" s="10"/>
      <c r="K1071" s="10"/>
      <c r="L1071" s="10"/>
      <c r="M1071" s="10"/>
      <c r="N1071" s="10"/>
      <c r="O1071" s="10"/>
      <c r="P1071" s="10"/>
      <c r="Q1071" s="10"/>
      <c r="R1071" s="10"/>
    </row>
    <row r="1072" spans="1:18" ht="33">
      <c r="A1072" s="685"/>
      <c r="B1072" s="9"/>
      <c r="C1072" s="9"/>
      <c r="D1072" s="9"/>
      <c r="E1072" s="9"/>
      <c r="F1072" s="10"/>
      <c r="G1072" s="13"/>
      <c r="H1072" s="10"/>
      <c r="I1072" s="10"/>
      <c r="J1072" s="10"/>
      <c r="K1072" s="10"/>
      <c r="L1072" s="10"/>
      <c r="M1072" s="10"/>
      <c r="N1072" s="10"/>
      <c r="O1072" s="10"/>
      <c r="P1072" s="10"/>
      <c r="Q1072" s="10"/>
      <c r="R1072" s="10"/>
    </row>
    <row r="1073" spans="1:18" ht="33">
      <c r="A1073" s="685"/>
      <c r="B1073" s="9"/>
      <c r="C1073" s="9"/>
      <c r="D1073" s="9"/>
      <c r="E1073" s="9"/>
      <c r="F1073" s="10"/>
      <c r="G1073" s="13"/>
      <c r="H1073" s="10"/>
      <c r="I1073" s="10"/>
      <c r="J1073" s="10"/>
      <c r="K1073" s="10"/>
      <c r="L1073" s="10"/>
      <c r="M1073" s="10"/>
      <c r="N1073" s="10"/>
      <c r="O1073" s="10"/>
      <c r="P1073" s="10"/>
      <c r="Q1073" s="10"/>
      <c r="R1073" s="10"/>
    </row>
    <row r="1074" spans="1:18" ht="33">
      <c r="A1074" s="685"/>
      <c r="B1074" s="9"/>
      <c r="C1074" s="9"/>
      <c r="D1074" s="9"/>
      <c r="E1074" s="9"/>
      <c r="F1074" s="10"/>
      <c r="G1074" s="13"/>
      <c r="H1074" s="10"/>
      <c r="I1074" s="10"/>
      <c r="J1074" s="10"/>
      <c r="K1074" s="10"/>
      <c r="L1074" s="10"/>
      <c r="M1074" s="10"/>
      <c r="N1074" s="10"/>
      <c r="O1074" s="10"/>
      <c r="P1074" s="10"/>
      <c r="Q1074" s="10"/>
      <c r="R1074" s="10"/>
    </row>
    <row r="1075" spans="1:18" ht="33">
      <c r="A1075" s="685"/>
      <c r="B1075" s="9"/>
      <c r="C1075" s="9"/>
      <c r="D1075" s="9"/>
      <c r="E1075" s="9"/>
      <c r="F1075" s="10"/>
      <c r="G1075" s="13"/>
      <c r="H1075" s="10"/>
      <c r="I1075" s="10"/>
      <c r="J1075" s="10"/>
      <c r="K1075" s="10"/>
      <c r="L1075" s="10"/>
      <c r="M1075" s="10"/>
      <c r="N1075" s="10"/>
      <c r="O1075" s="10"/>
      <c r="P1075" s="10"/>
      <c r="Q1075" s="10"/>
      <c r="R1075" s="10"/>
    </row>
    <row r="1076" spans="1:18" ht="33">
      <c r="A1076" s="685"/>
      <c r="B1076" s="9"/>
      <c r="C1076" s="9"/>
      <c r="D1076" s="9"/>
      <c r="E1076" s="9"/>
      <c r="F1076" s="10"/>
      <c r="G1076" s="13"/>
      <c r="H1076" s="10"/>
      <c r="I1076" s="10"/>
      <c r="J1076" s="10"/>
      <c r="K1076" s="10"/>
      <c r="L1076" s="10"/>
      <c r="M1076" s="10"/>
      <c r="N1076" s="10"/>
      <c r="O1076" s="10"/>
      <c r="P1076" s="10"/>
      <c r="Q1076" s="10"/>
      <c r="R1076" s="10"/>
    </row>
    <row r="1077" spans="1:18" ht="33">
      <c r="A1077" s="685"/>
      <c r="B1077" s="9"/>
      <c r="C1077" s="9"/>
      <c r="D1077" s="9"/>
      <c r="E1077" s="9"/>
      <c r="F1077" s="10"/>
      <c r="G1077" s="13"/>
      <c r="H1077" s="10"/>
      <c r="I1077" s="10"/>
      <c r="J1077" s="10"/>
      <c r="K1077" s="10"/>
      <c r="L1077" s="10"/>
      <c r="M1077" s="10"/>
      <c r="N1077" s="10"/>
      <c r="O1077" s="10"/>
      <c r="P1077" s="10"/>
      <c r="Q1077" s="10"/>
      <c r="R1077" s="10"/>
    </row>
    <row r="1078" spans="1:18" ht="33">
      <c r="A1078" s="685"/>
      <c r="B1078" s="9"/>
      <c r="C1078" s="9"/>
      <c r="D1078" s="9"/>
      <c r="E1078" s="9"/>
      <c r="F1078" s="10"/>
      <c r="G1078" s="13"/>
      <c r="H1078" s="10"/>
      <c r="I1078" s="10"/>
      <c r="J1078" s="10"/>
      <c r="K1078" s="10"/>
      <c r="L1078" s="10"/>
      <c r="M1078" s="10"/>
      <c r="N1078" s="10"/>
      <c r="O1078" s="10"/>
      <c r="P1078" s="10"/>
      <c r="Q1078" s="10"/>
      <c r="R1078" s="10"/>
    </row>
    <row r="1079" spans="1:18" ht="33">
      <c r="A1079" s="685"/>
      <c r="B1079" s="9"/>
      <c r="C1079" s="9"/>
      <c r="D1079" s="9"/>
      <c r="E1079" s="9"/>
      <c r="F1079" s="10"/>
      <c r="G1079" s="13"/>
      <c r="H1079" s="10"/>
      <c r="I1079" s="10"/>
      <c r="J1079" s="10"/>
      <c r="K1079" s="10"/>
      <c r="L1079" s="10"/>
      <c r="M1079" s="10"/>
      <c r="N1079" s="10"/>
      <c r="O1079" s="10"/>
      <c r="P1079" s="10"/>
      <c r="Q1079" s="10"/>
      <c r="R1079" s="10"/>
    </row>
    <row r="1080" spans="1:18" ht="33">
      <c r="A1080" s="685"/>
      <c r="B1080" s="9"/>
      <c r="C1080" s="9"/>
      <c r="D1080" s="9"/>
      <c r="E1080" s="9"/>
      <c r="F1080" s="10"/>
      <c r="G1080" s="13"/>
      <c r="H1080" s="10"/>
      <c r="I1080" s="10"/>
      <c r="J1080" s="10"/>
      <c r="K1080" s="10"/>
      <c r="L1080" s="10"/>
      <c r="M1080" s="10"/>
      <c r="N1080" s="10"/>
      <c r="O1080" s="10"/>
      <c r="P1080" s="10"/>
      <c r="Q1080" s="10"/>
      <c r="R1080" s="10"/>
    </row>
    <row r="1081" spans="1:18" ht="33">
      <c r="A1081" s="685"/>
      <c r="B1081" s="9"/>
      <c r="C1081" s="9"/>
      <c r="D1081" s="9"/>
      <c r="E1081" s="9"/>
      <c r="F1081" s="10"/>
      <c r="G1081" s="13"/>
      <c r="H1081" s="10"/>
      <c r="I1081" s="10"/>
      <c r="J1081" s="10"/>
      <c r="K1081" s="10"/>
      <c r="L1081" s="10"/>
      <c r="M1081" s="10"/>
      <c r="N1081" s="10"/>
      <c r="O1081" s="10"/>
      <c r="P1081" s="10"/>
      <c r="Q1081" s="10"/>
      <c r="R1081" s="10"/>
    </row>
    <row r="1082" spans="1:18" ht="33">
      <c r="A1082" s="685"/>
      <c r="B1082" s="9"/>
      <c r="C1082" s="9"/>
      <c r="D1082" s="9"/>
      <c r="E1082" s="9"/>
      <c r="F1082" s="10"/>
      <c r="G1082" s="13"/>
      <c r="H1082" s="10"/>
      <c r="I1082" s="10"/>
      <c r="J1082" s="10"/>
      <c r="K1082" s="10"/>
      <c r="L1082" s="10"/>
      <c r="M1082" s="10"/>
      <c r="N1082" s="10"/>
      <c r="O1082" s="10"/>
      <c r="P1082" s="10"/>
      <c r="Q1082" s="10"/>
      <c r="R1082" s="10"/>
    </row>
    <row r="1083" spans="1:18" ht="33">
      <c r="A1083" s="685"/>
      <c r="B1083" s="9"/>
      <c r="C1083" s="9"/>
      <c r="D1083" s="9"/>
      <c r="E1083" s="9"/>
      <c r="F1083" s="10"/>
      <c r="G1083" s="13"/>
      <c r="H1083" s="10"/>
      <c r="I1083" s="10"/>
      <c r="J1083" s="10"/>
      <c r="K1083" s="10"/>
      <c r="L1083" s="10"/>
      <c r="M1083" s="10"/>
      <c r="N1083" s="10"/>
      <c r="O1083" s="10"/>
      <c r="P1083" s="10"/>
      <c r="Q1083" s="10"/>
      <c r="R1083" s="10"/>
    </row>
    <row r="1084" spans="1:18" ht="33">
      <c r="A1084" s="685"/>
      <c r="B1084" s="9"/>
      <c r="C1084" s="9"/>
      <c r="D1084" s="9"/>
      <c r="E1084" s="9"/>
      <c r="F1084" s="10"/>
      <c r="G1084" s="13"/>
      <c r="H1084" s="10"/>
      <c r="I1084" s="10"/>
      <c r="J1084" s="10"/>
      <c r="K1084" s="10"/>
      <c r="L1084" s="10"/>
      <c r="M1084" s="10"/>
      <c r="N1084" s="10"/>
      <c r="O1084" s="10"/>
      <c r="P1084" s="10"/>
      <c r="Q1084" s="10"/>
      <c r="R1084" s="10"/>
    </row>
    <row r="1085" spans="1:18" ht="33">
      <c r="A1085" s="685"/>
      <c r="B1085" s="9"/>
      <c r="C1085" s="9"/>
      <c r="D1085" s="9"/>
      <c r="E1085" s="9"/>
      <c r="F1085" s="10"/>
      <c r="G1085" s="13"/>
      <c r="H1085" s="10"/>
      <c r="I1085" s="10"/>
      <c r="J1085" s="10"/>
      <c r="K1085" s="10"/>
      <c r="L1085" s="10"/>
      <c r="M1085" s="10"/>
      <c r="N1085" s="10"/>
      <c r="O1085" s="10"/>
      <c r="P1085" s="10"/>
      <c r="Q1085" s="10"/>
      <c r="R1085" s="10"/>
    </row>
    <row r="1086" spans="1:18" ht="33">
      <c r="A1086" s="685"/>
      <c r="B1086" s="9"/>
      <c r="C1086" s="9"/>
      <c r="D1086" s="9"/>
      <c r="E1086" s="9"/>
      <c r="F1086" s="10"/>
      <c r="G1086" s="13"/>
      <c r="H1086" s="10"/>
      <c r="I1086" s="10"/>
      <c r="J1086" s="10"/>
      <c r="K1086" s="10"/>
      <c r="L1086" s="10"/>
      <c r="M1086" s="10"/>
      <c r="N1086" s="10"/>
      <c r="O1086" s="10"/>
      <c r="P1086" s="10"/>
      <c r="Q1086" s="10"/>
      <c r="R1086" s="10"/>
    </row>
    <row r="1087" spans="1:18" ht="33">
      <c r="A1087" s="685"/>
      <c r="B1087" s="9"/>
      <c r="C1087" s="9"/>
      <c r="D1087" s="9"/>
      <c r="E1087" s="9"/>
      <c r="F1087" s="10"/>
      <c r="G1087" s="13"/>
      <c r="H1087" s="10"/>
      <c r="I1087" s="10"/>
      <c r="J1087" s="10"/>
      <c r="K1087" s="10"/>
      <c r="L1087" s="10"/>
      <c r="M1087" s="10"/>
      <c r="N1087" s="10"/>
      <c r="O1087" s="10"/>
      <c r="P1087" s="10"/>
      <c r="Q1087" s="10"/>
      <c r="R1087" s="10"/>
    </row>
    <row r="1088" spans="1:18" ht="33">
      <c r="A1088" s="685"/>
      <c r="B1088" s="9"/>
      <c r="C1088" s="9"/>
      <c r="D1088" s="9"/>
      <c r="E1088" s="9"/>
      <c r="F1088" s="10"/>
      <c r="G1088" s="13"/>
      <c r="H1088" s="10"/>
      <c r="I1088" s="10"/>
      <c r="J1088" s="10"/>
      <c r="K1088" s="10"/>
      <c r="L1088" s="10"/>
      <c r="M1088" s="10"/>
      <c r="N1088" s="10"/>
      <c r="O1088" s="10"/>
      <c r="P1088" s="10"/>
      <c r="Q1088" s="10"/>
      <c r="R1088" s="10"/>
    </row>
    <row r="1089" spans="1:18" ht="33">
      <c r="A1089" s="685"/>
      <c r="B1089" s="9"/>
      <c r="C1089" s="9"/>
      <c r="D1089" s="9"/>
      <c r="E1089" s="9"/>
      <c r="F1089" s="10"/>
      <c r="G1089" s="13"/>
      <c r="H1089" s="10"/>
      <c r="I1089" s="10"/>
      <c r="J1089" s="10"/>
      <c r="K1089" s="10"/>
      <c r="L1089" s="10"/>
      <c r="M1089" s="10"/>
      <c r="N1089" s="10"/>
      <c r="O1089" s="10"/>
      <c r="P1089" s="10"/>
      <c r="Q1089" s="10"/>
      <c r="R1089" s="10"/>
    </row>
    <row r="1090" spans="1:18" ht="33">
      <c r="A1090" s="685"/>
      <c r="B1090" s="9"/>
      <c r="C1090" s="9"/>
      <c r="D1090" s="9"/>
      <c r="E1090" s="9"/>
      <c r="F1090" s="10"/>
      <c r="G1090" s="13"/>
      <c r="H1090" s="10"/>
      <c r="I1090" s="10"/>
      <c r="J1090" s="10"/>
      <c r="K1090" s="10"/>
      <c r="L1090" s="10"/>
      <c r="M1090" s="10"/>
      <c r="N1090" s="10"/>
      <c r="O1090" s="10"/>
      <c r="P1090" s="10"/>
      <c r="Q1090" s="10"/>
      <c r="R1090" s="10"/>
    </row>
    <row r="1091" spans="1:18" ht="33">
      <c r="A1091" s="685"/>
      <c r="B1091" s="9"/>
      <c r="C1091" s="9"/>
      <c r="D1091" s="9"/>
      <c r="E1091" s="9"/>
      <c r="F1091" s="10"/>
      <c r="G1091" s="13"/>
      <c r="H1091" s="10"/>
      <c r="I1091" s="10"/>
      <c r="J1091" s="10"/>
      <c r="K1091" s="10"/>
      <c r="L1091" s="10"/>
      <c r="M1091" s="10"/>
      <c r="N1091" s="10"/>
      <c r="O1091" s="10"/>
      <c r="P1091" s="10"/>
      <c r="Q1091" s="10"/>
      <c r="R1091" s="10"/>
    </row>
    <row r="1092" spans="1:18" ht="33">
      <c r="A1092" s="685"/>
      <c r="B1092" s="9"/>
      <c r="C1092" s="9"/>
      <c r="D1092" s="9"/>
      <c r="E1092" s="9"/>
      <c r="F1092" s="10"/>
      <c r="G1092" s="13"/>
      <c r="H1092" s="10"/>
      <c r="I1092" s="10"/>
      <c r="J1092" s="10"/>
      <c r="K1092" s="10"/>
      <c r="L1092" s="10"/>
      <c r="M1092" s="10"/>
      <c r="N1092" s="10"/>
      <c r="O1092" s="10"/>
      <c r="P1092" s="10"/>
      <c r="Q1092" s="10"/>
      <c r="R1092" s="10"/>
    </row>
    <row r="1093" spans="1:18" ht="33">
      <c r="A1093" s="685"/>
      <c r="B1093" s="9"/>
      <c r="C1093" s="9"/>
      <c r="D1093" s="9"/>
      <c r="E1093" s="9"/>
      <c r="F1093" s="10"/>
      <c r="G1093" s="13"/>
      <c r="H1093" s="10"/>
      <c r="I1093" s="10"/>
      <c r="J1093" s="10"/>
      <c r="K1093" s="10"/>
      <c r="L1093" s="10"/>
      <c r="M1093" s="10"/>
      <c r="N1093" s="10"/>
      <c r="O1093" s="10"/>
      <c r="P1093" s="10"/>
      <c r="Q1093" s="10"/>
      <c r="R1093" s="10"/>
    </row>
    <row r="1094" spans="1:18" ht="33">
      <c r="A1094" s="685"/>
      <c r="B1094" s="9"/>
      <c r="C1094" s="9"/>
      <c r="D1094" s="9"/>
      <c r="E1094" s="9"/>
      <c r="F1094" s="10"/>
      <c r="G1094" s="13"/>
      <c r="H1094" s="10"/>
      <c r="I1094" s="10"/>
      <c r="J1094" s="10"/>
      <c r="K1094" s="10"/>
      <c r="L1094" s="10"/>
      <c r="M1094" s="10"/>
      <c r="N1094" s="10"/>
      <c r="O1094" s="10"/>
      <c r="P1094" s="10"/>
      <c r="Q1094" s="10"/>
      <c r="R1094" s="10"/>
    </row>
    <row r="1095" spans="1:18" ht="33">
      <c r="A1095" s="685"/>
      <c r="B1095" s="9"/>
      <c r="C1095" s="9"/>
      <c r="D1095" s="9"/>
      <c r="E1095" s="9"/>
      <c r="F1095" s="10"/>
      <c r="G1095" s="13"/>
      <c r="H1095" s="10"/>
      <c r="I1095" s="10"/>
      <c r="J1095" s="10"/>
      <c r="K1095" s="10"/>
      <c r="L1095" s="10"/>
      <c r="M1095" s="10"/>
      <c r="N1095" s="10"/>
      <c r="O1095" s="10"/>
      <c r="P1095" s="10"/>
      <c r="Q1095" s="10"/>
      <c r="R1095" s="10"/>
    </row>
    <row r="1096" spans="1:18" ht="33">
      <c r="A1096" s="685"/>
      <c r="B1096" s="9"/>
      <c r="C1096" s="9"/>
      <c r="D1096" s="9"/>
      <c r="E1096" s="9"/>
      <c r="F1096" s="10"/>
      <c r="G1096" s="13"/>
      <c r="H1096" s="10"/>
      <c r="I1096" s="10"/>
      <c r="J1096" s="10"/>
      <c r="K1096" s="10"/>
      <c r="L1096" s="10"/>
      <c r="M1096" s="10"/>
      <c r="N1096" s="10"/>
      <c r="O1096" s="10"/>
      <c r="P1096" s="10"/>
      <c r="Q1096" s="10"/>
      <c r="R1096" s="10"/>
    </row>
    <row r="1097" spans="1:18" ht="33">
      <c r="A1097" s="685"/>
      <c r="B1097" s="9"/>
      <c r="C1097" s="9"/>
      <c r="D1097" s="9"/>
      <c r="E1097" s="9"/>
      <c r="F1097" s="10"/>
      <c r="G1097" s="13"/>
      <c r="H1097" s="10"/>
      <c r="I1097" s="10"/>
      <c r="J1097" s="10"/>
      <c r="K1097" s="10"/>
      <c r="L1097" s="10"/>
      <c r="M1097" s="10"/>
      <c r="N1097" s="10"/>
      <c r="O1097" s="10"/>
      <c r="P1097" s="10"/>
      <c r="Q1097" s="10"/>
      <c r="R1097" s="10"/>
    </row>
    <row r="1098" spans="1:18" ht="33">
      <c r="A1098" s="685"/>
      <c r="B1098" s="9"/>
      <c r="C1098" s="9"/>
      <c r="D1098" s="9"/>
      <c r="E1098" s="9"/>
      <c r="F1098" s="10"/>
      <c r="G1098" s="13"/>
      <c r="H1098" s="10"/>
      <c r="I1098" s="10"/>
      <c r="J1098" s="10"/>
      <c r="K1098" s="10"/>
      <c r="L1098" s="10"/>
      <c r="M1098" s="10"/>
      <c r="N1098" s="10"/>
      <c r="O1098" s="10"/>
      <c r="P1098" s="10"/>
      <c r="Q1098" s="10"/>
      <c r="R1098" s="10"/>
    </row>
    <row r="1099" spans="1:18" ht="33">
      <c r="A1099" s="685"/>
      <c r="B1099" s="9"/>
      <c r="C1099" s="9"/>
      <c r="D1099" s="9"/>
      <c r="E1099" s="9"/>
      <c r="F1099" s="10"/>
      <c r="G1099" s="13"/>
      <c r="H1099" s="10"/>
      <c r="I1099" s="10"/>
      <c r="J1099" s="10"/>
      <c r="K1099" s="10"/>
      <c r="L1099" s="10"/>
      <c r="M1099" s="10"/>
      <c r="N1099" s="10"/>
      <c r="O1099" s="10"/>
      <c r="P1099" s="10"/>
      <c r="Q1099" s="10"/>
      <c r="R1099" s="10"/>
    </row>
    <row r="1100" spans="1:18" ht="33">
      <c r="A1100" s="685"/>
      <c r="B1100" s="9"/>
      <c r="C1100" s="9"/>
      <c r="D1100" s="9"/>
      <c r="E1100" s="9"/>
      <c r="F1100" s="10"/>
      <c r="G1100" s="13"/>
      <c r="H1100" s="10"/>
      <c r="I1100" s="10"/>
      <c r="J1100" s="10"/>
      <c r="K1100" s="10"/>
      <c r="L1100" s="10"/>
      <c r="M1100" s="10"/>
      <c r="N1100" s="10"/>
      <c r="O1100" s="10"/>
      <c r="P1100" s="10"/>
      <c r="Q1100" s="10"/>
      <c r="R1100" s="10"/>
    </row>
    <row r="1101" spans="1:18" ht="33">
      <c r="A1101" s="685"/>
      <c r="B1101" s="9"/>
      <c r="C1101" s="9"/>
      <c r="D1101" s="9"/>
      <c r="E1101" s="9"/>
      <c r="F1101" s="10"/>
      <c r="G1101" s="13"/>
      <c r="H1101" s="10"/>
      <c r="I1101" s="10"/>
      <c r="J1101" s="10"/>
      <c r="K1101" s="10"/>
      <c r="L1101" s="10"/>
      <c r="M1101" s="10"/>
      <c r="N1101" s="10"/>
      <c r="O1101" s="10"/>
      <c r="P1101" s="10"/>
      <c r="Q1101" s="10"/>
      <c r="R1101" s="10"/>
    </row>
    <row r="1102" spans="1:18" ht="33">
      <c r="A1102" s="685"/>
      <c r="B1102" s="9"/>
      <c r="C1102" s="9"/>
      <c r="D1102" s="9"/>
      <c r="E1102" s="9"/>
      <c r="F1102" s="10"/>
      <c r="G1102" s="13"/>
      <c r="H1102" s="10"/>
      <c r="I1102" s="10"/>
      <c r="J1102" s="10"/>
      <c r="K1102" s="10"/>
      <c r="L1102" s="10"/>
      <c r="M1102" s="10"/>
      <c r="N1102" s="10"/>
      <c r="O1102" s="10"/>
      <c r="P1102" s="10"/>
      <c r="Q1102" s="10"/>
      <c r="R1102" s="10"/>
    </row>
    <row r="1103" spans="1:18" ht="33">
      <c r="A1103" s="685"/>
      <c r="B1103" s="9"/>
      <c r="C1103" s="9"/>
      <c r="D1103" s="9"/>
      <c r="E1103" s="9"/>
      <c r="F1103" s="10"/>
      <c r="G1103" s="13"/>
      <c r="H1103" s="10"/>
      <c r="I1103" s="10"/>
      <c r="J1103" s="10"/>
      <c r="K1103" s="10"/>
      <c r="L1103" s="10"/>
      <c r="M1103" s="10"/>
      <c r="N1103" s="10"/>
      <c r="O1103" s="10"/>
      <c r="P1103" s="10"/>
      <c r="Q1103" s="10"/>
      <c r="R1103" s="10"/>
    </row>
    <row r="1104" spans="1:18" ht="33">
      <c r="A1104" s="685"/>
      <c r="B1104" s="9"/>
      <c r="C1104" s="9"/>
      <c r="D1104" s="9"/>
      <c r="E1104" s="9"/>
      <c r="F1104" s="10"/>
      <c r="G1104" s="13"/>
      <c r="H1104" s="10"/>
      <c r="I1104" s="10"/>
      <c r="J1104" s="10"/>
      <c r="K1104" s="10"/>
      <c r="L1104" s="10"/>
      <c r="M1104" s="10"/>
      <c r="N1104" s="10"/>
      <c r="O1104" s="10"/>
      <c r="P1104" s="10"/>
      <c r="Q1104" s="10"/>
      <c r="R1104" s="10"/>
    </row>
    <row r="1105" spans="1:18" ht="33">
      <c r="A1105" s="685"/>
      <c r="B1105" s="9"/>
      <c r="C1105" s="9"/>
      <c r="D1105" s="9"/>
      <c r="E1105" s="9"/>
      <c r="F1105" s="10"/>
      <c r="G1105" s="13"/>
      <c r="H1105" s="10"/>
      <c r="I1105" s="10"/>
      <c r="J1105" s="10"/>
      <c r="K1105" s="10"/>
      <c r="L1105" s="10"/>
      <c r="M1105" s="10"/>
      <c r="N1105" s="10"/>
      <c r="O1105" s="10"/>
      <c r="P1105" s="10"/>
      <c r="Q1105" s="10"/>
      <c r="R1105" s="10"/>
    </row>
    <row r="1106" spans="1:18" ht="33">
      <c r="A1106" s="685"/>
      <c r="B1106" s="9"/>
      <c r="C1106" s="9"/>
      <c r="D1106" s="9"/>
      <c r="E1106" s="9"/>
      <c r="F1106" s="10"/>
      <c r="G1106" s="13"/>
      <c r="H1106" s="10"/>
      <c r="I1106" s="10"/>
      <c r="J1106" s="10"/>
      <c r="K1106" s="10"/>
      <c r="L1106" s="10"/>
      <c r="M1106" s="10"/>
      <c r="N1106" s="10"/>
      <c r="O1106" s="10"/>
      <c r="P1106" s="10"/>
      <c r="Q1106" s="10"/>
      <c r="R1106" s="10"/>
    </row>
    <row r="1107" spans="1:18" ht="33">
      <c r="A1107" s="685"/>
      <c r="B1107" s="9"/>
      <c r="C1107" s="9"/>
      <c r="D1107" s="9"/>
      <c r="E1107" s="9"/>
      <c r="F1107" s="10"/>
      <c r="G1107" s="13"/>
      <c r="H1107" s="10"/>
      <c r="I1107" s="10"/>
      <c r="J1107" s="10"/>
      <c r="K1107" s="10"/>
      <c r="L1107" s="10"/>
      <c r="M1107" s="10"/>
      <c r="N1107" s="10"/>
      <c r="O1107" s="10"/>
      <c r="P1107" s="10"/>
      <c r="Q1107" s="10"/>
      <c r="R1107" s="10"/>
    </row>
    <row r="1108" spans="1:18" ht="33">
      <c r="A1108" s="685"/>
      <c r="B1108" s="9"/>
      <c r="C1108" s="9"/>
      <c r="D1108" s="9"/>
      <c r="E1108" s="9"/>
      <c r="F1108" s="10"/>
      <c r="G1108" s="13"/>
      <c r="H1108" s="10"/>
      <c r="I1108" s="10"/>
      <c r="J1108" s="10"/>
      <c r="K1108" s="10"/>
      <c r="L1108" s="10"/>
      <c r="M1108" s="10"/>
      <c r="N1108" s="10"/>
      <c r="O1108" s="10"/>
      <c r="P1108" s="10"/>
      <c r="Q1108" s="10"/>
      <c r="R1108" s="10"/>
    </row>
    <row r="1109" spans="1:18" ht="33">
      <c r="A1109" s="685"/>
      <c r="B1109" s="9"/>
      <c r="C1109" s="9"/>
      <c r="D1109" s="9"/>
      <c r="E1109" s="9"/>
      <c r="F1109" s="10"/>
      <c r="G1109" s="13"/>
      <c r="H1109" s="10"/>
      <c r="I1109" s="10"/>
      <c r="J1109" s="10"/>
      <c r="K1109" s="10"/>
      <c r="L1109" s="10"/>
      <c r="M1109" s="10"/>
      <c r="N1109" s="10"/>
      <c r="O1109" s="10"/>
      <c r="P1109" s="10"/>
      <c r="Q1109" s="10"/>
      <c r="R1109" s="10"/>
    </row>
    <row r="1110" spans="1:18" ht="33">
      <c r="A1110" s="685"/>
      <c r="B1110" s="9"/>
      <c r="C1110" s="9"/>
      <c r="D1110" s="9"/>
      <c r="E1110" s="9"/>
      <c r="F1110" s="10"/>
      <c r="G1110" s="13"/>
      <c r="H1110" s="10"/>
      <c r="I1110" s="10"/>
      <c r="J1110" s="10"/>
      <c r="K1110" s="10"/>
      <c r="L1110" s="10"/>
      <c r="M1110" s="10"/>
      <c r="N1110" s="10"/>
      <c r="O1110" s="10"/>
      <c r="P1110" s="10"/>
      <c r="Q1110" s="10"/>
      <c r="R1110" s="10"/>
    </row>
    <row r="1111" spans="1:18" ht="33">
      <c r="A1111" s="685"/>
      <c r="B1111" s="9"/>
      <c r="C1111" s="9"/>
      <c r="D1111" s="9"/>
      <c r="E1111" s="9"/>
      <c r="F1111" s="10"/>
      <c r="G1111" s="13"/>
      <c r="H1111" s="10"/>
      <c r="I1111" s="10"/>
      <c r="J1111" s="10"/>
      <c r="K1111" s="10"/>
      <c r="L1111" s="10"/>
      <c r="M1111" s="10"/>
      <c r="N1111" s="10"/>
      <c r="O1111" s="10"/>
      <c r="P1111" s="10"/>
      <c r="Q1111" s="10"/>
      <c r="R1111" s="10"/>
    </row>
    <row r="1112" spans="1:18" ht="33">
      <c r="A1112" s="685"/>
      <c r="B1112" s="9"/>
      <c r="C1112" s="9"/>
      <c r="D1112" s="9"/>
      <c r="E1112" s="9"/>
      <c r="F1112" s="10"/>
      <c r="G1112" s="13"/>
      <c r="H1112" s="10"/>
      <c r="I1112" s="10"/>
      <c r="J1112" s="10"/>
      <c r="K1112" s="10"/>
      <c r="L1112" s="10"/>
      <c r="M1112" s="10"/>
      <c r="N1112" s="10"/>
      <c r="O1112" s="10"/>
      <c r="P1112" s="10"/>
      <c r="Q1112" s="10"/>
      <c r="R1112" s="10"/>
    </row>
    <row r="1113" spans="1:18" ht="33">
      <c r="A1113" s="685"/>
      <c r="B1113" s="9"/>
      <c r="C1113" s="9"/>
      <c r="D1113" s="9"/>
      <c r="E1113" s="9"/>
      <c r="F1113" s="10"/>
      <c r="G1113" s="13"/>
      <c r="H1113" s="10"/>
      <c r="I1113" s="10"/>
      <c r="J1113" s="10"/>
      <c r="K1113" s="10"/>
      <c r="L1113" s="10"/>
      <c r="M1113" s="10"/>
      <c r="N1113" s="10"/>
      <c r="O1113" s="10"/>
      <c r="P1113" s="10"/>
      <c r="Q1113" s="10"/>
      <c r="R1113" s="10"/>
    </row>
    <row r="1114" spans="1:18" ht="33">
      <c r="A1114" s="685"/>
      <c r="B1114" s="9"/>
      <c r="C1114" s="9"/>
      <c r="D1114" s="9"/>
      <c r="E1114" s="9"/>
      <c r="F1114" s="10"/>
      <c r="G1114" s="13"/>
      <c r="H1114" s="10"/>
      <c r="I1114" s="10"/>
      <c r="J1114" s="10"/>
      <c r="K1114" s="10"/>
      <c r="L1114" s="10"/>
      <c r="M1114" s="10"/>
      <c r="N1114" s="10"/>
      <c r="O1114" s="10"/>
      <c r="P1114" s="10"/>
      <c r="Q1114" s="10"/>
      <c r="R1114" s="10"/>
    </row>
    <row r="1115" spans="1:18" ht="33">
      <c r="A1115" s="685"/>
      <c r="B1115" s="9"/>
      <c r="C1115" s="9"/>
      <c r="D1115" s="9"/>
      <c r="E1115" s="9"/>
      <c r="F1115" s="10"/>
      <c r="G1115" s="13"/>
      <c r="H1115" s="10"/>
      <c r="I1115" s="10"/>
      <c r="J1115" s="10"/>
      <c r="K1115" s="10"/>
      <c r="L1115" s="10"/>
      <c r="M1115" s="10"/>
      <c r="N1115" s="10"/>
      <c r="O1115" s="10"/>
      <c r="P1115" s="10"/>
      <c r="Q1115" s="10"/>
      <c r="R1115" s="10"/>
    </row>
    <row r="1116" spans="1:18" ht="33">
      <c r="A1116" s="685"/>
      <c r="B1116" s="9"/>
      <c r="C1116" s="9"/>
      <c r="D1116" s="9"/>
      <c r="E1116" s="9"/>
      <c r="F1116" s="10"/>
      <c r="G1116" s="13"/>
      <c r="H1116" s="10"/>
      <c r="I1116" s="10"/>
      <c r="J1116" s="10"/>
      <c r="K1116" s="10"/>
      <c r="L1116" s="10"/>
      <c r="M1116" s="10"/>
      <c r="N1116" s="10"/>
      <c r="O1116" s="10"/>
      <c r="P1116" s="10"/>
      <c r="Q1116" s="10"/>
      <c r="R1116" s="10"/>
    </row>
    <row r="1117" spans="1:18" ht="33">
      <c r="A1117" s="685"/>
      <c r="B1117" s="9"/>
      <c r="C1117" s="9"/>
      <c r="D1117" s="9"/>
      <c r="E1117" s="9"/>
      <c r="F1117" s="10"/>
      <c r="G1117" s="13"/>
      <c r="H1117" s="10"/>
      <c r="I1117" s="10"/>
      <c r="J1117" s="10"/>
      <c r="K1117" s="10"/>
      <c r="L1117" s="10"/>
      <c r="M1117" s="10"/>
      <c r="N1117" s="10"/>
      <c r="O1117" s="10"/>
      <c r="P1117" s="10"/>
      <c r="Q1117" s="10"/>
      <c r="R1117" s="10"/>
    </row>
    <row r="1118" spans="1:18" ht="33">
      <c r="A1118" s="685"/>
      <c r="B1118" s="9"/>
      <c r="C1118" s="9"/>
      <c r="D1118" s="9"/>
      <c r="E1118" s="9"/>
      <c r="F1118" s="10"/>
      <c r="G1118" s="13"/>
      <c r="H1118" s="10"/>
      <c r="I1118" s="10"/>
      <c r="J1118" s="10"/>
      <c r="K1118" s="10"/>
      <c r="L1118" s="10"/>
      <c r="M1118" s="10"/>
      <c r="N1118" s="10"/>
      <c r="O1118" s="10"/>
      <c r="P1118" s="10"/>
      <c r="Q1118" s="10"/>
      <c r="R1118" s="10"/>
    </row>
    <row r="1119" spans="1:18" ht="33">
      <c r="A1119" s="685"/>
      <c r="B1119" s="9"/>
      <c r="C1119" s="9"/>
      <c r="D1119" s="9"/>
      <c r="E1119" s="9"/>
      <c r="F1119" s="10"/>
      <c r="G1119" s="13"/>
      <c r="H1119" s="10"/>
      <c r="I1119" s="10"/>
      <c r="J1119" s="10"/>
      <c r="K1119" s="10"/>
      <c r="L1119" s="10"/>
      <c r="M1119" s="10"/>
      <c r="N1119" s="10"/>
      <c r="O1119" s="10"/>
      <c r="P1119" s="10"/>
      <c r="Q1119" s="10"/>
      <c r="R1119" s="10"/>
    </row>
    <row r="1120" spans="1:18" ht="33">
      <c r="A1120" s="685"/>
      <c r="B1120" s="9"/>
      <c r="C1120" s="9"/>
      <c r="D1120" s="9"/>
      <c r="E1120" s="9"/>
      <c r="F1120" s="10"/>
      <c r="G1120" s="13"/>
      <c r="H1120" s="10"/>
      <c r="I1120" s="10"/>
      <c r="J1120" s="10"/>
      <c r="K1120" s="10"/>
      <c r="L1120" s="10"/>
      <c r="M1120" s="10"/>
      <c r="N1120" s="10"/>
      <c r="O1120" s="10"/>
      <c r="P1120" s="10"/>
      <c r="Q1120" s="10"/>
      <c r="R1120" s="10"/>
    </row>
    <row r="1121" spans="1:18" ht="33">
      <c r="A1121" s="685"/>
      <c r="B1121" s="9"/>
      <c r="C1121" s="9"/>
      <c r="D1121" s="9"/>
      <c r="E1121" s="9"/>
      <c r="F1121" s="10"/>
      <c r="G1121" s="13"/>
      <c r="H1121" s="10"/>
      <c r="I1121" s="10"/>
      <c r="J1121" s="10"/>
      <c r="K1121" s="10"/>
      <c r="L1121" s="10"/>
      <c r="M1121" s="10"/>
      <c r="N1121" s="10"/>
      <c r="O1121" s="10"/>
      <c r="P1121" s="10"/>
      <c r="Q1121" s="10"/>
      <c r="R1121" s="10"/>
    </row>
    <row r="1122" spans="1:18" ht="33">
      <c r="A1122" s="685"/>
      <c r="B1122" s="9"/>
      <c r="C1122" s="9"/>
      <c r="D1122" s="9"/>
      <c r="E1122" s="9"/>
      <c r="F1122" s="10"/>
      <c r="G1122" s="13"/>
      <c r="H1122" s="10"/>
      <c r="I1122" s="10"/>
      <c r="J1122" s="10"/>
      <c r="K1122" s="10"/>
      <c r="L1122" s="10"/>
      <c r="M1122" s="10"/>
      <c r="N1122" s="10"/>
      <c r="O1122" s="10"/>
      <c r="P1122" s="10"/>
      <c r="Q1122" s="10"/>
      <c r="R1122" s="10"/>
    </row>
    <row r="1123" spans="1:18" ht="33">
      <c r="A1123" s="685"/>
      <c r="B1123" s="9"/>
      <c r="C1123" s="9"/>
      <c r="D1123" s="9"/>
      <c r="E1123" s="9"/>
      <c r="F1123" s="10"/>
      <c r="G1123" s="13"/>
      <c r="H1123" s="10"/>
      <c r="I1123" s="10"/>
      <c r="J1123" s="10"/>
      <c r="K1123" s="10"/>
      <c r="L1123" s="10"/>
      <c r="M1123" s="10"/>
      <c r="N1123" s="10"/>
      <c r="O1123" s="10"/>
      <c r="P1123" s="10"/>
      <c r="Q1123" s="10"/>
      <c r="R1123" s="10"/>
    </row>
    <row r="1124" spans="1:18" ht="33">
      <c r="A1124" s="685"/>
      <c r="B1124" s="9"/>
      <c r="C1124" s="9"/>
      <c r="D1124" s="9"/>
      <c r="E1124" s="9"/>
      <c r="F1124" s="10"/>
      <c r="G1124" s="13"/>
      <c r="H1124" s="10"/>
      <c r="I1124" s="10"/>
      <c r="J1124" s="10"/>
      <c r="K1124" s="10"/>
      <c r="L1124" s="10"/>
      <c r="M1124" s="10"/>
      <c r="N1124" s="10"/>
      <c r="O1124" s="10"/>
      <c r="P1124" s="10"/>
      <c r="Q1124" s="10"/>
      <c r="R1124" s="10"/>
    </row>
    <row r="1125" spans="1:18" ht="33">
      <c r="A1125" s="685"/>
      <c r="B1125" s="9"/>
      <c r="C1125" s="9"/>
      <c r="D1125" s="9"/>
      <c r="E1125" s="9"/>
      <c r="F1125" s="10"/>
      <c r="G1125" s="13"/>
      <c r="H1125" s="10"/>
      <c r="I1125" s="10"/>
      <c r="J1125" s="10"/>
      <c r="K1125" s="10"/>
      <c r="L1125" s="10"/>
      <c r="M1125" s="10"/>
      <c r="N1125" s="10"/>
      <c r="O1125" s="10"/>
      <c r="P1125" s="10"/>
      <c r="Q1125" s="10"/>
      <c r="R1125" s="10"/>
    </row>
    <row r="1126" spans="1:18" ht="33">
      <c r="A1126" s="685"/>
      <c r="B1126" s="9"/>
      <c r="C1126" s="9"/>
      <c r="D1126" s="9"/>
      <c r="E1126" s="9"/>
      <c r="F1126" s="10"/>
      <c r="G1126" s="13"/>
      <c r="H1126" s="10"/>
      <c r="I1126" s="10"/>
      <c r="J1126" s="10"/>
      <c r="K1126" s="10"/>
      <c r="L1126" s="10"/>
      <c r="M1126" s="10"/>
      <c r="N1126" s="10"/>
      <c r="O1126" s="10"/>
      <c r="P1126" s="10"/>
      <c r="Q1126" s="10"/>
      <c r="R1126" s="10"/>
    </row>
    <row r="1127" spans="1:18" ht="33">
      <c r="A1127" s="685"/>
      <c r="B1127" s="9"/>
      <c r="C1127" s="9"/>
      <c r="D1127" s="9"/>
      <c r="E1127" s="9"/>
      <c r="F1127" s="10"/>
      <c r="G1127" s="13"/>
      <c r="H1127" s="10"/>
      <c r="I1127" s="10"/>
      <c r="J1127" s="10"/>
      <c r="K1127" s="10"/>
      <c r="L1127" s="10"/>
      <c r="M1127" s="10"/>
      <c r="N1127" s="10"/>
      <c r="O1127" s="10"/>
      <c r="P1127" s="10"/>
      <c r="Q1127" s="10"/>
      <c r="R1127" s="10"/>
    </row>
    <row r="1128" spans="1:18" ht="33">
      <c r="A1128" s="685"/>
      <c r="B1128" s="9"/>
      <c r="C1128" s="9"/>
      <c r="D1128" s="9"/>
      <c r="E1128" s="9"/>
      <c r="F1128" s="10"/>
      <c r="G1128" s="13"/>
      <c r="H1128" s="10"/>
      <c r="I1128" s="10"/>
      <c r="J1128" s="10"/>
      <c r="K1128" s="10"/>
      <c r="L1128" s="10"/>
      <c r="M1128" s="10"/>
      <c r="N1128" s="10"/>
      <c r="O1128" s="10"/>
      <c r="P1128" s="10"/>
      <c r="Q1128" s="10"/>
      <c r="R1128" s="10"/>
    </row>
    <row r="1129" spans="1:18" ht="33">
      <c r="A1129" s="685"/>
      <c r="B1129" s="9"/>
      <c r="C1129" s="9"/>
      <c r="D1129" s="9"/>
      <c r="E1129" s="9"/>
      <c r="F1129" s="10"/>
      <c r="G1129" s="13"/>
      <c r="H1129" s="10"/>
      <c r="I1129" s="10"/>
      <c r="J1129" s="10"/>
      <c r="K1129" s="10"/>
      <c r="L1129" s="10"/>
      <c r="M1129" s="10"/>
      <c r="N1129" s="10"/>
      <c r="O1129" s="10"/>
      <c r="P1129" s="10"/>
      <c r="Q1129" s="10"/>
      <c r="R1129" s="10"/>
    </row>
    <row r="1130" spans="1:18" ht="33">
      <c r="A1130" s="685"/>
      <c r="B1130" s="9"/>
      <c r="C1130" s="9"/>
      <c r="D1130" s="9"/>
      <c r="E1130" s="9"/>
      <c r="F1130" s="10"/>
      <c r="G1130" s="13"/>
      <c r="H1130" s="10"/>
      <c r="I1130" s="10"/>
      <c r="J1130" s="10"/>
      <c r="K1130" s="10"/>
      <c r="L1130" s="10"/>
      <c r="M1130" s="10"/>
      <c r="N1130" s="10"/>
      <c r="O1130" s="10"/>
      <c r="P1130" s="10"/>
      <c r="Q1130" s="10"/>
      <c r="R1130" s="10"/>
    </row>
    <row r="1131" spans="1:18" ht="33">
      <c r="A1131" s="685"/>
      <c r="B1131" s="9"/>
      <c r="C1131" s="9"/>
      <c r="D1131" s="9"/>
      <c r="E1131" s="9"/>
      <c r="F1131" s="10"/>
      <c r="G1131" s="13"/>
      <c r="H1131" s="10"/>
      <c r="I1131" s="10"/>
      <c r="J1131" s="10"/>
      <c r="K1131" s="10"/>
      <c r="L1131" s="10"/>
      <c r="M1131" s="10"/>
      <c r="N1131" s="10"/>
      <c r="O1131" s="10"/>
      <c r="P1131" s="10"/>
      <c r="Q1131" s="10"/>
      <c r="R1131" s="10"/>
    </row>
    <row r="1132" spans="1:18" ht="33">
      <c r="A1132" s="685"/>
      <c r="B1132" s="9"/>
      <c r="C1132" s="9"/>
      <c r="D1132" s="9"/>
      <c r="E1132" s="9"/>
      <c r="F1132" s="10"/>
      <c r="G1132" s="13"/>
      <c r="H1132" s="10"/>
      <c r="I1132" s="10"/>
      <c r="J1132" s="10"/>
      <c r="K1132" s="10"/>
      <c r="L1132" s="10"/>
      <c r="M1132" s="10"/>
      <c r="N1132" s="10"/>
      <c r="O1132" s="10"/>
      <c r="P1132" s="10"/>
      <c r="Q1132" s="10"/>
      <c r="R1132" s="10"/>
    </row>
    <row r="1133" spans="1:18" ht="33">
      <c r="A1133" s="685"/>
      <c r="B1133" s="9"/>
      <c r="C1133" s="9"/>
      <c r="D1133" s="9"/>
      <c r="E1133" s="9"/>
      <c r="F1133" s="10"/>
      <c r="G1133" s="13"/>
      <c r="H1133" s="10"/>
      <c r="I1133" s="10"/>
      <c r="J1133" s="10"/>
      <c r="K1133" s="10"/>
      <c r="L1133" s="10"/>
      <c r="M1133" s="10"/>
      <c r="N1133" s="10"/>
      <c r="O1133" s="10"/>
      <c r="P1133" s="10"/>
      <c r="Q1133" s="10"/>
      <c r="R1133" s="10"/>
    </row>
    <row r="1134" spans="1:18" ht="33">
      <c r="A1134" s="685"/>
      <c r="B1134" s="9"/>
      <c r="C1134" s="9"/>
      <c r="D1134" s="9"/>
      <c r="E1134" s="9"/>
      <c r="F1134" s="10"/>
      <c r="G1134" s="13"/>
      <c r="H1134" s="10"/>
      <c r="I1134" s="10"/>
      <c r="J1134" s="10"/>
      <c r="K1134" s="10"/>
      <c r="L1134" s="10"/>
      <c r="M1134" s="10"/>
      <c r="N1134" s="10"/>
      <c r="O1134" s="10"/>
      <c r="P1134" s="10"/>
      <c r="Q1134" s="10"/>
      <c r="R1134" s="10"/>
    </row>
    <row r="1135" spans="1:18" ht="33">
      <c r="A1135" s="685"/>
      <c r="B1135" s="9"/>
      <c r="C1135" s="9"/>
      <c r="D1135" s="9"/>
      <c r="E1135" s="9"/>
      <c r="F1135" s="10"/>
      <c r="G1135" s="13"/>
      <c r="H1135" s="10"/>
      <c r="I1135" s="10"/>
      <c r="J1135" s="10"/>
      <c r="K1135" s="10"/>
      <c r="L1135" s="10"/>
      <c r="M1135" s="10"/>
      <c r="N1135" s="10"/>
      <c r="O1135" s="10"/>
      <c r="P1135" s="10"/>
      <c r="Q1135" s="10"/>
      <c r="R1135" s="10"/>
    </row>
    <row r="1136" spans="1:18" ht="33">
      <c r="A1136" s="685"/>
      <c r="B1136" s="9"/>
      <c r="C1136" s="9"/>
      <c r="D1136" s="9"/>
      <c r="E1136" s="9"/>
      <c r="F1136" s="10"/>
      <c r="G1136" s="13"/>
      <c r="H1136" s="10"/>
      <c r="I1136" s="10"/>
      <c r="J1136" s="10"/>
      <c r="K1136" s="10"/>
      <c r="L1136" s="10"/>
      <c r="M1136" s="10"/>
      <c r="N1136" s="10"/>
      <c r="O1136" s="10"/>
      <c r="P1136" s="10"/>
      <c r="Q1136" s="10"/>
      <c r="R1136" s="10"/>
    </row>
    <row r="1137" spans="1:18" ht="33">
      <c r="A1137" s="685"/>
      <c r="B1137" s="9"/>
      <c r="C1137" s="9"/>
      <c r="D1137" s="9"/>
      <c r="E1137" s="9"/>
      <c r="F1137" s="10"/>
      <c r="G1137" s="13"/>
      <c r="H1137" s="10"/>
      <c r="I1137" s="10"/>
      <c r="J1137" s="10"/>
      <c r="K1137" s="10"/>
      <c r="L1137" s="10"/>
      <c r="M1137" s="10"/>
      <c r="N1137" s="10"/>
      <c r="O1137" s="10"/>
      <c r="P1137" s="10"/>
      <c r="Q1137" s="10"/>
      <c r="R1137" s="10"/>
    </row>
    <row r="1138" spans="1:18" ht="33">
      <c r="A1138" s="685"/>
      <c r="B1138" s="9"/>
      <c r="C1138" s="9"/>
      <c r="D1138" s="9"/>
      <c r="E1138" s="9"/>
      <c r="F1138" s="10"/>
      <c r="G1138" s="13"/>
      <c r="H1138" s="10"/>
      <c r="I1138" s="10"/>
      <c r="J1138" s="10"/>
      <c r="K1138" s="10"/>
      <c r="L1138" s="10"/>
      <c r="M1138" s="10"/>
      <c r="N1138" s="10"/>
      <c r="O1138" s="10"/>
      <c r="P1138" s="10"/>
      <c r="Q1138" s="10"/>
      <c r="R1138" s="10"/>
    </row>
    <row r="1139" spans="1:18" ht="33">
      <c r="A1139" s="685"/>
      <c r="B1139" s="9"/>
      <c r="C1139" s="9"/>
      <c r="D1139" s="9"/>
      <c r="E1139" s="9"/>
      <c r="F1139" s="10"/>
      <c r="G1139" s="13"/>
      <c r="H1139" s="10"/>
      <c r="I1139" s="10"/>
      <c r="J1139" s="10"/>
      <c r="K1139" s="10"/>
      <c r="L1139" s="10"/>
      <c r="M1139" s="10"/>
      <c r="N1139" s="10"/>
      <c r="O1139" s="10"/>
      <c r="P1139" s="10"/>
      <c r="Q1139" s="10"/>
      <c r="R1139" s="10"/>
    </row>
    <row r="1140" spans="1:18" ht="33">
      <c r="A1140" s="685"/>
      <c r="B1140" s="9"/>
      <c r="C1140" s="9"/>
      <c r="D1140" s="9"/>
      <c r="E1140" s="9"/>
      <c r="F1140" s="10"/>
      <c r="G1140" s="13"/>
      <c r="H1140" s="10"/>
      <c r="I1140" s="10"/>
      <c r="J1140" s="10"/>
      <c r="K1140" s="10"/>
      <c r="L1140" s="10"/>
      <c r="M1140" s="10"/>
      <c r="N1140" s="10"/>
      <c r="O1140" s="10"/>
      <c r="P1140" s="10"/>
      <c r="Q1140" s="10"/>
      <c r="R1140" s="10"/>
    </row>
    <row r="1141" spans="1:18" ht="33">
      <c r="A1141" s="685"/>
      <c r="B1141" s="9"/>
      <c r="C1141" s="9"/>
      <c r="D1141" s="9"/>
      <c r="E1141" s="9"/>
      <c r="F1141" s="10"/>
      <c r="G1141" s="13"/>
      <c r="H1141" s="10"/>
      <c r="I1141" s="10"/>
      <c r="J1141" s="10"/>
      <c r="K1141" s="10"/>
      <c r="L1141" s="10"/>
      <c r="M1141" s="10"/>
      <c r="N1141" s="10"/>
      <c r="O1141" s="10"/>
      <c r="P1141" s="10"/>
      <c r="Q1141" s="10"/>
      <c r="R1141" s="10"/>
    </row>
    <row r="1142" spans="1:18" ht="33">
      <c r="A1142" s="685"/>
      <c r="B1142" s="9"/>
      <c r="C1142" s="9"/>
      <c r="D1142" s="9"/>
      <c r="E1142" s="9"/>
      <c r="F1142" s="10"/>
      <c r="G1142" s="13"/>
      <c r="H1142" s="10"/>
      <c r="I1142" s="10"/>
      <c r="J1142" s="10"/>
      <c r="K1142" s="10"/>
      <c r="L1142" s="10"/>
      <c r="M1142" s="10"/>
      <c r="N1142" s="10"/>
      <c r="O1142" s="10"/>
      <c r="P1142" s="10"/>
      <c r="Q1142" s="10"/>
      <c r="R1142" s="10"/>
    </row>
    <row r="1143" spans="1:18" ht="33">
      <c r="A1143" s="685"/>
      <c r="B1143" s="9"/>
      <c r="C1143" s="9"/>
      <c r="D1143" s="9"/>
      <c r="E1143" s="9"/>
      <c r="F1143" s="10"/>
      <c r="G1143" s="13"/>
      <c r="H1143" s="10"/>
      <c r="I1143" s="10"/>
      <c r="J1143" s="10"/>
      <c r="K1143" s="10"/>
      <c r="L1143" s="10"/>
      <c r="M1143" s="10"/>
      <c r="N1143" s="10"/>
      <c r="O1143" s="10"/>
      <c r="P1143" s="10"/>
      <c r="Q1143" s="10"/>
      <c r="R1143" s="10"/>
    </row>
    <row r="1144" spans="1:18" ht="33">
      <c r="A1144" s="685"/>
      <c r="B1144" s="9"/>
      <c r="C1144" s="9"/>
      <c r="D1144" s="9"/>
      <c r="E1144" s="9"/>
      <c r="F1144" s="10"/>
      <c r="G1144" s="13"/>
      <c r="H1144" s="10"/>
      <c r="I1144" s="10"/>
      <c r="J1144" s="10"/>
      <c r="K1144" s="10"/>
      <c r="L1144" s="10"/>
      <c r="M1144" s="10"/>
      <c r="N1144" s="10"/>
      <c r="O1144" s="10"/>
      <c r="P1144" s="10"/>
      <c r="Q1144" s="10"/>
      <c r="R1144" s="10"/>
    </row>
    <row r="1145" spans="1:18" ht="33">
      <c r="A1145" s="685"/>
      <c r="B1145" s="9"/>
      <c r="C1145" s="9"/>
      <c r="D1145" s="9"/>
      <c r="E1145" s="9"/>
      <c r="F1145" s="10"/>
      <c r="G1145" s="13"/>
      <c r="H1145" s="10"/>
      <c r="I1145" s="10"/>
      <c r="J1145" s="10"/>
      <c r="K1145" s="10"/>
      <c r="L1145" s="10"/>
      <c r="M1145" s="10"/>
      <c r="N1145" s="10"/>
      <c r="O1145" s="10"/>
      <c r="P1145" s="10"/>
      <c r="Q1145" s="10"/>
      <c r="R1145" s="10"/>
    </row>
    <row r="1146" spans="1:18" ht="33">
      <c r="A1146" s="685"/>
      <c r="B1146" s="9"/>
      <c r="C1146" s="9"/>
      <c r="D1146" s="9"/>
      <c r="E1146" s="9"/>
      <c r="F1146" s="10"/>
      <c r="G1146" s="13"/>
      <c r="H1146" s="10"/>
      <c r="I1146" s="10"/>
      <c r="J1146" s="10"/>
      <c r="K1146" s="10"/>
      <c r="L1146" s="10"/>
      <c r="M1146" s="10"/>
      <c r="N1146" s="10"/>
      <c r="O1146" s="10"/>
      <c r="P1146" s="10"/>
      <c r="Q1146" s="10"/>
      <c r="R1146" s="10"/>
    </row>
    <row r="1147" spans="1:18" ht="33">
      <c r="A1147" s="685"/>
      <c r="B1147" s="9"/>
      <c r="C1147" s="9"/>
      <c r="D1147" s="9"/>
      <c r="E1147" s="9"/>
      <c r="F1147" s="10"/>
      <c r="G1147" s="13"/>
      <c r="H1147" s="10"/>
      <c r="I1147" s="10"/>
      <c r="J1147" s="10"/>
      <c r="K1147" s="10"/>
      <c r="L1147" s="10"/>
      <c r="M1147" s="10"/>
      <c r="N1147" s="10"/>
      <c r="O1147" s="10"/>
      <c r="P1147" s="10"/>
      <c r="Q1147" s="10"/>
      <c r="R1147" s="10"/>
    </row>
    <row r="1148" spans="1:18" ht="33">
      <c r="A1148" s="685"/>
      <c r="B1148" s="9"/>
      <c r="C1148" s="9"/>
      <c r="D1148" s="9"/>
      <c r="E1148" s="9"/>
      <c r="F1148" s="10"/>
      <c r="G1148" s="13"/>
      <c r="H1148" s="10"/>
      <c r="I1148" s="10"/>
      <c r="J1148" s="10"/>
      <c r="K1148" s="10"/>
      <c r="L1148" s="10"/>
      <c r="M1148" s="10"/>
      <c r="N1148" s="10"/>
      <c r="O1148" s="10"/>
      <c r="P1148" s="10"/>
      <c r="Q1148" s="10"/>
      <c r="R1148" s="10"/>
    </row>
    <row r="1149" spans="1:18" ht="33">
      <c r="A1149" s="685"/>
      <c r="B1149" s="9"/>
      <c r="C1149" s="9"/>
      <c r="D1149" s="9"/>
      <c r="E1149" s="9"/>
      <c r="F1149" s="10"/>
      <c r="G1149" s="13"/>
      <c r="H1149" s="10"/>
      <c r="I1149" s="10"/>
      <c r="J1149" s="10"/>
      <c r="K1149" s="10"/>
      <c r="L1149" s="10"/>
      <c r="M1149" s="10"/>
      <c r="N1149" s="10"/>
      <c r="O1149" s="10"/>
      <c r="P1149" s="10"/>
      <c r="Q1149" s="10"/>
      <c r="R1149" s="10"/>
    </row>
    <row r="1150" spans="1:18" ht="33">
      <c r="A1150" s="685"/>
      <c r="B1150" s="9"/>
      <c r="C1150" s="9"/>
      <c r="D1150" s="9"/>
      <c r="E1150" s="9"/>
      <c r="F1150" s="10"/>
      <c r="G1150" s="13"/>
      <c r="H1150" s="10"/>
      <c r="I1150" s="10"/>
      <c r="J1150" s="10"/>
      <c r="K1150" s="10"/>
      <c r="L1150" s="10"/>
      <c r="M1150" s="10"/>
      <c r="N1150" s="10"/>
      <c r="O1150" s="10"/>
      <c r="P1150" s="10"/>
      <c r="Q1150" s="10"/>
      <c r="R1150" s="10"/>
    </row>
    <row r="1151" spans="1:18" ht="33">
      <c r="A1151" s="685"/>
      <c r="B1151" s="9"/>
      <c r="C1151" s="9"/>
      <c r="D1151" s="9"/>
      <c r="E1151" s="9"/>
      <c r="F1151" s="10"/>
      <c r="G1151" s="13"/>
      <c r="H1151" s="10"/>
      <c r="I1151" s="10"/>
      <c r="J1151" s="10"/>
      <c r="K1151" s="10"/>
      <c r="L1151" s="10"/>
      <c r="M1151" s="10"/>
      <c r="N1151" s="10"/>
      <c r="O1151" s="10"/>
      <c r="P1151" s="10"/>
      <c r="Q1151" s="10"/>
      <c r="R1151" s="10"/>
    </row>
    <row r="1152" spans="1:18" ht="33">
      <c r="A1152" s="685"/>
      <c r="B1152" s="9"/>
      <c r="C1152" s="9"/>
      <c r="D1152" s="9"/>
      <c r="E1152" s="9"/>
      <c r="F1152" s="10"/>
      <c r="G1152" s="13"/>
      <c r="H1152" s="10"/>
      <c r="I1152" s="10"/>
      <c r="J1152" s="10"/>
      <c r="K1152" s="10"/>
      <c r="L1152" s="10"/>
      <c r="M1152" s="10"/>
      <c r="N1152" s="10"/>
      <c r="O1152" s="10"/>
      <c r="P1152" s="10"/>
      <c r="Q1152" s="10"/>
      <c r="R1152" s="10"/>
    </row>
    <row r="1153" spans="1:18" ht="33">
      <c r="A1153" s="685"/>
      <c r="B1153" s="9"/>
      <c r="C1153" s="9"/>
      <c r="D1153" s="9"/>
      <c r="E1153" s="9"/>
      <c r="F1153" s="10"/>
      <c r="G1153" s="13"/>
      <c r="H1153" s="10"/>
      <c r="I1153" s="10"/>
      <c r="J1153" s="10"/>
      <c r="K1153" s="10"/>
      <c r="L1153" s="10"/>
      <c r="M1153" s="10"/>
      <c r="N1153" s="10"/>
      <c r="O1153" s="10"/>
      <c r="P1153" s="10"/>
      <c r="Q1153" s="10"/>
      <c r="R1153" s="10"/>
    </row>
    <row r="1154" spans="1:18" ht="33">
      <c r="A1154" s="685"/>
      <c r="B1154" s="9"/>
      <c r="C1154" s="9"/>
      <c r="D1154" s="9"/>
      <c r="E1154" s="9"/>
      <c r="F1154" s="10"/>
      <c r="G1154" s="13"/>
      <c r="H1154" s="10"/>
      <c r="I1154" s="10"/>
      <c r="J1154" s="10"/>
      <c r="K1154" s="10"/>
      <c r="L1154" s="10"/>
      <c r="M1154" s="10"/>
      <c r="N1154" s="10"/>
      <c r="O1154" s="10"/>
      <c r="P1154" s="10"/>
      <c r="Q1154" s="10"/>
      <c r="R1154" s="10"/>
    </row>
    <row r="1155" spans="1:18" ht="33">
      <c r="A1155" s="685"/>
      <c r="B1155" s="9"/>
      <c r="C1155" s="9"/>
      <c r="D1155" s="9"/>
      <c r="E1155" s="9"/>
      <c r="F1155" s="10"/>
      <c r="G1155" s="13"/>
      <c r="H1155" s="10"/>
      <c r="I1155" s="10"/>
      <c r="J1155" s="10"/>
      <c r="K1155" s="10"/>
      <c r="L1155" s="10"/>
      <c r="M1155" s="10"/>
      <c r="N1155" s="10"/>
      <c r="O1155" s="10"/>
      <c r="P1155" s="10"/>
      <c r="Q1155" s="10"/>
      <c r="R1155" s="10"/>
    </row>
    <row r="1156" spans="1:18" ht="33">
      <c r="A1156" s="685"/>
      <c r="B1156" s="9"/>
      <c r="C1156" s="9"/>
      <c r="D1156" s="9"/>
      <c r="E1156" s="9"/>
      <c r="F1156" s="10"/>
      <c r="G1156" s="13"/>
      <c r="H1156" s="10"/>
      <c r="I1156" s="10"/>
      <c r="J1156" s="10"/>
      <c r="K1156" s="10"/>
      <c r="L1156" s="10"/>
      <c r="M1156" s="10"/>
      <c r="N1156" s="10"/>
      <c r="O1156" s="10"/>
      <c r="P1156" s="10"/>
      <c r="Q1156" s="10"/>
      <c r="R1156" s="10"/>
    </row>
    <row r="1157" spans="1:18" ht="33">
      <c r="A1157" s="685"/>
      <c r="B1157" s="9"/>
      <c r="C1157" s="9"/>
      <c r="D1157" s="9"/>
      <c r="E1157" s="9"/>
      <c r="F1157" s="10"/>
      <c r="G1157" s="13"/>
      <c r="H1157" s="10"/>
      <c r="I1157" s="10"/>
      <c r="J1157" s="10"/>
      <c r="K1157" s="10"/>
      <c r="L1157" s="10"/>
      <c r="M1157" s="10"/>
      <c r="N1157" s="10"/>
      <c r="O1157" s="10"/>
      <c r="P1157" s="10"/>
      <c r="Q1157" s="10"/>
      <c r="R1157" s="10"/>
    </row>
    <row r="1158" spans="1:18" ht="33">
      <c r="A1158" s="685"/>
      <c r="B1158" s="9"/>
      <c r="C1158" s="9"/>
      <c r="D1158" s="9"/>
      <c r="E1158" s="9"/>
      <c r="F1158" s="10"/>
      <c r="G1158" s="13"/>
      <c r="H1158" s="10"/>
      <c r="I1158" s="10"/>
      <c r="J1158" s="10"/>
      <c r="K1158" s="10"/>
      <c r="L1158" s="10"/>
      <c r="M1158" s="10"/>
      <c r="N1158" s="10"/>
      <c r="O1158" s="10"/>
      <c r="P1158" s="10"/>
      <c r="Q1158" s="10"/>
      <c r="R1158" s="10"/>
    </row>
    <row r="1159" spans="1:18" ht="33">
      <c r="A1159" s="685"/>
      <c r="B1159" s="9"/>
      <c r="C1159" s="9"/>
      <c r="D1159" s="9"/>
      <c r="E1159" s="9"/>
      <c r="F1159" s="10"/>
      <c r="G1159" s="13"/>
      <c r="H1159" s="10"/>
      <c r="I1159" s="10"/>
      <c r="J1159" s="10"/>
      <c r="K1159" s="10"/>
      <c r="L1159" s="10"/>
      <c r="M1159" s="10"/>
      <c r="N1159" s="10"/>
      <c r="O1159" s="10"/>
      <c r="P1159" s="10"/>
      <c r="Q1159" s="10"/>
      <c r="R1159" s="10"/>
    </row>
    <row r="1160" spans="1:18" ht="33">
      <c r="A1160" s="685"/>
      <c r="B1160" s="9"/>
      <c r="C1160" s="9"/>
      <c r="D1160" s="9"/>
      <c r="E1160" s="9"/>
      <c r="F1160" s="10"/>
      <c r="G1160" s="13"/>
      <c r="H1160" s="10"/>
      <c r="I1160" s="10"/>
      <c r="J1160" s="10"/>
      <c r="K1160" s="10"/>
      <c r="L1160" s="10"/>
      <c r="M1160" s="10"/>
      <c r="N1160" s="10"/>
      <c r="O1160" s="10"/>
      <c r="P1160" s="10"/>
      <c r="Q1160" s="10"/>
      <c r="R1160" s="10"/>
    </row>
    <row r="1161" spans="1:18" ht="33">
      <c r="A1161" s="685"/>
      <c r="B1161" s="9"/>
      <c r="C1161" s="9"/>
      <c r="D1161" s="9"/>
      <c r="E1161" s="9"/>
      <c r="F1161" s="10"/>
      <c r="G1161" s="13"/>
      <c r="H1161" s="10"/>
      <c r="I1161" s="10"/>
      <c r="J1161" s="10"/>
      <c r="K1161" s="10"/>
      <c r="L1161" s="10"/>
      <c r="M1161" s="10"/>
      <c r="N1161" s="10"/>
      <c r="O1161" s="10"/>
      <c r="P1161" s="10"/>
      <c r="Q1161" s="10"/>
      <c r="R1161" s="10"/>
    </row>
    <row r="1162" spans="1:18" ht="33">
      <c r="A1162" s="685"/>
      <c r="B1162" s="9"/>
      <c r="C1162" s="9"/>
      <c r="D1162" s="9"/>
      <c r="E1162" s="9"/>
      <c r="F1162" s="10"/>
      <c r="G1162" s="13"/>
      <c r="H1162" s="10"/>
      <c r="I1162" s="10"/>
      <c r="J1162" s="10"/>
      <c r="K1162" s="10"/>
      <c r="L1162" s="10"/>
      <c r="M1162" s="10"/>
      <c r="N1162" s="10"/>
      <c r="O1162" s="10"/>
      <c r="P1162" s="10"/>
      <c r="Q1162" s="10"/>
      <c r="R1162" s="10"/>
    </row>
    <row r="1163" spans="1:18" ht="33">
      <c r="A1163" s="685"/>
      <c r="B1163" s="9"/>
      <c r="C1163" s="9"/>
      <c r="D1163" s="9"/>
      <c r="E1163" s="9"/>
      <c r="F1163" s="10"/>
      <c r="G1163" s="13"/>
      <c r="H1163" s="10"/>
      <c r="I1163" s="10"/>
      <c r="J1163" s="10"/>
      <c r="K1163" s="10"/>
      <c r="L1163" s="10"/>
      <c r="M1163" s="10"/>
      <c r="N1163" s="10"/>
      <c r="O1163" s="10"/>
      <c r="P1163" s="10"/>
      <c r="Q1163" s="10"/>
      <c r="R1163" s="10"/>
    </row>
    <row r="1164" spans="1:18" ht="33">
      <c r="A1164" s="685"/>
      <c r="B1164" s="9"/>
      <c r="C1164" s="9"/>
      <c r="D1164" s="9"/>
      <c r="E1164" s="9"/>
      <c r="F1164" s="10"/>
      <c r="G1164" s="13"/>
      <c r="H1164" s="10"/>
      <c r="I1164" s="10"/>
      <c r="J1164" s="10"/>
      <c r="K1164" s="10"/>
      <c r="L1164" s="10"/>
      <c r="M1164" s="10"/>
      <c r="N1164" s="10"/>
      <c r="O1164" s="10"/>
      <c r="P1164" s="10"/>
      <c r="Q1164" s="10"/>
      <c r="R1164" s="10"/>
    </row>
    <row r="1165" spans="1:18" ht="33">
      <c r="A1165" s="685"/>
      <c r="B1165" s="9"/>
      <c r="C1165" s="9"/>
      <c r="D1165" s="9"/>
      <c r="E1165" s="9"/>
      <c r="F1165" s="10"/>
      <c r="G1165" s="13"/>
      <c r="H1165" s="10"/>
      <c r="I1165" s="10"/>
      <c r="J1165" s="10"/>
      <c r="K1165" s="10"/>
      <c r="L1165" s="10"/>
      <c r="M1165" s="10"/>
      <c r="N1165" s="10"/>
      <c r="O1165" s="10"/>
      <c r="P1165" s="10"/>
      <c r="Q1165" s="10"/>
      <c r="R1165" s="10"/>
    </row>
    <row r="1166" spans="1:18" ht="33">
      <c r="A1166" s="685"/>
      <c r="B1166" s="9"/>
      <c r="C1166" s="9"/>
      <c r="D1166" s="9"/>
      <c r="E1166" s="9"/>
      <c r="F1166" s="10"/>
      <c r="G1166" s="13"/>
      <c r="H1166" s="10"/>
      <c r="I1166" s="10"/>
      <c r="J1166" s="10"/>
      <c r="K1166" s="10"/>
      <c r="L1166" s="10"/>
      <c r="M1166" s="10"/>
      <c r="N1166" s="10"/>
      <c r="O1166" s="10"/>
      <c r="P1166" s="10"/>
      <c r="Q1166" s="10"/>
      <c r="R1166" s="10"/>
    </row>
    <row r="1167" spans="1:18" ht="33">
      <c r="A1167" s="685"/>
      <c r="B1167" s="9"/>
      <c r="C1167" s="9"/>
      <c r="D1167" s="9"/>
      <c r="E1167" s="9"/>
      <c r="F1167" s="10"/>
      <c r="G1167" s="13"/>
      <c r="H1167" s="10"/>
      <c r="I1167" s="10"/>
      <c r="J1167" s="10"/>
      <c r="K1167" s="10"/>
      <c r="L1167" s="10"/>
      <c r="M1167" s="10"/>
      <c r="N1167" s="10"/>
      <c r="O1167" s="10"/>
      <c r="P1167" s="10"/>
      <c r="Q1167" s="10"/>
      <c r="R1167" s="10"/>
    </row>
    <row r="1168" spans="1:18" ht="33">
      <c r="A1168" s="685"/>
      <c r="B1168" s="9"/>
      <c r="C1168" s="9"/>
      <c r="D1168" s="9"/>
      <c r="E1168" s="9"/>
      <c r="F1168" s="10"/>
      <c r="G1168" s="13"/>
      <c r="H1168" s="10"/>
      <c r="I1168" s="10"/>
      <c r="J1168" s="10"/>
      <c r="K1168" s="10"/>
      <c r="L1168" s="10"/>
      <c r="M1168" s="10"/>
      <c r="N1168" s="10"/>
      <c r="O1168" s="10"/>
      <c r="P1168" s="10"/>
      <c r="Q1168" s="10"/>
      <c r="R1168" s="10"/>
    </row>
    <row r="1169" spans="1:18" ht="33">
      <c r="A1169" s="685"/>
      <c r="B1169" s="9"/>
      <c r="C1169" s="9"/>
      <c r="D1169" s="9"/>
      <c r="E1169" s="9"/>
      <c r="F1169" s="10"/>
      <c r="G1169" s="13"/>
      <c r="H1169" s="10"/>
      <c r="I1169" s="10"/>
      <c r="J1169" s="10"/>
      <c r="K1169" s="10"/>
      <c r="L1169" s="10"/>
      <c r="M1169" s="10"/>
      <c r="N1169" s="10"/>
      <c r="O1169" s="10"/>
      <c r="P1169" s="10"/>
      <c r="Q1169" s="10"/>
      <c r="R1169" s="10"/>
    </row>
    <row r="1170" spans="1:18" ht="33">
      <c r="A1170" s="685"/>
      <c r="B1170" s="9"/>
      <c r="C1170" s="9"/>
      <c r="D1170" s="9"/>
      <c r="E1170" s="9"/>
      <c r="F1170" s="10"/>
      <c r="G1170" s="13"/>
      <c r="H1170" s="10"/>
      <c r="I1170" s="10"/>
      <c r="J1170" s="10"/>
      <c r="K1170" s="10"/>
      <c r="L1170" s="10"/>
      <c r="M1170" s="10"/>
      <c r="N1170" s="10"/>
      <c r="O1170" s="10"/>
      <c r="P1170" s="10"/>
      <c r="Q1170" s="10"/>
      <c r="R1170" s="10"/>
    </row>
    <row r="1171" spans="1:18" ht="33">
      <c r="A1171" s="685"/>
      <c r="B1171" s="9"/>
      <c r="C1171" s="9"/>
      <c r="D1171" s="9"/>
      <c r="E1171" s="9"/>
      <c r="F1171" s="10"/>
      <c r="G1171" s="13"/>
      <c r="H1171" s="10"/>
      <c r="I1171" s="10"/>
      <c r="J1171" s="10"/>
      <c r="K1171" s="10"/>
      <c r="L1171" s="10"/>
      <c r="M1171" s="10"/>
      <c r="N1171" s="10"/>
      <c r="O1171" s="10"/>
      <c r="P1171" s="10"/>
      <c r="Q1171" s="10"/>
      <c r="R1171" s="10"/>
    </row>
    <row r="1172" spans="1:18" ht="33">
      <c r="A1172" s="685"/>
      <c r="B1172" s="9"/>
      <c r="C1172" s="9"/>
      <c r="D1172" s="9"/>
      <c r="E1172" s="9"/>
      <c r="F1172" s="10"/>
      <c r="G1172" s="13"/>
      <c r="H1172" s="10"/>
      <c r="I1172" s="10"/>
      <c r="J1172" s="10"/>
      <c r="K1172" s="10"/>
      <c r="L1172" s="10"/>
      <c r="M1172" s="10"/>
      <c r="N1172" s="10"/>
      <c r="O1172" s="10"/>
      <c r="P1172" s="10"/>
      <c r="Q1172" s="10"/>
      <c r="R1172" s="10"/>
    </row>
    <row r="1173" spans="1:18" ht="33">
      <c r="A1173" s="685"/>
      <c r="B1173" s="9"/>
      <c r="C1173" s="9"/>
      <c r="D1173" s="9"/>
      <c r="E1173" s="9"/>
      <c r="F1173" s="10"/>
      <c r="G1173" s="13"/>
      <c r="H1173" s="10"/>
      <c r="I1173" s="10"/>
      <c r="J1173" s="10"/>
      <c r="K1173" s="10"/>
      <c r="L1173" s="10"/>
      <c r="M1173" s="10"/>
      <c r="N1173" s="10"/>
      <c r="O1173" s="10"/>
      <c r="P1173" s="10"/>
      <c r="Q1173" s="10"/>
      <c r="R1173" s="10"/>
    </row>
    <row r="1174" spans="1:18" ht="33">
      <c r="A1174" s="685"/>
      <c r="B1174" s="9"/>
      <c r="C1174" s="9"/>
      <c r="D1174" s="9"/>
      <c r="E1174" s="9"/>
      <c r="F1174" s="10"/>
      <c r="G1174" s="13"/>
      <c r="H1174" s="10"/>
      <c r="I1174" s="10"/>
      <c r="J1174" s="10"/>
      <c r="K1174" s="10"/>
      <c r="L1174" s="10"/>
      <c r="M1174" s="10"/>
      <c r="N1174" s="10"/>
      <c r="O1174" s="10"/>
      <c r="P1174" s="10"/>
      <c r="Q1174" s="10"/>
      <c r="R1174" s="10"/>
    </row>
    <row r="1175" spans="1:18" ht="33">
      <c r="A1175" s="685"/>
      <c r="B1175" s="9"/>
      <c r="C1175" s="9"/>
      <c r="D1175" s="9"/>
      <c r="E1175" s="9"/>
      <c r="F1175" s="10"/>
      <c r="G1175" s="13"/>
      <c r="H1175" s="10"/>
      <c r="I1175" s="10"/>
      <c r="J1175" s="10"/>
      <c r="K1175" s="10"/>
      <c r="L1175" s="10"/>
      <c r="M1175" s="10"/>
      <c r="N1175" s="10"/>
      <c r="O1175" s="10"/>
      <c r="P1175" s="10"/>
      <c r="Q1175" s="10"/>
      <c r="R1175" s="10"/>
    </row>
    <row r="1176" spans="1:18" ht="33">
      <c r="A1176" s="685"/>
      <c r="B1176" s="9"/>
      <c r="C1176" s="9"/>
      <c r="D1176" s="9"/>
      <c r="E1176" s="9"/>
      <c r="F1176" s="10"/>
      <c r="G1176" s="13"/>
      <c r="H1176" s="10"/>
      <c r="I1176" s="10"/>
      <c r="J1176" s="10"/>
      <c r="K1176" s="10"/>
      <c r="L1176" s="10"/>
      <c r="M1176" s="10"/>
      <c r="N1176" s="10"/>
      <c r="O1176" s="10"/>
      <c r="P1176" s="10"/>
      <c r="Q1176" s="10"/>
      <c r="R1176" s="10"/>
    </row>
    <row r="1177" spans="1:18" ht="33">
      <c r="A1177" s="685"/>
      <c r="B1177" s="9"/>
      <c r="C1177" s="9"/>
      <c r="D1177" s="9"/>
      <c r="E1177" s="9"/>
      <c r="F1177" s="10"/>
      <c r="G1177" s="13"/>
      <c r="H1177" s="10"/>
      <c r="I1177" s="10"/>
      <c r="J1177" s="10"/>
      <c r="K1177" s="10"/>
      <c r="L1177" s="10"/>
      <c r="M1177" s="10"/>
      <c r="N1177" s="10"/>
      <c r="O1177" s="10"/>
      <c r="P1177" s="10"/>
      <c r="Q1177" s="10"/>
      <c r="R1177" s="10"/>
    </row>
    <row r="1178" spans="1:18" ht="33">
      <c r="A1178" s="685"/>
      <c r="B1178" s="9"/>
      <c r="C1178" s="9"/>
      <c r="D1178" s="9"/>
      <c r="E1178" s="9"/>
      <c r="F1178" s="10"/>
      <c r="G1178" s="13"/>
      <c r="H1178" s="10"/>
      <c r="I1178" s="10"/>
      <c r="J1178" s="10"/>
      <c r="K1178" s="10"/>
      <c r="L1178" s="10"/>
      <c r="M1178" s="10"/>
      <c r="N1178" s="10"/>
      <c r="O1178" s="10"/>
      <c r="P1178" s="10"/>
      <c r="Q1178" s="10"/>
      <c r="R1178" s="10"/>
    </row>
    <row r="1179" spans="1:18" ht="33">
      <c r="A1179" s="685"/>
      <c r="B1179" s="9"/>
      <c r="C1179" s="9"/>
      <c r="D1179" s="9"/>
      <c r="E1179" s="9"/>
      <c r="F1179" s="10"/>
      <c r="G1179" s="13"/>
      <c r="H1179" s="10"/>
      <c r="I1179" s="10"/>
      <c r="J1179" s="10"/>
      <c r="K1179" s="10"/>
      <c r="L1179" s="10"/>
      <c r="M1179" s="10"/>
      <c r="N1179" s="10"/>
      <c r="O1179" s="10"/>
      <c r="P1179" s="10"/>
      <c r="Q1179" s="10"/>
      <c r="R1179" s="10"/>
    </row>
    <row r="1180" spans="1:18" ht="33">
      <c r="A1180" s="685"/>
      <c r="B1180" s="9"/>
      <c r="C1180" s="9"/>
      <c r="D1180" s="9"/>
      <c r="E1180" s="9"/>
      <c r="F1180" s="10"/>
      <c r="G1180" s="13"/>
      <c r="H1180" s="10"/>
      <c r="I1180" s="10"/>
      <c r="J1180" s="10"/>
      <c r="K1180" s="10"/>
      <c r="L1180" s="10"/>
      <c r="M1180" s="10"/>
      <c r="N1180" s="10"/>
      <c r="O1180" s="10"/>
      <c r="P1180" s="10"/>
      <c r="Q1180" s="10"/>
      <c r="R1180" s="10"/>
    </row>
    <row r="1181" spans="1:18" ht="33">
      <c r="A1181" s="685"/>
      <c r="B1181" s="9"/>
      <c r="C1181" s="9"/>
      <c r="D1181" s="9"/>
      <c r="E1181" s="9"/>
      <c r="F1181" s="10"/>
      <c r="G1181" s="13"/>
      <c r="H1181" s="10"/>
      <c r="I1181" s="10"/>
      <c r="J1181" s="10"/>
      <c r="K1181" s="10"/>
      <c r="L1181" s="10"/>
      <c r="M1181" s="10"/>
      <c r="N1181" s="10"/>
      <c r="O1181" s="10"/>
      <c r="P1181" s="10"/>
      <c r="Q1181" s="10"/>
      <c r="R1181" s="10"/>
    </row>
    <row r="1182" spans="1:18" ht="33">
      <c r="A1182" s="685"/>
      <c r="B1182" s="9"/>
      <c r="C1182" s="9"/>
      <c r="D1182" s="9"/>
      <c r="E1182" s="9"/>
      <c r="F1182" s="10"/>
      <c r="G1182" s="13"/>
      <c r="H1182" s="10"/>
      <c r="I1182" s="10"/>
      <c r="J1182" s="10"/>
      <c r="K1182" s="10"/>
      <c r="L1182" s="10"/>
      <c r="M1182" s="10"/>
      <c r="N1182" s="10"/>
      <c r="O1182" s="10"/>
      <c r="P1182" s="10"/>
      <c r="Q1182" s="10"/>
      <c r="R1182" s="10"/>
    </row>
    <row r="1183" spans="1:18" ht="33">
      <c r="A1183" s="685"/>
      <c r="B1183" s="9"/>
      <c r="C1183" s="9"/>
      <c r="D1183" s="9"/>
      <c r="E1183" s="9"/>
      <c r="F1183" s="10"/>
      <c r="G1183" s="13"/>
      <c r="H1183" s="10"/>
      <c r="I1183" s="10"/>
      <c r="J1183" s="10"/>
      <c r="K1183" s="10"/>
      <c r="L1183" s="10"/>
      <c r="M1183" s="10"/>
      <c r="N1183" s="10"/>
      <c r="O1183" s="10"/>
      <c r="P1183" s="10"/>
      <c r="Q1183" s="10"/>
      <c r="R1183" s="10"/>
    </row>
    <row r="1184" spans="1:18" ht="33">
      <c r="A1184" s="685"/>
      <c r="B1184" s="9"/>
      <c r="C1184" s="9"/>
      <c r="D1184" s="9"/>
      <c r="E1184" s="9"/>
      <c r="F1184" s="10"/>
      <c r="G1184" s="13"/>
      <c r="H1184" s="10"/>
      <c r="I1184" s="10"/>
      <c r="J1184" s="10"/>
      <c r="K1184" s="10"/>
      <c r="L1184" s="10"/>
      <c r="M1184" s="10"/>
      <c r="N1184" s="10"/>
      <c r="O1184" s="10"/>
      <c r="P1184" s="10"/>
      <c r="Q1184" s="10"/>
      <c r="R1184" s="10"/>
    </row>
    <row r="1185" spans="1:18" ht="33">
      <c r="A1185" s="685"/>
      <c r="B1185" s="9"/>
      <c r="C1185" s="9"/>
      <c r="D1185" s="9"/>
      <c r="E1185" s="9"/>
      <c r="F1185" s="10"/>
      <c r="G1185" s="13"/>
      <c r="H1185" s="10"/>
      <c r="I1185" s="10"/>
      <c r="J1185" s="10"/>
      <c r="K1185" s="10"/>
      <c r="L1185" s="10"/>
      <c r="M1185" s="10"/>
      <c r="N1185" s="10"/>
      <c r="O1185" s="10"/>
      <c r="P1185" s="10"/>
      <c r="Q1185" s="10"/>
      <c r="R1185" s="10"/>
    </row>
    <row r="1186" spans="1:18" ht="33">
      <c r="A1186" s="685"/>
      <c r="B1186" s="9"/>
      <c r="C1186" s="9"/>
      <c r="D1186" s="9"/>
      <c r="E1186" s="9"/>
      <c r="F1186" s="10"/>
      <c r="G1186" s="13"/>
      <c r="H1186" s="10"/>
      <c r="I1186" s="10"/>
      <c r="J1186" s="10"/>
      <c r="K1186" s="10"/>
      <c r="L1186" s="10"/>
      <c r="M1186" s="10"/>
      <c r="N1186" s="10"/>
      <c r="O1186" s="10"/>
      <c r="P1186" s="10"/>
      <c r="Q1186" s="10"/>
      <c r="R1186" s="10"/>
    </row>
    <row r="1187" spans="1:18" ht="33">
      <c r="A1187" s="685"/>
      <c r="B1187" s="9"/>
      <c r="C1187" s="9"/>
      <c r="D1187" s="9"/>
      <c r="E1187" s="9"/>
      <c r="F1187" s="10"/>
      <c r="G1187" s="13"/>
      <c r="H1187" s="10"/>
      <c r="I1187" s="10"/>
      <c r="J1187" s="10"/>
      <c r="K1187" s="10"/>
      <c r="L1187" s="10"/>
      <c r="M1187" s="10"/>
      <c r="N1187" s="10"/>
      <c r="O1187" s="10"/>
      <c r="P1187" s="10"/>
      <c r="Q1187" s="10"/>
      <c r="R1187" s="10"/>
    </row>
    <row r="1188" spans="1:18" ht="33">
      <c r="A1188" s="685"/>
      <c r="B1188" s="9"/>
      <c r="C1188" s="9"/>
      <c r="D1188" s="9"/>
      <c r="E1188" s="9"/>
      <c r="F1188" s="10"/>
      <c r="G1188" s="13"/>
      <c r="H1188" s="10"/>
      <c r="I1188" s="10"/>
      <c r="J1188" s="10"/>
      <c r="K1188" s="10"/>
      <c r="L1188" s="10"/>
      <c r="M1188" s="10"/>
      <c r="N1188" s="10"/>
      <c r="O1188" s="10"/>
      <c r="P1188" s="10"/>
      <c r="Q1188" s="10"/>
      <c r="R1188" s="10"/>
    </row>
    <row r="1189" spans="1:18" ht="33">
      <c r="A1189" s="685"/>
      <c r="B1189" s="9"/>
      <c r="C1189" s="9"/>
      <c r="D1189" s="9"/>
      <c r="E1189" s="9"/>
      <c r="F1189" s="10"/>
      <c r="G1189" s="13"/>
      <c r="H1189" s="10"/>
      <c r="I1189" s="10"/>
      <c r="J1189" s="10"/>
      <c r="K1189" s="10"/>
      <c r="L1189" s="10"/>
      <c r="M1189" s="10"/>
      <c r="N1189" s="10"/>
      <c r="O1189" s="10"/>
      <c r="P1189" s="10"/>
      <c r="Q1189" s="10"/>
      <c r="R1189" s="10"/>
    </row>
    <row r="1190" spans="1:18" ht="33">
      <c r="A1190" s="685"/>
      <c r="B1190" s="9"/>
      <c r="C1190" s="9"/>
      <c r="D1190" s="9"/>
      <c r="E1190" s="9"/>
      <c r="F1190" s="10"/>
      <c r="G1190" s="13"/>
      <c r="H1190" s="10"/>
      <c r="I1190" s="10"/>
      <c r="J1190" s="10"/>
      <c r="K1190" s="10"/>
      <c r="L1190" s="10"/>
      <c r="M1190" s="10"/>
      <c r="N1190" s="10"/>
      <c r="O1190" s="10"/>
      <c r="P1190" s="10"/>
      <c r="Q1190" s="10"/>
      <c r="R1190" s="10"/>
    </row>
    <row r="1191" spans="1:18" ht="33">
      <c r="A1191" s="685"/>
      <c r="B1191" s="9"/>
      <c r="C1191" s="9"/>
      <c r="D1191" s="9"/>
      <c r="E1191" s="9"/>
      <c r="F1191" s="10"/>
      <c r="G1191" s="13"/>
      <c r="H1191" s="10"/>
      <c r="I1191" s="10"/>
      <c r="J1191" s="10"/>
      <c r="K1191" s="10"/>
      <c r="L1191" s="10"/>
      <c r="M1191" s="10"/>
      <c r="N1191" s="10"/>
      <c r="O1191" s="10"/>
      <c r="P1191" s="10"/>
      <c r="Q1191" s="10"/>
      <c r="R1191" s="10"/>
    </row>
    <row r="1192" spans="1:18" ht="33">
      <c r="A1192" s="685"/>
      <c r="B1192" s="9"/>
      <c r="C1192" s="9"/>
      <c r="D1192" s="9"/>
      <c r="E1192" s="9"/>
      <c r="F1192" s="10"/>
      <c r="G1192" s="13"/>
      <c r="H1192" s="10"/>
      <c r="I1192" s="10"/>
      <c r="J1192" s="10"/>
      <c r="K1192" s="10"/>
      <c r="L1192" s="10"/>
      <c r="M1192" s="10"/>
      <c r="N1192" s="10"/>
      <c r="O1192" s="10"/>
      <c r="P1192" s="10"/>
      <c r="Q1192" s="10"/>
      <c r="R1192" s="10"/>
    </row>
    <row r="1193" spans="1:18" ht="33">
      <c r="A1193" s="685"/>
      <c r="B1193" s="9"/>
      <c r="C1193" s="9"/>
      <c r="D1193" s="9"/>
      <c r="E1193" s="9"/>
      <c r="F1193" s="10"/>
      <c r="G1193" s="13"/>
      <c r="H1193" s="10"/>
      <c r="I1193" s="10"/>
      <c r="J1193" s="10"/>
      <c r="K1193" s="10"/>
      <c r="L1193" s="10"/>
      <c r="M1193" s="10"/>
      <c r="N1193" s="10"/>
      <c r="O1193" s="10"/>
      <c r="P1193" s="10"/>
      <c r="Q1193" s="10"/>
      <c r="R1193" s="10"/>
    </row>
    <row r="1194" spans="1:18" ht="33">
      <c r="A1194" s="685"/>
      <c r="B1194" s="9"/>
      <c r="C1194" s="9"/>
      <c r="D1194" s="9"/>
      <c r="E1194" s="9"/>
      <c r="F1194" s="10"/>
      <c r="G1194" s="13"/>
      <c r="H1194" s="10"/>
      <c r="I1194" s="10"/>
      <c r="J1194" s="10"/>
      <c r="K1194" s="10"/>
      <c r="L1194" s="10"/>
      <c r="M1194" s="10"/>
      <c r="N1194" s="10"/>
      <c r="O1194" s="10"/>
      <c r="P1194" s="10"/>
      <c r="Q1194" s="10"/>
      <c r="R1194" s="10"/>
    </row>
    <row r="1195" spans="1:18" ht="33">
      <c r="A1195" s="685"/>
      <c r="B1195" s="9"/>
      <c r="C1195" s="9"/>
      <c r="D1195" s="9"/>
      <c r="E1195" s="9"/>
      <c r="F1195" s="10"/>
      <c r="G1195" s="13"/>
      <c r="H1195" s="10"/>
      <c r="I1195" s="10"/>
      <c r="J1195" s="10"/>
      <c r="K1195" s="10"/>
      <c r="L1195" s="10"/>
      <c r="M1195" s="10"/>
      <c r="N1195" s="10"/>
      <c r="O1195" s="10"/>
      <c r="P1195" s="10"/>
      <c r="Q1195" s="10"/>
      <c r="R1195" s="10"/>
    </row>
    <row r="1196" spans="1:18" ht="33">
      <c r="A1196" s="685"/>
      <c r="B1196" s="9"/>
      <c r="C1196" s="9"/>
      <c r="D1196" s="9"/>
      <c r="E1196" s="9"/>
      <c r="F1196" s="10"/>
      <c r="G1196" s="13"/>
      <c r="H1196" s="10"/>
      <c r="I1196" s="10"/>
      <c r="J1196" s="10"/>
      <c r="K1196" s="10"/>
      <c r="L1196" s="10"/>
      <c r="M1196" s="10"/>
      <c r="N1196" s="10"/>
      <c r="O1196" s="10"/>
      <c r="P1196" s="10"/>
      <c r="Q1196" s="10"/>
      <c r="R1196" s="10"/>
    </row>
    <row r="1197" spans="1:18" ht="33">
      <c r="A1197" s="685"/>
      <c r="B1197" s="9"/>
      <c r="C1197" s="9"/>
      <c r="D1197" s="9"/>
      <c r="E1197" s="9"/>
      <c r="F1197" s="10"/>
      <c r="G1197" s="13"/>
      <c r="H1197" s="10"/>
      <c r="I1197" s="10"/>
      <c r="J1197" s="10"/>
      <c r="K1197" s="10"/>
      <c r="L1197" s="10"/>
      <c r="M1197" s="10"/>
      <c r="N1197" s="10"/>
      <c r="O1197" s="10"/>
      <c r="P1197" s="10"/>
      <c r="Q1197" s="10"/>
      <c r="R1197" s="10"/>
    </row>
    <row r="1198" spans="1:18" ht="33">
      <c r="A1198" s="685"/>
      <c r="B1198" s="9"/>
      <c r="C1198" s="9"/>
      <c r="D1198" s="9"/>
      <c r="E1198" s="9"/>
      <c r="F1198" s="10"/>
      <c r="G1198" s="13"/>
      <c r="H1198" s="10"/>
      <c r="I1198" s="10"/>
      <c r="J1198" s="10"/>
      <c r="K1198" s="10"/>
      <c r="L1198" s="10"/>
      <c r="M1198" s="10"/>
      <c r="N1198" s="10"/>
      <c r="O1198" s="10"/>
      <c r="P1198" s="10"/>
      <c r="Q1198" s="10"/>
      <c r="R1198" s="10"/>
    </row>
    <row r="1199" spans="1:18" ht="33">
      <c r="A1199" s="685"/>
      <c r="B1199" s="9"/>
      <c r="C1199" s="9"/>
      <c r="D1199" s="9"/>
      <c r="E1199" s="9"/>
      <c r="F1199" s="10"/>
      <c r="G1199" s="13"/>
      <c r="H1199" s="10"/>
      <c r="I1199" s="10"/>
      <c r="J1199" s="10"/>
      <c r="K1199" s="10"/>
      <c r="L1199" s="10"/>
      <c r="M1199" s="10"/>
      <c r="N1199" s="10"/>
      <c r="O1199" s="10"/>
      <c r="P1199" s="10"/>
      <c r="Q1199" s="10"/>
      <c r="R1199" s="10"/>
    </row>
    <row r="1200" spans="1:18" ht="33">
      <c r="A1200" s="685"/>
      <c r="B1200" s="9"/>
      <c r="C1200" s="9"/>
      <c r="D1200" s="9"/>
      <c r="E1200" s="9"/>
      <c r="F1200" s="10"/>
      <c r="G1200" s="13"/>
      <c r="H1200" s="10"/>
      <c r="I1200" s="10"/>
      <c r="J1200" s="10"/>
      <c r="K1200" s="10"/>
      <c r="L1200" s="10"/>
      <c r="M1200" s="10"/>
      <c r="N1200" s="10"/>
      <c r="O1200" s="10"/>
      <c r="P1200" s="10"/>
      <c r="Q1200" s="10"/>
      <c r="R1200" s="10"/>
    </row>
    <row r="1201" spans="1:18" ht="33">
      <c r="A1201" s="685"/>
      <c r="B1201" s="9"/>
      <c r="C1201" s="9"/>
      <c r="D1201" s="9"/>
      <c r="E1201" s="9"/>
      <c r="F1201" s="10"/>
      <c r="G1201" s="13"/>
      <c r="H1201" s="10"/>
      <c r="I1201" s="10"/>
      <c r="J1201" s="10"/>
      <c r="K1201" s="10"/>
      <c r="L1201" s="10"/>
      <c r="M1201" s="10"/>
      <c r="N1201" s="10"/>
      <c r="O1201" s="10"/>
      <c r="P1201" s="10"/>
      <c r="Q1201" s="10"/>
      <c r="R1201" s="10"/>
    </row>
    <row r="1202" spans="1:18" ht="33">
      <c r="A1202" s="685"/>
      <c r="B1202" s="9"/>
      <c r="C1202" s="9"/>
      <c r="D1202" s="9"/>
      <c r="E1202" s="9"/>
      <c r="F1202" s="10"/>
      <c r="G1202" s="13"/>
      <c r="H1202" s="10"/>
      <c r="I1202" s="10"/>
      <c r="J1202" s="10"/>
      <c r="K1202" s="10"/>
      <c r="L1202" s="10"/>
      <c r="M1202" s="10"/>
      <c r="N1202" s="10"/>
      <c r="O1202" s="10"/>
      <c r="P1202" s="10"/>
      <c r="Q1202" s="10"/>
      <c r="R1202" s="10"/>
    </row>
    <row r="1203" spans="1:18" ht="33">
      <c r="A1203" s="685"/>
      <c r="B1203" s="9"/>
      <c r="C1203" s="9"/>
      <c r="D1203" s="9"/>
      <c r="E1203" s="9"/>
      <c r="F1203" s="10"/>
      <c r="G1203" s="13"/>
      <c r="H1203" s="10"/>
      <c r="I1203" s="10"/>
      <c r="J1203" s="10"/>
      <c r="K1203" s="10"/>
      <c r="L1203" s="10"/>
      <c r="M1203" s="10"/>
      <c r="N1203" s="10"/>
      <c r="O1203" s="10"/>
      <c r="P1203" s="10"/>
      <c r="Q1203" s="10"/>
      <c r="R1203" s="10"/>
    </row>
    <row r="1204" spans="1:18" ht="33">
      <c r="A1204" s="685"/>
      <c r="B1204" s="9"/>
      <c r="C1204" s="9"/>
      <c r="D1204" s="9"/>
      <c r="E1204" s="9"/>
      <c r="F1204" s="10"/>
      <c r="G1204" s="13"/>
      <c r="H1204" s="10"/>
      <c r="I1204" s="10"/>
      <c r="J1204" s="10"/>
      <c r="K1204" s="10"/>
      <c r="L1204" s="10"/>
      <c r="M1204" s="10"/>
      <c r="N1204" s="10"/>
      <c r="O1204" s="10"/>
      <c r="P1204" s="10"/>
      <c r="Q1204" s="10"/>
      <c r="R1204" s="10"/>
    </row>
    <row r="1205" spans="1:18" ht="33">
      <c r="A1205" s="685"/>
      <c r="B1205" s="9"/>
      <c r="C1205" s="9"/>
      <c r="D1205" s="9"/>
      <c r="E1205" s="9"/>
      <c r="F1205" s="10"/>
      <c r="G1205" s="13"/>
      <c r="H1205" s="10"/>
      <c r="I1205" s="10"/>
      <c r="J1205" s="10"/>
      <c r="K1205" s="10"/>
      <c r="L1205" s="10"/>
      <c r="M1205" s="10"/>
      <c r="N1205" s="10"/>
      <c r="O1205" s="10"/>
      <c r="P1205" s="10"/>
      <c r="Q1205" s="10"/>
      <c r="R1205" s="10"/>
    </row>
    <row r="1206" spans="1:18" ht="33">
      <c r="A1206" s="685"/>
      <c r="B1206" s="9"/>
      <c r="C1206" s="9"/>
      <c r="D1206" s="9"/>
      <c r="E1206" s="9"/>
      <c r="F1206" s="10"/>
      <c r="G1206" s="13"/>
      <c r="H1206" s="10"/>
      <c r="I1206" s="10"/>
      <c r="J1206" s="10"/>
      <c r="K1206" s="10"/>
      <c r="L1206" s="10"/>
      <c r="M1206" s="10"/>
      <c r="N1206" s="10"/>
      <c r="O1206" s="10"/>
      <c r="P1206" s="10"/>
      <c r="Q1206" s="10"/>
      <c r="R1206" s="10"/>
    </row>
    <row r="1207" spans="1:18" ht="33">
      <c r="A1207" s="685"/>
      <c r="B1207" s="9"/>
      <c r="C1207" s="9"/>
      <c r="D1207" s="9"/>
      <c r="E1207" s="9"/>
      <c r="F1207" s="10"/>
      <c r="G1207" s="13"/>
      <c r="H1207" s="10"/>
      <c r="I1207" s="10"/>
      <c r="J1207" s="10"/>
      <c r="K1207" s="10"/>
      <c r="L1207" s="10"/>
      <c r="M1207" s="10"/>
      <c r="N1207" s="10"/>
      <c r="O1207" s="10"/>
      <c r="P1207" s="10"/>
      <c r="Q1207" s="10"/>
      <c r="R1207" s="10"/>
    </row>
    <row r="1208" spans="1:18" ht="33">
      <c r="A1208" s="685"/>
      <c r="B1208" s="9"/>
      <c r="C1208" s="9"/>
      <c r="D1208" s="9"/>
      <c r="E1208" s="9"/>
      <c r="F1208" s="10"/>
      <c r="G1208" s="13"/>
      <c r="H1208" s="10"/>
      <c r="I1208" s="10"/>
      <c r="J1208" s="10"/>
      <c r="K1208" s="10"/>
      <c r="L1208" s="10"/>
      <c r="M1208" s="10"/>
      <c r="N1208" s="10"/>
      <c r="O1208" s="10"/>
      <c r="P1208" s="10"/>
      <c r="Q1208" s="10"/>
      <c r="R1208" s="10"/>
    </row>
    <row r="1209" spans="1:18" ht="33">
      <c r="A1209" s="685"/>
      <c r="B1209" s="9"/>
      <c r="C1209" s="9"/>
      <c r="D1209" s="9"/>
      <c r="E1209" s="9"/>
      <c r="F1209" s="10"/>
      <c r="G1209" s="13"/>
      <c r="H1209" s="10"/>
      <c r="I1209" s="10"/>
      <c r="J1209" s="10"/>
      <c r="K1209" s="10"/>
      <c r="L1209" s="10"/>
      <c r="M1209" s="10"/>
      <c r="N1209" s="10"/>
      <c r="O1209" s="10"/>
      <c r="P1209" s="10"/>
      <c r="Q1209" s="10"/>
      <c r="R1209" s="10"/>
    </row>
    <row r="1210" spans="1:18" ht="33">
      <c r="A1210" s="685"/>
      <c r="B1210" s="9"/>
      <c r="C1210" s="9"/>
      <c r="D1210" s="9"/>
      <c r="E1210" s="9"/>
      <c r="F1210" s="10"/>
      <c r="G1210" s="13"/>
      <c r="H1210" s="10"/>
      <c r="I1210" s="10"/>
      <c r="J1210" s="10"/>
      <c r="K1210" s="10"/>
      <c r="L1210" s="10"/>
      <c r="M1210" s="10"/>
      <c r="N1210" s="10"/>
      <c r="O1210" s="10"/>
      <c r="P1210" s="10"/>
      <c r="Q1210" s="10"/>
      <c r="R1210" s="10"/>
    </row>
    <row r="1211" spans="1:18" ht="33">
      <c r="A1211" s="685"/>
      <c r="B1211" s="9"/>
      <c r="C1211" s="9"/>
      <c r="D1211" s="9"/>
      <c r="E1211" s="9"/>
      <c r="F1211" s="10"/>
      <c r="G1211" s="13"/>
      <c r="H1211" s="10"/>
      <c r="I1211" s="10"/>
      <c r="J1211" s="10"/>
      <c r="K1211" s="10"/>
      <c r="L1211" s="10"/>
      <c r="M1211" s="10"/>
      <c r="N1211" s="10"/>
      <c r="O1211" s="10"/>
      <c r="P1211" s="10"/>
      <c r="Q1211" s="10"/>
      <c r="R1211" s="10"/>
    </row>
    <row r="1212" spans="1:18" ht="33">
      <c r="A1212" s="685"/>
      <c r="B1212" s="9"/>
      <c r="C1212" s="9"/>
      <c r="D1212" s="9"/>
      <c r="E1212" s="9"/>
      <c r="F1212" s="10"/>
      <c r="G1212" s="13"/>
      <c r="H1212" s="10"/>
      <c r="I1212" s="10"/>
      <c r="J1212" s="10"/>
      <c r="K1212" s="10"/>
      <c r="L1212" s="10"/>
      <c r="M1212" s="10"/>
      <c r="N1212" s="10"/>
      <c r="O1212" s="10"/>
      <c r="P1212" s="10"/>
      <c r="Q1212" s="10"/>
      <c r="R1212" s="10"/>
    </row>
    <row r="1213" spans="1:18" ht="33">
      <c r="A1213" s="685"/>
      <c r="B1213" s="9"/>
      <c r="C1213" s="9"/>
      <c r="D1213" s="9"/>
      <c r="E1213" s="9"/>
      <c r="F1213" s="10"/>
      <c r="G1213" s="13"/>
      <c r="H1213" s="10"/>
      <c r="I1213" s="10"/>
      <c r="J1213" s="10"/>
      <c r="K1213" s="10"/>
      <c r="L1213" s="10"/>
      <c r="M1213" s="10"/>
      <c r="N1213" s="10"/>
      <c r="O1213" s="10"/>
      <c r="P1213" s="10"/>
      <c r="Q1213" s="10"/>
      <c r="R1213" s="10"/>
    </row>
    <row r="1214" spans="1:18" ht="33">
      <c r="A1214" s="685"/>
      <c r="B1214" s="9"/>
      <c r="C1214" s="9"/>
      <c r="D1214" s="9"/>
      <c r="E1214" s="9"/>
      <c r="F1214" s="10"/>
      <c r="G1214" s="13"/>
      <c r="H1214" s="10"/>
      <c r="I1214" s="10"/>
      <c r="J1214" s="10"/>
      <c r="K1214" s="10"/>
      <c r="L1214" s="10"/>
      <c r="M1214" s="10"/>
      <c r="N1214" s="10"/>
      <c r="O1214" s="10"/>
      <c r="P1214" s="10"/>
      <c r="Q1214" s="10"/>
      <c r="R1214" s="10"/>
    </row>
    <row r="1215" spans="1:18" ht="33">
      <c r="A1215" s="685"/>
      <c r="B1215" s="9"/>
      <c r="C1215" s="9"/>
      <c r="D1215" s="9"/>
      <c r="E1215" s="9"/>
      <c r="F1215" s="10"/>
      <c r="G1215" s="13"/>
      <c r="H1215" s="10"/>
      <c r="I1215" s="10"/>
      <c r="J1215" s="10"/>
      <c r="K1215" s="10"/>
      <c r="L1215" s="10"/>
      <c r="M1215" s="10"/>
      <c r="N1215" s="10"/>
      <c r="O1215" s="10"/>
      <c r="P1215" s="10"/>
      <c r="Q1215" s="10"/>
      <c r="R1215" s="10"/>
    </row>
    <row r="1216" spans="1:18" ht="33">
      <c r="A1216" s="685"/>
      <c r="B1216" s="9"/>
      <c r="C1216" s="9"/>
      <c r="D1216" s="9"/>
      <c r="E1216" s="9"/>
      <c r="F1216" s="10"/>
      <c r="G1216" s="13"/>
      <c r="H1216" s="10"/>
      <c r="I1216" s="10"/>
      <c r="J1216" s="10"/>
      <c r="K1216" s="10"/>
      <c r="L1216" s="10"/>
      <c r="M1216" s="10"/>
      <c r="N1216" s="10"/>
      <c r="O1216" s="10"/>
      <c r="P1216" s="10"/>
      <c r="Q1216" s="10"/>
      <c r="R1216" s="10"/>
    </row>
    <row r="1217" spans="1:18" ht="33">
      <c r="A1217" s="685"/>
      <c r="B1217" s="9"/>
      <c r="C1217" s="9"/>
      <c r="D1217" s="9"/>
      <c r="E1217" s="9"/>
      <c r="F1217" s="10"/>
      <c r="G1217" s="13"/>
      <c r="H1217" s="10"/>
      <c r="I1217" s="10"/>
      <c r="J1217" s="10"/>
      <c r="K1217" s="10"/>
      <c r="L1217" s="10"/>
      <c r="M1217" s="10"/>
      <c r="N1217" s="10"/>
      <c r="O1217" s="10"/>
      <c r="P1217" s="10"/>
      <c r="Q1217" s="10"/>
      <c r="R1217" s="10"/>
    </row>
    <row r="1218" spans="1:18" ht="33">
      <c r="A1218" s="685"/>
      <c r="B1218" s="9"/>
      <c r="C1218" s="9"/>
      <c r="D1218" s="9"/>
      <c r="E1218" s="9"/>
      <c r="F1218" s="10"/>
      <c r="G1218" s="13"/>
      <c r="H1218" s="10"/>
      <c r="I1218" s="10"/>
      <c r="J1218" s="10"/>
      <c r="K1218" s="10"/>
      <c r="L1218" s="10"/>
      <c r="M1218" s="10"/>
      <c r="N1218" s="10"/>
      <c r="O1218" s="10"/>
      <c r="P1218" s="10"/>
      <c r="Q1218" s="10"/>
      <c r="R1218" s="10"/>
    </row>
    <row r="1219" spans="1:18" ht="33">
      <c r="A1219" s="685"/>
      <c r="B1219" s="9"/>
      <c r="C1219" s="9"/>
      <c r="D1219" s="9"/>
      <c r="E1219" s="9"/>
      <c r="F1219" s="10"/>
      <c r="G1219" s="13"/>
      <c r="H1219" s="10"/>
      <c r="I1219" s="10"/>
      <c r="J1219" s="10"/>
      <c r="K1219" s="10"/>
      <c r="L1219" s="10"/>
      <c r="M1219" s="10"/>
      <c r="N1219" s="10"/>
      <c r="O1219" s="10"/>
      <c r="P1219" s="10"/>
      <c r="Q1219" s="10"/>
      <c r="R1219" s="10"/>
    </row>
    <row r="1220" spans="1:18" ht="33">
      <c r="A1220" s="685"/>
      <c r="B1220" s="9"/>
      <c r="C1220" s="9"/>
      <c r="D1220" s="9"/>
      <c r="E1220" s="9"/>
      <c r="F1220" s="10"/>
      <c r="G1220" s="13"/>
      <c r="H1220" s="10"/>
      <c r="I1220" s="10"/>
      <c r="J1220" s="10"/>
      <c r="K1220" s="10"/>
      <c r="L1220" s="10"/>
      <c r="M1220" s="10"/>
      <c r="N1220" s="10"/>
      <c r="O1220" s="10"/>
      <c r="P1220" s="10"/>
      <c r="Q1220" s="10"/>
      <c r="R1220" s="10"/>
    </row>
    <row r="1221" spans="1:18" ht="33">
      <c r="A1221" s="685"/>
      <c r="B1221" s="9"/>
      <c r="C1221" s="9"/>
      <c r="D1221" s="9"/>
      <c r="E1221" s="9"/>
      <c r="F1221" s="10"/>
      <c r="G1221" s="13"/>
      <c r="H1221" s="10"/>
      <c r="I1221" s="10"/>
      <c r="J1221" s="10"/>
      <c r="K1221" s="10"/>
      <c r="L1221" s="10"/>
      <c r="M1221" s="10"/>
      <c r="N1221" s="10"/>
      <c r="O1221" s="10"/>
      <c r="P1221" s="10"/>
      <c r="Q1221" s="10"/>
      <c r="R1221" s="10"/>
    </row>
    <row r="1222" spans="1:18" ht="33">
      <c r="A1222" s="685"/>
      <c r="B1222" s="9"/>
      <c r="C1222" s="9"/>
      <c r="D1222" s="9"/>
      <c r="E1222" s="9"/>
      <c r="F1222" s="10"/>
      <c r="G1222" s="13"/>
      <c r="H1222" s="10"/>
      <c r="I1222" s="10"/>
      <c r="J1222" s="10"/>
      <c r="K1222" s="10"/>
      <c r="L1222" s="10"/>
      <c r="M1222" s="10"/>
      <c r="N1222" s="10"/>
      <c r="O1222" s="10"/>
      <c r="P1222" s="10"/>
      <c r="Q1222" s="10"/>
      <c r="R1222" s="10"/>
    </row>
    <row r="1223" spans="1:18" ht="33">
      <c r="A1223" s="685"/>
      <c r="B1223" s="9"/>
      <c r="C1223" s="9"/>
      <c r="D1223" s="9"/>
      <c r="E1223" s="9"/>
      <c r="F1223" s="10"/>
      <c r="G1223" s="13"/>
      <c r="H1223" s="10"/>
      <c r="I1223" s="10"/>
      <c r="J1223" s="10"/>
      <c r="K1223" s="10"/>
      <c r="L1223" s="10"/>
      <c r="M1223" s="10"/>
      <c r="N1223" s="10"/>
      <c r="O1223" s="10"/>
      <c r="P1223" s="10"/>
      <c r="Q1223" s="10"/>
      <c r="R1223" s="10"/>
    </row>
    <row r="1224" spans="1:18" ht="33">
      <c r="A1224" s="685"/>
      <c r="B1224" s="9"/>
      <c r="C1224" s="9"/>
      <c r="D1224" s="9"/>
      <c r="E1224" s="9"/>
      <c r="F1224" s="10"/>
      <c r="G1224" s="13"/>
      <c r="H1224" s="10"/>
      <c r="I1224" s="10"/>
      <c r="J1224" s="10"/>
      <c r="K1224" s="10"/>
      <c r="L1224" s="10"/>
      <c r="M1224" s="10"/>
      <c r="N1224" s="10"/>
      <c r="O1224" s="10"/>
      <c r="P1224" s="10"/>
      <c r="Q1224" s="10"/>
      <c r="R1224" s="10"/>
    </row>
    <row r="1225" spans="1:18" ht="33">
      <c r="A1225" s="685"/>
      <c r="B1225" s="9"/>
      <c r="C1225" s="9"/>
      <c r="D1225" s="9"/>
      <c r="E1225" s="9"/>
      <c r="F1225" s="10"/>
      <c r="G1225" s="13"/>
      <c r="H1225" s="10"/>
      <c r="I1225" s="10"/>
      <c r="J1225" s="10"/>
      <c r="K1225" s="10"/>
      <c r="L1225" s="10"/>
      <c r="M1225" s="10"/>
      <c r="N1225" s="10"/>
      <c r="O1225" s="10"/>
      <c r="P1225" s="10"/>
      <c r="Q1225" s="10"/>
      <c r="R1225" s="10"/>
    </row>
    <row r="1226" spans="1:18" ht="33">
      <c r="A1226" s="685"/>
      <c r="B1226" s="9"/>
      <c r="C1226" s="9"/>
      <c r="D1226" s="9"/>
      <c r="E1226" s="9"/>
      <c r="F1226" s="10"/>
      <c r="G1226" s="13"/>
      <c r="H1226" s="10"/>
      <c r="I1226" s="10"/>
      <c r="J1226" s="10"/>
      <c r="K1226" s="10"/>
      <c r="L1226" s="10"/>
      <c r="M1226" s="10"/>
      <c r="N1226" s="10"/>
      <c r="O1226" s="10"/>
      <c r="P1226" s="10"/>
      <c r="Q1226" s="10"/>
      <c r="R1226" s="10"/>
    </row>
    <row r="1227" spans="1:18" ht="33">
      <c r="A1227" s="685"/>
      <c r="B1227" s="9"/>
      <c r="C1227" s="9"/>
      <c r="D1227" s="9"/>
      <c r="E1227" s="9"/>
      <c r="F1227" s="10"/>
      <c r="G1227" s="13"/>
      <c r="H1227" s="10"/>
      <c r="I1227" s="10"/>
      <c r="J1227" s="10"/>
      <c r="K1227" s="10"/>
      <c r="L1227" s="10"/>
      <c r="M1227" s="10"/>
      <c r="N1227" s="10"/>
      <c r="O1227" s="10"/>
      <c r="P1227" s="10"/>
      <c r="Q1227" s="10"/>
      <c r="R1227" s="10"/>
    </row>
    <row r="1228" spans="1:18" ht="33">
      <c r="A1228" s="685"/>
      <c r="B1228" s="9"/>
      <c r="C1228" s="9"/>
      <c r="D1228" s="9"/>
      <c r="E1228" s="9"/>
      <c r="F1228" s="10"/>
      <c r="G1228" s="13"/>
      <c r="H1228" s="10"/>
      <c r="I1228" s="10"/>
      <c r="J1228" s="10"/>
      <c r="K1228" s="10"/>
      <c r="L1228" s="10"/>
      <c r="M1228" s="10"/>
      <c r="N1228" s="10"/>
      <c r="O1228" s="10"/>
      <c r="P1228" s="10"/>
      <c r="Q1228" s="10"/>
      <c r="R1228" s="10"/>
    </row>
    <row r="1229" spans="1:18" ht="33">
      <c r="A1229" s="685"/>
      <c r="B1229" s="9"/>
      <c r="C1229" s="9"/>
      <c r="D1229" s="9"/>
      <c r="E1229" s="9"/>
      <c r="F1229" s="10"/>
      <c r="G1229" s="13"/>
      <c r="H1229" s="10"/>
      <c r="I1229" s="10"/>
      <c r="J1229" s="10"/>
      <c r="K1229" s="10"/>
      <c r="L1229" s="10"/>
      <c r="M1229" s="10"/>
      <c r="N1229" s="10"/>
      <c r="O1229" s="10"/>
      <c r="P1229" s="10"/>
      <c r="Q1229" s="10"/>
      <c r="R1229" s="10"/>
    </row>
    <row r="1230" spans="1:18" ht="33">
      <c r="A1230" s="685"/>
      <c r="B1230" s="9"/>
      <c r="C1230" s="9"/>
      <c r="D1230" s="9"/>
      <c r="E1230" s="9"/>
      <c r="F1230" s="10"/>
      <c r="G1230" s="13"/>
      <c r="H1230" s="10"/>
      <c r="I1230" s="10"/>
      <c r="J1230" s="10"/>
      <c r="K1230" s="10"/>
      <c r="L1230" s="10"/>
      <c r="M1230" s="10"/>
      <c r="N1230" s="10"/>
      <c r="O1230" s="10"/>
      <c r="P1230" s="10"/>
      <c r="Q1230" s="10"/>
      <c r="R1230" s="10"/>
    </row>
    <row r="1231" spans="1:18" ht="33">
      <c r="A1231" s="685"/>
      <c r="B1231" s="9"/>
      <c r="C1231" s="9"/>
      <c r="D1231" s="9"/>
      <c r="E1231" s="9"/>
      <c r="F1231" s="10"/>
      <c r="G1231" s="13"/>
      <c r="H1231" s="10"/>
      <c r="I1231" s="10"/>
      <c r="J1231" s="10"/>
      <c r="K1231" s="10"/>
      <c r="L1231" s="10"/>
      <c r="M1231" s="10"/>
      <c r="N1231" s="10"/>
      <c r="O1231" s="10"/>
      <c r="P1231" s="10"/>
      <c r="Q1231" s="10"/>
      <c r="R1231" s="10"/>
    </row>
    <row r="1232" spans="1:18" ht="33">
      <c r="A1232" s="685"/>
      <c r="B1232" s="9"/>
      <c r="C1232" s="9"/>
      <c r="D1232" s="9"/>
      <c r="E1232" s="9"/>
      <c r="F1232" s="10"/>
      <c r="G1232" s="13"/>
      <c r="H1232" s="10"/>
      <c r="I1232" s="10"/>
      <c r="J1232" s="10"/>
      <c r="K1232" s="10"/>
      <c r="L1232" s="10"/>
      <c r="M1232" s="10"/>
      <c r="N1232" s="10"/>
      <c r="O1232" s="10"/>
      <c r="P1232" s="10"/>
      <c r="Q1232" s="10"/>
      <c r="R1232" s="10"/>
    </row>
    <row r="1233" spans="1:18" ht="33">
      <c r="A1233" s="685"/>
      <c r="B1233" s="9"/>
      <c r="C1233" s="9"/>
      <c r="D1233" s="9"/>
      <c r="E1233" s="9"/>
      <c r="F1233" s="10"/>
      <c r="G1233" s="13"/>
      <c r="H1233" s="10"/>
      <c r="I1233" s="10"/>
      <c r="J1233" s="10"/>
      <c r="K1233" s="10"/>
      <c r="L1233" s="10"/>
      <c r="M1233" s="10"/>
      <c r="N1233" s="10"/>
      <c r="O1233" s="10"/>
      <c r="P1233" s="10"/>
      <c r="Q1233" s="10"/>
      <c r="R1233" s="10"/>
    </row>
    <row r="1234" spans="1:18" ht="33">
      <c r="A1234" s="685"/>
      <c r="B1234" s="9"/>
      <c r="C1234" s="9"/>
      <c r="D1234" s="9"/>
      <c r="E1234" s="9"/>
      <c r="F1234" s="10"/>
      <c r="G1234" s="13"/>
      <c r="H1234" s="10"/>
      <c r="I1234" s="10"/>
      <c r="J1234" s="10"/>
      <c r="K1234" s="10"/>
      <c r="L1234" s="10"/>
      <c r="M1234" s="10"/>
      <c r="N1234" s="10"/>
      <c r="O1234" s="10"/>
      <c r="P1234" s="10"/>
      <c r="Q1234" s="10"/>
      <c r="R1234" s="10"/>
    </row>
    <row r="1235" spans="1:18" ht="33">
      <c r="A1235" s="685"/>
      <c r="B1235" s="9"/>
      <c r="C1235" s="9"/>
      <c r="D1235" s="9"/>
      <c r="E1235" s="9"/>
      <c r="F1235" s="10"/>
      <c r="G1235" s="13"/>
      <c r="H1235" s="10"/>
      <c r="I1235" s="10"/>
      <c r="J1235" s="10"/>
      <c r="K1235" s="10"/>
      <c r="L1235" s="10"/>
      <c r="M1235" s="10"/>
      <c r="N1235" s="10"/>
      <c r="O1235" s="10"/>
      <c r="P1235" s="10"/>
      <c r="Q1235" s="10"/>
      <c r="R1235" s="10"/>
    </row>
    <row r="1236" spans="1:18" ht="33">
      <c r="A1236" s="685"/>
      <c r="B1236" s="9"/>
      <c r="C1236" s="9"/>
      <c r="D1236" s="9"/>
      <c r="E1236" s="9"/>
      <c r="F1236" s="10"/>
      <c r="G1236" s="13"/>
      <c r="H1236" s="10"/>
      <c r="I1236" s="10"/>
      <c r="J1236" s="10"/>
      <c r="K1236" s="10"/>
      <c r="L1236" s="10"/>
      <c r="M1236" s="10"/>
      <c r="N1236" s="10"/>
      <c r="O1236" s="10"/>
      <c r="P1236" s="10"/>
      <c r="Q1236" s="10"/>
      <c r="R1236" s="10"/>
    </row>
    <row r="1237" spans="1:18" ht="33">
      <c r="A1237" s="685"/>
      <c r="B1237" s="9"/>
      <c r="C1237" s="9"/>
      <c r="D1237" s="9"/>
      <c r="E1237" s="9"/>
      <c r="F1237" s="10"/>
      <c r="G1237" s="13"/>
      <c r="H1237" s="10"/>
      <c r="I1237" s="10"/>
      <c r="J1237" s="10"/>
      <c r="K1237" s="10"/>
      <c r="L1237" s="10"/>
      <c r="M1237" s="10"/>
      <c r="N1237" s="10"/>
      <c r="O1237" s="10"/>
      <c r="P1237" s="10"/>
      <c r="Q1237" s="10"/>
      <c r="R1237" s="10"/>
    </row>
    <row r="1238" spans="1:18" ht="33">
      <c r="A1238" s="685"/>
      <c r="B1238" s="9"/>
      <c r="C1238" s="9"/>
      <c r="D1238" s="9"/>
      <c r="E1238" s="9"/>
      <c r="F1238" s="10"/>
      <c r="G1238" s="13"/>
      <c r="H1238" s="10"/>
      <c r="I1238" s="10"/>
      <c r="J1238" s="10"/>
      <c r="K1238" s="10"/>
      <c r="L1238" s="10"/>
      <c r="M1238" s="10"/>
      <c r="N1238" s="10"/>
      <c r="O1238" s="10"/>
      <c r="P1238" s="10"/>
      <c r="Q1238" s="10"/>
      <c r="R1238" s="10"/>
    </row>
    <row r="1239" spans="1:18" ht="33">
      <c r="A1239" s="685"/>
      <c r="B1239" s="9"/>
      <c r="C1239" s="9"/>
      <c r="D1239" s="9"/>
      <c r="E1239" s="9"/>
      <c r="F1239" s="10"/>
      <c r="G1239" s="13"/>
      <c r="H1239" s="10"/>
      <c r="I1239" s="10"/>
      <c r="J1239" s="10"/>
      <c r="K1239" s="10"/>
      <c r="L1239" s="10"/>
      <c r="M1239" s="10"/>
      <c r="N1239" s="10"/>
      <c r="O1239" s="10"/>
      <c r="P1239" s="10"/>
      <c r="Q1239" s="10"/>
      <c r="R1239" s="10"/>
    </row>
    <row r="1240" spans="1:18" ht="33">
      <c r="A1240" s="685"/>
      <c r="B1240" s="9"/>
      <c r="C1240" s="9"/>
      <c r="D1240" s="9"/>
      <c r="E1240" s="9"/>
      <c r="F1240" s="10"/>
      <c r="G1240" s="13"/>
      <c r="H1240" s="10"/>
      <c r="I1240" s="10"/>
      <c r="J1240" s="10"/>
      <c r="K1240" s="10"/>
      <c r="L1240" s="10"/>
      <c r="M1240" s="10"/>
      <c r="N1240" s="10"/>
      <c r="O1240" s="10"/>
      <c r="P1240" s="10"/>
      <c r="Q1240" s="10"/>
      <c r="R1240" s="10"/>
    </row>
    <row r="1241" spans="1:18" ht="33">
      <c r="A1241" s="685"/>
      <c r="B1241" s="9"/>
      <c r="C1241" s="9"/>
      <c r="D1241" s="9"/>
      <c r="E1241" s="9"/>
      <c r="F1241" s="10"/>
      <c r="G1241" s="13"/>
      <c r="H1241" s="10"/>
      <c r="I1241" s="10"/>
      <c r="J1241" s="10"/>
      <c r="K1241" s="10"/>
      <c r="L1241" s="10"/>
      <c r="M1241" s="10"/>
      <c r="N1241" s="10"/>
      <c r="O1241" s="10"/>
      <c r="P1241" s="10"/>
      <c r="Q1241" s="10"/>
      <c r="R1241" s="10"/>
    </row>
    <row r="1242" spans="1:18" ht="33">
      <c r="A1242" s="685"/>
      <c r="B1242" s="9"/>
      <c r="C1242" s="9"/>
      <c r="D1242" s="9"/>
      <c r="E1242" s="9"/>
      <c r="F1242" s="10"/>
      <c r="G1242" s="13"/>
      <c r="H1242" s="10"/>
      <c r="I1242" s="10"/>
      <c r="J1242" s="10"/>
      <c r="K1242" s="10"/>
      <c r="L1242" s="10"/>
      <c r="M1242" s="10"/>
      <c r="N1242" s="10"/>
      <c r="O1242" s="10"/>
      <c r="P1242" s="10"/>
      <c r="Q1242" s="10"/>
      <c r="R1242" s="10"/>
    </row>
    <row r="1243" spans="1:18" ht="33">
      <c r="A1243" s="685"/>
      <c r="B1243" s="9"/>
      <c r="C1243" s="9"/>
      <c r="D1243" s="9"/>
      <c r="E1243" s="9"/>
      <c r="F1243" s="10"/>
      <c r="G1243" s="13"/>
      <c r="H1243" s="10"/>
      <c r="I1243" s="10"/>
      <c r="J1243" s="10"/>
      <c r="K1243" s="10"/>
      <c r="L1243" s="10"/>
      <c r="M1243" s="10"/>
      <c r="N1243" s="10"/>
      <c r="O1243" s="10"/>
      <c r="P1243" s="10"/>
      <c r="Q1243" s="10"/>
      <c r="R1243" s="10"/>
    </row>
    <row r="1244" spans="1:18" ht="33">
      <c r="A1244" s="685"/>
      <c r="B1244" s="9"/>
      <c r="C1244" s="9"/>
      <c r="D1244" s="9"/>
      <c r="E1244" s="9"/>
      <c r="F1244" s="10"/>
      <c r="G1244" s="13"/>
      <c r="H1244" s="10"/>
      <c r="I1244" s="10"/>
      <c r="J1244" s="10"/>
      <c r="K1244" s="10"/>
      <c r="L1244" s="10"/>
      <c r="M1244" s="10"/>
      <c r="N1244" s="10"/>
      <c r="O1244" s="10"/>
      <c r="P1244" s="10"/>
      <c r="Q1244" s="10"/>
      <c r="R1244" s="10"/>
    </row>
    <row r="1245" spans="1:18" ht="33">
      <c r="A1245" s="685"/>
      <c r="B1245" s="9"/>
      <c r="C1245" s="9"/>
      <c r="D1245" s="9"/>
      <c r="E1245" s="9"/>
      <c r="F1245" s="10"/>
      <c r="G1245" s="13"/>
      <c r="H1245" s="10"/>
      <c r="I1245" s="10"/>
      <c r="J1245" s="10"/>
      <c r="K1245" s="10"/>
      <c r="L1245" s="10"/>
      <c r="M1245" s="10"/>
      <c r="N1245" s="10"/>
      <c r="O1245" s="10"/>
      <c r="P1245" s="10"/>
      <c r="Q1245" s="10"/>
      <c r="R1245" s="10"/>
    </row>
    <row r="1246" spans="1:18" ht="33">
      <c r="A1246" s="685"/>
      <c r="B1246" s="9"/>
      <c r="C1246" s="9"/>
      <c r="D1246" s="9"/>
      <c r="E1246" s="9"/>
      <c r="F1246" s="10"/>
      <c r="G1246" s="13"/>
      <c r="H1246" s="10"/>
      <c r="I1246" s="10"/>
      <c r="J1246" s="10"/>
      <c r="K1246" s="10"/>
      <c r="L1246" s="10"/>
      <c r="M1246" s="10"/>
      <c r="N1246" s="10"/>
      <c r="O1246" s="10"/>
      <c r="P1246" s="10"/>
      <c r="Q1246" s="10"/>
      <c r="R1246" s="10"/>
    </row>
    <row r="1247" spans="1:18" ht="33">
      <c r="A1247" s="685"/>
      <c r="B1247" s="9"/>
      <c r="C1247" s="9"/>
      <c r="D1247" s="9"/>
      <c r="E1247" s="9"/>
      <c r="F1247" s="10"/>
      <c r="G1247" s="13"/>
      <c r="H1247" s="10"/>
      <c r="I1247" s="10"/>
      <c r="J1247" s="10"/>
      <c r="K1247" s="10"/>
      <c r="L1247" s="10"/>
      <c r="M1247" s="10"/>
      <c r="N1247" s="10"/>
      <c r="O1247" s="10"/>
      <c r="P1247" s="10"/>
      <c r="Q1247" s="10"/>
      <c r="R1247" s="10"/>
    </row>
    <row r="1248" spans="1:18" ht="33">
      <c r="A1248" s="685"/>
      <c r="B1248" s="9"/>
      <c r="C1248" s="9"/>
      <c r="D1248" s="9"/>
      <c r="E1248" s="9"/>
      <c r="F1248" s="10"/>
      <c r="G1248" s="13"/>
      <c r="H1248" s="10"/>
      <c r="I1248" s="10"/>
      <c r="J1248" s="10"/>
      <c r="K1248" s="10"/>
      <c r="L1248" s="10"/>
      <c r="M1248" s="10"/>
      <c r="N1248" s="10"/>
      <c r="O1248" s="10"/>
      <c r="P1248" s="10"/>
      <c r="Q1248" s="10"/>
      <c r="R1248" s="10"/>
    </row>
    <row r="1249" spans="1:18" ht="33">
      <c r="A1249" s="685"/>
      <c r="B1249" s="9"/>
      <c r="C1249" s="9"/>
      <c r="D1249" s="9"/>
      <c r="E1249" s="9"/>
      <c r="F1249" s="10"/>
      <c r="G1249" s="13"/>
      <c r="H1249" s="10"/>
      <c r="I1249" s="10"/>
      <c r="J1249" s="10"/>
      <c r="K1249" s="10"/>
      <c r="L1249" s="10"/>
      <c r="M1249" s="10"/>
      <c r="N1249" s="10"/>
      <c r="O1249" s="10"/>
      <c r="P1249" s="10"/>
      <c r="Q1249" s="10"/>
      <c r="R1249" s="10"/>
    </row>
    <row r="1250" spans="1:18" ht="33">
      <c r="A1250" s="685"/>
      <c r="B1250" s="9"/>
      <c r="C1250" s="9"/>
      <c r="D1250" s="9"/>
      <c r="E1250" s="9"/>
      <c r="F1250" s="10"/>
      <c r="G1250" s="13"/>
      <c r="H1250" s="10"/>
      <c r="I1250" s="10"/>
      <c r="J1250" s="10"/>
      <c r="K1250" s="10"/>
      <c r="L1250" s="10"/>
      <c r="M1250" s="10"/>
      <c r="N1250" s="10"/>
      <c r="O1250" s="10"/>
      <c r="P1250" s="10"/>
      <c r="Q1250" s="10"/>
      <c r="R1250" s="10"/>
    </row>
    <row r="1251" spans="1:18" ht="33">
      <c r="A1251" s="685"/>
      <c r="B1251" s="9"/>
      <c r="C1251" s="9"/>
      <c r="D1251" s="9"/>
      <c r="E1251" s="9"/>
      <c r="F1251" s="10"/>
      <c r="G1251" s="13"/>
      <c r="H1251" s="10"/>
      <c r="I1251" s="10"/>
      <c r="J1251" s="10"/>
      <c r="K1251" s="10"/>
      <c r="L1251" s="10"/>
      <c r="M1251" s="10"/>
      <c r="N1251" s="10"/>
      <c r="O1251" s="10"/>
      <c r="P1251" s="10"/>
      <c r="Q1251" s="10"/>
      <c r="R1251" s="10"/>
    </row>
    <row r="1252" spans="1:18" ht="33">
      <c r="A1252" s="685"/>
      <c r="B1252" s="9"/>
      <c r="C1252" s="9"/>
      <c r="D1252" s="9"/>
      <c r="E1252" s="9"/>
      <c r="F1252" s="10"/>
      <c r="G1252" s="13"/>
      <c r="H1252" s="10"/>
      <c r="I1252" s="10"/>
      <c r="J1252" s="10"/>
      <c r="K1252" s="10"/>
      <c r="L1252" s="10"/>
      <c r="M1252" s="10"/>
      <c r="N1252" s="10"/>
      <c r="O1252" s="10"/>
      <c r="P1252" s="10"/>
      <c r="Q1252" s="10"/>
      <c r="R1252" s="10"/>
    </row>
    <row r="1253" spans="1:18" ht="33">
      <c r="A1253" s="685"/>
      <c r="B1253" s="9"/>
      <c r="C1253" s="9"/>
      <c r="D1253" s="9"/>
      <c r="E1253" s="9"/>
      <c r="F1253" s="10"/>
      <c r="G1253" s="13"/>
      <c r="H1253" s="10"/>
      <c r="I1253" s="10"/>
      <c r="J1253" s="10"/>
      <c r="K1253" s="10"/>
      <c r="L1253" s="10"/>
      <c r="M1253" s="10"/>
      <c r="N1253" s="10"/>
      <c r="O1253" s="10"/>
      <c r="P1253" s="10"/>
      <c r="Q1253" s="10"/>
      <c r="R1253" s="10"/>
    </row>
    <row r="1254" spans="1:18" ht="33">
      <c r="A1254" s="685"/>
      <c r="B1254" s="9"/>
      <c r="C1254" s="9"/>
      <c r="D1254" s="9"/>
      <c r="E1254" s="9"/>
      <c r="F1254" s="10"/>
      <c r="G1254" s="13"/>
      <c r="H1254" s="10"/>
      <c r="I1254" s="10"/>
      <c r="J1254" s="10"/>
      <c r="K1254" s="10"/>
      <c r="L1254" s="10"/>
      <c r="M1254" s="10"/>
      <c r="N1254" s="10"/>
      <c r="O1254" s="10"/>
      <c r="P1254" s="10"/>
      <c r="Q1254" s="10"/>
      <c r="R1254" s="10"/>
    </row>
    <row r="1255" spans="1:18" ht="33">
      <c r="A1255" s="685"/>
      <c r="B1255" s="9"/>
      <c r="C1255" s="9"/>
      <c r="D1255" s="9"/>
      <c r="E1255" s="9"/>
      <c r="F1255" s="10"/>
      <c r="G1255" s="13"/>
      <c r="H1255" s="10"/>
      <c r="I1255" s="10"/>
      <c r="J1255" s="10"/>
      <c r="K1255" s="10"/>
      <c r="L1255" s="10"/>
      <c r="M1255" s="10"/>
      <c r="N1255" s="10"/>
      <c r="O1255" s="10"/>
      <c r="P1255" s="10"/>
      <c r="Q1255" s="10"/>
      <c r="R1255" s="10"/>
    </row>
    <row r="1256" spans="1:18" ht="33">
      <c r="A1256" s="685"/>
      <c r="B1256" s="9"/>
      <c r="C1256" s="9"/>
      <c r="D1256" s="9"/>
      <c r="E1256" s="9"/>
      <c r="F1256" s="10"/>
      <c r="G1256" s="13"/>
      <c r="H1256" s="10"/>
      <c r="I1256" s="10"/>
      <c r="J1256" s="10"/>
      <c r="K1256" s="10"/>
      <c r="L1256" s="10"/>
      <c r="M1256" s="10"/>
      <c r="N1256" s="10"/>
      <c r="O1256" s="10"/>
      <c r="P1256" s="10"/>
      <c r="Q1256" s="10"/>
      <c r="R1256" s="10"/>
    </row>
    <row r="1257" spans="1:18" ht="33">
      <c r="A1257" s="685"/>
      <c r="B1257" s="9"/>
      <c r="C1257" s="9"/>
      <c r="D1257" s="9"/>
      <c r="E1257" s="9"/>
      <c r="F1257" s="10"/>
      <c r="G1257" s="13"/>
      <c r="H1257" s="10"/>
      <c r="I1257" s="10"/>
      <c r="J1257" s="10"/>
      <c r="K1257" s="10"/>
      <c r="L1257" s="10"/>
      <c r="M1257" s="10"/>
      <c r="N1257" s="10"/>
      <c r="O1257" s="10"/>
      <c r="P1257" s="10"/>
      <c r="Q1257" s="10"/>
      <c r="R1257" s="10"/>
    </row>
    <row r="1258" spans="1:18" ht="33">
      <c r="A1258" s="685"/>
      <c r="B1258" s="9"/>
      <c r="C1258" s="9"/>
      <c r="D1258" s="9"/>
      <c r="E1258" s="9"/>
      <c r="F1258" s="10"/>
      <c r="G1258" s="13"/>
      <c r="H1258" s="10"/>
      <c r="I1258" s="10"/>
      <c r="J1258" s="10"/>
      <c r="K1258" s="10"/>
      <c r="L1258" s="10"/>
      <c r="M1258" s="10"/>
      <c r="N1258" s="10"/>
      <c r="O1258" s="10"/>
      <c r="P1258" s="10"/>
      <c r="Q1258" s="10"/>
      <c r="R1258" s="10"/>
    </row>
    <row r="1259" spans="1:18" ht="33">
      <c r="A1259" s="685"/>
      <c r="B1259" s="9"/>
      <c r="C1259" s="9"/>
      <c r="D1259" s="9"/>
      <c r="E1259" s="9"/>
      <c r="F1259" s="10"/>
      <c r="G1259" s="13"/>
      <c r="H1259" s="10"/>
      <c r="I1259" s="10"/>
      <c r="J1259" s="10"/>
      <c r="K1259" s="10"/>
      <c r="L1259" s="10"/>
      <c r="M1259" s="10"/>
      <c r="N1259" s="10"/>
      <c r="O1259" s="10"/>
      <c r="P1259" s="10"/>
      <c r="Q1259" s="10"/>
      <c r="R1259" s="10"/>
    </row>
    <row r="1260" spans="1:18" ht="33">
      <c r="A1260" s="685"/>
      <c r="B1260" s="9"/>
      <c r="C1260" s="9"/>
      <c r="D1260" s="9"/>
      <c r="E1260" s="9"/>
      <c r="F1260" s="10"/>
      <c r="G1260" s="13"/>
      <c r="H1260" s="10"/>
      <c r="I1260" s="10"/>
      <c r="J1260" s="10"/>
      <c r="K1260" s="10"/>
      <c r="L1260" s="10"/>
      <c r="M1260" s="10"/>
      <c r="N1260" s="10"/>
      <c r="O1260" s="10"/>
      <c r="P1260" s="10"/>
      <c r="Q1260" s="10"/>
      <c r="R1260" s="10"/>
    </row>
    <row r="1261" spans="1:18" ht="33">
      <c r="A1261" s="685"/>
      <c r="B1261" s="9"/>
      <c r="C1261" s="9"/>
      <c r="D1261" s="9"/>
      <c r="E1261" s="9"/>
      <c r="F1261" s="10"/>
      <c r="G1261" s="13"/>
      <c r="H1261" s="10"/>
      <c r="I1261" s="10"/>
      <c r="J1261" s="10"/>
      <c r="K1261" s="10"/>
      <c r="L1261" s="10"/>
      <c r="M1261" s="10"/>
      <c r="N1261" s="10"/>
      <c r="O1261" s="10"/>
      <c r="P1261" s="10"/>
      <c r="Q1261" s="10"/>
      <c r="R1261" s="10"/>
    </row>
    <row r="1262" spans="1:18" ht="33">
      <c r="A1262" s="685"/>
      <c r="B1262" s="9"/>
      <c r="C1262" s="9"/>
      <c r="D1262" s="9"/>
      <c r="E1262" s="9"/>
      <c r="F1262" s="10"/>
      <c r="G1262" s="13"/>
      <c r="H1262" s="10"/>
      <c r="I1262" s="10"/>
      <c r="J1262" s="10"/>
      <c r="K1262" s="10"/>
      <c r="L1262" s="10"/>
      <c r="M1262" s="10"/>
      <c r="N1262" s="10"/>
      <c r="O1262" s="10"/>
      <c r="P1262" s="10"/>
      <c r="Q1262" s="10"/>
      <c r="R1262" s="10"/>
    </row>
    <row r="1263" spans="1:18" ht="33">
      <c r="A1263" s="685"/>
      <c r="B1263" s="9"/>
      <c r="C1263" s="9"/>
      <c r="D1263" s="9"/>
      <c r="E1263" s="9"/>
      <c r="F1263" s="10"/>
      <c r="G1263" s="13"/>
      <c r="H1263" s="10"/>
      <c r="I1263" s="10"/>
      <c r="J1263" s="10"/>
      <c r="K1263" s="10"/>
      <c r="L1263" s="10"/>
      <c r="M1263" s="10"/>
      <c r="N1263" s="10"/>
      <c r="O1263" s="10"/>
      <c r="P1263" s="10"/>
      <c r="Q1263" s="10"/>
      <c r="R1263" s="10"/>
    </row>
    <row r="1264" spans="1:18" ht="33">
      <c r="A1264" s="685"/>
      <c r="B1264" s="9"/>
      <c r="C1264" s="9"/>
      <c r="D1264" s="9"/>
      <c r="E1264" s="9"/>
      <c r="F1264" s="10"/>
      <c r="G1264" s="13"/>
      <c r="H1264" s="10"/>
      <c r="I1264" s="10"/>
      <c r="J1264" s="10"/>
      <c r="K1264" s="10"/>
      <c r="L1264" s="10"/>
      <c r="M1264" s="10"/>
      <c r="N1264" s="10"/>
      <c r="O1264" s="10"/>
      <c r="P1264" s="10"/>
      <c r="Q1264" s="10"/>
      <c r="R1264" s="10"/>
    </row>
    <row r="1265" spans="1:18" ht="33">
      <c r="A1265" s="685"/>
      <c r="B1265" s="9"/>
      <c r="C1265" s="9"/>
      <c r="D1265" s="9"/>
      <c r="E1265" s="9"/>
      <c r="F1265" s="10"/>
      <c r="G1265" s="13"/>
      <c r="H1265" s="10"/>
      <c r="I1265" s="10"/>
      <c r="J1265" s="10"/>
      <c r="K1265" s="10"/>
      <c r="L1265" s="10"/>
      <c r="M1265" s="10"/>
      <c r="N1265" s="10"/>
      <c r="O1265" s="10"/>
      <c r="P1265" s="10"/>
      <c r="Q1265" s="10"/>
      <c r="R1265" s="10"/>
    </row>
    <row r="1266" spans="1:18" ht="33">
      <c r="A1266" s="685"/>
      <c r="B1266" s="9"/>
      <c r="C1266" s="9"/>
      <c r="D1266" s="9"/>
      <c r="E1266" s="9"/>
      <c r="F1266" s="10"/>
      <c r="G1266" s="13"/>
      <c r="H1266" s="10"/>
      <c r="I1266" s="10"/>
      <c r="J1266" s="10"/>
      <c r="K1266" s="10"/>
      <c r="L1266" s="10"/>
      <c r="M1266" s="10"/>
      <c r="N1266" s="10"/>
      <c r="O1266" s="10"/>
      <c r="P1266" s="10"/>
      <c r="Q1266" s="10"/>
      <c r="R1266" s="10"/>
    </row>
    <row r="1267" spans="1:18" ht="33">
      <c r="A1267" s="685"/>
      <c r="B1267" s="9"/>
      <c r="C1267" s="9"/>
      <c r="D1267" s="9"/>
      <c r="E1267" s="9"/>
      <c r="F1267" s="10"/>
      <c r="G1267" s="13"/>
      <c r="H1267" s="10"/>
      <c r="I1267" s="10"/>
      <c r="J1267" s="10"/>
      <c r="K1267" s="10"/>
      <c r="L1267" s="10"/>
      <c r="M1267" s="10"/>
      <c r="N1267" s="10"/>
      <c r="O1267" s="10"/>
      <c r="P1267" s="10"/>
      <c r="Q1267" s="10"/>
      <c r="R1267" s="10"/>
    </row>
    <row r="1268" spans="1:18" ht="33">
      <c r="A1268" s="685"/>
      <c r="B1268" s="9"/>
      <c r="C1268" s="9"/>
      <c r="D1268" s="9"/>
      <c r="E1268" s="9"/>
      <c r="F1268" s="10"/>
      <c r="G1268" s="13"/>
      <c r="H1268" s="10"/>
      <c r="I1268" s="10"/>
      <c r="J1268" s="10"/>
      <c r="K1268" s="10"/>
      <c r="L1268" s="10"/>
      <c r="M1268" s="10"/>
      <c r="N1268" s="10"/>
      <c r="O1268" s="10"/>
      <c r="P1268" s="10"/>
      <c r="Q1268" s="10"/>
      <c r="R1268" s="10"/>
    </row>
    <row r="1269" spans="1:18" ht="33">
      <c r="A1269" s="685"/>
      <c r="B1269" s="9"/>
      <c r="C1269" s="9"/>
      <c r="D1269" s="9"/>
      <c r="E1269" s="9"/>
      <c r="F1269" s="10"/>
      <c r="G1269" s="13"/>
      <c r="H1269" s="10"/>
      <c r="I1269" s="10"/>
      <c r="J1269" s="10"/>
      <c r="K1269" s="10"/>
      <c r="L1269" s="10"/>
      <c r="M1269" s="10"/>
      <c r="N1269" s="10"/>
      <c r="O1269" s="10"/>
      <c r="P1269" s="10"/>
      <c r="Q1269" s="10"/>
      <c r="R1269" s="10"/>
    </row>
    <row r="1270" spans="1:18" ht="33">
      <c r="A1270" s="685"/>
      <c r="B1270" s="9"/>
      <c r="C1270" s="9"/>
      <c r="D1270" s="9"/>
      <c r="E1270" s="9"/>
      <c r="F1270" s="10"/>
      <c r="G1270" s="13"/>
      <c r="H1270" s="10"/>
      <c r="I1270" s="10"/>
      <c r="J1270" s="10"/>
      <c r="K1270" s="10"/>
      <c r="L1270" s="10"/>
      <c r="M1270" s="10"/>
      <c r="N1270" s="10"/>
      <c r="O1270" s="10"/>
      <c r="P1270" s="10"/>
      <c r="Q1270" s="10"/>
      <c r="R1270" s="10"/>
    </row>
    <row r="1271" spans="1:18" ht="33">
      <c r="A1271" s="685"/>
      <c r="B1271" s="9"/>
      <c r="C1271" s="9"/>
      <c r="D1271" s="9"/>
      <c r="E1271" s="9"/>
      <c r="F1271" s="10"/>
      <c r="G1271" s="13"/>
      <c r="H1271" s="10"/>
      <c r="I1271" s="10"/>
      <c r="J1271" s="10"/>
      <c r="K1271" s="10"/>
      <c r="L1271" s="10"/>
      <c r="M1271" s="10"/>
      <c r="N1271" s="10"/>
      <c r="O1271" s="10"/>
      <c r="P1271" s="10"/>
      <c r="Q1271" s="10"/>
      <c r="R1271" s="10"/>
    </row>
    <row r="1272" spans="1:18" ht="33">
      <c r="A1272" s="685"/>
      <c r="B1272" s="9"/>
      <c r="C1272" s="9"/>
      <c r="D1272" s="9"/>
      <c r="E1272" s="9"/>
      <c r="F1272" s="10"/>
      <c r="G1272" s="13"/>
      <c r="H1272" s="10"/>
      <c r="I1272" s="10"/>
      <c r="J1272" s="10"/>
      <c r="K1272" s="10"/>
      <c r="L1272" s="10"/>
      <c r="M1272" s="10"/>
      <c r="N1272" s="10"/>
      <c r="O1272" s="10"/>
      <c r="P1272" s="10"/>
      <c r="Q1272" s="10"/>
      <c r="R1272" s="10"/>
    </row>
    <row r="1273" spans="1:18" ht="33">
      <c r="A1273" s="685"/>
      <c r="B1273" s="9"/>
      <c r="C1273" s="9"/>
      <c r="D1273" s="9"/>
      <c r="E1273" s="9"/>
      <c r="F1273" s="10"/>
      <c r="G1273" s="13"/>
      <c r="H1273" s="10"/>
      <c r="I1273" s="10"/>
      <c r="J1273" s="10"/>
      <c r="K1273" s="10"/>
      <c r="L1273" s="10"/>
      <c r="M1273" s="10"/>
      <c r="N1273" s="10"/>
      <c r="O1273" s="10"/>
      <c r="P1273" s="10"/>
      <c r="Q1273" s="10"/>
      <c r="R1273" s="10"/>
    </row>
    <row r="1274" spans="1:18" ht="33">
      <c r="A1274" s="685"/>
      <c r="B1274" s="9"/>
      <c r="C1274" s="9"/>
      <c r="D1274" s="9"/>
      <c r="E1274" s="9"/>
      <c r="F1274" s="10"/>
      <c r="G1274" s="13"/>
      <c r="H1274" s="10"/>
      <c r="I1274" s="10"/>
      <c r="J1274" s="10"/>
      <c r="K1274" s="10"/>
      <c r="L1274" s="10"/>
      <c r="M1274" s="10"/>
      <c r="N1274" s="10"/>
      <c r="O1274" s="10"/>
      <c r="P1274" s="10"/>
      <c r="Q1274" s="10"/>
      <c r="R1274" s="10"/>
    </row>
    <row r="1275" spans="1:18" ht="33">
      <c r="A1275" s="685"/>
      <c r="B1275" s="9"/>
      <c r="C1275" s="9"/>
      <c r="D1275" s="9"/>
      <c r="E1275" s="9"/>
      <c r="F1275" s="10"/>
      <c r="G1275" s="13"/>
      <c r="H1275" s="10"/>
      <c r="I1275" s="10"/>
      <c r="J1275" s="10"/>
      <c r="K1275" s="10"/>
      <c r="L1275" s="10"/>
      <c r="M1275" s="10"/>
      <c r="N1275" s="10"/>
      <c r="O1275" s="10"/>
      <c r="P1275" s="10"/>
      <c r="Q1275" s="10"/>
      <c r="R1275" s="10"/>
    </row>
    <row r="1276" spans="1:18" ht="33">
      <c r="A1276" s="685"/>
      <c r="B1276" s="9"/>
      <c r="C1276" s="9"/>
      <c r="D1276" s="9"/>
      <c r="E1276" s="9"/>
      <c r="F1276" s="10"/>
      <c r="G1276" s="13"/>
      <c r="H1276" s="10"/>
      <c r="I1276" s="10"/>
      <c r="J1276" s="10"/>
      <c r="K1276" s="10"/>
      <c r="L1276" s="10"/>
      <c r="M1276" s="10"/>
      <c r="N1276" s="10"/>
      <c r="O1276" s="10"/>
      <c r="P1276" s="10"/>
      <c r="Q1276" s="10"/>
      <c r="R1276" s="10"/>
    </row>
    <row r="1277" spans="1:18" ht="33">
      <c r="A1277" s="685"/>
      <c r="B1277" s="9"/>
      <c r="C1277" s="9"/>
      <c r="D1277" s="9"/>
      <c r="E1277" s="9"/>
      <c r="F1277" s="10"/>
      <c r="G1277" s="13"/>
      <c r="H1277" s="10"/>
      <c r="I1277" s="10"/>
      <c r="J1277" s="10"/>
      <c r="K1277" s="10"/>
      <c r="L1277" s="10"/>
      <c r="M1277" s="10"/>
      <c r="N1277" s="10"/>
      <c r="O1277" s="10"/>
      <c r="P1277" s="10"/>
      <c r="Q1277" s="10"/>
      <c r="R1277" s="10"/>
    </row>
    <row r="1278" spans="1:18" ht="33">
      <c r="A1278" s="685"/>
      <c r="B1278" s="9"/>
      <c r="C1278" s="9"/>
      <c r="D1278" s="9"/>
      <c r="E1278" s="9"/>
      <c r="F1278" s="10"/>
      <c r="G1278" s="13"/>
      <c r="H1278" s="10"/>
      <c r="I1278" s="10"/>
      <c r="J1278" s="10"/>
      <c r="K1278" s="10"/>
      <c r="L1278" s="10"/>
      <c r="M1278" s="10"/>
      <c r="N1278" s="10"/>
      <c r="O1278" s="10"/>
      <c r="P1278" s="10"/>
      <c r="Q1278" s="10"/>
      <c r="R1278" s="10"/>
    </row>
    <row r="1279" spans="1:18" ht="33">
      <c r="A1279" s="685"/>
      <c r="B1279" s="9"/>
      <c r="C1279" s="9"/>
      <c r="D1279" s="9"/>
      <c r="E1279" s="9"/>
      <c r="F1279" s="10"/>
      <c r="G1279" s="13"/>
      <c r="H1279" s="10"/>
      <c r="I1279" s="10"/>
      <c r="J1279" s="10"/>
      <c r="K1279" s="10"/>
      <c r="L1279" s="10"/>
      <c r="M1279" s="10"/>
      <c r="N1279" s="10"/>
      <c r="O1279" s="10"/>
      <c r="P1279" s="10"/>
      <c r="Q1279" s="10"/>
      <c r="R1279" s="10"/>
    </row>
    <row r="1280" spans="1:18" ht="33">
      <c r="A1280" s="685"/>
      <c r="B1280" s="9"/>
      <c r="C1280" s="9"/>
      <c r="D1280" s="9"/>
      <c r="E1280" s="9"/>
      <c r="F1280" s="10"/>
      <c r="G1280" s="13"/>
      <c r="H1280" s="10"/>
      <c r="I1280" s="10"/>
      <c r="J1280" s="10"/>
      <c r="K1280" s="10"/>
      <c r="L1280" s="10"/>
      <c r="M1280" s="10"/>
      <c r="N1280" s="10"/>
      <c r="O1280" s="10"/>
      <c r="P1280" s="10"/>
      <c r="Q1280" s="10"/>
      <c r="R1280" s="10"/>
    </row>
    <row r="1281" spans="1:18" ht="33">
      <c r="A1281" s="685"/>
      <c r="B1281" s="9"/>
      <c r="C1281" s="9"/>
      <c r="D1281" s="9"/>
      <c r="E1281" s="9"/>
      <c r="F1281" s="10"/>
      <c r="G1281" s="13"/>
      <c r="H1281" s="10"/>
      <c r="I1281" s="10"/>
      <c r="J1281" s="10"/>
      <c r="K1281" s="10"/>
      <c r="L1281" s="10"/>
      <c r="M1281" s="10"/>
      <c r="N1281" s="10"/>
      <c r="O1281" s="10"/>
      <c r="P1281" s="10"/>
      <c r="Q1281" s="10"/>
      <c r="R1281" s="10"/>
    </row>
    <row r="1282" spans="1:18" ht="33">
      <c r="A1282" s="685"/>
      <c r="B1282" s="9"/>
      <c r="C1282" s="9"/>
      <c r="D1282" s="9"/>
      <c r="E1282" s="9"/>
      <c r="F1282" s="10"/>
      <c r="G1282" s="13"/>
      <c r="H1282" s="10"/>
      <c r="I1282" s="10"/>
      <c r="J1282" s="10"/>
      <c r="K1282" s="10"/>
      <c r="L1282" s="10"/>
      <c r="M1282" s="10"/>
      <c r="N1282" s="10"/>
      <c r="O1282" s="10"/>
      <c r="P1282" s="10"/>
      <c r="Q1282" s="10"/>
      <c r="R1282" s="10"/>
    </row>
    <row r="1283" spans="1:18" ht="33">
      <c r="A1283" s="685"/>
      <c r="B1283" s="9"/>
      <c r="C1283" s="9"/>
      <c r="D1283" s="9"/>
      <c r="E1283" s="9"/>
      <c r="F1283" s="10"/>
      <c r="G1283" s="13"/>
      <c r="H1283" s="10"/>
      <c r="I1283" s="10"/>
      <c r="J1283" s="10"/>
      <c r="K1283" s="10"/>
      <c r="L1283" s="10"/>
      <c r="M1283" s="10"/>
      <c r="N1283" s="10"/>
      <c r="O1283" s="10"/>
      <c r="P1283" s="10"/>
      <c r="Q1283" s="10"/>
      <c r="R1283" s="10"/>
    </row>
    <row r="1284" spans="1:18" ht="33">
      <c r="A1284" s="685"/>
      <c r="B1284" s="9"/>
      <c r="C1284" s="9"/>
      <c r="D1284" s="9"/>
      <c r="E1284" s="9"/>
      <c r="F1284" s="10"/>
      <c r="G1284" s="13"/>
      <c r="H1284" s="10"/>
      <c r="I1284" s="10"/>
      <c r="J1284" s="10"/>
      <c r="K1284" s="10"/>
      <c r="L1284" s="10"/>
      <c r="M1284" s="10"/>
      <c r="N1284" s="10"/>
      <c r="O1284" s="10"/>
      <c r="P1284" s="10"/>
      <c r="Q1284" s="10"/>
      <c r="R1284" s="10"/>
    </row>
    <row r="1285" spans="1:18" ht="33">
      <c r="A1285" s="685"/>
      <c r="B1285" s="9"/>
      <c r="C1285" s="9"/>
      <c r="D1285" s="9"/>
      <c r="E1285" s="9"/>
      <c r="F1285" s="10"/>
      <c r="G1285" s="13"/>
      <c r="H1285" s="10"/>
      <c r="I1285" s="10"/>
      <c r="J1285" s="10"/>
      <c r="K1285" s="10"/>
      <c r="L1285" s="10"/>
      <c r="M1285" s="10"/>
      <c r="N1285" s="10"/>
      <c r="O1285" s="10"/>
      <c r="P1285" s="10"/>
      <c r="Q1285" s="10"/>
      <c r="R1285" s="10"/>
    </row>
    <row r="1286" spans="1:18" ht="33">
      <c r="A1286" s="685"/>
      <c r="B1286" s="9"/>
      <c r="C1286" s="9"/>
      <c r="D1286" s="9"/>
      <c r="E1286" s="9"/>
      <c r="F1286" s="10"/>
      <c r="G1286" s="13"/>
      <c r="H1286" s="10"/>
      <c r="I1286" s="10"/>
      <c r="J1286" s="10"/>
      <c r="K1286" s="10"/>
      <c r="L1286" s="10"/>
      <c r="M1286" s="10"/>
      <c r="N1286" s="10"/>
      <c r="O1286" s="10"/>
      <c r="P1286" s="10"/>
      <c r="Q1286" s="10"/>
      <c r="R1286" s="10"/>
    </row>
    <row r="1287" spans="1:18" ht="33">
      <c r="A1287" s="685"/>
      <c r="B1287" s="9"/>
      <c r="C1287" s="9"/>
      <c r="D1287" s="9"/>
      <c r="E1287" s="9"/>
      <c r="F1287" s="10"/>
      <c r="G1287" s="13"/>
      <c r="H1287" s="10"/>
      <c r="I1287" s="10"/>
      <c r="J1287" s="10"/>
      <c r="K1287" s="10"/>
      <c r="L1287" s="10"/>
      <c r="M1287" s="10"/>
      <c r="N1287" s="10"/>
      <c r="O1287" s="10"/>
      <c r="P1287" s="10"/>
      <c r="Q1287" s="10"/>
      <c r="R1287" s="10"/>
    </row>
    <row r="1288" spans="1:18" ht="33">
      <c r="A1288" s="685"/>
      <c r="B1288" s="9"/>
      <c r="C1288" s="9"/>
      <c r="D1288" s="9"/>
      <c r="E1288" s="9"/>
      <c r="F1288" s="10"/>
      <c r="G1288" s="13"/>
      <c r="H1288" s="10"/>
      <c r="I1288" s="10"/>
      <c r="J1288" s="10"/>
      <c r="K1288" s="10"/>
      <c r="L1288" s="10"/>
      <c r="M1288" s="10"/>
      <c r="N1288" s="10"/>
      <c r="O1288" s="10"/>
      <c r="P1288" s="10"/>
      <c r="Q1288" s="10"/>
      <c r="R1288" s="10"/>
    </row>
    <row r="1289" spans="1:18" ht="33">
      <c r="A1289" s="685"/>
      <c r="B1289" s="9"/>
      <c r="C1289" s="9"/>
      <c r="D1289" s="9"/>
      <c r="E1289" s="9"/>
      <c r="F1289" s="10"/>
      <c r="G1289" s="13"/>
      <c r="H1289" s="10"/>
      <c r="I1289" s="10"/>
      <c r="J1289" s="10"/>
      <c r="K1289" s="10"/>
      <c r="L1289" s="10"/>
      <c r="M1289" s="10"/>
      <c r="N1289" s="10"/>
      <c r="O1289" s="10"/>
      <c r="P1289" s="10"/>
      <c r="Q1289" s="10"/>
      <c r="R1289" s="10"/>
    </row>
  </sheetData>
  <mergeCells count="957">
    <mergeCell ref="A868:Q868"/>
    <mergeCell ref="A869:F869"/>
    <mergeCell ref="A870:F870"/>
    <mergeCell ref="A871:F871"/>
    <mergeCell ref="A872:F872"/>
    <mergeCell ref="A873:F873"/>
    <mergeCell ref="A874:F874"/>
    <mergeCell ref="A859:F859"/>
    <mergeCell ref="A860:F860"/>
    <mergeCell ref="A861:Q861"/>
    <mergeCell ref="A862:E862"/>
    <mergeCell ref="A863:E863"/>
    <mergeCell ref="A864:E864"/>
    <mergeCell ref="A865:E865"/>
    <mergeCell ref="A866:E866"/>
    <mergeCell ref="A867:E867"/>
    <mergeCell ref="A850:E850"/>
    <mergeCell ref="A851:E851"/>
    <mergeCell ref="A852:E852"/>
    <mergeCell ref="A853:E853"/>
    <mergeCell ref="A854:E854"/>
    <mergeCell ref="A855:Q855"/>
    <mergeCell ref="A856:F856"/>
    <mergeCell ref="A857:F857"/>
    <mergeCell ref="A858:F858"/>
    <mergeCell ref="A833:E833"/>
    <mergeCell ref="A834:Q834"/>
    <mergeCell ref="A835:F835"/>
    <mergeCell ref="A836:F836"/>
    <mergeCell ref="A837:F837"/>
    <mergeCell ref="A838:F838"/>
    <mergeCell ref="A839:F839"/>
    <mergeCell ref="A841:Q841"/>
    <mergeCell ref="A842:A849"/>
    <mergeCell ref="D842:D849"/>
    <mergeCell ref="E842:E849"/>
    <mergeCell ref="F845:F849"/>
    <mergeCell ref="H845:Q849"/>
    <mergeCell ref="A822:A828"/>
    <mergeCell ref="C822:C828"/>
    <mergeCell ref="E822:E828"/>
    <mergeCell ref="F825:F828"/>
    <mergeCell ref="H825:Q828"/>
    <mergeCell ref="A829:E829"/>
    <mergeCell ref="A830:E830"/>
    <mergeCell ref="A831:E831"/>
    <mergeCell ref="A832:E832"/>
    <mergeCell ref="K814:K815"/>
    <mergeCell ref="L814:L815"/>
    <mergeCell ref="M814:M815"/>
    <mergeCell ref="N814:N815"/>
    <mergeCell ref="O814:O815"/>
    <mergeCell ref="P814:P815"/>
    <mergeCell ref="Q814:Q815"/>
    <mergeCell ref="R814:R815"/>
    <mergeCell ref="F816:F818"/>
    <mergeCell ref="H816:Q818"/>
    <mergeCell ref="R804:R805"/>
    <mergeCell ref="F807:F810"/>
    <mergeCell ref="H807:Q810"/>
    <mergeCell ref="A811:A818"/>
    <mergeCell ref="C811:C818"/>
    <mergeCell ref="E811:E818"/>
    <mergeCell ref="D812:D813"/>
    <mergeCell ref="F812:F813"/>
    <mergeCell ref="H812:H813"/>
    <mergeCell ref="I812:I813"/>
    <mergeCell ref="J812:J813"/>
    <mergeCell ref="K812:K813"/>
    <mergeCell ref="L812:L813"/>
    <mergeCell ref="M812:M813"/>
    <mergeCell ref="N812:N813"/>
    <mergeCell ref="O812:O813"/>
    <mergeCell ref="P812:P813"/>
    <mergeCell ref="Q812:Q813"/>
    <mergeCell ref="R812:R813"/>
    <mergeCell ref="D814:D815"/>
    <mergeCell ref="F814:F815"/>
    <mergeCell ref="H814:H815"/>
    <mergeCell ref="I814:I815"/>
    <mergeCell ref="J814:J815"/>
    <mergeCell ref="A802:Q802"/>
    <mergeCell ref="A803:A810"/>
    <mergeCell ref="C803:C810"/>
    <mergeCell ref="E803:E810"/>
    <mergeCell ref="D804:D805"/>
    <mergeCell ref="F804:F805"/>
    <mergeCell ref="H804:H805"/>
    <mergeCell ref="I804:I805"/>
    <mergeCell ref="J804:J805"/>
    <mergeCell ref="K804:K805"/>
    <mergeCell ref="L804:L805"/>
    <mergeCell ref="M804:M805"/>
    <mergeCell ref="N804:N805"/>
    <mergeCell ref="O804:O805"/>
    <mergeCell ref="P804:P805"/>
    <mergeCell ref="Q804:Q805"/>
    <mergeCell ref="A793:E793"/>
    <mergeCell ref="A794:E794"/>
    <mergeCell ref="A795:Q795"/>
    <mergeCell ref="A796:F796"/>
    <mergeCell ref="A797:F797"/>
    <mergeCell ref="A798:F798"/>
    <mergeCell ref="A799:F799"/>
    <mergeCell ref="A800:F800"/>
    <mergeCell ref="A801:Q801"/>
    <mergeCell ref="A781:A789"/>
    <mergeCell ref="C781:C789"/>
    <mergeCell ref="E781:E789"/>
    <mergeCell ref="D784:D789"/>
    <mergeCell ref="F784:F789"/>
    <mergeCell ref="H784:Q789"/>
    <mergeCell ref="A790:E790"/>
    <mergeCell ref="A791:E791"/>
    <mergeCell ref="A792:E792"/>
    <mergeCell ref="A768:F768"/>
    <mergeCell ref="A769:Q769"/>
    <mergeCell ref="A770:Q770"/>
    <mergeCell ref="A771:A780"/>
    <mergeCell ref="C771:C780"/>
    <mergeCell ref="E771:E780"/>
    <mergeCell ref="D774:D775"/>
    <mergeCell ref="F774:F780"/>
    <mergeCell ref="H774:Q780"/>
    <mergeCell ref="D777:D778"/>
    <mergeCell ref="A759:E759"/>
    <mergeCell ref="A760:E760"/>
    <mergeCell ref="A761:E761"/>
    <mergeCell ref="A762:E762"/>
    <mergeCell ref="A763:Q763"/>
    <mergeCell ref="A764:F764"/>
    <mergeCell ref="A765:F765"/>
    <mergeCell ref="A766:F766"/>
    <mergeCell ref="A767:F767"/>
    <mergeCell ref="A750:Q750"/>
    <mergeCell ref="A751:F751"/>
    <mergeCell ref="A752:F752"/>
    <mergeCell ref="A753:F753"/>
    <mergeCell ref="A754:F754"/>
    <mergeCell ref="A755:F755"/>
    <mergeCell ref="A756:Q756"/>
    <mergeCell ref="A757:Q757"/>
    <mergeCell ref="A758:E758"/>
    <mergeCell ref="A741:A744"/>
    <mergeCell ref="C741:C744"/>
    <mergeCell ref="E741:E744"/>
    <mergeCell ref="H744:Q744"/>
    <mergeCell ref="A745:E745"/>
    <mergeCell ref="A746:E746"/>
    <mergeCell ref="A747:E747"/>
    <mergeCell ref="A748:E748"/>
    <mergeCell ref="A749:E749"/>
    <mergeCell ref="A732:E732"/>
    <mergeCell ref="A733:Q733"/>
    <mergeCell ref="A734:F734"/>
    <mergeCell ref="A735:F735"/>
    <mergeCell ref="A736:F736"/>
    <mergeCell ref="A737:F737"/>
    <mergeCell ref="A738:F738"/>
    <mergeCell ref="A739:Q739"/>
    <mergeCell ref="A740:Q740"/>
    <mergeCell ref="A723:A727"/>
    <mergeCell ref="C723:C727"/>
    <mergeCell ref="E723:E727"/>
    <mergeCell ref="F726:F727"/>
    <mergeCell ref="H726:Q727"/>
    <mergeCell ref="A728:E728"/>
    <mergeCell ref="A729:E729"/>
    <mergeCell ref="A730:E730"/>
    <mergeCell ref="A731:E731"/>
    <mergeCell ref="A711:A714"/>
    <mergeCell ref="C711:C714"/>
    <mergeCell ref="E711:E714"/>
    <mergeCell ref="H714:Q714"/>
    <mergeCell ref="A715:A718"/>
    <mergeCell ref="C715:C718"/>
    <mergeCell ref="E715:E718"/>
    <mergeCell ref="H718:Q718"/>
    <mergeCell ref="A719:A722"/>
    <mergeCell ref="C719:C722"/>
    <mergeCell ref="E719:E722"/>
    <mergeCell ref="A700:F700"/>
    <mergeCell ref="A701:F701"/>
    <mergeCell ref="A702:F702"/>
    <mergeCell ref="A703:F703"/>
    <mergeCell ref="A704:F704"/>
    <mergeCell ref="A705:Q705"/>
    <mergeCell ref="A706:Q706"/>
    <mergeCell ref="A707:A710"/>
    <mergeCell ref="C707:C710"/>
    <mergeCell ref="E707:E710"/>
    <mergeCell ref="H710:Q710"/>
    <mergeCell ref="A690:A693"/>
    <mergeCell ref="C690:C693"/>
    <mergeCell ref="E690:E693"/>
    <mergeCell ref="H693:Q693"/>
    <mergeCell ref="A694:E694"/>
    <mergeCell ref="A695:E695"/>
    <mergeCell ref="A696:E696"/>
    <mergeCell ref="A697:E697"/>
    <mergeCell ref="A698:E698"/>
    <mergeCell ref="A678:F678"/>
    <mergeCell ref="A679:F679"/>
    <mergeCell ref="A680:Q680"/>
    <mergeCell ref="A681:Q681"/>
    <mergeCell ref="A682:A685"/>
    <mergeCell ref="C682:C685"/>
    <mergeCell ref="E682:E685"/>
    <mergeCell ref="H685:Q685"/>
    <mergeCell ref="A686:A689"/>
    <mergeCell ref="C686:C689"/>
    <mergeCell ref="E686:E689"/>
    <mergeCell ref="H689:Q689"/>
    <mergeCell ref="A669:E669"/>
    <mergeCell ref="A670:E670"/>
    <mergeCell ref="A671:E671"/>
    <mergeCell ref="A672:E672"/>
    <mergeCell ref="A673:E673"/>
    <mergeCell ref="A674:Q674"/>
    <mergeCell ref="A675:F675"/>
    <mergeCell ref="A676:F676"/>
    <mergeCell ref="A677:F677"/>
    <mergeCell ref="A657:A660"/>
    <mergeCell ref="C657:C660"/>
    <mergeCell ref="E657:E660"/>
    <mergeCell ref="H660:Q660"/>
    <mergeCell ref="A661:A664"/>
    <mergeCell ref="C661:C664"/>
    <mergeCell ref="E661:E664"/>
    <mergeCell ref="H664:Q664"/>
    <mergeCell ref="A665:A668"/>
    <mergeCell ref="C665:C668"/>
    <mergeCell ref="E665:E668"/>
    <mergeCell ref="H668:Q668"/>
    <mergeCell ref="A643:A647"/>
    <mergeCell ref="C643:C647"/>
    <mergeCell ref="E643:E647"/>
    <mergeCell ref="A648:A651"/>
    <mergeCell ref="C648:C651"/>
    <mergeCell ref="E648:E651"/>
    <mergeCell ref="H651:Q651"/>
    <mergeCell ref="A653:A656"/>
    <mergeCell ref="C653:C656"/>
    <mergeCell ref="E653:E656"/>
    <mergeCell ref="H656:Q656"/>
    <mergeCell ref="A627:A632"/>
    <mergeCell ref="C627:C632"/>
    <mergeCell ref="E627:E632"/>
    <mergeCell ref="D630:D632"/>
    <mergeCell ref="F630:F632"/>
    <mergeCell ref="H630:Q632"/>
    <mergeCell ref="A633:A642"/>
    <mergeCell ref="C633:C637"/>
    <mergeCell ref="E633:E637"/>
    <mergeCell ref="D636:D637"/>
    <mergeCell ref="F636:F637"/>
    <mergeCell ref="H636:Q637"/>
    <mergeCell ref="C638:C642"/>
    <mergeCell ref="E638:E642"/>
    <mergeCell ref="D641:D642"/>
    <mergeCell ref="F641:F642"/>
    <mergeCell ref="H641:Q642"/>
    <mergeCell ref="A616:F616"/>
    <mergeCell ref="A617:F617"/>
    <mergeCell ref="A618:F618"/>
    <mergeCell ref="A619:F619"/>
    <mergeCell ref="A620:Q620"/>
    <mergeCell ref="A621:Q621"/>
    <mergeCell ref="A622:Q622"/>
    <mergeCell ref="A623:A626"/>
    <mergeCell ref="C623:C626"/>
    <mergeCell ref="E623:E626"/>
    <mergeCell ref="H626:Q626"/>
    <mergeCell ref="A607:F607"/>
    <mergeCell ref="A608:Q608"/>
    <mergeCell ref="A609:E609"/>
    <mergeCell ref="A610:E610"/>
    <mergeCell ref="A611:E611"/>
    <mergeCell ref="A612:E612"/>
    <mergeCell ref="A613:E613"/>
    <mergeCell ref="A614:Q614"/>
    <mergeCell ref="A615:F615"/>
    <mergeCell ref="A598:E598"/>
    <mergeCell ref="A599:E599"/>
    <mergeCell ref="A600:E600"/>
    <mergeCell ref="A601:E601"/>
    <mergeCell ref="A602:Q602"/>
    <mergeCell ref="A603:F603"/>
    <mergeCell ref="A604:F604"/>
    <mergeCell ref="A605:F605"/>
    <mergeCell ref="A606:F606"/>
    <mergeCell ref="A589:E589"/>
    <mergeCell ref="A590:Q590"/>
    <mergeCell ref="A591:F591"/>
    <mergeCell ref="A592:F592"/>
    <mergeCell ref="A593:F593"/>
    <mergeCell ref="A594:F594"/>
    <mergeCell ref="A595:F595"/>
    <mergeCell ref="A596:F596"/>
    <mergeCell ref="A597:E597"/>
    <mergeCell ref="A581:A584"/>
    <mergeCell ref="B581:B584"/>
    <mergeCell ref="C581:C584"/>
    <mergeCell ref="E581:E584"/>
    <mergeCell ref="H584:Q584"/>
    <mergeCell ref="A585:E585"/>
    <mergeCell ref="A586:E586"/>
    <mergeCell ref="A587:E587"/>
    <mergeCell ref="A588:E588"/>
    <mergeCell ref="A573:A576"/>
    <mergeCell ref="B573:B576"/>
    <mergeCell ref="C573:C576"/>
    <mergeCell ref="E573:E576"/>
    <mergeCell ref="H576:Q576"/>
    <mergeCell ref="A577:A580"/>
    <mergeCell ref="B577:B580"/>
    <mergeCell ref="C577:C580"/>
    <mergeCell ref="E577:E580"/>
    <mergeCell ref="H580:Q580"/>
    <mergeCell ref="A562:Q562"/>
    <mergeCell ref="A563:A568"/>
    <mergeCell ref="C563:C568"/>
    <mergeCell ref="E563:E568"/>
    <mergeCell ref="D566:D568"/>
    <mergeCell ref="F566:F568"/>
    <mergeCell ref="H566:Q568"/>
    <mergeCell ref="A569:A572"/>
    <mergeCell ref="C569:C572"/>
    <mergeCell ref="E569:E572"/>
    <mergeCell ref="H572:Q572"/>
    <mergeCell ref="A553:E553"/>
    <mergeCell ref="A554:Q554"/>
    <mergeCell ref="A555:F555"/>
    <mergeCell ref="A556:F556"/>
    <mergeCell ref="A557:F557"/>
    <mergeCell ref="A558:F558"/>
    <mergeCell ref="A559:F559"/>
    <mergeCell ref="A560:Q560"/>
    <mergeCell ref="A561:Q561"/>
    <mergeCell ref="A545:A548"/>
    <mergeCell ref="B545:B548"/>
    <mergeCell ref="C545:C548"/>
    <mergeCell ref="E545:E548"/>
    <mergeCell ref="H548:Q548"/>
    <mergeCell ref="A549:E549"/>
    <mergeCell ref="A550:E550"/>
    <mergeCell ref="A551:E551"/>
    <mergeCell ref="A552:E552"/>
    <mergeCell ref="A537:A540"/>
    <mergeCell ref="C537:C540"/>
    <mergeCell ref="E537:E540"/>
    <mergeCell ref="H540:Q540"/>
    <mergeCell ref="A541:A544"/>
    <mergeCell ref="B541:B544"/>
    <mergeCell ref="C541:C544"/>
    <mergeCell ref="E541:E544"/>
    <mergeCell ref="H544:Q544"/>
    <mergeCell ref="A529:A532"/>
    <mergeCell ref="B529:B532"/>
    <mergeCell ref="C529:C532"/>
    <mergeCell ref="E529:E532"/>
    <mergeCell ref="H532:Q532"/>
    <mergeCell ref="A533:A536"/>
    <mergeCell ref="B533:B536"/>
    <mergeCell ref="C533:C536"/>
    <mergeCell ref="E533:E536"/>
    <mergeCell ref="H536:Q536"/>
    <mergeCell ref="A521:A524"/>
    <mergeCell ref="B521:B524"/>
    <mergeCell ref="C521:C524"/>
    <mergeCell ref="E521:E524"/>
    <mergeCell ref="H524:Q524"/>
    <mergeCell ref="A525:A528"/>
    <mergeCell ref="B525:B528"/>
    <mergeCell ref="C525:C528"/>
    <mergeCell ref="E525:E528"/>
    <mergeCell ref="H528:Q528"/>
    <mergeCell ref="A513:A516"/>
    <mergeCell ref="B513:B516"/>
    <mergeCell ref="C513:C516"/>
    <mergeCell ref="E513:E516"/>
    <mergeCell ref="H516:Q516"/>
    <mergeCell ref="A517:A520"/>
    <mergeCell ref="B517:B520"/>
    <mergeCell ref="C517:C520"/>
    <mergeCell ref="E517:E520"/>
    <mergeCell ref="H520:Q520"/>
    <mergeCell ref="A505:A508"/>
    <mergeCell ref="B505:B508"/>
    <mergeCell ref="C505:C508"/>
    <mergeCell ref="E505:E508"/>
    <mergeCell ref="H508:Q508"/>
    <mergeCell ref="A509:A512"/>
    <mergeCell ref="B509:B512"/>
    <mergeCell ref="C509:C512"/>
    <mergeCell ref="E509:E512"/>
    <mergeCell ref="H512:Q512"/>
    <mergeCell ref="A496:A499"/>
    <mergeCell ref="B496:B499"/>
    <mergeCell ref="C496:C499"/>
    <mergeCell ref="E496:E499"/>
    <mergeCell ref="H499:Q499"/>
    <mergeCell ref="A501:A504"/>
    <mergeCell ref="B501:B504"/>
    <mergeCell ref="C501:C504"/>
    <mergeCell ref="E501:E504"/>
    <mergeCell ref="H504:Q504"/>
    <mergeCell ref="A488:A491"/>
    <mergeCell ref="B488:B491"/>
    <mergeCell ref="C488:C491"/>
    <mergeCell ref="E488:E491"/>
    <mergeCell ref="H491:Q491"/>
    <mergeCell ref="A492:A495"/>
    <mergeCell ref="B492:B495"/>
    <mergeCell ref="C492:C495"/>
    <mergeCell ref="E492:E495"/>
    <mergeCell ref="H495:Q495"/>
    <mergeCell ref="A479:F479"/>
    <mergeCell ref="A480:F480"/>
    <mergeCell ref="A481:Q481"/>
    <mergeCell ref="A482:Q482"/>
    <mergeCell ref="A483:Q483"/>
    <mergeCell ref="A484:A487"/>
    <mergeCell ref="B484:B487"/>
    <mergeCell ref="C484:C487"/>
    <mergeCell ref="E484:E487"/>
    <mergeCell ref="H487:Q487"/>
    <mergeCell ref="A470:E470"/>
    <mergeCell ref="A471:E471"/>
    <mergeCell ref="A472:E472"/>
    <mergeCell ref="A473:E473"/>
    <mergeCell ref="A474:E474"/>
    <mergeCell ref="A475:Q475"/>
    <mergeCell ref="A476:F476"/>
    <mergeCell ref="A477:F477"/>
    <mergeCell ref="A478:F478"/>
    <mergeCell ref="A461:A465"/>
    <mergeCell ref="B461:B465"/>
    <mergeCell ref="C461:C465"/>
    <mergeCell ref="E461:E465"/>
    <mergeCell ref="F464:F465"/>
    <mergeCell ref="H464:Q465"/>
    <mergeCell ref="A466:A469"/>
    <mergeCell ref="B466:B469"/>
    <mergeCell ref="C466:C469"/>
    <mergeCell ref="E466:E469"/>
    <mergeCell ref="H469:Q469"/>
    <mergeCell ref="A451:A455"/>
    <mergeCell ref="B451:B455"/>
    <mergeCell ref="C451:C455"/>
    <mergeCell ref="E451:E455"/>
    <mergeCell ref="D454:D455"/>
    <mergeCell ref="F454:F455"/>
    <mergeCell ref="H454:Q455"/>
    <mergeCell ref="A456:A460"/>
    <mergeCell ref="B456:B460"/>
    <mergeCell ref="C456:C460"/>
    <mergeCell ref="E456:E460"/>
    <mergeCell ref="D459:D460"/>
    <mergeCell ref="F459:F460"/>
    <mergeCell ref="H459:Q460"/>
    <mergeCell ref="A441:A445"/>
    <mergeCell ref="B441:B445"/>
    <mergeCell ref="C441:C445"/>
    <mergeCell ref="E441:E445"/>
    <mergeCell ref="D444:D445"/>
    <mergeCell ref="F444:F445"/>
    <mergeCell ref="H444:Q445"/>
    <mergeCell ref="A446:A450"/>
    <mergeCell ref="B446:B450"/>
    <mergeCell ref="C446:C450"/>
    <mergeCell ref="E446:E450"/>
    <mergeCell ref="D449:D450"/>
    <mergeCell ref="F449:F450"/>
    <mergeCell ref="H449:Q450"/>
    <mergeCell ref="A431:A435"/>
    <mergeCell ref="B431:B435"/>
    <mergeCell ref="C431:C435"/>
    <mergeCell ref="E431:E435"/>
    <mergeCell ref="D434:D435"/>
    <mergeCell ref="F434:F435"/>
    <mergeCell ref="H434:Q435"/>
    <mergeCell ref="A436:A440"/>
    <mergeCell ref="B436:B440"/>
    <mergeCell ref="C436:C440"/>
    <mergeCell ref="E436:E440"/>
    <mergeCell ref="D439:D440"/>
    <mergeCell ref="F439:F440"/>
    <mergeCell ref="H439:Q440"/>
    <mergeCell ref="A421:A425"/>
    <mergeCell ref="B421:B425"/>
    <mergeCell ref="C421:C425"/>
    <mergeCell ref="E421:E425"/>
    <mergeCell ref="D424:D425"/>
    <mergeCell ref="F424:F425"/>
    <mergeCell ref="H424:Q425"/>
    <mergeCell ref="A426:A430"/>
    <mergeCell ref="B426:B430"/>
    <mergeCell ref="C426:C430"/>
    <mergeCell ref="E426:E430"/>
    <mergeCell ref="D429:D430"/>
    <mergeCell ref="F429:F430"/>
    <mergeCell ref="H429:Q430"/>
    <mergeCell ref="A411:A415"/>
    <mergeCell ref="B411:B415"/>
    <mergeCell ref="C411:C415"/>
    <mergeCell ref="E411:E415"/>
    <mergeCell ref="D414:D415"/>
    <mergeCell ref="F414:F415"/>
    <mergeCell ref="H414:Q415"/>
    <mergeCell ref="A416:A420"/>
    <mergeCell ref="B416:B420"/>
    <mergeCell ref="C416:C420"/>
    <mergeCell ref="E416:E420"/>
    <mergeCell ref="D419:D420"/>
    <mergeCell ref="F419:F420"/>
    <mergeCell ref="H419:Q420"/>
    <mergeCell ref="A401:A405"/>
    <mergeCell ref="B401:B405"/>
    <mergeCell ref="C401:C405"/>
    <mergeCell ref="E401:E405"/>
    <mergeCell ref="D404:D405"/>
    <mergeCell ref="F404:F405"/>
    <mergeCell ref="H404:Q405"/>
    <mergeCell ref="A406:A410"/>
    <mergeCell ref="B406:B410"/>
    <mergeCell ref="C406:C410"/>
    <mergeCell ref="E406:E410"/>
    <mergeCell ref="F409:F410"/>
    <mergeCell ref="H409:Q410"/>
    <mergeCell ref="A391:A395"/>
    <mergeCell ref="B391:B395"/>
    <mergeCell ref="C391:C395"/>
    <mergeCell ref="E391:E395"/>
    <mergeCell ref="D394:D395"/>
    <mergeCell ref="F394:F395"/>
    <mergeCell ref="H394:Q395"/>
    <mergeCell ref="A396:A400"/>
    <mergeCell ref="B396:B400"/>
    <mergeCell ref="C396:C400"/>
    <mergeCell ref="E396:E400"/>
    <mergeCell ref="D399:D400"/>
    <mergeCell ref="F399:F400"/>
    <mergeCell ref="H399:Q400"/>
    <mergeCell ref="A377:A381"/>
    <mergeCell ref="B377:B381"/>
    <mergeCell ref="C377:C381"/>
    <mergeCell ref="E377:E381"/>
    <mergeCell ref="D380:D381"/>
    <mergeCell ref="F380:F381"/>
    <mergeCell ref="H380:Q381"/>
    <mergeCell ref="A386:A390"/>
    <mergeCell ref="B386:B390"/>
    <mergeCell ref="C386:C390"/>
    <mergeCell ref="E386:E390"/>
    <mergeCell ref="D389:D390"/>
    <mergeCell ref="F389:F390"/>
    <mergeCell ref="H389:Q390"/>
    <mergeCell ref="A366:A371"/>
    <mergeCell ref="E366:E371"/>
    <mergeCell ref="D369:D371"/>
    <mergeCell ref="F369:F371"/>
    <mergeCell ref="H369:Q371"/>
    <mergeCell ref="A372:A376"/>
    <mergeCell ref="B372:B376"/>
    <mergeCell ref="C372:C376"/>
    <mergeCell ref="E372:E376"/>
    <mergeCell ref="F375:F376"/>
    <mergeCell ref="H375:Q376"/>
    <mergeCell ref="A354:A365"/>
    <mergeCell ref="C354:C359"/>
    <mergeCell ref="E354:E359"/>
    <mergeCell ref="D357:D359"/>
    <mergeCell ref="F357:F359"/>
    <mergeCell ref="H357:Q359"/>
    <mergeCell ref="C360:C365"/>
    <mergeCell ref="E360:E365"/>
    <mergeCell ref="D363:D365"/>
    <mergeCell ref="F363:F365"/>
    <mergeCell ref="H363:Q365"/>
    <mergeCell ref="A342:A353"/>
    <mergeCell ref="C342:C347"/>
    <mergeCell ref="E342:E347"/>
    <mergeCell ref="D345:D347"/>
    <mergeCell ref="F345:F347"/>
    <mergeCell ref="H345:Q347"/>
    <mergeCell ref="C348:C353"/>
    <mergeCell ref="E348:E353"/>
    <mergeCell ref="D351:D353"/>
    <mergeCell ref="F351:F353"/>
    <mergeCell ref="H351:Q353"/>
    <mergeCell ref="A332:A336"/>
    <mergeCell ref="C332:C336"/>
    <mergeCell ref="E332:E336"/>
    <mergeCell ref="D335:D336"/>
    <mergeCell ref="F335:F336"/>
    <mergeCell ref="H335:Q336"/>
    <mergeCell ref="A337:A341"/>
    <mergeCell ref="E337:E341"/>
    <mergeCell ref="F340:F341"/>
    <mergeCell ref="H340:Q341"/>
    <mergeCell ref="A321:A326"/>
    <mergeCell ref="C321:C326"/>
    <mergeCell ref="E321:E326"/>
    <mergeCell ref="D324:D326"/>
    <mergeCell ref="F324:F326"/>
    <mergeCell ref="H324:Q326"/>
    <mergeCell ref="A327:A331"/>
    <mergeCell ref="C327:C331"/>
    <mergeCell ref="E327:E331"/>
    <mergeCell ref="D330:D331"/>
    <mergeCell ref="F330:F331"/>
    <mergeCell ref="H330:Q331"/>
    <mergeCell ref="A310:A315"/>
    <mergeCell ref="C310:C315"/>
    <mergeCell ref="E310:E315"/>
    <mergeCell ref="D313:D315"/>
    <mergeCell ref="F313:F315"/>
    <mergeCell ref="H313:Q315"/>
    <mergeCell ref="A316:A320"/>
    <mergeCell ref="C316:C320"/>
    <mergeCell ref="E316:E320"/>
    <mergeCell ref="D319:D320"/>
    <mergeCell ref="F319:F320"/>
    <mergeCell ref="H319:Q320"/>
    <mergeCell ref="A300:A304"/>
    <mergeCell ref="C300:C304"/>
    <mergeCell ref="E300:E304"/>
    <mergeCell ref="D303:D304"/>
    <mergeCell ref="F303:F304"/>
    <mergeCell ref="H303:Q304"/>
    <mergeCell ref="A305:A309"/>
    <mergeCell ref="C305:C309"/>
    <mergeCell ref="E305:E309"/>
    <mergeCell ref="F308:F309"/>
    <mergeCell ref="H308:Q309"/>
    <mergeCell ref="A292:F292"/>
    <mergeCell ref="A293:Q293"/>
    <mergeCell ref="A294:Q294"/>
    <mergeCell ref="A295:A299"/>
    <mergeCell ref="C295:C299"/>
    <mergeCell ref="E295:E299"/>
    <mergeCell ref="D298:D299"/>
    <mergeCell ref="F298:F299"/>
    <mergeCell ref="H298:Q299"/>
    <mergeCell ref="O285:O286"/>
    <mergeCell ref="P285:P286"/>
    <mergeCell ref="Q285:Q286"/>
    <mergeCell ref="R285:R286"/>
    <mergeCell ref="A287:Q287"/>
    <mergeCell ref="A288:F288"/>
    <mergeCell ref="A289:F289"/>
    <mergeCell ref="A290:F290"/>
    <mergeCell ref="A291:F291"/>
    <mergeCell ref="A285:E286"/>
    <mergeCell ref="F285:F286"/>
    <mergeCell ref="H285:H286"/>
    <mergeCell ref="I285:I286"/>
    <mergeCell ref="J285:J286"/>
    <mergeCell ref="K285:K286"/>
    <mergeCell ref="L285:L286"/>
    <mergeCell ref="M285:M286"/>
    <mergeCell ref="N285:N286"/>
    <mergeCell ref="A277:A280"/>
    <mergeCell ref="B277:B280"/>
    <mergeCell ref="C277:C280"/>
    <mergeCell ref="E277:E280"/>
    <mergeCell ref="H280:Q280"/>
    <mergeCell ref="A281:E281"/>
    <mergeCell ref="A282:E282"/>
    <mergeCell ref="A283:E283"/>
    <mergeCell ref="A284:E284"/>
    <mergeCell ref="A269:A272"/>
    <mergeCell ref="B269:B272"/>
    <mergeCell ref="C269:C272"/>
    <mergeCell ref="E269:E272"/>
    <mergeCell ref="H272:Q272"/>
    <mergeCell ref="A273:A276"/>
    <mergeCell ref="B273:B276"/>
    <mergeCell ref="C273:C276"/>
    <mergeCell ref="E273:E276"/>
    <mergeCell ref="H276:Q276"/>
    <mergeCell ref="A261:A264"/>
    <mergeCell ref="B261:B264"/>
    <mergeCell ref="C261:C264"/>
    <mergeCell ref="E261:E264"/>
    <mergeCell ref="H264:Q264"/>
    <mergeCell ref="A265:A268"/>
    <mergeCell ref="B265:B268"/>
    <mergeCell ref="C265:C268"/>
    <mergeCell ref="E265:E268"/>
    <mergeCell ref="H268:Q268"/>
    <mergeCell ref="A253:A256"/>
    <mergeCell ref="B253:B256"/>
    <mergeCell ref="C253:C256"/>
    <mergeCell ref="E253:E256"/>
    <mergeCell ref="H256:Q256"/>
    <mergeCell ref="A257:A260"/>
    <mergeCell ref="B257:B260"/>
    <mergeCell ref="C257:C260"/>
    <mergeCell ref="E257:E260"/>
    <mergeCell ref="H260:Q260"/>
    <mergeCell ref="A244:A247"/>
    <mergeCell ref="B244:B247"/>
    <mergeCell ref="C244:C247"/>
    <mergeCell ref="E244:E247"/>
    <mergeCell ref="H247:Q247"/>
    <mergeCell ref="A248:A252"/>
    <mergeCell ref="B248:B252"/>
    <mergeCell ref="C248:C252"/>
    <mergeCell ref="E248:E252"/>
    <mergeCell ref="D251:D252"/>
    <mergeCell ref="F251:F252"/>
    <mergeCell ref="H251:Q252"/>
    <mergeCell ref="A236:A239"/>
    <mergeCell ref="B236:B239"/>
    <mergeCell ref="C236:C239"/>
    <mergeCell ref="E236:E239"/>
    <mergeCell ref="H239:Q239"/>
    <mergeCell ref="A240:A243"/>
    <mergeCell ref="B240:B243"/>
    <mergeCell ref="C240:C243"/>
    <mergeCell ref="E240:E243"/>
    <mergeCell ref="H243:Q243"/>
    <mergeCell ref="A228:A231"/>
    <mergeCell ref="B228:B231"/>
    <mergeCell ref="C228:C231"/>
    <mergeCell ref="E228:E231"/>
    <mergeCell ref="H231:Q231"/>
    <mergeCell ref="A232:A235"/>
    <mergeCell ref="B232:B235"/>
    <mergeCell ref="C232:C235"/>
    <mergeCell ref="E232:E235"/>
    <mergeCell ref="H235:Q235"/>
    <mergeCell ref="A220:A223"/>
    <mergeCell ref="B220:B223"/>
    <mergeCell ref="C220:C223"/>
    <mergeCell ref="E220:E223"/>
    <mergeCell ref="H223:Q223"/>
    <mergeCell ref="A224:A227"/>
    <mergeCell ref="B224:B227"/>
    <mergeCell ref="C224:C227"/>
    <mergeCell ref="E224:E227"/>
    <mergeCell ref="H227:Q227"/>
    <mergeCell ref="A212:A215"/>
    <mergeCell ref="B212:B215"/>
    <mergeCell ref="C212:C215"/>
    <mergeCell ref="E212:E215"/>
    <mergeCell ref="H215:Q215"/>
    <mergeCell ref="A216:A219"/>
    <mergeCell ref="B216:B219"/>
    <mergeCell ref="C216:C219"/>
    <mergeCell ref="E216:E219"/>
    <mergeCell ref="H219:Q219"/>
    <mergeCell ref="A204:A207"/>
    <mergeCell ref="B204:B207"/>
    <mergeCell ref="C204:C207"/>
    <mergeCell ref="E204:E207"/>
    <mergeCell ref="H207:Q207"/>
    <mergeCell ref="A208:A211"/>
    <mergeCell ref="B208:B211"/>
    <mergeCell ref="C208:C211"/>
    <mergeCell ref="E208:E211"/>
    <mergeCell ref="H211:Q211"/>
    <mergeCell ref="A188:A203"/>
    <mergeCell ref="B188:B203"/>
    <mergeCell ref="C188:C191"/>
    <mergeCell ref="E188:E191"/>
    <mergeCell ref="H191:Q191"/>
    <mergeCell ref="C192:C195"/>
    <mergeCell ref="E192:E195"/>
    <mergeCell ref="H195:Q195"/>
    <mergeCell ref="C196:C199"/>
    <mergeCell ref="E196:E199"/>
    <mergeCell ref="H199:Q199"/>
    <mergeCell ref="C200:C203"/>
    <mergeCell ref="E200:E203"/>
    <mergeCell ref="H203:Q203"/>
    <mergeCell ref="A168:A171"/>
    <mergeCell ref="B168:B171"/>
    <mergeCell ref="C168:C171"/>
    <mergeCell ref="E168:E171"/>
    <mergeCell ref="H171:Q171"/>
    <mergeCell ref="A172:A187"/>
    <mergeCell ref="B172:B187"/>
    <mergeCell ref="C172:C175"/>
    <mergeCell ref="E172:E175"/>
    <mergeCell ref="H175:Q175"/>
    <mergeCell ref="C176:C179"/>
    <mergeCell ref="E176:E179"/>
    <mergeCell ref="H179:Q179"/>
    <mergeCell ref="C180:C183"/>
    <mergeCell ref="E180:E183"/>
    <mergeCell ref="H183:Q183"/>
    <mergeCell ref="C184:C187"/>
    <mergeCell ref="E184:E187"/>
    <mergeCell ref="H187:Q187"/>
    <mergeCell ref="A158:A163"/>
    <mergeCell ref="C158:C163"/>
    <mergeCell ref="E158:E163"/>
    <mergeCell ref="D161:D163"/>
    <mergeCell ref="F161:F163"/>
    <mergeCell ref="H161:Q163"/>
    <mergeCell ref="A164:A167"/>
    <mergeCell ref="B164:B167"/>
    <mergeCell ref="C164:C167"/>
    <mergeCell ref="E164:E167"/>
    <mergeCell ref="H167:Q167"/>
    <mergeCell ref="A138:A157"/>
    <mergeCell ref="C138:C142"/>
    <mergeCell ref="E138:E142"/>
    <mergeCell ref="D141:D142"/>
    <mergeCell ref="F141:F142"/>
    <mergeCell ref="H141:Q142"/>
    <mergeCell ref="C143:C147"/>
    <mergeCell ref="E143:E147"/>
    <mergeCell ref="D146:D147"/>
    <mergeCell ref="F146:F147"/>
    <mergeCell ref="H146:Q147"/>
    <mergeCell ref="C148:C152"/>
    <mergeCell ref="E148:E152"/>
    <mergeCell ref="D151:D152"/>
    <mergeCell ref="F151:F152"/>
    <mergeCell ref="H151:Q152"/>
    <mergeCell ref="C153:C157"/>
    <mergeCell ref="E153:E157"/>
    <mergeCell ref="D156:D157"/>
    <mergeCell ref="F156:F157"/>
    <mergeCell ref="H156:Q157"/>
    <mergeCell ref="A126:A131"/>
    <mergeCell ref="C126:C131"/>
    <mergeCell ref="E126:E131"/>
    <mergeCell ref="D129:D131"/>
    <mergeCell ref="F129:F131"/>
    <mergeCell ref="H129:Q131"/>
    <mergeCell ref="A132:A137"/>
    <mergeCell ref="C132:C137"/>
    <mergeCell ref="E132:E137"/>
    <mergeCell ref="D135:D137"/>
    <mergeCell ref="F135:F137"/>
    <mergeCell ref="H135:Q137"/>
    <mergeCell ref="A116:A119"/>
    <mergeCell ref="C116:C119"/>
    <mergeCell ref="E116:E119"/>
    <mergeCell ref="H119:Q119"/>
    <mergeCell ref="A120:A125"/>
    <mergeCell ref="C120:C125"/>
    <mergeCell ref="E120:E125"/>
    <mergeCell ref="D123:D125"/>
    <mergeCell ref="F123:F125"/>
    <mergeCell ref="H123:Q125"/>
    <mergeCell ref="A104:A108"/>
    <mergeCell ref="C104:C108"/>
    <mergeCell ref="E104:E108"/>
    <mergeCell ref="F107:F108"/>
    <mergeCell ref="H107:Q108"/>
    <mergeCell ref="A109:A115"/>
    <mergeCell ref="C109:C115"/>
    <mergeCell ref="E109:E115"/>
    <mergeCell ref="D112:D115"/>
    <mergeCell ref="F112:F115"/>
    <mergeCell ref="H112:Q115"/>
    <mergeCell ref="A89:A98"/>
    <mergeCell ref="C89:C98"/>
    <mergeCell ref="D89:D98"/>
    <mergeCell ref="E89:E98"/>
    <mergeCell ref="F92:F98"/>
    <mergeCell ref="H92:Q98"/>
    <mergeCell ref="A99:A103"/>
    <mergeCell ref="C99:C103"/>
    <mergeCell ref="E99:E103"/>
    <mergeCell ref="D102:D103"/>
    <mergeCell ref="F102:F103"/>
    <mergeCell ref="H102:Q103"/>
    <mergeCell ref="A77:A80"/>
    <mergeCell ref="C77:C80"/>
    <mergeCell ref="E77:E80"/>
    <mergeCell ref="H80:Q80"/>
    <mergeCell ref="A81:A88"/>
    <mergeCell ref="C81:C88"/>
    <mergeCell ref="E81:E88"/>
    <mergeCell ref="D84:D88"/>
    <mergeCell ref="F84:F88"/>
    <mergeCell ref="H84:Q88"/>
    <mergeCell ref="A63:A66"/>
    <mergeCell ref="C63:C66"/>
    <mergeCell ref="E63:E66"/>
    <mergeCell ref="H66:Q66"/>
    <mergeCell ref="A67:A70"/>
    <mergeCell ref="C67:C70"/>
    <mergeCell ref="E67:E70"/>
    <mergeCell ref="H70:Q70"/>
    <mergeCell ref="A71:A76"/>
    <mergeCell ref="C71:C76"/>
    <mergeCell ref="E71:E76"/>
    <mergeCell ref="D74:D76"/>
    <mergeCell ref="F74:F76"/>
    <mergeCell ref="H74:Q76"/>
    <mergeCell ref="A53:A56"/>
    <mergeCell ref="C53:C56"/>
    <mergeCell ref="E53:E56"/>
    <mergeCell ref="H56:Q56"/>
    <mergeCell ref="A57:A62"/>
    <mergeCell ref="C57:C62"/>
    <mergeCell ref="E57:E62"/>
    <mergeCell ref="D60:D62"/>
    <mergeCell ref="F60:F62"/>
    <mergeCell ref="H60:Q62"/>
    <mergeCell ref="A38:A46"/>
    <mergeCell ref="C38:C46"/>
    <mergeCell ref="E38:E46"/>
    <mergeCell ref="D41:D46"/>
    <mergeCell ref="F41:F46"/>
    <mergeCell ref="H41:Q46"/>
    <mergeCell ref="A47:A52"/>
    <mergeCell ref="C47:C52"/>
    <mergeCell ref="E47:E52"/>
    <mergeCell ref="D50:D52"/>
    <mergeCell ref="F50:F52"/>
    <mergeCell ref="H50:Q52"/>
    <mergeCell ref="A28:A31"/>
    <mergeCell ref="C28:C31"/>
    <mergeCell ref="E28:E31"/>
    <mergeCell ref="H31:Q31"/>
    <mergeCell ref="A32:A37"/>
    <mergeCell ref="C32:C37"/>
    <mergeCell ref="E32:E37"/>
    <mergeCell ref="D35:D37"/>
    <mergeCell ref="F35:F37"/>
    <mergeCell ref="H35:Q37"/>
    <mergeCell ref="A16:Q16"/>
    <mergeCell ref="A17:A21"/>
    <mergeCell ref="C17:C21"/>
    <mergeCell ref="E17:E21"/>
    <mergeCell ref="D20:D21"/>
    <mergeCell ref="F20:F21"/>
    <mergeCell ref="H20:Q21"/>
    <mergeCell ref="A22:A27"/>
    <mergeCell ref="C22:C27"/>
    <mergeCell ref="E22:E27"/>
    <mergeCell ref="D25:D27"/>
    <mergeCell ref="F25:F27"/>
    <mergeCell ref="H25:Q27"/>
    <mergeCell ref="U4:W4"/>
    <mergeCell ref="A7:Q7"/>
    <mergeCell ref="A8:Q8"/>
    <mergeCell ref="A9:Q9"/>
    <mergeCell ref="G10:I10"/>
    <mergeCell ref="A12:A13"/>
    <mergeCell ref="B12:B13"/>
    <mergeCell ref="C12:C13"/>
    <mergeCell ref="D12:D13"/>
    <mergeCell ref="E12:E13"/>
    <mergeCell ref="F12:F13"/>
    <mergeCell ref="G12:G13"/>
    <mergeCell ref="H12:Q12"/>
    <mergeCell ref="R12:R14"/>
  </mergeCells>
  <pageMargins left="0.70078740157480324" right="0.70078740157480324" top="0.75196850393700787" bottom="0.75196850393700787" header="0.3" footer="0.3"/>
  <pageSetup paperSize="8" scale="18" fitToHeight="0" orientation="landscape" r:id="rId1"/>
</worksheet>
</file>

<file path=xl/worksheets/sheet18.xml><?xml version="1.0" encoding="utf-8"?>
<worksheet xmlns="http://schemas.openxmlformats.org/spreadsheetml/2006/main" xmlns:r="http://schemas.openxmlformats.org/officeDocument/2006/relationships">
  <sheetPr>
    <pageSetUpPr fitToPage="1"/>
  </sheetPr>
  <dimension ref="A1:Z1289"/>
  <sheetViews>
    <sheetView view="pageBreakPreview" topLeftCell="A693" zoomScale="30" zoomScaleSheetLayoutView="30" workbookViewId="0">
      <selection activeCell="H742" sqref="H742"/>
    </sheetView>
  </sheetViews>
  <sheetFormatPr defaultRowHeight="16.5"/>
  <cols>
    <col min="1" max="1" width="17" customWidth="1"/>
    <col min="2" max="2" width="64.109375" customWidth="1"/>
    <col min="3" max="3" width="40.33203125" customWidth="1"/>
    <col min="4" max="5" width="29.21875" customWidth="1"/>
    <col min="6" max="6" width="35.21875" customWidth="1"/>
    <col min="7" max="7" width="29.21875" style="8" customWidth="1"/>
    <col min="8" max="18" width="27" customWidth="1"/>
    <col min="19" max="45" width="8.5546875" customWidth="1"/>
  </cols>
  <sheetData>
    <row r="1" spans="1:26" ht="107.25" customHeight="1">
      <c r="A1" s="9"/>
      <c r="B1" s="9"/>
      <c r="C1" s="9"/>
      <c r="D1" s="9"/>
      <c r="E1" s="9"/>
      <c r="F1" s="10"/>
      <c r="G1" s="11"/>
      <c r="H1" s="12"/>
      <c r="I1" s="13"/>
      <c r="J1" s="10"/>
      <c r="K1" s="10"/>
      <c r="L1" s="13"/>
      <c r="M1" s="10"/>
      <c r="N1" s="10"/>
      <c r="O1" s="10"/>
      <c r="P1" s="14" t="s">
        <v>13</v>
      </c>
      <c r="Q1" s="10"/>
      <c r="R1" s="12"/>
      <c r="S1" s="13"/>
      <c r="T1" s="15"/>
      <c r="U1" s="10"/>
      <c r="V1" s="10"/>
      <c r="W1" s="10"/>
      <c r="X1" s="10"/>
      <c r="Y1" s="9"/>
      <c r="Z1" s="9"/>
    </row>
    <row r="2" spans="1:26" ht="107.25" customHeight="1">
      <c r="A2" s="9"/>
      <c r="B2" s="9"/>
      <c r="C2" s="9"/>
      <c r="D2" s="9"/>
      <c r="E2" s="9"/>
      <c r="F2" s="10"/>
      <c r="G2" s="11"/>
      <c r="H2" s="12"/>
      <c r="I2" s="13"/>
      <c r="J2" s="10"/>
      <c r="K2" s="10"/>
      <c r="L2" s="13"/>
      <c r="M2" s="10"/>
      <c r="N2" s="16" t="s">
        <v>14</v>
      </c>
      <c r="O2" s="17">
        <v>744</v>
      </c>
      <c r="P2" s="17"/>
      <c r="Q2" s="18" t="s">
        <v>15</v>
      </c>
      <c r="R2" s="19"/>
      <c r="S2" s="13"/>
      <c r="T2" s="15"/>
      <c r="U2" s="10"/>
      <c r="V2" s="10"/>
      <c r="W2" s="10"/>
      <c r="X2" s="10"/>
      <c r="Y2" s="9"/>
      <c r="Z2" s="9"/>
    </row>
    <row r="3" spans="1:26" ht="107.25" customHeight="1">
      <c r="A3" s="20"/>
      <c r="B3" s="21"/>
      <c r="C3" s="22"/>
      <c r="D3" s="23"/>
      <c r="E3" s="24"/>
      <c r="F3" s="24"/>
      <c r="G3" s="25"/>
      <c r="H3" s="26"/>
      <c r="I3" s="27"/>
      <c r="J3" s="28"/>
      <c r="K3" s="24"/>
      <c r="L3" s="29"/>
      <c r="M3" s="22"/>
      <c r="N3" s="30" t="s">
        <v>16</v>
      </c>
      <c r="O3" s="31">
        <v>744</v>
      </c>
      <c r="P3" s="31"/>
      <c r="Q3" s="32" t="s">
        <v>17</v>
      </c>
      <c r="R3" s="33"/>
      <c r="S3" s="27"/>
      <c r="T3" s="34"/>
      <c r="U3" s="35"/>
      <c r="V3" s="35"/>
      <c r="W3" s="36"/>
      <c r="X3" s="24"/>
      <c r="Y3" s="20"/>
      <c r="Z3" s="20"/>
    </row>
    <row r="4" spans="1:26" ht="107.25" customHeight="1">
      <c r="A4" s="37"/>
      <c r="B4" s="38"/>
      <c r="C4" s="39"/>
      <c r="D4" s="23"/>
      <c r="E4" s="24"/>
      <c r="F4" s="24"/>
      <c r="G4" s="25"/>
      <c r="H4" s="26"/>
      <c r="I4" s="27"/>
      <c r="J4" s="28"/>
      <c r="K4" s="24"/>
      <c r="L4" s="40"/>
      <c r="M4" s="41"/>
      <c r="N4" s="42" t="s">
        <v>18</v>
      </c>
      <c r="O4" s="43">
        <f>ROUND(O3/O2,2)</f>
        <v>1</v>
      </c>
      <c r="P4" s="43"/>
      <c r="Q4" s="44" t="s">
        <v>19</v>
      </c>
      <c r="R4" s="33"/>
      <c r="S4" s="27"/>
      <c r="T4" s="34"/>
      <c r="U4" s="715"/>
      <c r="V4" s="715"/>
      <c r="W4" s="715"/>
      <c r="X4" s="45"/>
      <c r="Y4" s="37"/>
      <c r="Z4" s="37"/>
    </row>
    <row r="5" spans="1:26" ht="52.5" customHeight="1">
      <c r="A5" s="46"/>
      <c r="B5" s="47"/>
      <c r="C5" s="46"/>
      <c r="D5" s="46"/>
      <c r="E5" s="48"/>
      <c r="F5" s="48"/>
      <c r="G5" s="49"/>
      <c r="H5" s="50"/>
      <c r="I5" s="51"/>
      <c r="J5" s="48"/>
      <c r="K5" s="48"/>
      <c r="L5" s="48"/>
      <c r="M5" s="52"/>
      <c r="N5" s="52"/>
      <c r="O5" s="52"/>
      <c r="P5" s="52"/>
      <c r="Q5" s="53"/>
      <c r="R5" s="50"/>
      <c r="S5" s="48"/>
      <c r="T5" s="37"/>
      <c r="U5" s="37"/>
      <c r="V5" s="37"/>
      <c r="W5" s="37"/>
      <c r="X5" s="37"/>
      <c r="Y5" s="37"/>
      <c r="Z5" s="37"/>
    </row>
    <row r="6" spans="1:26" ht="35.25">
      <c r="A6" s="46"/>
      <c r="B6" s="47"/>
      <c r="C6" s="46"/>
      <c r="D6" s="46"/>
      <c r="E6" s="48"/>
      <c r="F6" s="48"/>
      <c r="G6" s="49"/>
      <c r="H6" s="48"/>
      <c r="I6" s="48"/>
      <c r="J6" s="48"/>
      <c r="K6" s="48"/>
      <c r="L6" s="52"/>
      <c r="M6" s="52"/>
      <c r="N6" s="52"/>
      <c r="O6" s="52"/>
      <c r="P6" s="53"/>
      <c r="Q6" s="37"/>
      <c r="R6" s="48"/>
    </row>
    <row r="7" spans="1:26" ht="42">
      <c r="A7" s="716" t="s">
        <v>20</v>
      </c>
      <c r="B7" s="716"/>
      <c r="C7" s="716"/>
      <c r="D7" s="716"/>
      <c r="E7" s="716"/>
      <c r="F7" s="716"/>
      <c r="G7" s="717"/>
      <c r="H7" s="716"/>
      <c r="I7" s="716"/>
      <c r="J7" s="716"/>
      <c r="K7" s="716"/>
      <c r="L7" s="716"/>
      <c r="M7" s="716"/>
      <c r="N7" s="716"/>
      <c r="O7" s="716"/>
      <c r="P7" s="716"/>
      <c r="Q7" s="716"/>
      <c r="R7" s="54"/>
    </row>
    <row r="8" spans="1:26" ht="42">
      <c r="A8" s="718" t="s">
        <v>21</v>
      </c>
      <c r="B8" s="718"/>
      <c r="C8" s="718"/>
      <c r="D8" s="718"/>
      <c r="E8" s="718"/>
      <c r="F8" s="718"/>
      <c r="G8" s="719"/>
      <c r="H8" s="718"/>
      <c r="I8" s="718"/>
      <c r="J8" s="718"/>
      <c r="K8" s="718"/>
      <c r="L8" s="718"/>
      <c r="M8" s="718"/>
      <c r="N8" s="718"/>
      <c r="O8" s="718"/>
      <c r="P8" s="718"/>
      <c r="Q8" s="718"/>
      <c r="R8" s="55"/>
    </row>
    <row r="9" spans="1:26" ht="42">
      <c r="A9" s="718" t="s">
        <v>22</v>
      </c>
      <c r="B9" s="718"/>
      <c r="C9" s="718"/>
      <c r="D9" s="718"/>
      <c r="E9" s="718"/>
      <c r="F9" s="718"/>
      <c r="G9" s="719"/>
      <c r="H9" s="718"/>
      <c r="I9" s="718"/>
      <c r="J9" s="718"/>
      <c r="K9" s="718"/>
      <c r="L9" s="718"/>
      <c r="M9" s="718"/>
      <c r="N9" s="718"/>
      <c r="O9" s="718"/>
      <c r="P9" s="718"/>
      <c r="Q9" s="718"/>
      <c r="R9" s="55"/>
    </row>
    <row r="10" spans="1:26" ht="42">
      <c r="A10" s="55"/>
      <c r="B10" s="55"/>
      <c r="C10" s="55"/>
      <c r="D10" s="55"/>
      <c r="E10" s="55"/>
      <c r="F10" s="55"/>
      <c r="G10" s="720" t="s">
        <v>23</v>
      </c>
      <c r="H10" s="720"/>
      <c r="I10" s="720"/>
      <c r="J10" s="55"/>
      <c r="K10" s="55"/>
      <c r="L10" s="55"/>
      <c r="M10" s="55"/>
      <c r="N10" s="55"/>
      <c r="O10" s="55"/>
      <c r="P10" s="55"/>
      <c r="Q10" s="55"/>
      <c r="R10" s="55"/>
    </row>
    <row r="11" spans="1:26" ht="33">
      <c r="A11" s="56"/>
      <c r="B11" s="57"/>
      <c r="C11" s="58"/>
      <c r="D11" s="58"/>
      <c r="E11" s="58"/>
      <c r="F11" s="58"/>
      <c r="G11" s="57"/>
      <c r="H11" s="58"/>
      <c r="I11" s="58"/>
      <c r="J11" s="58"/>
      <c r="K11" s="58"/>
      <c r="L11" s="58"/>
      <c r="M11" s="58"/>
      <c r="N11" s="58"/>
      <c r="O11" s="58"/>
      <c r="P11" s="58"/>
      <c r="Q11" s="9"/>
      <c r="R11" s="58"/>
    </row>
    <row r="12" spans="1:26" ht="34.5" customHeight="1">
      <c r="A12" s="721" t="s">
        <v>24</v>
      </c>
      <c r="B12" s="723" t="s">
        <v>25</v>
      </c>
      <c r="C12" s="725" t="s">
        <v>26</v>
      </c>
      <c r="D12" s="725" t="s">
        <v>27</v>
      </c>
      <c r="E12" s="723" t="s">
        <v>28</v>
      </c>
      <c r="F12" s="727" t="s">
        <v>29</v>
      </c>
      <c r="G12" s="729" t="s">
        <v>30</v>
      </c>
      <c r="H12" s="731" t="s">
        <v>31</v>
      </c>
      <c r="I12" s="732"/>
      <c r="J12" s="732"/>
      <c r="K12" s="732"/>
      <c r="L12" s="732"/>
      <c r="M12" s="732"/>
      <c r="N12" s="732"/>
      <c r="O12" s="732"/>
      <c r="P12" s="732"/>
      <c r="Q12" s="732"/>
      <c r="R12" s="733" t="s">
        <v>32</v>
      </c>
    </row>
    <row r="13" spans="1:26" ht="162.75" customHeight="1">
      <c r="A13" s="722"/>
      <c r="B13" s="724"/>
      <c r="C13" s="726"/>
      <c r="D13" s="726"/>
      <c r="E13" s="724"/>
      <c r="F13" s="728"/>
      <c r="G13" s="730"/>
      <c r="H13" s="59" t="s">
        <v>33</v>
      </c>
      <c r="I13" s="59" t="s">
        <v>34</v>
      </c>
      <c r="J13" s="59" t="s">
        <v>35</v>
      </c>
      <c r="K13" s="59" t="s">
        <v>36</v>
      </c>
      <c r="L13" s="59" t="s">
        <v>37</v>
      </c>
      <c r="M13" s="59" t="s">
        <v>38</v>
      </c>
      <c r="N13" s="59" t="s">
        <v>39</v>
      </c>
      <c r="O13" s="59" t="s">
        <v>40</v>
      </c>
      <c r="P13" s="59" t="s">
        <v>41</v>
      </c>
      <c r="Q13" s="60" t="s">
        <v>42</v>
      </c>
      <c r="R13" s="734"/>
    </row>
    <row r="14" spans="1:26" ht="34.5" customHeight="1">
      <c r="A14" s="61">
        <v>1</v>
      </c>
      <c r="B14" s="62">
        <v>2</v>
      </c>
      <c r="C14" s="62">
        <v>3</v>
      </c>
      <c r="D14" s="62">
        <v>4</v>
      </c>
      <c r="E14" s="62">
        <v>5</v>
      </c>
      <c r="F14" s="62">
        <v>6</v>
      </c>
      <c r="G14" s="63"/>
      <c r="H14" s="62">
        <v>7</v>
      </c>
      <c r="I14" s="62">
        <v>8</v>
      </c>
      <c r="J14" s="62">
        <v>9</v>
      </c>
      <c r="K14" s="62">
        <v>10</v>
      </c>
      <c r="L14" s="62">
        <v>11</v>
      </c>
      <c r="M14" s="62">
        <v>12</v>
      </c>
      <c r="N14" s="62">
        <v>13</v>
      </c>
      <c r="O14" s="62">
        <v>14</v>
      </c>
      <c r="P14" s="62">
        <v>15</v>
      </c>
      <c r="Q14" s="64">
        <v>16</v>
      </c>
      <c r="R14" s="735"/>
    </row>
    <row r="15" spans="1:26" ht="45" customHeight="1">
      <c r="A15" s="65" t="s">
        <v>43</v>
      </c>
      <c r="B15" s="66"/>
      <c r="C15" s="66"/>
      <c r="D15" s="66"/>
      <c r="E15" s="66"/>
      <c r="F15" s="67"/>
      <c r="G15" s="68"/>
      <c r="H15" s="67"/>
      <c r="I15" s="67"/>
      <c r="J15" s="67"/>
      <c r="K15" s="67"/>
      <c r="L15" s="67"/>
      <c r="M15" s="67"/>
      <c r="N15" s="67"/>
      <c r="O15" s="67"/>
      <c r="P15" s="67"/>
      <c r="Q15" s="69"/>
      <c r="R15" s="69"/>
    </row>
    <row r="16" spans="1:26" ht="45" customHeight="1">
      <c r="A16" s="736" t="s">
        <v>44</v>
      </c>
      <c r="B16" s="737"/>
      <c r="C16" s="737"/>
      <c r="D16" s="737"/>
      <c r="E16" s="737"/>
      <c r="F16" s="737"/>
      <c r="G16" s="738"/>
      <c r="H16" s="739"/>
      <c r="I16" s="739"/>
      <c r="J16" s="739"/>
      <c r="K16" s="739"/>
      <c r="L16" s="739"/>
      <c r="M16" s="739"/>
      <c r="N16" s="739"/>
      <c r="O16" s="739"/>
      <c r="P16" s="739"/>
      <c r="Q16" s="740"/>
      <c r="R16" s="70"/>
    </row>
    <row r="17" spans="1:18" ht="34.5" customHeight="1">
      <c r="A17" s="741">
        <v>1</v>
      </c>
      <c r="B17" s="71" t="s">
        <v>45</v>
      </c>
      <c r="C17" s="744" t="s">
        <v>46</v>
      </c>
      <c r="D17" s="73" t="s">
        <v>47</v>
      </c>
      <c r="E17" s="746" t="s">
        <v>48</v>
      </c>
      <c r="F17" s="75" t="s">
        <v>49</v>
      </c>
      <c r="G17" s="76">
        <f>R17*O4</f>
        <v>0.6</v>
      </c>
      <c r="H17" s="77">
        <v>0</v>
      </c>
      <c r="I17" s="78"/>
      <c r="J17" s="79"/>
      <c r="K17" s="78"/>
      <c r="L17" s="79"/>
      <c r="M17" s="78"/>
      <c r="N17" s="79"/>
      <c r="O17" s="78"/>
      <c r="P17" s="79"/>
      <c r="Q17" s="80"/>
      <c r="R17" s="77">
        <v>0.6</v>
      </c>
    </row>
    <row r="18" spans="1:18" ht="34.5" customHeight="1">
      <c r="A18" s="742"/>
      <c r="B18" s="81" t="s">
        <v>50</v>
      </c>
      <c r="C18" s="744"/>
      <c r="D18" s="82"/>
      <c r="E18" s="746"/>
      <c r="F18" s="83" t="s">
        <v>51</v>
      </c>
      <c r="G18" s="84"/>
      <c r="H18" s="85"/>
      <c r="I18" s="86"/>
      <c r="J18" s="87"/>
      <c r="K18" s="86"/>
      <c r="L18" s="87"/>
      <c r="M18" s="86"/>
      <c r="N18" s="87"/>
      <c r="O18" s="86"/>
      <c r="P18" s="87"/>
      <c r="Q18" s="88"/>
      <c r="R18" s="85"/>
    </row>
    <row r="19" spans="1:18" ht="34.5" customHeight="1">
      <c r="A19" s="742"/>
      <c r="B19" s="89" t="s">
        <v>52</v>
      </c>
      <c r="C19" s="744"/>
      <c r="D19" s="90"/>
      <c r="E19" s="746"/>
      <c r="F19" s="91" t="s">
        <v>53</v>
      </c>
      <c r="G19" s="92"/>
      <c r="H19" s="93"/>
      <c r="I19" s="94"/>
      <c r="J19" s="95"/>
      <c r="K19" s="94"/>
      <c r="L19" s="95"/>
      <c r="M19" s="94"/>
      <c r="N19" s="95"/>
      <c r="O19" s="94"/>
      <c r="P19" s="95"/>
      <c r="Q19" s="96"/>
      <c r="R19" s="93"/>
    </row>
    <row r="20" spans="1:18" ht="34.5" customHeight="1">
      <c r="A20" s="742"/>
      <c r="B20" s="89" t="s">
        <v>54</v>
      </c>
      <c r="C20" s="745"/>
      <c r="D20" s="747" t="s">
        <v>55</v>
      </c>
      <c r="E20" s="746"/>
      <c r="F20" s="749"/>
      <c r="G20" s="99"/>
      <c r="H20" s="751"/>
      <c r="I20" s="752"/>
      <c r="J20" s="752"/>
      <c r="K20" s="752"/>
      <c r="L20" s="752"/>
      <c r="M20" s="752"/>
      <c r="N20" s="752"/>
      <c r="O20" s="752"/>
      <c r="P20" s="752"/>
      <c r="Q20" s="752"/>
      <c r="R20" s="101"/>
    </row>
    <row r="21" spans="1:18" ht="34.5" customHeight="1">
      <c r="A21" s="743"/>
      <c r="B21" s="102" t="s">
        <v>56</v>
      </c>
      <c r="C21" s="744"/>
      <c r="D21" s="748"/>
      <c r="E21" s="746"/>
      <c r="F21" s="750"/>
      <c r="G21" s="104"/>
      <c r="H21" s="753"/>
      <c r="I21" s="753"/>
      <c r="J21" s="753"/>
      <c r="K21" s="753"/>
      <c r="L21" s="753"/>
      <c r="M21" s="753"/>
      <c r="N21" s="753"/>
      <c r="O21" s="753"/>
      <c r="P21" s="753"/>
      <c r="Q21" s="754"/>
      <c r="R21" s="106"/>
    </row>
    <row r="22" spans="1:18" ht="34.5" customHeight="1">
      <c r="A22" s="741">
        <v>2</v>
      </c>
      <c r="B22" s="71" t="s">
        <v>57</v>
      </c>
      <c r="C22" s="755" t="s">
        <v>46</v>
      </c>
      <c r="D22" s="107" t="s">
        <v>58</v>
      </c>
      <c r="E22" s="757" t="s">
        <v>48</v>
      </c>
      <c r="F22" s="108" t="s">
        <v>49</v>
      </c>
      <c r="G22" s="76">
        <f>R22*O4</f>
        <v>0.25</v>
      </c>
      <c r="H22" s="109">
        <v>0</v>
      </c>
      <c r="I22" s="110"/>
      <c r="J22" s="110"/>
      <c r="K22" s="110"/>
      <c r="L22" s="110"/>
      <c r="M22" s="110"/>
      <c r="N22" s="110"/>
      <c r="O22" s="110"/>
      <c r="P22" s="110"/>
      <c r="Q22" s="111"/>
      <c r="R22" s="109">
        <v>0.25</v>
      </c>
    </row>
    <row r="23" spans="1:18" ht="34.5" customHeight="1">
      <c r="A23" s="742"/>
      <c r="B23" s="81" t="s">
        <v>59</v>
      </c>
      <c r="C23" s="744"/>
      <c r="D23" s="112"/>
      <c r="E23" s="746"/>
      <c r="F23" s="113" t="s">
        <v>51</v>
      </c>
      <c r="G23" s="114"/>
      <c r="H23" s="87"/>
      <c r="I23" s="86"/>
      <c r="J23" s="87"/>
      <c r="K23" s="86"/>
      <c r="L23" s="87"/>
      <c r="M23" s="86"/>
      <c r="N23" s="87"/>
      <c r="O23" s="86"/>
      <c r="P23" s="87"/>
      <c r="Q23" s="88"/>
      <c r="R23" s="115"/>
    </row>
    <row r="24" spans="1:18" ht="34.5" customHeight="1">
      <c r="A24" s="742"/>
      <c r="B24" s="89" t="s">
        <v>60</v>
      </c>
      <c r="C24" s="744"/>
      <c r="D24" s="90"/>
      <c r="E24" s="746"/>
      <c r="F24" s="116" t="s">
        <v>53</v>
      </c>
      <c r="G24" s="117"/>
      <c r="H24" s="118"/>
      <c r="I24" s="87"/>
      <c r="J24" s="119"/>
      <c r="K24" s="87"/>
      <c r="L24" s="119"/>
      <c r="M24" s="87"/>
      <c r="N24" s="119"/>
      <c r="O24" s="87"/>
      <c r="P24" s="119"/>
      <c r="Q24" s="87"/>
      <c r="R24" s="118"/>
    </row>
    <row r="25" spans="1:18" ht="34.5" customHeight="1">
      <c r="A25" s="742"/>
      <c r="B25" s="89" t="s">
        <v>61</v>
      </c>
      <c r="C25" s="745"/>
      <c r="D25" s="760" t="s">
        <v>62</v>
      </c>
      <c r="E25" s="758"/>
      <c r="F25" s="762"/>
      <c r="G25" s="114"/>
      <c r="H25" s="763"/>
      <c r="I25" s="764"/>
      <c r="J25" s="764"/>
      <c r="K25" s="764"/>
      <c r="L25" s="764"/>
      <c r="M25" s="764"/>
      <c r="N25" s="764"/>
      <c r="O25" s="764"/>
      <c r="P25" s="764"/>
      <c r="Q25" s="764"/>
      <c r="R25" s="120"/>
    </row>
    <row r="26" spans="1:18" ht="34.5" customHeight="1">
      <c r="A26" s="742"/>
      <c r="B26" s="107" t="s">
        <v>63</v>
      </c>
      <c r="C26" s="745"/>
      <c r="D26" s="761"/>
      <c r="E26" s="758"/>
      <c r="F26" s="762"/>
      <c r="G26" s="114"/>
      <c r="H26" s="751"/>
      <c r="I26" s="752"/>
      <c r="J26" s="752"/>
      <c r="K26" s="752"/>
      <c r="L26" s="752"/>
      <c r="M26" s="752"/>
      <c r="N26" s="752"/>
      <c r="O26" s="752"/>
      <c r="P26" s="752"/>
      <c r="Q26" s="752"/>
      <c r="R26" s="100"/>
    </row>
    <row r="27" spans="1:18" ht="34.5" customHeight="1">
      <c r="A27" s="743"/>
      <c r="B27" s="107" t="s">
        <v>64</v>
      </c>
      <c r="C27" s="756"/>
      <c r="D27" s="761"/>
      <c r="E27" s="759"/>
      <c r="F27" s="753"/>
      <c r="G27" s="104"/>
      <c r="H27" s="765"/>
      <c r="I27" s="752"/>
      <c r="J27" s="752"/>
      <c r="K27" s="752"/>
      <c r="L27" s="752"/>
      <c r="M27" s="752"/>
      <c r="N27" s="752"/>
      <c r="O27" s="752"/>
      <c r="P27" s="752"/>
      <c r="Q27" s="766"/>
      <c r="R27" s="122"/>
    </row>
    <row r="28" spans="1:18" ht="34.5" customHeight="1">
      <c r="A28" s="741">
        <v>3</v>
      </c>
      <c r="B28" s="71" t="s">
        <v>65</v>
      </c>
      <c r="C28" s="744" t="s">
        <v>46</v>
      </c>
      <c r="D28" s="73" t="s">
        <v>66</v>
      </c>
      <c r="E28" s="746" t="s">
        <v>48</v>
      </c>
      <c r="F28" s="124" t="s">
        <v>49</v>
      </c>
      <c r="G28" s="76">
        <f>R28*O4</f>
        <v>0.65</v>
      </c>
      <c r="H28" s="87">
        <v>0</v>
      </c>
      <c r="I28" s="110"/>
      <c r="J28" s="110"/>
      <c r="K28" s="110"/>
      <c r="L28" s="110"/>
      <c r="M28" s="110"/>
      <c r="N28" s="110"/>
      <c r="O28" s="110"/>
      <c r="P28" s="110"/>
      <c r="Q28" s="125"/>
      <c r="R28" s="126">
        <v>0.65</v>
      </c>
    </row>
    <row r="29" spans="1:18" ht="34.5" customHeight="1">
      <c r="A29" s="742"/>
      <c r="B29" s="81" t="s">
        <v>67</v>
      </c>
      <c r="C29" s="744"/>
      <c r="D29" s="82"/>
      <c r="E29" s="746"/>
      <c r="F29" s="113" t="s">
        <v>51</v>
      </c>
      <c r="G29" s="127"/>
      <c r="H29" s="128"/>
      <c r="I29" s="87"/>
      <c r="J29" s="86"/>
      <c r="K29" s="87"/>
      <c r="L29" s="86"/>
      <c r="M29" s="87"/>
      <c r="N29" s="86"/>
      <c r="O29" s="87"/>
      <c r="P29" s="86"/>
      <c r="Q29" s="88"/>
      <c r="R29" s="128"/>
    </row>
    <row r="30" spans="1:18" ht="34.5" customHeight="1">
      <c r="A30" s="742"/>
      <c r="B30" s="89" t="s">
        <v>68</v>
      </c>
      <c r="C30" s="744"/>
      <c r="D30" s="129"/>
      <c r="E30" s="746"/>
      <c r="F30" s="116" t="s">
        <v>53</v>
      </c>
      <c r="G30" s="114"/>
      <c r="H30" s="87"/>
      <c r="I30" s="119"/>
      <c r="J30" s="87"/>
      <c r="K30" s="119"/>
      <c r="L30" s="87"/>
      <c r="M30" s="130"/>
      <c r="N30" s="87"/>
      <c r="O30" s="119"/>
      <c r="P30" s="87"/>
      <c r="Q30" s="130"/>
      <c r="R30" s="131"/>
    </row>
    <row r="31" spans="1:18" ht="34.5" customHeight="1">
      <c r="A31" s="743"/>
      <c r="B31" s="102" t="s">
        <v>69</v>
      </c>
      <c r="C31" s="744"/>
      <c r="D31" s="132" t="s">
        <v>70</v>
      </c>
      <c r="E31" s="746"/>
      <c r="F31" s="133"/>
      <c r="G31" s="134"/>
      <c r="H31" s="767"/>
      <c r="I31" s="768"/>
      <c r="J31" s="768"/>
      <c r="K31" s="768"/>
      <c r="L31" s="768"/>
      <c r="M31" s="768"/>
      <c r="N31" s="768"/>
      <c r="O31" s="768"/>
      <c r="P31" s="768"/>
      <c r="Q31" s="768"/>
      <c r="R31" s="135"/>
    </row>
    <row r="32" spans="1:18" ht="34.5" customHeight="1">
      <c r="A32" s="741">
        <v>4</v>
      </c>
      <c r="B32" s="71" t="s">
        <v>71</v>
      </c>
      <c r="C32" s="755" t="s">
        <v>46</v>
      </c>
      <c r="D32" s="107" t="s">
        <v>72</v>
      </c>
      <c r="E32" s="757" t="s">
        <v>48</v>
      </c>
      <c r="F32" s="108" t="s">
        <v>49</v>
      </c>
      <c r="G32" s="76">
        <f>R32*O4</f>
        <v>0.8</v>
      </c>
      <c r="H32" s="109">
        <v>0</v>
      </c>
      <c r="I32" s="87"/>
      <c r="J32" s="110"/>
      <c r="K32" s="87"/>
      <c r="L32" s="110"/>
      <c r="M32" s="87"/>
      <c r="N32" s="110"/>
      <c r="O32" s="87"/>
      <c r="P32" s="110"/>
      <c r="Q32" s="87"/>
      <c r="R32" s="109">
        <v>0.8</v>
      </c>
    </row>
    <row r="33" spans="1:18" ht="34.5" customHeight="1">
      <c r="A33" s="742"/>
      <c r="B33" s="81" t="s">
        <v>73</v>
      </c>
      <c r="C33" s="744"/>
      <c r="D33" s="82"/>
      <c r="E33" s="746"/>
      <c r="F33" s="113" t="s">
        <v>51</v>
      </c>
      <c r="G33" s="114"/>
      <c r="H33" s="87"/>
      <c r="I33" s="86"/>
      <c r="J33" s="87"/>
      <c r="K33" s="86"/>
      <c r="L33" s="87"/>
      <c r="M33" s="86"/>
      <c r="N33" s="87"/>
      <c r="O33" s="86"/>
      <c r="P33" s="87"/>
      <c r="Q33" s="88"/>
      <c r="R33" s="115"/>
    </row>
    <row r="34" spans="1:18" ht="34.5" customHeight="1">
      <c r="A34" s="742"/>
      <c r="B34" s="89" t="s">
        <v>74</v>
      </c>
      <c r="C34" s="744"/>
      <c r="D34" s="90"/>
      <c r="E34" s="746"/>
      <c r="F34" s="116" t="s">
        <v>53</v>
      </c>
      <c r="G34" s="117"/>
      <c r="H34" s="118"/>
      <c r="I34" s="87"/>
      <c r="J34" s="119"/>
      <c r="K34" s="87"/>
      <c r="L34" s="119"/>
      <c r="M34" s="87"/>
      <c r="N34" s="119"/>
      <c r="O34" s="87"/>
      <c r="P34" s="119"/>
      <c r="Q34" s="87"/>
      <c r="R34" s="118"/>
    </row>
    <row r="35" spans="1:18" ht="34.5" customHeight="1">
      <c r="A35" s="742"/>
      <c r="B35" s="89" t="s">
        <v>75</v>
      </c>
      <c r="C35" s="745"/>
      <c r="D35" s="760" t="s">
        <v>76</v>
      </c>
      <c r="E35" s="758"/>
      <c r="F35" s="762"/>
      <c r="G35" s="114"/>
      <c r="H35" s="763"/>
      <c r="I35" s="764"/>
      <c r="J35" s="764"/>
      <c r="K35" s="764"/>
      <c r="L35" s="764"/>
      <c r="M35" s="764"/>
      <c r="N35" s="764"/>
      <c r="O35" s="764"/>
      <c r="P35" s="764"/>
      <c r="Q35" s="764"/>
      <c r="R35" s="120"/>
    </row>
    <row r="36" spans="1:18" ht="34.5" customHeight="1">
      <c r="A36" s="742"/>
      <c r="B36" s="89" t="s">
        <v>77</v>
      </c>
      <c r="C36" s="745"/>
      <c r="D36" s="760"/>
      <c r="E36" s="758"/>
      <c r="F36" s="769"/>
      <c r="G36" s="137"/>
      <c r="H36" s="770"/>
      <c r="I36" s="769"/>
      <c r="J36" s="769"/>
      <c r="K36" s="769"/>
      <c r="L36" s="769"/>
      <c r="M36" s="769"/>
      <c r="N36" s="769"/>
      <c r="O36" s="769"/>
      <c r="P36" s="769"/>
      <c r="Q36" s="769"/>
      <c r="R36" s="138"/>
    </row>
    <row r="37" spans="1:18" ht="34.5" customHeight="1">
      <c r="A37" s="743"/>
      <c r="B37" s="102" t="s">
        <v>78</v>
      </c>
      <c r="C37" s="756"/>
      <c r="D37" s="760"/>
      <c r="E37" s="759"/>
      <c r="F37" s="769"/>
      <c r="G37" s="137"/>
      <c r="H37" s="771"/>
      <c r="I37" s="769"/>
      <c r="J37" s="769"/>
      <c r="K37" s="769"/>
      <c r="L37" s="769"/>
      <c r="M37" s="769"/>
      <c r="N37" s="769"/>
      <c r="O37" s="769"/>
      <c r="P37" s="769"/>
      <c r="Q37" s="772"/>
      <c r="R37" s="139"/>
    </row>
    <row r="38" spans="1:18" ht="34.5" customHeight="1">
      <c r="A38" s="773">
        <v>5</v>
      </c>
      <c r="B38" s="141" t="s">
        <v>79</v>
      </c>
      <c r="C38" s="744" t="s">
        <v>46</v>
      </c>
      <c r="D38" s="73" t="s">
        <v>80</v>
      </c>
      <c r="E38" s="746" t="s">
        <v>48</v>
      </c>
      <c r="F38" s="124" t="s">
        <v>49</v>
      </c>
      <c r="G38" s="76">
        <f>R38*O4</f>
        <v>0.45</v>
      </c>
      <c r="H38" s="87">
        <v>0</v>
      </c>
      <c r="I38" s="110"/>
      <c r="J38" s="110"/>
      <c r="K38" s="110"/>
      <c r="L38" s="110"/>
      <c r="M38" s="110"/>
      <c r="N38" s="110"/>
      <c r="O38" s="110"/>
      <c r="P38" s="110"/>
      <c r="Q38" s="125"/>
      <c r="R38" s="126">
        <v>0.45</v>
      </c>
    </row>
    <row r="39" spans="1:18" ht="34.5" customHeight="1">
      <c r="A39" s="774"/>
      <c r="B39" s="142" t="s">
        <v>81</v>
      </c>
      <c r="C39" s="744"/>
      <c r="D39" s="82"/>
      <c r="E39" s="746"/>
      <c r="F39" s="113" t="s">
        <v>51</v>
      </c>
      <c r="G39" s="127"/>
      <c r="H39" s="128"/>
      <c r="I39" s="87"/>
      <c r="J39" s="86"/>
      <c r="K39" s="87"/>
      <c r="L39" s="86"/>
      <c r="M39" s="87"/>
      <c r="N39" s="86"/>
      <c r="O39" s="87"/>
      <c r="P39" s="86"/>
      <c r="Q39" s="88"/>
      <c r="R39" s="128"/>
    </row>
    <row r="40" spans="1:18" ht="34.5" customHeight="1">
      <c r="A40" s="774"/>
      <c r="B40" s="97" t="s">
        <v>82</v>
      </c>
      <c r="C40" s="744"/>
      <c r="D40" s="90"/>
      <c r="E40" s="746"/>
      <c r="F40" s="116" t="s">
        <v>53</v>
      </c>
      <c r="G40" s="114"/>
      <c r="H40" s="87"/>
      <c r="I40" s="119"/>
      <c r="J40" s="87"/>
      <c r="K40" s="119"/>
      <c r="L40" s="87"/>
      <c r="M40" s="119"/>
      <c r="N40" s="87"/>
      <c r="O40" s="119"/>
      <c r="P40" s="87"/>
      <c r="Q40" s="130"/>
      <c r="R40" s="131"/>
    </row>
    <row r="41" spans="1:18" ht="34.5" customHeight="1">
      <c r="A41" s="774"/>
      <c r="B41" s="89" t="s">
        <v>83</v>
      </c>
      <c r="C41" s="745"/>
      <c r="D41" s="776" t="s">
        <v>84</v>
      </c>
      <c r="E41" s="746"/>
      <c r="F41" s="749"/>
      <c r="G41" s="144"/>
      <c r="H41" s="763"/>
      <c r="I41" s="764"/>
      <c r="J41" s="764"/>
      <c r="K41" s="764"/>
      <c r="L41" s="764"/>
      <c r="M41" s="764"/>
      <c r="N41" s="764"/>
      <c r="O41" s="764"/>
      <c r="P41" s="764"/>
      <c r="Q41" s="764"/>
      <c r="R41" s="120"/>
    </row>
    <row r="42" spans="1:18" ht="34.5" customHeight="1">
      <c r="A42" s="774"/>
      <c r="B42" s="89" t="s">
        <v>85</v>
      </c>
      <c r="C42" s="744"/>
      <c r="D42" s="777"/>
      <c r="E42" s="746"/>
      <c r="F42" s="779"/>
      <c r="G42" s="114"/>
      <c r="H42" s="752"/>
      <c r="I42" s="752"/>
      <c r="J42" s="752"/>
      <c r="K42" s="752"/>
      <c r="L42" s="752"/>
      <c r="M42" s="752"/>
      <c r="N42" s="752"/>
      <c r="O42" s="752"/>
      <c r="P42" s="752"/>
      <c r="Q42" s="782"/>
      <c r="R42" s="87"/>
    </row>
    <row r="43" spans="1:18" ht="34.5" customHeight="1">
      <c r="A43" s="774"/>
      <c r="B43" s="145" t="s">
        <v>86</v>
      </c>
      <c r="C43" s="744"/>
      <c r="D43" s="778"/>
      <c r="E43" s="746"/>
      <c r="F43" s="780"/>
      <c r="G43" s="137"/>
      <c r="H43" s="752"/>
      <c r="I43" s="752"/>
      <c r="J43" s="752"/>
      <c r="K43" s="752"/>
      <c r="L43" s="752"/>
      <c r="M43" s="752"/>
      <c r="N43" s="752"/>
      <c r="O43" s="752"/>
      <c r="P43" s="752"/>
      <c r="Q43" s="782"/>
      <c r="R43" s="87"/>
    </row>
    <row r="44" spans="1:18" ht="34.5" customHeight="1">
      <c r="A44" s="774"/>
      <c r="B44" s="145" t="s">
        <v>87</v>
      </c>
      <c r="C44" s="744"/>
      <c r="D44" s="778"/>
      <c r="E44" s="746"/>
      <c r="F44" s="780"/>
      <c r="G44" s="137"/>
      <c r="H44" s="752"/>
      <c r="I44" s="752"/>
      <c r="J44" s="752"/>
      <c r="K44" s="752"/>
      <c r="L44" s="752"/>
      <c r="M44" s="752"/>
      <c r="N44" s="752"/>
      <c r="O44" s="752"/>
      <c r="P44" s="752"/>
      <c r="Q44" s="782"/>
      <c r="R44" s="87"/>
    </row>
    <row r="45" spans="1:18" ht="34.5" customHeight="1">
      <c r="A45" s="774"/>
      <c r="B45" s="145" t="s">
        <v>88</v>
      </c>
      <c r="C45" s="744"/>
      <c r="D45" s="778"/>
      <c r="E45" s="746"/>
      <c r="F45" s="780"/>
      <c r="G45" s="137"/>
      <c r="H45" s="752"/>
      <c r="I45" s="752"/>
      <c r="J45" s="752"/>
      <c r="K45" s="752"/>
      <c r="L45" s="752"/>
      <c r="M45" s="752"/>
      <c r="N45" s="752"/>
      <c r="O45" s="752"/>
      <c r="P45" s="752"/>
      <c r="Q45" s="782"/>
      <c r="R45" s="87"/>
    </row>
    <row r="46" spans="1:18" ht="34.5" customHeight="1">
      <c r="A46" s="775"/>
      <c r="B46" s="102" t="s">
        <v>89</v>
      </c>
      <c r="C46" s="744"/>
      <c r="D46" s="748"/>
      <c r="E46" s="746"/>
      <c r="F46" s="781"/>
      <c r="G46" s="137"/>
      <c r="H46" s="752"/>
      <c r="I46" s="752"/>
      <c r="J46" s="752"/>
      <c r="K46" s="752"/>
      <c r="L46" s="752"/>
      <c r="M46" s="752"/>
      <c r="N46" s="752"/>
      <c r="O46" s="752"/>
      <c r="P46" s="752"/>
      <c r="Q46" s="783"/>
      <c r="R46" s="123"/>
    </row>
    <row r="47" spans="1:18" ht="34.5" customHeight="1">
      <c r="A47" s="741">
        <v>6</v>
      </c>
      <c r="B47" s="149" t="s">
        <v>90</v>
      </c>
      <c r="C47" s="755" t="s">
        <v>46</v>
      </c>
      <c r="D47" s="107" t="s">
        <v>91</v>
      </c>
      <c r="E47" s="757" t="s">
        <v>48</v>
      </c>
      <c r="F47" s="108" t="s">
        <v>49</v>
      </c>
      <c r="G47" s="76">
        <f>R47*O4</f>
        <v>0.5</v>
      </c>
      <c r="H47" s="109">
        <v>0</v>
      </c>
      <c r="I47" s="110"/>
      <c r="J47" s="110"/>
      <c r="K47" s="110"/>
      <c r="L47" s="110"/>
      <c r="M47" s="110"/>
      <c r="N47" s="110"/>
      <c r="O47" s="110"/>
      <c r="P47" s="110"/>
      <c r="Q47" s="87"/>
      <c r="R47" s="109">
        <v>0.5</v>
      </c>
    </row>
    <row r="48" spans="1:18" ht="34.5" customHeight="1">
      <c r="A48" s="742"/>
      <c r="B48" s="81" t="s">
        <v>92</v>
      </c>
      <c r="C48" s="744"/>
      <c r="D48" s="82"/>
      <c r="E48" s="746"/>
      <c r="F48" s="113" t="s">
        <v>51</v>
      </c>
      <c r="G48" s="114"/>
      <c r="H48" s="87"/>
      <c r="I48" s="86"/>
      <c r="J48" s="87"/>
      <c r="K48" s="86"/>
      <c r="L48" s="87"/>
      <c r="M48" s="86"/>
      <c r="N48" s="87"/>
      <c r="O48" s="86"/>
      <c r="P48" s="87"/>
      <c r="Q48" s="88"/>
      <c r="R48" s="115"/>
    </row>
    <row r="49" spans="1:18" ht="34.5" customHeight="1">
      <c r="A49" s="742"/>
      <c r="B49" s="81" t="s">
        <v>93</v>
      </c>
      <c r="C49" s="744"/>
      <c r="D49" s="90"/>
      <c r="E49" s="746"/>
      <c r="F49" s="116" t="s">
        <v>53</v>
      </c>
      <c r="G49" s="117"/>
      <c r="H49" s="118"/>
      <c r="I49" s="87"/>
      <c r="J49" s="119"/>
      <c r="K49" s="87"/>
      <c r="L49" s="119"/>
      <c r="M49" s="87"/>
      <c r="N49" s="119"/>
      <c r="O49" s="87"/>
      <c r="P49" s="119"/>
      <c r="Q49" s="87"/>
      <c r="R49" s="118"/>
    </row>
    <row r="50" spans="1:18" ht="34.5" customHeight="1">
      <c r="A50" s="742"/>
      <c r="B50" s="81" t="s">
        <v>94</v>
      </c>
      <c r="C50" s="745"/>
      <c r="D50" s="760" t="s">
        <v>95</v>
      </c>
      <c r="E50" s="758"/>
      <c r="F50" s="762"/>
      <c r="G50" s="114"/>
      <c r="H50" s="763"/>
      <c r="I50" s="764"/>
      <c r="J50" s="764"/>
      <c r="K50" s="764"/>
      <c r="L50" s="764"/>
      <c r="M50" s="764"/>
      <c r="N50" s="764"/>
      <c r="O50" s="764"/>
      <c r="P50" s="764"/>
      <c r="Q50" s="764"/>
      <c r="R50" s="120"/>
    </row>
    <row r="51" spans="1:18" ht="34.5" customHeight="1">
      <c r="A51" s="742"/>
      <c r="B51" s="81" t="s">
        <v>96</v>
      </c>
      <c r="C51" s="745"/>
      <c r="D51" s="760"/>
      <c r="E51" s="758"/>
      <c r="F51" s="762"/>
      <c r="G51" s="114"/>
      <c r="H51" s="751"/>
      <c r="I51" s="752"/>
      <c r="J51" s="752"/>
      <c r="K51" s="752"/>
      <c r="L51" s="752"/>
      <c r="M51" s="752"/>
      <c r="N51" s="752"/>
      <c r="O51" s="752"/>
      <c r="P51" s="752"/>
      <c r="Q51" s="752"/>
      <c r="R51" s="100"/>
    </row>
    <row r="52" spans="1:18" ht="34.5" customHeight="1">
      <c r="A52" s="743"/>
      <c r="B52" s="150" t="s">
        <v>97</v>
      </c>
      <c r="C52" s="756"/>
      <c r="D52" s="760"/>
      <c r="E52" s="759"/>
      <c r="F52" s="769"/>
      <c r="G52" s="137"/>
      <c r="H52" s="765"/>
      <c r="I52" s="752"/>
      <c r="J52" s="752"/>
      <c r="K52" s="752"/>
      <c r="L52" s="752"/>
      <c r="M52" s="752"/>
      <c r="N52" s="752"/>
      <c r="O52" s="752"/>
      <c r="P52" s="752"/>
      <c r="Q52" s="752"/>
      <c r="R52" s="122"/>
    </row>
    <row r="53" spans="1:18" ht="34.5" customHeight="1">
      <c r="A53" s="741">
        <v>7</v>
      </c>
      <c r="B53" s="149" t="s">
        <v>98</v>
      </c>
      <c r="C53" s="744" t="s">
        <v>46</v>
      </c>
      <c r="D53" s="73"/>
      <c r="E53" s="746" t="s">
        <v>99</v>
      </c>
      <c r="F53" s="124" t="s">
        <v>49</v>
      </c>
      <c r="G53" s="76"/>
      <c r="H53" s="87"/>
      <c r="I53" s="110"/>
      <c r="J53" s="110"/>
      <c r="K53" s="110"/>
      <c r="L53" s="110"/>
      <c r="M53" s="110"/>
      <c r="N53" s="110"/>
      <c r="O53" s="110"/>
      <c r="P53" s="110"/>
      <c r="Q53" s="111"/>
      <c r="R53" s="126"/>
    </row>
    <row r="54" spans="1:18" ht="34.5" customHeight="1">
      <c r="A54" s="742"/>
      <c r="B54" s="81" t="s">
        <v>100</v>
      </c>
      <c r="C54" s="744"/>
      <c r="D54" s="82"/>
      <c r="E54" s="746"/>
      <c r="F54" s="113" t="s">
        <v>51</v>
      </c>
      <c r="G54" s="127"/>
      <c r="H54" s="128"/>
      <c r="I54" s="87"/>
      <c r="J54" s="86"/>
      <c r="K54" s="87"/>
      <c r="L54" s="86"/>
      <c r="M54" s="87"/>
      <c r="N54" s="86"/>
      <c r="O54" s="87"/>
      <c r="P54" s="86"/>
      <c r="Q54" s="87"/>
      <c r="R54" s="128"/>
    </row>
    <row r="55" spans="1:18" ht="34.5" customHeight="1">
      <c r="A55" s="742"/>
      <c r="B55" s="81" t="s">
        <v>101</v>
      </c>
      <c r="C55" s="744"/>
      <c r="D55" s="90"/>
      <c r="E55" s="746"/>
      <c r="F55" s="116" t="s">
        <v>53</v>
      </c>
      <c r="G55" s="151">
        <f>R55*O4</f>
        <v>0.25</v>
      </c>
      <c r="H55" s="87"/>
      <c r="I55" s="119"/>
      <c r="J55" s="87"/>
      <c r="K55" s="119"/>
      <c r="L55" s="87"/>
      <c r="M55" s="119"/>
      <c r="N55" s="87">
        <v>0</v>
      </c>
      <c r="O55" s="119"/>
      <c r="P55" s="87"/>
      <c r="Q55" s="130"/>
      <c r="R55" s="87">
        <v>0.25</v>
      </c>
    </row>
    <row r="56" spans="1:18" ht="34.5" customHeight="1">
      <c r="A56" s="743"/>
      <c r="B56" s="150"/>
      <c r="C56" s="744"/>
      <c r="D56" s="152" t="s">
        <v>102</v>
      </c>
      <c r="E56" s="746"/>
      <c r="F56" s="153"/>
      <c r="G56" s="154"/>
      <c r="H56" s="784"/>
      <c r="I56" s="785"/>
      <c r="J56" s="785"/>
      <c r="K56" s="785"/>
      <c r="L56" s="785"/>
      <c r="M56" s="785"/>
      <c r="N56" s="785"/>
      <c r="O56" s="785"/>
      <c r="P56" s="785"/>
      <c r="Q56" s="785"/>
      <c r="R56" s="155"/>
    </row>
    <row r="57" spans="1:18" ht="34.5" customHeight="1">
      <c r="A57" s="741">
        <v>8</v>
      </c>
      <c r="B57" s="149" t="s">
        <v>103</v>
      </c>
      <c r="C57" s="755" t="s">
        <v>104</v>
      </c>
      <c r="D57" s="107"/>
      <c r="E57" s="757" t="s">
        <v>99</v>
      </c>
      <c r="F57" s="108" t="s">
        <v>49</v>
      </c>
      <c r="G57" s="114"/>
      <c r="H57" s="109"/>
      <c r="I57" s="87"/>
      <c r="J57" s="110"/>
      <c r="K57" s="87"/>
      <c r="L57" s="110"/>
      <c r="M57" s="87"/>
      <c r="N57" s="110"/>
      <c r="O57" s="87"/>
      <c r="P57" s="110"/>
      <c r="Q57" s="87"/>
      <c r="R57" s="109"/>
    </row>
    <row r="58" spans="1:18" ht="34.5" customHeight="1">
      <c r="A58" s="742"/>
      <c r="B58" s="81" t="s">
        <v>105</v>
      </c>
      <c r="C58" s="744"/>
      <c r="D58" s="82"/>
      <c r="E58" s="753"/>
      <c r="F58" s="113" t="s">
        <v>51</v>
      </c>
      <c r="G58" s="114"/>
      <c r="H58" s="87"/>
      <c r="I58" s="86"/>
      <c r="J58" s="87"/>
      <c r="K58" s="86"/>
      <c r="L58" s="87"/>
      <c r="M58" s="86"/>
      <c r="N58" s="87"/>
      <c r="O58" s="86"/>
      <c r="P58" s="87"/>
      <c r="Q58" s="88"/>
      <c r="R58" s="115"/>
    </row>
    <row r="59" spans="1:18" ht="34.5" customHeight="1">
      <c r="A59" s="742"/>
      <c r="B59" s="81" t="s">
        <v>106</v>
      </c>
      <c r="C59" s="744"/>
      <c r="D59" s="90"/>
      <c r="E59" s="753"/>
      <c r="F59" s="116" t="s">
        <v>53</v>
      </c>
      <c r="G59" s="151">
        <f>R59*O4</f>
        <v>1.5</v>
      </c>
      <c r="H59" s="118"/>
      <c r="I59" s="87"/>
      <c r="J59" s="119"/>
      <c r="K59" s="87"/>
      <c r="L59" s="119"/>
      <c r="M59" s="87"/>
      <c r="N59" s="119">
        <v>0</v>
      </c>
      <c r="O59" s="87"/>
      <c r="P59" s="119"/>
      <c r="Q59" s="87"/>
      <c r="R59" s="119">
        <v>1.5</v>
      </c>
    </row>
    <row r="60" spans="1:18" ht="34.5" customHeight="1">
      <c r="A60" s="742"/>
      <c r="B60" s="81" t="s">
        <v>107</v>
      </c>
      <c r="C60" s="745"/>
      <c r="D60" s="760" t="s">
        <v>108</v>
      </c>
      <c r="E60" s="786"/>
      <c r="F60" s="762"/>
      <c r="G60" s="114"/>
      <c r="H60" s="763"/>
      <c r="I60" s="764"/>
      <c r="J60" s="764"/>
      <c r="K60" s="764"/>
      <c r="L60" s="764"/>
      <c r="M60" s="764"/>
      <c r="N60" s="764"/>
      <c r="O60" s="764"/>
      <c r="P60" s="764"/>
      <c r="Q60" s="764"/>
      <c r="R60" s="120"/>
    </row>
    <row r="61" spans="1:18" ht="34.5" customHeight="1">
      <c r="A61" s="742"/>
      <c r="B61" s="81" t="s">
        <v>109</v>
      </c>
      <c r="C61" s="745"/>
      <c r="D61" s="760"/>
      <c r="E61" s="786"/>
      <c r="F61" s="762"/>
      <c r="G61" s="114"/>
      <c r="H61" s="751"/>
      <c r="I61" s="752"/>
      <c r="J61" s="752"/>
      <c r="K61" s="752"/>
      <c r="L61" s="752"/>
      <c r="M61" s="752"/>
      <c r="N61" s="752"/>
      <c r="O61" s="752"/>
      <c r="P61" s="752"/>
      <c r="Q61" s="752"/>
      <c r="R61" s="100"/>
    </row>
    <row r="62" spans="1:18" ht="34.5" customHeight="1">
      <c r="A62" s="743"/>
      <c r="B62" s="150" t="s">
        <v>110</v>
      </c>
      <c r="C62" s="756"/>
      <c r="D62" s="760"/>
      <c r="E62" s="750"/>
      <c r="F62" s="762"/>
      <c r="G62" s="114"/>
      <c r="H62" s="765"/>
      <c r="I62" s="752"/>
      <c r="J62" s="752"/>
      <c r="K62" s="752"/>
      <c r="L62" s="752"/>
      <c r="M62" s="752"/>
      <c r="N62" s="752"/>
      <c r="O62" s="752"/>
      <c r="P62" s="752"/>
      <c r="Q62" s="752"/>
      <c r="R62" s="122"/>
    </row>
    <row r="63" spans="1:18" ht="34.5" customHeight="1">
      <c r="A63" s="741">
        <v>9</v>
      </c>
      <c r="B63" s="149" t="s">
        <v>111</v>
      </c>
      <c r="C63" s="744" t="s">
        <v>112</v>
      </c>
      <c r="D63" s="73"/>
      <c r="E63" s="746" t="s">
        <v>99</v>
      </c>
      <c r="F63" s="124" t="s">
        <v>49</v>
      </c>
      <c r="G63" s="114"/>
      <c r="H63" s="87"/>
      <c r="I63" s="110"/>
      <c r="J63" s="110"/>
      <c r="K63" s="110"/>
      <c r="L63" s="110"/>
      <c r="M63" s="110"/>
      <c r="N63" s="110"/>
      <c r="O63" s="110"/>
      <c r="P63" s="110"/>
      <c r="Q63" s="111"/>
      <c r="R63" s="126"/>
    </row>
    <row r="64" spans="1:18" ht="34.5" customHeight="1">
      <c r="A64" s="742"/>
      <c r="B64" s="81" t="s">
        <v>92</v>
      </c>
      <c r="C64" s="744"/>
      <c r="D64" s="82" t="s">
        <v>113</v>
      </c>
      <c r="E64" s="746"/>
      <c r="F64" s="156" t="s">
        <v>51</v>
      </c>
      <c r="G64" s="157"/>
      <c r="H64" s="128"/>
      <c r="I64" s="87"/>
      <c r="J64" s="86"/>
      <c r="K64" s="87"/>
      <c r="L64" s="86"/>
      <c r="M64" s="87"/>
      <c r="N64" s="86"/>
      <c r="O64" s="87"/>
      <c r="P64" s="86"/>
      <c r="Q64" s="87"/>
      <c r="R64" s="128"/>
    </row>
    <row r="65" spans="1:18" ht="34.5" customHeight="1">
      <c r="A65" s="742"/>
      <c r="B65" s="81" t="s">
        <v>114</v>
      </c>
      <c r="C65" s="744"/>
      <c r="D65" s="90"/>
      <c r="E65" s="746"/>
      <c r="F65" s="116" t="s">
        <v>53</v>
      </c>
      <c r="G65" s="151">
        <f>R65*O4</f>
        <v>0.6</v>
      </c>
      <c r="H65" s="87"/>
      <c r="I65" s="119"/>
      <c r="J65" s="87"/>
      <c r="K65" s="119"/>
      <c r="L65" s="87"/>
      <c r="M65" s="119"/>
      <c r="N65" s="87">
        <v>0</v>
      </c>
      <c r="O65" s="119"/>
      <c r="P65" s="87"/>
      <c r="Q65" s="130"/>
      <c r="R65" s="87">
        <v>0.6</v>
      </c>
    </row>
    <row r="66" spans="1:18" ht="34.5" customHeight="1">
      <c r="A66" s="743"/>
      <c r="B66" s="150" t="s">
        <v>115</v>
      </c>
      <c r="C66" s="744"/>
      <c r="D66" s="152"/>
      <c r="E66" s="746"/>
      <c r="F66" s="153"/>
      <c r="G66" s="154"/>
      <c r="H66" s="784"/>
      <c r="I66" s="785"/>
      <c r="J66" s="785"/>
      <c r="K66" s="785"/>
      <c r="L66" s="785"/>
      <c r="M66" s="785"/>
      <c r="N66" s="785"/>
      <c r="O66" s="785"/>
      <c r="P66" s="785"/>
      <c r="Q66" s="785"/>
      <c r="R66" s="155"/>
    </row>
    <row r="67" spans="1:18" ht="34.5" customHeight="1">
      <c r="A67" s="773">
        <v>10</v>
      </c>
      <c r="B67" s="158" t="s">
        <v>116</v>
      </c>
      <c r="C67" s="755" t="s">
        <v>112</v>
      </c>
      <c r="D67" s="107"/>
      <c r="E67" s="757" t="s">
        <v>99</v>
      </c>
      <c r="F67" s="108" t="s">
        <v>49</v>
      </c>
      <c r="G67" s="114"/>
      <c r="H67" s="109"/>
      <c r="I67" s="87"/>
      <c r="J67" s="110"/>
      <c r="K67" s="87"/>
      <c r="L67" s="110"/>
      <c r="M67" s="87"/>
      <c r="N67" s="110"/>
      <c r="O67" s="87"/>
      <c r="P67" s="110"/>
      <c r="Q67" s="87"/>
      <c r="R67" s="109"/>
    </row>
    <row r="68" spans="1:18" ht="34.5" customHeight="1">
      <c r="A68" s="774"/>
      <c r="B68" s="159" t="s">
        <v>117</v>
      </c>
      <c r="C68" s="744"/>
      <c r="D68" s="82"/>
      <c r="E68" s="746"/>
      <c r="F68" s="113" t="s">
        <v>51</v>
      </c>
      <c r="G68" s="114"/>
      <c r="H68" s="87"/>
      <c r="I68" s="86"/>
      <c r="J68" s="87"/>
      <c r="K68" s="86"/>
      <c r="L68" s="87"/>
      <c r="M68" s="86"/>
      <c r="N68" s="87"/>
      <c r="O68" s="86"/>
      <c r="P68" s="87"/>
      <c r="Q68" s="88"/>
      <c r="R68" s="115"/>
    </row>
    <row r="69" spans="1:18" ht="34.5" customHeight="1">
      <c r="A69" s="774"/>
      <c r="B69" s="159" t="s">
        <v>118</v>
      </c>
      <c r="C69" s="744"/>
      <c r="D69" s="90" t="s">
        <v>119</v>
      </c>
      <c r="E69" s="746"/>
      <c r="F69" s="160" t="s">
        <v>53</v>
      </c>
      <c r="G69" s="151">
        <f>R69*O4</f>
        <v>0.7</v>
      </c>
      <c r="H69" s="118"/>
      <c r="I69" s="87"/>
      <c r="J69" s="119"/>
      <c r="K69" s="87"/>
      <c r="L69" s="119"/>
      <c r="M69" s="87"/>
      <c r="N69" s="119">
        <v>0</v>
      </c>
      <c r="O69" s="87"/>
      <c r="P69" s="119"/>
      <c r="Q69" s="87"/>
      <c r="R69" s="119">
        <v>0.7</v>
      </c>
    </row>
    <row r="70" spans="1:18" ht="34.5" customHeight="1">
      <c r="A70" s="775"/>
      <c r="B70" s="161" t="s">
        <v>120</v>
      </c>
      <c r="C70" s="744"/>
      <c r="D70" s="162" t="s">
        <v>121</v>
      </c>
      <c r="E70" s="746"/>
      <c r="F70" s="148"/>
      <c r="G70" s="163"/>
      <c r="H70" s="787"/>
      <c r="I70" s="788"/>
      <c r="J70" s="788"/>
      <c r="K70" s="788"/>
      <c r="L70" s="788"/>
      <c r="M70" s="788"/>
      <c r="N70" s="788"/>
      <c r="O70" s="788"/>
      <c r="P70" s="788"/>
      <c r="Q70" s="788"/>
      <c r="R70" s="164"/>
    </row>
    <row r="71" spans="1:18" ht="34.5" customHeight="1">
      <c r="A71" s="741">
        <v>11</v>
      </c>
      <c r="B71" s="149" t="s">
        <v>122</v>
      </c>
      <c r="C71" s="755" t="s">
        <v>112</v>
      </c>
      <c r="D71" s="107"/>
      <c r="E71" s="757" t="s">
        <v>99</v>
      </c>
      <c r="F71" s="108" t="s">
        <v>49</v>
      </c>
      <c r="G71" s="114"/>
      <c r="H71" s="109"/>
      <c r="I71" s="87"/>
      <c r="J71" s="110"/>
      <c r="K71" s="87"/>
      <c r="L71" s="110"/>
      <c r="M71" s="87"/>
      <c r="N71" s="110"/>
      <c r="O71" s="87"/>
      <c r="P71" s="110"/>
      <c r="Q71" s="87"/>
      <c r="R71" s="109"/>
    </row>
    <row r="72" spans="1:18" ht="34.5" customHeight="1">
      <c r="A72" s="742"/>
      <c r="B72" s="81" t="s">
        <v>123</v>
      </c>
      <c r="C72" s="744"/>
      <c r="D72" s="82" t="s">
        <v>124</v>
      </c>
      <c r="E72" s="746"/>
      <c r="F72" s="165"/>
      <c r="G72" s="166"/>
      <c r="H72" s="87"/>
      <c r="I72" s="86"/>
      <c r="J72" s="87"/>
      <c r="K72" s="86"/>
      <c r="L72" s="87"/>
      <c r="M72" s="86"/>
      <c r="N72" s="87"/>
      <c r="O72" s="86"/>
      <c r="P72" s="87"/>
      <c r="Q72" s="88"/>
      <c r="R72" s="115"/>
    </row>
    <row r="73" spans="1:18" ht="34.5" customHeight="1">
      <c r="A73" s="742"/>
      <c r="B73" s="81" t="s">
        <v>125</v>
      </c>
      <c r="C73" s="744"/>
      <c r="D73" s="90"/>
      <c r="E73" s="746"/>
      <c r="F73" s="116" t="s">
        <v>53</v>
      </c>
      <c r="G73" s="151">
        <f>R73*O4</f>
        <v>1.75</v>
      </c>
      <c r="H73" s="118"/>
      <c r="I73" s="87"/>
      <c r="J73" s="119"/>
      <c r="K73" s="87"/>
      <c r="L73" s="119"/>
      <c r="M73" s="87"/>
      <c r="N73" s="119">
        <v>0</v>
      </c>
      <c r="O73" s="87"/>
      <c r="P73" s="119"/>
      <c r="Q73" s="87"/>
      <c r="R73" s="119">
        <v>1.75</v>
      </c>
    </row>
    <row r="74" spans="1:18" ht="34.5" customHeight="1">
      <c r="A74" s="742"/>
      <c r="B74" s="81" t="s">
        <v>126</v>
      </c>
      <c r="C74" s="745"/>
      <c r="D74" s="744" t="s">
        <v>127</v>
      </c>
      <c r="E74" s="758"/>
      <c r="F74" s="762"/>
      <c r="G74" s="114"/>
      <c r="H74" s="763"/>
      <c r="I74" s="764"/>
      <c r="J74" s="764"/>
      <c r="K74" s="764"/>
      <c r="L74" s="764"/>
      <c r="M74" s="764"/>
      <c r="N74" s="764"/>
      <c r="O74" s="764"/>
      <c r="P74" s="764"/>
      <c r="Q74" s="764"/>
      <c r="R74" s="120"/>
    </row>
    <row r="75" spans="1:18" ht="34.5" customHeight="1">
      <c r="A75" s="742"/>
      <c r="B75" s="81" t="s">
        <v>128</v>
      </c>
      <c r="C75" s="745"/>
      <c r="D75" s="760"/>
      <c r="E75" s="758"/>
      <c r="F75" s="769"/>
      <c r="G75" s="137"/>
      <c r="H75" s="770"/>
      <c r="I75" s="769"/>
      <c r="J75" s="769"/>
      <c r="K75" s="769"/>
      <c r="L75" s="769"/>
      <c r="M75" s="769"/>
      <c r="N75" s="769"/>
      <c r="O75" s="769"/>
      <c r="P75" s="769"/>
      <c r="Q75" s="769"/>
      <c r="R75" s="138"/>
    </row>
    <row r="76" spans="1:18" ht="34.5" customHeight="1">
      <c r="A76" s="743"/>
      <c r="B76" s="150" t="s">
        <v>129</v>
      </c>
      <c r="C76" s="756"/>
      <c r="D76" s="760"/>
      <c r="E76" s="759"/>
      <c r="F76" s="769"/>
      <c r="G76" s="137"/>
      <c r="H76" s="771"/>
      <c r="I76" s="769"/>
      <c r="J76" s="769"/>
      <c r="K76" s="769"/>
      <c r="L76" s="769"/>
      <c r="M76" s="769"/>
      <c r="N76" s="769"/>
      <c r="O76" s="769"/>
      <c r="P76" s="769"/>
      <c r="Q76" s="769"/>
      <c r="R76" s="139"/>
    </row>
    <row r="77" spans="1:18" ht="34.5" customHeight="1">
      <c r="A77" s="741">
        <v>12</v>
      </c>
      <c r="B77" s="71" t="s">
        <v>130</v>
      </c>
      <c r="C77" s="744" t="s">
        <v>131</v>
      </c>
      <c r="D77" s="73"/>
      <c r="E77" s="746" t="s">
        <v>99</v>
      </c>
      <c r="F77" s="124" t="s">
        <v>49</v>
      </c>
      <c r="G77" s="114"/>
      <c r="H77" s="167"/>
      <c r="I77" s="110"/>
      <c r="J77" s="110"/>
      <c r="K77" s="110"/>
      <c r="L77" s="110"/>
      <c r="M77" s="110"/>
      <c r="N77" s="110"/>
      <c r="O77" s="110"/>
      <c r="P77" s="110"/>
      <c r="Q77" s="111"/>
      <c r="R77" s="168"/>
    </row>
    <row r="78" spans="1:18" ht="34.5" customHeight="1">
      <c r="A78" s="742"/>
      <c r="B78" s="81" t="s">
        <v>132</v>
      </c>
      <c r="C78" s="789"/>
      <c r="D78" s="82"/>
      <c r="E78" s="753"/>
      <c r="F78" s="113" t="s">
        <v>51</v>
      </c>
      <c r="G78" s="127"/>
      <c r="H78" s="128"/>
      <c r="I78" s="87"/>
      <c r="J78" s="86"/>
      <c r="K78" s="87"/>
      <c r="L78" s="86"/>
      <c r="M78" s="87"/>
      <c r="N78" s="86"/>
      <c r="O78" s="87"/>
      <c r="P78" s="86"/>
      <c r="Q78" s="87"/>
      <c r="R78" s="128"/>
    </row>
    <row r="79" spans="1:18" ht="34.5" customHeight="1">
      <c r="A79" s="742"/>
      <c r="B79" s="81" t="s">
        <v>133</v>
      </c>
      <c r="C79" s="789"/>
      <c r="D79" s="169"/>
      <c r="E79" s="753"/>
      <c r="F79" s="116" t="s">
        <v>53</v>
      </c>
      <c r="G79" s="151">
        <f>R79*O4</f>
        <v>0.9</v>
      </c>
      <c r="H79" s="170"/>
      <c r="I79" s="171"/>
      <c r="J79" s="170"/>
      <c r="K79" s="171"/>
      <c r="L79" s="170"/>
      <c r="M79" s="171"/>
      <c r="N79" s="170">
        <v>0</v>
      </c>
      <c r="O79" s="171"/>
      <c r="P79" s="170"/>
      <c r="Q79" s="172"/>
      <c r="R79" s="173">
        <v>0.9</v>
      </c>
    </row>
    <row r="80" spans="1:18" ht="34.5" customHeight="1">
      <c r="A80" s="743"/>
      <c r="B80" s="102" t="s">
        <v>134</v>
      </c>
      <c r="C80" s="789"/>
      <c r="D80" s="132" t="s">
        <v>135</v>
      </c>
      <c r="E80" s="753"/>
      <c r="F80" s="174" t="s">
        <v>136</v>
      </c>
      <c r="G80" s="175"/>
      <c r="H80" s="784"/>
      <c r="I80" s="785"/>
      <c r="J80" s="785"/>
      <c r="K80" s="785"/>
      <c r="L80" s="785"/>
      <c r="M80" s="785"/>
      <c r="N80" s="785"/>
      <c r="O80" s="785"/>
      <c r="P80" s="785"/>
      <c r="Q80" s="785"/>
      <c r="R80" s="155"/>
    </row>
    <row r="81" spans="1:18" ht="34.5" customHeight="1">
      <c r="A81" s="741">
        <v>13</v>
      </c>
      <c r="B81" s="71" t="s">
        <v>137</v>
      </c>
      <c r="C81" s="755" t="s">
        <v>138</v>
      </c>
      <c r="D81" s="107"/>
      <c r="E81" s="757" t="s">
        <v>99</v>
      </c>
      <c r="F81" s="108" t="s">
        <v>49</v>
      </c>
      <c r="G81" s="114"/>
      <c r="H81" s="109"/>
      <c r="I81" s="87"/>
      <c r="J81" s="110"/>
      <c r="K81" s="87"/>
      <c r="L81" s="110"/>
      <c r="M81" s="87"/>
      <c r="N81" s="110"/>
      <c r="O81" s="87"/>
      <c r="P81" s="110"/>
      <c r="Q81" s="87"/>
      <c r="R81" s="109"/>
    </row>
    <row r="82" spans="1:18" ht="34.5" customHeight="1">
      <c r="A82" s="742"/>
      <c r="B82" s="81" t="s">
        <v>139</v>
      </c>
      <c r="C82" s="744"/>
      <c r="D82" s="82"/>
      <c r="E82" s="753"/>
      <c r="F82" s="113" t="s">
        <v>51</v>
      </c>
      <c r="G82" s="114"/>
      <c r="H82" s="87"/>
      <c r="I82" s="86"/>
      <c r="J82" s="87"/>
      <c r="K82" s="86"/>
      <c r="L82" s="87"/>
      <c r="M82" s="86"/>
      <c r="N82" s="87"/>
      <c r="O82" s="86"/>
      <c r="P82" s="87"/>
      <c r="Q82" s="88"/>
      <c r="R82" s="115"/>
    </row>
    <row r="83" spans="1:18" ht="34.5" customHeight="1">
      <c r="A83" s="742"/>
      <c r="B83" s="147" t="s">
        <v>140</v>
      </c>
      <c r="C83" s="744"/>
      <c r="D83" s="90"/>
      <c r="E83" s="753"/>
      <c r="F83" s="116" t="s">
        <v>53</v>
      </c>
      <c r="G83" s="151">
        <f>R83*O4</f>
        <v>1.8</v>
      </c>
      <c r="H83" s="118"/>
      <c r="I83" s="87"/>
      <c r="J83" s="119"/>
      <c r="K83" s="87"/>
      <c r="L83" s="119"/>
      <c r="M83" s="87"/>
      <c r="N83" s="119">
        <v>0</v>
      </c>
      <c r="O83" s="87"/>
      <c r="P83" s="119"/>
      <c r="Q83" s="87"/>
      <c r="R83" s="118">
        <v>1.8</v>
      </c>
    </row>
    <row r="84" spans="1:18" ht="34.5" customHeight="1">
      <c r="A84" s="742"/>
      <c r="B84" s="147" t="s">
        <v>141</v>
      </c>
      <c r="C84" s="745"/>
      <c r="D84" s="744" t="s">
        <v>142</v>
      </c>
      <c r="E84" s="786"/>
      <c r="F84" s="790"/>
      <c r="G84" s="176"/>
      <c r="H84" s="763"/>
      <c r="I84" s="764"/>
      <c r="J84" s="764"/>
      <c r="K84" s="764"/>
      <c r="L84" s="764"/>
      <c r="M84" s="764"/>
      <c r="N84" s="764"/>
      <c r="O84" s="764"/>
      <c r="P84" s="764"/>
      <c r="Q84" s="764"/>
      <c r="R84" s="120"/>
    </row>
    <row r="85" spans="1:18" ht="34.5" customHeight="1">
      <c r="A85" s="742"/>
      <c r="B85" s="147" t="s">
        <v>143</v>
      </c>
      <c r="C85" s="745"/>
      <c r="D85" s="744"/>
      <c r="E85" s="786"/>
      <c r="F85" s="790"/>
      <c r="G85" s="176"/>
      <c r="H85" s="751"/>
      <c r="I85" s="752"/>
      <c r="J85" s="752"/>
      <c r="K85" s="752"/>
      <c r="L85" s="752"/>
      <c r="M85" s="752"/>
      <c r="N85" s="752"/>
      <c r="O85" s="752"/>
      <c r="P85" s="752"/>
      <c r="Q85" s="752"/>
      <c r="R85" s="100"/>
    </row>
    <row r="86" spans="1:18" ht="34.5" customHeight="1">
      <c r="A86" s="742"/>
      <c r="B86" s="147" t="s">
        <v>144</v>
      </c>
      <c r="C86" s="745"/>
      <c r="D86" s="744"/>
      <c r="E86" s="786"/>
      <c r="F86" s="790"/>
      <c r="G86" s="176"/>
      <c r="H86" s="751"/>
      <c r="I86" s="752"/>
      <c r="J86" s="752"/>
      <c r="K86" s="752"/>
      <c r="L86" s="752"/>
      <c r="M86" s="752"/>
      <c r="N86" s="752"/>
      <c r="O86" s="752"/>
      <c r="P86" s="752"/>
      <c r="Q86" s="752"/>
      <c r="R86" s="100"/>
    </row>
    <row r="87" spans="1:18" ht="34.5" customHeight="1">
      <c r="A87" s="742"/>
      <c r="B87" s="147" t="s">
        <v>145</v>
      </c>
      <c r="C87" s="745"/>
      <c r="D87" s="744"/>
      <c r="E87" s="786"/>
      <c r="F87" s="790"/>
      <c r="G87" s="176"/>
      <c r="H87" s="751"/>
      <c r="I87" s="752"/>
      <c r="J87" s="752"/>
      <c r="K87" s="752"/>
      <c r="L87" s="752"/>
      <c r="M87" s="752"/>
      <c r="N87" s="752"/>
      <c r="O87" s="752"/>
      <c r="P87" s="752"/>
      <c r="Q87" s="752"/>
      <c r="R87" s="100"/>
    </row>
    <row r="88" spans="1:18" ht="34.5" customHeight="1">
      <c r="A88" s="743"/>
      <c r="B88" s="103" t="s">
        <v>146</v>
      </c>
      <c r="C88" s="756"/>
      <c r="D88" s="744"/>
      <c r="E88" s="750"/>
      <c r="F88" s="790"/>
      <c r="G88" s="176"/>
      <c r="H88" s="765"/>
      <c r="I88" s="752"/>
      <c r="J88" s="752"/>
      <c r="K88" s="752"/>
      <c r="L88" s="752"/>
      <c r="M88" s="752"/>
      <c r="N88" s="752"/>
      <c r="O88" s="752"/>
      <c r="P88" s="752"/>
      <c r="Q88" s="752"/>
      <c r="R88" s="122"/>
    </row>
    <row r="89" spans="1:18" ht="34.5" customHeight="1">
      <c r="A89" s="741">
        <v>14</v>
      </c>
      <c r="B89" s="71" t="s">
        <v>147</v>
      </c>
      <c r="C89" s="744" t="s">
        <v>148</v>
      </c>
      <c r="D89" s="755" t="s">
        <v>149</v>
      </c>
      <c r="E89" s="746" t="s">
        <v>99</v>
      </c>
      <c r="F89" s="177" t="s">
        <v>49</v>
      </c>
      <c r="G89" s="151">
        <f>R89*O4</f>
        <v>14</v>
      </c>
      <c r="H89" s="87">
        <v>0</v>
      </c>
      <c r="I89" s="110"/>
      <c r="J89" s="110"/>
      <c r="K89" s="110"/>
      <c r="L89" s="110"/>
      <c r="M89" s="110"/>
      <c r="N89" s="110"/>
      <c r="O89" s="110"/>
      <c r="P89" s="110"/>
      <c r="Q89" s="111"/>
      <c r="R89" s="126">
        <v>14</v>
      </c>
    </row>
    <row r="90" spans="1:18" ht="34.5" customHeight="1">
      <c r="A90" s="742"/>
      <c r="B90" s="81" t="s">
        <v>150</v>
      </c>
      <c r="C90" s="789"/>
      <c r="D90" s="745"/>
      <c r="E90" s="753"/>
      <c r="F90" s="178" t="s">
        <v>51</v>
      </c>
      <c r="G90" s="151">
        <f>R90*O4</f>
        <v>19.5</v>
      </c>
      <c r="H90" s="179"/>
      <c r="I90" s="170"/>
      <c r="J90" s="180"/>
      <c r="K90" s="170">
        <v>0</v>
      </c>
      <c r="L90" s="180"/>
      <c r="M90" s="170"/>
      <c r="N90" s="180"/>
      <c r="O90" s="170"/>
      <c r="P90" s="180"/>
      <c r="Q90" s="170"/>
      <c r="R90" s="170">
        <v>19.5</v>
      </c>
    </row>
    <row r="91" spans="1:18" ht="34.5" customHeight="1">
      <c r="A91" s="742"/>
      <c r="B91" s="81" t="s">
        <v>151</v>
      </c>
      <c r="C91" s="789"/>
      <c r="D91" s="745"/>
      <c r="E91" s="753"/>
      <c r="F91" s="181" t="s">
        <v>53</v>
      </c>
      <c r="G91" s="151">
        <f>R91*O4</f>
        <v>15</v>
      </c>
      <c r="H91" s="87"/>
      <c r="I91" s="119"/>
      <c r="J91" s="87"/>
      <c r="K91" s="119"/>
      <c r="L91" s="87"/>
      <c r="M91" s="119"/>
      <c r="N91" s="87">
        <v>0</v>
      </c>
      <c r="O91" s="119"/>
      <c r="P91" s="87"/>
      <c r="Q91" s="130"/>
      <c r="R91" s="87">
        <v>15</v>
      </c>
    </row>
    <row r="92" spans="1:18" ht="34.5" customHeight="1">
      <c r="A92" s="742"/>
      <c r="B92" s="81" t="s">
        <v>152</v>
      </c>
      <c r="C92" s="789"/>
      <c r="D92" s="745"/>
      <c r="E92" s="753"/>
      <c r="F92" s="791"/>
      <c r="G92" s="183"/>
      <c r="H92" s="763"/>
      <c r="I92" s="764"/>
      <c r="J92" s="764"/>
      <c r="K92" s="764"/>
      <c r="L92" s="764"/>
      <c r="M92" s="764"/>
      <c r="N92" s="764"/>
      <c r="O92" s="764"/>
      <c r="P92" s="764"/>
      <c r="Q92" s="764"/>
      <c r="R92" s="120"/>
    </row>
    <row r="93" spans="1:18" ht="34.5" customHeight="1">
      <c r="A93" s="742"/>
      <c r="B93" s="81" t="s">
        <v>153</v>
      </c>
      <c r="C93" s="789"/>
      <c r="D93" s="745"/>
      <c r="E93" s="753"/>
      <c r="F93" s="780"/>
      <c r="G93" s="137"/>
      <c r="H93" s="769"/>
      <c r="I93" s="769"/>
      <c r="J93" s="769"/>
      <c r="K93" s="769"/>
      <c r="L93" s="769"/>
      <c r="M93" s="769"/>
      <c r="N93" s="769"/>
      <c r="O93" s="769"/>
      <c r="P93" s="769"/>
      <c r="Q93" s="792"/>
      <c r="R93" s="136"/>
    </row>
    <row r="94" spans="1:18" ht="34.5" customHeight="1">
      <c r="A94" s="742"/>
      <c r="B94" s="89" t="s">
        <v>154</v>
      </c>
      <c r="C94" s="789"/>
      <c r="D94" s="745"/>
      <c r="E94" s="753"/>
      <c r="F94" s="780"/>
      <c r="G94" s="137"/>
      <c r="H94" s="769"/>
      <c r="I94" s="769"/>
      <c r="J94" s="769"/>
      <c r="K94" s="769"/>
      <c r="L94" s="769"/>
      <c r="M94" s="769"/>
      <c r="N94" s="769"/>
      <c r="O94" s="769"/>
      <c r="P94" s="769"/>
      <c r="Q94" s="792"/>
      <c r="R94" s="136"/>
    </row>
    <row r="95" spans="1:18" ht="34.5" customHeight="1">
      <c r="A95" s="742"/>
      <c r="B95" s="89" t="s">
        <v>155</v>
      </c>
      <c r="C95" s="789"/>
      <c r="D95" s="745"/>
      <c r="E95" s="753"/>
      <c r="F95" s="780"/>
      <c r="G95" s="137"/>
      <c r="H95" s="769"/>
      <c r="I95" s="769"/>
      <c r="J95" s="769"/>
      <c r="K95" s="769"/>
      <c r="L95" s="769"/>
      <c r="M95" s="769"/>
      <c r="N95" s="769"/>
      <c r="O95" s="769"/>
      <c r="P95" s="769"/>
      <c r="Q95" s="792"/>
      <c r="R95" s="136"/>
    </row>
    <row r="96" spans="1:18" ht="34.5" customHeight="1">
      <c r="A96" s="742"/>
      <c r="B96" s="89" t="s">
        <v>156</v>
      </c>
      <c r="C96" s="789"/>
      <c r="D96" s="745"/>
      <c r="E96" s="753"/>
      <c r="F96" s="780"/>
      <c r="G96" s="137"/>
      <c r="H96" s="769"/>
      <c r="I96" s="769"/>
      <c r="J96" s="769"/>
      <c r="K96" s="769"/>
      <c r="L96" s="769"/>
      <c r="M96" s="769"/>
      <c r="N96" s="769"/>
      <c r="O96" s="769"/>
      <c r="P96" s="769"/>
      <c r="Q96" s="792"/>
      <c r="R96" s="136"/>
    </row>
    <row r="97" spans="1:18" ht="34.5" customHeight="1">
      <c r="A97" s="742"/>
      <c r="B97" s="89" t="s">
        <v>157</v>
      </c>
      <c r="C97" s="789"/>
      <c r="D97" s="745"/>
      <c r="E97" s="753"/>
      <c r="F97" s="780"/>
      <c r="G97" s="137"/>
      <c r="H97" s="769"/>
      <c r="I97" s="769"/>
      <c r="J97" s="769"/>
      <c r="K97" s="769"/>
      <c r="L97" s="769"/>
      <c r="M97" s="769"/>
      <c r="N97" s="769"/>
      <c r="O97" s="769"/>
      <c r="P97" s="769"/>
      <c r="Q97" s="792"/>
      <c r="R97" s="136"/>
    </row>
    <row r="98" spans="1:18" ht="34.5" customHeight="1">
      <c r="A98" s="743"/>
      <c r="B98" s="102" t="s">
        <v>158</v>
      </c>
      <c r="C98" s="789"/>
      <c r="D98" s="756"/>
      <c r="E98" s="753"/>
      <c r="F98" s="781"/>
      <c r="G98" s="137"/>
      <c r="H98" s="769"/>
      <c r="I98" s="769"/>
      <c r="J98" s="769"/>
      <c r="K98" s="769"/>
      <c r="L98" s="769"/>
      <c r="M98" s="769"/>
      <c r="N98" s="769"/>
      <c r="O98" s="769"/>
      <c r="P98" s="769"/>
      <c r="Q98" s="792"/>
      <c r="R98" s="140"/>
    </row>
    <row r="99" spans="1:18" ht="34.5" customHeight="1">
      <c r="A99" s="741">
        <v>15</v>
      </c>
      <c r="B99" s="71" t="s">
        <v>159</v>
      </c>
      <c r="C99" s="755" t="s">
        <v>160</v>
      </c>
      <c r="D99" s="107"/>
      <c r="E99" s="757" t="s">
        <v>99</v>
      </c>
      <c r="F99" s="136" t="s">
        <v>49</v>
      </c>
      <c r="G99" s="137"/>
      <c r="H99" s="109"/>
      <c r="I99" s="110"/>
      <c r="J99" s="110"/>
      <c r="K99" s="110"/>
      <c r="L99" s="110"/>
      <c r="M99" s="110"/>
      <c r="N99" s="110"/>
      <c r="O99" s="110"/>
      <c r="P99" s="110"/>
      <c r="Q99" s="111"/>
      <c r="R99" s="109"/>
    </row>
    <row r="100" spans="1:18" ht="34.5" customHeight="1">
      <c r="A100" s="742"/>
      <c r="B100" s="89" t="s">
        <v>161</v>
      </c>
      <c r="C100" s="744"/>
      <c r="D100" s="112"/>
      <c r="E100" s="753"/>
      <c r="F100" s="178" t="s">
        <v>51</v>
      </c>
      <c r="G100" s="137"/>
      <c r="H100" s="87"/>
      <c r="I100" s="86"/>
      <c r="J100" s="87"/>
      <c r="K100" s="86"/>
      <c r="L100" s="87"/>
      <c r="M100" s="86"/>
      <c r="N100" s="87"/>
      <c r="O100" s="86"/>
      <c r="P100" s="87"/>
      <c r="Q100" s="88"/>
      <c r="R100" s="115"/>
    </row>
    <row r="101" spans="1:18" ht="34.5" customHeight="1">
      <c r="A101" s="742"/>
      <c r="B101" s="89" t="s">
        <v>162</v>
      </c>
      <c r="C101" s="744"/>
      <c r="D101" s="90"/>
      <c r="E101" s="753"/>
      <c r="F101" s="181" t="s">
        <v>53</v>
      </c>
      <c r="G101" s="151">
        <f>R101*O4</f>
        <v>1.9</v>
      </c>
      <c r="H101" s="118"/>
      <c r="I101" s="87"/>
      <c r="J101" s="119"/>
      <c r="K101" s="87"/>
      <c r="L101" s="119"/>
      <c r="M101" s="87"/>
      <c r="N101" s="119">
        <v>0</v>
      </c>
      <c r="O101" s="87"/>
      <c r="P101" s="171"/>
      <c r="Q101" s="87"/>
      <c r="R101" s="118">
        <v>1.9</v>
      </c>
    </row>
    <row r="102" spans="1:18" ht="34.5" customHeight="1">
      <c r="A102" s="742"/>
      <c r="B102" s="97" t="s">
        <v>163</v>
      </c>
      <c r="C102" s="745"/>
      <c r="D102" s="793" t="s">
        <v>164</v>
      </c>
      <c r="E102" s="786"/>
      <c r="F102" s="794"/>
      <c r="G102" s="184"/>
      <c r="H102" s="763"/>
      <c r="I102" s="764"/>
      <c r="J102" s="764"/>
      <c r="K102" s="764"/>
      <c r="L102" s="764"/>
      <c r="M102" s="764"/>
      <c r="N102" s="764"/>
      <c r="O102" s="764"/>
      <c r="P102" s="764"/>
      <c r="Q102" s="764"/>
      <c r="R102" s="120"/>
    </row>
    <row r="103" spans="1:18" ht="34.5" customHeight="1">
      <c r="A103" s="743"/>
      <c r="B103" s="103" t="s">
        <v>165</v>
      </c>
      <c r="C103" s="756"/>
      <c r="D103" s="793"/>
      <c r="E103" s="750"/>
      <c r="F103" s="794"/>
      <c r="G103" s="184"/>
      <c r="H103" s="765"/>
      <c r="I103" s="752"/>
      <c r="J103" s="752"/>
      <c r="K103" s="752"/>
      <c r="L103" s="752"/>
      <c r="M103" s="752"/>
      <c r="N103" s="752"/>
      <c r="O103" s="752"/>
      <c r="P103" s="752"/>
      <c r="Q103" s="752"/>
      <c r="R103" s="122"/>
    </row>
    <row r="104" spans="1:18" ht="34.5" customHeight="1">
      <c r="A104" s="773">
        <v>16</v>
      </c>
      <c r="B104" s="141" t="s">
        <v>159</v>
      </c>
      <c r="C104" s="744" t="s">
        <v>166</v>
      </c>
      <c r="D104" s="73"/>
      <c r="E104" s="746" t="s">
        <v>99</v>
      </c>
      <c r="F104" s="124" t="s">
        <v>49</v>
      </c>
      <c r="G104" s="114"/>
      <c r="H104" s="185"/>
      <c r="I104" s="186"/>
      <c r="J104" s="186"/>
      <c r="K104" s="186"/>
      <c r="L104" s="186"/>
      <c r="M104" s="186"/>
      <c r="N104" s="186"/>
      <c r="O104" s="186"/>
      <c r="P104" s="186"/>
      <c r="Q104" s="187"/>
      <c r="R104" s="188"/>
    </row>
    <row r="105" spans="1:18" ht="34.5" customHeight="1">
      <c r="A105" s="774"/>
      <c r="B105" s="189" t="s">
        <v>162</v>
      </c>
      <c r="C105" s="789"/>
      <c r="D105" s="112"/>
      <c r="E105" s="796"/>
      <c r="F105" s="113" t="s">
        <v>51</v>
      </c>
      <c r="G105" s="127"/>
      <c r="H105" s="190"/>
      <c r="I105" s="185"/>
      <c r="J105" s="191"/>
      <c r="K105" s="185"/>
      <c r="L105" s="191"/>
      <c r="M105" s="185"/>
      <c r="N105" s="191"/>
      <c r="O105" s="185"/>
      <c r="P105" s="191"/>
      <c r="Q105" s="185"/>
      <c r="R105" s="190"/>
    </row>
    <row r="106" spans="1:18" ht="34.5" customHeight="1">
      <c r="A106" s="774"/>
      <c r="B106" s="142" t="s">
        <v>163</v>
      </c>
      <c r="C106" s="789"/>
      <c r="D106" s="129"/>
      <c r="E106" s="796"/>
      <c r="F106" s="116" t="s">
        <v>53</v>
      </c>
      <c r="G106" s="151">
        <f>R106*O4</f>
        <v>1</v>
      </c>
      <c r="H106" s="185"/>
      <c r="I106" s="192"/>
      <c r="J106" s="185"/>
      <c r="K106" s="192"/>
      <c r="L106" s="185"/>
      <c r="M106" s="192"/>
      <c r="N106" s="185">
        <v>0</v>
      </c>
      <c r="O106" s="192"/>
      <c r="P106" s="74"/>
      <c r="Q106" s="193"/>
      <c r="R106" s="194">
        <v>1</v>
      </c>
    </row>
    <row r="107" spans="1:18" ht="34.5" customHeight="1">
      <c r="A107" s="774"/>
      <c r="B107" s="195" t="s">
        <v>167</v>
      </c>
      <c r="C107" s="795"/>
      <c r="D107" s="196" t="s">
        <v>168</v>
      </c>
      <c r="E107" s="796"/>
      <c r="F107" s="797"/>
      <c r="G107" s="197"/>
      <c r="H107" s="799"/>
      <c r="I107" s="800"/>
      <c r="J107" s="800"/>
      <c r="K107" s="800"/>
      <c r="L107" s="800"/>
      <c r="M107" s="800"/>
      <c r="N107" s="800"/>
      <c r="O107" s="800"/>
      <c r="P107" s="800"/>
      <c r="Q107" s="800"/>
      <c r="R107" s="198"/>
    </row>
    <row r="108" spans="1:18" ht="34.5" customHeight="1">
      <c r="A108" s="775"/>
      <c r="B108" s="200" t="s">
        <v>169</v>
      </c>
      <c r="C108" s="789"/>
      <c r="D108" s="102" t="s">
        <v>170</v>
      </c>
      <c r="E108" s="796"/>
      <c r="F108" s="798"/>
      <c r="G108" s="184"/>
      <c r="H108" s="753"/>
      <c r="I108" s="753"/>
      <c r="J108" s="753"/>
      <c r="K108" s="753"/>
      <c r="L108" s="753"/>
      <c r="M108" s="753"/>
      <c r="N108" s="753"/>
      <c r="O108" s="753"/>
      <c r="P108" s="753"/>
      <c r="Q108" s="754"/>
      <c r="R108" s="106"/>
    </row>
    <row r="109" spans="1:18" ht="34.5" customHeight="1">
      <c r="A109" s="773">
        <v>17</v>
      </c>
      <c r="B109" s="141" t="s">
        <v>171</v>
      </c>
      <c r="C109" s="755" t="s">
        <v>172</v>
      </c>
      <c r="D109" s="107"/>
      <c r="E109" s="757" t="s">
        <v>99</v>
      </c>
      <c r="F109" s="108" t="s">
        <v>49</v>
      </c>
      <c r="G109" s="114"/>
      <c r="H109" s="109"/>
      <c r="I109" s="110"/>
      <c r="J109" s="110"/>
      <c r="K109" s="110"/>
      <c r="L109" s="110"/>
      <c r="M109" s="110"/>
      <c r="N109" s="110"/>
      <c r="O109" s="110"/>
      <c r="P109" s="110"/>
      <c r="Q109" s="111"/>
      <c r="R109" s="109"/>
    </row>
    <row r="110" spans="1:18" ht="34.5" customHeight="1">
      <c r="A110" s="774"/>
      <c r="B110" s="189" t="s">
        <v>173</v>
      </c>
      <c r="C110" s="744"/>
      <c r="D110" s="112"/>
      <c r="E110" s="753"/>
      <c r="F110" s="113" t="s">
        <v>51</v>
      </c>
      <c r="G110" s="114"/>
      <c r="H110" s="87"/>
      <c r="I110" s="86"/>
      <c r="J110" s="87"/>
      <c r="K110" s="86"/>
      <c r="L110" s="87"/>
      <c r="M110" s="86"/>
      <c r="N110" s="87"/>
      <c r="O110" s="86"/>
      <c r="P110" s="87"/>
      <c r="Q110" s="88"/>
      <c r="R110" s="115"/>
    </row>
    <row r="111" spans="1:18" ht="34.5" customHeight="1">
      <c r="A111" s="774"/>
      <c r="B111" s="142" t="s">
        <v>174</v>
      </c>
      <c r="C111" s="744"/>
      <c r="D111" s="129" t="s">
        <v>175</v>
      </c>
      <c r="E111" s="753"/>
      <c r="F111" s="116" t="s">
        <v>53</v>
      </c>
      <c r="G111" s="151">
        <f>R111*O4</f>
        <v>1.1299999999999999</v>
      </c>
      <c r="H111" s="118"/>
      <c r="I111" s="87"/>
      <c r="J111" s="119"/>
      <c r="K111" s="87"/>
      <c r="L111" s="119"/>
      <c r="M111" s="87"/>
      <c r="N111" s="119">
        <v>0</v>
      </c>
      <c r="O111" s="87"/>
      <c r="P111" s="119"/>
      <c r="Q111" s="87"/>
      <c r="R111" s="118">
        <v>1.1299999999999999</v>
      </c>
    </row>
    <row r="112" spans="1:18" ht="34.5" customHeight="1">
      <c r="A112" s="774"/>
      <c r="B112" s="195" t="s">
        <v>176</v>
      </c>
      <c r="C112" s="745"/>
      <c r="D112" s="793"/>
      <c r="E112" s="786"/>
      <c r="F112" s="801"/>
      <c r="G112" s="184"/>
      <c r="H112" s="763"/>
      <c r="I112" s="764"/>
      <c r="J112" s="764"/>
      <c r="K112" s="764"/>
      <c r="L112" s="764"/>
      <c r="M112" s="764"/>
      <c r="N112" s="764"/>
      <c r="O112" s="764"/>
      <c r="P112" s="764"/>
      <c r="Q112" s="764"/>
      <c r="R112" s="120"/>
    </row>
    <row r="113" spans="1:18" ht="34.5" customHeight="1">
      <c r="A113" s="774"/>
      <c r="B113" s="195" t="s">
        <v>177</v>
      </c>
      <c r="C113" s="745"/>
      <c r="D113" s="793"/>
      <c r="E113" s="786"/>
      <c r="F113" s="801"/>
      <c r="G113" s="184"/>
      <c r="H113" s="751"/>
      <c r="I113" s="752"/>
      <c r="J113" s="752"/>
      <c r="K113" s="752"/>
      <c r="L113" s="752"/>
      <c r="M113" s="752"/>
      <c r="N113" s="752"/>
      <c r="O113" s="752"/>
      <c r="P113" s="752"/>
      <c r="Q113" s="752"/>
      <c r="R113" s="100"/>
    </row>
    <row r="114" spans="1:18" ht="34.5" customHeight="1">
      <c r="A114" s="774"/>
      <c r="B114" s="201" t="s">
        <v>178</v>
      </c>
      <c r="C114" s="745"/>
      <c r="D114" s="793"/>
      <c r="E114" s="786"/>
      <c r="F114" s="801"/>
      <c r="G114" s="184"/>
      <c r="H114" s="751"/>
      <c r="I114" s="752"/>
      <c r="J114" s="752"/>
      <c r="K114" s="752"/>
      <c r="L114" s="752"/>
      <c r="M114" s="752"/>
      <c r="N114" s="752"/>
      <c r="O114" s="752"/>
      <c r="P114" s="752"/>
      <c r="Q114" s="752"/>
      <c r="R114" s="100"/>
    </row>
    <row r="115" spans="1:18" ht="34.5" customHeight="1">
      <c r="A115" s="775"/>
      <c r="B115" s="202" t="s">
        <v>179</v>
      </c>
      <c r="C115" s="756"/>
      <c r="D115" s="793"/>
      <c r="E115" s="750"/>
      <c r="F115" s="801"/>
      <c r="G115" s="184"/>
      <c r="H115" s="765"/>
      <c r="I115" s="752"/>
      <c r="J115" s="752"/>
      <c r="K115" s="752"/>
      <c r="L115" s="752"/>
      <c r="M115" s="752"/>
      <c r="N115" s="752"/>
      <c r="O115" s="752"/>
      <c r="P115" s="752"/>
      <c r="Q115" s="752"/>
      <c r="R115" s="122"/>
    </row>
    <row r="116" spans="1:18" ht="34.5" customHeight="1">
      <c r="A116" s="773">
        <v>18</v>
      </c>
      <c r="B116" s="141" t="s">
        <v>180</v>
      </c>
      <c r="C116" s="744" t="s">
        <v>181</v>
      </c>
      <c r="D116" s="73"/>
      <c r="E116" s="746" t="s">
        <v>99</v>
      </c>
      <c r="F116" s="124" t="s">
        <v>49</v>
      </c>
      <c r="G116" s="114"/>
      <c r="H116" s="87"/>
      <c r="I116" s="110"/>
      <c r="J116" s="110"/>
      <c r="K116" s="110"/>
      <c r="L116" s="110"/>
      <c r="M116" s="110"/>
      <c r="N116" s="110"/>
      <c r="O116" s="110"/>
      <c r="P116" s="110"/>
      <c r="Q116" s="111"/>
      <c r="R116" s="126"/>
    </row>
    <row r="117" spans="1:18" ht="34.5" customHeight="1">
      <c r="A117" s="774"/>
      <c r="B117" s="189" t="s">
        <v>182</v>
      </c>
      <c r="C117" s="744"/>
      <c r="D117" s="82"/>
      <c r="E117" s="746"/>
      <c r="F117" s="113" t="s">
        <v>51</v>
      </c>
      <c r="G117" s="127"/>
      <c r="H117" s="128"/>
      <c r="I117" s="87"/>
      <c r="J117" s="86"/>
      <c r="K117" s="87"/>
      <c r="L117" s="86"/>
      <c r="M117" s="87"/>
      <c r="N117" s="86"/>
      <c r="O117" s="87"/>
      <c r="P117" s="86"/>
      <c r="Q117" s="87"/>
      <c r="R117" s="128"/>
    </row>
    <row r="118" spans="1:18" ht="34.5" customHeight="1">
      <c r="A118" s="774"/>
      <c r="B118" s="189" t="s">
        <v>183</v>
      </c>
      <c r="C118" s="744"/>
      <c r="D118" s="90"/>
      <c r="E118" s="746"/>
      <c r="F118" s="116" t="s">
        <v>53</v>
      </c>
      <c r="G118" s="151">
        <f>R118*O4</f>
        <v>1.3</v>
      </c>
      <c r="H118" s="87"/>
      <c r="I118" s="119"/>
      <c r="J118" s="87"/>
      <c r="K118" s="119"/>
      <c r="L118" s="87"/>
      <c r="M118" s="119"/>
      <c r="N118" s="87">
        <v>0</v>
      </c>
      <c r="O118" s="119"/>
      <c r="P118" s="87"/>
      <c r="Q118" s="130"/>
      <c r="R118" s="131">
        <v>1.3</v>
      </c>
    </row>
    <row r="119" spans="1:18" ht="34.5" customHeight="1">
      <c r="A119" s="774"/>
      <c r="B119" s="189"/>
      <c r="C119" s="744"/>
      <c r="D119" s="143" t="s">
        <v>184</v>
      </c>
      <c r="E119" s="746"/>
      <c r="F119" s="98"/>
      <c r="G119" s="144"/>
      <c r="H119" s="763"/>
      <c r="I119" s="764"/>
      <c r="J119" s="764"/>
      <c r="K119" s="764"/>
      <c r="L119" s="764"/>
      <c r="M119" s="764"/>
      <c r="N119" s="764"/>
      <c r="O119" s="764"/>
      <c r="P119" s="764"/>
      <c r="Q119" s="764"/>
      <c r="R119" s="203"/>
    </row>
    <row r="120" spans="1:18" ht="34.5" customHeight="1">
      <c r="A120" s="802">
        <v>19</v>
      </c>
      <c r="B120" s="204" t="s">
        <v>185</v>
      </c>
      <c r="C120" s="804" t="s">
        <v>186</v>
      </c>
      <c r="D120" s="205" t="s">
        <v>187</v>
      </c>
      <c r="E120" s="806" t="s">
        <v>48</v>
      </c>
      <c r="F120" s="206" t="s">
        <v>49</v>
      </c>
      <c r="G120" s="207">
        <f>R120*O4</f>
        <v>1.5</v>
      </c>
      <c r="H120" s="208"/>
      <c r="I120" s="78"/>
      <c r="J120" s="79">
        <v>0</v>
      </c>
      <c r="K120" s="78"/>
      <c r="L120" s="79"/>
      <c r="M120" s="78"/>
      <c r="N120" s="79"/>
      <c r="O120" s="78"/>
      <c r="P120" s="79"/>
      <c r="Q120" s="80"/>
      <c r="R120" s="209">
        <v>1.5</v>
      </c>
    </row>
    <row r="121" spans="1:18" ht="34.5" customHeight="1">
      <c r="A121" s="774"/>
      <c r="B121" s="159" t="s">
        <v>188</v>
      </c>
      <c r="C121" s="744"/>
      <c r="D121" s="82"/>
      <c r="E121" s="746"/>
      <c r="F121" s="113" t="s">
        <v>51</v>
      </c>
      <c r="G121" s="114"/>
      <c r="H121" s="87"/>
      <c r="I121" s="86"/>
      <c r="J121" s="87"/>
      <c r="K121" s="86"/>
      <c r="L121" s="87"/>
      <c r="M121" s="86"/>
      <c r="N121" s="87"/>
      <c r="O121" s="86"/>
      <c r="P121" s="87"/>
      <c r="Q121" s="210"/>
      <c r="R121" s="115"/>
    </row>
    <row r="122" spans="1:18" ht="34.5" customHeight="1">
      <c r="A122" s="774"/>
      <c r="B122" s="189" t="s">
        <v>189</v>
      </c>
      <c r="C122" s="744"/>
      <c r="D122" s="90"/>
      <c r="E122" s="746"/>
      <c r="F122" s="116" t="s">
        <v>53</v>
      </c>
      <c r="G122" s="117"/>
      <c r="H122" s="118"/>
      <c r="I122" s="87"/>
      <c r="J122" s="119"/>
      <c r="K122" s="87"/>
      <c r="L122" s="119"/>
      <c r="M122" s="87"/>
      <c r="N122" s="119"/>
      <c r="O122" s="87"/>
      <c r="P122" s="119"/>
      <c r="Q122" s="125"/>
      <c r="R122" s="211"/>
    </row>
    <row r="123" spans="1:18" ht="34.5" customHeight="1">
      <c r="A123" s="774"/>
      <c r="B123" s="189" t="s">
        <v>190</v>
      </c>
      <c r="C123" s="745"/>
      <c r="D123" s="760" t="s">
        <v>70</v>
      </c>
      <c r="E123" s="758"/>
      <c r="F123" s="762"/>
      <c r="G123" s="114"/>
      <c r="H123" s="763"/>
      <c r="I123" s="764"/>
      <c r="J123" s="764"/>
      <c r="K123" s="764"/>
      <c r="L123" s="764"/>
      <c r="M123" s="764"/>
      <c r="N123" s="764"/>
      <c r="O123" s="764"/>
      <c r="P123" s="764"/>
      <c r="Q123" s="810"/>
      <c r="R123" s="121"/>
    </row>
    <row r="124" spans="1:18" ht="34.5" customHeight="1">
      <c r="A124" s="774"/>
      <c r="B124" s="189" t="s">
        <v>191</v>
      </c>
      <c r="C124" s="745"/>
      <c r="D124" s="760"/>
      <c r="E124" s="758"/>
      <c r="F124" s="762"/>
      <c r="G124" s="114"/>
      <c r="H124" s="751"/>
      <c r="I124" s="752"/>
      <c r="J124" s="752"/>
      <c r="K124" s="752"/>
      <c r="L124" s="752"/>
      <c r="M124" s="752"/>
      <c r="N124" s="752"/>
      <c r="O124" s="752"/>
      <c r="P124" s="752"/>
      <c r="Q124" s="782"/>
      <c r="R124" s="87"/>
    </row>
    <row r="125" spans="1:18" ht="34.5" customHeight="1">
      <c r="A125" s="803"/>
      <c r="B125" s="212" t="s">
        <v>192</v>
      </c>
      <c r="C125" s="805"/>
      <c r="D125" s="808"/>
      <c r="E125" s="807"/>
      <c r="F125" s="809"/>
      <c r="G125" s="213"/>
      <c r="H125" s="811"/>
      <c r="I125" s="812"/>
      <c r="J125" s="812"/>
      <c r="K125" s="812"/>
      <c r="L125" s="812"/>
      <c r="M125" s="812"/>
      <c r="N125" s="812"/>
      <c r="O125" s="812"/>
      <c r="P125" s="812"/>
      <c r="Q125" s="813"/>
      <c r="R125" s="214"/>
    </row>
    <row r="126" spans="1:18" ht="34.5" customHeight="1">
      <c r="A126" s="802">
        <v>20</v>
      </c>
      <c r="B126" s="204" t="s">
        <v>193</v>
      </c>
      <c r="C126" s="814" t="s">
        <v>186</v>
      </c>
      <c r="D126" s="215" t="s">
        <v>194</v>
      </c>
      <c r="E126" s="816" t="s">
        <v>48</v>
      </c>
      <c r="F126" s="216" t="s">
        <v>49</v>
      </c>
      <c r="G126" s="207">
        <f>R126*O4</f>
        <v>1.7</v>
      </c>
      <c r="H126" s="78"/>
      <c r="I126" s="79"/>
      <c r="J126" s="79">
        <v>0</v>
      </c>
      <c r="K126" s="79"/>
      <c r="L126" s="79"/>
      <c r="M126" s="79"/>
      <c r="N126" s="79"/>
      <c r="O126" s="79"/>
      <c r="P126" s="79"/>
      <c r="Q126" s="217"/>
      <c r="R126" s="218">
        <v>1.7</v>
      </c>
    </row>
    <row r="127" spans="1:18" ht="34.5" customHeight="1">
      <c r="A127" s="774"/>
      <c r="B127" s="159" t="s">
        <v>195</v>
      </c>
      <c r="C127" s="744"/>
      <c r="D127" s="82"/>
      <c r="E127" s="817"/>
      <c r="F127" s="219" t="s">
        <v>51</v>
      </c>
      <c r="G127" s="220"/>
      <c r="H127" s="128"/>
      <c r="I127" s="87"/>
      <c r="J127" s="86"/>
      <c r="K127" s="87"/>
      <c r="L127" s="86"/>
      <c r="M127" s="87"/>
      <c r="N127" s="86"/>
      <c r="O127" s="87"/>
      <c r="P127" s="86"/>
      <c r="Q127" s="125"/>
      <c r="R127" s="221"/>
    </row>
    <row r="128" spans="1:18" ht="34.5" customHeight="1">
      <c r="A128" s="774"/>
      <c r="B128" s="189" t="s">
        <v>196</v>
      </c>
      <c r="C128" s="744"/>
      <c r="D128" s="90"/>
      <c r="E128" s="817"/>
      <c r="F128" s="222" t="s">
        <v>53</v>
      </c>
      <c r="G128" s="151"/>
      <c r="H128" s="87"/>
      <c r="I128" s="119"/>
      <c r="J128" s="87"/>
      <c r="K128" s="119"/>
      <c r="L128" s="87"/>
      <c r="M128" s="119"/>
      <c r="N128" s="87"/>
      <c r="O128" s="119"/>
      <c r="P128" s="87"/>
      <c r="Q128" s="223"/>
      <c r="R128" s="131"/>
    </row>
    <row r="129" spans="1:18" ht="34.5" customHeight="1">
      <c r="A129" s="774"/>
      <c r="B129" s="189" t="s">
        <v>197</v>
      </c>
      <c r="C129" s="745"/>
      <c r="D129" s="776" t="s">
        <v>198</v>
      </c>
      <c r="E129" s="817"/>
      <c r="F129" s="820"/>
      <c r="G129" s="224"/>
      <c r="H129" s="763"/>
      <c r="I129" s="764"/>
      <c r="J129" s="764"/>
      <c r="K129" s="764"/>
      <c r="L129" s="764"/>
      <c r="M129" s="764"/>
      <c r="N129" s="764"/>
      <c r="O129" s="764"/>
      <c r="P129" s="764"/>
      <c r="Q129" s="810"/>
      <c r="R129" s="121"/>
    </row>
    <row r="130" spans="1:18" ht="34.5" customHeight="1">
      <c r="A130" s="774"/>
      <c r="B130" s="189" t="s">
        <v>199</v>
      </c>
      <c r="C130" s="744"/>
      <c r="D130" s="777"/>
      <c r="E130" s="817"/>
      <c r="F130" s="821"/>
      <c r="G130" s="225"/>
      <c r="H130" s="752"/>
      <c r="I130" s="752"/>
      <c r="J130" s="752"/>
      <c r="K130" s="752"/>
      <c r="L130" s="752"/>
      <c r="M130" s="752"/>
      <c r="N130" s="752"/>
      <c r="O130" s="752"/>
      <c r="P130" s="752"/>
      <c r="Q130" s="782"/>
      <c r="R130" s="87"/>
    </row>
    <row r="131" spans="1:18" ht="182.25" customHeight="1">
      <c r="A131" s="803"/>
      <c r="B131" s="212" t="s">
        <v>200</v>
      </c>
      <c r="C131" s="815"/>
      <c r="D131" s="819"/>
      <c r="E131" s="818"/>
      <c r="F131" s="822"/>
      <c r="G131" s="226"/>
      <c r="H131" s="812"/>
      <c r="I131" s="812"/>
      <c r="J131" s="812"/>
      <c r="K131" s="812"/>
      <c r="L131" s="812"/>
      <c r="M131" s="812"/>
      <c r="N131" s="812"/>
      <c r="O131" s="812"/>
      <c r="P131" s="812"/>
      <c r="Q131" s="813"/>
      <c r="R131" s="214"/>
    </row>
    <row r="132" spans="1:18" ht="34.5" customHeight="1">
      <c r="A132" s="802">
        <v>21</v>
      </c>
      <c r="B132" s="204" t="s">
        <v>201</v>
      </c>
      <c r="C132" s="804" t="s">
        <v>186</v>
      </c>
      <c r="D132" s="205" t="s">
        <v>202</v>
      </c>
      <c r="E132" s="806" t="s">
        <v>203</v>
      </c>
      <c r="F132" s="206" t="s">
        <v>49</v>
      </c>
      <c r="G132" s="227"/>
      <c r="H132" s="208"/>
      <c r="I132" s="79"/>
      <c r="J132" s="79"/>
      <c r="K132" s="79"/>
      <c r="L132" s="79"/>
      <c r="M132" s="79"/>
      <c r="N132" s="79"/>
      <c r="O132" s="79"/>
      <c r="P132" s="79"/>
      <c r="Q132" s="217"/>
      <c r="R132" s="228"/>
    </row>
    <row r="133" spans="1:18" ht="34.5" customHeight="1">
      <c r="A133" s="774"/>
      <c r="B133" s="189" t="s">
        <v>204</v>
      </c>
      <c r="C133" s="744"/>
      <c r="D133" s="82"/>
      <c r="E133" s="746"/>
      <c r="F133" s="113" t="s">
        <v>51</v>
      </c>
      <c r="G133" s="114"/>
      <c r="H133" s="87"/>
      <c r="I133" s="86"/>
      <c r="J133" s="87"/>
      <c r="K133" s="86"/>
      <c r="L133" s="87"/>
      <c r="M133" s="86"/>
      <c r="N133" s="87"/>
      <c r="O133" s="86"/>
      <c r="P133" s="87"/>
      <c r="Q133" s="210"/>
      <c r="R133" s="115"/>
    </row>
    <row r="134" spans="1:18" ht="34.5" customHeight="1">
      <c r="A134" s="774"/>
      <c r="B134" s="189" t="s">
        <v>205</v>
      </c>
      <c r="C134" s="744"/>
      <c r="D134" s="90"/>
      <c r="E134" s="746"/>
      <c r="F134" s="116" t="s">
        <v>53</v>
      </c>
      <c r="G134" s="151">
        <f>R134*O4</f>
        <v>2</v>
      </c>
      <c r="H134" s="118"/>
      <c r="I134" s="87"/>
      <c r="J134" s="119"/>
      <c r="K134" s="87"/>
      <c r="L134" s="119"/>
      <c r="M134" s="87"/>
      <c r="N134" s="119"/>
      <c r="O134" s="87"/>
      <c r="P134" s="119"/>
      <c r="Q134" s="125">
        <v>0</v>
      </c>
      <c r="R134" s="211">
        <v>2</v>
      </c>
    </row>
    <row r="135" spans="1:18" ht="34.5" customHeight="1">
      <c r="A135" s="774"/>
      <c r="B135" s="189" t="s">
        <v>206</v>
      </c>
      <c r="C135" s="745"/>
      <c r="D135" s="760" t="s">
        <v>207</v>
      </c>
      <c r="E135" s="758"/>
      <c r="F135" s="762"/>
      <c r="G135" s="114"/>
      <c r="H135" s="763"/>
      <c r="I135" s="764"/>
      <c r="J135" s="764"/>
      <c r="K135" s="764"/>
      <c r="L135" s="764"/>
      <c r="M135" s="764"/>
      <c r="N135" s="764"/>
      <c r="O135" s="764"/>
      <c r="P135" s="764"/>
      <c r="Q135" s="810"/>
      <c r="R135" s="121"/>
    </row>
    <row r="136" spans="1:18" ht="34.5" customHeight="1">
      <c r="A136" s="774"/>
      <c r="B136" s="189" t="s">
        <v>208</v>
      </c>
      <c r="C136" s="745"/>
      <c r="D136" s="760"/>
      <c r="E136" s="758"/>
      <c r="F136" s="762"/>
      <c r="G136" s="114"/>
      <c r="H136" s="751"/>
      <c r="I136" s="752"/>
      <c r="J136" s="752"/>
      <c r="K136" s="752"/>
      <c r="L136" s="752"/>
      <c r="M136" s="752"/>
      <c r="N136" s="752"/>
      <c r="O136" s="752"/>
      <c r="P136" s="752"/>
      <c r="Q136" s="782"/>
      <c r="R136" s="87"/>
    </row>
    <row r="137" spans="1:18" ht="34.5" customHeight="1">
      <c r="A137" s="803"/>
      <c r="B137" s="212" t="s">
        <v>209</v>
      </c>
      <c r="C137" s="805"/>
      <c r="D137" s="808"/>
      <c r="E137" s="807"/>
      <c r="F137" s="823"/>
      <c r="G137" s="229"/>
      <c r="H137" s="811"/>
      <c r="I137" s="812"/>
      <c r="J137" s="812"/>
      <c r="K137" s="812"/>
      <c r="L137" s="812"/>
      <c r="M137" s="812"/>
      <c r="N137" s="812"/>
      <c r="O137" s="812"/>
      <c r="P137" s="812"/>
      <c r="Q137" s="813"/>
      <c r="R137" s="214"/>
    </row>
    <row r="138" spans="1:18" ht="34.5" customHeight="1">
      <c r="A138" s="774">
        <v>22</v>
      </c>
      <c r="B138" s="189" t="s">
        <v>210</v>
      </c>
      <c r="C138" s="744" t="s">
        <v>186</v>
      </c>
      <c r="D138" s="230" t="s">
        <v>211</v>
      </c>
      <c r="E138" s="746" t="s">
        <v>48</v>
      </c>
      <c r="F138" s="231" t="s">
        <v>49</v>
      </c>
      <c r="G138" s="151">
        <f>R138*O4</f>
        <v>0.5</v>
      </c>
      <c r="H138" s="185"/>
      <c r="I138" s="232"/>
      <c r="J138" s="232">
        <v>0</v>
      </c>
      <c r="K138" s="232"/>
      <c r="L138" s="232"/>
      <c r="M138" s="232"/>
      <c r="N138" s="232"/>
      <c r="O138" s="232"/>
      <c r="P138" s="232"/>
      <c r="Q138" s="233"/>
      <c r="R138" s="234">
        <v>0.5</v>
      </c>
    </row>
    <row r="139" spans="1:18" ht="34.5" customHeight="1">
      <c r="A139" s="774"/>
      <c r="B139" s="142" t="s">
        <v>212</v>
      </c>
      <c r="C139" s="744"/>
      <c r="D139" s="82"/>
      <c r="E139" s="796"/>
      <c r="F139" s="235" t="s">
        <v>51</v>
      </c>
      <c r="G139" s="236"/>
      <c r="H139" s="190"/>
      <c r="I139" s="185"/>
      <c r="J139" s="191"/>
      <c r="K139" s="185"/>
      <c r="L139" s="191"/>
      <c r="M139" s="105"/>
      <c r="N139" s="191"/>
      <c r="O139" s="185"/>
      <c r="P139" s="191"/>
      <c r="Q139" s="185"/>
      <c r="R139" s="190"/>
    </row>
    <row r="140" spans="1:18" ht="34.5" customHeight="1">
      <c r="A140" s="774"/>
      <c r="B140" s="189" t="s">
        <v>213</v>
      </c>
      <c r="C140" s="744"/>
      <c r="D140" s="90"/>
      <c r="E140" s="796"/>
      <c r="F140" s="116" t="s">
        <v>53</v>
      </c>
      <c r="G140" s="114"/>
      <c r="H140" s="185"/>
      <c r="I140" s="192"/>
      <c r="J140" s="185"/>
      <c r="K140" s="192"/>
      <c r="L140" s="185"/>
      <c r="M140" s="192"/>
      <c r="N140" s="185"/>
      <c r="O140" s="192"/>
      <c r="P140" s="185"/>
      <c r="Q140" s="193"/>
      <c r="R140" s="194"/>
    </row>
    <row r="141" spans="1:18" ht="34.5" customHeight="1">
      <c r="A141" s="774"/>
      <c r="B141" s="189" t="s">
        <v>214</v>
      </c>
      <c r="C141" s="744"/>
      <c r="D141" s="826" t="s">
        <v>215</v>
      </c>
      <c r="E141" s="796"/>
      <c r="F141" s="791"/>
      <c r="G141" s="183"/>
      <c r="H141" s="799"/>
      <c r="I141" s="800"/>
      <c r="J141" s="800"/>
      <c r="K141" s="800"/>
      <c r="L141" s="800"/>
      <c r="M141" s="800"/>
      <c r="N141" s="800"/>
      <c r="O141" s="800"/>
      <c r="P141" s="800"/>
      <c r="Q141" s="800"/>
      <c r="R141" s="198"/>
    </row>
    <row r="142" spans="1:18" ht="34.5" customHeight="1">
      <c r="A142" s="774"/>
      <c r="B142" s="189" t="s">
        <v>216</v>
      </c>
      <c r="C142" s="744"/>
      <c r="D142" s="827"/>
      <c r="E142" s="796"/>
      <c r="F142" s="781"/>
      <c r="G142" s="137"/>
      <c r="H142" s="828"/>
      <c r="I142" s="828"/>
      <c r="J142" s="828"/>
      <c r="K142" s="828"/>
      <c r="L142" s="828"/>
      <c r="M142" s="828"/>
      <c r="N142" s="828"/>
      <c r="O142" s="828"/>
      <c r="P142" s="828"/>
      <c r="Q142" s="829"/>
      <c r="R142" s="238"/>
    </row>
    <row r="143" spans="1:18" ht="34.5" customHeight="1">
      <c r="A143" s="824"/>
      <c r="B143" s="189"/>
      <c r="C143" s="755" t="s">
        <v>186</v>
      </c>
      <c r="D143" s="107" t="s">
        <v>217</v>
      </c>
      <c r="E143" s="757" t="s">
        <v>48</v>
      </c>
      <c r="F143" s="239"/>
      <c r="G143" s="151">
        <f>R143*O4</f>
        <v>0.3</v>
      </c>
      <c r="H143" s="240"/>
      <c r="I143" s="186"/>
      <c r="J143" s="186">
        <v>0</v>
      </c>
      <c r="K143" s="186"/>
      <c r="L143" s="186"/>
      <c r="M143" s="186"/>
      <c r="N143" s="186"/>
      <c r="O143" s="186"/>
      <c r="P143" s="186"/>
      <c r="Q143" s="187"/>
      <c r="R143" s="240">
        <v>0.3</v>
      </c>
    </row>
    <row r="144" spans="1:18" ht="34.5" customHeight="1">
      <c r="A144" s="824"/>
      <c r="B144" s="142"/>
      <c r="C144" s="744"/>
      <c r="D144" s="82"/>
      <c r="E144" s="796"/>
      <c r="F144" s="235" t="s">
        <v>51</v>
      </c>
      <c r="G144" s="114"/>
      <c r="H144" s="185"/>
      <c r="I144" s="191"/>
      <c r="J144" s="185"/>
      <c r="K144" s="191"/>
      <c r="L144" s="185"/>
      <c r="M144" s="241"/>
      <c r="N144" s="185"/>
      <c r="O144" s="191"/>
      <c r="P144" s="185"/>
      <c r="Q144" s="242"/>
      <c r="R144" s="243"/>
    </row>
    <row r="145" spans="1:18" ht="34.5" customHeight="1">
      <c r="A145" s="824"/>
      <c r="B145" s="189"/>
      <c r="C145" s="744"/>
      <c r="D145" s="90"/>
      <c r="E145" s="796"/>
      <c r="F145" s="116" t="s">
        <v>53</v>
      </c>
      <c r="G145" s="117"/>
      <c r="H145" s="244"/>
      <c r="I145" s="185"/>
      <c r="J145" s="192"/>
      <c r="K145" s="185"/>
      <c r="L145" s="192"/>
      <c r="M145" s="185"/>
      <c r="N145" s="192"/>
      <c r="O145" s="185"/>
      <c r="P145" s="192"/>
      <c r="Q145" s="185"/>
      <c r="R145" s="244"/>
    </row>
    <row r="146" spans="1:18" ht="34.5" customHeight="1">
      <c r="A146" s="824"/>
      <c r="B146" s="189"/>
      <c r="C146" s="744"/>
      <c r="D146" s="826" t="s">
        <v>215</v>
      </c>
      <c r="E146" s="796"/>
      <c r="F146" s="791"/>
      <c r="G146" s="183"/>
      <c r="H146" s="799"/>
      <c r="I146" s="800"/>
      <c r="J146" s="800"/>
      <c r="K146" s="800"/>
      <c r="L146" s="800"/>
      <c r="M146" s="800"/>
      <c r="N146" s="800"/>
      <c r="O146" s="800"/>
      <c r="P146" s="800"/>
      <c r="Q146" s="800"/>
      <c r="R146" s="198"/>
    </row>
    <row r="147" spans="1:18" ht="34.5" customHeight="1">
      <c r="A147" s="824"/>
      <c r="B147" s="189"/>
      <c r="C147" s="744"/>
      <c r="D147" s="827"/>
      <c r="E147" s="796"/>
      <c r="F147" s="781"/>
      <c r="G147" s="137"/>
      <c r="H147" s="828"/>
      <c r="I147" s="828"/>
      <c r="J147" s="828"/>
      <c r="K147" s="828"/>
      <c r="L147" s="828"/>
      <c r="M147" s="828"/>
      <c r="N147" s="828"/>
      <c r="O147" s="828"/>
      <c r="P147" s="828"/>
      <c r="Q147" s="829"/>
      <c r="R147" s="238"/>
    </row>
    <row r="148" spans="1:18" ht="34.5" customHeight="1">
      <c r="A148" s="824"/>
      <c r="B148" s="189"/>
      <c r="C148" s="755" t="s">
        <v>186</v>
      </c>
      <c r="D148" s="107" t="s">
        <v>218</v>
      </c>
      <c r="E148" s="757" t="s">
        <v>48</v>
      </c>
      <c r="F148" s="239"/>
      <c r="G148" s="151">
        <f>R148*O4</f>
        <v>0.2</v>
      </c>
      <c r="H148" s="240"/>
      <c r="I148" s="186"/>
      <c r="J148" s="186">
        <v>0</v>
      </c>
      <c r="K148" s="186"/>
      <c r="L148" s="186"/>
      <c r="M148" s="186"/>
      <c r="N148" s="186"/>
      <c r="O148" s="186"/>
      <c r="P148" s="186"/>
      <c r="Q148" s="187"/>
      <c r="R148" s="240">
        <v>0.2</v>
      </c>
    </row>
    <row r="149" spans="1:18" ht="34.5" customHeight="1">
      <c r="A149" s="824"/>
      <c r="B149" s="142"/>
      <c r="C149" s="744"/>
      <c r="D149" s="82"/>
      <c r="E149" s="796"/>
      <c r="F149" s="235" t="s">
        <v>51</v>
      </c>
      <c r="G149" s="114"/>
      <c r="H149" s="185"/>
      <c r="I149" s="191"/>
      <c r="J149" s="185"/>
      <c r="K149" s="191"/>
      <c r="L149" s="185"/>
      <c r="M149" s="241"/>
      <c r="N149" s="185"/>
      <c r="O149" s="191"/>
      <c r="P149" s="185"/>
      <c r="Q149" s="242"/>
      <c r="R149" s="243"/>
    </row>
    <row r="150" spans="1:18" ht="34.5" customHeight="1">
      <c r="A150" s="824"/>
      <c r="B150" s="189"/>
      <c r="C150" s="744"/>
      <c r="D150" s="90"/>
      <c r="E150" s="796"/>
      <c r="F150" s="116" t="s">
        <v>53</v>
      </c>
      <c r="G150" s="117"/>
      <c r="H150" s="244"/>
      <c r="I150" s="185"/>
      <c r="J150" s="192"/>
      <c r="K150" s="185"/>
      <c r="L150" s="192"/>
      <c r="M150" s="185"/>
      <c r="N150" s="192"/>
      <c r="O150" s="185"/>
      <c r="P150" s="192"/>
      <c r="Q150" s="185"/>
      <c r="R150" s="244"/>
    </row>
    <row r="151" spans="1:18" ht="34.5" customHeight="1">
      <c r="A151" s="824"/>
      <c r="B151" s="189"/>
      <c r="C151" s="744"/>
      <c r="D151" s="826" t="s">
        <v>215</v>
      </c>
      <c r="E151" s="796"/>
      <c r="F151" s="791"/>
      <c r="G151" s="183"/>
      <c r="H151" s="799"/>
      <c r="I151" s="800"/>
      <c r="J151" s="800"/>
      <c r="K151" s="800"/>
      <c r="L151" s="800"/>
      <c r="M151" s="800"/>
      <c r="N151" s="800"/>
      <c r="O151" s="800"/>
      <c r="P151" s="800"/>
      <c r="Q151" s="800"/>
      <c r="R151" s="198"/>
    </row>
    <row r="152" spans="1:18" ht="34.5" customHeight="1">
      <c r="A152" s="824"/>
      <c r="B152" s="189"/>
      <c r="C152" s="744"/>
      <c r="D152" s="827"/>
      <c r="E152" s="796"/>
      <c r="F152" s="781"/>
      <c r="G152" s="137"/>
      <c r="H152" s="828"/>
      <c r="I152" s="828"/>
      <c r="J152" s="828"/>
      <c r="K152" s="828"/>
      <c r="L152" s="828"/>
      <c r="M152" s="828"/>
      <c r="N152" s="828"/>
      <c r="O152" s="828"/>
      <c r="P152" s="828"/>
      <c r="Q152" s="829"/>
      <c r="R152" s="238"/>
    </row>
    <row r="153" spans="1:18" ht="34.5" customHeight="1">
      <c r="A153" s="824"/>
      <c r="B153" s="189"/>
      <c r="C153" s="755" t="s">
        <v>186</v>
      </c>
      <c r="D153" s="107" t="s">
        <v>219</v>
      </c>
      <c r="E153" s="757" t="s">
        <v>48</v>
      </c>
      <c r="F153" s="239"/>
      <c r="G153" s="151">
        <f>R153*O4</f>
        <v>0.3</v>
      </c>
      <c r="H153" s="240"/>
      <c r="I153" s="186"/>
      <c r="J153" s="186">
        <v>0</v>
      </c>
      <c r="K153" s="186"/>
      <c r="L153" s="186"/>
      <c r="M153" s="186"/>
      <c r="N153" s="186"/>
      <c r="O153" s="186"/>
      <c r="P153" s="186"/>
      <c r="Q153" s="187"/>
      <c r="R153" s="240">
        <v>0.3</v>
      </c>
    </row>
    <row r="154" spans="1:18" ht="34.5" customHeight="1">
      <c r="A154" s="824"/>
      <c r="B154" s="142"/>
      <c r="C154" s="744"/>
      <c r="D154" s="82"/>
      <c r="E154" s="796"/>
      <c r="F154" s="235" t="s">
        <v>51</v>
      </c>
      <c r="G154" s="114"/>
      <c r="H154" s="185"/>
      <c r="I154" s="191"/>
      <c r="J154" s="185"/>
      <c r="K154" s="191"/>
      <c r="L154" s="185"/>
      <c r="M154" s="241"/>
      <c r="N154" s="185"/>
      <c r="O154" s="191"/>
      <c r="P154" s="185"/>
      <c r="Q154" s="242"/>
      <c r="R154" s="243"/>
    </row>
    <row r="155" spans="1:18" ht="34.5" customHeight="1">
      <c r="A155" s="824"/>
      <c r="B155" s="189"/>
      <c r="C155" s="744"/>
      <c r="D155" s="90"/>
      <c r="E155" s="796"/>
      <c r="F155" s="116" t="s">
        <v>53</v>
      </c>
      <c r="G155" s="117"/>
      <c r="H155" s="244"/>
      <c r="I155" s="185"/>
      <c r="J155" s="192"/>
      <c r="K155" s="185"/>
      <c r="L155" s="192"/>
      <c r="M155" s="185"/>
      <c r="N155" s="192"/>
      <c r="O155" s="185"/>
      <c r="P155" s="192"/>
      <c r="Q155" s="185"/>
      <c r="R155" s="244"/>
    </row>
    <row r="156" spans="1:18" ht="34.5" customHeight="1">
      <c r="A156" s="824"/>
      <c r="B156" s="189"/>
      <c r="C156" s="744"/>
      <c r="D156" s="826" t="s">
        <v>215</v>
      </c>
      <c r="E156" s="796"/>
      <c r="F156" s="791"/>
      <c r="G156" s="183"/>
      <c r="H156" s="799"/>
      <c r="I156" s="800"/>
      <c r="J156" s="800"/>
      <c r="K156" s="800"/>
      <c r="L156" s="800"/>
      <c r="M156" s="800"/>
      <c r="N156" s="800"/>
      <c r="O156" s="800"/>
      <c r="P156" s="800"/>
      <c r="Q156" s="800"/>
      <c r="R156" s="198"/>
    </row>
    <row r="157" spans="1:18" ht="34.5" customHeight="1">
      <c r="A157" s="825"/>
      <c r="B157" s="202"/>
      <c r="C157" s="744"/>
      <c r="D157" s="827"/>
      <c r="E157" s="796"/>
      <c r="F157" s="781"/>
      <c r="G157" s="137"/>
      <c r="H157" s="828"/>
      <c r="I157" s="828"/>
      <c r="J157" s="828"/>
      <c r="K157" s="828"/>
      <c r="L157" s="828"/>
      <c r="M157" s="828"/>
      <c r="N157" s="828"/>
      <c r="O157" s="828"/>
      <c r="P157" s="828"/>
      <c r="Q157" s="829"/>
      <c r="R157" s="238"/>
    </row>
    <row r="158" spans="1:18" ht="34.5" customHeight="1">
      <c r="A158" s="773">
        <v>23</v>
      </c>
      <c r="B158" s="141" t="s">
        <v>220</v>
      </c>
      <c r="C158" s="755" t="s">
        <v>221</v>
      </c>
      <c r="D158" s="107"/>
      <c r="E158" s="757" t="s">
        <v>99</v>
      </c>
      <c r="F158" s="108" t="s">
        <v>49</v>
      </c>
      <c r="G158" s="114"/>
      <c r="H158" s="109"/>
      <c r="I158" s="110"/>
      <c r="J158" s="110"/>
      <c r="K158" s="110"/>
      <c r="L158" s="110"/>
      <c r="M158" s="110"/>
      <c r="N158" s="110"/>
      <c r="O158" s="110"/>
      <c r="P158" s="110"/>
      <c r="Q158" s="111"/>
      <c r="R158" s="109"/>
    </row>
    <row r="159" spans="1:18" ht="34.5" customHeight="1">
      <c r="A159" s="774"/>
      <c r="B159" s="159" t="s">
        <v>222</v>
      </c>
      <c r="C159" s="744"/>
      <c r="D159" s="82"/>
      <c r="E159" s="796"/>
      <c r="F159" s="113" t="s">
        <v>51</v>
      </c>
      <c r="G159" s="114"/>
      <c r="H159" s="87"/>
      <c r="I159" s="86"/>
      <c r="J159" s="87"/>
      <c r="K159" s="86"/>
      <c r="L159" s="87"/>
      <c r="M159" s="86"/>
      <c r="N159" s="87"/>
      <c r="O159" s="86"/>
      <c r="P159" s="87"/>
      <c r="Q159" s="88"/>
      <c r="R159" s="115"/>
    </row>
    <row r="160" spans="1:18" ht="34.5" customHeight="1">
      <c r="A160" s="774"/>
      <c r="B160" s="159" t="s">
        <v>223</v>
      </c>
      <c r="C160" s="744"/>
      <c r="D160" s="90"/>
      <c r="E160" s="796"/>
      <c r="F160" s="116" t="s">
        <v>53</v>
      </c>
      <c r="G160" s="151">
        <f>R160*O4</f>
        <v>1.8</v>
      </c>
      <c r="H160" s="118"/>
      <c r="I160" s="87"/>
      <c r="J160" s="119"/>
      <c r="K160" s="87"/>
      <c r="L160" s="119"/>
      <c r="M160" s="87"/>
      <c r="N160" s="119"/>
      <c r="O160" s="87"/>
      <c r="P160" s="119"/>
      <c r="Q160" s="87">
        <v>1.8</v>
      </c>
      <c r="R160" s="118">
        <v>1.8</v>
      </c>
    </row>
    <row r="161" spans="1:18" ht="34.5" customHeight="1">
      <c r="A161" s="774"/>
      <c r="B161" s="189" t="s">
        <v>224</v>
      </c>
      <c r="C161" s="745"/>
      <c r="D161" s="793" t="s">
        <v>225</v>
      </c>
      <c r="E161" s="830"/>
      <c r="F161" s="832"/>
      <c r="G161" s="245"/>
      <c r="H161" s="763"/>
      <c r="I161" s="764"/>
      <c r="J161" s="764"/>
      <c r="K161" s="764"/>
      <c r="L161" s="764"/>
      <c r="M161" s="764"/>
      <c r="N161" s="764"/>
      <c r="O161" s="764"/>
      <c r="P161" s="764"/>
      <c r="Q161" s="764"/>
      <c r="R161" s="120"/>
    </row>
    <row r="162" spans="1:18" ht="34.5" customHeight="1">
      <c r="A162" s="774"/>
      <c r="B162" s="189" t="s">
        <v>226</v>
      </c>
      <c r="C162" s="745"/>
      <c r="D162" s="793"/>
      <c r="E162" s="830"/>
      <c r="F162" s="833"/>
      <c r="G162" s="246"/>
      <c r="H162" s="770"/>
      <c r="I162" s="769"/>
      <c r="J162" s="769"/>
      <c r="K162" s="769"/>
      <c r="L162" s="769"/>
      <c r="M162" s="769"/>
      <c r="N162" s="769"/>
      <c r="O162" s="769"/>
      <c r="P162" s="769"/>
      <c r="Q162" s="769"/>
      <c r="R162" s="138"/>
    </row>
    <row r="163" spans="1:18" ht="34.5" customHeight="1">
      <c r="A163" s="775"/>
      <c r="B163" s="202" t="s">
        <v>227</v>
      </c>
      <c r="C163" s="756"/>
      <c r="D163" s="793"/>
      <c r="E163" s="831"/>
      <c r="F163" s="833"/>
      <c r="G163" s="246"/>
      <c r="H163" s="771"/>
      <c r="I163" s="769"/>
      <c r="J163" s="769"/>
      <c r="K163" s="769"/>
      <c r="L163" s="769"/>
      <c r="M163" s="769"/>
      <c r="N163" s="769"/>
      <c r="O163" s="769"/>
      <c r="P163" s="769"/>
      <c r="Q163" s="769"/>
      <c r="R163" s="139"/>
    </row>
    <row r="164" spans="1:18" ht="34.5" customHeight="1">
      <c r="A164" s="834">
        <v>24</v>
      </c>
      <c r="B164" s="837" t="s">
        <v>228</v>
      </c>
      <c r="C164" s="744" t="s">
        <v>160</v>
      </c>
      <c r="D164" s="73" t="s">
        <v>229</v>
      </c>
      <c r="E164" s="796" t="s">
        <v>48</v>
      </c>
      <c r="F164" s="124" t="s">
        <v>49</v>
      </c>
      <c r="G164" s="151">
        <f>R164*O4</f>
        <v>0.5</v>
      </c>
      <c r="H164" s="87">
        <v>0</v>
      </c>
      <c r="I164" s="110"/>
      <c r="J164" s="110"/>
      <c r="K164" s="110"/>
      <c r="L164" s="110"/>
      <c r="M164" s="110"/>
      <c r="N164" s="110"/>
      <c r="O164" s="110"/>
      <c r="P164" s="110"/>
      <c r="Q164" s="111"/>
      <c r="R164" s="126">
        <v>0.5</v>
      </c>
    </row>
    <row r="165" spans="1:18" ht="34.5" customHeight="1">
      <c r="A165" s="835"/>
      <c r="B165" s="838"/>
      <c r="C165" s="840"/>
      <c r="D165" s="88"/>
      <c r="E165" s="830"/>
      <c r="F165" s="108" t="s">
        <v>51</v>
      </c>
      <c r="G165" s="114"/>
      <c r="H165" s="128"/>
      <c r="I165" s="87"/>
      <c r="J165" s="86"/>
      <c r="K165" s="87"/>
      <c r="L165" s="86"/>
      <c r="M165" s="87"/>
      <c r="N165" s="86"/>
      <c r="O165" s="87"/>
      <c r="P165" s="86"/>
      <c r="Q165" s="87"/>
      <c r="R165" s="128"/>
    </row>
    <row r="166" spans="1:18" ht="34.5" customHeight="1">
      <c r="A166" s="835"/>
      <c r="B166" s="838"/>
      <c r="C166" s="744"/>
      <c r="D166" s="90"/>
      <c r="E166" s="796"/>
      <c r="F166" s="116" t="s">
        <v>53</v>
      </c>
      <c r="G166" s="114"/>
      <c r="H166" s="87"/>
      <c r="I166" s="119"/>
      <c r="J166" s="87"/>
      <c r="K166" s="119"/>
      <c r="L166" s="87"/>
      <c r="M166" s="119"/>
      <c r="N166" s="87"/>
      <c r="O166" s="119"/>
      <c r="P166" s="87"/>
      <c r="Q166" s="130"/>
      <c r="R166" s="131"/>
    </row>
    <row r="167" spans="1:18" ht="32.25">
      <c r="A167" s="836"/>
      <c r="B167" s="839"/>
      <c r="C167" s="744"/>
      <c r="D167" s="132"/>
      <c r="E167" s="796"/>
      <c r="F167" s="153"/>
      <c r="G167" s="154"/>
      <c r="H167" s="784"/>
      <c r="I167" s="785"/>
      <c r="J167" s="785"/>
      <c r="K167" s="785"/>
      <c r="L167" s="785"/>
      <c r="M167" s="785"/>
      <c r="N167" s="785"/>
      <c r="O167" s="785"/>
      <c r="P167" s="785"/>
      <c r="Q167" s="785"/>
      <c r="R167" s="155"/>
    </row>
    <row r="168" spans="1:18" ht="34.5" customHeight="1">
      <c r="A168" s="834">
        <v>25</v>
      </c>
      <c r="B168" s="837" t="s">
        <v>230</v>
      </c>
      <c r="C168" s="755" t="s">
        <v>160</v>
      </c>
      <c r="D168" s="107" t="s">
        <v>231</v>
      </c>
      <c r="E168" s="841" t="s">
        <v>48</v>
      </c>
      <c r="F168" s="108" t="s">
        <v>49</v>
      </c>
      <c r="G168" s="151">
        <f>R168*O4</f>
        <v>0.8</v>
      </c>
      <c r="H168" s="109">
        <v>0</v>
      </c>
      <c r="I168" s="87"/>
      <c r="J168" s="110"/>
      <c r="K168" s="87"/>
      <c r="L168" s="110"/>
      <c r="M168" s="87"/>
      <c r="N168" s="110"/>
      <c r="O168" s="87"/>
      <c r="P168" s="110"/>
      <c r="Q168" s="87"/>
      <c r="R168" s="109">
        <v>0.8</v>
      </c>
    </row>
    <row r="169" spans="1:18" ht="34.5" customHeight="1">
      <c r="A169" s="835"/>
      <c r="B169" s="838"/>
      <c r="C169" s="840"/>
      <c r="D169" s="88"/>
      <c r="E169" s="830"/>
      <c r="F169" s="113" t="s">
        <v>51</v>
      </c>
      <c r="G169" s="114"/>
      <c r="H169" s="87"/>
      <c r="I169" s="86"/>
      <c r="J169" s="87"/>
      <c r="K169" s="86"/>
      <c r="L169" s="87"/>
      <c r="M169" s="86"/>
      <c r="N169" s="87"/>
      <c r="O169" s="86"/>
      <c r="P169" s="87"/>
      <c r="Q169" s="88"/>
      <c r="R169" s="115"/>
    </row>
    <row r="170" spans="1:18" ht="34.5" customHeight="1">
      <c r="A170" s="835"/>
      <c r="B170" s="838"/>
      <c r="C170" s="744"/>
      <c r="D170" s="90"/>
      <c r="E170" s="796"/>
      <c r="F170" s="116" t="s">
        <v>53</v>
      </c>
      <c r="G170" s="117"/>
      <c r="H170" s="118"/>
      <c r="I170" s="87"/>
      <c r="J170" s="119"/>
      <c r="K170" s="87"/>
      <c r="L170" s="119"/>
      <c r="M170" s="87"/>
      <c r="N170" s="119"/>
      <c r="O170" s="87"/>
      <c r="P170" s="119"/>
      <c r="Q170" s="87"/>
      <c r="R170" s="118"/>
    </row>
    <row r="171" spans="1:18" ht="32.25">
      <c r="A171" s="836"/>
      <c r="B171" s="839"/>
      <c r="C171" s="744"/>
      <c r="D171" s="132"/>
      <c r="E171" s="796"/>
      <c r="F171" s="153"/>
      <c r="G171" s="154"/>
      <c r="H171" s="784"/>
      <c r="I171" s="785"/>
      <c r="J171" s="785"/>
      <c r="K171" s="785"/>
      <c r="L171" s="785"/>
      <c r="M171" s="785"/>
      <c r="N171" s="785"/>
      <c r="O171" s="785"/>
      <c r="P171" s="785"/>
      <c r="Q171" s="785"/>
      <c r="R171" s="155"/>
    </row>
    <row r="172" spans="1:18" ht="34.5" customHeight="1">
      <c r="A172" s="741">
        <v>26</v>
      </c>
      <c r="B172" s="842" t="s">
        <v>232</v>
      </c>
      <c r="C172" s="755" t="s">
        <v>233</v>
      </c>
      <c r="D172" s="107" t="s">
        <v>229</v>
      </c>
      <c r="E172" s="841" t="s">
        <v>48</v>
      </c>
      <c r="F172" s="108" t="s">
        <v>49</v>
      </c>
      <c r="G172" s="151">
        <f>R172*O4</f>
        <v>0.2</v>
      </c>
      <c r="H172" s="109">
        <v>0</v>
      </c>
      <c r="I172" s="87"/>
      <c r="J172" s="110"/>
      <c r="K172" s="87"/>
      <c r="L172" s="110"/>
      <c r="M172" s="87"/>
      <c r="N172" s="110"/>
      <c r="O172" s="87"/>
      <c r="P172" s="110"/>
      <c r="Q172" s="87"/>
      <c r="R172" s="109">
        <v>0.2</v>
      </c>
    </row>
    <row r="173" spans="1:18" ht="34.5" customHeight="1">
      <c r="A173" s="742"/>
      <c r="B173" s="843"/>
      <c r="C173" s="840"/>
      <c r="D173" s="88"/>
      <c r="E173" s="830"/>
      <c r="F173" s="113" t="s">
        <v>51</v>
      </c>
      <c r="G173" s="114"/>
      <c r="H173" s="87"/>
      <c r="I173" s="86"/>
      <c r="J173" s="87"/>
      <c r="K173" s="86"/>
      <c r="L173" s="87"/>
      <c r="M173" s="86"/>
      <c r="N173" s="87"/>
      <c r="O173" s="86"/>
      <c r="P173" s="87"/>
      <c r="Q173" s="88"/>
      <c r="R173" s="115"/>
    </row>
    <row r="174" spans="1:18" ht="34.5" customHeight="1">
      <c r="A174" s="742"/>
      <c r="B174" s="843"/>
      <c r="C174" s="744"/>
      <c r="D174" s="90"/>
      <c r="E174" s="796"/>
      <c r="F174" s="116" t="s">
        <v>53</v>
      </c>
      <c r="G174" s="117"/>
      <c r="H174" s="118"/>
      <c r="I174" s="87"/>
      <c r="J174" s="119"/>
      <c r="K174" s="87"/>
      <c r="L174" s="119"/>
      <c r="M174" s="87"/>
      <c r="N174" s="119"/>
      <c r="O174" s="87"/>
      <c r="P174" s="119"/>
      <c r="Q174" s="87"/>
      <c r="R174" s="118"/>
    </row>
    <row r="175" spans="1:18" ht="34.5" customHeight="1">
      <c r="A175" s="742"/>
      <c r="B175" s="843"/>
      <c r="C175" s="744"/>
      <c r="D175" s="132"/>
      <c r="E175" s="796"/>
      <c r="F175" s="153"/>
      <c r="G175" s="154"/>
      <c r="H175" s="784"/>
      <c r="I175" s="785"/>
      <c r="J175" s="785"/>
      <c r="K175" s="785"/>
      <c r="L175" s="785"/>
      <c r="M175" s="785"/>
      <c r="N175" s="785"/>
      <c r="O175" s="785"/>
      <c r="P175" s="785"/>
      <c r="Q175" s="785"/>
      <c r="R175" s="155"/>
    </row>
    <row r="176" spans="1:18" ht="34.5" customHeight="1">
      <c r="A176" s="824"/>
      <c r="B176" s="843"/>
      <c r="C176" s="755" t="s">
        <v>233</v>
      </c>
      <c r="D176" s="107" t="s">
        <v>234</v>
      </c>
      <c r="E176" s="841" t="s">
        <v>48</v>
      </c>
      <c r="F176" s="108" t="s">
        <v>49</v>
      </c>
      <c r="G176" s="151">
        <f>R176*O4</f>
        <v>0.5</v>
      </c>
      <c r="H176" s="109">
        <v>0</v>
      </c>
      <c r="I176" s="87"/>
      <c r="J176" s="110"/>
      <c r="K176" s="87"/>
      <c r="L176" s="110"/>
      <c r="M176" s="87"/>
      <c r="N176" s="110"/>
      <c r="O176" s="87"/>
      <c r="P176" s="110"/>
      <c r="Q176" s="87"/>
      <c r="R176" s="109">
        <v>0.5</v>
      </c>
    </row>
    <row r="177" spans="1:18" ht="34.5" customHeight="1">
      <c r="A177" s="824"/>
      <c r="B177" s="843"/>
      <c r="C177" s="840"/>
      <c r="D177" s="88"/>
      <c r="E177" s="830"/>
      <c r="F177" s="113" t="s">
        <v>51</v>
      </c>
      <c r="G177" s="114"/>
      <c r="H177" s="87"/>
      <c r="I177" s="86"/>
      <c r="J177" s="87"/>
      <c r="K177" s="86"/>
      <c r="L177" s="87"/>
      <c r="M177" s="86"/>
      <c r="N177" s="87"/>
      <c r="O177" s="86"/>
      <c r="P177" s="87"/>
      <c r="Q177" s="88"/>
      <c r="R177" s="115"/>
    </row>
    <row r="178" spans="1:18" ht="34.5" customHeight="1">
      <c r="A178" s="824"/>
      <c r="B178" s="843"/>
      <c r="C178" s="744"/>
      <c r="D178" s="90"/>
      <c r="E178" s="796"/>
      <c r="F178" s="116" t="s">
        <v>53</v>
      </c>
      <c r="G178" s="117"/>
      <c r="H178" s="118"/>
      <c r="I178" s="87"/>
      <c r="J178" s="119"/>
      <c r="K178" s="87"/>
      <c r="L178" s="119"/>
      <c r="M178" s="87"/>
      <c r="N178" s="119"/>
      <c r="O178" s="87"/>
      <c r="P178" s="119"/>
      <c r="Q178" s="87"/>
      <c r="R178" s="118"/>
    </row>
    <row r="179" spans="1:18" ht="34.5" customHeight="1">
      <c r="A179" s="824"/>
      <c r="B179" s="843"/>
      <c r="C179" s="744"/>
      <c r="D179" s="132"/>
      <c r="E179" s="796"/>
      <c r="F179" s="153"/>
      <c r="G179" s="154"/>
      <c r="H179" s="784"/>
      <c r="I179" s="785"/>
      <c r="J179" s="785"/>
      <c r="K179" s="785"/>
      <c r="L179" s="785"/>
      <c r="M179" s="785"/>
      <c r="N179" s="785"/>
      <c r="O179" s="785"/>
      <c r="P179" s="785"/>
      <c r="Q179" s="785"/>
      <c r="R179" s="155"/>
    </row>
    <row r="180" spans="1:18" ht="34.5" customHeight="1">
      <c r="A180" s="824"/>
      <c r="B180" s="843"/>
      <c r="C180" s="755" t="s">
        <v>233</v>
      </c>
      <c r="D180" s="107" t="s">
        <v>235</v>
      </c>
      <c r="E180" s="841" t="s">
        <v>48</v>
      </c>
      <c r="F180" s="108" t="s">
        <v>49</v>
      </c>
      <c r="G180" s="151">
        <f>R180*O4</f>
        <v>0.4</v>
      </c>
      <c r="H180" s="109">
        <v>0</v>
      </c>
      <c r="I180" s="87"/>
      <c r="J180" s="110"/>
      <c r="K180" s="87"/>
      <c r="L180" s="110"/>
      <c r="M180" s="87"/>
      <c r="N180" s="110"/>
      <c r="O180" s="87"/>
      <c r="P180" s="110"/>
      <c r="Q180" s="87"/>
      <c r="R180" s="109">
        <v>0.4</v>
      </c>
    </row>
    <row r="181" spans="1:18" ht="34.5" customHeight="1">
      <c r="A181" s="824"/>
      <c r="B181" s="843"/>
      <c r="C181" s="840"/>
      <c r="D181" s="88"/>
      <c r="E181" s="830"/>
      <c r="F181" s="113" t="s">
        <v>51</v>
      </c>
      <c r="G181" s="114"/>
      <c r="H181" s="87"/>
      <c r="I181" s="86"/>
      <c r="J181" s="87"/>
      <c r="K181" s="86"/>
      <c r="L181" s="87"/>
      <c r="M181" s="86"/>
      <c r="N181" s="87"/>
      <c r="O181" s="86"/>
      <c r="P181" s="87"/>
      <c r="Q181" s="88"/>
      <c r="R181" s="115"/>
    </row>
    <row r="182" spans="1:18" ht="34.5" customHeight="1">
      <c r="A182" s="824"/>
      <c r="B182" s="843"/>
      <c r="C182" s="744"/>
      <c r="D182" s="90"/>
      <c r="E182" s="796"/>
      <c r="F182" s="116" t="s">
        <v>53</v>
      </c>
      <c r="G182" s="117"/>
      <c r="H182" s="118"/>
      <c r="I182" s="87"/>
      <c r="J182" s="119"/>
      <c r="K182" s="87"/>
      <c r="L182" s="119"/>
      <c r="M182" s="87"/>
      <c r="N182" s="119"/>
      <c r="O182" s="87"/>
      <c r="P182" s="119"/>
      <c r="Q182" s="87"/>
      <c r="R182" s="118"/>
    </row>
    <row r="183" spans="1:18" ht="34.5" customHeight="1">
      <c r="A183" s="824"/>
      <c r="B183" s="843"/>
      <c r="C183" s="744"/>
      <c r="D183" s="132"/>
      <c r="E183" s="796"/>
      <c r="F183" s="153"/>
      <c r="G183" s="154"/>
      <c r="H183" s="784"/>
      <c r="I183" s="785"/>
      <c r="J183" s="785"/>
      <c r="K183" s="785"/>
      <c r="L183" s="785"/>
      <c r="M183" s="785"/>
      <c r="N183" s="785"/>
      <c r="O183" s="785"/>
      <c r="P183" s="785"/>
      <c r="Q183" s="785"/>
      <c r="R183" s="155"/>
    </row>
    <row r="184" spans="1:18" ht="34.5" customHeight="1">
      <c r="A184" s="824"/>
      <c r="B184" s="843"/>
      <c r="C184" s="755" t="s">
        <v>233</v>
      </c>
      <c r="D184" s="107" t="s">
        <v>194</v>
      </c>
      <c r="E184" s="841" t="s">
        <v>48</v>
      </c>
      <c r="F184" s="108" t="s">
        <v>49</v>
      </c>
      <c r="G184" s="151">
        <f>R184*O4</f>
        <v>0.36</v>
      </c>
      <c r="H184" s="109">
        <v>0</v>
      </c>
      <c r="I184" s="87"/>
      <c r="J184" s="110"/>
      <c r="K184" s="87"/>
      <c r="L184" s="110"/>
      <c r="M184" s="87"/>
      <c r="N184" s="110"/>
      <c r="O184" s="87"/>
      <c r="P184" s="110"/>
      <c r="Q184" s="87"/>
      <c r="R184" s="109">
        <v>0.36</v>
      </c>
    </row>
    <row r="185" spans="1:18" ht="34.5" customHeight="1">
      <c r="A185" s="824"/>
      <c r="B185" s="843"/>
      <c r="C185" s="840"/>
      <c r="D185" s="88"/>
      <c r="E185" s="830"/>
      <c r="F185" s="113" t="s">
        <v>51</v>
      </c>
      <c r="G185" s="114"/>
      <c r="H185" s="87"/>
      <c r="I185" s="86"/>
      <c r="J185" s="87"/>
      <c r="K185" s="86"/>
      <c r="L185" s="87"/>
      <c r="M185" s="86"/>
      <c r="N185" s="87"/>
      <c r="O185" s="86"/>
      <c r="P185" s="87"/>
      <c r="Q185" s="88"/>
      <c r="R185" s="115"/>
    </row>
    <row r="186" spans="1:18" ht="34.5" customHeight="1">
      <c r="A186" s="824"/>
      <c r="B186" s="843"/>
      <c r="C186" s="744"/>
      <c r="D186" s="90"/>
      <c r="E186" s="796"/>
      <c r="F186" s="116" t="s">
        <v>53</v>
      </c>
      <c r="G186" s="117"/>
      <c r="H186" s="118"/>
      <c r="I186" s="87"/>
      <c r="J186" s="119"/>
      <c r="K186" s="87"/>
      <c r="L186" s="119"/>
      <c r="M186" s="87"/>
      <c r="N186" s="119"/>
      <c r="O186" s="87"/>
      <c r="P186" s="119"/>
      <c r="Q186" s="87"/>
      <c r="R186" s="118"/>
    </row>
    <row r="187" spans="1:18" ht="34.5" customHeight="1">
      <c r="A187" s="825"/>
      <c r="B187" s="844"/>
      <c r="C187" s="744"/>
      <c r="D187" s="132"/>
      <c r="E187" s="796"/>
      <c r="F187" s="153"/>
      <c r="G187" s="154"/>
      <c r="H187" s="784"/>
      <c r="I187" s="785"/>
      <c r="J187" s="785"/>
      <c r="K187" s="785"/>
      <c r="L187" s="785"/>
      <c r="M187" s="785"/>
      <c r="N187" s="785"/>
      <c r="O187" s="785"/>
      <c r="P187" s="785"/>
      <c r="Q187" s="785"/>
      <c r="R187" s="155"/>
    </row>
    <row r="188" spans="1:18" ht="34.5" customHeight="1">
      <c r="A188" s="845">
        <v>27</v>
      </c>
      <c r="B188" s="842" t="s">
        <v>232</v>
      </c>
      <c r="C188" s="755" t="s">
        <v>236</v>
      </c>
      <c r="D188" s="107" t="s">
        <v>229</v>
      </c>
      <c r="E188" s="841" t="s">
        <v>48</v>
      </c>
      <c r="F188" s="108" t="s">
        <v>49</v>
      </c>
      <c r="G188" s="151">
        <f>R188*O4</f>
        <v>0.2</v>
      </c>
      <c r="H188" s="109">
        <v>0</v>
      </c>
      <c r="I188" s="87"/>
      <c r="J188" s="110"/>
      <c r="K188" s="87"/>
      <c r="L188" s="110"/>
      <c r="M188" s="87"/>
      <c r="N188" s="110"/>
      <c r="O188" s="87"/>
      <c r="P188" s="110"/>
      <c r="Q188" s="87"/>
      <c r="R188" s="109">
        <v>0.2</v>
      </c>
    </row>
    <row r="189" spans="1:18" ht="34.5" customHeight="1">
      <c r="A189" s="846"/>
      <c r="B189" s="843"/>
      <c r="C189" s="840"/>
      <c r="D189" s="88"/>
      <c r="E189" s="830"/>
      <c r="F189" s="113" t="s">
        <v>51</v>
      </c>
      <c r="G189" s="114"/>
      <c r="H189" s="87"/>
      <c r="I189" s="86"/>
      <c r="J189" s="87"/>
      <c r="K189" s="86"/>
      <c r="L189" s="87"/>
      <c r="M189" s="86"/>
      <c r="N189" s="87"/>
      <c r="O189" s="86"/>
      <c r="P189" s="87"/>
      <c r="Q189" s="88"/>
      <c r="R189" s="115"/>
    </row>
    <row r="190" spans="1:18" ht="34.5" customHeight="1">
      <c r="A190" s="846"/>
      <c r="B190" s="843"/>
      <c r="C190" s="744"/>
      <c r="D190" s="90"/>
      <c r="E190" s="796"/>
      <c r="F190" s="116" t="s">
        <v>53</v>
      </c>
      <c r="G190" s="117"/>
      <c r="H190" s="118"/>
      <c r="I190" s="87"/>
      <c r="J190" s="119"/>
      <c r="K190" s="87"/>
      <c r="L190" s="119"/>
      <c r="M190" s="87"/>
      <c r="N190" s="119"/>
      <c r="O190" s="87"/>
      <c r="P190" s="119"/>
      <c r="Q190" s="87"/>
      <c r="R190" s="118"/>
    </row>
    <row r="191" spans="1:18" ht="34.5" customHeight="1">
      <c r="A191" s="846"/>
      <c r="B191" s="843"/>
      <c r="C191" s="744"/>
      <c r="D191" s="132"/>
      <c r="E191" s="796"/>
      <c r="F191" s="153"/>
      <c r="G191" s="154"/>
      <c r="H191" s="784"/>
      <c r="I191" s="785"/>
      <c r="J191" s="785"/>
      <c r="K191" s="785"/>
      <c r="L191" s="785"/>
      <c r="M191" s="785"/>
      <c r="N191" s="785"/>
      <c r="O191" s="785"/>
      <c r="P191" s="785"/>
      <c r="Q191" s="785"/>
      <c r="R191" s="155"/>
    </row>
    <row r="192" spans="1:18" ht="34.5" customHeight="1">
      <c r="A192" s="847"/>
      <c r="B192" s="843"/>
      <c r="C192" s="755" t="s">
        <v>236</v>
      </c>
      <c r="D192" s="107" t="s">
        <v>234</v>
      </c>
      <c r="E192" s="841" t="s">
        <v>48</v>
      </c>
      <c r="F192" s="108" t="s">
        <v>49</v>
      </c>
      <c r="G192" s="151">
        <f>R192*O4</f>
        <v>0.2</v>
      </c>
      <c r="H192" s="109">
        <v>0</v>
      </c>
      <c r="I192" s="87"/>
      <c r="J192" s="110"/>
      <c r="K192" s="87"/>
      <c r="L192" s="110"/>
      <c r="M192" s="87"/>
      <c r="N192" s="110"/>
      <c r="O192" s="87"/>
      <c r="P192" s="110"/>
      <c r="Q192" s="87"/>
      <c r="R192" s="109">
        <v>0.2</v>
      </c>
    </row>
    <row r="193" spans="1:18" ht="34.5" customHeight="1">
      <c r="A193" s="847"/>
      <c r="B193" s="843"/>
      <c r="C193" s="840"/>
      <c r="D193" s="88"/>
      <c r="E193" s="830"/>
      <c r="F193" s="113" t="s">
        <v>51</v>
      </c>
      <c r="G193" s="114"/>
      <c r="H193" s="87"/>
      <c r="I193" s="86"/>
      <c r="J193" s="87"/>
      <c r="K193" s="86"/>
      <c r="L193" s="87"/>
      <c r="M193" s="86"/>
      <c r="N193" s="87"/>
      <c r="O193" s="86"/>
      <c r="P193" s="87"/>
      <c r="Q193" s="88"/>
      <c r="R193" s="115"/>
    </row>
    <row r="194" spans="1:18" ht="34.5" customHeight="1">
      <c r="A194" s="847"/>
      <c r="B194" s="843"/>
      <c r="C194" s="744"/>
      <c r="D194" s="90"/>
      <c r="E194" s="796"/>
      <c r="F194" s="116" t="s">
        <v>53</v>
      </c>
      <c r="G194" s="117"/>
      <c r="H194" s="118"/>
      <c r="I194" s="87"/>
      <c r="J194" s="119"/>
      <c r="K194" s="87"/>
      <c r="L194" s="119"/>
      <c r="M194" s="87"/>
      <c r="N194" s="119"/>
      <c r="O194" s="87"/>
      <c r="P194" s="119"/>
      <c r="Q194" s="87"/>
      <c r="R194" s="118"/>
    </row>
    <row r="195" spans="1:18" ht="34.5" customHeight="1">
      <c r="A195" s="847"/>
      <c r="B195" s="843"/>
      <c r="C195" s="744"/>
      <c r="D195" s="132"/>
      <c r="E195" s="796"/>
      <c r="F195" s="153"/>
      <c r="G195" s="154"/>
      <c r="H195" s="784"/>
      <c r="I195" s="785"/>
      <c r="J195" s="785"/>
      <c r="K195" s="785"/>
      <c r="L195" s="785"/>
      <c r="M195" s="785"/>
      <c r="N195" s="785"/>
      <c r="O195" s="785"/>
      <c r="P195" s="785"/>
      <c r="Q195" s="785"/>
      <c r="R195" s="155"/>
    </row>
    <row r="196" spans="1:18" ht="34.5" customHeight="1">
      <c r="A196" s="847"/>
      <c r="B196" s="843"/>
      <c r="C196" s="755" t="s">
        <v>236</v>
      </c>
      <c r="D196" s="107" t="s">
        <v>235</v>
      </c>
      <c r="E196" s="841" t="s">
        <v>48</v>
      </c>
      <c r="F196" s="108" t="s">
        <v>49</v>
      </c>
      <c r="G196" s="151">
        <f>R196*O4</f>
        <v>0.3</v>
      </c>
      <c r="H196" s="109">
        <v>0</v>
      </c>
      <c r="I196" s="87"/>
      <c r="J196" s="110"/>
      <c r="K196" s="87"/>
      <c r="L196" s="110"/>
      <c r="M196" s="87"/>
      <c r="N196" s="110"/>
      <c r="O196" s="87"/>
      <c r="P196" s="110"/>
      <c r="Q196" s="87"/>
      <c r="R196" s="109">
        <v>0.3</v>
      </c>
    </row>
    <row r="197" spans="1:18" ht="34.5" customHeight="1">
      <c r="A197" s="847"/>
      <c r="B197" s="843"/>
      <c r="C197" s="840"/>
      <c r="D197" s="88"/>
      <c r="E197" s="830"/>
      <c r="F197" s="113" t="s">
        <v>51</v>
      </c>
      <c r="G197" s="114"/>
      <c r="H197" s="87"/>
      <c r="I197" s="86"/>
      <c r="J197" s="87"/>
      <c r="K197" s="86"/>
      <c r="L197" s="87"/>
      <c r="M197" s="86"/>
      <c r="N197" s="87"/>
      <c r="O197" s="86"/>
      <c r="P197" s="87"/>
      <c r="Q197" s="88"/>
      <c r="R197" s="115"/>
    </row>
    <row r="198" spans="1:18" ht="34.5" customHeight="1">
      <c r="A198" s="847"/>
      <c r="B198" s="843"/>
      <c r="C198" s="744"/>
      <c r="D198" s="90"/>
      <c r="E198" s="796"/>
      <c r="F198" s="116" t="s">
        <v>53</v>
      </c>
      <c r="G198" s="117"/>
      <c r="H198" s="118"/>
      <c r="I198" s="87"/>
      <c r="J198" s="119"/>
      <c r="K198" s="87"/>
      <c r="L198" s="119"/>
      <c r="M198" s="87"/>
      <c r="N198" s="119"/>
      <c r="O198" s="87"/>
      <c r="P198" s="119"/>
      <c r="Q198" s="87"/>
      <c r="R198" s="118"/>
    </row>
    <row r="199" spans="1:18" ht="34.5" customHeight="1">
      <c r="A199" s="847"/>
      <c r="B199" s="843"/>
      <c r="C199" s="744"/>
      <c r="D199" s="132"/>
      <c r="E199" s="796"/>
      <c r="F199" s="153"/>
      <c r="G199" s="154"/>
      <c r="H199" s="784"/>
      <c r="I199" s="785"/>
      <c r="J199" s="785"/>
      <c r="K199" s="785"/>
      <c r="L199" s="785"/>
      <c r="M199" s="785"/>
      <c r="N199" s="785"/>
      <c r="O199" s="785"/>
      <c r="P199" s="785"/>
      <c r="Q199" s="785"/>
      <c r="R199" s="155"/>
    </row>
    <row r="200" spans="1:18" ht="34.5" customHeight="1">
      <c r="A200" s="847"/>
      <c r="B200" s="843"/>
      <c r="C200" s="755" t="s">
        <v>236</v>
      </c>
      <c r="D200" s="107" t="s">
        <v>194</v>
      </c>
      <c r="E200" s="841" t="s">
        <v>48</v>
      </c>
      <c r="F200" s="108" t="s">
        <v>49</v>
      </c>
      <c r="G200" s="151">
        <f>R200*O4</f>
        <v>0.4</v>
      </c>
      <c r="H200" s="109">
        <v>0</v>
      </c>
      <c r="I200" s="87"/>
      <c r="J200" s="110"/>
      <c r="K200" s="87"/>
      <c r="L200" s="110"/>
      <c r="M200" s="87"/>
      <c r="N200" s="110"/>
      <c r="O200" s="87"/>
      <c r="P200" s="110"/>
      <c r="Q200" s="87"/>
      <c r="R200" s="109">
        <v>0.4</v>
      </c>
    </row>
    <row r="201" spans="1:18" ht="34.5" customHeight="1">
      <c r="A201" s="847"/>
      <c r="B201" s="843"/>
      <c r="C201" s="840"/>
      <c r="D201" s="88"/>
      <c r="E201" s="830"/>
      <c r="F201" s="113" t="s">
        <v>51</v>
      </c>
      <c r="G201" s="114"/>
      <c r="H201" s="87"/>
      <c r="I201" s="86"/>
      <c r="J201" s="87"/>
      <c r="K201" s="86"/>
      <c r="L201" s="87"/>
      <c r="M201" s="86"/>
      <c r="N201" s="87"/>
      <c r="O201" s="86"/>
      <c r="P201" s="87"/>
      <c r="Q201" s="88"/>
      <c r="R201" s="115"/>
    </row>
    <row r="202" spans="1:18" ht="34.5" customHeight="1">
      <c r="A202" s="847"/>
      <c r="B202" s="843"/>
      <c r="C202" s="744"/>
      <c r="D202" s="90"/>
      <c r="E202" s="796"/>
      <c r="F202" s="116" t="s">
        <v>53</v>
      </c>
      <c r="G202" s="117"/>
      <c r="H202" s="118"/>
      <c r="I202" s="87"/>
      <c r="J202" s="119"/>
      <c r="K202" s="87"/>
      <c r="L202" s="119"/>
      <c r="M202" s="87"/>
      <c r="N202" s="119"/>
      <c r="O202" s="87"/>
      <c r="P202" s="119"/>
      <c r="Q202" s="87"/>
      <c r="R202" s="118"/>
    </row>
    <row r="203" spans="1:18" ht="34.5" customHeight="1">
      <c r="A203" s="847"/>
      <c r="B203" s="843"/>
      <c r="C203" s="744"/>
      <c r="D203" s="71"/>
      <c r="E203" s="796"/>
      <c r="F203" s="182"/>
      <c r="G203" s="183"/>
      <c r="H203" s="763"/>
      <c r="I203" s="764"/>
      <c r="J203" s="764"/>
      <c r="K203" s="764"/>
      <c r="L203" s="764"/>
      <c r="M203" s="764"/>
      <c r="N203" s="764"/>
      <c r="O203" s="764"/>
      <c r="P203" s="764"/>
      <c r="Q203" s="764"/>
      <c r="R203" s="155"/>
    </row>
    <row r="204" spans="1:18" ht="34.5" customHeight="1">
      <c r="A204" s="848">
        <v>28</v>
      </c>
      <c r="B204" s="850" t="s">
        <v>237</v>
      </c>
      <c r="C204" s="804" t="s">
        <v>238</v>
      </c>
      <c r="D204" s="205" t="s">
        <v>229</v>
      </c>
      <c r="E204" s="806" t="s">
        <v>48</v>
      </c>
      <c r="F204" s="206" t="s">
        <v>49</v>
      </c>
      <c r="G204" s="207">
        <f>R204*O4</f>
        <v>0</v>
      </c>
      <c r="H204" s="208"/>
      <c r="I204" s="78"/>
      <c r="J204" s="79">
        <v>0</v>
      </c>
      <c r="K204" s="78"/>
      <c r="L204" s="79"/>
      <c r="M204" s="78"/>
      <c r="N204" s="79"/>
      <c r="O204" s="78"/>
      <c r="P204" s="79"/>
      <c r="Q204" s="80"/>
      <c r="R204" s="247"/>
    </row>
    <row r="205" spans="1:18" ht="34.5" customHeight="1">
      <c r="A205" s="742"/>
      <c r="B205" s="843"/>
      <c r="C205" s="744"/>
      <c r="D205" s="82"/>
      <c r="E205" s="746"/>
      <c r="F205" s="113" t="s">
        <v>51</v>
      </c>
      <c r="G205" s="114"/>
      <c r="H205" s="87"/>
      <c r="I205" s="86"/>
      <c r="J205" s="87"/>
      <c r="K205" s="86"/>
      <c r="L205" s="87"/>
      <c r="M205" s="86"/>
      <c r="N205" s="87"/>
      <c r="O205" s="86"/>
      <c r="P205" s="87"/>
      <c r="Q205" s="210"/>
      <c r="R205" s="115"/>
    </row>
    <row r="206" spans="1:18" ht="34.5" customHeight="1">
      <c r="A206" s="742"/>
      <c r="B206" s="843"/>
      <c r="C206" s="744"/>
      <c r="D206" s="90"/>
      <c r="E206" s="746"/>
      <c r="F206" s="116" t="s">
        <v>53</v>
      </c>
      <c r="G206" s="117"/>
      <c r="H206" s="118"/>
      <c r="I206" s="87"/>
      <c r="J206" s="119"/>
      <c r="K206" s="87"/>
      <c r="L206" s="119"/>
      <c r="M206" s="87"/>
      <c r="N206" s="119"/>
      <c r="O206" s="87"/>
      <c r="P206" s="119"/>
      <c r="Q206" s="125"/>
      <c r="R206" s="211"/>
    </row>
    <row r="207" spans="1:18" ht="32.25">
      <c r="A207" s="849"/>
      <c r="B207" s="851"/>
      <c r="C207" s="815"/>
      <c r="D207" s="248"/>
      <c r="E207" s="852"/>
      <c r="F207" s="249"/>
      <c r="G207" s="250"/>
      <c r="H207" s="853"/>
      <c r="I207" s="854"/>
      <c r="J207" s="854"/>
      <c r="K207" s="854"/>
      <c r="L207" s="854"/>
      <c r="M207" s="854"/>
      <c r="N207" s="854"/>
      <c r="O207" s="854"/>
      <c r="P207" s="854"/>
      <c r="Q207" s="855"/>
      <c r="R207" s="252"/>
    </row>
    <row r="208" spans="1:18" ht="34.5" customHeight="1">
      <c r="A208" s="856">
        <v>29</v>
      </c>
      <c r="B208" s="843" t="s">
        <v>239</v>
      </c>
      <c r="C208" s="745" t="s">
        <v>238</v>
      </c>
      <c r="D208" s="107" t="s">
        <v>234</v>
      </c>
      <c r="E208" s="758" t="s">
        <v>48</v>
      </c>
      <c r="F208" s="108" t="s">
        <v>49</v>
      </c>
      <c r="G208" s="151">
        <f>R208*O4</f>
        <v>0</v>
      </c>
      <c r="H208" s="253"/>
      <c r="I208" s="87"/>
      <c r="J208" s="254">
        <v>0</v>
      </c>
      <c r="K208" s="87"/>
      <c r="L208" s="254"/>
      <c r="M208" s="87"/>
      <c r="N208" s="254"/>
      <c r="O208" s="87"/>
      <c r="P208" s="254"/>
      <c r="Q208" s="87"/>
      <c r="R208" s="255"/>
    </row>
    <row r="209" spans="1:18" ht="34.5" customHeight="1">
      <c r="A209" s="856"/>
      <c r="B209" s="843"/>
      <c r="C209" s="744"/>
      <c r="D209" s="82"/>
      <c r="E209" s="746"/>
      <c r="F209" s="113" t="s">
        <v>51</v>
      </c>
      <c r="G209" s="114"/>
      <c r="H209" s="87"/>
      <c r="I209" s="86"/>
      <c r="J209" s="87"/>
      <c r="K209" s="86"/>
      <c r="L209" s="87"/>
      <c r="M209" s="86"/>
      <c r="N209" s="87"/>
      <c r="O209" s="86"/>
      <c r="P209" s="87"/>
      <c r="Q209" s="88"/>
      <c r="R209" s="115"/>
    </row>
    <row r="210" spans="1:18" ht="34.5" customHeight="1">
      <c r="A210" s="856"/>
      <c r="B210" s="843"/>
      <c r="C210" s="744"/>
      <c r="D210" s="90"/>
      <c r="E210" s="746"/>
      <c r="F210" s="116" t="s">
        <v>53</v>
      </c>
      <c r="G210" s="117"/>
      <c r="H210" s="118"/>
      <c r="I210" s="87"/>
      <c r="J210" s="119"/>
      <c r="K210" s="87"/>
      <c r="L210" s="119"/>
      <c r="M210" s="87"/>
      <c r="N210" s="119"/>
      <c r="O210" s="87"/>
      <c r="P210" s="119"/>
      <c r="Q210" s="87"/>
      <c r="R210" s="118"/>
    </row>
    <row r="211" spans="1:18" ht="32.25">
      <c r="A211" s="857"/>
      <c r="B211" s="844"/>
      <c r="C211" s="744"/>
      <c r="D211" s="152"/>
      <c r="E211" s="746"/>
      <c r="F211" s="256"/>
      <c r="G211" s="257"/>
      <c r="H211" s="784"/>
      <c r="I211" s="785"/>
      <c r="J211" s="785"/>
      <c r="K211" s="785"/>
      <c r="L211" s="785"/>
      <c r="M211" s="785"/>
      <c r="N211" s="785"/>
      <c r="O211" s="785"/>
      <c r="P211" s="785"/>
      <c r="Q211" s="785"/>
      <c r="R211" s="155"/>
    </row>
    <row r="212" spans="1:18" ht="34.5" customHeight="1">
      <c r="A212" s="858">
        <v>30</v>
      </c>
      <c r="B212" s="842" t="s">
        <v>240</v>
      </c>
      <c r="C212" s="755" t="s">
        <v>238</v>
      </c>
      <c r="D212" s="107" t="s">
        <v>194</v>
      </c>
      <c r="E212" s="757" t="s">
        <v>48</v>
      </c>
      <c r="F212" s="108" t="s">
        <v>49</v>
      </c>
      <c r="G212" s="151">
        <f>R212*O4</f>
        <v>0</v>
      </c>
      <c r="H212" s="109"/>
      <c r="I212" s="87"/>
      <c r="J212" s="110">
        <v>0</v>
      </c>
      <c r="K212" s="87"/>
      <c r="L212" s="110"/>
      <c r="M212" s="87"/>
      <c r="N212" s="110"/>
      <c r="O212" s="87"/>
      <c r="P212" s="110"/>
      <c r="Q212" s="87"/>
      <c r="R212" s="109"/>
    </row>
    <row r="213" spans="1:18" ht="34.5" customHeight="1">
      <c r="A213" s="856"/>
      <c r="B213" s="843"/>
      <c r="C213" s="744"/>
      <c r="D213" s="82"/>
      <c r="E213" s="746"/>
      <c r="F213" s="113" t="s">
        <v>51</v>
      </c>
      <c r="G213" s="114"/>
      <c r="H213" s="87"/>
      <c r="I213" s="86"/>
      <c r="J213" s="87"/>
      <c r="K213" s="86"/>
      <c r="L213" s="87"/>
      <c r="M213" s="86"/>
      <c r="N213" s="87"/>
      <c r="O213" s="86"/>
      <c r="P213" s="87"/>
      <c r="Q213" s="88"/>
      <c r="R213" s="115"/>
    </row>
    <row r="214" spans="1:18" ht="34.5" customHeight="1">
      <c r="A214" s="856"/>
      <c r="B214" s="843"/>
      <c r="C214" s="744"/>
      <c r="D214" s="90"/>
      <c r="E214" s="746"/>
      <c r="F214" s="116" t="s">
        <v>53</v>
      </c>
      <c r="G214" s="117"/>
      <c r="H214" s="118"/>
      <c r="I214" s="87"/>
      <c r="J214" s="119"/>
      <c r="K214" s="87"/>
      <c r="L214" s="119"/>
      <c r="M214" s="87"/>
      <c r="N214" s="119"/>
      <c r="O214" s="87"/>
      <c r="P214" s="119"/>
      <c r="Q214" s="87"/>
      <c r="R214" s="118"/>
    </row>
    <row r="215" spans="1:18" ht="140.25" customHeight="1">
      <c r="A215" s="857"/>
      <c r="B215" s="844"/>
      <c r="C215" s="744"/>
      <c r="D215" s="152"/>
      <c r="E215" s="746"/>
      <c r="F215" s="256"/>
      <c r="G215" s="257"/>
      <c r="H215" s="784"/>
      <c r="I215" s="785"/>
      <c r="J215" s="785"/>
      <c r="K215" s="785"/>
      <c r="L215" s="785"/>
      <c r="M215" s="785"/>
      <c r="N215" s="785"/>
      <c r="O215" s="785"/>
      <c r="P215" s="785"/>
      <c r="Q215" s="785"/>
      <c r="R215" s="155"/>
    </row>
    <row r="216" spans="1:18" ht="34.5" customHeight="1">
      <c r="A216" s="858">
        <v>31</v>
      </c>
      <c r="B216" s="842" t="s">
        <v>241</v>
      </c>
      <c r="C216" s="755" t="s">
        <v>242</v>
      </c>
      <c r="D216" s="258" t="s">
        <v>211</v>
      </c>
      <c r="E216" s="757" t="s">
        <v>203</v>
      </c>
      <c r="F216" s="108" t="s">
        <v>49</v>
      </c>
      <c r="G216" s="151">
        <f>R216*O4</f>
        <v>0.45</v>
      </c>
      <c r="H216" s="109">
        <v>0</v>
      </c>
      <c r="I216" s="87"/>
      <c r="J216" s="110"/>
      <c r="K216" s="87"/>
      <c r="L216" s="110"/>
      <c r="M216" s="87"/>
      <c r="N216" s="110"/>
      <c r="O216" s="87"/>
      <c r="P216" s="110"/>
      <c r="Q216" s="87"/>
      <c r="R216" s="109">
        <v>0.45</v>
      </c>
    </row>
    <row r="217" spans="1:18" ht="34.5" customHeight="1">
      <c r="A217" s="856"/>
      <c r="B217" s="843"/>
      <c r="C217" s="744"/>
      <c r="D217" s="259"/>
      <c r="E217" s="746"/>
      <c r="F217" s="113" t="s">
        <v>51</v>
      </c>
      <c r="G217" s="114"/>
      <c r="H217" s="87"/>
      <c r="I217" s="86"/>
      <c r="J217" s="87"/>
      <c r="K217" s="86"/>
      <c r="L217" s="87"/>
      <c r="M217" s="86"/>
      <c r="N217" s="87"/>
      <c r="O217" s="86"/>
      <c r="P217" s="87"/>
      <c r="Q217" s="88"/>
      <c r="R217" s="115"/>
    </row>
    <row r="218" spans="1:18" ht="34.5" customHeight="1">
      <c r="A218" s="856"/>
      <c r="B218" s="843"/>
      <c r="C218" s="744"/>
      <c r="D218" s="260"/>
      <c r="E218" s="746"/>
      <c r="F218" s="116" t="s">
        <v>53</v>
      </c>
      <c r="G218" s="117"/>
      <c r="H218" s="118"/>
      <c r="I218" s="87"/>
      <c r="J218" s="119"/>
      <c r="K218" s="87"/>
      <c r="L218" s="119"/>
      <c r="M218" s="87"/>
      <c r="N218" s="119"/>
      <c r="O218" s="87"/>
      <c r="P218" s="119"/>
      <c r="Q218" s="87"/>
      <c r="R218" s="118"/>
    </row>
    <row r="219" spans="1:18" ht="102.75" customHeight="1">
      <c r="A219" s="857"/>
      <c r="B219" s="844"/>
      <c r="C219" s="744"/>
      <c r="D219" s="261"/>
      <c r="E219" s="746"/>
      <c r="F219" s="174"/>
      <c r="G219" s="175"/>
      <c r="H219" s="784"/>
      <c r="I219" s="785"/>
      <c r="J219" s="785"/>
      <c r="K219" s="785"/>
      <c r="L219" s="785"/>
      <c r="M219" s="785"/>
      <c r="N219" s="785"/>
      <c r="O219" s="785"/>
      <c r="P219" s="785"/>
      <c r="Q219" s="785"/>
      <c r="R219" s="155"/>
    </row>
    <row r="220" spans="1:18" ht="34.5" customHeight="1">
      <c r="A220" s="858">
        <v>32</v>
      </c>
      <c r="B220" s="842" t="s">
        <v>243</v>
      </c>
      <c r="C220" s="755" t="s">
        <v>242</v>
      </c>
      <c r="D220" s="258" t="s">
        <v>244</v>
      </c>
      <c r="E220" s="757" t="s">
        <v>203</v>
      </c>
      <c r="F220" s="108" t="s">
        <v>49</v>
      </c>
      <c r="G220" s="151">
        <f>R220*O4</f>
        <v>0.39</v>
      </c>
      <c r="H220" s="109">
        <v>0</v>
      </c>
      <c r="I220" s="87"/>
      <c r="J220" s="110"/>
      <c r="K220" s="87"/>
      <c r="L220" s="110"/>
      <c r="M220" s="87"/>
      <c r="N220" s="110"/>
      <c r="O220" s="87"/>
      <c r="P220" s="110"/>
      <c r="Q220" s="87"/>
      <c r="R220" s="109">
        <v>0.39</v>
      </c>
    </row>
    <row r="221" spans="1:18" ht="34.5" customHeight="1">
      <c r="A221" s="856"/>
      <c r="B221" s="843"/>
      <c r="C221" s="744"/>
      <c r="D221" s="259"/>
      <c r="E221" s="746"/>
      <c r="F221" s="113" t="s">
        <v>51</v>
      </c>
      <c r="G221" s="114"/>
      <c r="H221" s="87"/>
      <c r="I221" s="86"/>
      <c r="J221" s="87"/>
      <c r="K221" s="86"/>
      <c r="L221" s="87"/>
      <c r="M221" s="86"/>
      <c r="N221" s="87"/>
      <c r="O221" s="86"/>
      <c r="P221" s="87"/>
      <c r="Q221" s="88"/>
      <c r="R221" s="115"/>
    </row>
    <row r="222" spans="1:18" ht="34.5" customHeight="1">
      <c r="A222" s="856"/>
      <c r="B222" s="843"/>
      <c r="C222" s="744"/>
      <c r="D222" s="260"/>
      <c r="E222" s="746"/>
      <c r="F222" s="116" t="s">
        <v>53</v>
      </c>
      <c r="G222" s="117"/>
      <c r="H222" s="118"/>
      <c r="I222" s="87"/>
      <c r="J222" s="119"/>
      <c r="K222" s="87"/>
      <c r="L222" s="119"/>
      <c r="M222" s="87"/>
      <c r="N222" s="119"/>
      <c r="O222" s="87"/>
      <c r="P222" s="119"/>
      <c r="Q222" s="87"/>
      <c r="R222" s="118"/>
    </row>
    <row r="223" spans="1:18" ht="34.5" customHeight="1">
      <c r="A223" s="857"/>
      <c r="B223" s="844"/>
      <c r="C223" s="744"/>
      <c r="D223" s="261"/>
      <c r="E223" s="746"/>
      <c r="F223" s="174"/>
      <c r="G223" s="175"/>
      <c r="H223" s="784"/>
      <c r="I223" s="785"/>
      <c r="J223" s="785"/>
      <c r="K223" s="785"/>
      <c r="L223" s="785"/>
      <c r="M223" s="785"/>
      <c r="N223" s="785"/>
      <c r="O223" s="785"/>
      <c r="P223" s="785"/>
      <c r="Q223" s="785"/>
      <c r="R223" s="155"/>
    </row>
    <row r="224" spans="1:18" ht="34.5" customHeight="1">
      <c r="A224" s="858">
        <v>33</v>
      </c>
      <c r="B224" s="842" t="s">
        <v>245</v>
      </c>
      <c r="C224" s="755" t="s">
        <v>246</v>
      </c>
      <c r="D224" s="258" t="s">
        <v>247</v>
      </c>
      <c r="E224" s="757" t="s">
        <v>48</v>
      </c>
      <c r="F224" s="108" t="s">
        <v>49</v>
      </c>
      <c r="G224" s="151">
        <f>R224*O4</f>
        <v>0</v>
      </c>
      <c r="H224" s="109"/>
      <c r="I224" s="87"/>
      <c r="J224" s="110">
        <v>0</v>
      </c>
      <c r="K224" s="87"/>
      <c r="L224" s="110"/>
      <c r="M224" s="87"/>
      <c r="N224" s="110"/>
      <c r="O224" s="87"/>
      <c r="P224" s="110"/>
      <c r="Q224" s="87"/>
      <c r="R224" s="109"/>
    </row>
    <row r="225" spans="1:18" ht="34.5" customHeight="1">
      <c r="A225" s="856"/>
      <c r="B225" s="843"/>
      <c r="C225" s="744"/>
      <c r="D225" s="259"/>
      <c r="E225" s="746"/>
      <c r="F225" s="113" t="s">
        <v>51</v>
      </c>
      <c r="G225" s="114"/>
      <c r="H225" s="87"/>
      <c r="I225" s="86"/>
      <c r="J225" s="87"/>
      <c r="K225" s="86"/>
      <c r="L225" s="87"/>
      <c r="M225" s="86"/>
      <c r="N225" s="87"/>
      <c r="O225" s="86"/>
      <c r="P225" s="87"/>
      <c r="Q225" s="88"/>
      <c r="R225" s="115"/>
    </row>
    <row r="226" spans="1:18" ht="34.5" customHeight="1">
      <c r="A226" s="856"/>
      <c r="B226" s="843"/>
      <c r="C226" s="744"/>
      <c r="D226" s="260"/>
      <c r="E226" s="746"/>
      <c r="F226" s="116" t="s">
        <v>53</v>
      </c>
      <c r="G226" s="117"/>
      <c r="H226" s="118"/>
      <c r="I226" s="87"/>
      <c r="J226" s="119"/>
      <c r="K226" s="87"/>
      <c r="L226" s="119"/>
      <c r="M226" s="87"/>
      <c r="N226" s="119"/>
      <c r="O226" s="87"/>
      <c r="P226" s="119"/>
      <c r="Q226" s="87"/>
      <c r="R226" s="118"/>
    </row>
    <row r="227" spans="1:18" ht="32.25">
      <c r="A227" s="857"/>
      <c r="B227" s="844"/>
      <c r="C227" s="744"/>
      <c r="D227" s="261"/>
      <c r="E227" s="746"/>
      <c r="F227" s="174"/>
      <c r="G227" s="175"/>
      <c r="H227" s="784"/>
      <c r="I227" s="785"/>
      <c r="J227" s="785"/>
      <c r="K227" s="785"/>
      <c r="L227" s="785"/>
      <c r="M227" s="785"/>
      <c r="N227" s="785"/>
      <c r="O227" s="785"/>
      <c r="P227" s="785"/>
      <c r="Q227" s="785"/>
      <c r="R227" s="155"/>
    </row>
    <row r="228" spans="1:18" ht="34.5" customHeight="1">
      <c r="A228" s="858">
        <v>34</v>
      </c>
      <c r="B228" s="842" t="s">
        <v>248</v>
      </c>
      <c r="C228" s="755" t="s">
        <v>246</v>
      </c>
      <c r="D228" s="258" t="s">
        <v>249</v>
      </c>
      <c r="E228" s="757" t="s">
        <v>48</v>
      </c>
      <c r="F228" s="108" t="s">
        <v>49</v>
      </c>
      <c r="G228" s="151">
        <f>R228*O4</f>
        <v>0</v>
      </c>
      <c r="H228" s="109"/>
      <c r="I228" s="87"/>
      <c r="J228" s="110">
        <v>0</v>
      </c>
      <c r="K228" s="87"/>
      <c r="L228" s="110"/>
      <c r="M228" s="87"/>
      <c r="N228" s="110"/>
      <c r="O228" s="87"/>
      <c r="P228" s="110"/>
      <c r="Q228" s="87"/>
      <c r="R228" s="109"/>
    </row>
    <row r="229" spans="1:18" ht="34.5" customHeight="1">
      <c r="A229" s="856"/>
      <c r="B229" s="843"/>
      <c r="C229" s="744"/>
      <c r="D229" s="259"/>
      <c r="E229" s="746"/>
      <c r="F229" s="113" t="s">
        <v>51</v>
      </c>
      <c r="G229" s="114"/>
      <c r="H229" s="87"/>
      <c r="I229" s="86"/>
      <c r="J229" s="87"/>
      <c r="K229" s="86"/>
      <c r="L229" s="87"/>
      <c r="M229" s="86"/>
      <c r="N229" s="87"/>
      <c r="O229" s="86"/>
      <c r="P229" s="87"/>
      <c r="Q229" s="88"/>
      <c r="R229" s="115"/>
    </row>
    <row r="230" spans="1:18" ht="34.5" customHeight="1">
      <c r="A230" s="856"/>
      <c r="B230" s="843"/>
      <c r="C230" s="744"/>
      <c r="D230" s="260"/>
      <c r="E230" s="746"/>
      <c r="F230" s="116" t="s">
        <v>53</v>
      </c>
      <c r="G230" s="117"/>
      <c r="H230" s="118"/>
      <c r="I230" s="87"/>
      <c r="J230" s="119"/>
      <c r="K230" s="87"/>
      <c r="L230" s="119"/>
      <c r="M230" s="87"/>
      <c r="N230" s="119"/>
      <c r="O230" s="87"/>
      <c r="P230" s="119"/>
      <c r="Q230" s="87"/>
      <c r="R230" s="118"/>
    </row>
    <row r="231" spans="1:18" ht="34.5" customHeight="1">
      <c r="A231" s="857"/>
      <c r="B231" s="844"/>
      <c r="C231" s="744"/>
      <c r="D231" s="261"/>
      <c r="E231" s="746"/>
      <c r="F231" s="174"/>
      <c r="G231" s="175"/>
      <c r="H231" s="784"/>
      <c r="I231" s="785"/>
      <c r="J231" s="785"/>
      <c r="K231" s="785"/>
      <c r="L231" s="785"/>
      <c r="M231" s="785"/>
      <c r="N231" s="785"/>
      <c r="O231" s="785"/>
      <c r="P231" s="785"/>
      <c r="Q231" s="785"/>
      <c r="R231" s="155"/>
    </row>
    <row r="232" spans="1:18" ht="34.5" customHeight="1">
      <c r="A232" s="859">
        <v>35</v>
      </c>
      <c r="B232" s="842" t="s">
        <v>250</v>
      </c>
      <c r="C232" s="755" t="s">
        <v>246</v>
      </c>
      <c r="D232" s="258" t="s">
        <v>211</v>
      </c>
      <c r="E232" s="757" t="s">
        <v>48</v>
      </c>
      <c r="F232" s="108" t="s">
        <v>49</v>
      </c>
      <c r="G232" s="151">
        <f>R232*O4</f>
        <v>0</v>
      </c>
      <c r="H232" s="109"/>
      <c r="I232" s="87"/>
      <c r="J232" s="110">
        <v>0</v>
      </c>
      <c r="K232" s="87"/>
      <c r="L232" s="110"/>
      <c r="M232" s="87"/>
      <c r="N232" s="110"/>
      <c r="O232" s="87"/>
      <c r="P232" s="110"/>
      <c r="Q232" s="87"/>
      <c r="R232" s="109"/>
    </row>
    <row r="233" spans="1:18" ht="34.5" customHeight="1">
      <c r="A233" s="860"/>
      <c r="B233" s="843"/>
      <c r="C233" s="744"/>
      <c r="D233" s="259"/>
      <c r="E233" s="746"/>
      <c r="F233" s="113" t="s">
        <v>51</v>
      </c>
      <c r="G233" s="114"/>
      <c r="H233" s="87"/>
      <c r="I233" s="86"/>
      <c r="J233" s="87"/>
      <c r="K233" s="86"/>
      <c r="L233" s="87"/>
      <c r="M233" s="86"/>
      <c r="N233" s="87"/>
      <c r="O233" s="86"/>
      <c r="P233" s="87"/>
      <c r="Q233" s="88"/>
      <c r="R233" s="115"/>
    </row>
    <row r="234" spans="1:18" ht="34.5" customHeight="1">
      <c r="A234" s="860"/>
      <c r="B234" s="843"/>
      <c r="C234" s="744"/>
      <c r="D234" s="260"/>
      <c r="E234" s="746"/>
      <c r="F234" s="116" t="s">
        <v>53</v>
      </c>
      <c r="G234" s="117"/>
      <c r="H234" s="118"/>
      <c r="I234" s="87"/>
      <c r="J234" s="119"/>
      <c r="K234" s="87"/>
      <c r="L234" s="119"/>
      <c r="M234" s="87"/>
      <c r="N234" s="119"/>
      <c r="O234" s="87"/>
      <c r="P234" s="119"/>
      <c r="Q234" s="87"/>
      <c r="R234" s="118"/>
    </row>
    <row r="235" spans="1:18" ht="34.5" customHeight="1">
      <c r="A235" s="861"/>
      <c r="B235" s="844"/>
      <c r="C235" s="744"/>
      <c r="D235" s="261"/>
      <c r="E235" s="746"/>
      <c r="F235" s="174"/>
      <c r="G235" s="175"/>
      <c r="H235" s="784"/>
      <c r="I235" s="785"/>
      <c r="J235" s="785"/>
      <c r="K235" s="785"/>
      <c r="L235" s="785"/>
      <c r="M235" s="785"/>
      <c r="N235" s="785"/>
      <c r="O235" s="785"/>
      <c r="P235" s="785"/>
      <c r="Q235" s="785"/>
      <c r="R235" s="155"/>
    </row>
    <row r="236" spans="1:18" ht="34.5" customHeight="1">
      <c r="A236" s="858">
        <v>36</v>
      </c>
      <c r="B236" s="842" t="s">
        <v>251</v>
      </c>
      <c r="C236" s="755" t="s">
        <v>246</v>
      </c>
      <c r="D236" s="258" t="s">
        <v>244</v>
      </c>
      <c r="E236" s="757" t="s">
        <v>48</v>
      </c>
      <c r="F236" s="108" t="s">
        <v>49</v>
      </c>
      <c r="G236" s="151">
        <f>R236*O4</f>
        <v>0</v>
      </c>
      <c r="H236" s="109"/>
      <c r="I236" s="87"/>
      <c r="J236" s="110">
        <v>0</v>
      </c>
      <c r="K236" s="87"/>
      <c r="L236" s="110"/>
      <c r="M236" s="87"/>
      <c r="N236" s="110"/>
      <c r="O236" s="87"/>
      <c r="P236" s="110"/>
      <c r="Q236" s="87"/>
      <c r="R236" s="109"/>
    </row>
    <row r="237" spans="1:18" ht="34.5" customHeight="1">
      <c r="A237" s="856"/>
      <c r="B237" s="843"/>
      <c r="C237" s="744"/>
      <c r="D237" s="259"/>
      <c r="E237" s="746"/>
      <c r="F237" s="113" t="s">
        <v>51</v>
      </c>
      <c r="G237" s="114"/>
      <c r="H237" s="87"/>
      <c r="I237" s="86"/>
      <c r="J237" s="87"/>
      <c r="K237" s="86"/>
      <c r="L237" s="87"/>
      <c r="M237" s="86"/>
      <c r="N237" s="87"/>
      <c r="O237" s="86"/>
      <c r="P237" s="87"/>
      <c r="Q237" s="88"/>
      <c r="R237" s="115"/>
    </row>
    <row r="238" spans="1:18" ht="34.5" customHeight="1">
      <c r="A238" s="856"/>
      <c r="B238" s="843"/>
      <c r="C238" s="744"/>
      <c r="D238" s="260"/>
      <c r="E238" s="746"/>
      <c r="F238" s="116" t="s">
        <v>53</v>
      </c>
      <c r="G238" s="117"/>
      <c r="H238" s="118"/>
      <c r="I238" s="87"/>
      <c r="J238" s="119"/>
      <c r="K238" s="87"/>
      <c r="L238" s="119"/>
      <c r="M238" s="87"/>
      <c r="N238" s="119"/>
      <c r="O238" s="87"/>
      <c r="P238" s="119"/>
      <c r="Q238" s="87"/>
      <c r="R238" s="118"/>
    </row>
    <row r="239" spans="1:18" ht="34.5" customHeight="1">
      <c r="A239" s="856"/>
      <c r="B239" s="843"/>
      <c r="C239" s="744"/>
      <c r="D239" s="149"/>
      <c r="E239" s="746"/>
      <c r="F239" s="98"/>
      <c r="G239" s="144"/>
      <c r="H239" s="763"/>
      <c r="I239" s="764"/>
      <c r="J239" s="764"/>
      <c r="K239" s="764"/>
      <c r="L239" s="764"/>
      <c r="M239" s="764"/>
      <c r="N239" s="764"/>
      <c r="O239" s="764"/>
      <c r="P239" s="764"/>
      <c r="Q239" s="764"/>
      <c r="R239" s="155"/>
    </row>
    <row r="240" spans="1:18" ht="34.5" customHeight="1">
      <c r="A240" s="848">
        <v>37</v>
      </c>
      <c r="B240" s="850" t="s">
        <v>252</v>
      </c>
      <c r="C240" s="804" t="s">
        <v>246</v>
      </c>
      <c r="D240" s="262" t="s">
        <v>253</v>
      </c>
      <c r="E240" s="806" t="s">
        <v>48</v>
      </c>
      <c r="F240" s="206" t="s">
        <v>49</v>
      </c>
      <c r="G240" s="207">
        <f>R240*O4</f>
        <v>0</v>
      </c>
      <c r="H240" s="208"/>
      <c r="I240" s="78"/>
      <c r="J240" s="79">
        <v>0</v>
      </c>
      <c r="K240" s="78"/>
      <c r="L240" s="79"/>
      <c r="M240" s="78"/>
      <c r="N240" s="79"/>
      <c r="O240" s="78"/>
      <c r="P240" s="79"/>
      <c r="Q240" s="80"/>
      <c r="R240" s="247"/>
    </row>
    <row r="241" spans="1:18" ht="34.5" customHeight="1">
      <c r="A241" s="742"/>
      <c r="B241" s="843"/>
      <c r="C241" s="744"/>
      <c r="D241" s="259"/>
      <c r="E241" s="746"/>
      <c r="F241" s="113" t="s">
        <v>51</v>
      </c>
      <c r="G241" s="114"/>
      <c r="H241" s="87"/>
      <c r="I241" s="86"/>
      <c r="J241" s="87"/>
      <c r="K241" s="86"/>
      <c r="L241" s="87"/>
      <c r="M241" s="86"/>
      <c r="N241" s="87"/>
      <c r="O241" s="86"/>
      <c r="P241" s="87"/>
      <c r="Q241" s="210"/>
      <c r="R241" s="115"/>
    </row>
    <row r="242" spans="1:18" ht="34.5" customHeight="1">
      <c r="A242" s="742"/>
      <c r="B242" s="843"/>
      <c r="C242" s="744"/>
      <c r="D242" s="260"/>
      <c r="E242" s="746"/>
      <c r="F242" s="116" t="s">
        <v>53</v>
      </c>
      <c r="G242" s="117"/>
      <c r="H242" s="118"/>
      <c r="I242" s="87"/>
      <c r="J242" s="119"/>
      <c r="K242" s="87"/>
      <c r="L242" s="119"/>
      <c r="M242" s="87"/>
      <c r="N242" s="119"/>
      <c r="O242" s="87"/>
      <c r="P242" s="119"/>
      <c r="Q242" s="125"/>
      <c r="R242" s="211"/>
    </row>
    <row r="243" spans="1:18" ht="127.5" customHeight="1">
      <c r="A243" s="849"/>
      <c r="B243" s="851"/>
      <c r="C243" s="815"/>
      <c r="D243" s="263"/>
      <c r="E243" s="852"/>
      <c r="F243" s="264"/>
      <c r="G243" s="265"/>
      <c r="H243" s="853"/>
      <c r="I243" s="854"/>
      <c r="J243" s="854"/>
      <c r="K243" s="854"/>
      <c r="L243" s="854"/>
      <c r="M243" s="854"/>
      <c r="N243" s="854"/>
      <c r="O243" s="854"/>
      <c r="P243" s="854"/>
      <c r="Q243" s="855"/>
      <c r="R243" s="251"/>
    </row>
    <row r="244" spans="1:18" ht="34.5" customHeight="1">
      <c r="A244" s="862">
        <v>38</v>
      </c>
      <c r="B244" s="850" t="s">
        <v>254</v>
      </c>
      <c r="C244" s="804" t="s">
        <v>255</v>
      </c>
      <c r="D244" s="262" t="s">
        <v>256</v>
      </c>
      <c r="E244" s="806" t="s">
        <v>48</v>
      </c>
      <c r="F244" s="206" t="s">
        <v>49</v>
      </c>
      <c r="G244" s="151">
        <f>R244*O4</f>
        <v>1.7</v>
      </c>
      <c r="H244" s="208">
        <v>0</v>
      </c>
      <c r="I244" s="78"/>
      <c r="J244" s="79"/>
      <c r="K244" s="78"/>
      <c r="L244" s="79"/>
      <c r="M244" s="78"/>
      <c r="N244" s="79"/>
      <c r="O244" s="78"/>
      <c r="P244" s="79"/>
      <c r="Q244" s="78"/>
      <c r="R244" s="208">
        <v>1.7</v>
      </c>
    </row>
    <row r="245" spans="1:18" ht="34.5" customHeight="1">
      <c r="A245" s="856"/>
      <c r="B245" s="843"/>
      <c r="C245" s="744"/>
      <c r="D245" s="259"/>
      <c r="E245" s="746"/>
      <c r="F245" s="113" t="s">
        <v>51</v>
      </c>
      <c r="G245" s="114"/>
      <c r="H245" s="87"/>
      <c r="I245" s="86"/>
      <c r="J245" s="87"/>
      <c r="K245" s="86"/>
      <c r="L245" s="87"/>
      <c r="M245" s="86"/>
      <c r="N245" s="87"/>
      <c r="O245" s="86"/>
      <c r="P245" s="87"/>
      <c r="Q245" s="88"/>
      <c r="R245" s="115"/>
    </row>
    <row r="246" spans="1:18" ht="34.5" customHeight="1">
      <c r="A246" s="856"/>
      <c r="B246" s="843"/>
      <c r="C246" s="744"/>
      <c r="D246" s="260"/>
      <c r="E246" s="746"/>
      <c r="F246" s="116" t="s">
        <v>53</v>
      </c>
      <c r="G246" s="117"/>
      <c r="H246" s="118"/>
      <c r="I246" s="87"/>
      <c r="J246" s="119"/>
      <c r="K246" s="87"/>
      <c r="L246" s="119"/>
      <c r="M246" s="87"/>
      <c r="N246" s="119"/>
      <c r="O246" s="87"/>
      <c r="P246" s="119"/>
      <c r="Q246" s="87"/>
      <c r="R246" s="118"/>
    </row>
    <row r="247" spans="1:18" ht="34.5" customHeight="1">
      <c r="A247" s="863"/>
      <c r="B247" s="851"/>
      <c r="C247" s="815"/>
      <c r="D247" s="263"/>
      <c r="E247" s="852"/>
      <c r="F247" s="98"/>
      <c r="G247" s="144"/>
      <c r="H247" s="763"/>
      <c r="I247" s="764"/>
      <c r="J247" s="764"/>
      <c r="K247" s="764"/>
      <c r="L247" s="764"/>
      <c r="M247" s="764"/>
      <c r="N247" s="764"/>
      <c r="O247" s="764"/>
      <c r="P247" s="764"/>
      <c r="Q247" s="764"/>
      <c r="R247" s="203"/>
    </row>
    <row r="248" spans="1:18" ht="34.5" customHeight="1">
      <c r="A248" s="862">
        <v>39</v>
      </c>
      <c r="B248" s="850" t="s">
        <v>257</v>
      </c>
      <c r="C248" s="804" t="s">
        <v>258</v>
      </c>
      <c r="D248" s="262" t="s">
        <v>247</v>
      </c>
      <c r="E248" s="806" t="s">
        <v>48</v>
      </c>
      <c r="F248" s="266" t="s">
        <v>49</v>
      </c>
      <c r="G248" s="151">
        <f>R248*O4</f>
        <v>0.2</v>
      </c>
      <c r="H248" s="77">
        <v>0</v>
      </c>
      <c r="I248" s="78"/>
      <c r="J248" s="79"/>
      <c r="K248" s="78"/>
      <c r="L248" s="79"/>
      <c r="M248" s="78"/>
      <c r="N248" s="79"/>
      <c r="O248" s="78"/>
      <c r="P248" s="79"/>
      <c r="Q248" s="78"/>
      <c r="R248" s="77">
        <v>0.2</v>
      </c>
    </row>
    <row r="249" spans="1:18" ht="34.5" customHeight="1">
      <c r="A249" s="856"/>
      <c r="B249" s="843"/>
      <c r="C249" s="744"/>
      <c r="D249" s="259"/>
      <c r="E249" s="746"/>
      <c r="F249" s="267" t="s">
        <v>51</v>
      </c>
      <c r="G249" s="114"/>
      <c r="H249" s="268"/>
      <c r="I249" s="86"/>
      <c r="J249" s="87"/>
      <c r="K249" s="86"/>
      <c r="L249" s="87"/>
      <c r="M249" s="86"/>
      <c r="N249" s="87"/>
      <c r="O249" s="86"/>
      <c r="P249" s="87"/>
      <c r="Q249" s="88"/>
      <c r="R249" s="269"/>
    </row>
    <row r="250" spans="1:18" ht="34.5" customHeight="1">
      <c r="A250" s="856"/>
      <c r="B250" s="843"/>
      <c r="C250" s="744"/>
      <c r="D250" s="260"/>
      <c r="E250" s="746"/>
      <c r="F250" s="270" t="s">
        <v>53</v>
      </c>
      <c r="G250" s="92"/>
      <c r="H250" s="93"/>
      <c r="I250" s="94"/>
      <c r="J250" s="95"/>
      <c r="K250" s="94"/>
      <c r="L250" s="95"/>
      <c r="M250" s="94"/>
      <c r="N250" s="95"/>
      <c r="O250" s="94"/>
      <c r="P250" s="95"/>
      <c r="Q250" s="94"/>
      <c r="R250" s="93"/>
    </row>
    <row r="251" spans="1:18" ht="34.5" customHeight="1">
      <c r="A251" s="856"/>
      <c r="B251" s="843"/>
      <c r="C251" s="744"/>
      <c r="D251" s="864"/>
      <c r="E251" s="746"/>
      <c r="F251" s="866"/>
      <c r="G251" s="114"/>
      <c r="H251" s="752"/>
      <c r="I251" s="752"/>
      <c r="J251" s="752"/>
      <c r="K251" s="752"/>
      <c r="L251" s="752"/>
      <c r="M251" s="752"/>
      <c r="N251" s="752"/>
      <c r="O251" s="752"/>
      <c r="P251" s="752"/>
      <c r="Q251" s="868"/>
      <c r="R251" s="78"/>
    </row>
    <row r="252" spans="1:18" ht="34.5" customHeight="1">
      <c r="A252" s="863"/>
      <c r="B252" s="851"/>
      <c r="C252" s="815"/>
      <c r="D252" s="865"/>
      <c r="E252" s="852"/>
      <c r="F252" s="867"/>
      <c r="G252" s="229"/>
      <c r="H252" s="812"/>
      <c r="I252" s="812"/>
      <c r="J252" s="812"/>
      <c r="K252" s="812"/>
      <c r="L252" s="812"/>
      <c r="M252" s="812"/>
      <c r="N252" s="812"/>
      <c r="O252" s="812"/>
      <c r="P252" s="812"/>
      <c r="Q252" s="869"/>
      <c r="R252" s="94"/>
    </row>
    <row r="253" spans="1:18" ht="34.5" customHeight="1">
      <c r="A253" s="856">
        <v>40</v>
      </c>
      <c r="B253" s="843" t="s">
        <v>259</v>
      </c>
      <c r="C253" s="745" t="s">
        <v>258</v>
      </c>
      <c r="D253" s="258" t="s">
        <v>249</v>
      </c>
      <c r="E253" s="758" t="s">
        <v>48</v>
      </c>
      <c r="F253" s="108" t="s">
        <v>49</v>
      </c>
      <c r="G253" s="151">
        <f>R253*O4</f>
        <v>0.65</v>
      </c>
      <c r="H253" s="253">
        <v>0</v>
      </c>
      <c r="I253" s="87"/>
      <c r="J253" s="254"/>
      <c r="K253" s="87"/>
      <c r="L253" s="254"/>
      <c r="M253" s="87"/>
      <c r="N253" s="254"/>
      <c r="O253" s="87"/>
      <c r="P253" s="254"/>
      <c r="Q253" s="87"/>
      <c r="R253" s="208">
        <v>0.65</v>
      </c>
    </row>
    <row r="254" spans="1:18" ht="34.5" customHeight="1">
      <c r="A254" s="856"/>
      <c r="B254" s="843"/>
      <c r="C254" s="744"/>
      <c r="D254" s="259"/>
      <c r="E254" s="746"/>
      <c r="F254" s="113" t="s">
        <v>51</v>
      </c>
      <c r="G254" s="114"/>
      <c r="H254" s="87"/>
      <c r="I254" s="86"/>
      <c r="J254" s="87"/>
      <c r="K254" s="86"/>
      <c r="L254" s="87"/>
      <c r="M254" s="86"/>
      <c r="N254" s="87"/>
      <c r="O254" s="86"/>
      <c r="P254" s="87"/>
      <c r="Q254" s="88"/>
      <c r="R254" s="115"/>
    </row>
    <row r="255" spans="1:18" ht="34.5" customHeight="1">
      <c r="A255" s="856"/>
      <c r="B255" s="843"/>
      <c r="C255" s="744"/>
      <c r="D255" s="260"/>
      <c r="E255" s="746"/>
      <c r="F255" s="116" t="s">
        <v>53</v>
      </c>
      <c r="G255" s="117"/>
      <c r="H255" s="118"/>
      <c r="I255" s="87"/>
      <c r="J255" s="119"/>
      <c r="K255" s="87"/>
      <c r="L255" s="119"/>
      <c r="M255" s="87"/>
      <c r="N255" s="119"/>
      <c r="O255" s="87"/>
      <c r="P255" s="119"/>
      <c r="Q255" s="87"/>
      <c r="R255" s="118"/>
    </row>
    <row r="256" spans="1:18" ht="34.5" customHeight="1">
      <c r="A256" s="857"/>
      <c r="B256" s="844"/>
      <c r="C256" s="744"/>
      <c r="D256" s="261"/>
      <c r="E256" s="746"/>
      <c r="F256" s="174"/>
      <c r="G256" s="175"/>
      <c r="H256" s="784"/>
      <c r="I256" s="785"/>
      <c r="J256" s="785"/>
      <c r="K256" s="785"/>
      <c r="L256" s="785"/>
      <c r="M256" s="785"/>
      <c r="N256" s="785"/>
      <c r="O256" s="785"/>
      <c r="P256" s="785"/>
      <c r="Q256" s="785"/>
      <c r="R256" s="155"/>
    </row>
    <row r="257" spans="1:18" ht="34.5" customHeight="1">
      <c r="A257" s="858">
        <v>41</v>
      </c>
      <c r="B257" s="842" t="s">
        <v>260</v>
      </c>
      <c r="C257" s="755" t="s">
        <v>258</v>
      </c>
      <c r="D257" s="258" t="s">
        <v>261</v>
      </c>
      <c r="E257" s="757" t="s">
        <v>48</v>
      </c>
      <c r="F257" s="108" t="s">
        <v>49</v>
      </c>
      <c r="G257" s="151">
        <f>R257*O4</f>
        <v>0.7</v>
      </c>
      <c r="H257" s="109">
        <v>0</v>
      </c>
      <c r="I257" s="87"/>
      <c r="J257" s="110"/>
      <c r="K257" s="87"/>
      <c r="L257" s="110"/>
      <c r="M257" s="87"/>
      <c r="N257" s="110"/>
      <c r="O257" s="87"/>
      <c r="P257" s="110"/>
      <c r="Q257" s="87"/>
      <c r="R257" s="109">
        <v>0.7</v>
      </c>
    </row>
    <row r="258" spans="1:18" ht="34.5" customHeight="1">
      <c r="A258" s="856"/>
      <c r="B258" s="843"/>
      <c r="C258" s="744"/>
      <c r="D258" s="259"/>
      <c r="E258" s="746"/>
      <c r="F258" s="113" t="s">
        <v>51</v>
      </c>
      <c r="G258" s="114"/>
      <c r="H258" s="87"/>
      <c r="I258" s="86"/>
      <c r="J258" s="87"/>
      <c r="K258" s="86"/>
      <c r="L258" s="87"/>
      <c r="M258" s="86"/>
      <c r="N258" s="87"/>
      <c r="O258" s="86"/>
      <c r="P258" s="87"/>
      <c r="Q258" s="88"/>
      <c r="R258" s="115"/>
    </row>
    <row r="259" spans="1:18" ht="34.5" customHeight="1">
      <c r="A259" s="856"/>
      <c r="B259" s="843"/>
      <c r="C259" s="744"/>
      <c r="D259" s="260"/>
      <c r="E259" s="746"/>
      <c r="F259" s="116" t="s">
        <v>53</v>
      </c>
      <c r="G259" s="117"/>
      <c r="H259" s="118"/>
      <c r="I259" s="87"/>
      <c r="J259" s="119"/>
      <c r="K259" s="87"/>
      <c r="L259" s="119"/>
      <c r="M259" s="87"/>
      <c r="N259" s="119"/>
      <c r="O259" s="87"/>
      <c r="P259" s="119"/>
      <c r="Q259" s="87"/>
      <c r="R259" s="118"/>
    </row>
    <row r="260" spans="1:18" ht="34.5" customHeight="1">
      <c r="A260" s="857"/>
      <c r="B260" s="844"/>
      <c r="C260" s="744"/>
      <c r="D260" s="261"/>
      <c r="E260" s="746"/>
      <c r="F260" s="174"/>
      <c r="G260" s="175"/>
      <c r="H260" s="784"/>
      <c r="I260" s="785"/>
      <c r="J260" s="785"/>
      <c r="K260" s="785"/>
      <c r="L260" s="785"/>
      <c r="M260" s="785"/>
      <c r="N260" s="785"/>
      <c r="O260" s="785"/>
      <c r="P260" s="785"/>
      <c r="Q260" s="785"/>
      <c r="R260" s="155"/>
    </row>
    <row r="261" spans="1:18" ht="34.5" customHeight="1">
      <c r="A261" s="858">
        <v>42</v>
      </c>
      <c r="B261" s="842" t="s">
        <v>262</v>
      </c>
      <c r="C261" s="755" t="s">
        <v>258</v>
      </c>
      <c r="D261" s="258" t="s">
        <v>263</v>
      </c>
      <c r="E261" s="757" t="s">
        <v>48</v>
      </c>
      <c r="F261" s="108" t="s">
        <v>49</v>
      </c>
      <c r="G261" s="151">
        <f>R261*O4</f>
        <v>0.7</v>
      </c>
      <c r="H261" s="109">
        <v>0</v>
      </c>
      <c r="I261" s="87"/>
      <c r="J261" s="110"/>
      <c r="K261" s="87"/>
      <c r="L261" s="110"/>
      <c r="M261" s="87"/>
      <c r="N261" s="110"/>
      <c r="O261" s="87"/>
      <c r="P261" s="110"/>
      <c r="Q261" s="87"/>
      <c r="R261" s="109">
        <v>0.7</v>
      </c>
    </row>
    <row r="262" spans="1:18" ht="34.5" customHeight="1">
      <c r="A262" s="856"/>
      <c r="B262" s="843"/>
      <c r="C262" s="744"/>
      <c r="D262" s="259"/>
      <c r="E262" s="746"/>
      <c r="F262" s="113" t="s">
        <v>51</v>
      </c>
      <c r="G262" s="114"/>
      <c r="H262" s="87"/>
      <c r="I262" s="86"/>
      <c r="J262" s="87"/>
      <c r="K262" s="86"/>
      <c r="L262" s="87"/>
      <c r="M262" s="86"/>
      <c r="N262" s="87"/>
      <c r="O262" s="86"/>
      <c r="P262" s="87"/>
      <c r="Q262" s="88"/>
      <c r="R262" s="115"/>
    </row>
    <row r="263" spans="1:18" ht="34.5" customHeight="1">
      <c r="A263" s="856"/>
      <c r="B263" s="843"/>
      <c r="C263" s="744"/>
      <c r="D263" s="260"/>
      <c r="E263" s="746"/>
      <c r="F263" s="116" t="s">
        <v>53</v>
      </c>
      <c r="G263" s="117"/>
      <c r="H263" s="118"/>
      <c r="I263" s="87"/>
      <c r="J263" s="119"/>
      <c r="K263" s="87"/>
      <c r="L263" s="119"/>
      <c r="M263" s="87"/>
      <c r="N263" s="119"/>
      <c r="O263" s="87"/>
      <c r="P263" s="119"/>
      <c r="Q263" s="87"/>
      <c r="R263" s="118"/>
    </row>
    <row r="264" spans="1:18" ht="34.5" customHeight="1">
      <c r="A264" s="857"/>
      <c r="B264" s="844"/>
      <c r="C264" s="744"/>
      <c r="D264" s="261"/>
      <c r="E264" s="746"/>
      <c r="F264" s="174"/>
      <c r="G264" s="175"/>
      <c r="H264" s="784"/>
      <c r="I264" s="785"/>
      <c r="J264" s="785"/>
      <c r="K264" s="785"/>
      <c r="L264" s="785"/>
      <c r="M264" s="785"/>
      <c r="N264" s="785"/>
      <c r="O264" s="785"/>
      <c r="P264" s="785"/>
      <c r="Q264" s="785"/>
      <c r="R264" s="155"/>
    </row>
    <row r="265" spans="1:18" ht="34.5" customHeight="1">
      <c r="A265" s="858">
        <v>43</v>
      </c>
      <c r="B265" s="842" t="s">
        <v>264</v>
      </c>
      <c r="C265" s="755" t="s">
        <v>131</v>
      </c>
      <c r="D265" s="258" t="s">
        <v>218</v>
      </c>
      <c r="E265" s="757" t="s">
        <v>203</v>
      </c>
      <c r="F265" s="108" t="s">
        <v>49</v>
      </c>
      <c r="G265" s="151">
        <f>R265*O4</f>
        <v>0.3</v>
      </c>
      <c r="H265" s="109">
        <v>0</v>
      </c>
      <c r="I265" s="87"/>
      <c r="J265" s="110"/>
      <c r="K265" s="87"/>
      <c r="L265" s="110"/>
      <c r="M265" s="87"/>
      <c r="N265" s="110"/>
      <c r="O265" s="87"/>
      <c r="P265" s="110"/>
      <c r="Q265" s="87"/>
      <c r="R265" s="109">
        <v>0.3</v>
      </c>
    </row>
    <row r="266" spans="1:18" ht="34.5" customHeight="1">
      <c r="A266" s="856"/>
      <c r="B266" s="843"/>
      <c r="C266" s="744"/>
      <c r="D266" s="259"/>
      <c r="E266" s="746"/>
      <c r="F266" s="113" t="s">
        <v>51</v>
      </c>
      <c r="G266" s="114"/>
      <c r="H266" s="87"/>
      <c r="I266" s="86"/>
      <c r="J266" s="87"/>
      <c r="K266" s="86"/>
      <c r="L266" s="87"/>
      <c r="M266" s="86"/>
      <c r="N266" s="87"/>
      <c r="O266" s="86"/>
      <c r="P266" s="87"/>
      <c r="Q266" s="88"/>
      <c r="R266" s="115"/>
    </row>
    <row r="267" spans="1:18" ht="34.5" customHeight="1">
      <c r="A267" s="856"/>
      <c r="B267" s="843"/>
      <c r="C267" s="744"/>
      <c r="D267" s="260"/>
      <c r="E267" s="746"/>
      <c r="F267" s="116" t="s">
        <v>53</v>
      </c>
      <c r="G267" s="117"/>
      <c r="H267" s="118"/>
      <c r="I267" s="87"/>
      <c r="J267" s="119"/>
      <c r="K267" s="87"/>
      <c r="L267" s="119"/>
      <c r="M267" s="87"/>
      <c r="N267" s="119"/>
      <c r="O267" s="87"/>
      <c r="P267" s="119"/>
      <c r="Q267" s="87"/>
      <c r="R267" s="118"/>
    </row>
    <row r="268" spans="1:18" ht="34.5" customHeight="1">
      <c r="A268" s="856"/>
      <c r="B268" s="843"/>
      <c r="C268" s="744"/>
      <c r="D268" s="149"/>
      <c r="E268" s="746"/>
      <c r="F268" s="98"/>
      <c r="G268" s="144"/>
      <c r="H268" s="763"/>
      <c r="I268" s="764"/>
      <c r="J268" s="764"/>
      <c r="K268" s="764"/>
      <c r="L268" s="764"/>
      <c r="M268" s="764"/>
      <c r="N268" s="764"/>
      <c r="O268" s="764"/>
      <c r="P268" s="764"/>
      <c r="Q268" s="764"/>
      <c r="R268" s="155"/>
    </row>
    <row r="269" spans="1:18" ht="34.5" customHeight="1">
      <c r="A269" s="848">
        <v>44</v>
      </c>
      <c r="B269" s="850" t="s">
        <v>265</v>
      </c>
      <c r="C269" s="804" t="s">
        <v>266</v>
      </c>
      <c r="D269" s="262" t="s">
        <v>267</v>
      </c>
      <c r="E269" s="806" t="s">
        <v>203</v>
      </c>
      <c r="F269" s="206" t="s">
        <v>49</v>
      </c>
      <c r="G269" s="207">
        <f>R269*O4</f>
        <v>0.2</v>
      </c>
      <c r="H269" s="208">
        <v>0</v>
      </c>
      <c r="I269" s="78"/>
      <c r="J269" s="79"/>
      <c r="K269" s="78"/>
      <c r="L269" s="79"/>
      <c r="M269" s="78"/>
      <c r="N269" s="79"/>
      <c r="O269" s="78"/>
      <c r="P269" s="79"/>
      <c r="Q269" s="80"/>
      <c r="R269" s="247">
        <v>0.2</v>
      </c>
    </row>
    <row r="270" spans="1:18" ht="34.5" customHeight="1">
      <c r="A270" s="742"/>
      <c r="B270" s="843"/>
      <c r="C270" s="744"/>
      <c r="D270" s="259"/>
      <c r="E270" s="746"/>
      <c r="F270" s="113" t="s">
        <v>51</v>
      </c>
      <c r="G270" s="114"/>
      <c r="H270" s="87"/>
      <c r="I270" s="86"/>
      <c r="J270" s="87"/>
      <c r="K270" s="86"/>
      <c r="L270" s="87"/>
      <c r="M270" s="86"/>
      <c r="N270" s="87"/>
      <c r="O270" s="86"/>
      <c r="P270" s="87"/>
      <c r="Q270" s="210"/>
      <c r="R270" s="115"/>
    </row>
    <row r="271" spans="1:18" ht="34.5" customHeight="1">
      <c r="A271" s="742"/>
      <c r="B271" s="843"/>
      <c r="C271" s="744"/>
      <c r="D271" s="260"/>
      <c r="E271" s="746"/>
      <c r="F271" s="116" t="s">
        <v>53</v>
      </c>
      <c r="G271" s="117"/>
      <c r="H271" s="118"/>
      <c r="I271" s="87"/>
      <c r="J271" s="119"/>
      <c r="K271" s="87"/>
      <c r="L271" s="119"/>
      <c r="M271" s="87"/>
      <c r="N271" s="119"/>
      <c r="O271" s="87"/>
      <c r="P271" s="119"/>
      <c r="Q271" s="125"/>
      <c r="R271" s="211"/>
    </row>
    <row r="272" spans="1:18" ht="34.5" customHeight="1">
      <c r="A272" s="849"/>
      <c r="B272" s="851"/>
      <c r="C272" s="815"/>
      <c r="D272" s="263"/>
      <c r="E272" s="852"/>
      <c r="F272" s="264"/>
      <c r="G272" s="265"/>
      <c r="H272" s="853"/>
      <c r="I272" s="854"/>
      <c r="J272" s="854"/>
      <c r="K272" s="854"/>
      <c r="L272" s="854"/>
      <c r="M272" s="854"/>
      <c r="N272" s="854"/>
      <c r="O272" s="854"/>
      <c r="P272" s="854"/>
      <c r="Q272" s="855"/>
      <c r="R272" s="252"/>
    </row>
    <row r="273" spans="1:18" ht="34.5" customHeight="1">
      <c r="A273" s="742">
        <v>45</v>
      </c>
      <c r="B273" s="843" t="s">
        <v>268</v>
      </c>
      <c r="C273" s="745" t="s">
        <v>266</v>
      </c>
      <c r="D273" s="258" t="s">
        <v>247</v>
      </c>
      <c r="E273" s="758" t="s">
        <v>203</v>
      </c>
      <c r="F273" s="108" t="s">
        <v>49</v>
      </c>
      <c r="G273" s="151">
        <f>R273*O4</f>
        <v>0.3</v>
      </c>
      <c r="H273" s="253">
        <v>0</v>
      </c>
      <c r="I273" s="87"/>
      <c r="J273" s="254"/>
      <c r="K273" s="87"/>
      <c r="L273" s="254"/>
      <c r="M273" s="87"/>
      <c r="N273" s="254"/>
      <c r="O273" s="87"/>
      <c r="P273" s="254"/>
      <c r="Q273" s="87"/>
      <c r="R273" s="255">
        <v>0.3</v>
      </c>
    </row>
    <row r="274" spans="1:18" ht="34.5" customHeight="1">
      <c r="A274" s="742"/>
      <c r="B274" s="843"/>
      <c r="C274" s="744"/>
      <c r="D274" s="259"/>
      <c r="E274" s="746"/>
      <c r="F274" s="113" t="s">
        <v>51</v>
      </c>
      <c r="G274" s="114"/>
      <c r="H274" s="87"/>
      <c r="I274" s="86"/>
      <c r="J274" s="87"/>
      <c r="K274" s="86"/>
      <c r="L274" s="87"/>
      <c r="M274" s="86"/>
      <c r="N274" s="87"/>
      <c r="O274" s="86"/>
      <c r="P274" s="87"/>
      <c r="Q274" s="88"/>
      <c r="R274" s="115"/>
    </row>
    <row r="275" spans="1:18" ht="34.5" customHeight="1">
      <c r="A275" s="742"/>
      <c r="B275" s="843"/>
      <c r="C275" s="744"/>
      <c r="D275" s="260"/>
      <c r="E275" s="746"/>
      <c r="F275" s="116" t="s">
        <v>53</v>
      </c>
      <c r="G275" s="117"/>
      <c r="H275" s="118"/>
      <c r="I275" s="87"/>
      <c r="J275" s="119"/>
      <c r="K275" s="87"/>
      <c r="L275" s="119"/>
      <c r="M275" s="87"/>
      <c r="N275" s="119"/>
      <c r="O275" s="87"/>
      <c r="P275" s="119"/>
      <c r="Q275" s="87"/>
      <c r="R275" s="118"/>
    </row>
    <row r="276" spans="1:18" ht="34.5" customHeight="1">
      <c r="A276" s="743"/>
      <c r="B276" s="844"/>
      <c r="C276" s="744"/>
      <c r="D276" s="261"/>
      <c r="E276" s="746"/>
      <c r="F276" s="174"/>
      <c r="G276" s="175"/>
      <c r="H276" s="784"/>
      <c r="I276" s="785"/>
      <c r="J276" s="785"/>
      <c r="K276" s="785"/>
      <c r="L276" s="785"/>
      <c r="M276" s="785"/>
      <c r="N276" s="785"/>
      <c r="O276" s="785"/>
      <c r="P276" s="785"/>
      <c r="Q276" s="785"/>
      <c r="R276" s="155"/>
    </row>
    <row r="277" spans="1:18" ht="34.5" customHeight="1">
      <c r="A277" s="741">
        <v>46</v>
      </c>
      <c r="B277" s="842" t="s">
        <v>269</v>
      </c>
      <c r="C277" s="755" t="s">
        <v>266</v>
      </c>
      <c r="D277" s="258" t="s">
        <v>261</v>
      </c>
      <c r="E277" s="757" t="s">
        <v>203</v>
      </c>
      <c r="F277" s="108" t="s">
        <v>49</v>
      </c>
      <c r="G277" s="151">
        <f>R277*O4</f>
        <v>0.2</v>
      </c>
      <c r="H277" s="109">
        <v>0</v>
      </c>
      <c r="I277" s="87"/>
      <c r="J277" s="110"/>
      <c r="K277" s="87"/>
      <c r="L277" s="110"/>
      <c r="M277" s="87"/>
      <c r="N277" s="110"/>
      <c r="O277" s="87"/>
      <c r="P277" s="110"/>
      <c r="Q277" s="87"/>
      <c r="R277" s="109">
        <v>0.2</v>
      </c>
    </row>
    <row r="278" spans="1:18" ht="34.5" customHeight="1">
      <c r="A278" s="742"/>
      <c r="B278" s="843"/>
      <c r="C278" s="744"/>
      <c r="D278" s="259"/>
      <c r="E278" s="746"/>
      <c r="F278" s="113" t="s">
        <v>51</v>
      </c>
      <c r="G278" s="114"/>
      <c r="H278" s="87"/>
      <c r="I278" s="86"/>
      <c r="J278" s="87"/>
      <c r="K278" s="86"/>
      <c r="L278" s="87"/>
      <c r="M278" s="86"/>
      <c r="N278" s="87"/>
      <c r="O278" s="86"/>
      <c r="P278" s="87"/>
      <c r="Q278" s="88"/>
      <c r="R278" s="115"/>
    </row>
    <row r="279" spans="1:18" ht="34.5" customHeight="1">
      <c r="A279" s="742"/>
      <c r="B279" s="843"/>
      <c r="C279" s="744"/>
      <c r="D279" s="260"/>
      <c r="E279" s="746"/>
      <c r="F279" s="116" t="s">
        <v>53</v>
      </c>
      <c r="G279" s="117"/>
      <c r="H279" s="118"/>
      <c r="I279" s="87"/>
      <c r="J279" s="119"/>
      <c r="K279" s="87"/>
      <c r="L279" s="119"/>
      <c r="M279" s="87"/>
      <c r="N279" s="119"/>
      <c r="O279" s="87"/>
      <c r="P279" s="119"/>
      <c r="Q279" s="87"/>
      <c r="R279" s="118"/>
    </row>
    <row r="280" spans="1:18" ht="34.5" customHeight="1">
      <c r="A280" s="743"/>
      <c r="B280" s="844"/>
      <c r="C280" s="744"/>
      <c r="D280" s="261"/>
      <c r="E280" s="746"/>
      <c r="F280" s="174"/>
      <c r="G280" s="175"/>
      <c r="H280" s="784"/>
      <c r="I280" s="785"/>
      <c r="J280" s="785"/>
      <c r="K280" s="785"/>
      <c r="L280" s="785"/>
      <c r="M280" s="785"/>
      <c r="N280" s="785"/>
      <c r="O280" s="785"/>
      <c r="P280" s="785"/>
      <c r="Q280" s="785"/>
      <c r="R280" s="155"/>
    </row>
    <row r="281" spans="1:18" ht="34.5" hidden="1" customHeight="1">
      <c r="A281" s="870" t="s">
        <v>270</v>
      </c>
      <c r="B281" s="871"/>
      <c r="C281" s="871"/>
      <c r="D281" s="871"/>
      <c r="E281" s="872"/>
      <c r="F281" s="271">
        <f t="shared" ref="F281:F283" si="0">SUM(H281:Q281)</f>
        <v>0</v>
      </c>
      <c r="G281" s="272"/>
      <c r="H281" s="271">
        <f t="shared" ref="H281:R281" si="1">H17+H22+H28+H32+H38+H47+H53+H57+H63+H67+H71+H77+H81+H89+H99+H104+H109+H116+H120+H126+H132+H138+H143+H148+H153+H158+H164+H168+H172+H176+H180+H184+H188+H192+H196+H200+H204+H208+H212+H216+H220+H224+H228+H232+H236+H240+H244+H248+H253+H257+H261+H265+H269+H273+H277</f>
        <v>0</v>
      </c>
      <c r="I281" s="271">
        <f t="shared" si="1"/>
        <v>0</v>
      </c>
      <c r="J281" s="271">
        <f t="shared" si="1"/>
        <v>0</v>
      </c>
      <c r="K281" s="271">
        <f t="shared" si="1"/>
        <v>0</v>
      </c>
      <c r="L281" s="271">
        <f t="shared" si="1"/>
        <v>0</v>
      </c>
      <c r="M281" s="271">
        <f t="shared" si="1"/>
        <v>0</v>
      </c>
      <c r="N281" s="271">
        <f t="shared" si="1"/>
        <v>0</v>
      </c>
      <c r="O281" s="271">
        <f t="shared" si="1"/>
        <v>0</v>
      </c>
      <c r="P281" s="271">
        <f t="shared" si="1"/>
        <v>0</v>
      </c>
      <c r="Q281" s="273">
        <f t="shared" si="1"/>
        <v>0</v>
      </c>
      <c r="R281" s="273">
        <f t="shared" si="1"/>
        <v>31.399999999999991</v>
      </c>
    </row>
    <row r="282" spans="1:18" ht="34.5" hidden="1" customHeight="1">
      <c r="A282" s="873" t="s">
        <v>271</v>
      </c>
      <c r="B282" s="874"/>
      <c r="C282" s="874"/>
      <c r="D282" s="874"/>
      <c r="E282" s="875"/>
      <c r="F282" s="271">
        <f t="shared" si="0"/>
        <v>0</v>
      </c>
      <c r="G282" s="272"/>
      <c r="H282" s="271">
        <f t="shared" ref="H282:H283" si="2">H18+H23+H29+H33+H39+H48+H54+H58+H64+H68+H72+H78+H82+H90+H100+H105+H110+H117+H121+H127+H133+H139+H144+H149+H154+H159+H165+H169+H173+H177+H181+H185+H189+H193+H197+H201+H205+H209+H213+H217+H221+H225+H229+H233+H237+H241+H245+H249+H254+H258+H262+H266+H270+H274+H278</f>
        <v>0</v>
      </c>
      <c r="I282" s="271">
        <f t="shared" ref="I282:I283" si="3">I18+I23+I29+I33+I39+I48+I54+I58+I64+I68+I72+I78+I82+I90+I100+I105+I110+I117+I121+I127+I133+I139+I144+I149+I154+I159+I165+I169+I173+I177+I181+I185+I189+I193+I197+I201+I205+I209+I213+I217+I221+I225+I229+I233+I237+I241+I245+I249+I254+I258+I262+I266+I270+I274+I278</f>
        <v>0</v>
      </c>
      <c r="J282" s="271">
        <f t="shared" ref="J282:J283" si="4">J18+J23+J29+J33+J39+J48+J54+J58+J64+J68+J72+J78+J82+J90+J100+J105+J110+J117+J121+J127+J133+J139+J144+J149+J154+J159+J165+J169+J173+J177+J181+J185+J189+J193+J197+J201+J205+J209+J213+J217+J221+J225+J229+J233+J237+J241+J245+J249+J254+J258+J262+J266+J270+J274+J278</f>
        <v>0</v>
      </c>
      <c r="K282" s="271">
        <f t="shared" ref="K282:K283" si="5">K18+K23+K29+K33+K39+K48+K54+K58+K64+K68+K72+K78+K82+K90+K100+K105+K110+K117+K121+K127+K133+K139+K144+K149+K154+K159+K165+K169+K173+K177+K181+K185+K189+K193+K197+K201+K205+K209+K213+K217+K221+K225+K229+K233+K237+K241+K245+K249+K254+K258+K262+K266+K270+K274+K278</f>
        <v>0</v>
      </c>
      <c r="L282" s="271">
        <f t="shared" ref="L282:L283" si="6">L18+L23+L29+L33+L39+L48+L54+L58+L64+L68+L72+L78+L82+L90+L100+L105+L110+L117+L121+L127+L133+L139+L144+L149+L154+L159+L165+L169+L173+L177+L181+L185+L189+L193+L197+L201+L205+L209+L213+L217+L221+L225+L229+L233+L237+L241+L245+L249+L254+L258+L262+L266+L270+L274+L278</f>
        <v>0</v>
      </c>
      <c r="M282" s="271">
        <f t="shared" ref="M282:M283" si="7">M18+M23+M29+M33+M39+M48+M54+M58+M64+M68+M72+M78+M82+M90+M100+M105+M110+M117+M121+M127+M133+M139+M144+M149+M154+M159+M165+M169+M173+M177+M181+M185+M189+M193+M197+M201+M205+M209+M213+M217+M221+M225+M229+M233+M237+M241+M245+M249+M254+M258+M262+M266+M270+M274+M278</f>
        <v>0</v>
      </c>
      <c r="N282" s="271">
        <f t="shared" ref="N282:N283" si="8">N18+N23+N29+N33+N39+N48+N54+N58+N64+N68+N72+N78+N82+N90+N100+N105+N110+N117+N121+N127+N133+N139+N144+N149+N154+N159+N165+N169+N173+N177+N181+N185+N189+N193+N197+N201+N205+N209+N213+N217+N221+N225+N229+N233+N237+N241+N245+N249+N254+N258+N262+N266+N270+N274+N278</f>
        <v>0</v>
      </c>
      <c r="O282" s="271">
        <f t="shared" ref="O282:O283" si="9">O18+O23+O29+O33+O39+O48+O54+O58+O64+O68+O72+O78+O82+O90+O100+O105+O110+O117+O121+O127+O133+O139+O144+O149+O154+O159+O165+O169+O173+O177+O181+O185+O189+O193+O197+O201+O205+O209+O213+O217+O221+O225+O229+O233+O237+O241+O245+O249+O254+O258+O262+O266+O270+O274+O278</f>
        <v>0</v>
      </c>
      <c r="P282" s="271">
        <f t="shared" ref="P282:P283" si="10">P18+P23+P29+P33+P39+P48+P54+P58+P64+P68+P72+P78+P82+P90+P100+P105+P110+P117+P121+P127+P133+P139+P144+P149+P154+P159+P165+P169+P173+P177+P181+P185+P189+P193+P197+P201+P205+P209+P213+P217+P221+P225+P229+P233+P237+P241+P245+P249+P254+P258+P262+P266+P270+P274+P278</f>
        <v>0</v>
      </c>
      <c r="Q282" s="273">
        <f t="shared" ref="Q282:Q283" si="11">Q18+Q23+Q29+Q33+Q39+Q48+Q54+Q58+Q64+Q68+Q72+Q78+Q82+Q90+Q100+Q105+Q110+Q117+Q121+Q127+Q133+Q139+Q144+Q149+Q154+Q159+Q165+Q169+Q173+Q177+Q181+Q185+Q189+Q193+Q197+Q201+Q205+Q209+Q213+Q217+Q221+Q225+Q229+Q233+Q237+Q241+Q245+Q249+Q254+Q258+Q262+Q266+Q270+Q274+Q278</f>
        <v>0</v>
      </c>
      <c r="R282" s="273">
        <f t="shared" ref="R282:R283" si="12">R18+R23+R29+R33+R39+R48+R54+R58+R64+R68+R72+R78+R82+R90+R100+R105+R110+R117+R121+R127+R133+R139+R144+R149+R154+R159+R165+R169+R173+R177+R181+R185+R189+R193+R197+R201+R205+R209+R213+R217+R221+R225+R229+R233+R237+R241+R245+R249+R254+R258+R262+R266+R270+R274+R278</f>
        <v>19.5</v>
      </c>
    </row>
    <row r="283" spans="1:18" ht="34.5" hidden="1" customHeight="1">
      <c r="A283" s="876" t="s">
        <v>272</v>
      </c>
      <c r="B283" s="877"/>
      <c r="C283" s="877"/>
      <c r="D283" s="877"/>
      <c r="E283" s="878"/>
      <c r="F283" s="271">
        <f t="shared" si="0"/>
        <v>1.8</v>
      </c>
      <c r="G283" s="272"/>
      <c r="H283" s="271">
        <f t="shared" si="2"/>
        <v>0</v>
      </c>
      <c r="I283" s="271">
        <f t="shared" si="3"/>
        <v>0</v>
      </c>
      <c r="J283" s="271">
        <f t="shared" si="4"/>
        <v>0</v>
      </c>
      <c r="K283" s="271">
        <f t="shared" si="5"/>
        <v>0</v>
      </c>
      <c r="L283" s="271">
        <f t="shared" si="6"/>
        <v>0</v>
      </c>
      <c r="M283" s="271">
        <f t="shared" si="7"/>
        <v>0</v>
      </c>
      <c r="N283" s="271">
        <f t="shared" si="8"/>
        <v>0</v>
      </c>
      <c r="O283" s="271">
        <f t="shared" si="9"/>
        <v>0</v>
      </c>
      <c r="P283" s="271">
        <f t="shared" si="10"/>
        <v>0</v>
      </c>
      <c r="Q283" s="273">
        <f t="shared" si="11"/>
        <v>1.8</v>
      </c>
      <c r="R283" s="273">
        <f t="shared" si="12"/>
        <v>31.63</v>
      </c>
    </row>
    <row r="284" spans="1:18" ht="34.5" hidden="1" customHeight="1">
      <c r="A284" s="879" t="s">
        <v>273</v>
      </c>
      <c r="B284" s="880"/>
      <c r="C284" s="880"/>
      <c r="D284" s="880"/>
      <c r="E284" s="881"/>
      <c r="F284" s="274">
        <f>F281+F282</f>
        <v>0</v>
      </c>
      <c r="G284" s="275"/>
      <c r="H284" s="274">
        <f t="shared" ref="H284:R284" si="13">H281+H282</f>
        <v>0</v>
      </c>
      <c r="I284" s="274">
        <f t="shared" si="13"/>
        <v>0</v>
      </c>
      <c r="J284" s="274">
        <f t="shared" si="13"/>
        <v>0</v>
      </c>
      <c r="K284" s="274">
        <f t="shared" si="13"/>
        <v>0</v>
      </c>
      <c r="L284" s="274">
        <f t="shared" si="13"/>
        <v>0</v>
      </c>
      <c r="M284" s="274">
        <f t="shared" si="13"/>
        <v>0</v>
      </c>
      <c r="N284" s="274">
        <f t="shared" si="13"/>
        <v>0</v>
      </c>
      <c r="O284" s="274">
        <f t="shared" si="13"/>
        <v>0</v>
      </c>
      <c r="P284" s="274">
        <f t="shared" si="13"/>
        <v>0</v>
      </c>
      <c r="Q284" s="276">
        <f t="shared" si="13"/>
        <v>0</v>
      </c>
      <c r="R284" s="276">
        <f t="shared" si="13"/>
        <v>50.899999999999991</v>
      </c>
    </row>
    <row r="285" spans="1:18" ht="34.5" hidden="1" customHeight="1">
      <c r="A285" s="882" t="s">
        <v>274</v>
      </c>
      <c r="B285" s="883"/>
      <c r="C285" s="883"/>
      <c r="D285" s="883"/>
      <c r="E285" s="884"/>
      <c r="F285" s="888">
        <f>SUM(F281:F283)</f>
        <v>1.8</v>
      </c>
      <c r="G285" s="275"/>
      <c r="H285" s="888">
        <f t="shared" ref="H285:R285" si="14">H281+H282+H283</f>
        <v>0</v>
      </c>
      <c r="I285" s="888">
        <f t="shared" si="14"/>
        <v>0</v>
      </c>
      <c r="J285" s="888">
        <f t="shared" si="14"/>
        <v>0</v>
      </c>
      <c r="K285" s="888">
        <f t="shared" si="14"/>
        <v>0</v>
      </c>
      <c r="L285" s="888">
        <f t="shared" si="14"/>
        <v>0</v>
      </c>
      <c r="M285" s="888">
        <f t="shared" si="14"/>
        <v>0</v>
      </c>
      <c r="N285" s="888">
        <f t="shared" si="14"/>
        <v>0</v>
      </c>
      <c r="O285" s="888">
        <f t="shared" si="14"/>
        <v>0</v>
      </c>
      <c r="P285" s="888">
        <f t="shared" si="14"/>
        <v>0</v>
      </c>
      <c r="Q285" s="890">
        <f t="shared" si="14"/>
        <v>1.8</v>
      </c>
      <c r="R285" s="890">
        <f t="shared" si="14"/>
        <v>82.529999999999987</v>
      </c>
    </row>
    <row r="286" spans="1:18" ht="34.5" hidden="1" customHeight="1">
      <c r="A286" s="885"/>
      <c r="B286" s="886"/>
      <c r="C286" s="886"/>
      <c r="D286" s="886"/>
      <c r="E286" s="887"/>
      <c r="F286" s="889"/>
      <c r="G286" s="279"/>
      <c r="H286" s="889"/>
      <c r="I286" s="889"/>
      <c r="J286" s="889"/>
      <c r="K286" s="889"/>
      <c r="L286" s="889"/>
      <c r="M286" s="889"/>
      <c r="N286" s="889"/>
      <c r="O286" s="889"/>
      <c r="P286" s="889"/>
      <c r="Q286" s="891"/>
      <c r="R286" s="891"/>
    </row>
    <row r="287" spans="1:18" ht="34.5" hidden="1" customHeight="1">
      <c r="A287" s="892"/>
      <c r="B287" s="893"/>
      <c r="C287" s="893"/>
      <c r="D287" s="893"/>
      <c r="E287" s="893"/>
      <c r="F287" s="893"/>
      <c r="G287" s="894"/>
      <c r="H287" s="893"/>
      <c r="I287" s="893"/>
      <c r="J287" s="893"/>
      <c r="K287" s="893"/>
      <c r="L287" s="893"/>
      <c r="M287" s="893"/>
      <c r="N287" s="893"/>
      <c r="O287" s="893"/>
      <c r="P287" s="893"/>
      <c r="Q287" s="895"/>
      <c r="R287" s="280"/>
    </row>
    <row r="288" spans="1:18" ht="34.5" customHeight="1">
      <c r="A288" s="873" t="s">
        <v>275</v>
      </c>
      <c r="B288" s="874"/>
      <c r="C288" s="874"/>
      <c r="D288" s="874"/>
      <c r="E288" s="874"/>
      <c r="F288" s="875"/>
      <c r="G288" s="281"/>
      <c r="H288" s="282">
        <f t="shared" ref="H288:H292" si="15">H281</f>
        <v>0</v>
      </c>
      <c r="I288" s="282">
        <f t="shared" ref="I288:I292" si="16">I281+H288</f>
        <v>0</v>
      </c>
      <c r="J288" s="282">
        <f t="shared" ref="J288:J292" si="17">J281+I288</f>
        <v>0</v>
      </c>
      <c r="K288" s="282">
        <f t="shared" ref="K288:K292" si="18">K281+J288</f>
        <v>0</v>
      </c>
      <c r="L288" s="282">
        <f t="shared" ref="L288:L292" si="19">L281+K288</f>
        <v>0</v>
      </c>
      <c r="M288" s="282">
        <f t="shared" ref="M288:M292" si="20">M281+L288</f>
        <v>0</v>
      </c>
      <c r="N288" s="282">
        <f t="shared" ref="N288:N292" si="21">N281+M288</f>
        <v>0</v>
      </c>
      <c r="O288" s="282">
        <f t="shared" ref="O288:O292" si="22">O281+N288</f>
        <v>0</v>
      </c>
      <c r="P288" s="282">
        <f t="shared" ref="P288:P292" si="23">P281+O288</f>
        <v>0</v>
      </c>
      <c r="Q288" s="283">
        <f t="shared" ref="Q288:Q292" si="24">Q281+P288</f>
        <v>0</v>
      </c>
      <c r="R288" s="283"/>
    </row>
    <row r="289" spans="1:18" ht="34.5" customHeight="1">
      <c r="A289" s="896" t="s">
        <v>276</v>
      </c>
      <c r="B289" s="897"/>
      <c r="C289" s="897"/>
      <c r="D289" s="897"/>
      <c r="E289" s="897"/>
      <c r="F289" s="898"/>
      <c r="G289" s="284"/>
      <c r="H289" s="282">
        <f t="shared" si="15"/>
        <v>0</v>
      </c>
      <c r="I289" s="282">
        <f t="shared" si="16"/>
        <v>0</v>
      </c>
      <c r="J289" s="282">
        <f t="shared" si="17"/>
        <v>0</v>
      </c>
      <c r="K289" s="282">
        <f t="shared" si="18"/>
        <v>0</v>
      </c>
      <c r="L289" s="282">
        <f t="shared" si="19"/>
        <v>0</v>
      </c>
      <c r="M289" s="282">
        <f t="shared" si="20"/>
        <v>0</v>
      </c>
      <c r="N289" s="282">
        <f t="shared" si="21"/>
        <v>0</v>
      </c>
      <c r="O289" s="282">
        <f t="shared" si="22"/>
        <v>0</v>
      </c>
      <c r="P289" s="282">
        <f t="shared" si="23"/>
        <v>0</v>
      </c>
      <c r="Q289" s="283">
        <f t="shared" si="24"/>
        <v>0</v>
      </c>
      <c r="R289" s="283"/>
    </row>
    <row r="290" spans="1:18" ht="34.5" customHeight="1">
      <c r="A290" s="876" t="s">
        <v>277</v>
      </c>
      <c r="B290" s="877"/>
      <c r="C290" s="877"/>
      <c r="D290" s="877"/>
      <c r="E290" s="877"/>
      <c r="F290" s="878"/>
      <c r="G290" s="285"/>
      <c r="H290" s="282">
        <f t="shared" si="15"/>
        <v>0</v>
      </c>
      <c r="I290" s="282">
        <f t="shared" si="16"/>
        <v>0</v>
      </c>
      <c r="J290" s="282">
        <f t="shared" si="17"/>
        <v>0</v>
      </c>
      <c r="K290" s="282">
        <f t="shared" si="18"/>
        <v>0</v>
      </c>
      <c r="L290" s="282">
        <f t="shared" si="19"/>
        <v>0</v>
      </c>
      <c r="M290" s="282">
        <f t="shared" si="20"/>
        <v>0</v>
      </c>
      <c r="N290" s="282">
        <f t="shared" si="21"/>
        <v>0</v>
      </c>
      <c r="O290" s="282">
        <f t="shared" si="22"/>
        <v>0</v>
      </c>
      <c r="P290" s="282">
        <f t="shared" si="23"/>
        <v>0</v>
      </c>
      <c r="Q290" s="283">
        <f t="shared" si="24"/>
        <v>1.8</v>
      </c>
      <c r="R290" s="283"/>
    </row>
    <row r="291" spans="1:18" ht="34.5" customHeight="1">
      <c r="A291" s="879" t="s">
        <v>278</v>
      </c>
      <c r="B291" s="880"/>
      <c r="C291" s="880"/>
      <c r="D291" s="880"/>
      <c r="E291" s="880"/>
      <c r="F291" s="881"/>
      <c r="G291" s="277"/>
      <c r="H291" s="274">
        <f t="shared" si="15"/>
        <v>0</v>
      </c>
      <c r="I291" s="286">
        <f t="shared" si="16"/>
        <v>0</v>
      </c>
      <c r="J291" s="286">
        <f t="shared" si="17"/>
        <v>0</v>
      </c>
      <c r="K291" s="286">
        <f t="shared" si="18"/>
        <v>0</v>
      </c>
      <c r="L291" s="286">
        <f t="shared" si="19"/>
        <v>0</v>
      </c>
      <c r="M291" s="286">
        <f t="shared" si="20"/>
        <v>0</v>
      </c>
      <c r="N291" s="286">
        <f t="shared" si="21"/>
        <v>0</v>
      </c>
      <c r="O291" s="286">
        <f t="shared" si="22"/>
        <v>0</v>
      </c>
      <c r="P291" s="286">
        <f t="shared" si="23"/>
        <v>0</v>
      </c>
      <c r="Q291" s="287">
        <f t="shared" si="24"/>
        <v>0</v>
      </c>
      <c r="R291" s="287"/>
    </row>
    <row r="292" spans="1:18" ht="34.5" customHeight="1">
      <c r="A292" s="899" t="s">
        <v>279</v>
      </c>
      <c r="B292" s="900"/>
      <c r="C292" s="900"/>
      <c r="D292" s="900"/>
      <c r="E292" s="900"/>
      <c r="F292" s="901"/>
      <c r="G292" s="277"/>
      <c r="H292" s="275">
        <f t="shared" si="15"/>
        <v>0</v>
      </c>
      <c r="I292" s="290">
        <f t="shared" si="16"/>
        <v>0</v>
      </c>
      <c r="J292" s="290">
        <f t="shared" si="17"/>
        <v>0</v>
      </c>
      <c r="K292" s="290">
        <f t="shared" si="18"/>
        <v>0</v>
      </c>
      <c r="L292" s="290">
        <f t="shared" si="19"/>
        <v>0</v>
      </c>
      <c r="M292" s="290">
        <f t="shared" si="20"/>
        <v>0</v>
      </c>
      <c r="N292" s="290">
        <f t="shared" si="21"/>
        <v>0</v>
      </c>
      <c r="O292" s="290">
        <f t="shared" si="22"/>
        <v>0</v>
      </c>
      <c r="P292" s="290">
        <f t="shared" si="23"/>
        <v>0</v>
      </c>
      <c r="Q292" s="291">
        <f t="shared" si="24"/>
        <v>1.8</v>
      </c>
      <c r="R292" s="291"/>
    </row>
    <row r="293" spans="1:18" ht="34.5" customHeight="1">
      <c r="A293" s="892"/>
      <c r="B293" s="893"/>
      <c r="C293" s="893"/>
      <c r="D293" s="893"/>
      <c r="E293" s="893"/>
      <c r="F293" s="893"/>
      <c r="G293" s="894"/>
      <c r="H293" s="893"/>
      <c r="I293" s="893"/>
      <c r="J293" s="893"/>
      <c r="K293" s="893"/>
      <c r="L293" s="893"/>
      <c r="M293" s="893"/>
      <c r="N293" s="893"/>
      <c r="O293" s="893"/>
      <c r="P293" s="893"/>
      <c r="Q293" s="895"/>
      <c r="R293" s="280"/>
    </row>
    <row r="294" spans="1:18" ht="34.5" customHeight="1">
      <c r="A294" s="736" t="s">
        <v>280</v>
      </c>
      <c r="B294" s="737"/>
      <c r="C294" s="737"/>
      <c r="D294" s="737"/>
      <c r="E294" s="737"/>
      <c r="F294" s="737"/>
      <c r="G294" s="902"/>
      <c r="H294" s="737"/>
      <c r="I294" s="737"/>
      <c r="J294" s="737"/>
      <c r="K294" s="737"/>
      <c r="L294" s="737"/>
      <c r="M294" s="737"/>
      <c r="N294" s="737"/>
      <c r="O294" s="737"/>
      <c r="P294" s="737"/>
      <c r="Q294" s="903"/>
      <c r="R294" s="292"/>
    </row>
    <row r="295" spans="1:18" ht="34.5" customHeight="1">
      <c r="A295" s="904">
        <v>47</v>
      </c>
      <c r="B295" s="293" t="s">
        <v>281</v>
      </c>
      <c r="C295" s="907" t="s">
        <v>282</v>
      </c>
      <c r="D295" s="294"/>
      <c r="E295" s="910" t="s">
        <v>99</v>
      </c>
      <c r="F295" s="295" t="s">
        <v>283</v>
      </c>
      <c r="G295" s="296"/>
      <c r="H295" s="297"/>
      <c r="I295" s="298"/>
      <c r="J295" s="298"/>
      <c r="K295" s="298"/>
      <c r="L295" s="298"/>
      <c r="M295" s="298"/>
      <c r="N295" s="298"/>
      <c r="O295" s="298"/>
      <c r="P295" s="298"/>
      <c r="Q295" s="299"/>
      <c r="R295" s="297"/>
    </row>
    <row r="296" spans="1:18" ht="34.5" customHeight="1">
      <c r="A296" s="905"/>
      <c r="B296" s="301" t="s">
        <v>284</v>
      </c>
      <c r="C296" s="908"/>
      <c r="D296" s="302"/>
      <c r="E296" s="911"/>
      <c r="F296" s="303" t="s">
        <v>285</v>
      </c>
      <c r="G296" s="304"/>
      <c r="H296" s="305"/>
      <c r="I296" s="306"/>
      <c r="J296" s="306"/>
      <c r="K296" s="306"/>
      <c r="L296" s="306"/>
      <c r="M296" s="306"/>
      <c r="N296" s="306"/>
      <c r="O296" s="306"/>
      <c r="P296" s="306"/>
      <c r="Q296" s="307"/>
      <c r="R296" s="305"/>
    </row>
    <row r="297" spans="1:18" ht="34.5" customHeight="1">
      <c r="A297" s="905"/>
      <c r="B297" s="308" t="s">
        <v>286</v>
      </c>
      <c r="C297" s="908"/>
      <c r="D297" s="309"/>
      <c r="E297" s="911"/>
      <c r="F297" s="310" t="s">
        <v>53</v>
      </c>
      <c r="G297" s="151">
        <f>R297*O4</f>
        <v>1</v>
      </c>
      <c r="H297" s="311"/>
      <c r="I297" s="312"/>
      <c r="J297" s="312"/>
      <c r="K297" s="312"/>
      <c r="L297" s="312"/>
      <c r="M297" s="312"/>
      <c r="N297" s="312"/>
      <c r="O297" s="312"/>
      <c r="P297" s="312">
        <v>0</v>
      </c>
      <c r="Q297" s="313"/>
      <c r="R297" s="311">
        <v>1</v>
      </c>
    </row>
    <row r="298" spans="1:18" ht="34.5" customHeight="1">
      <c r="A298" s="905"/>
      <c r="B298" s="308" t="s">
        <v>287</v>
      </c>
      <c r="C298" s="908"/>
      <c r="D298" s="913" t="s">
        <v>288</v>
      </c>
      <c r="E298" s="911"/>
      <c r="F298" s="915"/>
      <c r="G298" s="315"/>
      <c r="H298" s="917"/>
      <c r="I298" s="918"/>
      <c r="J298" s="918"/>
      <c r="K298" s="918"/>
      <c r="L298" s="918"/>
      <c r="M298" s="918"/>
      <c r="N298" s="918"/>
      <c r="O298" s="918"/>
      <c r="P298" s="918"/>
      <c r="Q298" s="918"/>
      <c r="R298" s="316"/>
    </row>
    <row r="299" spans="1:18" ht="34.5" customHeight="1">
      <c r="A299" s="906"/>
      <c r="B299" s="317"/>
      <c r="C299" s="909"/>
      <c r="D299" s="914"/>
      <c r="E299" s="912"/>
      <c r="F299" s="916"/>
      <c r="G299" s="319"/>
      <c r="H299" s="919"/>
      <c r="I299" s="920"/>
      <c r="J299" s="920"/>
      <c r="K299" s="920"/>
      <c r="L299" s="920"/>
      <c r="M299" s="920"/>
      <c r="N299" s="920"/>
      <c r="O299" s="920"/>
      <c r="P299" s="920"/>
      <c r="Q299" s="920"/>
      <c r="R299" s="320"/>
    </row>
    <row r="300" spans="1:18" ht="34.5" customHeight="1">
      <c r="A300" s="904">
        <v>48</v>
      </c>
      <c r="B300" s="293" t="s">
        <v>289</v>
      </c>
      <c r="C300" s="907" t="s">
        <v>282</v>
      </c>
      <c r="D300" s="294"/>
      <c r="E300" s="910" t="s">
        <v>99</v>
      </c>
      <c r="F300" s="295" t="s">
        <v>283</v>
      </c>
      <c r="G300" s="296"/>
      <c r="H300" s="297"/>
      <c r="I300" s="298"/>
      <c r="J300" s="298"/>
      <c r="K300" s="298"/>
      <c r="L300" s="298"/>
      <c r="M300" s="298"/>
      <c r="N300" s="298"/>
      <c r="O300" s="298"/>
      <c r="P300" s="298"/>
      <c r="Q300" s="299"/>
      <c r="R300" s="297"/>
    </row>
    <row r="301" spans="1:18" ht="34.5" customHeight="1">
      <c r="A301" s="905"/>
      <c r="B301" s="301" t="s">
        <v>290</v>
      </c>
      <c r="C301" s="908"/>
      <c r="D301" s="302"/>
      <c r="E301" s="911"/>
      <c r="F301" s="303" t="s">
        <v>285</v>
      </c>
      <c r="G301" s="304"/>
      <c r="H301" s="305"/>
      <c r="I301" s="306"/>
      <c r="J301" s="306"/>
      <c r="K301" s="306"/>
      <c r="L301" s="306"/>
      <c r="M301" s="306"/>
      <c r="N301" s="306"/>
      <c r="O301" s="306"/>
      <c r="P301" s="306"/>
      <c r="Q301" s="307"/>
      <c r="R301" s="305"/>
    </row>
    <row r="302" spans="1:18" ht="34.5" customHeight="1">
      <c r="A302" s="905"/>
      <c r="B302" s="308" t="s">
        <v>291</v>
      </c>
      <c r="C302" s="908"/>
      <c r="D302" s="309"/>
      <c r="E302" s="911"/>
      <c r="F302" s="310" t="s">
        <v>53</v>
      </c>
      <c r="G302" s="151">
        <f>R302*O4</f>
        <v>0.55000000000000004</v>
      </c>
      <c r="H302" s="311"/>
      <c r="I302" s="312"/>
      <c r="J302" s="312"/>
      <c r="K302" s="312"/>
      <c r="L302" s="312"/>
      <c r="M302" s="312"/>
      <c r="N302" s="312"/>
      <c r="O302" s="312"/>
      <c r="P302" s="312">
        <v>0</v>
      </c>
      <c r="Q302" s="313"/>
      <c r="R302" s="311">
        <v>0.55000000000000004</v>
      </c>
    </row>
    <row r="303" spans="1:18" ht="34.5" customHeight="1">
      <c r="A303" s="905"/>
      <c r="B303" s="308" t="s">
        <v>292</v>
      </c>
      <c r="C303" s="908"/>
      <c r="D303" s="913" t="s">
        <v>293</v>
      </c>
      <c r="E303" s="911"/>
      <c r="F303" s="915"/>
      <c r="G303" s="315"/>
      <c r="H303" s="917"/>
      <c r="I303" s="918"/>
      <c r="J303" s="918"/>
      <c r="K303" s="918"/>
      <c r="L303" s="918"/>
      <c r="M303" s="918"/>
      <c r="N303" s="918"/>
      <c r="O303" s="918"/>
      <c r="P303" s="918"/>
      <c r="Q303" s="918"/>
      <c r="R303" s="316"/>
    </row>
    <row r="304" spans="1:18" ht="34.5" customHeight="1">
      <c r="A304" s="906"/>
      <c r="B304" s="317" t="s">
        <v>294</v>
      </c>
      <c r="C304" s="909"/>
      <c r="D304" s="914"/>
      <c r="E304" s="912"/>
      <c r="F304" s="916"/>
      <c r="G304" s="319"/>
      <c r="H304" s="919"/>
      <c r="I304" s="920"/>
      <c r="J304" s="920"/>
      <c r="K304" s="920"/>
      <c r="L304" s="920"/>
      <c r="M304" s="920"/>
      <c r="N304" s="920"/>
      <c r="O304" s="920"/>
      <c r="P304" s="920"/>
      <c r="Q304" s="920"/>
      <c r="R304" s="320"/>
    </row>
    <row r="305" spans="1:18" ht="34.5" customHeight="1">
      <c r="A305" s="904">
        <v>49</v>
      </c>
      <c r="B305" s="293" t="s">
        <v>295</v>
      </c>
      <c r="C305" s="907" t="s">
        <v>296</v>
      </c>
      <c r="D305" s="294"/>
      <c r="E305" s="910" t="s">
        <v>99</v>
      </c>
      <c r="F305" s="295" t="s">
        <v>283</v>
      </c>
      <c r="G305" s="296"/>
      <c r="H305" s="297"/>
      <c r="I305" s="298"/>
      <c r="J305" s="298"/>
      <c r="K305" s="298"/>
      <c r="L305" s="298"/>
      <c r="M305" s="298"/>
      <c r="N305" s="298"/>
      <c r="O305" s="298"/>
      <c r="P305" s="298"/>
      <c r="Q305" s="299"/>
      <c r="R305" s="297"/>
    </row>
    <row r="306" spans="1:18" ht="34.5" customHeight="1">
      <c r="A306" s="905"/>
      <c r="B306" s="301" t="s">
        <v>297</v>
      </c>
      <c r="C306" s="908"/>
      <c r="D306" s="302"/>
      <c r="E306" s="911"/>
      <c r="F306" s="303" t="s">
        <v>285</v>
      </c>
      <c r="G306" s="304"/>
      <c r="H306" s="305"/>
      <c r="I306" s="306"/>
      <c r="J306" s="306"/>
      <c r="K306" s="306"/>
      <c r="L306" s="306"/>
      <c r="M306" s="306"/>
      <c r="N306" s="306"/>
      <c r="O306" s="306"/>
      <c r="P306" s="306"/>
      <c r="Q306" s="307"/>
      <c r="R306" s="305"/>
    </row>
    <row r="307" spans="1:18" ht="34.5" customHeight="1">
      <c r="A307" s="905"/>
      <c r="B307" s="308" t="s">
        <v>298</v>
      </c>
      <c r="C307" s="908"/>
      <c r="D307" s="321"/>
      <c r="E307" s="911"/>
      <c r="F307" s="310" t="s">
        <v>53</v>
      </c>
      <c r="G307" s="151">
        <f>R307*O4</f>
        <v>2</v>
      </c>
      <c r="H307" s="311"/>
      <c r="I307" s="312"/>
      <c r="J307" s="312"/>
      <c r="K307" s="312"/>
      <c r="L307" s="312"/>
      <c r="M307" s="312"/>
      <c r="N307" s="312"/>
      <c r="O307" s="322"/>
      <c r="P307" s="312">
        <v>0</v>
      </c>
      <c r="Q307" s="313"/>
      <c r="R307" s="311">
        <v>2</v>
      </c>
    </row>
    <row r="308" spans="1:18" ht="34.5" customHeight="1">
      <c r="A308" s="905"/>
      <c r="B308" s="308" t="s">
        <v>299</v>
      </c>
      <c r="C308" s="908"/>
      <c r="D308" s="321" t="s">
        <v>300</v>
      </c>
      <c r="E308" s="911"/>
      <c r="F308" s="915"/>
      <c r="G308" s="315"/>
      <c r="H308" s="917"/>
      <c r="I308" s="918"/>
      <c r="J308" s="918"/>
      <c r="K308" s="918"/>
      <c r="L308" s="918"/>
      <c r="M308" s="918"/>
      <c r="N308" s="918"/>
      <c r="O308" s="918"/>
      <c r="P308" s="918"/>
      <c r="Q308" s="918"/>
      <c r="R308" s="316"/>
    </row>
    <row r="309" spans="1:18" ht="34.5" customHeight="1">
      <c r="A309" s="906"/>
      <c r="B309" s="317" t="s">
        <v>301</v>
      </c>
      <c r="C309" s="909"/>
      <c r="D309" s="317" t="s">
        <v>302</v>
      </c>
      <c r="E309" s="912"/>
      <c r="F309" s="916"/>
      <c r="G309" s="319"/>
      <c r="H309" s="919"/>
      <c r="I309" s="920"/>
      <c r="J309" s="920"/>
      <c r="K309" s="920"/>
      <c r="L309" s="920"/>
      <c r="M309" s="920"/>
      <c r="N309" s="920"/>
      <c r="O309" s="920"/>
      <c r="P309" s="920"/>
      <c r="Q309" s="920"/>
      <c r="R309" s="320"/>
    </row>
    <row r="310" spans="1:18" ht="34.5" customHeight="1">
      <c r="A310" s="904">
        <v>50</v>
      </c>
      <c r="B310" s="293" t="s">
        <v>303</v>
      </c>
      <c r="C310" s="907" t="s">
        <v>304</v>
      </c>
      <c r="D310" s="294"/>
      <c r="E310" s="921" t="s">
        <v>99</v>
      </c>
      <c r="F310" s="295" t="s">
        <v>283</v>
      </c>
      <c r="G310" s="296"/>
      <c r="H310" s="297"/>
      <c r="I310" s="298"/>
      <c r="J310" s="298"/>
      <c r="K310" s="298"/>
      <c r="L310" s="298"/>
      <c r="M310" s="298"/>
      <c r="N310" s="298"/>
      <c r="O310" s="298"/>
      <c r="P310" s="298"/>
      <c r="Q310" s="299"/>
      <c r="R310" s="297"/>
    </row>
    <row r="311" spans="1:18" ht="34.5" customHeight="1">
      <c r="A311" s="905"/>
      <c r="B311" s="308" t="s">
        <v>305</v>
      </c>
      <c r="C311" s="908"/>
      <c r="D311" s="302"/>
      <c r="E311" s="922"/>
      <c r="F311" s="303" t="s">
        <v>285</v>
      </c>
      <c r="G311" s="304"/>
      <c r="H311" s="305"/>
      <c r="I311" s="306"/>
      <c r="J311" s="306"/>
      <c r="K311" s="306"/>
      <c r="L311" s="322"/>
      <c r="M311" s="306"/>
      <c r="N311" s="306"/>
      <c r="O311" s="306"/>
      <c r="P311" s="306"/>
      <c r="Q311" s="307"/>
      <c r="R311" s="305"/>
    </row>
    <row r="312" spans="1:18" ht="34.5" customHeight="1">
      <c r="A312" s="905"/>
      <c r="B312" s="308" t="s">
        <v>306</v>
      </c>
      <c r="C312" s="908"/>
      <c r="D312" s="309"/>
      <c r="E312" s="922"/>
      <c r="F312" s="310" t="s">
        <v>53</v>
      </c>
      <c r="G312" s="151">
        <f>R312*O4</f>
        <v>0.5</v>
      </c>
      <c r="H312" s="311"/>
      <c r="I312" s="312"/>
      <c r="J312" s="312"/>
      <c r="K312" s="312"/>
      <c r="L312" s="312"/>
      <c r="M312" s="312"/>
      <c r="N312" s="312"/>
      <c r="O312" s="312"/>
      <c r="P312" s="312">
        <v>0</v>
      </c>
      <c r="Q312" s="313"/>
      <c r="R312" s="311">
        <v>0.5</v>
      </c>
    </row>
    <row r="313" spans="1:18" ht="34.5" customHeight="1">
      <c r="A313" s="905"/>
      <c r="B313" s="308"/>
      <c r="C313" s="908"/>
      <c r="D313" s="913" t="s">
        <v>307</v>
      </c>
      <c r="E313" s="922"/>
      <c r="F313" s="915"/>
      <c r="G313" s="315"/>
      <c r="H313" s="917"/>
      <c r="I313" s="918"/>
      <c r="J313" s="918"/>
      <c r="K313" s="918"/>
      <c r="L313" s="918"/>
      <c r="M313" s="918"/>
      <c r="N313" s="918"/>
      <c r="O313" s="918"/>
      <c r="P313" s="918"/>
      <c r="Q313" s="918"/>
      <c r="R313" s="316"/>
    </row>
    <row r="314" spans="1:18" ht="34.5" customHeight="1">
      <c r="A314" s="905"/>
      <c r="B314" s="324"/>
      <c r="C314" s="908"/>
      <c r="D314" s="913"/>
      <c r="E314" s="922"/>
      <c r="F314" s="925"/>
      <c r="G314" s="326"/>
      <c r="H314" s="927"/>
      <c r="I314" s="928"/>
      <c r="J314" s="928"/>
      <c r="K314" s="928"/>
      <c r="L314" s="928"/>
      <c r="M314" s="928"/>
      <c r="N314" s="928"/>
      <c r="O314" s="928"/>
      <c r="P314" s="928"/>
      <c r="Q314" s="928"/>
      <c r="R314" s="327"/>
    </row>
    <row r="315" spans="1:18" ht="34.5" customHeight="1">
      <c r="A315" s="906"/>
      <c r="B315" s="328"/>
      <c r="C315" s="909"/>
      <c r="D315" s="924"/>
      <c r="E315" s="923"/>
      <c r="F315" s="926"/>
      <c r="G315" s="329"/>
      <c r="H315" s="929"/>
      <c r="I315" s="930"/>
      <c r="J315" s="930"/>
      <c r="K315" s="930"/>
      <c r="L315" s="930"/>
      <c r="M315" s="930"/>
      <c r="N315" s="930"/>
      <c r="O315" s="930"/>
      <c r="P315" s="930"/>
      <c r="Q315" s="930"/>
      <c r="R315" s="330"/>
    </row>
    <row r="316" spans="1:18" ht="34.5" customHeight="1">
      <c r="A316" s="904">
        <v>51</v>
      </c>
      <c r="B316" s="293" t="s">
        <v>308</v>
      </c>
      <c r="C316" s="907" t="s">
        <v>309</v>
      </c>
      <c r="D316" s="294"/>
      <c r="E316" s="921" t="s">
        <v>99</v>
      </c>
      <c r="F316" s="295" t="s">
        <v>283</v>
      </c>
      <c r="G316" s="296"/>
      <c r="H316" s="297"/>
      <c r="I316" s="298"/>
      <c r="J316" s="298"/>
      <c r="K316" s="298"/>
      <c r="L316" s="298"/>
      <c r="M316" s="298"/>
      <c r="N316" s="298"/>
      <c r="O316" s="298"/>
      <c r="P316" s="298"/>
      <c r="Q316" s="299"/>
      <c r="R316" s="297"/>
    </row>
    <row r="317" spans="1:18" ht="34.5" customHeight="1">
      <c r="A317" s="905"/>
      <c r="B317" s="9" t="s">
        <v>310</v>
      </c>
      <c r="C317" s="908"/>
      <c r="D317" s="302"/>
      <c r="E317" s="922"/>
      <c r="F317" s="303" t="s">
        <v>285</v>
      </c>
      <c r="G317" s="304"/>
      <c r="H317" s="305"/>
      <c r="I317" s="306"/>
      <c r="J317" s="306"/>
      <c r="K317" s="306"/>
      <c r="L317" s="306"/>
      <c r="M317" s="306"/>
      <c r="N317" s="306"/>
      <c r="O317" s="306"/>
      <c r="P317" s="306"/>
      <c r="Q317" s="307"/>
      <c r="R317" s="305"/>
    </row>
    <row r="318" spans="1:18" ht="34.5" customHeight="1">
      <c r="A318" s="905"/>
      <c r="B318" s="308" t="s">
        <v>311</v>
      </c>
      <c r="C318" s="908"/>
      <c r="D318" s="309"/>
      <c r="E318" s="922"/>
      <c r="F318" s="310" t="s">
        <v>53</v>
      </c>
      <c r="G318" s="151">
        <f>R318*O4</f>
        <v>1</v>
      </c>
      <c r="H318" s="311"/>
      <c r="I318" s="312"/>
      <c r="J318" s="312"/>
      <c r="K318" s="312"/>
      <c r="L318" s="312"/>
      <c r="M318" s="312"/>
      <c r="N318" s="312"/>
      <c r="O318" s="312"/>
      <c r="P318" s="312">
        <v>0</v>
      </c>
      <c r="Q318" s="313"/>
      <c r="R318" s="311">
        <v>1</v>
      </c>
    </row>
    <row r="319" spans="1:18" ht="34.5" customHeight="1">
      <c r="A319" s="905"/>
      <c r="B319" s="308" t="s">
        <v>312</v>
      </c>
      <c r="C319" s="908"/>
      <c r="D319" s="913" t="s">
        <v>313</v>
      </c>
      <c r="E319" s="922"/>
      <c r="F319" s="915"/>
      <c r="G319" s="315"/>
      <c r="H319" s="917"/>
      <c r="I319" s="918"/>
      <c r="J319" s="918"/>
      <c r="K319" s="918"/>
      <c r="L319" s="918"/>
      <c r="M319" s="918"/>
      <c r="N319" s="918"/>
      <c r="O319" s="918"/>
      <c r="P319" s="918"/>
      <c r="Q319" s="918"/>
      <c r="R319" s="316"/>
    </row>
    <row r="320" spans="1:18" ht="34.5" customHeight="1">
      <c r="A320" s="931"/>
      <c r="B320" s="317" t="s">
        <v>314</v>
      </c>
      <c r="C320" s="909"/>
      <c r="D320" s="932"/>
      <c r="E320" s="923"/>
      <c r="F320" s="916"/>
      <c r="G320" s="319"/>
      <c r="H320" s="919"/>
      <c r="I320" s="920"/>
      <c r="J320" s="920"/>
      <c r="K320" s="920"/>
      <c r="L320" s="920"/>
      <c r="M320" s="920"/>
      <c r="N320" s="920"/>
      <c r="O320" s="920"/>
      <c r="P320" s="920"/>
      <c r="Q320" s="920"/>
      <c r="R320" s="320"/>
    </row>
    <row r="321" spans="1:18" ht="34.5" customHeight="1">
      <c r="A321" s="904">
        <v>52</v>
      </c>
      <c r="B321" s="293" t="s">
        <v>315</v>
      </c>
      <c r="C321" s="907" t="s">
        <v>309</v>
      </c>
      <c r="D321" s="294"/>
      <c r="E321" s="921" t="s">
        <v>99</v>
      </c>
      <c r="F321" s="295" t="s">
        <v>283</v>
      </c>
      <c r="G321" s="296"/>
      <c r="H321" s="297"/>
      <c r="I321" s="298"/>
      <c r="J321" s="298"/>
      <c r="K321" s="298"/>
      <c r="L321" s="298"/>
      <c r="M321" s="298"/>
      <c r="N321" s="298"/>
      <c r="O321" s="298"/>
      <c r="P321" s="298"/>
      <c r="Q321" s="299"/>
      <c r="R321" s="297"/>
    </row>
    <row r="322" spans="1:18" ht="75" customHeight="1">
      <c r="A322" s="905"/>
      <c r="B322" s="301" t="s">
        <v>316</v>
      </c>
      <c r="C322" s="908"/>
      <c r="D322" s="302"/>
      <c r="E322" s="922"/>
      <c r="F322" s="303" t="s">
        <v>285</v>
      </c>
      <c r="G322" s="304"/>
      <c r="H322" s="305"/>
      <c r="I322" s="306"/>
      <c r="J322" s="306"/>
      <c r="K322" s="306"/>
      <c r="L322" s="306"/>
      <c r="M322" s="306"/>
      <c r="N322" s="306"/>
      <c r="O322" s="306"/>
      <c r="P322" s="306"/>
      <c r="Q322" s="307"/>
      <c r="R322" s="305"/>
    </row>
    <row r="323" spans="1:18" ht="34.5" customHeight="1">
      <c r="A323" s="905"/>
      <c r="B323" s="331" t="s">
        <v>317</v>
      </c>
      <c r="C323" s="908"/>
      <c r="D323" s="309"/>
      <c r="E323" s="922"/>
      <c r="F323" s="310" t="s">
        <v>53</v>
      </c>
      <c r="G323" s="151">
        <f>R323*O4</f>
        <v>1</v>
      </c>
      <c r="H323" s="311"/>
      <c r="I323" s="312"/>
      <c r="J323" s="312"/>
      <c r="K323" s="312"/>
      <c r="L323" s="312"/>
      <c r="M323" s="312"/>
      <c r="N323" s="312"/>
      <c r="O323" s="322"/>
      <c r="P323" s="312">
        <v>0</v>
      </c>
      <c r="Q323" s="313"/>
      <c r="R323" s="311">
        <v>1</v>
      </c>
    </row>
    <row r="324" spans="1:18" ht="34.5" customHeight="1">
      <c r="A324" s="905"/>
      <c r="B324" s="308" t="s">
        <v>318</v>
      </c>
      <c r="C324" s="908"/>
      <c r="D324" s="913" t="s">
        <v>319</v>
      </c>
      <c r="E324" s="922"/>
      <c r="F324" s="915"/>
      <c r="G324" s="315"/>
      <c r="H324" s="917"/>
      <c r="I324" s="918"/>
      <c r="J324" s="918"/>
      <c r="K324" s="918"/>
      <c r="L324" s="918"/>
      <c r="M324" s="918"/>
      <c r="N324" s="918"/>
      <c r="O324" s="918"/>
      <c r="P324" s="918"/>
      <c r="Q324" s="918"/>
      <c r="R324" s="316"/>
    </row>
    <row r="325" spans="1:18" ht="34.5" customHeight="1">
      <c r="A325" s="905"/>
      <c r="B325" s="308" t="s">
        <v>320</v>
      </c>
      <c r="C325" s="908"/>
      <c r="D325" s="913"/>
      <c r="E325" s="922"/>
      <c r="F325" s="925"/>
      <c r="G325" s="326"/>
      <c r="H325" s="927"/>
      <c r="I325" s="928"/>
      <c r="J325" s="928"/>
      <c r="K325" s="928"/>
      <c r="L325" s="928"/>
      <c r="M325" s="928"/>
      <c r="N325" s="928"/>
      <c r="O325" s="928"/>
      <c r="P325" s="928"/>
      <c r="Q325" s="928"/>
      <c r="R325" s="327"/>
    </row>
    <row r="326" spans="1:18" ht="34.5" customHeight="1">
      <c r="A326" s="931"/>
      <c r="B326" s="317" t="s">
        <v>321</v>
      </c>
      <c r="C326" s="909"/>
      <c r="D326" s="932"/>
      <c r="E326" s="923"/>
      <c r="F326" s="916"/>
      <c r="G326" s="319"/>
      <c r="H326" s="919"/>
      <c r="I326" s="920"/>
      <c r="J326" s="920"/>
      <c r="K326" s="920"/>
      <c r="L326" s="920"/>
      <c r="M326" s="920"/>
      <c r="N326" s="920"/>
      <c r="O326" s="920"/>
      <c r="P326" s="920"/>
      <c r="Q326" s="920"/>
      <c r="R326" s="320"/>
    </row>
    <row r="327" spans="1:18" ht="34.5" customHeight="1">
      <c r="A327" s="904">
        <v>53</v>
      </c>
      <c r="B327" s="293" t="s">
        <v>322</v>
      </c>
      <c r="C327" s="907" t="s">
        <v>323</v>
      </c>
      <c r="D327" s="294"/>
      <c r="E327" s="921" t="s">
        <v>99</v>
      </c>
      <c r="F327" s="295" t="s">
        <v>283</v>
      </c>
      <c r="G327" s="296"/>
      <c r="H327" s="297"/>
      <c r="I327" s="298"/>
      <c r="J327" s="298"/>
      <c r="K327" s="298"/>
      <c r="L327" s="298"/>
      <c r="M327" s="298"/>
      <c r="N327" s="298"/>
      <c r="O327" s="298"/>
      <c r="P327" s="298"/>
      <c r="Q327" s="299"/>
      <c r="R327" s="297"/>
    </row>
    <row r="328" spans="1:18" ht="34.5" customHeight="1">
      <c r="A328" s="905"/>
      <c r="B328" s="308" t="s">
        <v>324</v>
      </c>
      <c r="C328" s="908"/>
      <c r="D328" s="302"/>
      <c r="E328" s="922"/>
      <c r="F328" s="303" t="s">
        <v>285</v>
      </c>
      <c r="G328" s="304"/>
      <c r="H328" s="305"/>
      <c r="I328" s="306"/>
      <c r="J328" s="306"/>
      <c r="K328" s="306"/>
      <c r="L328" s="306"/>
      <c r="M328" s="306"/>
      <c r="N328" s="306"/>
      <c r="O328" s="306"/>
      <c r="P328" s="306"/>
      <c r="Q328" s="307"/>
      <c r="R328" s="305"/>
    </row>
    <row r="329" spans="1:18" ht="34.5" customHeight="1">
      <c r="A329" s="905"/>
      <c r="B329" s="308" t="s">
        <v>325</v>
      </c>
      <c r="C329" s="908"/>
      <c r="D329" s="309"/>
      <c r="E329" s="922"/>
      <c r="F329" s="310" t="s">
        <v>53</v>
      </c>
      <c r="G329" s="151">
        <f>R329*O4</f>
        <v>0.56000000000000005</v>
      </c>
      <c r="H329" s="311"/>
      <c r="I329" s="312"/>
      <c r="J329" s="312"/>
      <c r="K329" s="312"/>
      <c r="L329" s="312"/>
      <c r="M329" s="312"/>
      <c r="N329" s="312"/>
      <c r="O329" s="322"/>
      <c r="P329" s="312">
        <v>0</v>
      </c>
      <c r="Q329" s="313"/>
      <c r="R329" s="311">
        <v>0.56000000000000005</v>
      </c>
    </row>
    <row r="330" spans="1:18" ht="34.5" customHeight="1">
      <c r="A330" s="905"/>
      <c r="B330" s="308" t="s">
        <v>326</v>
      </c>
      <c r="C330" s="908"/>
      <c r="D330" s="913" t="s">
        <v>327</v>
      </c>
      <c r="E330" s="922"/>
      <c r="F330" s="915"/>
      <c r="G330" s="315"/>
      <c r="H330" s="917"/>
      <c r="I330" s="918"/>
      <c r="J330" s="918"/>
      <c r="K330" s="918"/>
      <c r="L330" s="918"/>
      <c r="M330" s="918"/>
      <c r="N330" s="918"/>
      <c r="O330" s="918"/>
      <c r="P330" s="918"/>
      <c r="Q330" s="918"/>
      <c r="R330" s="316"/>
    </row>
    <row r="331" spans="1:18" ht="34.5" customHeight="1">
      <c r="A331" s="906"/>
      <c r="B331" s="317" t="s">
        <v>328</v>
      </c>
      <c r="C331" s="909"/>
      <c r="D331" s="924"/>
      <c r="E331" s="923"/>
      <c r="F331" s="926"/>
      <c r="G331" s="329"/>
      <c r="H331" s="929"/>
      <c r="I331" s="930"/>
      <c r="J331" s="930"/>
      <c r="K331" s="930"/>
      <c r="L331" s="930"/>
      <c r="M331" s="930"/>
      <c r="N331" s="930"/>
      <c r="O331" s="930"/>
      <c r="P331" s="930"/>
      <c r="Q331" s="930"/>
      <c r="R331" s="330"/>
    </row>
    <row r="332" spans="1:18" ht="34.5" customHeight="1">
      <c r="A332" s="904">
        <v>54</v>
      </c>
      <c r="B332" s="293" t="s">
        <v>329</v>
      </c>
      <c r="C332" s="907" t="s">
        <v>323</v>
      </c>
      <c r="D332" s="294"/>
      <c r="E332" s="910" t="s">
        <v>99</v>
      </c>
      <c r="F332" s="295" t="s">
        <v>283</v>
      </c>
      <c r="G332" s="296"/>
      <c r="H332" s="297"/>
      <c r="I332" s="298"/>
      <c r="J332" s="298"/>
      <c r="K332" s="298"/>
      <c r="L332" s="298"/>
      <c r="M332" s="298"/>
      <c r="N332" s="298"/>
      <c r="O332" s="298"/>
      <c r="P332" s="298"/>
      <c r="Q332" s="299"/>
      <c r="R332" s="297"/>
    </row>
    <row r="333" spans="1:18" ht="34.5" customHeight="1">
      <c r="A333" s="905"/>
      <c r="B333" s="301" t="s">
        <v>330</v>
      </c>
      <c r="C333" s="908"/>
      <c r="D333" s="302"/>
      <c r="E333" s="911"/>
      <c r="F333" s="303" t="s">
        <v>285</v>
      </c>
      <c r="G333" s="304"/>
      <c r="H333" s="305"/>
      <c r="I333" s="306"/>
      <c r="J333" s="306"/>
      <c r="K333" s="306"/>
      <c r="L333" s="306"/>
      <c r="M333" s="306"/>
      <c r="N333" s="306"/>
      <c r="O333" s="306"/>
      <c r="P333" s="306"/>
      <c r="Q333" s="307"/>
      <c r="R333" s="305"/>
    </row>
    <row r="334" spans="1:18" ht="34.5" customHeight="1">
      <c r="A334" s="905"/>
      <c r="B334" s="308" t="s">
        <v>331</v>
      </c>
      <c r="C334" s="908"/>
      <c r="D334" s="309"/>
      <c r="E334" s="911"/>
      <c r="F334" s="310" t="s">
        <v>53</v>
      </c>
      <c r="G334" s="151">
        <f>R334*O4</f>
        <v>1.5</v>
      </c>
      <c r="H334" s="311"/>
      <c r="I334" s="312"/>
      <c r="J334" s="312"/>
      <c r="K334" s="312"/>
      <c r="L334" s="312"/>
      <c r="M334" s="312"/>
      <c r="N334" s="312"/>
      <c r="O334" s="312"/>
      <c r="P334" s="312">
        <v>0</v>
      </c>
      <c r="Q334" s="313"/>
      <c r="R334" s="311">
        <v>1.5</v>
      </c>
    </row>
    <row r="335" spans="1:18" ht="34.5" customHeight="1">
      <c r="A335" s="905"/>
      <c r="B335" s="308" t="s">
        <v>332</v>
      </c>
      <c r="C335" s="908"/>
      <c r="D335" s="933" t="s">
        <v>333</v>
      </c>
      <c r="E335" s="911"/>
      <c r="F335" s="915"/>
      <c r="G335" s="315"/>
      <c r="H335" s="917"/>
      <c r="I335" s="918"/>
      <c r="J335" s="918"/>
      <c r="K335" s="918"/>
      <c r="L335" s="918"/>
      <c r="M335" s="918"/>
      <c r="N335" s="918"/>
      <c r="O335" s="918"/>
      <c r="P335" s="918"/>
      <c r="Q335" s="918"/>
      <c r="R335" s="316"/>
    </row>
    <row r="336" spans="1:18" ht="34.5" customHeight="1">
      <c r="A336" s="906"/>
      <c r="B336" s="317" t="s">
        <v>334</v>
      </c>
      <c r="C336" s="909"/>
      <c r="D336" s="886"/>
      <c r="E336" s="912"/>
      <c r="F336" s="934"/>
      <c r="G336" s="332"/>
      <c r="H336" s="929"/>
      <c r="I336" s="930"/>
      <c r="J336" s="930"/>
      <c r="K336" s="930"/>
      <c r="L336" s="930"/>
      <c r="M336" s="930"/>
      <c r="N336" s="930"/>
      <c r="O336" s="930"/>
      <c r="P336" s="930"/>
      <c r="Q336" s="930"/>
      <c r="R336" s="330"/>
    </row>
    <row r="337" spans="1:18" ht="34.5" customHeight="1">
      <c r="A337" s="904">
        <v>55</v>
      </c>
      <c r="B337" s="293" t="s">
        <v>335</v>
      </c>
      <c r="C337" s="333"/>
      <c r="D337" s="294"/>
      <c r="E337" s="921" t="s">
        <v>99</v>
      </c>
      <c r="F337" s="295" t="s">
        <v>283</v>
      </c>
      <c r="G337" s="296"/>
      <c r="H337" s="297"/>
      <c r="I337" s="298"/>
      <c r="J337" s="298"/>
      <c r="K337" s="298"/>
      <c r="L337" s="298"/>
      <c r="M337" s="298"/>
      <c r="N337" s="298"/>
      <c r="O337" s="298"/>
      <c r="P337" s="298"/>
      <c r="Q337" s="299"/>
      <c r="R337" s="297"/>
    </row>
    <row r="338" spans="1:18" ht="34.5" customHeight="1">
      <c r="A338" s="905"/>
      <c r="B338" s="301" t="s">
        <v>336</v>
      </c>
      <c r="C338" s="301" t="s">
        <v>337</v>
      </c>
      <c r="D338" s="302" t="s">
        <v>338</v>
      </c>
      <c r="E338" s="922"/>
      <c r="F338" s="334" t="s">
        <v>339</v>
      </c>
      <c r="G338" s="335"/>
      <c r="H338" s="305"/>
      <c r="I338" s="306"/>
      <c r="J338" s="306"/>
      <c r="K338" s="306"/>
      <c r="L338" s="306"/>
      <c r="M338" s="306"/>
      <c r="N338" s="306"/>
      <c r="O338" s="306"/>
      <c r="P338" s="306"/>
      <c r="Q338" s="307"/>
      <c r="R338" s="305"/>
    </row>
    <row r="339" spans="1:18" ht="34.5" customHeight="1">
      <c r="A339" s="905"/>
      <c r="B339" s="308" t="s">
        <v>340</v>
      </c>
      <c r="C339" s="301" t="s">
        <v>341</v>
      </c>
      <c r="D339" s="309"/>
      <c r="E339" s="922"/>
      <c r="F339" s="310" t="s">
        <v>342</v>
      </c>
      <c r="G339" s="151">
        <f>R339*O4</f>
        <v>1.1000000000000001</v>
      </c>
      <c r="H339" s="311"/>
      <c r="I339" s="312"/>
      <c r="J339" s="312"/>
      <c r="K339" s="312"/>
      <c r="L339" s="312"/>
      <c r="M339" s="312"/>
      <c r="N339" s="312"/>
      <c r="O339" s="322"/>
      <c r="P339" s="312">
        <v>0</v>
      </c>
      <c r="Q339" s="313"/>
      <c r="R339" s="311">
        <v>1.1000000000000001</v>
      </c>
    </row>
    <row r="340" spans="1:18" ht="34.5" customHeight="1">
      <c r="A340" s="905"/>
      <c r="B340" s="9" t="s">
        <v>343</v>
      </c>
      <c r="C340" s="301"/>
      <c r="D340" s="314" t="s">
        <v>344</v>
      </c>
      <c r="E340" s="922"/>
      <c r="F340" s="915"/>
      <c r="G340" s="315"/>
      <c r="H340" s="917"/>
      <c r="I340" s="918"/>
      <c r="J340" s="918"/>
      <c r="K340" s="918"/>
      <c r="L340" s="918"/>
      <c r="M340" s="918"/>
      <c r="N340" s="918"/>
      <c r="O340" s="918"/>
      <c r="P340" s="918"/>
      <c r="Q340" s="918"/>
      <c r="R340" s="316"/>
    </row>
    <row r="341" spans="1:18" ht="34.5" customHeight="1">
      <c r="A341" s="935"/>
      <c r="B341" s="317" t="s">
        <v>345</v>
      </c>
      <c r="C341" s="337"/>
      <c r="D341" s="338" t="s">
        <v>346</v>
      </c>
      <c r="E341" s="923"/>
      <c r="F341" s="916"/>
      <c r="G341" s="319"/>
      <c r="H341" s="919"/>
      <c r="I341" s="920"/>
      <c r="J341" s="920"/>
      <c r="K341" s="920"/>
      <c r="L341" s="920"/>
      <c r="M341" s="920"/>
      <c r="N341" s="920"/>
      <c r="O341" s="920"/>
      <c r="P341" s="920"/>
      <c r="Q341" s="920"/>
      <c r="R341" s="320"/>
    </row>
    <row r="342" spans="1:18" ht="34.5" customHeight="1">
      <c r="A342" s="936">
        <v>56</v>
      </c>
      <c r="B342" s="293" t="s">
        <v>347</v>
      </c>
      <c r="C342" s="937" t="s">
        <v>348</v>
      </c>
      <c r="D342" s="340" t="s">
        <v>349</v>
      </c>
      <c r="E342" s="921" t="s">
        <v>48</v>
      </c>
      <c r="F342" s="295" t="s">
        <v>283</v>
      </c>
      <c r="G342" s="151">
        <f>R342*O4</f>
        <v>0.15</v>
      </c>
      <c r="H342" s="297"/>
      <c r="I342" s="298">
        <v>0</v>
      </c>
      <c r="J342" s="298"/>
      <c r="K342" s="298"/>
      <c r="L342" s="298"/>
      <c r="M342" s="298"/>
      <c r="N342" s="298"/>
      <c r="O342" s="298"/>
      <c r="P342" s="298"/>
      <c r="Q342" s="299"/>
      <c r="R342" s="297">
        <v>0.15</v>
      </c>
    </row>
    <row r="343" spans="1:18" ht="34.5" customHeight="1">
      <c r="A343" s="905"/>
      <c r="B343" s="308" t="s">
        <v>350</v>
      </c>
      <c r="C343" s="938"/>
      <c r="D343" s="341"/>
      <c r="E343" s="922"/>
      <c r="F343" s="303" t="s">
        <v>285</v>
      </c>
      <c r="G343" s="304"/>
      <c r="H343" s="305"/>
      <c r="I343" s="306"/>
      <c r="J343" s="306"/>
      <c r="K343" s="306"/>
      <c r="L343" s="322"/>
      <c r="M343" s="306"/>
      <c r="N343" s="306"/>
      <c r="O343" s="306"/>
      <c r="P343" s="306"/>
      <c r="Q343" s="307"/>
      <c r="R343" s="305"/>
    </row>
    <row r="344" spans="1:18" ht="34.5" customHeight="1">
      <c r="A344" s="905"/>
      <c r="B344" s="308" t="s">
        <v>351</v>
      </c>
      <c r="C344" s="938"/>
      <c r="D344" s="342"/>
      <c r="E344" s="922"/>
      <c r="F344" s="310" t="s">
        <v>53</v>
      </c>
      <c r="G344" s="343"/>
      <c r="H344" s="311"/>
      <c r="I344" s="312"/>
      <c r="J344" s="312"/>
      <c r="K344" s="312"/>
      <c r="L344" s="312"/>
      <c r="M344" s="312"/>
      <c r="N344" s="312"/>
      <c r="O344" s="312"/>
      <c r="P344" s="312"/>
      <c r="Q344" s="313"/>
      <c r="R344" s="311"/>
    </row>
    <row r="345" spans="1:18" ht="34.5" customHeight="1">
      <c r="A345" s="905"/>
      <c r="B345" s="308" t="s">
        <v>352</v>
      </c>
      <c r="C345" s="938"/>
      <c r="D345" s="913"/>
      <c r="E345" s="922"/>
      <c r="F345" s="915"/>
      <c r="G345" s="315"/>
      <c r="H345" s="917"/>
      <c r="I345" s="918"/>
      <c r="J345" s="918"/>
      <c r="K345" s="918"/>
      <c r="L345" s="918"/>
      <c r="M345" s="918"/>
      <c r="N345" s="918"/>
      <c r="O345" s="918"/>
      <c r="P345" s="918"/>
      <c r="Q345" s="918"/>
      <c r="R345" s="316"/>
    </row>
    <row r="346" spans="1:18" ht="34.5" customHeight="1">
      <c r="A346" s="905"/>
      <c r="B346" s="308" t="s">
        <v>353</v>
      </c>
      <c r="C346" s="938"/>
      <c r="D346" s="913"/>
      <c r="E346" s="922"/>
      <c r="F346" s="925"/>
      <c r="G346" s="326"/>
      <c r="H346" s="927"/>
      <c r="I346" s="928"/>
      <c r="J346" s="928"/>
      <c r="K346" s="928"/>
      <c r="L346" s="928"/>
      <c r="M346" s="928"/>
      <c r="N346" s="928"/>
      <c r="O346" s="928"/>
      <c r="P346" s="928"/>
      <c r="Q346" s="928"/>
      <c r="R346" s="327"/>
    </row>
    <row r="347" spans="1:18" ht="34.5" customHeight="1">
      <c r="A347" s="905"/>
      <c r="B347" s="308"/>
      <c r="C347" s="939"/>
      <c r="D347" s="924"/>
      <c r="E347" s="940"/>
      <c r="F347" s="926"/>
      <c r="G347" s="329"/>
      <c r="H347" s="929"/>
      <c r="I347" s="930"/>
      <c r="J347" s="930"/>
      <c r="K347" s="930"/>
      <c r="L347" s="930"/>
      <c r="M347" s="930"/>
      <c r="N347" s="930"/>
      <c r="O347" s="930"/>
      <c r="P347" s="930"/>
      <c r="Q347" s="930"/>
      <c r="R347" s="330"/>
    </row>
    <row r="348" spans="1:18" ht="34.5" customHeight="1">
      <c r="A348" s="905"/>
      <c r="B348" s="308"/>
      <c r="C348" s="937" t="s">
        <v>348</v>
      </c>
      <c r="D348" s="345" t="s">
        <v>354</v>
      </c>
      <c r="E348" s="941" t="s">
        <v>48</v>
      </c>
      <c r="F348" s="346" t="s">
        <v>283</v>
      </c>
      <c r="G348" s="151">
        <f>R348*O4</f>
        <v>0.15</v>
      </c>
      <c r="H348" s="297"/>
      <c r="I348" s="298">
        <v>0</v>
      </c>
      <c r="J348" s="298"/>
      <c r="K348" s="298"/>
      <c r="L348" s="298"/>
      <c r="M348" s="298"/>
      <c r="N348" s="298"/>
      <c r="O348" s="298"/>
      <c r="P348" s="298"/>
      <c r="Q348" s="299"/>
      <c r="R348" s="297">
        <v>0.15</v>
      </c>
    </row>
    <row r="349" spans="1:18" ht="34.5" customHeight="1">
      <c r="A349" s="905"/>
      <c r="B349" s="308"/>
      <c r="C349" s="938"/>
      <c r="D349" s="347"/>
      <c r="E349" s="942"/>
      <c r="F349" s="348" t="s">
        <v>285</v>
      </c>
      <c r="G349" s="349"/>
      <c r="H349" s="305"/>
      <c r="I349" s="306"/>
      <c r="J349" s="306"/>
      <c r="K349" s="306"/>
      <c r="L349" s="322"/>
      <c r="M349" s="306"/>
      <c r="N349" s="306"/>
      <c r="O349" s="306"/>
      <c r="P349" s="306"/>
      <c r="Q349" s="307"/>
      <c r="R349" s="305"/>
    </row>
    <row r="350" spans="1:18" ht="34.5" customHeight="1">
      <c r="A350" s="905"/>
      <c r="B350" s="308"/>
      <c r="C350" s="938"/>
      <c r="D350" s="350"/>
      <c r="E350" s="942"/>
      <c r="F350" s="351" t="s">
        <v>53</v>
      </c>
      <c r="G350" s="352"/>
      <c r="H350" s="311"/>
      <c r="I350" s="312"/>
      <c r="J350" s="312"/>
      <c r="K350" s="312"/>
      <c r="L350" s="312"/>
      <c r="M350" s="312"/>
      <c r="N350" s="312"/>
      <c r="O350" s="312"/>
      <c r="P350" s="312"/>
      <c r="Q350" s="313"/>
      <c r="R350" s="311"/>
    </row>
    <row r="351" spans="1:18" ht="34.5" customHeight="1">
      <c r="A351" s="905"/>
      <c r="B351" s="308"/>
      <c r="C351" s="938"/>
      <c r="D351" s="913"/>
      <c r="E351" s="942"/>
      <c r="F351" s="944"/>
      <c r="G351" s="353"/>
      <c r="H351" s="917"/>
      <c r="I351" s="918"/>
      <c r="J351" s="918"/>
      <c r="K351" s="918"/>
      <c r="L351" s="918"/>
      <c r="M351" s="918"/>
      <c r="N351" s="918"/>
      <c r="O351" s="918"/>
      <c r="P351" s="918"/>
      <c r="Q351" s="918"/>
      <c r="R351" s="316"/>
    </row>
    <row r="352" spans="1:18" ht="34.5" customHeight="1">
      <c r="A352" s="905"/>
      <c r="B352" s="308"/>
      <c r="C352" s="938"/>
      <c r="D352" s="913"/>
      <c r="E352" s="942"/>
      <c r="F352" s="945"/>
      <c r="G352" s="354"/>
      <c r="H352" s="927"/>
      <c r="I352" s="928"/>
      <c r="J352" s="928"/>
      <c r="K352" s="928"/>
      <c r="L352" s="928"/>
      <c r="M352" s="928"/>
      <c r="N352" s="928"/>
      <c r="O352" s="928"/>
      <c r="P352" s="928"/>
      <c r="Q352" s="928"/>
      <c r="R352" s="327"/>
    </row>
    <row r="353" spans="1:18" ht="34.5" customHeight="1">
      <c r="A353" s="935"/>
      <c r="B353" s="355"/>
      <c r="C353" s="939"/>
      <c r="D353" s="924"/>
      <c r="E353" s="943"/>
      <c r="F353" s="946"/>
      <c r="G353" s="356"/>
      <c r="H353" s="929"/>
      <c r="I353" s="930"/>
      <c r="J353" s="930"/>
      <c r="K353" s="930"/>
      <c r="L353" s="930"/>
      <c r="M353" s="930"/>
      <c r="N353" s="930"/>
      <c r="O353" s="930"/>
      <c r="P353" s="930"/>
      <c r="Q353" s="930"/>
      <c r="R353" s="330"/>
    </row>
    <row r="354" spans="1:18" ht="34.5" customHeight="1">
      <c r="A354" s="947">
        <v>57</v>
      </c>
      <c r="B354" s="357" t="s">
        <v>347</v>
      </c>
      <c r="C354" s="950" t="s">
        <v>355</v>
      </c>
      <c r="D354" s="294" t="s">
        <v>356</v>
      </c>
      <c r="E354" s="953" t="s">
        <v>48</v>
      </c>
      <c r="F354" s="295" t="s">
        <v>283</v>
      </c>
      <c r="G354" s="151">
        <f>R354*O4</f>
        <v>0.15</v>
      </c>
      <c r="H354" s="297"/>
      <c r="I354" s="298">
        <v>0</v>
      </c>
      <c r="J354" s="298"/>
      <c r="K354" s="298"/>
      <c r="L354" s="298"/>
      <c r="M354" s="298"/>
      <c r="N354" s="298"/>
      <c r="O354" s="298"/>
      <c r="P354" s="298"/>
      <c r="Q354" s="299"/>
      <c r="R354" s="297">
        <v>0.15</v>
      </c>
    </row>
    <row r="355" spans="1:18" ht="34.5" customHeight="1">
      <c r="A355" s="948"/>
      <c r="B355" s="359" t="s">
        <v>350</v>
      </c>
      <c r="C355" s="951"/>
      <c r="D355" s="302"/>
      <c r="E355" s="922"/>
      <c r="F355" s="303" t="s">
        <v>285</v>
      </c>
      <c r="G355" s="304"/>
      <c r="H355" s="305"/>
      <c r="I355" s="306"/>
      <c r="J355" s="306"/>
      <c r="K355" s="306"/>
      <c r="L355" s="322"/>
      <c r="M355" s="306"/>
      <c r="N355" s="306"/>
      <c r="O355" s="306"/>
      <c r="P355" s="306"/>
      <c r="Q355" s="307"/>
      <c r="R355" s="305"/>
    </row>
    <row r="356" spans="1:18" ht="34.5" customHeight="1">
      <c r="A356" s="948"/>
      <c r="B356" s="359" t="s">
        <v>351</v>
      </c>
      <c r="C356" s="951"/>
      <c r="D356" s="309"/>
      <c r="E356" s="922"/>
      <c r="F356" s="310" t="s">
        <v>53</v>
      </c>
      <c r="G356" s="343"/>
      <c r="H356" s="311"/>
      <c r="I356" s="312"/>
      <c r="J356" s="312"/>
      <c r="K356" s="312"/>
      <c r="L356" s="312"/>
      <c r="M356" s="312"/>
      <c r="N356" s="312"/>
      <c r="O356" s="312"/>
      <c r="P356" s="312"/>
      <c r="Q356" s="313"/>
      <c r="R356" s="311"/>
    </row>
    <row r="357" spans="1:18" ht="34.5" customHeight="1">
      <c r="A357" s="948"/>
      <c r="B357" s="359" t="s">
        <v>352</v>
      </c>
      <c r="C357" s="951"/>
      <c r="D357" s="913"/>
      <c r="E357" s="922"/>
      <c r="F357" s="915"/>
      <c r="G357" s="315"/>
      <c r="H357" s="917"/>
      <c r="I357" s="918"/>
      <c r="J357" s="918"/>
      <c r="K357" s="918"/>
      <c r="L357" s="918"/>
      <c r="M357" s="918"/>
      <c r="N357" s="918"/>
      <c r="O357" s="918"/>
      <c r="P357" s="918"/>
      <c r="Q357" s="918"/>
      <c r="R357" s="316"/>
    </row>
    <row r="358" spans="1:18" ht="34.5" customHeight="1">
      <c r="A358" s="948"/>
      <c r="B358" s="359" t="s">
        <v>353</v>
      </c>
      <c r="C358" s="951"/>
      <c r="D358" s="913"/>
      <c r="E358" s="922"/>
      <c r="F358" s="925"/>
      <c r="G358" s="326"/>
      <c r="H358" s="927"/>
      <c r="I358" s="928"/>
      <c r="J358" s="928"/>
      <c r="K358" s="928"/>
      <c r="L358" s="928"/>
      <c r="M358" s="928"/>
      <c r="N358" s="928"/>
      <c r="O358" s="928"/>
      <c r="P358" s="928"/>
      <c r="Q358" s="928"/>
      <c r="R358" s="327"/>
    </row>
    <row r="359" spans="1:18" ht="34.5" customHeight="1">
      <c r="A359" s="948"/>
      <c r="B359" s="360"/>
      <c r="C359" s="952"/>
      <c r="D359" s="924"/>
      <c r="E359" s="923"/>
      <c r="F359" s="926"/>
      <c r="G359" s="329"/>
      <c r="H359" s="929"/>
      <c r="I359" s="930"/>
      <c r="J359" s="930"/>
      <c r="K359" s="930"/>
      <c r="L359" s="930"/>
      <c r="M359" s="930"/>
      <c r="N359" s="930"/>
      <c r="O359" s="930"/>
      <c r="P359" s="930"/>
      <c r="Q359" s="930"/>
      <c r="R359" s="330"/>
    </row>
    <row r="360" spans="1:18" ht="34.5" customHeight="1">
      <c r="A360" s="948"/>
      <c r="B360" s="359"/>
      <c r="C360" s="954" t="s">
        <v>355</v>
      </c>
      <c r="D360" s="294" t="s">
        <v>354</v>
      </c>
      <c r="E360" s="921" t="s">
        <v>48</v>
      </c>
      <c r="F360" s="295" t="s">
        <v>283</v>
      </c>
      <c r="G360" s="151">
        <f>R360*O4</f>
        <v>0.15</v>
      </c>
      <c r="H360" s="297"/>
      <c r="I360" s="298">
        <v>0</v>
      </c>
      <c r="J360" s="298"/>
      <c r="K360" s="298"/>
      <c r="L360" s="298"/>
      <c r="M360" s="298"/>
      <c r="N360" s="298"/>
      <c r="O360" s="298"/>
      <c r="P360" s="298"/>
      <c r="Q360" s="299"/>
      <c r="R360" s="297">
        <v>0.15</v>
      </c>
    </row>
    <row r="361" spans="1:18" ht="34.5" customHeight="1">
      <c r="A361" s="948"/>
      <c r="B361" s="359"/>
      <c r="C361" s="951"/>
      <c r="D361" s="302"/>
      <c r="E361" s="922"/>
      <c r="F361" s="303" t="s">
        <v>285</v>
      </c>
      <c r="G361" s="304"/>
      <c r="H361" s="305"/>
      <c r="I361" s="306"/>
      <c r="J361" s="306"/>
      <c r="K361" s="306"/>
      <c r="L361" s="322"/>
      <c r="M361" s="306"/>
      <c r="N361" s="306"/>
      <c r="O361" s="306"/>
      <c r="P361" s="306"/>
      <c r="Q361" s="307"/>
      <c r="R361" s="305"/>
    </row>
    <row r="362" spans="1:18" ht="34.5" customHeight="1">
      <c r="A362" s="948"/>
      <c r="B362" s="359"/>
      <c r="C362" s="951"/>
      <c r="D362" s="309"/>
      <c r="E362" s="922"/>
      <c r="F362" s="310" t="s">
        <v>53</v>
      </c>
      <c r="G362" s="343"/>
      <c r="H362" s="311"/>
      <c r="I362" s="312"/>
      <c r="J362" s="312"/>
      <c r="K362" s="312"/>
      <c r="L362" s="312"/>
      <c r="M362" s="312"/>
      <c r="N362" s="312"/>
      <c r="O362" s="312"/>
      <c r="P362" s="312"/>
      <c r="Q362" s="313"/>
      <c r="R362" s="311"/>
    </row>
    <row r="363" spans="1:18" ht="34.5" customHeight="1">
      <c r="A363" s="948"/>
      <c r="B363" s="359"/>
      <c r="C363" s="951"/>
      <c r="D363" s="913"/>
      <c r="E363" s="922"/>
      <c r="F363" s="915"/>
      <c r="G363" s="315"/>
      <c r="H363" s="917"/>
      <c r="I363" s="918"/>
      <c r="J363" s="918"/>
      <c r="K363" s="918"/>
      <c r="L363" s="918"/>
      <c r="M363" s="918"/>
      <c r="N363" s="918"/>
      <c r="O363" s="918"/>
      <c r="P363" s="918"/>
      <c r="Q363" s="918"/>
      <c r="R363" s="316"/>
    </row>
    <row r="364" spans="1:18" ht="34.5" customHeight="1">
      <c r="A364" s="948"/>
      <c r="B364" s="359"/>
      <c r="C364" s="951"/>
      <c r="D364" s="913"/>
      <c r="E364" s="922"/>
      <c r="F364" s="925"/>
      <c r="G364" s="326"/>
      <c r="H364" s="927"/>
      <c r="I364" s="928"/>
      <c r="J364" s="928"/>
      <c r="K364" s="928"/>
      <c r="L364" s="928"/>
      <c r="M364" s="928"/>
      <c r="N364" s="928"/>
      <c r="O364" s="928"/>
      <c r="P364" s="928"/>
      <c r="Q364" s="928"/>
      <c r="R364" s="327"/>
    </row>
    <row r="365" spans="1:18" ht="34.5" customHeight="1">
      <c r="A365" s="949"/>
      <c r="B365" s="361"/>
      <c r="C365" s="952"/>
      <c r="D365" s="924"/>
      <c r="E365" s="923"/>
      <c r="F365" s="926"/>
      <c r="G365" s="329"/>
      <c r="H365" s="929"/>
      <c r="I365" s="930"/>
      <c r="J365" s="930"/>
      <c r="K365" s="930"/>
      <c r="L365" s="930"/>
      <c r="M365" s="930"/>
      <c r="N365" s="930"/>
      <c r="O365" s="930"/>
      <c r="P365" s="930"/>
      <c r="Q365" s="930"/>
      <c r="R365" s="330"/>
    </row>
    <row r="366" spans="1:18" ht="34.5" customHeight="1">
      <c r="A366" s="936">
        <v>58</v>
      </c>
      <c r="B366" s="362" t="s">
        <v>357</v>
      </c>
      <c r="C366" s="333"/>
      <c r="D366" s="294"/>
      <c r="E366" s="955" t="s">
        <v>99</v>
      </c>
      <c r="F366" s="295" t="s">
        <v>283</v>
      </c>
      <c r="G366" s="296"/>
      <c r="H366" s="297"/>
      <c r="I366" s="298"/>
      <c r="J366" s="298"/>
      <c r="K366" s="298"/>
      <c r="L366" s="298"/>
      <c r="M366" s="298"/>
      <c r="N366" s="298"/>
      <c r="O366" s="298"/>
      <c r="P366" s="298"/>
      <c r="Q366" s="299"/>
      <c r="R366" s="297"/>
    </row>
    <row r="367" spans="1:18" ht="34.5" customHeight="1">
      <c r="A367" s="905"/>
      <c r="B367" s="301" t="s">
        <v>358</v>
      </c>
      <c r="C367" s="301" t="s">
        <v>359</v>
      </c>
      <c r="D367" s="302"/>
      <c r="E367" s="956"/>
      <c r="F367" s="303" t="s">
        <v>285</v>
      </c>
      <c r="G367" s="304"/>
      <c r="H367" s="305"/>
      <c r="I367" s="306"/>
      <c r="J367" s="306"/>
      <c r="K367" s="306"/>
      <c r="L367" s="306"/>
      <c r="M367" s="306"/>
      <c r="N367" s="306"/>
      <c r="O367" s="306"/>
      <c r="P367" s="306"/>
      <c r="Q367" s="307"/>
      <c r="R367" s="305"/>
    </row>
    <row r="368" spans="1:18" ht="34.5" customHeight="1">
      <c r="A368" s="905"/>
      <c r="B368" s="324" t="s">
        <v>360</v>
      </c>
      <c r="C368" s="301" t="s">
        <v>361</v>
      </c>
      <c r="D368" s="309"/>
      <c r="E368" s="956"/>
      <c r="F368" s="363" t="s">
        <v>342</v>
      </c>
      <c r="G368" s="151">
        <f>R368*O4</f>
        <v>1</v>
      </c>
      <c r="H368" s="364"/>
      <c r="I368" s="365"/>
      <c r="J368" s="365"/>
      <c r="K368" s="365"/>
      <c r="L368" s="365"/>
      <c r="M368" s="365"/>
      <c r="N368" s="365"/>
      <c r="O368" s="10"/>
      <c r="P368" s="365">
        <v>0</v>
      </c>
      <c r="Q368" s="366"/>
      <c r="R368" s="364">
        <v>1</v>
      </c>
    </row>
    <row r="369" spans="1:18" ht="34.5" customHeight="1">
      <c r="A369" s="905"/>
      <c r="B369" s="308" t="s">
        <v>362</v>
      </c>
      <c r="C369" s="301" t="s">
        <v>363</v>
      </c>
      <c r="D369" s="913" t="s">
        <v>364</v>
      </c>
      <c r="E369" s="956"/>
      <c r="F369" s="959"/>
      <c r="G369" s="367"/>
      <c r="H369" s="962"/>
      <c r="I369" s="963"/>
      <c r="J369" s="963"/>
      <c r="K369" s="963"/>
      <c r="L369" s="963"/>
      <c r="M369" s="963"/>
      <c r="N369" s="963"/>
      <c r="O369" s="963"/>
      <c r="P369" s="963"/>
      <c r="Q369" s="964"/>
      <c r="R369" s="368"/>
    </row>
    <row r="370" spans="1:18" ht="34.5" customHeight="1">
      <c r="A370" s="905"/>
      <c r="B370" s="308" t="s">
        <v>365</v>
      </c>
      <c r="C370" s="301"/>
      <c r="D370" s="913"/>
      <c r="E370" s="956"/>
      <c r="F370" s="960"/>
      <c r="G370" s="369"/>
      <c r="H370" s="965"/>
      <c r="I370" s="928"/>
      <c r="J370" s="928"/>
      <c r="K370" s="928"/>
      <c r="L370" s="928"/>
      <c r="M370" s="928"/>
      <c r="N370" s="928"/>
      <c r="O370" s="928"/>
      <c r="P370" s="928"/>
      <c r="Q370" s="966"/>
      <c r="R370" s="370"/>
    </row>
    <row r="371" spans="1:18" ht="34.5" customHeight="1">
      <c r="A371" s="906"/>
      <c r="B371" s="317" t="s">
        <v>366</v>
      </c>
      <c r="C371" s="318"/>
      <c r="D371" s="958"/>
      <c r="E371" s="957"/>
      <c r="F371" s="961"/>
      <c r="G371" s="371"/>
      <c r="H371" s="967"/>
      <c r="I371" s="968"/>
      <c r="J371" s="968"/>
      <c r="K371" s="968"/>
      <c r="L371" s="968"/>
      <c r="M371" s="968"/>
      <c r="N371" s="968"/>
      <c r="O371" s="968"/>
      <c r="P371" s="968"/>
      <c r="Q371" s="969"/>
      <c r="R371" s="372"/>
    </row>
    <row r="372" spans="1:18" ht="34.5" customHeight="1">
      <c r="A372" s="904">
        <v>59</v>
      </c>
      <c r="B372" s="970" t="s">
        <v>367</v>
      </c>
      <c r="C372" s="973" t="s">
        <v>368</v>
      </c>
      <c r="D372" s="294" t="s">
        <v>267</v>
      </c>
      <c r="E372" s="921" t="s">
        <v>203</v>
      </c>
      <c r="F372" s="373" t="s">
        <v>283</v>
      </c>
      <c r="G372" s="151">
        <f>R372*O4</f>
        <v>0.8</v>
      </c>
      <c r="H372" s="374"/>
      <c r="I372" s="375">
        <v>0</v>
      </c>
      <c r="J372" s="375"/>
      <c r="K372" s="375"/>
      <c r="L372" s="375"/>
      <c r="M372" s="375"/>
      <c r="N372" s="375"/>
      <c r="O372" s="375"/>
      <c r="P372" s="375"/>
      <c r="Q372" s="376"/>
      <c r="R372" s="374">
        <v>0.8</v>
      </c>
    </row>
    <row r="373" spans="1:18" ht="34.5" customHeight="1">
      <c r="A373" s="905"/>
      <c r="B373" s="971"/>
      <c r="C373" s="974"/>
      <c r="D373" s="302"/>
      <c r="E373" s="922"/>
      <c r="F373" s="303" t="s">
        <v>285</v>
      </c>
      <c r="G373" s="304"/>
      <c r="H373" s="305"/>
      <c r="I373" s="306"/>
      <c r="J373" s="306"/>
      <c r="K373" s="306"/>
      <c r="L373" s="306"/>
      <c r="M373" s="306"/>
      <c r="N373" s="306"/>
      <c r="O373" s="306"/>
      <c r="P373" s="306"/>
      <c r="Q373" s="307"/>
      <c r="R373" s="305"/>
    </row>
    <row r="374" spans="1:18" ht="34.5" customHeight="1">
      <c r="A374" s="905"/>
      <c r="B374" s="971"/>
      <c r="C374" s="974"/>
      <c r="D374" s="309"/>
      <c r="E374" s="922"/>
      <c r="F374" s="310" t="s">
        <v>342</v>
      </c>
      <c r="G374" s="343"/>
      <c r="H374" s="311"/>
      <c r="I374" s="312"/>
      <c r="J374" s="312"/>
      <c r="K374" s="312"/>
      <c r="L374" s="312"/>
      <c r="M374" s="312"/>
      <c r="N374" s="312"/>
      <c r="O374" s="312"/>
      <c r="P374" s="312"/>
      <c r="Q374" s="313"/>
      <c r="R374" s="311"/>
    </row>
    <row r="375" spans="1:18" ht="34.5" customHeight="1">
      <c r="A375" s="905"/>
      <c r="B375" s="971"/>
      <c r="C375" s="974"/>
      <c r="D375" s="314"/>
      <c r="E375" s="922"/>
      <c r="F375" s="915"/>
      <c r="G375" s="315"/>
      <c r="H375" s="917"/>
      <c r="I375" s="918"/>
      <c r="J375" s="918"/>
      <c r="K375" s="918"/>
      <c r="L375" s="918"/>
      <c r="M375" s="918"/>
      <c r="N375" s="918"/>
      <c r="O375" s="918"/>
      <c r="P375" s="918"/>
      <c r="Q375" s="918"/>
      <c r="R375" s="316"/>
    </row>
    <row r="376" spans="1:18" ht="34.5" customHeight="1">
      <c r="A376" s="906"/>
      <c r="B376" s="972"/>
      <c r="C376" s="975"/>
      <c r="D376" s="338"/>
      <c r="E376" s="923"/>
      <c r="F376" s="916"/>
      <c r="G376" s="319"/>
      <c r="H376" s="919"/>
      <c r="I376" s="920"/>
      <c r="J376" s="920"/>
      <c r="K376" s="920"/>
      <c r="L376" s="920"/>
      <c r="M376" s="920"/>
      <c r="N376" s="920"/>
      <c r="O376" s="920"/>
      <c r="P376" s="920"/>
      <c r="Q376" s="920"/>
      <c r="R376" s="320"/>
    </row>
    <row r="377" spans="1:18" ht="34.5" customHeight="1">
      <c r="A377" s="904">
        <v>60</v>
      </c>
      <c r="B377" s="970" t="s">
        <v>369</v>
      </c>
      <c r="C377" s="973" t="s">
        <v>368</v>
      </c>
      <c r="D377" s="294" t="s">
        <v>370</v>
      </c>
      <c r="E377" s="921" t="s">
        <v>203</v>
      </c>
      <c r="F377" s="295" t="s">
        <v>283</v>
      </c>
      <c r="G377" s="151">
        <f>R377*O4</f>
        <v>0.6</v>
      </c>
      <c r="H377" s="297"/>
      <c r="I377" s="298">
        <v>0</v>
      </c>
      <c r="J377" s="298"/>
      <c r="K377" s="298"/>
      <c r="L377" s="298"/>
      <c r="M377" s="298"/>
      <c r="N377" s="298"/>
      <c r="O377" s="298"/>
      <c r="P377" s="298"/>
      <c r="Q377" s="299"/>
      <c r="R377" s="297">
        <v>0.6</v>
      </c>
    </row>
    <row r="378" spans="1:18" ht="34.5" customHeight="1">
      <c r="A378" s="905"/>
      <c r="B378" s="971"/>
      <c r="C378" s="974"/>
      <c r="D378" s="302"/>
      <c r="E378" s="922"/>
      <c r="F378" s="303" t="s">
        <v>285</v>
      </c>
      <c r="G378" s="304"/>
      <c r="H378" s="305"/>
      <c r="I378" s="306"/>
      <c r="J378" s="306"/>
      <c r="K378" s="306"/>
      <c r="L378" s="306"/>
      <c r="M378" s="306"/>
      <c r="N378" s="306"/>
      <c r="O378" s="306"/>
      <c r="P378" s="306"/>
      <c r="Q378" s="307"/>
      <c r="R378" s="305"/>
    </row>
    <row r="379" spans="1:18" ht="34.5" customHeight="1">
      <c r="A379" s="905"/>
      <c r="B379" s="971"/>
      <c r="C379" s="974"/>
      <c r="D379" s="309"/>
      <c r="E379" s="922"/>
      <c r="F379" s="310" t="s">
        <v>342</v>
      </c>
      <c r="G379" s="343"/>
      <c r="H379" s="311"/>
      <c r="I379" s="312"/>
      <c r="J379" s="312"/>
      <c r="K379" s="312"/>
      <c r="L379" s="312"/>
      <c r="M379" s="312"/>
      <c r="N379" s="312"/>
      <c r="O379" s="312"/>
      <c r="P379" s="312"/>
      <c r="Q379" s="313"/>
      <c r="R379" s="311"/>
    </row>
    <row r="380" spans="1:18" ht="34.5" customHeight="1">
      <c r="A380" s="905"/>
      <c r="B380" s="971"/>
      <c r="C380" s="974"/>
      <c r="D380" s="976"/>
      <c r="E380" s="922"/>
      <c r="F380" s="915"/>
      <c r="G380" s="315"/>
      <c r="H380" s="917"/>
      <c r="I380" s="918"/>
      <c r="J380" s="918"/>
      <c r="K380" s="918"/>
      <c r="L380" s="918"/>
      <c r="M380" s="918"/>
      <c r="N380" s="918"/>
      <c r="O380" s="918"/>
      <c r="P380" s="918"/>
      <c r="Q380" s="918"/>
      <c r="R380" s="316"/>
    </row>
    <row r="381" spans="1:18" ht="34.5" customHeight="1">
      <c r="A381" s="905"/>
      <c r="B381" s="971"/>
      <c r="C381" s="974"/>
      <c r="D381" s="976"/>
      <c r="E381" s="922"/>
      <c r="F381" s="977"/>
      <c r="G381" s="381"/>
      <c r="H381" s="978"/>
      <c r="I381" s="979"/>
      <c r="J381" s="979"/>
      <c r="K381" s="979"/>
      <c r="L381" s="979"/>
      <c r="M381" s="979"/>
      <c r="N381" s="979"/>
      <c r="O381" s="979"/>
      <c r="P381" s="979"/>
      <c r="Q381" s="979"/>
      <c r="R381" s="384"/>
    </row>
    <row r="382" spans="1:18" ht="34.5" customHeight="1">
      <c r="A382" s="339"/>
      <c r="B382" s="385"/>
      <c r="C382" s="386"/>
      <c r="D382" s="387"/>
      <c r="E382" s="358"/>
      <c r="F382" s="388"/>
      <c r="G382" s="389"/>
      <c r="H382" s="390"/>
      <c r="I382" s="391"/>
      <c r="J382" s="391"/>
      <c r="K382" s="391"/>
      <c r="L382" s="391"/>
      <c r="M382" s="391"/>
      <c r="N382" s="391"/>
      <c r="O382" s="391"/>
      <c r="P382" s="391"/>
      <c r="Q382" s="391"/>
      <c r="R382" s="392"/>
    </row>
    <row r="383" spans="1:18" ht="34.5" customHeight="1">
      <c r="A383" s="300"/>
      <c r="B383" s="377"/>
      <c r="C383" s="378"/>
      <c r="D383" s="379"/>
      <c r="E383" s="323"/>
      <c r="F383" s="380"/>
      <c r="G383" s="381"/>
      <c r="H383" s="382"/>
      <c r="I383" s="383"/>
      <c r="J383" s="383"/>
      <c r="K383" s="383"/>
      <c r="L383" s="383"/>
      <c r="M383" s="383"/>
      <c r="N383" s="383"/>
      <c r="O383" s="383"/>
      <c r="P383" s="383"/>
      <c r="Q383" s="383"/>
      <c r="R383" s="393"/>
    </row>
    <row r="384" spans="1:18" ht="34.5" customHeight="1">
      <c r="A384" s="300"/>
      <c r="B384" s="377"/>
      <c r="C384" s="378"/>
      <c r="D384" s="379"/>
      <c r="E384" s="323"/>
      <c r="F384" s="380"/>
      <c r="G384" s="381"/>
      <c r="H384" s="382"/>
      <c r="I384" s="383"/>
      <c r="J384" s="383"/>
      <c r="K384" s="383"/>
      <c r="L384" s="383"/>
      <c r="M384" s="383"/>
      <c r="N384" s="383"/>
      <c r="O384" s="383"/>
      <c r="P384" s="383"/>
      <c r="Q384" s="383"/>
      <c r="R384" s="393"/>
    </row>
    <row r="385" spans="1:18" ht="34.5" customHeight="1">
      <c r="A385" s="336"/>
      <c r="B385" s="394"/>
      <c r="C385" s="395"/>
      <c r="D385" s="396"/>
      <c r="E385" s="344"/>
      <c r="F385" s="397"/>
      <c r="G385" s="398"/>
      <c r="H385" s="399"/>
      <c r="I385" s="400"/>
      <c r="J385" s="400"/>
      <c r="K385" s="400"/>
      <c r="L385" s="400"/>
      <c r="M385" s="400"/>
      <c r="N385" s="400"/>
      <c r="O385" s="400"/>
      <c r="P385" s="400"/>
      <c r="Q385" s="400"/>
      <c r="R385" s="384"/>
    </row>
    <row r="386" spans="1:18" ht="34.5" customHeight="1">
      <c r="A386" s="936">
        <v>61</v>
      </c>
      <c r="B386" s="980" t="s">
        <v>371</v>
      </c>
      <c r="C386" s="982" t="s">
        <v>368</v>
      </c>
      <c r="D386" s="401" t="s">
        <v>247</v>
      </c>
      <c r="E386" s="953" t="s">
        <v>203</v>
      </c>
      <c r="F386" s="373" t="s">
        <v>283</v>
      </c>
      <c r="G386" s="151">
        <f>R386*O4</f>
        <v>0.3</v>
      </c>
      <c r="H386" s="374"/>
      <c r="I386" s="375">
        <v>0</v>
      </c>
      <c r="J386" s="375"/>
      <c r="K386" s="375"/>
      <c r="L386" s="375"/>
      <c r="M386" s="375"/>
      <c r="N386" s="375"/>
      <c r="O386" s="375"/>
      <c r="P386" s="375"/>
      <c r="Q386" s="376"/>
      <c r="R386" s="374">
        <v>0.3</v>
      </c>
    </row>
    <row r="387" spans="1:18" ht="34.5" customHeight="1">
      <c r="A387" s="905"/>
      <c r="B387" s="971"/>
      <c r="C387" s="974"/>
      <c r="D387" s="302"/>
      <c r="E387" s="922"/>
      <c r="F387" s="303" t="s">
        <v>285</v>
      </c>
      <c r="G387" s="304"/>
      <c r="H387" s="305"/>
      <c r="I387" s="306"/>
      <c r="J387" s="306"/>
      <c r="K387" s="306"/>
      <c r="L387" s="306"/>
      <c r="M387" s="306"/>
      <c r="N387" s="306"/>
      <c r="O387" s="306"/>
      <c r="P387" s="306"/>
      <c r="Q387" s="307"/>
      <c r="R387" s="305"/>
    </row>
    <row r="388" spans="1:18" ht="34.5" customHeight="1">
      <c r="A388" s="905"/>
      <c r="B388" s="971"/>
      <c r="C388" s="974"/>
      <c r="D388" s="309"/>
      <c r="E388" s="922"/>
      <c r="F388" s="310" t="s">
        <v>342</v>
      </c>
      <c r="G388" s="343"/>
      <c r="H388" s="311"/>
      <c r="I388" s="312"/>
      <c r="J388" s="312"/>
      <c r="K388" s="312"/>
      <c r="L388" s="312"/>
      <c r="M388" s="312"/>
      <c r="N388" s="312"/>
      <c r="O388" s="312"/>
      <c r="P388" s="312"/>
      <c r="Q388" s="313"/>
      <c r="R388" s="311"/>
    </row>
    <row r="389" spans="1:18" ht="34.5" customHeight="1">
      <c r="A389" s="905"/>
      <c r="B389" s="971"/>
      <c r="C389" s="974"/>
      <c r="D389" s="976"/>
      <c r="E389" s="922"/>
      <c r="F389" s="915"/>
      <c r="G389" s="315"/>
      <c r="H389" s="917"/>
      <c r="I389" s="918"/>
      <c r="J389" s="918"/>
      <c r="K389" s="918"/>
      <c r="L389" s="918"/>
      <c r="M389" s="918"/>
      <c r="N389" s="918"/>
      <c r="O389" s="918"/>
      <c r="P389" s="918"/>
      <c r="Q389" s="918"/>
      <c r="R389" s="316"/>
    </row>
    <row r="390" spans="1:18" ht="34.5" customHeight="1">
      <c r="A390" s="935"/>
      <c r="B390" s="981"/>
      <c r="C390" s="983"/>
      <c r="D390" s="984"/>
      <c r="E390" s="940"/>
      <c r="F390" s="985"/>
      <c r="G390" s="398"/>
      <c r="H390" s="986"/>
      <c r="I390" s="987"/>
      <c r="J390" s="987"/>
      <c r="K390" s="987"/>
      <c r="L390" s="987"/>
      <c r="M390" s="987"/>
      <c r="N390" s="987"/>
      <c r="O390" s="987"/>
      <c r="P390" s="987"/>
      <c r="Q390" s="987"/>
      <c r="R390" s="384"/>
    </row>
    <row r="391" spans="1:18" ht="34.5" customHeight="1">
      <c r="A391" s="905">
        <v>62</v>
      </c>
      <c r="B391" s="988" t="s">
        <v>372</v>
      </c>
      <c r="C391" s="989" t="s">
        <v>368</v>
      </c>
      <c r="D391" s="402" t="s">
        <v>249</v>
      </c>
      <c r="E391" s="922" t="s">
        <v>203</v>
      </c>
      <c r="F391" s="403" t="s">
        <v>283</v>
      </c>
      <c r="G391" s="151">
        <f>R391*O4</f>
        <v>0.4</v>
      </c>
      <c r="H391" s="404"/>
      <c r="I391" s="405">
        <v>0</v>
      </c>
      <c r="J391" s="405"/>
      <c r="K391" s="405"/>
      <c r="L391" s="405"/>
      <c r="M391" s="405"/>
      <c r="N391" s="405"/>
      <c r="O391" s="405"/>
      <c r="P391" s="405"/>
      <c r="Q391" s="406"/>
      <c r="R391" s="374">
        <v>0.4</v>
      </c>
    </row>
    <row r="392" spans="1:18" ht="34.5" customHeight="1">
      <c r="A392" s="905"/>
      <c r="B392" s="971"/>
      <c r="C392" s="974"/>
      <c r="D392" s="302"/>
      <c r="E392" s="922"/>
      <c r="F392" s="303" t="s">
        <v>285</v>
      </c>
      <c r="G392" s="304"/>
      <c r="H392" s="305"/>
      <c r="I392" s="306"/>
      <c r="J392" s="306"/>
      <c r="K392" s="306"/>
      <c r="L392" s="306"/>
      <c r="M392" s="306"/>
      <c r="N392" s="306"/>
      <c r="O392" s="306"/>
      <c r="P392" s="306"/>
      <c r="Q392" s="307"/>
      <c r="R392" s="305"/>
    </row>
    <row r="393" spans="1:18" ht="34.5" customHeight="1">
      <c r="A393" s="905"/>
      <c r="B393" s="971"/>
      <c r="C393" s="974"/>
      <c r="D393" s="309"/>
      <c r="E393" s="922"/>
      <c r="F393" s="310" t="s">
        <v>342</v>
      </c>
      <c r="G393" s="343"/>
      <c r="H393" s="311"/>
      <c r="I393" s="312"/>
      <c r="J393" s="312"/>
      <c r="K393" s="312"/>
      <c r="L393" s="312"/>
      <c r="M393" s="312"/>
      <c r="N393" s="312"/>
      <c r="O393" s="312"/>
      <c r="P393" s="312"/>
      <c r="Q393" s="313"/>
      <c r="R393" s="311"/>
    </row>
    <row r="394" spans="1:18" ht="34.5" customHeight="1">
      <c r="A394" s="905"/>
      <c r="B394" s="971"/>
      <c r="C394" s="974"/>
      <c r="D394" s="976"/>
      <c r="E394" s="922"/>
      <c r="F394" s="915"/>
      <c r="G394" s="315"/>
      <c r="H394" s="917"/>
      <c r="I394" s="918"/>
      <c r="J394" s="918"/>
      <c r="K394" s="918"/>
      <c r="L394" s="918"/>
      <c r="M394" s="918"/>
      <c r="N394" s="918"/>
      <c r="O394" s="918"/>
      <c r="P394" s="918"/>
      <c r="Q394" s="918"/>
      <c r="R394" s="316"/>
    </row>
    <row r="395" spans="1:18" ht="84.75" customHeight="1">
      <c r="A395" s="906"/>
      <c r="B395" s="972"/>
      <c r="C395" s="975"/>
      <c r="D395" s="990"/>
      <c r="E395" s="923"/>
      <c r="F395" s="916"/>
      <c r="G395" s="319"/>
      <c r="H395" s="919"/>
      <c r="I395" s="920"/>
      <c r="J395" s="920"/>
      <c r="K395" s="920"/>
      <c r="L395" s="920"/>
      <c r="M395" s="920"/>
      <c r="N395" s="920"/>
      <c r="O395" s="920"/>
      <c r="P395" s="920"/>
      <c r="Q395" s="920"/>
      <c r="R395" s="320"/>
    </row>
    <row r="396" spans="1:18" ht="34.5" customHeight="1">
      <c r="A396" s="904">
        <v>63</v>
      </c>
      <c r="B396" s="970" t="s">
        <v>373</v>
      </c>
      <c r="C396" s="973" t="s">
        <v>368</v>
      </c>
      <c r="D396" s="294" t="s">
        <v>374</v>
      </c>
      <c r="E396" s="921" t="s">
        <v>203</v>
      </c>
      <c r="F396" s="295" t="s">
        <v>283</v>
      </c>
      <c r="G396" s="151">
        <f>R396*O4</f>
        <v>0.7</v>
      </c>
      <c r="H396" s="297"/>
      <c r="I396" s="298">
        <v>0</v>
      </c>
      <c r="J396" s="298"/>
      <c r="K396" s="298"/>
      <c r="L396" s="298"/>
      <c r="M396" s="298"/>
      <c r="N396" s="298"/>
      <c r="O396" s="298"/>
      <c r="P396" s="298"/>
      <c r="Q396" s="299"/>
      <c r="R396" s="297">
        <v>0.7</v>
      </c>
    </row>
    <row r="397" spans="1:18" ht="34.5" customHeight="1">
      <c r="A397" s="905"/>
      <c r="B397" s="971"/>
      <c r="C397" s="974"/>
      <c r="D397" s="302"/>
      <c r="E397" s="922"/>
      <c r="F397" s="303" t="s">
        <v>285</v>
      </c>
      <c r="G397" s="304"/>
      <c r="H397" s="305"/>
      <c r="I397" s="306"/>
      <c r="J397" s="306"/>
      <c r="K397" s="306"/>
      <c r="L397" s="306"/>
      <c r="M397" s="306"/>
      <c r="N397" s="306"/>
      <c r="O397" s="306"/>
      <c r="P397" s="306"/>
      <c r="Q397" s="307"/>
      <c r="R397" s="305"/>
    </row>
    <row r="398" spans="1:18" ht="34.5" customHeight="1">
      <c r="A398" s="905"/>
      <c r="B398" s="971"/>
      <c r="C398" s="974"/>
      <c r="D398" s="309"/>
      <c r="E398" s="922"/>
      <c r="F398" s="310" t="s">
        <v>342</v>
      </c>
      <c r="G398" s="343"/>
      <c r="H398" s="311"/>
      <c r="I398" s="312"/>
      <c r="J398" s="312"/>
      <c r="K398" s="312"/>
      <c r="L398" s="312"/>
      <c r="M398" s="312"/>
      <c r="N398" s="312"/>
      <c r="O398" s="312"/>
      <c r="P398" s="312"/>
      <c r="Q398" s="313"/>
      <c r="R398" s="311"/>
    </row>
    <row r="399" spans="1:18" ht="34.5" customHeight="1">
      <c r="A399" s="905"/>
      <c r="B399" s="971"/>
      <c r="C399" s="974"/>
      <c r="D399" s="976"/>
      <c r="E399" s="922"/>
      <c r="F399" s="915"/>
      <c r="G399" s="315"/>
      <c r="H399" s="917"/>
      <c r="I399" s="918"/>
      <c r="J399" s="918"/>
      <c r="K399" s="918"/>
      <c r="L399" s="918"/>
      <c r="M399" s="918"/>
      <c r="N399" s="918"/>
      <c r="O399" s="918"/>
      <c r="P399" s="918"/>
      <c r="Q399" s="918"/>
      <c r="R399" s="316"/>
    </row>
    <row r="400" spans="1:18" ht="249.75" customHeight="1">
      <c r="A400" s="906"/>
      <c r="B400" s="972"/>
      <c r="C400" s="975"/>
      <c r="D400" s="990"/>
      <c r="E400" s="923"/>
      <c r="F400" s="916"/>
      <c r="G400" s="319"/>
      <c r="H400" s="919"/>
      <c r="I400" s="920"/>
      <c r="J400" s="920"/>
      <c r="K400" s="920"/>
      <c r="L400" s="920"/>
      <c r="M400" s="920"/>
      <c r="N400" s="920"/>
      <c r="O400" s="920"/>
      <c r="P400" s="920"/>
      <c r="Q400" s="920"/>
      <c r="R400" s="320"/>
    </row>
    <row r="401" spans="1:18" ht="34.5" customHeight="1">
      <c r="A401" s="904">
        <v>64</v>
      </c>
      <c r="B401" s="970" t="s">
        <v>375</v>
      </c>
      <c r="C401" s="973" t="s">
        <v>376</v>
      </c>
      <c r="D401" s="294" t="s">
        <v>377</v>
      </c>
      <c r="E401" s="921" t="s">
        <v>48</v>
      </c>
      <c r="F401" s="295" t="s">
        <v>283</v>
      </c>
      <c r="G401" s="151">
        <f>R401*O4</f>
        <v>0.5</v>
      </c>
      <c r="H401" s="297"/>
      <c r="I401" s="298">
        <v>0</v>
      </c>
      <c r="J401" s="298"/>
      <c r="K401" s="298"/>
      <c r="L401" s="298"/>
      <c r="M401" s="298"/>
      <c r="N401" s="298"/>
      <c r="O401" s="298"/>
      <c r="P401" s="298"/>
      <c r="Q401" s="299"/>
      <c r="R401" s="297">
        <v>0.5</v>
      </c>
    </row>
    <row r="402" spans="1:18" ht="34.5" customHeight="1">
      <c r="A402" s="905"/>
      <c r="B402" s="971"/>
      <c r="C402" s="974"/>
      <c r="D402" s="302"/>
      <c r="E402" s="922"/>
      <c r="F402" s="303" t="s">
        <v>285</v>
      </c>
      <c r="G402" s="304"/>
      <c r="H402" s="305"/>
      <c r="I402" s="306"/>
      <c r="J402" s="306"/>
      <c r="K402" s="306"/>
      <c r="L402" s="306"/>
      <c r="M402" s="306"/>
      <c r="N402" s="306"/>
      <c r="O402" s="306"/>
      <c r="P402" s="306"/>
      <c r="Q402" s="307"/>
      <c r="R402" s="305"/>
    </row>
    <row r="403" spans="1:18" ht="34.5" customHeight="1">
      <c r="A403" s="905"/>
      <c r="B403" s="971"/>
      <c r="C403" s="974"/>
      <c r="D403" s="309"/>
      <c r="E403" s="922"/>
      <c r="F403" s="310" t="s">
        <v>342</v>
      </c>
      <c r="G403" s="343"/>
      <c r="H403" s="311"/>
      <c r="I403" s="312"/>
      <c r="J403" s="312"/>
      <c r="K403" s="312"/>
      <c r="L403" s="312"/>
      <c r="M403" s="312"/>
      <c r="N403" s="312"/>
      <c r="O403" s="312"/>
      <c r="P403" s="312"/>
      <c r="Q403" s="313"/>
      <c r="R403" s="311"/>
    </row>
    <row r="404" spans="1:18" ht="34.5" customHeight="1">
      <c r="A404" s="905"/>
      <c r="B404" s="971"/>
      <c r="C404" s="974"/>
      <c r="D404" s="976"/>
      <c r="E404" s="922"/>
      <c r="F404" s="915"/>
      <c r="G404" s="315"/>
      <c r="H404" s="917"/>
      <c r="I404" s="918"/>
      <c r="J404" s="918"/>
      <c r="K404" s="918"/>
      <c r="L404" s="918"/>
      <c r="M404" s="918"/>
      <c r="N404" s="918"/>
      <c r="O404" s="918"/>
      <c r="P404" s="918"/>
      <c r="Q404" s="918"/>
      <c r="R404" s="316"/>
    </row>
    <row r="405" spans="1:18" ht="117.75" customHeight="1">
      <c r="A405" s="906"/>
      <c r="B405" s="972"/>
      <c r="C405" s="975"/>
      <c r="D405" s="990"/>
      <c r="E405" s="923"/>
      <c r="F405" s="916"/>
      <c r="G405" s="319"/>
      <c r="H405" s="919"/>
      <c r="I405" s="920"/>
      <c r="J405" s="920"/>
      <c r="K405" s="920"/>
      <c r="L405" s="920"/>
      <c r="M405" s="920"/>
      <c r="N405" s="920"/>
      <c r="O405" s="920"/>
      <c r="P405" s="920"/>
      <c r="Q405" s="920"/>
      <c r="R405" s="320"/>
    </row>
    <row r="406" spans="1:18" ht="34.5" customHeight="1">
      <c r="A406" s="904">
        <v>65</v>
      </c>
      <c r="B406" s="970" t="s">
        <v>378</v>
      </c>
      <c r="C406" s="973" t="s">
        <v>376</v>
      </c>
      <c r="D406" s="294" t="s">
        <v>263</v>
      </c>
      <c r="E406" s="921" t="s">
        <v>48</v>
      </c>
      <c r="F406" s="295" t="s">
        <v>283</v>
      </c>
      <c r="G406" s="151">
        <f>R406*O4</f>
        <v>0.3</v>
      </c>
      <c r="H406" s="297"/>
      <c r="I406" s="298">
        <v>0</v>
      </c>
      <c r="J406" s="298"/>
      <c r="K406" s="298"/>
      <c r="L406" s="298"/>
      <c r="M406" s="298"/>
      <c r="N406" s="298"/>
      <c r="O406" s="298"/>
      <c r="P406" s="298"/>
      <c r="Q406" s="299"/>
      <c r="R406" s="297">
        <v>0.3</v>
      </c>
    </row>
    <row r="407" spans="1:18" ht="34.5" customHeight="1">
      <c r="A407" s="905"/>
      <c r="B407" s="971"/>
      <c r="C407" s="974"/>
      <c r="D407" s="302"/>
      <c r="E407" s="922"/>
      <c r="F407" s="303" t="s">
        <v>285</v>
      </c>
      <c r="G407" s="304"/>
      <c r="H407" s="305"/>
      <c r="I407" s="306"/>
      <c r="J407" s="306"/>
      <c r="K407" s="306"/>
      <c r="L407" s="306"/>
      <c r="M407" s="306"/>
      <c r="N407" s="306"/>
      <c r="O407" s="306"/>
      <c r="P407" s="306"/>
      <c r="Q407" s="307"/>
      <c r="R407" s="305"/>
    </row>
    <row r="408" spans="1:18" ht="34.5" customHeight="1">
      <c r="A408" s="905"/>
      <c r="B408" s="971"/>
      <c r="C408" s="974"/>
      <c r="D408" s="309"/>
      <c r="E408" s="922"/>
      <c r="F408" s="310" t="s">
        <v>342</v>
      </c>
      <c r="G408" s="343"/>
      <c r="H408" s="311"/>
      <c r="I408" s="312"/>
      <c r="J408" s="312"/>
      <c r="K408" s="312"/>
      <c r="L408" s="312"/>
      <c r="M408" s="312"/>
      <c r="N408" s="312"/>
      <c r="O408" s="312"/>
      <c r="P408" s="312"/>
      <c r="Q408" s="313"/>
      <c r="R408" s="311"/>
    </row>
    <row r="409" spans="1:18" ht="34.5" customHeight="1">
      <c r="A409" s="905"/>
      <c r="B409" s="971"/>
      <c r="C409" s="974"/>
      <c r="D409" s="314"/>
      <c r="E409" s="922"/>
      <c r="F409" s="915"/>
      <c r="G409" s="315"/>
      <c r="H409" s="917"/>
      <c r="I409" s="918"/>
      <c r="J409" s="918"/>
      <c r="K409" s="918"/>
      <c r="L409" s="918"/>
      <c r="M409" s="918"/>
      <c r="N409" s="918"/>
      <c r="O409" s="918"/>
      <c r="P409" s="918"/>
      <c r="Q409" s="918"/>
      <c r="R409" s="316"/>
    </row>
    <row r="410" spans="1:18" ht="34.5" customHeight="1">
      <c r="A410" s="906"/>
      <c r="B410" s="972"/>
      <c r="C410" s="975"/>
      <c r="D410" s="338"/>
      <c r="E410" s="923"/>
      <c r="F410" s="916"/>
      <c r="G410" s="319"/>
      <c r="H410" s="919"/>
      <c r="I410" s="920"/>
      <c r="J410" s="920"/>
      <c r="K410" s="920"/>
      <c r="L410" s="920"/>
      <c r="M410" s="920"/>
      <c r="N410" s="920"/>
      <c r="O410" s="920"/>
      <c r="P410" s="920"/>
      <c r="Q410" s="920"/>
      <c r="R410" s="320"/>
    </row>
    <row r="411" spans="1:18" ht="34.5" customHeight="1">
      <c r="A411" s="904">
        <v>66</v>
      </c>
      <c r="B411" s="970" t="s">
        <v>379</v>
      </c>
      <c r="C411" s="973" t="s">
        <v>359</v>
      </c>
      <c r="D411" s="294" t="s">
        <v>244</v>
      </c>
      <c r="E411" s="921" t="s">
        <v>203</v>
      </c>
      <c r="F411" s="295" t="s">
        <v>283</v>
      </c>
      <c r="G411" s="151">
        <f>R411*O4</f>
        <v>0.4</v>
      </c>
      <c r="H411" s="297"/>
      <c r="I411" s="298">
        <v>0</v>
      </c>
      <c r="J411" s="298"/>
      <c r="K411" s="298"/>
      <c r="L411" s="298"/>
      <c r="M411" s="298"/>
      <c r="N411" s="298"/>
      <c r="O411" s="298"/>
      <c r="P411" s="298"/>
      <c r="Q411" s="299"/>
      <c r="R411" s="297">
        <v>0.4</v>
      </c>
    </row>
    <row r="412" spans="1:18" ht="34.5" customHeight="1">
      <c r="A412" s="905"/>
      <c r="B412" s="971"/>
      <c r="C412" s="974"/>
      <c r="D412" s="302"/>
      <c r="E412" s="922"/>
      <c r="F412" s="303" t="s">
        <v>285</v>
      </c>
      <c r="G412" s="304"/>
      <c r="H412" s="305"/>
      <c r="I412" s="306"/>
      <c r="J412" s="306"/>
      <c r="K412" s="306"/>
      <c r="L412" s="306"/>
      <c r="M412" s="306"/>
      <c r="N412" s="306"/>
      <c r="O412" s="306"/>
      <c r="P412" s="306"/>
      <c r="Q412" s="307"/>
      <c r="R412" s="305"/>
    </row>
    <row r="413" spans="1:18" ht="34.5" customHeight="1">
      <c r="A413" s="905"/>
      <c r="B413" s="971"/>
      <c r="C413" s="974"/>
      <c r="D413" s="309"/>
      <c r="E413" s="922"/>
      <c r="F413" s="310" t="s">
        <v>342</v>
      </c>
      <c r="G413" s="343"/>
      <c r="H413" s="311"/>
      <c r="I413" s="312"/>
      <c r="J413" s="312"/>
      <c r="K413" s="312"/>
      <c r="L413" s="312"/>
      <c r="M413" s="312"/>
      <c r="N413" s="312"/>
      <c r="O413" s="312"/>
      <c r="P413" s="312"/>
      <c r="Q413" s="313"/>
      <c r="R413" s="311"/>
    </row>
    <row r="414" spans="1:18" ht="34.5" customHeight="1">
      <c r="A414" s="905"/>
      <c r="B414" s="971"/>
      <c r="C414" s="974"/>
      <c r="D414" s="976"/>
      <c r="E414" s="922"/>
      <c r="F414" s="915"/>
      <c r="G414" s="315"/>
      <c r="H414" s="917"/>
      <c r="I414" s="918"/>
      <c r="J414" s="918"/>
      <c r="K414" s="918"/>
      <c r="L414" s="918"/>
      <c r="M414" s="918"/>
      <c r="N414" s="918"/>
      <c r="O414" s="918"/>
      <c r="P414" s="918"/>
      <c r="Q414" s="918"/>
      <c r="R414" s="316"/>
    </row>
    <row r="415" spans="1:18" ht="34.5" customHeight="1">
      <c r="A415" s="906"/>
      <c r="B415" s="972"/>
      <c r="C415" s="975"/>
      <c r="D415" s="990"/>
      <c r="E415" s="923"/>
      <c r="F415" s="916"/>
      <c r="G415" s="319"/>
      <c r="H415" s="919"/>
      <c r="I415" s="920"/>
      <c r="J415" s="920"/>
      <c r="K415" s="920"/>
      <c r="L415" s="920"/>
      <c r="M415" s="920"/>
      <c r="N415" s="920"/>
      <c r="O415" s="920"/>
      <c r="P415" s="920"/>
      <c r="Q415" s="920"/>
      <c r="R415" s="320"/>
    </row>
    <row r="416" spans="1:18" ht="34.5" customHeight="1">
      <c r="A416" s="904">
        <v>67</v>
      </c>
      <c r="B416" s="970" t="s">
        <v>380</v>
      </c>
      <c r="C416" s="973" t="s">
        <v>359</v>
      </c>
      <c r="D416" s="294" t="s">
        <v>381</v>
      </c>
      <c r="E416" s="921" t="s">
        <v>203</v>
      </c>
      <c r="F416" s="295" t="s">
        <v>283</v>
      </c>
      <c r="G416" s="151">
        <f>R416*O4</f>
        <v>0.5</v>
      </c>
      <c r="H416" s="297"/>
      <c r="I416" s="298">
        <v>0</v>
      </c>
      <c r="J416" s="298"/>
      <c r="K416" s="298"/>
      <c r="L416" s="298"/>
      <c r="M416" s="298"/>
      <c r="N416" s="298"/>
      <c r="O416" s="298"/>
      <c r="P416" s="298"/>
      <c r="Q416" s="299"/>
      <c r="R416" s="297">
        <v>0.5</v>
      </c>
    </row>
    <row r="417" spans="1:18" ht="34.5" customHeight="1">
      <c r="A417" s="905"/>
      <c r="B417" s="971"/>
      <c r="C417" s="974"/>
      <c r="D417" s="302"/>
      <c r="E417" s="922"/>
      <c r="F417" s="303" t="s">
        <v>285</v>
      </c>
      <c r="G417" s="304"/>
      <c r="H417" s="305"/>
      <c r="I417" s="306"/>
      <c r="J417" s="306"/>
      <c r="K417" s="306"/>
      <c r="L417" s="306"/>
      <c r="M417" s="306"/>
      <c r="N417" s="306"/>
      <c r="O417" s="306"/>
      <c r="P417" s="306"/>
      <c r="Q417" s="307"/>
      <c r="R417" s="305"/>
    </row>
    <row r="418" spans="1:18" ht="34.5" customHeight="1">
      <c r="A418" s="905"/>
      <c r="B418" s="971"/>
      <c r="C418" s="974"/>
      <c r="D418" s="309"/>
      <c r="E418" s="922"/>
      <c r="F418" s="310" t="s">
        <v>342</v>
      </c>
      <c r="G418" s="343"/>
      <c r="H418" s="311"/>
      <c r="I418" s="312"/>
      <c r="J418" s="312"/>
      <c r="K418" s="312"/>
      <c r="L418" s="312"/>
      <c r="M418" s="312"/>
      <c r="N418" s="312"/>
      <c r="O418" s="312"/>
      <c r="P418" s="312"/>
      <c r="Q418" s="313"/>
      <c r="R418" s="311"/>
    </row>
    <row r="419" spans="1:18" ht="34.5" customHeight="1">
      <c r="A419" s="905"/>
      <c r="B419" s="971"/>
      <c r="C419" s="974"/>
      <c r="D419" s="976"/>
      <c r="E419" s="922"/>
      <c r="F419" s="915"/>
      <c r="G419" s="315"/>
      <c r="H419" s="917"/>
      <c r="I419" s="918"/>
      <c r="J419" s="918"/>
      <c r="K419" s="918"/>
      <c r="L419" s="918"/>
      <c r="M419" s="918"/>
      <c r="N419" s="918"/>
      <c r="O419" s="918"/>
      <c r="P419" s="918"/>
      <c r="Q419" s="918"/>
      <c r="R419" s="316"/>
    </row>
    <row r="420" spans="1:18" ht="34.5" customHeight="1">
      <c r="A420" s="906"/>
      <c r="B420" s="972"/>
      <c r="C420" s="975"/>
      <c r="D420" s="990"/>
      <c r="E420" s="923"/>
      <c r="F420" s="916"/>
      <c r="G420" s="319"/>
      <c r="H420" s="919"/>
      <c r="I420" s="920"/>
      <c r="J420" s="920"/>
      <c r="K420" s="920"/>
      <c r="L420" s="920"/>
      <c r="M420" s="920"/>
      <c r="N420" s="920"/>
      <c r="O420" s="920"/>
      <c r="P420" s="920"/>
      <c r="Q420" s="920"/>
      <c r="R420" s="320"/>
    </row>
    <row r="421" spans="1:18" ht="34.5" customHeight="1">
      <c r="A421" s="904">
        <v>68</v>
      </c>
      <c r="B421" s="970" t="s">
        <v>382</v>
      </c>
      <c r="C421" s="973" t="s">
        <v>359</v>
      </c>
      <c r="D421" s="294" t="s">
        <v>383</v>
      </c>
      <c r="E421" s="921" t="s">
        <v>203</v>
      </c>
      <c r="F421" s="295" t="s">
        <v>283</v>
      </c>
      <c r="G421" s="151">
        <f>R421*O4</f>
        <v>1.5</v>
      </c>
      <c r="H421" s="297"/>
      <c r="I421" s="298">
        <v>0</v>
      </c>
      <c r="J421" s="298"/>
      <c r="K421" s="298"/>
      <c r="L421" s="298"/>
      <c r="M421" s="298"/>
      <c r="N421" s="298"/>
      <c r="O421" s="298"/>
      <c r="P421" s="298"/>
      <c r="Q421" s="299"/>
      <c r="R421" s="297">
        <v>1.5</v>
      </c>
    </row>
    <row r="422" spans="1:18" ht="34.5" customHeight="1">
      <c r="A422" s="905"/>
      <c r="B422" s="971"/>
      <c r="C422" s="974"/>
      <c r="D422" s="302"/>
      <c r="E422" s="922"/>
      <c r="F422" s="303" t="s">
        <v>285</v>
      </c>
      <c r="G422" s="304"/>
      <c r="H422" s="305"/>
      <c r="I422" s="306"/>
      <c r="J422" s="306"/>
      <c r="K422" s="306"/>
      <c r="L422" s="306"/>
      <c r="M422" s="306"/>
      <c r="N422" s="306"/>
      <c r="O422" s="306"/>
      <c r="P422" s="306"/>
      <c r="Q422" s="307"/>
      <c r="R422" s="305"/>
    </row>
    <row r="423" spans="1:18" ht="34.5" customHeight="1">
      <c r="A423" s="905"/>
      <c r="B423" s="971"/>
      <c r="C423" s="974"/>
      <c r="D423" s="309"/>
      <c r="E423" s="922"/>
      <c r="F423" s="310" t="s">
        <v>342</v>
      </c>
      <c r="G423" s="343"/>
      <c r="H423" s="311"/>
      <c r="I423" s="312"/>
      <c r="J423" s="312"/>
      <c r="K423" s="312"/>
      <c r="L423" s="312"/>
      <c r="M423" s="312"/>
      <c r="N423" s="312"/>
      <c r="O423" s="312"/>
      <c r="P423" s="312"/>
      <c r="Q423" s="313"/>
      <c r="R423" s="311"/>
    </row>
    <row r="424" spans="1:18" ht="34.5" customHeight="1">
      <c r="A424" s="905"/>
      <c r="B424" s="971"/>
      <c r="C424" s="974"/>
      <c r="D424" s="976"/>
      <c r="E424" s="922"/>
      <c r="F424" s="915"/>
      <c r="G424" s="315"/>
      <c r="H424" s="917"/>
      <c r="I424" s="918"/>
      <c r="J424" s="918"/>
      <c r="K424" s="918"/>
      <c r="L424" s="918"/>
      <c r="M424" s="918"/>
      <c r="N424" s="918"/>
      <c r="O424" s="918"/>
      <c r="P424" s="918"/>
      <c r="Q424" s="918"/>
      <c r="R424" s="316"/>
    </row>
    <row r="425" spans="1:18" ht="34.5" customHeight="1">
      <c r="A425" s="906"/>
      <c r="B425" s="972"/>
      <c r="C425" s="975"/>
      <c r="D425" s="990"/>
      <c r="E425" s="923"/>
      <c r="F425" s="916"/>
      <c r="G425" s="319"/>
      <c r="H425" s="919"/>
      <c r="I425" s="920"/>
      <c r="J425" s="920"/>
      <c r="K425" s="920"/>
      <c r="L425" s="920"/>
      <c r="M425" s="920"/>
      <c r="N425" s="920"/>
      <c r="O425" s="920"/>
      <c r="P425" s="920"/>
      <c r="Q425" s="920"/>
      <c r="R425" s="320"/>
    </row>
    <row r="426" spans="1:18" ht="34.5" customHeight="1">
      <c r="A426" s="904">
        <v>69</v>
      </c>
      <c r="B426" s="970" t="s">
        <v>384</v>
      </c>
      <c r="C426" s="973" t="s">
        <v>385</v>
      </c>
      <c r="D426" s="294" t="s">
        <v>247</v>
      </c>
      <c r="E426" s="921" t="s">
        <v>48</v>
      </c>
      <c r="F426" s="295" t="s">
        <v>283</v>
      </c>
      <c r="G426" s="151">
        <f>R426*O4</f>
        <v>0.4</v>
      </c>
      <c r="H426" s="297"/>
      <c r="I426" s="298">
        <v>0</v>
      </c>
      <c r="J426" s="298"/>
      <c r="K426" s="298"/>
      <c r="L426" s="298"/>
      <c r="M426" s="298"/>
      <c r="N426" s="298"/>
      <c r="O426" s="298"/>
      <c r="P426" s="298"/>
      <c r="Q426" s="299"/>
      <c r="R426" s="297">
        <v>0.4</v>
      </c>
    </row>
    <row r="427" spans="1:18" ht="34.5" customHeight="1">
      <c r="A427" s="905"/>
      <c r="B427" s="971"/>
      <c r="C427" s="974"/>
      <c r="D427" s="302"/>
      <c r="E427" s="922"/>
      <c r="F427" s="303" t="s">
        <v>285</v>
      </c>
      <c r="G427" s="304"/>
      <c r="H427" s="305"/>
      <c r="I427" s="306"/>
      <c r="J427" s="306"/>
      <c r="K427" s="306"/>
      <c r="L427" s="306"/>
      <c r="M427" s="306"/>
      <c r="N427" s="306"/>
      <c r="O427" s="306"/>
      <c r="P427" s="306"/>
      <c r="Q427" s="307"/>
      <c r="R427" s="305"/>
    </row>
    <row r="428" spans="1:18" ht="34.5" customHeight="1">
      <c r="A428" s="905"/>
      <c r="B428" s="971"/>
      <c r="C428" s="974"/>
      <c r="D428" s="309"/>
      <c r="E428" s="922"/>
      <c r="F428" s="310" t="s">
        <v>342</v>
      </c>
      <c r="G428" s="343"/>
      <c r="H428" s="311"/>
      <c r="I428" s="312"/>
      <c r="J428" s="312"/>
      <c r="K428" s="312"/>
      <c r="L428" s="312"/>
      <c r="M428" s="312"/>
      <c r="N428" s="312"/>
      <c r="O428" s="312"/>
      <c r="P428" s="312"/>
      <c r="Q428" s="313"/>
      <c r="R428" s="311"/>
    </row>
    <row r="429" spans="1:18" ht="34.5" customHeight="1">
      <c r="A429" s="905"/>
      <c r="B429" s="971"/>
      <c r="C429" s="974"/>
      <c r="D429" s="976"/>
      <c r="E429" s="922"/>
      <c r="F429" s="915"/>
      <c r="G429" s="315"/>
      <c r="H429" s="917"/>
      <c r="I429" s="918"/>
      <c r="J429" s="918"/>
      <c r="K429" s="918"/>
      <c r="L429" s="918"/>
      <c r="M429" s="918"/>
      <c r="N429" s="918"/>
      <c r="O429" s="918"/>
      <c r="P429" s="918"/>
      <c r="Q429" s="918"/>
      <c r="R429" s="316"/>
    </row>
    <row r="430" spans="1:18" ht="34.5" customHeight="1">
      <c r="A430" s="906"/>
      <c r="B430" s="972"/>
      <c r="C430" s="975"/>
      <c r="D430" s="990"/>
      <c r="E430" s="923"/>
      <c r="F430" s="916"/>
      <c r="G430" s="319"/>
      <c r="H430" s="919"/>
      <c r="I430" s="920"/>
      <c r="J430" s="920"/>
      <c r="K430" s="920"/>
      <c r="L430" s="920"/>
      <c r="M430" s="920"/>
      <c r="N430" s="920"/>
      <c r="O430" s="920"/>
      <c r="P430" s="920"/>
      <c r="Q430" s="920"/>
      <c r="R430" s="320"/>
    </row>
    <row r="431" spans="1:18" ht="34.5" customHeight="1">
      <c r="A431" s="904">
        <v>70</v>
      </c>
      <c r="B431" s="970" t="s">
        <v>386</v>
      </c>
      <c r="C431" s="973" t="s">
        <v>385</v>
      </c>
      <c r="D431" s="294" t="s">
        <v>374</v>
      </c>
      <c r="E431" s="921" t="s">
        <v>48</v>
      </c>
      <c r="F431" s="295" t="s">
        <v>283</v>
      </c>
      <c r="G431" s="151">
        <f>R431*O4</f>
        <v>0.4</v>
      </c>
      <c r="H431" s="297"/>
      <c r="I431" s="298">
        <v>0</v>
      </c>
      <c r="J431" s="298"/>
      <c r="K431" s="298"/>
      <c r="L431" s="298"/>
      <c r="M431" s="298"/>
      <c r="N431" s="298"/>
      <c r="O431" s="298"/>
      <c r="P431" s="298"/>
      <c r="Q431" s="299"/>
      <c r="R431" s="297">
        <v>0.4</v>
      </c>
    </row>
    <row r="432" spans="1:18" ht="34.5" customHeight="1">
      <c r="A432" s="905"/>
      <c r="B432" s="971"/>
      <c r="C432" s="974"/>
      <c r="D432" s="302"/>
      <c r="E432" s="922"/>
      <c r="F432" s="303" t="s">
        <v>285</v>
      </c>
      <c r="G432" s="304"/>
      <c r="H432" s="305"/>
      <c r="I432" s="306"/>
      <c r="J432" s="306"/>
      <c r="K432" s="306"/>
      <c r="L432" s="306"/>
      <c r="M432" s="306"/>
      <c r="N432" s="306"/>
      <c r="O432" s="306"/>
      <c r="P432" s="306"/>
      <c r="Q432" s="307"/>
      <c r="R432" s="305"/>
    </row>
    <row r="433" spans="1:18" ht="34.5" customHeight="1">
      <c r="A433" s="905"/>
      <c r="B433" s="971"/>
      <c r="C433" s="974"/>
      <c r="D433" s="309"/>
      <c r="E433" s="922"/>
      <c r="F433" s="310" t="s">
        <v>342</v>
      </c>
      <c r="G433" s="343"/>
      <c r="H433" s="311"/>
      <c r="I433" s="312"/>
      <c r="J433" s="312"/>
      <c r="K433" s="312"/>
      <c r="L433" s="312"/>
      <c r="M433" s="312"/>
      <c r="N433" s="312"/>
      <c r="O433" s="312"/>
      <c r="P433" s="312"/>
      <c r="Q433" s="313"/>
      <c r="R433" s="311"/>
    </row>
    <row r="434" spans="1:18" ht="34.5" customHeight="1">
      <c r="A434" s="905"/>
      <c r="B434" s="971"/>
      <c r="C434" s="974"/>
      <c r="D434" s="976"/>
      <c r="E434" s="922"/>
      <c r="F434" s="915"/>
      <c r="G434" s="315"/>
      <c r="H434" s="917"/>
      <c r="I434" s="918"/>
      <c r="J434" s="918"/>
      <c r="K434" s="918"/>
      <c r="L434" s="918"/>
      <c r="M434" s="918"/>
      <c r="N434" s="918"/>
      <c r="O434" s="918"/>
      <c r="P434" s="918"/>
      <c r="Q434" s="918"/>
      <c r="R434" s="316"/>
    </row>
    <row r="435" spans="1:18" ht="34.5" customHeight="1">
      <c r="A435" s="906"/>
      <c r="B435" s="972"/>
      <c r="C435" s="975"/>
      <c r="D435" s="990"/>
      <c r="E435" s="923"/>
      <c r="F435" s="916"/>
      <c r="G435" s="319"/>
      <c r="H435" s="919"/>
      <c r="I435" s="920"/>
      <c r="J435" s="920"/>
      <c r="K435" s="920"/>
      <c r="L435" s="920"/>
      <c r="M435" s="920"/>
      <c r="N435" s="920"/>
      <c r="O435" s="920"/>
      <c r="P435" s="920"/>
      <c r="Q435" s="920"/>
      <c r="R435" s="320"/>
    </row>
    <row r="436" spans="1:18" ht="34.5" customHeight="1">
      <c r="A436" s="904">
        <v>71</v>
      </c>
      <c r="B436" s="970" t="s">
        <v>387</v>
      </c>
      <c r="C436" s="973" t="s">
        <v>385</v>
      </c>
      <c r="D436" s="294" t="s">
        <v>377</v>
      </c>
      <c r="E436" s="921" t="s">
        <v>48</v>
      </c>
      <c r="F436" s="295" t="s">
        <v>283</v>
      </c>
      <c r="G436" s="151">
        <f>R436*O4</f>
        <v>0.4</v>
      </c>
      <c r="H436" s="297"/>
      <c r="I436" s="298">
        <v>0</v>
      </c>
      <c r="J436" s="298"/>
      <c r="K436" s="298"/>
      <c r="L436" s="298"/>
      <c r="M436" s="298"/>
      <c r="N436" s="298"/>
      <c r="O436" s="298"/>
      <c r="P436" s="298"/>
      <c r="Q436" s="299"/>
      <c r="R436" s="297">
        <v>0.4</v>
      </c>
    </row>
    <row r="437" spans="1:18" ht="34.5" customHeight="1">
      <c r="A437" s="905"/>
      <c r="B437" s="971"/>
      <c r="C437" s="974"/>
      <c r="D437" s="302"/>
      <c r="E437" s="922"/>
      <c r="F437" s="303" t="s">
        <v>285</v>
      </c>
      <c r="G437" s="304"/>
      <c r="H437" s="305"/>
      <c r="I437" s="306"/>
      <c r="J437" s="306"/>
      <c r="K437" s="306"/>
      <c r="L437" s="306"/>
      <c r="M437" s="306"/>
      <c r="N437" s="306"/>
      <c r="O437" s="306"/>
      <c r="P437" s="306"/>
      <c r="Q437" s="307"/>
      <c r="R437" s="305"/>
    </row>
    <row r="438" spans="1:18" ht="34.5" customHeight="1">
      <c r="A438" s="905"/>
      <c r="B438" s="971"/>
      <c r="C438" s="974"/>
      <c r="D438" s="309"/>
      <c r="E438" s="922"/>
      <c r="F438" s="310" t="s">
        <v>342</v>
      </c>
      <c r="G438" s="343"/>
      <c r="H438" s="311"/>
      <c r="I438" s="312"/>
      <c r="J438" s="312"/>
      <c r="K438" s="312"/>
      <c r="L438" s="312"/>
      <c r="M438" s="312"/>
      <c r="N438" s="312"/>
      <c r="O438" s="312"/>
      <c r="P438" s="312"/>
      <c r="Q438" s="313"/>
      <c r="R438" s="311"/>
    </row>
    <row r="439" spans="1:18" ht="34.5" customHeight="1">
      <c r="A439" s="905"/>
      <c r="B439" s="971"/>
      <c r="C439" s="974"/>
      <c r="D439" s="976"/>
      <c r="E439" s="922"/>
      <c r="F439" s="915"/>
      <c r="G439" s="315"/>
      <c r="H439" s="917"/>
      <c r="I439" s="918"/>
      <c r="J439" s="918"/>
      <c r="K439" s="918"/>
      <c r="L439" s="918"/>
      <c r="M439" s="918"/>
      <c r="N439" s="918"/>
      <c r="O439" s="918"/>
      <c r="P439" s="918"/>
      <c r="Q439" s="918"/>
      <c r="R439" s="316"/>
    </row>
    <row r="440" spans="1:18" ht="34.5" customHeight="1">
      <c r="A440" s="906"/>
      <c r="B440" s="972"/>
      <c r="C440" s="975"/>
      <c r="D440" s="990"/>
      <c r="E440" s="923"/>
      <c r="F440" s="916"/>
      <c r="G440" s="319"/>
      <c r="H440" s="919"/>
      <c r="I440" s="920"/>
      <c r="J440" s="920"/>
      <c r="K440" s="920"/>
      <c r="L440" s="920"/>
      <c r="M440" s="920"/>
      <c r="N440" s="920"/>
      <c r="O440" s="920"/>
      <c r="P440" s="920"/>
      <c r="Q440" s="920"/>
      <c r="R440" s="320"/>
    </row>
    <row r="441" spans="1:18" ht="34.5" customHeight="1">
      <c r="A441" s="904">
        <v>72</v>
      </c>
      <c r="B441" s="970" t="s">
        <v>388</v>
      </c>
      <c r="C441" s="973" t="s">
        <v>385</v>
      </c>
      <c r="D441" s="294" t="s">
        <v>389</v>
      </c>
      <c r="E441" s="921" t="s">
        <v>48</v>
      </c>
      <c r="F441" s="295" t="s">
        <v>283</v>
      </c>
      <c r="G441" s="151">
        <f>R441*O4</f>
        <v>0.3</v>
      </c>
      <c r="H441" s="297"/>
      <c r="I441" s="298">
        <v>0</v>
      </c>
      <c r="J441" s="298"/>
      <c r="K441" s="298"/>
      <c r="L441" s="298"/>
      <c r="M441" s="298"/>
      <c r="N441" s="298"/>
      <c r="O441" s="298"/>
      <c r="P441" s="298"/>
      <c r="Q441" s="299"/>
      <c r="R441" s="297">
        <v>0.3</v>
      </c>
    </row>
    <row r="442" spans="1:18" ht="34.5" customHeight="1">
      <c r="A442" s="905"/>
      <c r="B442" s="971"/>
      <c r="C442" s="974"/>
      <c r="D442" s="302"/>
      <c r="E442" s="922"/>
      <c r="F442" s="303" t="s">
        <v>285</v>
      </c>
      <c r="G442" s="304"/>
      <c r="H442" s="305"/>
      <c r="I442" s="306"/>
      <c r="J442" s="306"/>
      <c r="K442" s="306"/>
      <c r="L442" s="306"/>
      <c r="M442" s="306"/>
      <c r="N442" s="306"/>
      <c r="O442" s="306"/>
      <c r="P442" s="306"/>
      <c r="Q442" s="307"/>
      <c r="R442" s="305"/>
    </row>
    <row r="443" spans="1:18" ht="34.5" customHeight="1">
      <c r="A443" s="905"/>
      <c r="B443" s="971"/>
      <c r="C443" s="974"/>
      <c r="D443" s="309"/>
      <c r="E443" s="922"/>
      <c r="F443" s="310" t="s">
        <v>342</v>
      </c>
      <c r="G443" s="343"/>
      <c r="H443" s="311"/>
      <c r="I443" s="312"/>
      <c r="J443" s="312"/>
      <c r="K443" s="312"/>
      <c r="L443" s="312"/>
      <c r="M443" s="312"/>
      <c r="N443" s="312"/>
      <c r="O443" s="312"/>
      <c r="P443" s="312"/>
      <c r="Q443" s="313"/>
      <c r="R443" s="311"/>
    </row>
    <row r="444" spans="1:18" ht="34.5" customHeight="1">
      <c r="A444" s="905"/>
      <c r="B444" s="971"/>
      <c r="C444" s="974"/>
      <c r="D444" s="976"/>
      <c r="E444" s="922"/>
      <c r="F444" s="915"/>
      <c r="G444" s="315"/>
      <c r="H444" s="917"/>
      <c r="I444" s="918"/>
      <c r="J444" s="918"/>
      <c r="K444" s="918"/>
      <c r="L444" s="918"/>
      <c r="M444" s="918"/>
      <c r="N444" s="918"/>
      <c r="O444" s="918"/>
      <c r="P444" s="918"/>
      <c r="Q444" s="918"/>
      <c r="R444" s="316"/>
    </row>
    <row r="445" spans="1:18" ht="34.5" customHeight="1">
      <c r="A445" s="906"/>
      <c r="B445" s="972"/>
      <c r="C445" s="975"/>
      <c r="D445" s="990"/>
      <c r="E445" s="923"/>
      <c r="F445" s="916"/>
      <c r="G445" s="319"/>
      <c r="H445" s="919"/>
      <c r="I445" s="920"/>
      <c r="J445" s="920"/>
      <c r="K445" s="920"/>
      <c r="L445" s="920"/>
      <c r="M445" s="920"/>
      <c r="N445" s="920"/>
      <c r="O445" s="920"/>
      <c r="P445" s="920"/>
      <c r="Q445" s="920"/>
      <c r="R445" s="320"/>
    </row>
    <row r="446" spans="1:18" ht="34.5" customHeight="1">
      <c r="A446" s="904">
        <v>73</v>
      </c>
      <c r="B446" s="970" t="s">
        <v>390</v>
      </c>
      <c r="C446" s="973" t="s">
        <v>385</v>
      </c>
      <c r="D446" s="294" t="s">
        <v>261</v>
      </c>
      <c r="E446" s="921" t="s">
        <v>48</v>
      </c>
      <c r="F446" s="295" t="s">
        <v>283</v>
      </c>
      <c r="G446" s="151">
        <f>R446*O4</f>
        <v>0.4</v>
      </c>
      <c r="H446" s="297"/>
      <c r="I446" s="298">
        <v>0</v>
      </c>
      <c r="J446" s="298"/>
      <c r="K446" s="298"/>
      <c r="L446" s="298"/>
      <c r="M446" s="298"/>
      <c r="N446" s="298"/>
      <c r="O446" s="298"/>
      <c r="P446" s="298"/>
      <c r="Q446" s="299"/>
      <c r="R446" s="297">
        <v>0.4</v>
      </c>
    </row>
    <row r="447" spans="1:18" ht="34.5" customHeight="1">
      <c r="A447" s="905"/>
      <c r="B447" s="971"/>
      <c r="C447" s="974"/>
      <c r="D447" s="302"/>
      <c r="E447" s="922"/>
      <c r="F447" s="303" t="s">
        <v>285</v>
      </c>
      <c r="G447" s="304"/>
      <c r="H447" s="305"/>
      <c r="I447" s="306"/>
      <c r="J447" s="306"/>
      <c r="K447" s="306"/>
      <c r="L447" s="306"/>
      <c r="M447" s="306"/>
      <c r="N447" s="306"/>
      <c r="O447" s="306"/>
      <c r="P447" s="306"/>
      <c r="Q447" s="307"/>
      <c r="R447" s="305"/>
    </row>
    <row r="448" spans="1:18" ht="34.5" customHeight="1">
      <c r="A448" s="905"/>
      <c r="B448" s="971"/>
      <c r="C448" s="974"/>
      <c r="D448" s="309"/>
      <c r="E448" s="922"/>
      <c r="F448" s="310" t="s">
        <v>342</v>
      </c>
      <c r="G448" s="343"/>
      <c r="H448" s="311"/>
      <c r="I448" s="312"/>
      <c r="J448" s="312"/>
      <c r="K448" s="312"/>
      <c r="L448" s="312"/>
      <c r="M448" s="312"/>
      <c r="N448" s="312"/>
      <c r="O448" s="312"/>
      <c r="P448" s="312"/>
      <c r="Q448" s="313"/>
      <c r="R448" s="311"/>
    </row>
    <row r="449" spans="1:18" ht="34.5" customHeight="1">
      <c r="A449" s="905"/>
      <c r="B449" s="971"/>
      <c r="C449" s="974"/>
      <c r="D449" s="976"/>
      <c r="E449" s="922"/>
      <c r="F449" s="915"/>
      <c r="G449" s="315"/>
      <c r="H449" s="917"/>
      <c r="I449" s="918"/>
      <c r="J449" s="918"/>
      <c r="K449" s="918"/>
      <c r="L449" s="918"/>
      <c r="M449" s="918"/>
      <c r="N449" s="918"/>
      <c r="O449" s="918"/>
      <c r="P449" s="918"/>
      <c r="Q449" s="918"/>
      <c r="R449" s="316"/>
    </row>
    <row r="450" spans="1:18" ht="34.5" customHeight="1">
      <c r="A450" s="906"/>
      <c r="B450" s="972"/>
      <c r="C450" s="975"/>
      <c r="D450" s="990"/>
      <c r="E450" s="923"/>
      <c r="F450" s="916"/>
      <c r="G450" s="319"/>
      <c r="H450" s="919"/>
      <c r="I450" s="920"/>
      <c r="J450" s="920"/>
      <c r="K450" s="920"/>
      <c r="L450" s="920"/>
      <c r="M450" s="920"/>
      <c r="N450" s="920"/>
      <c r="O450" s="920"/>
      <c r="P450" s="920"/>
      <c r="Q450" s="920"/>
      <c r="R450" s="320"/>
    </row>
    <row r="451" spans="1:18" ht="34.5" customHeight="1">
      <c r="A451" s="904">
        <v>74</v>
      </c>
      <c r="B451" s="970" t="s">
        <v>391</v>
      </c>
      <c r="C451" s="973" t="s">
        <v>385</v>
      </c>
      <c r="D451" s="294" t="s">
        <v>392</v>
      </c>
      <c r="E451" s="921" t="s">
        <v>48</v>
      </c>
      <c r="F451" s="295" t="s">
        <v>283</v>
      </c>
      <c r="G451" s="151">
        <f>R451*O4</f>
        <v>0.35</v>
      </c>
      <c r="H451" s="297"/>
      <c r="I451" s="298">
        <v>0</v>
      </c>
      <c r="J451" s="298"/>
      <c r="K451" s="298"/>
      <c r="L451" s="298"/>
      <c r="M451" s="298"/>
      <c r="N451" s="298"/>
      <c r="O451" s="298"/>
      <c r="P451" s="298"/>
      <c r="Q451" s="299"/>
      <c r="R451" s="297">
        <v>0.35</v>
      </c>
    </row>
    <row r="452" spans="1:18" ht="34.5" customHeight="1">
      <c r="A452" s="905"/>
      <c r="B452" s="971"/>
      <c r="C452" s="974"/>
      <c r="D452" s="302"/>
      <c r="E452" s="922"/>
      <c r="F452" s="303" t="s">
        <v>285</v>
      </c>
      <c r="G452" s="304"/>
      <c r="H452" s="305"/>
      <c r="I452" s="306"/>
      <c r="J452" s="306"/>
      <c r="K452" s="306"/>
      <c r="L452" s="306"/>
      <c r="M452" s="306"/>
      <c r="N452" s="306"/>
      <c r="O452" s="306"/>
      <c r="P452" s="306"/>
      <c r="Q452" s="307"/>
      <c r="R452" s="305"/>
    </row>
    <row r="453" spans="1:18" ht="34.5" customHeight="1">
      <c r="A453" s="905"/>
      <c r="B453" s="971"/>
      <c r="C453" s="974"/>
      <c r="D453" s="309"/>
      <c r="E453" s="922"/>
      <c r="F453" s="310" t="s">
        <v>342</v>
      </c>
      <c r="G453" s="343"/>
      <c r="H453" s="311"/>
      <c r="I453" s="312"/>
      <c r="J453" s="312"/>
      <c r="K453" s="312"/>
      <c r="L453" s="312"/>
      <c r="M453" s="312"/>
      <c r="N453" s="312"/>
      <c r="O453" s="312"/>
      <c r="P453" s="312"/>
      <c r="Q453" s="313"/>
      <c r="R453" s="311"/>
    </row>
    <row r="454" spans="1:18" ht="34.5" customHeight="1">
      <c r="A454" s="905"/>
      <c r="B454" s="971"/>
      <c r="C454" s="974"/>
      <c r="D454" s="976"/>
      <c r="E454" s="922"/>
      <c r="F454" s="915"/>
      <c r="G454" s="315"/>
      <c r="H454" s="917"/>
      <c r="I454" s="918"/>
      <c r="J454" s="918"/>
      <c r="K454" s="918"/>
      <c r="L454" s="918"/>
      <c r="M454" s="918"/>
      <c r="N454" s="918"/>
      <c r="O454" s="918"/>
      <c r="P454" s="918"/>
      <c r="Q454" s="918"/>
      <c r="R454" s="316"/>
    </row>
    <row r="455" spans="1:18" ht="34.5" customHeight="1">
      <c r="A455" s="906"/>
      <c r="B455" s="972"/>
      <c r="C455" s="975"/>
      <c r="D455" s="990"/>
      <c r="E455" s="923"/>
      <c r="F455" s="916"/>
      <c r="G455" s="319"/>
      <c r="H455" s="919"/>
      <c r="I455" s="920"/>
      <c r="J455" s="920"/>
      <c r="K455" s="920"/>
      <c r="L455" s="920"/>
      <c r="M455" s="920"/>
      <c r="N455" s="920"/>
      <c r="O455" s="920"/>
      <c r="P455" s="920"/>
      <c r="Q455" s="920"/>
      <c r="R455" s="320"/>
    </row>
    <row r="456" spans="1:18" ht="34.5" customHeight="1">
      <c r="A456" s="904">
        <v>75</v>
      </c>
      <c r="B456" s="970" t="s">
        <v>393</v>
      </c>
      <c r="C456" s="973" t="s">
        <v>394</v>
      </c>
      <c r="D456" s="294" t="s">
        <v>395</v>
      </c>
      <c r="E456" s="921" t="s">
        <v>203</v>
      </c>
      <c r="F456" s="295" t="s">
        <v>283</v>
      </c>
      <c r="G456" s="151">
        <f>R456*O4</f>
        <v>0.5</v>
      </c>
      <c r="H456" s="297"/>
      <c r="I456" s="298">
        <v>0</v>
      </c>
      <c r="J456" s="298"/>
      <c r="K456" s="298"/>
      <c r="L456" s="298"/>
      <c r="M456" s="298"/>
      <c r="N456" s="298"/>
      <c r="O456" s="298"/>
      <c r="P456" s="298"/>
      <c r="Q456" s="299"/>
      <c r="R456" s="297">
        <v>0.5</v>
      </c>
    </row>
    <row r="457" spans="1:18" ht="34.5" customHeight="1">
      <c r="A457" s="905"/>
      <c r="B457" s="971"/>
      <c r="C457" s="974"/>
      <c r="D457" s="302"/>
      <c r="E457" s="922"/>
      <c r="F457" s="303" t="s">
        <v>285</v>
      </c>
      <c r="G457" s="304"/>
      <c r="H457" s="305"/>
      <c r="I457" s="306"/>
      <c r="J457" s="306"/>
      <c r="K457" s="306"/>
      <c r="L457" s="306"/>
      <c r="M457" s="306"/>
      <c r="N457" s="306"/>
      <c r="O457" s="306"/>
      <c r="P457" s="306"/>
      <c r="Q457" s="307"/>
      <c r="R457" s="305"/>
    </row>
    <row r="458" spans="1:18" ht="34.5" customHeight="1">
      <c r="A458" s="905"/>
      <c r="B458" s="971"/>
      <c r="C458" s="974"/>
      <c r="D458" s="309"/>
      <c r="E458" s="922"/>
      <c r="F458" s="310" t="s">
        <v>342</v>
      </c>
      <c r="G458" s="343"/>
      <c r="H458" s="311"/>
      <c r="I458" s="312"/>
      <c r="J458" s="312"/>
      <c r="K458" s="312"/>
      <c r="L458" s="312"/>
      <c r="M458" s="312"/>
      <c r="N458" s="312"/>
      <c r="O458" s="312"/>
      <c r="P458" s="312"/>
      <c r="Q458" s="313"/>
      <c r="R458" s="311"/>
    </row>
    <row r="459" spans="1:18" ht="34.5" customHeight="1">
      <c r="A459" s="905"/>
      <c r="B459" s="971"/>
      <c r="C459" s="974"/>
      <c r="D459" s="976"/>
      <c r="E459" s="922"/>
      <c r="F459" s="915"/>
      <c r="G459" s="315"/>
      <c r="H459" s="917"/>
      <c r="I459" s="918"/>
      <c r="J459" s="918"/>
      <c r="K459" s="918"/>
      <c r="L459" s="918"/>
      <c r="M459" s="918"/>
      <c r="N459" s="918"/>
      <c r="O459" s="918"/>
      <c r="P459" s="918"/>
      <c r="Q459" s="918"/>
      <c r="R459" s="316"/>
    </row>
    <row r="460" spans="1:18" ht="112.5" customHeight="1">
      <c r="A460" s="906"/>
      <c r="B460" s="972"/>
      <c r="C460" s="975"/>
      <c r="D460" s="990"/>
      <c r="E460" s="923"/>
      <c r="F460" s="916"/>
      <c r="G460" s="319"/>
      <c r="H460" s="919"/>
      <c r="I460" s="920"/>
      <c r="J460" s="920"/>
      <c r="K460" s="920"/>
      <c r="L460" s="920"/>
      <c r="M460" s="920"/>
      <c r="N460" s="920"/>
      <c r="O460" s="920"/>
      <c r="P460" s="920"/>
      <c r="Q460" s="920"/>
      <c r="R460" s="320"/>
    </row>
    <row r="461" spans="1:18" ht="34.5" customHeight="1">
      <c r="A461" s="904">
        <v>76</v>
      </c>
      <c r="B461" s="970" t="s">
        <v>396</v>
      </c>
      <c r="C461" s="973" t="s">
        <v>397</v>
      </c>
      <c r="D461" s="294" t="s">
        <v>261</v>
      </c>
      <c r="E461" s="921" t="s">
        <v>203</v>
      </c>
      <c r="F461" s="295" t="s">
        <v>283</v>
      </c>
      <c r="G461" s="151">
        <f>R461*O4</f>
        <v>0.4</v>
      </c>
      <c r="H461" s="297"/>
      <c r="I461" s="298">
        <v>0</v>
      </c>
      <c r="J461" s="298"/>
      <c r="K461" s="298"/>
      <c r="L461" s="298"/>
      <c r="M461" s="298"/>
      <c r="N461" s="298"/>
      <c r="O461" s="298"/>
      <c r="P461" s="298"/>
      <c r="Q461" s="299"/>
      <c r="R461" s="297">
        <v>0.4</v>
      </c>
    </row>
    <row r="462" spans="1:18" ht="34.5" customHeight="1">
      <c r="A462" s="905"/>
      <c r="B462" s="971"/>
      <c r="C462" s="974"/>
      <c r="D462" s="302"/>
      <c r="E462" s="922"/>
      <c r="F462" s="303" t="s">
        <v>285</v>
      </c>
      <c r="G462" s="304"/>
      <c r="H462" s="305"/>
      <c r="I462" s="306"/>
      <c r="J462" s="306"/>
      <c r="K462" s="306"/>
      <c r="L462" s="306"/>
      <c r="M462" s="306"/>
      <c r="N462" s="306"/>
      <c r="O462" s="306"/>
      <c r="P462" s="306"/>
      <c r="Q462" s="307"/>
      <c r="R462" s="305"/>
    </row>
    <row r="463" spans="1:18" ht="34.5" customHeight="1">
      <c r="A463" s="905"/>
      <c r="B463" s="971"/>
      <c r="C463" s="974"/>
      <c r="D463" s="309"/>
      <c r="E463" s="922"/>
      <c r="F463" s="310" t="s">
        <v>342</v>
      </c>
      <c r="G463" s="343"/>
      <c r="H463" s="311"/>
      <c r="I463" s="312"/>
      <c r="J463" s="312"/>
      <c r="K463" s="312"/>
      <c r="L463" s="312"/>
      <c r="M463" s="312"/>
      <c r="N463" s="312"/>
      <c r="O463" s="312"/>
      <c r="P463" s="312"/>
      <c r="Q463" s="313"/>
      <c r="R463" s="311"/>
    </row>
    <row r="464" spans="1:18" ht="34.5" customHeight="1">
      <c r="A464" s="905"/>
      <c r="B464" s="971"/>
      <c r="C464" s="974"/>
      <c r="D464" s="314"/>
      <c r="E464" s="922"/>
      <c r="F464" s="915"/>
      <c r="G464" s="315"/>
      <c r="H464" s="917"/>
      <c r="I464" s="918"/>
      <c r="J464" s="918"/>
      <c r="K464" s="918"/>
      <c r="L464" s="918"/>
      <c r="M464" s="918"/>
      <c r="N464" s="918"/>
      <c r="O464" s="918"/>
      <c r="P464" s="918"/>
      <c r="Q464" s="918"/>
      <c r="R464" s="316"/>
    </row>
    <row r="465" spans="1:18" ht="34.5" customHeight="1">
      <c r="A465" s="906"/>
      <c r="B465" s="972"/>
      <c r="C465" s="975"/>
      <c r="D465" s="338"/>
      <c r="E465" s="923"/>
      <c r="F465" s="916"/>
      <c r="G465" s="319"/>
      <c r="H465" s="919"/>
      <c r="I465" s="920"/>
      <c r="J465" s="920"/>
      <c r="K465" s="920"/>
      <c r="L465" s="920"/>
      <c r="M465" s="920"/>
      <c r="N465" s="920"/>
      <c r="O465" s="920"/>
      <c r="P465" s="920"/>
      <c r="Q465" s="920"/>
      <c r="R465" s="320"/>
    </row>
    <row r="466" spans="1:18" ht="34.5" customHeight="1">
      <c r="A466" s="904">
        <v>77</v>
      </c>
      <c r="B466" s="970" t="s">
        <v>398</v>
      </c>
      <c r="C466" s="973" t="s">
        <v>397</v>
      </c>
      <c r="D466" s="294" t="s">
        <v>374</v>
      </c>
      <c r="E466" s="921" t="s">
        <v>203</v>
      </c>
      <c r="F466" s="295" t="s">
        <v>283</v>
      </c>
      <c r="G466" s="151">
        <f>R466*O4</f>
        <v>0.2</v>
      </c>
      <c r="H466" s="297"/>
      <c r="I466" s="298">
        <v>0</v>
      </c>
      <c r="J466" s="298"/>
      <c r="K466" s="298"/>
      <c r="L466" s="298"/>
      <c r="M466" s="298"/>
      <c r="N466" s="298"/>
      <c r="O466" s="298"/>
      <c r="P466" s="298"/>
      <c r="Q466" s="299"/>
      <c r="R466" s="297">
        <v>0.2</v>
      </c>
    </row>
    <row r="467" spans="1:18" ht="34.5" customHeight="1">
      <c r="A467" s="905"/>
      <c r="B467" s="971"/>
      <c r="C467" s="989"/>
      <c r="D467" s="302"/>
      <c r="E467" s="922"/>
      <c r="F467" s="303" t="s">
        <v>285</v>
      </c>
      <c r="G467" s="304"/>
      <c r="H467" s="305"/>
      <c r="I467" s="306"/>
      <c r="J467" s="306"/>
      <c r="K467" s="306"/>
      <c r="L467" s="306"/>
      <c r="M467" s="306"/>
      <c r="N467" s="306"/>
      <c r="O467" s="306"/>
      <c r="P467" s="306"/>
      <c r="Q467" s="307"/>
      <c r="R467" s="305"/>
    </row>
    <row r="468" spans="1:18" ht="34.5" customHeight="1">
      <c r="A468" s="905"/>
      <c r="B468" s="971"/>
      <c r="C468" s="989"/>
      <c r="D468" s="309"/>
      <c r="E468" s="922"/>
      <c r="F468" s="310" t="s">
        <v>342</v>
      </c>
      <c r="G468" s="343"/>
      <c r="H468" s="311"/>
      <c r="I468" s="312"/>
      <c r="J468" s="312"/>
      <c r="K468" s="312"/>
      <c r="L468" s="312"/>
      <c r="M468" s="312"/>
      <c r="N468" s="312"/>
      <c r="O468" s="312"/>
      <c r="P468" s="312"/>
      <c r="Q468" s="313"/>
      <c r="R468" s="311"/>
    </row>
    <row r="469" spans="1:18" ht="34.5" customHeight="1">
      <c r="A469" s="906"/>
      <c r="B469" s="972"/>
      <c r="C469" s="991"/>
      <c r="D469" s="407"/>
      <c r="E469" s="923"/>
      <c r="F469" s="282"/>
      <c r="G469" s="408"/>
      <c r="H469" s="992"/>
      <c r="I469" s="993"/>
      <c r="J469" s="993"/>
      <c r="K469" s="993"/>
      <c r="L469" s="993"/>
      <c r="M469" s="993"/>
      <c r="N469" s="993"/>
      <c r="O469" s="993"/>
      <c r="P469" s="993"/>
      <c r="Q469" s="993"/>
      <c r="R469" s="409"/>
    </row>
    <row r="470" spans="1:18" ht="34.5" hidden="1" customHeight="1">
      <c r="A470" s="873" t="s">
        <v>399</v>
      </c>
      <c r="B470" s="874"/>
      <c r="C470" s="874"/>
      <c r="D470" s="874"/>
      <c r="E470" s="875"/>
      <c r="F470" s="271">
        <f t="shared" ref="F470:F472" si="25">SUM(H470:Q470)</f>
        <v>0</v>
      </c>
      <c r="G470" s="272"/>
      <c r="H470" s="282">
        <f t="shared" ref="H470:H472" si="26">H342+H348+H354+H295+H300+H305+H310+H316+H321+H327+H332+H337+H360+H366+H372+H377+H386+H391+H396+H401+H406+H411+H416+H421+H426+H431+H436+H441+H446+H451+H456+H461+H466</f>
        <v>0</v>
      </c>
      <c r="I470" s="282">
        <f t="shared" ref="I470:I472" si="27">I342+I348+I354+I295+I300+I305+I310+I316+I321+I327+I332+I337+I360+I366+I372+I377+I386+I391+I396+I401+I406+I411+I416+I421+I426+I431+I436+I441+I446+I451+I456+I461+I466</f>
        <v>0</v>
      </c>
      <c r="J470" s="282">
        <f t="shared" ref="J470:J472" si="28">J342+J348+J354+J295+J300+J305+J310+J316+J321+J327+J332+J337+J360+J366+J372+J377+J386+J391+J396+J401+J406+J411+J416+J421+J426+J431+J436+J441+J446+J451+J456+J461+J466</f>
        <v>0</v>
      </c>
      <c r="K470" s="282">
        <f t="shared" ref="K470:K472" si="29">K342+K348+K354+K295+K300+K305+K310+K316+K321+K327+K332+K337+K360+K366+K372+K377+K386+K391+K396+K401+K406+K411+K416+K421+K426+K431+K436+K441+K446+K451+K456+K461+K466</f>
        <v>0</v>
      </c>
      <c r="L470" s="282">
        <f t="shared" ref="L470:L472" si="30">L342+L348+L354+L295+L300+L305+L310+L316+L321+L327+L332+L337+L360+L366+L372+L377+L386+L391+L396+L401+L406+L411+L416+L421+L426+L431+L436+L441+L446+L451+L456+L461+L466</f>
        <v>0</v>
      </c>
      <c r="M470" s="282">
        <f t="shared" ref="M470:M472" si="31">M342+M348+M354+M295+M300+M305+M310+M316+M321+M327+M332+M337+M360+M366+M372+M377+M386+M391+M396+M401+M406+M411+M416+M421+M426+M431+M436+M441+M446+M451+M456+M461+M466</f>
        <v>0</v>
      </c>
      <c r="N470" s="282">
        <f t="shared" ref="N470:N472" si="32">N342+N348+N354+N295+N300+N305+N310+N316+N321+N327+N332+N337+N360+N366+N372+N377+N386+N391+N396+N401+N406+N411+N416+N421+N426+N431+N436+N441+N446+N451+N456+N461+N466</f>
        <v>0</v>
      </c>
      <c r="O470" s="282">
        <f t="shared" ref="O470:O472" si="33">O342+O348+O354+O295+O300+O305+O310+O316+O321+O327+O332+O337+O360+O366+O372+O377+O386+O391+O396+O401+O406+O411+O416+O421+O426+O431+O436+O441+O446+O451+O456+O461+O466</f>
        <v>0</v>
      </c>
      <c r="P470" s="282">
        <f t="shared" ref="P470:P472" si="34">P342+P348+P354+P295+P300+P305+P310+P316+P321+P327+P332+P337+P360+P366+P372+P377+P386+P391+P396+P401+P406+P411+P416+P421+P426+P431+P436+P441+P446+P451+P456+P461+P466</f>
        <v>0</v>
      </c>
      <c r="Q470" s="282">
        <f t="shared" ref="Q470:Q472" si="35">Q342+Q348+Q354+Q295+Q300+Q305+Q310+Q316+Q321+Q327+Q332+Q337+Q360+Q366+Q372+Q377+Q386+Q391+Q396+Q401+Q406+Q411+Q416+Q421+Q426+Q431+Q436+Q441+Q446+Q451+Q456+Q461+Q466</f>
        <v>0</v>
      </c>
      <c r="R470" s="282"/>
    </row>
    <row r="471" spans="1:18" ht="34.5" hidden="1" customHeight="1">
      <c r="A471" s="896" t="s">
        <v>400</v>
      </c>
      <c r="B471" s="897"/>
      <c r="C471" s="897"/>
      <c r="D471" s="897"/>
      <c r="E471" s="898"/>
      <c r="F471" s="271">
        <f t="shared" si="25"/>
        <v>0</v>
      </c>
      <c r="G471" s="272"/>
      <c r="H471" s="282">
        <f t="shared" si="26"/>
        <v>0</v>
      </c>
      <c r="I471" s="282">
        <f t="shared" si="27"/>
        <v>0</v>
      </c>
      <c r="J471" s="282">
        <f t="shared" si="28"/>
        <v>0</v>
      </c>
      <c r="K471" s="282">
        <f t="shared" si="29"/>
        <v>0</v>
      </c>
      <c r="L471" s="282">
        <f t="shared" si="30"/>
        <v>0</v>
      </c>
      <c r="M471" s="282">
        <f t="shared" si="31"/>
        <v>0</v>
      </c>
      <c r="N471" s="282">
        <f t="shared" si="32"/>
        <v>0</v>
      </c>
      <c r="O471" s="282">
        <f t="shared" si="33"/>
        <v>0</v>
      </c>
      <c r="P471" s="282">
        <f t="shared" si="34"/>
        <v>0</v>
      </c>
      <c r="Q471" s="282">
        <f t="shared" si="35"/>
        <v>0</v>
      </c>
      <c r="R471" s="282"/>
    </row>
    <row r="472" spans="1:18" ht="34.5" hidden="1" customHeight="1">
      <c r="A472" s="876" t="s">
        <v>401</v>
      </c>
      <c r="B472" s="877"/>
      <c r="C472" s="877"/>
      <c r="D472" s="877"/>
      <c r="E472" s="878"/>
      <c r="F472" s="271">
        <f t="shared" si="25"/>
        <v>0</v>
      </c>
      <c r="G472" s="272"/>
      <c r="H472" s="282">
        <f t="shared" si="26"/>
        <v>0</v>
      </c>
      <c r="I472" s="282">
        <f t="shared" si="27"/>
        <v>0</v>
      </c>
      <c r="J472" s="282">
        <f t="shared" si="28"/>
        <v>0</v>
      </c>
      <c r="K472" s="282">
        <f t="shared" si="29"/>
        <v>0</v>
      </c>
      <c r="L472" s="282">
        <f t="shared" si="30"/>
        <v>0</v>
      </c>
      <c r="M472" s="282">
        <f t="shared" si="31"/>
        <v>0</v>
      </c>
      <c r="N472" s="282">
        <f t="shared" si="32"/>
        <v>0</v>
      </c>
      <c r="O472" s="282">
        <f t="shared" si="33"/>
        <v>0</v>
      </c>
      <c r="P472" s="282">
        <f t="shared" si="34"/>
        <v>0</v>
      </c>
      <c r="Q472" s="282">
        <f t="shared" si="35"/>
        <v>0</v>
      </c>
      <c r="R472" s="282"/>
    </row>
    <row r="473" spans="1:18" ht="34.5" hidden="1" customHeight="1">
      <c r="A473" s="879" t="s">
        <v>402</v>
      </c>
      <c r="B473" s="880"/>
      <c r="C473" s="880"/>
      <c r="D473" s="880"/>
      <c r="E473" s="881"/>
      <c r="F473" s="274">
        <f>SUM(F470:F471)</f>
        <v>0</v>
      </c>
      <c r="G473" s="275"/>
      <c r="H473" s="274">
        <f t="shared" ref="H473:Q473" si="36">H470+H471</f>
        <v>0</v>
      </c>
      <c r="I473" s="274">
        <f t="shared" si="36"/>
        <v>0</v>
      </c>
      <c r="J473" s="274">
        <f t="shared" si="36"/>
        <v>0</v>
      </c>
      <c r="K473" s="274">
        <f t="shared" si="36"/>
        <v>0</v>
      </c>
      <c r="L473" s="274">
        <f t="shared" si="36"/>
        <v>0</v>
      </c>
      <c r="M473" s="274">
        <f t="shared" si="36"/>
        <v>0</v>
      </c>
      <c r="N473" s="274">
        <f t="shared" si="36"/>
        <v>0</v>
      </c>
      <c r="O473" s="274">
        <f t="shared" si="36"/>
        <v>0</v>
      </c>
      <c r="P473" s="274">
        <f t="shared" si="36"/>
        <v>0</v>
      </c>
      <c r="Q473" s="276">
        <f t="shared" si="36"/>
        <v>0</v>
      </c>
      <c r="R473" s="276"/>
    </row>
    <row r="474" spans="1:18" ht="34.5" hidden="1" customHeight="1">
      <c r="A474" s="899" t="s">
        <v>403</v>
      </c>
      <c r="B474" s="900"/>
      <c r="C474" s="900"/>
      <c r="D474" s="900"/>
      <c r="E474" s="901"/>
      <c r="F474" s="290">
        <f>SUM(F470:F472)</f>
        <v>0</v>
      </c>
      <c r="G474" s="290"/>
      <c r="H474" s="290">
        <f t="shared" ref="H474:Q474" si="37">H470+H471+H472</f>
        <v>0</v>
      </c>
      <c r="I474" s="290">
        <f t="shared" si="37"/>
        <v>0</v>
      </c>
      <c r="J474" s="290">
        <f t="shared" si="37"/>
        <v>0</v>
      </c>
      <c r="K474" s="290">
        <f t="shared" si="37"/>
        <v>0</v>
      </c>
      <c r="L474" s="290">
        <f t="shared" si="37"/>
        <v>0</v>
      </c>
      <c r="M474" s="290">
        <f t="shared" si="37"/>
        <v>0</v>
      </c>
      <c r="N474" s="290">
        <f t="shared" si="37"/>
        <v>0</v>
      </c>
      <c r="O474" s="290">
        <f t="shared" si="37"/>
        <v>0</v>
      </c>
      <c r="P474" s="290">
        <f t="shared" si="37"/>
        <v>0</v>
      </c>
      <c r="Q474" s="291">
        <f t="shared" si="37"/>
        <v>0</v>
      </c>
      <c r="R474" s="291"/>
    </row>
    <row r="475" spans="1:18" ht="34.5" hidden="1" customHeight="1">
      <c r="A475" s="870"/>
      <c r="B475" s="871"/>
      <c r="C475" s="871"/>
      <c r="D475" s="871"/>
      <c r="E475" s="871"/>
      <c r="F475" s="871"/>
      <c r="G475" s="994"/>
      <c r="H475" s="871"/>
      <c r="I475" s="871"/>
      <c r="J475" s="871"/>
      <c r="K475" s="871"/>
      <c r="L475" s="871"/>
      <c r="M475" s="871"/>
      <c r="N475" s="871"/>
      <c r="O475" s="871"/>
      <c r="P475" s="871"/>
      <c r="Q475" s="995"/>
      <c r="R475" s="410"/>
    </row>
    <row r="476" spans="1:18" ht="34.5" customHeight="1">
      <c r="A476" s="873" t="s">
        <v>404</v>
      </c>
      <c r="B476" s="874"/>
      <c r="C476" s="874"/>
      <c r="D476" s="874"/>
      <c r="E476" s="874"/>
      <c r="F476" s="874"/>
      <c r="G476" s="411"/>
      <c r="H476" s="412">
        <f t="shared" ref="H476:H478" si="38">H470</f>
        <v>0</v>
      </c>
      <c r="I476" s="413">
        <f t="shared" ref="I476:I480" si="39">SUM(I470,H476)</f>
        <v>0</v>
      </c>
      <c r="J476" s="412">
        <f t="shared" ref="J476:J480" si="40">SUM(J470,I476)</f>
        <v>0</v>
      </c>
      <c r="K476" s="413">
        <f t="shared" ref="K476:K480" si="41">SUM(K470,J476)</f>
        <v>0</v>
      </c>
      <c r="L476" s="412">
        <f t="shared" ref="L476:L480" si="42">SUM(L470,K476)</f>
        <v>0</v>
      </c>
      <c r="M476" s="413">
        <f t="shared" ref="M476:M480" si="43">SUM(M470,L476)</f>
        <v>0</v>
      </c>
      <c r="N476" s="412">
        <f t="shared" ref="N476:N480" si="44">SUM(N470,M476)</f>
        <v>0</v>
      </c>
      <c r="O476" s="413">
        <f t="shared" ref="O476:O480" si="45">SUM(O470,N476)</f>
        <v>0</v>
      </c>
      <c r="P476" s="412">
        <f t="shared" ref="P476:P480" si="46">SUM(P470,O476)</f>
        <v>0</v>
      </c>
      <c r="Q476" s="414">
        <f t="shared" ref="Q476:Q480" si="47">SUM(Q470,P476)</f>
        <v>0</v>
      </c>
      <c r="R476" s="415"/>
    </row>
    <row r="477" spans="1:18" ht="34.5" customHeight="1">
      <c r="A477" s="896" t="s">
        <v>405</v>
      </c>
      <c r="B477" s="897"/>
      <c r="C477" s="897"/>
      <c r="D477" s="897"/>
      <c r="E477" s="897"/>
      <c r="F477" s="897"/>
      <c r="G477" s="411"/>
      <c r="H477" s="416">
        <f t="shared" si="38"/>
        <v>0</v>
      </c>
      <c r="I477" s="412">
        <f t="shared" si="39"/>
        <v>0</v>
      </c>
      <c r="J477" s="413">
        <f t="shared" si="40"/>
        <v>0</v>
      </c>
      <c r="K477" s="412">
        <f t="shared" si="41"/>
        <v>0</v>
      </c>
      <c r="L477" s="413">
        <f t="shared" si="42"/>
        <v>0</v>
      </c>
      <c r="M477" s="412">
        <f t="shared" si="43"/>
        <v>0</v>
      </c>
      <c r="N477" s="413">
        <f t="shared" si="44"/>
        <v>0</v>
      </c>
      <c r="O477" s="412">
        <f t="shared" si="45"/>
        <v>0</v>
      </c>
      <c r="P477" s="413">
        <f t="shared" si="46"/>
        <v>0</v>
      </c>
      <c r="Q477" s="412">
        <f t="shared" si="47"/>
        <v>0</v>
      </c>
      <c r="R477" s="413"/>
    </row>
    <row r="478" spans="1:18" ht="34.5" customHeight="1">
      <c r="A478" s="876" t="s">
        <v>406</v>
      </c>
      <c r="B478" s="877"/>
      <c r="C478" s="877"/>
      <c r="D478" s="877"/>
      <c r="E478" s="877"/>
      <c r="F478" s="877"/>
      <c r="G478" s="417"/>
      <c r="H478" s="412">
        <f t="shared" si="38"/>
        <v>0</v>
      </c>
      <c r="I478" s="413">
        <f t="shared" si="39"/>
        <v>0</v>
      </c>
      <c r="J478" s="412">
        <f t="shared" si="40"/>
        <v>0</v>
      </c>
      <c r="K478" s="413">
        <f t="shared" si="41"/>
        <v>0</v>
      </c>
      <c r="L478" s="412">
        <f t="shared" si="42"/>
        <v>0</v>
      </c>
      <c r="M478" s="413">
        <f t="shared" si="43"/>
        <v>0</v>
      </c>
      <c r="N478" s="412">
        <f t="shared" si="44"/>
        <v>0</v>
      </c>
      <c r="O478" s="413">
        <f t="shared" si="45"/>
        <v>0</v>
      </c>
      <c r="P478" s="412">
        <f t="shared" si="46"/>
        <v>0</v>
      </c>
      <c r="Q478" s="414">
        <f t="shared" si="47"/>
        <v>0</v>
      </c>
      <c r="R478" s="415"/>
    </row>
    <row r="479" spans="1:18" ht="34.5" customHeight="1">
      <c r="A479" s="879" t="s">
        <v>407</v>
      </c>
      <c r="B479" s="880"/>
      <c r="C479" s="880"/>
      <c r="D479" s="880"/>
      <c r="E479" s="880"/>
      <c r="F479" s="881"/>
      <c r="G479" s="418"/>
      <c r="H479" s="419">
        <f>SUM(H476:H477)</f>
        <v>0</v>
      </c>
      <c r="I479" s="420">
        <f t="shared" si="39"/>
        <v>0</v>
      </c>
      <c r="J479" s="421">
        <f t="shared" si="40"/>
        <v>0</v>
      </c>
      <c r="K479" s="420">
        <f t="shared" si="41"/>
        <v>0</v>
      </c>
      <c r="L479" s="421">
        <f t="shared" si="42"/>
        <v>0</v>
      </c>
      <c r="M479" s="420">
        <f t="shared" si="43"/>
        <v>0</v>
      </c>
      <c r="N479" s="421">
        <f t="shared" si="44"/>
        <v>0</v>
      </c>
      <c r="O479" s="420">
        <f t="shared" si="45"/>
        <v>0</v>
      </c>
      <c r="P479" s="421">
        <f t="shared" si="46"/>
        <v>0</v>
      </c>
      <c r="Q479" s="420">
        <f t="shared" si="47"/>
        <v>0</v>
      </c>
      <c r="R479" s="421"/>
    </row>
    <row r="480" spans="1:18" ht="34.5" customHeight="1">
      <c r="A480" s="899" t="s">
        <v>408</v>
      </c>
      <c r="B480" s="900"/>
      <c r="C480" s="900"/>
      <c r="D480" s="900"/>
      <c r="E480" s="900"/>
      <c r="F480" s="901"/>
      <c r="G480" s="289"/>
      <c r="H480" s="422">
        <f>SUM(H476:H478)</f>
        <v>0</v>
      </c>
      <c r="I480" s="422">
        <f t="shared" si="39"/>
        <v>0</v>
      </c>
      <c r="J480" s="423">
        <f t="shared" si="40"/>
        <v>0</v>
      </c>
      <c r="K480" s="422">
        <f t="shared" si="41"/>
        <v>0</v>
      </c>
      <c r="L480" s="423">
        <f t="shared" si="42"/>
        <v>0</v>
      </c>
      <c r="M480" s="422">
        <f t="shared" si="43"/>
        <v>0</v>
      </c>
      <c r="N480" s="423">
        <f t="shared" si="44"/>
        <v>0</v>
      </c>
      <c r="O480" s="422">
        <f t="shared" si="45"/>
        <v>0</v>
      </c>
      <c r="P480" s="423">
        <f t="shared" si="46"/>
        <v>0</v>
      </c>
      <c r="Q480" s="424">
        <f t="shared" si="47"/>
        <v>0</v>
      </c>
      <c r="R480" s="422"/>
    </row>
    <row r="481" spans="1:18" ht="34.5" customHeight="1">
      <c r="A481" s="892"/>
      <c r="B481" s="893"/>
      <c r="C481" s="893"/>
      <c r="D481" s="893"/>
      <c r="E481" s="893"/>
      <c r="F481" s="893"/>
      <c r="G481" s="894"/>
      <c r="H481" s="893"/>
      <c r="I481" s="893"/>
      <c r="J481" s="893"/>
      <c r="K481" s="893"/>
      <c r="L481" s="893"/>
      <c r="M481" s="893"/>
      <c r="N481" s="893"/>
      <c r="O481" s="893"/>
      <c r="P481" s="893"/>
      <c r="Q481" s="895"/>
      <c r="R481" s="280"/>
    </row>
    <row r="482" spans="1:18" ht="34.5" customHeight="1">
      <c r="A482" s="996" t="s">
        <v>409</v>
      </c>
      <c r="B482" s="997"/>
      <c r="C482" s="997"/>
      <c r="D482" s="997"/>
      <c r="E482" s="997"/>
      <c r="F482" s="997"/>
      <c r="G482" s="998"/>
      <c r="H482" s="997"/>
      <c r="I482" s="997"/>
      <c r="J482" s="997"/>
      <c r="K482" s="997"/>
      <c r="L482" s="997"/>
      <c r="M482" s="997"/>
      <c r="N482" s="997"/>
      <c r="O482" s="997"/>
      <c r="P482" s="997"/>
      <c r="Q482" s="999"/>
      <c r="R482" s="425"/>
    </row>
    <row r="483" spans="1:18" ht="34.5" customHeight="1">
      <c r="A483" s="736" t="s">
        <v>410</v>
      </c>
      <c r="B483" s="737"/>
      <c r="C483" s="737"/>
      <c r="D483" s="737"/>
      <c r="E483" s="737"/>
      <c r="F483" s="737"/>
      <c r="G483" s="902"/>
      <c r="H483" s="737"/>
      <c r="I483" s="737"/>
      <c r="J483" s="737"/>
      <c r="K483" s="737"/>
      <c r="L483" s="737"/>
      <c r="M483" s="737"/>
      <c r="N483" s="737"/>
      <c r="O483" s="737"/>
      <c r="P483" s="737"/>
      <c r="Q483" s="903"/>
      <c r="R483" s="292"/>
    </row>
    <row r="484" spans="1:18" ht="34.5" customHeight="1">
      <c r="A484" s="1000">
        <v>78</v>
      </c>
      <c r="B484" s="1003" t="s">
        <v>411</v>
      </c>
      <c r="C484" s="973" t="s">
        <v>412</v>
      </c>
      <c r="D484" s="427" t="s">
        <v>267</v>
      </c>
      <c r="E484" s="910" t="s">
        <v>203</v>
      </c>
      <c r="F484" s="428" t="s">
        <v>283</v>
      </c>
      <c r="G484" s="151">
        <f>R484*O4</f>
        <v>0.4</v>
      </c>
      <c r="H484" s="429"/>
      <c r="I484" s="430"/>
      <c r="J484" s="298">
        <v>0</v>
      </c>
      <c r="K484" s="430"/>
      <c r="L484" s="430"/>
      <c r="M484" s="430"/>
      <c r="N484" s="430"/>
      <c r="O484" s="430"/>
      <c r="P484" s="430"/>
      <c r="Q484" s="431"/>
      <c r="R484" s="429">
        <v>0.4</v>
      </c>
    </row>
    <row r="485" spans="1:18" ht="34.5" customHeight="1">
      <c r="A485" s="1001"/>
      <c r="B485" s="1004"/>
      <c r="C485" s="989"/>
      <c r="D485" s="433"/>
      <c r="E485" s="911"/>
      <c r="F485" s="403" t="s">
        <v>285</v>
      </c>
      <c r="G485" s="434"/>
      <c r="H485" s="435"/>
      <c r="I485" s="436"/>
      <c r="J485" s="306"/>
      <c r="K485" s="436"/>
      <c r="L485" s="436"/>
      <c r="M485" s="436"/>
      <c r="N485" s="436"/>
      <c r="O485" s="436"/>
      <c r="P485" s="436"/>
      <c r="Q485" s="437"/>
      <c r="R485" s="435"/>
    </row>
    <row r="486" spans="1:18" ht="34.5" customHeight="1">
      <c r="A486" s="1001"/>
      <c r="B486" s="1005"/>
      <c r="C486" s="989"/>
      <c r="D486" s="438"/>
      <c r="E486" s="911"/>
      <c r="F486" s="310" t="s">
        <v>53</v>
      </c>
      <c r="G486" s="343"/>
      <c r="H486" s="311"/>
      <c r="I486" s="312"/>
      <c r="J486" s="312"/>
      <c r="K486" s="312"/>
      <c r="L486" s="312"/>
      <c r="M486" s="312"/>
      <c r="N486" s="312"/>
      <c r="O486" s="312"/>
      <c r="P486" s="312"/>
      <c r="Q486" s="313"/>
      <c r="R486" s="311"/>
    </row>
    <row r="487" spans="1:18" ht="147.75" customHeight="1">
      <c r="A487" s="1002"/>
      <c r="B487" s="1006"/>
      <c r="C487" s="991"/>
      <c r="D487" s="439"/>
      <c r="E487" s="912"/>
      <c r="F487" s="282"/>
      <c r="G487" s="408"/>
      <c r="H487" s="1007"/>
      <c r="I487" s="1008"/>
      <c r="J487" s="1008"/>
      <c r="K487" s="1008"/>
      <c r="L487" s="1008"/>
      <c r="M487" s="1008"/>
      <c r="N487" s="1008"/>
      <c r="O487" s="1008"/>
      <c r="P487" s="1008"/>
      <c r="Q487" s="1008"/>
      <c r="R487" s="440"/>
    </row>
    <row r="488" spans="1:18" ht="34.5" customHeight="1">
      <c r="A488" s="1000">
        <v>79</v>
      </c>
      <c r="B488" s="1003" t="s">
        <v>413</v>
      </c>
      <c r="C488" s="973" t="s">
        <v>412</v>
      </c>
      <c r="D488" s="427" t="s">
        <v>414</v>
      </c>
      <c r="E488" s="910" t="s">
        <v>203</v>
      </c>
      <c r="F488" s="428" t="s">
        <v>283</v>
      </c>
      <c r="G488" s="151">
        <f>R488*O4</f>
        <v>0.35</v>
      </c>
      <c r="H488" s="429"/>
      <c r="I488" s="430"/>
      <c r="J488" s="298">
        <v>0</v>
      </c>
      <c r="K488" s="430"/>
      <c r="L488" s="430"/>
      <c r="M488" s="430"/>
      <c r="N488" s="430"/>
      <c r="O488" s="430"/>
      <c r="P488" s="430"/>
      <c r="Q488" s="431"/>
      <c r="R488" s="429">
        <v>0.35</v>
      </c>
    </row>
    <row r="489" spans="1:18" ht="34.5" customHeight="1">
      <c r="A489" s="1001"/>
      <c r="B489" s="1004"/>
      <c r="C489" s="989"/>
      <c r="D489" s="433"/>
      <c r="E489" s="911"/>
      <c r="F489" s="403" t="s">
        <v>285</v>
      </c>
      <c r="G489" s="434"/>
      <c r="H489" s="435"/>
      <c r="I489" s="436"/>
      <c r="J489" s="306"/>
      <c r="K489" s="436"/>
      <c r="L489" s="436"/>
      <c r="M489" s="436"/>
      <c r="N489" s="436"/>
      <c r="O489" s="436"/>
      <c r="P489" s="436"/>
      <c r="Q489" s="437"/>
      <c r="R489" s="435"/>
    </row>
    <row r="490" spans="1:18" ht="34.5" customHeight="1">
      <c r="A490" s="1001"/>
      <c r="B490" s="1005"/>
      <c r="C490" s="989"/>
      <c r="D490" s="438"/>
      <c r="E490" s="911"/>
      <c r="F490" s="310" t="s">
        <v>53</v>
      </c>
      <c r="G490" s="343"/>
      <c r="H490" s="311"/>
      <c r="I490" s="312"/>
      <c r="J490" s="312"/>
      <c r="K490" s="312"/>
      <c r="L490" s="312"/>
      <c r="M490" s="312"/>
      <c r="N490" s="312"/>
      <c r="O490" s="312"/>
      <c r="P490" s="312"/>
      <c r="Q490" s="313"/>
      <c r="R490" s="311"/>
    </row>
    <row r="491" spans="1:18" ht="92.25" customHeight="1">
      <c r="A491" s="1002"/>
      <c r="B491" s="1006"/>
      <c r="C491" s="991"/>
      <c r="D491" s="439"/>
      <c r="E491" s="912"/>
      <c r="F491" s="282"/>
      <c r="G491" s="408"/>
      <c r="H491" s="1007"/>
      <c r="I491" s="1008"/>
      <c r="J491" s="1008"/>
      <c r="K491" s="1008"/>
      <c r="L491" s="1008"/>
      <c r="M491" s="1008"/>
      <c r="N491" s="1008"/>
      <c r="O491" s="1008"/>
      <c r="P491" s="1008"/>
      <c r="Q491" s="1008"/>
      <c r="R491" s="440"/>
    </row>
    <row r="492" spans="1:18" ht="34.5" customHeight="1">
      <c r="A492" s="1000">
        <v>80</v>
      </c>
      <c r="B492" s="1003" t="s">
        <v>415</v>
      </c>
      <c r="C492" s="973" t="s">
        <v>412</v>
      </c>
      <c r="D492" s="427" t="s">
        <v>247</v>
      </c>
      <c r="E492" s="910" t="s">
        <v>203</v>
      </c>
      <c r="F492" s="428" t="s">
        <v>283</v>
      </c>
      <c r="G492" s="151">
        <f>R492*O4</f>
        <v>0.3</v>
      </c>
      <c r="H492" s="429"/>
      <c r="I492" s="430"/>
      <c r="J492" s="298">
        <v>0</v>
      </c>
      <c r="K492" s="430"/>
      <c r="L492" s="430"/>
      <c r="M492" s="430"/>
      <c r="N492" s="430"/>
      <c r="O492" s="430"/>
      <c r="P492" s="430"/>
      <c r="Q492" s="431"/>
      <c r="R492" s="429">
        <v>0.3</v>
      </c>
    </row>
    <row r="493" spans="1:18" ht="34.5" customHeight="1">
      <c r="A493" s="1001"/>
      <c r="B493" s="1004"/>
      <c r="C493" s="989"/>
      <c r="D493" s="433"/>
      <c r="E493" s="911"/>
      <c r="F493" s="403" t="s">
        <v>285</v>
      </c>
      <c r="G493" s="434"/>
      <c r="H493" s="435"/>
      <c r="I493" s="436"/>
      <c r="J493" s="306"/>
      <c r="K493" s="436"/>
      <c r="L493" s="436"/>
      <c r="M493" s="436"/>
      <c r="N493" s="436"/>
      <c r="O493" s="436"/>
      <c r="P493" s="436"/>
      <c r="Q493" s="437"/>
      <c r="R493" s="435"/>
    </row>
    <row r="494" spans="1:18" ht="34.5" customHeight="1">
      <c r="A494" s="1001"/>
      <c r="B494" s="1005"/>
      <c r="C494" s="989"/>
      <c r="D494" s="438"/>
      <c r="E494" s="911"/>
      <c r="F494" s="310" t="s">
        <v>53</v>
      </c>
      <c r="G494" s="343"/>
      <c r="H494" s="311"/>
      <c r="I494" s="312"/>
      <c r="J494" s="312"/>
      <c r="K494" s="312"/>
      <c r="L494" s="312"/>
      <c r="M494" s="312"/>
      <c r="N494" s="312"/>
      <c r="O494" s="312"/>
      <c r="P494" s="312"/>
      <c r="Q494" s="313"/>
      <c r="R494" s="311"/>
    </row>
    <row r="495" spans="1:18" ht="114.75" customHeight="1">
      <c r="A495" s="1002"/>
      <c r="B495" s="1006"/>
      <c r="C495" s="991"/>
      <c r="D495" s="439"/>
      <c r="E495" s="912"/>
      <c r="F495" s="282"/>
      <c r="G495" s="408"/>
      <c r="H495" s="1007"/>
      <c r="I495" s="1008"/>
      <c r="J495" s="1008"/>
      <c r="K495" s="1008"/>
      <c r="L495" s="1008"/>
      <c r="M495" s="1008"/>
      <c r="N495" s="1008"/>
      <c r="O495" s="1008"/>
      <c r="P495" s="1008"/>
      <c r="Q495" s="1008"/>
      <c r="R495" s="440"/>
    </row>
    <row r="496" spans="1:18" ht="34.5" customHeight="1">
      <c r="A496" s="1000">
        <v>81</v>
      </c>
      <c r="B496" s="1003" t="s">
        <v>416</v>
      </c>
      <c r="C496" s="973" t="s">
        <v>412</v>
      </c>
      <c r="D496" s="427" t="s">
        <v>389</v>
      </c>
      <c r="E496" s="910" t="s">
        <v>203</v>
      </c>
      <c r="F496" s="428" t="s">
        <v>283</v>
      </c>
      <c r="G496" s="151">
        <f>R496*O4</f>
        <v>0.25</v>
      </c>
      <c r="H496" s="429"/>
      <c r="I496" s="430"/>
      <c r="J496" s="298">
        <v>0</v>
      </c>
      <c r="K496" s="430"/>
      <c r="L496" s="430"/>
      <c r="M496" s="430"/>
      <c r="N496" s="430"/>
      <c r="O496" s="430"/>
      <c r="P496" s="430"/>
      <c r="Q496" s="431"/>
      <c r="R496" s="429">
        <v>0.25</v>
      </c>
    </row>
    <row r="497" spans="1:18" ht="34.5" customHeight="1">
      <c r="A497" s="1001"/>
      <c r="B497" s="1004"/>
      <c r="C497" s="989"/>
      <c r="D497" s="433"/>
      <c r="E497" s="911"/>
      <c r="F497" s="403" t="s">
        <v>285</v>
      </c>
      <c r="G497" s="434"/>
      <c r="H497" s="435"/>
      <c r="I497" s="436"/>
      <c r="J497" s="306"/>
      <c r="K497" s="436"/>
      <c r="L497" s="436"/>
      <c r="M497" s="436"/>
      <c r="N497" s="436"/>
      <c r="O497" s="436"/>
      <c r="P497" s="436"/>
      <c r="Q497" s="437"/>
      <c r="R497" s="435"/>
    </row>
    <row r="498" spans="1:18" ht="34.5" customHeight="1">
      <c r="A498" s="1001"/>
      <c r="B498" s="1005"/>
      <c r="C498" s="989"/>
      <c r="D498" s="438"/>
      <c r="E498" s="911"/>
      <c r="F498" s="310" t="s">
        <v>53</v>
      </c>
      <c r="G498" s="343"/>
      <c r="H498" s="311"/>
      <c r="I498" s="312"/>
      <c r="J498" s="312"/>
      <c r="K498" s="312"/>
      <c r="L498" s="312"/>
      <c r="M498" s="312"/>
      <c r="N498" s="312"/>
      <c r="O498" s="312"/>
      <c r="P498" s="312"/>
      <c r="Q498" s="313"/>
      <c r="R498" s="311"/>
    </row>
    <row r="499" spans="1:18" ht="95.25" customHeight="1">
      <c r="A499" s="1001"/>
      <c r="B499" s="1005"/>
      <c r="C499" s="989"/>
      <c r="D499" s="426"/>
      <c r="E499" s="911"/>
      <c r="F499" s="271"/>
      <c r="G499" s="315"/>
      <c r="H499" s="1009"/>
      <c r="I499" s="1010"/>
      <c r="J499" s="1010"/>
      <c r="K499" s="1010"/>
      <c r="L499" s="1010"/>
      <c r="M499" s="1010"/>
      <c r="N499" s="1010"/>
      <c r="O499" s="1010"/>
      <c r="P499" s="1010"/>
      <c r="Q499" s="1010"/>
      <c r="R499" s="441"/>
    </row>
    <row r="500" spans="1:18" ht="95.25" customHeight="1">
      <c r="A500" s="442"/>
      <c r="B500" s="443"/>
      <c r="C500" s="444"/>
      <c r="D500" s="445"/>
      <c r="E500" s="446"/>
      <c r="F500" s="447"/>
      <c r="G500" s="448"/>
      <c r="H500" s="449"/>
      <c r="I500" s="450"/>
      <c r="J500" s="450"/>
      <c r="K500" s="450"/>
      <c r="L500" s="450"/>
      <c r="M500" s="450"/>
      <c r="N500" s="450"/>
      <c r="O500" s="450"/>
      <c r="P500" s="450"/>
      <c r="Q500" s="450"/>
      <c r="R500" s="451"/>
    </row>
    <row r="501" spans="1:18" ht="34.5" customHeight="1">
      <c r="A501" s="1011">
        <v>82</v>
      </c>
      <c r="B501" s="1013" t="s">
        <v>417</v>
      </c>
      <c r="C501" s="982" t="s">
        <v>412</v>
      </c>
      <c r="D501" s="453" t="s">
        <v>418</v>
      </c>
      <c r="E501" s="1016" t="s">
        <v>203</v>
      </c>
      <c r="F501" s="454" t="s">
        <v>283</v>
      </c>
      <c r="G501" s="151">
        <f>R501*O4</f>
        <v>0.2</v>
      </c>
      <c r="H501" s="455"/>
      <c r="I501" s="456"/>
      <c r="J501" s="375">
        <v>0</v>
      </c>
      <c r="K501" s="456"/>
      <c r="L501" s="456"/>
      <c r="M501" s="456"/>
      <c r="N501" s="456"/>
      <c r="O501" s="456"/>
      <c r="P501" s="456"/>
      <c r="Q501" s="457"/>
      <c r="R501" s="455">
        <v>0.2</v>
      </c>
    </row>
    <row r="502" spans="1:18" ht="34.5" customHeight="1">
      <c r="A502" s="1001"/>
      <c r="B502" s="1004"/>
      <c r="C502" s="989"/>
      <c r="D502" s="433"/>
      <c r="E502" s="911"/>
      <c r="F502" s="403" t="s">
        <v>285</v>
      </c>
      <c r="G502" s="434"/>
      <c r="H502" s="435"/>
      <c r="I502" s="436"/>
      <c r="J502" s="306"/>
      <c r="K502" s="436"/>
      <c r="L502" s="436"/>
      <c r="M502" s="436"/>
      <c r="N502" s="436"/>
      <c r="O502" s="436"/>
      <c r="P502" s="436"/>
      <c r="Q502" s="437"/>
      <c r="R502" s="435"/>
    </row>
    <row r="503" spans="1:18" ht="34.5" customHeight="1">
      <c r="A503" s="1001"/>
      <c r="B503" s="1005"/>
      <c r="C503" s="989"/>
      <c r="D503" s="438"/>
      <c r="E503" s="911"/>
      <c r="F503" s="310" t="s">
        <v>53</v>
      </c>
      <c r="G503" s="343"/>
      <c r="H503" s="311"/>
      <c r="I503" s="312"/>
      <c r="J503" s="312"/>
      <c r="K503" s="312"/>
      <c r="L503" s="312"/>
      <c r="M503" s="312"/>
      <c r="N503" s="312"/>
      <c r="O503" s="312"/>
      <c r="P503" s="312"/>
      <c r="Q503" s="313"/>
      <c r="R503" s="311"/>
    </row>
    <row r="504" spans="1:18" ht="34.5" customHeight="1">
      <c r="A504" s="1012"/>
      <c r="B504" s="1014"/>
      <c r="C504" s="1015"/>
      <c r="D504" s="459"/>
      <c r="E504" s="1017"/>
      <c r="F504" s="460"/>
      <c r="G504" s="461"/>
      <c r="H504" s="1018"/>
      <c r="I504" s="1019"/>
      <c r="J504" s="1019"/>
      <c r="K504" s="1019"/>
      <c r="L504" s="1019"/>
      <c r="M504" s="1019"/>
      <c r="N504" s="1019"/>
      <c r="O504" s="1019"/>
      <c r="P504" s="1019"/>
      <c r="Q504" s="1019"/>
      <c r="R504" s="441"/>
    </row>
    <row r="505" spans="1:18" ht="34.5" customHeight="1">
      <c r="A505" s="1001">
        <v>83</v>
      </c>
      <c r="B505" s="1004" t="s">
        <v>419</v>
      </c>
      <c r="C505" s="989" t="s">
        <v>412</v>
      </c>
      <c r="D505" s="462" t="s">
        <v>119</v>
      </c>
      <c r="E505" s="911" t="s">
        <v>203</v>
      </c>
      <c r="F505" s="463" t="s">
        <v>283</v>
      </c>
      <c r="G505" s="151">
        <f>R505*O4</f>
        <v>0.25</v>
      </c>
      <c r="H505" s="464"/>
      <c r="I505" s="465"/>
      <c r="J505" s="405">
        <v>0</v>
      </c>
      <c r="K505" s="465"/>
      <c r="L505" s="465"/>
      <c r="M505" s="465"/>
      <c r="N505" s="465"/>
      <c r="O505" s="465"/>
      <c r="P505" s="465"/>
      <c r="Q505" s="466"/>
      <c r="R505" s="455">
        <v>0.25</v>
      </c>
    </row>
    <row r="506" spans="1:18" ht="34.5" customHeight="1">
      <c r="A506" s="1001"/>
      <c r="B506" s="1004"/>
      <c r="C506" s="989"/>
      <c r="D506" s="433"/>
      <c r="E506" s="911"/>
      <c r="F506" s="403" t="s">
        <v>285</v>
      </c>
      <c r="G506" s="434"/>
      <c r="H506" s="435"/>
      <c r="I506" s="436"/>
      <c r="J506" s="306"/>
      <c r="K506" s="436"/>
      <c r="L506" s="436"/>
      <c r="M506" s="436"/>
      <c r="N506" s="436"/>
      <c r="O506" s="436"/>
      <c r="P506" s="436"/>
      <c r="Q506" s="437"/>
      <c r="R506" s="435"/>
    </row>
    <row r="507" spans="1:18" ht="34.5" customHeight="1">
      <c r="A507" s="1001"/>
      <c r="B507" s="1005"/>
      <c r="C507" s="989"/>
      <c r="D507" s="438"/>
      <c r="E507" s="911"/>
      <c r="F507" s="310" t="s">
        <v>53</v>
      </c>
      <c r="G507" s="343"/>
      <c r="H507" s="311"/>
      <c r="I507" s="312"/>
      <c r="J507" s="312"/>
      <c r="K507" s="312"/>
      <c r="L507" s="312"/>
      <c r="M507" s="312"/>
      <c r="N507" s="312"/>
      <c r="O507" s="312"/>
      <c r="P507" s="312"/>
      <c r="Q507" s="313"/>
      <c r="R507" s="311"/>
    </row>
    <row r="508" spans="1:18" ht="34.5" customHeight="1">
      <c r="A508" s="1002"/>
      <c r="B508" s="1006"/>
      <c r="C508" s="991"/>
      <c r="D508" s="439"/>
      <c r="E508" s="912"/>
      <c r="F508" s="282"/>
      <c r="G508" s="408"/>
      <c r="H508" s="1007"/>
      <c r="I508" s="1008"/>
      <c r="J508" s="1008"/>
      <c r="K508" s="1008"/>
      <c r="L508" s="1008"/>
      <c r="M508" s="1008"/>
      <c r="N508" s="1008"/>
      <c r="O508" s="1008"/>
      <c r="P508" s="1008"/>
      <c r="Q508" s="1008"/>
      <c r="R508" s="440"/>
    </row>
    <row r="509" spans="1:18" ht="34.5" customHeight="1">
      <c r="A509" s="1000">
        <v>84</v>
      </c>
      <c r="B509" s="970" t="s">
        <v>420</v>
      </c>
      <c r="C509" s="973" t="s">
        <v>421</v>
      </c>
      <c r="D509" s="427" t="s">
        <v>395</v>
      </c>
      <c r="E509" s="910" t="s">
        <v>203</v>
      </c>
      <c r="F509" s="295" t="s">
        <v>283</v>
      </c>
      <c r="G509" s="151">
        <f>R509*O4</f>
        <v>0.2</v>
      </c>
      <c r="H509" s="429"/>
      <c r="I509" s="430"/>
      <c r="J509" s="298">
        <v>0</v>
      </c>
      <c r="K509" s="430"/>
      <c r="L509" s="430"/>
      <c r="M509" s="430"/>
      <c r="N509" s="430"/>
      <c r="O509" s="430"/>
      <c r="P509" s="430"/>
      <c r="Q509" s="431"/>
      <c r="R509" s="429">
        <v>0.2</v>
      </c>
    </row>
    <row r="510" spans="1:18" ht="34.5" customHeight="1">
      <c r="A510" s="1001"/>
      <c r="B510" s="1020"/>
      <c r="C510" s="989"/>
      <c r="D510" s="433"/>
      <c r="E510" s="911"/>
      <c r="F510" s="303" t="s">
        <v>285</v>
      </c>
      <c r="G510" s="304"/>
      <c r="H510" s="435"/>
      <c r="I510" s="436"/>
      <c r="J510" s="306"/>
      <c r="K510" s="436"/>
      <c r="L510" s="436"/>
      <c r="M510" s="436"/>
      <c r="N510" s="436"/>
      <c r="O510" s="436"/>
      <c r="P510" s="436"/>
      <c r="Q510" s="437"/>
      <c r="R510" s="435"/>
    </row>
    <row r="511" spans="1:18" ht="34.5" customHeight="1">
      <c r="A511" s="1001"/>
      <c r="B511" s="1020"/>
      <c r="C511" s="989"/>
      <c r="D511" s="438"/>
      <c r="E511" s="911"/>
      <c r="F511" s="310" t="s">
        <v>53</v>
      </c>
      <c r="G511" s="343"/>
      <c r="H511" s="311"/>
      <c r="I511" s="312"/>
      <c r="J511" s="312"/>
      <c r="K511" s="312"/>
      <c r="L511" s="312"/>
      <c r="M511" s="312"/>
      <c r="N511" s="312"/>
      <c r="O511" s="312"/>
      <c r="P511" s="312"/>
      <c r="Q511" s="313"/>
      <c r="R511" s="311"/>
    </row>
    <row r="512" spans="1:18" ht="182.25" customHeight="1">
      <c r="A512" s="1002"/>
      <c r="B512" s="1021"/>
      <c r="C512" s="991"/>
      <c r="D512" s="439"/>
      <c r="E512" s="912"/>
      <c r="F512" s="282"/>
      <c r="G512" s="408"/>
      <c r="H512" s="1007"/>
      <c r="I512" s="1008"/>
      <c r="J512" s="1008"/>
      <c r="K512" s="1008"/>
      <c r="L512" s="1008"/>
      <c r="M512" s="1008"/>
      <c r="N512" s="1008"/>
      <c r="O512" s="1008"/>
      <c r="P512" s="1008"/>
      <c r="Q512" s="1008"/>
      <c r="R512" s="440"/>
    </row>
    <row r="513" spans="1:18" ht="34.5" customHeight="1">
      <c r="A513" s="1000">
        <v>85</v>
      </c>
      <c r="B513" s="970" t="s">
        <v>422</v>
      </c>
      <c r="C513" s="973" t="s">
        <v>421</v>
      </c>
      <c r="D513" s="427" t="s">
        <v>231</v>
      </c>
      <c r="E513" s="910" t="s">
        <v>203</v>
      </c>
      <c r="F513" s="295" t="s">
        <v>283</v>
      </c>
      <c r="G513" s="151">
        <f>R513*O4</f>
        <v>0.37</v>
      </c>
      <c r="H513" s="429"/>
      <c r="I513" s="430"/>
      <c r="J513" s="298">
        <v>0</v>
      </c>
      <c r="K513" s="430"/>
      <c r="L513" s="430"/>
      <c r="M513" s="430"/>
      <c r="N513" s="430"/>
      <c r="O513" s="430"/>
      <c r="P513" s="430"/>
      <c r="Q513" s="431"/>
      <c r="R513" s="429">
        <v>0.37</v>
      </c>
    </row>
    <row r="514" spans="1:18" ht="34.5" customHeight="1">
      <c r="A514" s="1001"/>
      <c r="B514" s="1020"/>
      <c r="C514" s="989"/>
      <c r="D514" s="433"/>
      <c r="E514" s="911"/>
      <c r="F514" s="303" t="s">
        <v>285</v>
      </c>
      <c r="G514" s="304"/>
      <c r="H514" s="435"/>
      <c r="I514" s="436"/>
      <c r="J514" s="306"/>
      <c r="K514" s="436"/>
      <c r="L514" s="436"/>
      <c r="M514" s="436"/>
      <c r="N514" s="436"/>
      <c r="O514" s="436"/>
      <c r="P514" s="436"/>
      <c r="Q514" s="437"/>
      <c r="R514" s="435"/>
    </row>
    <row r="515" spans="1:18" ht="34.5" customHeight="1">
      <c r="A515" s="1001"/>
      <c r="B515" s="1020"/>
      <c r="C515" s="989"/>
      <c r="D515" s="438"/>
      <c r="E515" s="911"/>
      <c r="F515" s="310" t="s">
        <v>53</v>
      </c>
      <c r="G515" s="343"/>
      <c r="H515" s="311"/>
      <c r="I515" s="312"/>
      <c r="J515" s="312"/>
      <c r="K515" s="312"/>
      <c r="L515" s="312"/>
      <c r="M515" s="312"/>
      <c r="N515" s="312"/>
      <c r="O515" s="312"/>
      <c r="P515" s="312"/>
      <c r="Q515" s="313"/>
      <c r="R515" s="311"/>
    </row>
    <row r="516" spans="1:18" ht="34.5" customHeight="1">
      <c r="A516" s="1002"/>
      <c r="B516" s="1021"/>
      <c r="C516" s="991"/>
      <c r="D516" s="439"/>
      <c r="E516" s="912"/>
      <c r="F516" s="282"/>
      <c r="G516" s="408"/>
      <c r="H516" s="1007"/>
      <c r="I516" s="1008"/>
      <c r="J516" s="1008"/>
      <c r="K516" s="1008"/>
      <c r="L516" s="1008"/>
      <c r="M516" s="1008"/>
      <c r="N516" s="1008"/>
      <c r="O516" s="1008"/>
      <c r="P516" s="1008"/>
      <c r="Q516" s="1008"/>
      <c r="R516" s="440"/>
    </row>
    <row r="517" spans="1:18" ht="34.5" customHeight="1">
      <c r="A517" s="1000">
        <v>86</v>
      </c>
      <c r="B517" s="970" t="s">
        <v>423</v>
      </c>
      <c r="C517" s="973" t="s">
        <v>421</v>
      </c>
      <c r="D517" s="427" t="s">
        <v>392</v>
      </c>
      <c r="E517" s="910" t="s">
        <v>203</v>
      </c>
      <c r="F517" s="295" t="s">
        <v>283</v>
      </c>
      <c r="G517" s="151">
        <f>R517*O4</f>
        <v>0.2</v>
      </c>
      <c r="H517" s="429"/>
      <c r="I517" s="430"/>
      <c r="J517" s="298">
        <v>0</v>
      </c>
      <c r="K517" s="430"/>
      <c r="L517" s="430"/>
      <c r="M517" s="430"/>
      <c r="N517" s="430"/>
      <c r="O517" s="430"/>
      <c r="P517" s="430"/>
      <c r="Q517" s="431"/>
      <c r="R517" s="429">
        <v>0.2</v>
      </c>
    </row>
    <row r="518" spans="1:18" ht="34.5" customHeight="1">
      <c r="A518" s="1001"/>
      <c r="B518" s="1020"/>
      <c r="C518" s="989"/>
      <c r="D518" s="433"/>
      <c r="E518" s="911"/>
      <c r="F518" s="303" t="s">
        <v>285</v>
      </c>
      <c r="G518" s="304"/>
      <c r="H518" s="435"/>
      <c r="I518" s="436"/>
      <c r="J518" s="306"/>
      <c r="K518" s="436"/>
      <c r="L518" s="436"/>
      <c r="M518" s="436"/>
      <c r="N518" s="436"/>
      <c r="O518" s="436"/>
      <c r="P518" s="436"/>
      <c r="Q518" s="437"/>
      <c r="R518" s="435"/>
    </row>
    <row r="519" spans="1:18" ht="34.5" customHeight="1">
      <c r="A519" s="1001"/>
      <c r="B519" s="1020"/>
      <c r="C519" s="989"/>
      <c r="D519" s="438"/>
      <c r="E519" s="911"/>
      <c r="F519" s="310" t="s">
        <v>53</v>
      </c>
      <c r="G519" s="343"/>
      <c r="H519" s="311"/>
      <c r="I519" s="312"/>
      <c r="J519" s="312"/>
      <c r="K519" s="312"/>
      <c r="L519" s="312"/>
      <c r="M519" s="312"/>
      <c r="N519" s="312"/>
      <c r="O519" s="312"/>
      <c r="P519" s="312"/>
      <c r="Q519" s="313"/>
      <c r="R519" s="311"/>
    </row>
    <row r="520" spans="1:18" ht="34.5" customHeight="1">
      <c r="A520" s="1002"/>
      <c r="B520" s="1021"/>
      <c r="C520" s="991"/>
      <c r="D520" s="439"/>
      <c r="E520" s="912"/>
      <c r="F520" s="282"/>
      <c r="G520" s="408"/>
      <c r="H520" s="1007"/>
      <c r="I520" s="1008"/>
      <c r="J520" s="1008"/>
      <c r="K520" s="1008"/>
      <c r="L520" s="1008"/>
      <c r="M520" s="1008"/>
      <c r="N520" s="1008"/>
      <c r="O520" s="1008"/>
      <c r="P520" s="1008"/>
      <c r="Q520" s="1008"/>
      <c r="R520" s="440"/>
    </row>
    <row r="521" spans="1:18" ht="34.5" customHeight="1">
      <c r="A521" s="1000">
        <v>87</v>
      </c>
      <c r="B521" s="970" t="s">
        <v>424</v>
      </c>
      <c r="C521" s="973" t="s">
        <v>425</v>
      </c>
      <c r="D521" s="427" t="s">
        <v>267</v>
      </c>
      <c r="E521" s="910" t="s">
        <v>48</v>
      </c>
      <c r="F521" s="295" t="s">
        <v>283</v>
      </c>
      <c r="G521" s="151">
        <f>R521*O4</f>
        <v>0.15</v>
      </c>
      <c r="H521" s="429"/>
      <c r="I521" s="430"/>
      <c r="J521" s="298">
        <v>0</v>
      </c>
      <c r="K521" s="430"/>
      <c r="L521" s="430"/>
      <c r="M521" s="430"/>
      <c r="N521" s="430"/>
      <c r="O521" s="430"/>
      <c r="P521" s="430"/>
      <c r="Q521" s="431"/>
      <c r="R521" s="429">
        <v>0.15</v>
      </c>
    </row>
    <row r="522" spans="1:18" ht="34.5" customHeight="1">
      <c r="A522" s="1001"/>
      <c r="B522" s="1020"/>
      <c r="C522" s="989"/>
      <c r="D522" s="433"/>
      <c r="E522" s="911"/>
      <c r="F522" s="303" t="s">
        <v>285</v>
      </c>
      <c r="G522" s="304"/>
      <c r="H522" s="435"/>
      <c r="I522" s="436"/>
      <c r="J522" s="306"/>
      <c r="K522" s="436"/>
      <c r="L522" s="436"/>
      <c r="M522" s="436"/>
      <c r="N522" s="436"/>
      <c r="O522" s="436"/>
      <c r="P522" s="436"/>
      <c r="Q522" s="437"/>
      <c r="R522" s="435"/>
    </row>
    <row r="523" spans="1:18" ht="34.5" customHeight="1">
      <c r="A523" s="1001"/>
      <c r="B523" s="1020"/>
      <c r="C523" s="989"/>
      <c r="D523" s="438"/>
      <c r="E523" s="911"/>
      <c r="F523" s="310" t="s">
        <v>53</v>
      </c>
      <c r="G523" s="343"/>
      <c r="H523" s="311"/>
      <c r="I523" s="312"/>
      <c r="J523" s="312"/>
      <c r="K523" s="312"/>
      <c r="L523" s="312"/>
      <c r="M523" s="312"/>
      <c r="N523" s="312"/>
      <c r="O523" s="312"/>
      <c r="P523" s="312"/>
      <c r="Q523" s="313"/>
      <c r="R523" s="311"/>
    </row>
    <row r="524" spans="1:18" ht="34.5" customHeight="1">
      <c r="A524" s="1002"/>
      <c r="B524" s="1021"/>
      <c r="C524" s="991"/>
      <c r="D524" s="439"/>
      <c r="E524" s="912"/>
      <c r="F524" s="282"/>
      <c r="G524" s="408"/>
      <c r="H524" s="1007"/>
      <c r="I524" s="1008"/>
      <c r="J524" s="1008"/>
      <c r="K524" s="1008"/>
      <c r="L524" s="1008"/>
      <c r="M524" s="1008"/>
      <c r="N524" s="1008"/>
      <c r="O524" s="1008"/>
      <c r="P524" s="1008"/>
      <c r="Q524" s="1008"/>
      <c r="R524" s="440"/>
    </row>
    <row r="525" spans="1:18" ht="34.5" customHeight="1">
      <c r="A525" s="1000">
        <v>88</v>
      </c>
      <c r="B525" s="970" t="s">
        <v>426</v>
      </c>
      <c r="C525" s="973" t="s">
        <v>425</v>
      </c>
      <c r="D525" s="427" t="s">
        <v>395</v>
      </c>
      <c r="E525" s="910" t="s">
        <v>48</v>
      </c>
      <c r="F525" s="295" t="s">
        <v>283</v>
      </c>
      <c r="G525" s="151">
        <f>R525*O4</f>
        <v>0.2</v>
      </c>
      <c r="H525" s="429"/>
      <c r="I525" s="430"/>
      <c r="J525" s="298">
        <v>0</v>
      </c>
      <c r="K525" s="430"/>
      <c r="L525" s="430"/>
      <c r="M525" s="430"/>
      <c r="N525" s="430"/>
      <c r="O525" s="430"/>
      <c r="P525" s="430"/>
      <c r="Q525" s="431"/>
      <c r="R525" s="429">
        <v>0.2</v>
      </c>
    </row>
    <row r="526" spans="1:18" ht="34.5" customHeight="1">
      <c r="A526" s="1001"/>
      <c r="B526" s="1020"/>
      <c r="C526" s="989"/>
      <c r="D526" s="433"/>
      <c r="E526" s="911"/>
      <c r="F526" s="303" t="s">
        <v>285</v>
      </c>
      <c r="G526" s="304"/>
      <c r="H526" s="435"/>
      <c r="I526" s="436"/>
      <c r="J526" s="306"/>
      <c r="K526" s="436"/>
      <c r="L526" s="436"/>
      <c r="M526" s="436"/>
      <c r="N526" s="436"/>
      <c r="O526" s="436"/>
      <c r="P526" s="436"/>
      <c r="Q526" s="437"/>
      <c r="R526" s="435"/>
    </row>
    <row r="527" spans="1:18" ht="34.5" customHeight="1">
      <c r="A527" s="1001"/>
      <c r="B527" s="1020"/>
      <c r="C527" s="989"/>
      <c r="D527" s="438"/>
      <c r="E527" s="911"/>
      <c r="F527" s="310" t="s">
        <v>53</v>
      </c>
      <c r="G527" s="343"/>
      <c r="H527" s="311"/>
      <c r="I527" s="312"/>
      <c r="J527" s="312"/>
      <c r="K527" s="312"/>
      <c r="L527" s="312"/>
      <c r="M527" s="312"/>
      <c r="N527" s="312"/>
      <c r="O527" s="312"/>
      <c r="P527" s="312"/>
      <c r="Q527" s="313"/>
      <c r="R527" s="311"/>
    </row>
    <row r="528" spans="1:18" ht="34.5" customHeight="1">
      <c r="A528" s="1002"/>
      <c r="B528" s="1021"/>
      <c r="C528" s="991"/>
      <c r="D528" s="439"/>
      <c r="E528" s="912"/>
      <c r="F528" s="282"/>
      <c r="G528" s="408"/>
      <c r="H528" s="1007"/>
      <c r="I528" s="1008"/>
      <c r="J528" s="1008"/>
      <c r="K528" s="1008"/>
      <c r="L528" s="1008"/>
      <c r="M528" s="1008"/>
      <c r="N528" s="1008"/>
      <c r="O528" s="1008"/>
      <c r="P528" s="1008"/>
      <c r="Q528" s="1008"/>
      <c r="R528" s="440"/>
    </row>
    <row r="529" spans="1:18" ht="34.5" customHeight="1">
      <c r="A529" s="1000">
        <v>89</v>
      </c>
      <c r="B529" s="970" t="s">
        <v>427</v>
      </c>
      <c r="C529" s="973" t="s">
        <v>425</v>
      </c>
      <c r="D529" s="427" t="s">
        <v>249</v>
      </c>
      <c r="E529" s="910" t="s">
        <v>48</v>
      </c>
      <c r="F529" s="295" t="s">
        <v>283</v>
      </c>
      <c r="G529" s="151">
        <f>R529*O4</f>
        <v>0.1</v>
      </c>
      <c r="H529" s="429"/>
      <c r="I529" s="430"/>
      <c r="J529" s="298">
        <v>0</v>
      </c>
      <c r="K529" s="430"/>
      <c r="L529" s="430"/>
      <c r="M529" s="430"/>
      <c r="N529" s="430"/>
      <c r="O529" s="430"/>
      <c r="P529" s="430"/>
      <c r="Q529" s="431"/>
      <c r="R529" s="429">
        <v>0.1</v>
      </c>
    </row>
    <row r="530" spans="1:18" ht="34.5" customHeight="1">
      <c r="A530" s="1001"/>
      <c r="B530" s="1020"/>
      <c r="C530" s="989"/>
      <c r="D530" s="433"/>
      <c r="E530" s="911"/>
      <c r="F530" s="303" t="s">
        <v>285</v>
      </c>
      <c r="G530" s="304"/>
      <c r="H530" s="435"/>
      <c r="I530" s="436"/>
      <c r="J530" s="306"/>
      <c r="K530" s="436"/>
      <c r="L530" s="436"/>
      <c r="M530" s="436"/>
      <c r="N530" s="436"/>
      <c r="O530" s="436"/>
      <c r="P530" s="436"/>
      <c r="Q530" s="437"/>
      <c r="R530" s="435"/>
    </row>
    <row r="531" spans="1:18" ht="34.5" customHeight="1">
      <c r="A531" s="1001"/>
      <c r="B531" s="1020"/>
      <c r="C531" s="989"/>
      <c r="D531" s="438"/>
      <c r="E531" s="911"/>
      <c r="F531" s="310" t="s">
        <v>53</v>
      </c>
      <c r="G531" s="343"/>
      <c r="H531" s="311"/>
      <c r="I531" s="312"/>
      <c r="J531" s="312"/>
      <c r="K531" s="312"/>
      <c r="L531" s="312"/>
      <c r="M531" s="312"/>
      <c r="N531" s="312"/>
      <c r="O531" s="312"/>
      <c r="P531" s="312"/>
      <c r="Q531" s="313"/>
      <c r="R531" s="311"/>
    </row>
    <row r="532" spans="1:18" ht="34.5" customHeight="1">
      <c r="A532" s="1002"/>
      <c r="B532" s="1021"/>
      <c r="C532" s="991"/>
      <c r="D532" s="439"/>
      <c r="E532" s="912"/>
      <c r="F532" s="282"/>
      <c r="G532" s="408"/>
      <c r="H532" s="1007"/>
      <c r="I532" s="1008"/>
      <c r="J532" s="1008"/>
      <c r="K532" s="1008"/>
      <c r="L532" s="1008"/>
      <c r="M532" s="1008"/>
      <c r="N532" s="1008"/>
      <c r="O532" s="1008"/>
      <c r="P532" s="1008"/>
      <c r="Q532" s="1008"/>
      <c r="R532" s="440"/>
    </row>
    <row r="533" spans="1:18" ht="34.5" customHeight="1">
      <c r="A533" s="1000">
        <v>90</v>
      </c>
      <c r="B533" s="970" t="s">
        <v>428</v>
      </c>
      <c r="C533" s="973" t="s">
        <v>425</v>
      </c>
      <c r="D533" s="427" t="s">
        <v>374</v>
      </c>
      <c r="E533" s="910" t="s">
        <v>48</v>
      </c>
      <c r="F533" s="295" t="s">
        <v>283</v>
      </c>
      <c r="G533" s="151">
        <f>R533*O4</f>
        <v>0.1</v>
      </c>
      <c r="H533" s="429"/>
      <c r="I533" s="430"/>
      <c r="J533" s="298">
        <v>0</v>
      </c>
      <c r="K533" s="430"/>
      <c r="L533" s="430"/>
      <c r="M533" s="430"/>
      <c r="N533" s="430"/>
      <c r="O533" s="430"/>
      <c r="P533" s="430"/>
      <c r="Q533" s="431"/>
      <c r="R533" s="429">
        <v>0.1</v>
      </c>
    </row>
    <row r="534" spans="1:18" ht="34.5" customHeight="1">
      <c r="A534" s="1001"/>
      <c r="B534" s="1020"/>
      <c r="C534" s="989"/>
      <c r="D534" s="433"/>
      <c r="E534" s="911"/>
      <c r="F534" s="303" t="s">
        <v>285</v>
      </c>
      <c r="G534" s="304"/>
      <c r="H534" s="435"/>
      <c r="I534" s="436"/>
      <c r="J534" s="306"/>
      <c r="K534" s="436"/>
      <c r="L534" s="436"/>
      <c r="M534" s="436"/>
      <c r="N534" s="436"/>
      <c r="O534" s="436"/>
      <c r="P534" s="436"/>
      <c r="Q534" s="437"/>
      <c r="R534" s="435"/>
    </row>
    <row r="535" spans="1:18" ht="34.5" customHeight="1">
      <c r="A535" s="1001"/>
      <c r="B535" s="1020"/>
      <c r="C535" s="989"/>
      <c r="D535" s="438"/>
      <c r="E535" s="911"/>
      <c r="F535" s="310" t="s">
        <v>53</v>
      </c>
      <c r="G535" s="343"/>
      <c r="H535" s="311"/>
      <c r="I535" s="312"/>
      <c r="J535" s="312"/>
      <c r="K535" s="312"/>
      <c r="L535" s="312"/>
      <c r="M535" s="312"/>
      <c r="N535" s="312"/>
      <c r="O535" s="312"/>
      <c r="P535" s="312"/>
      <c r="Q535" s="313"/>
      <c r="R535" s="311"/>
    </row>
    <row r="536" spans="1:18" ht="34.5" customHeight="1">
      <c r="A536" s="1002"/>
      <c r="B536" s="1021"/>
      <c r="C536" s="991"/>
      <c r="D536" s="439"/>
      <c r="E536" s="912"/>
      <c r="F536" s="282"/>
      <c r="G536" s="408"/>
      <c r="H536" s="1007"/>
      <c r="I536" s="1008"/>
      <c r="J536" s="1008"/>
      <c r="K536" s="1008"/>
      <c r="L536" s="1008"/>
      <c r="M536" s="1008"/>
      <c r="N536" s="1008"/>
      <c r="O536" s="1008"/>
      <c r="P536" s="1008"/>
      <c r="Q536" s="1008"/>
      <c r="R536" s="440"/>
    </row>
    <row r="537" spans="1:18" ht="34.5" customHeight="1">
      <c r="A537" s="1000">
        <v>91</v>
      </c>
      <c r="B537" s="293" t="s">
        <v>429</v>
      </c>
      <c r="C537" s="973" t="s">
        <v>425</v>
      </c>
      <c r="D537" s="427" t="s">
        <v>261</v>
      </c>
      <c r="E537" s="910" t="s">
        <v>48</v>
      </c>
      <c r="F537" s="295" t="s">
        <v>283</v>
      </c>
      <c r="G537" s="151">
        <f>R537*O4</f>
        <v>0.1</v>
      </c>
      <c r="H537" s="429"/>
      <c r="I537" s="430"/>
      <c r="J537" s="298">
        <v>0</v>
      </c>
      <c r="K537" s="430"/>
      <c r="L537" s="430"/>
      <c r="M537" s="430"/>
      <c r="N537" s="430"/>
      <c r="O537" s="430"/>
      <c r="P537" s="430"/>
      <c r="Q537" s="431"/>
      <c r="R537" s="429">
        <v>0.1</v>
      </c>
    </row>
    <row r="538" spans="1:18" ht="34.5" customHeight="1">
      <c r="A538" s="1001"/>
      <c r="B538" s="301" t="s">
        <v>430</v>
      </c>
      <c r="C538" s="989"/>
      <c r="D538" s="433"/>
      <c r="E538" s="911"/>
      <c r="F538" s="303" t="s">
        <v>285</v>
      </c>
      <c r="G538" s="304"/>
      <c r="H538" s="435"/>
      <c r="I538" s="436"/>
      <c r="J538" s="306"/>
      <c r="K538" s="436"/>
      <c r="L538" s="436"/>
      <c r="M538" s="436"/>
      <c r="N538" s="436"/>
      <c r="O538" s="436"/>
      <c r="P538" s="436"/>
      <c r="Q538" s="437"/>
      <c r="R538" s="435"/>
    </row>
    <row r="539" spans="1:18" ht="34.5" customHeight="1">
      <c r="A539" s="1001"/>
      <c r="B539" s="308"/>
      <c r="C539" s="989"/>
      <c r="D539" s="438"/>
      <c r="E539" s="911"/>
      <c r="F539" s="310" t="s">
        <v>53</v>
      </c>
      <c r="G539" s="343"/>
      <c r="H539" s="311"/>
      <c r="I539" s="312"/>
      <c r="J539" s="312"/>
      <c r="K539" s="312"/>
      <c r="L539" s="312"/>
      <c r="M539" s="312"/>
      <c r="N539" s="312"/>
      <c r="O539" s="312"/>
      <c r="P539" s="312"/>
      <c r="Q539" s="313"/>
      <c r="R539" s="311"/>
    </row>
    <row r="540" spans="1:18" ht="34.5" customHeight="1">
      <c r="A540" s="1002"/>
      <c r="B540" s="317"/>
      <c r="C540" s="991"/>
      <c r="D540" s="439"/>
      <c r="E540" s="912"/>
      <c r="F540" s="282"/>
      <c r="G540" s="408"/>
      <c r="H540" s="1007"/>
      <c r="I540" s="1008"/>
      <c r="J540" s="1008"/>
      <c r="K540" s="1008"/>
      <c r="L540" s="1008"/>
      <c r="M540" s="1008"/>
      <c r="N540" s="1008"/>
      <c r="O540" s="1008"/>
      <c r="P540" s="1008"/>
      <c r="Q540" s="1008"/>
      <c r="R540" s="440"/>
    </row>
    <row r="541" spans="1:18" ht="34.5" customHeight="1">
      <c r="A541" s="1000">
        <v>92</v>
      </c>
      <c r="B541" s="970" t="s">
        <v>431</v>
      </c>
      <c r="C541" s="973" t="s">
        <v>425</v>
      </c>
      <c r="D541" s="427" t="s">
        <v>389</v>
      </c>
      <c r="E541" s="910" t="s">
        <v>48</v>
      </c>
      <c r="F541" s="295" t="s">
        <v>283</v>
      </c>
      <c r="G541" s="151">
        <f>R541*O4</f>
        <v>0.1</v>
      </c>
      <c r="H541" s="429"/>
      <c r="I541" s="430"/>
      <c r="J541" s="298">
        <v>0</v>
      </c>
      <c r="K541" s="430"/>
      <c r="L541" s="430"/>
      <c r="M541" s="430"/>
      <c r="N541" s="430"/>
      <c r="O541" s="430"/>
      <c r="P541" s="430"/>
      <c r="Q541" s="431"/>
      <c r="R541" s="429">
        <v>0.1</v>
      </c>
    </row>
    <row r="542" spans="1:18" ht="34.5" customHeight="1">
      <c r="A542" s="1001"/>
      <c r="B542" s="1020"/>
      <c r="C542" s="989"/>
      <c r="D542" s="433"/>
      <c r="E542" s="911"/>
      <c r="F542" s="303" t="s">
        <v>285</v>
      </c>
      <c r="G542" s="304"/>
      <c r="H542" s="435"/>
      <c r="I542" s="436"/>
      <c r="J542" s="306"/>
      <c r="K542" s="436"/>
      <c r="L542" s="436"/>
      <c r="M542" s="436"/>
      <c r="N542" s="436"/>
      <c r="O542" s="436"/>
      <c r="P542" s="436"/>
      <c r="Q542" s="437"/>
      <c r="R542" s="435"/>
    </row>
    <row r="543" spans="1:18" ht="34.5" customHeight="1">
      <c r="A543" s="1001"/>
      <c r="B543" s="1020"/>
      <c r="C543" s="989"/>
      <c r="D543" s="438"/>
      <c r="E543" s="911"/>
      <c r="F543" s="310" t="s">
        <v>53</v>
      </c>
      <c r="G543" s="343"/>
      <c r="H543" s="311"/>
      <c r="I543" s="312"/>
      <c r="J543" s="312"/>
      <c r="K543" s="312"/>
      <c r="L543" s="312"/>
      <c r="M543" s="312"/>
      <c r="N543" s="312"/>
      <c r="O543" s="312"/>
      <c r="P543" s="312"/>
      <c r="Q543" s="313"/>
      <c r="R543" s="311"/>
    </row>
    <row r="544" spans="1:18" ht="34.5" customHeight="1">
      <c r="A544" s="1002"/>
      <c r="B544" s="1021"/>
      <c r="C544" s="991"/>
      <c r="D544" s="439"/>
      <c r="E544" s="912"/>
      <c r="F544" s="282"/>
      <c r="G544" s="408"/>
      <c r="H544" s="1007"/>
      <c r="I544" s="1008"/>
      <c r="J544" s="1008"/>
      <c r="K544" s="1008"/>
      <c r="L544" s="1008"/>
      <c r="M544" s="1008"/>
      <c r="N544" s="1008"/>
      <c r="O544" s="1008"/>
      <c r="P544" s="1008"/>
      <c r="Q544" s="1008"/>
      <c r="R544" s="440"/>
    </row>
    <row r="545" spans="1:18" ht="34.5" customHeight="1">
      <c r="A545" s="1000">
        <v>93</v>
      </c>
      <c r="B545" s="970" t="s">
        <v>432</v>
      </c>
      <c r="C545" s="973" t="s">
        <v>425</v>
      </c>
      <c r="D545" s="427" t="s">
        <v>263</v>
      </c>
      <c r="E545" s="910" t="s">
        <v>48</v>
      </c>
      <c r="F545" s="295" t="s">
        <v>283</v>
      </c>
      <c r="G545" s="151">
        <f>R545*O4</f>
        <v>0.1</v>
      </c>
      <c r="H545" s="429"/>
      <c r="I545" s="430"/>
      <c r="J545" s="298">
        <v>0</v>
      </c>
      <c r="K545" s="430"/>
      <c r="L545" s="430"/>
      <c r="M545" s="430"/>
      <c r="N545" s="430"/>
      <c r="O545" s="430"/>
      <c r="P545" s="430"/>
      <c r="Q545" s="431"/>
      <c r="R545" s="429">
        <v>0.1</v>
      </c>
    </row>
    <row r="546" spans="1:18" ht="34.5" customHeight="1">
      <c r="A546" s="1001"/>
      <c r="B546" s="1020"/>
      <c r="C546" s="989"/>
      <c r="D546" s="433"/>
      <c r="E546" s="911"/>
      <c r="F546" s="303" t="s">
        <v>285</v>
      </c>
      <c r="G546" s="304"/>
      <c r="H546" s="435"/>
      <c r="I546" s="436"/>
      <c r="J546" s="306"/>
      <c r="K546" s="436"/>
      <c r="L546" s="436"/>
      <c r="M546" s="436"/>
      <c r="N546" s="436"/>
      <c r="O546" s="436"/>
      <c r="P546" s="436"/>
      <c r="Q546" s="437"/>
      <c r="R546" s="435"/>
    </row>
    <row r="547" spans="1:18" ht="34.5" customHeight="1">
      <c r="A547" s="1001"/>
      <c r="B547" s="1020"/>
      <c r="C547" s="989"/>
      <c r="D547" s="438"/>
      <c r="E547" s="911"/>
      <c r="F547" s="310" t="s">
        <v>53</v>
      </c>
      <c r="G547" s="343"/>
      <c r="H547" s="311"/>
      <c r="I547" s="312"/>
      <c r="J547" s="312"/>
      <c r="K547" s="312"/>
      <c r="L547" s="312"/>
      <c r="M547" s="312"/>
      <c r="N547" s="312"/>
      <c r="O547" s="312"/>
      <c r="P547" s="312"/>
      <c r="Q547" s="313"/>
      <c r="R547" s="311"/>
    </row>
    <row r="548" spans="1:18" ht="34.5" customHeight="1">
      <c r="A548" s="1002"/>
      <c r="B548" s="1021"/>
      <c r="C548" s="991"/>
      <c r="D548" s="439"/>
      <c r="E548" s="912"/>
      <c r="F548" s="282"/>
      <c r="G548" s="408"/>
      <c r="H548" s="1007"/>
      <c r="I548" s="1008"/>
      <c r="J548" s="1008"/>
      <c r="K548" s="1008"/>
      <c r="L548" s="1008"/>
      <c r="M548" s="1008"/>
      <c r="N548" s="1008"/>
      <c r="O548" s="1008"/>
      <c r="P548" s="1008"/>
      <c r="Q548" s="1008"/>
      <c r="R548" s="440"/>
    </row>
    <row r="549" spans="1:18" ht="34.5" hidden="1" customHeight="1">
      <c r="A549" s="873" t="s">
        <v>433</v>
      </c>
      <c r="B549" s="874"/>
      <c r="C549" s="874"/>
      <c r="D549" s="874"/>
      <c r="E549" s="875"/>
      <c r="F549" s="271">
        <f t="shared" ref="F549:F551" si="48">SUM(H549:Q549)</f>
        <v>0</v>
      </c>
      <c r="G549" s="272"/>
      <c r="H549" s="282">
        <f t="shared" ref="H549:H551" si="49">H484+H488+H492+H496+H501+H505+H509+H513+H517+H521+H525+H529+H533+H537+H541+H545</f>
        <v>0</v>
      </c>
      <c r="I549" s="282">
        <f t="shared" ref="I549:I551" si="50">I484+I488+I492+I496+I501+I505+I509+I513+I517+I521+I525+I529+I533+I537+I541+I545</f>
        <v>0</v>
      </c>
      <c r="J549" s="282">
        <f t="shared" ref="J549:J551" si="51">J484+J488+J492+J496+J501+J505+J509+J513+J517+J521+J525+J529+J533+J537+J541+J545</f>
        <v>0</v>
      </c>
      <c r="K549" s="282">
        <f t="shared" ref="K549:K551" si="52">K484+K488+K492+K496+K501+K505+K509+K513+K517+K521+K525+K529+K533+K537+K541+K545</f>
        <v>0</v>
      </c>
      <c r="L549" s="282">
        <f t="shared" ref="L549:L551" si="53">L484+L488+L492+L496+L501+L505+L509+L513+L517+L521+L525+L529+L533+L537+L541+L545</f>
        <v>0</v>
      </c>
      <c r="M549" s="282">
        <f t="shared" ref="M549:M551" si="54">M484+M488+M492+M496+M501+M505+M509+M513+M517+M521+M525+M529+M533+M537+M541+M545</f>
        <v>0</v>
      </c>
      <c r="N549" s="282">
        <f t="shared" ref="N549:N551" si="55">N484+N488+N492+N496+N501+N505+N509+N513+N517+N521+N525+N529+N533+N537+N541+N545</f>
        <v>0</v>
      </c>
      <c r="O549" s="282">
        <f t="shared" ref="O549:O551" si="56">O484+O488+O492+O496+O501+O505+O509+O513+O517+O521+O525+O529+O533+O537+O541+O545</f>
        <v>0</v>
      </c>
      <c r="P549" s="282">
        <f t="shared" ref="P549:P551" si="57">P484+P488+P492+P496+P501+P505+P509+P513+P517+P521+P525+P529+P533+P537+P541+P545</f>
        <v>0</v>
      </c>
      <c r="Q549" s="283">
        <f t="shared" ref="Q549:Q551" si="58">Q484+Q488+Q492+Q496+Q501+Q505+Q509+Q513+Q517+Q521+Q525+Q529+Q533+Q537+Q541+Q545</f>
        <v>0</v>
      </c>
      <c r="R549" s="283"/>
    </row>
    <row r="550" spans="1:18" ht="34.5" hidden="1" customHeight="1">
      <c r="A550" s="896" t="s">
        <v>434</v>
      </c>
      <c r="B550" s="897"/>
      <c r="C550" s="897"/>
      <c r="D550" s="897"/>
      <c r="E550" s="898"/>
      <c r="F550" s="271">
        <f t="shared" si="48"/>
        <v>0</v>
      </c>
      <c r="G550" s="272"/>
      <c r="H550" s="282">
        <f t="shared" si="49"/>
        <v>0</v>
      </c>
      <c r="I550" s="282">
        <f t="shared" si="50"/>
        <v>0</v>
      </c>
      <c r="J550" s="282">
        <f t="shared" si="51"/>
        <v>0</v>
      </c>
      <c r="K550" s="282">
        <f t="shared" si="52"/>
        <v>0</v>
      </c>
      <c r="L550" s="282">
        <f t="shared" si="53"/>
        <v>0</v>
      </c>
      <c r="M550" s="282">
        <f t="shared" si="54"/>
        <v>0</v>
      </c>
      <c r="N550" s="282">
        <f t="shared" si="55"/>
        <v>0</v>
      </c>
      <c r="O550" s="282">
        <f t="shared" si="56"/>
        <v>0</v>
      </c>
      <c r="P550" s="282">
        <f t="shared" si="57"/>
        <v>0</v>
      </c>
      <c r="Q550" s="283">
        <f t="shared" si="58"/>
        <v>0</v>
      </c>
      <c r="R550" s="283"/>
    </row>
    <row r="551" spans="1:18" ht="34.5" hidden="1" customHeight="1">
      <c r="A551" s="876" t="s">
        <v>435</v>
      </c>
      <c r="B551" s="877"/>
      <c r="C551" s="877"/>
      <c r="D551" s="877"/>
      <c r="E551" s="878"/>
      <c r="F551" s="271">
        <f t="shared" si="48"/>
        <v>0</v>
      </c>
      <c r="G551" s="272"/>
      <c r="H551" s="282">
        <f t="shared" si="49"/>
        <v>0</v>
      </c>
      <c r="I551" s="282">
        <f t="shared" si="50"/>
        <v>0</v>
      </c>
      <c r="J551" s="282">
        <f t="shared" si="51"/>
        <v>0</v>
      </c>
      <c r="K551" s="282">
        <f t="shared" si="52"/>
        <v>0</v>
      </c>
      <c r="L551" s="282">
        <f t="shared" si="53"/>
        <v>0</v>
      </c>
      <c r="M551" s="282">
        <f t="shared" si="54"/>
        <v>0</v>
      </c>
      <c r="N551" s="282">
        <f t="shared" si="55"/>
        <v>0</v>
      </c>
      <c r="O551" s="282">
        <f t="shared" si="56"/>
        <v>0</v>
      </c>
      <c r="P551" s="282">
        <f t="shared" si="57"/>
        <v>0</v>
      </c>
      <c r="Q551" s="283">
        <f t="shared" si="58"/>
        <v>0</v>
      </c>
      <c r="R551" s="283"/>
    </row>
    <row r="552" spans="1:18" ht="34.5" hidden="1" customHeight="1">
      <c r="A552" s="879" t="s">
        <v>436</v>
      </c>
      <c r="B552" s="880"/>
      <c r="C552" s="880"/>
      <c r="D552" s="880"/>
      <c r="E552" s="881"/>
      <c r="F552" s="274">
        <f>SUM(F549:F550)</f>
        <v>0</v>
      </c>
      <c r="G552" s="275"/>
      <c r="H552" s="274">
        <f t="shared" ref="H552:Q552" si="59">H549+H550</f>
        <v>0</v>
      </c>
      <c r="I552" s="274">
        <f t="shared" si="59"/>
        <v>0</v>
      </c>
      <c r="J552" s="274">
        <f t="shared" si="59"/>
        <v>0</v>
      </c>
      <c r="K552" s="274">
        <f t="shared" si="59"/>
        <v>0</v>
      </c>
      <c r="L552" s="274">
        <f t="shared" si="59"/>
        <v>0</v>
      </c>
      <c r="M552" s="274">
        <f t="shared" si="59"/>
        <v>0</v>
      </c>
      <c r="N552" s="274">
        <f t="shared" si="59"/>
        <v>0</v>
      </c>
      <c r="O552" s="274">
        <f t="shared" si="59"/>
        <v>0</v>
      </c>
      <c r="P552" s="274">
        <f t="shared" si="59"/>
        <v>0</v>
      </c>
      <c r="Q552" s="276">
        <f t="shared" si="59"/>
        <v>0</v>
      </c>
      <c r="R552" s="276"/>
    </row>
    <row r="553" spans="1:18" ht="34.5" hidden="1" customHeight="1">
      <c r="A553" s="899" t="s">
        <v>437</v>
      </c>
      <c r="B553" s="900"/>
      <c r="C553" s="900"/>
      <c r="D553" s="900"/>
      <c r="E553" s="901"/>
      <c r="F553" s="290">
        <f>SUM(F549:F551)</f>
        <v>0</v>
      </c>
      <c r="G553" s="290"/>
      <c r="H553" s="290">
        <f t="shared" ref="H553:Q553" si="60">H549+H550+H551</f>
        <v>0</v>
      </c>
      <c r="I553" s="290">
        <f t="shared" si="60"/>
        <v>0</v>
      </c>
      <c r="J553" s="290">
        <f t="shared" si="60"/>
        <v>0</v>
      </c>
      <c r="K553" s="290">
        <f t="shared" si="60"/>
        <v>0</v>
      </c>
      <c r="L553" s="290">
        <f t="shared" si="60"/>
        <v>0</v>
      </c>
      <c r="M553" s="290">
        <f t="shared" si="60"/>
        <v>0</v>
      </c>
      <c r="N553" s="290">
        <f t="shared" si="60"/>
        <v>0</v>
      </c>
      <c r="O553" s="290">
        <f t="shared" si="60"/>
        <v>0</v>
      </c>
      <c r="P553" s="290">
        <f t="shared" si="60"/>
        <v>0</v>
      </c>
      <c r="Q553" s="291">
        <f t="shared" si="60"/>
        <v>0</v>
      </c>
      <c r="R553" s="291"/>
    </row>
    <row r="554" spans="1:18" ht="34.5" hidden="1" customHeight="1">
      <c r="A554" s="870"/>
      <c r="B554" s="871"/>
      <c r="C554" s="871"/>
      <c r="D554" s="871"/>
      <c r="E554" s="871"/>
      <c r="F554" s="871"/>
      <c r="G554" s="1022"/>
      <c r="H554" s="871"/>
      <c r="I554" s="871"/>
      <c r="J554" s="871"/>
      <c r="K554" s="871"/>
      <c r="L554" s="871"/>
      <c r="M554" s="871"/>
      <c r="N554" s="871"/>
      <c r="O554" s="871"/>
      <c r="P554" s="871"/>
      <c r="Q554" s="995"/>
      <c r="R554" s="410"/>
    </row>
    <row r="555" spans="1:18" ht="34.5" customHeight="1">
      <c r="A555" s="873" t="s">
        <v>438</v>
      </c>
      <c r="B555" s="874"/>
      <c r="C555" s="874"/>
      <c r="D555" s="874"/>
      <c r="E555" s="874"/>
      <c r="F555" s="875"/>
      <c r="G555" s="467"/>
      <c r="H555" s="412">
        <f t="shared" ref="H555:H557" si="61">H549</f>
        <v>0</v>
      </c>
      <c r="I555" s="413">
        <f t="shared" ref="I555:I559" si="62">SUM(I549,H555)</f>
        <v>0</v>
      </c>
      <c r="J555" s="412">
        <f t="shared" ref="J555:J559" si="63">SUM(J549,I555)</f>
        <v>0</v>
      </c>
      <c r="K555" s="413">
        <f t="shared" ref="K555:K559" si="64">SUM(K549,J555)</f>
        <v>0</v>
      </c>
      <c r="L555" s="412">
        <f t="shared" ref="L555:L559" si="65">SUM(L549,K555)</f>
        <v>0</v>
      </c>
      <c r="M555" s="413">
        <f t="shared" ref="M555:M559" si="66">SUM(M549,L555)</f>
        <v>0</v>
      </c>
      <c r="N555" s="412">
        <f t="shared" ref="N555:N559" si="67">SUM(N549,M555)</f>
        <v>0</v>
      </c>
      <c r="O555" s="413">
        <f t="shared" ref="O555:O559" si="68">SUM(O549,N555)</f>
        <v>0</v>
      </c>
      <c r="P555" s="412">
        <f t="shared" ref="P555:P559" si="69">SUM(P549,O555)</f>
        <v>0</v>
      </c>
      <c r="Q555" s="414">
        <f t="shared" ref="Q555:Q559" si="70">SUM(Q549,P555)</f>
        <v>0</v>
      </c>
      <c r="R555" s="415"/>
    </row>
    <row r="556" spans="1:18" ht="34.5" customHeight="1">
      <c r="A556" s="896" t="s">
        <v>439</v>
      </c>
      <c r="B556" s="897"/>
      <c r="C556" s="897"/>
      <c r="D556" s="897"/>
      <c r="E556" s="897"/>
      <c r="F556" s="898"/>
      <c r="G556" s="284"/>
      <c r="H556" s="413">
        <f t="shared" si="61"/>
        <v>0</v>
      </c>
      <c r="I556" s="412">
        <f t="shared" si="62"/>
        <v>0</v>
      </c>
      <c r="J556" s="413">
        <f t="shared" si="63"/>
        <v>0</v>
      </c>
      <c r="K556" s="412">
        <f t="shared" si="64"/>
        <v>0</v>
      </c>
      <c r="L556" s="413">
        <f t="shared" si="65"/>
        <v>0</v>
      </c>
      <c r="M556" s="412">
        <f t="shared" si="66"/>
        <v>0</v>
      </c>
      <c r="N556" s="413">
        <f t="shared" si="67"/>
        <v>0</v>
      </c>
      <c r="O556" s="412">
        <f t="shared" si="68"/>
        <v>0</v>
      </c>
      <c r="P556" s="413">
        <f t="shared" si="69"/>
        <v>0</v>
      </c>
      <c r="Q556" s="412">
        <f t="shared" si="70"/>
        <v>0</v>
      </c>
      <c r="R556" s="413"/>
    </row>
    <row r="557" spans="1:18" ht="34.5" customHeight="1">
      <c r="A557" s="876" t="s">
        <v>440</v>
      </c>
      <c r="B557" s="877"/>
      <c r="C557" s="877"/>
      <c r="D557" s="877"/>
      <c r="E557" s="877"/>
      <c r="F557" s="878"/>
      <c r="G557" s="467"/>
      <c r="H557" s="412">
        <f t="shared" si="61"/>
        <v>0</v>
      </c>
      <c r="I557" s="413">
        <f t="shared" si="62"/>
        <v>0</v>
      </c>
      <c r="J557" s="412">
        <f t="shared" si="63"/>
        <v>0</v>
      </c>
      <c r="K557" s="413">
        <f t="shared" si="64"/>
        <v>0</v>
      </c>
      <c r="L557" s="412">
        <f t="shared" si="65"/>
        <v>0</v>
      </c>
      <c r="M557" s="413">
        <f t="shared" si="66"/>
        <v>0</v>
      </c>
      <c r="N557" s="412">
        <f t="shared" si="67"/>
        <v>0</v>
      </c>
      <c r="O557" s="413">
        <f t="shared" si="68"/>
        <v>0</v>
      </c>
      <c r="P557" s="412">
        <f t="shared" si="69"/>
        <v>0</v>
      </c>
      <c r="Q557" s="414">
        <f t="shared" si="70"/>
        <v>0</v>
      </c>
      <c r="R557" s="415"/>
    </row>
    <row r="558" spans="1:18" ht="34.5" customHeight="1">
      <c r="A558" s="879" t="s">
        <v>441</v>
      </c>
      <c r="B558" s="880"/>
      <c r="C558" s="880"/>
      <c r="D558" s="880"/>
      <c r="E558" s="880"/>
      <c r="F558" s="881"/>
      <c r="G558" s="277"/>
      <c r="H558" s="419">
        <f>SUM(H555:H556)</f>
        <v>0</v>
      </c>
      <c r="I558" s="420">
        <f t="shared" si="62"/>
        <v>0</v>
      </c>
      <c r="J558" s="421">
        <f t="shared" si="63"/>
        <v>0</v>
      </c>
      <c r="K558" s="420">
        <f t="shared" si="64"/>
        <v>0</v>
      </c>
      <c r="L558" s="421">
        <f t="shared" si="65"/>
        <v>0</v>
      </c>
      <c r="M558" s="420">
        <f t="shared" si="66"/>
        <v>0</v>
      </c>
      <c r="N558" s="421">
        <f t="shared" si="67"/>
        <v>0</v>
      </c>
      <c r="O558" s="420">
        <f t="shared" si="68"/>
        <v>0</v>
      </c>
      <c r="P558" s="421">
        <f t="shared" si="69"/>
        <v>0</v>
      </c>
      <c r="Q558" s="420">
        <f t="shared" si="70"/>
        <v>0</v>
      </c>
      <c r="R558" s="421"/>
    </row>
    <row r="559" spans="1:18" ht="34.5" customHeight="1">
      <c r="A559" s="899" t="s">
        <v>442</v>
      </c>
      <c r="B559" s="900"/>
      <c r="C559" s="900"/>
      <c r="D559" s="900"/>
      <c r="E559" s="900"/>
      <c r="F559" s="901"/>
      <c r="G559" s="289"/>
      <c r="H559" s="422">
        <f>SUM(H555:H557)</f>
        <v>0</v>
      </c>
      <c r="I559" s="422">
        <f t="shared" si="62"/>
        <v>0</v>
      </c>
      <c r="J559" s="423">
        <f t="shared" si="63"/>
        <v>0</v>
      </c>
      <c r="K559" s="422">
        <f t="shared" si="64"/>
        <v>0</v>
      </c>
      <c r="L559" s="423">
        <f t="shared" si="65"/>
        <v>0</v>
      </c>
      <c r="M559" s="422">
        <f t="shared" si="66"/>
        <v>0</v>
      </c>
      <c r="N559" s="423">
        <f t="shared" si="67"/>
        <v>0</v>
      </c>
      <c r="O559" s="422">
        <f t="shared" si="68"/>
        <v>0</v>
      </c>
      <c r="P559" s="423">
        <f t="shared" si="69"/>
        <v>0</v>
      </c>
      <c r="Q559" s="424">
        <f t="shared" si="70"/>
        <v>0</v>
      </c>
      <c r="R559" s="422"/>
    </row>
    <row r="560" spans="1:18" ht="34.5" customHeight="1">
      <c r="A560" s="1023"/>
      <c r="B560" s="1024"/>
      <c r="C560" s="1024"/>
      <c r="D560" s="1024"/>
      <c r="E560" s="1024"/>
      <c r="F560" s="1024"/>
      <c r="G560" s="1024"/>
      <c r="H560" s="1024"/>
      <c r="I560" s="1024"/>
      <c r="J560" s="1024"/>
      <c r="K560" s="1024"/>
      <c r="L560" s="1024"/>
      <c r="M560" s="1024"/>
      <c r="N560" s="1024"/>
      <c r="O560" s="1024"/>
      <c r="P560" s="1024"/>
      <c r="Q560" s="1025"/>
      <c r="R560" s="468"/>
    </row>
    <row r="561" spans="1:18" ht="34.5" customHeight="1">
      <c r="A561" s="736" t="s">
        <v>409</v>
      </c>
      <c r="B561" s="737"/>
      <c r="C561" s="737"/>
      <c r="D561" s="737"/>
      <c r="E561" s="737"/>
      <c r="F561" s="737"/>
      <c r="G561" s="902"/>
      <c r="H561" s="737"/>
      <c r="I561" s="737"/>
      <c r="J561" s="737"/>
      <c r="K561" s="737"/>
      <c r="L561" s="737"/>
      <c r="M561" s="737"/>
      <c r="N561" s="737"/>
      <c r="O561" s="737"/>
      <c r="P561" s="737"/>
      <c r="Q561" s="903"/>
      <c r="R561" s="292"/>
    </row>
    <row r="562" spans="1:18" ht="34.5" customHeight="1">
      <c r="A562" s="736" t="s">
        <v>443</v>
      </c>
      <c r="B562" s="737"/>
      <c r="C562" s="737"/>
      <c r="D562" s="737"/>
      <c r="E562" s="737"/>
      <c r="F562" s="737"/>
      <c r="G562" s="902"/>
      <c r="H562" s="737"/>
      <c r="I562" s="737"/>
      <c r="J562" s="737"/>
      <c r="K562" s="737"/>
      <c r="L562" s="737"/>
      <c r="M562" s="737"/>
      <c r="N562" s="737"/>
      <c r="O562" s="737"/>
      <c r="P562" s="737"/>
      <c r="Q562" s="903"/>
      <c r="R562" s="292"/>
    </row>
    <row r="563" spans="1:18" ht="34.5" customHeight="1">
      <c r="A563" s="1000">
        <v>94</v>
      </c>
      <c r="B563" s="293" t="s">
        <v>444</v>
      </c>
      <c r="C563" s="907" t="s">
        <v>445</v>
      </c>
      <c r="D563" s="294"/>
      <c r="E563" s="910" t="s">
        <v>99</v>
      </c>
      <c r="F563" s="295" t="s">
        <v>283</v>
      </c>
      <c r="G563" s="296"/>
      <c r="H563" s="297"/>
      <c r="I563" s="298"/>
      <c r="J563" s="298"/>
      <c r="K563" s="298"/>
      <c r="L563" s="298"/>
      <c r="M563" s="298"/>
      <c r="N563" s="298"/>
      <c r="O563" s="298"/>
      <c r="P563" s="298"/>
      <c r="Q563" s="299"/>
      <c r="R563" s="297"/>
    </row>
    <row r="564" spans="1:18" ht="34.5" customHeight="1">
      <c r="A564" s="1001"/>
      <c r="B564" s="301" t="s">
        <v>446</v>
      </c>
      <c r="C564" s="908"/>
      <c r="D564" s="302" t="s">
        <v>447</v>
      </c>
      <c r="E564" s="911"/>
      <c r="F564" s="303" t="s">
        <v>285</v>
      </c>
      <c r="G564" s="304"/>
      <c r="H564" s="305"/>
      <c r="I564" s="306"/>
      <c r="J564" s="10"/>
      <c r="K564" s="469"/>
      <c r="L564" s="306"/>
      <c r="M564" s="306"/>
      <c r="N564" s="306"/>
      <c r="O564" s="306"/>
      <c r="P564" s="306"/>
      <c r="Q564" s="307"/>
      <c r="R564" s="305"/>
    </row>
    <row r="565" spans="1:18" ht="34.5" customHeight="1">
      <c r="A565" s="1001"/>
      <c r="B565" s="308" t="s">
        <v>448</v>
      </c>
      <c r="C565" s="908"/>
      <c r="D565" s="309"/>
      <c r="E565" s="911"/>
      <c r="F565" s="310" t="s">
        <v>53</v>
      </c>
      <c r="G565" s="151">
        <f>R565*O4</f>
        <v>1.2</v>
      </c>
      <c r="H565" s="311"/>
      <c r="I565" s="312"/>
      <c r="J565" s="312"/>
      <c r="K565" s="312"/>
      <c r="L565" s="312"/>
      <c r="M565" s="312"/>
      <c r="N565" s="312"/>
      <c r="O565" s="312">
        <v>0</v>
      </c>
      <c r="P565" s="312"/>
      <c r="Q565" s="313"/>
      <c r="R565" s="311">
        <v>1.2</v>
      </c>
    </row>
    <row r="566" spans="1:18" ht="34.5" customHeight="1">
      <c r="A566" s="1001"/>
      <c r="B566" s="308" t="s">
        <v>449</v>
      </c>
      <c r="C566" s="908"/>
      <c r="D566" s="933" t="s">
        <v>450</v>
      </c>
      <c r="E566" s="911"/>
      <c r="F566" s="888"/>
      <c r="G566" s="278"/>
      <c r="H566" s="1029"/>
      <c r="I566" s="1030"/>
      <c r="J566" s="1030"/>
      <c r="K566" s="1030"/>
      <c r="L566" s="1030"/>
      <c r="M566" s="1030"/>
      <c r="N566" s="1030"/>
      <c r="O566" s="1030"/>
      <c r="P566" s="1030"/>
      <c r="Q566" s="1030"/>
      <c r="R566" s="470"/>
    </row>
    <row r="567" spans="1:18" ht="34.5" customHeight="1">
      <c r="A567" s="1001"/>
      <c r="B567" s="308" t="s">
        <v>451</v>
      </c>
      <c r="C567" s="908"/>
      <c r="D567" s="933"/>
      <c r="E567" s="911"/>
      <c r="F567" s="1027"/>
      <c r="G567" s="471"/>
      <c r="H567" s="1031"/>
      <c r="I567" s="1032"/>
      <c r="J567" s="1032"/>
      <c r="K567" s="1032"/>
      <c r="L567" s="1032"/>
      <c r="M567" s="1032"/>
      <c r="N567" s="1032"/>
      <c r="O567" s="1032"/>
      <c r="P567" s="1032"/>
      <c r="Q567" s="1032"/>
      <c r="R567" s="472"/>
    </row>
    <row r="568" spans="1:18" ht="34.5" customHeight="1">
      <c r="A568" s="1002"/>
      <c r="B568" s="317" t="s">
        <v>452</v>
      </c>
      <c r="C568" s="909"/>
      <c r="D568" s="1026"/>
      <c r="E568" s="912"/>
      <c r="F568" s="1028"/>
      <c r="G568" s="473"/>
      <c r="H568" s="1033"/>
      <c r="I568" s="1034"/>
      <c r="J568" s="1034"/>
      <c r="K568" s="1034"/>
      <c r="L568" s="1034"/>
      <c r="M568" s="1034"/>
      <c r="N568" s="1034"/>
      <c r="O568" s="1034"/>
      <c r="P568" s="1034"/>
      <c r="Q568" s="1034"/>
      <c r="R568" s="474"/>
    </row>
    <row r="569" spans="1:18" ht="34.5" customHeight="1">
      <c r="A569" s="1000">
        <v>95</v>
      </c>
      <c r="B569" s="293" t="s">
        <v>453</v>
      </c>
      <c r="C569" s="907" t="s">
        <v>454</v>
      </c>
      <c r="D569" s="294"/>
      <c r="E569" s="921" t="s">
        <v>99</v>
      </c>
      <c r="F569" s="295" t="s">
        <v>283</v>
      </c>
      <c r="G569" s="296"/>
      <c r="H569" s="297"/>
      <c r="I569" s="298"/>
      <c r="J569" s="298"/>
      <c r="K569" s="298"/>
      <c r="L569" s="298"/>
      <c r="M569" s="298"/>
      <c r="N569" s="298"/>
      <c r="O569" s="298"/>
      <c r="P569" s="298"/>
      <c r="Q569" s="299"/>
      <c r="R569" s="297"/>
    </row>
    <row r="570" spans="1:18" ht="34.5" customHeight="1">
      <c r="A570" s="1001"/>
      <c r="B570" s="301" t="s">
        <v>455</v>
      </c>
      <c r="C570" s="908"/>
      <c r="D570" s="302"/>
      <c r="E570" s="922"/>
      <c r="F570" s="303" t="s">
        <v>285</v>
      </c>
      <c r="G570" s="304"/>
      <c r="H570" s="305"/>
      <c r="I570" s="306"/>
      <c r="J570" s="306"/>
      <c r="K570" s="306"/>
      <c r="L570" s="306"/>
      <c r="M570" s="306"/>
      <c r="N570" s="306"/>
      <c r="O570" s="306"/>
      <c r="P570" s="306"/>
      <c r="Q570" s="307"/>
      <c r="R570" s="305"/>
    </row>
    <row r="571" spans="1:18" ht="34.5" customHeight="1">
      <c r="A571" s="1001"/>
      <c r="B571" s="308" t="s">
        <v>456</v>
      </c>
      <c r="C571" s="908"/>
      <c r="D571" s="309" t="s">
        <v>263</v>
      </c>
      <c r="E571" s="922"/>
      <c r="F571" s="310" t="s">
        <v>53</v>
      </c>
      <c r="G571" s="151">
        <f>R571*O4</f>
        <v>0.4</v>
      </c>
      <c r="H571" s="311"/>
      <c r="I571" s="312"/>
      <c r="J571" s="312"/>
      <c r="K571" s="312"/>
      <c r="L571" s="312"/>
      <c r="M571" s="312"/>
      <c r="N571" s="312"/>
      <c r="O571" s="312">
        <v>0</v>
      </c>
      <c r="P571" s="312"/>
      <c r="Q571" s="313"/>
      <c r="R571" s="311">
        <v>0.4</v>
      </c>
    </row>
    <row r="572" spans="1:18" ht="34.5" customHeight="1">
      <c r="A572" s="1002"/>
      <c r="B572" s="317" t="s">
        <v>457</v>
      </c>
      <c r="C572" s="909"/>
      <c r="D572" s="407"/>
      <c r="E572" s="923"/>
      <c r="F572" s="290"/>
      <c r="G572" s="291"/>
      <c r="H572" s="1035"/>
      <c r="I572" s="1036"/>
      <c r="J572" s="1036"/>
      <c r="K572" s="1036"/>
      <c r="L572" s="1036"/>
      <c r="M572" s="1036"/>
      <c r="N572" s="1036"/>
      <c r="O572" s="1036"/>
      <c r="P572" s="1036"/>
      <c r="Q572" s="1036"/>
      <c r="R572" s="475"/>
    </row>
    <row r="573" spans="1:18" ht="34.5" customHeight="1">
      <c r="A573" s="1000">
        <v>96</v>
      </c>
      <c r="B573" s="1003" t="s">
        <v>458</v>
      </c>
      <c r="C573" s="907" t="s">
        <v>459</v>
      </c>
      <c r="D573" s="294" t="s">
        <v>460</v>
      </c>
      <c r="E573" s="1037" t="s">
        <v>461</v>
      </c>
      <c r="F573" s="295" t="s">
        <v>283</v>
      </c>
      <c r="G573" s="296"/>
      <c r="H573" s="297"/>
      <c r="I573" s="298"/>
      <c r="J573" s="298"/>
      <c r="K573" s="298"/>
      <c r="L573" s="298"/>
      <c r="M573" s="298"/>
      <c r="N573" s="298"/>
      <c r="O573" s="298"/>
      <c r="P573" s="298"/>
      <c r="Q573" s="299"/>
      <c r="R573" s="297"/>
    </row>
    <row r="574" spans="1:18" ht="34.5" customHeight="1">
      <c r="A574" s="1001"/>
      <c r="B574" s="1005"/>
      <c r="C574" s="908"/>
      <c r="D574" s="302"/>
      <c r="E574" s="1038"/>
      <c r="F574" s="303" t="s">
        <v>285</v>
      </c>
      <c r="G574" s="304"/>
      <c r="H574" s="476"/>
      <c r="I574" s="306"/>
      <c r="J574" s="306"/>
      <c r="K574" s="306"/>
      <c r="L574" s="306"/>
      <c r="M574" s="306"/>
      <c r="N574" s="306"/>
      <c r="O574" s="306"/>
      <c r="P574" s="306"/>
      <c r="Q574" s="307"/>
      <c r="R574" s="476"/>
    </row>
    <row r="575" spans="1:18" ht="34.5" customHeight="1">
      <c r="A575" s="1001"/>
      <c r="B575" s="1005"/>
      <c r="C575" s="908"/>
      <c r="D575" s="309"/>
      <c r="E575" s="1038"/>
      <c r="F575" s="310" t="s">
        <v>53</v>
      </c>
      <c r="G575" s="151">
        <f>R575*O4</f>
        <v>0.8</v>
      </c>
      <c r="H575" s="311"/>
      <c r="I575" s="312"/>
      <c r="J575" s="312"/>
      <c r="K575" s="312"/>
      <c r="L575" s="312"/>
      <c r="M575" s="312"/>
      <c r="N575" s="312"/>
      <c r="O575" s="312">
        <v>0</v>
      </c>
      <c r="P575" s="312"/>
      <c r="Q575" s="313"/>
      <c r="R575" s="311">
        <v>0.8</v>
      </c>
    </row>
    <row r="576" spans="1:18" ht="34.5" customHeight="1">
      <c r="A576" s="1002"/>
      <c r="B576" s="1006"/>
      <c r="C576" s="909"/>
      <c r="D576" s="407"/>
      <c r="E576" s="1039"/>
      <c r="F576" s="282"/>
      <c r="G576" s="408"/>
      <c r="H576" s="992"/>
      <c r="I576" s="993"/>
      <c r="J576" s="993"/>
      <c r="K576" s="993"/>
      <c r="L576" s="993"/>
      <c r="M576" s="993"/>
      <c r="N576" s="993"/>
      <c r="O576" s="993"/>
      <c r="P576" s="993"/>
      <c r="Q576" s="993"/>
      <c r="R576" s="409"/>
    </row>
    <row r="577" spans="1:18" ht="34.5" customHeight="1">
      <c r="A577" s="1000">
        <v>97</v>
      </c>
      <c r="B577" s="1003" t="s">
        <v>462</v>
      </c>
      <c r="C577" s="907" t="s">
        <v>459</v>
      </c>
      <c r="D577" s="294" t="s">
        <v>463</v>
      </c>
      <c r="E577" s="1037" t="s">
        <v>99</v>
      </c>
      <c r="F577" s="295" t="s">
        <v>283</v>
      </c>
      <c r="G577" s="296"/>
      <c r="H577" s="297"/>
      <c r="I577" s="298"/>
      <c r="J577" s="298"/>
      <c r="K577" s="298"/>
      <c r="L577" s="298"/>
      <c r="M577" s="298"/>
      <c r="N577" s="298"/>
      <c r="O577" s="298"/>
      <c r="P577" s="298"/>
      <c r="Q577" s="299"/>
      <c r="R577" s="297"/>
    </row>
    <row r="578" spans="1:18" ht="34.5" customHeight="1">
      <c r="A578" s="1001"/>
      <c r="B578" s="1005"/>
      <c r="C578" s="908"/>
      <c r="D578" s="302"/>
      <c r="E578" s="1038"/>
      <c r="F578" s="303" t="s">
        <v>285</v>
      </c>
      <c r="G578" s="304"/>
      <c r="H578" s="476"/>
      <c r="I578" s="306"/>
      <c r="J578" s="306"/>
      <c r="K578" s="306"/>
      <c r="L578" s="306"/>
      <c r="M578" s="306"/>
      <c r="N578" s="306"/>
      <c r="O578" s="306"/>
      <c r="P578" s="306"/>
      <c r="Q578" s="307"/>
      <c r="R578" s="476"/>
    </row>
    <row r="579" spans="1:18" ht="34.5" customHeight="1">
      <c r="A579" s="1001"/>
      <c r="B579" s="1005"/>
      <c r="C579" s="908"/>
      <c r="D579" s="309"/>
      <c r="E579" s="1038"/>
      <c r="F579" s="310" t="s">
        <v>53</v>
      </c>
      <c r="G579" s="151">
        <f>R579*O4</f>
        <v>0.8</v>
      </c>
      <c r="H579" s="311"/>
      <c r="I579" s="312"/>
      <c r="J579" s="312"/>
      <c r="K579" s="312"/>
      <c r="L579" s="312"/>
      <c r="M579" s="312"/>
      <c r="N579" s="312"/>
      <c r="O579" s="312">
        <v>0</v>
      </c>
      <c r="P579" s="312"/>
      <c r="Q579" s="313"/>
      <c r="R579" s="311">
        <v>0.8</v>
      </c>
    </row>
    <row r="580" spans="1:18" ht="34.5" customHeight="1">
      <c r="A580" s="1002"/>
      <c r="B580" s="1006"/>
      <c r="C580" s="909"/>
      <c r="D580" s="407"/>
      <c r="E580" s="1039"/>
      <c r="F580" s="290"/>
      <c r="G580" s="291"/>
      <c r="H580" s="1035"/>
      <c r="I580" s="1036"/>
      <c r="J580" s="1036"/>
      <c r="K580" s="1036"/>
      <c r="L580" s="1036"/>
      <c r="M580" s="1036"/>
      <c r="N580" s="1036"/>
      <c r="O580" s="1036"/>
      <c r="P580" s="1036"/>
      <c r="Q580" s="1036"/>
      <c r="R580" s="475"/>
    </row>
    <row r="581" spans="1:18" ht="34.5" customHeight="1">
      <c r="A581" s="1000">
        <v>98</v>
      </c>
      <c r="B581" s="1003" t="s">
        <v>464</v>
      </c>
      <c r="C581" s="907" t="s">
        <v>465</v>
      </c>
      <c r="D581" s="294" t="s">
        <v>374</v>
      </c>
      <c r="E581" s="921" t="s">
        <v>48</v>
      </c>
      <c r="F581" s="295" t="s">
        <v>283</v>
      </c>
      <c r="G581" s="151">
        <f>R581*O4</f>
        <v>0.5</v>
      </c>
      <c r="H581" s="297">
        <v>0</v>
      </c>
      <c r="I581" s="298"/>
      <c r="J581" s="298"/>
      <c r="K581" s="298"/>
      <c r="L581" s="298"/>
      <c r="M581" s="298"/>
      <c r="N581" s="298"/>
      <c r="O581" s="298"/>
      <c r="P581" s="298"/>
      <c r="Q581" s="299"/>
      <c r="R581" s="297">
        <v>0.5</v>
      </c>
    </row>
    <row r="582" spans="1:18" ht="34.5" customHeight="1">
      <c r="A582" s="1001"/>
      <c r="B582" s="1005"/>
      <c r="C582" s="908"/>
      <c r="D582" s="302"/>
      <c r="E582" s="922"/>
      <c r="F582" s="303" t="s">
        <v>285</v>
      </c>
      <c r="G582" s="304"/>
      <c r="H582" s="476"/>
      <c r="I582" s="306"/>
      <c r="J582" s="306"/>
      <c r="K582" s="306"/>
      <c r="L582" s="306"/>
      <c r="M582" s="306"/>
      <c r="N582" s="306"/>
      <c r="O582" s="306"/>
      <c r="P582" s="306"/>
      <c r="Q582" s="307"/>
      <c r="R582" s="476"/>
    </row>
    <row r="583" spans="1:18" ht="34.5" customHeight="1">
      <c r="A583" s="1001"/>
      <c r="B583" s="1005"/>
      <c r="C583" s="908"/>
      <c r="D583" s="309"/>
      <c r="E583" s="922"/>
      <c r="F583" s="310" t="s">
        <v>53</v>
      </c>
      <c r="G583" s="343"/>
      <c r="H583" s="311"/>
      <c r="I583" s="312"/>
      <c r="J583" s="312"/>
      <c r="K583" s="312"/>
      <c r="L583" s="312"/>
      <c r="M583" s="312"/>
      <c r="N583" s="312"/>
      <c r="O583" s="312"/>
      <c r="P583" s="312"/>
      <c r="Q583" s="313"/>
      <c r="R583" s="311"/>
    </row>
    <row r="584" spans="1:18" ht="34.5" customHeight="1">
      <c r="A584" s="1002"/>
      <c r="B584" s="1006"/>
      <c r="C584" s="909"/>
      <c r="D584" s="407"/>
      <c r="E584" s="923"/>
      <c r="F584" s="282"/>
      <c r="G584" s="408"/>
      <c r="H584" s="992"/>
      <c r="I584" s="993"/>
      <c r="J584" s="993"/>
      <c r="K584" s="993"/>
      <c r="L584" s="993"/>
      <c r="M584" s="993"/>
      <c r="N584" s="993"/>
      <c r="O584" s="993"/>
      <c r="P584" s="993"/>
      <c r="Q584" s="993"/>
      <c r="R584" s="409"/>
    </row>
    <row r="585" spans="1:18" ht="34.5" hidden="1" customHeight="1">
      <c r="A585" s="873" t="s">
        <v>466</v>
      </c>
      <c r="B585" s="874"/>
      <c r="C585" s="874"/>
      <c r="D585" s="874"/>
      <c r="E585" s="875"/>
      <c r="F585" s="271">
        <f t="shared" ref="F585:F587" si="71">SUM(H585:Q585)</f>
        <v>0</v>
      </c>
      <c r="G585" s="272"/>
      <c r="H585" s="271">
        <f t="shared" ref="H585:H587" si="72">H563+H569+H573+H577+H581</f>
        <v>0</v>
      </c>
      <c r="I585" s="271">
        <f t="shared" ref="I585:I587" si="73">I563+I569+I573+I577+I581</f>
        <v>0</v>
      </c>
      <c r="J585" s="271">
        <f t="shared" ref="J585:J587" si="74">J563+J569+J573+J577+J581</f>
        <v>0</v>
      </c>
      <c r="K585" s="271">
        <f t="shared" ref="K585:K587" si="75">K563+K569+K573+K577+K581</f>
        <v>0</v>
      </c>
      <c r="L585" s="271">
        <f t="shared" ref="L585:L587" si="76">L563+L569+L573+L577+L581</f>
        <v>0</v>
      </c>
      <c r="M585" s="271">
        <f t="shared" ref="M585:M587" si="77">M563+M569+M573+M577+M581</f>
        <v>0</v>
      </c>
      <c r="N585" s="271">
        <f t="shared" ref="N585:N587" si="78">N563+N569+N573+N577+N581</f>
        <v>0</v>
      </c>
      <c r="O585" s="271">
        <f t="shared" ref="O585:O587" si="79">O563+O569+O573+O577+O581</f>
        <v>0</v>
      </c>
      <c r="P585" s="271">
        <f t="shared" ref="P585:P587" si="80">P563+P569+P573+P577+P581</f>
        <v>0</v>
      </c>
      <c r="Q585" s="273">
        <f t="shared" ref="Q585:Q587" si="81">Q563+Q569+Q573+Q577+Q581</f>
        <v>0</v>
      </c>
      <c r="R585" s="273"/>
    </row>
    <row r="586" spans="1:18" ht="34.5" hidden="1" customHeight="1">
      <c r="A586" s="896" t="s">
        <v>467</v>
      </c>
      <c r="B586" s="897"/>
      <c r="C586" s="897"/>
      <c r="D586" s="897"/>
      <c r="E586" s="898"/>
      <c r="F586" s="271">
        <f t="shared" si="71"/>
        <v>0</v>
      </c>
      <c r="G586" s="272"/>
      <c r="H586" s="271">
        <f t="shared" si="72"/>
        <v>0</v>
      </c>
      <c r="I586" s="271">
        <f t="shared" si="73"/>
        <v>0</v>
      </c>
      <c r="J586" s="271">
        <f t="shared" si="74"/>
        <v>0</v>
      </c>
      <c r="K586" s="271">
        <f t="shared" si="75"/>
        <v>0</v>
      </c>
      <c r="L586" s="271">
        <f t="shared" si="76"/>
        <v>0</v>
      </c>
      <c r="M586" s="271">
        <f t="shared" si="77"/>
        <v>0</v>
      </c>
      <c r="N586" s="271">
        <f t="shared" si="78"/>
        <v>0</v>
      </c>
      <c r="O586" s="271">
        <f t="shared" si="79"/>
        <v>0</v>
      </c>
      <c r="P586" s="271">
        <f t="shared" si="80"/>
        <v>0</v>
      </c>
      <c r="Q586" s="273">
        <f t="shared" si="81"/>
        <v>0</v>
      </c>
      <c r="R586" s="273"/>
    </row>
    <row r="587" spans="1:18" ht="34.5" hidden="1" customHeight="1">
      <c r="A587" s="876" t="s">
        <v>468</v>
      </c>
      <c r="B587" s="877"/>
      <c r="C587" s="877"/>
      <c r="D587" s="877"/>
      <c r="E587" s="878"/>
      <c r="F587" s="271">
        <f t="shared" si="71"/>
        <v>0</v>
      </c>
      <c r="G587" s="272"/>
      <c r="H587" s="271">
        <f t="shared" si="72"/>
        <v>0</v>
      </c>
      <c r="I587" s="271">
        <f t="shared" si="73"/>
        <v>0</v>
      </c>
      <c r="J587" s="271">
        <f t="shared" si="74"/>
        <v>0</v>
      </c>
      <c r="K587" s="271">
        <f t="shared" si="75"/>
        <v>0</v>
      </c>
      <c r="L587" s="271">
        <f t="shared" si="76"/>
        <v>0</v>
      </c>
      <c r="M587" s="271">
        <f t="shared" si="77"/>
        <v>0</v>
      </c>
      <c r="N587" s="271">
        <f t="shared" si="78"/>
        <v>0</v>
      </c>
      <c r="O587" s="271">
        <f t="shared" si="79"/>
        <v>0</v>
      </c>
      <c r="P587" s="271">
        <f t="shared" si="80"/>
        <v>0</v>
      </c>
      <c r="Q587" s="273">
        <f t="shared" si="81"/>
        <v>0</v>
      </c>
      <c r="R587" s="273"/>
    </row>
    <row r="588" spans="1:18" ht="34.5" hidden="1" customHeight="1">
      <c r="A588" s="879" t="s">
        <v>469</v>
      </c>
      <c r="B588" s="880"/>
      <c r="C588" s="880"/>
      <c r="D588" s="880"/>
      <c r="E588" s="881"/>
      <c r="F588" s="274">
        <f>F585+F586</f>
        <v>0</v>
      </c>
      <c r="G588" s="275"/>
      <c r="H588" s="274">
        <f t="shared" ref="H588:Q588" si="82">H585+H586</f>
        <v>0</v>
      </c>
      <c r="I588" s="274">
        <f t="shared" si="82"/>
        <v>0</v>
      </c>
      <c r="J588" s="274">
        <f t="shared" si="82"/>
        <v>0</v>
      </c>
      <c r="K588" s="274">
        <f t="shared" si="82"/>
        <v>0</v>
      </c>
      <c r="L588" s="274">
        <f t="shared" si="82"/>
        <v>0</v>
      </c>
      <c r="M588" s="274">
        <f t="shared" si="82"/>
        <v>0</v>
      </c>
      <c r="N588" s="274">
        <f t="shared" si="82"/>
        <v>0</v>
      </c>
      <c r="O588" s="274">
        <f t="shared" si="82"/>
        <v>0</v>
      </c>
      <c r="P588" s="274">
        <f t="shared" si="82"/>
        <v>0</v>
      </c>
      <c r="Q588" s="276">
        <f t="shared" si="82"/>
        <v>0</v>
      </c>
      <c r="R588" s="276"/>
    </row>
    <row r="589" spans="1:18" ht="34.5" hidden="1" customHeight="1">
      <c r="A589" s="899" t="s">
        <v>470</v>
      </c>
      <c r="B589" s="900"/>
      <c r="C589" s="900"/>
      <c r="D589" s="900"/>
      <c r="E589" s="901"/>
      <c r="F589" s="290">
        <f>F585+F586+F587</f>
        <v>0</v>
      </c>
      <c r="G589" s="290"/>
      <c r="H589" s="290">
        <f t="shared" ref="H589:Q589" si="83">H585+H586+H587</f>
        <v>0</v>
      </c>
      <c r="I589" s="290">
        <f t="shared" si="83"/>
        <v>0</v>
      </c>
      <c r="J589" s="290">
        <f t="shared" si="83"/>
        <v>0</v>
      </c>
      <c r="K589" s="290">
        <f t="shared" si="83"/>
        <v>0</v>
      </c>
      <c r="L589" s="290">
        <f t="shared" si="83"/>
        <v>0</v>
      </c>
      <c r="M589" s="290">
        <f t="shared" si="83"/>
        <v>0</v>
      </c>
      <c r="N589" s="290">
        <f t="shared" si="83"/>
        <v>0</v>
      </c>
      <c r="O589" s="290">
        <f t="shared" si="83"/>
        <v>0</v>
      </c>
      <c r="P589" s="290">
        <f t="shared" si="83"/>
        <v>0</v>
      </c>
      <c r="Q589" s="291">
        <f t="shared" si="83"/>
        <v>0</v>
      </c>
      <c r="R589" s="291"/>
    </row>
    <row r="590" spans="1:18" ht="34.5" hidden="1" customHeight="1">
      <c r="A590" s="892"/>
      <c r="B590" s="893"/>
      <c r="C590" s="893"/>
      <c r="D590" s="893"/>
      <c r="E590" s="893"/>
      <c r="F590" s="893"/>
      <c r="G590" s="894"/>
      <c r="H590" s="893"/>
      <c r="I590" s="893"/>
      <c r="J590" s="893"/>
      <c r="K590" s="893"/>
      <c r="L590" s="893"/>
      <c r="M590" s="893"/>
      <c r="N590" s="893"/>
      <c r="O590" s="893"/>
      <c r="P590" s="893"/>
      <c r="Q590" s="895"/>
      <c r="R590" s="280"/>
    </row>
    <row r="591" spans="1:18" ht="34.5" customHeight="1">
      <c r="A591" s="873" t="s">
        <v>471</v>
      </c>
      <c r="B591" s="874"/>
      <c r="C591" s="874"/>
      <c r="D591" s="874"/>
      <c r="E591" s="874"/>
      <c r="F591" s="875"/>
      <c r="G591" s="281"/>
      <c r="H591" s="282">
        <f t="shared" ref="H591:H595" si="84">H585</f>
        <v>0</v>
      </c>
      <c r="I591" s="282">
        <f t="shared" ref="I591:I595" si="85">I585+H591</f>
        <v>0</v>
      </c>
      <c r="J591" s="282">
        <f t="shared" ref="J591:J595" si="86">J585+I591</f>
        <v>0</v>
      </c>
      <c r="K591" s="282">
        <f t="shared" ref="K591:K595" si="87">K585+J591</f>
        <v>0</v>
      </c>
      <c r="L591" s="282">
        <f t="shared" ref="L591:L595" si="88">L585+K591</f>
        <v>0</v>
      </c>
      <c r="M591" s="282">
        <f t="shared" ref="M591:M595" si="89">M585+L591</f>
        <v>0</v>
      </c>
      <c r="N591" s="282">
        <f t="shared" ref="N591:N595" si="90">N585+M591</f>
        <v>0</v>
      </c>
      <c r="O591" s="282">
        <f t="shared" ref="O591:O595" si="91">O585+N591</f>
        <v>0</v>
      </c>
      <c r="P591" s="282">
        <f t="shared" ref="P591:P595" si="92">P585+O591</f>
        <v>0</v>
      </c>
      <c r="Q591" s="283">
        <f t="shared" ref="Q591:Q595" si="93">Q585+P591</f>
        <v>0</v>
      </c>
      <c r="R591" s="283"/>
    </row>
    <row r="592" spans="1:18" ht="34.5" customHeight="1">
      <c r="A592" s="876" t="s">
        <v>472</v>
      </c>
      <c r="B592" s="877"/>
      <c r="C592" s="877"/>
      <c r="D592" s="877"/>
      <c r="E592" s="877"/>
      <c r="F592" s="878"/>
      <c r="G592" s="285"/>
      <c r="H592" s="282">
        <f t="shared" si="84"/>
        <v>0</v>
      </c>
      <c r="I592" s="282">
        <f t="shared" si="85"/>
        <v>0</v>
      </c>
      <c r="J592" s="282">
        <f t="shared" si="86"/>
        <v>0</v>
      </c>
      <c r="K592" s="282">
        <f t="shared" si="87"/>
        <v>0</v>
      </c>
      <c r="L592" s="282">
        <f t="shared" si="88"/>
        <v>0</v>
      </c>
      <c r="M592" s="282">
        <f t="shared" si="89"/>
        <v>0</v>
      </c>
      <c r="N592" s="282">
        <f t="shared" si="90"/>
        <v>0</v>
      </c>
      <c r="O592" s="282">
        <f t="shared" si="91"/>
        <v>0</v>
      </c>
      <c r="P592" s="282">
        <f t="shared" si="92"/>
        <v>0</v>
      </c>
      <c r="Q592" s="283">
        <f t="shared" si="93"/>
        <v>0</v>
      </c>
      <c r="R592" s="283"/>
    </row>
    <row r="593" spans="1:18" ht="34.5" customHeight="1">
      <c r="A593" s="870" t="s">
        <v>473</v>
      </c>
      <c r="B593" s="871"/>
      <c r="C593" s="871"/>
      <c r="D593" s="871"/>
      <c r="E593" s="871"/>
      <c r="F593" s="872"/>
      <c r="G593" s="477"/>
      <c r="H593" s="282">
        <f t="shared" si="84"/>
        <v>0</v>
      </c>
      <c r="I593" s="282">
        <f t="shared" si="85"/>
        <v>0</v>
      </c>
      <c r="J593" s="282">
        <f t="shared" si="86"/>
        <v>0</v>
      </c>
      <c r="K593" s="282">
        <f t="shared" si="87"/>
        <v>0</v>
      </c>
      <c r="L593" s="282">
        <f t="shared" si="88"/>
        <v>0</v>
      </c>
      <c r="M593" s="282">
        <f t="shared" si="89"/>
        <v>0</v>
      </c>
      <c r="N593" s="282">
        <f t="shared" si="90"/>
        <v>0</v>
      </c>
      <c r="O593" s="282">
        <f t="shared" si="91"/>
        <v>0</v>
      </c>
      <c r="P593" s="282">
        <f t="shared" si="92"/>
        <v>0</v>
      </c>
      <c r="Q593" s="283">
        <f t="shared" si="93"/>
        <v>0</v>
      </c>
      <c r="R593" s="283"/>
    </row>
    <row r="594" spans="1:18" ht="34.5" customHeight="1">
      <c r="A594" s="879" t="s">
        <v>474</v>
      </c>
      <c r="B594" s="880"/>
      <c r="C594" s="880"/>
      <c r="D594" s="880"/>
      <c r="E594" s="880"/>
      <c r="F594" s="881"/>
      <c r="G594" s="289"/>
      <c r="H594" s="286">
        <f t="shared" si="84"/>
        <v>0</v>
      </c>
      <c r="I594" s="286">
        <f t="shared" si="85"/>
        <v>0</v>
      </c>
      <c r="J594" s="286">
        <f t="shared" si="86"/>
        <v>0</v>
      </c>
      <c r="K594" s="286">
        <f t="shared" si="87"/>
        <v>0</v>
      </c>
      <c r="L594" s="286">
        <f t="shared" si="88"/>
        <v>0</v>
      </c>
      <c r="M594" s="286">
        <f t="shared" si="89"/>
        <v>0</v>
      </c>
      <c r="N594" s="286">
        <f t="shared" si="90"/>
        <v>0</v>
      </c>
      <c r="O594" s="286">
        <f t="shared" si="91"/>
        <v>0</v>
      </c>
      <c r="P594" s="286">
        <f t="shared" si="92"/>
        <v>0</v>
      </c>
      <c r="Q594" s="287">
        <f t="shared" si="93"/>
        <v>0</v>
      </c>
      <c r="R594" s="287"/>
    </row>
    <row r="595" spans="1:18" ht="34.5" customHeight="1">
      <c r="A595" s="899" t="s">
        <v>475</v>
      </c>
      <c r="B595" s="900"/>
      <c r="C595" s="900"/>
      <c r="D595" s="900"/>
      <c r="E595" s="900"/>
      <c r="F595" s="901"/>
      <c r="G595" s="277"/>
      <c r="H595" s="275">
        <f t="shared" si="84"/>
        <v>0</v>
      </c>
      <c r="I595" s="290">
        <f t="shared" si="85"/>
        <v>0</v>
      </c>
      <c r="J595" s="290">
        <f t="shared" si="86"/>
        <v>0</v>
      </c>
      <c r="K595" s="290">
        <f t="shared" si="87"/>
        <v>0</v>
      </c>
      <c r="L595" s="290">
        <f t="shared" si="88"/>
        <v>0</v>
      </c>
      <c r="M595" s="290">
        <f t="shared" si="89"/>
        <v>0</v>
      </c>
      <c r="N595" s="290">
        <f t="shared" si="90"/>
        <v>0</v>
      </c>
      <c r="O595" s="290">
        <f t="shared" si="91"/>
        <v>0</v>
      </c>
      <c r="P595" s="290">
        <f t="shared" si="92"/>
        <v>0</v>
      </c>
      <c r="Q595" s="291">
        <f t="shared" si="93"/>
        <v>0</v>
      </c>
      <c r="R595" s="291"/>
    </row>
    <row r="596" spans="1:18" ht="34.5" hidden="1" customHeight="1">
      <c r="A596" s="1023"/>
      <c r="B596" s="1024"/>
      <c r="C596" s="1024"/>
      <c r="D596" s="1024"/>
      <c r="E596" s="1024"/>
      <c r="F596" s="1040"/>
      <c r="G596" s="478"/>
      <c r="H596" s="275"/>
      <c r="I596" s="290"/>
      <c r="J596" s="290"/>
      <c r="K596" s="290"/>
      <c r="L596" s="290"/>
      <c r="M596" s="290"/>
      <c r="N596" s="290"/>
      <c r="O596" s="290"/>
      <c r="P596" s="290"/>
      <c r="Q596" s="291"/>
      <c r="R596" s="291"/>
    </row>
    <row r="597" spans="1:18" ht="34.5" hidden="1" customHeight="1">
      <c r="A597" s="873" t="s">
        <v>476</v>
      </c>
      <c r="B597" s="874"/>
      <c r="C597" s="874"/>
      <c r="D597" s="874"/>
      <c r="E597" s="875"/>
      <c r="F597" s="271">
        <f t="shared" ref="F597:F599" si="94">SUM(H597:Q597)</f>
        <v>0</v>
      </c>
      <c r="G597" s="272"/>
      <c r="H597" s="271">
        <f t="shared" ref="H597:H599" si="95">H549+H585</f>
        <v>0</v>
      </c>
      <c r="I597" s="271">
        <f t="shared" ref="I597:I599" si="96">I549+I585</f>
        <v>0</v>
      </c>
      <c r="J597" s="271">
        <f t="shared" ref="J597:J599" si="97">J549+J585</f>
        <v>0</v>
      </c>
      <c r="K597" s="271">
        <f t="shared" ref="K597:K599" si="98">K549+K585</f>
        <v>0</v>
      </c>
      <c r="L597" s="271">
        <f t="shared" ref="L597:L599" si="99">L549+L585</f>
        <v>0</v>
      </c>
      <c r="M597" s="271">
        <f t="shared" ref="M597:M599" si="100">M549+M585</f>
        <v>0</v>
      </c>
      <c r="N597" s="271">
        <f t="shared" ref="N597:N599" si="101">N549+N585</f>
        <v>0</v>
      </c>
      <c r="O597" s="271">
        <f t="shared" ref="O597:O599" si="102">O549+O585</f>
        <v>0</v>
      </c>
      <c r="P597" s="271">
        <f t="shared" ref="P597:P599" si="103">P549+P585</f>
        <v>0</v>
      </c>
      <c r="Q597" s="273">
        <f t="shared" ref="Q597:Q599" si="104">Q549+Q585</f>
        <v>0</v>
      </c>
      <c r="R597" s="273"/>
    </row>
    <row r="598" spans="1:18" ht="34.5" hidden="1" customHeight="1">
      <c r="A598" s="896" t="s">
        <v>477</v>
      </c>
      <c r="B598" s="897"/>
      <c r="C598" s="897"/>
      <c r="D598" s="897"/>
      <c r="E598" s="898"/>
      <c r="F598" s="271">
        <f t="shared" si="94"/>
        <v>0</v>
      </c>
      <c r="G598" s="272"/>
      <c r="H598" s="271">
        <f t="shared" si="95"/>
        <v>0</v>
      </c>
      <c r="I598" s="271">
        <f t="shared" si="96"/>
        <v>0</v>
      </c>
      <c r="J598" s="271">
        <f t="shared" si="97"/>
        <v>0</v>
      </c>
      <c r="K598" s="271">
        <f t="shared" si="98"/>
        <v>0</v>
      </c>
      <c r="L598" s="271">
        <f t="shared" si="99"/>
        <v>0</v>
      </c>
      <c r="M598" s="271">
        <f t="shared" si="100"/>
        <v>0</v>
      </c>
      <c r="N598" s="271">
        <f t="shared" si="101"/>
        <v>0</v>
      </c>
      <c r="O598" s="271">
        <f t="shared" si="102"/>
        <v>0</v>
      </c>
      <c r="P598" s="271">
        <f t="shared" si="103"/>
        <v>0</v>
      </c>
      <c r="Q598" s="273">
        <f t="shared" si="104"/>
        <v>0</v>
      </c>
      <c r="R598" s="273"/>
    </row>
    <row r="599" spans="1:18" ht="34.5" hidden="1" customHeight="1">
      <c r="A599" s="876" t="s">
        <v>478</v>
      </c>
      <c r="B599" s="877"/>
      <c r="C599" s="877"/>
      <c r="D599" s="877"/>
      <c r="E599" s="878"/>
      <c r="F599" s="271">
        <f t="shared" si="94"/>
        <v>0</v>
      </c>
      <c r="G599" s="272"/>
      <c r="H599" s="271">
        <f t="shared" si="95"/>
        <v>0</v>
      </c>
      <c r="I599" s="271">
        <f t="shared" si="96"/>
        <v>0</v>
      </c>
      <c r="J599" s="271">
        <f t="shared" si="97"/>
        <v>0</v>
      </c>
      <c r="K599" s="271">
        <f t="shared" si="98"/>
        <v>0</v>
      </c>
      <c r="L599" s="271">
        <f t="shared" si="99"/>
        <v>0</v>
      </c>
      <c r="M599" s="271">
        <f t="shared" si="100"/>
        <v>0</v>
      </c>
      <c r="N599" s="271">
        <f t="shared" si="101"/>
        <v>0</v>
      </c>
      <c r="O599" s="271">
        <f t="shared" si="102"/>
        <v>0</v>
      </c>
      <c r="P599" s="271">
        <f t="shared" si="103"/>
        <v>0</v>
      </c>
      <c r="Q599" s="273">
        <f t="shared" si="104"/>
        <v>0</v>
      </c>
      <c r="R599" s="273"/>
    </row>
    <row r="600" spans="1:18" ht="34.5" hidden="1" customHeight="1">
      <c r="A600" s="879" t="s">
        <v>479</v>
      </c>
      <c r="B600" s="880"/>
      <c r="C600" s="880"/>
      <c r="D600" s="880"/>
      <c r="E600" s="881"/>
      <c r="F600" s="274">
        <f>F597+F598</f>
        <v>0</v>
      </c>
      <c r="G600" s="275"/>
      <c r="H600" s="274">
        <f t="shared" ref="H600:Q600" si="105">H597+H598</f>
        <v>0</v>
      </c>
      <c r="I600" s="274">
        <f t="shared" si="105"/>
        <v>0</v>
      </c>
      <c r="J600" s="274">
        <f t="shared" si="105"/>
        <v>0</v>
      </c>
      <c r="K600" s="274">
        <f t="shared" si="105"/>
        <v>0</v>
      </c>
      <c r="L600" s="274">
        <f t="shared" si="105"/>
        <v>0</v>
      </c>
      <c r="M600" s="274">
        <f t="shared" si="105"/>
        <v>0</v>
      </c>
      <c r="N600" s="274">
        <f t="shared" si="105"/>
        <v>0</v>
      </c>
      <c r="O600" s="274">
        <f t="shared" si="105"/>
        <v>0</v>
      </c>
      <c r="P600" s="274">
        <f t="shared" si="105"/>
        <v>0</v>
      </c>
      <c r="Q600" s="276">
        <f t="shared" si="105"/>
        <v>0</v>
      </c>
      <c r="R600" s="276"/>
    </row>
    <row r="601" spans="1:18" ht="34.5" hidden="1" customHeight="1">
      <c r="A601" s="899" t="s">
        <v>480</v>
      </c>
      <c r="B601" s="900"/>
      <c r="C601" s="900"/>
      <c r="D601" s="900"/>
      <c r="E601" s="901"/>
      <c r="F601" s="290">
        <f>F597+F598+F599</f>
        <v>0</v>
      </c>
      <c r="G601" s="290"/>
      <c r="H601" s="290">
        <f t="shared" ref="H601:Q601" si="106">H597+H598+H599</f>
        <v>0</v>
      </c>
      <c r="I601" s="290">
        <f t="shared" si="106"/>
        <v>0</v>
      </c>
      <c r="J601" s="290">
        <f t="shared" si="106"/>
        <v>0</v>
      </c>
      <c r="K601" s="290">
        <f t="shared" si="106"/>
        <v>0</v>
      </c>
      <c r="L601" s="290">
        <f t="shared" si="106"/>
        <v>0</v>
      </c>
      <c r="M601" s="290">
        <f t="shared" si="106"/>
        <v>0</v>
      </c>
      <c r="N601" s="290">
        <f t="shared" si="106"/>
        <v>0</v>
      </c>
      <c r="O601" s="290">
        <f t="shared" si="106"/>
        <v>0</v>
      </c>
      <c r="P601" s="290">
        <f t="shared" si="106"/>
        <v>0</v>
      </c>
      <c r="Q601" s="291">
        <f t="shared" si="106"/>
        <v>0</v>
      </c>
      <c r="R601" s="291"/>
    </row>
    <row r="602" spans="1:18" ht="34.5" customHeight="1">
      <c r="A602" s="892"/>
      <c r="B602" s="893"/>
      <c r="C602" s="893"/>
      <c r="D602" s="893"/>
      <c r="E602" s="893"/>
      <c r="F602" s="893"/>
      <c r="G602" s="894"/>
      <c r="H602" s="893"/>
      <c r="I602" s="893"/>
      <c r="J602" s="893"/>
      <c r="K602" s="893"/>
      <c r="L602" s="893"/>
      <c r="M602" s="893"/>
      <c r="N602" s="893"/>
      <c r="O602" s="893"/>
      <c r="P602" s="893"/>
      <c r="Q602" s="895"/>
      <c r="R602" s="280"/>
    </row>
    <row r="603" spans="1:18" ht="34.5" customHeight="1">
      <c r="A603" s="873" t="s">
        <v>481</v>
      </c>
      <c r="B603" s="874"/>
      <c r="C603" s="874"/>
      <c r="D603" s="874"/>
      <c r="E603" s="874"/>
      <c r="F603" s="875"/>
      <c r="G603" s="281"/>
      <c r="H603" s="282">
        <f t="shared" ref="H603:H607" si="107">H597</f>
        <v>0</v>
      </c>
      <c r="I603" s="282">
        <f t="shared" ref="I603:I607" si="108">I597+H603</f>
        <v>0</v>
      </c>
      <c r="J603" s="282">
        <f t="shared" ref="J603:J607" si="109">J597+I603</f>
        <v>0</v>
      </c>
      <c r="K603" s="282">
        <f t="shared" ref="K603:K607" si="110">K597+J603</f>
        <v>0</v>
      </c>
      <c r="L603" s="282">
        <f t="shared" ref="L603:L607" si="111">L597+K603</f>
        <v>0</v>
      </c>
      <c r="M603" s="282">
        <f t="shared" ref="M603:M607" si="112">M597+L603</f>
        <v>0</v>
      </c>
      <c r="N603" s="282">
        <f t="shared" ref="N603:N607" si="113">N597+M603</f>
        <v>0</v>
      </c>
      <c r="O603" s="282">
        <f t="shared" ref="O603:O607" si="114">O597+N603</f>
        <v>0</v>
      </c>
      <c r="P603" s="282">
        <f t="shared" ref="P603:P607" si="115">P597+O603</f>
        <v>0</v>
      </c>
      <c r="Q603" s="283">
        <f t="shared" ref="Q603:Q607" si="116">Q597+P603</f>
        <v>0</v>
      </c>
      <c r="R603" s="283"/>
    </row>
    <row r="604" spans="1:18" ht="34.5" customHeight="1">
      <c r="A604" s="876" t="s">
        <v>482</v>
      </c>
      <c r="B604" s="877"/>
      <c r="C604" s="877"/>
      <c r="D604" s="877"/>
      <c r="E604" s="877"/>
      <c r="F604" s="878"/>
      <c r="G604" s="285"/>
      <c r="H604" s="282">
        <f t="shared" si="107"/>
        <v>0</v>
      </c>
      <c r="I604" s="282">
        <f t="shared" si="108"/>
        <v>0</v>
      </c>
      <c r="J604" s="282">
        <f t="shared" si="109"/>
        <v>0</v>
      </c>
      <c r="K604" s="282">
        <f t="shared" si="110"/>
        <v>0</v>
      </c>
      <c r="L604" s="282">
        <f t="shared" si="111"/>
        <v>0</v>
      </c>
      <c r="M604" s="282">
        <f t="shared" si="112"/>
        <v>0</v>
      </c>
      <c r="N604" s="282">
        <f t="shared" si="113"/>
        <v>0</v>
      </c>
      <c r="O604" s="282">
        <f t="shared" si="114"/>
        <v>0</v>
      </c>
      <c r="P604" s="282">
        <f t="shared" si="115"/>
        <v>0</v>
      </c>
      <c r="Q604" s="283">
        <f t="shared" si="116"/>
        <v>0</v>
      </c>
      <c r="R604" s="283"/>
    </row>
    <row r="605" spans="1:18" ht="34.5" customHeight="1">
      <c r="A605" s="870" t="s">
        <v>483</v>
      </c>
      <c r="B605" s="871"/>
      <c r="C605" s="871"/>
      <c r="D605" s="871"/>
      <c r="E605" s="871"/>
      <c r="F605" s="872"/>
      <c r="G605" s="477"/>
      <c r="H605" s="282">
        <f t="shared" si="107"/>
        <v>0</v>
      </c>
      <c r="I605" s="282">
        <f t="shared" si="108"/>
        <v>0</v>
      </c>
      <c r="J605" s="282">
        <f t="shared" si="109"/>
        <v>0</v>
      </c>
      <c r="K605" s="282">
        <f t="shared" si="110"/>
        <v>0</v>
      </c>
      <c r="L605" s="282">
        <f t="shared" si="111"/>
        <v>0</v>
      </c>
      <c r="M605" s="282">
        <f t="shared" si="112"/>
        <v>0</v>
      </c>
      <c r="N605" s="282">
        <f t="shared" si="113"/>
        <v>0</v>
      </c>
      <c r="O605" s="282">
        <f t="shared" si="114"/>
        <v>0</v>
      </c>
      <c r="P605" s="282">
        <f t="shared" si="115"/>
        <v>0</v>
      </c>
      <c r="Q605" s="283">
        <f t="shared" si="116"/>
        <v>0</v>
      </c>
      <c r="R605" s="283"/>
    </row>
    <row r="606" spans="1:18" ht="34.5" customHeight="1">
      <c r="A606" s="879" t="s">
        <v>484</v>
      </c>
      <c r="B606" s="880"/>
      <c r="C606" s="880"/>
      <c r="D606" s="880"/>
      <c r="E606" s="880"/>
      <c r="F606" s="881"/>
      <c r="G606" s="289"/>
      <c r="H606" s="286">
        <f t="shared" si="107"/>
        <v>0</v>
      </c>
      <c r="I606" s="286">
        <f t="shared" si="108"/>
        <v>0</v>
      </c>
      <c r="J606" s="286">
        <f t="shared" si="109"/>
        <v>0</v>
      </c>
      <c r="K606" s="286">
        <f t="shared" si="110"/>
        <v>0</v>
      </c>
      <c r="L606" s="286">
        <f t="shared" si="111"/>
        <v>0</v>
      </c>
      <c r="M606" s="286">
        <f t="shared" si="112"/>
        <v>0</v>
      </c>
      <c r="N606" s="286">
        <f t="shared" si="113"/>
        <v>0</v>
      </c>
      <c r="O606" s="286">
        <f t="shared" si="114"/>
        <v>0</v>
      </c>
      <c r="P606" s="286">
        <f t="shared" si="115"/>
        <v>0</v>
      </c>
      <c r="Q606" s="287">
        <f t="shared" si="116"/>
        <v>0</v>
      </c>
      <c r="R606" s="287"/>
    </row>
    <row r="607" spans="1:18" ht="34.5" customHeight="1">
      <c r="A607" s="899" t="s">
        <v>485</v>
      </c>
      <c r="B607" s="900"/>
      <c r="C607" s="900"/>
      <c r="D607" s="900"/>
      <c r="E607" s="900"/>
      <c r="F607" s="901"/>
      <c r="G607" s="277"/>
      <c r="H607" s="275">
        <f t="shared" si="107"/>
        <v>0</v>
      </c>
      <c r="I607" s="290">
        <f t="shared" si="108"/>
        <v>0</v>
      </c>
      <c r="J607" s="290">
        <f t="shared" si="109"/>
        <v>0</v>
      </c>
      <c r="K607" s="290">
        <f t="shared" si="110"/>
        <v>0</v>
      </c>
      <c r="L607" s="290">
        <f t="shared" si="111"/>
        <v>0</v>
      </c>
      <c r="M607" s="290">
        <f t="shared" si="112"/>
        <v>0</v>
      </c>
      <c r="N607" s="290">
        <f t="shared" si="113"/>
        <v>0</v>
      </c>
      <c r="O607" s="290">
        <f t="shared" si="114"/>
        <v>0</v>
      </c>
      <c r="P607" s="290">
        <f t="shared" si="115"/>
        <v>0</v>
      </c>
      <c r="Q607" s="291">
        <f t="shared" si="116"/>
        <v>0</v>
      </c>
      <c r="R607" s="291"/>
    </row>
    <row r="608" spans="1:18" ht="34.5" customHeight="1">
      <c r="A608" s="892"/>
      <c r="B608" s="893"/>
      <c r="C608" s="893"/>
      <c r="D608" s="893"/>
      <c r="E608" s="893"/>
      <c r="F608" s="893"/>
      <c r="G608" s="894"/>
      <c r="H608" s="893"/>
      <c r="I608" s="893"/>
      <c r="J608" s="893"/>
      <c r="K608" s="893"/>
      <c r="L608" s="893"/>
      <c r="M608" s="893"/>
      <c r="N608" s="893"/>
      <c r="O608" s="893"/>
      <c r="P608" s="893"/>
      <c r="Q608" s="895"/>
      <c r="R608" s="280"/>
    </row>
    <row r="609" spans="1:18" ht="34.5" hidden="1" customHeight="1">
      <c r="A609" s="873" t="s">
        <v>486</v>
      </c>
      <c r="B609" s="874"/>
      <c r="C609" s="874"/>
      <c r="D609" s="874"/>
      <c r="E609" s="875"/>
      <c r="F609" s="282">
        <f t="shared" ref="F609:F611" si="117">SUM(H609:Q609)</f>
        <v>0</v>
      </c>
      <c r="G609" s="479"/>
      <c r="H609" s="282">
        <f t="shared" ref="H609:H611" si="118">H281+H597+H470</f>
        <v>0</v>
      </c>
      <c r="I609" s="282">
        <f t="shared" ref="I609:I611" si="119">I281+I597+I470</f>
        <v>0</v>
      </c>
      <c r="J609" s="282">
        <f t="shared" ref="J609:J611" si="120">J281+J597+J470</f>
        <v>0</v>
      </c>
      <c r="K609" s="282">
        <f t="shared" ref="K609:K611" si="121">K281+K597+K470</f>
        <v>0</v>
      </c>
      <c r="L609" s="282">
        <f t="shared" ref="L609:L611" si="122">L281+L597+L470</f>
        <v>0</v>
      </c>
      <c r="M609" s="282">
        <f t="shared" ref="M609:M611" si="123">M281+M597+M470</f>
        <v>0</v>
      </c>
      <c r="N609" s="282">
        <f t="shared" ref="N609:N611" si="124">N281+N597+N470</f>
        <v>0</v>
      </c>
      <c r="O609" s="282">
        <f t="shared" ref="O609:O611" si="125">O281+O597+O470</f>
        <v>0</v>
      </c>
      <c r="P609" s="282">
        <f t="shared" ref="P609:P611" si="126">P281+P597+P470</f>
        <v>0</v>
      </c>
      <c r="Q609" s="283">
        <f t="shared" ref="Q609:Q611" si="127">Q281+Q597+Q470</f>
        <v>0</v>
      </c>
      <c r="R609" s="283"/>
    </row>
    <row r="610" spans="1:18" ht="34.5" hidden="1" customHeight="1">
      <c r="A610" s="896" t="s">
        <v>487</v>
      </c>
      <c r="B610" s="897"/>
      <c r="C610" s="897"/>
      <c r="D610" s="897"/>
      <c r="E610" s="898"/>
      <c r="F610" s="282">
        <f t="shared" si="117"/>
        <v>0</v>
      </c>
      <c r="G610" s="479"/>
      <c r="H610" s="282">
        <f t="shared" si="118"/>
        <v>0</v>
      </c>
      <c r="I610" s="282">
        <f t="shared" si="119"/>
        <v>0</v>
      </c>
      <c r="J610" s="282">
        <f t="shared" si="120"/>
        <v>0</v>
      </c>
      <c r="K610" s="282">
        <f t="shared" si="121"/>
        <v>0</v>
      </c>
      <c r="L610" s="282">
        <f t="shared" si="122"/>
        <v>0</v>
      </c>
      <c r="M610" s="282">
        <f t="shared" si="123"/>
        <v>0</v>
      </c>
      <c r="N610" s="282">
        <f t="shared" si="124"/>
        <v>0</v>
      </c>
      <c r="O610" s="282">
        <f t="shared" si="125"/>
        <v>0</v>
      </c>
      <c r="P610" s="282">
        <f t="shared" si="126"/>
        <v>0</v>
      </c>
      <c r="Q610" s="283">
        <f t="shared" si="127"/>
        <v>0</v>
      </c>
      <c r="R610" s="283"/>
    </row>
    <row r="611" spans="1:18" ht="34.5" hidden="1" customHeight="1">
      <c r="A611" s="876" t="s">
        <v>488</v>
      </c>
      <c r="B611" s="877"/>
      <c r="C611" s="877"/>
      <c r="D611" s="877"/>
      <c r="E611" s="878"/>
      <c r="F611" s="282">
        <f t="shared" si="117"/>
        <v>1.8</v>
      </c>
      <c r="G611" s="479"/>
      <c r="H611" s="282">
        <f t="shared" si="118"/>
        <v>0</v>
      </c>
      <c r="I611" s="282">
        <f t="shared" si="119"/>
        <v>0</v>
      </c>
      <c r="J611" s="282">
        <f t="shared" si="120"/>
        <v>0</v>
      </c>
      <c r="K611" s="282">
        <f t="shared" si="121"/>
        <v>0</v>
      </c>
      <c r="L611" s="282">
        <f t="shared" si="122"/>
        <v>0</v>
      </c>
      <c r="M611" s="282">
        <f t="shared" si="123"/>
        <v>0</v>
      </c>
      <c r="N611" s="282">
        <f t="shared" si="124"/>
        <v>0</v>
      </c>
      <c r="O611" s="282">
        <f t="shared" si="125"/>
        <v>0</v>
      </c>
      <c r="P611" s="282">
        <f t="shared" si="126"/>
        <v>0</v>
      </c>
      <c r="Q611" s="283">
        <f t="shared" si="127"/>
        <v>1.8</v>
      </c>
      <c r="R611" s="283"/>
    </row>
    <row r="612" spans="1:18" ht="34.5" hidden="1" customHeight="1">
      <c r="A612" s="879" t="s">
        <v>489</v>
      </c>
      <c r="B612" s="880"/>
      <c r="C612" s="880"/>
      <c r="D612" s="880"/>
      <c r="E612" s="881"/>
      <c r="F612" s="274">
        <f>F609+F610</f>
        <v>0</v>
      </c>
      <c r="G612" s="275"/>
      <c r="H612" s="274">
        <f t="shared" ref="H612:Q612" si="128">H609+H610</f>
        <v>0</v>
      </c>
      <c r="I612" s="274">
        <f t="shared" si="128"/>
        <v>0</v>
      </c>
      <c r="J612" s="274">
        <f t="shared" si="128"/>
        <v>0</v>
      </c>
      <c r="K612" s="274">
        <f t="shared" si="128"/>
        <v>0</v>
      </c>
      <c r="L612" s="274">
        <f t="shared" si="128"/>
        <v>0</v>
      </c>
      <c r="M612" s="274">
        <f t="shared" si="128"/>
        <v>0</v>
      </c>
      <c r="N612" s="274">
        <f t="shared" si="128"/>
        <v>0</v>
      </c>
      <c r="O612" s="274">
        <f t="shared" si="128"/>
        <v>0</v>
      </c>
      <c r="P612" s="274">
        <f t="shared" si="128"/>
        <v>0</v>
      </c>
      <c r="Q612" s="276">
        <f t="shared" si="128"/>
        <v>0</v>
      </c>
      <c r="R612" s="276"/>
    </row>
    <row r="613" spans="1:18" ht="34.5" hidden="1" customHeight="1">
      <c r="A613" s="899" t="s">
        <v>490</v>
      </c>
      <c r="B613" s="900"/>
      <c r="C613" s="900"/>
      <c r="D613" s="900"/>
      <c r="E613" s="901"/>
      <c r="F613" s="290">
        <f>F609+F610+F611</f>
        <v>1.8</v>
      </c>
      <c r="G613" s="290"/>
      <c r="H613" s="290">
        <f t="shared" ref="H613:Q613" si="129">H609+H610+H611</f>
        <v>0</v>
      </c>
      <c r="I613" s="290">
        <f t="shared" si="129"/>
        <v>0</v>
      </c>
      <c r="J613" s="290">
        <f t="shared" si="129"/>
        <v>0</v>
      </c>
      <c r="K613" s="290">
        <f t="shared" si="129"/>
        <v>0</v>
      </c>
      <c r="L613" s="290">
        <f t="shared" si="129"/>
        <v>0</v>
      </c>
      <c r="M613" s="290">
        <f t="shared" si="129"/>
        <v>0</v>
      </c>
      <c r="N613" s="290">
        <f t="shared" si="129"/>
        <v>0</v>
      </c>
      <c r="O613" s="290">
        <f t="shared" si="129"/>
        <v>0</v>
      </c>
      <c r="P613" s="290">
        <f t="shared" si="129"/>
        <v>0</v>
      </c>
      <c r="Q613" s="291">
        <f t="shared" si="129"/>
        <v>1.8</v>
      </c>
      <c r="R613" s="291"/>
    </row>
    <row r="614" spans="1:18" ht="34.5" hidden="1" customHeight="1">
      <c r="A614" s="870"/>
      <c r="B614" s="871"/>
      <c r="C614" s="871"/>
      <c r="D614" s="871"/>
      <c r="E614" s="871"/>
      <c r="F614" s="871"/>
      <c r="G614" s="1022"/>
      <c r="H614" s="871"/>
      <c r="I614" s="871"/>
      <c r="J614" s="871"/>
      <c r="K614" s="871"/>
      <c r="L614" s="871"/>
      <c r="M614" s="871"/>
      <c r="N614" s="871"/>
      <c r="O614" s="871"/>
      <c r="P614" s="871"/>
      <c r="Q614" s="995"/>
      <c r="R614" s="410"/>
    </row>
    <row r="615" spans="1:18" ht="34.5" customHeight="1">
      <c r="A615" s="873" t="s">
        <v>491</v>
      </c>
      <c r="B615" s="874"/>
      <c r="C615" s="874"/>
      <c r="D615" s="874"/>
      <c r="E615" s="874"/>
      <c r="F615" s="875"/>
      <c r="G615" s="281"/>
      <c r="H615" s="282">
        <f t="shared" ref="H615:H619" si="130">H609</f>
        <v>0</v>
      </c>
      <c r="I615" s="282">
        <f t="shared" ref="I615:I619" si="131">I609+H615</f>
        <v>0</v>
      </c>
      <c r="J615" s="282">
        <f t="shared" ref="J615:J619" si="132">J609+I615</f>
        <v>0</v>
      </c>
      <c r="K615" s="282">
        <f t="shared" ref="K615:K619" si="133">K609+J615</f>
        <v>0</v>
      </c>
      <c r="L615" s="282">
        <f t="shared" ref="L615:L619" si="134">L609+K615</f>
        <v>0</v>
      </c>
      <c r="M615" s="282">
        <f t="shared" ref="M615:M619" si="135">M609+L615</f>
        <v>0</v>
      </c>
      <c r="N615" s="282">
        <f t="shared" ref="N615:N619" si="136">N609+M615</f>
        <v>0</v>
      </c>
      <c r="O615" s="282">
        <f t="shared" ref="O615:O619" si="137">O609+N615</f>
        <v>0</v>
      </c>
      <c r="P615" s="282">
        <f t="shared" ref="P615:P619" si="138">P609+O615</f>
        <v>0</v>
      </c>
      <c r="Q615" s="283">
        <f t="shared" ref="Q615:Q619" si="139">Q609+P615</f>
        <v>0</v>
      </c>
      <c r="R615" s="283"/>
    </row>
    <row r="616" spans="1:18" ht="34.5" customHeight="1">
      <c r="A616" s="896" t="s">
        <v>492</v>
      </c>
      <c r="B616" s="897"/>
      <c r="C616" s="897"/>
      <c r="D616" s="897"/>
      <c r="E616" s="897"/>
      <c r="F616" s="898"/>
      <c r="G616" s="284"/>
      <c r="H616" s="282">
        <f t="shared" si="130"/>
        <v>0</v>
      </c>
      <c r="I616" s="282">
        <f t="shared" si="131"/>
        <v>0</v>
      </c>
      <c r="J616" s="282">
        <f t="shared" si="132"/>
        <v>0</v>
      </c>
      <c r="K616" s="282">
        <f t="shared" si="133"/>
        <v>0</v>
      </c>
      <c r="L616" s="282">
        <f t="shared" si="134"/>
        <v>0</v>
      </c>
      <c r="M616" s="282">
        <f t="shared" si="135"/>
        <v>0</v>
      </c>
      <c r="N616" s="282">
        <f t="shared" si="136"/>
        <v>0</v>
      </c>
      <c r="O616" s="282">
        <f t="shared" si="137"/>
        <v>0</v>
      </c>
      <c r="P616" s="282">
        <f t="shared" si="138"/>
        <v>0</v>
      </c>
      <c r="Q616" s="283">
        <f t="shared" si="139"/>
        <v>0</v>
      </c>
      <c r="R616" s="283"/>
    </row>
    <row r="617" spans="1:18" ht="34.5" customHeight="1">
      <c r="A617" s="876" t="s">
        <v>493</v>
      </c>
      <c r="B617" s="877"/>
      <c r="C617" s="877"/>
      <c r="D617" s="877"/>
      <c r="E617" s="877"/>
      <c r="F617" s="878"/>
      <c r="G617" s="285"/>
      <c r="H617" s="282">
        <f t="shared" si="130"/>
        <v>0</v>
      </c>
      <c r="I617" s="282">
        <f t="shared" si="131"/>
        <v>0</v>
      </c>
      <c r="J617" s="282">
        <f t="shared" si="132"/>
        <v>0</v>
      </c>
      <c r="K617" s="282">
        <f t="shared" si="133"/>
        <v>0</v>
      </c>
      <c r="L617" s="282">
        <f t="shared" si="134"/>
        <v>0</v>
      </c>
      <c r="M617" s="282">
        <f t="shared" si="135"/>
        <v>0</v>
      </c>
      <c r="N617" s="282">
        <f t="shared" si="136"/>
        <v>0</v>
      </c>
      <c r="O617" s="282">
        <f t="shared" si="137"/>
        <v>0</v>
      </c>
      <c r="P617" s="282">
        <f t="shared" si="138"/>
        <v>0</v>
      </c>
      <c r="Q617" s="283">
        <f t="shared" si="139"/>
        <v>1.8</v>
      </c>
      <c r="R617" s="283"/>
    </row>
    <row r="618" spans="1:18" ht="34.5" customHeight="1">
      <c r="A618" s="879" t="s">
        <v>494</v>
      </c>
      <c r="B618" s="880"/>
      <c r="C618" s="880"/>
      <c r="D618" s="880"/>
      <c r="E618" s="880"/>
      <c r="F618" s="881"/>
      <c r="G618" s="277"/>
      <c r="H618" s="274">
        <f t="shared" si="130"/>
        <v>0</v>
      </c>
      <c r="I618" s="286">
        <f t="shared" si="131"/>
        <v>0</v>
      </c>
      <c r="J618" s="286">
        <f t="shared" si="132"/>
        <v>0</v>
      </c>
      <c r="K618" s="286">
        <f t="shared" si="133"/>
        <v>0</v>
      </c>
      <c r="L618" s="286">
        <f t="shared" si="134"/>
        <v>0</v>
      </c>
      <c r="M618" s="286">
        <f t="shared" si="135"/>
        <v>0</v>
      </c>
      <c r="N618" s="286">
        <f t="shared" si="136"/>
        <v>0</v>
      </c>
      <c r="O618" s="286">
        <f t="shared" si="137"/>
        <v>0</v>
      </c>
      <c r="P618" s="286">
        <f t="shared" si="138"/>
        <v>0</v>
      </c>
      <c r="Q618" s="287">
        <f t="shared" si="139"/>
        <v>0</v>
      </c>
      <c r="R618" s="287"/>
    </row>
    <row r="619" spans="1:18" ht="34.5" customHeight="1">
      <c r="A619" s="899" t="s">
        <v>495</v>
      </c>
      <c r="B619" s="900"/>
      <c r="C619" s="900"/>
      <c r="D619" s="900"/>
      <c r="E619" s="900"/>
      <c r="F619" s="901"/>
      <c r="G619" s="289"/>
      <c r="H619" s="290">
        <f t="shared" si="130"/>
        <v>0</v>
      </c>
      <c r="I619" s="290">
        <f t="shared" si="131"/>
        <v>0</v>
      </c>
      <c r="J619" s="290">
        <f t="shared" si="132"/>
        <v>0</v>
      </c>
      <c r="K619" s="290">
        <f t="shared" si="133"/>
        <v>0</v>
      </c>
      <c r="L619" s="290">
        <f t="shared" si="134"/>
        <v>0</v>
      </c>
      <c r="M619" s="290">
        <f t="shared" si="135"/>
        <v>0</v>
      </c>
      <c r="N619" s="290">
        <f t="shared" si="136"/>
        <v>0</v>
      </c>
      <c r="O619" s="290">
        <f t="shared" si="137"/>
        <v>0</v>
      </c>
      <c r="P619" s="290">
        <f t="shared" si="138"/>
        <v>0</v>
      </c>
      <c r="Q619" s="291">
        <f t="shared" si="139"/>
        <v>1.8</v>
      </c>
      <c r="R619" s="291"/>
    </row>
    <row r="620" spans="1:18" ht="34.5" customHeight="1">
      <c r="A620" s="870"/>
      <c r="B620" s="871"/>
      <c r="C620" s="871"/>
      <c r="D620" s="871"/>
      <c r="E620" s="871"/>
      <c r="F620" s="871"/>
      <c r="G620" s="1022"/>
      <c r="H620" s="871"/>
      <c r="I620" s="871"/>
      <c r="J620" s="871"/>
      <c r="K620" s="871"/>
      <c r="L620" s="871"/>
      <c r="M620" s="871"/>
      <c r="N620" s="871"/>
      <c r="O620" s="871"/>
      <c r="P620" s="871"/>
      <c r="Q620" s="995"/>
      <c r="R620" s="410"/>
    </row>
    <row r="621" spans="1:18" ht="34.5" customHeight="1">
      <c r="A621" s="736" t="s">
        <v>496</v>
      </c>
      <c r="B621" s="737"/>
      <c r="C621" s="737"/>
      <c r="D621" s="737"/>
      <c r="E621" s="737"/>
      <c r="F621" s="737"/>
      <c r="G621" s="902"/>
      <c r="H621" s="737"/>
      <c r="I621" s="737"/>
      <c r="J621" s="737"/>
      <c r="K621" s="737"/>
      <c r="L621" s="737"/>
      <c r="M621" s="737"/>
      <c r="N621" s="737"/>
      <c r="O621" s="737"/>
      <c r="P621" s="737"/>
      <c r="Q621" s="903"/>
      <c r="R621" s="292"/>
    </row>
    <row r="622" spans="1:18" ht="34.5" customHeight="1">
      <c r="A622" s="1041" t="s">
        <v>497</v>
      </c>
      <c r="B622" s="1042"/>
      <c r="C622" s="1042"/>
      <c r="D622" s="1042"/>
      <c r="E622" s="1042"/>
      <c r="F622" s="1043"/>
      <c r="G622" s="1044"/>
      <c r="H622" s="1042"/>
      <c r="I622" s="1042"/>
      <c r="J622" s="1042"/>
      <c r="K622" s="1042"/>
      <c r="L622" s="1042"/>
      <c r="M622" s="1042"/>
      <c r="N622" s="1042"/>
      <c r="O622" s="1042"/>
      <c r="P622" s="1042"/>
      <c r="Q622" s="1045"/>
      <c r="R622" s="480"/>
    </row>
    <row r="623" spans="1:18" ht="34.5" customHeight="1">
      <c r="A623" s="741">
        <v>99</v>
      </c>
      <c r="B623" s="71" t="s">
        <v>498</v>
      </c>
      <c r="C623" s="1046" t="s">
        <v>46</v>
      </c>
      <c r="D623" s="73" t="s">
        <v>499</v>
      </c>
      <c r="E623" s="796" t="s">
        <v>48</v>
      </c>
      <c r="F623" s="482" t="s">
        <v>283</v>
      </c>
      <c r="G623" s="151">
        <f>R623*O4</f>
        <v>0.5</v>
      </c>
      <c r="H623" s="185">
        <v>0.36792000000000002</v>
      </c>
      <c r="I623" s="186"/>
      <c r="J623" s="185"/>
      <c r="K623" s="186"/>
      <c r="L623" s="483"/>
      <c r="M623" s="186"/>
      <c r="N623" s="185"/>
      <c r="O623" s="186"/>
      <c r="P623" s="185"/>
      <c r="Q623" s="187"/>
      <c r="R623" s="188">
        <v>0.5</v>
      </c>
    </row>
    <row r="624" spans="1:18" ht="34.5" customHeight="1">
      <c r="A624" s="742"/>
      <c r="B624" s="97" t="s">
        <v>500</v>
      </c>
      <c r="C624" s="1046"/>
      <c r="D624" s="82"/>
      <c r="E624" s="1047"/>
      <c r="F624" s="484" t="s">
        <v>285</v>
      </c>
      <c r="G624" s="84"/>
      <c r="H624" s="485"/>
      <c r="I624" s="185"/>
      <c r="J624" s="191"/>
      <c r="K624" s="185"/>
      <c r="L624" s="191"/>
      <c r="M624" s="185"/>
      <c r="N624" s="191"/>
      <c r="O624" s="185"/>
      <c r="P624" s="191"/>
      <c r="Q624" s="237"/>
      <c r="R624" s="485"/>
    </row>
    <row r="625" spans="1:18" ht="34.5" customHeight="1">
      <c r="A625" s="742"/>
      <c r="B625" s="97" t="s">
        <v>501</v>
      </c>
      <c r="C625" s="1046"/>
      <c r="D625" s="90"/>
      <c r="E625" s="1047"/>
      <c r="F625" s="486" t="s">
        <v>53</v>
      </c>
      <c r="G625" s="114"/>
      <c r="H625" s="185"/>
      <c r="I625" s="192"/>
      <c r="J625" s="185"/>
      <c r="K625" s="192"/>
      <c r="L625" s="185"/>
      <c r="M625" s="192"/>
      <c r="N625" s="185"/>
      <c r="O625" s="192"/>
      <c r="P625" s="185"/>
      <c r="Q625" s="193"/>
      <c r="R625" s="194"/>
    </row>
    <row r="626" spans="1:18" ht="34.5" customHeight="1">
      <c r="A626" s="743"/>
      <c r="B626" s="102" t="s">
        <v>502</v>
      </c>
      <c r="C626" s="1046"/>
      <c r="D626" s="132"/>
      <c r="E626" s="1047"/>
      <c r="F626" s="487"/>
      <c r="G626" s="488"/>
      <c r="H626" s="1048"/>
      <c r="I626" s="1048"/>
      <c r="J626" s="1048"/>
      <c r="K626" s="1048"/>
      <c r="L626" s="1048"/>
      <c r="M626" s="1048"/>
      <c r="N626" s="1048"/>
      <c r="O626" s="1048"/>
      <c r="P626" s="1048"/>
      <c r="Q626" s="1049"/>
      <c r="R626" s="489"/>
    </row>
    <row r="627" spans="1:18" ht="34.5" customHeight="1">
      <c r="A627" s="741">
        <v>100</v>
      </c>
      <c r="B627" s="71" t="s">
        <v>498</v>
      </c>
      <c r="C627" s="1050" t="s">
        <v>46</v>
      </c>
      <c r="D627" s="107" t="s">
        <v>503</v>
      </c>
      <c r="E627" s="1053" t="s">
        <v>48</v>
      </c>
      <c r="F627" s="491" t="s">
        <v>283</v>
      </c>
      <c r="G627" s="151">
        <f>R627*O4</f>
        <v>0.4</v>
      </c>
      <c r="H627" s="492">
        <v>0.2268</v>
      </c>
      <c r="I627" s="185"/>
      <c r="J627" s="186"/>
      <c r="K627" s="185"/>
      <c r="L627" s="186"/>
      <c r="M627" s="185"/>
      <c r="N627" s="186"/>
      <c r="O627" s="185"/>
      <c r="P627" s="186"/>
      <c r="Q627" s="237"/>
      <c r="R627" s="492">
        <v>0.4</v>
      </c>
    </row>
    <row r="628" spans="1:18" ht="34.5" customHeight="1">
      <c r="A628" s="742"/>
      <c r="B628" s="89" t="s">
        <v>504</v>
      </c>
      <c r="C628" s="1046"/>
      <c r="D628" s="82"/>
      <c r="E628" s="1047"/>
      <c r="F628" s="484" t="s">
        <v>285</v>
      </c>
      <c r="G628" s="114"/>
      <c r="H628" s="185"/>
      <c r="I628" s="191"/>
      <c r="J628" s="185"/>
      <c r="K628" s="191"/>
      <c r="L628" s="185"/>
      <c r="M628" s="191"/>
      <c r="N628" s="185"/>
      <c r="O628" s="191"/>
      <c r="P628" s="185"/>
      <c r="Q628" s="242"/>
      <c r="R628" s="243"/>
    </row>
    <row r="629" spans="1:18" ht="34.5" customHeight="1">
      <c r="A629" s="742"/>
      <c r="B629" s="97" t="s">
        <v>505</v>
      </c>
      <c r="C629" s="1046"/>
      <c r="D629" s="90"/>
      <c r="E629" s="1047"/>
      <c r="F629" s="486" t="s">
        <v>53</v>
      </c>
      <c r="G629" s="493"/>
      <c r="H629" s="494"/>
      <c r="I629" s="185"/>
      <c r="J629" s="192"/>
      <c r="K629" s="185"/>
      <c r="L629" s="192"/>
      <c r="M629" s="185"/>
      <c r="N629" s="192"/>
      <c r="O629" s="185"/>
      <c r="P629" s="192"/>
      <c r="Q629" s="237"/>
      <c r="R629" s="494"/>
    </row>
    <row r="630" spans="1:18" ht="34.5" customHeight="1">
      <c r="A630" s="742"/>
      <c r="B630" s="97" t="s">
        <v>506</v>
      </c>
      <c r="C630" s="1051"/>
      <c r="D630" s="793"/>
      <c r="E630" s="1054"/>
      <c r="F630" s="1057"/>
      <c r="G630" s="114"/>
      <c r="H630" s="800"/>
      <c r="I630" s="800"/>
      <c r="J630" s="800"/>
      <c r="K630" s="800"/>
      <c r="L630" s="800"/>
      <c r="M630" s="800"/>
      <c r="N630" s="800"/>
      <c r="O630" s="800"/>
      <c r="P630" s="800"/>
      <c r="Q630" s="1059"/>
      <c r="R630" s="199"/>
    </row>
    <row r="631" spans="1:18" ht="34.5" customHeight="1">
      <c r="A631" s="742"/>
      <c r="B631" s="97" t="s">
        <v>507</v>
      </c>
      <c r="C631" s="1051"/>
      <c r="D631" s="1056"/>
      <c r="E631" s="1054"/>
      <c r="F631" s="1058"/>
      <c r="H631" s="1060"/>
      <c r="I631" s="1060"/>
      <c r="J631" s="1060"/>
      <c r="K631" s="1060"/>
      <c r="L631" s="1060"/>
      <c r="M631" s="1060"/>
      <c r="N631" s="1060"/>
      <c r="O631" s="1060"/>
      <c r="P631" s="1060"/>
      <c r="Q631" s="1061"/>
    </row>
    <row r="632" spans="1:18" ht="34.5" customHeight="1">
      <c r="A632" s="743"/>
      <c r="B632" s="102" t="s">
        <v>508</v>
      </c>
      <c r="C632" s="1052"/>
      <c r="D632" s="1056"/>
      <c r="E632" s="1055"/>
      <c r="F632" s="1058"/>
      <c r="H632" s="1062"/>
      <c r="I632" s="1060"/>
      <c r="J632" s="1060"/>
      <c r="K632" s="1060"/>
      <c r="L632" s="1060"/>
      <c r="M632" s="1060"/>
      <c r="N632" s="1060"/>
      <c r="O632" s="1060"/>
      <c r="P632" s="1060"/>
      <c r="Q632" s="1061"/>
      <c r="R632" s="497"/>
    </row>
    <row r="633" spans="1:18" ht="34.5" customHeight="1">
      <c r="A633" s="741">
        <v>101</v>
      </c>
      <c r="B633" s="71" t="s">
        <v>509</v>
      </c>
      <c r="C633" s="1046" t="s">
        <v>510</v>
      </c>
      <c r="D633" s="73" t="s">
        <v>511</v>
      </c>
      <c r="E633" s="801" t="s">
        <v>48</v>
      </c>
      <c r="F633" s="491" t="s">
        <v>283</v>
      </c>
      <c r="G633" s="151">
        <f>R633*O4</f>
        <v>1.6</v>
      </c>
      <c r="H633" s="185">
        <v>0.81864000000000003</v>
      </c>
      <c r="I633" s="186"/>
      <c r="J633" s="186"/>
      <c r="K633" s="186"/>
      <c r="L633" s="186"/>
      <c r="M633" s="186"/>
      <c r="N633" s="186"/>
      <c r="O633" s="186"/>
      <c r="P633" s="186"/>
      <c r="Q633" s="187"/>
      <c r="R633" s="188">
        <v>1.6</v>
      </c>
    </row>
    <row r="634" spans="1:18" ht="34.5" customHeight="1">
      <c r="A634" s="742"/>
      <c r="B634" s="97" t="s">
        <v>512</v>
      </c>
      <c r="C634" s="1063"/>
      <c r="D634" s="82"/>
      <c r="E634" s="1056"/>
      <c r="F634" s="484" t="s">
        <v>285</v>
      </c>
      <c r="G634" s="84"/>
      <c r="H634" s="485"/>
      <c r="I634" s="185"/>
      <c r="J634" s="191"/>
      <c r="K634" s="185"/>
      <c r="L634" s="191"/>
      <c r="M634" s="185"/>
      <c r="N634" s="191"/>
      <c r="O634" s="185"/>
      <c r="P634" s="191"/>
      <c r="Q634" s="237"/>
      <c r="R634" s="485"/>
    </row>
    <row r="635" spans="1:18" ht="34.5" customHeight="1">
      <c r="A635" s="742"/>
      <c r="B635" s="89" t="s">
        <v>513</v>
      </c>
      <c r="C635" s="1063"/>
      <c r="D635" s="90"/>
      <c r="E635" s="1056"/>
      <c r="F635" s="486" t="s">
        <v>53</v>
      </c>
      <c r="G635" s="114"/>
      <c r="H635" s="185"/>
      <c r="I635" s="192"/>
      <c r="J635" s="185"/>
      <c r="K635" s="192"/>
      <c r="L635" s="185"/>
      <c r="M635" s="192"/>
      <c r="N635" s="185"/>
      <c r="O635" s="192"/>
      <c r="P635" s="185"/>
      <c r="Q635" s="193"/>
      <c r="R635" s="194"/>
    </row>
    <row r="636" spans="1:18" ht="34.5" customHeight="1">
      <c r="A636" s="742"/>
      <c r="B636" s="89" t="s">
        <v>514</v>
      </c>
      <c r="C636" s="1064"/>
      <c r="D636" s="826"/>
      <c r="E636" s="1056"/>
      <c r="F636" s="1065"/>
      <c r="G636" s="499"/>
      <c r="H636" s="800"/>
      <c r="I636" s="800"/>
      <c r="J636" s="800"/>
      <c r="K636" s="800"/>
      <c r="L636" s="800"/>
      <c r="M636" s="800"/>
      <c r="N636" s="800"/>
      <c r="O636" s="800"/>
      <c r="P636" s="800"/>
      <c r="Q636" s="1059"/>
      <c r="R636" s="199"/>
    </row>
    <row r="637" spans="1:18" ht="34.5" customHeight="1">
      <c r="A637" s="742"/>
      <c r="B637" s="89" t="s">
        <v>515</v>
      </c>
      <c r="C637" s="1063"/>
      <c r="D637" s="1021"/>
      <c r="E637" s="1056"/>
      <c r="F637" s="1066"/>
      <c r="H637" s="1060"/>
      <c r="I637" s="1060"/>
      <c r="J637" s="1060"/>
      <c r="K637" s="1060"/>
      <c r="L637" s="1060"/>
      <c r="M637" s="1060"/>
      <c r="N637" s="1060"/>
      <c r="O637" s="1060"/>
      <c r="P637" s="1060"/>
      <c r="Q637" s="1061"/>
      <c r="R637" s="497"/>
    </row>
    <row r="638" spans="1:18" ht="34.5" customHeight="1">
      <c r="A638" s="824"/>
      <c r="B638" s="89"/>
      <c r="C638" s="1050" t="s">
        <v>510</v>
      </c>
      <c r="D638" s="107" t="s">
        <v>516</v>
      </c>
      <c r="E638" s="1068" t="s">
        <v>48</v>
      </c>
      <c r="F638" s="495" t="s">
        <v>283</v>
      </c>
      <c r="G638" s="114"/>
      <c r="H638" s="492">
        <v>0.15948000000000001</v>
      </c>
      <c r="I638" s="186"/>
      <c r="J638" s="186"/>
      <c r="K638" s="186"/>
      <c r="L638" s="186"/>
      <c r="M638" s="186"/>
      <c r="N638" s="186"/>
      <c r="O638" s="186"/>
      <c r="P638" s="186"/>
      <c r="Q638" s="187"/>
      <c r="R638" s="185">
        <v>1.1000000000000001</v>
      </c>
    </row>
    <row r="639" spans="1:18" ht="34.5" customHeight="1">
      <c r="A639" s="824"/>
      <c r="B639" s="97"/>
      <c r="C639" s="1063"/>
      <c r="D639" s="82"/>
      <c r="E639" s="1056"/>
      <c r="F639" s="484" t="s">
        <v>285</v>
      </c>
      <c r="G639" s="114"/>
      <c r="H639" s="185"/>
      <c r="I639" s="191"/>
      <c r="J639" s="185"/>
      <c r="K639" s="191"/>
      <c r="L639" s="185"/>
      <c r="M639" s="191"/>
      <c r="N639" s="185"/>
      <c r="O639" s="191"/>
      <c r="P639" s="185"/>
      <c r="Q639" s="242"/>
      <c r="R639" s="243"/>
    </row>
    <row r="640" spans="1:18" ht="34.5" customHeight="1">
      <c r="A640" s="824"/>
      <c r="B640" s="89"/>
      <c r="C640" s="1063"/>
      <c r="D640" s="90"/>
      <c r="E640" s="1056"/>
      <c r="F640" s="486" t="s">
        <v>53</v>
      </c>
      <c r="G640" s="493"/>
      <c r="H640" s="494"/>
      <c r="I640" s="185"/>
      <c r="J640" s="192"/>
      <c r="K640" s="185"/>
      <c r="L640" s="192"/>
      <c r="M640" s="185"/>
      <c r="N640" s="192"/>
      <c r="O640" s="185"/>
      <c r="P640" s="192"/>
      <c r="Q640" s="237"/>
      <c r="R640" s="494"/>
    </row>
    <row r="641" spans="1:18" ht="34.5" customHeight="1">
      <c r="A641" s="824"/>
      <c r="B641" s="89"/>
      <c r="C641" s="1064"/>
      <c r="D641" s="793"/>
      <c r="E641" s="1069"/>
      <c r="F641" s="1057"/>
      <c r="G641" s="114"/>
      <c r="H641" s="800"/>
      <c r="I641" s="800"/>
      <c r="J641" s="800"/>
      <c r="K641" s="800"/>
      <c r="L641" s="800"/>
      <c r="M641" s="800"/>
      <c r="N641" s="800"/>
      <c r="O641" s="800"/>
      <c r="P641" s="800"/>
      <c r="Q641" s="1059"/>
      <c r="R641" s="199"/>
    </row>
    <row r="642" spans="1:18" ht="34.5" customHeight="1">
      <c r="A642" s="825"/>
      <c r="B642" s="102"/>
      <c r="C642" s="1067"/>
      <c r="D642" s="1056"/>
      <c r="E642" s="1070"/>
      <c r="F642" s="1058"/>
      <c r="H642" s="1062"/>
      <c r="I642" s="1060"/>
      <c r="J642" s="1060"/>
      <c r="K642" s="1060"/>
      <c r="L642" s="1060"/>
      <c r="M642" s="1060"/>
      <c r="N642" s="1060"/>
      <c r="O642" s="1060"/>
      <c r="P642" s="1060"/>
      <c r="Q642" s="1061"/>
      <c r="R642" s="497"/>
    </row>
    <row r="643" spans="1:18" ht="34.5" customHeight="1">
      <c r="A643" s="741">
        <v>102</v>
      </c>
      <c r="B643" s="71" t="s">
        <v>517</v>
      </c>
      <c r="C643" s="1046" t="s">
        <v>510</v>
      </c>
      <c r="D643" s="73"/>
      <c r="E643" s="796" t="s">
        <v>99</v>
      </c>
      <c r="F643" s="491" t="s">
        <v>283</v>
      </c>
      <c r="G643" s="114"/>
      <c r="H643" s="185"/>
      <c r="I643" s="186"/>
      <c r="J643" s="186"/>
      <c r="K643" s="186"/>
      <c r="L643" s="186"/>
      <c r="M643" s="186"/>
      <c r="N643" s="186"/>
      <c r="O643" s="186"/>
      <c r="P643" s="186"/>
      <c r="Q643" s="187"/>
      <c r="R643" s="188"/>
    </row>
    <row r="644" spans="1:18" ht="34.5" customHeight="1">
      <c r="A644" s="742"/>
      <c r="B644" s="97" t="s">
        <v>518</v>
      </c>
      <c r="C644" s="1063"/>
      <c r="D644" s="82"/>
      <c r="E644" s="1060"/>
      <c r="F644" s="484" t="s">
        <v>285</v>
      </c>
      <c r="G644" s="84"/>
      <c r="H644" s="485"/>
      <c r="I644" s="185"/>
      <c r="J644" s="191"/>
      <c r="K644" s="185"/>
      <c r="L644" s="191"/>
      <c r="M644" s="185"/>
      <c r="N644" s="191"/>
      <c r="O644" s="185"/>
      <c r="P644" s="191"/>
      <c r="Q644" s="237"/>
      <c r="R644" s="485"/>
    </row>
    <row r="645" spans="1:18" ht="34.5" customHeight="1">
      <c r="A645" s="742"/>
      <c r="B645" s="89" t="s">
        <v>519</v>
      </c>
      <c r="C645" s="1063"/>
      <c r="D645" s="90" t="s">
        <v>520</v>
      </c>
      <c r="E645" s="1060"/>
      <c r="F645" s="500" t="s">
        <v>53</v>
      </c>
      <c r="G645" s="151">
        <f>R645*O4</f>
        <v>1.2</v>
      </c>
      <c r="H645" s="494"/>
      <c r="I645" s="192"/>
      <c r="J645" s="192"/>
      <c r="K645" s="192"/>
      <c r="L645" s="192"/>
      <c r="M645" s="192"/>
      <c r="N645" s="192"/>
      <c r="O645" s="192">
        <v>0.76104000000000005</v>
      </c>
      <c r="P645" s="192"/>
      <c r="Q645" s="193"/>
      <c r="R645" s="494">
        <v>1.2</v>
      </c>
    </row>
    <row r="646" spans="1:18" ht="34.5" customHeight="1">
      <c r="A646" s="742"/>
      <c r="B646" s="89" t="s">
        <v>521</v>
      </c>
      <c r="C646" s="1064"/>
      <c r="D646" s="71"/>
      <c r="E646" s="1060"/>
      <c r="F646" s="146"/>
      <c r="G646" s="114"/>
      <c r="H646" s="185"/>
      <c r="I646" s="185"/>
      <c r="J646" s="185"/>
      <c r="K646" s="185"/>
      <c r="L646" s="185"/>
      <c r="M646" s="185"/>
      <c r="N646" s="185"/>
      <c r="O646" s="185"/>
      <c r="P646" s="185"/>
      <c r="Q646" s="237"/>
      <c r="R646" s="199"/>
    </row>
    <row r="647" spans="1:18" ht="34.5" customHeight="1">
      <c r="A647" s="743"/>
      <c r="B647" s="102" t="s">
        <v>522</v>
      </c>
      <c r="C647" s="1063"/>
      <c r="D647" s="102"/>
      <c r="E647" s="1060"/>
      <c r="F647" s="501"/>
      <c r="G647" s="114"/>
      <c r="H647" s="185"/>
      <c r="I647" s="185"/>
      <c r="J647" s="185"/>
      <c r="K647" s="185"/>
      <c r="L647" s="185"/>
      <c r="M647" s="185"/>
      <c r="N647" s="185"/>
      <c r="O647" s="185"/>
      <c r="P647" s="185"/>
      <c r="Q647" s="237"/>
      <c r="R647" s="238"/>
    </row>
    <row r="648" spans="1:18" ht="34.5" customHeight="1">
      <c r="A648" s="741">
        <v>103</v>
      </c>
      <c r="B648" s="71" t="s">
        <v>523</v>
      </c>
      <c r="C648" s="1050" t="s">
        <v>524</v>
      </c>
      <c r="D648" s="107" t="s">
        <v>525</v>
      </c>
      <c r="E648" s="841" t="s">
        <v>48</v>
      </c>
      <c r="F648" s="108" t="s">
        <v>283</v>
      </c>
      <c r="G648" s="151">
        <f>R648*O4</f>
        <v>1.2</v>
      </c>
      <c r="H648" s="240">
        <v>0.6512</v>
      </c>
      <c r="I648" s="186"/>
      <c r="J648" s="186"/>
      <c r="K648" s="186"/>
      <c r="L648" s="186"/>
      <c r="M648" s="186"/>
      <c r="N648" s="186"/>
      <c r="O648" s="186"/>
      <c r="P648" s="186"/>
      <c r="Q648" s="187"/>
      <c r="R648" s="240">
        <v>1.2</v>
      </c>
    </row>
    <row r="649" spans="1:18" ht="34.5" customHeight="1">
      <c r="A649" s="824"/>
      <c r="B649" s="89"/>
      <c r="C649" s="1063"/>
      <c r="D649" s="82"/>
      <c r="E649" s="1047"/>
      <c r="F649" s="113" t="s">
        <v>285</v>
      </c>
      <c r="G649" s="114"/>
      <c r="H649" s="185"/>
      <c r="I649" s="191"/>
      <c r="J649" s="185"/>
      <c r="K649" s="191"/>
      <c r="L649" s="185"/>
      <c r="M649" s="191"/>
      <c r="N649" s="185"/>
      <c r="O649" s="191"/>
      <c r="P649" s="185"/>
      <c r="Q649" s="242"/>
      <c r="R649" s="243"/>
    </row>
    <row r="650" spans="1:18" ht="34.5" customHeight="1">
      <c r="A650" s="824"/>
      <c r="B650" s="89"/>
      <c r="C650" s="1063"/>
      <c r="D650" s="90"/>
      <c r="E650" s="1047"/>
      <c r="F650" s="116" t="s">
        <v>53</v>
      </c>
      <c r="G650" s="117"/>
      <c r="H650" s="502"/>
      <c r="I650" s="185"/>
      <c r="J650" s="192"/>
      <c r="K650" s="185"/>
      <c r="L650" s="192"/>
      <c r="M650" s="185"/>
      <c r="N650" s="192"/>
      <c r="O650" s="185"/>
      <c r="P650" s="192"/>
      <c r="Q650" s="185"/>
      <c r="R650" s="502"/>
    </row>
    <row r="651" spans="1:18" ht="34.5" customHeight="1">
      <c r="A651" s="824"/>
      <c r="B651" s="89"/>
      <c r="C651" s="1063"/>
      <c r="D651" s="71"/>
      <c r="E651" s="1047"/>
      <c r="F651" s="98"/>
      <c r="G651" s="144"/>
      <c r="H651" s="799"/>
      <c r="I651" s="800"/>
      <c r="J651" s="800"/>
      <c r="K651" s="800"/>
      <c r="L651" s="800"/>
      <c r="M651" s="800"/>
      <c r="N651" s="800"/>
      <c r="O651" s="800"/>
      <c r="P651" s="800"/>
      <c r="Q651" s="800"/>
      <c r="R651" s="503"/>
    </row>
    <row r="652" spans="1:18" ht="34.5" customHeight="1">
      <c r="A652" s="504"/>
      <c r="B652" s="505"/>
      <c r="C652" s="506"/>
      <c r="D652" s="507"/>
      <c r="E652" s="508"/>
      <c r="F652" s="509"/>
      <c r="G652" s="510"/>
      <c r="H652" s="511"/>
      <c r="I652" s="512"/>
      <c r="J652" s="512"/>
      <c r="K652" s="512"/>
      <c r="L652" s="512"/>
      <c r="M652" s="512"/>
      <c r="N652" s="512"/>
      <c r="O652" s="512"/>
      <c r="P652" s="512"/>
      <c r="Q652" s="512"/>
      <c r="R652" s="511"/>
    </row>
    <row r="653" spans="1:18" ht="34.5" customHeight="1">
      <c r="A653" s="848">
        <v>104</v>
      </c>
      <c r="B653" s="513" t="s">
        <v>526</v>
      </c>
      <c r="C653" s="1072" t="s">
        <v>510</v>
      </c>
      <c r="D653" s="205" t="s">
        <v>527</v>
      </c>
      <c r="E653" s="1074" t="s">
        <v>48</v>
      </c>
      <c r="F653" s="206" t="s">
        <v>283</v>
      </c>
      <c r="G653" s="151">
        <f>R653*O4</f>
        <v>0.4</v>
      </c>
      <c r="H653" s="514">
        <v>0.11592</v>
      </c>
      <c r="I653" s="515"/>
      <c r="J653" s="516"/>
      <c r="K653" s="515"/>
      <c r="L653" s="516"/>
      <c r="M653" s="515"/>
      <c r="N653" s="516"/>
      <c r="O653" s="515"/>
      <c r="P653" s="516"/>
      <c r="Q653" s="515"/>
      <c r="R653" s="514">
        <v>0.4</v>
      </c>
    </row>
    <row r="654" spans="1:18" ht="34.5" customHeight="1">
      <c r="A654" s="824"/>
      <c r="B654" s="89" t="s">
        <v>528</v>
      </c>
      <c r="C654" s="1063"/>
      <c r="D654" s="82"/>
      <c r="E654" s="1047"/>
      <c r="F654" s="113" t="s">
        <v>285</v>
      </c>
      <c r="G654" s="114"/>
      <c r="H654" s="185"/>
      <c r="I654" s="191"/>
      <c r="J654" s="185"/>
      <c r="K654" s="191"/>
      <c r="L654" s="185"/>
      <c r="M654" s="191"/>
      <c r="N654" s="185"/>
      <c r="O654" s="191"/>
      <c r="P654" s="185"/>
      <c r="Q654" s="242"/>
      <c r="R654" s="243"/>
    </row>
    <row r="655" spans="1:18" ht="34.5" customHeight="1">
      <c r="A655" s="824"/>
      <c r="B655" s="89"/>
      <c r="C655" s="1063"/>
      <c r="D655" s="90"/>
      <c r="E655" s="1047"/>
      <c r="F655" s="116" t="s">
        <v>53</v>
      </c>
      <c r="G655" s="117"/>
      <c r="H655" s="502"/>
      <c r="I655" s="185"/>
      <c r="J655" s="192"/>
      <c r="K655" s="185"/>
      <c r="L655" s="192"/>
      <c r="M655" s="185"/>
      <c r="N655" s="192"/>
      <c r="O655" s="185"/>
      <c r="P655" s="192"/>
      <c r="Q655" s="185"/>
      <c r="R655" s="502"/>
    </row>
    <row r="656" spans="1:18" ht="34.5" customHeight="1">
      <c r="A656" s="1071"/>
      <c r="B656" s="517"/>
      <c r="C656" s="1073"/>
      <c r="D656" s="518"/>
      <c r="E656" s="1075"/>
      <c r="F656" s="264"/>
      <c r="G656" s="265"/>
      <c r="H656" s="1076"/>
      <c r="I656" s="1077"/>
      <c r="J656" s="1077"/>
      <c r="K656" s="1077"/>
      <c r="L656" s="1077"/>
      <c r="M656" s="1077"/>
      <c r="N656" s="1077"/>
      <c r="O656" s="1077"/>
      <c r="P656" s="1077"/>
      <c r="Q656" s="1077"/>
      <c r="R656" s="503"/>
    </row>
    <row r="657" spans="1:18" ht="34.5" customHeight="1">
      <c r="A657" s="742">
        <v>105</v>
      </c>
      <c r="B657" s="89" t="s">
        <v>529</v>
      </c>
      <c r="C657" s="1051" t="s">
        <v>510</v>
      </c>
      <c r="D657" s="107"/>
      <c r="E657" s="1078" t="s">
        <v>99</v>
      </c>
      <c r="F657" s="108" t="s">
        <v>283</v>
      </c>
      <c r="G657" s="114"/>
      <c r="H657" s="519"/>
      <c r="I657" s="185"/>
      <c r="J657" s="232"/>
      <c r="K657" s="185"/>
      <c r="L657" s="232"/>
      <c r="M657" s="185"/>
      <c r="N657" s="232"/>
      <c r="O657" s="185"/>
      <c r="P657" s="232"/>
      <c r="Q657" s="237"/>
      <c r="R657" s="520"/>
    </row>
    <row r="658" spans="1:18" ht="34.5" customHeight="1">
      <c r="A658" s="742"/>
      <c r="B658" s="89" t="s">
        <v>530</v>
      </c>
      <c r="C658" s="1046"/>
      <c r="D658" s="82"/>
      <c r="E658" s="1047"/>
      <c r="F658" s="484" t="s">
        <v>285</v>
      </c>
      <c r="G658" s="114"/>
      <c r="H658" s="185"/>
      <c r="I658" s="191"/>
      <c r="J658" s="185"/>
      <c r="K658" s="191"/>
      <c r="L658" s="185"/>
      <c r="M658" s="191"/>
      <c r="N658" s="185"/>
      <c r="O658" s="191"/>
      <c r="P658" s="185"/>
      <c r="Q658" s="242"/>
      <c r="R658" s="243"/>
    </row>
    <row r="659" spans="1:18" ht="34.5" customHeight="1">
      <c r="A659" s="742"/>
      <c r="B659" s="89" t="s">
        <v>531</v>
      </c>
      <c r="C659" s="1046"/>
      <c r="D659" s="90" t="s">
        <v>532</v>
      </c>
      <c r="E659" s="1047"/>
      <c r="F659" s="500" t="s">
        <v>53</v>
      </c>
      <c r="G659" s="151">
        <f>R659*O4</f>
        <v>1.2</v>
      </c>
      <c r="H659" s="521"/>
      <c r="I659" s="185"/>
      <c r="J659" s="192"/>
      <c r="K659" s="185"/>
      <c r="L659" s="192"/>
      <c r="M659" s="185"/>
      <c r="N659" s="192"/>
      <c r="O659" s="185">
        <v>1.40913</v>
      </c>
      <c r="P659" s="192"/>
      <c r="Q659" s="237"/>
      <c r="R659" s="185">
        <v>1.2</v>
      </c>
    </row>
    <row r="660" spans="1:18" ht="34.5" customHeight="1">
      <c r="A660" s="743"/>
      <c r="B660" s="102" t="s">
        <v>533</v>
      </c>
      <c r="C660" s="1046"/>
      <c r="D660" s="132"/>
      <c r="E660" s="1079"/>
      <c r="F660" s="108"/>
      <c r="G660" s="114"/>
      <c r="H660" s="1080"/>
      <c r="I660" s="1048"/>
      <c r="J660" s="1048"/>
      <c r="K660" s="1048"/>
      <c r="L660" s="1048"/>
      <c r="M660" s="1048"/>
      <c r="N660" s="1048"/>
      <c r="O660" s="1048"/>
      <c r="P660" s="1048"/>
      <c r="Q660" s="1048"/>
      <c r="R660" s="522"/>
    </row>
    <row r="661" spans="1:18" ht="34.5" customHeight="1">
      <c r="A661" s="741">
        <v>106</v>
      </c>
      <c r="B661" s="71" t="s">
        <v>534</v>
      </c>
      <c r="C661" s="1050" t="s">
        <v>524</v>
      </c>
      <c r="D661" s="107"/>
      <c r="E661" s="841" t="s">
        <v>99</v>
      </c>
      <c r="F661" s="124" t="s">
        <v>283</v>
      </c>
      <c r="G661" s="114"/>
      <c r="H661" s="185"/>
      <c r="I661" s="186"/>
      <c r="J661" s="185"/>
      <c r="K661" s="186"/>
      <c r="L661" s="185"/>
      <c r="M661" s="186"/>
      <c r="N661" s="185"/>
      <c r="O661" s="186"/>
      <c r="P661" s="185"/>
      <c r="Q661" s="187"/>
      <c r="R661" s="188"/>
    </row>
    <row r="662" spans="1:18" ht="34.5" customHeight="1">
      <c r="A662" s="824"/>
      <c r="B662" s="89" t="s">
        <v>535</v>
      </c>
      <c r="C662" s="1063"/>
      <c r="D662" s="82"/>
      <c r="E662" s="1047"/>
      <c r="F662" s="113" t="s">
        <v>285</v>
      </c>
      <c r="G662" s="127"/>
      <c r="H662" s="190"/>
      <c r="I662" s="185"/>
      <c r="J662" s="191"/>
      <c r="K662" s="185"/>
      <c r="L662" s="191"/>
      <c r="M662" s="185"/>
      <c r="N662" s="191"/>
      <c r="O662" s="185"/>
      <c r="P662" s="191"/>
      <c r="Q662" s="185"/>
      <c r="R662" s="190"/>
    </row>
    <row r="663" spans="1:18" ht="34.5" customHeight="1">
      <c r="A663" s="824"/>
      <c r="B663" s="89" t="s">
        <v>536</v>
      </c>
      <c r="C663" s="1063"/>
      <c r="D663" s="90" t="s">
        <v>537</v>
      </c>
      <c r="E663" s="1047"/>
      <c r="F663" s="116" t="s">
        <v>53</v>
      </c>
      <c r="G663" s="151">
        <f>R663*O4</f>
        <v>0.6</v>
      </c>
      <c r="I663" s="192"/>
      <c r="J663" s="185"/>
      <c r="K663" s="192"/>
      <c r="L663" s="185"/>
      <c r="M663" s="192"/>
      <c r="N663" s="185"/>
      <c r="O663" s="192">
        <v>0.48925000000000002</v>
      </c>
      <c r="P663" s="185"/>
      <c r="Q663" s="193"/>
      <c r="R663" s="192">
        <v>0.6</v>
      </c>
    </row>
    <row r="664" spans="1:18" ht="34.5" customHeight="1">
      <c r="A664" s="825"/>
      <c r="B664" s="102" t="s">
        <v>538</v>
      </c>
      <c r="C664" s="1063"/>
      <c r="D664" s="132"/>
      <c r="E664" s="1047"/>
      <c r="F664" s="174"/>
      <c r="G664" s="175"/>
      <c r="H664" s="1080"/>
      <c r="I664" s="1048"/>
      <c r="J664" s="1048"/>
      <c r="K664" s="1048"/>
      <c r="L664" s="1048"/>
      <c r="M664" s="1048"/>
      <c r="N664" s="1048"/>
      <c r="O664" s="1048"/>
      <c r="P664" s="1048"/>
      <c r="Q664" s="1048"/>
      <c r="R664" s="522"/>
    </row>
    <row r="665" spans="1:18" ht="34.5" customHeight="1">
      <c r="A665" s="741">
        <v>107</v>
      </c>
      <c r="B665" s="71" t="s">
        <v>539</v>
      </c>
      <c r="C665" s="1050" t="s">
        <v>510</v>
      </c>
      <c r="D665" s="107"/>
      <c r="E665" s="841" t="s">
        <v>99</v>
      </c>
      <c r="F665" s="108" t="s">
        <v>283</v>
      </c>
      <c r="G665" s="114"/>
      <c r="H665" s="240"/>
      <c r="I665" s="185"/>
      <c r="J665" s="186"/>
      <c r="K665" s="185"/>
      <c r="L665" s="186"/>
      <c r="M665" s="185"/>
      <c r="N665" s="186"/>
      <c r="O665" s="185"/>
      <c r="P665" s="186"/>
      <c r="Q665" s="185"/>
      <c r="R665" s="240"/>
    </row>
    <row r="666" spans="1:18" ht="34.5" customHeight="1">
      <c r="A666" s="824"/>
      <c r="B666" s="89" t="s">
        <v>535</v>
      </c>
      <c r="C666" s="1063"/>
      <c r="D666" s="82"/>
      <c r="E666" s="1047"/>
      <c r="F666" s="113" t="s">
        <v>285</v>
      </c>
      <c r="G666" s="114"/>
      <c r="H666" s="185"/>
      <c r="I666" s="191"/>
      <c r="J666" s="185"/>
      <c r="K666" s="191"/>
      <c r="L666" s="185"/>
      <c r="M666" s="191"/>
      <c r="N666" s="185"/>
      <c r="O666" s="191"/>
      <c r="P666" s="185"/>
      <c r="Q666" s="242"/>
      <c r="R666" s="243"/>
    </row>
    <row r="667" spans="1:18" ht="34.5" customHeight="1">
      <c r="A667" s="824"/>
      <c r="B667" s="89" t="s">
        <v>540</v>
      </c>
      <c r="C667" s="1063"/>
      <c r="D667" s="90" t="s">
        <v>541</v>
      </c>
      <c r="E667" s="1047"/>
      <c r="F667" s="116" t="s">
        <v>53</v>
      </c>
      <c r="G667" s="151">
        <f>R667*O4</f>
        <v>0.5</v>
      </c>
      <c r="H667" s="502"/>
      <c r="I667" s="185"/>
      <c r="J667" s="192"/>
      <c r="K667" s="185"/>
      <c r="L667" s="192"/>
      <c r="M667" s="185"/>
      <c r="N667" s="192"/>
      <c r="O667" s="185">
        <v>0.32619999999999999</v>
      </c>
      <c r="P667" s="192"/>
      <c r="Q667" s="185"/>
      <c r="R667" s="185">
        <v>0.5</v>
      </c>
    </row>
    <row r="668" spans="1:18" ht="34.5" customHeight="1">
      <c r="A668" s="825"/>
      <c r="B668" s="102" t="s">
        <v>538</v>
      </c>
      <c r="C668" s="1063"/>
      <c r="D668" s="132"/>
      <c r="E668" s="1047"/>
      <c r="F668" s="174"/>
      <c r="G668" s="144"/>
      <c r="H668" s="1076"/>
      <c r="I668" s="1077"/>
      <c r="J668" s="1077"/>
      <c r="K668" s="1077"/>
      <c r="L668" s="1077"/>
      <c r="M668" s="1077"/>
      <c r="N668" s="1077"/>
      <c r="O668" s="1077"/>
      <c r="P668" s="1077"/>
      <c r="Q668" s="1077"/>
      <c r="R668" s="503"/>
    </row>
    <row r="669" spans="1:18" ht="34.5" hidden="1" customHeight="1">
      <c r="A669" s="1081" t="s">
        <v>542</v>
      </c>
      <c r="B669" s="1082"/>
      <c r="C669" s="1082"/>
      <c r="D669" s="1082"/>
      <c r="E669" s="1083"/>
      <c r="F669" s="523">
        <f t="shared" ref="F669:F671" si="140">SUM(H669:Q669)</f>
        <v>2.33996</v>
      </c>
      <c r="G669" s="524"/>
      <c r="H669" s="525">
        <f t="shared" ref="H669:H671" si="141">H623+H627+H633+H638+H643+H648+H653+H657+H661+H665</f>
        <v>2.33996</v>
      </c>
      <c r="I669" s="526">
        <f t="shared" ref="I669:I671" si="142">I623+I627+I633+I638+I643+I648+I653+I657+I661+I665</f>
        <v>0</v>
      </c>
      <c r="J669" s="525">
        <f t="shared" ref="J669:J671" si="143">J623+J627+J633+J638+J643+J648+J653+J657+J661+J665</f>
        <v>0</v>
      </c>
      <c r="K669" s="526">
        <f t="shared" ref="K669:K671" si="144">K623+K627+K633+K638+K643+K648+K653+K657+K661+K665</f>
        <v>0</v>
      </c>
      <c r="L669" s="525">
        <f t="shared" ref="L669:L671" si="145">L623+L627+L633+L638+L643+L648+L653+L657+L661+L665</f>
        <v>0</v>
      </c>
      <c r="M669" s="526">
        <f t="shared" ref="M669:M671" si="146">M623+M627+M633+M638+M643+M648+M653+M657+M661+M665</f>
        <v>0</v>
      </c>
      <c r="N669" s="525">
        <f t="shared" ref="N669:N671" si="147">N623+N627+N633+N638+N643+N648+N653+N657+N661+N665</f>
        <v>0</v>
      </c>
      <c r="O669" s="526">
        <f t="shared" ref="O669:O671" si="148">O623+O627+O633+O638+O643+O648+O653+O657+O661+O665</f>
        <v>0</v>
      </c>
      <c r="P669" s="525">
        <f t="shared" ref="P669:P671" si="149">P623+P627+P633+P638+P643+P648+P653+P657+P661+P665</f>
        <v>0</v>
      </c>
      <c r="Q669" s="526">
        <f t="shared" ref="Q669:Q671" si="150">Q623+Q627+Q633+Q638+Q643+Q648+Q653+Q657+Q661+Q665</f>
        <v>0</v>
      </c>
      <c r="R669" s="527"/>
    </row>
    <row r="670" spans="1:18" ht="34.5" hidden="1" customHeight="1">
      <c r="A670" s="1084" t="s">
        <v>543</v>
      </c>
      <c r="B670" s="1085"/>
      <c r="C670" s="1085"/>
      <c r="D670" s="1085"/>
      <c r="E670" s="1086"/>
      <c r="F670" s="528">
        <f t="shared" si="140"/>
        <v>0</v>
      </c>
      <c r="G670" s="529"/>
      <c r="H670" s="526">
        <f t="shared" si="141"/>
        <v>0</v>
      </c>
      <c r="I670" s="525">
        <f t="shared" si="142"/>
        <v>0</v>
      </c>
      <c r="J670" s="526">
        <f t="shared" si="143"/>
        <v>0</v>
      </c>
      <c r="K670" s="525">
        <f t="shared" si="144"/>
        <v>0</v>
      </c>
      <c r="L670" s="526">
        <f t="shared" si="145"/>
        <v>0</v>
      </c>
      <c r="M670" s="525">
        <f t="shared" si="146"/>
        <v>0</v>
      </c>
      <c r="N670" s="526">
        <f t="shared" si="147"/>
        <v>0</v>
      </c>
      <c r="O670" s="525">
        <f t="shared" si="148"/>
        <v>0</v>
      </c>
      <c r="P670" s="526">
        <f t="shared" si="149"/>
        <v>0</v>
      </c>
      <c r="Q670" s="530">
        <f t="shared" si="150"/>
        <v>0</v>
      </c>
      <c r="R670" s="526"/>
    </row>
    <row r="671" spans="1:18" ht="34.5" hidden="1" customHeight="1">
      <c r="A671" s="1087" t="s">
        <v>544</v>
      </c>
      <c r="B671" s="1088"/>
      <c r="C671" s="1088"/>
      <c r="D671" s="1088"/>
      <c r="E671" s="1089"/>
      <c r="F671" s="531">
        <f t="shared" si="140"/>
        <v>2.9856200000000004</v>
      </c>
      <c r="G671" s="524"/>
      <c r="H671" s="525">
        <f t="shared" si="141"/>
        <v>0</v>
      </c>
      <c r="I671" s="526">
        <f t="shared" si="142"/>
        <v>0</v>
      </c>
      <c r="J671" s="525">
        <f t="shared" si="143"/>
        <v>0</v>
      </c>
      <c r="K671" s="526">
        <f t="shared" si="144"/>
        <v>0</v>
      </c>
      <c r="L671" s="525">
        <f t="shared" si="145"/>
        <v>0</v>
      </c>
      <c r="M671" s="526">
        <f t="shared" si="146"/>
        <v>0</v>
      </c>
      <c r="N671" s="525">
        <f t="shared" si="147"/>
        <v>0</v>
      </c>
      <c r="O671" s="526">
        <f t="shared" si="148"/>
        <v>2.9856200000000004</v>
      </c>
      <c r="P671" s="525">
        <f t="shared" si="149"/>
        <v>0</v>
      </c>
      <c r="Q671" s="526">
        <f t="shared" si="150"/>
        <v>0</v>
      </c>
      <c r="R671" s="527"/>
    </row>
    <row r="672" spans="1:18" ht="34.5" hidden="1" customHeight="1">
      <c r="A672" s="1090" t="s">
        <v>545</v>
      </c>
      <c r="B672" s="1091"/>
      <c r="C672" s="1091"/>
      <c r="D672" s="1091"/>
      <c r="E672" s="1092"/>
      <c r="F672" s="532">
        <f>SUM(F669:F670)</f>
        <v>2.33996</v>
      </c>
      <c r="G672" s="533"/>
      <c r="H672" s="534">
        <f t="shared" ref="H672:Q672" si="151">SUM(H669:H670)</f>
        <v>2.33996</v>
      </c>
      <c r="I672" s="534">
        <f t="shared" si="151"/>
        <v>0</v>
      </c>
      <c r="J672" s="534">
        <f t="shared" si="151"/>
        <v>0</v>
      </c>
      <c r="K672" s="534">
        <f t="shared" si="151"/>
        <v>0</v>
      </c>
      <c r="L672" s="534">
        <f t="shared" si="151"/>
        <v>0</v>
      </c>
      <c r="M672" s="534">
        <f t="shared" si="151"/>
        <v>0</v>
      </c>
      <c r="N672" s="534">
        <f t="shared" si="151"/>
        <v>0</v>
      </c>
      <c r="O672" s="534">
        <f t="shared" si="151"/>
        <v>0</v>
      </c>
      <c r="P672" s="534">
        <f t="shared" si="151"/>
        <v>0</v>
      </c>
      <c r="Q672" s="535">
        <f t="shared" si="151"/>
        <v>0</v>
      </c>
      <c r="R672" s="536"/>
    </row>
    <row r="673" spans="1:18" ht="34.5" hidden="1" customHeight="1">
      <c r="A673" s="1093" t="s">
        <v>546</v>
      </c>
      <c r="B673" s="1094"/>
      <c r="C673" s="1094"/>
      <c r="D673" s="1094"/>
      <c r="E673" s="1095"/>
      <c r="F673" s="538">
        <f>SUM(F669:F671)</f>
        <v>5.3255800000000004</v>
      </c>
      <c r="G673" s="538"/>
      <c r="H673" s="538">
        <f t="shared" ref="H673:Q673" si="152">SUM(H669:H671)</f>
        <v>2.33996</v>
      </c>
      <c r="I673" s="538">
        <f t="shared" si="152"/>
        <v>0</v>
      </c>
      <c r="J673" s="538">
        <f t="shared" si="152"/>
        <v>0</v>
      </c>
      <c r="K673" s="538">
        <f t="shared" si="152"/>
        <v>0</v>
      </c>
      <c r="L673" s="538">
        <f t="shared" si="152"/>
        <v>0</v>
      </c>
      <c r="M673" s="538">
        <f t="shared" si="152"/>
        <v>0</v>
      </c>
      <c r="N673" s="538">
        <f t="shared" si="152"/>
        <v>0</v>
      </c>
      <c r="O673" s="538">
        <f t="shared" si="152"/>
        <v>2.9856200000000004</v>
      </c>
      <c r="P673" s="538">
        <f t="shared" si="152"/>
        <v>0</v>
      </c>
      <c r="Q673" s="539">
        <f t="shared" si="152"/>
        <v>0</v>
      </c>
      <c r="R673" s="538"/>
    </row>
    <row r="674" spans="1:18" ht="34.5" hidden="1" customHeight="1">
      <c r="A674" s="1096"/>
      <c r="B674" s="1097"/>
      <c r="C674" s="1097"/>
      <c r="D674" s="1097"/>
      <c r="E674" s="1097"/>
      <c r="F674" s="1097"/>
      <c r="G674" s="1098"/>
      <c r="H674" s="1099"/>
      <c r="I674" s="1099"/>
      <c r="J674" s="1099"/>
      <c r="K674" s="1099"/>
      <c r="L674" s="1099"/>
      <c r="M674" s="1099"/>
      <c r="N674" s="1099"/>
      <c r="O674" s="1099"/>
      <c r="P674" s="1099"/>
      <c r="Q674" s="1100"/>
      <c r="R674" s="540"/>
    </row>
    <row r="675" spans="1:18" ht="34.5" customHeight="1">
      <c r="A675" s="1101" t="s">
        <v>547</v>
      </c>
      <c r="B675" s="1101"/>
      <c r="C675" s="1101"/>
      <c r="D675" s="1101"/>
      <c r="E675" s="1101"/>
      <c r="F675" s="1101"/>
      <c r="G675" s="541"/>
      <c r="H675" s="525">
        <f t="shared" ref="H675:H677" si="153">H669</f>
        <v>2.33996</v>
      </c>
      <c r="I675" s="542">
        <f t="shared" ref="I675:I676" si="154">SUM(I669,H675)</f>
        <v>2.33996</v>
      </c>
      <c r="J675" s="525">
        <f t="shared" ref="J675:J676" si="155">SUM(J669,I675)</f>
        <v>2.33996</v>
      </c>
      <c r="K675" s="542">
        <f t="shared" ref="K675:K676" si="156">SUM(K669,J675)</f>
        <v>2.33996</v>
      </c>
      <c r="L675" s="525">
        <f t="shared" ref="L675:L676" si="157">SUM(L669,K675)</f>
        <v>2.33996</v>
      </c>
      <c r="M675" s="542">
        <f t="shared" ref="M675:M676" si="158">SUM(M669,L675)</f>
        <v>2.33996</v>
      </c>
      <c r="N675" s="525">
        <f t="shared" ref="N675:N676" si="159">SUM(N669,M675)</f>
        <v>2.33996</v>
      </c>
      <c r="O675" s="542">
        <f t="shared" ref="O675:O676" si="160">SUM(O669,N675)</f>
        <v>2.33996</v>
      </c>
      <c r="P675" s="525">
        <f t="shared" ref="P675:P676" si="161">SUM(P669,O675)</f>
        <v>2.33996</v>
      </c>
      <c r="Q675" s="543">
        <f t="shared" ref="Q675:Q679" si="162">SUM(Q669,P675)</f>
        <v>2.33996</v>
      </c>
      <c r="R675" s="544"/>
    </row>
    <row r="676" spans="1:18" ht="34.5" customHeight="1">
      <c r="A676" s="1101" t="s">
        <v>548</v>
      </c>
      <c r="B676" s="1101"/>
      <c r="C676" s="1101"/>
      <c r="D676" s="1101"/>
      <c r="E676" s="1101"/>
      <c r="F676" s="1101"/>
      <c r="G676" s="541"/>
      <c r="H676" s="545">
        <f t="shared" si="153"/>
        <v>0</v>
      </c>
      <c r="I676" s="525">
        <f t="shared" si="154"/>
        <v>0</v>
      </c>
      <c r="J676" s="542">
        <f t="shared" si="155"/>
        <v>0</v>
      </c>
      <c r="K676" s="525">
        <f t="shared" si="156"/>
        <v>0</v>
      </c>
      <c r="L676" s="542">
        <f t="shared" si="157"/>
        <v>0</v>
      </c>
      <c r="M676" s="525">
        <f t="shared" si="158"/>
        <v>0</v>
      </c>
      <c r="N676" s="542">
        <f t="shared" si="159"/>
        <v>0</v>
      </c>
      <c r="O676" s="525">
        <f t="shared" si="160"/>
        <v>0</v>
      </c>
      <c r="P676" s="542">
        <f t="shared" si="161"/>
        <v>0</v>
      </c>
      <c r="Q676" s="530">
        <f t="shared" si="162"/>
        <v>0</v>
      </c>
      <c r="R676" s="545"/>
    </row>
    <row r="677" spans="1:18" ht="34.5" customHeight="1">
      <c r="A677" s="1102" t="s">
        <v>549</v>
      </c>
      <c r="B677" s="1103"/>
      <c r="C677" s="1103"/>
      <c r="D677" s="1103"/>
      <c r="E677" s="1103"/>
      <c r="F677" s="1104"/>
      <c r="G677" s="541"/>
      <c r="H677" s="525">
        <f t="shared" si="153"/>
        <v>0</v>
      </c>
      <c r="I677" s="542">
        <f t="shared" ref="I677:P677" si="163">I671</f>
        <v>0</v>
      </c>
      <c r="J677" s="525">
        <f t="shared" si="163"/>
        <v>0</v>
      </c>
      <c r="K677" s="542">
        <f t="shared" si="163"/>
        <v>0</v>
      </c>
      <c r="L677" s="525">
        <f t="shared" si="163"/>
        <v>0</v>
      </c>
      <c r="M677" s="542">
        <f t="shared" si="163"/>
        <v>0</v>
      </c>
      <c r="N677" s="525">
        <f t="shared" si="163"/>
        <v>0</v>
      </c>
      <c r="O677" s="542">
        <f t="shared" si="163"/>
        <v>2.9856200000000004</v>
      </c>
      <c r="P677" s="525">
        <f t="shared" si="163"/>
        <v>0</v>
      </c>
      <c r="Q677" s="543">
        <f t="shared" si="162"/>
        <v>0</v>
      </c>
      <c r="R677" s="544"/>
    </row>
    <row r="678" spans="1:18" ht="34.5" customHeight="1">
      <c r="A678" s="1090" t="s">
        <v>550</v>
      </c>
      <c r="B678" s="1091"/>
      <c r="C678" s="1091"/>
      <c r="D678" s="1091"/>
      <c r="E678" s="1091"/>
      <c r="F678" s="1092"/>
      <c r="G678" s="546"/>
      <c r="H678" s="532">
        <f>SUM(H675:H676)</f>
        <v>2.33996</v>
      </c>
      <c r="I678" s="547">
        <f t="shared" ref="I678:I679" si="164">SUM(I672,H678)</f>
        <v>2.33996</v>
      </c>
      <c r="J678" s="548">
        <f t="shared" ref="J678:J679" si="165">SUM(J672,I678)</f>
        <v>2.33996</v>
      </c>
      <c r="K678" s="547">
        <f t="shared" ref="K678:K679" si="166">SUM(K672,J678)</f>
        <v>2.33996</v>
      </c>
      <c r="L678" s="548">
        <f t="shared" ref="L678:L679" si="167">SUM(L672,K678)</f>
        <v>2.33996</v>
      </c>
      <c r="M678" s="547">
        <f t="shared" ref="M678:M679" si="168">SUM(M672,L678)</f>
        <v>2.33996</v>
      </c>
      <c r="N678" s="548">
        <f t="shared" ref="N678:N679" si="169">SUM(N672,M678)</f>
        <v>2.33996</v>
      </c>
      <c r="O678" s="547">
        <f t="shared" ref="O678:O679" si="170">SUM(O672,N678)</f>
        <v>2.33996</v>
      </c>
      <c r="P678" s="548">
        <f t="shared" ref="P678:P679" si="171">SUM(P672,O678)</f>
        <v>2.33996</v>
      </c>
      <c r="Q678" s="547">
        <f t="shared" si="162"/>
        <v>2.33996</v>
      </c>
      <c r="R678" s="548"/>
    </row>
    <row r="679" spans="1:18" ht="34.5" customHeight="1">
      <c r="A679" s="1093" t="s">
        <v>551</v>
      </c>
      <c r="B679" s="1094"/>
      <c r="C679" s="1094"/>
      <c r="D679" s="1094"/>
      <c r="E679" s="1094"/>
      <c r="F679" s="1095"/>
      <c r="G679" s="546"/>
      <c r="H679" s="549">
        <f>SUM(H675:H677)</f>
        <v>2.33996</v>
      </c>
      <c r="I679" s="538">
        <f t="shared" si="164"/>
        <v>2.33996</v>
      </c>
      <c r="J679" s="550">
        <f t="shared" si="165"/>
        <v>2.33996</v>
      </c>
      <c r="K679" s="538">
        <f t="shared" si="166"/>
        <v>2.33996</v>
      </c>
      <c r="L679" s="550">
        <f t="shared" si="167"/>
        <v>2.33996</v>
      </c>
      <c r="M679" s="538">
        <f t="shared" si="168"/>
        <v>2.33996</v>
      </c>
      <c r="N679" s="550">
        <f t="shared" si="169"/>
        <v>2.33996</v>
      </c>
      <c r="O679" s="538">
        <f t="shared" si="170"/>
        <v>5.3255800000000004</v>
      </c>
      <c r="P679" s="550">
        <f t="shared" si="171"/>
        <v>5.3255800000000004</v>
      </c>
      <c r="Q679" s="539">
        <f t="shared" si="162"/>
        <v>5.3255800000000004</v>
      </c>
      <c r="R679" s="538"/>
    </row>
    <row r="680" spans="1:18" ht="34.5" customHeight="1">
      <c r="A680" s="1105"/>
      <c r="B680" s="1106"/>
      <c r="C680" s="1106"/>
      <c r="D680" s="1106"/>
      <c r="E680" s="1106"/>
      <c r="F680" s="1106"/>
      <c r="G680" s="1107"/>
      <c r="H680" s="1106"/>
      <c r="I680" s="1106"/>
      <c r="J680" s="1106"/>
      <c r="K680" s="1106"/>
      <c r="L680" s="1106"/>
      <c r="M680" s="1106"/>
      <c r="N680" s="1106"/>
      <c r="O680" s="1106"/>
      <c r="P680" s="1106"/>
      <c r="Q680" s="1108"/>
      <c r="R680" s="551"/>
    </row>
    <row r="681" spans="1:18" ht="34.5" customHeight="1">
      <c r="A681" s="1041" t="s">
        <v>552</v>
      </c>
      <c r="B681" s="1042"/>
      <c r="C681" s="1042"/>
      <c r="D681" s="1042"/>
      <c r="E681" s="1042"/>
      <c r="F681" s="1042"/>
      <c r="G681" s="1109"/>
      <c r="H681" s="1042"/>
      <c r="I681" s="1042"/>
      <c r="J681" s="1042"/>
      <c r="K681" s="1042"/>
      <c r="L681" s="1042"/>
      <c r="M681" s="1042"/>
      <c r="N681" s="1042"/>
      <c r="O681" s="1042"/>
      <c r="P681" s="1042"/>
      <c r="Q681" s="1045"/>
      <c r="R681" s="480"/>
    </row>
    <row r="682" spans="1:18" ht="34.5" customHeight="1">
      <c r="A682" s="741">
        <v>108</v>
      </c>
      <c r="B682" s="71" t="s">
        <v>553</v>
      </c>
      <c r="C682" s="744" t="s">
        <v>554</v>
      </c>
      <c r="D682" s="73" t="s">
        <v>119</v>
      </c>
      <c r="E682" s="796" t="s">
        <v>203</v>
      </c>
      <c r="F682" s="124" t="s">
        <v>283</v>
      </c>
      <c r="G682" s="114"/>
      <c r="H682" s="185"/>
      <c r="I682" s="186"/>
      <c r="J682" s="185"/>
      <c r="K682" s="186"/>
      <c r="L682" s="185"/>
      <c r="M682" s="186"/>
      <c r="N682" s="185"/>
      <c r="O682" s="186"/>
      <c r="P682" s="185"/>
      <c r="Q682" s="187"/>
      <c r="R682" s="188"/>
    </row>
    <row r="683" spans="1:18" ht="34.5" customHeight="1">
      <c r="A683" s="742"/>
      <c r="B683" s="97" t="s">
        <v>555</v>
      </c>
      <c r="C683" s="744"/>
      <c r="D683" s="82"/>
      <c r="E683" s="1047"/>
      <c r="F683" s="113" t="s">
        <v>285</v>
      </c>
      <c r="G683" s="127"/>
      <c r="H683" s="190"/>
      <c r="I683" s="185"/>
      <c r="J683" s="191"/>
      <c r="K683" s="185"/>
      <c r="L683" s="191"/>
      <c r="M683" s="185"/>
      <c r="N683" s="191"/>
      <c r="O683" s="185"/>
      <c r="P683" s="191"/>
      <c r="Q683" s="185"/>
      <c r="R683" s="190"/>
    </row>
    <row r="684" spans="1:18" ht="34.5" customHeight="1">
      <c r="A684" s="742"/>
      <c r="B684" s="89" t="s">
        <v>556</v>
      </c>
      <c r="C684" s="744"/>
      <c r="D684" s="90"/>
      <c r="E684" s="1047"/>
      <c r="F684" s="160" t="s">
        <v>53</v>
      </c>
      <c r="G684" s="151">
        <f>R684*O4</f>
        <v>0.2</v>
      </c>
      <c r="H684" s="552"/>
      <c r="I684" s="553"/>
      <c r="J684" s="553"/>
      <c r="K684" s="553"/>
      <c r="L684" s="553"/>
      <c r="M684" s="553"/>
      <c r="N684" s="553"/>
      <c r="O684" s="553"/>
      <c r="P684" s="553">
        <v>3.3079999999999998E-2</v>
      </c>
      <c r="Q684" s="554"/>
      <c r="R684" s="553">
        <v>0.2</v>
      </c>
    </row>
    <row r="685" spans="1:18" ht="34.5" customHeight="1">
      <c r="A685" s="743"/>
      <c r="B685" s="102" t="s">
        <v>557</v>
      </c>
      <c r="C685" s="744"/>
      <c r="D685" s="132"/>
      <c r="E685" s="1047"/>
      <c r="F685" s="174"/>
      <c r="G685" s="175"/>
      <c r="H685" s="1080"/>
      <c r="I685" s="1048"/>
      <c r="J685" s="1048"/>
      <c r="K685" s="1048"/>
      <c r="L685" s="1048"/>
      <c r="M685" s="1048"/>
      <c r="N685" s="1048"/>
      <c r="O685" s="1048"/>
      <c r="P685" s="1048"/>
      <c r="Q685" s="1048"/>
      <c r="R685" s="522"/>
    </row>
    <row r="686" spans="1:18" ht="34.5" customHeight="1">
      <c r="A686" s="741">
        <v>109</v>
      </c>
      <c r="B686" s="71" t="s">
        <v>553</v>
      </c>
      <c r="C686" s="755" t="s">
        <v>554</v>
      </c>
      <c r="D686" s="107" t="s">
        <v>558</v>
      </c>
      <c r="E686" s="841" t="s">
        <v>203</v>
      </c>
      <c r="F686" s="108" t="s">
        <v>283</v>
      </c>
      <c r="G686" s="114"/>
      <c r="H686" s="240"/>
      <c r="I686" s="185"/>
      <c r="J686" s="186"/>
      <c r="K686" s="185"/>
      <c r="L686" s="186"/>
      <c r="M686" s="185"/>
      <c r="N686" s="186"/>
      <c r="O686" s="185"/>
      <c r="P686" s="186"/>
      <c r="Q686" s="185"/>
      <c r="R686" s="240"/>
    </row>
    <row r="687" spans="1:18" ht="34.5" customHeight="1">
      <c r="A687" s="742"/>
      <c r="B687" s="97" t="s">
        <v>555</v>
      </c>
      <c r="C687" s="744"/>
      <c r="D687" s="82"/>
      <c r="E687" s="1047"/>
      <c r="F687" s="113" t="s">
        <v>285</v>
      </c>
      <c r="G687" s="114"/>
      <c r="H687" s="185"/>
      <c r="I687" s="191"/>
      <c r="J687" s="185"/>
      <c r="K687" s="191"/>
      <c r="L687" s="185"/>
      <c r="M687" s="191"/>
      <c r="N687" s="185"/>
      <c r="O687" s="191"/>
      <c r="P687" s="185"/>
      <c r="Q687" s="242"/>
      <c r="R687" s="243"/>
    </row>
    <row r="688" spans="1:18" ht="34.5" customHeight="1">
      <c r="A688" s="742"/>
      <c r="B688" s="89" t="s">
        <v>556</v>
      </c>
      <c r="C688" s="744"/>
      <c r="D688" s="90"/>
      <c r="E688" s="1047"/>
      <c r="F688" s="160" t="s">
        <v>53</v>
      </c>
      <c r="G688" s="151">
        <f>R688*O4</f>
        <v>0.2</v>
      </c>
      <c r="H688" s="552"/>
      <c r="I688" s="553"/>
      <c r="J688" s="553"/>
      <c r="K688" s="553"/>
      <c r="L688" s="553"/>
      <c r="M688" s="553"/>
      <c r="N688" s="553"/>
      <c r="O688" s="553"/>
      <c r="P688" s="553">
        <v>0</v>
      </c>
      <c r="Q688" s="554"/>
      <c r="R688" s="553">
        <v>0.2</v>
      </c>
    </row>
    <row r="689" spans="1:18" ht="34.5" customHeight="1">
      <c r="A689" s="743"/>
      <c r="B689" s="102" t="s">
        <v>557</v>
      </c>
      <c r="C689" s="744"/>
      <c r="D689" s="132"/>
      <c r="E689" s="1047"/>
      <c r="F689" s="174"/>
      <c r="G689" s="175"/>
      <c r="H689" s="1080"/>
      <c r="I689" s="1048"/>
      <c r="J689" s="1048"/>
      <c r="K689" s="1048"/>
      <c r="L689" s="1048"/>
      <c r="M689" s="1048"/>
      <c r="N689" s="1048"/>
      <c r="O689" s="1048"/>
      <c r="P689" s="1048"/>
      <c r="Q689" s="1048"/>
      <c r="R689" s="522"/>
    </row>
    <row r="690" spans="1:18" ht="34.5" customHeight="1">
      <c r="A690" s="741">
        <v>110</v>
      </c>
      <c r="B690" s="71" t="s">
        <v>559</v>
      </c>
      <c r="C690" s="1050" t="s">
        <v>554</v>
      </c>
      <c r="D690" s="107" t="s">
        <v>560</v>
      </c>
      <c r="E690" s="841" t="s">
        <v>203</v>
      </c>
      <c r="F690" s="108" t="s">
        <v>283</v>
      </c>
      <c r="G690" s="114"/>
      <c r="H690" s="240"/>
      <c r="I690" s="185"/>
      <c r="J690" s="186"/>
      <c r="K690" s="185"/>
      <c r="L690" s="186"/>
      <c r="M690" s="185"/>
      <c r="N690" s="186"/>
      <c r="O690" s="185"/>
      <c r="P690" s="186"/>
      <c r="Q690" s="185"/>
      <c r="R690" s="240"/>
    </row>
    <row r="691" spans="1:18" ht="34.5" customHeight="1">
      <c r="A691" s="742"/>
      <c r="B691" s="147" t="s">
        <v>561</v>
      </c>
      <c r="C691" s="1046"/>
      <c r="D691" s="82"/>
      <c r="E691" s="1047"/>
      <c r="F691" s="113" t="s">
        <v>285</v>
      </c>
      <c r="G691" s="114"/>
      <c r="H691" s="185"/>
      <c r="I691" s="191"/>
      <c r="J691" s="185"/>
      <c r="K691" s="191"/>
      <c r="L691" s="185"/>
      <c r="M691" s="191"/>
      <c r="N691" s="185"/>
      <c r="O691" s="191"/>
      <c r="P691" s="185"/>
      <c r="Q691" s="242"/>
      <c r="R691" s="243"/>
    </row>
    <row r="692" spans="1:18" ht="34.5" customHeight="1">
      <c r="A692" s="742"/>
      <c r="B692" s="97" t="s">
        <v>562</v>
      </c>
      <c r="C692" s="1046"/>
      <c r="D692" s="90"/>
      <c r="E692" s="1047"/>
      <c r="F692" s="116" t="s">
        <v>53</v>
      </c>
      <c r="G692" s="151">
        <f>R692*O4</f>
        <v>0.5</v>
      </c>
      <c r="H692" s="244"/>
      <c r="I692" s="185"/>
      <c r="J692" s="192"/>
      <c r="K692" s="553"/>
      <c r="L692" s="553"/>
      <c r="M692" s="553"/>
      <c r="N692" s="553"/>
      <c r="O692" s="553"/>
      <c r="P692" s="553">
        <v>0.17399999999999999</v>
      </c>
      <c r="Q692" s="554"/>
      <c r="R692" s="553">
        <v>0.5</v>
      </c>
    </row>
    <row r="693" spans="1:18" ht="34.5" customHeight="1">
      <c r="A693" s="743"/>
      <c r="B693" s="102"/>
      <c r="C693" s="1046"/>
      <c r="D693" s="132"/>
      <c r="E693" s="1047"/>
      <c r="F693" s="174"/>
      <c r="G693" s="175"/>
      <c r="H693" s="1080"/>
      <c r="I693" s="1048"/>
      <c r="J693" s="1048"/>
      <c r="K693" s="1048"/>
      <c r="L693" s="1048"/>
      <c r="M693" s="1048"/>
      <c r="N693" s="1048"/>
      <c r="O693" s="1048"/>
      <c r="P693" s="1048"/>
      <c r="Q693" s="1048"/>
      <c r="R693" s="522"/>
    </row>
    <row r="694" spans="1:18" ht="34.5" hidden="1" customHeight="1">
      <c r="A694" s="1081" t="s">
        <v>563</v>
      </c>
      <c r="B694" s="1082"/>
      <c r="C694" s="1082"/>
      <c r="D694" s="1082"/>
      <c r="E694" s="1083"/>
      <c r="F694" s="555">
        <f t="shared" ref="F694:F696" si="172">SUM(H694:Q694)</f>
        <v>0</v>
      </c>
      <c r="G694" s="556"/>
      <c r="H694" s="555">
        <f t="shared" ref="H694:H696" si="173">H682+H690+H686</f>
        <v>0</v>
      </c>
      <c r="I694" s="555">
        <f t="shared" ref="I694:I696" si="174">I682+I690+I686</f>
        <v>0</v>
      </c>
      <c r="J694" s="555">
        <f t="shared" ref="J694:J696" si="175">J682+J690+J686</f>
        <v>0</v>
      </c>
      <c r="K694" s="555">
        <f t="shared" ref="K694:K696" si="176">K682+K690+K686</f>
        <v>0</v>
      </c>
      <c r="L694" s="555">
        <f t="shared" ref="L694:L696" si="177">L682+L690+L686</f>
        <v>0</v>
      </c>
      <c r="M694" s="555">
        <f t="shared" ref="M694:M696" si="178">M682+M690+M686</f>
        <v>0</v>
      </c>
      <c r="N694" s="555">
        <f t="shared" ref="N694:N696" si="179">N682+N690+N686</f>
        <v>0</v>
      </c>
      <c r="O694" s="555">
        <f t="shared" ref="O694:O696" si="180">O682+O690+O686</f>
        <v>0</v>
      </c>
      <c r="P694" s="555">
        <f t="shared" ref="P694:P696" si="181">P682+P690+P686</f>
        <v>0</v>
      </c>
      <c r="Q694" s="557">
        <f t="shared" ref="Q694:Q696" si="182">Q682+Q690+Q686</f>
        <v>0</v>
      </c>
      <c r="R694" s="542"/>
    </row>
    <row r="695" spans="1:18" ht="34.5" hidden="1" customHeight="1">
      <c r="A695" s="1084" t="s">
        <v>564</v>
      </c>
      <c r="B695" s="1085"/>
      <c r="C695" s="1085"/>
      <c r="D695" s="1085"/>
      <c r="E695" s="1086"/>
      <c r="F695" s="558">
        <f t="shared" si="172"/>
        <v>0</v>
      </c>
      <c r="G695" s="559"/>
      <c r="H695" s="555">
        <f t="shared" si="173"/>
        <v>0</v>
      </c>
      <c r="I695" s="555">
        <f t="shared" si="174"/>
        <v>0</v>
      </c>
      <c r="J695" s="555">
        <f t="shared" si="175"/>
        <v>0</v>
      </c>
      <c r="K695" s="555">
        <f t="shared" si="176"/>
        <v>0</v>
      </c>
      <c r="L695" s="555">
        <f t="shared" si="177"/>
        <v>0</v>
      </c>
      <c r="M695" s="555">
        <f t="shared" si="178"/>
        <v>0</v>
      </c>
      <c r="N695" s="555">
        <f t="shared" si="179"/>
        <v>0</v>
      </c>
      <c r="O695" s="555">
        <f t="shared" si="180"/>
        <v>0</v>
      </c>
      <c r="P695" s="555">
        <f t="shared" si="181"/>
        <v>0</v>
      </c>
      <c r="Q695" s="557">
        <f t="shared" si="182"/>
        <v>0</v>
      </c>
      <c r="R695" s="542"/>
    </row>
    <row r="696" spans="1:18" ht="34.5" hidden="1" customHeight="1">
      <c r="A696" s="1102" t="s">
        <v>565</v>
      </c>
      <c r="B696" s="1103"/>
      <c r="C696" s="1103"/>
      <c r="D696" s="1103"/>
      <c r="E696" s="1104"/>
      <c r="F696" s="542">
        <f t="shared" si="172"/>
        <v>0.20707999999999999</v>
      </c>
      <c r="G696" s="556"/>
      <c r="H696" s="555">
        <f t="shared" si="173"/>
        <v>0</v>
      </c>
      <c r="I696" s="555">
        <f t="shared" si="174"/>
        <v>0</v>
      </c>
      <c r="J696" s="555">
        <f t="shared" si="175"/>
        <v>0</v>
      </c>
      <c r="K696" s="555">
        <f t="shared" si="176"/>
        <v>0</v>
      </c>
      <c r="L696" s="555">
        <f t="shared" si="177"/>
        <v>0</v>
      </c>
      <c r="M696" s="555">
        <f t="shared" si="178"/>
        <v>0</v>
      </c>
      <c r="N696" s="555">
        <f t="shared" si="179"/>
        <v>0</v>
      </c>
      <c r="O696" s="555">
        <f t="shared" si="180"/>
        <v>0</v>
      </c>
      <c r="P696" s="555">
        <f t="shared" si="181"/>
        <v>0.20707999999999999</v>
      </c>
      <c r="Q696" s="557">
        <f t="shared" si="182"/>
        <v>0</v>
      </c>
      <c r="R696" s="542"/>
    </row>
    <row r="697" spans="1:18" ht="34.5" hidden="1" customHeight="1">
      <c r="A697" s="1090" t="s">
        <v>566</v>
      </c>
      <c r="B697" s="1091"/>
      <c r="C697" s="1091"/>
      <c r="D697" s="1091"/>
      <c r="E697" s="1092"/>
      <c r="F697" s="532">
        <f>SUM(F694:F695)</f>
        <v>0</v>
      </c>
      <c r="G697" s="549"/>
      <c r="H697" s="532">
        <f t="shared" ref="H697:Q697" si="183">SUM(H694:H695)</f>
        <v>0</v>
      </c>
      <c r="I697" s="532">
        <f t="shared" si="183"/>
        <v>0</v>
      </c>
      <c r="J697" s="532">
        <f t="shared" si="183"/>
        <v>0</v>
      </c>
      <c r="K697" s="532">
        <f t="shared" si="183"/>
        <v>0</v>
      </c>
      <c r="L697" s="532">
        <f t="shared" si="183"/>
        <v>0</v>
      </c>
      <c r="M697" s="532">
        <f t="shared" si="183"/>
        <v>0</v>
      </c>
      <c r="N697" s="532">
        <f t="shared" si="183"/>
        <v>0</v>
      </c>
      <c r="O697" s="532">
        <f t="shared" si="183"/>
        <v>0</v>
      </c>
      <c r="P697" s="532">
        <f t="shared" si="183"/>
        <v>0</v>
      </c>
      <c r="Q697" s="560">
        <f t="shared" si="183"/>
        <v>0</v>
      </c>
      <c r="R697" s="548"/>
    </row>
    <row r="698" spans="1:18" ht="34.5" hidden="1" customHeight="1">
      <c r="A698" s="1093" t="s">
        <v>567</v>
      </c>
      <c r="B698" s="1094"/>
      <c r="C698" s="1094"/>
      <c r="D698" s="1094"/>
      <c r="E698" s="1095"/>
      <c r="F698" s="538">
        <f>SUM(F694:F696)</f>
        <v>0.20707999999999999</v>
      </c>
      <c r="G698" s="538"/>
      <c r="H698" s="538">
        <f t="shared" ref="H698:Q698" si="184">SUM(H694:H696)</f>
        <v>0</v>
      </c>
      <c r="I698" s="538">
        <f t="shared" si="184"/>
        <v>0</v>
      </c>
      <c r="J698" s="538">
        <f t="shared" si="184"/>
        <v>0</v>
      </c>
      <c r="K698" s="538">
        <f t="shared" si="184"/>
        <v>0</v>
      </c>
      <c r="L698" s="538">
        <f t="shared" si="184"/>
        <v>0</v>
      </c>
      <c r="M698" s="538">
        <f t="shared" si="184"/>
        <v>0</v>
      </c>
      <c r="N698" s="538">
        <f t="shared" si="184"/>
        <v>0</v>
      </c>
      <c r="O698" s="538">
        <f t="shared" si="184"/>
        <v>0</v>
      </c>
      <c r="P698" s="538">
        <f t="shared" si="184"/>
        <v>0.20707999999999999</v>
      </c>
      <c r="Q698" s="539">
        <f t="shared" si="184"/>
        <v>0</v>
      </c>
      <c r="R698" s="538"/>
    </row>
    <row r="699" spans="1:18" ht="34.5" hidden="1" customHeight="1">
      <c r="A699" s="561"/>
      <c r="C699" s="498"/>
      <c r="Q699" s="496"/>
      <c r="R699" s="562"/>
    </row>
    <row r="700" spans="1:18" ht="34.5" customHeight="1">
      <c r="A700" s="1110" t="s">
        <v>568</v>
      </c>
      <c r="B700" s="1111"/>
      <c r="C700" s="1111"/>
      <c r="D700" s="1111"/>
      <c r="E700" s="1111"/>
      <c r="F700" s="1112"/>
      <c r="G700" s="563"/>
      <c r="H700" s="542">
        <f t="shared" ref="H700:H702" si="185">H694</f>
        <v>0</v>
      </c>
      <c r="I700" s="542">
        <f t="shared" ref="I700:I704" si="186">SUM(I694,H700)</f>
        <v>0</v>
      </c>
      <c r="J700" s="542">
        <f t="shared" ref="J700:J704" si="187">SUM(J694,I700)</f>
        <v>0</v>
      </c>
      <c r="K700" s="542">
        <f t="shared" ref="K700:K704" si="188">SUM(K694,J700)</f>
        <v>0</v>
      </c>
      <c r="L700" s="542">
        <f t="shared" ref="L700:L704" si="189">SUM(L694,K700)</f>
        <v>0</v>
      </c>
      <c r="M700" s="542">
        <f t="shared" ref="M700:M704" si="190">SUM(M694,L700)</f>
        <v>0</v>
      </c>
      <c r="N700" s="542">
        <f t="shared" ref="N700:N704" si="191">SUM(N694,M700)</f>
        <v>0</v>
      </c>
      <c r="O700" s="542">
        <f t="shared" ref="O700:O704" si="192">SUM(O694,N700)</f>
        <v>0</v>
      </c>
      <c r="P700" s="542">
        <f t="shared" ref="P700:P704" si="193">SUM(P694,O700)</f>
        <v>0</v>
      </c>
      <c r="Q700" s="543">
        <f t="shared" ref="Q700:Q704" si="194">SUM(Q694,P700)</f>
        <v>0</v>
      </c>
      <c r="R700" s="542"/>
    </row>
    <row r="701" spans="1:18" ht="34.5" customHeight="1">
      <c r="A701" s="1113" t="s">
        <v>569</v>
      </c>
      <c r="B701" s="1114"/>
      <c r="C701" s="1114"/>
      <c r="D701" s="1114"/>
      <c r="E701" s="1114"/>
      <c r="F701" s="1115"/>
      <c r="G701" s="541"/>
      <c r="H701" s="525">
        <f t="shared" si="185"/>
        <v>0</v>
      </c>
      <c r="I701" s="542">
        <f t="shared" si="186"/>
        <v>0</v>
      </c>
      <c r="J701" s="525">
        <f t="shared" si="187"/>
        <v>0</v>
      </c>
      <c r="K701" s="542">
        <f t="shared" si="188"/>
        <v>0</v>
      </c>
      <c r="L701" s="525">
        <f t="shared" si="189"/>
        <v>0</v>
      </c>
      <c r="M701" s="542">
        <f t="shared" si="190"/>
        <v>0</v>
      </c>
      <c r="N701" s="525">
        <f t="shared" si="191"/>
        <v>0</v>
      </c>
      <c r="O701" s="542">
        <f t="shared" si="192"/>
        <v>0</v>
      </c>
      <c r="P701" s="525">
        <f t="shared" si="193"/>
        <v>0</v>
      </c>
      <c r="Q701" s="543">
        <f t="shared" si="194"/>
        <v>0</v>
      </c>
      <c r="R701" s="544"/>
    </row>
    <row r="702" spans="1:18" ht="34.5" customHeight="1">
      <c r="A702" s="1116" t="s">
        <v>570</v>
      </c>
      <c r="B702" s="1117"/>
      <c r="C702" s="1117"/>
      <c r="D702" s="1117"/>
      <c r="E702" s="1117"/>
      <c r="F702" s="1118"/>
      <c r="G702" s="564"/>
      <c r="H702" s="542">
        <f t="shared" si="185"/>
        <v>0</v>
      </c>
      <c r="I702" s="525">
        <f t="shared" si="186"/>
        <v>0</v>
      </c>
      <c r="J702" s="542">
        <f t="shared" si="187"/>
        <v>0</v>
      </c>
      <c r="K702" s="525">
        <f t="shared" si="188"/>
        <v>0</v>
      </c>
      <c r="L702" s="542">
        <f t="shared" si="189"/>
        <v>0</v>
      </c>
      <c r="M702" s="525">
        <f t="shared" si="190"/>
        <v>0</v>
      </c>
      <c r="N702" s="542">
        <f t="shared" si="191"/>
        <v>0</v>
      </c>
      <c r="O702" s="525">
        <f t="shared" si="192"/>
        <v>0</v>
      </c>
      <c r="P702" s="542">
        <f t="shared" si="193"/>
        <v>0.20707999999999999</v>
      </c>
      <c r="Q702" s="525">
        <f t="shared" si="194"/>
        <v>0.20707999999999999</v>
      </c>
      <c r="R702" s="542"/>
    </row>
    <row r="703" spans="1:18" ht="34.5" customHeight="1">
      <c r="A703" s="1090" t="s">
        <v>571</v>
      </c>
      <c r="B703" s="1091"/>
      <c r="C703" s="1091"/>
      <c r="D703" s="1091"/>
      <c r="E703" s="1091"/>
      <c r="F703" s="1092"/>
      <c r="G703" s="546"/>
      <c r="H703" s="532">
        <f>SUM(H700:H701)</f>
        <v>0</v>
      </c>
      <c r="I703" s="548">
        <f t="shared" si="186"/>
        <v>0</v>
      </c>
      <c r="J703" s="547">
        <f t="shared" si="187"/>
        <v>0</v>
      </c>
      <c r="K703" s="548">
        <f t="shared" si="188"/>
        <v>0</v>
      </c>
      <c r="L703" s="547">
        <f t="shared" si="189"/>
        <v>0</v>
      </c>
      <c r="M703" s="548">
        <f t="shared" si="190"/>
        <v>0</v>
      </c>
      <c r="N703" s="547">
        <f t="shared" si="191"/>
        <v>0</v>
      </c>
      <c r="O703" s="548">
        <f t="shared" si="192"/>
        <v>0</v>
      </c>
      <c r="P703" s="547">
        <f t="shared" si="193"/>
        <v>0</v>
      </c>
      <c r="Q703" s="565">
        <f t="shared" si="194"/>
        <v>0</v>
      </c>
      <c r="R703" s="548"/>
    </row>
    <row r="704" spans="1:18" ht="34.5" customHeight="1">
      <c r="A704" s="1093" t="s">
        <v>572</v>
      </c>
      <c r="B704" s="1094"/>
      <c r="C704" s="1094"/>
      <c r="D704" s="1094"/>
      <c r="E704" s="1094"/>
      <c r="F704" s="1095"/>
      <c r="G704" s="537"/>
      <c r="H704" s="538">
        <f>SUM(H700:H702)</f>
        <v>0</v>
      </c>
      <c r="I704" s="550">
        <f t="shared" si="186"/>
        <v>0</v>
      </c>
      <c r="J704" s="538">
        <f t="shared" si="187"/>
        <v>0</v>
      </c>
      <c r="K704" s="550">
        <f t="shared" si="188"/>
        <v>0</v>
      </c>
      <c r="L704" s="538">
        <f t="shared" si="189"/>
        <v>0</v>
      </c>
      <c r="M704" s="550">
        <f t="shared" si="190"/>
        <v>0</v>
      </c>
      <c r="N704" s="538">
        <f t="shared" si="191"/>
        <v>0</v>
      </c>
      <c r="O704" s="550">
        <f t="shared" si="192"/>
        <v>0</v>
      </c>
      <c r="P704" s="538">
        <f t="shared" si="193"/>
        <v>0.20707999999999999</v>
      </c>
      <c r="Q704" s="550">
        <f t="shared" si="194"/>
        <v>0.20707999999999999</v>
      </c>
      <c r="R704" s="538"/>
    </row>
    <row r="705" spans="1:18" ht="34.5" customHeight="1">
      <c r="A705" s="1105"/>
      <c r="B705" s="1106"/>
      <c r="C705" s="1106"/>
      <c r="D705" s="1106"/>
      <c r="E705" s="1106"/>
      <c r="F705" s="1106"/>
      <c r="G705" s="1107"/>
      <c r="H705" s="1106"/>
      <c r="I705" s="1106"/>
      <c r="J705" s="1106"/>
      <c r="K705" s="1106"/>
      <c r="L705" s="1106"/>
      <c r="M705" s="1106"/>
      <c r="N705" s="1106"/>
      <c r="O705" s="1106"/>
      <c r="P705" s="1106"/>
      <c r="Q705" s="1108"/>
      <c r="R705" s="551"/>
    </row>
    <row r="706" spans="1:18" ht="34.5" customHeight="1">
      <c r="A706" s="1041" t="s">
        <v>573</v>
      </c>
      <c r="B706" s="1042"/>
      <c r="C706" s="1042"/>
      <c r="D706" s="1042"/>
      <c r="E706" s="1042"/>
      <c r="F706" s="1043"/>
      <c r="G706" s="1044"/>
      <c r="H706" s="1042"/>
      <c r="I706" s="1042"/>
      <c r="J706" s="1042"/>
      <c r="K706" s="1042"/>
      <c r="L706" s="1042"/>
      <c r="M706" s="1042"/>
      <c r="N706" s="1042"/>
      <c r="O706" s="1042"/>
      <c r="P706" s="1042"/>
      <c r="Q706" s="1045"/>
      <c r="R706" s="480"/>
    </row>
    <row r="707" spans="1:18" ht="34.5" customHeight="1">
      <c r="A707" s="741">
        <v>111</v>
      </c>
      <c r="B707" s="71" t="s">
        <v>574</v>
      </c>
      <c r="C707" s="1046" t="s">
        <v>575</v>
      </c>
      <c r="D707" s="73" t="s">
        <v>576</v>
      </c>
      <c r="E707" s="796" t="s">
        <v>203</v>
      </c>
      <c r="F707" s="482" t="s">
        <v>283</v>
      </c>
      <c r="G707" s="151">
        <f>R707*O4</f>
        <v>0.8</v>
      </c>
      <c r="H707" s="492"/>
      <c r="I707" s="185">
        <v>1.1856</v>
      </c>
      <c r="J707" s="186"/>
      <c r="K707" s="185"/>
      <c r="L707" s="186"/>
      <c r="M707" s="185"/>
      <c r="N707" s="186"/>
      <c r="O707" s="185"/>
      <c r="P707" s="186"/>
      <c r="Q707" s="237"/>
      <c r="R707" s="492">
        <v>0.8</v>
      </c>
    </row>
    <row r="708" spans="1:18" ht="34.5" customHeight="1">
      <c r="A708" s="742"/>
      <c r="B708" s="97" t="s">
        <v>577</v>
      </c>
      <c r="C708" s="1046"/>
      <c r="D708" s="82"/>
      <c r="E708" s="1047"/>
      <c r="F708" s="484" t="s">
        <v>285</v>
      </c>
      <c r="G708" s="114"/>
      <c r="H708" s="566"/>
      <c r="I708" s="191"/>
      <c r="J708" s="185"/>
      <c r="K708" s="191"/>
      <c r="L708" s="185"/>
      <c r="M708" s="191"/>
      <c r="N708" s="185"/>
      <c r="O708" s="191"/>
      <c r="P708" s="185"/>
      <c r="Q708" s="242"/>
      <c r="R708" s="567"/>
    </row>
    <row r="709" spans="1:18" ht="34.5" customHeight="1">
      <c r="A709" s="742"/>
      <c r="B709" s="89" t="s">
        <v>578</v>
      </c>
      <c r="C709" s="1046"/>
      <c r="D709" s="90"/>
      <c r="E709" s="1047"/>
      <c r="F709" s="500" t="s">
        <v>53</v>
      </c>
      <c r="G709" s="92"/>
      <c r="H709" s="568"/>
      <c r="I709" s="185"/>
      <c r="J709" s="192"/>
      <c r="K709" s="185"/>
      <c r="L709" s="192"/>
      <c r="M709" s="185"/>
      <c r="N709" s="192"/>
      <c r="O709" s="185"/>
      <c r="P709" s="192"/>
      <c r="Q709" s="237"/>
      <c r="R709" s="568"/>
    </row>
    <row r="710" spans="1:18" ht="34.5" customHeight="1">
      <c r="A710" s="743"/>
      <c r="B710" s="102" t="s">
        <v>579</v>
      </c>
      <c r="C710" s="1046"/>
      <c r="D710" s="132"/>
      <c r="E710" s="1047"/>
      <c r="F710" s="569"/>
      <c r="G710" s="570"/>
      <c r="H710" s="1119"/>
      <c r="I710" s="1120"/>
      <c r="J710" s="1120"/>
      <c r="K710" s="1120"/>
      <c r="L710" s="1120"/>
      <c r="M710" s="1120"/>
      <c r="N710" s="1120"/>
      <c r="O710" s="1120"/>
      <c r="P710" s="1120"/>
      <c r="Q710" s="1120"/>
      <c r="R710" s="571"/>
    </row>
    <row r="711" spans="1:18" ht="34.5" customHeight="1">
      <c r="A711" s="741">
        <v>112</v>
      </c>
      <c r="B711" s="71" t="s">
        <v>580</v>
      </c>
      <c r="C711" s="1050" t="s">
        <v>575</v>
      </c>
      <c r="D711" s="107" t="s">
        <v>263</v>
      </c>
      <c r="E711" s="1053" t="s">
        <v>203</v>
      </c>
      <c r="F711" s="482" t="s">
        <v>283</v>
      </c>
      <c r="G711" s="151">
        <f>R711*O4</f>
        <v>0.2</v>
      </c>
      <c r="H711" s="492"/>
      <c r="I711" s="185">
        <v>0.2616</v>
      </c>
      <c r="J711" s="186"/>
      <c r="K711" s="185"/>
      <c r="L711" s="186"/>
      <c r="M711" s="185"/>
      <c r="N711" s="186"/>
      <c r="O711" s="185"/>
      <c r="P711" s="186"/>
      <c r="Q711" s="237"/>
      <c r="R711" s="492">
        <v>0.2</v>
      </c>
    </row>
    <row r="712" spans="1:18" ht="34.5" customHeight="1">
      <c r="A712" s="742"/>
      <c r="B712" s="97" t="s">
        <v>581</v>
      </c>
      <c r="C712" s="1046"/>
      <c r="D712" s="82"/>
      <c r="E712" s="1047"/>
      <c r="F712" s="484" t="s">
        <v>285</v>
      </c>
      <c r="G712" s="114"/>
      <c r="H712" s="566"/>
      <c r="I712" s="191"/>
      <c r="J712" s="185"/>
      <c r="K712" s="191"/>
      <c r="L712" s="185"/>
      <c r="M712" s="191"/>
      <c r="N712" s="185"/>
      <c r="O712" s="191"/>
      <c r="P712" s="185"/>
      <c r="Q712" s="242"/>
      <c r="R712" s="567"/>
    </row>
    <row r="713" spans="1:18" ht="34.5" customHeight="1">
      <c r="A713" s="742"/>
      <c r="B713" s="89" t="s">
        <v>582</v>
      </c>
      <c r="C713" s="1046"/>
      <c r="D713" s="90"/>
      <c r="E713" s="1047"/>
      <c r="F713" s="500" t="s">
        <v>53</v>
      </c>
      <c r="G713" s="92"/>
      <c r="H713" s="568"/>
      <c r="I713" s="185"/>
      <c r="J713" s="192"/>
      <c r="K713" s="185"/>
      <c r="L713" s="192"/>
      <c r="M713" s="185"/>
      <c r="N713" s="192"/>
      <c r="O713" s="185"/>
      <c r="P713" s="192"/>
      <c r="Q713" s="237"/>
      <c r="R713" s="568"/>
    </row>
    <row r="714" spans="1:18" ht="34.5" customHeight="1">
      <c r="A714" s="743"/>
      <c r="B714" s="102"/>
      <c r="C714" s="1046"/>
      <c r="D714" s="132"/>
      <c r="E714" s="1047"/>
      <c r="F714" s="569"/>
      <c r="G714" s="570"/>
      <c r="H714" s="1119"/>
      <c r="I714" s="1120"/>
      <c r="J714" s="1120"/>
      <c r="K714" s="1120"/>
      <c r="L714" s="1120"/>
      <c r="M714" s="1120"/>
      <c r="N714" s="1120"/>
      <c r="O714" s="1120"/>
      <c r="P714" s="1120"/>
      <c r="Q714" s="1120"/>
      <c r="R714" s="571"/>
    </row>
    <row r="715" spans="1:18" ht="34.5" customHeight="1">
      <c r="A715" s="741">
        <v>113</v>
      </c>
      <c r="B715" s="71" t="s">
        <v>580</v>
      </c>
      <c r="C715" s="1050" t="s">
        <v>575</v>
      </c>
      <c r="D715" s="107" t="s">
        <v>231</v>
      </c>
      <c r="E715" s="1053" t="s">
        <v>203</v>
      </c>
      <c r="F715" s="482" t="s">
        <v>283</v>
      </c>
      <c r="G715" s="151">
        <f>R715*O4</f>
        <v>0.2</v>
      </c>
      <c r="H715" s="492"/>
      <c r="I715" s="185">
        <v>0</v>
      </c>
      <c r="J715" s="186"/>
      <c r="K715" s="185"/>
      <c r="L715" s="186"/>
      <c r="M715" s="185"/>
      <c r="N715" s="186"/>
      <c r="O715" s="185"/>
      <c r="P715" s="186"/>
      <c r="Q715" s="237"/>
      <c r="R715" s="492">
        <v>0.2</v>
      </c>
    </row>
    <row r="716" spans="1:18" ht="34.5" customHeight="1">
      <c r="A716" s="742"/>
      <c r="B716" s="97" t="s">
        <v>581</v>
      </c>
      <c r="C716" s="1046"/>
      <c r="D716" s="82"/>
      <c r="E716" s="1047"/>
      <c r="F716" s="484" t="s">
        <v>285</v>
      </c>
      <c r="G716" s="114"/>
      <c r="H716" s="566"/>
      <c r="I716" s="191"/>
      <c r="J716" s="185"/>
      <c r="K716" s="191"/>
      <c r="L716" s="185"/>
      <c r="M716" s="191"/>
      <c r="N716" s="185"/>
      <c r="O716" s="191"/>
      <c r="P716" s="185"/>
      <c r="Q716" s="242"/>
      <c r="R716" s="567"/>
    </row>
    <row r="717" spans="1:18" ht="34.5" customHeight="1">
      <c r="A717" s="742"/>
      <c r="B717" s="89" t="s">
        <v>582</v>
      </c>
      <c r="C717" s="1046"/>
      <c r="D717" s="90"/>
      <c r="E717" s="1047"/>
      <c r="F717" s="500" t="s">
        <v>53</v>
      </c>
      <c r="G717" s="92"/>
      <c r="H717" s="568"/>
      <c r="I717" s="185"/>
      <c r="J717" s="192"/>
      <c r="K717" s="185"/>
      <c r="L717" s="192"/>
      <c r="M717" s="185"/>
      <c r="N717" s="192"/>
      <c r="O717" s="185"/>
      <c r="P717" s="192"/>
      <c r="Q717" s="237"/>
      <c r="R717" s="568"/>
    </row>
    <row r="718" spans="1:18" ht="34.5" customHeight="1">
      <c r="A718" s="743"/>
      <c r="B718" s="102"/>
      <c r="C718" s="1046"/>
      <c r="D718" s="132"/>
      <c r="E718" s="1047"/>
      <c r="F718" s="572"/>
      <c r="G718" s="573"/>
      <c r="H718" s="1119"/>
      <c r="I718" s="1120"/>
      <c r="J718" s="1120"/>
      <c r="K718" s="1120"/>
      <c r="L718" s="1120"/>
      <c r="M718" s="1120"/>
      <c r="N718" s="1120"/>
      <c r="O718" s="1120"/>
      <c r="P718" s="1120"/>
      <c r="Q718" s="1120"/>
      <c r="R718" s="571"/>
    </row>
    <row r="719" spans="1:18" ht="34.5" customHeight="1">
      <c r="A719" s="741">
        <v>114</v>
      </c>
      <c r="B719" s="71" t="s">
        <v>583</v>
      </c>
      <c r="C719" s="1050" t="s">
        <v>359</v>
      </c>
      <c r="D719" s="107" t="s">
        <v>584</v>
      </c>
      <c r="E719" s="1121" t="s">
        <v>203</v>
      </c>
      <c r="F719" s="108" t="s">
        <v>283</v>
      </c>
      <c r="G719" s="114"/>
      <c r="H719" s="574"/>
      <c r="I719" s="575"/>
      <c r="J719" s="186"/>
      <c r="K719" s="185"/>
      <c r="L719" s="186"/>
      <c r="M719" s="185"/>
      <c r="N719" s="186"/>
      <c r="O719" s="185"/>
      <c r="P719" s="186"/>
      <c r="Q719" s="185"/>
      <c r="R719" s="574"/>
    </row>
    <row r="720" spans="1:18" ht="34.5" customHeight="1">
      <c r="A720" s="742"/>
      <c r="B720" s="97" t="s">
        <v>585</v>
      </c>
      <c r="C720" s="1046"/>
      <c r="D720" s="576"/>
      <c r="E720" s="1060"/>
      <c r="F720" s="577" t="s">
        <v>285</v>
      </c>
      <c r="G720" s="114"/>
      <c r="H720" s="578"/>
      <c r="I720" s="191"/>
      <c r="J720" s="185"/>
      <c r="K720" s="191"/>
      <c r="L720" s="185"/>
      <c r="M720" s="191"/>
      <c r="N720" s="185"/>
      <c r="O720" s="191"/>
      <c r="P720" s="185"/>
      <c r="Q720" s="242"/>
      <c r="R720" s="579"/>
    </row>
    <row r="721" spans="1:18" ht="34.5" customHeight="1">
      <c r="A721" s="742"/>
      <c r="B721" s="89" t="s">
        <v>586</v>
      </c>
      <c r="C721" s="1046"/>
      <c r="D721" s="580"/>
      <c r="E721" s="1060"/>
      <c r="F721" s="581" t="s">
        <v>53</v>
      </c>
      <c r="G721" s="151">
        <f>R721*O4</f>
        <v>0.35</v>
      </c>
      <c r="H721" s="582"/>
      <c r="I721" s="185"/>
      <c r="J721" s="192"/>
      <c r="K721" s="185"/>
      <c r="L721" s="192"/>
      <c r="M721" s="185"/>
      <c r="N721" s="192"/>
      <c r="O721" s="185"/>
      <c r="P721" s="192">
        <v>0.73899999999999999</v>
      </c>
      <c r="Q721" s="185"/>
      <c r="R721" s="582">
        <v>0.35</v>
      </c>
    </row>
    <row r="722" spans="1:18" ht="34.5" customHeight="1">
      <c r="A722" s="743"/>
      <c r="B722" s="102" t="s">
        <v>587</v>
      </c>
      <c r="C722" s="1046"/>
      <c r="D722" s="583"/>
      <c r="E722" s="1060"/>
      <c r="F722" s="584"/>
      <c r="G722" s="114"/>
      <c r="H722" s="578"/>
      <c r="I722" s="489"/>
      <c r="J722" s="185"/>
      <c r="K722" s="489"/>
      <c r="L722" s="185"/>
      <c r="M722" s="489"/>
      <c r="N722" s="185"/>
      <c r="O722" s="489"/>
      <c r="P722" s="185"/>
      <c r="Q722" s="490"/>
      <c r="R722" s="585"/>
    </row>
    <row r="723" spans="1:18" ht="34.5" customHeight="1">
      <c r="A723" s="741">
        <v>115</v>
      </c>
      <c r="B723" s="71" t="s">
        <v>588</v>
      </c>
      <c r="C723" s="755" t="s">
        <v>589</v>
      </c>
      <c r="D723" s="107"/>
      <c r="E723" s="1074" t="s">
        <v>99</v>
      </c>
      <c r="F723" s="108" t="s">
        <v>283</v>
      </c>
      <c r="G723" s="114"/>
      <c r="H723" s="574"/>
      <c r="I723" s="185"/>
      <c r="J723" s="186"/>
      <c r="K723" s="185"/>
      <c r="L723" s="186"/>
      <c r="M723" s="185"/>
      <c r="N723" s="186"/>
      <c r="O723" s="185"/>
      <c r="P723" s="186"/>
      <c r="Q723" s="185"/>
      <c r="R723" s="574"/>
    </row>
    <row r="724" spans="1:18" ht="34.5" customHeight="1">
      <c r="A724" s="742"/>
      <c r="B724" s="89" t="s">
        <v>590</v>
      </c>
      <c r="C724" s="744"/>
      <c r="D724" s="82"/>
      <c r="E724" s="1060"/>
      <c r="F724" s="113" t="s">
        <v>285</v>
      </c>
      <c r="G724" s="114"/>
      <c r="H724" s="578"/>
      <c r="I724" s="191"/>
      <c r="J724" s="185"/>
      <c r="K724" s="191"/>
      <c r="L724" s="185"/>
      <c r="M724" s="191"/>
      <c r="N724" s="185"/>
      <c r="O724" s="191"/>
      <c r="P724" s="185"/>
      <c r="Q724" s="242"/>
      <c r="R724" s="579"/>
    </row>
    <row r="725" spans="1:18" ht="34.5" customHeight="1">
      <c r="A725" s="742"/>
      <c r="B725" s="97" t="s">
        <v>591</v>
      </c>
      <c r="C725" s="744"/>
      <c r="D725" s="90" t="s">
        <v>592</v>
      </c>
      <c r="E725" s="1060"/>
      <c r="F725" s="116" t="s">
        <v>53</v>
      </c>
      <c r="G725" s="151">
        <f>R725*O4</f>
        <v>0.45</v>
      </c>
      <c r="H725" s="582"/>
      <c r="I725" s="185"/>
      <c r="J725" s="192"/>
      <c r="K725" s="185"/>
      <c r="L725" s="192"/>
      <c r="M725" s="185"/>
      <c r="N725" s="192"/>
      <c r="O725" s="185"/>
      <c r="P725" s="192">
        <v>0.32419999999999999</v>
      </c>
      <c r="Q725" s="185"/>
      <c r="R725" s="582">
        <v>0.45</v>
      </c>
    </row>
    <row r="726" spans="1:18" ht="34.5" customHeight="1">
      <c r="A726" s="742"/>
      <c r="B726" s="89" t="s">
        <v>593</v>
      </c>
      <c r="C726" s="745"/>
      <c r="D726" s="107"/>
      <c r="E726" s="1122"/>
      <c r="F726" s="762"/>
      <c r="G726" s="114"/>
      <c r="H726" s="1125"/>
      <c r="I726" s="1126"/>
      <c r="J726" s="1126"/>
      <c r="K726" s="1126"/>
      <c r="L726" s="1126"/>
      <c r="M726" s="1126"/>
      <c r="N726" s="1126"/>
      <c r="O726" s="1126"/>
      <c r="P726" s="1126"/>
      <c r="Q726" s="1126"/>
      <c r="R726" s="586"/>
    </row>
    <row r="727" spans="1:18" ht="34.5" customHeight="1">
      <c r="A727" s="743"/>
      <c r="B727" s="102" t="s">
        <v>594</v>
      </c>
      <c r="C727" s="744"/>
      <c r="D727" s="102"/>
      <c r="E727" s="1123"/>
      <c r="F727" s="1124"/>
      <c r="G727" s="587"/>
      <c r="H727" s="1127"/>
      <c r="I727" s="1128"/>
      <c r="J727" s="1128"/>
      <c r="K727" s="1128"/>
      <c r="L727" s="1128"/>
      <c r="M727" s="1128"/>
      <c r="N727" s="1128"/>
      <c r="O727" s="1128"/>
      <c r="P727" s="1128"/>
      <c r="Q727" s="1128"/>
      <c r="R727" s="588"/>
    </row>
    <row r="728" spans="1:18" ht="34.5" hidden="1" customHeight="1">
      <c r="A728" s="1110" t="s">
        <v>595</v>
      </c>
      <c r="B728" s="1111"/>
      <c r="C728" s="1111"/>
      <c r="D728" s="1111"/>
      <c r="E728" s="1112"/>
      <c r="F728" s="555">
        <f t="shared" ref="F728:F730" si="195">SUM(H728:Q728)</f>
        <v>1.4472</v>
      </c>
      <c r="G728" s="524"/>
      <c r="H728" s="525">
        <f t="shared" ref="H728:H730" si="196">H707+H711+H715+H719+H723</f>
        <v>0</v>
      </c>
      <c r="I728" s="542">
        <f t="shared" ref="I728:I730" si="197">I707+I711+I715+I719+I723</f>
        <v>1.4472</v>
      </c>
      <c r="J728" s="542">
        <f t="shared" ref="J728:J730" si="198">J707+J711+J715+J719+J723</f>
        <v>0</v>
      </c>
      <c r="K728" s="542">
        <f t="shared" ref="K728:K730" si="199">K707+K711+K715+K719+K723</f>
        <v>0</v>
      </c>
      <c r="L728" s="542">
        <f t="shared" ref="L728:L730" si="200">L707+L711+L715+L719+L723</f>
        <v>0</v>
      </c>
      <c r="M728" s="542">
        <f t="shared" ref="M728:M730" si="201">M707+M711+M715+M719+M723</f>
        <v>0</v>
      </c>
      <c r="N728" s="542">
        <f t="shared" ref="N728:N730" si="202">N707+N711+N715+N719+N723</f>
        <v>0</v>
      </c>
      <c r="O728" s="542">
        <f t="shared" ref="O728:O730" si="203">O707+O711+O715+O719+O723</f>
        <v>0</v>
      </c>
      <c r="P728" s="542">
        <f t="shared" ref="P728:P730" si="204">P707+P711+P715+P719+P723</f>
        <v>0</v>
      </c>
      <c r="Q728" s="543">
        <f t="shared" ref="Q728:Q730" si="205">Q707+Q711+Q715+Q719+Q723</f>
        <v>0</v>
      </c>
      <c r="R728" s="544"/>
    </row>
    <row r="729" spans="1:18" ht="34.5" hidden="1" customHeight="1">
      <c r="A729" s="1113" t="s">
        <v>596</v>
      </c>
      <c r="B729" s="1114"/>
      <c r="C729" s="1114"/>
      <c r="D729" s="1114"/>
      <c r="E729" s="1115"/>
      <c r="F729" s="542">
        <f t="shared" si="195"/>
        <v>0</v>
      </c>
      <c r="G729" s="589"/>
      <c r="H729" s="542">
        <f t="shared" si="196"/>
        <v>0</v>
      </c>
      <c r="I729" s="525">
        <f t="shared" si="197"/>
        <v>0</v>
      </c>
      <c r="J729" s="542">
        <f t="shared" si="198"/>
        <v>0</v>
      </c>
      <c r="K729" s="525">
        <f t="shared" si="199"/>
        <v>0</v>
      </c>
      <c r="L729" s="542">
        <f t="shared" si="200"/>
        <v>0</v>
      </c>
      <c r="M729" s="525">
        <f t="shared" si="201"/>
        <v>0</v>
      </c>
      <c r="N729" s="542">
        <f t="shared" si="202"/>
        <v>0</v>
      </c>
      <c r="O729" s="525">
        <f t="shared" si="203"/>
        <v>0</v>
      </c>
      <c r="P729" s="542">
        <f t="shared" si="204"/>
        <v>0</v>
      </c>
      <c r="Q729" s="525">
        <f t="shared" si="205"/>
        <v>0</v>
      </c>
      <c r="R729" s="542"/>
    </row>
    <row r="730" spans="1:18" ht="34.5" hidden="1" customHeight="1">
      <c r="A730" s="1116" t="s">
        <v>597</v>
      </c>
      <c r="B730" s="1117"/>
      <c r="C730" s="1117"/>
      <c r="D730" s="1117"/>
      <c r="E730" s="1118"/>
      <c r="F730" s="525">
        <f t="shared" si="195"/>
        <v>1.0631999999999999</v>
      </c>
      <c r="G730" s="524"/>
      <c r="H730" s="555">
        <f t="shared" si="196"/>
        <v>0</v>
      </c>
      <c r="I730" s="555">
        <f t="shared" si="197"/>
        <v>0</v>
      </c>
      <c r="J730" s="525">
        <f t="shared" si="198"/>
        <v>0</v>
      </c>
      <c r="K730" s="555">
        <f t="shared" si="199"/>
        <v>0</v>
      </c>
      <c r="L730" s="525">
        <f t="shared" si="200"/>
        <v>0</v>
      </c>
      <c r="M730" s="555">
        <f t="shared" si="201"/>
        <v>0</v>
      </c>
      <c r="N730" s="525">
        <f t="shared" si="202"/>
        <v>0</v>
      </c>
      <c r="O730" s="555">
        <f t="shared" si="203"/>
        <v>0</v>
      </c>
      <c r="P730" s="525">
        <f t="shared" si="204"/>
        <v>1.0631999999999999</v>
      </c>
      <c r="Q730" s="557">
        <f t="shared" si="205"/>
        <v>0</v>
      </c>
      <c r="R730" s="555"/>
    </row>
    <row r="731" spans="1:18" ht="34.5" hidden="1" customHeight="1">
      <c r="A731" s="1090" t="s">
        <v>598</v>
      </c>
      <c r="B731" s="1091"/>
      <c r="C731" s="1091"/>
      <c r="D731" s="1091"/>
      <c r="E731" s="1092"/>
      <c r="F731" s="532">
        <f>SUM(F728:F729)</f>
        <v>1.4472</v>
      </c>
      <c r="G731" s="533"/>
      <c r="H731" s="590">
        <f t="shared" ref="H731:Q731" si="206">SUM(H728:H729)</f>
        <v>0</v>
      </c>
      <c r="I731" s="590">
        <f t="shared" si="206"/>
        <v>1.4472</v>
      </c>
      <c r="J731" s="590">
        <f t="shared" si="206"/>
        <v>0</v>
      </c>
      <c r="K731" s="590">
        <f t="shared" si="206"/>
        <v>0</v>
      </c>
      <c r="L731" s="590">
        <f t="shared" si="206"/>
        <v>0</v>
      </c>
      <c r="M731" s="590">
        <f t="shared" si="206"/>
        <v>0</v>
      </c>
      <c r="N731" s="590">
        <f t="shared" si="206"/>
        <v>0</v>
      </c>
      <c r="O731" s="590">
        <f t="shared" si="206"/>
        <v>0</v>
      </c>
      <c r="P731" s="590">
        <f t="shared" si="206"/>
        <v>0</v>
      </c>
      <c r="Q731" s="591">
        <f t="shared" si="206"/>
        <v>0</v>
      </c>
      <c r="R731" s="592"/>
    </row>
    <row r="732" spans="1:18" ht="34.5" hidden="1" customHeight="1">
      <c r="A732" s="1093" t="s">
        <v>599</v>
      </c>
      <c r="B732" s="1094"/>
      <c r="C732" s="1094"/>
      <c r="D732" s="1094"/>
      <c r="E732" s="1095"/>
      <c r="F732" s="549">
        <f>SUM(F728:F730)</f>
        <v>2.5103999999999997</v>
      </c>
      <c r="G732" s="549"/>
      <c r="H732" s="549">
        <f t="shared" ref="H732:Q732" si="207">SUM(H728:H730)</f>
        <v>0</v>
      </c>
      <c r="I732" s="549">
        <f t="shared" si="207"/>
        <v>1.4472</v>
      </c>
      <c r="J732" s="549">
        <f t="shared" si="207"/>
        <v>0</v>
      </c>
      <c r="K732" s="549">
        <f t="shared" si="207"/>
        <v>0</v>
      </c>
      <c r="L732" s="549">
        <f t="shared" si="207"/>
        <v>0</v>
      </c>
      <c r="M732" s="549">
        <f t="shared" si="207"/>
        <v>0</v>
      </c>
      <c r="N732" s="549">
        <f t="shared" si="207"/>
        <v>0</v>
      </c>
      <c r="O732" s="549">
        <f t="shared" si="207"/>
        <v>0</v>
      </c>
      <c r="P732" s="549">
        <f t="shared" si="207"/>
        <v>1.0631999999999999</v>
      </c>
      <c r="Q732" s="593">
        <f t="shared" si="207"/>
        <v>0</v>
      </c>
      <c r="R732" s="538"/>
    </row>
    <row r="733" spans="1:18" ht="34.5" hidden="1" customHeight="1">
      <c r="A733" s="1105"/>
      <c r="B733" s="1106"/>
      <c r="C733" s="1106"/>
      <c r="D733" s="1106"/>
      <c r="E733" s="1106"/>
      <c r="F733" s="1106"/>
      <c r="G733" s="1107"/>
      <c r="H733" s="1106"/>
      <c r="I733" s="1106"/>
      <c r="J733" s="1129"/>
      <c r="K733" s="1106"/>
      <c r="L733" s="1129"/>
      <c r="M733" s="1106"/>
      <c r="N733" s="1129"/>
      <c r="O733" s="1106"/>
      <c r="P733" s="1129"/>
      <c r="Q733" s="1108"/>
      <c r="R733" s="551"/>
    </row>
    <row r="734" spans="1:18" ht="34.5" customHeight="1">
      <c r="A734" s="1110" t="s">
        <v>600</v>
      </c>
      <c r="B734" s="1111"/>
      <c r="C734" s="1111"/>
      <c r="D734" s="1111"/>
      <c r="E734" s="1111"/>
      <c r="F734" s="1112"/>
      <c r="G734" s="541"/>
      <c r="H734" s="525">
        <f t="shared" ref="H734:H736" si="208">H728</f>
        <v>0</v>
      </c>
      <c r="I734" s="543">
        <f t="shared" ref="I734:I738" si="209">SUM(I728,H734)</f>
        <v>1.4472</v>
      </c>
      <c r="J734" s="526">
        <f t="shared" ref="J734:J738" si="210">SUM(J728,I734)</f>
        <v>1.4472</v>
      </c>
      <c r="K734" s="544">
        <f t="shared" ref="K734:K738" si="211">SUM(K728,J734)</f>
        <v>1.4472</v>
      </c>
      <c r="L734" s="526">
        <f t="shared" ref="L734:L738" si="212">SUM(L728,K734)</f>
        <v>1.4472</v>
      </c>
      <c r="M734" s="544">
        <f t="shared" ref="M734:M738" si="213">SUM(M728,L734)</f>
        <v>1.4472</v>
      </c>
      <c r="N734" s="526">
        <f t="shared" ref="N734:N738" si="214">SUM(N728,M734)</f>
        <v>1.4472</v>
      </c>
      <c r="O734" s="544">
        <f t="shared" ref="O734:O738" si="215">SUM(O728,N734)</f>
        <v>1.4472</v>
      </c>
      <c r="P734" s="526">
        <f t="shared" ref="P734:P738" si="216">SUM(P728,O734)</f>
        <v>1.4472</v>
      </c>
      <c r="Q734" s="594">
        <f t="shared" ref="Q734:Q738" si="217">SUM(Q728,P734)</f>
        <v>1.4472</v>
      </c>
      <c r="R734" s="544"/>
    </row>
    <row r="735" spans="1:18" ht="34.5" customHeight="1">
      <c r="A735" s="1113" t="s">
        <v>601</v>
      </c>
      <c r="B735" s="1114"/>
      <c r="C735" s="1114"/>
      <c r="D735" s="1114"/>
      <c r="E735" s="1114"/>
      <c r="F735" s="1115"/>
      <c r="G735" s="595"/>
      <c r="H735" s="542">
        <f t="shared" si="208"/>
        <v>0</v>
      </c>
      <c r="I735" s="525">
        <f t="shared" si="209"/>
        <v>0</v>
      </c>
      <c r="J735" s="596">
        <f t="shared" si="210"/>
        <v>0</v>
      </c>
      <c r="K735" s="525">
        <f t="shared" si="211"/>
        <v>0</v>
      </c>
      <c r="L735" s="596">
        <f t="shared" si="212"/>
        <v>0</v>
      </c>
      <c r="M735" s="525">
        <f t="shared" si="213"/>
        <v>0</v>
      </c>
      <c r="N735" s="596">
        <f t="shared" si="214"/>
        <v>0</v>
      </c>
      <c r="O735" s="525">
        <f t="shared" si="215"/>
        <v>0</v>
      </c>
      <c r="P735" s="596">
        <f t="shared" si="216"/>
        <v>0</v>
      </c>
      <c r="Q735" s="525">
        <f t="shared" si="217"/>
        <v>0</v>
      </c>
      <c r="R735" s="542"/>
    </row>
    <row r="736" spans="1:18" ht="34.5" customHeight="1">
      <c r="A736" s="1116" t="s">
        <v>602</v>
      </c>
      <c r="B736" s="1117"/>
      <c r="C736" s="1117"/>
      <c r="D736" s="1117"/>
      <c r="E736" s="1117"/>
      <c r="F736" s="1118"/>
      <c r="G736" s="541"/>
      <c r="H736" s="525">
        <f t="shared" si="208"/>
        <v>0</v>
      </c>
      <c r="I736" s="542">
        <f t="shared" si="209"/>
        <v>0</v>
      </c>
      <c r="J736" s="525">
        <f t="shared" si="210"/>
        <v>0</v>
      </c>
      <c r="K736" s="542">
        <f t="shared" si="211"/>
        <v>0</v>
      </c>
      <c r="L736" s="525">
        <f t="shared" si="212"/>
        <v>0</v>
      </c>
      <c r="M736" s="542">
        <f t="shared" si="213"/>
        <v>0</v>
      </c>
      <c r="N736" s="525">
        <f t="shared" si="214"/>
        <v>0</v>
      </c>
      <c r="O736" s="542">
        <f t="shared" si="215"/>
        <v>0</v>
      </c>
      <c r="P736" s="525">
        <f t="shared" si="216"/>
        <v>1.0631999999999999</v>
      </c>
      <c r="Q736" s="543">
        <f t="shared" si="217"/>
        <v>1.0631999999999999</v>
      </c>
      <c r="R736" s="544"/>
    </row>
    <row r="737" spans="1:18" ht="34.5" customHeight="1">
      <c r="A737" s="1090" t="s">
        <v>603</v>
      </c>
      <c r="B737" s="1091"/>
      <c r="C737" s="1091"/>
      <c r="D737" s="1091"/>
      <c r="E737" s="1091"/>
      <c r="F737" s="1092"/>
      <c r="G737" s="546"/>
      <c r="H737" s="532">
        <f>SUM(H734:H735)</f>
        <v>0</v>
      </c>
      <c r="I737" s="547">
        <f t="shared" si="209"/>
        <v>1.4472</v>
      </c>
      <c r="J737" s="548">
        <f t="shared" si="210"/>
        <v>1.4472</v>
      </c>
      <c r="K737" s="547">
        <f t="shared" si="211"/>
        <v>1.4472</v>
      </c>
      <c r="L737" s="548">
        <f t="shared" si="212"/>
        <v>1.4472</v>
      </c>
      <c r="M737" s="547">
        <f t="shared" si="213"/>
        <v>1.4472</v>
      </c>
      <c r="N737" s="548">
        <f t="shared" si="214"/>
        <v>1.4472</v>
      </c>
      <c r="O737" s="547">
        <f t="shared" si="215"/>
        <v>1.4472</v>
      </c>
      <c r="P737" s="548">
        <f t="shared" si="216"/>
        <v>1.4472</v>
      </c>
      <c r="Q737" s="547">
        <f t="shared" si="217"/>
        <v>1.4472</v>
      </c>
      <c r="R737" s="548"/>
    </row>
    <row r="738" spans="1:18" ht="34.5" customHeight="1">
      <c r="A738" s="1093" t="s">
        <v>604</v>
      </c>
      <c r="B738" s="1094"/>
      <c r="C738" s="1094"/>
      <c r="D738" s="1094"/>
      <c r="E738" s="1094"/>
      <c r="F738" s="1095"/>
      <c r="G738" s="546"/>
      <c r="H738" s="549">
        <f>SUM(H734:H736)</f>
        <v>0</v>
      </c>
      <c r="I738" s="538">
        <f t="shared" si="209"/>
        <v>1.4472</v>
      </c>
      <c r="J738" s="550">
        <f t="shared" si="210"/>
        <v>1.4472</v>
      </c>
      <c r="K738" s="538">
        <f t="shared" si="211"/>
        <v>1.4472</v>
      </c>
      <c r="L738" s="550">
        <f t="shared" si="212"/>
        <v>1.4472</v>
      </c>
      <c r="M738" s="538">
        <f t="shared" si="213"/>
        <v>1.4472</v>
      </c>
      <c r="N738" s="550">
        <f t="shared" si="214"/>
        <v>1.4472</v>
      </c>
      <c r="O738" s="538">
        <f t="shared" si="215"/>
        <v>1.4472</v>
      </c>
      <c r="P738" s="550">
        <f t="shared" si="216"/>
        <v>2.5103999999999997</v>
      </c>
      <c r="Q738" s="539">
        <f t="shared" si="217"/>
        <v>2.5103999999999997</v>
      </c>
      <c r="R738" s="538"/>
    </row>
    <row r="739" spans="1:18" ht="34.5" customHeight="1">
      <c r="A739" s="1105"/>
      <c r="B739" s="1106"/>
      <c r="C739" s="1106"/>
      <c r="D739" s="1106"/>
      <c r="E739" s="1106"/>
      <c r="F739" s="1106"/>
      <c r="G739" s="1107"/>
      <c r="H739" s="1106"/>
      <c r="I739" s="1106"/>
      <c r="J739" s="1106"/>
      <c r="K739" s="1106"/>
      <c r="L739" s="1106"/>
      <c r="M739" s="1106"/>
      <c r="N739" s="1106"/>
      <c r="O739" s="1106"/>
      <c r="P739" s="1106"/>
      <c r="Q739" s="1108"/>
      <c r="R739" s="551"/>
    </row>
    <row r="740" spans="1:18" s="597" customFormat="1" ht="34.5" customHeight="1">
      <c r="A740" s="1041" t="s">
        <v>605</v>
      </c>
      <c r="B740" s="1042"/>
      <c r="C740" s="1042"/>
      <c r="D740" s="1042"/>
      <c r="E740" s="1042"/>
      <c r="F740" s="1042"/>
      <c r="G740" s="1109"/>
      <c r="H740" s="1042"/>
      <c r="I740" s="1042"/>
      <c r="J740" s="1042"/>
      <c r="K740" s="1042"/>
      <c r="L740" s="1042"/>
      <c r="M740" s="1042"/>
      <c r="N740" s="1042"/>
      <c r="O740" s="1042"/>
      <c r="P740" s="1042"/>
      <c r="Q740" s="1045"/>
      <c r="R740" s="480"/>
    </row>
    <row r="741" spans="1:18" ht="34.5" customHeight="1">
      <c r="A741" s="741">
        <v>116</v>
      </c>
      <c r="B741" s="71" t="s">
        <v>498</v>
      </c>
      <c r="C741" s="1046" t="s">
        <v>465</v>
      </c>
      <c r="D741" s="73" t="s">
        <v>606</v>
      </c>
      <c r="E741" s="796" t="s">
        <v>48</v>
      </c>
      <c r="F741" s="124" t="s">
        <v>283</v>
      </c>
      <c r="G741" s="151">
        <f>R741*O4</f>
        <v>0.5</v>
      </c>
      <c r="H741" s="185">
        <v>1.0291999999999999</v>
      </c>
      <c r="I741" s="186"/>
      <c r="J741" s="185"/>
      <c r="K741" s="186"/>
      <c r="L741" s="185"/>
      <c r="M741" s="186"/>
      <c r="N741" s="185"/>
      <c r="O741" s="186"/>
      <c r="P741" s="185"/>
      <c r="Q741" s="187"/>
      <c r="R741" s="188">
        <v>0.5</v>
      </c>
    </row>
    <row r="742" spans="1:18" ht="34.5" customHeight="1">
      <c r="A742" s="742"/>
      <c r="B742" s="97" t="s">
        <v>607</v>
      </c>
      <c r="C742" s="1046"/>
      <c r="D742" s="82"/>
      <c r="E742" s="1047"/>
      <c r="F742" s="113" t="s">
        <v>285</v>
      </c>
      <c r="G742" s="127"/>
      <c r="H742" s="190"/>
      <c r="I742" s="185"/>
      <c r="J742" s="191"/>
      <c r="K742" s="185"/>
      <c r="L742" s="191"/>
      <c r="M742" s="185"/>
      <c r="N742" s="191"/>
      <c r="O742" s="185"/>
      <c r="P742" s="191"/>
      <c r="Q742" s="185"/>
      <c r="R742" s="190"/>
    </row>
    <row r="743" spans="1:18" ht="34.5" customHeight="1">
      <c r="A743" s="742"/>
      <c r="B743" s="89" t="s">
        <v>608</v>
      </c>
      <c r="C743" s="1046"/>
      <c r="D743" s="90"/>
      <c r="E743" s="1047"/>
      <c r="F743" s="116" t="s">
        <v>53</v>
      </c>
      <c r="G743" s="114"/>
      <c r="H743" s="185"/>
      <c r="I743" s="192"/>
      <c r="J743" s="185"/>
      <c r="K743" s="192"/>
      <c r="L743" s="185"/>
      <c r="M743" s="192"/>
      <c r="N743" s="185"/>
      <c r="O743" s="192"/>
      <c r="P743" s="185"/>
      <c r="Q743" s="193"/>
      <c r="R743" s="194"/>
    </row>
    <row r="744" spans="1:18" ht="34.5" customHeight="1">
      <c r="A744" s="743"/>
      <c r="B744" s="102"/>
      <c r="C744" s="1046"/>
      <c r="D744" s="132"/>
      <c r="E744" s="1047"/>
      <c r="F744" s="174"/>
      <c r="G744" s="175"/>
      <c r="H744" s="1080"/>
      <c r="I744" s="1048"/>
      <c r="J744" s="1048"/>
      <c r="K744" s="1048"/>
      <c r="L744" s="1048"/>
      <c r="M744" s="1048"/>
      <c r="N744" s="1048"/>
      <c r="O744" s="1048"/>
      <c r="P744" s="1048"/>
      <c r="Q744" s="1048"/>
      <c r="R744" s="522"/>
    </row>
    <row r="745" spans="1:18" ht="34.5" hidden="1" customHeight="1">
      <c r="A745" s="1110" t="s">
        <v>609</v>
      </c>
      <c r="B745" s="1111"/>
      <c r="C745" s="1111"/>
      <c r="D745" s="1111"/>
      <c r="E745" s="1112"/>
      <c r="F745" s="555">
        <f t="shared" ref="F745:F747" si="218">SUM(H745:Q745)</f>
        <v>1.0291999999999999</v>
      </c>
      <c r="G745" s="556"/>
      <c r="H745" s="555">
        <f t="shared" ref="H745:H747" si="219">H741</f>
        <v>1.0291999999999999</v>
      </c>
      <c r="I745" s="555">
        <f t="shared" ref="I745:I747" si="220">I741</f>
        <v>0</v>
      </c>
      <c r="J745" s="555">
        <f t="shared" ref="J745:J747" si="221">J741</f>
        <v>0</v>
      </c>
      <c r="K745" s="555">
        <f t="shared" ref="K745:K747" si="222">K741</f>
        <v>0</v>
      </c>
      <c r="L745" s="555">
        <f t="shared" ref="L745:L747" si="223">L741</f>
        <v>0</v>
      </c>
      <c r="M745" s="555">
        <f t="shared" ref="M745:M747" si="224">M741</f>
        <v>0</v>
      </c>
      <c r="N745" s="555">
        <f t="shared" ref="N745:N747" si="225">N741</f>
        <v>0</v>
      </c>
      <c r="O745" s="555">
        <f t="shared" ref="O745:O747" si="226">O741</f>
        <v>0</v>
      </c>
      <c r="P745" s="555">
        <f t="shared" ref="P745:P747" si="227">P741</f>
        <v>0</v>
      </c>
      <c r="Q745" s="557">
        <f t="shared" ref="Q745:Q747" si="228">Q741</f>
        <v>0</v>
      </c>
      <c r="R745" s="542">
        <f t="shared" ref="R745:R747" si="229">R741</f>
        <v>0.5</v>
      </c>
    </row>
    <row r="746" spans="1:18" ht="34.5" hidden="1" customHeight="1">
      <c r="A746" s="1113" t="s">
        <v>610</v>
      </c>
      <c r="B746" s="1114"/>
      <c r="C746" s="1114"/>
      <c r="D746" s="1114"/>
      <c r="E746" s="1115"/>
      <c r="F746" s="555">
        <f t="shared" si="218"/>
        <v>0</v>
      </c>
      <c r="G746" s="556"/>
      <c r="H746" s="555">
        <f t="shared" si="219"/>
        <v>0</v>
      </c>
      <c r="I746" s="555">
        <f t="shared" si="220"/>
        <v>0</v>
      </c>
      <c r="J746" s="555">
        <f t="shared" si="221"/>
        <v>0</v>
      </c>
      <c r="K746" s="555">
        <f t="shared" si="222"/>
        <v>0</v>
      </c>
      <c r="L746" s="555">
        <f t="shared" si="223"/>
        <v>0</v>
      </c>
      <c r="M746" s="555">
        <f t="shared" si="224"/>
        <v>0</v>
      </c>
      <c r="N746" s="555">
        <f t="shared" si="225"/>
        <v>0</v>
      </c>
      <c r="O746" s="555">
        <f t="shared" si="226"/>
        <v>0</v>
      </c>
      <c r="P746" s="555">
        <f t="shared" si="227"/>
        <v>0</v>
      </c>
      <c r="Q746" s="557">
        <f t="shared" si="228"/>
        <v>0</v>
      </c>
      <c r="R746" s="542">
        <f t="shared" si="229"/>
        <v>0</v>
      </c>
    </row>
    <row r="747" spans="1:18" ht="34.5" hidden="1" customHeight="1">
      <c r="A747" s="1116" t="s">
        <v>611</v>
      </c>
      <c r="B747" s="1117"/>
      <c r="C747" s="1117"/>
      <c r="D747" s="1117"/>
      <c r="E747" s="1118"/>
      <c r="F747" s="542">
        <f t="shared" si="218"/>
        <v>0</v>
      </c>
      <c r="G747" s="556"/>
      <c r="H747" s="555">
        <f t="shared" si="219"/>
        <v>0</v>
      </c>
      <c r="I747" s="555">
        <f t="shared" si="220"/>
        <v>0</v>
      </c>
      <c r="J747" s="555">
        <f t="shared" si="221"/>
        <v>0</v>
      </c>
      <c r="K747" s="555">
        <f t="shared" si="222"/>
        <v>0</v>
      </c>
      <c r="L747" s="555">
        <f t="shared" si="223"/>
        <v>0</v>
      </c>
      <c r="M747" s="555">
        <f t="shared" si="224"/>
        <v>0</v>
      </c>
      <c r="N747" s="555">
        <f t="shared" si="225"/>
        <v>0</v>
      </c>
      <c r="O747" s="555">
        <f t="shared" si="226"/>
        <v>0</v>
      </c>
      <c r="P747" s="555">
        <f t="shared" si="227"/>
        <v>0</v>
      </c>
      <c r="Q747" s="557">
        <f t="shared" si="228"/>
        <v>0</v>
      </c>
      <c r="R747" s="542">
        <f t="shared" si="229"/>
        <v>0</v>
      </c>
    </row>
    <row r="748" spans="1:18" ht="34.5" hidden="1" customHeight="1">
      <c r="A748" s="1090" t="s">
        <v>612</v>
      </c>
      <c r="B748" s="1091"/>
      <c r="C748" s="1091"/>
      <c r="D748" s="1091"/>
      <c r="E748" s="1092"/>
      <c r="F748" s="532">
        <f>SUM(F745:F746)</f>
        <v>1.0291999999999999</v>
      </c>
      <c r="G748" s="549"/>
      <c r="H748" s="532">
        <f t="shared" ref="H748:R748" si="230">SUM(H745:H746)</f>
        <v>1.0291999999999999</v>
      </c>
      <c r="I748" s="532">
        <f t="shared" si="230"/>
        <v>0</v>
      </c>
      <c r="J748" s="532">
        <f t="shared" si="230"/>
        <v>0</v>
      </c>
      <c r="K748" s="532">
        <f t="shared" si="230"/>
        <v>0</v>
      </c>
      <c r="L748" s="532">
        <f t="shared" si="230"/>
        <v>0</v>
      </c>
      <c r="M748" s="532">
        <f t="shared" si="230"/>
        <v>0</v>
      </c>
      <c r="N748" s="532">
        <f t="shared" si="230"/>
        <v>0</v>
      </c>
      <c r="O748" s="532">
        <f t="shared" si="230"/>
        <v>0</v>
      </c>
      <c r="P748" s="532">
        <f t="shared" si="230"/>
        <v>0</v>
      </c>
      <c r="Q748" s="560">
        <f t="shared" si="230"/>
        <v>0</v>
      </c>
      <c r="R748" s="548">
        <f t="shared" si="230"/>
        <v>0.5</v>
      </c>
    </row>
    <row r="749" spans="1:18" ht="34.5" hidden="1" customHeight="1">
      <c r="A749" s="1093" t="s">
        <v>613</v>
      </c>
      <c r="B749" s="1094"/>
      <c r="C749" s="1094"/>
      <c r="D749" s="1094"/>
      <c r="E749" s="1095"/>
      <c r="F749" s="538">
        <f>SUM(F745:F747)</f>
        <v>1.0291999999999999</v>
      </c>
      <c r="G749" s="538"/>
      <c r="H749" s="538">
        <f t="shared" ref="H749:R749" si="231">SUM(H745:H747)</f>
        <v>1.0291999999999999</v>
      </c>
      <c r="I749" s="538">
        <f t="shared" si="231"/>
        <v>0</v>
      </c>
      <c r="J749" s="538">
        <f t="shared" si="231"/>
        <v>0</v>
      </c>
      <c r="K749" s="538">
        <f t="shared" si="231"/>
        <v>0</v>
      </c>
      <c r="L749" s="538">
        <f t="shared" si="231"/>
        <v>0</v>
      </c>
      <c r="M749" s="538">
        <f t="shared" si="231"/>
        <v>0</v>
      </c>
      <c r="N749" s="538">
        <f t="shared" si="231"/>
        <v>0</v>
      </c>
      <c r="O749" s="538">
        <f t="shared" si="231"/>
        <v>0</v>
      </c>
      <c r="P749" s="538">
        <f t="shared" si="231"/>
        <v>0</v>
      </c>
      <c r="Q749" s="539">
        <f t="shared" si="231"/>
        <v>0</v>
      </c>
      <c r="R749" s="538">
        <f t="shared" si="231"/>
        <v>0.5</v>
      </c>
    </row>
    <row r="750" spans="1:18" ht="34.5" hidden="1" customHeight="1">
      <c r="A750" s="1105"/>
      <c r="B750" s="1106"/>
      <c r="C750" s="1106"/>
      <c r="D750" s="1106"/>
      <c r="E750" s="1106"/>
      <c r="F750" s="1106"/>
      <c r="G750" s="1107"/>
      <c r="H750" s="1106"/>
      <c r="I750" s="1106"/>
      <c r="J750" s="1106"/>
      <c r="K750" s="1106"/>
      <c r="L750" s="1106"/>
      <c r="M750" s="1106"/>
      <c r="N750" s="1106"/>
      <c r="O750" s="1106"/>
      <c r="P750" s="1106"/>
      <c r="Q750" s="1108"/>
      <c r="R750" s="551"/>
    </row>
    <row r="751" spans="1:18" ht="34.5" customHeight="1">
      <c r="A751" s="1110" t="s">
        <v>614</v>
      </c>
      <c r="B751" s="1111"/>
      <c r="C751" s="1111"/>
      <c r="D751" s="1111"/>
      <c r="E751" s="1111"/>
      <c r="F751" s="1112"/>
      <c r="G751" s="541"/>
      <c r="H751" s="525">
        <f t="shared" ref="H751:H753" si="232">H745</f>
        <v>1.0291999999999999</v>
      </c>
      <c r="I751" s="542">
        <f t="shared" ref="I751:I755" si="233">SUM(I745,H751)</f>
        <v>1.0291999999999999</v>
      </c>
      <c r="J751" s="525">
        <f t="shared" ref="J751:J755" si="234">SUM(J745,I751)</f>
        <v>1.0291999999999999</v>
      </c>
      <c r="K751" s="542">
        <f t="shared" ref="K751:K755" si="235">SUM(K745,J751)</f>
        <v>1.0291999999999999</v>
      </c>
      <c r="L751" s="525">
        <f t="shared" ref="L751:L755" si="236">SUM(L745,K751)</f>
        <v>1.0291999999999999</v>
      </c>
      <c r="M751" s="542">
        <f t="shared" ref="M751:M755" si="237">SUM(M745,L751)</f>
        <v>1.0291999999999999</v>
      </c>
      <c r="N751" s="525">
        <f t="shared" ref="N751:N755" si="238">SUM(N745,M751)</f>
        <v>1.0291999999999999</v>
      </c>
      <c r="O751" s="542">
        <f t="shared" ref="O751:O755" si="239">SUM(O745,N751)</f>
        <v>1.0291999999999999</v>
      </c>
      <c r="P751" s="525">
        <f t="shared" ref="P751:P755" si="240">SUM(P745,O751)</f>
        <v>1.0291999999999999</v>
      </c>
      <c r="Q751" s="543">
        <f t="shared" ref="Q751:Q755" si="241">SUM(Q745,P751)</f>
        <v>1.0291999999999999</v>
      </c>
      <c r="R751" s="544"/>
    </row>
    <row r="752" spans="1:18" ht="34.5" customHeight="1">
      <c r="A752" s="1113" t="s">
        <v>615</v>
      </c>
      <c r="B752" s="1114"/>
      <c r="C752" s="1114"/>
      <c r="D752" s="1114"/>
      <c r="E752" s="1114"/>
      <c r="F752" s="1115"/>
      <c r="G752" s="595"/>
      <c r="H752" s="542">
        <f t="shared" si="232"/>
        <v>0</v>
      </c>
      <c r="I752" s="525">
        <f t="shared" si="233"/>
        <v>0</v>
      </c>
      <c r="J752" s="542">
        <f t="shared" si="234"/>
        <v>0</v>
      </c>
      <c r="K752" s="525">
        <f t="shared" si="235"/>
        <v>0</v>
      </c>
      <c r="L752" s="542">
        <f t="shared" si="236"/>
        <v>0</v>
      </c>
      <c r="M752" s="525">
        <f t="shared" si="237"/>
        <v>0</v>
      </c>
      <c r="N752" s="542">
        <f t="shared" si="238"/>
        <v>0</v>
      </c>
      <c r="O752" s="525">
        <f t="shared" si="239"/>
        <v>0</v>
      </c>
      <c r="P752" s="542">
        <f t="shared" si="240"/>
        <v>0</v>
      </c>
      <c r="Q752" s="525">
        <f t="shared" si="241"/>
        <v>0</v>
      </c>
      <c r="R752" s="542"/>
    </row>
    <row r="753" spans="1:18" ht="34.5" customHeight="1">
      <c r="A753" s="1116" t="s">
        <v>616</v>
      </c>
      <c r="B753" s="1117"/>
      <c r="C753" s="1117"/>
      <c r="D753" s="1117"/>
      <c r="E753" s="1117"/>
      <c r="F753" s="1118"/>
      <c r="G753" s="541"/>
      <c r="H753" s="525">
        <f t="shared" si="232"/>
        <v>0</v>
      </c>
      <c r="I753" s="542">
        <f t="shared" si="233"/>
        <v>0</v>
      </c>
      <c r="J753" s="525">
        <f t="shared" si="234"/>
        <v>0</v>
      </c>
      <c r="K753" s="542">
        <f t="shared" si="235"/>
        <v>0</v>
      </c>
      <c r="L753" s="525">
        <f t="shared" si="236"/>
        <v>0</v>
      </c>
      <c r="M753" s="542">
        <f t="shared" si="237"/>
        <v>0</v>
      </c>
      <c r="N753" s="525">
        <f t="shared" si="238"/>
        <v>0</v>
      </c>
      <c r="O753" s="542">
        <f t="shared" si="239"/>
        <v>0</v>
      </c>
      <c r="P753" s="525">
        <f t="shared" si="240"/>
        <v>0</v>
      </c>
      <c r="Q753" s="543">
        <f t="shared" si="241"/>
        <v>0</v>
      </c>
      <c r="R753" s="544"/>
    </row>
    <row r="754" spans="1:18" ht="34.5" customHeight="1">
      <c r="A754" s="1090" t="s">
        <v>617</v>
      </c>
      <c r="B754" s="1091"/>
      <c r="C754" s="1091"/>
      <c r="D754" s="1091"/>
      <c r="E754" s="1091"/>
      <c r="F754" s="1092"/>
      <c r="G754" s="546"/>
      <c r="H754" s="532">
        <f>SUM(H751:H752)</f>
        <v>1.0291999999999999</v>
      </c>
      <c r="I754" s="547">
        <f t="shared" si="233"/>
        <v>1.0291999999999999</v>
      </c>
      <c r="J754" s="548">
        <f t="shared" si="234"/>
        <v>1.0291999999999999</v>
      </c>
      <c r="K754" s="547">
        <f t="shared" si="235"/>
        <v>1.0291999999999999</v>
      </c>
      <c r="L754" s="548">
        <f t="shared" si="236"/>
        <v>1.0291999999999999</v>
      </c>
      <c r="M754" s="547">
        <f t="shared" si="237"/>
        <v>1.0291999999999999</v>
      </c>
      <c r="N754" s="548">
        <f t="shared" si="238"/>
        <v>1.0291999999999999</v>
      </c>
      <c r="O754" s="547">
        <f t="shared" si="239"/>
        <v>1.0291999999999999</v>
      </c>
      <c r="P754" s="548">
        <f t="shared" si="240"/>
        <v>1.0291999999999999</v>
      </c>
      <c r="Q754" s="547">
        <f t="shared" si="241"/>
        <v>1.0291999999999999</v>
      </c>
      <c r="R754" s="548"/>
    </row>
    <row r="755" spans="1:18" ht="34.5" customHeight="1">
      <c r="A755" s="1093" t="s">
        <v>618</v>
      </c>
      <c r="B755" s="1094"/>
      <c r="C755" s="1094"/>
      <c r="D755" s="1094"/>
      <c r="E755" s="1094"/>
      <c r="F755" s="1095"/>
      <c r="G755" s="546"/>
      <c r="H755" s="549">
        <f>SUM(H751:H753)</f>
        <v>1.0291999999999999</v>
      </c>
      <c r="I755" s="538">
        <f t="shared" si="233"/>
        <v>1.0291999999999999</v>
      </c>
      <c r="J755" s="550">
        <f t="shared" si="234"/>
        <v>1.0291999999999999</v>
      </c>
      <c r="K755" s="538">
        <f t="shared" si="235"/>
        <v>1.0291999999999999</v>
      </c>
      <c r="L755" s="550">
        <f t="shared" si="236"/>
        <v>1.0291999999999999</v>
      </c>
      <c r="M755" s="538">
        <f t="shared" si="237"/>
        <v>1.0291999999999999</v>
      </c>
      <c r="N755" s="550">
        <f t="shared" si="238"/>
        <v>1.0291999999999999</v>
      </c>
      <c r="O755" s="538">
        <f t="shared" si="239"/>
        <v>1.0291999999999999</v>
      </c>
      <c r="P755" s="550">
        <f t="shared" si="240"/>
        <v>1.0291999999999999</v>
      </c>
      <c r="Q755" s="539">
        <f t="shared" si="241"/>
        <v>1.0291999999999999</v>
      </c>
      <c r="R755" s="538"/>
    </row>
    <row r="756" spans="1:18" ht="34.5" customHeight="1">
      <c r="A756" s="1105"/>
      <c r="B756" s="1106"/>
      <c r="C756" s="1106"/>
      <c r="D756" s="1106"/>
      <c r="E756" s="1106"/>
      <c r="F756" s="1106"/>
      <c r="G756" s="1107"/>
      <c r="H756" s="1106"/>
      <c r="I756" s="1106"/>
      <c r="J756" s="1106"/>
      <c r="K756" s="1106"/>
      <c r="L756" s="1106"/>
      <c r="M756" s="1106"/>
      <c r="N756" s="1106"/>
      <c r="O756" s="1106"/>
      <c r="P756" s="1106"/>
      <c r="Q756" s="1108"/>
      <c r="R756" s="551"/>
    </row>
    <row r="757" spans="1:18" ht="34.5" hidden="1" customHeight="1">
      <c r="A757" s="1105"/>
      <c r="B757" s="1106"/>
      <c r="C757" s="1106"/>
      <c r="D757" s="1106"/>
      <c r="E757" s="1106"/>
      <c r="F757" s="1106"/>
      <c r="G757" s="1107"/>
      <c r="H757" s="1106"/>
      <c r="I757" s="1106"/>
      <c r="J757" s="1106"/>
      <c r="K757" s="1106"/>
      <c r="L757" s="1106"/>
      <c r="M757" s="1106"/>
      <c r="N757" s="1106"/>
      <c r="O757" s="1106"/>
      <c r="P757" s="1106"/>
      <c r="Q757" s="1108"/>
      <c r="R757" s="551"/>
    </row>
    <row r="758" spans="1:18" ht="34.5" hidden="1" customHeight="1">
      <c r="A758" s="1110" t="s">
        <v>619</v>
      </c>
      <c r="B758" s="1111"/>
      <c r="C758" s="1111"/>
      <c r="D758" s="1111"/>
      <c r="E758" s="1112"/>
      <c r="F758" s="555">
        <f t="shared" ref="F758:F760" si="242">SUM(H758:Q758)</f>
        <v>4.8163599999999995</v>
      </c>
      <c r="G758" s="524"/>
      <c r="H758" s="598">
        <f t="shared" ref="H758:H760" si="243">SUM(H669,H694,H728,H745)</f>
        <v>3.3691599999999999</v>
      </c>
      <c r="I758" s="599">
        <f t="shared" ref="I758:I760" si="244">SUM(I669,I694,I728,I745)</f>
        <v>1.4472</v>
      </c>
      <c r="J758" s="598">
        <f t="shared" ref="J758:J760" si="245">SUM(J669,J694,J728,J745)</f>
        <v>0</v>
      </c>
      <c r="K758" s="599">
        <f t="shared" ref="K758:K760" si="246">SUM(K669,K694,K728,K745)</f>
        <v>0</v>
      </c>
      <c r="L758" s="598">
        <f t="shared" ref="L758:L760" si="247">SUM(L669,L694,L728,L745)</f>
        <v>0</v>
      </c>
      <c r="M758" s="599">
        <f t="shared" ref="M758:M760" si="248">SUM(M669,M694,M728,M745)</f>
        <v>0</v>
      </c>
      <c r="N758" s="598">
        <f t="shared" ref="N758:N760" si="249">SUM(N669,N694,N728,N745)</f>
        <v>0</v>
      </c>
      <c r="O758" s="599">
        <f t="shared" ref="O758:O760" si="250">SUM(O669,O694,O728,O745)</f>
        <v>0</v>
      </c>
      <c r="P758" s="598">
        <f t="shared" ref="P758:P760" si="251">SUM(P669,P694,P728,P745)</f>
        <v>0</v>
      </c>
      <c r="Q758" s="600">
        <f t="shared" ref="Q758:Q760" si="252">SUM(Q669,Q694,Q728,Q745)</f>
        <v>0</v>
      </c>
      <c r="R758" s="601"/>
    </row>
    <row r="759" spans="1:18" ht="34.5" hidden="1" customHeight="1">
      <c r="A759" s="1113" t="s">
        <v>620</v>
      </c>
      <c r="B759" s="1114"/>
      <c r="C759" s="1114"/>
      <c r="D759" s="1114"/>
      <c r="E759" s="1115"/>
      <c r="F759" s="555">
        <f t="shared" si="242"/>
        <v>0</v>
      </c>
      <c r="G759" s="556"/>
      <c r="H759" s="602">
        <f t="shared" si="243"/>
        <v>0</v>
      </c>
      <c r="I759" s="598">
        <f t="shared" si="244"/>
        <v>0</v>
      </c>
      <c r="J759" s="602">
        <f t="shared" si="245"/>
        <v>0</v>
      </c>
      <c r="K759" s="598">
        <f t="shared" si="246"/>
        <v>0</v>
      </c>
      <c r="L759" s="602">
        <f t="shared" si="247"/>
        <v>0</v>
      </c>
      <c r="M759" s="598">
        <f t="shared" si="248"/>
        <v>0</v>
      </c>
      <c r="N759" s="602">
        <f t="shared" si="249"/>
        <v>0</v>
      </c>
      <c r="O759" s="598">
        <f t="shared" si="250"/>
        <v>0</v>
      </c>
      <c r="P759" s="602">
        <f t="shared" si="251"/>
        <v>0</v>
      </c>
      <c r="Q759" s="598">
        <f t="shared" si="252"/>
        <v>0</v>
      </c>
      <c r="R759" s="602"/>
    </row>
    <row r="760" spans="1:18" ht="34.5" hidden="1" customHeight="1">
      <c r="A760" s="1116" t="s">
        <v>621</v>
      </c>
      <c r="B760" s="1117"/>
      <c r="C760" s="1117"/>
      <c r="D760" s="1117"/>
      <c r="E760" s="1118"/>
      <c r="F760" s="531">
        <f t="shared" si="242"/>
        <v>4.2559000000000005</v>
      </c>
      <c r="G760" s="524"/>
      <c r="H760" s="598">
        <f t="shared" si="243"/>
        <v>0</v>
      </c>
      <c r="I760" s="603">
        <f t="shared" si="244"/>
        <v>0</v>
      </c>
      <c r="J760" s="598">
        <f t="shared" si="245"/>
        <v>0</v>
      </c>
      <c r="K760" s="603">
        <f t="shared" si="246"/>
        <v>0</v>
      </c>
      <c r="L760" s="598">
        <f t="shared" si="247"/>
        <v>0</v>
      </c>
      <c r="M760" s="603">
        <f t="shared" si="248"/>
        <v>0</v>
      </c>
      <c r="N760" s="598">
        <f t="shared" si="249"/>
        <v>0</v>
      </c>
      <c r="O760" s="603">
        <f t="shared" si="250"/>
        <v>2.9856200000000004</v>
      </c>
      <c r="P760" s="598">
        <f t="shared" si="251"/>
        <v>1.2702799999999999</v>
      </c>
      <c r="Q760" s="604">
        <f t="shared" si="252"/>
        <v>0</v>
      </c>
      <c r="R760" s="605"/>
    </row>
    <row r="761" spans="1:18" ht="34.5" hidden="1" customHeight="1">
      <c r="A761" s="1090" t="s">
        <v>622</v>
      </c>
      <c r="B761" s="1091"/>
      <c r="C761" s="1091"/>
      <c r="D761" s="1091"/>
      <c r="E761" s="1092"/>
      <c r="F761" s="532">
        <f>SUM(F758:F759)</f>
        <v>4.8163599999999995</v>
      </c>
      <c r="G761" s="533"/>
      <c r="H761" s="606">
        <f t="shared" ref="H761:Q761" si="253">SUM(H758:H759)</f>
        <v>3.3691599999999999</v>
      </c>
      <c r="I761" s="606">
        <f t="shared" si="253"/>
        <v>1.4472</v>
      </c>
      <c r="J761" s="606">
        <f t="shared" si="253"/>
        <v>0</v>
      </c>
      <c r="K761" s="606">
        <f t="shared" si="253"/>
        <v>0</v>
      </c>
      <c r="L761" s="606">
        <f t="shared" si="253"/>
        <v>0</v>
      </c>
      <c r="M761" s="606">
        <f t="shared" si="253"/>
        <v>0</v>
      </c>
      <c r="N761" s="606">
        <f t="shared" si="253"/>
        <v>0</v>
      </c>
      <c r="O761" s="606">
        <f t="shared" si="253"/>
        <v>0</v>
      </c>
      <c r="P761" s="606">
        <f t="shared" si="253"/>
        <v>0</v>
      </c>
      <c r="Q761" s="607">
        <f t="shared" si="253"/>
        <v>0</v>
      </c>
      <c r="R761" s="608"/>
    </row>
    <row r="762" spans="1:18" ht="34.5" hidden="1" customHeight="1">
      <c r="A762" s="1093" t="s">
        <v>623</v>
      </c>
      <c r="B762" s="1094"/>
      <c r="C762" s="1094"/>
      <c r="D762" s="1094"/>
      <c r="E762" s="1095"/>
      <c r="F762" s="549">
        <f>SUM(F758:F760)</f>
        <v>9.07226</v>
      </c>
      <c r="G762" s="549"/>
      <c r="H762" s="609">
        <f t="shared" ref="H762:Q762" si="254">SUM(H758:H760)</f>
        <v>3.3691599999999999</v>
      </c>
      <c r="I762" s="609">
        <f t="shared" si="254"/>
        <v>1.4472</v>
      </c>
      <c r="J762" s="609">
        <f t="shared" si="254"/>
        <v>0</v>
      </c>
      <c r="K762" s="609">
        <f t="shared" si="254"/>
        <v>0</v>
      </c>
      <c r="L762" s="609">
        <f t="shared" si="254"/>
        <v>0</v>
      </c>
      <c r="M762" s="609">
        <f t="shared" si="254"/>
        <v>0</v>
      </c>
      <c r="N762" s="609">
        <f t="shared" si="254"/>
        <v>0</v>
      </c>
      <c r="O762" s="609">
        <f t="shared" si="254"/>
        <v>2.9856200000000004</v>
      </c>
      <c r="P762" s="609">
        <f t="shared" si="254"/>
        <v>1.2702799999999999</v>
      </c>
      <c r="Q762" s="610">
        <f t="shared" si="254"/>
        <v>0</v>
      </c>
      <c r="R762" s="611"/>
    </row>
    <row r="763" spans="1:18" ht="34.5" hidden="1" customHeight="1">
      <c r="A763" s="1105"/>
      <c r="B763" s="1106"/>
      <c r="C763" s="1106"/>
      <c r="D763" s="1106"/>
      <c r="E763" s="1106"/>
      <c r="F763" s="1106"/>
      <c r="G763" s="1107"/>
      <c r="H763" s="1106"/>
      <c r="I763" s="1106"/>
      <c r="J763" s="1106"/>
      <c r="K763" s="1106"/>
      <c r="L763" s="1106"/>
      <c r="M763" s="1106"/>
      <c r="N763" s="1106"/>
      <c r="O763" s="1106"/>
      <c r="P763" s="1106"/>
      <c r="Q763" s="1108"/>
      <c r="R763" s="551"/>
    </row>
    <row r="764" spans="1:18" ht="34.5" customHeight="1">
      <c r="A764" s="1110" t="s">
        <v>624</v>
      </c>
      <c r="B764" s="1111"/>
      <c r="C764" s="1111"/>
      <c r="D764" s="1111"/>
      <c r="E764" s="1111"/>
      <c r="F764" s="1112"/>
      <c r="G764" s="541"/>
      <c r="H764" s="598">
        <f t="shared" ref="H764:H766" si="255">H758</f>
        <v>3.3691599999999999</v>
      </c>
      <c r="I764" s="599">
        <f t="shared" ref="I764:I767" si="256">SUM(I758,H764)</f>
        <v>4.8163599999999995</v>
      </c>
      <c r="J764" s="598">
        <f t="shared" ref="J764:J767" si="257">SUM(J758,I764)</f>
        <v>4.8163599999999995</v>
      </c>
      <c r="K764" s="599">
        <f t="shared" ref="K764:K767" si="258">SUM(K758,J764)</f>
        <v>4.8163599999999995</v>
      </c>
      <c r="L764" s="598">
        <f t="shared" ref="L764:L767" si="259">SUM(L758,K764)</f>
        <v>4.8163599999999995</v>
      </c>
      <c r="M764" s="599">
        <f t="shared" ref="M764:M767" si="260">SUM(M758,L764)</f>
        <v>4.8163599999999995</v>
      </c>
      <c r="N764" s="598">
        <f t="shared" ref="N764:N767" si="261">SUM(N758,M764)</f>
        <v>4.8163599999999995</v>
      </c>
      <c r="O764" s="599">
        <f t="shared" ref="O764:O767" si="262">SUM(O758,N764)</f>
        <v>4.8163599999999995</v>
      </c>
      <c r="P764" s="598">
        <f t="shared" ref="P764:P767" si="263">SUM(P758,O764)</f>
        <v>4.8163599999999995</v>
      </c>
      <c r="Q764" s="600">
        <f t="shared" ref="Q764:Q767" si="264">SUM(Q758,P764)</f>
        <v>4.8163599999999995</v>
      </c>
      <c r="R764" s="601"/>
    </row>
    <row r="765" spans="1:18" ht="34.5" customHeight="1">
      <c r="A765" s="1113" t="s">
        <v>625</v>
      </c>
      <c r="B765" s="1114"/>
      <c r="C765" s="1114"/>
      <c r="D765" s="1114"/>
      <c r="E765" s="1114"/>
      <c r="F765" s="1115"/>
      <c r="G765" s="595"/>
      <c r="H765" s="599">
        <f t="shared" si="255"/>
        <v>0</v>
      </c>
      <c r="I765" s="598">
        <f t="shared" si="256"/>
        <v>0</v>
      </c>
      <c r="J765" s="599">
        <f t="shared" si="257"/>
        <v>0</v>
      </c>
      <c r="K765" s="598">
        <f t="shared" si="258"/>
        <v>0</v>
      </c>
      <c r="L765" s="599">
        <f t="shared" si="259"/>
        <v>0</v>
      </c>
      <c r="M765" s="598">
        <f t="shared" si="260"/>
        <v>0</v>
      </c>
      <c r="N765" s="599">
        <f t="shared" si="261"/>
        <v>0</v>
      </c>
      <c r="O765" s="598">
        <f t="shared" si="262"/>
        <v>0</v>
      </c>
      <c r="P765" s="599">
        <f t="shared" si="263"/>
        <v>0</v>
      </c>
      <c r="Q765" s="598">
        <f t="shared" si="264"/>
        <v>0</v>
      </c>
      <c r="R765" s="599"/>
    </row>
    <row r="766" spans="1:18" ht="34.5" customHeight="1">
      <c r="A766" s="1116" t="s">
        <v>626</v>
      </c>
      <c r="B766" s="1117"/>
      <c r="C766" s="1117"/>
      <c r="D766" s="1117"/>
      <c r="E766" s="1117"/>
      <c r="F766" s="1118"/>
      <c r="G766" s="541"/>
      <c r="H766" s="598">
        <f t="shared" si="255"/>
        <v>0</v>
      </c>
      <c r="I766" s="599">
        <f t="shared" si="256"/>
        <v>0</v>
      </c>
      <c r="J766" s="598">
        <f t="shared" si="257"/>
        <v>0</v>
      </c>
      <c r="K766" s="599">
        <f t="shared" si="258"/>
        <v>0</v>
      </c>
      <c r="L766" s="598">
        <f t="shared" si="259"/>
        <v>0</v>
      </c>
      <c r="M766" s="599">
        <f t="shared" si="260"/>
        <v>0</v>
      </c>
      <c r="N766" s="598">
        <f t="shared" si="261"/>
        <v>0</v>
      </c>
      <c r="O766" s="599">
        <f t="shared" si="262"/>
        <v>2.9856200000000004</v>
      </c>
      <c r="P766" s="598">
        <f t="shared" si="263"/>
        <v>4.2559000000000005</v>
      </c>
      <c r="Q766" s="600">
        <f t="shared" si="264"/>
        <v>4.2559000000000005</v>
      </c>
      <c r="R766" s="601"/>
    </row>
    <row r="767" spans="1:18" ht="34.5" customHeight="1">
      <c r="A767" s="1090" t="s">
        <v>627</v>
      </c>
      <c r="B767" s="1091"/>
      <c r="C767" s="1091"/>
      <c r="D767" s="1091"/>
      <c r="E767" s="1091"/>
      <c r="F767" s="1092"/>
      <c r="G767" s="546"/>
      <c r="H767" s="612">
        <f>SUM(H764:H765)</f>
        <v>3.3691599999999999</v>
      </c>
      <c r="I767" s="613">
        <f t="shared" si="256"/>
        <v>4.8163599999999995</v>
      </c>
      <c r="J767" s="614">
        <f t="shared" si="257"/>
        <v>4.8163599999999995</v>
      </c>
      <c r="K767" s="613">
        <f t="shared" si="258"/>
        <v>4.8163599999999995</v>
      </c>
      <c r="L767" s="614">
        <f t="shared" si="259"/>
        <v>4.8163599999999995</v>
      </c>
      <c r="M767" s="613">
        <f t="shared" si="260"/>
        <v>4.8163599999999995</v>
      </c>
      <c r="N767" s="614">
        <f t="shared" si="261"/>
        <v>4.8163599999999995</v>
      </c>
      <c r="O767" s="613">
        <f t="shared" si="262"/>
        <v>4.8163599999999995</v>
      </c>
      <c r="P767" s="614">
        <f t="shared" si="263"/>
        <v>4.8163599999999995</v>
      </c>
      <c r="Q767" s="613">
        <f t="shared" si="264"/>
        <v>4.8163599999999995</v>
      </c>
      <c r="R767" s="614"/>
    </row>
    <row r="768" spans="1:18" ht="34.5" customHeight="1">
      <c r="A768" s="1093" t="s">
        <v>628</v>
      </c>
      <c r="B768" s="1094"/>
      <c r="C768" s="1094"/>
      <c r="D768" s="1094"/>
      <c r="E768" s="1094"/>
      <c r="F768" s="1095"/>
      <c r="G768" s="546"/>
      <c r="H768" s="609">
        <f t="shared" ref="H768:Q768" si="265">SUM(H764:H766)</f>
        <v>3.3691599999999999</v>
      </c>
      <c r="I768" s="609">
        <f t="shared" si="265"/>
        <v>4.8163599999999995</v>
      </c>
      <c r="J768" s="609">
        <f t="shared" si="265"/>
        <v>4.8163599999999995</v>
      </c>
      <c r="K768" s="609">
        <f t="shared" si="265"/>
        <v>4.8163599999999995</v>
      </c>
      <c r="L768" s="609">
        <f t="shared" si="265"/>
        <v>4.8163599999999995</v>
      </c>
      <c r="M768" s="609">
        <f t="shared" si="265"/>
        <v>4.8163599999999995</v>
      </c>
      <c r="N768" s="609">
        <f t="shared" si="265"/>
        <v>4.8163599999999995</v>
      </c>
      <c r="O768" s="609">
        <f t="shared" si="265"/>
        <v>7.8019800000000004</v>
      </c>
      <c r="P768" s="609">
        <f t="shared" si="265"/>
        <v>9.07226</v>
      </c>
      <c r="Q768" s="610">
        <f t="shared" si="265"/>
        <v>9.07226</v>
      </c>
      <c r="R768" s="611"/>
    </row>
    <row r="769" spans="1:18" ht="34.5" customHeight="1">
      <c r="A769" s="892"/>
      <c r="B769" s="893"/>
      <c r="C769" s="893"/>
      <c r="D769" s="893"/>
      <c r="E769" s="893"/>
      <c r="F769" s="893"/>
      <c r="G769" s="894"/>
      <c r="H769" s="893"/>
      <c r="I769" s="893"/>
      <c r="J769" s="893"/>
      <c r="K769" s="893"/>
      <c r="L769" s="893"/>
      <c r="M769" s="893"/>
      <c r="N769" s="893"/>
      <c r="O769" s="893"/>
      <c r="P769" s="893"/>
      <c r="Q769" s="895"/>
      <c r="R769" s="280"/>
    </row>
    <row r="770" spans="1:18" s="597" customFormat="1" ht="34.5" customHeight="1">
      <c r="A770" s="736" t="s">
        <v>629</v>
      </c>
      <c r="B770" s="737"/>
      <c r="C770" s="737"/>
      <c r="D770" s="737"/>
      <c r="E770" s="737"/>
      <c r="F770" s="737"/>
      <c r="G770" s="902"/>
      <c r="H770" s="737"/>
      <c r="I770" s="737"/>
      <c r="J770" s="737"/>
      <c r="K770" s="737"/>
      <c r="L770" s="737"/>
      <c r="M770" s="737"/>
      <c r="N770" s="737"/>
      <c r="O770" s="737"/>
      <c r="P770" s="737"/>
      <c r="Q770" s="903"/>
      <c r="R770" s="292"/>
    </row>
    <row r="771" spans="1:18" ht="34.5" customHeight="1">
      <c r="A771" s="1000">
        <v>117</v>
      </c>
      <c r="B771" s="293" t="s">
        <v>630</v>
      </c>
      <c r="C771" s="907" t="s">
        <v>631</v>
      </c>
      <c r="D771" s="294"/>
      <c r="E771" s="921" t="s">
        <v>99</v>
      </c>
      <c r="F771" s="295" t="s">
        <v>283</v>
      </c>
      <c r="G771" s="296"/>
      <c r="H771" s="297"/>
      <c r="I771" s="298"/>
      <c r="J771" s="298"/>
      <c r="K771" s="298"/>
      <c r="L771" s="298"/>
      <c r="M771" s="298"/>
      <c r="N771" s="298"/>
      <c r="O771" s="298"/>
      <c r="P771" s="298"/>
      <c r="Q771" s="299"/>
      <c r="R771" s="297"/>
    </row>
    <row r="772" spans="1:18" ht="34.5" customHeight="1">
      <c r="A772" s="1001"/>
      <c r="B772" s="308" t="s">
        <v>632</v>
      </c>
      <c r="C772" s="908"/>
      <c r="D772" s="302"/>
      <c r="E772" s="922"/>
      <c r="F772" s="303" t="s">
        <v>285</v>
      </c>
      <c r="G772" s="151">
        <f>R772*O4</f>
        <v>5.25</v>
      </c>
      <c r="H772" s="305"/>
      <c r="I772" s="306"/>
      <c r="J772" s="306"/>
      <c r="K772" s="306"/>
      <c r="L772" s="10">
        <v>0</v>
      </c>
      <c r="M772" s="306"/>
      <c r="N772" s="306"/>
      <c r="O772" s="306"/>
      <c r="P772" s="306"/>
      <c r="Q772" s="307"/>
      <c r="R772" s="305">
        <v>5.25</v>
      </c>
    </row>
    <row r="773" spans="1:18" ht="34.5" customHeight="1">
      <c r="A773" s="1001"/>
      <c r="B773" s="308" t="s">
        <v>633</v>
      </c>
      <c r="C773" s="908"/>
      <c r="D773" s="309"/>
      <c r="E773" s="922"/>
      <c r="F773" s="310" t="s">
        <v>53</v>
      </c>
      <c r="G773" s="151">
        <f>R773*O4</f>
        <v>4.5</v>
      </c>
      <c r="H773" s="311"/>
      <c r="I773" s="312"/>
      <c r="J773" s="312"/>
      <c r="K773" s="312"/>
      <c r="L773" s="312"/>
      <c r="M773" s="312"/>
      <c r="N773" s="312"/>
      <c r="O773" s="312"/>
      <c r="P773" s="312">
        <v>0</v>
      </c>
      <c r="Q773" s="313"/>
      <c r="R773" s="311">
        <v>4.5</v>
      </c>
    </row>
    <row r="774" spans="1:18" ht="34.5" customHeight="1">
      <c r="A774" s="1001"/>
      <c r="B774" s="301" t="s">
        <v>634</v>
      </c>
      <c r="C774" s="908"/>
      <c r="D774" s="913" t="s">
        <v>635</v>
      </c>
      <c r="E774" s="922"/>
      <c r="F774" s="915"/>
      <c r="G774" s="315"/>
      <c r="H774" s="917"/>
      <c r="I774" s="918"/>
      <c r="J774" s="918"/>
      <c r="K774" s="918"/>
      <c r="L774" s="918"/>
      <c r="M774" s="918"/>
      <c r="N774" s="918"/>
      <c r="O774" s="918"/>
      <c r="P774" s="918"/>
      <c r="Q774" s="918"/>
      <c r="R774" s="316"/>
    </row>
    <row r="775" spans="1:18" ht="34.5" customHeight="1">
      <c r="A775" s="1001"/>
      <c r="B775" s="308" t="s">
        <v>636</v>
      </c>
      <c r="C775" s="908"/>
      <c r="D775" s="958"/>
      <c r="E775" s="922"/>
      <c r="F775" s="925"/>
      <c r="G775" s="326"/>
      <c r="H775" s="927"/>
      <c r="I775" s="928"/>
      <c r="J775" s="928"/>
      <c r="K775" s="928"/>
      <c r="L775" s="928"/>
      <c r="M775" s="928"/>
      <c r="N775" s="928"/>
      <c r="O775" s="928"/>
      <c r="P775" s="928"/>
      <c r="Q775" s="928"/>
      <c r="R775" s="327"/>
    </row>
    <row r="776" spans="1:18" ht="34.5" customHeight="1">
      <c r="A776" s="1001"/>
      <c r="B776" s="308" t="s">
        <v>637</v>
      </c>
      <c r="C776" s="908"/>
      <c r="D776" s="314"/>
      <c r="E776" s="922"/>
      <c r="F776" s="925"/>
      <c r="G776" s="326"/>
      <c r="H776" s="927"/>
      <c r="I776" s="928"/>
      <c r="J776" s="928"/>
      <c r="K776" s="928"/>
      <c r="L776" s="928"/>
      <c r="M776" s="928"/>
      <c r="N776" s="928"/>
      <c r="O776" s="928"/>
      <c r="P776" s="928"/>
      <c r="Q776" s="928"/>
      <c r="R776" s="327"/>
    </row>
    <row r="777" spans="1:18" ht="34.5" customHeight="1">
      <c r="A777" s="1001"/>
      <c r="B777" s="308" t="s">
        <v>638</v>
      </c>
      <c r="C777" s="908"/>
      <c r="D777" s="913" t="s">
        <v>639</v>
      </c>
      <c r="E777" s="922"/>
      <c r="F777" s="925"/>
      <c r="G777" s="326"/>
      <c r="H777" s="927"/>
      <c r="I777" s="928"/>
      <c r="J777" s="928"/>
      <c r="K777" s="928"/>
      <c r="L777" s="928"/>
      <c r="M777" s="928"/>
      <c r="N777" s="928"/>
      <c r="O777" s="928"/>
      <c r="P777" s="928"/>
      <c r="Q777" s="928"/>
      <c r="R777" s="327"/>
    </row>
    <row r="778" spans="1:18" ht="34.5" customHeight="1">
      <c r="A778" s="1001"/>
      <c r="B778" s="308" t="s">
        <v>640</v>
      </c>
      <c r="C778" s="908"/>
      <c r="D778" s="958"/>
      <c r="E778" s="922"/>
      <c r="F778" s="925"/>
      <c r="G778" s="326"/>
      <c r="H778" s="927"/>
      <c r="I778" s="928"/>
      <c r="J778" s="928"/>
      <c r="K778" s="928"/>
      <c r="L778" s="928"/>
      <c r="M778" s="928"/>
      <c r="N778" s="928"/>
      <c r="O778" s="928"/>
      <c r="P778" s="928"/>
      <c r="Q778" s="928"/>
      <c r="R778" s="327"/>
    </row>
    <row r="779" spans="1:18" ht="34.5" customHeight="1">
      <c r="A779" s="1001"/>
      <c r="B779" s="308" t="s">
        <v>641</v>
      </c>
      <c r="C779" s="908"/>
      <c r="D779" s="314"/>
      <c r="E779" s="922"/>
      <c r="F779" s="925"/>
      <c r="G779" s="326"/>
      <c r="H779" s="927"/>
      <c r="I779" s="928"/>
      <c r="J779" s="928"/>
      <c r="K779" s="928"/>
      <c r="L779" s="928"/>
      <c r="M779" s="928"/>
      <c r="N779" s="928"/>
      <c r="O779" s="928"/>
      <c r="P779" s="928"/>
      <c r="Q779" s="928"/>
      <c r="R779" s="327"/>
    </row>
    <row r="780" spans="1:18" ht="34.5" customHeight="1">
      <c r="A780" s="1002"/>
      <c r="B780" s="317" t="s">
        <v>642</v>
      </c>
      <c r="C780" s="1130"/>
      <c r="D780" s="338"/>
      <c r="E780" s="923"/>
      <c r="F780" s="1131"/>
      <c r="G780" s="13"/>
      <c r="H780" s="929"/>
      <c r="I780" s="930"/>
      <c r="J780" s="930"/>
      <c r="K780" s="930"/>
      <c r="L780" s="930"/>
      <c r="M780" s="930"/>
      <c r="N780" s="930"/>
      <c r="O780" s="930"/>
      <c r="P780" s="930"/>
      <c r="Q780" s="930"/>
      <c r="R780" s="330"/>
    </row>
    <row r="781" spans="1:18" ht="34.5" customHeight="1">
      <c r="A781" s="1000">
        <v>118</v>
      </c>
      <c r="B781" s="293" t="s">
        <v>630</v>
      </c>
      <c r="C781" s="907" t="s">
        <v>643</v>
      </c>
      <c r="D781" s="294"/>
      <c r="E781" s="921" t="s">
        <v>99</v>
      </c>
      <c r="F781" s="295" t="s">
        <v>283</v>
      </c>
      <c r="G781" s="296"/>
      <c r="H781" s="297"/>
      <c r="I781" s="298"/>
      <c r="J781" s="298"/>
      <c r="K781" s="298"/>
      <c r="L781" s="298"/>
      <c r="M781" s="298"/>
      <c r="N781" s="298"/>
      <c r="O781" s="298"/>
      <c r="P781" s="298"/>
      <c r="Q781" s="299"/>
      <c r="R781" s="297"/>
    </row>
    <row r="782" spans="1:18" ht="34.5" customHeight="1">
      <c r="A782" s="1001"/>
      <c r="B782" s="308" t="s">
        <v>644</v>
      </c>
      <c r="C782" s="1132"/>
      <c r="D782" s="302"/>
      <c r="E782" s="922"/>
      <c r="F782" s="303" t="s">
        <v>285</v>
      </c>
      <c r="G782" s="151">
        <f>R782*O4</f>
        <v>5.5</v>
      </c>
      <c r="H782" s="305"/>
      <c r="I782" s="306"/>
      <c r="J782" s="306"/>
      <c r="K782" s="306"/>
      <c r="L782" s="10">
        <v>0</v>
      </c>
      <c r="M782" s="306"/>
      <c r="N782" s="306"/>
      <c r="O782" s="306"/>
      <c r="P782" s="306"/>
      <c r="Q782" s="307"/>
      <c r="R782" s="305">
        <v>5.5</v>
      </c>
    </row>
    <row r="783" spans="1:18" ht="34.5" customHeight="1">
      <c r="A783" s="1001"/>
      <c r="B783" s="308" t="s">
        <v>645</v>
      </c>
      <c r="C783" s="1132"/>
      <c r="D783" s="309"/>
      <c r="E783" s="922"/>
      <c r="F783" s="310" t="s">
        <v>53</v>
      </c>
      <c r="G783" s="151">
        <f>R783*O4</f>
        <v>4</v>
      </c>
      <c r="H783" s="311"/>
      <c r="I783" s="312"/>
      <c r="J783" s="312"/>
      <c r="K783" s="312"/>
      <c r="L783" s="312"/>
      <c r="M783" s="312"/>
      <c r="N783" s="312"/>
      <c r="O783" s="312"/>
      <c r="P783" s="312">
        <v>0</v>
      </c>
      <c r="Q783" s="313"/>
      <c r="R783" s="311">
        <v>4</v>
      </c>
    </row>
    <row r="784" spans="1:18" ht="34.5" customHeight="1">
      <c r="A784" s="1001"/>
      <c r="B784" s="301" t="s">
        <v>646</v>
      </c>
      <c r="C784" s="1132"/>
      <c r="D784" s="1134" t="s">
        <v>647</v>
      </c>
      <c r="E784" s="922"/>
      <c r="F784" s="915"/>
      <c r="G784" s="315"/>
      <c r="H784" s="917"/>
      <c r="I784" s="918"/>
      <c r="J784" s="918"/>
      <c r="K784" s="918"/>
      <c r="L784" s="918"/>
      <c r="M784" s="918"/>
      <c r="N784" s="918"/>
      <c r="O784" s="918"/>
      <c r="P784" s="918"/>
      <c r="Q784" s="918"/>
      <c r="R784" s="316"/>
    </row>
    <row r="785" spans="1:18" ht="34.5" customHeight="1">
      <c r="A785" s="1001"/>
      <c r="B785" s="308" t="s">
        <v>648</v>
      </c>
      <c r="C785" s="1132"/>
      <c r="D785" s="1134"/>
      <c r="E785" s="922"/>
      <c r="F785" s="925"/>
      <c r="G785" s="326"/>
      <c r="H785" s="927"/>
      <c r="I785" s="928"/>
      <c r="J785" s="928"/>
      <c r="K785" s="928"/>
      <c r="L785" s="928"/>
      <c r="M785" s="928"/>
      <c r="N785" s="928"/>
      <c r="O785" s="928"/>
      <c r="P785" s="928"/>
      <c r="Q785" s="928"/>
      <c r="R785" s="327"/>
    </row>
    <row r="786" spans="1:18" ht="34.5" customHeight="1">
      <c r="A786" s="1001"/>
      <c r="B786" s="308" t="s">
        <v>638</v>
      </c>
      <c r="C786" s="1132"/>
      <c r="D786" s="1134"/>
      <c r="E786" s="922"/>
      <c r="F786" s="925"/>
      <c r="G786" s="326"/>
      <c r="H786" s="927"/>
      <c r="I786" s="928"/>
      <c r="J786" s="928"/>
      <c r="K786" s="928"/>
      <c r="L786" s="928"/>
      <c r="M786" s="928"/>
      <c r="N786" s="928"/>
      <c r="O786" s="928"/>
      <c r="P786" s="928"/>
      <c r="Q786" s="928"/>
      <c r="R786" s="327"/>
    </row>
    <row r="787" spans="1:18" ht="34.5" customHeight="1">
      <c r="A787" s="1001"/>
      <c r="B787" s="308" t="s">
        <v>640</v>
      </c>
      <c r="C787" s="1132"/>
      <c r="D787" s="1134"/>
      <c r="E787" s="922"/>
      <c r="F787" s="925"/>
      <c r="G787" s="326"/>
      <c r="H787" s="927"/>
      <c r="I787" s="928"/>
      <c r="J787" s="928"/>
      <c r="K787" s="928"/>
      <c r="L787" s="928"/>
      <c r="M787" s="928"/>
      <c r="N787" s="928"/>
      <c r="O787" s="928"/>
      <c r="P787" s="928"/>
      <c r="Q787" s="928"/>
      <c r="R787" s="327"/>
    </row>
    <row r="788" spans="1:18" ht="34.5" customHeight="1">
      <c r="A788" s="1001"/>
      <c r="B788" s="308" t="s">
        <v>641</v>
      </c>
      <c r="C788" s="1132"/>
      <c r="D788" s="1134"/>
      <c r="E788" s="922"/>
      <c r="F788" s="925"/>
      <c r="G788" s="326"/>
      <c r="H788" s="927"/>
      <c r="I788" s="928"/>
      <c r="J788" s="928"/>
      <c r="K788" s="928"/>
      <c r="L788" s="928"/>
      <c r="M788" s="928"/>
      <c r="N788" s="928"/>
      <c r="O788" s="928"/>
      <c r="P788" s="928"/>
      <c r="Q788" s="928"/>
      <c r="R788" s="327"/>
    </row>
    <row r="789" spans="1:18" ht="34.5" customHeight="1">
      <c r="A789" s="1002"/>
      <c r="B789" s="317" t="s">
        <v>649</v>
      </c>
      <c r="C789" s="1133"/>
      <c r="D789" s="1134"/>
      <c r="E789" s="923"/>
      <c r="F789" s="1131"/>
      <c r="G789" s="13"/>
      <c r="H789" s="929"/>
      <c r="I789" s="930"/>
      <c r="J789" s="930"/>
      <c r="K789" s="930"/>
      <c r="L789" s="930"/>
      <c r="M789" s="930"/>
      <c r="N789" s="930"/>
      <c r="O789" s="930"/>
      <c r="P789" s="930"/>
      <c r="Q789" s="930"/>
      <c r="R789" s="330"/>
    </row>
    <row r="790" spans="1:18" ht="34.5" hidden="1" customHeight="1">
      <c r="A790" s="873" t="s">
        <v>650</v>
      </c>
      <c r="B790" s="874"/>
      <c r="C790" s="874"/>
      <c r="D790" s="874"/>
      <c r="E790" s="875"/>
      <c r="F790" s="271">
        <f t="shared" ref="F790:F792" si="266">SUM(H790:Q790)</f>
        <v>0</v>
      </c>
      <c r="G790" s="272"/>
      <c r="H790" s="271">
        <f t="shared" ref="H790:H792" si="267">H771+H781</f>
        <v>0</v>
      </c>
      <c r="I790" s="271">
        <f t="shared" ref="I790:I792" si="268">I771+I781</f>
        <v>0</v>
      </c>
      <c r="J790" s="271">
        <f t="shared" ref="J790:J792" si="269">J771+J781</f>
        <v>0</v>
      </c>
      <c r="K790" s="271">
        <f t="shared" ref="K790:K792" si="270">K771+K781</f>
        <v>0</v>
      </c>
      <c r="L790" s="271">
        <f t="shared" ref="L790:L792" si="271">L771+L781</f>
        <v>0</v>
      </c>
      <c r="M790" s="271">
        <f t="shared" ref="M790:M792" si="272">M771+M781</f>
        <v>0</v>
      </c>
      <c r="N790" s="271">
        <f t="shared" ref="N790:N792" si="273">N771+N781</f>
        <v>0</v>
      </c>
      <c r="O790" s="271">
        <f t="shared" ref="O790:O792" si="274">O771+O781</f>
        <v>0</v>
      </c>
      <c r="P790" s="271">
        <f t="shared" ref="P790:P792" si="275">P771+P781</f>
        <v>0</v>
      </c>
      <c r="Q790" s="273">
        <f t="shared" ref="Q790:Q792" si="276">Q771+Q781</f>
        <v>0</v>
      </c>
      <c r="R790" s="273">
        <f t="shared" ref="R790:R792" si="277">R771+R781</f>
        <v>0</v>
      </c>
    </row>
    <row r="791" spans="1:18" ht="34.5" hidden="1" customHeight="1">
      <c r="A791" s="896" t="s">
        <v>651</v>
      </c>
      <c r="B791" s="897"/>
      <c r="C791" s="897"/>
      <c r="D791" s="897"/>
      <c r="E791" s="898"/>
      <c r="F791" s="271">
        <f t="shared" si="266"/>
        <v>0</v>
      </c>
      <c r="G791" s="272"/>
      <c r="H791" s="271">
        <f t="shared" si="267"/>
        <v>0</v>
      </c>
      <c r="I791" s="271">
        <f t="shared" si="268"/>
        <v>0</v>
      </c>
      <c r="J791" s="271">
        <f t="shared" si="269"/>
        <v>0</v>
      </c>
      <c r="K791" s="271">
        <f t="shared" si="270"/>
        <v>0</v>
      </c>
      <c r="L791" s="271">
        <f t="shared" si="271"/>
        <v>0</v>
      </c>
      <c r="M791" s="271">
        <f t="shared" si="272"/>
        <v>0</v>
      </c>
      <c r="N791" s="271">
        <f t="shared" si="273"/>
        <v>0</v>
      </c>
      <c r="O791" s="271">
        <f t="shared" si="274"/>
        <v>0</v>
      </c>
      <c r="P791" s="271">
        <f t="shared" si="275"/>
        <v>0</v>
      </c>
      <c r="Q791" s="273">
        <f t="shared" si="276"/>
        <v>0</v>
      </c>
      <c r="R791" s="273">
        <f t="shared" si="277"/>
        <v>10.75</v>
      </c>
    </row>
    <row r="792" spans="1:18" ht="34.5" hidden="1" customHeight="1">
      <c r="A792" s="876" t="s">
        <v>652</v>
      </c>
      <c r="B792" s="877"/>
      <c r="C792" s="877"/>
      <c r="D792" s="877"/>
      <c r="E792" s="878"/>
      <c r="F792" s="271">
        <f t="shared" si="266"/>
        <v>0</v>
      </c>
      <c r="G792" s="272"/>
      <c r="H792" s="271">
        <f t="shared" si="267"/>
        <v>0</v>
      </c>
      <c r="I792" s="271">
        <f t="shared" si="268"/>
        <v>0</v>
      </c>
      <c r="J792" s="271">
        <f t="shared" si="269"/>
        <v>0</v>
      </c>
      <c r="K792" s="271">
        <f t="shared" si="270"/>
        <v>0</v>
      </c>
      <c r="L792" s="271">
        <f t="shared" si="271"/>
        <v>0</v>
      </c>
      <c r="M792" s="271">
        <f t="shared" si="272"/>
        <v>0</v>
      </c>
      <c r="N792" s="271">
        <f t="shared" si="273"/>
        <v>0</v>
      </c>
      <c r="O792" s="271">
        <f t="shared" si="274"/>
        <v>0</v>
      </c>
      <c r="P792" s="271">
        <f t="shared" si="275"/>
        <v>0</v>
      </c>
      <c r="Q792" s="273">
        <f t="shared" si="276"/>
        <v>0</v>
      </c>
      <c r="R792" s="273">
        <f t="shared" si="277"/>
        <v>8.5</v>
      </c>
    </row>
    <row r="793" spans="1:18" ht="34.5" hidden="1" customHeight="1">
      <c r="A793" s="879" t="s">
        <v>653</v>
      </c>
      <c r="B793" s="880"/>
      <c r="C793" s="880"/>
      <c r="D793" s="880"/>
      <c r="E793" s="881"/>
      <c r="F793" s="274">
        <f>F790+F791</f>
        <v>0</v>
      </c>
      <c r="G793" s="275"/>
      <c r="H793" s="274">
        <f t="shared" ref="H793:R793" si="278">H790+H791</f>
        <v>0</v>
      </c>
      <c r="I793" s="274">
        <f t="shared" si="278"/>
        <v>0</v>
      </c>
      <c r="J793" s="274">
        <f t="shared" si="278"/>
        <v>0</v>
      </c>
      <c r="K793" s="274">
        <f t="shared" si="278"/>
        <v>0</v>
      </c>
      <c r="L793" s="274">
        <f t="shared" si="278"/>
        <v>0</v>
      </c>
      <c r="M793" s="274">
        <f t="shared" si="278"/>
        <v>0</v>
      </c>
      <c r="N793" s="274">
        <f t="shared" si="278"/>
        <v>0</v>
      </c>
      <c r="O793" s="274">
        <f t="shared" si="278"/>
        <v>0</v>
      </c>
      <c r="P793" s="274">
        <f t="shared" si="278"/>
        <v>0</v>
      </c>
      <c r="Q793" s="276">
        <f t="shared" si="278"/>
        <v>0</v>
      </c>
      <c r="R793" s="276">
        <f t="shared" si="278"/>
        <v>10.75</v>
      </c>
    </row>
    <row r="794" spans="1:18" ht="34.5" hidden="1" customHeight="1">
      <c r="A794" s="899" t="s">
        <v>654</v>
      </c>
      <c r="B794" s="900"/>
      <c r="C794" s="900"/>
      <c r="D794" s="900"/>
      <c r="E794" s="901"/>
      <c r="F794" s="290">
        <f>F790+F791+F792</f>
        <v>0</v>
      </c>
      <c r="G794" s="290"/>
      <c r="H794" s="290">
        <f t="shared" ref="H794:R794" si="279">H790+H791+H792</f>
        <v>0</v>
      </c>
      <c r="I794" s="290">
        <f t="shared" si="279"/>
        <v>0</v>
      </c>
      <c r="J794" s="290">
        <f t="shared" si="279"/>
        <v>0</v>
      </c>
      <c r="K794" s="290">
        <f t="shared" si="279"/>
        <v>0</v>
      </c>
      <c r="L794" s="290">
        <f t="shared" si="279"/>
        <v>0</v>
      </c>
      <c r="M794" s="290">
        <f t="shared" si="279"/>
        <v>0</v>
      </c>
      <c r="N794" s="290">
        <f t="shared" si="279"/>
        <v>0</v>
      </c>
      <c r="O794" s="290">
        <f t="shared" si="279"/>
        <v>0</v>
      </c>
      <c r="P794" s="290">
        <f t="shared" si="279"/>
        <v>0</v>
      </c>
      <c r="Q794" s="291">
        <f t="shared" si="279"/>
        <v>0</v>
      </c>
      <c r="R794" s="291">
        <f t="shared" si="279"/>
        <v>19.25</v>
      </c>
    </row>
    <row r="795" spans="1:18" ht="34.5" hidden="1" customHeight="1">
      <c r="A795" s="892"/>
      <c r="B795" s="893"/>
      <c r="C795" s="893"/>
      <c r="D795" s="893"/>
      <c r="E795" s="893"/>
      <c r="F795" s="893"/>
      <c r="G795" s="894"/>
      <c r="H795" s="893"/>
      <c r="I795" s="893"/>
      <c r="J795" s="893"/>
      <c r="K795" s="893"/>
      <c r="L795" s="893"/>
      <c r="M795" s="893"/>
      <c r="N795" s="893"/>
      <c r="O795" s="893"/>
      <c r="P795" s="893"/>
      <c r="Q795" s="895"/>
      <c r="R795" s="280"/>
    </row>
    <row r="796" spans="1:18" ht="34.5" customHeight="1">
      <c r="A796" s="870" t="s">
        <v>655</v>
      </c>
      <c r="B796" s="871"/>
      <c r="C796" s="871"/>
      <c r="D796" s="871"/>
      <c r="E796" s="871"/>
      <c r="F796" s="872"/>
      <c r="G796" s="477"/>
      <c r="H796" s="282">
        <f t="shared" ref="H796:H800" si="280">H790</f>
        <v>0</v>
      </c>
      <c r="I796" s="282">
        <f t="shared" ref="I796:I800" si="281">I790+H796</f>
        <v>0</v>
      </c>
      <c r="J796" s="282">
        <f t="shared" ref="J796:J800" si="282">J790+I796</f>
        <v>0</v>
      </c>
      <c r="K796" s="282">
        <f t="shared" ref="K796:K800" si="283">K790+J796</f>
        <v>0</v>
      </c>
      <c r="L796" s="282">
        <f t="shared" ref="L796:L800" si="284">L790+K796</f>
        <v>0</v>
      </c>
      <c r="M796" s="282">
        <f t="shared" ref="M796:M800" si="285">M790+L796</f>
        <v>0</v>
      </c>
      <c r="N796" s="282">
        <f t="shared" ref="N796:N800" si="286">N790+M796</f>
        <v>0</v>
      </c>
      <c r="O796" s="282">
        <f t="shared" ref="O796:O800" si="287">O790+N796</f>
        <v>0</v>
      </c>
      <c r="P796" s="282">
        <f t="shared" ref="P796:P800" si="288">P790+O796</f>
        <v>0</v>
      </c>
      <c r="Q796" s="283">
        <f t="shared" ref="Q796:Q800" si="289">Q790+P796</f>
        <v>0</v>
      </c>
      <c r="R796" s="283"/>
    </row>
    <row r="797" spans="1:18" ht="34.5" customHeight="1">
      <c r="A797" s="870" t="s">
        <v>656</v>
      </c>
      <c r="B797" s="871"/>
      <c r="C797" s="871"/>
      <c r="D797" s="871"/>
      <c r="E797" s="871"/>
      <c r="F797" s="872"/>
      <c r="G797" s="467"/>
      <c r="H797" s="615">
        <f t="shared" si="280"/>
        <v>0</v>
      </c>
      <c r="I797" s="616">
        <f t="shared" si="281"/>
        <v>0</v>
      </c>
      <c r="J797" s="615">
        <f t="shared" si="282"/>
        <v>0</v>
      </c>
      <c r="K797" s="616">
        <f t="shared" si="283"/>
        <v>0</v>
      </c>
      <c r="L797" s="615">
        <f t="shared" si="284"/>
        <v>0</v>
      </c>
      <c r="M797" s="616">
        <f t="shared" si="285"/>
        <v>0</v>
      </c>
      <c r="N797" s="615">
        <f t="shared" si="286"/>
        <v>0</v>
      </c>
      <c r="O797" s="616">
        <f t="shared" si="287"/>
        <v>0</v>
      </c>
      <c r="P797" s="615">
        <f t="shared" si="288"/>
        <v>0</v>
      </c>
      <c r="Q797" s="617">
        <f t="shared" si="289"/>
        <v>0</v>
      </c>
      <c r="R797" s="618"/>
    </row>
    <row r="798" spans="1:18" ht="34.5" customHeight="1">
      <c r="A798" s="870" t="s">
        <v>657</v>
      </c>
      <c r="B798" s="871"/>
      <c r="C798" s="871"/>
      <c r="D798" s="871"/>
      <c r="E798" s="871"/>
      <c r="F798" s="872"/>
      <c r="G798" s="477"/>
      <c r="H798" s="282">
        <f t="shared" si="280"/>
        <v>0</v>
      </c>
      <c r="I798" s="282">
        <f t="shared" si="281"/>
        <v>0</v>
      </c>
      <c r="J798" s="282">
        <f t="shared" si="282"/>
        <v>0</v>
      </c>
      <c r="K798" s="282">
        <f t="shared" si="283"/>
        <v>0</v>
      </c>
      <c r="L798" s="282">
        <f t="shared" si="284"/>
        <v>0</v>
      </c>
      <c r="M798" s="282">
        <f t="shared" si="285"/>
        <v>0</v>
      </c>
      <c r="N798" s="282">
        <f t="shared" si="286"/>
        <v>0</v>
      </c>
      <c r="O798" s="282">
        <f t="shared" si="287"/>
        <v>0</v>
      </c>
      <c r="P798" s="282">
        <f t="shared" si="288"/>
        <v>0</v>
      </c>
      <c r="Q798" s="283">
        <f t="shared" si="289"/>
        <v>0</v>
      </c>
      <c r="R798" s="283"/>
    </row>
    <row r="799" spans="1:18" ht="34.5" customHeight="1">
      <c r="A799" s="879" t="s">
        <v>658</v>
      </c>
      <c r="B799" s="880"/>
      <c r="C799" s="880"/>
      <c r="D799" s="880"/>
      <c r="E799" s="880"/>
      <c r="F799" s="881"/>
      <c r="G799" s="289"/>
      <c r="H799" s="286">
        <f t="shared" si="280"/>
        <v>0</v>
      </c>
      <c r="I799" s="286">
        <f t="shared" si="281"/>
        <v>0</v>
      </c>
      <c r="J799" s="286">
        <f t="shared" si="282"/>
        <v>0</v>
      </c>
      <c r="K799" s="286">
        <f t="shared" si="283"/>
        <v>0</v>
      </c>
      <c r="L799" s="286">
        <f t="shared" si="284"/>
        <v>0</v>
      </c>
      <c r="M799" s="286">
        <f t="shared" si="285"/>
        <v>0</v>
      </c>
      <c r="N799" s="286">
        <f t="shared" si="286"/>
        <v>0</v>
      </c>
      <c r="O799" s="286">
        <f t="shared" si="287"/>
        <v>0</v>
      </c>
      <c r="P799" s="286">
        <f t="shared" si="288"/>
        <v>0</v>
      </c>
      <c r="Q799" s="287">
        <f t="shared" si="289"/>
        <v>0</v>
      </c>
      <c r="R799" s="287"/>
    </row>
    <row r="800" spans="1:18" ht="34.5" customHeight="1">
      <c r="A800" s="899" t="s">
        <v>659</v>
      </c>
      <c r="B800" s="900"/>
      <c r="C800" s="900"/>
      <c r="D800" s="900"/>
      <c r="E800" s="900"/>
      <c r="F800" s="901"/>
      <c r="G800" s="619"/>
      <c r="H800" s="620">
        <f t="shared" si="280"/>
        <v>0</v>
      </c>
      <c r="I800" s="621">
        <f t="shared" si="281"/>
        <v>0</v>
      </c>
      <c r="J800" s="620">
        <f t="shared" si="282"/>
        <v>0</v>
      </c>
      <c r="K800" s="621">
        <f t="shared" si="283"/>
        <v>0</v>
      </c>
      <c r="L800" s="620">
        <f t="shared" si="284"/>
        <v>0</v>
      </c>
      <c r="M800" s="621">
        <f t="shared" si="285"/>
        <v>0</v>
      </c>
      <c r="N800" s="620">
        <f t="shared" si="286"/>
        <v>0</v>
      </c>
      <c r="O800" s="621">
        <f t="shared" si="287"/>
        <v>0</v>
      </c>
      <c r="P800" s="620">
        <f t="shared" si="288"/>
        <v>0</v>
      </c>
      <c r="Q800" s="622">
        <f t="shared" si="289"/>
        <v>0</v>
      </c>
      <c r="R800" s="623"/>
    </row>
    <row r="801" spans="1:18" ht="34.5" customHeight="1">
      <c r="A801" s="892"/>
      <c r="B801" s="893"/>
      <c r="C801" s="893"/>
      <c r="D801" s="893"/>
      <c r="E801" s="893"/>
      <c r="F801" s="893"/>
      <c r="G801" s="894"/>
      <c r="H801" s="893"/>
      <c r="I801" s="893"/>
      <c r="J801" s="893"/>
      <c r="K801" s="893"/>
      <c r="L801" s="893"/>
      <c r="M801" s="893"/>
      <c r="N801" s="893"/>
      <c r="O801" s="893"/>
      <c r="P801" s="893"/>
      <c r="Q801" s="895"/>
      <c r="R801" s="280"/>
    </row>
    <row r="802" spans="1:18" s="597" customFormat="1" ht="34.5" customHeight="1">
      <c r="A802" s="736" t="s">
        <v>660</v>
      </c>
      <c r="B802" s="737"/>
      <c r="C802" s="737"/>
      <c r="D802" s="737"/>
      <c r="E802" s="737"/>
      <c r="F802" s="737"/>
      <c r="G802" s="902"/>
      <c r="H802" s="737"/>
      <c r="I802" s="737"/>
      <c r="J802" s="737"/>
      <c r="K802" s="737"/>
      <c r="L802" s="737"/>
      <c r="M802" s="737"/>
      <c r="N802" s="737"/>
      <c r="O802" s="737"/>
      <c r="P802" s="737"/>
      <c r="Q802" s="903"/>
      <c r="R802" s="292"/>
    </row>
    <row r="803" spans="1:18" ht="34.5" customHeight="1">
      <c r="A803" s="1000">
        <v>119</v>
      </c>
      <c r="B803" s="293" t="s">
        <v>661</v>
      </c>
      <c r="C803" s="1135" t="s">
        <v>131</v>
      </c>
      <c r="D803" s="625"/>
      <c r="E803" s="921" t="s">
        <v>99</v>
      </c>
      <c r="F803" s="295" t="s">
        <v>283</v>
      </c>
      <c r="G803" s="296"/>
      <c r="H803" s="297"/>
      <c r="I803" s="298"/>
      <c r="J803" s="298"/>
      <c r="K803" s="298"/>
      <c r="L803" s="298"/>
      <c r="M803" s="298"/>
      <c r="N803" s="298"/>
      <c r="O803" s="298"/>
      <c r="P803" s="298"/>
      <c r="Q803" s="299"/>
      <c r="R803" s="297"/>
    </row>
    <row r="804" spans="1:18" ht="34.5" customHeight="1">
      <c r="A804" s="1001"/>
      <c r="B804" s="626" t="s">
        <v>662</v>
      </c>
      <c r="C804" s="1135"/>
      <c r="D804" s="1137" t="s">
        <v>663</v>
      </c>
      <c r="E804" s="922"/>
      <c r="F804" s="1139" t="s">
        <v>285</v>
      </c>
      <c r="G804" s="627"/>
      <c r="H804" s="1141"/>
      <c r="I804" s="1143"/>
      <c r="J804" s="1143"/>
      <c r="K804" s="1145"/>
      <c r="L804" s="1143"/>
      <c r="M804" s="1143"/>
      <c r="N804" s="1143"/>
      <c r="O804" s="1143"/>
      <c r="P804" s="1143"/>
      <c r="Q804" s="1147"/>
      <c r="R804" s="1141"/>
    </row>
    <row r="805" spans="1:18" ht="34.5" customHeight="1">
      <c r="A805" s="1001"/>
      <c r="B805" s="626" t="s">
        <v>664</v>
      </c>
      <c r="C805" s="1135"/>
      <c r="D805" s="1138"/>
      <c r="E805" s="922"/>
      <c r="F805" s="1140"/>
      <c r="G805" s="628"/>
      <c r="H805" s="1142"/>
      <c r="I805" s="1144"/>
      <c r="J805" s="1144"/>
      <c r="K805" s="1146"/>
      <c r="L805" s="1144"/>
      <c r="M805" s="1144"/>
      <c r="N805" s="1144"/>
      <c r="O805" s="1144"/>
      <c r="P805" s="1144"/>
      <c r="Q805" s="1148"/>
      <c r="R805" s="1142"/>
    </row>
    <row r="806" spans="1:18" ht="34.5" customHeight="1">
      <c r="A806" s="1001"/>
      <c r="B806" s="629" t="s">
        <v>665</v>
      </c>
      <c r="C806" s="1135"/>
      <c r="D806" s="630"/>
      <c r="E806" s="922"/>
      <c r="F806" s="310" t="s">
        <v>342</v>
      </c>
      <c r="G806" s="151">
        <f>R806*O4</f>
        <v>1.2</v>
      </c>
      <c r="H806" s="311"/>
      <c r="I806" s="312"/>
      <c r="J806" s="312"/>
      <c r="K806" s="312"/>
      <c r="L806" s="312"/>
      <c r="M806" s="312"/>
      <c r="N806" s="312">
        <v>0</v>
      </c>
      <c r="O806" s="312"/>
      <c r="P806" s="312"/>
      <c r="Q806" s="313"/>
      <c r="R806" s="311">
        <v>1.2</v>
      </c>
    </row>
    <row r="807" spans="1:18" ht="34.5" customHeight="1">
      <c r="A807" s="1001"/>
      <c r="B807" s="629" t="s">
        <v>666</v>
      </c>
      <c r="C807" s="1136"/>
      <c r="D807" s="631" t="s">
        <v>667</v>
      </c>
      <c r="E807" s="922"/>
      <c r="F807" s="1131"/>
      <c r="G807" s="13"/>
      <c r="H807" s="1149"/>
      <c r="I807" s="1150"/>
      <c r="J807" s="1150"/>
      <c r="K807" s="1150"/>
      <c r="L807" s="1150"/>
      <c r="M807" s="1150"/>
      <c r="N807" s="1150"/>
      <c r="O807" s="1150"/>
      <c r="P807" s="1150"/>
      <c r="Q807" s="1150"/>
      <c r="R807" s="632"/>
    </row>
    <row r="808" spans="1:18" ht="34.5" customHeight="1">
      <c r="A808" s="1001"/>
      <c r="B808" s="629" t="s">
        <v>668</v>
      </c>
      <c r="C808" s="1136"/>
      <c r="D808" s="631" t="s">
        <v>669</v>
      </c>
      <c r="E808" s="922"/>
      <c r="F808" s="1131"/>
      <c r="G808" s="13"/>
      <c r="H808" s="1151"/>
      <c r="I808" s="1131"/>
      <c r="J808" s="1131"/>
      <c r="K808" s="1131"/>
      <c r="L808" s="1131"/>
      <c r="M808" s="1131"/>
      <c r="N808" s="1131"/>
      <c r="O808" s="1131"/>
      <c r="P808" s="1131"/>
      <c r="Q808" s="1131"/>
      <c r="R808" s="633"/>
    </row>
    <row r="809" spans="1:18" ht="34.5" customHeight="1">
      <c r="A809" s="1001"/>
      <c r="B809" s="629" t="s">
        <v>670</v>
      </c>
      <c r="C809" s="1136"/>
      <c r="D809" s="631"/>
      <c r="E809" s="922"/>
      <c r="F809" s="1131"/>
      <c r="G809" s="13"/>
      <c r="H809" s="1151"/>
      <c r="I809" s="1131"/>
      <c r="J809" s="1131"/>
      <c r="K809" s="1131"/>
      <c r="L809" s="1131"/>
      <c r="M809" s="1131"/>
      <c r="N809" s="1131"/>
      <c r="O809" s="1131"/>
      <c r="P809" s="1131"/>
      <c r="Q809" s="1131"/>
      <c r="R809" s="633"/>
    </row>
    <row r="810" spans="1:18" ht="34.5" customHeight="1">
      <c r="A810" s="1002"/>
      <c r="B810" s="317" t="s">
        <v>671</v>
      </c>
      <c r="C810" s="1135"/>
      <c r="D810" s="634"/>
      <c r="E810" s="923"/>
      <c r="F810" s="1131"/>
      <c r="G810" s="13"/>
      <c r="H810" s="1152"/>
      <c r="I810" s="1153"/>
      <c r="J810" s="1153"/>
      <c r="K810" s="1153"/>
      <c r="L810" s="1153"/>
      <c r="M810" s="1153"/>
      <c r="N810" s="1153"/>
      <c r="O810" s="1153"/>
      <c r="P810" s="1153"/>
      <c r="Q810" s="1153"/>
      <c r="R810" s="635"/>
    </row>
    <row r="811" spans="1:18" ht="34.5" customHeight="1">
      <c r="A811" s="1000">
        <v>120</v>
      </c>
      <c r="B811" s="293" t="s">
        <v>672</v>
      </c>
      <c r="C811" s="1154" t="s">
        <v>131</v>
      </c>
      <c r="D811" s="631"/>
      <c r="E811" s="921" t="s">
        <v>99</v>
      </c>
      <c r="F811" s="295" t="s">
        <v>283</v>
      </c>
      <c r="G811" s="296"/>
      <c r="H811" s="297"/>
      <c r="I811" s="298"/>
      <c r="J811" s="298"/>
      <c r="K811" s="298"/>
      <c r="L811" s="298"/>
      <c r="M811" s="298"/>
      <c r="N811" s="298"/>
      <c r="O811" s="298"/>
      <c r="P811" s="298"/>
      <c r="Q811" s="299"/>
      <c r="R811" s="297"/>
    </row>
    <row r="812" spans="1:18" ht="34.5" customHeight="1">
      <c r="A812" s="1001"/>
      <c r="B812" s="626" t="s">
        <v>673</v>
      </c>
      <c r="C812" s="1135"/>
      <c r="D812" s="1137"/>
      <c r="E812" s="922"/>
      <c r="F812" s="1139" t="s">
        <v>674</v>
      </c>
      <c r="G812" s="627"/>
      <c r="H812" s="1141"/>
      <c r="I812" s="1143"/>
      <c r="J812" s="1143"/>
      <c r="K812" s="1145"/>
      <c r="L812" s="1143"/>
      <c r="M812" s="1143"/>
      <c r="N812" s="1143"/>
      <c r="O812" s="1143"/>
      <c r="P812" s="1143"/>
      <c r="Q812" s="1147"/>
      <c r="R812" s="1141"/>
    </row>
    <row r="813" spans="1:18" ht="34.5" customHeight="1">
      <c r="A813" s="1001"/>
      <c r="B813" s="626" t="s">
        <v>675</v>
      </c>
      <c r="C813" s="1135"/>
      <c r="D813" s="1138"/>
      <c r="E813" s="922"/>
      <c r="F813" s="1155"/>
      <c r="G813" s="628"/>
      <c r="H813" s="1142"/>
      <c r="I813" s="1144"/>
      <c r="J813" s="1144"/>
      <c r="K813" s="1146"/>
      <c r="L813" s="1144"/>
      <c r="M813" s="1144"/>
      <c r="N813" s="1144"/>
      <c r="O813" s="1144"/>
      <c r="P813" s="1144"/>
      <c r="Q813" s="1148"/>
      <c r="R813" s="1142"/>
    </row>
    <row r="814" spans="1:18" ht="34.5" customHeight="1">
      <c r="A814" s="1001"/>
      <c r="B814" s="626" t="s">
        <v>676</v>
      </c>
      <c r="C814" s="1135"/>
      <c r="D814" s="1137"/>
      <c r="E814" s="922"/>
      <c r="F814" s="1139" t="s">
        <v>342</v>
      </c>
      <c r="G814" s="627">
        <f>R814*O4</f>
        <v>0.5</v>
      </c>
      <c r="H814" s="1141"/>
      <c r="I814" s="1143"/>
      <c r="J814" s="1143"/>
      <c r="K814" s="1143"/>
      <c r="L814" s="1143"/>
      <c r="M814" s="1143"/>
      <c r="N814" s="1143">
        <v>0</v>
      </c>
      <c r="O814" s="1143"/>
      <c r="P814" s="1143"/>
      <c r="Q814" s="1147"/>
      <c r="R814" s="1141">
        <v>0.5</v>
      </c>
    </row>
    <row r="815" spans="1:18" ht="34.5" customHeight="1">
      <c r="A815" s="1001"/>
      <c r="B815" s="626" t="s">
        <v>677</v>
      </c>
      <c r="C815" s="1135"/>
      <c r="D815" s="1156"/>
      <c r="E815" s="922"/>
      <c r="F815" s="1157"/>
      <c r="G815" s="636"/>
      <c r="H815" s="1158"/>
      <c r="I815" s="1159"/>
      <c r="J815" s="1159"/>
      <c r="K815" s="1159"/>
      <c r="L815" s="1159"/>
      <c r="M815" s="1159"/>
      <c r="N815" s="1159"/>
      <c r="O815" s="1159"/>
      <c r="P815" s="1159"/>
      <c r="Q815" s="1160"/>
      <c r="R815" s="1158"/>
    </row>
    <row r="816" spans="1:18" ht="34.5" customHeight="1">
      <c r="A816" s="1001"/>
      <c r="B816" s="626" t="s">
        <v>678</v>
      </c>
      <c r="C816" s="1136"/>
      <c r="D816" s="637" t="s">
        <v>679</v>
      </c>
      <c r="E816" s="922"/>
      <c r="F816" s="977"/>
      <c r="G816" s="381"/>
      <c r="H816" s="1161"/>
      <c r="I816" s="1162"/>
      <c r="J816" s="1162"/>
      <c r="K816" s="1162"/>
      <c r="L816" s="1162"/>
      <c r="M816" s="1162"/>
      <c r="N816" s="1162"/>
      <c r="O816" s="1162"/>
      <c r="P816" s="1162"/>
      <c r="Q816" s="1162"/>
      <c r="R816" s="638"/>
    </row>
    <row r="817" spans="1:18" ht="34.5" customHeight="1">
      <c r="A817" s="1001"/>
      <c r="B817" s="626" t="s">
        <v>680</v>
      </c>
      <c r="C817" s="1136"/>
      <c r="D817" s="631" t="s">
        <v>681</v>
      </c>
      <c r="E817" s="922"/>
      <c r="F817" s="977"/>
      <c r="G817" s="381"/>
      <c r="H817" s="978"/>
      <c r="I817" s="979"/>
      <c r="J817" s="979"/>
      <c r="K817" s="979"/>
      <c r="L817" s="979"/>
      <c r="M817" s="979"/>
      <c r="N817" s="979"/>
      <c r="O817" s="979"/>
      <c r="P817" s="979"/>
      <c r="Q817" s="979"/>
      <c r="R817" s="393"/>
    </row>
    <row r="818" spans="1:18" ht="34.5" customHeight="1">
      <c r="A818" s="1001"/>
      <c r="B818" s="626"/>
      <c r="C818" s="1135"/>
      <c r="D818" s="639"/>
      <c r="E818" s="922"/>
      <c r="F818" s="977"/>
      <c r="G818" s="381"/>
      <c r="H818" s="978"/>
      <c r="I818" s="979"/>
      <c r="J818" s="979"/>
      <c r="K818" s="979"/>
      <c r="L818" s="979"/>
      <c r="M818" s="979"/>
      <c r="N818" s="979"/>
      <c r="O818" s="979"/>
      <c r="P818" s="979"/>
      <c r="Q818" s="979"/>
      <c r="R818" s="384"/>
    </row>
    <row r="819" spans="1:18" ht="34.5" customHeight="1">
      <c r="A819" s="452"/>
      <c r="B819" s="640"/>
      <c r="C819" s="641"/>
      <c r="D819" s="642"/>
      <c r="E819" s="358"/>
      <c r="F819" s="388"/>
      <c r="G819" s="643"/>
      <c r="H819" s="391"/>
      <c r="I819" s="391"/>
      <c r="J819" s="391"/>
      <c r="K819" s="391"/>
      <c r="L819" s="391"/>
      <c r="M819" s="391"/>
      <c r="N819" s="391"/>
      <c r="O819" s="391"/>
      <c r="P819" s="391"/>
      <c r="Q819" s="644"/>
      <c r="R819" s="644"/>
    </row>
    <row r="820" spans="1:18" ht="34.5" customHeight="1">
      <c r="A820" s="432"/>
      <c r="B820" s="626"/>
      <c r="C820" s="624"/>
      <c r="D820" s="631"/>
      <c r="E820" s="323"/>
      <c r="F820" s="380"/>
      <c r="G820" s="645"/>
      <c r="H820" s="383"/>
      <c r="I820" s="383"/>
      <c r="J820" s="383"/>
      <c r="K820" s="383"/>
      <c r="L820" s="383"/>
      <c r="M820" s="383"/>
      <c r="N820" s="383"/>
      <c r="O820" s="383"/>
      <c r="P820" s="383"/>
      <c r="Q820" s="646"/>
      <c r="R820" s="646"/>
    </row>
    <row r="821" spans="1:18" ht="34.5" customHeight="1">
      <c r="A821" s="458"/>
      <c r="B821" s="647"/>
      <c r="C821" s="648"/>
      <c r="D821" s="649"/>
      <c r="E821" s="344"/>
      <c r="F821" s="397"/>
      <c r="G821" s="650"/>
      <c r="H821" s="400"/>
      <c r="I821" s="400"/>
      <c r="J821" s="400"/>
      <c r="K821" s="400"/>
      <c r="L821" s="400"/>
      <c r="M821" s="400"/>
      <c r="N821" s="400"/>
      <c r="O821" s="400"/>
      <c r="P821" s="400"/>
      <c r="Q821" s="651"/>
      <c r="R821" s="651"/>
    </row>
    <row r="822" spans="1:18" ht="34.5" customHeight="1">
      <c r="A822" s="1011">
        <v>121</v>
      </c>
      <c r="B822" s="362" t="s">
        <v>682</v>
      </c>
      <c r="C822" s="1163" t="s">
        <v>266</v>
      </c>
      <c r="D822" s="642"/>
      <c r="E822" s="953" t="s">
        <v>99</v>
      </c>
      <c r="F822" s="373" t="s">
        <v>283</v>
      </c>
      <c r="G822" s="652"/>
      <c r="H822" s="653"/>
      <c r="I822" s="375"/>
      <c r="J822" s="375"/>
      <c r="K822" s="375"/>
      <c r="L822" s="375"/>
      <c r="M822" s="375"/>
      <c r="N822" s="375"/>
      <c r="O822" s="375"/>
      <c r="P822" s="375"/>
      <c r="Q822" s="376"/>
      <c r="R822" s="654"/>
    </row>
    <row r="823" spans="1:18" ht="34.5" customHeight="1">
      <c r="A823" s="1001"/>
      <c r="B823" s="626" t="s">
        <v>683</v>
      </c>
      <c r="C823" s="1135"/>
      <c r="D823" s="433"/>
      <c r="E823" s="922"/>
      <c r="F823" s="303" t="s">
        <v>285</v>
      </c>
      <c r="G823" s="151">
        <f>R823*O4</f>
        <v>3</v>
      </c>
      <c r="H823" s="305"/>
      <c r="I823" s="306"/>
      <c r="J823" s="306"/>
      <c r="K823" s="306">
        <v>0</v>
      </c>
      <c r="L823" s="306"/>
      <c r="M823" s="306"/>
      <c r="N823" s="306"/>
      <c r="O823" s="306"/>
      <c r="P823" s="306"/>
      <c r="Q823" s="307"/>
      <c r="R823" s="305">
        <v>3</v>
      </c>
    </row>
    <row r="824" spans="1:18" ht="34.5" customHeight="1">
      <c r="A824" s="1001"/>
      <c r="B824" s="626" t="s">
        <v>684</v>
      </c>
      <c r="C824" s="1135"/>
      <c r="D824" s="630"/>
      <c r="E824" s="922"/>
      <c r="F824" s="310" t="s">
        <v>53</v>
      </c>
      <c r="G824" s="343"/>
      <c r="H824" s="311"/>
      <c r="I824" s="312"/>
      <c r="J824" s="312"/>
      <c r="K824" s="312"/>
      <c r="L824" s="312"/>
      <c r="M824" s="312"/>
      <c r="N824" s="312"/>
      <c r="O824" s="312"/>
      <c r="P824" s="312"/>
      <c r="Q824" s="313"/>
      <c r="R824" s="311"/>
    </row>
    <row r="825" spans="1:18" ht="34.5" customHeight="1">
      <c r="A825" s="1001"/>
      <c r="B825" s="308" t="s">
        <v>685</v>
      </c>
      <c r="C825" s="1136"/>
      <c r="D825" s="655" t="s">
        <v>686</v>
      </c>
      <c r="E825" s="922"/>
      <c r="F825" s="1165"/>
      <c r="G825" s="656"/>
      <c r="H825" s="1149"/>
      <c r="I825" s="1150"/>
      <c r="J825" s="1150"/>
      <c r="K825" s="1150"/>
      <c r="L825" s="1150"/>
      <c r="M825" s="1150"/>
      <c r="N825" s="1150"/>
      <c r="O825" s="1150"/>
      <c r="P825" s="1150"/>
      <c r="Q825" s="1150"/>
      <c r="R825" s="632"/>
    </row>
    <row r="826" spans="1:18" ht="34.5" customHeight="1">
      <c r="A826" s="1001"/>
      <c r="B826" s="308" t="s">
        <v>687</v>
      </c>
      <c r="C826" s="1136"/>
      <c r="D826" s="655" t="s">
        <v>688</v>
      </c>
      <c r="E826" s="922"/>
      <c r="F826" s="1166"/>
      <c r="G826" s="657"/>
      <c r="H826" s="1131"/>
      <c r="I826" s="1131"/>
      <c r="J826" s="1131"/>
      <c r="K826" s="1131"/>
      <c r="L826" s="1131"/>
      <c r="M826" s="1131"/>
      <c r="N826" s="1131"/>
      <c r="O826" s="1131"/>
      <c r="P826" s="1131"/>
      <c r="Q826" s="1168"/>
      <c r="R826" s="322"/>
    </row>
    <row r="827" spans="1:18" ht="34.5" customHeight="1">
      <c r="A827" s="1001"/>
      <c r="B827" s="308"/>
      <c r="C827" s="1136"/>
      <c r="D827" s="655" t="s">
        <v>686</v>
      </c>
      <c r="E827" s="922"/>
      <c r="F827" s="1166"/>
      <c r="G827" s="657"/>
      <c r="H827" s="1131"/>
      <c r="I827" s="1131"/>
      <c r="J827" s="1131"/>
      <c r="K827" s="1131"/>
      <c r="L827" s="1131"/>
      <c r="M827" s="1131"/>
      <c r="N827" s="1131"/>
      <c r="O827" s="1131"/>
      <c r="P827" s="1131"/>
      <c r="Q827" s="1168"/>
      <c r="R827" s="322"/>
    </row>
    <row r="828" spans="1:18" ht="34.5" customHeight="1">
      <c r="A828" s="1012"/>
      <c r="B828" s="355"/>
      <c r="C828" s="1164"/>
      <c r="D828" s="658" t="s">
        <v>689</v>
      </c>
      <c r="E828" s="940"/>
      <c r="F828" s="1167"/>
      <c r="G828" s="659"/>
      <c r="H828" s="1169"/>
      <c r="I828" s="1169"/>
      <c r="J828" s="1169"/>
      <c r="K828" s="1169"/>
      <c r="L828" s="1169"/>
      <c r="M828" s="1169"/>
      <c r="N828" s="1169"/>
      <c r="O828" s="1169"/>
      <c r="P828" s="1169"/>
      <c r="Q828" s="1170"/>
      <c r="R828" s="660"/>
    </row>
    <row r="829" spans="1:18" ht="34.5" hidden="1" customHeight="1">
      <c r="A829" s="1171" t="s">
        <v>690</v>
      </c>
      <c r="B829" s="1172"/>
      <c r="C829" s="1172"/>
      <c r="D829" s="1172"/>
      <c r="E829" s="1173"/>
      <c r="F829" s="325">
        <f t="shared" ref="F829:F831" si="290">SUM(H829:Q829)</f>
        <v>0</v>
      </c>
      <c r="G829" s="661"/>
      <c r="H829" s="325">
        <f t="shared" ref="H829:H830" si="291">H803+H811+H822</f>
        <v>0</v>
      </c>
      <c r="I829" s="325">
        <f t="shared" ref="I829:I830" si="292">I803+I811+I822</f>
        <v>0</v>
      </c>
      <c r="J829" s="325">
        <f t="shared" ref="J829:J830" si="293">J803+J811+J822</f>
        <v>0</v>
      </c>
      <c r="K829" s="325">
        <f t="shared" ref="K829:K830" si="294">K803+K811+K822</f>
        <v>0</v>
      </c>
      <c r="L829" s="325">
        <f t="shared" ref="L829:L830" si="295">L803+L811+L822</f>
        <v>0</v>
      </c>
      <c r="M829" s="325">
        <f t="shared" ref="M829:M830" si="296">M803+M811+M822</f>
        <v>0</v>
      </c>
      <c r="N829" s="325">
        <f t="shared" ref="N829:N830" si="297">N803+N811+N822</f>
        <v>0</v>
      </c>
      <c r="O829" s="325">
        <f t="shared" ref="O829:O830" si="298">O803+O811+O822</f>
        <v>0</v>
      </c>
      <c r="P829" s="325">
        <f t="shared" ref="P829:P830" si="299">P803+P811+P822</f>
        <v>0</v>
      </c>
      <c r="Q829" s="662">
        <f t="shared" ref="Q829:Q830" si="300">Q803+Q811+Q822</f>
        <v>0</v>
      </c>
      <c r="R829" s="662"/>
    </row>
    <row r="830" spans="1:18" ht="34.5" hidden="1" customHeight="1">
      <c r="A830" s="896" t="s">
        <v>691</v>
      </c>
      <c r="B830" s="897"/>
      <c r="C830" s="897"/>
      <c r="D830" s="897"/>
      <c r="E830" s="898"/>
      <c r="F830" s="271">
        <f t="shared" si="290"/>
        <v>0</v>
      </c>
      <c r="G830" s="272"/>
      <c r="H830" s="271">
        <f t="shared" si="291"/>
        <v>0</v>
      </c>
      <c r="I830" s="271">
        <f t="shared" si="292"/>
        <v>0</v>
      </c>
      <c r="J830" s="271">
        <f t="shared" si="293"/>
        <v>0</v>
      </c>
      <c r="K830" s="271">
        <f t="shared" si="294"/>
        <v>0</v>
      </c>
      <c r="L830" s="271">
        <f t="shared" si="295"/>
        <v>0</v>
      </c>
      <c r="M830" s="271">
        <f t="shared" si="296"/>
        <v>0</v>
      </c>
      <c r="N830" s="271">
        <f t="shared" si="297"/>
        <v>0</v>
      </c>
      <c r="O830" s="271">
        <f t="shared" si="298"/>
        <v>0</v>
      </c>
      <c r="P830" s="271">
        <f t="shared" si="299"/>
        <v>0</v>
      </c>
      <c r="Q830" s="273">
        <f t="shared" si="300"/>
        <v>0</v>
      </c>
      <c r="R830" s="273"/>
    </row>
    <row r="831" spans="1:18" ht="34.5" hidden="1" customHeight="1">
      <c r="A831" s="876" t="s">
        <v>692</v>
      </c>
      <c r="B831" s="877"/>
      <c r="C831" s="877"/>
      <c r="D831" s="877"/>
      <c r="E831" s="878"/>
      <c r="F831" s="271">
        <f t="shared" si="290"/>
        <v>0</v>
      </c>
      <c r="G831" s="272"/>
      <c r="H831" s="271">
        <f t="shared" ref="H831:Q831" si="301">H806+H814+H824</f>
        <v>0</v>
      </c>
      <c r="I831" s="271">
        <f t="shared" si="301"/>
        <v>0</v>
      </c>
      <c r="J831" s="271">
        <f t="shared" si="301"/>
        <v>0</v>
      </c>
      <c r="K831" s="271">
        <f t="shared" si="301"/>
        <v>0</v>
      </c>
      <c r="L831" s="271">
        <f t="shared" si="301"/>
        <v>0</v>
      </c>
      <c r="M831" s="271">
        <f t="shared" si="301"/>
        <v>0</v>
      </c>
      <c r="N831" s="271">
        <f t="shared" si="301"/>
        <v>0</v>
      </c>
      <c r="O831" s="271">
        <f t="shared" si="301"/>
        <v>0</v>
      </c>
      <c r="P831" s="271">
        <f t="shared" si="301"/>
        <v>0</v>
      </c>
      <c r="Q831" s="273">
        <f t="shared" si="301"/>
        <v>0</v>
      </c>
      <c r="R831" s="273"/>
    </row>
    <row r="832" spans="1:18" ht="34.5" hidden="1" customHeight="1">
      <c r="A832" s="879" t="s">
        <v>693</v>
      </c>
      <c r="B832" s="880"/>
      <c r="C832" s="880"/>
      <c r="D832" s="880"/>
      <c r="E832" s="881"/>
      <c r="F832" s="274">
        <f>F829+F830</f>
        <v>0</v>
      </c>
      <c r="G832" s="275"/>
      <c r="H832" s="274">
        <f t="shared" ref="H832:Q832" si="302">H829+H830</f>
        <v>0</v>
      </c>
      <c r="I832" s="274">
        <f t="shared" si="302"/>
        <v>0</v>
      </c>
      <c r="J832" s="274">
        <f t="shared" si="302"/>
        <v>0</v>
      </c>
      <c r="K832" s="274">
        <f t="shared" si="302"/>
        <v>0</v>
      </c>
      <c r="L832" s="274">
        <f t="shared" si="302"/>
        <v>0</v>
      </c>
      <c r="M832" s="274">
        <f t="shared" si="302"/>
        <v>0</v>
      </c>
      <c r="N832" s="274">
        <f t="shared" si="302"/>
        <v>0</v>
      </c>
      <c r="O832" s="274">
        <f t="shared" si="302"/>
        <v>0</v>
      </c>
      <c r="P832" s="274">
        <f t="shared" si="302"/>
        <v>0</v>
      </c>
      <c r="Q832" s="276">
        <f t="shared" si="302"/>
        <v>0</v>
      </c>
      <c r="R832" s="276"/>
    </row>
    <row r="833" spans="1:18" ht="34.5" hidden="1" customHeight="1">
      <c r="A833" s="899" t="s">
        <v>694</v>
      </c>
      <c r="B833" s="900"/>
      <c r="C833" s="900"/>
      <c r="D833" s="900"/>
      <c r="E833" s="901"/>
      <c r="F833" s="290">
        <f>F829+F830+F831</f>
        <v>0</v>
      </c>
      <c r="G833" s="290"/>
      <c r="H833" s="290">
        <f t="shared" ref="H833:Q833" si="303">H829+H830+H831</f>
        <v>0</v>
      </c>
      <c r="I833" s="290">
        <f t="shared" si="303"/>
        <v>0</v>
      </c>
      <c r="J833" s="290">
        <f t="shared" si="303"/>
        <v>0</v>
      </c>
      <c r="K833" s="290">
        <f t="shared" si="303"/>
        <v>0</v>
      </c>
      <c r="L833" s="290">
        <f t="shared" si="303"/>
        <v>0</v>
      </c>
      <c r="M833" s="290">
        <f t="shared" si="303"/>
        <v>0</v>
      </c>
      <c r="N833" s="290">
        <f t="shared" si="303"/>
        <v>0</v>
      </c>
      <c r="O833" s="290">
        <f t="shared" si="303"/>
        <v>0</v>
      </c>
      <c r="P833" s="290">
        <f t="shared" si="303"/>
        <v>0</v>
      </c>
      <c r="Q833" s="291">
        <f t="shared" si="303"/>
        <v>0</v>
      </c>
      <c r="R833" s="291"/>
    </row>
    <row r="834" spans="1:18" ht="34.5" hidden="1" customHeight="1">
      <c r="A834" s="1174"/>
      <c r="B834" s="1175"/>
      <c r="C834" s="1175"/>
      <c r="D834" s="1175"/>
      <c r="E834" s="1175"/>
      <c r="F834" s="1175"/>
      <c r="G834" s="1176"/>
      <c r="H834" s="1175"/>
      <c r="I834" s="1175"/>
      <c r="J834" s="1175"/>
      <c r="K834" s="1175"/>
      <c r="L834" s="1175"/>
      <c r="M834" s="1175"/>
      <c r="N834" s="1175"/>
      <c r="O834" s="1175"/>
      <c r="P834" s="1175"/>
      <c r="Q834" s="1177"/>
      <c r="R834" s="663"/>
    </row>
    <row r="835" spans="1:18" ht="34.5" customHeight="1">
      <c r="A835" s="870" t="s">
        <v>695</v>
      </c>
      <c r="B835" s="871"/>
      <c r="C835" s="871"/>
      <c r="D835" s="871"/>
      <c r="E835" s="871"/>
      <c r="F835" s="872"/>
      <c r="G835" s="477"/>
      <c r="H835" s="282">
        <f t="shared" ref="H835:H839" si="304">H829</f>
        <v>0</v>
      </c>
      <c r="I835" s="282">
        <f t="shared" ref="I835:I839" si="305">I829+H835</f>
        <v>0</v>
      </c>
      <c r="J835" s="282">
        <f t="shared" ref="J835:J839" si="306">J829+I835</f>
        <v>0</v>
      </c>
      <c r="K835" s="282">
        <f t="shared" ref="K835:K839" si="307">K829+J835</f>
        <v>0</v>
      </c>
      <c r="L835" s="282">
        <f t="shared" ref="L835:L839" si="308">L829+K835</f>
        <v>0</v>
      </c>
      <c r="M835" s="282">
        <f t="shared" ref="M835:M839" si="309">M829+L835</f>
        <v>0</v>
      </c>
      <c r="N835" s="282">
        <f t="shared" ref="N835:N839" si="310">N829+M835</f>
        <v>0</v>
      </c>
      <c r="O835" s="282">
        <f t="shared" ref="O835:O839" si="311">O829+N835</f>
        <v>0</v>
      </c>
      <c r="P835" s="282">
        <f t="shared" ref="P835:P839" si="312">P829+O835</f>
        <v>0</v>
      </c>
      <c r="Q835" s="283">
        <f t="shared" ref="Q835:Q839" si="313">Q829+P835</f>
        <v>0</v>
      </c>
      <c r="R835" s="283"/>
    </row>
    <row r="836" spans="1:18" ht="34.5" customHeight="1">
      <c r="A836" s="870" t="s">
        <v>696</v>
      </c>
      <c r="B836" s="871"/>
      <c r="C836" s="871"/>
      <c r="D836" s="871"/>
      <c r="E836" s="871"/>
      <c r="F836" s="872"/>
      <c r="G836" s="467"/>
      <c r="H836" s="615">
        <f t="shared" si="304"/>
        <v>0</v>
      </c>
      <c r="I836" s="616">
        <f t="shared" si="305"/>
        <v>0</v>
      </c>
      <c r="J836" s="615">
        <f t="shared" si="306"/>
        <v>0</v>
      </c>
      <c r="K836" s="616">
        <f t="shared" si="307"/>
        <v>0</v>
      </c>
      <c r="L836" s="615">
        <f t="shared" si="308"/>
        <v>0</v>
      </c>
      <c r="M836" s="616">
        <f t="shared" si="309"/>
        <v>0</v>
      </c>
      <c r="N836" s="615">
        <f t="shared" si="310"/>
        <v>0</v>
      </c>
      <c r="O836" s="616">
        <f t="shared" si="311"/>
        <v>0</v>
      </c>
      <c r="P836" s="615">
        <f t="shared" si="312"/>
        <v>0</v>
      </c>
      <c r="Q836" s="617">
        <f t="shared" si="313"/>
        <v>0</v>
      </c>
      <c r="R836" s="618"/>
    </row>
    <row r="837" spans="1:18" ht="34.5" customHeight="1">
      <c r="A837" s="870" t="s">
        <v>697</v>
      </c>
      <c r="B837" s="871"/>
      <c r="C837" s="871"/>
      <c r="D837" s="871"/>
      <c r="E837" s="871"/>
      <c r="F837" s="872"/>
      <c r="G837" s="477"/>
      <c r="H837" s="282">
        <f t="shared" si="304"/>
        <v>0</v>
      </c>
      <c r="I837" s="282">
        <f t="shared" si="305"/>
        <v>0</v>
      </c>
      <c r="J837" s="282">
        <f t="shared" si="306"/>
        <v>0</v>
      </c>
      <c r="K837" s="282">
        <f t="shared" si="307"/>
        <v>0</v>
      </c>
      <c r="L837" s="282">
        <f t="shared" si="308"/>
        <v>0</v>
      </c>
      <c r="M837" s="282">
        <f t="shared" si="309"/>
        <v>0</v>
      </c>
      <c r="N837" s="282">
        <f t="shared" si="310"/>
        <v>0</v>
      </c>
      <c r="O837" s="282">
        <f t="shared" si="311"/>
        <v>0</v>
      </c>
      <c r="P837" s="282">
        <f t="shared" si="312"/>
        <v>0</v>
      </c>
      <c r="Q837" s="283">
        <f t="shared" si="313"/>
        <v>0</v>
      </c>
      <c r="R837" s="283"/>
    </row>
    <row r="838" spans="1:18" ht="34.5" customHeight="1">
      <c r="A838" s="879" t="s">
        <v>698</v>
      </c>
      <c r="B838" s="880"/>
      <c r="C838" s="880"/>
      <c r="D838" s="880"/>
      <c r="E838" s="880"/>
      <c r="F838" s="881"/>
      <c r="G838" s="289"/>
      <c r="H838" s="286">
        <f t="shared" si="304"/>
        <v>0</v>
      </c>
      <c r="I838" s="286">
        <f t="shared" si="305"/>
        <v>0</v>
      </c>
      <c r="J838" s="286">
        <f t="shared" si="306"/>
        <v>0</v>
      </c>
      <c r="K838" s="286">
        <f t="shared" si="307"/>
        <v>0</v>
      </c>
      <c r="L838" s="286">
        <f t="shared" si="308"/>
        <v>0</v>
      </c>
      <c r="M838" s="286">
        <f t="shared" si="309"/>
        <v>0</v>
      </c>
      <c r="N838" s="286">
        <f t="shared" si="310"/>
        <v>0</v>
      </c>
      <c r="O838" s="286">
        <f t="shared" si="311"/>
        <v>0</v>
      </c>
      <c r="P838" s="286">
        <f t="shared" si="312"/>
        <v>0</v>
      </c>
      <c r="Q838" s="287">
        <f t="shared" si="313"/>
        <v>0</v>
      </c>
      <c r="R838" s="287"/>
    </row>
    <row r="839" spans="1:18" ht="34.5" customHeight="1">
      <c r="A839" s="899" t="s">
        <v>699</v>
      </c>
      <c r="B839" s="900"/>
      <c r="C839" s="900"/>
      <c r="D839" s="900"/>
      <c r="E839" s="900"/>
      <c r="F839" s="901"/>
      <c r="G839" s="619"/>
      <c r="H839" s="620">
        <f t="shared" si="304"/>
        <v>0</v>
      </c>
      <c r="I839" s="621">
        <f t="shared" si="305"/>
        <v>0</v>
      </c>
      <c r="J839" s="620">
        <f t="shared" si="306"/>
        <v>0</v>
      </c>
      <c r="K839" s="621">
        <f t="shared" si="307"/>
        <v>0</v>
      </c>
      <c r="L839" s="620">
        <f t="shared" si="308"/>
        <v>0</v>
      </c>
      <c r="M839" s="621">
        <f t="shared" si="309"/>
        <v>0</v>
      </c>
      <c r="N839" s="620">
        <f t="shared" si="310"/>
        <v>0</v>
      </c>
      <c r="O839" s="621">
        <f t="shared" si="311"/>
        <v>0</v>
      </c>
      <c r="P839" s="620">
        <f t="shared" si="312"/>
        <v>0</v>
      </c>
      <c r="Q839" s="622">
        <f t="shared" si="313"/>
        <v>0</v>
      </c>
      <c r="R839" s="623"/>
    </row>
    <row r="840" spans="1:18" ht="34.5" customHeight="1">
      <c r="A840" s="288"/>
      <c r="B840" s="664"/>
      <c r="C840" s="664"/>
      <c r="D840" s="664"/>
      <c r="E840" s="664"/>
      <c r="F840" s="664"/>
      <c r="G840" s="665"/>
      <c r="H840" s="623"/>
      <c r="I840" s="620"/>
      <c r="J840" s="623"/>
      <c r="K840" s="620"/>
      <c r="L840" s="623"/>
      <c r="M840" s="620"/>
      <c r="N840" s="623"/>
      <c r="O840" s="620"/>
      <c r="P840" s="623"/>
      <c r="Q840" s="666"/>
      <c r="R840" s="623"/>
    </row>
    <row r="841" spans="1:18" s="597" customFormat="1" ht="34.5" customHeight="1">
      <c r="A841" s="736" t="s">
        <v>700</v>
      </c>
      <c r="B841" s="737"/>
      <c r="C841" s="737"/>
      <c r="D841" s="737"/>
      <c r="E841" s="737"/>
      <c r="F841" s="737"/>
      <c r="G841" s="902"/>
      <c r="H841" s="737"/>
      <c r="I841" s="737"/>
      <c r="J841" s="737"/>
      <c r="K841" s="737"/>
      <c r="L841" s="737"/>
      <c r="M841" s="737"/>
      <c r="N841" s="737"/>
      <c r="O841" s="737"/>
      <c r="P841" s="737"/>
      <c r="Q841" s="903"/>
      <c r="R841" s="292"/>
    </row>
    <row r="842" spans="1:18" ht="34.5" customHeight="1">
      <c r="A842" s="741">
        <v>122</v>
      </c>
      <c r="B842" s="71" t="s">
        <v>701</v>
      </c>
      <c r="C842" s="72" t="s">
        <v>702</v>
      </c>
      <c r="D842" s="755" t="s">
        <v>149</v>
      </c>
      <c r="E842" s="746" t="s">
        <v>99</v>
      </c>
      <c r="F842" s="124" t="s">
        <v>49</v>
      </c>
      <c r="G842" s="151">
        <f>R842*O4</f>
        <v>3</v>
      </c>
      <c r="H842" s="87">
        <v>0</v>
      </c>
      <c r="I842" s="110"/>
      <c r="J842" s="87"/>
      <c r="K842" s="110"/>
      <c r="L842" s="87"/>
      <c r="M842" s="110"/>
      <c r="N842" s="87"/>
      <c r="O842" s="110"/>
      <c r="P842" s="87"/>
      <c r="Q842" s="111"/>
      <c r="R842" s="126">
        <v>3</v>
      </c>
    </row>
    <row r="843" spans="1:18" ht="34.5" customHeight="1">
      <c r="A843" s="742"/>
      <c r="B843" s="81" t="s">
        <v>152</v>
      </c>
      <c r="C843" s="72" t="s">
        <v>703</v>
      </c>
      <c r="D843" s="745"/>
      <c r="E843" s="753"/>
      <c r="F843" s="113" t="s">
        <v>51</v>
      </c>
      <c r="G843" s="151">
        <f>R843*O4</f>
        <v>7.4</v>
      </c>
      <c r="H843" s="179"/>
      <c r="I843" s="170"/>
      <c r="J843" s="180"/>
      <c r="K843" s="170">
        <v>0</v>
      </c>
      <c r="L843" s="180"/>
      <c r="M843" s="170"/>
      <c r="N843" s="180"/>
      <c r="O843" s="170"/>
      <c r="P843" s="180"/>
      <c r="Q843" s="170"/>
      <c r="R843" s="179">
        <v>7.4</v>
      </c>
    </row>
    <row r="844" spans="1:18" ht="34.5" customHeight="1">
      <c r="A844" s="742"/>
      <c r="B844" s="81" t="s">
        <v>153</v>
      </c>
      <c r="C844" s="72" t="s">
        <v>704</v>
      </c>
      <c r="D844" s="745"/>
      <c r="E844" s="753"/>
      <c r="F844" s="116" t="s">
        <v>53</v>
      </c>
      <c r="G844" s="151">
        <f>R844*O4</f>
        <v>4.5999999999999996</v>
      </c>
      <c r="H844" s="87"/>
      <c r="I844" s="119"/>
      <c r="J844" s="87"/>
      <c r="K844" s="119"/>
      <c r="L844" s="87"/>
      <c r="M844" s="119"/>
      <c r="N844" s="87">
        <v>0</v>
      </c>
      <c r="O844" s="119"/>
      <c r="P844" s="87"/>
      <c r="Q844" s="130"/>
      <c r="R844" s="131">
        <v>4.5999999999999996</v>
      </c>
    </row>
    <row r="845" spans="1:18" ht="34.5" customHeight="1">
      <c r="A845" s="742"/>
      <c r="B845" s="89" t="s">
        <v>154</v>
      </c>
      <c r="C845" s="72"/>
      <c r="D845" s="745"/>
      <c r="E845" s="753"/>
      <c r="F845" s="749"/>
      <c r="G845" s="144"/>
      <c r="H845" s="763"/>
      <c r="I845" s="764"/>
      <c r="J845" s="764"/>
      <c r="K845" s="764"/>
      <c r="L845" s="764"/>
      <c r="M845" s="764"/>
      <c r="N845" s="764"/>
      <c r="O845" s="764"/>
      <c r="P845" s="764"/>
      <c r="Q845" s="764"/>
      <c r="R845" s="120"/>
    </row>
    <row r="846" spans="1:18" ht="34.5" customHeight="1">
      <c r="A846" s="742"/>
      <c r="B846" s="89" t="s">
        <v>155</v>
      </c>
      <c r="C846" s="72"/>
      <c r="D846" s="745"/>
      <c r="E846" s="753"/>
      <c r="F846" s="780"/>
      <c r="G846" s="137"/>
      <c r="H846" s="769"/>
      <c r="I846" s="769"/>
      <c r="J846" s="769"/>
      <c r="K846" s="769"/>
      <c r="L846" s="769"/>
      <c r="M846" s="769"/>
      <c r="N846" s="769"/>
      <c r="O846" s="769"/>
      <c r="P846" s="769"/>
      <c r="Q846" s="792"/>
      <c r="R846" s="136"/>
    </row>
    <row r="847" spans="1:18" ht="34.5" customHeight="1">
      <c r="A847" s="742"/>
      <c r="B847" s="89" t="s">
        <v>156</v>
      </c>
      <c r="C847" s="667"/>
      <c r="D847" s="745"/>
      <c r="E847" s="753"/>
      <c r="F847" s="780"/>
      <c r="G847" s="137"/>
      <c r="H847" s="769"/>
      <c r="I847" s="769"/>
      <c r="J847" s="769"/>
      <c r="K847" s="769"/>
      <c r="L847" s="769"/>
      <c r="M847" s="769"/>
      <c r="N847" s="769"/>
      <c r="O847" s="769"/>
      <c r="P847" s="769"/>
      <c r="Q847" s="792"/>
      <c r="R847" s="136"/>
    </row>
    <row r="848" spans="1:18" ht="34.5" customHeight="1">
      <c r="A848" s="742"/>
      <c r="B848" s="89" t="s">
        <v>157</v>
      </c>
      <c r="C848" s="481"/>
      <c r="D848" s="745"/>
      <c r="E848" s="753"/>
      <c r="F848" s="780"/>
      <c r="G848" s="137"/>
      <c r="H848" s="769"/>
      <c r="I848" s="769"/>
      <c r="J848" s="769"/>
      <c r="K848" s="769"/>
      <c r="L848" s="769"/>
      <c r="M848" s="769"/>
      <c r="N848" s="769"/>
      <c r="O848" s="769"/>
      <c r="P848" s="769"/>
      <c r="Q848" s="792"/>
      <c r="R848" s="136"/>
    </row>
    <row r="849" spans="1:18" ht="34.5" customHeight="1">
      <c r="A849" s="743"/>
      <c r="B849" s="102" t="s">
        <v>158</v>
      </c>
      <c r="C849" s="481"/>
      <c r="D849" s="756"/>
      <c r="E849" s="753"/>
      <c r="F849" s="781"/>
      <c r="G849" s="137"/>
      <c r="H849" s="769"/>
      <c r="I849" s="769"/>
      <c r="J849" s="769"/>
      <c r="K849" s="769"/>
      <c r="L849" s="769"/>
      <c r="M849" s="769"/>
      <c r="N849" s="769"/>
      <c r="O849" s="769"/>
      <c r="P849" s="769"/>
      <c r="Q849" s="792"/>
      <c r="R849" s="140"/>
    </row>
    <row r="850" spans="1:18" ht="34.5" hidden="1" customHeight="1">
      <c r="A850" s="870" t="s">
        <v>705</v>
      </c>
      <c r="B850" s="871"/>
      <c r="C850" s="871"/>
      <c r="D850" s="871"/>
      <c r="E850" s="872"/>
      <c r="F850" s="282">
        <f t="shared" ref="F850:F852" si="314">SUM(H850:Q850)</f>
        <v>0</v>
      </c>
      <c r="G850" s="479"/>
      <c r="H850" s="282">
        <f t="shared" ref="H850:H852" si="315">H842</f>
        <v>0</v>
      </c>
      <c r="I850" s="282">
        <f t="shared" ref="I850:I852" si="316">I842</f>
        <v>0</v>
      </c>
      <c r="J850" s="282">
        <f t="shared" ref="J850:J852" si="317">J842</f>
        <v>0</v>
      </c>
      <c r="K850" s="282">
        <f t="shared" ref="K850:K852" si="318">K842</f>
        <v>0</v>
      </c>
      <c r="L850" s="282">
        <f t="shared" ref="L850:L852" si="319">L842</f>
        <v>0</v>
      </c>
      <c r="M850" s="282">
        <f t="shared" ref="M850:M852" si="320">M842</f>
        <v>0</v>
      </c>
      <c r="N850" s="282">
        <f t="shared" ref="N850:N852" si="321">N842</f>
        <v>0</v>
      </c>
      <c r="O850" s="282">
        <f t="shared" ref="O850:O852" si="322">O842</f>
        <v>0</v>
      </c>
      <c r="P850" s="282">
        <f t="shared" ref="P850:P852" si="323">P842</f>
        <v>0</v>
      </c>
      <c r="Q850" s="283">
        <f t="shared" ref="Q850:Q852" si="324">Q842</f>
        <v>0</v>
      </c>
      <c r="R850" s="283"/>
    </row>
    <row r="851" spans="1:18" ht="34.5" hidden="1" customHeight="1">
      <c r="A851" s="873" t="s">
        <v>706</v>
      </c>
      <c r="B851" s="874"/>
      <c r="C851" s="874"/>
      <c r="D851" s="874"/>
      <c r="E851" s="875"/>
      <c r="F851" s="271">
        <f t="shared" si="314"/>
        <v>0</v>
      </c>
      <c r="G851" s="272"/>
      <c r="H851" s="271">
        <f t="shared" si="315"/>
        <v>0</v>
      </c>
      <c r="I851" s="271">
        <f t="shared" si="316"/>
        <v>0</v>
      </c>
      <c r="J851" s="271">
        <f t="shared" si="317"/>
        <v>0</v>
      </c>
      <c r="K851" s="271">
        <f t="shared" si="318"/>
        <v>0</v>
      </c>
      <c r="L851" s="271">
        <f t="shared" si="319"/>
        <v>0</v>
      </c>
      <c r="M851" s="271">
        <f t="shared" si="320"/>
        <v>0</v>
      </c>
      <c r="N851" s="271">
        <f t="shared" si="321"/>
        <v>0</v>
      </c>
      <c r="O851" s="271">
        <f t="shared" si="322"/>
        <v>0</v>
      </c>
      <c r="P851" s="271">
        <f t="shared" si="323"/>
        <v>0</v>
      </c>
      <c r="Q851" s="273">
        <f t="shared" si="324"/>
        <v>0</v>
      </c>
      <c r="R851" s="273"/>
    </row>
    <row r="852" spans="1:18" ht="34.5" hidden="1" customHeight="1">
      <c r="A852" s="876" t="s">
        <v>707</v>
      </c>
      <c r="B852" s="877"/>
      <c r="C852" s="877"/>
      <c r="D852" s="877"/>
      <c r="E852" s="878"/>
      <c r="F852" s="271">
        <f t="shared" si="314"/>
        <v>0</v>
      </c>
      <c r="G852" s="272"/>
      <c r="H852" s="282">
        <f t="shared" si="315"/>
        <v>0</v>
      </c>
      <c r="I852" s="282">
        <f t="shared" si="316"/>
        <v>0</v>
      </c>
      <c r="J852" s="282">
        <f t="shared" si="317"/>
        <v>0</v>
      </c>
      <c r="K852" s="282">
        <f t="shared" si="318"/>
        <v>0</v>
      </c>
      <c r="L852" s="282">
        <f t="shared" si="319"/>
        <v>0</v>
      </c>
      <c r="M852" s="282">
        <f t="shared" si="320"/>
        <v>0</v>
      </c>
      <c r="N852" s="282">
        <f t="shared" si="321"/>
        <v>0</v>
      </c>
      <c r="O852" s="282">
        <f t="shared" si="322"/>
        <v>0</v>
      </c>
      <c r="P852" s="282">
        <f t="shared" si="323"/>
        <v>0</v>
      </c>
      <c r="Q852" s="283">
        <f t="shared" si="324"/>
        <v>0</v>
      </c>
      <c r="R852" s="283"/>
    </row>
    <row r="853" spans="1:18" ht="34.5" hidden="1" customHeight="1">
      <c r="A853" s="879" t="s">
        <v>708</v>
      </c>
      <c r="B853" s="880"/>
      <c r="C853" s="880"/>
      <c r="D853" s="880"/>
      <c r="E853" s="881"/>
      <c r="F853" s="274">
        <f>F850+F851</f>
        <v>0</v>
      </c>
      <c r="G853" s="275"/>
      <c r="H853" s="274">
        <f t="shared" ref="H853:Q853" si="325">H850+H851</f>
        <v>0</v>
      </c>
      <c r="I853" s="274">
        <f t="shared" si="325"/>
        <v>0</v>
      </c>
      <c r="J853" s="274">
        <f t="shared" si="325"/>
        <v>0</v>
      </c>
      <c r="K853" s="274">
        <f t="shared" si="325"/>
        <v>0</v>
      </c>
      <c r="L853" s="274">
        <f t="shared" si="325"/>
        <v>0</v>
      </c>
      <c r="M853" s="274">
        <f t="shared" si="325"/>
        <v>0</v>
      </c>
      <c r="N853" s="274">
        <f t="shared" si="325"/>
        <v>0</v>
      </c>
      <c r="O853" s="274">
        <f t="shared" si="325"/>
        <v>0</v>
      </c>
      <c r="P853" s="274">
        <f t="shared" si="325"/>
        <v>0</v>
      </c>
      <c r="Q853" s="276">
        <f t="shared" si="325"/>
        <v>0</v>
      </c>
      <c r="R853" s="276"/>
    </row>
    <row r="854" spans="1:18" ht="34.5" hidden="1" customHeight="1">
      <c r="A854" s="899" t="s">
        <v>709</v>
      </c>
      <c r="B854" s="900"/>
      <c r="C854" s="900"/>
      <c r="D854" s="900"/>
      <c r="E854" s="901"/>
      <c r="F854" s="290">
        <f>F850+F851+F852</f>
        <v>0</v>
      </c>
      <c r="G854" s="290"/>
      <c r="H854" s="290">
        <f t="shared" ref="H854:Q854" si="326">H850+H851+H852</f>
        <v>0</v>
      </c>
      <c r="I854" s="290">
        <f t="shared" si="326"/>
        <v>0</v>
      </c>
      <c r="J854" s="290">
        <f t="shared" si="326"/>
        <v>0</v>
      </c>
      <c r="K854" s="290">
        <f t="shared" si="326"/>
        <v>0</v>
      </c>
      <c r="L854" s="290">
        <f t="shared" si="326"/>
        <v>0</v>
      </c>
      <c r="M854" s="290">
        <f t="shared" si="326"/>
        <v>0</v>
      </c>
      <c r="N854" s="290">
        <f t="shared" si="326"/>
        <v>0</v>
      </c>
      <c r="O854" s="290">
        <f t="shared" si="326"/>
        <v>0</v>
      </c>
      <c r="P854" s="290">
        <f t="shared" si="326"/>
        <v>0</v>
      </c>
      <c r="Q854" s="291">
        <f t="shared" si="326"/>
        <v>0</v>
      </c>
      <c r="R854" s="291"/>
    </row>
    <row r="855" spans="1:18" ht="34.5" hidden="1" customHeight="1">
      <c r="A855" s="1174"/>
      <c r="B855" s="1175"/>
      <c r="C855" s="1175"/>
      <c r="D855" s="1175"/>
      <c r="E855" s="1175"/>
      <c r="F855" s="1175"/>
      <c r="G855" s="1176"/>
      <c r="H855" s="1175"/>
      <c r="I855" s="1175"/>
      <c r="J855" s="1175"/>
      <c r="K855" s="1175"/>
      <c r="L855" s="1175"/>
      <c r="M855" s="1175"/>
      <c r="N855" s="1175"/>
      <c r="O855" s="1175"/>
      <c r="P855" s="1175"/>
      <c r="Q855" s="1177"/>
      <c r="R855" s="663"/>
    </row>
    <row r="856" spans="1:18" ht="34.5" customHeight="1">
      <c r="A856" s="870" t="s">
        <v>710</v>
      </c>
      <c r="B856" s="871"/>
      <c r="C856" s="871"/>
      <c r="D856" s="871"/>
      <c r="E856" s="871"/>
      <c r="F856" s="872"/>
      <c r="G856" s="477"/>
      <c r="H856" s="282">
        <f t="shared" ref="H856:H860" si="327">H850</f>
        <v>0</v>
      </c>
      <c r="I856" s="282">
        <f t="shared" ref="I856:I860" si="328">I850+H856</f>
        <v>0</v>
      </c>
      <c r="J856" s="282">
        <f t="shared" ref="J856:J860" si="329">J850+I856</f>
        <v>0</v>
      </c>
      <c r="K856" s="282">
        <f t="shared" ref="K856:K860" si="330">K850+J856</f>
        <v>0</v>
      </c>
      <c r="L856" s="282">
        <f t="shared" ref="L856:L860" si="331">L850+K856</f>
        <v>0</v>
      </c>
      <c r="M856" s="282">
        <f t="shared" ref="M856:M860" si="332">M850+L856</f>
        <v>0</v>
      </c>
      <c r="N856" s="282">
        <f t="shared" ref="N856:N860" si="333">N850+M856</f>
        <v>0</v>
      </c>
      <c r="O856" s="282">
        <f t="shared" ref="O856:O860" si="334">O850+N856</f>
        <v>0</v>
      </c>
      <c r="P856" s="282">
        <f t="shared" ref="P856:P860" si="335">P850+O856</f>
        <v>0</v>
      </c>
      <c r="Q856" s="283">
        <f t="shared" ref="Q856:Q860" si="336">Q850+P856</f>
        <v>0</v>
      </c>
      <c r="R856" s="283"/>
    </row>
    <row r="857" spans="1:18" ht="34.5" customHeight="1">
      <c r="A857" s="870" t="s">
        <v>711</v>
      </c>
      <c r="B857" s="871"/>
      <c r="C857" s="871"/>
      <c r="D857" s="871"/>
      <c r="E857" s="871"/>
      <c r="F857" s="872"/>
      <c r="G857" s="467"/>
      <c r="H857" s="615">
        <f t="shared" si="327"/>
        <v>0</v>
      </c>
      <c r="I857" s="616">
        <f t="shared" si="328"/>
        <v>0</v>
      </c>
      <c r="J857" s="615">
        <f t="shared" si="329"/>
        <v>0</v>
      </c>
      <c r="K857" s="616">
        <f t="shared" si="330"/>
        <v>0</v>
      </c>
      <c r="L857" s="615">
        <f t="shared" si="331"/>
        <v>0</v>
      </c>
      <c r="M857" s="616">
        <f t="shared" si="332"/>
        <v>0</v>
      </c>
      <c r="N857" s="615">
        <f t="shared" si="333"/>
        <v>0</v>
      </c>
      <c r="O857" s="616">
        <f t="shared" si="334"/>
        <v>0</v>
      </c>
      <c r="P857" s="615">
        <f t="shared" si="335"/>
        <v>0</v>
      </c>
      <c r="Q857" s="617">
        <f t="shared" si="336"/>
        <v>0</v>
      </c>
      <c r="R857" s="618"/>
    </row>
    <row r="858" spans="1:18" ht="34.5" customHeight="1">
      <c r="A858" s="870" t="s">
        <v>712</v>
      </c>
      <c r="B858" s="871"/>
      <c r="C858" s="871"/>
      <c r="D858" s="871"/>
      <c r="E858" s="871"/>
      <c r="F858" s="872"/>
      <c r="G858" s="477"/>
      <c r="H858" s="282">
        <f t="shared" si="327"/>
        <v>0</v>
      </c>
      <c r="I858" s="282">
        <f t="shared" si="328"/>
        <v>0</v>
      </c>
      <c r="J858" s="282">
        <f t="shared" si="329"/>
        <v>0</v>
      </c>
      <c r="K858" s="282">
        <f t="shared" si="330"/>
        <v>0</v>
      </c>
      <c r="L858" s="282">
        <f t="shared" si="331"/>
        <v>0</v>
      </c>
      <c r="M858" s="282">
        <f t="shared" si="332"/>
        <v>0</v>
      </c>
      <c r="N858" s="282">
        <f t="shared" si="333"/>
        <v>0</v>
      </c>
      <c r="O858" s="282">
        <f t="shared" si="334"/>
        <v>0</v>
      </c>
      <c r="P858" s="282">
        <f t="shared" si="335"/>
        <v>0</v>
      </c>
      <c r="Q858" s="283">
        <f t="shared" si="336"/>
        <v>0</v>
      </c>
      <c r="R858" s="283"/>
    </row>
    <row r="859" spans="1:18" ht="34.5" customHeight="1">
      <c r="A859" s="879" t="s">
        <v>713</v>
      </c>
      <c r="B859" s="880"/>
      <c r="C859" s="880"/>
      <c r="D859" s="880"/>
      <c r="E859" s="880"/>
      <c r="F859" s="881"/>
      <c r="G859" s="289"/>
      <c r="H859" s="286">
        <f t="shared" si="327"/>
        <v>0</v>
      </c>
      <c r="I859" s="286">
        <f t="shared" si="328"/>
        <v>0</v>
      </c>
      <c r="J859" s="286">
        <f t="shared" si="329"/>
        <v>0</v>
      </c>
      <c r="K859" s="286">
        <f t="shared" si="330"/>
        <v>0</v>
      </c>
      <c r="L859" s="286">
        <f t="shared" si="331"/>
        <v>0</v>
      </c>
      <c r="M859" s="286">
        <f t="shared" si="332"/>
        <v>0</v>
      </c>
      <c r="N859" s="286">
        <f t="shared" si="333"/>
        <v>0</v>
      </c>
      <c r="O859" s="286">
        <f t="shared" si="334"/>
        <v>0</v>
      </c>
      <c r="P859" s="286">
        <f t="shared" si="335"/>
        <v>0</v>
      </c>
      <c r="Q859" s="287">
        <f t="shared" si="336"/>
        <v>0</v>
      </c>
      <c r="R859" s="287"/>
    </row>
    <row r="860" spans="1:18" ht="34.5" customHeight="1">
      <c r="A860" s="899" t="s">
        <v>714</v>
      </c>
      <c r="B860" s="900"/>
      <c r="C860" s="900"/>
      <c r="D860" s="900"/>
      <c r="E860" s="900"/>
      <c r="F860" s="901"/>
      <c r="G860" s="619"/>
      <c r="H860" s="620">
        <f t="shared" si="327"/>
        <v>0</v>
      </c>
      <c r="I860" s="621">
        <f t="shared" si="328"/>
        <v>0</v>
      </c>
      <c r="J860" s="620">
        <f t="shared" si="329"/>
        <v>0</v>
      </c>
      <c r="K860" s="621">
        <f t="shared" si="330"/>
        <v>0</v>
      </c>
      <c r="L860" s="620">
        <f t="shared" si="331"/>
        <v>0</v>
      </c>
      <c r="M860" s="621">
        <f t="shared" si="332"/>
        <v>0</v>
      </c>
      <c r="N860" s="620">
        <f t="shared" si="333"/>
        <v>0</v>
      </c>
      <c r="O860" s="621">
        <f t="shared" si="334"/>
        <v>0</v>
      </c>
      <c r="P860" s="620">
        <f t="shared" si="335"/>
        <v>0</v>
      </c>
      <c r="Q860" s="622">
        <f t="shared" si="336"/>
        <v>0</v>
      </c>
      <c r="R860" s="623"/>
    </row>
    <row r="861" spans="1:18" ht="34.5" hidden="1" customHeight="1">
      <c r="A861" s="892"/>
      <c r="B861" s="893"/>
      <c r="C861" s="893"/>
      <c r="D861" s="893"/>
      <c r="E861" s="893"/>
      <c r="F861" s="893"/>
      <c r="G861" s="894"/>
      <c r="H861" s="893"/>
      <c r="I861" s="893"/>
      <c r="J861" s="893"/>
      <c r="K861" s="893"/>
      <c r="L861" s="893"/>
      <c r="M861" s="893"/>
      <c r="N861" s="893"/>
      <c r="O861" s="893"/>
      <c r="P861" s="893"/>
      <c r="Q861" s="895"/>
      <c r="R861" s="280"/>
    </row>
    <row r="862" spans="1:18" ht="34.5" hidden="1" customHeight="1">
      <c r="A862" s="873" t="s">
        <v>715</v>
      </c>
      <c r="B862" s="874"/>
      <c r="C862" s="874"/>
      <c r="D862" s="874"/>
      <c r="E862" s="875"/>
      <c r="F862" s="271">
        <f t="shared" ref="F862:F864" si="337">SUM(H862:Q862)</f>
        <v>4.8163599999999995</v>
      </c>
      <c r="G862" s="272"/>
      <c r="H862" s="271">
        <f t="shared" ref="H862:H864" si="338">H609+H758+H790+H829+H850</f>
        <v>3.3691599999999999</v>
      </c>
      <c r="I862" s="271">
        <f t="shared" ref="I862:I864" si="339">I609+I758+I790+I829+I850</f>
        <v>1.4472</v>
      </c>
      <c r="J862" s="271">
        <f t="shared" ref="J862:J864" si="340">J609+J758+J790+J829+J850</f>
        <v>0</v>
      </c>
      <c r="K862" s="271">
        <f t="shared" ref="K862:K864" si="341">K609+K758+K790+K829+K850</f>
        <v>0</v>
      </c>
      <c r="L862" s="271">
        <f t="shared" ref="L862:L864" si="342">L609+L758+L790+L829+L850</f>
        <v>0</v>
      </c>
      <c r="M862" s="271">
        <f t="shared" ref="M862:M864" si="343">M609+M758+M790+M829+M850</f>
        <v>0</v>
      </c>
      <c r="N862" s="271">
        <f t="shared" ref="N862:N864" si="344">N609+N758+N790+N829+N850</f>
        <v>0</v>
      </c>
      <c r="O862" s="271">
        <f t="shared" ref="O862:O864" si="345">O609+O758+O790+O829+O850</f>
        <v>0</v>
      </c>
      <c r="P862" s="271">
        <f t="shared" ref="P862:P864" si="346">P609+P758+P790+P829+P850</f>
        <v>0</v>
      </c>
      <c r="Q862" s="273">
        <f t="shared" ref="Q862:Q864" si="347">Q609+Q758+Q790+Q829+Q850</f>
        <v>0</v>
      </c>
      <c r="R862" s="273"/>
    </row>
    <row r="863" spans="1:18" ht="34.5" hidden="1" customHeight="1">
      <c r="A863" s="896" t="s">
        <v>716</v>
      </c>
      <c r="B863" s="897"/>
      <c r="C863" s="897"/>
      <c r="D863" s="897"/>
      <c r="E863" s="898"/>
      <c r="F863" s="271">
        <f t="shared" si="337"/>
        <v>0</v>
      </c>
      <c r="G863" s="272"/>
      <c r="H863" s="271">
        <f t="shared" si="338"/>
        <v>0</v>
      </c>
      <c r="I863" s="271">
        <f t="shared" si="339"/>
        <v>0</v>
      </c>
      <c r="J863" s="271">
        <f t="shared" si="340"/>
        <v>0</v>
      </c>
      <c r="K863" s="271">
        <f t="shared" si="341"/>
        <v>0</v>
      </c>
      <c r="L863" s="271">
        <f t="shared" si="342"/>
        <v>0</v>
      </c>
      <c r="M863" s="271">
        <f t="shared" si="343"/>
        <v>0</v>
      </c>
      <c r="N863" s="271">
        <f t="shared" si="344"/>
        <v>0</v>
      </c>
      <c r="O863" s="271">
        <f t="shared" si="345"/>
        <v>0</v>
      </c>
      <c r="P863" s="271">
        <f t="shared" si="346"/>
        <v>0</v>
      </c>
      <c r="Q863" s="273">
        <f t="shared" si="347"/>
        <v>0</v>
      </c>
      <c r="R863" s="273"/>
    </row>
    <row r="864" spans="1:18" ht="34.5" hidden="1" customHeight="1">
      <c r="A864" s="876" t="s">
        <v>717</v>
      </c>
      <c r="B864" s="877"/>
      <c r="C864" s="877"/>
      <c r="D864" s="877"/>
      <c r="E864" s="878"/>
      <c r="F864" s="271">
        <f t="shared" si="337"/>
        <v>6.0559000000000003</v>
      </c>
      <c r="G864" s="272"/>
      <c r="H864" s="271">
        <f t="shared" si="338"/>
        <v>0</v>
      </c>
      <c r="I864" s="271">
        <f t="shared" si="339"/>
        <v>0</v>
      </c>
      <c r="J864" s="271">
        <f t="shared" si="340"/>
        <v>0</v>
      </c>
      <c r="K864" s="271">
        <f t="shared" si="341"/>
        <v>0</v>
      </c>
      <c r="L864" s="271">
        <f t="shared" si="342"/>
        <v>0</v>
      </c>
      <c r="M864" s="271">
        <f t="shared" si="343"/>
        <v>0</v>
      </c>
      <c r="N864" s="271">
        <f t="shared" si="344"/>
        <v>0</v>
      </c>
      <c r="O864" s="271">
        <f t="shared" si="345"/>
        <v>2.9856200000000004</v>
      </c>
      <c r="P864" s="271">
        <f t="shared" si="346"/>
        <v>1.2702799999999999</v>
      </c>
      <c r="Q864" s="273">
        <f t="shared" si="347"/>
        <v>1.8</v>
      </c>
      <c r="R864" s="273"/>
    </row>
    <row r="865" spans="1:18" ht="34.5" hidden="1" customHeight="1">
      <c r="A865" s="879" t="s">
        <v>718</v>
      </c>
      <c r="B865" s="880"/>
      <c r="C865" s="880"/>
      <c r="D865" s="880"/>
      <c r="E865" s="881"/>
      <c r="F865" s="274">
        <f>F862+F863</f>
        <v>4.8163599999999995</v>
      </c>
      <c r="G865" s="275"/>
      <c r="H865" s="274">
        <f t="shared" ref="H865:Q865" si="348">H862+H863</f>
        <v>3.3691599999999999</v>
      </c>
      <c r="I865" s="274">
        <f t="shared" si="348"/>
        <v>1.4472</v>
      </c>
      <c r="J865" s="274">
        <f t="shared" si="348"/>
        <v>0</v>
      </c>
      <c r="K865" s="274">
        <f t="shared" si="348"/>
        <v>0</v>
      </c>
      <c r="L865" s="274">
        <f t="shared" si="348"/>
        <v>0</v>
      </c>
      <c r="M865" s="274">
        <f t="shared" si="348"/>
        <v>0</v>
      </c>
      <c r="N865" s="274">
        <f t="shared" si="348"/>
        <v>0</v>
      </c>
      <c r="O865" s="274">
        <f t="shared" si="348"/>
        <v>0</v>
      </c>
      <c r="P865" s="274">
        <f t="shared" si="348"/>
        <v>0</v>
      </c>
      <c r="Q865" s="276">
        <f t="shared" si="348"/>
        <v>0</v>
      </c>
      <c r="R865" s="276"/>
    </row>
    <row r="866" spans="1:18" ht="34.5" hidden="1" customHeight="1">
      <c r="A866" s="899" t="s">
        <v>719</v>
      </c>
      <c r="B866" s="900"/>
      <c r="C866" s="900"/>
      <c r="D866" s="900"/>
      <c r="E866" s="901"/>
      <c r="F866" s="668">
        <f>F862+F863+F864</f>
        <v>10.872260000000001</v>
      </c>
      <c r="G866" s="275"/>
      <c r="H866" s="275">
        <f t="shared" ref="H866:Q866" si="349">H862+H863+H864</f>
        <v>3.3691599999999999</v>
      </c>
      <c r="I866" s="275">
        <f t="shared" si="349"/>
        <v>1.4472</v>
      </c>
      <c r="J866" s="275">
        <f t="shared" si="349"/>
        <v>0</v>
      </c>
      <c r="K866" s="275">
        <f t="shared" si="349"/>
        <v>0</v>
      </c>
      <c r="L866" s="275">
        <f t="shared" si="349"/>
        <v>0</v>
      </c>
      <c r="M866" s="275">
        <f t="shared" si="349"/>
        <v>0</v>
      </c>
      <c r="N866" s="275">
        <f t="shared" si="349"/>
        <v>0</v>
      </c>
      <c r="O866" s="275">
        <f t="shared" si="349"/>
        <v>2.9856200000000004</v>
      </c>
      <c r="P866" s="275">
        <f t="shared" si="349"/>
        <v>1.2702799999999999</v>
      </c>
      <c r="Q866" s="278">
        <f t="shared" si="349"/>
        <v>1.8</v>
      </c>
      <c r="R866" s="278"/>
    </row>
    <row r="867" spans="1:18" ht="34.5" hidden="1" customHeight="1">
      <c r="A867" s="1178" t="s">
        <v>720</v>
      </c>
      <c r="B867" s="1179"/>
      <c r="C867" s="1179"/>
      <c r="D867" s="1179"/>
      <c r="E867" s="1180"/>
      <c r="F867" s="669">
        <f>SUM(H867:Q867)</f>
        <v>2.22404</v>
      </c>
      <c r="G867" s="670"/>
      <c r="H867" s="671">
        <f>H17+H22+H28+H32+H38+H47+H164+H168+H172+H176+H180+H184+H188+H192+H196+H200+H244+H248+H253+H257+H261+H623+H627+H633+H638+H648</f>
        <v>2.22404</v>
      </c>
      <c r="I867" s="672">
        <f>I342+I348+I354+I360</f>
        <v>0</v>
      </c>
      <c r="J867" s="672">
        <v>0</v>
      </c>
      <c r="K867" s="672">
        <v>0</v>
      </c>
      <c r="L867" s="672">
        <v>0</v>
      </c>
      <c r="M867" s="672">
        <v>0</v>
      </c>
      <c r="N867" s="672">
        <v>0</v>
      </c>
      <c r="O867" s="672">
        <v>0</v>
      </c>
      <c r="P867" s="672">
        <v>0</v>
      </c>
      <c r="Q867" s="673">
        <v>0</v>
      </c>
      <c r="R867" s="674"/>
    </row>
    <row r="868" spans="1:18" ht="34.5" customHeight="1">
      <c r="A868" s="892"/>
      <c r="B868" s="893"/>
      <c r="C868" s="893"/>
      <c r="D868" s="893"/>
      <c r="E868" s="893"/>
      <c r="F868" s="893"/>
      <c r="G868" s="894"/>
      <c r="H868" s="893"/>
      <c r="I868" s="893"/>
      <c r="J868" s="893"/>
      <c r="K868" s="893"/>
      <c r="L868" s="893"/>
      <c r="M868" s="893"/>
      <c r="N868" s="893"/>
      <c r="O868" s="893"/>
      <c r="P868" s="893"/>
      <c r="Q868" s="895"/>
      <c r="R868" s="280"/>
    </row>
    <row r="869" spans="1:18" ht="34.5" customHeight="1">
      <c r="A869" s="1181" t="s">
        <v>721</v>
      </c>
      <c r="B869" s="1182"/>
      <c r="C869" s="1182"/>
      <c r="D869" s="1182"/>
      <c r="E869" s="1182"/>
      <c r="F869" s="1183"/>
      <c r="G869" s="675"/>
      <c r="H869" s="615">
        <f t="shared" ref="H869:H874" si="350">H862</f>
        <v>3.3691599999999999</v>
      </c>
      <c r="I869" s="616">
        <f t="shared" ref="I869:I874" si="351">I862+H869</f>
        <v>4.8163599999999995</v>
      </c>
      <c r="J869" s="615">
        <f t="shared" ref="J869:J874" si="352">J862+I869</f>
        <v>4.8163599999999995</v>
      </c>
      <c r="K869" s="616">
        <f t="shared" ref="K869:K874" si="353">K862+J869</f>
        <v>4.8163599999999995</v>
      </c>
      <c r="L869" s="615">
        <f t="shared" ref="L869:L874" si="354">L862+K869</f>
        <v>4.8163599999999995</v>
      </c>
      <c r="M869" s="616">
        <f t="shared" ref="M869:M874" si="355">M862+L869</f>
        <v>4.8163599999999995</v>
      </c>
      <c r="N869" s="615">
        <f t="shared" ref="N869:N874" si="356">N862+M869</f>
        <v>4.8163599999999995</v>
      </c>
      <c r="O869" s="616">
        <f t="shared" ref="O869:O874" si="357">O862+N869</f>
        <v>4.8163599999999995</v>
      </c>
      <c r="P869" s="615">
        <f t="shared" ref="P869:P874" si="358">P862+O869</f>
        <v>4.8163599999999995</v>
      </c>
      <c r="Q869" s="617">
        <f t="shared" ref="Q869:Q874" si="359">Q862+P869</f>
        <v>4.8163599999999995</v>
      </c>
      <c r="R869" s="618"/>
    </row>
    <row r="870" spans="1:18" ht="34.5" customHeight="1">
      <c r="A870" s="1181" t="s">
        <v>722</v>
      </c>
      <c r="B870" s="1182"/>
      <c r="C870" s="1182"/>
      <c r="D870" s="1182"/>
      <c r="E870" s="1182"/>
      <c r="F870" s="1183"/>
      <c r="G870" s="676"/>
      <c r="H870" s="616">
        <f t="shared" si="350"/>
        <v>0</v>
      </c>
      <c r="I870" s="615">
        <f t="shared" si="351"/>
        <v>0</v>
      </c>
      <c r="J870" s="616">
        <f t="shared" si="352"/>
        <v>0</v>
      </c>
      <c r="K870" s="615">
        <f t="shared" si="353"/>
        <v>0</v>
      </c>
      <c r="L870" s="616">
        <f t="shared" si="354"/>
        <v>0</v>
      </c>
      <c r="M870" s="615">
        <f t="shared" si="355"/>
        <v>0</v>
      </c>
      <c r="N870" s="616">
        <f t="shared" si="356"/>
        <v>0</v>
      </c>
      <c r="O870" s="615">
        <f t="shared" si="357"/>
        <v>0</v>
      </c>
      <c r="P870" s="616">
        <f t="shared" si="358"/>
        <v>0</v>
      </c>
      <c r="Q870" s="615">
        <f t="shared" si="359"/>
        <v>0</v>
      </c>
      <c r="R870" s="616"/>
    </row>
    <row r="871" spans="1:18" ht="34.5" customHeight="1">
      <c r="A871" s="870" t="s">
        <v>723</v>
      </c>
      <c r="B871" s="871"/>
      <c r="C871" s="871"/>
      <c r="D871" s="871"/>
      <c r="E871" s="871"/>
      <c r="F871" s="872"/>
      <c r="G871" s="477"/>
      <c r="H871" s="282">
        <f t="shared" si="350"/>
        <v>0</v>
      </c>
      <c r="I871" s="282">
        <f t="shared" si="351"/>
        <v>0</v>
      </c>
      <c r="J871" s="282">
        <f t="shared" si="352"/>
        <v>0</v>
      </c>
      <c r="K871" s="282">
        <f t="shared" si="353"/>
        <v>0</v>
      </c>
      <c r="L871" s="282">
        <f t="shared" si="354"/>
        <v>0</v>
      </c>
      <c r="M871" s="282">
        <f t="shared" si="355"/>
        <v>0</v>
      </c>
      <c r="N871" s="282">
        <f t="shared" si="356"/>
        <v>0</v>
      </c>
      <c r="O871" s="282">
        <f t="shared" si="357"/>
        <v>2.9856200000000004</v>
      </c>
      <c r="P871" s="282">
        <f t="shared" si="358"/>
        <v>4.2559000000000005</v>
      </c>
      <c r="Q871" s="283">
        <f t="shared" si="359"/>
        <v>6.0559000000000003</v>
      </c>
      <c r="R871" s="283"/>
    </row>
    <row r="872" spans="1:18" ht="34.5" customHeight="1">
      <c r="A872" s="1184" t="s">
        <v>724</v>
      </c>
      <c r="B872" s="1185"/>
      <c r="C872" s="1185"/>
      <c r="D872" s="1185"/>
      <c r="E872" s="1185"/>
      <c r="F872" s="1186"/>
      <c r="G872" s="677"/>
      <c r="H872" s="286">
        <f t="shared" si="350"/>
        <v>3.3691599999999999</v>
      </c>
      <c r="I872" s="286">
        <f t="shared" si="351"/>
        <v>4.8163599999999995</v>
      </c>
      <c r="J872" s="286">
        <f t="shared" si="352"/>
        <v>4.8163599999999995</v>
      </c>
      <c r="K872" s="286">
        <f t="shared" si="353"/>
        <v>4.8163599999999995</v>
      </c>
      <c r="L872" s="286">
        <f t="shared" si="354"/>
        <v>4.8163599999999995</v>
      </c>
      <c r="M872" s="286">
        <f t="shared" si="355"/>
        <v>4.8163599999999995</v>
      </c>
      <c r="N872" s="286">
        <f t="shared" si="356"/>
        <v>4.8163599999999995</v>
      </c>
      <c r="O872" s="286">
        <f t="shared" si="357"/>
        <v>4.8163599999999995</v>
      </c>
      <c r="P872" s="286">
        <f t="shared" si="358"/>
        <v>4.8163599999999995</v>
      </c>
      <c r="Q872" s="287">
        <f t="shared" si="359"/>
        <v>4.8163599999999995</v>
      </c>
      <c r="R872" s="287"/>
    </row>
    <row r="873" spans="1:18" ht="34.5" customHeight="1">
      <c r="A873" s="1187" t="s">
        <v>725</v>
      </c>
      <c r="B873" s="1188"/>
      <c r="C873" s="1188"/>
      <c r="D873" s="1188"/>
      <c r="E873" s="1188"/>
      <c r="F873" s="1189"/>
      <c r="G873" s="675"/>
      <c r="H873" s="620">
        <f t="shared" si="350"/>
        <v>3.3691599999999999</v>
      </c>
      <c r="I873" s="621">
        <f t="shared" si="351"/>
        <v>4.8163599999999995</v>
      </c>
      <c r="J873" s="620">
        <f t="shared" si="352"/>
        <v>4.8163599999999995</v>
      </c>
      <c r="K873" s="621">
        <f t="shared" si="353"/>
        <v>4.8163599999999995</v>
      </c>
      <c r="L873" s="620">
        <f t="shared" si="354"/>
        <v>4.8163599999999995</v>
      </c>
      <c r="M873" s="621">
        <f t="shared" si="355"/>
        <v>4.8163599999999995</v>
      </c>
      <c r="N873" s="620">
        <f t="shared" si="356"/>
        <v>4.8163599999999995</v>
      </c>
      <c r="O873" s="621">
        <f t="shared" si="357"/>
        <v>7.8019800000000004</v>
      </c>
      <c r="P873" s="620">
        <f t="shared" si="358"/>
        <v>9.07226</v>
      </c>
      <c r="Q873" s="622">
        <f t="shared" si="359"/>
        <v>10.872260000000001</v>
      </c>
      <c r="R873" s="623"/>
    </row>
    <row r="874" spans="1:18" ht="34.5" customHeight="1">
      <c r="A874" s="1184" t="s">
        <v>726</v>
      </c>
      <c r="B874" s="1185"/>
      <c r="C874" s="1185"/>
      <c r="D874" s="1185"/>
      <c r="E874" s="1185"/>
      <c r="F874" s="1186"/>
      <c r="G874" s="677"/>
      <c r="H874" s="286">
        <f t="shared" si="350"/>
        <v>2.22404</v>
      </c>
      <c r="I874" s="286">
        <f t="shared" si="351"/>
        <v>2.22404</v>
      </c>
      <c r="J874" s="286">
        <f t="shared" si="352"/>
        <v>2.22404</v>
      </c>
      <c r="K874" s="286">
        <f t="shared" si="353"/>
        <v>2.22404</v>
      </c>
      <c r="L874" s="286">
        <f t="shared" si="354"/>
        <v>2.22404</v>
      </c>
      <c r="M874" s="286">
        <f t="shared" si="355"/>
        <v>2.22404</v>
      </c>
      <c r="N874" s="286">
        <f t="shared" si="356"/>
        <v>2.22404</v>
      </c>
      <c r="O874" s="286">
        <f t="shared" si="357"/>
        <v>2.22404</v>
      </c>
      <c r="P874" s="286">
        <f t="shared" si="358"/>
        <v>2.22404</v>
      </c>
      <c r="Q874" s="287">
        <f t="shared" si="359"/>
        <v>2.22404</v>
      </c>
      <c r="R874" s="287"/>
    </row>
    <row r="875" spans="1:18" ht="34.5" customHeight="1">
      <c r="A875" s="678"/>
      <c r="B875" s="679"/>
      <c r="C875" s="679"/>
      <c r="D875" s="679"/>
      <c r="E875" s="680"/>
      <c r="F875" s="681"/>
      <c r="G875" s="682"/>
      <c r="H875" s="683"/>
      <c r="I875" s="683"/>
      <c r="J875" s="683"/>
      <c r="K875" s="683"/>
      <c r="L875" s="683"/>
      <c r="M875" s="683"/>
      <c r="N875" s="683"/>
      <c r="O875" s="683"/>
      <c r="P875" s="683"/>
      <c r="Q875" s="684"/>
      <c r="R875" s="684"/>
    </row>
    <row r="876" spans="1:18" ht="40.5">
      <c r="A876" s="685"/>
      <c r="B876" s="9"/>
      <c r="C876" s="9"/>
      <c r="D876" s="9"/>
      <c r="E876" s="9"/>
      <c r="F876" s="10"/>
      <c r="G876" s="13"/>
      <c r="H876" s="10"/>
      <c r="I876" s="10"/>
      <c r="J876" s="10"/>
      <c r="K876" s="10"/>
      <c r="L876" s="10"/>
      <c r="M876" s="10"/>
      <c r="N876" s="10"/>
      <c r="O876" s="686"/>
      <c r="P876" s="687"/>
      <c r="Q876" s="687"/>
      <c r="R876" s="10"/>
    </row>
    <row r="877" spans="1:18" ht="40.5">
      <c r="A877" s="685"/>
      <c r="B877" s="9"/>
      <c r="C877" s="9"/>
      <c r="D877" s="9"/>
      <c r="E877" s="9"/>
      <c r="F877" s="10"/>
      <c r="G877" s="13"/>
      <c r="H877" s="10"/>
      <c r="I877" s="10"/>
      <c r="J877" s="10"/>
      <c r="K877" s="10"/>
      <c r="L877" s="10"/>
      <c r="M877" s="10"/>
      <c r="N877" s="10"/>
      <c r="O877" s="688"/>
      <c r="P877" s="687"/>
      <c r="Q877" s="687"/>
      <c r="R877" s="10"/>
    </row>
    <row r="878" spans="1:18" ht="40.5">
      <c r="A878" s="685"/>
      <c r="B878" s="9"/>
      <c r="C878" s="9"/>
      <c r="D878" s="9"/>
      <c r="E878" s="9"/>
      <c r="F878" s="10"/>
      <c r="G878" s="13"/>
      <c r="H878" s="10"/>
      <c r="I878" s="10"/>
      <c r="J878" s="10"/>
      <c r="K878" s="10"/>
      <c r="L878" s="10"/>
      <c r="M878" s="10"/>
      <c r="N878" s="10"/>
      <c r="O878" s="689"/>
      <c r="P878" s="687"/>
      <c r="Q878" s="687"/>
      <c r="R878" s="10"/>
    </row>
    <row r="879" spans="1:18" ht="40.5">
      <c r="A879" s="685"/>
      <c r="B879" s="9"/>
      <c r="C879" s="9"/>
      <c r="D879" s="9"/>
      <c r="E879" s="9"/>
      <c r="F879" s="10"/>
      <c r="G879" s="13"/>
      <c r="H879" s="10"/>
      <c r="I879" s="10"/>
      <c r="J879" s="10"/>
      <c r="K879" s="10"/>
      <c r="L879" s="10"/>
      <c r="M879" s="10"/>
      <c r="N879" s="10"/>
      <c r="O879" s="686"/>
      <c r="P879" s="687"/>
      <c r="Q879" s="687"/>
      <c r="R879" s="10"/>
    </row>
    <row r="880" spans="1:18" ht="40.5">
      <c r="A880" s="685"/>
      <c r="B880" s="9"/>
      <c r="C880" s="9"/>
      <c r="D880" s="9"/>
      <c r="E880" s="9"/>
      <c r="F880" s="10"/>
      <c r="G880" s="13"/>
      <c r="H880" s="10"/>
      <c r="I880" s="10"/>
      <c r="J880" s="10"/>
      <c r="K880" s="10"/>
      <c r="L880" s="10"/>
      <c r="M880" s="10"/>
      <c r="N880" s="10"/>
      <c r="O880" s="686"/>
      <c r="P880" s="687"/>
      <c r="Q880" s="687"/>
      <c r="R880" s="10"/>
    </row>
    <row r="881" spans="1:18" ht="40.5">
      <c r="A881" s="685"/>
      <c r="B881" s="9"/>
      <c r="C881" s="9"/>
      <c r="D881" s="9"/>
      <c r="E881" s="9"/>
      <c r="F881" s="10"/>
      <c r="G881" s="13"/>
      <c r="H881" s="10"/>
      <c r="I881" s="10"/>
      <c r="J881" s="10"/>
      <c r="K881" s="10"/>
      <c r="L881" s="10"/>
      <c r="M881" s="10"/>
      <c r="N881" s="10"/>
      <c r="O881" s="686"/>
      <c r="P881" s="687"/>
      <c r="Q881" s="687"/>
      <c r="R881" s="10"/>
    </row>
    <row r="882" spans="1:18" ht="40.5">
      <c r="A882" s="685"/>
      <c r="B882" s="9"/>
      <c r="C882" s="9"/>
      <c r="D882" s="9"/>
      <c r="E882" s="9"/>
      <c r="F882" s="10"/>
      <c r="G882" s="13"/>
      <c r="H882" s="10"/>
      <c r="I882" s="10"/>
      <c r="J882" s="10"/>
      <c r="K882" s="10"/>
      <c r="L882" s="10"/>
      <c r="M882" s="10"/>
      <c r="N882" s="10"/>
      <c r="O882" s="688"/>
      <c r="P882" s="687"/>
      <c r="Q882" s="687"/>
      <c r="R882" s="10"/>
    </row>
    <row r="883" spans="1:18" ht="40.5">
      <c r="A883" s="685"/>
      <c r="B883" s="9"/>
      <c r="C883" s="9"/>
      <c r="D883" s="9"/>
      <c r="E883" s="9"/>
      <c r="F883" s="10"/>
      <c r="G883" s="13"/>
      <c r="H883" s="10"/>
      <c r="I883" s="10"/>
      <c r="J883" s="10"/>
      <c r="K883" s="10"/>
      <c r="L883" s="10"/>
      <c r="M883" s="10"/>
      <c r="N883" s="10"/>
      <c r="O883" s="690"/>
      <c r="P883" s="687"/>
      <c r="Q883" s="687"/>
      <c r="R883" s="10"/>
    </row>
    <row r="884" spans="1:18" ht="40.5">
      <c r="A884" s="685"/>
      <c r="B884" s="9"/>
      <c r="C884" s="9"/>
      <c r="D884" s="9"/>
      <c r="E884" s="9"/>
      <c r="F884" s="10"/>
      <c r="G884" s="13"/>
      <c r="H884" s="10"/>
      <c r="I884" s="10"/>
      <c r="J884" s="10"/>
      <c r="K884" s="10"/>
      <c r="L884" s="10"/>
      <c r="M884" s="10"/>
      <c r="N884" s="10"/>
      <c r="O884" s="686"/>
      <c r="P884" s="687"/>
      <c r="Q884" s="687"/>
      <c r="R884" s="10"/>
    </row>
    <row r="885" spans="1:18" ht="40.5">
      <c r="A885" s="685"/>
      <c r="B885" s="9"/>
      <c r="C885" s="9"/>
      <c r="D885" s="9"/>
      <c r="E885" s="9"/>
      <c r="F885" s="10"/>
      <c r="G885" s="13"/>
      <c r="H885" s="10"/>
      <c r="I885" s="10"/>
      <c r="J885" s="10"/>
      <c r="K885" s="10"/>
      <c r="L885" s="10"/>
      <c r="M885" s="10"/>
      <c r="N885" s="10"/>
      <c r="O885" s="686"/>
      <c r="P885" s="687"/>
      <c r="Q885" s="687"/>
      <c r="R885" s="10"/>
    </row>
    <row r="886" spans="1:18" ht="33">
      <c r="A886" s="685"/>
      <c r="B886" s="9"/>
      <c r="C886" s="9"/>
      <c r="D886" s="9"/>
      <c r="E886" s="9"/>
      <c r="F886" s="10"/>
      <c r="G886" s="13"/>
      <c r="H886" s="10"/>
      <c r="I886" s="10"/>
      <c r="J886" s="10"/>
      <c r="K886" s="10"/>
      <c r="L886" s="10"/>
      <c r="M886" s="10"/>
      <c r="N886" s="10"/>
      <c r="O886" s="10"/>
      <c r="P886" s="10"/>
      <c r="Q886" s="10"/>
      <c r="R886" s="10"/>
    </row>
    <row r="887" spans="1:18" ht="33">
      <c r="A887" s="685"/>
      <c r="B887" s="9"/>
      <c r="C887" s="9"/>
      <c r="D887" s="9"/>
      <c r="E887" s="9"/>
      <c r="F887" s="10"/>
      <c r="G887" s="13"/>
      <c r="H887" s="10"/>
      <c r="I887" s="10"/>
      <c r="J887" s="10"/>
      <c r="K887" s="10"/>
      <c r="L887" s="10"/>
      <c r="M887" s="10"/>
      <c r="N887" s="10"/>
      <c r="O887" s="10"/>
      <c r="P887" s="10"/>
      <c r="Q887" s="10"/>
      <c r="R887" s="10"/>
    </row>
    <row r="888" spans="1:18" ht="33">
      <c r="A888" s="685"/>
      <c r="B888" s="9"/>
      <c r="C888" s="9"/>
      <c r="D888" s="9"/>
      <c r="E888" s="9"/>
      <c r="F888" s="10"/>
      <c r="G888" s="13"/>
      <c r="H888" s="10"/>
      <c r="I888" s="10"/>
      <c r="J888" s="10"/>
      <c r="K888" s="10"/>
      <c r="L888" s="10"/>
      <c r="M888" s="10"/>
      <c r="N888" s="10"/>
      <c r="O888" s="10"/>
      <c r="P888" s="10"/>
      <c r="Q888" s="10"/>
      <c r="R888" s="10"/>
    </row>
    <row r="889" spans="1:18" ht="33">
      <c r="A889" s="685"/>
      <c r="B889" s="9"/>
      <c r="C889" s="9"/>
      <c r="D889" s="9"/>
      <c r="E889" s="9"/>
      <c r="F889" s="10"/>
      <c r="G889" s="13"/>
      <c r="H889" s="10"/>
      <c r="I889" s="10"/>
      <c r="J889" s="10"/>
      <c r="K889" s="10"/>
      <c r="L889" s="10"/>
      <c r="M889" s="10"/>
      <c r="N889" s="10"/>
      <c r="O889" s="10"/>
      <c r="P889" s="10"/>
      <c r="Q889" s="10"/>
      <c r="R889" s="10"/>
    </row>
    <row r="890" spans="1:18" ht="33">
      <c r="A890" s="685"/>
      <c r="B890" s="9"/>
      <c r="C890" s="9"/>
      <c r="D890" s="9"/>
      <c r="E890" s="9"/>
      <c r="F890" s="10"/>
      <c r="G890" s="13"/>
      <c r="H890" s="10"/>
      <c r="I890" s="10"/>
      <c r="J890" s="10"/>
      <c r="K890" s="10"/>
      <c r="L890" s="10"/>
      <c r="M890" s="10"/>
      <c r="N890" s="10"/>
      <c r="O890" s="10"/>
      <c r="P890" s="10"/>
      <c r="Q890" s="10"/>
      <c r="R890" s="10"/>
    </row>
    <row r="891" spans="1:18" ht="33">
      <c r="A891" s="685"/>
      <c r="B891" s="9"/>
      <c r="C891" s="9"/>
      <c r="D891" s="9"/>
      <c r="E891" s="9"/>
      <c r="F891" s="10"/>
      <c r="G891" s="13"/>
      <c r="H891" s="10"/>
      <c r="I891" s="10"/>
      <c r="J891" s="10"/>
      <c r="K891" s="10"/>
      <c r="L891" s="10"/>
      <c r="M891" s="10"/>
      <c r="N891" s="10"/>
      <c r="O891" s="10"/>
      <c r="P891" s="10"/>
      <c r="Q891" s="10"/>
      <c r="R891" s="10"/>
    </row>
    <row r="892" spans="1:18" ht="33">
      <c r="A892" s="685"/>
      <c r="B892" s="9"/>
      <c r="C892" s="9"/>
      <c r="D892" s="9"/>
      <c r="E892" s="9"/>
      <c r="F892" s="10"/>
      <c r="G892" s="13"/>
      <c r="H892" s="10"/>
      <c r="I892" s="10"/>
      <c r="J892" s="10"/>
      <c r="K892" s="10"/>
      <c r="L892" s="10"/>
      <c r="M892" s="10"/>
      <c r="N892" s="10"/>
      <c r="O892" s="10"/>
      <c r="P892" s="10"/>
      <c r="Q892" s="10"/>
      <c r="R892" s="10"/>
    </row>
    <row r="893" spans="1:18" ht="33">
      <c r="A893" s="685"/>
      <c r="B893" s="9"/>
      <c r="C893" s="9"/>
      <c r="D893" s="9"/>
      <c r="E893" s="9"/>
      <c r="F893" s="10"/>
      <c r="G893" s="13"/>
      <c r="H893" s="10"/>
      <c r="I893" s="10"/>
      <c r="J893" s="10"/>
      <c r="K893" s="10"/>
      <c r="L893" s="10"/>
      <c r="M893" s="10"/>
      <c r="N893" s="10"/>
      <c r="O893" s="10"/>
      <c r="P893" s="10"/>
      <c r="Q893" s="10"/>
      <c r="R893" s="10"/>
    </row>
    <row r="894" spans="1:18" ht="33">
      <c r="A894" s="685"/>
      <c r="B894" s="9"/>
      <c r="C894" s="9"/>
      <c r="D894" s="9"/>
      <c r="E894" s="9"/>
      <c r="F894" s="10"/>
      <c r="G894" s="13"/>
      <c r="H894" s="10"/>
      <c r="I894" s="10"/>
      <c r="J894" s="10"/>
      <c r="K894" s="10"/>
      <c r="L894" s="10"/>
      <c r="M894" s="10"/>
      <c r="N894" s="10"/>
      <c r="O894" s="10"/>
      <c r="P894" s="10"/>
      <c r="Q894" s="10"/>
      <c r="R894" s="10"/>
    </row>
    <row r="895" spans="1:18" ht="33">
      <c r="A895" s="685"/>
      <c r="B895" s="9"/>
      <c r="C895" s="9"/>
      <c r="D895" s="9"/>
      <c r="E895" s="9"/>
      <c r="F895" s="10"/>
      <c r="G895" s="13"/>
      <c r="H895" s="10"/>
      <c r="I895" s="10"/>
      <c r="J895" s="10"/>
      <c r="K895" s="10"/>
      <c r="L895" s="10"/>
      <c r="M895" s="10"/>
      <c r="N895" s="10"/>
      <c r="O895" s="10"/>
      <c r="P895" s="10"/>
      <c r="Q895" s="10"/>
      <c r="R895" s="10"/>
    </row>
    <row r="896" spans="1:18" ht="33">
      <c r="A896" s="685"/>
      <c r="B896" s="9"/>
      <c r="C896" s="9"/>
      <c r="D896" s="9"/>
      <c r="E896" s="9"/>
      <c r="F896" s="10"/>
      <c r="G896" s="13"/>
      <c r="H896" s="10"/>
      <c r="I896" s="10"/>
      <c r="J896" s="10"/>
      <c r="K896" s="10"/>
      <c r="L896" s="10"/>
      <c r="M896" s="10"/>
      <c r="N896" s="10"/>
      <c r="O896" s="10"/>
      <c r="P896" s="10"/>
      <c r="Q896" s="10"/>
      <c r="R896" s="10"/>
    </row>
    <row r="897" spans="1:18" ht="33">
      <c r="A897" s="685"/>
      <c r="B897" s="9"/>
      <c r="C897" s="9"/>
      <c r="D897" s="9"/>
      <c r="E897" s="9"/>
      <c r="F897" s="10"/>
      <c r="G897" s="13"/>
      <c r="H897" s="10"/>
      <c r="I897" s="10"/>
      <c r="J897" s="10"/>
      <c r="K897" s="10"/>
      <c r="L897" s="10"/>
      <c r="M897" s="10"/>
      <c r="N897" s="10"/>
      <c r="O897" s="10"/>
      <c r="P897" s="10"/>
      <c r="Q897" s="10"/>
      <c r="R897" s="10"/>
    </row>
    <row r="898" spans="1:18" ht="33">
      <c r="A898" s="685"/>
      <c r="B898" s="9"/>
      <c r="C898" s="9"/>
      <c r="D898" s="9"/>
      <c r="E898" s="9"/>
      <c r="F898" s="10"/>
      <c r="G898" s="13"/>
      <c r="H898" s="10"/>
      <c r="I898" s="10"/>
      <c r="J898" s="10"/>
      <c r="K898" s="10"/>
      <c r="L898" s="10"/>
      <c r="M898" s="10"/>
      <c r="N898" s="10"/>
      <c r="O898" s="10"/>
      <c r="P898" s="10"/>
      <c r="Q898" s="10"/>
      <c r="R898" s="10"/>
    </row>
    <row r="899" spans="1:18" ht="33">
      <c r="A899" s="685"/>
      <c r="B899" s="9"/>
      <c r="C899" s="9"/>
      <c r="D899" s="9"/>
      <c r="E899" s="9"/>
      <c r="F899" s="10"/>
      <c r="G899" s="13"/>
      <c r="H899" s="10"/>
      <c r="I899" s="10"/>
      <c r="J899" s="10"/>
      <c r="K899" s="10"/>
      <c r="L899" s="10"/>
      <c r="M899" s="10"/>
      <c r="N899" s="10"/>
      <c r="O899" s="10"/>
      <c r="P899" s="10"/>
      <c r="Q899" s="10"/>
      <c r="R899" s="10"/>
    </row>
    <row r="900" spans="1:18" ht="33">
      <c r="A900" s="685"/>
      <c r="B900" s="9"/>
      <c r="C900" s="9"/>
      <c r="D900" s="9"/>
      <c r="E900" s="9"/>
      <c r="F900" s="10"/>
      <c r="G900" s="13"/>
      <c r="H900" s="10"/>
      <c r="I900" s="10"/>
      <c r="J900" s="10"/>
      <c r="K900" s="10"/>
      <c r="L900" s="10"/>
      <c r="M900" s="10"/>
      <c r="N900" s="10"/>
      <c r="O900" s="10"/>
      <c r="P900" s="10"/>
      <c r="Q900" s="10"/>
      <c r="R900" s="10"/>
    </row>
    <row r="901" spans="1:18" ht="33">
      <c r="A901" s="685"/>
      <c r="B901" s="9"/>
      <c r="C901" s="9"/>
      <c r="D901" s="9"/>
      <c r="E901" s="9"/>
      <c r="F901" s="10"/>
      <c r="G901" s="13"/>
      <c r="H901" s="10"/>
      <c r="I901" s="10"/>
      <c r="J901" s="10"/>
      <c r="K901" s="10"/>
      <c r="L901" s="10"/>
      <c r="M901" s="10"/>
      <c r="N901" s="10"/>
      <c r="O901" s="10"/>
      <c r="P901" s="10"/>
      <c r="Q901" s="10"/>
      <c r="R901" s="10"/>
    </row>
    <row r="902" spans="1:18" ht="33">
      <c r="A902" s="685"/>
      <c r="B902" s="9"/>
      <c r="C902" s="9"/>
      <c r="D902" s="9"/>
      <c r="E902" s="9"/>
      <c r="F902" s="10"/>
      <c r="G902" s="13"/>
      <c r="H902" s="10"/>
      <c r="I902" s="10"/>
      <c r="J902" s="10"/>
      <c r="K902" s="10"/>
      <c r="L902" s="10"/>
      <c r="M902" s="10"/>
      <c r="N902" s="10"/>
      <c r="O902" s="10"/>
      <c r="P902" s="10"/>
      <c r="Q902" s="10"/>
      <c r="R902" s="10"/>
    </row>
    <row r="903" spans="1:18" ht="33">
      <c r="A903" s="685"/>
      <c r="B903" s="9"/>
      <c r="C903" s="9"/>
      <c r="D903" s="9"/>
      <c r="E903" s="9"/>
      <c r="F903" s="10"/>
      <c r="G903" s="13"/>
      <c r="H903" s="10"/>
      <c r="I903" s="10"/>
      <c r="J903" s="10"/>
      <c r="K903" s="10"/>
      <c r="L903" s="10"/>
      <c r="M903" s="10"/>
      <c r="N903" s="10"/>
      <c r="O903" s="10"/>
      <c r="P903" s="10"/>
      <c r="Q903" s="10"/>
      <c r="R903" s="10"/>
    </row>
    <row r="904" spans="1:18" ht="33">
      <c r="A904" s="685"/>
      <c r="B904" s="9"/>
      <c r="C904" s="9"/>
      <c r="D904" s="9"/>
      <c r="E904" s="9"/>
      <c r="F904" s="10"/>
      <c r="G904" s="13"/>
      <c r="H904" s="10"/>
      <c r="I904" s="10"/>
      <c r="J904" s="10"/>
      <c r="K904" s="10"/>
      <c r="L904" s="10"/>
      <c r="M904" s="10"/>
      <c r="N904" s="10"/>
      <c r="O904" s="10"/>
      <c r="P904" s="10"/>
      <c r="Q904" s="10"/>
      <c r="R904" s="10"/>
    </row>
    <row r="905" spans="1:18" ht="33">
      <c r="A905" s="685"/>
      <c r="B905" s="9"/>
      <c r="C905" s="9"/>
      <c r="D905" s="9"/>
      <c r="E905" s="9"/>
      <c r="F905" s="10"/>
      <c r="G905" s="13"/>
      <c r="H905" s="10"/>
      <c r="I905" s="10"/>
      <c r="J905" s="10"/>
      <c r="K905" s="10"/>
      <c r="L905" s="10"/>
      <c r="M905" s="10"/>
      <c r="N905" s="10"/>
      <c r="O905" s="10"/>
      <c r="P905" s="10"/>
      <c r="Q905" s="10"/>
      <c r="R905" s="10"/>
    </row>
    <row r="906" spans="1:18" ht="33">
      <c r="A906" s="685"/>
      <c r="B906" s="9"/>
      <c r="C906" s="9"/>
      <c r="D906" s="9"/>
      <c r="E906" s="9"/>
      <c r="F906" s="10"/>
      <c r="G906" s="13"/>
      <c r="H906" s="10"/>
      <c r="I906" s="10"/>
      <c r="J906" s="10"/>
      <c r="K906" s="10"/>
      <c r="L906" s="10"/>
      <c r="M906" s="10"/>
      <c r="N906" s="10"/>
      <c r="O906" s="10"/>
      <c r="P906" s="10"/>
      <c r="Q906" s="10"/>
      <c r="R906" s="10"/>
    </row>
    <row r="907" spans="1:18" ht="33">
      <c r="A907" s="685"/>
      <c r="B907" s="9"/>
      <c r="C907" s="9"/>
      <c r="D907" s="9"/>
      <c r="E907" s="9"/>
      <c r="F907" s="10"/>
      <c r="G907" s="13"/>
      <c r="H907" s="10"/>
      <c r="I907" s="10"/>
      <c r="J907" s="10"/>
      <c r="K907" s="10"/>
      <c r="L907" s="10"/>
      <c r="M907" s="10"/>
      <c r="N907" s="10"/>
      <c r="O907" s="10"/>
      <c r="P907" s="10"/>
      <c r="Q907" s="10"/>
      <c r="R907" s="10"/>
    </row>
    <row r="908" spans="1:18" ht="33">
      <c r="A908" s="685"/>
      <c r="B908" s="9"/>
      <c r="C908" s="9"/>
      <c r="D908" s="9"/>
      <c r="E908" s="9"/>
      <c r="F908" s="10"/>
      <c r="G908" s="13"/>
      <c r="H908" s="10"/>
      <c r="I908" s="10"/>
      <c r="J908" s="10"/>
      <c r="K908" s="10"/>
      <c r="L908" s="10"/>
      <c r="M908" s="10"/>
      <c r="N908" s="10"/>
      <c r="O908" s="10"/>
      <c r="P908" s="10"/>
      <c r="Q908" s="10"/>
      <c r="R908" s="10"/>
    </row>
    <row r="909" spans="1:18" ht="33">
      <c r="A909" s="685"/>
      <c r="B909" s="9"/>
      <c r="C909" s="9"/>
      <c r="D909" s="9"/>
      <c r="E909" s="9"/>
      <c r="F909" s="10"/>
      <c r="G909" s="13"/>
      <c r="H909" s="10"/>
      <c r="I909" s="10"/>
      <c r="J909" s="10"/>
      <c r="K909" s="10"/>
      <c r="L909" s="10"/>
      <c r="M909" s="10"/>
      <c r="N909" s="10"/>
      <c r="O909" s="10"/>
      <c r="P909" s="10"/>
      <c r="Q909" s="10"/>
      <c r="R909" s="10"/>
    </row>
    <row r="910" spans="1:18" ht="33">
      <c r="A910" s="685"/>
      <c r="B910" s="9"/>
      <c r="C910" s="9"/>
      <c r="D910" s="9"/>
      <c r="E910" s="9"/>
      <c r="F910" s="10"/>
      <c r="G910" s="13"/>
      <c r="H910" s="10"/>
      <c r="I910" s="10"/>
      <c r="J910" s="10"/>
      <c r="K910" s="10"/>
      <c r="L910" s="10"/>
      <c r="M910" s="10"/>
      <c r="N910" s="10"/>
      <c r="O910" s="10"/>
      <c r="P910" s="10"/>
      <c r="Q910" s="10"/>
      <c r="R910" s="10"/>
    </row>
    <row r="911" spans="1:18" ht="33">
      <c r="A911" s="685"/>
      <c r="B911" s="9"/>
      <c r="C911" s="9"/>
      <c r="D911" s="9"/>
      <c r="E911" s="9"/>
      <c r="F911" s="10"/>
      <c r="G911" s="13"/>
      <c r="H911" s="10"/>
      <c r="I911" s="10"/>
      <c r="J911" s="10"/>
      <c r="K911" s="10"/>
      <c r="L911" s="10"/>
      <c r="M911" s="10"/>
      <c r="N911" s="10"/>
      <c r="O911" s="10"/>
      <c r="P911" s="10"/>
      <c r="Q911" s="10"/>
      <c r="R911" s="10"/>
    </row>
    <row r="912" spans="1:18" ht="33">
      <c r="A912" s="685"/>
      <c r="B912" s="9"/>
      <c r="C912" s="9"/>
      <c r="D912" s="9"/>
      <c r="E912" s="9"/>
      <c r="F912" s="10"/>
      <c r="G912" s="13"/>
      <c r="H912" s="10"/>
      <c r="I912" s="10"/>
      <c r="J912" s="10"/>
      <c r="K912" s="10"/>
      <c r="L912" s="10"/>
      <c r="M912" s="10"/>
      <c r="N912" s="10"/>
      <c r="O912" s="10"/>
      <c r="P912" s="10"/>
      <c r="Q912" s="10"/>
      <c r="R912" s="10"/>
    </row>
    <row r="913" spans="1:18" ht="33">
      <c r="A913" s="685"/>
      <c r="B913" s="9"/>
      <c r="C913" s="9"/>
      <c r="D913" s="9"/>
      <c r="E913" s="9"/>
      <c r="F913" s="10"/>
      <c r="G913" s="13"/>
      <c r="H913" s="10"/>
      <c r="I913" s="10"/>
      <c r="J913" s="10"/>
      <c r="K913" s="10"/>
      <c r="L913" s="10"/>
      <c r="M913" s="10"/>
      <c r="N913" s="10"/>
      <c r="O913" s="10"/>
      <c r="P913" s="10"/>
      <c r="Q913" s="10"/>
      <c r="R913" s="10"/>
    </row>
    <row r="914" spans="1:18" ht="33">
      <c r="A914" s="685"/>
      <c r="B914" s="9"/>
      <c r="C914" s="9"/>
      <c r="D914" s="9"/>
      <c r="E914" s="9"/>
      <c r="F914" s="10"/>
      <c r="G914" s="13"/>
      <c r="H914" s="10"/>
      <c r="I914" s="10"/>
      <c r="J914" s="10"/>
      <c r="K914" s="10"/>
      <c r="L914" s="10"/>
      <c r="M914" s="10"/>
      <c r="N914" s="10"/>
      <c r="O914" s="10"/>
      <c r="P914" s="10"/>
      <c r="Q914" s="10"/>
      <c r="R914" s="10"/>
    </row>
    <row r="915" spans="1:18" ht="33">
      <c r="A915" s="685"/>
      <c r="B915" s="9"/>
      <c r="C915" s="9"/>
      <c r="D915" s="9"/>
      <c r="E915" s="9"/>
      <c r="F915" s="10"/>
      <c r="G915" s="13"/>
      <c r="H915" s="10"/>
      <c r="I915" s="10"/>
      <c r="J915" s="10"/>
      <c r="K915" s="10"/>
      <c r="L915" s="10"/>
      <c r="M915" s="10"/>
      <c r="N915" s="10"/>
      <c r="O915" s="10"/>
      <c r="P915" s="10"/>
      <c r="Q915" s="10"/>
      <c r="R915" s="10"/>
    </row>
    <row r="916" spans="1:18" ht="33">
      <c r="A916" s="685"/>
      <c r="B916" s="9"/>
      <c r="C916" s="9"/>
      <c r="D916" s="9"/>
      <c r="E916" s="9"/>
      <c r="F916" s="10"/>
      <c r="G916" s="13"/>
      <c r="H916" s="10"/>
      <c r="I916" s="10"/>
      <c r="J916" s="10"/>
      <c r="K916" s="10"/>
      <c r="L916" s="10"/>
      <c r="M916" s="10"/>
      <c r="N916" s="10"/>
      <c r="O916" s="10"/>
      <c r="P916" s="10"/>
      <c r="Q916" s="10"/>
      <c r="R916" s="10"/>
    </row>
    <row r="917" spans="1:18" ht="33">
      <c r="A917" s="685"/>
      <c r="B917" s="9"/>
      <c r="C917" s="9"/>
      <c r="D917" s="9"/>
      <c r="E917" s="9"/>
      <c r="F917" s="10"/>
      <c r="G917" s="13"/>
      <c r="H917" s="10"/>
      <c r="I917" s="10"/>
      <c r="J917" s="10"/>
      <c r="K917" s="10"/>
      <c r="L917" s="10"/>
      <c r="M917" s="10"/>
      <c r="N917" s="10"/>
      <c r="O917" s="10"/>
      <c r="P917" s="10"/>
      <c r="Q917" s="10"/>
      <c r="R917" s="10"/>
    </row>
    <row r="918" spans="1:18" ht="33">
      <c r="A918" s="685"/>
      <c r="B918" s="9"/>
      <c r="C918" s="9"/>
      <c r="D918" s="9"/>
      <c r="E918" s="9"/>
      <c r="F918" s="10"/>
      <c r="G918" s="13"/>
      <c r="H918" s="10"/>
      <c r="I918" s="10"/>
      <c r="J918" s="10"/>
      <c r="K918" s="10"/>
      <c r="L918" s="10"/>
      <c r="M918" s="10"/>
      <c r="N918" s="10"/>
      <c r="O918" s="10"/>
      <c r="P918" s="10"/>
      <c r="Q918" s="10"/>
      <c r="R918" s="10"/>
    </row>
    <row r="919" spans="1:18" ht="33">
      <c r="A919" s="685"/>
      <c r="B919" s="9"/>
      <c r="C919" s="9"/>
      <c r="D919" s="9"/>
      <c r="E919" s="9"/>
      <c r="F919" s="10"/>
      <c r="G919" s="13"/>
      <c r="H919" s="10"/>
      <c r="I919" s="10"/>
      <c r="J919" s="10"/>
      <c r="K919" s="10"/>
      <c r="L919" s="10"/>
      <c r="M919" s="10"/>
      <c r="N919" s="10"/>
      <c r="O919" s="10"/>
      <c r="P919" s="10"/>
      <c r="Q919" s="10"/>
      <c r="R919" s="10"/>
    </row>
    <row r="920" spans="1:18" ht="33">
      <c r="A920" s="685"/>
      <c r="B920" s="9"/>
      <c r="C920" s="9"/>
      <c r="D920" s="9"/>
      <c r="E920" s="9"/>
      <c r="F920" s="10"/>
      <c r="G920" s="13"/>
      <c r="H920" s="10"/>
      <c r="I920" s="10"/>
      <c r="J920" s="10"/>
      <c r="K920" s="10"/>
      <c r="L920" s="10"/>
      <c r="M920" s="10"/>
      <c r="N920" s="10"/>
      <c r="O920" s="10"/>
      <c r="P920" s="10"/>
      <c r="Q920" s="10"/>
      <c r="R920" s="10"/>
    </row>
    <row r="921" spans="1:18" ht="33">
      <c r="A921" s="685"/>
      <c r="B921" s="9"/>
      <c r="C921" s="9"/>
      <c r="D921" s="9"/>
      <c r="E921" s="9"/>
      <c r="F921" s="10"/>
      <c r="G921" s="13"/>
      <c r="H921" s="10"/>
      <c r="I921" s="10"/>
      <c r="J921" s="10"/>
      <c r="K921" s="10"/>
      <c r="L921" s="10"/>
      <c r="M921" s="10"/>
      <c r="N921" s="10"/>
      <c r="O921" s="10"/>
      <c r="P921" s="10"/>
      <c r="Q921" s="10"/>
      <c r="R921" s="10"/>
    </row>
    <row r="922" spans="1:18" ht="33">
      <c r="A922" s="685"/>
      <c r="B922" s="9"/>
      <c r="C922" s="9"/>
      <c r="D922" s="9"/>
      <c r="E922" s="9"/>
      <c r="F922" s="10"/>
      <c r="G922" s="13"/>
      <c r="H922" s="10"/>
      <c r="I922" s="10"/>
      <c r="J922" s="10"/>
      <c r="K922" s="10"/>
      <c r="L922" s="10"/>
      <c r="M922" s="10"/>
      <c r="N922" s="10"/>
      <c r="O922" s="10"/>
      <c r="P922" s="10"/>
      <c r="Q922" s="10"/>
      <c r="R922" s="10"/>
    </row>
    <row r="923" spans="1:18" ht="33">
      <c r="A923" s="685"/>
      <c r="B923" s="9"/>
      <c r="C923" s="9"/>
      <c r="D923" s="9"/>
      <c r="E923" s="9"/>
      <c r="F923" s="10"/>
      <c r="G923" s="13"/>
      <c r="H923" s="10"/>
      <c r="I923" s="10"/>
      <c r="J923" s="10"/>
      <c r="K923" s="10"/>
      <c r="L923" s="10"/>
      <c r="M923" s="10"/>
      <c r="N923" s="10"/>
      <c r="O923" s="10"/>
      <c r="P923" s="10"/>
      <c r="Q923" s="10"/>
      <c r="R923" s="10"/>
    </row>
    <row r="924" spans="1:18" ht="33">
      <c r="A924" s="685"/>
      <c r="B924" s="9"/>
      <c r="C924" s="9"/>
      <c r="D924" s="9"/>
      <c r="E924" s="9"/>
      <c r="F924" s="10"/>
      <c r="G924" s="13"/>
      <c r="H924" s="10"/>
      <c r="I924" s="10"/>
      <c r="J924" s="10"/>
      <c r="K924" s="10"/>
      <c r="L924" s="10"/>
      <c r="M924" s="10"/>
      <c r="N924" s="10"/>
      <c r="O924" s="10"/>
      <c r="P924" s="10"/>
      <c r="Q924" s="10"/>
      <c r="R924" s="10"/>
    </row>
    <row r="925" spans="1:18" ht="33">
      <c r="A925" s="685"/>
      <c r="B925" s="9"/>
      <c r="C925" s="9"/>
      <c r="D925" s="9"/>
      <c r="E925" s="9"/>
      <c r="F925" s="10"/>
      <c r="G925" s="13"/>
      <c r="H925" s="10"/>
      <c r="I925" s="10"/>
      <c r="J925" s="10"/>
      <c r="K925" s="10"/>
      <c r="L925" s="10"/>
      <c r="M925" s="10"/>
      <c r="N925" s="10"/>
      <c r="O925" s="10"/>
      <c r="P925" s="10"/>
      <c r="Q925" s="10"/>
      <c r="R925" s="10"/>
    </row>
    <row r="926" spans="1:18" ht="33">
      <c r="A926" s="685"/>
      <c r="B926" s="9"/>
      <c r="C926" s="9"/>
      <c r="D926" s="9"/>
      <c r="E926" s="9"/>
      <c r="F926" s="10"/>
      <c r="G926" s="13"/>
      <c r="H926" s="10"/>
      <c r="I926" s="10"/>
      <c r="J926" s="10"/>
      <c r="K926" s="10"/>
      <c r="L926" s="10"/>
      <c r="M926" s="10"/>
      <c r="N926" s="10"/>
      <c r="O926" s="10"/>
      <c r="P926" s="10"/>
      <c r="Q926" s="10"/>
      <c r="R926" s="10"/>
    </row>
    <row r="927" spans="1:18" ht="33">
      <c r="A927" s="685"/>
      <c r="B927" s="9"/>
      <c r="C927" s="9"/>
      <c r="D927" s="9"/>
      <c r="E927" s="9"/>
      <c r="F927" s="10"/>
      <c r="G927" s="13"/>
      <c r="H927" s="10"/>
      <c r="I927" s="10"/>
      <c r="J927" s="10"/>
      <c r="K927" s="10"/>
      <c r="L927" s="10"/>
      <c r="M927" s="10"/>
      <c r="N927" s="10"/>
      <c r="O927" s="10"/>
      <c r="P927" s="10"/>
      <c r="Q927" s="10"/>
      <c r="R927" s="10"/>
    </row>
    <row r="928" spans="1:18" ht="33">
      <c r="A928" s="685"/>
      <c r="B928" s="9"/>
      <c r="C928" s="9"/>
      <c r="D928" s="9"/>
      <c r="E928" s="9"/>
      <c r="F928" s="10"/>
      <c r="G928" s="13"/>
      <c r="H928" s="10"/>
      <c r="I928" s="10"/>
      <c r="J928" s="10"/>
      <c r="K928" s="10"/>
      <c r="L928" s="10"/>
      <c r="M928" s="10"/>
      <c r="N928" s="10"/>
      <c r="O928" s="10"/>
      <c r="P928" s="10"/>
      <c r="Q928" s="10"/>
      <c r="R928" s="10"/>
    </row>
    <row r="929" spans="1:18" ht="33">
      <c r="A929" s="685"/>
      <c r="B929" s="9"/>
      <c r="C929" s="9"/>
      <c r="D929" s="9"/>
      <c r="E929" s="9"/>
      <c r="F929" s="10"/>
      <c r="G929" s="13"/>
      <c r="H929" s="10"/>
      <c r="I929" s="10"/>
      <c r="J929" s="10"/>
      <c r="K929" s="10"/>
      <c r="L929" s="10"/>
      <c r="M929" s="10"/>
      <c r="N929" s="10"/>
      <c r="O929" s="10"/>
      <c r="P929" s="10"/>
      <c r="Q929" s="10"/>
      <c r="R929" s="10"/>
    </row>
    <row r="930" spans="1:18" ht="33">
      <c r="A930" s="685"/>
      <c r="B930" s="9"/>
      <c r="C930" s="9"/>
      <c r="D930" s="9"/>
      <c r="E930" s="9"/>
      <c r="F930" s="10"/>
      <c r="G930" s="13"/>
      <c r="H930" s="10"/>
      <c r="I930" s="10"/>
      <c r="J930" s="10"/>
      <c r="K930" s="10"/>
      <c r="L930" s="10"/>
      <c r="M930" s="10"/>
      <c r="N930" s="10"/>
      <c r="O930" s="10"/>
      <c r="P930" s="10"/>
      <c r="Q930" s="10"/>
      <c r="R930" s="10"/>
    </row>
    <row r="931" spans="1:18" ht="33">
      <c r="A931" s="685"/>
      <c r="B931" s="9"/>
      <c r="C931" s="9"/>
      <c r="D931" s="9"/>
      <c r="E931" s="9"/>
      <c r="F931" s="10"/>
      <c r="G931" s="13"/>
      <c r="H931" s="10"/>
      <c r="I931" s="10"/>
      <c r="J931" s="10"/>
      <c r="K931" s="10"/>
      <c r="L931" s="10"/>
      <c r="M931" s="10"/>
      <c r="N931" s="10"/>
      <c r="O931" s="10"/>
      <c r="P931" s="10"/>
      <c r="Q931" s="10"/>
      <c r="R931" s="10"/>
    </row>
    <row r="932" spans="1:18" ht="33">
      <c r="A932" s="685"/>
      <c r="B932" s="9"/>
      <c r="C932" s="9"/>
      <c r="D932" s="9"/>
      <c r="E932" s="9"/>
      <c r="F932" s="10"/>
      <c r="G932" s="13"/>
      <c r="H932" s="10"/>
      <c r="I932" s="10"/>
      <c r="J932" s="10"/>
      <c r="K932" s="10"/>
      <c r="L932" s="10"/>
      <c r="M932" s="10"/>
      <c r="N932" s="10"/>
      <c r="O932" s="10"/>
      <c r="P932" s="10"/>
      <c r="Q932" s="10"/>
      <c r="R932" s="10"/>
    </row>
    <row r="933" spans="1:18" ht="33">
      <c r="A933" s="685"/>
      <c r="B933" s="9"/>
      <c r="C933" s="9"/>
      <c r="D933" s="9"/>
      <c r="E933" s="9"/>
      <c r="F933" s="10"/>
      <c r="G933" s="13"/>
      <c r="H933" s="10"/>
      <c r="I933" s="10"/>
      <c r="J933" s="10"/>
      <c r="K933" s="10"/>
      <c r="L933" s="10"/>
      <c r="M933" s="10"/>
      <c r="N933" s="10"/>
      <c r="O933" s="10"/>
      <c r="P933" s="10"/>
      <c r="Q933" s="10"/>
      <c r="R933" s="10"/>
    </row>
    <row r="934" spans="1:18" ht="33">
      <c r="A934" s="685"/>
      <c r="B934" s="9"/>
      <c r="C934" s="9"/>
      <c r="D934" s="9"/>
      <c r="E934" s="9"/>
      <c r="F934" s="10"/>
      <c r="G934" s="13"/>
      <c r="H934" s="10"/>
      <c r="I934" s="10"/>
      <c r="J934" s="10"/>
      <c r="K934" s="10"/>
      <c r="L934" s="10"/>
      <c r="M934" s="10"/>
      <c r="N934" s="10"/>
      <c r="O934" s="10"/>
      <c r="P934" s="10"/>
      <c r="Q934" s="10"/>
      <c r="R934" s="10"/>
    </row>
    <row r="935" spans="1:18" ht="33">
      <c r="A935" s="685"/>
      <c r="B935" s="9"/>
      <c r="C935" s="9"/>
      <c r="D935" s="9"/>
      <c r="E935" s="9"/>
      <c r="F935" s="10"/>
      <c r="G935" s="13"/>
      <c r="H935" s="10"/>
      <c r="I935" s="10"/>
      <c r="J935" s="10"/>
      <c r="K935" s="10"/>
      <c r="L935" s="10"/>
      <c r="M935" s="10"/>
      <c r="N935" s="10"/>
      <c r="O935" s="10"/>
      <c r="P935" s="10"/>
      <c r="Q935" s="10"/>
      <c r="R935" s="10"/>
    </row>
    <row r="936" spans="1:18" ht="33">
      <c r="A936" s="685"/>
      <c r="B936" s="9"/>
      <c r="C936" s="9"/>
      <c r="D936" s="9"/>
      <c r="E936" s="9"/>
      <c r="F936" s="10"/>
      <c r="G936" s="13"/>
      <c r="H936" s="10"/>
      <c r="I936" s="10"/>
      <c r="J936" s="10"/>
      <c r="K936" s="10"/>
      <c r="L936" s="10"/>
      <c r="M936" s="10"/>
      <c r="N936" s="10"/>
      <c r="O936" s="10"/>
      <c r="P936" s="10"/>
      <c r="Q936" s="10"/>
      <c r="R936" s="10"/>
    </row>
    <row r="937" spans="1:18" ht="33">
      <c r="A937" s="685"/>
      <c r="B937" s="9"/>
      <c r="C937" s="9"/>
      <c r="D937" s="9"/>
      <c r="E937" s="9"/>
      <c r="F937" s="10"/>
      <c r="G937" s="13"/>
      <c r="H937" s="10"/>
      <c r="I937" s="10"/>
      <c r="J937" s="10"/>
      <c r="K937" s="10"/>
      <c r="L937" s="10"/>
      <c r="M937" s="10"/>
      <c r="N937" s="10"/>
      <c r="O937" s="10"/>
      <c r="P937" s="10"/>
      <c r="Q937" s="10"/>
      <c r="R937" s="10"/>
    </row>
    <row r="938" spans="1:18" ht="33">
      <c r="A938" s="685"/>
      <c r="B938" s="9"/>
      <c r="C938" s="9"/>
      <c r="D938" s="9"/>
      <c r="E938" s="9"/>
      <c r="F938" s="10"/>
      <c r="G938" s="13"/>
      <c r="H938" s="10"/>
      <c r="I938" s="10"/>
      <c r="J938" s="10"/>
      <c r="K938" s="10"/>
      <c r="L938" s="10"/>
      <c r="M938" s="10"/>
      <c r="N938" s="10"/>
      <c r="O938" s="10"/>
      <c r="P938" s="10"/>
      <c r="Q938" s="10"/>
      <c r="R938" s="10"/>
    </row>
    <row r="939" spans="1:18" ht="33">
      <c r="A939" s="685"/>
      <c r="B939" s="9"/>
      <c r="C939" s="9"/>
      <c r="D939" s="9"/>
      <c r="E939" s="9"/>
      <c r="F939" s="10"/>
      <c r="G939" s="13"/>
      <c r="H939" s="10"/>
      <c r="I939" s="10"/>
      <c r="J939" s="10"/>
      <c r="K939" s="10"/>
      <c r="L939" s="10"/>
      <c r="M939" s="10"/>
      <c r="N939" s="10"/>
      <c r="O939" s="10"/>
      <c r="P939" s="10"/>
      <c r="Q939" s="10"/>
      <c r="R939" s="10"/>
    </row>
    <row r="940" spans="1:18" ht="33">
      <c r="A940" s="685"/>
      <c r="B940" s="9"/>
      <c r="C940" s="9"/>
      <c r="D940" s="9"/>
      <c r="E940" s="9"/>
      <c r="F940" s="10"/>
      <c r="G940" s="13"/>
      <c r="H940" s="10"/>
      <c r="I940" s="10"/>
      <c r="J940" s="10"/>
      <c r="K940" s="10"/>
      <c r="L940" s="10"/>
      <c r="M940" s="10"/>
      <c r="N940" s="10"/>
      <c r="O940" s="10"/>
      <c r="P940" s="10"/>
      <c r="Q940" s="10"/>
      <c r="R940" s="10"/>
    </row>
    <row r="941" spans="1:18" ht="33">
      <c r="A941" s="685"/>
      <c r="B941" s="9"/>
      <c r="C941" s="9"/>
      <c r="D941" s="9"/>
      <c r="E941" s="9"/>
      <c r="F941" s="10"/>
      <c r="G941" s="13"/>
      <c r="H941" s="10"/>
      <c r="I941" s="10"/>
      <c r="J941" s="10"/>
      <c r="K941" s="10"/>
      <c r="L941" s="10"/>
      <c r="M941" s="10"/>
      <c r="N941" s="10"/>
      <c r="O941" s="10"/>
      <c r="P941" s="10"/>
      <c r="Q941" s="10"/>
      <c r="R941" s="10"/>
    </row>
    <row r="942" spans="1:18" ht="33">
      <c r="A942" s="685"/>
      <c r="B942" s="9"/>
      <c r="C942" s="9"/>
      <c r="D942" s="9"/>
      <c r="E942" s="9"/>
      <c r="F942" s="10"/>
      <c r="G942" s="13"/>
      <c r="H942" s="10"/>
      <c r="I942" s="10"/>
      <c r="J942" s="10"/>
      <c r="K942" s="10"/>
      <c r="L942" s="10"/>
      <c r="M942" s="10"/>
      <c r="N942" s="10"/>
      <c r="O942" s="10"/>
      <c r="P942" s="10"/>
      <c r="Q942" s="10"/>
      <c r="R942" s="10"/>
    </row>
    <row r="943" spans="1:18" ht="33">
      <c r="A943" s="685"/>
      <c r="B943" s="9"/>
      <c r="C943" s="9"/>
      <c r="D943" s="9"/>
      <c r="E943" s="9"/>
      <c r="F943" s="10"/>
      <c r="G943" s="13"/>
      <c r="H943" s="10"/>
      <c r="I943" s="10"/>
      <c r="J943" s="10"/>
      <c r="K943" s="10"/>
      <c r="L943" s="10"/>
      <c r="M943" s="10"/>
      <c r="N943" s="10"/>
      <c r="O943" s="10"/>
      <c r="P943" s="10"/>
      <c r="Q943" s="10"/>
      <c r="R943" s="10"/>
    </row>
    <row r="944" spans="1:18" ht="33">
      <c r="A944" s="685"/>
      <c r="B944" s="9"/>
      <c r="C944" s="9"/>
      <c r="D944" s="9"/>
      <c r="E944" s="9"/>
      <c r="F944" s="10"/>
      <c r="G944" s="13"/>
      <c r="H944" s="10"/>
      <c r="I944" s="10"/>
      <c r="J944" s="10"/>
      <c r="K944" s="10"/>
      <c r="L944" s="10"/>
      <c r="M944" s="10"/>
      <c r="N944" s="10"/>
      <c r="O944" s="10"/>
      <c r="P944" s="10"/>
      <c r="Q944" s="10"/>
      <c r="R944" s="10"/>
    </row>
    <row r="945" spans="1:18" ht="33">
      <c r="A945" s="685"/>
      <c r="B945" s="9"/>
      <c r="C945" s="9"/>
      <c r="D945" s="9"/>
      <c r="E945" s="9"/>
      <c r="F945" s="10"/>
      <c r="G945" s="13"/>
      <c r="H945" s="10"/>
      <c r="I945" s="10"/>
      <c r="J945" s="10"/>
      <c r="K945" s="10"/>
      <c r="L945" s="10"/>
      <c r="M945" s="10"/>
      <c r="N945" s="10"/>
      <c r="O945" s="10"/>
      <c r="P945" s="10"/>
      <c r="Q945" s="10"/>
      <c r="R945" s="10"/>
    </row>
    <row r="946" spans="1:18" ht="33">
      <c r="A946" s="685"/>
      <c r="B946" s="9"/>
      <c r="C946" s="9"/>
      <c r="D946" s="9"/>
      <c r="E946" s="9"/>
      <c r="F946" s="10"/>
      <c r="G946" s="13"/>
      <c r="H946" s="10"/>
      <c r="I946" s="10"/>
      <c r="J946" s="10"/>
      <c r="K946" s="10"/>
      <c r="L946" s="10"/>
      <c r="M946" s="10"/>
      <c r="N946" s="10"/>
      <c r="O946" s="10"/>
      <c r="P946" s="10"/>
      <c r="Q946" s="10"/>
      <c r="R946" s="10"/>
    </row>
    <row r="947" spans="1:18" ht="33">
      <c r="A947" s="685"/>
      <c r="B947" s="9"/>
      <c r="C947" s="9"/>
      <c r="D947" s="9"/>
      <c r="E947" s="9"/>
      <c r="F947" s="10"/>
      <c r="G947" s="13"/>
      <c r="H947" s="10"/>
      <c r="I947" s="10"/>
      <c r="J947" s="10"/>
      <c r="K947" s="10"/>
      <c r="L947" s="10"/>
      <c r="M947" s="10"/>
      <c r="N947" s="10"/>
      <c r="O947" s="10"/>
      <c r="P947" s="10"/>
      <c r="Q947" s="10"/>
      <c r="R947" s="10"/>
    </row>
    <row r="948" spans="1:18" ht="33">
      <c r="A948" s="685"/>
      <c r="B948" s="9"/>
      <c r="C948" s="9"/>
      <c r="D948" s="9"/>
      <c r="E948" s="9"/>
      <c r="F948" s="10"/>
      <c r="G948" s="13"/>
      <c r="H948" s="10"/>
      <c r="I948" s="10"/>
      <c r="J948" s="10"/>
      <c r="K948" s="10"/>
      <c r="L948" s="10"/>
      <c r="M948" s="10"/>
      <c r="N948" s="10"/>
      <c r="O948" s="10"/>
      <c r="P948" s="10"/>
      <c r="Q948" s="10"/>
      <c r="R948" s="10"/>
    </row>
    <row r="949" spans="1:18" ht="33">
      <c r="A949" s="685"/>
      <c r="B949" s="9"/>
      <c r="C949" s="9"/>
      <c r="D949" s="9"/>
      <c r="E949" s="9"/>
      <c r="F949" s="10"/>
      <c r="G949" s="13"/>
      <c r="H949" s="10"/>
      <c r="I949" s="10"/>
      <c r="J949" s="10"/>
      <c r="K949" s="10"/>
      <c r="L949" s="10"/>
      <c r="M949" s="10"/>
      <c r="N949" s="10"/>
      <c r="O949" s="10"/>
      <c r="P949" s="10"/>
      <c r="Q949" s="10"/>
      <c r="R949" s="10"/>
    </row>
    <row r="950" spans="1:18" ht="33">
      <c r="A950" s="685"/>
      <c r="B950" s="9"/>
      <c r="C950" s="9"/>
      <c r="D950" s="9"/>
      <c r="E950" s="9"/>
      <c r="F950" s="10"/>
      <c r="G950" s="13"/>
      <c r="H950" s="10"/>
      <c r="I950" s="10"/>
      <c r="J950" s="10"/>
      <c r="K950" s="10"/>
      <c r="L950" s="10"/>
      <c r="M950" s="10"/>
      <c r="N950" s="10"/>
      <c r="O950" s="10"/>
      <c r="P950" s="10"/>
      <c r="Q950" s="10"/>
      <c r="R950" s="10"/>
    </row>
    <row r="951" spans="1:18" ht="33">
      <c r="A951" s="685"/>
      <c r="B951" s="9"/>
      <c r="C951" s="9"/>
      <c r="D951" s="9"/>
      <c r="E951" s="9"/>
      <c r="F951" s="10"/>
      <c r="G951" s="13"/>
      <c r="H951" s="10"/>
      <c r="I951" s="10"/>
      <c r="J951" s="10"/>
      <c r="K951" s="10"/>
      <c r="L951" s="10"/>
      <c r="M951" s="10"/>
      <c r="N951" s="10"/>
      <c r="O951" s="10"/>
      <c r="P951" s="10"/>
      <c r="Q951" s="10"/>
      <c r="R951" s="10"/>
    </row>
    <row r="952" spans="1:18" ht="33">
      <c r="A952" s="685"/>
      <c r="B952" s="9"/>
      <c r="C952" s="9"/>
      <c r="D952" s="9"/>
      <c r="E952" s="9"/>
      <c r="F952" s="10"/>
      <c r="G952" s="13"/>
      <c r="H952" s="10"/>
      <c r="I952" s="10"/>
      <c r="J952" s="10"/>
      <c r="K952" s="10"/>
      <c r="L952" s="10"/>
      <c r="M952" s="10"/>
      <c r="N952" s="10"/>
      <c r="O952" s="10"/>
      <c r="P952" s="10"/>
      <c r="Q952" s="10"/>
      <c r="R952" s="10"/>
    </row>
    <row r="953" spans="1:18" ht="33">
      <c r="A953" s="685"/>
      <c r="B953" s="9"/>
      <c r="C953" s="9"/>
      <c r="D953" s="9"/>
      <c r="E953" s="9"/>
      <c r="F953" s="10"/>
      <c r="G953" s="13"/>
      <c r="H953" s="10"/>
      <c r="I953" s="10"/>
      <c r="J953" s="10"/>
      <c r="K953" s="10"/>
      <c r="L953" s="10"/>
      <c r="M953" s="10"/>
      <c r="N953" s="10"/>
      <c r="O953" s="10"/>
      <c r="P953" s="10"/>
      <c r="Q953" s="10"/>
      <c r="R953" s="10"/>
    </row>
    <row r="954" spans="1:18" ht="33">
      <c r="A954" s="685"/>
      <c r="B954" s="9"/>
      <c r="C954" s="9"/>
      <c r="D954" s="9"/>
      <c r="E954" s="9"/>
      <c r="F954" s="10"/>
      <c r="G954" s="13"/>
      <c r="H954" s="10"/>
      <c r="I954" s="10"/>
      <c r="J954" s="10"/>
      <c r="K954" s="10"/>
      <c r="L954" s="10"/>
      <c r="M954" s="10"/>
      <c r="N954" s="10"/>
      <c r="O954" s="10"/>
      <c r="P954" s="10"/>
      <c r="Q954" s="10"/>
      <c r="R954" s="10"/>
    </row>
    <row r="955" spans="1:18" ht="33">
      <c r="A955" s="685"/>
      <c r="B955" s="9"/>
      <c r="C955" s="9"/>
      <c r="D955" s="9"/>
      <c r="E955" s="9"/>
      <c r="F955" s="10"/>
      <c r="G955" s="13"/>
      <c r="H955" s="10"/>
      <c r="I955" s="10"/>
      <c r="J955" s="10"/>
      <c r="K955" s="10"/>
      <c r="L955" s="10"/>
      <c r="M955" s="10"/>
      <c r="N955" s="10"/>
      <c r="O955" s="10"/>
      <c r="P955" s="10"/>
      <c r="Q955" s="10"/>
      <c r="R955" s="10"/>
    </row>
    <row r="956" spans="1:18" ht="33">
      <c r="A956" s="685"/>
      <c r="B956" s="9"/>
      <c r="C956" s="9"/>
      <c r="D956" s="9"/>
      <c r="E956" s="9"/>
      <c r="F956" s="10"/>
      <c r="G956" s="13"/>
      <c r="H956" s="10"/>
      <c r="I956" s="10"/>
      <c r="J956" s="10"/>
      <c r="K956" s="10"/>
      <c r="L956" s="10"/>
      <c r="M956" s="10"/>
      <c r="N956" s="10"/>
      <c r="O956" s="10"/>
      <c r="P956" s="10"/>
      <c r="Q956" s="10"/>
      <c r="R956" s="10"/>
    </row>
    <row r="957" spans="1:18" ht="33">
      <c r="A957" s="685"/>
      <c r="B957" s="9"/>
      <c r="C957" s="9"/>
      <c r="D957" s="9"/>
      <c r="E957" s="9"/>
      <c r="F957" s="10"/>
      <c r="G957" s="13"/>
      <c r="H957" s="10"/>
      <c r="I957" s="10"/>
      <c r="J957" s="10"/>
      <c r="K957" s="10"/>
      <c r="L957" s="10"/>
      <c r="M957" s="10"/>
      <c r="N957" s="10"/>
      <c r="O957" s="10"/>
      <c r="P957" s="10"/>
      <c r="Q957" s="10"/>
      <c r="R957" s="10"/>
    </row>
    <row r="958" spans="1:18" ht="33">
      <c r="A958" s="685"/>
      <c r="B958" s="9"/>
      <c r="C958" s="9"/>
      <c r="D958" s="9"/>
      <c r="E958" s="9"/>
      <c r="F958" s="10"/>
      <c r="G958" s="13"/>
      <c r="H958" s="10"/>
      <c r="I958" s="10"/>
      <c r="J958" s="10"/>
      <c r="K958" s="10"/>
      <c r="L958" s="10"/>
      <c r="M958" s="10"/>
      <c r="N958" s="10"/>
      <c r="O958" s="10"/>
      <c r="P958" s="10"/>
      <c r="Q958" s="10"/>
      <c r="R958" s="10"/>
    </row>
    <row r="959" spans="1:18" ht="33">
      <c r="A959" s="685"/>
      <c r="B959" s="9"/>
      <c r="C959" s="9"/>
      <c r="D959" s="9"/>
      <c r="E959" s="9"/>
      <c r="F959" s="10"/>
      <c r="G959" s="13"/>
      <c r="H959" s="10"/>
      <c r="I959" s="10"/>
      <c r="J959" s="10"/>
      <c r="K959" s="10"/>
      <c r="L959" s="10"/>
      <c r="M959" s="10"/>
      <c r="N959" s="10"/>
      <c r="O959" s="10"/>
      <c r="P959" s="10"/>
      <c r="Q959" s="10"/>
      <c r="R959" s="10"/>
    </row>
    <row r="960" spans="1:18" ht="33">
      <c r="A960" s="685"/>
      <c r="B960" s="9"/>
      <c r="C960" s="9"/>
      <c r="D960" s="9"/>
      <c r="E960" s="9"/>
      <c r="F960" s="10"/>
      <c r="G960" s="13"/>
      <c r="H960" s="10"/>
      <c r="I960" s="10"/>
      <c r="J960" s="10"/>
      <c r="K960" s="10"/>
      <c r="L960" s="10"/>
      <c r="M960" s="10"/>
      <c r="N960" s="10"/>
      <c r="O960" s="10"/>
      <c r="P960" s="10"/>
      <c r="Q960" s="10"/>
      <c r="R960" s="10"/>
    </row>
    <row r="961" spans="1:18" ht="33">
      <c r="A961" s="685"/>
      <c r="B961" s="9"/>
      <c r="C961" s="9"/>
      <c r="D961" s="9"/>
      <c r="E961" s="9"/>
      <c r="F961" s="10"/>
      <c r="G961" s="13"/>
      <c r="H961" s="10"/>
      <c r="I961" s="10"/>
      <c r="J961" s="10"/>
      <c r="K961" s="10"/>
      <c r="L961" s="10"/>
      <c r="M961" s="10"/>
      <c r="N961" s="10"/>
      <c r="O961" s="10"/>
      <c r="P961" s="10"/>
      <c r="Q961" s="10"/>
      <c r="R961" s="10"/>
    </row>
    <row r="962" spans="1:18" ht="33">
      <c r="A962" s="685"/>
      <c r="B962" s="9"/>
      <c r="C962" s="9"/>
      <c r="D962" s="9"/>
      <c r="E962" s="9"/>
      <c r="F962" s="10"/>
      <c r="G962" s="13"/>
      <c r="H962" s="10"/>
      <c r="I962" s="10"/>
      <c r="J962" s="10"/>
      <c r="K962" s="10"/>
      <c r="L962" s="10"/>
      <c r="M962" s="10"/>
      <c r="N962" s="10"/>
      <c r="O962" s="10"/>
      <c r="P962" s="10"/>
      <c r="Q962" s="10"/>
      <c r="R962" s="10"/>
    </row>
    <row r="963" spans="1:18" ht="33">
      <c r="A963" s="685"/>
      <c r="B963" s="9"/>
      <c r="C963" s="9"/>
      <c r="D963" s="9"/>
      <c r="E963" s="9"/>
      <c r="F963" s="10"/>
      <c r="G963" s="13"/>
      <c r="H963" s="10"/>
      <c r="I963" s="10"/>
      <c r="J963" s="10"/>
      <c r="K963" s="10"/>
      <c r="L963" s="10"/>
      <c r="M963" s="10"/>
      <c r="N963" s="10"/>
      <c r="O963" s="10"/>
      <c r="P963" s="10"/>
      <c r="Q963" s="10"/>
      <c r="R963" s="10"/>
    </row>
    <row r="964" spans="1:18" ht="33">
      <c r="A964" s="685"/>
      <c r="B964" s="9"/>
      <c r="C964" s="9"/>
      <c r="D964" s="9"/>
      <c r="E964" s="9"/>
      <c r="F964" s="10"/>
      <c r="G964" s="13"/>
      <c r="H964" s="10"/>
      <c r="I964" s="10"/>
      <c r="J964" s="10"/>
      <c r="K964" s="10"/>
      <c r="L964" s="10"/>
      <c r="M964" s="10"/>
      <c r="N964" s="10"/>
      <c r="O964" s="10"/>
      <c r="P964" s="10"/>
      <c r="Q964" s="10"/>
      <c r="R964" s="10"/>
    </row>
    <row r="965" spans="1:18" ht="33">
      <c r="A965" s="685"/>
      <c r="B965" s="9"/>
      <c r="C965" s="9"/>
      <c r="D965" s="9"/>
      <c r="E965" s="9"/>
      <c r="F965" s="10"/>
      <c r="G965" s="13"/>
      <c r="H965" s="10"/>
      <c r="I965" s="10"/>
      <c r="J965" s="10"/>
      <c r="K965" s="10"/>
      <c r="L965" s="10"/>
      <c r="M965" s="10"/>
      <c r="N965" s="10"/>
      <c r="O965" s="10"/>
      <c r="P965" s="10"/>
      <c r="Q965" s="10"/>
      <c r="R965" s="10"/>
    </row>
    <row r="966" spans="1:18" ht="33">
      <c r="A966" s="685"/>
      <c r="B966" s="9"/>
      <c r="C966" s="9"/>
      <c r="D966" s="9"/>
      <c r="E966" s="9"/>
      <c r="F966" s="10"/>
      <c r="G966" s="13"/>
      <c r="H966" s="10"/>
      <c r="I966" s="10"/>
      <c r="J966" s="10"/>
      <c r="K966" s="10"/>
      <c r="L966" s="10"/>
      <c r="M966" s="10"/>
      <c r="N966" s="10"/>
      <c r="O966" s="10"/>
      <c r="P966" s="10"/>
      <c r="Q966" s="10"/>
      <c r="R966" s="10"/>
    </row>
    <row r="967" spans="1:18" ht="33">
      <c r="A967" s="685"/>
      <c r="B967" s="9"/>
      <c r="C967" s="9"/>
      <c r="D967" s="9"/>
      <c r="E967" s="9"/>
      <c r="F967" s="10"/>
      <c r="G967" s="13"/>
      <c r="H967" s="10"/>
      <c r="I967" s="10"/>
      <c r="J967" s="10"/>
      <c r="K967" s="10"/>
      <c r="L967" s="10"/>
      <c r="M967" s="10"/>
      <c r="N967" s="10"/>
      <c r="O967" s="10"/>
      <c r="P967" s="10"/>
      <c r="Q967" s="10"/>
      <c r="R967" s="10"/>
    </row>
    <row r="968" spans="1:18" ht="33">
      <c r="A968" s="685"/>
      <c r="B968" s="9"/>
      <c r="C968" s="9"/>
      <c r="D968" s="9"/>
      <c r="E968" s="9"/>
      <c r="F968" s="10"/>
      <c r="G968" s="13"/>
      <c r="H968" s="10"/>
      <c r="I968" s="10"/>
      <c r="J968" s="10"/>
      <c r="K968" s="10"/>
      <c r="L968" s="10"/>
      <c r="M968" s="10"/>
      <c r="N968" s="10"/>
      <c r="O968" s="10"/>
      <c r="P968" s="10"/>
      <c r="Q968" s="10"/>
      <c r="R968" s="10"/>
    </row>
    <row r="969" spans="1:18" ht="33">
      <c r="A969" s="685"/>
      <c r="B969" s="9"/>
      <c r="C969" s="9"/>
      <c r="D969" s="9"/>
      <c r="E969" s="9"/>
      <c r="F969" s="10"/>
      <c r="G969" s="13"/>
      <c r="H969" s="10"/>
      <c r="I969" s="10"/>
      <c r="J969" s="10"/>
      <c r="K969" s="10"/>
      <c r="L969" s="10"/>
      <c r="M969" s="10"/>
      <c r="N969" s="10"/>
      <c r="O969" s="10"/>
      <c r="P969" s="10"/>
      <c r="Q969" s="10"/>
      <c r="R969" s="10"/>
    </row>
    <row r="970" spans="1:18" ht="33">
      <c r="A970" s="685"/>
      <c r="B970" s="9"/>
      <c r="C970" s="9"/>
      <c r="D970" s="9"/>
      <c r="E970" s="9"/>
      <c r="F970" s="10"/>
      <c r="G970" s="13"/>
      <c r="H970" s="10"/>
      <c r="I970" s="10"/>
      <c r="J970" s="10"/>
      <c r="K970" s="10"/>
      <c r="L970" s="10"/>
      <c r="M970" s="10"/>
      <c r="N970" s="10"/>
      <c r="O970" s="10"/>
      <c r="P970" s="10"/>
      <c r="Q970" s="10"/>
      <c r="R970" s="10"/>
    </row>
    <row r="971" spans="1:18" ht="33">
      <c r="A971" s="685"/>
      <c r="B971" s="9"/>
      <c r="C971" s="9"/>
      <c r="D971" s="9"/>
      <c r="E971" s="9"/>
      <c r="F971" s="10"/>
      <c r="G971" s="13"/>
      <c r="H971" s="10"/>
      <c r="I971" s="10"/>
      <c r="J971" s="10"/>
      <c r="K971" s="10"/>
      <c r="L971" s="10"/>
      <c r="M971" s="10"/>
      <c r="N971" s="10"/>
      <c r="O971" s="10"/>
      <c r="P971" s="10"/>
      <c r="Q971" s="10"/>
      <c r="R971" s="10"/>
    </row>
    <row r="972" spans="1:18" ht="33">
      <c r="A972" s="685"/>
      <c r="B972" s="9"/>
      <c r="C972" s="9"/>
      <c r="D972" s="9"/>
      <c r="E972" s="9"/>
      <c r="F972" s="10"/>
      <c r="G972" s="13"/>
      <c r="H972" s="10"/>
      <c r="I972" s="10"/>
      <c r="J972" s="10"/>
      <c r="K972" s="10"/>
      <c r="L972" s="10"/>
      <c r="M972" s="10"/>
      <c r="N972" s="10"/>
      <c r="O972" s="10"/>
      <c r="P972" s="10"/>
      <c r="Q972" s="10"/>
      <c r="R972" s="10"/>
    </row>
    <row r="973" spans="1:18" ht="33">
      <c r="A973" s="685"/>
      <c r="B973" s="9"/>
      <c r="C973" s="9"/>
      <c r="D973" s="9"/>
      <c r="E973" s="9"/>
      <c r="F973" s="10"/>
      <c r="G973" s="13"/>
      <c r="H973" s="10"/>
      <c r="I973" s="10"/>
      <c r="J973" s="10"/>
      <c r="K973" s="10"/>
      <c r="L973" s="10"/>
      <c r="M973" s="10"/>
      <c r="N973" s="10"/>
      <c r="O973" s="10"/>
      <c r="P973" s="10"/>
      <c r="Q973" s="10"/>
      <c r="R973" s="10"/>
    </row>
    <row r="974" spans="1:18" ht="33">
      <c r="A974" s="685"/>
      <c r="B974" s="9"/>
      <c r="C974" s="9"/>
      <c r="D974" s="9"/>
      <c r="E974" s="9"/>
      <c r="F974" s="10"/>
      <c r="G974" s="13"/>
      <c r="H974" s="10"/>
      <c r="I974" s="10"/>
      <c r="J974" s="10"/>
      <c r="K974" s="10"/>
      <c r="L974" s="10"/>
      <c r="M974" s="10"/>
      <c r="N974" s="10"/>
      <c r="O974" s="10"/>
      <c r="P974" s="10"/>
      <c r="Q974" s="10"/>
      <c r="R974" s="10"/>
    </row>
    <row r="975" spans="1:18" ht="33">
      <c r="A975" s="685"/>
      <c r="B975" s="9"/>
      <c r="C975" s="9"/>
      <c r="D975" s="9"/>
      <c r="E975" s="9"/>
      <c r="F975" s="10"/>
      <c r="G975" s="13"/>
      <c r="H975" s="10"/>
      <c r="I975" s="10"/>
      <c r="J975" s="10"/>
      <c r="K975" s="10"/>
      <c r="L975" s="10"/>
      <c r="M975" s="10"/>
      <c r="N975" s="10"/>
      <c r="O975" s="10"/>
      <c r="P975" s="10"/>
      <c r="Q975" s="10"/>
      <c r="R975" s="10"/>
    </row>
    <row r="976" spans="1:18" ht="33">
      <c r="A976" s="685"/>
      <c r="B976" s="9"/>
      <c r="C976" s="9"/>
      <c r="D976" s="9"/>
      <c r="E976" s="9"/>
      <c r="F976" s="10"/>
      <c r="G976" s="13"/>
      <c r="H976" s="10"/>
      <c r="I976" s="10"/>
      <c r="J976" s="10"/>
      <c r="K976" s="10"/>
      <c r="L976" s="10"/>
      <c r="M976" s="10"/>
      <c r="N976" s="10"/>
      <c r="O976" s="10"/>
      <c r="P976" s="10"/>
      <c r="Q976" s="10"/>
      <c r="R976" s="10"/>
    </row>
    <row r="977" spans="1:18" ht="33">
      <c r="A977" s="685"/>
      <c r="B977" s="9"/>
      <c r="C977" s="9"/>
      <c r="D977" s="9"/>
      <c r="E977" s="9"/>
      <c r="F977" s="10"/>
      <c r="G977" s="13"/>
      <c r="H977" s="10"/>
      <c r="I977" s="10"/>
      <c r="J977" s="10"/>
      <c r="K977" s="10"/>
      <c r="L977" s="10"/>
      <c r="M977" s="10"/>
      <c r="N977" s="10"/>
      <c r="O977" s="10"/>
      <c r="P977" s="10"/>
      <c r="Q977" s="10"/>
      <c r="R977" s="10"/>
    </row>
    <row r="978" spans="1:18" ht="33">
      <c r="A978" s="685"/>
      <c r="B978" s="9"/>
      <c r="C978" s="9"/>
      <c r="D978" s="9"/>
      <c r="E978" s="9"/>
      <c r="F978" s="10"/>
      <c r="G978" s="13"/>
      <c r="H978" s="10"/>
      <c r="I978" s="10"/>
      <c r="J978" s="10"/>
      <c r="K978" s="10"/>
      <c r="L978" s="10"/>
      <c r="M978" s="10"/>
      <c r="N978" s="10"/>
      <c r="O978" s="10"/>
      <c r="P978" s="10"/>
      <c r="Q978" s="10"/>
      <c r="R978" s="10"/>
    </row>
    <row r="979" spans="1:18" ht="33">
      <c r="A979" s="685"/>
      <c r="B979" s="9"/>
      <c r="C979" s="9"/>
      <c r="D979" s="9"/>
      <c r="E979" s="9"/>
      <c r="F979" s="10"/>
      <c r="G979" s="13"/>
      <c r="H979" s="10"/>
      <c r="I979" s="10"/>
      <c r="J979" s="10"/>
      <c r="K979" s="10"/>
      <c r="L979" s="10"/>
      <c r="M979" s="10"/>
      <c r="N979" s="10"/>
      <c r="O979" s="10"/>
      <c r="P979" s="10"/>
      <c r="Q979" s="10"/>
      <c r="R979" s="10"/>
    </row>
    <row r="980" spans="1:18" ht="33">
      <c r="A980" s="685"/>
      <c r="B980" s="9"/>
      <c r="C980" s="9"/>
      <c r="D980" s="9"/>
      <c r="E980" s="9"/>
      <c r="F980" s="10"/>
      <c r="G980" s="13"/>
      <c r="H980" s="10"/>
      <c r="I980" s="10"/>
      <c r="J980" s="10"/>
      <c r="K980" s="10"/>
      <c r="L980" s="10"/>
      <c r="M980" s="10"/>
      <c r="N980" s="10"/>
      <c r="O980" s="10"/>
      <c r="P980" s="10"/>
      <c r="Q980" s="10"/>
      <c r="R980" s="10"/>
    </row>
    <row r="981" spans="1:18" ht="33">
      <c r="A981" s="685"/>
      <c r="B981" s="9"/>
      <c r="C981" s="9"/>
      <c r="D981" s="9"/>
      <c r="E981" s="9"/>
      <c r="F981" s="10"/>
      <c r="G981" s="13"/>
      <c r="H981" s="10"/>
      <c r="I981" s="10"/>
      <c r="J981" s="10"/>
      <c r="K981" s="10"/>
      <c r="L981" s="10"/>
      <c r="M981" s="10"/>
      <c r="N981" s="10"/>
      <c r="O981" s="10"/>
      <c r="P981" s="10"/>
      <c r="Q981" s="10"/>
      <c r="R981" s="10"/>
    </row>
    <row r="982" spans="1:18" ht="33">
      <c r="A982" s="685"/>
      <c r="B982" s="9"/>
      <c r="C982" s="9"/>
      <c r="D982" s="9"/>
      <c r="E982" s="9"/>
      <c r="F982" s="10"/>
      <c r="G982" s="13"/>
      <c r="H982" s="10"/>
      <c r="I982" s="10"/>
      <c r="J982" s="10"/>
      <c r="K982" s="10"/>
      <c r="L982" s="10"/>
      <c r="M982" s="10"/>
      <c r="N982" s="10"/>
      <c r="O982" s="10"/>
      <c r="P982" s="10"/>
      <c r="Q982" s="10"/>
      <c r="R982" s="10"/>
    </row>
    <row r="983" spans="1:18" ht="33">
      <c r="A983" s="685"/>
      <c r="B983" s="9"/>
      <c r="C983" s="9"/>
      <c r="D983" s="9"/>
      <c r="E983" s="9"/>
      <c r="F983" s="10"/>
      <c r="G983" s="13"/>
      <c r="H983" s="10"/>
      <c r="I983" s="10"/>
      <c r="J983" s="10"/>
      <c r="K983" s="10"/>
      <c r="L983" s="10"/>
      <c r="M983" s="10"/>
      <c r="N983" s="10"/>
      <c r="O983" s="10"/>
      <c r="P983" s="10"/>
      <c r="Q983" s="10"/>
      <c r="R983" s="10"/>
    </row>
    <row r="984" spans="1:18" ht="33">
      <c r="A984" s="685"/>
      <c r="B984" s="9"/>
      <c r="C984" s="9"/>
      <c r="D984" s="9"/>
      <c r="E984" s="9"/>
      <c r="F984" s="10"/>
      <c r="G984" s="13"/>
      <c r="H984" s="10"/>
      <c r="I984" s="10"/>
      <c r="J984" s="10"/>
      <c r="K984" s="10"/>
      <c r="L984" s="10"/>
      <c r="M984" s="10"/>
      <c r="N984" s="10"/>
      <c r="O984" s="10"/>
      <c r="P984" s="10"/>
      <c r="Q984" s="10"/>
      <c r="R984" s="10"/>
    </row>
    <row r="985" spans="1:18" ht="33">
      <c r="A985" s="685"/>
      <c r="B985" s="9"/>
      <c r="C985" s="9"/>
      <c r="D985" s="9"/>
      <c r="E985" s="9"/>
      <c r="F985" s="10"/>
      <c r="G985" s="13"/>
      <c r="H985" s="10"/>
      <c r="I985" s="10"/>
      <c r="J985" s="10"/>
      <c r="K985" s="10"/>
      <c r="L985" s="10"/>
      <c r="M985" s="10"/>
      <c r="N985" s="10"/>
      <c r="O985" s="10"/>
      <c r="P985" s="10"/>
      <c r="Q985" s="10"/>
      <c r="R985" s="10"/>
    </row>
    <row r="986" spans="1:18" ht="33">
      <c r="A986" s="685"/>
      <c r="B986" s="9"/>
      <c r="C986" s="9"/>
      <c r="D986" s="9"/>
      <c r="E986" s="9"/>
      <c r="F986" s="10"/>
      <c r="G986" s="13"/>
      <c r="H986" s="10"/>
      <c r="I986" s="10"/>
      <c r="J986" s="10"/>
      <c r="K986" s="10"/>
      <c r="L986" s="10"/>
      <c r="M986" s="10"/>
      <c r="N986" s="10"/>
      <c r="O986" s="10"/>
      <c r="P986" s="10"/>
      <c r="Q986" s="10"/>
      <c r="R986" s="10"/>
    </row>
    <row r="987" spans="1:18" ht="33">
      <c r="A987" s="685"/>
      <c r="B987" s="9"/>
      <c r="C987" s="9"/>
      <c r="D987" s="9"/>
      <c r="E987" s="9"/>
      <c r="F987" s="10"/>
      <c r="G987" s="13"/>
      <c r="H987" s="10"/>
      <c r="I987" s="10"/>
      <c r="J987" s="10"/>
      <c r="K987" s="10"/>
      <c r="L987" s="10"/>
      <c r="M987" s="10"/>
      <c r="N987" s="10"/>
      <c r="O987" s="10"/>
      <c r="P987" s="10"/>
      <c r="Q987" s="10"/>
      <c r="R987" s="10"/>
    </row>
    <row r="988" spans="1:18" ht="33">
      <c r="A988" s="685"/>
      <c r="B988" s="9"/>
      <c r="C988" s="9"/>
      <c r="D988" s="9"/>
      <c r="E988" s="9"/>
      <c r="F988" s="10"/>
      <c r="G988" s="13"/>
      <c r="H988" s="10"/>
      <c r="I988" s="10"/>
      <c r="J988" s="10"/>
      <c r="K988" s="10"/>
      <c r="L988" s="10"/>
      <c r="M988" s="10"/>
      <c r="N988" s="10"/>
      <c r="O988" s="10"/>
      <c r="P988" s="10"/>
      <c r="Q988" s="10"/>
      <c r="R988" s="10"/>
    </row>
    <row r="989" spans="1:18" ht="33">
      <c r="A989" s="685"/>
      <c r="B989" s="9"/>
      <c r="C989" s="9"/>
      <c r="D989" s="9"/>
      <c r="E989" s="9"/>
      <c r="F989" s="10"/>
      <c r="G989" s="13"/>
      <c r="H989" s="10"/>
      <c r="I989" s="10"/>
      <c r="J989" s="10"/>
      <c r="K989" s="10"/>
      <c r="L989" s="10"/>
      <c r="M989" s="10"/>
      <c r="N989" s="10"/>
      <c r="O989" s="10"/>
      <c r="P989" s="10"/>
      <c r="Q989" s="10"/>
      <c r="R989" s="10"/>
    </row>
    <row r="990" spans="1:18" ht="33">
      <c r="A990" s="685"/>
      <c r="B990" s="9"/>
      <c r="C990" s="9"/>
      <c r="D990" s="9"/>
      <c r="E990" s="9"/>
      <c r="F990" s="10"/>
      <c r="G990" s="13"/>
      <c r="H990" s="10"/>
      <c r="I990" s="10"/>
      <c r="J990" s="10"/>
      <c r="K990" s="10"/>
      <c r="L990" s="10"/>
      <c r="M990" s="10"/>
      <c r="N990" s="10"/>
      <c r="O990" s="10"/>
      <c r="P990" s="10"/>
      <c r="Q990" s="10"/>
      <c r="R990" s="10"/>
    </row>
    <row r="991" spans="1:18" ht="33">
      <c r="A991" s="685"/>
      <c r="B991" s="9"/>
      <c r="C991" s="9"/>
      <c r="D991" s="9"/>
      <c r="E991" s="9"/>
      <c r="F991" s="10"/>
      <c r="G991" s="13"/>
      <c r="H991" s="10"/>
      <c r="I991" s="10"/>
      <c r="J991" s="10"/>
      <c r="K991" s="10"/>
      <c r="L991" s="10"/>
      <c r="M991" s="10"/>
      <c r="N991" s="10"/>
      <c r="O991" s="10"/>
      <c r="P991" s="10"/>
      <c r="Q991" s="10"/>
      <c r="R991" s="10"/>
    </row>
    <row r="992" spans="1:18" ht="33">
      <c r="A992" s="685"/>
      <c r="B992" s="9"/>
      <c r="C992" s="9"/>
      <c r="D992" s="9"/>
      <c r="E992" s="9"/>
      <c r="F992" s="10"/>
      <c r="G992" s="13"/>
      <c r="H992" s="10"/>
      <c r="I992" s="10"/>
      <c r="J992" s="10"/>
      <c r="K992" s="10"/>
      <c r="L992" s="10"/>
      <c r="M992" s="10"/>
      <c r="N992" s="10"/>
      <c r="O992" s="10"/>
      <c r="P992" s="10"/>
      <c r="Q992" s="10"/>
      <c r="R992" s="10"/>
    </row>
    <row r="993" spans="1:18" ht="33">
      <c r="A993" s="685"/>
      <c r="B993" s="9"/>
      <c r="C993" s="9"/>
      <c r="D993" s="9"/>
      <c r="E993" s="9"/>
      <c r="F993" s="10"/>
      <c r="G993" s="13"/>
      <c r="H993" s="10"/>
      <c r="I993" s="10"/>
      <c r="J993" s="10"/>
      <c r="K993" s="10"/>
      <c r="L993" s="10"/>
      <c r="M993" s="10"/>
      <c r="N993" s="10"/>
      <c r="O993" s="10"/>
      <c r="P993" s="10"/>
      <c r="Q993" s="10"/>
      <c r="R993" s="10"/>
    </row>
    <row r="994" spans="1:18" ht="33">
      <c r="A994" s="685"/>
      <c r="B994" s="9"/>
      <c r="C994" s="9"/>
      <c r="D994" s="9"/>
      <c r="E994" s="9"/>
      <c r="F994" s="10"/>
      <c r="G994" s="13"/>
      <c r="H994" s="10"/>
      <c r="I994" s="10"/>
      <c r="J994" s="10"/>
      <c r="K994" s="10"/>
      <c r="L994" s="10"/>
      <c r="M994" s="10"/>
      <c r="N994" s="10"/>
      <c r="O994" s="10"/>
      <c r="P994" s="10"/>
      <c r="Q994" s="10"/>
      <c r="R994" s="10"/>
    </row>
    <row r="995" spans="1:18" ht="33">
      <c r="A995" s="685"/>
      <c r="B995" s="9"/>
      <c r="C995" s="9"/>
      <c r="D995" s="9"/>
      <c r="E995" s="9"/>
      <c r="F995" s="10"/>
      <c r="G995" s="13"/>
      <c r="H995" s="10"/>
      <c r="I995" s="10"/>
      <c r="J995" s="10"/>
      <c r="K995" s="10"/>
      <c r="L995" s="10"/>
      <c r="M995" s="10"/>
      <c r="N995" s="10"/>
      <c r="O995" s="10"/>
      <c r="P995" s="10"/>
      <c r="Q995" s="10"/>
      <c r="R995" s="10"/>
    </row>
    <row r="996" spans="1:18" ht="33">
      <c r="A996" s="685"/>
      <c r="B996" s="9"/>
      <c r="C996" s="9"/>
      <c r="D996" s="9"/>
      <c r="E996" s="9"/>
      <c r="F996" s="10"/>
      <c r="G996" s="13"/>
      <c r="H996" s="10"/>
      <c r="I996" s="10"/>
      <c r="J996" s="10"/>
      <c r="K996" s="10"/>
      <c r="L996" s="10"/>
      <c r="M996" s="10"/>
      <c r="N996" s="10"/>
      <c r="O996" s="10"/>
      <c r="P996" s="10"/>
      <c r="Q996" s="10"/>
      <c r="R996" s="10"/>
    </row>
    <row r="997" spans="1:18" ht="33">
      <c r="A997" s="685"/>
      <c r="B997" s="9"/>
      <c r="C997" s="9"/>
      <c r="D997" s="9"/>
      <c r="E997" s="9"/>
      <c r="F997" s="10"/>
      <c r="G997" s="13"/>
      <c r="H997" s="10"/>
      <c r="I997" s="10"/>
      <c r="J997" s="10"/>
      <c r="K997" s="10"/>
      <c r="L997" s="10"/>
      <c r="M997" s="10"/>
      <c r="N997" s="10"/>
      <c r="O997" s="10"/>
      <c r="P997" s="10"/>
      <c r="Q997" s="10"/>
      <c r="R997" s="10"/>
    </row>
    <row r="998" spans="1:18" ht="33">
      <c r="A998" s="685"/>
      <c r="B998" s="9"/>
      <c r="C998" s="9"/>
      <c r="D998" s="9"/>
      <c r="E998" s="9"/>
      <c r="F998" s="10"/>
      <c r="G998" s="13"/>
      <c r="H998" s="10"/>
      <c r="I998" s="10"/>
      <c r="J998" s="10"/>
      <c r="K998" s="10"/>
      <c r="L998" s="10"/>
      <c r="M998" s="10"/>
      <c r="N998" s="10"/>
      <c r="O998" s="10"/>
      <c r="P998" s="10"/>
      <c r="Q998" s="10"/>
      <c r="R998" s="10"/>
    </row>
    <row r="999" spans="1:18" ht="33">
      <c r="A999" s="685"/>
      <c r="B999" s="9"/>
      <c r="C999" s="9"/>
      <c r="D999" s="9"/>
      <c r="E999" s="9"/>
      <c r="F999" s="10"/>
      <c r="G999" s="13"/>
      <c r="H999" s="10"/>
      <c r="I999" s="10"/>
      <c r="J999" s="10"/>
      <c r="K999" s="10"/>
      <c r="L999" s="10"/>
      <c r="M999" s="10"/>
      <c r="N999" s="10"/>
      <c r="O999" s="10"/>
      <c r="P999" s="10"/>
      <c r="Q999" s="10"/>
      <c r="R999" s="10"/>
    </row>
    <row r="1000" spans="1:18" ht="33">
      <c r="A1000" s="685"/>
      <c r="B1000" s="9"/>
      <c r="C1000" s="9"/>
      <c r="D1000" s="9"/>
      <c r="E1000" s="9"/>
      <c r="F1000" s="10"/>
      <c r="G1000" s="13"/>
      <c r="H1000" s="10"/>
      <c r="I1000" s="10"/>
      <c r="J1000" s="10"/>
      <c r="K1000" s="10"/>
      <c r="L1000" s="10"/>
      <c r="M1000" s="10"/>
      <c r="N1000" s="10"/>
      <c r="O1000" s="10"/>
      <c r="P1000" s="10"/>
      <c r="Q1000" s="10"/>
      <c r="R1000" s="10"/>
    </row>
    <row r="1001" spans="1:18" ht="33">
      <c r="A1001" s="685"/>
      <c r="B1001" s="9"/>
      <c r="C1001" s="9"/>
      <c r="D1001" s="9"/>
      <c r="E1001" s="9"/>
      <c r="F1001" s="10"/>
      <c r="G1001" s="13"/>
      <c r="H1001" s="10"/>
      <c r="I1001" s="10"/>
      <c r="J1001" s="10"/>
      <c r="K1001" s="10"/>
      <c r="L1001" s="10"/>
      <c r="M1001" s="10"/>
      <c r="N1001" s="10"/>
      <c r="O1001" s="10"/>
      <c r="P1001" s="10"/>
      <c r="Q1001" s="10"/>
      <c r="R1001" s="10"/>
    </row>
    <row r="1002" spans="1:18" ht="33">
      <c r="A1002" s="685"/>
      <c r="B1002" s="9"/>
      <c r="C1002" s="9"/>
      <c r="D1002" s="9"/>
      <c r="E1002" s="9"/>
      <c r="F1002" s="10"/>
      <c r="G1002" s="13"/>
      <c r="H1002" s="10"/>
      <c r="I1002" s="10"/>
      <c r="J1002" s="10"/>
      <c r="K1002" s="10"/>
      <c r="L1002" s="10"/>
      <c r="M1002" s="10"/>
      <c r="N1002" s="10"/>
      <c r="O1002" s="10"/>
      <c r="P1002" s="10"/>
      <c r="Q1002" s="10"/>
      <c r="R1002" s="10"/>
    </row>
    <row r="1003" spans="1:18" ht="33">
      <c r="A1003" s="685"/>
      <c r="B1003" s="9"/>
      <c r="C1003" s="9"/>
      <c r="D1003" s="9"/>
      <c r="E1003" s="9"/>
      <c r="F1003" s="10"/>
      <c r="G1003" s="13"/>
      <c r="H1003" s="10"/>
      <c r="I1003" s="10"/>
      <c r="J1003" s="10"/>
      <c r="K1003" s="10"/>
      <c r="L1003" s="10"/>
      <c r="M1003" s="10"/>
      <c r="N1003" s="10"/>
      <c r="O1003" s="10"/>
      <c r="P1003" s="10"/>
      <c r="Q1003" s="10"/>
      <c r="R1003" s="10"/>
    </row>
    <row r="1004" spans="1:18" ht="33">
      <c r="A1004" s="685"/>
      <c r="B1004" s="9"/>
      <c r="C1004" s="9"/>
      <c r="D1004" s="9"/>
      <c r="E1004" s="9"/>
      <c r="F1004" s="10"/>
      <c r="G1004" s="13"/>
      <c r="H1004" s="10"/>
      <c r="I1004" s="10"/>
      <c r="J1004" s="10"/>
      <c r="K1004" s="10"/>
      <c r="L1004" s="10"/>
      <c r="M1004" s="10"/>
      <c r="N1004" s="10"/>
      <c r="O1004" s="10"/>
      <c r="P1004" s="10"/>
      <c r="Q1004" s="10"/>
      <c r="R1004" s="10"/>
    </row>
    <row r="1005" spans="1:18" ht="33">
      <c r="A1005" s="685"/>
      <c r="B1005" s="9"/>
      <c r="C1005" s="9"/>
      <c r="D1005" s="9"/>
      <c r="E1005" s="9"/>
      <c r="F1005" s="10"/>
      <c r="G1005" s="13"/>
      <c r="H1005" s="10"/>
      <c r="I1005" s="10"/>
      <c r="J1005" s="10"/>
      <c r="K1005" s="10"/>
      <c r="L1005" s="10"/>
      <c r="M1005" s="10"/>
      <c r="N1005" s="10"/>
      <c r="O1005" s="10"/>
      <c r="P1005" s="10"/>
      <c r="Q1005" s="10"/>
      <c r="R1005" s="10"/>
    </row>
    <row r="1006" spans="1:18" ht="33">
      <c r="A1006" s="685"/>
      <c r="B1006" s="9"/>
      <c r="C1006" s="9"/>
      <c r="D1006" s="9"/>
      <c r="E1006" s="9"/>
      <c r="F1006" s="10"/>
      <c r="G1006" s="13"/>
      <c r="H1006" s="10"/>
      <c r="I1006" s="10"/>
      <c r="J1006" s="10"/>
      <c r="K1006" s="10"/>
      <c r="L1006" s="10"/>
      <c r="M1006" s="10"/>
      <c r="N1006" s="10"/>
      <c r="O1006" s="10"/>
      <c r="P1006" s="10"/>
      <c r="Q1006" s="10"/>
      <c r="R1006" s="10"/>
    </row>
    <row r="1007" spans="1:18" ht="33">
      <c r="A1007" s="685"/>
      <c r="B1007" s="9"/>
      <c r="C1007" s="9"/>
      <c r="D1007" s="9"/>
      <c r="E1007" s="9"/>
      <c r="F1007" s="10"/>
      <c r="G1007" s="13"/>
      <c r="H1007" s="10"/>
      <c r="I1007" s="10"/>
      <c r="J1007" s="10"/>
      <c r="K1007" s="10"/>
      <c r="L1007" s="10"/>
      <c r="M1007" s="10"/>
      <c r="N1007" s="10"/>
      <c r="O1007" s="10"/>
      <c r="P1007" s="10"/>
      <c r="Q1007" s="10"/>
      <c r="R1007" s="10"/>
    </row>
    <row r="1008" spans="1:18" ht="33">
      <c r="A1008" s="685"/>
      <c r="B1008" s="9"/>
      <c r="C1008" s="9"/>
      <c r="D1008" s="9"/>
      <c r="E1008" s="9"/>
      <c r="F1008" s="10"/>
      <c r="G1008" s="13"/>
      <c r="H1008" s="10"/>
      <c r="I1008" s="10"/>
      <c r="J1008" s="10"/>
      <c r="K1008" s="10"/>
      <c r="L1008" s="10"/>
      <c r="M1008" s="10"/>
      <c r="N1008" s="10"/>
      <c r="O1008" s="10"/>
      <c r="P1008" s="10"/>
      <c r="Q1008" s="10"/>
      <c r="R1008" s="10"/>
    </row>
    <row r="1009" spans="1:18" ht="33">
      <c r="A1009" s="685"/>
      <c r="B1009" s="9"/>
      <c r="C1009" s="9"/>
      <c r="D1009" s="9"/>
      <c r="E1009" s="9"/>
      <c r="F1009" s="10"/>
      <c r="G1009" s="13"/>
      <c r="H1009" s="10"/>
      <c r="I1009" s="10"/>
      <c r="J1009" s="10"/>
      <c r="K1009" s="10"/>
      <c r="L1009" s="10"/>
      <c r="M1009" s="10"/>
      <c r="N1009" s="10"/>
      <c r="O1009" s="10"/>
      <c r="P1009" s="10"/>
      <c r="Q1009" s="10"/>
      <c r="R1009" s="10"/>
    </row>
    <row r="1010" spans="1:18" ht="33">
      <c r="A1010" s="685"/>
      <c r="B1010" s="9"/>
      <c r="C1010" s="9"/>
      <c r="D1010" s="9"/>
      <c r="E1010" s="9"/>
      <c r="F1010" s="10"/>
      <c r="G1010" s="13"/>
      <c r="H1010" s="10"/>
      <c r="I1010" s="10"/>
      <c r="J1010" s="10"/>
      <c r="K1010" s="10"/>
      <c r="L1010" s="10"/>
      <c r="M1010" s="10"/>
      <c r="N1010" s="10"/>
      <c r="O1010" s="10"/>
      <c r="P1010" s="10"/>
      <c r="Q1010" s="10"/>
      <c r="R1010" s="10"/>
    </row>
    <row r="1011" spans="1:18" ht="33">
      <c r="A1011" s="685"/>
      <c r="B1011" s="9"/>
      <c r="C1011" s="9"/>
      <c r="D1011" s="9"/>
      <c r="E1011" s="9"/>
      <c r="F1011" s="10"/>
      <c r="G1011" s="13"/>
      <c r="H1011" s="10"/>
      <c r="I1011" s="10"/>
      <c r="J1011" s="10"/>
      <c r="K1011" s="10"/>
      <c r="L1011" s="10"/>
      <c r="M1011" s="10"/>
      <c r="N1011" s="10"/>
      <c r="O1011" s="10"/>
      <c r="P1011" s="10"/>
      <c r="Q1011" s="10"/>
      <c r="R1011" s="10"/>
    </row>
    <row r="1012" spans="1:18" ht="33">
      <c r="A1012" s="685"/>
      <c r="B1012" s="9"/>
      <c r="C1012" s="9"/>
      <c r="D1012" s="9"/>
      <c r="E1012" s="9"/>
      <c r="F1012" s="10"/>
      <c r="G1012" s="13"/>
      <c r="H1012" s="10"/>
      <c r="I1012" s="10"/>
      <c r="J1012" s="10"/>
      <c r="K1012" s="10"/>
      <c r="L1012" s="10"/>
      <c r="M1012" s="10"/>
      <c r="N1012" s="10"/>
      <c r="O1012" s="10"/>
      <c r="P1012" s="10"/>
      <c r="Q1012" s="10"/>
      <c r="R1012" s="10"/>
    </row>
    <row r="1013" spans="1:18" ht="33">
      <c r="A1013" s="685"/>
      <c r="B1013" s="9"/>
      <c r="C1013" s="9"/>
      <c r="D1013" s="9"/>
      <c r="E1013" s="9"/>
      <c r="F1013" s="10"/>
      <c r="G1013" s="13"/>
      <c r="H1013" s="10"/>
      <c r="I1013" s="10"/>
      <c r="J1013" s="10"/>
      <c r="K1013" s="10"/>
      <c r="L1013" s="10"/>
      <c r="M1013" s="10"/>
      <c r="N1013" s="10"/>
      <c r="O1013" s="10"/>
      <c r="P1013" s="10"/>
      <c r="Q1013" s="10"/>
      <c r="R1013" s="10"/>
    </row>
    <row r="1014" spans="1:18" ht="33">
      <c r="A1014" s="685"/>
      <c r="B1014" s="9"/>
      <c r="C1014" s="9"/>
      <c r="D1014" s="9"/>
      <c r="E1014" s="9"/>
      <c r="F1014" s="10"/>
      <c r="G1014" s="13"/>
      <c r="H1014" s="10"/>
      <c r="I1014" s="10"/>
      <c r="J1014" s="10"/>
      <c r="K1014" s="10"/>
      <c r="L1014" s="10"/>
      <c r="M1014" s="10"/>
      <c r="N1014" s="10"/>
      <c r="O1014" s="10"/>
      <c r="P1014" s="10"/>
      <c r="Q1014" s="10"/>
      <c r="R1014" s="10"/>
    </row>
    <row r="1015" spans="1:18" ht="33">
      <c r="A1015" s="685"/>
      <c r="B1015" s="9"/>
      <c r="C1015" s="9"/>
      <c r="D1015" s="9"/>
      <c r="E1015" s="9"/>
      <c r="F1015" s="10"/>
      <c r="G1015" s="13"/>
      <c r="H1015" s="10"/>
      <c r="I1015" s="10"/>
      <c r="J1015" s="10"/>
      <c r="K1015" s="10"/>
      <c r="L1015" s="10"/>
      <c r="M1015" s="10"/>
      <c r="N1015" s="10"/>
      <c r="O1015" s="10"/>
      <c r="P1015" s="10"/>
      <c r="Q1015" s="10"/>
      <c r="R1015" s="10"/>
    </row>
    <row r="1016" spans="1:18" ht="33">
      <c r="A1016" s="685"/>
      <c r="B1016" s="9"/>
      <c r="C1016" s="9"/>
      <c r="D1016" s="9"/>
      <c r="E1016" s="9"/>
      <c r="F1016" s="10"/>
      <c r="G1016" s="13"/>
      <c r="H1016" s="10"/>
      <c r="I1016" s="10"/>
      <c r="J1016" s="10"/>
      <c r="K1016" s="10"/>
      <c r="L1016" s="10"/>
      <c r="M1016" s="10"/>
      <c r="N1016" s="10"/>
      <c r="O1016" s="10"/>
      <c r="P1016" s="10"/>
      <c r="Q1016" s="10"/>
      <c r="R1016" s="10"/>
    </row>
    <row r="1017" spans="1:18" ht="33">
      <c r="A1017" s="685"/>
      <c r="B1017" s="9"/>
      <c r="C1017" s="9"/>
      <c r="D1017" s="9"/>
      <c r="E1017" s="9"/>
      <c r="F1017" s="10"/>
      <c r="G1017" s="13"/>
      <c r="H1017" s="10"/>
      <c r="I1017" s="10"/>
      <c r="J1017" s="10"/>
      <c r="K1017" s="10"/>
      <c r="L1017" s="10"/>
      <c r="M1017" s="10"/>
      <c r="N1017" s="10"/>
      <c r="O1017" s="10"/>
      <c r="P1017" s="10"/>
      <c r="Q1017" s="10"/>
      <c r="R1017" s="10"/>
    </row>
    <row r="1018" spans="1:18" ht="33">
      <c r="A1018" s="685"/>
      <c r="B1018" s="9"/>
      <c r="C1018" s="9"/>
      <c r="D1018" s="9"/>
      <c r="E1018" s="9"/>
      <c r="F1018" s="10"/>
      <c r="G1018" s="13"/>
      <c r="H1018" s="10"/>
      <c r="I1018" s="10"/>
      <c r="J1018" s="10"/>
      <c r="K1018" s="10"/>
      <c r="L1018" s="10"/>
      <c r="M1018" s="10"/>
      <c r="N1018" s="10"/>
      <c r="O1018" s="10"/>
      <c r="P1018" s="10"/>
      <c r="Q1018" s="10"/>
      <c r="R1018" s="10"/>
    </row>
    <row r="1019" spans="1:18" ht="33">
      <c r="A1019" s="685"/>
      <c r="B1019" s="9"/>
      <c r="C1019" s="9"/>
      <c r="D1019" s="9"/>
      <c r="E1019" s="9"/>
      <c r="F1019" s="10"/>
      <c r="G1019" s="13"/>
      <c r="H1019" s="10"/>
      <c r="I1019" s="10"/>
      <c r="J1019" s="10"/>
      <c r="K1019" s="10"/>
      <c r="L1019" s="10"/>
      <c r="M1019" s="10"/>
      <c r="N1019" s="10"/>
      <c r="O1019" s="10"/>
      <c r="P1019" s="10"/>
      <c r="Q1019" s="10"/>
      <c r="R1019" s="10"/>
    </row>
    <row r="1020" spans="1:18" ht="33">
      <c r="A1020" s="685"/>
      <c r="B1020" s="9"/>
      <c r="C1020" s="9"/>
      <c r="D1020" s="9"/>
      <c r="E1020" s="9"/>
      <c r="F1020" s="10"/>
      <c r="G1020" s="13"/>
      <c r="H1020" s="10"/>
      <c r="I1020" s="10"/>
      <c r="J1020" s="10"/>
      <c r="K1020" s="10"/>
      <c r="L1020" s="10"/>
      <c r="M1020" s="10"/>
      <c r="N1020" s="10"/>
      <c r="O1020" s="10"/>
      <c r="P1020" s="10"/>
      <c r="Q1020" s="10"/>
      <c r="R1020" s="10"/>
    </row>
    <row r="1021" spans="1:18" ht="33">
      <c r="A1021" s="685"/>
      <c r="B1021" s="9"/>
      <c r="C1021" s="9"/>
      <c r="D1021" s="9"/>
      <c r="E1021" s="9"/>
      <c r="F1021" s="10"/>
      <c r="G1021" s="13"/>
      <c r="H1021" s="10"/>
      <c r="I1021" s="10"/>
      <c r="J1021" s="10"/>
      <c r="K1021" s="10"/>
      <c r="L1021" s="10"/>
      <c r="M1021" s="10"/>
      <c r="N1021" s="10"/>
      <c r="O1021" s="10"/>
      <c r="P1021" s="10"/>
      <c r="Q1021" s="10"/>
      <c r="R1021" s="10"/>
    </row>
    <row r="1022" spans="1:18" ht="33">
      <c r="A1022" s="685"/>
      <c r="B1022" s="9"/>
      <c r="C1022" s="9"/>
      <c r="D1022" s="9"/>
      <c r="E1022" s="9"/>
      <c r="F1022" s="10"/>
      <c r="G1022" s="13"/>
      <c r="H1022" s="10"/>
      <c r="I1022" s="10"/>
      <c r="J1022" s="10"/>
      <c r="K1022" s="10"/>
      <c r="L1022" s="10"/>
      <c r="M1022" s="10"/>
      <c r="N1022" s="10"/>
      <c r="O1022" s="10"/>
      <c r="P1022" s="10"/>
      <c r="Q1022" s="10"/>
      <c r="R1022" s="10"/>
    </row>
    <row r="1023" spans="1:18" ht="33">
      <c r="A1023" s="685"/>
      <c r="B1023" s="9"/>
      <c r="C1023" s="9"/>
      <c r="D1023" s="9"/>
      <c r="E1023" s="9"/>
      <c r="F1023" s="10"/>
      <c r="G1023" s="13"/>
      <c r="H1023" s="10"/>
      <c r="I1023" s="10"/>
      <c r="J1023" s="10"/>
      <c r="K1023" s="10"/>
      <c r="L1023" s="10"/>
      <c r="M1023" s="10"/>
      <c r="N1023" s="10"/>
      <c r="O1023" s="10"/>
      <c r="P1023" s="10"/>
      <c r="Q1023" s="10"/>
      <c r="R1023" s="10"/>
    </row>
    <row r="1024" spans="1:18" ht="33">
      <c r="A1024" s="685"/>
      <c r="B1024" s="9"/>
      <c r="C1024" s="9"/>
      <c r="D1024" s="9"/>
      <c r="E1024" s="9"/>
      <c r="F1024" s="10"/>
      <c r="G1024" s="13"/>
      <c r="H1024" s="10"/>
      <c r="I1024" s="10"/>
      <c r="J1024" s="10"/>
      <c r="K1024" s="10"/>
      <c r="L1024" s="10"/>
      <c r="M1024" s="10"/>
      <c r="N1024" s="10"/>
      <c r="O1024" s="10"/>
      <c r="P1024" s="10"/>
      <c r="Q1024" s="10"/>
      <c r="R1024" s="10"/>
    </row>
    <row r="1025" spans="1:18" ht="33">
      <c r="A1025" s="685"/>
      <c r="B1025" s="9"/>
      <c r="C1025" s="9"/>
      <c r="D1025" s="9"/>
      <c r="E1025" s="9"/>
      <c r="F1025" s="10"/>
      <c r="G1025" s="13"/>
      <c r="H1025" s="10"/>
      <c r="I1025" s="10"/>
      <c r="J1025" s="10"/>
      <c r="K1025" s="10"/>
      <c r="L1025" s="10"/>
      <c r="M1025" s="10"/>
      <c r="N1025" s="10"/>
      <c r="O1025" s="10"/>
      <c r="P1025" s="10"/>
      <c r="Q1025" s="10"/>
      <c r="R1025" s="10"/>
    </row>
    <row r="1026" spans="1:18" ht="33">
      <c r="A1026" s="685"/>
      <c r="B1026" s="9"/>
      <c r="C1026" s="9"/>
      <c r="D1026" s="9"/>
      <c r="E1026" s="9"/>
      <c r="F1026" s="10"/>
      <c r="G1026" s="13"/>
      <c r="H1026" s="10"/>
      <c r="I1026" s="10"/>
      <c r="J1026" s="10"/>
      <c r="K1026" s="10"/>
      <c r="L1026" s="10"/>
      <c r="M1026" s="10"/>
      <c r="N1026" s="10"/>
      <c r="O1026" s="10"/>
      <c r="P1026" s="10"/>
      <c r="Q1026" s="10"/>
      <c r="R1026" s="10"/>
    </row>
    <row r="1027" spans="1:18" ht="33">
      <c r="A1027" s="685"/>
      <c r="B1027" s="9"/>
      <c r="C1027" s="9"/>
      <c r="D1027" s="9"/>
      <c r="E1027" s="9"/>
      <c r="F1027" s="10"/>
      <c r="G1027" s="13"/>
      <c r="H1027" s="10"/>
      <c r="I1027" s="10"/>
      <c r="J1027" s="10"/>
      <c r="K1027" s="10"/>
      <c r="L1027" s="10"/>
      <c r="M1027" s="10"/>
      <c r="N1027" s="10"/>
      <c r="O1027" s="10"/>
      <c r="P1027" s="10"/>
      <c r="Q1027" s="10"/>
      <c r="R1027" s="10"/>
    </row>
    <row r="1028" spans="1:18" ht="33">
      <c r="A1028" s="685"/>
      <c r="B1028" s="9"/>
      <c r="C1028" s="9"/>
      <c r="D1028" s="9"/>
      <c r="E1028" s="9"/>
      <c r="F1028" s="10"/>
      <c r="G1028" s="13"/>
      <c r="H1028" s="10"/>
      <c r="I1028" s="10"/>
      <c r="J1028" s="10"/>
      <c r="K1028" s="10"/>
      <c r="L1028" s="10"/>
      <c r="M1028" s="10"/>
      <c r="N1028" s="10"/>
      <c r="O1028" s="10"/>
      <c r="P1028" s="10"/>
      <c r="Q1028" s="10"/>
      <c r="R1028" s="10"/>
    </row>
    <row r="1029" spans="1:18" ht="33">
      <c r="A1029" s="685"/>
      <c r="B1029" s="9"/>
      <c r="C1029" s="9"/>
      <c r="D1029" s="9"/>
      <c r="E1029" s="9"/>
      <c r="F1029" s="10"/>
      <c r="G1029" s="13"/>
      <c r="H1029" s="10"/>
      <c r="I1029" s="10"/>
      <c r="J1029" s="10"/>
      <c r="K1029" s="10"/>
      <c r="L1029" s="10"/>
      <c r="M1029" s="10"/>
      <c r="N1029" s="10"/>
      <c r="O1029" s="10"/>
      <c r="P1029" s="10"/>
      <c r="Q1029" s="10"/>
      <c r="R1029" s="10"/>
    </row>
    <row r="1030" spans="1:18" ht="33">
      <c r="A1030" s="685"/>
      <c r="B1030" s="9"/>
      <c r="C1030" s="9"/>
      <c r="D1030" s="9"/>
      <c r="E1030" s="9"/>
      <c r="F1030" s="10"/>
      <c r="G1030" s="13"/>
      <c r="H1030" s="10"/>
      <c r="I1030" s="10"/>
      <c r="J1030" s="10"/>
      <c r="K1030" s="10"/>
      <c r="L1030" s="10"/>
      <c r="M1030" s="10"/>
      <c r="N1030" s="10"/>
      <c r="O1030" s="10"/>
      <c r="P1030" s="10"/>
      <c r="Q1030" s="10"/>
      <c r="R1030" s="10"/>
    </row>
    <row r="1031" spans="1:18" ht="33">
      <c r="A1031" s="685"/>
      <c r="B1031" s="9"/>
      <c r="C1031" s="9"/>
      <c r="D1031" s="9"/>
      <c r="E1031" s="9"/>
      <c r="F1031" s="10"/>
      <c r="G1031" s="13"/>
      <c r="H1031" s="10"/>
      <c r="I1031" s="10"/>
      <c r="J1031" s="10"/>
      <c r="K1031" s="10"/>
      <c r="L1031" s="10"/>
      <c r="M1031" s="10"/>
      <c r="N1031" s="10"/>
      <c r="O1031" s="10"/>
      <c r="P1031" s="10"/>
      <c r="Q1031" s="10"/>
      <c r="R1031" s="10"/>
    </row>
    <row r="1032" spans="1:18" ht="33">
      <c r="A1032" s="685"/>
      <c r="B1032" s="9"/>
      <c r="C1032" s="9"/>
      <c r="D1032" s="9"/>
      <c r="E1032" s="9"/>
      <c r="F1032" s="10"/>
      <c r="G1032" s="13"/>
      <c r="H1032" s="10"/>
      <c r="I1032" s="10"/>
      <c r="J1032" s="10"/>
      <c r="K1032" s="10"/>
      <c r="L1032" s="10"/>
      <c r="M1032" s="10"/>
      <c r="N1032" s="10"/>
      <c r="O1032" s="10"/>
      <c r="P1032" s="10"/>
      <c r="Q1032" s="10"/>
      <c r="R1032" s="10"/>
    </row>
    <row r="1033" spans="1:18" ht="33">
      <c r="A1033" s="685"/>
      <c r="B1033" s="9"/>
      <c r="C1033" s="9"/>
      <c r="D1033" s="9"/>
      <c r="E1033" s="9"/>
      <c r="F1033" s="10"/>
      <c r="G1033" s="13"/>
      <c r="H1033" s="10"/>
      <c r="I1033" s="10"/>
      <c r="J1033" s="10"/>
      <c r="K1033" s="10"/>
      <c r="L1033" s="10"/>
      <c r="M1033" s="10"/>
      <c r="N1033" s="10"/>
      <c r="O1033" s="10"/>
      <c r="P1033" s="10"/>
      <c r="Q1033" s="10"/>
      <c r="R1033" s="10"/>
    </row>
    <row r="1034" spans="1:18" ht="33">
      <c r="A1034" s="685"/>
      <c r="B1034" s="9"/>
      <c r="C1034" s="9"/>
      <c r="D1034" s="9"/>
      <c r="E1034" s="9"/>
      <c r="F1034" s="10"/>
      <c r="G1034" s="13"/>
      <c r="H1034" s="10"/>
      <c r="I1034" s="10"/>
      <c r="J1034" s="10"/>
      <c r="K1034" s="10"/>
      <c r="L1034" s="10"/>
      <c r="M1034" s="10"/>
      <c r="N1034" s="10"/>
      <c r="O1034" s="10"/>
      <c r="P1034" s="10"/>
      <c r="Q1034" s="10"/>
      <c r="R1034" s="10"/>
    </row>
    <row r="1035" spans="1:18" ht="33">
      <c r="A1035" s="685"/>
      <c r="B1035" s="9"/>
      <c r="C1035" s="9"/>
      <c r="D1035" s="9"/>
      <c r="E1035" s="9"/>
      <c r="F1035" s="10"/>
      <c r="G1035" s="13"/>
      <c r="H1035" s="10"/>
      <c r="I1035" s="10"/>
      <c r="J1035" s="10"/>
      <c r="K1035" s="10"/>
      <c r="L1035" s="10"/>
      <c r="M1035" s="10"/>
      <c r="N1035" s="10"/>
      <c r="O1035" s="10"/>
      <c r="P1035" s="10"/>
      <c r="Q1035" s="10"/>
      <c r="R1035" s="10"/>
    </row>
    <row r="1036" spans="1:18" ht="33">
      <c r="A1036" s="685"/>
      <c r="B1036" s="9"/>
      <c r="C1036" s="9"/>
      <c r="D1036" s="9"/>
      <c r="E1036" s="9"/>
      <c r="F1036" s="10"/>
      <c r="G1036" s="13"/>
      <c r="H1036" s="10"/>
      <c r="I1036" s="10"/>
      <c r="J1036" s="10"/>
      <c r="K1036" s="10"/>
      <c r="L1036" s="10"/>
      <c r="M1036" s="10"/>
      <c r="N1036" s="10"/>
      <c r="O1036" s="10"/>
      <c r="P1036" s="10"/>
      <c r="Q1036" s="10"/>
      <c r="R1036" s="10"/>
    </row>
    <row r="1037" spans="1:18" ht="33">
      <c r="A1037" s="685"/>
      <c r="B1037" s="9"/>
      <c r="C1037" s="9"/>
      <c r="D1037" s="9"/>
      <c r="E1037" s="9"/>
      <c r="F1037" s="10"/>
      <c r="G1037" s="13"/>
      <c r="H1037" s="10"/>
      <c r="I1037" s="10"/>
      <c r="J1037" s="10"/>
      <c r="K1037" s="10"/>
      <c r="L1037" s="10"/>
      <c r="M1037" s="10"/>
      <c r="N1037" s="10"/>
      <c r="O1037" s="10"/>
      <c r="P1037" s="10"/>
      <c r="Q1037" s="10"/>
      <c r="R1037" s="10"/>
    </row>
    <row r="1038" spans="1:18" ht="33">
      <c r="A1038" s="685"/>
      <c r="B1038" s="9"/>
      <c r="C1038" s="9"/>
      <c r="D1038" s="9"/>
      <c r="E1038" s="9"/>
      <c r="F1038" s="10"/>
      <c r="G1038" s="13"/>
      <c r="H1038" s="10"/>
      <c r="I1038" s="10"/>
      <c r="J1038" s="10"/>
      <c r="K1038" s="10"/>
      <c r="L1038" s="10"/>
      <c r="M1038" s="10"/>
      <c r="N1038" s="10"/>
      <c r="O1038" s="10"/>
      <c r="P1038" s="10"/>
      <c r="Q1038" s="10"/>
      <c r="R1038" s="10"/>
    </row>
    <row r="1039" spans="1:18" ht="33">
      <c r="A1039" s="685"/>
      <c r="B1039" s="9"/>
      <c r="C1039" s="9"/>
      <c r="D1039" s="9"/>
      <c r="E1039" s="9"/>
      <c r="F1039" s="10"/>
      <c r="G1039" s="13"/>
      <c r="H1039" s="10"/>
      <c r="I1039" s="10"/>
      <c r="J1039" s="10"/>
      <c r="K1039" s="10"/>
      <c r="L1039" s="10"/>
      <c r="M1039" s="10"/>
      <c r="N1039" s="10"/>
      <c r="O1039" s="10"/>
      <c r="P1039" s="10"/>
      <c r="Q1039" s="10"/>
      <c r="R1039" s="10"/>
    </row>
    <row r="1040" spans="1:18" ht="33">
      <c r="A1040" s="685"/>
      <c r="B1040" s="9"/>
      <c r="C1040" s="9"/>
      <c r="D1040" s="9"/>
      <c r="E1040" s="9"/>
      <c r="F1040" s="10"/>
      <c r="G1040" s="13"/>
      <c r="H1040" s="10"/>
      <c r="I1040" s="10"/>
      <c r="J1040" s="10"/>
      <c r="K1040" s="10"/>
      <c r="L1040" s="10"/>
      <c r="M1040" s="10"/>
      <c r="N1040" s="10"/>
      <c r="O1040" s="10"/>
      <c r="P1040" s="10"/>
      <c r="Q1040" s="10"/>
      <c r="R1040" s="10"/>
    </row>
    <row r="1041" spans="1:18" ht="33">
      <c r="A1041" s="685"/>
      <c r="B1041" s="9"/>
      <c r="C1041" s="9"/>
      <c r="D1041" s="9"/>
      <c r="E1041" s="9"/>
      <c r="F1041" s="10"/>
      <c r="G1041" s="13"/>
      <c r="H1041" s="10"/>
      <c r="I1041" s="10"/>
      <c r="J1041" s="10"/>
      <c r="K1041" s="10"/>
      <c r="L1041" s="10"/>
      <c r="M1041" s="10"/>
      <c r="N1041" s="10"/>
      <c r="O1041" s="10"/>
      <c r="P1041" s="10"/>
      <c r="Q1041" s="10"/>
      <c r="R1041" s="10"/>
    </row>
    <row r="1042" spans="1:18" ht="33">
      <c r="A1042" s="685"/>
      <c r="B1042" s="9"/>
      <c r="C1042" s="9"/>
      <c r="D1042" s="9"/>
      <c r="E1042" s="9"/>
      <c r="F1042" s="10"/>
      <c r="G1042" s="13"/>
      <c r="H1042" s="10"/>
      <c r="I1042" s="10"/>
      <c r="J1042" s="10"/>
      <c r="K1042" s="10"/>
      <c r="L1042" s="10"/>
      <c r="M1042" s="10"/>
      <c r="N1042" s="10"/>
      <c r="O1042" s="10"/>
      <c r="P1042" s="10"/>
      <c r="Q1042" s="10"/>
      <c r="R1042" s="10"/>
    </row>
    <row r="1043" spans="1:18" ht="33">
      <c r="A1043" s="685"/>
      <c r="B1043" s="9"/>
      <c r="C1043" s="9"/>
      <c r="D1043" s="9"/>
      <c r="E1043" s="9"/>
      <c r="F1043" s="10"/>
      <c r="G1043" s="13"/>
      <c r="H1043" s="10"/>
      <c r="I1043" s="10"/>
      <c r="J1043" s="10"/>
      <c r="K1043" s="10"/>
      <c r="L1043" s="10"/>
      <c r="M1043" s="10"/>
      <c r="N1043" s="10"/>
      <c r="O1043" s="10"/>
      <c r="P1043" s="10"/>
      <c r="Q1043" s="10"/>
      <c r="R1043" s="10"/>
    </row>
    <row r="1044" spans="1:18" ht="33">
      <c r="A1044" s="685"/>
      <c r="B1044" s="9"/>
      <c r="C1044" s="9"/>
      <c r="D1044" s="9"/>
      <c r="E1044" s="9"/>
      <c r="F1044" s="10"/>
      <c r="G1044" s="13"/>
      <c r="H1044" s="10"/>
      <c r="I1044" s="10"/>
      <c r="J1044" s="10"/>
      <c r="K1044" s="10"/>
      <c r="L1044" s="10"/>
      <c r="M1044" s="10"/>
      <c r="N1044" s="10"/>
      <c r="O1044" s="10"/>
      <c r="P1044" s="10"/>
      <c r="Q1044" s="10"/>
      <c r="R1044" s="10"/>
    </row>
    <row r="1045" spans="1:18" ht="33">
      <c r="A1045" s="685"/>
      <c r="B1045" s="9"/>
      <c r="C1045" s="9"/>
      <c r="D1045" s="9"/>
      <c r="E1045" s="9"/>
      <c r="F1045" s="10"/>
      <c r="G1045" s="13"/>
      <c r="H1045" s="10"/>
      <c r="I1045" s="10"/>
      <c r="J1045" s="10"/>
      <c r="K1045" s="10"/>
      <c r="L1045" s="10"/>
      <c r="M1045" s="10"/>
      <c r="N1045" s="10"/>
      <c r="O1045" s="10"/>
      <c r="P1045" s="10"/>
      <c r="Q1045" s="10"/>
      <c r="R1045" s="10"/>
    </row>
    <row r="1046" spans="1:18" ht="33">
      <c r="A1046" s="685"/>
      <c r="B1046" s="9"/>
      <c r="C1046" s="9"/>
      <c r="D1046" s="9"/>
      <c r="E1046" s="9"/>
      <c r="F1046" s="10"/>
      <c r="G1046" s="13"/>
      <c r="H1046" s="10"/>
      <c r="I1046" s="10"/>
      <c r="J1046" s="10"/>
      <c r="K1046" s="10"/>
      <c r="L1046" s="10"/>
      <c r="M1046" s="10"/>
      <c r="N1046" s="10"/>
      <c r="O1046" s="10"/>
      <c r="P1046" s="10"/>
      <c r="Q1046" s="10"/>
      <c r="R1046" s="10"/>
    </row>
    <row r="1047" spans="1:18" ht="33">
      <c r="A1047" s="685"/>
      <c r="B1047" s="9"/>
      <c r="C1047" s="9"/>
      <c r="D1047" s="9"/>
      <c r="E1047" s="9"/>
      <c r="F1047" s="10"/>
      <c r="G1047" s="13"/>
      <c r="H1047" s="10"/>
      <c r="I1047" s="10"/>
      <c r="J1047" s="10"/>
      <c r="K1047" s="10"/>
      <c r="L1047" s="10"/>
      <c r="M1047" s="10"/>
      <c r="N1047" s="10"/>
      <c r="O1047" s="10"/>
      <c r="P1047" s="10"/>
      <c r="Q1047" s="10"/>
      <c r="R1047" s="10"/>
    </row>
    <row r="1048" spans="1:18" ht="33">
      <c r="A1048" s="685"/>
      <c r="B1048" s="9"/>
      <c r="C1048" s="9"/>
      <c r="D1048" s="9"/>
      <c r="E1048" s="9"/>
      <c r="F1048" s="10"/>
      <c r="G1048" s="13"/>
      <c r="H1048" s="10"/>
      <c r="I1048" s="10"/>
      <c r="J1048" s="10"/>
      <c r="K1048" s="10"/>
      <c r="L1048" s="10"/>
      <c r="M1048" s="10"/>
      <c r="N1048" s="10"/>
      <c r="O1048" s="10"/>
      <c r="P1048" s="10"/>
      <c r="Q1048" s="10"/>
      <c r="R1048" s="10"/>
    </row>
    <row r="1049" spans="1:18" ht="33">
      <c r="A1049" s="685"/>
      <c r="B1049" s="9"/>
      <c r="C1049" s="9"/>
      <c r="D1049" s="9"/>
      <c r="E1049" s="9"/>
      <c r="F1049" s="10"/>
      <c r="G1049" s="13"/>
      <c r="H1049" s="10"/>
      <c r="I1049" s="10"/>
      <c r="J1049" s="10"/>
      <c r="K1049" s="10"/>
      <c r="L1049" s="10"/>
      <c r="M1049" s="10"/>
      <c r="N1049" s="10"/>
      <c r="O1049" s="10"/>
      <c r="P1049" s="10"/>
      <c r="Q1049" s="10"/>
      <c r="R1049" s="10"/>
    </row>
    <row r="1050" spans="1:18" ht="33">
      <c r="A1050" s="685"/>
      <c r="B1050" s="9"/>
      <c r="C1050" s="9"/>
      <c r="D1050" s="9"/>
      <c r="E1050" s="9"/>
      <c r="F1050" s="10"/>
      <c r="G1050" s="13"/>
      <c r="H1050" s="10"/>
      <c r="I1050" s="10"/>
      <c r="J1050" s="10"/>
      <c r="K1050" s="10"/>
      <c r="L1050" s="10"/>
      <c r="M1050" s="10"/>
      <c r="N1050" s="10"/>
      <c r="O1050" s="10"/>
      <c r="P1050" s="10"/>
      <c r="Q1050" s="10"/>
      <c r="R1050" s="10"/>
    </row>
    <row r="1051" spans="1:18" ht="33">
      <c r="A1051" s="685"/>
      <c r="B1051" s="9"/>
      <c r="C1051" s="9"/>
      <c r="D1051" s="9"/>
      <c r="E1051" s="9"/>
      <c r="F1051" s="10"/>
      <c r="G1051" s="13"/>
      <c r="H1051" s="10"/>
      <c r="I1051" s="10"/>
      <c r="J1051" s="10"/>
      <c r="K1051" s="10"/>
      <c r="L1051" s="10"/>
      <c r="M1051" s="10"/>
      <c r="N1051" s="10"/>
      <c r="O1051" s="10"/>
      <c r="P1051" s="10"/>
      <c r="Q1051" s="10"/>
      <c r="R1051" s="10"/>
    </row>
    <row r="1052" spans="1:18" ht="33">
      <c r="A1052" s="685"/>
      <c r="B1052" s="9"/>
      <c r="C1052" s="9"/>
      <c r="D1052" s="9"/>
      <c r="E1052" s="9"/>
      <c r="F1052" s="10"/>
      <c r="G1052" s="13"/>
      <c r="H1052" s="10"/>
      <c r="I1052" s="10"/>
      <c r="J1052" s="10"/>
      <c r="K1052" s="10"/>
      <c r="L1052" s="10"/>
      <c r="M1052" s="10"/>
      <c r="N1052" s="10"/>
      <c r="O1052" s="10"/>
      <c r="P1052" s="10"/>
      <c r="Q1052" s="10"/>
      <c r="R1052" s="10"/>
    </row>
    <row r="1053" spans="1:18" ht="33">
      <c r="A1053" s="685"/>
      <c r="B1053" s="9"/>
      <c r="C1053" s="9"/>
      <c r="D1053" s="9"/>
      <c r="E1053" s="9"/>
      <c r="F1053" s="10"/>
      <c r="G1053" s="13"/>
      <c r="H1053" s="10"/>
      <c r="I1053" s="10"/>
      <c r="J1053" s="10"/>
      <c r="K1053" s="10"/>
      <c r="L1053" s="10"/>
      <c r="M1053" s="10"/>
      <c r="N1053" s="10"/>
      <c r="O1053" s="10"/>
      <c r="P1053" s="10"/>
      <c r="Q1053" s="10"/>
      <c r="R1053" s="10"/>
    </row>
    <row r="1054" spans="1:18" ht="33">
      <c r="A1054" s="685"/>
      <c r="B1054" s="9"/>
      <c r="C1054" s="9"/>
      <c r="D1054" s="9"/>
      <c r="E1054" s="9"/>
      <c r="F1054" s="10"/>
      <c r="G1054" s="13"/>
      <c r="H1054" s="10"/>
      <c r="I1054" s="10"/>
      <c r="J1054" s="10"/>
      <c r="K1054" s="10"/>
      <c r="L1054" s="10"/>
      <c r="M1054" s="10"/>
      <c r="N1054" s="10"/>
      <c r="O1054" s="10"/>
      <c r="P1054" s="10"/>
      <c r="Q1054" s="10"/>
      <c r="R1054" s="10"/>
    </row>
    <row r="1055" spans="1:18" ht="33">
      <c r="A1055" s="685"/>
      <c r="B1055" s="9"/>
      <c r="C1055" s="9"/>
      <c r="D1055" s="9"/>
      <c r="E1055" s="9"/>
      <c r="F1055" s="10"/>
      <c r="G1055" s="13"/>
      <c r="H1055" s="10"/>
      <c r="I1055" s="10"/>
      <c r="J1055" s="10"/>
      <c r="K1055" s="10"/>
      <c r="L1055" s="10"/>
      <c r="M1055" s="10"/>
      <c r="N1055" s="10"/>
      <c r="O1055" s="10"/>
      <c r="P1055" s="10"/>
      <c r="Q1055" s="10"/>
      <c r="R1055" s="10"/>
    </row>
    <row r="1056" spans="1:18" ht="33">
      <c r="A1056" s="685"/>
      <c r="B1056" s="9"/>
      <c r="C1056" s="9"/>
      <c r="D1056" s="9"/>
      <c r="E1056" s="9"/>
      <c r="F1056" s="10"/>
      <c r="G1056" s="13"/>
      <c r="H1056" s="10"/>
      <c r="I1056" s="10"/>
      <c r="J1056" s="10"/>
      <c r="K1056" s="10"/>
      <c r="L1056" s="10"/>
      <c r="M1056" s="10"/>
      <c r="N1056" s="10"/>
      <c r="O1056" s="10"/>
      <c r="P1056" s="10"/>
      <c r="Q1056" s="10"/>
      <c r="R1056" s="10"/>
    </row>
    <row r="1057" spans="1:18" ht="33">
      <c r="A1057" s="685"/>
      <c r="B1057" s="9"/>
      <c r="C1057" s="9"/>
      <c r="D1057" s="9"/>
      <c r="E1057" s="9"/>
      <c r="F1057" s="10"/>
      <c r="G1057" s="13"/>
      <c r="H1057" s="10"/>
      <c r="I1057" s="10"/>
      <c r="J1057" s="10"/>
      <c r="K1057" s="10"/>
      <c r="L1057" s="10"/>
      <c r="M1057" s="10"/>
      <c r="N1057" s="10"/>
      <c r="O1057" s="10"/>
      <c r="P1057" s="10"/>
      <c r="Q1057" s="10"/>
      <c r="R1057" s="10"/>
    </row>
    <row r="1058" spans="1:18" ht="33">
      <c r="A1058" s="685"/>
      <c r="B1058" s="9"/>
      <c r="C1058" s="9"/>
      <c r="D1058" s="9"/>
      <c r="E1058" s="9"/>
      <c r="F1058" s="10"/>
      <c r="G1058" s="13"/>
      <c r="H1058" s="10"/>
      <c r="I1058" s="10"/>
      <c r="J1058" s="10"/>
      <c r="K1058" s="10"/>
      <c r="L1058" s="10"/>
      <c r="M1058" s="10"/>
      <c r="N1058" s="10"/>
      <c r="O1058" s="10"/>
      <c r="P1058" s="10"/>
      <c r="Q1058" s="10"/>
      <c r="R1058" s="10"/>
    </row>
    <row r="1059" spans="1:18" ht="33">
      <c r="A1059" s="685"/>
      <c r="B1059" s="9"/>
      <c r="C1059" s="9"/>
      <c r="D1059" s="9"/>
      <c r="E1059" s="9"/>
      <c r="F1059" s="10"/>
      <c r="G1059" s="13"/>
      <c r="H1059" s="10"/>
      <c r="I1059" s="10"/>
      <c r="J1059" s="10"/>
      <c r="K1059" s="10"/>
      <c r="L1059" s="10"/>
      <c r="M1059" s="10"/>
      <c r="N1059" s="10"/>
      <c r="O1059" s="10"/>
      <c r="P1059" s="10"/>
      <c r="Q1059" s="10"/>
      <c r="R1059" s="10"/>
    </row>
    <row r="1060" spans="1:18" ht="33">
      <c r="A1060" s="685"/>
      <c r="B1060" s="9"/>
      <c r="C1060" s="9"/>
      <c r="D1060" s="9"/>
      <c r="E1060" s="9"/>
      <c r="F1060" s="10"/>
      <c r="G1060" s="13"/>
      <c r="H1060" s="10"/>
      <c r="I1060" s="10"/>
      <c r="J1060" s="10"/>
      <c r="K1060" s="10"/>
      <c r="L1060" s="10"/>
      <c r="M1060" s="10"/>
      <c r="N1060" s="10"/>
      <c r="O1060" s="10"/>
      <c r="P1060" s="10"/>
      <c r="Q1060" s="10"/>
      <c r="R1060" s="10"/>
    </row>
    <row r="1061" spans="1:18" ht="33">
      <c r="A1061" s="685"/>
      <c r="B1061" s="9"/>
      <c r="C1061" s="9"/>
      <c r="D1061" s="9"/>
      <c r="E1061" s="9"/>
      <c r="F1061" s="10"/>
      <c r="G1061" s="13"/>
      <c r="H1061" s="10"/>
      <c r="I1061" s="10"/>
      <c r="J1061" s="10"/>
      <c r="K1061" s="10"/>
      <c r="L1061" s="10"/>
      <c r="M1061" s="10"/>
      <c r="N1061" s="10"/>
      <c r="O1061" s="10"/>
      <c r="P1061" s="10"/>
      <c r="Q1061" s="10"/>
      <c r="R1061" s="10"/>
    </row>
    <row r="1062" spans="1:18" ht="33">
      <c r="A1062" s="685"/>
      <c r="B1062" s="9"/>
      <c r="C1062" s="9"/>
      <c r="D1062" s="9"/>
      <c r="E1062" s="9"/>
      <c r="F1062" s="10"/>
      <c r="G1062" s="13"/>
      <c r="H1062" s="10"/>
      <c r="I1062" s="10"/>
      <c r="J1062" s="10"/>
      <c r="K1062" s="10"/>
      <c r="L1062" s="10"/>
      <c r="M1062" s="10"/>
      <c r="N1062" s="10"/>
      <c r="O1062" s="10"/>
      <c r="P1062" s="10"/>
      <c r="Q1062" s="10"/>
      <c r="R1062" s="10"/>
    </row>
    <row r="1063" spans="1:18" ht="33">
      <c r="A1063" s="685"/>
      <c r="B1063" s="9"/>
      <c r="C1063" s="9"/>
      <c r="D1063" s="9"/>
      <c r="E1063" s="9"/>
      <c r="F1063" s="10"/>
      <c r="G1063" s="13"/>
      <c r="H1063" s="10"/>
      <c r="I1063" s="10"/>
      <c r="J1063" s="10"/>
      <c r="K1063" s="10"/>
      <c r="L1063" s="10"/>
      <c r="M1063" s="10"/>
      <c r="N1063" s="10"/>
      <c r="O1063" s="10"/>
      <c r="P1063" s="10"/>
      <c r="Q1063" s="10"/>
      <c r="R1063" s="10"/>
    </row>
    <row r="1064" spans="1:18" ht="33">
      <c r="A1064" s="685"/>
      <c r="B1064" s="9"/>
      <c r="C1064" s="9"/>
      <c r="D1064" s="9"/>
      <c r="E1064" s="9"/>
      <c r="F1064" s="10"/>
      <c r="G1064" s="13"/>
      <c r="H1064" s="10"/>
      <c r="I1064" s="10"/>
      <c r="J1064" s="10"/>
      <c r="K1064" s="10"/>
      <c r="L1064" s="10"/>
      <c r="M1064" s="10"/>
      <c r="N1064" s="10"/>
      <c r="O1064" s="10"/>
      <c r="P1064" s="10"/>
      <c r="Q1064" s="10"/>
      <c r="R1064" s="10"/>
    </row>
    <row r="1065" spans="1:18" ht="33">
      <c r="A1065" s="685"/>
      <c r="B1065" s="9"/>
      <c r="C1065" s="9"/>
      <c r="D1065" s="9"/>
      <c r="E1065" s="9"/>
      <c r="F1065" s="10"/>
      <c r="G1065" s="13"/>
      <c r="H1065" s="10"/>
      <c r="I1065" s="10"/>
      <c r="J1065" s="10"/>
      <c r="K1065" s="10"/>
      <c r="L1065" s="10"/>
      <c r="M1065" s="10"/>
      <c r="N1065" s="10"/>
      <c r="O1065" s="10"/>
      <c r="P1065" s="10"/>
      <c r="Q1065" s="10"/>
      <c r="R1065" s="10"/>
    </row>
    <row r="1066" spans="1:18" ht="33">
      <c r="A1066" s="685"/>
      <c r="B1066" s="9"/>
      <c r="C1066" s="9"/>
      <c r="D1066" s="9"/>
      <c r="E1066" s="9"/>
      <c r="F1066" s="10"/>
      <c r="G1066" s="13"/>
      <c r="H1066" s="10"/>
      <c r="I1066" s="10"/>
      <c r="J1066" s="10"/>
      <c r="K1066" s="10"/>
      <c r="L1066" s="10"/>
      <c r="M1066" s="10"/>
      <c r="N1066" s="10"/>
      <c r="O1066" s="10"/>
      <c r="P1066" s="10"/>
      <c r="Q1066" s="10"/>
      <c r="R1066" s="10"/>
    </row>
    <row r="1067" spans="1:18" ht="33">
      <c r="A1067" s="685"/>
      <c r="B1067" s="9"/>
      <c r="C1067" s="9"/>
      <c r="D1067" s="9"/>
      <c r="E1067" s="9"/>
      <c r="F1067" s="10"/>
      <c r="G1067" s="13"/>
      <c r="H1067" s="10"/>
      <c r="I1067" s="10"/>
      <c r="J1067" s="10"/>
      <c r="K1067" s="10"/>
      <c r="L1067" s="10"/>
      <c r="M1067" s="10"/>
      <c r="N1067" s="10"/>
      <c r="O1067" s="10"/>
      <c r="P1067" s="10"/>
      <c r="Q1067" s="10"/>
      <c r="R1067" s="10"/>
    </row>
    <row r="1068" spans="1:18" ht="33">
      <c r="A1068" s="685"/>
      <c r="B1068" s="9"/>
      <c r="C1068" s="9"/>
      <c r="D1068" s="9"/>
      <c r="E1068" s="9"/>
      <c r="F1068" s="10"/>
      <c r="G1068" s="13"/>
      <c r="H1068" s="10"/>
      <c r="I1068" s="10"/>
      <c r="J1068" s="10"/>
      <c r="K1068" s="10"/>
      <c r="L1068" s="10"/>
      <c r="M1068" s="10"/>
      <c r="N1068" s="10"/>
      <c r="O1068" s="10"/>
      <c r="P1068" s="10"/>
      <c r="Q1068" s="10"/>
      <c r="R1068" s="10"/>
    </row>
    <row r="1069" spans="1:18" ht="33">
      <c r="A1069" s="685"/>
      <c r="B1069" s="9"/>
      <c r="C1069" s="9"/>
      <c r="D1069" s="9"/>
      <c r="E1069" s="9"/>
      <c r="F1069" s="10"/>
      <c r="G1069" s="13"/>
      <c r="H1069" s="10"/>
      <c r="I1069" s="10"/>
      <c r="J1069" s="10"/>
      <c r="K1069" s="10"/>
      <c r="L1069" s="10"/>
      <c r="M1069" s="10"/>
      <c r="N1069" s="10"/>
      <c r="O1069" s="10"/>
      <c r="P1069" s="10"/>
      <c r="Q1069" s="10"/>
      <c r="R1069" s="10"/>
    </row>
    <row r="1070" spans="1:18" ht="33">
      <c r="A1070" s="685"/>
      <c r="B1070" s="9"/>
      <c r="C1070" s="9"/>
      <c r="D1070" s="9"/>
      <c r="E1070" s="9"/>
      <c r="F1070" s="10"/>
      <c r="G1070" s="13"/>
      <c r="H1070" s="10"/>
      <c r="I1070" s="10"/>
      <c r="J1070" s="10"/>
      <c r="K1070" s="10"/>
      <c r="L1070" s="10"/>
      <c r="M1070" s="10"/>
      <c r="N1070" s="10"/>
      <c r="O1070" s="10"/>
      <c r="P1070" s="10"/>
      <c r="Q1070" s="10"/>
      <c r="R1070" s="10"/>
    </row>
    <row r="1071" spans="1:18" ht="33">
      <c r="A1071" s="685"/>
      <c r="B1071" s="9"/>
      <c r="C1071" s="9"/>
      <c r="D1071" s="9"/>
      <c r="E1071" s="9"/>
      <c r="F1071" s="10"/>
      <c r="G1071" s="13"/>
      <c r="H1071" s="10"/>
      <c r="I1071" s="10"/>
      <c r="J1071" s="10"/>
      <c r="K1071" s="10"/>
      <c r="L1071" s="10"/>
      <c r="M1071" s="10"/>
      <c r="N1071" s="10"/>
      <c r="O1071" s="10"/>
      <c r="P1071" s="10"/>
      <c r="Q1071" s="10"/>
      <c r="R1071" s="10"/>
    </row>
    <row r="1072" spans="1:18" ht="33">
      <c r="A1072" s="685"/>
      <c r="B1072" s="9"/>
      <c r="C1072" s="9"/>
      <c r="D1072" s="9"/>
      <c r="E1072" s="9"/>
      <c r="F1072" s="10"/>
      <c r="G1072" s="13"/>
      <c r="H1072" s="10"/>
      <c r="I1072" s="10"/>
      <c r="J1072" s="10"/>
      <c r="K1072" s="10"/>
      <c r="L1072" s="10"/>
      <c r="M1072" s="10"/>
      <c r="N1072" s="10"/>
      <c r="O1072" s="10"/>
      <c r="P1072" s="10"/>
      <c r="Q1072" s="10"/>
      <c r="R1072" s="10"/>
    </row>
    <row r="1073" spans="1:18" ht="33">
      <c r="A1073" s="685"/>
      <c r="B1073" s="9"/>
      <c r="C1073" s="9"/>
      <c r="D1073" s="9"/>
      <c r="E1073" s="9"/>
      <c r="F1073" s="10"/>
      <c r="G1073" s="13"/>
      <c r="H1073" s="10"/>
      <c r="I1073" s="10"/>
      <c r="J1073" s="10"/>
      <c r="K1073" s="10"/>
      <c r="L1073" s="10"/>
      <c r="M1073" s="10"/>
      <c r="N1073" s="10"/>
      <c r="O1073" s="10"/>
      <c r="P1073" s="10"/>
      <c r="Q1073" s="10"/>
      <c r="R1073" s="10"/>
    </row>
    <row r="1074" spans="1:18" ht="33">
      <c r="A1074" s="685"/>
      <c r="B1074" s="9"/>
      <c r="C1074" s="9"/>
      <c r="D1074" s="9"/>
      <c r="E1074" s="9"/>
      <c r="F1074" s="10"/>
      <c r="G1074" s="13"/>
      <c r="H1074" s="10"/>
      <c r="I1074" s="10"/>
      <c r="J1074" s="10"/>
      <c r="K1074" s="10"/>
      <c r="L1074" s="10"/>
      <c r="M1074" s="10"/>
      <c r="N1074" s="10"/>
      <c r="O1074" s="10"/>
      <c r="P1074" s="10"/>
      <c r="Q1074" s="10"/>
      <c r="R1074" s="10"/>
    </row>
    <row r="1075" spans="1:18" ht="33">
      <c r="A1075" s="685"/>
      <c r="B1075" s="9"/>
      <c r="C1075" s="9"/>
      <c r="D1075" s="9"/>
      <c r="E1075" s="9"/>
      <c r="F1075" s="10"/>
      <c r="G1075" s="13"/>
      <c r="H1075" s="10"/>
      <c r="I1075" s="10"/>
      <c r="J1075" s="10"/>
      <c r="K1075" s="10"/>
      <c r="L1075" s="10"/>
      <c r="M1075" s="10"/>
      <c r="N1075" s="10"/>
      <c r="O1075" s="10"/>
      <c r="P1075" s="10"/>
      <c r="Q1075" s="10"/>
      <c r="R1075" s="10"/>
    </row>
    <row r="1076" spans="1:18" ht="33">
      <c r="A1076" s="685"/>
      <c r="B1076" s="9"/>
      <c r="C1076" s="9"/>
      <c r="D1076" s="9"/>
      <c r="E1076" s="9"/>
      <c r="F1076" s="10"/>
      <c r="G1076" s="13"/>
      <c r="H1076" s="10"/>
      <c r="I1076" s="10"/>
      <c r="J1076" s="10"/>
      <c r="K1076" s="10"/>
      <c r="L1076" s="10"/>
      <c r="M1076" s="10"/>
      <c r="N1076" s="10"/>
      <c r="O1076" s="10"/>
      <c r="P1076" s="10"/>
      <c r="Q1076" s="10"/>
      <c r="R1076" s="10"/>
    </row>
    <row r="1077" spans="1:18" ht="33">
      <c r="A1077" s="685"/>
      <c r="B1077" s="9"/>
      <c r="C1077" s="9"/>
      <c r="D1077" s="9"/>
      <c r="E1077" s="9"/>
      <c r="F1077" s="10"/>
      <c r="G1077" s="13"/>
      <c r="H1077" s="10"/>
      <c r="I1077" s="10"/>
      <c r="J1077" s="10"/>
      <c r="K1077" s="10"/>
      <c r="L1077" s="10"/>
      <c r="M1077" s="10"/>
      <c r="N1077" s="10"/>
      <c r="O1077" s="10"/>
      <c r="P1077" s="10"/>
      <c r="Q1077" s="10"/>
      <c r="R1077" s="10"/>
    </row>
    <row r="1078" spans="1:18" ht="33">
      <c r="A1078" s="685"/>
      <c r="B1078" s="9"/>
      <c r="C1078" s="9"/>
      <c r="D1078" s="9"/>
      <c r="E1078" s="9"/>
      <c r="F1078" s="10"/>
      <c r="G1078" s="13"/>
      <c r="H1078" s="10"/>
      <c r="I1078" s="10"/>
      <c r="J1078" s="10"/>
      <c r="K1078" s="10"/>
      <c r="L1078" s="10"/>
      <c r="M1078" s="10"/>
      <c r="N1078" s="10"/>
      <c r="O1078" s="10"/>
      <c r="P1078" s="10"/>
      <c r="Q1078" s="10"/>
      <c r="R1078" s="10"/>
    </row>
    <row r="1079" spans="1:18" ht="33">
      <c r="A1079" s="685"/>
      <c r="B1079" s="9"/>
      <c r="C1079" s="9"/>
      <c r="D1079" s="9"/>
      <c r="E1079" s="9"/>
      <c r="F1079" s="10"/>
      <c r="G1079" s="13"/>
      <c r="H1079" s="10"/>
      <c r="I1079" s="10"/>
      <c r="J1079" s="10"/>
      <c r="K1079" s="10"/>
      <c r="L1079" s="10"/>
      <c r="M1079" s="10"/>
      <c r="N1079" s="10"/>
      <c r="O1079" s="10"/>
      <c r="P1079" s="10"/>
      <c r="Q1079" s="10"/>
      <c r="R1079" s="10"/>
    </row>
    <row r="1080" spans="1:18" ht="33">
      <c r="A1080" s="685"/>
      <c r="B1080" s="9"/>
      <c r="C1080" s="9"/>
      <c r="D1080" s="9"/>
      <c r="E1080" s="9"/>
      <c r="F1080" s="10"/>
      <c r="G1080" s="13"/>
      <c r="H1080" s="10"/>
      <c r="I1080" s="10"/>
      <c r="J1080" s="10"/>
      <c r="K1080" s="10"/>
      <c r="L1080" s="10"/>
      <c r="M1080" s="10"/>
      <c r="N1080" s="10"/>
      <c r="O1080" s="10"/>
      <c r="P1080" s="10"/>
      <c r="Q1080" s="10"/>
      <c r="R1080" s="10"/>
    </row>
    <row r="1081" spans="1:18" ht="33">
      <c r="A1081" s="685"/>
      <c r="B1081" s="9"/>
      <c r="C1081" s="9"/>
      <c r="D1081" s="9"/>
      <c r="E1081" s="9"/>
      <c r="F1081" s="10"/>
      <c r="G1081" s="13"/>
      <c r="H1081" s="10"/>
      <c r="I1081" s="10"/>
      <c r="J1081" s="10"/>
      <c r="K1081" s="10"/>
      <c r="L1081" s="10"/>
      <c r="M1081" s="10"/>
      <c r="N1081" s="10"/>
      <c r="O1081" s="10"/>
      <c r="P1081" s="10"/>
      <c r="Q1081" s="10"/>
      <c r="R1081" s="10"/>
    </row>
    <row r="1082" spans="1:18" ht="33">
      <c r="A1082" s="685"/>
      <c r="B1082" s="9"/>
      <c r="C1082" s="9"/>
      <c r="D1082" s="9"/>
      <c r="E1082" s="9"/>
      <c r="F1082" s="10"/>
      <c r="G1082" s="13"/>
      <c r="H1082" s="10"/>
      <c r="I1082" s="10"/>
      <c r="J1082" s="10"/>
      <c r="K1082" s="10"/>
      <c r="L1082" s="10"/>
      <c r="M1082" s="10"/>
      <c r="N1082" s="10"/>
      <c r="O1082" s="10"/>
      <c r="P1082" s="10"/>
      <c r="Q1082" s="10"/>
      <c r="R1082" s="10"/>
    </row>
    <row r="1083" spans="1:18" ht="33">
      <c r="A1083" s="685"/>
      <c r="B1083" s="9"/>
      <c r="C1083" s="9"/>
      <c r="D1083" s="9"/>
      <c r="E1083" s="9"/>
      <c r="F1083" s="10"/>
      <c r="G1083" s="13"/>
      <c r="H1083" s="10"/>
      <c r="I1083" s="10"/>
      <c r="J1083" s="10"/>
      <c r="K1083" s="10"/>
      <c r="L1083" s="10"/>
      <c r="M1083" s="10"/>
      <c r="N1083" s="10"/>
      <c r="O1083" s="10"/>
      <c r="P1083" s="10"/>
      <c r="Q1083" s="10"/>
      <c r="R1083" s="10"/>
    </row>
    <row r="1084" spans="1:18" ht="33">
      <c r="A1084" s="685"/>
      <c r="B1084" s="9"/>
      <c r="C1084" s="9"/>
      <c r="D1084" s="9"/>
      <c r="E1084" s="9"/>
      <c r="F1084" s="10"/>
      <c r="G1084" s="13"/>
      <c r="H1084" s="10"/>
      <c r="I1084" s="10"/>
      <c r="J1084" s="10"/>
      <c r="K1084" s="10"/>
      <c r="L1084" s="10"/>
      <c r="M1084" s="10"/>
      <c r="N1084" s="10"/>
      <c r="O1084" s="10"/>
      <c r="P1084" s="10"/>
      <c r="Q1084" s="10"/>
      <c r="R1084" s="10"/>
    </row>
    <row r="1085" spans="1:18" ht="33">
      <c r="A1085" s="685"/>
      <c r="B1085" s="9"/>
      <c r="C1085" s="9"/>
      <c r="D1085" s="9"/>
      <c r="E1085" s="9"/>
      <c r="F1085" s="10"/>
      <c r="G1085" s="13"/>
      <c r="H1085" s="10"/>
      <c r="I1085" s="10"/>
      <c r="J1085" s="10"/>
      <c r="K1085" s="10"/>
      <c r="L1085" s="10"/>
      <c r="M1085" s="10"/>
      <c r="N1085" s="10"/>
      <c r="O1085" s="10"/>
      <c r="P1085" s="10"/>
      <c r="Q1085" s="10"/>
      <c r="R1085" s="10"/>
    </row>
    <row r="1086" spans="1:18" ht="33">
      <c r="A1086" s="685"/>
      <c r="B1086" s="9"/>
      <c r="C1086" s="9"/>
      <c r="D1086" s="9"/>
      <c r="E1086" s="9"/>
      <c r="F1086" s="10"/>
      <c r="G1086" s="13"/>
      <c r="H1086" s="10"/>
      <c r="I1086" s="10"/>
      <c r="J1086" s="10"/>
      <c r="K1086" s="10"/>
      <c r="L1086" s="10"/>
      <c r="M1086" s="10"/>
      <c r="N1086" s="10"/>
      <c r="O1086" s="10"/>
      <c r="P1086" s="10"/>
      <c r="Q1086" s="10"/>
      <c r="R1086" s="10"/>
    </row>
    <row r="1087" spans="1:18" ht="33">
      <c r="A1087" s="685"/>
      <c r="B1087" s="9"/>
      <c r="C1087" s="9"/>
      <c r="D1087" s="9"/>
      <c r="E1087" s="9"/>
      <c r="F1087" s="10"/>
      <c r="G1087" s="13"/>
      <c r="H1087" s="10"/>
      <c r="I1087" s="10"/>
      <c r="J1087" s="10"/>
      <c r="K1087" s="10"/>
      <c r="L1087" s="10"/>
      <c r="M1087" s="10"/>
      <c r="N1087" s="10"/>
      <c r="O1087" s="10"/>
      <c r="P1087" s="10"/>
      <c r="Q1087" s="10"/>
      <c r="R1087" s="10"/>
    </row>
    <row r="1088" spans="1:18" ht="33">
      <c r="A1088" s="685"/>
      <c r="B1088" s="9"/>
      <c r="C1088" s="9"/>
      <c r="D1088" s="9"/>
      <c r="E1088" s="9"/>
      <c r="F1088" s="10"/>
      <c r="G1088" s="13"/>
      <c r="H1088" s="10"/>
      <c r="I1088" s="10"/>
      <c r="J1088" s="10"/>
      <c r="K1088" s="10"/>
      <c r="L1088" s="10"/>
      <c r="M1088" s="10"/>
      <c r="N1088" s="10"/>
      <c r="O1088" s="10"/>
      <c r="P1088" s="10"/>
      <c r="Q1088" s="10"/>
      <c r="R1088" s="10"/>
    </row>
    <row r="1089" spans="1:18" ht="33">
      <c r="A1089" s="685"/>
      <c r="B1089" s="9"/>
      <c r="C1089" s="9"/>
      <c r="D1089" s="9"/>
      <c r="E1089" s="9"/>
      <c r="F1089" s="10"/>
      <c r="G1089" s="13"/>
      <c r="H1089" s="10"/>
      <c r="I1089" s="10"/>
      <c r="J1089" s="10"/>
      <c r="K1089" s="10"/>
      <c r="L1089" s="10"/>
      <c r="M1089" s="10"/>
      <c r="N1089" s="10"/>
      <c r="O1089" s="10"/>
      <c r="P1089" s="10"/>
      <c r="Q1089" s="10"/>
      <c r="R1089" s="10"/>
    </row>
    <row r="1090" spans="1:18" ht="33">
      <c r="A1090" s="685"/>
      <c r="B1090" s="9"/>
      <c r="C1090" s="9"/>
      <c r="D1090" s="9"/>
      <c r="E1090" s="9"/>
      <c r="F1090" s="10"/>
      <c r="G1090" s="13"/>
      <c r="H1090" s="10"/>
      <c r="I1090" s="10"/>
      <c r="J1090" s="10"/>
      <c r="K1090" s="10"/>
      <c r="L1090" s="10"/>
      <c r="M1090" s="10"/>
      <c r="N1090" s="10"/>
      <c r="O1090" s="10"/>
      <c r="P1090" s="10"/>
      <c r="Q1090" s="10"/>
      <c r="R1090" s="10"/>
    </row>
    <row r="1091" spans="1:18" ht="33">
      <c r="A1091" s="685"/>
      <c r="B1091" s="9"/>
      <c r="C1091" s="9"/>
      <c r="D1091" s="9"/>
      <c r="E1091" s="9"/>
      <c r="F1091" s="10"/>
      <c r="G1091" s="13"/>
      <c r="H1091" s="10"/>
      <c r="I1091" s="10"/>
      <c r="J1091" s="10"/>
      <c r="K1091" s="10"/>
      <c r="L1091" s="10"/>
      <c r="M1091" s="10"/>
      <c r="N1091" s="10"/>
      <c r="O1091" s="10"/>
      <c r="P1091" s="10"/>
      <c r="Q1091" s="10"/>
      <c r="R1091" s="10"/>
    </row>
    <row r="1092" spans="1:18" ht="33">
      <c r="A1092" s="685"/>
      <c r="B1092" s="9"/>
      <c r="C1092" s="9"/>
      <c r="D1092" s="9"/>
      <c r="E1092" s="9"/>
      <c r="F1092" s="10"/>
      <c r="G1092" s="13"/>
      <c r="H1092" s="10"/>
      <c r="I1092" s="10"/>
      <c r="J1092" s="10"/>
      <c r="K1092" s="10"/>
      <c r="L1092" s="10"/>
      <c r="M1092" s="10"/>
      <c r="N1092" s="10"/>
      <c r="O1092" s="10"/>
      <c r="P1092" s="10"/>
      <c r="Q1092" s="10"/>
      <c r="R1092" s="10"/>
    </row>
    <row r="1093" spans="1:18" ht="33">
      <c r="A1093" s="685"/>
      <c r="B1093" s="9"/>
      <c r="C1093" s="9"/>
      <c r="D1093" s="9"/>
      <c r="E1093" s="9"/>
      <c r="F1093" s="10"/>
      <c r="G1093" s="13"/>
      <c r="H1093" s="10"/>
      <c r="I1093" s="10"/>
      <c r="J1093" s="10"/>
      <c r="K1093" s="10"/>
      <c r="L1093" s="10"/>
      <c r="M1093" s="10"/>
      <c r="N1093" s="10"/>
      <c r="O1093" s="10"/>
      <c r="P1093" s="10"/>
      <c r="Q1093" s="10"/>
      <c r="R1093" s="10"/>
    </row>
    <row r="1094" spans="1:18" ht="33">
      <c r="A1094" s="685"/>
      <c r="B1094" s="9"/>
      <c r="C1094" s="9"/>
      <c r="D1094" s="9"/>
      <c r="E1094" s="9"/>
      <c r="F1094" s="10"/>
      <c r="G1094" s="13"/>
      <c r="H1094" s="10"/>
      <c r="I1094" s="10"/>
      <c r="J1094" s="10"/>
      <c r="K1094" s="10"/>
      <c r="L1094" s="10"/>
      <c r="M1094" s="10"/>
      <c r="N1094" s="10"/>
      <c r="O1094" s="10"/>
      <c r="P1094" s="10"/>
      <c r="Q1094" s="10"/>
      <c r="R1094" s="10"/>
    </row>
    <row r="1095" spans="1:18" ht="33">
      <c r="A1095" s="685"/>
      <c r="B1095" s="9"/>
      <c r="C1095" s="9"/>
      <c r="D1095" s="9"/>
      <c r="E1095" s="9"/>
      <c r="F1095" s="10"/>
      <c r="G1095" s="13"/>
      <c r="H1095" s="10"/>
      <c r="I1095" s="10"/>
      <c r="J1095" s="10"/>
      <c r="K1095" s="10"/>
      <c r="L1095" s="10"/>
      <c r="M1095" s="10"/>
      <c r="N1095" s="10"/>
      <c r="O1095" s="10"/>
      <c r="P1095" s="10"/>
      <c r="Q1095" s="10"/>
      <c r="R1095" s="10"/>
    </row>
    <row r="1096" spans="1:18" ht="33">
      <c r="A1096" s="685"/>
      <c r="B1096" s="9"/>
      <c r="C1096" s="9"/>
      <c r="D1096" s="9"/>
      <c r="E1096" s="9"/>
      <c r="F1096" s="10"/>
      <c r="G1096" s="13"/>
      <c r="H1096" s="10"/>
      <c r="I1096" s="10"/>
      <c r="J1096" s="10"/>
      <c r="K1096" s="10"/>
      <c r="L1096" s="10"/>
      <c r="M1096" s="10"/>
      <c r="N1096" s="10"/>
      <c r="O1096" s="10"/>
      <c r="P1096" s="10"/>
      <c r="Q1096" s="10"/>
      <c r="R1096" s="10"/>
    </row>
    <row r="1097" spans="1:18" ht="33">
      <c r="A1097" s="685"/>
      <c r="B1097" s="9"/>
      <c r="C1097" s="9"/>
      <c r="D1097" s="9"/>
      <c r="E1097" s="9"/>
      <c r="F1097" s="10"/>
      <c r="G1097" s="13"/>
      <c r="H1097" s="10"/>
      <c r="I1097" s="10"/>
      <c r="J1097" s="10"/>
      <c r="K1097" s="10"/>
      <c r="L1097" s="10"/>
      <c r="M1097" s="10"/>
      <c r="N1097" s="10"/>
      <c r="O1097" s="10"/>
      <c r="P1097" s="10"/>
      <c r="Q1097" s="10"/>
      <c r="R1097" s="10"/>
    </row>
    <row r="1098" spans="1:18" ht="33">
      <c r="A1098" s="685"/>
      <c r="B1098" s="9"/>
      <c r="C1098" s="9"/>
      <c r="D1098" s="9"/>
      <c r="E1098" s="9"/>
      <c r="F1098" s="10"/>
      <c r="G1098" s="13"/>
      <c r="H1098" s="10"/>
      <c r="I1098" s="10"/>
      <c r="J1098" s="10"/>
      <c r="K1098" s="10"/>
      <c r="L1098" s="10"/>
      <c r="M1098" s="10"/>
      <c r="N1098" s="10"/>
      <c r="O1098" s="10"/>
      <c r="P1098" s="10"/>
      <c r="Q1098" s="10"/>
      <c r="R1098" s="10"/>
    </row>
    <row r="1099" spans="1:18" ht="33">
      <c r="A1099" s="685"/>
      <c r="B1099" s="9"/>
      <c r="C1099" s="9"/>
      <c r="D1099" s="9"/>
      <c r="E1099" s="9"/>
      <c r="F1099" s="10"/>
      <c r="G1099" s="13"/>
      <c r="H1099" s="10"/>
      <c r="I1099" s="10"/>
      <c r="J1099" s="10"/>
      <c r="K1099" s="10"/>
      <c r="L1099" s="10"/>
      <c r="M1099" s="10"/>
      <c r="N1099" s="10"/>
      <c r="O1099" s="10"/>
      <c r="P1099" s="10"/>
      <c r="Q1099" s="10"/>
      <c r="R1099" s="10"/>
    </row>
    <row r="1100" spans="1:18" ht="33">
      <c r="A1100" s="685"/>
      <c r="B1100" s="9"/>
      <c r="C1100" s="9"/>
      <c r="D1100" s="9"/>
      <c r="E1100" s="9"/>
      <c r="F1100" s="10"/>
      <c r="G1100" s="13"/>
      <c r="H1100" s="10"/>
      <c r="I1100" s="10"/>
      <c r="J1100" s="10"/>
      <c r="K1100" s="10"/>
      <c r="L1100" s="10"/>
      <c r="M1100" s="10"/>
      <c r="N1100" s="10"/>
      <c r="O1100" s="10"/>
      <c r="P1100" s="10"/>
      <c r="Q1100" s="10"/>
      <c r="R1100" s="10"/>
    </row>
    <row r="1101" spans="1:18" ht="33">
      <c r="A1101" s="685"/>
      <c r="B1101" s="9"/>
      <c r="C1101" s="9"/>
      <c r="D1101" s="9"/>
      <c r="E1101" s="9"/>
      <c r="F1101" s="10"/>
      <c r="G1101" s="13"/>
      <c r="H1101" s="10"/>
      <c r="I1101" s="10"/>
      <c r="J1101" s="10"/>
      <c r="K1101" s="10"/>
      <c r="L1101" s="10"/>
      <c r="M1101" s="10"/>
      <c r="N1101" s="10"/>
      <c r="O1101" s="10"/>
      <c r="P1101" s="10"/>
      <c r="Q1101" s="10"/>
      <c r="R1101" s="10"/>
    </row>
    <row r="1102" spans="1:18" ht="33">
      <c r="A1102" s="685"/>
      <c r="B1102" s="9"/>
      <c r="C1102" s="9"/>
      <c r="D1102" s="9"/>
      <c r="E1102" s="9"/>
      <c r="F1102" s="10"/>
      <c r="G1102" s="13"/>
      <c r="H1102" s="10"/>
      <c r="I1102" s="10"/>
      <c r="J1102" s="10"/>
      <c r="K1102" s="10"/>
      <c r="L1102" s="10"/>
      <c r="M1102" s="10"/>
      <c r="N1102" s="10"/>
      <c r="O1102" s="10"/>
      <c r="P1102" s="10"/>
      <c r="Q1102" s="10"/>
      <c r="R1102" s="10"/>
    </row>
    <row r="1103" spans="1:18" ht="33">
      <c r="A1103" s="685"/>
      <c r="B1103" s="9"/>
      <c r="C1103" s="9"/>
      <c r="D1103" s="9"/>
      <c r="E1103" s="9"/>
      <c r="F1103" s="10"/>
      <c r="G1103" s="13"/>
      <c r="H1103" s="10"/>
      <c r="I1103" s="10"/>
      <c r="J1103" s="10"/>
      <c r="K1103" s="10"/>
      <c r="L1103" s="10"/>
      <c r="M1103" s="10"/>
      <c r="N1103" s="10"/>
      <c r="O1103" s="10"/>
      <c r="P1103" s="10"/>
      <c r="Q1103" s="10"/>
      <c r="R1103" s="10"/>
    </row>
    <row r="1104" spans="1:18" ht="33">
      <c r="A1104" s="685"/>
      <c r="B1104" s="9"/>
      <c r="C1104" s="9"/>
      <c r="D1104" s="9"/>
      <c r="E1104" s="9"/>
      <c r="F1104" s="10"/>
      <c r="G1104" s="13"/>
      <c r="H1104" s="10"/>
      <c r="I1104" s="10"/>
      <c r="J1104" s="10"/>
      <c r="K1104" s="10"/>
      <c r="L1104" s="10"/>
      <c r="M1104" s="10"/>
      <c r="N1104" s="10"/>
      <c r="O1104" s="10"/>
      <c r="P1104" s="10"/>
      <c r="Q1104" s="10"/>
      <c r="R1104" s="10"/>
    </row>
    <row r="1105" spans="1:18" ht="33">
      <c r="A1105" s="685"/>
      <c r="B1105" s="9"/>
      <c r="C1105" s="9"/>
      <c r="D1105" s="9"/>
      <c r="E1105" s="9"/>
      <c r="F1105" s="10"/>
      <c r="G1105" s="13"/>
      <c r="H1105" s="10"/>
      <c r="I1105" s="10"/>
      <c r="J1105" s="10"/>
      <c r="K1105" s="10"/>
      <c r="L1105" s="10"/>
      <c r="M1105" s="10"/>
      <c r="N1105" s="10"/>
      <c r="O1105" s="10"/>
      <c r="P1105" s="10"/>
      <c r="Q1105" s="10"/>
      <c r="R1105" s="10"/>
    </row>
    <row r="1106" spans="1:18" ht="33">
      <c r="A1106" s="685"/>
      <c r="B1106" s="9"/>
      <c r="C1106" s="9"/>
      <c r="D1106" s="9"/>
      <c r="E1106" s="9"/>
      <c r="F1106" s="10"/>
      <c r="G1106" s="13"/>
      <c r="H1106" s="10"/>
      <c r="I1106" s="10"/>
      <c r="J1106" s="10"/>
      <c r="K1106" s="10"/>
      <c r="L1106" s="10"/>
      <c r="M1106" s="10"/>
      <c r="N1106" s="10"/>
      <c r="O1106" s="10"/>
      <c r="P1106" s="10"/>
      <c r="Q1106" s="10"/>
      <c r="R1106" s="10"/>
    </row>
    <row r="1107" spans="1:18" ht="33">
      <c r="A1107" s="685"/>
      <c r="B1107" s="9"/>
      <c r="C1107" s="9"/>
      <c r="D1107" s="9"/>
      <c r="E1107" s="9"/>
      <c r="F1107" s="10"/>
      <c r="G1107" s="13"/>
      <c r="H1107" s="10"/>
      <c r="I1107" s="10"/>
      <c r="J1107" s="10"/>
      <c r="K1107" s="10"/>
      <c r="L1107" s="10"/>
      <c r="M1107" s="10"/>
      <c r="N1107" s="10"/>
      <c r="O1107" s="10"/>
      <c r="P1107" s="10"/>
      <c r="Q1107" s="10"/>
      <c r="R1107" s="10"/>
    </row>
    <row r="1108" spans="1:18" ht="33">
      <c r="A1108" s="685"/>
      <c r="B1108" s="9"/>
      <c r="C1108" s="9"/>
      <c r="D1108" s="9"/>
      <c r="E1108" s="9"/>
      <c r="F1108" s="10"/>
      <c r="G1108" s="13"/>
      <c r="H1108" s="10"/>
      <c r="I1108" s="10"/>
      <c r="J1108" s="10"/>
      <c r="K1108" s="10"/>
      <c r="L1108" s="10"/>
      <c r="M1108" s="10"/>
      <c r="N1108" s="10"/>
      <c r="O1108" s="10"/>
      <c r="P1108" s="10"/>
      <c r="Q1108" s="10"/>
      <c r="R1108" s="10"/>
    </row>
    <row r="1109" spans="1:18" ht="33">
      <c r="A1109" s="685"/>
      <c r="B1109" s="9"/>
      <c r="C1109" s="9"/>
      <c r="D1109" s="9"/>
      <c r="E1109" s="9"/>
      <c r="F1109" s="10"/>
      <c r="G1109" s="13"/>
      <c r="H1109" s="10"/>
      <c r="I1109" s="10"/>
      <c r="J1109" s="10"/>
      <c r="K1109" s="10"/>
      <c r="L1109" s="10"/>
      <c r="M1109" s="10"/>
      <c r="N1109" s="10"/>
      <c r="O1109" s="10"/>
      <c r="P1109" s="10"/>
      <c r="Q1109" s="10"/>
      <c r="R1109" s="10"/>
    </row>
    <row r="1110" spans="1:18" ht="33">
      <c r="A1110" s="685"/>
      <c r="B1110" s="9"/>
      <c r="C1110" s="9"/>
      <c r="D1110" s="9"/>
      <c r="E1110" s="9"/>
      <c r="F1110" s="10"/>
      <c r="G1110" s="13"/>
      <c r="H1110" s="10"/>
      <c r="I1110" s="10"/>
      <c r="J1110" s="10"/>
      <c r="K1110" s="10"/>
      <c r="L1110" s="10"/>
      <c r="M1110" s="10"/>
      <c r="N1110" s="10"/>
      <c r="O1110" s="10"/>
      <c r="P1110" s="10"/>
      <c r="Q1110" s="10"/>
      <c r="R1110" s="10"/>
    </row>
    <row r="1111" spans="1:18" ht="33">
      <c r="A1111" s="685"/>
      <c r="B1111" s="9"/>
      <c r="C1111" s="9"/>
      <c r="D1111" s="9"/>
      <c r="E1111" s="9"/>
      <c r="F1111" s="10"/>
      <c r="G1111" s="13"/>
      <c r="H1111" s="10"/>
      <c r="I1111" s="10"/>
      <c r="J1111" s="10"/>
      <c r="K1111" s="10"/>
      <c r="L1111" s="10"/>
      <c r="M1111" s="10"/>
      <c r="N1111" s="10"/>
      <c r="O1111" s="10"/>
      <c r="P1111" s="10"/>
      <c r="Q1111" s="10"/>
      <c r="R1111" s="10"/>
    </row>
    <row r="1112" spans="1:18" ht="33">
      <c r="A1112" s="685"/>
      <c r="B1112" s="9"/>
      <c r="C1112" s="9"/>
      <c r="D1112" s="9"/>
      <c r="E1112" s="9"/>
      <c r="F1112" s="10"/>
      <c r="G1112" s="13"/>
      <c r="H1112" s="10"/>
      <c r="I1112" s="10"/>
      <c r="J1112" s="10"/>
      <c r="K1112" s="10"/>
      <c r="L1112" s="10"/>
      <c r="M1112" s="10"/>
      <c r="N1112" s="10"/>
      <c r="O1112" s="10"/>
      <c r="P1112" s="10"/>
      <c r="Q1112" s="10"/>
      <c r="R1112" s="10"/>
    </row>
    <row r="1113" spans="1:18" ht="33">
      <c r="A1113" s="685"/>
      <c r="B1113" s="9"/>
      <c r="C1113" s="9"/>
      <c r="D1113" s="9"/>
      <c r="E1113" s="9"/>
      <c r="F1113" s="10"/>
      <c r="G1113" s="13"/>
      <c r="H1113" s="10"/>
      <c r="I1113" s="10"/>
      <c r="J1113" s="10"/>
      <c r="K1113" s="10"/>
      <c r="L1113" s="10"/>
      <c r="M1113" s="10"/>
      <c r="N1113" s="10"/>
      <c r="O1113" s="10"/>
      <c r="P1113" s="10"/>
      <c r="Q1113" s="10"/>
      <c r="R1113" s="10"/>
    </row>
    <row r="1114" spans="1:18" ht="33">
      <c r="A1114" s="685"/>
      <c r="B1114" s="9"/>
      <c r="C1114" s="9"/>
      <c r="D1114" s="9"/>
      <c r="E1114" s="9"/>
      <c r="F1114" s="10"/>
      <c r="G1114" s="13"/>
      <c r="H1114" s="10"/>
      <c r="I1114" s="10"/>
      <c r="J1114" s="10"/>
      <c r="K1114" s="10"/>
      <c r="L1114" s="10"/>
      <c r="M1114" s="10"/>
      <c r="N1114" s="10"/>
      <c r="O1114" s="10"/>
      <c r="P1114" s="10"/>
      <c r="Q1114" s="10"/>
      <c r="R1114" s="10"/>
    </row>
    <row r="1115" spans="1:18" ht="33">
      <c r="A1115" s="685"/>
      <c r="B1115" s="9"/>
      <c r="C1115" s="9"/>
      <c r="D1115" s="9"/>
      <c r="E1115" s="9"/>
      <c r="F1115" s="10"/>
      <c r="G1115" s="13"/>
      <c r="H1115" s="10"/>
      <c r="I1115" s="10"/>
      <c r="J1115" s="10"/>
      <c r="K1115" s="10"/>
      <c r="L1115" s="10"/>
      <c r="M1115" s="10"/>
      <c r="N1115" s="10"/>
      <c r="O1115" s="10"/>
      <c r="P1115" s="10"/>
      <c r="Q1115" s="10"/>
      <c r="R1115" s="10"/>
    </row>
    <row r="1116" spans="1:18" ht="33">
      <c r="A1116" s="685"/>
      <c r="B1116" s="9"/>
      <c r="C1116" s="9"/>
      <c r="D1116" s="9"/>
      <c r="E1116" s="9"/>
      <c r="F1116" s="10"/>
      <c r="G1116" s="13"/>
      <c r="H1116" s="10"/>
      <c r="I1116" s="10"/>
      <c r="J1116" s="10"/>
      <c r="K1116" s="10"/>
      <c r="L1116" s="10"/>
      <c r="M1116" s="10"/>
      <c r="N1116" s="10"/>
      <c r="O1116" s="10"/>
      <c r="P1116" s="10"/>
      <c r="Q1116" s="10"/>
      <c r="R1116" s="10"/>
    </row>
    <row r="1117" spans="1:18" ht="33">
      <c r="A1117" s="685"/>
      <c r="B1117" s="9"/>
      <c r="C1117" s="9"/>
      <c r="D1117" s="9"/>
      <c r="E1117" s="9"/>
      <c r="F1117" s="10"/>
      <c r="G1117" s="13"/>
      <c r="H1117" s="10"/>
      <c r="I1117" s="10"/>
      <c r="J1117" s="10"/>
      <c r="K1117" s="10"/>
      <c r="L1117" s="10"/>
      <c r="M1117" s="10"/>
      <c r="N1117" s="10"/>
      <c r="O1117" s="10"/>
      <c r="P1117" s="10"/>
      <c r="Q1117" s="10"/>
      <c r="R1117" s="10"/>
    </row>
    <row r="1118" spans="1:18" ht="33">
      <c r="A1118" s="685"/>
      <c r="B1118" s="9"/>
      <c r="C1118" s="9"/>
      <c r="D1118" s="9"/>
      <c r="E1118" s="9"/>
      <c r="F1118" s="10"/>
      <c r="G1118" s="13"/>
      <c r="H1118" s="10"/>
      <c r="I1118" s="10"/>
      <c r="J1118" s="10"/>
      <c r="K1118" s="10"/>
      <c r="L1118" s="10"/>
      <c r="M1118" s="10"/>
      <c r="N1118" s="10"/>
      <c r="O1118" s="10"/>
      <c r="P1118" s="10"/>
      <c r="Q1118" s="10"/>
      <c r="R1118" s="10"/>
    </row>
    <row r="1119" spans="1:18" ht="33">
      <c r="A1119" s="685"/>
      <c r="B1119" s="9"/>
      <c r="C1119" s="9"/>
      <c r="D1119" s="9"/>
      <c r="E1119" s="9"/>
      <c r="F1119" s="10"/>
      <c r="G1119" s="13"/>
      <c r="H1119" s="10"/>
      <c r="I1119" s="10"/>
      <c r="J1119" s="10"/>
      <c r="K1119" s="10"/>
      <c r="L1119" s="10"/>
      <c r="M1119" s="10"/>
      <c r="N1119" s="10"/>
      <c r="O1119" s="10"/>
      <c r="P1119" s="10"/>
      <c r="Q1119" s="10"/>
      <c r="R1119" s="10"/>
    </row>
    <row r="1120" spans="1:18" ht="33">
      <c r="A1120" s="685"/>
      <c r="B1120" s="9"/>
      <c r="C1120" s="9"/>
      <c r="D1120" s="9"/>
      <c r="E1120" s="9"/>
      <c r="F1120" s="10"/>
      <c r="G1120" s="13"/>
      <c r="H1120" s="10"/>
      <c r="I1120" s="10"/>
      <c r="J1120" s="10"/>
      <c r="K1120" s="10"/>
      <c r="L1120" s="10"/>
      <c r="M1120" s="10"/>
      <c r="N1120" s="10"/>
      <c r="O1120" s="10"/>
      <c r="P1120" s="10"/>
      <c r="Q1120" s="10"/>
      <c r="R1120" s="10"/>
    </row>
    <row r="1121" spans="1:18" ht="33">
      <c r="A1121" s="685"/>
      <c r="B1121" s="9"/>
      <c r="C1121" s="9"/>
      <c r="D1121" s="9"/>
      <c r="E1121" s="9"/>
      <c r="F1121" s="10"/>
      <c r="G1121" s="13"/>
      <c r="H1121" s="10"/>
      <c r="I1121" s="10"/>
      <c r="J1121" s="10"/>
      <c r="K1121" s="10"/>
      <c r="L1121" s="10"/>
      <c r="M1121" s="10"/>
      <c r="N1121" s="10"/>
      <c r="O1121" s="10"/>
      <c r="P1121" s="10"/>
      <c r="Q1121" s="10"/>
      <c r="R1121" s="10"/>
    </row>
    <row r="1122" spans="1:18" ht="33">
      <c r="A1122" s="685"/>
      <c r="B1122" s="9"/>
      <c r="C1122" s="9"/>
      <c r="D1122" s="9"/>
      <c r="E1122" s="9"/>
      <c r="F1122" s="10"/>
      <c r="G1122" s="13"/>
      <c r="H1122" s="10"/>
      <c r="I1122" s="10"/>
      <c r="J1122" s="10"/>
      <c r="K1122" s="10"/>
      <c r="L1122" s="10"/>
      <c r="M1122" s="10"/>
      <c r="N1122" s="10"/>
      <c r="O1122" s="10"/>
      <c r="P1122" s="10"/>
      <c r="Q1122" s="10"/>
      <c r="R1122" s="10"/>
    </row>
    <row r="1123" spans="1:18" ht="33">
      <c r="A1123" s="685"/>
      <c r="B1123" s="9"/>
      <c r="C1123" s="9"/>
      <c r="D1123" s="9"/>
      <c r="E1123" s="9"/>
      <c r="F1123" s="10"/>
      <c r="G1123" s="13"/>
      <c r="H1123" s="10"/>
      <c r="I1123" s="10"/>
      <c r="J1123" s="10"/>
      <c r="K1123" s="10"/>
      <c r="L1123" s="10"/>
      <c r="M1123" s="10"/>
      <c r="N1123" s="10"/>
      <c r="O1123" s="10"/>
      <c r="P1123" s="10"/>
      <c r="Q1123" s="10"/>
      <c r="R1123" s="10"/>
    </row>
    <row r="1124" spans="1:18" ht="33">
      <c r="A1124" s="685"/>
      <c r="B1124" s="9"/>
      <c r="C1124" s="9"/>
      <c r="D1124" s="9"/>
      <c r="E1124" s="9"/>
      <c r="F1124" s="10"/>
      <c r="G1124" s="13"/>
      <c r="H1124" s="10"/>
      <c r="I1124" s="10"/>
      <c r="J1124" s="10"/>
      <c r="K1124" s="10"/>
      <c r="L1124" s="10"/>
      <c r="M1124" s="10"/>
      <c r="N1124" s="10"/>
      <c r="O1124" s="10"/>
      <c r="P1124" s="10"/>
      <c r="Q1124" s="10"/>
      <c r="R1124" s="10"/>
    </row>
    <row r="1125" spans="1:18" ht="33">
      <c r="A1125" s="685"/>
      <c r="B1125" s="9"/>
      <c r="C1125" s="9"/>
      <c r="D1125" s="9"/>
      <c r="E1125" s="9"/>
      <c r="F1125" s="10"/>
      <c r="G1125" s="13"/>
      <c r="H1125" s="10"/>
      <c r="I1125" s="10"/>
      <c r="J1125" s="10"/>
      <c r="K1125" s="10"/>
      <c r="L1125" s="10"/>
      <c r="M1125" s="10"/>
      <c r="N1125" s="10"/>
      <c r="O1125" s="10"/>
      <c r="P1125" s="10"/>
      <c r="Q1125" s="10"/>
      <c r="R1125" s="10"/>
    </row>
    <row r="1126" spans="1:18" ht="33">
      <c r="A1126" s="685"/>
      <c r="B1126" s="9"/>
      <c r="C1126" s="9"/>
      <c r="D1126" s="9"/>
      <c r="E1126" s="9"/>
      <c r="F1126" s="10"/>
      <c r="G1126" s="13"/>
      <c r="H1126" s="10"/>
      <c r="I1126" s="10"/>
      <c r="J1126" s="10"/>
      <c r="K1126" s="10"/>
      <c r="L1126" s="10"/>
      <c r="M1126" s="10"/>
      <c r="N1126" s="10"/>
      <c r="O1126" s="10"/>
      <c r="P1126" s="10"/>
      <c r="Q1126" s="10"/>
      <c r="R1126" s="10"/>
    </row>
    <row r="1127" spans="1:18" ht="33">
      <c r="A1127" s="685"/>
      <c r="B1127" s="9"/>
      <c r="C1127" s="9"/>
      <c r="D1127" s="9"/>
      <c r="E1127" s="9"/>
      <c r="F1127" s="10"/>
      <c r="G1127" s="13"/>
      <c r="H1127" s="10"/>
      <c r="I1127" s="10"/>
      <c r="J1127" s="10"/>
      <c r="K1127" s="10"/>
      <c r="L1127" s="10"/>
      <c r="M1127" s="10"/>
      <c r="N1127" s="10"/>
      <c r="O1127" s="10"/>
      <c r="P1127" s="10"/>
      <c r="Q1127" s="10"/>
      <c r="R1127" s="10"/>
    </row>
    <row r="1128" spans="1:18" ht="33">
      <c r="A1128" s="685"/>
      <c r="B1128" s="9"/>
      <c r="C1128" s="9"/>
      <c r="D1128" s="9"/>
      <c r="E1128" s="9"/>
      <c r="F1128" s="10"/>
      <c r="G1128" s="13"/>
      <c r="H1128" s="10"/>
      <c r="I1128" s="10"/>
      <c r="J1128" s="10"/>
      <c r="K1128" s="10"/>
      <c r="L1128" s="10"/>
      <c r="M1128" s="10"/>
      <c r="N1128" s="10"/>
      <c r="O1128" s="10"/>
      <c r="P1128" s="10"/>
      <c r="Q1128" s="10"/>
      <c r="R1128" s="10"/>
    </row>
    <row r="1129" spans="1:18" ht="33">
      <c r="A1129" s="685"/>
      <c r="B1129" s="9"/>
      <c r="C1129" s="9"/>
      <c r="D1129" s="9"/>
      <c r="E1129" s="9"/>
      <c r="F1129" s="10"/>
      <c r="G1129" s="13"/>
      <c r="H1129" s="10"/>
      <c r="I1129" s="10"/>
      <c r="J1129" s="10"/>
      <c r="K1129" s="10"/>
      <c r="L1129" s="10"/>
      <c r="M1129" s="10"/>
      <c r="N1129" s="10"/>
      <c r="O1129" s="10"/>
      <c r="P1129" s="10"/>
      <c r="Q1129" s="10"/>
      <c r="R1129" s="10"/>
    </row>
    <row r="1130" spans="1:18" ht="33">
      <c r="A1130" s="685"/>
      <c r="B1130" s="9"/>
      <c r="C1130" s="9"/>
      <c r="D1130" s="9"/>
      <c r="E1130" s="9"/>
      <c r="F1130" s="10"/>
      <c r="G1130" s="13"/>
      <c r="H1130" s="10"/>
      <c r="I1130" s="10"/>
      <c r="J1130" s="10"/>
      <c r="K1130" s="10"/>
      <c r="L1130" s="10"/>
      <c r="M1130" s="10"/>
      <c r="N1130" s="10"/>
      <c r="O1130" s="10"/>
      <c r="P1130" s="10"/>
      <c r="Q1130" s="10"/>
      <c r="R1130" s="10"/>
    </row>
    <row r="1131" spans="1:18" ht="33">
      <c r="A1131" s="685"/>
      <c r="B1131" s="9"/>
      <c r="C1131" s="9"/>
      <c r="D1131" s="9"/>
      <c r="E1131" s="9"/>
      <c r="F1131" s="10"/>
      <c r="G1131" s="13"/>
      <c r="H1131" s="10"/>
      <c r="I1131" s="10"/>
      <c r="J1131" s="10"/>
      <c r="K1131" s="10"/>
      <c r="L1131" s="10"/>
      <c r="M1131" s="10"/>
      <c r="N1131" s="10"/>
      <c r="O1131" s="10"/>
      <c r="P1131" s="10"/>
      <c r="Q1131" s="10"/>
      <c r="R1131" s="10"/>
    </row>
    <row r="1132" spans="1:18" ht="33">
      <c r="A1132" s="685"/>
      <c r="B1132" s="9"/>
      <c r="C1132" s="9"/>
      <c r="D1132" s="9"/>
      <c r="E1132" s="9"/>
      <c r="F1132" s="10"/>
      <c r="G1132" s="13"/>
      <c r="H1132" s="10"/>
      <c r="I1132" s="10"/>
      <c r="J1132" s="10"/>
      <c r="K1132" s="10"/>
      <c r="L1132" s="10"/>
      <c r="M1132" s="10"/>
      <c r="N1132" s="10"/>
      <c r="O1132" s="10"/>
      <c r="P1132" s="10"/>
      <c r="Q1132" s="10"/>
      <c r="R1132" s="10"/>
    </row>
    <row r="1133" spans="1:18" ht="33">
      <c r="A1133" s="685"/>
      <c r="B1133" s="9"/>
      <c r="C1133" s="9"/>
      <c r="D1133" s="9"/>
      <c r="E1133" s="9"/>
      <c r="F1133" s="10"/>
      <c r="G1133" s="13"/>
      <c r="H1133" s="10"/>
      <c r="I1133" s="10"/>
      <c r="J1133" s="10"/>
      <c r="K1133" s="10"/>
      <c r="L1133" s="10"/>
      <c r="M1133" s="10"/>
      <c r="N1133" s="10"/>
      <c r="O1133" s="10"/>
      <c r="P1133" s="10"/>
      <c r="Q1133" s="10"/>
      <c r="R1133" s="10"/>
    </row>
    <row r="1134" spans="1:18" ht="33">
      <c r="A1134" s="685"/>
      <c r="B1134" s="9"/>
      <c r="C1134" s="9"/>
      <c r="D1134" s="9"/>
      <c r="E1134" s="9"/>
      <c r="F1134" s="10"/>
      <c r="G1134" s="13"/>
      <c r="H1134" s="10"/>
      <c r="I1134" s="10"/>
      <c r="J1134" s="10"/>
      <c r="K1134" s="10"/>
      <c r="L1134" s="10"/>
      <c r="M1134" s="10"/>
      <c r="N1134" s="10"/>
      <c r="O1134" s="10"/>
      <c r="P1134" s="10"/>
      <c r="Q1134" s="10"/>
      <c r="R1134" s="10"/>
    </row>
    <row r="1135" spans="1:18" ht="33">
      <c r="A1135" s="685"/>
      <c r="B1135" s="9"/>
      <c r="C1135" s="9"/>
      <c r="D1135" s="9"/>
      <c r="E1135" s="9"/>
      <c r="F1135" s="10"/>
      <c r="G1135" s="13"/>
      <c r="H1135" s="10"/>
      <c r="I1135" s="10"/>
      <c r="J1135" s="10"/>
      <c r="K1135" s="10"/>
      <c r="L1135" s="10"/>
      <c r="M1135" s="10"/>
      <c r="N1135" s="10"/>
      <c r="O1135" s="10"/>
      <c r="P1135" s="10"/>
      <c r="Q1135" s="10"/>
      <c r="R1135" s="10"/>
    </row>
    <row r="1136" spans="1:18" ht="33">
      <c r="A1136" s="685"/>
      <c r="B1136" s="9"/>
      <c r="C1136" s="9"/>
      <c r="D1136" s="9"/>
      <c r="E1136" s="9"/>
      <c r="F1136" s="10"/>
      <c r="G1136" s="13"/>
      <c r="H1136" s="10"/>
      <c r="I1136" s="10"/>
      <c r="J1136" s="10"/>
      <c r="K1136" s="10"/>
      <c r="L1136" s="10"/>
      <c r="M1136" s="10"/>
      <c r="N1136" s="10"/>
      <c r="O1136" s="10"/>
      <c r="P1136" s="10"/>
      <c r="Q1136" s="10"/>
      <c r="R1136" s="10"/>
    </row>
    <row r="1137" spans="1:18" ht="33">
      <c r="A1137" s="685"/>
      <c r="B1137" s="9"/>
      <c r="C1137" s="9"/>
      <c r="D1137" s="9"/>
      <c r="E1137" s="9"/>
      <c r="F1137" s="10"/>
      <c r="G1137" s="13"/>
      <c r="H1137" s="10"/>
      <c r="I1137" s="10"/>
      <c r="J1137" s="10"/>
      <c r="K1137" s="10"/>
      <c r="L1137" s="10"/>
      <c r="M1137" s="10"/>
      <c r="N1137" s="10"/>
      <c r="O1137" s="10"/>
      <c r="P1137" s="10"/>
      <c r="Q1137" s="10"/>
      <c r="R1137" s="10"/>
    </row>
    <row r="1138" spans="1:18" ht="33">
      <c r="A1138" s="685"/>
      <c r="B1138" s="9"/>
      <c r="C1138" s="9"/>
      <c r="D1138" s="9"/>
      <c r="E1138" s="9"/>
      <c r="F1138" s="10"/>
      <c r="G1138" s="13"/>
      <c r="H1138" s="10"/>
      <c r="I1138" s="10"/>
      <c r="J1138" s="10"/>
      <c r="K1138" s="10"/>
      <c r="L1138" s="10"/>
      <c r="M1138" s="10"/>
      <c r="N1138" s="10"/>
      <c r="O1138" s="10"/>
      <c r="P1138" s="10"/>
      <c r="Q1138" s="10"/>
      <c r="R1138" s="10"/>
    </row>
    <row r="1139" spans="1:18" ht="33">
      <c r="A1139" s="685"/>
      <c r="B1139" s="9"/>
      <c r="C1139" s="9"/>
      <c r="D1139" s="9"/>
      <c r="E1139" s="9"/>
      <c r="F1139" s="10"/>
      <c r="G1139" s="13"/>
      <c r="H1139" s="10"/>
      <c r="I1139" s="10"/>
      <c r="J1139" s="10"/>
      <c r="K1139" s="10"/>
      <c r="L1139" s="10"/>
      <c r="M1139" s="10"/>
      <c r="N1139" s="10"/>
      <c r="O1139" s="10"/>
      <c r="P1139" s="10"/>
      <c r="Q1139" s="10"/>
      <c r="R1139" s="10"/>
    </row>
    <row r="1140" spans="1:18" ht="33">
      <c r="A1140" s="685"/>
      <c r="B1140" s="9"/>
      <c r="C1140" s="9"/>
      <c r="D1140" s="9"/>
      <c r="E1140" s="9"/>
      <c r="F1140" s="10"/>
      <c r="G1140" s="13"/>
      <c r="H1140" s="10"/>
      <c r="I1140" s="10"/>
      <c r="J1140" s="10"/>
      <c r="K1140" s="10"/>
      <c r="L1140" s="10"/>
      <c r="M1140" s="10"/>
      <c r="N1140" s="10"/>
      <c r="O1140" s="10"/>
      <c r="P1140" s="10"/>
      <c r="Q1140" s="10"/>
      <c r="R1140" s="10"/>
    </row>
    <row r="1141" spans="1:18" ht="33">
      <c r="A1141" s="685"/>
      <c r="B1141" s="9"/>
      <c r="C1141" s="9"/>
      <c r="D1141" s="9"/>
      <c r="E1141" s="9"/>
      <c r="F1141" s="10"/>
      <c r="G1141" s="13"/>
      <c r="H1141" s="10"/>
      <c r="I1141" s="10"/>
      <c r="J1141" s="10"/>
      <c r="K1141" s="10"/>
      <c r="L1141" s="10"/>
      <c r="M1141" s="10"/>
      <c r="N1141" s="10"/>
      <c r="O1141" s="10"/>
      <c r="P1141" s="10"/>
      <c r="Q1141" s="10"/>
      <c r="R1141" s="10"/>
    </row>
    <row r="1142" spans="1:18" ht="33">
      <c r="A1142" s="685"/>
      <c r="B1142" s="9"/>
      <c r="C1142" s="9"/>
      <c r="D1142" s="9"/>
      <c r="E1142" s="9"/>
      <c r="F1142" s="10"/>
      <c r="G1142" s="13"/>
      <c r="H1142" s="10"/>
      <c r="I1142" s="10"/>
      <c r="J1142" s="10"/>
      <c r="K1142" s="10"/>
      <c r="L1142" s="10"/>
      <c r="M1142" s="10"/>
      <c r="N1142" s="10"/>
      <c r="O1142" s="10"/>
      <c r="P1142" s="10"/>
      <c r="Q1142" s="10"/>
      <c r="R1142" s="10"/>
    </row>
    <row r="1143" spans="1:18" ht="33">
      <c r="A1143" s="685"/>
      <c r="B1143" s="9"/>
      <c r="C1143" s="9"/>
      <c r="D1143" s="9"/>
      <c r="E1143" s="9"/>
      <c r="F1143" s="10"/>
      <c r="G1143" s="13"/>
      <c r="H1143" s="10"/>
      <c r="I1143" s="10"/>
      <c r="J1143" s="10"/>
      <c r="K1143" s="10"/>
      <c r="L1143" s="10"/>
      <c r="M1143" s="10"/>
      <c r="N1143" s="10"/>
      <c r="O1143" s="10"/>
      <c r="P1143" s="10"/>
      <c r="Q1143" s="10"/>
      <c r="R1143" s="10"/>
    </row>
    <row r="1144" spans="1:18" ht="33">
      <c r="A1144" s="685"/>
      <c r="B1144" s="9"/>
      <c r="C1144" s="9"/>
      <c r="D1144" s="9"/>
      <c r="E1144" s="9"/>
      <c r="F1144" s="10"/>
      <c r="G1144" s="13"/>
      <c r="H1144" s="10"/>
      <c r="I1144" s="10"/>
      <c r="J1144" s="10"/>
      <c r="K1144" s="10"/>
      <c r="L1144" s="10"/>
      <c r="M1144" s="10"/>
      <c r="N1144" s="10"/>
      <c r="O1144" s="10"/>
      <c r="P1144" s="10"/>
      <c r="Q1144" s="10"/>
      <c r="R1144" s="10"/>
    </row>
    <row r="1145" spans="1:18" ht="33">
      <c r="A1145" s="685"/>
      <c r="B1145" s="9"/>
      <c r="C1145" s="9"/>
      <c r="D1145" s="9"/>
      <c r="E1145" s="9"/>
      <c r="F1145" s="10"/>
      <c r="G1145" s="13"/>
      <c r="H1145" s="10"/>
      <c r="I1145" s="10"/>
      <c r="J1145" s="10"/>
      <c r="K1145" s="10"/>
      <c r="L1145" s="10"/>
      <c r="M1145" s="10"/>
      <c r="N1145" s="10"/>
      <c r="O1145" s="10"/>
      <c r="P1145" s="10"/>
      <c r="Q1145" s="10"/>
      <c r="R1145" s="10"/>
    </row>
    <row r="1146" spans="1:18" ht="33">
      <c r="A1146" s="685"/>
      <c r="B1146" s="9"/>
      <c r="C1146" s="9"/>
      <c r="D1146" s="9"/>
      <c r="E1146" s="9"/>
      <c r="F1146" s="10"/>
      <c r="G1146" s="13"/>
      <c r="H1146" s="10"/>
      <c r="I1146" s="10"/>
      <c r="J1146" s="10"/>
      <c r="K1146" s="10"/>
      <c r="L1146" s="10"/>
      <c r="M1146" s="10"/>
      <c r="N1146" s="10"/>
      <c r="O1146" s="10"/>
      <c r="P1146" s="10"/>
      <c r="Q1146" s="10"/>
      <c r="R1146" s="10"/>
    </row>
    <row r="1147" spans="1:18" ht="33">
      <c r="A1147" s="685"/>
      <c r="B1147" s="9"/>
      <c r="C1147" s="9"/>
      <c r="D1147" s="9"/>
      <c r="E1147" s="9"/>
      <c r="F1147" s="10"/>
      <c r="G1147" s="13"/>
      <c r="H1147" s="10"/>
      <c r="I1147" s="10"/>
      <c r="J1147" s="10"/>
      <c r="K1147" s="10"/>
      <c r="L1147" s="10"/>
      <c r="M1147" s="10"/>
      <c r="N1147" s="10"/>
      <c r="O1147" s="10"/>
      <c r="P1147" s="10"/>
      <c r="Q1147" s="10"/>
      <c r="R1147" s="10"/>
    </row>
    <row r="1148" spans="1:18" ht="33">
      <c r="A1148" s="685"/>
      <c r="B1148" s="9"/>
      <c r="C1148" s="9"/>
      <c r="D1148" s="9"/>
      <c r="E1148" s="9"/>
      <c r="F1148" s="10"/>
      <c r="G1148" s="13"/>
      <c r="H1148" s="10"/>
      <c r="I1148" s="10"/>
      <c r="J1148" s="10"/>
      <c r="K1148" s="10"/>
      <c r="L1148" s="10"/>
      <c r="M1148" s="10"/>
      <c r="N1148" s="10"/>
      <c r="O1148" s="10"/>
      <c r="P1148" s="10"/>
      <c r="Q1148" s="10"/>
      <c r="R1148" s="10"/>
    </row>
    <row r="1149" spans="1:18" ht="33">
      <c r="A1149" s="685"/>
      <c r="B1149" s="9"/>
      <c r="C1149" s="9"/>
      <c r="D1149" s="9"/>
      <c r="E1149" s="9"/>
      <c r="F1149" s="10"/>
      <c r="G1149" s="13"/>
      <c r="H1149" s="10"/>
      <c r="I1149" s="10"/>
      <c r="J1149" s="10"/>
      <c r="K1149" s="10"/>
      <c r="L1149" s="10"/>
      <c r="M1149" s="10"/>
      <c r="N1149" s="10"/>
      <c r="O1149" s="10"/>
      <c r="P1149" s="10"/>
      <c r="Q1149" s="10"/>
      <c r="R1149" s="10"/>
    </row>
    <row r="1150" spans="1:18" ht="33">
      <c r="A1150" s="685"/>
      <c r="B1150" s="9"/>
      <c r="C1150" s="9"/>
      <c r="D1150" s="9"/>
      <c r="E1150" s="9"/>
      <c r="F1150" s="10"/>
      <c r="G1150" s="13"/>
      <c r="H1150" s="10"/>
      <c r="I1150" s="10"/>
      <c r="J1150" s="10"/>
      <c r="K1150" s="10"/>
      <c r="L1150" s="10"/>
      <c r="M1150" s="10"/>
      <c r="N1150" s="10"/>
      <c r="O1150" s="10"/>
      <c r="P1150" s="10"/>
      <c r="Q1150" s="10"/>
      <c r="R1150" s="10"/>
    </row>
    <row r="1151" spans="1:18" ht="33">
      <c r="A1151" s="685"/>
      <c r="B1151" s="9"/>
      <c r="C1151" s="9"/>
      <c r="D1151" s="9"/>
      <c r="E1151" s="9"/>
      <c r="F1151" s="10"/>
      <c r="G1151" s="13"/>
      <c r="H1151" s="10"/>
      <c r="I1151" s="10"/>
      <c r="J1151" s="10"/>
      <c r="K1151" s="10"/>
      <c r="L1151" s="10"/>
      <c r="M1151" s="10"/>
      <c r="N1151" s="10"/>
      <c r="O1151" s="10"/>
      <c r="P1151" s="10"/>
      <c r="Q1151" s="10"/>
      <c r="R1151" s="10"/>
    </row>
    <row r="1152" spans="1:18" ht="33">
      <c r="A1152" s="685"/>
      <c r="B1152" s="9"/>
      <c r="C1152" s="9"/>
      <c r="D1152" s="9"/>
      <c r="E1152" s="9"/>
      <c r="F1152" s="10"/>
      <c r="G1152" s="13"/>
      <c r="H1152" s="10"/>
      <c r="I1152" s="10"/>
      <c r="J1152" s="10"/>
      <c r="K1152" s="10"/>
      <c r="L1152" s="10"/>
      <c r="M1152" s="10"/>
      <c r="N1152" s="10"/>
      <c r="O1152" s="10"/>
      <c r="P1152" s="10"/>
      <c r="Q1152" s="10"/>
      <c r="R1152" s="10"/>
    </row>
    <row r="1153" spans="1:18" ht="33">
      <c r="A1153" s="685"/>
      <c r="B1153" s="9"/>
      <c r="C1153" s="9"/>
      <c r="D1153" s="9"/>
      <c r="E1153" s="9"/>
      <c r="F1153" s="10"/>
      <c r="G1153" s="13"/>
      <c r="H1153" s="10"/>
      <c r="I1153" s="10"/>
      <c r="J1153" s="10"/>
      <c r="K1153" s="10"/>
      <c r="L1153" s="10"/>
      <c r="M1153" s="10"/>
      <c r="N1153" s="10"/>
      <c r="O1153" s="10"/>
      <c r="P1153" s="10"/>
      <c r="Q1153" s="10"/>
      <c r="R1153" s="10"/>
    </row>
    <row r="1154" spans="1:18" ht="33">
      <c r="A1154" s="685"/>
      <c r="B1154" s="9"/>
      <c r="C1154" s="9"/>
      <c r="D1154" s="9"/>
      <c r="E1154" s="9"/>
      <c r="F1154" s="10"/>
      <c r="G1154" s="13"/>
      <c r="H1154" s="10"/>
      <c r="I1154" s="10"/>
      <c r="J1154" s="10"/>
      <c r="K1154" s="10"/>
      <c r="L1154" s="10"/>
      <c r="M1154" s="10"/>
      <c r="N1154" s="10"/>
      <c r="O1154" s="10"/>
      <c r="P1154" s="10"/>
      <c r="Q1154" s="10"/>
      <c r="R1154" s="10"/>
    </row>
    <row r="1155" spans="1:18" ht="33">
      <c r="A1155" s="685"/>
      <c r="B1155" s="9"/>
      <c r="C1155" s="9"/>
      <c r="D1155" s="9"/>
      <c r="E1155" s="9"/>
      <c r="F1155" s="10"/>
      <c r="G1155" s="13"/>
      <c r="H1155" s="10"/>
      <c r="I1155" s="10"/>
      <c r="J1155" s="10"/>
      <c r="K1155" s="10"/>
      <c r="L1155" s="10"/>
      <c r="M1155" s="10"/>
      <c r="N1155" s="10"/>
      <c r="O1155" s="10"/>
      <c r="P1155" s="10"/>
      <c r="Q1155" s="10"/>
      <c r="R1155" s="10"/>
    </row>
    <row r="1156" spans="1:18" ht="33">
      <c r="A1156" s="685"/>
      <c r="B1156" s="9"/>
      <c r="C1156" s="9"/>
      <c r="D1156" s="9"/>
      <c r="E1156" s="9"/>
      <c r="F1156" s="10"/>
      <c r="G1156" s="13"/>
      <c r="H1156" s="10"/>
      <c r="I1156" s="10"/>
      <c r="J1156" s="10"/>
      <c r="K1156" s="10"/>
      <c r="L1156" s="10"/>
      <c r="M1156" s="10"/>
      <c r="N1156" s="10"/>
      <c r="O1156" s="10"/>
      <c r="P1156" s="10"/>
      <c r="Q1156" s="10"/>
      <c r="R1156" s="10"/>
    </row>
    <row r="1157" spans="1:18" ht="33">
      <c r="A1157" s="685"/>
      <c r="B1157" s="9"/>
      <c r="C1157" s="9"/>
      <c r="D1157" s="9"/>
      <c r="E1157" s="9"/>
      <c r="F1157" s="10"/>
      <c r="G1157" s="13"/>
      <c r="H1157" s="10"/>
      <c r="I1157" s="10"/>
      <c r="J1157" s="10"/>
      <c r="K1157" s="10"/>
      <c r="L1157" s="10"/>
      <c r="M1157" s="10"/>
      <c r="N1157" s="10"/>
      <c r="O1157" s="10"/>
      <c r="P1157" s="10"/>
      <c r="Q1157" s="10"/>
      <c r="R1157" s="10"/>
    </row>
    <row r="1158" spans="1:18" ht="33">
      <c r="A1158" s="685"/>
      <c r="B1158" s="9"/>
      <c r="C1158" s="9"/>
      <c r="D1158" s="9"/>
      <c r="E1158" s="9"/>
      <c r="F1158" s="10"/>
      <c r="G1158" s="13"/>
      <c r="H1158" s="10"/>
      <c r="I1158" s="10"/>
      <c r="J1158" s="10"/>
      <c r="K1158" s="10"/>
      <c r="L1158" s="10"/>
      <c r="M1158" s="10"/>
      <c r="N1158" s="10"/>
      <c r="O1158" s="10"/>
      <c r="P1158" s="10"/>
      <c r="Q1158" s="10"/>
      <c r="R1158" s="10"/>
    </row>
    <row r="1159" spans="1:18" ht="33">
      <c r="A1159" s="685"/>
      <c r="B1159" s="9"/>
      <c r="C1159" s="9"/>
      <c r="D1159" s="9"/>
      <c r="E1159" s="9"/>
      <c r="F1159" s="10"/>
      <c r="G1159" s="13"/>
      <c r="H1159" s="10"/>
      <c r="I1159" s="10"/>
      <c r="J1159" s="10"/>
      <c r="K1159" s="10"/>
      <c r="L1159" s="10"/>
      <c r="M1159" s="10"/>
      <c r="N1159" s="10"/>
      <c r="O1159" s="10"/>
      <c r="P1159" s="10"/>
      <c r="Q1159" s="10"/>
      <c r="R1159" s="10"/>
    </row>
    <row r="1160" spans="1:18" ht="33">
      <c r="A1160" s="685"/>
      <c r="B1160" s="9"/>
      <c r="C1160" s="9"/>
      <c r="D1160" s="9"/>
      <c r="E1160" s="9"/>
      <c r="F1160" s="10"/>
      <c r="G1160" s="13"/>
      <c r="H1160" s="10"/>
      <c r="I1160" s="10"/>
      <c r="J1160" s="10"/>
      <c r="K1160" s="10"/>
      <c r="L1160" s="10"/>
      <c r="M1160" s="10"/>
      <c r="N1160" s="10"/>
      <c r="O1160" s="10"/>
      <c r="P1160" s="10"/>
      <c r="Q1160" s="10"/>
      <c r="R1160" s="10"/>
    </row>
    <row r="1161" spans="1:18" ht="33">
      <c r="A1161" s="685"/>
      <c r="B1161" s="9"/>
      <c r="C1161" s="9"/>
      <c r="D1161" s="9"/>
      <c r="E1161" s="9"/>
      <c r="F1161" s="10"/>
      <c r="G1161" s="13"/>
      <c r="H1161" s="10"/>
      <c r="I1161" s="10"/>
      <c r="J1161" s="10"/>
      <c r="K1161" s="10"/>
      <c r="L1161" s="10"/>
      <c r="M1161" s="10"/>
      <c r="N1161" s="10"/>
      <c r="O1161" s="10"/>
      <c r="P1161" s="10"/>
      <c r="Q1161" s="10"/>
      <c r="R1161" s="10"/>
    </row>
    <row r="1162" spans="1:18" ht="33">
      <c r="A1162" s="685"/>
      <c r="B1162" s="9"/>
      <c r="C1162" s="9"/>
      <c r="D1162" s="9"/>
      <c r="E1162" s="9"/>
      <c r="F1162" s="10"/>
      <c r="G1162" s="13"/>
      <c r="H1162" s="10"/>
      <c r="I1162" s="10"/>
      <c r="J1162" s="10"/>
      <c r="K1162" s="10"/>
      <c r="L1162" s="10"/>
      <c r="M1162" s="10"/>
      <c r="N1162" s="10"/>
      <c r="O1162" s="10"/>
      <c r="P1162" s="10"/>
      <c r="Q1162" s="10"/>
      <c r="R1162" s="10"/>
    </row>
    <row r="1163" spans="1:18" ht="33">
      <c r="A1163" s="685"/>
      <c r="B1163" s="9"/>
      <c r="C1163" s="9"/>
      <c r="D1163" s="9"/>
      <c r="E1163" s="9"/>
      <c r="F1163" s="10"/>
      <c r="G1163" s="13"/>
      <c r="H1163" s="10"/>
      <c r="I1163" s="10"/>
      <c r="J1163" s="10"/>
      <c r="K1163" s="10"/>
      <c r="L1163" s="10"/>
      <c r="M1163" s="10"/>
      <c r="N1163" s="10"/>
      <c r="O1163" s="10"/>
      <c r="P1163" s="10"/>
      <c r="Q1163" s="10"/>
      <c r="R1163" s="10"/>
    </row>
    <row r="1164" spans="1:18" ht="33">
      <c r="A1164" s="685"/>
      <c r="B1164" s="9"/>
      <c r="C1164" s="9"/>
      <c r="D1164" s="9"/>
      <c r="E1164" s="9"/>
      <c r="F1164" s="10"/>
      <c r="G1164" s="13"/>
      <c r="H1164" s="10"/>
      <c r="I1164" s="10"/>
      <c r="J1164" s="10"/>
      <c r="K1164" s="10"/>
      <c r="L1164" s="10"/>
      <c r="M1164" s="10"/>
      <c r="N1164" s="10"/>
      <c r="O1164" s="10"/>
      <c r="P1164" s="10"/>
      <c r="Q1164" s="10"/>
      <c r="R1164" s="10"/>
    </row>
    <row r="1165" spans="1:18" ht="33">
      <c r="A1165" s="685"/>
      <c r="B1165" s="9"/>
      <c r="C1165" s="9"/>
      <c r="D1165" s="9"/>
      <c r="E1165" s="9"/>
      <c r="F1165" s="10"/>
      <c r="G1165" s="13"/>
      <c r="H1165" s="10"/>
      <c r="I1165" s="10"/>
      <c r="J1165" s="10"/>
      <c r="K1165" s="10"/>
      <c r="L1165" s="10"/>
      <c r="M1165" s="10"/>
      <c r="N1165" s="10"/>
      <c r="O1165" s="10"/>
      <c r="P1165" s="10"/>
      <c r="Q1165" s="10"/>
      <c r="R1165" s="10"/>
    </row>
    <row r="1166" spans="1:18" ht="33">
      <c r="A1166" s="685"/>
      <c r="B1166" s="9"/>
      <c r="C1166" s="9"/>
      <c r="D1166" s="9"/>
      <c r="E1166" s="9"/>
      <c r="F1166" s="10"/>
      <c r="G1166" s="13"/>
      <c r="H1166" s="10"/>
      <c r="I1166" s="10"/>
      <c r="J1166" s="10"/>
      <c r="K1166" s="10"/>
      <c r="L1166" s="10"/>
      <c r="M1166" s="10"/>
      <c r="N1166" s="10"/>
      <c r="O1166" s="10"/>
      <c r="P1166" s="10"/>
      <c r="Q1166" s="10"/>
      <c r="R1166" s="10"/>
    </row>
    <row r="1167" spans="1:18" ht="33">
      <c r="A1167" s="685"/>
      <c r="B1167" s="9"/>
      <c r="C1167" s="9"/>
      <c r="D1167" s="9"/>
      <c r="E1167" s="9"/>
      <c r="F1167" s="10"/>
      <c r="G1167" s="13"/>
      <c r="H1167" s="10"/>
      <c r="I1167" s="10"/>
      <c r="J1167" s="10"/>
      <c r="K1167" s="10"/>
      <c r="L1167" s="10"/>
      <c r="M1167" s="10"/>
      <c r="N1167" s="10"/>
      <c r="O1167" s="10"/>
      <c r="P1167" s="10"/>
      <c r="Q1167" s="10"/>
      <c r="R1167" s="10"/>
    </row>
    <row r="1168" spans="1:18" ht="33">
      <c r="A1168" s="685"/>
      <c r="B1168" s="9"/>
      <c r="C1168" s="9"/>
      <c r="D1168" s="9"/>
      <c r="E1168" s="9"/>
      <c r="F1168" s="10"/>
      <c r="G1168" s="13"/>
      <c r="H1168" s="10"/>
      <c r="I1168" s="10"/>
      <c r="J1168" s="10"/>
      <c r="K1168" s="10"/>
      <c r="L1168" s="10"/>
      <c r="M1168" s="10"/>
      <c r="N1168" s="10"/>
      <c r="O1168" s="10"/>
      <c r="P1168" s="10"/>
      <c r="Q1168" s="10"/>
      <c r="R1168" s="10"/>
    </row>
    <row r="1169" spans="1:18" ht="33">
      <c r="A1169" s="685"/>
      <c r="B1169" s="9"/>
      <c r="C1169" s="9"/>
      <c r="D1169" s="9"/>
      <c r="E1169" s="9"/>
      <c r="F1169" s="10"/>
      <c r="G1169" s="13"/>
      <c r="H1169" s="10"/>
      <c r="I1169" s="10"/>
      <c r="J1169" s="10"/>
      <c r="K1169" s="10"/>
      <c r="L1169" s="10"/>
      <c r="M1169" s="10"/>
      <c r="N1169" s="10"/>
      <c r="O1169" s="10"/>
      <c r="P1169" s="10"/>
      <c r="Q1169" s="10"/>
      <c r="R1169" s="10"/>
    </row>
    <row r="1170" spans="1:18" ht="33">
      <c r="A1170" s="685"/>
      <c r="B1170" s="9"/>
      <c r="C1170" s="9"/>
      <c r="D1170" s="9"/>
      <c r="E1170" s="9"/>
      <c r="F1170" s="10"/>
      <c r="G1170" s="13"/>
      <c r="H1170" s="10"/>
      <c r="I1170" s="10"/>
      <c r="J1170" s="10"/>
      <c r="K1170" s="10"/>
      <c r="L1170" s="10"/>
      <c r="M1170" s="10"/>
      <c r="N1170" s="10"/>
      <c r="O1170" s="10"/>
      <c r="P1170" s="10"/>
      <c r="Q1170" s="10"/>
      <c r="R1170" s="10"/>
    </row>
    <row r="1171" spans="1:18" ht="33">
      <c r="A1171" s="685"/>
      <c r="B1171" s="9"/>
      <c r="C1171" s="9"/>
      <c r="D1171" s="9"/>
      <c r="E1171" s="9"/>
      <c r="F1171" s="10"/>
      <c r="G1171" s="13"/>
      <c r="H1171" s="10"/>
      <c r="I1171" s="10"/>
      <c r="J1171" s="10"/>
      <c r="K1171" s="10"/>
      <c r="L1171" s="10"/>
      <c r="M1171" s="10"/>
      <c r="N1171" s="10"/>
      <c r="O1171" s="10"/>
      <c r="P1171" s="10"/>
      <c r="Q1171" s="10"/>
      <c r="R1171" s="10"/>
    </row>
    <row r="1172" spans="1:18" ht="33">
      <c r="A1172" s="685"/>
      <c r="B1172" s="9"/>
      <c r="C1172" s="9"/>
      <c r="D1172" s="9"/>
      <c r="E1172" s="9"/>
      <c r="F1172" s="10"/>
      <c r="G1172" s="13"/>
      <c r="H1172" s="10"/>
      <c r="I1172" s="10"/>
      <c r="J1172" s="10"/>
      <c r="K1172" s="10"/>
      <c r="L1172" s="10"/>
      <c r="M1172" s="10"/>
      <c r="N1172" s="10"/>
      <c r="O1172" s="10"/>
      <c r="P1172" s="10"/>
      <c r="Q1172" s="10"/>
      <c r="R1172" s="10"/>
    </row>
    <row r="1173" spans="1:18" ht="33">
      <c r="A1173" s="685"/>
      <c r="B1173" s="9"/>
      <c r="C1173" s="9"/>
      <c r="D1173" s="9"/>
      <c r="E1173" s="9"/>
      <c r="F1173" s="10"/>
      <c r="G1173" s="13"/>
      <c r="H1173" s="10"/>
      <c r="I1173" s="10"/>
      <c r="J1173" s="10"/>
      <c r="K1173" s="10"/>
      <c r="L1173" s="10"/>
      <c r="M1173" s="10"/>
      <c r="N1173" s="10"/>
      <c r="O1173" s="10"/>
      <c r="P1173" s="10"/>
      <c r="Q1173" s="10"/>
      <c r="R1173" s="10"/>
    </row>
    <row r="1174" spans="1:18" ht="33">
      <c r="A1174" s="685"/>
      <c r="B1174" s="9"/>
      <c r="C1174" s="9"/>
      <c r="D1174" s="9"/>
      <c r="E1174" s="9"/>
      <c r="F1174" s="10"/>
      <c r="G1174" s="13"/>
      <c r="H1174" s="10"/>
      <c r="I1174" s="10"/>
      <c r="J1174" s="10"/>
      <c r="K1174" s="10"/>
      <c r="L1174" s="10"/>
      <c r="M1174" s="10"/>
      <c r="N1174" s="10"/>
      <c r="O1174" s="10"/>
      <c r="P1174" s="10"/>
      <c r="Q1174" s="10"/>
      <c r="R1174" s="10"/>
    </row>
    <row r="1175" spans="1:18" ht="33">
      <c r="A1175" s="685"/>
      <c r="B1175" s="9"/>
      <c r="C1175" s="9"/>
      <c r="D1175" s="9"/>
      <c r="E1175" s="9"/>
      <c r="F1175" s="10"/>
      <c r="G1175" s="13"/>
      <c r="H1175" s="10"/>
      <c r="I1175" s="10"/>
      <c r="J1175" s="10"/>
      <c r="K1175" s="10"/>
      <c r="L1175" s="10"/>
      <c r="M1175" s="10"/>
      <c r="N1175" s="10"/>
      <c r="O1175" s="10"/>
      <c r="P1175" s="10"/>
      <c r="Q1175" s="10"/>
      <c r="R1175" s="10"/>
    </row>
    <row r="1176" spans="1:18" ht="33">
      <c r="A1176" s="685"/>
      <c r="B1176" s="9"/>
      <c r="C1176" s="9"/>
      <c r="D1176" s="9"/>
      <c r="E1176" s="9"/>
      <c r="F1176" s="10"/>
      <c r="G1176" s="13"/>
      <c r="H1176" s="10"/>
      <c r="I1176" s="10"/>
      <c r="J1176" s="10"/>
      <c r="K1176" s="10"/>
      <c r="L1176" s="10"/>
      <c r="M1176" s="10"/>
      <c r="N1176" s="10"/>
      <c r="O1176" s="10"/>
      <c r="P1176" s="10"/>
      <c r="Q1176" s="10"/>
      <c r="R1176" s="10"/>
    </row>
    <row r="1177" spans="1:18" ht="33">
      <c r="A1177" s="685"/>
      <c r="B1177" s="9"/>
      <c r="C1177" s="9"/>
      <c r="D1177" s="9"/>
      <c r="E1177" s="9"/>
      <c r="F1177" s="10"/>
      <c r="G1177" s="13"/>
      <c r="H1177" s="10"/>
      <c r="I1177" s="10"/>
      <c r="J1177" s="10"/>
      <c r="K1177" s="10"/>
      <c r="L1177" s="10"/>
      <c r="M1177" s="10"/>
      <c r="N1177" s="10"/>
      <c r="O1177" s="10"/>
      <c r="P1177" s="10"/>
      <c r="Q1177" s="10"/>
      <c r="R1177" s="10"/>
    </row>
    <row r="1178" spans="1:18" ht="33">
      <c r="A1178" s="685"/>
      <c r="B1178" s="9"/>
      <c r="C1178" s="9"/>
      <c r="D1178" s="9"/>
      <c r="E1178" s="9"/>
      <c r="F1178" s="10"/>
      <c r="G1178" s="13"/>
      <c r="H1178" s="10"/>
      <c r="I1178" s="10"/>
      <c r="J1178" s="10"/>
      <c r="K1178" s="10"/>
      <c r="L1178" s="10"/>
      <c r="M1178" s="10"/>
      <c r="N1178" s="10"/>
      <c r="O1178" s="10"/>
      <c r="P1178" s="10"/>
      <c r="Q1178" s="10"/>
      <c r="R1178" s="10"/>
    </row>
    <row r="1179" spans="1:18" ht="33">
      <c r="A1179" s="685"/>
      <c r="B1179" s="9"/>
      <c r="C1179" s="9"/>
      <c r="D1179" s="9"/>
      <c r="E1179" s="9"/>
      <c r="F1179" s="10"/>
      <c r="G1179" s="13"/>
      <c r="H1179" s="10"/>
      <c r="I1179" s="10"/>
      <c r="J1179" s="10"/>
      <c r="K1179" s="10"/>
      <c r="L1179" s="10"/>
      <c r="M1179" s="10"/>
      <c r="N1179" s="10"/>
      <c r="O1179" s="10"/>
      <c r="P1179" s="10"/>
      <c r="Q1179" s="10"/>
      <c r="R1179" s="10"/>
    </row>
    <row r="1180" spans="1:18" ht="33">
      <c r="A1180" s="685"/>
      <c r="B1180" s="9"/>
      <c r="C1180" s="9"/>
      <c r="D1180" s="9"/>
      <c r="E1180" s="9"/>
      <c r="F1180" s="10"/>
      <c r="G1180" s="13"/>
      <c r="H1180" s="10"/>
      <c r="I1180" s="10"/>
      <c r="J1180" s="10"/>
      <c r="K1180" s="10"/>
      <c r="L1180" s="10"/>
      <c r="M1180" s="10"/>
      <c r="N1180" s="10"/>
      <c r="O1180" s="10"/>
      <c r="P1180" s="10"/>
      <c r="Q1180" s="10"/>
      <c r="R1180" s="10"/>
    </row>
    <row r="1181" spans="1:18" ht="33">
      <c r="A1181" s="685"/>
      <c r="B1181" s="9"/>
      <c r="C1181" s="9"/>
      <c r="D1181" s="9"/>
      <c r="E1181" s="9"/>
      <c r="F1181" s="10"/>
      <c r="G1181" s="13"/>
      <c r="H1181" s="10"/>
      <c r="I1181" s="10"/>
      <c r="J1181" s="10"/>
      <c r="K1181" s="10"/>
      <c r="L1181" s="10"/>
      <c r="M1181" s="10"/>
      <c r="N1181" s="10"/>
      <c r="O1181" s="10"/>
      <c r="P1181" s="10"/>
      <c r="Q1181" s="10"/>
      <c r="R1181" s="10"/>
    </row>
    <row r="1182" spans="1:18" ht="33">
      <c r="A1182" s="685"/>
      <c r="B1182" s="9"/>
      <c r="C1182" s="9"/>
      <c r="D1182" s="9"/>
      <c r="E1182" s="9"/>
      <c r="F1182" s="10"/>
      <c r="G1182" s="13"/>
      <c r="H1182" s="10"/>
      <c r="I1182" s="10"/>
      <c r="J1182" s="10"/>
      <c r="K1182" s="10"/>
      <c r="L1182" s="10"/>
      <c r="M1182" s="10"/>
      <c r="N1182" s="10"/>
      <c r="O1182" s="10"/>
      <c r="P1182" s="10"/>
      <c r="Q1182" s="10"/>
      <c r="R1182" s="10"/>
    </row>
    <row r="1183" spans="1:18" ht="33">
      <c r="A1183" s="685"/>
      <c r="B1183" s="9"/>
      <c r="C1183" s="9"/>
      <c r="D1183" s="9"/>
      <c r="E1183" s="9"/>
      <c r="F1183" s="10"/>
      <c r="G1183" s="13"/>
      <c r="H1183" s="10"/>
      <c r="I1183" s="10"/>
      <c r="J1183" s="10"/>
      <c r="K1183" s="10"/>
      <c r="L1183" s="10"/>
      <c r="M1183" s="10"/>
      <c r="N1183" s="10"/>
      <c r="O1183" s="10"/>
      <c r="P1183" s="10"/>
      <c r="Q1183" s="10"/>
      <c r="R1183" s="10"/>
    </row>
    <row r="1184" spans="1:18" ht="33">
      <c r="A1184" s="685"/>
      <c r="B1184" s="9"/>
      <c r="C1184" s="9"/>
      <c r="D1184" s="9"/>
      <c r="E1184" s="9"/>
      <c r="F1184" s="10"/>
      <c r="G1184" s="13"/>
      <c r="H1184" s="10"/>
      <c r="I1184" s="10"/>
      <c r="J1184" s="10"/>
      <c r="K1184" s="10"/>
      <c r="L1184" s="10"/>
      <c r="M1184" s="10"/>
      <c r="N1184" s="10"/>
      <c r="O1184" s="10"/>
      <c r="P1184" s="10"/>
      <c r="Q1184" s="10"/>
      <c r="R1184" s="10"/>
    </row>
    <row r="1185" spans="1:18" ht="33">
      <c r="A1185" s="685"/>
      <c r="B1185" s="9"/>
      <c r="C1185" s="9"/>
      <c r="D1185" s="9"/>
      <c r="E1185" s="9"/>
      <c r="F1185" s="10"/>
      <c r="G1185" s="13"/>
      <c r="H1185" s="10"/>
      <c r="I1185" s="10"/>
      <c r="J1185" s="10"/>
      <c r="K1185" s="10"/>
      <c r="L1185" s="10"/>
      <c r="M1185" s="10"/>
      <c r="N1185" s="10"/>
      <c r="O1185" s="10"/>
      <c r="P1185" s="10"/>
      <c r="Q1185" s="10"/>
      <c r="R1185" s="10"/>
    </row>
    <row r="1186" spans="1:18" ht="33">
      <c r="A1186" s="685"/>
      <c r="B1186" s="9"/>
      <c r="C1186" s="9"/>
      <c r="D1186" s="9"/>
      <c r="E1186" s="9"/>
      <c r="F1186" s="10"/>
      <c r="G1186" s="13"/>
      <c r="H1186" s="10"/>
      <c r="I1186" s="10"/>
      <c r="J1186" s="10"/>
      <c r="K1186" s="10"/>
      <c r="L1186" s="10"/>
      <c r="M1186" s="10"/>
      <c r="N1186" s="10"/>
      <c r="O1186" s="10"/>
      <c r="P1186" s="10"/>
      <c r="Q1186" s="10"/>
      <c r="R1186" s="10"/>
    </row>
    <row r="1187" spans="1:18" ht="33">
      <c r="A1187" s="685"/>
      <c r="B1187" s="9"/>
      <c r="C1187" s="9"/>
      <c r="D1187" s="9"/>
      <c r="E1187" s="9"/>
      <c r="F1187" s="10"/>
      <c r="G1187" s="13"/>
      <c r="H1187" s="10"/>
      <c r="I1187" s="10"/>
      <c r="J1187" s="10"/>
      <c r="K1187" s="10"/>
      <c r="L1187" s="10"/>
      <c r="M1187" s="10"/>
      <c r="N1187" s="10"/>
      <c r="O1187" s="10"/>
      <c r="P1187" s="10"/>
      <c r="Q1187" s="10"/>
      <c r="R1187" s="10"/>
    </row>
    <row r="1188" spans="1:18" ht="33">
      <c r="A1188" s="685"/>
      <c r="B1188" s="9"/>
      <c r="C1188" s="9"/>
      <c r="D1188" s="9"/>
      <c r="E1188" s="9"/>
      <c r="F1188" s="10"/>
      <c r="G1188" s="13"/>
      <c r="H1188" s="10"/>
      <c r="I1188" s="10"/>
      <c r="J1188" s="10"/>
      <c r="K1188" s="10"/>
      <c r="L1188" s="10"/>
      <c r="M1188" s="10"/>
      <c r="N1188" s="10"/>
      <c r="O1188" s="10"/>
      <c r="P1188" s="10"/>
      <c r="Q1188" s="10"/>
      <c r="R1188" s="10"/>
    </row>
    <row r="1189" spans="1:18" ht="33">
      <c r="A1189" s="685"/>
      <c r="B1189" s="9"/>
      <c r="C1189" s="9"/>
      <c r="D1189" s="9"/>
      <c r="E1189" s="9"/>
      <c r="F1189" s="10"/>
      <c r="G1189" s="13"/>
      <c r="H1189" s="10"/>
      <c r="I1189" s="10"/>
      <c r="J1189" s="10"/>
      <c r="K1189" s="10"/>
      <c r="L1189" s="10"/>
      <c r="M1189" s="10"/>
      <c r="N1189" s="10"/>
      <c r="O1189" s="10"/>
      <c r="P1189" s="10"/>
      <c r="Q1189" s="10"/>
      <c r="R1189" s="10"/>
    </row>
    <row r="1190" spans="1:18" ht="33">
      <c r="A1190" s="685"/>
      <c r="B1190" s="9"/>
      <c r="C1190" s="9"/>
      <c r="D1190" s="9"/>
      <c r="E1190" s="9"/>
      <c r="F1190" s="10"/>
      <c r="G1190" s="13"/>
      <c r="H1190" s="10"/>
      <c r="I1190" s="10"/>
      <c r="J1190" s="10"/>
      <c r="K1190" s="10"/>
      <c r="L1190" s="10"/>
      <c r="M1190" s="10"/>
      <c r="N1190" s="10"/>
      <c r="O1190" s="10"/>
      <c r="P1190" s="10"/>
      <c r="Q1190" s="10"/>
      <c r="R1190" s="10"/>
    </row>
    <row r="1191" spans="1:18" ht="33">
      <c r="A1191" s="685"/>
      <c r="B1191" s="9"/>
      <c r="C1191" s="9"/>
      <c r="D1191" s="9"/>
      <c r="E1191" s="9"/>
      <c r="F1191" s="10"/>
      <c r="G1191" s="13"/>
      <c r="H1191" s="10"/>
      <c r="I1191" s="10"/>
      <c r="J1191" s="10"/>
      <c r="K1191" s="10"/>
      <c r="L1191" s="10"/>
      <c r="M1191" s="10"/>
      <c r="N1191" s="10"/>
      <c r="O1191" s="10"/>
      <c r="P1191" s="10"/>
      <c r="Q1191" s="10"/>
      <c r="R1191" s="10"/>
    </row>
    <row r="1192" spans="1:18" ht="33">
      <c r="A1192" s="685"/>
      <c r="B1192" s="9"/>
      <c r="C1192" s="9"/>
      <c r="D1192" s="9"/>
      <c r="E1192" s="9"/>
      <c r="F1192" s="10"/>
      <c r="G1192" s="13"/>
      <c r="H1192" s="10"/>
      <c r="I1192" s="10"/>
      <c r="J1192" s="10"/>
      <c r="K1192" s="10"/>
      <c r="L1192" s="10"/>
      <c r="M1192" s="10"/>
      <c r="N1192" s="10"/>
      <c r="O1192" s="10"/>
      <c r="P1192" s="10"/>
      <c r="Q1192" s="10"/>
      <c r="R1192" s="10"/>
    </row>
    <row r="1193" spans="1:18" ht="33">
      <c r="A1193" s="685"/>
      <c r="B1193" s="9"/>
      <c r="C1193" s="9"/>
      <c r="D1193" s="9"/>
      <c r="E1193" s="9"/>
      <c r="F1193" s="10"/>
      <c r="G1193" s="13"/>
      <c r="H1193" s="10"/>
      <c r="I1193" s="10"/>
      <c r="J1193" s="10"/>
      <c r="K1193" s="10"/>
      <c r="L1193" s="10"/>
      <c r="M1193" s="10"/>
      <c r="N1193" s="10"/>
      <c r="O1193" s="10"/>
      <c r="P1193" s="10"/>
      <c r="Q1193" s="10"/>
      <c r="R1193" s="10"/>
    </row>
    <row r="1194" spans="1:18" ht="33">
      <c r="A1194" s="685"/>
      <c r="B1194" s="9"/>
      <c r="C1194" s="9"/>
      <c r="D1194" s="9"/>
      <c r="E1194" s="9"/>
      <c r="F1194" s="10"/>
      <c r="G1194" s="13"/>
      <c r="H1194" s="10"/>
      <c r="I1194" s="10"/>
      <c r="J1194" s="10"/>
      <c r="K1194" s="10"/>
      <c r="L1194" s="10"/>
      <c r="M1194" s="10"/>
      <c r="N1194" s="10"/>
      <c r="O1194" s="10"/>
      <c r="P1194" s="10"/>
      <c r="Q1194" s="10"/>
      <c r="R1194" s="10"/>
    </row>
    <row r="1195" spans="1:18" ht="33">
      <c r="A1195" s="685"/>
      <c r="B1195" s="9"/>
      <c r="C1195" s="9"/>
      <c r="D1195" s="9"/>
      <c r="E1195" s="9"/>
      <c r="F1195" s="10"/>
      <c r="G1195" s="13"/>
      <c r="H1195" s="10"/>
      <c r="I1195" s="10"/>
      <c r="J1195" s="10"/>
      <c r="K1195" s="10"/>
      <c r="L1195" s="10"/>
      <c r="M1195" s="10"/>
      <c r="N1195" s="10"/>
      <c r="O1195" s="10"/>
      <c r="P1195" s="10"/>
      <c r="Q1195" s="10"/>
      <c r="R1195" s="10"/>
    </row>
    <row r="1196" spans="1:18" ht="33">
      <c r="A1196" s="685"/>
      <c r="B1196" s="9"/>
      <c r="C1196" s="9"/>
      <c r="D1196" s="9"/>
      <c r="E1196" s="9"/>
      <c r="F1196" s="10"/>
      <c r="G1196" s="13"/>
      <c r="H1196" s="10"/>
      <c r="I1196" s="10"/>
      <c r="J1196" s="10"/>
      <c r="K1196" s="10"/>
      <c r="L1196" s="10"/>
      <c r="M1196" s="10"/>
      <c r="N1196" s="10"/>
      <c r="O1196" s="10"/>
      <c r="P1196" s="10"/>
      <c r="Q1196" s="10"/>
      <c r="R1196" s="10"/>
    </row>
    <row r="1197" spans="1:18" ht="33">
      <c r="A1197" s="685"/>
      <c r="B1197" s="9"/>
      <c r="C1197" s="9"/>
      <c r="D1197" s="9"/>
      <c r="E1197" s="9"/>
      <c r="F1197" s="10"/>
      <c r="G1197" s="13"/>
      <c r="H1197" s="10"/>
      <c r="I1197" s="10"/>
      <c r="J1197" s="10"/>
      <c r="K1197" s="10"/>
      <c r="L1197" s="10"/>
      <c r="M1197" s="10"/>
      <c r="N1197" s="10"/>
      <c r="O1197" s="10"/>
      <c r="P1197" s="10"/>
      <c r="Q1197" s="10"/>
      <c r="R1197" s="10"/>
    </row>
    <row r="1198" spans="1:18" ht="33">
      <c r="A1198" s="685"/>
      <c r="B1198" s="9"/>
      <c r="C1198" s="9"/>
      <c r="D1198" s="9"/>
      <c r="E1198" s="9"/>
      <c r="F1198" s="10"/>
      <c r="G1198" s="13"/>
      <c r="H1198" s="10"/>
      <c r="I1198" s="10"/>
      <c r="J1198" s="10"/>
      <c r="K1198" s="10"/>
      <c r="L1198" s="10"/>
      <c r="M1198" s="10"/>
      <c r="N1198" s="10"/>
      <c r="O1198" s="10"/>
      <c r="P1198" s="10"/>
      <c r="Q1198" s="10"/>
      <c r="R1198" s="10"/>
    </row>
    <row r="1199" spans="1:18" ht="33">
      <c r="A1199" s="685"/>
      <c r="B1199" s="9"/>
      <c r="C1199" s="9"/>
      <c r="D1199" s="9"/>
      <c r="E1199" s="9"/>
      <c r="F1199" s="10"/>
      <c r="G1199" s="13"/>
      <c r="H1199" s="10"/>
      <c r="I1199" s="10"/>
      <c r="J1199" s="10"/>
      <c r="K1199" s="10"/>
      <c r="L1199" s="10"/>
      <c r="M1199" s="10"/>
      <c r="N1199" s="10"/>
      <c r="O1199" s="10"/>
      <c r="P1199" s="10"/>
      <c r="Q1199" s="10"/>
      <c r="R1199" s="10"/>
    </row>
    <row r="1200" spans="1:18" ht="33">
      <c r="A1200" s="685"/>
      <c r="B1200" s="9"/>
      <c r="C1200" s="9"/>
      <c r="D1200" s="9"/>
      <c r="E1200" s="9"/>
      <c r="F1200" s="10"/>
      <c r="G1200" s="13"/>
      <c r="H1200" s="10"/>
      <c r="I1200" s="10"/>
      <c r="J1200" s="10"/>
      <c r="K1200" s="10"/>
      <c r="L1200" s="10"/>
      <c r="M1200" s="10"/>
      <c r="N1200" s="10"/>
      <c r="O1200" s="10"/>
      <c r="P1200" s="10"/>
      <c r="Q1200" s="10"/>
      <c r="R1200" s="10"/>
    </row>
    <row r="1201" spans="1:18" ht="33">
      <c r="A1201" s="685"/>
      <c r="B1201" s="9"/>
      <c r="C1201" s="9"/>
      <c r="D1201" s="9"/>
      <c r="E1201" s="9"/>
      <c r="F1201" s="10"/>
      <c r="G1201" s="13"/>
      <c r="H1201" s="10"/>
      <c r="I1201" s="10"/>
      <c r="J1201" s="10"/>
      <c r="K1201" s="10"/>
      <c r="L1201" s="10"/>
      <c r="M1201" s="10"/>
      <c r="N1201" s="10"/>
      <c r="O1201" s="10"/>
      <c r="P1201" s="10"/>
      <c r="Q1201" s="10"/>
      <c r="R1201" s="10"/>
    </row>
    <row r="1202" spans="1:18" ht="33">
      <c r="A1202" s="685"/>
      <c r="B1202" s="9"/>
      <c r="C1202" s="9"/>
      <c r="D1202" s="9"/>
      <c r="E1202" s="9"/>
      <c r="F1202" s="10"/>
      <c r="G1202" s="13"/>
      <c r="H1202" s="10"/>
      <c r="I1202" s="10"/>
      <c r="J1202" s="10"/>
      <c r="K1202" s="10"/>
      <c r="L1202" s="10"/>
      <c r="M1202" s="10"/>
      <c r="N1202" s="10"/>
      <c r="O1202" s="10"/>
      <c r="P1202" s="10"/>
      <c r="Q1202" s="10"/>
      <c r="R1202" s="10"/>
    </row>
    <row r="1203" spans="1:18" ht="33">
      <c r="A1203" s="685"/>
      <c r="B1203" s="9"/>
      <c r="C1203" s="9"/>
      <c r="D1203" s="9"/>
      <c r="E1203" s="9"/>
      <c r="F1203" s="10"/>
      <c r="G1203" s="13"/>
      <c r="H1203" s="10"/>
      <c r="I1203" s="10"/>
      <c r="J1203" s="10"/>
      <c r="K1203" s="10"/>
      <c r="L1203" s="10"/>
      <c r="M1203" s="10"/>
      <c r="N1203" s="10"/>
      <c r="O1203" s="10"/>
      <c r="P1203" s="10"/>
      <c r="Q1203" s="10"/>
      <c r="R1203" s="10"/>
    </row>
    <row r="1204" spans="1:18" ht="33">
      <c r="A1204" s="685"/>
      <c r="B1204" s="9"/>
      <c r="C1204" s="9"/>
      <c r="D1204" s="9"/>
      <c r="E1204" s="9"/>
      <c r="F1204" s="10"/>
      <c r="G1204" s="13"/>
      <c r="H1204" s="10"/>
      <c r="I1204" s="10"/>
      <c r="J1204" s="10"/>
      <c r="K1204" s="10"/>
      <c r="L1204" s="10"/>
      <c r="M1204" s="10"/>
      <c r="N1204" s="10"/>
      <c r="O1204" s="10"/>
      <c r="P1204" s="10"/>
      <c r="Q1204" s="10"/>
      <c r="R1204" s="10"/>
    </row>
    <row r="1205" spans="1:18" ht="33">
      <c r="A1205" s="685"/>
      <c r="B1205" s="9"/>
      <c r="C1205" s="9"/>
      <c r="D1205" s="9"/>
      <c r="E1205" s="9"/>
      <c r="F1205" s="10"/>
      <c r="G1205" s="13"/>
      <c r="H1205" s="10"/>
      <c r="I1205" s="10"/>
      <c r="J1205" s="10"/>
      <c r="K1205" s="10"/>
      <c r="L1205" s="10"/>
      <c r="M1205" s="10"/>
      <c r="N1205" s="10"/>
      <c r="O1205" s="10"/>
      <c r="P1205" s="10"/>
      <c r="Q1205" s="10"/>
      <c r="R1205" s="10"/>
    </row>
    <row r="1206" spans="1:18" ht="33">
      <c r="A1206" s="685"/>
      <c r="B1206" s="9"/>
      <c r="C1206" s="9"/>
      <c r="D1206" s="9"/>
      <c r="E1206" s="9"/>
      <c r="F1206" s="10"/>
      <c r="G1206" s="13"/>
      <c r="H1206" s="10"/>
      <c r="I1206" s="10"/>
      <c r="J1206" s="10"/>
      <c r="K1206" s="10"/>
      <c r="L1206" s="10"/>
      <c r="M1206" s="10"/>
      <c r="N1206" s="10"/>
      <c r="O1206" s="10"/>
      <c r="P1206" s="10"/>
      <c r="Q1206" s="10"/>
      <c r="R1206" s="10"/>
    </row>
    <row r="1207" spans="1:18" ht="33">
      <c r="A1207" s="685"/>
      <c r="B1207" s="9"/>
      <c r="C1207" s="9"/>
      <c r="D1207" s="9"/>
      <c r="E1207" s="9"/>
      <c r="F1207" s="10"/>
      <c r="G1207" s="13"/>
      <c r="H1207" s="10"/>
      <c r="I1207" s="10"/>
      <c r="J1207" s="10"/>
      <c r="K1207" s="10"/>
      <c r="L1207" s="10"/>
      <c r="M1207" s="10"/>
      <c r="N1207" s="10"/>
      <c r="O1207" s="10"/>
      <c r="P1207" s="10"/>
      <c r="Q1207" s="10"/>
      <c r="R1207" s="10"/>
    </row>
    <row r="1208" spans="1:18" ht="33">
      <c r="A1208" s="685"/>
      <c r="B1208" s="9"/>
      <c r="C1208" s="9"/>
      <c r="D1208" s="9"/>
      <c r="E1208" s="9"/>
      <c r="F1208" s="10"/>
      <c r="G1208" s="13"/>
      <c r="H1208" s="10"/>
      <c r="I1208" s="10"/>
      <c r="J1208" s="10"/>
      <c r="K1208" s="10"/>
      <c r="L1208" s="10"/>
      <c r="M1208" s="10"/>
      <c r="N1208" s="10"/>
      <c r="O1208" s="10"/>
      <c r="P1208" s="10"/>
      <c r="Q1208" s="10"/>
      <c r="R1208" s="10"/>
    </row>
    <row r="1209" spans="1:18" ht="33">
      <c r="A1209" s="685"/>
      <c r="B1209" s="9"/>
      <c r="C1209" s="9"/>
      <c r="D1209" s="9"/>
      <c r="E1209" s="9"/>
      <c r="F1209" s="10"/>
      <c r="G1209" s="13"/>
      <c r="H1209" s="10"/>
      <c r="I1209" s="10"/>
      <c r="J1209" s="10"/>
      <c r="K1209" s="10"/>
      <c r="L1209" s="10"/>
      <c r="M1209" s="10"/>
      <c r="N1209" s="10"/>
      <c r="O1209" s="10"/>
      <c r="P1209" s="10"/>
      <c r="Q1209" s="10"/>
      <c r="R1209" s="10"/>
    </row>
    <row r="1210" spans="1:18" ht="33">
      <c r="A1210" s="685"/>
      <c r="B1210" s="9"/>
      <c r="C1210" s="9"/>
      <c r="D1210" s="9"/>
      <c r="E1210" s="9"/>
      <c r="F1210" s="10"/>
      <c r="G1210" s="13"/>
      <c r="H1210" s="10"/>
      <c r="I1210" s="10"/>
      <c r="J1210" s="10"/>
      <c r="K1210" s="10"/>
      <c r="L1210" s="10"/>
      <c r="M1210" s="10"/>
      <c r="N1210" s="10"/>
      <c r="O1210" s="10"/>
      <c r="P1210" s="10"/>
      <c r="Q1210" s="10"/>
      <c r="R1210" s="10"/>
    </row>
    <row r="1211" spans="1:18" ht="33">
      <c r="A1211" s="685"/>
      <c r="B1211" s="9"/>
      <c r="C1211" s="9"/>
      <c r="D1211" s="9"/>
      <c r="E1211" s="9"/>
      <c r="F1211" s="10"/>
      <c r="G1211" s="13"/>
      <c r="H1211" s="10"/>
      <c r="I1211" s="10"/>
      <c r="J1211" s="10"/>
      <c r="K1211" s="10"/>
      <c r="L1211" s="10"/>
      <c r="M1211" s="10"/>
      <c r="N1211" s="10"/>
      <c r="O1211" s="10"/>
      <c r="P1211" s="10"/>
      <c r="Q1211" s="10"/>
      <c r="R1211" s="10"/>
    </row>
    <row r="1212" spans="1:18" ht="33">
      <c r="A1212" s="685"/>
      <c r="B1212" s="9"/>
      <c r="C1212" s="9"/>
      <c r="D1212" s="9"/>
      <c r="E1212" s="9"/>
      <c r="F1212" s="10"/>
      <c r="G1212" s="13"/>
      <c r="H1212" s="10"/>
      <c r="I1212" s="10"/>
      <c r="J1212" s="10"/>
      <c r="K1212" s="10"/>
      <c r="L1212" s="10"/>
      <c r="M1212" s="10"/>
      <c r="N1212" s="10"/>
      <c r="O1212" s="10"/>
      <c r="P1212" s="10"/>
      <c r="Q1212" s="10"/>
      <c r="R1212" s="10"/>
    </row>
    <row r="1213" spans="1:18" ht="33">
      <c r="A1213" s="685"/>
      <c r="B1213" s="9"/>
      <c r="C1213" s="9"/>
      <c r="D1213" s="9"/>
      <c r="E1213" s="9"/>
      <c r="F1213" s="10"/>
      <c r="G1213" s="13"/>
      <c r="H1213" s="10"/>
      <c r="I1213" s="10"/>
      <c r="J1213" s="10"/>
      <c r="K1213" s="10"/>
      <c r="L1213" s="10"/>
      <c r="M1213" s="10"/>
      <c r="N1213" s="10"/>
      <c r="O1213" s="10"/>
      <c r="P1213" s="10"/>
      <c r="Q1213" s="10"/>
      <c r="R1213" s="10"/>
    </row>
    <row r="1214" spans="1:18" ht="33">
      <c r="A1214" s="685"/>
      <c r="B1214" s="9"/>
      <c r="C1214" s="9"/>
      <c r="D1214" s="9"/>
      <c r="E1214" s="9"/>
      <c r="F1214" s="10"/>
      <c r="G1214" s="13"/>
      <c r="H1214" s="10"/>
      <c r="I1214" s="10"/>
      <c r="J1214" s="10"/>
      <c r="K1214" s="10"/>
      <c r="L1214" s="10"/>
      <c r="M1214" s="10"/>
      <c r="N1214" s="10"/>
      <c r="O1214" s="10"/>
      <c r="P1214" s="10"/>
      <c r="Q1214" s="10"/>
      <c r="R1214" s="10"/>
    </row>
    <row r="1215" spans="1:18" ht="33">
      <c r="A1215" s="685"/>
      <c r="B1215" s="9"/>
      <c r="C1215" s="9"/>
      <c r="D1215" s="9"/>
      <c r="E1215" s="9"/>
      <c r="F1215" s="10"/>
      <c r="G1215" s="13"/>
      <c r="H1215" s="10"/>
      <c r="I1215" s="10"/>
      <c r="J1215" s="10"/>
      <c r="K1215" s="10"/>
      <c r="L1215" s="10"/>
      <c r="M1215" s="10"/>
      <c r="N1215" s="10"/>
      <c r="O1215" s="10"/>
      <c r="P1215" s="10"/>
      <c r="Q1215" s="10"/>
      <c r="R1215" s="10"/>
    </row>
    <row r="1216" spans="1:18" ht="33">
      <c r="A1216" s="685"/>
      <c r="B1216" s="9"/>
      <c r="C1216" s="9"/>
      <c r="D1216" s="9"/>
      <c r="E1216" s="9"/>
      <c r="F1216" s="10"/>
      <c r="G1216" s="13"/>
      <c r="H1216" s="10"/>
      <c r="I1216" s="10"/>
      <c r="J1216" s="10"/>
      <c r="K1216" s="10"/>
      <c r="L1216" s="10"/>
      <c r="M1216" s="10"/>
      <c r="N1216" s="10"/>
      <c r="O1216" s="10"/>
      <c r="P1216" s="10"/>
      <c r="Q1216" s="10"/>
      <c r="R1216" s="10"/>
    </row>
    <row r="1217" spans="1:18" ht="33">
      <c r="A1217" s="685"/>
      <c r="B1217" s="9"/>
      <c r="C1217" s="9"/>
      <c r="D1217" s="9"/>
      <c r="E1217" s="9"/>
      <c r="F1217" s="10"/>
      <c r="G1217" s="13"/>
      <c r="H1217" s="10"/>
      <c r="I1217" s="10"/>
      <c r="J1217" s="10"/>
      <c r="K1217" s="10"/>
      <c r="L1217" s="10"/>
      <c r="M1217" s="10"/>
      <c r="N1217" s="10"/>
      <c r="O1217" s="10"/>
      <c r="P1217" s="10"/>
      <c r="Q1217" s="10"/>
      <c r="R1217" s="10"/>
    </row>
    <row r="1218" spans="1:18" ht="33">
      <c r="A1218" s="685"/>
      <c r="B1218" s="9"/>
      <c r="C1218" s="9"/>
      <c r="D1218" s="9"/>
      <c r="E1218" s="9"/>
      <c r="F1218" s="10"/>
      <c r="G1218" s="13"/>
      <c r="H1218" s="10"/>
      <c r="I1218" s="10"/>
      <c r="J1218" s="10"/>
      <c r="K1218" s="10"/>
      <c r="L1218" s="10"/>
      <c r="M1218" s="10"/>
      <c r="N1218" s="10"/>
      <c r="O1218" s="10"/>
      <c r="P1218" s="10"/>
      <c r="Q1218" s="10"/>
      <c r="R1218" s="10"/>
    </row>
    <row r="1219" spans="1:18" ht="33">
      <c r="A1219" s="685"/>
      <c r="B1219" s="9"/>
      <c r="C1219" s="9"/>
      <c r="D1219" s="9"/>
      <c r="E1219" s="9"/>
      <c r="F1219" s="10"/>
      <c r="G1219" s="13"/>
      <c r="H1219" s="10"/>
      <c r="I1219" s="10"/>
      <c r="J1219" s="10"/>
      <c r="K1219" s="10"/>
      <c r="L1219" s="10"/>
      <c r="M1219" s="10"/>
      <c r="N1219" s="10"/>
      <c r="O1219" s="10"/>
      <c r="P1219" s="10"/>
      <c r="Q1219" s="10"/>
      <c r="R1219" s="10"/>
    </row>
    <row r="1220" spans="1:18" ht="33">
      <c r="A1220" s="685"/>
      <c r="B1220" s="9"/>
      <c r="C1220" s="9"/>
      <c r="D1220" s="9"/>
      <c r="E1220" s="9"/>
      <c r="F1220" s="10"/>
      <c r="G1220" s="13"/>
      <c r="H1220" s="10"/>
      <c r="I1220" s="10"/>
      <c r="J1220" s="10"/>
      <c r="K1220" s="10"/>
      <c r="L1220" s="10"/>
      <c r="M1220" s="10"/>
      <c r="N1220" s="10"/>
      <c r="O1220" s="10"/>
      <c r="P1220" s="10"/>
      <c r="Q1220" s="10"/>
      <c r="R1220" s="10"/>
    </row>
    <row r="1221" spans="1:18" ht="33">
      <c r="A1221" s="685"/>
      <c r="B1221" s="9"/>
      <c r="C1221" s="9"/>
      <c r="D1221" s="9"/>
      <c r="E1221" s="9"/>
      <c r="F1221" s="10"/>
      <c r="G1221" s="13"/>
      <c r="H1221" s="10"/>
      <c r="I1221" s="10"/>
      <c r="J1221" s="10"/>
      <c r="K1221" s="10"/>
      <c r="L1221" s="10"/>
      <c r="M1221" s="10"/>
      <c r="N1221" s="10"/>
      <c r="O1221" s="10"/>
      <c r="P1221" s="10"/>
      <c r="Q1221" s="10"/>
      <c r="R1221" s="10"/>
    </row>
    <row r="1222" spans="1:18" ht="33">
      <c r="A1222" s="685"/>
      <c r="B1222" s="9"/>
      <c r="C1222" s="9"/>
      <c r="D1222" s="9"/>
      <c r="E1222" s="9"/>
      <c r="F1222" s="10"/>
      <c r="G1222" s="13"/>
      <c r="H1222" s="10"/>
      <c r="I1222" s="10"/>
      <c r="J1222" s="10"/>
      <c r="K1222" s="10"/>
      <c r="L1222" s="10"/>
      <c r="M1222" s="10"/>
      <c r="N1222" s="10"/>
      <c r="O1222" s="10"/>
      <c r="P1222" s="10"/>
      <c r="Q1222" s="10"/>
      <c r="R1222" s="10"/>
    </row>
    <row r="1223" spans="1:18" ht="33">
      <c r="A1223" s="685"/>
      <c r="B1223" s="9"/>
      <c r="C1223" s="9"/>
      <c r="D1223" s="9"/>
      <c r="E1223" s="9"/>
      <c r="F1223" s="10"/>
      <c r="G1223" s="13"/>
      <c r="H1223" s="10"/>
      <c r="I1223" s="10"/>
      <c r="J1223" s="10"/>
      <c r="K1223" s="10"/>
      <c r="L1223" s="10"/>
      <c r="M1223" s="10"/>
      <c r="N1223" s="10"/>
      <c r="O1223" s="10"/>
      <c r="P1223" s="10"/>
      <c r="Q1223" s="10"/>
      <c r="R1223" s="10"/>
    </row>
    <row r="1224" spans="1:18" ht="33">
      <c r="A1224" s="685"/>
      <c r="B1224" s="9"/>
      <c r="C1224" s="9"/>
      <c r="D1224" s="9"/>
      <c r="E1224" s="9"/>
      <c r="F1224" s="10"/>
      <c r="G1224" s="13"/>
      <c r="H1224" s="10"/>
      <c r="I1224" s="10"/>
      <c r="J1224" s="10"/>
      <c r="K1224" s="10"/>
      <c r="L1224" s="10"/>
      <c r="M1224" s="10"/>
      <c r="N1224" s="10"/>
      <c r="O1224" s="10"/>
      <c r="P1224" s="10"/>
      <c r="Q1224" s="10"/>
      <c r="R1224" s="10"/>
    </row>
    <row r="1225" spans="1:18" ht="33">
      <c r="A1225" s="685"/>
      <c r="B1225" s="9"/>
      <c r="C1225" s="9"/>
      <c r="D1225" s="9"/>
      <c r="E1225" s="9"/>
      <c r="F1225" s="10"/>
      <c r="G1225" s="13"/>
      <c r="H1225" s="10"/>
      <c r="I1225" s="10"/>
      <c r="J1225" s="10"/>
      <c r="K1225" s="10"/>
      <c r="L1225" s="10"/>
      <c r="M1225" s="10"/>
      <c r="N1225" s="10"/>
      <c r="O1225" s="10"/>
      <c r="P1225" s="10"/>
      <c r="Q1225" s="10"/>
      <c r="R1225" s="10"/>
    </row>
    <row r="1226" spans="1:18" ht="33">
      <c r="A1226" s="685"/>
      <c r="B1226" s="9"/>
      <c r="C1226" s="9"/>
      <c r="D1226" s="9"/>
      <c r="E1226" s="9"/>
      <c r="F1226" s="10"/>
      <c r="G1226" s="13"/>
      <c r="H1226" s="10"/>
      <c r="I1226" s="10"/>
      <c r="J1226" s="10"/>
      <c r="K1226" s="10"/>
      <c r="L1226" s="10"/>
      <c r="M1226" s="10"/>
      <c r="N1226" s="10"/>
      <c r="O1226" s="10"/>
      <c r="P1226" s="10"/>
      <c r="Q1226" s="10"/>
      <c r="R1226" s="10"/>
    </row>
    <row r="1227" spans="1:18" ht="33">
      <c r="A1227" s="685"/>
      <c r="B1227" s="9"/>
      <c r="C1227" s="9"/>
      <c r="D1227" s="9"/>
      <c r="E1227" s="9"/>
      <c r="F1227" s="10"/>
      <c r="G1227" s="13"/>
      <c r="H1227" s="10"/>
      <c r="I1227" s="10"/>
      <c r="J1227" s="10"/>
      <c r="K1227" s="10"/>
      <c r="L1227" s="10"/>
      <c r="M1227" s="10"/>
      <c r="N1227" s="10"/>
      <c r="O1227" s="10"/>
      <c r="P1227" s="10"/>
      <c r="Q1227" s="10"/>
      <c r="R1227" s="10"/>
    </row>
    <row r="1228" spans="1:18" ht="33">
      <c r="A1228" s="685"/>
      <c r="B1228" s="9"/>
      <c r="C1228" s="9"/>
      <c r="D1228" s="9"/>
      <c r="E1228" s="9"/>
      <c r="F1228" s="10"/>
      <c r="G1228" s="13"/>
      <c r="H1228" s="10"/>
      <c r="I1228" s="10"/>
      <c r="J1228" s="10"/>
      <c r="K1228" s="10"/>
      <c r="L1228" s="10"/>
      <c r="M1228" s="10"/>
      <c r="N1228" s="10"/>
      <c r="O1228" s="10"/>
      <c r="P1228" s="10"/>
      <c r="Q1228" s="10"/>
      <c r="R1228" s="10"/>
    </row>
    <row r="1229" spans="1:18" ht="33">
      <c r="A1229" s="685"/>
      <c r="B1229" s="9"/>
      <c r="C1229" s="9"/>
      <c r="D1229" s="9"/>
      <c r="E1229" s="9"/>
      <c r="F1229" s="10"/>
      <c r="G1229" s="13"/>
      <c r="H1229" s="10"/>
      <c r="I1229" s="10"/>
      <c r="J1229" s="10"/>
      <c r="K1229" s="10"/>
      <c r="L1229" s="10"/>
      <c r="M1229" s="10"/>
      <c r="N1229" s="10"/>
      <c r="O1229" s="10"/>
      <c r="P1229" s="10"/>
      <c r="Q1229" s="10"/>
      <c r="R1229" s="10"/>
    </row>
    <row r="1230" spans="1:18" ht="33">
      <c r="A1230" s="685"/>
      <c r="B1230" s="9"/>
      <c r="C1230" s="9"/>
      <c r="D1230" s="9"/>
      <c r="E1230" s="9"/>
      <c r="F1230" s="10"/>
      <c r="G1230" s="13"/>
      <c r="H1230" s="10"/>
      <c r="I1230" s="10"/>
      <c r="J1230" s="10"/>
      <c r="K1230" s="10"/>
      <c r="L1230" s="10"/>
      <c r="M1230" s="10"/>
      <c r="N1230" s="10"/>
      <c r="O1230" s="10"/>
      <c r="P1230" s="10"/>
      <c r="Q1230" s="10"/>
      <c r="R1230" s="10"/>
    </row>
    <row r="1231" spans="1:18" ht="33">
      <c r="A1231" s="685"/>
      <c r="B1231" s="9"/>
      <c r="C1231" s="9"/>
      <c r="D1231" s="9"/>
      <c r="E1231" s="9"/>
      <c r="F1231" s="10"/>
      <c r="G1231" s="13"/>
      <c r="H1231" s="10"/>
      <c r="I1231" s="10"/>
      <c r="J1231" s="10"/>
      <c r="K1231" s="10"/>
      <c r="L1231" s="10"/>
      <c r="M1231" s="10"/>
      <c r="N1231" s="10"/>
      <c r="O1231" s="10"/>
      <c r="P1231" s="10"/>
      <c r="Q1231" s="10"/>
      <c r="R1231" s="10"/>
    </row>
    <row r="1232" spans="1:18" ht="33">
      <c r="A1232" s="685"/>
      <c r="B1232" s="9"/>
      <c r="C1232" s="9"/>
      <c r="D1232" s="9"/>
      <c r="E1232" s="9"/>
      <c r="F1232" s="10"/>
      <c r="G1232" s="13"/>
      <c r="H1232" s="10"/>
      <c r="I1232" s="10"/>
      <c r="J1232" s="10"/>
      <c r="K1232" s="10"/>
      <c r="L1232" s="10"/>
      <c r="M1232" s="10"/>
      <c r="N1232" s="10"/>
      <c r="O1232" s="10"/>
      <c r="P1232" s="10"/>
      <c r="Q1232" s="10"/>
      <c r="R1232" s="10"/>
    </row>
    <row r="1233" spans="1:18" ht="33">
      <c r="A1233" s="685"/>
      <c r="B1233" s="9"/>
      <c r="C1233" s="9"/>
      <c r="D1233" s="9"/>
      <c r="E1233" s="9"/>
      <c r="F1233" s="10"/>
      <c r="G1233" s="13"/>
      <c r="H1233" s="10"/>
      <c r="I1233" s="10"/>
      <c r="J1233" s="10"/>
      <c r="K1233" s="10"/>
      <c r="L1233" s="10"/>
      <c r="M1233" s="10"/>
      <c r="N1233" s="10"/>
      <c r="O1233" s="10"/>
      <c r="P1233" s="10"/>
      <c r="Q1233" s="10"/>
      <c r="R1233" s="10"/>
    </row>
    <row r="1234" spans="1:18" ht="33">
      <c r="A1234" s="685"/>
      <c r="B1234" s="9"/>
      <c r="C1234" s="9"/>
      <c r="D1234" s="9"/>
      <c r="E1234" s="9"/>
      <c r="F1234" s="10"/>
      <c r="G1234" s="13"/>
      <c r="H1234" s="10"/>
      <c r="I1234" s="10"/>
      <c r="J1234" s="10"/>
      <c r="K1234" s="10"/>
      <c r="L1234" s="10"/>
      <c r="M1234" s="10"/>
      <c r="N1234" s="10"/>
      <c r="O1234" s="10"/>
      <c r="P1234" s="10"/>
      <c r="Q1234" s="10"/>
      <c r="R1234" s="10"/>
    </row>
    <row r="1235" spans="1:18" ht="33">
      <c r="A1235" s="685"/>
      <c r="B1235" s="9"/>
      <c r="C1235" s="9"/>
      <c r="D1235" s="9"/>
      <c r="E1235" s="9"/>
      <c r="F1235" s="10"/>
      <c r="G1235" s="13"/>
      <c r="H1235" s="10"/>
      <c r="I1235" s="10"/>
      <c r="J1235" s="10"/>
      <c r="K1235" s="10"/>
      <c r="L1235" s="10"/>
      <c r="M1235" s="10"/>
      <c r="N1235" s="10"/>
      <c r="O1235" s="10"/>
      <c r="P1235" s="10"/>
      <c r="Q1235" s="10"/>
      <c r="R1235" s="10"/>
    </row>
    <row r="1236" spans="1:18" ht="33">
      <c r="A1236" s="685"/>
      <c r="B1236" s="9"/>
      <c r="C1236" s="9"/>
      <c r="D1236" s="9"/>
      <c r="E1236" s="9"/>
      <c r="F1236" s="10"/>
      <c r="G1236" s="13"/>
      <c r="H1236" s="10"/>
      <c r="I1236" s="10"/>
      <c r="J1236" s="10"/>
      <c r="K1236" s="10"/>
      <c r="L1236" s="10"/>
      <c r="M1236" s="10"/>
      <c r="N1236" s="10"/>
      <c r="O1236" s="10"/>
      <c r="P1236" s="10"/>
      <c r="Q1236" s="10"/>
      <c r="R1236" s="10"/>
    </row>
    <row r="1237" spans="1:18" ht="33">
      <c r="A1237" s="685"/>
      <c r="B1237" s="9"/>
      <c r="C1237" s="9"/>
      <c r="D1237" s="9"/>
      <c r="E1237" s="9"/>
      <c r="F1237" s="10"/>
      <c r="G1237" s="13"/>
      <c r="H1237" s="10"/>
      <c r="I1237" s="10"/>
      <c r="J1237" s="10"/>
      <c r="K1237" s="10"/>
      <c r="L1237" s="10"/>
      <c r="M1237" s="10"/>
      <c r="N1237" s="10"/>
      <c r="O1237" s="10"/>
      <c r="P1237" s="10"/>
      <c r="Q1237" s="10"/>
      <c r="R1237" s="10"/>
    </row>
    <row r="1238" spans="1:18" ht="33">
      <c r="A1238" s="685"/>
      <c r="B1238" s="9"/>
      <c r="C1238" s="9"/>
      <c r="D1238" s="9"/>
      <c r="E1238" s="9"/>
      <c r="F1238" s="10"/>
      <c r="G1238" s="13"/>
      <c r="H1238" s="10"/>
      <c r="I1238" s="10"/>
      <c r="J1238" s="10"/>
      <c r="K1238" s="10"/>
      <c r="L1238" s="10"/>
      <c r="M1238" s="10"/>
      <c r="N1238" s="10"/>
      <c r="O1238" s="10"/>
      <c r="P1238" s="10"/>
      <c r="Q1238" s="10"/>
      <c r="R1238" s="10"/>
    </row>
    <row r="1239" spans="1:18" ht="33">
      <c r="A1239" s="685"/>
      <c r="B1239" s="9"/>
      <c r="C1239" s="9"/>
      <c r="D1239" s="9"/>
      <c r="E1239" s="9"/>
      <c r="F1239" s="10"/>
      <c r="G1239" s="13"/>
      <c r="H1239" s="10"/>
      <c r="I1239" s="10"/>
      <c r="J1239" s="10"/>
      <c r="K1239" s="10"/>
      <c r="L1239" s="10"/>
      <c r="M1239" s="10"/>
      <c r="N1239" s="10"/>
      <c r="O1239" s="10"/>
      <c r="P1239" s="10"/>
      <c r="Q1239" s="10"/>
      <c r="R1239" s="10"/>
    </row>
    <row r="1240" spans="1:18" ht="33">
      <c r="A1240" s="685"/>
      <c r="B1240" s="9"/>
      <c r="C1240" s="9"/>
      <c r="D1240" s="9"/>
      <c r="E1240" s="9"/>
      <c r="F1240" s="10"/>
      <c r="G1240" s="13"/>
      <c r="H1240" s="10"/>
      <c r="I1240" s="10"/>
      <c r="J1240" s="10"/>
      <c r="K1240" s="10"/>
      <c r="L1240" s="10"/>
      <c r="M1240" s="10"/>
      <c r="N1240" s="10"/>
      <c r="O1240" s="10"/>
      <c r="P1240" s="10"/>
      <c r="Q1240" s="10"/>
      <c r="R1240" s="10"/>
    </row>
    <row r="1241" spans="1:18" ht="33">
      <c r="A1241" s="685"/>
      <c r="B1241" s="9"/>
      <c r="C1241" s="9"/>
      <c r="D1241" s="9"/>
      <c r="E1241" s="9"/>
      <c r="F1241" s="10"/>
      <c r="G1241" s="13"/>
      <c r="H1241" s="10"/>
      <c r="I1241" s="10"/>
      <c r="J1241" s="10"/>
      <c r="K1241" s="10"/>
      <c r="L1241" s="10"/>
      <c r="M1241" s="10"/>
      <c r="N1241" s="10"/>
      <c r="O1241" s="10"/>
      <c r="P1241" s="10"/>
      <c r="Q1241" s="10"/>
      <c r="R1241" s="10"/>
    </row>
    <row r="1242" spans="1:18" ht="33">
      <c r="A1242" s="685"/>
      <c r="B1242" s="9"/>
      <c r="C1242" s="9"/>
      <c r="D1242" s="9"/>
      <c r="E1242" s="9"/>
      <c r="F1242" s="10"/>
      <c r="G1242" s="13"/>
      <c r="H1242" s="10"/>
      <c r="I1242" s="10"/>
      <c r="J1242" s="10"/>
      <c r="K1242" s="10"/>
      <c r="L1242" s="10"/>
      <c r="M1242" s="10"/>
      <c r="N1242" s="10"/>
      <c r="O1242" s="10"/>
      <c r="P1242" s="10"/>
      <c r="Q1242" s="10"/>
      <c r="R1242" s="10"/>
    </row>
    <row r="1243" spans="1:18" ht="33">
      <c r="A1243" s="685"/>
      <c r="B1243" s="9"/>
      <c r="C1243" s="9"/>
      <c r="D1243" s="9"/>
      <c r="E1243" s="9"/>
      <c r="F1243" s="10"/>
      <c r="G1243" s="13"/>
      <c r="H1243" s="10"/>
      <c r="I1243" s="10"/>
      <c r="J1243" s="10"/>
      <c r="K1243" s="10"/>
      <c r="L1243" s="10"/>
      <c r="M1243" s="10"/>
      <c r="N1243" s="10"/>
      <c r="O1243" s="10"/>
      <c r="P1243" s="10"/>
      <c r="Q1243" s="10"/>
      <c r="R1243" s="10"/>
    </row>
    <row r="1244" spans="1:18" ht="33">
      <c r="A1244" s="685"/>
      <c r="B1244" s="9"/>
      <c r="C1244" s="9"/>
      <c r="D1244" s="9"/>
      <c r="E1244" s="9"/>
      <c r="F1244" s="10"/>
      <c r="G1244" s="13"/>
      <c r="H1244" s="10"/>
      <c r="I1244" s="10"/>
      <c r="J1244" s="10"/>
      <c r="K1244" s="10"/>
      <c r="L1244" s="10"/>
      <c r="M1244" s="10"/>
      <c r="N1244" s="10"/>
      <c r="O1244" s="10"/>
      <c r="P1244" s="10"/>
      <c r="Q1244" s="10"/>
      <c r="R1244" s="10"/>
    </row>
    <row r="1245" spans="1:18" ht="33">
      <c r="A1245" s="685"/>
      <c r="B1245" s="9"/>
      <c r="C1245" s="9"/>
      <c r="D1245" s="9"/>
      <c r="E1245" s="9"/>
      <c r="F1245" s="10"/>
      <c r="G1245" s="13"/>
      <c r="H1245" s="10"/>
      <c r="I1245" s="10"/>
      <c r="J1245" s="10"/>
      <c r="K1245" s="10"/>
      <c r="L1245" s="10"/>
      <c r="M1245" s="10"/>
      <c r="N1245" s="10"/>
      <c r="O1245" s="10"/>
      <c r="P1245" s="10"/>
      <c r="Q1245" s="10"/>
      <c r="R1245" s="10"/>
    </row>
    <row r="1246" spans="1:18" ht="33">
      <c r="A1246" s="685"/>
      <c r="B1246" s="9"/>
      <c r="C1246" s="9"/>
      <c r="D1246" s="9"/>
      <c r="E1246" s="9"/>
      <c r="F1246" s="10"/>
      <c r="G1246" s="13"/>
      <c r="H1246" s="10"/>
      <c r="I1246" s="10"/>
      <c r="J1246" s="10"/>
      <c r="K1246" s="10"/>
      <c r="L1246" s="10"/>
      <c r="M1246" s="10"/>
      <c r="N1246" s="10"/>
      <c r="O1246" s="10"/>
      <c r="P1246" s="10"/>
      <c r="Q1246" s="10"/>
      <c r="R1246" s="10"/>
    </row>
    <row r="1247" spans="1:18" ht="33">
      <c r="A1247" s="685"/>
      <c r="B1247" s="9"/>
      <c r="C1247" s="9"/>
      <c r="D1247" s="9"/>
      <c r="E1247" s="9"/>
      <c r="F1247" s="10"/>
      <c r="G1247" s="13"/>
      <c r="H1247" s="10"/>
      <c r="I1247" s="10"/>
      <c r="J1247" s="10"/>
      <c r="K1247" s="10"/>
      <c r="L1247" s="10"/>
      <c r="M1247" s="10"/>
      <c r="N1247" s="10"/>
      <c r="O1247" s="10"/>
      <c r="P1247" s="10"/>
      <c r="Q1247" s="10"/>
      <c r="R1247" s="10"/>
    </row>
    <row r="1248" spans="1:18" ht="33">
      <c r="A1248" s="685"/>
      <c r="B1248" s="9"/>
      <c r="C1248" s="9"/>
      <c r="D1248" s="9"/>
      <c r="E1248" s="9"/>
      <c r="F1248" s="10"/>
      <c r="G1248" s="13"/>
      <c r="H1248" s="10"/>
      <c r="I1248" s="10"/>
      <c r="J1248" s="10"/>
      <c r="K1248" s="10"/>
      <c r="L1248" s="10"/>
      <c r="M1248" s="10"/>
      <c r="N1248" s="10"/>
      <c r="O1248" s="10"/>
      <c r="P1248" s="10"/>
      <c r="Q1248" s="10"/>
      <c r="R1248" s="10"/>
    </row>
    <row r="1249" spans="1:18" ht="33">
      <c r="A1249" s="685"/>
      <c r="B1249" s="9"/>
      <c r="C1249" s="9"/>
      <c r="D1249" s="9"/>
      <c r="E1249" s="9"/>
      <c r="F1249" s="10"/>
      <c r="G1249" s="13"/>
      <c r="H1249" s="10"/>
      <c r="I1249" s="10"/>
      <c r="J1249" s="10"/>
      <c r="K1249" s="10"/>
      <c r="L1249" s="10"/>
      <c r="M1249" s="10"/>
      <c r="N1249" s="10"/>
      <c r="O1249" s="10"/>
      <c r="P1249" s="10"/>
      <c r="Q1249" s="10"/>
      <c r="R1249" s="10"/>
    </row>
    <row r="1250" spans="1:18" ht="33">
      <c r="A1250" s="685"/>
      <c r="B1250" s="9"/>
      <c r="C1250" s="9"/>
      <c r="D1250" s="9"/>
      <c r="E1250" s="9"/>
      <c r="F1250" s="10"/>
      <c r="G1250" s="13"/>
      <c r="H1250" s="10"/>
      <c r="I1250" s="10"/>
      <c r="J1250" s="10"/>
      <c r="K1250" s="10"/>
      <c r="L1250" s="10"/>
      <c r="M1250" s="10"/>
      <c r="N1250" s="10"/>
      <c r="O1250" s="10"/>
      <c r="P1250" s="10"/>
      <c r="Q1250" s="10"/>
      <c r="R1250" s="10"/>
    </row>
    <row r="1251" spans="1:18" ht="33">
      <c r="A1251" s="685"/>
      <c r="B1251" s="9"/>
      <c r="C1251" s="9"/>
      <c r="D1251" s="9"/>
      <c r="E1251" s="9"/>
      <c r="F1251" s="10"/>
      <c r="G1251" s="13"/>
      <c r="H1251" s="10"/>
      <c r="I1251" s="10"/>
      <c r="J1251" s="10"/>
      <c r="K1251" s="10"/>
      <c r="L1251" s="10"/>
      <c r="M1251" s="10"/>
      <c r="N1251" s="10"/>
      <c r="O1251" s="10"/>
      <c r="P1251" s="10"/>
      <c r="Q1251" s="10"/>
      <c r="R1251" s="10"/>
    </row>
    <row r="1252" spans="1:18" ht="33">
      <c r="A1252" s="685"/>
      <c r="B1252" s="9"/>
      <c r="C1252" s="9"/>
      <c r="D1252" s="9"/>
      <c r="E1252" s="9"/>
      <c r="F1252" s="10"/>
      <c r="G1252" s="13"/>
      <c r="H1252" s="10"/>
      <c r="I1252" s="10"/>
      <c r="J1252" s="10"/>
      <c r="K1252" s="10"/>
      <c r="L1252" s="10"/>
      <c r="M1252" s="10"/>
      <c r="N1252" s="10"/>
      <c r="O1252" s="10"/>
      <c r="P1252" s="10"/>
      <c r="Q1252" s="10"/>
      <c r="R1252" s="10"/>
    </row>
    <row r="1253" spans="1:18" ht="33">
      <c r="A1253" s="685"/>
      <c r="B1253" s="9"/>
      <c r="C1253" s="9"/>
      <c r="D1253" s="9"/>
      <c r="E1253" s="9"/>
      <c r="F1253" s="10"/>
      <c r="G1253" s="13"/>
      <c r="H1253" s="10"/>
      <c r="I1253" s="10"/>
      <c r="J1253" s="10"/>
      <c r="K1253" s="10"/>
      <c r="L1253" s="10"/>
      <c r="M1253" s="10"/>
      <c r="N1253" s="10"/>
      <c r="O1253" s="10"/>
      <c r="P1253" s="10"/>
      <c r="Q1253" s="10"/>
      <c r="R1253" s="10"/>
    </row>
    <row r="1254" spans="1:18" ht="33">
      <c r="A1254" s="685"/>
      <c r="B1254" s="9"/>
      <c r="C1254" s="9"/>
      <c r="D1254" s="9"/>
      <c r="E1254" s="9"/>
      <c r="F1254" s="10"/>
      <c r="G1254" s="13"/>
      <c r="H1254" s="10"/>
      <c r="I1254" s="10"/>
      <c r="J1254" s="10"/>
      <c r="K1254" s="10"/>
      <c r="L1254" s="10"/>
      <c r="M1254" s="10"/>
      <c r="N1254" s="10"/>
      <c r="O1254" s="10"/>
      <c r="P1254" s="10"/>
      <c r="Q1254" s="10"/>
      <c r="R1254" s="10"/>
    </row>
    <row r="1255" spans="1:18" ht="33">
      <c r="A1255" s="685"/>
      <c r="B1255" s="9"/>
      <c r="C1255" s="9"/>
      <c r="D1255" s="9"/>
      <c r="E1255" s="9"/>
      <c r="F1255" s="10"/>
      <c r="G1255" s="13"/>
      <c r="H1255" s="10"/>
      <c r="I1255" s="10"/>
      <c r="J1255" s="10"/>
      <c r="K1255" s="10"/>
      <c r="L1255" s="10"/>
      <c r="M1255" s="10"/>
      <c r="N1255" s="10"/>
      <c r="O1255" s="10"/>
      <c r="P1255" s="10"/>
      <c r="Q1255" s="10"/>
      <c r="R1255" s="10"/>
    </row>
    <row r="1256" spans="1:18" ht="33">
      <c r="A1256" s="685"/>
      <c r="B1256" s="9"/>
      <c r="C1256" s="9"/>
      <c r="D1256" s="9"/>
      <c r="E1256" s="9"/>
      <c r="F1256" s="10"/>
      <c r="G1256" s="13"/>
      <c r="H1256" s="10"/>
      <c r="I1256" s="10"/>
      <c r="J1256" s="10"/>
      <c r="K1256" s="10"/>
      <c r="L1256" s="10"/>
      <c r="M1256" s="10"/>
      <c r="N1256" s="10"/>
      <c r="O1256" s="10"/>
      <c r="P1256" s="10"/>
      <c r="Q1256" s="10"/>
      <c r="R1256" s="10"/>
    </row>
    <row r="1257" spans="1:18" ht="33">
      <c r="A1257" s="685"/>
      <c r="B1257" s="9"/>
      <c r="C1257" s="9"/>
      <c r="D1257" s="9"/>
      <c r="E1257" s="9"/>
      <c r="F1257" s="10"/>
      <c r="G1257" s="13"/>
      <c r="H1257" s="10"/>
      <c r="I1257" s="10"/>
      <c r="J1257" s="10"/>
      <c r="K1257" s="10"/>
      <c r="L1257" s="10"/>
      <c r="M1257" s="10"/>
      <c r="N1257" s="10"/>
      <c r="O1257" s="10"/>
      <c r="P1257" s="10"/>
      <c r="Q1257" s="10"/>
      <c r="R1257" s="10"/>
    </row>
    <row r="1258" spans="1:18" ht="33">
      <c r="A1258" s="685"/>
      <c r="B1258" s="9"/>
      <c r="C1258" s="9"/>
      <c r="D1258" s="9"/>
      <c r="E1258" s="9"/>
      <c r="F1258" s="10"/>
      <c r="G1258" s="13"/>
      <c r="H1258" s="10"/>
      <c r="I1258" s="10"/>
      <c r="J1258" s="10"/>
      <c r="K1258" s="10"/>
      <c r="L1258" s="10"/>
      <c r="M1258" s="10"/>
      <c r="N1258" s="10"/>
      <c r="O1258" s="10"/>
      <c r="P1258" s="10"/>
      <c r="Q1258" s="10"/>
      <c r="R1258" s="10"/>
    </row>
    <row r="1259" spans="1:18" ht="33">
      <c r="A1259" s="685"/>
      <c r="B1259" s="9"/>
      <c r="C1259" s="9"/>
      <c r="D1259" s="9"/>
      <c r="E1259" s="9"/>
      <c r="F1259" s="10"/>
      <c r="G1259" s="13"/>
      <c r="H1259" s="10"/>
      <c r="I1259" s="10"/>
      <c r="J1259" s="10"/>
      <c r="K1259" s="10"/>
      <c r="L1259" s="10"/>
      <c r="M1259" s="10"/>
      <c r="N1259" s="10"/>
      <c r="O1259" s="10"/>
      <c r="P1259" s="10"/>
      <c r="Q1259" s="10"/>
      <c r="R1259" s="10"/>
    </row>
    <row r="1260" spans="1:18" ht="33">
      <c r="A1260" s="685"/>
      <c r="B1260" s="9"/>
      <c r="C1260" s="9"/>
      <c r="D1260" s="9"/>
      <c r="E1260" s="9"/>
      <c r="F1260" s="10"/>
      <c r="G1260" s="13"/>
      <c r="H1260" s="10"/>
      <c r="I1260" s="10"/>
      <c r="J1260" s="10"/>
      <c r="K1260" s="10"/>
      <c r="L1260" s="10"/>
      <c r="M1260" s="10"/>
      <c r="N1260" s="10"/>
      <c r="O1260" s="10"/>
      <c r="P1260" s="10"/>
      <c r="Q1260" s="10"/>
      <c r="R1260" s="10"/>
    </row>
    <row r="1261" spans="1:18" ht="33">
      <c r="A1261" s="685"/>
      <c r="B1261" s="9"/>
      <c r="C1261" s="9"/>
      <c r="D1261" s="9"/>
      <c r="E1261" s="9"/>
      <c r="F1261" s="10"/>
      <c r="G1261" s="13"/>
      <c r="H1261" s="10"/>
      <c r="I1261" s="10"/>
      <c r="J1261" s="10"/>
      <c r="K1261" s="10"/>
      <c r="L1261" s="10"/>
      <c r="M1261" s="10"/>
      <c r="N1261" s="10"/>
      <c r="O1261" s="10"/>
      <c r="P1261" s="10"/>
      <c r="Q1261" s="10"/>
      <c r="R1261" s="10"/>
    </row>
    <row r="1262" spans="1:18" ht="33">
      <c r="A1262" s="685"/>
      <c r="B1262" s="9"/>
      <c r="C1262" s="9"/>
      <c r="D1262" s="9"/>
      <c r="E1262" s="9"/>
      <c r="F1262" s="10"/>
      <c r="G1262" s="13"/>
      <c r="H1262" s="10"/>
      <c r="I1262" s="10"/>
      <c r="J1262" s="10"/>
      <c r="K1262" s="10"/>
      <c r="L1262" s="10"/>
      <c r="M1262" s="10"/>
      <c r="N1262" s="10"/>
      <c r="O1262" s="10"/>
      <c r="P1262" s="10"/>
      <c r="Q1262" s="10"/>
      <c r="R1262" s="10"/>
    </row>
    <row r="1263" spans="1:18" ht="33">
      <c r="A1263" s="685"/>
      <c r="B1263" s="9"/>
      <c r="C1263" s="9"/>
      <c r="D1263" s="9"/>
      <c r="E1263" s="9"/>
      <c r="F1263" s="10"/>
      <c r="G1263" s="13"/>
      <c r="H1263" s="10"/>
      <c r="I1263" s="10"/>
      <c r="J1263" s="10"/>
      <c r="K1263" s="10"/>
      <c r="L1263" s="10"/>
      <c r="M1263" s="10"/>
      <c r="N1263" s="10"/>
      <c r="O1263" s="10"/>
      <c r="P1263" s="10"/>
      <c r="Q1263" s="10"/>
      <c r="R1263" s="10"/>
    </row>
    <row r="1264" spans="1:18" ht="33">
      <c r="A1264" s="685"/>
      <c r="B1264" s="9"/>
      <c r="C1264" s="9"/>
      <c r="D1264" s="9"/>
      <c r="E1264" s="9"/>
      <c r="F1264" s="10"/>
      <c r="G1264" s="13"/>
      <c r="H1264" s="10"/>
      <c r="I1264" s="10"/>
      <c r="J1264" s="10"/>
      <c r="K1264" s="10"/>
      <c r="L1264" s="10"/>
      <c r="M1264" s="10"/>
      <c r="N1264" s="10"/>
      <c r="O1264" s="10"/>
      <c r="P1264" s="10"/>
      <c r="Q1264" s="10"/>
      <c r="R1264" s="10"/>
    </row>
    <row r="1265" spans="1:18" ht="33">
      <c r="A1265" s="685"/>
      <c r="B1265" s="9"/>
      <c r="C1265" s="9"/>
      <c r="D1265" s="9"/>
      <c r="E1265" s="9"/>
      <c r="F1265" s="10"/>
      <c r="G1265" s="13"/>
      <c r="H1265" s="10"/>
      <c r="I1265" s="10"/>
      <c r="J1265" s="10"/>
      <c r="K1265" s="10"/>
      <c r="L1265" s="10"/>
      <c r="M1265" s="10"/>
      <c r="N1265" s="10"/>
      <c r="O1265" s="10"/>
      <c r="P1265" s="10"/>
      <c r="Q1265" s="10"/>
      <c r="R1265" s="10"/>
    </row>
    <row r="1266" spans="1:18" ht="33">
      <c r="A1266" s="685"/>
      <c r="B1266" s="9"/>
      <c r="C1266" s="9"/>
      <c r="D1266" s="9"/>
      <c r="E1266" s="9"/>
      <c r="F1266" s="10"/>
      <c r="G1266" s="13"/>
      <c r="H1266" s="10"/>
      <c r="I1266" s="10"/>
      <c r="J1266" s="10"/>
      <c r="K1266" s="10"/>
      <c r="L1266" s="10"/>
      <c r="M1266" s="10"/>
      <c r="N1266" s="10"/>
      <c r="O1266" s="10"/>
      <c r="P1266" s="10"/>
      <c r="Q1266" s="10"/>
      <c r="R1266" s="10"/>
    </row>
    <row r="1267" spans="1:18" ht="33">
      <c r="A1267" s="685"/>
      <c r="B1267" s="9"/>
      <c r="C1267" s="9"/>
      <c r="D1267" s="9"/>
      <c r="E1267" s="9"/>
      <c r="F1267" s="10"/>
      <c r="G1267" s="13"/>
      <c r="H1267" s="10"/>
      <c r="I1267" s="10"/>
      <c r="J1267" s="10"/>
      <c r="K1267" s="10"/>
      <c r="L1267" s="10"/>
      <c r="M1267" s="10"/>
      <c r="N1267" s="10"/>
      <c r="O1267" s="10"/>
      <c r="P1267" s="10"/>
      <c r="Q1267" s="10"/>
      <c r="R1267" s="10"/>
    </row>
    <row r="1268" spans="1:18" ht="33">
      <c r="A1268" s="685"/>
      <c r="B1268" s="9"/>
      <c r="C1268" s="9"/>
      <c r="D1268" s="9"/>
      <c r="E1268" s="9"/>
      <c r="F1268" s="10"/>
      <c r="G1268" s="13"/>
      <c r="H1268" s="10"/>
      <c r="I1268" s="10"/>
      <c r="J1268" s="10"/>
      <c r="K1268" s="10"/>
      <c r="L1268" s="10"/>
      <c r="M1268" s="10"/>
      <c r="N1268" s="10"/>
      <c r="O1268" s="10"/>
      <c r="P1268" s="10"/>
      <c r="Q1268" s="10"/>
      <c r="R1268" s="10"/>
    </row>
    <row r="1269" spans="1:18" ht="33">
      <c r="A1269" s="685"/>
      <c r="B1269" s="9"/>
      <c r="C1269" s="9"/>
      <c r="D1269" s="9"/>
      <c r="E1269" s="9"/>
      <c r="F1269" s="10"/>
      <c r="G1269" s="13"/>
      <c r="H1269" s="10"/>
      <c r="I1269" s="10"/>
      <c r="J1269" s="10"/>
      <c r="K1269" s="10"/>
      <c r="L1269" s="10"/>
      <c r="M1269" s="10"/>
      <c r="N1269" s="10"/>
      <c r="O1269" s="10"/>
      <c r="P1269" s="10"/>
      <c r="Q1269" s="10"/>
      <c r="R1269" s="10"/>
    </row>
    <row r="1270" spans="1:18" ht="33">
      <c r="A1270" s="685"/>
      <c r="B1270" s="9"/>
      <c r="C1270" s="9"/>
      <c r="D1270" s="9"/>
      <c r="E1270" s="9"/>
      <c r="F1270" s="10"/>
      <c r="G1270" s="13"/>
      <c r="H1270" s="10"/>
      <c r="I1270" s="10"/>
      <c r="J1270" s="10"/>
      <c r="K1270" s="10"/>
      <c r="L1270" s="10"/>
      <c r="M1270" s="10"/>
      <c r="N1270" s="10"/>
      <c r="O1270" s="10"/>
      <c r="P1270" s="10"/>
      <c r="Q1270" s="10"/>
      <c r="R1270" s="10"/>
    </row>
    <row r="1271" spans="1:18" ht="33">
      <c r="A1271" s="685"/>
      <c r="B1271" s="9"/>
      <c r="C1271" s="9"/>
      <c r="D1271" s="9"/>
      <c r="E1271" s="9"/>
      <c r="F1271" s="10"/>
      <c r="G1271" s="13"/>
      <c r="H1271" s="10"/>
      <c r="I1271" s="10"/>
      <c r="J1271" s="10"/>
      <c r="K1271" s="10"/>
      <c r="L1271" s="10"/>
      <c r="M1271" s="10"/>
      <c r="N1271" s="10"/>
      <c r="O1271" s="10"/>
      <c r="P1271" s="10"/>
      <c r="Q1271" s="10"/>
      <c r="R1271" s="10"/>
    </row>
    <row r="1272" spans="1:18" ht="33">
      <c r="A1272" s="685"/>
      <c r="B1272" s="9"/>
      <c r="C1272" s="9"/>
      <c r="D1272" s="9"/>
      <c r="E1272" s="9"/>
      <c r="F1272" s="10"/>
      <c r="G1272" s="13"/>
      <c r="H1272" s="10"/>
      <c r="I1272" s="10"/>
      <c r="J1272" s="10"/>
      <c r="K1272" s="10"/>
      <c r="L1272" s="10"/>
      <c r="M1272" s="10"/>
      <c r="N1272" s="10"/>
      <c r="O1272" s="10"/>
      <c r="P1272" s="10"/>
      <c r="Q1272" s="10"/>
      <c r="R1272" s="10"/>
    </row>
    <row r="1273" spans="1:18" ht="33">
      <c r="A1273" s="685"/>
      <c r="B1273" s="9"/>
      <c r="C1273" s="9"/>
      <c r="D1273" s="9"/>
      <c r="E1273" s="9"/>
      <c r="F1273" s="10"/>
      <c r="G1273" s="13"/>
      <c r="H1273" s="10"/>
      <c r="I1273" s="10"/>
      <c r="J1273" s="10"/>
      <c r="K1273" s="10"/>
      <c r="L1273" s="10"/>
      <c r="M1273" s="10"/>
      <c r="N1273" s="10"/>
      <c r="O1273" s="10"/>
      <c r="P1273" s="10"/>
      <c r="Q1273" s="10"/>
      <c r="R1273" s="10"/>
    </row>
    <row r="1274" spans="1:18" ht="33">
      <c r="A1274" s="685"/>
      <c r="B1274" s="9"/>
      <c r="C1274" s="9"/>
      <c r="D1274" s="9"/>
      <c r="E1274" s="9"/>
      <c r="F1274" s="10"/>
      <c r="G1274" s="13"/>
      <c r="H1274" s="10"/>
      <c r="I1274" s="10"/>
      <c r="J1274" s="10"/>
      <c r="K1274" s="10"/>
      <c r="L1274" s="10"/>
      <c r="M1274" s="10"/>
      <c r="N1274" s="10"/>
      <c r="O1274" s="10"/>
      <c r="P1274" s="10"/>
      <c r="Q1274" s="10"/>
      <c r="R1274" s="10"/>
    </row>
    <row r="1275" spans="1:18" ht="33">
      <c r="A1275" s="685"/>
      <c r="B1275" s="9"/>
      <c r="C1275" s="9"/>
      <c r="D1275" s="9"/>
      <c r="E1275" s="9"/>
      <c r="F1275" s="10"/>
      <c r="G1275" s="13"/>
      <c r="H1275" s="10"/>
      <c r="I1275" s="10"/>
      <c r="J1275" s="10"/>
      <c r="K1275" s="10"/>
      <c r="L1275" s="10"/>
      <c r="M1275" s="10"/>
      <c r="N1275" s="10"/>
      <c r="O1275" s="10"/>
      <c r="P1275" s="10"/>
      <c r="Q1275" s="10"/>
      <c r="R1275" s="10"/>
    </row>
    <row r="1276" spans="1:18" ht="33">
      <c r="A1276" s="685"/>
      <c r="B1276" s="9"/>
      <c r="C1276" s="9"/>
      <c r="D1276" s="9"/>
      <c r="E1276" s="9"/>
      <c r="F1276" s="10"/>
      <c r="G1276" s="13"/>
      <c r="H1276" s="10"/>
      <c r="I1276" s="10"/>
      <c r="J1276" s="10"/>
      <c r="K1276" s="10"/>
      <c r="L1276" s="10"/>
      <c r="M1276" s="10"/>
      <c r="N1276" s="10"/>
      <c r="O1276" s="10"/>
      <c r="P1276" s="10"/>
      <c r="Q1276" s="10"/>
      <c r="R1276" s="10"/>
    </row>
    <row r="1277" spans="1:18" ht="33">
      <c r="A1277" s="685"/>
      <c r="B1277" s="9"/>
      <c r="C1277" s="9"/>
      <c r="D1277" s="9"/>
      <c r="E1277" s="9"/>
      <c r="F1277" s="10"/>
      <c r="G1277" s="13"/>
      <c r="H1277" s="10"/>
      <c r="I1277" s="10"/>
      <c r="J1277" s="10"/>
      <c r="K1277" s="10"/>
      <c r="L1277" s="10"/>
      <c r="M1277" s="10"/>
      <c r="N1277" s="10"/>
      <c r="O1277" s="10"/>
      <c r="P1277" s="10"/>
      <c r="Q1277" s="10"/>
      <c r="R1277" s="10"/>
    </row>
    <row r="1278" spans="1:18" ht="33">
      <c r="A1278" s="685"/>
      <c r="B1278" s="9"/>
      <c r="C1278" s="9"/>
      <c r="D1278" s="9"/>
      <c r="E1278" s="9"/>
      <c r="F1278" s="10"/>
      <c r="G1278" s="13"/>
      <c r="H1278" s="10"/>
      <c r="I1278" s="10"/>
      <c r="J1278" s="10"/>
      <c r="K1278" s="10"/>
      <c r="L1278" s="10"/>
      <c r="M1278" s="10"/>
      <c r="N1278" s="10"/>
      <c r="O1278" s="10"/>
      <c r="P1278" s="10"/>
      <c r="Q1278" s="10"/>
      <c r="R1278" s="10"/>
    </row>
    <row r="1279" spans="1:18" ht="33">
      <c r="A1279" s="685"/>
      <c r="B1279" s="9"/>
      <c r="C1279" s="9"/>
      <c r="D1279" s="9"/>
      <c r="E1279" s="9"/>
      <c r="F1279" s="10"/>
      <c r="G1279" s="13"/>
      <c r="H1279" s="10"/>
      <c r="I1279" s="10"/>
      <c r="J1279" s="10"/>
      <c r="K1279" s="10"/>
      <c r="L1279" s="10"/>
      <c r="M1279" s="10"/>
      <c r="N1279" s="10"/>
      <c r="O1279" s="10"/>
      <c r="P1279" s="10"/>
      <c r="Q1279" s="10"/>
      <c r="R1279" s="10"/>
    </row>
    <row r="1280" spans="1:18" ht="33">
      <c r="A1280" s="685"/>
      <c r="B1280" s="9"/>
      <c r="C1280" s="9"/>
      <c r="D1280" s="9"/>
      <c r="E1280" s="9"/>
      <c r="F1280" s="10"/>
      <c r="G1280" s="13"/>
      <c r="H1280" s="10"/>
      <c r="I1280" s="10"/>
      <c r="J1280" s="10"/>
      <c r="K1280" s="10"/>
      <c r="L1280" s="10"/>
      <c r="M1280" s="10"/>
      <c r="N1280" s="10"/>
      <c r="O1280" s="10"/>
      <c r="P1280" s="10"/>
      <c r="Q1280" s="10"/>
      <c r="R1280" s="10"/>
    </row>
    <row r="1281" spans="1:18" ht="33">
      <c r="A1281" s="685"/>
      <c r="B1281" s="9"/>
      <c r="C1281" s="9"/>
      <c r="D1281" s="9"/>
      <c r="E1281" s="9"/>
      <c r="F1281" s="10"/>
      <c r="G1281" s="13"/>
      <c r="H1281" s="10"/>
      <c r="I1281" s="10"/>
      <c r="J1281" s="10"/>
      <c r="K1281" s="10"/>
      <c r="L1281" s="10"/>
      <c r="M1281" s="10"/>
      <c r="N1281" s="10"/>
      <c r="O1281" s="10"/>
      <c r="P1281" s="10"/>
      <c r="Q1281" s="10"/>
      <c r="R1281" s="10"/>
    </row>
    <row r="1282" spans="1:18" ht="33">
      <c r="A1282" s="685"/>
      <c r="B1282" s="9"/>
      <c r="C1282" s="9"/>
      <c r="D1282" s="9"/>
      <c r="E1282" s="9"/>
      <c r="F1282" s="10"/>
      <c r="G1282" s="13"/>
      <c r="H1282" s="10"/>
      <c r="I1282" s="10"/>
      <c r="J1282" s="10"/>
      <c r="K1282" s="10"/>
      <c r="L1282" s="10"/>
      <c r="M1282" s="10"/>
      <c r="N1282" s="10"/>
      <c r="O1282" s="10"/>
      <c r="P1282" s="10"/>
      <c r="Q1282" s="10"/>
      <c r="R1282" s="10"/>
    </row>
    <row r="1283" spans="1:18" ht="33">
      <c r="A1283" s="685"/>
      <c r="B1283" s="9"/>
      <c r="C1283" s="9"/>
      <c r="D1283" s="9"/>
      <c r="E1283" s="9"/>
      <c r="F1283" s="10"/>
      <c r="G1283" s="13"/>
      <c r="H1283" s="10"/>
      <c r="I1283" s="10"/>
      <c r="J1283" s="10"/>
      <c r="K1283" s="10"/>
      <c r="L1283" s="10"/>
      <c r="M1283" s="10"/>
      <c r="N1283" s="10"/>
      <c r="O1283" s="10"/>
      <c r="P1283" s="10"/>
      <c r="Q1283" s="10"/>
      <c r="R1283" s="10"/>
    </row>
    <row r="1284" spans="1:18" ht="33">
      <c r="A1284" s="685"/>
      <c r="B1284" s="9"/>
      <c r="C1284" s="9"/>
      <c r="D1284" s="9"/>
      <c r="E1284" s="9"/>
      <c r="F1284" s="10"/>
      <c r="G1284" s="13"/>
      <c r="H1284" s="10"/>
      <c r="I1284" s="10"/>
      <c r="J1284" s="10"/>
      <c r="K1284" s="10"/>
      <c r="L1284" s="10"/>
      <c r="M1284" s="10"/>
      <c r="N1284" s="10"/>
      <c r="O1284" s="10"/>
      <c r="P1284" s="10"/>
      <c r="Q1284" s="10"/>
      <c r="R1284" s="10"/>
    </row>
    <row r="1285" spans="1:18" ht="33">
      <c r="A1285" s="685"/>
      <c r="B1285" s="9"/>
      <c r="C1285" s="9"/>
      <c r="D1285" s="9"/>
      <c r="E1285" s="9"/>
      <c r="F1285" s="10"/>
      <c r="G1285" s="13"/>
      <c r="H1285" s="10"/>
      <c r="I1285" s="10"/>
      <c r="J1285" s="10"/>
      <c r="K1285" s="10"/>
      <c r="L1285" s="10"/>
      <c r="M1285" s="10"/>
      <c r="N1285" s="10"/>
      <c r="O1285" s="10"/>
      <c r="P1285" s="10"/>
      <c r="Q1285" s="10"/>
      <c r="R1285" s="10"/>
    </row>
    <row r="1286" spans="1:18" ht="33">
      <c r="A1286" s="685"/>
      <c r="B1286" s="9"/>
      <c r="C1286" s="9"/>
      <c r="D1286" s="9"/>
      <c r="E1286" s="9"/>
      <c r="F1286" s="10"/>
      <c r="G1286" s="13"/>
      <c r="H1286" s="10"/>
      <c r="I1286" s="10"/>
      <c r="J1286" s="10"/>
      <c r="K1286" s="10"/>
      <c r="L1286" s="10"/>
      <c r="M1286" s="10"/>
      <c r="N1286" s="10"/>
      <c r="O1286" s="10"/>
      <c r="P1286" s="10"/>
      <c r="Q1286" s="10"/>
      <c r="R1286" s="10"/>
    </row>
    <row r="1287" spans="1:18" ht="33">
      <c r="A1287" s="685"/>
      <c r="B1287" s="9"/>
      <c r="C1287" s="9"/>
      <c r="D1287" s="9"/>
      <c r="E1287" s="9"/>
      <c r="F1287" s="10"/>
      <c r="G1287" s="13"/>
      <c r="H1287" s="10"/>
      <c r="I1287" s="10"/>
      <c r="J1287" s="10"/>
      <c r="K1287" s="10"/>
      <c r="L1287" s="10"/>
      <c r="M1287" s="10"/>
      <c r="N1287" s="10"/>
      <c r="O1287" s="10"/>
      <c r="P1287" s="10"/>
      <c r="Q1287" s="10"/>
      <c r="R1287" s="10"/>
    </row>
    <row r="1288" spans="1:18" ht="33">
      <c r="A1288" s="685"/>
      <c r="B1288" s="9"/>
      <c r="C1288" s="9"/>
      <c r="D1288" s="9"/>
      <c r="E1288" s="9"/>
      <c r="F1288" s="10"/>
      <c r="G1288" s="13"/>
      <c r="H1288" s="10"/>
      <c r="I1288" s="10"/>
      <c r="J1288" s="10"/>
      <c r="K1288" s="10"/>
      <c r="L1288" s="10"/>
      <c r="M1288" s="10"/>
      <c r="N1288" s="10"/>
      <c r="O1288" s="10"/>
      <c r="P1288" s="10"/>
      <c r="Q1288" s="10"/>
      <c r="R1288" s="10"/>
    </row>
    <row r="1289" spans="1:18" ht="33">
      <c r="A1289" s="685"/>
      <c r="B1289" s="9"/>
      <c r="C1289" s="9"/>
      <c r="D1289" s="9"/>
      <c r="E1289" s="9"/>
      <c r="F1289" s="10"/>
      <c r="G1289" s="13"/>
      <c r="H1289" s="10"/>
      <c r="I1289" s="10"/>
      <c r="J1289" s="10"/>
      <c r="K1289" s="10"/>
      <c r="L1289" s="10"/>
      <c r="M1289" s="10"/>
      <c r="N1289" s="10"/>
      <c r="O1289" s="10"/>
      <c r="P1289" s="10"/>
      <c r="Q1289" s="10"/>
      <c r="R1289" s="10"/>
    </row>
  </sheetData>
  <mergeCells count="957">
    <mergeCell ref="A868:Q868"/>
    <mergeCell ref="A869:F869"/>
    <mergeCell ref="A870:F870"/>
    <mergeCell ref="A871:F871"/>
    <mergeCell ref="A872:F872"/>
    <mergeCell ref="A873:F873"/>
    <mergeCell ref="A874:F874"/>
    <mergeCell ref="A859:F859"/>
    <mergeCell ref="A860:F860"/>
    <mergeCell ref="A861:Q861"/>
    <mergeCell ref="A862:E862"/>
    <mergeCell ref="A863:E863"/>
    <mergeCell ref="A864:E864"/>
    <mergeCell ref="A865:E865"/>
    <mergeCell ref="A866:E866"/>
    <mergeCell ref="A867:E867"/>
    <mergeCell ref="A850:E850"/>
    <mergeCell ref="A851:E851"/>
    <mergeCell ref="A852:E852"/>
    <mergeCell ref="A853:E853"/>
    <mergeCell ref="A854:E854"/>
    <mergeCell ref="A855:Q855"/>
    <mergeCell ref="A856:F856"/>
    <mergeCell ref="A857:F857"/>
    <mergeCell ref="A858:F858"/>
    <mergeCell ref="A833:E833"/>
    <mergeCell ref="A834:Q834"/>
    <mergeCell ref="A835:F835"/>
    <mergeCell ref="A836:F836"/>
    <mergeCell ref="A837:F837"/>
    <mergeCell ref="A838:F838"/>
    <mergeCell ref="A839:F839"/>
    <mergeCell ref="A841:Q841"/>
    <mergeCell ref="A842:A849"/>
    <mergeCell ref="D842:D849"/>
    <mergeCell ref="E842:E849"/>
    <mergeCell ref="F845:F849"/>
    <mergeCell ref="H845:Q849"/>
    <mergeCell ref="A822:A828"/>
    <mergeCell ref="C822:C828"/>
    <mergeCell ref="E822:E828"/>
    <mergeCell ref="F825:F828"/>
    <mergeCell ref="H825:Q828"/>
    <mergeCell ref="A829:E829"/>
    <mergeCell ref="A830:E830"/>
    <mergeCell ref="A831:E831"/>
    <mergeCell ref="A832:E832"/>
    <mergeCell ref="K814:K815"/>
    <mergeCell ref="L814:L815"/>
    <mergeCell ref="M814:M815"/>
    <mergeCell ref="N814:N815"/>
    <mergeCell ref="O814:O815"/>
    <mergeCell ref="P814:P815"/>
    <mergeCell ref="Q814:Q815"/>
    <mergeCell ref="R814:R815"/>
    <mergeCell ref="F816:F818"/>
    <mergeCell ref="H816:Q818"/>
    <mergeCell ref="R804:R805"/>
    <mergeCell ref="F807:F810"/>
    <mergeCell ref="H807:Q810"/>
    <mergeCell ref="A811:A818"/>
    <mergeCell ref="C811:C818"/>
    <mergeCell ref="E811:E818"/>
    <mergeCell ref="D812:D813"/>
    <mergeCell ref="F812:F813"/>
    <mergeCell ref="H812:H813"/>
    <mergeCell ref="I812:I813"/>
    <mergeCell ref="J812:J813"/>
    <mergeCell ref="K812:K813"/>
    <mergeCell ref="L812:L813"/>
    <mergeCell ref="M812:M813"/>
    <mergeCell ref="N812:N813"/>
    <mergeCell ref="O812:O813"/>
    <mergeCell ref="P812:P813"/>
    <mergeCell ref="Q812:Q813"/>
    <mergeCell ref="R812:R813"/>
    <mergeCell ref="D814:D815"/>
    <mergeCell ref="F814:F815"/>
    <mergeCell ref="H814:H815"/>
    <mergeCell ref="I814:I815"/>
    <mergeCell ref="J814:J815"/>
    <mergeCell ref="A802:Q802"/>
    <mergeCell ref="A803:A810"/>
    <mergeCell ref="C803:C810"/>
    <mergeCell ref="E803:E810"/>
    <mergeCell ref="D804:D805"/>
    <mergeCell ref="F804:F805"/>
    <mergeCell ref="H804:H805"/>
    <mergeCell ref="I804:I805"/>
    <mergeCell ref="J804:J805"/>
    <mergeCell ref="K804:K805"/>
    <mergeCell ref="L804:L805"/>
    <mergeCell ref="M804:M805"/>
    <mergeCell ref="N804:N805"/>
    <mergeCell ref="O804:O805"/>
    <mergeCell ref="P804:P805"/>
    <mergeCell ref="Q804:Q805"/>
    <mergeCell ref="A793:E793"/>
    <mergeCell ref="A794:E794"/>
    <mergeCell ref="A795:Q795"/>
    <mergeCell ref="A796:F796"/>
    <mergeCell ref="A797:F797"/>
    <mergeCell ref="A798:F798"/>
    <mergeCell ref="A799:F799"/>
    <mergeCell ref="A800:F800"/>
    <mergeCell ref="A801:Q801"/>
    <mergeCell ref="A781:A789"/>
    <mergeCell ref="C781:C789"/>
    <mergeCell ref="E781:E789"/>
    <mergeCell ref="D784:D789"/>
    <mergeCell ref="F784:F789"/>
    <mergeCell ref="H784:Q789"/>
    <mergeCell ref="A790:E790"/>
    <mergeCell ref="A791:E791"/>
    <mergeCell ref="A792:E792"/>
    <mergeCell ref="A768:F768"/>
    <mergeCell ref="A769:Q769"/>
    <mergeCell ref="A770:Q770"/>
    <mergeCell ref="A771:A780"/>
    <mergeCell ref="C771:C780"/>
    <mergeCell ref="E771:E780"/>
    <mergeCell ref="D774:D775"/>
    <mergeCell ref="F774:F780"/>
    <mergeCell ref="H774:Q780"/>
    <mergeCell ref="D777:D778"/>
    <mergeCell ref="A759:E759"/>
    <mergeCell ref="A760:E760"/>
    <mergeCell ref="A761:E761"/>
    <mergeCell ref="A762:E762"/>
    <mergeCell ref="A763:Q763"/>
    <mergeCell ref="A764:F764"/>
    <mergeCell ref="A765:F765"/>
    <mergeCell ref="A766:F766"/>
    <mergeCell ref="A767:F767"/>
    <mergeCell ref="A750:Q750"/>
    <mergeCell ref="A751:F751"/>
    <mergeCell ref="A752:F752"/>
    <mergeCell ref="A753:F753"/>
    <mergeCell ref="A754:F754"/>
    <mergeCell ref="A755:F755"/>
    <mergeCell ref="A756:Q756"/>
    <mergeCell ref="A757:Q757"/>
    <mergeCell ref="A758:E758"/>
    <mergeCell ref="A741:A744"/>
    <mergeCell ref="C741:C744"/>
    <mergeCell ref="E741:E744"/>
    <mergeCell ref="H744:Q744"/>
    <mergeCell ref="A745:E745"/>
    <mergeCell ref="A746:E746"/>
    <mergeCell ref="A747:E747"/>
    <mergeCell ref="A748:E748"/>
    <mergeCell ref="A749:E749"/>
    <mergeCell ref="A732:E732"/>
    <mergeCell ref="A733:Q733"/>
    <mergeCell ref="A734:F734"/>
    <mergeCell ref="A735:F735"/>
    <mergeCell ref="A736:F736"/>
    <mergeCell ref="A737:F737"/>
    <mergeCell ref="A738:F738"/>
    <mergeCell ref="A739:Q739"/>
    <mergeCell ref="A740:Q740"/>
    <mergeCell ref="A723:A727"/>
    <mergeCell ref="C723:C727"/>
    <mergeCell ref="E723:E727"/>
    <mergeCell ref="F726:F727"/>
    <mergeCell ref="H726:Q727"/>
    <mergeCell ref="A728:E728"/>
    <mergeCell ref="A729:E729"/>
    <mergeCell ref="A730:E730"/>
    <mergeCell ref="A731:E731"/>
    <mergeCell ref="A711:A714"/>
    <mergeCell ref="C711:C714"/>
    <mergeCell ref="E711:E714"/>
    <mergeCell ref="H714:Q714"/>
    <mergeCell ref="A715:A718"/>
    <mergeCell ref="C715:C718"/>
    <mergeCell ref="E715:E718"/>
    <mergeCell ref="H718:Q718"/>
    <mergeCell ref="A719:A722"/>
    <mergeCell ref="C719:C722"/>
    <mergeCell ref="E719:E722"/>
    <mergeCell ref="A700:F700"/>
    <mergeCell ref="A701:F701"/>
    <mergeCell ref="A702:F702"/>
    <mergeCell ref="A703:F703"/>
    <mergeCell ref="A704:F704"/>
    <mergeCell ref="A705:Q705"/>
    <mergeCell ref="A706:Q706"/>
    <mergeCell ref="A707:A710"/>
    <mergeCell ref="C707:C710"/>
    <mergeCell ref="E707:E710"/>
    <mergeCell ref="H710:Q710"/>
    <mergeCell ref="A690:A693"/>
    <mergeCell ref="C690:C693"/>
    <mergeCell ref="E690:E693"/>
    <mergeCell ref="H693:Q693"/>
    <mergeCell ref="A694:E694"/>
    <mergeCell ref="A695:E695"/>
    <mergeCell ref="A696:E696"/>
    <mergeCell ref="A697:E697"/>
    <mergeCell ref="A698:E698"/>
    <mergeCell ref="A678:F678"/>
    <mergeCell ref="A679:F679"/>
    <mergeCell ref="A680:Q680"/>
    <mergeCell ref="A681:Q681"/>
    <mergeCell ref="A682:A685"/>
    <mergeCell ref="C682:C685"/>
    <mergeCell ref="E682:E685"/>
    <mergeCell ref="H685:Q685"/>
    <mergeCell ref="A686:A689"/>
    <mergeCell ref="C686:C689"/>
    <mergeCell ref="E686:E689"/>
    <mergeCell ref="H689:Q689"/>
    <mergeCell ref="A669:E669"/>
    <mergeCell ref="A670:E670"/>
    <mergeCell ref="A671:E671"/>
    <mergeCell ref="A672:E672"/>
    <mergeCell ref="A673:E673"/>
    <mergeCell ref="A674:Q674"/>
    <mergeCell ref="A675:F675"/>
    <mergeCell ref="A676:F676"/>
    <mergeCell ref="A677:F677"/>
    <mergeCell ref="A657:A660"/>
    <mergeCell ref="C657:C660"/>
    <mergeCell ref="E657:E660"/>
    <mergeCell ref="H660:Q660"/>
    <mergeCell ref="A661:A664"/>
    <mergeCell ref="C661:C664"/>
    <mergeCell ref="E661:E664"/>
    <mergeCell ref="H664:Q664"/>
    <mergeCell ref="A665:A668"/>
    <mergeCell ref="C665:C668"/>
    <mergeCell ref="E665:E668"/>
    <mergeCell ref="H668:Q668"/>
    <mergeCell ref="A643:A647"/>
    <mergeCell ref="C643:C647"/>
    <mergeCell ref="E643:E647"/>
    <mergeCell ref="A648:A651"/>
    <mergeCell ref="C648:C651"/>
    <mergeCell ref="E648:E651"/>
    <mergeCell ref="H651:Q651"/>
    <mergeCell ref="A653:A656"/>
    <mergeCell ref="C653:C656"/>
    <mergeCell ref="E653:E656"/>
    <mergeCell ref="H656:Q656"/>
    <mergeCell ref="A627:A632"/>
    <mergeCell ref="C627:C632"/>
    <mergeCell ref="E627:E632"/>
    <mergeCell ref="D630:D632"/>
    <mergeCell ref="F630:F632"/>
    <mergeCell ref="H630:Q632"/>
    <mergeCell ref="A633:A642"/>
    <mergeCell ref="C633:C637"/>
    <mergeCell ref="E633:E637"/>
    <mergeCell ref="D636:D637"/>
    <mergeCell ref="F636:F637"/>
    <mergeCell ref="H636:Q637"/>
    <mergeCell ref="C638:C642"/>
    <mergeCell ref="E638:E642"/>
    <mergeCell ref="D641:D642"/>
    <mergeCell ref="F641:F642"/>
    <mergeCell ref="H641:Q642"/>
    <mergeCell ref="A616:F616"/>
    <mergeCell ref="A617:F617"/>
    <mergeCell ref="A618:F618"/>
    <mergeCell ref="A619:F619"/>
    <mergeCell ref="A620:Q620"/>
    <mergeCell ref="A621:Q621"/>
    <mergeCell ref="A622:Q622"/>
    <mergeCell ref="A623:A626"/>
    <mergeCell ref="C623:C626"/>
    <mergeCell ref="E623:E626"/>
    <mergeCell ref="H626:Q626"/>
    <mergeCell ref="A607:F607"/>
    <mergeCell ref="A608:Q608"/>
    <mergeCell ref="A609:E609"/>
    <mergeCell ref="A610:E610"/>
    <mergeCell ref="A611:E611"/>
    <mergeCell ref="A612:E612"/>
    <mergeCell ref="A613:E613"/>
    <mergeCell ref="A614:Q614"/>
    <mergeCell ref="A615:F615"/>
    <mergeCell ref="A598:E598"/>
    <mergeCell ref="A599:E599"/>
    <mergeCell ref="A600:E600"/>
    <mergeCell ref="A601:E601"/>
    <mergeCell ref="A602:Q602"/>
    <mergeCell ref="A603:F603"/>
    <mergeCell ref="A604:F604"/>
    <mergeCell ref="A605:F605"/>
    <mergeCell ref="A606:F606"/>
    <mergeCell ref="A589:E589"/>
    <mergeCell ref="A590:Q590"/>
    <mergeCell ref="A591:F591"/>
    <mergeCell ref="A592:F592"/>
    <mergeCell ref="A593:F593"/>
    <mergeCell ref="A594:F594"/>
    <mergeCell ref="A595:F595"/>
    <mergeCell ref="A596:F596"/>
    <mergeCell ref="A597:E597"/>
    <mergeCell ref="A581:A584"/>
    <mergeCell ref="B581:B584"/>
    <mergeCell ref="C581:C584"/>
    <mergeCell ref="E581:E584"/>
    <mergeCell ref="H584:Q584"/>
    <mergeCell ref="A585:E585"/>
    <mergeCell ref="A586:E586"/>
    <mergeCell ref="A587:E587"/>
    <mergeCell ref="A588:E588"/>
    <mergeCell ref="A573:A576"/>
    <mergeCell ref="B573:B576"/>
    <mergeCell ref="C573:C576"/>
    <mergeCell ref="E573:E576"/>
    <mergeCell ref="H576:Q576"/>
    <mergeCell ref="A577:A580"/>
    <mergeCell ref="B577:B580"/>
    <mergeCell ref="C577:C580"/>
    <mergeCell ref="E577:E580"/>
    <mergeCell ref="H580:Q580"/>
    <mergeCell ref="A562:Q562"/>
    <mergeCell ref="A563:A568"/>
    <mergeCell ref="C563:C568"/>
    <mergeCell ref="E563:E568"/>
    <mergeCell ref="D566:D568"/>
    <mergeCell ref="F566:F568"/>
    <mergeCell ref="H566:Q568"/>
    <mergeCell ref="A569:A572"/>
    <mergeCell ref="C569:C572"/>
    <mergeCell ref="E569:E572"/>
    <mergeCell ref="H572:Q572"/>
    <mergeCell ref="A553:E553"/>
    <mergeCell ref="A554:Q554"/>
    <mergeCell ref="A555:F555"/>
    <mergeCell ref="A556:F556"/>
    <mergeCell ref="A557:F557"/>
    <mergeCell ref="A558:F558"/>
    <mergeCell ref="A559:F559"/>
    <mergeCell ref="A560:Q560"/>
    <mergeCell ref="A561:Q561"/>
    <mergeCell ref="A545:A548"/>
    <mergeCell ref="B545:B548"/>
    <mergeCell ref="C545:C548"/>
    <mergeCell ref="E545:E548"/>
    <mergeCell ref="H548:Q548"/>
    <mergeCell ref="A549:E549"/>
    <mergeCell ref="A550:E550"/>
    <mergeCell ref="A551:E551"/>
    <mergeCell ref="A552:E552"/>
    <mergeCell ref="A537:A540"/>
    <mergeCell ref="C537:C540"/>
    <mergeCell ref="E537:E540"/>
    <mergeCell ref="H540:Q540"/>
    <mergeCell ref="A541:A544"/>
    <mergeCell ref="B541:B544"/>
    <mergeCell ref="C541:C544"/>
    <mergeCell ref="E541:E544"/>
    <mergeCell ref="H544:Q544"/>
    <mergeCell ref="A529:A532"/>
    <mergeCell ref="B529:B532"/>
    <mergeCell ref="C529:C532"/>
    <mergeCell ref="E529:E532"/>
    <mergeCell ref="H532:Q532"/>
    <mergeCell ref="A533:A536"/>
    <mergeCell ref="B533:B536"/>
    <mergeCell ref="C533:C536"/>
    <mergeCell ref="E533:E536"/>
    <mergeCell ref="H536:Q536"/>
    <mergeCell ref="A521:A524"/>
    <mergeCell ref="B521:B524"/>
    <mergeCell ref="C521:C524"/>
    <mergeCell ref="E521:E524"/>
    <mergeCell ref="H524:Q524"/>
    <mergeCell ref="A525:A528"/>
    <mergeCell ref="B525:B528"/>
    <mergeCell ref="C525:C528"/>
    <mergeCell ref="E525:E528"/>
    <mergeCell ref="H528:Q528"/>
    <mergeCell ref="A513:A516"/>
    <mergeCell ref="B513:B516"/>
    <mergeCell ref="C513:C516"/>
    <mergeCell ref="E513:E516"/>
    <mergeCell ref="H516:Q516"/>
    <mergeCell ref="A517:A520"/>
    <mergeCell ref="B517:B520"/>
    <mergeCell ref="C517:C520"/>
    <mergeCell ref="E517:E520"/>
    <mergeCell ref="H520:Q520"/>
    <mergeCell ref="A505:A508"/>
    <mergeCell ref="B505:B508"/>
    <mergeCell ref="C505:C508"/>
    <mergeCell ref="E505:E508"/>
    <mergeCell ref="H508:Q508"/>
    <mergeCell ref="A509:A512"/>
    <mergeCell ref="B509:B512"/>
    <mergeCell ref="C509:C512"/>
    <mergeCell ref="E509:E512"/>
    <mergeCell ref="H512:Q512"/>
    <mergeCell ref="A496:A499"/>
    <mergeCell ref="B496:B499"/>
    <mergeCell ref="C496:C499"/>
    <mergeCell ref="E496:E499"/>
    <mergeCell ref="H499:Q499"/>
    <mergeCell ref="A501:A504"/>
    <mergeCell ref="B501:B504"/>
    <mergeCell ref="C501:C504"/>
    <mergeCell ref="E501:E504"/>
    <mergeCell ref="H504:Q504"/>
    <mergeCell ref="A488:A491"/>
    <mergeCell ref="B488:B491"/>
    <mergeCell ref="C488:C491"/>
    <mergeCell ref="E488:E491"/>
    <mergeCell ref="H491:Q491"/>
    <mergeCell ref="A492:A495"/>
    <mergeCell ref="B492:B495"/>
    <mergeCell ref="C492:C495"/>
    <mergeCell ref="E492:E495"/>
    <mergeCell ref="H495:Q495"/>
    <mergeCell ref="A479:F479"/>
    <mergeCell ref="A480:F480"/>
    <mergeCell ref="A481:Q481"/>
    <mergeCell ref="A482:Q482"/>
    <mergeCell ref="A483:Q483"/>
    <mergeCell ref="A484:A487"/>
    <mergeCell ref="B484:B487"/>
    <mergeCell ref="C484:C487"/>
    <mergeCell ref="E484:E487"/>
    <mergeCell ref="H487:Q487"/>
    <mergeCell ref="A470:E470"/>
    <mergeCell ref="A471:E471"/>
    <mergeCell ref="A472:E472"/>
    <mergeCell ref="A473:E473"/>
    <mergeCell ref="A474:E474"/>
    <mergeCell ref="A475:Q475"/>
    <mergeCell ref="A476:F476"/>
    <mergeCell ref="A477:F477"/>
    <mergeCell ref="A478:F478"/>
    <mergeCell ref="A461:A465"/>
    <mergeCell ref="B461:B465"/>
    <mergeCell ref="C461:C465"/>
    <mergeCell ref="E461:E465"/>
    <mergeCell ref="F464:F465"/>
    <mergeCell ref="H464:Q465"/>
    <mergeCell ref="A466:A469"/>
    <mergeCell ref="B466:B469"/>
    <mergeCell ref="C466:C469"/>
    <mergeCell ref="E466:E469"/>
    <mergeCell ref="H469:Q469"/>
    <mergeCell ref="A451:A455"/>
    <mergeCell ref="B451:B455"/>
    <mergeCell ref="C451:C455"/>
    <mergeCell ref="E451:E455"/>
    <mergeCell ref="D454:D455"/>
    <mergeCell ref="F454:F455"/>
    <mergeCell ref="H454:Q455"/>
    <mergeCell ref="A456:A460"/>
    <mergeCell ref="B456:B460"/>
    <mergeCell ref="C456:C460"/>
    <mergeCell ref="E456:E460"/>
    <mergeCell ref="D459:D460"/>
    <mergeCell ref="F459:F460"/>
    <mergeCell ref="H459:Q460"/>
    <mergeCell ref="A441:A445"/>
    <mergeCell ref="B441:B445"/>
    <mergeCell ref="C441:C445"/>
    <mergeCell ref="E441:E445"/>
    <mergeCell ref="D444:D445"/>
    <mergeCell ref="F444:F445"/>
    <mergeCell ref="H444:Q445"/>
    <mergeCell ref="A446:A450"/>
    <mergeCell ref="B446:B450"/>
    <mergeCell ref="C446:C450"/>
    <mergeCell ref="E446:E450"/>
    <mergeCell ref="D449:D450"/>
    <mergeCell ref="F449:F450"/>
    <mergeCell ref="H449:Q450"/>
    <mergeCell ref="A431:A435"/>
    <mergeCell ref="B431:B435"/>
    <mergeCell ref="C431:C435"/>
    <mergeCell ref="E431:E435"/>
    <mergeCell ref="D434:D435"/>
    <mergeCell ref="F434:F435"/>
    <mergeCell ref="H434:Q435"/>
    <mergeCell ref="A436:A440"/>
    <mergeCell ref="B436:B440"/>
    <mergeCell ref="C436:C440"/>
    <mergeCell ref="E436:E440"/>
    <mergeCell ref="D439:D440"/>
    <mergeCell ref="F439:F440"/>
    <mergeCell ref="H439:Q440"/>
    <mergeCell ref="A421:A425"/>
    <mergeCell ref="B421:B425"/>
    <mergeCell ref="C421:C425"/>
    <mergeCell ref="E421:E425"/>
    <mergeCell ref="D424:D425"/>
    <mergeCell ref="F424:F425"/>
    <mergeCell ref="H424:Q425"/>
    <mergeCell ref="A426:A430"/>
    <mergeCell ref="B426:B430"/>
    <mergeCell ref="C426:C430"/>
    <mergeCell ref="E426:E430"/>
    <mergeCell ref="D429:D430"/>
    <mergeCell ref="F429:F430"/>
    <mergeCell ref="H429:Q430"/>
    <mergeCell ref="A411:A415"/>
    <mergeCell ref="B411:B415"/>
    <mergeCell ref="C411:C415"/>
    <mergeCell ref="E411:E415"/>
    <mergeCell ref="D414:D415"/>
    <mergeCell ref="F414:F415"/>
    <mergeCell ref="H414:Q415"/>
    <mergeCell ref="A416:A420"/>
    <mergeCell ref="B416:B420"/>
    <mergeCell ref="C416:C420"/>
    <mergeCell ref="E416:E420"/>
    <mergeCell ref="D419:D420"/>
    <mergeCell ref="F419:F420"/>
    <mergeCell ref="H419:Q420"/>
    <mergeCell ref="A401:A405"/>
    <mergeCell ref="B401:B405"/>
    <mergeCell ref="C401:C405"/>
    <mergeCell ref="E401:E405"/>
    <mergeCell ref="D404:D405"/>
    <mergeCell ref="F404:F405"/>
    <mergeCell ref="H404:Q405"/>
    <mergeCell ref="A406:A410"/>
    <mergeCell ref="B406:B410"/>
    <mergeCell ref="C406:C410"/>
    <mergeCell ref="E406:E410"/>
    <mergeCell ref="F409:F410"/>
    <mergeCell ref="H409:Q410"/>
    <mergeCell ref="A391:A395"/>
    <mergeCell ref="B391:B395"/>
    <mergeCell ref="C391:C395"/>
    <mergeCell ref="E391:E395"/>
    <mergeCell ref="D394:D395"/>
    <mergeCell ref="F394:F395"/>
    <mergeCell ref="H394:Q395"/>
    <mergeCell ref="A396:A400"/>
    <mergeCell ref="B396:B400"/>
    <mergeCell ref="C396:C400"/>
    <mergeCell ref="E396:E400"/>
    <mergeCell ref="D399:D400"/>
    <mergeCell ref="F399:F400"/>
    <mergeCell ref="H399:Q400"/>
    <mergeCell ref="A377:A381"/>
    <mergeCell ref="B377:B381"/>
    <mergeCell ref="C377:C381"/>
    <mergeCell ref="E377:E381"/>
    <mergeCell ref="D380:D381"/>
    <mergeCell ref="F380:F381"/>
    <mergeCell ref="H380:Q381"/>
    <mergeCell ref="A386:A390"/>
    <mergeCell ref="B386:B390"/>
    <mergeCell ref="C386:C390"/>
    <mergeCell ref="E386:E390"/>
    <mergeCell ref="D389:D390"/>
    <mergeCell ref="F389:F390"/>
    <mergeCell ref="H389:Q390"/>
    <mergeCell ref="A366:A371"/>
    <mergeCell ref="E366:E371"/>
    <mergeCell ref="D369:D371"/>
    <mergeCell ref="F369:F371"/>
    <mergeCell ref="H369:Q371"/>
    <mergeCell ref="A372:A376"/>
    <mergeCell ref="B372:B376"/>
    <mergeCell ref="C372:C376"/>
    <mergeCell ref="E372:E376"/>
    <mergeCell ref="F375:F376"/>
    <mergeCell ref="H375:Q376"/>
    <mergeCell ref="A354:A365"/>
    <mergeCell ref="C354:C359"/>
    <mergeCell ref="E354:E359"/>
    <mergeCell ref="D357:D359"/>
    <mergeCell ref="F357:F359"/>
    <mergeCell ref="H357:Q359"/>
    <mergeCell ref="C360:C365"/>
    <mergeCell ref="E360:E365"/>
    <mergeCell ref="D363:D365"/>
    <mergeCell ref="F363:F365"/>
    <mergeCell ref="H363:Q365"/>
    <mergeCell ref="A342:A353"/>
    <mergeCell ref="C342:C347"/>
    <mergeCell ref="E342:E347"/>
    <mergeCell ref="D345:D347"/>
    <mergeCell ref="F345:F347"/>
    <mergeCell ref="H345:Q347"/>
    <mergeCell ref="C348:C353"/>
    <mergeCell ref="E348:E353"/>
    <mergeCell ref="D351:D353"/>
    <mergeCell ref="F351:F353"/>
    <mergeCell ref="H351:Q353"/>
    <mergeCell ref="A332:A336"/>
    <mergeCell ref="C332:C336"/>
    <mergeCell ref="E332:E336"/>
    <mergeCell ref="D335:D336"/>
    <mergeCell ref="F335:F336"/>
    <mergeCell ref="H335:Q336"/>
    <mergeCell ref="A337:A341"/>
    <mergeCell ref="E337:E341"/>
    <mergeCell ref="F340:F341"/>
    <mergeCell ref="H340:Q341"/>
    <mergeCell ref="A321:A326"/>
    <mergeCell ref="C321:C326"/>
    <mergeCell ref="E321:E326"/>
    <mergeCell ref="D324:D326"/>
    <mergeCell ref="F324:F326"/>
    <mergeCell ref="H324:Q326"/>
    <mergeCell ref="A327:A331"/>
    <mergeCell ref="C327:C331"/>
    <mergeCell ref="E327:E331"/>
    <mergeCell ref="D330:D331"/>
    <mergeCell ref="F330:F331"/>
    <mergeCell ref="H330:Q331"/>
    <mergeCell ref="A310:A315"/>
    <mergeCell ref="C310:C315"/>
    <mergeCell ref="E310:E315"/>
    <mergeCell ref="D313:D315"/>
    <mergeCell ref="F313:F315"/>
    <mergeCell ref="H313:Q315"/>
    <mergeCell ref="A316:A320"/>
    <mergeCell ref="C316:C320"/>
    <mergeCell ref="E316:E320"/>
    <mergeCell ref="D319:D320"/>
    <mergeCell ref="F319:F320"/>
    <mergeCell ref="H319:Q320"/>
    <mergeCell ref="A300:A304"/>
    <mergeCell ref="C300:C304"/>
    <mergeCell ref="E300:E304"/>
    <mergeCell ref="D303:D304"/>
    <mergeCell ref="F303:F304"/>
    <mergeCell ref="H303:Q304"/>
    <mergeCell ref="A305:A309"/>
    <mergeCell ref="C305:C309"/>
    <mergeCell ref="E305:E309"/>
    <mergeCell ref="F308:F309"/>
    <mergeCell ref="H308:Q309"/>
    <mergeCell ref="A292:F292"/>
    <mergeCell ref="A293:Q293"/>
    <mergeCell ref="A294:Q294"/>
    <mergeCell ref="A295:A299"/>
    <mergeCell ref="C295:C299"/>
    <mergeCell ref="E295:E299"/>
    <mergeCell ref="D298:D299"/>
    <mergeCell ref="F298:F299"/>
    <mergeCell ref="H298:Q299"/>
    <mergeCell ref="O285:O286"/>
    <mergeCell ref="P285:P286"/>
    <mergeCell ref="Q285:Q286"/>
    <mergeCell ref="R285:R286"/>
    <mergeCell ref="A287:Q287"/>
    <mergeCell ref="A288:F288"/>
    <mergeCell ref="A289:F289"/>
    <mergeCell ref="A290:F290"/>
    <mergeCell ref="A291:F291"/>
    <mergeCell ref="A285:E286"/>
    <mergeCell ref="F285:F286"/>
    <mergeCell ref="H285:H286"/>
    <mergeCell ref="I285:I286"/>
    <mergeCell ref="J285:J286"/>
    <mergeCell ref="K285:K286"/>
    <mergeCell ref="L285:L286"/>
    <mergeCell ref="M285:M286"/>
    <mergeCell ref="N285:N286"/>
    <mergeCell ref="A277:A280"/>
    <mergeCell ref="B277:B280"/>
    <mergeCell ref="C277:C280"/>
    <mergeCell ref="E277:E280"/>
    <mergeCell ref="H280:Q280"/>
    <mergeCell ref="A281:E281"/>
    <mergeCell ref="A282:E282"/>
    <mergeCell ref="A283:E283"/>
    <mergeCell ref="A284:E284"/>
    <mergeCell ref="A269:A272"/>
    <mergeCell ref="B269:B272"/>
    <mergeCell ref="C269:C272"/>
    <mergeCell ref="E269:E272"/>
    <mergeCell ref="H272:Q272"/>
    <mergeCell ref="A273:A276"/>
    <mergeCell ref="B273:B276"/>
    <mergeCell ref="C273:C276"/>
    <mergeCell ref="E273:E276"/>
    <mergeCell ref="H276:Q276"/>
    <mergeCell ref="A261:A264"/>
    <mergeCell ref="B261:B264"/>
    <mergeCell ref="C261:C264"/>
    <mergeCell ref="E261:E264"/>
    <mergeCell ref="H264:Q264"/>
    <mergeCell ref="A265:A268"/>
    <mergeCell ref="B265:B268"/>
    <mergeCell ref="C265:C268"/>
    <mergeCell ref="E265:E268"/>
    <mergeCell ref="H268:Q268"/>
    <mergeCell ref="A253:A256"/>
    <mergeCell ref="B253:B256"/>
    <mergeCell ref="C253:C256"/>
    <mergeCell ref="E253:E256"/>
    <mergeCell ref="H256:Q256"/>
    <mergeCell ref="A257:A260"/>
    <mergeCell ref="B257:B260"/>
    <mergeCell ref="C257:C260"/>
    <mergeCell ref="E257:E260"/>
    <mergeCell ref="H260:Q260"/>
    <mergeCell ref="A244:A247"/>
    <mergeCell ref="B244:B247"/>
    <mergeCell ref="C244:C247"/>
    <mergeCell ref="E244:E247"/>
    <mergeCell ref="H247:Q247"/>
    <mergeCell ref="A248:A252"/>
    <mergeCell ref="B248:B252"/>
    <mergeCell ref="C248:C252"/>
    <mergeCell ref="E248:E252"/>
    <mergeCell ref="D251:D252"/>
    <mergeCell ref="F251:F252"/>
    <mergeCell ref="H251:Q252"/>
    <mergeCell ref="A236:A239"/>
    <mergeCell ref="B236:B239"/>
    <mergeCell ref="C236:C239"/>
    <mergeCell ref="E236:E239"/>
    <mergeCell ref="H239:Q239"/>
    <mergeCell ref="A240:A243"/>
    <mergeCell ref="B240:B243"/>
    <mergeCell ref="C240:C243"/>
    <mergeCell ref="E240:E243"/>
    <mergeCell ref="H243:Q243"/>
    <mergeCell ref="A228:A231"/>
    <mergeCell ref="B228:B231"/>
    <mergeCell ref="C228:C231"/>
    <mergeCell ref="E228:E231"/>
    <mergeCell ref="H231:Q231"/>
    <mergeCell ref="A232:A235"/>
    <mergeCell ref="B232:B235"/>
    <mergeCell ref="C232:C235"/>
    <mergeCell ref="E232:E235"/>
    <mergeCell ref="H235:Q235"/>
    <mergeCell ref="A220:A223"/>
    <mergeCell ref="B220:B223"/>
    <mergeCell ref="C220:C223"/>
    <mergeCell ref="E220:E223"/>
    <mergeCell ref="H223:Q223"/>
    <mergeCell ref="A224:A227"/>
    <mergeCell ref="B224:B227"/>
    <mergeCell ref="C224:C227"/>
    <mergeCell ref="E224:E227"/>
    <mergeCell ref="H227:Q227"/>
    <mergeCell ref="A212:A215"/>
    <mergeCell ref="B212:B215"/>
    <mergeCell ref="C212:C215"/>
    <mergeCell ref="E212:E215"/>
    <mergeCell ref="H215:Q215"/>
    <mergeCell ref="A216:A219"/>
    <mergeCell ref="B216:B219"/>
    <mergeCell ref="C216:C219"/>
    <mergeCell ref="E216:E219"/>
    <mergeCell ref="H219:Q219"/>
    <mergeCell ref="A204:A207"/>
    <mergeCell ref="B204:B207"/>
    <mergeCell ref="C204:C207"/>
    <mergeCell ref="E204:E207"/>
    <mergeCell ref="H207:Q207"/>
    <mergeCell ref="A208:A211"/>
    <mergeCell ref="B208:B211"/>
    <mergeCell ref="C208:C211"/>
    <mergeCell ref="E208:E211"/>
    <mergeCell ref="H211:Q211"/>
    <mergeCell ref="A188:A203"/>
    <mergeCell ref="B188:B203"/>
    <mergeCell ref="C188:C191"/>
    <mergeCell ref="E188:E191"/>
    <mergeCell ref="H191:Q191"/>
    <mergeCell ref="C192:C195"/>
    <mergeCell ref="E192:E195"/>
    <mergeCell ref="H195:Q195"/>
    <mergeCell ref="C196:C199"/>
    <mergeCell ref="E196:E199"/>
    <mergeCell ref="H199:Q199"/>
    <mergeCell ref="C200:C203"/>
    <mergeCell ref="E200:E203"/>
    <mergeCell ref="H203:Q203"/>
    <mergeCell ref="A168:A171"/>
    <mergeCell ref="B168:B171"/>
    <mergeCell ref="C168:C171"/>
    <mergeCell ref="E168:E171"/>
    <mergeCell ref="H171:Q171"/>
    <mergeCell ref="A172:A187"/>
    <mergeCell ref="B172:B187"/>
    <mergeCell ref="C172:C175"/>
    <mergeCell ref="E172:E175"/>
    <mergeCell ref="H175:Q175"/>
    <mergeCell ref="C176:C179"/>
    <mergeCell ref="E176:E179"/>
    <mergeCell ref="H179:Q179"/>
    <mergeCell ref="C180:C183"/>
    <mergeCell ref="E180:E183"/>
    <mergeCell ref="H183:Q183"/>
    <mergeCell ref="C184:C187"/>
    <mergeCell ref="E184:E187"/>
    <mergeCell ref="H187:Q187"/>
    <mergeCell ref="A158:A163"/>
    <mergeCell ref="C158:C163"/>
    <mergeCell ref="E158:E163"/>
    <mergeCell ref="D161:D163"/>
    <mergeCell ref="F161:F163"/>
    <mergeCell ref="H161:Q163"/>
    <mergeCell ref="A164:A167"/>
    <mergeCell ref="B164:B167"/>
    <mergeCell ref="C164:C167"/>
    <mergeCell ref="E164:E167"/>
    <mergeCell ref="H167:Q167"/>
    <mergeCell ref="A138:A157"/>
    <mergeCell ref="C138:C142"/>
    <mergeCell ref="E138:E142"/>
    <mergeCell ref="D141:D142"/>
    <mergeCell ref="F141:F142"/>
    <mergeCell ref="H141:Q142"/>
    <mergeCell ref="C143:C147"/>
    <mergeCell ref="E143:E147"/>
    <mergeCell ref="D146:D147"/>
    <mergeCell ref="F146:F147"/>
    <mergeCell ref="H146:Q147"/>
    <mergeCell ref="C148:C152"/>
    <mergeCell ref="E148:E152"/>
    <mergeCell ref="D151:D152"/>
    <mergeCell ref="F151:F152"/>
    <mergeCell ref="H151:Q152"/>
    <mergeCell ref="C153:C157"/>
    <mergeCell ref="E153:E157"/>
    <mergeCell ref="D156:D157"/>
    <mergeCell ref="F156:F157"/>
    <mergeCell ref="H156:Q157"/>
    <mergeCell ref="A126:A131"/>
    <mergeCell ref="C126:C131"/>
    <mergeCell ref="E126:E131"/>
    <mergeCell ref="D129:D131"/>
    <mergeCell ref="F129:F131"/>
    <mergeCell ref="H129:Q131"/>
    <mergeCell ref="A132:A137"/>
    <mergeCell ref="C132:C137"/>
    <mergeCell ref="E132:E137"/>
    <mergeCell ref="D135:D137"/>
    <mergeCell ref="F135:F137"/>
    <mergeCell ref="H135:Q137"/>
    <mergeCell ref="A116:A119"/>
    <mergeCell ref="C116:C119"/>
    <mergeCell ref="E116:E119"/>
    <mergeCell ref="H119:Q119"/>
    <mergeCell ref="A120:A125"/>
    <mergeCell ref="C120:C125"/>
    <mergeCell ref="E120:E125"/>
    <mergeCell ref="D123:D125"/>
    <mergeCell ref="F123:F125"/>
    <mergeCell ref="H123:Q125"/>
    <mergeCell ref="A104:A108"/>
    <mergeCell ref="C104:C108"/>
    <mergeCell ref="E104:E108"/>
    <mergeCell ref="F107:F108"/>
    <mergeCell ref="H107:Q108"/>
    <mergeCell ref="A109:A115"/>
    <mergeCell ref="C109:C115"/>
    <mergeCell ref="E109:E115"/>
    <mergeCell ref="D112:D115"/>
    <mergeCell ref="F112:F115"/>
    <mergeCell ref="H112:Q115"/>
    <mergeCell ref="A89:A98"/>
    <mergeCell ref="C89:C98"/>
    <mergeCell ref="D89:D98"/>
    <mergeCell ref="E89:E98"/>
    <mergeCell ref="F92:F98"/>
    <mergeCell ref="H92:Q98"/>
    <mergeCell ref="A99:A103"/>
    <mergeCell ref="C99:C103"/>
    <mergeCell ref="E99:E103"/>
    <mergeCell ref="D102:D103"/>
    <mergeCell ref="F102:F103"/>
    <mergeCell ref="H102:Q103"/>
    <mergeCell ref="A77:A80"/>
    <mergeCell ref="C77:C80"/>
    <mergeCell ref="E77:E80"/>
    <mergeCell ref="H80:Q80"/>
    <mergeCell ref="A81:A88"/>
    <mergeCell ref="C81:C88"/>
    <mergeCell ref="E81:E88"/>
    <mergeCell ref="D84:D88"/>
    <mergeCell ref="F84:F88"/>
    <mergeCell ref="H84:Q88"/>
    <mergeCell ref="A63:A66"/>
    <mergeCell ref="C63:C66"/>
    <mergeCell ref="E63:E66"/>
    <mergeCell ref="H66:Q66"/>
    <mergeCell ref="A67:A70"/>
    <mergeCell ref="C67:C70"/>
    <mergeCell ref="E67:E70"/>
    <mergeCell ref="H70:Q70"/>
    <mergeCell ref="A71:A76"/>
    <mergeCell ref="C71:C76"/>
    <mergeCell ref="E71:E76"/>
    <mergeCell ref="D74:D76"/>
    <mergeCell ref="F74:F76"/>
    <mergeCell ref="H74:Q76"/>
    <mergeCell ref="A53:A56"/>
    <mergeCell ref="C53:C56"/>
    <mergeCell ref="E53:E56"/>
    <mergeCell ref="H56:Q56"/>
    <mergeCell ref="A57:A62"/>
    <mergeCell ref="C57:C62"/>
    <mergeCell ref="E57:E62"/>
    <mergeCell ref="D60:D62"/>
    <mergeCell ref="F60:F62"/>
    <mergeCell ref="H60:Q62"/>
    <mergeCell ref="A38:A46"/>
    <mergeCell ref="C38:C46"/>
    <mergeCell ref="E38:E46"/>
    <mergeCell ref="D41:D46"/>
    <mergeCell ref="F41:F46"/>
    <mergeCell ref="H41:Q46"/>
    <mergeCell ref="A47:A52"/>
    <mergeCell ref="C47:C52"/>
    <mergeCell ref="E47:E52"/>
    <mergeCell ref="D50:D52"/>
    <mergeCell ref="F50:F52"/>
    <mergeCell ref="H50:Q52"/>
    <mergeCell ref="A28:A31"/>
    <mergeCell ref="C28:C31"/>
    <mergeCell ref="E28:E31"/>
    <mergeCell ref="H31:Q31"/>
    <mergeCell ref="A32:A37"/>
    <mergeCell ref="C32:C37"/>
    <mergeCell ref="E32:E37"/>
    <mergeCell ref="D35:D37"/>
    <mergeCell ref="F35:F37"/>
    <mergeCell ref="H35:Q37"/>
    <mergeCell ref="A16:Q16"/>
    <mergeCell ref="A17:A21"/>
    <mergeCell ref="C17:C21"/>
    <mergeCell ref="E17:E21"/>
    <mergeCell ref="D20:D21"/>
    <mergeCell ref="F20:F21"/>
    <mergeCell ref="H20:Q21"/>
    <mergeCell ref="A22:A27"/>
    <mergeCell ref="C22:C27"/>
    <mergeCell ref="E22:E27"/>
    <mergeCell ref="D25:D27"/>
    <mergeCell ref="F25:F27"/>
    <mergeCell ref="H25:Q27"/>
    <mergeCell ref="U4:W4"/>
    <mergeCell ref="A7:Q7"/>
    <mergeCell ref="A8:Q8"/>
    <mergeCell ref="A9:Q9"/>
    <mergeCell ref="G10:I10"/>
    <mergeCell ref="A12:A13"/>
    <mergeCell ref="B12:B13"/>
    <mergeCell ref="C12:C13"/>
    <mergeCell ref="D12:D13"/>
    <mergeCell ref="E12:E13"/>
    <mergeCell ref="F12:F13"/>
    <mergeCell ref="G12:G13"/>
    <mergeCell ref="H12:Q12"/>
    <mergeCell ref="R12:R14"/>
  </mergeCells>
  <pageMargins left="0.70078740157480324" right="0.70078740157480324" top="0.75196850393700787" bottom="0.75196850393700787" header="0.3" footer="0.3"/>
  <pageSetup paperSize="8" scale="18" fitToHeight="0" orientation="landscape" r:id="rId1"/>
</worksheet>
</file>

<file path=xl/worksheets/sheet19.xml><?xml version="1.0" encoding="utf-8"?>
<worksheet xmlns="http://schemas.openxmlformats.org/spreadsheetml/2006/main" xmlns:r="http://schemas.openxmlformats.org/officeDocument/2006/relationships">
  <sheetPr>
    <pageSetUpPr fitToPage="1"/>
  </sheetPr>
  <dimension ref="A1:Z1289"/>
  <sheetViews>
    <sheetView view="pageBreakPreview" topLeftCell="A693" zoomScale="30" zoomScaleSheetLayoutView="30" workbookViewId="0">
      <selection activeCell="H742" sqref="H742"/>
    </sheetView>
  </sheetViews>
  <sheetFormatPr defaultRowHeight="16.5"/>
  <cols>
    <col min="1" max="1" width="17" customWidth="1"/>
    <col min="2" max="2" width="64.109375" customWidth="1"/>
    <col min="3" max="3" width="40.33203125" customWidth="1"/>
    <col min="4" max="5" width="29.21875" customWidth="1"/>
    <col min="6" max="6" width="35.21875" customWidth="1"/>
    <col min="7" max="7" width="29.21875" style="8" customWidth="1"/>
    <col min="8" max="18" width="27" customWidth="1"/>
    <col min="19" max="45" width="8.5546875" customWidth="1"/>
  </cols>
  <sheetData>
    <row r="1" spans="1:26" ht="107.25" customHeight="1">
      <c r="A1" s="9"/>
      <c r="B1" s="9"/>
      <c r="C1" s="9"/>
      <c r="D1" s="9"/>
      <c r="E1" s="9"/>
      <c r="F1" s="10"/>
      <c r="G1" s="11"/>
      <c r="H1" s="12"/>
      <c r="I1" s="13"/>
      <c r="J1" s="10"/>
      <c r="K1" s="10"/>
      <c r="L1" s="13"/>
      <c r="M1" s="10"/>
      <c r="N1" s="10"/>
      <c r="O1" s="10"/>
      <c r="P1" s="14" t="s">
        <v>13</v>
      </c>
      <c r="Q1" s="10"/>
      <c r="R1" s="12"/>
      <c r="S1" s="13"/>
      <c r="T1" s="15"/>
      <c r="U1" s="10"/>
      <c r="V1" s="10"/>
      <c r="W1" s="10"/>
      <c r="X1" s="10"/>
      <c r="Y1" s="9"/>
      <c r="Z1" s="9"/>
    </row>
    <row r="2" spans="1:26" ht="107.25" customHeight="1">
      <c r="A2" s="9"/>
      <c r="B2" s="9"/>
      <c r="C2" s="9"/>
      <c r="D2" s="9"/>
      <c r="E2" s="9"/>
      <c r="F2" s="10"/>
      <c r="G2" s="11"/>
      <c r="H2" s="12"/>
      <c r="I2" s="13"/>
      <c r="J2" s="10"/>
      <c r="K2" s="10"/>
      <c r="L2" s="13"/>
      <c r="M2" s="10"/>
      <c r="N2" s="16" t="s">
        <v>14</v>
      </c>
      <c r="O2" s="17">
        <v>744</v>
      </c>
      <c r="P2" s="17"/>
      <c r="Q2" s="18" t="s">
        <v>15</v>
      </c>
      <c r="R2" s="19"/>
      <c r="S2" s="13"/>
      <c r="T2" s="15"/>
      <c r="U2" s="10"/>
      <c r="V2" s="10"/>
      <c r="W2" s="10"/>
      <c r="X2" s="10"/>
      <c r="Y2" s="9"/>
      <c r="Z2" s="9"/>
    </row>
    <row r="3" spans="1:26" ht="107.25" customHeight="1">
      <c r="A3" s="20"/>
      <c r="B3" s="21"/>
      <c r="C3" s="22"/>
      <c r="D3" s="23"/>
      <c r="E3" s="24"/>
      <c r="F3" s="24"/>
      <c r="G3" s="25"/>
      <c r="H3" s="26"/>
      <c r="I3" s="27"/>
      <c r="J3" s="28"/>
      <c r="K3" s="24"/>
      <c r="L3" s="29"/>
      <c r="M3" s="22"/>
      <c r="N3" s="30" t="s">
        <v>16</v>
      </c>
      <c r="O3" s="31">
        <v>744</v>
      </c>
      <c r="P3" s="31"/>
      <c r="Q3" s="32" t="s">
        <v>17</v>
      </c>
      <c r="R3" s="33"/>
      <c r="S3" s="27"/>
      <c r="T3" s="34"/>
      <c r="U3" s="35"/>
      <c r="V3" s="35"/>
      <c r="W3" s="36"/>
      <c r="X3" s="24"/>
      <c r="Y3" s="20"/>
      <c r="Z3" s="20"/>
    </row>
    <row r="4" spans="1:26" ht="107.25" customHeight="1">
      <c r="A4" s="37"/>
      <c r="B4" s="38"/>
      <c r="C4" s="39"/>
      <c r="D4" s="23"/>
      <c r="E4" s="24"/>
      <c r="F4" s="24"/>
      <c r="G4" s="25"/>
      <c r="H4" s="26"/>
      <c r="I4" s="27"/>
      <c r="J4" s="28"/>
      <c r="K4" s="24"/>
      <c r="L4" s="40"/>
      <c r="M4" s="41"/>
      <c r="N4" s="42" t="s">
        <v>18</v>
      </c>
      <c r="O4" s="43">
        <f>ROUND(O3/O2,2)</f>
        <v>1</v>
      </c>
      <c r="P4" s="43"/>
      <c r="Q4" s="44" t="s">
        <v>19</v>
      </c>
      <c r="R4" s="33"/>
      <c r="S4" s="27"/>
      <c r="T4" s="34"/>
      <c r="U4" s="715"/>
      <c r="V4" s="715"/>
      <c r="W4" s="715"/>
      <c r="X4" s="45"/>
      <c r="Y4" s="37"/>
      <c r="Z4" s="37"/>
    </row>
    <row r="5" spans="1:26" ht="52.5" customHeight="1">
      <c r="A5" s="46"/>
      <c r="B5" s="47"/>
      <c r="C5" s="46"/>
      <c r="D5" s="46"/>
      <c r="E5" s="48"/>
      <c r="F5" s="48"/>
      <c r="G5" s="49"/>
      <c r="H5" s="50"/>
      <c r="I5" s="51"/>
      <c r="J5" s="48"/>
      <c r="K5" s="48"/>
      <c r="L5" s="48"/>
      <c r="M5" s="52"/>
      <c r="N5" s="52"/>
      <c r="O5" s="52"/>
      <c r="P5" s="52"/>
      <c r="Q5" s="53"/>
      <c r="R5" s="50"/>
      <c r="S5" s="48"/>
      <c r="T5" s="37"/>
      <c r="U5" s="37"/>
      <c r="V5" s="37"/>
      <c r="W5" s="37"/>
      <c r="X5" s="37"/>
      <c r="Y5" s="37"/>
      <c r="Z5" s="37"/>
    </row>
    <row r="6" spans="1:26" ht="35.25">
      <c r="A6" s="46"/>
      <c r="B6" s="47"/>
      <c r="C6" s="46"/>
      <c r="D6" s="46"/>
      <c r="E6" s="48"/>
      <c r="F6" s="48"/>
      <c r="G6" s="49"/>
      <c r="H6" s="48"/>
      <c r="I6" s="48"/>
      <c r="J6" s="48"/>
      <c r="K6" s="48"/>
      <c r="L6" s="52"/>
      <c r="M6" s="52"/>
      <c r="N6" s="52"/>
      <c r="O6" s="52"/>
      <c r="P6" s="53"/>
      <c r="Q6" s="37"/>
      <c r="R6" s="48"/>
    </row>
    <row r="7" spans="1:26" ht="42">
      <c r="A7" s="716" t="s">
        <v>20</v>
      </c>
      <c r="B7" s="716"/>
      <c r="C7" s="716"/>
      <c r="D7" s="716"/>
      <c r="E7" s="716"/>
      <c r="F7" s="716"/>
      <c r="G7" s="717"/>
      <c r="H7" s="716"/>
      <c r="I7" s="716"/>
      <c r="J7" s="716"/>
      <c r="K7" s="716"/>
      <c r="L7" s="716"/>
      <c r="M7" s="716"/>
      <c r="N7" s="716"/>
      <c r="O7" s="716"/>
      <c r="P7" s="716"/>
      <c r="Q7" s="716"/>
      <c r="R7" s="54"/>
    </row>
    <row r="8" spans="1:26" ht="42">
      <c r="A8" s="718" t="s">
        <v>21</v>
      </c>
      <c r="B8" s="718"/>
      <c r="C8" s="718"/>
      <c r="D8" s="718"/>
      <c r="E8" s="718"/>
      <c r="F8" s="718"/>
      <c r="G8" s="719"/>
      <c r="H8" s="718"/>
      <c r="I8" s="718"/>
      <c r="J8" s="718"/>
      <c r="K8" s="718"/>
      <c r="L8" s="718"/>
      <c r="M8" s="718"/>
      <c r="N8" s="718"/>
      <c r="O8" s="718"/>
      <c r="P8" s="718"/>
      <c r="Q8" s="718"/>
      <c r="R8" s="55"/>
    </row>
    <row r="9" spans="1:26" ht="42">
      <c r="A9" s="718" t="s">
        <v>22</v>
      </c>
      <c r="B9" s="718"/>
      <c r="C9" s="718"/>
      <c r="D9" s="718"/>
      <c r="E9" s="718"/>
      <c r="F9" s="718"/>
      <c r="G9" s="719"/>
      <c r="H9" s="718"/>
      <c r="I9" s="718"/>
      <c r="J9" s="718"/>
      <c r="K9" s="718"/>
      <c r="L9" s="718"/>
      <c r="M9" s="718"/>
      <c r="N9" s="718"/>
      <c r="O9" s="718"/>
      <c r="P9" s="718"/>
      <c r="Q9" s="718"/>
      <c r="R9" s="55"/>
    </row>
    <row r="10" spans="1:26" ht="42">
      <c r="A10" s="55"/>
      <c r="B10" s="55"/>
      <c r="C10" s="55"/>
      <c r="D10" s="55"/>
      <c r="E10" s="55"/>
      <c r="F10" s="55"/>
      <c r="G10" s="720" t="s">
        <v>23</v>
      </c>
      <c r="H10" s="720"/>
      <c r="I10" s="720"/>
      <c r="J10" s="55"/>
      <c r="K10" s="55"/>
      <c r="L10" s="55"/>
      <c r="M10" s="55"/>
      <c r="N10" s="55"/>
      <c r="O10" s="55"/>
      <c r="P10" s="55"/>
      <c r="Q10" s="55"/>
      <c r="R10" s="55"/>
    </row>
    <row r="11" spans="1:26" ht="33">
      <c r="A11" s="56"/>
      <c r="B11" s="57"/>
      <c r="C11" s="58"/>
      <c r="D11" s="58"/>
      <c r="E11" s="58"/>
      <c r="F11" s="58"/>
      <c r="G11" s="57"/>
      <c r="H11" s="58"/>
      <c r="I11" s="58"/>
      <c r="J11" s="58"/>
      <c r="K11" s="58"/>
      <c r="L11" s="58"/>
      <c r="M11" s="58"/>
      <c r="N11" s="58"/>
      <c r="O11" s="58"/>
      <c r="P11" s="58"/>
      <c r="Q11" s="9"/>
      <c r="R11" s="58"/>
    </row>
    <row r="12" spans="1:26" ht="34.5" customHeight="1">
      <c r="A12" s="721" t="s">
        <v>24</v>
      </c>
      <c r="B12" s="723" t="s">
        <v>25</v>
      </c>
      <c r="C12" s="725" t="s">
        <v>26</v>
      </c>
      <c r="D12" s="725" t="s">
        <v>27</v>
      </c>
      <c r="E12" s="723" t="s">
        <v>28</v>
      </c>
      <c r="F12" s="727" t="s">
        <v>29</v>
      </c>
      <c r="G12" s="729" t="s">
        <v>30</v>
      </c>
      <c r="H12" s="731" t="s">
        <v>31</v>
      </c>
      <c r="I12" s="732"/>
      <c r="J12" s="732"/>
      <c r="K12" s="732"/>
      <c r="L12" s="732"/>
      <c r="M12" s="732"/>
      <c r="N12" s="732"/>
      <c r="O12" s="732"/>
      <c r="P12" s="732"/>
      <c r="Q12" s="732"/>
      <c r="R12" s="733" t="s">
        <v>32</v>
      </c>
    </row>
    <row r="13" spans="1:26" ht="162.75" customHeight="1">
      <c r="A13" s="722"/>
      <c r="B13" s="724"/>
      <c r="C13" s="726"/>
      <c r="D13" s="726"/>
      <c r="E13" s="724"/>
      <c r="F13" s="728"/>
      <c r="G13" s="730"/>
      <c r="H13" s="59" t="s">
        <v>33</v>
      </c>
      <c r="I13" s="59" t="s">
        <v>34</v>
      </c>
      <c r="J13" s="59" t="s">
        <v>35</v>
      </c>
      <c r="K13" s="59" t="s">
        <v>36</v>
      </c>
      <c r="L13" s="59" t="s">
        <v>37</v>
      </c>
      <c r="M13" s="59" t="s">
        <v>38</v>
      </c>
      <c r="N13" s="59" t="s">
        <v>39</v>
      </c>
      <c r="O13" s="59" t="s">
        <v>40</v>
      </c>
      <c r="P13" s="59" t="s">
        <v>41</v>
      </c>
      <c r="Q13" s="60" t="s">
        <v>42</v>
      </c>
      <c r="R13" s="734"/>
    </row>
    <row r="14" spans="1:26" ht="34.5" customHeight="1">
      <c r="A14" s="61">
        <v>1</v>
      </c>
      <c r="B14" s="62">
        <v>2</v>
      </c>
      <c r="C14" s="62">
        <v>3</v>
      </c>
      <c r="D14" s="62">
        <v>4</v>
      </c>
      <c r="E14" s="62">
        <v>5</v>
      </c>
      <c r="F14" s="62">
        <v>6</v>
      </c>
      <c r="G14" s="63"/>
      <c r="H14" s="62">
        <v>7</v>
      </c>
      <c r="I14" s="62">
        <v>8</v>
      </c>
      <c r="J14" s="62">
        <v>9</v>
      </c>
      <c r="K14" s="62">
        <v>10</v>
      </c>
      <c r="L14" s="62">
        <v>11</v>
      </c>
      <c r="M14" s="62">
        <v>12</v>
      </c>
      <c r="N14" s="62">
        <v>13</v>
      </c>
      <c r="O14" s="62">
        <v>14</v>
      </c>
      <c r="P14" s="62">
        <v>15</v>
      </c>
      <c r="Q14" s="64">
        <v>16</v>
      </c>
      <c r="R14" s="735"/>
    </row>
    <row r="15" spans="1:26" ht="45" customHeight="1">
      <c r="A15" s="65" t="s">
        <v>43</v>
      </c>
      <c r="B15" s="66"/>
      <c r="C15" s="66"/>
      <c r="D15" s="66"/>
      <c r="E15" s="66"/>
      <c r="F15" s="67"/>
      <c r="G15" s="68"/>
      <c r="H15" s="67"/>
      <c r="I15" s="67"/>
      <c r="J15" s="67"/>
      <c r="K15" s="67"/>
      <c r="L15" s="67"/>
      <c r="M15" s="67"/>
      <c r="N15" s="67"/>
      <c r="O15" s="67"/>
      <c r="P15" s="67"/>
      <c r="Q15" s="69"/>
      <c r="R15" s="69"/>
    </row>
    <row r="16" spans="1:26" ht="45" customHeight="1">
      <c r="A16" s="736" t="s">
        <v>44</v>
      </c>
      <c r="B16" s="737"/>
      <c r="C16" s="737"/>
      <c r="D16" s="737"/>
      <c r="E16" s="737"/>
      <c r="F16" s="737"/>
      <c r="G16" s="738"/>
      <c r="H16" s="739"/>
      <c r="I16" s="739"/>
      <c r="J16" s="739"/>
      <c r="K16" s="739"/>
      <c r="L16" s="739"/>
      <c r="M16" s="739"/>
      <c r="N16" s="739"/>
      <c r="O16" s="739"/>
      <c r="P16" s="739"/>
      <c r="Q16" s="740"/>
      <c r="R16" s="70"/>
    </row>
    <row r="17" spans="1:18" ht="34.5" customHeight="1">
      <c r="A17" s="741">
        <v>1</v>
      </c>
      <c r="B17" s="71" t="s">
        <v>45</v>
      </c>
      <c r="C17" s="744" t="s">
        <v>46</v>
      </c>
      <c r="D17" s="73" t="s">
        <v>47</v>
      </c>
      <c r="E17" s="746" t="s">
        <v>48</v>
      </c>
      <c r="F17" s="75" t="s">
        <v>49</v>
      </c>
      <c r="G17" s="76">
        <f>R17*O4</f>
        <v>0.6</v>
      </c>
      <c r="H17" s="77">
        <v>0</v>
      </c>
      <c r="I17" s="78"/>
      <c r="J17" s="79"/>
      <c r="K17" s="78"/>
      <c r="L17" s="79"/>
      <c r="M17" s="78"/>
      <c r="N17" s="79"/>
      <c r="O17" s="78"/>
      <c r="P17" s="79"/>
      <c r="Q17" s="80"/>
      <c r="R17" s="77">
        <v>0.6</v>
      </c>
    </row>
    <row r="18" spans="1:18" ht="34.5" customHeight="1">
      <c r="A18" s="742"/>
      <c r="B18" s="81" t="s">
        <v>50</v>
      </c>
      <c r="C18" s="744"/>
      <c r="D18" s="82"/>
      <c r="E18" s="746"/>
      <c r="F18" s="83" t="s">
        <v>51</v>
      </c>
      <c r="G18" s="84"/>
      <c r="H18" s="85"/>
      <c r="I18" s="86"/>
      <c r="J18" s="87"/>
      <c r="K18" s="86"/>
      <c r="L18" s="87"/>
      <c r="M18" s="86"/>
      <c r="N18" s="87"/>
      <c r="O18" s="86"/>
      <c r="P18" s="87"/>
      <c r="Q18" s="88"/>
      <c r="R18" s="85"/>
    </row>
    <row r="19" spans="1:18" ht="34.5" customHeight="1">
      <c r="A19" s="742"/>
      <c r="B19" s="89" t="s">
        <v>52</v>
      </c>
      <c r="C19" s="744"/>
      <c r="D19" s="90"/>
      <c r="E19" s="746"/>
      <c r="F19" s="91" t="s">
        <v>53</v>
      </c>
      <c r="G19" s="92"/>
      <c r="H19" s="93"/>
      <c r="I19" s="94"/>
      <c r="J19" s="95"/>
      <c r="K19" s="94"/>
      <c r="L19" s="95"/>
      <c r="M19" s="94"/>
      <c r="N19" s="95"/>
      <c r="O19" s="94"/>
      <c r="P19" s="95"/>
      <c r="Q19" s="96"/>
      <c r="R19" s="93"/>
    </row>
    <row r="20" spans="1:18" ht="34.5" customHeight="1">
      <c r="A20" s="742"/>
      <c r="B20" s="89" t="s">
        <v>54</v>
      </c>
      <c r="C20" s="745"/>
      <c r="D20" s="747" t="s">
        <v>55</v>
      </c>
      <c r="E20" s="746"/>
      <c r="F20" s="749"/>
      <c r="G20" s="99"/>
      <c r="H20" s="751"/>
      <c r="I20" s="752"/>
      <c r="J20" s="752"/>
      <c r="K20" s="752"/>
      <c r="L20" s="752"/>
      <c r="M20" s="752"/>
      <c r="N20" s="752"/>
      <c r="O20" s="752"/>
      <c r="P20" s="752"/>
      <c r="Q20" s="752"/>
      <c r="R20" s="101"/>
    </row>
    <row r="21" spans="1:18" ht="34.5" customHeight="1">
      <c r="A21" s="743"/>
      <c r="B21" s="102" t="s">
        <v>56</v>
      </c>
      <c r="C21" s="744"/>
      <c r="D21" s="748"/>
      <c r="E21" s="746"/>
      <c r="F21" s="750"/>
      <c r="G21" s="104"/>
      <c r="H21" s="753"/>
      <c r="I21" s="753"/>
      <c r="J21" s="753"/>
      <c r="K21" s="753"/>
      <c r="L21" s="753"/>
      <c r="M21" s="753"/>
      <c r="N21" s="753"/>
      <c r="O21" s="753"/>
      <c r="P21" s="753"/>
      <c r="Q21" s="754"/>
      <c r="R21" s="106"/>
    </row>
    <row r="22" spans="1:18" ht="34.5" customHeight="1">
      <c r="A22" s="741">
        <v>2</v>
      </c>
      <c r="B22" s="71" t="s">
        <v>57</v>
      </c>
      <c r="C22" s="755" t="s">
        <v>46</v>
      </c>
      <c r="D22" s="107" t="s">
        <v>58</v>
      </c>
      <c r="E22" s="757" t="s">
        <v>48</v>
      </c>
      <c r="F22" s="108" t="s">
        <v>49</v>
      </c>
      <c r="G22" s="76">
        <f>R22*O4</f>
        <v>0.25</v>
      </c>
      <c r="H22" s="109">
        <v>0</v>
      </c>
      <c r="I22" s="110"/>
      <c r="J22" s="110"/>
      <c r="K22" s="110"/>
      <c r="L22" s="110"/>
      <c r="M22" s="110"/>
      <c r="N22" s="110"/>
      <c r="O22" s="110"/>
      <c r="P22" s="110"/>
      <c r="Q22" s="111"/>
      <c r="R22" s="109">
        <v>0.25</v>
      </c>
    </row>
    <row r="23" spans="1:18" ht="34.5" customHeight="1">
      <c r="A23" s="742"/>
      <c r="B23" s="81" t="s">
        <v>59</v>
      </c>
      <c r="C23" s="744"/>
      <c r="D23" s="112"/>
      <c r="E23" s="746"/>
      <c r="F23" s="113" t="s">
        <v>51</v>
      </c>
      <c r="G23" s="114"/>
      <c r="H23" s="87"/>
      <c r="I23" s="86"/>
      <c r="J23" s="87"/>
      <c r="K23" s="86"/>
      <c r="L23" s="87"/>
      <c r="M23" s="86"/>
      <c r="N23" s="87"/>
      <c r="O23" s="86"/>
      <c r="P23" s="87"/>
      <c r="Q23" s="88"/>
      <c r="R23" s="115"/>
    </row>
    <row r="24" spans="1:18" ht="34.5" customHeight="1">
      <c r="A24" s="742"/>
      <c r="B24" s="89" t="s">
        <v>60</v>
      </c>
      <c r="C24" s="744"/>
      <c r="D24" s="90"/>
      <c r="E24" s="746"/>
      <c r="F24" s="116" t="s">
        <v>53</v>
      </c>
      <c r="G24" s="117"/>
      <c r="H24" s="118"/>
      <c r="I24" s="87"/>
      <c r="J24" s="119"/>
      <c r="K24" s="87"/>
      <c r="L24" s="119"/>
      <c r="M24" s="87"/>
      <c r="N24" s="119"/>
      <c r="O24" s="87"/>
      <c r="P24" s="119"/>
      <c r="Q24" s="87"/>
      <c r="R24" s="118"/>
    </row>
    <row r="25" spans="1:18" ht="34.5" customHeight="1">
      <c r="A25" s="742"/>
      <c r="B25" s="89" t="s">
        <v>61</v>
      </c>
      <c r="C25" s="745"/>
      <c r="D25" s="760" t="s">
        <v>62</v>
      </c>
      <c r="E25" s="758"/>
      <c r="F25" s="762"/>
      <c r="G25" s="114"/>
      <c r="H25" s="763"/>
      <c r="I25" s="764"/>
      <c r="J25" s="764"/>
      <c r="K25" s="764"/>
      <c r="L25" s="764"/>
      <c r="M25" s="764"/>
      <c r="N25" s="764"/>
      <c r="O25" s="764"/>
      <c r="P25" s="764"/>
      <c r="Q25" s="764"/>
      <c r="R25" s="120"/>
    </row>
    <row r="26" spans="1:18" ht="34.5" customHeight="1">
      <c r="A26" s="742"/>
      <c r="B26" s="107" t="s">
        <v>63</v>
      </c>
      <c r="C26" s="745"/>
      <c r="D26" s="761"/>
      <c r="E26" s="758"/>
      <c r="F26" s="762"/>
      <c r="G26" s="114"/>
      <c r="H26" s="751"/>
      <c r="I26" s="752"/>
      <c r="J26" s="752"/>
      <c r="K26" s="752"/>
      <c r="L26" s="752"/>
      <c r="M26" s="752"/>
      <c r="N26" s="752"/>
      <c r="O26" s="752"/>
      <c r="P26" s="752"/>
      <c r="Q26" s="752"/>
      <c r="R26" s="100"/>
    </row>
    <row r="27" spans="1:18" ht="34.5" customHeight="1">
      <c r="A27" s="743"/>
      <c r="B27" s="107" t="s">
        <v>64</v>
      </c>
      <c r="C27" s="756"/>
      <c r="D27" s="761"/>
      <c r="E27" s="759"/>
      <c r="F27" s="753"/>
      <c r="G27" s="104"/>
      <c r="H27" s="765"/>
      <c r="I27" s="752"/>
      <c r="J27" s="752"/>
      <c r="K27" s="752"/>
      <c r="L27" s="752"/>
      <c r="M27" s="752"/>
      <c r="N27" s="752"/>
      <c r="O27" s="752"/>
      <c r="P27" s="752"/>
      <c r="Q27" s="766"/>
      <c r="R27" s="122"/>
    </row>
    <row r="28" spans="1:18" ht="34.5" customHeight="1">
      <c r="A28" s="741">
        <v>3</v>
      </c>
      <c r="B28" s="71" t="s">
        <v>65</v>
      </c>
      <c r="C28" s="744" t="s">
        <v>46</v>
      </c>
      <c r="D28" s="73" t="s">
        <v>66</v>
      </c>
      <c r="E28" s="746" t="s">
        <v>48</v>
      </c>
      <c r="F28" s="124" t="s">
        <v>49</v>
      </c>
      <c r="G28" s="76">
        <f>R28*O4</f>
        <v>0.65</v>
      </c>
      <c r="H28" s="87">
        <v>0</v>
      </c>
      <c r="I28" s="110"/>
      <c r="J28" s="110"/>
      <c r="K28" s="110"/>
      <c r="L28" s="110"/>
      <c r="M28" s="110"/>
      <c r="N28" s="110"/>
      <c r="O28" s="110"/>
      <c r="P28" s="110"/>
      <c r="Q28" s="125"/>
      <c r="R28" s="126">
        <v>0.65</v>
      </c>
    </row>
    <row r="29" spans="1:18" ht="34.5" customHeight="1">
      <c r="A29" s="742"/>
      <c r="B29" s="81" t="s">
        <v>67</v>
      </c>
      <c r="C29" s="744"/>
      <c r="D29" s="82"/>
      <c r="E29" s="746"/>
      <c r="F29" s="113" t="s">
        <v>51</v>
      </c>
      <c r="G29" s="127"/>
      <c r="H29" s="128"/>
      <c r="I29" s="87"/>
      <c r="J29" s="86"/>
      <c r="K29" s="87"/>
      <c r="L29" s="86"/>
      <c r="M29" s="87"/>
      <c r="N29" s="86"/>
      <c r="O29" s="87"/>
      <c r="P29" s="86"/>
      <c r="Q29" s="88"/>
      <c r="R29" s="128"/>
    </row>
    <row r="30" spans="1:18" ht="34.5" customHeight="1">
      <c r="A30" s="742"/>
      <c r="B30" s="89" t="s">
        <v>68</v>
      </c>
      <c r="C30" s="744"/>
      <c r="D30" s="129"/>
      <c r="E30" s="746"/>
      <c r="F30" s="116" t="s">
        <v>53</v>
      </c>
      <c r="G30" s="114"/>
      <c r="H30" s="87"/>
      <c r="I30" s="119"/>
      <c r="J30" s="87"/>
      <c r="K30" s="119"/>
      <c r="L30" s="87"/>
      <c r="M30" s="130"/>
      <c r="N30" s="87"/>
      <c r="O30" s="119"/>
      <c r="P30" s="87"/>
      <c r="Q30" s="130"/>
      <c r="R30" s="131"/>
    </row>
    <row r="31" spans="1:18" ht="34.5" customHeight="1">
      <c r="A31" s="743"/>
      <c r="B31" s="102" t="s">
        <v>69</v>
      </c>
      <c r="C31" s="744"/>
      <c r="D31" s="132" t="s">
        <v>70</v>
      </c>
      <c r="E31" s="746"/>
      <c r="F31" s="133"/>
      <c r="G31" s="134"/>
      <c r="H31" s="767"/>
      <c r="I31" s="768"/>
      <c r="J31" s="768"/>
      <c r="K31" s="768"/>
      <c r="L31" s="768"/>
      <c r="M31" s="768"/>
      <c r="N31" s="768"/>
      <c r="O31" s="768"/>
      <c r="P31" s="768"/>
      <c r="Q31" s="768"/>
      <c r="R31" s="135"/>
    </row>
    <row r="32" spans="1:18" ht="34.5" customHeight="1">
      <c r="A32" s="741">
        <v>4</v>
      </c>
      <c r="B32" s="71" t="s">
        <v>71</v>
      </c>
      <c r="C32" s="755" t="s">
        <v>46</v>
      </c>
      <c r="D32" s="107" t="s">
        <v>72</v>
      </c>
      <c r="E32" s="757" t="s">
        <v>48</v>
      </c>
      <c r="F32" s="108" t="s">
        <v>49</v>
      </c>
      <c r="G32" s="76">
        <f>R32*O4</f>
        <v>0.8</v>
      </c>
      <c r="H32" s="109">
        <v>0</v>
      </c>
      <c r="I32" s="87"/>
      <c r="J32" s="110"/>
      <c r="K32" s="87"/>
      <c r="L32" s="110"/>
      <c r="M32" s="87"/>
      <c r="N32" s="110"/>
      <c r="O32" s="87"/>
      <c r="P32" s="110"/>
      <c r="Q32" s="87"/>
      <c r="R32" s="109">
        <v>0.8</v>
      </c>
    </row>
    <row r="33" spans="1:18" ht="34.5" customHeight="1">
      <c r="A33" s="742"/>
      <c r="B33" s="81" t="s">
        <v>73</v>
      </c>
      <c r="C33" s="744"/>
      <c r="D33" s="82"/>
      <c r="E33" s="746"/>
      <c r="F33" s="113" t="s">
        <v>51</v>
      </c>
      <c r="G33" s="114"/>
      <c r="H33" s="87"/>
      <c r="I33" s="86"/>
      <c r="J33" s="87"/>
      <c r="K33" s="86"/>
      <c r="L33" s="87"/>
      <c r="M33" s="86"/>
      <c r="N33" s="87"/>
      <c r="O33" s="86"/>
      <c r="P33" s="87"/>
      <c r="Q33" s="88"/>
      <c r="R33" s="115"/>
    </row>
    <row r="34" spans="1:18" ht="34.5" customHeight="1">
      <c r="A34" s="742"/>
      <c r="B34" s="89" t="s">
        <v>74</v>
      </c>
      <c r="C34" s="744"/>
      <c r="D34" s="90"/>
      <c r="E34" s="746"/>
      <c r="F34" s="116" t="s">
        <v>53</v>
      </c>
      <c r="G34" s="117"/>
      <c r="H34" s="118"/>
      <c r="I34" s="87"/>
      <c r="J34" s="119"/>
      <c r="K34" s="87"/>
      <c r="L34" s="119"/>
      <c r="M34" s="87"/>
      <c r="N34" s="119"/>
      <c r="O34" s="87"/>
      <c r="P34" s="119"/>
      <c r="Q34" s="87"/>
      <c r="R34" s="118"/>
    </row>
    <row r="35" spans="1:18" ht="34.5" customHeight="1">
      <c r="A35" s="742"/>
      <c r="B35" s="89" t="s">
        <v>75</v>
      </c>
      <c r="C35" s="745"/>
      <c r="D35" s="760" t="s">
        <v>76</v>
      </c>
      <c r="E35" s="758"/>
      <c r="F35" s="762"/>
      <c r="G35" s="114"/>
      <c r="H35" s="763"/>
      <c r="I35" s="764"/>
      <c r="J35" s="764"/>
      <c r="K35" s="764"/>
      <c r="L35" s="764"/>
      <c r="M35" s="764"/>
      <c r="N35" s="764"/>
      <c r="O35" s="764"/>
      <c r="P35" s="764"/>
      <c r="Q35" s="764"/>
      <c r="R35" s="120"/>
    </row>
    <row r="36" spans="1:18" ht="34.5" customHeight="1">
      <c r="A36" s="742"/>
      <c r="B36" s="89" t="s">
        <v>77</v>
      </c>
      <c r="C36" s="745"/>
      <c r="D36" s="760"/>
      <c r="E36" s="758"/>
      <c r="F36" s="769"/>
      <c r="G36" s="137"/>
      <c r="H36" s="770"/>
      <c r="I36" s="769"/>
      <c r="J36" s="769"/>
      <c r="K36" s="769"/>
      <c r="L36" s="769"/>
      <c r="M36" s="769"/>
      <c r="N36" s="769"/>
      <c r="O36" s="769"/>
      <c r="P36" s="769"/>
      <c r="Q36" s="769"/>
      <c r="R36" s="138"/>
    </row>
    <row r="37" spans="1:18" ht="34.5" customHeight="1">
      <c r="A37" s="743"/>
      <c r="B37" s="102" t="s">
        <v>78</v>
      </c>
      <c r="C37" s="756"/>
      <c r="D37" s="760"/>
      <c r="E37" s="759"/>
      <c r="F37" s="769"/>
      <c r="G37" s="137"/>
      <c r="H37" s="771"/>
      <c r="I37" s="769"/>
      <c r="J37" s="769"/>
      <c r="K37" s="769"/>
      <c r="L37" s="769"/>
      <c r="M37" s="769"/>
      <c r="N37" s="769"/>
      <c r="O37" s="769"/>
      <c r="P37" s="769"/>
      <c r="Q37" s="772"/>
      <c r="R37" s="139"/>
    </row>
    <row r="38" spans="1:18" ht="34.5" customHeight="1">
      <c r="A38" s="773">
        <v>5</v>
      </c>
      <c r="B38" s="141" t="s">
        <v>79</v>
      </c>
      <c r="C38" s="744" t="s">
        <v>46</v>
      </c>
      <c r="D38" s="73" t="s">
        <v>80</v>
      </c>
      <c r="E38" s="746" t="s">
        <v>48</v>
      </c>
      <c r="F38" s="124" t="s">
        <v>49</v>
      </c>
      <c r="G38" s="76">
        <f>R38*O4</f>
        <v>0.45</v>
      </c>
      <c r="H38" s="87">
        <v>0</v>
      </c>
      <c r="I38" s="110"/>
      <c r="J38" s="110"/>
      <c r="K38" s="110"/>
      <c r="L38" s="110"/>
      <c r="M38" s="110"/>
      <c r="N38" s="110"/>
      <c r="O38" s="110"/>
      <c r="P38" s="110"/>
      <c r="Q38" s="125"/>
      <c r="R38" s="126">
        <v>0.45</v>
      </c>
    </row>
    <row r="39" spans="1:18" ht="34.5" customHeight="1">
      <c r="A39" s="774"/>
      <c r="B39" s="142" t="s">
        <v>81</v>
      </c>
      <c r="C39" s="744"/>
      <c r="D39" s="82"/>
      <c r="E39" s="746"/>
      <c r="F39" s="113" t="s">
        <v>51</v>
      </c>
      <c r="G39" s="127"/>
      <c r="H39" s="128"/>
      <c r="I39" s="87"/>
      <c r="J39" s="86"/>
      <c r="K39" s="87"/>
      <c r="L39" s="86"/>
      <c r="M39" s="87"/>
      <c r="N39" s="86"/>
      <c r="O39" s="87"/>
      <c r="P39" s="86"/>
      <c r="Q39" s="88"/>
      <c r="R39" s="128"/>
    </row>
    <row r="40" spans="1:18" ht="34.5" customHeight="1">
      <c r="A40" s="774"/>
      <c r="B40" s="97" t="s">
        <v>82</v>
      </c>
      <c r="C40" s="744"/>
      <c r="D40" s="90"/>
      <c r="E40" s="746"/>
      <c r="F40" s="116" t="s">
        <v>53</v>
      </c>
      <c r="G40" s="114"/>
      <c r="H40" s="87"/>
      <c r="I40" s="119"/>
      <c r="J40" s="87"/>
      <c r="K40" s="119"/>
      <c r="L40" s="87"/>
      <c r="M40" s="119"/>
      <c r="N40" s="87"/>
      <c r="O40" s="119"/>
      <c r="P40" s="87"/>
      <c r="Q40" s="130"/>
      <c r="R40" s="131"/>
    </row>
    <row r="41" spans="1:18" ht="34.5" customHeight="1">
      <c r="A41" s="774"/>
      <c r="B41" s="89" t="s">
        <v>83</v>
      </c>
      <c r="C41" s="745"/>
      <c r="D41" s="776" t="s">
        <v>84</v>
      </c>
      <c r="E41" s="746"/>
      <c r="F41" s="749"/>
      <c r="G41" s="144"/>
      <c r="H41" s="763"/>
      <c r="I41" s="764"/>
      <c r="J41" s="764"/>
      <c r="K41" s="764"/>
      <c r="L41" s="764"/>
      <c r="M41" s="764"/>
      <c r="N41" s="764"/>
      <c r="O41" s="764"/>
      <c r="P41" s="764"/>
      <c r="Q41" s="764"/>
      <c r="R41" s="120"/>
    </row>
    <row r="42" spans="1:18" ht="34.5" customHeight="1">
      <c r="A42" s="774"/>
      <c r="B42" s="89" t="s">
        <v>85</v>
      </c>
      <c r="C42" s="744"/>
      <c r="D42" s="777"/>
      <c r="E42" s="746"/>
      <c r="F42" s="779"/>
      <c r="G42" s="114"/>
      <c r="H42" s="752"/>
      <c r="I42" s="752"/>
      <c r="J42" s="752"/>
      <c r="K42" s="752"/>
      <c r="L42" s="752"/>
      <c r="M42" s="752"/>
      <c r="N42" s="752"/>
      <c r="O42" s="752"/>
      <c r="P42" s="752"/>
      <c r="Q42" s="782"/>
      <c r="R42" s="87"/>
    </row>
    <row r="43" spans="1:18" ht="34.5" customHeight="1">
      <c r="A43" s="774"/>
      <c r="B43" s="145" t="s">
        <v>86</v>
      </c>
      <c r="C43" s="744"/>
      <c r="D43" s="778"/>
      <c r="E43" s="746"/>
      <c r="F43" s="780"/>
      <c r="G43" s="137"/>
      <c r="H43" s="752"/>
      <c r="I43" s="752"/>
      <c r="J43" s="752"/>
      <c r="K43" s="752"/>
      <c r="L43" s="752"/>
      <c r="M43" s="752"/>
      <c r="N43" s="752"/>
      <c r="O43" s="752"/>
      <c r="P43" s="752"/>
      <c r="Q43" s="782"/>
      <c r="R43" s="87"/>
    </row>
    <row r="44" spans="1:18" ht="34.5" customHeight="1">
      <c r="A44" s="774"/>
      <c r="B44" s="145" t="s">
        <v>87</v>
      </c>
      <c r="C44" s="744"/>
      <c r="D44" s="778"/>
      <c r="E44" s="746"/>
      <c r="F44" s="780"/>
      <c r="G44" s="137"/>
      <c r="H44" s="752"/>
      <c r="I44" s="752"/>
      <c r="J44" s="752"/>
      <c r="K44" s="752"/>
      <c r="L44" s="752"/>
      <c r="M44" s="752"/>
      <c r="N44" s="752"/>
      <c r="O44" s="752"/>
      <c r="P44" s="752"/>
      <c r="Q44" s="782"/>
      <c r="R44" s="87"/>
    </row>
    <row r="45" spans="1:18" ht="34.5" customHeight="1">
      <c r="A45" s="774"/>
      <c r="B45" s="145" t="s">
        <v>88</v>
      </c>
      <c r="C45" s="744"/>
      <c r="D45" s="778"/>
      <c r="E45" s="746"/>
      <c r="F45" s="780"/>
      <c r="G45" s="137"/>
      <c r="H45" s="752"/>
      <c r="I45" s="752"/>
      <c r="J45" s="752"/>
      <c r="K45" s="752"/>
      <c r="L45" s="752"/>
      <c r="M45" s="752"/>
      <c r="N45" s="752"/>
      <c r="O45" s="752"/>
      <c r="P45" s="752"/>
      <c r="Q45" s="782"/>
      <c r="R45" s="87"/>
    </row>
    <row r="46" spans="1:18" ht="34.5" customHeight="1">
      <c r="A46" s="775"/>
      <c r="B46" s="102" t="s">
        <v>89</v>
      </c>
      <c r="C46" s="744"/>
      <c r="D46" s="748"/>
      <c r="E46" s="746"/>
      <c r="F46" s="781"/>
      <c r="G46" s="137"/>
      <c r="H46" s="752"/>
      <c r="I46" s="752"/>
      <c r="J46" s="752"/>
      <c r="K46" s="752"/>
      <c r="L46" s="752"/>
      <c r="M46" s="752"/>
      <c r="N46" s="752"/>
      <c r="O46" s="752"/>
      <c r="P46" s="752"/>
      <c r="Q46" s="783"/>
      <c r="R46" s="123"/>
    </row>
    <row r="47" spans="1:18" ht="34.5" customHeight="1">
      <c r="A47" s="741">
        <v>6</v>
      </c>
      <c r="B47" s="149" t="s">
        <v>90</v>
      </c>
      <c r="C47" s="755" t="s">
        <v>46</v>
      </c>
      <c r="D47" s="107" t="s">
        <v>91</v>
      </c>
      <c r="E47" s="757" t="s">
        <v>48</v>
      </c>
      <c r="F47" s="108" t="s">
        <v>49</v>
      </c>
      <c r="G47" s="76">
        <f>R47*O4</f>
        <v>0.5</v>
      </c>
      <c r="H47" s="109">
        <v>0</v>
      </c>
      <c r="I47" s="110"/>
      <c r="J47" s="110"/>
      <c r="K47" s="110"/>
      <c r="L47" s="110"/>
      <c r="M47" s="110"/>
      <c r="N47" s="110"/>
      <c r="O47" s="110"/>
      <c r="P47" s="110"/>
      <c r="Q47" s="87"/>
      <c r="R47" s="109">
        <v>0.5</v>
      </c>
    </row>
    <row r="48" spans="1:18" ht="34.5" customHeight="1">
      <c r="A48" s="742"/>
      <c r="B48" s="81" t="s">
        <v>92</v>
      </c>
      <c r="C48" s="744"/>
      <c r="D48" s="82"/>
      <c r="E48" s="746"/>
      <c r="F48" s="113" t="s">
        <v>51</v>
      </c>
      <c r="G48" s="114"/>
      <c r="H48" s="87"/>
      <c r="I48" s="86"/>
      <c r="J48" s="87"/>
      <c r="K48" s="86"/>
      <c r="L48" s="87"/>
      <c r="M48" s="86"/>
      <c r="N48" s="87"/>
      <c r="O48" s="86"/>
      <c r="P48" s="87"/>
      <c r="Q48" s="88"/>
      <c r="R48" s="115"/>
    </row>
    <row r="49" spans="1:18" ht="34.5" customHeight="1">
      <c r="A49" s="742"/>
      <c r="B49" s="81" t="s">
        <v>93</v>
      </c>
      <c r="C49" s="744"/>
      <c r="D49" s="90"/>
      <c r="E49" s="746"/>
      <c r="F49" s="116" t="s">
        <v>53</v>
      </c>
      <c r="G49" s="117"/>
      <c r="H49" s="118"/>
      <c r="I49" s="87"/>
      <c r="J49" s="119"/>
      <c r="K49" s="87"/>
      <c r="L49" s="119"/>
      <c r="M49" s="87"/>
      <c r="N49" s="119"/>
      <c r="O49" s="87"/>
      <c r="P49" s="119"/>
      <c r="Q49" s="87"/>
      <c r="R49" s="118"/>
    </row>
    <row r="50" spans="1:18" ht="34.5" customHeight="1">
      <c r="A50" s="742"/>
      <c r="B50" s="81" t="s">
        <v>94</v>
      </c>
      <c r="C50" s="745"/>
      <c r="D50" s="760" t="s">
        <v>95</v>
      </c>
      <c r="E50" s="758"/>
      <c r="F50" s="762"/>
      <c r="G50" s="114"/>
      <c r="H50" s="763"/>
      <c r="I50" s="764"/>
      <c r="J50" s="764"/>
      <c r="K50" s="764"/>
      <c r="L50" s="764"/>
      <c r="M50" s="764"/>
      <c r="N50" s="764"/>
      <c r="O50" s="764"/>
      <c r="P50" s="764"/>
      <c r="Q50" s="764"/>
      <c r="R50" s="120"/>
    </row>
    <row r="51" spans="1:18" ht="34.5" customHeight="1">
      <c r="A51" s="742"/>
      <c r="B51" s="81" t="s">
        <v>96</v>
      </c>
      <c r="C51" s="745"/>
      <c r="D51" s="760"/>
      <c r="E51" s="758"/>
      <c r="F51" s="762"/>
      <c r="G51" s="114"/>
      <c r="H51" s="751"/>
      <c r="I51" s="752"/>
      <c r="J51" s="752"/>
      <c r="K51" s="752"/>
      <c r="L51" s="752"/>
      <c r="M51" s="752"/>
      <c r="N51" s="752"/>
      <c r="O51" s="752"/>
      <c r="P51" s="752"/>
      <c r="Q51" s="752"/>
      <c r="R51" s="100"/>
    </row>
    <row r="52" spans="1:18" ht="34.5" customHeight="1">
      <c r="A52" s="743"/>
      <c r="B52" s="150" t="s">
        <v>97</v>
      </c>
      <c r="C52" s="756"/>
      <c r="D52" s="760"/>
      <c r="E52" s="759"/>
      <c r="F52" s="769"/>
      <c r="G52" s="137"/>
      <c r="H52" s="765"/>
      <c r="I52" s="752"/>
      <c r="J52" s="752"/>
      <c r="K52" s="752"/>
      <c r="L52" s="752"/>
      <c r="M52" s="752"/>
      <c r="N52" s="752"/>
      <c r="O52" s="752"/>
      <c r="P52" s="752"/>
      <c r="Q52" s="752"/>
      <c r="R52" s="122"/>
    </row>
    <row r="53" spans="1:18" ht="34.5" customHeight="1">
      <c r="A53" s="741">
        <v>7</v>
      </c>
      <c r="B53" s="149" t="s">
        <v>98</v>
      </c>
      <c r="C53" s="744" t="s">
        <v>46</v>
      </c>
      <c r="D53" s="73"/>
      <c r="E53" s="746" t="s">
        <v>99</v>
      </c>
      <c r="F53" s="124" t="s">
        <v>49</v>
      </c>
      <c r="G53" s="76"/>
      <c r="H53" s="87"/>
      <c r="I53" s="110"/>
      <c r="J53" s="110"/>
      <c r="K53" s="110"/>
      <c r="L53" s="110"/>
      <c r="M53" s="110"/>
      <c r="N53" s="110"/>
      <c r="O53" s="110"/>
      <c r="P53" s="110"/>
      <c r="Q53" s="111"/>
      <c r="R53" s="126"/>
    </row>
    <row r="54" spans="1:18" ht="34.5" customHeight="1">
      <c r="A54" s="742"/>
      <c r="B54" s="81" t="s">
        <v>100</v>
      </c>
      <c r="C54" s="744"/>
      <c r="D54" s="82"/>
      <c r="E54" s="746"/>
      <c r="F54" s="113" t="s">
        <v>51</v>
      </c>
      <c r="G54" s="127"/>
      <c r="H54" s="128"/>
      <c r="I54" s="87"/>
      <c r="J54" s="86"/>
      <c r="K54" s="87"/>
      <c r="L54" s="86"/>
      <c r="M54" s="87"/>
      <c r="N54" s="86"/>
      <c r="O54" s="87"/>
      <c r="P54" s="86"/>
      <c r="Q54" s="87"/>
      <c r="R54" s="128"/>
    </row>
    <row r="55" spans="1:18" ht="34.5" customHeight="1">
      <c r="A55" s="742"/>
      <c r="B55" s="81" t="s">
        <v>101</v>
      </c>
      <c r="C55" s="744"/>
      <c r="D55" s="90"/>
      <c r="E55" s="746"/>
      <c r="F55" s="116" t="s">
        <v>53</v>
      </c>
      <c r="G55" s="151">
        <f>R55*O4</f>
        <v>0.25</v>
      </c>
      <c r="H55" s="87"/>
      <c r="I55" s="119"/>
      <c r="J55" s="87"/>
      <c r="K55" s="119"/>
      <c r="L55" s="87"/>
      <c r="M55" s="119"/>
      <c r="N55" s="87">
        <v>0</v>
      </c>
      <c r="O55" s="119"/>
      <c r="P55" s="87"/>
      <c r="Q55" s="130"/>
      <c r="R55" s="87">
        <v>0.25</v>
      </c>
    </row>
    <row r="56" spans="1:18" ht="34.5" customHeight="1">
      <c r="A56" s="743"/>
      <c r="B56" s="150"/>
      <c r="C56" s="744"/>
      <c r="D56" s="152" t="s">
        <v>102</v>
      </c>
      <c r="E56" s="746"/>
      <c r="F56" s="153"/>
      <c r="G56" s="154"/>
      <c r="H56" s="784"/>
      <c r="I56" s="785"/>
      <c r="J56" s="785"/>
      <c r="K56" s="785"/>
      <c r="L56" s="785"/>
      <c r="M56" s="785"/>
      <c r="N56" s="785"/>
      <c r="O56" s="785"/>
      <c r="P56" s="785"/>
      <c r="Q56" s="785"/>
      <c r="R56" s="155"/>
    </row>
    <row r="57" spans="1:18" ht="34.5" customHeight="1">
      <c r="A57" s="741">
        <v>8</v>
      </c>
      <c r="B57" s="149" t="s">
        <v>103</v>
      </c>
      <c r="C57" s="755" t="s">
        <v>104</v>
      </c>
      <c r="D57" s="107"/>
      <c r="E57" s="757" t="s">
        <v>99</v>
      </c>
      <c r="F57" s="108" t="s">
        <v>49</v>
      </c>
      <c r="G57" s="114"/>
      <c r="H57" s="109"/>
      <c r="I57" s="87"/>
      <c r="J57" s="110"/>
      <c r="K57" s="87"/>
      <c r="L57" s="110"/>
      <c r="M57" s="87"/>
      <c r="N57" s="110"/>
      <c r="O57" s="87"/>
      <c r="P57" s="110"/>
      <c r="Q57" s="87"/>
      <c r="R57" s="109"/>
    </row>
    <row r="58" spans="1:18" ht="34.5" customHeight="1">
      <c r="A58" s="742"/>
      <c r="B58" s="81" t="s">
        <v>105</v>
      </c>
      <c r="C58" s="744"/>
      <c r="D58" s="82"/>
      <c r="E58" s="753"/>
      <c r="F58" s="113" t="s">
        <v>51</v>
      </c>
      <c r="G58" s="114"/>
      <c r="H58" s="87"/>
      <c r="I58" s="86"/>
      <c r="J58" s="87"/>
      <c r="K58" s="86"/>
      <c r="L58" s="87"/>
      <c r="M58" s="86"/>
      <c r="N58" s="87"/>
      <c r="O58" s="86"/>
      <c r="P58" s="87"/>
      <c r="Q58" s="88"/>
      <c r="R58" s="115"/>
    </row>
    <row r="59" spans="1:18" ht="34.5" customHeight="1">
      <c r="A59" s="742"/>
      <c r="B59" s="81" t="s">
        <v>106</v>
      </c>
      <c r="C59" s="744"/>
      <c r="D59" s="90"/>
      <c r="E59" s="753"/>
      <c r="F59" s="116" t="s">
        <v>53</v>
      </c>
      <c r="G59" s="151">
        <f>R59*O4</f>
        <v>1.5</v>
      </c>
      <c r="H59" s="118"/>
      <c r="I59" s="87"/>
      <c r="J59" s="119"/>
      <c r="K59" s="87"/>
      <c r="L59" s="119"/>
      <c r="M59" s="87"/>
      <c r="N59" s="119">
        <v>0</v>
      </c>
      <c r="O59" s="87"/>
      <c r="P59" s="119"/>
      <c r="Q59" s="87"/>
      <c r="R59" s="119">
        <v>1.5</v>
      </c>
    </row>
    <row r="60" spans="1:18" ht="34.5" customHeight="1">
      <c r="A60" s="742"/>
      <c r="B60" s="81" t="s">
        <v>107</v>
      </c>
      <c r="C60" s="745"/>
      <c r="D60" s="760" t="s">
        <v>108</v>
      </c>
      <c r="E60" s="786"/>
      <c r="F60" s="762"/>
      <c r="G60" s="114"/>
      <c r="H60" s="763"/>
      <c r="I60" s="764"/>
      <c r="J60" s="764"/>
      <c r="K60" s="764"/>
      <c r="L60" s="764"/>
      <c r="M60" s="764"/>
      <c r="N60" s="764"/>
      <c r="O60" s="764"/>
      <c r="P60" s="764"/>
      <c r="Q60" s="764"/>
      <c r="R60" s="120"/>
    </row>
    <row r="61" spans="1:18" ht="34.5" customHeight="1">
      <c r="A61" s="742"/>
      <c r="B61" s="81" t="s">
        <v>109</v>
      </c>
      <c r="C61" s="745"/>
      <c r="D61" s="760"/>
      <c r="E61" s="786"/>
      <c r="F61" s="762"/>
      <c r="G61" s="114"/>
      <c r="H61" s="751"/>
      <c r="I61" s="752"/>
      <c r="J61" s="752"/>
      <c r="K61" s="752"/>
      <c r="L61" s="752"/>
      <c r="M61" s="752"/>
      <c r="N61" s="752"/>
      <c r="O61" s="752"/>
      <c r="P61" s="752"/>
      <c r="Q61" s="752"/>
      <c r="R61" s="100"/>
    </row>
    <row r="62" spans="1:18" ht="34.5" customHeight="1">
      <c r="A62" s="743"/>
      <c r="B62" s="150" t="s">
        <v>110</v>
      </c>
      <c r="C62" s="756"/>
      <c r="D62" s="760"/>
      <c r="E62" s="750"/>
      <c r="F62" s="762"/>
      <c r="G62" s="114"/>
      <c r="H62" s="765"/>
      <c r="I62" s="752"/>
      <c r="J62" s="752"/>
      <c r="K62" s="752"/>
      <c r="L62" s="752"/>
      <c r="M62" s="752"/>
      <c r="N62" s="752"/>
      <c r="O62" s="752"/>
      <c r="P62" s="752"/>
      <c r="Q62" s="752"/>
      <c r="R62" s="122"/>
    </row>
    <row r="63" spans="1:18" ht="34.5" customHeight="1">
      <c r="A63" s="741">
        <v>9</v>
      </c>
      <c r="B63" s="149" t="s">
        <v>111</v>
      </c>
      <c r="C63" s="744" t="s">
        <v>112</v>
      </c>
      <c r="D63" s="73"/>
      <c r="E63" s="746" t="s">
        <v>99</v>
      </c>
      <c r="F63" s="124" t="s">
        <v>49</v>
      </c>
      <c r="G63" s="114"/>
      <c r="H63" s="87"/>
      <c r="I63" s="110"/>
      <c r="J63" s="110"/>
      <c r="K63" s="110"/>
      <c r="L63" s="110"/>
      <c r="M63" s="110"/>
      <c r="N63" s="110"/>
      <c r="O63" s="110"/>
      <c r="P63" s="110"/>
      <c r="Q63" s="111"/>
      <c r="R63" s="126"/>
    </row>
    <row r="64" spans="1:18" ht="34.5" customHeight="1">
      <c r="A64" s="742"/>
      <c r="B64" s="81" t="s">
        <v>92</v>
      </c>
      <c r="C64" s="744"/>
      <c r="D64" s="82" t="s">
        <v>113</v>
      </c>
      <c r="E64" s="746"/>
      <c r="F64" s="156" t="s">
        <v>51</v>
      </c>
      <c r="G64" s="157"/>
      <c r="H64" s="128"/>
      <c r="I64" s="87"/>
      <c r="J64" s="86"/>
      <c r="K64" s="87"/>
      <c r="L64" s="86"/>
      <c r="M64" s="87"/>
      <c r="N64" s="86"/>
      <c r="O64" s="87"/>
      <c r="P64" s="86"/>
      <c r="Q64" s="87"/>
      <c r="R64" s="128"/>
    </row>
    <row r="65" spans="1:18" ht="34.5" customHeight="1">
      <c r="A65" s="742"/>
      <c r="B65" s="81" t="s">
        <v>114</v>
      </c>
      <c r="C65" s="744"/>
      <c r="D65" s="90"/>
      <c r="E65" s="746"/>
      <c r="F65" s="116" t="s">
        <v>53</v>
      </c>
      <c r="G65" s="151">
        <f>R65*O4</f>
        <v>0.6</v>
      </c>
      <c r="H65" s="87"/>
      <c r="I65" s="119"/>
      <c r="J65" s="87"/>
      <c r="K65" s="119"/>
      <c r="L65" s="87"/>
      <c r="M65" s="119"/>
      <c r="N65" s="87">
        <v>0</v>
      </c>
      <c r="O65" s="119"/>
      <c r="P65" s="87"/>
      <c r="Q65" s="130"/>
      <c r="R65" s="87">
        <v>0.6</v>
      </c>
    </row>
    <row r="66" spans="1:18" ht="34.5" customHeight="1">
      <c r="A66" s="743"/>
      <c r="B66" s="150" t="s">
        <v>115</v>
      </c>
      <c r="C66" s="744"/>
      <c r="D66" s="152"/>
      <c r="E66" s="746"/>
      <c r="F66" s="153"/>
      <c r="G66" s="154"/>
      <c r="H66" s="784"/>
      <c r="I66" s="785"/>
      <c r="J66" s="785"/>
      <c r="K66" s="785"/>
      <c r="L66" s="785"/>
      <c r="M66" s="785"/>
      <c r="N66" s="785"/>
      <c r="O66" s="785"/>
      <c r="P66" s="785"/>
      <c r="Q66" s="785"/>
      <c r="R66" s="155"/>
    </row>
    <row r="67" spans="1:18" ht="34.5" customHeight="1">
      <c r="A67" s="773">
        <v>10</v>
      </c>
      <c r="B67" s="158" t="s">
        <v>116</v>
      </c>
      <c r="C67" s="755" t="s">
        <v>112</v>
      </c>
      <c r="D67" s="107"/>
      <c r="E67" s="757" t="s">
        <v>99</v>
      </c>
      <c r="F67" s="108" t="s">
        <v>49</v>
      </c>
      <c r="G67" s="114"/>
      <c r="H67" s="109"/>
      <c r="I67" s="87"/>
      <c r="J67" s="110"/>
      <c r="K67" s="87"/>
      <c r="L67" s="110"/>
      <c r="M67" s="87"/>
      <c r="N67" s="110"/>
      <c r="O67" s="87"/>
      <c r="P67" s="110"/>
      <c r="Q67" s="87"/>
      <c r="R67" s="109"/>
    </row>
    <row r="68" spans="1:18" ht="34.5" customHeight="1">
      <c r="A68" s="774"/>
      <c r="B68" s="159" t="s">
        <v>117</v>
      </c>
      <c r="C68" s="744"/>
      <c r="D68" s="82"/>
      <c r="E68" s="746"/>
      <c r="F68" s="113" t="s">
        <v>51</v>
      </c>
      <c r="G68" s="114"/>
      <c r="H68" s="87"/>
      <c r="I68" s="86"/>
      <c r="J68" s="87"/>
      <c r="K68" s="86"/>
      <c r="L68" s="87"/>
      <c r="M68" s="86"/>
      <c r="N68" s="87"/>
      <c r="O68" s="86"/>
      <c r="P68" s="87"/>
      <c r="Q68" s="88"/>
      <c r="R68" s="115"/>
    </row>
    <row r="69" spans="1:18" ht="34.5" customHeight="1">
      <c r="A69" s="774"/>
      <c r="B69" s="159" t="s">
        <v>118</v>
      </c>
      <c r="C69" s="744"/>
      <c r="D69" s="90" t="s">
        <v>119</v>
      </c>
      <c r="E69" s="746"/>
      <c r="F69" s="160" t="s">
        <v>53</v>
      </c>
      <c r="G69" s="151">
        <f>R69*O4</f>
        <v>0.7</v>
      </c>
      <c r="H69" s="118"/>
      <c r="I69" s="87"/>
      <c r="J69" s="119"/>
      <c r="K69" s="87"/>
      <c r="L69" s="119"/>
      <c r="M69" s="87"/>
      <c r="N69" s="119">
        <v>0</v>
      </c>
      <c r="O69" s="87"/>
      <c r="P69" s="119"/>
      <c r="Q69" s="87"/>
      <c r="R69" s="119">
        <v>0.7</v>
      </c>
    </row>
    <row r="70" spans="1:18" ht="34.5" customHeight="1">
      <c r="A70" s="775"/>
      <c r="B70" s="161" t="s">
        <v>120</v>
      </c>
      <c r="C70" s="744"/>
      <c r="D70" s="162" t="s">
        <v>121</v>
      </c>
      <c r="E70" s="746"/>
      <c r="F70" s="148"/>
      <c r="G70" s="163"/>
      <c r="H70" s="787"/>
      <c r="I70" s="788"/>
      <c r="J70" s="788"/>
      <c r="K70" s="788"/>
      <c r="L70" s="788"/>
      <c r="M70" s="788"/>
      <c r="N70" s="788"/>
      <c r="O70" s="788"/>
      <c r="P70" s="788"/>
      <c r="Q70" s="788"/>
      <c r="R70" s="164"/>
    </row>
    <row r="71" spans="1:18" ht="34.5" customHeight="1">
      <c r="A71" s="741">
        <v>11</v>
      </c>
      <c r="B71" s="149" t="s">
        <v>122</v>
      </c>
      <c r="C71" s="755" t="s">
        <v>112</v>
      </c>
      <c r="D71" s="107"/>
      <c r="E71" s="757" t="s">
        <v>99</v>
      </c>
      <c r="F71" s="108" t="s">
        <v>49</v>
      </c>
      <c r="G71" s="114"/>
      <c r="H71" s="109"/>
      <c r="I71" s="87"/>
      <c r="J71" s="110"/>
      <c r="K71" s="87"/>
      <c r="L71" s="110"/>
      <c r="M71" s="87"/>
      <c r="N71" s="110"/>
      <c r="O71" s="87"/>
      <c r="P71" s="110"/>
      <c r="Q71" s="87"/>
      <c r="R71" s="109"/>
    </row>
    <row r="72" spans="1:18" ht="34.5" customHeight="1">
      <c r="A72" s="742"/>
      <c r="B72" s="81" t="s">
        <v>123</v>
      </c>
      <c r="C72" s="744"/>
      <c r="D72" s="82" t="s">
        <v>124</v>
      </c>
      <c r="E72" s="746"/>
      <c r="F72" s="165"/>
      <c r="G72" s="166"/>
      <c r="H72" s="87"/>
      <c r="I72" s="86"/>
      <c r="J72" s="87"/>
      <c r="K72" s="86"/>
      <c r="L72" s="87"/>
      <c r="M72" s="86"/>
      <c r="N72" s="87"/>
      <c r="O72" s="86"/>
      <c r="P72" s="87"/>
      <c r="Q72" s="88"/>
      <c r="R72" s="115"/>
    </row>
    <row r="73" spans="1:18" ht="34.5" customHeight="1">
      <c r="A73" s="742"/>
      <c r="B73" s="81" t="s">
        <v>125</v>
      </c>
      <c r="C73" s="744"/>
      <c r="D73" s="90"/>
      <c r="E73" s="746"/>
      <c r="F73" s="116" t="s">
        <v>53</v>
      </c>
      <c r="G73" s="151">
        <f>R73*O4</f>
        <v>1.75</v>
      </c>
      <c r="H73" s="118"/>
      <c r="I73" s="87"/>
      <c r="J73" s="119"/>
      <c r="K73" s="87"/>
      <c r="L73" s="119"/>
      <c r="M73" s="87"/>
      <c r="N73" s="119">
        <v>0</v>
      </c>
      <c r="O73" s="87"/>
      <c r="P73" s="119"/>
      <c r="Q73" s="87"/>
      <c r="R73" s="119">
        <v>1.75</v>
      </c>
    </row>
    <row r="74" spans="1:18" ht="34.5" customHeight="1">
      <c r="A74" s="742"/>
      <c r="B74" s="81" t="s">
        <v>126</v>
      </c>
      <c r="C74" s="745"/>
      <c r="D74" s="744" t="s">
        <v>127</v>
      </c>
      <c r="E74" s="758"/>
      <c r="F74" s="762"/>
      <c r="G74" s="114"/>
      <c r="H74" s="763"/>
      <c r="I74" s="764"/>
      <c r="J74" s="764"/>
      <c r="K74" s="764"/>
      <c r="L74" s="764"/>
      <c r="M74" s="764"/>
      <c r="N74" s="764"/>
      <c r="O74" s="764"/>
      <c r="P74" s="764"/>
      <c r="Q74" s="764"/>
      <c r="R74" s="120"/>
    </row>
    <row r="75" spans="1:18" ht="34.5" customHeight="1">
      <c r="A75" s="742"/>
      <c r="B75" s="81" t="s">
        <v>128</v>
      </c>
      <c r="C75" s="745"/>
      <c r="D75" s="760"/>
      <c r="E75" s="758"/>
      <c r="F75" s="769"/>
      <c r="G75" s="137"/>
      <c r="H75" s="770"/>
      <c r="I75" s="769"/>
      <c r="J75" s="769"/>
      <c r="K75" s="769"/>
      <c r="L75" s="769"/>
      <c r="M75" s="769"/>
      <c r="N75" s="769"/>
      <c r="O75" s="769"/>
      <c r="P75" s="769"/>
      <c r="Q75" s="769"/>
      <c r="R75" s="138"/>
    </row>
    <row r="76" spans="1:18" ht="34.5" customHeight="1">
      <c r="A76" s="743"/>
      <c r="B76" s="150" t="s">
        <v>129</v>
      </c>
      <c r="C76" s="756"/>
      <c r="D76" s="760"/>
      <c r="E76" s="759"/>
      <c r="F76" s="769"/>
      <c r="G76" s="137"/>
      <c r="H76" s="771"/>
      <c r="I76" s="769"/>
      <c r="J76" s="769"/>
      <c r="K76" s="769"/>
      <c r="L76" s="769"/>
      <c r="M76" s="769"/>
      <c r="N76" s="769"/>
      <c r="O76" s="769"/>
      <c r="P76" s="769"/>
      <c r="Q76" s="769"/>
      <c r="R76" s="139"/>
    </row>
    <row r="77" spans="1:18" ht="34.5" customHeight="1">
      <c r="A77" s="741">
        <v>12</v>
      </c>
      <c r="B77" s="71" t="s">
        <v>130</v>
      </c>
      <c r="C77" s="744" t="s">
        <v>131</v>
      </c>
      <c r="D77" s="73"/>
      <c r="E77" s="746" t="s">
        <v>99</v>
      </c>
      <c r="F77" s="124" t="s">
        <v>49</v>
      </c>
      <c r="G77" s="114"/>
      <c r="H77" s="167"/>
      <c r="I77" s="110"/>
      <c r="J77" s="110"/>
      <c r="K77" s="110"/>
      <c r="L77" s="110"/>
      <c r="M77" s="110"/>
      <c r="N77" s="110"/>
      <c r="O77" s="110"/>
      <c r="P77" s="110"/>
      <c r="Q77" s="111"/>
      <c r="R77" s="168"/>
    </row>
    <row r="78" spans="1:18" ht="34.5" customHeight="1">
      <c r="A78" s="742"/>
      <c r="B78" s="81" t="s">
        <v>132</v>
      </c>
      <c r="C78" s="789"/>
      <c r="D78" s="82"/>
      <c r="E78" s="753"/>
      <c r="F78" s="113" t="s">
        <v>51</v>
      </c>
      <c r="G78" s="127"/>
      <c r="H78" s="128"/>
      <c r="I78" s="87"/>
      <c r="J78" s="86"/>
      <c r="K78" s="87"/>
      <c r="L78" s="86"/>
      <c r="M78" s="87"/>
      <c r="N78" s="86"/>
      <c r="O78" s="87"/>
      <c r="P78" s="86"/>
      <c r="Q78" s="87"/>
      <c r="R78" s="128"/>
    </row>
    <row r="79" spans="1:18" ht="34.5" customHeight="1">
      <c r="A79" s="742"/>
      <c r="B79" s="81" t="s">
        <v>133</v>
      </c>
      <c r="C79" s="789"/>
      <c r="D79" s="169"/>
      <c r="E79" s="753"/>
      <c r="F79" s="116" t="s">
        <v>53</v>
      </c>
      <c r="G79" s="151">
        <f>R79*O4</f>
        <v>0.9</v>
      </c>
      <c r="H79" s="170"/>
      <c r="I79" s="171"/>
      <c r="J79" s="170"/>
      <c r="K79" s="171"/>
      <c r="L79" s="170"/>
      <c r="M79" s="171"/>
      <c r="N79" s="170">
        <v>0</v>
      </c>
      <c r="O79" s="171"/>
      <c r="P79" s="170"/>
      <c r="Q79" s="172"/>
      <c r="R79" s="173">
        <v>0.9</v>
      </c>
    </row>
    <row r="80" spans="1:18" ht="34.5" customHeight="1">
      <c r="A80" s="743"/>
      <c r="B80" s="102" t="s">
        <v>134</v>
      </c>
      <c r="C80" s="789"/>
      <c r="D80" s="132" t="s">
        <v>135</v>
      </c>
      <c r="E80" s="753"/>
      <c r="F80" s="174" t="s">
        <v>136</v>
      </c>
      <c r="G80" s="175"/>
      <c r="H80" s="784"/>
      <c r="I80" s="785"/>
      <c r="J80" s="785"/>
      <c r="K80" s="785"/>
      <c r="L80" s="785"/>
      <c r="M80" s="785"/>
      <c r="N80" s="785"/>
      <c r="O80" s="785"/>
      <c r="P80" s="785"/>
      <c r="Q80" s="785"/>
      <c r="R80" s="155"/>
    </row>
    <row r="81" spans="1:18" ht="34.5" customHeight="1">
      <c r="A81" s="741">
        <v>13</v>
      </c>
      <c r="B81" s="71" t="s">
        <v>137</v>
      </c>
      <c r="C81" s="755" t="s">
        <v>138</v>
      </c>
      <c r="D81" s="107"/>
      <c r="E81" s="757" t="s">
        <v>99</v>
      </c>
      <c r="F81" s="108" t="s">
        <v>49</v>
      </c>
      <c r="G81" s="114"/>
      <c r="H81" s="109"/>
      <c r="I81" s="87"/>
      <c r="J81" s="110"/>
      <c r="K81" s="87"/>
      <c r="L81" s="110"/>
      <c r="M81" s="87"/>
      <c r="N81" s="110"/>
      <c r="O81" s="87"/>
      <c r="P81" s="110"/>
      <c r="Q81" s="87"/>
      <c r="R81" s="109"/>
    </row>
    <row r="82" spans="1:18" ht="34.5" customHeight="1">
      <c r="A82" s="742"/>
      <c r="B82" s="81" t="s">
        <v>139</v>
      </c>
      <c r="C82" s="744"/>
      <c r="D82" s="82"/>
      <c r="E82" s="753"/>
      <c r="F82" s="113" t="s">
        <v>51</v>
      </c>
      <c r="G82" s="114"/>
      <c r="H82" s="87"/>
      <c r="I82" s="86"/>
      <c r="J82" s="87"/>
      <c r="K82" s="86"/>
      <c r="L82" s="87"/>
      <c r="M82" s="86"/>
      <c r="N82" s="87"/>
      <c r="O82" s="86"/>
      <c r="P82" s="87"/>
      <c r="Q82" s="88"/>
      <c r="R82" s="115"/>
    </row>
    <row r="83" spans="1:18" ht="34.5" customHeight="1">
      <c r="A83" s="742"/>
      <c r="B83" s="147" t="s">
        <v>140</v>
      </c>
      <c r="C83" s="744"/>
      <c r="D83" s="90"/>
      <c r="E83" s="753"/>
      <c r="F83" s="116" t="s">
        <v>53</v>
      </c>
      <c r="G83" s="151">
        <f>R83*O4</f>
        <v>1.8</v>
      </c>
      <c r="H83" s="118"/>
      <c r="I83" s="87"/>
      <c r="J83" s="119"/>
      <c r="K83" s="87"/>
      <c r="L83" s="119"/>
      <c r="M83" s="87"/>
      <c r="N83" s="119">
        <v>0</v>
      </c>
      <c r="O83" s="87"/>
      <c r="P83" s="119"/>
      <c r="Q83" s="87"/>
      <c r="R83" s="118">
        <v>1.8</v>
      </c>
    </row>
    <row r="84" spans="1:18" ht="34.5" customHeight="1">
      <c r="A84" s="742"/>
      <c r="B84" s="147" t="s">
        <v>141</v>
      </c>
      <c r="C84" s="745"/>
      <c r="D84" s="744" t="s">
        <v>142</v>
      </c>
      <c r="E84" s="786"/>
      <c r="F84" s="790"/>
      <c r="G84" s="176"/>
      <c r="H84" s="763"/>
      <c r="I84" s="764"/>
      <c r="J84" s="764"/>
      <c r="K84" s="764"/>
      <c r="L84" s="764"/>
      <c r="M84" s="764"/>
      <c r="N84" s="764"/>
      <c r="O84" s="764"/>
      <c r="P84" s="764"/>
      <c r="Q84" s="764"/>
      <c r="R84" s="120"/>
    </row>
    <row r="85" spans="1:18" ht="34.5" customHeight="1">
      <c r="A85" s="742"/>
      <c r="B85" s="147" t="s">
        <v>143</v>
      </c>
      <c r="C85" s="745"/>
      <c r="D85" s="744"/>
      <c r="E85" s="786"/>
      <c r="F85" s="790"/>
      <c r="G85" s="176"/>
      <c r="H85" s="751"/>
      <c r="I85" s="752"/>
      <c r="J85" s="752"/>
      <c r="K85" s="752"/>
      <c r="L85" s="752"/>
      <c r="M85" s="752"/>
      <c r="N85" s="752"/>
      <c r="O85" s="752"/>
      <c r="P85" s="752"/>
      <c r="Q85" s="752"/>
      <c r="R85" s="100"/>
    </row>
    <row r="86" spans="1:18" ht="34.5" customHeight="1">
      <c r="A86" s="742"/>
      <c r="B86" s="147" t="s">
        <v>144</v>
      </c>
      <c r="C86" s="745"/>
      <c r="D86" s="744"/>
      <c r="E86" s="786"/>
      <c r="F86" s="790"/>
      <c r="G86" s="176"/>
      <c r="H86" s="751"/>
      <c r="I86" s="752"/>
      <c r="J86" s="752"/>
      <c r="K86" s="752"/>
      <c r="L86" s="752"/>
      <c r="M86" s="752"/>
      <c r="N86" s="752"/>
      <c r="O86" s="752"/>
      <c r="P86" s="752"/>
      <c r="Q86" s="752"/>
      <c r="R86" s="100"/>
    </row>
    <row r="87" spans="1:18" ht="34.5" customHeight="1">
      <c r="A87" s="742"/>
      <c r="B87" s="147" t="s">
        <v>145</v>
      </c>
      <c r="C87" s="745"/>
      <c r="D87" s="744"/>
      <c r="E87" s="786"/>
      <c r="F87" s="790"/>
      <c r="G87" s="176"/>
      <c r="H87" s="751"/>
      <c r="I87" s="752"/>
      <c r="J87" s="752"/>
      <c r="K87" s="752"/>
      <c r="L87" s="752"/>
      <c r="M87" s="752"/>
      <c r="N87" s="752"/>
      <c r="O87" s="752"/>
      <c r="P87" s="752"/>
      <c r="Q87" s="752"/>
      <c r="R87" s="100"/>
    </row>
    <row r="88" spans="1:18" ht="34.5" customHeight="1">
      <c r="A88" s="743"/>
      <c r="B88" s="103" t="s">
        <v>146</v>
      </c>
      <c r="C88" s="756"/>
      <c r="D88" s="744"/>
      <c r="E88" s="750"/>
      <c r="F88" s="790"/>
      <c r="G88" s="176"/>
      <c r="H88" s="765"/>
      <c r="I88" s="752"/>
      <c r="J88" s="752"/>
      <c r="K88" s="752"/>
      <c r="L88" s="752"/>
      <c r="M88" s="752"/>
      <c r="N88" s="752"/>
      <c r="O88" s="752"/>
      <c r="P88" s="752"/>
      <c r="Q88" s="752"/>
      <c r="R88" s="122"/>
    </row>
    <row r="89" spans="1:18" ht="34.5" customHeight="1">
      <c r="A89" s="741">
        <v>14</v>
      </c>
      <c r="B89" s="71" t="s">
        <v>147</v>
      </c>
      <c r="C89" s="744" t="s">
        <v>148</v>
      </c>
      <c r="D89" s="755" t="s">
        <v>149</v>
      </c>
      <c r="E89" s="746" t="s">
        <v>99</v>
      </c>
      <c r="F89" s="177" t="s">
        <v>49</v>
      </c>
      <c r="G89" s="151">
        <f>R89*O4</f>
        <v>14</v>
      </c>
      <c r="H89" s="87">
        <v>0</v>
      </c>
      <c r="I89" s="110"/>
      <c r="J89" s="110"/>
      <c r="K89" s="110"/>
      <c r="L89" s="110"/>
      <c r="M89" s="110"/>
      <c r="N89" s="110"/>
      <c r="O89" s="110"/>
      <c r="P89" s="110"/>
      <c r="Q89" s="111"/>
      <c r="R89" s="126">
        <v>14</v>
      </c>
    </row>
    <row r="90" spans="1:18" ht="34.5" customHeight="1">
      <c r="A90" s="742"/>
      <c r="B90" s="81" t="s">
        <v>150</v>
      </c>
      <c r="C90" s="789"/>
      <c r="D90" s="745"/>
      <c r="E90" s="753"/>
      <c r="F90" s="178" t="s">
        <v>51</v>
      </c>
      <c r="G90" s="151">
        <f>R90*O4</f>
        <v>19.5</v>
      </c>
      <c r="H90" s="179"/>
      <c r="I90" s="170"/>
      <c r="J90" s="180"/>
      <c r="K90" s="170">
        <v>0</v>
      </c>
      <c r="L90" s="180"/>
      <c r="M90" s="170"/>
      <c r="N90" s="180"/>
      <c r="O90" s="170"/>
      <c r="P90" s="180"/>
      <c r="Q90" s="170"/>
      <c r="R90" s="170">
        <v>19.5</v>
      </c>
    </row>
    <row r="91" spans="1:18" ht="34.5" customHeight="1">
      <c r="A91" s="742"/>
      <c r="B91" s="81" t="s">
        <v>151</v>
      </c>
      <c r="C91" s="789"/>
      <c r="D91" s="745"/>
      <c r="E91" s="753"/>
      <c r="F91" s="181" t="s">
        <v>53</v>
      </c>
      <c r="G91" s="151">
        <f>R91*O4</f>
        <v>15</v>
      </c>
      <c r="H91" s="87"/>
      <c r="I91" s="119"/>
      <c r="J91" s="87"/>
      <c r="K91" s="119"/>
      <c r="L91" s="87"/>
      <c r="M91" s="119"/>
      <c r="N91" s="87">
        <v>0</v>
      </c>
      <c r="O91" s="119"/>
      <c r="P91" s="87"/>
      <c r="Q91" s="130"/>
      <c r="R91" s="87">
        <v>15</v>
      </c>
    </row>
    <row r="92" spans="1:18" ht="34.5" customHeight="1">
      <c r="A92" s="742"/>
      <c r="B92" s="81" t="s">
        <v>152</v>
      </c>
      <c r="C92" s="789"/>
      <c r="D92" s="745"/>
      <c r="E92" s="753"/>
      <c r="F92" s="791"/>
      <c r="G92" s="183"/>
      <c r="H92" s="763"/>
      <c r="I92" s="764"/>
      <c r="J92" s="764"/>
      <c r="K92" s="764"/>
      <c r="L92" s="764"/>
      <c r="M92" s="764"/>
      <c r="N92" s="764"/>
      <c r="O92" s="764"/>
      <c r="P92" s="764"/>
      <c r="Q92" s="764"/>
      <c r="R92" s="120"/>
    </row>
    <row r="93" spans="1:18" ht="34.5" customHeight="1">
      <c r="A93" s="742"/>
      <c r="B93" s="81" t="s">
        <v>153</v>
      </c>
      <c r="C93" s="789"/>
      <c r="D93" s="745"/>
      <c r="E93" s="753"/>
      <c r="F93" s="780"/>
      <c r="G93" s="137"/>
      <c r="H93" s="769"/>
      <c r="I93" s="769"/>
      <c r="J93" s="769"/>
      <c r="K93" s="769"/>
      <c r="L93" s="769"/>
      <c r="M93" s="769"/>
      <c r="N93" s="769"/>
      <c r="O93" s="769"/>
      <c r="P93" s="769"/>
      <c r="Q93" s="792"/>
      <c r="R93" s="136"/>
    </row>
    <row r="94" spans="1:18" ht="34.5" customHeight="1">
      <c r="A94" s="742"/>
      <c r="B94" s="89" t="s">
        <v>154</v>
      </c>
      <c r="C94" s="789"/>
      <c r="D94" s="745"/>
      <c r="E94" s="753"/>
      <c r="F94" s="780"/>
      <c r="G94" s="137"/>
      <c r="H94" s="769"/>
      <c r="I94" s="769"/>
      <c r="J94" s="769"/>
      <c r="K94" s="769"/>
      <c r="L94" s="769"/>
      <c r="M94" s="769"/>
      <c r="N94" s="769"/>
      <c r="O94" s="769"/>
      <c r="P94" s="769"/>
      <c r="Q94" s="792"/>
      <c r="R94" s="136"/>
    </row>
    <row r="95" spans="1:18" ht="34.5" customHeight="1">
      <c r="A95" s="742"/>
      <c r="B95" s="89" t="s">
        <v>155</v>
      </c>
      <c r="C95" s="789"/>
      <c r="D95" s="745"/>
      <c r="E95" s="753"/>
      <c r="F95" s="780"/>
      <c r="G95" s="137"/>
      <c r="H95" s="769"/>
      <c r="I95" s="769"/>
      <c r="J95" s="769"/>
      <c r="K95" s="769"/>
      <c r="L95" s="769"/>
      <c r="M95" s="769"/>
      <c r="N95" s="769"/>
      <c r="O95" s="769"/>
      <c r="P95" s="769"/>
      <c r="Q95" s="792"/>
      <c r="R95" s="136"/>
    </row>
    <row r="96" spans="1:18" ht="34.5" customHeight="1">
      <c r="A96" s="742"/>
      <c r="B96" s="89" t="s">
        <v>156</v>
      </c>
      <c r="C96" s="789"/>
      <c r="D96" s="745"/>
      <c r="E96" s="753"/>
      <c r="F96" s="780"/>
      <c r="G96" s="137"/>
      <c r="H96" s="769"/>
      <c r="I96" s="769"/>
      <c r="J96" s="769"/>
      <c r="K96" s="769"/>
      <c r="L96" s="769"/>
      <c r="M96" s="769"/>
      <c r="N96" s="769"/>
      <c r="O96" s="769"/>
      <c r="P96" s="769"/>
      <c r="Q96" s="792"/>
      <c r="R96" s="136"/>
    </row>
    <row r="97" spans="1:18" ht="34.5" customHeight="1">
      <c r="A97" s="742"/>
      <c r="B97" s="89" t="s">
        <v>157</v>
      </c>
      <c r="C97" s="789"/>
      <c r="D97" s="745"/>
      <c r="E97" s="753"/>
      <c r="F97" s="780"/>
      <c r="G97" s="137"/>
      <c r="H97" s="769"/>
      <c r="I97" s="769"/>
      <c r="J97" s="769"/>
      <c r="K97" s="769"/>
      <c r="L97" s="769"/>
      <c r="M97" s="769"/>
      <c r="N97" s="769"/>
      <c r="O97" s="769"/>
      <c r="P97" s="769"/>
      <c r="Q97" s="792"/>
      <c r="R97" s="136"/>
    </row>
    <row r="98" spans="1:18" ht="34.5" customHeight="1">
      <c r="A98" s="743"/>
      <c r="B98" s="102" t="s">
        <v>158</v>
      </c>
      <c r="C98" s="789"/>
      <c r="D98" s="756"/>
      <c r="E98" s="753"/>
      <c r="F98" s="781"/>
      <c r="G98" s="137"/>
      <c r="H98" s="769"/>
      <c r="I98" s="769"/>
      <c r="J98" s="769"/>
      <c r="K98" s="769"/>
      <c r="L98" s="769"/>
      <c r="M98" s="769"/>
      <c r="N98" s="769"/>
      <c r="O98" s="769"/>
      <c r="P98" s="769"/>
      <c r="Q98" s="792"/>
      <c r="R98" s="140"/>
    </row>
    <row r="99" spans="1:18" ht="34.5" customHeight="1">
      <c r="A99" s="741">
        <v>15</v>
      </c>
      <c r="B99" s="71" t="s">
        <v>159</v>
      </c>
      <c r="C99" s="755" t="s">
        <v>160</v>
      </c>
      <c r="D99" s="107"/>
      <c r="E99" s="757" t="s">
        <v>99</v>
      </c>
      <c r="F99" s="136" t="s">
        <v>49</v>
      </c>
      <c r="G99" s="137"/>
      <c r="H99" s="109"/>
      <c r="I99" s="110"/>
      <c r="J99" s="110"/>
      <c r="K99" s="110"/>
      <c r="L99" s="110"/>
      <c r="M99" s="110"/>
      <c r="N99" s="110"/>
      <c r="O99" s="110"/>
      <c r="P99" s="110"/>
      <c r="Q99" s="111"/>
      <c r="R99" s="109"/>
    </row>
    <row r="100" spans="1:18" ht="34.5" customHeight="1">
      <c r="A100" s="742"/>
      <c r="B100" s="89" t="s">
        <v>161</v>
      </c>
      <c r="C100" s="744"/>
      <c r="D100" s="112"/>
      <c r="E100" s="753"/>
      <c r="F100" s="178" t="s">
        <v>51</v>
      </c>
      <c r="G100" s="137"/>
      <c r="H100" s="87"/>
      <c r="I100" s="86"/>
      <c r="J100" s="87"/>
      <c r="K100" s="86"/>
      <c r="L100" s="87"/>
      <c r="M100" s="86"/>
      <c r="N100" s="87"/>
      <c r="O100" s="86"/>
      <c r="P100" s="87"/>
      <c r="Q100" s="88"/>
      <c r="R100" s="115"/>
    </row>
    <row r="101" spans="1:18" ht="34.5" customHeight="1">
      <c r="A101" s="742"/>
      <c r="B101" s="89" t="s">
        <v>162</v>
      </c>
      <c r="C101" s="744"/>
      <c r="D101" s="90"/>
      <c r="E101" s="753"/>
      <c r="F101" s="181" t="s">
        <v>53</v>
      </c>
      <c r="G101" s="151">
        <f>R101*O4</f>
        <v>1.9</v>
      </c>
      <c r="H101" s="118"/>
      <c r="I101" s="87"/>
      <c r="J101" s="119"/>
      <c r="K101" s="87"/>
      <c r="L101" s="119"/>
      <c r="M101" s="87"/>
      <c r="N101" s="119">
        <v>0</v>
      </c>
      <c r="O101" s="87"/>
      <c r="P101" s="171"/>
      <c r="Q101" s="87"/>
      <c r="R101" s="118">
        <v>1.9</v>
      </c>
    </row>
    <row r="102" spans="1:18" ht="34.5" customHeight="1">
      <c r="A102" s="742"/>
      <c r="B102" s="97" t="s">
        <v>163</v>
      </c>
      <c r="C102" s="745"/>
      <c r="D102" s="793" t="s">
        <v>164</v>
      </c>
      <c r="E102" s="786"/>
      <c r="F102" s="794"/>
      <c r="G102" s="184"/>
      <c r="H102" s="763"/>
      <c r="I102" s="764"/>
      <c r="J102" s="764"/>
      <c r="K102" s="764"/>
      <c r="L102" s="764"/>
      <c r="M102" s="764"/>
      <c r="N102" s="764"/>
      <c r="O102" s="764"/>
      <c r="P102" s="764"/>
      <c r="Q102" s="764"/>
      <c r="R102" s="120"/>
    </row>
    <row r="103" spans="1:18" ht="34.5" customHeight="1">
      <c r="A103" s="743"/>
      <c r="B103" s="103" t="s">
        <v>165</v>
      </c>
      <c r="C103" s="756"/>
      <c r="D103" s="793"/>
      <c r="E103" s="750"/>
      <c r="F103" s="794"/>
      <c r="G103" s="184"/>
      <c r="H103" s="765"/>
      <c r="I103" s="752"/>
      <c r="J103" s="752"/>
      <c r="K103" s="752"/>
      <c r="L103" s="752"/>
      <c r="M103" s="752"/>
      <c r="N103" s="752"/>
      <c r="O103" s="752"/>
      <c r="P103" s="752"/>
      <c r="Q103" s="752"/>
      <c r="R103" s="122"/>
    </row>
    <row r="104" spans="1:18" ht="34.5" customHeight="1">
      <c r="A104" s="773">
        <v>16</v>
      </c>
      <c r="B104" s="141" t="s">
        <v>159</v>
      </c>
      <c r="C104" s="744" t="s">
        <v>166</v>
      </c>
      <c r="D104" s="73"/>
      <c r="E104" s="746" t="s">
        <v>99</v>
      </c>
      <c r="F104" s="124" t="s">
        <v>49</v>
      </c>
      <c r="G104" s="114"/>
      <c r="H104" s="185"/>
      <c r="I104" s="186"/>
      <c r="J104" s="186"/>
      <c r="K104" s="186"/>
      <c r="L104" s="186"/>
      <c r="M104" s="186"/>
      <c r="N104" s="186"/>
      <c r="O104" s="186"/>
      <c r="P104" s="186"/>
      <c r="Q104" s="187"/>
      <c r="R104" s="188"/>
    </row>
    <row r="105" spans="1:18" ht="34.5" customHeight="1">
      <c r="A105" s="774"/>
      <c r="B105" s="189" t="s">
        <v>162</v>
      </c>
      <c r="C105" s="789"/>
      <c r="D105" s="112"/>
      <c r="E105" s="796"/>
      <c r="F105" s="113" t="s">
        <v>51</v>
      </c>
      <c r="G105" s="127"/>
      <c r="H105" s="190"/>
      <c r="I105" s="185"/>
      <c r="J105" s="191"/>
      <c r="K105" s="185"/>
      <c r="L105" s="191"/>
      <c r="M105" s="185"/>
      <c r="N105" s="191"/>
      <c r="O105" s="185"/>
      <c r="P105" s="191"/>
      <c r="Q105" s="185"/>
      <c r="R105" s="190"/>
    </row>
    <row r="106" spans="1:18" ht="34.5" customHeight="1">
      <c r="A106" s="774"/>
      <c r="B106" s="142" t="s">
        <v>163</v>
      </c>
      <c r="C106" s="789"/>
      <c r="D106" s="129"/>
      <c r="E106" s="796"/>
      <c r="F106" s="116" t="s">
        <v>53</v>
      </c>
      <c r="G106" s="151">
        <f>R106*O4</f>
        <v>1</v>
      </c>
      <c r="H106" s="185"/>
      <c r="I106" s="192"/>
      <c r="J106" s="185"/>
      <c r="K106" s="192"/>
      <c r="L106" s="185"/>
      <c r="M106" s="192"/>
      <c r="N106" s="185">
        <v>0</v>
      </c>
      <c r="O106" s="192"/>
      <c r="P106" s="74"/>
      <c r="Q106" s="193"/>
      <c r="R106" s="194">
        <v>1</v>
      </c>
    </row>
    <row r="107" spans="1:18" ht="34.5" customHeight="1">
      <c r="A107" s="774"/>
      <c r="B107" s="195" t="s">
        <v>167</v>
      </c>
      <c r="C107" s="795"/>
      <c r="D107" s="196" t="s">
        <v>168</v>
      </c>
      <c r="E107" s="796"/>
      <c r="F107" s="797"/>
      <c r="G107" s="197"/>
      <c r="H107" s="799"/>
      <c r="I107" s="800"/>
      <c r="J107" s="800"/>
      <c r="K107" s="800"/>
      <c r="L107" s="800"/>
      <c r="M107" s="800"/>
      <c r="N107" s="800"/>
      <c r="O107" s="800"/>
      <c r="P107" s="800"/>
      <c r="Q107" s="800"/>
      <c r="R107" s="198"/>
    </row>
    <row r="108" spans="1:18" ht="34.5" customHeight="1">
      <c r="A108" s="775"/>
      <c r="B108" s="200" t="s">
        <v>169</v>
      </c>
      <c r="C108" s="789"/>
      <c r="D108" s="102" t="s">
        <v>170</v>
      </c>
      <c r="E108" s="796"/>
      <c r="F108" s="798"/>
      <c r="G108" s="184"/>
      <c r="H108" s="753"/>
      <c r="I108" s="753"/>
      <c r="J108" s="753"/>
      <c r="K108" s="753"/>
      <c r="L108" s="753"/>
      <c r="M108" s="753"/>
      <c r="N108" s="753"/>
      <c r="O108" s="753"/>
      <c r="P108" s="753"/>
      <c r="Q108" s="754"/>
      <c r="R108" s="106"/>
    </row>
    <row r="109" spans="1:18" ht="34.5" customHeight="1">
      <c r="A109" s="773">
        <v>17</v>
      </c>
      <c r="B109" s="141" t="s">
        <v>171</v>
      </c>
      <c r="C109" s="755" t="s">
        <v>172</v>
      </c>
      <c r="D109" s="107"/>
      <c r="E109" s="757" t="s">
        <v>99</v>
      </c>
      <c r="F109" s="108" t="s">
        <v>49</v>
      </c>
      <c r="G109" s="114"/>
      <c r="H109" s="109"/>
      <c r="I109" s="110"/>
      <c r="J109" s="110"/>
      <c r="K109" s="110"/>
      <c r="L109" s="110"/>
      <c r="M109" s="110"/>
      <c r="N109" s="110"/>
      <c r="O109" s="110"/>
      <c r="P109" s="110"/>
      <c r="Q109" s="111"/>
      <c r="R109" s="109"/>
    </row>
    <row r="110" spans="1:18" ht="34.5" customHeight="1">
      <c r="A110" s="774"/>
      <c r="B110" s="189" t="s">
        <v>173</v>
      </c>
      <c r="C110" s="744"/>
      <c r="D110" s="112"/>
      <c r="E110" s="753"/>
      <c r="F110" s="113" t="s">
        <v>51</v>
      </c>
      <c r="G110" s="114"/>
      <c r="H110" s="87"/>
      <c r="I110" s="86"/>
      <c r="J110" s="87"/>
      <c r="K110" s="86"/>
      <c r="L110" s="87"/>
      <c r="M110" s="86"/>
      <c r="N110" s="87"/>
      <c r="O110" s="86"/>
      <c r="P110" s="87"/>
      <c r="Q110" s="88"/>
      <c r="R110" s="115"/>
    </row>
    <row r="111" spans="1:18" ht="34.5" customHeight="1">
      <c r="A111" s="774"/>
      <c r="B111" s="142" t="s">
        <v>174</v>
      </c>
      <c r="C111" s="744"/>
      <c r="D111" s="129" t="s">
        <v>175</v>
      </c>
      <c r="E111" s="753"/>
      <c r="F111" s="116" t="s">
        <v>53</v>
      </c>
      <c r="G111" s="151">
        <f>R111*O4</f>
        <v>1.1299999999999999</v>
      </c>
      <c r="H111" s="118"/>
      <c r="I111" s="87"/>
      <c r="J111" s="119"/>
      <c r="K111" s="87"/>
      <c r="L111" s="119"/>
      <c r="M111" s="87"/>
      <c r="N111" s="119">
        <v>0</v>
      </c>
      <c r="O111" s="87"/>
      <c r="P111" s="119"/>
      <c r="Q111" s="87"/>
      <c r="R111" s="118">
        <v>1.1299999999999999</v>
      </c>
    </row>
    <row r="112" spans="1:18" ht="34.5" customHeight="1">
      <c r="A112" s="774"/>
      <c r="B112" s="195" t="s">
        <v>176</v>
      </c>
      <c r="C112" s="745"/>
      <c r="D112" s="793"/>
      <c r="E112" s="786"/>
      <c r="F112" s="801"/>
      <c r="G112" s="184"/>
      <c r="H112" s="763"/>
      <c r="I112" s="764"/>
      <c r="J112" s="764"/>
      <c r="K112" s="764"/>
      <c r="L112" s="764"/>
      <c r="M112" s="764"/>
      <c r="N112" s="764"/>
      <c r="O112" s="764"/>
      <c r="P112" s="764"/>
      <c r="Q112" s="764"/>
      <c r="R112" s="120"/>
    </row>
    <row r="113" spans="1:18" ht="34.5" customHeight="1">
      <c r="A113" s="774"/>
      <c r="B113" s="195" t="s">
        <v>177</v>
      </c>
      <c r="C113" s="745"/>
      <c r="D113" s="793"/>
      <c r="E113" s="786"/>
      <c r="F113" s="801"/>
      <c r="G113" s="184"/>
      <c r="H113" s="751"/>
      <c r="I113" s="752"/>
      <c r="J113" s="752"/>
      <c r="K113" s="752"/>
      <c r="L113" s="752"/>
      <c r="M113" s="752"/>
      <c r="N113" s="752"/>
      <c r="O113" s="752"/>
      <c r="P113" s="752"/>
      <c r="Q113" s="752"/>
      <c r="R113" s="100"/>
    </row>
    <row r="114" spans="1:18" ht="34.5" customHeight="1">
      <c r="A114" s="774"/>
      <c r="B114" s="201" t="s">
        <v>178</v>
      </c>
      <c r="C114" s="745"/>
      <c r="D114" s="793"/>
      <c r="E114" s="786"/>
      <c r="F114" s="801"/>
      <c r="G114" s="184"/>
      <c r="H114" s="751"/>
      <c r="I114" s="752"/>
      <c r="J114" s="752"/>
      <c r="K114" s="752"/>
      <c r="L114" s="752"/>
      <c r="M114" s="752"/>
      <c r="N114" s="752"/>
      <c r="O114" s="752"/>
      <c r="P114" s="752"/>
      <c r="Q114" s="752"/>
      <c r="R114" s="100"/>
    </row>
    <row r="115" spans="1:18" ht="34.5" customHeight="1">
      <c r="A115" s="775"/>
      <c r="B115" s="202" t="s">
        <v>179</v>
      </c>
      <c r="C115" s="756"/>
      <c r="D115" s="793"/>
      <c r="E115" s="750"/>
      <c r="F115" s="801"/>
      <c r="G115" s="184"/>
      <c r="H115" s="765"/>
      <c r="I115" s="752"/>
      <c r="J115" s="752"/>
      <c r="K115" s="752"/>
      <c r="L115" s="752"/>
      <c r="M115" s="752"/>
      <c r="N115" s="752"/>
      <c r="O115" s="752"/>
      <c r="P115" s="752"/>
      <c r="Q115" s="752"/>
      <c r="R115" s="122"/>
    </row>
    <row r="116" spans="1:18" ht="34.5" customHeight="1">
      <c r="A116" s="773">
        <v>18</v>
      </c>
      <c r="B116" s="141" t="s">
        <v>180</v>
      </c>
      <c r="C116" s="744" t="s">
        <v>181</v>
      </c>
      <c r="D116" s="73"/>
      <c r="E116" s="746" t="s">
        <v>99</v>
      </c>
      <c r="F116" s="124" t="s">
        <v>49</v>
      </c>
      <c r="G116" s="114"/>
      <c r="H116" s="87"/>
      <c r="I116" s="110"/>
      <c r="J116" s="110"/>
      <c r="K116" s="110"/>
      <c r="L116" s="110"/>
      <c r="M116" s="110"/>
      <c r="N116" s="110"/>
      <c r="O116" s="110"/>
      <c r="P116" s="110"/>
      <c r="Q116" s="111"/>
      <c r="R116" s="126"/>
    </row>
    <row r="117" spans="1:18" ht="34.5" customHeight="1">
      <c r="A117" s="774"/>
      <c r="B117" s="189" t="s">
        <v>182</v>
      </c>
      <c r="C117" s="744"/>
      <c r="D117" s="82"/>
      <c r="E117" s="746"/>
      <c r="F117" s="113" t="s">
        <v>51</v>
      </c>
      <c r="G117" s="127"/>
      <c r="H117" s="128"/>
      <c r="I117" s="87"/>
      <c r="J117" s="86"/>
      <c r="K117" s="87"/>
      <c r="L117" s="86"/>
      <c r="M117" s="87"/>
      <c r="N117" s="86"/>
      <c r="O117" s="87"/>
      <c r="P117" s="86"/>
      <c r="Q117" s="87"/>
      <c r="R117" s="128"/>
    </row>
    <row r="118" spans="1:18" ht="34.5" customHeight="1">
      <c r="A118" s="774"/>
      <c r="B118" s="189" t="s">
        <v>183</v>
      </c>
      <c r="C118" s="744"/>
      <c r="D118" s="90"/>
      <c r="E118" s="746"/>
      <c r="F118" s="116" t="s">
        <v>53</v>
      </c>
      <c r="G118" s="151">
        <f>R118*O4</f>
        <v>1.3</v>
      </c>
      <c r="H118" s="87"/>
      <c r="I118" s="119"/>
      <c r="J118" s="87"/>
      <c r="K118" s="119"/>
      <c r="L118" s="87"/>
      <c r="M118" s="119"/>
      <c r="N118" s="87">
        <v>0</v>
      </c>
      <c r="O118" s="119"/>
      <c r="P118" s="87"/>
      <c r="Q118" s="130"/>
      <c r="R118" s="131">
        <v>1.3</v>
      </c>
    </row>
    <row r="119" spans="1:18" ht="34.5" customHeight="1">
      <c r="A119" s="774"/>
      <c r="B119" s="189"/>
      <c r="C119" s="744"/>
      <c r="D119" s="143" t="s">
        <v>184</v>
      </c>
      <c r="E119" s="746"/>
      <c r="F119" s="98"/>
      <c r="G119" s="144"/>
      <c r="H119" s="763"/>
      <c r="I119" s="764"/>
      <c r="J119" s="764"/>
      <c r="K119" s="764"/>
      <c r="L119" s="764"/>
      <c r="M119" s="764"/>
      <c r="N119" s="764"/>
      <c r="O119" s="764"/>
      <c r="P119" s="764"/>
      <c r="Q119" s="764"/>
      <c r="R119" s="203"/>
    </row>
    <row r="120" spans="1:18" ht="34.5" customHeight="1">
      <c r="A120" s="802">
        <v>19</v>
      </c>
      <c r="B120" s="204" t="s">
        <v>185</v>
      </c>
      <c r="C120" s="804" t="s">
        <v>186</v>
      </c>
      <c r="D120" s="205" t="s">
        <v>187</v>
      </c>
      <c r="E120" s="806" t="s">
        <v>48</v>
      </c>
      <c r="F120" s="206" t="s">
        <v>49</v>
      </c>
      <c r="G120" s="207">
        <f>R120*O4</f>
        <v>1.5</v>
      </c>
      <c r="H120" s="208"/>
      <c r="I120" s="78"/>
      <c r="J120" s="79">
        <v>0</v>
      </c>
      <c r="K120" s="78"/>
      <c r="L120" s="79"/>
      <c r="M120" s="78"/>
      <c r="N120" s="79"/>
      <c r="O120" s="78"/>
      <c r="P120" s="79"/>
      <c r="Q120" s="80"/>
      <c r="R120" s="209">
        <v>1.5</v>
      </c>
    </row>
    <row r="121" spans="1:18" ht="34.5" customHeight="1">
      <c r="A121" s="774"/>
      <c r="B121" s="159" t="s">
        <v>188</v>
      </c>
      <c r="C121" s="744"/>
      <c r="D121" s="82"/>
      <c r="E121" s="746"/>
      <c r="F121" s="113" t="s">
        <v>51</v>
      </c>
      <c r="G121" s="114"/>
      <c r="H121" s="87"/>
      <c r="I121" s="86"/>
      <c r="J121" s="87"/>
      <c r="K121" s="86"/>
      <c r="L121" s="87"/>
      <c r="M121" s="86"/>
      <c r="N121" s="87"/>
      <c r="O121" s="86"/>
      <c r="P121" s="87"/>
      <c r="Q121" s="210"/>
      <c r="R121" s="115"/>
    </row>
    <row r="122" spans="1:18" ht="34.5" customHeight="1">
      <c r="A122" s="774"/>
      <c r="B122" s="189" t="s">
        <v>189</v>
      </c>
      <c r="C122" s="744"/>
      <c r="D122" s="90"/>
      <c r="E122" s="746"/>
      <c r="F122" s="116" t="s">
        <v>53</v>
      </c>
      <c r="G122" s="117"/>
      <c r="H122" s="118"/>
      <c r="I122" s="87"/>
      <c r="J122" s="119"/>
      <c r="K122" s="87"/>
      <c r="L122" s="119"/>
      <c r="M122" s="87"/>
      <c r="N122" s="119"/>
      <c r="O122" s="87"/>
      <c r="P122" s="119"/>
      <c r="Q122" s="125"/>
      <c r="R122" s="211"/>
    </row>
    <row r="123" spans="1:18" ht="34.5" customHeight="1">
      <c r="A123" s="774"/>
      <c r="B123" s="189" t="s">
        <v>190</v>
      </c>
      <c r="C123" s="745"/>
      <c r="D123" s="760" t="s">
        <v>70</v>
      </c>
      <c r="E123" s="758"/>
      <c r="F123" s="762"/>
      <c r="G123" s="114"/>
      <c r="H123" s="763"/>
      <c r="I123" s="764"/>
      <c r="J123" s="764"/>
      <c r="K123" s="764"/>
      <c r="L123" s="764"/>
      <c r="M123" s="764"/>
      <c r="N123" s="764"/>
      <c r="O123" s="764"/>
      <c r="P123" s="764"/>
      <c r="Q123" s="810"/>
      <c r="R123" s="121"/>
    </row>
    <row r="124" spans="1:18" ht="34.5" customHeight="1">
      <c r="A124" s="774"/>
      <c r="B124" s="189" t="s">
        <v>191</v>
      </c>
      <c r="C124" s="745"/>
      <c r="D124" s="760"/>
      <c r="E124" s="758"/>
      <c r="F124" s="762"/>
      <c r="G124" s="114"/>
      <c r="H124" s="751"/>
      <c r="I124" s="752"/>
      <c r="J124" s="752"/>
      <c r="K124" s="752"/>
      <c r="L124" s="752"/>
      <c r="M124" s="752"/>
      <c r="N124" s="752"/>
      <c r="O124" s="752"/>
      <c r="P124" s="752"/>
      <c r="Q124" s="782"/>
      <c r="R124" s="87"/>
    </row>
    <row r="125" spans="1:18" ht="34.5" customHeight="1">
      <c r="A125" s="803"/>
      <c r="B125" s="212" t="s">
        <v>192</v>
      </c>
      <c r="C125" s="805"/>
      <c r="D125" s="808"/>
      <c r="E125" s="807"/>
      <c r="F125" s="809"/>
      <c r="G125" s="213"/>
      <c r="H125" s="811"/>
      <c r="I125" s="812"/>
      <c r="J125" s="812"/>
      <c r="K125" s="812"/>
      <c r="L125" s="812"/>
      <c r="M125" s="812"/>
      <c r="N125" s="812"/>
      <c r="O125" s="812"/>
      <c r="P125" s="812"/>
      <c r="Q125" s="813"/>
      <c r="R125" s="214"/>
    </row>
    <row r="126" spans="1:18" ht="34.5" customHeight="1">
      <c r="A126" s="802">
        <v>20</v>
      </c>
      <c r="B126" s="204" t="s">
        <v>193</v>
      </c>
      <c r="C126" s="814" t="s">
        <v>186</v>
      </c>
      <c r="D126" s="215" t="s">
        <v>194</v>
      </c>
      <c r="E126" s="816" t="s">
        <v>48</v>
      </c>
      <c r="F126" s="216" t="s">
        <v>49</v>
      </c>
      <c r="G126" s="207">
        <f>R126*O4</f>
        <v>1.7</v>
      </c>
      <c r="H126" s="78"/>
      <c r="I126" s="79"/>
      <c r="J126" s="79">
        <v>0</v>
      </c>
      <c r="K126" s="79"/>
      <c r="L126" s="79"/>
      <c r="M126" s="79"/>
      <c r="N126" s="79"/>
      <c r="O126" s="79"/>
      <c r="P126" s="79"/>
      <c r="Q126" s="217"/>
      <c r="R126" s="218">
        <v>1.7</v>
      </c>
    </row>
    <row r="127" spans="1:18" ht="34.5" customHeight="1">
      <c r="A127" s="774"/>
      <c r="B127" s="159" t="s">
        <v>195</v>
      </c>
      <c r="C127" s="744"/>
      <c r="D127" s="82"/>
      <c r="E127" s="817"/>
      <c r="F127" s="219" t="s">
        <v>51</v>
      </c>
      <c r="G127" s="220"/>
      <c r="H127" s="128"/>
      <c r="I127" s="87"/>
      <c r="J127" s="86"/>
      <c r="K127" s="87"/>
      <c r="L127" s="86"/>
      <c r="M127" s="87"/>
      <c r="N127" s="86"/>
      <c r="O127" s="87"/>
      <c r="P127" s="86"/>
      <c r="Q127" s="125"/>
      <c r="R127" s="221"/>
    </row>
    <row r="128" spans="1:18" ht="34.5" customHeight="1">
      <c r="A128" s="774"/>
      <c r="B128" s="189" t="s">
        <v>196</v>
      </c>
      <c r="C128" s="744"/>
      <c r="D128" s="90"/>
      <c r="E128" s="817"/>
      <c r="F128" s="222" t="s">
        <v>53</v>
      </c>
      <c r="G128" s="151"/>
      <c r="H128" s="87"/>
      <c r="I128" s="119"/>
      <c r="J128" s="87"/>
      <c r="K128" s="119"/>
      <c r="L128" s="87"/>
      <c r="M128" s="119"/>
      <c r="N128" s="87"/>
      <c r="O128" s="119"/>
      <c r="P128" s="87"/>
      <c r="Q128" s="223"/>
      <c r="R128" s="131"/>
    </row>
    <row r="129" spans="1:18" ht="34.5" customHeight="1">
      <c r="A129" s="774"/>
      <c r="B129" s="189" t="s">
        <v>197</v>
      </c>
      <c r="C129" s="745"/>
      <c r="D129" s="776" t="s">
        <v>198</v>
      </c>
      <c r="E129" s="817"/>
      <c r="F129" s="820"/>
      <c r="G129" s="224"/>
      <c r="H129" s="763"/>
      <c r="I129" s="764"/>
      <c r="J129" s="764"/>
      <c r="K129" s="764"/>
      <c r="L129" s="764"/>
      <c r="M129" s="764"/>
      <c r="N129" s="764"/>
      <c r="O129" s="764"/>
      <c r="P129" s="764"/>
      <c r="Q129" s="810"/>
      <c r="R129" s="121"/>
    </row>
    <row r="130" spans="1:18" ht="34.5" customHeight="1">
      <c r="A130" s="774"/>
      <c r="B130" s="189" t="s">
        <v>199</v>
      </c>
      <c r="C130" s="744"/>
      <c r="D130" s="777"/>
      <c r="E130" s="817"/>
      <c r="F130" s="821"/>
      <c r="G130" s="225"/>
      <c r="H130" s="752"/>
      <c r="I130" s="752"/>
      <c r="J130" s="752"/>
      <c r="K130" s="752"/>
      <c r="L130" s="752"/>
      <c r="M130" s="752"/>
      <c r="N130" s="752"/>
      <c r="O130" s="752"/>
      <c r="P130" s="752"/>
      <c r="Q130" s="782"/>
      <c r="R130" s="87"/>
    </row>
    <row r="131" spans="1:18" ht="182.25" customHeight="1">
      <c r="A131" s="803"/>
      <c r="B131" s="212" t="s">
        <v>200</v>
      </c>
      <c r="C131" s="815"/>
      <c r="D131" s="819"/>
      <c r="E131" s="818"/>
      <c r="F131" s="822"/>
      <c r="G131" s="226"/>
      <c r="H131" s="812"/>
      <c r="I131" s="812"/>
      <c r="J131" s="812"/>
      <c r="K131" s="812"/>
      <c r="L131" s="812"/>
      <c r="M131" s="812"/>
      <c r="N131" s="812"/>
      <c r="O131" s="812"/>
      <c r="P131" s="812"/>
      <c r="Q131" s="813"/>
      <c r="R131" s="214"/>
    </row>
    <row r="132" spans="1:18" ht="34.5" customHeight="1">
      <c r="A132" s="802">
        <v>21</v>
      </c>
      <c r="B132" s="204" t="s">
        <v>201</v>
      </c>
      <c r="C132" s="804" t="s">
        <v>186</v>
      </c>
      <c r="D132" s="205" t="s">
        <v>202</v>
      </c>
      <c r="E132" s="806" t="s">
        <v>203</v>
      </c>
      <c r="F132" s="206" t="s">
        <v>49</v>
      </c>
      <c r="G132" s="227"/>
      <c r="H132" s="208"/>
      <c r="I132" s="79"/>
      <c r="J132" s="79"/>
      <c r="K132" s="79"/>
      <c r="L132" s="79"/>
      <c r="M132" s="79"/>
      <c r="N132" s="79"/>
      <c r="O132" s="79"/>
      <c r="P132" s="79"/>
      <c r="Q132" s="217"/>
      <c r="R132" s="228"/>
    </row>
    <row r="133" spans="1:18" ht="34.5" customHeight="1">
      <c r="A133" s="774"/>
      <c r="B133" s="189" t="s">
        <v>204</v>
      </c>
      <c r="C133" s="744"/>
      <c r="D133" s="82"/>
      <c r="E133" s="746"/>
      <c r="F133" s="113" t="s">
        <v>51</v>
      </c>
      <c r="G133" s="114"/>
      <c r="H133" s="87"/>
      <c r="I133" s="86"/>
      <c r="J133" s="87"/>
      <c r="K133" s="86"/>
      <c r="L133" s="87"/>
      <c r="M133" s="86"/>
      <c r="N133" s="87"/>
      <c r="O133" s="86"/>
      <c r="P133" s="87"/>
      <c r="Q133" s="210"/>
      <c r="R133" s="115"/>
    </row>
    <row r="134" spans="1:18" ht="34.5" customHeight="1">
      <c r="A134" s="774"/>
      <c r="B134" s="189" t="s">
        <v>205</v>
      </c>
      <c r="C134" s="744"/>
      <c r="D134" s="90"/>
      <c r="E134" s="746"/>
      <c r="F134" s="116" t="s">
        <v>53</v>
      </c>
      <c r="G134" s="151">
        <f>R134*O4</f>
        <v>2</v>
      </c>
      <c r="H134" s="118"/>
      <c r="I134" s="87"/>
      <c r="J134" s="119"/>
      <c r="K134" s="87"/>
      <c r="L134" s="119"/>
      <c r="M134" s="87"/>
      <c r="N134" s="119"/>
      <c r="O134" s="87"/>
      <c r="P134" s="119"/>
      <c r="Q134" s="125">
        <v>0</v>
      </c>
      <c r="R134" s="211">
        <v>2</v>
      </c>
    </row>
    <row r="135" spans="1:18" ht="34.5" customHeight="1">
      <c r="A135" s="774"/>
      <c r="B135" s="189" t="s">
        <v>206</v>
      </c>
      <c r="C135" s="745"/>
      <c r="D135" s="760" t="s">
        <v>207</v>
      </c>
      <c r="E135" s="758"/>
      <c r="F135" s="762"/>
      <c r="G135" s="114"/>
      <c r="H135" s="763"/>
      <c r="I135" s="764"/>
      <c r="J135" s="764"/>
      <c r="K135" s="764"/>
      <c r="L135" s="764"/>
      <c r="M135" s="764"/>
      <c r="N135" s="764"/>
      <c r="O135" s="764"/>
      <c r="P135" s="764"/>
      <c r="Q135" s="810"/>
      <c r="R135" s="121"/>
    </row>
    <row r="136" spans="1:18" ht="34.5" customHeight="1">
      <c r="A136" s="774"/>
      <c r="B136" s="189" t="s">
        <v>208</v>
      </c>
      <c r="C136" s="745"/>
      <c r="D136" s="760"/>
      <c r="E136" s="758"/>
      <c r="F136" s="762"/>
      <c r="G136" s="114"/>
      <c r="H136" s="751"/>
      <c r="I136" s="752"/>
      <c r="J136" s="752"/>
      <c r="K136" s="752"/>
      <c r="L136" s="752"/>
      <c r="M136" s="752"/>
      <c r="N136" s="752"/>
      <c r="O136" s="752"/>
      <c r="P136" s="752"/>
      <c r="Q136" s="782"/>
      <c r="R136" s="87"/>
    </row>
    <row r="137" spans="1:18" ht="34.5" customHeight="1">
      <c r="A137" s="803"/>
      <c r="B137" s="212" t="s">
        <v>209</v>
      </c>
      <c r="C137" s="805"/>
      <c r="D137" s="808"/>
      <c r="E137" s="807"/>
      <c r="F137" s="823"/>
      <c r="G137" s="229"/>
      <c r="H137" s="811"/>
      <c r="I137" s="812"/>
      <c r="J137" s="812"/>
      <c r="K137" s="812"/>
      <c r="L137" s="812"/>
      <c r="M137" s="812"/>
      <c r="N137" s="812"/>
      <c r="O137" s="812"/>
      <c r="P137" s="812"/>
      <c r="Q137" s="813"/>
      <c r="R137" s="214"/>
    </row>
    <row r="138" spans="1:18" ht="34.5" customHeight="1">
      <c r="A138" s="774">
        <v>22</v>
      </c>
      <c r="B138" s="189" t="s">
        <v>210</v>
      </c>
      <c r="C138" s="744" t="s">
        <v>186</v>
      </c>
      <c r="D138" s="230" t="s">
        <v>211</v>
      </c>
      <c r="E138" s="746" t="s">
        <v>48</v>
      </c>
      <c r="F138" s="231" t="s">
        <v>49</v>
      </c>
      <c r="G138" s="151">
        <f>R138*O4</f>
        <v>0.5</v>
      </c>
      <c r="H138" s="185"/>
      <c r="I138" s="232"/>
      <c r="J138" s="232">
        <v>0</v>
      </c>
      <c r="K138" s="232"/>
      <c r="L138" s="232"/>
      <c r="M138" s="232"/>
      <c r="N138" s="232"/>
      <c r="O138" s="232"/>
      <c r="P138" s="232"/>
      <c r="Q138" s="233"/>
      <c r="R138" s="234">
        <v>0.5</v>
      </c>
    </row>
    <row r="139" spans="1:18" ht="34.5" customHeight="1">
      <c r="A139" s="774"/>
      <c r="B139" s="142" t="s">
        <v>212</v>
      </c>
      <c r="C139" s="744"/>
      <c r="D139" s="82"/>
      <c r="E139" s="796"/>
      <c r="F139" s="235" t="s">
        <v>51</v>
      </c>
      <c r="G139" s="236"/>
      <c r="H139" s="190"/>
      <c r="I139" s="185"/>
      <c r="J139" s="191"/>
      <c r="K139" s="185"/>
      <c r="L139" s="191"/>
      <c r="M139" s="105"/>
      <c r="N139" s="191"/>
      <c r="O139" s="185"/>
      <c r="P139" s="191"/>
      <c r="Q139" s="185"/>
      <c r="R139" s="190"/>
    </row>
    <row r="140" spans="1:18" ht="34.5" customHeight="1">
      <c r="A140" s="774"/>
      <c r="B140" s="189" t="s">
        <v>213</v>
      </c>
      <c r="C140" s="744"/>
      <c r="D140" s="90"/>
      <c r="E140" s="796"/>
      <c r="F140" s="116" t="s">
        <v>53</v>
      </c>
      <c r="G140" s="114"/>
      <c r="H140" s="185"/>
      <c r="I140" s="192"/>
      <c r="J140" s="185"/>
      <c r="K140" s="192"/>
      <c r="L140" s="185"/>
      <c r="M140" s="192"/>
      <c r="N140" s="185"/>
      <c r="O140" s="192"/>
      <c r="P140" s="185"/>
      <c r="Q140" s="193"/>
      <c r="R140" s="194"/>
    </row>
    <row r="141" spans="1:18" ht="34.5" customHeight="1">
      <c r="A141" s="774"/>
      <c r="B141" s="189" t="s">
        <v>214</v>
      </c>
      <c r="C141" s="744"/>
      <c r="D141" s="826" t="s">
        <v>215</v>
      </c>
      <c r="E141" s="796"/>
      <c r="F141" s="791"/>
      <c r="G141" s="183"/>
      <c r="H141" s="799"/>
      <c r="I141" s="800"/>
      <c r="J141" s="800"/>
      <c r="K141" s="800"/>
      <c r="L141" s="800"/>
      <c r="M141" s="800"/>
      <c r="N141" s="800"/>
      <c r="O141" s="800"/>
      <c r="P141" s="800"/>
      <c r="Q141" s="800"/>
      <c r="R141" s="198"/>
    </row>
    <row r="142" spans="1:18" ht="34.5" customHeight="1">
      <c r="A142" s="774"/>
      <c r="B142" s="189" t="s">
        <v>216</v>
      </c>
      <c r="C142" s="744"/>
      <c r="D142" s="827"/>
      <c r="E142" s="796"/>
      <c r="F142" s="781"/>
      <c r="G142" s="137"/>
      <c r="H142" s="828"/>
      <c r="I142" s="828"/>
      <c r="J142" s="828"/>
      <c r="K142" s="828"/>
      <c r="L142" s="828"/>
      <c r="M142" s="828"/>
      <c r="N142" s="828"/>
      <c r="O142" s="828"/>
      <c r="P142" s="828"/>
      <c r="Q142" s="829"/>
      <c r="R142" s="238"/>
    </row>
    <row r="143" spans="1:18" ht="34.5" customHeight="1">
      <c r="A143" s="824"/>
      <c r="B143" s="189"/>
      <c r="C143" s="755" t="s">
        <v>186</v>
      </c>
      <c r="D143" s="107" t="s">
        <v>217</v>
      </c>
      <c r="E143" s="757" t="s">
        <v>48</v>
      </c>
      <c r="F143" s="239"/>
      <c r="G143" s="151">
        <f>R143*O4</f>
        <v>0.3</v>
      </c>
      <c r="H143" s="240"/>
      <c r="I143" s="186"/>
      <c r="J143" s="186">
        <v>0</v>
      </c>
      <c r="K143" s="186"/>
      <c r="L143" s="186"/>
      <c r="M143" s="186"/>
      <c r="N143" s="186"/>
      <c r="O143" s="186"/>
      <c r="P143" s="186"/>
      <c r="Q143" s="187"/>
      <c r="R143" s="240">
        <v>0.3</v>
      </c>
    </row>
    <row r="144" spans="1:18" ht="34.5" customHeight="1">
      <c r="A144" s="824"/>
      <c r="B144" s="142"/>
      <c r="C144" s="744"/>
      <c r="D144" s="82"/>
      <c r="E144" s="796"/>
      <c r="F144" s="235" t="s">
        <v>51</v>
      </c>
      <c r="G144" s="114"/>
      <c r="H144" s="185"/>
      <c r="I144" s="191"/>
      <c r="J144" s="185"/>
      <c r="K144" s="191"/>
      <c r="L144" s="185"/>
      <c r="M144" s="241"/>
      <c r="N144" s="185"/>
      <c r="O144" s="191"/>
      <c r="P144" s="185"/>
      <c r="Q144" s="242"/>
      <c r="R144" s="243"/>
    </row>
    <row r="145" spans="1:18" ht="34.5" customHeight="1">
      <c r="A145" s="824"/>
      <c r="B145" s="189"/>
      <c r="C145" s="744"/>
      <c r="D145" s="90"/>
      <c r="E145" s="796"/>
      <c r="F145" s="116" t="s">
        <v>53</v>
      </c>
      <c r="G145" s="117"/>
      <c r="H145" s="244"/>
      <c r="I145" s="185"/>
      <c r="J145" s="192"/>
      <c r="K145" s="185"/>
      <c r="L145" s="192"/>
      <c r="M145" s="185"/>
      <c r="N145" s="192"/>
      <c r="O145" s="185"/>
      <c r="P145" s="192"/>
      <c r="Q145" s="185"/>
      <c r="R145" s="244"/>
    </row>
    <row r="146" spans="1:18" ht="34.5" customHeight="1">
      <c r="A146" s="824"/>
      <c r="B146" s="189"/>
      <c r="C146" s="744"/>
      <c r="D146" s="826" t="s">
        <v>215</v>
      </c>
      <c r="E146" s="796"/>
      <c r="F146" s="791"/>
      <c r="G146" s="183"/>
      <c r="H146" s="799"/>
      <c r="I146" s="800"/>
      <c r="J146" s="800"/>
      <c r="K146" s="800"/>
      <c r="L146" s="800"/>
      <c r="M146" s="800"/>
      <c r="N146" s="800"/>
      <c r="O146" s="800"/>
      <c r="P146" s="800"/>
      <c r="Q146" s="800"/>
      <c r="R146" s="198"/>
    </row>
    <row r="147" spans="1:18" ht="34.5" customHeight="1">
      <c r="A147" s="824"/>
      <c r="B147" s="189"/>
      <c r="C147" s="744"/>
      <c r="D147" s="827"/>
      <c r="E147" s="796"/>
      <c r="F147" s="781"/>
      <c r="G147" s="137"/>
      <c r="H147" s="828"/>
      <c r="I147" s="828"/>
      <c r="J147" s="828"/>
      <c r="K147" s="828"/>
      <c r="L147" s="828"/>
      <c r="M147" s="828"/>
      <c r="N147" s="828"/>
      <c r="O147" s="828"/>
      <c r="P147" s="828"/>
      <c r="Q147" s="829"/>
      <c r="R147" s="238"/>
    </row>
    <row r="148" spans="1:18" ht="34.5" customHeight="1">
      <c r="A148" s="824"/>
      <c r="B148" s="189"/>
      <c r="C148" s="755" t="s">
        <v>186</v>
      </c>
      <c r="D148" s="107" t="s">
        <v>218</v>
      </c>
      <c r="E148" s="757" t="s">
        <v>48</v>
      </c>
      <c r="F148" s="239"/>
      <c r="G148" s="151">
        <f>R148*O4</f>
        <v>0.2</v>
      </c>
      <c r="H148" s="240"/>
      <c r="I148" s="186"/>
      <c r="J148" s="186">
        <v>0</v>
      </c>
      <c r="K148" s="186"/>
      <c r="L148" s="186"/>
      <c r="M148" s="186"/>
      <c r="N148" s="186"/>
      <c r="O148" s="186"/>
      <c r="P148" s="186"/>
      <c r="Q148" s="187"/>
      <c r="R148" s="240">
        <v>0.2</v>
      </c>
    </row>
    <row r="149" spans="1:18" ht="34.5" customHeight="1">
      <c r="A149" s="824"/>
      <c r="B149" s="142"/>
      <c r="C149" s="744"/>
      <c r="D149" s="82"/>
      <c r="E149" s="796"/>
      <c r="F149" s="235" t="s">
        <v>51</v>
      </c>
      <c r="G149" s="114"/>
      <c r="H149" s="185"/>
      <c r="I149" s="191"/>
      <c r="J149" s="185"/>
      <c r="K149" s="191"/>
      <c r="L149" s="185"/>
      <c r="M149" s="241"/>
      <c r="N149" s="185"/>
      <c r="O149" s="191"/>
      <c r="P149" s="185"/>
      <c r="Q149" s="242"/>
      <c r="R149" s="243"/>
    </row>
    <row r="150" spans="1:18" ht="34.5" customHeight="1">
      <c r="A150" s="824"/>
      <c r="B150" s="189"/>
      <c r="C150" s="744"/>
      <c r="D150" s="90"/>
      <c r="E150" s="796"/>
      <c r="F150" s="116" t="s">
        <v>53</v>
      </c>
      <c r="G150" s="117"/>
      <c r="H150" s="244"/>
      <c r="I150" s="185"/>
      <c r="J150" s="192"/>
      <c r="K150" s="185"/>
      <c r="L150" s="192"/>
      <c r="M150" s="185"/>
      <c r="N150" s="192"/>
      <c r="O150" s="185"/>
      <c r="P150" s="192"/>
      <c r="Q150" s="185"/>
      <c r="R150" s="244"/>
    </row>
    <row r="151" spans="1:18" ht="34.5" customHeight="1">
      <c r="A151" s="824"/>
      <c r="B151" s="189"/>
      <c r="C151" s="744"/>
      <c r="D151" s="826" t="s">
        <v>215</v>
      </c>
      <c r="E151" s="796"/>
      <c r="F151" s="791"/>
      <c r="G151" s="183"/>
      <c r="H151" s="799"/>
      <c r="I151" s="800"/>
      <c r="J151" s="800"/>
      <c r="K151" s="800"/>
      <c r="L151" s="800"/>
      <c r="M151" s="800"/>
      <c r="N151" s="800"/>
      <c r="O151" s="800"/>
      <c r="P151" s="800"/>
      <c r="Q151" s="800"/>
      <c r="R151" s="198"/>
    </row>
    <row r="152" spans="1:18" ht="34.5" customHeight="1">
      <c r="A152" s="824"/>
      <c r="B152" s="189"/>
      <c r="C152" s="744"/>
      <c r="D152" s="827"/>
      <c r="E152" s="796"/>
      <c r="F152" s="781"/>
      <c r="G152" s="137"/>
      <c r="H152" s="828"/>
      <c r="I152" s="828"/>
      <c r="J152" s="828"/>
      <c r="K152" s="828"/>
      <c r="L152" s="828"/>
      <c r="M152" s="828"/>
      <c r="N152" s="828"/>
      <c r="O152" s="828"/>
      <c r="P152" s="828"/>
      <c r="Q152" s="829"/>
      <c r="R152" s="238"/>
    </row>
    <row r="153" spans="1:18" ht="34.5" customHeight="1">
      <c r="A153" s="824"/>
      <c r="B153" s="189"/>
      <c r="C153" s="755" t="s">
        <v>186</v>
      </c>
      <c r="D153" s="107" t="s">
        <v>219</v>
      </c>
      <c r="E153" s="757" t="s">
        <v>48</v>
      </c>
      <c r="F153" s="239"/>
      <c r="G153" s="151">
        <f>R153*O4</f>
        <v>0.3</v>
      </c>
      <c r="H153" s="240"/>
      <c r="I153" s="186"/>
      <c r="J153" s="186">
        <v>0</v>
      </c>
      <c r="K153" s="186"/>
      <c r="L153" s="186"/>
      <c r="M153" s="186"/>
      <c r="N153" s="186"/>
      <c r="O153" s="186"/>
      <c r="P153" s="186"/>
      <c r="Q153" s="187"/>
      <c r="R153" s="240">
        <v>0.3</v>
      </c>
    </row>
    <row r="154" spans="1:18" ht="34.5" customHeight="1">
      <c r="A154" s="824"/>
      <c r="B154" s="142"/>
      <c r="C154" s="744"/>
      <c r="D154" s="82"/>
      <c r="E154" s="796"/>
      <c r="F154" s="235" t="s">
        <v>51</v>
      </c>
      <c r="G154" s="114"/>
      <c r="H154" s="185"/>
      <c r="I154" s="191"/>
      <c r="J154" s="185"/>
      <c r="K154" s="191"/>
      <c r="L154" s="185"/>
      <c r="M154" s="241"/>
      <c r="N154" s="185"/>
      <c r="O154" s="191"/>
      <c r="P154" s="185"/>
      <c r="Q154" s="242"/>
      <c r="R154" s="243"/>
    </row>
    <row r="155" spans="1:18" ht="34.5" customHeight="1">
      <c r="A155" s="824"/>
      <c r="B155" s="189"/>
      <c r="C155" s="744"/>
      <c r="D155" s="90"/>
      <c r="E155" s="796"/>
      <c r="F155" s="116" t="s">
        <v>53</v>
      </c>
      <c r="G155" s="117"/>
      <c r="H155" s="244"/>
      <c r="I155" s="185"/>
      <c r="J155" s="192"/>
      <c r="K155" s="185"/>
      <c r="L155" s="192"/>
      <c r="M155" s="185"/>
      <c r="N155" s="192"/>
      <c r="O155" s="185"/>
      <c r="P155" s="192"/>
      <c r="Q155" s="185"/>
      <c r="R155" s="244"/>
    </row>
    <row r="156" spans="1:18" ht="34.5" customHeight="1">
      <c r="A156" s="824"/>
      <c r="B156" s="189"/>
      <c r="C156" s="744"/>
      <c r="D156" s="826" t="s">
        <v>215</v>
      </c>
      <c r="E156" s="796"/>
      <c r="F156" s="791"/>
      <c r="G156" s="183"/>
      <c r="H156" s="799"/>
      <c r="I156" s="800"/>
      <c r="J156" s="800"/>
      <c r="K156" s="800"/>
      <c r="L156" s="800"/>
      <c r="M156" s="800"/>
      <c r="N156" s="800"/>
      <c r="O156" s="800"/>
      <c r="P156" s="800"/>
      <c r="Q156" s="800"/>
      <c r="R156" s="198"/>
    </row>
    <row r="157" spans="1:18" ht="34.5" customHeight="1">
      <c r="A157" s="825"/>
      <c r="B157" s="202"/>
      <c r="C157" s="744"/>
      <c r="D157" s="827"/>
      <c r="E157" s="796"/>
      <c r="F157" s="781"/>
      <c r="G157" s="137"/>
      <c r="H157" s="828"/>
      <c r="I157" s="828"/>
      <c r="J157" s="828"/>
      <c r="K157" s="828"/>
      <c r="L157" s="828"/>
      <c r="M157" s="828"/>
      <c r="N157" s="828"/>
      <c r="O157" s="828"/>
      <c r="P157" s="828"/>
      <c r="Q157" s="829"/>
      <c r="R157" s="238"/>
    </row>
    <row r="158" spans="1:18" ht="34.5" customHeight="1">
      <c r="A158" s="773">
        <v>23</v>
      </c>
      <c r="B158" s="141" t="s">
        <v>220</v>
      </c>
      <c r="C158" s="755" t="s">
        <v>221</v>
      </c>
      <c r="D158" s="107"/>
      <c r="E158" s="757" t="s">
        <v>99</v>
      </c>
      <c r="F158" s="108" t="s">
        <v>49</v>
      </c>
      <c r="G158" s="114"/>
      <c r="H158" s="109"/>
      <c r="I158" s="110"/>
      <c r="J158" s="110"/>
      <c r="K158" s="110"/>
      <c r="L158" s="110"/>
      <c r="M158" s="110"/>
      <c r="N158" s="110"/>
      <c r="O158" s="110"/>
      <c r="P158" s="110"/>
      <c r="Q158" s="111"/>
      <c r="R158" s="109"/>
    </row>
    <row r="159" spans="1:18" ht="34.5" customHeight="1">
      <c r="A159" s="774"/>
      <c r="B159" s="159" t="s">
        <v>222</v>
      </c>
      <c r="C159" s="744"/>
      <c r="D159" s="82"/>
      <c r="E159" s="796"/>
      <c r="F159" s="113" t="s">
        <v>51</v>
      </c>
      <c r="G159" s="114"/>
      <c r="H159" s="87"/>
      <c r="I159" s="86"/>
      <c r="J159" s="87"/>
      <c r="K159" s="86"/>
      <c r="L159" s="87"/>
      <c r="M159" s="86"/>
      <c r="N159" s="87"/>
      <c r="O159" s="86"/>
      <c r="P159" s="87"/>
      <c r="Q159" s="88"/>
      <c r="R159" s="115"/>
    </row>
    <row r="160" spans="1:18" ht="34.5" customHeight="1">
      <c r="A160" s="774"/>
      <c r="B160" s="159" t="s">
        <v>223</v>
      </c>
      <c r="C160" s="744"/>
      <c r="D160" s="90"/>
      <c r="E160" s="796"/>
      <c r="F160" s="116" t="s">
        <v>53</v>
      </c>
      <c r="G160" s="151">
        <f>R160*O4</f>
        <v>1.8</v>
      </c>
      <c r="H160" s="118"/>
      <c r="I160" s="87"/>
      <c r="J160" s="119"/>
      <c r="K160" s="87"/>
      <c r="L160" s="119"/>
      <c r="M160" s="87"/>
      <c r="N160" s="119"/>
      <c r="O160" s="87"/>
      <c r="P160" s="119"/>
      <c r="Q160" s="87">
        <v>1.8</v>
      </c>
      <c r="R160" s="118">
        <v>1.8</v>
      </c>
    </row>
    <row r="161" spans="1:18" ht="34.5" customHeight="1">
      <c r="A161" s="774"/>
      <c r="B161" s="189" t="s">
        <v>224</v>
      </c>
      <c r="C161" s="745"/>
      <c r="D161" s="793" t="s">
        <v>225</v>
      </c>
      <c r="E161" s="830"/>
      <c r="F161" s="832"/>
      <c r="G161" s="245"/>
      <c r="H161" s="763"/>
      <c r="I161" s="764"/>
      <c r="J161" s="764"/>
      <c r="K161" s="764"/>
      <c r="L161" s="764"/>
      <c r="M161" s="764"/>
      <c r="N161" s="764"/>
      <c r="O161" s="764"/>
      <c r="P161" s="764"/>
      <c r="Q161" s="764"/>
      <c r="R161" s="120"/>
    </row>
    <row r="162" spans="1:18" ht="34.5" customHeight="1">
      <c r="A162" s="774"/>
      <c r="B162" s="189" t="s">
        <v>226</v>
      </c>
      <c r="C162" s="745"/>
      <c r="D162" s="793"/>
      <c r="E162" s="830"/>
      <c r="F162" s="833"/>
      <c r="G162" s="246"/>
      <c r="H162" s="770"/>
      <c r="I162" s="769"/>
      <c r="J162" s="769"/>
      <c r="K162" s="769"/>
      <c r="L162" s="769"/>
      <c r="M162" s="769"/>
      <c r="N162" s="769"/>
      <c r="O162" s="769"/>
      <c r="P162" s="769"/>
      <c r="Q162" s="769"/>
      <c r="R162" s="138"/>
    </row>
    <row r="163" spans="1:18" ht="34.5" customHeight="1">
      <c r="A163" s="775"/>
      <c r="B163" s="202" t="s">
        <v>227</v>
      </c>
      <c r="C163" s="756"/>
      <c r="D163" s="793"/>
      <c r="E163" s="831"/>
      <c r="F163" s="833"/>
      <c r="G163" s="246"/>
      <c r="H163" s="771"/>
      <c r="I163" s="769"/>
      <c r="J163" s="769"/>
      <c r="K163" s="769"/>
      <c r="L163" s="769"/>
      <c r="M163" s="769"/>
      <c r="N163" s="769"/>
      <c r="O163" s="769"/>
      <c r="P163" s="769"/>
      <c r="Q163" s="769"/>
      <c r="R163" s="139"/>
    </row>
    <row r="164" spans="1:18" ht="34.5" customHeight="1">
      <c r="A164" s="834">
        <v>24</v>
      </c>
      <c r="B164" s="837" t="s">
        <v>228</v>
      </c>
      <c r="C164" s="744" t="s">
        <v>160</v>
      </c>
      <c r="D164" s="73" t="s">
        <v>229</v>
      </c>
      <c r="E164" s="796" t="s">
        <v>48</v>
      </c>
      <c r="F164" s="124" t="s">
        <v>49</v>
      </c>
      <c r="G164" s="151">
        <f>R164*O4</f>
        <v>0.5</v>
      </c>
      <c r="H164" s="87">
        <v>0</v>
      </c>
      <c r="I164" s="110"/>
      <c r="J164" s="110"/>
      <c r="K164" s="110"/>
      <c r="L164" s="110"/>
      <c r="M164" s="110"/>
      <c r="N164" s="110"/>
      <c r="O164" s="110"/>
      <c r="P164" s="110"/>
      <c r="Q164" s="111"/>
      <c r="R164" s="126">
        <v>0.5</v>
      </c>
    </row>
    <row r="165" spans="1:18" ht="34.5" customHeight="1">
      <c r="A165" s="835"/>
      <c r="B165" s="838"/>
      <c r="C165" s="840"/>
      <c r="D165" s="88"/>
      <c r="E165" s="830"/>
      <c r="F165" s="108" t="s">
        <v>51</v>
      </c>
      <c r="G165" s="114"/>
      <c r="H165" s="128"/>
      <c r="I165" s="87"/>
      <c r="J165" s="86"/>
      <c r="K165" s="87"/>
      <c r="L165" s="86"/>
      <c r="M165" s="87"/>
      <c r="N165" s="86"/>
      <c r="O165" s="87"/>
      <c r="P165" s="86"/>
      <c r="Q165" s="87"/>
      <c r="R165" s="128"/>
    </row>
    <row r="166" spans="1:18" ht="34.5" customHeight="1">
      <c r="A166" s="835"/>
      <c r="B166" s="838"/>
      <c r="C166" s="744"/>
      <c r="D166" s="90"/>
      <c r="E166" s="796"/>
      <c r="F166" s="116" t="s">
        <v>53</v>
      </c>
      <c r="G166" s="114"/>
      <c r="H166" s="87"/>
      <c r="I166" s="119"/>
      <c r="J166" s="87"/>
      <c r="K166" s="119"/>
      <c r="L166" s="87"/>
      <c r="M166" s="119"/>
      <c r="N166" s="87"/>
      <c r="O166" s="119"/>
      <c r="P166" s="87"/>
      <c r="Q166" s="130"/>
      <c r="R166" s="131"/>
    </row>
    <row r="167" spans="1:18" ht="32.25">
      <c r="A167" s="836"/>
      <c r="B167" s="839"/>
      <c r="C167" s="744"/>
      <c r="D167" s="132"/>
      <c r="E167" s="796"/>
      <c r="F167" s="153"/>
      <c r="G167" s="154"/>
      <c r="H167" s="784"/>
      <c r="I167" s="785"/>
      <c r="J167" s="785"/>
      <c r="K167" s="785"/>
      <c r="L167" s="785"/>
      <c r="M167" s="785"/>
      <c r="N167" s="785"/>
      <c r="O167" s="785"/>
      <c r="P167" s="785"/>
      <c r="Q167" s="785"/>
      <c r="R167" s="155"/>
    </row>
    <row r="168" spans="1:18" ht="34.5" customHeight="1">
      <c r="A168" s="834">
        <v>25</v>
      </c>
      <c r="B168" s="837" t="s">
        <v>230</v>
      </c>
      <c r="C168" s="755" t="s">
        <v>160</v>
      </c>
      <c r="D168" s="107" t="s">
        <v>231</v>
      </c>
      <c r="E168" s="841" t="s">
        <v>48</v>
      </c>
      <c r="F168" s="108" t="s">
        <v>49</v>
      </c>
      <c r="G168" s="151">
        <f>R168*O4</f>
        <v>0.8</v>
      </c>
      <c r="H168" s="109">
        <v>0</v>
      </c>
      <c r="I168" s="87"/>
      <c r="J168" s="110"/>
      <c r="K168" s="87"/>
      <c r="L168" s="110"/>
      <c r="M168" s="87"/>
      <c r="N168" s="110"/>
      <c r="O168" s="87"/>
      <c r="P168" s="110"/>
      <c r="Q168" s="87"/>
      <c r="R168" s="109">
        <v>0.8</v>
      </c>
    </row>
    <row r="169" spans="1:18" ht="34.5" customHeight="1">
      <c r="A169" s="835"/>
      <c r="B169" s="838"/>
      <c r="C169" s="840"/>
      <c r="D169" s="88"/>
      <c r="E169" s="830"/>
      <c r="F169" s="113" t="s">
        <v>51</v>
      </c>
      <c r="G169" s="114"/>
      <c r="H169" s="87"/>
      <c r="I169" s="86"/>
      <c r="J169" s="87"/>
      <c r="K169" s="86"/>
      <c r="L169" s="87"/>
      <c r="M169" s="86"/>
      <c r="N169" s="87"/>
      <c r="O169" s="86"/>
      <c r="P169" s="87"/>
      <c r="Q169" s="88"/>
      <c r="R169" s="115"/>
    </row>
    <row r="170" spans="1:18" ht="34.5" customHeight="1">
      <c r="A170" s="835"/>
      <c r="B170" s="838"/>
      <c r="C170" s="744"/>
      <c r="D170" s="90"/>
      <c r="E170" s="796"/>
      <c r="F170" s="116" t="s">
        <v>53</v>
      </c>
      <c r="G170" s="117"/>
      <c r="H170" s="118"/>
      <c r="I170" s="87"/>
      <c r="J170" s="119"/>
      <c r="K170" s="87"/>
      <c r="L170" s="119"/>
      <c r="M170" s="87"/>
      <c r="N170" s="119"/>
      <c r="O170" s="87"/>
      <c r="P170" s="119"/>
      <c r="Q170" s="87"/>
      <c r="R170" s="118"/>
    </row>
    <row r="171" spans="1:18" ht="32.25">
      <c r="A171" s="836"/>
      <c r="B171" s="839"/>
      <c r="C171" s="744"/>
      <c r="D171" s="132"/>
      <c r="E171" s="796"/>
      <c r="F171" s="153"/>
      <c r="G171" s="154"/>
      <c r="H171" s="784"/>
      <c r="I171" s="785"/>
      <c r="J171" s="785"/>
      <c r="K171" s="785"/>
      <c r="L171" s="785"/>
      <c r="M171" s="785"/>
      <c r="N171" s="785"/>
      <c r="O171" s="785"/>
      <c r="P171" s="785"/>
      <c r="Q171" s="785"/>
      <c r="R171" s="155"/>
    </row>
    <row r="172" spans="1:18" ht="34.5" customHeight="1">
      <c r="A172" s="741">
        <v>26</v>
      </c>
      <c r="B172" s="842" t="s">
        <v>232</v>
      </c>
      <c r="C172" s="755" t="s">
        <v>233</v>
      </c>
      <c r="D172" s="107" t="s">
        <v>229</v>
      </c>
      <c r="E172" s="841" t="s">
        <v>48</v>
      </c>
      <c r="F172" s="108" t="s">
        <v>49</v>
      </c>
      <c r="G172" s="151">
        <f>R172*O4</f>
        <v>0.2</v>
      </c>
      <c r="H172" s="109">
        <v>0</v>
      </c>
      <c r="I172" s="87"/>
      <c r="J172" s="110"/>
      <c r="K172" s="87"/>
      <c r="L172" s="110"/>
      <c r="M172" s="87"/>
      <c r="N172" s="110"/>
      <c r="O172" s="87"/>
      <c r="P172" s="110"/>
      <c r="Q172" s="87"/>
      <c r="R172" s="109">
        <v>0.2</v>
      </c>
    </row>
    <row r="173" spans="1:18" ht="34.5" customHeight="1">
      <c r="A173" s="742"/>
      <c r="B173" s="843"/>
      <c r="C173" s="840"/>
      <c r="D173" s="88"/>
      <c r="E173" s="830"/>
      <c r="F173" s="113" t="s">
        <v>51</v>
      </c>
      <c r="G173" s="114"/>
      <c r="H173" s="87"/>
      <c r="I173" s="86"/>
      <c r="J173" s="87"/>
      <c r="K173" s="86"/>
      <c r="L173" s="87"/>
      <c r="M173" s="86"/>
      <c r="N173" s="87"/>
      <c r="O173" s="86"/>
      <c r="P173" s="87"/>
      <c r="Q173" s="88"/>
      <c r="R173" s="115"/>
    </row>
    <row r="174" spans="1:18" ht="34.5" customHeight="1">
      <c r="A174" s="742"/>
      <c r="B174" s="843"/>
      <c r="C174" s="744"/>
      <c r="D174" s="90"/>
      <c r="E174" s="796"/>
      <c r="F174" s="116" t="s">
        <v>53</v>
      </c>
      <c r="G174" s="117"/>
      <c r="H174" s="118"/>
      <c r="I174" s="87"/>
      <c r="J174" s="119"/>
      <c r="K174" s="87"/>
      <c r="L174" s="119"/>
      <c r="M174" s="87"/>
      <c r="N174" s="119"/>
      <c r="O174" s="87"/>
      <c r="P174" s="119"/>
      <c r="Q174" s="87"/>
      <c r="R174" s="118"/>
    </row>
    <row r="175" spans="1:18" ht="34.5" customHeight="1">
      <c r="A175" s="742"/>
      <c r="B175" s="843"/>
      <c r="C175" s="744"/>
      <c r="D175" s="132"/>
      <c r="E175" s="796"/>
      <c r="F175" s="153"/>
      <c r="G175" s="154"/>
      <c r="H175" s="784"/>
      <c r="I175" s="785"/>
      <c r="J175" s="785"/>
      <c r="K175" s="785"/>
      <c r="L175" s="785"/>
      <c r="M175" s="785"/>
      <c r="N175" s="785"/>
      <c r="O175" s="785"/>
      <c r="P175" s="785"/>
      <c r="Q175" s="785"/>
      <c r="R175" s="155"/>
    </row>
    <row r="176" spans="1:18" ht="34.5" customHeight="1">
      <c r="A176" s="824"/>
      <c r="B176" s="843"/>
      <c r="C176" s="755" t="s">
        <v>233</v>
      </c>
      <c r="D176" s="107" t="s">
        <v>234</v>
      </c>
      <c r="E176" s="841" t="s">
        <v>48</v>
      </c>
      <c r="F176" s="108" t="s">
        <v>49</v>
      </c>
      <c r="G176" s="151">
        <f>R176*O4</f>
        <v>0.5</v>
      </c>
      <c r="H176" s="109">
        <v>0</v>
      </c>
      <c r="I176" s="87"/>
      <c r="J176" s="110"/>
      <c r="K176" s="87"/>
      <c r="L176" s="110"/>
      <c r="M176" s="87"/>
      <c r="N176" s="110"/>
      <c r="O176" s="87"/>
      <c r="P176" s="110"/>
      <c r="Q176" s="87"/>
      <c r="R176" s="109">
        <v>0.5</v>
      </c>
    </row>
    <row r="177" spans="1:18" ht="34.5" customHeight="1">
      <c r="A177" s="824"/>
      <c r="B177" s="843"/>
      <c r="C177" s="840"/>
      <c r="D177" s="88"/>
      <c r="E177" s="830"/>
      <c r="F177" s="113" t="s">
        <v>51</v>
      </c>
      <c r="G177" s="114"/>
      <c r="H177" s="87"/>
      <c r="I177" s="86"/>
      <c r="J177" s="87"/>
      <c r="K177" s="86"/>
      <c r="L177" s="87"/>
      <c r="M177" s="86"/>
      <c r="N177" s="87"/>
      <c r="O177" s="86"/>
      <c r="P177" s="87"/>
      <c r="Q177" s="88"/>
      <c r="R177" s="115"/>
    </row>
    <row r="178" spans="1:18" ht="34.5" customHeight="1">
      <c r="A178" s="824"/>
      <c r="B178" s="843"/>
      <c r="C178" s="744"/>
      <c r="D178" s="90"/>
      <c r="E178" s="796"/>
      <c r="F178" s="116" t="s">
        <v>53</v>
      </c>
      <c r="G178" s="117"/>
      <c r="H178" s="118"/>
      <c r="I178" s="87"/>
      <c r="J178" s="119"/>
      <c r="K178" s="87"/>
      <c r="L178" s="119"/>
      <c r="M178" s="87"/>
      <c r="N178" s="119"/>
      <c r="O178" s="87"/>
      <c r="P178" s="119"/>
      <c r="Q178" s="87"/>
      <c r="R178" s="118"/>
    </row>
    <row r="179" spans="1:18" ht="34.5" customHeight="1">
      <c r="A179" s="824"/>
      <c r="B179" s="843"/>
      <c r="C179" s="744"/>
      <c r="D179" s="132"/>
      <c r="E179" s="796"/>
      <c r="F179" s="153"/>
      <c r="G179" s="154"/>
      <c r="H179" s="784"/>
      <c r="I179" s="785"/>
      <c r="J179" s="785"/>
      <c r="K179" s="785"/>
      <c r="L179" s="785"/>
      <c r="M179" s="785"/>
      <c r="N179" s="785"/>
      <c r="O179" s="785"/>
      <c r="P179" s="785"/>
      <c r="Q179" s="785"/>
      <c r="R179" s="155"/>
    </row>
    <row r="180" spans="1:18" ht="34.5" customHeight="1">
      <c r="A180" s="824"/>
      <c r="B180" s="843"/>
      <c r="C180" s="755" t="s">
        <v>233</v>
      </c>
      <c r="D180" s="107" t="s">
        <v>235</v>
      </c>
      <c r="E180" s="841" t="s">
        <v>48</v>
      </c>
      <c r="F180" s="108" t="s">
        <v>49</v>
      </c>
      <c r="G180" s="151">
        <f>R180*O4</f>
        <v>0.4</v>
      </c>
      <c r="H180" s="109">
        <v>0</v>
      </c>
      <c r="I180" s="87"/>
      <c r="J180" s="110"/>
      <c r="K180" s="87"/>
      <c r="L180" s="110"/>
      <c r="M180" s="87"/>
      <c r="N180" s="110"/>
      <c r="O180" s="87"/>
      <c r="P180" s="110"/>
      <c r="Q180" s="87"/>
      <c r="R180" s="109">
        <v>0.4</v>
      </c>
    </row>
    <row r="181" spans="1:18" ht="34.5" customHeight="1">
      <c r="A181" s="824"/>
      <c r="B181" s="843"/>
      <c r="C181" s="840"/>
      <c r="D181" s="88"/>
      <c r="E181" s="830"/>
      <c r="F181" s="113" t="s">
        <v>51</v>
      </c>
      <c r="G181" s="114"/>
      <c r="H181" s="87"/>
      <c r="I181" s="86"/>
      <c r="J181" s="87"/>
      <c r="K181" s="86"/>
      <c r="L181" s="87"/>
      <c r="M181" s="86"/>
      <c r="N181" s="87"/>
      <c r="O181" s="86"/>
      <c r="P181" s="87"/>
      <c r="Q181" s="88"/>
      <c r="R181" s="115"/>
    </row>
    <row r="182" spans="1:18" ht="34.5" customHeight="1">
      <c r="A182" s="824"/>
      <c r="B182" s="843"/>
      <c r="C182" s="744"/>
      <c r="D182" s="90"/>
      <c r="E182" s="796"/>
      <c r="F182" s="116" t="s">
        <v>53</v>
      </c>
      <c r="G182" s="117"/>
      <c r="H182" s="118"/>
      <c r="I182" s="87"/>
      <c r="J182" s="119"/>
      <c r="K182" s="87"/>
      <c r="L182" s="119"/>
      <c r="M182" s="87"/>
      <c r="N182" s="119"/>
      <c r="O182" s="87"/>
      <c r="P182" s="119"/>
      <c r="Q182" s="87"/>
      <c r="R182" s="118"/>
    </row>
    <row r="183" spans="1:18" ht="34.5" customHeight="1">
      <c r="A183" s="824"/>
      <c r="B183" s="843"/>
      <c r="C183" s="744"/>
      <c r="D183" s="132"/>
      <c r="E183" s="796"/>
      <c r="F183" s="153"/>
      <c r="G183" s="154"/>
      <c r="H183" s="784"/>
      <c r="I183" s="785"/>
      <c r="J183" s="785"/>
      <c r="K183" s="785"/>
      <c r="L183" s="785"/>
      <c r="M183" s="785"/>
      <c r="N183" s="785"/>
      <c r="O183" s="785"/>
      <c r="P183" s="785"/>
      <c r="Q183" s="785"/>
      <c r="R183" s="155"/>
    </row>
    <row r="184" spans="1:18" ht="34.5" customHeight="1">
      <c r="A184" s="824"/>
      <c r="B184" s="843"/>
      <c r="C184" s="755" t="s">
        <v>233</v>
      </c>
      <c r="D184" s="107" t="s">
        <v>194</v>
      </c>
      <c r="E184" s="841" t="s">
        <v>48</v>
      </c>
      <c r="F184" s="108" t="s">
        <v>49</v>
      </c>
      <c r="G184" s="151">
        <f>R184*O4</f>
        <v>0.36</v>
      </c>
      <c r="H184" s="109">
        <v>0</v>
      </c>
      <c r="I184" s="87"/>
      <c r="J184" s="110"/>
      <c r="K184" s="87"/>
      <c r="L184" s="110"/>
      <c r="M184" s="87"/>
      <c r="N184" s="110"/>
      <c r="O184" s="87"/>
      <c r="P184" s="110"/>
      <c r="Q184" s="87"/>
      <c r="R184" s="109">
        <v>0.36</v>
      </c>
    </row>
    <row r="185" spans="1:18" ht="34.5" customHeight="1">
      <c r="A185" s="824"/>
      <c r="B185" s="843"/>
      <c r="C185" s="840"/>
      <c r="D185" s="88"/>
      <c r="E185" s="830"/>
      <c r="F185" s="113" t="s">
        <v>51</v>
      </c>
      <c r="G185" s="114"/>
      <c r="H185" s="87"/>
      <c r="I185" s="86"/>
      <c r="J185" s="87"/>
      <c r="K185" s="86"/>
      <c r="L185" s="87"/>
      <c r="M185" s="86"/>
      <c r="N185" s="87"/>
      <c r="O185" s="86"/>
      <c r="P185" s="87"/>
      <c r="Q185" s="88"/>
      <c r="R185" s="115"/>
    </row>
    <row r="186" spans="1:18" ht="34.5" customHeight="1">
      <c r="A186" s="824"/>
      <c r="B186" s="843"/>
      <c r="C186" s="744"/>
      <c r="D186" s="90"/>
      <c r="E186" s="796"/>
      <c r="F186" s="116" t="s">
        <v>53</v>
      </c>
      <c r="G186" s="117"/>
      <c r="H186" s="118"/>
      <c r="I186" s="87"/>
      <c r="J186" s="119"/>
      <c r="K186" s="87"/>
      <c r="L186" s="119"/>
      <c r="M186" s="87"/>
      <c r="N186" s="119"/>
      <c r="O186" s="87"/>
      <c r="P186" s="119"/>
      <c r="Q186" s="87"/>
      <c r="R186" s="118"/>
    </row>
    <row r="187" spans="1:18" ht="34.5" customHeight="1">
      <c r="A187" s="825"/>
      <c r="B187" s="844"/>
      <c r="C187" s="744"/>
      <c r="D187" s="132"/>
      <c r="E187" s="796"/>
      <c r="F187" s="153"/>
      <c r="G187" s="154"/>
      <c r="H187" s="784"/>
      <c r="I187" s="785"/>
      <c r="J187" s="785"/>
      <c r="K187" s="785"/>
      <c r="L187" s="785"/>
      <c r="M187" s="785"/>
      <c r="N187" s="785"/>
      <c r="O187" s="785"/>
      <c r="P187" s="785"/>
      <c r="Q187" s="785"/>
      <c r="R187" s="155"/>
    </row>
    <row r="188" spans="1:18" ht="34.5" customHeight="1">
      <c r="A188" s="845">
        <v>27</v>
      </c>
      <c r="B188" s="842" t="s">
        <v>232</v>
      </c>
      <c r="C188" s="755" t="s">
        <v>236</v>
      </c>
      <c r="D188" s="107" t="s">
        <v>229</v>
      </c>
      <c r="E188" s="841" t="s">
        <v>48</v>
      </c>
      <c r="F188" s="108" t="s">
        <v>49</v>
      </c>
      <c r="G188" s="151">
        <f>R188*O4</f>
        <v>0.2</v>
      </c>
      <c r="H188" s="109">
        <v>0</v>
      </c>
      <c r="I188" s="87"/>
      <c r="J188" s="110"/>
      <c r="K188" s="87"/>
      <c r="L188" s="110"/>
      <c r="M188" s="87"/>
      <c r="N188" s="110"/>
      <c r="O188" s="87"/>
      <c r="P188" s="110"/>
      <c r="Q188" s="87"/>
      <c r="R188" s="109">
        <v>0.2</v>
      </c>
    </row>
    <row r="189" spans="1:18" ht="34.5" customHeight="1">
      <c r="A189" s="846"/>
      <c r="B189" s="843"/>
      <c r="C189" s="840"/>
      <c r="D189" s="88"/>
      <c r="E189" s="830"/>
      <c r="F189" s="113" t="s">
        <v>51</v>
      </c>
      <c r="G189" s="114"/>
      <c r="H189" s="87"/>
      <c r="I189" s="86"/>
      <c r="J189" s="87"/>
      <c r="K189" s="86"/>
      <c r="L189" s="87"/>
      <c r="M189" s="86"/>
      <c r="N189" s="87"/>
      <c r="O189" s="86"/>
      <c r="P189" s="87"/>
      <c r="Q189" s="88"/>
      <c r="R189" s="115"/>
    </row>
    <row r="190" spans="1:18" ht="34.5" customHeight="1">
      <c r="A190" s="846"/>
      <c r="B190" s="843"/>
      <c r="C190" s="744"/>
      <c r="D190" s="90"/>
      <c r="E190" s="796"/>
      <c r="F190" s="116" t="s">
        <v>53</v>
      </c>
      <c r="G190" s="117"/>
      <c r="H190" s="118"/>
      <c r="I190" s="87"/>
      <c r="J190" s="119"/>
      <c r="K190" s="87"/>
      <c r="L190" s="119"/>
      <c r="M190" s="87"/>
      <c r="N190" s="119"/>
      <c r="O190" s="87"/>
      <c r="P190" s="119"/>
      <c r="Q190" s="87"/>
      <c r="R190" s="118"/>
    </row>
    <row r="191" spans="1:18" ht="34.5" customHeight="1">
      <c r="A191" s="846"/>
      <c r="B191" s="843"/>
      <c r="C191" s="744"/>
      <c r="D191" s="132"/>
      <c r="E191" s="796"/>
      <c r="F191" s="153"/>
      <c r="G191" s="154"/>
      <c r="H191" s="784"/>
      <c r="I191" s="785"/>
      <c r="J191" s="785"/>
      <c r="K191" s="785"/>
      <c r="L191" s="785"/>
      <c r="M191" s="785"/>
      <c r="N191" s="785"/>
      <c r="O191" s="785"/>
      <c r="P191" s="785"/>
      <c r="Q191" s="785"/>
      <c r="R191" s="155"/>
    </row>
    <row r="192" spans="1:18" ht="34.5" customHeight="1">
      <c r="A192" s="847"/>
      <c r="B192" s="843"/>
      <c r="C192" s="755" t="s">
        <v>236</v>
      </c>
      <c r="D192" s="107" t="s">
        <v>234</v>
      </c>
      <c r="E192" s="841" t="s">
        <v>48</v>
      </c>
      <c r="F192" s="108" t="s">
        <v>49</v>
      </c>
      <c r="G192" s="151">
        <f>R192*O4</f>
        <v>0.2</v>
      </c>
      <c r="H192" s="109">
        <v>0</v>
      </c>
      <c r="I192" s="87"/>
      <c r="J192" s="110"/>
      <c r="K192" s="87"/>
      <c r="L192" s="110"/>
      <c r="M192" s="87"/>
      <c r="N192" s="110"/>
      <c r="O192" s="87"/>
      <c r="P192" s="110"/>
      <c r="Q192" s="87"/>
      <c r="R192" s="109">
        <v>0.2</v>
      </c>
    </row>
    <row r="193" spans="1:18" ht="34.5" customHeight="1">
      <c r="A193" s="847"/>
      <c r="B193" s="843"/>
      <c r="C193" s="840"/>
      <c r="D193" s="88"/>
      <c r="E193" s="830"/>
      <c r="F193" s="113" t="s">
        <v>51</v>
      </c>
      <c r="G193" s="114"/>
      <c r="H193" s="87"/>
      <c r="I193" s="86"/>
      <c r="J193" s="87"/>
      <c r="K193" s="86"/>
      <c r="L193" s="87"/>
      <c r="M193" s="86"/>
      <c r="N193" s="87"/>
      <c r="O193" s="86"/>
      <c r="P193" s="87"/>
      <c r="Q193" s="88"/>
      <c r="R193" s="115"/>
    </row>
    <row r="194" spans="1:18" ht="34.5" customHeight="1">
      <c r="A194" s="847"/>
      <c r="B194" s="843"/>
      <c r="C194" s="744"/>
      <c r="D194" s="90"/>
      <c r="E194" s="796"/>
      <c r="F194" s="116" t="s">
        <v>53</v>
      </c>
      <c r="G194" s="117"/>
      <c r="H194" s="118"/>
      <c r="I194" s="87"/>
      <c r="J194" s="119"/>
      <c r="K194" s="87"/>
      <c r="L194" s="119"/>
      <c r="M194" s="87"/>
      <c r="N194" s="119"/>
      <c r="O194" s="87"/>
      <c r="P194" s="119"/>
      <c r="Q194" s="87"/>
      <c r="R194" s="118"/>
    </row>
    <row r="195" spans="1:18" ht="34.5" customHeight="1">
      <c r="A195" s="847"/>
      <c r="B195" s="843"/>
      <c r="C195" s="744"/>
      <c r="D195" s="132"/>
      <c r="E195" s="796"/>
      <c r="F195" s="153"/>
      <c r="G195" s="154"/>
      <c r="H195" s="784"/>
      <c r="I195" s="785"/>
      <c r="J195" s="785"/>
      <c r="K195" s="785"/>
      <c r="L195" s="785"/>
      <c r="M195" s="785"/>
      <c r="N195" s="785"/>
      <c r="O195" s="785"/>
      <c r="P195" s="785"/>
      <c r="Q195" s="785"/>
      <c r="R195" s="155"/>
    </row>
    <row r="196" spans="1:18" ht="34.5" customHeight="1">
      <c r="A196" s="847"/>
      <c r="B196" s="843"/>
      <c r="C196" s="755" t="s">
        <v>236</v>
      </c>
      <c r="D196" s="107" t="s">
        <v>235</v>
      </c>
      <c r="E196" s="841" t="s">
        <v>48</v>
      </c>
      <c r="F196" s="108" t="s">
        <v>49</v>
      </c>
      <c r="G196" s="151">
        <f>R196*O4</f>
        <v>0.3</v>
      </c>
      <c r="H196" s="109">
        <v>0</v>
      </c>
      <c r="I196" s="87"/>
      <c r="J196" s="110"/>
      <c r="K196" s="87"/>
      <c r="L196" s="110"/>
      <c r="M196" s="87"/>
      <c r="N196" s="110"/>
      <c r="O196" s="87"/>
      <c r="P196" s="110"/>
      <c r="Q196" s="87"/>
      <c r="R196" s="109">
        <v>0.3</v>
      </c>
    </row>
    <row r="197" spans="1:18" ht="34.5" customHeight="1">
      <c r="A197" s="847"/>
      <c r="B197" s="843"/>
      <c r="C197" s="840"/>
      <c r="D197" s="88"/>
      <c r="E197" s="830"/>
      <c r="F197" s="113" t="s">
        <v>51</v>
      </c>
      <c r="G197" s="114"/>
      <c r="H197" s="87"/>
      <c r="I197" s="86"/>
      <c r="J197" s="87"/>
      <c r="K197" s="86"/>
      <c r="L197" s="87"/>
      <c r="M197" s="86"/>
      <c r="N197" s="87"/>
      <c r="O197" s="86"/>
      <c r="P197" s="87"/>
      <c r="Q197" s="88"/>
      <c r="R197" s="115"/>
    </row>
    <row r="198" spans="1:18" ht="34.5" customHeight="1">
      <c r="A198" s="847"/>
      <c r="B198" s="843"/>
      <c r="C198" s="744"/>
      <c r="D198" s="90"/>
      <c r="E198" s="796"/>
      <c r="F198" s="116" t="s">
        <v>53</v>
      </c>
      <c r="G198" s="117"/>
      <c r="H198" s="118"/>
      <c r="I198" s="87"/>
      <c r="J198" s="119"/>
      <c r="K198" s="87"/>
      <c r="L198" s="119"/>
      <c r="M198" s="87"/>
      <c r="N198" s="119"/>
      <c r="O198" s="87"/>
      <c r="P198" s="119"/>
      <c r="Q198" s="87"/>
      <c r="R198" s="118"/>
    </row>
    <row r="199" spans="1:18" ht="34.5" customHeight="1">
      <c r="A199" s="847"/>
      <c r="B199" s="843"/>
      <c r="C199" s="744"/>
      <c r="D199" s="132"/>
      <c r="E199" s="796"/>
      <c r="F199" s="153"/>
      <c r="G199" s="154"/>
      <c r="H199" s="784"/>
      <c r="I199" s="785"/>
      <c r="J199" s="785"/>
      <c r="K199" s="785"/>
      <c r="L199" s="785"/>
      <c r="M199" s="785"/>
      <c r="N199" s="785"/>
      <c r="O199" s="785"/>
      <c r="P199" s="785"/>
      <c r="Q199" s="785"/>
      <c r="R199" s="155"/>
    </row>
    <row r="200" spans="1:18" ht="34.5" customHeight="1">
      <c r="A200" s="847"/>
      <c r="B200" s="843"/>
      <c r="C200" s="755" t="s">
        <v>236</v>
      </c>
      <c r="D200" s="107" t="s">
        <v>194</v>
      </c>
      <c r="E200" s="841" t="s">
        <v>48</v>
      </c>
      <c r="F200" s="108" t="s">
        <v>49</v>
      </c>
      <c r="G200" s="151">
        <f>R200*O4</f>
        <v>0.4</v>
      </c>
      <c r="H200" s="109">
        <v>0</v>
      </c>
      <c r="I200" s="87"/>
      <c r="J200" s="110"/>
      <c r="K200" s="87"/>
      <c r="L200" s="110"/>
      <c r="M200" s="87"/>
      <c r="N200" s="110"/>
      <c r="O200" s="87"/>
      <c r="P200" s="110"/>
      <c r="Q200" s="87"/>
      <c r="R200" s="109">
        <v>0.4</v>
      </c>
    </row>
    <row r="201" spans="1:18" ht="34.5" customHeight="1">
      <c r="A201" s="847"/>
      <c r="B201" s="843"/>
      <c r="C201" s="840"/>
      <c r="D201" s="88"/>
      <c r="E201" s="830"/>
      <c r="F201" s="113" t="s">
        <v>51</v>
      </c>
      <c r="G201" s="114"/>
      <c r="H201" s="87"/>
      <c r="I201" s="86"/>
      <c r="J201" s="87"/>
      <c r="K201" s="86"/>
      <c r="L201" s="87"/>
      <c r="M201" s="86"/>
      <c r="N201" s="87"/>
      <c r="O201" s="86"/>
      <c r="P201" s="87"/>
      <c r="Q201" s="88"/>
      <c r="R201" s="115"/>
    </row>
    <row r="202" spans="1:18" ht="34.5" customHeight="1">
      <c r="A202" s="847"/>
      <c r="B202" s="843"/>
      <c r="C202" s="744"/>
      <c r="D202" s="90"/>
      <c r="E202" s="796"/>
      <c r="F202" s="116" t="s">
        <v>53</v>
      </c>
      <c r="G202" s="117"/>
      <c r="H202" s="118"/>
      <c r="I202" s="87"/>
      <c r="J202" s="119"/>
      <c r="K202" s="87"/>
      <c r="L202" s="119"/>
      <c r="M202" s="87"/>
      <c r="N202" s="119"/>
      <c r="O202" s="87"/>
      <c r="P202" s="119"/>
      <c r="Q202" s="87"/>
      <c r="R202" s="118"/>
    </row>
    <row r="203" spans="1:18" ht="34.5" customHeight="1">
      <c r="A203" s="847"/>
      <c r="B203" s="843"/>
      <c r="C203" s="744"/>
      <c r="D203" s="71"/>
      <c r="E203" s="796"/>
      <c r="F203" s="182"/>
      <c r="G203" s="183"/>
      <c r="H203" s="763"/>
      <c r="I203" s="764"/>
      <c r="J203" s="764"/>
      <c r="K203" s="764"/>
      <c r="L203" s="764"/>
      <c r="M203" s="764"/>
      <c r="N203" s="764"/>
      <c r="O203" s="764"/>
      <c r="P203" s="764"/>
      <c r="Q203" s="764"/>
      <c r="R203" s="155"/>
    </row>
    <row r="204" spans="1:18" ht="34.5" customHeight="1">
      <c r="A204" s="848">
        <v>28</v>
      </c>
      <c r="B204" s="850" t="s">
        <v>237</v>
      </c>
      <c r="C204" s="804" t="s">
        <v>238</v>
      </c>
      <c r="D204" s="205" t="s">
        <v>229</v>
      </c>
      <c r="E204" s="806" t="s">
        <v>48</v>
      </c>
      <c r="F204" s="206" t="s">
        <v>49</v>
      </c>
      <c r="G204" s="207">
        <f>R204*O4</f>
        <v>0</v>
      </c>
      <c r="H204" s="208"/>
      <c r="I204" s="78"/>
      <c r="J204" s="79">
        <v>0</v>
      </c>
      <c r="K204" s="78"/>
      <c r="L204" s="79"/>
      <c r="M204" s="78"/>
      <c r="N204" s="79"/>
      <c r="O204" s="78"/>
      <c r="P204" s="79"/>
      <c r="Q204" s="80"/>
      <c r="R204" s="247"/>
    </row>
    <row r="205" spans="1:18" ht="34.5" customHeight="1">
      <c r="A205" s="742"/>
      <c r="B205" s="843"/>
      <c r="C205" s="744"/>
      <c r="D205" s="82"/>
      <c r="E205" s="746"/>
      <c r="F205" s="113" t="s">
        <v>51</v>
      </c>
      <c r="G205" s="114"/>
      <c r="H205" s="87"/>
      <c r="I205" s="86"/>
      <c r="J205" s="87"/>
      <c r="K205" s="86"/>
      <c r="L205" s="87"/>
      <c r="M205" s="86"/>
      <c r="N205" s="87"/>
      <c r="O205" s="86"/>
      <c r="P205" s="87"/>
      <c r="Q205" s="210"/>
      <c r="R205" s="115"/>
    </row>
    <row r="206" spans="1:18" ht="34.5" customHeight="1">
      <c r="A206" s="742"/>
      <c r="B206" s="843"/>
      <c r="C206" s="744"/>
      <c r="D206" s="90"/>
      <c r="E206" s="746"/>
      <c r="F206" s="116" t="s">
        <v>53</v>
      </c>
      <c r="G206" s="117"/>
      <c r="H206" s="118"/>
      <c r="I206" s="87"/>
      <c r="J206" s="119"/>
      <c r="K206" s="87"/>
      <c r="L206" s="119"/>
      <c r="M206" s="87"/>
      <c r="N206" s="119"/>
      <c r="O206" s="87"/>
      <c r="P206" s="119"/>
      <c r="Q206" s="125"/>
      <c r="R206" s="211"/>
    </row>
    <row r="207" spans="1:18" ht="32.25">
      <c r="A207" s="849"/>
      <c r="B207" s="851"/>
      <c r="C207" s="815"/>
      <c r="D207" s="248"/>
      <c r="E207" s="852"/>
      <c r="F207" s="249"/>
      <c r="G207" s="250"/>
      <c r="H207" s="853"/>
      <c r="I207" s="854"/>
      <c r="J207" s="854"/>
      <c r="K207" s="854"/>
      <c r="L207" s="854"/>
      <c r="M207" s="854"/>
      <c r="N207" s="854"/>
      <c r="O207" s="854"/>
      <c r="P207" s="854"/>
      <c r="Q207" s="855"/>
      <c r="R207" s="252"/>
    </row>
    <row r="208" spans="1:18" ht="34.5" customHeight="1">
      <c r="A208" s="856">
        <v>29</v>
      </c>
      <c r="B208" s="843" t="s">
        <v>239</v>
      </c>
      <c r="C208" s="745" t="s">
        <v>238</v>
      </c>
      <c r="D208" s="107" t="s">
        <v>234</v>
      </c>
      <c r="E208" s="758" t="s">
        <v>48</v>
      </c>
      <c r="F208" s="108" t="s">
        <v>49</v>
      </c>
      <c r="G208" s="151">
        <f>R208*O4</f>
        <v>0</v>
      </c>
      <c r="H208" s="253"/>
      <c r="I208" s="87"/>
      <c r="J208" s="254">
        <v>0</v>
      </c>
      <c r="K208" s="87"/>
      <c r="L208" s="254"/>
      <c r="M208" s="87"/>
      <c r="N208" s="254"/>
      <c r="O208" s="87"/>
      <c r="P208" s="254"/>
      <c r="Q208" s="87"/>
      <c r="R208" s="255"/>
    </row>
    <row r="209" spans="1:18" ht="34.5" customHeight="1">
      <c r="A209" s="856"/>
      <c r="B209" s="843"/>
      <c r="C209" s="744"/>
      <c r="D209" s="82"/>
      <c r="E209" s="746"/>
      <c r="F209" s="113" t="s">
        <v>51</v>
      </c>
      <c r="G209" s="114"/>
      <c r="H209" s="87"/>
      <c r="I209" s="86"/>
      <c r="J209" s="87"/>
      <c r="K209" s="86"/>
      <c r="L209" s="87"/>
      <c r="M209" s="86"/>
      <c r="N209" s="87"/>
      <c r="O209" s="86"/>
      <c r="P209" s="87"/>
      <c r="Q209" s="88"/>
      <c r="R209" s="115"/>
    </row>
    <row r="210" spans="1:18" ht="34.5" customHeight="1">
      <c r="A210" s="856"/>
      <c r="B210" s="843"/>
      <c r="C210" s="744"/>
      <c r="D210" s="90"/>
      <c r="E210" s="746"/>
      <c r="F210" s="116" t="s">
        <v>53</v>
      </c>
      <c r="G210" s="117"/>
      <c r="H210" s="118"/>
      <c r="I210" s="87"/>
      <c r="J210" s="119"/>
      <c r="K210" s="87"/>
      <c r="L210" s="119"/>
      <c r="M210" s="87"/>
      <c r="N210" s="119"/>
      <c r="O210" s="87"/>
      <c r="P210" s="119"/>
      <c r="Q210" s="87"/>
      <c r="R210" s="118"/>
    </row>
    <row r="211" spans="1:18" ht="32.25">
      <c r="A211" s="857"/>
      <c r="B211" s="844"/>
      <c r="C211" s="744"/>
      <c r="D211" s="152"/>
      <c r="E211" s="746"/>
      <c r="F211" s="256"/>
      <c r="G211" s="257"/>
      <c r="H211" s="784"/>
      <c r="I211" s="785"/>
      <c r="J211" s="785"/>
      <c r="K211" s="785"/>
      <c r="L211" s="785"/>
      <c r="M211" s="785"/>
      <c r="N211" s="785"/>
      <c r="O211" s="785"/>
      <c r="P211" s="785"/>
      <c r="Q211" s="785"/>
      <c r="R211" s="155"/>
    </row>
    <row r="212" spans="1:18" ht="34.5" customHeight="1">
      <c r="A212" s="858">
        <v>30</v>
      </c>
      <c r="B212" s="842" t="s">
        <v>240</v>
      </c>
      <c r="C212" s="755" t="s">
        <v>238</v>
      </c>
      <c r="D212" s="107" t="s">
        <v>194</v>
      </c>
      <c r="E212" s="757" t="s">
        <v>48</v>
      </c>
      <c r="F212" s="108" t="s">
        <v>49</v>
      </c>
      <c r="G212" s="151">
        <f>R212*O4</f>
        <v>0</v>
      </c>
      <c r="H212" s="109"/>
      <c r="I212" s="87"/>
      <c r="J212" s="110">
        <v>0</v>
      </c>
      <c r="K212" s="87"/>
      <c r="L212" s="110"/>
      <c r="M212" s="87"/>
      <c r="N212" s="110"/>
      <c r="O212" s="87"/>
      <c r="P212" s="110"/>
      <c r="Q212" s="87"/>
      <c r="R212" s="109"/>
    </row>
    <row r="213" spans="1:18" ht="34.5" customHeight="1">
      <c r="A213" s="856"/>
      <c r="B213" s="843"/>
      <c r="C213" s="744"/>
      <c r="D213" s="82"/>
      <c r="E213" s="746"/>
      <c r="F213" s="113" t="s">
        <v>51</v>
      </c>
      <c r="G213" s="114"/>
      <c r="H213" s="87"/>
      <c r="I213" s="86"/>
      <c r="J213" s="87"/>
      <c r="K213" s="86"/>
      <c r="L213" s="87"/>
      <c r="M213" s="86"/>
      <c r="N213" s="87"/>
      <c r="O213" s="86"/>
      <c r="P213" s="87"/>
      <c r="Q213" s="88"/>
      <c r="R213" s="115"/>
    </row>
    <row r="214" spans="1:18" ht="34.5" customHeight="1">
      <c r="A214" s="856"/>
      <c r="B214" s="843"/>
      <c r="C214" s="744"/>
      <c r="D214" s="90"/>
      <c r="E214" s="746"/>
      <c r="F214" s="116" t="s">
        <v>53</v>
      </c>
      <c r="G214" s="117"/>
      <c r="H214" s="118"/>
      <c r="I214" s="87"/>
      <c r="J214" s="119"/>
      <c r="K214" s="87"/>
      <c r="L214" s="119"/>
      <c r="M214" s="87"/>
      <c r="N214" s="119"/>
      <c r="O214" s="87"/>
      <c r="P214" s="119"/>
      <c r="Q214" s="87"/>
      <c r="R214" s="118"/>
    </row>
    <row r="215" spans="1:18" ht="140.25" customHeight="1">
      <c r="A215" s="857"/>
      <c r="B215" s="844"/>
      <c r="C215" s="744"/>
      <c r="D215" s="152"/>
      <c r="E215" s="746"/>
      <c r="F215" s="256"/>
      <c r="G215" s="257"/>
      <c r="H215" s="784"/>
      <c r="I215" s="785"/>
      <c r="J215" s="785"/>
      <c r="K215" s="785"/>
      <c r="L215" s="785"/>
      <c r="M215" s="785"/>
      <c r="N215" s="785"/>
      <c r="O215" s="785"/>
      <c r="P215" s="785"/>
      <c r="Q215" s="785"/>
      <c r="R215" s="155"/>
    </row>
    <row r="216" spans="1:18" ht="34.5" customHeight="1">
      <c r="A216" s="858">
        <v>31</v>
      </c>
      <c r="B216" s="842" t="s">
        <v>241</v>
      </c>
      <c r="C216" s="755" t="s">
        <v>242</v>
      </c>
      <c r="D216" s="258" t="s">
        <v>211</v>
      </c>
      <c r="E216" s="757" t="s">
        <v>203</v>
      </c>
      <c r="F216" s="108" t="s">
        <v>49</v>
      </c>
      <c r="G216" s="151">
        <f>R216*O4</f>
        <v>0.45</v>
      </c>
      <c r="H216" s="109">
        <v>0</v>
      </c>
      <c r="I216" s="87"/>
      <c r="J216" s="110"/>
      <c r="K216" s="87"/>
      <c r="L216" s="110"/>
      <c r="M216" s="87"/>
      <c r="N216" s="110"/>
      <c r="O216" s="87"/>
      <c r="P216" s="110"/>
      <c r="Q216" s="87"/>
      <c r="R216" s="109">
        <v>0.45</v>
      </c>
    </row>
    <row r="217" spans="1:18" ht="34.5" customHeight="1">
      <c r="A217" s="856"/>
      <c r="B217" s="843"/>
      <c r="C217" s="744"/>
      <c r="D217" s="259"/>
      <c r="E217" s="746"/>
      <c r="F217" s="113" t="s">
        <v>51</v>
      </c>
      <c r="G217" s="114"/>
      <c r="H217" s="87"/>
      <c r="I217" s="86"/>
      <c r="J217" s="87"/>
      <c r="K217" s="86"/>
      <c r="L217" s="87"/>
      <c r="M217" s="86"/>
      <c r="N217" s="87"/>
      <c r="O217" s="86"/>
      <c r="P217" s="87"/>
      <c r="Q217" s="88"/>
      <c r="R217" s="115"/>
    </row>
    <row r="218" spans="1:18" ht="34.5" customHeight="1">
      <c r="A218" s="856"/>
      <c r="B218" s="843"/>
      <c r="C218" s="744"/>
      <c r="D218" s="260"/>
      <c r="E218" s="746"/>
      <c r="F218" s="116" t="s">
        <v>53</v>
      </c>
      <c r="G218" s="117"/>
      <c r="H218" s="118"/>
      <c r="I218" s="87"/>
      <c r="J218" s="119"/>
      <c r="K218" s="87"/>
      <c r="L218" s="119"/>
      <c r="M218" s="87"/>
      <c r="N218" s="119"/>
      <c r="O218" s="87"/>
      <c r="P218" s="119"/>
      <c r="Q218" s="87"/>
      <c r="R218" s="118"/>
    </row>
    <row r="219" spans="1:18" ht="102.75" customHeight="1">
      <c r="A219" s="857"/>
      <c r="B219" s="844"/>
      <c r="C219" s="744"/>
      <c r="D219" s="261"/>
      <c r="E219" s="746"/>
      <c r="F219" s="174"/>
      <c r="G219" s="175"/>
      <c r="H219" s="784"/>
      <c r="I219" s="785"/>
      <c r="J219" s="785"/>
      <c r="K219" s="785"/>
      <c r="L219" s="785"/>
      <c r="M219" s="785"/>
      <c r="N219" s="785"/>
      <c r="O219" s="785"/>
      <c r="P219" s="785"/>
      <c r="Q219" s="785"/>
      <c r="R219" s="155"/>
    </row>
    <row r="220" spans="1:18" ht="34.5" customHeight="1">
      <c r="A220" s="858">
        <v>32</v>
      </c>
      <c r="B220" s="842" t="s">
        <v>243</v>
      </c>
      <c r="C220" s="755" t="s">
        <v>242</v>
      </c>
      <c r="D220" s="258" t="s">
        <v>244</v>
      </c>
      <c r="E220" s="757" t="s">
        <v>203</v>
      </c>
      <c r="F220" s="108" t="s">
        <v>49</v>
      </c>
      <c r="G220" s="151">
        <f>R220*O4</f>
        <v>0.39</v>
      </c>
      <c r="H220" s="109">
        <v>0</v>
      </c>
      <c r="I220" s="87"/>
      <c r="J220" s="110"/>
      <c r="K220" s="87"/>
      <c r="L220" s="110"/>
      <c r="M220" s="87"/>
      <c r="N220" s="110"/>
      <c r="O220" s="87"/>
      <c r="P220" s="110"/>
      <c r="Q220" s="87"/>
      <c r="R220" s="109">
        <v>0.39</v>
      </c>
    </row>
    <row r="221" spans="1:18" ht="34.5" customHeight="1">
      <c r="A221" s="856"/>
      <c r="B221" s="843"/>
      <c r="C221" s="744"/>
      <c r="D221" s="259"/>
      <c r="E221" s="746"/>
      <c r="F221" s="113" t="s">
        <v>51</v>
      </c>
      <c r="G221" s="114"/>
      <c r="H221" s="87"/>
      <c r="I221" s="86"/>
      <c r="J221" s="87"/>
      <c r="K221" s="86"/>
      <c r="L221" s="87"/>
      <c r="M221" s="86"/>
      <c r="N221" s="87"/>
      <c r="O221" s="86"/>
      <c r="P221" s="87"/>
      <c r="Q221" s="88"/>
      <c r="R221" s="115"/>
    </row>
    <row r="222" spans="1:18" ht="34.5" customHeight="1">
      <c r="A222" s="856"/>
      <c r="B222" s="843"/>
      <c r="C222" s="744"/>
      <c r="D222" s="260"/>
      <c r="E222" s="746"/>
      <c r="F222" s="116" t="s">
        <v>53</v>
      </c>
      <c r="G222" s="117"/>
      <c r="H222" s="118"/>
      <c r="I222" s="87"/>
      <c r="J222" s="119"/>
      <c r="K222" s="87"/>
      <c r="L222" s="119"/>
      <c r="M222" s="87"/>
      <c r="N222" s="119"/>
      <c r="O222" s="87"/>
      <c r="P222" s="119"/>
      <c r="Q222" s="87"/>
      <c r="R222" s="118"/>
    </row>
    <row r="223" spans="1:18" ht="34.5" customHeight="1">
      <c r="A223" s="857"/>
      <c r="B223" s="844"/>
      <c r="C223" s="744"/>
      <c r="D223" s="261"/>
      <c r="E223" s="746"/>
      <c r="F223" s="174"/>
      <c r="G223" s="175"/>
      <c r="H223" s="784"/>
      <c r="I223" s="785"/>
      <c r="J223" s="785"/>
      <c r="K223" s="785"/>
      <c r="L223" s="785"/>
      <c r="M223" s="785"/>
      <c r="N223" s="785"/>
      <c r="O223" s="785"/>
      <c r="P223" s="785"/>
      <c r="Q223" s="785"/>
      <c r="R223" s="155"/>
    </row>
    <row r="224" spans="1:18" ht="34.5" customHeight="1">
      <c r="A224" s="858">
        <v>33</v>
      </c>
      <c r="B224" s="842" t="s">
        <v>245</v>
      </c>
      <c r="C224" s="755" t="s">
        <v>246</v>
      </c>
      <c r="D224" s="258" t="s">
        <v>247</v>
      </c>
      <c r="E224" s="757" t="s">
        <v>48</v>
      </c>
      <c r="F224" s="108" t="s">
        <v>49</v>
      </c>
      <c r="G224" s="151">
        <f>R224*O4</f>
        <v>0</v>
      </c>
      <c r="H224" s="109"/>
      <c r="I224" s="87"/>
      <c r="J224" s="110">
        <v>0</v>
      </c>
      <c r="K224" s="87"/>
      <c r="L224" s="110"/>
      <c r="M224" s="87"/>
      <c r="N224" s="110"/>
      <c r="O224" s="87"/>
      <c r="P224" s="110"/>
      <c r="Q224" s="87"/>
      <c r="R224" s="109"/>
    </row>
    <row r="225" spans="1:18" ht="34.5" customHeight="1">
      <c r="A225" s="856"/>
      <c r="B225" s="843"/>
      <c r="C225" s="744"/>
      <c r="D225" s="259"/>
      <c r="E225" s="746"/>
      <c r="F225" s="113" t="s">
        <v>51</v>
      </c>
      <c r="G225" s="114"/>
      <c r="H225" s="87"/>
      <c r="I225" s="86"/>
      <c r="J225" s="87"/>
      <c r="K225" s="86"/>
      <c r="L225" s="87"/>
      <c r="M225" s="86"/>
      <c r="N225" s="87"/>
      <c r="O225" s="86"/>
      <c r="P225" s="87"/>
      <c r="Q225" s="88"/>
      <c r="R225" s="115"/>
    </row>
    <row r="226" spans="1:18" ht="34.5" customHeight="1">
      <c r="A226" s="856"/>
      <c r="B226" s="843"/>
      <c r="C226" s="744"/>
      <c r="D226" s="260"/>
      <c r="E226" s="746"/>
      <c r="F226" s="116" t="s">
        <v>53</v>
      </c>
      <c r="G226" s="117"/>
      <c r="H226" s="118"/>
      <c r="I226" s="87"/>
      <c r="J226" s="119"/>
      <c r="K226" s="87"/>
      <c r="L226" s="119"/>
      <c r="M226" s="87"/>
      <c r="N226" s="119"/>
      <c r="O226" s="87"/>
      <c r="P226" s="119"/>
      <c r="Q226" s="87"/>
      <c r="R226" s="118"/>
    </row>
    <row r="227" spans="1:18" ht="32.25">
      <c r="A227" s="857"/>
      <c r="B227" s="844"/>
      <c r="C227" s="744"/>
      <c r="D227" s="261"/>
      <c r="E227" s="746"/>
      <c r="F227" s="174"/>
      <c r="G227" s="175"/>
      <c r="H227" s="784"/>
      <c r="I227" s="785"/>
      <c r="J227" s="785"/>
      <c r="K227" s="785"/>
      <c r="L227" s="785"/>
      <c r="M227" s="785"/>
      <c r="N227" s="785"/>
      <c r="O227" s="785"/>
      <c r="P227" s="785"/>
      <c r="Q227" s="785"/>
      <c r="R227" s="155"/>
    </row>
    <row r="228" spans="1:18" ht="34.5" customHeight="1">
      <c r="A228" s="858">
        <v>34</v>
      </c>
      <c r="B228" s="842" t="s">
        <v>248</v>
      </c>
      <c r="C228" s="755" t="s">
        <v>246</v>
      </c>
      <c r="D228" s="258" t="s">
        <v>249</v>
      </c>
      <c r="E228" s="757" t="s">
        <v>48</v>
      </c>
      <c r="F228" s="108" t="s">
        <v>49</v>
      </c>
      <c r="G228" s="151">
        <f>R228*O4</f>
        <v>0</v>
      </c>
      <c r="H228" s="109"/>
      <c r="I228" s="87"/>
      <c r="J228" s="110">
        <v>0</v>
      </c>
      <c r="K228" s="87"/>
      <c r="L228" s="110"/>
      <c r="M228" s="87"/>
      <c r="N228" s="110"/>
      <c r="O228" s="87"/>
      <c r="P228" s="110"/>
      <c r="Q228" s="87"/>
      <c r="R228" s="109"/>
    </row>
    <row r="229" spans="1:18" ht="34.5" customHeight="1">
      <c r="A229" s="856"/>
      <c r="B229" s="843"/>
      <c r="C229" s="744"/>
      <c r="D229" s="259"/>
      <c r="E229" s="746"/>
      <c r="F229" s="113" t="s">
        <v>51</v>
      </c>
      <c r="G229" s="114"/>
      <c r="H229" s="87"/>
      <c r="I229" s="86"/>
      <c r="J229" s="87"/>
      <c r="K229" s="86"/>
      <c r="L229" s="87"/>
      <c r="M229" s="86"/>
      <c r="N229" s="87"/>
      <c r="O229" s="86"/>
      <c r="P229" s="87"/>
      <c r="Q229" s="88"/>
      <c r="R229" s="115"/>
    </row>
    <row r="230" spans="1:18" ht="34.5" customHeight="1">
      <c r="A230" s="856"/>
      <c r="B230" s="843"/>
      <c r="C230" s="744"/>
      <c r="D230" s="260"/>
      <c r="E230" s="746"/>
      <c r="F230" s="116" t="s">
        <v>53</v>
      </c>
      <c r="G230" s="117"/>
      <c r="H230" s="118"/>
      <c r="I230" s="87"/>
      <c r="J230" s="119"/>
      <c r="K230" s="87"/>
      <c r="L230" s="119"/>
      <c r="M230" s="87"/>
      <c r="N230" s="119"/>
      <c r="O230" s="87"/>
      <c r="P230" s="119"/>
      <c r="Q230" s="87"/>
      <c r="R230" s="118"/>
    </row>
    <row r="231" spans="1:18" ht="34.5" customHeight="1">
      <c r="A231" s="857"/>
      <c r="B231" s="844"/>
      <c r="C231" s="744"/>
      <c r="D231" s="261"/>
      <c r="E231" s="746"/>
      <c r="F231" s="174"/>
      <c r="G231" s="175"/>
      <c r="H231" s="784"/>
      <c r="I231" s="785"/>
      <c r="J231" s="785"/>
      <c r="K231" s="785"/>
      <c r="L231" s="785"/>
      <c r="M231" s="785"/>
      <c r="N231" s="785"/>
      <c r="O231" s="785"/>
      <c r="P231" s="785"/>
      <c r="Q231" s="785"/>
      <c r="R231" s="155"/>
    </row>
    <row r="232" spans="1:18" ht="34.5" customHeight="1">
      <c r="A232" s="859">
        <v>35</v>
      </c>
      <c r="B232" s="842" t="s">
        <v>250</v>
      </c>
      <c r="C232" s="755" t="s">
        <v>246</v>
      </c>
      <c r="D232" s="258" t="s">
        <v>211</v>
      </c>
      <c r="E232" s="757" t="s">
        <v>48</v>
      </c>
      <c r="F232" s="108" t="s">
        <v>49</v>
      </c>
      <c r="G232" s="151">
        <f>R232*O4</f>
        <v>0</v>
      </c>
      <c r="H232" s="109"/>
      <c r="I232" s="87"/>
      <c r="J232" s="110">
        <v>0</v>
      </c>
      <c r="K232" s="87"/>
      <c r="L232" s="110"/>
      <c r="M232" s="87"/>
      <c r="N232" s="110"/>
      <c r="O232" s="87"/>
      <c r="P232" s="110"/>
      <c r="Q232" s="87"/>
      <c r="R232" s="109"/>
    </row>
    <row r="233" spans="1:18" ht="34.5" customHeight="1">
      <c r="A233" s="860"/>
      <c r="B233" s="843"/>
      <c r="C233" s="744"/>
      <c r="D233" s="259"/>
      <c r="E233" s="746"/>
      <c r="F233" s="113" t="s">
        <v>51</v>
      </c>
      <c r="G233" s="114"/>
      <c r="H233" s="87"/>
      <c r="I233" s="86"/>
      <c r="J233" s="87"/>
      <c r="K233" s="86"/>
      <c r="L233" s="87"/>
      <c r="M233" s="86"/>
      <c r="N233" s="87"/>
      <c r="O233" s="86"/>
      <c r="P233" s="87"/>
      <c r="Q233" s="88"/>
      <c r="R233" s="115"/>
    </row>
    <row r="234" spans="1:18" ht="34.5" customHeight="1">
      <c r="A234" s="860"/>
      <c r="B234" s="843"/>
      <c r="C234" s="744"/>
      <c r="D234" s="260"/>
      <c r="E234" s="746"/>
      <c r="F234" s="116" t="s">
        <v>53</v>
      </c>
      <c r="G234" s="117"/>
      <c r="H234" s="118"/>
      <c r="I234" s="87"/>
      <c r="J234" s="119"/>
      <c r="K234" s="87"/>
      <c r="L234" s="119"/>
      <c r="M234" s="87"/>
      <c r="N234" s="119"/>
      <c r="O234" s="87"/>
      <c r="P234" s="119"/>
      <c r="Q234" s="87"/>
      <c r="R234" s="118"/>
    </row>
    <row r="235" spans="1:18" ht="34.5" customHeight="1">
      <c r="A235" s="861"/>
      <c r="B235" s="844"/>
      <c r="C235" s="744"/>
      <c r="D235" s="261"/>
      <c r="E235" s="746"/>
      <c r="F235" s="174"/>
      <c r="G235" s="175"/>
      <c r="H235" s="784"/>
      <c r="I235" s="785"/>
      <c r="J235" s="785"/>
      <c r="K235" s="785"/>
      <c r="L235" s="785"/>
      <c r="M235" s="785"/>
      <c r="N235" s="785"/>
      <c r="O235" s="785"/>
      <c r="P235" s="785"/>
      <c r="Q235" s="785"/>
      <c r="R235" s="155"/>
    </row>
    <row r="236" spans="1:18" ht="34.5" customHeight="1">
      <c r="A236" s="858">
        <v>36</v>
      </c>
      <c r="B236" s="842" t="s">
        <v>251</v>
      </c>
      <c r="C236" s="755" t="s">
        <v>246</v>
      </c>
      <c r="D236" s="258" t="s">
        <v>244</v>
      </c>
      <c r="E236" s="757" t="s">
        <v>48</v>
      </c>
      <c r="F236" s="108" t="s">
        <v>49</v>
      </c>
      <c r="G236" s="151">
        <f>R236*O4</f>
        <v>0</v>
      </c>
      <c r="H236" s="109"/>
      <c r="I236" s="87"/>
      <c r="J236" s="110">
        <v>0</v>
      </c>
      <c r="K236" s="87"/>
      <c r="L236" s="110"/>
      <c r="M236" s="87"/>
      <c r="N236" s="110"/>
      <c r="O236" s="87"/>
      <c r="P236" s="110"/>
      <c r="Q236" s="87"/>
      <c r="R236" s="109"/>
    </row>
    <row r="237" spans="1:18" ht="34.5" customHeight="1">
      <c r="A237" s="856"/>
      <c r="B237" s="843"/>
      <c r="C237" s="744"/>
      <c r="D237" s="259"/>
      <c r="E237" s="746"/>
      <c r="F237" s="113" t="s">
        <v>51</v>
      </c>
      <c r="G237" s="114"/>
      <c r="H237" s="87"/>
      <c r="I237" s="86"/>
      <c r="J237" s="87"/>
      <c r="K237" s="86"/>
      <c r="L237" s="87"/>
      <c r="M237" s="86"/>
      <c r="N237" s="87"/>
      <c r="O237" s="86"/>
      <c r="P237" s="87"/>
      <c r="Q237" s="88"/>
      <c r="R237" s="115"/>
    </row>
    <row r="238" spans="1:18" ht="34.5" customHeight="1">
      <c r="A238" s="856"/>
      <c r="B238" s="843"/>
      <c r="C238" s="744"/>
      <c r="D238" s="260"/>
      <c r="E238" s="746"/>
      <c r="F238" s="116" t="s">
        <v>53</v>
      </c>
      <c r="G238" s="117"/>
      <c r="H238" s="118"/>
      <c r="I238" s="87"/>
      <c r="J238" s="119"/>
      <c r="K238" s="87"/>
      <c r="L238" s="119"/>
      <c r="M238" s="87"/>
      <c r="N238" s="119"/>
      <c r="O238" s="87"/>
      <c r="P238" s="119"/>
      <c r="Q238" s="87"/>
      <c r="R238" s="118"/>
    </row>
    <row r="239" spans="1:18" ht="34.5" customHeight="1">
      <c r="A239" s="856"/>
      <c r="B239" s="843"/>
      <c r="C239" s="744"/>
      <c r="D239" s="149"/>
      <c r="E239" s="746"/>
      <c r="F239" s="98"/>
      <c r="G239" s="144"/>
      <c r="H239" s="763"/>
      <c r="I239" s="764"/>
      <c r="J239" s="764"/>
      <c r="K239" s="764"/>
      <c r="L239" s="764"/>
      <c r="M239" s="764"/>
      <c r="N239" s="764"/>
      <c r="O239" s="764"/>
      <c r="P239" s="764"/>
      <c r="Q239" s="764"/>
      <c r="R239" s="155"/>
    </row>
    <row r="240" spans="1:18" ht="34.5" customHeight="1">
      <c r="A240" s="848">
        <v>37</v>
      </c>
      <c r="B240" s="850" t="s">
        <v>252</v>
      </c>
      <c r="C240" s="804" t="s">
        <v>246</v>
      </c>
      <c r="D240" s="262" t="s">
        <v>253</v>
      </c>
      <c r="E240" s="806" t="s">
        <v>48</v>
      </c>
      <c r="F240" s="206" t="s">
        <v>49</v>
      </c>
      <c r="G240" s="207">
        <f>R240*O4</f>
        <v>0</v>
      </c>
      <c r="H240" s="208"/>
      <c r="I240" s="78"/>
      <c r="J240" s="79">
        <v>0</v>
      </c>
      <c r="K240" s="78"/>
      <c r="L240" s="79"/>
      <c r="M240" s="78"/>
      <c r="N240" s="79"/>
      <c r="O240" s="78"/>
      <c r="P240" s="79"/>
      <c r="Q240" s="80"/>
      <c r="R240" s="247"/>
    </row>
    <row r="241" spans="1:18" ht="34.5" customHeight="1">
      <c r="A241" s="742"/>
      <c r="B241" s="843"/>
      <c r="C241" s="744"/>
      <c r="D241" s="259"/>
      <c r="E241" s="746"/>
      <c r="F241" s="113" t="s">
        <v>51</v>
      </c>
      <c r="G241" s="114"/>
      <c r="H241" s="87"/>
      <c r="I241" s="86"/>
      <c r="J241" s="87"/>
      <c r="K241" s="86"/>
      <c r="L241" s="87"/>
      <c r="M241" s="86"/>
      <c r="N241" s="87"/>
      <c r="O241" s="86"/>
      <c r="P241" s="87"/>
      <c r="Q241" s="210"/>
      <c r="R241" s="115"/>
    </row>
    <row r="242" spans="1:18" ht="34.5" customHeight="1">
      <c r="A242" s="742"/>
      <c r="B242" s="843"/>
      <c r="C242" s="744"/>
      <c r="D242" s="260"/>
      <c r="E242" s="746"/>
      <c r="F242" s="116" t="s">
        <v>53</v>
      </c>
      <c r="G242" s="117"/>
      <c r="H242" s="118"/>
      <c r="I242" s="87"/>
      <c r="J242" s="119"/>
      <c r="K242" s="87"/>
      <c r="L242" s="119"/>
      <c r="M242" s="87"/>
      <c r="N242" s="119"/>
      <c r="O242" s="87"/>
      <c r="P242" s="119"/>
      <c r="Q242" s="125"/>
      <c r="R242" s="211"/>
    </row>
    <row r="243" spans="1:18" ht="127.5" customHeight="1">
      <c r="A243" s="849"/>
      <c r="B243" s="851"/>
      <c r="C243" s="815"/>
      <c r="D243" s="263"/>
      <c r="E243" s="852"/>
      <c r="F243" s="264"/>
      <c r="G243" s="265"/>
      <c r="H243" s="853"/>
      <c r="I243" s="854"/>
      <c r="J243" s="854"/>
      <c r="K243" s="854"/>
      <c r="L243" s="854"/>
      <c r="M243" s="854"/>
      <c r="N243" s="854"/>
      <c r="O243" s="854"/>
      <c r="P243" s="854"/>
      <c r="Q243" s="855"/>
      <c r="R243" s="251"/>
    </row>
    <row r="244" spans="1:18" ht="34.5" customHeight="1">
      <c r="A244" s="862">
        <v>38</v>
      </c>
      <c r="B244" s="850" t="s">
        <v>254</v>
      </c>
      <c r="C244" s="804" t="s">
        <v>255</v>
      </c>
      <c r="D244" s="262" t="s">
        <v>256</v>
      </c>
      <c r="E244" s="806" t="s">
        <v>48</v>
      </c>
      <c r="F244" s="206" t="s">
        <v>49</v>
      </c>
      <c r="G244" s="151">
        <f>R244*O4</f>
        <v>1.7</v>
      </c>
      <c r="H244" s="208">
        <v>0</v>
      </c>
      <c r="I244" s="78"/>
      <c r="J244" s="79"/>
      <c r="K244" s="78"/>
      <c r="L244" s="79"/>
      <c r="M244" s="78"/>
      <c r="N244" s="79"/>
      <c r="O244" s="78"/>
      <c r="P244" s="79"/>
      <c r="Q244" s="78"/>
      <c r="R244" s="208">
        <v>1.7</v>
      </c>
    </row>
    <row r="245" spans="1:18" ht="34.5" customHeight="1">
      <c r="A245" s="856"/>
      <c r="B245" s="843"/>
      <c r="C245" s="744"/>
      <c r="D245" s="259"/>
      <c r="E245" s="746"/>
      <c r="F245" s="113" t="s">
        <v>51</v>
      </c>
      <c r="G245" s="114"/>
      <c r="H245" s="87"/>
      <c r="I245" s="86"/>
      <c r="J245" s="87"/>
      <c r="K245" s="86"/>
      <c r="L245" s="87"/>
      <c r="M245" s="86"/>
      <c r="N245" s="87"/>
      <c r="O245" s="86"/>
      <c r="P245" s="87"/>
      <c r="Q245" s="88"/>
      <c r="R245" s="115"/>
    </row>
    <row r="246" spans="1:18" ht="34.5" customHeight="1">
      <c r="A246" s="856"/>
      <c r="B246" s="843"/>
      <c r="C246" s="744"/>
      <c r="D246" s="260"/>
      <c r="E246" s="746"/>
      <c r="F246" s="116" t="s">
        <v>53</v>
      </c>
      <c r="G246" s="117"/>
      <c r="H246" s="118"/>
      <c r="I246" s="87"/>
      <c r="J246" s="119"/>
      <c r="K246" s="87"/>
      <c r="L246" s="119"/>
      <c r="M246" s="87"/>
      <c r="N246" s="119"/>
      <c r="O246" s="87"/>
      <c r="P246" s="119"/>
      <c r="Q246" s="87"/>
      <c r="R246" s="118"/>
    </row>
    <row r="247" spans="1:18" ht="34.5" customHeight="1">
      <c r="A247" s="863"/>
      <c r="B247" s="851"/>
      <c r="C247" s="815"/>
      <c r="D247" s="263"/>
      <c r="E247" s="852"/>
      <c r="F247" s="98"/>
      <c r="G247" s="144"/>
      <c r="H247" s="763"/>
      <c r="I247" s="764"/>
      <c r="J247" s="764"/>
      <c r="K247" s="764"/>
      <c r="L247" s="764"/>
      <c r="M247" s="764"/>
      <c r="N247" s="764"/>
      <c r="O247" s="764"/>
      <c r="P247" s="764"/>
      <c r="Q247" s="764"/>
      <c r="R247" s="203"/>
    </row>
    <row r="248" spans="1:18" ht="34.5" customHeight="1">
      <c r="A248" s="862">
        <v>39</v>
      </c>
      <c r="B248" s="850" t="s">
        <v>257</v>
      </c>
      <c r="C248" s="804" t="s">
        <v>258</v>
      </c>
      <c r="D248" s="262" t="s">
        <v>247</v>
      </c>
      <c r="E248" s="806" t="s">
        <v>48</v>
      </c>
      <c r="F248" s="266" t="s">
        <v>49</v>
      </c>
      <c r="G248" s="151">
        <f>R248*O4</f>
        <v>0.2</v>
      </c>
      <c r="H248" s="77">
        <v>0</v>
      </c>
      <c r="I248" s="78"/>
      <c r="J248" s="79"/>
      <c r="K248" s="78"/>
      <c r="L248" s="79"/>
      <c r="M248" s="78"/>
      <c r="N248" s="79"/>
      <c r="O248" s="78"/>
      <c r="P248" s="79"/>
      <c r="Q248" s="78"/>
      <c r="R248" s="77">
        <v>0.2</v>
      </c>
    </row>
    <row r="249" spans="1:18" ht="34.5" customHeight="1">
      <c r="A249" s="856"/>
      <c r="B249" s="843"/>
      <c r="C249" s="744"/>
      <c r="D249" s="259"/>
      <c r="E249" s="746"/>
      <c r="F249" s="267" t="s">
        <v>51</v>
      </c>
      <c r="G249" s="114"/>
      <c r="H249" s="268"/>
      <c r="I249" s="86"/>
      <c r="J249" s="87"/>
      <c r="K249" s="86"/>
      <c r="L249" s="87"/>
      <c r="M249" s="86"/>
      <c r="N249" s="87"/>
      <c r="O249" s="86"/>
      <c r="P249" s="87"/>
      <c r="Q249" s="88"/>
      <c r="R249" s="269"/>
    </row>
    <row r="250" spans="1:18" ht="34.5" customHeight="1">
      <c r="A250" s="856"/>
      <c r="B250" s="843"/>
      <c r="C250" s="744"/>
      <c r="D250" s="260"/>
      <c r="E250" s="746"/>
      <c r="F250" s="270" t="s">
        <v>53</v>
      </c>
      <c r="G250" s="92"/>
      <c r="H250" s="93"/>
      <c r="I250" s="94"/>
      <c r="J250" s="95"/>
      <c r="K250" s="94"/>
      <c r="L250" s="95"/>
      <c r="M250" s="94"/>
      <c r="N250" s="95"/>
      <c r="O250" s="94"/>
      <c r="P250" s="95"/>
      <c r="Q250" s="94"/>
      <c r="R250" s="93"/>
    </row>
    <row r="251" spans="1:18" ht="34.5" customHeight="1">
      <c r="A251" s="856"/>
      <c r="B251" s="843"/>
      <c r="C251" s="744"/>
      <c r="D251" s="864"/>
      <c r="E251" s="746"/>
      <c r="F251" s="866"/>
      <c r="G251" s="114"/>
      <c r="H251" s="752"/>
      <c r="I251" s="752"/>
      <c r="J251" s="752"/>
      <c r="K251" s="752"/>
      <c r="L251" s="752"/>
      <c r="M251" s="752"/>
      <c r="N251" s="752"/>
      <c r="O251" s="752"/>
      <c r="P251" s="752"/>
      <c r="Q251" s="868"/>
      <c r="R251" s="78"/>
    </row>
    <row r="252" spans="1:18" ht="34.5" customHeight="1">
      <c r="A252" s="863"/>
      <c r="B252" s="851"/>
      <c r="C252" s="815"/>
      <c r="D252" s="865"/>
      <c r="E252" s="852"/>
      <c r="F252" s="867"/>
      <c r="G252" s="229"/>
      <c r="H252" s="812"/>
      <c r="I252" s="812"/>
      <c r="J252" s="812"/>
      <c r="K252" s="812"/>
      <c r="L252" s="812"/>
      <c r="M252" s="812"/>
      <c r="N252" s="812"/>
      <c r="O252" s="812"/>
      <c r="P252" s="812"/>
      <c r="Q252" s="869"/>
      <c r="R252" s="94"/>
    </row>
    <row r="253" spans="1:18" ht="34.5" customHeight="1">
      <c r="A253" s="856">
        <v>40</v>
      </c>
      <c r="B253" s="843" t="s">
        <v>259</v>
      </c>
      <c r="C253" s="745" t="s">
        <v>258</v>
      </c>
      <c r="D253" s="258" t="s">
        <v>249</v>
      </c>
      <c r="E253" s="758" t="s">
        <v>48</v>
      </c>
      <c r="F253" s="108" t="s">
        <v>49</v>
      </c>
      <c r="G253" s="151">
        <f>R253*O4</f>
        <v>0.65</v>
      </c>
      <c r="H253" s="253">
        <v>0</v>
      </c>
      <c r="I253" s="87"/>
      <c r="J253" s="254"/>
      <c r="K253" s="87"/>
      <c r="L253" s="254"/>
      <c r="M253" s="87"/>
      <c r="N253" s="254"/>
      <c r="O253" s="87"/>
      <c r="P253" s="254"/>
      <c r="Q253" s="87"/>
      <c r="R253" s="208">
        <v>0.65</v>
      </c>
    </row>
    <row r="254" spans="1:18" ht="34.5" customHeight="1">
      <c r="A254" s="856"/>
      <c r="B254" s="843"/>
      <c r="C254" s="744"/>
      <c r="D254" s="259"/>
      <c r="E254" s="746"/>
      <c r="F254" s="113" t="s">
        <v>51</v>
      </c>
      <c r="G254" s="114"/>
      <c r="H254" s="87"/>
      <c r="I254" s="86"/>
      <c r="J254" s="87"/>
      <c r="K254" s="86"/>
      <c r="L254" s="87"/>
      <c r="M254" s="86"/>
      <c r="N254" s="87"/>
      <c r="O254" s="86"/>
      <c r="P254" s="87"/>
      <c r="Q254" s="88"/>
      <c r="R254" s="115"/>
    </row>
    <row r="255" spans="1:18" ht="34.5" customHeight="1">
      <c r="A255" s="856"/>
      <c r="B255" s="843"/>
      <c r="C255" s="744"/>
      <c r="D255" s="260"/>
      <c r="E255" s="746"/>
      <c r="F255" s="116" t="s">
        <v>53</v>
      </c>
      <c r="G255" s="117"/>
      <c r="H255" s="118"/>
      <c r="I255" s="87"/>
      <c r="J255" s="119"/>
      <c r="K255" s="87"/>
      <c r="L255" s="119"/>
      <c r="M255" s="87"/>
      <c r="N255" s="119"/>
      <c r="O255" s="87"/>
      <c r="P255" s="119"/>
      <c r="Q255" s="87"/>
      <c r="R255" s="118"/>
    </row>
    <row r="256" spans="1:18" ht="34.5" customHeight="1">
      <c r="A256" s="857"/>
      <c r="B256" s="844"/>
      <c r="C256" s="744"/>
      <c r="D256" s="261"/>
      <c r="E256" s="746"/>
      <c r="F256" s="174"/>
      <c r="G256" s="175"/>
      <c r="H256" s="784"/>
      <c r="I256" s="785"/>
      <c r="J256" s="785"/>
      <c r="K256" s="785"/>
      <c r="L256" s="785"/>
      <c r="M256" s="785"/>
      <c r="N256" s="785"/>
      <c r="O256" s="785"/>
      <c r="P256" s="785"/>
      <c r="Q256" s="785"/>
      <c r="R256" s="155"/>
    </row>
    <row r="257" spans="1:18" ht="34.5" customHeight="1">
      <c r="A257" s="858">
        <v>41</v>
      </c>
      <c r="B257" s="842" t="s">
        <v>260</v>
      </c>
      <c r="C257" s="755" t="s">
        <v>258</v>
      </c>
      <c r="D257" s="258" t="s">
        <v>261</v>
      </c>
      <c r="E257" s="757" t="s">
        <v>48</v>
      </c>
      <c r="F257" s="108" t="s">
        <v>49</v>
      </c>
      <c r="G257" s="151">
        <f>R257*O4</f>
        <v>0.7</v>
      </c>
      <c r="H257" s="109">
        <v>0</v>
      </c>
      <c r="I257" s="87"/>
      <c r="J257" s="110"/>
      <c r="K257" s="87"/>
      <c r="L257" s="110"/>
      <c r="M257" s="87"/>
      <c r="N257" s="110"/>
      <c r="O257" s="87"/>
      <c r="P257" s="110"/>
      <c r="Q257" s="87"/>
      <c r="R257" s="109">
        <v>0.7</v>
      </c>
    </row>
    <row r="258" spans="1:18" ht="34.5" customHeight="1">
      <c r="A258" s="856"/>
      <c r="B258" s="843"/>
      <c r="C258" s="744"/>
      <c r="D258" s="259"/>
      <c r="E258" s="746"/>
      <c r="F258" s="113" t="s">
        <v>51</v>
      </c>
      <c r="G258" s="114"/>
      <c r="H258" s="87"/>
      <c r="I258" s="86"/>
      <c r="J258" s="87"/>
      <c r="K258" s="86"/>
      <c r="L258" s="87"/>
      <c r="M258" s="86"/>
      <c r="N258" s="87"/>
      <c r="O258" s="86"/>
      <c r="P258" s="87"/>
      <c r="Q258" s="88"/>
      <c r="R258" s="115"/>
    </row>
    <row r="259" spans="1:18" ht="34.5" customHeight="1">
      <c r="A259" s="856"/>
      <c r="B259" s="843"/>
      <c r="C259" s="744"/>
      <c r="D259" s="260"/>
      <c r="E259" s="746"/>
      <c r="F259" s="116" t="s">
        <v>53</v>
      </c>
      <c r="G259" s="117"/>
      <c r="H259" s="118"/>
      <c r="I259" s="87"/>
      <c r="J259" s="119"/>
      <c r="K259" s="87"/>
      <c r="L259" s="119"/>
      <c r="M259" s="87"/>
      <c r="N259" s="119"/>
      <c r="O259" s="87"/>
      <c r="P259" s="119"/>
      <c r="Q259" s="87"/>
      <c r="R259" s="118"/>
    </row>
    <row r="260" spans="1:18" ht="34.5" customHeight="1">
      <c r="A260" s="857"/>
      <c r="B260" s="844"/>
      <c r="C260" s="744"/>
      <c r="D260" s="261"/>
      <c r="E260" s="746"/>
      <c r="F260" s="174"/>
      <c r="G260" s="175"/>
      <c r="H260" s="784"/>
      <c r="I260" s="785"/>
      <c r="J260" s="785"/>
      <c r="K260" s="785"/>
      <c r="L260" s="785"/>
      <c r="M260" s="785"/>
      <c r="N260" s="785"/>
      <c r="O260" s="785"/>
      <c r="P260" s="785"/>
      <c r="Q260" s="785"/>
      <c r="R260" s="155"/>
    </row>
    <row r="261" spans="1:18" ht="34.5" customHeight="1">
      <c r="A261" s="858">
        <v>42</v>
      </c>
      <c r="B261" s="842" t="s">
        <v>262</v>
      </c>
      <c r="C261" s="755" t="s">
        <v>258</v>
      </c>
      <c r="D261" s="258" t="s">
        <v>263</v>
      </c>
      <c r="E261" s="757" t="s">
        <v>48</v>
      </c>
      <c r="F261" s="108" t="s">
        <v>49</v>
      </c>
      <c r="G261" s="151">
        <f>R261*O4</f>
        <v>0.7</v>
      </c>
      <c r="H261" s="109">
        <v>0</v>
      </c>
      <c r="I261" s="87"/>
      <c r="J261" s="110"/>
      <c r="K261" s="87"/>
      <c r="L261" s="110"/>
      <c r="M261" s="87"/>
      <c r="N261" s="110"/>
      <c r="O261" s="87"/>
      <c r="P261" s="110"/>
      <c r="Q261" s="87"/>
      <c r="R261" s="109">
        <v>0.7</v>
      </c>
    </row>
    <row r="262" spans="1:18" ht="34.5" customHeight="1">
      <c r="A262" s="856"/>
      <c r="B262" s="843"/>
      <c r="C262" s="744"/>
      <c r="D262" s="259"/>
      <c r="E262" s="746"/>
      <c r="F262" s="113" t="s">
        <v>51</v>
      </c>
      <c r="G262" s="114"/>
      <c r="H262" s="87"/>
      <c r="I262" s="86"/>
      <c r="J262" s="87"/>
      <c r="K262" s="86"/>
      <c r="L262" s="87"/>
      <c r="M262" s="86"/>
      <c r="N262" s="87"/>
      <c r="O262" s="86"/>
      <c r="P262" s="87"/>
      <c r="Q262" s="88"/>
      <c r="R262" s="115"/>
    </row>
    <row r="263" spans="1:18" ht="34.5" customHeight="1">
      <c r="A263" s="856"/>
      <c r="B263" s="843"/>
      <c r="C263" s="744"/>
      <c r="D263" s="260"/>
      <c r="E263" s="746"/>
      <c r="F263" s="116" t="s">
        <v>53</v>
      </c>
      <c r="G263" s="117"/>
      <c r="H263" s="118"/>
      <c r="I263" s="87"/>
      <c r="J263" s="119"/>
      <c r="K263" s="87"/>
      <c r="L263" s="119"/>
      <c r="M263" s="87"/>
      <c r="N263" s="119"/>
      <c r="O263" s="87"/>
      <c r="P263" s="119"/>
      <c r="Q263" s="87"/>
      <c r="R263" s="118"/>
    </row>
    <row r="264" spans="1:18" ht="34.5" customHeight="1">
      <c r="A264" s="857"/>
      <c r="B264" s="844"/>
      <c r="C264" s="744"/>
      <c r="D264" s="261"/>
      <c r="E264" s="746"/>
      <c r="F264" s="174"/>
      <c r="G264" s="175"/>
      <c r="H264" s="784"/>
      <c r="I264" s="785"/>
      <c r="J264" s="785"/>
      <c r="K264" s="785"/>
      <c r="L264" s="785"/>
      <c r="M264" s="785"/>
      <c r="N264" s="785"/>
      <c r="O264" s="785"/>
      <c r="P264" s="785"/>
      <c r="Q264" s="785"/>
      <c r="R264" s="155"/>
    </row>
    <row r="265" spans="1:18" ht="34.5" customHeight="1">
      <c r="A265" s="858">
        <v>43</v>
      </c>
      <c r="B265" s="842" t="s">
        <v>264</v>
      </c>
      <c r="C265" s="755" t="s">
        <v>131</v>
      </c>
      <c r="D265" s="258" t="s">
        <v>218</v>
      </c>
      <c r="E265" s="757" t="s">
        <v>203</v>
      </c>
      <c r="F265" s="108" t="s">
        <v>49</v>
      </c>
      <c r="G265" s="151">
        <f>R265*O4</f>
        <v>0.3</v>
      </c>
      <c r="H265" s="109">
        <v>0</v>
      </c>
      <c r="I265" s="87"/>
      <c r="J265" s="110"/>
      <c r="K265" s="87"/>
      <c r="L265" s="110"/>
      <c r="M265" s="87"/>
      <c r="N265" s="110"/>
      <c r="O265" s="87"/>
      <c r="P265" s="110"/>
      <c r="Q265" s="87"/>
      <c r="R265" s="109">
        <v>0.3</v>
      </c>
    </row>
    <row r="266" spans="1:18" ht="34.5" customHeight="1">
      <c r="A266" s="856"/>
      <c r="B266" s="843"/>
      <c r="C266" s="744"/>
      <c r="D266" s="259"/>
      <c r="E266" s="746"/>
      <c r="F266" s="113" t="s">
        <v>51</v>
      </c>
      <c r="G266" s="114"/>
      <c r="H266" s="87"/>
      <c r="I266" s="86"/>
      <c r="J266" s="87"/>
      <c r="K266" s="86"/>
      <c r="L266" s="87"/>
      <c r="M266" s="86"/>
      <c r="N266" s="87"/>
      <c r="O266" s="86"/>
      <c r="P266" s="87"/>
      <c r="Q266" s="88"/>
      <c r="R266" s="115"/>
    </row>
    <row r="267" spans="1:18" ht="34.5" customHeight="1">
      <c r="A267" s="856"/>
      <c r="B267" s="843"/>
      <c r="C267" s="744"/>
      <c r="D267" s="260"/>
      <c r="E267" s="746"/>
      <c r="F267" s="116" t="s">
        <v>53</v>
      </c>
      <c r="G267" s="117"/>
      <c r="H267" s="118"/>
      <c r="I267" s="87"/>
      <c r="J267" s="119"/>
      <c r="K267" s="87"/>
      <c r="L267" s="119"/>
      <c r="M267" s="87"/>
      <c r="N267" s="119"/>
      <c r="O267" s="87"/>
      <c r="P267" s="119"/>
      <c r="Q267" s="87"/>
      <c r="R267" s="118"/>
    </row>
    <row r="268" spans="1:18" ht="34.5" customHeight="1">
      <c r="A268" s="856"/>
      <c r="B268" s="843"/>
      <c r="C268" s="744"/>
      <c r="D268" s="149"/>
      <c r="E268" s="746"/>
      <c r="F268" s="98"/>
      <c r="G268" s="144"/>
      <c r="H268" s="763"/>
      <c r="I268" s="764"/>
      <c r="J268" s="764"/>
      <c r="K268" s="764"/>
      <c r="L268" s="764"/>
      <c r="M268" s="764"/>
      <c r="N268" s="764"/>
      <c r="O268" s="764"/>
      <c r="P268" s="764"/>
      <c r="Q268" s="764"/>
      <c r="R268" s="155"/>
    </row>
    <row r="269" spans="1:18" ht="34.5" customHeight="1">
      <c r="A269" s="848">
        <v>44</v>
      </c>
      <c r="B269" s="850" t="s">
        <v>265</v>
      </c>
      <c r="C269" s="804" t="s">
        <v>266</v>
      </c>
      <c r="D269" s="262" t="s">
        <v>267</v>
      </c>
      <c r="E269" s="806" t="s">
        <v>203</v>
      </c>
      <c r="F269" s="206" t="s">
        <v>49</v>
      </c>
      <c r="G269" s="207">
        <f>R269*O4</f>
        <v>0.2</v>
      </c>
      <c r="H269" s="208">
        <v>0</v>
      </c>
      <c r="I269" s="78"/>
      <c r="J269" s="79"/>
      <c r="K269" s="78"/>
      <c r="L269" s="79"/>
      <c r="M269" s="78"/>
      <c r="N269" s="79"/>
      <c r="O269" s="78"/>
      <c r="P269" s="79"/>
      <c r="Q269" s="80"/>
      <c r="R269" s="247">
        <v>0.2</v>
      </c>
    </row>
    <row r="270" spans="1:18" ht="34.5" customHeight="1">
      <c r="A270" s="742"/>
      <c r="B270" s="843"/>
      <c r="C270" s="744"/>
      <c r="D270" s="259"/>
      <c r="E270" s="746"/>
      <c r="F270" s="113" t="s">
        <v>51</v>
      </c>
      <c r="G270" s="114"/>
      <c r="H270" s="87"/>
      <c r="I270" s="86"/>
      <c r="J270" s="87"/>
      <c r="K270" s="86"/>
      <c r="L270" s="87"/>
      <c r="M270" s="86"/>
      <c r="N270" s="87"/>
      <c r="O270" s="86"/>
      <c r="P270" s="87"/>
      <c r="Q270" s="210"/>
      <c r="R270" s="115"/>
    </row>
    <row r="271" spans="1:18" ht="34.5" customHeight="1">
      <c r="A271" s="742"/>
      <c r="B271" s="843"/>
      <c r="C271" s="744"/>
      <c r="D271" s="260"/>
      <c r="E271" s="746"/>
      <c r="F271" s="116" t="s">
        <v>53</v>
      </c>
      <c r="G271" s="117"/>
      <c r="H271" s="118"/>
      <c r="I271" s="87"/>
      <c r="J271" s="119"/>
      <c r="K271" s="87"/>
      <c r="L271" s="119"/>
      <c r="M271" s="87"/>
      <c r="N271" s="119"/>
      <c r="O271" s="87"/>
      <c r="P271" s="119"/>
      <c r="Q271" s="125"/>
      <c r="R271" s="211"/>
    </row>
    <row r="272" spans="1:18" ht="34.5" customHeight="1">
      <c r="A272" s="849"/>
      <c r="B272" s="851"/>
      <c r="C272" s="815"/>
      <c r="D272" s="263"/>
      <c r="E272" s="852"/>
      <c r="F272" s="264"/>
      <c r="G272" s="265"/>
      <c r="H272" s="853"/>
      <c r="I272" s="854"/>
      <c r="J272" s="854"/>
      <c r="K272" s="854"/>
      <c r="L272" s="854"/>
      <c r="M272" s="854"/>
      <c r="N272" s="854"/>
      <c r="O272" s="854"/>
      <c r="P272" s="854"/>
      <c r="Q272" s="855"/>
      <c r="R272" s="252"/>
    </row>
    <row r="273" spans="1:18" ht="34.5" customHeight="1">
      <c r="A273" s="742">
        <v>45</v>
      </c>
      <c r="B273" s="843" t="s">
        <v>268</v>
      </c>
      <c r="C273" s="745" t="s">
        <v>266</v>
      </c>
      <c r="D273" s="258" t="s">
        <v>247</v>
      </c>
      <c r="E273" s="758" t="s">
        <v>203</v>
      </c>
      <c r="F273" s="108" t="s">
        <v>49</v>
      </c>
      <c r="G273" s="151">
        <f>R273*O4</f>
        <v>0.3</v>
      </c>
      <c r="H273" s="253">
        <v>0</v>
      </c>
      <c r="I273" s="87"/>
      <c r="J273" s="254"/>
      <c r="K273" s="87"/>
      <c r="L273" s="254"/>
      <c r="M273" s="87"/>
      <c r="N273" s="254"/>
      <c r="O273" s="87"/>
      <c r="P273" s="254"/>
      <c r="Q273" s="87"/>
      <c r="R273" s="255">
        <v>0.3</v>
      </c>
    </row>
    <row r="274" spans="1:18" ht="34.5" customHeight="1">
      <c r="A274" s="742"/>
      <c r="B274" s="843"/>
      <c r="C274" s="744"/>
      <c r="D274" s="259"/>
      <c r="E274" s="746"/>
      <c r="F274" s="113" t="s">
        <v>51</v>
      </c>
      <c r="G274" s="114"/>
      <c r="H274" s="87"/>
      <c r="I274" s="86"/>
      <c r="J274" s="87"/>
      <c r="K274" s="86"/>
      <c r="L274" s="87"/>
      <c r="M274" s="86"/>
      <c r="N274" s="87"/>
      <c r="O274" s="86"/>
      <c r="P274" s="87"/>
      <c r="Q274" s="88"/>
      <c r="R274" s="115"/>
    </row>
    <row r="275" spans="1:18" ht="34.5" customHeight="1">
      <c r="A275" s="742"/>
      <c r="B275" s="843"/>
      <c r="C275" s="744"/>
      <c r="D275" s="260"/>
      <c r="E275" s="746"/>
      <c r="F275" s="116" t="s">
        <v>53</v>
      </c>
      <c r="G275" s="117"/>
      <c r="H275" s="118"/>
      <c r="I275" s="87"/>
      <c r="J275" s="119"/>
      <c r="K275" s="87"/>
      <c r="L275" s="119"/>
      <c r="M275" s="87"/>
      <c r="N275" s="119"/>
      <c r="O275" s="87"/>
      <c r="P275" s="119"/>
      <c r="Q275" s="87"/>
      <c r="R275" s="118"/>
    </row>
    <row r="276" spans="1:18" ht="34.5" customHeight="1">
      <c r="A276" s="743"/>
      <c r="B276" s="844"/>
      <c r="C276" s="744"/>
      <c r="D276" s="261"/>
      <c r="E276" s="746"/>
      <c r="F276" s="174"/>
      <c r="G276" s="175"/>
      <c r="H276" s="784"/>
      <c r="I276" s="785"/>
      <c r="J276" s="785"/>
      <c r="K276" s="785"/>
      <c r="L276" s="785"/>
      <c r="M276" s="785"/>
      <c r="N276" s="785"/>
      <c r="O276" s="785"/>
      <c r="P276" s="785"/>
      <c r="Q276" s="785"/>
      <c r="R276" s="155"/>
    </row>
    <row r="277" spans="1:18" ht="34.5" customHeight="1">
      <c r="A277" s="741">
        <v>46</v>
      </c>
      <c r="B277" s="842" t="s">
        <v>269</v>
      </c>
      <c r="C277" s="755" t="s">
        <v>266</v>
      </c>
      <c r="D277" s="258" t="s">
        <v>261</v>
      </c>
      <c r="E277" s="757" t="s">
        <v>203</v>
      </c>
      <c r="F277" s="108" t="s">
        <v>49</v>
      </c>
      <c r="G277" s="151">
        <f>R277*O4</f>
        <v>0.2</v>
      </c>
      <c r="H277" s="109">
        <v>0</v>
      </c>
      <c r="I277" s="87"/>
      <c r="J277" s="110"/>
      <c r="K277" s="87"/>
      <c r="L277" s="110"/>
      <c r="M277" s="87"/>
      <c r="N277" s="110"/>
      <c r="O277" s="87"/>
      <c r="P277" s="110"/>
      <c r="Q277" s="87"/>
      <c r="R277" s="109">
        <v>0.2</v>
      </c>
    </row>
    <row r="278" spans="1:18" ht="34.5" customHeight="1">
      <c r="A278" s="742"/>
      <c r="B278" s="843"/>
      <c r="C278" s="744"/>
      <c r="D278" s="259"/>
      <c r="E278" s="746"/>
      <c r="F278" s="113" t="s">
        <v>51</v>
      </c>
      <c r="G278" s="114"/>
      <c r="H278" s="87"/>
      <c r="I278" s="86"/>
      <c r="J278" s="87"/>
      <c r="K278" s="86"/>
      <c r="L278" s="87"/>
      <c r="M278" s="86"/>
      <c r="N278" s="87"/>
      <c r="O278" s="86"/>
      <c r="P278" s="87"/>
      <c r="Q278" s="88"/>
      <c r="R278" s="115"/>
    </row>
    <row r="279" spans="1:18" ht="34.5" customHeight="1">
      <c r="A279" s="742"/>
      <c r="B279" s="843"/>
      <c r="C279" s="744"/>
      <c r="D279" s="260"/>
      <c r="E279" s="746"/>
      <c r="F279" s="116" t="s">
        <v>53</v>
      </c>
      <c r="G279" s="117"/>
      <c r="H279" s="118"/>
      <c r="I279" s="87"/>
      <c r="J279" s="119"/>
      <c r="K279" s="87"/>
      <c r="L279" s="119"/>
      <c r="M279" s="87"/>
      <c r="N279" s="119"/>
      <c r="O279" s="87"/>
      <c r="P279" s="119"/>
      <c r="Q279" s="87"/>
      <c r="R279" s="118"/>
    </row>
    <row r="280" spans="1:18" ht="34.5" customHeight="1">
      <c r="A280" s="743"/>
      <c r="B280" s="844"/>
      <c r="C280" s="744"/>
      <c r="D280" s="261"/>
      <c r="E280" s="746"/>
      <c r="F280" s="174"/>
      <c r="G280" s="175"/>
      <c r="H280" s="784"/>
      <c r="I280" s="785"/>
      <c r="J280" s="785"/>
      <c r="K280" s="785"/>
      <c r="L280" s="785"/>
      <c r="M280" s="785"/>
      <c r="N280" s="785"/>
      <c r="O280" s="785"/>
      <c r="P280" s="785"/>
      <c r="Q280" s="785"/>
      <c r="R280" s="155"/>
    </row>
    <row r="281" spans="1:18" ht="34.5" hidden="1" customHeight="1">
      <c r="A281" s="870" t="s">
        <v>270</v>
      </c>
      <c r="B281" s="871"/>
      <c r="C281" s="871"/>
      <c r="D281" s="871"/>
      <c r="E281" s="872"/>
      <c r="F281" s="271">
        <f t="shared" ref="F281:F283" si="0">SUM(H281:Q281)</f>
        <v>0</v>
      </c>
      <c r="G281" s="272"/>
      <c r="H281" s="271">
        <f t="shared" ref="H281:R281" si="1">H17+H22+H28+H32+H38+H47+H53+H57+H63+H67+H71+H77+H81+H89+H99+H104+H109+H116+H120+H126+H132+H138+H143+H148+H153+H158+H164+H168+H172+H176+H180+H184+H188+H192+H196+H200+H204+H208+H212+H216+H220+H224+H228+H232+H236+H240+H244+H248+H253+H257+H261+H265+H269+H273+H277</f>
        <v>0</v>
      </c>
      <c r="I281" s="271">
        <f t="shared" si="1"/>
        <v>0</v>
      </c>
      <c r="J281" s="271">
        <f t="shared" si="1"/>
        <v>0</v>
      </c>
      <c r="K281" s="271">
        <f t="shared" si="1"/>
        <v>0</v>
      </c>
      <c r="L281" s="271">
        <f t="shared" si="1"/>
        <v>0</v>
      </c>
      <c r="M281" s="271">
        <f t="shared" si="1"/>
        <v>0</v>
      </c>
      <c r="N281" s="271">
        <f t="shared" si="1"/>
        <v>0</v>
      </c>
      <c r="O281" s="271">
        <f t="shared" si="1"/>
        <v>0</v>
      </c>
      <c r="P281" s="271">
        <f t="shared" si="1"/>
        <v>0</v>
      </c>
      <c r="Q281" s="273">
        <f t="shared" si="1"/>
        <v>0</v>
      </c>
      <c r="R281" s="273">
        <f t="shared" si="1"/>
        <v>31.399999999999991</v>
      </c>
    </row>
    <row r="282" spans="1:18" ht="34.5" hidden="1" customHeight="1">
      <c r="A282" s="873" t="s">
        <v>271</v>
      </c>
      <c r="B282" s="874"/>
      <c r="C282" s="874"/>
      <c r="D282" s="874"/>
      <c r="E282" s="875"/>
      <c r="F282" s="271">
        <f t="shared" si="0"/>
        <v>0</v>
      </c>
      <c r="G282" s="272"/>
      <c r="H282" s="271">
        <f t="shared" ref="H282:H283" si="2">H18+H23+H29+H33+H39+H48+H54+H58+H64+H68+H72+H78+H82+H90+H100+H105+H110+H117+H121+H127+H133+H139+H144+H149+H154+H159+H165+H169+H173+H177+H181+H185+H189+H193+H197+H201+H205+H209+H213+H217+H221+H225+H229+H233+H237+H241+H245+H249+H254+H258+H262+H266+H270+H274+H278</f>
        <v>0</v>
      </c>
      <c r="I282" s="271">
        <f t="shared" ref="I282:I283" si="3">I18+I23+I29+I33+I39+I48+I54+I58+I64+I68+I72+I78+I82+I90+I100+I105+I110+I117+I121+I127+I133+I139+I144+I149+I154+I159+I165+I169+I173+I177+I181+I185+I189+I193+I197+I201+I205+I209+I213+I217+I221+I225+I229+I233+I237+I241+I245+I249+I254+I258+I262+I266+I270+I274+I278</f>
        <v>0</v>
      </c>
      <c r="J282" s="271">
        <f t="shared" ref="J282:J283" si="4">J18+J23+J29+J33+J39+J48+J54+J58+J64+J68+J72+J78+J82+J90+J100+J105+J110+J117+J121+J127+J133+J139+J144+J149+J154+J159+J165+J169+J173+J177+J181+J185+J189+J193+J197+J201+J205+J209+J213+J217+J221+J225+J229+J233+J237+J241+J245+J249+J254+J258+J262+J266+J270+J274+J278</f>
        <v>0</v>
      </c>
      <c r="K282" s="271">
        <f t="shared" ref="K282:K283" si="5">K18+K23+K29+K33+K39+K48+K54+K58+K64+K68+K72+K78+K82+K90+K100+K105+K110+K117+K121+K127+K133+K139+K144+K149+K154+K159+K165+K169+K173+K177+K181+K185+K189+K193+K197+K201+K205+K209+K213+K217+K221+K225+K229+K233+K237+K241+K245+K249+K254+K258+K262+K266+K270+K274+K278</f>
        <v>0</v>
      </c>
      <c r="L282" s="271">
        <f t="shared" ref="L282:L283" si="6">L18+L23+L29+L33+L39+L48+L54+L58+L64+L68+L72+L78+L82+L90+L100+L105+L110+L117+L121+L127+L133+L139+L144+L149+L154+L159+L165+L169+L173+L177+L181+L185+L189+L193+L197+L201+L205+L209+L213+L217+L221+L225+L229+L233+L237+L241+L245+L249+L254+L258+L262+L266+L270+L274+L278</f>
        <v>0</v>
      </c>
      <c r="M282" s="271">
        <f t="shared" ref="M282:M283" si="7">M18+M23+M29+M33+M39+M48+M54+M58+M64+M68+M72+M78+M82+M90+M100+M105+M110+M117+M121+M127+M133+M139+M144+M149+M154+M159+M165+M169+M173+M177+M181+M185+M189+M193+M197+M201+M205+M209+M213+M217+M221+M225+M229+M233+M237+M241+M245+M249+M254+M258+M262+M266+M270+M274+M278</f>
        <v>0</v>
      </c>
      <c r="N282" s="271">
        <f t="shared" ref="N282:N283" si="8">N18+N23+N29+N33+N39+N48+N54+N58+N64+N68+N72+N78+N82+N90+N100+N105+N110+N117+N121+N127+N133+N139+N144+N149+N154+N159+N165+N169+N173+N177+N181+N185+N189+N193+N197+N201+N205+N209+N213+N217+N221+N225+N229+N233+N237+N241+N245+N249+N254+N258+N262+N266+N270+N274+N278</f>
        <v>0</v>
      </c>
      <c r="O282" s="271">
        <f t="shared" ref="O282:O283" si="9">O18+O23+O29+O33+O39+O48+O54+O58+O64+O68+O72+O78+O82+O90+O100+O105+O110+O117+O121+O127+O133+O139+O144+O149+O154+O159+O165+O169+O173+O177+O181+O185+O189+O193+O197+O201+O205+O209+O213+O217+O221+O225+O229+O233+O237+O241+O245+O249+O254+O258+O262+O266+O270+O274+O278</f>
        <v>0</v>
      </c>
      <c r="P282" s="271">
        <f t="shared" ref="P282:P283" si="10">P18+P23+P29+P33+P39+P48+P54+P58+P64+P68+P72+P78+P82+P90+P100+P105+P110+P117+P121+P127+P133+P139+P144+P149+P154+P159+P165+P169+P173+P177+P181+P185+P189+P193+P197+P201+P205+P209+P213+P217+P221+P225+P229+P233+P237+P241+P245+P249+P254+P258+P262+P266+P270+P274+P278</f>
        <v>0</v>
      </c>
      <c r="Q282" s="273">
        <f t="shared" ref="Q282:Q283" si="11">Q18+Q23+Q29+Q33+Q39+Q48+Q54+Q58+Q64+Q68+Q72+Q78+Q82+Q90+Q100+Q105+Q110+Q117+Q121+Q127+Q133+Q139+Q144+Q149+Q154+Q159+Q165+Q169+Q173+Q177+Q181+Q185+Q189+Q193+Q197+Q201+Q205+Q209+Q213+Q217+Q221+Q225+Q229+Q233+Q237+Q241+Q245+Q249+Q254+Q258+Q262+Q266+Q270+Q274+Q278</f>
        <v>0</v>
      </c>
      <c r="R282" s="273">
        <f t="shared" ref="R282:R283" si="12">R18+R23+R29+R33+R39+R48+R54+R58+R64+R68+R72+R78+R82+R90+R100+R105+R110+R117+R121+R127+R133+R139+R144+R149+R154+R159+R165+R169+R173+R177+R181+R185+R189+R193+R197+R201+R205+R209+R213+R217+R221+R225+R229+R233+R237+R241+R245+R249+R254+R258+R262+R266+R270+R274+R278</f>
        <v>19.5</v>
      </c>
    </row>
    <row r="283" spans="1:18" ht="34.5" hidden="1" customHeight="1">
      <c r="A283" s="876" t="s">
        <v>272</v>
      </c>
      <c r="B283" s="877"/>
      <c r="C283" s="877"/>
      <c r="D283" s="877"/>
      <c r="E283" s="878"/>
      <c r="F283" s="271">
        <f t="shared" si="0"/>
        <v>1.8</v>
      </c>
      <c r="G283" s="272"/>
      <c r="H283" s="271">
        <f t="shared" si="2"/>
        <v>0</v>
      </c>
      <c r="I283" s="271">
        <f t="shared" si="3"/>
        <v>0</v>
      </c>
      <c r="J283" s="271">
        <f t="shared" si="4"/>
        <v>0</v>
      </c>
      <c r="K283" s="271">
        <f t="shared" si="5"/>
        <v>0</v>
      </c>
      <c r="L283" s="271">
        <f t="shared" si="6"/>
        <v>0</v>
      </c>
      <c r="M283" s="271">
        <f t="shared" si="7"/>
        <v>0</v>
      </c>
      <c r="N283" s="271">
        <f t="shared" si="8"/>
        <v>0</v>
      </c>
      <c r="O283" s="271">
        <f t="shared" si="9"/>
        <v>0</v>
      </c>
      <c r="P283" s="271">
        <f t="shared" si="10"/>
        <v>0</v>
      </c>
      <c r="Q283" s="273">
        <f t="shared" si="11"/>
        <v>1.8</v>
      </c>
      <c r="R283" s="273">
        <f t="shared" si="12"/>
        <v>31.63</v>
      </c>
    </row>
    <row r="284" spans="1:18" ht="34.5" hidden="1" customHeight="1">
      <c r="A284" s="879" t="s">
        <v>273</v>
      </c>
      <c r="B284" s="880"/>
      <c r="C284" s="880"/>
      <c r="D284" s="880"/>
      <c r="E284" s="881"/>
      <c r="F284" s="274">
        <f>F281+F282</f>
        <v>0</v>
      </c>
      <c r="G284" s="275"/>
      <c r="H284" s="274">
        <f t="shared" ref="H284:R284" si="13">H281+H282</f>
        <v>0</v>
      </c>
      <c r="I284" s="274">
        <f t="shared" si="13"/>
        <v>0</v>
      </c>
      <c r="J284" s="274">
        <f t="shared" si="13"/>
        <v>0</v>
      </c>
      <c r="K284" s="274">
        <f t="shared" si="13"/>
        <v>0</v>
      </c>
      <c r="L284" s="274">
        <f t="shared" si="13"/>
        <v>0</v>
      </c>
      <c r="M284" s="274">
        <f t="shared" si="13"/>
        <v>0</v>
      </c>
      <c r="N284" s="274">
        <f t="shared" si="13"/>
        <v>0</v>
      </c>
      <c r="O284" s="274">
        <f t="shared" si="13"/>
        <v>0</v>
      </c>
      <c r="P284" s="274">
        <f t="shared" si="13"/>
        <v>0</v>
      </c>
      <c r="Q284" s="276">
        <f t="shared" si="13"/>
        <v>0</v>
      </c>
      <c r="R284" s="276">
        <f t="shared" si="13"/>
        <v>50.899999999999991</v>
      </c>
    </row>
    <row r="285" spans="1:18" ht="34.5" hidden="1" customHeight="1">
      <c r="A285" s="882" t="s">
        <v>274</v>
      </c>
      <c r="B285" s="883"/>
      <c r="C285" s="883"/>
      <c r="D285" s="883"/>
      <c r="E285" s="884"/>
      <c r="F285" s="888">
        <f>SUM(F281:F283)</f>
        <v>1.8</v>
      </c>
      <c r="G285" s="275"/>
      <c r="H285" s="888">
        <f t="shared" ref="H285:R285" si="14">H281+H282+H283</f>
        <v>0</v>
      </c>
      <c r="I285" s="888">
        <f t="shared" si="14"/>
        <v>0</v>
      </c>
      <c r="J285" s="888">
        <f t="shared" si="14"/>
        <v>0</v>
      </c>
      <c r="K285" s="888">
        <f t="shared" si="14"/>
        <v>0</v>
      </c>
      <c r="L285" s="888">
        <f t="shared" si="14"/>
        <v>0</v>
      </c>
      <c r="M285" s="888">
        <f t="shared" si="14"/>
        <v>0</v>
      </c>
      <c r="N285" s="888">
        <f t="shared" si="14"/>
        <v>0</v>
      </c>
      <c r="O285" s="888">
        <f t="shared" si="14"/>
        <v>0</v>
      </c>
      <c r="P285" s="888">
        <f t="shared" si="14"/>
        <v>0</v>
      </c>
      <c r="Q285" s="890">
        <f t="shared" si="14"/>
        <v>1.8</v>
      </c>
      <c r="R285" s="890">
        <f t="shared" si="14"/>
        <v>82.529999999999987</v>
      </c>
    </row>
    <row r="286" spans="1:18" ht="34.5" hidden="1" customHeight="1">
      <c r="A286" s="885"/>
      <c r="B286" s="886"/>
      <c r="C286" s="886"/>
      <c r="D286" s="886"/>
      <c r="E286" s="887"/>
      <c r="F286" s="889"/>
      <c r="G286" s="279"/>
      <c r="H286" s="889"/>
      <c r="I286" s="889"/>
      <c r="J286" s="889"/>
      <c r="K286" s="889"/>
      <c r="L286" s="889"/>
      <c r="M286" s="889"/>
      <c r="N286" s="889"/>
      <c r="O286" s="889"/>
      <c r="P286" s="889"/>
      <c r="Q286" s="891"/>
      <c r="R286" s="891"/>
    </row>
    <row r="287" spans="1:18" ht="34.5" hidden="1" customHeight="1">
      <c r="A287" s="892"/>
      <c r="B287" s="893"/>
      <c r="C287" s="893"/>
      <c r="D287" s="893"/>
      <c r="E287" s="893"/>
      <c r="F287" s="893"/>
      <c r="G287" s="894"/>
      <c r="H287" s="893"/>
      <c r="I287" s="893"/>
      <c r="J287" s="893"/>
      <c r="K287" s="893"/>
      <c r="L287" s="893"/>
      <c r="M287" s="893"/>
      <c r="N287" s="893"/>
      <c r="O287" s="893"/>
      <c r="P287" s="893"/>
      <c r="Q287" s="895"/>
      <c r="R287" s="280"/>
    </row>
    <row r="288" spans="1:18" ht="34.5" customHeight="1">
      <c r="A288" s="873" t="s">
        <v>275</v>
      </c>
      <c r="B288" s="874"/>
      <c r="C288" s="874"/>
      <c r="D288" s="874"/>
      <c r="E288" s="874"/>
      <c r="F288" s="875"/>
      <c r="G288" s="281"/>
      <c r="H288" s="282">
        <f t="shared" ref="H288:H292" si="15">H281</f>
        <v>0</v>
      </c>
      <c r="I288" s="282">
        <f t="shared" ref="I288:I292" si="16">I281+H288</f>
        <v>0</v>
      </c>
      <c r="J288" s="282">
        <f t="shared" ref="J288:J292" si="17">J281+I288</f>
        <v>0</v>
      </c>
      <c r="K288" s="282">
        <f t="shared" ref="K288:K292" si="18">K281+J288</f>
        <v>0</v>
      </c>
      <c r="L288" s="282">
        <f t="shared" ref="L288:L292" si="19">L281+K288</f>
        <v>0</v>
      </c>
      <c r="M288" s="282">
        <f t="shared" ref="M288:M292" si="20">M281+L288</f>
        <v>0</v>
      </c>
      <c r="N288" s="282">
        <f t="shared" ref="N288:N292" si="21">N281+M288</f>
        <v>0</v>
      </c>
      <c r="O288" s="282">
        <f t="shared" ref="O288:O292" si="22">O281+N288</f>
        <v>0</v>
      </c>
      <c r="P288" s="282">
        <f t="shared" ref="P288:P292" si="23">P281+O288</f>
        <v>0</v>
      </c>
      <c r="Q288" s="283">
        <f t="shared" ref="Q288:Q292" si="24">Q281+P288</f>
        <v>0</v>
      </c>
      <c r="R288" s="283"/>
    </row>
    <row r="289" spans="1:18" ht="34.5" customHeight="1">
      <c r="A289" s="896" t="s">
        <v>276</v>
      </c>
      <c r="B289" s="897"/>
      <c r="C289" s="897"/>
      <c r="D289" s="897"/>
      <c r="E289" s="897"/>
      <c r="F289" s="898"/>
      <c r="G289" s="284"/>
      <c r="H289" s="282">
        <f t="shared" si="15"/>
        <v>0</v>
      </c>
      <c r="I289" s="282">
        <f t="shared" si="16"/>
        <v>0</v>
      </c>
      <c r="J289" s="282">
        <f t="shared" si="17"/>
        <v>0</v>
      </c>
      <c r="K289" s="282">
        <f t="shared" si="18"/>
        <v>0</v>
      </c>
      <c r="L289" s="282">
        <f t="shared" si="19"/>
        <v>0</v>
      </c>
      <c r="M289" s="282">
        <f t="shared" si="20"/>
        <v>0</v>
      </c>
      <c r="N289" s="282">
        <f t="shared" si="21"/>
        <v>0</v>
      </c>
      <c r="O289" s="282">
        <f t="shared" si="22"/>
        <v>0</v>
      </c>
      <c r="P289" s="282">
        <f t="shared" si="23"/>
        <v>0</v>
      </c>
      <c r="Q289" s="283">
        <f t="shared" si="24"/>
        <v>0</v>
      </c>
      <c r="R289" s="283"/>
    </row>
    <row r="290" spans="1:18" ht="34.5" customHeight="1">
      <c r="A290" s="876" t="s">
        <v>277</v>
      </c>
      <c r="B290" s="877"/>
      <c r="C290" s="877"/>
      <c r="D290" s="877"/>
      <c r="E290" s="877"/>
      <c r="F290" s="878"/>
      <c r="G290" s="285"/>
      <c r="H290" s="282">
        <f t="shared" si="15"/>
        <v>0</v>
      </c>
      <c r="I290" s="282">
        <f t="shared" si="16"/>
        <v>0</v>
      </c>
      <c r="J290" s="282">
        <f t="shared" si="17"/>
        <v>0</v>
      </c>
      <c r="K290" s="282">
        <f t="shared" si="18"/>
        <v>0</v>
      </c>
      <c r="L290" s="282">
        <f t="shared" si="19"/>
        <v>0</v>
      </c>
      <c r="M290" s="282">
        <f t="shared" si="20"/>
        <v>0</v>
      </c>
      <c r="N290" s="282">
        <f t="shared" si="21"/>
        <v>0</v>
      </c>
      <c r="O290" s="282">
        <f t="shared" si="22"/>
        <v>0</v>
      </c>
      <c r="P290" s="282">
        <f t="shared" si="23"/>
        <v>0</v>
      </c>
      <c r="Q290" s="283">
        <f t="shared" si="24"/>
        <v>1.8</v>
      </c>
      <c r="R290" s="283"/>
    </row>
    <row r="291" spans="1:18" ht="34.5" customHeight="1">
      <c r="A291" s="879" t="s">
        <v>278</v>
      </c>
      <c r="B291" s="880"/>
      <c r="C291" s="880"/>
      <c r="D291" s="880"/>
      <c r="E291" s="880"/>
      <c r="F291" s="881"/>
      <c r="G291" s="277"/>
      <c r="H291" s="274">
        <f t="shared" si="15"/>
        <v>0</v>
      </c>
      <c r="I291" s="286">
        <f t="shared" si="16"/>
        <v>0</v>
      </c>
      <c r="J291" s="286">
        <f t="shared" si="17"/>
        <v>0</v>
      </c>
      <c r="K291" s="286">
        <f t="shared" si="18"/>
        <v>0</v>
      </c>
      <c r="L291" s="286">
        <f t="shared" si="19"/>
        <v>0</v>
      </c>
      <c r="M291" s="286">
        <f t="shared" si="20"/>
        <v>0</v>
      </c>
      <c r="N291" s="286">
        <f t="shared" si="21"/>
        <v>0</v>
      </c>
      <c r="O291" s="286">
        <f t="shared" si="22"/>
        <v>0</v>
      </c>
      <c r="P291" s="286">
        <f t="shared" si="23"/>
        <v>0</v>
      </c>
      <c r="Q291" s="287">
        <f t="shared" si="24"/>
        <v>0</v>
      </c>
      <c r="R291" s="287"/>
    </row>
    <row r="292" spans="1:18" ht="34.5" customHeight="1">
      <c r="A292" s="899" t="s">
        <v>279</v>
      </c>
      <c r="B292" s="900"/>
      <c r="C292" s="900"/>
      <c r="D292" s="900"/>
      <c r="E292" s="900"/>
      <c r="F292" s="901"/>
      <c r="G292" s="277"/>
      <c r="H292" s="275">
        <f t="shared" si="15"/>
        <v>0</v>
      </c>
      <c r="I292" s="290">
        <f t="shared" si="16"/>
        <v>0</v>
      </c>
      <c r="J292" s="290">
        <f t="shared" si="17"/>
        <v>0</v>
      </c>
      <c r="K292" s="290">
        <f t="shared" si="18"/>
        <v>0</v>
      </c>
      <c r="L292" s="290">
        <f t="shared" si="19"/>
        <v>0</v>
      </c>
      <c r="M292" s="290">
        <f t="shared" si="20"/>
        <v>0</v>
      </c>
      <c r="N292" s="290">
        <f t="shared" si="21"/>
        <v>0</v>
      </c>
      <c r="O292" s="290">
        <f t="shared" si="22"/>
        <v>0</v>
      </c>
      <c r="P292" s="290">
        <f t="shared" si="23"/>
        <v>0</v>
      </c>
      <c r="Q292" s="291">
        <f t="shared" si="24"/>
        <v>1.8</v>
      </c>
      <c r="R292" s="291"/>
    </row>
    <row r="293" spans="1:18" ht="34.5" customHeight="1">
      <c r="A293" s="892"/>
      <c r="B293" s="893"/>
      <c r="C293" s="893"/>
      <c r="D293" s="893"/>
      <c r="E293" s="893"/>
      <c r="F293" s="893"/>
      <c r="G293" s="894"/>
      <c r="H293" s="893"/>
      <c r="I293" s="893"/>
      <c r="J293" s="893"/>
      <c r="K293" s="893"/>
      <c r="L293" s="893"/>
      <c r="M293" s="893"/>
      <c r="N293" s="893"/>
      <c r="O293" s="893"/>
      <c r="P293" s="893"/>
      <c r="Q293" s="895"/>
      <c r="R293" s="280"/>
    </row>
    <row r="294" spans="1:18" ht="34.5" customHeight="1">
      <c r="A294" s="736" t="s">
        <v>280</v>
      </c>
      <c r="B294" s="737"/>
      <c r="C294" s="737"/>
      <c r="D294" s="737"/>
      <c r="E294" s="737"/>
      <c r="F294" s="737"/>
      <c r="G294" s="902"/>
      <c r="H294" s="737"/>
      <c r="I294" s="737"/>
      <c r="J294" s="737"/>
      <c r="K294" s="737"/>
      <c r="L294" s="737"/>
      <c r="M294" s="737"/>
      <c r="N294" s="737"/>
      <c r="O294" s="737"/>
      <c r="P294" s="737"/>
      <c r="Q294" s="903"/>
      <c r="R294" s="292"/>
    </row>
    <row r="295" spans="1:18" ht="34.5" customHeight="1">
      <c r="A295" s="904">
        <v>47</v>
      </c>
      <c r="B295" s="293" t="s">
        <v>281</v>
      </c>
      <c r="C295" s="907" t="s">
        <v>282</v>
      </c>
      <c r="D295" s="294"/>
      <c r="E295" s="910" t="s">
        <v>99</v>
      </c>
      <c r="F295" s="295" t="s">
        <v>283</v>
      </c>
      <c r="G295" s="296"/>
      <c r="H295" s="297"/>
      <c r="I295" s="298"/>
      <c r="J295" s="298"/>
      <c r="K295" s="298"/>
      <c r="L295" s="298"/>
      <c r="M295" s="298"/>
      <c r="N295" s="298"/>
      <c r="O295" s="298"/>
      <c r="P295" s="298"/>
      <c r="Q295" s="299"/>
      <c r="R295" s="297"/>
    </row>
    <row r="296" spans="1:18" ht="34.5" customHeight="1">
      <c r="A296" s="905"/>
      <c r="B296" s="301" t="s">
        <v>284</v>
      </c>
      <c r="C296" s="908"/>
      <c r="D296" s="302"/>
      <c r="E296" s="911"/>
      <c r="F296" s="303" t="s">
        <v>285</v>
      </c>
      <c r="G296" s="304"/>
      <c r="H296" s="305"/>
      <c r="I296" s="306"/>
      <c r="J296" s="306"/>
      <c r="K296" s="306"/>
      <c r="L296" s="306"/>
      <c r="M296" s="306"/>
      <c r="N296" s="306"/>
      <c r="O296" s="306"/>
      <c r="P296" s="306"/>
      <c r="Q296" s="307"/>
      <c r="R296" s="305"/>
    </row>
    <row r="297" spans="1:18" ht="34.5" customHeight="1">
      <c r="A297" s="905"/>
      <c r="B297" s="308" t="s">
        <v>286</v>
      </c>
      <c r="C297" s="908"/>
      <c r="D297" s="309"/>
      <c r="E297" s="911"/>
      <c r="F297" s="310" t="s">
        <v>53</v>
      </c>
      <c r="G297" s="151">
        <f>R297*O4</f>
        <v>1</v>
      </c>
      <c r="H297" s="311"/>
      <c r="I297" s="312"/>
      <c r="J297" s="312"/>
      <c r="K297" s="312"/>
      <c r="L297" s="312"/>
      <c r="M297" s="312"/>
      <c r="N297" s="312"/>
      <c r="O297" s="312"/>
      <c r="P297" s="312">
        <v>0</v>
      </c>
      <c r="Q297" s="313"/>
      <c r="R297" s="311">
        <v>1</v>
      </c>
    </row>
    <row r="298" spans="1:18" ht="34.5" customHeight="1">
      <c r="A298" s="905"/>
      <c r="B298" s="308" t="s">
        <v>287</v>
      </c>
      <c r="C298" s="908"/>
      <c r="D298" s="913" t="s">
        <v>288</v>
      </c>
      <c r="E298" s="911"/>
      <c r="F298" s="915"/>
      <c r="G298" s="315"/>
      <c r="H298" s="917"/>
      <c r="I298" s="918"/>
      <c r="J298" s="918"/>
      <c r="K298" s="918"/>
      <c r="L298" s="918"/>
      <c r="M298" s="918"/>
      <c r="N298" s="918"/>
      <c r="O298" s="918"/>
      <c r="P298" s="918"/>
      <c r="Q298" s="918"/>
      <c r="R298" s="316"/>
    </row>
    <row r="299" spans="1:18" ht="34.5" customHeight="1">
      <c r="A299" s="906"/>
      <c r="B299" s="317"/>
      <c r="C299" s="909"/>
      <c r="D299" s="914"/>
      <c r="E299" s="912"/>
      <c r="F299" s="916"/>
      <c r="G299" s="319"/>
      <c r="H299" s="919"/>
      <c r="I299" s="920"/>
      <c r="J299" s="920"/>
      <c r="K299" s="920"/>
      <c r="L299" s="920"/>
      <c r="M299" s="920"/>
      <c r="N299" s="920"/>
      <c r="O299" s="920"/>
      <c r="P299" s="920"/>
      <c r="Q299" s="920"/>
      <c r="R299" s="320"/>
    </row>
    <row r="300" spans="1:18" ht="34.5" customHeight="1">
      <c r="A300" s="904">
        <v>48</v>
      </c>
      <c r="B300" s="293" t="s">
        <v>289</v>
      </c>
      <c r="C300" s="907" t="s">
        <v>282</v>
      </c>
      <c r="D300" s="294"/>
      <c r="E300" s="910" t="s">
        <v>99</v>
      </c>
      <c r="F300" s="295" t="s">
        <v>283</v>
      </c>
      <c r="G300" s="296"/>
      <c r="H300" s="297"/>
      <c r="I300" s="298"/>
      <c r="J300" s="298"/>
      <c r="K300" s="298"/>
      <c r="L300" s="298"/>
      <c r="M300" s="298"/>
      <c r="N300" s="298"/>
      <c r="O300" s="298"/>
      <c r="P300" s="298"/>
      <c r="Q300" s="299"/>
      <c r="R300" s="297"/>
    </row>
    <row r="301" spans="1:18" ht="34.5" customHeight="1">
      <c r="A301" s="905"/>
      <c r="B301" s="301" t="s">
        <v>290</v>
      </c>
      <c r="C301" s="908"/>
      <c r="D301" s="302"/>
      <c r="E301" s="911"/>
      <c r="F301" s="303" t="s">
        <v>285</v>
      </c>
      <c r="G301" s="304"/>
      <c r="H301" s="305"/>
      <c r="I301" s="306"/>
      <c r="J301" s="306"/>
      <c r="K301" s="306"/>
      <c r="L301" s="306"/>
      <c r="M301" s="306"/>
      <c r="N301" s="306"/>
      <c r="O301" s="306"/>
      <c r="P301" s="306"/>
      <c r="Q301" s="307"/>
      <c r="R301" s="305"/>
    </row>
    <row r="302" spans="1:18" ht="34.5" customHeight="1">
      <c r="A302" s="905"/>
      <c r="B302" s="308" t="s">
        <v>291</v>
      </c>
      <c r="C302" s="908"/>
      <c r="D302" s="309"/>
      <c r="E302" s="911"/>
      <c r="F302" s="310" t="s">
        <v>53</v>
      </c>
      <c r="G302" s="151">
        <f>R302*O4</f>
        <v>0.55000000000000004</v>
      </c>
      <c r="H302" s="311"/>
      <c r="I302" s="312"/>
      <c r="J302" s="312"/>
      <c r="K302" s="312"/>
      <c r="L302" s="312"/>
      <c r="M302" s="312"/>
      <c r="N302" s="312"/>
      <c r="O302" s="312"/>
      <c r="P302" s="312">
        <v>0</v>
      </c>
      <c r="Q302" s="313"/>
      <c r="R302" s="311">
        <v>0.55000000000000004</v>
      </c>
    </row>
    <row r="303" spans="1:18" ht="34.5" customHeight="1">
      <c r="A303" s="905"/>
      <c r="B303" s="308" t="s">
        <v>292</v>
      </c>
      <c r="C303" s="908"/>
      <c r="D303" s="913" t="s">
        <v>293</v>
      </c>
      <c r="E303" s="911"/>
      <c r="F303" s="915"/>
      <c r="G303" s="315"/>
      <c r="H303" s="917"/>
      <c r="I303" s="918"/>
      <c r="J303" s="918"/>
      <c r="K303" s="918"/>
      <c r="L303" s="918"/>
      <c r="M303" s="918"/>
      <c r="N303" s="918"/>
      <c r="O303" s="918"/>
      <c r="P303" s="918"/>
      <c r="Q303" s="918"/>
      <c r="R303" s="316"/>
    </row>
    <row r="304" spans="1:18" ht="34.5" customHeight="1">
      <c r="A304" s="906"/>
      <c r="B304" s="317" t="s">
        <v>294</v>
      </c>
      <c r="C304" s="909"/>
      <c r="D304" s="914"/>
      <c r="E304" s="912"/>
      <c r="F304" s="916"/>
      <c r="G304" s="319"/>
      <c r="H304" s="919"/>
      <c r="I304" s="920"/>
      <c r="J304" s="920"/>
      <c r="K304" s="920"/>
      <c r="L304" s="920"/>
      <c r="M304" s="920"/>
      <c r="N304" s="920"/>
      <c r="O304" s="920"/>
      <c r="P304" s="920"/>
      <c r="Q304" s="920"/>
      <c r="R304" s="320"/>
    </row>
    <row r="305" spans="1:18" ht="34.5" customHeight="1">
      <c r="A305" s="904">
        <v>49</v>
      </c>
      <c r="B305" s="293" t="s">
        <v>295</v>
      </c>
      <c r="C305" s="907" t="s">
        <v>296</v>
      </c>
      <c r="D305" s="294"/>
      <c r="E305" s="910" t="s">
        <v>99</v>
      </c>
      <c r="F305" s="295" t="s">
        <v>283</v>
      </c>
      <c r="G305" s="296"/>
      <c r="H305" s="297"/>
      <c r="I305" s="298"/>
      <c r="J305" s="298"/>
      <c r="K305" s="298"/>
      <c r="L305" s="298"/>
      <c r="M305" s="298"/>
      <c r="N305" s="298"/>
      <c r="O305" s="298"/>
      <c r="P305" s="298"/>
      <c r="Q305" s="299"/>
      <c r="R305" s="297"/>
    </row>
    <row r="306" spans="1:18" ht="34.5" customHeight="1">
      <c r="A306" s="905"/>
      <c r="B306" s="301" t="s">
        <v>297</v>
      </c>
      <c r="C306" s="908"/>
      <c r="D306" s="302"/>
      <c r="E306" s="911"/>
      <c r="F306" s="303" t="s">
        <v>285</v>
      </c>
      <c r="G306" s="304"/>
      <c r="H306" s="305"/>
      <c r="I306" s="306"/>
      <c r="J306" s="306"/>
      <c r="K306" s="306"/>
      <c r="L306" s="306"/>
      <c r="M306" s="306"/>
      <c r="N306" s="306"/>
      <c r="O306" s="306"/>
      <c r="P306" s="306"/>
      <c r="Q306" s="307"/>
      <c r="R306" s="305"/>
    </row>
    <row r="307" spans="1:18" ht="34.5" customHeight="1">
      <c r="A307" s="905"/>
      <c r="B307" s="308" t="s">
        <v>298</v>
      </c>
      <c r="C307" s="908"/>
      <c r="D307" s="321"/>
      <c r="E307" s="911"/>
      <c r="F307" s="310" t="s">
        <v>53</v>
      </c>
      <c r="G307" s="151">
        <f>R307*O4</f>
        <v>2</v>
      </c>
      <c r="H307" s="311"/>
      <c r="I307" s="312"/>
      <c r="J307" s="312"/>
      <c r="K307" s="312"/>
      <c r="L307" s="312"/>
      <c r="M307" s="312"/>
      <c r="N307" s="312"/>
      <c r="O307" s="322"/>
      <c r="P307" s="312">
        <v>0</v>
      </c>
      <c r="Q307" s="313"/>
      <c r="R307" s="311">
        <v>2</v>
      </c>
    </row>
    <row r="308" spans="1:18" ht="34.5" customHeight="1">
      <c r="A308" s="905"/>
      <c r="B308" s="308" t="s">
        <v>299</v>
      </c>
      <c r="C308" s="908"/>
      <c r="D308" s="321" t="s">
        <v>300</v>
      </c>
      <c r="E308" s="911"/>
      <c r="F308" s="915"/>
      <c r="G308" s="315"/>
      <c r="H308" s="917"/>
      <c r="I308" s="918"/>
      <c r="J308" s="918"/>
      <c r="K308" s="918"/>
      <c r="L308" s="918"/>
      <c r="M308" s="918"/>
      <c r="N308" s="918"/>
      <c r="O308" s="918"/>
      <c r="P308" s="918"/>
      <c r="Q308" s="918"/>
      <c r="R308" s="316"/>
    </row>
    <row r="309" spans="1:18" ht="34.5" customHeight="1">
      <c r="A309" s="906"/>
      <c r="B309" s="317" t="s">
        <v>301</v>
      </c>
      <c r="C309" s="909"/>
      <c r="D309" s="317" t="s">
        <v>302</v>
      </c>
      <c r="E309" s="912"/>
      <c r="F309" s="916"/>
      <c r="G309" s="319"/>
      <c r="H309" s="919"/>
      <c r="I309" s="920"/>
      <c r="J309" s="920"/>
      <c r="K309" s="920"/>
      <c r="L309" s="920"/>
      <c r="M309" s="920"/>
      <c r="N309" s="920"/>
      <c r="O309" s="920"/>
      <c r="P309" s="920"/>
      <c r="Q309" s="920"/>
      <c r="R309" s="320"/>
    </row>
    <row r="310" spans="1:18" ht="34.5" customHeight="1">
      <c r="A310" s="904">
        <v>50</v>
      </c>
      <c r="B310" s="293" t="s">
        <v>303</v>
      </c>
      <c r="C310" s="907" t="s">
        <v>304</v>
      </c>
      <c r="D310" s="294"/>
      <c r="E310" s="921" t="s">
        <v>99</v>
      </c>
      <c r="F310" s="295" t="s">
        <v>283</v>
      </c>
      <c r="G310" s="296"/>
      <c r="H310" s="297"/>
      <c r="I310" s="298"/>
      <c r="J310" s="298"/>
      <c r="K310" s="298"/>
      <c r="L310" s="298"/>
      <c r="M310" s="298"/>
      <c r="N310" s="298"/>
      <c r="O310" s="298"/>
      <c r="P310" s="298"/>
      <c r="Q310" s="299"/>
      <c r="R310" s="297"/>
    </row>
    <row r="311" spans="1:18" ht="34.5" customHeight="1">
      <c r="A311" s="905"/>
      <c r="B311" s="308" t="s">
        <v>305</v>
      </c>
      <c r="C311" s="908"/>
      <c r="D311" s="302"/>
      <c r="E311" s="922"/>
      <c r="F311" s="303" t="s">
        <v>285</v>
      </c>
      <c r="G311" s="304"/>
      <c r="H311" s="305"/>
      <c r="I311" s="306"/>
      <c r="J311" s="306"/>
      <c r="K311" s="306"/>
      <c r="L311" s="322"/>
      <c r="M311" s="306"/>
      <c r="N311" s="306"/>
      <c r="O311" s="306"/>
      <c r="P311" s="306"/>
      <c r="Q311" s="307"/>
      <c r="R311" s="305"/>
    </row>
    <row r="312" spans="1:18" ht="34.5" customHeight="1">
      <c r="A312" s="905"/>
      <c r="B312" s="308" t="s">
        <v>306</v>
      </c>
      <c r="C312" s="908"/>
      <c r="D312" s="309"/>
      <c r="E312" s="922"/>
      <c r="F312" s="310" t="s">
        <v>53</v>
      </c>
      <c r="G312" s="151">
        <f>R312*O4</f>
        <v>0.5</v>
      </c>
      <c r="H312" s="311"/>
      <c r="I312" s="312"/>
      <c r="J312" s="312"/>
      <c r="K312" s="312"/>
      <c r="L312" s="312"/>
      <c r="M312" s="312"/>
      <c r="N312" s="312"/>
      <c r="O312" s="312"/>
      <c r="P312" s="312">
        <v>0</v>
      </c>
      <c r="Q312" s="313"/>
      <c r="R312" s="311">
        <v>0.5</v>
      </c>
    </row>
    <row r="313" spans="1:18" ht="34.5" customHeight="1">
      <c r="A313" s="905"/>
      <c r="B313" s="308"/>
      <c r="C313" s="908"/>
      <c r="D313" s="913" t="s">
        <v>307</v>
      </c>
      <c r="E313" s="922"/>
      <c r="F313" s="915"/>
      <c r="G313" s="315"/>
      <c r="H313" s="917"/>
      <c r="I313" s="918"/>
      <c r="J313" s="918"/>
      <c r="K313" s="918"/>
      <c r="L313" s="918"/>
      <c r="M313" s="918"/>
      <c r="N313" s="918"/>
      <c r="O313" s="918"/>
      <c r="P313" s="918"/>
      <c r="Q313" s="918"/>
      <c r="R313" s="316"/>
    </row>
    <row r="314" spans="1:18" ht="34.5" customHeight="1">
      <c r="A314" s="905"/>
      <c r="B314" s="324"/>
      <c r="C314" s="908"/>
      <c r="D314" s="913"/>
      <c r="E314" s="922"/>
      <c r="F314" s="925"/>
      <c r="G314" s="326"/>
      <c r="H314" s="927"/>
      <c r="I314" s="928"/>
      <c r="J314" s="928"/>
      <c r="K314" s="928"/>
      <c r="L314" s="928"/>
      <c r="M314" s="928"/>
      <c r="N314" s="928"/>
      <c r="O314" s="928"/>
      <c r="P314" s="928"/>
      <c r="Q314" s="928"/>
      <c r="R314" s="327"/>
    </row>
    <row r="315" spans="1:18" ht="34.5" customHeight="1">
      <c r="A315" s="906"/>
      <c r="B315" s="328"/>
      <c r="C315" s="909"/>
      <c r="D315" s="924"/>
      <c r="E315" s="923"/>
      <c r="F315" s="926"/>
      <c r="G315" s="329"/>
      <c r="H315" s="929"/>
      <c r="I315" s="930"/>
      <c r="J315" s="930"/>
      <c r="K315" s="930"/>
      <c r="L315" s="930"/>
      <c r="M315" s="930"/>
      <c r="N315" s="930"/>
      <c r="O315" s="930"/>
      <c r="P315" s="930"/>
      <c r="Q315" s="930"/>
      <c r="R315" s="330"/>
    </row>
    <row r="316" spans="1:18" ht="34.5" customHeight="1">
      <c r="A316" s="904">
        <v>51</v>
      </c>
      <c r="B316" s="293" t="s">
        <v>308</v>
      </c>
      <c r="C316" s="907" t="s">
        <v>309</v>
      </c>
      <c r="D316" s="294"/>
      <c r="E316" s="921" t="s">
        <v>99</v>
      </c>
      <c r="F316" s="295" t="s">
        <v>283</v>
      </c>
      <c r="G316" s="296"/>
      <c r="H316" s="297"/>
      <c r="I316" s="298"/>
      <c r="J316" s="298"/>
      <c r="K316" s="298"/>
      <c r="L316" s="298"/>
      <c r="M316" s="298"/>
      <c r="N316" s="298"/>
      <c r="O316" s="298"/>
      <c r="P316" s="298"/>
      <c r="Q316" s="299"/>
      <c r="R316" s="297"/>
    </row>
    <row r="317" spans="1:18" ht="34.5" customHeight="1">
      <c r="A317" s="905"/>
      <c r="B317" s="9" t="s">
        <v>310</v>
      </c>
      <c r="C317" s="908"/>
      <c r="D317" s="302"/>
      <c r="E317" s="922"/>
      <c r="F317" s="303" t="s">
        <v>285</v>
      </c>
      <c r="G317" s="304"/>
      <c r="H317" s="305"/>
      <c r="I317" s="306"/>
      <c r="J317" s="306"/>
      <c r="K317" s="306"/>
      <c r="L317" s="306"/>
      <c r="M317" s="306"/>
      <c r="N317" s="306"/>
      <c r="O317" s="306"/>
      <c r="P317" s="306"/>
      <c r="Q317" s="307"/>
      <c r="R317" s="305"/>
    </row>
    <row r="318" spans="1:18" ht="34.5" customHeight="1">
      <c r="A318" s="905"/>
      <c r="B318" s="308" t="s">
        <v>311</v>
      </c>
      <c r="C318" s="908"/>
      <c r="D318" s="309"/>
      <c r="E318" s="922"/>
      <c r="F318" s="310" t="s">
        <v>53</v>
      </c>
      <c r="G318" s="151">
        <f>R318*O4</f>
        <v>1</v>
      </c>
      <c r="H318" s="311"/>
      <c r="I318" s="312"/>
      <c r="J318" s="312"/>
      <c r="K318" s="312"/>
      <c r="L318" s="312"/>
      <c r="M318" s="312"/>
      <c r="N318" s="312"/>
      <c r="O318" s="312"/>
      <c r="P318" s="312">
        <v>0</v>
      </c>
      <c r="Q318" s="313"/>
      <c r="R318" s="311">
        <v>1</v>
      </c>
    </row>
    <row r="319" spans="1:18" ht="34.5" customHeight="1">
      <c r="A319" s="905"/>
      <c r="B319" s="308" t="s">
        <v>312</v>
      </c>
      <c r="C319" s="908"/>
      <c r="D319" s="913" t="s">
        <v>313</v>
      </c>
      <c r="E319" s="922"/>
      <c r="F319" s="915"/>
      <c r="G319" s="315"/>
      <c r="H319" s="917"/>
      <c r="I319" s="918"/>
      <c r="J319" s="918"/>
      <c r="K319" s="918"/>
      <c r="L319" s="918"/>
      <c r="M319" s="918"/>
      <c r="N319" s="918"/>
      <c r="O319" s="918"/>
      <c r="P319" s="918"/>
      <c r="Q319" s="918"/>
      <c r="R319" s="316"/>
    </row>
    <row r="320" spans="1:18" ht="34.5" customHeight="1">
      <c r="A320" s="931"/>
      <c r="B320" s="317" t="s">
        <v>314</v>
      </c>
      <c r="C320" s="909"/>
      <c r="D320" s="932"/>
      <c r="E320" s="923"/>
      <c r="F320" s="916"/>
      <c r="G320" s="319"/>
      <c r="H320" s="919"/>
      <c r="I320" s="920"/>
      <c r="J320" s="920"/>
      <c r="K320" s="920"/>
      <c r="L320" s="920"/>
      <c r="M320" s="920"/>
      <c r="N320" s="920"/>
      <c r="O320" s="920"/>
      <c r="P320" s="920"/>
      <c r="Q320" s="920"/>
      <c r="R320" s="320"/>
    </row>
    <row r="321" spans="1:18" ht="34.5" customHeight="1">
      <c r="A321" s="904">
        <v>52</v>
      </c>
      <c r="B321" s="293" t="s">
        <v>315</v>
      </c>
      <c r="C321" s="907" t="s">
        <v>309</v>
      </c>
      <c r="D321" s="294"/>
      <c r="E321" s="921" t="s">
        <v>99</v>
      </c>
      <c r="F321" s="295" t="s">
        <v>283</v>
      </c>
      <c r="G321" s="296"/>
      <c r="H321" s="297"/>
      <c r="I321" s="298"/>
      <c r="J321" s="298"/>
      <c r="K321" s="298"/>
      <c r="L321" s="298"/>
      <c r="M321" s="298"/>
      <c r="N321" s="298"/>
      <c r="O321" s="298"/>
      <c r="P321" s="298"/>
      <c r="Q321" s="299"/>
      <c r="R321" s="297"/>
    </row>
    <row r="322" spans="1:18" ht="75" customHeight="1">
      <c r="A322" s="905"/>
      <c r="B322" s="301" t="s">
        <v>316</v>
      </c>
      <c r="C322" s="908"/>
      <c r="D322" s="302"/>
      <c r="E322" s="922"/>
      <c r="F322" s="303" t="s">
        <v>285</v>
      </c>
      <c r="G322" s="304"/>
      <c r="H322" s="305"/>
      <c r="I322" s="306"/>
      <c r="J322" s="306"/>
      <c r="K322" s="306"/>
      <c r="L322" s="306"/>
      <c r="M322" s="306"/>
      <c r="N322" s="306"/>
      <c r="O322" s="306"/>
      <c r="P322" s="306"/>
      <c r="Q322" s="307"/>
      <c r="R322" s="305"/>
    </row>
    <row r="323" spans="1:18" ht="34.5" customHeight="1">
      <c r="A323" s="905"/>
      <c r="B323" s="331" t="s">
        <v>317</v>
      </c>
      <c r="C323" s="908"/>
      <c r="D323" s="309"/>
      <c r="E323" s="922"/>
      <c r="F323" s="310" t="s">
        <v>53</v>
      </c>
      <c r="G323" s="151">
        <f>R323*O4</f>
        <v>1</v>
      </c>
      <c r="H323" s="311"/>
      <c r="I323" s="312"/>
      <c r="J323" s="312"/>
      <c r="K323" s="312"/>
      <c r="L323" s="312"/>
      <c r="M323" s="312"/>
      <c r="N323" s="312"/>
      <c r="O323" s="322"/>
      <c r="P323" s="312">
        <v>0</v>
      </c>
      <c r="Q323" s="313"/>
      <c r="R323" s="311">
        <v>1</v>
      </c>
    </row>
    <row r="324" spans="1:18" ht="34.5" customHeight="1">
      <c r="A324" s="905"/>
      <c r="B324" s="308" t="s">
        <v>318</v>
      </c>
      <c r="C324" s="908"/>
      <c r="D324" s="913" t="s">
        <v>319</v>
      </c>
      <c r="E324" s="922"/>
      <c r="F324" s="915"/>
      <c r="G324" s="315"/>
      <c r="H324" s="917"/>
      <c r="I324" s="918"/>
      <c r="J324" s="918"/>
      <c r="K324" s="918"/>
      <c r="L324" s="918"/>
      <c r="M324" s="918"/>
      <c r="N324" s="918"/>
      <c r="O324" s="918"/>
      <c r="P324" s="918"/>
      <c r="Q324" s="918"/>
      <c r="R324" s="316"/>
    </row>
    <row r="325" spans="1:18" ht="34.5" customHeight="1">
      <c r="A325" s="905"/>
      <c r="B325" s="308" t="s">
        <v>320</v>
      </c>
      <c r="C325" s="908"/>
      <c r="D325" s="913"/>
      <c r="E325" s="922"/>
      <c r="F325" s="925"/>
      <c r="G325" s="326"/>
      <c r="H325" s="927"/>
      <c r="I325" s="928"/>
      <c r="J325" s="928"/>
      <c r="K325" s="928"/>
      <c r="L325" s="928"/>
      <c r="M325" s="928"/>
      <c r="N325" s="928"/>
      <c r="O325" s="928"/>
      <c r="P325" s="928"/>
      <c r="Q325" s="928"/>
      <c r="R325" s="327"/>
    </row>
    <row r="326" spans="1:18" ht="34.5" customHeight="1">
      <c r="A326" s="931"/>
      <c r="B326" s="317" t="s">
        <v>321</v>
      </c>
      <c r="C326" s="909"/>
      <c r="D326" s="932"/>
      <c r="E326" s="923"/>
      <c r="F326" s="916"/>
      <c r="G326" s="319"/>
      <c r="H326" s="919"/>
      <c r="I326" s="920"/>
      <c r="J326" s="920"/>
      <c r="K326" s="920"/>
      <c r="L326" s="920"/>
      <c r="M326" s="920"/>
      <c r="N326" s="920"/>
      <c r="O326" s="920"/>
      <c r="P326" s="920"/>
      <c r="Q326" s="920"/>
      <c r="R326" s="320"/>
    </row>
    <row r="327" spans="1:18" ht="34.5" customHeight="1">
      <c r="A327" s="904">
        <v>53</v>
      </c>
      <c r="B327" s="293" t="s">
        <v>322</v>
      </c>
      <c r="C327" s="907" t="s">
        <v>323</v>
      </c>
      <c r="D327" s="294"/>
      <c r="E327" s="921" t="s">
        <v>99</v>
      </c>
      <c r="F327" s="295" t="s">
        <v>283</v>
      </c>
      <c r="G327" s="296"/>
      <c r="H327" s="297"/>
      <c r="I327" s="298"/>
      <c r="J327" s="298"/>
      <c r="K327" s="298"/>
      <c r="L327" s="298"/>
      <c r="M327" s="298"/>
      <c r="N327" s="298"/>
      <c r="O327" s="298"/>
      <c r="P327" s="298"/>
      <c r="Q327" s="299"/>
      <c r="R327" s="297"/>
    </row>
    <row r="328" spans="1:18" ht="34.5" customHeight="1">
      <c r="A328" s="905"/>
      <c r="B328" s="308" t="s">
        <v>324</v>
      </c>
      <c r="C328" s="908"/>
      <c r="D328" s="302"/>
      <c r="E328" s="922"/>
      <c r="F328" s="303" t="s">
        <v>285</v>
      </c>
      <c r="G328" s="304"/>
      <c r="H328" s="305"/>
      <c r="I328" s="306"/>
      <c r="J328" s="306"/>
      <c r="K328" s="306"/>
      <c r="L328" s="306"/>
      <c r="M328" s="306"/>
      <c r="N328" s="306"/>
      <c r="O328" s="306"/>
      <c r="P328" s="306"/>
      <c r="Q328" s="307"/>
      <c r="R328" s="305"/>
    </row>
    <row r="329" spans="1:18" ht="34.5" customHeight="1">
      <c r="A329" s="905"/>
      <c r="B329" s="308" t="s">
        <v>325</v>
      </c>
      <c r="C329" s="908"/>
      <c r="D329" s="309"/>
      <c r="E329" s="922"/>
      <c r="F329" s="310" t="s">
        <v>53</v>
      </c>
      <c r="G329" s="151">
        <f>R329*O4</f>
        <v>0.56000000000000005</v>
      </c>
      <c r="H329" s="311"/>
      <c r="I329" s="312"/>
      <c r="J329" s="312"/>
      <c r="K329" s="312"/>
      <c r="L329" s="312"/>
      <c r="M329" s="312"/>
      <c r="N329" s="312"/>
      <c r="O329" s="322"/>
      <c r="P329" s="312">
        <v>0</v>
      </c>
      <c r="Q329" s="313"/>
      <c r="R329" s="311">
        <v>0.56000000000000005</v>
      </c>
    </row>
    <row r="330" spans="1:18" ht="34.5" customHeight="1">
      <c r="A330" s="905"/>
      <c r="B330" s="308" t="s">
        <v>326</v>
      </c>
      <c r="C330" s="908"/>
      <c r="D330" s="913" t="s">
        <v>327</v>
      </c>
      <c r="E330" s="922"/>
      <c r="F330" s="915"/>
      <c r="G330" s="315"/>
      <c r="H330" s="917"/>
      <c r="I330" s="918"/>
      <c r="J330" s="918"/>
      <c r="K330" s="918"/>
      <c r="L330" s="918"/>
      <c r="M330" s="918"/>
      <c r="N330" s="918"/>
      <c r="O330" s="918"/>
      <c r="P330" s="918"/>
      <c r="Q330" s="918"/>
      <c r="R330" s="316"/>
    </row>
    <row r="331" spans="1:18" ht="34.5" customHeight="1">
      <c r="A331" s="906"/>
      <c r="B331" s="317" t="s">
        <v>328</v>
      </c>
      <c r="C331" s="909"/>
      <c r="D331" s="924"/>
      <c r="E331" s="923"/>
      <c r="F331" s="926"/>
      <c r="G331" s="329"/>
      <c r="H331" s="929"/>
      <c r="I331" s="930"/>
      <c r="J331" s="930"/>
      <c r="K331" s="930"/>
      <c r="L331" s="930"/>
      <c r="M331" s="930"/>
      <c r="N331" s="930"/>
      <c r="O331" s="930"/>
      <c r="P331" s="930"/>
      <c r="Q331" s="930"/>
      <c r="R331" s="330"/>
    </row>
    <row r="332" spans="1:18" ht="34.5" customHeight="1">
      <c r="A332" s="904">
        <v>54</v>
      </c>
      <c r="B332" s="293" t="s">
        <v>329</v>
      </c>
      <c r="C332" s="907" t="s">
        <v>323</v>
      </c>
      <c r="D332" s="294"/>
      <c r="E332" s="910" t="s">
        <v>99</v>
      </c>
      <c r="F332" s="295" t="s">
        <v>283</v>
      </c>
      <c r="G332" s="296"/>
      <c r="H332" s="297"/>
      <c r="I332" s="298"/>
      <c r="J332" s="298"/>
      <c r="K332" s="298"/>
      <c r="L332" s="298"/>
      <c r="M332" s="298"/>
      <c r="N332" s="298"/>
      <c r="O332" s="298"/>
      <c r="P332" s="298"/>
      <c r="Q332" s="299"/>
      <c r="R332" s="297"/>
    </row>
    <row r="333" spans="1:18" ht="34.5" customHeight="1">
      <c r="A333" s="905"/>
      <c r="B333" s="301" t="s">
        <v>330</v>
      </c>
      <c r="C333" s="908"/>
      <c r="D333" s="302"/>
      <c r="E333" s="911"/>
      <c r="F333" s="303" t="s">
        <v>285</v>
      </c>
      <c r="G333" s="304"/>
      <c r="H333" s="305"/>
      <c r="I333" s="306"/>
      <c r="J333" s="306"/>
      <c r="K333" s="306"/>
      <c r="L333" s="306"/>
      <c r="M333" s="306"/>
      <c r="N333" s="306"/>
      <c r="O333" s="306"/>
      <c r="P333" s="306"/>
      <c r="Q333" s="307"/>
      <c r="R333" s="305"/>
    </row>
    <row r="334" spans="1:18" ht="34.5" customHeight="1">
      <c r="A334" s="905"/>
      <c r="B334" s="308" t="s">
        <v>331</v>
      </c>
      <c r="C334" s="908"/>
      <c r="D334" s="309"/>
      <c r="E334" s="911"/>
      <c r="F334" s="310" t="s">
        <v>53</v>
      </c>
      <c r="G334" s="151">
        <f>R334*O4</f>
        <v>1.5</v>
      </c>
      <c r="H334" s="311"/>
      <c r="I334" s="312"/>
      <c r="J334" s="312"/>
      <c r="K334" s="312"/>
      <c r="L334" s="312"/>
      <c r="M334" s="312"/>
      <c r="N334" s="312"/>
      <c r="O334" s="312"/>
      <c r="P334" s="312">
        <v>0</v>
      </c>
      <c r="Q334" s="313"/>
      <c r="R334" s="311">
        <v>1.5</v>
      </c>
    </row>
    <row r="335" spans="1:18" ht="34.5" customHeight="1">
      <c r="A335" s="905"/>
      <c r="B335" s="308" t="s">
        <v>332</v>
      </c>
      <c r="C335" s="908"/>
      <c r="D335" s="933" t="s">
        <v>333</v>
      </c>
      <c r="E335" s="911"/>
      <c r="F335" s="915"/>
      <c r="G335" s="315"/>
      <c r="H335" s="917"/>
      <c r="I335" s="918"/>
      <c r="J335" s="918"/>
      <c r="K335" s="918"/>
      <c r="L335" s="918"/>
      <c r="M335" s="918"/>
      <c r="N335" s="918"/>
      <c r="O335" s="918"/>
      <c r="P335" s="918"/>
      <c r="Q335" s="918"/>
      <c r="R335" s="316"/>
    </row>
    <row r="336" spans="1:18" ht="34.5" customHeight="1">
      <c r="A336" s="906"/>
      <c r="B336" s="317" t="s">
        <v>334</v>
      </c>
      <c r="C336" s="909"/>
      <c r="D336" s="886"/>
      <c r="E336" s="912"/>
      <c r="F336" s="934"/>
      <c r="G336" s="332"/>
      <c r="H336" s="929"/>
      <c r="I336" s="930"/>
      <c r="J336" s="930"/>
      <c r="K336" s="930"/>
      <c r="L336" s="930"/>
      <c r="M336" s="930"/>
      <c r="N336" s="930"/>
      <c r="O336" s="930"/>
      <c r="P336" s="930"/>
      <c r="Q336" s="930"/>
      <c r="R336" s="330"/>
    </row>
    <row r="337" spans="1:18" ht="34.5" customHeight="1">
      <c r="A337" s="904">
        <v>55</v>
      </c>
      <c r="B337" s="293" t="s">
        <v>335</v>
      </c>
      <c r="C337" s="333"/>
      <c r="D337" s="294"/>
      <c r="E337" s="921" t="s">
        <v>99</v>
      </c>
      <c r="F337" s="295" t="s">
        <v>283</v>
      </c>
      <c r="G337" s="296"/>
      <c r="H337" s="297"/>
      <c r="I337" s="298"/>
      <c r="J337" s="298"/>
      <c r="K337" s="298"/>
      <c r="L337" s="298"/>
      <c r="M337" s="298"/>
      <c r="N337" s="298"/>
      <c r="O337" s="298"/>
      <c r="P337" s="298"/>
      <c r="Q337" s="299"/>
      <c r="R337" s="297"/>
    </row>
    <row r="338" spans="1:18" ht="34.5" customHeight="1">
      <c r="A338" s="905"/>
      <c r="B338" s="301" t="s">
        <v>336</v>
      </c>
      <c r="C338" s="301" t="s">
        <v>337</v>
      </c>
      <c r="D338" s="302" t="s">
        <v>338</v>
      </c>
      <c r="E338" s="922"/>
      <c r="F338" s="334" t="s">
        <v>339</v>
      </c>
      <c r="G338" s="335"/>
      <c r="H338" s="305"/>
      <c r="I338" s="306"/>
      <c r="J338" s="306"/>
      <c r="K338" s="306"/>
      <c r="L338" s="306"/>
      <c r="M338" s="306"/>
      <c r="N338" s="306"/>
      <c r="O338" s="306"/>
      <c r="P338" s="306"/>
      <c r="Q338" s="307"/>
      <c r="R338" s="305"/>
    </row>
    <row r="339" spans="1:18" ht="34.5" customHeight="1">
      <c r="A339" s="905"/>
      <c r="B339" s="308" t="s">
        <v>340</v>
      </c>
      <c r="C339" s="301" t="s">
        <v>341</v>
      </c>
      <c r="D339" s="309"/>
      <c r="E339" s="922"/>
      <c r="F339" s="310" t="s">
        <v>342</v>
      </c>
      <c r="G339" s="151">
        <f>R339*O4</f>
        <v>1.1000000000000001</v>
      </c>
      <c r="H339" s="311"/>
      <c r="I339" s="312"/>
      <c r="J339" s="312"/>
      <c r="K339" s="312"/>
      <c r="L339" s="312"/>
      <c r="M339" s="312"/>
      <c r="N339" s="312"/>
      <c r="O339" s="322"/>
      <c r="P339" s="312">
        <v>0</v>
      </c>
      <c r="Q339" s="313"/>
      <c r="R339" s="311">
        <v>1.1000000000000001</v>
      </c>
    </row>
    <row r="340" spans="1:18" ht="34.5" customHeight="1">
      <c r="A340" s="905"/>
      <c r="B340" s="9" t="s">
        <v>343</v>
      </c>
      <c r="C340" s="301"/>
      <c r="D340" s="314" t="s">
        <v>344</v>
      </c>
      <c r="E340" s="922"/>
      <c r="F340" s="915"/>
      <c r="G340" s="315"/>
      <c r="H340" s="917"/>
      <c r="I340" s="918"/>
      <c r="J340" s="918"/>
      <c r="K340" s="918"/>
      <c r="L340" s="918"/>
      <c r="M340" s="918"/>
      <c r="N340" s="918"/>
      <c r="O340" s="918"/>
      <c r="P340" s="918"/>
      <c r="Q340" s="918"/>
      <c r="R340" s="316"/>
    </row>
    <row r="341" spans="1:18" ht="34.5" customHeight="1">
      <c r="A341" s="935"/>
      <c r="B341" s="317" t="s">
        <v>345</v>
      </c>
      <c r="C341" s="337"/>
      <c r="D341" s="338" t="s">
        <v>346</v>
      </c>
      <c r="E341" s="923"/>
      <c r="F341" s="916"/>
      <c r="G341" s="319"/>
      <c r="H341" s="919"/>
      <c r="I341" s="920"/>
      <c r="J341" s="920"/>
      <c r="K341" s="920"/>
      <c r="L341" s="920"/>
      <c r="M341" s="920"/>
      <c r="N341" s="920"/>
      <c r="O341" s="920"/>
      <c r="P341" s="920"/>
      <c r="Q341" s="920"/>
      <c r="R341" s="320"/>
    </row>
    <row r="342" spans="1:18" ht="34.5" customHeight="1">
      <c r="A342" s="936">
        <v>56</v>
      </c>
      <c r="B342" s="293" t="s">
        <v>347</v>
      </c>
      <c r="C342" s="937" t="s">
        <v>348</v>
      </c>
      <c r="D342" s="340" t="s">
        <v>349</v>
      </c>
      <c r="E342" s="921" t="s">
        <v>48</v>
      </c>
      <c r="F342" s="295" t="s">
        <v>283</v>
      </c>
      <c r="G342" s="151">
        <f>R342*O4</f>
        <v>0.15</v>
      </c>
      <c r="H342" s="297"/>
      <c r="I342" s="298">
        <v>0</v>
      </c>
      <c r="J342" s="298"/>
      <c r="K342" s="298"/>
      <c r="L342" s="298"/>
      <c r="M342" s="298"/>
      <c r="N342" s="298"/>
      <c r="O342" s="298"/>
      <c r="P342" s="298"/>
      <c r="Q342" s="299"/>
      <c r="R342" s="297">
        <v>0.15</v>
      </c>
    </row>
    <row r="343" spans="1:18" ht="34.5" customHeight="1">
      <c r="A343" s="905"/>
      <c r="B343" s="308" t="s">
        <v>350</v>
      </c>
      <c r="C343" s="938"/>
      <c r="D343" s="341"/>
      <c r="E343" s="922"/>
      <c r="F343" s="303" t="s">
        <v>285</v>
      </c>
      <c r="G343" s="304"/>
      <c r="H343" s="305"/>
      <c r="I343" s="306"/>
      <c r="J343" s="306"/>
      <c r="K343" s="306"/>
      <c r="L343" s="322"/>
      <c r="M343" s="306"/>
      <c r="N343" s="306"/>
      <c r="O343" s="306"/>
      <c r="P343" s="306"/>
      <c r="Q343" s="307"/>
      <c r="R343" s="305"/>
    </row>
    <row r="344" spans="1:18" ht="34.5" customHeight="1">
      <c r="A344" s="905"/>
      <c r="B344" s="308" t="s">
        <v>351</v>
      </c>
      <c r="C344" s="938"/>
      <c r="D344" s="342"/>
      <c r="E344" s="922"/>
      <c r="F344" s="310" t="s">
        <v>53</v>
      </c>
      <c r="G344" s="343"/>
      <c r="H344" s="311"/>
      <c r="I344" s="312"/>
      <c r="J344" s="312"/>
      <c r="K344" s="312"/>
      <c r="L344" s="312"/>
      <c r="M344" s="312"/>
      <c r="N344" s="312"/>
      <c r="O344" s="312"/>
      <c r="P344" s="312"/>
      <c r="Q344" s="313"/>
      <c r="R344" s="311"/>
    </row>
    <row r="345" spans="1:18" ht="34.5" customHeight="1">
      <c r="A345" s="905"/>
      <c r="B345" s="308" t="s">
        <v>352</v>
      </c>
      <c r="C345" s="938"/>
      <c r="D345" s="913"/>
      <c r="E345" s="922"/>
      <c r="F345" s="915"/>
      <c r="G345" s="315"/>
      <c r="H345" s="917"/>
      <c r="I345" s="918"/>
      <c r="J345" s="918"/>
      <c r="K345" s="918"/>
      <c r="L345" s="918"/>
      <c r="M345" s="918"/>
      <c r="N345" s="918"/>
      <c r="O345" s="918"/>
      <c r="P345" s="918"/>
      <c r="Q345" s="918"/>
      <c r="R345" s="316"/>
    </row>
    <row r="346" spans="1:18" ht="34.5" customHeight="1">
      <c r="A346" s="905"/>
      <c r="B346" s="308" t="s">
        <v>353</v>
      </c>
      <c r="C346" s="938"/>
      <c r="D346" s="913"/>
      <c r="E346" s="922"/>
      <c r="F346" s="925"/>
      <c r="G346" s="326"/>
      <c r="H346" s="927"/>
      <c r="I346" s="928"/>
      <c r="J346" s="928"/>
      <c r="K346" s="928"/>
      <c r="L346" s="928"/>
      <c r="M346" s="928"/>
      <c r="N346" s="928"/>
      <c r="O346" s="928"/>
      <c r="P346" s="928"/>
      <c r="Q346" s="928"/>
      <c r="R346" s="327"/>
    </row>
    <row r="347" spans="1:18" ht="34.5" customHeight="1">
      <c r="A347" s="905"/>
      <c r="B347" s="308"/>
      <c r="C347" s="939"/>
      <c r="D347" s="924"/>
      <c r="E347" s="940"/>
      <c r="F347" s="926"/>
      <c r="G347" s="329"/>
      <c r="H347" s="929"/>
      <c r="I347" s="930"/>
      <c r="J347" s="930"/>
      <c r="K347" s="930"/>
      <c r="L347" s="930"/>
      <c r="M347" s="930"/>
      <c r="N347" s="930"/>
      <c r="O347" s="930"/>
      <c r="P347" s="930"/>
      <c r="Q347" s="930"/>
      <c r="R347" s="330"/>
    </row>
    <row r="348" spans="1:18" ht="34.5" customHeight="1">
      <c r="A348" s="905"/>
      <c r="B348" s="308"/>
      <c r="C348" s="937" t="s">
        <v>348</v>
      </c>
      <c r="D348" s="345" t="s">
        <v>354</v>
      </c>
      <c r="E348" s="941" t="s">
        <v>48</v>
      </c>
      <c r="F348" s="346" t="s">
        <v>283</v>
      </c>
      <c r="G348" s="151">
        <f>R348*O4</f>
        <v>0.15</v>
      </c>
      <c r="H348" s="297"/>
      <c r="I348" s="298">
        <v>0</v>
      </c>
      <c r="J348" s="298"/>
      <c r="K348" s="298"/>
      <c r="L348" s="298"/>
      <c r="M348" s="298"/>
      <c r="N348" s="298"/>
      <c r="O348" s="298"/>
      <c r="P348" s="298"/>
      <c r="Q348" s="299"/>
      <c r="R348" s="297">
        <v>0.15</v>
      </c>
    </row>
    <row r="349" spans="1:18" ht="34.5" customHeight="1">
      <c r="A349" s="905"/>
      <c r="B349" s="308"/>
      <c r="C349" s="938"/>
      <c r="D349" s="347"/>
      <c r="E349" s="942"/>
      <c r="F349" s="348" t="s">
        <v>285</v>
      </c>
      <c r="G349" s="349"/>
      <c r="H349" s="305"/>
      <c r="I349" s="306"/>
      <c r="J349" s="306"/>
      <c r="K349" s="306"/>
      <c r="L349" s="322"/>
      <c r="M349" s="306"/>
      <c r="N349" s="306"/>
      <c r="O349" s="306"/>
      <c r="P349" s="306"/>
      <c r="Q349" s="307"/>
      <c r="R349" s="305"/>
    </row>
    <row r="350" spans="1:18" ht="34.5" customHeight="1">
      <c r="A350" s="905"/>
      <c r="B350" s="308"/>
      <c r="C350" s="938"/>
      <c r="D350" s="350"/>
      <c r="E350" s="942"/>
      <c r="F350" s="351" t="s">
        <v>53</v>
      </c>
      <c r="G350" s="352"/>
      <c r="H350" s="311"/>
      <c r="I350" s="312"/>
      <c r="J350" s="312"/>
      <c r="K350" s="312"/>
      <c r="L350" s="312"/>
      <c r="M350" s="312"/>
      <c r="N350" s="312"/>
      <c r="O350" s="312"/>
      <c r="P350" s="312"/>
      <c r="Q350" s="313"/>
      <c r="R350" s="311"/>
    </row>
    <row r="351" spans="1:18" ht="34.5" customHeight="1">
      <c r="A351" s="905"/>
      <c r="B351" s="308"/>
      <c r="C351" s="938"/>
      <c r="D351" s="913"/>
      <c r="E351" s="942"/>
      <c r="F351" s="944"/>
      <c r="G351" s="353"/>
      <c r="H351" s="917"/>
      <c r="I351" s="918"/>
      <c r="J351" s="918"/>
      <c r="K351" s="918"/>
      <c r="L351" s="918"/>
      <c r="M351" s="918"/>
      <c r="N351" s="918"/>
      <c r="O351" s="918"/>
      <c r="P351" s="918"/>
      <c r="Q351" s="918"/>
      <c r="R351" s="316"/>
    </row>
    <row r="352" spans="1:18" ht="34.5" customHeight="1">
      <c r="A352" s="905"/>
      <c r="B352" s="308"/>
      <c r="C352" s="938"/>
      <c r="D352" s="913"/>
      <c r="E352" s="942"/>
      <c r="F352" s="945"/>
      <c r="G352" s="354"/>
      <c r="H352" s="927"/>
      <c r="I352" s="928"/>
      <c r="J352" s="928"/>
      <c r="K352" s="928"/>
      <c r="L352" s="928"/>
      <c r="M352" s="928"/>
      <c r="N352" s="928"/>
      <c r="O352" s="928"/>
      <c r="P352" s="928"/>
      <c r="Q352" s="928"/>
      <c r="R352" s="327"/>
    </row>
    <row r="353" spans="1:18" ht="34.5" customHeight="1">
      <c r="A353" s="935"/>
      <c r="B353" s="355"/>
      <c r="C353" s="939"/>
      <c r="D353" s="924"/>
      <c r="E353" s="943"/>
      <c r="F353" s="946"/>
      <c r="G353" s="356"/>
      <c r="H353" s="929"/>
      <c r="I353" s="930"/>
      <c r="J353" s="930"/>
      <c r="K353" s="930"/>
      <c r="L353" s="930"/>
      <c r="M353" s="930"/>
      <c r="N353" s="930"/>
      <c r="O353" s="930"/>
      <c r="P353" s="930"/>
      <c r="Q353" s="930"/>
      <c r="R353" s="330"/>
    </row>
    <row r="354" spans="1:18" ht="34.5" customHeight="1">
      <c r="A354" s="947">
        <v>57</v>
      </c>
      <c r="B354" s="357" t="s">
        <v>347</v>
      </c>
      <c r="C354" s="950" t="s">
        <v>355</v>
      </c>
      <c r="D354" s="294" t="s">
        <v>356</v>
      </c>
      <c r="E354" s="953" t="s">
        <v>48</v>
      </c>
      <c r="F354" s="295" t="s">
        <v>283</v>
      </c>
      <c r="G354" s="151">
        <f>R354*O4</f>
        <v>0.15</v>
      </c>
      <c r="H354" s="297"/>
      <c r="I354" s="298">
        <v>0</v>
      </c>
      <c r="J354" s="298"/>
      <c r="K354" s="298"/>
      <c r="L354" s="298"/>
      <c r="M354" s="298"/>
      <c r="N354" s="298"/>
      <c r="O354" s="298"/>
      <c r="P354" s="298"/>
      <c r="Q354" s="299"/>
      <c r="R354" s="297">
        <v>0.15</v>
      </c>
    </row>
    <row r="355" spans="1:18" ht="34.5" customHeight="1">
      <c r="A355" s="948"/>
      <c r="B355" s="359" t="s">
        <v>350</v>
      </c>
      <c r="C355" s="951"/>
      <c r="D355" s="302"/>
      <c r="E355" s="922"/>
      <c r="F355" s="303" t="s">
        <v>285</v>
      </c>
      <c r="G355" s="304"/>
      <c r="H355" s="305"/>
      <c r="I355" s="306"/>
      <c r="J355" s="306"/>
      <c r="K355" s="306"/>
      <c r="L355" s="322"/>
      <c r="M355" s="306"/>
      <c r="N355" s="306"/>
      <c r="O355" s="306"/>
      <c r="P355" s="306"/>
      <c r="Q355" s="307"/>
      <c r="R355" s="305"/>
    </row>
    <row r="356" spans="1:18" ht="34.5" customHeight="1">
      <c r="A356" s="948"/>
      <c r="B356" s="359" t="s">
        <v>351</v>
      </c>
      <c r="C356" s="951"/>
      <c r="D356" s="309"/>
      <c r="E356" s="922"/>
      <c r="F356" s="310" t="s">
        <v>53</v>
      </c>
      <c r="G356" s="343"/>
      <c r="H356" s="311"/>
      <c r="I356" s="312"/>
      <c r="J356" s="312"/>
      <c r="K356" s="312"/>
      <c r="L356" s="312"/>
      <c r="M356" s="312"/>
      <c r="N356" s="312"/>
      <c r="O356" s="312"/>
      <c r="P356" s="312"/>
      <c r="Q356" s="313"/>
      <c r="R356" s="311"/>
    </row>
    <row r="357" spans="1:18" ht="34.5" customHeight="1">
      <c r="A357" s="948"/>
      <c r="B357" s="359" t="s">
        <v>352</v>
      </c>
      <c r="C357" s="951"/>
      <c r="D357" s="913"/>
      <c r="E357" s="922"/>
      <c r="F357" s="915"/>
      <c r="G357" s="315"/>
      <c r="H357" s="917"/>
      <c r="I357" s="918"/>
      <c r="J357" s="918"/>
      <c r="K357" s="918"/>
      <c r="L357" s="918"/>
      <c r="M357" s="918"/>
      <c r="N357" s="918"/>
      <c r="O357" s="918"/>
      <c r="P357" s="918"/>
      <c r="Q357" s="918"/>
      <c r="R357" s="316"/>
    </row>
    <row r="358" spans="1:18" ht="34.5" customHeight="1">
      <c r="A358" s="948"/>
      <c r="B358" s="359" t="s">
        <v>353</v>
      </c>
      <c r="C358" s="951"/>
      <c r="D358" s="913"/>
      <c r="E358" s="922"/>
      <c r="F358" s="925"/>
      <c r="G358" s="326"/>
      <c r="H358" s="927"/>
      <c r="I358" s="928"/>
      <c r="J358" s="928"/>
      <c r="K358" s="928"/>
      <c r="L358" s="928"/>
      <c r="M358" s="928"/>
      <c r="N358" s="928"/>
      <c r="O358" s="928"/>
      <c r="P358" s="928"/>
      <c r="Q358" s="928"/>
      <c r="R358" s="327"/>
    </row>
    <row r="359" spans="1:18" ht="34.5" customHeight="1">
      <c r="A359" s="948"/>
      <c r="B359" s="360"/>
      <c r="C359" s="952"/>
      <c r="D359" s="924"/>
      <c r="E359" s="923"/>
      <c r="F359" s="926"/>
      <c r="G359" s="329"/>
      <c r="H359" s="929"/>
      <c r="I359" s="930"/>
      <c r="J359" s="930"/>
      <c r="K359" s="930"/>
      <c r="L359" s="930"/>
      <c r="M359" s="930"/>
      <c r="N359" s="930"/>
      <c r="O359" s="930"/>
      <c r="P359" s="930"/>
      <c r="Q359" s="930"/>
      <c r="R359" s="330"/>
    </row>
    <row r="360" spans="1:18" ht="34.5" customHeight="1">
      <c r="A360" s="948"/>
      <c r="B360" s="359"/>
      <c r="C360" s="954" t="s">
        <v>355</v>
      </c>
      <c r="D360" s="294" t="s">
        <v>354</v>
      </c>
      <c r="E360" s="921" t="s">
        <v>48</v>
      </c>
      <c r="F360" s="295" t="s">
        <v>283</v>
      </c>
      <c r="G360" s="151">
        <f>R360*O4</f>
        <v>0.15</v>
      </c>
      <c r="H360" s="297"/>
      <c r="I360" s="298">
        <v>0</v>
      </c>
      <c r="J360" s="298"/>
      <c r="K360" s="298"/>
      <c r="L360" s="298"/>
      <c r="M360" s="298"/>
      <c r="N360" s="298"/>
      <c r="O360" s="298"/>
      <c r="P360" s="298"/>
      <c r="Q360" s="299"/>
      <c r="R360" s="297">
        <v>0.15</v>
      </c>
    </row>
    <row r="361" spans="1:18" ht="34.5" customHeight="1">
      <c r="A361" s="948"/>
      <c r="B361" s="359"/>
      <c r="C361" s="951"/>
      <c r="D361" s="302"/>
      <c r="E361" s="922"/>
      <c r="F361" s="303" t="s">
        <v>285</v>
      </c>
      <c r="G361" s="304"/>
      <c r="H361" s="305"/>
      <c r="I361" s="306"/>
      <c r="J361" s="306"/>
      <c r="K361" s="306"/>
      <c r="L361" s="322"/>
      <c r="M361" s="306"/>
      <c r="N361" s="306"/>
      <c r="O361" s="306"/>
      <c r="P361" s="306"/>
      <c r="Q361" s="307"/>
      <c r="R361" s="305"/>
    </row>
    <row r="362" spans="1:18" ht="34.5" customHeight="1">
      <c r="A362" s="948"/>
      <c r="B362" s="359"/>
      <c r="C362" s="951"/>
      <c r="D362" s="309"/>
      <c r="E362" s="922"/>
      <c r="F362" s="310" t="s">
        <v>53</v>
      </c>
      <c r="G362" s="343"/>
      <c r="H362" s="311"/>
      <c r="I362" s="312"/>
      <c r="J362" s="312"/>
      <c r="K362" s="312"/>
      <c r="L362" s="312"/>
      <c r="M362" s="312"/>
      <c r="N362" s="312"/>
      <c r="O362" s="312"/>
      <c r="P362" s="312"/>
      <c r="Q362" s="313"/>
      <c r="R362" s="311"/>
    </row>
    <row r="363" spans="1:18" ht="34.5" customHeight="1">
      <c r="A363" s="948"/>
      <c r="B363" s="359"/>
      <c r="C363" s="951"/>
      <c r="D363" s="913"/>
      <c r="E363" s="922"/>
      <c r="F363" s="915"/>
      <c r="G363" s="315"/>
      <c r="H363" s="917"/>
      <c r="I363" s="918"/>
      <c r="J363" s="918"/>
      <c r="K363" s="918"/>
      <c r="L363" s="918"/>
      <c r="M363" s="918"/>
      <c r="N363" s="918"/>
      <c r="O363" s="918"/>
      <c r="P363" s="918"/>
      <c r="Q363" s="918"/>
      <c r="R363" s="316"/>
    </row>
    <row r="364" spans="1:18" ht="34.5" customHeight="1">
      <c r="A364" s="948"/>
      <c r="B364" s="359"/>
      <c r="C364" s="951"/>
      <c r="D364" s="913"/>
      <c r="E364" s="922"/>
      <c r="F364" s="925"/>
      <c r="G364" s="326"/>
      <c r="H364" s="927"/>
      <c r="I364" s="928"/>
      <c r="J364" s="928"/>
      <c r="K364" s="928"/>
      <c r="L364" s="928"/>
      <c r="M364" s="928"/>
      <c r="N364" s="928"/>
      <c r="O364" s="928"/>
      <c r="P364" s="928"/>
      <c r="Q364" s="928"/>
      <c r="R364" s="327"/>
    </row>
    <row r="365" spans="1:18" ht="34.5" customHeight="1">
      <c r="A365" s="949"/>
      <c r="B365" s="361"/>
      <c r="C365" s="952"/>
      <c r="D365" s="924"/>
      <c r="E365" s="923"/>
      <c r="F365" s="926"/>
      <c r="G365" s="329"/>
      <c r="H365" s="929"/>
      <c r="I365" s="930"/>
      <c r="J365" s="930"/>
      <c r="K365" s="930"/>
      <c r="L365" s="930"/>
      <c r="M365" s="930"/>
      <c r="N365" s="930"/>
      <c r="O365" s="930"/>
      <c r="P365" s="930"/>
      <c r="Q365" s="930"/>
      <c r="R365" s="330"/>
    </row>
    <row r="366" spans="1:18" ht="34.5" customHeight="1">
      <c r="A366" s="936">
        <v>58</v>
      </c>
      <c r="B366" s="362" t="s">
        <v>357</v>
      </c>
      <c r="C366" s="333"/>
      <c r="D366" s="294"/>
      <c r="E366" s="955" t="s">
        <v>99</v>
      </c>
      <c r="F366" s="295" t="s">
        <v>283</v>
      </c>
      <c r="G366" s="296"/>
      <c r="H366" s="297"/>
      <c r="I366" s="298"/>
      <c r="J366" s="298"/>
      <c r="K366" s="298"/>
      <c r="L366" s="298"/>
      <c r="M366" s="298"/>
      <c r="N366" s="298"/>
      <c r="O366" s="298"/>
      <c r="P366" s="298"/>
      <c r="Q366" s="299"/>
      <c r="R366" s="297"/>
    </row>
    <row r="367" spans="1:18" ht="34.5" customHeight="1">
      <c r="A367" s="905"/>
      <c r="B367" s="301" t="s">
        <v>358</v>
      </c>
      <c r="C367" s="301" t="s">
        <v>359</v>
      </c>
      <c r="D367" s="302"/>
      <c r="E367" s="956"/>
      <c r="F367" s="303" t="s">
        <v>285</v>
      </c>
      <c r="G367" s="304"/>
      <c r="H367" s="305"/>
      <c r="I367" s="306"/>
      <c r="J367" s="306"/>
      <c r="K367" s="306"/>
      <c r="L367" s="306"/>
      <c r="M367" s="306"/>
      <c r="N367" s="306"/>
      <c r="O367" s="306"/>
      <c r="P367" s="306"/>
      <c r="Q367" s="307"/>
      <c r="R367" s="305"/>
    </row>
    <row r="368" spans="1:18" ht="34.5" customHeight="1">
      <c r="A368" s="905"/>
      <c r="B368" s="324" t="s">
        <v>360</v>
      </c>
      <c r="C368" s="301" t="s">
        <v>361</v>
      </c>
      <c r="D368" s="309"/>
      <c r="E368" s="956"/>
      <c r="F368" s="363" t="s">
        <v>342</v>
      </c>
      <c r="G368" s="151">
        <f>R368*O4</f>
        <v>1</v>
      </c>
      <c r="H368" s="364"/>
      <c r="I368" s="365"/>
      <c r="J368" s="365"/>
      <c r="K368" s="365"/>
      <c r="L368" s="365"/>
      <c r="M368" s="365"/>
      <c r="N368" s="365"/>
      <c r="O368" s="10"/>
      <c r="P368" s="365">
        <v>0</v>
      </c>
      <c r="Q368" s="366"/>
      <c r="R368" s="364">
        <v>1</v>
      </c>
    </row>
    <row r="369" spans="1:18" ht="34.5" customHeight="1">
      <c r="A369" s="905"/>
      <c r="B369" s="308" t="s">
        <v>362</v>
      </c>
      <c r="C369" s="301" t="s">
        <v>363</v>
      </c>
      <c r="D369" s="913" t="s">
        <v>364</v>
      </c>
      <c r="E369" s="956"/>
      <c r="F369" s="959"/>
      <c r="G369" s="367"/>
      <c r="H369" s="962"/>
      <c r="I369" s="963"/>
      <c r="J369" s="963"/>
      <c r="K369" s="963"/>
      <c r="L369" s="963"/>
      <c r="M369" s="963"/>
      <c r="N369" s="963"/>
      <c r="O369" s="963"/>
      <c r="P369" s="963"/>
      <c r="Q369" s="964"/>
      <c r="R369" s="368"/>
    </row>
    <row r="370" spans="1:18" ht="34.5" customHeight="1">
      <c r="A370" s="905"/>
      <c r="B370" s="308" t="s">
        <v>365</v>
      </c>
      <c r="C370" s="301"/>
      <c r="D370" s="913"/>
      <c r="E370" s="956"/>
      <c r="F370" s="960"/>
      <c r="G370" s="369"/>
      <c r="H370" s="965"/>
      <c r="I370" s="928"/>
      <c r="J370" s="928"/>
      <c r="K370" s="928"/>
      <c r="L370" s="928"/>
      <c r="M370" s="928"/>
      <c r="N370" s="928"/>
      <c r="O370" s="928"/>
      <c r="P370" s="928"/>
      <c r="Q370" s="966"/>
      <c r="R370" s="370"/>
    </row>
    <row r="371" spans="1:18" ht="34.5" customHeight="1">
      <c r="A371" s="906"/>
      <c r="B371" s="317" t="s">
        <v>366</v>
      </c>
      <c r="C371" s="318"/>
      <c r="D371" s="958"/>
      <c r="E371" s="957"/>
      <c r="F371" s="961"/>
      <c r="G371" s="371"/>
      <c r="H371" s="967"/>
      <c r="I371" s="968"/>
      <c r="J371" s="968"/>
      <c r="K371" s="968"/>
      <c r="L371" s="968"/>
      <c r="M371" s="968"/>
      <c r="N371" s="968"/>
      <c r="O371" s="968"/>
      <c r="P371" s="968"/>
      <c r="Q371" s="969"/>
      <c r="R371" s="372"/>
    </row>
    <row r="372" spans="1:18" ht="34.5" customHeight="1">
      <c r="A372" s="904">
        <v>59</v>
      </c>
      <c r="B372" s="970" t="s">
        <v>367</v>
      </c>
      <c r="C372" s="973" t="s">
        <v>368</v>
      </c>
      <c r="D372" s="294" t="s">
        <v>267</v>
      </c>
      <c r="E372" s="921" t="s">
        <v>203</v>
      </c>
      <c r="F372" s="373" t="s">
        <v>283</v>
      </c>
      <c r="G372" s="151">
        <f>R372*O4</f>
        <v>0.8</v>
      </c>
      <c r="H372" s="374"/>
      <c r="I372" s="375">
        <v>0</v>
      </c>
      <c r="J372" s="375"/>
      <c r="K372" s="375"/>
      <c r="L372" s="375"/>
      <c r="M372" s="375"/>
      <c r="N372" s="375"/>
      <c r="O372" s="375"/>
      <c r="P372" s="375"/>
      <c r="Q372" s="376"/>
      <c r="R372" s="374">
        <v>0.8</v>
      </c>
    </row>
    <row r="373" spans="1:18" ht="34.5" customHeight="1">
      <c r="A373" s="905"/>
      <c r="B373" s="971"/>
      <c r="C373" s="974"/>
      <c r="D373" s="302"/>
      <c r="E373" s="922"/>
      <c r="F373" s="303" t="s">
        <v>285</v>
      </c>
      <c r="G373" s="304"/>
      <c r="H373" s="305"/>
      <c r="I373" s="306"/>
      <c r="J373" s="306"/>
      <c r="K373" s="306"/>
      <c r="L373" s="306"/>
      <c r="M373" s="306"/>
      <c r="N373" s="306"/>
      <c r="O373" s="306"/>
      <c r="P373" s="306"/>
      <c r="Q373" s="307"/>
      <c r="R373" s="305"/>
    </row>
    <row r="374" spans="1:18" ht="34.5" customHeight="1">
      <c r="A374" s="905"/>
      <c r="B374" s="971"/>
      <c r="C374" s="974"/>
      <c r="D374" s="309"/>
      <c r="E374" s="922"/>
      <c r="F374" s="310" t="s">
        <v>342</v>
      </c>
      <c r="G374" s="343"/>
      <c r="H374" s="311"/>
      <c r="I374" s="312"/>
      <c r="J374" s="312"/>
      <c r="K374" s="312"/>
      <c r="L374" s="312"/>
      <c r="M374" s="312"/>
      <c r="N374" s="312"/>
      <c r="O374" s="312"/>
      <c r="P374" s="312"/>
      <c r="Q374" s="313"/>
      <c r="R374" s="311"/>
    </row>
    <row r="375" spans="1:18" ht="34.5" customHeight="1">
      <c r="A375" s="905"/>
      <c r="B375" s="971"/>
      <c r="C375" s="974"/>
      <c r="D375" s="314"/>
      <c r="E375" s="922"/>
      <c r="F375" s="915"/>
      <c r="G375" s="315"/>
      <c r="H375" s="917"/>
      <c r="I375" s="918"/>
      <c r="J375" s="918"/>
      <c r="K375" s="918"/>
      <c r="L375" s="918"/>
      <c r="M375" s="918"/>
      <c r="N375" s="918"/>
      <c r="O375" s="918"/>
      <c r="P375" s="918"/>
      <c r="Q375" s="918"/>
      <c r="R375" s="316"/>
    </row>
    <row r="376" spans="1:18" ht="34.5" customHeight="1">
      <c r="A376" s="906"/>
      <c r="B376" s="972"/>
      <c r="C376" s="975"/>
      <c r="D376" s="338"/>
      <c r="E376" s="923"/>
      <c r="F376" s="916"/>
      <c r="G376" s="319"/>
      <c r="H376" s="919"/>
      <c r="I376" s="920"/>
      <c r="J376" s="920"/>
      <c r="K376" s="920"/>
      <c r="L376" s="920"/>
      <c r="M376" s="920"/>
      <c r="N376" s="920"/>
      <c r="O376" s="920"/>
      <c r="P376" s="920"/>
      <c r="Q376" s="920"/>
      <c r="R376" s="320"/>
    </row>
    <row r="377" spans="1:18" ht="34.5" customHeight="1">
      <c r="A377" s="904">
        <v>60</v>
      </c>
      <c r="B377" s="970" t="s">
        <v>369</v>
      </c>
      <c r="C377" s="973" t="s">
        <v>368</v>
      </c>
      <c r="D377" s="294" t="s">
        <v>370</v>
      </c>
      <c r="E377" s="921" t="s">
        <v>203</v>
      </c>
      <c r="F377" s="295" t="s">
        <v>283</v>
      </c>
      <c r="G377" s="151">
        <f>R377*O4</f>
        <v>0.6</v>
      </c>
      <c r="H377" s="297"/>
      <c r="I377" s="298">
        <v>0</v>
      </c>
      <c r="J377" s="298"/>
      <c r="K377" s="298"/>
      <c r="L377" s="298"/>
      <c r="M377" s="298"/>
      <c r="N377" s="298"/>
      <c r="O377" s="298"/>
      <c r="P377" s="298"/>
      <c r="Q377" s="299"/>
      <c r="R377" s="297">
        <v>0.6</v>
      </c>
    </row>
    <row r="378" spans="1:18" ht="34.5" customHeight="1">
      <c r="A378" s="905"/>
      <c r="B378" s="971"/>
      <c r="C378" s="974"/>
      <c r="D378" s="302"/>
      <c r="E378" s="922"/>
      <c r="F378" s="303" t="s">
        <v>285</v>
      </c>
      <c r="G378" s="304"/>
      <c r="H378" s="305"/>
      <c r="I378" s="306"/>
      <c r="J378" s="306"/>
      <c r="K378" s="306"/>
      <c r="L378" s="306"/>
      <c r="M378" s="306"/>
      <c r="N378" s="306"/>
      <c r="O378" s="306"/>
      <c r="P378" s="306"/>
      <c r="Q378" s="307"/>
      <c r="R378" s="305"/>
    </row>
    <row r="379" spans="1:18" ht="34.5" customHeight="1">
      <c r="A379" s="905"/>
      <c r="B379" s="971"/>
      <c r="C379" s="974"/>
      <c r="D379" s="309"/>
      <c r="E379" s="922"/>
      <c r="F379" s="310" t="s">
        <v>342</v>
      </c>
      <c r="G379" s="343"/>
      <c r="H379" s="311"/>
      <c r="I379" s="312"/>
      <c r="J379" s="312"/>
      <c r="K379" s="312"/>
      <c r="L379" s="312"/>
      <c r="M379" s="312"/>
      <c r="N379" s="312"/>
      <c r="O379" s="312"/>
      <c r="P379" s="312"/>
      <c r="Q379" s="313"/>
      <c r="R379" s="311"/>
    </row>
    <row r="380" spans="1:18" ht="34.5" customHeight="1">
      <c r="A380" s="905"/>
      <c r="B380" s="971"/>
      <c r="C380" s="974"/>
      <c r="D380" s="976"/>
      <c r="E380" s="922"/>
      <c r="F380" s="915"/>
      <c r="G380" s="315"/>
      <c r="H380" s="917"/>
      <c r="I380" s="918"/>
      <c r="J380" s="918"/>
      <c r="K380" s="918"/>
      <c r="L380" s="918"/>
      <c r="M380" s="918"/>
      <c r="N380" s="918"/>
      <c r="O380" s="918"/>
      <c r="P380" s="918"/>
      <c r="Q380" s="918"/>
      <c r="R380" s="316"/>
    </row>
    <row r="381" spans="1:18" ht="34.5" customHeight="1">
      <c r="A381" s="905"/>
      <c r="B381" s="971"/>
      <c r="C381" s="974"/>
      <c r="D381" s="976"/>
      <c r="E381" s="922"/>
      <c r="F381" s="977"/>
      <c r="G381" s="381"/>
      <c r="H381" s="978"/>
      <c r="I381" s="979"/>
      <c r="J381" s="979"/>
      <c r="K381" s="979"/>
      <c r="L381" s="979"/>
      <c r="M381" s="979"/>
      <c r="N381" s="979"/>
      <c r="O381" s="979"/>
      <c r="P381" s="979"/>
      <c r="Q381" s="979"/>
      <c r="R381" s="384"/>
    </row>
    <row r="382" spans="1:18" ht="34.5" customHeight="1">
      <c r="A382" s="339"/>
      <c r="B382" s="385"/>
      <c r="C382" s="386"/>
      <c r="D382" s="387"/>
      <c r="E382" s="358"/>
      <c r="F382" s="388"/>
      <c r="G382" s="389"/>
      <c r="H382" s="390"/>
      <c r="I382" s="391"/>
      <c r="J382" s="391"/>
      <c r="K382" s="391"/>
      <c r="L382" s="391"/>
      <c r="M382" s="391"/>
      <c r="N382" s="391"/>
      <c r="O382" s="391"/>
      <c r="P382" s="391"/>
      <c r="Q382" s="391"/>
      <c r="R382" s="392"/>
    </row>
    <row r="383" spans="1:18" ht="34.5" customHeight="1">
      <c r="A383" s="300"/>
      <c r="B383" s="377"/>
      <c r="C383" s="378"/>
      <c r="D383" s="379"/>
      <c r="E383" s="323"/>
      <c r="F383" s="380"/>
      <c r="G383" s="381"/>
      <c r="H383" s="382"/>
      <c r="I383" s="383"/>
      <c r="J383" s="383"/>
      <c r="K383" s="383"/>
      <c r="L383" s="383"/>
      <c r="M383" s="383"/>
      <c r="N383" s="383"/>
      <c r="O383" s="383"/>
      <c r="P383" s="383"/>
      <c r="Q383" s="383"/>
      <c r="R383" s="393"/>
    </row>
    <row r="384" spans="1:18" ht="34.5" customHeight="1">
      <c r="A384" s="300"/>
      <c r="B384" s="377"/>
      <c r="C384" s="378"/>
      <c r="D384" s="379"/>
      <c r="E384" s="323"/>
      <c r="F384" s="380"/>
      <c r="G384" s="381"/>
      <c r="H384" s="382"/>
      <c r="I384" s="383"/>
      <c r="J384" s="383"/>
      <c r="K384" s="383"/>
      <c r="L384" s="383"/>
      <c r="M384" s="383"/>
      <c r="N384" s="383"/>
      <c r="O384" s="383"/>
      <c r="P384" s="383"/>
      <c r="Q384" s="383"/>
      <c r="R384" s="393"/>
    </row>
    <row r="385" spans="1:18" ht="34.5" customHeight="1">
      <c r="A385" s="336"/>
      <c r="B385" s="394"/>
      <c r="C385" s="395"/>
      <c r="D385" s="396"/>
      <c r="E385" s="344"/>
      <c r="F385" s="397"/>
      <c r="G385" s="398"/>
      <c r="H385" s="399"/>
      <c r="I385" s="400"/>
      <c r="J385" s="400"/>
      <c r="K385" s="400"/>
      <c r="L385" s="400"/>
      <c r="M385" s="400"/>
      <c r="N385" s="400"/>
      <c r="O385" s="400"/>
      <c r="P385" s="400"/>
      <c r="Q385" s="400"/>
      <c r="R385" s="384"/>
    </row>
    <row r="386" spans="1:18" ht="34.5" customHeight="1">
      <c r="A386" s="936">
        <v>61</v>
      </c>
      <c r="B386" s="980" t="s">
        <v>371</v>
      </c>
      <c r="C386" s="982" t="s">
        <v>368</v>
      </c>
      <c r="D386" s="401" t="s">
        <v>247</v>
      </c>
      <c r="E386" s="953" t="s">
        <v>203</v>
      </c>
      <c r="F386" s="373" t="s">
        <v>283</v>
      </c>
      <c r="G386" s="151">
        <f>R386*O4</f>
        <v>0.3</v>
      </c>
      <c r="H386" s="374"/>
      <c r="I386" s="375">
        <v>0</v>
      </c>
      <c r="J386" s="375"/>
      <c r="K386" s="375"/>
      <c r="L386" s="375"/>
      <c r="M386" s="375"/>
      <c r="N386" s="375"/>
      <c r="O386" s="375"/>
      <c r="P386" s="375"/>
      <c r="Q386" s="376"/>
      <c r="R386" s="374">
        <v>0.3</v>
      </c>
    </row>
    <row r="387" spans="1:18" ht="34.5" customHeight="1">
      <c r="A387" s="905"/>
      <c r="B387" s="971"/>
      <c r="C387" s="974"/>
      <c r="D387" s="302"/>
      <c r="E387" s="922"/>
      <c r="F387" s="303" t="s">
        <v>285</v>
      </c>
      <c r="G387" s="304"/>
      <c r="H387" s="305"/>
      <c r="I387" s="306"/>
      <c r="J387" s="306"/>
      <c r="K387" s="306"/>
      <c r="L387" s="306"/>
      <c r="M387" s="306"/>
      <c r="N387" s="306"/>
      <c r="O387" s="306"/>
      <c r="P387" s="306"/>
      <c r="Q387" s="307"/>
      <c r="R387" s="305"/>
    </row>
    <row r="388" spans="1:18" ht="34.5" customHeight="1">
      <c r="A388" s="905"/>
      <c r="B388" s="971"/>
      <c r="C388" s="974"/>
      <c r="D388" s="309"/>
      <c r="E388" s="922"/>
      <c r="F388" s="310" t="s">
        <v>342</v>
      </c>
      <c r="G388" s="343"/>
      <c r="H388" s="311"/>
      <c r="I388" s="312"/>
      <c r="J388" s="312"/>
      <c r="K388" s="312"/>
      <c r="L388" s="312"/>
      <c r="M388" s="312"/>
      <c r="N388" s="312"/>
      <c r="O388" s="312"/>
      <c r="P388" s="312"/>
      <c r="Q388" s="313"/>
      <c r="R388" s="311"/>
    </row>
    <row r="389" spans="1:18" ht="34.5" customHeight="1">
      <c r="A389" s="905"/>
      <c r="B389" s="971"/>
      <c r="C389" s="974"/>
      <c r="D389" s="976"/>
      <c r="E389" s="922"/>
      <c r="F389" s="915"/>
      <c r="G389" s="315"/>
      <c r="H389" s="917"/>
      <c r="I389" s="918"/>
      <c r="J389" s="918"/>
      <c r="K389" s="918"/>
      <c r="L389" s="918"/>
      <c r="M389" s="918"/>
      <c r="N389" s="918"/>
      <c r="O389" s="918"/>
      <c r="P389" s="918"/>
      <c r="Q389" s="918"/>
      <c r="R389" s="316"/>
    </row>
    <row r="390" spans="1:18" ht="34.5" customHeight="1">
      <c r="A390" s="935"/>
      <c r="B390" s="981"/>
      <c r="C390" s="983"/>
      <c r="D390" s="984"/>
      <c r="E390" s="940"/>
      <c r="F390" s="985"/>
      <c r="G390" s="398"/>
      <c r="H390" s="986"/>
      <c r="I390" s="987"/>
      <c r="J390" s="987"/>
      <c r="K390" s="987"/>
      <c r="L390" s="987"/>
      <c r="M390" s="987"/>
      <c r="N390" s="987"/>
      <c r="O390" s="987"/>
      <c r="P390" s="987"/>
      <c r="Q390" s="987"/>
      <c r="R390" s="384"/>
    </row>
    <row r="391" spans="1:18" ht="34.5" customHeight="1">
      <c r="A391" s="905">
        <v>62</v>
      </c>
      <c r="B391" s="988" t="s">
        <v>372</v>
      </c>
      <c r="C391" s="989" t="s">
        <v>368</v>
      </c>
      <c r="D391" s="402" t="s">
        <v>249</v>
      </c>
      <c r="E391" s="922" t="s">
        <v>203</v>
      </c>
      <c r="F391" s="403" t="s">
        <v>283</v>
      </c>
      <c r="G391" s="151">
        <f>R391*O4</f>
        <v>0.4</v>
      </c>
      <c r="H391" s="404"/>
      <c r="I391" s="405">
        <v>0</v>
      </c>
      <c r="J391" s="405"/>
      <c r="K391" s="405"/>
      <c r="L391" s="405"/>
      <c r="M391" s="405"/>
      <c r="N391" s="405"/>
      <c r="O391" s="405"/>
      <c r="P391" s="405"/>
      <c r="Q391" s="406"/>
      <c r="R391" s="374">
        <v>0.4</v>
      </c>
    </row>
    <row r="392" spans="1:18" ht="34.5" customHeight="1">
      <c r="A392" s="905"/>
      <c r="B392" s="971"/>
      <c r="C392" s="974"/>
      <c r="D392" s="302"/>
      <c r="E392" s="922"/>
      <c r="F392" s="303" t="s">
        <v>285</v>
      </c>
      <c r="G392" s="304"/>
      <c r="H392" s="305"/>
      <c r="I392" s="306"/>
      <c r="J392" s="306"/>
      <c r="K392" s="306"/>
      <c r="L392" s="306"/>
      <c r="M392" s="306"/>
      <c r="N392" s="306"/>
      <c r="O392" s="306"/>
      <c r="P392" s="306"/>
      <c r="Q392" s="307"/>
      <c r="R392" s="305"/>
    </row>
    <row r="393" spans="1:18" ht="34.5" customHeight="1">
      <c r="A393" s="905"/>
      <c r="B393" s="971"/>
      <c r="C393" s="974"/>
      <c r="D393" s="309"/>
      <c r="E393" s="922"/>
      <c r="F393" s="310" t="s">
        <v>342</v>
      </c>
      <c r="G393" s="343"/>
      <c r="H393" s="311"/>
      <c r="I393" s="312"/>
      <c r="J393" s="312"/>
      <c r="K393" s="312"/>
      <c r="L393" s="312"/>
      <c r="M393" s="312"/>
      <c r="N393" s="312"/>
      <c r="O393" s="312"/>
      <c r="P393" s="312"/>
      <c r="Q393" s="313"/>
      <c r="R393" s="311"/>
    </row>
    <row r="394" spans="1:18" ht="34.5" customHeight="1">
      <c r="A394" s="905"/>
      <c r="B394" s="971"/>
      <c r="C394" s="974"/>
      <c r="D394" s="976"/>
      <c r="E394" s="922"/>
      <c r="F394" s="915"/>
      <c r="G394" s="315"/>
      <c r="H394" s="917"/>
      <c r="I394" s="918"/>
      <c r="J394" s="918"/>
      <c r="K394" s="918"/>
      <c r="L394" s="918"/>
      <c r="M394" s="918"/>
      <c r="N394" s="918"/>
      <c r="O394" s="918"/>
      <c r="P394" s="918"/>
      <c r="Q394" s="918"/>
      <c r="R394" s="316"/>
    </row>
    <row r="395" spans="1:18" ht="84.75" customHeight="1">
      <c r="A395" s="906"/>
      <c r="B395" s="972"/>
      <c r="C395" s="975"/>
      <c r="D395" s="990"/>
      <c r="E395" s="923"/>
      <c r="F395" s="916"/>
      <c r="G395" s="319"/>
      <c r="H395" s="919"/>
      <c r="I395" s="920"/>
      <c r="J395" s="920"/>
      <c r="K395" s="920"/>
      <c r="L395" s="920"/>
      <c r="M395" s="920"/>
      <c r="N395" s="920"/>
      <c r="O395" s="920"/>
      <c r="P395" s="920"/>
      <c r="Q395" s="920"/>
      <c r="R395" s="320"/>
    </row>
    <row r="396" spans="1:18" ht="34.5" customHeight="1">
      <c r="A396" s="904">
        <v>63</v>
      </c>
      <c r="B396" s="970" t="s">
        <v>373</v>
      </c>
      <c r="C396" s="973" t="s">
        <v>368</v>
      </c>
      <c r="D396" s="294" t="s">
        <v>374</v>
      </c>
      <c r="E396" s="921" t="s">
        <v>203</v>
      </c>
      <c r="F396" s="295" t="s">
        <v>283</v>
      </c>
      <c r="G396" s="151">
        <f>R396*O4</f>
        <v>0.7</v>
      </c>
      <c r="H396" s="297"/>
      <c r="I396" s="298">
        <v>0</v>
      </c>
      <c r="J396" s="298"/>
      <c r="K396" s="298"/>
      <c r="L396" s="298"/>
      <c r="M396" s="298"/>
      <c r="N396" s="298"/>
      <c r="O396" s="298"/>
      <c r="P396" s="298"/>
      <c r="Q396" s="299"/>
      <c r="R396" s="297">
        <v>0.7</v>
      </c>
    </row>
    <row r="397" spans="1:18" ht="34.5" customHeight="1">
      <c r="A397" s="905"/>
      <c r="B397" s="971"/>
      <c r="C397" s="974"/>
      <c r="D397" s="302"/>
      <c r="E397" s="922"/>
      <c r="F397" s="303" t="s">
        <v>285</v>
      </c>
      <c r="G397" s="304"/>
      <c r="H397" s="305"/>
      <c r="I397" s="306"/>
      <c r="J397" s="306"/>
      <c r="K397" s="306"/>
      <c r="L397" s="306"/>
      <c r="M397" s="306"/>
      <c r="N397" s="306"/>
      <c r="O397" s="306"/>
      <c r="P397" s="306"/>
      <c r="Q397" s="307"/>
      <c r="R397" s="305"/>
    </row>
    <row r="398" spans="1:18" ht="34.5" customHeight="1">
      <c r="A398" s="905"/>
      <c r="B398" s="971"/>
      <c r="C398" s="974"/>
      <c r="D398" s="309"/>
      <c r="E398" s="922"/>
      <c r="F398" s="310" t="s">
        <v>342</v>
      </c>
      <c r="G398" s="343"/>
      <c r="H398" s="311"/>
      <c r="I398" s="312"/>
      <c r="J398" s="312"/>
      <c r="K398" s="312"/>
      <c r="L398" s="312"/>
      <c r="M398" s="312"/>
      <c r="N398" s="312"/>
      <c r="O398" s="312"/>
      <c r="P398" s="312"/>
      <c r="Q398" s="313"/>
      <c r="R398" s="311"/>
    </row>
    <row r="399" spans="1:18" ht="34.5" customHeight="1">
      <c r="A399" s="905"/>
      <c r="B399" s="971"/>
      <c r="C399" s="974"/>
      <c r="D399" s="976"/>
      <c r="E399" s="922"/>
      <c r="F399" s="915"/>
      <c r="G399" s="315"/>
      <c r="H399" s="917"/>
      <c r="I399" s="918"/>
      <c r="J399" s="918"/>
      <c r="K399" s="918"/>
      <c r="L399" s="918"/>
      <c r="M399" s="918"/>
      <c r="N399" s="918"/>
      <c r="O399" s="918"/>
      <c r="P399" s="918"/>
      <c r="Q399" s="918"/>
      <c r="R399" s="316"/>
    </row>
    <row r="400" spans="1:18" ht="249.75" customHeight="1">
      <c r="A400" s="906"/>
      <c r="B400" s="972"/>
      <c r="C400" s="975"/>
      <c r="D400" s="990"/>
      <c r="E400" s="923"/>
      <c r="F400" s="916"/>
      <c r="G400" s="319"/>
      <c r="H400" s="919"/>
      <c r="I400" s="920"/>
      <c r="J400" s="920"/>
      <c r="K400" s="920"/>
      <c r="L400" s="920"/>
      <c r="M400" s="920"/>
      <c r="N400" s="920"/>
      <c r="O400" s="920"/>
      <c r="P400" s="920"/>
      <c r="Q400" s="920"/>
      <c r="R400" s="320"/>
    </row>
    <row r="401" spans="1:18" ht="34.5" customHeight="1">
      <c r="A401" s="904">
        <v>64</v>
      </c>
      <c r="B401" s="970" t="s">
        <v>375</v>
      </c>
      <c r="C401" s="973" t="s">
        <v>376</v>
      </c>
      <c r="D401" s="294" t="s">
        <v>377</v>
      </c>
      <c r="E401" s="921" t="s">
        <v>48</v>
      </c>
      <c r="F401" s="295" t="s">
        <v>283</v>
      </c>
      <c r="G401" s="151">
        <f>R401*O4</f>
        <v>0.5</v>
      </c>
      <c r="H401" s="297"/>
      <c r="I401" s="298">
        <v>0</v>
      </c>
      <c r="J401" s="298"/>
      <c r="K401" s="298"/>
      <c r="L401" s="298"/>
      <c r="M401" s="298"/>
      <c r="N401" s="298"/>
      <c r="O401" s="298"/>
      <c r="P401" s="298"/>
      <c r="Q401" s="299"/>
      <c r="R401" s="297">
        <v>0.5</v>
      </c>
    </row>
    <row r="402" spans="1:18" ht="34.5" customHeight="1">
      <c r="A402" s="905"/>
      <c r="B402" s="971"/>
      <c r="C402" s="974"/>
      <c r="D402" s="302"/>
      <c r="E402" s="922"/>
      <c r="F402" s="303" t="s">
        <v>285</v>
      </c>
      <c r="G402" s="304"/>
      <c r="H402" s="305"/>
      <c r="I402" s="306"/>
      <c r="J402" s="306"/>
      <c r="K402" s="306"/>
      <c r="L402" s="306"/>
      <c r="M402" s="306"/>
      <c r="N402" s="306"/>
      <c r="O402" s="306"/>
      <c r="P402" s="306"/>
      <c r="Q402" s="307"/>
      <c r="R402" s="305"/>
    </row>
    <row r="403" spans="1:18" ht="34.5" customHeight="1">
      <c r="A403" s="905"/>
      <c r="B403" s="971"/>
      <c r="C403" s="974"/>
      <c r="D403" s="309"/>
      <c r="E403" s="922"/>
      <c r="F403" s="310" t="s">
        <v>342</v>
      </c>
      <c r="G403" s="343"/>
      <c r="H403" s="311"/>
      <c r="I403" s="312"/>
      <c r="J403" s="312"/>
      <c r="K403" s="312"/>
      <c r="L403" s="312"/>
      <c r="M403" s="312"/>
      <c r="N403" s="312"/>
      <c r="O403" s="312"/>
      <c r="P403" s="312"/>
      <c r="Q403" s="313"/>
      <c r="R403" s="311"/>
    </row>
    <row r="404" spans="1:18" ht="34.5" customHeight="1">
      <c r="A404" s="905"/>
      <c r="B404" s="971"/>
      <c r="C404" s="974"/>
      <c r="D404" s="976"/>
      <c r="E404" s="922"/>
      <c r="F404" s="915"/>
      <c r="G404" s="315"/>
      <c r="H404" s="917"/>
      <c r="I404" s="918"/>
      <c r="J404" s="918"/>
      <c r="K404" s="918"/>
      <c r="L404" s="918"/>
      <c r="M404" s="918"/>
      <c r="N404" s="918"/>
      <c r="O404" s="918"/>
      <c r="P404" s="918"/>
      <c r="Q404" s="918"/>
      <c r="R404" s="316"/>
    </row>
    <row r="405" spans="1:18" ht="117.75" customHeight="1">
      <c r="A405" s="906"/>
      <c r="B405" s="972"/>
      <c r="C405" s="975"/>
      <c r="D405" s="990"/>
      <c r="E405" s="923"/>
      <c r="F405" s="916"/>
      <c r="G405" s="319"/>
      <c r="H405" s="919"/>
      <c r="I405" s="920"/>
      <c r="J405" s="920"/>
      <c r="K405" s="920"/>
      <c r="L405" s="920"/>
      <c r="M405" s="920"/>
      <c r="N405" s="920"/>
      <c r="O405" s="920"/>
      <c r="P405" s="920"/>
      <c r="Q405" s="920"/>
      <c r="R405" s="320"/>
    </row>
    <row r="406" spans="1:18" ht="34.5" customHeight="1">
      <c r="A406" s="904">
        <v>65</v>
      </c>
      <c r="B406" s="970" t="s">
        <v>378</v>
      </c>
      <c r="C406" s="973" t="s">
        <v>376</v>
      </c>
      <c r="D406" s="294" t="s">
        <v>263</v>
      </c>
      <c r="E406" s="921" t="s">
        <v>48</v>
      </c>
      <c r="F406" s="295" t="s">
        <v>283</v>
      </c>
      <c r="G406" s="151">
        <f>R406*O4</f>
        <v>0.3</v>
      </c>
      <c r="H406" s="297"/>
      <c r="I406" s="298">
        <v>0</v>
      </c>
      <c r="J406" s="298"/>
      <c r="K406" s="298"/>
      <c r="L406" s="298"/>
      <c r="M406" s="298"/>
      <c r="N406" s="298"/>
      <c r="O406" s="298"/>
      <c r="P406" s="298"/>
      <c r="Q406" s="299"/>
      <c r="R406" s="297">
        <v>0.3</v>
      </c>
    </row>
    <row r="407" spans="1:18" ht="34.5" customHeight="1">
      <c r="A407" s="905"/>
      <c r="B407" s="971"/>
      <c r="C407" s="974"/>
      <c r="D407" s="302"/>
      <c r="E407" s="922"/>
      <c r="F407" s="303" t="s">
        <v>285</v>
      </c>
      <c r="G407" s="304"/>
      <c r="H407" s="305"/>
      <c r="I407" s="306"/>
      <c r="J407" s="306"/>
      <c r="K407" s="306"/>
      <c r="L407" s="306"/>
      <c r="M407" s="306"/>
      <c r="N407" s="306"/>
      <c r="O407" s="306"/>
      <c r="P407" s="306"/>
      <c r="Q407" s="307"/>
      <c r="R407" s="305"/>
    </row>
    <row r="408" spans="1:18" ht="34.5" customHeight="1">
      <c r="A408" s="905"/>
      <c r="B408" s="971"/>
      <c r="C408" s="974"/>
      <c r="D408" s="309"/>
      <c r="E408" s="922"/>
      <c r="F408" s="310" t="s">
        <v>342</v>
      </c>
      <c r="G408" s="343"/>
      <c r="H408" s="311"/>
      <c r="I408" s="312"/>
      <c r="J408" s="312"/>
      <c r="K408" s="312"/>
      <c r="L408" s="312"/>
      <c r="M408" s="312"/>
      <c r="N408" s="312"/>
      <c r="O408" s="312"/>
      <c r="P408" s="312"/>
      <c r="Q408" s="313"/>
      <c r="R408" s="311"/>
    </row>
    <row r="409" spans="1:18" ht="34.5" customHeight="1">
      <c r="A409" s="905"/>
      <c r="B409" s="971"/>
      <c r="C409" s="974"/>
      <c r="D409" s="314"/>
      <c r="E409" s="922"/>
      <c r="F409" s="915"/>
      <c r="G409" s="315"/>
      <c r="H409" s="917"/>
      <c r="I409" s="918"/>
      <c r="J409" s="918"/>
      <c r="K409" s="918"/>
      <c r="L409" s="918"/>
      <c r="M409" s="918"/>
      <c r="N409" s="918"/>
      <c r="O409" s="918"/>
      <c r="P409" s="918"/>
      <c r="Q409" s="918"/>
      <c r="R409" s="316"/>
    </row>
    <row r="410" spans="1:18" ht="34.5" customHeight="1">
      <c r="A410" s="906"/>
      <c r="B410" s="972"/>
      <c r="C410" s="975"/>
      <c r="D410" s="338"/>
      <c r="E410" s="923"/>
      <c r="F410" s="916"/>
      <c r="G410" s="319"/>
      <c r="H410" s="919"/>
      <c r="I410" s="920"/>
      <c r="J410" s="920"/>
      <c r="K410" s="920"/>
      <c r="L410" s="920"/>
      <c r="M410" s="920"/>
      <c r="N410" s="920"/>
      <c r="O410" s="920"/>
      <c r="P410" s="920"/>
      <c r="Q410" s="920"/>
      <c r="R410" s="320"/>
    </row>
    <row r="411" spans="1:18" ht="34.5" customHeight="1">
      <c r="A411" s="904">
        <v>66</v>
      </c>
      <c r="B411" s="970" t="s">
        <v>379</v>
      </c>
      <c r="C411" s="973" t="s">
        <v>359</v>
      </c>
      <c r="D411" s="294" t="s">
        <v>244</v>
      </c>
      <c r="E411" s="921" t="s">
        <v>203</v>
      </c>
      <c r="F411" s="295" t="s">
        <v>283</v>
      </c>
      <c r="G411" s="151">
        <f>R411*O4</f>
        <v>0.4</v>
      </c>
      <c r="H411" s="297"/>
      <c r="I411" s="298">
        <v>0</v>
      </c>
      <c r="J411" s="298"/>
      <c r="K411" s="298"/>
      <c r="L411" s="298"/>
      <c r="M411" s="298"/>
      <c r="N411" s="298"/>
      <c r="O411" s="298"/>
      <c r="P411" s="298"/>
      <c r="Q411" s="299"/>
      <c r="R411" s="297">
        <v>0.4</v>
      </c>
    </row>
    <row r="412" spans="1:18" ht="34.5" customHeight="1">
      <c r="A412" s="905"/>
      <c r="B412" s="971"/>
      <c r="C412" s="974"/>
      <c r="D412" s="302"/>
      <c r="E412" s="922"/>
      <c r="F412" s="303" t="s">
        <v>285</v>
      </c>
      <c r="G412" s="304"/>
      <c r="H412" s="305"/>
      <c r="I412" s="306"/>
      <c r="J412" s="306"/>
      <c r="K412" s="306"/>
      <c r="L412" s="306"/>
      <c r="M412" s="306"/>
      <c r="N412" s="306"/>
      <c r="O412" s="306"/>
      <c r="P412" s="306"/>
      <c r="Q412" s="307"/>
      <c r="R412" s="305"/>
    </row>
    <row r="413" spans="1:18" ht="34.5" customHeight="1">
      <c r="A413" s="905"/>
      <c r="B413" s="971"/>
      <c r="C413" s="974"/>
      <c r="D413" s="309"/>
      <c r="E413" s="922"/>
      <c r="F413" s="310" t="s">
        <v>342</v>
      </c>
      <c r="G413" s="343"/>
      <c r="H413" s="311"/>
      <c r="I413" s="312"/>
      <c r="J413" s="312"/>
      <c r="K413" s="312"/>
      <c r="L413" s="312"/>
      <c r="M413" s="312"/>
      <c r="N413" s="312"/>
      <c r="O413" s="312"/>
      <c r="P413" s="312"/>
      <c r="Q413" s="313"/>
      <c r="R413" s="311"/>
    </row>
    <row r="414" spans="1:18" ht="34.5" customHeight="1">
      <c r="A414" s="905"/>
      <c r="B414" s="971"/>
      <c r="C414" s="974"/>
      <c r="D414" s="976"/>
      <c r="E414" s="922"/>
      <c r="F414" s="915"/>
      <c r="G414" s="315"/>
      <c r="H414" s="917"/>
      <c r="I414" s="918"/>
      <c r="J414" s="918"/>
      <c r="K414" s="918"/>
      <c r="L414" s="918"/>
      <c r="M414" s="918"/>
      <c r="N414" s="918"/>
      <c r="O414" s="918"/>
      <c r="P414" s="918"/>
      <c r="Q414" s="918"/>
      <c r="R414" s="316"/>
    </row>
    <row r="415" spans="1:18" ht="34.5" customHeight="1">
      <c r="A415" s="906"/>
      <c r="B415" s="972"/>
      <c r="C415" s="975"/>
      <c r="D415" s="990"/>
      <c r="E415" s="923"/>
      <c r="F415" s="916"/>
      <c r="G415" s="319"/>
      <c r="H415" s="919"/>
      <c r="I415" s="920"/>
      <c r="J415" s="920"/>
      <c r="K415" s="920"/>
      <c r="L415" s="920"/>
      <c r="M415" s="920"/>
      <c r="N415" s="920"/>
      <c r="O415" s="920"/>
      <c r="P415" s="920"/>
      <c r="Q415" s="920"/>
      <c r="R415" s="320"/>
    </row>
    <row r="416" spans="1:18" ht="34.5" customHeight="1">
      <c r="A416" s="904">
        <v>67</v>
      </c>
      <c r="B416" s="970" t="s">
        <v>380</v>
      </c>
      <c r="C416" s="973" t="s">
        <v>359</v>
      </c>
      <c r="D416" s="294" t="s">
        <v>381</v>
      </c>
      <c r="E416" s="921" t="s">
        <v>203</v>
      </c>
      <c r="F416" s="295" t="s">
        <v>283</v>
      </c>
      <c r="G416" s="151">
        <f>R416*O4</f>
        <v>0.5</v>
      </c>
      <c r="H416" s="297"/>
      <c r="I416" s="298">
        <v>0</v>
      </c>
      <c r="J416" s="298"/>
      <c r="K416" s="298"/>
      <c r="L416" s="298"/>
      <c r="M416" s="298"/>
      <c r="N416" s="298"/>
      <c r="O416" s="298"/>
      <c r="P416" s="298"/>
      <c r="Q416" s="299"/>
      <c r="R416" s="297">
        <v>0.5</v>
      </c>
    </row>
    <row r="417" spans="1:18" ht="34.5" customHeight="1">
      <c r="A417" s="905"/>
      <c r="B417" s="971"/>
      <c r="C417" s="974"/>
      <c r="D417" s="302"/>
      <c r="E417" s="922"/>
      <c r="F417" s="303" t="s">
        <v>285</v>
      </c>
      <c r="G417" s="304"/>
      <c r="H417" s="305"/>
      <c r="I417" s="306"/>
      <c r="J417" s="306"/>
      <c r="K417" s="306"/>
      <c r="L417" s="306"/>
      <c r="M417" s="306"/>
      <c r="N417" s="306"/>
      <c r="O417" s="306"/>
      <c r="P417" s="306"/>
      <c r="Q417" s="307"/>
      <c r="R417" s="305"/>
    </row>
    <row r="418" spans="1:18" ht="34.5" customHeight="1">
      <c r="A418" s="905"/>
      <c r="B418" s="971"/>
      <c r="C418" s="974"/>
      <c r="D418" s="309"/>
      <c r="E418" s="922"/>
      <c r="F418" s="310" t="s">
        <v>342</v>
      </c>
      <c r="G418" s="343"/>
      <c r="H418" s="311"/>
      <c r="I418" s="312"/>
      <c r="J418" s="312"/>
      <c r="K418" s="312"/>
      <c r="L418" s="312"/>
      <c r="M418" s="312"/>
      <c r="N418" s="312"/>
      <c r="O418" s="312"/>
      <c r="P418" s="312"/>
      <c r="Q418" s="313"/>
      <c r="R418" s="311"/>
    </row>
    <row r="419" spans="1:18" ht="34.5" customHeight="1">
      <c r="A419" s="905"/>
      <c r="B419" s="971"/>
      <c r="C419" s="974"/>
      <c r="D419" s="976"/>
      <c r="E419" s="922"/>
      <c r="F419" s="915"/>
      <c r="G419" s="315"/>
      <c r="H419" s="917"/>
      <c r="I419" s="918"/>
      <c r="J419" s="918"/>
      <c r="K419" s="918"/>
      <c r="L419" s="918"/>
      <c r="M419" s="918"/>
      <c r="N419" s="918"/>
      <c r="O419" s="918"/>
      <c r="P419" s="918"/>
      <c r="Q419" s="918"/>
      <c r="R419" s="316"/>
    </row>
    <row r="420" spans="1:18" ht="34.5" customHeight="1">
      <c r="A420" s="906"/>
      <c r="B420" s="972"/>
      <c r="C420" s="975"/>
      <c r="D420" s="990"/>
      <c r="E420" s="923"/>
      <c r="F420" s="916"/>
      <c r="G420" s="319"/>
      <c r="H420" s="919"/>
      <c r="I420" s="920"/>
      <c r="J420" s="920"/>
      <c r="K420" s="920"/>
      <c r="L420" s="920"/>
      <c r="M420" s="920"/>
      <c r="N420" s="920"/>
      <c r="O420" s="920"/>
      <c r="P420" s="920"/>
      <c r="Q420" s="920"/>
      <c r="R420" s="320"/>
    </row>
    <row r="421" spans="1:18" ht="34.5" customHeight="1">
      <c r="A421" s="904">
        <v>68</v>
      </c>
      <c r="B421" s="970" t="s">
        <v>382</v>
      </c>
      <c r="C421" s="973" t="s">
        <v>359</v>
      </c>
      <c r="D421" s="294" t="s">
        <v>383</v>
      </c>
      <c r="E421" s="921" t="s">
        <v>203</v>
      </c>
      <c r="F421" s="295" t="s">
        <v>283</v>
      </c>
      <c r="G421" s="151">
        <f>R421*O4</f>
        <v>1.5</v>
      </c>
      <c r="H421" s="297"/>
      <c r="I421" s="298">
        <v>0</v>
      </c>
      <c r="J421" s="298"/>
      <c r="K421" s="298"/>
      <c r="L421" s="298"/>
      <c r="M421" s="298"/>
      <c r="N421" s="298"/>
      <c r="O421" s="298"/>
      <c r="P421" s="298"/>
      <c r="Q421" s="299"/>
      <c r="R421" s="297">
        <v>1.5</v>
      </c>
    </row>
    <row r="422" spans="1:18" ht="34.5" customHeight="1">
      <c r="A422" s="905"/>
      <c r="B422" s="971"/>
      <c r="C422" s="974"/>
      <c r="D422" s="302"/>
      <c r="E422" s="922"/>
      <c r="F422" s="303" t="s">
        <v>285</v>
      </c>
      <c r="G422" s="304"/>
      <c r="H422" s="305"/>
      <c r="I422" s="306"/>
      <c r="J422" s="306"/>
      <c r="K422" s="306"/>
      <c r="L422" s="306"/>
      <c r="M422" s="306"/>
      <c r="N422" s="306"/>
      <c r="O422" s="306"/>
      <c r="P422" s="306"/>
      <c r="Q422" s="307"/>
      <c r="R422" s="305"/>
    </row>
    <row r="423" spans="1:18" ht="34.5" customHeight="1">
      <c r="A423" s="905"/>
      <c r="B423" s="971"/>
      <c r="C423" s="974"/>
      <c r="D423" s="309"/>
      <c r="E423" s="922"/>
      <c r="F423" s="310" t="s">
        <v>342</v>
      </c>
      <c r="G423" s="343"/>
      <c r="H423" s="311"/>
      <c r="I423" s="312"/>
      <c r="J423" s="312"/>
      <c r="K423" s="312"/>
      <c r="L423" s="312"/>
      <c r="M423" s="312"/>
      <c r="N423" s="312"/>
      <c r="O423" s="312"/>
      <c r="P423" s="312"/>
      <c r="Q423" s="313"/>
      <c r="R423" s="311"/>
    </row>
    <row r="424" spans="1:18" ht="34.5" customHeight="1">
      <c r="A424" s="905"/>
      <c r="B424" s="971"/>
      <c r="C424" s="974"/>
      <c r="D424" s="976"/>
      <c r="E424" s="922"/>
      <c r="F424" s="915"/>
      <c r="G424" s="315"/>
      <c r="H424" s="917"/>
      <c r="I424" s="918"/>
      <c r="J424" s="918"/>
      <c r="K424" s="918"/>
      <c r="L424" s="918"/>
      <c r="M424" s="918"/>
      <c r="N424" s="918"/>
      <c r="O424" s="918"/>
      <c r="P424" s="918"/>
      <c r="Q424" s="918"/>
      <c r="R424" s="316"/>
    </row>
    <row r="425" spans="1:18" ht="34.5" customHeight="1">
      <c r="A425" s="906"/>
      <c r="B425" s="972"/>
      <c r="C425" s="975"/>
      <c r="D425" s="990"/>
      <c r="E425" s="923"/>
      <c r="F425" s="916"/>
      <c r="G425" s="319"/>
      <c r="H425" s="919"/>
      <c r="I425" s="920"/>
      <c r="J425" s="920"/>
      <c r="K425" s="920"/>
      <c r="L425" s="920"/>
      <c r="M425" s="920"/>
      <c r="N425" s="920"/>
      <c r="O425" s="920"/>
      <c r="P425" s="920"/>
      <c r="Q425" s="920"/>
      <c r="R425" s="320"/>
    </row>
    <row r="426" spans="1:18" ht="34.5" customHeight="1">
      <c r="A426" s="904">
        <v>69</v>
      </c>
      <c r="B426" s="970" t="s">
        <v>384</v>
      </c>
      <c r="C426" s="973" t="s">
        <v>385</v>
      </c>
      <c r="D426" s="294" t="s">
        <v>247</v>
      </c>
      <c r="E426" s="921" t="s">
        <v>48</v>
      </c>
      <c r="F426" s="295" t="s">
        <v>283</v>
      </c>
      <c r="G426" s="151">
        <f>R426*O4</f>
        <v>0.4</v>
      </c>
      <c r="H426" s="297"/>
      <c r="I426" s="298">
        <v>0</v>
      </c>
      <c r="J426" s="298"/>
      <c r="K426" s="298"/>
      <c r="L426" s="298"/>
      <c r="M426" s="298"/>
      <c r="N426" s="298"/>
      <c r="O426" s="298"/>
      <c r="P426" s="298"/>
      <c r="Q426" s="299"/>
      <c r="R426" s="297">
        <v>0.4</v>
      </c>
    </row>
    <row r="427" spans="1:18" ht="34.5" customHeight="1">
      <c r="A427" s="905"/>
      <c r="B427" s="971"/>
      <c r="C427" s="974"/>
      <c r="D427" s="302"/>
      <c r="E427" s="922"/>
      <c r="F427" s="303" t="s">
        <v>285</v>
      </c>
      <c r="G427" s="304"/>
      <c r="H427" s="305"/>
      <c r="I427" s="306"/>
      <c r="J427" s="306"/>
      <c r="K427" s="306"/>
      <c r="L427" s="306"/>
      <c r="M427" s="306"/>
      <c r="N427" s="306"/>
      <c r="O427" s="306"/>
      <c r="P427" s="306"/>
      <c r="Q427" s="307"/>
      <c r="R427" s="305"/>
    </row>
    <row r="428" spans="1:18" ht="34.5" customHeight="1">
      <c r="A428" s="905"/>
      <c r="B428" s="971"/>
      <c r="C428" s="974"/>
      <c r="D428" s="309"/>
      <c r="E428" s="922"/>
      <c r="F428" s="310" t="s">
        <v>342</v>
      </c>
      <c r="G428" s="343"/>
      <c r="H428" s="311"/>
      <c r="I428" s="312"/>
      <c r="J428" s="312"/>
      <c r="K428" s="312"/>
      <c r="L428" s="312"/>
      <c r="M428" s="312"/>
      <c r="N428" s="312"/>
      <c r="O428" s="312"/>
      <c r="P428" s="312"/>
      <c r="Q428" s="313"/>
      <c r="R428" s="311"/>
    </row>
    <row r="429" spans="1:18" ht="34.5" customHeight="1">
      <c r="A429" s="905"/>
      <c r="B429" s="971"/>
      <c r="C429" s="974"/>
      <c r="D429" s="976"/>
      <c r="E429" s="922"/>
      <c r="F429" s="915"/>
      <c r="G429" s="315"/>
      <c r="H429" s="917"/>
      <c r="I429" s="918"/>
      <c r="J429" s="918"/>
      <c r="K429" s="918"/>
      <c r="L429" s="918"/>
      <c r="M429" s="918"/>
      <c r="N429" s="918"/>
      <c r="O429" s="918"/>
      <c r="P429" s="918"/>
      <c r="Q429" s="918"/>
      <c r="R429" s="316"/>
    </row>
    <row r="430" spans="1:18" ht="34.5" customHeight="1">
      <c r="A430" s="906"/>
      <c r="B430" s="972"/>
      <c r="C430" s="975"/>
      <c r="D430" s="990"/>
      <c r="E430" s="923"/>
      <c r="F430" s="916"/>
      <c r="G430" s="319"/>
      <c r="H430" s="919"/>
      <c r="I430" s="920"/>
      <c r="J430" s="920"/>
      <c r="K430" s="920"/>
      <c r="L430" s="920"/>
      <c r="M430" s="920"/>
      <c r="N430" s="920"/>
      <c r="O430" s="920"/>
      <c r="P430" s="920"/>
      <c r="Q430" s="920"/>
      <c r="R430" s="320"/>
    </row>
    <row r="431" spans="1:18" ht="34.5" customHeight="1">
      <c r="A431" s="904">
        <v>70</v>
      </c>
      <c r="B431" s="970" t="s">
        <v>386</v>
      </c>
      <c r="C431" s="973" t="s">
        <v>385</v>
      </c>
      <c r="D431" s="294" t="s">
        <v>374</v>
      </c>
      <c r="E431" s="921" t="s">
        <v>48</v>
      </c>
      <c r="F431" s="295" t="s">
        <v>283</v>
      </c>
      <c r="G431" s="151">
        <f>R431*O4</f>
        <v>0.4</v>
      </c>
      <c r="H431" s="297"/>
      <c r="I431" s="298">
        <v>0</v>
      </c>
      <c r="J431" s="298"/>
      <c r="K431" s="298"/>
      <c r="L431" s="298"/>
      <c r="M431" s="298"/>
      <c r="N431" s="298"/>
      <c r="O431" s="298"/>
      <c r="P431" s="298"/>
      <c r="Q431" s="299"/>
      <c r="R431" s="297">
        <v>0.4</v>
      </c>
    </row>
    <row r="432" spans="1:18" ht="34.5" customHeight="1">
      <c r="A432" s="905"/>
      <c r="B432" s="971"/>
      <c r="C432" s="974"/>
      <c r="D432" s="302"/>
      <c r="E432" s="922"/>
      <c r="F432" s="303" t="s">
        <v>285</v>
      </c>
      <c r="G432" s="304"/>
      <c r="H432" s="305"/>
      <c r="I432" s="306"/>
      <c r="J432" s="306"/>
      <c r="K432" s="306"/>
      <c r="L432" s="306"/>
      <c r="M432" s="306"/>
      <c r="N432" s="306"/>
      <c r="O432" s="306"/>
      <c r="P432" s="306"/>
      <c r="Q432" s="307"/>
      <c r="R432" s="305"/>
    </row>
    <row r="433" spans="1:18" ht="34.5" customHeight="1">
      <c r="A433" s="905"/>
      <c r="B433" s="971"/>
      <c r="C433" s="974"/>
      <c r="D433" s="309"/>
      <c r="E433" s="922"/>
      <c r="F433" s="310" t="s">
        <v>342</v>
      </c>
      <c r="G433" s="343"/>
      <c r="H433" s="311"/>
      <c r="I433" s="312"/>
      <c r="J433" s="312"/>
      <c r="K433" s="312"/>
      <c r="L433" s="312"/>
      <c r="M433" s="312"/>
      <c r="N433" s="312"/>
      <c r="O433" s="312"/>
      <c r="P433" s="312"/>
      <c r="Q433" s="313"/>
      <c r="R433" s="311"/>
    </row>
    <row r="434" spans="1:18" ht="34.5" customHeight="1">
      <c r="A434" s="905"/>
      <c r="B434" s="971"/>
      <c r="C434" s="974"/>
      <c r="D434" s="976"/>
      <c r="E434" s="922"/>
      <c r="F434" s="915"/>
      <c r="G434" s="315"/>
      <c r="H434" s="917"/>
      <c r="I434" s="918"/>
      <c r="J434" s="918"/>
      <c r="K434" s="918"/>
      <c r="L434" s="918"/>
      <c r="M434" s="918"/>
      <c r="N434" s="918"/>
      <c r="O434" s="918"/>
      <c r="P434" s="918"/>
      <c r="Q434" s="918"/>
      <c r="R434" s="316"/>
    </row>
    <row r="435" spans="1:18" ht="34.5" customHeight="1">
      <c r="A435" s="906"/>
      <c r="B435" s="972"/>
      <c r="C435" s="975"/>
      <c r="D435" s="990"/>
      <c r="E435" s="923"/>
      <c r="F435" s="916"/>
      <c r="G435" s="319"/>
      <c r="H435" s="919"/>
      <c r="I435" s="920"/>
      <c r="J435" s="920"/>
      <c r="K435" s="920"/>
      <c r="L435" s="920"/>
      <c r="M435" s="920"/>
      <c r="N435" s="920"/>
      <c r="O435" s="920"/>
      <c r="P435" s="920"/>
      <c r="Q435" s="920"/>
      <c r="R435" s="320"/>
    </row>
    <row r="436" spans="1:18" ht="34.5" customHeight="1">
      <c r="A436" s="904">
        <v>71</v>
      </c>
      <c r="B436" s="970" t="s">
        <v>387</v>
      </c>
      <c r="C436" s="973" t="s">
        <v>385</v>
      </c>
      <c r="D436" s="294" t="s">
        <v>377</v>
      </c>
      <c r="E436" s="921" t="s">
        <v>48</v>
      </c>
      <c r="F436" s="295" t="s">
        <v>283</v>
      </c>
      <c r="G436" s="151">
        <f>R436*O4</f>
        <v>0.4</v>
      </c>
      <c r="H436" s="297"/>
      <c r="I436" s="298">
        <v>0</v>
      </c>
      <c r="J436" s="298"/>
      <c r="K436" s="298"/>
      <c r="L436" s="298"/>
      <c r="M436" s="298"/>
      <c r="N436" s="298"/>
      <c r="O436" s="298"/>
      <c r="P436" s="298"/>
      <c r="Q436" s="299"/>
      <c r="R436" s="297">
        <v>0.4</v>
      </c>
    </row>
    <row r="437" spans="1:18" ht="34.5" customHeight="1">
      <c r="A437" s="905"/>
      <c r="B437" s="971"/>
      <c r="C437" s="974"/>
      <c r="D437" s="302"/>
      <c r="E437" s="922"/>
      <c r="F437" s="303" t="s">
        <v>285</v>
      </c>
      <c r="G437" s="304"/>
      <c r="H437" s="305"/>
      <c r="I437" s="306"/>
      <c r="J437" s="306"/>
      <c r="K437" s="306"/>
      <c r="L437" s="306"/>
      <c r="M437" s="306"/>
      <c r="N437" s="306"/>
      <c r="O437" s="306"/>
      <c r="P437" s="306"/>
      <c r="Q437" s="307"/>
      <c r="R437" s="305"/>
    </row>
    <row r="438" spans="1:18" ht="34.5" customHeight="1">
      <c r="A438" s="905"/>
      <c r="B438" s="971"/>
      <c r="C438" s="974"/>
      <c r="D438" s="309"/>
      <c r="E438" s="922"/>
      <c r="F438" s="310" t="s">
        <v>342</v>
      </c>
      <c r="G438" s="343"/>
      <c r="H438" s="311"/>
      <c r="I438" s="312"/>
      <c r="J438" s="312"/>
      <c r="K438" s="312"/>
      <c r="L438" s="312"/>
      <c r="M438" s="312"/>
      <c r="N438" s="312"/>
      <c r="O438" s="312"/>
      <c r="P438" s="312"/>
      <c r="Q438" s="313"/>
      <c r="R438" s="311"/>
    </row>
    <row r="439" spans="1:18" ht="34.5" customHeight="1">
      <c r="A439" s="905"/>
      <c r="B439" s="971"/>
      <c r="C439" s="974"/>
      <c r="D439" s="976"/>
      <c r="E439" s="922"/>
      <c r="F439" s="915"/>
      <c r="G439" s="315"/>
      <c r="H439" s="917"/>
      <c r="I439" s="918"/>
      <c r="J439" s="918"/>
      <c r="K439" s="918"/>
      <c r="L439" s="918"/>
      <c r="M439" s="918"/>
      <c r="N439" s="918"/>
      <c r="O439" s="918"/>
      <c r="P439" s="918"/>
      <c r="Q439" s="918"/>
      <c r="R439" s="316"/>
    </row>
    <row r="440" spans="1:18" ht="34.5" customHeight="1">
      <c r="A440" s="906"/>
      <c r="B440" s="972"/>
      <c r="C440" s="975"/>
      <c r="D440" s="990"/>
      <c r="E440" s="923"/>
      <c r="F440" s="916"/>
      <c r="G440" s="319"/>
      <c r="H440" s="919"/>
      <c r="I440" s="920"/>
      <c r="J440" s="920"/>
      <c r="K440" s="920"/>
      <c r="L440" s="920"/>
      <c r="M440" s="920"/>
      <c r="N440" s="920"/>
      <c r="O440" s="920"/>
      <c r="P440" s="920"/>
      <c r="Q440" s="920"/>
      <c r="R440" s="320"/>
    </row>
    <row r="441" spans="1:18" ht="34.5" customHeight="1">
      <c r="A441" s="904">
        <v>72</v>
      </c>
      <c r="B441" s="970" t="s">
        <v>388</v>
      </c>
      <c r="C441" s="973" t="s">
        <v>385</v>
      </c>
      <c r="D441" s="294" t="s">
        <v>389</v>
      </c>
      <c r="E441" s="921" t="s">
        <v>48</v>
      </c>
      <c r="F441" s="295" t="s">
        <v>283</v>
      </c>
      <c r="G441" s="151">
        <f>R441*O4</f>
        <v>0.3</v>
      </c>
      <c r="H441" s="297"/>
      <c r="I441" s="298">
        <v>0</v>
      </c>
      <c r="J441" s="298"/>
      <c r="K441" s="298"/>
      <c r="L441" s="298"/>
      <c r="M441" s="298"/>
      <c r="N441" s="298"/>
      <c r="O441" s="298"/>
      <c r="P441" s="298"/>
      <c r="Q441" s="299"/>
      <c r="R441" s="297">
        <v>0.3</v>
      </c>
    </row>
    <row r="442" spans="1:18" ht="34.5" customHeight="1">
      <c r="A442" s="905"/>
      <c r="B442" s="971"/>
      <c r="C442" s="974"/>
      <c r="D442" s="302"/>
      <c r="E442" s="922"/>
      <c r="F442" s="303" t="s">
        <v>285</v>
      </c>
      <c r="G442" s="304"/>
      <c r="H442" s="305"/>
      <c r="I442" s="306"/>
      <c r="J442" s="306"/>
      <c r="K442" s="306"/>
      <c r="L442" s="306"/>
      <c r="M442" s="306"/>
      <c r="N442" s="306"/>
      <c r="O442" s="306"/>
      <c r="P442" s="306"/>
      <c r="Q442" s="307"/>
      <c r="R442" s="305"/>
    </row>
    <row r="443" spans="1:18" ht="34.5" customHeight="1">
      <c r="A443" s="905"/>
      <c r="B443" s="971"/>
      <c r="C443" s="974"/>
      <c r="D443" s="309"/>
      <c r="E443" s="922"/>
      <c r="F443" s="310" t="s">
        <v>342</v>
      </c>
      <c r="G443" s="343"/>
      <c r="H443" s="311"/>
      <c r="I443" s="312"/>
      <c r="J443" s="312"/>
      <c r="K443" s="312"/>
      <c r="L443" s="312"/>
      <c r="M443" s="312"/>
      <c r="N443" s="312"/>
      <c r="O443" s="312"/>
      <c r="P443" s="312"/>
      <c r="Q443" s="313"/>
      <c r="R443" s="311"/>
    </row>
    <row r="444" spans="1:18" ht="34.5" customHeight="1">
      <c r="A444" s="905"/>
      <c r="B444" s="971"/>
      <c r="C444" s="974"/>
      <c r="D444" s="976"/>
      <c r="E444" s="922"/>
      <c r="F444" s="915"/>
      <c r="G444" s="315"/>
      <c r="H444" s="917"/>
      <c r="I444" s="918"/>
      <c r="J444" s="918"/>
      <c r="K444" s="918"/>
      <c r="L444" s="918"/>
      <c r="M444" s="918"/>
      <c r="N444" s="918"/>
      <c r="O444" s="918"/>
      <c r="P444" s="918"/>
      <c r="Q444" s="918"/>
      <c r="R444" s="316"/>
    </row>
    <row r="445" spans="1:18" ht="34.5" customHeight="1">
      <c r="A445" s="906"/>
      <c r="B445" s="972"/>
      <c r="C445" s="975"/>
      <c r="D445" s="990"/>
      <c r="E445" s="923"/>
      <c r="F445" s="916"/>
      <c r="G445" s="319"/>
      <c r="H445" s="919"/>
      <c r="I445" s="920"/>
      <c r="J445" s="920"/>
      <c r="K445" s="920"/>
      <c r="L445" s="920"/>
      <c r="M445" s="920"/>
      <c r="N445" s="920"/>
      <c r="O445" s="920"/>
      <c r="P445" s="920"/>
      <c r="Q445" s="920"/>
      <c r="R445" s="320"/>
    </row>
    <row r="446" spans="1:18" ht="34.5" customHeight="1">
      <c r="A446" s="904">
        <v>73</v>
      </c>
      <c r="B446" s="970" t="s">
        <v>390</v>
      </c>
      <c r="C446" s="973" t="s">
        <v>385</v>
      </c>
      <c r="D446" s="294" t="s">
        <v>261</v>
      </c>
      <c r="E446" s="921" t="s">
        <v>48</v>
      </c>
      <c r="F446" s="295" t="s">
        <v>283</v>
      </c>
      <c r="G446" s="151">
        <f>R446*O4</f>
        <v>0.4</v>
      </c>
      <c r="H446" s="297"/>
      <c r="I446" s="298">
        <v>0</v>
      </c>
      <c r="J446" s="298"/>
      <c r="K446" s="298"/>
      <c r="L446" s="298"/>
      <c r="M446" s="298"/>
      <c r="N446" s="298"/>
      <c r="O446" s="298"/>
      <c r="P446" s="298"/>
      <c r="Q446" s="299"/>
      <c r="R446" s="297">
        <v>0.4</v>
      </c>
    </row>
    <row r="447" spans="1:18" ht="34.5" customHeight="1">
      <c r="A447" s="905"/>
      <c r="B447" s="971"/>
      <c r="C447" s="974"/>
      <c r="D447" s="302"/>
      <c r="E447" s="922"/>
      <c r="F447" s="303" t="s">
        <v>285</v>
      </c>
      <c r="G447" s="304"/>
      <c r="H447" s="305"/>
      <c r="I447" s="306"/>
      <c r="J447" s="306"/>
      <c r="K447" s="306"/>
      <c r="L447" s="306"/>
      <c r="M447" s="306"/>
      <c r="N447" s="306"/>
      <c r="O447" s="306"/>
      <c r="P447" s="306"/>
      <c r="Q447" s="307"/>
      <c r="R447" s="305"/>
    </row>
    <row r="448" spans="1:18" ht="34.5" customHeight="1">
      <c r="A448" s="905"/>
      <c r="B448" s="971"/>
      <c r="C448" s="974"/>
      <c r="D448" s="309"/>
      <c r="E448" s="922"/>
      <c r="F448" s="310" t="s">
        <v>342</v>
      </c>
      <c r="G448" s="343"/>
      <c r="H448" s="311"/>
      <c r="I448" s="312"/>
      <c r="J448" s="312"/>
      <c r="K448" s="312"/>
      <c r="L448" s="312"/>
      <c r="M448" s="312"/>
      <c r="N448" s="312"/>
      <c r="O448" s="312"/>
      <c r="P448" s="312"/>
      <c r="Q448" s="313"/>
      <c r="R448" s="311"/>
    </row>
    <row r="449" spans="1:18" ht="34.5" customHeight="1">
      <c r="A449" s="905"/>
      <c r="B449" s="971"/>
      <c r="C449" s="974"/>
      <c r="D449" s="976"/>
      <c r="E449" s="922"/>
      <c r="F449" s="915"/>
      <c r="G449" s="315"/>
      <c r="H449" s="917"/>
      <c r="I449" s="918"/>
      <c r="J449" s="918"/>
      <c r="K449" s="918"/>
      <c r="L449" s="918"/>
      <c r="M449" s="918"/>
      <c r="N449" s="918"/>
      <c r="O449" s="918"/>
      <c r="P449" s="918"/>
      <c r="Q449" s="918"/>
      <c r="R449" s="316"/>
    </row>
    <row r="450" spans="1:18" ht="34.5" customHeight="1">
      <c r="A450" s="906"/>
      <c r="B450" s="972"/>
      <c r="C450" s="975"/>
      <c r="D450" s="990"/>
      <c r="E450" s="923"/>
      <c r="F450" s="916"/>
      <c r="G450" s="319"/>
      <c r="H450" s="919"/>
      <c r="I450" s="920"/>
      <c r="J450" s="920"/>
      <c r="K450" s="920"/>
      <c r="L450" s="920"/>
      <c r="M450" s="920"/>
      <c r="N450" s="920"/>
      <c r="O450" s="920"/>
      <c r="P450" s="920"/>
      <c r="Q450" s="920"/>
      <c r="R450" s="320"/>
    </row>
    <row r="451" spans="1:18" ht="34.5" customHeight="1">
      <c r="A451" s="904">
        <v>74</v>
      </c>
      <c r="B451" s="970" t="s">
        <v>391</v>
      </c>
      <c r="C451" s="973" t="s">
        <v>385</v>
      </c>
      <c r="D451" s="294" t="s">
        <v>392</v>
      </c>
      <c r="E451" s="921" t="s">
        <v>48</v>
      </c>
      <c r="F451" s="295" t="s">
        <v>283</v>
      </c>
      <c r="G451" s="151">
        <f>R451*O4</f>
        <v>0.35</v>
      </c>
      <c r="H451" s="297"/>
      <c r="I451" s="298">
        <v>0</v>
      </c>
      <c r="J451" s="298"/>
      <c r="K451" s="298"/>
      <c r="L451" s="298"/>
      <c r="M451" s="298"/>
      <c r="N451" s="298"/>
      <c r="O451" s="298"/>
      <c r="P451" s="298"/>
      <c r="Q451" s="299"/>
      <c r="R451" s="297">
        <v>0.35</v>
      </c>
    </row>
    <row r="452" spans="1:18" ht="34.5" customHeight="1">
      <c r="A452" s="905"/>
      <c r="B452" s="971"/>
      <c r="C452" s="974"/>
      <c r="D452" s="302"/>
      <c r="E452" s="922"/>
      <c r="F452" s="303" t="s">
        <v>285</v>
      </c>
      <c r="G452" s="304"/>
      <c r="H452" s="305"/>
      <c r="I452" s="306"/>
      <c r="J452" s="306"/>
      <c r="K452" s="306"/>
      <c r="L452" s="306"/>
      <c r="M452" s="306"/>
      <c r="N452" s="306"/>
      <c r="O452" s="306"/>
      <c r="P452" s="306"/>
      <c r="Q452" s="307"/>
      <c r="R452" s="305"/>
    </row>
    <row r="453" spans="1:18" ht="34.5" customHeight="1">
      <c r="A453" s="905"/>
      <c r="B453" s="971"/>
      <c r="C453" s="974"/>
      <c r="D453" s="309"/>
      <c r="E453" s="922"/>
      <c r="F453" s="310" t="s">
        <v>342</v>
      </c>
      <c r="G453" s="343"/>
      <c r="H453" s="311"/>
      <c r="I453" s="312"/>
      <c r="J453" s="312"/>
      <c r="K453" s="312"/>
      <c r="L453" s="312"/>
      <c r="M453" s="312"/>
      <c r="N453" s="312"/>
      <c r="O453" s="312"/>
      <c r="P453" s="312"/>
      <c r="Q453" s="313"/>
      <c r="R453" s="311"/>
    </row>
    <row r="454" spans="1:18" ht="34.5" customHeight="1">
      <c r="A454" s="905"/>
      <c r="B454" s="971"/>
      <c r="C454" s="974"/>
      <c r="D454" s="976"/>
      <c r="E454" s="922"/>
      <c r="F454" s="915"/>
      <c r="G454" s="315"/>
      <c r="H454" s="917"/>
      <c r="I454" s="918"/>
      <c r="J454" s="918"/>
      <c r="K454" s="918"/>
      <c r="L454" s="918"/>
      <c r="M454" s="918"/>
      <c r="N454" s="918"/>
      <c r="O454" s="918"/>
      <c r="P454" s="918"/>
      <c r="Q454" s="918"/>
      <c r="R454" s="316"/>
    </row>
    <row r="455" spans="1:18" ht="34.5" customHeight="1">
      <c r="A455" s="906"/>
      <c r="B455" s="972"/>
      <c r="C455" s="975"/>
      <c r="D455" s="990"/>
      <c r="E455" s="923"/>
      <c r="F455" s="916"/>
      <c r="G455" s="319"/>
      <c r="H455" s="919"/>
      <c r="I455" s="920"/>
      <c r="J455" s="920"/>
      <c r="K455" s="920"/>
      <c r="L455" s="920"/>
      <c r="M455" s="920"/>
      <c r="N455" s="920"/>
      <c r="O455" s="920"/>
      <c r="P455" s="920"/>
      <c r="Q455" s="920"/>
      <c r="R455" s="320"/>
    </row>
    <row r="456" spans="1:18" ht="34.5" customHeight="1">
      <c r="A456" s="904">
        <v>75</v>
      </c>
      <c r="B456" s="970" t="s">
        <v>393</v>
      </c>
      <c r="C456" s="973" t="s">
        <v>394</v>
      </c>
      <c r="D456" s="294" t="s">
        <v>395</v>
      </c>
      <c r="E456" s="921" t="s">
        <v>203</v>
      </c>
      <c r="F456" s="295" t="s">
        <v>283</v>
      </c>
      <c r="G456" s="151">
        <f>R456*O4</f>
        <v>0.5</v>
      </c>
      <c r="H456" s="297"/>
      <c r="I456" s="298">
        <v>0</v>
      </c>
      <c r="J456" s="298"/>
      <c r="K456" s="298"/>
      <c r="L456" s="298"/>
      <c r="M456" s="298"/>
      <c r="N456" s="298"/>
      <c r="O456" s="298"/>
      <c r="P456" s="298"/>
      <c r="Q456" s="299"/>
      <c r="R456" s="297">
        <v>0.5</v>
      </c>
    </row>
    <row r="457" spans="1:18" ht="34.5" customHeight="1">
      <c r="A457" s="905"/>
      <c r="B457" s="971"/>
      <c r="C457" s="974"/>
      <c r="D457" s="302"/>
      <c r="E457" s="922"/>
      <c r="F457" s="303" t="s">
        <v>285</v>
      </c>
      <c r="G457" s="304"/>
      <c r="H457" s="305"/>
      <c r="I457" s="306"/>
      <c r="J457" s="306"/>
      <c r="K457" s="306"/>
      <c r="L457" s="306"/>
      <c r="M457" s="306"/>
      <c r="N457" s="306"/>
      <c r="O457" s="306"/>
      <c r="P457" s="306"/>
      <c r="Q457" s="307"/>
      <c r="R457" s="305"/>
    </row>
    <row r="458" spans="1:18" ht="34.5" customHeight="1">
      <c r="A458" s="905"/>
      <c r="B458" s="971"/>
      <c r="C458" s="974"/>
      <c r="D458" s="309"/>
      <c r="E458" s="922"/>
      <c r="F458" s="310" t="s">
        <v>342</v>
      </c>
      <c r="G458" s="343"/>
      <c r="H458" s="311"/>
      <c r="I458" s="312"/>
      <c r="J458" s="312"/>
      <c r="K458" s="312"/>
      <c r="L458" s="312"/>
      <c r="M458" s="312"/>
      <c r="N458" s="312"/>
      <c r="O458" s="312"/>
      <c r="P458" s="312"/>
      <c r="Q458" s="313"/>
      <c r="R458" s="311"/>
    </row>
    <row r="459" spans="1:18" ht="34.5" customHeight="1">
      <c r="A459" s="905"/>
      <c r="B459" s="971"/>
      <c r="C459" s="974"/>
      <c r="D459" s="976"/>
      <c r="E459" s="922"/>
      <c r="F459" s="915"/>
      <c r="G459" s="315"/>
      <c r="H459" s="917"/>
      <c r="I459" s="918"/>
      <c r="J459" s="918"/>
      <c r="K459" s="918"/>
      <c r="L459" s="918"/>
      <c r="M459" s="918"/>
      <c r="N459" s="918"/>
      <c r="O459" s="918"/>
      <c r="P459" s="918"/>
      <c r="Q459" s="918"/>
      <c r="R459" s="316"/>
    </row>
    <row r="460" spans="1:18" ht="112.5" customHeight="1">
      <c r="A460" s="906"/>
      <c r="B460" s="972"/>
      <c r="C460" s="975"/>
      <c r="D460" s="990"/>
      <c r="E460" s="923"/>
      <c r="F460" s="916"/>
      <c r="G460" s="319"/>
      <c r="H460" s="919"/>
      <c r="I460" s="920"/>
      <c r="J460" s="920"/>
      <c r="K460" s="920"/>
      <c r="L460" s="920"/>
      <c r="M460" s="920"/>
      <c r="N460" s="920"/>
      <c r="O460" s="920"/>
      <c r="P460" s="920"/>
      <c r="Q460" s="920"/>
      <c r="R460" s="320"/>
    </row>
    <row r="461" spans="1:18" ht="34.5" customHeight="1">
      <c r="A461" s="904">
        <v>76</v>
      </c>
      <c r="B461" s="970" t="s">
        <v>396</v>
      </c>
      <c r="C461" s="973" t="s">
        <v>397</v>
      </c>
      <c r="D461" s="294" t="s">
        <v>261</v>
      </c>
      <c r="E461" s="921" t="s">
        <v>203</v>
      </c>
      <c r="F461" s="295" t="s">
        <v>283</v>
      </c>
      <c r="G461" s="151">
        <f>R461*O4</f>
        <v>0.4</v>
      </c>
      <c r="H461" s="297"/>
      <c r="I461" s="298">
        <v>0</v>
      </c>
      <c r="J461" s="298"/>
      <c r="K461" s="298"/>
      <c r="L461" s="298"/>
      <c r="M461" s="298"/>
      <c r="N461" s="298"/>
      <c r="O461" s="298"/>
      <c r="P461" s="298"/>
      <c r="Q461" s="299"/>
      <c r="R461" s="297">
        <v>0.4</v>
      </c>
    </row>
    <row r="462" spans="1:18" ht="34.5" customHeight="1">
      <c r="A462" s="905"/>
      <c r="B462" s="971"/>
      <c r="C462" s="974"/>
      <c r="D462" s="302"/>
      <c r="E462" s="922"/>
      <c r="F462" s="303" t="s">
        <v>285</v>
      </c>
      <c r="G462" s="304"/>
      <c r="H462" s="305"/>
      <c r="I462" s="306"/>
      <c r="J462" s="306"/>
      <c r="K462" s="306"/>
      <c r="L462" s="306"/>
      <c r="M462" s="306"/>
      <c r="N462" s="306"/>
      <c r="O462" s="306"/>
      <c r="P462" s="306"/>
      <c r="Q462" s="307"/>
      <c r="R462" s="305"/>
    </row>
    <row r="463" spans="1:18" ht="34.5" customHeight="1">
      <c r="A463" s="905"/>
      <c r="B463" s="971"/>
      <c r="C463" s="974"/>
      <c r="D463" s="309"/>
      <c r="E463" s="922"/>
      <c r="F463" s="310" t="s">
        <v>342</v>
      </c>
      <c r="G463" s="343"/>
      <c r="H463" s="311"/>
      <c r="I463" s="312"/>
      <c r="J463" s="312"/>
      <c r="K463" s="312"/>
      <c r="L463" s="312"/>
      <c r="M463" s="312"/>
      <c r="N463" s="312"/>
      <c r="O463" s="312"/>
      <c r="P463" s="312"/>
      <c r="Q463" s="313"/>
      <c r="R463" s="311"/>
    </row>
    <row r="464" spans="1:18" ht="34.5" customHeight="1">
      <c r="A464" s="905"/>
      <c r="B464" s="971"/>
      <c r="C464" s="974"/>
      <c r="D464" s="314"/>
      <c r="E464" s="922"/>
      <c r="F464" s="915"/>
      <c r="G464" s="315"/>
      <c r="H464" s="917"/>
      <c r="I464" s="918"/>
      <c r="J464" s="918"/>
      <c r="K464" s="918"/>
      <c r="L464" s="918"/>
      <c r="M464" s="918"/>
      <c r="N464" s="918"/>
      <c r="O464" s="918"/>
      <c r="P464" s="918"/>
      <c r="Q464" s="918"/>
      <c r="R464" s="316"/>
    </row>
    <row r="465" spans="1:18" ht="34.5" customHeight="1">
      <c r="A465" s="906"/>
      <c r="B465" s="972"/>
      <c r="C465" s="975"/>
      <c r="D465" s="338"/>
      <c r="E465" s="923"/>
      <c r="F465" s="916"/>
      <c r="G465" s="319"/>
      <c r="H465" s="919"/>
      <c r="I465" s="920"/>
      <c r="J465" s="920"/>
      <c r="K465" s="920"/>
      <c r="L465" s="920"/>
      <c r="M465" s="920"/>
      <c r="N465" s="920"/>
      <c r="O465" s="920"/>
      <c r="P465" s="920"/>
      <c r="Q465" s="920"/>
      <c r="R465" s="320"/>
    </row>
    <row r="466" spans="1:18" ht="34.5" customHeight="1">
      <c r="A466" s="904">
        <v>77</v>
      </c>
      <c r="B466" s="970" t="s">
        <v>398</v>
      </c>
      <c r="C466" s="973" t="s">
        <v>397</v>
      </c>
      <c r="D466" s="294" t="s">
        <v>374</v>
      </c>
      <c r="E466" s="921" t="s">
        <v>203</v>
      </c>
      <c r="F466" s="295" t="s">
        <v>283</v>
      </c>
      <c r="G466" s="151">
        <f>R466*O4</f>
        <v>0.2</v>
      </c>
      <c r="H466" s="297"/>
      <c r="I466" s="298">
        <v>0</v>
      </c>
      <c r="J466" s="298"/>
      <c r="K466" s="298"/>
      <c r="L466" s="298"/>
      <c r="M466" s="298"/>
      <c r="N466" s="298"/>
      <c r="O466" s="298"/>
      <c r="P466" s="298"/>
      <c r="Q466" s="299"/>
      <c r="R466" s="297">
        <v>0.2</v>
      </c>
    </row>
    <row r="467" spans="1:18" ht="34.5" customHeight="1">
      <c r="A467" s="905"/>
      <c r="B467" s="971"/>
      <c r="C467" s="989"/>
      <c r="D467" s="302"/>
      <c r="E467" s="922"/>
      <c r="F467" s="303" t="s">
        <v>285</v>
      </c>
      <c r="G467" s="304"/>
      <c r="H467" s="305"/>
      <c r="I467" s="306"/>
      <c r="J467" s="306"/>
      <c r="K467" s="306"/>
      <c r="L467" s="306"/>
      <c r="M467" s="306"/>
      <c r="N467" s="306"/>
      <c r="O467" s="306"/>
      <c r="P467" s="306"/>
      <c r="Q467" s="307"/>
      <c r="R467" s="305"/>
    </row>
    <row r="468" spans="1:18" ht="34.5" customHeight="1">
      <c r="A468" s="905"/>
      <c r="B468" s="971"/>
      <c r="C468" s="989"/>
      <c r="D468" s="309"/>
      <c r="E468" s="922"/>
      <c r="F468" s="310" t="s">
        <v>342</v>
      </c>
      <c r="G468" s="343"/>
      <c r="H468" s="311"/>
      <c r="I468" s="312"/>
      <c r="J468" s="312"/>
      <c r="K468" s="312"/>
      <c r="L468" s="312"/>
      <c r="M468" s="312"/>
      <c r="N468" s="312"/>
      <c r="O468" s="312"/>
      <c r="P468" s="312"/>
      <c r="Q468" s="313"/>
      <c r="R468" s="311"/>
    </row>
    <row r="469" spans="1:18" ht="34.5" customHeight="1">
      <c r="A469" s="906"/>
      <c r="B469" s="972"/>
      <c r="C469" s="991"/>
      <c r="D469" s="407"/>
      <c r="E469" s="923"/>
      <c r="F469" s="282"/>
      <c r="G469" s="408"/>
      <c r="H469" s="992"/>
      <c r="I469" s="993"/>
      <c r="J469" s="993"/>
      <c r="K469" s="993"/>
      <c r="L469" s="993"/>
      <c r="M469" s="993"/>
      <c r="N469" s="993"/>
      <c r="O469" s="993"/>
      <c r="P469" s="993"/>
      <c r="Q469" s="993"/>
      <c r="R469" s="409"/>
    </row>
    <row r="470" spans="1:18" ht="34.5" hidden="1" customHeight="1">
      <c r="A470" s="873" t="s">
        <v>399</v>
      </c>
      <c r="B470" s="874"/>
      <c r="C470" s="874"/>
      <c r="D470" s="874"/>
      <c r="E470" s="875"/>
      <c r="F470" s="271">
        <f t="shared" ref="F470:F472" si="25">SUM(H470:Q470)</f>
        <v>0</v>
      </c>
      <c r="G470" s="272"/>
      <c r="H470" s="282">
        <f t="shared" ref="H470:H472" si="26">H342+H348+H354+H295+H300+H305+H310+H316+H321+H327+H332+H337+H360+H366+H372+H377+H386+H391+H396+H401+H406+H411+H416+H421+H426+H431+H436+H441+H446+H451+H456+H461+H466</f>
        <v>0</v>
      </c>
      <c r="I470" s="282">
        <f t="shared" ref="I470:I472" si="27">I342+I348+I354+I295+I300+I305+I310+I316+I321+I327+I332+I337+I360+I366+I372+I377+I386+I391+I396+I401+I406+I411+I416+I421+I426+I431+I436+I441+I446+I451+I456+I461+I466</f>
        <v>0</v>
      </c>
      <c r="J470" s="282">
        <f t="shared" ref="J470:J472" si="28">J342+J348+J354+J295+J300+J305+J310+J316+J321+J327+J332+J337+J360+J366+J372+J377+J386+J391+J396+J401+J406+J411+J416+J421+J426+J431+J436+J441+J446+J451+J456+J461+J466</f>
        <v>0</v>
      </c>
      <c r="K470" s="282">
        <f t="shared" ref="K470:K472" si="29">K342+K348+K354+K295+K300+K305+K310+K316+K321+K327+K332+K337+K360+K366+K372+K377+K386+K391+K396+K401+K406+K411+K416+K421+K426+K431+K436+K441+K446+K451+K456+K461+K466</f>
        <v>0</v>
      </c>
      <c r="L470" s="282">
        <f t="shared" ref="L470:L472" si="30">L342+L348+L354+L295+L300+L305+L310+L316+L321+L327+L332+L337+L360+L366+L372+L377+L386+L391+L396+L401+L406+L411+L416+L421+L426+L431+L436+L441+L446+L451+L456+L461+L466</f>
        <v>0</v>
      </c>
      <c r="M470" s="282">
        <f t="shared" ref="M470:M472" si="31">M342+M348+M354+M295+M300+M305+M310+M316+M321+M327+M332+M337+M360+M366+M372+M377+M386+M391+M396+M401+M406+M411+M416+M421+M426+M431+M436+M441+M446+M451+M456+M461+M466</f>
        <v>0</v>
      </c>
      <c r="N470" s="282">
        <f t="shared" ref="N470:N472" si="32">N342+N348+N354+N295+N300+N305+N310+N316+N321+N327+N332+N337+N360+N366+N372+N377+N386+N391+N396+N401+N406+N411+N416+N421+N426+N431+N436+N441+N446+N451+N456+N461+N466</f>
        <v>0</v>
      </c>
      <c r="O470" s="282">
        <f t="shared" ref="O470:O472" si="33">O342+O348+O354+O295+O300+O305+O310+O316+O321+O327+O332+O337+O360+O366+O372+O377+O386+O391+O396+O401+O406+O411+O416+O421+O426+O431+O436+O441+O446+O451+O456+O461+O466</f>
        <v>0</v>
      </c>
      <c r="P470" s="282">
        <f t="shared" ref="P470:P472" si="34">P342+P348+P354+P295+P300+P305+P310+P316+P321+P327+P332+P337+P360+P366+P372+P377+P386+P391+P396+P401+P406+P411+P416+P421+P426+P431+P436+P441+P446+P451+P456+P461+P466</f>
        <v>0</v>
      </c>
      <c r="Q470" s="282">
        <f t="shared" ref="Q470:Q472" si="35">Q342+Q348+Q354+Q295+Q300+Q305+Q310+Q316+Q321+Q327+Q332+Q337+Q360+Q366+Q372+Q377+Q386+Q391+Q396+Q401+Q406+Q411+Q416+Q421+Q426+Q431+Q436+Q441+Q446+Q451+Q456+Q461+Q466</f>
        <v>0</v>
      </c>
      <c r="R470" s="282"/>
    </row>
    <row r="471" spans="1:18" ht="34.5" hidden="1" customHeight="1">
      <c r="A471" s="896" t="s">
        <v>400</v>
      </c>
      <c r="B471" s="897"/>
      <c r="C471" s="897"/>
      <c r="D471" s="897"/>
      <c r="E471" s="898"/>
      <c r="F471" s="271">
        <f t="shared" si="25"/>
        <v>0</v>
      </c>
      <c r="G471" s="272"/>
      <c r="H471" s="282">
        <f t="shared" si="26"/>
        <v>0</v>
      </c>
      <c r="I471" s="282">
        <f t="shared" si="27"/>
        <v>0</v>
      </c>
      <c r="J471" s="282">
        <f t="shared" si="28"/>
        <v>0</v>
      </c>
      <c r="K471" s="282">
        <f t="shared" si="29"/>
        <v>0</v>
      </c>
      <c r="L471" s="282">
        <f t="shared" si="30"/>
        <v>0</v>
      </c>
      <c r="M471" s="282">
        <f t="shared" si="31"/>
        <v>0</v>
      </c>
      <c r="N471" s="282">
        <f t="shared" si="32"/>
        <v>0</v>
      </c>
      <c r="O471" s="282">
        <f t="shared" si="33"/>
        <v>0</v>
      </c>
      <c r="P471" s="282">
        <f t="shared" si="34"/>
        <v>0</v>
      </c>
      <c r="Q471" s="282">
        <f t="shared" si="35"/>
        <v>0</v>
      </c>
      <c r="R471" s="282"/>
    </row>
    <row r="472" spans="1:18" ht="34.5" hidden="1" customHeight="1">
      <c r="A472" s="876" t="s">
        <v>401</v>
      </c>
      <c r="B472" s="877"/>
      <c r="C472" s="877"/>
      <c r="D472" s="877"/>
      <c r="E472" s="878"/>
      <c r="F472" s="271">
        <f t="shared" si="25"/>
        <v>0</v>
      </c>
      <c r="G472" s="272"/>
      <c r="H472" s="282">
        <f t="shared" si="26"/>
        <v>0</v>
      </c>
      <c r="I472" s="282">
        <f t="shared" si="27"/>
        <v>0</v>
      </c>
      <c r="J472" s="282">
        <f t="shared" si="28"/>
        <v>0</v>
      </c>
      <c r="K472" s="282">
        <f t="shared" si="29"/>
        <v>0</v>
      </c>
      <c r="L472" s="282">
        <f t="shared" si="30"/>
        <v>0</v>
      </c>
      <c r="M472" s="282">
        <f t="shared" si="31"/>
        <v>0</v>
      </c>
      <c r="N472" s="282">
        <f t="shared" si="32"/>
        <v>0</v>
      </c>
      <c r="O472" s="282">
        <f t="shared" si="33"/>
        <v>0</v>
      </c>
      <c r="P472" s="282">
        <f t="shared" si="34"/>
        <v>0</v>
      </c>
      <c r="Q472" s="282">
        <f t="shared" si="35"/>
        <v>0</v>
      </c>
      <c r="R472" s="282"/>
    </row>
    <row r="473" spans="1:18" ht="34.5" hidden="1" customHeight="1">
      <c r="A473" s="879" t="s">
        <v>402</v>
      </c>
      <c r="B473" s="880"/>
      <c r="C473" s="880"/>
      <c r="D473" s="880"/>
      <c r="E473" s="881"/>
      <c r="F473" s="274">
        <f>SUM(F470:F471)</f>
        <v>0</v>
      </c>
      <c r="G473" s="275"/>
      <c r="H473" s="274">
        <f t="shared" ref="H473:Q473" si="36">H470+H471</f>
        <v>0</v>
      </c>
      <c r="I473" s="274">
        <f t="shared" si="36"/>
        <v>0</v>
      </c>
      <c r="J473" s="274">
        <f t="shared" si="36"/>
        <v>0</v>
      </c>
      <c r="K473" s="274">
        <f t="shared" si="36"/>
        <v>0</v>
      </c>
      <c r="L473" s="274">
        <f t="shared" si="36"/>
        <v>0</v>
      </c>
      <c r="M473" s="274">
        <f t="shared" si="36"/>
        <v>0</v>
      </c>
      <c r="N473" s="274">
        <f t="shared" si="36"/>
        <v>0</v>
      </c>
      <c r="O473" s="274">
        <f t="shared" si="36"/>
        <v>0</v>
      </c>
      <c r="P473" s="274">
        <f t="shared" si="36"/>
        <v>0</v>
      </c>
      <c r="Q473" s="276">
        <f t="shared" si="36"/>
        <v>0</v>
      </c>
      <c r="R473" s="276"/>
    </row>
    <row r="474" spans="1:18" ht="34.5" hidden="1" customHeight="1">
      <c r="A474" s="899" t="s">
        <v>403</v>
      </c>
      <c r="B474" s="900"/>
      <c r="C474" s="900"/>
      <c r="D474" s="900"/>
      <c r="E474" s="901"/>
      <c r="F474" s="290">
        <f>SUM(F470:F472)</f>
        <v>0</v>
      </c>
      <c r="G474" s="290"/>
      <c r="H474" s="290">
        <f t="shared" ref="H474:Q474" si="37">H470+H471+H472</f>
        <v>0</v>
      </c>
      <c r="I474" s="290">
        <f t="shared" si="37"/>
        <v>0</v>
      </c>
      <c r="J474" s="290">
        <f t="shared" si="37"/>
        <v>0</v>
      </c>
      <c r="K474" s="290">
        <f t="shared" si="37"/>
        <v>0</v>
      </c>
      <c r="L474" s="290">
        <f t="shared" si="37"/>
        <v>0</v>
      </c>
      <c r="M474" s="290">
        <f t="shared" si="37"/>
        <v>0</v>
      </c>
      <c r="N474" s="290">
        <f t="shared" si="37"/>
        <v>0</v>
      </c>
      <c r="O474" s="290">
        <f t="shared" si="37"/>
        <v>0</v>
      </c>
      <c r="P474" s="290">
        <f t="shared" si="37"/>
        <v>0</v>
      </c>
      <c r="Q474" s="291">
        <f t="shared" si="37"/>
        <v>0</v>
      </c>
      <c r="R474" s="291"/>
    </row>
    <row r="475" spans="1:18" ht="34.5" hidden="1" customHeight="1">
      <c r="A475" s="870"/>
      <c r="B475" s="871"/>
      <c r="C475" s="871"/>
      <c r="D475" s="871"/>
      <c r="E475" s="871"/>
      <c r="F475" s="871"/>
      <c r="G475" s="994"/>
      <c r="H475" s="871"/>
      <c r="I475" s="871"/>
      <c r="J475" s="871"/>
      <c r="K475" s="871"/>
      <c r="L475" s="871"/>
      <c r="M475" s="871"/>
      <c r="N475" s="871"/>
      <c r="O475" s="871"/>
      <c r="P475" s="871"/>
      <c r="Q475" s="995"/>
      <c r="R475" s="410"/>
    </row>
    <row r="476" spans="1:18" ht="34.5" customHeight="1">
      <c r="A476" s="873" t="s">
        <v>404</v>
      </c>
      <c r="B476" s="874"/>
      <c r="C476" s="874"/>
      <c r="D476" s="874"/>
      <c r="E476" s="874"/>
      <c r="F476" s="874"/>
      <c r="G476" s="411"/>
      <c r="H476" s="412">
        <f t="shared" ref="H476:H478" si="38">H470</f>
        <v>0</v>
      </c>
      <c r="I476" s="413">
        <f t="shared" ref="I476:I480" si="39">SUM(I470,H476)</f>
        <v>0</v>
      </c>
      <c r="J476" s="412">
        <f t="shared" ref="J476:J480" si="40">SUM(J470,I476)</f>
        <v>0</v>
      </c>
      <c r="K476" s="413">
        <f t="shared" ref="K476:K480" si="41">SUM(K470,J476)</f>
        <v>0</v>
      </c>
      <c r="L476" s="412">
        <f t="shared" ref="L476:L480" si="42">SUM(L470,K476)</f>
        <v>0</v>
      </c>
      <c r="M476" s="413">
        <f t="shared" ref="M476:M480" si="43">SUM(M470,L476)</f>
        <v>0</v>
      </c>
      <c r="N476" s="412">
        <f t="shared" ref="N476:N480" si="44">SUM(N470,M476)</f>
        <v>0</v>
      </c>
      <c r="O476" s="413">
        <f t="shared" ref="O476:O480" si="45">SUM(O470,N476)</f>
        <v>0</v>
      </c>
      <c r="P476" s="412">
        <f t="shared" ref="P476:P480" si="46">SUM(P470,O476)</f>
        <v>0</v>
      </c>
      <c r="Q476" s="414">
        <f t="shared" ref="Q476:Q480" si="47">SUM(Q470,P476)</f>
        <v>0</v>
      </c>
      <c r="R476" s="415"/>
    </row>
    <row r="477" spans="1:18" ht="34.5" customHeight="1">
      <c r="A477" s="896" t="s">
        <v>405</v>
      </c>
      <c r="B477" s="897"/>
      <c r="C477" s="897"/>
      <c r="D477" s="897"/>
      <c r="E477" s="897"/>
      <c r="F477" s="897"/>
      <c r="G477" s="411"/>
      <c r="H477" s="416">
        <f t="shared" si="38"/>
        <v>0</v>
      </c>
      <c r="I477" s="412">
        <f t="shared" si="39"/>
        <v>0</v>
      </c>
      <c r="J477" s="413">
        <f t="shared" si="40"/>
        <v>0</v>
      </c>
      <c r="K477" s="412">
        <f t="shared" si="41"/>
        <v>0</v>
      </c>
      <c r="L477" s="413">
        <f t="shared" si="42"/>
        <v>0</v>
      </c>
      <c r="M477" s="412">
        <f t="shared" si="43"/>
        <v>0</v>
      </c>
      <c r="N477" s="413">
        <f t="shared" si="44"/>
        <v>0</v>
      </c>
      <c r="O477" s="412">
        <f t="shared" si="45"/>
        <v>0</v>
      </c>
      <c r="P477" s="413">
        <f t="shared" si="46"/>
        <v>0</v>
      </c>
      <c r="Q477" s="412">
        <f t="shared" si="47"/>
        <v>0</v>
      </c>
      <c r="R477" s="413"/>
    </row>
    <row r="478" spans="1:18" ht="34.5" customHeight="1">
      <c r="A478" s="876" t="s">
        <v>406</v>
      </c>
      <c r="B478" s="877"/>
      <c r="C478" s="877"/>
      <c r="D478" s="877"/>
      <c r="E478" s="877"/>
      <c r="F478" s="877"/>
      <c r="G478" s="417"/>
      <c r="H478" s="412">
        <f t="shared" si="38"/>
        <v>0</v>
      </c>
      <c r="I478" s="413">
        <f t="shared" si="39"/>
        <v>0</v>
      </c>
      <c r="J478" s="412">
        <f t="shared" si="40"/>
        <v>0</v>
      </c>
      <c r="K478" s="413">
        <f t="shared" si="41"/>
        <v>0</v>
      </c>
      <c r="L478" s="412">
        <f t="shared" si="42"/>
        <v>0</v>
      </c>
      <c r="M478" s="413">
        <f t="shared" si="43"/>
        <v>0</v>
      </c>
      <c r="N478" s="412">
        <f t="shared" si="44"/>
        <v>0</v>
      </c>
      <c r="O478" s="413">
        <f t="shared" si="45"/>
        <v>0</v>
      </c>
      <c r="P478" s="412">
        <f t="shared" si="46"/>
        <v>0</v>
      </c>
      <c r="Q478" s="414">
        <f t="shared" si="47"/>
        <v>0</v>
      </c>
      <c r="R478" s="415"/>
    </row>
    <row r="479" spans="1:18" ht="34.5" customHeight="1">
      <c r="A479" s="879" t="s">
        <v>407</v>
      </c>
      <c r="B479" s="880"/>
      <c r="C479" s="880"/>
      <c r="D479" s="880"/>
      <c r="E479" s="880"/>
      <c r="F479" s="881"/>
      <c r="G479" s="418"/>
      <c r="H479" s="419">
        <f>SUM(H476:H477)</f>
        <v>0</v>
      </c>
      <c r="I479" s="420">
        <f t="shared" si="39"/>
        <v>0</v>
      </c>
      <c r="J479" s="421">
        <f t="shared" si="40"/>
        <v>0</v>
      </c>
      <c r="K479" s="420">
        <f t="shared" si="41"/>
        <v>0</v>
      </c>
      <c r="L479" s="421">
        <f t="shared" si="42"/>
        <v>0</v>
      </c>
      <c r="M479" s="420">
        <f t="shared" si="43"/>
        <v>0</v>
      </c>
      <c r="N479" s="421">
        <f t="shared" si="44"/>
        <v>0</v>
      </c>
      <c r="O479" s="420">
        <f t="shared" si="45"/>
        <v>0</v>
      </c>
      <c r="P479" s="421">
        <f t="shared" si="46"/>
        <v>0</v>
      </c>
      <c r="Q479" s="420">
        <f t="shared" si="47"/>
        <v>0</v>
      </c>
      <c r="R479" s="421"/>
    </row>
    <row r="480" spans="1:18" ht="34.5" customHeight="1">
      <c r="A480" s="899" t="s">
        <v>408</v>
      </c>
      <c r="B480" s="900"/>
      <c r="C480" s="900"/>
      <c r="D480" s="900"/>
      <c r="E480" s="900"/>
      <c r="F480" s="901"/>
      <c r="G480" s="289"/>
      <c r="H480" s="422">
        <f>SUM(H476:H478)</f>
        <v>0</v>
      </c>
      <c r="I480" s="422">
        <f t="shared" si="39"/>
        <v>0</v>
      </c>
      <c r="J480" s="423">
        <f t="shared" si="40"/>
        <v>0</v>
      </c>
      <c r="K480" s="422">
        <f t="shared" si="41"/>
        <v>0</v>
      </c>
      <c r="L480" s="423">
        <f t="shared" si="42"/>
        <v>0</v>
      </c>
      <c r="M480" s="422">
        <f t="shared" si="43"/>
        <v>0</v>
      </c>
      <c r="N480" s="423">
        <f t="shared" si="44"/>
        <v>0</v>
      </c>
      <c r="O480" s="422">
        <f t="shared" si="45"/>
        <v>0</v>
      </c>
      <c r="P480" s="423">
        <f t="shared" si="46"/>
        <v>0</v>
      </c>
      <c r="Q480" s="424">
        <f t="shared" si="47"/>
        <v>0</v>
      </c>
      <c r="R480" s="422"/>
    </row>
    <row r="481" spans="1:18" ht="34.5" customHeight="1">
      <c r="A481" s="892"/>
      <c r="B481" s="893"/>
      <c r="C481" s="893"/>
      <c r="D481" s="893"/>
      <c r="E481" s="893"/>
      <c r="F481" s="893"/>
      <c r="G481" s="894"/>
      <c r="H481" s="893"/>
      <c r="I481" s="893"/>
      <c r="J481" s="893"/>
      <c r="K481" s="893"/>
      <c r="L481" s="893"/>
      <c r="M481" s="893"/>
      <c r="N481" s="893"/>
      <c r="O481" s="893"/>
      <c r="P481" s="893"/>
      <c r="Q481" s="895"/>
      <c r="R481" s="280"/>
    </row>
    <row r="482" spans="1:18" ht="34.5" customHeight="1">
      <c r="A482" s="996" t="s">
        <v>409</v>
      </c>
      <c r="B482" s="997"/>
      <c r="C482" s="997"/>
      <c r="D482" s="997"/>
      <c r="E482" s="997"/>
      <c r="F482" s="997"/>
      <c r="G482" s="998"/>
      <c r="H482" s="997"/>
      <c r="I482" s="997"/>
      <c r="J482" s="997"/>
      <c r="K482" s="997"/>
      <c r="L482" s="997"/>
      <c r="M482" s="997"/>
      <c r="N482" s="997"/>
      <c r="O482" s="997"/>
      <c r="P482" s="997"/>
      <c r="Q482" s="999"/>
      <c r="R482" s="425"/>
    </row>
    <row r="483" spans="1:18" ht="34.5" customHeight="1">
      <c r="A483" s="736" t="s">
        <v>410</v>
      </c>
      <c r="B483" s="737"/>
      <c r="C483" s="737"/>
      <c r="D483" s="737"/>
      <c r="E483" s="737"/>
      <c r="F483" s="737"/>
      <c r="G483" s="902"/>
      <c r="H483" s="737"/>
      <c r="I483" s="737"/>
      <c r="J483" s="737"/>
      <c r="K483" s="737"/>
      <c r="L483" s="737"/>
      <c r="M483" s="737"/>
      <c r="N483" s="737"/>
      <c r="O483" s="737"/>
      <c r="P483" s="737"/>
      <c r="Q483" s="903"/>
      <c r="R483" s="292"/>
    </row>
    <row r="484" spans="1:18" ht="34.5" customHeight="1">
      <c r="A484" s="1000">
        <v>78</v>
      </c>
      <c r="B484" s="1003" t="s">
        <v>411</v>
      </c>
      <c r="C484" s="973" t="s">
        <v>412</v>
      </c>
      <c r="D484" s="427" t="s">
        <v>267</v>
      </c>
      <c r="E484" s="910" t="s">
        <v>203</v>
      </c>
      <c r="F484" s="428" t="s">
        <v>283</v>
      </c>
      <c r="G484" s="151">
        <f>R484*O4</f>
        <v>0.4</v>
      </c>
      <c r="H484" s="429"/>
      <c r="I484" s="430"/>
      <c r="J484" s="298">
        <v>0</v>
      </c>
      <c r="K484" s="430"/>
      <c r="L484" s="430"/>
      <c r="M484" s="430"/>
      <c r="N484" s="430"/>
      <c r="O484" s="430"/>
      <c r="P484" s="430"/>
      <c r="Q484" s="431"/>
      <c r="R484" s="429">
        <v>0.4</v>
      </c>
    </row>
    <row r="485" spans="1:18" ht="34.5" customHeight="1">
      <c r="A485" s="1001"/>
      <c r="B485" s="1004"/>
      <c r="C485" s="989"/>
      <c r="D485" s="433"/>
      <c r="E485" s="911"/>
      <c r="F485" s="403" t="s">
        <v>285</v>
      </c>
      <c r="G485" s="434"/>
      <c r="H485" s="435"/>
      <c r="I485" s="436"/>
      <c r="J485" s="306"/>
      <c r="K485" s="436"/>
      <c r="L485" s="436"/>
      <c r="M485" s="436"/>
      <c r="N485" s="436"/>
      <c r="O485" s="436"/>
      <c r="P485" s="436"/>
      <c r="Q485" s="437"/>
      <c r="R485" s="435"/>
    </row>
    <row r="486" spans="1:18" ht="34.5" customHeight="1">
      <c r="A486" s="1001"/>
      <c r="B486" s="1005"/>
      <c r="C486" s="989"/>
      <c r="D486" s="438"/>
      <c r="E486" s="911"/>
      <c r="F486" s="310" t="s">
        <v>53</v>
      </c>
      <c r="G486" s="343"/>
      <c r="H486" s="311"/>
      <c r="I486" s="312"/>
      <c r="J486" s="312"/>
      <c r="K486" s="312"/>
      <c r="L486" s="312"/>
      <c r="M486" s="312"/>
      <c r="N486" s="312"/>
      <c r="O486" s="312"/>
      <c r="P486" s="312"/>
      <c r="Q486" s="313"/>
      <c r="R486" s="311"/>
    </row>
    <row r="487" spans="1:18" ht="147.75" customHeight="1">
      <c r="A487" s="1002"/>
      <c r="B487" s="1006"/>
      <c r="C487" s="991"/>
      <c r="D487" s="439"/>
      <c r="E487" s="912"/>
      <c r="F487" s="282"/>
      <c r="G487" s="408"/>
      <c r="H487" s="1007"/>
      <c r="I487" s="1008"/>
      <c r="J487" s="1008"/>
      <c r="K487" s="1008"/>
      <c r="L487" s="1008"/>
      <c r="M487" s="1008"/>
      <c r="N487" s="1008"/>
      <c r="O487" s="1008"/>
      <c r="P487" s="1008"/>
      <c r="Q487" s="1008"/>
      <c r="R487" s="440"/>
    </row>
    <row r="488" spans="1:18" ht="34.5" customHeight="1">
      <c r="A488" s="1000">
        <v>79</v>
      </c>
      <c r="B488" s="1003" t="s">
        <v>413</v>
      </c>
      <c r="C488" s="973" t="s">
        <v>412</v>
      </c>
      <c r="D488" s="427" t="s">
        <v>414</v>
      </c>
      <c r="E488" s="910" t="s">
        <v>203</v>
      </c>
      <c r="F488" s="428" t="s">
        <v>283</v>
      </c>
      <c r="G488" s="151">
        <f>R488*O4</f>
        <v>0.35</v>
      </c>
      <c r="H488" s="429"/>
      <c r="I488" s="430"/>
      <c r="J488" s="298">
        <v>0</v>
      </c>
      <c r="K488" s="430"/>
      <c r="L488" s="430"/>
      <c r="M488" s="430"/>
      <c r="N488" s="430"/>
      <c r="O488" s="430"/>
      <c r="P488" s="430"/>
      <c r="Q488" s="431"/>
      <c r="R488" s="429">
        <v>0.35</v>
      </c>
    </row>
    <row r="489" spans="1:18" ht="34.5" customHeight="1">
      <c r="A489" s="1001"/>
      <c r="B489" s="1004"/>
      <c r="C489" s="989"/>
      <c r="D489" s="433"/>
      <c r="E489" s="911"/>
      <c r="F489" s="403" t="s">
        <v>285</v>
      </c>
      <c r="G489" s="434"/>
      <c r="H489" s="435"/>
      <c r="I489" s="436"/>
      <c r="J489" s="306"/>
      <c r="K489" s="436"/>
      <c r="L489" s="436"/>
      <c r="M489" s="436"/>
      <c r="N489" s="436"/>
      <c r="O489" s="436"/>
      <c r="P489" s="436"/>
      <c r="Q489" s="437"/>
      <c r="R489" s="435"/>
    </row>
    <row r="490" spans="1:18" ht="34.5" customHeight="1">
      <c r="A490" s="1001"/>
      <c r="B490" s="1005"/>
      <c r="C490" s="989"/>
      <c r="D490" s="438"/>
      <c r="E490" s="911"/>
      <c r="F490" s="310" t="s">
        <v>53</v>
      </c>
      <c r="G490" s="343"/>
      <c r="H490" s="311"/>
      <c r="I490" s="312"/>
      <c r="J490" s="312"/>
      <c r="K490" s="312"/>
      <c r="L490" s="312"/>
      <c r="M490" s="312"/>
      <c r="N490" s="312"/>
      <c r="O490" s="312"/>
      <c r="P490" s="312"/>
      <c r="Q490" s="313"/>
      <c r="R490" s="311"/>
    </row>
    <row r="491" spans="1:18" ht="92.25" customHeight="1">
      <c r="A491" s="1002"/>
      <c r="B491" s="1006"/>
      <c r="C491" s="991"/>
      <c r="D491" s="439"/>
      <c r="E491" s="912"/>
      <c r="F491" s="282"/>
      <c r="G491" s="408"/>
      <c r="H491" s="1007"/>
      <c r="I491" s="1008"/>
      <c r="J491" s="1008"/>
      <c r="K491" s="1008"/>
      <c r="L491" s="1008"/>
      <c r="M491" s="1008"/>
      <c r="N491" s="1008"/>
      <c r="O491" s="1008"/>
      <c r="P491" s="1008"/>
      <c r="Q491" s="1008"/>
      <c r="R491" s="440"/>
    </row>
    <row r="492" spans="1:18" ht="34.5" customHeight="1">
      <c r="A492" s="1000">
        <v>80</v>
      </c>
      <c r="B492" s="1003" t="s">
        <v>415</v>
      </c>
      <c r="C492" s="973" t="s">
        <v>412</v>
      </c>
      <c r="D492" s="427" t="s">
        <v>247</v>
      </c>
      <c r="E492" s="910" t="s">
        <v>203</v>
      </c>
      <c r="F492" s="428" t="s">
        <v>283</v>
      </c>
      <c r="G492" s="151">
        <f>R492*O4</f>
        <v>0.3</v>
      </c>
      <c r="H492" s="429"/>
      <c r="I492" s="430"/>
      <c r="J492" s="298">
        <v>0</v>
      </c>
      <c r="K492" s="430"/>
      <c r="L492" s="430"/>
      <c r="M492" s="430"/>
      <c r="N492" s="430"/>
      <c r="O492" s="430"/>
      <c r="P492" s="430"/>
      <c r="Q492" s="431"/>
      <c r="R492" s="429">
        <v>0.3</v>
      </c>
    </row>
    <row r="493" spans="1:18" ht="34.5" customHeight="1">
      <c r="A493" s="1001"/>
      <c r="B493" s="1004"/>
      <c r="C493" s="989"/>
      <c r="D493" s="433"/>
      <c r="E493" s="911"/>
      <c r="F493" s="403" t="s">
        <v>285</v>
      </c>
      <c r="G493" s="434"/>
      <c r="H493" s="435"/>
      <c r="I493" s="436"/>
      <c r="J493" s="306"/>
      <c r="K493" s="436"/>
      <c r="L493" s="436"/>
      <c r="M493" s="436"/>
      <c r="N493" s="436"/>
      <c r="O493" s="436"/>
      <c r="P493" s="436"/>
      <c r="Q493" s="437"/>
      <c r="R493" s="435"/>
    </row>
    <row r="494" spans="1:18" ht="34.5" customHeight="1">
      <c r="A494" s="1001"/>
      <c r="B494" s="1005"/>
      <c r="C494" s="989"/>
      <c r="D494" s="438"/>
      <c r="E494" s="911"/>
      <c r="F494" s="310" t="s">
        <v>53</v>
      </c>
      <c r="G494" s="343"/>
      <c r="H494" s="311"/>
      <c r="I494" s="312"/>
      <c r="J494" s="312"/>
      <c r="K494" s="312"/>
      <c r="L494" s="312"/>
      <c r="M494" s="312"/>
      <c r="N494" s="312"/>
      <c r="O494" s="312"/>
      <c r="P494" s="312"/>
      <c r="Q494" s="313"/>
      <c r="R494" s="311"/>
    </row>
    <row r="495" spans="1:18" ht="114.75" customHeight="1">
      <c r="A495" s="1002"/>
      <c r="B495" s="1006"/>
      <c r="C495" s="991"/>
      <c r="D495" s="439"/>
      <c r="E495" s="912"/>
      <c r="F495" s="282"/>
      <c r="G495" s="408"/>
      <c r="H495" s="1007"/>
      <c r="I495" s="1008"/>
      <c r="J495" s="1008"/>
      <c r="K495" s="1008"/>
      <c r="L495" s="1008"/>
      <c r="M495" s="1008"/>
      <c r="N495" s="1008"/>
      <c r="O495" s="1008"/>
      <c r="P495" s="1008"/>
      <c r="Q495" s="1008"/>
      <c r="R495" s="440"/>
    </row>
    <row r="496" spans="1:18" ht="34.5" customHeight="1">
      <c r="A496" s="1000">
        <v>81</v>
      </c>
      <c r="B496" s="1003" t="s">
        <v>416</v>
      </c>
      <c r="C496" s="973" t="s">
        <v>412</v>
      </c>
      <c r="D496" s="427" t="s">
        <v>389</v>
      </c>
      <c r="E496" s="910" t="s">
        <v>203</v>
      </c>
      <c r="F496" s="428" t="s">
        <v>283</v>
      </c>
      <c r="G496" s="151">
        <f>R496*O4</f>
        <v>0.25</v>
      </c>
      <c r="H496" s="429"/>
      <c r="I496" s="430"/>
      <c r="J496" s="298">
        <v>0</v>
      </c>
      <c r="K496" s="430"/>
      <c r="L496" s="430"/>
      <c r="M496" s="430"/>
      <c r="N496" s="430"/>
      <c r="O496" s="430"/>
      <c r="P496" s="430"/>
      <c r="Q496" s="431"/>
      <c r="R496" s="429">
        <v>0.25</v>
      </c>
    </row>
    <row r="497" spans="1:18" ht="34.5" customHeight="1">
      <c r="A497" s="1001"/>
      <c r="B497" s="1004"/>
      <c r="C497" s="989"/>
      <c r="D497" s="433"/>
      <c r="E497" s="911"/>
      <c r="F497" s="403" t="s">
        <v>285</v>
      </c>
      <c r="G497" s="434"/>
      <c r="H497" s="435"/>
      <c r="I497" s="436"/>
      <c r="J497" s="306"/>
      <c r="K497" s="436"/>
      <c r="L497" s="436"/>
      <c r="M497" s="436"/>
      <c r="N497" s="436"/>
      <c r="O497" s="436"/>
      <c r="P497" s="436"/>
      <c r="Q497" s="437"/>
      <c r="R497" s="435"/>
    </row>
    <row r="498" spans="1:18" ht="34.5" customHeight="1">
      <c r="A498" s="1001"/>
      <c r="B498" s="1005"/>
      <c r="C498" s="989"/>
      <c r="D498" s="438"/>
      <c r="E498" s="911"/>
      <c r="F498" s="310" t="s">
        <v>53</v>
      </c>
      <c r="G498" s="343"/>
      <c r="H498" s="311"/>
      <c r="I498" s="312"/>
      <c r="J498" s="312"/>
      <c r="K498" s="312"/>
      <c r="L498" s="312"/>
      <c r="M498" s="312"/>
      <c r="N498" s="312"/>
      <c r="O498" s="312"/>
      <c r="P498" s="312"/>
      <c r="Q498" s="313"/>
      <c r="R498" s="311"/>
    </row>
    <row r="499" spans="1:18" ht="95.25" customHeight="1">
      <c r="A499" s="1001"/>
      <c r="B499" s="1005"/>
      <c r="C499" s="989"/>
      <c r="D499" s="426"/>
      <c r="E499" s="911"/>
      <c r="F499" s="271"/>
      <c r="G499" s="315"/>
      <c r="H499" s="1009"/>
      <c r="I499" s="1010"/>
      <c r="J499" s="1010"/>
      <c r="K499" s="1010"/>
      <c r="L499" s="1010"/>
      <c r="M499" s="1010"/>
      <c r="N499" s="1010"/>
      <c r="O499" s="1010"/>
      <c r="P499" s="1010"/>
      <c r="Q499" s="1010"/>
      <c r="R499" s="441"/>
    </row>
    <row r="500" spans="1:18" ht="95.25" customHeight="1">
      <c r="A500" s="442"/>
      <c r="B500" s="443"/>
      <c r="C500" s="444"/>
      <c r="D500" s="445"/>
      <c r="E500" s="446"/>
      <c r="F500" s="447"/>
      <c r="G500" s="448"/>
      <c r="H500" s="449"/>
      <c r="I500" s="450"/>
      <c r="J500" s="450"/>
      <c r="K500" s="450"/>
      <c r="L500" s="450"/>
      <c r="M500" s="450"/>
      <c r="N500" s="450"/>
      <c r="O500" s="450"/>
      <c r="P500" s="450"/>
      <c r="Q500" s="450"/>
      <c r="R500" s="451"/>
    </row>
    <row r="501" spans="1:18" ht="34.5" customHeight="1">
      <c r="A501" s="1011">
        <v>82</v>
      </c>
      <c r="B501" s="1013" t="s">
        <v>417</v>
      </c>
      <c r="C501" s="982" t="s">
        <v>412</v>
      </c>
      <c r="D501" s="453" t="s">
        <v>418</v>
      </c>
      <c r="E501" s="1016" t="s">
        <v>203</v>
      </c>
      <c r="F501" s="454" t="s">
        <v>283</v>
      </c>
      <c r="G501" s="151">
        <f>R501*O4</f>
        <v>0.2</v>
      </c>
      <c r="H501" s="455"/>
      <c r="I501" s="456"/>
      <c r="J501" s="375">
        <v>0</v>
      </c>
      <c r="K501" s="456"/>
      <c r="L501" s="456"/>
      <c r="M501" s="456"/>
      <c r="N501" s="456"/>
      <c r="O501" s="456"/>
      <c r="P501" s="456"/>
      <c r="Q501" s="457"/>
      <c r="R501" s="455">
        <v>0.2</v>
      </c>
    </row>
    <row r="502" spans="1:18" ht="34.5" customHeight="1">
      <c r="A502" s="1001"/>
      <c r="B502" s="1004"/>
      <c r="C502" s="989"/>
      <c r="D502" s="433"/>
      <c r="E502" s="911"/>
      <c r="F502" s="403" t="s">
        <v>285</v>
      </c>
      <c r="G502" s="434"/>
      <c r="H502" s="435"/>
      <c r="I502" s="436"/>
      <c r="J502" s="306"/>
      <c r="K502" s="436"/>
      <c r="L502" s="436"/>
      <c r="M502" s="436"/>
      <c r="N502" s="436"/>
      <c r="O502" s="436"/>
      <c r="P502" s="436"/>
      <c r="Q502" s="437"/>
      <c r="R502" s="435"/>
    </row>
    <row r="503" spans="1:18" ht="34.5" customHeight="1">
      <c r="A503" s="1001"/>
      <c r="B503" s="1005"/>
      <c r="C503" s="989"/>
      <c r="D503" s="438"/>
      <c r="E503" s="911"/>
      <c r="F503" s="310" t="s">
        <v>53</v>
      </c>
      <c r="G503" s="343"/>
      <c r="H503" s="311"/>
      <c r="I503" s="312"/>
      <c r="J503" s="312"/>
      <c r="K503" s="312"/>
      <c r="L503" s="312"/>
      <c r="M503" s="312"/>
      <c r="N503" s="312"/>
      <c r="O503" s="312"/>
      <c r="P503" s="312"/>
      <c r="Q503" s="313"/>
      <c r="R503" s="311"/>
    </row>
    <row r="504" spans="1:18" ht="34.5" customHeight="1">
      <c r="A504" s="1012"/>
      <c r="B504" s="1014"/>
      <c r="C504" s="1015"/>
      <c r="D504" s="459"/>
      <c r="E504" s="1017"/>
      <c r="F504" s="460"/>
      <c r="G504" s="461"/>
      <c r="H504" s="1018"/>
      <c r="I504" s="1019"/>
      <c r="J504" s="1019"/>
      <c r="K504" s="1019"/>
      <c r="L504" s="1019"/>
      <c r="M504" s="1019"/>
      <c r="N504" s="1019"/>
      <c r="O504" s="1019"/>
      <c r="P504" s="1019"/>
      <c r="Q504" s="1019"/>
      <c r="R504" s="441"/>
    </row>
    <row r="505" spans="1:18" ht="34.5" customHeight="1">
      <c r="A505" s="1001">
        <v>83</v>
      </c>
      <c r="B505" s="1004" t="s">
        <v>419</v>
      </c>
      <c r="C505" s="989" t="s">
        <v>412</v>
      </c>
      <c r="D505" s="462" t="s">
        <v>119</v>
      </c>
      <c r="E505" s="911" t="s">
        <v>203</v>
      </c>
      <c r="F505" s="463" t="s">
        <v>283</v>
      </c>
      <c r="G505" s="151">
        <f>R505*O4</f>
        <v>0.25</v>
      </c>
      <c r="H505" s="464"/>
      <c r="I505" s="465"/>
      <c r="J505" s="405">
        <v>0</v>
      </c>
      <c r="K505" s="465"/>
      <c r="L505" s="465"/>
      <c r="M505" s="465"/>
      <c r="N505" s="465"/>
      <c r="O505" s="465"/>
      <c r="P505" s="465"/>
      <c r="Q505" s="466"/>
      <c r="R505" s="455">
        <v>0.25</v>
      </c>
    </row>
    <row r="506" spans="1:18" ht="34.5" customHeight="1">
      <c r="A506" s="1001"/>
      <c r="B506" s="1004"/>
      <c r="C506" s="989"/>
      <c r="D506" s="433"/>
      <c r="E506" s="911"/>
      <c r="F506" s="403" t="s">
        <v>285</v>
      </c>
      <c r="G506" s="434"/>
      <c r="H506" s="435"/>
      <c r="I506" s="436"/>
      <c r="J506" s="306"/>
      <c r="K506" s="436"/>
      <c r="L506" s="436"/>
      <c r="M506" s="436"/>
      <c r="N506" s="436"/>
      <c r="O506" s="436"/>
      <c r="P506" s="436"/>
      <c r="Q506" s="437"/>
      <c r="R506" s="435"/>
    </row>
    <row r="507" spans="1:18" ht="34.5" customHeight="1">
      <c r="A507" s="1001"/>
      <c r="B507" s="1005"/>
      <c r="C507" s="989"/>
      <c r="D507" s="438"/>
      <c r="E507" s="911"/>
      <c r="F507" s="310" t="s">
        <v>53</v>
      </c>
      <c r="G507" s="343"/>
      <c r="H507" s="311"/>
      <c r="I507" s="312"/>
      <c r="J507" s="312"/>
      <c r="K507" s="312"/>
      <c r="L507" s="312"/>
      <c r="M507" s="312"/>
      <c r="N507" s="312"/>
      <c r="O507" s="312"/>
      <c r="P507" s="312"/>
      <c r="Q507" s="313"/>
      <c r="R507" s="311"/>
    </row>
    <row r="508" spans="1:18" ht="34.5" customHeight="1">
      <c r="A508" s="1002"/>
      <c r="B508" s="1006"/>
      <c r="C508" s="991"/>
      <c r="D508" s="439"/>
      <c r="E508" s="912"/>
      <c r="F508" s="282"/>
      <c r="G508" s="408"/>
      <c r="H508" s="1007"/>
      <c r="I508" s="1008"/>
      <c r="J508" s="1008"/>
      <c r="K508" s="1008"/>
      <c r="L508" s="1008"/>
      <c r="M508" s="1008"/>
      <c r="N508" s="1008"/>
      <c r="O508" s="1008"/>
      <c r="P508" s="1008"/>
      <c r="Q508" s="1008"/>
      <c r="R508" s="440"/>
    </row>
    <row r="509" spans="1:18" ht="34.5" customHeight="1">
      <c r="A509" s="1000">
        <v>84</v>
      </c>
      <c r="B509" s="970" t="s">
        <v>420</v>
      </c>
      <c r="C509" s="973" t="s">
        <v>421</v>
      </c>
      <c r="D509" s="427" t="s">
        <v>395</v>
      </c>
      <c r="E509" s="910" t="s">
        <v>203</v>
      </c>
      <c r="F509" s="295" t="s">
        <v>283</v>
      </c>
      <c r="G509" s="151">
        <f>R509*O4</f>
        <v>0.2</v>
      </c>
      <c r="H509" s="429"/>
      <c r="I509" s="430"/>
      <c r="J509" s="298">
        <v>0</v>
      </c>
      <c r="K509" s="430"/>
      <c r="L509" s="430"/>
      <c r="M509" s="430"/>
      <c r="N509" s="430"/>
      <c r="O509" s="430"/>
      <c r="P509" s="430"/>
      <c r="Q509" s="431"/>
      <c r="R509" s="429">
        <v>0.2</v>
      </c>
    </row>
    <row r="510" spans="1:18" ht="34.5" customHeight="1">
      <c r="A510" s="1001"/>
      <c r="B510" s="1020"/>
      <c r="C510" s="989"/>
      <c r="D510" s="433"/>
      <c r="E510" s="911"/>
      <c r="F510" s="303" t="s">
        <v>285</v>
      </c>
      <c r="G510" s="304"/>
      <c r="H510" s="435"/>
      <c r="I510" s="436"/>
      <c r="J510" s="306"/>
      <c r="K510" s="436"/>
      <c r="L510" s="436"/>
      <c r="M510" s="436"/>
      <c r="N510" s="436"/>
      <c r="O510" s="436"/>
      <c r="P510" s="436"/>
      <c r="Q510" s="437"/>
      <c r="R510" s="435"/>
    </row>
    <row r="511" spans="1:18" ht="34.5" customHeight="1">
      <c r="A511" s="1001"/>
      <c r="B511" s="1020"/>
      <c r="C511" s="989"/>
      <c r="D511" s="438"/>
      <c r="E511" s="911"/>
      <c r="F511" s="310" t="s">
        <v>53</v>
      </c>
      <c r="G511" s="343"/>
      <c r="H511" s="311"/>
      <c r="I511" s="312"/>
      <c r="J511" s="312"/>
      <c r="K511" s="312"/>
      <c r="L511" s="312"/>
      <c r="M511" s="312"/>
      <c r="N511" s="312"/>
      <c r="O511" s="312"/>
      <c r="P511" s="312"/>
      <c r="Q511" s="313"/>
      <c r="R511" s="311"/>
    </row>
    <row r="512" spans="1:18" ht="182.25" customHeight="1">
      <c r="A512" s="1002"/>
      <c r="B512" s="1021"/>
      <c r="C512" s="991"/>
      <c r="D512" s="439"/>
      <c r="E512" s="912"/>
      <c r="F512" s="282"/>
      <c r="G512" s="408"/>
      <c r="H512" s="1007"/>
      <c r="I512" s="1008"/>
      <c r="J512" s="1008"/>
      <c r="K512" s="1008"/>
      <c r="L512" s="1008"/>
      <c r="M512" s="1008"/>
      <c r="N512" s="1008"/>
      <c r="O512" s="1008"/>
      <c r="P512" s="1008"/>
      <c r="Q512" s="1008"/>
      <c r="R512" s="440"/>
    </row>
    <row r="513" spans="1:18" ht="34.5" customHeight="1">
      <c r="A513" s="1000">
        <v>85</v>
      </c>
      <c r="B513" s="970" t="s">
        <v>422</v>
      </c>
      <c r="C513" s="973" t="s">
        <v>421</v>
      </c>
      <c r="D513" s="427" t="s">
        <v>231</v>
      </c>
      <c r="E513" s="910" t="s">
        <v>203</v>
      </c>
      <c r="F513" s="295" t="s">
        <v>283</v>
      </c>
      <c r="G513" s="151">
        <f>R513*O4</f>
        <v>0.37</v>
      </c>
      <c r="H513" s="429"/>
      <c r="I513" s="430"/>
      <c r="J513" s="298">
        <v>0</v>
      </c>
      <c r="K513" s="430"/>
      <c r="L513" s="430"/>
      <c r="M513" s="430"/>
      <c r="N513" s="430"/>
      <c r="O513" s="430"/>
      <c r="P513" s="430"/>
      <c r="Q513" s="431"/>
      <c r="R513" s="429">
        <v>0.37</v>
      </c>
    </row>
    <row r="514" spans="1:18" ht="34.5" customHeight="1">
      <c r="A514" s="1001"/>
      <c r="B514" s="1020"/>
      <c r="C514" s="989"/>
      <c r="D514" s="433"/>
      <c r="E514" s="911"/>
      <c r="F514" s="303" t="s">
        <v>285</v>
      </c>
      <c r="G514" s="304"/>
      <c r="H514" s="435"/>
      <c r="I514" s="436"/>
      <c r="J514" s="306"/>
      <c r="K514" s="436"/>
      <c r="L514" s="436"/>
      <c r="M514" s="436"/>
      <c r="N514" s="436"/>
      <c r="O514" s="436"/>
      <c r="P514" s="436"/>
      <c r="Q514" s="437"/>
      <c r="R514" s="435"/>
    </row>
    <row r="515" spans="1:18" ht="34.5" customHeight="1">
      <c r="A515" s="1001"/>
      <c r="B515" s="1020"/>
      <c r="C515" s="989"/>
      <c r="D515" s="438"/>
      <c r="E515" s="911"/>
      <c r="F515" s="310" t="s">
        <v>53</v>
      </c>
      <c r="G515" s="343"/>
      <c r="H515" s="311"/>
      <c r="I515" s="312"/>
      <c r="J515" s="312"/>
      <c r="K515" s="312"/>
      <c r="L515" s="312"/>
      <c r="M515" s="312"/>
      <c r="N515" s="312"/>
      <c r="O515" s="312"/>
      <c r="P515" s="312"/>
      <c r="Q515" s="313"/>
      <c r="R515" s="311"/>
    </row>
    <row r="516" spans="1:18" ht="34.5" customHeight="1">
      <c r="A516" s="1002"/>
      <c r="B516" s="1021"/>
      <c r="C516" s="991"/>
      <c r="D516" s="439"/>
      <c r="E516" s="912"/>
      <c r="F516" s="282"/>
      <c r="G516" s="408"/>
      <c r="H516" s="1007"/>
      <c r="I516" s="1008"/>
      <c r="J516" s="1008"/>
      <c r="K516" s="1008"/>
      <c r="L516" s="1008"/>
      <c r="M516" s="1008"/>
      <c r="N516" s="1008"/>
      <c r="O516" s="1008"/>
      <c r="P516" s="1008"/>
      <c r="Q516" s="1008"/>
      <c r="R516" s="440"/>
    </row>
    <row r="517" spans="1:18" ht="34.5" customHeight="1">
      <c r="A517" s="1000">
        <v>86</v>
      </c>
      <c r="B517" s="970" t="s">
        <v>423</v>
      </c>
      <c r="C517" s="973" t="s">
        <v>421</v>
      </c>
      <c r="D517" s="427" t="s">
        <v>392</v>
      </c>
      <c r="E517" s="910" t="s">
        <v>203</v>
      </c>
      <c r="F517" s="295" t="s">
        <v>283</v>
      </c>
      <c r="G517" s="151">
        <f>R517*O4</f>
        <v>0.2</v>
      </c>
      <c r="H517" s="429"/>
      <c r="I517" s="430"/>
      <c r="J517" s="298">
        <v>0</v>
      </c>
      <c r="K517" s="430"/>
      <c r="L517" s="430"/>
      <c r="M517" s="430"/>
      <c r="N517" s="430"/>
      <c r="O517" s="430"/>
      <c r="P517" s="430"/>
      <c r="Q517" s="431"/>
      <c r="R517" s="429">
        <v>0.2</v>
      </c>
    </row>
    <row r="518" spans="1:18" ht="34.5" customHeight="1">
      <c r="A518" s="1001"/>
      <c r="B518" s="1020"/>
      <c r="C518" s="989"/>
      <c r="D518" s="433"/>
      <c r="E518" s="911"/>
      <c r="F518" s="303" t="s">
        <v>285</v>
      </c>
      <c r="G518" s="304"/>
      <c r="H518" s="435"/>
      <c r="I518" s="436"/>
      <c r="J518" s="306"/>
      <c r="K518" s="436"/>
      <c r="L518" s="436"/>
      <c r="M518" s="436"/>
      <c r="N518" s="436"/>
      <c r="O518" s="436"/>
      <c r="P518" s="436"/>
      <c r="Q518" s="437"/>
      <c r="R518" s="435"/>
    </row>
    <row r="519" spans="1:18" ht="34.5" customHeight="1">
      <c r="A519" s="1001"/>
      <c r="B519" s="1020"/>
      <c r="C519" s="989"/>
      <c r="D519" s="438"/>
      <c r="E519" s="911"/>
      <c r="F519" s="310" t="s">
        <v>53</v>
      </c>
      <c r="G519" s="343"/>
      <c r="H519" s="311"/>
      <c r="I519" s="312"/>
      <c r="J519" s="312"/>
      <c r="K519" s="312"/>
      <c r="L519" s="312"/>
      <c r="M519" s="312"/>
      <c r="N519" s="312"/>
      <c r="O519" s="312"/>
      <c r="P519" s="312"/>
      <c r="Q519" s="313"/>
      <c r="R519" s="311"/>
    </row>
    <row r="520" spans="1:18" ht="34.5" customHeight="1">
      <c r="A520" s="1002"/>
      <c r="B520" s="1021"/>
      <c r="C520" s="991"/>
      <c r="D520" s="439"/>
      <c r="E520" s="912"/>
      <c r="F520" s="282"/>
      <c r="G520" s="408"/>
      <c r="H520" s="1007"/>
      <c r="I520" s="1008"/>
      <c r="J520" s="1008"/>
      <c r="K520" s="1008"/>
      <c r="L520" s="1008"/>
      <c r="M520" s="1008"/>
      <c r="N520" s="1008"/>
      <c r="O520" s="1008"/>
      <c r="P520" s="1008"/>
      <c r="Q520" s="1008"/>
      <c r="R520" s="440"/>
    </row>
    <row r="521" spans="1:18" ht="34.5" customHeight="1">
      <c r="A521" s="1000">
        <v>87</v>
      </c>
      <c r="B521" s="970" t="s">
        <v>424</v>
      </c>
      <c r="C521" s="973" t="s">
        <v>425</v>
      </c>
      <c r="D521" s="427" t="s">
        <v>267</v>
      </c>
      <c r="E521" s="910" t="s">
        <v>48</v>
      </c>
      <c r="F521" s="295" t="s">
        <v>283</v>
      </c>
      <c r="G521" s="151">
        <f>R521*O4</f>
        <v>0.15</v>
      </c>
      <c r="H521" s="429"/>
      <c r="I521" s="430"/>
      <c r="J521" s="298">
        <v>0</v>
      </c>
      <c r="K521" s="430"/>
      <c r="L521" s="430"/>
      <c r="M521" s="430"/>
      <c r="N521" s="430"/>
      <c r="O521" s="430"/>
      <c r="P521" s="430"/>
      <c r="Q521" s="431"/>
      <c r="R521" s="429">
        <v>0.15</v>
      </c>
    </row>
    <row r="522" spans="1:18" ht="34.5" customHeight="1">
      <c r="A522" s="1001"/>
      <c r="B522" s="1020"/>
      <c r="C522" s="989"/>
      <c r="D522" s="433"/>
      <c r="E522" s="911"/>
      <c r="F522" s="303" t="s">
        <v>285</v>
      </c>
      <c r="G522" s="304"/>
      <c r="H522" s="435"/>
      <c r="I522" s="436"/>
      <c r="J522" s="306"/>
      <c r="K522" s="436"/>
      <c r="L522" s="436"/>
      <c r="M522" s="436"/>
      <c r="N522" s="436"/>
      <c r="O522" s="436"/>
      <c r="P522" s="436"/>
      <c r="Q522" s="437"/>
      <c r="R522" s="435"/>
    </row>
    <row r="523" spans="1:18" ht="34.5" customHeight="1">
      <c r="A523" s="1001"/>
      <c r="B523" s="1020"/>
      <c r="C523" s="989"/>
      <c r="D523" s="438"/>
      <c r="E523" s="911"/>
      <c r="F523" s="310" t="s">
        <v>53</v>
      </c>
      <c r="G523" s="343"/>
      <c r="H523" s="311"/>
      <c r="I523" s="312"/>
      <c r="J523" s="312"/>
      <c r="K523" s="312"/>
      <c r="L523" s="312"/>
      <c r="M523" s="312"/>
      <c r="N523" s="312"/>
      <c r="O523" s="312"/>
      <c r="P523" s="312"/>
      <c r="Q523" s="313"/>
      <c r="R523" s="311"/>
    </row>
    <row r="524" spans="1:18" ht="34.5" customHeight="1">
      <c r="A524" s="1002"/>
      <c r="B524" s="1021"/>
      <c r="C524" s="991"/>
      <c r="D524" s="439"/>
      <c r="E524" s="912"/>
      <c r="F524" s="282"/>
      <c r="G524" s="408"/>
      <c r="H524" s="1007"/>
      <c r="I524" s="1008"/>
      <c r="J524" s="1008"/>
      <c r="K524" s="1008"/>
      <c r="L524" s="1008"/>
      <c r="M524" s="1008"/>
      <c r="N524" s="1008"/>
      <c r="O524" s="1008"/>
      <c r="P524" s="1008"/>
      <c r="Q524" s="1008"/>
      <c r="R524" s="440"/>
    </row>
    <row r="525" spans="1:18" ht="34.5" customHeight="1">
      <c r="A525" s="1000">
        <v>88</v>
      </c>
      <c r="B525" s="970" t="s">
        <v>426</v>
      </c>
      <c r="C525" s="973" t="s">
        <v>425</v>
      </c>
      <c r="D525" s="427" t="s">
        <v>395</v>
      </c>
      <c r="E525" s="910" t="s">
        <v>48</v>
      </c>
      <c r="F525" s="295" t="s">
        <v>283</v>
      </c>
      <c r="G525" s="151">
        <f>R525*O4</f>
        <v>0.2</v>
      </c>
      <c r="H525" s="429"/>
      <c r="I525" s="430"/>
      <c r="J525" s="298">
        <v>0</v>
      </c>
      <c r="K525" s="430"/>
      <c r="L525" s="430"/>
      <c r="M525" s="430"/>
      <c r="N525" s="430"/>
      <c r="O525" s="430"/>
      <c r="P525" s="430"/>
      <c r="Q525" s="431"/>
      <c r="R525" s="429">
        <v>0.2</v>
      </c>
    </row>
    <row r="526" spans="1:18" ht="34.5" customHeight="1">
      <c r="A526" s="1001"/>
      <c r="B526" s="1020"/>
      <c r="C526" s="989"/>
      <c r="D526" s="433"/>
      <c r="E526" s="911"/>
      <c r="F526" s="303" t="s">
        <v>285</v>
      </c>
      <c r="G526" s="304"/>
      <c r="H526" s="435"/>
      <c r="I526" s="436"/>
      <c r="J526" s="306"/>
      <c r="K526" s="436"/>
      <c r="L526" s="436"/>
      <c r="M526" s="436"/>
      <c r="N526" s="436"/>
      <c r="O526" s="436"/>
      <c r="P526" s="436"/>
      <c r="Q526" s="437"/>
      <c r="R526" s="435"/>
    </row>
    <row r="527" spans="1:18" ht="34.5" customHeight="1">
      <c r="A527" s="1001"/>
      <c r="B527" s="1020"/>
      <c r="C527" s="989"/>
      <c r="D527" s="438"/>
      <c r="E527" s="911"/>
      <c r="F527" s="310" t="s">
        <v>53</v>
      </c>
      <c r="G527" s="343"/>
      <c r="H527" s="311"/>
      <c r="I527" s="312"/>
      <c r="J527" s="312"/>
      <c r="K527" s="312"/>
      <c r="L527" s="312"/>
      <c r="M527" s="312"/>
      <c r="N527" s="312"/>
      <c r="O527" s="312"/>
      <c r="P527" s="312"/>
      <c r="Q527" s="313"/>
      <c r="R527" s="311"/>
    </row>
    <row r="528" spans="1:18" ht="34.5" customHeight="1">
      <c r="A528" s="1002"/>
      <c r="B528" s="1021"/>
      <c r="C528" s="991"/>
      <c r="D528" s="439"/>
      <c r="E528" s="912"/>
      <c r="F528" s="282"/>
      <c r="G528" s="408"/>
      <c r="H528" s="1007"/>
      <c r="I528" s="1008"/>
      <c r="J528" s="1008"/>
      <c r="K528" s="1008"/>
      <c r="L528" s="1008"/>
      <c r="M528" s="1008"/>
      <c r="N528" s="1008"/>
      <c r="O528" s="1008"/>
      <c r="P528" s="1008"/>
      <c r="Q528" s="1008"/>
      <c r="R528" s="440"/>
    </row>
    <row r="529" spans="1:18" ht="34.5" customHeight="1">
      <c r="A529" s="1000">
        <v>89</v>
      </c>
      <c r="B529" s="970" t="s">
        <v>427</v>
      </c>
      <c r="C529" s="973" t="s">
        <v>425</v>
      </c>
      <c r="D529" s="427" t="s">
        <v>249</v>
      </c>
      <c r="E529" s="910" t="s">
        <v>48</v>
      </c>
      <c r="F529" s="295" t="s">
        <v>283</v>
      </c>
      <c r="G529" s="151">
        <f>R529*O4</f>
        <v>0.1</v>
      </c>
      <c r="H529" s="429"/>
      <c r="I529" s="430"/>
      <c r="J529" s="298">
        <v>0</v>
      </c>
      <c r="K529" s="430"/>
      <c r="L529" s="430"/>
      <c r="M529" s="430"/>
      <c r="N529" s="430"/>
      <c r="O529" s="430"/>
      <c r="P529" s="430"/>
      <c r="Q529" s="431"/>
      <c r="R529" s="429">
        <v>0.1</v>
      </c>
    </row>
    <row r="530" spans="1:18" ht="34.5" customHeight="1">
      <c r="A530" s="1001"/>
      <c r="B530" s="1020"/>
      <c r="C530" s="989"/>
      <c r="D530" s="433"/>
      <c r="E530" s="911"/>
      <c r="F530" s="303" t="s">
        <v>285</v>
      </c>
      <c r="G530" s="304"/>
      <c r="H530" s="435"/>
      <c r="I530" s="436"/>
      <c r="J530" s="306"/>
      <c r="K530" s="436"/>
      <c r="L530" s="436"/>
      <c r="M530" s="436"/>
      <c r="N530" s="436"/>
      <c r="O530" s="436"/>
      <c r="P530" s="436"/>
      <c r="Q530" s="437"/>
      <c r="R530" s="435"/>
    </row>
    <row r="531" spans="1:18" ht="34.5" customHeight="1">
      <c r="A531" s="1001"/>
      <c r="B531" s="1020"/>
      <c r="C531" s="989"/>
      <c r="D531" s="438"/>
      <c r="E531" s="911"/>
      <c r="F531" s="310" t="s">
        <v>53</v>
      </c>
      <c r="G531" s="343"/>
      <c r="H531" s="311"/>
      <c r="I531" s="312"/>
      <c r="J531" s="312"/>
      <c r="K531" s="312"/>
      <c r="L531" s="312"/>
      <c r="M531" s="312"/>
      <c r="N531" s="312"/>
      <c r="O531" s="312"/>
      <c r="P531" s="312"/>
      <c r="Q531" s="313"/>
      <c r="R531" s="311"/>
    </row>
    <row r="532" spans="1:18" ht="34.5" customHeight="1">
      <c r="A532" s="1002"/>
      <c r="B532" s="1021"/>
      <c r="C532" s="991"/>
      <c r="D532" s="439"/>
      <c r="E532" s="912"/>
      <c r="F532" s="282"/>
      <c r="G532" s="408"/>
      <c r="H532" s="1007"/>
      <c r="I532" s="1008"/>
      <c r="J532" s="1008"/>
      <c r="K532" s="1008"/>
      <c r="L532" s="1008"/>
      <c r="M532" s="1008"/>
      <c r="N532" s="1008"/>
      <c r="O532" s="1008"/>
      <c r="P532" s="1008"/>
      <c r="Q532" s="1008"/>
      <c r="R532" s="440"/>
    </row>
    <row r="533" spans="1:18" ht="34.5" customHeight="1">
      <c r="A533" s="1000">
        <v>90</v>
      </c>
      <c r="B533" s="970" t="s">
        <v>428</v>
      </c>
      <c r="C533" s="973" t="s">
        <v>425</v>
      </c>
      <c r="D533" s="427" t="s">
        <v>374</v>
      </c>
      <c r="E533" s="910" t="s">
        <v>48</v>
      </c>
      <c r="F533" s="295" t="s">
        <v>283</v>
      </c>
      <c r="G533" s="151">
        <f>R533*O4</f>
        <v>0.1</v>
      </c>
      <c r="H533" s="429"/>
      <c r="I533" s="430"/>
      <c r="J533" s="298">
        <v>0</v>
      </c>
      <c r="K533" s="430"/>
      <c r="L533" s="430"/>
      <c r="M533" s="430"/>
      <c r="N533" s="430"/>
      <c r="O533" s="430"/>
      <c r="P533" s="430"/>
      <c r="Q533" s="431"/>
      <c r="R533" s="429">
        <v>0.1</v>
      </c>
    </row>
    <row r="534" spans="1:18" ht="34.5" customHeight="1">
      <c r="A534" s="1001"/>
      <c r="B534" s="1020"/>
      <c r="C534" s="989"/>
      <c r="D534" s="433"/>
      <c r="E534" s="911"/>
      <c r="F534" s="303" t="s">
        <v>285</v>
      </c>
      <c r="G534" s="304"/>
      <c r="H534" s="435"/>
      <c r="I534" s="436"/>
      <c r="J534" s="306"/>
      <c r="K534" s="436"/>
      <c r="L534" s="436"/>
      <c r="M534" s="436"/>
      <c r="N534" s="436"/>
      <c r="O534" s="436"/>
      <c r="P534" s="436"/>
      <c r="Q534" s="437"/>
      <c r="R534" s="435"/>
    </row>
    <row r="535" spans="1:18" ht="34.5" customHeight="1">
      <c r="A535" s="1001"/>
      <c r="B535" s="1020"/>
      <c r="C535" s="989"/>
      <c r="D535" s="438"/>
      <c r="E535" s="911"/>
      <c r="F535" s="310" t="s">
        <v>53</v>
      </c>
      <c r="G535" s="343"/>
      <c r="H535" s="311"/>
      <c r="I535" s="312"/>
      <c r="J535" s="312"/>
      <c r="K535" s="312"/>
      <c r="L535" s="312"/>
      <c r="M535" s="312"/>
      <c r="N535" s="312"/>
      <c r="O535" s="312"/>
      <c r="P535" s="312"/>
      <c r="Q535" s="313"/>
      <c r="R535" s="311"/>
    </row>
    <row r="536" spans="1:18" ht="34.5" customHeight="1">
      <c r="A536" s="1002"/>
      <c r="B536" s="1021"/>
      <c r="C536" s="991"/>
      <c r="D536" s="439"/>
      <c r="E536" s="912"/>
      <c r="F536" s="282"/>
      <c r="G536" s="408"/>
      <c r="H536" s="1007"/>
      <c r="I536" s="1008"/>
      <c r="J536" s="1008"/>
      <c r="K536" s="1008"/>
      <c r="L536" s="1008"/>
      <c r="M536" s="1008"/>
      <c r="N536" s="1008"/>
      <c r="O536" s="1008"/>
      <c r="P536" s="1008"/>
      <c r="Q536" s="1008"/>
      <c r="R536" s="440"/>
    </row>
    <row r="537" spans="1:18" ht="34.5" customHeight="1">
      <c r="A537" s="1000">
        <v>91</v>
      </c>
      <c r="B537" s="293" t="s">
        <v>429</v>
      </c>
      <c r="C537" s="973" t="s">
        <v>425</v>
      </c>
      <c r="D537" s="427" t="s">
        <v>261</v>
      </c>
      <c r="E537" s="910" t="s">
        <v>48</v>
      </c>
      <c r="F537" s="295" t="s">
        <v>283</v>
      </c>
      <c r="G537" s="151">
        <f>R537*O4</f>
        <v>0.1</v>
      </c>
      <c r="H537" s="429"/>
      <c r="I537" s="430"/>
      <c r="J537" s="298">
        <v>0</v>
      </c>
      <c r="K537" s="430"/>
      <c r="L537" s="430"/>
      <c r="M537" s="430"/>
      <c r="N537" s="430"/>
      <c r="O537" s="430"/>
      <c r="P537" s="430"/>
      <c r="Q537" s="431"/>
      <c r="R537" s="429">
        <v>0.1</v>
      </c>
    </row>
    <row r="538" spans="1:18" ht="34.5" customHeight="1">
      <c r="A538" s="1001"/>
      <c r="B538" s="301" t="s">
        <v>430</v>
      </c>
      <c r="C538" s="989"/>
      <c r="D538" s="433"/>
      <c r="E538" s="911"/>
      <c r="F538" s="303" t="s">
        <v>285</v>
      </c>
      <c r="G538" s="304"/>
      <c r="H538" s="435"/>
      <c r="I538" s="436"/>
      <c r="J538" s="306"/>
      <c r="K538" s="436"/>
      <c r="L538" s="436"/>
      <c r="M538" s="436"/>
      <c r="N538" s="436"/>
      <c r="O538" s="436"/>
      <c r="P538" s="436"/>
      <c r="Q538" s="437"/>
      <c r="R538" s="435"/>
    </row>
    <row r="539" spans="1:18" ht="34.5" customHeight="1">
      <c r="A539" s="1001"/>
      <c r="B539" s="308"/>
      <c r="C539" s="989"/>
      <c r="D539" s="438"/>
      <c r="E539" s="911"/>
      <c r="F539" s="310" t="s">
        <v>53</v>
      </c>
      <c r="G539" s="343"/>
      <c r="H539" s="311"/>
      <c r="I539" s="312"/>
      <c r="J539" s="312"/>
      <c r="K539" s="312"/>
      <c r="L539" s="312"/>
      <c r="M539" s="312"/>
      <c r="N539" s="312"/>
      <c r="O539" s="312"/>
      <c r="P539" s="312"/>
      <c r="Q539" s="313"/>
      <c r="R539" s="311"/>
    </row>
    <row r="540" spans="1:18" ht="34.5" customHeight="1">
      <c r="A540" s="1002"/>
      <c r="B540" s="317"/>
      <c r="C540" s="991"/>
      <c r="D540" s="439"/>
      <c r="E540" s="912"/>
      <c r="F540" s="282"/>
      <c r="G540" s="408"/>
      <c r="H540" s="1007"/>
      <c r="I540" s="1008"/>
      <c r="J540" s="1008"/>
      <c r="K540" s="1008"/>
      <c r="L540" s="1008"/>
      <c r="M540" s="1008"/>
      <c r="N540" s="1008"/>
      <c r="O540" s="1008"/>
      <c r="P540" s="1008"/>
      <c r="Q540" s="1008"/>
      <c r="R540" s="440"/>
    </row>
    <row r="541" spans="1:18" ht="34.5" customHeight="1">
      <c r="A541" s="1000">
        <v>92</v>
      </c>
      <c r="B541" s="970" t="s">
        <v>431</v>
      </c>
      <c r="C541" s="973" t="s">
        <v>425</v>
      </c>
      <c r="D541" s="427" t="s">
        <v>389</v>
      </c>
      <c r="E541" s="910" t="s">
        <v>48</v>
      </c>
      <c r="F541" s="295" t="s">
        <v>283</v>
      </c>
      <c r="G541" s="151">
        <f>R541*O4</f>
        <v>0.1</v>
      </c>
      <c r="H541" s="429"/>
      <c r="I541" s="430"/>
      <c r="J541" s="298">
        <v>0</v>
      </c>
      <c r="K541" s="430"/>
      <c r="L541" s="430"/>
      <c r="M541" s="430"/>
      <c r="N541" s="430"/>
      <c r="O541" s="430"/>
      <c r="P541" s="430"/>
      <c r="Q541" s="431"/>
      <c r="R541" s="429">
        <v>0.1</v>
      </c>
    </row>
    <row r="542" spans="1:18" ht="34.5" customHeight="1">
      <c r="A542" s="1001"/>
      <c r="B542" s="1020"/>
      <c r="C542" s="989"/>
      <c r="D542" s="433"/>
      <c r="E542" s="911"/>
      <c r="F542" s="303" t="s">
        <v>285</v>
      </c>
      <c r="G542" s="304"/>
      <c r="H542" s="435"/>
      <c r="I542" s="436"/>
      <c r="J542" s="306"/>
      <c r="K542" s="436"/>
      <c r="L542" s="436"/>
      <c r="M542" s="436"/>
      <c r="N542" s="436"/>
      <c r="O542" s="436"/>
      <c r="P542" s="436"/>
      <c r="Q542" s="437"/>
      <c r="R542" s="435"/>
    </row>
    <row r="543" spans="1:18" ht="34.5" customHeight="1">
      <c r="A543" s="1001"/>
      <c r="B543" s="1020"/>
      <c r="C543" s="989"/>
      <c r="D543" s="438"/>
      <c r="E543" s="911"/>
      <c r="F543" s="310" t="s">
        <v>53</v>
      </c>
      <c r="G543" s="343"/>
      <c r="H543" s="311"/>
      <c r="I543" s="312"/>
      <c r="J543" s="312"/>
      <c r="K543" s="312"/>
      <c r="L543" s="312"/>
      <c r="M543" s="312"/>
      <c r="N543" s="312"/>
      <c r="O543" s="312"/>
      <c r="P543" s="312"/>
      <c r="Q543" s="313"/>
      <c r="R543" s="311"/>
    </row>
    <row r="544" spans="1:18" ht="34.5" customHeight="1">
      <c r="A544" s="1002"/>
      <c r="B544" s="1021"/>
      <c r="C544" s="991"/>
      <c r="D544" s="439"/>
      <c r="E544" s="912"/>
      <c r="F544" s="282"/>
      <c r="G544" s="408"/>
      <c r="H544" s="1007"/>
      <c r="I544" s="1008"/>
      <c r="J544" s="1008"/>
      <c r="K544" s="1008"/>
      <c r="L544" s="1008"/>
      <c r="M544" s="1008"/>
      <c r="N544" s="1008"/>
      <c r="O544" s="1008"/>
      <c r="P544" s="1008"/>
      <c r="Q544" s="1008"/>
      <c r="R544" s="440"/>
    </row>
    <row r="545" spans="1:18" ht="34.5" customHeight="1">
      <c r="A545" s="1000">
        <v>93</v>
      </c>
      <c r="B545" s="970" t="s">
        <v>432</v>
      </c>
      <c r="C545" s="973" t="s">
        <v>425</v>
      </c>
      <c r="D545" s="427" t="s">
        <v>263</v>
      </c>
      <c r="E545" s="910" t="s">
        <v>48</v>
      </c>
      <c r="F545" s="295" t="s">
        <v>283</v>
      </c>
      <c r="G545" s="151">
        <f>R545*O4</f>
        <v>0.1</v>
      </c>
      <c r="H545" s="429"/>
      <c r="I545" s="430"/>
      <c r="J545" s="298">
        <v>0</v>
      </c>
      <c r="K545" s="430"/>
      <c r="L545" s="430"/>
      <c r="M545" s="430"/>
      <c r="N545" s="430"/>
      <c r="O545" s="430"/>
      <c r="P545" s="430"/>
      <c r="Q545" s="431"/>
      <c r="R545" s="429">
        <v>0.1</v>
      </c>
    </row>
    <row r="546" spans="1:18" ht="34.5" customHeight="1">
      <c r="A546" s="1001"/>
      <c r="B546" s="1020"/>
      <c r="C546" s="989"/>
      <c r="D546" s="433"/>
      <c r="E546" s="911"/>
      <c r="F546" s="303" t="s">
        <v>285</v>
      </c>
      <c r="G546" s="304"/>
      <c r="H546" s="435"/>
      <c r="I546" s="436"/>
      <c r="J546" s="306"/>
      <c r="K546" s="436"/>
      <c r="L546" s="436"/>
      <c r="M546" s="436"/>
      <c r="N546" s="436"/>
      <c r="O546" s="436"/>
      <c r="P546" s="436"/>
      <c r="Q546" s="437"/>
      <c r="R546" s="435"/>
    </row>
    <row r="547" spans="1:18" ht="34.5" customHeight="1">
      <c r="A547" s="1001"/>
      <c r="B547" s="1020"/>
      <c r="C547" s="989"/>
      <c r="D547" s="438"/>
      <c r="E547" s="911"/>
      <c r="F547" s="310" t="s">
        <v>53</v>
      </c>
      <c r="G547" s="343"/>
      <c r="H547" s="311"/>
      <c r="I547" s="312"/>
      <c r="J547" s="312"/>
      <c r="K547" s="312"/>
      <c r="L547" s="312"/>
      <c r="M547" s="312"/>
      <c r="N547" s="312"/>
      <c r="O547" s="312"/>
      <c r="P547" s="312"/>
      <c r="Q547" s="313"/>
      <c r="R547" s="311"/>
    </row>
    <row r="548" spans="1:18" ht="34.5" customHeight="1">
      <c r="A548" s="1002"/>
      <c r="B548" s="1021"/>
      <c r="C548" s="991"/>
      <c r="D548" s="439"/>
      <c r="E548" s="912"/>
      <c r="F548" s="282"/>
      <c r="G548" s="408"/>
      <c r="H548" s="1007"/>
      <c r="I548" s="1008"/>
      <c r="J548" s="1008"/>
      <c r="K548" s="1008"/>
      <c r="L548" s="1008"/>
      <c r="M548" s="1008"/>
      <c r="N548" s="1008"/>
      <c r="O548" s="1008"/>
      <c r="P548" s="1008"/>
      <c r="Q548" s="1008"/>
      <c r="R548" s="440"/>
    </row>
    <row r="549" spans="1:18" ht="34.5" hidden="1" customHeight="1">
      <c r="A549" s="873" t="s">
        <v>433</v>
      </c>
      <c r="B549" s="874"/>
      <c r="C549" s="874"/>
      <c r="D549" s="874"/>
      <c r="E549" s="875"/>
      <c r="F549" s="271">
        <f t="shared" ref="F549:F551" si="48">SUM(H549:Q549)</f>
        <v>0</v>
      </c>
      <c r="G549" s="272"/>
      <c r="H549" s="282">
        <f t="shared" ref="H549:H551" si="49">H484+H488+H492+H496+H501+H505+H509+H513+H517+H521+H525+H529+H533+H537+H541+H545</f>
        <v>0</v>
      </c>
      <c r="I549" s="282">
        <f t="shared" ref="I549:I551" si="50">I484+I488+I492+I496+I501+I505+I509+I513+I517+I521+I525+I529+I533+I537+I541+I545</f>
        <v>0</v>
      </c>
      <c r="J549" s="282">
        <f t="shared" ref="J549:J551" si="51">J484+J488+J492+J496+J501+J505+J509+J513+J517+J521+J525+J529+J533+J537+J541+J545</f>
        <v>0</v>
      </c>
      <c r="K549" s="282">
        <f t="shared" ref="K549:K551" si="52">K484+K488+K492+K496+K501+K505+K509+K513+K517+K521+K525+K529+K533+K537+K541+K545</f>
        <v>0</v>
      </c>
      <c r="L549" s="282">
        <f t="shared" ref="L549:L551" si="53">L484+L488+L492+L496+L501+L505+L509+L513+L517+L521+L525+L529+L533+L537+L541+L545</f>
        <v>0</v>
      </c>
      <c r="M549" s="282">
        <f t="shared" ref="M549:M551" si="54">M484+M488+M492+M496+M501+M505+M509+M513+M517+M521+M525+M529+M533+M537+M541+M545</f>
        <v>0</v>
      </c>
      <c r="N549" s="282">
        <f t="shared" ref="N549:N551" si="55">N484+N488+N492+N496+N501+N505+N509+N513+N517+N521+N525+N529+N533+N537+N541+N545</f>
        <v>0</v>
      </c>
      <c r="O549" s="282">
        <f t="shared" ref="O549:O551" si="56">O484+O488+O492+O496+O501+O505+O509+O513+O517+O521+O525+O529+O533+O537+O541+O545</f>
        <v>0</v>
      </c>
      <c r="P549" s="282">
        <f t="shared" ref="P549:P551" si="57">P484+P488+P492+P496+P501+P505+P509+P513+P517+P521+P525+P529+P533+P537+P541+P545</f>
        <v>0</v>
      </c>
      <c r="Q549" s="283">
        <f t="shared" ref="Q549:Q551" si="58">Q484+Q488+Q492+Q496+Q501+Q505+Q509+Q513+Q517+Q521+Q525+Q529+Q533+Q537+Q541+Q545</f>
        <v>0</v>
      </c>
      <c r="R549" s="283"/>
    </row>
    <row r="550" spans="1:18" ht="34.5" hidden="1" customHeight="1">
      <c r="A550" s="896" t="s">
        <v>434</v>
      </c>
      <c r="B550" s="897"/>
      <c r="C550" s="897"/>
      <c r="D550" s="897"/>
      <c r="E550" s="898"/>
      <c r="F550" s="271">
        <f t="shared" si="48"/>
        <v>0</v>
      </c>
      <c r="G550" s="272"/>
      <c r="H550" s="282">
        <f t="shared" si="49"/>
        <v>0</v>
      </c>
      <c r="I550" s="282">
        <f t="shared" si="50"/>
        <v>0</v>
      </c>
      <c r="J550" s="282">
        <f t="shared" si="51"/>
        <v>0</v>
      </c>
      <c r="K550" s="282">
        <f t="shared" si="52"/>
        <v>0</v>
      </c>
      <c r="L550" s="282">
        <f t="shared" si="53"/>
        <v>0</v>
      </c>
      <c r="M550" s="282">
        <f t="shared" si="54"/>
        <v>0</v>
      </c>
      <c r="N550" s="282">
        <f t="shared" si="55"/>
        <v>0</v>
      </c>
      <c r="O550" s="282">
        <f t="shared" si="56"/>
        <v>0</v>
      </c>
      <c r="P550" s="282">
        <f t="shared" si="57"/>
        <v>0</v>
      </c>
      <c r="Q550" s="283">
        <f t="shared" si="58"/>
        <v>0</v>
      </c>
      <c r="R550" s="283"/>
    </row>
    <row r="551" spans="1:18" ht="34.5" hidden="1" customHeight="1">
      <c r="A551" s="876" t="s">
        <v>435</v>
      </c>
      <c r="B551" s="877"/>
      <c r="C551" s="877"/>
      <c r="D551" s="877"/>
      <c r="E551" s="878"/>
      <c r="F551" s="271">
        <f t="shared" si="48"/>
        <v>0</v>
      </c>
      <c r="G551" s="272"/>
      <c r="H551" s="282">
        <f t="shared" si="49"/>
        <v>0</v>
      </c>
      <c r="I551" s="282">
        <f t="shared" si="50"/>
        <v>0</v>
      </c>
      <c r="J551" s="282">
        <f t="shared" si="51"/>
        <v>0</v>
      </c>
      <c r="K551" s="282">
        <f t="shared" si="52"/>
        <v>0</v>
      </c>
      <c r="L551" s="282">
        <f t="shared" si="53"/>
        <v>0</v>
      </c>
      <c r="M551" s="282">
        <f t="shared" si="54"/>
        <v>0</v>
      </c>
      <c r="N551" s="282">
        <f t="shared" si="55"/>
        <v>0</v>
      </c>
      <c r="O551" s="282">
        <f t="shared" si="56"/>
        <v>0</v>
      </c>
      <c r="P551" s="282">
        <f t="shared" si="57"/>
        <v>0</v>
      </c>
      <c r="Q551" s="283">
        <f t="shared" si="58"/>
        <v>0</v>
      </c>
      <c r="R551" s="283"/>
    </row>
    <row r="552" spans="1:18" ht="34.5" hidden="1" customHeight="1">
      <c r="A552" s="879" t="s">
        <v>436</v>
      </c>
      <c r="B552" s="880"/>
      <c r="C552" s="880"/>
      <c r="D552" s="880"/>
      <c r="E552" s="881"/>
      <c r="F552" s="274">
        <f>SUM(F549:F550)</f>
        <v>0</v>
      </c>
      <c r="G552" s="275"/>
      <c r="H552" s="274">
        <f t="shared" ref="H552:Q552" si="59">H549+H550</f>
        <v>0</v>
      </c>
      <c r="I552" s="274">
        <f t="shared" si="59"/>
        <v>0</v>
      </c>
      <c r="J552" s="274">
        <f t="shared" si="59"/>
        <v>0</v>
      </c>
      <c r="K552" s="274">
        <f t="shared" si="59"/>
        <v>0</v>
      </c>
      <c r="L552" s="274">
        <f t="shared" si="59"/>
        <v>0</v>
      </c>
      <c r="M552" s="274">
        <f t="shared" si="59"/>
        <v>0</v>
      </c>
      <c r="N552" s="274">
        <f t="shared" si="59"/>
        <v>0</v>
      </c>
      <c r="O552" s="274">
        <f t="shared" si="59"/>
        <v>0</v>
      </c>
      <c r="P552" s="274">
        <f t="shared" si="59"/>
        <v>0</v>
      </c>
      <c r="Q552" s="276">
        <f t="shared" si="59"/>
        <v>0</v>
      </c>
      <c r="R552" s="276"/>
    </row>
    <row r="553" spans="1:18" ht="34.5" hidden="1" customHeight="1">
      <c r="A553" s="899" t="s">
        <v>437</v>
      </c>
      <c r="B553" s="900"/>
      <c r="C553" s="900"/>
      <c r="D553" s="900"/>
      <c r="E553" s="901"/>
      <c r="F553" s="290">
        <f>SUM(F549:F551)</f>
        <v>0</v>
      </c>
      <c r="G553" s="290"/>
      <c r="H553" s="290">
        <f t="shared" ref="H553:Q553" si="60">H549+H550+H551</f>
        <v>0</v>
      </c>
      <c r="I553" s="290">
        <f t="shared" si="60"/>
        <v>0</v>
      </c>
      <c r="J553" s="290">
        <f t="shared" si="60"/>
        <v>0</v>
      </c>
      <c r="K553" s="290">
        <f t="shared" si="60"/>
        <v>0</v>
      </c>
      <c r="L553" s="290">
        <f t="shared" si="60"/>
        <v>0</v>
      </c>
      <c r="M553" s="290">
        <f t="shared" si="60"/>
        <v>0</v>
      </c>
      <c r="N553" s="290">
        <f t="shared" si="60"/>
        <v>0</v>
      </c>
      <c r="O553" s="290">
        <f t="shared" si="60"/>
        <v>0</v>
      </c>
      <c r="P553" s="290">
        <f t="shared" si="60"/>
        <v>0</v>
      </c>
      <c r="Q553" s="291">
        <f t="shared" si="60"/>
        <v>0</v>
      </c>
      <c r="R553" s="291"/>
    </row>
    <row r="554" spans="1:18" ht="34.5" hidden="1" customHeight="1">
      <c r="A554" s="870"/>
      <c r="B554" s="871"/>
      <c r="C554" s="871"/>
      <c r="D554" s="871"/>
      <c r="E554" s="871"/>
      <c r="F554" s="871"/>
      <c r="G554" s="1022"/>
      <c r="H554" s="871"/>
      <c r="I554" s="871"/>
      <c r="J554" s="871"/>
      <c r="K554" s="871"/>
      <c r="L554" s="871"/>
      <c r="M554" s="871"/>
      <c r="N554" s="871"/>
      <c r="O554" s="871"/>
      <c r="P554" s="871"/>
      <c r="Q554" s="995"/>
      <c r="R554" s="410"/>
    </row>
    <row r="555" spans="1:18" ht="34.5" customHeight="1">
      <c r="A555" s="873" t="s">
        <v>438</v>
      </c>
      <c r="B555" s="874"/>
      <c r="C555" s="874"/>
      <c r="D555" s="874"/>
      <c r="E555" s="874"/>
      <c r="F555" s="875"/>
      <c r="G555" s="467"/>
      <c r="H555" s="412">
        <f t="shared" ref="H555:H557" si="61">H549</f>
        <v>0</v>
      </c>
      <c r="I555" s="413">
        <f t="shared" ref="I555:I559" si="62">SUM(I549,H555)</f>
        <v>0</v>
      </c>
      <c r="J555" s="412">
        <f t="shared" ref="J555:J559" si="63">SUM(J549,I555)</f>
        <v>0</v>
      </c>
      <c r="K555" s="413">
        <f t="shared" ref="K555:K559" si="64">SUM(K549,J555)</f>
        <v>0</v>
      </c>
      <c r="L555" s="412">
        <f t="shared" ref="L555:L559" si="65">SUM(L549,K555)</f>
        <v>0</v>
      </c>
      <c r="M555" s="413">
        <f t="shared" ref="M555:M559" si="66">SUM(M549,L555)</f>
        <v>0</v>
      </c>
      <c r="N555" s="412">
        <f t="shared" ref="N555:N559" si="67">SUM(N549,M555)</f>
        <v>0</v>
      </c>
      <c r="O555" s="413">
        <f t="shared" ref="O555:O559" si="68">SUM(O549,N555)</f>
        <v>0</v>
      </c>
      <c r="P555" s="412">
        <f t="shared" ref="P555:P559" si="69">SUM(P549,O555)</f>
        <v>0</v>
      </c>
      <c r="Q555" s="414">
        <f t="shared" ref="Q555:Q559" si="70">SUM(Q549,P555)</f>
        <v>0</v>
      </c>
      <c r="R555" s="415"/>
    </row>
    <row r="556" spans="1:18" ht="34.5" customHeight="1">
      <c r="A556" s="896" t="s">
        <v>439</v>
      </c>
      <c r="B556" s="897"/>
      <c r="C556" s="897"/>
      <c r="D556" s="897"/>
      <c r="E556" s="897"/>
      <c r="F556" s="898"/>
      <c r="G556" s="284"/>
      <c r="H556" s="413">
        <f t="shared" si="61"/>
        <v>0</v>
      </c>
      <c r="I556" s="412">
        <f t="shared" si="62"/>
        <v>0</v>
      </c>
      <c r="J556" s="413">
        <f t="shared" si="63"/>
        <v>0</v>
      </c>
      <c r="K556" s="412">
        <f t="shared" si="64"/>
        <v>0</v>
      </c>
      <c r="L556" s="413">
        <f t="shared" si="65"/>
        <v>0</v>
      </c>
      <c r="M556" s="412">
        <f t="shared" si="66"/>
        <v>0</v>
      </c>
      <c r="N556" s="413">
        <f t="shared" si="67"/>
        <v>0</v>
      </c>
      <c r="O556" s="412">
        <f t="shared" si="68"/>
        <v>0</v>
      </c>
      <c r="P556" s="413">
        <f t="shared" si="69"/>
        <v>0</v>
      </c>
      <c r="Q556" s="412">
        <f t="shared" si="70"/>
        <v>0</v>
      </c>
      <c r="R556" s="413"/>
    </row>
    <row r="557" spans="1:18" ht="34.5" customHeight="1">
      <c r="A557" s="876" t="s">
        <v>440</v>
      </c>
      <c r="B557" s="877"/>
      <c r="C557" s="877"/>
      <c r="D557" s="877"/>
      <c r="E557" s="877"/>
      <c r="F557" s="878"/>
      <c r="G557" s="467"/>
      <c r="H557" s="412">
        <f t="shared" si="61"/>
        <v>0</v>
      </c>
      <c r="I557" s="413">
        <f t="shared" si="62"/>
        <v>0</v>
      </c>
      <c r="J557" s="412">
        <f t="shared" si="63"/>
        <v>0</v>
      </c>
      <c r="K557" s="413">
        <f t="shared" si="64"/>
        <v>0</v>
      </c>
      <c r="L557" s="412">
        <f t="shared" si="65"/>
        <v>0</v>
      </c>
      <c r="M557" s="413">
        <f t="shared" si="66"/>
        <v>0</v>
      </c>
      <c r="N557" s="412">
        <f t="shared" si="67"/>
        <v>0</v>
      </c>
      <c r="O557" s="413">
        <f t="shared" si="68"/>
        <v>0</v>
      </c>
      <c r="P557" s="412">
        <f t="shared" si="69"/>
        <v>0</v>
      </c>
      <c r="Q557" s="414">
        <f t="shared" si="70"/>
        <v>0</v>
      </c>
      <c r="R557" s="415"/>
    </row>
    <row r="558" spans="1:18" ht="34.5" customHeight="1">
      <c r="A558" s="879" t="s">
        <v>441</v>
      </c>
      <c r="B558" s="880"/>
      <c r="C558" s="880"/>
      <c r="D558" s="880"/>
      <c r="E558" s="880"/>
      <c r="F558" s="881"/>
      <c r="G558" s="277"/>
      <c r="H558" s="419">
        <f>SUM(H555:H556)</f>
        <v>0</v>
      </c>
      <c r="I558" s="420">
        <f t="shared" si="62"/>
        <v>0</v>
      </c>
      <c r="J558" s="421">
        <f t="shared" si="63"/>
        <v>0</v>
      </c>
      <c r="K558" s="420">
        <f t="shared" si="64"/>
        <v>0</v>
      </c>
      <c r="L558" s="421">
        <f t="shared" si="65"/>
        <v>0</v>
      </c>
      <c r="M558" s="420">
        <f t="shared" si="66"/>
        <v>0</v>
      </c>
      <c r="N558" s="421">
        <f t="shared" si="67"/>
        <v>0</v>
      </c>
      <c r="O558" s="420">
        <f t="shared" si="68"/>
        <v>0</v>
      </c>
      <c r="P558" s="421">
        <f t="shared" si="69"/>
        <v>0</v>
      </c>
      <c r="Q558" s="420">
        <f t="shared" si="70"/>
        <v>0</v>
      </c>
      <c r="R558" s="421"/>
    </row>
    <row r="559" spans="1:18" ht="34.5" customHeight="1">
      <c r="A559" s="899" t="s">
        <v>442</v>
      </c>
      <c r="B559" s="900"/>
      <c r="C559" s="900"/>
      <c r="D559" s="900"/>
      <c r="E559" s="900"/>
      <c r="F559" s="901"/>
      <c r="G559" s="289"/>
      <c r="H559" s="422">
        <f>SUM(H555:H557)</f>
        <v>0</v>
      </c>
      <c r="I559" s="422">
        <f t="shared" si="62"/>
        <v>0</v>
      </c>
      <c r="J559" s="423">
        <f t="shared" si="63"/>
        <v>0</v>
      </c>
      <c r="K559" s="422">
        <f t="shared" si="64"/>
        <v>0</v>
      </c>
      <c r="L559" s="423">
        <f t="shared" si="65"/>
        <v>0</v>
      </c>
      <c r="M559" s="422">
        <f t="shared" si="66"/>
        <v>0</v>
      </c>
      <c r="N559" s="423">
        <f t="shared" si="67"/>
        <v>0</v>
      </c>
      <c r="O559" s="422">
        <f t="shared" si="68"/>
        <v>0</v>
      </c>
      <c r="P559" s="423">
        <f t="shared" si="69"/>
        <v>0</v>
      </c>
      <c r="Q559" s="424">
        <f t="shared" si="70"/>
        <v>0</v>
      </c>
      <c r="R559" s="422"/>
    </row>
    <row r="560" spans="1:18" ht="34.5" customHeight="1">
      <c r="A560" s="1023"/>
      <c r="B560" s="1024"/>
      <c r="C560" s="1024"/>
      <c r="D560" s="1024"/>
      <c r="E560" s="1024"/>
      <c r="F560" s="1024"/>
      <c r="G560" s="1024"/>
      <c r="H560" s="1024"/>
      <c r="I560" s="1024"/>
      <c r="J560" s="1024"/>
      <c r="K560" s="1024"/>
      <c r="L560" s="1024"/>
      <c r="M560" s="1024"/>
      <c r="N560" s="1024"/>
      <c r="O560" s="1024"/>
      <c r="P560" s="1024"/>
      <c r="Q560" s="1025"/>
      <c r="R560" s="468"/>
    </row>
    <row r="561" spans="1:18" ht="34.5" customHeight="1">
      <c r="A561" s="736" t="s">
        <v>409</v>
      </c>
      <c r="B561" s="737"/>
      <c r="C561" s="737"/>
      <c r="D561" s="737"/>
      <c r="E561" s="737"/>
      <c r="F561" s="737"/>
      <c r="G561" s="902"/>
      <c r="H561" s="737"/>
      <c r="I561" s="737"/>
      <c r="J561" s="737"/>
      <c r="K561" s="737"/>
      <c r="L561" s="737"/>
      <c r="M561" s="737"/>
      <c r="N561" s="737"/>
      <c r="O561" s="737"/>
      <c r="P561" s="737"/>
      <c r="Q561" s="903"/>
      <c r="R561" s="292"/>
    </row>
    <row r="562" spans="1:18" ht="34.5" customHeight="1">
      <c r="A562" s="736" t="s">
        <v>443</v>
      </c>
      <c r="B562" s="737"/>
      <c r="C562" s="737"/>
      <c r="D562" s="737"/>
      <c r="E562" s="737"/>
      <c r="F562" s="737"/>
      <c r="G562" s="902"/>
      <c r="H562" s="737"/>
      <c r="I562" s="737"/>
      <c r="J562" s="737"/>
      <c r="K562" s="737"/>
      <c r="L562" s="737"/>
      <c r="M562" s="737"/>
      <c r="N562" s="737"/>
      <c r="O562" s="737"/>
      <c r="P562" s="737"/>
      <c r="Q562" s="903"/>
      <c r="R562" s="292"/>
    </row>
    <row r="563" spans="1:18" ht="34.5" customHeight="1">
      <c r="A563" s="1000">
        <v>94</v>
      </c>
      <c r="B563" s="293" t="s">
        <v>444</v>
      </c>
      <c r="C563" s="907" t="s">
        <v>445</v>
      </c>
      <c r="D563" s="294"/>
      <c r="E563" s="910" t="s">
        <v>99</v>
      </c>
      <c r="F563" s="295" t="s">
        <v>283</v>
      </c>
      <c r="G563" s="296"/>
      <c r="H563" s="297"/>
      <c r="I563" s="298"/>
      <c r="J563" s="298"/>
      <c r="K563" s="298"/>
      <c r="L563" s="298"/>
      <c r="M563" s="298"/>
      <c r="N563" s="298"/>
      <c r="O563" s="298"/>
      <c r="P563" s="298"/>
      <c r="Q563" s="299"/>
      <c r="R563" s="297"/>
    </row>
    <row r="564" spans="1:18" ht="34.5" customHeight="1">
      <c r="A564" s="1001"/>
      <c r="B564" s="301" t="s">
        <v>446</v>
      </c>
      <c r="C564" s="908"/>
      <c r="D564" s="302" t="s">
        <v>447</v>
      </c>
      <c r="E564" s="911"/>
      <c r="F564" s="303" t="s">
        <v>285</v>
      </c>
      <c r="G564" s="304"/>
      <c r="H564" s="305"/>
      <c r="I564" s="306"/>
      <c r="J564" s="10"/>
      <c r="K564" s="469"/>
      <c r="L564" s="306"/>
      <c r="M564" s="306"/>
      <c r="N564" s="306"/>
      <c r="O564" s="306"/>
      <c r="P564" s="306"/>
      <c r="Q564" s="307"/>
      <c r="R564" s="305"/>
    </row>
    <row r="565" spans="1:18" ht="34.5" customHeight="1">
      <c r="A565" s="1001"/>
      <c r="B565" s="308" t="s">
        <v>448</v>
      </c>
      <c r="C565" s="908"/>
      <c r="D565" s="309"/>
      <c r="E565" s="911"/>
      <c r="F565" s="310" t="s">
        <v>53</v>
      </c>
      <c r="G565" s="151">
        <f>R565*O4</f>
        <v>1.2</v>
      </c>
      <c r="H565" s="311"/>
      <c r="I565" s="312"/>
      <c r="J565" s="312"/>
      <c r="K565" s="312"/>
      <c r="L565" s="312"/>
      <c r="M565" s="312"/>
      <c r="N565" s="312"/>
      <c r="O565" s="312">
        <v>0</v>
      </c>
      <c r="P565" s="312"/>
      <c r="Q565" s="313"/>
      <c r="R565" s="311">
        <v>1.2</v>
      </c>
    </row>
    <row r="566" spans="1:18" ht="34.5" customHeight="1">
      <c r="A566" s="1001"/>
      <c r="B566" s="308" t="s">
        <v>449</v>
      </c>
      <c r="C566" s="908"/>
      <c r="D566" s="933" t="s">
        <v>450</v>
      </c>
      <c r="E566" s="911"/>
      <c r="F566" s="888"/>
      <c r="G566" s="278"/>
      <c r="H566" s="1029"/>
      <c r="I566" s="1030"/>
      <c r="J566" s="1030"/>
      <c r="K566" s="1030"/>
      <c r="L566" s="1030"/>
      <c r="M566" s="1030"/>
      <c r="N566" s="1030"/>
      <c r="O566" s="1030"/>
      <c r="P566" s="1030"/>
      <c r="Q566" s="1030"/>
      <c r="R566" s="470"/>
    </row>
    <row r="567" spans="1:18" ht="34.5" customHeight="1">
      <c r="A567" s="1001"/>
      <c r="B567" s="308" t="s">
        <v>451</v>
      </c>
      <c r="C567" s="908"/>
      <c r="D567" s="933"/>
      <c r="E567" s="911"/>
      <c r="F567" s="1027"/>
      <c r="G567" s="471"/>
      <c r="H567" s="1031"/>
      <c r="I567" s="1032"/>
      <c r="J567" s="1032"/>
      <c r="K567" s="1032"/>
      <c r="L567" s="1032"/>
      <c r="M567" s="1032"/>
      <c r="N567" s="1032"/>
      <c r="O567" s="1032"/>
      <c r="P567" s="1032"/>
      <c r="Q567" s="1032"/>
      <c r="R567" s="472"/>
    </row>
    <row r="568" spans="1:18" ht="34.5" customHeight="1">
      <c r="A568" s="1002"/>
      <c r="B568" s="317" t="s">
        <v>452</v>
      </c>
      <c r="C568" s="909"/>
      <c r="D568" s="1026"/>
      <c r="E568" s="912"/>
      <c r="F568" s="1028"/>
      <c r="G568" s="473"/>
      <c r="H568" s="1033"/>
      <c r="I568" s="1034"/>
      <c r="J568" s="1034"/>
      <c r="K568" s="1034"/>
      <c r="L568" s="1034"/>
      <c r="M568" s="1034"/>
      <c r="N568" s="1034"/>
      <c r="O568" s="1034"/>
      <c r="P568" s="1034"/>
      <c r="Q568" s="1034"/>
      <c r="R568" s="474"/>
    </row>
    <row r="569" spans="1:18" ht="34.5" customHeight="1">
      <c r="A569" s="1000">
        <v>95</v>
      </c>
      <c r="B569" s="293" t="s">
        <v>453</v>
      </c>
      <c r="C569" s="907" t="s">
        <v>454</v>
      </c>
      <c r="D569" s="294"/>
      <c r="E569" s="921" t="s">
        <v>99</v>
      </c>
      <c r="F569" s="295" t="s">
        <v>283</v>
      </c>
      <c r="G569" s="296"/>
      <c r="H569" s="297"/>
      <c r="I569" s="298"/>
      <c r="J569" s="298"/>
      <c r="K569" s="298"/>
      <c r="L569" s="298"/>
      <c r="M569" s="298"/>
      <c r="N569" s="298"/>
      <c r="O569" s="298"/>
      <c r="P569" s="298"/>
      <c r="Q569" s="299"/>
      <c r="R569" s="297"/>
    </row>
    <row r="570" spans="1:18" ht="34.5" customHeight="1">
      <c r="A570" s="1001"/>
      <c r="B570" s="301" t="s">
        <v>455</v>
      </c>
      <c r="C570" s="908"/>
      <c r="D570" s="302"/>
      <c r="E570" s="922"/>
      <c r="F570" s="303" t="s">
        <v>285</v>
      </c>
      <c r="G570" s="304"/>
      <c r="H570" s="305"/>
      <c r="I570" s="306"/>
      <c r="J570" s="306"/>
      <c r="K570" s="306"/>
      <c r="L570" s="306"/>
      <c r="M570" s="306"/>
      <c r="N570" s="306"/>
      <c r="O570" s="306"/>
      <c r="P570" s="306"/>
      <c r="Q570" s="307"/>
      <c r="R570" s="305"/>
    </row>
    <row r="571" spans="1:18" ht="34.5" customHeight="1">
      <c r="A571" s="1001"/>
      <c r="B571" s="308" t="s">
        <v>456</v>
      </c>
      <c r="C571" s="908"/>
      <c r="D571" s="309" t="s">
        <v>263</v>
      </c>
      <c r="E571" s="922"/>
      <c r="F571" s="310" t="s">
        <v>53</v>
      </c>
      <c r="G571" s="151">
        <f>R571*O4</f>
        <v>0.4</v>
      </c>
      <c r="H571" s="311"/>
      <c r="I571" s="312"/>
      <c r="J571" s="312"/>
      <c r="K571" s="312"/>
      <c r="L571" s="312"/>
      <c r="M571" s="312"/>
      <c r="N571" s="312"/>
      <c r="O571" s="312">
        <v>0</v>
      </c>
      <c r="P571" s="312"/>
      <c r="Q571" s="313"/>
      <c r="R571" s="311">
        <v>0.4</v>
      </c>
    </row>
    <row r="572" spans="1:18" ht="34.5" customHeight="1">
      <c r="A572" s="1002"/>
      <c r="B572" s="317" t="s">
        <v>457</v>
      </c>
      <c r="C572" s="909"/>
      <c r="D572" s="407"/>
      <c r="E572" s="923"/>
      <c r="F572" s="290"/>
      <c r="G572" s="291"/>
      <c r="H572" s="1035"/>
      <c r="I572" s="1036"/>
      <c r="J572" s="1036"/>
      <c r="K572" s="1036"/>
      <c r="L572" s="1036"/>
      <c r="M572" s="1036"/>
      <c r="N572" s="1036"/>
      <c r="O572" s="1036"/>
      <c r="P572" s="1036"/>
      <c r="Q572" s="1036"/>
      <c r="R572" s="475"/>
    </row>
    <row r="573" spans="1:18" ht="34.5" customHeight="1">
      <c r="A573" s="1000">
        <v>96</v>
      </c>
      <c r="B573" s="1003" t="s">
        <v>458</v>
      </c>
      <c r="C573" s="907" t="s">
        <v>459</v>
      </c>
      <c r="D573" s="294" t="s">
        <v>460</v>
      </c>
      <c r="E573" s="1037" t="s">
        <v>461</v>
      </c>
      <c r="F573" s="295" t="s">
        <v>283</v>
      </c>
      <c r="G573" s="296"/>
      <c r="H573" s="297"/>
      <c r="I573" s="298"/>
      <c r="J573" s="298"/>
      <c r="K573" s="298"/>
      <c r="L573" s="298"/>
      <c r="M573" s="298"/>
      <c r="N573" s="298"/>
      <c r="O573" s="298"/>
      <c r="P573" s="298"/>
      <c r="Q573" s="299"/>
      <c r="R573" s="297"/>
    </row>
    <row r="574" spans="1:18" ht="34.5" customHeight="1">
      <c r="A574" s="1001"/>
      <c r="B574" s="1005"/>
      <c r="C574" s="908"/>
      <c r="D574" s="302"/>
      <c r="E574" s="1038"/>
      <c r="F574" s="303" t="s">
        <v>285</v>
      </c>
      <c r="G574" s="304"/>
      <c r="H574" s="476"/>
      <c r="I574" s="306"/>
      <c r="J574" s="306"/>
      <c r="K574" s="306"/>
      <c r="L574" s="306"/>
      <c r="M574" s="306"/>
      <c r="N574" s="306"/>
      <c r="O574" s="306"/>
      <c r="P574" s="306"/>
      <c r="Q574" s="307"/>
      <c r="R574" s="476"/>
    </row>
    <row r="575" spans="1:18" ht="34.5" customHeight="1">
      <c r="A575" s="1001"/>
      <c r="B575" s="1005"/>
      <c r="C575" s="908"/>
      <c r="D575" s="309"/>
      <c r="E575" s="1038"/>
      <c r="F575" s="310" t="s">
        <v>53</v>
      </c>
      <c r="G575" s="151">
        <f>R575*O4</f>
        <v>0.8</v>
      </c>
      <c r="H575" s="311"/>
      <c r="I575" s="312"/>
      <c r="J575" s="312"/>
      <c r="K575" s="312"/>
      <c r="L575" s="312"/>
      <c r="M575" s="312"/>
      <c r="N575" s="312"/>
      <c r="O575" s="312">
        <v>0</v>
      </c>
      <c r="P575" s="312"/>
      <c r="Q575" s="313"/>
      <c r="R575" s="311">
        <v>0.8</v>
      </c>
    </row>
    <row r="576" spans="1:18" ht="34.5" customHeight="1">
      <c r="A576" s="1002"/>
      <c r="B576" s="1006"/>
      <c r="C576" s="909"/>
      <c r="D576" s="407"/>
      <c r="E576" s="1039"/>
      <c r="F576" s="282"/>
      <c r="G576" s="408"/>
      <c r="H576" s="992"/>
      <c r="I576" s="993"/>
      <c r="J576" s="993"/>
      <c r="K576" s="993"/>
      <c r="L576" s="993"/>
      <c r="M576" s="993"/>
      <c r="N576" s="993"/>
      <c r="O576" s="993"/>
      <c r="P576" s="993"/>
      <c r="Q576" s="993"/>
      <c r="R576" s="409"/>
    </row>
    <row r="577" spans="1:18" ht="34.5" customHeight="1">
      <c r="A577" s="1000">
        <v>97</v>
      </c>
      <c r="B577" s="1003" t="s">
        <v>462</v>
      </c>
      <c r="C577" s="907" t="s">
        <v>459</v>
      </c>
      <c r="D577" s="294" t="s">
        <v>463</v>
      </c>
      <c r="E577" s="1037" t="s">
        <v>99</v>
      </c>
      <c r="F577" s="295" t="s">
        <v>283</v>
      </c>
      <c r="G577" s="296"/>
      <c r="H577" s="297"/>
      <c r="I577" s="298"/>
      <c r="J577" s="298"/>
      <c r="K577" s="298"/>
      <c r="L577" s="298"/>
      <c r="M577" s="298"/>
      <c r="N577" s="298"/>
      <c r="O577" s="298"/>
      <c r="P577" s="298"/>
      <c r="Q577" s="299"/>
      <c r="R577" s="297"/>
    </row>
    <row r="578" spans="1:18" ht="34.5" customHeight="1">
      <c r="A578" s="1001"/>
      <c r="B578" s="1005"/>
      <c r="C578" s="908"/>
      <c r="D578" s="302"/>
      <c r="E578" s="1038"/>
      <c r="F578" s="303" t="s">
        <v>285</v>
      </c>
      <c r="G578" s="304"/>
      <c r="H578" s="476"/>
      <c r="I578" s="306"/>
      <c r="J578" s="306"/>
      <c r="K578" s="306"/>
      <c r="L578" s="306"/>
      <c r="M578" s="306"/>
      <c r="N578" s="306"/>
      <c r="O578" s="306"/>
      <c r="P578" s="306"/>
      <c r="Q578" s="307"/>
      <c r="R578" s="476"/>
    </row>
    <row r="579" spans="1:18" ht="34.5" customHeight="1">
      <c r="A579" s="1001"/>
      <c r="B579" s="1005"/>
      <c r="C579" s="908"/>
      <c r="D579" s="309"/>
      <c r="E579" s="1038"/>
      <c r="F579" s="310" t="s">
        <v>53</v>
      </c>
      <c r="G579" s="151">
        <f>R579*O4</f>
        <v>0.8</v>
      </c>
      <c r="H579" s="311"/>
      <c r="I579" s="312"/>
      <c r="J579" s="312"/>
      <c r="K579" s="312"/>
      <c r="L579" s="312"/>
      <c r="M579" s="312"/>
      <c r="N579" s="312"/>
      <c r="O579" s="312">
        <v>0</v>
      </c>
      <c r="P579" s="312"/>
      <c r="Q579" s="313"/>
      <c r="R579" s="311">
        <v>0.8</v>
      </c>
    </row>
    <row r="580" spans="1:18" ht="34.5" customHeight="1">
      <c r="A580" s="1002"/>
      <c r="B580" s="1006"/>
      <c r="C580" s="909"/>
      <c r="D580" s="407"/>
      <c r="E580" s="1039"/>
      <c r="F580" s="290"/>
      <c r="G580" s="291"/>
      <c r="H580" s="1035"/>
      <c r="I580" s="1036"/>
      <c r="J580" s="1036"/>
      <c r="K580" s="1036"/>
      <c r="L580" s="1036"/>
      <c r="M580" s="1036"/>
      <c r="N580" s="1036"/>
      <c r="O580" s="1036"/>
      <c r="P580" s="1036"/>
      <c r="Q580" s="1036"/>
      <c r="R580" s="475"/>
    </row>
    <row r="581" spans="1:18" ht="34.5" customHeight="1">
      <c r="A581" s="1000">
        <v>98</v>
      </c>
      <c r="B581" s="1003" t="s">
        <v>464</v>
      </c>
      <c r="C581" s="907" t="s">
        <v>465</v>
      </c>
      <c r="D581" s="294" t="s">
        <v>374</v>
      </c>
      <c r="E581" s="921" t="s">
        <v>48</v>
      </c>
      <c r="F581" s="295" t="s">
        <v>283</v>
      </c>
      <c r="G581" s="151">
        <f>R581*O4</f>
        <v>0.5</v>
      </c>
      <c r="H581" s="297">
        <v>0</v>
      </c>
      <c r="I581" s="298"/>
      <c r="J581" s="298"/>
      <c r="K581" s="298"/>
      <c r="L581" s="298"/>
      <c r="M581" s="298"/>
      <c r="N581" s="298"/>
      <c r="O581" s="298"/>
      <c r="P581" s="298"/>
      <c r="Q581" s="299"/>
      <c r="R581" s="297">
        <v>0.5</v>
      </c>
    </row>
    <row r="582" spans="1:18" ht="34.5" customHeight="1">
      <c r="A582" s="1001"/>
      <c r="B582" s="1005"/>
      <c r="C582" s="908"/>
      <c r="D582" s="302"/>
      <c r="E582" s="922"/>
      <c r="F582" s="303" t="s">
        <v>285</v>
      </c>
      <c r="G582" s="304"/>
      <c r="H582" s="476"/>
      <c r="I582" s="306"/>
      <c r="J582" s="306"/>
      <c r="K582" s="306"/>
      <c r="L582" s="306"/>
      <c r="M582" s="306"/>
      <c r="N582" s="306"/>
      <c r="O582" s="306"/>
      <c r="P582" s="306"/>
      <c r="Q582" s="307"/>
      <c r="R582" s="476"/>
    </row>
    <row r="583" spans="1:18" ht="34.5" customHeight="1">
      <c r="A583" s="1001"/>
      <c r="B583" s="1005"/>
      <c r="C583" s="908"/>
      <c r="D583" s="309"/>
      <c r="E583" s="922"/>
      <c r="F583" s="310" t="s">
        <v>53</v>
      </c>
      <c r="G583" s="343"/>
      <c r="H583" s="311"/>
      <c r="I583" s="312"/>
      <c r="J583" s="312"/>
      <c r="K583" s="312"/>
      <c r="L583" s="312"/>
      <c r="M583" s="312"/>
      <c r="N583" s="312"/>
      <c r="O583" s="312"/>
      <c r="P583" s="312"/>
      <c r="Q583" s="313"/>
      <c r="R583" s="311"/>
    </row>
    <row r="584" spans="1:18" ht="34.5" customHeight="1">
      <c r="A584" s="1002"/>
      <c r="B584" s="1006"/>
      <c r="C584" s="909"/>
      <c r="D584" s="407"/>
      <c r="E584" s="923"/>
      <c r="F584" s="282"/>
      <c r="G584" s="408"/>
      <c r="H584" s="992"/>
      <c r="I584" s="993"/>
      <c r="J584" s="993"/>
      <c r="K584" s="993"/>
      <c r="L584" s="993"/>
      <c r="M584" s="993"/>
      <c r="N584" s="993"/>
      <c r="O584" s="993"/>
      <c r="P584" s="993"/>
      <c r="Q584" s="993"/>
      <c r="R584" s="409"/>
    </row>
    <row r="585" spans="1:18" ht="34.5" hidden="1" customHeight="1">
      <c r="A585" s="873" t="s">
        <v>466</v>
      </c>
      <c r="B585" s="874"/>
      <c r="C585" s="874"/>
      <c r="D585" s="874"/>
      <c r="E585" s="875"/>
      <c r="F585" s="271">
        <f t="shared" ref="F585:F587" si="71">SUM(H585:Q585)</f>
        <v>0</v>
      </c>
      <c r="G585" s="272"/>
      <c r="H585" s="271">
        <f t="shared" ref="H585:H587" si="72">H563+H569+H573+H577+H581</f>
        <v>0</v>
      </c>
      <c r="I585" s="271">
        <f t="shared" ref="I585:I587" si="73">I563+I569+I573+I577+I581</f>
        <v>0</v>
      </c>
      <c r="J585" s="271">
        <f t="shared" ref="J585:J587" si="74">J563+J569+J573+J577+J581</f>
        <v>0</v>
      </c>
      <c r="K585" s="271">
        <f t="shared" ref="K585:K587" si="75">K563+K569+K573+K577+K581</f>
        <v>0</v>
      </c>
      <c r="L585" s="271">
        <f t="shared" ref="L585:L587" si="76">L563+L569+L573+L577+L581</f>
        <v>0</v>
      </c>
      <c r="M585" s="271">
        <f t="shared" ref="M585:M587" si="77">M563+M569+M573+M577+M581</f>
        <v>0</v>
      </c>
      <c r="N585" s="271">
        <f t="shared" ref="N585:N587" si="78">N563+N569+N573+N577+N581</f>
        <v>0</v>
      </c>
      <c r="O585" s="271">
        <f t="shared" ref="O585:O587" si="79">O563+O569+O573+O577+O581</f>
        <v>0</v>
      </c>
      <c r="P585" s="271">
        <f t="shared" ref="P585:P587" si="80">P563+P569+P573+P577+P581</f>
        <v>0</v>
      </c>
      <c r="Q585" s="273">
        <f t="shared" ref="Q585:Q587" si="81">Q563+Q569+Q573+Q577+Q581</f>
        <v>0</v>
      </c>
      <c r="R585" s="273"/>
    </row>
    <row r="586" spans="1:18" ht="34.5" hidden="1" customHeight="1">
      <c r="A586" s="896" t="s">
        <v>467</v>
      </c>
      <c r="B586" s="897"/>
      <c r="C586" s="897"/>
      <c r="D586" s="897"/>
      <c r="E586" s="898"/>
      <c r="F586" s="271">
        <f t="shared" si="71"/>
        <v>0</v>
      </c>
      <c r="G586" s="272"/>
      <c r="H586" s="271">
        <f t="shared" si="72"/>
        <v>0</v>
      </c>
      <c r="I586" s="271">
        <f t="shared" si="73"/>
        <v>0</v>
      </c>
      <c r="J586" s="271">
        <f t="shared" si="74"/>
        <v>0</v>
      </c>
      <c r="K586" s="271">
        <f t="shared" si="75"/>
        <v>0</v>
      </c>
      <c r="L586" s="271">
        <f t="shared" si="76"/>
        <v>0</v>
      </c>
      <c r="M586" s="271">
        <f t="shared" si="77"/>
        <v>0</v>
      </c>
      <c r="N586" s="271">
        <f t="shared" si="78"/>
        <v>0</v>
      </c>
      <c r="O586" s="271">
        <f t="shared" si="79"/>
        <v>0</v>
      </c>
      <c r="P586" s="271">
        <f t="shared" si="80"/>
        <v>0</v>
      </c>
      <c r="Q586" s="273">
        <f t="shared" si="81"/>
        <v>0</v>
      </c>
      <c r="R586" s="273"/>
    </row>
    <row r="587" spans="1:18" ht="34.5" hidden="1" customHeight="1">
      <c r="A587" s="876" t="s">
        <v>468</v>
      </c>
      <c r="B587" s="877"/>
      <c r="C587" s="877"/>
      <c r="D587" s="877"/>
      <c r="E587" s="878"/>
      <c r="F587" s="271">
        <f t="shared" si="71"/>
        <v>0</v>
      </c>
      <c r="G587" s="272"/>
      <c r="H587" s="271">
        <f t="shared" si="72"/>
        <v>0</v>
      </c>
      <c r="I587" s="271">
        <f t="shared" si="73"/>
        <v>0</v>
      </c>
      <c r="J587" s="271">
        <f t="shared" si="74"/>
        <v>0</v>
      </c>
      <c r="K587" s="271">
        <f t="shared" si="75"/>
        <v>0</v>
      </c>
      <c r="L587" s="271">
        <f t="shared" si="76"/>
        <v>0</v>
      </c>
      <c r="M587" s="271">
        <f t="shared" si="77"/>
        <v>0</v>
      </c>
      <c r="N587" s="271">
        <f t="shared" si="78"/>
        <v>0</v>
      </c>
      <c r="O587" s="271">
        <f t="shared" si="79"/>
        <v>0</v>
      </c>
      <c r="P587" s="271">
        <f t="shared" si="80"/>
        <v>0</v>
      </c>
      <c r="Q587" s="273">
        <f t="shared" si="81"/>
        <v>0</v>
      </c>
      <c r="R587" s="273"/>
    </row>
    <row r="588" spans="1:18" ht="34.5" hidden="1" customHeight="1">
      <c r="A588" s="879" t="s">
        <v>469</v>
      </c>
      <c r="B588" s="880"/>
      <c r="C588" s="880"/>
      <c r="D588" s="880"/>
      <c r="E588" s="881"/>
      <c r="F588" s="274">
        <f>F585+F586</f>
        <v>0</v>
      </c>
      <c r="G588" s="275"/>
      <c r="H588" s="274">
        <f t="shared" ref="H588:Q588" si="82">H585+H586</f>
        <v>0</v>
      </c>
      <c r="I588" s="274">
        <f t="shared" si="82"/>
        <v>0</v>
      </c>
      <c r="J588" s="274">
        <f t="shared" si="82"/>
        <v>0</v>
      </c>
      <c r="K588" s="274">
        <f t="shared" si="82"/>
        <v>0</v>
      </c>
      <c r="L588" s="274">
        <f t="shared" si="82"/>
        <v>0</v>
      </c>
      <c r="M588" s="274">
        <f t="shared" si="82"/>
        <v>0</v>
      </c>
      <c r="N588" s="274">
        <f t="shared" si="82"/>
        <v>0</v>
      </c>
      <c r="O588" s="274">
        <f t="shared" si="82"/>
        <v>0</v>
      </c>
      <c r="P588" s="274">
        <f t="shared" si="82"/>
        <v>0</v>
      </c>
      <c r="Q588" s="276">
        <f t="shared" si="82"/>
        <v>0</v>
      </c>
      <c r="R588" s="276"/>
    </row>
    <row r="589" spans="1:18" ht="34.5" hidden="1" customHeight="1">
      <c r="A589" s="899" t="s">
        <v>470</v>
      </c>
      <c r="B589" s="900"/>
      <c r="C589" s="900"/>
      <c r="D589" s="900"/>
      <c r="E589" s="901"/>
      <c r="F589" s="290">
        <f>F585+F586+F587</f>
        <v>0</v>
      </c>
      <c r="G589" s="290"/>
      <c r="H589" s="290">
        <f t="shared" ref="H589:Q589" si="83">H585+H586+H587</f>
        <v>0</v>
      </c>
      <c r="I589" s="290">
        <f t="shared" si="83"/>
        <v>0</v>
      </c>
      <c r="J589" s="290">
        <f t="shared" si="83"/>
        <v>0</v>
      </c>
      <c r="K589" s="290">
        <f t="shared" si="83"/>
        <v>0</v>
      </c>
      <c r="L589" s="290">
        <f t="shared" si="83"/>
        <v>0</v>
      </c>
      <c r="M589" s="290">
        <f t="shared" si="83"/>
        <v>0</v>
      </c>
      <c r="N589" s="290">
        <f t="shared" si="83"/>
        <v>0</v>
      </c>
      <c r="O589" s="290">
        <f t="shared" si="83"/>
        <v>0</v>
      </c>
      <c r="P589" s="290">
        <f t="shared" si="83"/>
        <v>0</v>
      </c>
      <c r="Q589" s="291">
        <f t="shared" si="83"/>
        <v>0</v>
      </c>
      <c r="R589" s="291"/>
    </row>
    <row r="590" spans="1:18" ht="34.5" hidden="1" customHeight="1">
      <c r="A590" s="892"/>
      <c r="B590" s="893"/>
      <c r="C590" s="893"/>
      <c r="D590" s="893"/>
      <c r="E590" s="893"/>
      <c r="F590" s="893"/>
      <c r="G590" s="894"/>
      <c r="H590" s="893"/>
      <c r="I590" s="893"/>
      <c r="J590" s="893"/>
      <c r="K590" s="893"/>
      <c r="L590" s="893"/>
      <c r="M590" s="893"/>
      <c r="N590" s="893"/>
      <c r="O590" s="893"/>
      <c r="P590" s="893"/>
      <c r="Q590" s="895"/>
      <c r="R590" s="280"/>
    </row>
    <row r="591" spans="1:18" ht="34.5" customHeight="1">
      <c r="A591" s="873" t="s">
        <v>471</v>
      </c>
      <c r="B591" s="874"/>
      <c r="C591" s="874"/>
      <c r="D591" s="874"/>
      <c r="E591" s="874"/>
      <c r="F591" s="875"/>
      <c r="G591" s="281"/>
      <c r="H591" s="282">
        <f t="shared" ref="H591:H595" si="84">H585</f>
        <v>0</v>
      </c>
      <c r="I591" s="282">
        <f t="shared" ref="I591:I595" si="85">I585+H591</f>
        <v>0</v>
      </c>
      <c r="J591" s="282">
        <f t="shared" ref="J591:J595" si="86">J585+I591</f>
        <v>0</v>
      </c>
      <c r="K591" s="282">
        <f t="shared" ref="K591:K595" si="87">K585+J591</f>
        <v>0</v>
      </c>
      <c r="L591" s="282">
        <f t="shared" ref="L591:L595" si="88">L585+K591</f>
        <v>0</v>
      </c>
      <c r="M591" s="282">
        <f t="shared" ref="M591:M595" si="89">M585+L591</f>
        <v>0</v>
      </c>
      <c r="N591" s="282">
        <f t="shared" ref="N591:N595" si="90">N585+M591</f>
        <v>0</v>
      </c>
      <c r="O591" s="282">
        <f t="shared" ref="O591:O595" si="91">O585+N591</f>
        <v>0</v>
      </c>
      <c r="P591" s="282">
        <f t="shared" ref="P591:P595" si="92">P585+O591</f>
        <v>0</v>
      </c>
      <c r="Q591" s="283">
        <f t="shared" ref="Q591:Q595" si="93">Q585+P591</f>
        <v>0</v>
      </c>
      <c r="R591" s="283"/>
    </row>
    <row r="592" spans="1:18" ht="34.5" customHeight="1">
      <c r="A592" s="876" t="s">
        <v>472</v>
      </c>
      <c r="B592" s="877"/>
      <c r="C592" s="877"/>
      <c r="D592" s="877"/>
      <c r="E592" s="877"/>
      <c r="F592" s="878"/>
      <c r="G592" s="285"/>
      <c r="H592" s="282">
        <f t="shared" si="84"/>
        <v>0</v>
      </c>
      <c r="I592" s="282">
        <f t="shared" si="85"/>
        <v>0</v>
      </c>
      <c r="J592" s="282">
        <f t="shared" si="86"/>
        <v>0</v>
      </c>
      <c r="K592" s="282">
        <f t="shared" si="87"/>
        <v>0</v>
      </c>
      <c r="L592" s="282">
        <f t="shared" si="88"/>
        <v>0</v>
      </c>
      <c r="M592" s="282">
        <f t="shared" si="89"/>
        <v>0</v>
      </c>
      <c r="N592" s="282">
        <f t="shared" si="90"/>
        <v>0</v>
      </c>
      <c r="O592" s="282">
        <f t="shared" si="91"/>
        <v>0</v>
      </c>
      <c r="P592" s="282">
        <f t="shared" si="92"/>
        <v>0</v>
      </c>
      <c r="Q592" s="283">
        <f t="shared" si="93"/>
        <v>0</v>
      </c>
      <c r="R592" s="283"/>
    </row>
    <row r="593" spans="1:18" ht="34.5" customHeight="1">
      <c r="A593" s="870" t="s">
        <v>473</v>
      </c>
      <c r="B593" s="871"/>
      <c r="C593" s="871"/>
      <c r="D593" s="871"/>
      <c r="E593" s="871"/>
      <c r="F593" s="872"/>
      <c r="G593" s="477"/>
      <c r="H593" s="282">
        <f t="shared" si="84"/>
        <v>0</v>
      </c>
      <c r="I593" s="282">
        <f t="shared" si="85"/>
        <v>0</v>
      </c>
      <c r="J593" s="282">
        <f t="shared" si="86"/>
        <v>0</v>
      </c>
      <c r="K593" s="282">
        <f t="shared" si="87"/>
        <v>0</v>
      </c>
      <c r="L593" s="282">
        <f t="shared" si="88"/>
        <v>0</v>
      </c>
      <c r="M593" s="282">
        <f t="shared" si="89"/>
        <v>0</v>
      </c>
      <c r="N593" s="282">
        <f t="shared" si="90"/>
        <v>0</v>
      </c>
      <c r="O593" s="282">
        <f t="shared" si="91"/>
        <v>0</v>
      </c>
      <c r="P593" s="282">
        <f t="shared" si="92"/>
        <v>0</v>
      </c>
      <c r="Q593" s="283">
        <f t="shared" si="93"/>
        <v>0</v>
      </c>
      <c r="R593" s="283"/>
    </row>
    <row r="594" spans="1:18" ht="34.5" customHeight="1">
      <c r="A594" s="879" t="s">
        <v>474</v>
      </c>
      <c r="B594" s="880"/>
      <c r="C594" s="880"/>
      <c r="D594" s="880"/>
      <c r="E594" s="880"/>
      <c r="F594" s="881"/>
      <c r="G594" s="289"/>
      <c r="H594" s="286">
        <f t="shared" si="84"/>
        <v>0</v>
      </c>
      <c r="I594" s="286">
        <f t="shared" si="85"/>
        <v>0</v>
      </c>
      <c r="J594" s="286">
        <f t="shared" si="86"/>
        <v>0</v>
      </c>
      <c r="K594" s="286">
        <f t="shared" si="87"/>
        <v>0</v>
      </c>
      <c r="L594" s="286">
        <f t="shared" si="88"/>
        <v>0</v>
      </c>
      <c r="M594" s="286">
        <f t="shared" si="89"/>
        <v>0</v>
      </c>
      <c r="N594" s="286">
        <f t="shared" si="90"/>
        <v>0</v>
      </c>
      <c r="O594" s="286">
        <f t="shared" si="91"/>
        <v>0</v>
      </c>
      <c r="P594" s="286">
        <f t="shared" si="92"/>
        <v>0</v>
      </c>
      <c r="Q594" s="287">
        <f t="shared" si="93"/>
        <v>0</v>
      </c>
      <c r="R594" s="287"/>
    </row>
    <row r="595" spans="1:18" ht="34.5" customHeight="1">
      <c r="A595" s="899" t="s">
        <v>475</v>
      </c>
      <c r="B595" s="900"/>
      <c r="C595" s="900"/>
      <c r="D595" s="900"/>
      <c r="E595" s="900"/>
      <c r="F595" s="901"/>
      <c r="G595" s="277"/>
      <c r="H595" s="275">
        <f t="shared" si="84"/>
        <v>0</v>
      </c>
      <c r="I595" s="290">
        <f t="shared" si="85"/>
        <v>0</v>
      </c>
      <c r="J595" s="290">
        <f t="shared" si="86"/>
        <v>0</v>
      </c>
      <c r="K595" s="290">
        <f t="shared" si="87"/>
        <v>0</v>
      </c>
      <c r="L595" s="290">
        <f t="shared" si="88"/>
        <v>0</v>
      </c>
      <c r="M595" s="290">
        <f t="shared" si="89"/>
        <v>0</v>
      </c>
      <c r="N595" s="290">
        <f t="shared" si="90"/>
        <v>0</v>
      </c>
      <c r="O595" s="290">
        <f t="shared" si="91"/>
        <v>0</v>
      </c>
      <c r="P595" s="290">
        <f t="shared" si="92"/>
        <v>0</v>
      </c>
      <c r="Q595" s="291">
        <f t="shared" si="93"/>
        <v>0</v>
      </c>
      <c r="R595" s="291"/>
    </row>
    <row r="596" spans="1:18" ht="34.5" hidden="1" customHeight="1">
      <c r="A596" s="1023"/>
      <c r="B596" s="1024"/>
      <c r="C596" s="1024"/>
      <c r="D596" s="1024"/>
      <c r="E596" s="1024"/>
      <c r="F596" s="1040"/>
      <c r="G596" s="478"/>
      <c r="H596" s="275"/>
      <c r="I596" s="290"/>
      <c r="J596" s="290"/>
      <c r="K596" s="290"/>
      <c r="L596" s="290"/>
      <c r="M596" s="290"/>
      <c r="N596" s="290"/>
      <c r="O596" s="290"/>
      <c r="P596" s="290"/>
      <c r="Q596" s="291"/>
      <c r="R596" s="291"/>
    </row>
    <row r="597" spans="1:18" ht="34.5" hidden="1" customHeight="1">
      <c r="A597" s="873" t="s">
        <v>476</v>
      </c>
      <c r="B597" s="874"/>
      <c r="C597" s="874"/>
      <c r="D597" s="874"/>
      <c r="E597" s="875"/>
      <c r="F597" s="271">
        <f t="shared" ref="F597:F599" si="94">SUM(H597:Q597)</f>
        <v>0</v>
      </c>
      <c r="G597" s="272"/>
      <c r="H597" s="271">
        <f t="shared" ref="H597:H599" si="95">H549+H585</f>
        <v>0</v>
      </c>
      <c r="I597" s="271">
        <f t="shared" ref="I597:I599" si="96">I549+I585</f>
        <v>0</v>
      </c>
      <c r="J597" s="271">
        <f t="shared" ref="J597:J599" si="97">J549+J585</f>
        <v>0</v>
      </c>
      <c r="K597" s="271">
        <f t="shared" ref="K597:K599" si="98">K549+K585</f>
        <v>0</v>
      </c>
      <c r="L597" s="271">
        <f t="shared" ref="L597:L599" si="99">L549+L585</f>
        <v>0</v>
      </c>
      <c r="M597" s="271">
        <f t="shared" ref="M597:M599" si="100">M549+M585</f>
        <v>0</v>
      </c>
      <c r="N597" s="271">
        <f t="shared" ref="N597:N599" si="101">N549+N585</f>
        <v>0</v>
      </c>
      <c r="O597" s="271">
        <f t="shared" ref="O597:O599" si="102">O549+O585</f>
        <v>0</v>
      </c>
      <c r="P597" s="271">
        <f t="shared" ref="P597:P599" si="103">P549+P585</f>
        <v>0</v>
      </c>
      <c r="Q597" s="273">
        <f t="shared" ref="Q597:Q599" si="104">Q549+Q585</f>
        <v>0</v>
      </c>
      <c r="R597" s="273"/>
    </row>
    <row r="598" spans="1:18" ht="34.5" hidden="1" customHeight="1">
      <c r="A598" s="896" t="s">
        <v>477</v>
      </c>
      <c r="B598" s="897"/>
      <c r="C598" s="897"/>
      <c r="D598" s="897"/>
      <c r="E598" s="898"/>
      <c r="F598" s="271">
        <f t="shared" si="94"/>
        <v>0</v>
      </c>
      <c r="G598" s="272"/>
      <c r="H598" s="271">
        <f t="shared" si="95"/>
        <v>0</v>
      </c>
      <c r="I598" s="271">
        <f t="shared" si="96"/>
        <v>0</v>
      </c>
      <c r="J598" s="271">
        <f t="shared" si="97"/>
        <v>0</v>
      </c>
      <c r="K598" s="271">
        <f t="shared" si="98"/>
        <v>0</v>
      </c>
      <c r="L598" s="271">
        <f t="shared" si="99"/>
        <v>0</v>
      </c>
      <c r="M598" s="271">
        <f t="shared" si="100"/>
        <v>0</v>
      </c>
      <c r="N598" s="271">
        <f t="shared" si="101"/>
        <v>0</v>
      </c>
      <c r="O598" s="271">
        <f t="shared" si="102"/>
        <v>0</v>
      </c>
      <c r="P598" s="271">
        <f t="shared" si="103"/>
        <v>0</v>
      </c>
      <c r="Q598" s="273">
        <f t="shared" si="104"/>
        <v>0</v>
      </c>
      <c r="R598" s="273"/>
    </row>
    <row r="599" spans="1:18" ht="34.5" hidden="1" customHeight="1">
      <c r="A599" s="876" t="s">
        <v>478</v>
      </c>
      <c r="B599" s="877"/>
      <c r="C599" s="877"/>
      <c r="D599" s="877"/>
      <c r="E599" s="878"/>
      <c r="F599" s="271">
        <f t="shared" si="94"/>
        <v>0</v>
      </c>
      <c r="G599" s="272"/>
      <c r="H599" s="271">
        <f t="shared" si="95"/>
        <v>0</v>
      </c>
      <c r="I599" s="271">
        <f t="shared" si="96"/>
        <v>0</v>
      </c>
      <c r="J599" s="271">
        <f t="shared" si="97"/>
        <v>0</v>
      </c>
      <c r="K599" s="271">
        <f t="shared" si="98"/>
        <v>0</v>
      </c>
      <c r="L599" s="271">
        <f t="shared" si="99"/>
        <v>0</v>
      </c>
      <c r="M599" s="271">
        <f t="shared" si="100"/>
        <v>0</v>
      </c>
      <c r="N599" s="271">
        <f t="shared" si="101"/>
        <v>0</v>
      </c>
      <c r="O599" s="271">
        <f t="shared" si="102"/>
        <v>0</v>
      </c>
      <c r="P599" s="271">
        <f t="shared" si="103"/>
        <v>0</v>
      </c>
      <c r="Q599" s="273">
        <f t="shared" si="104"/>
        <v>0</v>
      </c>
      <c r="R599" s="273"/>
    </row>
    <row r="600" spans="1:18" ht="34.5" hidden="1" customHeight="1">
      <c r="A600" s="879" t="s">
        <v>479</v>
      </c>
      <c r="B600" s="880"/>
      <c r="C600" s="880"/>
      <c r="D600" s="880"/>
      <c r="E600" s="881"/>
      <c r="F600" s="274">
        <f>F597+F598</f>
        <v>0</v>
      </c>
      <c r="G600" s="275"/>
      <c r="H600" s="274">
        <f t="shared" ref="H600:Q600" si="105">H597+H598</f>
        <v>0</v>
      </c>
      <c r="I600" s="274">
        <f t="shared" si="105"/>
        <v>0</v>
      </c>
      <c r="J600" s="274">
        <f t="shared" si="105"/>
        <v>0</v>
      </c>
      <c r="K600" s="274">
        <f t="shared" si="105"/>
        <v>0</v>
      </c>
      <c r="L600" s="274">
        <f t="shared" si="105"/>
        <v>0</v>
      </c>
      <c r="M600" s="274">
        <f t="shared" si="105"/>
        <v>0</v>
      </c>
      <c r="N600" s="274">
        <f t="shared" si="105"/>
        <v>0</v>
      </c>
      <c r="O600" s="274">
        <f t="shared" si="105"/>
        <v>0</v>
      </c>
      <c r="P600" s="274">
        <f t="shared" si="105"/>
        <v>0</v>
      </c>
      <c r="Q600" s="276">
        <f t="shared" si="105"/>
        <v>0</v>
      </c>
      <c r="R600" s="276"/>
    </row>
    <row r="601" spans="1:18" ht="34.5" hidden="1" customHeight="1">
      <c r="A601" s="899" t="s">
        <v>480</v>
      </c>
      <c r="B601" s="900"/>
      <c r="C601" s="900"/>
      <c r="D601" s="900"/>
      <c r="E601" s="901"/>
      <c r="F601" s="290">
        <f>F597+F598+F599</f>
        <v>0</v>
      </c>
      <c r="G601" s="290"/>
      <c r="H601" s="290">
        <f t="shared" ref="H601:Q601" si="106">H597+H598+H599</f>
        <v>0</v>
      </c>
      <c r="I601" s="290">
        <f t="shared" si="106"/>
        <v>0</v>
      </c>
      <c r="J601" s="290">
        <f t="shared" si="106"/>
        <v>0</v>
      </c>
      <c r="K601" s="290">
        <f t="shared" si="106"/>
        <v>0</v>
      </c>
      <c r="L601" s="290">
        <f t="shared" si="106"/>
        <v>0</v>
      </c>
      <c r="M601" s="290">
        <f t="shared" si="106"/>
        <v>0</v>
      </c>
      <c r="N601" s="290">
        <f t="shared" si="106"/>
        <v>0</v>
      </c>
      <c r="O601" s="290">
        <f t="shared" si="106"/>
        <v>0</v>
      </c>
      <c r="P601" s="290">
        <f t="shared" si="106"/>
        <v>0</v>
      </c>
      <c r="Q601" s="291">
        <f t="shared" si="106"/>
        <v>0</v>
      </c>
      <c r="R601" s="291"/>
    </row>
    <row r="602" spans="1:18" ht="34.5" customHeight="1">
      <c r="A602" s="892"/>
      <c r="B602" s="893"/>
      <c r="C602" s="893"/>
      <c r="D602" s="893"/>
      <c r="E602" s="893"/>
      <c r="F602" s="893"/>
      <c r="G602" s="894"/>
      <c r="H602" s="893"/>
      <c r="I602" s="893"/>
      <c r="J602" s="893"/>
      <c r="K602" s="893"/>
      <c r="L602" s="893"/>
      <c r="M602" s="893"/>
      <c r="N602" s="893"/>
      <c r="O602" s="893"/>
      <c r="P602" s="893"/>
      <c r="Q602" s="895"/>
      <c r="R602" s="280"/>
    </row>
    <row r="603" spans="1:18" ht="34.5" customHeight="1">
      <c r="A603" s="873" t="s">
        <v>481</v>
      </c>
      <c r="B603" s="874"/>
      <c r="C603" s="874"/>
      <c r="D603" s="874"/>
      <c r="E603" s="874"/>
      <c r="F603" s="875"/>
      <c r="G603" s="281"/>
      <c r="H603" s="282">
        <f t="shared" ref="H603:H607" si="107">H597</f>
        <v>0</v>
      </c>
      <c r="I603" s="282">
        <f t="shared" ref="I603:I607" si="108">I597+H603</f>
        <v>0</v>
      </c>
      <c r="J603" s="282">
        <f t="shared" ref="J603:J607" si="109">J597+I603</f>
        <v>0</v>
      </c>
      <c r="K603" s="282">
        <f t="shared" ref="K603:K607" si="110">K597+J603</f>
        <v>0</v>
      </c>
      <c r="L603" s="282">
        <f t="shared" ref="L603:L607" si="111">L597+K603</f>
        <v>0</v>
      </c>
      <c r="M603" s="282">
        <f t="shared" ref="M603:M607" si="112">M597+L603</f>
        <v>0</v>
      </c>
      <c r="N603" s="282">
        <f t="shared" ref="N603:N607" si="113">N597+M603</f>
        <v>0</v>
      </c>
      <c r="O603" s="282">
        <f t="shared" ref="O603:O607" si="114">O597+N603</f>
        <v>0</v>
      </c>
      <c r="P603" s="282">
        <f t="shared" ref="P603:P607" si="115">P597+O603</f>
        <v>0</v>
      </c>
      <c r="Q603" s="283">
        <f t="shared" ref="Q603:Q607" si="116">Q597+P603</f>
        <v>0</v>
      </c>
      <c r="R603" s="283"/>
    </row>
    <row r="604" spans="1:18" ht="34.5" customHeight="1">
      <c r="A604" s="876" t="s">
        <v>482</v>
      </c>
      <c r="B604" s="877"/>
      <c r="C604" s="877"/>
      <c r="D604" s="877"/>
      <c r="E604" s="877"/>
      <c r="F604" s="878"/>
      <c r="G604" s="285"/>
      <c r="H604" s="282">
        <f t="shared" si="107"/>
        <v>0</v>
      </c>
      <c r="I604" s="282">
        <f t="shared" si="108"/>
        <v>0</v>
      </c>
      <c r="J604" s="282">
        <f t="shared" si="109"/>
        <v>0</v>
      </c>
      <c r="K604" s="282">
        <f t="shared" si="110"/>
        <v>0</v>
      </c>
      <c r="L604" s="282">
        <f t="shared" si="111"/>
        <v>0</v>
      </c>
      <c r="M604" s="282">
        <f t="shared" si="112"/>
        <v>0</v>
      </c>
      <c r="N604" s="282">
        <f t="shared" si="113"/>
        <v>0</v>
      </c>
      <c r="O604" s="282">
        <f t="shared" si="114"/>
        <v>0</v>
      </c>
      <c r="P604" s="282">
        <f t="shared" si="115"/>
        <v>0</v>
      </c>
      <c r="Q604" s="283">
        <f t="shared" si="116"/>
        <v>0</v>
      </c>
      <c r="R604" s="283"/>
    </row>
    <row r="605" spans="1:18" ht="34.5" customHeight="1">
      <c r="A605" s="870" t="s">
        <v>483</v>
      </c>
      <c r="B605" s="871"/>
      <c r="C605" s="871"/>
      <c r="D605" s="871"/>
      <c r="E605" s="871"/>
      <c r="F605" s="872"/>
      <c r="G605" s="477"/>
      <c r="H605" s="282">
        <f t="shared" si="107"/>
        <v>0</v>
      </c>
      <c r="I605" s="282">
        <f t="shared" si="108"/>
        <v>0</v>
      </c>
      <c r="J605" s="282">
        <f t="shared" si="109"/>
        <v>0</v>
      </c>
      <c r="K605" s="282">
        <f t="shared" si="110"/>
        <v>0</v>
      </c>
      <c r="L605" s="282">
        <f t="shared" si="111"/>
        <v>0</v>
      </c>
      <c r="M605" s="282">
        <f t="shared" si="112"/>
        <v>0</v>
      </c>
      <c r="N605" s="282">
        <f t="shared" si="113"/>
        <v>0</v>
      </c>
      <c r="O605" s="282">
        <f t="shared" si="114"/>
        <v>0</v>
      </c>
      <c r="P605" s="282">
        <f t="shared" si="115"/>
        <v>0</v>
      </c>
      <c r="Q605" s="283">
        <f t="shared" si="116"/>
        <v>0</v>
      </c>
      <c r="R605" s="283"/>
    </row>
    <row r="606" spans="1:18" ht="34.5" customHeight="1">
      <c r="A606" s="879" t="s">
        <v>484</v>
      </c>
      <c r="B606" s="880"/>
      <c r="C606" s="880"/>
      <c r="D606" s="880"/>
      <c r="E606" s="880"/>
      <c r="F606" s="881"/>
      <c r="G606" s="289"/>
      <c r="H606" s="286">
        <f t="shared" si="107"/>
        <v>0</v>
      </c>
      <c r="I606" s="286">
        <f t="shared" si="108"/>
        <v>0</v>
      </c>
      <c r="J606" s="286">
        <f t="shared" si="109"/>
        <v>0</v>
      </c>
      <c r="K606" s="286">
        <f t="shared" si="110"/>
        <v>0</v>
      </c>
      <c r="L606" s="286">
        <f t="shared" si="111"/>
        <v>0</v>
      </c>
      <c r="M606" s="286">
        <f t="shared" si="112"/>
        <v>0</v>
      </c>
      <c r="N606" s="286">
        <f t="shared" si="113"/>
        <v>0</v>
      </c>
      <c r="O606" s="286">
        <f t="shared" si="114"/>
        <v>0</v>
      </c>
      <c r="P606" s="286">
        <f t="shared" si="115"/>
        <v>0</v>
      </c>
      <c r="Q606" s="287">
        <f t="shared" si="116"/>
        <v>0</v>
      </c>
      <c r="R606" s="287"/>
    </row>
    <row r="607" spans="1:18" ht="34.5" customHeight="1">
      <c r="A607" s="899" t="s">
        <v>485</v>
      </c>
      <c r="B607" s="900"/>
      <c r="C607" s="900"/>
      <c r="D607" s="900"/>
      <c r="E607" s="900"/>
      <c r="F607" s="901"/>
      <c r="G607" s="277"/>
      <c r="H607" s="275">
        <f t="shared" si="107"/>
        <v>0</v>
      </c>
      <c r="I607" s="290">
        <f t="shared" si="108"/>
        <v>0</v>
      </c>
      <c r="J607" s="290">
        <f t="shared" si="109"/>
        <v>0</v>
      </c>
      <c r="K607" s="290">
        <f t="shared" si="110"/>
        <v>0</v>
      </c>
      <c r="L607" s="290">
        <f t="shared" si="111"/>
        <v>0</v>
      </c>
      <c r="M607" s="290">
        <f t="shared" si="112"/>
        <v>0</v>
      </c>
      <c r="N607" s="290">
        <f t="shared" si="113"/>
        <v>0</v>
      </c>
      <c r="O607" s="290">
        <f t="shared" si="114"/>
        <v>0</v>
      </c>
      <c r="P607" s="290">
        <f t="shared" si="115"/>
        <v>0</v>
      </c>
      <c r="Q607" s="291">
        <f t="shared" si="116"/>
        <v>0</v>
      </c>
      <c r="R607" s="291"/>
    </row>
    <row r="608" spans="1:18" ht="34.5" customHeight="1">
      <c r="A608" s="892"/>
      <c r="B608" s="893"/>
      <c r="C608" s="893"/>
      <c r="D608" s="893"/>
      <c r="E608" s="893"/>
      <c r="F608" s="893"/>
      <c r="G608" s="894"/>
      <c r="H608" s="893"/>
      <c r="I608" s="893"/>
      <c r="J608" s="893"/>
      <c r="K608" s="893"/>
      <c r="L608" s="893"/>
      <c r="M608" s="893"/>
      <c r="N608" s="893"/>
      <c r="O608" s="893"/>
      <c r="P608" s="893"/>
      <c r="Q608" s="895"/>
      <c r="R608" s="280"/>
    </row>
    <row r="609" spans="1:18" ht="34.5" hidden="1" customHeight="1">
      <c r="A609" s="873" t="s">
        <v>486</v>
      </c>
      <c r="B609" s="874"/>
      <c r="C609" s="874"/>
      <c r="D609" s="874"/>
      <c r="E609" s="875"/>
      <c r="F609" s="282">
        <f t="shared" ref="F609:F611" si="117">SUM(H609:Q609)</f>
        <v>0</v>
      </c>
      <c r="G609" s="479"/>
      <c r="H609" s="282">
        <f t="shared" ref="H609:H611" si="118">H281+H597+H470</f>
        <v>0</v>
      </c>
      <c r="I609" s="282">
        <f t="shared" ref="I609:I611" si="119">I281+I597+I470</f>
        <v>0</v>
      </c>
      <c r="J609" s="282">
        <f t="shared" ref="J609:J611" si="120">J281+J597+J470</f>
        <v>0</v>
      </c>
      <c r="K609" s="282">
        <f t="shared" ref="K609:K611" si="121">K281+K597+K470</f>
        <v>0</v>
      </c>
      <c r="L609" s="282">
        <f t="shared" ref="L609:L611" si="122">L281+L597+L470</f>
        <v>0</v>
      </c>
      <c r="M609" s="282">
        <f t="shared" ref="M609:M611" si="123">M281+M597+M470</f>
        <v>0</v>
      </c>
      <c r="N609" s="282">
        <f t="shared" ref="N609:N611" si="124">N281+N597+N470</f>
        <v>0</v>
      </c>
      <c r="O609" s="282">
        <f t="shared" ref="O609:O611" si="125">O281+O597+O470</f>
        <v>0</v>
      </c>
      <c r="P609" s="282">
        <f t="shared" ref="P609:P611" si="126">P281+P597+P470</f>
        <v>0</v>
      </c>
      <c r="Q609" s="283">
        <f t="shared" ref="Q609:Q611" si="127">Q281+Q597+Q470</f>
        <v>0</v>
      </c>
      <c r="R609" s="283"/>
    </row>
    <row r="610" spans="1:18" ht="34.5" hidden="1" customHeight="1">
      <c r="A610" s="896" t="s">
        <v>487</v>
      </c>
      <c r="B610" s="897"/>
      <c r="C610" s="897"/>
      <c r="D610" s="897"/>
      <c r="E610" s="898"/>
      <c r="F610" s="282">
        <f t="shared" si="117"/>
        <v>0</v>
      </c>
      <c r="G610" s="479"/>
      <c r="H610" s="282">
        <f t="shared" si="118"/>
        <v>0</v>
      </c>
      <c r="I610" s="282">
        <f t="shared" si="119"/>
        <v>0</v>
      </c>
      <c r="J610" s="282">
        <f t="shared" si="120"/>
        <v>0</v>
      </c>
      <c r="K610" s="282">
        <f t="shared" si="121"/>
        <v>0</v>
      </c>
      <c r="L610" s="282">
        <f t="shared" si="122"/>
        <v>0</v>
      </c>
      <c r="M610" s="282">
        <f t="shared" si="123"/>
        <v>0</v>
      </c>
      <c r="N610" s="282">
        <f t="shared" si="124"/>
        <v>0</v>
      </c>
      <c r="O610" s="282">
        <f t="shared" si="125"/>
        <v>0</v>
      </c>
      <c r="P610" s="282">
        <f t="shared" si="126"/>
        <v>0</v>
      </c>
      <c r="Q610" s="283">
        <f t="shared" si="127"/>
        <v>0</v>
      </c>
      <c r="R610" s="283"/>
    </row>
    <row r="611" spans="1:18" ht="34.5" hidden="1" customHeight="1">
      <c r="A611" s="876" t="s">
        <v>488</v>
      </c>
      <c r="B611" s="877"/>
      <c r="C611" s="877"/>
      <c r="D611" s="877"/>
      <c r="E611" s="878"/>
      <c r="F611" s="282">
        <f t="shared" si="117"/>
        <v>1.8</v>
      </c>
      <c r="G611" s="479"/>
      <c r="H611" s="282">
        <f t="shared" si="118"/>
        <v>0</v>
      </c>
      <c r="I611" s="282">
        <f t="shared" si="119"/>
        <v>0</v>
      </c>
      <c r="J611" s="282">
        <f t="shared" si="120"/>
        <v>0</v>
      </c>
      <c r="K611" s="282">
        <f t="shared" si="121"/>
        <v>0</v>
      </c>
      <c r="L611" s="282">
        <f t="shared" si="122"/>
        <v>0</v>
      </c>
      <c r="M611" s="282">
        <f t="shared" si="123"/>
        <v>0</v>
      </c>
      <c r="N611" s="282">
        <f t="shared" si="124"/>
        <v>0</v>
      </c>
      <c r="O611" s="282">
        <f t="shared" si="125"/>
        <v>0</v>
      </c>
      <c r="P611" s="282">
        <f t="shared" si="126"/>
        <v>0</v>
      </c>
      <c r="Q611" s="283">
        <f t="shared" si="127"/>
        <v>1.8</v>
      </c>
      <c r="R611" s="283"/>
    </row>
    <row r="612" spans="1:18" ht="34.5" hidden="1" customHeight="1">
      <c r="A612" s="879" t="s">
        <v>489</v>
      </c>
      <c r="B612" s="880"/>
      <c r="C612" s="880"/>
      <c r="D612" s="880"/>
      <c r="E612" s="881"/>
      <c r="F612" s="274">
        <f>F609+F610</f>
        <v>0</v>
      </c>
      <c r="G612" s="275"/>
      <c r="H612" s="274">
        <f t="shared" ref="H612:Q612" si="128">H609+H610</f>
        <v>0</v>
      </c>
      <c r="I612" s="274">
        <f t="shared" si="128"/>
        <v>0</v>
      </c>
      <c r="J612" s="274">
        <f t="shared" si="128"/>
        <v>0</v>
      </c>
      <c r="K612" s="274">
        <f t="shared" si="128"/>
        <v>0</v>
      </c>
      <c r="L612" s="274">
        <f t="shared" si="128"/>
        <v>0</v>
      </c>
      <c r="M612" s="274">
        <f t="shared" si="128"/>
        <v>0</v>
      </c>
      <c r="N612" s="274">
        <f t="shared" si="128"/>
        <v>0</v>
      </c>
      <c r="O612" s="274">
        <f t="shared" si="128"/>
        <v>0</v>
      </c>
      <c r="P612" s="274">
        <f t="shared" si="128"/>
        <v>0</v>
      </c>
      <c r="Q612" s="276">
        <f t="shared" si="128"/>
        <v>0</v>
      </c>
      <c r="R612" s="276"/>
    </row>
    <row r="613" spans="1:18" ht="34.5" hidden="1" customHeight="1">
      <c r="A613" s="899" t="s">
        <v>490</v>
      </c>
      <c r="B613" s="900"/>
      <c r="C613" s="900"/>
      <c r="D613" s="900"/>
      <c r="E613" s="901"/>
      <c r="F613" s="290">
        <f>F609+F610+F611</f>
        <v>1.8</v>
      </c>
      <c r="G613" s="290"/>
      <c r="H613" s="290">
        <f t="shared" ref="H613:Q613" si="129">H609+H610+H611</f>
        <v>0</v>
      </c>
      <c r="I613" s="290">
        <f t="shared" si="129"/>
        <v>0</v>
      </c>
      <c r="J613" s="290">
        <f t="shared" si="129"/>
        <v>0</v>
      </c>
      <c r="K613" s="290">
        <f t="shared" si="129"/>
        <v>0</v>
      </c>
      <c r="L613" s="290">
        <f t="shared" si="129"/>
        <v>0</v>
      </c>
      <c r="M613" s="290">
        <f t="shared" si="129"/>
        <v>0</v>
      </c>
      <c r="N613" s="290">
        <f t="shared" si="129"/>
        <v>0</v>
      </c>
      <c r="O613" s="290">
        <f t="shared" si="129"/>
        <v>0</v>
      </c>
      <c r="P613" s="290">
        <f t="shared" si="129"/>
        <v>0</v>
      </c>
      <c r="Q613" s="291">
        <f t="shared" si="129"/>
        <v>1.8</v>
      </c>
      <c r="R613" s="291"/>
    </row>
    <row r="614" spans="1:18" ht="34.5" hidden="1" customHeight="1">
      <c r="A614" s="870"/>
      <c r="B614" s="871"/>
      <c r="C614" s="871"/>
      <c r="D614" s="871"/>
      <c r="E614" s="871"/>
      <c r="F614" s="871"/>
      <c r="G614" s="1022"/>
      <c r="H614" s="871"/>
      <c r="I614" s="871"/>
      <c r="J614" s="871"/>
      <c r="K614" s="871"/>
      <c r="L614" s="871"/>
      <c r="M614" s="871"/>
      <c r="N614" s="871"/>
      <c r="O614" s="871"/>
      <c r="P614" s="871"/>
      <c r="Q614" s="995"/>
      <c r="R614" s="410"/>
    </row>
    <row r="615" spans="1:18" ht="34.5" customHeight="1">
      <c r="A615" s="873" t="s">
        <v>491</v>
      </c>
      <c r="B615" s="874"/>
      <c r="C615" s="874"/>
      <c r="D615" s="874"/>
      <c r="E615" s="874"/>
      <c r="F615" s="875"/>
      <c r="G615" s="281"/>
      <c r="H615" s="282">
        <f t="shared" ref="H615:H619" si="130">H609</f>
        <v>0</v>
      </c>
      <c r="I615" s="282">
        <f t="shared" ref="I615:I619" si="131">I609+H615</f>
        <v>0</v>
      </c>
      <c r="J615" s="282">
        <f t="shared" ref="J615:J619" si="132">J609+I615</f>
        <v>0</v>
      </c>
      <c r="K615" s="282">
        <f t="shared" ref="K615:K619" si="133">K609+J615</f>
        <v>0</v>
      </c>
      <c r="L615" s="282">
        <f t="shared" ref="L615:L619" si="134">L609+K615</f>
        <v>0</v>
      </c>
      <c r="M615" s="282">
        <f t="shared" ref="M615:M619" si="135">M609+L615</f>
        <v>0</v>
      </c>
      <c r="N615" s="282">
        <f t="shared" ref="N615:N619" si="136">N609+M615</f>
        <v>0</v>
      </c>
      <c r="O615" s="282">
        <f t="shared" ref="O615:O619" si="137">O609+N615</f>
        <v>0</v>
      </c>
      <c r="P615" s="282">
        <f t="shared" ref="P615:P619" si="138">P609+O615</f>
        <v>0</v>
      </c>
      <c r="Q615" s="283">
        <f t="shared" ref="Q615:Q619" si="139">Q609+P615</f>
        <v>0</v>
      </c>
      <c r="R615" s="283"/>
    </row>
    <row r="616" spans="1:18" ht="34.5" customHeight="1">
      <c r="A616" s="896" t="s">
        <v>492</v>
      </c>
      <c r="B616" s="897"/>
      <c r="C616" s="897"/>
      <c r="D616" s="897"/>
      <c r="E616" s="897"/>
      <c r="F616" s="898"/>
      <c r="G616" s="284"/>
      <c r="H616" s="282">
        <f t="shared" si="130"/>
        <v>0</v>
      </c>
      <c r="I616" s="282">
        <f t="shared" si="131"/>
        <v>0</v>
      </c>
      <c r="J616" s="282">
        <f t="shared" si="132"/>
        <v>0</v>
      </c>
      <c r="K616" s="282">
        <f t="shared" si="133"/>
        <v>0</v>
      </c>
      <c r="L616" s="282">
        <f t="shared" si="134"/>
        <v>0</v>
      </c>
      <c r="M616" s="282">
        <f t="shared" si="135"/>
        <v>0</v>
      </c>
      <c r="N616" s="282">
        <f t="shared" si="136"/>
        <v>0</v>
      </c>
      <c r="O616" s="282">
        <f t="shared" si="137"/>
        <v>0</v>
      </c>
      <c r="P616" s="282">
        <f t="shared" si="138"/>
        <v>0</v>
      </c>
      <c r="Q616" s="283">
        <f t="shared" si="139"/>
        <v>0</v>
      </c>
      <c r="R616" s="283"/>
    </row>
    <row r="617" spans="1:18" ht="34.5" customHeight="1">
      <c r="A617" s="876" t="s">
        <v>493</v>
      </c>
      <c r="B617" s="877"/>
      <c r="C617" s="877"/>
      <c r="D617" s="877"/>
      <c r="E617" s="877"/>
      <c r="F617" s="878"/>
      <c r="G617" s="285"/>
      <c r="H617" s="282">
        <f t="shared" si="130"/>
        <v>0</v>
      </c>
      <c r="I617" s="282">
        <f t="shared" si="131"/>
        <v>0</v>
      </c>
      <c r="J617" s="282">
        <f t="shared" si="132"/>
        <v>0</v>
      </c>
      <c r="K617" s="282">
        <f t="shared" si="133"/>
        <v>0</v>
      </c>
      <c r="L617" s="282">
        <f t="shared" si="134"/>
        <v>0</v>
      </c>
      <c r="M617" s="282">
        <f t="shared" si="135"/>
        <v>0</v>
      </c>
      <c r="N617" s="282">
        <f t="shared" si="136"/>
        <v>0</v>
      </c>
      <c r="O617" s="282">
        <f t="shared" si="137"/>
        <v>0</v>
      </c>
      <c r="P617" s="282">
        <f t="shared" si="138"/>
        <v>0</v>
      </c>
      <c r="Q617" s="283">
        <f t="shared" si="139"/>
        <v>1.8</v>
      </c>
      <c r="R617" s="283"/>
    </row>
    <row r="618" spans="1:18" ht="34.5" customHeight="1">
      <c r="A618" s="879" t="s">
        <v>494</v>
      </c>
      <c r="B618" s="880"/>
      <c r="C618" s="880"/>
      <c r="D618" s="880"/>
      <c r="E618" s="880"/>
      <c r="F618" s="881"/>
      <c r="G618" s="277"/>
      <c r="H618" s="274">
        <f t="shared" si="130"/>
        <v>0</v>
      </c>
      <c r="I618" s="286">
        <f t="shared" si="131"/>
        <v>0</v>
      </c>
      <c r="J618" s="286">
        <f t="shared" si="132"/>
        <v>0</v>
      </c>
      <c r="K618" s="286">
        <f t="shared" si="133"/>
        <v>0</v>
      </c>
      <c r="L618" s="286">
        <f t="shared" si="134"/>
        <v>0</v>
      </c>
      <c r="M618" s="286">
        <f t="shared" si="135"/>
        <v>0</v>
      </c>
      <c r="N618" s="286">
        <f t="shared" si="136"/>
        <v>0</v>
      </c>
      <c r="O618" s="286">
        <f t="shared" si="137"/>
        <v>0</v>
      </c>
      <c r="P618" s="286">
        <f t="shared" si="138"/>
        <v>0</v>
      </c>
      <c r="Q618" s="287">
        <f t="shared" si="139"/>
        <v>0</v>
      </c>
      <c r="R618" s="287"/>
    </row>
    <row r="619" spans="1:18" ht="34.5" customHeight="1">
      <c r="A619" s="899" t="s">
        <v>495</v>
      </c>
      <c r="B619" s="900"/>
      <c r="C619" s="900"/>
      <c r="D619" s="900"/>
      <c r="E619" s="900"/>
      <c r="F619" s="901"/>
      <c r="G619" s="289"/>
      <c r="H619" s="290">
        <f t="shared" si="130"/>
        <v>0</v>
      </c>
      <c r="I619" s="290">
        <f t="shared" si="131"/>
        <v>0</v>
      </c>
      <c r="J619" s="290">
        <f t="shared" si="132"/>
        <v>0</v>
      </c>
      <c r="K619" s="290">
        <f t="shared" si="133"/>
        <v>0</v>
      </c>
      <c r="L619" s="290">
        <f t="shared" si="134"/>
        <v>0</v>
      </c>
      <c r="M619" s="290">
        <f t="shared" si="135"/>
        <v>0</v>
      </c>
      <c r="N619" s="290">
        <f t="shared" si="136"/>
        <v>0</v>
      </c>
      <c r="O619" s="290">
        <f t="shared" si="137"/>
        <v>0</v>
      </c>
      <c r="P619" s="290">
        <f t="shared" si="138"/>
        <v>0</v>
      </c>
      <c r="Q619" s="291">
        <f t="shared" si="139"/>
        <v>1.8</v>
      </c>
      <c r="R619" s="291"/>
    </row>
    <row r="620" spans="1:18" ht="34.5" customHeight="1">
      <c r="A620" s="870"/>
      <c r="B620" s="871"/>
      <c r="C620" s="871"/>
      <c r="D620" s="871"/>
      <c r="E620" s="871"/>
      <c r="F620" s="871"/>
      <c r="G620" s="1022"/>
      <c r="H620" s="871"/>
      <c r="I620" s="871"/>
      <c r="J620" s="871"/>
      <c r="K620" s="871"/>
      <c r="L620" s="871"/>
      <c r="M620" s="871"/>
      <c r="N620" s="871"/>
      <c r="O620" s="871"/>
      <c r="P620" s="871"/>
      <c r="Q620" s="995"/>
      <c r="R620" s="410"/>
    </row>
    <row r="621" spans="1:18" ht="34.5" customHeight="1">
      <c r="A621" s="736" t="s">
        <v>496</v>
      </c>
      <c r="B621" s="737"/>
      <c r="C621" s="737"/>
      <c r="D621" s="737"/>
      <c r="E621" s="737"/>
      <c r="F621" s="737"/>
      <c r="G621" s="902"/>
      <c r="H621" s="737"/>
      <c r="I621" s="737"/>
      <c r="J621" s="737"/>
      <c r="K621" s="737"/>
      <c r="L621" s="737"/>
      <c r="M621" s="737"/>
      <c r="N621" s="737"/>
      <c r="O621" s="737"/>
      <c r="P621" s="737"/>
      <c r="Q621" s="903"/>
      <c r="R621" s="292"/>
    </row>
    <row r="622" spans="1:18" ht="34.5" customHeight="1">
      <c r="A622" s="1041" t="s">
        <v>497</v>
      </c>
      <c r="B622" s="1042"/>
      <c r="C622" s="1042"/>
      <c r="D622" s="1042"/>
      <c r="E622" s="1042"/>
      <c r="F622" s="1043"/>
      <c r="G622" s="1044"/>
      <c r="H622" s="1042"/>
      <c r="I622" s="1042"/>
      <c r="J622" s="1042"/>
      <c r="K622" s="1042"/>
      <c r="L622" s="1042"/>
      <c r="M622" s="1042"/>
      <c r="N622" s="1042"/>
      <c r="O622" s="1042"/>
      <c r="P622" s="1042"/>
      <c r="Q622" s="1045"/>
      <c r="R622" s="480"/>
    </row>
    <row r="623" spans="1:18" ht="34.5" customHeight="1">
      <c r="A623" s="741">
        <v>99</v>
      </c>
      <c r="B623" s="71" t="s">
        <v>498</v>
      </c>
      <c r="C623" s="1046" t="s">
        <v>46</v>
      </c>
      <c r="D623" s="73" t="s">
        <v>499</v>
      </c>
      <c r="E623" s="796" t="s">
        <v>48</v>
      </c>
      <c r="F623" s="482" t="s">
        <v>283</v>
      </c>
      <c r="G623" s="151">
        <f>R623*O4</f>
        <v>0.5</v>
      </c>
      <c r="H623" s="185">
        <v>0.30887999999999999</v>
      </c>
      <c r="I623" s="186"/>
      <c r="J623" s="185"/>
      <c r="K623" s="186"/>
      <c r="L623" s="483"/>
      <c r="M623" s="186"/>
      <c r="N623" s="185"/>
      <c r="O623" s="186"/>
      <c r="P623" s="185"/>
      <c r="Q623" s="187"/>
      <c r="R623" s="188">
        <v>0.5</v>
      </c>
    </row>
    <row r="624" spans="1:18" ht="34.5" customHeight="1">
      <c r="A624" s="742"/>
      <c r="B624" s="97" t="s">
        <v>500</v>
      </c>
      <c r="C624" s="1046"/>
      <c r="D624" s="82"/>
      <c r="E624" s="1047"/>
      <c r="F624" s="484" t="s">
        <v>285</v>
      </c>
      <c r="G624" s="84"/>
      <c r="H624" s="485"/>
      <c r="I624" s="185"/>
      <c r="J624" s="191"/>
      <c r="K624" s="185"/>
      <c r="L624" s="191"/>
      <c r="M624" s="185"/>
      <c r="N624" s="191"/>
      <c r="O624" s="185"/>
      <c r="P624" s="191"/>
      <c r="Q624" s="237"/>
      <c r="R624" s="485"/>
    </row>
    <row r="625" spans="1:18" ht="34.5" customHeight="1">
      <c r="A625" s="742"/>
      <c r="B625" s="97" t="s">
        <v>501</v>
      </c>
      <c r="C625" s="1046"/>
      <c r="D625" s="90"/>
      <c r="E625" s="1047"/>
      <c r="F625" s="486" t="s">
        <v>53</v>
      </c>
      <c r="G625" s="114"/>
      <c r="H625" s="185"/>
      <c r="I625" s="192"/>
      <c r="J625" s="185"/>
      <c r="K625" s="192"/>
      <c r="L625" s="185"/>
      <c r="M625" s="192"/>
      <c r="N625" s="185"/>
      <c r="O625" s="192"/>
      <c r="P625" s="185"/>
      <c r="Q625" s="193"/>
      <c r="R625" s="194"/>
    </row>
    <row r="626" spans="1:18" ht="34.5" customHeight="1">
      <c r="A626" s="743"/>
      <c r="B626" s="102" t="s">
        <v>502</v>
      </c>
      <c r="C626" s="1046"/>
      <c r="D626" s="132"/>
      <c r="E626" s="1047"/>
      <c r="F626" s="487"/>
      <c r="G626" s="488"/>
      <c r="H626" s="1048"/>
      <c r="I626" s="1048"/>
      <c r="J626" s="1048"/>
      <c r="K626" s="1048"/>
      <c r="L626" s="1048"/>
      <c r="M626" s="1048"/>
      <c r="N626" s="1048"/>
      <c r="O626" s="1048"/>
      <c r="P626" s="1048"/>
      <c r="Q626" s="1049"/>
      <c r="R626" s="489"/>
    </row>
    <row r="627" spans="1:18" ht="34.5" customHeight="1">
      <c r="A627" s="741">
        <v>100</v>
      </c>
      <c r="B627" s="71" t="s">
        <v>498</v>
      </c>
      <c r="C627" s="1050" t="s">
        <v>46</v>
      </c>
      <c r="D627" s="107" t="s">
        <v>503</v>
      </c>
      <c r="E627" s="1053" t="s">
        <v>48</v>
      </c>
      <c r="F627" s="491" t="s">
        <v>283</v>
      </c>
      <c r="G627" s="151">
        <f>R627*O4</f>
        <v>0.4</v>
      </c>
      <c r="H627" s="492">
        <v>0.18432000000000001</v>
      </c>
      <c r="I627" s="185"/>
      <c r="J627" s="186"/>
      <c r="K627" s="185"/>
      <c r="L627" s="186"/>
      <c r="M627" s="185"/>
      <c r="N627" s="186"/>
      <c r="O627" s="185"/>
      <c r="P627" s="186"/>
      <c r="Q627" s="237"/>
      <c r="R627" s="492">
        <v>0.4</v>
      </c>
    </row>
    <row r="628" spans="1:18" ht="34.5" customHeight="1">
      <c r="A628" s="742"/>
      <c r="B628" s="89" t="s">
        <v>504</v>
      </c>
      <c r="C628" s="1046"/>
      <c r="D628" s="82"/>
      <c r="E628" s="1047"/>
      <c r="F628" s="484" t="s">
        <v>285</v>
      </c>
      <c r="G628" s="114"/>
      <c r="H628" s="185"/>
      <c r="I628" s="191"/>
      <c r="J628" s="185"/>
      <c r="K628" s="191"/>
      <c r="L628" s="185"/>
      <c r="M628" s="191"/>
      <c r="N628" s="185"/>
      <c r="O628" s="191"/>
      <c r="P628" s="185"/>
      <c r="Q628" s="242"/>
      <c r="R628" s="243"/>
    </row>
    <row r="629" spans="1:18" ht="34.5" customHeight="1">
      <c r="A629" s="742"/>
      <c r="B629" s="97" t="s">
        <v>505</v>
      </c>
      <c r="C629" s="1046"/>
      <c r="D629" s="90"/>
      <c r="E629" s="1047"/>
      <c r="F629" s="486" t="s">
        <v>53</v>
      </c>
      <c r="G629" s="493"/>
      <c r="H629" s="494"/>
      <c r="I629" s="185"/>
      <c r="J629" s="192"/>
      <c r="K629" s="185"/>
      <c r="L629" s="192"/>
      <c r="M629" s="185"/>
      <c r="N629" s="192"/>
      <c r="O629" s="185"/>
      <c r="P629" s="192"/>
      <c r="Q629" s="237"/>
      <c r="R629" s="494"/>
    </row>
    <row r="630" spans="1:18" ht="34.5" customHeight="1">
      <c r="A630" s="742"/>
      <c r="B630" s="97" t="s">
        <v>506</v>
      </c>
      <c r="C630" s="1051"/>
      <c r="D630" s="793"/>
      <c r="E630" s="1054"/>
      <c r="F630" s="1057"/>
      <c r="G630" s="114"/>
      <c r="H630" s="800"/>
      <c r="I630" s="800"/>
      <c r="J630" s="800"/>
      <c r="K630" s="800"/>
      <c r="L630" s="800"/>
      <c r="M630" s="800"/>
      <c r="N630" s="800"/>
      <c r="O630" s="800"/>
      <c r="P630" s="800"/>
      <c r="Q630" s="1059"/>
      <c r="R630" s="199"/>
    </row>
    <row r="631" spans="1:18" ht="34.5" customHeight="1">
      <c r="A631" s="742"/>
      <c r="B631" s="97" t="s">
        <v>507</v>
      </c>
      <c r="C631" s="1051"/>
      <c r="D631" s="1056"/>
      <c r="E631" s="1054"/>
      <c r="F631" s="1058"/>
      <c r="H631" s="1060"/>
      <c r="I631" s="1060"/>
      <c r="J631" s="1060"/>
      <c r="K631" s="1060"/>
      <c r="L631" s="1060"/>
      <c r="M631" s="1060"/>
      <c r="N631" s="1060"/>
      <c r="O631" s="1060"/>
      <c r="P631" s="1060"/>
      <c r="Q631" s="1061"/>
    </row>
    <row r="632" spans="1:18" ht="34.5" customHeight="1">
      <c r="A632" s="743"/>
      <c r="B632" s="102" t="s">
        <v>508</v>
      </c>
      <c r="C632" s="1052"/>
      <c r="D632" s="1056"/>
      <c r="E632" s="1055"/>
      <c r="F632" s="1058"/>
      <c r="H632" s="1062"/>
      <c r="I632" s="1060"/>
      <c r="J632" s="1060"/>
      <c r="K632" s="1060"/>
      <c r="L632" s="1060"/>
      <c r="M632" s="1060"/>
      <c r="N632" s="1060"/>
      <c r="O632" s="1060"/>
      <c r="P632" s="1060"/>
      <c r="Q632" s="1061"/>
      <c r="R632" s="497"/>
    </row>
    <row r="633" spans="1:18" ht="34.5" customHeight="1">
      <c r="A633" s="741">
        <v>101</v>
      </c>
      <c r="B633" s="71" t="s">
        <v>509</v>
      </c>
      <c r="C633" s="1046" t="s">
        <v>510</v>
      </c>
      <c r="D633" s="73" t="s">
        <v>511</v>
      </c>
      <c r="E633" s="801" t="s">
        <v>48</v>
      </c>
      <c r="F633" s="491" t="s">
        <v>283</v>
      </c>
      <c r="G633" s="151">
        <f>R633*O4</f>
        <v>1.6</v>
      </c>
      <c r="H633" s="185">
        <v>0.69911999999999996</v>
      </c>
      <c r="I633" s="186"/>
      <c r="J633" s="186"/>
      <c r="K633" s="186"/>
      <c r="L633" s="186"/>
      <c r="M633" s="186"/>
      <c r="N633" s="186"/>
      <c r="O633" s="186"/>
      <c r="P633" s="186"/>
      <c r="Q633" s="187"/>
      <c r="R633" s="188">
        <v>1.6</v>
      </c>
    </row>
    <row r="634" spans="1:18" ht="34.5" customHeight="1">
      <c r="A634" s="742"/>
      <c r="B634" s="97" t="s">
        <v>512</v>
      </c>
      <c r="C634" s="1063"/>
      <c r="D634" s="82"/>
      <c r="E634" s="1056"/>
      <c r="F634" s="484" t="s">
        <v>285</v>
      </c>
      <c r="G634" s="84"/>
      <c r="H634" s="485"/>
      <c r="I634" s="185"/>
      <c r="J634" s="191"/>
      <c r="K634" s="185"/>
      <c r="L634" s="191"/>
      <c r="M634" s="185"/>
      <c r="N634" s="191"/>
      <c r="O634" s="185"/>
      <c r="P634" s="191"/>
      <c r="Q634" s="237"/>
      <c r="R634" s="485"/>
    </row>
    <row r="635" spans="1:18" ht="34.5" customHeight="1">
      <c r="A635" s="742"/>
      <c r="B635" s="89" t="s">
        <v>513</v>
      </c>
      <c r="C635" s="1063"/>
      <c r="D635" s="90"/>
      <c r="E635" s="1056"/>
      <c r="F635" s="486" t="s">
        <v>53</v>
      </c>
      <c r="G635" s="114"/>
      <c r="H635" s="185"/>
      <c r="I635" s="192"/>
      <c r="J635" s="185"/>
      <c r="K635" s="192"/>
      <c r="L635" s="185"/>
      <c r="M635" s="192"/>
      <c r="N635" s="185"/>
      <c r="O635" s="192"/>
      <c r="P635" s="185"/>
      <c r="Q635" s="193"/>
      <c r="R635" s="194"/>
    </row>
    <row r="636" spans="1:18" ht="34.5" customHeight="1">
      <c r="A636" s="742"/>
      <c r="B636" s="89" t="s">
        <v>514</v>
      </c>
      <c r="C636" s="1064"/>
      <c r="D636" s="826"/>
      <c r="E636" s="1056"/>
      <c r="F636" s="1065"/>
      <c r="G636" s="499"/>
      <c r="H636" s="800"/>
      <c r="I636" s="800"/>
      <c r="J636" s="800"/>
      <c r="K636" s="800"/>
      <c r="L636" s="800"/>
      <c r="M636" s="800"/>
      <c r="N636" s="800"/>
      <c r="O636" s="800"/>
      <c r="P636" s="800"/>
      <c r="Q636" s="1059"/>
      <c r="R636" s="199"/>
    </row>
    <row r="637" spans="1:18" ht="34.5" customHeight="1">
      <c r="A637" s="742"/>
      <c r="B637" s="89" t="s">
        <v>515</v>
      </c>
      <c r="C637" s="1063"/>
      <c r="D637" s="1021"/>
      <c r="E637" s="1056"/>
      <c r="F637" s="1066"/>
      <c r="H637" s="1060"/>
      <c r="I637" s="1060"/>
      <c r="J637" s="1060"/>
      <c r="K637" s="1060"/>
      <c r="L637" s="1060"/>
      <c r="M637" s="1060"/>
      <c r="N637" s="1060"/>
      <c r="O637" s="1060"/>
      <c r="P637" s="1060"/>
      <c r="Q637" s="1061"/>
      <c r="R637" s="497"/>
    </row>
    <row r="638" spans="1:18" ht="34.5" customHeight="1">
      <c r="A638" s="824"/>
      <c r="B638" s="89"/>
      <c r="C638" s="1050" t="s">
        <v>510</v>
      </c>
      <c r="D638" s="107" t="s">
        <v>516</v>
      </c>
      <c r="E638" s="1068" t="s">
        <v>48</v>
      </c>
      <c r="F638" s="495" t="s">
        <v>283</v>
      </c>
      <c r="G638" s="114"/>
      <c r="H638" s="492">
        <v>0.14219999999999999</v>
      </c>
      <c r="I638" s="186"/>
      <c r="J638" s="186"/>
      <c r="K638" s="186"/>
      <c r="L638" s="186"/>
      <c r="M638" s="186"/>
      <c r="N638" s="186"/>
      <c r="O638" s="186"/>
      <c r="P638" s="186"/>
      <c r="Q638" s="187"/>
      <c r="R638" s="185">
        <v>1.1000000000000001</v>
      </c>
    </row>
    <row r="639" spans="1:18" ht="34.5" customHeight="1">
      <c r="A639" s="824"/>
      <c r="B639" s="97"/>
      <c r="C639" s="1063"/>
      <c r="D639" s="82"/>
      <c r="E639" s="1056"/>
      <c r="F639" s="484" t="s">
        <v>285</v>
      </c>
      <c r="G639" s="114"/>
      <c r="H639" s="185"/>
      <c r="I639" s="191"/>
      <c r="J639" s="185"/>
      <c r="K639" s="191"/>
      <c r="L639" s="185"/>
      <c r="M639" s="191"/>
      <c r="N639" s="185"/>
      <c r="O639" s="191"/>
      <c r="P639" s="185"/>
      <c r="Q639" s="242"/>
      <c r="R639" s="243"/>
    </row>
    <row r="640" spans="1:18" ht="34.5" customHeight="1">
      <c r="A640" s="824"/>
      <c r="B640" s="89"/>
      <c r="C640" s="1063"/>
      <c r="D640" s="90"/>
      <c r="E640" s="1056"/>
      <c r="F640" s="486" t="s">
        <v>53</v>
      </c>
      <c r="G640" s="493"/>
      <c r="H640" s="494"/>
      <c r="I640" s="185"/>
      <c r="J640" s="192"/>
      <c r="K640" s="185"/>
      <c r="L640" s="192"/>
      <c r="M640" s="185"/>
      <c r="N640" s="192"/>
      <c r="O640" s="185"/>
      <c r="P640" s="192"/>
      <c r="Q640" s="237"/>
      <c r="R640" s="494"/>
    </row>
    <row r="641" spans="1:18" ht="34.5" customHeight="1">
      <c r="A641" s="824"/>
      <c r="B641" s="89"/>
      <c r="C641" s="1064"/>
      <c r="D641" s="793"/>
      <c r="E641" s="1069"/>
      <c r="F641" s="1057"/>
      <c r="G641" s="114"/>
      <c r="H641" s="800"/>
      <c r="I641" s="800"/>
      <c r="J641" s="800"/>
      <c r="K641" s="800"/>
      <c r="L641" s="800"/>
      <c r="M641" s="800"/>
      <c r="N641" s="800"/>
      <c r="O641" s="800"/>
      <c r="P641" s="800"/>
      <c r="Q641" s="1059"/>
      <c r="R641" s="199"/>
    </row>
    <row r="642" spans="1:18" ht="34.5" customHeight="1">
      <c r="A642" s="825"/>
      <c r="B642" s="102"/>
      <c r="C642" s="1067"/>
      <c r="D642" s="1056"/>
      <c r="E642" s="1070"/>
      <c r="F642" s="1058"/>
      <c r="H642" s="1062"/>
      <c r="I642" s="1060"/>
      <c r="J642" s="1060"/>
      <c r="K642" s="1060"/>
      <c r="L642" s="1060"/>
      <c r="M642" s="1060"/>
      <c r="N642" s="1060"/>
      <c r="O642" s="1060"/>
      <c r="P642" s="1060"/>
      <c r="Q642" s="1061"/>
      <c r="R642" s="497"/>
    </row>
    <row r="643" spans="1:18" ht="34.5" customHeight="1">
      <c r="A643" s="741">
        <v>102</v>
      </c>
      <c r="B643" s="71" t="s">
        <v>517</v>
      </c>
      <c r="C643" s="1046" t="s">
        <v>510</v>
      </c>
      <c r="D643" s="73"/>
      <c r="E643" s="796" t="s">
        <v>99</v>
      </c>
      <c r="F643" s="491" t="s">
        <v>283</v>
      </c>
      <c r="G643" s="114"/>
      <c r="H643" s="185"/>
      <c r="I643" s="186"/>
      <c r="J643" s="186"/>
      <c r="K643" s="186"/>
      <c r="L643" s="186"/>
      <c r="M643" s="186"/>
      <c r="N643" s="186"/>
      <c r="O643" s="186"/>
      <c r="P643" s="186"/>
      <c r="Q643" s="187"/>
      <c r="R643" s="188"/>
    </row>
    <row r="644" spans="1:18" ht="34.5" customHeight="1">
      <c r="A644" s="742"/>
      <c r="B644" s="97" t="s">
        <v>518</v>
      </c>
      <c r="C644" s="1063"/>
      <c r="D644" s="82"/>
      <c r="E644" s="1060"/>
      <c r="F644" s="484" t="s">
        <v>285</v>
      </c>
      <c r="G644" s="84"/>
      <c r="H644" s="485"/>
      <c r="I644" s="185"/>
      <c r="J644" s="191"/>
      <c r="K644" s="185"/>
      <c r="L644" s="191"/>
      <c r="M644" s="185"/>
      <c r="N644" s="191"/>
      <c r="O644" s="185"/>
      <c r="P644" s="191"/>
      <c r="Q644" s="237"/>
      <c r="R644" s="485"/>
    </row>
    <row r="645" spans="1:18" ht="34.5" customHeight="1">
      <c r="A645" s="742"/>
      <c r="B645" s="89" t="s">
        <v>519</v>
      </c>
      <c r="C645" s="1063"/>
      <c r="D645" s="90" t="s">
        <v>520</v>
      </c>
      <c r="E645" s="1060"/>
      <c r="F645" s="500" t="s">
        <v>53</v>
      </c>
      <c r="G645" s="151">
        <f>R645*O4</f>
        <v>1.2</v>
      </c>
      <c r="H645" s="494"/>
      <c r="I645" s="192"/>
      <c r="J645" s="192"/>
      <c r="K645" s="192"/>
      <c r="L645" s="192"/>
      <c r="M645" s="192"/>
      <c r="N645" s="192"/>
      <c r="O645" s="192">
        <v>0.78264</v>
      </c>
      <c r="P645" s="192"/>
      <c r="Q645" s="193"/>
      <c r="R645" s="494">
        <v>1.2</v>
      </c>
    </row>
    <row r="646" spans="1:18" ht="34.5" customHeight="1">
      <c r="A646" s="742"/>
      <c r="B646" s="89" t="s">
        <v>521</v>
      </c>
      <c r="C646" s="1064"/>
      <c r="D646" s="71"/>
      <c r="E646" s="1060"/>
      <c r="F646" s="146"/>
      <c r="G646" s="114"/>
      <c r="H646" s="185"/>
      <c r="I646" s="185"/>
      <c r="J646" s="185"/>
      <c r="K646" s="185"/>
      <c r="L646" s="185"/>
      <c r="M646" s="185"/>
      <c r="N646" s="185"/>
      <c r="O646" s="185"/>
      <c r="P646" s="185"/>
      <c r="Q646" s="237"/>
      <c r="R646" s="199"/>
    </row>
    <row r="647" spans="1:18" ht="34.5" customHeight="1">
      <c r="A647" s="743"/>
      <c r="B647" s="102" t="s">
        <v>522</v>
      </c>
      <c r="C647" s="1063"/>
      <c r="D647" s="102"/>
      <c r="E647" s="1060"/>
      <c r="F647" s="501"/>
      <c r="G647" s="114"/>
      <c r="H647" s="185"/>
      <c r="I647" s="185"/>
      <c r="J647" s="185"/>
      <c r="K647" s="185"/>
      <c r="L647" s="185"/>
      <c r="M647" s="185"/>
      <c r="N647" s="185"/>
      <c r="O647" s="185"/>
      <c r="P647" s="185"/>
      <c r="Q647" s="237"/>
      <c r="R647" s="238"/>
    </row>
    <row r="648" spans="1:18" ht="34.5" customHeight="1">
      <c r="A648" s="741">
        <v>103</v>
      </c>
      <c r="B648" s="71" t="s">
        <v>523</v>
      </c>
      <c r="C648" s="1050" t="s">
        <v>524</v>
      </c>
      <c r="D648" s="107" t="s">
        <v>525</v>
      </c>
      <c r="E648" s="841" t="s">
        <v>48</v>
      </c>
      <c r="F648" s="108" t="s">
        <v>283</v>
      </c>
      <c r="G648" s="151">
        <f>R648*O4</f>
        <v>1.2</v>
      </c>
      <c r="H648" s="240">
        <v>0.66279999999999994</v>
      </c>
      <c r="I648" s="186"/>
      <c r="J648" s="186"/>
      <c r="K648" s="186"/>
      <c r="L648" s="186"/>
      <c r="M648" s="186"/>
      <c r="N648" s="186"/>
      <c r="O648" s="186"/>
      <c r="P648" s="186"/>
      <c r="Q648" s="187"/>
      <c r="R648" s="240">
        <v>1.2</v>
      </c>
    </row>
    <row r="649" spans="1:18" ht="34.5" customHeight="1">
      <c r="A649" s="824"/>
      <c r="B649" s="89"/>
      <c r="C649" s="1063"/>
      <c r="D649" s="82"/>
      <c r="E649" s="1047"/>
      <c r="F649" s="113" t="s">
        <v>285</v>
      </c>
      <c r="G649" s="114"/>
      <c r="H649" s="185"/>
      <c r="I649" s="191"/>
      <c r="J649" s="185"/>
      <c r="K649" s="191"/>
      <c r="L649" s="185"/>
      <c r="M649" s="191"/>
      <c r="N649" s="185"/>
      <c r="O649" s="191"/>
      <c r="P649" s="185"/>
      <c r="Q649" s="242"/>
      <c r="R649" s="243"/>
    </row>
    <row r="650" spans="1:18" ht="34.5" customHeight="1">
      <c r="A650" s="824"/>
      <c r="B650" s="89"/>
      <c r="C650" s="1063"/>
      <c r="D650" s="90"/>
      <c r="E650" s="1047"/>
      <c r="F650" s="116" t="s">
        <v>53</v>
      </c>
      <c r="G650" s="117"/>
      <c r="H650" s="502"/>
      <c r="I650" s="185"/>
      <c r="J650" s="192"/>
      <c r="K650" s="185"/>
      <c r="L650" s="192"/>
      <c r="M650" s="185"/>
      <c r="N650" s="192"/>
      <c r="O650" s="185"/>
      <c r="P650" s="192"/>
      <c r="Q650" s="185"/>
      <c r="R650" s="502"/>
    </row>
    <row r="651" spans="1:18" ht="34.5" customHeight="1">
      <c r="A651" s="824"/>
      <c r="B651" s="89"/>
      <c r="C651" s="1063"/>
      <c r="D651" s="71"/>
      <c r="E651" s="1047"/>
      <c r="F651" s="98"/>
      <c r="G651" s="144"/>
      <c r="H651" s="799"/>
      <c r="I651" s="800"/>
      <c r="J651" s="800"/>
      <c r="K651" s="800"/>
      <c r="L651" s="800"/>
      <c r="M651" s="800"/>
      <c r="N651" s="800"/>
      <c r="O651" s="800"/>
      <c r="P651" s="800"/>
      <c r="Q651" s="800"/>
      <c r="R651" s="503"/>
    </row>
    <row r="652" spans="1:18" ht="34.5" customHeight="1">
      <c r="A652" s="504"/>
      <c r="B652" s="505"/>
      <c r="C652" s="506"/>
      <c r="D652" s="507"/>
      <c r="E652" s="508"/>
      <c r="F652" s="509"/>
      <c r="G652" s="510"/>
      <c r="H652" s="511"/>
      <c r="I652" s="512"/>
      <c r="J652" s="512"/>
      <c r="K652" s="512"/>
      <c r="L652" s="512"/>
      <c r="M652" s="512"/>
      <c r="N652" s="512"/>
      <c r="O652" s="512"/>
      <c r="P652" s="512"/>
      <c r="Q652" s="512"/>
      <c r="R652" s="511"/>
    </row>
    <row r="653" spans="1:18" ht="34.5" customHeight="1">
      <c r="A653" s="848">
        <v>104</v>
      </c>
      <c r="B653" s="513" t="s">
        <v>526</v>
      </c>
      <c r="C653" s="1072" t="s">
        <v>510</v>
      </c>
      <c r="D653" s="205" t="s">
        <v>527</v>
      </c>
      <c r="E653" s="1074" t="s">
        <v>48</v>
      </c>
      <c r="F653" s="206" t="s">
        <v>283</v>
      </c>
      <c r="G653" s="151">
        <f>R653*O4</f>
        <v>0.4</v>
      </c>
      <c r="H653" s="514">
        <v>0.10440000000000001</v>
      </c>
      <c r="I653" s="515"/>
      <c r="J653" s="516"/>
      <c r="K653" s="515"/>
      <c r="L653" s="516"/>
      <c r="M653" s="515"/>
      <c r="N653" s="516"/>
      <c r="O653" s="515"/>
      <c r="P653" s="516"/>
      <c r="Q653" s="515"/>
      <c r="R653" s="514">
        <v>0.4</v>
      </c>
    </row>
    <row r="654" spans="1:18" ht="34.5" customHeight="1">
      <c r="A654" s="824"/>
      <c r="B654" s="89" t="s">
        <v>528</v>
      </c>
      <c r="C654" s="1063"/>
      <c r="D654" s="82"/>
      <c r="E654" s="1047"/>
      <c r="F654" s="113" t="s">
        <v>285</v>
      </c>
      <c r="G654" s="114"/>
      <c r="H654" s="185"/>
      <c r="I654" s="191"/>
      <c r="J654" s="185"/>
      <c r="K654" s="191"/>
      <c r="L654" s="185"/>
      <c r="M654" s="191"/>
      <c r="N654" s="185"/>
      <c r="O654" s="191"/>
      <c r="P654" s="185"/>
      <c r="Q654" s="242"/>
      <c r="R654" s="243"/>
    </row>
    <row r="655" spans="1:18" ht="34.5" customHeight="1">
      <c r="A655" s="824"/>
      <c r="B655" s="89"/>
      <c r="C655" s="1063"/>
      <c r="D655" s="90"/>
      <c r="E655" s="1047"/>
      <c r="F655" s="116" t="s">
        <v>53</v>
      </c>
      <c r="G655" s="117"/>
      <c r="H655" s="502"/>
      <c r="I655" s="185"/>
      <c r="J655" s="192"/>
      <c r="K655" s="185"/>
      <c r="L655" s="192"/>
      <c r="M655" s="185"/>
      <c r="N655" s="192"/>
      <c r="O655" s="185"/>
      <c r="P655" s="192"/>
      <c r="Q655" s="185"/>
      <c r="R655" s="502"/>
    </row>
    <row r="656" spans="1:18" ht="34.5" customHeight="1">
      <c r="A656" s="1071"/>
      <c r="B656" s="517"/>
      <c r="C656" s="1073"/>
      <c r="D656" s="518"/>
      <c r="E656" s="1075"/>
      <c r="F656" s="264"/>
      <c r="G656" s="265"/>
      <c r="H656" s="1076"/>
      <c r="I656" s="1077"/>
      <c r="J656" s="1077"/>
      <c r="K656" s="1077"/>
      <c r="L656" s="1077"/>
      <c r="M656" s="1077"/>
      <c r="N656" s="1077"/>
      <c r="O656" s="1077"/>
      <c r="P656" s="1077"/>
      <c r="Q656" s="1077"/>
      <c r="R656" s="503"/>
    </row>
    <row r="657" spans="1:18" ht="34.5" customHeight="1">
      <c r="A657" s="742">
        <v>105</v>
      </c>
      <c r="B657" s="89" t="s">
        <v>529</v>
      </c>
      <c r="C657" s="1051" t="s">
        <v>510</v>
      </c>
      <c r="D657" s="107"/>
      <c r="E657" s="1078" t="s">
        <v>99</v>
      </c>
      <c r="F657" s="108" t="s">
        <v>283</v>
      </c>
      <c r="G657" s="114"/>
      <c r="H657" s="519"/>
      <c r="I657" s="185"/>
      <c r="J657" s="232"/>
      <c r="K657" s="185"/>
      <c r="L657" s="232"/>
      <c r="M657" s="185"/>
      <c r="N657" s="232"/>
      <c r="O657" s="185"/>
      <c r="P657" s="232"/>
      <c r="Q657" s="237"/>
      <c r="R657" s="520"/>
    </row>
    <row r="658" spans="1:18" ht="34.5" customHeight="1">
      <c r="A658" s="742"/>
      <c r="B658" s="89" t="s">
        <v>530</v>
      </c>
      <c r="C658" s="1046"/>
      <c r="D658" s="82"/>
      <c r="E658" s="1047"/>
      <c r="F658" s="484" t="s">
        <v>285</v>
      </c>
      <c r="G658" s="114"/>
      <c r="H658" s="185"/>
      <c r="I658" s="191"/>
      <c r="J658" s="185"/>
      <c r="K658" s="191"/>
      <c r="L658" s="185"/>
      <c r="M658" s="191"/>
      <c r="N658" s="185"/>
      <c r="O658" s="191"/>
      <c r="P658" s="185"/>
      <c r="Q658" s="242"/>
      <c r="R658" s="243"/>
    </row>
    <row r="659" spans="1:18" ht="34.5" customHeight="1">
      <c r="A659" s="742"/>
      <c r="B659" s="89" t="s">
        <v>531</v>
      </c>
      <c r="C659" s="1046"/>
      <c r="D659" s="90" t="s">
        <v>532</v>
      </c>
      <c r="E659" s="1047"/>
      <c r="F659" s="500" t="s">
        <v>53</v>
      </c>
      <c r="G659" s="151">
        <f>R659*O4</f>
        <v>1.2</v>
      </c>
      <c r="H659" s="521"/>
      <c r="I659" s="185"/>
      <c r="J659" s="192"/>
      <c r="K659" s="185"/>
      <c r="L659" s="192"/>
      <c r="M659" s="185"/>
      <c r="N659" s="192"/>
      <c r="O659" s="185">
        <v>1.37439</v>
      </c>
      <c r="P659" s="192"/>
      <c r="Q659" s="237"/>
      <c r="R659" s="185">
        <v>1.2</v>
      </c>
    </row>
    <row r="660" spans="1:18" ht="34.5" customHeight="1">
      <c r="A660" s="743"/>
      <c r="B660" s="102" t="s">
        <v>533</v>
      </c>
      <c r="C660" s="1046"/>
      <c r="D660" s="132"/>
      <c r="E660" s="1079"/>
      <c r="F660" s="108"/>
      <c r="G660" s="114"/>
      <c r="H660" s="1080"/>
      <c r="I660" s="1048"/>
      <c r="J660" s="1048"/>
      <c r="K660" s="1048"/>
      <c r="L660" s="1048"/>
      <c r="M660" s="1048"/>
      <c r="N660" s="1048"/>
      <c r="O660" s="1048"/>
      <c r="P660" s="1048"/>
      <c r="Q660" s="1048"/>
      <c r="R660" s="522"/>
    </row>
    <row r="661" spans="1:18" ht="34.5" customHeight="1">
      <c r="A661" s="741">
        <v>106</v>
      </c>
      <c r="B661" s="71" t="s">
        <v>534</v>
      </c>
      <c r="C661" s="1050" t="s">
        <v>524</v>
      </c>
      <c r="D661" s="107"/>
      <c r="E661" s="841" t="s">
        <v>99</v>
      </c>
      <c r="F661" s="124" t="s">
        <v>283</v>
      </c>
      <c r="G661" s="114"/>
      <c r="H661" s="185"/>
      <c r="I661" s="186"/>
      <c r="J661" s="185"/>
      <c r="K661" s="186"/>
      <c r="L661" s="185"/>
      <c r="M661" s="186"/>
      <c r="N661" s="185"/>
      <c r="O661" s="186"/>
      <c r="P661" s="185"/>
      <c r="Q661" s="187"/>
      <c r="R661" s="188"/>
    </row>
    <row r="662" spans="1:18" ht="34.5" customHeight="1">
      <c r="A662" s="824"/>
      <c r="B662" s="89" t="s">
        <v>535</v>
      </c>
      <c r="C662" s="1063"/>
      <c r="D662" s="82"/>
      <c r="E662" s="1047"/>
      <c r="F662" s="113" t="s">
        <v>285</v>
      </c>
      <c r="G662" s="127"/>
      <c r="H662" s="190"/>
      <c r="I662" s="185"/>
      <c r="J662" s="191"/>
      <c r="K662" s="185"/>
      <c r="L662" s="191"/>
      <c r="M662" s="185"/>
      <c r="N662" s="191"/>
      <c r="O662" s="185"/>
      <c r="P662" s="191"/>
      <c r="Q662" s="185"/>
      <c r="R662" s="190"/>
    </row>
    <row r="663" spans="1:18" ht="34.5" customHeight="1">
      <c r="A663" s="824"/>
      <c r="B663" s="89" t="s">
        <v>536</v>
      </c>
      <c r="C663" s="1063"/>
      <c r="D663" s="90" t="s">
        <v>537</v>
      </c>
      <c r="E663" s="1047"/>
      <c r="F663" s="116" t="s">
        <v>53</v>
      </c>
      <c r="G663" s="151">
        <f>R663*O4</f>
        <v>0.6</v>
      </c>
      <c r="I663" s="192"/>
      <c r="J663" s="185"/>
      <c r="K663" s="192"/>
      <c r="L663" s="185"/>
      <c r="M663" s="192"/>
      <c r="N663" s="185"/>
      <c r="O663" s="192">
        <v>0.45710000000000001</v>
      </c>
      <c r="P663" s="185"/>
      <c r="Q663" s="193"/>
      <c r="R663" s="192">
        <v>0.6</v>
      </c>
    </row>
    <row r="664" spans="1:18" ht="34.5" customHeight="1">
      <c r="A664" s="825"/>
      <c r="B664" s="102" t="s">
        <v>538</v>
      </c>
      <c r="C664" s="1063"/>
      <c r="D664" s="132"/>
      <c r="E664" s="1047"/>
      <c r="F664" s="174"/>
      <c r="G664" s="175"/>
      <c r="H664" s="1080"/>
      <c r="I664" s="1048"/>
      <c r="J664" s="1048"/>
      <c r="K664" s="1048"/>
      <c r="L664" s="1048"/>
      <c r="M664" s="1048"/>
      <c r="N664" s="1048"/>
      <c r="O664" s="1048"/>
      <c r="P664" s="1048"/>
      <c r="Q664" s="1048"/>
      <c r="R664" s="522"/>
    </row>
    <row r="665" spans="1:18" ht="34.5" customHeight="1">
      <c r="A665" s="741">
        <v>107</v>
      </c>
      <c r="B665" s="71" t="s">
        <v>539</v>
      </c>
      <c r="C665" s="1050" t="s">
        <v>510</v>
      </c>
      <c r="D665" s="107"/>
      <c r="E665" s="841" t="s">
        <v>99</v>
      </c>
      <c r="F665" s="108" t="s">
        <v>283</v>
      </c>
      <c r="G665" s="114"/>
      <c r="H665" s="240"/>
      <c r="I665" s="185"/>
      <c r="J665" s="186"/>
      <c r="K665" s="185"/>
      <c r="L665" s="186"/>
      <c r="M665" s="185"/>
      <c r="N665" s="186"/>
      <c r="O665" s="185"/>
      <c r="P665" s="186"/>
      <c r="Q665" s="185"/>
      <c r="R665" s="240"/>
    </row>
    <row r="666" spans="1:18" ht="34.5" customHeight="1">
      <c r="A666" s="824"/>
      <c r="B666" s="89" t="s">
        <v>535</v>
      </c>
      <c r="C666" s="1063"/>
      <c r="D666" s="82"/>
      <c r="E666" s="1047"/>
      <c r="F666" s="113" t="s">
        <v>285</v>
      </c>
      <c r="G666" s="114"/>
      <c r="H666" s="185"/>
      <c r="I666" s="191"/>
      <c r="J666" s="185"/>
      <c r="K666" s="191"/>
      <c r="L666" s="185"/>
      <c r="M666" s="191"/>
      <c r="N666" s="185"/>
      <c r="O666" s="191"/>
      <c r="P666" s="185"/>
      <c r="Q666" s="242"/>
      <c r="R666" s="243"/>
    </row>
    <row r="667" spans="1:18" ht="34.5" customHeight="1">
      <c r="A667" s="824"/>
      <c r="B667" s="89" t="s">
        <v>540</v>
      </c>
      <c r="C667" s="1063"/>
      <c r="D667" s="90" t="s">
        <v>541</v>
      </c>
      <c r="E667" s="1047"/>
      <c r="F667" s="116" t="s">
        <v>53</v>
      </c>
      <c r="G667" s="151">
        <f>R667*O4</f>
        <v>0.5</v>
      </c>
      <c r="H667" s="502"/>
      <c r="I667" s="185"/>
      <c r="J667" s="192"/>
      <c r="K667" s="185"/>
      <c r="L667" s="192"/>
      <c r="M667" s="185"/>
      <c r="N667" s="192"/>
      <c r="O667" s="185">
        <v>0.29099999999999998</v>
      </c>
      <c r="P667" s="192"/>
      <c r="Q667" s="185"/>
      <c r="R667" s="185">
        <v>0.5</v>
      </c>
    </row>
    <row r="668" spans="1:18" ht="34.5" customHeight="1">
      <c r="A668" s="825"/>
      <c r="B668" s="102" t="s">
        <v>538</v>
      </c>
      <c r="C668" s="1063"/>
      <c r="D668" s="132"/>
      <c r="E668" s="1047"/>
      <c r="F668" s="174"/>
      <c r="G668" s="144"/>
      <c r="H668" s="1076"/>
      <c r="I668" s="1077"/>
      <c r="J668" s="1077"/>
      <c r="K668" s="1077"/>
      <c r="L668" s="1077"/>
      <c r="M668" s="1077"/>
      <c r="N668" s="1077"/>
      <c r="O668" s="1077"/>
      <c r="P668" s="1077"/>
      <c r="Q668" s="1077"/>
      <c r="R668" s="503"/>
    </row>
    <row r="669" spans="1:18" ht="34.5" hidden="1" customHeight="1">
      <c r="A669" s="1081" t="s">
        <v>542</v>
      </c>
      <c r="B669" s="1082"/>
      <c r="C669" s="1082"/>
      <c r="D669" s="1082"/>
      <c r="E669" s="1083"/>
      <c r="F669" s="523">
        <f t="shared" ref="F669:F671" si="140">SUM(H669:Q669)</f>
        <v>2.1017199999999998</v>
      </c>
      <c r="G669" s="524"/>
      <c r="H669" s="525">
        <f t="shared" ref="H669:H671" si="141">H623+H627+H633+H638+H643+H648+H653+H657+H661+H665</f>
        <v>2.1017199999999998</v>
      </c>
      <c r="I669" s="526">
        <f t="shared" ref="I669:I671" si="142">I623+I627+I633+I638+I643+I648+I653+I657+I661+I665</f>
        <v>0</v>
      </c>
      <c r="J669" s="525">
        <f t="shared" ref="J669:J671" si="143">J623+J627+J633+J638+J643+J648+J653+J657+J661+J665</f>
        <v>0</v>
      </c>
      <c r="K669" s="526">
        <f t="shared" ref="K669:K671" si="144">K623+K627+K633+K638+K643+K648+K653+K657+K661+K665</f>
        <v>0</v>
      </c>
      <c r="L669" s="525">
        <f t="shared" ref="L669:L671" si="145">L623+L627+L633+L638+L643+L648+L653+L657+L661+L665</f>
        <v>0</v>
      </c>
      <c r="M669" s="526">
        <f t="shared" ref="M669:M671" si="146">M623+M627+M633+M638+M643+M648+M653+M657+M661+M665</f>
        <v>0</v>
      </c>
      <c r="N669" s="525">
        <f t="shared" ref="N669:N671" si="147">N623+N627+N633+N638+N643+N648+N653+N657+N661+N665</f>
        <v>0</v>
      </c>
      <c r="O669" s="526">
        <f t="shared" ref="O669:O671" si="148">O623+O627+O633+O638+O643+O648+O653+O657+O661+O665</f>
        <v>0</v>
      </c>
      <c r="P669" s="525">
        <f t="shared" ref="P669:P671" si="149">P623+P627+P633+P638+P643+P648+P653+P657+P661+P665</f>
        <v>0</v>
      </c>
      <c r="Q669" s="526">
        <f t="shared" ref="Q669:Q671" si="150">Q623+Q627+Q633+Q638+Q643+Q648+Q653+Q657+Q661+Q665</f>
        <v>0</v>
      </c>
      <c r="R669" s="527"/>
    </row>
    <row r="670" spans="1:18" ht="34.5" hidden="1" customHeight="1">
      <c r="A670" s="1084" t="s">
        <v>543</v>
      </c>
      <c r="B670" s="1085"/>
      <c r="C670" s="1085"/>
      <c r="D670" s="1085"/>
      <c r="E670" s="1086"/>
      <c r="F670" s="528">
        <f t="shared" si="140"/>
        <v>0</v>
      </c>
      <c r="G670" s="529"/>
      <c r="H670" s="526">
        <f t="shared" si="141"/>
        <v>0</v>
      </c>
      <c r="I670" s="525">
        <f t="shared" si="142"/>
        <v>0</v>
      </c>
      <c r="J670" s="526">
        <f t="shared" si="143"/>
        <v>0</v>
      </c>
      <c r="K670" s="525">
        <f t="shared" si="144"/>
        <v>0</v>
      </c>
      <c r="L670" s="526">
        <f t="shared" si="145"/>
        <v>0</v>
      </c>
      <c r="M670" s="525">
        <f t="shared" si="146"/>
        <v>0</v>
      </c>
      <c r="N670" s="526">
        <f t="shared" si="147"/>
        <v>0</v>
      </c>
      <c r="O670" s="525">
        <f t="shared" si="148"/>
        <v>0</v>
      </c>
      <c r="P670" s="526">
        <f t="shared" si="149"/>
        <v>0</v>
      </c>
      <c r="Q670" s="530">
        <f t="shared" si="150"/>
        <v>0</v>
      </c>
      <c r="R670" s="526"/>
    </row>
    <row r="671" spans="1:18" ht="34.5" hidden="1" customHeight="1">
      <c r="A671" s="1087" t="s">
        <v>544</v>
      </c>
      <c r="B671" s="1088"/>
      <c r="C671" s="1088"/>
      <c r="D671" s="1088"/>
      <c r="E671" s="1089"/>
      <c r="F671" s="531">
        <f t="shared" si="140"/>
        <v>2.9051299999999998</v>
      </c>
      <c r="G671" s="524"/>
      <c r="H671" s="525">
        <f t="shared" si="141"/>
        <v>0</v>
      </c>
      <c r="I671" s="526">
        <f t="shared" si="142"/>
        <v>0</v>
      </c>
      <c r="J671" s="525">
        <f t="shared" si="143"/>
        <v>0</v>
      </c>
      <c r="K671" s="526">
        <f t="shared" si="144"/>
        <v>0</v>
      </c>
      <c r="L671" s="525">
        <f t="shared" si="145"/>
        <v>0</v>
      </c>
      <c r="M671" s="526">
        <f t="shared" si="146"/>
        <v>0</v>
      </c>
      <c r="N671" s="525">
        <f t="shared" si="147"/>
        <v>0</v>
      </c>
      <c r="O671" s="526">
        <f t="shared" si="148"/>
        <v>2.9051299999999998</v>
      </c>
      <c r="P671" s="525">
        <f t="shared" si="149"/>
        <v>0</v>
      </c>
      <c r="Q671" s="526">
        <f t="shared" si="150"/>
        <v>0</v>
      </c>
      <c r="R671" s="527"/>
    </row>
    <row r="672" spans="1:18" ht="34.5" hidden="1" customHeight="1">
      <c r="A672" s="1090" t="s">
        <v>545</v>
      </c>
      <c r="B672" s="1091"/>
      <c r="C672" s="1091"/>
      <c r="D672" s="1091"/>
      <c r="E672" s="1092"/>
      <c r="F672" s="532">
        <f>SUM(F669:F670)</f>
        <v>2.1017199999999998</v>
      </c>
      <c r="G672" s="533"/>
      <c r="H672" s="534">
        <f t="shared" ref="H672:Q672" si="151">SUM(H669:H670)</f>
        <v>2.1017199999999998</v>
      </c>
      <c r="I672" s="534">
        <f t="shared" si="151"/>
        <v>0</v>
      </c>
      <c r="J672" s="534">
        <f t="shared" si="151"/>
        <v>0</v>
      </c>
      <c r="K672" s="534">
        <f t="shared" si="151"/>
        <v>0</v>
      </c>
      <c r="L672" s="534">
        <f t="shared" si="151"/>
        <v>0</v>
      </c>
      <c r="M672" s="534">
        <f t="shared" si="151"/>
        <v>0</v>
      </c>
      <c r="N672" s="534">
        <f t="shared" si="151"/>
        <v>0</v>
      </c>
      <c r="O672" s="534">
        <f t="shared" si="151"/>
        <v>0</v>
      </c>
      <c r="P672" s="534">
        <f t="shared" si="151"/>
        <v>0</v>
      </c>
      <c r="Q672" s="535">
        <f t="shared" si="151"/>
        <v>0</v>
      </c>
      <c r="R672" s="536"/>
    </row>
    <row r="673" spans="1:18" ht="34.5" hidden="1" customHeight="1">
      <c r="A673" s="1093" t="s">
        <v>546</v>
      </c>
      <c r="B673" s="1094"/>
      <c r="C673" s="1094"/>
      <c r="D673" s="1094"/>
      <c r="E673" s="1095"/>
      <c r="F673" s="538">
        <f>SUM(F669:F671)</f>
        <v>5.00685</v>
      </c>
      <c r="G673" s="538"/>
      <c r="H673" s="538">
        <f t="shared" ref="H673:Q673" si="152">SUM(H669:H671)</f>
        <v>2.1017199999999998</v>
      </c>
      <c r="I673" s="538">
        <f t="shared" si="152"/>
        <v>0</v>
      </c>
      <c r="J673" s="538">
        <f t="shared" si="152"/>
        <v>0</v>
      </c>
      <c r="K673" s="538">
        <f t="shared" si="152"/>
        <v>0</v>
      </c>
      <c r="L673" s="538">
        <f t="shared" si="152"/>
        <v>0</v>
      </c>
      <c r="M673" s="538">
        <f t="shared" si="152"/>
        <v>0</v>
      </c>
      <c r="N673" s="538">
        <f t="shared" si="152"/>
        <v>0</v>
      </c>
      <c r="O673" s="538">
        <f t="shared" si="152"/>
        <v>2.9051299999999998</v>
      </c>
      <c r="P673" s="538">
        <f t="shared" si="152"/>
        <v>0</v>
      </c>
      <c r="Q673" s="539">
        <f t="shared" si="152"/>
        <v>0</v>
      </c>
      <c r="R673" s="538"/>
    </row>
    <row r="674" spans="1:18" ht="34.5" hidden="1" customHeight="1">
      <c r="A674" s="1096"/>
      <c r="B674" s="1097"/>
      <c r="C674" s="1097"/>
      <c r="D674" s="1097"/>
      <c r="E674" s="1097"/>
      <c r="F674" s="1097"/>
      <c r="G674" s="1098"/>
      <c r="H674" s="1099"/>
      <c r="I674" s="1099"/>
      <c r="J674" s="1099"/>
      <c r="K674" s="1099"/>
      <c r="L674" s="1099"/>
      <c r="M674" s="1099"/>
      <c r="N674" s="1099"/>
      <c r="O674" s="1099"/>
      <c r="P674" s="1099"/>
      <c r="Q674" s="1100"/>
      <c r="R674" s="540"/>
    </row>
    <row r="675" spans="1:18" ht="34.5" customHeight="1">
      <c r="A675" s="1101" t="s">
        <v>547</v>
      </c>
      <c r="B675" s="1101"/>
      <c r="C675" s="1101"/>
      <c r="D675" s="1101"/>
      <c r="E675" s="1101"/>
      <c r="F675" s="1101"/>
      <c r="G675" s="541"/>
      <c r="H675" s="525">
        <f t="shared" ref="H675:H677" si="153">H669</f>
        <v>2.1017199999999998</v>
      </c>
      <c r="I675" s="542">
        <f t="shared" ref="I675:I676" si="154">SUM(I669,H675)</f>
        <v>2.1017199999999998</v>
      </c>
      <c r="J675" s="525">
        <f t="shared" ref="J675:J676" si="155">SUM(J669,I675)</f>
        <v>2.1017199999999998</v>
      </c>
      <c r="K675" s="542">
        <f t="shared" ref="K675:K676" si="156">SUM(K669,J675)</f>
        <v>2.1017199999999998</v>
      </c>
      <c r="L675" s="525">
        <f t="shared" ref="L675:L676" si="157">SUM(L669,K675)</f>
        <v>2.1017199999999998</v>
      </c>
      <c r="M675" s="542">
        <f t="shared" ref="M675:M676" si="158">SUM(M669,L675)</f>
        <v>2.1017199999999998</v>
      </c>
      <c r="N675" s="525">
        <f t="shared" ref="N675:N676" si="159">SUM(N669,M675)</f>
        <v>2.1017199999999998</v>
      </c>
      <c r="O675" s="542">
        <f t="shared" ref="O675:O676" si="160">SUM(O669,N675)</f>
        <v>2.1017199999999998</v>
      </c>
      <c r="P675" s="525">
        <f t="shared" ref="P675:P676" si="161">SUM(P669,O675)</f>
        <v>2.1017199999999998</v>
      </c>
      <c r="Q675" s="543">
        <f t="shared" ref="Q675:Q679" si="162">SUM(Q669,P675)</f>
        <v>2.1017199999999998</v>
      </c>
      <c r="R675" s="544"/>
    </row>
    <row r="676" spans="1:18" ht="34.5" customHeight="1">
      <c r="A676" s="1101" t="s">
        <v>548</v>
      </c>
      <c r="B676" s="1101"/>
      <c r="C676" s="1101"/>
      <c r="D676" s="1101"/>
      <c r="E676" s="1101"/>
      <c r="F676" s="1101"/>
      <c r="G676" s="541"/>
      <c r="H676" s="545">
        <f t="shared" si="153"/>
        <v>0</v>
      </c>
      <c r="I676" s="525">
        <f t="shared" si="154"/>
        <v>0</v>
      </c>
      <c r="J676" s="542">
        <f t="shared" si="155"/>
        <v>0</v>
      </c>
      <c r="K676" s="525">
        <f t="shared" si="156"/>
        <v>0</v>
      </c>
      <c r="L676" s="542">
        <f t="shared" si="157"/>
        <v>0</v>
      </c>
      <c r="M676" s="525">
        <f t="shared" si="158"/>
        <v>0</v>
      </c>
      <c r="N676" s="542">
        <f t="shared" si="159"/>
        <v>0</v>
      </c>
      <c r="O676" s="525">
        <f t="shared" si="160"/>
        <v>0</v>
      </c>
      <c r="P676" s="542">
        <f t="shared" si="161"/>
        <v>0</v>
      </c>
      <c r="Q676" s="530">
        <f t="shared" si="162"/>
        <v>0</v>
      </c>
      <c r="R676" s="545"/>
    </row>
    <row r="677" spans="1:18" ht="34.5" customHeight="1">
      <c r="A677" s="1102" t="s">
        <v>549</v>
      </c>
      <c r="B677" s="1103"/>
      <c r="C677" s="1103"/>
      <c r="D677" s="1103"/>
      <c r="E677" s="1103"/>
      <c r="F677" s="1104"/>
      <c r="G677" s="541"/>
      <c r="H677" s="525">
        <f t="shared" si="153"/>
        <v>0</v>
      </c>
      <c r="I677" s="542">
        <f t="shared" ref="I677:P677" si="163">I671</f>
        <v>0</v>
      </c>
      <c r="J677" s="525">
        <f t="shared" si="163"/>
        <v>0</v>
      </c>
      <c r="K677" s="542">
        <f t="shared" si="163"/>
        <v>0</v>
      </c>
      <c r="L677" s="525">
        <f t="shared" si="163"/>
        <v>0</v>
      </c>
      <c r="M677" s="542">
        <f t="shared" si="163"/>
        <v>0</v>
      </c>
      <c r="N677" s="525">
        <f t="shared" si="163"/>
        <v>0</v>
      </c>
      <c r="O677" s="542">
        <f t="shared" si="163"/>
        <v>2.9051299999999998</v>
      </c>
      <c r="P677" s="525">
        <f t="shared" si="163"/>
        <v>0</v>
      </c>
      <c r="Q677" s="543">
        <f t="shared" si="162"/>
        <v>0</v>
      </c>
      <c r="R677" s="544"/>
    </row>
    <row r="678" spans="1:18" ht="34.5" customHeight="1">
      <c r="A678" s="1090" t="s">
        <v>550</v>
      </c>
      <c r="B678" s="1091"/>
      <c r="C678" s="1091"/>
      <c r="D678" s="1091"/>
      <c r="E678" s="1091"/>
      <c r="F678" s="1092"/>
      <c r="G678" s="546"/>
      <c r="H678" s="532">
        <f>SUM(H675:H676)</f>
        <v>2.1017199999999998</v>
      </c>
      <c r="I678" s="547">
        <f t="shared" ref="I678:I679" si="164">SUM(I672,H678)</f>
        <v>2.1017199999999998</v>
      </c>
      <c r="J678" s="548">
        <f t="shared" ref="J678:J679" si="165">SUM(J672,I678)</f>
        <v>2.1017199999999998</v>
      </c>
      <c r="K678" s="547">
        <f t="shared" ref="K678:K679" si="166">SUM(K672,J678)</f>
        <v>2.1017199999999998</v>
      </c>
      <c r="L678" s="548">
        <f t="shared" ref="L678:L679" si="167">SUM(L672,K678)</f>
        <v>2.1017199999999998</v>
      </c>
      <c r="M678" s="547">
        <f t="shared" ref="M678:M679" si="168">SUM(M672,L678)</f>
        <v>2.1017199999999998</v>
      </c>
      <c r="N678" s="548">
        <f t="shared" ref="N678:N679" si="169">SUM(N672,M678)</f>
        <v>2.1017199999999998</v>
      </c>
      <c r="O678" s="547">
        <f t="shared" ref="O678:O679" si="170">SUM(O672,N678)</f>
        <v>2.1017199999999998</v>
      </c>
      <c r="P678" s="548">
        <f t="shared" ref="P678:P679" si="171">SUM(P672,O678)</f>
        <v>2.1017199999999998</v>
      </c>
      <c r="Q678" s="547">
        <f t="shared" si="162"/>
        <v>2.1017199999999998</v>
      </c>
      <c r="R678" s="548"/>
    </row>
    <row r="679" spans="1:18" ht="34.5" customHeight="1">
      <c r="A679" s="1093" t="s">
        <v>551</v>
      </c>
      <c r="B679" s="1094"/>
      <c r="C679" s="1094"/>
      <c r="D679" s="1094"/>
      <c r="E679" s="1094"/>
      <c r="F679" s="1095"/>
      <c r="G679" s="546"/>
      <c r="H679" s="549">
        <f>SUM(H675:H677)</f>
        <v>2.1017199999999998</v>
      </c>
      <c r="I679" s="538">
        <f t="shared" si="164"/>
        <v>2.1017199999999998</v>
      </c>
      <c r="J679" s="550">
        <f t="shared" si="165"/>
        <v>2.1017199999999998</v>
      </c>
      <c r="K679" s="538">
        <f t="shared" si="166"/>
        <v>2.1017199999999998</v>
      </c>
      <c r="L679" s="550">
        <f t="shared" si="167"/>
        <v>2.1017199999999998</v>
      </c>
      <c r="M679" s="538">
        <f t="shared" si="168"/>
        <v>2.1017199999999998</v>
      </c>
      <c r="N679" s="550">
        <f t="shared" si="169"/>
        <v>2.1017199999999998</v>
      </c>
      <c r="O679" s="538">
        <f t="shared" si="170"/>
        <v>5.00685</v>
      </c>
      <c r="P679" s="550">
        <f t="shared" si="171"/>
        <v>5.00685</v>
      </c>
      <c r="Q679" s="539">
        <f t="shared" si="162"/>
        <v>5.00685</v>
      </c>
      <c r="R679" s="538"/>
    </row>
    <row r="680" spans="1:18" ht="34.5" customHeight="1">
      <c r="A680" s="1105"/>
      <c r="B680" s="1106"/>
      <c r="C680" s="1106"/>
      <c r="D680" s="1106"/>
      <c r="E680" s="1106"/>
      <c r="F680" s="1106"/>
      <c r="G680" s="1107"/>
      <c r="H680" s="1106"/>
      <c r="I680" s="1106"/>
      <c r="J680" s="1106"/>
      <c r="K680" s="1106"/>
      <c r="L680" s="1106"/>
      <c r="M680" s="1106"/>
      <c r="N680" s="1106"/>
      <c r="O680" s="1106"/>
      <c r="P680" s="1106"/>
      <c r="Q680" s="1108"/>
      <c r="R680" s="551"/>
    </row>
    <row r="681" spans="1:18" ht="34.5" customHeight="1">
      <c r="A681" s="1041" t="s">
        <v>552</v>
      </c>
      <c r="B681" s="1042"/>
      <c r="C681" s="1042"/>
      <c r="D681" s="1042"/>
      <c r="E681" s="1042"/>
      <c r="F681" s="1042"/>
      <c r="G681" s="1109"/>
      <c r="H681" s="1042"/>
      <c r="I681" s="1042"/>
      <c r="J681" s="1042"/>
      <c r="K681" s="1042"/>
      <c r="L681" s="1042"/>
      <c r="M681" s="1042"/>
      <c r="N681" s="1042"/>
      <c r="O681" s="1042"/>
      <c r="P681" s="1042"/>
      <c r="Q681" s="1045"/>
      <c r="R681" s="480"/>
    </row>
    <row r="682" spans="1:18" ht="34.5" customHeight="1">
      <c r="A682" s="741">
        <v>108</v>
      </c>
      <c r="B682" s="71" t="s">
        <v>553</v>
      </c>
      <c r="C682" s="744" t="s">
        <v>554</v>
      </c>
      <c r="D682" s="73" t="s">
        <v>119</v>
      </c>
      <c r="E682" s="796" t="s">
        <v>203</v>
      </c>
      <c r="F682" s="124" t="s">
        <v>283</v>
      </c>
      <c r="G682" s="114"/>
      <c r="H682" s="185"/>
      <c r="I682" s="186"/>
      <c r="J682" s="185"/>
      <c r="K682" s="186"/>
      <c r="L682" s="185"/>
      <c r="M682" s="186"/>
      <c r="N682" s="185"/>
      <c r="O682" s="186"/>
      <c r="P682" s="185"/>
      <c r="Q682" s="187"/>
      <c r="R682" s="188"/>
    </row>
    <row r="683" spans="1:18" ht="34.5" customHeight="1">
      <c r="A683" s="742"/>
      <c r="B683" s="97" t="s">
        <v>555</v>
      </c>
      <c r="C683" s="744"/>
      <c r="D683" s="82"/>
      <c r="E683" s="1047"/>
      <c r="F683" s="113" t="s">
        <v>285</v>
      </c>
      <c r="G683" s="127"/>
      <c r="H683" s="190"/>
      <c r="I683" s="185"/>
      <c r="J683" s="191"/>
      <c r="K683" s="185"/>
      <c r="L683" s="191"/>
      <c r="M683" s="185"/>
      <c r="N683" s="191"/>
      <c r="O683" s="185"/>
      <c r="P683" s="191"/>
      <c r="Q683" s="185"/>
      <c r="R683" s="190"/>
    </row>
    <row r="684" spans="1:18" ht="34.5" customHeight="1">
      <c r="A684" s="742"/>
      <c r="B684" s="89" t="s">
        <v>556</v>
      </c>
      <c r="C684" s="744"/>
      <c r="D684" s="90"/>
      <c r="E684" s="1047"/>
      <c r="F684" s="160" t="s">
        <v>53</v>
      </c>
      <c r="G684" s="151">
        <f>R684*O4</f>
        <v>0.2</v>
      </c>
      <c r="H684" s="552"/>
      <c r="I684" s="553"/>
      <c r="J684" s="553"/>
      <c r="K684" s="553"/>
      <c r="L684" s="553"/>
      <c r="M684" s="553"/>
      <c r="N684" s="553"/>
      <c r="O684" s="553"/>
      <c r="P684" s="553">
        <v>3.3959999999999997E-2</v>
      </c>
      <c r="Q684" s="554"/>
      <c r="R684" s="553">
        <v>0.2</v>
      </c>
    </row>
    <row r="685" spans="1:18" ht="34.5" customHeight="1">
      <c r="A685" s="743"/>
      <c r="B685" s="102" t="s">
        <v>557</v>
      </c>
      <c r="C685" s="744"/>
      <c r="D685" s="132"/>
      <c r="E685" s="1047"/>
      <c r="F685" s="174"/>
      <c r="G685" s="175"/>
      <c r="H685" s="1080"/>
      <c r="I685" s="1048"/>
      <c r="J685" s="1048"/>
      <c r="K685" s="1048"/>
      <c r="L685" s="1048"/>
      <c r="M685" s="1048"/>
      <c r="N685" s="1048"/>
      <c r="O685" s="1048"/>
      <c r="P685" s="1048"/>
      <c r="Q685" s="1048"/>
      <c r="R685" s="522"/>
    </row>
    <row r="686" spans="1:18" ht="34.5" customHeight="1">
      <c r="A686" s="741">
        <v>109</v>
      </c>
      <c r="B686" s="71" t="s">
        <v>553</v>
      </c>
      <c r="C686" s="755" t="s">
        <v>554</v>
      </c>
      <c r="D686" s="107" t="s">
        <v>558</v>
      </c>
      <c r="E686" s="841" t="s">
        <v>203</v>
      </c>
      <c r="F686" s="108" t="s">
        <v>283</v>
      </c>
      <c r="G686" s="114"/>
      <c r="H686" s="240"/>
      <c r="I686" s="185"/>
      <c r="J686" s="186"/>
      <c r="K686" s="185"/>
      <c r="L686" s="186"/>
      <c r="M686" s="185"/>
      <c r="N686" s="186"/>
      <c r="O686" s="185"/>
      <c r="P686" s="186"/>
      <c r="Q686" s="185"/>
      <c r="R686" s="240"/>
    </row>
    <row r="687" spans="1:18" ht="34.5" customHeight="1">
      <c r="A687" s="742"/>
      <c r="B687" s="97" t="s">
        <v>555</v>
      </c>
      <c r="C687" s="744"/>
      <c r="D687" s="82"/>
      <c r="E687" s="1047"/>
      <c r="F687" s="113" t="s">
        <v>285</v>
      </c>
      <c r="G687" s="114"/>
      <c r="H687" s="185"/>
      <c r="I687" s="191"/>
      <c r="J687" s="185"/>
      <c r="K687" s="191"/>
      <c r="L687" s="185"/>
      <c r="M687" s="191"/>
      <c r="N687" s="185"/>
      <c r="O687" s="191"/>
      <c r="P687" s="185"/>
      <c r="Q687" s="242"/>
      <c r="R687" s="243"/>
    </row>
    <row r="688" spans="1:18" ht="34.5" customHeight="1">
      <c r="A688" s="742"/>
      <c r="B688" s="89" t="s">
        <v>556</v>
      </c>
      <c r="C688" s="744"/>
      <c r="D688" s="90"/>
      <c r="E688" s="1047"/>
      <c r="F688" s="160" t="s">
        <v>53</v>
      </c>
      <c r="G688" s="151">
        <f>R688*O4</f>
        <v>0.2</v>
      </c>
      <c r="H688" s="552"/>
      <c r="I688" s="553"/>
      <c r="J688" s="553"/>
      <c r="K688" s="553"/>
      <c r="L688" s="553"/>
      <c r="M688" s="553"/>
      <c r="N688" s="553"/>
      <c r="O688" s="553"/>
      <c r="P688" s="553">
        <v>4.0000000000000003E-5</v>
      </c>
      <c r="Q688" s="554"/>
      <c r="R688" s="553">
        <v>0.2</v>
      </c>
    </row>
    <row r="689" spans="1:18" ht="34.5" customHeight="1">
      <c r="A689" s="743"/>
      <c r="B689" s="102" t="s">
        <v>557</v>
      </c>
      <c r="C689" s="744"/>
      <c r="D689" s="132"/>
      <c r="E689" s="1047"/>
      <c r="F689" s="174"/>
      <c r="G689" s="175"/>
      <c r="H689" s="1080"/>
      <c r="I689" s="1048"/>
      <c r="J689" s="1048"/>
      <c r="K689" s="1048"/>
      <c r="L689" s="1048"/>
      <c r="M689" s="1048"/>
      <c r="N689" s="1048"/>
      <c r="O689" s="1048"/>
      <c r="P689" s="1048"/>
      <c r="Q689" s="1048"/>
      <c r="R689" s="522"/>
    </row>
    <row r="690" spans="1:18" ht="34.5" customHeight="1">
      <c r="A690" s="741">
        <v>110</v>
      </c>
      <c r="B690" s="71" t="s">
        <v>559</v>
      </c>
      <c r="C690" s="1050" t="s">
        <v>554</v>
      </c>
      <c r="D690" s="107" t="s">
        <v>560</v>
      </c>
      <c r="E690" s="841" t="s">
        <v>203</v>
      </c>
      <c r="F690" s="108" t="s">
        <v>283</v>
      </c>
      <c r="G690" s="114"/>
      <c r="H690" s="240"/>
      <c r="I690" s="185"/>
      <c r="J690" s="186"/>
      <c r="K690" s="185"/>
      <c r="L690" s="186"/>
      <c r="M690" s="185"/>
      <c r="N690" s="186"/>
      <c r="O690" s="185"/>
      <c r="P690" s="186"/>
      <c r="Q690" s="185"/>
      <c r="R690" s="240"/>
    </row>
    <row r="691" spans="1:18" ht="34.5" customHeight="1">
      <c r="A691" s="742"/>
      <c r="B691" s="147" t="s">
        <v>561</v>
      </c>
      <c r="C691" s="1046"/>
      <c r="D691" s="82"/>
      <c r="E691" s="1047"/>
      <c r="F691" s="113" t="s">
        <v>285</v>
      </c>
      <c r="G691" s="114"/>
      <c r="H691" s="185"/>
      <c r="I691" s="191"/>
      <c r="J691" s="185"/>
      <c r="K691" s="191"/>
      <c r="L691" s="185"/>
      <c r="M691" s="191"/>
      <c r="N691" s="185"/>
      <c r="O691" s="191"/>
      <c r="P691" s="185"/>
      <c r="Q691" s="242"/>
      <c r="R691" s="243"/>
    </row>
    <row r="692" spans="1:18" ht="34.5" customHeight="1">
      <c r="A692" s="742"/>
      <c r="B692" s="97" t="s">
        <v>562</v>
      </c>
      <c r="C692" s="1046"/>
      <c r="D692" s="90"/>
      <c r="E692" s="1047"/>
      <c r="F692" s="116" t="s">
        <v>53</v>
      </c>
      <c r="G692" s="151">
        <f>R692*O4</f>
        <v>0.5</v>
      </c>
      <c r="H692" s="244"/>
      <c r="I692" s="185"/>
      <c r="J692" s="192"/>
      <c r="K692" s="553"/>
      <c r="L692" s="553"/>
      <c r="M692" s="553"/>
      <c r="N692" s="553"/>
      <c r="O692" s="553"/>
      <c r="P692" s="553">
        <v>0.183</v>
      </c>
      <c r="Q692" s="554"/>
      <c r="R692" s="553">
        <v>0.5</v>
      </c>
    </row>
    <row r="693" spans="1:18" ht="34.5" customHeight="1">
      <c r="A693" s="743"/>
      <c r="B693" s="102"/>
      <c r="C693" s="1046"/>
      <c r="D693" s="132"/>
      <c r="E693" s="1047"/>
      <c r="F693" s="174"/>
      <c r="G693" s="175"/>
      <c r="H693" s="1080"/>
      <c r="I693" s="1048"/>
      <c r="J693" s="1048"/>
      <c r="K693" s="1048"/>
      <c r="L693" s="1048"/>
      <c r="M693" s="1048"/>
      <c r="N693" s="1048"/>
      <c r="O693" s="1048"/>
      <c r="P693" s="1048"/>
      <c r="Q693" s="1048"/>
      <c r="R693" s="522"/>
    </row>
    <row r="694" spans="1:18" ht="34.5" hidden="1" customHeight="1">
      <c r="A694" s="1081" t="s">
        <v>563</v>
      </c>
      <c r="B694" s="1082"/>
      <c r="C694" s="1082"/>
      <c r="D694" s="1082"/>
      <c r="E694" s="1083"/>
      <c r="F694" s="555">
        <f t="shared" ref="F694:F696" si="172">SUM(H694:Q694)</f>
        <v>0</v>
      </c>
      <c r="G694" s="556"/>
      <c r="H694" s="555">
        <f t="shared" ref="H694:H696" si="173">H682+H690+H686</f>
        <v>0</v>
      </c>
      <c r="I694" s="555">
        <f t="shared" ref="I694:I696" si="174">I682+I690+I686</f>
        <v>0</v>
      </c>
      <c r="J694" s="555">
        <f t="shared" ref="J694:J696" si="175">J682+J690+J686</f>
        <v>0</v>
      </c>
      <c r="K694" s="555">
        <f t="shared" ref="K694:K696" si="176">K682+K690+K686</f>
        <v>0</v>
      </c>
      <c r="L694" s="555">
        <f t="shared" ref="L694:L696" si="177">L682+L690+L686</f>
        <v>0</v>
      </c>
      <c r="M694" s="555">
        <f t="shared" ref="M694:M696" si="178">M682+M690+M686</f>
        <v>0</v>
      </c>
      <c r="N694" s="555">
        <f t="shared" ref="N694:N696" si="179">N682+N690+N686</f>
        <v>0</v>
      </c>
      <c r="O694" s="555">
        <f t="shared" ref="O694:O696" si="180">O682+O690+O686</f>
        <v>0</v>
      </c>
      <c r="P694" s="555">
        <f t="shared" ref="P694:P696" si="181">P682+P690+P686</f>
        <v>0</v>
      </c>
      <c r="Q694" s="557">
        <f t="shared" ref="Q694:Q696" si="182">Q682+Q690+Q686</f>
        <v>0</v>
      </c>
      <c r="R694" s="542"/>
    </row>
    <row r="695" spans="1:18" ht="34.5" hidden="1" customHeight="1">
      <c r="A695" s="1084" t="s">
        <v>564</v>
      </c>
      <c r="B695" s="1085"/>
      <c r="C695" s="1085"/>
      <c r="D695" s="1085"/>
      <c r="E695" s="1086"/>
      <c r="F695" s="558">
        <f t="shared" si="172"/>
        <v>0</v>
      </c>
      <c r="G695" s="559"/>
      <c r="H695" s="555">
        <f t="shared" si="173"/>
        <v>0</v>
      </c>
      <c r="I695" s="555">
        <f t="shared" si="174"/>
        <v>0</v>
      </c>
      <c r="J695" s="555">
        <f t="shared" si="175"/>
        <v>0</v>
      </c>
      <c r="K695" s="555">
        <f t="shared" si="176"/>
        <v>0</v>
      </c>
      <c r="L695" s="555">
        <f t="shared" si="177"/>
        <v>0</v>
      </c>
      <c r="M695" s="555">
        <f t="shared" si="178"/>
        <v>0</v>
      </c>
      <c r="N695" s="555">
        <f t="shared" si="179"/>
        <v>0</v>
      </c>
      <c r="O695" s="555">
        <f t="shared" si="180"/>
        <v>0</v>
      </c>
      <c r="P695" s="555">
        <f t="shared" si="181"/>
        <v>0</v>
      </c>
      <c r="Q695" s="557">
        <f t="shared" si="182"/>
        <v>0</v>
      </c>
      <c r="R695" s="542"/>
    </row>
    <row r="696" spans="1:18" ht="34.5" hidden="1" customHeight="1">
      <c r="A696" s="1102" t="s">
        <v>565</v>
      </c>
      <c r="B696" s="1103"/>
      <c r="C696" s="1103"/>
      <c r="D696" s="1103"/>
      <c r="E696" s="1104"/>
      <c r="F696" s="542">
        <f t="shared" si="172"/>
        <v>0.217</v>
      </c>
      <c r="G696" s="556"/>
      <c r="H696" s="555">
        <f t="shared" si="173"/>
        <v>0</v>
      </c>
      <c r="I696" s="555">
        <f t="shared" si="174"/>
        <v>0</v>
      </c>
      <c r="J696" s="555">
        <f t="shared" si="175"/>
        <v>0</v>
      </c>
      <c r="K696" s="555">
        <f t="shared" si="176"/>
        <v>0</v>
      </c>
      <c r="L696" s="555">
        <f t="shared" si="177"/>
        <v>0</v>
      </c>
      <c r="M696" s="555">
        <f t="shared" si="178"/>
        <v>0</v>
      </c>
      <c r="N696" s="555">
        <f t="shared" si="179"/>
        <v>0</v>
      </c>
      <c r="O696" s="555">
        <f t="shared" si="180"/>
        <v>0</v>
      </c>
      <c r="P696" s="555">
        <f t="shared" si="181"/>
        <v>0.217</v>
      </c>
      <c r="Q696" s="557">
        <f t="shared" si="182"/>
        <v>0</v>
      </c>
      <c r="R696" s="542"/>
    </row>
    <row r="697" spans="1:18" ht="34.5" hidden="1" customHeight="1">
      <c r="A697" s="1090" t="s">
        <v>566</v>
      </c>
      <c r="B697" s="1091"/>
      <c r="C697" s="1091"/>
      <c r="D697" s="1091"/>
      <c r="E697" s="1092"/>
      <c r="F697" s="532">
        <f>SUM(F694:F695)</f>
        <v>0</v>
      </c>
      <c r="G697" s="549"/>
      <c r="H697" s="532">
        <f t="shared" ref="H697:Q697" si="183">SUM(H694:H695)</f>
        <v>0</v>
      </c>
      <c r="I697" s="532">
        <f t="shared" si="183"/>
        <v>0</v>
      </c>
      <c r="J697" s="532">
        <f t="shared" si="183"/>
        <v>0</v>
      </c>
      <c r="K697" s="532">
        <f t="shared" si="183"/>
        <v>0</v>
      </c>
      <c r="L697" s="532">
        <f t="shared" si="183"/>
        <v>0</v>
      </c>
      <c r="M697" s="532">
        <f t="shared" si="183"/>
        <v>0</v>
      </c>
      <c r="N697" s="532">
        <f t="shared" si="183"/>
        <v>0</v>
      </c>
      <c r="O697" s="532">
        <f t="shared" si="183"/>
        <v>0</v>
      </c>
      <c r="P697" s="532">
        <f t="shared" si="183"/>
        <v>0</v>
      </c>
      <c r="Q697" s="560">
        <f t="shared" si="183"/>
        <v>0</v>
      </c>
      <c r="R697" s="548"/>
    </row>
    <row r="698" spans="1:18" ht="34.5" hidden="1" customHeight="1">
      <c r="A698" s="1093" t="s">
        <v>567</v>
      </c>
      <c r="B698" s="1094"/>
      <c r="C698" s="1094"/>
      <c r="D698" s="1094"/>
      <c r="E698" s="1095"/>
      <c r="F698" s="538">
        <f>SUM(F694:F696)</f>
        <v>0.217</v>
      </c>
      <c r="G698" s="538"/>
      <c r="H698" s="538">
        <f t="shared" ref="H698:Q698" si="184">SUM(H694:H696)</f>
        <v>0</v>
      </c>
      <c r="I698" s="538">
        <f t="shared" si="184"/>
        <v>0</v>
      </c>
      <c r="J698" s="538">
        <f t="shared" si="184"/>
        <v>0</v>
      </c>
      <c r="K698" s="538">
        <f t="shared" si="184"/>
        <v>0</v>
      </c>
      <c r="L698" s="538">
        <f t="shared" si="184"/>
        <v>0</v>
      </c>
      <c r="M698" s="538">
        <f t="shared" si="184"/>
        <v>0</v>
      </c>
      <c r="N698" s="538">
        <f t="shared" si="184"/>
        <v>0</v>
      </c>
      <c r="O698" s="538">
        <f t="shared" si="184"/>
        <v>0</v>
      </c>
      <c r="P698" s="538">
        <f t="shared" si="184"/>
        <v>0.217</v>
      </c>
      <c r="Q698" s="539">
        <f t="shared" si="184"/>
        <v>0</v>
      </c>
      <c r="R698" s="538"/>
    </row>
    <row r="699" spans="1:18" ht="34.5" hidden="1" customHeight="1">
      <c r="A699" s="561"/>
      <c r="C699" s="498"/>
      <c r="Q699" s="496"/>
      <c r="R699" s="562"/>
    </row>
    <row r="700" spans="1:18" ht="34.5" customHeight="1">
      <c r="A700" s="1110" t="s">
        <v>568</v>
      </c>
      <c r="B700" s="1111"/>
      <c r="C700" s="1111"/>
      <c r="D700" s="1111"/>
      <c r="E700" s="1111"/>
      <c r="F700" s="1112"/>
      <c r="G700" s="563"/>
      <c r="H700" s="542">
        <f t="shared" ref="H700:H702" si="185">H694</f>
        <v>0</v>
      </c>
      <c r="I700" s="542">
        <f t="shared" ref="I700:I704" si="186">SUM(I694,H700)</f>
        <v>0</v>
      </c>
      <c r="J700" s="542">
        <f t="shared" ref="J700:J704" si="187">SUM(J694,I700)</f>
        <v>0</v>
      </c>
      <c r="K700" s="542">
        <f t="shared" ref="K700:K704" si="188">SUM(K694,J700)</f>
        <v>0</v>
      </c>
      <c r="L700" s="542">
        <f t="shared" ref="L700:L704" si="189">SUM(L694,K700)</f>
        <v>0</v>
      </c>
      <c r="M700" s="542">
        <f t="shared" ref="M700:M704" si="190">SUM(M694,L700)</f>
        <v>0</v>
      </c>
      <c r="N700" s="542">
        <f t="shared" ref="N700:N704" si="191">SUM(N694,M700)</f>
        <v>0</v>
      </c>
      <c r="O700" s="542">
        <f t="shared" ref="O700:O704" si="192">SUM(O694,N700)</f>
        <v>0</v>
      </c>
      <c r="P700" s="542">
        <f t="shared" ref="P700:P704" si="193">SUM(P694,O700)</f>
        <v>0</v>
      </c>
      <c r="Q700" s="543">
        <f t="shared" ref="Q700:Q704" si="194">SUM(Q694,P700)</f>
        <v>0</v>
      </c>
      <c r="R700" s="542"/>
    </row>
    <row r="701" spans="1:18" ht="34.5" customHeight="1">
      <c r="A701" s="1113" t="s">
        <v>569</v>
      </c>
      <c r="B701" s="1114"/>
      <c r="C701" s="1114"/>
      <c r="D701" s="1114"/>
      <c r="E701" s="1114"/>
      <c r="F701" s="1115"/>
      <c r="G701" s="541"/>
      <c r="H701" s="525">
        <f t="shared" si="185"/>
        <v>0</v>
      </c>
      <c r="I701" s="542">
        <f t="shared" si="186"/>
        <v>0</v>
      </c>
      <c r="J701" s="525">
        <f t="shared" si="187"/>
        <v>0</v>
      </c>
      <c r="K701" s="542">
        <f t="shared" si="188"/>
        <v>0</v>
      </c>
      <c r="L701" s="525">
        <f t="shared" si="189"/>
        <v>0</v>
      </c>
      <c r="M701" s="542">
        <f t="shared" si="190"/>
        <v>0</v>
      </c>
      <c r="N701" s="525">
        <f t="shared" si="191"/>
        <v>0</v>
      </c>
      <c r="O701" s="542">
        <f t="shared" si="192"/>
        <v>0</v>
      </c>
      <c r="P701" s="525">
        <f t="shared" si="193"/>
        <v>0</v>
      </c>
      <c r="Q701" s="543">
        <f t="shared" si="194"/>
        <v>0</v>
      </c>
      <c r="R701" s="544"/>
    </row>
    <row r="702" spans="1:18" ht="34.5" customHeight="1">
      <c r="A702" s="1116" t="s">
        <v>570</v>
      </c>
      <c r="B702" s="1117"/>
      <c r="C702" s="1117"/>
      <c r="D702" s="1117"/>
      <c r="E702" s="1117"/>
      <c r="F702" s="1118"/>
      <c r="G702" s="564"/>
      <c r="H702" s="542">
        <f t="shared" si="185"/>
        <v>0</v>
      </c>
      <c r="I702" s="525">
        <f t="shared" si="186"/>
        <v>0</v>
      </c>
      <c r="J702" s="542">
        <f t="shared" si="187"/>
        <v>0</v>
      </c>
      <c r="K702" s="525">
        <f t="shared" si="188"/>
        <v>0</v>
      </c>
      <c r="L702" s="542">
        <f t="shared" si="189"/>
        <v>0</v>
      </c>
      <c r="M702" s="525">
        <f t="shared" si="190"/>
        <v>0</v>
      </c>
      <c r="N702" s="542">
        <f t="shared" si="191"/>
        <v>0</v>
      </c>
      <c r="O702" s="525">
        <f t="shared" si="192"/>
        <v>0</v>
      </c>
      <c r="P702" s="542">
        <f t="shared" si="193"/>
        <v>0.217</v>
      </c>
      <c r="Q702" s="525">
        <f t="shared" si="194"/>
        <v>0.217</v>
      </c>
      <c r="R702" s="542"/>
    </row>
    <row r="703" spans="1:18" ht="34.5" customHeight="1">
      <c r="A703" s="1090" t="s">
        <v>571</v>
      </c>
      <c r="B703" s="1091"/>
      <c r="C703" s="1091"/>
      <c r="D703" s="1091"/>
      <c r="E703" s="1091"/>
      <c r="F703" s="1092"/>
      <c r="G703" s="546"/>
      <c r="H703" s="532">
        <f>SUM(H700:H701)</f>
        <v>0</v>
      </c>
      <c r="I703" s="548">
        <f t="shared" si="186"/>
        <v>0</v>
      </c>
      <c r="J703" s="547">
        <f t="shared" si="187"/>
        <v>0</v>
      </c>
      <c r="K703" s="548">
        <f t="shared" si="188"/>
        <v>0</v>
      </c>
      <c r="L703" s="547">
        <f t="shared" si="189"/>
        <v>0</v>
      </c>
      <c r="M703" s="548">
        <f t="shared" si="190"/>
        <v>0</v>
      </c>
      <c r="N703" s="547">
        <f t="shared" si="191"/>
        <v>0</v>
      </c>
      <c r="O703" s="548">
        <f t="shared" si="192"/>
        <v>0</v>
      </c>
      <c r="P703" s="547">
        <f t="shared" si="193"/>
        <v>0</v>
      </c>
      <c r="Q703" s="565">
        <f t="shared" si="194"/>
        <v>0</v>
      </c>
      <c r="R703" s="548"/>
    </row>
    <row r="704" spans="1:18" ht="34.5" customHeight="1">
      <c r="A704" s="1093" t="s">
        <v>572</v>
      </c>
      <c r="B704" s="1094"/>
      <c r="C704" s="1094"/>
      <c r="D704" s="1094"/>
      <c r="E704" s="1094"/>
      <c r="F704" s="1095"/>
      <c r="G704" s="537"/>
      <c r="H704" s="538">
        <f>SUM(H700:H702)</f>
        <v>0</v>
      </c>
      <c r="I704" s="550">
        <f t="shared" si="186"/>
        <v>0</v>
      </c>
      <c r="J704" s="538">
        <f t="shared" si="187"/>
        <v>0</v>
      </c>
      <c r="K704" s="550">
        <f t="shared" si="188"/>
        <v>0</v>
      </c>
      <c r="L704" s="538">
        <f t="shared" si="189"/>
        <v>0</v>
      </c>
      <c r="M704" s="550">
        <f t="shared" si="190"/>
        <v>0</v>
      </c>
      <c r="N704" s="538">
        <f t="shared" si="191"/>
        <v>0</v>
      </c>
      <c r="O704" s="550">
        <f t="shared" si="192"/>
        <v>0</v>
      </c>
      <c r="P704" s="538">
        <f t="shared" si="193"/>
        <v>0.217</v>
      </c>
      <c r="Q704" s="550">
        <f t="shared" si="194"/>
        <v>0.217</v>
      </c>
      <c r="R704" s="538"/>
    </row>
    <row r="705" spans="1:18" ht="34.5" customHeight="1">
      <c r="A705" s="1105"/>
      <c r="B705" s="1106"/>
      <c r="C705" s="1106"/>
      <c r="D705" s="1106"/>
      <c r="E705" s="1106"/>
      <c r="F705" s="1106"/>
      <c r="G705" s="1107"/>
      <c r="H705" s="1106"/>
      <c r="I705" s="1106"/>
      <c r="J705" s="1106"/>
      <c r="K705" s="1106"/>
      <c r="L705" s="1106"/>
      <c r="M705" s="1106"/>
      <c r="N705" s="1106"/>
      <c r="O705" s="1106"/>
      <c r="P705" s="1106"/>
      <c r="Q705" s="1108"/>
      <c r="R705" s="551"/>
    </row>
    <row r="706" spans="1:18" ht="34.5" customHeight="1">
      <c r="A706" s="1041" t="s">
        <v>573</v>
      </c>
      <c r="B706" s="1042"/>
      <c r="C706" s="1042"/>
      <c r="D706" s="1042"/>
      <c r="E706" s="1042"/>
      <c r="F706" s="1043"/>
      <c r="G706" s="1044"/>
      <c r="H706" s="1042"/>
      <c r="I706" s="1042"/>
      <c r="J706" s="1042"/>
      <c r="K706" s="1042"/>
      <c r="L706" s="1042"/>
      <c r="M706" s="1042"/>
      <c r="N706" s="1042"/>
      <c r="O706" s="1042"/>
      <c r="P706" s="1042"/>
      <c r="Q706" s="1045"/>
      <c r="R706" s="480"/>
    </row>
    <row r="707" spans="1:18" ht="34.5" customHeight="1">
      <c r="A707" s="741">
        <v>111</v>
      </c>
      <c r="B707" s="71" t="s">
        <v>574</v>
      </c>
      <c r="C707" s="1046" t="s">
        <v>575</v>
      </c>
      <c r="D707" s="73" t="s">
        <v>576</v>
      </c>
      <c r="E707" s="796" t="s">
        <v>203</v>
      </c>
      <c r="F707" s="482" t="s">
        <v>283</v>
      </c>
      <c r="G707" s="151">
        <f>R707*O4</f>
        <v>0.8</v>
      </c>
      <c r="H707" s="492"/>
      <c r="I707" s="185">
        <v>0.93920000000000003</v>
      </c>
      <c r="J707" s="186"/>
      <c r="K707" s="185"/>
      <c r="L707" s="186"/>
      <c r="M707" s="185"/>
      <c r="N707" s="186"/>
      <c r="O707" s="185"/>
      <c r="P707" s="186"/>
      <c r="Q707" s="237"/>
      <c r="R707" s="492">
        <v>0.8</v>
      </c>
    </row>
    <row r="708" spans="1:18" ht="34.5" customHeight="1">
      <c r="A708" s="742"/>
      <c r="B708" s="97" t="s">
        <v>577</v>
      </c>
      <c r="C708" s="1046"/>
      <c r="D708" s="82"/>
      <c r="E708" s="1047"/>
      <c r="F708" s="484" t="s">
        <v>285</v>
      </c>
      <c r="G708" s="114"/>
      <c r="H708" s="566"/>
      <c r="I708" s="191"/>
      <c r="J708" s="185"/>
      <c r="K708" s="191"/>
      <c r="L708" s="185"/>
      <c r="M708" s="191"/>
      <c r="N708" s="185"/>
      <c r="O708" s="191"/>
      <c r="P708" s="185"/>
      <c r="Q708" s="242"/>
      <c r="R708" s="567"/>
    </row>
    <row r="709" spans="1:18" ht="34.5" customHeight="1">
      <c r="A709" s="742"/>
      <c r="B709" s="89" t="s">
        <v>578</v>
      </c>
      <c r="C709" s="1046"/>
      <c r="D709" s="90"/>
      <c r="E709" s="1047"/>
      <c r="F709" s="500" t="s">
        <v>53</v>
      </c>
      <c r="G709" s="92"/>
      <c r="H709" s="568"/>
      <c r="I709" s="185"/>
      <c r="J709" s="192"/>
      <c r="K709" s="185"/>
      <c r="L709" s="192"/>
      <c r="M709" s="185"/>
      <c r="N709" s="192"/>
      <c r="O709" s="185"/>
      <c r="P709" s="192"/>
      <c r="Q709" s="237"/>
      <c r="R709" s="568"/>
    </row>
    <row r="710" spans="1:18" ht="34.5" customHeight="1">
      <c r="A710" s="743"/>
      <c r="B710" s="102" t="s">
        <v>579</v>
      </c>
      <c r="C710" s="1046"/>
      <c r="D710" s="132"/>
      <c r="E710" s="1047"/>
      <c r="F710" s="569"/>
      <c r="G710" s="570"/>
      <c r="H710" s="1119"/>
      <c r="I710" s="1120"/>
      <c r="J710" s="1120"/>
      <c r="K710" s="1120"/>
      <c r="L710" s="1120"/>
      <c r="M710" s="1120"/>
      <c r="N710" s="1120"/>
      <c r="O710" s="1120"/>
      <c r="P710" s="1120"/>
      <c r="Q710" s="1120"/>
      <c r="R710" s="571"/>
    </row>
    <row r="711" spans="1:18" ht="34.5" customHeight="1">
      <c r="A711" s="741">
        <v>112</v>
      </c>
      <c r="B711" s="71" t="s">
        <v>580</v>
      </c>
      <c r="C711" s="1050" t="s">
        <v>575</v>
      </c>
      <c r="D711" s="107" t="s">
        <v>263</v>
      </c>
      <c r="E711" s="1053" t="s">
        <v>203</v>
      </c>
      <c r="F711" s="482" t="s">
        <v>283</v>
      </c>
      <c r="G711" s="151">
        <f>R711*O4</f>
        <v>0.2</v>
      </c>
      <c r="H711" s="492"/>
      <c r="I711" s="185">
        <v>0.1832</v>
      </c>
      <c r="J711" s="186"/>
      <c r="K711" s="185"/>
      <c r="L711" s="186"/>
      <c r="M711" s="185"/>
      <c r="N711" s="186"/>
      <c r="O711" s="185"/>
      <c r="P711" s="186"/>
      <c r="Q711" s="237"/>
      <c r="R711" s="492">
        <v>0.2</v>
      </c>
    </row>
    <row r="712" spans="1:18" ht="34.5" customHeight="1">
      <c r="A712" s="742"/>
      <c r="B712" s="97" t="s">
        <v>581</v>
      </c>
      <c r="C712" s="1046"/>
      <c r="D712" s="82"/>
      <c r="E712" s="1047"/>
      <c r="F712" s="484" t="s">
        <v>285</v>
      </c>
      <c r="G712" s="114"/>
      <c r="H712" s="566"/>
      <c r="I712" s="191"/>
      <c r="J712" s="185"/>
      <c r="K712" s="191"/>
      <c r="L712" s="185"/>
      <c r="M712" s="191"/>
      <c r="N712" s="185"/>
      <c r="O712" s="191"/>
      <c r="P712" s="185"/>
      <c r="Q712" s="242"/>
      <c r="R712" s="567"/>
    </row>
    <row r="713" spans="1:18" ht="34.5" customHeight="1">
      <c r="A713" s="742"/>
      <c r="B713" s="89" t="s">
        <v>582</v>
      </c>
      <c r="C713" s="1046"/>
      <c r="D713" s="90"/>
      <c r="E713" s="1047"/>
      <c r="F713" s="500" t="s">
        <v>53</v>
      </c>
      <c r="G713" s="92"/>
      <c r="H713" s="568"/>
      <c r="I713" s="185"/>
      <c r="J713" s="192"/>
      <c r="K713" s="185"/>
      <c r="L713" s="192"/>
      <c r="M713" s="185"/>
      <c r="N713" s="192"/>
      <c r="O713" s="185"/>
      <c r="P713" s="192"/>
      <c r="Q713" s="237"/>
      <c r="R713" s="568"/>
    </row>
    <row r="714" spans="1:18" ht="34.5" customHeight="1">
      <c r="A714" s="743"/>
      <c r="B714" s="102"/>
      <c r="C714" s="1046"/>
      <c r="D714" s="132"/>
      <c r="E714" s="1047"/>
      <c r="F714" s="569"/>
      <c r="G714" s="570"/>
      <c r="H714" s="1119"/>
      <c r="I714" s="1120"/>
      <c r="J714" s="1120"/>
      <c r="K714" s="1120"/>
      <c r="L714" s="1120"/>
      <c r="M714" s="1120"/>
      <c r="N714" s="1120"/>
      <c r="O714" s="1120"/>
      <c r="P714" s="1120"/>
      <c r="Q714" s="1120"/>
      <c r="R714" s="571"/>
    </row>
    <row r="715" spans="1:18" ht="34.5" customHeight="1">
      <c r="A715" s="741">
        <v>113</v>
      </c>
      <c r="B715" s="71" t="s">
        <v>580</v>
      </c>
      <c r="C715" s="1050" t="s">
        <v>575</v>
      </c>
      <c r="D715" s="107" t="s">
        <v>231</v>
      </c>
      <c r="E715" s="1053" t="s">
        <v>203</v>
      </c>
      <c r="F715" s="482" t="s">
        <v>283</v>
      </c>
      <c r="G715" s="151">
        <f>R715*O4</f>
        <v>0.2</v>
      </c>
      <c r="H715" s="492"/>
      <c r="I715" s="185">
        <v>0</v>
      </c>
      <c r="J715" s="186"/>
      <c r="K715" s="185"/>
      <c r="L715" s="186"/>
      <c r="M715" s="185"/>
      <c r="N715" s="186"/>
      <c r="O715" s="185"/>
      <c r="P715" s="186"/>
      <c r="Q715" s="237"/>
      <c r="R715" s="492">
        <v>0.2</v>
      </c>
    </row>
    <row r="716" spans="1:18" ht="34.5" customHeight="1">
      <c r="A716" s="742"/>
      <c r="B716" s="97" t="s">
        <v>581</v>
      </c>
      <c r="C716" s="1046"/>
      <c r="D716" s="82"/>
      <c r="E716" s="1047"/>
      <c r="F716" s="484" t="s">
        <v>285</v>
      </c>
      <c r="G716" s="114"/>
      <c r="H716" s="566"/>
      <c r="I716" s="191"/>
      <c r="J716" s="185"/>
      <c r="K716" s="191"/>
      <c r="L716" s="185"/>
      <c r="M716" s="191"/>
      <c r="N716" s="185"/>
      <c r="O716" s="191"/>
      <c r="P716" s="185"/>
      <c r="Q716" s="242"/>
      <c r="R716" s="567"/>
    </row>
    <row r="717" spans="1:18" ht="34.5" customHeight="1">
      <c r="A717" s="742"/>
      <c r="B717" s="89" t="s">
        <v>582</v>
      </c>
      <c r="C717" s="1046"/>
      <c r="D717" s="90"/>
      <c r="E717" s="1047"/>
      <c r="F717" s="500" t="s">
        <v>53</v>
      </c>
      <c r="G717" s="92"/>
      <c r="H717" s="568"/>
      <c r="I717" s="185"/>
      <c r="J717" s="192"/>
      <c r="K717" s="185"/>
      <c r="L717" s="192"/>
      <c r="M717" s="185"/>
      <c r="N717" s="192"/>
      <c r="O717" s="185"/>
      <c r="P717" s="192"/>
      <c r="Q717" s="237"/>
      <c r="R717" s="568"/>
    </row>
    <row r="718" spans="1:18" ht="34.5" customHeight="1">
      <c r="A718" s="743"/>
      <c r="B718" s="102"/>
      <c r="C718" s="1046"/>
      <c r="D718" s="132"/>
      <c r="E718" s="1047"/>
      <c r="F718" s="572"/>
      <c r="G718" s="573"/>
      <c r="H718" s="1119"/>
      <c r="I718" s="1120"/>
      <c r="J718" s="1120"/>
      <c r="K718" s="1120"/>
      <c r="L718" s="1120"/>
      <c r="M718" s="1120"/>
      <c r="N718" s="1120"/>
      <c r="O718" s="1120"/>
      <c r="P718" s="1120"/>
      <c r="Q718" s="1120"/>
      <c r="R718" s="571"/>
    </row>
    <row r="719" spans="1:18" ht="34.5" customHeight="1">
      <c r="A719" s="741">
        <v>114</v>
      </c>
      <c r="B719" s="71" t="s">
        <v>583</v>
      </c>
      <c r="C719" s="1050" t="s">
        <v>359</v>
      </c>
      <c r="D719" s="107" t="s">
        <v>584</v>
      </c>
      <c r="E719" s="1121" t="s">
        <v>203</v>
      </c>
      <c r="F719" s="108" t="s">
        <v>283</v>
      </c>
      <c r="G719" s="114"/>
      <c r="H719" s="574"/>
      <c r="I719" s="575"/>
      <c r="J719" s="186"/>
      <c r="K719" s="185"/>
      <c r="L719" s="186"/>
      <c r="M719" s="185"/>
      <c r="N719" s="186"/>
      <c r="O719" s="185"/>
      <c r="P719" s="186"/>
      <c r="Q719" s="185"/>
      <c r="R719" s="574"/>
    </row>
    <row r="720" spans="1:18" ht="34.5" customHeight="1">
      <c r="A720" s="742"/>
      <c r="B720" s="97" t="s">
        <v>585</v>
      </c>
      <c r="C720" s="1046"/>
      <c r="D720" s="576"/>
      <c r="E720" s="1060"/>
      <c r="F720" s="577" t="s">
        <v>285</v>
      </c>
      <c r="G720" s="114"/>
      <c r="H720" s="578"/>
      <c r="I720" s="191"/>
      <c r="J720" s="185"/>
      <c r="K720" s="191"/>
      <c r="L720" s="185"/>
      <c r="M720" s="191"/>
      <c r="N720" s="185"/>
      <c r="O720" s="191"/>
      <c r="P720" s="185"/>
      <c r="Q720" s="242"/>
      <c r="R720" s="579"/>
    </row>
    <row r="721" spans="1:18" ht="34.5" customHeight="1">
      <c r="A721" s="742"/>
      <c r="B721" s="89" t="s">
        <v>586</v>
      </c>
      <c r="C721" s="1046"/>
      <c r="D721" s="580"/>
      <c r="E721" s="1060"/>
      <c r="F721" s="581" t="s">
        <v>53</v>
      </c>
      <c r="G721" s="151">
        <f>R721*O4</f>
        <v>0.35</v>
      </c>
      <c r="H721" s="582"/>
      <c r="I721" s="185"/>
      <c r="J721" s="192"/>
      <c r="K721" s="185"/>
      <c r="L721" s="192"/>
      <c r="M721" s="185"/>
      <c r="N721" s="192"/>
      <c r="O721" s="185"/>
      <c r="P721" s="192">
        <v>0.67100000000000004</v>
      </c>
      <c r="Q721" s="185"/>
      <c r="R721" s="582">
        <v>0.35</v>
      </c>
    </row>
    <row r="722" spans="1:18" ht="34.5" customHeight="1">
      <c r="A722" s="743"/>
      <c r="B722" s="102" t="s">
        <v>587</v>
      </c>
      <c r="C722" s="1046"/>
      <c r="D722" s="583"/>
      <c r="E722" s="1060"/>
      <c r="F722" s="584"/>
      <c r="G722" s="114"/>
      <c r="H722" s="578"/>
      <c r="I722" s="489"/>
      <c r="J722" s="185"/>
      <c r="K722" s="489"/>
      <c r="L722" s="185"/>
      <c r="M722" s="489"/>
      <c r="N722" s="185"/>
      <c r="O722" s="489"/>
      <c r="P722" s="185"/>
      <c r="Q722" s="490"/>
      <c r="R722" s="585"/>
    </row>
    <row r="723" spans="1:18" ht="34.5" customHeight="1">
      <c r="A723" s="741">
        <v>115</v>
      </c>
      <c r="B723" s="71" t="s">
        <v>588</v>
      </c>
      <c r="C723" s="755" t="s">
        <v>589</v>
      </c>
      <c r="D723" s="107"/>
      <c r="E723" s="1074" t="s">
        <v>99</v>
      </c>
      <c r="F723" s="108" t="s">
        <v>283</v>
      </c>
      <c r="G723" s="114"/>
      <c r="H723" s="574"/>
      <c r="I723" s="185"/>
      <c r="J723" s="186"/>
      <c r="K723" s="185"/>
      <c r="L723" s="186"/>
      <c r="M723" s="185"/>
      <c r="N723" s="186"/>
      <c r="O723" s="185"/>
      <c r="P723" s="186"/>
      <c r="Q723" s="185"/>
      <c r="R723" s="574"/>
    </row>
    <row r="724" spans="1:18" ht="34.5" customHeight="1">
      <c r="A724" s="742"/>
      <c r="B724" s="89" t="s">
        <v>590</v>
      </c>
      <c r="C724" s="744"/>
      <c r="D724" s="82"/>
      <c r="E724" s="1060"/>
      <c r="F724" s="113" t="s">
        <v>285</v>
      </c>
      <c r="G724" s="114"/>
      <c r="H724" s="578"/>
      <c r="I724" s="191"/>
      <c r="J724" s="185"/>
      <c r="K724" s="191"/>
      <c r="L724" s="185"/>
      <c r="M724" s="191"/>
      <c r="N724" s="185"/>
      <c r="O724" s="191"/>
      <c r="P724" s="185"/>
      <c r="Q724" s="242"/>
      <c r="R724" s="579"/>
    </row>
    <row r="725" spans="1:18" ht="34.5" customHeight="1">
      <c r="A725" s="742"/>
      <c r="B725" s="97" t="s">
        <v>591</v>
      </c>
      <c r="C725" s="744"/>
      <c r="D725" s="90" t="s">
        <v>592</v>
      </c>
      <c r="E725" s="1060"/>
      <c r="F725" s="116" t="s">
        <v>53</v>
      </c>
      <c r="G725" s="151">
        <f>R725*O4</f>
        <v>0.45</v>
      </c>
      <c r="H725" s="582"/>
      <c r="I725" s="185"/>
      <c r="J725" s="192"/>
      <c r="K725" s="185"/>
      <c r="L725" s="192"/>
      <c r="M725" s="185"/>
      <c r="N725" s="192"/>
      <c r="O725" s="185"/>
      <c r="P725" s="192">
        <v>0.3246</v>
      </c>
      <c r="Q725" s="185"/>
      <c r="R725" s="582">
        <v>0.45</v>
      </c>
    </row>
    <row r="726" spans="1:18" ht="34.5" customHeight="1">
      <c r="A726" s="742"/>
      <c r="B726" s="89" t="s">
        <v>593</v>
      </c>
      <c r="C726" s="745"/>
      <c r="D726" s="107"/>
      <c r="E726" s="1122"/>
      <c r="F726" s="762"/>
      <c r="G726" s="114"/>
      <c r="H726" s="1125"/>
      <c r="I726" s="1126"/>
      <c r="J726" s="1126"/>
      <c r="K726" s="1126"/>
      <c r="L726" s="1126"/>
      <c r="M726" s="1126"/>
      <c r="N726" s="1126"/>
      <c r="O726" s="1126"/>
      <c r="P726" s="1126"/>
      <c r="Q726" s="1126"/>
      <c r="R726" s="586"/>
    </row>
    <row r="727" spans="1:18" ht="34.5" customHeight="1">
      <c r="A727" s="743"/>
      <c r="B727" s="102" t="s">
        <v>594</v>
      </c>
      <c r="C727" s="744"/>
      <c r="D727" s="102"/>
      <c r="E727" s="1123"/>
      <c r="F727" s="1124"/>
      <c r="G727" s="587"/>
      <c r="H727" s="1127"/>
      <c r="I727" s="1128"/>
      <c r="J727" s="1128"/>
      <c r="K727" s="1128"/>
      <c r="L727" s="1128"/>
      <c r="M727" s="1128"/>
      <c r="N727" s="1128"/>
      <c r="O727" s="1128"/>
      <c r="P727" s="1128"/>
      <c r="Q727" s="1128"/>
      <c r="R727" s="588"/>
    </row>
    <row r="728" spans="1:18" ht="34.5" hidden="1" customHeight="1">
      <c r="A728" s="1110" t="s">
        <v>595</v>
      </c>
      <c r="B728" s="1111"/>
      <c r="C728" s="1111"/>
      <c r="D728" s="1111"/>
      <c r="E728" s="1112"/>
      <c r="F728" s="555">
        <f t="shared" ref="F728:F730" si="195">SUM(H728:Q728)</f>
        <v>1.1224000000000001</v>
      </c>
      <c r="G728" s="524"/>
      <c r="H728" s="525">
        <f t="shared" ref="H728:H730" si="196">H707+H711+H715+H719+H723</f>
        <v>0</v>
      </c>
      <c r="I728" s="542">
        <f t="shared" ref="I728:I730" si="197">I707+I711+I715+I719+I723</f>
        <v>1.1224000000000001</v>
      </c>
      <c r="J728" s="542">
        <f t="shared" ref="J728:J730" si="198">J707+J711+J715+J719+J723</f>
        <v>0</v>
      </c>
      <c r="K728" s="542">
        <f t="shared" ref="K728:K730" si="199">K707+K711+K715+K719+K723</f>
        <v>0</v>
      </c>
      <c r="L728" s="542">
        <f t="shared" ref="L728:L730" si="200">L707+L711+L715+L719+L723</f>
        <v>0</v>
      </c>
      <c r="M728" s="542">
        <f t="shared" ref="M728:M730" si="201">M707+M711+M715+M719+M723</f>
        <v>0</v>
      </c>
      <c r="N728" s="542">
        <f t="shared" ref="N728:N730" si="202">N707+N711+N715+N719+N723</f>
        <v>0</v>
      </c>
      <c r="O728" s="542">
        <f t="shared" ref="O728:O730" si="203">O707+O711+O715+O719+O723</f>
        <v>0</v>
      </c>
      <c r="P728" s="542">
        <f t="shared" ref="P728:P730" si="204">P707+P711+P715+P719+P723</f>
        <v>0</v>
      </c>
      <c r="Q728" s="543">
        <f t="shared" ref="Q728:Q730" si="205">Q707+Q711+Q715+Q719+Q723</f>
        <v>0</v>
      </c>
      <c r="R728" s="544"/>
    </row>
    <row r="729" spans="1:18" ht="34.5" hidden="1" customHeight="1">
      <c r="A729" s="1113" t="s">
        <v>596</v>
      </c>
      <c r="B729" s="1114"/>
      <c r="C729" s="1114"/>
      <c r="D729" s="1114"/>
      <c r="E729" s="1115"/>
      <c r="F729" s="542">
        <f t="shared" si="195"/>
        <v>0</v>
      </c>
      <c r="G729" s="589"/>
      <c r="H729" s="542">
        <f t="shared" si="196"/>
        <v>0</v>
      </c>
      <c r="I729" s="525">
        <f t="shared" si="197"/>
        <v>0</v>
      </c>
      <c r="J729" s="542">
        <f t="shared" si="198"/>
        <v>0</v>
      </c>
      <c r="K729" s="525">
        <f t="shared" si="199"/>
        <v>0</v>
      </c>
      <c r="L729" s="542">
        <f t="shared" si="200"/>
        <v>0</v>
      </c>
      <c r="M729" s="525">
        <f t="shared" si="201"/>
        <v>0</v>
      </c>
      <c r="N729" s="542">
        <f t="shared" si="202"/>
        <v>0</v>
      </c>
      <c r="O729" s="525">
        <f t="shared" si="203"/>
        <v>0</v>
      </c>
      <c r="P729" s="542">
        <f t="shared" si="204"/>
        <v>0</v>
      </c>
      <c r="Q729" s="525">
        <f t="shared" si="205"/>
        <v>0</v>
      </c>
      <c r="R729" s="542"/>
    </row>
    <row r="730" spans="1:18" ht="34.5" hidden="1" customHeight="1">
      <c r="A730" s="1116" t="s">
        <v>597</v>
      </c>
      <c r="B730" s="1117"/>
      <c r="C730" s="1117"/>
      <c r="D730" s="1117"/>
      <c r="E730" s="1118"/>
      <c r="F730" s="525">
        <f t="shared" si="195"/>
        <v>0.99560000000000004</v>
      </c>
      <c r="G730" s="524"/>
      <c r="H730" s="555">
        <f t="shared" si="196"/>
        <v>0</v>
      </c>
      <c r="I730" s="555">
        <f t="shared" si="197"/>
        <v>0</v>
      </c>
      <c r="J730" s="525">
        <f t="shared" si="198"/>
        <v>0</v>
      </c>
      <c r="K730" s="555">
        <f t="shared" si="199"/>
        <v>0</v>
      </c>
      <c r="L730" s="525">
        <f t="shared" si="200"/>
        <v>0</v>
      </c>
      <c r="M730" s="555">
        <f t="shared" si="201"/>
        <v>0</v>
      </c>
      <c r="N730" s="525">
        <f t="shared" si="202"/>
        <v>0</v>
      </c>
      <c r="O730" s="555">
        <f t="shared" si="203"/>
        <v>0</v>
      </c>
      <c r="P730" s="525">
        <f t="shared" si="204"/>
        <v>0.99560000000000004</v>
      </c>
      <c r="Q730" s="557">
        <f t="shared" si="205"/>
        <v>0</v>
      </c>
      <c r="R730" s="555"/>
    </row>
    <row r="731" spans="1:18" ht="34.5" hidden="1" customHeight="1">
      <c r="A731" s="1090" t="s">
        <v>598</v>
      </c>
      <c r="B731" s="1091"/>
      <c r="C731" s="1091"/>
      <c r="D731" s="1091"/>
      <c r="E731" s="1092"/>
      <c r="F731" s="532">
        <f>SUM(F728:F729)</f>
        <v>1.1224000000000001</v>
      </c>
      <c r="G731" s="533"/>
      <c r="H731" s="590">
        <f t="shared" ref="H731:Q731" si="206">SUM(H728:H729)</f>
        <v>0</v>
      </c>
      <c r="I731" s="590">
        <f t="shared" si="206"/>
        <v>1.1224000000000001</v>
      </c>
      <c r="J731" s="590">
        <f t="shared" si="206"/>
        <v>0</v>
      </c>
      <c r="K731" s="590">
        <f t="shared" si="206"/>
        <v>0</v>
      </c>
      <c r="L731" s="590">
        <f t="shared" si="206"/>
        <v>0</v>
      </c>
      <c r="M731" s="590">
        <f t="shared" si="206"/>
        <v>0</v>
      </c>
      <c r="N731" s="590">
        <f t="shared" si="206"/>
        <v>0</v>
      </c>
      <c r="O731" s="590">
        <f t="shared" si="206"/>
        <v>0</v>
      </c>
      <c r="P731" s="590">
        <f t="shared" si="206"/>
        <v>0</v>
      </c>
      <c r="Q731" s="591">
        <f t="shared" si="206"/>
        <v>0</v>
      </c>
      <c r="R731" s="592"/>
    </row>
    <row r="732" spans="1:18" ht="34.5" hidden="1" customHeight="1">
      <c r="A732" s="1093" t="s">
        <v>599</v>
      </c>
      <c r="B732" s="1094"/>
      <c r="C732" s="1094"/>
      <c r="D732" s="1094"/>
      <c r="E732" s="1095"/>
      <c r="F732" s="549">
        <f>SUM(F728:F730)</f>
        <v>2.1180000000000003</v>
      </c>
      <c r="G732" s="549"/>
      <c r="H732" s="549">
        <f t="shared" ref="H732:Q732" si="207">SUM(H728:H730)</f>
        <v>0</v>
      </c>
      <c r="I732" s="549">
        <f t="shared" si="207"/>
        <v>1.1224000000000001</v>
      </c>
      <c r="J732" s="549">
        <f t="shared" si="207"/>
        <v>0</v>
      </c>
      <c r="K732" s="549">
        <f t="shared" si="207"/>
        <v>0</v>
      </c>
      <c r="L732" s="549">
        <f t="shared" si="207"/>
        <v>0</v>
      </c>
      <c r="M732" s="549">
        <f t="shared" si="207"/>
        <v>0</v>
      </c>
      <c r="N732" s="549">
        <f t="shared" si="207"/>
        <v>0</v>
      </c>
      <c r="O732" s="549">
        <f t="shared" si="207"/>
        <v>0</v>
      </c>
      <c r="P732" s="549">
        <f t="shared" si="207"/>
        <v>0.99560000000000004</v>
      </c>
      <c r="Q732" s="593">
        <f t="shared" si="207"/>
        <v>0</v>
      </c>
      <c r="R732" s="538"/>
    </row>
    <row r="733" spans="1:18" ht="34.5" hidden="1" customHeight="1">
      <c r="A733" s="1105"/>
      <c r="B733" s="1106"/>
      <c r="C733" s="1106"/>
      <c r="D733" s="1106"/>
      <c r="E733" s="1106"/>
      <c r="F733" s="1106"/>
      <c r="G733" s="1107"/>
      <c r="H733" s="1106"/>
      <c r="I733" s="1106"/>
      <c r="J733" s="1129"/>
      <c r="K733" s="1106"/>
      <c r="L733" s="1129"/>
      <c r="M733" s="1106"/>
      <c r="N733" s="1129"/>
      <c r="O733" s="1106"/>
      <c r="P733" s="1129"/>
      <c r="Q733" s="1108"/>
      <c r="R733" s="551"/>
    </row>
    <row r="734" spans="1:18" ht="34.5" customHeight="1">
      <c r="A734" s="1110" t="s">
        <v>600</v>
      </c>
      <c r="B734" s="1111"/>
      <c r="C734" s="1111"/>
      <c r="D734" s="1111"/>
      <c r="E734" s="1111"/>
      <c r="F734" s="1112"/>
      <c r="G734" s="541"/>
      <c r="H734" s="525">
        <f t="shared" ref="H734:H736" si="208">H728</f>
        <v>0</v>
      </c>
      <c r="I734" s="543">
        <f t="shared" ref="I734:I738" si="209">SUM(I728,H734)</f>
        <v>1.1224000000000001</v>
      </c>
      <c r="J734" s="526">
        <f t="shared" ref="J734:J738" si="210">SUM(J728,I734)</f>
        <v>1.1224000000000001</v>
      </c>
      <c r="K734" s="544">
        <f t="shared" ref="K734:K738" si="211">SUM(K728,J734)</f>
        <v>1.1224000000000001</v>
      </c>
      <c r="L734" s="526">
        <f t="shared" ref="L734:L738" si="212">SUM(L728,K734)</f>
        <v>1.1224000000000001</v>
      </c>
      <c r="M734" s="544">
        <f t="shared" ref="M734:M738" si="213">SUM(M728,L734)</f>
        <v>1.1224000000000001</v>
      </c>
      <c r="N734" s="526">
        <f t="shared" ref="N734:N738" si="214">SUM(N728,M734)</f>
        <v>1.1224000000000001</v>
      </c>
      <c r="O734" s="544">
        <f t="shared" ref="O734:O738" si="215">SUM(O728,N734)</f>
        <v>1.1224000000000001</v>
      </c>
      <c r="P734" s="526">
        <f t="shared" ref="P734:P738" si="216">SUM(P728,O734)</f>
        <v>1.1224000000000001</v>
      </c>
      <c r="Q734" s="594">
        <f t="shared" ref="Q734:Q738" si="217">SUM(Q728,P734)</f>
        <v>1.1224000000000001</v>
      </c>
      <c r="R734" s="544"/>
    </row>
    <row r="735" spans="1:18" ht="34.5" customHeight="1">
      <c r="A735" s="1113" t="s">
        <v>601</v>
      </c>
      <c r="B735" s="1114"/>
      <c r="C735" s="1114"/>
      <c r="D735" s="1114"/>
      <c r="E735" s="1114"/>
      <c r="F735" s="1115"/>
      <c r="G735" s="595"/>
      <c r="H735" s="542">
        <f t="shared" si="208"/>
        <v>0</v>
      </c>
      <c r="I735" s="525">
        <f t="shared" si="209"/>
        <v>0</v>
      </c>
      <c r="J735" s="596">
        <f t="shared" si="210"/>
        <v>0</v>
      </c>
      <c r="K735" s="525">
        <f t="shared" si="211"/>
        <v>0</v>
      </c>
      <c r="L735" s="596">
        <f t="shared" si="212"/>
        <v>0</v>
      </c>
      <c r="M735" s="525">
        <f t="shared" si="213"/>
        <v>0</v>
      </c>
      <c r="N735" s="596">
        <f t="shared" si="214"/>
        <v>0</v>
      </c>
      <c r="O735" s="525">
        <f t="shared" si="215"/>
        <v>0</v>
      </c>
      <c r="P735" s="596">
        <f t="shared" si="216"/>
        <v>0</v>
      </c>
      <c r="Q735" s="525">
        <f t="shared" si="217"/>
        <v>0</v>
      </c>
      <c r="R735" s="542"/>
    </row>
    <row r="736" spans="1:18" ht="34.5" customHeight="1">
      <c r="A736" s="1116" t="s">
        <v>602</v>
      </c>
      <c r="B736" s="1117"/>
      <c r="C736" s="1117"/>
      <c r="D736" s="1117"/>
      <c r="E736" s="1117"/>
      <c r="F736" s="1118"/>
      <c r="G736" s="541"/>
      <c r="H736" s="525">
        <f t="shared" si="208"/>
        <v>0</v>
      </c>
      <c r="I736" s="542">
        <f t="shared" si="209"/>
        <v>0</v>
      </c>
      <c r="J736" s="525">
        <f t="shared" si="210"/>
        <v>0</v>
      </c>
      <c r="K736" s="542">
        <f t="shared" si="211"/>
        <v>0</v>
      </c>
      <c r="L736" s="525">
        <f t="shared" si="212"/>
        <v>0</v>
      </c>
      <c r="M736" s="542">
        <f t="shared" si="213"/>
        <v>0</v>
      </c>
      <c r="N736" s="525">
        <f t="shared" si="214"/>
        <v>0</v>
      </c>
      <c r="O736" s="542">
        <f t="shared" si="215"/>
        <v>0</v>
      </c>
      <c r="P736" s="525">
        <f t="shared" si="216"/>
        <v>0.99560000000000004</v>
      </c>
      <c r="Q736" s="543">
        <f t="shared" si="217"/>
        <v>0.99560000000000004</v>
      </c>
      <c r="R736" s="544"/>
    </row>
    <row r="737" spans="1:18" ht="34.5" customHeight="1">
      <c r="A737" s="1090" t="s">
        <v>603</v>
      </c>
      <c r="B737" s="1091"/>
      <c r="C737" s="1091"/>
      <c r="D737" s="1091"/>
      <c r="E737" s="1091"/>
      <c r="F737" s="1092"/>
      <c r="G737" s="546"/>
      <c r="H737" s="532">
        <f>SUM(H734:H735)</f>
        <v>0</v>
      </c>
      <c r="I737" s="547">
        <f t="shared" si="209"/>
        <v>1.1224000000000001</v>
      </c>
      <c r="J737" s="548">
        <f t="shared" si="210"/>
        <v>1.1224000000000001</v>
      </c>
      <c r="K737" s="547">
        <f t="shared" si="211"/>
        <v>1.1224000000000001</v>
      </c>
      <c r="L737" s="548">
        <f t="shared" si="212"/>
        <v>1.1224000000000001</v>
      </c>
      <c r="M737" s="547">
        <f t="shared" si="213"/>
        <v>1.1224000000000001</v>
      </c>
      <c r="N737" s="548">
        <f t="shared" si="214"/>
        <v>1.1224000000000001</v>
      </c>
      <c r="O737" s="547">
        <f t="shared" si="215"/>
        <v>1.1224000000000001</v>
      </c>
      <c r="P737" s="548">
        <f t="shared" si="216"/>
        <v>1.1224000000000001</v>
      </c>
      <c r="Q737" s="547">
        <f t="shared" si="217"/>
        <v>1.1224000000000001</v>
      </c>
      <c r="R737" s="548"/>
    </row>
    <row r="738" spans="1:18" ht="34.5" customHeight="1">
      <c r="A738" s="1093" t="s">
        <v>604</v>
      </c>
      <c r="B738" s="1094"/>
      <c r="C738" s="1094"/>
      <c r="D738" s="1094"/>
      <c r="E738" s="1094"/>
      <c r="F738" s="1095"/>
      <c r="G738" s="546"/>
      <c r="H738" s="549">
        <f>SUM(H734:H736)</f>
        <v>0</v>
      </c>
      <c r="I738" s="538">
        <f t="shared" si="209"/>
        <v>1.1224000000000001</v>
      </c>
      <c r="J738" s="550">
        <f t="shared" si="210"/>
        <v>1.1224000000000001</v>
      </c>
      <c r="K738" s="538">
        <f t="shared" si="211"/>
        <v>1.1224000000000001</v>
      </c>
      <c r="L738" s="550">
        <f t="shared" si="212"/>
        <v>1.1224000000000001</v>
      </c>
      <c r="M738" s="538">
        <f t="shared" si="213"/>
        <v>1.1224000000000001</v>
      </c>
      <c r="N738" s="550">
        <f t="shared" si="214"/>
        <v>1.1224000000000001</v>
      </c>
      <c r="O738" s="538">
        <f t="shared" si="215"/>
        <v>1.1224000000000001</v>
      </c>
      <c r="P738" s="550">
        <f t="shared" si="216"/>
        <v>2.1180000000000003</v>
      </c>
      <c r="Q738" s="539">
        <f t="shared" si="217"/>
        <v>2.1180000000000003</v>
      </c>
      <c r="R738" s="538"/>
    </row>
    <row r="739" spans="1:18" ht="34.5" customHeight="1">
      <c r="A739" s="1105"/>
      <c r="B739" s="1106"/>
      <c r="C739" s="1106"/>
      <c r="D739" s="1106"/>
      <c r="E739" s="1106"/>
      <c r="F739" s="1106"/>
      <c r="G739" s="1107"/>
      <c r="H739" s="1106"/>
      <c r="I739" s="1106"/>
      <c r="J739" s="1106"/>
      <c r="K739" s="1106"/>
      <c r="L739" s="1106"/>
      <c r="M739" s="1106"/>
      <c r="N739" s="1106"/>
      <c r="O739" s="1106"/>
      <c r="P739" s="1106"/>
      <c r="Q739" s="1108"/>
      <c r="R739" s="551"/>
    </row>
    <row r="740" spans="1:18" s="597" customFormat="1" ht="34.5" customHeight="1">
      <c r="A740" s="1041" t="s">
        <v>605</v>
      </c>
      <c r="B740" s="1042"/>
      <c r="C740" s="1042"/>
      <c r="D740" s="1042"/>
      <c r="E740" s="1042"/>
      <c r="F740" s="1042"/>
      <c r="G740" s="1109"/>
      <c r="H740" s="1042"/>
      <c r="I740" s="1042"/>
      <c r="J740" s="1042"/>
      <c r="K740" s="1042"/>
      <c r="L740" s="1042"/>
      <c r="M740" s="1042"/>
      <c r="N740" s="1042"/>
      <c r="O740" s="1042"/>
      <c r="P740" s="1042"/>
      <c r="Q740" s="1045"/>
      <c r="R740" s="480"/>
    </row>
    <row r="741" spans="1:18" ht="34.5" customHeight="1">
      <c r="A741" s="741">
        <v>116</v>
      </c>
      <c r="B741" s="71" t="s">
        <v>498</v>
      </c>
      <c r="C741" s="1046" t="s">
        <v>465</v>
      </c>
      <c r="D741" s="73" t="s">
        <v>606</v>
      </c>
      <c r="E741" s="796" t="s">
        <v>48</v>
      </c>
      <c r="F741" s="124" t="s">
        <v>283</v>
      </c>
      <c r="G741" s="151">
        <f>R741*O4</f>
        <v>0.5</v>
      </c>
      <c r="H741" s="185">
        <v>1.0411999999999999</v>
      </c>
      <c r="I741" s="186"/>
      <c r="J741" s="185"/>
      <c r="K741" s="186"/>
      <c r="L741" s="185"/>
      <c r="M741" s="186"/>
      <c r="N741" s="185"/>
      <c r="O741" s="186"/>
      <c r="P741" s="185"/>
      <c r="Q741" s="187"/>
      <c r="R741" s="188">
        <v>0.5</v>
      </c>
    </row>
    <row r="742" spans="1:18" ht="34.5" customHeight="1">
      <c r="A742" s="742"/>
      <c r="B742" s="97" t="s">
        <v>607</v>
      </c>
      <c r="C742" s="1046"/>
      <c r="D742" s="82"/>
      <c r="E742" s="1047"/>
      <c r="F742" s="113" t="s">
        <v>285</v>
      </c>
      <c r="G742" s="127"/>
      <c r="H742" s="190"/>
      <c r="I742" s="185"/>
      <c r="J742" s="191"/>
      <c r="K742" s="185"/>
      <c r="L742" s="191"/>
      <c r="M742" s="185"/>
      <c r="N742" s="191"/>
      <c r="O742" s="185"/>
      <c r="P742" s="191"/>
      <c r="Q742" s="185"/>
      <c r="R742" s="190"/>
    </row>
    <row r="743" spans="1:18" ht="34.5" customHeight="1">
      <c r="A743" s="742"/>
      <c r="B743" s="89" t="s">
        <v>608</v>
      </c>
      <c r="C743" s="1046"/>
      <c r="D743" s="90"/>
      <c r="E743" s="1047"/>
      <c r="F743" s="116" t="s">
        <v>53</v>
      </c>
      <c r="G743" s="114"/>
      <c r="H743" s="185"/>
      <c r="I743" s="192"/>
      <c r="J743" s="185"/>
      <c r="K743" s="192"/>
      <c r="L743" s="185"/>
      <c r="M743" s="192"/>
      <c r="N743" s="185"/>
      <c r="O743" s="192"/>
      <c r="P743" s="185"/>
      <c r="Q743" s="193"/>
      <c r="R743" s="194"/>
    </row>
    <row r="744" spans="1:18" ht="34.5" customHeight="1">
      <c r="A744" s="743"/>
      <c r="B744" s="102"/>
      <c r="C744" s="1046"/>
      <c r="D744" s="132"/>
      <c r="E744" s="1047"/>
      <c r="F744" s="174"/>
      <c r="G744" s="175"/>
      <c r="H744" s="1080"/>
      <c r="I744" s="1048"/>
      <c r="J744" s="1048"/>
      <c r="K744" s="1048"/>
      <c r="L744" s="1048"/>
      <c r="M744" s="1048"/>
      <c r="N744" s="1048"/>
      <c r="O744" s="1048"/>
      <c r="P744" s="1048"/>
      <c r="Q744" s="1048"/>
      <c r="R744" s="522"/>
    </row>
    <row r="745" spans="1:18" ht="34.5" hidden="1" customHeight="1">
      <c r="A745" s="1110" t="s">
        <v>609</v>
      </c>
      <c r="B745" s="1111"/>
      <c r="C745" s="1111"/>
      <c r="D745" s="1111"/>
      <c r="E745" s="1112"/>
      <c r="F745" s="555">
        <f t="shared" ref="F745:F747" si="218">SUM(H745:Q745)</f>
        <v>1.0411999999999999</v>
      </c>
      <c r="G745" s="556"/>
      <c r="H745" s="555">
        <f t="shared" ref="H745:H747" si="219">H741</f>
        <v>1.0411999999999999</v>
      </c>
      <c r="I745" s="555">
        <f t="shared" ref="I745:I747" si="220">I741</f>
        <v>0</v>
      </c>
      <c r="J745" s="555">
        <f t="shared" ref="J745:J747" si="221">J741</f>
        <v>0</v>
      </c>
      <c r="K745" s="555">
        <f t="shared" ref="K745:K747" si="222">K741</f>
        <v>0</v>
      </c>
      <c r="L745" s="555">
        <f t="shared" ref="L745:L747" si="223">L741</f>
        <v>0</v>
      </c>
      <c r="M745" s="555">
        <f t="shared" ref="M745:M747" si="224">M741</f>
        <v>0</v>
      </c>
      <c r="N745" s="555">
        <f t="shared" ref="N745:N747" si="225">N741</f>
        <v>0</v>
      </c>
      <c r="O745" s="555">
        <f t="shared" ref="O745:O747" si="226">O741</f>
        <v>0</v>
      </c>
      <c r="P745" s="555">
        <f t="shared" ref="P745:P747" si="227">P741</f>
        <v>0</v>
      </c>
      <c r="Q745" s="557">
        <f t="shared" ref="Q745:Q747" si="228">Q741</f>
        <v>0</v>
      </c>
      <c r="R745" s="542">
        <f t="shared" ref="R745:R747" si="229">R741</f>
        <v>0.5</v>
      </c>
    </row>
    <row r="746" spans="1:18" ht="34.5" hidden="1" customHeight="1">
      <c r="A746" s="1113" t="s">
        <v>610</v>
      </c>
      <c r="B746" s="1114"/>
      <c r="C746" s="1114"/>
      <c r="D746" s="1114"/>
      <c r="E746" s="1115"/>
      <c r="F746" s="555">
        <f t="shared" si="218"/>
        <v>0</v>
      </c>
      <c r="G746" s="556"/>
      <c r="H746" s="555">
        <f t="shared" si="219"/>
        <v>0</v>
      </c>
      <c r="I746" s="555">
        <f t="shared" si="220"/>
        <v>0</v>
      </c>
      <c r="J746" s="555">
        <f t="shared" si="221"/>
        <v>0</v>
      </c>
      <c r="K746" s="555">
        <f t="shared" si="222"/>
        <v>0</v>
      </c>
      <c r="L746" s="555">
        <f t="shared" si="223"/>
        <v>0</v>
      </c>
      <c r="M746" s="555">
        <f t="shared" si="224"/>
        <v>0</v>
      </c>
      <c r="N746" s="555">
        <f t="shared" si="225"/>
        <v>0</v>
      </c>
      <c r="O746" s="555">
        <f t="shared" si="226"/>
        <v>0</v>
      </c>
      <c r="P746" s="555">
        <f t="shared" si="227"/>
        <v>0</v>
      </c>
      <c r="Q746" s="557">
        <f t="shared" si="228"/>
        <v>0</v>
      </c>
      <c r="R746" s="542">
        <f t="shared" si="229"/>
        <v>0</v>
      </c>
    </row>
    <row r="747" spans="1:18" ht="34.5" hidden="1" customHeight="1">
      <c r="A747" s="1116" t="s">
        <v>611</v>
      </c>
      <c r="B747" s="1117"/>
      <c r="C747" s="1117"/>
      <c r="D747" s="1117"/>
      <c r="E747" s="1118"/>
      <c r="F747" s="542">
        <f t="shared" si="218"/>
        <v>0</v>
      </c>
      <c r="G747" s="556"/>
      <c r="H747" s="555">
        <f t="shared" si="219"/>
        <v>0</v>
      </c>
      <c r="I747" s="555">
        <f t="shared" si="220"/>
        <v>0</v>
      </c>
      <c r="J747" s="555">
        <f t="shared" si="221"/>
        <v>0</v>
      </c>
      <c r="K747" s="555">
        <f t="shared" si="222"/>
        <v>0</v>
      </c>
      <c r="L747" s="555">
        <f t="shared" si="223"/>
        <v>0</v>
      </c>
      <c r="M747" s="555">
        <f t="shared" si="224"/>
        <v>0</v>
      </c>
      <c r="N747" s="555">
        <f t="shared" si="225"/>
        <v>0</v>
      </c>
      <c r="O747" s="555">
        <f t="shared" si="226"/>
        <v>0</v>
      </c>
      <c r="P747" s="555">
        <f t="shared" si="227"/>
        <v>0</v>
      </c>
      <c r="Q747" s="557">
        <f t="shared" si="228"/>
        <v>0</v>
      </c>
      <c r="R747" s="542">
        <f t="shared" si="229"/>
        <v>0</v>
      </c>
    </row>
    <row r="748" spans="1:18" ht="34.5" hidden="1" customHeight="1">
      <c r="A748" s="1090" t="s">
        <v>612</v>
      </c>
      <c r="B748" s="1091"/>
      <c r="C748" s="1091"/>
      <c r="D748" s="1091"/>
      <c r="E748" s="1092"/>
      <c r="F748" s="532">
        <f>SUM(F745:F746)</f>
        <v>1.0411999999999999</v>
      </c>
      <c r="G748" s="549"/>
      <c r="H748" s="532">
        <f t="shared" ref="H748:R748" si="230">SUM(H745:H746)</f>
        <v>1.0411999999999999</v>
      </c>
      <c r="I748" s="532">
        <f t="shared" si="230"/>
        <v>0</v>
      </c>
      <c r="J748" s="532">
        <f t="shared" si="230"/>
        <v>0</v>
      </c>
      <c r="K748" s="532">
        <f t="shared" si="230"/>
        <v>0</v>
      </c>
      <c r="L748" s="532">
        <f t="shared" si="230"/>
        <v>0</v>
      </c>
      <c r="M748" s="532">
        <f t="shared" si="230"/>
        <v>0</v>
      </c>
      <c r="N748" s="532">
        <f t="shared" si="230"/>
        <v>0</v>
      </c>
      <c r="O748" s="532">
        <f t="shared" si="230"/>
        <v>0</v>
      </c>
      <c r="P748" s="532">
        <f t="shared" si="230"/>
        <v>0</v>
      </c>
      <c r="Q748" s="560">
        <f t="shared" si="230"/>
        <v>0</v>
      </c>
      <c r="R748" s="548">
        <f t="shared" si="230"/>
        <v>0.5</v>
      </c>
    </row>
    <row r="749" spans="1:18" ht="34.5" hidden="1" customHeight="1">
      <c r="A749" s="1093" t="s">
        <v>613</v>
      </c>
      <c r="B749" s="1094"/>
      <c r="C749" s="1094"/>
      <c r="D749" s="1094"/>
      <c r="E749" s="1095"/>
      <c r="F749" s="538">
        <f>SUM(F745:F747)</f>
        <v>1.0411999999999999</v>
      </c>
      <c r="G749" s="538"/>
      <c r="H749" s="538">
        <f t="shared" ref="H749:R749" si="231">SUM(H745:H747)</f>
        <v>1.0411999999999999</v>
      </c>
      <c r="I749" s="538">
        <f t="shared" si="231"/>
        <v>0</v>
      </c>
      <c r="J749" s="538">
        <f t="shared" si="231"/>
        <v>0</v>
      </c>
      <c r="K749" s="538">
        <f t="shared" si="231"/>
        <v>0</v>
      </c>
      <c r="L749" s="538">
        <f t="shared" si="231"/>
        <v>0</v>
      </c>
      <c r="M749" s="538">
        <f t="shared" si="231"/>
        <v>0</v>
      </c>
      <c r="N749" s="538">
        <f t="shared" si="231"/>
        <v>0</v>
      </c>
      <c r="O749" s="538">
        <f t="shared" si="231"/>
        <v>0</v>
      </c>
      <c r="P749" s="538">
        <f t="shared" si="231"/>
        <v>0</v>
      </c>
      <c r="Q749" s="539">
        <f t="shared" si="231"/>
        <v>0</v>
      </c>
      <c r="R749" s="538">
        <f t="shared" si="231"/>
        <v>0.5</v>
      </c>
    </row>
    <row r="750" spans="1:18" ht="34.5" hidden="1" customHeight="1">
      <c r="A750" s="1105"/>
      <c r="B750" s="1106"/>
      <c r="C750" s="1106"/>
      <c r="D750" s="1106"/>
      <c r="E750" s="1106"/>
      <c r="F750" s="1106"/>
      <c r="G750" s="1107"/>
      <c r="H750" s="1106"/>
      <c r="I750" s="1106"/>
      <c r="J750" s="1106"/>
      <c r="K750" s="1106"/>
      <c r="L750" s="1106"/>
      <c r="M750" s="1106"/>
      <c r="N750" s="1106"/>
      <c r="O750" s="1106"/>
      <c r="P750" s="1106"/>
      <c r="Q750" s="1108"/>
      <c r="R750" s="551"/>
    </row>
    <row r="751" spans="1:18" ht="34.5" customHeight="1">
      <c r="A751" s="1110" t="s">
        <v>614</v>
      </c>
      <c r="B751" s="1111"/>
      <c r="C751" s="1111"/>
      <c r="D751" s="1111"/>
      <c r="E751" s="1111"/>
      <c r="F751" s="1112"/>
      <c r="G751" s="541"/>
      <c r="H751" s="525">
        <f t="shared" ref="H751:H753" si="232">H745</f>
        <v>1.0411999999999999</v>
      </c>
      <c r="I751" s="542">
        <f t="shared" ref="I751:I755" si="233">SUM(I745,H751)</f>
        <v>1.0411999999999999</v>
      </c>
      <c r="J751" s="525">
        <f t="shared" ref="J751:J755" si="234">SUM(J745,I751)</f>
        <v>1.0411999999999999</v>
      </c>
      <c r="K751" s="542">
        <f t="shared" ref="K751:K755" si="235">SUM(K745,J751)</f>
        <v>1.0411999999999999</v>
      </c>
      <c r="L751" s="525">
        <f t="shared" ref="L751:L755" si="236">SUM(L745,K751)</f>
        <v>1.0411999999999999</v>
      </c>
      <c r="M751" s="542">
        <f t="shared" ref="M751:M755" si="237">SUM(M745,L751)</f>
        <v>1.0411999999999999</v>
      </c>
      <c r="N751" s="525">
        <f t="shared" ref="N751:N755" si="238">SUM(N745,M751)</f>
        <v>1.0411999999999999</v>
      </c>
      <c r="O751" s="542">
        <f t="shared" ref="O751:O755" si="239">SUM(O745,N751)</f>
        <v>1.0411999999999999</v>
      </c>
      <c r="P751" s="525">
        <f t="shared" ref="P751:P755" si="240">SUM(P745,O751)</f>
        <v>1.0411999999999999</v>
      </c>
      <c r="Q751" s="543">
        <f t="shared" ref="Q751:Q755" si="241">SUM(Q745,P751)</f>
        <v>1.0411999999999999</v>
      </c>
      <c r="R751" s="544"/>
    </row>
    <row r="752" spans="1:18" ht="34.5" customHeight="1">
      <c r="A752" s="1113" t="s">
        <v>615</v>
      </c>
      <c r="B752" s="1114"/>
      <c r="C752" s="1114"/>
      <c r="D752" s="1114"/>
      <c r="E752" s="1114"/>
      <c r="F752" s="1115"/>
      <c r="G752" s="595"/>
      <c r="H752" s="542">
        <f t="shared" si="232"/>
        <v>0</v>
      </c>
      <c r="I752" s="525">
        <f t="shared" si="233"/>
        <v>0</v>
      </c>
      <c r="J752" s="542">
        <f t="shared" si="234"/>
        <v>0</v>
      </c>
      <c r="K752" s="525">
        <f t="shared" si="235"/>
        <v>0</v>
      </c>
      <c r="L752" s="542">
        <f t="shared" si="236"/>
        <v>0</v>
      </c>
      <c r="M752" s="525">
        <f t="shared" si="237"/>
        <v>0</v>
      </c>
      <c r="N752" s="542">
        <f t="shared" si="238"/>
        <v>0</v>
      </c>
      <c r="O752" s="525">
        <f t="shared" si="239"/>
        <v>0</v>
      </c>
      <c r="P752" s="542">
        <f t="shared" si="240"/>
        <v>0</v>
      </c>
      <c r="Q752" s="525">
        <f t="shared" si="241"/>
        <v>0</v>
      </c>
      <c r="R752" s="542"/>
    </row>
    <row r="753" spans="1:18" ht="34.5" customHeight="1">
      <c r="A753" s="1116" t="s">
        <v>616</v>
      </c>
      <c r="B753" s="1117"/>
      <c r="C753" s="1117"/>
      <c r="D753" s="1117"/>
      <c r="E753" s="1117"/>
      <c r="F753" s="1118"/>
      <c r="G753" s="541"/>
      <c r="H753" s="525">
        <f t="shared" si="232"/>
        <v>0</v>
      </c>
      <c r="I753" s="542">
        <f t="shared" si="233"/>
        <v>0</v>
      </c>
      <c r="J753" s="525">
        <f t="shared" si="234"/>
        <v>0</v>
      </c>
      <c r="K753" s="542">
        <f t="shared" si="235"/>
        <v>0</v>
      </c>
      <c r="L753" s="525">
        <f t="shared" si="236"/>
        <v>0</v>
      </c>
      <c r="M753" s="542">
        <f t="shared" si="237"/>
        <v>0</v>
      </c>
      <c r="N753" s="525">
        <f t="shared" si="238"/>
        <v>0</v>
      </c>
      <c r="O753" s="542">
        <f t="shared" si="239"/>
        <v>0</v>
      </c>
      <c r="P753" s="525">
        <f t="shared" si="240"/>
        <v>0</v>
      </c>
      <c r="Q753" s="543">
        <f t="shared" si="241"/>
        <v>0</v>
      </c>
      <c r="R753" s="544"/>
    </row>
    <row r="754" spans="1:18" ht="34.5" customHeight="1">
      <c r="A754" s="1090" t="s">
        <v>617</v>
      </c>
      <c r="B754" s="1091"/>
      <c r="C754" s="1091"/>
      <c r="D754" s="1091"/>
      <c r="E754" s="1091"/>
      <c r="F754" s="1092"/>
      <c r="G754" s="546"/>
      <c r="H754" s="532">
        <f>SUM(H751:H752)</f>
        <v>1.0411999999999999</v>
      </c>
      <c r="I754" s="547">
        <f t="shared" si="233"/>
        <v>1.0411999999999999</v>
      </c>
      <c r="J754" s="548">
        <f t="shared" si="234"/>
        <v>1.0411999999999999</v>
      </c>
      <c r="K754" s="547">
        <f t="shared" si="235"/>
        <v>1.0411999999999999</v>
      </c>
      <c r="L754" s="548">
        <f t="shared" si="236"/>
        <v>1.0411999999999999</v>
      </c>
      <c r="M754" s="547">
        <f t="shared" si="237"/>
        <v>1.0411999999999999</v>
      </c>
      <c r="N754" s="548">
        <f t="shared" si="238"/>
        <v>1.0411999999999999</v>
      </c>
      <c r="O754" s="547">
        <f t="shared" si="239"/>
        <v>1.0411999999999999</v>
      </c>
      <c r="P754" s="548">
        <f t="shared" si="240"/>
        <v>1.0411999999999999</v>
      </c>
      <c r="Q754" s="547">
        <f t="shared" si="241"/>
        <v>1.0411999999999999</v>
      </c>
      <c r="R754" s="548"/>
    </row>
    <row r="755" spans="1:18" ht="34.5" customHeight="1">
      <c r="A755" s="1093" t="s">
        <v>618</v>
      </c>
      <c r="B755" s="1094"/>
      <c r="C755" s="1094"/>
      <c r="D755" s="1094"/>
      <c r="E755" s="1094"/>
      <c r="F755" s="1095"/>
      <c r="G755" s="546"/>
      <c r="H755" s="549">
        <f>SUM(H751:H753)</f>
        <v>1.0411999999999999</v>
      </c>
      <c r="I755" s="538">
        <f t="shared" si="233"/>
        <v>1.0411999999999999</v>
      </c>
      <c r="J755" s="550">
        <f t="shared" si="234"/>
        <v>1.0411999999999999</v>
      </c>
      <c r="K755" s="538">
        <f t="shared" si="235"/>
        <v>1.0411999999999999</v>
      </c>
      <c r="L755" s="550">
        <f t="shared" si="236"/>
        <v>1.0411999999999999</v>
      </c>
      <c r="M755" s="538">
        <f t="shared" si="237"/>
        <v>1.0411999999999999</v>
      </c>
      <c r="N755" s="550">
        <f t="shared" si="238"/>
        <v>1.0411999999999999</v>
      </c>
      <c r="O755" s="538">
        <f t="shared" si="239"/>
        <v>1.0411999999999999</v>
      </c>
      <c r="P755" s="550">
        <f t="shared" si="240"/>
        <v>1.0411999999999999</v>
      </c>
      <c r="Q755" s="539">
        <f t="shared" si="241"/>
        <v>1.0411999999999999</v>
      </c>
      <c r="R755" s="538"/>
    </row>
    <row r="756" spans="1:18" ht="34.5" customHeight="1">
      <c r="A756" s="1105"/>
      <c r="B756" s="1106"/>
      <c r="C756" s="1106"/>
      <c r="D756" s="1106"/>
      <c r="E756" s="1106"/>
      <c r="F756" s="1106"/>
      <c r="G756" s="1107"/>
      <c r="H756" s="1106"/>
      <c r="I756" s="1106"/>
      <c r="J756" s="1106"/>
      <c r="K756" s="1106"/>
      <c r="L756" s="1106"/>
      <c r="M756" s="1106"/>
      <c r="N756" s="1106"/>
      <c r="O756" s="1106"/>
      <c r="P756" s="1106"/>
      <c r="Q756" s="1108"/>
      <c r="R756" s="551"/>
    </row>
    <row r="757" spans="1:18" ht="34.5" hidden="1" customHeight="1">
      <c r="A757" s="1105"/>
      <c r="B757" s="1106"/>
      <c r="C757" s="1106"/>
      <c r="D757" s="1106"/>
      <c r="E757" s="1106"/>
      <c r="F757" s="1106"/>
      <c r="G757" s="1107"/>
      <c r="H757" s="1106"/>
      <c r="I757" s="1106"/>
      <c r="J757" s="1106"/>
      <c r="K757" s="1106"/>
      <c r="L757" s="1106"/>
      <c r="M757" s="1106"/>
      <c r="N757" s="1106"/>
      <c r="O757" s="1106"/>
      <c r="P757" s="1106"/>
      <c r="Q757" s="1108"/>
      <c r="R757" s="551"/>
    </row>
    <row r="758" spans="1:18" ht="34.5" hidden="1" customHeight="1">
      <c r="A758" s="1110" t="s">
        <v>619</v>
      </c>
      <c r="B758" s="1111"/>
      <c r="C758" s="1111"/>
      <c r="D758" s="1111"/>
      <c r="E758" s="1112"/>
      <c r="F758" s="555">
        <f t="shared" ref="F758:F760" si="242">SUM(H758:Q758)</f>
        <v>4.26532</v>
      </c>
      <c r="G758" s="524"/>
      <c r="H758" s="598">
        <f t="shared" ref="H758:H760" si="243">SUM(H669,H694,H728,H745)</f>
        <v>3.1429199999999997</v>
      </c>
      <c r="I758" s="599">
        <f t="shared" ref="I758:I760" si="244">SUM(I669,I694,I728,I745)</f>
        <v>1.1224000000000001</v>
      </c>
      <c r="J758" s="598">
        <f t="shared" ref="J758:J760" si="245">SUM(J669,J694,J728,J745)</f>
        <v>0</v>
      </c>
      <c r="K758" s="599">
        <f t="shared" ref="K758:K760" si="246">SUM(K669,K694,K728,K745)</f>
        <v>0</v>
      </c>
      <c r="L758" s="598">
        <f t="shared" ref="L758:L760" si="247">SUM(L669,L694,L728,L745)</f>
        <v>0</v>
      </c>
      <c r="M758" s="599">
        <f t="shared" ref="M758:M760" si="248">SUM(M669,M694,M728,M745)</f>
        <v>0</v>
      </c>
      <c r="N758" s="598">
        <f t="shared" ref="N758:N760" si="249">SUM(N669,N694,N728,N745)</f>
        <v>0</v>
      </c>
      <c r="O758" s="599">
        <f t="shared" ref="O758:O760" si="250">SUM(O669,O694,O728,O745)</f>
        <v>0</v>
      </c>
      <c r="P758" s="598">
        <f t="shared" ref="P758:P760" si="251">SUM(P669,P694,P728,P745)</f>
        <v>0</v>
      </c>
      <c r="Q758" s="600">
        <f t="shared" ref="Q758:Q760" si="252">SUM(Q669,Q694,Q728,Q745)</f>
        <v>0</v>
      </c>
      <c r="R758" s="601"/>
    </row>
    <row r="759" spans="1:18" ht="34.5" hidden="1" customHeight="1">
      <c r="A759" s="1113" t="s">
        <v>620</v>
      </c>
      <c r="B759" s="1114"/>
      <c r="C759" s="1114"/>
      <c r="D759" s="1114"/>
      <c r="E759" s="1115"/>
      <c r="F759" s="555">
        <f t="shared" si="242"/>
        <v>0</v>
      </c>
      <c r="G759" s="556"/>
      <c r="H759" s="602">
        <f t="shared" si="243"/>
        <v>0</v>
      </c>
      <c r="I759" s="598">
        <f t="shared" si="244"/>
        <v>0</v>
      </c>
      <c r="J759" s="602">
        <f t="shared" si="245"/>
        <v>0</v>
      </c>
      <c r="K759" s="598">
        <f t="shared" si="246"/>
        <v>0</v>
      </c>
      <c r="L759" s="602">
        <f t="shared" si="247"/>
        <v>0</v>
      </c>
      <c r="M759" s="598">
        <f t="shared" si="248"/>
        <v>0</v>
      </c>
      <c r="N759" s="602">
        <f t="shared" si="249"/>
        <v>0</v>
      </c>
      <c r="O759" s="598">
        <f t="shared" si="250"/>
        <v>0</v>
      </c>
      <c r="P759" s="602">
        <f t="shared" si="251"/>
        <v>0</v>
      </c>
      <c r="Q759" s="598">
        <f t="shared" si="252"/>
        <v>0</v>
      </c>
      <c r="R759" s="602"/>
    </row>
    <row r="760" spans="1:18" ht="34.5" hidden="1" customHeight="1">
      <c r="A760" s="1116" t="s">
        <v>621</v>
      </c>
      <c r="B760" s="1117"/>
      <c r="C760" s="1117"/>
      <c r="D760" s="1117"/>
      <c r="E760" s="1118"/>
      <c r="F760" s="531">
        <f t="shared" si="242"/>
        <v>4.1177299999999999</v>
      </c>
      <c r="G760" s="524"/>
      <c r="H760" s="598">
        <f t="shared" si="243"/>
        <v>0</v>
      </c>
      <c r="I760" s="603">
        <f t="shared" si="244"/>
        <v>0</v>
      </c>
      <c r="J760" s="598">
        <f t="shared" si="245"/>
        <v>0</v>
      </c>
      <c r="K760" s="603">
        <f t="shared" si="246"/>
        <v>0</v>
      </c>
      <c r="L760" s="598">
        <f t="shared" si="247"/>
        <v>0</v>
      </c>
      <c r="M760" s="603">
        <f t="shared" si="248"/>
        <v>0</v>
      </c>
      <c r="N760" s="598">
        <f t="shared" si="249"/>
        <v>0</v>
      </c>
      <c r="O760" s="603">
        <f t="shared" si="250"/>
        <v>2.9051299999999998</v>
      </c>
      <c r="P760" s="598">
        <f t="shared" si="251"/>
        <v>1.2126000000000001</v>
      </c>
      <c r="Q760" s="604">
        <f t="shared" si="252"/>
        <v>0</v>
      </c>
      <c r="R760" s="605"/>
    </row>
    <row r="761" spans="1:18" ht="34.5" hidden="1" customHeight="1">
      <c r="A761" s="1090" t="s">
        <v>622</v>
      </c>
      <c r="B761" s="1091"/>
      <c r="C761" s="1091"/>
      <c r="D761" s="1091"/>
      <c r="E761" s="1092"/>
      <c r="F761" s="532">
        <f>SUM(F758:F759)</f>
        <v>4.26532</v>
      </c>
      <c r="G761" s="533"/>
      <c r="H761" s="606">
        <f t="shared" ref="H761:Q761" si="253">SUM(H758:H759)</f>
        <v>3.1429199999999997</v>
      </c>
      <c r="I761" s="606">
        <f t="shared" si="253"/>
        <v>1.1224000000000001</v>
      </c>
      <c r="J761" s="606">
        <f t="shared" si="253"/>
        <v>0</v>
      </c>
      <c r="K761" s="606">
        <f t="shared" si="253"/>
        <v>0</v>
      </c>
      <c r="L761" s="606">
        <f t="shared" si="253"/>
        <v>0</v>
      </c>
      <c r="M761" s="606">
        <f t="shared" si="253"/>
        <v>0</v>
      </c>
      <c r="N761" s="606">
        <f t="shared" si="253"/>
        <v>0</v>
      </c>
      <c r="O761" s="606">
        <f t="shared" si="253"/>
        <v>0</v>
      </c>
      <c r="P761" s="606">
        <f t="shared" si="253"/>
        <v>0</v>
      </c>
      <c r="Q761" s="607">
        <f t="shared" si="253"/>
        <v>0</v>
      </c>
      <c r="R761" s="608"/>
    </row>
    <row r="762" spans="1:18" ht="34.5" hidden="1" customHeight="1">
      <c r="A762" s="1093" t="s">
        <v>623</v>
      </c>
      <c r="B762" s="1094"/>
      <c r="C762" s="1094"/>
      <c r="D762" s="1094"/>
      <c r="E762" s="1095"/>
      <c r="F762" s="549">
        <f>SUM(F758:F760)</f>
        <v>8.3830500000000008</v>
      </c>
      <c r="G762" s="549"/>
      <c r="H762" s="609">
        <f t="shared" ref="H762:Q762" si="254">SUM(H758:H760)</f>
        <v>3.1429199999999997</v>
      </c>
      <c r="I762" s="609">
        <f t="shared" si="254"/>
        <v>1.1224000000000001</v>
      </c>
      <c r="J762" s="609">
        <f t="shared" si="254"/>
        <v>0</v>
      </c>
      <c r="K762" s="609">
        <f t="shared" si="254"/>
        <v>0</v>
      </c>
      <c r="L762" s="609">
        <f t="shared" si="254"/>
        <v>0</v>
      </c>
      <c r="M762" s="609">
        <f t="shared" si="254"/>
        <v>0</v>
      </c>
      <c r="N762" s="609">
        <f t="shared" si="254"/>
        <v>0</v>
      </c>
      <c r="O762" s="609">
        <f t="shared" si="254"/>
        <v>2.9051299999999998</v>
      </c>
      <c r="P762" s="609">
        <f t="shared" si="254"/>
        <v>1.2126000000000001</v>
      </c>
      <c r="Q762" s="610">
        <f t="shared" si="254"/>
        <v>0</v>
      </c>
      <c r="R762" s="611"/>
    </row>
    <row r="763" spans="1:18" ht="34.5" hidden="1" customHeight="1">
      <c r="A763" s="1105"/>
      <c r="B763" s="1106"/>
      <c r="C763" s="1106"/>
      <c r="D763" s="1106"/>
      <c r="E763" s="1106"/>
      <c r="F763" s="1106"/>
      <c r="G763" s="1107"/>
      <c r="H763" s="1106"/>
      <c r="I763" s="1106"/>
      <c r="J763" s="1106"/>
      <c r="K763" s="1106"/>
      <c r="L763" s="1106"/>
      <c r="M763" s="1106"/>
      <c r="N763" s="1106"/>
      <c r="O763" s="1106"/>
      <c r="P763" s="1106"/>
      <c r="Q763" s="1108"/>
      <c r="R763" s="551"/>
    </row>
    <row r="764" spans="1:18" ht="34.5" customHeight="1">
      <c r="A764" s="1110" t="s">
        <v>624</v>
      </c>
      <c r="B764" s="1111"/>
      <c r="C764" s="1111"/>
      <c r="D764" s="1111"/>
      <c r="E764" s="1111"/>
      <c r="F764" s="1112"/>
      <c r="G764" s="541"/>
      <c r="H764" s="598">
        <f t="shared" ref="H764:H766" si="255">H758</f>
        <v>3.1429199999999997</v>
      </c>
      <c r="I764" s="599">
        <f t="shared" ref="I764:I767" si="256">SUM(I758,H764)</f>
        <v>4.26532</v>
      </c>
      <c r="J764" s="598">
        <f t="shared" ref="J764:J767" si="257">SUM(J758,I764)</f>
        <v>4.26532</v>
      </c>
      <c r="K764" s="599">
        <f t="shared" ref="K764:K767" si="258">SUM(K758,J764)</f>
        <v>4.26532</v>
      </c>
      <c r="L764" s="598">
        <f t="shared" ref="L764:L767" si="259">SUM(L758,K764)</f>
        <v>4.26532</v>
      </c>
      <c r="M764" s="599">
        <f t="shared" ref="M764:M767" si="260">SUM(M758,L764)</f>
        <v>4.26532</v>
      </c>
      <c r="N764" s="598">
        <f t="shared" ref="N764:N767" si="261">SUM(N758,M764)</f>
        <v>4.26532</v>
      </c>
      <c r="O764" s="599">
        <f t="shared" ref="O764:O767" si="262">SUM(O758,N764)</f>
        <v>4.26532</v>
      </c>
      <c r="P764" s="598">
        <f t="shared" ref="P764:P767" si="263">SUM(P758,O764)</f>
        <v>4.26532</v>
      </c>
      <c r="Q764" s="600">
        <f t="shared" ref="Q764:Q767" si="264">SUM(Q758,P764)</f>
        <v>4.26532</v>
      </c>
      <c r="R764" s="601"/>
    </row>
    <row r="765" spans="1:18" ht="34.5" customHeight="1">
      <c r="A765" s="1113" t="s">
        <v>625</v>
      </c>
      <c r="B765" s="1114"/>
      <c r="C765" s="1114"/>
      <c r="D765" s="1114"/>
      <c r="E765" s="1114"/>
      <c r="F765" s="1115"/>
      <c r="G765" s="595"/>
      <c r="H765" s="599">
        <f t="shared" si="255"/>
        <v>0</v>
      </c>
      <c r="I765" s="598">
        <f t="shared" si="256"/>
        <v>0</v>
      </c>
      <c r="J765" s="599">
        <f t="shared" si="257"/>
        <v>0</v>
      </c>
      <c r="K765" s="598">
        <f t="shared" si="258"/>
        <v>0</v>
      </c>
      <c r="L765" s="599">
        <f t="shared" si="259"/>
        <v>0</v>
      </c>
      <c r="M765" s="598">
        <f t="shared" si="260"/>
        <v>0</v>
      </c>
      <c r="N765" s="599">
        <f t="shared" si="261"/>
        <v>0</v>
      </c>
      <c r="O765" s="598">
        <f t="shared" si="262"/>
        <v>0</v>
      </c>
      <c r="P765" s="599">
        <f t="shared" si="263"/>
        <v>0</v>
      </c>
      <c r="Q765" s="598">
        <f t="shared" si="264"/>
        <v>0</v>
      </c>
      <c r="R765" s="599"/>
    </row>
    <row r="766" spans="1:18" ht="34.5" customHeight="1">
      <c r="A766" s="1116" t="s">
        <v>626</v>
      </c>
      <c r="B766" s="1117"/>
      <c r="C766" s="1117"/>
      <c r="D766" s="1117"/>
      <c r="E766" s="1117"/>
      <c r="F766" s="1118"/>
      <c r="G766" s="541"/>
      <c r="H766" s="598">
        <f t="shared" si="255"/>
        <v>0</v>
      </c>
      <c r="I766" s="599">
        <f t="shared" si="256"/>
        <v>0</v>
      </c>
      <c r="J766" s="598">
        <f t="shared" si="257"/>
        <v>0</v>
      </c>
      <c r="K766" s="599">
        <f t="shared" si="258"/>
        <v>0</v>
      </c>
      <c r="L766" s="598">
        <f t="shared" si="259"/>
        <v>0</v>
      </c>
      <c r="M766" s="599">
        <f t="shared" si="260"/>
        <v>0</v>
      </c>
      <c r="N766" s="598">
        <f t="shared" si="261"/>
        <v>0</v>
      </c>
      <c r="O766" s="599">
        <f t="shared" si="262"/>
        <v>2.9051299999999998</v>
      </c>
      <c r="P766" s="598">
        <f t="shared" si="263"/>
        <v>4.1177299999999999</v>
      </c>
      <c r="Q766" s="600">
        <f t="shared" si="264"/>
        <v>4.1177299999999999</v>
      </c>
      <c r="R766" s="601"/>
    </row>
    <row r="767" spans="1:18" ht="34.5" customHeight="1">
      <c r="A767" s="1090" t="s">
        <v>627</v>
      </c>
      <c r="B767" s="1091"/>
      <c r="C767" s="1091"/>
      <c r="D767" s="1091"/>
      <c r="E767" s="1091"/>
      <c r="F767" s="1092"/>
      <c r="G767" s="546"/>
      <c r="H767" s="612">
        <f>SUM(H764:H765)</f>
        <v>3.1429199999999997</v>
      </c>
      <c r="I767" s="613">
        <f t="shared" si="256"/>
        <v>4.26532</v>
      </c>
      <c r="J767" s="614">
        <f t="shared" si="257"/>
        <v>4.26532</v>
      </c>
      <c r="K767" s="613">
        <f t="shared" si="258"/>
        <v>4.26532</v>
      </c>
      <c r="L767" s="614">
        <f t="shared" si="259"/>
        <v>4.26532</v>
      </c>
      <c r="M767" s="613">
        <f t="shared" si="260"/>
        <v>4.26532</v>
      </c>
      <c r="N767" s="614">
        <f t="shared" si="261"/>
        <v>4.26532</v>
      </c>
      <c r="O767" s="613">
        <f t="shared" si="262"/>
        <v>4.26532</v>
      </c>
      <c r="P767" s="614">
        <f t="shared" si="263"/>
        <v>4.26532</v>
      </c>
      <c r="Q767" s="613">
        <f t="shared" si="264"/>
        <v>4.26532</v>
      </c>
      <c r="R767" s="614"/>
    </row>
    <row r="768" spans="1:18" ht="34.5" customHeight="1">
      <c r="A768" s="1093" t="s">
        <v>628</v>
      </c>
      <c r="B768" s="1094"/>
      <c r="C768" s="1094"/>
      <c r="D768" s="1094"/>
      <c r="E768" s="1094"/>
      <c r="F768" s="1095"/>
      <c r="G768" s="546"/>
      <c r="H768" s="609">
        <f t="shared" ref="H768:Q768" si="265">SUM(H764:H766)</f>
        <v>3.1429199999999997</v>
      </c>
      <c r="I768" s="609">
        <f t="shared" si="265"/>
        <v>4.26532</v>
      </c>
      <c r="J768" s="609">
        <f t="shared" si="265"/>
        <v>4.26532</v>
      </c>
      <c r="K768" s="609">
        <f t="shared" si="265"/>
        <v>4.26532</v>
      </c>
      <c r="L768" s="609">
        <f t="shared" si="265"/>
        <v>4.26532</v>
      </c>
      <c r="M768" s="609">
        <f t="shared" si="265"/>
        <v>4.26532</v>
      </c>
      <c r="N768" s="609">
        <f t="shared" si="265"/>
        <v>4.26532</v>
      </c>
      <c r="O768" s="609">
        <f t="shared" si="265"/>
        <v>7.1704499999999998</v>
      </c>
      <c r="P768" s="609">
        <f t="shared" si="265"/>
        <v>8.3830500000000008</v>
      </c>
      <c r="Q768" s="610">
        <f t="shared" si="265"/>
        <v>8.3830500000000008</v>
      </c>
      <c r="R768" s="611"/>
    </row>
    <row r="769" spans="1:18" ht="34.5" customHeight="1">
      <c r="A769" s="892"/>
      <c r="B769" s="893"/>
      <c r="C769" s="893"/>
      <c r="D769" s="893"/>
      <c r="E769" s="893"/>
      <c r="F769" s="893"/>
      <c r="G769" s="894"/>
      <c r="H769" s="893"/>
      <c r="I769" s="893"/>
      <c r="J769" s="893"/>
      <c r="K769" s="893"/>
      <c r="L769" s="893"/>
      <c r="M769" s="893"/>
      <c r="N769" s="893"/>
      <c r="O769" s="893"/>
      <c r="P769" s="893"/>
      <c r="Q769" s="895"/>
      <c r="R769" s="280"/>
    </row>
    <row r="770" spans="1:18" s="597" customFormat="1" ht="34.5" customHeight="1">
      <c r="A770" s="736" t="s">
        <v>629</v>
      </c>
      <c r="B770" s="737"/>
      <c r="C770" s="737"/>
      <c r="D770" s="737"/>
      <c r="E770" s="737"/>
      <c r="F770" s="737"/>
      <c r="G770" s="902"/>
      <c r="H770" s="737"/>
      <c r="I770" s="737"/>
      <c r="J770" s="737"/>
      <c r="K770" s="737"/>
      <c r="L770" s="737"/>
      <c r="M770" s="737"/>
      <c r="N770" s="737"/>
      <c r="O770" s="737"/>
      <c r="P770" s="737"/>
      <c r="Q770" s="903"/>
      <c r="R770" s="292"/>
    </row>
    <row r="771" spans="1:18" ht="34.5" customHeight="1">
      <c r="A771" s="1000">
        <v>117</v>
      </c>
      <c r="B771" s="293" t="s">
        <v>630</v>
      </c>
      <c r="C771" s="907" t="s">
        <v>631</v>
      </c>
      <c r="D771" s="294"/>
      <c r="E771" s="921" t="s">
        <v>99</v>
      </c>
      <c r="F771" s="295" t="s">
        <v>283</v>
      </c>
      <c r="G771" s="296"/>
      <c r="H771" s="297"/>
      <c r="I771" s="298"/>
      <c r="J771" s="298"/>
      <c r="K771" s="298"/>
      <c r="L771" s="298"/>
      <c r="M771" s="298"/>
      <c r="N771" s="298"/>
      <c r="O771" s="298"/>
      <c r="P771" s="298"/>
      <c r="Q771" s="299"/>
      <c r="R771" s="297"/>
    </row>
    <row r="772" spans="1:18" ht="34.5" customHeight="1">
      <c r="A772" s="1001"/>
      <c r="B772" s="308" t="s">
        <v>632</v>
      </c>
      <c r="C772" s="908"/>
      <c r="D772" s="302"/>
      <c r="E772" s="922"/>
      <c r="F772" s="303" t="s">
        <v>285</v>
      </c>
      <c r="G772" s="151">
        <f>R772*O4</f>
        <v>5.25</v>
      </c>
      <c r="H772" s="305"/>
      <c r="I772" s="306"/>
      <c r="J772" s="306"/>
      <c r="K772" s="306"/>
      <c r="L772" s="10">
        <v>0</v>
      </c>
      <c r="M772" s="306"/>
      <c r="N772" s="306"/>
      <c r="O772" s="306"/>
      <c r="P772" s="306"/>
      <c r="Q772" s="307"/>
      <c r="R772" s="305">
        <v>5.25</v>
      </c>
    </row>
    <row r="773" spans="1:18" ht="34.5" customHeight="1">
      <c r="A773" s="1001"/>
      <c r="B773" s="308" t="s">
        <v>633</v>
      </c>
      <c r="C773" s="908"/>
      <c r="D773" s="309"/>
      <c r="E773" s="922"/>
      <c r="F773" s="310" t="s">
        <v>53</v>
      </c>
      <c r="G773" s="151">
        <f>R773*O4</f>
        <v>4.5</v>
      </c>
      <c r="H773" s="311"/>
      <c r="I773" s="312"/>
      <c r="J773" s="312"/>
      <c r="K773" s="312"/>
      <c r="L773" s="312"/>
      <c r="M773" s="312"/>
      <c r="N773" s="312"/>
      <c r="O773" s="312"/>
      <c r="P773" s="312">
        <v>0</v>
      </c>
      <c r="Q773" s="313"/>
      <c r="R773" s="311">
        <v>4.5</v>
      </c>
    </row>
    <row r="774" spans="1:18" ht="34.5" customHeight="1">
      <c r="A774" s="1001"/>
      <c r="B774" s="301" t="s">
        <v>634</v>
      </c>
      <c r="C774" s="908"/>
      <c r="D774" s="913" t="s">
        <v>635</v>
      </c>
      <c r="E774" s="922"/>
      <c r="F774" s="915"/>
      <c r="G774" s="315"/>
      <c r="H774" s="917"/>
      <c r="I774" s="918"/>
      <c r="J774" s="918"/>
      <c r="K774" s="918"/>
      <c r="L774" s="918"/>
      <c r="M774" s="918"/>
      <c r="N774" s="918"/>
      <c r="O774" s="918"/>
      <c r="P774" s="918"/>
      <c r="Q774" s="918"/>
      <c r="R774" s="316"/>
    </row>
    <row r="775" spans="1:18" ht="34.5" customHeight="1">
      <c r="A775" s="1001"/>
      <c r="B775" s="308" t="s">
        <v>636</v>
      </c>
      <c r="C775" s="908"/>
      <c r="D775" s="958"/>
      <c r="E775" s="922"/>
      <c r="F775" s="925"/>
      <c r="G775" s="326"/>
      <c r="H775" s="927"/>
      <c r="I775" s="928"/>
      <c r="J775" s="928"/>
      <c r="K775" s="928"/>
      <c r="L775" s="928"/>
      <c r="M775" s="928"/>
      <c r="N775" s="928"/>
      <c r="O775" s="928"/>
      <c r="P775" s="928"/>
      <c r="Q775" s="928"/>
      <c r="R775" s="327"/>
    </row>
    <row r="776" spans="1:18" ht="34.5" customHeight="1">
      <c r="A776" s="1001"/>
      <c r="B776" s="308" t="s">
        <v>637</v>
      </c>
      <c r="C776" s="908"/>
      <c r="D776" s="314"/>
      <c r="E776" s="922"/>
      <c r="F776" s="925"/>
      <c r="G776" s="326"/>
      <c r="H776" s="927"/>
      <c r="I776" s="928"/>
      <c r="J776" s="928"/>
      <c r="K776" s="928"/>
      <c r="L776" s="928"/>
      <c r="M776" s="928"/>
      <c r="N776" s="928"/>
      <c r="O776" s="928"/>
      <c r="P776" s="928"/>
      <c r="Q776" s="928"/>
      <c r="R776" s="327"/>
    </row>
    <row r="777" spans="1:18" ht="34.5" customHeight="1">
      <c r="A777" s="1001"/>
      <c r="B777" s="308" t="s">
        <v>638</v>
      </c>
      <c r="C777" s="908"/>
      <c r="D777" s="913" t="s">
        <v>639</v>
      </c>
      <c r="E777" s="922"/>
      <c r="F777" s="925"/>
      <c r="G777" s="326"/>
      <c r="H777" s="927"/>
      <c r="I777" s="928"/>
      <c r="J777" s="928"/>
      <c r="K777" s="928"/>
      <c r="L777" s="928"/>
      <c r="M777" s="928"/>
      <c r="N777" s="928"/>
      <c r="O777" s="928"/>
      <c r="P777" s="928"/>
      <c r="Q777" s="928"/>
      <c r="R777" s="327"/>
    </row>
    <row r="778" spans="1:18" ht="34.5" customHeight="1">
      <c r="A778" s="1001"/>
      <c r="B778" s="308" t="s">
        <v>640</v>
      </c>
      <c r="C778" s="908"/>
      <c r="D778" s="958"/>
      <c r="E778" s="922"/>
      <c r="F778" s="925"/>
      <c r="G778" s="326"/>
      <c r="H778" s="927"/>
      <c r="I778" s="928"/>
      <c r="J778" s="928"/>
      <c r="K778" s="928"/>
      <c r="L778" s="928"/>
      <c r="M778" s="928"/>
      <c r="N778" s="928"/>
      <c r="O778" s="928"/>
      <c r="P778" s="928"/>
      <c r="Q778" s="928"/>
      <c r="R778" s="327"/>
    </row>
    <row r="779" spans="1:18" ht="34.5" customHeight="1">
      <c r="A779" s="1001"/>
      <c r="B779" s="308" t="s">
        <v>641</v>
      </c>
      <c r="C779" s="908"/>
      <c r="D779" s="314"/>
      <c r="E779" s="922"/>
      <c r="F779" s="925"/>
      <c r="G779" s="326"/>
      <c r="H779" s="927"/>
      <c r="I779" s="928"/>
      <c r="J779" s="928"/>
      <c r="K779" s="928"/>
      <c r="L779" s="928"/>
      <c r="M779" s="928"/>
      <c r="N779" s="928"/>
      <c r="O779" s="928"/>
      <c r="P779" s="928"/>
      <c r="Q779" s="928"/>
      <c r="R779" s="327"/>
    </row>
    <row r="780" spans="1:18" ht="34.5" customHeight="1">
      <c r="A780" s="1002"/>
      <c r="B780" s="317" t="s">
        <v>642</v>
      </c>
      <c r="C780" s="1130"/>
      <c r="D780" s="338"/>
      <c r="E780" s="923"/>
      <c r="F780" s="1131"/>
      <c r="G780" s="13"/>
      <c r="H780" s="929"/>
      <c r="I780" s="930"/>
      <c r="J780" s="930"/>
      <c r="K780" s="930"/>
      <c r="L780" s="930"/>
      <c r="M780" s="930"/>
      <c r="N780" s="930"/>
      <c r="O780" s="930"/>
      <c r="P780" s="930"/>
      <c r="Q780" s="930"/>
      <c r="R780" s="330"/>
    </row>
    <row r="781" spans="1:18" ht="34.5" customHeight="1">
      <c r="A781" s="1000">
        <v>118</v>
      </c>
      <c r="B781" s="293" t="s">
        <v>630</v>
      </c>
      <c r="C781" s="907" t="s">
        <v>643</v>
      </c>
      <c r="D781" s="294"/>
      <c r="E781" s="921" t="s">
        <v>99</v>
      </c>
      <c r="F781" s="295" t="s">
        <v>283</v>
      </c>
      <c r="G781" s="296"/>
      <c r="H781" s="297"/>
      <c r="I781" s="298"/>
      <c r="J781" s="298"/>
      <c r="K781" s="298"/>
      <c r="L781" s="298"/>
      <c r="M781" s="298"/>
      <c r="N781" s="298"/>
      <c r="O781" s="298"/>
      <c r="P781" s="298"/>
      <c r="Q781" s="299"/>
      <c r="R781" s="297"/>
    </row>
    <row r="782" spans="1:18" ht="34.5" customHeight="1">
      <c r="A782" s="1001"/>
      <c r="B782" s="308" t="s">
        <v>644</v>
      </c>
      <c r="C782" s="1132"/>
      <c r="D782" s="302"/>
      <c r="E782" s="922"/>
      <c r="F782" s="303" t="s">
        <v>285</v>
      </c>
      <c r="G782" s="151">
        <f>R782*O4</f>
        <v>5.5</v>
      </c>
      <c r="H782" s="305"/>
      <c r="I782" s="306"/>
      <c r="J782" s="306"/>
      <c r="K782" s="306"/>
      <c r="L782" s="10">
        <v>0</v>
      </c>
      <c r="M782" s="306"/>
      <c r="N782" s="306"/>
      <c r="O782" s="306"/>
      <c r="P782" s="306"/>
      <c r="Q782" s="307"/>
      <c r="R782" s="305">
        <v>5.5</v>
      </c>
    </row>
    <row r="783" spans="1:18" ht="34.5" customHeight="1">
      <c r="A783" s="1001"/>
      <c r="B783" s="308" t="s">
        <v>645</v>
      </c>
      <c r="C783" s="1132"/>
      <c r="D783" s="309"/>
      <c r="E783" s="922"/>
      <c r="F783" s="310" t="s">
        <v>53</v>
      </c>
      <c r="G783" s="151">
        <f>R783*O4</f>
        <v>4</v>
      </c>
      <c r="H783" s="311"/>
      <c r="I783" s="312"/>
      <c r="J783" s="312"/>
      <c r="K783" s="312"/>
      <c r="L783" s="312"/>
      <c r="M783" s="312"/>
      <c r="N783" s="312"/>
      <c r="O783" s="312"/>
      <c r="P783" s="312">
        <v>0</v>
      </c>
      <c r="Q783" s="313"/>
      <c r="R783" s="311">
        <v>4</v>
      </c>
    </row>
    <row r="784" spans="1:18" ht="34.5" customHeight="1">
      <c r="A784" s="1001"/>
      <c r="B784" s="301" t="s">
        <v>646</v>
      </c>
      <c r="C784" s="1132"/>
      <c r="D784" s="1134" t="s">
        <v>647</v>
      </c>
      <c r="E784" s="922"/>
      <c r="F784" s="915"/>
      <c r="G784" s="315"/>
      <c r="H784" s="917"/>
      <c r="I784" s="918"/>
      <c r="J784" s="918"/>
      <c r="K784" s="918"/>
      <c r="L784" s="918"/>
      <c r="M784" s="918"/>
      <c r="N784" s="918"/>
      <c r="O784" s="918"/>
      <c r="P784" s="918"/>
      <c r="Q784" s="918"/>
      <c r="R784" s="316"/>
    </row>
    <row r="785" spans="1:18" ht="34.5" customHeight="1">
      <c r="A785" s="1001"/>
      <c r="B785" s="308" t="s">
        <v>648</v>
      </c>
      <c r="C785" s="1132"/>
      <c r="D785" s="1134"/>
      <c r="E785" s="922"/>
      <c r="F785" s="925"/>
      <c r="G785" s="326"/>
      <c r="H785" s="927"/>
      <c r="I785" s="928"/>
      <c r="J785" s="928"/>
      <c r="K785" s="928"/>
      <c r="L785" s="928"/>
      <c r="M785" s="928"/>
      <c r="N785" s="928"/>
      <c r="O785" s="928"/>
      <c r="P785" s="928"/>
      <c r="Q785" s="928"/>
      <c r="R785" s="327"/>
    </row>
    <row r="786" spans="1:18" ht="34.5" customHeight="1">
      <c r="A786" s="1001"/>
      <c r="B786" s="308" t="s">
        <v>638</v>
      </c>
      <c r="C786" s="1132"/>
      <c r="D786" s="1134"/>
      <c r="E786" s="922"/>
      <c r="F786" s="925"/>
      <c r="G786" s="326"/>
      <c r="H786" s="927"/>
      <c r="I786" s="928"/>
      <c r="J786" s="928"/>
      <c r="K786" s="928"/>
      <c r="L786" s="928"/>
      <c r="M786" s="928"/>
      <c r="N786" s="928"/>
      <c r="O786" s="928"/>
      <c r="P786" s="928"/>
      <c r="Q786" s="928"/>
      <c r="R786" s="327"/>
    </row>
    <row r="787" spans="1:18" ht="34.5" customHeight="1">
      <c r="A787" s="1001"/>
      <c r="B787" s="308" t="s">
        <v>640</v>
      </c>
      <c r="C787" s="1132"/>
      <c r="D787" s="1134"/>
      <c r="E787" s="922"/>
      <c r="F787" s="925"/>
      <c r="G787" s="326"/>
      <c r="H787" s="927"/>
      <c r="I787" s="928"/>
      <c r="J787" s="928"/>
      <c r="K787" s="928"/>
      <c r="L787" s="928"/>
      <c r="M787" s="928"/>
      <c r="N787" s="928"/>
      <c r="O787" s="928"/>
      <c r="P787" s="928"/>
      <c r="Q787" s="928"/>
      <c r="R787" s="327"/>
    </row>
    <row r="788" spans="1:18" ht="34.5" customHeight="1">
      <c r="A788" s="1001"/>
      <c r="B788" s="308" t="s">
        <v>641</v>
      </c>
      <c r="C788" s="1132"/>
      <c r="D788" s="1134"/>
      <c r="E788" s="922"/>
      <c r="F788" s="925"/>
      <c r="G788" s="326"/>
      <c r="H788" s="927"/>
      <c r="I788" s="928"/>
      <c r="J788" s="928"/>
      <c r="K788" s="928"/>
      <c r="L788" s="928"/>
      <c r="M788" s="928"/>
      <c r="N788" s="928"/>
      <c r="O788" s="928"/>
      <c r="P788" s="928"/>
      <c r="Q788" s="928"/>
      <c r="R788" s="327"/>
    </row>
    <row r="789" spans="1:18" ht="34.5" customHeight="1">
      <c r="A789" s="1002"/>
      <c r="B789" s="317" t="s">
        <v>649</v>
      </c>
      <c r="C789" s="1133"/>
      <c r="D789" s="1134"/>
      <c r="E789" s="923"/>
      <c r="F789" s="1131"/>
      <c r="G789" s="13"/>
      <c r="H789" s="929"/>
      <c r="I789" s="930"/>
      <c r="J789" s="930"/>
      <c r="K789" s="930"/>
      <c r="L789" s="930"/>
      <c r="M789" s="930"/>
      <c r="N789" s="930"/>
      <c r="O789" s="930"/>
      <c r="P789" s="930"/>
      <c r="Q789" s="930"/>
      <c r="R789" s="330"/>
    </row>
    <row r="790" spans="1:18" ht="34.5" hidden="1" customHeight="1">
      <c r="A790" s="873" t="s">
        <v>650</v>
      </c>
      <c r="B790" s="874"/>
      <c r="C790" s="874"/>
      <c r="D790" s="874"/>
      <c r="E790" s="875"/>
      <c r="F790" s="271">
        <f t="shared" ref="F790:F792" si="266">SUM(H790:Q790)</f>
        <v>0</v>
      </c>
      <c r="G790" s="272"/>
      <c r="H790" s="271">
        <f t="shared" ref="H790:H792" si="267">H771+H781</f>
        <v>0</v>
      </c>
      <c r="I790" s="271">
        <f t="shared" ref="I790:I792" si="268">I771+I781</f>
        <v>0</v>
      </c>
      <c r="J790" s="271">
        <f t="shared" ref="J790:J792" si="269">J771+J781</f>
        <v>0</v>
      </c>
      <c r="K790" s="271">
        <f t="shared" ref="K790:K792" si="270">K771+K781</f>
        <v>0</v>
      </c>
      <c r="L790" s="271">
        <f t="shared" ref="L790:L792" si="271">L771+L781</f>
        <v>0</v>
      </c>
      <c r="M790" s="271">
        <f t="shared" ref="M790:M792" si="272">M771+M781</f>
        <v>0</v>
      </c>
      <c r="N790" s="271">
        <f t="shared" ref="N790:N792" si="273">N771+N781</f>
        <v>0</v>
      </c>
      <c r="O790" s="271">
        <f t="shared" ref="O790:O792" si="274">O771+O781</f>
        <v>0</v>
      </c>
      <c r="P790" s="271">
        <f t="shared" ref="P790:P792" si="275">P771+P781</f>
        <v>0</v>
      </c>
      <c r="Q790" s="273">
        <f t="shared" ref="Q790:Q792" si="276">Q771+Q781</f>
        <v>0</v>
      </c>
      <c r="R790" s="273">
        <f t="shared" ref="R790:R792" si="277">R771+R781</f>
        <v>0</v>
      </c>
    </row>
    <row r="791" spans="1:18" ht="34.5" hidden="1" customHeight="1">
      <c r="A791" s="896" t="s">
        <v>651</v>
      </c>
      <c r="B791" s="897"/>
      <c r="C791" s="897"/>
      <c r="D791" s="897"/>
      <c r="E791" s="898"/>
      <c r="F791" s="271">
        <f t="shared" si="266"/>
        <v>0</v>
      </c>
      <c r="G791" s="272"/>
      <c r="H791" s="271">
        <f t="shared" si="267"/>
        <v>0</v>
      </c>
      <c r="I791" s="271">
        <f t="shared" si="268"/>
        <v>0</v>
      </c>
      <c r="J791" s="271">
        <f t="shared" si="269"/>
        <v>0</v>
      </c>
      <c r="K791" s="271">
        <f t="shared" si="270"/>
        <v>0</v>
      </c>
      <c r="L791" s="271">
        <f t="shared" si="271"/>
        <v>0</v>
      </c>
      <c r="M791" s="271">
        <f t="shared" si="272"/>
        <v>0</v>
      </c>
      <c r="N791" s="271">
        <f t="shared" si="273"/>
        <v>0</v>
      </c>
      <c r="O791" s="271">
        <f t="shared" si="274"/>
        <v>0</v>
      </c>
      <c r="P791" s="271">
        <f t="shared" si="275"/>
        <v>0</v>
      </c>
      <c r="Q791" s="273">
        <f t="shared" si="276"/>
        <v>0</v>
      </c>
      <c r="R791" s="273">
        <f t="shared" si="277"/>
        <v>10.75</v>
      </c>
    </row>
    <row r="792" spans="1:18" ht="34.5" hidden="1" customHeight="1">
      <c r="A792" s="876" t="s">
        <v>652</v>
      </c>
      <c r="B792" s="877"/>
      <c r="C792" s="877"/>
      <c r="D792" s="877"/>
      <c r="E792" s="878"/>
      <c r="F792" s="271">
        <f t="shared" si="266"/>
        <v>0</v>
      </c>
      <c r="G792" s="272"/>
      <c r="H792" s="271">
        <f t="shared" si="267"/>
        <v>0</v>
      </c>
      <c r="I792" s="271">
        <f t="shared" si="268"/>
        <v>0</v>
      </c>
      <c r="J792" s="271">
        <f t="shared" si="269"/>
        <v>0</v>
      </c>
      <c r="K792" s="271">
        <f t="shared" si="270"/>
        <v>0</v>
      </c>
      <c r="L792" s="271">
        <f t="shared" si="271"/>
        <v>0</v>
      </c>
      <c r="M792" s="271">
        <f t="shared" si="272"/>
        <v>0</v>
      </c>
      <c r="N792" s="271">
        <f t="shared" si="273"/>
        <v>0</v>
      </c>
      <c r="O792" s="271">
        <f t="shared" si="274"/>
        <v>0</v>
      </c>
      <c r="P792" s="271">
        <f t="shared" si="275"/>
        <v>0</v>
      </c>
      <c r="Q792" s="273">
        <f t="shared" si="276"/>
        <v>0</v>
      </c>
      <c r="R792" s="273">
        <f t="shared" si="277"/>
        <v>8.5</v>
      </c>
    </row>
    <row r="793" spans="1:18" ht="34.5" hidden="1" customHeight="1">
      <c r="A793" s="879" t="s">
        <v>653</v>
      </c>
      <c r="B793" s="880"/>
      <c r="C793" s="880"/>
      <c r="D793" s="880"/>
      <c r="E793" s="881"/>
      <c r="F793" s="274">
        <f>F790+F791</f>
        <v>0</v>
      </c>
      <c r="G793" s="275"/>
      <c r="H793" s="274">
        <f t="shared" ref="H793:R793" si="278">H790+H791</f>
        <v>0</v>
      </c>
      <c r="I793" s="274">
        <f t="shared" si="278"/>
        <v>0</v>
      </c>
      <c r="J793" s="274">
        <f t="shared" si="278"/>
        <v>0</v>
      </c>
      <c r="K793" s="274">
        <f t="shared" si="278"/>
        <v>0</v>
      </c>
      <c r="L793" s="274">
        <f t="shared" si="278"/>
        <v>0</v>
      </c>
      <c r="M793" s="274">
        <f t="shared" si="278"/>
        <v>0</v>
      </c>
      <c r="N793" s="274">
        <f t="shared" si="278"/>
        <v>0</v>
      </c>
      <c r="O793" s="274">
        <f t="shared" si="278"/>
        <v>0</v>
      </c>
      <c r="P793" s="274">
        <f t="shared" si="278"/>
        <v>0</v>
      </c>
      <c r="Q793" s="276">
        <f t="shared" si="278"/>
        <v>0</v>
      </c>
      <c r="R793" s="276">
        <f t="shared" si="278"/>
        <v>10.75</v>
      </c>
    </row>
    <row r="794" spans="1:18" ht="34.5" hidden="1" customHeight="1">
      <c r="A794" s="899" t="s">
        <v>654</v>
      </c>
      <c r="B794" s="900"/>
      <c r="C794" s="900"/>
      <c r="D794" s="900"/>
      <c r="E794" s="901"/>
      <c r="F794" s="290">
        <f>F790+F791+F792</f>
        <v>0</v>
      </c>
      <c r="G794" s="290"/>
      <c r="H794" s="290">
        <f t="shared" ref="H794:R794" si="279">H790+H791+H792</f>
        <v>0</v>
      </c>
      <c r="I794" s="290">
        <f t="shared" si="279"/>
        <v>0</v>
      </c>
      <c r="J794" s="290">
        <f t="shared" si="279"/>
        <v>0</v>
      </c>
      <c r="K794" s="290">
        <f t="shared" si="279"/>
        <v>0</v>
      </c>
      <c r="L794" s="290">
        <f t="shared" si="279"/>
        <v>0</v>
      </c>
      <c r="M794" s="290">
        <f t="shared" si="279"/>
        <v>0</v>
      </c>
      <c r="N794" s="290">
        <f t="shared" si="279"/>
        <v>0</v>
      </c>
      <c r="O794" s="290">
        <f t="shared" si="279"/>
        <v>0</v>
      </c>
      <c r="P794" s="290">
        <f t="shared" si="279"/>
        <v>0</v>
      </c>
      <c r="Q794" s="291">
        <f t="shared" si="279"/>
        <v>0</v>
      </c>
      <c r="R794" s="291">
        <f t="shared" si="279"/>
        <v>19.25</v>
      </c>
    </row>
    <row r="795" spans="1:18" ht="34.5" hidden="1" customHeight="1">
      <c r="A795" s="892"/>
      <c r="B795" s="893"/>
      <c r="C795" s="893"/>
      <c r="D795" s="893"/>
      <c r="E795" s="893"/>
      <c r="F795" s="893"/>
      <c r="G795" s="894"/>
      <c r="H795" s="893"/>
      <c r="I795" s="893"/>
      <c r="J795" s="893"/>
      <c r="K795" s="893"/>
      <c r="L795" s="893"/>
      <c r="M795" s="893"/>
      <c r="N795" s="893"/>
      <c r="O795" s="893"/>
      <c r="P795" s="893"/>
      <c r="Q795" s="895"/>
      <c r="R795" s="280"/>
    </row>
    <row r="796" spans="1:18" ht="34.5" customHeight="1">
      <c r="A796" s="870" t="s">
        <v>655</v>
      </c>
      <c r="B796" s="871"/>
      <c r="C796" s="871"/>
      <c r="D796" s="871"/>
      <c r="E796" s="871"/>
      <c r="F796" s="872"/>
      <c r="G796" s="477"/>
      <c r="H796" s="282">
        <f t="shared" ref="H796:H800" si="280">H790</f>
        <v>0</v>
      </c>
      <c r="I796" s="282">
        <f t="shared" ref="I796:I800" si="281">I790+H796</f>
        <v>0</v>
      </c>
      <c r="J796" s="282">
        <f t="shared" ref="J796:J800" si="282">J790+I796</f>
        <v>0</v>
      </c>
      <c r="K796" s="282">
        <f t="shared" ref="K796:K800" si="283">K790+J796</f>
        <v>0</v>
      </c>
      <c r="L796" s="282">
        <f t="shared" ref="L796:L800" si="284">L790+K796</f>
        <v>0</v>
      </c>
      <c r="M796" s="282">
        <f t="shared" ref="M796:M800" si="285">M790+L796</f>
        <v>0</v>
      </c>
      <c r="N796" s="282">
        <f t="shared" ref="N796:N800" si="286">N790+M796</f>
        <v>0</v>
      </c>
      <c r="O796" s="282">
        <f t="shared" ref="O796:O800" si="287">O790+N796</f>
        <v>0</v>
      </c>
      <c r="P796" s="282">
        <f t="shared" ref="P796:P800" si="288">P790+O796</f>
        <v>0</v>
      </c>
      <c r="Q796" s="283">
        <f t="shared" ref="Q796:Q800" si="289">Q790+P796</f>
        <v>0</v>
      </c>
      <c r="R796" s="283"/>
    </row>
    <row r="797" spans="1:18" ht="34.5" customHeight="1">
      <c r="A797" s="870" t="s">
        <v>656</v>
      </c>
      <c r="B797" s="871"/>
      <c r="C797" s="871"/>
      <c r="D797" s="871"/>
      <c r="E797" s="871"/>
      <c r="F797" s="872"/>
      <c r="G797" s="467"/>
      <c r="H797" s="615">
        <f t="shared" si="280"/>
        <v>0</v>
      </c>
      <c r="I797" s="616">
        <f t="shared" si="281"/>
        <v>0</v>
      </c>
      <c r="J797" s="615">
        <f t="shared" si="282"/>
        <v>0</v>
      </c>
      <c r="K797" s="616">
        <f t="shared" si="283"/>
        <v>0</v>
      </c>
      <c r="L797" s="615">
        <f t="shared" si="284"/>
        <v>0</v>
      </c>
      <c r="M797" s="616">
        <f t="shared" si="285"/>
        <v>0</v>
      </c>
      <c r="N797" s="615">
        <f t="shared" si="286"/>
        <v>0</v>
      </c>
      <c r="O797" s="616">
        <f t="shared" si="287"/>
        <v>0</v>
      </c>
      <c r="P797" s="615">
        <f t="shared" si="288"/>
        <v>0</v>
      </c>
      <c r="Q797" s="617">
        <f t="shared" si="289"/>
        <v>0</v>
      </c>
      <c r="R797" s="618"/>
    </row>
    <row r="798" spans="1:18" ht="34.5" customHeight="1">
      <c r="A798" s="870" t="s">
        <v>657</v>
      </c>
      <c r="B798" s="871"/>
      <c r="C798" s="871"/>
      <c r="D798" s="871"/>
      <c r="E798" s="871"/>
      <c r="F798" s="872"/>
      <c r="G798" s="477"/>
      <c r="H798" s="282">
        <f t="shared" si="280"/>
        <v>0</v>
      </c>
      <c r="I798" s="282">
        <f t="shared" si="281"/>
        <v>0</v>
      </c>
      <c r="J798" s="282">
        <f t="shared" si="282"/>
        <v>0</v>
      </c>
      <c r="K798" s="282">
        <f t="shared" si="283"/>
        <v>0</v>
      </c>
      <c r="L798" s="282">
        <f t="shared" si="284"/>
        <v>0</v>
      </c>
      <c r="M798" s="282">
        <f t="shared" si="285"/>
        <v>0</v>
      </c>
      <c r="N798" s="282">
        <f t="shared" si="286"/>
        <v>0</v>
      </c>
      <c r="O798" s="282">
        <f t="shared" si="287"/>
        <v>0</v>
      </c>
      <c r="P798" s="282">
        <f t="shared" si="288"/>
        <v>0</v>
      </c>
      <c r="Q798" s="283">
        <f t="shared" si="289"/>
        <v>0</v>
      </c>
      <c r="R798" s="283"/>
    </row>
    <row r="799" spans="1:18" ht="34.5" customHeight="1">
      <c r="A799" s="879" t="s">
        <v>658</v>
      </c>
      <c r="B799" s="880"/>
      <c r="C799" s="880"/>
      <c r="D799" s="880"/>
      <c r="E799" s="880"/>
      <c r="F799" s="881"/>
      <c r="G799" s="289"/>
      <c r="H799" s="286">
        <f t="shared" si="280"/>
        <v>0</v>
      </c>
      <c r="I799" s="286">
        <f t="shared" si="281"/>
        <v>0</v>
      </c>
      <c r="J799" s="286">
        <f t="shared" si="282"/>
        <v>0</v>
      </c>
      <c r="K799" s="286">
        <f t="shared" si="283"/>
        <v>0</v>
      </c>
      <c r="L799" s="286">
        <f t="shared" si="284"/>
        <v>0</v>
      </c>
      <c r="M799" s="286">
        <f t="shared" si="285"/>
        <v>0</v>
      </c>
      <c r="N799" s="286">
        <f t="shared" si="286"/>
        <v>0</v>
      </c>
      <c r="O799" s="286">
        <f t="shared" si="287"/>
        <v>0</v>
      </c>
      <c r="P799" s="286">
        <f t="shared" si="288"/>
        <v>0</v>
      </c>
      <c r="Q799" s="287">
        <f t="shared" si="289"/>
        <v>0</v>
      </c>
      <c r="R799" s="287"/>
    </row>
    <row r="800" spans="1:18" ht="34.5" customHeight="1">
      <c r="A800" s="899" t="s">
        <v>659</v>
      </c>
      <c r="B800" s="900"/>
      <c r="C800" s="900"/>
      <c r="D800" s="900"/>
      <c r="E800" s="900"/>
      <c r="F800" s="901"/>
      <c r="G800" s="619"/>
      <c r="H800" s="620">
        <f t="shared" si="280"/>
        <v>0</v>
      </c>
      <c r="I800" s="621">
        <f t="shared" si="281"/>
        <v>0</v>
      </c>
      <c r="J800" s="620">
        <f t="shared" si="282"/>
        <v>0</v>
      </c>
      <c r="K800" s="621">
        <f t="shared" si="283"/>
        <v>0</v>
      </c>
      <c r="L800" s="620">
        <f t="shared" si="284"/>
        <v>0</v>
      </c>
      <c r="M800" s="621">
        <f t="shared" si="285"/>
        <v>0</v>
      </c>
      <c r="N800" s="620">
        <f t="shared" si="286"/>
        <v>0</v>
      </c>
      <c r="O800" s="621">
        <f t="shared" si="287"/>
        <v>0</v>
      </c>
      <c r="P800" s="620">
        <f t="shared" si="288"/>
        <v>0</v>
      </c>
      <c r="Q800" s="622">
        <f t="shared" si="289"/>
        <v>0</v>
      </c>
      <c r="R800" s="623"/>
    </row>
    <row r="801" spans="1:18" ht="34.5" customHeight="1">
      <c r="A801" s="892"/>
      <c r="B801" s="893"/>
      <c r="C801" s="893"/>
      <c r="D801" s="893"/>
      <c r="E801" s="893"/>
      <c r="F801" s="893"/>
      <c r="G801" s="894"/>
      <c r="H801" s="893"/>
      <c r="I801" s="893"/>
      <c r="J801" s="893"/>
      <c r="K801" s="893"/>
      <c r="L801" s="893"/>
      <c r="M801" s="893"/>
      <c r="N801" s="893"/>
      <c r="O801" s="893"/>
      <c r="P801" s="893"/>
      <c r="Q801" s="895"/>
      <c r="R801" s="280"/>
    </row>
    <row r="802" spans="1:18" s="597" customFormat="1" ht="34.5" customHeight="1">
      <c r="A802" s="736" t="s">
        <v>660</v>
      </c>
      <c r="B802" s="737"/>
      <c r="C802" s="737"/>
      <c r="D802" s="737"/>
      <c r="E802" s="737"/>
      <c r="F802" s="737"/>
      <c r="G802" s="902"/>
      <c r="H802" s="737"/>
      <c r="I802" s="737"/>
      <c r="J802" s="737"/>
      <c r="K802" s="737"/>
      <c r="L802" s="737"/>
      <c r="M802" s="737"/>
      <c r="N802" s="737"/>
      <c r="O802" s="737"/>
      <c r="P802" s="737"/>
      <c r="Q802" s="903"/>
      <c r="R802" s="292"/>
    </row>
    <row r="803" spans="1:18" ht="34.5" customHeight="1">
      <c r="A803" s="1000">
        <v>119</v>
      </c>
      <c r="B803" s="293" t="s">
        <v>661</v>
      </c>
      <c r="C803" s="1135" t="s">
        <v>131</v>
      </c>
      <c r="D803" s="625"/>
      <c r="E803" s="921" t="s">
        <v>99</v>
      </c>
      <c r="F803" s="295" t="s">
        <v>283</v>
      </c>
      <c r="G803" s="296"/>
      <c r="H803" s="297"/>
      <c r="I803" s="298"/>
      <c r="J803" s="298"/>
      <c r="K803" s="298"/>
      <c r="L803" s="298"/>
      <c r="M803" s="298"/>
      <c r="N803" s="298"/>
      <c r="O803" s="298"/>
      <c r="P803" s="298"/>
      <c r="Q803" s="299"/>
      <c r="R803" s="297"/>
    </row>
    <row r="804" spans="1:18" ht="34.5" customHeight="1">
      <c r="A804" s="1001"/>
      <c r="B804" s="626" t="s">
        <v>662</v>
      </c>
      <c r="C804" s="1135"/>
      <c r="D804" s="1137" t="s">
        <v>663</v>
      </c>
      <c r="E804" s="922"/>
      <c r="F804" s="1139" t="s">
        <v>285</v>
      </c>
      <c r="G804" s="627"/>
      <c r="H804" s="1141"/>
      <c r="I804" s="1143"/>
      <c r="J804" s="1143"/>
      <c r="K804" s="1145"/>
      <c r="L804" s="1143"/>
      <c r="M804" s="1143"/>
      <c r="N804" s="1143"/>
      <c r="O804" s="1143"/>
      <c r="P804" s="1143"/>
      <c r="Q804" s="1147"/>
      <c r="R804" s="1141"/>
    </row>
    <row r="805" spans="1:18" ht="34.5" customHeight="1">
      <c r="A805" s="1001"/>
      <c r="B805" s="626" t="s">
        <v>664</v>
      </c>
      <c r="C805" s="1135"/>
      <c r="D805" s="1138"/>
      <c r="E805" s="922"/>
      <c r="F805" s="1140"/>
      <c r="G805" s="628"/>
      <c r="H805" s="1142"/>
      <c r="I805" s="1144"/>
      <c r="J805" s="1144"/>
      <c r="K805" s="1146"/>
      <c r="L805" s="1144"/>
      <c r="M805" s="1144"/>
      <c r="N805" s="1144"/>
      <c r="O805" s="1144"/>
      <c r="P805" s="1144"/>
      <c r="Q805" s="1148"/>
      <c r="R805" s="1142"/>
    </row>
    <row r="806" spans="1:18" ht="34.5" customHeight="1">
      <c r="A806" s="1001"/>
      <c r="B806" s="629" t="s">
        <v>665</v>
      </c>
      <c r="C806" s="1135"/>
      <c r="D806" s="630"/>
      <c r="E806" s="922"/>
      <c r="F806" s="310" t="s">
        <v>342</v>
      </c>
      <c r="G806" s="151">
        <f>R806*O4</f>
        <v>1.2</v>
      </c>
      <c r="H806" s="311"/>
      <c r="I806" s="312"/>
      <c r="J806" s="312"/>
      <c r="K806" s="312"/>
      <c r="L806" s="312"/>
      <c r="M806" s="312"/>
      <c r="N806" s="312">
        <v>0</v>
      </c>
      <c r="O806" s="312"/>
      <c r="P806" s="312"/>
      <c r="Q806" s="313"/>
      <c r="R806" s="311">
        <v>1.2</v>
      </c>
    </row>
    <row r="807" spans="1:18" ht="34.5" customHeight="1">
      <c r="A807" s="1001"/>
      <c r="B807" s="629" t="s">
        <v>666</v>
      </c>
      <c r="C807" s="1136"/>
      <c r="D807" s="631" t="s">
        <v>667</v>
      </c>
      <c r="E807" s="922"/>
      <c r="F807" s="1131"/>
      <c r="G807" s="13"/>
      <c r="H807" s="1149"/>
      <c r="I807" s="1150"/>
      <c r="J807" s="1150"/>
      <c r="K807" s="1150"/>
      <c r="L807" s="1150"/>
      <c r="M807" s="1150"/>
      <c r="N807" s="1150"/>
      <c r="O807" s="1150"/>
      <c r="P807" s="1150"/>
      <c r="Q807" s="1150"/>
      <c r="R807" s="632"/>
    </row>
    <row r="808" spans="1:18" ht="34.5" customHeight="1">
      <c r="A808" s="1001"/>
      <c r="B808" s="629" t="s">
        <v>668</v>
      </c>
      <c r="C808" s="1136"/>
      <c r="D808" s="631" t="s">
        <v>669</v>
      </c>
      <c r="E808" s="922"/>
      <c r="F808" s="1131"/>
      <c r="G808" s="13"/>
      <c r="H808" s="1151"/>
      <c r="I808" s="1131"/>
      <c r="J808" s="1131"/>
      <c r="K808" s="1131"/>
      <c r="L808" s="1131"/>
      <c r="M808" s="1131"/>
      <c r="N808" s="1131"/>
      <c r="O808" s="1131"/>
      <c r="P808" s="1131"/>
      <c r="Q808" s="1131"/>
      <c r="R808" s="633"/>
    </row>
    <row r="809" spans="1:18" ht="34.5" customHeight="1">
      <c r="A809" s="1001"/>
      <c r="B809" s="629" t="s">
        <v>670</v>
      </c>
      <c r="C809" s="1136"/>
      <c r="D809" s="631"/>
      <c r="E809" s="922"/>
      <c r="F809" s="1131"/>
      <c r="G809" s="13"/>
      <c r="H809" s="1151"/>
      <c r="I809" s="1131"/>
      <c r="J809" s="1131"/>
      <c r="K809" s="1131"/>
      <c r="L809" s="1131"/>
      <c r="M809" s="1131"/>
      <c r="N809" s="1131"/>
      <c r="O809" s="1131"/>
      <c r="P809" s="1131"/>
      <c r="Q809" s="1131"/>
      <c r="R809" s="633"/>
    </row>
    <row r="810" spans="1:18" ht="34.5" customHeight="1">
      <c r="A810" s="1002"/>
      <c r="B810" s="317" t="s">
        <v>671</v>
      </c>
      <c r="C810" s="1135"/>
      <c r="D810" s="634"/>
      <c r="E810" s="923"/>
      <c r="F810" s="1131"/>
      <c r="G810" s="13"/>
      <c r="H810" s="1152"/>
      <c r="I810" s="1153"/>
      <c r="J810" s="1153"/>
      <c r="K810" s="1153"/>
      <c r="L810" s="1153"/>
      <c r="M810" s="1153"/>
      <c r="N810" s="1153"/>
      <c r="O810" s="1153"/>
      <c r="P810" s="1153"/>
      <c r="Q810" s="1153"/>
      <c r="R810" s="635"/>
    </row>
    <row r="811" spans="1:18" ht="34.5" customHeight="1">
      <c r="A811" s="1000">
        <v>120</v>
      </c>
      <c r="B811" s="293" t="s">
        <v>672</v>
      </c>
      <c r="C811" s="1154" t="s">
        <v>131</v>
      </c>
      <c r="D811" s="631"/>
      <c r="E811" s="921" t="s">
        <v>99</v>
      </c>
      <c r="F811" s="295" t="s">
        <v>283</v>
      </c>
      <c r="G811" s="296"/>
      <c r="H811" s="297"/>
      <c r="I811" s="298"/>
      <c r="J811" s="298"/>
      <c r="K811" s="298"/>
      <c r="L811" s="298"/>
      <c r="M811" s="298"/>
      <c r="N811" s="298"/>
      <c r="O811" s="298"/>
      <c r="P811" s="298"/>
      <c r="Q811" s="299"/>
      <c r="R811" s="297"/>
    </row>
    <row r="812" spans="1:18" ht="34.5" customHeight="1">
      <c r="A812" s="1001"/>
      <c r="B812" s="626" t="s">
        <v>673</v>
      </c>
      <c r="C812" s="1135"/>
      <c r="D812" s="1137"/>
      <c r="E812" s="922"/>
      <c r="F812" s="1139" t="s">
        <v>674</v>
      </c>
      <c r="G812" s="627"/>
      <c r="H812" s="1141"/>
      <c r="I812" s="1143"/>
      <c r="J812" s="1143"/>
      <c r="K812" s="1145"/>
      <c r="L812" s="1143"/>
      <c r="M812" s="1143"/>
      <c r="N812" s="1143"/>
      <c r="O812" s="1143"/>
      <c r="P812" s="1143"/>
      <c r="Q812" s="1147"/>
      <c r="R812" s="1141"/>
    </row>
    <row r="813" spans="1:18" ht="34.5" customHeight="1">
      <c r="A813" s="1001"/>
      <c r="B813" s="626" t="s">
        <v>675</v>
      </c>
      <c r="C813" s="1135"/>
      <c r="D813" s="1138"/>
      <c r="E813" s="922"/>
      <c r="F813" s="1155"/>
      <c r="G813" s="628"/>
      <c r="H813" s="1142"/>
      <c r="I813" s="1144"/>
      <c r="J813" s="1144"/>
      <c r="K813" s="1146"/>
      <c r="L813" s="1144"/>
      <c r="M813" s="1144"/>
      <c r="N813" s="1144"/>
      <c r="O813" s="1144"/>
      <c r="P813" s="1144"/>
      <c r="Q813" s="1148"/>
      <c r="R813" s="1142"/>
    </row>
    <row r="814" spans="1:18" ht="34.5" customHeight="1">
      <c r="A814" s="1001"/>
      <c r="B814" s="626" t="s">
        <v>676</v>
      </c>
      <c r="C814" s="1135"/>
      <c r="D814" s="1137"/>
      <c r="E814" s="922"/>
      <c r="F814" s="1139" t="s">
        <v>342</v>
      </c>
      <c r="G814" s="627">
        <f>R814*O4</f>
        <v>0.5</v>
      </c>
      <c r="H814" s="1141"/>
      <c r="I814" s="1143"/>
      <c r="J814" s="1143"/>
      <c r="K814" s="1143"/>
      <c r="L814" s="1143"/>
      <c r="M814" s="1143"/>
      <c r="N814" s="1143">
        <v>0</v>
      </c>
      <c r="O814" s="1143"/>
      <c r="P814" s="1143"/>
      <c r="Q814" s="1147"/>
      <c r="R814" s="1141">
        <v>0.5</v>
      </c>
    </row>
    <row r="815" spans="1:18" ht="34.5" customHeight="1">
      <c r="A815" s="1001"/>
      <c r="B815" s="626" t="s">
        <v>677</v>
      </c>
      <c r="C815" s="1135"/>
      <c r="D815" s="1156"/>
      <c r="E815" s="922"/>
      <c r="F815" s="1157"/>
      <c r="G815" s="636"/>
      <c r="H815" s="1158"/>
      <c r="I815" s="1159"/>
      <c r="J815" s="1159"/>
      <c r="K815" s="1159"/>
      <c r="L815" s="1159"/>
      <c r="M815" s="1159"/>
      <c r="N815" s="1159"/>
      <c r="O815" s="1159"/>
      <c r="P815" s="1159"/>
      <c r="Q815" s="1160"/>
      <c r="R815" s="1158"/>
    </row>
    <row r="816" spans="1:18" ht="34.5" customHeight="1">
      <c r="A816" s="1001"/>
      <c r="B816" s="626" t="s">
        <v>678</v>
      </c>
      <c r="C816" s="1136"/>
      <c r="D816" s="637" t="s">
        <v>679</v>
      </c>
      <c r="E816" s="922"/>
      <c r="F816" s="977"/>
      <c r="G816" s="381"/>
      <c r="H816" s="1161"/>
      <c r="I816" s="1162"/>
      <c r="J816" s="1162"/>
      <c r="K816" s="1162"/>
      <c r="L816" s="1162"/>
      <c r="M816" s="1162"/>
      <c r="N816" s="1162"/>
      <c r="O816" s="1162"/>
      <c r="P816" s="1162"/>
      <c r="Q816" s="1162"/>
      <c r="R816" s="638"/>
    </row>
    <row r="817" spans="1:18" ht="34.5" customHeight="1">
      <c r="A817" s="1001"/>
      <c r="B817" s="626" t="s">
        <v>680</v>
      </c>
      <c r="C817" s="1136"/>
      <c r="D817" s="631" t="s">
        <v>681</v>
      </c>
      <c r="E817" s="922"/>
      <c r="F817" s="977"/>
      <c r="G817" s="381"/>
      <c r="H817" s="978"/>
      <c r="I817" s="979"/>
      <c r="J817" s="979"/>
      <c r="K817" s="979"/>
      <c r="L817" s="979"/>
      <c r="M817" s="979"/>
      <c r="N817" s="979"/>
      <c r="O817" s="979"/>
      <c r="P817" s="979"/>
      <c r="Q817" s="979"/>
      <c r="R817" s="393"/>
    </row>
    <row r="818" spans="1:18" ht="34.5" customHeight="1">
      <c r="A818" s="1001"/>
      <c r="B818" s="626"/>
      <c r="C818" s="1135"/>
      <c r="D818" s="639"/>
      <c r="E818" s="922"/>
      <c r="F818" s="977"/>
      <c r="G818" s="381"/>
      <c r="H818" s="978"/>
      <c r="I818" s="979"/>
      <c r="J818" s="979"/>
      <c r="K818" s="979"/>
      <c r="L818" s="979"/>
      <c r="M818" s="979"/>
      <c r="N818" s="979"/>
      <c r="O818" s="979"/>
      <c r="P818" s="979"/>
      <c r="Q818" s="979"/>
      <c r="R818" s="384"/>
    </row>
    <row r="819" spans="1:18" ht="34.5" customHeight="1">
      <c r="A819" s="452"/>
      <c r="B819" s="640"/>
      <c r="C819" s="641"/>
      <c r="D819" s="642"/>
      <c r="E819" s="358"/>
      <c r="F819" s="388"/>
      <c r="G819" s="643"/>
      <c r="H819" s="391"/>
      <c r="I819" s="391"/>
      <c r="J819" s="391"/>
      <c r="K819" s="391"/>
      <c r="L819" s="391"/>
      <c r="M819" s="391"/>
      <c r="N819" s="391"/>
      <c r="O819" s="391"/>
      <c r="P819" s="391"/>
      <c r="Q819" s="644"/>
      <c r="R819" s="644"/>
    </row>
    <row r="820" spans="1:18" ht="34.5" customHeight="1">
      <c r="A820" s="432"/>
      <c r="B820" s="626"/>
      <c r="C820" s="624"/>
      <c r="D820" s="631"/>
      <c r="E820" s="323"/>
      <c r="F820" s="380"/>
      <c r="G820" s="645"/>
      <c r="H820" s="383"/>
      <c r="I820" s="383"/>
      <c r="J820" s="383"/>
      <c r="K820" s="383"/>
      <c r="L820" s="383"/>
      <c r="M820" s="383"/>
      <c r="N820" s="383"/>
      <c r="O820" s="383"/>
      <c r="P820" s="383"/>
      <c r="Q820" s="646"/>
      <c r="R820" s="646"/>
    </row>
    <row r="821" spans="1:18" ht="34.5" customHeight="1">
      <c r="A821" s="458"/>
      <c r="B821" s="647"/>
      <c r="C821" s="648"/>
      <c r="D821" s="649"/>
      <c r="E821" s="344"/>
      <c r="F821" s="397"/>
      <c r="G821" s="650"/>
      <c r="H821" s="400"/>
      <c r="I821" s="400"/>
      <c r="J821" s="400"/>
      <c r="K821" s="400"/>
      <c r="L821" s="400"/>
      <c r="M821" s="400"/>
      <c r="N821" s="400"/>
      <c r="O821" s="400"/>
      <c r="P821" s="400"/>
      <c r="Q821" s="651"/>
      <c r="R821" s="651"/>
    </row>
    <row r="822" spans="1:18" ht="34.5" customHeight="1">
      <c r="A822" s="1011">
        <v>121</v>
      </c>
      <c r="B822" s="362" t="s">
        <v>682</v>
      </c>
      <c r="C822" s="1163" t="s">
        <v>266</v>
      </c>
      <c r="D822" s="642"/>
      <c r="E822" s="953" t="s">
        <v>99</v>
      </c>
      <c r="F822" s="373" t="s">
        <v>283</v>
      </c>
      <c r="G822" s="652"/>
      <c r="H822" s="653"/>
      <c r="I822" s="375"/>
      <c r="J822" s="375"/>
      <c r="K822" s="375"/>
      <c r="L822" s="375"/>
      <c r="M822" s="375"/>
      <c r="N822" s="375"/>
      <c r="O822" s="375"/>
      <c r="P822" s="375"/>
      <c r="Q822" s="376"/>
      <c r="R822" s="654"/>
    </row>
    <row r="823" spans="1:18" ht="34.5" customHeight="1">
      <c r="A823" s="1001"/>
      <c r="B823" s="626" t="s">
        <v>683</v>
      </c>
      <c r="C823" s="1135"/>
      <c r="D823" s="433"/>
      <c r="E823" s="922"/>
      <c r="F823" s="303" t="s">
        <v>285</v>
      </c>
      <c r="G823" s="151">
        <f>R823*O4</f>
        <v>3</v>
      </c>
      <c r="H823" s="305"/>
      <c r="I823" s="306"/>
      <c r="J823" s="306"/>
      <c r="K823" s="306">
        <v>0</v>
      </c>
      <c r="L823" s="306"/>
      <c r="M823" s="306"/>
      <c r="N823" s="306"/>
      <c r="O823" s="306"/>
      <c r="P823" s="306"/>
      <c r="Q823" s="307"/>
      <c r="R823" s="305">
        <v>3</v>
      </c>
    </row>
    <row r="824" spans="1:18" ht="34.5" customHeight="1">
      <c r="A824" s="1001"/>
      <c r="B824" s="626" t="s">
        <v>684</v>
      </c>
      <c r="C824" s="1135"/>
      <c r="D824" s="630"/>
      <c r="E824" s="922"/>
      <c r="F824" s="310" t="s">
        <v>53</v>
      </c>
      <c r="G824" s="343"/>
      <c r="H824" s="311"/>
      <c r="I824" s="312"/>
      <c r="J824" s="312"/>
      <c r="K824" s="312"/>
      <c r="L824" s="312"/>
      <c r="M824" s="312"/>
      <c r="N824" s="312"/>
      <c r="O824" s="312"/>
      <c r="P824" s="312"/>
      <c r="Q824" s="313"/>
      <c r="R824" s="311"/>
    </row>
    <row r="825" spans="1:18" ht="34.5" customHeight="1">
      <c r="A825" s="1001"/>
      <c r="B825" s="308" t="s">
        <v>685</v>
      </c>
      <c r="C825" s="1136"/>
      <c r="D825" s="655" t="s">
        <v>686</v>
      </c>
      <c r="E825" s="922"/>
      <c r="F825" s="1165"/>
      <c r="G825" s="656"/>
      <c r="H825" s="1149"/>
      <c r="I825" s="1150"/>
      <c r="J825" s="1150"/>
      <c r="K825" s="1150"/>
      <c r="L825" s="1150"/>
      <c r="M825" s="1150"/>
      <c r="N825" s="1150"/>
      <c r="O825" s="1150"/>
      <c r="P825" s="1150"/>
      <c r="Q825" s="1150"/>
      <c r="R825" s="632"/>
    </row>
    <row r="826" spans="1:18" ht="34.5" customHeight="1">
      <c r="A826" s="1001"/>
      <c r="B826" s="308" t="s">
        <v>687</v>
      </c>
      <c r="C826" s="1136"/>
      <c r="D826" s="655" t="s">
        <v>688</v>
      </c>
      <c r="E826" s="922"/>
      <c r="F826" s="1166"/>
      <c r="G826" s="657"/>
      <c r="H826" s="1131"/>
      <c r="I826" s="1131"/>
      <c r="J826" s="1131"/>
      <c r="K826" s="1131"/>
      <c r="L826" s="1131"/>
      <c r="M826" s="1131"/>
      <c r="N826" s="1131"/>
      <c r="O826" s="1131"/>
      <c r="P826" s="1131"/>
      <c r="Q826" s="1168"/>
      <c r="R826" s="322"/>
    </row>
    <row r="827" spans="1:18" ht="34.5" customHeight="1">
      <c r="A827" s="1001"/>
      <c r="B827" s="308"/>
      <c r="C827" s="1136"/>
      <c r="D827" s="655" t="s">
        <v>686</v>
      </c>
      <c r="E827" s="922"/>
      <c r="F827" s="1166"/>
      <c r="G827" s="657"/>
      <c r="H827" s="1131"/>
      <c r="I827" s="1131"/>
      <c r="J827" s="1131"/>
      <c r="K827" s="1131"/>
      <c r="L827" s="1131"/>
      <c r="M827" s="1131"/>
      <c r="N827" s="1131"/>
      <c r="O827" s="1131"/>
      <c r="P827" s="1131"/>
      <c r="Q827" s="1168"/>
      <c r="R827" s="322"/>
    </row>
    <row r="828" spans="1:18" ht="34.5" customHeight="1">
      <c r="A828" s="1012"/>
      <c r="B828" s="355"/>
      <c r="C828" s="1164"/>
      <c r="D828" s="658" t="s">
        <v>689</v>
      </c>
      <c r="E828" s="940"/>
      <c r="F828" s="1167"/>
      <c r="G828" s="659"/>
      <c r="H828" s="1169"/>
      <c r="I828" s="1169"/>
      <c r="J828" s="1169"/>
      <c r="K828" s="1169"/>
      <c r="L828" s="1169"/>
      <c r="M828" s="1169"/>
      <c r="N828" s="1169"/>
      <c r="O828" s="1169"/>
      <c r="P828" s="1169"/>
      <c r="Q828" s="1170"/>
      <c r="R828" s="660"/>
    </row>
    <row r="829" spans="1:18" ht="34.5" hidden="1" customHeight="1">
      <c r="A829" s="1171" t="s">
        <v>690</v>
      </c>
      <c r="B829" s="1172"/>
      <c r="C829" s="1172"/>
      <c r="D829" s="1172"/>
      <c r="E829" s="1173"/>
      <c r="F829" s="325">
        <f t="shared" ref="F829:F831" si="290">SUM(H829:Q829)</f>
        <v>0</v>
      </c>
      <c r="G829" s="661"/>
      <c r="H829" s="325">
        <f t="shared" ref="H829:H830" si="291">H803+H811+H822</f>
        <v>0</v>
      </c>
      <c r="I829" s="325">
        <f t="shared" ref="I829:I830" si="292">I803+I811+I822</f>
        <v>0</v>
      </c>
      <c r="J829" s="325">
        <f t="shared" ref="J829:J830" si="293">J803+J811+J822</f>
        <v>0</v>
      </c>
      <c r="K829" s="325">
        <f t="shared" ref="K829:K830" si="294">K803+K811+K822</f>
        <v>0</v>
      </c>
      <c r="L829" s="325">
        <f t="shared" ref="L829:L830" si="295">L803+L811+L822</f>
        <v>0</v>
      </c>
      <c r="M829" s="325">
        <f t="shared" ref="M829:M830" si="296">M803+M811+M822</f>
        <v>0</v>
      </c>
      <c r="N829" s="325">
        <f t="shared" ref="N829:N830" si="297">N803+N811+N822</f>
        <v>0</v>
      </c>
      <c r="O829" s="325">
        <f t="shared" ref="O829:O830" si="298">O803+O811+O822</f>
        <v>0</v>
      </c>
      <c r="P829" s="325">
        <f t="shared" ref="P829:P830" si="299">P803+P811+P822</f>
        <v>0</v>
      </c>
      <c r="Q829" s="662">
        <f t="shared" ref="Q829:Q830" si="300">Q803+Q811+Q822</f>
        <v>0</v>
      </c>
      <c r="R829" s="662"/>
    </row>
    <row r="830" spans="1:18" ht="34.5" hidden="1" customHeight="1">
      <c r="A830" s="896" t="s">
        <v>691</v>
      </c>
      <c r="B830" s="897"/>
      <c r="C830" s="897"/>
      <c r="D830" s="897"/>
      <c r="E830" s="898"/>
      <c r="F830" s="271">
        <f t="shared" si="290"/>
        <v>0</v>
      </c>
      <c r="G830" s="272"/>
      <c r="H830" s="271">
        <f t="shared" si="291"/>
        <v>0</v>
      </c>
      <c r="I830" s="271">
        <f t="shared" si="292"/>
        <v>0</v>
      </c>
      <c r="J830" s="271">
        <f t="shared" si="293"/>
        <v>0</v>
      </c>
      <c r="K830" s="271">
        <f t="shared" si="294"/>
        <v>0</v>
      </c>
      <c r="L830" s="271">
        <f t="shared" si="295"/>
        <v>0</v>
      </c>
      <c r="M830" s="271">
        <f t="shared" si="296"/>
        <v>0</v>
      </c>
      <c r="N830" s="271">
        <f t="shared" si="297"/>
        <v>0</v>
      </c>
      <c r="O830" s="271">
        <f t="shared" si="298"/>
        <v>0</v>
      </c>
      <c r="P830" s="271">
        <f t="shared" si="299"/>
        <v>0</v>
      </c>
      <c r="Q830" s="273">
        <f t="shared" si="300"/>
        <v>0</v>
      </c>
      <c r="R830" s="273"/>
    </row>
    <row r="831" spans="1:18" ht="34.5" hidden="1" customHeight="1">
      <c r="A831" s="876" t="s">
        <v>692</v>
      </c>
      <c r="B831" s="877"/>
      <c r="C831" s="877"/>
      <c r="D831" s="877"/>
      <c r="E831" s="878"/>
      <c r="F831" s="271">
        <f t="shared" si="290"/>
        <v>0</v>
      </c>
      <c r="G831" s="272"/>
      <c r="H831" s="271">
        <f t="shared" ref="H831:Q831" si="301">H806+H814+H824</f>
        <v>0</v>
      </c>
      <c r="I831" s="271">
        <f t="shared" si="301"/>
        <v>0</v>
      </c>
      <c r="J831" s="271">
        <f t="shared" si="301"/>
        <v>0</v>
      </c>
      <c r="K831" s="271">
        <f t="shared" si="301"/>
        <v>0</v>
      </c>
      <c r="L831" s="271">
        <f t="shared" si="301"/>
        <v>0</v>
      </c>
      <c r="M831" s="271">
        <f t="shared" si="301"/>
        <v>0</v>
      </c>
      <c r="N831" s="271">
        <f t="shared" si="301"/>
        <v>0</v>
      </c>
      <c r="O831" s="271">
        <f t="shared" si="301"/>
        <v>0</v>
      </c>
      <c r="P831" s="271">
        <f t="shared" si="301"/>
        <v>0</v>
      </c>
      <c r="Q831" s="273">
        <f t="shared" si="301"/>
        <v>0</v>
      </c>
      <c r="R831" s="273"/>
    </row>
    <row r="832" spans="1:18" ht="34.5" hidden="1" customHeight="1">
      <c r="A832" s="879" t="s">
        <v>693</v>
      </c>
      <c r="B832" s="880"/>
      <c r="C832" s="880"/>
      <c r="D832" s="880"/>
      <c r="E832" s="881"/>
      <c r="F832" s="274">
        <f>F829+F830</f>
        <v>0</v>
      </c>
      <c r="G832" s="275"/>
      <c r="H832" s="274">
        <f t="shared" ref="H832:Q832" si="302">H829+H830</f>
        <v>0</v>
      </c>
      <c r="I832" s="274">
        <f t="shared" si="302"/>
        <v>0</v>
      </c>
      <c r="J832" s="274">
        <f t="shared" si="302"/>
        <v>0</v>
      </c>
      <c r="K832" s="274">
        <f t="shared" si="302"/>
        <v>0</v>
      </c>
      <c r="L832" s="274">
        <f t="shared" si="302"/>
        <v>0</v>
      </c>
      <c r="M832" s="274">
        <f t="shared" si="302"/>
        <v>0</v>
      </c>
      <c r="N832" s="274">
        <f t="shared" si="302"/>
        <v>0</v>
      </c>
      <c r="O832" s="274">
        <f t="shared" si="302"/>
        <v>0</v>
      </c>
      <c r="P832" s="274">
        <f t="shared" si="302"/>
        <v>0</v>
      </c>
      <c r="Q832" s="276">
        <f t="shared" si="302"/>
        <v>0</v>
      </c>
      <c r="R832" s="276"/>
    </row>
    <row r="833" spans="1:18" ht="34.5" hidden="1" customHeight="1">
      <c r="A833" s="899" t="s">
        <v>694</v>
      </c>
      <c r="B833" s="900"/>
      <c r="C833" s="900"/>
      <c r="D833" s="900"/>
      <c r="E833" s="901"/>
      <c r="F833" s="290">
        <f>F829+F830+F831</f>
        <v>0</v>
      </c>
      <c r="G833" s="290"/>
      <c r="H833" s="290">
        <f t="shared" ref="H833:Q833" si="303">H829+H830+H831</f>
        <v>0</v>
      </c>
      <c r="I833" s="290">
        <f t="shared" si="303"/>
        <v>0</v>
      </c>
      <c r="J833" s="290">
        <f t="shared" si="303"/>
        <v>0</v>
      </c>
      <c r="K833" s="290">
        <f t="shared" si="303"/>
        <v>0</v>
      </c>
      <c r="L833" s="290">
        <f t="shared" si="303"/>
        <v>0</v>
      </c>
      <c r="M833" s="290">
        <f t="shared" si="303"/>
        <v>0</v>
      </c>
      <c r="N833" s="290">
        <f t="shared" si="303"/>
        <v>0</v>
      </c>
      <c r="O833" s="290">
        <f t="shared" si="303"/>
        <v>0</v>
      </c>
      <c r="P833" s="290">
        <f t="shared" si="303"/>
        <v>0</v>
      </c>
      <c r="Q833" s="291">
        <f t="shared" si="303"/>
        <v>0</v>
      </c>
      <c r="R833" s="291"/>
    </row>
    <row r="834" spans="1:18" ht="34.5" hidden="1" customHeight="1">
      <c r="A834" s="1174"/>
      <c r="B834" s="1175"/>
      <c r="C834" s="1175"/>
      <c r="D834" s="1175"/>
      <c r="E834" s="1175"/>
      <c r="F834" s="1175"/>
      <c r="G834" s="1176"/>
      <c r="H834" s="1175"/>
      <c r="I834" s="1175"/>
      <c r="J834" s="1175"/>
      <c r="K834" s="1175"/>
      <c r="L834" s="1175"/>
      <c r="M834" s="1175"/>
      <c r="N834" s="1175"/>
      <c r="O834" s="1175"/>
      <c r="P834" s="1175"/>
      <c r="Q834" s="1177"/>
      <c r="R834" s="663"/>
    </row>
    <row r="835" spans="1:18" ht="34.5" customHeight="1">
      <c r="A835" s="870" t="s">
        <v>695</v>
      </c>
      <c r="B835" s="871"/>
      <c r="C835" s="871"/>
      <c r="D835" s="871"/>
      <c r="E835" s="871"/>
      <c r="F835" s="872"/>
      <c r="G835" s="477"/>
      <c r="H835" s="282">
        <f t="shared" ref="H835:H839" si="304">H829</f>
        <v>0</v>
      </c>
      <c r="I835" s="282">
        <f t="shared" ref="I835:I839" si="305">I829+H835</f>
        <v>0</v>
      </c>
      <c r="J835" s="282">
        <f t="shared" ref="J835:J839" si="306">J829+I835</f>
        <v>0</v>
      </c>
      <c r="K835" s="282">
        <f t="shared" ref="K835:K839" si="307">K829+J835</f>
        <v>0</v>
      </c>
      <c r="L835" s="282">
        <f t="shared" ref="L835:L839" si="308">L829+K835</f>
        <v>0</v>
      </c>
      <c r="M835" s="282">
        <f t="shared" ref="M835:M839" si="309">M829+L835</f>
        <v>0</v>
      </c>
      <c r="N835" s="282">
        <f t="shared" ref="N835:N839" si="310">N829+M835</f>
        <v>0</v>
      </c>
      <c r="O835" s="282">
        <f t="shared" ref="O835:O839" si="311">O829+N835</f>
        <v>0</v>
      </c>
      <c r="P835" s="282">
        <f t="shared" ref="P835:P839" si="312">P829+O835</f>
        <v>0</v>
      </c>
      <c r="Q835" s="283">
        <f t="shared" ref="Q835:Q839" si="313">Q829+P835</f>
        <v>0</v>
      </c>
      <c r="R835" s="283"/>
    </row>
    <row r="836" spans="1:18" ht="34.5" customHeight="1">
      <c r="A836" s="870" t="s">
        <v>696</v>
      </c>
      <c r="B836" s="871"/>
      <c r="C836" s="871"/>
      <c r="D836" s="871"/>
      <c r="E836" s="871"/>
      <c r="F836" s="872"/>
      <c r="G836" s="467"/>
      <c r="H836" s="615">
        <f t="shared" si="304"/>
        <v>0</v>
      </c>
      <c r="I836" s="616">
        <f t="shared" si="305"/>
        <v>0</v>
      </c>
      <c r="J836" s="615">
        <f t="shared" si="306"/>
        <v>0</v>
      </c>
      <c r="K836" s="616">
        <f t="shared" si="307"/>
        <v>0</v>
      </c>
      <c r="L836" s="615">
        <f t="shared" si="308"/>
        <v>0</v>
      </c>
      <c r="M836" s="616">
        <f t="shared" si="309"/>
        <v>0</v>
      </c>
      <c r="N836" s="615">
        <f t="shared" si="310"/>
        <v>0</v>
      </c>
      <c r="O836" s="616">
        <f t="shared" si="311"/>
        <v>0</v>
      </c>
      <c r="P836" s="615">
        <f t="shared" si="312"/>
        <v>0</v>
      </c>
      <c r="Q836" s="617">
        <f t="shared" si="313"/>
        <v>0</v>
      </c>
      <c r="R836" s="618"/>
    </row>
    <row r="837" spans="1:18" ht="34.5" customHeight="1">
      <c r="A837" s="870" t="s">
        <v>697</v>
      </c>
      <c r="B837" s="871"/>
      <c r="C837" s="871"/>
      <c r="D837" s="871"/>
      <c r="E837" s="871"/>
      <c r="F837" s="872"/>
      <c r="G837" s="477"/>
      <c r="H837" s="282">
        <f t="shared" si="304"/>
        <v>0</v>
      </c>
      <c r="I837" s="282">
        <f t="shared" si="305"/>
        <v>0</v>
      </c>
      <c r="J837" s="282">
        <f t="shared" si="306"/>
        <v>0</v>
      </c>
      <c r="K837" s="282">
        <f t="shared" si="307"/>
        <v>0</v>
      </c>
      <c r="L837" s="282">
        <f t="shared" si="308"/>
        <v>0</v>
      </c>
      <c r="M837" s="282">
        <f t="shared" si="309"/>
        <v>0</v>
      </c>
      <c r="N837" s="282">
        <f t="shared" si="310"/>
        <v>0</v>
      </c>
      <c r="O837" s="282">
        <f t="shared" si="311"/>
        <v>0</v>
      </c>
      <c r="P837" s="282">
        <f t="shared" si="312"/>
        <v>0</v>
      </c>
      <c r="Q837" s="283">
        <f t="shared" si="313"/>
        <v>0</v>
      </c>
      <c r="R837" s="283"/>
    </row>
    <row r="838" spans="1:18" ht="34.5" customHeight="1">
      <c r="A838" s="879" t="s">
        <v>698</v>
      </c>
      <c r="B838" s="880"/>
      <c r="C838" s="880"/>
      <c r="D838" s="880"/>
      <c r="E838" s="880"/>
      <c r="F838" s="881"/>
      <c r="G838" s="289"/>
      <c r="H838" s="286">
        <f t="shared" si="304"/>
        <v>0</v>
      </c>
      <c r="I838" s="286">
        <f t="shared" si="305"/>
        <v>0</v>
      </c>
      <c r="J838" s="286">
        <f t="shared" si="306"/>
        <v>0</v>
      </c>
      <c r="K838" s="286">
        <f t="shared" si="307"/>
        <v>0</v>
      </c>
      <c r="L838" s="286">
        <f t="shared" si="308"/>
        <v>0</v>
      </c>
      <c r="M838" s="286">
        <f t="shared" si="309"/>
        <v>0</v>
      </c>
      <c r="N838" s="286">
        <f t="shared" si="310"/>
        <v>0</v>
      </c>
      <c r="O838" s="286">
        <f t="shared" si="311"/>
        <v>0</v>
      </c>
      <c r="P838" s="286">
        <f t="shared" si="312"/>
        <v>0</v>
      </c>
      <c r="Q838" s="287">
        <f t="shared" si="313"/>
        <v>0</v>
      </c>
      <c r="R838" s="287"/>
    </row>
    <row r="839" spans="1:18" ht="34.5" customHeight="1">
      <c r="A839" s="899" t="s">
        <v>699</v>
      </c>
      <c r="B839" s="900"/>
      <c r="C839" s="900"/>
      <c r="D839" s="900"/>
      <c r="E839" s="900"/>
      <c r="F839" s="901"/>
      <c r="G839" s="619"/>
      <c r="H839" s="620">
        <f t="shared" si="304"/>
        <v>0</v>
      </c>
      <c r="I839" s="621">
        <f t="shared" si="305"/>
        <v>0</v>
      </c>
      <c r="J839" s="620">
        <f t="shared" si="306"/>
        <v>0</v>
      </c>
      <c r="K839" s="621">
        <f t="shared" si="307"/>
        <v>0</v>
      </c>
      <c r="L839" s="620">
        <f t="shared" si="308"/>
        <v>0</v>
      </c>
      <c r="M839" s="621">
        <f t="shared" si="309"/>
        <v>0</v>
      </c>
      <c r="N839" s="620">
        <f t="shared" si="310"/>
        <v>0</v>
      </c>
      <c r="O839" s="621">
        <f t="shared" si="311"/>
        <v>0</v>
      </c>
      <c r="P839" s="620">
        <f t="shared" si="312"/>
        <v>0</v>
      </c>
      <c r="Q839" s="622">
        <f t="shared" si="313"/>
        <v>0</v>
      </c>
      <c r="R839" s="623"/>
    </row>
    <row r="840" spans="1:18" ht="34.5" customHeight="1">
      <c r="A840" s="288"/>
      <c r="B840" s="664"/>
      <c r="C840" s="664"/>
      <c r="D840" s="664"/>
      <c r="E840" s="664"/>
      <c r="F840" s="664"/>
      <c r="G840" s="665"/>
      <c r="H840" s="623"/>
      <c r="I840" s="620"/>
      <c r="J840" s="623"/>
      <c r="K840" s="620"/>
      <c r="L840" s="623"/>
      <c r="M840" s="620"/>
      <c r="N840" s="623"/>
      <c r="O840" s="620"/>
      <c r="P840" s="623"/>
      <c r="Q840" s="666"/>
      <c r="R840" s="623"/>
    </row>
    <row r="841" spans="1:18" s="597" customFormat="1" ht="34.5" customHeight="1">
      <c r="A841" s="736" t="s">
        <v>700</v>
      </c>
      <c r="B841" s="737"/>
      <c r="C841" s="737"/>
      <c r="D841" s="737"/>
      <c r="E841" s="737"/>
      <c r="F841" s="737"/>
      <c r="G841" s="902"/>
      <c r="H841" s="737"/>
      <c r="I841" s="737"/>
      <c r="J841" s="737"/>
      <c r="K841" s="737"/>
      <c r="L841" s="737"/>
      <c r="M841" s="737"/>
      <c r="N841" s="737"/>
      <c r="O841" s="737"/>
      <c r="P841" s="737"/>
      <c r="Q841" s="903"/>
      <c r="R841" s="292"/>
    </row>
    <row r="842" spans="1:18" ht="34.5" customHeight="1">
      <c r="A842" s="741">
        <v>122</v>
      </c>
      <c r="B842" s="71" t="s">
        <v>701</v>
      </c>
      <c r="C842" s="72" t="s">
        <v>702</v>
      </c>
      <c r="D842" s="755" t="s">
        <v>149</v>
      </c>
      <c r="E842" s="746" t="s">
        <v>99</v>
      </c>
      <c r="F842" s="124" t="s">
        <v>49</v>
      </c>
      <c r="G842" s="151">
        <f>R842*O4</f>
        <v>3</v>
      </c>
      <c r="H842" s="87">
        <v>0</v>
      </c>
      <c r="I842" s="110"/>
      <c r="J842" s="87"/>
      <c r="K842" s="110"/>
      <c r="L842" s="87"/>
      <c r="M842" s="110"/>
      <c r="N842" s="87"/>
      <c r="O842" s="110"/>
      <c r="P842" s="87"/>
      <c r="Q842" s="111"/>
      <c r="R842" s="126">
        <v>3</v>
      </c>
    </row>
    <row r="843" spans="1:18" ht="34.5" customHeight="1">
      <c r="A843" s="742"/>
      <c r="B843" s="81" t="s">
        <v>152</v>
      </c>
      <c r="C843" s="72" t="s">
        <v>703</v>
      </c>
      <c r="D843" s="745"/>
      <c r="E843" s="753"/>
      <c r="F843" s="113" t="s">
        <v>51</v>
      </c>
      <c r="G843" s="151">
        <f>R843*O4</f>
        <v>7.4</v>
      </c>
      <c r="H843" s="179"/>
      <c r="I843" s="170"/>
      <c r="J843" s="180"/>
      <c r="K843" s="170">
        <v>0</v>
      </c>
      <c r="L843" s="180"/>
      <c r="M843" s="170"/>
      <c r="N843" s="180"/>
      <c r="O843" s="170"/>
      <c r="P843" s="180"/>
      <c r="Q843" s="170"/>
      <c r="R843" s="179">
        <v>7.4</v>
      </c>
    </row>
    <row r="844" spans="1:18" ht="34.5" customHeight="1">
      <c r="A844" s="742"/>
      <c r="B844" s="81" t="s">
        <v>153</v>
      </c>
      <c r="C844" s="72" t="s">
        <v>704</v>
      </c>
      <c r="D844" s="745"/>
      <c r="E844" s="753"/>
      <c r="F844" s="116" t="s">
        <v>53</v>
      </c>
      <c r="G844" s="151">
        <f>R844*O4</f>
        <v>4.5999999999999996</v>
      </c>
      <c r="H844" s="87"/>
      <c r="I844" s="119"/>
      <c r="J844" s="87"/>
      <c r="K844" s="119"/>
      <c r="L844" s="87"/>
      <c r="M844" s="119"/>
      <c r="N844" s="87">
        <v>0</v>
      </c>
      <c r="O844" s="119"/>
      <c r="P844" s="87"/>
      <c r="Q844" s="130"/>
      <c r="R844" s="131">
        <v>4.5999999999999996</v>
      </c>
    </row>
    <row r="845" spans="1:18" ht="34.5" customHeight="1">
      <c r="A845" s="742"/>
      <c r="B845" s="89" t="s">
        <v>154</v>
      </c>
      <c r="C845" s="72"/>
      <c r="D845" s="745"/>
      <c r="E845" s="753"/>
      <c r="F845" s="749"/>
      <c r="G845" s="144"/>
      <c r="H845" s="763"/>
      <c r="I845" s="764"/>
      <c r="J845" s="764"/>
      <c r="K845" s="764"/>
      <c r="L845" s="764"/>
      <c r="M845" s="764"/>
      <c r="N845" s="764"/>
      <c r="O845" s="764"/>
      <c r="P845" s="764"/>
      <c r="Q845" s="764"/>
      <c r="R845" s="120"/>
    </row>
    <row r="846" spans="1:18" ht="34.5" customHeight="1">
      <c r="A846" s="742"/>
      <c r="B846" s="89" t="s">
        <v>155</v>
      </c>
      <c r="C846" s="72"/>
      <c r="D846" s="745"/>
      <c r="E846" s="753"/>
      <c r="F846" s="780"/>
      <c r="G846" s="137"/>
      <c r="H846" s="769"/>
      <c r="I846" s="769"/>
      <c r="J846" s="769"/>
      <c r="K846" s="769"/>
      <c r="L846" s="769"/>
      <c r="M846" s="769"/>
      <c r="N846" s="769"/>
      <c r="O846" s="769"/>
      <c r="P846" s="769"/>
      <c r="Q846" s="792"/>
      <c r="R846" s="136"/>
    </row>
    <row r="847" spans="1:18" ht="34.5" customHeight="1">
      <c r="A847" s="742"/>
      <c r="B847" s="89" t="s">
        <v>156</v>
      </c>
      <c r="C847" s="667"/>
      <c r="D847" s="745"/>
      <c r="E847" s="753"/>
      <c r="F847" s="780"/>
      <c r="G847" s="137"/>
      <c r="H847" s="769"/>
      <c r="I847" s="769"/>
      <c r="J847" s="769"/>
      <c r="K847" s="769"/>
      <c r="L847" s="769"/>
      <c r="M847" s="769"/>
      <c r="N847" s="769"/>
      <c r="O847" s="769"/>
      <c r="P847" s="769"/>
      <c r="Q847" s="792"/>
      <c r="R847" s="136"/>
    </row>
    <row r="848" spans="1:18" ht="34.5" customHeight="1">
      <c r="A848" s="742"/>
      <c r="B848" s="89" t="s">
        <v>157</v>
      </c>
      <c r="C848" s="481"/>
      <c r="D848" s="745"/>
      <c r="E848" s="753"/>
      <c r="F848" s="780"/>
      <c r="G848" s="137"/>
      <c r="H848" s="769"/>
      <c r="I848" s="769"/>
      <c r="J848" s="769"/>
      <c r="K848" s="769"/>
      <c r="L848" s="769"/>
      <c r="M848" s="769"/>
      <c r="N848" s="769"/>
      <c r="O848" s="769"/>
      <c r="P848" s="769"/>
      <c r="Q848" s="792"/>
      <c r="R848" s="136"/>
    </row>
    <row r="849" spans="1:18" ht="34.5" customHeight="1">
      <c r="A849" s="743"/>
      <c r="B849" s="102" t="s">
        <v>158</v>
      </c>
      <c r="C849" s="481"/>
      <c r="D849" s="756"/>
      <c r="E849" s="753"/>
      <c r="F849" s="781"/>
      <c r="G849" s="137"/>
      <c r="H849" s="769"/>
      <c r="I849" s="769"/>
      <c r="J849" s="769"/>
      <c r="K849" s="769"/>
      <c r="L849" s="769"/>
      <c r="M849" s="769"/>
      <c r="N849" s="769"/>
      <c r="O849" s="769"/>
      <c r="P849" s="769"/>
      <c r="Q849" s="792"/>
      <c r="R849" s="140"/>
    </row>
    <row r="850" spans="1:18" ht="34.5" hidden="1" customHeight="1">
      <c r="A850" s="870" t="s">
        <v>705</v>
      </c>
      <c r="B850" s="871"/>
      <c r="C850" s="871"/>
      <c r="D850" s="871"/>
      <c r="E850" s="872"/>
      <c r="F850" s="282">
        <f t="shared" ref="F850:F852" si="314">SUM(H850:Q850)</f>
        <v>0</v>
      </c>
      <c r="G850" s="479"/>
      <c r="H850" s="282">
        <f t="shared" ref="H850:H852" si="315">H842</f>
        <v>0</v>
      </c>
      <c r="I850" s="282">
        <f t="shared" ref="I850:I852" si="316">I842</f>
        <v>0</v>
      </c>
      <c r="J850" s="282">
        <f t="shared" ref="J850:J852" si="317">J842</f>
        <v>0</v>
      </c>
      <c r="K850" s="282">
        <f t="shared" ref="K850:K852" si="318">K842</f>
        <v>0</v>
      </c>
      <c r="L850" s="282">
        <f t="shared" ref="L850:L852" si="319">L842</f>
        <v>0</v>
      </c>
      <c r="M850" s="282">
        <f t="shared" ref="M850:M852" si="320">M842</f>
        <v>0</v>
      </c>
      <c r="N850" s="282">
        <f t="shared" ref="N850:N852" si="321">N842</f>
        <v>0</v>
      </c>
      <c r="O850" s="282">
        <f t="shared" ref="O850:O852" si="322">O842</f>
        <v>0</v>
      </c>
      <c r="P850" s="282">
        <f t="shared" ref="P850:P852" si="323">P842</f>
        <v>0</v>
      </c>
      <c r="Q850" s="283">
        <f t="shared" ref="Q850:Q852" si="324">Q842</f>
        <v>0</v>
      </c>
      <c r="R850" s="283"/>
    </row>
    <row r="851" spans="1:18" ht="34.5" hidden="1" customHeight="1">
      <c r="A851" s="873" t="s">
        <v>706</v>
      </c>
      <c r="B851" s="874"/>
      <c r="C851" s="874"/>
      <c r="D851" s="874"/>
      <c r="E851" s="875"/>
      <c r="F851" s="271">
        <f t="shared" si="314"/>
        <v>0</v>
      </c>
      <c r="G851" s="272"/>
      <c r="H851" s="271">
        <f t="shared" si="315"/>
        <v>0</v>
      </c>
      <c r="I851" s="271">
        <f t="shared" si="316"/>
        <v>0</v>
      </c>
      <c r="J851" s="271">
        <f t="shared" si="317"/>
        <v>0</v>
      </c>
      <c r="K851" s="271">
        <f t="shared" si="318"/>
        <v>0</v>
      </c>
      <c r="L851" s="271">
        <f t="shared" si="319"/>
        <v>0</v>
      </c>
      <c r="M851" s="271">
        <f t="shared" si="320"/>
        <v>0</v>
      </c>
      <c r="N851" s="271">
        <f t="shared" si="321"/>
        <v>0</v>
      </c>
      <c r="O851" s="271">
        <f t="shared" si="322"/>
        <v>0</v>
      </c>
      <c r="P851" s="271">
        <f t="shared" si="323"/>
        <v>0</v>
      </c>
      <c r="Q851" s="273">
        <f t="shared" si="324"/>
        <v>0</v>
      </c>
      <c r="R851" s="273"/>
    </row>
    <row r="852" spans="1:18" ht="34.5" hidden="1" customHeight="1">
      <c r="A852" s="876" t="s">
        <v>707</v>
      </c>
      <c r="B852" s="877"/>
      <c r="C852" s="877"/>
      <c r="D852" s="877"/>
      <c r="E852" s="878"/>
      <c r="F852" s="271">
        <f t="shared" si="314"/>
        <v>0</v>
      </c>
      <c r="G852" s="272"/>
      <c r="H852" s="282">
        <f t="shared" si="315"/>
        <v>0</v>
      </c>
      <c r="I852" s="282">
        <f t="shared" si="316"/>
        <v>0</v>
      </c>
      <c r="J852" s="282">
        <f t="shared" si="317"/>
        <v>0</v>
      </c>
      <c r="K852" s="282">
        <f t="shared" si="318"/>
        <v>0</v>
      </c>
      <c r="L852" s="282">
        <f t="shared" si="319"/>
        <v>0</v>
      </c>
      <c r="M852" s="282">
        <f t="shared" si="320"/>
        <v>0</v>
      </c>
      <c r="N852" s="282">
        <f t="shared" si="321"/>
        <v>0</v>
      </c>
      <c r="O852" s="282">
        <f t="shared" si="322"/>
        <v>0</v>
      </c>
      <c r="P852" s="282">
        <f t="shared" si="323"/>
        <v>0</v>
      </c>
      <c r="Q852" s="283">
        <f t="shared" si="324"/>
        <v>0</v>
      </c>
      <c r="R852" s="283"/>
    </row>
    <row r="853" spans="1:18" ht="34.5" hidden="1" customHeight="1">
      <c r="A853" s="879" t="s">
        <v>708</v>
      </c>
      <c r="B853" s="880"/>
      <c r="C853" s="880"/>
      <c r="D853" s="880"/>
      <c r="E853" s="881"/>
      <c r="F853" s="274">
        <f>F850+F851</f>
        <v>0</v>
      </c>
      <c r="G853" s="275"/>
      <c r="H853" s="274">
        <f t="shared" ref="H853:Q853" si="325">H850+H851</f>
        <v>0</v>
      </c>
      <c r="I853" s="274">
        <f t="shared" si="325"/>
        <v>0</v>
      </c>
      <c r="J853" s="274">
        <f t="shared" si="325"/>
        <v>0</v>
      </c>
      <c r="K853" s="274">
        <f t="shared" si="325"/>
        <v>0</v>
      </c>
      <c r="L853" s="274">
        <f t="shared" si="325"/>
        <v>0</v>
      </c>
      <c r="M853" s="274">
        <f t="shared" si="325"/>
        <v>0</v>
      </c>
      <c r="N853" s="274">
        <f t="shared" si="325"/>
        <v>0</v>
      </c>
      <c r="O853" s="274">
        <f t="shared" si="325"/>
        <v>0</v>
      </c>
      <c r="P853" s="274">
        <f t="shared" si="325"/>
        <v>0</v>
      </c>
      <c r="Q853" s="276">
        <f t="shared" si="325"/>
        <v>0</v>
      </c>
      <c r="R853" s="276"/>
    </row>
    <row r="854" spans="1:18" ht="34.5" hidden="1" customHeight="1">
      <c r="A854" s="899" t="s">
        <v>709</v>
      </c>
      <c r="B854" s="900"/>
      <c r="C854" s="900"/>
      <c r="D854" s="900"/>
      <c r="E854" s="901"/>
      <c r="F854" s="290">
        <f>F850+F851+F852</f>
        <v>0</v>
      </c>
      <c r="G854" s="290"/>
      <c r="H854" s="290">
        <f t="shared" ref="H854:Q854" si="326">H850+H851+H852</f>
        <v>0</v>
      </c>
      <c r="I854" s="290">
        <f t="shared" si="326"/>
        <v>0</v>
      </c>
      <c r="J854" s="290">
        <f t="shared" si="326"/>
        <v>0</v>
      </c>
      <c r="K854" s="290">
        <f t="shared" si="326"/>
        <v>0</v>
      </c>
      <c r="L854" s="290">
        <f t="shared" si="326"/>
        <v>0</v>
      </c>
      <c r="M854" s="290">
        <f t="shared" si="326"/>
        <v>0</v>
      </c>
      <c r="N854" s="290">
        <f t="shared" si="326"/>
        <v>0</v>
      </c>
      <c r="O854" s="290">
        <f t="shared" si="326"/>
        <v>0</v>
      </c>
      <c r="P854" s="290">
        <f t="shared" si="326"/>
        <v>0</v>
      </c>
      <c r="Q854" s="291">
        <f t="shared" si="326"/>
        <v>0</v>
      </c>
      <c r="R854" s="291"/>
    </row>
    <row r="855" spans="1:18" ht="34.5" hidden="1" customHeight="1">
      <c r="A855" s="1174"/>
      <c r="B855" s="1175"/>
      <c r="C855" s="1175"/>
      <c r="D855" s="1175"/>
      <c r="E855" s="1175"/>
      <c r="F855" s="1175"/>
      <c r="G855" s="1176"/>
      <c r="H855" s="1175"/>
      <c r="I855" s="1175"/>
      <c r="J855" s="1175"/>
      <c r="K855" s="1175"/>
      <c r="L855" s="1175"/>
      <c r="M855" s="1175"/>
      <c r="N855" s="1175"/>
      <c r="O855" s="1175"/>
      <c r="P855" s="1175"/>
      <c r="Q855" s="1177"/>
      <c r="R855" s="663"/>
    </row>
    <row r="856" spans="1:18" ht="34.5" customHeight="1">
      <c r="A856" s="870" t="s">
        <v>710</v>
      </c>
      <c r="B856" s="871"/>
      <c r="C856" s="871"/>
      <c r="D856" s="871"/>
      <c r="E856" s="871"/>
      <c r="F856" s="872"/>
      <c r="G856" s="477"/>
      <c r="H856" s="282">
        <f t="shared" ref="H856:H860" si="327">H850</f>
        <v>0</v>
      </c>
      <c r="I856" s="282">
        <f t="shared" ref="I856:I860" si="328">I850+H856</f>
        <v>0</v>
      </c>
      <c r="J856" s="282">
        <f t="shared" ref="J856:J860" si="329">J850+I856</f>
        <v>0</v>
      </c>
      <c r="K856" s="282">
        <f t="shared" ref="K856:K860" si="330">K850+J856</f>
        <v>0</v>
      </c>
      <c r="L856" s="282">
        <f t="shared" ref="L856:L860" si="331">L850+K856</f>
        <v>0</v>
      </c>
      <c r="M856" s="282">
        <f t="shared" ref="M856:M860" si="332">M850+L856</f>
        <v>0</v>
      </c>
      <c r="N856" s="282">
        <f t="shared" ref="N856:N860" si="333">N850+M856</f>
        <v>0</v>
      </c>
      <c r="O856" s="282">
        <f t="shared" ref="O856:O860" si="334">O850+N856</f>
        <v>0</v>
      </c>
      <c r="P856" s="282">
        <f t="shared" ref="P856:P860" si="335">P850+O856</f>
        <v>0</v>
      </c>
      <c r="Q856" s="283">
        <f t="shared" ref="Q856:Q860" si="336">Q850+P856</f>
        <v>0</v>
      </c>
      <c r="R856" s="283"/>
    </row>
    <row r="857" spans="1:18" ht="34.5" customHeight="1">
      <c r="A857" s="870" t="s">
        <v>711</v>
      </c>
      <c r="B857" s="871"/>
      <c r="C857" s="871"/>
      <c r="D857" s="871"/>
      <c r="E857" s="871"/>
      <c r="F857" s="872"/>
      <c r="G857" s="467"/>
      <c r="H857" s="615">
        <f t="shared" si="327"/>
        <v>0</v>
      </c>
      <c r="I857" s="616">
        <f t="shared" si="328"/>
        <v>0</v>
      </c>
      <c r="J857" s="615">
        <f t="shared" si="329"/>
        <v>0</v>
      </c>
      <c r="K857" s="616">
        <f t="shared" si="330"/>
        <v>0</v>
      </c>
      <c r="L857" s="615">
        <f t="shared" si="331"/>
        <v>0</v>
      </c>
      <c r="M857" s="616">
        <f t="shared" si="332"/>
        <v>0</v>
      </c>
      <c r="N857" s="615">
        <f t="shared" si="333"/>
        <v>0</v>
      </c>
      <c r="O857" s="616">
        <f t="shared" si="334"/>
        <v>0</v>
      </c>
      <c r="P857" s="615">
        <f t="shared" si="335"/>
        <v>0</v>
      </c>
      <c r="Q857" s="617">
        <f t="shared" si="336"/>
        <v>0</v>
      </c>
      <c r="R857" s="618"/>
    </row>
    <row r="858" spans="1:18" ht="34.5" customHeight="1">
      <c r="A858" s="870" t="s">
        <v>712</v>
      </c>
      <c r="B858" s="871"/>
      <c r="C858" s="871"/>
      <c r="D858" s="871"/>
      <c r="E858" s="871"/>
      <c r="F858" s="872"/>
      <c r="G858" s="477"/>
      <c r="H858" s="282">
        <f t="shared" si="327"/>
        <v>0</v>
      </c>
      <c r="I858" s="282">
        <f t="shared" si="328"/>
        <v>0</v>
      </c>
      <c r="J858" s="282">
        <f t="shared" si="329"/>
        <v>0</v>
      </c>
      <c r="K858" s="282">
        <f t="shared" si="330"/>
        <v>0</v>
      </c>
      <c r="L858" s="282">
        <f t="shared" si="331"/>
        <v>0</v>
      </c>
      <c r="M858" s="282">
        <f t="shared" si="332"/>
        <v>0</v>
      </c>
      <c r="N858" s="282">
        <f t="shared" si="333"/>
        <v>0</v>
      </c>
      <c r="O858" s="282">
        <f t="shared" si="334"/>
        <v>0</v>
      </c>
      <c r="P858" s="282">
        <f t="shared" si="335"/>
        <v>0</v>
      </c>
      <c r="Q858" s="283">
        <f t="shared" si="336"/>
        <v>0</v>
      </c>
      <c r="R858" s="283"/>
    </row>
    <row r="859" spans="1:18" ht="34.5" customHeight="1">
      <c r="A859" s="879" t="s">
        <v>713</v>
      </c>
      <c r="B859" s="880"/>
      <c r="C859" s="880"/>
      <c r="D859" s="880"/>
      <c r="E859" s="880"/>
      <c r="F859" s="881"/>
      <c r="G859" s="289"/>
      <c r="H859" s="286">
        <f t="shared" si="327"/>
        <v>0</v>
      </c>
      <c r="I859" s="286">
        <f t="shared" si="328"/>
        <v>0</v>
      </c>
      <c r="J859" s="286">
        <f t="shared" si="329"/>
        <v>0</v>
      </c>
      <c r="K859" s="286">
        <f t="shared" si="330"/>
        <v>0</v>
      </c>
      <c r="L859" s="286">
        <f t="shared" si="331"/>
        <v>0</v>
      </c>
      <c r="M859" s="286">
        <f t="shared" si="332"/>
        <v>0</v>
      </c>
      <c r="N859" s="286">
        <f t="shared" si="333"/>
        <v>0</v>
      </c>
      <c r="O859" s="286">
        <f t="shared" si="334"/>
        <v>0</v>
      </c>
      <c r="P859" s="286">
        <f t="shared" si="335"/>
        <v>0</v>
      </c>
      <c r="Q859" s="287">
        <f t="shared" si="336"/>
        <v>0</v>
      </c>
      <c r="R859" s="287"/>
    </row>
    <row r="860" spans="1:18" ht="34.5" customHeight="1">
      <c r="A860" s="899" t="s">
        <v>714</v>
      </c>
      <c r="B860" s="900"/>
      <c r="C860" s="900"/>
      <c r="D860" s="900"/>
      <c r="E860" s="900"/>
      <c r="F860" s="901"/>
      <c r="G860" s="619"/>
      <c r="H860" s="620">
        <f t="shared" si="327"/>
        <v>0</v>
      </c>
      <c r="I860" s="621">
        <f t="shared" si="328"/>
        <v>0</v>
      </c>
      <c r="J860" s="620">
        <f t="shared" si="329"/>
        <v>0</v>
      </c>
      <c r="K860" s="621">
        <f t="shared" si="330"/>
        <v>0</v>
      </c>
      <c r="L860" s="620">
        <f t="shared" si="331"/>
        <v>0</v>
      </c>
      <c r="M860" s="621">
        <f t="shared" si="332"/>
        <v>0</v>
      </c>
      <c r="N860" s="620">
        <f t="shared" si="333"/>
        <v>0</v>
      </c>
      <c r="O860" s="621">
        <f t="shared" si="334"/>
        <v>0</v>
      </c>
      <c r="P860" s="620">
        <f t="shared" si="335"/>
        <v>0</v>
      </c>
      <c r="Q860" s="622">
        <f t="shared" si="336"/>
        <v>0</v>
      </c>
      <c r="R860" s="623"/>
    </row>
    <row r="861" spans="1:18" ht="34.5" hidden="1" customHeight="1">
      <c r="A861" s="892"/>
      <c r="B861" s="893"/>
      <c r="C861" s="893"/>
      <c r="D861" s="893"/>
      <c r="E861" s="893"/>
      <c r="F861" s="893"/>
      <c r="G861" s="894"/>
      <c r="H861" s="893"/>
      <c r="I861" s="893"/>
      <c r="J861" s="893"/>
      <c r="K861" s="893"/>
      <c r="L861" s="893"/>
      <c r="M861" s="893"/>
      <c r="N861" s="893"/>
      <c r="O861" s="893"/>
      <c r="P861" s="893"/>
      <c r="Q861" s="895"/>
      <c r="R861" s="280"/>
    </row>
    <row r="862" spans="1:18" ht="34.5" hidden="1" customHeight="1">
      <c r="A862" s="873" t="s">
        <v>715</v>
      </c>
      <c r="B862" s="874"/>
      <c r="C862" s="874"/>
      <c r="D862" s="874"/>
      <c r="E862" s="875"/>
      <c r="F862" s="271">
        <f t="shared" ref="F862:F864" si="337">SUM(H862:Q862)</f>
        <v>4.26532</v>
      </c>
      <c r="G862" s="272"/>
      <c r="H862" s="271">
        <f t="shared" ref="H862:H864" si="338">H609+H758+H790+H829+H850</f>
        <v>3.1429199999999997</v>
      </c>
      <c r="I862" s="271">
        <f t="shared" ref="I862:I864" si="339">I609+I758+I790+I829+I850</f>
        <v>1.1224000000000001</v>
      </c>
      <c r="J862" s="271">
        <f t="shared" ref="J862:J864" si="340">J609+J758+J790+J829+J850</f>
        <v>0</v>
      </c>
      <c r="K862" s="271">
        <f t="shared" ref="K862:K864" si="341">K609+K758+K790+K829+K850</f>
        <v>0</v>
      </c>
      <c r="L862" s="271">
        <f t="shared" ref="L862:L864" si="342">L609+L758+L790+L829+L850</f>
        <v>0</v>
      </c>
      <c r="M862" s="271">
        <f t="shared" ref="M862:M864" si="343">M609+M758+M790+M829+M850</f>
        <v>0</v>
      </c>
      <c r="N862" s="271">
        <f t="shared" ref="N862:N864" si="344">N609+N758+N790+N829+N850</f>
        <v>0</v>
      </c>
      <c r="O862" s="271">
        <f t="shared" ref="O862:O864" si="345">O609+O758+O790+O829+O850</f>
        <v>0</v>
      </c>
      <c r="P862" s="271">
        <f t="shared" ref="P862:P864" si="346">P609+P758+P790+P829+P850</f>
        <v>0</v>
      </c>
      <c r="Q862" s="273">
        <f t="shared" ref="Q862:Q864" si="347">Q609+Q758+Q790+Q829+Q850</f>
        <v>0</v>
      </c>
      <c r="R862" s="273"/>
    </row>
    <row r="863" spans="1:18" ht="34.5" hidden="1" customHeight="1">
      <c r="A863" s="896" t="s">
        <v>716</v>
      </c>
      <c r="B863" s="897"/>
      <c r="C863" s="897"/>
      <c r="D863" s="897"/>
      <c r="E863" s="898"/>
      <c r="F863" s="271">
        <f t="shared" si="337"/>
        <v>0</v>
      </c>
      <c r="G863" s="272"/>
      <c r="H863" s="271">
        <f t="shared" si="338"/>
        <v>0</v>
      </c>
      <c r="I863" s="271">
        <f t="shared" si="339"/>
        <v>0</v>
      </c>
      <c r="J863" s="271">
        <f t="shared" si="340"/>
        <v>0</v>
      </c>
      <c r="K863" s="271">
        <f t="shared" si="341"/>
        <v>0</v>
      </c>
      <c r="L863" s="271">
        <f t="shared" si="342"/>
        <v>0</v>
      </c>
      <c r="M863" s="271">
        <f t="shared" si="343"/>
        <v>0</v>
      </c>
      <c r="N863" s="271">
        <f t="shared" si="344"/>
        <v>0</v>
      </c>
      <c r="O863" s="271">
        <f t="shared" si="345"/>
        <v>0</v>
      </c>
      <c r="P863" s="271">
        <f t="shared" si="346"/>
        <v>0</v>
      </c>
      <c r="Q863" s="273">
        <f t="shared" si="347"/>
        <v>0</v>
      </c>
      <c r="R863" s="273"/>
    </row>
    <row r="864" spans="1:18" ht="34.5" hidden="1" customHeight="1">
      <c r="A864" s="876" t="s">
        <v>717</v>
      </c>
      <c r="B864" s="877"/>
      <c r="C864" s="877"/>
      <c r="D864" s="877"/>
      <c r="E864" s="878"/>
      <c r="F864" s="271">
        <f t="shared" si="337"/>
        <v>5.9177299999999997</v>
      </c>
      <c r="G864" s="272"/>
      <c r="H864" s="271">
        <f t="shared" si="338"/>
        <v>0</v>
      </c>
      <c r="I864" s="271">
        <f t="shared" si="339"/>
        <v>0</v>
      </c>
      <c r="J864" s="271">
        <f t="shared" si="340"/>
        <v>0</v>
      </c>
      <c r="K864" s="271">
        <f t="shared" si="341"/>
        <v>0</v>
      </c>
      <c r="L864" s="271">
        <f t="shared" si="342"/>
        <v>0</v>
      </c>
      <c r="M864" s="271">
        <f t="shared" si="343"/>
        <v>0</v>
      </c>
      <c r="N864" s="271">
        <f t="shared" si="344"/>
        <v>0</v>
      </c>
      <c r="O864" s="271">
        <f t="shared" si="345"/>
        <v>2.9051299999999998</v>
      </c>
      <c r="P864" s="271">
        <f t="shared" si="346"/>
        <v>1.2126000000000001</v>
      </c>
      <c r="Q864" s="273">
        <f t="shared" si="347"/>
        <v>1.8</v>
      </c>
      <c r="R864" s="273"/>
    </row>
    <row r="865" spans="1:18" ht="34.5" hidden="1" customHeight="1">
      <c r="A865" s="879" t="s">
        <v>718</v>
      </c>
      <c r="B865" s="880"/>
      <c r="C865" s="880"/>
      <c r="D865" s="880"/>
      <c r="E865" s="881"/>
      <c r="F865" s="274">
        <f>F862+F863</f>
        <v>4.26532</v>
      </c>
      <c r="G865" s="275"/>
      <c r="H865" s="274">
        <f t="shared" ref="H865:Q865" si="348">H862+H863</f>
        <v>3.1429199999999997</v>
      </c>
      <c r="I865" s="274">
        <f t="shared" si="348"/>
        <v>1.1224000000000001</v>
      </c>
      <c r="J865" s="274">
        <f t="shared" si="348"/>
        <v>0</v>
      </c>
      <c r="K865" s="274">
        <f t="shared" si="348"/>
        <v>0</v>
      </c>
      <c r="L865" s="274">
        <f t="shared" si="348"/>
        <v>0</v>
      </c>
      <c r="M865" s="274">
        <f t="shared" si="348"/>
        <v>0</v>
      </c>
      <c r="N865" s="274">
        <f t="shared" si="348"/>
        <v>0</v>
      </c>
      <c r="O865" s="274">
        <f t="shared" si="348"/>
        <v>0</v>
      </c>
      <c r="P865" s="274">
        <f t="shared" si="348"/>
        <v>0</v>
      </c>
      <c r="Q865" s="276">
        <f t="shared" si="348"/>
        <v>0</v>
      </c>
      <c r="R865" s="276"/>
    </row>
    <row r="866" spans="1:18" ht="34.5" hidden="1" customHeight="1">
      <c r="A866" s="899" t="s">
        <v>719</v>
      </c>
      <c r="B866" s="900"/>
      <c r="C866" s="900"/>
      <c r="D866" s="900"/>
      <c r="E866" s="901"/>
      <c r="F866" s="668">
        <f>F862+F863+F864</f>
        <v>10.18305</v>
      </c>
      <c r="G866" s="275"/>
      <c r="H866" s="275">
        <f t="shared" ref="H866:Q866" si="349">H862+H863+H864</f>
        <v>3.1429199999999997</v>
      </c>
      <c r="I866" s="275">
        <f t="shared" si="349"/>
        <v>1.1224000000000001</v>
      </c>
      <c r="J866" s="275">
        <f t="shared" si="349"/>
        <v>0</v>
      </c>
      <c r="K866" s="275">
        <f t="shared" si="349"/>
        <v>0</v>
      </c>
      <c r="L866" s="275">
        <f t="shared" si="349"/>
        <v>0</v>
      </c>
      <c r="M866" s="275">
        <f t="shared" si="349"/>
        <v>0</v>
      </c>
      <c r="N866" s="275">
        <f t="shared" si="349"/>
        <v>0</v>
      </c>
      <c r="O866" s="275">
        <f t="shared" si="349"/>
        <v>2.9051299999999998</v>
      </c>
      <c r="P866" s="275">
        <f t="shared" si="349"/>
        <v>1.2126000000000001</v>
      </c>
      <c r="Q866" s="278">
        <f t="shared" si="349"/>
        <v>1.8</v>
      </c>
      <c r="R866" s="278"/>
    </row>
    <row r="867" spans="1:18" ht="34.5" hidden="1" customHeight="1">
      <c r="A867" s="1178" t="s">
        <v>720</v>
      </c>
      <c r="B867" s="1179"/>
      <c r="C867" s="1179"/>
      <c r="D867" s="1179"/>
      <c r="E867" s="1180"/>
      <c r="F867" s="669">
        <f>SUM(H867:Q867)</f>
        <v>1.9973199999999998</v>
      </c>
      <c r="G867" s="670"/>
      <c r="H867" s="671">
        <f>H17+H22+H28+H32+H38+H47+H164+H168+H172+H176+H180+H184+H188+H192+H196+H200+H244+H248+H253+H257+H261+H623+H627+H633+H638+H648</f>
        <v>1.9973199999999998</v>
      </c>
      <c r="I867" s="672">
        <f>I342+I348+I354+I360</f>
        <v>0</v>
      </c>
      <c r="J867" s="672">
        <v>0</v>
      </c>
      <c r="K867" s="672">
        <v>0</v>
      </c>
      <c r="L867" s="672">
        <v>0</v>
      </c>
      <c r="M867" s="672">
        <v>0</v>
      </c>
      <c r="N867" s="672">
        <v>0</v>
      </c>
      <c r="O867" s="672">
        <v>0</v>
      </c>
      <c r="P867" s="672">
        <v>0</v>
      </c>
      <c r="Q867" s="673">
        <v>0</v>
      </c>
      <c r="R867" s="674"/>
    </row>
    <row r="868" spans="1:18" ht="34.5" customHeight="1">
      <c r="A868" s="892"/>
      <c r="B868" s="893"/>
      <c r="C868" s="893"/>
      <c r="D868" s="893"/>
      <c r="E868" s="893"/>
      <c r="F868" s="893"/>
      <c r="G868" s="894"/>
      <c r="H868" s="893"/>
      <c r="I868" s="893"/>
      <c r="J868" s="893"/>
      <c r="K868" s="893"/>
      <c r="L868" s="893"/>
      <c r="M868" s="893"/>
      <c r="N868" s="893"/>
      <c r="O868" s="893"/>
      <c r="P868" s="893"/>
      <c r="Q868" s="895"/>
      <c r="R868" s="280"/>
    </row>
    <row r="869" spans="1:18" ht="34.5" customHeight="1">
      <c r="A869" s="1181" t="s">
        <v>721</v>
      </c>
      <c r="B869" s="1182"/>
      <c r="C869" s="1182"/>
      <c r="D869" s="1182"/>
      <c r="E869" s="1182"/>
      <c r="F869" s="1183"/>
      <c r="G869" s="675"/>
      <c r="H869" s="615">
        <f t="shared" ref="H869:H874" si="350">H862</f>
        <v>3.1429199999999997</v>
      </c>
      <c r="I869" s="616">
        <f t="shared" ref="I869:I874" si="351">I862+H869</f>
        <v>4.26532</v>
      </c>
      <c r="J869" s="615">
        <f t="shared" ref="J869:J874" si="352">J862+I869</f>
        <v>4.26532</v>
      </c>
      <c r="K869" s="616">
        <f t="shared" ref="K869:K874" si="353">K862+J869</f>
        <v>4.26532</v>
      </c>
      <c r="L869" s="615">
        <f t="shared" ref="L869:L874" si="354">L862+K869</f>
        <v>4.26532</v>
      </c>
      <c r="M869" s="616">
        <f t="shared" ref="M869:M874" si="355">M862+L869</f>
        <v>4.26532</v>
      </c>
      <c r="N869" s="615">
        <f t="shared" ref="N869:N874" si="356">N862+M869</f>
        <v>4.26532</v>
      </c>
      <c r="O869" s="616">
        <f t="shared" ref="O869:O874" si="357">O862+N869</f>
        <v>4.26532</v>
      </c>
      <c r="P869" s="615">
        <f t="shared" ref="P869:P874" si="358">P862+O869</f>
        <v>4.26532</v>
      </c>
      <c r="Q869" s="617">
        <f t="shared" ref="Q869:Q874" si="359">Q862+P869</f>
        <v>4.26532</v>
      </c>
      <c r="R869" s="618"/>
    </row>
    <row r="870" spans="1:18" ht="34.5" customHeight="1">
      <c r="A870" s="1181" t="s">
        <v>722</v>
      </c>
      <c r="B870" s="1182"/>
      <c r="C870" s="1182"/>
      <c r="D870" s="1182"/>
      <c r="E870" s="1182"/>
      <c r="F870" s="1183"/>
      <c r="G870" s="676"/>
      <c r="H870" s="616">
        <f t="shared" si="350"/>
        <v>0</v>
      </c>
      <c r="I870" s="615">
        <f t="shared" si="351"/>
        <v>0</v>
      </c>
      <c r="J870" s="616">
        <f t="shared" si="352"/>
        <v>0</v>
      </c>
      <c r="K870" s="615">
        <f t="shared" si="353"/>
        <v>0</v>
      </c>
      <c r="L870" s="616">
        <f t="shared" si="354"/>
        <v>0</v>
      </c>
      <c r="M870" s="615">
        <f t="shared" si="355"/>
        <v>0</v>
      </c>
      <c r="N870" s="616">
        <f t="shared" si="356"/>
        <v>0</v>
      </c>
      <c r="O870" s="615">
        <f t="shared" si="357"/>
        <v>0</v>
      </c>
      <c r="P870" s="616">
        <f t="shared" si="358"/>
        <v>0</v>
      </c>
      <c r="Q870" s="615">
        <f t="shared" si="359"/>
        <v>0</v>
      </c>
      <c r="R870" s="616"/>
    </row>
    <row r="871" spans="1:18" ht="34.5" customHeight="1">
      <c r="A871" s="870" t="s">
        <v>723</v>
      </c>
      <c r="B871" s="871"/>
      <c r="C871" s="871"/>
      <c r="D871" s="871"/>
      <c r="E871" s="871"/>
      <c r="F871" s="872"/>
      <c r="G871" s="477"/>
      <c r="H871" s="282">
        <f t="shared" si="350"/>
        <v>0</v>
      </c>
      <c r="I871" s="282">
        <f t="shared" si="351"/>
        <v>0</v>
      </c>
      <c r="J871" s="282">
        <f t="shared" si="352"/>
        <v>0</v>
      </c>
      <c r="K871" s="282">
        <f t="shared" si="353"/>
        <v>0</v>
      </c>
      <c r="L871" s="282">
        <f t="shared" si="354"/>
        <v>0</v>
      </c>
      <c r="M871" s="282">
        <f t="shared" si="355"/>
        <v>0</v>
      </c>
      <c r="N871" s="282">
        <f t="shared" si="356"/>
        <v>0</v>
      </c>
      <c r="O871" s="282">
        <f t="shared" si="357"/>
        <v>2.9051299999999998</v>
      </c>
      <c r="P871" s="282">
        <f t="shared" si="358"/>
        <v>4.1177299999999999</v>
      </c>
      <c r="Q871" s="283">
        <f t="shared" si="359"/>
        <v>5.9177299999999997</v>
      </c>
      <c r="R871" s="283"/>
    </row>
    <row r="872" spans="1:18" ht="34.5" customHeight="1">
      <c r="A872" s="1184" t="s">
        <v>724</v>
      </c>
      <c r="B872" s="1185"/>
      <c r="C872" s="1185"/>
      <c r="D872" s="1185"/>
      <c r="E872" s="1185"/>
      <c r="F872" s="1186"/>
      <c r="G872" s="677"/>
      <c r="H872" s="286">
        <f t="shared" si="350"/>
        <v>3.1429199999999997</v>
      </c>
      <c r="I872" s="286">
        <f t="shared" si="351"/>
        <v>4.26532</v>
      </c>
      <c r="J872" s="286">
        <f t="shared" si="352"/>
        <v>4.26532</v>
      </c>
      <c r="K872" s="286">
        <f t="shared" si="353"/>
        <v>4.26532</v>
      </c>
      <c r="L872" s="286">
        <f t="shared" si="354"/>
        <v>4.26532</v>
      </c>
      <c r="M872" s="286">
        <f t="shared" si="355"/>
        <v>4.26532</v>
      </c>
      <c r="N872" s="286">
        <f t="shared" si="356"/>
        <v>4.26532</v>
      </c>
      <c r="O872" s="286">
        <f t="shared" si="357"/>
        <v>4.26532</v>
      </c>
      <c r="P872" s="286">
        <f t="shared" si="358"/>
        <v>4.26532</v>
      </c>
      <c r="Q872" s="287">
        <f t="shared" si="359"/>
        <v>4.26532</v>
      </c>
      <c r="R872" s="287"/>
    </row>
    <row r="873" spans="1:18" ht="34.5" customHeight="1">
      <c r="A873" s="1187" t="s">
        <v>725</v>
      </c>
      <c r="B873" s="1188"/>
      <c r="C873" s="1188"/>
      <c r="D873" s="1188"/>
      <c r="E873" s="1188"/>
      <c r="F873" s="1189"/>
      <c r="G873" s="675"/>
      <c r="H873" s="620">
        <f t="shared" si="350"/>
        <v>3.1429199999999997</v>
      </c>
      <c r="I873" s="621">
        <f t="shared" si="351"/>
        <v>4.26532</v>
      </c>
      <c r="J873" s="620">
        <f t="shared" si="352"/>
        <v>4.26532</v>
      </c>
      <c r="K873" s="621">
        <f t="shared" si="353"/>
        <v>4.26532</v>
      </c>
      <c r="L873" s="620">
        <f t="shared" si="354"/>
        <v>4.26532</v>
      </c>
      <c r="M873" s="621">
        <f t="shared" si="355"/>
        <v>4.26532</v>
      </c>
      <c r="N873" s="620">
        <f t="shared" si="356"/>
        <v>4.26532</v>
      </c>
      <c r="O873" s="621">
        <f t="shared" si="357"/>
        <v>7.1704499999999998</v>
      </c>
      <c r="P873" s="620">
        <f t="shared" si="358"/>
        <v>8.3830500000000008</v>
      </c>
      <c r="Q873" s="622">
        <f t="shared" si="359"/>
        <v>10.183050000000001</v>
      </c>
      <c r="R873" s="623"/>
    </row>
    <row r="874" spans="1:18" ht="34.5" customHeight="1">
      <c r="A874" s="1184" t="s">
        <v>726</v>
      </c>
      <c r="B874" s="1185"/>
      <c r="C874" s="1185"/>
      <c r="D874" s="1185"/>
      <c r="E874" s="1185"/>
      <c r="F874" s="1186"/>
      <c r="G874" s="677"/>
      <c r="H874" s="286">
        <f t="shared" si="350"/>
        <v>1.9973199999999998</v>
      </c>
      <c r="I874" s="286">
        <f t="shared" si="351"/>
        <v>1.9973199999999998</v>
      </c>
      <c r="J874" s="286">
        <f t="shared" si="352"/>
        <v>1.9973199999999998</v>
      </c>
      <c r="K874" s="286">
        <f t="shared" si="353"/>
        <v>1.9973199999999998</v>
      </c>
      <c r="L874" s="286">
        <f t="shared" si="354"/>
        <v>1.9973199999999998</v>
      </c>
      <c r="M874" s="286">
        <f t="shared" si="355"/>
        <v>1.9973199999999998</v>
      </c>
      <c r="N874" s="286">
        <f t="shared" si="356"/>
        <v>1.9973199999999998</v>
      </c>
      <c r="O874" s="286">
        <f t="shared" si="357"/>
        <v>1.9973199999999998</v>
      </c>
      <c r="P874" s="286">
        <f t="shared" si="358"/>
        <v>1.9973199999999998</v>
      </c>
      <c r="Q874" s="287">
        <f t="shared" si="359"/>
        <v>1.9973199999999998</v>
      </c>
      <c r="R874" s="287"/>
    </row>
    <row r="875" spans="1:18" ht="34.5" customHeight="1">
      <c r="A875" s="678"/>
      <c r="B875" s="679"/>
      <c r="C875" s="679"/>
      <c r="D875" s="679"/>
      <c r="E875" s="680"/>
      <c r="F875" s="681"/>
      <c r="G875" s="682"/>
      <c r="H875" s="683"/>
      <c r="I875" s="683"/>
      <c r="J875" s="683"/>
      <c r="K875" s="683"/>
      <c r="L875" s="683"/>
      <c r="M875" s="683"/>
      <c r="N875" s="683"/>
      <c r="O875" s="683"/>
      <c r="P875" s="683"/>
      <c r="Q875" s="684"/>
      <c r="R875" s="684"/>
    </row>
    <row r="876" spans="1:18" ht="40.5">
      <c r="A876" s="685"/>
      <c r="B876" s="9"/>
      <c r="C876" s="9"/>
      <c r="D876" s="9"/>
      <c r="E876" s="9"/>
      <c r="F876" s="10"/>
      <c r="G876" s="13"/>
      <c r="H876" s="10"/>
      <c r="I876" s="10"/>
      <c r="J876" s="10"/>
      <c r="K876" s="10"/>
      <c r="L876" s="10"/>
      <c r="M876" s="10"/>
      <c r="N876" s="10"/>
      <c r="O876" s="686"/>
      <c r="P876" s="687"/>
      <c r="Q876" s="687"/>
      <c r="R876" s="10"/>
    </row>
    <row r="877" spans="1:18" ht="40.5">
      <c r="A877" s="685"/>
      <c r="B877" s="9"/>
      <c r="C877" s="9"/>
      <c r="D877" s="9"/>
      <c r="E877" s="9"/>
      <c r="F877" s="10"/>
      <c r="G877" s="13"/>
      <c r="H877" s="10"/>
      <c r="I877" s="10"/>
      <c r="J877" s="10"/>
      <c r="K877" s="10"/>
      <c r="L877" s="10"/>
      <c r="M877" s="10"/>
      <c r="N877" s="10"/>
      <c r="O877" s="688"/>
      <c r="P877" s="687"/>
      <c r="Q877" s="687"/>
      <c r="R877" s="10"/>
    </row>
    <row r="878" spans="1:18" ht="40.5">
      <c r="A878" s="685"/>
      <c r="B878" s="9"/>
      <c r="C878" s="9"/>
      <c r="D878" s="9"/>
      <c r="E878" s="9"/>
      <c r="F878" s="10"/>
      <c r="G878" s="13"/>
      <c r="H878" s="10"/>
      <c r="I878" s="10"/>
      <c r="J878" s="10"/>
      <c r="K878" s="10"/>
      <c r="L878" s="10"/>
      <c r="M878" s="10"/>
      <c r="N878" s="10"/>
      <c r="O878" s="689"/>
      <c r="P878" s="687"/>
      <c r="Q878" s="687"/>
      <c r="R878" s="10"/>
    </row>
    <row r="879" spans="1:18" ht="40.5">
      <c r="A879" s="685"/>
      <c r="B879" s="9"/>
      <c r="C879" s="9"/>
      <c r="D879" s="9"/>
      <c r="E879" s="9"/>
      <c r="F879" s="10"/>
      <c r="G879" s="13"/>
      <c r="H879" s="10"/>
      <c r="I879" s="10"/>
      <c r="J879" s="10"/>
      <c r="K879" s="10"/>
      <c r="L879" s="10"/>
      <c r="M879" s="10"/>
      <c r="N879" s="10"/>
      <c r="O879" s="686"/>
      <c r="P879" s="687"/>
      <c r="Q879" s="687"/>
      <c r="R879" s="10"/>
    </row>
    <row r="880" spans="1:18" ht="40.5">
      <c r="A880" s="685"/>
      <c r="B880" s="9"/>
      <c r="C880" s="9"/>
      <c r="D880" s="9"/>
      <c r="E880" s="9"/>
      <c r="F880" s="10"/>
      <c r="G880" s="13"/>
      <c r="H880" s="10"/>
      <c r="I880" s="10"/>
      <c r="J880" s="10"/>
      <c r="K880" s="10"/>
      <c r="L880" s="10"/>
      <c r="M880" s="10"/>
      <c r="N880" s="10"/>
      <c r="O880" s="686"/>
      <c r="P880" s="687"/>
      <c r="Q880" s="687"/>
      <c r="R880" s="10"/>
    </row>
    <row r="881" spans="1:18" ht="40.5">
      <c r="A881" s="685"/>
      <c r="B881" s="9"/>
      <c r="C881" s="9"/>
      <c r="D881" s="9"/>
      <c r="E881" s="9"/>
      <c r="F881" s="10"/>
      <c r="G881" s="13"/>
      <c r="H881" s="10"/>
      <c r="I881" s="10"/>
      <c r="J881" s="10"/>
      <c r="K881" s="10"/>
      <c r="L881" s="10"/>
      <c r="M881" s="10"/>
      <c r="N881" s="10"/>
      <c r="O881" s="686"/>
      <c r="P881" s="687"/>
      <c r="Q881" s="687"/>
      <c r="R881" s="10"/>
    </row>
    <row r="882" spans="1:18" ht="40.5">
      <c r="A882" s="685"/>
      <c r="B882" s="9"/>
      <c r="C882" s="9"/>
      <c r="D882" s="9"/>
      <c r="E882" s="9"/>
      <c r="F882" s="10"/>
      <c r="G882" s="13"/>
      <c r="H882" s="10"/>
      <c r="I882" s="10"/>
      <c r="J882" s="10"/>
      <c r="K882" s="10"/>
      <c r="L882" s="10"/>
      <c r="M882" s="10"/>
      <c r="N882" s="10"/>
      <c r="O882" s="688"/>
      <c r="P882" s="687"/>
      <c r="Q882" s="687"/>
      <c r="R882" s="10"/>
    </row>
    <row r="883" spans="1:18" ht="40.5">
      <c r="A883" s="685"/>
      <c r="B883" s="9"/>
      <c r="C883" s="9"/>
      <c r="D883" s="9"/>
      <c r="E883" s="9"/>
      <c r="F883" s="10"/>
      <c r="G883" s="13"/>
      <c r="H883" s="10"/>
      <c r="I883" s="10"/>
      <c r="J883" s="10"/>
      <c r="K883" s="10"/>
      <c r="L883" s="10"/>
      <c r="M883" s="10"/>
      <c r="N883" s="10"/>
      <c r="O883" s="690"/>
      <c r="P883" s="687"/>
      <c r="Q883" s="687"/>
      <c r="R883" s="10"/>
    </row>
    <row r="884" spans="1:18" ht="40.5">
      <c r="A884" s="685"/>
      <c r="B884" s="9"/>
      <c r="C884" s="9"/>
      <c r="D884" s="9"/>
      <c r="E884" s="9"/>
      <c r="F884" s="10"/>
      <c r="G884" s="13"/>
      <c r="H884" s="10"/>
      <c r="I884" s="10"/>
      <c r="J884" s="10"/>
      <c r="K884" s="10"/>
      <c r="L884" s="10"/>
      <c r="M884" s="10"/>
      <c r="N884" s="10"/>
      <c r="O884" s="686"/>
      <c r="P884" s="687"/>
      <c r="Q884" s="687"/>
      <c r="R884" s="10"/>
    </row>
    <row r="885" spans="1:18" ht="40.5">
      <c r="A885" s="685"/>
      <c r="B885" s="9"/>
      <c r="C885" s="9"/>
      <c r="D885" s="9"/>
      <c r="E885" s="9"/>
      <c r="F885" s="10"/>
      <c r="G885" s="13"/>
      <c r="H885" s="10"/>
      <c r="I885" s="10"/>
      <c r="J885" s="10"/>
      <c r="K885" s="10"/>
      <c r="L885" s="10"/>
      <c r="M885" s="10"/>
      <c r="N885" s="10"/>
      <c r="O885" s="686"/>
      <c r="P885" s="687"/>
      <c r="Q885" s="687"/>
      <c r="R885" s="10"/>
    </row>
    <row r="886" spans="1:18" ht="33">
      <c r="A886" s="685"/>
      <c r="B886" s="9"/>
      <c r="C886" s="9"/>
      <c r="D886" s="9"/>
      <c r="E886" s="9"/>
      <c r="F886" s="10"/>
      <c r="G886" s="13"/>
      <c r="H886" s="10"/>
      <c r="I886" s="10"/>
      <c r="J886" s="10"/>
      <c r="K886" s="10"/>
      <c r="L886" s="10"/>
      <c r="M886" s="10"/>
      <c r="N886" s="10"/>
      <c r="O886" s="10"/>
      <c r="P886" s="10"/>
      <c r="Q886" s="10"/>
      <c r="R886" s="10"/>
    </row>
    <row r="887" spans="1:18" ht="33">
      <c r="A887" s="685"/>
      <c r="B887" s="9"/>
      <c r="C887" s="9"/>
      <c r="D887" s="9"/>
      <c r="E887" s="9"/>
      <c r="F887" s="10"/>
      <c r="G887" s="13"/>
      <c r="H887" s="10"/>
      <c r="I887" s="10"/>
      <c r="J887" s="10"/>
      <c r="K887" s="10"/>
      <c r="L887" s="10"/>
      <c r="M887" s="10"/>
      <c r="N887" s="10"/>
      <c r="O887" s="10"/>
      <c r="P887" s="10"/>
      <c r="Q887" s="10"/>
      <c r="R887" s="10"/>
    </row>
    <row r="888" spans="1:18" ht="33">
      <c r="A888" s="685"/>
      <c r="B888" s="9"/>
      <c r="C888" s="9"/>
      <c r="D888" s="9"/>
      <c r="E888" s="9"/>
      <c r="F888" s="10"/>
      <c r="G888" s="13"/>
      <c r="H888" s="10"/>
      <c r="I888" s="10"/>
      <c r="J888" s="10"/>
      <c r="K888" s="10"/>
      <c r="L888" s="10"/>
      <c r="M888" s="10"/>
      <c r="N888" s="10"/>
      <c r="O888" s="10"/>
      <c r="P888" s="10"/>
      <c r="Q888" s="10"/>
      <c r="R888" s="10"/>
    </row>
    <row r="889" spans="1:18" ht="33">
      <c r="A889" s="685"/>
      <c r="B889" s="9"/>
      <c r="C889" s="9"/>
      <c r="D889" s="9"/>
      <c r="E889" s="9"/>
      <c r="F889" s="10"/>
      <c r="G889" s="13"/>
      <c r="H889" s="10"/>
      <c r="I889" s="10"/>
      <c r="J889" s="10"/>
      <c r="K889" s="10"/>
      <c r="L889" s="10"/>
      <c r="M889" s="10"/>
      <c r="N889" s="10"/>
      <c r="O889" s="10"/>
      <c r="P889" s="10"/>
      <c r="Q889" s="10"/>
      <c r="R889" s="10"/>
    </row>
    <row r="890" spans="1:18" ht="33">
      <c r="A890" s="685"/>
      <c r="B890" s="9"/>
      <c r="C890" s="9"/>
      <c r="D890" s="9"/>
      <c r="E890" s="9"/>
      <c r="F890" s="10"/>
      <c r="G890" s="13"/>
      <c r="H890" s="10"/>
      <c r="I890" s="10"/>
      <c r="J890" s="10"/>
      <c r="K890" s="10"/>
      <c r="L890" s="10"/>
      <c r="M890" s="10"/>
      <c r="N890" s="10"/>
      <c r="O890" s="10"/>
      <c r="P890" s="10"/>
      <c r="Q890" s="10"/>
      <c r="R890" s="10"/>
    </row>
    <row r="891" spans="1:18" ht="33">
      <c r="A891" s="685"/>
      <c r="B891" s="9"/>
      <c r="C891" s="9"/>
      <c r="D891" s="9"/>
      <c r="E891" s="9"/>
      <c r="F891" s="10"/>
      <c r="G891" s="13"/>
      <c r="H891" s="10"/>
      <c r="I891" s="10"/>
      <c r="J891" s="10"/>
      <c r="K891" s="10"/>
      <c r="L891" s="10"/>
      <c r="M891" s="10"/>
      <c r="N891" s="10"/>
      <c r="O891" s="10"/>
      <c r="P891" s="10"/>
      <c r="Q891" s="10"/>
      <c r="R891" s="10"/>
    </row>
    <row r="892" spans="1:18" ht="33">
      <c r="A892" s="685"/>
      <c r="B892" s="9"/>
      <c r="C892" s="9"/>
      <c r="D892" s="9"/>
      <c r="E892" s="9"/>
      <c r="F892" s="10"/>
      <c r="G892" s="13"/>
      <c r="H892" s="10"/>
      <c r="I892" s="10"/>
      <c r="J892" s="10"/>
      <c r="K892" s="10"/>
      <c r="L892" s="10"/>
      <c r="M892" s="10"/>
      <c r="N892" s="10"/>
      <c r="O892" s="10"/>
      <c r="P892" s="10"/>
      <c r="Q892" s="10"/>
      <c r="R892" s="10"/>
    </row>
    <row r="893" spans="1:18" ht="33">
      <c r="A893" s="685"/>
      <c r="B893" s="9"/>
      <c r="C893" s="9"/>
      <c r="D893" s="9"/>
      <c r="E893" s="9"/>
      <c r="F893" s="10"/>
      <c r="G893" s="13"/>
      <c r="H893" s="10"/>
      <c r="I893" s="10"/>
      <c r="J893" s="10"/>
      <c r="K893" s="10"/>
      <c r="L893" s="10"/>
      <c r="M893" s="10"/>
      <c r="N893" s="10"/>
      <c r="O893" s="10"/>
      <c r="P893" s="10"/>
      <c r="Q893" s="10"/>
      <c r="R893" s="10"/>
    </row>
    <row r="894" spans="1:18" ht="33">
      <c r="A894" s="685"/>
      <c r="B894" s="9"/>
      <c r="C894" s="9"/>
      <c r="D894" s="9"/>
      <c r="E894" s="9"/>
      <c r="F894" s="10"/>
      <c r="G894" s="13"/>
      <c r="H894" s="10"/>
      <c r="I894" s="10"/>
      <c r="J894" s="10"/>
      <c r="K894" s="10"/>
      <c r="L894" s="10"/>
      <c r="M894" s="10"/>
      <c r="N894" s="10"/>
      <c r="O894" s="10"/>
      <c r="P894" s="10"/>
      <c r="Q894" s="10"/>
      <c r="R894" s="10"/>
    </row>
    <row r="895" spans="1:18" ht="33">
      <c r="A895" s="685"/>
      <c r="B895" s="9"/>
      <c r="C895" s="9"/>
      <c r="D895" s="9"/>
      <c r="E895" s="9"/>
      <c r="F895" s="10"/>
      <c r="G895" s="13"/>
      <c r="H895" s="10"/>
      <c r="I895" s="10"/>
      <c r="J895" s="10"/>
      <c r="K895" s="10"/>
      <c r="L895" s="10"/>
      <c r="M895" s="10"/>
      <c r="N895" s="10"/>
      <c r="O895" s="10"/>
      <c r="P895" s="10"/>
      <c r="Q895" s="10"/>
      <c r="R895" s="10"/>
    </row>
    <row r="896" spans="1:18" ht="33">
      <c r="A896" s="685"/>
      <c r="B896" s="9"/>
      <c r="C896" s="9"/>
      <c r="D896" s="9"/>
      <c r="E896" s="9"/>
      <c r="F896" s="10"/>
      <c r="G896" s="13"/>
      <c r="H896" s="10"/>
      <c r="I896" s="10"/>
      <c r="J896" s="10"/>
      <c r="K896" s="10"/>
      <c r="L896" s="10"/>
      <c r="M896" s="10"/>
      <c r="N896" s="10"/>
      <c r="O896" s="10"/>
      <c r="P896" s="10"/>
      <c r="Q896" s="10"/>
      <c r="R896" s="10"/>
    </row>
    <row r="897" spans="1:18" ht="33">
      <c r="A897" s="685"/>
      <c r="B897" s="9"/>
      <c r="C897" s="9"/>
      <c r="D897" s="9"/>
      <c r="E897" s="9"/>
      <c r="F897" s="10"/>
      <c r="G897" s="13"/>
      <c r="H897" s="10"/>
      <c r="I897" s="10"/>
      <c r="J897" s="10"/>
      <c r="K897" s="10"/>
      <c r="L897" s="10"/>
      <c r="M897" s="10"/>
      <c r="N897" s="10"/>
      <c r="O897" s="10"/>
      <c r="P897" s="10"/>
      <c r="Q897" s="10"/>
      <c r="R897" s="10"/>
    </row>
    <row r="898" spans="1:18" ht="33">
      <c r="A898" s="685"/>
      <c r="B898" s="9"/>
      <c r="C898" s="9"/>
      <c r="D898" s="9"/>
      <c r="E898" s="9"/>
      <c r="F898" s="10"/>
      <c r="G898" s="13"/>
      <c r="H898" s="10"/>
      <c r="I898" s="10"/>
      <c r="J898" s="10"/>
      <c r="K898" s="10"/>
      <c r="L898" s="10"/>
      <c r="M898" s="10"/>
      <c r="N898" s="10"/>
      <c r="O898" s="10"/>
      <c r="P898" s="10"/>
      <c r="Q898" s="10"/>
      <c r="R898" s="10"/>
    </row>
    <row r="899" spans="1:18" ht="33">
      <c r="A899" s="685"/>
      <c r="B899" s="9"/>
      <c r="C899" s="9"/>
      <c r="D899" s="9"/>
      <c r="E899" s="9"/>
      <c r="F899" s="10"/>
      <c r="G899" s="13"/>
      <c r="H899" s="10"/>
      <c r="I899" s="10"/>
      <c r="J899" s="10"/>
      <c r="K899" s="10"/>
      <c r="L899" s="10"/>
      <c r="M899" s="10"/>
      <c r="N899" s="10"/>
      <c r="O899" s="10"/>
      <c r="P899" s="10"/>
      <c r="Q899" s="10"/>
      <c r="R899" s="10"/>
    </row>
    <row r="900" spans="1:18" ht="33">
      <c r="A900" s="685"/>
      <c r="B900" s="9"/>
      <c r="C900" s="9"/>
      <c r="D900" s="9"/>
      <c r="E900" s="9"/>
      <c r="F900" s="10"/>
      <c r="G900" s="13"/>
      <c r="H900" s="10"/>
      <c r="I900" s="10"/>
      <c r="J900" s="10"/>
      <c r="K900" s="10"/>
      <c r="L900" s="10"/>
      <c r="M900" s="10"/>
      <c r="N900" s="10"/>
      <c r="O900" s="10"/>
      <c r="P900" s="10"/>
      <c r="Q900" s="10"/>
      <c r="R900" s="10"/>
    </row>
    <row r="901" spans="1:18" ht="33">
      <c r="A901" s="685"/>
      <c r="B901" s="9"/>
      <c r="C901" s="9"/>
      <c r="D901" s="9"/>
      <c r="E901" s="9"/>
      <c r="F901" s="10"/>
      <c r="G901" s="13"/>
      <c r="H901" s="10"/>
      <c r="I901" s="10"/>
      <c r="J901" s="10"/>
      <c r="K901" s="10"/>
      <c r="L901" s="10"/>
      <c r="M901" s="10"/>
      <c r="N901" s="10"/>
      <c r="O901" s="10"/>
      <c r="P901" s="10"/>
      <c r="Q901" s="10"/>
      <c r="R901" s="10"/>
    </row>
    <row r="902" spans="1:18" ht="33">
      <c r="A902" s="685"/>
      <c r="B902" s="9"/>
      <c r="C902" s="9"/>
      <c r="D902" s="9"/>
      <c r="E902" s="9"/>
      <c r="F902" s="10"/>
      <c r="G902" s="13"/>
      <c r="H902" s="10"/>
      <c r="I902" s="10"/>
      <c r="J902" s="10"/>
      <c r="K902" s="10"/>
      <c r="L902" s="10"/>
      <c r="M902" s="10"/>
      <c r="N902" s="10"/>
      <c r="O902" s="10"/>
      <c r="P902" s="10"/>
      <c r="Q902" s="10"/>
      <c r="R902" s="10"/>
    </row>
    <row r="903" spans="1:18" ht="33">
      <c r="A903" s="685"/>
      <c r="B903" s="9"/>
      <c r="C903" s="9"/>
      <c r="D903" s="9"/>
      <c r="E903" s="9"/>
      <c r="F903" s="10"/>
      <c r="G903" s="13"/>
      <c r="H903" s="10"/>
      <c r="I903" s="10"/>
      <c r="J903" s="10"/>
      <c r="K903" s="10"/>
      <c r="L903" s="10"/>
      <c r="M903" s="10"/>
      <c r="N903" s="10"/>
      <c r="O903" s="10"/>
      <c r="P903" s="10"/>
      <c r="Q903" s="10"/>
      <c r="R903" s="10"/>
    </row>
    <row r="904" spans="1:18" ht="33">
      <c r="A904" s="685"/>
      <c r="B904" s="9"/>
      <c r="C904" s="9"/>
      <c r="D904" s="9"/>
      <c r="E904" s="9"/>
      <c r="F904" s="10"/>
      <c r="G904" s="13"/>
      <c r="H904" s="10"/>
      <c r="I904" s="10"/>
      <c r="J904" s="10"/>
      <c r="K904" s="10"/>
      <c r="L904" s="10"/>
      <c r="M904" s="10"/>
      <c r="N904" s="10"/>
      <c r="O904" s="10"/>
      <c r="P904" s="10"/>
      <c r="Q904" s="10"/>
      <c r="R904" s="10"/>
    </row>
    <row r="905" spans="1:18" ht="33">
      <c r="A905" s="685"/>
      <c r="B905" s="9"/>
      <c r="C905" s="9"/>
      <c r="D905" s="9"/>
      <c r="E905" s="9"/>
      <c r="F905" s="10"/>
      <c r="G905" s="13"/>
      <c r="H905" s="10"/>
      <c r="I905" s="10"/>
      <c r="J905" s="10"/>
      <c r="K905" s="10"/>
      <c r="L905" s="10"/>
      <c r="M905" s="10"/>
      <c r="N905" s="10"/>
      <c r="O905" s="10"/>
      <c r="P905" s="10"/>
      <c r="Q905" s="10"/>
      <c r="R905" s="10"/>
    </row>
    <row r="906" spans="1:18" ht="33">
      <c r="A906" s="685"/>
      <c r="B906" s="9"/>
      <c r="C906" s="9"/>
      <c r="D906" s="9"/>
      <c r="E906" s="9"/>
      <c r="F906" s="10"/>
      <c r="G906" s="13"/>
      <c r="H906" s="10"/>
      <c r="I906" s="10"/>
      <c r="J906" s="10"/>
      <c r="K906" s="10"/>
      <c r="L906" s="10"/>
      <c r="M906" s="10"/>
      <c r="N906" s="10"/>
      <c r="O906" s="10"/>
      <c r="P906" s="10"/>
      <c r="Q906" s="10"/>
      <c r="R906" s="10"/>
    </row>
    <row r="907" spans="1:18" ht="33">
      <c r="A907" s="685"/>
      <c r="B907" s="9"/>
      <c r="C907" s="9"/>
      <c r="D907" s="9"/>
      <c r="E907" s="9"/>
      <c r="F907" s="10"/>
      <c r="G907" s="13"/>
      <c r="H907" s="10"/>
      <c r="I907" s="10"/>
      <c r="J907" s="10"/>
      <c r="K907" s="10"/>
      <c r="L907" s="10"/>
      <c r="M907" s="10"/>
      <c r="N907" s="10"/>
      <c r="O907" s="10"/>
      <c r="P907" s="10"/>
      <c r="Q907" s="10"/>
      <c r="R907" s="10"/>
    </row>
    <row r="908" spans="1:18" ht="33">
      <c r="A908" s="685"/>
      <c r="B908" s="9"/>
      <c r="C908" s="9"/>
      <c r="D908" s="9"/>
      <c r="E908" s="9"/>
      <c r="F908" s="10"/>
      <c r="G908" s="13"/>
      <c r="H908" s="10"/>
      <c r="I908" s="10"/>
      <c r="J908" s="10"/>
      <c r="K908" s="10"/>
      <c r="L908" s="10"/>
      <c r="M908" s="10"/>
      <c r="N908" s="10"/>
      <c r="O908" s="10"/>
      <c r="P908" s="10"/>
      <c r="Q908" s="10"/>
      <c r="R908" s="10"/>
    </row>
    <row r="909" spans="1:18" ht="33">
      <c r="A909" s="685"/>
      <c r="B909" s="9"/>
      <c r="C909" s="9"/>
      <c r="D909" s="9"/>
      <c r="E909" s="9"/>
      <c r="F909" s="10"/>
      <c r="G909" s="13"/>
      <c r="H909" s="10"/>
      <c r="I909" s="10"/>
      <c r="J909" s="10"/>
      <c r="K909" s="10"/>
      <c r="L909" s="10"/>
      <c r="M909" s="10"/>
      <c r="N909" s="10"/>
      <c r="O909" s="10"/>
      <c r="P909" s="10"/>
      <c r="Q909" s="10"/>
      <c r="R909" s="10"/>
    </row>
    <row r="910" spans="1:18" ht="33">
      <c r="A910" s="685"/>
      <c r="B910" s="9"/>
      <c r="C910" s="9"/>
      <c r="D910" s="9"/>
      <c r="E910" s="9"/>
      <c r="F910" s="10"/>
      <c r="G910" s="13"/>
      <c r="H910" s="10"/>
      <c r="I910" s="10"/>
      <c r="J910" s="10"/>
      <c r="K910" s="10"/>
      <c r="L910" s="10"/>
      <c r="M910" s="10"/>
      <c r="N910" s="10"/>
      <c r="O910" s="10"/>
      <c r="P910" s="10"/>
      <c r="Q910" s="10"/>
      <c r="R910" s="10"/>
    </row>
    <row r="911" spans="1:18" ht="33">
      <c r="A911" s="685"/>
      <c r="B911" s="9"/>
      <c r="C911" s="9"/>
      <c r="D911" s="9"/>
      <c r="E911" s="9"/>
      <c r="F911" s="10"/>
      <c r="G911" s="13"/>
      <c r="H911" s="10"/>
      <c r="I911" s="10"/>
      <c r="J911" s="10"/>
      <c r="K911" s="10"/>
      <c r="L911" s="10"/>
      <c r="M911" s="10"/>
      <c r="N911" s="10"/>
      <c r="O911" s="10"/>
      <c r="P911" s="10"/>
      <c r="Q911" s="10"/>
      <c r="R911" s="10"/>
    </row>
    <row r="912" spans="1:18" ht="33">
      <c r="A912" s="685"/>
      <c r="B912" s="9"/>
      <c r="C912" s="9"/>
      <c r="D912" s="9"/>
      <c r="E912" s="9"/>
      <c r="F912" s="10"/>
      <c r="G912" s="13"/>
      <c r="H912" s="10"/>
      <c r="I912" s="10"/>
      <c r="J912" s="10"/>
      <c r="K912" s="10"/>
      <c r="L912" s="10"/>
      <c r="M912" s="10"/>
      <c r="N912" s="10"/>
      <c r="O912" s="10"/>
      <c r="P912" s="10"/>
      <c r="Q912" s="10"/>
      <c r="R912" s="10"/>
    </row>
    <row r="913" spans="1:18" ht="33">
      <c r="A913" s="685"/>
      <c r="B913" s="9"/>
      <c r="C913" s="9"/>
      <c r="D913" s="9"/>
      <c r="E913" s="9"/>
      <c r="F913" s="10"/>
      <c r="G913" s="13"/>
      <c r="H913" s="10"/>
      <c r="I913" s="10"/>
      <c r="J913" s="10"/>
      <c r="K913" s="10"/>
      <c r="L913" s="10"/>
      <c r="M913" s="10"/>
      <c r="N913" s="10"/>
      <c r="O913" s="10"/>
      <c r="P913" s="10"/>
      <c r="Q913" s="10"/>
      <c r="R913" s="10"/>
    </row>
    <row r="914" spans="1:18" ht="33">
      <c r="A914" s="685"/>
      <c r="B914" s="9"/>
      <c r="C914" s="9"/>
      <c r="D914" s="9"/>
      <c r="E914" s="9"/>
      <c r="F914" s="10"/>
      <c r="G914" s="13"/>
      <c r="H914" s="10"/>
      <c r="I914" s="10"/>
      <c r="J914" s="10"/>
      <c r="K914" s="10"/>
      <c r="L914" s="10"/>
      <c r="M914" s="10"/>
      <c r="N914" s="10"/>
      <c r="O914" s="10"/>
      <c r="P914" s="10"/>
      <c r="Q914" s="10"/>
      <c r="R914" s="10"/>
    </row>
    <row r="915" spans="1:18" ht="33">
      <c r="A915" s="685"/>
      <c r="B915" s="9"/>
      <c r="C915" s="9"/>
      <c r="D915" s="9"/>
      <c r="E915" s="9"/>
      <c r="F915" s="10"/>
      <c r="G915" s="13"/>
      <c r="H915" s="10"/>
      <c r="I915" s="10"/>
      <c r="J915" s="10"/>
      <c r="K915" s="10"/>
      <c r="L915" s="10"/>
      <c r="M915" s="10"/>
      <c r="N915" s="10"/>
      <c r="O915" s="10"/>
      <c r="P915" s="10"/>
      <c r="Q915" s="10"/>
      <c r="R915" s="10"/>
    </row>
    <row r="916" spans="1:18" ht="33">
      <c r="A916" s="685"/>
      <c r="B916" s="9"/>
      <c r="C916" s="9"/>
      <c r="D916" s="9"/>
      <c r="E916" s="9"/>
      <c r="F916" s="10"/>
      <c r="G916" s="13"/>
      <c r="H916" s="10"/>
      <c r="I916" s="10"/>
      <c r="J916" s="10"/>
      <c r="K916" s="10"/>
      <c r="L916" s="10"/>
      <c r="M916" s="10"/>
      <c r="N916" s="10"/>
      <c r="O916" s="10"/>
      <c r="P916" s="10"/>
      <c r="Q916" s="10"/>
      <c r="R916" s="10"/>
    </row>
    <row r="917" spans="1:18" ht="33">
      <c r="A917" s="685"/>
      <c r="B917" s="9"/>
      <c r="C917" s="9"/>
      <c r="D917" s="9"/>
      <c r="E917" s="9"/>
      <c r="F917" s="10"/>
      <c r="G917" s="13"/>
      <c r="H917" s="10"/>
      <c r="I917" s="10"/>
      <c r="J917" s="10"/>
      <c r="K917" s="10"/>
      <c r="L917" s="10"/>
      <c r="M917" s="10"/>
      <c r="N917" s="10"/>
      <c r="O917" s="10"/>
      <c r="P917" s="10"/>
      <c r="Q917" s="10"/>
      <c r="R917" s="10"/>
    </row>
    <row r="918" spans="1:18" ht="33">
      <c r="A918" s="685"/>
      <c r="B918" s="9"/>
      <c r="C918" s="9"/>
      <c r="D918" s="9"/>
      <c r="E918" s="9"/>
      <c r="F918" s="10"/>
      <c r="G918" s="13"/>
      <c r="H918" s="10"/>
      <c r="I918" s="10"/>
      <c r="J918" s="10"/>
      <c r="K918" s="10"/>
      <c r="L918" s="10"/>
      <c r="M918" s="10"/>
      <c r="N918" s="10"/>
      <c r="O918" s="10"/>
      <c r="P918" s="10"/>
      <c r="Q918" s="10"/>
      <c r="R918" s="10"/>
    </row>
    <row r="919" spans="1:18" ht="33">
      <c r="A919" s="685"/>
      <c r="B919" s="9"/>
      <c r="C919" s="9"/>
      <c r="D919" s="9"/>
      <c r="E919" s="9"/>
      <c r="F919" s="10"/>
      <c r="G919" s="13"/>
      <c r="H919" s="10"/>
      <c r="I919" s="10"/>
      <c r="J919" s="10"/>
      <c r="K919" s="10"/>
      <c r="L919" s="10"/>
      <c r="M919" s="10"/>
      <c r="N919" s="10"/>
      <c r="O919" s="10"/>
      <c r="P919" s="10"/>
      <c r="Q919" s="10"/>
      <c r="R919" s="10"/>
    </row>
    <row r="920" spans="1:18" ht="33">
      <c r="A920" s="685"/>
      <c r="B920" s="9"/>
      <c r="C920" s="9"/>
      <c r="D920" s="9"/>
      <c r="E920" s="9"/>
      <c r="F920" s="10"/>
      <c r="G920" s="13"/>
      <c r="H920" s="10"/>
      <c r="I920" s="10"/>
      <c r="J920" s="10"/>
      <c r="K920" s="10"/>
      <c r="L920" s="10"/>
      <c r="M920" s="10"/>
      <c r="N920" s="10"/>
      <c r="O920" s="10"/>
      <c r="P920" s="10"/>
      <c r="Q920" s="10"/>
      <c r="R920" s="10"/>
    </row>
    <row r="921" spans="1:18" ht="33">
      <c r="A921" s="685"/>
      <c r="B921" s="9"/>
      <c r="C921" s="9"/>
      <c r="D921" s="9"/>
      <c r="E921" s="9"/>
      <c r="F921" s="10"/>
      <c r="G921" s="13"/>
      <c r="H921" s="10"/>
      <c r="I921" s="10"/>
      <c r="J921" s="10"/>
      <c r="K921" s="10"/>
      <c r="L921" s="10"/>
      <c r="M921" s="10"/>
      <c r="N921" s="10"/>
      <c r="O921" s="10"/>
      <c r="P921" s="10"/>
      <c r="Q921" s="10"/>
      <c r="R921" s="10"/>
    </row>
    <row r="922" spans="1:18" ht="33">
      <c r="A922" s="685"/>
      <c r="B922" s="9"/>
      <c r="C922" s="9"/>
      <c r="D922" s="9"/>
      <c r="E922" s="9"/>
      <c r="F922" s="10"/>
      <c r="G922" s="13"/>
      <c r="H922" s="10"/>
      <c r="I922" s="10"/>
      <c r="J922" s="10"/>
      <c r="K922" s="10"/>
      <c r="L922" s="10"/>
      <c r="M922" s="10"/>
      <c r="N922" s="10"/>
      <c r="O922" s="10"/>
      <c r="P922" s="10"/>
      <c r="Q922" s="10"/>
      <c r="R922" s="10"/>
    </row>
    <row r="923" spans="1:18" ht="33">
      <c r="A923" s="685"/>
      <c r="B923" s="9"/>
      <c r="C923" s="9"/>
      <c r="D923" s="9"/>
      <c r="E923" s="9"/>
      <c r="F923" s="10"/>
      <c r="G923" s="13"/>
      <c r="H923" s="10"/>
      <c r="I923" s="10"/>
      <c r="J923" s="10"/>
      <c r="K923" s="10"/>
      <c r="L923" s="10"/>
      <c r="M923" s="10"/>
      <c r="N923" s="10"/>
      <c r="O923" s="10"/>
      <c r="P923" s="10"/>
      <c r="Q923" s="10"/>
      <c r="R923" s="10"/>
    </row>
    <row r="924" spans="1:18" ht="33">
      <c r="A924" s="685"/>
      <c r="B924" s="9"/>
      <c r="C924" s="9"/>
      <c r="D924" s="9"/>
      <c r="E924" s="9"/>
      <c r="F924" s="10"/>
      <c r="G924" s="13"/>
      <c r="H924" s="10"/>
      <c r="I924" s="10"/>
      <c r="J924" s="10"/>
      <c r="K924" s="10"/>
      <c r="L924" s="10"/>
      <c r="M924" s="10"/>
      <c r="N924" s="10"/>
      <c r="O924" s="10"/>
      <c r="P924" s="10"/>
      <c r="Q924" s="10"/>
      <c r="R924" s="10"/>
    </row>
    <row r="925" spans="1:18" ht="33">
      <c r="A925" s="685"/>
      <c r="B925" s="9"/>
      <c r="C925" s="9"/>
      <c r="D925" s="9"/>
      <c r="E925" s="9"/>
      <c r="F925" s="10"/>
      <c r="G925" s="13"/>
      <c r="H925" s="10"/>
      <c r="I925" s="10"/>
      <c r="J925" s="10"/>
      <c r="K925" s="10"/>
      <c r="L925" s="10"/>
      <c r="M925" s="10"/>
      <c r="N925" s="10"/>
      <c r="O925" s="10"/>
      <c r="P925" s="10"/>
      <c r="Q925" s="10"/>
      <c r="R925" s="10"/>
    </row>
    <row r="926" spans="1:18" ht="33">
      <c r="A926" s="685"/>
      <c r="B926" s="9"/>
      <c r="C926" s="9"/>
      <c r="D926" s="9"/>
      <c r="E926" s="9"/>
      <c r="F926" s="10"/>
      <c r="G926" s="13"/>
      <c r="H926" s="10"/>
      <c r="I926" s="10"/>
      <c r="J926" s="10"/>
      <c r="K926" s="10"/>
      <c r="L926" s="10"/>
      <c r="M926" s="10"/>
      <c r="N926" s="10"/>
      <c r="O926" s="10"/>
      <c r="P926" s="10"/>
      <c r="Q926" s="10"/>
      <c r="R926" s="10"/>
    </row>
    <row r="927" spans="1:18" ht="33">
      <c r="A927" s="685"/>
      <c r="B927" s="9"/>
      <c r="C927" s="9"/>
      <c r="D927" s="9"/>
      <c r="E927" s="9"/>
      <c r="F927" s="10"/>
      <c r="G927" s="13"/>
      <c r="H927" s="10"/>
      <c r="I927" s="10"/>
      <c r="J927" s="10"/>
      <c r="K927" s="10"/>
      <c r="L927" s="10"/>
      <c r="M927" s="10"/>
      <c r="N927" s="10"/>
      <c r="O927" s="10"/>
      <c r="P927" s="10"/>
      <c r="Q927" s="10"/>
      <c r="R927" s="10"/>
    </row>
    <row r="928" spans="1:18" ht="33">
      <c r="A928" s="685"/>
      <c r="B928" s="9"/>
      <c r="C928" s="9"/>
      <c r="D928" s="9"/>
      <c r="E928" s="9"/>
      <c r="F928" s="10"/>
      <c r="G928" s="13"/>
      <c r="H928" s="10"/>
      <c r="I928" s="10"/>
      <c r="J928" s="10"/>
      <c r="K928" s="10"/>
      <c r="L928" s="10"/>
      <c r="M928" s="10"/>
      <c r="N928" s="10"/>
      <c r="O928" s="10"/>
      <c r="P928" s="10"/>
      <c r="Q928" s="10"/>
      <c r="R928" s="10"/>
    </row>
    <row r="929" spans="1:18" ht="33">
      <c r="A929" s="685"/>
      <c r="B929" s="9"/>
      <c r="C929" s="9"/>
      <c r="D929" s="9"/>
      <c r="E929" s="9"/>
      <c r="F929" s="10"/>
      <c r="G929" s="13"/>
      <c r="H929" s="10"/>
      <c r="I929" s="10"/>
      <c r="J929" s="10"/>
      <c r="K929" s="10"/>
      <c r="L929" s="10"/>
      <c r="M929" s="10"/>
      <c r="N929" s="10"/>
      <c r="O929" s="10"/>
      <c r="P929" s="10"/>
      <c r="Q929" s="10"/>
      <c r="R929" s="10"/>
    </row>
    <row r="930" spans="1:18" ht="33">
      <c r="A930" s="685"/>
      <c r="B930" s="9"/>
      <c r="C930" s="9"/>
      <c r="D930" s="9"/>
      <c r="E930" s="9"/>
      <c r="F930" s="10"/>
      <c r="G930" s="13"/>
      <c r="H930" s="10"/>
      <c r="I930" s="10"/>
      <c r="J930" s="10"/>
      <c r="K930" s="10"/>
      <c r="L930" s="10"/>
      <c r="M930" s="10"/>
      <c r="N930" s="10"/>
      <c r="O930" s="10"/>
      <c r="P930" s="10"/>
      <c r="Q930" s="10"/>
      <c r="R930" s="10"/>
    </row>
    <row r="931" spans="1:18" ht="33">
      <c r="A931" s="685"/>
      <c r="B931" s="9"/>
      <c r="C931" s="9"/>
      <c r="D931" s="9"/>
      <c r="E931" s="9"/>
      <c r="F931" s="10"/>
      <c r="G931" s="13"/>
      <c r="H931" s="10"/>
      <c r="I931" s="10"/>
      <c r="J931" s="10"/>
      <c r="K931" s="10"/>
      <c r="L931" s="10"/>
      <c r="M931" s="10"/>
      <c r="N931" s="10"/>
      <c r="O931" s="10"/>
      <c r="P931" s="10"/>
      <c r="Q931" s="10"/>
      <c r="R931" s="10"/>
    </row>
    <row r="932" spans="1:18" ht="33">
      <c r="A932" s="685"/>
      <c r="B932" s="9"/>
      <c r="C932" s="9"/>
      <c r="D932" s="9"/>
      <c r="E932" s="9"/>
      <c r="F932" s="10"/>
      <c r="G932" s="13"/>
      <c r="H932" s="10"/>
      <c r="I932" s="10"/>
      <c r="J932" s="10"/>
      <c r="K932" s="10"/>
      <c r="L932" s="10"/>
      <c r="M932" s="10"/>
      <c r="N932" s="10"/>
      <c r="O932" s="10"/>
      <c r="P932" s="10"/>
      <c r="Q932" s="10"/>
      <c r="R932" s="10"/>
    </row>
    <row r="933" spans="1:18" ht="33">
      <c r="A933" s="685"/>
      <c r="B933" s="9"/>
      <c r="C933" s="9"/>
      <c r="D933" s="9"/>
      <c r="E933" s="9"/>
      <c r="F933" s="10"/>
      <c r="G933" s="13"/>
      <c r="H933" s="10"/>
      <c r="I933" s="10"/>
      <c r="J933" s="10"/>
      <c r="K933" s="10"/>
      <c r="L933" s="10"/>
      <c r="M933" s="10"/>
      <c r="N933" s="10"/>
      <c r="O933" s="10"/>
      <c r="P933" s="10"/>
      <c r="Q933" s="10"/>
      <c r="R933" s="10"/>
    </row>
    <row r="934" spans="1:18" ht="33">
      <c r="A934" s="685"/>
      <c r="B934" s="9"/>
      <c r="C934" s="9"/>
      <c r="D934" s="9"/>
      <c r="E934" s="9"/>
      <c r="F934" s="10"/>
      <c r="G934" s="13"/>
      <c r="H934" s="10"/>
      <c r="I934" s="10"/>
      <c r="J934" s="10"/>
      <c r="K934" s="10"/>
      <c r="L934" s="10"/>
      <c r="M934" s="10"/>
      <c r="N934" s="10"/>
      <c r="O934" s="10"/>
      <c r="P934" s="10"/>
      <c r="Q934" s="10"/>
      <c r="R934" s="10"/>
    </row>
    <row r="935" spans="1:18" ht="33">
      <c r="A935" s="685"/>
      <c r="B935" s="9"/>
      <c r="C935" s="9"/>
      <c r="D935" s="9"/>
      <c r="E935" s="9"/>
      <c r="F935" s="10"/>
      <c r="G935" s="13"/>
      <c r="H935" s="10"/>
      <c r="I935" s="10"/>
      <c r="J935" s="10"/>
      <c r="K935" s="10"/>
      <c r="L935" s="10"/>
      <c r="M935" s="10"/>
      <c r="N935" s="10"/>
      <c r="O935" s="10"/>
      <c r="P935" s="10"/>
      <c r="Q935" s="10"/>
      <c r="R935" s="10"/>
    </row>
    <row r="936" spans="1:18" ht="33">
      <c r="A936" s="685"/>
      <c r="B936" s="9"/>
      <c r="C936" s="9"/>
      <c r="D936" s="9"/>
      <c r="E936" s="9"/>
      <c r="F936" s="10"/>
      <c r="G936" s="13"/>
      <c r="H936" s="10"/>
      <c r="I936" s="10"/>
      <c r="J936" s="10"/>
      <c r="K936" s="10"/>
      <c r="L936" s="10"/>
      <c r="M936" s="10"/>
      <c r="N936" s="10"/>
      <c r="O936" s="10"/>
      <c r="P936" s="10"/>
      <c r="Q936" s="10"/>
      <c r="R936" s="10"/>
    </row>
    <row r="937" spans="1:18" ht="33">
      <c r="A937" s="685"/>
      <c r="B937" s="9"/>
      <c r="C937" s="9"/>
      <c r="D937" s="9"/>
      <c r="E937" s="9"/>
      <c r="F937" s="10"/>
      <c r="G937" s="13"/>
      <c r="H937" s="10"/>
      <c r="I937" s="10"/>
      <c r="J937" s="10"/>
      <c r="K937" s="10"/>
      <c r="L937" s="10"/>
      <c r="M937" s="10"/>
      <c r="N937" s="10"/>
      <c r="O937" s="10"/>
      <c r="P937" s="10"/>
      <c r="Q937" s="10"/>
      <c r="R937" s="10"/>
    </row>
    <row r="938" spans="1:18" ht="33">
      <c r="A938" s="685"/>
      <c r="B938" s="9"/>
      <c r="C938" s="9"/>
      <c r="D938" s="9"/>
      <c r="E938" s="9"/>
      <c r="F938" s="10"/>
      <c r="G938" s="13"/>
      <c r="H938" s="10"/>
      <c r="I938" s="10"/>
      <c r="J938" s="10"/>
      <c r="K938" s="10"/>
      <c r="L938" s="10"/>
      <c r="M938" s="10"/>
      <c r="N938" s="10"/>
      <c r="O938" s="10"/>
      <c r="P938" s="10"/>
      <c r="Q938" s="10"/>
      <c r="R938" s="10"/>
    </row>
    <row r="939" spans="1:18" ht="33">
      <c r="A939" s="685"/>
      <c r="B939" s="9"/>
      <c r="C939" s="9"/>
      <c r="D939" s="9"/>
      <c r="E939" s="9"/>
      <c r="F939" s="10"/>
      <c r="G939" s="13"/>
      <c r="H939" s="10"/>
      <c r="I939" s="10"/>
      <c r="J939" s="10"/>
      <c r="K939" s="10"/>
      <c r="L939" s="10"/>
      <c r="M939" s="10"/>
      <c r="N939" s="10"/>
      <c r="O939" s="10"/>
      <c r="P939" s="10"/>
      <c r="Q939" s="10"/>
      <c r="R939" s="10"/>
    </row>
    <row r="940" spans="1:18" ht="33">
      <c r="A940" s="685"/>
      <c r="B940" s="9"/>
      <c r="C940" s="9"/>
      <c r="D940" s="9"/>
      <c r="E940" s="9"/>
      <c r="F940" s="10"/>
      <c r="G940" s="13"/>
      <c r="H940" s="10"/>
      <c r="I940" s="10"/>
      <c r="J940" s="10"/>
      <c r="K940" s="10"/>
      <c r="L940" s="10"/>
      <c r="M940" s="10"/>
      <c r="N940" s="10"/>
      <c r="O940" s="10"/>
      <c r="P940" s="10"/>
      <c r="Q940" s="10"/>
      <c r="R940" s="10"/>
    </row>
    <row r="941" spans="1:18" ht="33">
      <c r="A941" s="685"/>
      <c r="B941" s="9"/>
      <c r="C941" s="9"/>
      <c r="D941" s="9"/>
      <c r="E941" s="9"/>
      <c r="F941" s="10"/>
      <c r="G941" s="13"/>
      <c r="H941" s="10"/>
      <c r="I941" s="10"/>
      <c r="J941" s="10"/>
      <c r="K941" s="10"/>
      <c r="L941" s="10"/>
      <c r="M941" s="10"/>
      <c r="N941" s="10"/>
      <c r="O941" s="10"/>
      <c r="P941" s="10"/>
      <c r="Q941" s="10"/>
      <c r="R941" s="10"/>
    </row>
    <row r="942" spans="1:18" ht="33">
      <c r="A942" s="685"/>
      <c r="B942" s="9"/>
      <c r="C942" s="9"/>
      <c r="D942" s="9"/>
      <c r="E942" s="9"/>
      <c r="F942" s="10"/>
      <c r="G942" s="13"/>
      <c r="H942" s="10"/>
      <c r="I942" s="10"/>
      <c r="J942" s="10"/>
      <c r="K942" s="10"/>
      <c r="L942" s="10"/>
      <c r="M942" s="10"/>
      <c r="N942" s="10"/>
      <c r="O942" s="10"/>
      <c r="P942" s="10"/>
      <c r="Q942" s="10"/>
      <c r="R942" s="10"/>
    </row>
    <row r="943" spans="1:18" ht="33">
      <c r="A943" s="685"/>
      <c r="B943" s="9"/>
      <c r="C943" s="9"/>
      <c r="D943" s="9"/>
      <c r="E943" s="9"/>
      <c r="F943" s="10"/>
      <c r="G943" s="13"/>
      <c r="H943" s="10"/>
      <c r="I943" s="10"/>
      <c r="J943" s="10"/>
      <c r="K943" s="10"/>
      <c r="L943" s="10"/>
      <c r="M943" s="10"/>
      <c r="N943" s="10"/>
      <c r="O943" s="10"/>
      <c r="P943" s="10"/>
      <c r="Q943" s="10"/>
      <c r="R943" s="10"/>
    </row>
    <row r="944" spans="1:18" ht="33">
      <c r="A944" s="685"/>
      <c r="B944" s="9"/>
      <c r="C944" s="9"/>
      <c r="D944" s="9"/>
      <c r="E944" s="9"/>
      <c r="F944" s="10"/>
      <c r="G944" s="13"/>
      <c r="H944" s="10"/>
      <c r="I944" s="10"/>
      <c r="J944" s="10"/>
      <c r="K944" s="10"/>
      <c r="L944" s="10"/>
      <c r="M944" s="10"/>
      <c r="N944" s="10"/>
      <c r="O944" s="10"/>
      <c r="P944" s="10"/>
      <c r="Q944" s="10"/>
      <c r="R944" s="10"/>
    </row>
    <row r="945" spans="1:18" ht="33">
      <c r="A945" s="685"/>
      <c r="B945" s="9"/>
      <c r="C945" s="9"/>
      <c r="D945" s="9"/>
      <c r="E945" s="9"/>
      <c r="F945" s="10"/>
      <c r="G945" s="13"/>
      <c r="H945" s="10"/>
      <c r="I945" s="10"/>
      <c r="J945" s="10"/>
      <c r="K945" s="10"/>
      <c r="L945" s="10"/>
      <c r="M945" s="10"/>
      <c r="N945" s="10"/>
      <c r="O945" s="10"/>
      <c r="P945" s="10"/>
      <c r="Q945" s="10"/>
      <c r="R945" s="10"/>
    </row>
    <row r="946" spans="1:18" ht="33">
      <c r="A946" s="685"/>
      <c r="B946" s="9"/>
      <c r="C946" s="9"/>
      <c r="D946" s="9"/>
      <c r="E946" s="9"/>
      <c r="F946" s="10"/>
      <c r="G946" s="13"/>
      <c r="H946" s="10"/>
      <c r="I946" s="10"/>
      <c r="J946" s="10"/>
      <c r="K946" s="10"/>
      <c r="L946" s="10"/>
      <c r="M946" s="10"/>
      <c r="N946" s="10"/>
      <c r="O946" s="10"/>
      <c r="P946" s="10"/>
      <c r="Q946" s="10"/>
      <c r="R946" s="10"/>
    </row>
    <row r="947" spans="1:18" ht="33">
      <c r="A947" s="685"/>
      <c r="B947" s="9"/>
      <c r="C947" s="9"/>
      <c r="D947" s="9"/>
      <c r="E947" s="9"/>
      <c r="F947" s="10"/>
      <c r="G947" s="13"/>
      <c r="H947" s="10"/>
      <c r="I947" s="10"/>
      <c r="J947" s="10"/>
      <c r="K947" s="10"/>
      <c r="L947" s="10"/>
      <c r="M947" s="10"/>
      <c r="N947" s="10"/>
      <c r="O947" s="10"/>
      <c r="P947" s="10"/>
      <c r="Q947" s="10"/>
      <c r="R947" s="10"/>
    </row>
    <row r="948" spans="1:18" ht="33">
      <c r="A948" s="685"/>
      <c r="B948" s="9"/>
      <c r="C948" s="9"/>
      <c r="D948" s="9"/>
      <c r="E948" s="9"/>
      <c r="F948" s="10"/>
      <c r="G948" s="13"/>
      <c r="H948" s="10"/>
      <c r="I948" s="10"/>
      <c r="J948" s="10"/>
      <c r="K948" s="10"/>
      <c r="L948" s="10"/>
      <c r="M948" s="10"/>
      <c r="N948" s="10"/>
      <c r="O948" s="10"/>
      <c r="P948" s="10"/>
      <c r="Q948" s="10"/>
      <c r="R948" s="10"/>
    </row>
    <row r="949" spans="1:18" ht="33">
      <c r="A949" s="685"/>
      <c r="B949" s="9"/>
      <c r="C949" s="9"/>
      <c r="D949" s="9"/>
      <c r="E949" s="9"/>
      <c r="F949" s="10"/>
      <c r="G949" s="13"/>
      <c r="H949" s="10"/>
      <c r="I949" s="10"/>
      <c r="J949" s="10"/>
      <c r="K949" s="10"/>
      <c r="L949" s="10"/>
      <c r="M949" s="10"/>
      <c r="N949" s="10"/>
      <c r="O949" s="10"/>
      <c r="P949" s="10"/>
      <c r="Q949" s="10"/>
      <c r="R949" s="10"/>
    </row>
    <row r="950" spans="1:18" ht="33">
      <c r="A950" s="685"/>
      <c r="B950" s="9"/>
      <c r="C950" s="9"/>
      <c r="D950" s="9"/>
      <c r="E950" s="9"/>
      <c r="F950" s="10"/>
      <c r="G950" s="13"/>
      <c r="H950" s="10"/>
      <c r="I950" s="10"/>
      <c r="J950" s="10"/>
      <c r="K950" s="10"/>
      <c r="L950" s="10"/>
      <c r="M950" s="10"/>
      <c r="N950" s="10"/>
      <c r="O950" s="10"/>
      <c r="P950" s="10"/>
      <c r="Q950" s="10"/>
      <c r="R950" s="10"/>
    </row>
    <row r="951" spans="1:18" ht="33">
      <c r="A951" s="685"/>
      <c r="B951" s="9"/>
      <c r="C951" s="9"/>
      <c r="D951" s="9"/>
      <c r="E951" s="9"/>
      <c r="F951" s="10"/>
      <c r="G951" s="13"/>
      <c r="H951" s="10"/>
      <c r="I951" s="10"/>
      <c r="J951" s="10"/>
      <c r="K951" s="10"/>
      <c r="L951" s="10"/>
      <c r="M951" s="10"/>
      <c r="N951" s="10"/>
      <c r="O951" s="10"/>
      <c r="P951" s="10"/>
      <c r="Q951" s="10"/>
      <c r="R951" s="10"/>
    </row>
    <row r="952" spans="1:18" ht="33">
      <c r="A952" s="685"/>
      <c r="B952" s="9"/>
      <c r="C952" s="9"/>
      <c r="D952" s="9"/>
      <c r="E952" s="9"/>
      <c r="F952" s="10"/>
      <c r="G952" s="13"/>
      <c r="H952" s="10"/>
      <c r="I952" s="10"/>
      <c r="J952" s="10"/>
      <c r="K952" s="10"/>
      <c r="L952" s="10"/>
      <c r="M952" s="10"/>
      <c r="N952" s="10"/>
      <c r="O952" s="10"/>
      <c r="P952" s="10"/>
      <c r="Q952" s="10"/>
      <c r="R952" s="10"/>
    </row>
    <row r="953" spans="1:18" ht="33">
      <c r="A953" s="685"/>
      <c r="B953" s="9"/>
      <c r="C953" s="9"/>
      <c r="D953" s="9"/>
      <c r="E953" s="9"/>
      <c r="F953" s="10"/>
      <c r="G953" s="13"/>
      <c r="H953" s="10"/>
      <c r="I953" s="10"/>
      <c r="J953" s="10"/>
      <c r="K953" s="10"/>
      <c r="L953" s="10"/>
      <c r="M953" s="10"/>
      <c r="N953" s="10"/>
      <c r="O953" s="10"/>
      <c r="P953" s="10"/>
      <c r="Q953" s="10"/>
      <c r="R953" s="10"/>
    </row>
    <row r="954" spans="1:18" ht="33">
      <c r="A954" s="685"/>
      <c r="B954" s="9"/>
      <c r="C954" s="9"/>
      <c r="D954" s="9"/>
      <c r="E954" s="9"/>
      <c r="F954" s="10"/>
      <c r="G954" s="13"/>
      <c r="H954" s="10"/>
      <c r="I954" s="10"/>
      <c r="J954" s="10"/>
      <c r="K954" s="10"/>
      <c r="L954" s="10"/>
      <c r="M954" s="10"/>
      <c r="N954" s="10"/>
      <c r="O954" s="10"/>
      <c r="P954" s="10"/>
      <c r="Q954" s="10"/>
      <c r="R954" s="10"/>
    </row>
    <row r="955" spans="1:18" ht="33">
      <c r="A955" s="685"/>
      <c r="B955" s="9"/>
      <c r="C955" s="9"/>
      <c r="D955" s="9"/>
      <c r="E955" s="9"/>
      <c r="F955" s="10"/>
      <c r="G955" s="13"/>
      <c r="H955" s="10"/>
      <c r="I955" s="10"/>
      <c r="J955" s="10"/>
      <c r="K955" s="10"/>
      <c r="L955" s="10"/>
      <c r="M955" s="10"/>
      <c r="N955" s="10"/>
      <c r="O955" s="10"/>
      <c r="P955" s="10"/>
      <c r="Q955" s="10"/>
      <c r="R955" s="10"/>
    </row>
    <row r="956" spans="1:18" ht="33">
      <c r="A956" s="685"/>
      <c r="B956" s="9"/>
      <c r="C956" s="9"/>
      <c r="D956" s="9"/>
      <c r="E956" s="9"/>
      <c r="F956" s="10"/>
      <c r="G956" s="13"/>
      <c r="H956" s="10"/>
      <c r="I956" s="10"/>
      <c r="J956" s="10"/>
      <c r="K956" s="10"/>
      <c r="L956" s="10"/>
      <c r="M956" s="10"/>
      <c r="N956" s="10"/>
      <c r="O956" s="10"/>
      <c r="P956" s="10"/>
      <c r="Q956" s="10"/>
      <c r="R956" s="10"/>
    </row>
    <row r="957" spans="1:18" ht="33">
      <c r="A957" s="685"/>
      <c r="B957" s="9"/>
      <c r="C957" s="9"/>
      <c r="D957" s="9"/>
      <c r="E957" s="9"/>
      <c r="F957" s="10"/>
      <c r="G957" s="13"/>
      <c r="H957" s="10"/>
      <c r="I957" s="10"/>
      <c r="J957" s="10"/>
      <c r="K957" s="10"/>
      <c r="L957" s="10"/>
      <c r="M957" s="10"/>
      <c r="N957" s="10"/>
      <c r="O957" s="10"/>
      <c r="P957" s="10"/>
      <c r="Q957" s="10"/>
      <c r="R957" s="10"/>
    </row>
    <row r="958" spans="1:18" ht="33">
      <c r="A958" s="685"/>
      <c r="B958" s="9"/>
      <c r="C958" s="9"/>
      <c r="D958" s="9"/>
      <c r="E958" s="9"/>
      <c r="F958" s="10"/>
      <c r="G958" s="13"/>
      <c r="H958" s="10"/>
      <c r="I958" s="10"/>
      <c r="J958" s="10"/>
      <c r="K958" s="10"/>
      <c r="L958" s="10"/>
      <c r="M958" s="10"/>
      <c r="N958" s="10"/>
      <c r="O958" s="10"/>
      <c r="P958" s="10"/>
      <c r="Q958" s="10"/>
      <c r="R958" s="10"/>
    </row>
    <row r="959" spans="1:18" ht="33">
      <c r="A959" s="685"/>
      <c r="B959" s="9"/>
      <c r="C959" s="9"/>
      <c r="D959" s="9"/>
      <c r="E959" s="9"/>
      <c r="F959" s="10"/>
      <c r="G959" s="13"/>
      <c r="H959" s="10"/>
      <c r="I959" s="10"/>
      <c r="J959" s="10"/>
      <c r="K959" s="10"/>
      <c r="L959" s="10"/>
      <c r="M959" s="10"/>
      <c r="N959" s="10"/>
      <c r="O959" s="10"/>
      <c r="P959" s="10"/>
      <c r="Q959" s="10"/>
      <c r="R959" s="10"/>
    </row>
    <row r="960" spans="1:18" ht="33">
      <c r="A960" s="685"/>
      <c r="B960" s="9"/>
      <c r="C960" s="9"/>
      <c r="D960" s="9"/>
      <c r="E960" s="9"/>
      <c r="F960" s="10"/>
      <c r="G960" s="13"/>
      <c r="H960" s="10"/>
      <c r="I960" s="10"/>
      <c r="J960" s="10"/>
      <c r="K960" s="10"/>
      <c r="L960" s="10"/>
      <c r="M960" s="10"/>
      <c r="N960" s="10"/>
      <c r="O960" s="10"/>
      <c r="P960" s="10"/>
      <c r="Q960" s="10"/>
      <c r="R960" s="10"/>
    </row>
    <row r="961" spans="1:18" ht="33">
      <c r="A961" s="685"/>
      <c r="B961" s="9"/>
      <c r="C961" s="9"/>
      <c r="D961" s="9"/>
      <c r="E961" s="9"/>
      <c r="F961" s="10"/>
      <c r="G961" s="13"/>
      <c r="H961" s="10"/>
      <c r="I961" s="10"/>
      <c r="J961" s="10"/>
      <c r="K961" s="10"/>
      <c r="L961" s="10"/>
      <c r="M961" s="10"/>
      <c r="N961" s="10"/>
      <c r="O961" s="10"/>
      <c r="P961" s="10"/>
      <c r="Q961" s="10"/>
      <c r="R961" s="10"/>
    </row>
    <row r="962" spans="1:18" ht="33">
      <c r="A962" s="685"/>
      <c r="B962" s="9"/>
      <c r="C962" s="9"/>
      <c r="D962" s="9"/>
      <c r="E962" s="9"/>
      <c r="F962" s="10"/>
      <c r="G962" s="13"/>
      <c r="H962" s="10"/>
      <c r="I962" s="10"/>
      <c r="J962" s="10"/>
      <c r="K962" s="10"/>
      <c r="L962" s="10"/>
      <c r="M962" s="10"/>
      <c r="N962" s="10"/>
      <c r="O962" s="10"/>
      <c r="P962" s="10"/>
      <c r="Q962" s="10"/>
      <c r="R962" s="10"/>
    </row>
    <row r="963" spans="1:18" ht="33">
      <c r="A963" s="685"/>
      <c r="B963" s="9"/>
      <c r="C963" s="9"/>
      <c r="D963" s="9"/>
      <c r="E963" s="9"/>
      <c r="F963" s="10"/>
      <c r="G963" s="13"/>
      <c r="H963" s="10"/>
      <c r="I963" s="10"/>
      <c r="J963" s="10"/>
      <c r="K963" s="10"/>
      <c r="L963" s="10"/>
      <c r="M963" s="10"/>
      <c r="N963" s="10"/>
      <c r="O963" s="10"/>
      <c r="P963" s="10"/>
      <c r="Q963" s="10"/>
      <c r="R963" s="10"/>
    </row>
    <row r="964" spans="1:18" ht="33">
      <c r="A964" s="685"/>
      <c r="B964" s="9"/>
      <c r="C964" s="9"/>
      <c r="D964" s="9"/>
      <c r="E964" s="9"/>
      <c r="F964" s="10"/>
      <c r="G964" s="13"/>
      <c r="H964" s="10"/>
      <c r="I964" s="10"/>
      <c r="J964" s="10"/>
      <c r="K964" s="10"/>
      <c r="L964" s="10"/>
      <c r="M964" s="10"/>
      <c r="N964" s="10"/>
      <c r="O964" s="10"/>
      <c r="P964" s="10"/>
      <c r="Q964" s="10"/>
      <c r="R964" s="10"/>
    </row>
    <row r="965" spans="1:18" ht="33">
      <c r="A965" s="685"/>
      <c r="B965" s="9"/>
      <c r="C965" s="9"/>
      <c r="D965" s="9"/>
      <c r="E965" s="9"/>
      <c r="F965" s="10"/>
      <c r="G965" s="13"/>
      <c r="H965" s="10"/>
      <c r="I965" s="10"/>
      <c r="J965" s="10"/>
      <c r="K965" s="10"/>
      <c r="L965" s="10"/>
      <c r="M965" s="10"/>
      <c r="N965" s="10"/>
      <c r="O965" s="10"/>
      <c r="P965" s="10"/>
      <c r="Q965" s="10"/>
      <c r="R965" s="10"/>
    </row>
    <row r="966" spans="1:18" ht="33">
      <c r="A966" s="685"/>
      <c r="B966" s="9"/>
      <c r="C966" s="9"/>
      <c r="D966" s="9"/>
      <c r="E966" s="9"/>
      <c r="F966" s="10"/>
      <c r="G966" s="13"/>
      <c r="H966" s="10"/>
      <c r="I966" s="10"/>
      <c r="J966" s="10"/>
      <c r="K966" s="10"/>
      <c r="L966" s="10"/>
      <c r="M966" s="10"/>
      <c r="N966" s="10"/>
      <c r="O966" s="10"/>
      <c r="P966" s="10"/>
      <c r="Q966" s="10"/>
      <c r="R966" s="10"/>
    </row>
    <row r="967" spans="1:18" ht="33">
      <c r="A967" s="685"/>
      <c r="B967" s="9"/>
      <c r="C967" s="9"/>
      <c r="D967" s="9"/>
      <c r="E967" s="9"/>
      <c r="F967" s="10"/>
      <c r="G967" s="13"/>
      <c r="H967" s="10"/>
      <c r="I967" s="10"/>
      <c r="J967" s="10"/>
      <c r="K967" s="10"/>
      <c r="L967" s="10"/>
      <c r="M967" s="10"/>
      <c r="N967" s="10"/>
      <c r="O967" s="10"/>
      <c r="P967" s="10"/>
      <c r="Q967" s="10"/>
      <c r="R967" s="10"/>
    </row>
    <row r="968" spans="1:18" ht="33">
      <c r="A968" s="685"/>
      <c r="B968" s="9"/>
      <c r="C968" s="9"/>
      <c r="D968" s="9"/>
      <c r="E968" s="9"/>
      <c r="F968" s="10"/>
      <c r="G968" s="13"/>
      <c r="H968" s="10"/>
      <c r="I968" s="10"/>
      <c r="J968" s="10"/>
      <c r="K968" s="10"/>
      <c r="L968" s="10"/>
      <c r="M968" s="10"/>
      <c r="N968" s="10"/>
      <c r="O968" s="10"/>
      <c r="P968" s="10"/>
      <c r="Q968" s="10"/>
      <c r="R968" s="10"/>
    </row>
    <row r="969" spans="1:18" ht="33">
      <c r="A969" s="685"/>
      <c r="B969" s="9"/>
      <c r="C969" s="9"/>
      <c r="D969" s="9"/>
      <c r="E969" s="9"/>
      <c r="F969" s="10"/>
      <c r="G969" s="13"/>
      <c r="H969" s="10"/>
      <c r="I969" s="10"/>
      <c r="J969" s="10"/>
      <c r="K969" s="10"/>
      <c r="L969" s="10"/>
      <c r="M969" s="10"/>
      <c r="N969" s="10"/>
      <c r="O969" s="10"/>
      <c r="P969" s="10"/>
      <c r="Q969" s="10"/>
      <c r="R969" s="10"/>
    </row>
    <row r="970" spans="1:18" ht="33">
      <c r="A970" s="685"/>
      <c r="B970" s="9"/>
      <c r="C970" s="9"/>
      <c r="D970" s="9"/>
      <c r="E970" s="9"/>
      <c r="F970" s="10"/>
      <c r="G970" s="13"/>
      <c r="H970" s="10"/>
      <c r="I970" s="10"/>
      <c r="J970" s="10"/>
      <c r="K970" s="10"/>
      <c r="L970" s="10"/>
      <c r="M970" s="10"/>
      <c r="N970" s="10"/>
      <c r="O970" s="10"/>
      <c r="P970" s="10"/>
      <c r="Q970" s="10"/>
      <c r="R970" s="10"/>
    </row>
    <row r="971" spans="1:18" ht="33">
      <c r="A971" s="685"/>
      <c r="B971" s="9"/>
      <c r="C971" s="9"/>
      <c r="D971" s="9"/>
      <c r="E971" s="9"/>
      <c r="F971" s="10"/>
      <c r="G971" s="13"/>
      <c r="H971" s="10"/>
      <c r="I971" s="10"/>
      <c r="J971" s="10"/>
      <c r="K971" s="10"/>
      <c r="L971" s="10"/>
      <c r="M971" s="10"/>
      <c r="N971" s="10"/>
      <c r="O971" s="10"/>
      <c r="P971" s="10"/>
      <c r="Q971" s="10"/>
      <c r="R971" s="10"/>
    </row>
    <row r="972" spans="1:18" ht="33">
      <c r="A972" s="685"/>
      <c r="B972" s="9"/>
      <c r="C972" s="9"/>
      <c r="D972" s="9"/>
      <c r="E972" s="9"/>
      <c r="F972" s="10"/>
      <c r="G972" s="13"/>
      <c r="H972" s="10"/>
      <c r="I972" s="10"/>
      <c r="J972" s="10"/>
      <c r="K972" s="10"/>
      <c r="L972" s="10"/>
      <c r="M972" s="10"/>
      <c r="N972" s="10"/>
      <c r="O972" s="10"/>
      <c r="P972" s="10"/>
      <c r="Q972" s="10"/>
      <c r="R972" s="10"/>
    </row>
    <row r="973" spans="1:18" ht="33">
      <c r="A973" s="685"/>
      <c r="B973" s="9"/>
      <c r="C973" s="9"/>
      <c r="D973" s="9"/>
      <c r="E973" s="9"/>
      <c r="F973" s="10"/>
      <c r="G973" s="13"/>
      <c r="H973" s="10"/>
      <c r="I973" s="10"/>
      <c r="J973" s="10"/>
      <c r="K973" s="10"/>
      <c r="L973" s="10"/>
      <c r="M973" s="10"/>
      <c r="N973" s="10"/>
      <c r="O973" s="10"/>
      <c r="P973" s="10"/>
      <c r="Q973" s="10"/>
      <c r="R973" s="10"/>
    </row>
    <row r="974" spans="1:18" ht="33">
      <c r="A974" s="685"/>
      <c r="B974" s="9"/>
      <c r="C974" s="9"/>
      <c r="D974" s="9"/>
      <c r="E974" s="9"/>
      <c r="F974" s="10"/>
      <c r="G974" s="13"/>
      <c r="H974" s="10"/>
      <c r="I974" s="10"/>
      <c r="J974" s="10"/>
      <c r="K974" s="10"/>
      <c r="L974" s="10"/>
      <c r="M974" s="10"/>
      <c r="N974" s="10"/>
      <c r="O974" s="10"/>
      <c r="P974" s="10"/>
      <c r="Q974" s="10"/>
      <c r="R974" s="10"/>
    </row>
    <row r="975" spans="1:18" ht="33">
      <c r="A975" s="685"/>
      <c r="B975" s="9"/>
      <c r="C975" s="9"/>
      <c r="D975" s="9"/>
      <c r="E975" s="9"/>
      <c r="F975" s="10"/>
      <c r="G975" s="13"/>
      <c r="H975" s="10"/>
      <c r="I975" s="10"/>
      <c r="J975" s="10"/>
      <c r="K975" s="10"/>
      <c r="L975" s="10"/>
      <c r="M975" s="10"/>
      <c r="N975" s="10"/>
      <c r="O975" s="10"/>
      <c r="P975" s="10"/>
      <c r="Q975" s="10"/>
      <c r="R975" s="10"/>
    </row>
    <row r="976" spans="1:18" ht="33">
      <c r="A976" s="685"/>
      <c r="B976" s="9"/>
      <c r="C976" s="9"/>
      <c r="D976" s="9"/>
      <c r="E976" s="9"/>
      <c r="F976" s="10"/>
      <c r="G976" s="13"/>
      <c r="H976" s="10"/>
      <c r="I976" s="10"/>
      <c r="J976" s="10"/>
      <c r="K976" s="10"/>
      <c r="L976" s="10"/>
      <c r="M976" s="10"/>
      <c r="N976" s="10"/>
      <c r="O976" s="10"/>
      <c r="P976" s="10"/>
      <c r="Q976" s="10"/>
      <c r="R976" s="10"/>
    </row>
    <row r="977" spans="1:18" ht="33">
      <c r="A977" s="685"/>
      <c r="B977" s="9"/>
      <c r="C977" s="9"/>
      <c r="D977" s="9"/>
      <c r="E977" s="9"/>
      <c r="F977" s="10"/>
      <c r="G977" s="13"/>
      <c r="H977" s="10"/>
      <c r="I977" s="10"/>
      <c r="J977" s="10"/>
      <c r="K977" s="10"/>
      <c r="L977" s="10"/>
      <c r="M977" s="10"/>
      <c r="N977" s="10"/>
      <c r="O977" s="10"/>
      <c r="P977" s="10"/>
      <c r="Q977" s="10"/>
      <c r="R977" s="10"/>
    </row>
    <row r="978" spans="1:18" ht="33">
      <c r="A978" s="685"/>
      <c r="B978" s="9"/>
      <c r="C978" s="9"/>
      <c r="D978" s="9"/>
      <c r="E978" s="9"/>
      <c r="F978" s="10"/>
      <c r="G978" s="13"/>
      <c r="H978" s="10"/>
      <c r="I978" s="10"/>
      <c r="J978" s="10"/>
      <c r="K978" s="10"/>
      <c r="L978" s="10"/>
      <c r="M978" s="10"/>
      <c r="N978" s="10"/>
      <c r="O978" s="10"/>
      <c r="P978" s="10"/>
      <c r="Q978" s="10"/>
      <c r="R978" s="10"/>
    </row>
    <row r="979" spans="1:18" ht="33">
      <c r="A979" s="685"/>
      <c r="B979" s="9"/>
      <c r="C979" s="9"/>
      <c r="D979" s="9"/>
      <c r="E979" s="9"/>
      <c r="F979" s="10"/>
      <c r="G979" s="13"/>
      <c r="H979" s="10"/>
      <c r="I979" s="10"/>
      <c r="J979" s="10"/>
      <c r="K979" s="10"/>
      <c r="L979" s="10"/>
      <c r="M979" s="10"/>
      <c r="N979" s="10"/>
      <c r="O979" s="10"/>
      <c r="P979" s="10"/>
      <c r="Q979" s="10"/>
      <c r="R979" s="10"/>
    </row>
    <row r="980" spans="1:18" ht="33">
      <c r="A980" s="685"/>
      <c r="B980" s="9"/>
      <c r="C980" s="9"/>
      <c r="D980" s="9"/>
      <c r="E980" s="9"/>
      <c r="F980" s="10"/>
      <c r="G980" s="13"/>
      <c r="H980" s="10"/>
      <c r="I980" s="10"/>
      <c r="J980" s="10"/>
      <c r="K980" s="10"/>
      <c r="L980" s="10"/>
      <c r="M980" s="10"/>
      <c r="N980" s="10"/>
      <c r="O980" s="10"/>
      <c r="P980" s="10"/>
      <c r="Q980" s="10"/>
      <c r="R980" s="10"/>
    </row>
    <row r="981" spans="1:18" ht="33">
      <c r="A981" s="685"/>
      <c r="B981" s="9"/>
      <c r="C981" s="9"/>
      <c r="D981" s="9"/>
      <c r="E981" s="9"/>
      <c r="F981" s="10"/>
      <c r="G981" s="13"/>
      <c r="H981" s="10"/>
      <c r="I981" s="10"/>
      <c r="J981" s="10"/>
      <c r="K981" s="10"/>
      <c r="L981" s="10"/>
      <c r="M981" s="10"/>
      <c r="N981" s="10"/>
      <c r="O981" s="10"/>
      <c r="P981" s="10"/>
      <c r="Q981" s="10"/>
      <c r="R981" s="10"/>
    </row>
    <row r="982" spans="1:18" ht="33">
      <c r="A982" s="685"/>
      <c r="B982" s="9"/>
      <c r="C982" s="9"/>
      <c r="D982" s="9"/>
      <c r="E982" s="9"/>
      <c r="F982" s="10"/>
      <c r="G982" s="13"/>
      <c r="H982" s="10"/>
      <c r="I982" s="10"/>
      <c r="J982" s="10"/>
      <c r="K982" s="10"/>
      <c r="L982" s="10"/>
      <c r="M982" s="10"/>
      <c r="N982" s="10"/>
      <c r="O982" s="10"/>
      <c r="P982" s="10"/>
      <c r="Q982" s="10"/>
      <c r="R982" s="10"/>
    </row>
    <row r="983" spans="1:18" ht="33">
      <c r="A983" s="685"/>
      <c r="B983" s="9"/>
      <c r="C983" s="9"/>
      <c r="D983" s="9"/>
      <c r="E983" s="9"/>
      <c r="F983" s="10"/>
      <c r="G983" s="13"/>
      <c r="H983" s="10"/>
      <c r="I983" s="10"/>
      <c r="J983" s="10"/>
      <c r="K983" s="10"/>
      <c r="L983" s="10"/>
      <c r="M983" s="10"/>
      <c r="N983" s="10"/>
      <c r="O983" s="10"/>
      <c r="P983" s="10"/>
      <c r="Q983" s="10"/>
      <c r="R983" s="10"/>
    </row>
    <row r="984" spans="1:18" ht="33">
      <c r="A984" s="685"/>
      <c r="B984" s="9"/>
      <c r="C984" s="9"/>
      <c r="D984" s="9"/>
      <c r="E984" s="9"/>
      <c r="F984" s="10"/>
      <c r="G984" s="13"/>
      <c r="H984" s="10"/>
      <c r="I984" s="10"/>
      <c r="J984" s="10"/>
      <c r="K984" s="10"/>
      <c r="L984" s="10"/>
      <c r="M984" s="10"/>
      <c r="N984" s="10"/>
      <c r="O984" s="10"/>
      <c r="P984" s="10"/>
      <c r="Q984" s="10"/>
      <c r="R984" s="10"/>
    </row>
    <row r="985" spans="1:18" ht="33">
      <c r="A985" s="685"/>
      <c r="B985" s="9"/>
      <c r="C985" s="9"/>
      <c r="D985" s="9"/>
      <c r="E985" s="9"/>
      <c r="F985" s="10"/>
      <c r="G985" s="13"/>
      <c r="H985" s="10"/>
      <c r="I985" s="10"/>
      <c r="J985" s="10"/>
      <c r="K985" s="10"/>
      <c r="L985" s="10"/>
      <c r="M985" s="10"/>
      <c r="N985" s="10"/>
      <c r="O985" s="10"/>
      <c r="P985" s="10"/>
      <c r="Q985" s="10"/>
      <c r="R985" s="10"/>
    </row>
    <row r="986" spans="1:18" ht="33">
      <c r="A986" s="685"/>
      <c r="B986" s="9"/>
      <c r="C986" s="9"/>
      <c r="D986" s="9"/>
      <c r="E986" s="9"/>
      <c r="F986" s="10"/>
      <c r="G986" s="13"/>
      <c r="H986" s="10"/>
      <c r="I986" s="10"/>
      <c r="J986" s="10"/>
      <c r="K986" s="10"/>
      <c r="L986" s="10"/>
      <c r="M986" s="10"/>
      <c r="N986" s="10"/>
      <c r="O986" s="10"/>
      <c r="P986" s="10"/>
      <c r="Q986" s="10"/>
      <c r="R986" s="10"/>
    </row>
    <row r="987" spans="1:18" ht="33">
      <c r="A987" s="685"/>
      <c r="B987" s="9"/>
      <c r="C987" s="9"/>
      <c r="D987" s="9"/>
      <c r="E987" s="9"/>
      <c r="F987" s="10"/>
      <c r="G987" s="13"/>
      <c r="H987" s="10"/>
      <c r="I987" s="10"/>
      <c r="J987" s="10"/>
      <c r="K987" s="10"/>
      <c r="L987" s="10"/>
      <c r="M987" s="10"/>
      <c r="N987" s="10"/>
      <c r="O987" s="10"/>
      <c r="P987" s="10"/>
      <c r="Q987" s="10"/>
      <c r="R987" s="10"/>
    </row>
    <row r="988" spans="1:18" ht="33">
      <c r="A988" s="685"/>
      <c r="B988" s="9"/>
      <c r="C988" s="9"/>
      <c r="D988" s="9"/>
      <c r="E988" s="9"/>
      <c r="F988" s="10"/>
      <c r="G988" s="13"/>
      <c r="H988" s="10"/>
      <c r="I988" s="10"/>
      <c r="J988" s="10"/>
      <c r="K988" s="10"/>
      <c r="L988" s="10"/>
      <c r="M988" s="10"/>
      <c r="N988" s="10"/>
      <c r="O988" s="10"/>
      <c r="P988" s="10"/>
      <c r="Q988" s="10"/>
      <c r="R988" s="10"/>
    </row>
    <row r="989" spans="1:18" ht="33">
      <c r="A989" s="685"/>
      <c r="B989" s="9"/>
      <c r="C989" s="9"/>
      <c r="D989" s="9"/>
      <c r="E989" s="9"/>
      <c r="F989" s="10"/>
      <c r="G989" s="13"/>
      <c r="H989" s="10"/>
      <c r="I989" s="10"/>
      <c r="J989" s="10"/>
      <c r="K989" s="10"/>
      <c r="L989" s="10"/>
      <c r="M989" s="10"/>
      <c r="N989" s="10"/>
      <c r="O989" s="10"/>
      <c r="P989" s="10"/>
      <c r="Q989" s="10"/>
      <c r="R989" s="10"/>
    </row>
    <row r="990" spans="1:18" ht="33">
      <c r="A990" s="685"/>
      <c r="B990" s="9"/>
      <c r="C990" s="9"/>
      <c r="D990" s="9"/>
      <c r="E990" s="9"/>
      <c r="F990" s="10"/>
      <c r="G990" s="13"/>
      <c r="H990" s="10"/>
      <c r="I990" s="10"/>
      <c r="J990" s="10"/>
      <c r="K990" s="10"/>
      <c r="L990" s="10"/>
      <c r="M990" s="10"/>
      <c r="N990" s="10"/>
      <c r="O990" s="10"/>
      <c r="P990" s="10"/>
      <c r="Q990" s="10"/>
      <c r="R990" s="10"/>
    </row>
    <row r="991" spans="1:18" ht="33">
      <c r="A991" s="685"/>
      <c r="B991" s="9"/>
      <c r="C991" s="9"/>
      <c r="D991" s="9"/>
      <c r="E991" s="9"/>
      <c r="F991" s="10"/>
      <c r="G991" s="13"/>
      <c r="H991" s="10"/>
      <c r="I991" s="10"/>
      <c r="J991" s="10"/>
      <c r="K991" s="10"/>
      <c r="L991" s="10"/>
      <c r="M991" s="10"/>
      <c r="N991" s="10"/>
      <c r="O991" s="10"/>
      <c r="P991" s="10"/>
      <c r="Q991" s="10"/>
      <c r="R991" s="10"/>
    </row>
    <row r="992" spans="1:18" ht="33">
      <c r="A992" s="685"/>
      <c r="B992" s="9"/>
      <c r="C992" s="9"/>
      <c r="D992" s="9"/>
      <c r="E992" s="9"/>
      <c r="F992" s="10"/>
      <c r="G992" s="13"/>
      <c r="H992" s="10"/>
      <c r="I992" s="10"/>
      <c r="J992" s="10"/>
      <c r="K992" s="10"/>
      <c r="L992" s="10"/>
      <c r="M992" s="10"/>
      <c r="N992" s="10"/>
      <c r="O992" s="10"/>
      <c r="P992" s="10"/>
      <c r="Q992" s="10"/>
      <c r="R992" s="10"/>
    </row>
    <row r="993" spans="1:18" ht="33">
      <c r="A993" s="685"/>
      <c r="B993" s="9"/>
      <c r="C993" s="9"/>
      <c r="D993" s="9"/>
      <c r="E993" s="9"/>
      <c r="F993" s="10"/>
      <c r="G993" s="13"/>
      <c r="H993" s="10"/>
      <c r="I993" s="10"/>
      <c r="J993" s="10"/>
      <c r="K993" s="10"/>
      <c r="L993" s="10"/>
      <c r="M993" s="10"/>
      <c r="N993" s="10"/>
      <c r="O993" s="10"/>
      <c r="P993" s="10"/>
      <c r="Q993" s="10"/>
      <c r="R993" s="10"/>
    </row>
    <row r="994" spans="1:18" ht="33">
      <c r="A994" s="685"/>
      <c r="B994" s="9"/>
      <c r="C994" s="9"/>
      <c r="D994" s="9"/>
      <c r="E994" s="9"/>
      <c r="F994" s="10"/>
      <c r="G994" s="13"/>
      <c r="H994" s="10"/>
      <c r="I994" s="10"/>
      <c r="J994" s="10"/>
      <c r="K994" s="10"/>
      <c r="L994" s="10"/>
      <c r="M994" s="10"/>
      <c r="N994" s="10"/>
      <c r="O994" s="10"/>
      <c r="P994" s="10"/>
      <c r="Q994" s="10"/>
      <c r="R994" s="10"/>
    </row>
    <row r="995" spans="1:18" ht="33">
      <c r="A995" s="685"/>
      <c r="B995" s="9"/>
      <c r="C995" s="9"/>
      <c r="D995" s="9"/>
      <c r="E995" s="9"/>
      <c r="F995" s="10"/>
      <c r="G995" s="13"/>
      <c r="H995" s="10"/>
      <c r="I995" s="10"/>
      <c r="J995" s="10"/>
      <c r="K995" s="10"/>
      <c r="L995" s="10"/>
      <c r="M995" s="10"/>
      <c r="N995" s="10"/>
      <c r="O995" s="10"/>
      <c r="P995" s="10"/>
      <c r="Q995" s="10"/>
      <c r="R995" s="10"/>
    </row>
    <row r="996" spans="1:18" ht="33">
      <c r="A996" s="685"/>
      <c r="B996" s="9"/>
      <c r="C996" s="9"/>
      <c r="D996" s="9"/>
      <c r="E996" s="9"/>
      <c r="F996" s="10"/>
      <c r="G996" s="13"/>
      <c r="H996" s="10"/>
      <c r="I996" s="10"/>
      <c r="J996" s="10"/>
      <c r="K996" s="10"/>
      <c r="L996" s="10"/>
      <c r="M996" s="10"/>
      <c r="N996" s="10"/>
      <c r="O996" s="10"/>
      <c r="P996" s="10"/>
      <c r="Q996" s="10"/>
      <c r="R996" s="10"/>
    </row>
    <row r="997" spans="1:18" ht="33">
      <c r="A997" s="685"/>
      <c r="B997" s="9"/>
      <c r="C997" s="9"/>
      <c r="D997" s="9"/>
      <c r="E997" s="9"/>
      <c r="F997" s="10"/>
      <c r="G997" s="13"/>
      <c r="H997" s="10"/>
      <c r="I997" s="10"/>
      <c r="J997" s="10"/>
      <c r="K997" s="10"/>
      <c r="L997" s="10"/>
      <c r="M997" s="10"/>
      <c r="N997" s="10"/>
      <c r="O997" s="10"/>
      <c r="P997" s="10"/>
      <c r="Q997" s="10"/>
      <c r="R997" s="10"/>
    </row>
    <row r="998" spans="1:18" ht="33">
      <c r="A998" s="685"/>
      <c r="B998" s="9"/>
      <c r="C998" s="9"/>
      <c r="D998" s="9"/>
      <c r="E998" s="9"/>
      <c r="F998" s="10"/>
      <c r="G998" s="13"/>
      <c r="H998" s="10"/>
      <c r="I998" s="10"/>
      <c r="J998" s="10"/>
      <c r="K998" s="10"/>
      <c r="L998" s="10"/>
      <c r="M998" s="10"/>
      <c r="N998" s="10"/>
      <c r="O998" s="10"/>
      <c r="P998" s="10"/>
      <c r="Q998" s="10"/>
      <c r="R998" s="10"/>
    </row>
    <row r="999" spans="1:18" ht="33">
      <c r="A999" s="685"/>
      <c r="B999" s="9"/>
      <c r="C999" s="9"/>
      <c r="D999" s="9"/>
      <c r="E999" s="9"/>
      <c r="F999" s="10"/>
      <c r="G999" s="13"/>
      <c r="H999" s="10"/>
      <c r="I999" s="10"/>
      <c r="J999" s="10"/>
      <c r="K999" s="10"/>
      <c r="L999" s="10"/>
      <c r="M999" s="10"/>
      <c r="N999" s="10"/>
      <c r="O999" s="10"/>
      <c r="P999" s="10"/>
      <c r="Q999" s="10"/>
      <c r="R999" s="10"/>
    </row>
    <row r="1000" spans="1:18" ht="33">
      <c r="A1000" s="685"/>
      <c r="B1000" s="9"/>
      <c r="C1000" s="9"/>
      <c r="D1000" s="9"/>
      <c r="E1000" s="9"/>
      <c r="F1000" s="10"/>
      <c r="G1000" s="13"/>
      <c r="H1000" s="10"/>
      <c r="I1000" s="10"/>
      <c r="J1000" s="10"/>
      <c r="K1000" s="10"/>
      <c r="L1000" s="10"/>
      <c r="M1000" s="10"/>
      <c r="N1000" s="10"/>
      <c r="O1000" s="10"/>
      <c r="P1000" s="10"/>
      <c r="Q1000" s="10"/>
      <c r="R1000" s="10"/>
    </row>
    <row r="1001" spans="1:18" ht="33">
      <c r="A1001" s="685"/>
      <c r="B1001" s="9"/>
      <c r="C1001" s="9"/>
      <c r="D1001" s="9"/>
      <c r="E1001" s="9"/>
      <c r="F1001" s="10"/>
      <c r="G1001" s="13"/>
      <c r="H1001" s="10"/>
      <c r="I1001" s="10"/>
      <c r="J1001" s="10"/>
      <c r="K1001" s="10"/>
      <c r="L1001" s="10"/>
      <c r="M1001" s="10"/>
      <c r="N1001" s="10"/>
      <c r="O1001" s="10"/>
      <c r="P1001" s="10"/>
      <c r="Q1001" s="10"/>
      <c r="R1001" s="10"/>
    </row>
    <row r="1002" spans="1:18" ht="33">
      <c r="A1002" s="685"/>
      <c r="B1002" s="9"/>
      <c r="C1002" s="9"/>
      <c r="D1002" s="9"/>
      <c r="E1002" s="9"/>
      <c r="F1002" s="10"/>
      <c r="G1002" s="13"/>
      <c r="H1002" s="10"/>
      <c r="I1002" s="10"/>
      <c r="J1002" s="10"/>
      <c r="K1002" s="10"/>
      <c r="L1002" s="10"/>
      <c r="M1002" s="10"/>
      <c r="N1002" s="10"/>
      <c r="O1002" s="10"/>
      <c r="P1002" s="10"/>
      <c r="Q1002" s="10"/>
      <c r="R1002" s="10"/>
    </row>
    <row r="1003" spans="1:18" ht="33">
      <c r="A1003" s="685"/>
      <c r="B1003" s="9"/>
      <c r="C1003" s="9"/>
      <c r="D1003" s="9"/>
      <c r="E1003" s="9"/>
      <c r="F1003" s="10"/>
      <c r="G1003" s="13"/>
      <c r="H1003" s="10"/>
      <c r="I1003" s="10"/>
      <c r="J1003" s="10"/>
      <c r="K1003" s="10"/>
      <c r="L1003" s="10"/>
      <c r="M1003" s="10"/>
      <c r="N1003" s="10"/>
      <c r="O1003" s="10"/>
      <c r="P1003" s="10"/>
      <c r="Q1003" s="10"/>
      <c r="R1003" s="10"/>
    </row>
    <row r="1004" spans="1:18" ht="33">
      <c r="A1004" s="685"/>
      <c r="B1004" s="9"/>
      <c r="C1004" s="9"/>
      <c r="D1004" s="9"/>
      <c r="E1004" s="9"/>
      <c r="F1004" s="10"/>
      <c r="G1004" s="13"/>
      <c r="H1004" s="10"/>
      <c r="I1004" s="10"/>
      <c r="J1004" s="10"/>
      <c r="K1004" s="10"/>
      <c r="L1004" s="10"/>
      <c r="M1004" s="10"/>
      <c r="N1004" s="10"/>
      <c r="O1004" s="10"/>
      <c r="P1004" s="10"/>
      <c r="Q1004" s="10"/>
      <c r="R1004" s="10"/>
    </row>
    <row r="1005" spans="1:18" ht="33">
      <c r="A1005" s="685"/>
      <c r="B1005" s="9"/>
      <c r="C1005" s="9"/>
      <c r="D1005" s="9"/>
      <c r="E1005" s="9"/>
      <c r="F1005" s="10"/>
      <c r="G1005" s="13"/>
      <c r="H1005" s="10"/>
      <c r="I1005" s="10"/>
      <c r="J1005" s="10"/>
      <c r="K1005" s="10"/>
      <c r="L1005" s="10"/>
      <c r="M1005" s="10"/>
      <c r="N1005" s="10"/>
      <c r="O1005" s="10"/>
      <c r="P1005" s="10"/>
      <c r="Q1005" s="10"/>
      <c r="R1005" s="10"/>
    </row>
    <row r="1006" spans="1:18" ht="33">
      <c r="A1006" s="685"/>
      <c r="B1006" s="9"/>
      <c r="C1006" s="9"/>
      <c r="D1006" s="9"/>
      <c r="E1006" s="9"/>
      <c r="F1006" s="10"/>
      <c r="G1006" s="13"/>
      <c r="H1006" s="10"/>
      <c r="I1006" s="10"/>
      <c r="J1006" s="10"/>
      <c r="K1006" s="10"/>
      <c r="L1006" s="10"/>
      <c r="M1006" s="10"/>
      <c r="N1006" s="10"/>
      <c r="O1006" s="10"/>
      <c r="P1006" s="10"/>
      <c r="Q1006" s="10"/>
      <c r="R1006" s="10"/>
    </row>
    <row r="1007" spans="1:18" ht="33">
      <c r="A1007" s="685"/>
      <c r="B1007" s="9"/>
      <c r="C1007" s="9"/>
      <c r="D1007" s="9"/>
      <c r="E1007" s="9"/>
      <c r="F1007" s="10"/>
      <c r="G1007" s="13"/>
      <c r="H1007" s="10"/>
      <c r="I1007" s="10"/>
      <c r="J1007" s="10"/>
      <c r="K1007" s="10"/>
      <c r="L1007" s="10"/>
      <c r="M1007" s="10"/>
      <c r="N1007" s="10"/>
      <c r="O1007" s="10"/>
      <c r="P1007" s="10"/>
      <c r="Q1007" s="10"/>
      <c r="R1007" s="10"/>
    </row>
    <row r="1008" spans="1:18" ht="33">
      <c r="A1008" s="685"/>
      <c r="B1008" s="9"/>
      <c r="C1008" s="9"/>
      <c r="D1008" s="9"/>
      <c r="E1008" s="9"/>
      <c r="F1008" s="10"/>
      <c r="G1008" s="13"/>
      <c r="H1008" s="10"/>
      <c r="I1008" s="10"/>
      <c r="J1008" s="10"/>
      <c r="K1008" s="10"/>
      <c r="L1008" s="10"/>
      <c r="M1008" s="10"/>
      <c r="N1008" s="10"/>
      <c r="O1008" s="10"/>
      <c r="P1008" s="10"/>
      <c r="Q1008" s="10"/>
      <c r="R1008" s="10"/>
    </row>
    <row r="1009" spans="1:18" ht="33">
      <c r="A1009" s="685"/>
      <c r="B1009" s="9"/>
      <c r="C1009" s="9"/>
      <c r="D1009" s="9"/>
      <c r="E1009" s="9"/>
      <c r="F1009" s="10"/>
      <c r="G1009" s="13"/>
      <c r="H1009" s="10"/>
      <c r="I1009" s="10"/>
      <c r="J1009" s="10"/>
      <c r="K1009" s="10"/>
      <c r="L1009" s="10"/>
      <c r="M1009" s="10"/>
      <c r="N1009" s="10"/>
      <c r="O1009" s="10"/>
      <c r="P1009" s="10"/>
      <c r="Q1009" s="10"/>
      <c r="R1009" s="10"/>
    </row>
    <row r="1010" spans="1:18" ht="33">
      <c r="A1010" s="685"/>
      <c r="B1010" s="9"/>
      <c r="C1010" s="9"/>
      <c r="D1010" s="9"/>
      <c r="E1010" s="9"/>
      <c r="F1010" s="10"/>
      <c r="G1010" s="13"/>
      <c r="H1010" s="10"/>
      <c r="I1010" s="10"/>
      <c r="J1010" s="10"/>
      <c r="K1010" s="10"/>
      <c r="L1010" s="10"/>
      <c r="M1010" s="10"/>
      <c r="N1010" s="10"/>
      <c r="O1010" s="10"/>
      <c r="P1010" s="10"/>
      <c r="Q1010" s="10"/>
      <c r="R1010" s="10"/>
    </row>
    <row r="1011" spans="1:18" ht="33">
      <c r="A1011" s="685"/>
      <c r="B1011" s="9"/>
      <c r="C1011" s="9"/>
      <c r="D1011" s="9"/>
      <c r="E1011" s="9"/>
      <c r="F1011" s="10"/>
      <c r="G1011" s="13"/>
      <c r="H1011" s="10"/>
      <c r="I1011" s="10"/>
      <c r="J1011" s="10"/>
      <c r="K1011" s="10"/>
      <c r="L1011" s="10"/>
      <c r="M1011" s="10"/>
      <c r="N1011" s="10"/>
      <c r="O1011" s="10"/>
      <c r="P1011" s="10"/>
      <c r="Q1011" s="10"/>
      <c r="R1011" s="10"/>
    </row>
    <row r="1012" spans="1:18" ht="33">
      <c r="A1012" s="685"/>
      <c r="B1012" s="9"/>
      <c r="C1012" s="9"/>
      <c r="D1012" s="9"/>
      <c r="E1012" s="9"/>
      <c r="F1012" s="10"/>
      <c r="G1012" s="13"/>
      <c r="H1012" s="10"/>
      <c r="I1012" s="10"/>
      <c r="J1012" s="10"/>
      <c r="K1012" s="10"/>
      <c r="L1012" s="10"/>
      <c r="M1012" s="10"/>
      <c r="N1012" s="10"/>
      <c r="O1012" s="10"/>
      <c r="P1012" s="10"/>
      <c r="Q1012" s="10"/>
      <c r="R1012" s="10"/>
    </row>
    <row r="1013" spans="1:18" ht="33">
      <c r="A1013" s="685"/>
      <c r="B1013" s="9"/>
      <c r="C1013" s="9"/>
      <c r="D1013" s="9"/>
      <c r="E1013" s="9"/>
      <c r="F1013" s="10"/>
      <c r="G1013" s="13"/>
      <c r="H1013" s="10"/>
      <c r="I1013" s="10"/>
      <c r="J1013" s="10"/>
      <c r="K1013" s="10"/>
      <c r="L1013" s="10"/>
      <c r="M1013" s="10"/>
      <c r="N1013" s="10"/>
      <c r="O1013" s="10"/>
      <c r="P1013" s="10"/>
      <c r="Q1013" s="10"/>
      <c r="R1013" s="10"/>
    </row>
    <row r="1014" spans="1:18" ht="33">
      <c r="A1014" s="685"/>
      <c r="B1014" s="9"/>
      <c r="C1014" s="9"/>
      <c r="D1014" s="9"/>
      <c r="E1014" s="9"/>
      <c r="F1014" s="10"/>
      <c r="G1014" s="13"/>
      <c r="H1014" s="10"/>
      <c r="I1014" s="10"/>
      <c r="J1014" s="10"/>
      <c r="K1014" s="10"/>
      <c r="L1014" s="10"/>
      <c r="M1014" s="10"/>
      <c r="N1014" s="10"/>
      <c r="O1014" s="10"/>
      <c r="P1014" s="10"/>
      <c r="Q1014" s="10"/>
      <c r="R1014" s="10"/>
    </row>
    <row r="1015" spans="1:18" ht="33">
      <c r="A1015" s="685"/>
      <c r="B1015" s="9"/>
      <c r="C1015" s="9"/>
      <c r="D1015" s="9"/>
      <c r="E1015" s="9"/>
      <c r="F1015" s="10"/>
      <c r="G1015" s="13"/>
      <c r="H1015" s="10"/>
      <c r="I1015" s="10"/>
      <c r="J1015" s="10"/>
      <c r="K1015" s="10"/>
      <c r="L1015" s="10"/>
      <c r="M1015" s="10"/>
      <c r="N1015" s="10"/>
      <c r="O1015" s="10"/>
      <c r="P1015" s="10"/>
      <c r="Q1015" s="10"/>
      <c r="R1015" s="10"/>
    </row>
    <row r="1016" spans="1:18" ht="33">
      <c r="A1016" s="685"/>
      <c r="B1016" s="9"/>
      <c r="C1016" s="9"/>
      <c r="D1016" s="9"/>
      <c r="E1016" s="9"/>
      <c r="F1016" s="10"/>
      <c r="G1016" s="13"/>
      <c r="H1016" s="10"/>
      <c r="I1016" s="10"/>
      <c r="J1016" s="10"/>
      <c r="K1016" s="10"/>
      <c r="L1016" s="10"/>
      <c r="M1016" s="10"/>
      <c r="N1016" s="10"/>
      <c r="O1016" s="10"/>
      <c r="P1016" s="10"/>
      <c r="Q1016" s="10"/>
      <c r="R1016" s="10"/>
    </row>
    <row r="1017" spans="1:18" ht="33">
      <c r="A1017" s="685"/>
      <c r="B1017" s="9"/>
      <c r="C1017" s="9"/>
      <c r="D1017" s="9"/>
      <c r="E1017" s="9"/>
      <c r="F1017" s="10"/>
      <c r="G1017" s="13"/>
      <c r="H1017" s="10"/>
      <c r="I1017" s="10"/>
      <c r="J1017" s="10"/>
      <c r="K1017" s="10"/>
      <c r="L1017" s="10"/>
      <c r="M1017" s="10"/>
      <c r="N1017" s="10"/>
      <c r="O1017" s="10"/>
      <c r="P1017" s="10"/>
      <c r="Q1017" s="10"/>
      <c r="R1017" s="10"/>
    </row>
    <row r="1018" spans="1:18" ht="33">
      <c r="A1018" s="685"/>
      <c r="B1018" s="9"/>
      <c r="C1018" s="9"/>
      <c r="D1018" s="9"/>
      <c r="E1018" s="9"/>
      <c r="F1018" s="10"/>
      <c r="G1018" s="13"/>
      <c r="H1018" s="10"/>
      <c r="I1018" s="10"/>
      <c r="J1018" s="10"/>
      <c r="K1018" s="10"/>
      <c r="L1018" s="10"/>
      <c r="M1018" s="10"/>
      <c r="N1018" s="10"/>
      <c r="O1018" s="10"/>
      <c r="P1018" s="10"/>
      <c r="Q1018" s="10"/>
      <c r="R1018" s="10"/>
    </row>
    <row r="1019" spans="1:18" ht="33">
      <c r="A1019" s="685"/>
      <c r="B1019" s="9"/>
      <c r="C1019" s="9"/>
      <c r="D1019" s="9"/>
      <c r="E1019" s="9"/>
      <c r="F1019" s="10"/>
      <c r="G1019" s="13"/>
      <c r="H1019" s="10"/>
      <c r="I1019" s="10"/>
      <c r="J1019" s="10"/>
      <c r="K1019" s="10"/>
      <c r="L1019" s="10"/>
      <c r="M1019" s="10"/>
      <c r="N1019" s="10"/>
      <c r="O1019" s="10"/>
      <c r="P1019" s="10"/>
      <c r="Q1019" s="10"/>
      <c r="R1019" s="10"/>
    </row>
    <row r="1020" spans="1:18" ht="33">
      <c r="A1020" s="685"/>
      <c r="B1020" s="9"/>
      <c r="C1020" s="9"/>
      <c r="D1020" s="9"/>
      <c r="E1020" s="9"/>
      <c r="F1020" s="10"/>
      <c r="G1020" s="13"/>
      <c r="H1020" s="10"/>
      <c r="I1020" s="10"/>
      <c r="J1020" s="10"/>
      <c r="K1020" s="10"/>
      <c r="L1020" s="10"/>
      <c r="M1020" s="10"/>
      <c r="N1020" s="10"/>
      <c r="O1020" s="10"/>
      <c r="P1020" s="10"/>
      <c r="Q1020" s="10"/>
      <c r="R1020" s="10"/>
    </row>
    <row r="1021" spans="1:18" ht="33">
      <c r="A1021" s="685"/>
      <c r="B1021" s="9"/>
      <c r="C1021" s="9"/>
      <c r="D1021" s="9"/>
      <c r="E1021" s="9"/>
      <c r="F1021" s="10"/>
      <c r="G1021" s="13"/>
      <c r="H1021" s="10"/>
      <c r="I1021" s="10"/>
      <c r="J1021" s="10"/>
      <c r="K1021" s="10"/>
      <c r="L1021" s="10"/>
      <c r="M1021" s="10"/>
      <c r="N1021" s="10"/>
      <c r="O1021" s="10"/>
      <c r="P1021" s="10"/>
      <c r="Q1021" s="10"/>
      <c r="R1021" s="10"/>
    </row>
    <row r="1022" spans="1:18" ht="33">
      <c r="A1022" s="685"/>
      <c r="B1022" s="9"/>
      <c r="C1022" s="9"/>
      <c r="D1022" s="9"/>
      <c r="E1022" s="9"/>
      <c r="F1022" s="10"/>
      <c r="G1022" s="13"/>
      <c r="H1022" s="10"/>
      <c r="I1022" s="10"/>
      <c r="J1022" s="10"/>
      <c r="K1022" s="10"/>
      <c r="L1022" s="10"/>
      <c r="M1022" s="10"/>
      <c r="N1022" s="10"/>
      <c r="O1022" s="10"/>
      <c r="P1022" s="10"/>
      <c r="Q1022" s="10"/>
      <c r="R1022" s="10"/>
    </row>
    <row r="1023" spans="1:18" ht="33">
      <c r="A1023" s="685"/>
      <c r="B1023" s="9"/>
      <c r="C1023" s="9"/>
      <c r="D1023" s="9"/>
      <c r="E1023" s="9"/>
      <c r="F1023" s="10"/>
      <c r="G1023" s="13"/>
      <c r="H1023" s="10"/>
      <c r="I1023" s="10"/>
      <c r="J1023" s="10"/>
      <c r="K1023" s="10"/>
      <c r="L1023" s="10"/>
      <c r="M1023" s="10"/>
      <c r="N1023" s="10"/>
      <c r="O1023" s="10"/>
      <c r="P1023" s="10"/>
      <c r="Q1023" s="10"/>
      <c r="R1023" s="10"/>
    </row>
    <row r="1024" spans="1:18" ht="33">
      <c r="A1024" s="685"/>
      <c r="B1024" s="9"/>
      <c r="C1024" s="9"/>
      <c r="D1024" s="9"/>
      <c r="E1024" s="9"/>
      <c r="F1024" s="10"/>
      <c r="G1024" s="13"/>
      <c r="H1024" s="10"/>
      <c r="I1024" s="10"/>
      <c r="J1024" s="10"/>
      <c r="K1024" s="10"/>
      <c r="L1024" s="10"/>
      <c r="M1024" s="10"/>
      <c r="N1024" s="10"/>
      <c r="O1024" s="10"/>
      <c r="P1024" s="10"/>
      <c r="Q1024" s="10"/>
      <c r="R1024" s="10"/>
    </row>
    <row r="1025" spans="1:18" ht="33">
      <c r="A1025" s="685"/>
      <c r="B1025" s="9"/>
      <c r="C1025" s="9"/>
      <c r="D1025" s="9"/>
      <c r="E1025" s="9"/>
      <c r="F1025" s="10"/>
      <c r="G1025" s="13"/>
      <c r="H1025" s="10"/>
      <c r="I1025" s="10"/>
      <c r="J1025" s="10"/>
      <c r="K1025" s="10"/>
      <c r="L1025" s="10"/>
      <c r="M1025" s="10"/>
      <c r="N1025" s="10"/>
      <c r="O1025" s="10"/>
      <c r="P1025" s="10"/>
      <c r="Q1025" s="10"/>
      <c r="R1025" s="10"/>
    </row>
    <row r="1026" spans="1:18" ht="33">
      <c r="A1026" s="685"/>
      <c r="B1026" s="9"/>
      <c r="C1026" s="9"/>
      <c r="D1026" s="9"/>
      <c r="E1026" s="9"/>
      <c r="F1026" s="10"/>
      <c r="G1026" s="13"/>
      <c r="H1026" s="10"/>
      <c r="I1026" s="10"/>
      <c r="J1026" s="10"/>
      <c r="K1026" s="10"/>
      <c r="L1026" s="10"/>
      <c r="M1026" s="10"/>
      <c r="N1026" s="10"/>
      <c r="O1026" s="10"/>
      <c r="P1026" s="10"/>
      <c r="Q1026" s="10"/>
      <c r="R1026" s="10"/>
    </row>
    <row r="1027" spans="1:18" ht="33">
      <c r="A1027" s="685"/>
      <c r="B1027" s="9"/>
      <c r="C1027" s="9"/>
      <c r="D1027" s="9"/>
      <c r="E1027" s="9"/>
      <c r="F1027" s="10"/>
      <c r="G1027" s="13"/>
      <c r="H1027" s="10"/>
      <c r="I1027" s="10"/>
      <c r="J1027" s="10"/>
      <c r="K1027" s="10"/>
      <c r="L1027" s="10"/>
      <c r="M1027" s="10"/>
      <c r="N1027" s="10"/>
      <c r="O1027" s="10"/>
      <c r="P1027" s="10"/>
      <c r="Q1027" s="10"/>
      <c r="R1027" s="10"/>
    </row>
    <row r="1028" spans="1:18" ht="33">
      <c r="A1028" s="685"/>
      <c r="B1028" s="9"/>
      <c r="C1028" s="9"/>
      <c r="D1028" s="9"/>
      <c r="E1028" s="9"/>
      <c r="F1028" s="10"/>
      <c r="G1028" s="13"/>
      <c r="H1028" s="10"/>
      <c r="I1028" s="10"/>
      <c r="J1028" s="10"/>
      <c r="K1028" s="10"/>
      <c r="L1028" s="10"/>
      <c r="M1028" s="10"/>
      <c r="N1028" s="10"/>
      <c r="O1028" s="10"/>
      <c r="P1028" s="10"/>
      <c r="Q1028" s="10"/>
      <c r="R1028" s="10"/>
    </row>
    <row r="1029" spans="1:18" ht="33">
      <c r="A1029" s="685"/>
      <c r="B1029" s="9"/>
      <c r="C1029" s="9"/>
      <c r="D1029" s="9"/>
      <c r="E1029" s="9"/>
      <c r="F1029" s="10"/>
      <c r="G1029" s="13"/>
      <c r="H1029" s="10"/>
      <c r="I1029" s="10"/>
      <c r="J1029" s="10"/>
      <c r="K1029" s="10"/>
      <c r="L1029" s="10"/>
      <c r="M1029" s="10"/>
      <c r="N1029" s="10"/>
      <c r="O1029" s="10"/>
      <c r="P1029" s="10"/>
      <c r="Q1029" s="10"/>
      <c r="R1029" s="10"/>
    </row>
    <row r="1030" spans="1:18" ht="33">
      <c r="A1030" s="685"/>
      <c r="B1030" s="9"/>
      <c r="C1030" s="9"/>
      <c r="D1030" s="9"/>
      <c r="E1030" s="9"/>
      <c r="F1030" s="10"/>
      <c r="G1030" s="13"/>
      <c r="H1030" s="10"/>
      <c r="I1030" s="10"/>
      <c r="J1030" s="10"/>
      <c r="K1030" s="10"/>
      <c r="L1030" s="10"/>
      <c r="M1030" s="10"/>
      <c r="N1030" s="10"/>
      <c r="O1030" s="10"/>
      <c r="P1030" s="10"/>
      <c r="Q1030" s="10"/>
      <c r="R1030" s="10"/>
    </row>
    <row r="1031" spans="1:18" ht="33">
      <c r="A1031" s="685"/>
      <c r="B1031" s="9"/>
      <c r="C1031" s="9"/>
      <c r="D1031" s="9"/>
      <c r="E1031" s="9"/>
      <c r="F1031" s="10"/>
      <c r="G1031" s="13"/>
      <c r="H1031" s="10"/>
      <c r="I1031" s="10"/>
      <c r="J1031" s="10"/>
      <c r="K1031" s="10"/>
      <c r="L1031" s="10"/>
      <c r="M1031" s="10"/>
      <c r="N1031" s="10"/>
      <c r="O1031" s="10"/>
      <c r="P1031" s="10"/>
      <c r="Q1031" s="10"/>
      <c r="R1031" s="10"/>
    </row>
    <row r="1032" spans="1:18" ht="33">
      <c r="A1032" s="685"/>
      <c r="B1032" s="9"/>
      <c r="C1032" s="9"/>
      <c r="D1032" s="9"/>
      <c r="E1032" s="9"/>
      <c r="F1032" s="10"/>
      <c r="G1032" s="13"/>
      <c r="H1032" s="10"/>
      <c r="I1032" s="10"/>
      <c r="J1032" s="10"/>
      <c r="K1032" s="10"/>
      <c r="L1032" s="10"/>
      <c r="M1032" s="10"/>
      <c r="N1032" s="10"/>
      <c r="O1032" s="10"/>
      <c r="P1032" s="10"/>
      <c r="Q1032" s="10"/>
      <c r="R1032" s="10"/>
    </row>
    <row r="1033" spans="1:18" ht="33">
      <c r="A1033" s="685"/>
      <c r="B1033" s="9"/>
      <c r="C1033" s="9"/>
      <c r="D1033" s="9"/>
      <c r="E1033" s="9"/>
      <c r="F1033" s="10"/>
      <c r="G1033" s="13"/>
      <c r="H1033" s="10"/>
      <c r="I1033" s="10"/>
      <c r="J1033" s="10"/>
      <c r="K1033" s="10"/>
      <c r="L1033" s="10"/>
      <c r="M1033" s="10"/>
      <c r="N1033" s="10"/>
      <c r="O1033" s="10"/>
      <c r="P1033" s="10"/>
      <c r="Q1033" s="10"/>
      <c r="R1033" s="10"/>
    </row>
    <row r="1034" spans="1:18" ht="33">
      <c r="A1034" s="685"/>
      <c r="B1034" s="9"/>
      <c r="C1034" s="9"/>
      <c r="D1034" s="9"/>
      <c r="E1034" s="9"/>
      <c r="F1034" s="10"/>
      <c r="G1034" s="13"/>
      <c r="H1034" s="10"/>
      <c r="I1034" s="10"/>
      <c r="J1034" s="10"/>
      <c r="K1034" s="10"/>
      <c r="L1034" s="10"/>
      <c r="M1034" s="10"/>
      <c r="N1034" s="10"/>
      <c r="O1034" s="10"/>
      <c r="P1034" s="10"/>
      <c r="Q1034" s="10"/>
      <c r="R1034" s="10"/>
    </row>
    <row r="1035" spans="1:18" ht="33">
      <c r="A1035" s="685"/>
      <c r="B1035" s="9"/>
      <c r="C1035" s="9"/>
      <c r="D1035" s="9"/>
      <c r="E1035" s="9"/>
      <c r="F1035" s="10"/>
      <c r="G1035" s="13"/>
      <c r="H1035" s="10"/>
      <c r="I1035" s="10"/>
      <c r="J1035" s="10"/>
      <c r="K1035" s="10"/>
      <c r="L1035" s="10"/>
      <c r="M1035" s="10"/>
      <c r="N1035" s="10"/>
      <c r="O1035" s="10"/>
      <c r="P1035" s="10"/>
      <c r="Q1035" s="10"/>
      <c r="R1035" s="10"/>
    </row>
    <row r="1036" spans="1:18" ht="33">
      <c r="A1036" s="685"/>
      <c r="B1036" s="9"/>
      <c r="C1036" s="9"/>
      <c r="D1036" s="9"/>
      <c r="E1036" s="9"/>
      <c r="F1036" s="10"/>
      <c r="G1036" s="13"/>
      <c r="H1036" s="10"/>
      <c r="I1036" s="10"/>
      <c r="J1036" s="10"/>
      <c r="K1036" s="10"/>
      <c r="L1036" s="10"/>
      <c r="M1036" s="10"/>
      <c r="N1036" s="10"/>
      <c r="O1036" s="10"/>
      <c r="P1036" s="10"/>
      <c r="Q1036" s="10"/>
      <c r="R1036" s="10"/>
    </row>
    <row r="1037" spans="1:18" ht="33">
      <c r="A1037" s="685"/>
      <c r="B1037" s="9"/>
      <c r="C1037" s="9"/>
      <c r="D1037" s="9"/>
      <c r="E1037" s="9"/>
      <c r="F1037" s="10"/>
      <c r="G1037" s="13"/>
      <c r="H1037" s="10"/>
      <c r="I1037" s="10"/>
      <c r="J1037" s="10"/>
      <c r="K1037" s="10"/>
      <c r="L1037" s="10"/>
      <c r="M1037" s="10"/>
      <c r="N1037" s="10"/>
      <c r="O1037" s="10"/>
      <c r="P1037" s="10"/>
      <c r="Q1037" s="10"/>
      <c r="R1037" s="10"/>
    </row>
    <row r="1038" spans="1:18" ht="33">
      <c r="A1038" s="685"/>
      <c r="B1038" s="9"/>
      <c r="C1038" s="9"/>
      <c r="D1038" s="9"/>
      <c r="E1038" s="9"/>
      <c r="F1038" s="10"/>
      <c r="G1038" s="13"/>
      <c r="H1038" s="10"/>
      <c r="I1038" s="10"/>
      <c r="J1038" s="10"/>
      <c r="K1038" s="10"/>
      <c r="L1038" s="10"/>
      <c r="M1038" s="10"/>
      <c r="N1038" s="10"/>
      <c r="O1038" s="10"/>
      <c r="P1038" s="10"/>
      <c r="Q1038" s="10"/>
      <c r="R1038" s="10"/>
    </row>
    <row r="1039" spans="1:18" ht="33">
      <c r="A1039" s="685"/>
      <c r="B1039" s="9"/>
      <c r="C1039" s="9"/>
      <c r="D1039" s="9"/>
      <c r="E1039" s="9"/>
      <c r="F1039" s="10"/>
      <c r="G1039" s="13"/>
      <c r="H1039" s="10"/>
      <c r="I1039" s="10"/>
      <c r="J1039" s="10"/>
      <c r="K1039" s="10"/>
      <c r="L1039" s="10"/>
      <c r="M1039" s="10"/>
      <c r="N1039" s="10"/>
      <c r="O1039" s="10"/>
      <c r="P1039" s="10"/>
      <c r="Q1039" s="10"/>
      <c r="R1039" s="10"/>
    </row>
    <row r="1040" spans="1:18" ht="33">
      <c r="A1040" s="685"/>
      <c r="B1040" s="9"/>
      <c r="C1040" s="9"/>
      <c r="D1040" s="9"/>
      <c r="E1040" s="9"/>
      <c r="F1040" s="10"/>
      <c r="G1040" s="13"/>
      <c r="H1040" s="10"/>
      <c r="I1040" s="10"/>
      <c r="J1040" s="10"/>
      <c r="K1040" s="10"/>
      <c r="L1040" s="10"/>
      <c r="M1040" s="10"/>
      <c r="N1040" s="10"/>
      <c r="O1040" s="10"/>
      <c r="P1040" s="10"/>
      <c r="Q1040" s="10"/>
      <c r="R1040" s="10"/>
    </row>
    <row r="1041" spans="1:18" ht="33">
      <c r="A1041" s="685"/>
      <c r="B1041" s="9"/>
      <c r="C1041" s="9"/>
      <c r="D1041" s="9"/>
      <c r="E1041" s="9"/>
      <c r="F1041" s="10"/>
      <c r="G1041" s="13"/>
      <c r="H1041" s="10"/>
      <c r="I1041" s="10"/>
      <c r="J1041" s="10"/>
      <c r="K1041" s="10"/>
      <c r="L1041" s="10"/>
      <c r="M1041" s="10"/>
      <c r="N1041" s="10"/>
      <c r="O1041" s="10"/>
      <c r="P1041" s="10"/>
      <c r="Q1041" s="10"/>
      <c r="R1041" s="10"/>
    </row>
    <row r="1042" spans="1:18" ht="33">
      <c r="A1042" s="685"/>
      <c r="B1042" s="9"/>
      <c r="C1042" s="9"/>
      <c r="D1042" s="9"/>
      <c r="E1042" s="9"/>
      <c r="F1042" s="10"/>
      <c r="G1042" s="13"/>
      <c r="H1042" s="10"/>
      <c r="I1042" s="10"/>
      <c r="J1042" s="10"/>
      <c r="K1042" s="10"/>
      <c r="L1042" s="10"/>
      <c r="M1042" s="10"/>
      <c r="N1042" s="10"/>
      <c r="O1042" s="10"/>
      <c r="P1042" s="10"/>
      <c r="Q1042" s="10"/>
      <c r="R1042" s="10"/>
    </row>
    <row r="1043" spans="1:18" ht="33">
      <c r="A1043" s="685"/>
      <c r="B1043" s="9"/>
      <c r="C1043" s="9"/>
      <c r="D1043" s="9"/>
      <c r="E1043" s="9"/>
      <c r="F1043" s="10"/>
      <c r="G1043" s="13"/>
      <c r="H1043" s="10"/>
      <c r="I1043" s="10"/>
      <c r="J1043" s="10"/>
      <c r="K1043" s="10"/>
      <c r="L1043" s="10"/>
      <c r="M1043" s="10"/>
      <c r="N1043" s="10"/>
      <c r="O1043" s="10"/>
      <c r="P1043" s="10"/>
      <c r="Q1043" s="10"/>
      <c r="R1043" s="10"/>
    </row>
    <row r="1044" spans="1:18" ht="33">
      <c r="A1044" s="685"/>
      <c r="B1044" s="9"/>
      <c r="C1044" s="9"/>
      <c r="D1044" s="9"/>
      <c r="E1044" s="9"/>
      <c r="F1044" s="10"/>
      <c r="G1044" s="13"/>
      <c r="H1044" s="10"/>
      <c r="I1044" s="10"/>
      <c r="J1044" s="10"/>
      <c r="K1044" s="10"/>
      <c r="L1044" s="10"/>
      <c r="M1044" s="10"/>
      <c r="N1044" s="10"/>
      <c r="O1044" s="10"/>
      <c r="P1044" s="10"/>
      <c r="Q1044" s="10"/>
      <c r="R1044" s="10"/>
    </row>
    <row r="1045" spans="1:18" ht="33">
      <c r="A1045" s="685"/>
      <c r="B1045" s="9"/>
      <c r="C1045" s="9"/>
      <c r="D1045" s="9"/>
      <c r="E1045" s="9"/>
      <c r="F1045" s="10"/>
      <c r="G1045" s="13"/>
      <c r="H1045" s="10"/>
      <c r="I1045" s="10"/>
      <c r="J1045" s="10"/>
      <c r="K1045" s="10"/>
      <c r="L1045" s="10"/>
      <c r="M1045" s="10"/>
      <c r="N1045" s="10"/>
      <c r="O1045" s="10"/>
      <c r="P1045" s="10"/>
      <c r="Q1045" s="10"/>
      <c r="R1045" s="10"/>
    </row>
    <row r="1046" spans="1:18" ht="33">
      <c r="A1046" s="685"/>
      <c r="B1046" s="9"/>
      <c r="C1046" s="9"/>
      <c r="D1046" s="9"/>
      <c r="E1046" s="9"/>
      <c r="F1046" s="10"/>
      <c r="G1046" s="13"/>
      <c r="H1046" s="10"/>
      <c r="I1046" s="10"/>
      <c r="J1046" s="10"/>
      <c r="K1046" s="10"/>
      <c r="L1046" s="10"/>
      <c r="M1046" s="10"/>
      <c r="N1046" s="10"/>
      <c r="O1046" s="10"/>
      <c r="P1046" s="10"/>
      <c r="Q1046" s="10"/>
      <c r="R1046" s="10"/>
    </row>
    <row r="1047" spans="1:18" ht="33">
      <c r="A1047" s="685"/>
      <c r="B1047" s="9"/>
      <c r="C1047" s="9"/>
      <c r="D1047" s="9"/>
      <c r="E1047" s="9"/>
      <c r="F1047" s="10"/>
      <c r="G1047" s="13"/>
      <c r="H1047" s="10"/>
      <c r="I1047" s="10"/>
      <c r="J1047" s="10"/>
      <c r="K1047" s="10"/>
      <c r="L1047" s="10"/>
      <c r="M1047" s="10"/>
      <c r="N1047" s="10"/>
      <c r="O1047" s="10"/>
      <c r="P1047" s="10"/>
      <c r="Q1047" s="10"/>
      <c r="R1047" s="10"/>
    </row>
    <row r="1048" spans="1:18" ht="33">
      <c r="A1048" s="685"/>
      <c r="B1048" s="9"/>
      <c r="C1048" s="9"/>
      <c r="D1048" s="9"/>
      <c r="E1048" s="9"/>
      <c r="F1048" s="10"/>
      <c r="G1048" s="13"/>
      <c r="H1048" s="10"/>
      <c r="I1048" s="10"/>
      <c r="J1048" s="10"/>
      <c r="K1048" s="10"/>
      <c r="L1048" s="10"/>
      <c r="M1048" s="10"/>
      <c r="N1048" s="10"/>
      <c r="O1048" s="10"/>
      <c r="P1048" s="10"/>
      <c r="Q1048" s="10"/>
      <c r="R1048" s="10"/>
    </row>
    <row r="1049" spans="1:18" ht="33">
      <c r="A1049" s="685"/>
      <c r="B1049" s="9"/>
      <c r="C1049" s="9"/>
      <c r="D1049" s="9"/>
      <c r="E1049" s="9"/>
      <c r="F1049" s="10"/>
      <c r="G1049" s="13"/>
      <c r="H1049" s="10"/>
      <c r="I1049" s="10"/>
      <c r="J1049" s="10"/>
      <c r="K1049" s="10"/>
      <c r="L1049" s="10"/>
      <c r="M1049" s="10"/>
      <c r="N1049" s="10"/>
      <c r="O1049" s="10"/>
      <c r="P1049" s="10"/>
      <c r="Q1049" s="10"/>
      <c r="R1049" s="10"/>
    </row>
    <row r="1050" spans="1:18" ht="33">
      <c r="A1050" s="685"/>
      <c r="B1050" s="9"/>
      <c r="C1050" s="9"/>
      <c r="D1050" s="9"/>
      <c r="E1050" s="9"/>
      <c r="F1050" s="10"/>
      <c r="G1050" s="13"/>
      <c r="H1050" s="10"/>
      <c r="I1050" s="10"/>
      <c r="J1050" s="10"/>
      <c r="K1050" s="10"/>
      <c r="L1050" s="10"/>
      <c r="M1050" s="10"/>
      <c r="N1050" s="10"/>
      <c r="O1050" s="10"/>
      <c r="P1050" s="10"/>
      <c r="Q1050" s="10"/>
      <c r="R1050" s="10"/>
    </row>
    <row r="1051" spans="1:18" ht="33">
      <c r="A1051" s="685"/>
      <c r="B1051" s="9"/>
      <c r="C1051" s="9"/>
      <c r="D1051" s="9"/>
      <c r="E1051" s="9"/>
      <c r="F1051" s="10"/>
      <c r="G1051" s="13"/>
      <c r="H1051" s="10"/>
      <c r="I1051" s="10"/>
      <c r="J1051" s="10"/>
      <c r="K1051" s="10"/>
      <c r="L1051" s="10"/>
      <c r="M1051" s="10"/>
      <c r="N1051" s="10"/>
      <c r="O1051" s="10"/>
      <c r="P1051" s="10"/>
      <c r="Q1051" s="10"/>
      <c r="R1051" s="10"/>
    </row>
    <row r="1052" spans="1:18" ht="33">
      <c r="A1052" s="685"/>
      <c r="B1052" s="9"/>
      <c r="C1052" s="9"/>
      <c r="D1052" s="9"/>
      <c r="E1052" s="9"/>
      <c r="F1052" s="10"/>
      <c r="G1052" s="13"/>
      <c r="H1052" s="10"/>
      <c r="I1052" s="10"/>
      <c r="J1052" s="10"/>
      <c r="K1052" s="10"/>
      <c r="L1052" s="10"/>
      <c r="M1052" s="10"/>
      <c r="N1052" s="10"/>
      <c r="O1052" s="10"/>
      <c r="P1052" s="10"/>
      <c r="Q1052" s="10"/>
      <c r="R1052" s="10"/>
    </row>
    <row r="1053" spans="1:18" ht="33">
      <c r="A1053" s="685"/>
      <c r="B1053" s="9"/>
      <c r="C1053" s="9"/>
      <c r="D1053" s="9"/>
      <c r="E1053" s="9"/>
      <c r="F1053" s="10"/>
      <c r="G1053" s="13"/>
      <c r="H1053" s="10"/>
      <c r="I1053" s="10"/>
      <c r="J1053" s="10"/>
      <c r="K1053" s="10"/>
      <c r="L1053" s="10"/>
      <c r="M1053" s="10"/>
      <c r="N1053" s="10"/>
      <c r="O1053" s="10"/>
      <c r="P1053" s="10"/>
      <c r="Q1053" s="10"/>
      <c r="R1053" s="10"/>
    </row>
    <row r="1054" spans="1:18" ht="33">
      <c r="A1054" s="685"/>
      <c r="B1054" s="9"/>
      <c r="C1054" s="9"/>
      <c r="D1054" s="9"/>
      <c r="E1054" s="9"/>
      <c r="F1054" s="10"/>
      <c r="G1054" s="13"/>
      <c r="H1054" s="10"/>
      <c r="I1054" s="10"/>
      <c r="J1054" s="10"/>
      <c r="K1054" s="10"/>
      <c r="L1054" s="10"/>
      <c r="M1054" s="10"/>
      <c r="N1054" s="10"/>
      <c r="O1054" s="10"/>
      <c r="P1054" s="10"/>
      <c r="Q1054" s="10"/>
      <c r="R1054" s="10"/>
    </row>
    <row r="1055" spans="1:18" ht="33">
      <c r="A1055" s="685"/>
      <c r="B1055" s="9"/>
      <c r="C1055" s="9"/>
      <c r="D1055" s="9"/>
      <c r="E1055" s="9"/>
      <c r="F1055" s="10"/>
      <c r="G1055" s="13"/>
      <c r="H1055" s="10"/>
      <c r="I1055" s="10"/>
      <c r="J1055" s="10"/>
      <c r="K1055" s="10"/>
      <c r="L1055" s="10"/>
      <c r="M1055" s="10"/>
      <c r="N1055" s="10"/>
      <c r="O1055" s="10"/>
      <c r="P1055" s="10"/>
      <c r="Q1055" s="10"/>
      <c r="R1055" s="10"/>
    </row>
    <row r="1056" spans="1:18" ht="33">
      <c r="A1056" s="685"/>
      <c r="B1056" s="9"/>
      <c r="C1056" s="9"/>
      <c r="D1056" s="9"/>
      <c r="E1056" s="9"/>
      <c r="F1056" s="10"/>
      <c r="G1056" s="13"/>
      <c r="H1056" s="10"/>
      <c r="I1056" s="10"/>
      <c r="J1056" s="10"/>
      <c r="K1056" s="10"/>
      <c r="L1056" s="10"/>
      <c r="M1056" s="10"/>
      <c r="N1056" s="10"/>
      <c r="O1056" s="10"/>
      <c r="P1056" s="10"/>
      <c r="Q1056" s="10"/>
      <c r="R1056" s="10"/>
    </row>
    <row r="1057" spans="1:18" ht="33">
      <c r="A1057" s="685"/>
      <c r="B1057" s="9"/>
      <c r="C1057" s="9"/>
      <c r="D1057" s="9"/>
      <c r="E1057" s="9"/>
      <c r="F1057" s="10"/>
      <c r="G1057" s="13"/>
      <c r="H1057" s="10"/>
      <c r="I1057" s="10"/>
      <c r="J1057" s="10"/>
      <c r="K1057" s="10"/>
      <c r="L1057" s="10"/>
      <c r="M1057" s="10"/>
      <c r="N1057" s="10"/>
      <c r="O1057" s="10"/>
      <c r="P1057" s="10"/>
      <c r="Q1057" s="10"/>
      <c r="R1057" s="10"/>
    </row>
    <row r="1058" spans="1:18" ht="33">
      <c r="A1058" s="685"/>
      <c r="B1058" s="9"/>
      <c r="C1058" s="9"/>
      <c r="D1058" s="9"/>
      <c r="E1058" s="9"/>
      <c r="F1058" s="10"/>
      <c r="G1058" s="13"/>
      <c r="H1058" s="10"/>
      <c r="I1058" s="10"/>
      <c r="J1058" s="10"/>
      <c r="K1058" s="10"/>
      <c r="L1058" s="10"/>
      <c r="M1058" s="10"/>
      <c r="N1058" s="10"/>
      <c r="O1058" s="10"/>
      <c r="P1058" s="10"/>
      <c r="Q1058" s="10"/>
      <c r="R1058" s="10"/>
    </row>
    <row r="1059" spans="1:18" ht="33">
      <c r="A1059" s="685"/>
      <c r="B1059" s="9"/>
      <c r="C1059" s="9"/>
      <c r="D1059" s="9"/>
      <c r="E1059" s="9"/>
      <c r="F1059" s="10"/>
      <c r="G1059" s="13"/>
      <c r="H1059" s="10"/>
      <c r="I1059" s="10"/>
      <c r="J1059" s="10"/>
      <c r="K1059" s="10"/>
      <c r="L1059" s="10"/>
      <c r="M1059" s="10"/>
      <c r="N1059" s="10"/>
      <c r="O1059" s="10"/>
      <c r="P1059" s="10"/>
      <c r="Q1059" s="10"/>
      <c r="R1059" s="10"/>
    </row>
    <row r="1060" spans="1:18" ht="33">
      <c r="A1060" s="685"/>
      <c r="B1060" s="9"/>
      <c r="C1060" s="9"/>
      <c r="D1060" s="9"/>
      <c r="E1060" s="9"/>
      <c r="F1060" s="10"/>
      <c r="G1060" s="13"/>
      <c r="H1060" s="10"/>
      <c r="I1060" s="10"/>
      <c r="J1060" s="10"/>
      <c r="K1060" s="10"/>
      <c r="L1060" s="10"/>
      <c r="M1060" s="10"/>
      <c r="N1060" s="10"/>
      <c r="O1060" s="10"/>
      <c r="P1060" s="10"/>
      <c r="Q1060" s="10"/>
      <c r="R1060" s="10"/>
    </row>
    <row r="1061" spans="1:18" ht="33">
      <c r="A1061" s="685"/>
      <c r="B1061" s="9"/>
      <c r="C1061" s="9"/>
      <c r="D1061" s="9"/>
      <c r="E1061" s="9"/>
      <c r="F1061" s="10"/>
      <c r="G1061" s="13"/>
      <c r="H1061" s="10"/>
      <c r="I1061" s="10"/>
      <c r="J1061" s="10"/>
      <c r="K1061" s="10"/>
      <c r="L1061" s="10"/>
      <c r="M1061" s="10"/>
      <c r="N1061" s="10"/>
      <c r="O1061" s="10"/>
      <c r="P1061" s="10"/>
      <c r="Q1061" s="10"/>
      <c r="R1061" s="10"/>
    </row>
    <row r="1062" spans="1:18" ht="33">
      <c r="A1062" s="685"/>
      <c r="B1062" s="9"/>
      <c r="C1062" s="9"/>
      <c r="D1062" s="9"/>
      <c r="E1062" s="9"/>
      <c r="F1062" s="10"/>
      <c r="G1062" s="13"/>
      <c r="H1062" s="10"/>
      <c r="I1062" s="10"/>
      <c r="J1062" s="10"/>
      <c r="K1062" s="10"/>
      <c r="L1062" s="10"/>
      <c r="M1062" s="10"/>
      <c r="N1062" s="10"/>
      <c r="O1062" s="10"/>
      <c r="P1062" s="10"/>
      <c r="Q1062" s="10"/>
      <c r="R1062" s="10"/>
    </row>
    <row r="1063" spans="1:18" ht="33">
      <c r="A1063" s="685"/>
      <c r="B1063" s="9"/>
      <c r="C1063" s="9"/>
      <c r="D1063" s="9"/>
      <c r="E1063" s="9"/>
      <c r="F1063" s="10"/>
      <c r="G1063" s="13"/>
      <c r="H1063" s="10"/>
      <c r="I1063" s="10"/>
      <c r="J1063" s="10"/>
      <c r="K1063" s="10"/>
      <c r="L1063" s="10"/>
      <c r="M1063" s="10"/>
      <c r="N1063" s="10"/>
      <c r="O1063" s="10"/>
      <c r="P1063" s="10"/>
      <c r="Q1063" s="10"/>
      <c r="R1063" s="10"/>
    </row>
    <row r="1064" spans="1:18" ht="33">
      <c r="A1064" s="685"/>
      <c r="B1064" s="9"/>
      <c r="C1064" s="9"/>
      <c r="D1064" s="9"/>
      <c r="E1064" s="9"/>
      <c r="F1064" s="10"/>
      <c r="G1064" s="13"/>
      <c r="H1064" s="10"/>
      <c r="I1064" s="10"/>
      <c r="J1064" s="10"/>
      <c r="K1064" s="10"/>
      <c r="L1064" s="10"/>
      <c r="M1064" s="10"/>
      <c r="N1064" s="10"/>
      <c r="O1064" s="10"/>
      <c r="P1064" s="10"/>
      <c r="Q1064" s="10"/>
      <c r="R1064" s="10"/>
    </row>
    <row r="1065" spans="1:18" ht="33">
      <c r="A1065" s="685"/>
      <c r="B1065" s="9"/>
      <c r="C1065" s="9"/>
      <c r="D1065" s="9"/>
      <c r="E1065" s="9"/>
      <c r="F1065" s="10"/>
      <c r="G1065" s="13"/>
      <c r="H1065" s="10"/>
      <c r="I1065" s="10"/>
      <c r="J1065" s="10"/>
      <c r="K1065" s="10"/>
      <c r="L1065" s="10"/>
      <c r="M1065" s="10"/>
      <c r="N1065" s="10"/>
      <c r="O1065" s="10"/>
      <c r="P1065" s="10"/>
      <c r="Q1065" s="10"/>
      <c r="R1065" s="10"/>
    </row>
    <row r="1066" spans="1:18" ht="33">
      <c r="A1066" s="685"/>
      <c r="B1066" s="9"/>
      <c r="C1066" s="9"/>
      <c r="D1066" s="9"/>
      <c r="E1066" s="9"/>
      <c r="F1066" s="10"/>
      <c r="G1066" s="13"/>
      <c r="H1066" s="10"/>
      <c r="I1066" s="10"/>
      <c r="J1066" s="10"/>
      <c r="K1066" s="10"/>
      <c r="L1066" s="10"/>
      <c r="M1066" s="10"/>
      <c r="N1066" s="10"/>
      <c r="O1066" s="10"/>
      <c r="P1066" s="10"/>
      <c r="Q1066" s="10"/>
      <c r="R1066" s="10"/>
    </row>
    <row r="1067" spans="1:18" ht="33">
      <c r="A1067" s="685"/>
      <c r="B1067" s="9"/>
      <c r="C1067" s="9"/>
      <c r="D1067" s="9"/>
      <c r="E1067" s="9"/>
      <c r="F1067" s="10"/>
      <c r="G1067" s="13"/>
      <c r="H1067" s="10"/>
      <c r="I1067" s="10"/>
      <c r="J1067" s="10"/>
      <c r="K1067" s="10"/>
      <c r="L1067" s="10"/>
      <c r="M1067" s="10"/>
      <c r="N1067" s="10"/>
      <c r="O1067" s="10"/>
      <c r="P1067" s="10"/>
      <c r="Q1067" s="10"/>
      <c r="R1067" s="10"/>
    </row>
    <row r="1068" spans="1:18" ht="33">
      <c r="A1068" s="685"/>
      <c r="B1068" s="9"/>
      <c r="C1068" s="9"/>
      <c r="D1068" s="9"/>
      <c r="E1068" s="9"/>
      <c r="F1068" s="10"/>
      <c r="G1068" s="13"/>
      <c r="H1068" s="10"/>
      <c r="I1068" s="10"/>
      <c r="J1068" s="10"/>
      <c r="K1068" s="10"/>
      <c r="L1068" s="10"/>
      <c r="M1068" s="10"/>
      <c r="N1068" s="10"/>
      <c r="O1068" s="10"/>
      <c r="P1068" s="10"/>
      <c r="Q1068" s="10"/>
      <c r="R1068" s="10"/>
    </row>
    <row r="1069" spans="1:18" ht="33">
      <c r="A1069" s="685"/>
      <c r="B1069" s="9"/>
      <c r="C1069" s="9"/>
      <c r="D1069" s="9"/>
      <c r="E1069" s="9"/>
      <c r="F1069" s="10"/>
      <c r="G1069" s="13"/>
      <c r="H1069" s="10"/>
      <c r="I1069" s="10"/>
      <c r="J1069" s="10"/>
      <c r="K1069" s="10"/>
      <c r="L1069" s="10"/>
      <c r="M1069" s="10"/>
      <c r="N1069" s="10"/>
      <c r="O1069" s="10"/>
      <c r="P1069" s="10"/>
      <c r="Q1069" s="10"/>
      <c r="R1069" s="10"/>
    </row>
    <row r="1070" spans="1:18" ht="33">
      <c r="A1070" s="685"/>
      <c r="B1070" s="9"/>
      <c r="C1070" s="9"/>
      <c r="D1070" s="9"/>
      <c r="E1070" s="9"/>
      <c r="F1070" s="10"/>
      <c r="G1070" s="13"/>
      <c r="H1070" s="10"/>
      <c r="I1070" s="10"/>
      <c r="J1070" s="10"/>
      <c r="K1070" s="10"/>
      <c r="L1070" s="10"/>
      <c r="M1070" s="10"/>
      <c r="N1070" s="10"/>
      <c r="O1070" s="10"/>
      <c r="P1070" s="10"/>
      <c r="Q1070" s="10"/>
      <c r="R1070" s="10"/>
    </row>
    <row r="1071" spans="1:18" ht="33">
      <c r="A1071" s="685"/>
      <c r="B1071" s="9"/>
      <c r="C1071" s="9"/>
      <c r="D1071" s="9"/>
      <c r="E1071" s="9"/>
      <c r="F1071" s="10"/>
      <c r="G1071" s="13"/>
      <c r="H1071" s="10"/>
      <c r="I1071" s="10"/>
      <c r="J1071" s="10"/>
      <c r="K1071" s="10"/>
      <c r="L1071" s="10"/>
      <c r="M1071" s="10"/>
      <c r="N1071" s="10"/>
      <c r="O1071" s="10"/>
      <c r="P1071" s="10"/>
      <c r="Q1071" s="10"/>
      <c r="R1071" s="10"/>
    </row>
    <row r="1072" spans="1:18" ht="33">
      <c r="A1072" s="685"/>
      <c r="B1072" s="9"/>
      <c r="C1072" s="9"/>
      <c r="D1072" s="9"/>
      <c r="E1072" s="9"/>
      <c r="F1072" s="10"/>
      <c r="G1072" s="13"/>
      <c r="H1072" s="10"/>
      <c r="I1072" s="10"/>
      <c r="J1072" s="10"/>
      <c r="K1072" s="10"/>
      <c r="L1072" s="10"/>
      <c r="M1072" s="10"/>
      <c r="N1072" s="10"/>
      <c r="O1072" s="10"/>
      <c r="P1072" s="10"/>
      <c r="Q1072" s="10"/>
      <c r="R1072" s="10"/>
    </row>
    <row r="1073" spans="1:18" ht="33">
      <c r="A1073" s="685"/>
      <c r="B1073" s="9"/>
      <c r="C1073" s="9"/>
      <c r="D1073" s="9"/>
      <c r="E1073" s="9"/>
      <c r="F1073" s="10"/>
      <c r="G1073" s="13"/>
      <c r="H1073" s="10"/>
      <c r="I1073" s="10"/>
      <c r="J1073" s="10"/>
      <c r="K1073" s="10"/>
      <c r="L1073" s="10"/>
      <c r="M1073" s="10"/>
      <c r="N1073" s="10"/>
      <c r="O1073" s="10"/>
      <c r="P1073" s="10"/>
      <c r="Q1073" s="10"/>
      <c r="R1073" s="10"/>
    </row>
    <row r="1074" spans="1:18" ht="33">
      <c r="A1074" s="685"/>
      <c r="B1074" s="9"/>
      <c r="C1074" s="9"/>
      <c r="D1074" s="9"/>
      <c r="E1074" s="9"/>
      <c r="F1074" s="10"/>
      <c r="G1074" s="13"/>
      <c r="H1074" s="10"/>
      <c r="I1074" s="10"/>
      <c r="J1074" s="10"/>
      <c r="K1074" s="10"/>
      <c r="L1074" s="10"/>
      <c r="M1074" s="10"/>
      <c r="N1074" s="10"/>
      <c r="O1074" s="10"/>
      <c r="P1074" s="10"/>
      <c r="Q1074" s="10"/>
      <c r="R1074" s="10"/>
    </row>
    <row r="1075" spans="1:18" ht="33">
      <c r="A1075" s="685"/>
      <c r="B1075" s="9"/>
      <c r="C1075" s="9"/>
      <c r="D1075" s="9"/>
      <c r="E1075" s="9"/>
      <c r="F1075" s="10"/>
      <c r="G1075" s="13"/>
      <c r="H1075" s="10"/>
      <c r="I1075" s="10"/>
      <c r="J1075" s="10"/>
      <c r="K1075" s="10"/>
      <c r="L1075" s="10"/>
      <c r="M1075" s="10"/>
      <c r="N1075" s="10"/>
      <c r="O1075" s="10"/>
      <c r="P1075" s="10"/>
      <c r="Q1075" s="10"/>
      <c r="R1075" s="10"/>
    </row>
    <row r="1076" spans="1:18" ht="33">
      <c r="A1076" s="685"/>
      <c r="B1076" s="9"/>
      <c r="C1076" s="9"/>
      <c r="D1076" s="9"/>
      <c r="E1076" s="9"/>
      <c r="F1076" s="10"/>
      <c r="G1076" s="13"/>
      <c r="H1076" s="10"/>
      <c r="I1076" s="10"/>
      <c r="J1076" s="10"/>
      <c r="K1076" s="10"/>
      <c r="L1076" s="10"/>
      <c r="M1076" s="10"/>
      <c r="N1076" s="10"/>
      <c r="O1076" s="10"/>
      <c r="P1076" s="10"/>
      <c r="Q1076" s="10"/>
      <c r="R1076" s="10"/>
    </row>
    <row r="1077" spans="1:18" ht="33">
      <c r="A1077" s="685"/>
      <c r="B1077" s="9"/>
      <c r="C1077" s="9"/>
      <c r="D1077" s="9"/>
      <c r="E1077" s="9"/>
      <c r="F1077" s="10"/>
      <c r="G1077" s="13"/>
      <c r="H1077" s="10"/>
      <c r="I1077" s="10"/>
      <c r="J1077" s="10"/>
      <c r="K1077" s="10"/>
      <c r="L1077" s="10"/>
      <c r="M1077" s="10"/>
      <c r="N1077" s="10"/>
      <c r="O1077" s="10"/>
      <c r="P1077" s="10"/>
      <c r="Q1077" s="10"/>
      <c r="R1077" s="10"/>
    </row>
    <row r="1078" spans="1:18" ht="33">
      <c r="A1078" s="685"/>
      <c r="B1078" s="9"/>
      <c r="C1078" s="9"/>
      <c r="D1078" s="9"/>
      <c r="E1078" s="9"/>
      <c r="F1078" s="10"/>
      <c r="G1078" s="13"/>
      <c r="H1078" s="10"/>
      <c r="I1078" s="10"/>
      <c r="J1078" s="10"/>
      <c r="K1078" s="10"/>
      <c r="L1078" s="10"/>
      <c r="M1078" s="10"/>
      <c r="N1078" s="10"/>
      <c r="O1078" s="10"/>
      <c r="P1078" s="10"/>
      <c r="Q1078" s="10"/>
      <c r="R1078" s="10"/>
    </row>
    <row r="1079" spans="1:18" ht="33">
      <c r="A1079" s="685"/>
      <c r="B1079" s="9"/>
      <c r="C1079" s="9"/>
      <c r="D1079" s="9"/>
      <c r="E1079" s="9"/>
      <c r="F1079" s="10"/>
      <c r="G1079" s="13"/>
      <c r="H1079" s="10"/>
      <c r="I1079" s="10"/>
      <c r="J1079" s="10"/>
      <c r="K1079" s="10"/>
      <c r="L1079" s="10"/>
      <c r="M1079" s="10"/>
      <c r="N1079" s="10"/>
      <c r="O1079" s="10"/>
      <c r="P1079" s="10"/>
      <c r="Q1079" s="10"/>
      <c r="R1079" s="10"/>
    </row>
    <row r="1080" spans="1:18" ht="33">
      <c r="A1080" s="685"/>
      <c r="B1080" s="9"/>
      <c r="C1080" s="9"/>
      <c r="D1080" s="9"/>
      <c r="E1080" s="9"/>
      <c r="F1080" s="10"/>
      <c r="G1080" s="13"/>
      <c r="H1080" s="10"/>
      <c r="I1080" s="10"/>
      <c r="J1080" s="10"/>
      <c r="K1080" s="10"/>
      <c r="L1080" s="10"/>
      <c r="M1080" s="10"/>
      <c r="N1080" s="10"/>
      <c r="O1080" s="10"/>
      <c r="P1080" s="10"/>
      <c r="Q1080" s="10"/>
      <c r="R1080" s="10"/>
    </row>
    <row r="1081" spans="1:18" ht="33">
      <c r="A1081" s="685"/>
      <c r="B1081" s="9"/>
      <c r="C1081" s="9"/>
      <c r="D1081" s="9"/>
      <c r="E1081" s="9"/>
      <c r="F1081" s="10"/>
      <c r="G1081" s="13"/>
      <c r="H1081" s="10"/>
      <c r="I1081" s="10"/>
      <c r="J1081" s="10"/>
      <c r="K1081" s="10"/>
      <c r="L1081" s="10"/>
      <c r="M1081" s="10"/>
      <c r="N1081" s="10"/>
      <c r="O1081" s="10"/>
      <c r="P1081" s="10"/>
      <c r="Q1081" s="10"/>
      <c r="R1081" s="10"/>
    </row>
    <row r="1082" spans="1:18" ht="33">
      <c r="A1082" s="685"/>
      <c r="B1082" s="9"/>
      <c r="C1082" s="9"/>
      <c r="D1082" s="9"/>
      <c r="E1082" s="9"/>
      <c r="F1082" s="10"/>
      <c r="G1082" s="13"/>
      <c r="H1082" s="10"/>
      <c r="I1082" s="10"/>
      <c r="J1082" s="10"/>
      <c r="K1082" s="10"/>
      <c r="L1082" s="10"/>
      <c r="M1082" s="10"/>
      <c r="N1082" s="10"/>
      <c r="O1082" s="10"/>
      <c r="P1082" s="10"/>
      <c r="Q1082" s="10"/>
      <c r="R1082" s="10"/>
    </row>
    <row r="1083" spans="1:18" ht="33">
      <c r="A1083" s="685"/>
      <c r="B1083" s="9"/>
      <c r="C1083" s="9"/>
      <c r="D1083" s="9"/>
      <c r="E1083" s="9"/>
      <c r="F1083" s="10"/>
      <c r="G1083" s="13"/>
      <c r="H1083" s="10"/>
      <c r="I1083" s="10"/>
      <c r="J1083" s="10"/>
      <c r="K1083" s="10"/>
      <c r="L1083" s="10"/>
      <c r="M1083" s="10"/>
      <c r="N1083" s="10"/>
      <c r="O1083" s="10"/>
      <c r="P1083" s="10"/>
      <c r="Q1083" s="10"/>
      <c r="R1083" s="10"/>
    </row>
    <row r="1084" spans="1:18" ht="33">
      <c r="A1084" s="685"/>
      <c r="B1084" s="9"/>
      <c r="C1084" s="9"/>
      <c r="D1084" s="9"/>
      <c r="E1084" s="9"/>
      <c r="F1084" s="10"/>
      <c r="G1084" s="13"/>
      <c r="H1084" s="10"/>
      <c r="I1084" s="10"/>
      <c r="J1084" s="10"/>
      <c r="K1084" s="10"/>
      <c r="L1084" s="10"/>
      <c r="M1084" s="10"/>
      <c r="N1084" s="10"/>
      <c r="O1084" s="10"/>
      <c r="P1084" s="10"/>
      <c r="Q1084" s="10"/>
      <c r="R1084" s="10"/>
    </row>
    <row r="1085" spans="1:18" ht="33">
      <c r="A1085" s="685"/>
      <c r="B1085" s="9"/>
      <c r="C1085" s="9"/>
      <c r="D1085" s="9"/>
      <c r="E1085" s="9"/>
      <c r="F1085" s="10"/>
      <c r="G1085" s="13"/>
      <c r="H1085" s="10"/>
      <c r="I1085" s="10"/>
      <c r="J1085" s="10"/>
      <c r="K1085" s="10"/>
      <c r="L1085" s="10"/>
      <c r="M1085" s="10"/>
      <c r="N1085" s="10"/>
      <c r="O1085" s="10"/>
      <c r="P1085" s="10"/>
      <c r="Q1085" s="10"/>
      <c r="R1085" s="10"/>
    </row>
    <row r="1086" spans="1:18" ht="33">
      <c r="A1086" s="685"/>
      <c r="B1086" s="9"/>
      <c r="C1086" s="9"/>
      <c r="D1086" s="9"/>
      <c r="E1086" s="9"/>
      <c r="F1086" s="10"/>
      <c r="G1086" s="13"/>
      <c r="H1086" s="10"/>
      <c r="I1086" s="10"/>
      <c r="J1086" s="10"/>
      <c r="K1086" s="10"/>
      <c r="L1086" s="10"/>
      <c r="M1086" s="10"/>
      <c r="N1086" s="10"/>
      <c r="O1086" s="10"/>
      <c r="P1086" s="10"/>
      <c r="Q1086" s="10"/>
      <c r="R1086" s="10"/>
    </row>
    <row r="1087" spans="1:18" ht="33">
      <c r="A1087" s="685"/>
      <c r="B1087" s="9"/>
      <c r="C1087" s="9"/>
      <c r="D1087" s="9"/>
      <c r="E1087" s="9"/>
      <c r="F1087" s="10"/>
      <c r="G1087" s="13"/>
      <c r="H1087" s="10"/>
      <c r="I1087" s="10"/>
      <c r="J1087" s="10"/>
      <c r="K1087" s="10"/>
      <c r="L1087" s="10"/>
      <c r="M1087" s="10"/>
      <c r="N1087" s="10"/>
      <c r="O1087" s="10"/>
      <c r="P1087" s="10"/>
      <c r="Q1087" s="10"/>
      <c r="R1087" s="10"/>
    </row>
    <row r="1088" spans="1:18" ht="33">
      <c r="A1088" s="685"/>
      <c r="B1088" s="9"/>
      <c r="C1088" s="9"/>
      <c r="D1088" s="9"/>
      <c r="E1088" s="9"/>
      <c r="F1088" s="10"/>
      <c r="G1088" s="13"/>
      <c r="H1088" s="10"/>
      <c r="I1088" s="10"/>
      <c r="J1088" s="10"/>
      <c r="K1088" s="10"/>
      <c r="L1088" s="10"/>
      <c r="M1088" s="10"/>
      <c r="N1088" s="10"/>
      <c r="O1088" s="10"/>
      <c r="P1088" s="10"/>
      <c r="Q1088" s="10"/>
      <c r="R1088" s="10"/>
    </row>
    <row r="1089" spans="1:18" ht="33">
      <c r="A1089" s="685"/>
      <c r="B1089" s="9"/>
      <c r="C1089" s="9"/>
      <c r="D1089" s="9"/>
      <c r="E1089" s="9"/>
      <c r="F1089" s="10"/>
      <c r="G1089" s="13"/>
      <c r="H1089" s="10"/>
      <c r="I1089" s="10"/>
      <c r="J1089" s="10"/>
      <c r="K1089" s="10"/>
      <c r="L1089" s="10"/>
      <c r="M1089" s="10"/>
      <c r="N1089" s="10"/>
      <c r="O1089" s="10"/>
      <c r="P1089" s="10"/>
      <c r="Q1089" s="10"/>
      <c r="R1089" s="10"/>
    </row>
    <row r="1090" spans="1:18" ht="33">
      <c r="A1090" s="685"/>
      <c r="B1090" s="9"/>
      <c r="C1090" s="9"/>
      <c r="D1090" s="9"/>
      <c r="E1090" s="9"/>
      <c r="F1090" s="10"/>
      <c r="G1090" s="13"/>
      <c r="H1090" s="10"/>
      <c r="I1090" s="10"/>
      <c r="J1090" s="10"/>
      <c r="K1090" s="10"/>
      <c r="L1090" s="10"/>
      <c r="M1090" s="10"/>
      <c r="N1090" s="10"/>
      <c r="O1090" s="10"/>
      <c r="P1090" s="10"/>
      <c r="Q1090" s="10"/>
      <c r="R1090" s="10"/>
    </row>
    <row r="1091" spans="1:18" ht="33">
      <c r="A1091" s="685"/>
      <c r="B1091" s="9"/>
      <c r="C1091" s="9"/>
      <c r="D1091" s="9"/>
      <c r="E1091" s="9"/>
      <c r="F1091" s="10"/>
      <c r="G1091" s="13"/>
      <c r="H1091" s="10"/>
      <c r="I1091" s="10"/>
      <c r="J1091" s="10"/>
      <c r="K1091" s="10"/>
      <c r="L1091" s="10"/>
      <c r="M1091" s="10"/>
      <c r="N1091" s="10"/>
      <c r="O1091" s="10"/>
      <c r="P1091" s="10"/>
      <c r="Q1091" s="10"/>
      <c r="R1091" s="10"/>
    </row>
    <row r="1092" spans="1:18" ht="33">
      <c r="A1092" s="685"/>
      <c r="B1092" s="9"/>
      <c r="C1092" s="9"/>
      <c r="D1092" s="9"/>
      <c r="E1092" s="9"/>
      <c r="F1092" s="10"/>
      <c r="G1092" s="13"/>
      <c r="H1092" s="10"/>
      <c r="I1092" s="10"/>
      <c r="J1092" s="10"/>
      <c r="K1092" s="10"/>
      <c r="L1092" s="10"/>
      <c r="M1092" s="10"/>
      <c r="N1092" s="10"/>
      <c r="O1092" s="10"/>
      <c r="P1092" s="10"/>
      <c r="Q1092" s="10"/>
      <c r="R1092" s="10"/>
    </row>
    <row r="1093" spans="1:18" ht="33">
      <c r="A1093" s="685"/>
      <c r="B1093" s="9"/>
      <c r="C1093" s="9"/>
      <c r="D1093" s="9"/>
      <c r="E1093" s="9"/>
      <c r="F1093" s="10"/>
      <c r="G1093" s="13"/>
      <c r="H1093" s="10"/>
      <c r="I1093" s="10"/>
      <c r="J1093" s="10"/>
      <c r="K1093" s="10"/>
      <c r="L1093" s="10"/>
      <c r="M1093" s="10"/>
      <c r="N1093" s="10"/>
      <c r="O1093" s="10"/>
      <c r="P1093" s="10"/>
      <c r="Q1093" s="10"/>
      <c r="R1093" s="10"/>
    </row>
    <row r="1094" spans="1:18" ht="33">
      <c r="A1094" s="685"/>
      <c r="B1094" s="9"/>
      <c r="C1094" s="9"/>
      <c r="D1094" s="9"/>
      <c r="E1094" s="9"/>
      <c r="F1094" s="10"/>
      <c r="G1094" s="13"/>
      <c r="H1094" s="10"/>
      <c r="I1094" s="10"/>
      <c r="J1094" s="10"/>
      <c r="K1094" s="10"/>
      <c r="L1094" s="10"/>
      <c r="M1094" s="10"/>
      <c r="N1094" s="10"/>
      <c r="O1094" s="10"/>
      <c r="P1094" s="10"/>
      <c r="Q1094" s="10"/>
      <c r="R1094" s="10"/>
    </row>
    <row r="1095" spans="1:18" ht="33">
      <c r="A1095" s="685"/>
      <c r="B1095" s="9"/>
      <c r="C1095" s="9"/>
      <c r="D1095" s="9"/>
      <c r="E1095" s="9"/>
      <c r="F1095" s="10"/>
      <c r="G1095" s="13"/>
      <c r="H1095" s="10"/>
      <c r="I1095" s="10"/>
      <c r="J1095" s="10"/>
      <c r="K1095" s="10"/>
      <c r="L1095" s="10"/>
      <c r="M1095" s="10"/>
      <c r="N1095" s="10"/>
      <c r="O1095" s="10"/>
      <c r="P1095" s="10"/>
      <c r="Q1095" s="10"/>
      <c r="R1095" s="10"/>
    </row>
    <row r="1096" spans="1:18" ht="33">
      <c r="A1096" s="685"/>
      <c r="B1096" s="9"/>
      <c r="C1096" s="9"/>
      <c r="D1096" s="9"/>
      <c r="E1096" s="9"/>
      <c r="F1096" s="10"/>
      <c r="G1096" s="13"/>
      <c r="H1096" s="10"/>
      <c r="I1096" s="10"/>
      <c r="J1096" s="10"/>
      <c r="K1096" s="10"/>
      <c r="L1096" s="10"/>
      <c r="M1096" s="10"/>
      <c r="N1096" s="10"/>
      <c r="O1096" s="10"/>
      <c r="P1096" s="10"/>
      <c r="Q1096" s="10"/>
      <c r="R1096" s="10"/>
    </row>
    <row r="1097" spans="1:18" ht="33">
      <c r="A1097" s="685"/>
      <c r="B1097" s="9"/>
      <c r="C1097" s="9"/>
      <c r="D1097" s="9"/>
      <c r="E1097" s="9"/>
      <c r="F1097" s="10"/>
      <c r="G1097" s="13"/>
      <c r="H1097" s="10"/>
      <c r="I1097" s="10"/>
      <c r="J1097" s="10"/>
      <c r="K1097" s="10"/>
      <c r="L1097" s="10"/>
      <c r="M1097" s="10"/>
      <c r="N1097" s="10"/>
      <c r="O1097" s="10"/>
      <c r="P1097" s="10"/>
      <c r="Q1097" s="10"/>
      <c r="R1097" s="10"/>
    </row>
    <row r="1098" spans="1:18" ht="33">
      <c r="A1098" s="685"/>
      <c r="B1098" s="9"/>
      <c r="C1098" s="9"/>
      <c r="D1098" s="9"/>
      <c r="E1098" s="9"/>
      <c r="F1098" s="10"/>
      <c r="G1098" s="13"/>
      <c r="H1098" s="10"/>
      <c r="I1098" s="10"/>
      <c r="J1098" s="10"/>
      <c r="K1098" s="10"/>
      <c r="L1098" s="10"/>
      <c r="M1098" s="10"/>
      <c r="N1098" s="10"/>
      <c r="O1098" s="10"/>
      <c r="P1098" s="10"/>
      <c r="Q1098" s="10"/>
      <c r="R1098" s="10"/>
    </row>
    <row r="1099" spans="1:18" ht="33">
      <c r="A1099" s="685"/>
      <c r="B1099" s="9"/>
      <c r="C1099" s="9"/>
      <c r="D1099" s="9"/>
      <c r="E1099" s="9"/>
      <c r="F1099" s="10"/>
      <c r="G1099" s="13"/>
      <c r="H1099" s="10"/>
      <c r="I1099" s="10"/>
      <c r="J1099" s="10"/>
      <c r="K1099" s="10"/>
      <c r="L1099" s="10"/>
      <c r="M1099" s="10"/>
      <c r="N1099" s="10"/>
      <c r="O1099" s="10"/>
      <c r="P1099" s="10"/>
      <c r="Q1099" s="10"/>
      <c r="R1099" s="10"/>
    </row>
    <row r="1100" spans="1:18" ht="33">
      <c r="A1100" s="685"/>
      <c r="B1100" s="9"/>
      <c r="C1100" s="9"/>
      <c r="D1100" s="9"/>
      <c r="E1100" s="9"/>
      <c r="F1100" s="10"/>
      <c r="G1100" s="13"/>
      <c r="H1100" s="10"/>
      <c r="I1100" s="10"/>
      <c r="J1100" s="10"/>
      <c r="K1100" s="10"/>
      <c r="L1100" s="10"/>
      <c r="M1100" s="10"/>
      <c r="N1100" s="10"/>
      <c r="O1100" s="10"/>
      <c r="P1100" s="10"/>
      <c r="Q1100" s="10"/>
      <c r="R1100" s="10"/>
    </row>
    <row r="1101" spans="1:18" ht="33">
      <c r="A1101" s="685"/>
      <c r="B1101" s="9"/>
      <c r="C1101" s="9"/>
      <c r="D1101" s="9"/>
      <c r="E1101" s="9"/>
      <c r="F1101" s="10"/>
      <c r="G1101" s="13"/>
      <c r="H1101" s="10"/>
      <c r="I1101" s="10"/>
      <c r="J1101" s="10"/>
      <c r="K1101" s="10"/>
      <c r="L1101" s="10"/>
      <c r="M1101" s="10"/>
      <c r="N1101" s="10"/>
      <c r="O1101" s="10"/>
      <c r="P1101" s="10"/>
      <c r="Q1101" s="10"/>
      <c r="R1101" s="10"/>
    </row>
    <row r="1102" spans="1:18" ht="33">
      <c r="A1102" s="685"/>
      <c r="B1102" s="9"/>
      <c r="C1102" s="9"/>
      <c r="D1102" s="9"/>
      <c r="E1102" s="9"/>
      <c r="F1102" s="10"/>
      <c r="G1102" s="13"/>
      <c r="H1102" s="10"/>
      <c r="I1102" s="10"/>
      <c r="J1102" s="10"/>
      <c r="K1102" s="10"/>
      <c r="L1102" s="10"/>
      <c r="M1102" s="10"/>
      <c r="N1102" s="10"/>
      <c r="O1102" s="10"/>
      <c r="P1102" s="10"/>
      <c r="Q1102" s="10"/>
      <c r="R1102" s="10"/>
    </row>
    <row r="1103" spans="1:18" ht="33">
      <c r="A1103" s="685"/>
      <c r="B1103" s="9"/>
      <c r="C1103" s="9"/>
      <c r="D1103" s="9"/>
      <c r="E1103" s="9"/>
      <c r="F1103" s="10"/>
      <c r="G1103" s="13"/>
      <c r="H1103" s="10"/>
      <c r="I1103" s="10"/>
      <c r="J1103" s="10"/>
      <c r="K1103" s="10"/>
      <c r="L1103" s="10"/>
      <c r="M1103" s="10"/>
      <c r="N1103" s="10"/>
      <c r="O1103" s="10"/>
      <c r="P1103" s="10"/>
      <c r="Q1103" s="10"/>
      <c r="R1103" s="10"/>
    </row>
    <row r="1104" spans="1:18" ht="33">
      <c r="A1104" s="685"/>
      <c r="B1104" s="9"/>
      <c r="C1104" s="9"/>
      <c r="D1104" s="9"/>
      <c r="E1104" s="9"/>
      <c r="F1104" s="10"/>
      <c r="G1104" s="13"/>
      <c r="H1104" s="10"/>
      <c r="I1104" s="10"/>
      <c r="J1104" s="10"/>
      <c r="K1104" s="10"/>
      <c r="L1104" s="10"/>
      <c r="M1104" s="10"/>
      <c r="N1104" s="10"/>
      <c r="O1104" s="10"/>
      <c r="P1104" s="10"/>
      <c r="Q1104" s="10"/>
      <c r="R1104" s="10"/>
    </row>
    <row r="1105" spans="1:18" ht="33">
      <c r="A1105" s="685"/>
      <c r="B1105" s="9"/>
      <c r="C1105" s="9"/>
      <c r="D1105" s="9"/>
      <c r="E1105" s="9"/>
      <c r="F1105" s="10"/>
      <c r="G1105" s="13"/>
      <c r="H1105" s="10"/>
      <c r="I1105" s="10"/>
      <c r="J1105" s="10"/>
      <c r="K1105" s="10"/>
      <c r="L1105" s="10"/>
      <c r="M1105" s="10"/>
      <c r="N1105" s="10"/>
      <c r="O1105" s="10"/>
      <c r="P1105" s="10"/>
      <c r="Q1105" s="10"/>
      <c r="R1105" s="10"/>
    </row>
    <row r="1106" spans="1:18" ht="33">
      <c r="A1106" s="685"/>
      <c r="B1106" s="9"/>
      <c r="C1106" s="9"/>
      <c r="D1106" s="9"/>
      <c r="E1106" s="9"/>
      <c r="F1106" s="10"/>
      <c r="G1106" s="13"/>
      <c r="H1106" s="10"/>
      <c r="I1106" s="10"/>
      <c r="J1106" s="10"/>
      <c r="K1106" s="10"/>
      <c r="L1106" s="10"/>
      <c r="M1106" s="10"/>
      <c r="N1106" s="10"/>
      <c r="O1106" s="10"/>
      <c r="P1106" s="10"/>
      <c r="Q1106" s="10"/>
      <c r="R1106" s="10"/>
    </row>
    <row r="1107" spans="1:18" ht="33">
      <c r="A1107" s="685"/>
      <c r="B1107" s="9"/>
      <c r="C1107" s="9"/>
      <c r="D1107" s="9"/>
      <c r="E1107" s="9"/>
      <c r="F1107" s="10"/>
      <c r="G1107" s="13"/>
      <c r="H1107" s="10"/>
      <c r="I1107" s="10"/>
      <c r="J1107" s="10"/>
      <c r="K1107" s="10"/>
      <c r="L1107" s="10"/>
      <c r="M1107" s="10"/>
      <c r="N1107" s="10"/>
      <c r="O1107" s="10"/>
      <c r="P1107" s="10"/>
      <c r="Q1107" s="10"/>
      <c r="R1107" s="10"/>
    </row>
    <row r="1108" spans="1:18" ht="33">
      <c r="A1108" s="685"/>
      <c r="B1108" s="9"/>
      <c r="C1108" s="9"/>
      <c r="D1108" s="9"/>
      <c r="E1108" s="9"/>
      <c r="F1108" s="10"/>
      <c r="G1108" s="13"/>
      <c r="H1108" s="10"/>
      <c r="I1108" s="10"/>
      <c r="J1108" s="10"/>
      <c r="K1108" s="10"/>
      <c r="L1108" s="10"/>
      <c r="M1108" s="10"/>
      <c r="N1108" s="10"/>
      <c r="O1108" s="10"/>
      <c r="P1108" s="10"/>
      <c r="Q1108" s="10"/>
      <c r="R1108" s="10"/>
    </row>
    <row r="1109" spans="1:18" ht="33">
      <c r="A1109" s="685"/>
      <c r="B1109" s="9"/>
      <c r="C1109" s="9"/>
      <c r="D1109" s="9"/>
      <c r="E1109" s="9"/>
      <c r="F1109" s="10"/>
      <c r="G1109" s="13"/>
      <c r="H1109" s="10"/>
      <c r="I1109" s="10"/>
      <c r="J1109" s="10"/>
      <c r="K1109" s="10"/>
      <c r="L1109" s="10"/>
      <c r="M1109" s="10"/>
      <c r="N1109" s="10"/>
      <c r="O1109" s="10"/>
      <c r="P1109" s="10"/>
      <c r="Q1109" s="10"/>
      <c r="R1109" s="10"/>
    </row>
    <row r="1110" spans="1:18" ht="33">
      <c r="A1110" s="685"/>
      <c r="B1110" s="9"/>
      <c r="C1110" s="9"/>
      <c r="D1110" s="9"/>
      <c r="E1110" s="9"/>
      <c r="F1110" s="10"/>
      <c r="G1110" s="13"/>
      <c r="H1110" s="10"/>
      <c r="I1110" s="10"/>
      <c r="J1110" s="10"/>
      <c r="K1110" s="10"/>
      <c r="L1110" s="10"/>
      <c r="M1110" s="10"/>
      <c r="N1110" s="10"/>
      <c r="O1110" s="10"/>
      <c r="P1110" s="10"/>
      <c r="Q1110" s="10"/>
      <c r="R1110" s="10"/>
    </row>
    <row r="1111" spans="1:18" ht="33">
      <c r="A1111" s="685"/>
      <c r="B1111" s="9"/>
      <c r="C1111" s="9"/>
      <c r="D1111" s="9"/>
      <c r="E1111" s="9"/>
      <c r="F1111" s="10"/>
      <c r="G1111" s="13"/>
      <c r="H1111" s="10"/>
      <c r="I1111" s="10"/>
      <c r="J1111" s="10"/>
      <c r="K1111" s="10"/>
      <c r="L1111" s="10"/>
      <c r="M1111" s="10"/>
      <c r="N1111" s="10"/>
      <c r="O1111" s="10"/>
      <c r="P1111" s="10"/>
      <c r="Q1111" s="10"/>
      <c r="R1111" s="10"/>
    </row>
    <row r="1112" spans="1:18" ht="33">
      <c r="A1112" s="685"/>
      <c r="B1112" s="9"/>
      <c r="C1112" s="9"/>
      <c r="D1112" s="9"/>
      <c r="E1112" s="9"/>
      <c r="F1112" s="10"/>
      <c r="G1112" s="13"/>
      <c r="H1112" s="10"/>
      <c r="I1112" s="10"/>
      <c r="J1112" s="10"/>
      <c r="K1112" s="10"/>
      <c r="L1112" s="10"/>
      <c r="M1112" s="10"/>
      <c r="N1112" s="10"/>
      <c r="O1112" s="10"/>
      <c r="P1112" s="10"/>
      <c r="Q1112" s="10"/>
      <c r="R1112" s="10"/>
    </row>
    <row r="1113" spans="1:18" ht="33">
      <c r="A1113" s="685"/>
      <c r="B1113" s="9"/>
      <c r="C1113" s="9"/>
      <c r="D1113" s="9"/>
      <c r="E1113" s="9"/>
      <c r="F1113" s="10"/>
      <c r="G1113" s="13"/>
      <c r="H1113" s="10"/>
      <c r="I1113" s="10"/>
      <c r="J1113" s="10"/>
      <c r="K1113" s="10"/>
      <c r="L1113" s="10"/>
      <c r="M1113" s="10"/>
      <c r="N1113" s="10"/>
      <c r="O1113" s="10"/>
      <c r="P1113" s="10"/>
      <c r="Q1113" s="10"/>
      <c r="R1113" s="10"/>
    </row>
    <row r="1114" spans="1:18" ht="33">
      <c r="A1114" s="685"/>
      <c r="B1114" s="9"/>
      <c r="C1114" s="9"/>
      <c r="D1114" s="9"/>
      <c r="E1114" s="9"/>
      <c r="F1114" s="10"/>
      <c r="G1114" s="13"/>
      <c r="H1114" s="10"/>
      <c r="I1114" s="10"/>
      <c r="J1114" s="10"/>
      <c r="K1114" s="10"/>
      <c r="L1114" s="10"/>
      <c r="M1114" s="10"/>
      <c r="N1114" s="10"/>
      <c r="O1114" s="10"/>
      <c r="P1114" s="10"/>
      <c r="Q1114" s="10"/>
      <c r="R1114" s="10"/>
    </row>
    <row r="1115" spans="1:18" ht="33">
      <c r="A1115" s="685"/>
      <c r="B1115" s="9"/>
      <c r="C1115" s="9"/>
      <c r="D1115" s="9"/>
      <c r="E1115" s="9"/>
      <c r="F1115" s="10"/>
      <c r="G1115" s="13"/>
      <c r="H1115" s="10"/>
      <c r="I1115" s="10"/>
      <c r="J1115" s="10"/>
      <c r="K1115" s="10"/>
      <c r="L1115" s="10"/>
      <c r="M1115" s="10"/>
      <c r="N1115" s="10"/>
      <c r="O1115" s="10"/>
      <c r="P1115" s="10"/>
      <c r="Q1115" s="10"/>
      <c r="R1115" s="10"/>
    </row>
    <row r="1116" spans="1:18" ht="33">
      <c r="A1116" s="685"/>
      <c r="B1116" s="9"/>
      <c r="C1116" s="9"/>
      <c r="D1116" s="9"/>
      <c r="E1116" s="9"/>
      <c r="F1116" s="10"/>
      <c r="G1116" s="13"/>
      <c r="H1116" s="10"/>
      <c r="I1116" s="10"/>
      <c r="J1116" s="10"/>
      <c r="K1116" s="10"/>
      <c r="L1116" s="10"/>
      <c r="M1116" s="10"/>
      <c r="N1116" s="10"/>
      <c r="O1116" s="10"/>
      <c r="P1116" s="10"/>
      <c r="Q1116" s="10"/>
      <c r="R1116" s="10"/>
    </row>
    <row r="1117" spans="1:18" ht="33">
      <c r="A1117" s="685"/>
      <c r="B1117" s="9"/>
      <c r="C1117" s="9"/>
      <c r="D1117" s="9"/>
      <c r="E1117" s="9"/>
      <c r="F1117" s="10"/>
      <c r="G1117" s="13"/>
      <c r="H1117" s="10"/>
      <c r="I1117" s="10"/>
      <c r="J1117" s="10"/>
      <c r="K1117" s="10"/>
      <c r="L1117" s="10"/>
      <c r="M1117" s="10"/>
      <c r="N1117" s="10"/>
      <c r="O1117" s="10"/>
      <c r="P1117" s="10"/>
      <c r="Q1117" s="10"/>
      <c r="R1117" s="10"/>
    </row>
    <row r="1118" spans="1:18" ht="33">
      <c r="A1118" s="685"/>
      <c r="B1118" s="9"/>
      <c r="C1118" s="9"/>
      <c r="D1118" s="9"/>
      <c r="E1118" s="9"/>
      <c r="F1118" s="10"/>
      <c r="G1118" s="13"/>
      <c r="H1118" s="10"/>
      <c r="I1118" s="10"/>
      <c r="J1118" s="10"/>
      <c r="K1118" s="10"/>
      <c r="L1118" s="10"/>
      <c r="M1118" s="10"/>
      <c r="N1118" s="10"/>
      <c r="O1118" s="10"/>
      <c r="P1118" s="10"/>
      <c r="Q1118" s="10"/>
      <c r="R1118" s="10"/>
    </row>
    <row r="1119" spans="1:18" ht="33">
      <c r="A1119" s="685"/>
      <c r="B1119" s="9"/>
      <c r="C1119" s="9"/>
      <c r="D1119" s="9"/>
      <c r="E1119" s="9"/>
      <c r="F1119" s="10"/>
      <c r="G1119" s="13"/>
      <c r="H1119" s="10"/>
      <c r="I1119" s="10"/>
      <c r="J1119" s="10"/>
      <c r="K1119" s="10"/>
      <c r="L1119" s="10"/>
      <c r="M1119" s="10"/>
      <c r="N1119" s="10"/>
      <c r="O1119" s="10"/>
      <c r="P1119" s="10"/>
      <c r="Q1119" s="10"/>
      <c r="R1119" s="10"/>
    </row>
    <row r="1120" spans="1:18" ht="33">
      <c r="A1120" s="685"/>
      <c r="B1120" s="9"/>
      <c r="C1120" s="9"/>
      <c r="D1120" s="9"/>
      <c r="E1120" s="9"/>
      <c r="F1120" s="10"/>
      <c r="G1120" s="13"/>
      <c r="H1120" s="10"/>
      <c r="I1120" s="10"/>
      <c r="J1120" s="10"/>
      <c r="K1120" s="10"/>
      <c r="L1120" s="10"/>
      <c r="M1120" s="10"/>
      <c r="N1120" s="10"/>
      <c r="O1120" s="10"/>
      <c r="P1120" s="10"/>
      <c r="Q1120" s="10"/>
      <c r="R1120" s="10"/>
    </row>
    <row r="1121" spans="1:18" ht="33">
      <c r="A1121" s="685"/>
      <c r="B1121" s="9"/>
      <c r="C1121" s="9"/>
      <c r="D1121" s="9"/>
      <c r="E1121" s="9"/>
      <c r="F1121" s="10"/>
      <c r="G1121" s="13"/>
      <c r="H1121" s="10"/>
      <c r="I1121" s="10"/>
      <c r="J1121" s="10"/>
      <c r="K1121" s="10"/>
      <c r="L1121" s="10"/>
      <c r="M1121" s="10"/>
      <c r="N1121" s="10"/>
      <c r="O1121" s="10"/>
      <c r="P1121" s="10"/>
      <c r="Q1121" s="10"/>
      <c r="R1121" s="10"/>
    </row>
    <row r="1122" spans="1:18" ht="33">
      <c r="A1122" s="685"/>
      <c r="B1122" s="9"/>
      <c r="C1122" s="9"/>
      <c r="D1122" s="9"/>
      <c r="E1122" s="9"/>
      <c r="F1122" s="10"/>
      <c r="G1122" s="13"/>
      <c r="H1122" s="10"/>
      <c r="I1122" s="10"/>
      <c r="J1122" s="10"/>
      <c r="K1122" s="10"/>
      <c r="L1122" s="10"/>
      <c r="M1122" s="10"/>
      <c r="N1122" s="10"/>
      <c r="O1122" s="10"/>
      <c r="P1122" s="10"/>
      <c r="Q1122" s="10"/>
      <c r="R1122" s="10"/>
    </row>
    <row r="1123" spans="1:18" ht="33">
      <c r="A1123" s="685"/>
      <c r="B1123" s="9"/>
      <c r="C1123" s="9"/>
      <c r="D1123" s="9"/>
      <c r="E1123" s="9"/>
      <c r="F1123" s="10"/>
      <c r="G1123" s="13"/>
      <c r="H1123" s="10"/>
      <c r="I1123" s="10"/>
      <c r="J1123" s="10"/>
      <c r="K1123" s="10"/>
      <c r="L1123" s="10"/>
      <c r="M1123" s="10"/>
      <c r="N1123" s="10"/>
      <c r="O1123" s="10"/>
      <c r="P1123" s="10"/>
      <c r="Q1123" s="10"/>
      <c r="R1123" s="10"/>
    </row>
    <row r="1124" spans="1:18" ht="33">
      <c r="A1124" s="685"/>
      <c r="B1124" s="9"/>
      <c r="C1124" s="9"/>
      <c r="D1124" s="9"/>
      <c r="E1124" s="9"/>
      <c r="F1124" s="10"/>
      <c r="G1124" s="13"/>
      <c r="H1124" s="10"/>
      <c r="I1124" s="10"/>
      <c r="J1124" s="10"/>
      <c r="K1124" s="10"/>
      <c r="L1124" s="10"/>
      <c r="M1124" s="10"/>
      <c r="N1124" s="10"/>
      <c r="O1124" s="10"/>
      <c r="P1124" s="10"/>
      <c r="Q1124" s="10"/>
      <c r="R1124" s="10"/>
    </row>
    <row r="1125" spans="1:18" ht="33">
      <c r="A1125" s="685"/>
      <c r="B1125" s="9"/>
      <c r="C1125" s="9"/>
      <c r="D1125" s="9"/>
      <c r="E1125" s="9"/>
      <c r="F1125" s="10"/>
      <c r="G1125" s="13"/>
      <c r="H1125" s="10"/>
      <c r="I1125" s="10"/>
      <c r="J1125" s="10"/>
      <c r="K1125" s="10"/>
      <c r="L1125" s="10"/>
      <c r="M1125" s="10"/>
      <c r="N1125" s="10"/>
      <c r="O1125" s="10"/>
      <c r="P1125" s="10"/>
      <c r="Q1125" s="10"/>
      <c r="R1125" s="10"/>
    </row>
    <row r="1126" spans="1:18" ht="33">
      <c r="A1126" s="685"/>
      <c r="B1126" s="9"/>
      <c r="C1126" s="9"/>
      <c r="D1126" s="9"/>
      <c r="E1126" s="9"/>
      <c r="F1126" s="10"/>
      <c r="G1126" s="13"/>
      <c r="H1126" s="10"/>
      <c r="I1126" s="10"/>
      <c r="J1126" s="10"/>
      <c r="K1126" s="10"/>
      <c r="L1126" s="10"/>
      <c r="M1126" s="10"/>
      <c r="N1126" s="10"/>
      <c r="O1126" s="10"/>
      <c r="P1126" s="10"/>
      <c r="Q1126" s="10"/>
      <c r="R1126" s="10"/>
    </row>
    <row r="1127" spans="1:18" ht="33">
      <c r="A1127" s="685"/>
      <c r="B1127" s="9"/>
      <c r="C1127" s="9"/>
      <c r="D1127" s="9"/>
      <c r="E1127" s="9"/>
      <c r="F1127" s="10"/>
      <c r="G1127" s="13"/>
      <c r="H1127" s="10"/>
      <c r="I1127" s="10"/>
      <c r="J1127" s="10"/>
      <c r="K1127" s="10"/>
      <c r="L1127" s="10"/>
      <c r="M1127" s="10"/>
      <c r="N1127" s="10"/>
      <c r="O1127" s="10"/>
      <c r="P1127" s="10"/>
      <c r="Q1127" s="10"/>
      <c r="R1127" s="10"/>
    </row>
    <row r="1128" spans="1:18" ht="33">
      <c r="A1128" s="685"/>
      <c r="B1128" s="9"/>
      <c r="C1128" s="9"/>
      <c r="D1128" s="9"/>
      <c r="E1128" s="9"/>
      <c r="F1128" s="10"/>
      <c r="G1128" s="13"/>
      <c r="H1128" s="10"/>
      <c r="I1128" s="10"/>
      <c r="J1128" s="10"/>
      <c r="K1128" s="10"/>
      <c r="L1128" s="10"/>
      <c r="M1128" s="10"/>
      <c r="N1128" s="10"/>
      <c r="O1128" s="10"/>
      <c r="P1128" s="10"/>
      <c r="Q1128" s="10"/>
      <c r="R1128" s="10"/>
    </row>
    <row r="1129" spans="1:18" ht="33">
      <c r="A1129" s="685"/>
      <c r="B1129" s="9"/>
      <c r="C1129" s="9"/>
      <c r="D1129" s="9"/>
      <c r="E1129" s="9"/>
      <c r="F1129" s="10"/>
      <c r="G1129" s="13"/>
      <c r="H1129" s="10"/>
      <c r="I1129" s="10"/>
      <c r="J1129" s="10"/>
      <c r="K1129" s="10"/>
      <c r="L1129" s="10"/>
      <c r="M1129" s="10"/>
      <c r="N1129" s="10"/>
      <c r="O1129" s="10"/>
      <c r="P1129" s="10"/>
      <c r="Q1129" s="10"/>
      <c r="R1129" s="10"/>
    </row>
    <row r="1130" spans="1:18" ht="33">
      <c r="A1130" s="685"/>
      <c r="B1130" s="9"/>
      <c r="C1130" s="9"/>
      <c r="D1130" s="9"/>
      <c r="E1130" s="9"/>
      <c r="F1130" s="10"/>
      <c r="G1130" s="13"/>
      <c r="H1130" s="10"/>
      <c r="I1130" s="10"/>
      <c r="J1130" s="10"/>
      <c r="K1130" s="10"/>
      <c r="L1130" s="10"/>
      <c r="M1130" s="10"/>
      <c r="N1130" s="10"/>
      <c r="O1130" s="10"/>
      <c r="P1130" s="10"/>
      <c r="Q1130" s="10"/>
      <c r="R1130" s="10"/>
    </row>
    <row r="1131" spans="1:18" ht="33">
      <c r="A1131" s="685"/>
      <c r="B1131" s="9"/>
      <c r="C1131" s="9"/>
      <c r="D1131" s="9"/>
      <c r="E1131" s="9"/>
      <c r="F1131" s="10"/>
      <c r="G1131" s="13"/>
      <c r="H1131" s="10"/>
      <c r="I1131" s="10"/>
      <c r="J1131" s="10"/>
      <c r="K1131" s="10"/>
      <c r="L1131" s="10"/>
      <c r="M1131" s="10"/>
      <c r="N1131" s="10"/>
      <c r="O1131" s="10"/>
      <c r="P1131" s="10"/>
      <c r="Q1131" s="10"/>
      <c r="R1131" s="10"/>
    </row>
    <row r="1132" spans="1:18" ht="33">
      <c r="A1132" s="685"/>
      <c r="B1132" s="9"/>
      <c r="C1132" s="9"/>
      <c r="D1132" s="9"/>
      <c r="E1132" s="9"/>
      <c r="F1132" s="10"/>
      <c r="G1132" s="13"/>
      <c r="H1132" s="10"/>
      <c r="I1132" s="10"/>
      <c r="J1132" s="10"/>
      <c r="K1132" s="10"/>
      <c r="L1132" s="10"/>
      <c r="M1132" s="10"/>
      <c r="N1132" s="10"/>
      <c r="O1132" s="10"/>
      <c r="P1132" s="10"/>
      <c r="Q1132" s="10"/>
      <c r="R1132" s="10"/>
    </row>
    <row r="1133" spans="1:18" ht="33">
      <c r="A1133" s="685"/>
      <c r="B1133" s="9"/>
      <c r="C1133" s="9"/>
      <c r="D1133" s="9"/>
      <c r="E1133" s="9"/>
      <c r="F1133" s="10"/>
      <c r="G1133" s="13"/>
      <c r="H1133" s="10"/>
      <c r="I1133" s="10"/>
      <c r="J1133" s="10"/>
      <c r="K1133" s="10"/>
      <c r="L1133" s="10"/>
      <c r="M1133" s="10"/>
      <c r="N1133" s="10"/>
      <c r="O1133" s="10"/>
      <c r="P1133" s="10"/>
      <c r="Q1133" s="10"/>
      <c r="R1133" s="10"/>
    </row>
    <row r="1134" spans="1:18" ht="33">
      <c r="A1134" s="685"/>
      <c r="B1134" s="9"/>
      <c r="C1134" s="9"/>
      <c r="D1134" s="9"/>
      <c r="E1134" s="9"/>
      <c r="F1134" s="10"/>
      <c r="G1134" s="13"/>
      <c r="H1134" s="10"/>
      <c r="I1134" s="10"/>
      <c r="J1134" s="10"/>
      <c r="K1134" s="10"/>
      <c r="L1134" s="10"/>
      <c r="M1134" s="10"/>
      <c r="N1134" s="10"/>
      <c r="O1134" s="10"/>
      <c r="P1134" s="10"/>
      <c r="Q1134" s="10"/>
      <c r="R1134" s="10"/>
    </row>
    <row r="1135" spans="1:18" ht="33">
      <c r="A1135" s="685"/>
      <c r="B1135" s="9"/>
      <c r="C1135" s="9"/>
      <c r="D1135" s="9"/>
      <c r="E1135" s="9"/>
      <c r="F1135" s="10"/>
      <c r="G1135" s="13"/>
      <c r="H1135" s="10"/>
      <c r="I1135" s="10"/>
      <c r="J1135" s="10"/>
      <c r="K1135" s="10"/>
      <c r="L1135" s="10"/>
      <c r="M1135" s="10"/>
      <c r="N1135" s="10"/>
      <c r="O1135" s="10"/>
      <c r="P1135" s="10"/>
      <c r="Q1135" s="10"/>
      <c r="R1135" s="10"/>
    </row>
    <row r="1136" spans="1:18" ht="33">
      <c r="A1136" s="685"/>
      <c r="B1136" s="9"/>
      <c r="C1136" s="9"/>
      <c r="D1136" s="9"/>
      <c r="E1136" s="9"/>
      <c r="F1136" s="10"/>
      <c r="G1136" s="13"/>
      <c r="H1136" s="10"/>
      <c r="I1136" s="10"/>
      <c r="J1136" s="10"/>
      <c r="K1136" s="10"/>
      <c r="L1136" s="10"/>
      <c r="M1136" s="10"/>
      <c r="N1136" s="10"/>
      <c r="O1136" s="10"/>
      <c r="P1136" s="10"/>
      <c r="Q1136" s="10"/>
      <c r="R1136" s="10"/>
    </row>
    <row r="1137" spans="1:18" ht="33">
      <c r="A1137" s="685"/>
      <c r="B1137" s="9"/>
      <c r="C1137" s="9"/>
      <c r="D1137" s="9"/>
      <c r="E1137" s="9"/>
      <c r="F1137" s="10"/>
      <c r="G1137" s="13"/>
      <c r="H1137" s="10"/>
      <c r="I1137" s="10"/>
      <c r="J1137" s="10"/>
      <c r="K1137" s="10"/>
      <c r="L1137" s="10"/>
      <c r="M1137" s="10"/>
      <c r="N1137" s="10"/>
      <c r="O1137" s="10"/>
      <c r="P1137" s="10"/>
      <c r="Q1137" s="10"/>
      <c r="R1137" s="10"/>
    </row>
    <row r="1138" spans="1:18" ht="33">
      <c r="A1138" s="685"/>
      <c r="B1138" s="9"/>
      <c r="C1138" s="9"/>
      <c r="D1138" s="9"/>
      <c r="E1138" s="9"/>
      <c r="F1138" s="10"/>
      <c r="G1138" s="13"/>
      <c r="H1138" s="10"/>
      <c r="I1138" s="10"/>
      <c r="J1138" s="10"/>
      <c r="K1138" s="10"/>
      <c r="L1138" s="10"/>
      <c r="M1138" s="10"/>
      <c r="N1138" s="10"/>
      <c r="O1138" s="10"/>
      <c r="P1138" s="10"/>
      <c r="Q1138" s="10"/>
      <c r="R1138" s="10"/>
    </row>
    <row r="1139" spans="1:18" ht="33">
      <c r="A1139" s="685"/>
      <c r="B1139" s="9"/>
      <c r="C1139" s="9"/>
      <c r="D1139" s="9"/>
      <c r="E1139" s="9"/>
      <c r="F1139" s="10"/>
      <c r="G1139" s="13"/>
      <c r="H1139" s="10"/>
      <c r="I1139" s="10"/>
      <c r="J1139" s="10"/>
      <c r="K1139" s="10"/>
      <c r="L1139" s="10"/>
      <c r="M1139" s="10"/>
      <c r="N1139" s="10"/>
      <c r="O1139" s="10"/>
      <c r="P1139" s="10"/>
      <c r="Q1139" s="10"/>
      <c r="R1139" s="10"/>
    </row>
    <row r="1140" spans="1:18" ht="33">
      <c r="A1140" s="685"/>
      <c r="B1140" s="9"/>
      <c r="C1140" s="9"/>
      <c r="D1140" s="9"/>
      <c r="E1140" s="9"/>
      <c r="F1140" s="10"/>
      <c r="G1140" s="13"/>
      <c r="H1140" s="10"/>
      <c r="I1140" s="10"/>
      <c r="J1140" s="10"/>
      <c r="K1140" s="10"/>
      <c r="L1140" s="10"/>
      <c r="M1140" s="10"/>
      <c r="N1140" s="10"/>
      <c r="O1140" s="10"/>
      <c r="P1140" s="10"/>
      <c r="Q1140" s="10"/>
      <c r="R1140" s="10"/>
    </row>
    <row r="1141" spans="1:18" ht="33">
      <c r="A1141" s="685"/>
      <c r="B1141" s="9"/>
      <c r="C1141" s="9"/>
      <c r="D1141" s="9"/>
      <c r="E1141" s="9"/>
      <c r="F1141" s="10"/>
      <c r="G1141" s="13"/>
      <c r="H1141" s="10"/>
      <c r="I1141" s="10"/>
      <c r="J1141" s="10"/>
      <c r="K1141" s="10"/>
      <c r="L1141" s="10"/>
      <c r="M1141" s="10"/>
      <c r="N1141" s="10"/>
      <c r="O1141" s="10"/>
      <c r="P1141" s="10"/>
      <c r="Q1141" s="10"/>
      <c r="R1141" s="10"/>
    </row>
    <row r="1142" spans="1:18" ht="33">
      <c r="A1142" s="685"/>
      <c r="B1142" s="9"/>
      <c r="C1142" s="9"/>
      <c r="D1142" s="9"/>
      <c r="E1142" s="9"/>
      <c r="F1142" s="10"/>
      <c r="G1142" s="13"/>
      <c r="H1142" s="10"/>
      <c r="I1142" s="10"/>
      <c r="J1142" s="10"/>
      <c r="K1142" s="10"/>
      <c r="L1142" s="10"/>
      <c r="M1142" s="10"/>
      <c r="N1142" s="10"/>
      <c r="O1142" s="10"/>
      <c r="P1142" s="10"/>
      <c r="Q1142" s="10"/>
      <c r="R1142" s="10"/>
    </row>
    <row r="1143" spans="1:18" ht="33">
      <c r="A1143" s="685"/>
      <c r="B1143" s="9"/>
      <c r="C1143" s="9"/>
      <c r="D1143" s="9"/>
      <c r="E1143" s="9"/>
      <c r="F1143" s="10"/>
      <c r="G1143" s="13"/>
      <c r="H1143" s="10"/>
      <c r="I1143" s="10"/>
      <c r="J1143" s="10"/>
      <c r="K1143" s="10"/>
      <c r="L1143" s="10"/>
      <c r="M1143" s="10"/>
      <c r="N1143" s="10"/>
      <c r="O1143" s="10"/>
      <c r="P1143" s="10"/>
      <c r="Q1143" s="10"/>
      <c r="R1143" s="10"/>
    </row>
    <row r="1144" spans="1:18" ht="33">
      <c r="A1144" s="685"/>
      <c r="B1144" s="9"/>
      <c r="C1144" s="9"/>
      <c r="D1144" s="9"/>
      <c r="E1144" s="9"/>
      <c r="F1144" s="10"/>
      <c r="G1144" s="13"/>
      <c r="H1144" s="10"/>
      <c r="I1144" s="10"/>
      <c r="J1144" s="10"/>
      <c r="K1144" s="10"/>
      <c r="L1144" s="10"/>
      <c r="M1144" s="10"/>
      <c r="N1144" s="10"/>
      <c r="O1144" s="10"/>
      <c r="P1144" s="10"/>
      <c r="Q1144" s="10"/>
      <c r="R1144" s="10"/>
    </row>
    <row r="1145" spans="1:18" ht="33">
      <c r="A1145" s="685"/>
      <c r="B1145" s="9"/>
      <c r="C1145" s="9"/>
      <c r="D1145" s="9"/>
      <c r="E1145" s="9"/>
      <c r="F1145" s="10"/>
      <c r="G1145" s="13"/>
      <c r="H1145" s="10"/>
      <c r="I1145" s="10"/>
      <c r="J1145" s="10"/>
      <c r="K1145" s="10"/>
      <c r="L1145" s="10"/>
      <c r="M1145" s="10"/>
      <c r="N1145" s="10"/>
      <c r="O1145" s="10"/>
      <c r="P1145" s="10"/>
      <c r="Q1145" s="10"/>
      <c r="R1145" s="10"/>
    </row>
    <row r="1146" spans="1:18" ht="33">
      <c r="A1146" s="685"/>
      <c r="B1146" s="9"/>
      <c r="C1146" s="9"/>
      <c r="D1146" s="9"/>
      <c r="E1146" s="9"/>
      <c r="F1146" s="10"/>
      <c r="G1146" s="13"/>
      <c r="H1146" s="10"/>
      <c r="I1146" s="10"/>
      <c r="J1146" s="10"/>
      <c r="K1146" s="10"/>
      <c r="L1146" s="10"/>
      <c r="M1146" s="10"/>
      <c r="N1146" s="10"/>
      <c r="O1146" s="10"/>
      <c r="P1146" s="10"/>
      <c r="Q1146" s="10"/>
      <c r="R1146" s="10"/>
    </row>
    <row r="1147" spans="1:18" ht="33">
      <c r="A1147" s="685"/>
      <c r="B1147" s="9"/>
      <c r="C1147" s="9"/>
      <c r="D1147" s="9"/>
      <c r="E1147" s="9"/>
      <c r="F1147" s="10"/>
      <c r="G1147" s="13"/>
      <c r="H1147" s="10"/>
      <c r="I1147" s="10"/>
      <c r="J1147" s="10"/>
      <c r="K1147" s="10"/>
      <c r="L1147" s="10"/>
      <c r="M1147" s="10"/>
      <c r="N1147" s="10"/>
      <c r="O1147" s="10"/>
      <c r="P1147" s="10"/>
      <c r="Q1147" s="10"/>
      <c r="R1147" s="10"/>
    </row>
    <row r="1148" spans="1:18" ht="33">
      <c r="A1148" s="685"/>
      <c r="B1148" s="9"/>
      <c r="C1148" s="9"/>
      <c r="D1148" s="9"/>
      <c r="E1148" s="9"/>
      <c r="F1148" s="10"/>
      <c r="G1148" s="13"/>
      <c r="H1148" s="10"/>
      <c r="I1148" s="10"/>
      <c r="J1148" s="10"/>
      <c r="K1148" s="10"/>
      <c r="L1148" s="10"/>
      <c r="M1148" s="10"/>
      <c r="N1148" s="10"/>
      <c r="O1148" s="10"/>
      <c r="P1148" s="10"/>
      <c r="Q1148" s="10"/>
      <c r="R1148" s="10"/>
    </row>
    <row r="1149" spans="1:18" ht="33">
      <c r="A1149" s="685"/>
      <c r="B1149" s="9"/>
      <c r="C1149" s="9"/>
      <c r="D1149" s="9"/>
      <c r="E1149" s="9"/>
      <c r="F1149" s="10"/>
      <c r="G1149" s="13"/>
      <c r="H1149" s="10"/>
      <c r="I1149" s="10"/>
      <c r="J1149" s="10"/>
      <c r="K1149" s="10"/>
      <c r="L1149" s="10"/>
      <c r="M1149" s="10"/>
      <c r="N1149" s="10"/>
      <c r="O1149" s="10"/>
      <c r="P1149" s="10"/>
      <c r="Q1149" s="10"/>
      <c r="R1149" s="10"/>
    </row>
    <row r="1150" spans="1:18" ht="33">
      <c r="A1150" s="685"/>
      <c r="B1150" s="9"/>
      <c r="C1150" s="9"/>
      <c r="D1150" s="9"/>
      <c r="E1150" s="9"/>
      <c r="F1150" s="10"/>
      <c r="G1150" s="13"/>
      <c r="H1150" s="10"/>
      <c r="I1150" s="10"/>
      <c r="J1150" s="10"/>
      <c r="K1150" s="10"/>
      <c r="L1150" s="10"/>
      <c r="M1150" s="10"/>
      <c r="N1150" s="10"/>
      <c r="O1150" s="10"/>
      <c r="P1150" s="10"/>
      <c r="Q1150" s="10"/>
      <c r="R1150" s="10"/>
    </row>
    <row r="1151" spans="1:18" ht="33">
      <c r="A1151" s="685"/>
      <c r="B1151" s="9"/>
      <c r="C1151" s="9"/>
      <c r="D1151" s="9"/>
      <c r="E1151" s="9"/>
      <c r="F1151" s="10"/>
      <c r="G1151" s="13"/>
      <c r="H1151" s="10"/>
      <c r="I1151" s="10"/>
      <c r="J1151" s="10"/>
      <c r="K1151" s="10"/>
      <c r="L1151" s="10"/>
      <c r="M1151" s="10"/>
      <c r="N1151" s="10"/>
      <c r="O1151" s="10"/>
      <c r="P1151" s="10"/>
      <c r="Q1151" s="10"/>
      <c r="R1151" s="10"/>
    </row>
    <row r="1152" spans="1:18" ht="33">
      <c r="A1152" s="685"/>
      <c r="B1152" s="9"/>
      <c r="C1152" s="9"/>
      <c r="D1152" s="9"/>
      <c r="E1152" s="9"/>
      <c r="F1152" s="10"/>
      <c r="G1152" s="13"/>
      <c r="H1152" s="10"/>
      <c r="I1152" s="10"/>
      <c r="J1152" s="10"/>
      <c r="K1152" s="10"/>
      <c r="L1152" s="10"/>
      <c r="M1152" s="10"/>
      <c r="N1152" s="10"/>
      <c r="O1152" s="10"/>
      <c r="P1152" s="10"/>
      <c r="Q1152" s="10"/>
      <c r="R1152" s="10"/>
    </row>
    <row r="1153" spans="1:18" ht="33">
      <c r="A1153" s="685"/>
      <c r="B1153" s="9"/>
      <c r="C1153" s="9"/>
      <c r="D1153" s="9"/>
      <c r="E1153" s="9"/>
      <c r="F1153" s="10"/>
      <c r="G1153" s="13"/>
      <c r="H1153" s="10"/>
      <c r="I1153" s="10"/>
      <c r="J1153" s="10"/>
      <c r="K1153" s="10"/>
      <c r="L1153" s="10"/>
      <c r="M1153" s="10"/>
      <c r="N1153" s="10"/>
      <c r="O1153" s="10"/>
      <c r="P1153" s="10"/>
      <c r="Q1153" s="10"/>
      <c r="R1153" s="10"/>
    </row>
    <row r="1154" spans="1:18" ht="33">
      <c r="A1154" s="685"/>
      <c r="B1154" s="9"/>
      <c r="C1154" s="9"/>
      <c r="D1154" s="9"/>
      <c r="E1154" s="9"/>
      <c r="F1154" s="10"/>
      <c r="G1154" s="13"/>
      <c r="H1154" s="10"/>
      <c r="I1154" s="10"/>
      <c r="J1154" s="10"/>
      <c r="K1154" s="10"/>
      <c r="L1154" s="10"/>
      <c r="M1154" s="10"/>
      <c r="N1154" s="10"/>
      <c r="O1154" s="10"/>
      <c r="P1154" s="10"/>
      <c r="Q1154" s="10"/>
      <c r="R1154" s="10"/>
    </row>
    <row r="1155" spans="1:18" ht="33">
      <c r="A1155" s="685"/>
      <c r="B1155" s="9"/>
      <c r="C1155" s="9"/>
      <c r="D1155" s="9"/>
      <c r="E1155" s="9"/>
      <c r="F1155" s="10"/>
      <c r="G1155" s="13"/>
      <c r="H1155" s="10"/>
      <c r="I1155" s="10"/>
      <c r="J1155" s="10"/>
      <c r="K1155" s="10"/>
      <c r="L1155" s="10"/>
      <c r="M1155" s="10"/>
      <c r="N1155" s="10"/>
      <c r="O1155" s="10"/>
      <c r="P1155" s="10"/>
      <c r="Q1155" s="10"/>
      <c r="R1155" s="10"/>
    </row>
    <row r="1156" spans="1:18" ht="33">
      <c r="A1156" s="685"/>
      <c r="B1156" s="9"/>
      <c r="C1156" s="9"/>
      <c r="D1156" s="9"/>
      <c r="E1156" s="9"/>
      <c r="F1156" s="10"/>
      <c r="G1156" s="13"/>
      <c r="H1156" s="10"/>
      <c r="I1156" s="10"/>
      <c r="J1156" s="10"/>
      <c r="K1156" s="10"/>
      <c r="L1156" s="10"/>
      <c r="M1156" s="10"/>
      <c r="N1156" s="10"/>
      <c r="O1156" s="10"/>
      <c r="P1156" s="10"/>
      <c r="Q1156" s="10"/>
      <c r="R1156" s="10"/>
    </row>
    <row r="1157" spans="1:18" ht="33">
      <c r="A1157" s="685"/>
      <c r="B1157" s="9"/>
      <c r="C1157" s="9"/>
      <c r="D1157" s="9"/>
      <c r="E1157" s="9"/>
      <c r="F1157" s="10"/>
      <c r="G1157" s="13"/>
      <c r="H1157" s="10"/>
      <c r="I1157" s="10"/>
      <c r="J1157" s="10"/>
      <c r="K1157" s="10"/>
      <c r="L1157" s="10"/>
      <c r="M1157" s="10"/>
      <c r="N1157" s="10"/>
      <c r="O1157" s="10"/>
      <c r="P1157" s="10"/>
      <c r="Q1157" s="10"/>
      <c r="R1157" s="10"/>
    </row>
    <row r="1158" spans="1:18" ht="33">
      <c r="A1158" s="685"/>
      <c r="B1158" s="9"/>
      <c r="C1158" s="9"/>
      <c r="D1158" s="9"/>
      <c r="E1158" s="9"/>
      <c r="F1158" s="10"/>
      <c r="G1158" s="13"/>
      <c r="H1158" s="10"/>
      <c r="I1158" s="10"/>
      <c r="J1158" s="10"/>
      <c r="K1158" s="10"/>
      <c r="L1158" s="10"/>
      <c r="M1158" s="10"/>
      <c r="N1158" s="10"/>
      <c r="O1158" s="10"/>
      <c r="P1158" s="10"/>
      <c r="Q1158" s="10"/>
      <c r="R1158" s="10"/>
    </row>
    <row r="1159" spans="1:18" ht="33">
      <c r="A1159" s="685"/>
      <c r="B1159" s="9"/>
      <c r="C1159" s="9"/>
      <c r="D1159" s="9"/>
      <c r="E1159" s="9"/>
      <c r="F1159" s="10"/>
      <c r="G1159" s="13"/>
      <c r="H1159" s="10"/>
      <c r="I1159" s="10"/>
      <c r="J1159" s="10"/>
      <c r="K1159" s="10"/>
      <c r="L1159" s="10"/>
      <c r="M1159" s="10"/>
      <c r="N1159" s="10"/>
      <c r="O1159" s="10"/>
      <c r="P1159" s="10"/>
      <c r="Q1159" s="10"/>
      <c r="R1159" s="10"/>
    </row>
    <row r="1160" spans="1:18" ht="33">
      <c r="A1160" s="685"/>
      <c r="B1160" s="9"/>
      <c r="C1160" s="9"/>
      <c r="D1160" s="9"/>
      <c r="E1160" s="9"/>
      <c r="F1160" s="10"/>
      <c r="G1160" s="13"/>
      <c r="H1160" s="10"/>
      <c r="I1160" s="10"/>
      <c r="J1160" s="10"/>
      <c r="K1160" s="10"/>
      <c r="L1160" s="10"/>
      <c r="M1160" s="10"/>
      <c r="N1160" s="10"/>
      <c r="O1160" s="10"/>
      <c r="P1160" s="10"/>
      <c r="Q1160" s="10"/>
      <c r="R1160" s="10"/>
    </row>
    <row r="1161" spans="1:18" ht="33">
      <c r="A1161" s="685"/>
      <c r="B1161" s="9"/>
      <c r="C1161" s="9"/>
      <c r="D1161" s="9"/>
      <c r="E1161" s="9"/>
      <c r="F1161" s="10"/>
      <c r="G1161" s="13"/>
      <c r="H1161" s="10"/>
      <c r="I1161" s="10"/>
      <c r="J1161" s="10"/>
      <c r="K1161" s="10"/>
      <c r="L1161" s="10"/>
      <c r="M1161" s="10"/>
      <c r="N1161" s="10"/>
      <c r="O1161" s="10"/>
      <c r="P1161" s="10"/>
      <c r="Q1161" s="10"/>
      <c r="R1161" s="10"/>
    </row>
    <row r="1162" spans="1:18" ht="33">
      <c r="A1162" s="685"/>
      <c r="B1162" s="9"/>
      <c r="C1162" s="9"/>
      <c r="D1162" s="9"/>
      <c r="E1162" s="9"/>
      <c r="F1162" s="10"/>
      <c r="G1162" s="13"/>
      <c r="H1162" s="10"/>
      <c r="I1162" s="10"/>
      <c r="J1162" s="10"/>
      <c r="K1162" s="10"/>
      <c r="L1162" s="10"/>
      <c r="M1162" s="10"/>
      <c r="N1162" s="10"/>
      <c r="O1162" s="10"/>
      <c r="P1162" s="10"/>
      <c r="Q1162" s="10"/>
      <c r="R1162" s="10"/>
    </row>
    <row r="1163" spans="1:18" ht="33">
      <c r="A1163" s="685"/>
      <c r="B1163" s="9"/>
      <c r="C1163" s="9"/>
      <c r="D1163" s="9"/>
      <c r="E1163" s="9"/>
      <c r="F1163" s="10"/>
      <c r="G1163" s="13"/>
      <c r="H1163" s="10"/>
      <c r="I1163" s="10"/>
      <c r="J1163" s="10"/>
      <c r="K1163" s="10"/>
      <c r="L1163" s="10"/>
      <c r="M1163" s="10"/>
      <c r="N1163" s="10"/>
      <c r="O1163" s="10"/>
      <c r="P1163" s="10"/>
      <c r="Q1163" s="10"/>
      <c r="R1163" s="10"/>
    </row>
    <row r="1164" spans="1:18" ht="33">
      <c r="A1164" s="685"/>
      <c r="B1164" s="9"/>
      <c r="C1164" s="9"/>
      <c r="D1164" s="9"/>
      <c r="E1164" s="9"/>
      <c r="F1164" s="10"/>
      <c r="G1164" s="13"/>
      <c r="H1164" s="10"/>
      <c r="I1164" s="10"/>
      <c r="J1164" s="10"/>
      <c r="K1164" s="10"/>
      <c r="L1164" s="10"/>
      <c r="M1164" s="10"/>
      <c r="N1164" s="10"/>
      <c r="O1164" s="10"/>
      <c r="P1164" s="10"/>
      <c r="Q1164" s="10"/>
      <c r="R1164" s="10"/>
    </row>
    <row r="1165" spans="1:18" ht="33">
      <c r="A1165" s="685"/>
      <c r="B1165" s="9"/>
      <c r="C1165" s="9"/>
      <c r="D1165" s="9"/>
      <c r="E1165" s="9"/>
      <c r="F1165" s="10"/>
      <c r="G1165" s="13"/>
      <c r="H1165" s="10"/>
      <c r="I1165" s="10"/>
      <c r="J1165" s="10"/>
      <c r="K1165" s="10"/>
      <c r="L1165" s="10"/>
      <c r="M1165" s="10"/>
      <c r="N1165" s="10"/>
      <c r="O1165" s="10"/>
      <c r="P1165" s="10"/>
      <c r="Q1165" s="10"/>
      <c r="R1165" s="10"/>
    </row>
    <row r="1166" spans="1:18" ht="33">
      <c r="A1166" s="685"/>
      <c r="B1166" s="9"/>
      <c r="C1166" s="9"/>
      <c r="D1166" s="9"/>
      <c r="E1166" s="9"/>
      <c r="F1166" s="10"/>
      <c r="G1166" s="13"/>
      <c r="H1166" s="10"/>
      <c r="I1166" s="10"/>
      <c r="J1166" s="10"/>
      <c r="K1166" s="10"/>
      <c r="L1166" s="10"/>
      <c r="M1166" s="10"/>
      <c r="N1166" s="10"/>
      <c r="O1166" s="10"/>
      <c r="P1166" s="10"/>
      <c r="Q1166" s="10"/>
      <c r="R1166" s="10"/>
    </row>
    <row r="1167" spans="1:18" ht="33">
      <c r="A1167" s="685"/>
      <c r="B1167" s="9"/>
      <c r="C1167" s="9"/>
      <c r="D1167" s="9"/>
      <c r="E1167" s="9"/>
      <c r="F1167" s="10"/>
      <c r="G1167" s="13"/>
      <c r="H1167" s="10"/>
      <c r="I1167" s="10"/>
      <c r="J1167" s="10"/>
      <c r="K1167" s="10"/>
      <c r="L1167" s="10"/>
      <c r="M1167" s="10"/>
      <c r="N1167" s="10"/>
      <c r="O1167" s="10"/>
      <c r="P1167" s="10"/>
      <c r="Q1167" s="10"/>
      <c r="R1167" s="10"/>
    </row>
    <row r="1168" spans="1:18" ht="33">
      <c r="A1168" s="685"/>
      <c r="B1168" s="9"/>
      <c r="C1168" s="9"/>
      <c r="D1168" s="9"/>
      <c r="E1168" s="9"/>
      <c r="F1168" s="10"/>
      <c r="G1168" s="13"/>
      <c r="H1168" s="10"/>
      <c r="I1168" s="10"/>
      <c r="J1168" s="10"/>
      <c r="K1168" s="10"/>
      <c r="L1168" s="10"/>
      <c r="M1168" s="10"/>
      <c r="N1168" s="10"/>
      <c r="O1168" s="10"/>
      <c r="P1168" s="10"/>
      <c r="Q1168" s="10"/>
      <c r="R1168" s="10"/>
    </row>
    <row r="1169" spans="1:18" ht="33">
      <c r="A1169" s="685"/>
      <c r="B1169" s="9"/>
      <c r="C1169" s="9"/>
      <c r="D1169" s="9"/>
      <c r="E1169" s="9"/>
      <c r="F1169" s="10"/>
      <c r="G1169" s="13"/>
      <c r="H1169" s="10"/>
      <c r="I1169" s="10"/>
      <c r="J1169" s="10"/>
      <c r="K1169" s="10"/>
      <c r="L1169" s="10"/>
      <c r="M1169" s="10"/>
      <c r="N1169" s="10"/>
      <c r="O1169" s="10"/>
      <c r="P1169" s="10"/>
      <c r="Q1169" s="10"/>
      <c r="R1169" s="10"/>
    </row>
    <row r="1170" spans="1:18" ht="33">
      <c r="A1170" s="685"/>
      <c r="B1170" s="9"/>
      <c r="C1170" s="9"/>
      <c r="D1170" s="9"/>
      <c r="E1170" s="9"/>
      <c r="F1170" s="10"/>
      <c r="G1170" s="13"/>
      <c r="H1170" s="10"/>
      <c r="I1170" s="10"/>
      <c r="J1170" s="10"/>
      <c r="K1170" s="10"/>
      <c r="L1170" s="10"/>
      <c r="M1170" s="10"/>
      <c r="N1170" s="10"/>
      <c r="O1170" s="10"/>
      <c r="P1170" s="10"/>
      <c r="Q1170" s="10"/>
      <c r="R1170" s="10"/>
    </row>
    <row r="1171" spans="1:18" ht="33">
      <c r="A1171" s="685"/>
      <c r="B1171" s="9"/>
      <c r="C1171" s="9"/>
      <c r="D1171" s="9"/>
      <c r="E1171" s="9"/>
      <c r="F1171" s="10"/>
      <c r="G1171" s="13"/>
      <c r="H1171" s="10"/>
      <c r="I1171" s="10"/>
      <c r="J1171" s="10"/>
      <c r="K1171" s="10"/>
      <c r="L1171" s="10"/>
      <c r="M1171" s="10"/>
      <c r="N1171" s="10"/>
      <c r="O1171" s="10"/>
      <c r="P1171" s="10"/>
      <c r="Q1171" s="10"/>
      <c r="R1171" s="10"/>
    </row>
    <row r="1172" spans="1:18" ht="33">
      <c r="A1172" s="685"/>
      <c r="B1172" s="9"/>
      <c r="C1172" s="9"/>
      <c r="D1172" s="9"/>
      <c r="E1172" s="9"/>
      <c r="F1172" s="10"/>
      <c r="G1172" s="13"/>
      <c r="H1172" s="10"/>
      <c r="I1172" s="10"/>
      <c r="J1172" s="10"/>
      <c r="K1172" s="10"/>
      <c r="L1172" s="10"/>
      <c r="M1172" s="10"/>
      <c r="N1172" s="10"/>
      <c r="O1172" s="10"/>
      <c r="P1172" s="10"/>
      <c r="Q1172" s="10"/>
      <c r="R1172" s="10"/>
    </row>
    <row r="1173" spans="1:18" ht="33">
      <c r="A1173" s="685"/>
      <c r="B1173" s="9"/>
      <c r="C1173" s="9"/>
      <c r="D1173" s="9"/>
      <c r="E1173" s="9"/>
      <c r="F1173" s="10"/>
      <c r="G1173" s="13"/>
      <c r="H1173" s="10"/>
      <c r="I1173" s="10"/>
      <c r="J1173" s="10"/>
      <c r="K1173" s="10"/>
      <c r="L1173" s="10"/>
      <c r="M1173" s="10"/>
      <c r="N1173" s="10"/>
      <c r="O1173" s="10"/>
      <c r="P1173" s="10"/>
      <c r="Q1173" s="10"/>
      <c r="R1173" s="10"/>
    </row>
    <row r="1174" spans="1:18" ht="33">
      <c r="A1174" s="685"/>
      <c r="B1174" s="9"/>
      <c r="C1174" s="9"/>
      <c r="D1174" s="9"/>
      <c r="E1174" s="9"/>
      <c r="F1174" s="10"/>
      <c r="G1174" s="13"/>
      <c r="H1174" s="10"/>
      <c r="I1174" s="10"/>
      <c r="J1174" s="10"/>
      <c r="K1174" s="10"/>
      <c r="L1174" s="10"/>
      <c r="M1174" s="10"/>
      <c r="N1174" s="10"/>
      <c r="O1174" s="10"/>
      <c r="P1174" s="10"/>
      <c r="Q1174" s="10"/>
      <c r="R1174" s="10"/>
    </row>
    <row r="1175" spans="1:18" ht="33">
      <c r="A1175" s="685"/>
      <c r="B1175" s="9"/>
      <c r="C1175" s="9"/>
      <c r="D1175" s="9"/>
      <c r="E1175" s="9"/>
      <c r="F1175" s="10"/>
      <c r="G1175" s="13"/>
      <c r="H1175" s="10"/>
      <c r="I1175" s="10"/>
      <c r="J1175" s="10"/>
      <c r="K1175" s="10"/>
      <c r="L1175" s="10"/>
      <c r="M1175" s="10"/>
      <c r="N1175" s="10"/>
      <c r="O1175" s="10"/>
      <c r="P1175" s="10"/>
      <c r="Q1175" s="10"/>
      <c r="R1175" s="10"/>
    </row>
    <row r="1176" spans="1:18" ht="33">
      <c r="A1176" s="685"/>
      <c r="B1176" s="9"/>
      <c r="C1176" s="9"/>
      <c r="D1176" s="9"/>
      <c r="E1176" s="9"/>
      <c r="F1176" s="10"/>
      <c r="G1176" s="13"/>
      <c r="H1176" s="10"/>
      <c r="I1176" s="10"/>
      <c r="J1176" s="10"/>
      <c r="K1176" s="10"/>
      <c r="L1176" s="10"/>
      <c r="M1176" s="10"/>
      <c r="N1176" s="10"/>
      <c r="O1176" s="10"/>
      <c r="P1176" s="10"/>
      <c r="Q1176" s="10"/>
      <c r="R1176" s="10"/>
    </row>
    <row r="1177" spans="1:18" ht="33">
      <c r="A1177" s="685"/>
      <c r="B1177" s="9"/>
      <c r="C1177" s="9"/>
      <c r="D1177" s="9"/>
      <c r="E1177" s="9"/>
      <c r="F1177" s="10"/>
      <c r="G1177" s="13"/>
      <c r="H1177" s="10"/>
      <c r="I1177" s="10"/>
      <c r="J1177" s="10"/>
      <c r="K1177" s="10"/>
      <c r="L1177" s="10"/>
      <c r="M1177" s="10"/>
      <c r="N1177" s="10"/>
      <c r="O1177" s="10"/>
      <c r="P1177" s="10"/>
      <c r="Q1177" s="10"/>
      <c r="R1177" s="10"/>
    </row>
    <row r="1178" spans="1:18" ht="33">
      <c r="A1178" s="685"/>
      <c r="B1178" s="9"/>
      <c r="C1178" s="9"/>
      <c r="D1178" s="9"/>
      <c r="E1178" s="9"/>
      <c r="F1178" s="10"/>
      <c r="G1178" s="13"/>
      <c r="H1178" s="10"/>
      <c r="I1178" s="10"/>
      <c r="J1178" s="10"/>
      <c r="K1178" s="10"/>
      <c r="L1178" s="10"/>
      <c r="M1178" s="10"/>
      <c r="N1178" s="10"/>
      <c r="O1178" s="10"/>
      <c r="P1178" s="10"/>
      <c r="Q1178" s="10"/>
      <c r="R1178" s="10"/>
    </row>
    <row r="1179" spans="1:18" ht="33">
      <c r="A1179" s="685"/>
      <c r="B1179" s="9"/>
      <c r="C1179" s="9"/>
      <c r="D1179" s="9"/>
      <c r="E1179" s="9"/>
      <c r="F1179" s="10"/>
      <c r="G1179" s="13"/>
      <c r="H1179" s="10"/>
      <c r="I1179" s="10"/>
      <c r="J1179" s="10"/>
      <c r="K1179" s="10"/>
      <c r="L1179" s="10"/>
      <c r="M1179" s="10"/>
      <c r="N1179" s="10"/>
      <c r="O1179" s="10"/>
      <c r="P1179" s="10"/>
      <c r="Q1179" s="10"/>
      <c r="R1179" s="10"/>
    </row>
    <row r="1180" spans="1:18" ht="33">
      <c r="A1180" s="685"/>
      <c r="B1180" s="9"/>
      <c r="C1180" s="9"/>
      <c r="D1180" s="9"/>
      <c r="E1180" s="9"/>
      <c r="F1180" s="10"/>
      <c r="G1180" s="13"/>
      <c r="H1180" s="10"/>
      <c r="I1180" s="10"/>
      <c r="J1180" s="10"/>
      <c r="K1180" s="10"/>
      <c r="L1180" s="10"/>
      <c r="M1180" s="10"/>
      <c r="N1180" s="10"/>
      <c r="O1180" s="10"/>
      <c r="P1180" s="10"/>
      <c r="Q1180" s="10"/>
      <c r="R1180" s="10"/>
    </row>
    <row r="1181" spans="1:18" ht="33">
      <c r="A1181" s="685"/>
      <c r="B1181" s="9"/>
      <c r="C1181" s="9"/>
      <c r="D1181" s="9"/>
      <c r="E1181" s="9"/>
      <c r="F1181" s="10"/>
      <c r="G1181" s="13"/>
      <c r="H1181" s="10"/>
      <c r="I1181" s="10"/>
      <c r="J1181" s="10"/>
      <c r="K1181" s="10"/>
      <c r="L1181" s="10"/>
      <c r="M1181" s="10"/>
      <c r="N1181" s="10"/>
      <c r="O1181" s="10"/>
      <c r="P1181" s="10"/>
      <c r="Q1181" s="10"/>
      <c r="R1181" s="10"/>
    </row>
    <row r="1182" spans="1:18" ht="33">
      <c r="A1182" s="685"/>
      <c r="B1182" s="9"/>
      <c r="C1182" s="9"/>
      <c r="D1182" s="9"/>
      <c r="E1182" s="9"/>
      <c r="F1182" s="10"/>
      <c r="G1182" s="13"/>
      <c r="H1182" s="10"/>
      <c r="I1182" s="10"/>
      <c r="J1182" s="10"/>
      <c r="K1182" s="10"/>
      <c r="L1182" s="10"/>
      <c r="M1182" s="10"/>
      <c r="N1182" s="10"/>
      <c r="O1182" s="10"/>
      <c r="P1182" s="10"/>
      <c r="Q1182" s="10"/>
      <c r="R1182" s="10"/>
    </row>
    <row r="1183" spans="1:18" ht="33">
      <c r="A1183" s="685"/>
      <c r="B1183" s="9"/>
      <c r="C1183" s="9"/>
      <c r="D1183" s="9"/>
      <c r="E1183" s="9"/>
      <c r="F1183" s="10"/>
      <c r="G1183" s="13"/>
      <c r="H1183" s="10"/>
      <c r="I1183" s="10"/>
      <c r="J1183" s="10"/>
      <c r="K1183" s="10"/>
      <c r="L1183" s="10"/>
      <c r="M1183" s="10"/>
      <c r="N1183" s="10"/>
      <c r="O1183" s="10"/>
      <c r="P1183" s="10"/>
      <c r="Q1183" s="10"/>
      <c r="R1183" s="10"/>
    </row>
    <row r="1184" spans="1:18" ht="33">
      <c r="A1184" s="685"/>
      <c r="B1184" s="9"/>
      <c r="C1184" s="9"/>
      <c r="D1184" s="9"/>
      <c r="E1184" s="9"/>
      <c r="F1184" s="10"/>
      <c r="G1184" s="13"/>
      <c r="H1184" s="10"/>
      <c r="I1184" s="10"/>
      <c r="J1184" s="10"/>
      <c r="K1184" s="10"/>
      <c r="L1184" s="10"/>
      <c r="M1184" s="10"/>
      <c r="N1184" s="10"/>
      <c r="O1184" s="10"/>
      <c r="P1184" s="10"/>
      <c r="Q1184" s="10"/>
      <c r="R1184" s="10"/>
    </row>
    <row r="1185" spans="1:18" ht="33">
      <c r="A1185" s="685"/>
      <c r="B1185" s="9"/>
      <c r="C1185" s="9"/>
      <c r="D1185" s="9"/>
      <c r="E1185" s="9"/>
      <c r="F1185" s="10"/>
      <c r="G1185" s="13"/>
      <c r="H1185" s="10"/>
      <c r="I1185" s="10"/>
      <c r="J1185" s="10"/>
      <c r="K1185" s="10"/>
      <c r="L1185" s="10"/>
      <c r="M1185" s="10"/>
      <c r="N1185" s="10"/>
      <c r="O1185" s="10"/>
      <c r="P1185" s="10"/>
      <c r="Q1185" s="10"/>
      <c r="R1185" s="10"/>
    </row>
    <row r="1186" spans="1:18" ht="33">
      <c r="A1186" s="685"/>
      <c r="B1186" s="9"/>
      <c r="C1186" s="9"/>
      <c r="D1186" s="9"/>
      <c r="E1186" s="9"/>
      <c r="F1186" s="10"/>
      <c r="G1186" s="13"/>
      <c r="H1186" s="10"/>
      <c r="I1186" s="10"/>
      <c r="J1186" s="10"/>
      <c r="K1186" s="10"/>
      <c r="L1186" s="10"/>
      <c r="M1186" s="10"/>
      <c r="N1186" s="10"/>
      <c r="O1186" s="10"/>
      <c r="P1186" s="10"/>
      <c r="Q1186" s="10"/>
      <c r="R1186" s="10"/>
    </row>
    <row r="1187" spans="1:18" ht="33">
      <c r="A1187" s="685"/>
      <c r="B1187" s="9"/>
      <c r="C1187" s="9"/>
      <c r="D1187" s="9"/>
      <c r="E1187" s="9"/>
      <c r="F1187" s="10"/>
      <c r="G1187" s="13"/>
      <c r="H1187" s="10"/>
      <c r="I1187" s="10"/>
      <c r="J1187" s="10"/>
      <c r="K1187" s="10"/>
      <c r="L1187" s="10"/>
      <c r="M1187" s="10"/>
      <c r="N1187" s="10"/>
      <c r="O1187" s="10"/>
      <c r="P1187" s="10"/>
      <c r="Q1187" s="10"/>
      <c r="R1187" s="10"/>
    </row>
    <row r="1188" spans="1:18" ht="33">
      <c r="A1188" s="685"/>
      <c r="B1188" s="9"/>
      <c r="C1188" s="9"/>
      <c r="D1188" s="9"/>
      <c r="E1188" s="9"/>
      <c r="F1188" s="10"/>
      <c r="G1188" s="13"/>
      <c r="H1188" s="10"/>
      <c r="I1188" s="10"/>
      <c r="J1188" s="10"/>
      <c r="K1188" s="10"/>
      <c r="L1188" s="10"/>
      <c r="M1188" s="10"/>
      <c r="N1188" s="10"/>
      <c r="O1188" s="10"/>
      <c r="P1188" s="10"/>
      <c r="Q1188" s="10"/>
      <c r="R1188" s="10"/>
    </row>
    <row r="1189" spans="1:18" ht="33">
      <c r="A1189" s="685"/>
      <c r="B1189" s="9"/>
      <c r="C1189" s="9"/>
      <c r="D1189" s="9"/>
      <c r="E1189" s="9"/>
      <c r="F1189" s="10"/>
      <c r="G1189" s="13"/>
      <c r="H1189" s="10"/>
      <c r="I1189" s="10"/>
      <c r="J1189" s="10"/>
      <c r="K1189" s="10"/>
      <c r="L1189" s="10"/>
      <c r="M1189" s="10"/>
      <c r="N1189" s="10"/>
      <c r="O1189" s="10"/>
      <c r="P1189" s="10"/>
      <c r="Q1189" s="10"/>
      <c r="R1189" s="10"/>
    </row>
    <row r="1190" spans="1:18" ht="33">
      <c r="A1190" s="685"/>
      <c r="B1190" s="9"/>
      <c r="C1190" s="9"/>
      <c r="D1190" s="9"/>
      <c r="E1190" s="9"/>
      <c r="F1190" s="10"/>
      <c r="G1190" s="13"/>
      <c r="H1190" s="10"/>
      <c r="I1190" s="10"/>
      <c r="J1190" s="10"/>
      <c r="K1190" s="10"/>
      <c r="L1190" s="10"/>
      <c r="M1190" s="10"/>
      <c r="N1190" s="10"/>
      <c r="O1190" s="10"/>
      <c r="P1190" s="10"/>
      <c r="Q1190" s="10"/>
      <c r="R1190" s="10"/>
    </row>
    <row r="1191" spans="1:18" ht="33">
      <c r="A1191" s="685"/>
      <c r="B1191" s="9"/>
      <c r="C1191" s="9"/>
      <c r="D1191" s="9"/>
      <c r="E1191" s="9"/>
      <c r="F1191" s="10"/>
      <c r="G1191" s="13"/>
      <c r="H1191" s="10"/>
      <c r="I1191" s="10"/>
      <c r="J1191" s="10"/>
      <c r="K1191" s="10"/>
      <c r="L1191" s="10"/>
      <c r="M1191" s="10"/>
      <c r="N1191" s="10"/>
      <c r="O1191" s="10"/>
      <c r="P1191" s="10"/>
      <c r="Q1191" s="10"/>
      <c r="R1191" s="10"/>
    </row>
    <row r="1192" spans="1:18" ht="33">
      <c r="A1192" s="685"/>
      <c r="B1192" s="9"/>
      <c r="C1192" s="9"/>
      <c r="D1192" s="9"/>
      <c r="E1192" s="9"/>
      <c r="F1192" s="10"/>
      <c r="G1192" s="13"/>
      <c r="H1192" s="10"/>
      <c r="I1192" s="10"/>
      <c r="J1192" s="10"/>
      <c r="K1192" s="10"/>
      <c r="L1192" s="10"/>
      <c r="M1192" s="10"/>
      <c r="N1192" s="10"/>
      <c r="O1192" s="10"/>
      <c r="P1192" s="10"/>
      <c r="Q1192" s="10"/>
      <c r="R1192" s="10"/>
    </row>
    <row r="1193" spans="1:18" ht="33">
      <c r="A1193" s="685"/>
      <c r="B1193" s="9"/>
      <c r="C1193" s="9"/>
      <c r="D1193" s="9"/>
      <c r="E1193" s="9"/>
      <c r="F1193" s="10"/>
      <c r="G1193" s="13"/>
      <c r="H1193" s="10"/>
      <c r="I1193" s="10"/>
      <c r="J1193" s="10"/>
      <c r="K1193" s="10"/>
      <c r="L1193" s="10"/>
      <c r="M1193" s="10"/>
      <c r="N1193" s="10"/>
      <c r="O1193" s="10"/>
      <c r="P1193" s="10"/>
      <c r="Q1193" s="10"/>
      <c r="R1193" s="10"/>
    </row>
    <row r="1194" spans="1:18" ht="33">
      <c r="A1194" s="685"/>
      <c r="B1194" s="9"/>
      <c r="C1194" s="9"/>
      <c r="D1194" s="9"/>
      <c r="E1194" s="9"/>
      <c r="F1194" s="10"/>
      <c r="G1194" s="13"/>
      <c r="H1194" s="10"/>
      <c r="I1194" s="10"/>
      <c r="J1194" s="10"/>
      <c r="K1194" s="10"/>
      <c r="L1194" s="10"/>
      <c r="M1194" s="10"/>
      <c r="N1194" s="10"/>
      <c r="O1194" s="10"/>
      <c r="P1194" s="10"/>
      <c r="Q1194" s="10"/>
      <c r="R1194" s="10"/>
    </row>
    <row r="1195" spans="1:18" ht="33">
      <c r="A1195" s="685"/>
      <c r="B1195" s="9"/>
      <c r="C1195" s="9"/>
      <c r="D1195" s="9"/>
      <c r="E1195" s="9"/>
      <c r="F1195" s="10"/>
      <c r="G1195" s="13"/>
      <c r="H1195" s="10"/>
      <c r="I1195" s="10"/>
      <c r="J1195" s="10"/>
      <c r="K1195" s="10"/>
      <c r="L1195" s="10"/>
      <c r="M1195" s="10"/>
      <c r="N1195" s="10"/>
      <c r="O1195" s="10"/>
      <c r="P1195" s="10"/>
      <c r="Q1195" s="10"/>
      <c r="R1195" s="10"/>
    </row>
    <row r="1196" spans="1:18" ht="33">
      <c r="A1196" s="685"/>
      <c r="B1196" s="9"/>
      <c r="C1196" s="9"/>
      <c r="D1196" s="9"/>
      <c r="E1196" s="9"/>
      <c r="F1196" s="10"/>
      <c r="G1196" s="13"/>
      <c r="H1196" s="10"/>
      <c r="I1196" s="10"/>
      <c r="J1196" s="10"/>
      <c r="K1196" s="10"/>
      <c r="L1196" s="10"/>
      <c r="M1196" s="10"/>
      <c r="N1196" s="10"/>
      <c r="O1196" s="10"/>
      <c r="P1196" s="10"/>
      <c r="Q1196" s="10"/>
      <c r="R1196" s="10"/>
    </row>
    <row r="1197" spans="1:18" ht="33">
      <c r="A1197" s="685"/>
      <c r="B1197" s="9"/>
      <c r="C1197" s="9"/>
      <c r="D1197" s="9"/>
      <c r="E1197" s="9"/>
      <c r="F1197" s="10"/>
      <c r="G1197" s="13"/>
      <c r="H1197" s="10"/>
      <c r="I1197" s="10"/>
      <c r="J1197" s="10"/>
      <c r="K1197" s="10"/>
      <c r="L1197" s="10"/>
      <c r="M1197" s="10"/>
      <c r="N1197" s="10"/>
      <c r="O1197" s="10"/>
      <c r="P1197" s="10"/>
      <c r="Q1197" s="10"/>
      <c r="R1197" s="10"/>
    </row>
    <row r="1198" spans="1:18" ht="33">
      <c r="A1198" s="685"/>
      <c r="B1198" s="9"/>
      <c r="C1198" s="9"/>
      <c r="D1198" s="9"/>
      <c r="E1198" s="9"/>
      <c r="F1198" s="10"/>
      <c r="G1198" s="13"/>
      <c r="H1198" s="10"/>
      <c r="I1198" s="10"/>
      <c r="J1198" s="10"/>
      <c r="K1198" s="10"/>
      <c r="L1198" s="10"/>
      <c r="M1198" s="10"/>
      <c r="N1198" s="10"/>
      <c r="O1198" s="10"/>
      <c r="P1198" s="10"/>
      <c r="Q1198" s="10"/>
      <c r="R1198" s="10"/>
    </row>
    <row r="1199" spans="1:18" ht="33">
      <c r="A1199" s="685"/>
      <c r="B1199" s="9"/>
      <c r="C1199" s="9"/>
      <c r="D1199" s="9"/>
      <c r="E1199" s="9"/>
      <c r="F1199" s="10"/>
      <c r="G1199" s="13"/>
      <c r="H1199" s="10"/>
      <c r="I1199" s="10"/>
      <c r="J1199" s="10"/>
      <c r="K1199" s="10"/>
      <c r="L1199" s="10"/>
      <c r="M1199" s="10"/>
      <c r="N1199" s="10"/>
      <c r="O1199" s="10"/>
      <c r="P1199" s="10"/>
      <c r="Q1199" s="10"/>
      <c r="R1199" s="10"/>
    </row>
    <row r="1200" spans="1:18" ht="33">
      <c r="A1200" s="685"/>
      <c r="B1200" s="9"/>
      <c r="C1200" s="9"/>
      <c r="D1200" s="9"/>
      <c r="E1200" s="9"/>
      <c r="F1200" s="10"/>
      <c r="G1200" s="13"/>
      <c r="H1200" s="10"/>
      <c r="I1200" s="10"/>
      <c r="J1200" s="10"/>
      <c r="K1200" s="10"/>
      <c r="L1200" s="10"/>
      <c r="M1200" s="10"/>
      <c r="N1200" s="10"/>
      <c r="O1200" s="10"/>
      <c r="P1200" s="10"/>
      <c r="Q1200" s="10"/>
      <c r="R1200" s="10"/>
    </row>
    <row r="1201" spans="1:18" ht="33">
      <c r="A1201" s="685"/>
      <c r="B1201" s="9"/>
      <c r="C1201" s="9"/>
      <c r="D1201" s="9"/>
      <c r="E1201" s="9"/>
      <c r="F1201" s="10"/>
      <c r="G1201" s="13"/>
      <c r="H1201" s="10"/>
      <c r="I1201" s="10"/>
      <c r="J1201" s="10"/>
      <c r="K1201" s="10"/>
      <c r="L1201" s="10"/>
      <c r="M1201" s="10"/>
      <c r="N1201" s="10"/>
      <c r="O1201" s="10"/>
      <c r="P1201" s="10"/>
      <c r="Q1201" s="10"/>
      <c r="R1201" s="10"/>
    </row>
    <row r="1202" spans="1:18" ht="33">
      <c r="A1202" s="685"/>
      <c r="B1202" s="9"/>
      <c r="C1202" s="9"/>
      <c r="D1202" s="9"/>
      <c r="E1202" s="9"/>
      <c r="F1202" s="10"/>
      <c r="G1202" s="13"/>
      <c r="H1202" s="10"/>
      <c r="I1202" s="10"/>
      <c r="J1202" s="10"/>
      <c r="K1202" s="10"/>
      <c r="L1202" s="10"/>
      <c r="M1202" s="10"/>
      <c r="N1202" s="10"/>
      <c r="O1202" s="10"/>
      <c r="P1202" s="10"/>
      <c r="Q1202" s="10"/>
      <c r="R1202" s="10"/>
    </row>
    <row r="1203" spans="1:18" ht="33">
      <c r="A1203" s="685"/>
      <c r="B1203" s="9"/>
      <c r="C1203" s="9"/>
      <c r="D1203" s="9"/>
      <c r="E1203" s="9"/>
      <c r="F1203" s="10"/>
      <c r="G1203" s="13"/>
      <c r="H1203" s="10"/>
      <c r="I1203" s="10"/>
      <c r="J1203" s="10"/>
      <c r="K1203" s="10"/>
      <c r="L1203" s="10"/>
      <c r="M1203" s="10"/>
      <c r="N1203" s="10"/>
      <c r="O1203" s="10"/>
      <c r="P1203" s="10"/>
      <c r="Q1203" s="10"/>
      <c r="R1203" s="10"/>
    </row>
    <row r="1204" spans="1:18" ht="33">
      <c r="A1204" s="685"/>
      <c r="B1204" s="9"/>
      <c r="C1204" s="9"/>
      <c r="D1204" s="9"/>
      <c r="E1204" s="9"/>
      <c r="F1204" s="10"/>
      <c r="G1204" s="13"/>
      <c r="H1204" s="10"/>
      <c r="I1204" s="10"/>
      <c r="J1204" s="10"/>
      <c r="K1204" s="10"/>
      <c r="L1204" s="10"/>
      <c r="M1204" s="10"/>
      <c r="N1204" s="10"/>
      <c r="O1204" s="10"/>
      <c r="P1204" s="10"/>
      <c r="Q1204" s="10"/>
      <c r="R1204" s="10"/>
    </row>
    <row r="1205" spans="1:18" ht="33">
      <c r="A1205" s="685"/>
      <c r="B1205" s="9"/>
      <c r="C1205" s="9"/>
      <c r="D1205" s="9"/>
      <c r="E1205" s="9"/>
      <c r="F1205" s="10"/>
      <c r="G1205" s="13"/>
      <c r="H1205" s="10"/>
      <c r="I1205" s="10"/>
      <c r="J1205" s="10"/>
      <c r="K1205" s="10"/>
      <c r="L1205" s="10"/>
      <c r="M1205" s="10"/>
      <c r="N1205" s="10"/>
      <c r="O1205" s="10"/>
      <c r="P1205" s="10"/>
      <c r="Q1205" s="10"/>
      <c r="R1205" s="10"/>
    </row>
    <row r="1206" spans="1:18" ht="33">
      <c r="A1206" s="685"/>
      <c r="B1206" s="9"/>
      <c r="C1206" s="9"/>
      <c r="D1206" s="9"/>
      <c r="E1206" s="9"/>
      <c r="F1206" s="10"/>
      <c r="G1206" s="13"/>
      <c r="H1206" s="10"/>
      <c r="I1206" s="10"/>
      <c r="J1206" s="10"/>
      <c r="K1206" s="10"/>
      <c r="L1206" s="10"/>
      <c r="M1206" s="10"/>
      <c r="N1206" s="10"/>
      <c r="O1206" s="10"/>
      <c r="P1206" s="10"/>
      <c r="Q1206" s="10"/>
      <c r="R1206" s="10"/>
    </row>
    <row r="1207" spans="1:18" ht="33">
      <c r="A1207" s="685"/>
      <c r="B1207" s="9"/>
      <c r="C1207" s="9"/>
      <c r="D1207" s="9"/>
      <c r="E1207" s="9"/>
      <c r="F1207" s="10"/>
      <c r="G1207" s="13"/>
      <c r="H1207" s="10"/>
      <c r="I1207" s="10"/>
      <c r="J1207" s="10"/>
      <c r="K1207" s="10"/>
      <c r="L1207" s="10"/>
      <c r="M1207" s="10"/>
      <c r="N1207" s="10"/>
      <c r="O1207" s="10"/>
      <c r="P1207" s="10"/>
      <c r="Q1207" s="10"/>
      <c r="R1207" s="10"/>
    </row>
    <row r="1208" spans="1:18" ht="33">
      <c r="A1208" s="685"/>
      <c r="B1208" s="9"/>
      <c r="C1208" s="9"/>
      <c r="D1208" s="9"/>
      <c r="E1208" s="9"/>
      <c r="F1208" s="10"/>
      <c r="G1208" s="13"/>
      <c r="H1208" s="10"/>
      <c r="I1208" s="10"/>
      <c r="J1208" s="10"/>
      <c r="K1208" s="10"/>
      <c r="L1208" s="10"/>
      <c r="M1208" s="10"/>
      <c r="N1208" s="10"/>
      <c r="O1208" s="10"/>
      <c r="P1208" s="10"/>
      <c r="Q1208" s="10"/>
      <c r="R1208" s="10"/>
    </row>
    <row r="1209" spans="1:18" ht="33">
      <c r="A1209" s="685"/>
      <c r="B1209" s="9"/>
      <c r="C1209" s="9"/>
      <c r="D1209" s="9"/>
      <c r="E1209" s="9"/>
      <c r="F1209" s="10"/>
      <c r="G1209" s="13"/>
      <c r="H1209" s="10"/>
      <c r="I1209" s="10"/>
      <c r="J1209" s="10"/>
      <c r="K1209" s="10"/>
      <c r="L1209" s="10"/>
      <c r="M1209" s="10"/>
      <c r="N1209" s="10"/>
      <c r="O1209" s="10"/>
      <c r="P1209" s="10"/>
      <c r="Q1209" s="10"/>
      <c r="R1209" s="10"/>
    </row>
    <row r="1210" spans="1:18" ht="33">
      <c r="A1210" s="685"/>
      <c r="B1210" s="9"/>
      <c r="C1210" s="9"/>
      <c r="D1210" s="9"/>
      <c r="E1210" s="9"/>
      <c r="F1210" s="10"/>
      <c r="G1210" s="13"/>
      <c r="H1210" s="10"/>
      <c r="I1210" s="10"/>
      <c r="J1210" s="10"/>
      <c r="K1210" s="10"/>
      <c r="L1210" s="10"/>
      <c r="M1210" s="10"/>
      <c r="N1210" s="10"/>
      <c r="O1210" s="10"/>
      <c r="P1210" s="10"/>
      <c r="Q1210" s="10"/>
      <c r="R1210" s="10"/>
    </row>
    <row r="1211" spans="1:18" ht="33">
      <c r="A1211" s="685"/>
      <c r="B1211" s="9"/>
      <c r="C1211" s="9"/>
      <c r="D1211" s="9"/>
      <c r="E1211" s="9"/>
      <c r="F1211" s="10"/>
      <c r="G1211" s="13"/>
      <c r="H1211" s="10"/>
      <c r="I1211" s="10"/>
      <c r="J1211" s="10"/>
      <c r="K1211" s="10"/>
      <c r="L1211" s="10"/>
      <c r="M1211" s="10"/>
      <c r="N1211" s="10"/>
      <c r="O1211" s="10"/>
      <c r="P1211" s="10"/>
      <c r="Q1211" s="10"/>
      <c r="R1211" s="10"/>
    </row>
    <row r="1212" spans="1:18" ht="33">
      <c r="A1212" s="685"/>
      <c r="B1212" s="9"/>
      <c r="C1212" s="9"/>
      <c r="D1212" s="9"/>
      <c r="E1212" s="9"/>
      <c r="F1212" s="10"/>
      <c r="G1212" s="13"/>
      <c r="H1212" s="10"/>
      <c r="I1212" s="10"/>
      <c r="J1212" s="10"/>
      <c r="K1212" s="10"/>
      <c r="L1212" s="10"/>
      <c r="M1212" s="10"/>
      <c r="N1212" s="10"/>
      <c r="O1212" s="10"/>
      <c r="P1212" s="10"/>
      <c r="Q1212" s="10"/>
      <c r="R1212" s="10"/>
    </row>
    <row r="1213" spans="1:18" ht="33">
      <c r="A1213" s="685"/>
      <c r="B1213" s="9"/>
      <c r="C1213" s="9"/>
      <c r="D1213" s="9"/>
      <c r="E1213" s="9"/>
      <c r="F1213" s="10"/>
      <c r="G1213" s="13"/>
      <c r="H1213" s="10"/>
      <c r="I1213" s="10"/>
      <c r="J1213" s="10"/>
      <c r="K1213" s="10"/>
      <c r="L1213" s="10"/>
      <c r="M1213" s="10"/>
      <c r="N1213" s="10"/>
      <c r="O1213" s="10"/>
      <c r="P1213" s="10"/>
      <c r="Q1213" s="10"/>
      <c r="R1213" s="10"/>
    </row>
    <row r="1214" spans="1:18" ht="33">
      <c r="A1214" s="685"/>
      <c r="B1214" s="9"/>
      <c r="C1214" s="9"/>
      <c r="D1214" s="9"/>
      <c r="E1214" s="9"/>
      <c r="F1214" s="10"/>
      <c r="G1214" s="13"/>
      <c r="H1214" s="10"/>
      <c r="I1214" s="10"/>
      <c r="J1214" s="10"/>
      <c r="K1214" s="10"/>
      <c r="L1214" s="10"/>
      <c r="M1214" s="10"/>
      <c r="N1214" s="10"/>
      <c r="O1214" s="10"/>
      <c r="P1214" s="10"/>
      <c r="Q1214" s="10"/>
      <c r="R1214" s="10"/>
    </row>
    <row r="1215" spans="1:18" ht="33">
      <c r="A1215" s="685"/>
      <c r="B1215" s="9"/>
      <c r="C1215" s="9"/>
      <c r="D1215" s="9"/>
      <c r="E1215" s="9"/>
      <c r="F1215" s="10"/>
      <c r="G1215" s="13"/>
      <c r="H1215" s="10"/>
      <c r="I1215" s="10"/>
      <c r="J1215" s="10"/>
      <c r="K1215" s="10"/>
      <c r="L1215" s="10"/>
      <c r="M1215" s="10"/>
      <c r="N1215" s="10"/>
      <c r="O1215" s="10"/>
      <c r="P1215" s="10"/>
      <c r="Q1215" s="10"/>
      <c r="R1215" s="10"/>
    </row>
    <row r="1216" spans="1:18" ht="33">
      <c r="A1216" s="685"/>
      <c r="B1216" s="9"/>
      <c r="C1216" s="9"/>
      <c r="D1216" s="9"/>
      <c r="E1216" s="9"/>
      <c r="F1216" s="10"/>
      <c r="G1216" s="13"/>
      <c r="H1216" s="10"/>
      <c r="I1216" s="10"/>
      <c r="J1216" s="10"/>
      <c r="K1216" s="10"/>
      <c r="L1216" s="10"/>
      <c r="M1216" s="10"/>
      <c r="N1216" s="10"/>
      <c r="O1216" s="10"/>
      <c r="P1216" s="10"/>
      <c r="Q1216" s="10"/>
      <c r="R1216" s="10"/>
    </row>
    <row r="1217" spans="1:18" ht="33">
      <c r="A1217" s="685"/>
      <c r="B1217" s="9"/>
      <c r="C1217" s="9"/>
      <c r="D1217" s="9"/>
      <c r="E1217" s="9"/>
      <c r="F1217" s="10"/>
      <c r="G1217" s="13"/>
      <c r="H1217" s="10"/>
      <c r="I1217" s="10"/>
      <c r="J1217" s="10"/>
      <c r="K1217" s="10"/>
      <c r="L1217" s="10"/>
      <c r="M1217" s="10"/>
      <c r="N1217" s="10"/>
      <c r="O1217" s="10"/>
      <c r="P1217" s="10"/>
      <c r="Q1217" s="10"/>
      <c r="R1217" s="10"/>
    </row>
    <row r="1218" spans="1:18" ht="33">
      <c r="A1218" s="685"/>
      <c r="B1218" s="9"/>
      <c r="C1218" s="9"/>
      <c r="D1218" s="9"/>
      <c r="E1218" s="9"/>
      <c r="F1218" s="10"/>
      <c r="G1218" s="13"/>
      <c r="H1218" s="10"/>
      <c r="I1218" s="10"/>
      <c r="J1218" s="10"/>
      <c r="K1218" s="10"/>
      <c r="L1218" s="10"/>
      <c r="M1218" s="10"/>
      <c r="N1218" s="10"/>
      <c r="O1218" s="10"/>
      <c r="P1218" s="10"/>
      <c r="Q1218" s="10"/>
      <c r="R1218" s="10"/>
    </row>
    <row r="1219" spans="1:18" ht="33">
      <c r="A1219" s="685"/>
      <c r="B1219" s="9"/>
      <c r="C1219" s="9"/>
      <c r="D1219" s="9"/>
      <c r="E1219" s="9"/>
      <c r="F1219" s="10"/>
      <c r="G1219" s="13"/>
      <c r="H1219" s="10"/>
      <c r="I1219" s="10"/>
      <c r="J1219" s="10"/>
      <c r="K1219" s="10"/>
      <c r="L1219" s="10"/>
      <c r="M1219" s="10"/>
      <c r="N1219" s="10"/>
      <c r="O1219" s="10"/>
      <c r="P1219" s="10"/>
      <c r="Q1219" s="10"/>
      <c r="R1219" s="10"/>
    </row>
    <row r="1220" spans="1:18" ht="33">
      <c r="A1220" s="685"/>
      <c r="B1220" s="9"/>
      <c r="C1220" s="9"/>
      <c r="D1220" s="9"/>
      <c r="E1220" s="9"/>
      <c r="F1220" s="10"/>
      <c r="G1220" s="13"/>
      <c r="H1220" s="10"/>
      <c r="I1220" s="10"/>
      <c r="J1220" s="10"/>
      <c r="K1220" s="10"/>
      <c r="L1220" s="10"/>
      <c r="M1220" s="10"/>
      <c r="N1220" s="10"/>
      <c r="O1220" s="10"/>
      <c r="P1220" s="10"/>
      <c r="Q1220" s="10"/>
      <c r="R1220" s="10"/>
    </row>
    <row r="1221" spans="1:18" ht="33">
      <c r="A1221" s="685"/>
      <c r="B1221" s="9"/>
      <c r="C1221" s="9"/>
      <c r="D1221" s="9"/>
      <c r="E1221" s="9"/>
      <c r="F1221" s="10"/>
      <c r="G1221" s="13"/>
      <c r="H1221" s="10"/>
      <c r="I1221" s="10"/>
      <c r="J1221" s="10"/>
      <c r="K1221" s="10"/>
      <c r="L1221" s="10"/>
      <c r="M1221" s="10"/>
      <c r="N1221" s="10"/>
      <c r="O1221" s="10"/>
      <c r="P1221" s="10"/>
      <c r="Q1221" s="10"/>
      <c r="R1221" s="10"/>
    </row>
    <row r="1222" spans="1:18" ht="33">
      <c r="A1222" s="685"/>
      <c r="B1222" s="9"/>
      <c r="C1222" s="9"/>
      <c r="D1222" s="9"/>
      <c r="E1222" s="9"/>
      <c r="F1222" s="10"/>
      <c r="G1222" s="13"/>
      <c r="H1222" s="10"/>
      <c r="I1222" s="10"/>
      <c r="J1222" s="10"/>
      <c r="K1222" s="10"/>
      <c r="L1222" s="10"/>
      <c r="M1222" s="10"/>
      <c r="N1222" s="10"/>
      <c r="O1222" s="10"/>
      <c r="P1222" s="10"/>
      <c r="Q1222" s="10"/>
      <c r="R1222" s="10"/>
    </row>
    <row r="1223" spans="1:18" ht="33">
      <c r="A1223" s="685"/>
      <c r="B1223" s="9"/>
      <c r="C1223" s="9"/>
      <c r="D1223" s="9"/>
      <c r="E1223" s="9"/>
      <c r="F1223" s="10"/>
      <c r="G1223" s="13"/>
      <c r="H1223" s="10"/>
      <c r="I1223" s="10"/>
      <c r="J1223" s="10"/>
      <c r="K1223" s="10"/>
      <c r="L1223" s="10"/>
      <c r="M1223" s="10"/>
      <c r="N1223" s="10"/>
      <c r="O1223" s="10"/>
      <c r="P1223" s="10"/>
      <c r="Q1223" s="10"/>
      <c r="R1223" s="10"/>
    </row>
    <row r="1224" spans="1:18" ht="33">
      <c r="A1224" s="685"/>
      <c r="B1224" s="9"/>
      <c r="C1224" s="9"/>
      <c r="D1224" s="9"/>
      <c r="E1224" s="9"/>
      <c r="F1224" s="10"/>
      <c r="G1224" s="13"/>
      <c r="H1224" s="10"/>
      <c r="I1224" s="10"/>
      <c r="J1224" s="10"/>
      <c r="K1224" s="10"/>
      <c r="L1224" s="10"/>
      <c r="M1224" s="10"/>
      <c r="N1224" s="10"/>
      <c r="O1224" s="10"/>
      <c r="P1224" s="10"/>
      <c r="Q1224" s="10"/>
      <c r="R1224" s="10"/>
    </row>
    <row r="1225" spans="1:18" ht="33">
      <c r="A1225" s="685"/>
      <c r="B1225" s="9"/>
      <c r="C1225" s="9"/>
      <c r="D1225" s="9"/>
      <c r="E1225" s="9"/>
      <c r="F1225" s="10"/>
      <c r="G1225" s="13"/>
      <c r="H1225" s="10"/>
      <c r="I1225" s="10"/>
      <c r="J1225" s="10"/>
      <c r="K1225" s="10"/>
      <c r="L1225" s="10"/>
      <c r="M1225" s="10"/>
      <c r="N1225" s="10"/>
      <c r="O1225" s="10"/>
      <c r="P1225" s="10"/>
      <c r="Q1225" s="10"/>
      <c r="R1225" s="10"/>
    </row>
    <row r="1226" spans="1:18" ht="33">
      <c r="A1226" s="685"/>
      <c r="B1226" s="9"/>
      <c r="C1226" s="9"/>
      <c r="D1226" s="9"/>
      <c r="E1226" s="9"/>
      <c r="F1226" s="10"/>
      <c r="G1226" s="13"/>
      <c r="H1226" s="10"/>
      <c r="I1226" s="10"/>
      <c r="J1226" s="10"/>
      <c r="K1226" s="10"/>
      <c r="L1226" s="10"/>
      <c r="M1226" s="10"/>
      <c r="N1226" s="10"/>
      <c r="O1226" s="10"/>
      <c r="P1226" s="10"/>
      <c r="Q1226" s="10"/>
      <c r="R1226" s="10"/>
    </row>
    <row r="1227" spans="1:18" ht="33">
      <c r="A1227" s="685"/>
      <c r="B1227" s="9"/>
      <c r="C1227" s="9"/>
      <c r="D1227" s="9"/>
      <c r="E1227" s="9"/>
      <c r="F1227" s="10"/>
      <c r="G1227" s="13"/>
      <c r="H1227" s="10"/>
      <c r="I1227" s="10"/>
      <c r="J1227" s="10"/>
      <c r="K1227" s="10"/>
      <c r="L1227" s="10"/>
      <c r="M1227" s="10"/>
      <c r="N1227" s="10"/>
      <c r="O1227" s="10"/>
      <c r="P1227" s="10"/>
      <c r="Q1227" s="10"/>
      <c r="R1227" s="10"/>
    </row>
    <row r="1228" spans="1:18" ht="33">
      <c r="A1228" s="685"/>
      <c r="B1228" s="9"/>
      <c r="C1228" s="9"/>
      <c r="D1228" s="9"/>
      <c r="E1228" s="9"/>
      <c r="F1228" s="10"/>
      <c r="G1228" s="13"/>
      <c r="H1228" s="10"/>
      <c r="I1228" s="10"/>
      <c r="J1228" s="10"/>
      <c r="K1228" s="10"/>
      <c r="L1228" s="10"/>
      <c r="M1228" s="10"/>
      <c r="N1228" s="10"/>
      <c r="O1228" s="10"/>
      <c r="P1228" s="10"/>
      <c r="Q1228" s="10"/>
      <c r="R1228" s="10"/>
    </row>
    <row r="1229" spans="1:18" ht="33">
      <c r="A1229" s="685"/>
      <c r="B1229" s="9"/>
      <c r="C1229" s="9"/>
      <c r="D1229" s="9"/>
      <c r="E1229" s="9"/>
      <c r="F1229" s="10"/>
      <c r="G1229" s="13"/>
      <c r="H1229" s="10"/>
      <c r="I1229" s="10"/>
      <c r="J1229" s="10"/>
      <c r="K1229" s="10"/>
      <c r="L1229" s="10"/>
      <c r="M1229" s="10"/>
      <c r="N1229" s="10"/>
      <c r="O1229" s="10"/>
      <c r="P1229" s="10"/>
      <c r="Q1229" s="10"/>
      <c r="R1229" s="10"/>
    </row>
    <row r="1230" spans="1:18" ht="33">
      <c r="A1230" s="685"/>
      <c r="B1230" s="9"/>
      <c r="C1230" s="9"/>
      <c r="D1230" s="9"/>
      <c r="E1230" s="9"/>
      <c r="F1230" s="10"/>
      <c r="G1230" s="13"/>
      <c r="H1230" s="10"/>
      <c r="I1230" s="10"/>
      <c r="J1230" s="10"/>
      <c r="K1230" s="10"/>
      <c r="L1230" s="10"/>
      <c r="M1230" s="10"/>
      <c r="N1230" s="10"/>
      <c r="O1230" s="10"/>
      <c r="P1230" s="10"/>
      <c r="Q1230" s="10"/>
      <c r="R1230" s="10"/>
    </row>
    <row r="1231" spans="1:18" ht="33">
      <c r="A1231" s="685"/>
      <c r="B1231" s="9"/>
      <c r="C1231" s="9"/>
      <c r="D1231" s="9"/>
      <c r="E1231" s="9"/>
      <c r="F1231" s="10"/>
      <c r="G1231" s="13"/>
      <c r="H1231" s="10"/>
      <c r="I1231" s="10"/>
      <c r="J1231" s="10"/>
      <c r="K1231" s="10"/>
      <c r="L1231" s="10"/>
      <c r="M1231" s="10"/>
      <c r="N1231" s="10"/>
      <c r="O1231" s="10"/>
      <c r="P1231" s="10"/>
      <c r="Q1231" s="10"/>
      <c r="R1231" s="10"/>
    </row>
    <row r="1232" spans="1:18" ht="33">
      <c r="A1232" s="685"/>
      <c r="B1232" s="9"/>
      <c r="C1232" s="9"/>
      <c r="D1232" s="9"/>
      <c r="E1232" s="9"/>
      <c r="F1232" s="10"/>
      <c r="G1232" s="13"/>
      <c r="H1232" s="10"/>
      <c r="I1232" s="10"/>
      <c r="J1232" s="10"/>
      <c r="K1232" s="10"/>
      <c r="L1232" s="10"/>
      <c r="M1232" s="10"/>
      <c r="N1232" s="10"/>
      <c r="O1232" s="10"/>
      <c r="P1232" s="10"/>
      <c r="Q1232" s="10"/>
      <c r="R1232" s="10"/>
    </row>
    <row r="1233" spans="1:18" ht="33">
      <c r="A1233" s="685"/>
      <c r="B1233" s="9"/>
      <c r="C1233" s="9"/>
      <c r="D1233" s="9"/>
      <c r="E1233" s="9"/>
      <c r="F1233" s="10"/>
      <c r="G1233" s="13"/>
      <c r="H1233" s="10"/>
      <c r="I1233" s="10"/>
      <c r="J1233" s="10"/>
      <c r="K1233" s="10"/>
      <c r="L1233" s="10"/>
      <c r="M1233" s="10"/>
      <c r="N1233" s="10"/>
      <c r="O1233" s="10"/>
      <c r="P1233" s="10"/>
      <c r="Q1233" s="10"/>
      <c r="R1233" s="10"/>
    </row>
    <row r="1234" spans="1:18" ht="33">
      <c r="A1234" s="685"/>
      <c r="B1234" s="9"/>
      <c r="C1234" s="9"/>
      <c r="D1234" s="9"/>
      <c r="E1234" s="9"/>
      <c r="F1234" s="10"/>
      <c r="G1234" s="13"/>
      <c r="H1234" s="10"/>
      <c r="I1234" s="10"/>
      <c r="J1234" s="10"/>
      <c r="K1234" s="10"/>
      <c r="L1234" s="10"/>
      <c r="M1234" s="10"/>
      <c r="N1234" s="10"/>
      <c r="O1234" s="10"/>
      <c r="P1234" s="10"/>
      <c r="Q1234" s="10"/>
      <c r="R1234" s="10"/>
    </row>
    <row r="1235" spans="1:18" ht="33">
      <c r="A1235" s="685"/>
      <c r="B1235" s="9"/>
      <c r="C1235" s="9"/>
      <c r="D1235" s="9"/>
      <c r="E1235" s="9"/>
      <c r="F1235" s="10"/>
      <c r="G1235" s="13"/>
      <c r="H1235" s="10"/>
      <c r="I1235" s="10"/>
      <c r="J1235" s="10"/>
      <c r="K1235" s="10"/>
      <c r="L1235" s="10"/>
      <c r="M1235" s="10"/>
      <c r="N1235" s="10"/>
      <c r="O1235" s="10"/>
      <c r="P1235" s="10"/>
      <c r="Q1235" s="10"/>
      <c r="R1235" s="10"/>
    </row>
    <row r="1236" spans="1:18" ht="33">
      <c r="A1236" s="685"/>
      <c r="B1236" s="9"/>
      <c r="C1236" s="9"/>
      <c r="D1236" s="9"/>
      <c r="E1236" s="9"/>
      <c r="F1236" s="10"/>
      <c r="G1236" s="13"/>
      <c r="H1236" s="10"/>
      <c r="I1236" s="10"/>
      <c r="J1236" s="10"/>
      <c r="K1236" s="10"/>
      <c r="L1236" s="10"/>
      <c r="M1236" s="10"/>
      <c r="N1236" s="10"/>
      <c r="O1236" s="10"/>
      <c r="P1236" s="10"/>
      <c r="Q1236" s="10"/>
      <c r="R1236" s="10"/>
    </row>
    <row r="1237" spans="1:18" ht="33">
      <c r="A1237" s="685"/>
      <c r="B1237" s="9"/>
      <c r="C1237" s="9"/>
      <c r="D1237" s="9"/>
      <c r="E1237" s="9"/>
      <c r="F1237" s="10"/>
      <c r="G1237" s="13"/>
      <c r="H1237" s="10"/>
      <c r="I1237" s="10"/>
      <c r="J1237" s="10"/>
      <c r="K1237" s="10"/>
      <c r="L1237" s="10"/>
      <c r="M1237" s="10"/>
      <c r="N1237" s="10"/>
      <c r="O1237" s="10"/>
      <c r="P1237" s="10"/>
      <c r="Q1237" s="10"/>
      <c r="R1237" s="10"/>
    </row>
    <row r="1238" spans="1:18" ht="33">
      <c r="A1238" s="685"/>
      <c r="B1238" s="9"/>
      <c r="C1238" s="9"/>
      <c r="D1238" s="9"/>
      <c r="E1238" s="9"/>
      <c r="F1238" s="10"/>
      <c r="G1238" s="13"/>
      <c r="H1238" s="10"/>
      <c r="I1238" s="10"/>
      <c r="J1238" s="10"/>
      <c r="K1238" s="10"/>
      <c r="L1238" s="10"/>
      <c r="M1238" s="10"/>
      <c r="N1238" s="10"/>
      <c r="O1238" s="10"/>
      <c r="P1238" s="10"/>
      <c r="Q1238" s="10"/>
      <c r="R1238" s="10"/>
    </row>
    <row r="1239" spans="1:18" ht="33">
      <c r="A1239" s="685"/>
      <c r="B1239" s="9"/>
      <c r="C1239" s="9"/>
      <c r="D1239" s="9"/>
      <c r="E1239" s="9"/>
      <c r="F1239" s="10"/>
      <c r="G1239" s="13"/>
      <c r="H1239" s="10"/>
      <c r="I1239" s="10"/>
      <c r="J1239" s="10"/>
      <c r="K1239" s="10"/>
      <c r="L1239" s="10"/>
      <c r="M1239" s="10"/>
      <c r="N1239" s="10"/>
      <c r="O1239" s="10"/>
      <c r="P1239" s="10"/>
      <c r="Q1239" s="10"/>
      <c r="R1239" s="10"/>
    </row>
    <row r="1240" spans="1:18" ht="33">
      <c r="A1240" s="685"/>
      <c r="B1240" s="9"/>
      <c r="C1240" s="9"/>
      <c r="D1240" s="9"/>
      <c r="E1240" s="9"/>
      <c r="F1240" s="10"/>
      <c r="G1240" s="13"/>
      <c r="H1240" s="10"/>
      <c r="I1240" s="10"/>
      <c r="J1240" s="10"/>
      <c r="K1240" s="10"/>
      <c r="L1240" s="10"/>
      <c r="M1240" s="10"/>
      <c r="N1240" s="10"/>
      <c r="O1240" s="10"/>
      <c r="P1240" s="10"/>
      <c r="Q1240" s="10"/>
      <c r="R1240" s="10"/>
    </row>
    <row r="1241" spans="1:18" ht="33">
      <c r="A1241" s="685"/>
      <c r="B1241" s="9"/>
      <c r="C1241" s="9"/>
      <c r="D1241" s="9"/>
      <c r="E1241" s="9"/>
      <c r="F1241" s="10"/>
      <c r="G1241" s="13"/>
      <c r="H1241" s="10"/>
      <c r="I1241" s="10"/>
      <c r="J1241" s="10"/>
      <c r="K1241" s="10"/>
      <c r="L1241" s="10"/>
      <c r="M1241" s="10"/>
      <c r="N1241" s="10"/>
      <c r="O1241" s="10"/>
      <c r="P1241" s="10"/>
      <c r="Q1241" s="10"/>
      <c r="R1241" s="10"/>
    </row>
    <row r="1242" spans="1:18" ht="33">
      <c r="A1242" s="685"/>
      <c r="B1242" s="9"/>
      <c r="C1242" s="9"/>
      <c r="D1242" s="9"/>
      <c r="E1242" s="9"/>
      <c r="F1242" s="10"/>
      <c r="G1242" s="13"/>
      <c r="H1242" s="10"/>
      <c r="I1242" s="10"/>
      <c r="J1242" s="10"/>
      <c r="K1242" s="10"/>
      <c r="L1242" s="10"/>
      <c r="M1242" s="10"/>
      <c r="N1242" s="10"/>
      <c r="O1242" s="10"/>
      <c r="P1242" s="10"/>
      <c r="Q1242" s="10"/>
      <c r="R1242" s="10"/>
    </row>
    <row r="1243" spans="1:18" ht="33">
      <c r="A1243" s="685"/>
      <c r="B1243" s="9"/>
      <c r="C1243" s="9"/>
      <c r="D1243" s="9"/>
      <c r="E1243" s="9"/>
      <c r="F1243" s="10"/>
      <c r="G1243" s="13"/>
      <c r="H1243" s="10"/>
      <c r="I1243" s="10"/>
      <c r="J1243" s="10"/>
      <c r="K1243" s="10"/>
      <c r="L1243" s="10"/>
      <c r="M1243" s="10"/>
      <c r="N1243" s="10"/>
      <c r="O1243" s="10"/>
      <c r="P1243" s="10"/>
      <c r="Q1243" s="10"/>
      <c r="R1243" s="10"/>
    </row>
    <row r="1244" spans="1:18" ht="33">
      <c r="A1244" s="685"/>
      <c r="B1244" s="9"/>
      <c r="C1244" s="9"/>
      <c r="D1244" s="9"/>
      <c r="E1244" s="9"/>
      <c r="F1244" s="10"/>
      <c r="G1244" s="13"/>
      <c r="H1244" s="10"/>
      <c r="I1244" s="10"/>
      <c r="J1244" s="10"/>
      <c r="K1244" s="10"/>
      <c r="L1244" s="10"/>
      <c r="M1244" s="10"/>
      <c r="N1244" s="10"/>
      <c r="O1244" s="10"/>
      <c r="P1244" s="10"/>
      <c r="Q1244" s="10"/>
      <c r="R1244" s="10"/>
    </row>
    <row r="1245" spans="1:18" ht="33">
      <c r="A1245" s="685"/>
      <c r="B1245" s="9"/>
      <c r="C1245" s="9"/>
      <c r="D1245" s="9"/>
      <c r="E1245" s="9"/>
      <c r="F1245" s="10"/>
      <c r="G1245" s="13"/>
      <c r="H1245" s="10"/>
      <c r="I1245" s="10"/>
      <c r="J1245" s="10"/>
      <c r="K1245" s="10"/>
      <c r="L1245" s="10"/>
      <c r="M1245" s="10"/>
      <c r="N1245" s="10"/>
      <c r="O1245" s="10"/>
      <c r="P1245" s="10"/>
      <c r="Q1245" s="10"/>
      <c r="R1245" s="10"/>
    </row>
    <row r="1246" spans="1:18" ht="33">
      <c r="A1246" s="685"/>
      <c r="B1246" s="9"/>
      <c r="C1246" s="9"/>
      <c r="D1246" s="9"/>
      <c r="E1246" s="9"/>
      <c r="F1246" s="10"/>
      <c r="G1246" s="13"/>
      <c r="H1246" s="10"/>
      <c r="I1246" s="10"/>
      <c r="J1246" s="10"/>
      <c r="K1246" s="10"/>
      <c r="L1246" s="10"/>
      <c r="M1246" s="10"/>
      <c r="N1246" s="10"/>
      <c r="O1246" s="10"/>
      <c r="P1246" s="10"/>
      <c r="Q1246" s="10"/>
      <c r="R1246" s="10"/>
    </row>
    <row r="1247" spans="1:18" ht="33">
      <c r="A1247" s="685"/>
      <c r="B1247" s="9"/>
      <c r="C1247" s="9"/>
      <c r="D1247" s="9"/>
      <c r="E1247" s="9"/>
      <c r="F1247" s="10"/>
      <c r="G1247" s="13"/>
      <c r="H1247" s="10"/>
      <c r="I1247" s="10"/>
      <c r="J1247" s="10"/>
      <c r="K1247" s="10"/>
      <c r="L1247" s="10"/>
      <c r="M1247" s="10"/>
      <c r="N1247" s="10"/>
      <c r="O1247" s="10"/>
      <c r="P1247" s="10"/>
      <c r="Q1247" s="10"/>
      <c r="R1247" s="10"/>
    </row>
    <row r="1248" spans="1:18" ht="33">
      <c r="A1248" s="685"/>
      <c r="B1248" s="9"/>
      <c r="C1248" s="9"/>
      <c r="D1248" s="9"/>
      <c r="E1248" s="9"/>
      <c r="F1248" s="10"/>
      <c r="G1248" s="13"/>
      <c r="H1248" s="10"/>
      <c r="I1248" s="10"/>
      <c r="J1248" s="10"/>
      <c r="K1248" s="10"/>
      <c r="L1248" s="10"/>
      <c r="M1248" s="10"/>
      <c r="N1248" s="10"/>
      <c r="O1248" s="10"/>
      <c r="P1248" s="10"/>
      <c r="Q1248" s="10"/>
      <c r="R1248" s="10"/>
    </row>
    <row r="1249" spans="1:18" ht="33">
      <c r="A1249" s="685"/>
      <c r="B1249" s="9"/>
      <c r="C1249" s="9"/>
      <c r="D1249" s="9"/>
      <c r="E1249" s="9"/>
      <c r="F1249" s="10"/>
      <c r="G1249" s="13"/>
      <c r="H1249" s="10"/>
      <c r="I1249" s="10"/>
      <c r="J1249" s="10"/>
      <c r="K1249" s="10"/>
      <c r="L1249" s="10"/>
      <c r="M1249" s="10"/>
      <c r="N1249" s="10"/>
      <c r="O1249" s="10"/>
      <c r="P1249" s="10"/>
      <c r="Q1249" s="10"/>
      <c r="R1249" s="10"/>
    </row>
    <row r="1250" spans="1:18" ht="33">
      <c r="A1250" s="685"/>
      <c r="B1250" s="9"/>
      <c r="C1250" s="9"/>
      <c r="D1250" s="9"/>
      <c r="E1250" s="9"/>
      <c r="F1250" s="10"/>
      <c r="G1250" s="13"/>
      <c r="H1250" s="10"/>
      <c r="I1250" s="10"/>
      <c r="J1250" s="10"/>
      <c r="K1250" s="10"/>
      <c r="L1250" s="10"/>
      <c r="M1250" s="10"/>
      <c r="N1250" s="10"/>
      <c r="O1250" s="10"/>
      <c r="P1250" s="10"/>
      <c r="Q1250" s="10"/>
      <c r="R1250" s="10"/>
    </row>
    <row r="1251" spans="1:18" ht="33">
      <c r="A1251" s="685"/>
      <c r="B1251" s="9"/>
      <c r="C1251" s="9"/>
      <c r="D1251" s="9"/>
      <c r="E1251" s="9"/>
      <c r="F1251" s="10"/>
      <c r="G1251" s="13"/>
      <c r="H1251" s="10"/>
      <c r="I1251" s="10"/>
      <c r="J1251" s="10"/>
      <c r="K1251" s="10"/>
      <c r="L1251" s="10"/>
      <c r="M1251" s="10"/>
      <c r="N1251" s="10"/>
      <c r="O1251" s="10"/>
      <c r="P1251" s="10"/>
      <c r="Q1251" s="10"/>
      <c r="R1251" s="10"/>
    </row>
    <row r="1252" spans="1:18" ht="33">
      <c r="A1252" s="685"/>
      <c r="B1252" s="9"/>
      <c r="C1252" s="9"/>
      <c r="D1252" s="9"/>
      <c r="E1252" s="9"/>
      <c r="F1252" s="10"/>
      <c r="G1252" s="13"/>
      <c r="H1252" s="10"/>
      <c r="I1252" s="10"/>
      <c r="J1252" s="10"/>
      <c r="K1252" s="10"/>
      <c r="L1252" s="10"/>
      <c r="M1252" s="10"/>
      <c r="N1252" s="10"/>
      <c r="O1252" s="10"/>
      <c r="P1252" s="10"/>
      <c r="Q1252" s="10"/>
      <c r="R1252" s="10"/>
    </row>
    <row r="1253" spans="1:18" ht="33">
      <c r="A1253" s="685"/>
      <c r="B1253" s="9"/>
      <c r="C1253" s="9"/>
      <c r="D1253" s="9"/>
      <c r="E1253" s="9"/>
      <c r="F1253" s="10"/>
      <c r="G1253" s="13"/>
      <c r="H1253" s="10"/>
      <c r="I1253" s="10"/>
      <c r="J1253" s="10"/>
      <c r="K1253" s="10"/>
      <c r="L1253" s="10"/>
      <c r="M1253" s="10"/>
      <c r="N1253" s="10"/>
      <c r="O1253" s="10"/>
      <c r="P1253" s="10"/>
      <c r="Q1253" s="10"/>
      <c r="R1253" s="10"/>
    </row>
    <row r="1254" spans="1:18" ht="33">
      <c r="A1254" s="685"/>
      <c r="B1254" s="9"/>
      <c r="C1254" s="9"/>
      <c r="D1254" s="9"/>
      <c r="E1254" s="9"/>
      <c r="F1254" s="10"/>
      <c r="G1254" s="13"/>
      <c r="H1254" s="10"/>
      <c r="I1254" s="10"/>
      <c r="J1254" s="10"/>
      <c r="K1254" s="10"/>
      <c r="L1254" s="10"/>
      <c r="M1254" s="10"/>
      <c r="N1254" s="10"/>
      <c r="O1254" s="10"/>
      <c r="P1254" s="10"/>
      <c r="Q1254" s="10"/>
      <c r="R1254" s="10"/>
    </row>
    <row r="1255" spans="1:18" ht="33">
      <c r="A1255" s="685"/>
      <c r="B1255" s="9"/>
      <c r="C1255" s="9"/>
      <c r="D1255" s="9"/>
      <c r="E1255" s="9"/>
      <c r="F1255" s="10"/>
      <c r="G1255" s="13"/>
      <c r="H1255" s="10"/>
      <c r="I1255" s="10"/>
      <c r="J1255" s="10"/>
      <c r="K1255" s="10"/>
      <c r="L1255" s="10"/>
      <c r="M1255" s="10"/>
      <c r="N1255" s="10"/>
      <c r="O1255" s="10"/>
      <c r="P1255" s="10"/>
      <c r="Q1255" s="10"/>
      <c r="R1255" s="10"/>
    </row>
    <row r="1256" spans="1:18" ht="33">
      <c r="A1256" s="685"/>
      <c r="B1256" s="9"/>
      <c r="C1256" s="9"/>
      <c r="D1256" s="9"/>
      <c r="E1256" s="9"/>
      <c r="F1256" s="10"/>
      <c r="G1256" s="13"/>
      <c r="H1256" s="10"/>
      <c r="I1256" s="10"/>
      <c r="J1256" s="10"/>
      <c r="K1256" s="10"/>
      <c r="L1256" s="10"/>
      <c r="M1256" s="10"/>
      <c r="N1256" s="10"/>
      <c r="O1256" s="10"/>
      <c r="P1256" s="10"/>
      <c r="Q1256" s="10"/>
      <c r="R1256" s="10"/>
    </row>
    <row r="1257" spans="1:18" ht="33">
      <c r="A1257" s="685"/>
      <c r="B1257" s="9"/>
      <c r="C1257" s="9"/>
      <c r="D1257" s="9"/>
      <c r="E1257" s="9"/>
      <c r="F1257" s="10"/>
      <c r="G1257" s="13"/>
      <c r="H1257" s="10"/>
      <c r="I1257" s="10"/>
      <c r="J1257" s="10"/>
      <c r="K1257" s="10"/>
      <c r="L1257" s="10"/>
      <c r="M1257" s="10"/>
      <c r="N1257" s="10"/>
      <c r="O1257" s="10"/>
      <c r="P1257" s="10"/>
      <c r="Q1257" s="10"/>
      <c r="R1257" s="10"/>
    </row>
    <row r="1258" spans="1:18" ht="33">
      <c r="A1258" s="685"/>
      <c r="B1258" s="9"/>
      <c r="C1258" s="9"/>
      <c r="D1258" s="9"/>
      <c r="E1258" s="9"/>
      <c r="F1258" s="10"/>
      <c r="G1258" s="13"/>
      <c r="H1258" s="10"/>
      <c r="I1258" s="10"/>
      <c r="J1258" s="10"/>
      <c r="K1258" s="10"/>
      <c r="L1258" s="10"/>
      <c r="M1258" s="10"/>
      <c r="N1258" s="10"/>
      <c r="O1258" s="10"/>
      <c r="P1258" s="10"/>
      <c r="Q1258" s="10"/>
      <c r="R1258" s="10"/>
    </row>
    <row r="1259" spans="1:18" ht="33">
      <c r="A1259" s="685"/>
      <c r="B1259" s="9"/>
      <c r="C1259" s="9"/>
      <c r="D1259" s="9"/>
      <c r="E1259" s="9"/>
      <c r="F1259" s="10"/>
      <c r="G1259" s="13"/>
      <c r="H1259" s="10"/>
      <c r="I1259" s="10"/>
      <c r="J1259" s="10"/>
      <c r="K1259" s="10"/>
      <c r="L1259" s="10"/>
      <c r="M1259" s="10"/>
      <c r="N1259" s="10"/>
      <c r="O1259" s="10"/>
      <c r="P1259" s="10"/>
      <c r="Q1259" s="10"/>
      <c r="R1259" s="10"/>
    </row>
    <row r="1260" spans="1:18" ht="33">
      <c r="A1260" s="685"/>
      <c r="B1260" s="9"/>
      <c r="C1260" s="9"/>
      <c r="D1260" s="9"/>
      <c r="E1260" s="9"/>
      <c r="F1260" s="10"/>
      <c r="G1260" s="13"/>
      <c r="H1260" s="10"/>
      <c r="I1260" s="10"/>
      <c r="J1260" s="10"/>
      <c r="K1260" s="10"/>
      <c r="L1260" s="10"/>
      <c r="M1260" s="10"/>
      <c r="N1260" s="10"/>
      <c r="O1260" s="10"/>
      <c r="P1260" s="10"/>
      <c r="Q1260" s="10"/>
      <c r="R1260" s="10"/>
    </row>
    <row r="1261" spans="1:18" ht="33">
      <c r="A1261" s="685"/>
      <c r="B1261" s="9"/>
      <c r="C1261" s="9"/>
      <c r="D1261" s="9"/>
      <c r="E1261" s="9"/>
      <c r="F1261" s="10"/>
      <c r="G1261" s="13"/>
      <c r="H1261" s="10"/>
      <c r="I1261" s="10"/>
      <c r="J1261" s="10"/>
      <c r="K1261" s="10"/>
      <c r="L1261" s="10"/>
      <c r="M1261" s="10"/>
      <c r="N1261" s="10"/>
      <c r="O1261" s="10"/>
      <c r="P1261" s="10"/>
      <c r="Q1261" s="10"/>
      <c r="R1261" s="10"/>
    </row>
    <row r="1262" spans="1:18" ht="33">
      <c r="A1262" s="685"/>
      <c r="B1262" s="9"/>
      <c r="C1262" s="9"/>
      <c r="D1262" s="9"/>
      <c r="E1262" s="9"/>
      <c r="F1262" s="10"/>
      <c r="G1262" s="13"/>
      <c r="H1262" s="10"/>
      <c r="I1262" s="10"/>
      <c r="J1262" s="10"/>
      <c r="K1262" s="10"/>
      <c r="L1262" s="10"/>
      <c r="M1262" s="10"/>
      <c r="N1262" s="10"/>
      <c r="O1262" s="10"/>
      <c r="P1262" s="10"/>
      <c r="Q1262" s="10"/>
      <c r="R1262" s="10"/>
    </row>
    <row r="1263" spans="1:18" ht="33">
      <c r="A1263" s="685"/>
      <c r="B1263" s="9"/>
      <c r="C1263" s="9"/>
      <c r="D1263" s="9"/>
      <c r="E1263" s="9"/>
      <c r="F1263" s="10"/>
      <c r="G1263" s="13"/>
      <c r="H1263" s="10"/>
      <c r="I1263" s="10"/>
      <c r="J1263" s="10"/>
      <c r="K1263" s="10"/>
      <c r="L1263" s="10"/>
      <c r="M1263" s="10"/>
      <c r="N1263" s="10"/>
      <c r="O1263" s="10"/>
      <c r="P1263" s="10"/>
      <c r="Q1263" s="10"/>
      <c r="R1263" s="10"/>
    </row>
    <row r="1264" spans="1:18" ht="33">
      <c r="A1264" s="685"/>
      <c r="B1264" s="9"/>
      <c r="C1264" s="9"/>
      <c r="D1264" s="9"/>
      <c r="E1264" s="9"/>
      <c r="F1264" s="10"/>
      <c r="G1264" s="13"/>
      <c r="H1264" s="10"/>
      <c r="I1264" s="10"/>
      <c r="J1264" s="10"/>
      <c r="K1264" s="10"/>
      <c r="L1264" s="10"/>
      <c r="M1264" s="10"/>
      <c r="N1264" s="10"/>
      <c r="O1264" s="10"/>
      <c r="P1264" s="10"/>
      <c r="Q1264" s="10"/>
      <c r="R1264" s="10"/>
    </row>
    <row r="1265" spans="1:18" ht="33">
      <c r="A1265" s="685"/>
      <c r="B1265" s="9"/>
      <c r="C1265" s="9"/>
      <c r="D1265" s="9"/>
      <c r="E1265" s="9"/>
      <c r="F1265" s="10"/>
      <c r="G1265" s="13"/>
      <c r="H1265" s="10"/>
      <c r="I1265" s="10"/>
      <c r="J1265" s="10"/>
      <c r="K1265" s="10"/>
      <c r="L1265" s="10"/>
      <c r="M1265" s="10"/>
      <c r="N1265" s="10"/>
      <c r="O1265" s="10"/>
      <c r="P1265" s="10"/>
      <c r="Q1265" s="10"/>
      <c r="R1265" s="10"/>
    </row>
    <row r="1266" spans="1:18" ht="33">
      <c r="A1266" s="685"/>
      <c r="B1266" s="9"/>
      <c r="C1266" s="9"/>
      <c r="D1266" s="9"/>
      <c r="E1266" s="9"/>
      <c r="F1266" s="10"/>
      <c r="G1266" s="13"/>
      <c r="H1266" s="10"/>
      <c r="I1266" s="10"/>
      <c r="J1266" s="10"/>
      <c r="K1266" s="10"/>
      <c r="L1266" s="10"/>
      <c r="M1266" s="10"/>
      <c r="N1266" s="10"/>
      <c r="O1266" s="10"/>
      <c r="P1266" s="10"/>
      <c r="Q1266" s="10"/>
      <c r="R1266" s="10"/>
    </row>
    <row r="1267" spans="1:18" ht="33">
      <c r="A1267" s="685"/>
      <c r="B1267" s="9"/>
      <c r="C1267" s="9"/>
      <c r="D1267" s="9"/>
      <c r="E1267" s="9"/>
      <c r="F1267" s="10"/>
      <c r="G1267" s="13"/>
      <c r="H1267" s="10"/>
      <c r="I1267" s="10"/>
      <c r="J1267" s="10"/>
      <c r="K1267" s="10"/>
      <c r="L1267" s="10"/>
      <c r="M1267" s="10"/>
      <c r="N1267" s="10"/>
      <c r="O1267" s="10"/>
      <c r="P1267" s="10"/>
      <c r="Q1267" s="10"/>
      <c r="R1267" s="10"/>
    </row>
    <row r="1268" spans="1:18" ht="33">
      <c r="A1268" s="685"/>
      <c r="B1268" s="9"/>
      <c r="C1268" s="9"/>
      <c r="D1268" s="9"/>
      <c r="E1268" s="9"/>
      <c r="F1268" s="10"/>
      <c r="G1268" s="13"/>
      <c r="H1268" s="10"/>
      <c r="I1268" s="10"/>
      <c r="J1268" s="10"/>
      <c r="K1268" s="10"/>
      <c r="L1268" s="10"/>
      <c r="M1268" s="10"/>
      <c r="N1268" s="10"/>
      <c r="O1268" s="10"/>
      <c r="P1268" s="10"/>
      <c r="Q1268" s="10"/>
      <c r="R1268" s="10"/>
    </row>
    <row r="1269" spans="1:18" ht="33">
      <c r="A1269" s="685"/>
      <c r="B1269" s="9"/>
      <c r="C1269" s="9"/>
      <c r="D1269" s="9"/>
      <c r="E1269" s="9"/>
      <c r="F1269" s="10"/>
      <c r="G1269" s="13"/>
      <c r="H1269" s="10"/>
      <c r="I1269" s="10"/>
      <c r="J1269" s="10"/>
      <c r="K1269" s="10"/>
      <c r="L1269" s="10"/>
      <c r="M1269" s="10"/>
      <c r="N1269" s="10"/>
      <c r="O1269" s="10"/>
      <c r="P1269" s="10"/>
      <c r="Q1269" s="10"/>
      <c r="R1269" s="10"/>
    </row>
    <row r="1270" spans="1:18" ht="33">
      <c r="A1270" s="685"/>
      <c r="B1270" s="9"/>
      <c r="C1270" s="9"/>
      <c r="D1270" s="9"/>
      <c r="E1270" s="9"/>
      <c r="F1270" s="10"/>
      <c r="G1270" s="13"/>
      <c r="H1270" s="10"/>
      <c r="I1270" s="10"/>
      <c r="J1270" s="10"/>
      <c r="K1270" s="10"/>
      <c r="L1270" s="10"/>
      <c r="M1270" s="10"/>
      <c r="N1270" s="10"/>
      <c r="O1270" s="10"/>
      <c r="P1270" s="10"/>
      <c r="Q1270" s="10"/>
      <c r="R1270" s="10"/>
    </row>
    <row r="1271" spans="1:18" ht="33">
      <c r="A1271" s="685"/>
      <c r="B1271" s="9"/>
      <c r="C1271" s="9"/>
      <c r="D1271" s="9"/>
      <c r="E1271" s="9"/>
      <c r="F1271" s="10"/>
      <c r="G1271" s="13"/>
      <c r="H1271" s="10"/>
      <c r="I1271" s="10"/>
      <c r="J1271" s="10"/>
      <c r="K1271" s="10"/>
      <c r="L1271" s="10"/>
      <c r="M1271" s="10"/>
      <c r="N1271" s="10"/>
      <c r="O1271" s="10"/>
      <c r="P1271" s="10"/>
      <c r="Q1271" s="10"/>
      <c r="R1271" s="10"/>
    </row>
    <row r="1272" spans="1:18" ht="33">
      <c r="A1272" s="685"/>
      <c r="B1272" s="9"/>
      <c r="C1272" s="9"/>
      <c r="D1272" s="9"/>
      <c r="E1272" s="9"/>
      <c r="F1272" s="10"/>
      <c r="G1272" s="13"/>
      <c r="H1272" s="10"/>
      <c r="I1272" s="10"/>
      <c r="J1272" s="10"/>
      <c r="K1272" s="10"/>
      <c r="L1272" s="10"/>
      <c r="M1272" s="10"/>
      <c r="N1272" s="10"/>
      <c r="O1272" s="10"/>
      <c r="P1272" s="10"/>
      <c r="Q1272" s="10"/>
      <c r="R1272" s="10"/>
    </row>
    <row r="1273" spans="1:18" ht="33">
      <c r="A1273" s="685"/>
      <c r="B1273" s="9"/>
      <c r="C1273" s="9"/>
      <c r="D1273" s="9"/>
      <c r="E1273" s="9"/>
      <c r="F1273" s="10"/>
      <c r="G1273" s="13"/>
      <c r="H1273" s="10"/>
      <c r="I1273" s="10"/>
      <c r="J1273" s="10"/>
      <c r="K1273" s="10"/>
      <c r="L1273" s="10"/>
      <c r="M1273" s="10"/>
      <c r="N1273" s="10"/>
      <c r="O1273" s="10"/>
      <c r="P1273" s="10"/>
      <c r="Q1273" s="10"/>
      <c r="R1273" s="10"/>
    </row>
    <row r="1274" spans="1:18" ht="33">
      <c r="A1274" s="685"/>
      <c r="B1274" s="9"/>
      <c r="C1274" s="9"/>
      <c r="D1274" s="9"/>
      <c r="E1274" s="9"/>
      <c r="F1274" s="10"/>
      <c r="G1274" s="13"/>
      <c r="H1274" s="10"/>
      <c r="I1274" s="10"/>
      <c r="J1274" s="10"/>
      <c r="K1274" s="10"/>
      <c r="L1274" s="10"/>
      <c r="M1274" s="10"/>
      <c r="N1274" s="10"/>
      <c r="O1274" s="10"/>
      <c r="P1274" s="10"/>
      <c r="Q1274" s="10"/>
      <c r="R1274" s="10"/>
    </row>
    <row r="1275" spans="1:18" ht="33">
      <c r="A1275" s="685"/>
      <c r="B1275" s="9"/>
      <c r="C1275" s="9"/>
      <c r="D1275" s="9"/>
      <c r="E1275" s="9"/>
      <c r="F1275" s="10"/>
      <c r="G1275" s="13"/>
      <c r="H1275" s="10"/>
      <c r="I1275" s="10"/>
      <c r="J1275" s="10"/>
      <c r="K1275" s="10"/>
      <c r="L1275" s="10"/>
      <c r="M1275" s="10"/>
      <c r="N1275" s="10"/>
      <c r="O1275" s="10"/>
      <c r="P1275" s="10"/>
      <c r="Q1275" s="10"/>
      <c r="R1275" s="10"/>
    </row>
    <row r="1276" spans="1:18" ht="33">
      <c r="A1276" s="685"/>
      <c r="B1276" s="9"/>
      <c r="C1276" s="9"/>
      <c r="D1276" s="9"/>
      <c r="E1276" s="9"/>
      <c r="F1276" s="10"/>
      <c r="G1276" s="13"/>
      <c r="H1276" s="10"/>
      <c r="I1276" s="10"/>
      <c r="J1276" s="10"/>
      <c r="K1276" s="10"/>
      <c r="L1276" s="10"/>
      <c r="M1276" s="10"/>
      <c r="N1276" s="10"/>
      <c r="O1276" s="10"/>
      <c r="P1276" s="10"/>
      <c r="Q1276" s="10"/>
      <c r="R1276" s="10"/>
    </row>
    <row r="1277" spans="1:18" ht="33">
      <c r="A1277" s="685"/>
      <c r="B1277" s="9"/>
      <c r="C1277" s="9"/>
      <c r="D1277" s="9"/>
      <c r="E1277" s="9"/>
      <c r="F1277" s="10"/>
      <c r="G1277" s="13"/>
      <c r="H1277" s="10"/>
      <c r="I1277" s="10"/>
      <c r="J1277" s="10"/>
      <c r="K1277" s="10"/>
      <c r="L1277" s="10"/>
      <c r="M1277" s="10"/>
      <c r="N1277" s="10"/>
      <c r="O1277" s="10"/>
      <c r="P1277" s="10"/>
      <c r="Q1277" s="10"/>
      <c r="R1277" s="10"/>
    </row>
    <row r="1278" spans="1:18" ht="33">
      <c r="A1278" s="685"/>
      <c r="B1278" s="9"/>
      <c r="C1278" s="9"/>
      <c r="D1278" s="9"/>
      <c r="E1278" s="9"/>
      <c r="F1278" s="10"/>
      <c r="G1278" s="13"/>
      <c r="H1278" s="10"/>
      <c r="I1278" s="10"/>
      <c r="J1278" s="10"/>
      <c r="K1278" s="10"/>
      <c r="L1278" s="10"/>
      <c r="M1278" s="10"/>
      <c r="N1278" s="10"/>
      <c r="O1278" s="10"/>
      <c r="P1278" s="10"/>
      <c r="Q1278" s="10"/>
      <c r="R1278" s="10"/>
    </row>
    <row r="1279" spans="1:18" ht="33">
      <c r="A1279" s="685"/>
      <c r="B1279" s="9"/>
      <c r="C1279" s="9"/>
      <c r="D1279" s="9"/>
      <c r="E1279" s="9"/>
      <c r="F1279" s="10"/>
      <c r="G1279" s="13"/>
      <c r="H1279" s="10"/>
      <c r="I1279" s="10"/>
      <c r="J1279" s="10"/>
      <c r="K1279" s="10"/>
      <c r="L1279" s="10"/>
      <c r="M1279" s="10"/>
      <c r="N1279" s="10"/>
      <c r="O1279" s="10"/>
      <c r="P1279" s="10"/>
      <c r="Q1279" s="10"/>
      <c r="R1279" s="10"/>
    </row>
    <row r="1280" spans="1:18" ht="33">
      <c r="A1280" s="685"/>
      <c r="B1280" s="9"/>
      <c r="C1280" s="9"/>
      <c r="D1280" s="9"/>
      <c r="E1280" s="9"/>
      <c r="F1280" s="10"/>
      <c r="G1280" s="13"/>
      <c r="H1280" s="10"/>
      <c r="I1280" s="10"/>
      <c r="J1280" s="10"/>
      <c r="K1280" s="10"/>
      <c r="L1280" s="10"/>
      <c r="M1280" s="10"/>
      <c r="N1280" s="10"/>
      <c r="O1280" s="10"/>
      <c r="P1280" s="10"/>
      <c r="Q1280" s="10"/>
      <c r="R1280" s="10"/>
    </row>
    <row r="1281" spans="1:18" ht="33">
      <c r="A1281" s="685"/>
      <c r="B1281" s="9"/>
      <c r="C1281" s="9"/>
      <c r="D1281" s="9"/>
      <c r="E1281" s="9"/>
      <c r="F1281" s="10"/>
      <c r="G1281" s="13"/>
      <c r="H1281" s="10"/>
      <c r="I1281" s="10"/>
      <c r="J1281" s="10"/>
      <c r="K1281" s="10"/>
      <c r="L1281" s="10"/>
      <c r="M1281" s="10"/>
      <c r="N1281" s="10"/>
      <c r="O1281" s="10"/>
      <c r="P1281" s="10"/>
      <c r="Q1281" s="10"/>
      <c r="R1281" s="10"/>
    </row>
    <row r="1282" spans="1:18" ht="33">
      <c r="A1282" s="685"/>
      <c r="B1282" s="9"/>
      <c r="C1282" s="9"/>
      <c r="D1282" s="9"/>
      <c r="E1282" s="9"/>
      <c r="F1282" s="10"/>
      <c r="G1282" s="13"/>
      <c r="H1282" s="10"/>
      <c r="I1282" s="10"/>
      <c r="J1282" s="10"/>
      <c r="K1282" s="10"/>
      <c r="L1282" s="10"/>
      <c r="M1282" s="10"/>
      <c r="N1282" s="10"/>
      <c r="O1282" s="10"/>
      <c r="P1282" s="10"/>
      <c r="Q1282" s="10"/>
      <c r="R1282" s="10"/>
    </row>
    <row r="1283" spans="1:18" ht="33">
      <c r="A1283" s="685"/>
      <c r="B1283" s="9"/>
      <c r="C1283" s="9"/>
      <c r="D1283" s="9"/>
      <c r="E1283" s="9"/>
      <c r="F1283" s="10"/>
      <c r="G1283" s="13"/>
      <c r="H1283" s="10"/>
      <c r="I1283" s="10"/>
      <c r="J1283" s="10"/>
      <c r="K1283" s="10"/>
      <c r="L1283" s="10"/>
      <c r="M1283" s="10"/>
      <c r="N1283" s="10"/>
      <c r="O1283" s="10"/>
      <c r="P1283" s="10"/>
      <c r="Q1283" s="10"/>
      <c r="R1283" s="10"/>
    </row>
    <row r="1284" spans="1:18" ht="33">
      <c r="A1284" s="685"/>
      <c r="B1284" s="9"/>
      <c r="C1284" s="9"/>
      <c r="D1284" s="9"/>
      <c r="E1284" s="9"/>
      <c r="F1284" s="10"/>
      <c r="G1284" s="13"/>
      <c r="H1284" s="10"/>
      <c r="I1284" s="10"/>
      <c r="J1284" s="10"/>
      <c r="K1284" s="10"/>
      <c r="L1284" s="10"/>
      <c r="M1284" s="10"/>
      <c r="N1284" s="10"/>
      <c r="O1284" s="10"/>
      <c r="P1284" s="10"/>
      <c r="Q1284" s="10"/>
      <c r="R1284" s="10"/>
    </row>
    <row r="1285" spans="1:18" ht="33">
      <c r="A1285" s="685"/>
      <c r="B1285" s="9"/>
      <c r="C1285" s="9"/>
      <c r="D1285" s="9"/>
      <c r="E1285" s="9"/>
      <c r="F1285" s="10"/>
      <c r="G1285" s="13"/>
      <c r="H1285" s="10"/>
      <c r="I1285" s="10"/>
      <c r="J1285" s="10"/>
      <c r="K1285" s="10"/>
      <c r="L1285" s="10"/>
      <c r="M1285" s="10"/>
      <c r="N1285" s="10"/>
      <c r="O1285" s="10"/>
      <c r="P1285" s="10"/>
      <c r="Q1285" s="10"/>
      <c r="R1285" s="10"/>
    </row>
    <row r="1286" spans="1:18" ht="33">
      <c r="A1286" s="685"/>
      <c r="B1286" s="9"/>
      <c r="C1286" s="9"/>
      <c r="D1286" s="9"/>
      <c r="E1286" s="9"/>
      <c r="F1286" s="10"/>
      <c r="G1286" s="13"/>
      <c r="H1286" s="10"/>
      <c r="I1286" s="10"/>
      <c r="J1286" s="10"/>
      <c r="K1286" s="10"/>
      <c r="L1286" s="10"/>
      <c r="M1286" s="10"/>
      <c r="N1286" s="10"/>
      <c r="O1286" s="10"/>
      <c r="P1286" s="10"/>
      <c r="Q1286" s="10"/>
      <c r="R1286" s="10"/>
    </row>
    <row r="1287" spans="1:18" ht="33">
      <c r="A1287" s="685"/>
      <c r="B1287" s="9"/>
      <c r="C1287" s="9"/>
      <c r="D1287" s="9"/>
      <c r="E1287" s="9"/>
      <c r="F1287" s="10"/>
      <c r="G1287" s="13"/>
      <c r="H1287" s="10"/>
      <c r="I1287" s="10"/>
      <c r="J1287" s="10"/>
      <c r="K1287" s="10"/>
      <c r="L1287" s="10"/>
      <c r="M1287" s="10"/>
      <c r="N1287" s="10"/>
      <c r="O1287" s="10"/>
      <c r="P1287" s="10"/>
      <c r="Q1287" s="10"/>
      <c r="R1287" s="10"/>
    </row>
    <row r="1288" spans="1:18" ht="33">
      <c r="A1288" s="685"/>
      <c r="B1288" s="9"/>
      <c r="C1288" s="9"/>
      <c r="D1288" s="9"/>
      <c r="E1288" s="9"/>
      <c r="F1288" s="10"/>
      <c r="G1288" s="13"/>
      <c r="H1288" s="10"/>
      <c r="I1288" s="10"/>
      <c r="J1288" s="10"/>
      <c r="K1288" s="10"/>
      <c r="L1288" s="10"/>
      <c r="M1288" s="10"/>
      <c r="N1288" s="10"/>
      <c r="O1288" s="10"/>
      <c r="P1288" s="10"/>
      <c r="Q1288" s="10"/>
      <c r="R1288" s="10"/>
    </row>
    <row r="1289" spans="1:18" ht="33">
      <c r="A1289" s="685"/>
      <c r="B1289" s="9"/>
      <c r="C1289" s="9"/>
      <c r="D1289" s="9"/>
      <c r="E1289" s="9"/>
      <c r="F1289" s="10"/>
      <c r="G1289" s="13"/>
      <c r="H1289" s="10"/>
      <c r="I1289" s="10"/>
      <c r="J1289" s="10"/>
      <c r="K1289" s="10"/>
      <c r="L1289" s="10"/>
      <c r="M1289" s="10"/>
      <c r="N1289" s="10"/>
      <c r="O1289" s="10"/>
      <c r="P1289" s="10"/>
      <c r="Q1289" s="10"/>
      <c r="R1289" s="10"/>
    </row>
  </sheetData>
  <mergeCells count="957">
    <mergeCell ref="A868:Q868"/>
    <mergeCell ref="A869:F869"/>
    <mergeCell ref="A870:F870"/>
    <mergeCell ref="A871:F871"/>
    <mergeCell ref="A872:F872"/>
    <mergeCell ref="A873:F873"/>
    <mergeCell ref="A874:F874"/>
    <mergeCell ref="A859:F859"/>
    <mergeCell ref="A860:F860"/>
    <mergeCell ref="A861:Q861"/>
    <mergeCell ref="A862:E862"/>
    <mergeCell ref="A863:E863"/>
    <mergeCell ref="A864:E864"/>
    <mergeCell ref="A865:E865"/>
    <mergeCell ref="A866:E866"/>
    <mergeCell ref="A867:E867"/>
    <mergeCell ref="A850:E850"/>
    <mergeCell ref="A851:E851"/>
    <mergeCell ref="A852:E852"/>
    <mergeCell ref="A853:E853"/>
    <mergeCell ref="A854:E854"/>
    <mergeCell ref="A855:Q855"/>
    <mergeCell ref="A856:F856"/>
    <mergeCell ref="A857:F857"/>
    <mergeCell ref="A858:F858"/>
    <mergeCell ref="A833:E833"/>
    <mergeCell ref="A834:Q834"/>
    <mergeCell ref="A835:F835"/>
    <mergeCell ref="A836:F836"/>
    <mergeCell ref="A837:F837"/>
    <mergeCell ref="A838:F838"/>
    <mergeCell ref="A839:F839"/>
    <mergeCell ref="A841:Q841"/>
    <mergeCell ref="A842:A849"/>
    <mergeCell ref="D842:D849"/>
    <mergeCell ref="E842:E849"/>
    <mergeCell ref="F845:F849"/>
    <mergeCell ref="H845:Q849"/>
    <mergeCell ref="A822:A828"/>
    <mergeCell ref="C822:C828"/>
    <mergeCell ref="E822:E828"/>
    <mergeCell ref="F825:F828"/>
    <mergeCell ref="H825:Q828"/>
    <mergeCell ref="A829:E829"/>
    <mergeCell ref="A830:E830"/>
    <mergeCell ref="A831:E831"/>
    <mergeCell ref="A832:E832"/>
    <mergeCell ref="K814:K815"/>
    <mergeCell ref="L814:L815"/>
    <mergeCell ref="M814:M815"/>
    <mergeCell ref="N814:N815"/>
    <mergeCell ref="O814:O815"/>
    <mergeCell ref="P814:P815"/>
    <mergeCell ref="Q814:Q815"/>
    <mergeCell ref="R814:R815"/>
    <mergeCell ref="F816:F818"/>
    <mergeCell ref="H816:Q818"/>
    <mergeCell ref="R804:R805"/>
    <mergeCell ref="F807:F810"/>
    <mergeCell ref="H807:Q810"/>
    <mergeCell ref="A811:A818"/>
    <mergeCell ref="C811:C818"/>
    <mergeCell ref="E811:E818"/>
    <mergeCell ref="D812:D813"/>
    <mergeCell ref="F812:F813"/>
    <mergeCell ref="H812:H813"/>
    <mergeCell ref="I812:I813"/>
    <mergeCell ref="J812:J813"/>
    <mergeCell ref="K812:K813"/>
    <mergeCell ref="L812:L813"/>
    <mergeCell ref="M812:M813"/>
    <mergeCell ref="N812:N813"/>
    <mergeCell ref="O812:O813"/>
    <mergeCell ref="P812:P813"/>
    <mergeCell ref="Q812:Q813"/>
    <mergeCell ref="R812:R813"/>
    <mergeCell ref="D814:D815"/>
    <mergeCell ref="F814:F815"/>
    <mergeCell ref="H814:H815"/>
    <mergeCell ref="I814:I815"/>
    <mergeCell ref="J814:J815"/>
    <mergeCell ref="A802:Q802"/>
    <mergeCell ref="A803:A810"/>
    <mergeCell ref="C803:C810"/>
    <mergeCell ref="E803:E810"/>
    <mergeCell ref="D804:D805"/>
    <mergeCell ref="F804:F805"/>
    <mergeCell ref="H804:H805"/>
    <mergeCell ref="I804:I805"/>
    <mergeCell ref="J804:J805"/>
    <mergeCell ref="K804:K805"/>
    <mergeCell ref="L804:L805"/>
    <mergeCell ref="M804:M805"/>
    <mergeCell ref="N804:N805"/>
    <mergeCell ref="O804:O805"/>
    <mergeCell ref="P804:P805"/>
    <mergeCell ref="Q804:Q805"/>
    <mergeCell ref="A793:E793"/>
    <mergeCell ref="A794:E794"/>
    <mergeCell ref="A795:Q795"/>
    <mergeCell ref="A796:F796"/>
    <mergeCell ref="A797:F797"/>
    <mergeCell ref="A798:F798"/>
    <mergeCell ref="A799:F799"/>
    <mergeCell ref="A800:F800"/>
    <mergeCell ref="A801:Q801"/>
    <mergeCell ref="A781:A789"/>
    <mergeCell ref="C781:C789"/>
    <mergeCell ref="E781:E789"/>
    <mergeCell ref="D784:D789"/>
    <mergeCell ref="F784:F789"/>
    <mergeCell ref="H784:Q789"/>
    <mergeCell ref="A790:E790"/>
    <mergeCell ref="A791:E791"/>
    <mergeCell ref="A792:E792"/>
    <mergeCell ref="A768:F768"/>
    <mergeCell ref="A769:Q769"/>
    <mergeCell ref="A770:Q770"/>
    <mergeCell ref="A771:A780"/>
    <mergeCell ref="C771:C780"/>
    <mergeCell ref="E771:E780"/>
    <mergeCell ref="D774:D775"/>
    <mergeCell ref="F774:F780"/>
    <mergeCell ref="H774:Q780"/>
    <mergeCell ref="D777:D778"/>
    <mergeCell ref="A759:E759"/>
    <mergeCell ref="A760:E760"/>
    <mergeCell ref="A761:E761"/>
    <mergeCell ref="A762:E762"/>
    <mergeCell ref="A763:Q763"/>
    <mergeCell ref="A764:F764"/>
    <mergeCell ref="A765:F765"/>
    <mergeCell ref="A766:F766"/>
    <mergeCell ref="A767:F767"/>
    <mergeCell ref="A750:Q750"/>
    <mergeCell ref="A751:F751"/>
    <mergeCell ref="A752:F752"/>
    <mergeCell ref="A753:F753"/>
    <mergeCell ref="A754:F754"/>
    <mergeCell ref="A755:F755"/>
    <mergeCell ref="A756:Q756"/>
    <mergeCell ref="A757:Q757"/>
    <mergeCell ref="A758:E758"/>
    <mergeCell ref="A741:A744"/>
    <mergeCell ref="C741:C744"/>
    <mergeCell ref="E741:E744"/>
    <mergeCell ref="H744:Q744"/>
    <mergeCell ref="A745:E745"/>
    <mergeCell ref="A746:E746"/>
    <mergeCell ref="A747:E747"/>
    <mergeCell ref="A748:E748"/>
    <mergeCell ref="A749:E749"/>
    <mergeCell ref="A732:E732"/>
    <mergeCell ref="A733:Q733"/>
    <mergeCell ref="A734:F734"/>
    <mergeCell ref="A735:F735"/>
    <mergeCell ref="A736:F736"/>
    <mergeCell ref="A737:F737"/>
    <mergeCell ref="A738:F738"/>
    <mergeCell ref="A739:Q739"/>
    <mergeCell ref="A740:Q740"/>
    <mergeCell ref="A723:A727"/>
    <mergeCell ref="C723:C727"/>
    <mergeCell ref="E723:E727"/>
    <mergeCell ref="F726:F727"/>
    <mergeCell ref="H726:Q727"/>
    <mergeCell ref="A728:E728"/>
    <mergeCell ref="A729:E729"/>
    <mergeCell ref="A730:E730"/>
    <mergeCell ref="A731:E731"/>
    <mergeCell ref="A711:A714"/>
    <mergeCell ref="C711:C714"/>
    <mergeCell ref="E711:E714"/>
    <mergeCell ref="H714:Q714"/>
    <mergeCell ref="A715:A718"/>
    <mergeCell ref="C715:C718"/>
    <mergeCell ref="E715:E718"/>
    <mergeCell ref="H718:Q718"/>
    <mergeCell ref="A719:A722"/>
    <mergeCell ref="C719:C722"/>
    <mergeCell ref="E719:E722"/>
    <mergeCell ref="A700:F700"/>
    <mergeCell ref="A701:F701"/>
    <mergeCell ref="A702:F702"/>
    <mergeCell ref="A703:F703"/>
    <mergeCell ref="A704:F704"/>
    <mergeCell ref="A705:Q705"/>
    <mergeCell ref="A706:Q706"/>
    <mergeCell ref="A707:A710"/>
    <mergeCell ref="C707:C710"/>
    <mergeCell ref="E707:E710"/>
    <mergeCell ref="H710:Q710"/>
    <mergeCell ref="A690:A693"/>
    <mergeCell ref="C690:C693"/>
    <mergeCell ref="E690:E693"/>
    <mergeCell ref="H693:Q693"/>
    <mergeCell ref="A694:E694"/>
    <mergeCell ref="A695:E695"/>
    <mergeCell ref="A696:E696"/>
    <mergeCell ref="A697:E697"/>
    <mergeCell ref="A698:E698"/>
    <mergeCell ref="A678:F678"/>
    <mergeCell ref="A679:F679"/>
    <mergeCell ref="A680:Q680"/>
    <mergeCell ref="A681:Q681"/>
    <mergeCell ref="A682:A685"/>
    <mergeCell ref="C682:C685"/>
    <mergeCell ref="E682:E685"/>
    <mergeCell ref="H685:Q685"/>
    <mergeCell ref="A686:A689"/>
    <mergeCell ref="C686:C689"/>
    <mergeCell ref="E686:E689"/>
    <mergeCell ref="H689:Q689"/>
    <mergeCell ref="A669:E669"/>
    <mergeCell ref="A670:E670"/>
    <mergeCell ref="A671:E671"/>
    <mergeCell ref="A672:E672"/>
    <mergeCell ref="A673:E673"/>
    <mergeCell ref="A674:Q674"/>
    <mergeCell ref="A675:F675"/>
    <mergeCell ref="A676:F676"/>
    <mergeCell ref="A677:F677"/>
    <mergeCell ref="A657:A660"/>
    <mergeCell ref="C657:C660"/>
    <mergeCell ref="E657:E660"/>
    <mergeCell ref="H660:Q660"/>
    <mergeCell ref="A661:A664"/>
    <mergeCell ref="C661:C664"/>
    <mergeCell ref="E661:E664"/>
    <mergeCell ref="H664:Q664"/>
    <mergeCell ref="A665:A668"/>
    <mergeCell ref="C665:C668"/>
    <mergeCell ref="E665:E668"/>
    <mergeCell ref="H668:Q668"/>
    <mergeCell ref="A643:A647"/>
    <mergeCell ref="C643:C647"/>
    <mergeCell ref="E643:E647"/>
    <mergeCell ref="A648:A651"/>
    <mergeCell ref="C648:C651"/>
    <mergeCell ref="E648:E651"/>
    <mergeCell ref="H651:Q651"/>
    <mergeCell ref="A653:A656"/>
    <mergeCell ref="C653:C656"/>
    <mergeCell ref="E653:E656"/>
    <mergeCell ref="H656:Q656"/>
    <mergeCell ref="A627:A632"/>
    <mergeCell ref="C627:C632"/>
    <mergeCell ref="E627:E632"/>
    <mergeCell ref="D630:D632"/>
    <mergeCell ref="F630:F632"/>
    <mergeCell ref="H630:Q632"/>
    <mergeCell ref="A633:A642"/>
    <mergeCell ref="C633:C637"/>
    <mergeCell ref="E633:E637"/>
    <mergeCell ref="D636:D637"/>
    <mergeCell ref="F636:F637"/>
    <mergeCell ref="H636:Q637"/>
    <mergeCell ref="C638:C642"/>
    <mergeCell ref="E638:E642"/>
    <mergeCell ref="D641:D642"/>
    <mergeCell ref="F641:F642"/>
    <mergeCell ref="H641:Q642"/>
    <mergeCell ref="A616:F616"/>
    <mergeCell ref="A617:F617"/>
    <mergeCell ref="A618:F618"/>
    <mergeCell ref="A619:F619"/>
    <mergeCell ref="A620:Q620"/>
    <mergeCell ref="A621:Q621"/>
    <mergeCell ref="A622:Q622"/>
    <mergeCell ref="A623:A626"/>
    <mergeCell ref="C623:C626"/>
    <mergeCell ref="E623:E626"/>
    <mergeCell ref="H626:Q626"/>
    <mergeCell ref="A607:F607"/>
    <mergeCell ref="A608:Q608"/>
    <mergeCell ref="A609:E609"/>
    <mergeCell ref="A610:E610"/>
    <mergeCell ref="A611:E611"/>
    <mergeCell ref="A612:E612"/>
    <mergeCell ref="A613:E613"/>
    <mergeCell ref="A614:Q614"/>
    <mergeCell ref="A615:F615"/>
    <mergeCell ref="A598:E598"/>
    <mergeCell ref="A599:E599"/>
    <mergeCell ref="A600:E600"/>
    <mergeCell ref="A601:E601"/>
    <mergeCell ref="A602:Q602"/>
    <mergeCell ref="A603:F603"/>
    <mergeCell ref="A604:F604"/>
    <mergeCell ref="A605:F605"/>
    <mergeCell ref="A606:F606"/>
    <mergeCell ref="A589:E589"/>
    <mergeCell ref="A590:Q590"/>
    <mergeCell ref="A591:F591"/>
    <mergeCell ref="A592:F592"/>
    <mergeCell ref="A593:F593"/>
    <mergeCell ref="A594:F594"/>
    <mergeCell ref="A595:F595"/>
    <mergeCell ref="A596:F596"/>
    <mergeCell ref="A597:E597"/>
    <mergeCell ref="A581:A584"/>
    <mergeCell ref="B581:B584"/>
    <mergeCell ref="C581:C584"/>
    <mergeCell ref="E581:E584"/>
    <mergeCell ref="H584:Q584"/>
    <mergeCell ref="A585:E585"/>
    <mergeCell ref="A586:E586"/>
    <mergeCell ref="A587:E587"/>
    <mergeCell ref="A588:E588"/>
    <mergeCell ref="A573:A576"/>
    <mergeCell ref="B573:B576"/>
    <mergeCell ref="C573:C576"/>
    <mergeCell ref="E573:E576"/>
    <mergeCell ref="H576:Q576"/>
    <mergeCell ref="A577:A580"/>
    <mergeCell ref="B577:B580"/>
    <mergeCell ref="C577:C580"/>
    <mergeCell ref="E577:E580"/>
    <mergeCell ref="H580:Q580"/>
    <mergeCell ref="A562:Q562"/>
    <mergeCell ref="A563:A568"/>
    <mergeCell ref="C563:C568"/>
    <mergeCell ref="E563:E568"/>
    <mergeCell ref="D566:D568"/>
    <mergeCell ref="F566:F568"/>
    <mergeCell ref="H566:Q568"/>
    <mergeCell ref="A569:A572"/>
    <mergeCell ref="C569:C572"/>
    <mergeCell ref="E569:E572"/>
    <mergeCell ref="H572:Q572"/>
    <mergeCell ref="A553:E553"/>
    <mergeCell ref="A554:Q554"/>
    <mergeCell ref="A555:F555"/>
    <mergeCell ref="A556:F556"/>
    <mergeCell ref="A557:F557"/>
    <mergeCell ref="A558:F558"/>
    <mergeCell ref="A559:F559"/>
    <mergeCell ref="A560:Q560"/>
    <mergeCell ref="A561:Q561"/>
    <mergeCell ref="A545:A548"/>
    <mergeCell ref="B545:B548"/>
    <mergeCell ref="C545:C548"/>
    <mergeCell ref="E545:E548"/>
    <mergeCell ref="H548:Q548"/>
    <mergeCell ref="A549:E549"/>
    <mergeCell ref="A550:E550"/>
    <mergeCell ref="A551:E551"/>
    <mergeCell ref="A552:E552"/>
    <mergeCell ref="A537:A540"/>
    <mergeCell ref="C537:C540"/>
    <mergeCell ref="E537:E540"/>
    <mergeCell ref="H540:Q540"/>
    <mergeCell ref="A541:A544"/>
    <mergeCell ref="B541:B544"/>
    <mergeCell ref="C541:C544"/>
    <mergeCell ref="E541:E544"/>
    <mergeCell ref="H544:Q544"/>
    <mergeCell ref="A529:A532"/>
    <mergeCell ref="B529:B532"/>
    <mergeCell ref="C529:C532"/>
    <mergeCell ref="E529:E532"/>
    <mergeCell ref="H532:Q532"/>
    <mergeCell ref="A533:A536"/>
    <mergeCell ref="B533:B536"/>
    <mergeCell ref="C533:C536"/>
    <mergeCell ref="E533:E536"/>
    <mergeCell ref="H536:Q536"/>
    <mergeCell ref="A521:A524"/>
    <mergeCell ref="B521:B524"/>
    <mergeCell ref="C521:C524"/>
    <mergeCell ref="E521:E524"/>
    <mergeCell ref="H524:Q524"/>
    <mergeCell ref="A525:A528"/>
    <mergeCell ref="B525:B528"/>
    <mergeCell ref="C525:C528"/>
    <mergeCell ref="E525:E528"/>
    <mergeCell ref="H528:Q528"/>
    <mergeCell ref="A513:A516"/>
    <mergeCell ref="B513:B516"/>
    <mergeCell ref="C513:C516"/>
    <mergeCell ref="E513:E516"/>
    <mergeCell ref="H516:Q516"/>
    <mergeCell ref="A517:A520"/>
    <mergeCell ref="B517:B520"/>
    <mergeCell ref="C517:C520"/>
    <mergeCell ref="E517:E520"/>
    <mergeCell ref="H520:Q520"/>
    <mergeCell ref="A505:A508"/>
    <mergeCell ref="B505:B508"/>
    <mergeCell ref="C505:C508"/>
    <mergeCell ref="E505:E508"/>
    <mergeCell ref="H508:Q508"/>
    <mergeCell ref="A509:A512"/>
    <mergeCell ref="B509:B512"/>
    <mergeCell ref="C509:C512"/>
    <mergeCell ref="E509:E512"/>
    <mergeCell ref="H512:Q512"/>
    <mergeCell ref="A496:A499"/>
    <mergeCell ref="B496:B499"/>
    <mergeCell ref="C496:C499"/>
    <mergeCell ref="E496:E499"/>
    <mergeCell ref="H499:Q499"/>
    <mergeCell ref="A501:A504"/>
    <mergeCell ref="B501:B504"/>
    <mergeCell ref="C501:C504"/>
    <mergeCell ref="E501:E504"/>
    <mergeCell ref="H504:Q504"/>
    <mergeCell ref="A488:A491"/>
    <mergeCell ref="B488:B491"/>
    <mergeCell ref="C488:C491"/>
    <mergeCell ref="E488:E491"/>
    <mergeCell ref="H491:Q491"/>
    <mergeCell ref="A492:A495"/>
    <mergeCell ref="B492:B495"/>
    <mergeCell ref="C492:C495"/>
    <mergeCell ref="E492:E495"/>
    <mergeCell ref="H495:Q495"/>
    <mergeCell ref="A479:F479"/>
    <mergeCell ref="A480:F480"/>
    <mergeCell ref="A481:Q481"/>
    <mergeCell ref="A482:Q482"/>
    <mergeCell ref="A483:Q483"/>
    <mergeCell ref="A484:A487"/>
    <mergeCell ref="B484:B487"/>
    <mergeCell ref="C484:C487"/>
    <mergeCell ref="E484:E487"/>
    <mergeCell ref="H487:Q487"/>
    <mergeCell ref="A470:E470"/>
    <mergeCell ref="A471:E471"/>
    <mergeCell ref="A472:E472"/>
    <mergeCell ref="A473:E473"/>
    <mergeCell ref="A474:E474"/>
    <mergeCell ref="A475:Q475"/>
    <mergeCell ref="A476:F476"/>
    <mergeCell ref="A477:F477"/>
    <mergeCell ref="A478:F478"/>
    <mergeCell ref="A461:A465"/>
    <mergeCell ref="B461:B465"/>
    <mergeCell ref="C461:C465"/>
    <mergeCell ref="E461:E465"/>
    <mergeCell ref="F464:F465"/>
    <mergeCell ref="H464:Q465"/>
    <mergeCell ref="A466:A469"/>
    <mergeCell ref="B466:B469"/>
    <mergeCell ref="C466:C469"/>
    <mergeCell ref="E466:E469"/>
    <mergeCell ref="H469:Q469"/>
    <mergeCell ref="A451:A455"/>
    <mergeCell ref="B451:B455"/>
    <mergeCell ref="C451:C455"/>
    <mergeCell ref="E451:E455"/>
    <mergeCell ref="D454:D455"/>
    <mergeCell ref="F454:F455"/>
    <mergeCell ref="H454:Q455"/>
    <mergeCell ref="A456:A460"/>
    <mergeCell ref="B456:B460"/>
    <mergeCell ref="C456:C460"/>
    <mergeCell ref="E456:E460"/>
    <mergeCell ref="D459:D460"/>
    <mergeCell ref="F459:F460"/>
    <mergeCell ref="H459:Q460"/>
    <mergeCell ref="A441:A445"/>
    <mergeCell ref="B441:B445"/>
    <mergeCell ref="C441:C445"/>
    <mergeCell ref="E441:E445"/>
    <mergeCell ref="D444:D445"/>
    <mergeCell ref="F444:F445"/>
    <mergeCell ref="H444:Q445"/>
    <mergeCell ref="A446:A450"/>
    <mergeCell ref="B446:B450"/>
    <mergeCell ref="C446:C450"/>
    <mergeCell ref="E446:E450"/>
    <mergeCell ref="D449:D450"/>
    <mergeCell ref="F449:F450"/>
    <mergeCell ref="H449:Q450"/>
    <mergeCell ref="A431:A435"/>
    <mergeCell ref="B431:B435"/>
    <mergeCell ref="C431:C435"/>
    <mergeCell ref="E431:E435"/>
    <mergeCell ref="D434:D435"/>
    <mergeCell ref="F434:F435"/>
    <mergeCell ref="H434:Q435"/>
    <mergeCell ref="A436:A440"/>
    <mergeCell ref="B436:B440"/>
    <mergeCell ref="C436:C440"/>
    <mergeCell ref="E436:E440"/>
    <mergeCell ref="D439:D440"/>
    <mergeCell ref="F439:F440"/>
    <mergeCell ref="H439:Q440"/>
    <mergeCell ref="A421:A425"/>
    <mergeCell ref="B421:B425"/>
    <mergeCell ref="C421:C425"/>
    <mergeCell ref="E421:E425"/>
    <mergeCell ref="D424:D425"/>
    <mergeCell ref="F424:F425"/>
    <mergeCell ref="H424:Q425"/>
    <mergeCell ref="A426:A430"/>
    <mergeCell ref="B426:B430"/>
    <mergeCell ref="C426:C430"/>
    <mergeCell ref="E426:E430"/>
    <mergeCell ref="D429:D430"/>
    <mergeCell ref="F429:F430"/>
    <mergeCell ref="H429:Q430"/>
    <mergeCell ref="A411:A415"/>
    <mergeCell ref="B411:B415"/>
    <mergeCell ref="C411:C415"/>
    <mergeCell ref="E411:E415"/>
    <mergeCell ref="D414:D415"/>
    <mergeCell ref="F414:F415"/>
    <mergeCell ref="H414:Q415"/>
    <mergeCell ref="A416:A420"/>
    <mergeCell ref="B416:B420"/>
    <mergeCell ref="C416:C420"/>
    <mergeCell ref="E416:E420"/>
    <mergeCell ref="D419:D420"/>
    <mergeCell ref="F419:F420"/>
    <mergeCell ref="H419:Q420"/>
    <mergeCell ref="A401:A405"/>
    <mergeCell ref="B401:B405"/>
    <mergeCell ref="C401:C405"/>
    <mergeCell ref="E401:E405"/>
    <mergeCell ref="D404:D405"/>
    <mergeCell ref="F404:F405"/>
    <mergeCell ref="H404:Q405"/>
    <mergeCell ref="A406:A410"/>
    <mergeCell ref="B406:B410"/>
    <mergeCell ref="C406:C410"/>
    <mergeCell ref="E406:E410"/>
    <mergeCell ref="F409:F410"/>
    <mergeCell ref="H409:Q410"/>
    <mergeCell ref="A391:A395"/>
    <mergeCell ref="B391:B395"/>
    <mergeCell ref="C391:C395"/>
    <mergeCell ref="E391:E395"/>
    <mergeCell ref="D394:D395"/>
    <mergeCell ref="F394:F395"/>
    <mergeCell ref="H394:Q395"/>
    <mergeCell ref="A396:A400"/>
    <mergeCell ref="B396:B400"/>
    <mergeCell ref="C396:C400"/>
    <mergeCell ref="E396:E400"/>
    <mergeCell ref="D399:D400"/>
    <mergeCell ref="F399:F400"/>
    <mergeCell ref="H399:Q400"/>
    <mergeCell ref="A377:A381"/>
    <mergeCell ref="B377:B381"/>
    <mergeCell ref="C377:C381"/>
    <mergeCell ref="E377:E381"/>
    <mergeCell ref="D380:D381"/>
    <mergeCell ref="F380:F381"/>
    <mergeCell ref="H380:Q381"/>
    <mergeCell ref="A386:A390"/>
    <mergeCell ref="B386:B390"/>
    <mergeCell ref="C386:C390"/>
    <mergeCell ref="E386:E390"/>
    <mergeCell ref="D389:D390"/>
    <mergeCell ref="F389:F390"/>
    <mergeCell ref="H389:Q390"/>
    <mergeCell ref="A366:A371"/>
    <mergeCell ref="E366:E371"/>
    <mergeCell ref="D369:D371"/>
    <mergeCell ref="F369:F371"/>
    <mergeCell ref="H369:Q371"/>
    <mergeCell ref="A372:A376"/>
    <mergeCell ref="B372:B376"/>
    <mergeCell ref="C372:C376"/>
    <mergeCell ref="E372:E376"/>
    <mergeCell ref="F375:F376"/>
    <mergeCell ref="H375:Q376"/>
    <mergeCell ref="A354:A365"/>
    <mergeCell ref="C354:C359"/>
    <mergeCell ref="E354:E359"/>
    <mergeCell ref="D357:D359"/>
    <mergeCell ref="F357:F359"/>
    <mergeCell ref="H357:Q359"/>
    <mergeCell ref="C360:C365"/>
    <mergeCell ref="E360:E365"/>
    <mergeCell ref="D363:D365"/>
    <mergeCell ref="F363:F365"/>
    <mergeCell ref="H363:Q365"/>
    <mergeCell ref="A342:A353"/>
    <mergeCell ref="C342:C347"/>
    <mergeCell ref="E342:E347"/>
    <mergeCell ref="D345:D347"/>
    <mergeCell ref="F345:F347"/>
    <mergeCell ref="H345:Q347"/>
    <mergeCell ref="C348:C353"/>
    <mergeCell ref="E348:E353"/>
    <mergeCell ref="D351:D353"/>
    <mergeCell ref="F351:F353"/>
    <mergeCell ref="H351:Q353"/>
    <mergeCell ref="A332:A336"/>
    <mergeCell ref="C332:C336"/>
    <mergeCell ref="E332:E336"/>
    <mergeCell ref="D335:D336"/>
    <mergeCell ref="F335:F336"/>
    <mergeCell ref="H335:Q336"/>
    <mergeCell ref="A337:A341"/>
    <mergeCell ref="E337:E341"/>
    <mergeCell ref="F340:F341"/>
    <mergeCell ref="H340:Q341"/>
    <mergeCell ref="A321:A326"/>
    <mergeCell ref="C321:C326"/>
    <mergeCell ref="E321:E326"/>
    <mergeCell ref="D324:D326"/>
    <mergeCell ref="F324:F326"/>
    <mergeCell ref="H324:Q326"/>
    <mergeCell ref="A327:A331"/>
    <mergeCell ref="C327:C331"/>
    <mergeCell ref="E327:E331"/>
    <mergeCell ref="D330:D331"/>
    <mergeCell ref="F330:F331"/>
    <mergeCell ref="H330:Q331"/>
    <mergeCell ref="A310:A315"/>
    <mergeCell ref="C310:C315"/>
    <mergeCell ref="E310:E315"/>
    <mergeCell ref="D313:D315"/>
    <mergeCell ref="F313:F315"/>
    <mergeCell ref="H313:Q315"/>
    <mergeCell ref="A316:A320"/>
    <mergeCell ref="C316:C320"/>
    <mergeCell ref="E316:E320"/>
    <mergeCell ref="D319:D320"/>
    <mergeCell ref="F319:F320"/>
    <mergeCell ref="H319:Q320"/>
    <mergeCell ref="A300:A304"/>
    <mergeCell ref="C300:C304"/>
    <mergeCell ref="E300:E304"/>
    <mergeCell ref="D303:D304"/>
    <mergeCell ref="F303:F304"/>
    <mergeCell ref="H303:Q304"/>
    <mergeCell ref="A305:A309"/>
    <mergeCell ref="C305:C309"/>
    <mergeCell ref="E305:E309"/>
    <mergeCell ref="F308:F309"/>
    <mergeCell ref="H308:Q309"/>
    <mergeCell ref="A292:F292"/>
    <mergeCell ref="A293:Q293"/>
    <mergeCell ref="A294:Q294"/>
    <mergeCell ref="A295:A299"/>
    <mergeCell ref="C295:C299"/>
    <mergeCell ref="E295:E299"/>
    <mergeCell ref="D298:D299"/>
    <mergeCell ref="F298:F299"/>
    <mergeCell ref="H298:Q299"/>
    <mergeCell ref="O285:O286"/>
    <mergeCell ref="P285:P286"/>
    <mergeCell ref="Q285:Q286"/>
    <mergeCell ref="R285:R286"/>
    <mergeCell ref="A287:Q287"/>
    <mergeCell ref="A288:F288"/>
    <mergeCell ref="A289:F289"/>
    <mergeCell ref="A290:F290"/>
    <mergeCell ref="A291:F291"/>
    <mergeCell ref="A285:E286"/>
    <mergeCell ref="F285:F286"/>
    <mergeCell ref="H285:H286"/>
    <mergeCell ref="I285:I286"/>
    <mergeCell ref="J285:J286"/>
    <mergeCell ref="K285:K286"/>
    <mergeCell ref="L285:L286"/>
    <mergeCell ref="M285:M286"/>
    <mergeCell ref="N285:N286"/>
    <mergeCell ref="A277:A280"/>
    <mergeCell ref="B277:B280"/>
    <mergeCell ref="C277:C280"/>
    <mergeCell ref="E277:E280"/>
    <mergeCell ref="H280:Q280"/>
    <mergeCell ref="A281:E281"/>
    <mergeCell ref="A282:E282"/>
    <mergeCell ref="A283:E283"/>
    <mergeCell ref="A284:E284"/>
    <mergeCell ref="A269:A272"/>
    <mergeCell ref="B269:B272"/>
    <mergeCell ref="C269:C272"/>
    <mergeCell ref="E269:E272"/>
    <mergeCell ref="H272:Q272"/>
    <mergeCell ref="A273:A276"/>
    <mergeCell ref="B273:B276"/>
    <mergeCell ref="C273:C276"/>
    <mergeCell ref="E273:E276"/>
    <mergeCell ref="H276:Q276"/>
    <mergeCell ref="A261:A264"/>
    <mergeCell ref="B261:B264"/>
    <mergeCell ref="C261:C264"/>
    <mergeCell ref="E261:E264"/>
    <mergeCell ref="H264:Q264"/>
    <mergeCell ref="A265:A268"/>
    <mergeCell ref="B265:B268"/>
    <mergeCell ref="C265:C268"/>
    <mergeCell ref="E265:E268"/>
    <mergeCell ref="H268:Q268"/>
    <mergeCell ref="A253:A256"/>
    <mergeCell ref="B253:B256"/>
    <mergeCell ref="C253:C256"/>
    <mergeCell ref="E253:E256"/>
    <mergeCell ref="H256:Q256"/>
    <mergeCell ref="A257:A260"/>
    <mergeCell ref="B257:B260"/>
    <mergeCell ref="C257:C260"/>
    <mergeCell ref="E257:E260"/>
    <mergeCell ref="H260:Q260"/>
    <mergeCell ref="A244:A247"/>
    <mergeCell ref="B244:B247"/>
    <mergeCell ref="C244:C247"/>
    <mergeCell ref="E244:E247"/>
    <mergeCell ref="H247:Q247"/>
    <mergeCell ref="A248:A252"/>
    <mergeCell ref="B248:B252"/>
    <mergeCell ref="C248:C252"/>
    <mergeCell ref="E248:E252"/>
    <mergeCell ref="D251:D252"/>
    <mergeCell ref="F251:F252"/>
    <mergeCell ref="H251:Q252"/>
    <mergeCell ref="A236:A239"/>
    <mergeCell ref="B236:B239"/>
    <mergeCell ref="C236:C239"/>
    <mergeCell ref="E236:E239"/>
    <mergeCell ref="H239:Q239"/>
    <mergeCell ref="A240:A243"/>
    <mergeCell ref="B240:B243"/>
    <mergeCell ref="C240:C243"/>
    <mergeCell ref="E240:E243"/>
    <mergeCell ref="H243:Q243"/>
    <mergeCell ref="A228:A231"/>
    <mergeCell ref="B228:B231"/>
    <mergeCell ref="C228:C231"/>
    <mergeCell ref="E228:E231"/>
    <mergeCell ref="H231:Q231"/>
    <mergeCell ref="A232:A235"/>
    <mergeCell ref="B232:B235"/>
    <mergeCell ref="C232:C235"/>
    <mergeCell ref="E232:E235"/>
    <mergeCell ref="H235:Q235"/>
    <mergeCell ref="A220:A223"/>
    <mergeCell ref="B220:B223"/>
    <mergeCell ref="C220:C223"/>
    <mergeCell ref="E220:E223"/>
    <mergeCell ref="H223:Q223"/>
    <mergeCell ref="A224:A227"/>
    <mergeCell ref="B224:B227"/>
    <mergeCell ref="C224:C227"/>
    <mergeCell ref="E224:E227"/>
    <mergeCell ref="H227:Q227"/>
    <mergeCell ref="A212:A215"/>
    <mergeCell ref="B212:B215"/>
    <mergeCell ref="C212:C215"/>
    <mergeCell ref="E212:E215"/>
    <mergeCell ref="H215:Q215"/>
    <mergeCell ref="A216:A219"/>
    <mergeCell ref="B216:B219"/>
    <mergeCell ref="C216:C219"/>
    <mergeCell ref="E216:E219"/>
    <mergeCell ref="H219:Q219"/>
    <mergeCell ref="A204:A207"/>
    <mergeCell ref="B204:B207"/>
    <mergeCell ref="C204:C207"/>
    <mergeCell ref="E204:E207"/>
    <mergeCell ref="H207:Q207"/>
    <mergeCell ref="A208:A211"/>
    <mergeCell ref="B208:B211"/>
    <mergeCell ref="C208:C211"/>
    <mergeCell ref="E208:E211"/>
    <mergeCell ref="H211:Q211"/>
    <mergeCell ref="A188:A203"/>
    <mergeCell ref="B188:B203"/>
    <mergeCell ref="C188:C191"/>
    <mergeCell ref="E188:E191"/>
    <mergeCell ref="H191:Q191"/>
    <mergeCell ref="C192:C195"/>
    <mergeCell ref="E192:E195"/>
    <mergeCell ref="H195:Q195"/>
    <mergeCell ref="C196:C199"/>
    <mergeCell ref="E196:E199"/>
    <mergeCell ref="H199:Q199"/>
    <mergeCell ref="C200:C203"/>
    <mergeCell ref="E200:E203"/>
    <mergeCell ref="H203:Q203"/>
    <mergeCell ref="A168:A171"/>
    <mergeCell ref="B168:B171"/>
    <mergeCell ref="C168:C171"/>
    <mergeCell ref="E168:E171"/>
    <mergeCell ref="H171:Q171"/>
    <mergeCell ref="A172:A187"/>
    <mergeCell ref="B172:B187"/>
    <mergeCell ref="C172:C175"/>
    <mergeCell ref="E172:E175"/>
    <mergeCell ref="H175:Q175"/>
    <mergeCell ref="C176:C179"/>
    <mergeCell ref="E176:E179"/>
    <mergeCell ref="H179:Q179"/>
    <mergeCell ref="C180:C183"/>
    <mergeCell ref="E180:E183"/>
    <mergeCell ref="H183:Q183"/>
    <mergeCell ref="C184:C187"/>
    <mergeCell ref="E184:E187"/>
    <mergeCell ref="H187:Q187"/>
    <mergeCell ref="A158:A163"/>
    <mergeCell ref="C158:C163"/>
    <mergeCell ref="E158:E163"/>
    <mergeCell ref="D161:D163"/>
    <mergeCell ref="F161:F163"/>
    <mergeCell ref="H161:Q163"/>
    <mergeCell ref="A164:A167"/>
    <mergeCell ref="B164:B167"/>
    <mergeCell ref="C164:C167"/>
    <mergeCell ref="E164:E167"/>
    <mergeCell ref="H167:Q167"/>
    <mergeCell ref="A138:A157"/>
    <mergeCell ref="C138:C142"/>
    <mergeCell ref="E138:E142"/>
    <mergeCell ref="D141:D142"/>
    <mergeCell ref="F141:F142"/>
    <mergeCell ref="H141:Q142"/>
    <mergeCell ref="C143:C147"/>
    <mergeCell ref="E143:E147"/>
    <mergeCell ref="D146:D147"/>
    <mergeCell ref="F146:F147"/>
    <mergeCell ref="H146:Q147"/>
    <mergeCell ref="C148:C152"/>
    <mergeCell ref="E148:E152"/>
    <mergeCell ref="D151:D152"/>
    <mergeCell ref="F151:F152"/>
    <mergeCell ref="H151:Q152"/>
    <mergeCell ref="C153:C157"/>
    <mergeCell ref="E153:E157"/>
    <mergeCell ref="D156:D157"/>
    <mergeCell ref="F156:F157"/>
    <mergeCell ref="H156:Q157"/>
    <mergeCell ref="A126:A131"/>
    <mergeCell ref="C126:C131"/>
    <mergeCell ref="E126:E131"/>
    <mergeCell ref="D129:D131"/>
    <mergeCell ref="F129:F131"/>
    <mergeCell ref="H129:Q131"/>
    <mergeCell ref="A132:A137"/>
    <mergeCell ref="C132:C137"/>
    <mergeCell ref="E132:E137"/>
    <mergeCell ref="D135:D137"/>
    <mergeCell ref="F135:F137"/>
    <mergeCell ref="H135:Q137"/>
    <mergeCell ref="A116:A119"/>
    <mergeCell ref="C116:C119"/>
    <mergeCell ref="E116:E119"/>
    <mergeCell ref="H119:Q119"/>
    <mergeCell ref="A120:A125"/>
    <mergeCell ref="C120:C125"/>
    <mergeCell ref="E120:E125"/>
    <mergeCell ref="D123:D125"/>
    <mergeCell ref="F123:F125"/>
    <mergeCell ref="H123:Q125"/>
    <mergeCell ref="A104:A108"/>
    <mergeCell ref="C104:C108"/>
    <mergeCell ref="E104:E108"/>
    <mergeCell ref="F107:F108"/>
    <mergeCell ref="H107:Q108"/>
    <mergeCell ref="A109:A115"/>
    <mergeCell ref="C109:C115"/>
    <mergeCell ref="E109:E115"/>
    <mergeCell ref="D112:D115"/>
    <mergeCell ref="F112:F115"/>
    <mergeCell ref="H112:Q115"/>
    <mergeCell ref="A89:A98"/>
    <mergeCell ref="C89:C98"/>
    <mergeCell ref="D89:D98"/>
    <mergeCell ref="E89:E98"/>
    <mergeCell ref="F92:F98"/>
    <mergeCell ref="H92:Q98"/>
    <mergeCell ref="A99:A103"/>
    <mergeCell ref="C99:C103"/>
    <mergeCell ref="E99:E103"/>
    <mergeCell ref="D102:D103"/>
    <mergeCell ref="F102:F103"/>
    <mergeCell ref="H102:Q103"/>
    <mergeCell ref="A77:A80"/>
    <mergeCell ref="C77:C80"/>
    <mergeCell ref="E77:E80"/>
    <mergeCell ref="H80:Q80"/>
    <mergeCell ref="A81:A88"/>
    <mergeCell ref="C81:C88"/>
    <mergeCell ref="E81:E88"/>
    <mergeCell ref="D84:D88"/>
    <mergeCell ref="F84:F88"/>
    <mergeCell ref="H84:Q88"/>
    <mergeCell ref="A63:A66"/>
    <mergeCell ref="C63:C66"/>
    <mergeCell ref="E63:E66"/>
    <mergeCell ref="H66:Q66"/>
    <mergeCell ref="A67:A70"/>
    <mergeCell ref="C67:C70"/>
    <mergeCell ref="E67:E70"/>
    <mergeCell ref="H70:Q70"/>
    <mergeCell ref="A71:A76"/>
    <mergeCell ref="C71:C76"/>
    <mergeCell ref="E71:E76"/>
    <mergeCell ref="D74:D76"/>
    <mergeCell ref="F74:F76"/>
    <mergeCell ref="H74:Q76"/>
    <mergeCell ref="A53:A56"/>
    <mergeCell ref="C53:C56"/>
    <mergeCell ref="E53:E56"/>
    <mergeCell ref="H56:Q56"/>
    <mergeCell ref="A57:A62"/>
    <mergeCell ref="C57:C62"/>
    <mergeCell ref="E57:E62"/>
    <mergeCell ref="D60:D62"/>
    <mergeCell ref="F60:F62"/>
    <mergeCell ref="H60:Q62"/>
    <mergeCell ref="A38:A46"/>
    <mergeCell ref="C38:C46"/>
    <mergeCell ref="E38:E46"/>
    <mergeCell ref="D41:D46"/>
    <mergeCell ref="F41:F46"/>
    <mergeCell ref="H41:Q46"/>
    <mergeCell ref="A47:A52"/>
    <mergeCell ref="C47:C52"/>
    <mergeCell ref="E47:E52"/>
    <mergeCell ref="D50:D52"/>
    <mergeCell ref="F50:F52"/>
    <mergeCell ref="H50:Q52"/>
    <mergeCell ref="A28:A31"/>
    <mergeCell ref="C28:C31"/>
    <mergeCell ref="E28:E31"/>
    <mergeCell ref="H31:Q31"/>
    <mergeCell ref="A32:A37"/>
    <mergeCell ref="C32:C37"/>
    <mergeCell ref="E32:E37"/>
    <mergeCell ref="D35:D37"/>
    <mergeCell ref="F35:F37"/>
    <mergeCell ref="H35:Q37"/>
    <mergeCell ref="A16:Q16"/>
    <mergeCell ref="A17:A21"/>
    <mergeCell ref="C17:C21"/>
    <mergeCell ref="E17:E21"/>
    <mergeCell ref="D20:D21"/>
    <mergeCell ref="F20:F21"/>
    <mergeCell ref="H20:Q21"/>
    <mergeCell ref="A22:A27"/>
    <mergeCell ref="C22:C27"/>
    <mergeCell ref="E22:E27"/>
    <mergeCell ref="D25:D27"/>
    <mergeCell ref="F25:F27"/>
    <mergeCell ref="H25:Q27"/>
    <mergeCell ref="U4:W4"/>
    <mergeCell ref="A7:Q7"/>
    <mergeCell ref="A8:Q8"/>
    <mergeCell ref="A9:Q9"/>
    <mergeCell ref="G10:I10"/>
    <mergeCell ref="A12:A13"/>
    <mergeCell ref="B12:B13"/>
    <mergeCell ref="C12:C13"/>
    <mergeCell ref="D12:D13"/>
    <mergeCell ref="E12:E13"/>
    <mergeCell ref="F12:F13"/>
    <mergeCell ref="G12:G13"/>
    <mergeCell ref="H12:Q12"/>
    <mergeCell ref="R12:R14"/>
  </mergeCells>
  <pageMargins left="0.70078740157480324" right="0.70078740157480324" top="0.75196850393700787" bottom="0.75196850393700787" header="0.3" footer="0.3"/>
  <pageSetup paperSize="8" scale="18" fitToHeight="0" orientation="landscape" r:id="rId1"/>
</worksheet>
</file>

<file path=xl/worksheets/sheet2.xml><?xml version="1.0" encoding="utf-8"?>
<worksheet xmlns="http://schemas.openxmlformats.org/spreadsheetml/2006/main" xmlns:r="http://schemas.openxmlformats.org/officeDocument/2006/relationships">
  <sheetPr>
    <pageSetUpPr fitToPage="1"/>
  </sheetPr>
  <dimension ref="A1:Z1289"/>
  <sheetViews>
    <sheetView view="pageBreakPreview" topLeftCell="A693" zoomScale="30" zoomScaleSheetLayoutView="30" workbookViewId="0">
      <selection activeCell="H742" sqref="H742"/>
    </sheetView>
  </sheetViews>
  <sheetFormatPr defaultRowHeight="16.5"/>
  <cols>
    <col min="1" max="1" width="17" customWidth="1"/>
    <col min="2" max="2" width="64.109375" customWidth="1"/>
    <col min="3" max="3" width="40.33203125" customWidth="1"/>
    <col min="4" max="5" width="29.21875" customWidth="1"/>
    <col min="6" max="6" width="35.21875" customWidth="1"/>
    <col min="7" max="7" width="29.21875" style="8" customWidth="1"/>
    <col min="8" max="18" width="27" customWidth="1"/>
    <col min="19" max="45" width="8.5546875" customWidth="1"/>
  </cols>
  <sheetData>
    <row r="1" spans="1:26" ht="107.25" customHeight="1">
      <c r="A1" s="9"/>
      <c r="B1" s="9"/>
      <c r="C1" s="9"/>
      <c r="D1" s="9"/>
      <c r="E1" s="9"/>
      <c r="F1" s="10"/>
      <c r="G1" s="11"/>
      <c r="H1" s="12"/>
      <c r="I1" s="13"/>
      <c r="J1" s="10"/>
      <c r="K1" s="10"/>
      <c r="L1" s="13"/>
      <c r="M1" s="10"/>
      <c r="N1" s="10"/>
      <c r="O1" s="10"/>
      <c r="P1" s="14" t="s">
        <v>13</v>
      </c>
      <c r="Q1" s="10"/>
      <c r="R1" s="12"/>
      <c r="S1" s="13"/>
      <c r="T1" s="15"/>
      <c r="U1" s="10"/>
      <c r="V1" s="10"/>
      <c r="W1" s="10"/>
      <c r="X1" s="10"/>
      <c r="Y1" s="9"/>
      <c r="Z1" s="9"/>
    </row>
    <row r="2" spans="1:26" ht="107.25" customHeight="1">
      <c r="A2" s="9"/>
      <c r="B2" s="9"/>
      <c r="C2" s="9"/>
      <c r="D2" s="9"/>
      <c r="E2" s="9"/>
      <c r="F2" s="10"/>
      <c r="G2" s="11"/>
      <c r="H2" s="12"/>
      <c r="I2" s="13"/>
      <c r="J2" s="10"/>
      <c r="K2" s="10"/>
      <c r="L2" s="13"/>
      <c r="M2" s="10"/>
      <c r="N2" s="16" t="s">
        <v>14</v>
      </c>
      <c r="O2" s="17">
        <v>744</v>
      </c>
      <c r="P2" s="17"/>
      <c r="Q2" s="18" t="s">
        <v>15</v>
      </c>
      <c r="R2" s="19"/>
      <c r="S2" s="13"/>
      <c r="T2" s="15"/>
      <c r="U2" s="10"/>
      <c r="V2" s="10"/>
      <c r="W2" s="10"/>
      <c r="X2" s="10"/>
      <c r="Y2" s="9"/>
      <c r="Z2" s="9"/>
    </row>
    <row r="3" spans="1:26" ht="107.25" customHeight="1">
      <c r="A3" s="20"/>
      <c r="B3" s="21"/>
      <c r="C3" s="22"/>
      <c r="D3" s="23"/>
      <c r="E3" s="24"/>
      <c r="F3" s="24"/>
      <c r="G3" s="25"/>
      <c r="H3" s="26"/>
      <c r="I3" s="27"/>
      <c r="J3" s="28"/>
      <c r="K3" s="24"/>
      <c r="L3" s="29"/>
      <c r="M3" s="22"/>
      <c r="N3" s="30" t="s">
        <v>16</v>
      </c>
      <c r="O3" s="31">
        <v>744</v>
      </c>
      <c r="P3" s="31"/>
      <c r="Q3" s="32" t="s">
        <v>17</v>
      </c>
      <c r="R3" s="33"/>
      <c r="S3" s="27"/>
      <c r="T3" s="34"/>
      <c r="U3" s="35"/>
      <c r="V3" s="35"/>
      <c r="W3" s="36"/>
      <c r="X3" s="24"/>
      <c r="Y3" s="20"/>
      <c r="Z3" s="20"/>
    </row>
    <row r="4" spans="1:26" ht="107.25" customHeight="1">
      <c r="A4" s="37"/>
      <c r="B4" s="38"/>
      <c r="C4" s="39"/>
      <c r="D4" s="23"/>
      <c r="E4" s="24"/>
      <c r="F4" s="24"/>
      <c r="G4" s="25"/>
      <c r="H4" s="26"/>
      <c r="I4" s="27"/>
      <c r="J4" s="28"/>
      <c r="K4" s="24"/>
      <c r="L4" s="40"/>
      <c r="M4" s="41"/>
      <c r="N4" s="42" t="s">
        <v>18</v>
      </c>
      <c r="O4" s="43">
        <f>ROUND(O3/O2,2)</f>
        <v>1</v>
      </c>
      <c r="P4" s="43"/>
      <c r="Q4" s="44" t="s">
        <v>19</v>
      </c>
      <c r="R4" s="33"/>
      <c r="S4" s="27"/>
      <c r="T4" s="34"/>
      <c r="U4" s="715"/>
      <c r="V4" s="715"/>
      <c r="W4" s="715"/>
      <c r="X4" s="45"/>
      <c r="Y4" s="37"/>
      <c r="Z4" s="37"/>
    </row>
    <row r="5" spans="1:26" ht="52.5" customHeight="1">
      <c r="A5" s="46"/>
      <c r="B5" s="47"/>
      <c r="C5" s="46"/>
      <c r="D5" s="46"/>
      <c r="E5" s="48"/>
      <c r="F5" s="48"/>
      <c r="G5" s="49"/>
      <c r="H5" s="50"/>
      <c r="I5" s="51"/>
      <c r="J5" s="48"/>
      <c r="K5" s="48"/>
      <c r="L5" s="48"/>
      <c r="M5" s="52"/>
      <c r="N5" s="52"/>
      <c r="O5" s="52"/>
      <c r="P5" s="52"/>
      <c r="Q5" s="53"/>
      <c r="R5" s="50"/>
      <c r="S5" s="48"/>
      <c r="T5" s="37"/>
      <c r="U5" s="37"/>
      <c r="V5" s="37"/>
      <c r="W5" s="37"/>
      <c r="X5" s="37"/>
      <c r="Y5" s="37"/>
      <c r="Z5" s="37"/>
    </row>
    <row r="6" spans="1:26" ht="35.25">
      <c r="A6" s="46"/>
      <c r="B6" s="47"/>
      <c r="C6" s="46"/>
      <c r="D6" s="46"/>
      <c r="E6" s="48"/>
      <c r="F6" s="48"/>
      <c r="G6" s="49"/>
      <c r="H6" s="48"/>
      <c r="I6" s="48"/>
      <c r="J6" s="48"/>
      <c r="K6" s="48"/>
      <c r="L6" s="52"/>
      <c r="M6" s="52"/>
      <c r="N6" s="52"/>
      <c r="O6" s="52"/>
      <c r="P6" s="53"/>
      <c r="Q6" s="37"/>
      <c r="R6" s="48"/>
    </row>
    <row r="7" spans="1:26" ht="42">
      <c r="A7" s="716" t="s">
        <v>20</v>
      </c>
      <c r="B7" s="716"/>
      <c r="C7" s="716"/>
      <c r="D7" s="716"/>
      <c r="E7" s="716"/>
      <c r="F7" s="716"/>
      <c r="G7" s="717"/>
      <c r="H7" s="716"/>
      <c r="I7" s="716"/>
      <c r="J7" s="716"/>
      <c r="K7" s="716"/>
      <c r="L7" s="716"/>
      <c r="M7" s="716"/>
      <c r="N7" s="716"/>
      <c r="O7" s="716"/>
      <c r="P7" s="716"/>
      <c r="Q7" s="716"/>
      <c r="R7" s="54"/>
    </row>
    <row r="8" spans="1:26" ht="42">
      <c r="A8" s="718" t="s">
        <v>21</v>
      </c>
      <c r="B8" s="718"/>
      <c r="C8" s="718"/>
      <c r="D8" s="718"/>
      <c r="E8" s="718"/>
      <c r="F8" s="718"/>
      <c r="G8" s="719"/>
      <c r="H8" s="718"/>
      <c r="I8" s="718"/>
      <c r="J8" s="718"/>
      <c r="K8" s="718"/>
      <c r="L8" s="718"/>
      <c r="M8" s="718"/>
      <c r="N8" s="718"/>
      <c r="O8" s="718"/>
      <c r="P8" s="718"/>
      <c r="Q8" s="718"/>
      <c r="R8" s="55"/>
    </row>
    <row r="9" spans="1:26" ht="42">
      <c r="A9" s="718" t="s">
        <v>22</v>
      </c>
      <c r="B9" s="718"/>
      <c r="C9" s="718"/>
      <c r="D9" s="718"/>
      <c r="E9" s="718"/>
      <c r="F9" s="718"/>
      <c r="G9" s="719"/>
      <c r="H9" s="718"/>
      <c r="I9" s="718"/>
      <c r="J9" s="718"/>
      <c r="K9" s="718"/>
      <c r="L9" s="718"/>
      <c r="M9" s="718"/>
      <c r="N9" s="718"/>
      <c r="O9" s="718"/>
      <c r="P9" s="718"/>
      <c r="Q9" s="718"/>
      <c r="R9" s="55"/>
    </row>
    <row r="10" spans="1:26" ht="42">
      <c r="A10" s="55"/>
      <c r="B10" s="55"/>
      <c r="C10" s="55"/>
      <c r="D10" s="55"/>
      <c r="E10" s="55"/>
      <c r="F10" s="55"/>
      <c r="G10" s="720" t="s">
        <v>23</v>
      </c>
      <c r="H10" s="720"/>
      <c r="I10" s="720"/>
      <c r="J10" s="55"/>
      <c r="K10" s="55"/>
      <c r="L10" s="55"/>
      <c r="M10" s="55"/>
      <c r="N10" s="55"/>
      <c r="O10" s="55"/>
      <c r="P10" s="55"/>
      <c r="Q10" s="55"/>
      <c r="R10" s="55"/>
    </row>
    <row r="11" spans="1:26" ht="33">
      <c r="A11" s="56"/>
      <c r="B11" s="57"/>
      <c r="C11" s="58"/>
      <c r="D11" s="58"/>
      <c r="E11" s="58"/>
      <c r="F11" s="58"/>
      <c r="G11" s="57"/>
      <c r="H11" s="58"/>
      <c r="I11" s="58"/>
      <c r="J11" s="58"/>
      <c r="K11" s="58"/>
      <c r="L11" s="58"/>
      <c r="M11" s="58"/>
      <c r="N11" s="58"/>
      <c r="O11" s="58"/>
      <c r="P11" s="58"/>
      <c r="Q11" s="9"/>
      <c r="R11" s="58"/>
    </row>
    <row r="12" spans="1:26" ht="34.5" customHeight="1">
      <c r="A12" s="721" t="s">
        <v>24</v>
      </c>
      <c r="B12" s="723" t="s">
        <v>25</v>
      </c>
      <c r="C12" s="725" t="s">
        <v>26</v>
      </c>
      <c r="D12" s="725" t="s">
        <v>27</v>
      </c>
      <c r="E12" s="723" t="s">
        <v>28</v>
      </c>
      <c r="F12" s="727" t="s">
        <v>29</v>
      </c>
      <c r="G12" s="729" t="s">
        <v>30</v>
      </c>
      <c r="H12" s="731" t="s">
        <v>31</v>
      </c>
      <c r="I12" s="732"/>
      <c r="J12" s="732"/>
      <c r="K12" s="732"/>
      <c r="L12" s="732"/>
      <c r="M12" s="732"/>
      <c r="N12" s="732"/>
      <c r="O12" s="732"/>
      <c r="P12" s="732"/>
      <c r="Q12" s="732"/>
      <c r="R12" s="733" t="s">
        <v>32</v>
      </c>
    </row>
    <row r="13" spans="1:26" ht="162.75" customHeight="1">
      <c r="A13" s="722"/>
      <c r="B13" s="724"/>
      <c r="C13" s="726"/>
      <c r="D13" s="726"/>
      <c r="E13" s="724"/>
      <c r="F13" s="728"/>
      <c r="G13" s="730"/>
      <c r="H13" s="59" t="s">
        <v>33</v>
      </c>
      <c r="I13" s="59" t="s">
        <v>34</v>
      </c>
      <c r="J13" s="59" t="s">
        <v>35</v>
      </c>
      <c r="K13" s="59" t="s">
        <v>36</v>
      </c>
      <c r="L13" s="59" t="s">
        <v>37</v>
      </c>
      <c r="M13" s="59" t="s">
        <v>38</v>
      </c>
      <c r="N13" s="59" t="s">
        <v>39</v>
      </c>
      <c r="O13" s="59" t="s">
        <v>40</v>
      </c>
      <c r="P13" s="59" t="s">
        <v>41</v>
      </c>
      <c r="Q13" s="60" t="s">
        <v>42</v>
      </c>
      <c r="R13" s="734"/>
    </row>
    <row r="14" spans="1:26" ht="34.5" customHeight="1">
      <c r="A14" s="61">
        <v>1</v>
      </c>
      <c r="B14" s="62">
        <v>2</v>
      </c>
      <c r="C14" s="62">
        <v>3</v>
      </c>
      <c r="D14" s="62">
        <v>4</v>
      </c>
      <c r="E14" s="62">
        <v>5</v>
      </c>
      <c r="F14" s="62">
        <v>6</v>
      </c>
      <c r="G14" s="63"/>
      <c r="H14" s="62">
        <v>7</v>
      </c>
      <c r="I14" s="62">
        <v>8</v>
      </c>
      <c r="J14" s="62">
        <v>9</v>
      </c>
      <c r="K14" s="62">
        <v>10</v>
      </c>
      <c r="L14" s="62">
        <v>11</v>
      </c>
      <c r="M14" s="62">
        <v>12</v>
      </c>
      <c r="N14" s="62">
        <v>13</v>
      </c>
      <c r="O14" s="62">
        <v>14</v>
      </c>
      <c r="P14" s="62">
        <v>15</v>
      </c>
      <c r="Q14" s="64">
        <v>16</v>
      </c>
      <c r="R14" s="735"/>
    </row>
    <row r="15" spans="1:26" ht="45" customHeight="1">
      <c r="A15" s="65" t="s">
        <v>43</v>
      </c>
      <c r="B15" s="66"/>
      <c r="C15" s="66"/>
      <c r="D15" s="66"/>
      <c r="E15" s="66"/>
      <c r="F15" s="67"/>
      <c r="G15" s="68"/>
      <c r="H15" s="67"/>
      <c r="I15" s="67"/>
      <c r="J15" s="67"/>
      <c r="K15" s="67"/>
      <c r="L15" s="67"/>
      <c r="M15" s="67"/>
      <c r="N15" s="67"/>
      <c r="O15" s="67"/>
      <c r="P15" s="67"/>
      <c r="Q15" s="69"/>
      <c r="R15" s="69"/>
    </row>
    <row r="16" spans="1:26" ht="45" customHeight="1">
      <c r="A16" s="736" t="s">
        <v>44</v>
      </c>
      <c r="B16" s="737"/>
      <c r="C16" s="737"/>
      <c r="D16" s="737"/>
      <c r="E16" s="737"/>
      <c r="F16" s="737"/>
      <c r="G16" s="738"/>
      <c r="H16" s="739"/>
      <c r="I16" s="739"/>
      <c r="J16" s="739"/>
      <c r="K16" s="739"/>
      <c r="L16" s="739"/>
      <c r="M16" s="739"/>
      <c r="N16" s="739"/>
      <c r="O16" s="739"/>
      <c r="P16" s="739"/>
      <c r="Q16" s="740"/>
      <c r="R16" s="70"/>
    </row>
    <row r="17" spans="1:18" ht="34.5" customHeight="1">
      <c r="A17" s="741">
        <v>1</v>
      </c>
      <c r="B17" s="71" t="s">
        <v>45</v>
      </c>
      <c r="C17" s="744" t="s">
        <v>46</v>
      </c>
      <c r="D17" s="73" t="s">
        <v>47</v>
      </c>
      <c r="E17" s="746" t="s">
        <v>48</v>
      </c>
      <c r="F17" s="75" t="s">
        <v>49</v>
      </c>
      <c r="G17" s="76">
        <f>R17*O4</f>
        <v>0.6</v>
      </c>
      <c r="H17" s="77">
        <v>0</v>
      </c>
      <c r="I17" s="78"/>
      <c r="J17" s="79"/>
      <c r="K17" s="78"/>
      <c r="L17" s="79"/>
      <c r="M17" s="78"/>
      <c r="N17" s="79"/>
      <c r="O17" s="78"/>
      <c r="P17" s="79"/>
      <c r="Q17" s="80"/>
      <c r="R17" s="77">
        <v>0.6</v>
      </c>
    </row>
    <row r="18" spans="1:18" ht="34.5" customHeight="1">
      <c r="A18" s="742"/>
      <c r="B18" s="81" t="s">
        <v>50</v>
      </c>
      <c r="C18" s="744"/>
      <c r="D18" s="82"/>
      <c r="E18" s="746"/>
      <c r="F18" s="83" t="s">
        <v>51</v>
      </c>
      <c r="G18" s="84"/>
      <c r="H18" s="85"/>
      <c r="I18" s="86"/>
      <c r="J18" s="87"/>
      <c r="K18" s="86"/>
      <c r="L18" s="87"/>
      <c r="M18" s="86"/>
      <c r="N18" s="87"/>
      <c r="O18" s="86"/>
      <c r="P18" s="87"/>
      <c r="Q18" s="88"/>
      <c r="R18" s="85"/>
    </row>
    <row r="19" spans="1:18" ht="34.5" customHeight="1">
      <c r="A19" s="742"/>
      <c r="B19" s="89" t="s">
        <v>52</v>
      </c>
      <c r="C19" s="744"/>
      <c r="D19" s="90"/>
      <c r="E19" s="746"/>
      <c r="F19" s="91" t="s">
        <v>53</v>
      </c>
      <c r="G19" s="92"/>
      <c r="H19" s="93"/>
      <c r="I19" s="94"/>
      <c r="J19" s="95"/>
      <c r="K19" s="94"/>
      <c r="L19" s="95"/>
      <c r="M19" s="94"/>
      <c r="N19" s="95"/>
      <c r="O19" s="94"/>
      <c r="P19" s="95"/>
      <c r="Q19" s="96"/>
      <c r="R19" s="93"/>
    </row>
    <row r="20" spans="1:18" ht="34.5" customHeight="1">
      <c r="A20" s="742"/>
      <c r="B20" s="89" t="s">
        <v>54</v>
      </c>
      <c r="C20" s="745"/>
      <c r="D20" s="747" t="s">
        <v>55</v>
      </c>
      <c r="E20" s="746"/>
      <c r="F20" s="749"/>
      <c r="G20" s="99"/>
      <c r="H20" s="751"/>
      <c r="I20" s="752"/>
      <c r="J20" s="752"/>
      <c r="K20" s="752"/>
      <c r="L20" s="752"/>
      <c r="M20" s="752"/>
      <c r="N20" s="752"/>
      <c r="O20" s="752"/>
      <c r="P20" s="752"/>
      <c r="Q20" s="752"/>
      <c r="R20" s="101"/>
    </row>
    <row r="21" spans="1:18" ht="34.5" customHeight="1">
      <c r="A21" s="743"/>
      <c r="B21" s="102" t="s">
        <v>56</v>
      </c>
      <c r="C21" s="744"/>
      <c r="D21" s="748"/>
      <c r="E21" s="746"/>
      <c r="F21" s="750"/>
      <c r="G21" s="104"/>
      <c r="H21" s="753"/>
      <c r="I21" s="753"/>
      <c r="J21" s="753"/>
      <c r="K21" s="753"/>
      <c r="L21" s="753"/>
      <c r="M21" s="753"/>
      <c r="N21" s="753"/>
      <c r="O21" s="753"/>
      <c r="P21" s="753"/>
      <c r="Q21" s="754"/>
      <c r="R21" s="106"/>
    </row>
    <row r="22" spans="1:18" ht="34.5" customHeight="1">
      <c r="A22" s="741">
        <v>2</v>
      </c>
      <c r="B22" s="71" t="s">
        <v>57</v>
      </c>
      <c r="C22" s="755" t="s">
        <v>46</v>
      </c>
      <c r="D22" s="107" t="s">
        <v>58</v>
      </c>
      <c r="E22" s="757" t="s">
        <v>48</v>
      </c>
      <c r="F22" s="108" t="s">
        <v>49</v>
      </c>
      <c r="G22" s="76">
        <f>R22*O4</f>
        <v>0.25</v>
      </c>
      <c r="H22" s="109">
        <v>0</v>
      </c>
      <c r="I22" s="110"/>
      <c r="J22" s="110"/>
      <c r="K22" s="110"/>
      <c r="L22" s="110"/>
      <c r="M22" s="110"/>
      <c r="N22" s="110"/>
      <c r="O22" s="110"/>
      <c r="P22" s="110"/>
      <c r="Q22" s="111"/>
      <c r="R22" s="109">
        <v>0.25</v>
      </c>
    </row>
    <row r="23" spans="1:18" ht="34.5" customHeight="1">
      <c r="A23" s="742"/>
      <c r="B23" s="81" t="s">
        <v>59</v>
      </c>
      <c r="C23" s="744"/>
      <c r="D23" s="112"/>
      <c r="E23" s="746"/>
      <c r="F23" s="113" t="s">
        <v>51</v>
      </c>
      <c r="G23" s="114"/>
      <c r="H23" s="87"/>
      <c r="I23" s="86"/>
      <c r="J23" s="87"/>
      <c r="K23" s="86"/>
      <c r="L23" s="87"/>
      <c r="M23" s="86"/>
      <c r="N23" s="87"/>
      <c r="O23" s="86"/>
      <c r="P23" s="87"/>
      <c r="Q23" s="88"/>
      <c r="R23" s="115"/>
    </row>
    <row r="24" spans="1:18" ht="34.5" customHeight="1">
      <c r="A24" s="742"/>
      <c r="B24" s="89" t="s">
        <v>60</v>
      </c>
      <c r="C24" s="744"/>
      <c r="D24" s="90"/>
      <c r="E24" s="746"/>
      <c r="F24" s="116" t="s">
        <v>53</v>
      </c>
      <c r="G24" s="117"/>
      <c r="H24" s="118"/>
      <c r="I24" s="87"/>
      <c r="J24" s="119"/>
      <c r="K24" s="87"/>
      <c r="L24" s="119"/>
      <c r="M24" s="87"/>
      <c r="N24" s="119"/>
      <c r="O24" s="87"/>
      <c r="P24" s="119"/>
      <c r="Q24" s="87"/>
      <c r="R24" s="118"/>
    </row>
    <row r="25" spans="1:18" ht="34.5" customHeight="1">
      <c r="A25" s="742"/>
      <c r="B25" s="89" t="s">
        <v>61</v>
      </c>
      <c r="C25" s="745"/>
      <c r="D25" s="760" t="s">
        <v>62</v>
      </c>
      <c r="E25" s="758"/>
      <c r="F25" s="762"/>
      <c r="G25" s="114"/>
      <c r="H25" s="763"/>
      <c r="I25" s="764"/>
      <c r="J25" s="764"/>
      <c r="K25" s="764"/>
      <c r="L25" s="764"/>
      <c r="M25" s="764"/>
      <c r="N25" s="764"/>
      <c r="O25" s="764"/>
      <c r="P25" s="764"/>
      <c r="Q25" s="764"/>
      <c r="R25" s="120"/>
    </row>
    <row r="26" spans="1:18" ht="34.5" customHeight="1">
      <c r="A26" s="742"/>
      <c r="B26" s="107" t="s">
        <v>63</v>
      </c>
      <c r="C26" s="745"/>
      <c r="D26" s="761"/>
      <c r="E26" s="758"/>
      <c r="F26" s="762"/>
      <c r="G26" s="114"/>
      <c r="H26" s="751"/>
      <c r="I26" s="752"/>
      <c r="J26" s="752"/>
      <c r="K26" s="752"/>
      <c r="L26" s="752"/>
      <c r="M26" s="752"/>
      <c r="N26" s="752"/>
      <c r="O26" s="752"/>
      <c r="P26" s="752"/>
      <c r="Q26" s="752"/>
      <c r="R26" s="100"/>
    </row>
    <row r="27" spans="1:18" ht="34.5" customHeight="1">
      <c r="A27" s="743"/>
      <c r="B27" s="107" t="s">
        <v>64</v>
      </c>
      <c r="C27" s="756"/>
      <c r="D27" s="761"/>
      <c r="E27" s="759"/>
      <c r="F27" s="753"/>
      <c r="G27" s="104"/>
      <c r="H27" s="765"/>
      <c r="I27" s="752"/>
      <c r="J27" s="752"/>
      <c r="K27" s="752"/>
      <c r="L27" s="752"/>
      <c r="M27" s="752"/>
      <c r="N27" s="752"/>
      <c r="O27" s="752"/>
      <c r="P27" s="752"/>
      <c r="Q27" s="766"/>
      <c r="R27" s="122"/>
    </row>
    <row r="28" spans="1:18" ht="34.5" customHeight="1">
      <c r="A28" s="741">
        <v>3</v>
      </c>
      <c r="B28" s="71" t="s">
        <v>65</v>
      </c>
      <c r="C28" s="744" t="s">
        <v>46</v>
      </c>
      <c r="D28" s="73" t="s">
        <v>66</v>
      </c>
      <c r="E28" s="746" t="s">
        <v>48</v>
      </c>
      <c r="F28" s="124" t="s">
        <v>49</v>
      </c>
      <c r="G28" s="76">
        <f>R28*O4</f>
        <v>0.65</v>
      </c>
      <c r="H28" s="87">
        <v>0</v>
      </c>
      <c r="I28" s="110"/>
      <c r="J28" s="110"/>
      <c r="K28" s="110"/>
      <c r="L28" s="110"/>
      <c r="M28" s="110"/>
      <c r="N28" s="110"/>
      <c r="O28" s="110"/>
      <c r="P28" s="110"/>
      <c r="Q28" s="125"/>
      <c r="R28" s="126">
        <v>0.65</v>
      </c>
    </row>
    <row r="29" spans="1:18" ht="34.5" customHeight="1">
      <c r="A29" s="742"/>
      <c r="B29" s="81" t="s">
        <v>67</v>
      </c>
      <c r="C29" s="744"/>
      <c r="D29" s="82"/>
      <c r="E29" s="746"/>
      <c r="F29" s="113" t="s">
        <v>51</v>
      </c>
      <c r="G29" s="127"/>
      <c r="H29" s="128"/>
      <c r="I29" s="87"/>
      <c r="J29" s="86"/>
      <c r="K29" s="87"/>
      <c r="L29" s="86"/>
      <c r="M29" s="87"/>
      <c r="N29" s="86"/>
      <c r="O29" s="87"/>
      <c r="P29" s="86"/>
      <c r="Q29" s="88"/>
      <c r="R29" s="128"/>
    </row>
    <row r="30" spans="1:18" ht="34.5" customHeight="1">
      <c r="A30" s="742"/>
      <c r="B30" s="89" t="s">
        <v>68</v>
      </c>
      <c r="C30" s="744"/>
      <c r="D30" s="129"/>
      <c r="E30" s="746"/>
      <c r="F30" s="116" t="s">
        <v>53</v>
      </c>
      <c r="G30" s="114"/>
      <c r="H30" s="87"/>
      <c r="I30" s="119"/>
      <c r="J30" s="87"/>
      <c r="K30" s="119"/>
      <c r="L30" s="87"/>
      <c r="M30" s="130"/>
      <c r="N30" s="87"/>
      <c r="O30" s="119"/>
      <c r="P30" s="87"/>
      <c r="Q30" s="130"/>
      <c r="R30" s="131"/>
    </row>
    <row r="31" spans="1:18" ht="34.5" customHeight="1">
      <c r="A31" s="743"/>
      <c r="B31" s="102" t="s">
        <v>69</v>
      </c>
      <c r="C31" s="744"/>
      <c r="D31" s="132" t="s">
        <v>70</v>
      </c>
      <c r="E31" s="746"/>
      <c r="F31" s="133"/>
      <c r="G31" s="134"/>
      <c r="H31" s="767"/>
      <c r="I31" s="768"/>
      <c r="J31" s="768"/>
      <c r="K31" s="768"/>
      <c r="L31" s="768"/>
      <c r="M31" s="768"/>
      <c r="N31" s="768"/>
      <c r="O31" s="768"/>
      <c r="P31" s="768"/>
      <c r="Q31" s="768"/>
      <c r="R31" s="135"/>
    </row>
    <row r="32" spans="1:18" ht="34.5" customHeight="1">
      <c r="A32" s="741">
        <v>4</v>
      </c>
      <c r="B32" s="71" t="s">
        <v>71</v>
      </c>
      <c r="C32" s="755" t="s">
        <v>46</v>
      </c>
      <c r="D32" s="107" t="s">
        <v>72</v>
      </c>
      <c r="E32" s="757" t="s">
        <v>48</v>
      </c>
      <c r="F32" s="108" t="s">
        <v>49</v>
      </c>
      <c r="G32" s="76">
        <f>R32*O4</f>
        <v>0.8</v>
      </c>
      <c r="H32" s="109">
        <v>0</v>
      </c>
      <c r="I32" s="87"/>
      <c r="J32" s="110"/>
      <c r="K32" s="87"/>
      <c r="L32" s="110"/>
      <c r="M32" s="87"/>
      <c r="N32" s="110"/>
      <c r="O32" s="87"/>
      <c r="P32" s="110"/>
      <c r="Q32" s="87"/>
      <c r="R32" s="109">
        <v>0.8</v>
      </c>
    </row>
    <row r="33" spans="1:18" ht="34.5" customHeight="1">
      <c r="A33" s="742"/>
      <c r="B33" s="81" t="s">
        <v>73</v>
      </c>
      <c r="C33" s="744"/>
      <c r="D33" s="82"/>
      <c r="E33" s="746"/>
      <c r="F33" s="113" t="s">
        <v>51</v>
      </c>
      <c r="G33" s="114"/>
      <c r="H33" s="87"/>
      <c r="I33" s="86"/>
      <c r="J33" s="87"/>
      <c r="K33" s="86"/>
      <c r="L33" s="87"/>
      <c r="M33" s="86"/>
      <c r="N33" s="87"/>
      <c r="O33" s="86"/>
      <c r="P33" s="87"/>
      <c r="Q33" s="88"/>
      <c r="R33" s="115"/>
    </row>
    <row r="34" spans="1:18" ht="34.5" customHeight="1">
      <c r="A34" s="742"/>
      <c r="B34" s="89" t="s">
        <v>74</v>
      </c>
      <c r="C34" s="744"/>
      <c r="D34" s="90"/>
      <c r="E34" s="746"/>
      <c r="F34" s="116" t="s">
        <v>53</v>
      </c>
      <c r="G34" s="117"/>
      <c r="H34" s="118"/>
      <c r="I34" s="87"/>
      <c r="J34" s="119"/>
      <c r="K34" s="87"/>
      <c r="L34" s="119"/>
      <c r="M34" s="87"/>
      <c r="N34" s="119"/>
      <c r="O34" s="87"/>
      <c r="P34" s="119"/>
      <c r="Q34" s="87"/>
      <c r="R34" s="118"/>
    </row>
    <row r="35" spans="1:18" ht="34.5" customHeight="1">
      <c r="A35" s="742"/>
      <c r="B35" s="89" t="s">
        <v>75</v>
      </c>
      <c r="C35" s="745"/>
      <c r="D35" s="760" t="s">
        <v>76</v>
      </c>
      <c r="E35" s="758"/>
      <c r="F35" s="762"/>
      <c r="G35" s="114"/>
      <c r="H35" s="763"/>
      <c r="I35" s="764"/>
      <c r="J35" s="764"/>
      <c r="K35" s="764"/>
      <c r="L35" s="764"/>
      <c r="M35" s="764"/>
      <c r="N35" s="764"/>
      <c r="O35" s="764"/>
      <c r="P35" s="764"/>
      <c r="Q35" s="764"/>
      <c r="R35" s="120"/>
    </row>
    <row r="36" spans="1:18" ht="34.5" customHeight="1">
      <c r="A36" s="742"/>
      <c r="B36" s="89" t="s">
        <v>77</v>
      </c>
      <c r="C36" s="745"/>
      <c r="D36" s="760"/>
      <c r="E36" s="758"/>
      <c r="F36" s="769"/>
      <c r="G36" s="137"/>
      <c r="H36" s="770"/>
      <c r="I36" s="769"/>
      <c r="J36" s="769"/>
      <c r="K36" s="769"/>
      <c r="L36" s="769"/>
      <c r="M36" s="769"/>
      <c r="N36" s="769"/>
      <c r="O36" s="769"/>
      <c r="P36" s="769"/>
      <c r="Q36" s="769"/>
      <c r="R36" s="138"/>
    </row>
    <row r="37" spans="1:18" ht="34.5" customHeight="1">
      <c r="A37" s="743"/>
      <c r="B37" s="102" t="s">
        <v>78</v>
      </c>
      <c r="C37" s="756"/>
      <c r="D37" s="760"/>
      <c r="E37" s="759"/>
      <c r="F37" s="769"/>
      <c r="G37" s="137"/>
      <c r="H37" s="771"/>
      <c r="I37" s="769"/>
      <c r="J37" s="769"/>
      <c r="K37" s="769"/>
      <c r="L37" s="769"/>
      <c r="M37" s="769"/>
      <c r="N37" s="769"/>
      <c r="O37" s="769"/>
      <c r="P37" s="769"/>
      <c r="Q37" s="772"/>
      <c r="R37" s="139"/>
    </row>
    <row r="38" spans="1:18" ht="34.5" customHeight="1">
      <c r="A38" s="773">
        <v>5</v>
      </c>
      <c r="B38" s="141" t="s">
        <v>79</v>
      </c>
      <c r="C38" s="744" t="s">
        <v>46</v>
      </c>
      <c r="D38" s="73" t="s">
        <v>80</v>
      </c>
      <c r="E38" s="746" t="s">
        <v>48</v>
      </c>
      <c r="F38" s="124" t="s">
        <v>49</v>
      </c>
      <c r="G38" s="76">
        <f>R38*O4</f>
        <v>0.45</v>
      </c>
      <c r="H38" s="87">
        <v>0</v>
      </c>
      <c r="I38" s="110"/>
      <c r="J38" s="110"/>
      <c r="K38" s="110"/>
      <c r="L38" s="110"/>
      <c r="M38" s="110"/>
      <c r="N38" s="110"/>
      <c r="O38" s="110"/>
      <c r="P38" s="110"/>
      <c r="Q38" s="125"/>
      <c r="R38" s="126">
        <v>0.45</v>
      </c>
    </row>
    <row r="39" spans="1:18" ht="34.5" customHeight="1">
      <c r="A39" s="774"/>
      <c r="B39" s="142" t="s">
        <v>81</v>
      </c>
      <c r="C39" s="744"/>
      <c r="D39" s="82"/>
      <c r="E39" s="746"/>
      <c r="F39" s="113" t="s">
        <v>51</v>
      </c>
      <c r="G39" s="127"/>
      <c r="H39" s="128"/>
      <c r="I39" s="87"/>
      <c r="J39" s="86"/>
      <c r="K39" s="87"/>
      <c r="L39" s="86"/>
      <c r="M39" s="87"/>
      <c r="N39" s="86"/>
      <c r="O39" s="87"/>
      <c r="P39" s="86"/>
      <c r="Q39" s="88"/>
      <c r="R39" s="128"/>
    </row>
    <row r="40" spans="1:18" ht="34.5" customHeight="1">
      <c r="A40" s="774"/>
      <c r="B40" s="97" t="s">
        <v>82</v>
      </c>
      <c r="C40" s="744"/>
      <c r="D40" s="90"/>
      <c r="E40" s="746"/>
      <c r="F40" s="116" t="s">
        <v>53</v>
      </c>
      <c r="G40" s="114"/>
      <c r="H40" s="87"/>
      <c r="I40" s="119"/>
      <c r="J40" s="87"/>
      <c r="K40" s="119"/>
      <c r="L40" s="87"/>
      <c r="M40" s="119"/>
      <c r="N40" s="87"/>
      <c r="O40" s="119"/>
      <c r="P40" s="87"/>
      <c r="Q40" s="130"/>
      <c r="R40" s="131"/>
    </row>
    <row r="41" spans="1:18" ht="34.5" customHeight="1">
      <c r="A41" s="774"/>
      <c r="B41" s="89" t="s">
        <v>83</v>
      </c>
      <c r="C41" s="745"/>
      <c r="D41" s="776" t="s">
        <v>84</v>
      </c>
      <c r="E41" s="746"/>
      <c r="F41" s="749"/>
      <c r="G41" s="144"/>
      <c r="H41" s="763"/>
      <c r="I41" s="764"/>
      <c r="J41" s="764"/>
      <c r="K41" s="764"/>
      <c r="L41" s="764"/>
      <c r="M41" s="764"/>
      <c r="N41" s="764"/>
      <c r="O41" s="764"/>
      <c r="P41" s="764"/>
      <c r="Q41" s="764"/>
      <c r="R41" s="120"/>
    </row>
    <row r="42" spans="1:18" ht="34.5" customHeight="1">
      <c r="A42" s="774"/>
      <c r="B42" s="89" t="s">
        <v>85</v>
      </c>
      <c r="C42" s="744"/>
      <c r="D42" s="777"/>
      <c r="E42" s="746"/>
      <c r="F42" s="779"/>
      <c r="G42" s="114"/>
      <c r="H42" s="752"/>
      <c r="I42" s="752"/>
      <c r="J42" s="752"/>
      <c r="K42" s="752"/>
      <c r="L42" s="752"/>
      <c r="M42" s="752"/>
      <c r="N42" s="752"/>
      <c r="O42" s="752"/>
      <c r="P42" s="752"/>
      <c r="Q42" s="782"/>
      <c r="R42" s="87"/>
    </row>
    <row r="43" spans="1:18" ht="34.5" customHeight="1">
      <c r="A43" s="774"/>
      <c r="B43" s="145" t="s">
        <v>86</v>
      </c>
      <c r="C43" s="744"/>
      <c r="D43" s="778"/>
      <c r="E43" s="746"/>
      <c r="F43" s="780"/>
      <c r="G43" s="137"/>
      <c r="H43" s="752"/>
      <c r="I43" s="752"/>
      <c r="J43" s="752"/>
      <c r="K43" s="752"/>
      <c r="L43" s="752"/>
      <c r="M43" s="752"/>
      <c r="N43" s="752"/>
      <c r="O43" s="752"/>
      <c r="P43" s="752"/>
      <c r="Q43" s="782"/>
      <c r="R43" s="87"/>
    </row>
    <row r="44" spans="1:18" ht="34.5" customHeight="1">
      <c r="A44" s="774"/>
      <c r="B44" s="145" t="s">
        <v>87</v>
      </c>
      <c r="C44" s="744"/>
      <c r="D44" s="778"/>
      <c r="E44" s="746"/>
      <c r="F44" s="780"/>
      <c r="G44" s="137"/>
      <c r="H44" s="752"/>
      <c r="I44" s="752"/>
      <c r="J44" s="752"/>
      <c r="K44" s="752"/>
      <c r="L44" s="752"/>
      <c r="M44" s="752"/>
      <c r="N44" s="752"/>
      <c r="O44" s="752"/>
      <c r="P44" s="752"/>
      <c r="Q44" s="782"/>
      <c r="R44" s="87"/>
    </row>
    <row r="45" spans="1:18" ht="34.5" customHeight="1">
      <c r="A45" s="774"/>
      <c r="B45" s="145" t="s">
        <v>88</v>
      </c>
      <c r="C45" s="744"/>
      <c r="D45" s="778"/>
      <c r="E45" s="746"/>
      <c r="F45" s="780"/>
      <c r="G45" s="137"/>
      <c r="H45" s="752"/>
      <c r="I45" s="752"/>
      <c r="J45" s="752"/>
      <c r="K45" s="752"/>
      <c r="L45" s="752"/>
      <c r="M45" s="752"/>
      <c r="N45" s="752"/>
      <c r="O45" s="752"/>
      <c r="P45" s="752"/>
      <c r="Q45" s="782"/>
      <c r="R45" s="87"/>
    </row>
    <row r="46" spans="1:18" ht="34.5" customHeight="1">
      <c r="A46" s="775"/>
      <c r="B46" s="102" t="s">
        <v>89</v>
      </c>
      <c r="C46" s="744"/>
      <c r="D46" s="748"/>
      <c r="E46" s="746"/>
      <c r="F46" s="781"/>
      <c r="G46" s="137"/>
      <c r="H46" s="752"/>
      <c r="I46" s="752"/>
      <c r="J46" s="752"/>
      <c r="K46" s="752"/>
      <c r="L46" s="752"/>
      <c r="M46" s="752"/>
      <c r="N46" s="752"/>
      <c r="O46" s="752"/>
      <c r="P46" s="752"/>
      <c r="Q46" s="783"/>
      <c r="R46" s="123"/>
    </row>
    <row r="47" spans="1:18" ht="34.5" customHeight="1">
      <c r="A47" s="741">
        <v>6</v>
      </c>
      <c r="B47" s="149" t="s">
        <v>90</v>
      </c>
      <c r="C47" s="755" t="s">
        <v>46</v>
      </c>
      <c r="D47" s="107" t="s">
        <v>91</v>
      </c>
      <c r="E47" s="757" t="s">
        <v>48</v>
      </c>
      <c r="F47" s="108" t="s">
        <v>49</v>
      </c>
      <c r="G47" s="76">
        <f>R47*O4</f>
        <v>0.5</v>
      </c>
      <c r="H47" s="109">
        <v>0</v>
      </c>
      <c r="I47" s="110"/>
      <c r="J47" s="110"/>
      <c r="K47" s="110"/>
      <c r="L47" s="110"/>
      <c r="M47" s="110"/>
      <c r="N47" s="110"/>
      <c r="O47" s="110"/>
      <c r="P47" s="110"/>
      <c r="Q47" s="87"/>
      <c r="R47" s="109">
        <v>0.5</v>
      </c>
    </row>
    <row r="48" spans="1:18" ht="34.5" customHeight="1">
      <c r="A48" s="742"/>
      <c r="B48" s="81" t="s">
        <v>92</v>
      </c>
      <c r="C48" s="744"/>
      <c r="D48" s="82"/>
      <c r="E48" s="746"/>
      <c r="F48" s="113" t="s">
        <v>51</v>
      </c>
      <c r="G48" s="114"/>
      <c r="H48" s="87"/>
      <c r="I48" s="86"/>
      <c r="J48" s="87"/>
      <c r="K48" s="86"/>
      <c r="L48" s="87"/>
      <c r="M48" s="86"/>
      <c r="N48" s="87"/>
      <c r="O48" s="86"/>
      <c r="P48" s="87"/>
      <c r="Q48" s="88"/>
      <c r="R48" s="115"/>
    </row>
    <row r="49" spans="1:18" ht="34.5" customHeight="1">
      <c r="A49" s="742"/>
      <c r="B49" s="81" t="s">
        <v>93</v>
      </c>
      <c r="C49" s="744"/>
      <c r="D49" s="90"/>
      <c r="E49" s="746"/>
      <c r="F49" s="116" t="s">
        <v>53</v>
      </c>
      <c r="G49" s="117"/>
      <c r="H49" s="118"/>
      <c r="I49" s="87"/>
      <c r="J49" s="119"/>
      <c r="K49" s="87"/>
      <c r="L49" s="119"/>
      <c r="M49" s="87"/>
      <c r="N49" s="119"/>
      <c r="O49" s="87"/>
      <c r="P49" s="119"/>
      <c r="Q49" s="87"/>
      <c r="R49" s="118"/>
    </row>
    <row r="50" spans="1:18" ht="34.5" customHeight="1">
      <c r="A50" s="742"/>
      <c r="B50" s="81" t="s">
        <v>94</v>
      </c>
      <c r="C50" s="745"/>
      <c r="D50" s="760" t="s">
        <v>95</v>
      </c>
      <c r="E50" s="758"/>
      <c r="F50" s="762"/>
      <c r="G50" s="114"/>
      <c r="H50" s="763"/>
      <c r="I50" s="764"/>
      <c r="J50" s="764"/>
      <c r="K50" s="764"/>
      <c r="L50" s="764"/>
      <c r="M50" s="764"/>
      <c r="N50" s="764"/>
      <c r="O50" s="764"/>
      <c r="P50" s="764"/>
      <c r="Q50" s="764"/>
      <c r="R50" s="120"/>
    </row>
    <row r="51" spans="1:18" ht="34.5" customHeight="1">
      <c r="A51" s="742"/>
      <c r="B51" s="81" t="s">
        <v>96</v>
      </c>
      <c r="C51" s="745"/>
      <c r="D51" s="760"/>
      <c r="E51" s="758"/>
      <c r="F51" s="762"/>
      <c r="G51" s="114"/>
      <c r="H51" s="751"/>
      <c r="I51" s="752"/>
      <c r="J51" s="752"/>
      <c r="K51" s="752"/>
      <c r="L51" s="752"/>
      <c r="M51" s="752"/>
      <c r="N51" s="752"/>
      <c r="O51" s="752"/>
      <c r="P51" s="752"/>
      <c r="Q51" s="752"/>
      <c r="R51" s="100"/>
    </row>
    <row r="52" spans="1:18" ht="34.5" customHeight="1">
      <c r="A52" s="743"/>
      <c r="B52" s="150" t="s">
        <v>97</v>
      </c>
      <c r="C52" s="756"/>
      <c r="D52" s="760"/>
      <c r="E52" s="759"/>
      <c r="F52" s="769"/>
      <c r="G52" s="137"/>
      <c r="H52" s="765"/>
      <c r="I52" s="752"/>
      <c r="J52" s="752"/>
      <c r="K52" s="752"/>
      <c r="L52" s="752"/>
      <c r="M52" s="752"/>
      <c r="N52" s="752"/>
      <c r="O52" s="752"/>
      <c r="P52" s="752"/>
      <c r="Q52" s="752"/>
      <c r="R52" s="122"/>
    </row>
    <row r="53" spans="1:18" ht="34.5" customHeight="1">
      <c r="A53" s="741">
        <v>7</v>
      </c>
      <c r="B53" s="149" t="s">
        <v>98</v>
      </c>
      <c r="C53" s="744" t="s">
        <v>46</v>
      </c>
      <c r="D53" s="73"/>
      <c r="E53" s="746" t="s">
        <v>99</v>
      </c>
      <c r="F53" s="124" t="s">
        <v>49</v>
      </c>
      <c r="G53" s="76"/>
      <c r="H53" s="87"/>
      <c r="I53" s="110"/>
      <c r="J53" s="110"/>
      <c r="K53" s="110"/>
      <c r="L53" s="110"/>
      <c r="M53" s="110"/>
      <c r="N53" s="110"/>
      <c r="O53" s="110"/>
      <c r="P53" s="110"/>
      <c r="Q53" s="111"/>
      <c r="R53" s="126"/>
    </row>
    <row r="54" spans="1:18" ht="34.5" customHeight="1">
      <c r="A54" s="742"/>
      <c r="B54" s="81" t="s">
        <v>100</v>
      </c>
      <c r="C54" s="744"/>
      <c r="D54" s="82"/>
      <c r="E54" s="746"/>
      <c r="F54" s="113" t="s">
        <v>51</v>
      </c>
      <c r="G54" s="127"/>
      <c r="H54" s="128"/>
      <c r="I54" s="87"/>
      <c r="J54" s="86"/>
      <c r="K54" s="87"/>
      <c r="L54" s="86"/>
      <c r="M54" s="87"/>
      <c r="N54" s="86"/>
      <c r="O54" s="87"/>
      <c r="P54" s="86"/>
      <c r="Q54" s="87"/>
      <c r="R54" s="128"/>
    </row>
    <row r="55" spans="1:18" ht="34.5" customHeight="1">
      <c r="A55" s="742"/>
      <c r="B55" s="81" t="s">
        <v>101</v>
      </c>
      <c r="C55" s="744"/>
      <c r="D55" s="90"/>
      <c r="E55" s="746"/>
      <c r="F55" s="116" t="s">
        <v>53</v>
      </c>
      <c r="G55" s="151">
        <f>R55*O4</f>
        <v>0.25</v>
      </c>
      <c r="H55" s="87"/>
      <c r="I55" s="119"/>
      <c r="J55" s="87"/>
      <c r="K55" s="119"/>
      <c r="L55" s="87"/>
      <c r="M55" s="119"/>
      <c r="N55" s="87">
        <v>0</v>
      </c>
      <c r="O55" s="119"/>
      <c r="P55" s="87"/>
      <c r="Q55" s="130"/>
      <c r="R55" s="87">
        <v>0.25</v>
      </c>
    </row>
    <row r="56" spans="1:18" ht="34.5" customHeight="1">
      <c r="A56" s="743"/>
      <c r="B56" s="150"/>
      <c r="C56" s="744"/>
      <c r="D56" s="152" t="s">
        <v>102</v>
      </c>
      <c r="E56" s="746"/>
      <c r="F56" s="153"/>
      <c r="G56" s="154"/>
      <c r="H56" s="784"/>
      <c r="I56" s="785"/>
      <c r="J56" s="785"/>
      <c r="K56" s="785"/>
      <c r="L56" s="785"/>
      <c r="M56" s="785"/>
      <c r="N56" s="785"/>
      <c r="O56" s="785"/>
      <c r="P56" s="785"/>
      <c r="Q56" s="785"/>
      <c r="R56" s="155"/>
    </row>
    <row r="57" spans="1:18" ht="34.5" customHeight="1">
      <c r="A57" s="741">
        <v>8</v>
      </c>
      <c r="B57" s="149" t="s">
        <v>103</v>
      </c>
      <c r="C57" s="755" t="s">
        <v>104</v>
      </c>
      <c r="D57" s="107"/>
      <c r="E57" s="757" t="s">
        <v>99</v>
      </c>
      <c r="F57" s="108" t="s">
        <v>49</v>
      </c>
      <c r="G57" s="114"/>
      <c r="H57" s="109"/>
      <c r="I57" s="87"/>
      <c r="J57" s="110"/>
      <c r="K57" s="87"/>
      <c r="L57" s="110"/>
      <c r="M57" s="87"/>
      <c r="N57" s="110"/>
      <c r="O57" s="87"/>
      <c r="P57" s="110"/>
      <c r="Q57" s="87"/>
      <c r="R57" s="109"/>
    </row>
    <row r="58" spans="1:18" ht="34.5" customHeight="1">
      <c r="A58" s="742"/>
      <c r="B58" s="81" t="s">
        <v>105</v>
      </c>
      <c r="C58" s="744"/>
      <c r="D58" s="82"/>
      <c r="E58" s="753"/>
      <c r="F58" s="113" t="s">
        <v>51</v>
      </c>
      <c r="G58" s="114"/>
      <c r="H58" s="87"/>
      <c r="I58" s="86"/>
      <c r="J58" s="87"/>
      <c r="K58" s="86"/>
      <c r="L58" s="87"/>
      <c r="M58" s="86"/>
      <c r="N58" s="87"/>
      <c r="O58" s="86"/>
      <c r="P58" s="87"/>
      <c r="Q58" s="88"/>
      <c r="R58" s="115"/>
    </row>
    <row r="59" spans="1:18" ht="34.5" customHeight="1">
      <c r="A59" s="742"/>
      <c r="B59" s="81" t="s">
        <v>106</v>
      </c>
      <c r="C59" s="744"/>
      <c r="D59" s="90"/>
      <c r="E59" s="753"/>
      <c r="F59" s="116" t="s">
        <v>53</v>
      </c>
      <c r="G59" s="151">
        <f>R59*O4</f>
        <v>1.5</v>
      </c>
      <c r="H59" s="118"/>
      <c r="I59" s="87"/>
      <c r="J59" s="119"/>
      <c r="K59" s="87"/>
      <c r="L59" s="119"/>
      <c r="M59" s="87"/>
      <c r="N59" s="119">
        <v>0</v>
      </c>
      <c r="O59" s="87"/>
      <c r="P59" s="119"/>
      <c r="Q59" s="87"/>
      <c r="R59" s="119">
        <v>1.5</v>
      </c>
    </row>
    <row r="60" spans="1:18" ht="34.5" customHeight="1">
      <c r="A60" s="742"/>
      <c r="B60" s="81" t="s">
        <v>107</v>
      </c>
      <c r="C60" s="745"/>
      <c r="D60" s="760" t="s">
        <v>108</v>
      </c>
      <c r="E60" s="786"/>
      <c r="F60" s="762"/>
      <c r="G60" s="114"/>
      <c r="H60" s="763"/>
      <c r="I60" s="764"/>
      <c r="J60" s="764"/>
      <c r="K60" s="764"/>
      <c r="L60" s="764"/>
      <c r="M60" s="764"/>
      <c r="N60" s="764"/>
      <c r="O60" s="764"/>
      <c r="P60" s="764"/>
      <c r="Q60" s="764"/>
      <c r="R60" s="120"/>
    </row>
    <row r="61" spans="1:18" ht="34.5" customHeight="1">
      <c r="A61" s="742"/>
      <c r="B61" s="81" t="s">
        <v>109</v>
      </c>
      <c r="C61" s="745"/>
      <c r="D61" s="760"/>
      <c r="E61" s="786"/>
      <c r="F61" s="762"/>
      <c r="G61" s="114"/>
      <c r="H61" s="751"/>
      <c r="I61" s="752"/>
      <c r="J61" s="752"/>
      <c r="K61" s="752"/>
      <c r="L61" s="752"/>
      <c r="M61" s="752"/>
      <c r="N61" s="752"/>
      <c r="O61" s="752"/>
      <c r="P61" s="752"/>
      <c r="Q61" s="752"/>
      <c r="R61" s="100"/>
    </row>
    <row r="62" spans="1:18" ht="34.5" customHeight="1">
      <c r="A62" s="743"/>
      <c r="B62" s="150" t="s">
        <v>110</v>
      </c>
      <c r="C62" s="756"/>
      <c r="D62" s="760"/>
      <c r="E62" s="750"/>
      <c r="F62" s="762"/>
      <c r="G62" s="114"/>
      <c r="H62" s="765"/>
      <c r="I62" s="752"/>
      <c r="J62" s="752"/>
      <c r="K62" s="752"/>
      <c r="L62" s="752"/>
      <c r="M62" s="752"/>
      <c r="N62" s="752"/>
      <c r="O62" s="752"/>
      <c r="P62" s="752"/>
      <c r="Q62" s="752"/>
      <c r="R62" s="122"/>
    </row>
    <row r="63" spans="1:18" ht="34.5" customHeight="1">
      <c r="A63" s="741">
        <v>9</v>
      </c>
      <c r="B63" s="149" t="s">
        <v>111</v>
      </c>
      <c r="C63" s="744" t="s">
        <v>112</v>
      </c>
      <c r="D63" s="73"/>
      <c r="E63" s="746" t="s">
        <v>99</v>
      </c>
      <c r="F63" s="124" t="s">
        <v>49</v>
      </c>
      <c r="G63" s="114"/>
      <c r="H63" s="87"/>
      <c r="I63" s="110"/>
      <c r="J63" s="110"/>
      <c r="K63" s="110"/>
      <c r="L63" s="110"/>
      <c r="M63" s="110"/>
      <c r="N63" s="110"/>
      <c r="O63" s="110"/>
      <c r="P63" s="110"/>
      <c r="Q63" s="111"/>
      <c r="R63" s="126"/>
    </row>
    <row r="64" spans="1:18" ht="34.5" customHeight="1">
      <c r="A64" s="742"/>
      <c r="B64" s="81" t="s">
        <v>92</v>
      </c>
      <c r="C64" s="744"/>
      <c r="D64" s="82" t="s">
        <v>113</v>
      </c>
      <c r="E64" s="746"/>
      <c r="F64" s="156" t="s">
        <v>51</v>
      </c>
      <c r="G64" s="157"/>
      <c r="H64" s="128"/>
      <c r="I64" s="87"/>
      <c r="J64" s="86"/>
      <c r="K64" s="87"/>
      <c r="L64" s="86"/>
      <c r="M64" s="87"/>
      <c r="N64" s="86"/>
      <c r="O64" s="87"/>
      <c r="P64" s="86"/>
      <c r="Q64" s="87"/>
      <c r="R64" s="128"/>
    </row>
    <row r="65" spans="1:18" ht="34.5" customHeight="1">
      <c r="A65" s="742"/>
      <c r="B65" s="81" t="s">
        <v>114</v>
      </c>
      <c r="C65" s="744"/>
      <c r="D65" s="90"/>
      <c r="E65" s="746"/>
      <c r="F65" s="116" t="s">
        <v>53</v>
      </c>
      <c r="G65" s="151">
        <f>R65*O4</f>
        <v>0.6</v>
      </c>
      <c r="H65" s="87"/>
      <c r="I65" s="119"/>
      <c r="J65" s="87"/>
      <c r="K65" s="119"/>
      <c r="L65" s="87"/>
      <c r="M65" s="119"/>
      <c r="N65" s="87">
        <v>0</v>
      </c>
      <c r="O65" s="119"/>
      <c r="P65" s="87"/>
      <c r="Q65" s="130"/>
      <c r="R65" s="87">
        <v>0.6</v>
      </c>
    </row>
    <row r="66" spans="1:18" ht="34.5" customHeight="1">
      <c r="A66" s="743"/>
      <c r="B66" s="150" t="s">
        <v>115</v>
      </c>
      <c r="C66" s="744"/>
      <c r="D66" s="152"/>
      <c r="E66" s="746"/>
      <c r="F66" s="153"/>
      <c r="G66" s="154"/>
      <c r="H66" s="784"/>
      <c r="I66" s="785"/>
      <c r="J66" s="785"/>
      <c r="K66" s="785"/>
      <c r="L66" s="785"/>
      <c r="M66" s="785"/>
      <c r="N66" s="785"/>
      <c r="O66" s="785"/>
      <c r="P66" s="785"/>
      <c r="Q66" s="785"/>
      <c r="R66" s="155"/>
    </row>
    <row r="67" spans="1:18" ht="34.5" customHeight="1">
      <c r="A67" s="773">
        <v>10</v>
      </c>
      <c r="B67" s="158" t="s">
        <v>116</v>
      </c>
      <c r="C67" s="755" t="s">
        <v>112</v>
      </c>
      <c r="D67" s="107"/>
      <c r="E67" s="757" t="s">
        <v>99</v>
      </c>
      <c r="F67" s="108" t="s">
        <v>49</v>
      </c>
      <c r="G67" s="114"/>
      <c r="H67" s="109"/>
      <c r="I67" s="87"/>
      <c r="J67" s="110"/>
      <c r="K67" s="87"/>
      <c r="L67" s="110"/>
      <c r="M67" s="87"/>
      <c r="N67" s="110"/>
      <c r="O67" s="87"/>
      <c r="P67" s="110"/>
      <c r="Q67" s="87"/>
      <c r="R67" s="109"/>
    </row>
    <row r="68" spans="1:18" ht="34.5" customHeight="1">
      <c r="A68" s="774"/>
      <c r="B68" s="159" t="s">
        <v>117</v>
      </c>
      <c r="C68" s="744"/>
      <c r="D68" s="82"/>
      <c r="E68" s="746"/>
      <c r="F68" s="113" t="s">
        <v>51</v>
      </c>
      <c r="G68" s="114"/>
      <c r="H68" s="87"/>
      <c r="I68" s="86"/>
      <c r="J68" s="87"/>
      <c r="K68" s="86"/>
      <c r="L68" s="87"/>
      <c r="M68" s="86"/>
      <c r="N68" s="87"/>
      <c r="O68" s="86"/>
      <c r="P68" s="87"/>
      <c r="Q68" s="88"/>
      <c r="R68" s="115"/>
    </row>
    <row r="69" spans="1:18" ht="34.5" customHeight="1">
      <c r="A69" s="774"/>
      <c r="B69" s="159" t="s">
        <v>118</v>
      </c>
      <c r="C69" s="744"/>
      <c r="D69" s="90" t="s">
        <v>119</v>
      </c>
      <c r="E69" s="746"/>
      <c r="F69" s="160" t="s">
        <v>53</v>
      </c>
      <c r="G69" s="151">
        <f>R69*O4</f>
        <v>0.7</v>
      </c>
      <c r="H69" s="118"/>
      <c r="I69" s="87"/>
      <c r="J69" s="119"/>
      <c r="K69" s="87"/>
      <c r="L69" s="119"/>
      <c r="M69" s="87"/>
      <c r="N69" s="119">
        <v>0</v>
      </c>
      <c r="O69" s="87"/>
      <c r="P69" s="119"/>
      <c r="Q69" s="87"/>
      <c r="R69" s="119">
        <v>0.7</v>
      </c>
    </row>
    <row r="70" spans="1:18" ht="34.5" customHeight="1">
      <c r="A70" s="775"/>
      <c r="B70" s="161" t="s">
        <v>120</v>
      </c>
      <c r="C70" s="744"/>
      <c r="D70" s="162" t="s">
        <v>121</v>
      </c>
      <c r="E70" s="746"/>
      <c r="F70" s="148"/>
      <c r="G70" s="163"/>
      <c r="H70" s="787"/>
      <c r="I70" s="788"/>
      <c r="J70" s="788"/>
      <c r="K70" s="788"/>
      <c r="L70" s="788"/>
      <c r="M70" s="788"/>
      <c r="N70" s="788"/>
      <c r="O70" s="788"/>
      <c r="P70" s="788"/>
      <c r="Q70" s="788"/>
      <c r="R70" s="164"/>
    </row>
    <row r="71" spans="1:18" ht="34.5" customHeight="1">
      <c r="A71" s="741">
        <v>11</v>
      </c>
      <c r="B71" s="149" t="s">
        <v>122</v>
      </c>
      <c r="C71" s="755" t="s">
        <v>112</v>
      </c>
      <c r="D71" s="107"/>
      <c r="E71" s="757" t="s">
        <v>99</v>
      </c>
      <c r="F71" s="108" t="s">
        <v>49</v>
      </c>
      <c r="G71" s="114"/>
      <c r="H71" s="109"/>
      <c r="I71" s="87"/>
      <c r="J71" s="110"/>
      <c r="K71" s="87"/>
      <c r="L71" s="110"/>
      <c r="M71" s="87"/>
      <c r="N71" s="110"/>
      <c r="O71" s="87"/>
      <c r="P71" s="110"/>
      <c r="Q71" s="87"/>
      <c r="R71" s="109"/>
    </row>
    <row r="72" spans="1:18" ht="34.5" customHeight="1">
      <c r="A72" s="742"/>
      <c r="B72" s="81" t="s">
        <v>123</v>
      </c>
      <c r="C72" s="744"/>
      <c r="D72" s="82" t="s">
        <v>124</v>
      </c>
      <c r="E72" s="746"/>
      <c r="F72" s="165"/>
      <c r="G72" s="166"/>
      <c r="H72" s="87"/>
      <c r="I72" s="86"/>
      <c r="J72" s="87"/>
      <c r="K72" s="86"/>
      <c r="L72" s="87"/>
      <c r="M72" s="86"/>
      <c r="N72" s="87"/>
      <c r="O72" s="86"/>
      <c r="P72" s="87"/>
      <c r="Q72" s="88"/>
      <c r="R72" s="115"/>
    </row>
    <row r="73" spans="1:18" ht="34.5" customHeight="1">
      <c r="A73" s="742"/>
      <c r="B73" s="81" t="s">
        <v>125</v>
      </c>
      <c r="C73" s="744"/>
      <c r="D73" s="90"/>
      <c r="E73" s="746"/>
      <c r="F73" s="116" t="s">
        <v>53</v>
      </c>
      <c r="G73" s="151">
        <f>R73*O4</f>
        <v>1.75</v>
      </c>
      <c r="H73" s="118"/>
      <c r="I73" s="87"/>
      <c r="J73" s="119"/>
      <c r="K73" s="87"/>
      <c r="L73" s="119"/>
      <c r="M73" s="87"/>
      <c r="N73" s="119">
        <v>0</v>
      </c>
      <c r="O73" s="87"/>
      <c r="P73" s="119"/>
      <c r="Q73" s="87"/>
      <c r="R73" s="119">
        <v>1.75</v>
      </c>
    </row>
    <row r="74" spans="1:18" ht="34.5" customHeight="1">
      <c r="A74" s="742"/>
      <c r="B74" s="81" t="s">
        <v>126</v>
      </c>
      <c r="C74" s="745"/>
      <c r="D74" s="744" t="s">
        <v>127</v>
      </c>
      <c r="E74" s="758"/>
      <c r="F74" s="762"/>
      <c r="G74" s="114"/>
      <c r="H74" s="763"/>
      <c r="I74" s="764"/>
      <c r="J74" s="764"/>
      <c r="K74" s="764"/>
      <c r="L74" s="764"/>
      <c r="M74" s="764"/>
      <c r="N74" s="764"/>
      <c r="O74" s="764"/>
      <c r="P74" s="764"/>
      <c r="Q74" s="764"/>
      <c r="R74" s="120"/>
    </row>
    <row r="75" spans="1:18" ht="34.5" customHeight="1">
      <c r="A75" s="742"/>
      <c r="B75" s="81" t="s">
        <v>128</v>
      </c>
      <c r="C75" s="745"/>
      <c r="D75" s="760"/>
      <c r="E75" s="758"/>
      <c r="F75" s="769"/>
      <c r="G75" s="137"/>
      <c r="H75" s="770"/>
      <c r="I75" s="769"/>
      <c r="J75" s="769"/>
      <c r="K75" s="769"/>
      <c r="L75" s="769"/>
      <c r="M75" s="769"/>
      <c r="N75" s="769"/>
      <c r="O75" s="769"/>
      <c r="P75" s="769"/>
      <c r="Q75" s="769"/>
      <c r="R75" s="138"/>
    </row>
    <row r="76" spans="1:18" ht="34.5" customHeight="1">
      <c r="A76" s="743"/>
      <c r="B76" s="150" t="s">
        <v>129</v>
      </c>
      <c r="C76" s="756"/>
      <c r="D76" s="760"/>
      <c r="E76" s="759"/>
      <c r="F76" s="769"/>
      <c r="G76" s="137"/>
      <c r="H76" s="771"/>
      <c r="I76" s="769"/>
      <c r="J76" s="769"/>
      <c r="K76" s="769"/>
      <c r="L76" s="769"/>
      <c r="M76" s="769"/>
      <c r="N76" s="769"/>
      <c r="O76" s="769"/>
      <c r="P76" s="769"/>
      <c r="Q76" s="769"/>
      <c r="R76" s="139"/>
    </row>
    <row r="77" spans="1:18" ht="34.5" customHeight="1">
      <c r="A77" s="741">
        <v>12</v>
      </c>
      <c r="B77" s="71" t="s">
        <v>130</v>
      </c>
      <c r="C77" s="744" t="s">
        <v>131</v>
      </c>
      <c r="D77" s="73"/>
      <c r="E77" s="746" t="s">
        <v>99</v>
      </c>
      <c r="F77" s="124" t="s">
        <v>49</v>
      </c>
      <c r="G77" s="114"/>
      <c r="H77" s="167"/>
      <c r="I77" s="110"/>
      <c r="J77" s="110"/>
      <c r="K77" s="110"/>
      <c r="L77" s="110"/>
      <c r="M77" s="110"/>
      <c r="N77" s="110"/>
      <c r="O77" s="110"/>
      <c r="P77" s="110"/>
      <c r="Q77" s="111"/>
      <c r="R77" s="168"/>
    </row>
    <row r="78" spans="1:18" ht="34.5" customHeight="1">
      <c r="A78" s="742"/>
      <c r="B78" s="81" t="s">
        <v>132</v>
      </c>
      <c r="C78" s="789"/>
      <c r="D78" s="82"/>
      <c r="E78" s="753"/>
      <c r="F78" s="113" t="s">
        <v>51</v>
      </c>
      <c r="G78" s="127"/>
      <c r="H78" s="128"/>
      <c r="I78" s="87"/>
      <c r="J78" s="86"/>
      <c r="K78" s="87"/>
      <c r="L78" s="86"/>
      <c r="M78" s="87"/>
      <c r="N78" s="86"/>
      <c r="O78" s="87"/>
      <c r="P78" s="86"/>
      <c r="Q78" s="87"/>
      <c r="R78" s="128"/>
    </row>
    <row r="79" spans="1:18" ht="34.5" customHeight="1">
      <c r="A79" s="742"/>
      <c r="B79" s="81" t="s">
        <v>133</v>
      </c>
      <c r="C79" s="789"/>
      <c r="D79" s="169"/>
      <c r="E79" s="753"/>
      <c r="F79" s="116" t="s">
        <v>53</v>
      </c>
      <c r="G79" s="151">
        <f>R79*O4</f>
        <v>0.9</v>
      </c>
      <c r="H79" s="170"/>
      <c r="I79" s="171"/>
      <c r="J79" s="170"/>
      <c r="K79" s="171"/>
      <c r="L79" s="170"/>
      <c r="M79" s="171"/>
      <c r="N79" s="170">
        <v>0</v>
      </c>
      <c r="O79" s="171"/>
      <c r="P79" s="170"/>
      <c r="Q79" s="172"/>
      <c r="R79" s="173">
        <v>0.9</v>
      </c>
    </row>
    <row r="80" spans="1:18" ht="34.5" customHeight="1">
      <c r="A80" s="743"/>
      <c r="B80" s="102" t="s">
        <v>134</v>
      </c>
      <c r="C80" s="789"/>
      <c r="D80" s="132" t="s">
        <v>135</v>
      </c>
      <c r="E80" s="753"/>
      <c r="F80" s="174" t="s">
        <v>136</v>
      </c>
      <c r="G80" s="175"/>
      <c r="H80" s="784"/>
      <c r="I80" s="785"/>
      <c r="J80" s="785"/>
      <c r="K80" s="785"/>
      <c r="L80" s="785"/>
      <c r="M80" s="785"/>
      <c r="N80" s="785"/>
      <c r="O80" s="785"/>
      <c r="P80" s="785"/>
      <c r="Q80" s="785"/>
      <c r="R80" s="155"/>
    </row>
    <row r="81" spans="1:18" ht="34.5" customHeight="1">
      <c r="A81" s="741">
        <v>13</v>
      </c>
      <c r="B81" s="71" t="s">
        <v>137</v>
      </c>
      <c r="C81" s="755" t="s">
        <v>138</v>
      </c>
      <c r="D81" s="107"/>
      <c r="E81" s="757" t="s">
        <v>99</v>
      </c>
      <c r="F81" s="108" t="s">
        <v>49</v>
      </c>
      <c r="G81" s="114"/>
      <c r="H81" s="109"/>
      <c r="I81" s="87"/>
      <c r="J81" s="110"/>
      <c r="K81" s="87"/>
      <c r="L81" s="110"/>
      <c r="M81" s="87"/>
      <c r="N81" s="110"/>
      <c r="O81" s="87"/>
      <c r="P81" s="110"/>
      <c r="Q81" s="87"/>
      <c r="R81" s="109"/>
    </row>
    <row r="82" spans="1:18" ht="34.5" customHeight="1">
      <c r="A82" s="742"/>
      <c r="B82" s="81" t="s">
        <v>139</v>
      </c>
      <c r="C82" s="744"/>
      <c r="D82" s="82"/>
      <c r="E82" s="753"/>
      <c r="F82" s="113" t="s">
        <v>51</v>
      </c>
      <c r="G82" s="114"/>
      <c r="H82" s="87"/>
      <c r="I82" s="86"/>
      <c r="J82" s="87"/>
      <c r="K82" s="86"/>
      <c r="L82" s="87"/>
      <c r="M82" s="86"/>
      <c r="N82" s="87"/>
      <c r="O82" s="86"/>
      <c r="P82" s="87"/>
      <c r="Q82" s="88"/>
      <c r="R82" s="115"/>
    </row>
    <row r="83" spans="1:18" ht="34.5" customHeight="1">
      <c r="A83" s="742"/>
      <c r="B83" s="147" t="s">
        <v>140</v>
      </c>
      <c r="C83" s="744"/>
      <c r="D83" s="90"/>
      <c r="E83" s="753"/>
      <c r="F83" s="116" t="s">
        <v>53</v>
      </c>
      <c r="G83" s="151">
        <f>R83*O4</f>
        <v>1.8</v>
      </c>
      <c r="H83" s="118"/>
      <c r="I83" s="87"/>
      <c r="J83" s="119"/>
      <c r="K83" s="87"/>
      <c r="L83" s="119"/>
      <c r="M83" s="87"/>
      <c r="N83" s="119">
        <v>0</v>
      </c>
      <c r="O83" s="87"/>
      <c r="P83" s="119"/>
      <c r="Q83" s="87"/>
      <c r="R83" s="118">
        <v>1.8</v>
      </c>
    </row>
    <row r="84" spans="1:18" ht="34.5" customHeight="1">
      <c r="A84" s="742"/>
      <c r="B84" s="147" t="s">
        <v>141</v>
      </c>
      <c r="C84" s="745"/>
      <c r="D84" s="744" t="s">
        <v>142</v>
      </c>
      <c r="E84" s="786"/>
      <c r="F84" s="790"/>
      <c r="G84" s="176"/>
      <c r="H84" s="763"/>
      <c r="I84" s="764"/>
      <c r="J84" s="764"/>
      <c r="K84" s="764"/>
      <c r="L84" s="764"/>
      <c r="M84" s="764"/>
      <c r="N84" s="764"/>
      <c r="O84" s="764"/>
      <c r="P84" s="764"/>
      <c r="Q84" s="764"/>
      <c r="R84" s="120"/>
    </row>
    <row r="85" spans="1:18" ht="34.5" customHeight="1">
      <c r="A85" s="742"/>
      <c r="B85" s="147" t="s">
        <v>143</v>
      </c>
      <c r="C85" s="745"/>
      <c r="D85" s="744"/>
      <c r="E85" s="786"/>
      <c r="F85" s="790"/>
      <c r="G85" s="176"/>
      <c r="H85" s="751"/>
      <c r="I85" s="752"/>
      <c r="J85" s="752"/>
      <c r="K85" s="752"/>
      <c r="L85" s="752"/>
      <c r="M85" s="752"/>
      <c r="N85" s="752"/>
      <c r="O85" s="752"/>
      <c r="P85" s="752"/>
      <c r="Q85" s="752"/>
      <c r="R85" s="100"/>
    </row>
    <row r="86" spans="1:18" ht="34.5" customHeight="1">
      <c r="A86" s="742"/>
      <c r="B86" s="147" t="s">
        <v>144</v>
      </c>
      <c r="C86" s="745"/>
      <c r="D86" s="744"/>
      <c r="E86" s="786"/>
      <c r="F86" s="790"/>
      <c r="G86" s="176"/>
      <c r="H86" s="751"/>
      <c r="I86" s="752"/>
      <c r="J86" s="752"/>
      <c r="K86" s="752"/>
      <c r="L86" s="752"/>
      <c r="M86" s="752"/>
      <c r="N86" s="752"/>
      <c r="O86" s="752"/>
      <c r="P86" s="752"/>
      <c r="Q86" s="752"/>
      <c r="R86" s="100"/>
    </row>
    <row r="87" spans="1:18" ht="34.5" customHeight="1">
      <c r="A87" s="742"/>
      <c r="B87" s="147" t="s">
        <v>145</v>
      </c>
      <c r="C87" s="745"/>
      <c r="D87" s="744"/>
      <c r="E87" s="786"/>
      <c r="F87" s="790"/>
      <c r="G87" s="176"/>
      <c r="H87" s="751"/>
      <c r="I87" s="752"/>
      <c r="J87" s="752"/>
      <c r="K87" s="752"/>
      <c r="L87" s="752"/>
      <c r="M87" s="752"/>
      <c r="N87" s="752"/>
      <c r="O87" s="752"/>
      <c r="P87" s="752"/>
      <c r="Q87" s="752"/>
      <c r="R87" s="100"/>
    </row>
    <row r="88" spans="1:18" ht="34.5" customHeight="1">
      <c r="A88" s="743"/>
      <c r="B88" s="103" t="s">
        <v>146</v>
      </c>
      <c r="C88" s="756"/>
      <c r="D88" s="744"/>
      <c r="E88" s="750"/>
      <c r="F88" s="790"/>
      <c r="G88" s="176"/>
      <c r="H88" s="765"/>
      <c r="I88" s="752"/>
      <c r="J88" s="752"/>
      <c r="K88" s="752"/>
      <c r="L88" s="752"/>
      <c r="M88" s="752"/>
      <c r="N88" s="752"/>
      <c r="O88" s="752"/>
      <c r="P88" s="752"/>
      <c r="Q88" s="752"/>
      <c r="R88" s="122"/>
    </row>
    <row r="89" spans="1:18" ht="34.5" customHeight="1">
      <c r="A89" s="741">
        <v>14</v>
      </c>
      <c r="B89" s="71" t="s">
        <v>147</v>
      </c>
      <c r="C89" s="744" t="s">
        <v>148</v>
      </c>
      <c r="D89" s="755" t="s">
        <v>149</v>
      </c>
      <c r="E89" s="746" t="s">
        <v>99</v>
      </c>
      <c r="F89" s="177" t="s">
        <v>49</v>
      </c>
      <c r="G89" s="151">
        <f>R89*O4</f>
        <v>14</v>
      </c>
      <c r="H89" s="87">
        <v>0</v>
      </c>
      <c r="I89" s="110"/>
      <c r="J89" s="110"/>
      <c r="K89" s="110"/>
      <c r="L89" s="110"/>
      <c r="M89" s="110"/>
      <c r="N89" s="110"/>
      <c r="O89" s="110"/>
      <c r="P89" s="110"/>
      <c r="Q89" s="111"/>
      <c r="R89" s="126">
        <v>14</v>
      </c>
    </row>
    <row r="90" spans="1:18" ht="34.5" customHeight="1">
      <c r="A90" s="742"/>
      <c r="B90" s="81" t="s">
        <v>150</v>
      </c>
      <c r="C90" s="789"/>
      <c r="D90" s="745"/>
      <c r="E90" s="753"/>
      <c r="F90" s="178" t="s">
        <v>51</v>
      </c>
      <c r="G90" s="151">
        <f>R90*O4</f>
        <v>19.5</v>
      </c>
      <c r="H90" s="179"/>
      <c r="I90" s="170"/>
      <c r="J90" s="180"/>
      <c r="K90" s="170">
        <v>0</v>
      </c>
      <c r="L90" s="180"/>
      <c r="M90" s="170"/>
      <c r="N90" s="180"/>
      <c r="O90" s="170"/>
      <c r="P90" s="180"/>
      <c r="Q90" s="170"/>
      <c r="R90" s="170">
        <v>19.5</v>
      </c>
    </row>
    <row r="91" spans="1:18" ht="34.5" customHeight="1">
      <c r="A91" s="742"/>
      <c r="B91" s="81" t="s">
        <v>151</v>
      </c>
      <c r="C91" s="789"/>
      <c r="D91" s="745"/>
      <c r="E91" s="753"/>
      <c r="F91" s="181" t="s">
        <v>53</v>
      </c>
      <c r="G91" s="151">
        <f>R91*O4</f>
        <v>15</v>
      </c>
      <c r="H91" s="87"/>
      <c r="I91" s="119"/>
      <c r="J91" s="87"/>
      <c r="K91" s="119"/>
      <c r="L91" s="87"/>
      <c r="M91" s="119"/>
      <c r="N91" s="87">
        <v>0</v>
      </c>
      <c r="O91" s="119"/>
      <c r="P91" s="87"/>
      <c r="Q91" s="130"/>
      <c r="R91" s="87">
        <v>15</v>
      </c>
    </row>
    <row r="92" spans="1:18" ht="34.5" customHeight="1">
      <c r="A92" s="742"/>
      <c r="B92" s="81" t="s">
        <v>152</v>
      </c>
      <c r="C92" s="789"/>
      <c r="D92" s="745"/>
      <c r="E92" s="753"/>
      <c r="F92" s="791"/>
      <c r="G92" s="183"/>
      <c r="H92" s="763"/>
      <c r="I92" s="764"/>
      <c r="J92" s="764"/>
      <c r="K92" s="764"/>
      <c r="L92" s="764"/>
      <c r="M92" s="764"/>
      <c r="N92" s="764"/>
      <c r="O92" s="764"/>
      <c r="P92" s="764"/>
      <c r="Q92" s="764"/>
      <c r="R92" s="120"/>
    </row>
    <row r="93" spans="1:18" ht="34.5" customHeight="1">
      <c r="A93" s="742"/>
      <c r="B93" s="81" t="s">
        <v>153</v>
      </c>
      <c r="C93" s="789"/>
      <c r="D93" s="745"/>
      <c r="E93" s="753"/>
      <c r="F93" s="780"/>
      <c r="G93" s="137"/>
      <c r="H93" s="769"/>
      <c r="I93" s="769"/>
      <c r="J93" s="769"/>
      <c r="K93" s="769"/>
      <c r="L93" s="769"/>
      <c r="M93" s="769"/>
      <c r="N93" s="769"/>
      <c r="O93" s="769"/>
      <c r="P93" s="769"/>
      <c r="Q93" s="792"/>
      <c r="R93" s="136"/>
    </row>
    <row r="94" spans="1:18" ht="34.5" customHeight="1">
      <c r="A94" s="742"/>
      <c r="B94" s="89" t="s">
        <v>154</v>
      </c>
      <c r="C94" s="789"/>
      <c r="D94" s="745"/>
      <c r="E94" s="753"/>
      <c r="F94" s="780"/>
      <c r="G94" s="137"/>
      <c r="H94" s="769"/>
      <c r="I94" s="769"/>
      <c r="J94" s="769"/>
      <c r="K94" s="769"/>
      <c r="L94" s="769"/>
      <c r="M94" s="769"/>
      <c r="N94" s="769"/>
      <c r="O94" s="769"/>
      <c r="P94" s="769"/>
      <c r="Q94" s="792"/>
      <c r="R94" s="136"/>
    </row>
    <row r="95" spans="1:18" ht="34.5" customHeight="1">
      <c r="A95" s="742"/>
      <c r="B95" s="89" t="s">
        <v>155</v>
      </c>
      <c r="C95" s="789"/>
      <c r="D95" s="745"/>
      <c r="E95" s="753"/>
      <c r="F95" s="780"/>
      <c r="G95" s="137"/>
      <c r="H95" s="769"/>
      <c r="I95" s="769"/>
      <c r="J95" s="769"/>
      <c r="K95" s="769"/>
      <c r="L95" s="769"/>
      <c r="M95" s="769"/>
      <c r="N95" s="769"/>
      <c r="O95" s="769"/>
      <c r="P95" s="769"/>
      <c r="Q95" s="792"/>
      <c r="R95" s="136"/>
    </row>
    <row r="96" spans="1:18" ht="34.5" customHeight="1">
      <c r="A96" s="742"/>
      <c r="B96" s="89" t="s">
        <v>156</v>
      </c>
      <c r="C96" s="789"/>
      <c r="D96" s="745"/>
      <c r="E96" s="753"/>
      <c r="F96" s="780"/>
      <c r="G96" s="137"/>
      <c r="H96" s="769"/>
      <c r="I96" s="769"/>
      <c r="J96" s="769"/>
      <c r="K96" s="769"/>
      <c r="L96" s="769"/>
      <c r="M96" s="769"/>
      <c r="N96" s="769"/>
      <c r="O96" s="769"/>
      <c r="P96" s="769"/>
      <c r="Q96" s="792"/>
      <c r="R96" s="136"/>
    </row>
    <row r="97" spans="1:18" ht="34.5" customHeight="1">
      <c r="A97" s="742"/>
      <c r="B97" s="89" t="s">
        <v>157</v>
      </c>
      <c r="C97" s="789"/>
      <c r="D97" s="745"/>
      <c r="E97" s="753"/>
      <c r="F97" s="780"/>
      <c r="G97" s="137"/>
      <c r="H97" s="769"/>
      <c r="I97" s="769"/>
      <c r="J97" s="769"/>
      <c r="K97" s="769"/>
      <c r="L97" s="769"/>
      <c r="M97" s="769"/>
      <c r="N97" s="769"/>
      <c r="O97" s="769"/>
      <c r="P97" s="769"/>
      <c r="Q97" s="792"/>
      <c r="R97" s="136"/>
    </row>
    <row r="98" spans="1:18" ht="34.5" customHeight="1">
      <c r="A98" s="743"/>
      <c r="B98" s="102" t="s">
        <v>158</v>
      </c>
      <c r="C98" s="789"/>
      <c r="D98" s="756"/>
      <c r="E98" s="753"/>
      <c r="F98" s="781"/>
      <c r="G98" s="137"/>
      <c r="H98" s="769"/>
      <c r="I98" s="769"/>
      <c r="J98" s="769"/>
      <c r="K98" s="769"/>
      <c r="L98" s="769"/>
      <c r="M98" s="769"/>
      <c r="N98" s="769"/>
      <c r="O98" s="769"/>
      <c r="P98" s="769"/>
      <c r="Q98" s="792"/>
      <c r="R98" s="140"/>
    </row>
    <row r="99" spans="1:18" ht="34.5" customHeight="1">
      <c r="A99" s="741">
        <v>15</v>
      </c>
      <c r="B99" s="71" t="s">
        <v>159</v>
      </c>
      <c r="C99" s="755" t="s">
        <v>160</v>
      </c>
      <c r="D99" s="107"/>
      <c r="E99" s="757" t="s">
        <v>99</v>
      </c>
      <c r="F99" s="136" t="s">
        <v>49</v>
      </c>
      <c r="G99" s="137"/>
      <c r="H99" s="109"/>
      <c r="I99" s="110"/>
      <c r="J99" s="110"/>
      <c r="K99" s="110"/>
      <c r="L99" s="110"/>
      <c r="M99" s="110"/>
      <c r="N99" s="110"/>
      <c r="O99" s="110"/>
      <c r="P99" s="110"/>
      <c r="Q99" s="111"/>
      <c r="R99" s="109"/>
    </row>
    <row r="100" spans="1:18" ht="34.5" customHeight="1">
      <c r="A100" s="742"/>
      <c r="B100" s="89" t="s">
        <v>161</v>
      </c>
      <c r="C100" s="744"/>
      <c r="D100" s="112"/>
      <c r="E100" s="753"/>
      <c r="F100" s="178" t="s">
        <v>51</v>
      </c>
      <c r="G100" s="137"/>
      <c r="H100" s="87"/>
      <c r="I100" s="86"/>
      <c r="J100" s="87"/>
      <c r="K100" s="86"/>
      <c r="L100" s="87"/>
      <c r="M100" s="86"/>
      <c r="N100" s="87"/>
      <c r="O100" s="86"/>
      <c r="P100" s="87"/>
      <c r="Q100" s="88"/>
      <c r="R100" s="115"/>
    </row>
    <row r="101" spans="1:18" ht="34.5" customHeight="1">
      <c r="A101" s="742"/>
      <c r="B101" s="89" t="s">
        <v>162</v>
      </c>
      <c r="C101" s="744"/>
      <c r="D101" s="90"/>
      <c r="E101" s="753"/>
      <c r="F101" s="181" t="s">
        <v>53</v>
      </c>
      <c r="G101" s="151">
        <f>R101*O4</f>
        <v>1.9</v>
      </c>
      <c r="H101" s="118"/>
      <c r="I101" s="87"/>
      <c r="J101" s="119"/>
      <c r="K101" s="87"/>
      <c r="L101" s="119"/>
      <c r="M101" s="87"/>
      <c r="N101" s="119">
        <v>0</v>
      </c>
      <c r="O101" s="87"/>
      <c r="P101" s="171"/>
      <c r="Q101" s="87"/>
      <c r="R101" s="118">
        <v>1.9</v>
      </c>
    </row>
    <row r="102" spans="1:18" ht="34.5" customHeight="1">
      <c r="A102" s="742"/>
      <c r="B102" s="97" t="s">
        <v>163</v>
      </c>
      <c r="C102" s="745"/>
      <c r="D102" s="793" t="s">
        <v>164</v>
      </c>
      <c r="E102" s="786"/>
      <c r="F102" s="794"/>
      <c r="G102" s="184"/>
      <c r="H102" s="763"/>
      <c r="I102" s="764"/>
      <c r="J102" s="764"/>
      <c r="K102" s="764"/>
      <c r="L102" s="764"/>
      <c r="M102" s="764"/>
      <c r="N102" s="764"/>
      <c r="O102" s="764"/>
      <c r="P102" s="764"/>
      <c r="Q102" s="764"/>
      <c r="R102" s="120"/>
    </row>
    <row r="103" spans="1:18" ht="34.5" customHeight="1">
      <c r="A103" s="743"/>
      <c r="B103" s="103" t="s">
        <v>165</v>
      </c>
      <c r="C103" s="756"/>
      <c r="D103" s="793"/>
      <c r="E103" s="750"/>
      <c r="F103" s="794"/>
      <c r="G103" s="184"/>
      <c r="H103" s="765"/>
      <c r="I103" s="752"/>
      <c r="J103" s="752"/>
      <c r="K103" s="752"/>
      <c r="L103" s="752"/>
      <c r="M103" s="752"/>
      <c r="N103" s="752"/>
      <c r="O103" s="752"/>
      <c r="P103" s="752"/>
      <c r="Q103" s="752"/>
      <c r="R103" s="122"/>
    </row>
    <row r="104" spans="1:18" ht="34.5" customHeight="1">
      <c r="A104" s="773">
        <v>16</v>
      </c>
      <c r="B104" s="141" t="s">
        <v>159</v>
      </c>
      <c r="C104" s="744" t="s">
        <v>166</v>
      </c>
      <c r="D104" s="73"/>
      <c r="E104" s="746" t="s">
        <v>99</v>
      </c>
      <c r="F104" s="124" t="s">
        <v>49</v>
      </c>
      <c r="G104" s="114"/>
      <c r="H104" s="185"/>
      <c r="I104" s="186"/>
      <c r="J104" s="186"/>
      <c r="K104" s="186"/>
      <c r="L104" s="186"/>
      <c r="M104" s="186"/>
      <c r="N104" s="186"/>
      <c r="O104" s="186"/>
      <c r="P104" s="186"/>
      <c r="Q104" s="187"/>
      <c r="R104" s="188"/>
    </row>
    <row r="105" spans="1:18" ht="34.5" customHeight="1">
      <c r="A105" s="774"/>
      <c r="B105" s="189" t="s">
        <v>162</v>
      </c>
      <c r="C105" s="789"/>
      <c r="D105" s="112"/>
      <c r="E105" s="796"/>
      <c r="F105" s="113" t="s">
        <v>51</v>
      </c>
      <c r="G105" s="127"/>
      <c r="H105" s="190"/>
      <c r="I105" s="185"/>
      <c r="J105" s="191"/>
      <c r="K105" s="185"/>
      <c r="L105" s="191"/>
      <c r="M105" s="185"/>
      <c r="N105" s="191"/>
      <c r="O105" s="185"/>
      <c r="P105" s="191"/>
      <c r="Q105" s="185"/>
      <c r="R105" s="190"/>
    </row>
    <row r="106" spans="1:18" ht="34.5" customHeight="1">
      <c r="A106" s="774"/>
      <c r="B106" s="142" t="s">
        <v>163</v>
      </c>
      <c r="C106" s="789"/>
      <c r="D106" s="129"/>
      <c r="E106" s="796"/>
      <c r="F106" s="116" t="s">
        <v>53</v>
      </c>
      <c r="G106" s="151">
        <f>R106*O4</f>
        <v>1</v>
      </c>
      <c r="H106" s="185"/>
      <c r="I106" s="192"/>
      <c r="J106" s="185"/>
      <c r="K106" s="192"/>
      <c r="L106" s="185"/>
      <c r="M106" s="192"/>
      <c r="N106" s="185">
        <v>0</v>
      </c>
      <c r="O106" s="192"/>
      <c r="P106" s="74"/>
      <c r="Q106" s="193"/>
      <c r="R106" s="194">
        <v>1</v>
      </c>
    </row>
    <row r="107" spans="1:18" ht="34.5" customHeight="1">
      <c r="A107" s="774"/>
      <c r="B107" s="195" t="s">
        <v>167</v>
      </c>
      <c r="C107" s="795"/>
      <c r="D107" s="196" t="s">
        <v>168</v>
      </c>
      <c r="E107" s="796"/>
      <c r="F107" s="797"/>
      <c r="G107" s="197"/>
      <c r="H107" s="799"/>
      <c r="I107" s="800"/>
      <c r="J107" s="800"/>
      <c r="K107" s="800"/>
      <c r="L107" s="800"/>
      <c r="M107" s="800"/>
      <c r="N107" s="800"/>
      <c r="O107" s="800"/>
      <c r="P107" s="800"/>
      <c r="Q107" s="800"/>
      <c r="R107" s="198"/>
    </row>
    <row r="108" spans="1:18" ht="34.5" customHeight="1">
      <c r="A108" s="775"/>
      <c r="B108" s="200" t="s">
        <v>169</v>
      </c>
      <c r="C108" s="789"/>
      <c r="D108" s="102" t="s">
        <v>170</v>
      </c>
      <c r="E108" s="796"/>
      <c r="F108" s="798"/>
      <c r="G108" s="184"/>
      <c r="H108" s="753"/>
      <c r="I108" s="753"/>
      <c r="J108" s="753"/>
      <c r="K108" s="753"/>
      <c r="L108" s="753"/>
      <c r="M108" s="753"/>
      <c r="N108" s="753"/>
      <c r="O108" s="753"/>
      <c r="P108" s="753"/>
      <c r="Q108" s="754"/>
      <c r="R108" s="106"/>
    </row>
    <row r="109" spans="1:18" ht="34.5" customHeight="1">
      <c r="A109" s="773">
        <v>17</v>
      </c>
      <c r="B109" s="141" t="s">
        <v>171</v>
      </c>
      <c r="C109" s="755" t="s">
        <v>172</v>
      </c>
      <c r="D109" s="107"/>
      <c r="E109" s="757" t="s">
        <v>99</v>
      </c>
      <c r="F109" s="108" t="s">
        <v>49</v>
      </c>
      <c r="G109" s="114"/>
      <c r="H109" s="109"/>
      <c r="I109" s="110"/>
      <c r="J109" s="110"/>
      <c r="K109" s="110"/>
      <c r="L109" s="110"/>
      <c r="M109" s="110"/>
      <c r="N109" s="110"/>
      <c r="O109" s="110"/>
      <c r="P109" s="110"/>
      <c r="Q109" s="111"/>
      <c r="R109" s="109"/>
    </row>
    <row r="110" spans="1:18" ht="34.5" customHeight="1">
      <c r="A110" s="774"/>
      <c r="B110" s="189" t="s">
        <v>173</v>
      </c>
      <c r="C110" s="744"/>
      <c r="D110" s="112"/>
      <c r="E110" s="753"/>
      <c r="F110" s="113" t="s">
        <v>51</v>
      </c>
      <c r="G110" s="114"/>
      <c r="H110" s="87"/>
      <c r="I110" s="86"/>
      <c r="J110" s="87"/>
      <c r="K110" s="86"/>
      <c r="L110" s="87"/>
      <c r="M110" s="86"/>
      <c r="N110" s="87"/>
      <c r="O110" s="86"/>
      <c r="P110" s="87"/>
      <c r="Q110" s="88"/>
      <c r="R110" s="115"/>
    </row>
    <row r="111" spans="1:18" ht="34.5" customHeight="1">
      <c r="A111" s="774"/>
      <c r="B111" s="142" t="s">
        <v>174</v>
      </c>
      <c r="C111" s="744"/>
      <c r="D111" s="129" t="s">
        <v>175</v>
      </c>
      <c r="E111" s="753"/>
      <c r="F111" s="116" t="s">
        <v>53</v>
      </c>
      <c r="G111" s="151">
        <f>R111*O4</f>
        <v>1.1299999999999999</v>
      </c>
      <c r="H111" s="118"/>
      <c r="I111" s="87"/>
      <c r="J111" s="119"/>
      <c r="K111" s="87"/>
      <c r="L111" s="119"/>
      <c r="M111" s="87"/>
      <c r="N111" s="119">
        <v>0</v>
      </c>
      <c r="O111" s="87"/>
      <c r="P111" s="119"/>
      <c r="Q111" s="87"/>
      <c r="R111" s="118">
        <v>1.1299999999999999</v>
      </c>
    </row>
    <row r="112" spans="1:18" ht="34.5" customHeight="1">
      <c r="A112" s="774"/>
      <c r="B112" s="195" t="s">
        <v>176</v>
      </c>
      <c r="C112" s="745"/>
      <c r="D112" s="793"/>
      <c r="E112" s="786"/>
      <c r="F112" s="801"/>
      <c r="G112" s="184"/>
      <c r="H112" s="763"/>
      <c r="I112" s="764"/>
      <c r="J112" s="764"/>
      <c r="K112" s="764"/>
      <c r="L112" s="764"/>
      <c r="M112" s="764"/>
      <c r="N112" s="764"/>
      <c r="O112" s="764"/>
      <c r="P112" s="764"/>
      <c r="Q112" s="764"/>
      <c r="R112" s="120"/>
    </row>
    <row r="113" spans="1:18" ht="34.5" customHeight="1">
      <c r="A113" s="774"/>
      <c r="B113" s="195" t="s">
        <v>177</v>
      </c>
      <c r="C113" s="745"/>
      <c r="D113" s="793"/>
      <c r="E113" s="786"/>
      <c r="F113" s="801"/>
      <c r="G113" s="184"/>
      <c r="H113" s="751"/>
      <c r="I113" s="752"/>
      <c r="J113" s="752"/>
      <c r="K113" s="752"/>
      <c r="L113" s="752"/>
      <c r="M113" s="752"/>
      <c r="N113" s="752"/>
      <c r="O113" s="752"/>
      <c r="P113" s="752"/>
      <c r="Q113" s="752"/>
      <c r="R113" s="100"/>
    </row>
    <row r="114" spans="1:18" ht="34.5" customHeight="1">
      <c r="A114" s="774"/>
      <c r="B114" s="201" t="s">
        <v>178</v>
      </c>
      <c r="C114" s="745"/>
      <c r="D114" s="793"/>
      <c r="E114" s="786"/>
      <c r="F114" s="801"/>
      <c r="G114" s="184"/>
      <c r="H114" s="751"/>
      <c r="I114" s="752"/>
      <c r="J114" s="752"/>
      <c r="K114" s="752"/>
      <c r="L114" s="752"/>
      <c r="M114" s="752"/>
      <c r="N114" s="752"/>
      <c r="O114" s="752"/>
      <c r="P114" s="752"/>
      <c r="Q114" s="752"/>
      <c r="R114" s="100"/>
    </row>
    <row r="115" spans="1:18" ht="34.5" customHeight="1">
      <c r="A115" s="775"/>
      <c r="B115" s="202" t="s">
        <v>179</v>
      </c>
      <c r="C115" s="756"/>
      <c r="D115" s="793"/>
      <c r="E115" s="750"/>
      <c r="F115" s="801"/>
      <c r="G115" s="184"/>
      <c r="H115" s="765"/>
      <c r="I115" s="752"/>
      <c r="J115" s="752"/>
      <c r="K115" s="752"/>
      <c r="L115" s="752"/>
      <c r="M115" s="752"/>
      <c r="N115" s="752"/>
      <c r="O115" s="752"/>
      <c r="P115" s="752"/>
      <c r="Q115" s="752"/>
      <c r="R115" s="122"/>
    </row>
    <row r="116" spans="1:18" ht="34.5" customHeight="1">
      <c r="A116" s="773">
        <v>18</v>
      </c>
      <c r="B116" s="141" t="s">
        <v>180</v>
      </c>
      <c r="C116" s="744" t="s">
        <v>181</v>
      </c>
      <c r="D116" s="73"/>
      <c r="E116" s="746" t="s">
        <v>99</v>
      </c>
      <c r="F116" s="124" t="s">
        <v>49</v>
      </c>
      <c r="G116" s="114"/>
      <c r="H116" s="87"/>
      <c r="I116" s="110"/>
      <c r="J116" s="110"/>
      <c r="K116" s="110"/>
      <c r="L116" s="110"/>
      <c r="M116" s="110"/>
      <c r="N116" s="110"/>
      <c r="O116" s="110"/>
      <c r="P116" s="110"/>
      <c r="Q116" s="111"/>
      <c r="R116" s="126"/>
    </row>
    <row r="117" spans="1:18" ht="34.5" customHeight="1">
      <c r="A117" s="774"/>
      <c r="B117" s="189" t="s">
        <v>182</v>
      </c>
      <c r="C117" s="744"/>
      <c r="D117" s="82"/>
      <c r="E117" s="746"/>
      <c r="F117" s="113" t="s">
        <v>51</v>
      </c>
      <c r="G117" s="127"/>
      <c r="H117" s="128"/>
      <c r="I117" s="87"/>
      <c r="J117" s="86"/>
      <c r="K117" s="87"/>
      <c r="L117" s="86"/>
      <c r="M117" s="87"/>
      <c r="N117" s="86"/>
      <c r="O117" s="87"/>
      <c r="P117" s="86"/>
      <c r="Q117" s="87"/>
      <c r="R117" s="128"/>
    </row>
    <row r="118" spans="1:18" ht="34.5" customHeight="1">
      <c r="A118" s="774"/>
      <c r="B118" s="189" t="s">
        <v>183</v>
      </c>
      <c r="C118" s="744"/>
      <c r="D118" s="90"/>
      <c r="E118" s="746"/>
      <c r="F118" s="116" t="s">
        <v>53</v>
      </c>
      <c r="G118" s="151">
        <f>R118*O4</f>
        <v>1.3</v>
      </c>
      <c r="H118" s="87"/>
      <c r="I118" s="119"/>
      <c r="J118" s="87"/>
      <c r="K118" s="119"/>
      <c r="L118" s="87"/>
      <c r="M118" s="119"/>
      <c r="N118" s="87">
        <v>0</v>
      </c>
      <c r="O118" s="119"/>
      <c r="P118" s="87"/>
      <c r="Q118" s="130"/>
      <c r="R118" s="131">
        <v>1.3</v>
      </c>
    </row>
    <row r="119" spans="1:18" ht="34.5" customHeight="1">
      <c r="A119" s="774"/>
      <c r="B119" s="189"/>
      <c r="C119" s="744"/>
      <c r="D119" s="143" t="s">
        <v>184</v>
      </c>
      <c r="E119" s="746"/>
      <c r="F119" s="98"/>
      <c r="G119" s="144"/>
      <c r="H119" s="763"/>
      <c r="I119" s="764"/>
      <c r="J119" s="764"/>
      <c r="K119" s="764"/>
      <c r="L119" s="764"/>
      <c r="M119" s="764"/>
      <c r="N119" s="764"/>
      <c r="O119" s="764"/>
      <c r="P119" s="764"/>
      <c r="Q119" s="764"/>
      <c r="R119" s="203"/>
    </row>
    <row r="120" spans="1:18" ht="34.5" customHeight="1">
      <c r="A120" s="802">
        <v>19</v>
      </c>
      <c r="B120" s="204" t="s">
        <v>185</v>
      </c>
      <c r="C120" s="804" t="s">
        <v>186</v>
      </c>
      <c r="D120" s="205" t="s">
        <v>187</v>
      </c>
      <c r="E120" s="806" t="s">
        <v>48</v>
      </c>
      <c r="F120" s="206" t="s">
        <v>49</v>
      </c>
      <c r="G120" s="207">
        <f>R120*O4</f>
        <v>1.5</v>
      </c>
      <c r="H120" s="208"/>
      <c r="I120" s="78"/>
      <c r="J120" s="79">
        <v>0</v>
      </c>
      <c r="K120" s="78"/>
      <c r="L120" s="79"/>
      <c r="M120" s="78"/>
      <c r="N120" s="79"/>
      <c r="O120" s="78"/>
      <c r="P120" s="79"/>
      <c r="Q120" s="80"/>
      <c r="R120" s="209">
        <v>1.5</v>
      </c>
    </row>
    <row r="121" spans="1:18" ht="34.5" customHeight="1">
      <c r="A121" s="774"/>
      <c r="B121" s="159" t="s">
        <v>188</v>
      </c>
      <c r="C121" s="744"/>
      <c r="D121" s="82"/>
      <c r="E121" s="746"/>
      <c r="F121" s="113" t="s">
        <v>51</v>
      </c>
      <c r="G121" s="114"/>
      <c r="H121" s="87"/>
      <c r="I121" s="86"/>
      <c r="J121" s="87"/>
      <c r="K121" s="86"/>
      <c r="L121" s="87"/>
      <c r="M121" s="86"/>
      <c r="N121" s="87"/>
      <c r="O121" s="86"/>
      <c r="P121" s="87"/>
      <c r="Q121" s="210"/>
      <c r="R121" s="115"/>
    </row>
    <row r="122" spans="1:18" ht="34.5" customHeight="1">
      <c r="A122" s="774"/>
      <c r="B122" s="189" t="s">
        <v>189</v>
      </c>
      <c r="C122" s="744"/>
      <c r="D122" s="90"/>
      <c r="E122" s="746"/>
      <c r="F122" s="116" t="s">
        <v>53</v>
      </c>
      <c r="G122" s="117"/>
      <c r="H122" s="118"/>
      <c r="I122" s="87"/>
      <c r="J122" s="119"/>
      <c r="K122" s="87"/>
      <c r="L122" s="119"/>
      <c r="M122" s="87"/>
      <c r="N122" s="119"/>
      <c r="O122" s="87"/>
      <c r="P122" s="119"/>
      <c r="Q122" s="125"/>
      <c r="R122" s="211"/>
    </row>
    <row r="123" spans="1:18" ht="34.5" customHeight="1">
      <c r="A123" s="774"/>
      <c r="B123" s="189" t="s">
        <v>190</v>
      </c>
      <c r="C123" s="745"/>
      <c r="D123" s="760" t="s">
        <v>70</v>
      </c>
      <c r="E123" s="758"/>
      <c r="F123" s="762"/>
      <c r="G123" s="114"/>
      <c r="H123" s="763"/>
      <c r="I123" s="764"/>
      <c r="J123" s="764"/>
      <c r="K123" s="764"/>
      <c r="L123" s="764"/>
      <c r="M123" s="764"/>
      <c r="N123" s="764"/>
      <c r="O123" s="764"/>
      <c r="P123" s="764"/>
      <c r="Q123" s="810"/>
      <c r="R123" s="121"/>
    </row>
    <row r="124" spans="1:18" ht="34.5" customHeight="1">
      <c r="A124" s="774"/>
      <c r="B124" s="189" t="s">
        <v>191</v>
      </c>
      <c r="C124" s="745"/>
      <c r="D124" s="760"/>
      <c r="E124" s="758"/>
      <c r="F124" s="762"/>
      <c r="G124" s="114"/>
      <c r="H124" s="751"/>
      <c r="I124" s="752"/>
      <c r="J124" s="752"/>
      <c r="K124" s="752"/>
      <c r="L124" s="752"/>
      <c r="M124" s="752"/>
      <c r="N124" s="752"/>
      <c r="O124" s="752"/>
      <c r="P124" s="752"/>
      <c r="Q124" s="782"/>
      <c r="R124" s="87"/>
    </row>
    <row r="125" spans="1:18" ht="34.5" customHeight="1">
      <c r="A125" s="803"/>
      <c r="B125" s="212" t="s">
        <v>192</v>
      </c>
      <c r="C125" s="805"/>
      <c r="D125" s="808"/>
      <c r="E125" s="807"/>
      <c r="F125" s="809"/>
      <c r="G125" s="213"/>
      <c r="H125" s="811"/>
      <c r="I125" s="812"/>
      <c r="J125" s="812"/>
      <c r="K125" s="812"/>
      <c r="L125" s="812"/>
      <c r="M125" s="812"/>
      <c r="N125" s="812"/>
      <c r="O125" s="812"/>
      <c r="P125" s="812"/>
      <c r="Q125" s="813"/>
      <c r="R125" s="214"/>
    </row>
    <row r="126" spans="1:18" ht="34.5" customHeight="1">
      <c r="A126" s="802">
        <v>20</v>
      </c>
      <c r="B126" s="204" t="s">
        <v>193</v>
      </c>
      <c r="C126" s="814" t="s">
        <v>186</v>
      </c>
      <c r="D126" s="215" t="s">
        <v>194</v>
      </c>
      <c r="E126" s="816" t="s">
        <v>48</v>
      </c>
      <c r="F126" s="216" t="s">
        <v>49</v>
      </c>
      <c r="G126" s="207">
        <f>R126*O4</f>
        <v>1.7</v>
      </c>
      <c r="H126" s="78"/>
      <c r="I126" s="79"/>
      <c r="J126" s="79">
        <v>0</v>
      </c>
      <c r="K126" s="79"/>
      <c r="L126" s="79"/>
      <c r="M126" s="79"/>
      <c r="N126" s="79"/>
      <c r="O126" s="79"/>
      <c r="P126" s="79"/>
      <c r="Q126" s="217"/>
      <c r="R126" s="218">
        <v>1.7</v>
      </c>
    </row>
    <row r="127" spans="1:18" ht="34.5" customHeight="1">
      <c r="A127" s="774"/>
      <c r="B127" s="159" t="s">
        <v>195</v>
      </c>
      <c r="C127" s="744"/>
      <c r="D127" s="82"/>
      <c r="E127" s="817"/>
      <c r="F127" s="219" t="s">
        <v>51</v>
      </c>
      <c r="G127" s="220"/>
      <c r="H127" s="128"/>
      <c r="I127" s="87"/>
      <c r="J127" s="86"/>
      <c r="K127" s="87"/>
      <c r="L127" s="86"/>
      <c r="M127" s="87"/>
      <c r="N127" s="86"/>
      <c r="O127" s="87"/>
      <c r="P127" s="86"/>
      <c r="Q127" s="125"/>
      <c r="R127" s="221"/>
    </row>
    <row r="128" spans="1:18" ht="34.5" customHeight="1">
      <c r="A128" s="774"/>
      <c r="B128" s="189" t="s">
        <v>196</v>
      </c>
      <c r="C128" s="744"/>
      <c r="D128" s="90"/>
      <c r="E128" s="817"/>
      <c r="F128" s="222" t="s">
        <v>53</v>
      </c>
      <c r="G128" s="151"/>
      <c r="H128" s="87"/>
      <c r="I128" s="119"/>
      <c r="J128" s="87"/>
      <c r="K128" s="119"/>
      <c r="L128" s="87"/>
      <c r="M128" s="119"/>
      <c r="N128" s="87"/>
      <c r="O128" s="119"/>
      <c r="P128" s="87"/>
      <c r="Q128" s="223"/>
      <c r="R128" s="131"/>
    </row>
    <row r="129" spans="1:18" ht="34.5" customHeight="1">
      <c r="A129" s="774"/>
      <c r="B129" s="189" t="s">
        <v>197</v>
      </c>
      <c r="C129" s="745"/>
      <c r="D129" s="776" t="s">
        <v>198</v>
      </c>
      <c r="E129" s="817"/>
      <c r="F129" s="820"/>
      <c r="G129" s="224"/>
      <c r="H129" s="763"/>
      <c r="I129" s="764"/>
      <c r="J129" s="764"/>
      <c r="K129" s="764"/>
      <c r="L129" s="764"/>
      <c r="M129" s="764"/>
      <c r="N129" s="764"/>
      <c r="O129" s="764"/>
      <c r="P129" s="764"/>
      <c r="Q129" s="810"/>
      <c r="R129" s="121"/>
    </row>
    <row r="130" spans="1:18" ht="34.5" customHeight="1">
      <c r="A130" s="774"/>
      <c r="B130" s="189" t="s">
        <v>199</v>
      </c>
      <c r="C130" s="744"/>
      <c r="D130" s="777"/>
      <c r="E130" s="817"/>
      <c r="F130" s="821"/>
      <c r="G130" s="225"/>
      <c r="H130" s="752"/>
      <c r="I130" s="752"/>
      <c r="J130" s="752"/>
      <c r="K130" s="752"/>
      <c r="L130" s="752"/>
      <c r="M130" s="752"/>
      <c r="N130" s="752"/>
      <c r="O130" s="752"/>
      <c r="P130" s="752"/>
      <c r="Q130" s="782"/>
      <c r="R130" s="87"/>
    </row>
    <row r="131" spans="1:18" ht="182.25" customHeight="1">
      <c r="A131" s="803"/>
      <c r="B131" s="212" t="s">
        <v>200</v>
      </c>
      <c r="C131" s="815"/>
      <c r="D131" s="819"/>
      <c r="E131" s="818"/>
      <c r="F131" s="822"/>
      <c r="G131" s="226"/>
      <c r="H131" s="812"/>
      <c r="I131" s="812"/>
      <c r="J131" s="812"/>
      <c r="K131" s="812"/>
      <c r="L131" s="812"/>
      <c r="M131" s="812"/>
      <c r="N131" s="812"/>
      <c r="O131" s="812"/>
      <c r="P131" s="812"/>
      <c r="Q131" s="813"/>
      <c r="R131" s="214"/>
    </row>
    <row r="132" spans="1:18" ht="34.5" customHeight="1">
      <c r="A132" s="802">
        <v>21</v>
      </c>
      <c r="B132" s="204" t="s">
        <v>201</v>
      </c>
      <c r="C132" s="804" t="s">
        <v>186</v>
      </c>
      <c r="D132" s="205" t="s">
        <v>202</v>
      </c>
      <c r="E132" s="806" t="s">
        <v>203</v>
      </c>
      <c r="F132" s="206" t="s">
        <v>49</v>
      </c>
      <c r="G132" s="227"/>
      <c r="H132" s="208"/>
      <c r="I132" s="79"/>
      <c r="J132" s="79"/>
      <c r="K132" s="79"/>
      <c r="L132" s="79"/>
      <c r="M132" s="79"/>
      <c r="N132" s="79"/>
      <c r="O132" s="79"/>
      <c r="P132" s="79"/>
      <c r="Q132" s="217"/>
      <c r="R132" s="228"/>
    </row>
    <row r="133" spans="1:18" ht="34.5" customHeight="1">
      <c r="A133" s="774"/>
      <c r="B133" s="189" t="s">
        <v>204</v>
      </c>
      <c r="C133" s="744"/>
      <c r="D133" s="82"/>
      <c r="E133" s="746"/>
      <c r="F133" s="113" t="s">
        <v>51</v>
      </c>
      <c r="G133" s="114"/>
      <c r="H133" s="87"/>
      <c r="I133" s="86"/>
      <c r="J133" s="87"/>
      <c r="K133" s="86"/>
      <c r="L133" s="87"/>
      <c r="M133" s="86"/>
      <c r="N133" s="87"/>
      <c r="O133" s="86"/>
      <c r="P133" s="87"/>
      <c r="Q133" s="210"/>
      <c r="R133" s="115"/>
    </row>
    <row r="134" spans="1:18" ht="34.5" customHeight="1">
      <c r="A134" s="774"/>
      <c r="B134" s="189" t="s">
        <v>205</v>
      </c>
      <c r="C134" s="744"/>
      <c r="D134" s="90"/>
      <c r="E134" s="746"/>
      <c r="F134" s="116" t="s">
        <v>53</v>
      </c>
      <c r="G134" s="151">
        <f>R134*O4</f>
        <v>2</v>
      </c>
      <c r="H134" s="118"/>
      <c r="I134" s="87"/>
      <c r="J134" s="119"/>
      <c r="K134" s="87"/>
      <c r="L134" s="119"/>
      <c r="M134" s="87"/>
      <c r="N134" s="119"/>
      <c r="O134" s="87"/>
      <c r="P134" s="119"/>
      <c r="Q134" s="125">
        <v>0</v>
      </c>
      <c r="R134" s="211">
        <v>2</v>
      </c>
    </row>
    <row r="135" spans="1:18" ht="34.5" customHeight="1">
      <c r="A135" s="774"/>
      <c r="B135" s="189" t="s">
        <v>206</v>
      </c>
      <c r="C135" s="745"/>
      <c r="D135" s="760" t="s">
        <v>207</v>
      </c>
      <c r="E135" s="758"/>
      <c r="F135" s="762"/>
      <c r="G135" s="114"/>
      <c r="H135" s="763"/>
      <c r="I135" s="764"/>
      <c r="J135" s="764"/>
      <c r="K135" s="764"/>
      <c r="L135" s="764"/>
      <c r="M135" s="764"/>
      <c r="N135" s="764"/>
      <c r="O135" s="764"/>
      <c r="P135" s="764"/>
      <c r="Q135" s="810"/>
      <c r="R135" s="121"/>
    </row>
    <row r="136" spans="1:18" ht="34.5" customHeight="1">
      <c r="A136" s="774"/>
      <c r="B136" s="189" t="s">
        <v>208</v>
      </c>
      <c r="C136" s="745"/>
      <c r="D136" s="760"/>
      <c r="E136" s="758"/>
      <c r="F136" s="762"/>
      <c r="G136" s="114"/>
      <c r="H136" s="751"/>
      <c r="I136" s="752"/>
      <c r="J136" s="752"/>
      <c r="K136" s="752"/>
      <c r="L136" s="752"/>
      <c r="M136" s="752"/>
      <c r="N136" s="752"/>
      <c r="O136" s="752"/>
      <c r="P136" s="752"/>
      <c r="Q136" s="782"/>
      <c r="R136" s="87"/>
    </row>
    <row r="137" spans="1:18" ht="34.5" customHeight="1">
      <c r="A137" s="803"/>
      <c r="B137" s="212" t="s">
        <v>209</v>
      </c>
      <c r="C137" s="805"/>
      <c r="D137" s="808"/>
      <c r="E137" s="807"/>
      <c r="F137" s="823"/>
      <c r="G137" s="229"/>
      <c r="H137" s="811"/>
      <c r="I137" s="812"/>
      <c r="J137" s="812"/>
      <c r="K137" s="812"/>
      <c r="L137" s="812"/>
      <c r="M137" s="812"/>
      <c r="N137" s="812"/>
      <c r="O137" s="812"/>
      <c r="P137" s="812"/>
      <c r="Q137" s="813"/>
      <c r="R137" s="214"/>
    </row>
    <row r="138" spans="1:18" ht="34.5" customHeight="1">
      <c r="A138" s="774">
        <v>22</v>
      </c>
      <c r="B138" s="189" t="s">
        <v>210</v>
      </c>
      <c r="C138" s="744" t="s">
        <v>186</v>
      </c>
      <c r="D138" s="230" t="s">
        <v>211</v>
      </c>
      <c r="E138" s="746" t="s">
        <v>48</v>
      </c>
      <c r="F138" s="231" t="s">
        <v>49</v>
      </c>
      <c r="G138" s="151">
        <f>R138*O4</f>
        <v>0.5</v>
      </c>
      <c r="H138" s="185"/>
      <c r="I138" s="232"/>
      <c r="J138" s="232">
        <v>0</v>
      </c>
      <c r="K138" s="232"/>
      <c r="L138" s="232"/>
      <c r="M138" s="232"/>
      <c r="N138" s="232"/>
      <c r="O138" s="232"/>
      <c r="P138" s="232"/>
      <c r="Q138" s="233"/>
      <c r="R138" s="234">
        <v>0.5</v>
      </c>
    </row>
    <row r="139" spans="1:18" ht="34.5" customHeight="1">
      <c r="A139" s="774"/>
      <c r="B139" s="142" t="s">
        <v>212</v>
      </c>
      <c r="C139" s="744"/>
      <c r="D139" s="82"/>
      <c r="E139" s="796"/>
      <c r="F139" s="235" t="s">
        <v>51</v>
      </c>
      <c r="G139" s="236"/>
      <c r="H139" s="190"/>
      <c r="I139" s="185"/>
      <c r="J139" s="191"/>
      <c r="K139" s="185"/>
      <c r="L139" s="191"/>
      <c r="M139" s="105"/>
      <c r="N139" s="191"/>
      <c r="O139" s="185"/>
      <c r="P139" s="191"/>
      <c r="Q139" s="185"/>
      <c r="R139" s="190"/>
    </row>
    <row r="140" spans="1:18" ht="34.5" customHeight="1">
      <c r="A140" s="774"/>
      <c r="B140" s="189" t="s">
        <v>213</v>
      </c>
      <c r="C140" s="744"/>
      <c r="D140" s="90"/>
      <c r="E140" s="796"/>
      <c r="F140" s="116" t="s">
        <v>53</v>
      </c>
      <c r="G140" s="114"/>
      <c r="H140" s="185"/>
      <c r="I140" s="192"/>
      <c r="J140" s="185"/>
      <c r="K140" s="192"/>
      <c r="L140" s="185"/>
      <c r="M140" s="192"/>
      <c r="N140" s="185"/>
      <c r="O140" s="192"/>
      <c r="P140" s="185"/>
      <c r="Q140" s="193"/>
      <c r="R140" s="194"/>
    </row>
    <row r="141" spans="1:18" ht="34.5" customHeight="1">
      <c r="A141" s="774"/>
      <c r="B141" s="189" t="s">
        <v>214</v>
      </c>
      <c r="C141" s="744"/>
      <c r="D141" s="826" t="s">
        <v>215</v>
      </c>
      <c r="E141" s="796"/>
      <c r="F141" s="791"/>
      <c r="G141" s="183"/>
      <c r="H141" s="799"/>
      <c r="I141" s="800"/>
      <c r="J141" s="800"/>
      <c r="K141" s="800"/>
      <c r="L141" s="800"/>
      <c r="M141" s="800"/>
      <c r="N141" s="800"/>
      <c r="O141" s="800"/>
      <c r="P141" s="800"/>
      <c r="Q141" s="800"/>
      <c r="R141" s="198"/>
    </row>
    <row r="142" spans="1:18" ht="34.5" customHeight="1">
      <c r="A142" s="774"/>
      <c r="B142" s="189" t="s">
        <v>216</v>
      </c>
      <c r="C142" s="744"/>
      <c r="D142" s="827"/>
      <c r="E142" s="796"/>
      <c r="F142" s="781"/>
      <c r="G142" s="137"/>
      <c r="H142" s="828"/>
      <c r="I142" s="828"/>
      <c r="J142" s="828"/>
      <c r="K142" s="828"/>
      <c r="L142" s="828"/>
      <c r="M142" s="828"/>
      <c r="N142" s="828"/>
      <c r="O142" s="828"/>
      <c r="P142" s="828"/>
      <c r="Q142" s="829"/>
      <c r="R142" s="238"/>
    </row>
    <row r="143" spans="1:18" ht="34.5" customHeight="1">
      <c r="A143" s="824"/>
      <c r="B143" s="189"/>
      <c r="C143" s="755" t="s">
        <v>186</v>
      </c>
      <c r="D143" s="107" t="s">
        <v>217</v>
      </c>
      <c r="E143" s="757" t="s">
        <v>48</v>
      </c>
      <c r="F143" s="239"/>
      <c r="G143" s="151">
        <f>R143*O4</f>
        <v>0.3</v>
      </c>
      <c r="H143" s="240"/>
      <c r="I143" s="186"/>
      <c r="J143" s="186">
        <v>0</v>
      </c>
      <c r="K143" s="186"/>
      <c r="L143" s="186"/>
      <c r="M143" s="186"/>
      <c r="N143" s="186"/>
      <c r="O143" s="186"/>
      <c r="P143" s="186"/>
      <c r="Q143" s="187"/>
      <c r="R143" s="240">
        <v>0.3</v>
      </c>
    </row>
    <row r="144" spans="1:18" ht="34.5" customHeight="1">
      <c r="A144" s="824"/>
      <c r="B144" s="142"/>
      <c r="C144" s="744"/>
      <c r="D144" s="82"/>
      <c r="E144" s="796"/>
      <c r="F144" s="235" t="s">
        <v>51</v>
      </c>
      <c r="G144" s="114"/>
      <c r="H144" s="185"/>
      <c r="I144" s="191"/>
      <c r="J144" s="185"/>
      <c r="K144" s="191"/>
      <c r="L144" s="185"/>
      <c r="M144" s="241"/>
      <c r="N144" s="185"/>
      <c r="O144" s="191"/>
      <c r="P144" s="185"/>
      <c r="Q144" s="242"/>
      <c r="R144" s="243"/>
    </row>
    <row r="145" spans="1:18" ht="34.5" customHeight="1">
      <c r="A145" s="824"/>
      <c r="B145" s="189"/>
      <c r="C145" s="744"/>
      <c r="D145" s="90"/>
      <c r="E145" s="796"/>
      <c r="F145" s="116" t="s">
        <v>53</v>
      </c>
      <c r="G145" s="117"/>
      <c r="H145" s="244"/>
      <c r="I145" s="185"/>
      <c r="J145" s="192"/>
      <c r="K145" s="185"/>
      <c r="L145" s="192"/>
      <c r="M145" s="185"/>
      <c r="N145" s="192"/>
      <c r="O145" s="185"/>
      <c r="P145" s="192"/>
      <c r="Q145" s="185"/>
      <c r="R145" s="244"/>
    </row>
    <row r="146" spans="1:18" ht="34.5" customHeight="1">
      <c r="A146" s="824"/>
      <c r="B146" s="189"/>
      <c r="C146" s="744"/>
      <c r="D146" s="826" t="s">
        <v>215</v>
      </c>
      <c r="E146" s="796"/>
      <c r="F146" s="791"/>
      <c r="G146" s="183"/>
      <c r="H146" s="799"/>
      <c r="I146" s="800"/>
      <c r="J146" s="800"/>
      <c r="K146" s="800"/>
      <c r="L146" s="800"/>
      <c r="M146" s="800"/>
      <c r="N146" s="800"/>
      <c r="O146" s="800"/>
      <c r="P146" s="800"/>
      <c r="Q146" s="800"/>
      <c r="R146" s="198"/>
    </row>
    <row r="147" spans="1:18" ht="34.5" customHeight="1">
      <c r="A147" s="824"/>
      <c r="B147" s="189"/>
      <c r="C147" s="744"/>
      <c r="D147" s="827"/>
      <c r="E147" s="796"/>
      <c r="F147" s="781"/>
      <c r="G147" s="137"/>
      <c r="H147" s="828"/>
      <c r="I147" s="828"/>
      <c r="J147" s="828"/>
      <c r="K147" s="828"/>
      <c r="L147" s="828"/>
      <c r="M147" s="828"/>
      <c r="N147" s="828"/>
      <c r="O147" s="828"/>
      <c r="P147" s="828"/>
      <c r="Q147" s="829"/>
      <c r="R147" s="238"/>
    </row>
    <row r="148" spans="1:18" ht="34.5" customHeight="1">
      <c r="A148" s="824"/>
      <c r="B148" s="189"/>
      <c r="C148" s="755" t="s">
        <v>186</v>
      </c>
      <c r="D148" s="107" t="s">
        <v>218</v>
      </c>
      <c r="E148" s="757" t="s">
        <v>48</v>
      </c>
      <c r="F148" s="239"/>
      <c r="G148" s="151">
        <f>R148*O4</f>
        <v>0.2</v>
      </c>
      <c r="H148" s="240"/>
      <c r="I148" s="186"/>
      <c r="J148" s="186">
        <v>0</v>
      </c>
      <c r="K148" s="186"/>
      <c r="L148" s="186"/>
      <c r="M148" s="186"/>
      <c r="N148" s="186"/>
      <c r="O148" s="186"/>
      <c r="P148" s="186"/>
      <c r="Q148" s="187"/>
      <c r="R148" s="240">
        <v>0.2</v>
      </c>
    </row>
    <row r="149" spans="1:18" ht="34.5" customHeight="1">
      <c r="A149" s="824"/>
      <c r="B149" s="142"/>
      <c r="C149" s="744"/>
      <c r="D149" s="82"/>
      <c r="E149" s="796"/>
      <c r="F149" s="235" t="s">
        <v>51</v>
      </c>
      <c r="G149" s="114"/>
      <c r="H149" s="185"/>
      <c r="I149" s="191"/>
      <c r="J149" s="185"/>
      <c r="K149" s="191"/>
      <c r="L149" s="185"/>
      <c r="M149" s="241"/>
      <c r="N149" s="185"/>
      <c r="O149" s="191"/>
      <c r="P149" s="185"/>
      <c r="Q149" s="242"/>
      <c r="R149" s="243"/>
    </row>
    <row r="150" spans="1:18" ht="34.5" customHeight="1">
      <c r="A150" s="824"/>
      <c r="B150" s="189"/>
      <c r="C150" s="744"/>
      <c r="D150" s="90"/>
      <c r="E150" s="796"/>
      <c r="F150" s="116" t="s">
        <v>53</v>
      </c>
      <c r="G150" s="117"/>
      <c r="H150" s="244"/>
      <c r="I150" s="185"/>
      <c r="J150" s="192"/>
      <c r="K150" s="185"/>
      <c r="L150" s="192"/>
      <c r="M150" s="185"/>
      <c r="N150" s="192"/>
      <c r="O150" s="185"/>
      <c r="P150" s="192"/>
      <c r="Q150" s="185"/>
      <c r="R150" s="244"/>
    </row>
    <row r="151" spans="1:18" ht="34.5" customHeight="1">
      <c r="A151" s="824"/>
      <c r="B151" s="189"/>
      <c r="C151" s="744"/>
      <c r="D151" s="826" t="s">
        <v>215</v>
      </c>
      <c r="E151" s="796"/>
      <c r="F151" s="791"/>
      <c r="G151" s="183"/>
      <c r="H151" s="799"/>
      <c r="I151" s="800"/>
      <c r="J151" s="800"/>
      <c r="K151" s="800"/>
      <c r="L151" s="800"/>
      <c r="M151" s="800"/>
      <c r="N151" s="800"/>
      <c r="O151" s="800"/>
      <c r="P151" s="800"/>
      <c r="Q151" s="800"/>
      <c r="R151" s="198"/>
    </row>
    <row r="152" spans="1:18" ht="34.5" customHeight="1">
      <c r="A152" s="824"/>
      <c r="B152" s="189"/>
      <c r="C152" s="744"/>
      <c r="D152" s="827"/>
      <c r="E152" s="796"/>
      <c r="F152" s="781"/>
      <c r="G152" s="137"/>
      <c r="H152" s="828"/>
      <c r="I152" s="828"/>
      <c r="J152" s="828"/>
      <c r="K152" s="828"/>
      <c r="L152" s="828"/>
      <c r="M152" s="828"/>
      <c r="N152" s="828"/>
      <c r="O152" s="828"/>
      <c r="P152" s="828"/>
      <c r="Q152" s="829"/>
      <c r="R152" s="238"/>
    </row>
    <row r="153" spans="1:18" ht="34.5" customHeight="1">
      <c r="A153" s="824"/>
      <c r="B153" s="189"/>
      <c r="C153" s="755" t="s">
        <v>186</v>
      </c>
      <c r="D153" s="107" t="s">
        <v>219</v>
      </c>
      <c r="E153" s="757" t="s">
        <v>48</v>
      </c>
      <c r="F153" s="239"/>
      <c r="G153" s="151">
        <f>R153*O4</f>
        <v>0.3</v>
      </c>
      <c r="H153" s="240"/>
      <c r="I153" s="186"/>
      <c r="J153" s="186">
        <v>0</v>
      </c>
      <c r="K153" s="186"/>
      <c r="L153" s="186"/>
      <c r="M153" s="186"/>
      <c r="N153" s="186"/>
      <c r="O153" s="186"/>
      <c r="P153" s="186"/>
      <c r="Q153" s="187"/>
      <c r="R153" s="240">
        <v>0.3</v>
      </c>
    </row>
    <row r="154" spans="1:18" ht="34.5" customHeight="1">
      <c r="A154" s="824"/>
      <c r="B154" s="142"/>
      <c r="C154" s="744"/>
      <c r="D154" s="82"/>
      <c r="E154" s="796"/>
      <c r="F154" s="235" t="s">
        <v>51</v>
      </c>
      <c r="G154" s="114"/>
      <c r="H154" s="185"/>
      <c r="I154" s="191"/>
      <c r="J154" s="185"/>
      <c r="K154" s="191"/>
      <c r="L154" s="185"/>
      <c r="M154" s="241"/>
      <c r="N154" s="185"/>
      <c r="O154" s="191"/>
      <c r="P154" s="185"/>
      <c r="Q154" s="242"/>
      <c r="R154" s="243"/>
    </row>
    <row r="155" spans="1:18" ht="34.5" customHeight="1">
      <c r="A155" s="824"/>
      <c r="B155" s="189"/>
      <c r="C155" s="744"/>
      <c r="D155" s="90"/>
      <c r="E155" s="796"/>
      <c r="F155" s="116" t="s">
        <v>53</v>
      </c>
      <c r="G155" s="117"/>
      <c r="H155" s="244"/>
      <c r="I155" s="185"/>
      <c r="J155" s="192"/>
      <c r="K155" s="185"/>
      <c r="L155" s="192"/>
      <c r="M155" s="185"/>
      <c r="N155" s="192"/>
      <c r="O155" s="185"/>
      <c r="P155" s="192"/>
      <c r="Q155" s="185"/>
      <c r="R155" s="244"/>
    </row>
    <row r="156" spans="1:18" ht="34.5" customHeight="1">
      <c r="A156" s="824"/>
      <c r="B156" s="189"/>
      <c r="C156" s="744"/>
      <c r="D156" s="826" t="s">
        <v>215</v>
      </c>
      <c r="E156" s="796"/>
      <c r="F156" s="791"/>
      <c r="G156" s="183"/>
      <c r="H156" s="799"/>
      <c r="I156" s="800"/>
      <c r="J156" s="800"/>
      <c r="K156" s="800"/>
      <c r="L156" s="800"/>
      <c r="M156" s="800"/>
      <c r="N156" s="800"/>
      <c r="O156" s="800"/>
      <c r="P156" s="800"/>
      <c r="Q156" s="800"/>
      <c r="R156" s="198"/>
    </row>
    <row r="157" spans="1:18" ht="34.5" customHeight="1">
      <c r="A157" s="825"/>
      <c r="B157" s="202"/>
      <c r="C157" s="744"/>
      <c r="D157" s="827"/>
      <c r="E157" s="796"/>
      <c r="F157" s="781"/>
      <c r="G157" s="137"/>
      <c r="H157" s="828"/>
      <c r="I157" s="828"/>
      <c r="J157" s="828"/>
      <c r="K157" s="828"/>
      <c r="L157" s="828"/>
      <c r="M157" s="828"/>
      <c r="N157" s="828"/>
      <c r="O157" s="828"/>
      <c r="P157" s="828"/>
      <c r="Q157" s="829"/>
      <c r="R157" s="238"/>
    </row>
    <row r="158" spans="1:18" ht="34.5" customHeight="1">
      <c r="A158" s="773">
        <v>23</v>
      </c>
      <c r="B158" s="141" t="s">
        <v>220</v>
      </c>
      <c r="C158" s="755" t="s">
        <v>221</v>
      </c>
      <c r="D158" s="107"/>
      <c r="E158" s="757" t="s">
        <v>99</v>
      </c>
      <c r="F158" s="108" t="s">
        <v>49</v>
      </c>
      <c r="G158" s="114"/>
      <c r="H158" s="109"/>
      <c r="I158" s="110"/>
      <c r="J158" s="110"/>
      <c r="K158" s="110"/>
      <c r="L158" s="110"/>
      <c r="M158" s="110"/>
      <c r="N158" s="110"/>
      <c r="O158" s="110"/>
      <c r="P158" s="110"/>
      <c r="Q158" s="111"/>
      <c r="R158" s="109"/>
    </row>
    <row r="159" spans="1:18" ht="34.5" customHeight="1">
      <c r="A159" s="774"/>
      <c r="B159" s="159" t="s">
        <v>222</v>
      </c>
      <c r="C159" s="744"/>
      <c r="D159" s="82"/>
      <c r="E159" s="796"/>
      <c r="F159" s="113" t="s">
        <v>51</v>
      </c>
      <c r="G159" s="114"/>
      <c r="H159" s="87"/>
      <c r="I159" s="86"/>
      <c r="J159" s="87"/>
      <c r="K159" s="86"/>
      <c r="L159" s="87"/>
      <c r="M159" s="86"/>
      <c r="N159" s="87"/>
      <c r="O159" s="86"/>
      <c r="P159" s="87"/>
      <c r="Q159" s="88"/>
      <c r="R159" s="115"/>
    </row>
    <row r="160" spans="1:18" ht="34.5" customHeight="1">
      <c r="A160" s="774"/>
      <c r="B160" s="159" t="s">
        <v>223</v>
      </c>
      <c r="C160" s="744"/>
      <c r="D160" s="90"/>
      <c r="E160" s="796"/>
      <c r="F160" s="116" t="s">
        <v>53</v>
      </c>
      <c r="G160" s="151">
        <f>R160*O4</f>
        <v>1.8</v>
      </c>
      <c r="H160" s="118"/>
      <c r="I160" s="87"/>
      <c r="J160" s="119"/>
      <c r="K160" s="87"/>
      <c r="L160" s="119"/>
      <c r="M160" s="87"/>
      <c r="N160" s="119"/>
      <c r="O160" s="87"/>
      <c r="P160" s="119"/>
      <c r="Q160" s="87">
        <v>1.8</v>
      </c>
      <c r="R160" s="118">
        <v>1.8</v>
      </c>
    </row>
    <row r="161" spans="1:18" ht="34.5" customHeight="1">
      <c r="A161" s="774"/>
      <c r="B161" s="189" t="s">
        <v>224</v>
      </c>
      <c r="C161" s="745"/>
      <c r="D161" s="793" t="s">
        <v>225</v>
      </c>
      <c r="E161" s="830"/>
      <c r="F161" s="832"/>
      <c r="G161" s="245"/>
      <c r="H161" s="763"/>
      <c r="I161" s="764"/>
      <c r="J161" s="764"/>
      <c r="K161" s="764"/>
      <c r="L161" s="764"/>
      <c r="M161" s="764"/>
      <c r="N161" s="764"/>
      <c r="O161" s="764"/>
      <c r="P161" s="764"/>
      <c r="Q161" s="764"/>
      <c r="R161" s="120"/>
    </row>
    <row r="162" spans="1:18" ht="34.5" customHeight="1">
      <c r="A162" s="774"/>
      <c r="B162" s="189" t="s">
        <v>226</v>
      </c>
      <c r="C162" s="745"/>
      <c r="D162" s="793"/>
      <c r="E162" s="830"/>
      <c r="F162" s="833"/>
      <c r="G162" s="246"/>
      <c r="H162" s="770"/>
      <c r="I162" s="769"/>
      <c r="J162" s="769"/>
      <c r="K162" s="769"/>
      <c r="L162" s="769"/>
      <c r="M162" s="769"/>
      <c r="N162" s="769"/>
      <c r="O162" s="769"/>
      <c r="P162" s="769"/>
      <c r="Q162" s="769"/>
      <c r="R162" s="138"/>
    </row>
    <row r="163" spans="1:18" ht="34.5" customHeight="1">
      <c r="A163" s="775"/>
      <c r="B163" s="202" t="s">
        <v>227</v>
      </c>
      <c r="C163" s="756"/>
      <c r="D163" s="793"/>
      <c r="E163" s="831"/>
      <c r="F163" s="833"/>
      <c r="G163" s="246"/>
      <c r="H163" s="771"/>
      <c r="I163" s="769"/>
      <c r="J163" s="769"/>
      <c r="K163" s="769"/>
      <c r="L163" s="769"/>
      <c r="M163" s="769"/>
      <c r="N163" s="769"/>
      <c r="O163" s="769"/>
      <c r="P163" s="769"/>
      <c r="Q163" s="769"/>
      <c r="R163" s="139"/>
    </row>
    <row r="164" spans="1:18" ht="34.5" customHeight="1">
      <c r="A164" s="834">
        <v>24</v>
      </c>
      <c r="B164" s="837" t="s">
        <v>228</v>
      </c>
      <c r="C164" s="744" t="s">
        <v>160</v>
      </c>
      <c r="D164" s="73" t="s">
        <v>229</v>
      </c>
      <c r="E164" s="796" t="s">
        <v>48</v>
      </c>
      <c r="F164" s="124" t="s">
        <v>49</v>
      </c>
      <c r="G164" s="151">
        <f>R164*O4</f>
        <v>0.5</v>
      </c>
      <c r="H164" s="87">
        <v>0</v>
      </c>
      <c r="I164" s="110"/>
      <c r="J164" s="110"/>
      <c r="K164" s="110"/>
      <c r="L164" s="110"/>
      <c r="M164" s="110"/>
      <c r="N164" s="110"/>
      <c r="O164" s="110"/>
      <c r="P164" s="110"/>
      <c r="Q164" s="111"/>
      <c r="R164" s="126">
        <v>0.5</v>
      </c>
    </row>
    <row r="165" spans="1:18" ht="34.5" customHeight="1">
      <c r="A165" s="835"/>
      <c r="B165" s="838"/>
      <c r="C165" s="840"/>
      <c r="D165" s="88"/>
      <c r="E165" s="830"/>
      <c r="F165" s="108" t="s">
        <v>51</v>
      </c>
      <c r="G165" s="114"/>
      <c r="H165" s="128"/>
      <c r="I165" s="87"/>
      <c r="J165" s="86"/>
      <c r="K165" s="87"/>
      <c r="L165" s="86"/>
      <c r="M165" s="87"/>
      <c r="N165" s="86"/>
      <c r="O165" s="87"/>
      <c r="P165" s="86"/>
      <c r="Q165" s="87"/>
      <c r="R165" s="128"/>
    </row>
    <row r="166" spans="1:18" ht="34.5" customHeight="1">
      <c r="A166" s="835"/>
      <c r="B166" s="838"/>
      <c r="C166" s="744"/>
      <c r="D166" s="90"/>
      <c r="E166" s="796"/>
      <c r="F166" s="116" t="s">
        <v>53</v>
      </c>
      <c r="G166" s="114"/>
      <c r="H166" s="87"/>
      <c r="I166" s="119"/>
      <c r="J166" s="87"/>
      <c r="K166" s="119"/>
      <c r="L166" s="87"/>
      <c r="M166" s="119"/>
      <c r="N166" s="87"/>
      <c r="O166" s="119"/>
      <c r="P166" s="87"/>
      <c r="Q166" s="130"/>
      <c r="R166" s="131"/>
    </row>
    <row r="167" spans="1:18" ht="32.25">
      <c r="A167" s="836"/>
      <c r="B167" s="839"/>
      <c r="C167" s="744"/>
      <c r="D167" s="132"/>
      <c r="E167" s="796"/>
      <c r="F167" s="153"/>
      <c r="G167" s="154"/>
      <c r="H167" s="784"/>
      <c r="I167" s="785"/>
      <c r="J167" s="785"/>
      <c r="K167" s="785"/>
      <c r="L167" s="785"/>
      <c r="M167" s="785"/>
      <c r="N167" s="785"/>
      <c r="O167" s="785"/>
      <c r="P167" s="785"/>
      <c r="Q167" s="785"/>
      <c r="R167" s="155"/>
    </row>
    <row r="168" spans="1:18" ht="34.5" customHeight="1">
      <c r="A168" s="834">
        <v>25</v>
      </c>
      <c r="B168" s="837" t="s">
        <v>230</v>
      </c>
      <c r="C168" s="755" t="s">
        <v>160</v>
      </c>
      <c r="D168" s="107" t="s">
        <v>231</v>
      </c>
      <c r="E168" s="841" t="s">
        <v>48</v>
      </c>
      <c r="F168" s="108" t="s">
        <v>49</v>
      </c>
      <c r="G168" s="151">
        <f>R168*O4</f>
        <v>0.8</v>
      </c>
      <c r="H168" s="109">
        <v>0</v>
      </c>
      <c r="I168" s="87"/>
      <c r="J168" s="110"/>
      <c r="K168" s="87"/>
      <c r="L168" s="110"/>
      <c r="M168" s="87"/>
      <c r="N168" s="110"/>
      <c r="O168" s="87"/>
      <c r="P168" s="110"/>
      <c r="Q168" s="87"/>
      <c r="R168" s="109">
        <v>0.8</v>
      </c>
    </row>
    <row r="169" spans="1:18" ht="34.5" customHeight="1">
      <c r="A169" s="835"/>
      <c r="B169" s="838"/>
      <c r="C169" s="840"/>
      <c r="D169" s="88"/>
      <c r="E169" s="830"/>
      <c r="F169" s="113" t="s">
        <v>51</v>
      </c>
      <c r="G169" s="114"/>
      <c r="H169" s="87"/>
      <c r="I169" s="86"/>
      <c r="J169" s="87"/>
      <c r="K169" s="86"/>
      <c r="L169" s="87"/>
      <c r="M169" s="86"/>
      <c r="N169" s="87"/>
      <c r="O169" s="86"/>
      <c r="P169" s="87"/>
      <c r="Q169" s="88"/>
      <c r="R169" s="115"/>
    </row>
    <row r="170" spans="1:18" ht="34.5" customHeight="1">
      <c r="A170" s="835"/>
      <c r="B170" s="838"/>
      <c r="C170" s="744"/>
      <c r="D170" s="90"/>
      <c r="E170" s="796"/>
      <c r="F170" s="116" t="s">
        <v>53</v>
      </c>
      <c r="G170" s="117"/>
      <c r="H170" s="118"/>
      <c r="I170" s="87"/>
      <c r="J170" s="119"/>
      <c r="K170" s="87"/>
      <c r="L170" s="119"/>
      <c r="M170" s="87"/>
      <c r="N170" s="119"/>
      <c r="O170" s="87"/>
      <c r="P170" s="119"/>
      <c r="Q170" s="87"/>
      <c r="R170" s="118"/>
    </row>
    <row r="171" spans="1:18" ht="32.25">
      <c r="A171" s="836"/>
      <c r="B171" s="839"/>
      <c r="C171" s="744"/>
      <c r="D171" s="132"/>
      <c r="E171" s="796"/>
      <c r="F171" s="153"/>
      <c r="G171" s="154"/>
      <c r="H171" s="784"/>
      <c r="I171" s="785"/>
      <c r="J171" s="785"/>
      <c r="K171" s="785"/>
      <c r="L171" s="785"/>
      <c r="M171" s="785"/>
      <c r="N171" s="785"/>
      <c r="O171" s="785"/>
      <c r="P171" s="785"/>
      <c r="Q171" s="785"/>
      <c r="R171" s="155"/>
    </row>
    <row r="172" spans="1:18" ht="34.5" customHeight="1">
      <c r="A172" s="741">
        <v>26</v>
      </c>
      <c r="B172" s="842" t="s">
        <v>232</v>
      </c>
      <c r="C172" s="755" t="s">
        <v>233</v>
      </c>
      <c r="D172" s="107" t="s">
        <v>229</v>
      </c>
      <c r="E172" s="841" t="s">
        <v>48</v>
      </c>
      <c r="F172" s="108" t="s">
        <v>49</v>
      </c>
      <c r="G172" s="151">
        <f>R172*O4</f>
        <v>0.2</v>
      </c>
      <c r="H172" s="109">
        <v>0</v>
      </c>
      <c r="I172" s="87"/>
      <c r="J172" s="110"/>
      <c r="K172" s="87"/>
      <c r="L172" s="110"/>
      <c r="M172" s="87"/>
      <c r="N172" s="110"/>
      <c r="O172" s="87"/>
      <c r="P172" s="110"/>
      <c r="Q172" s="87"/>
      <c r="R172" s="109">
        <v>0.2</v>
      </c>
    </row>
    <row r="173" spans="1:18" ht="34.5" customHeight="1">
      <c r="A173" s="742"/>
      <c r="B173" s="843"/>
      <c r="C173" s="840"/>
      <c r="D173" s="88"/>
      <c r="E173" s="830"/>
      <c r="F173" s="113" t="s">
        <v>51</v>
      </c>
      <c r="G173" s="114"/>
      <c r="H173" s="87"/>
      <c r="I173" s="86"/>
      <c r="J173" s="87"/>
      <c r="K173" s="86"/>
      <c r="L173" s="87"/>
      <c r="M173" s="86"/>
      <c r="N173" s="87"/>
      <c r="O173" s="86"/>
      <c r="P173" s="87"/>
      <c r="Q173" s="88"/>
      <c r="R173" s="115"/>
    </row>
    <row r="174" spans="1:18" ht="34.5" customHeight="1">
      <c r="A174" s="742"/>
      <c r="B174" s="843"/>
      <c r="C174" s="744"/>
      <c r="D174" s="90"/>
      <c r="E174" s="796"/>
      <c r="F174" s="116" t="s">
        <v>53</v>
      </c>
      <c r="G174" s="117"/>
      <c r="H174" s="118"/>
      <c r="I174" s="87"/>
      <c r="J174" s="119"/>
      <c r="K174" s="87"/>
      <c r="L174" s="119"/>
      <c r="M174" s="87"/>
      <c r="N174" s="119"/>
      <c r="O174" s="87"/>
      <c r="P174" s="119"/>
      <c r="Q174" s="87"/>
      <c r="R174" s="118"/>
    </row>
    <row r="175" spans="1:18" ht="34.5" customHeight="1">
      <c r="A175" s="742"/>
      <c r="B175" s="843"/>
      <c r="C175" s="744"/>
      <c r="D175" s="132"/>
      <c r="E175" s="796"/>
      <c r="F175" s="153"/>
      <c r="G175" s="154"/>
      <c r="H175" s="784"/>
      <c r="I175" s="785"/>
      <c r="J175" s="785"/>
      <c r="K175" s="785"/>
      <c r="L175" s="785"/>
      <c r="M175" s="785"/>
      <c r="N175" s="785"/>
      <c r="O175" s="785"/>
      <c r="P175" s="785"/>
      <c r="Q175" s="785"/>
      <c r="R175" s="155"/>
    </row>
    <row r="176" spans="1:18" ht="34.5" customHeight="1">
      <c r="A176" s="824"/>
      <c r="B176" s="843"/>
      <c r="C176" s="755" t="s">
        <v>233</v>
      </c>
      <c r="D176" s="107" t="s">
        <v>234</v>
      </c>
      <c r="E176" s="841" t="s">
        <v>48</v>
      </c>
      <c r="F176" s="108" t="s">
        <v>49</v>
      </c>
      <c r="G176" s="151">
        <f>R176*O4</f>
        <v>0.5</v>
      </c>
      <c r="H176" s="109">
        <v>0</v>
      </c>
      <c r="I176" s="87"/>
      <c r="J176" s="110"/>
      <c r="K176" s="87"/>
      <c r="L176" s="110"/>
      <c r="M176" s="87"/>
      <c r="N176" s="110"/>
      <c r="O176" s="87"/>
      <c r="P176" s="110"/>
      <c r="Q176" s="87"/>
      <c r="R176" s="109">
        <v>0.5</v>
      </c>
    </row>
    <row r="177" spans="1:18" ht="34.5" customHeight="1">
      <c r="A177" s="824"/>
      <c r="B177" s="843"/>
      <c r="C177" s="840"/>
      <c r="D177" s="88"/>
      <c r="E177" s="830"/>
      <c r="F177" s="113" t="s">
        <v>51</v>
      </c>
      <c r="G177" s="114"/>
      <c r="H177" s="87"/>
      <c r="I177" s="86"/>
      <c r="J177" s="87"/>
      <c r="K177" s="86"/>
      <c r="L177" s="87"/>
      <c r="M177" s="86"/>
      <c r="N177" s="87"/>
      <c r="O177" s="86"/>
      <c r="P177" s="87"/>
      <c r="Q177" s="88"/>
      <c r="R177" s="115"/>
    </row>
    <row r="178" spans="1:18" ht="34.5" customHeight="1">
      <c r="A178" s="824"/>
      <c r="B178" s="843"/>
      <c r="C178" s="744"/>
      <c r="D178" s="90"/>
      <c r="E178" s="796"/>
      <c r="F178" s="116" t="s">
        <v>53</v>
      </c>
      <c r="G178" s="117"/>
      <c r="H178" s="118"/>
      <c r="I178" s="87"/>
      <c r="J178" s="119"/>
      <c r="K178" s="87"/>
      <c r="L178" s="119"/>
      <c r="M178" s="87"/>
      <c r="N178" s="119"/>
      <c r="O178" s="87"/>
      <c r="P178" s="119"/>
      <c r="Q178" s="87"/>
      <c r="R178" s="118"/>
    </row>
    <row r="179" spans="1:18" ht="34.5" customHeight="1">
      <c r="A179" s="824"/>
      <c r="B179" s="843"/>
      <c r="C179" s="744"/>
      <c r="D179" s="132"/>
      <c r="E179" s="796"/>
      <c r="F179" s="153"/>
      <c r="G179" s="154"/>
      <c r="H179" s="784"/>
      <c r="I179" s="785"/>
      <c r="J179" s="785"/>
      <c r="K179" s="785"/>
      <c r="L179" s="785"/>
      <c r="M179" s="785"/>
      <c r="N179" s="785"/>
      <c r="O179" s="785"/>
      <c r="P179" s="785"/>
      <c r="Q179" s="785"/>
      <c r="R179" s="155"/>
    </row>
    <row r="180" spans="1:18" ht="34.5" customHeight="1">
      <c r="A180" s="824"/>
      <c r="B180" s="843"/>
      <c r="C180" s="755" t="s">
        <v>233</v>
      </c>
      <c r="D180" s="107" t="s">
        <v>235</v>
      </c>
      <c r="E180" s="841" t="s">
        <v>48</v>
      </c>
      <c r="F180" s="108" t="s">
        <v>49</v>
      </c>
      <c r="G180" s="151">
        <f>R180*O4</f>
        <v>0.4</v>
      </c>
      <c r="H180" s="109">
        <v>0</v>
      </c>
      <c r="I180" s="87"/>
      <c r="J180" s="110"/>
      <c r="K180" s="87"/>
      <c r="L180" s="110"/>
      <c r="M180" s="87"/>
      <c r="N180" s="110"/>
      <c r="O180" s="87"/>
      <c r="P180" s="110"/>
      <c r="Q180" s="87"/>
      <c r="R180" s="109">
        <v>0.4</v>
      </c>
    </row>
    <row r="181" spans="1:18" ht="34.5" customHeight="1">
      <c r="A181" s="824"/>
      <c r="B181" s="843"/>
      <c r="C181" s="840"/>
      <c r="D181" s="88"/>
      <c r="E181" s="830"/>
      <c r="F181" s="113" t="s">
        <v>51</v>
      </c>
      <c r="G181" s="114"/>
      <c r="H181" s="87"/>
      <c r="I181" s="86"/>
      <c r="J181" s="87"/>
      <c r="K181" s="86"/>
      <c r="L181" s="87"/>
      <c r="M181" s="86"/>
      <c r="N181" s="87"/>
      <c r="O181" s="86"/>
      <c r="P181" s="87"/>
      <c r="Q181" s="88"/>
      <c r="R181" s="115"/>
    </row>
    <row r="182" spans="1:18" ht="34.5" customHeight="1">
      <c r="A182" s="824"/>
      <c r="B182" s="843"/>
      <c r="C182" s="744"/>
      <c r="D182" s="90"/>
      <c r="E182" s="796"/>
      <c r="F182" s="116" t="s">
        <v>53</v>
      </c>
      <c r="G182" s="117"/>
      <c r="H182" s="118"/>
      <c r="I182" s="87"/>
      <c r="J182" s="119"/>
      <c r="K182" s="87"/>
      <c r="L182" s="119"/>
      <c r="M182" s="87"/>
      <c r="N182" s="119"/>
      <c r="O182" s="87"/>
      <c r="P182" s="119"/>
      <c r="Q182" s="87"/>
      <c r="R182" s="118"/>
    </row>
    <row r="183" spans="1:18" ht="34.5" customHeight="1">
      <c r="A183" s="824"/>
      <c r="B183" s="843"/>
      <c r="C183" s="744"/>
      <c r="D183" s="132"/>
      <c r="E183" s="796"/>
      <c r="F183" s="153"/>
      <c r="G183" s="154"/>
      <c r="H183" s="784"/>
      <c r="I183" s="785"/>
      <c r="J183" s="785"/>
      <c r="K183" s="785"/>
      <c r="L183" s="785"/>
      <c r="M183" s="785"/>
      <c r="N183" s="785"/>
      <c r="O183" s="785"/>
      <c r="P183" s="785"/>
      <c r="Q183" s="785"/>
      <c r="R183" s="155"/>
    </row>
    <row r="184" spans="1:18" ht="34.5" customHeight="1">
      <c r="A184" s="824"/>
      <c r="B184" s="843"/>
      <c r="C184" s="755" t="s">
        <v>233</v>
      </c>
      <c r="D184" s="107" t="s">
        <v>194</v>
      </c>
      <c r="E184" s="841" t="s">
        <v>48</v>
      </c>
      <c r="F184" s="108" t="s">
        <v>49</v>
      </c>
      <c r="G184" s="151">
        <f>R184*O4</f>
        <v>0.36</v>
      </c>
      <c r="H184" s="109">
        <v>0</v>
      </c>
      <c r="I184" s="87"/>
      <c r="J184" s="110"/>
      <c r="K184" s="87"/>
      <c r="L184" s="110"/>
      <c r="M184" s="87"/>
      <c r="N184" s="110"/>
      <c r="O184" s="87"/>
      <c r="P184" s="110"/>
      <c r="Q184" s="87"/>
      <c r="R184" s="109">
        <v>0.36</v>
      </c>
    </row>
    <row r="185" spans="1:18" ht="34.5" customHeight="1">
      <c r="A185" s="824"/>
      <c r="B185" s="843"/>
      <c r="C185" s="840"/>
      <c r="D185" s="88"/>
      <c r="E185" s="830"/>
      <c r="F185" s="113" t="s">
        <v>51</v>
      </c>
      <c r="G185" s="114"/>
      <c r="H185" s="87"/>
      <c r="I185" s="86"/>
      <c r="J185" s="87"/>
      <c r="K185" s="86"/>
      <c r="L185" s="87"/>
      <c r="M185" s="86"/>
      <c r="N185" s="87"/>
      <c r="O185" s="86"/>
      <c r="P185" s="87"/>
      <c r="Q185" s="88"/>
      <c r="R185" s="115"/>
    </row>
    <row r="186" spans="1:18" ht="34.5" customHeight="1">
      <c r="A186" s="824"/>
      <c r="B186" s="843"/>
      <c r="C186" s="744"/>
      <c r="D186" s="90"/>
      <c r="E186" s="796"/>
      <c r="F186" s="116" t="s">
        <v>53</v>
      </c>
      <c r="G186" s="117"/>
      <c r="H186" s="118"/>
      <c r="I186" s="87"/>
      <c r="J186" s="119"/>
      <c r="K186" s="87"/>
      <c r="L186" s="119"/>
      <c r="M186" s="87"/>
      <c r="N186" s="119"/>
      <c r="O186" s="87"/>
      <c r="P186" s="119"/>
      <c r="Q186" s="87"/>
      <c r="R186" s="118"/>
    </row>
    <row r="187" spans="1:18" ht="34.5" customHeight="1">
      <c r="A187" s="825"/>
      <c r="B187" s="844"/>
      <c r="C187" s="744"/>
      <c r="D187" s="132"/>
      <c r="E187" s="796"/>
      <c r="F187" s="153"/>
      <c r="G187" s="154"/>
      <c r="H187" s="784"/>
      <c r="I187" s="785"/>
      <c r="J187" s="785"/>
      <c r="K187" s="785"/>
      <c r="L187" s="785"/>
      <c r="M187" s="785"/>
      <c r="N187" s="785"/>
      <c r="O187" s="785"/>
      <c r="P187" s="785"/>
      <c r="Q187" s="785"/>
      <c r="R187" s="155"/>
    </row>
    <row r="188" spans="1:18" ht="34.5" customHeight="1">
      <c r="A188" s="845">
        <v>27</v>
      </c>
      <c r="B188" s="842" t="s">
        <v>232</v>
      </c>
      <c r="C188" s="755" t="s">
        <v>236</v>
      </c>
      <c r="D188" s="107" t="s">
        <v>229</v>
      </c>
      <c r="E188" s="841" t="s">
        <v>48</v>
      </c>
      <c r="F188" s="108" t="s">
        <v>49</v>
      </c>
      <c r="G188" s="151">
        <f>R188*O4</f>
        <v>0.2</v>
      </c>
      <c r="H188" s="109">
        <v>0</v>
      </c>
      <c r="I188" s="87"/>
      <c r="J188" s="110"/>
      <c r="K188" s="87"/>
      <c r="L188" s="110"/>
      <c r="M188" s="87"/>
      <c r="N188" s="110"/>
      <c r="O188" s="87"/>
      <c r="P188" s="110"/>
      <c r="Q188" s="87"/>
      <c r="R188" s="109">
        <v>0.2</v>
      </c>
    </row>
    <row r="189" spans="1:18" ht="34.5" customHeight="1">
      <c r="A189" s="846"/>
      <c r="B189" s="843"/>
      <c r="C189" s="840"/>
      <c r="D189" s="88"/>
      <c r="E189" s="830"/>
      <c r="F189" s="113" t="s">
        <v>51</v>
      </c>
      <c r="G189" s="114"/>
      <c r="H189" s="87"/>
      <c r="I189" s="86"/>
      <c r="J189" s="87"/>
      <c r="K189" s="86"/>
      <c r="L189" s="87"/>
      <c r="M189" s="86"/>
      <c r="N189" s="87"/>
      <c r="O189" s="86"/>
      <c r="P189" s="87"/>
      <c r="Q189" s="88"/>
      <c r="R189" s="115"/>
    </row>
    <row r="190" spans="1:18" ht="34.5" customHeight="1">
      <c r="A190" s="846"/>
      <c r="B190" s="843"/>
      <c r="C190" s="744"/>
      <c r="D190" s="90"/>
      <c r="E190" s="796"/>
      <c r="F190" s="116" t="s">
        <v>53</v>
      </c>
      <c r="G190" s="117"/>
      <c r="H190" s="118"/>
      <c r="I190" s="87"/>
      <c r="J190" s="119"/>
      <c r="K190" s="87"/>
      <c r="L190" s="119"/>
      <c r="M190" s="87"/>
      <c r="N190" s="119"/>
      <c r="O190" s="87"/>
      <c r="P190" s="119"/>
      <c r="Q190" s="87"/>
      <c r="R190" s="118"/>
    </row>
    <row r="191" spans="1:18" ht="34.5" customHeight="1">
      <c r="A191" s="846"/>
      <c r="B191" s="843"/>
      <c r="C191" s="744"/>
      <c r="D191" s="132"/>
      <c r="E191" s="796"/>
      <c r="F191" s="153"/>
      <c r="G191" s="154"/>
      <c r="H191" s="784"/>
      <c r="I191" s="785"/>
      <c r="J191" s="785"/>
      <c r="K191" s="785"/>
      <c r="L191" s="785"/>
      <c r="M191" s="785"/>
      <c r="N191" s="785"/>
      <c r="O191" s="785"/>
      <c r="P191" s="785"/>
      <c r="Q191" s="785"/>
      <c r="R191" s="155"/>
    </row>
    <row r="192" spans="1:18" ht="34.5" customHeight="1">
      <c r="A192" s="847"/>
      <c r="B192" s="843"/>
      <c r="C192" s="755" t="s">
        <v>236</v>
      </c>
      <c r="D192" s="107" t="s">
        <v>234</v>
      </c>
      <c r="E192" s="841" t="s">
        <v>48</v>
      </c>
      <c r="F192" s="108" t="s">
        <v>49</v>
      </c>
      <c r="G192" s="151">
        <f>R192*O4</f>
        <v>0.2</v>
      </c>
      <c r="H192" s="109">
        <v>0</v>
      </c>
      <c r="I192" s="87"/>
      <c r="J192" s="110"/>
      <c r="K192" s="87"/>
      <c r="L192" s="110"/>
      <c r="M192" s="87"/>
      <c r="N192" s="110"/>
      <c r="O192" s="87"/>
      <c r="P192" s="110"/>
      <c r="Q192" s="87"/>
      <c r="R192" s="109">
        <v>0.2</v>
      </c>
    </row>
    <row r="193" spans="1:18" ht="34.5" customHeight="1">
      <c r="A193" s="847"/>
      <c r="B193" s="843"/>
      <c r="C193" s="840"/>
      <c r="D193" s="88"/>
      <c r="E193" s="830"/>
      <c r="F193" s="113" t="s">
        <v>51</v>
      </c>
      <c r="G193" s="114"/>
      <c r="H193" s="87"/>
      <c r="I193" s="86"/>
      <c r="J193" s="87"/>
      <c r="K193" s="86"/>
      <c r="L193" s="87"/>
      <c r="M193" s="86"/>
      <c r="N193" s="87"/>
      <c r="O193" s="86"/>
      <c r="P193" s="87"/>
      <c r="Q193" s="88"/>
      <c r="R193" s="115"/>
    </row>
    <row r="194" spans="1:18" ht="34.5" customHeight="1">
      <c r="A194" s="847"/>
      <c r="B194" s="843"/>
      <c r="C194" s="744"/>
      <c r="D194" s="90"/>
      <c r="E194" s="796"/>
      <c r="F194" s="116" t="s">
        <v>53</v>
      </c>
      <c r="G194" s="117"/>
      <c r="H194" s="118"/>
      <c r="I194" s="87"/>
      <c r="J194" s="119"/>
      <c r="K194" s="87"/>
      <c r="L194" s="119"/>
      <c r="M194" s="87"/>
      <c r="N194" s="119"/>
      <c r="O194" s="87"/>
      <c r="P194" s="119"/>
      <c r="Q194" s="87"/>
      <c r="R194" s="118"/>
    </row>
    <row r="195" spans="1:18" ht="34.5" customHeight="1">
      <c r="A195" s="847"/>
      <c r="B195" s="843"/>
      <c r="C195" s="744"/>
      <c r="D195" s="132"/>
      <c r="E195" s="796"/>
      <c r="F195" s="153"/>
      <c r="G195" s="154"/>
      <c r="H195" s="784"/>
      <c r="I195" s="785"/>
      <c r="J195" s="785"/>
      <c r="K195" s="785"/>
      <c r="L195" s="785"/>
      <c r="M195" s="785"/>
      <c r="N195" s="785"/>
      <c r="O195" s="785"/>
      <c r="P195" s="785"/>
      <c r="Q195" s="785"/>
      <c r="R195" s="155"/>
    </row>
    <row r="196" spans="1:18" ht="34.5" customHeight="1">
      <c r="A196" s="847"/>
      <c r="B196" s="843"/>
      <c r="C196" s="755" t="s">
        <v>236</v>
      </c>
      <c r="D196" s="107" t="s">
        <v>235</v>
      </c>
      <c r="E196" s="841" t="s">
        <v>48</v>
      </c>
      <c r="F196" s="108" t="s">
        <v>49</v>
      </c>
      <c r="G196" s="151">
        <f>R196*O4</f>
        <v>0.3</v>
      </c>
      <c r="H196" s="109">
        <v>0</v>
      </c>
      <c r="I196" s="87"/>
      <c r="J196" s="110"/>
      <c r="K196" s="87"/>
      <c r="L196" s="110"/>
      <c r="M196" s="87"/>
      <c r="N196" s="110"/>
      <c r="O196" s="87"/>
      <c r="P196" s="110"/>
      <c r="Q196" s="87"/>
      <c r="R196" s="109">
        <v>0.3</v>
      </c>
    </row>
    <row r="197" spans="1:18" ht="34.5" customHeight="1">
      <c r="A197" s="847"/>
      <c r="B197" s="843"/>
      <c r="C197" s="840"/>
      <c r="D197" s="88"/>
      <c r="E197" s="830"/>
      <c r="F197" s="113" t="s">
        <v>51</v>
      </c>
      <c r="G197" s="114"/>
      <c r="H197" s="87"/>
      <c r="I197" s="86"/>
      <c r="J197" s="87"/>
      <c r="K197" s="86"/>
      <c r="L197" s="87"/>
      <c r="M197" s="86"/>
      <c r="N197" s="87"/>
      <c r="O197" s="86"/>
      <c r="P197" s="87"/>
      <c r="Q197" s="88"/>
      <c r="R197" s="115"/>
    </row>
    <row r="198" spans="1:18" ht="34.5" customHeight="1">
      <c r="A198" s="847"/>
      <c r="B198" s="843"/>
      <c r="C198" s="744"/>
      <c r="D198" s="90"/>
      <c r="E198" s="796"/>
      <c r="F198" s="116" t="s">
        <v>53</v>
      </c>
      <c r="G198" s="117"/>
      <c r="H198" s="118"/>
      <c r="I198" s="87"/>
      <c r="J198" s="119"/>
      <c r="K198" s="87"/>
      <c r="L198" s="119"/>
      <c r="M198" s="87"/>
      <c r="N198" s="119"/>
      <c r="O198" s="87"/>
      <c r="P198" s="119"/>
      <c r="Q198" s="87"/>
      <c r="R198" s="118"/>
    </row>
    <row r="199" spans="1:18" ht="34.5" customHeight="1">
      <c r="A199" s="847"/>
      <c r="B199" s="843"/>
      <c r="C199" s="744"/>
      <c r="D199" s="132"/>
      <c r="E199" s="796"/>
      <c r="F199" s="153"/>
      <c r="G199" s="154"/>
      <c r="H199" s="784"/>
      <c r="I199" s="785"/>
      <c r="J199" s="785"/>
      <c r="K199" s="785"/>
      <c r="L199" s="785"/>
      <c r="M199" s="785"/>
      <c r="N199" s="785"/>
      <c r="O199" s="785"/>
      <c r="P199" s="785"/>
      <c r="Q199" s="785"/>
      <c r="R199" s="155"/>
    </row>
    <row r="200" spans="1:18" ht="34.5" customHeight="1">
      <c r="A200" s="847"/>
      <c r="B200" s="843"/>
      <c r="C200" s="755" t="s">
        <v>236</v>
      </c>
      <c r="D200" s="107" t="s">
        <v>194</v>
      </c>
      <c r="E200" s="841" t="s">
        <v>48</v>
      </c>
      <c r="F200" s="108" t="s">
        <v>49</v>
      </c>
      <c r="G200" s="151">
        <f>R200*O4</f>
        <v>0.4</v>
      </c>
      <c r="H200" s="109">
        <v>0</v>
      </c>
      <c r="I200" s="87"/>
      <c r="J200" s="110"/>
      <c r="K200" s="87"/>
      <c r="L200" s="110"/>
      <c r="M200" s="87"/>
      <c r="N200" s="110"/>
      <c r="O200" s="87"/>
      <c r="P200" s="110"/>
      <c r="Q200" s="87"/>
      <c r="R200" s="109">
        <v>0.4</v>
      </c>
    </row>
    <row r="201" spans="1:18" ht="34.5" customHeight="1">
      <c r="A201" s="847"/>
      <c r="B201" s="843"/>
      <c r="C201" s="840"/>
      <c r="D201" s="88"/>
      <c r="E201" s="830"/>
      <c r="F201" s="113" t="s">
        <v>51</v>
      </c>
      <c r="G201" s="114"/>
      <c r="H201" s="87"/>
      <c r="I201" s="86"/>
      <c r="J201" s="87"/>
      <c r="K201" s="86"/>
      <c r="L201" s="87"/>
      <c r="M201" s="86"/>
      <c r="N201" s="87"/>
      <c r="O201" s="86"/>
      <c r="P201" s="87"/>
      <c r="Q201" s="88"/>
      <c r="R201" s="115"/>
    </row>
    <row r="202" spans="1:18" ht="34.5" customHeight="1">
      <c r="A202" s="847"/>
      <c r="B202" s="843"/>
      <c r="C202" s="744"/>
      <c r="D202" s="90"/>
      <c r="E202" s="796"/>
      <c r="F202" s="116" t="s">
        <v>53</v>
      </c>
      <c r="G202" s="117"/>
      <c r="H202" s="118"/>
      <c r="I202" s="87"/>
      <c r="J202" s="119"/>
      <c r="K202" s="87"/>
      <c r="L202" s="119"/>
      <c r="M202" s="87"/>
      <c r="N202" s="119"/>
      <c r="O202" s="87"/>
      <c r="P202" s="119"/>
      <c r="Q202" s="87"/>
      <c r="R202" s="118"/>
    </row>
    <row r="203" spans="1:18" ht="34.5" customHeight="1">
      <c r="A203" s="847"/>
      <c r="B203" s="843"/>
      <c r="C203" s="744"/>
      <c r="D203" s="71"/>
      <c r="E203" s="796"/>
      <c r="F203" s="182"/>
      <c r="G203" s="183"/>
      <c r="H203" s="763"/>
      <c r="I203" s="764"/>
      <c r="J203" s="764"/>
      <c r="K203" s="764"/>
      <c r="L203" s="764"/>
      <c r="M203" s="764"/>
      <c r="N203" s="764"/>
      <c r="O203" s="764"/>
      <c r="P203" s="764"/>
      <c r="Q203" s="764"/>
      <c r="R203" s="155"/>
    </row>
    <row r="204" spans="1:18" ht="34.5" customHeight="1">
      <c r="A204" s="848">
        <v>28</v>
      </c>
      <c r="B204" s="850" t="s">
        <v>237</v>
      </c>
      <c r="C204" s="804" t="s">
        <v>238</v>
      </c>
      <c r="D204" s="205" t="s">
        <v>229</v>
      </c>
      <c r="E204" s="806" t="s">
        <v>48</v>
      </c>
      <c r="F204" s="206" t="s">
        <v>49</v>
      </c>
      <c r="G204" s="207">
        <f>R204*O4</f>
        <v>0</v>
      </c>
      <c r="H204" s="208"/>
      <c r="I204" s="78"/>
      <c r="J204" s="79">
        <v>0</v>
      </c>
      <c r="K204" s="78"/>
      <c r="L204" s="79"/>
      <c r="M204" s="78"/>
      <c r="N204" s="79"/>
      <c r="O204" s="78"/>
      <c r="P204" s="79"/>
      <c r="Q204" s="80"/>
      <c r="R204" s="247"/>
    </row>
    <row r="205" spans="1:18" ht="34.5" customHeight="1">
      <c r="A205" s="742"/>
      <c r="B205" s="843"/>
      <c r="C205" s="744"/>
      <c r="D205" s="82"/>
      <c r="E205" s="746"/>
      <c r="F205" s="113" t="s">
        <v>51</v>
      </c>
      <c r="G205" s="114"/>
      <c r="H205" s="87"/>
      <c r="I205" s="86"/>
      <c r="J205" s="87"/>
      <c r="K205" s="86"/>
      <c r="L205" s="87"/>
      <c r="M205" s="86"/>
      <c r="N205" s="87"/>
      <c r="O205" s="86"/>
      <c r="P205" s="87"/>
      <c r="Q205" s="210"/>
      <c r="R205" s="115"/>
    </row>
    <row r="206" spans="1:18" ht="34.5" customHeight="1">
      <c r="A206" s="742"/>
      <c r="B206" s="843"/>
      <c r="C206" s="744"/>
      <c r="D206" s="90"/>
      <c r="E206" s="746"/>
      <c r="F206" s="116" t="s">
        <v>53</v>
      </c>
      <c r="G206" s="117"/>
      <c r="H206" s="118"/>
      <c r="I206" s="87"/>
      <c r="J206" s="119"/>
      <c r="K206" s="87"/>
      <c r="L206" s="119"/>
      <c r="M206" s="87"/>
      <c r="N206" s="119"/>
      <c r="O206" s="87"/>
      <c r="P206" s="119"/>
      <c r="Q206" s="125"/>
      <c r="R206" s="211"/>
    </row>
    <row r="207" spans="1:18" ht="32.25">
      <c r="A207" s="849"/>
      <c r="B207" s="851"/>
      <c r="C207" s="815"/>
      <c r="D207" s="248"/>
      <c r="E207" s="852"/>
      <c r="F207" s="249"/>
      <c r="G207" s="250"/>
      <c r="H207" s="853"/>
      <c r="I207" s="854"/>
      <c r="J207" s="854"/>
      <c r="K207" s="854"/>
      <c r="L207" s="854"/>
      <c r="M207" s="854"/>
      <c r="N207" s="854"/>
      <c r="O207" s="854"/>
      <c r="P207" s="854"/>
      <c r="Q207" s="855"/>
      <c r="R207" s="252"/>
    </row>
    <row r="208" spans="1:18" ht="34.5" customHeight="1">
      <c r="A208" s="856">
        <v>29</v>
      </c>
      <c r="B208" s="843" t="s">
        <v>239</v>
      </c>
      <c r="C208" s="745" t="s">
        <v>238</v>
      </c>
      <c r="D208" s="107" t="s">
        <v>234</v>
      </c>
      <c r="E208" s="758" t="s">
        <v>48</v>
      </c>
      <c r="F208" s="108" t="s">
        <v>49</v>
      </c>
      <c r="G208" s="151">
        <f>R208*O4</f>
        <v>0</v>
      </c>
      <c r="H208" s="253"/>
      <c r="I208" s="87"/>
      <c r="J208" s="254">
        <v>0</v>
      </c>
      <c r="K208" s="87"/>
      <c r="L208" s="254"/>
      <c r="M208" s="87"/>
      <c r="N208" s="254"/>
      <c r="O208" s="87"/>
      <c r="P208" s="254"/>
      <c r="Q208" s="87"/>
      <c r="R208" s="255"/>
    </row>
    <row r="209" spans="1:18" ht="34.5" customHeight="1">
      <c r="A209" s="856"/>
      <c r="B209" s="843"/>
      <c r="C209" s="744"/>
      <c r="D209" s="82"/>
      <c r="E209" s="746"/>
      <c r="F209" s="113" t="s">
        <v>51</v>
      </c>
      <c r="G209" s="114"/>
      <c r="H209" s="87"/>
      <c r="I209" s="86"/>
      <c r="J209" s="87"/>
      <c r="K209" s="86"/>
      <c r="L209" s="87"/>
      <c r="M209" s="86"/>
      <c r="N209" s="87"/>
      <c r="O209" s="86"/>
      <c r="P209" s="87"/>
      <c r="Q209" s="88"/>
      <c r="R209" s="115"/>
    </row>
    <row r="210" spans="1:18" ht="34.5" customHeight="1">
      <c r="A210" s="856"/>
      <c r="B210" s="843"/>
      <c r="C210" s="744"/>
      <c r="D210" s="90"/>
      <c r="E210" s="746"/>
      <c r="F210" s="116" t="s">
        <v>53</v>
      </c>
      <c r="G210" s="117"/>
      <c r="H210" s="118"/>
      <c r="I210" s="87"/>
      <c r="J210" s="119"/>
      <c r="K210" s="87"/>
      <c r="L210" s="119"/>
      <c r="M210" s="87"/>
      <c r="N210" s="119"/>
      <c r="O210" s="87"/>
      <c r="P210" s="119"/>
      <c r="Q210" s="87"/>
      <c r="R210" s="118"/>
    </row>
    <row r="211" spans="1:18" ht="32.25">
      <c r="A211" s="857"/>
      <c r="B211" s="844"/>
      <c r="C211" s="744"/>
      <c r="D211" s="152"/>
      <c r="E211" s="746"/>
      <c r="F211" s="256"/>
      <c r="G211" s="257"/>
      <c r="H211" s="784"/>
      <c r="I211" s="785"/>
      <c r="J211" s="785"/>
      <c r="K211" s="785"/>
      <c r="L211" s="785"/>
      <c r="M211" s="785"/>
      <c r="N211" s="785"/>
      <c r="O211" s="785"/>
      <c r="P211" s="785"/>
      <c r="Q211" s="785"/>
      <c r="R211" s="155"/>
    </row>
    <row r="212" spans="1:18" ht="34.5" customHeight="1">
      <c r="A212" s="858">
        <v>30</v>
      </c>
      <c r="B212" s="842" t="s">
        <v>240</v>
      </c>
      <c r="C212" s="755" t="s">
        <v>238</v>
      </c>
      <c r="D212" s="107" t="s">
        <v>194</v>
      </c>
      <c r="E212" s="757" t="s">
        <v>48</v>
      </c>
      <c r="F212" s="108" t="s">
        <v>49</v>
      </c>
      <c r="G212" s="151">
        <f>R212*O4</f>
        <v>0</v>
      </c>
      <c r="H212" s="109"/>
      <c r="I212" s="87"/>
      <c r="J212" s="110">
        <v>0</v>
      </c>
      <c r="K212" s="87"/>
      <c r="L212" s="110"/>
      <c r="M212" s="87"/>
      <c r="N212" s="110"/>
      <c r="O212" s="87"/>
      <c r="P212" s="110"/>
      <c r="Q212" s="87"/>
      <c r="R212" s="109"/>
    </row>
    <row r="213" spans="1:18" ht="34.5" customHeight="1">
      <c r="A213" s="856"/>
      <c r="B213" s="843"/>
      <c r="C213" s="744"/>
      <c r="D213" s="82"/>
      <c r="E213" s="746"/>
      <c r="F213" s="113" t="s">
        <v>51</v>
      </c>
      <c r="G213" s="114"/>
      <c r="H213" s="87"/>
      <c r="I213" s="86"/>
      <c r="J213" s="87"/>
      <c r="K213" s="86"/>
      <c r="L213" s="87"/>
      <c r="M213" s="86"/>
      <c r="N213" s="87"/>
      <c r="O213" s="86"/>
      <c r="P213" s="87"/>
      <c r="Q213" s="88"/>
      <c r="R213" s="115"/>
    </row>
    <row r="214" spans="1:18" ht="34.5" customHeight="1">
      <c r="A214" s="856"/>
      <c r="B214" s="843"/>
      <c r="C214" s="744"/>
      <c r="D214" s="90"/>
      <c r="E214" s="746"/>
      <c r="F214" s="116" t="s">
        <v>53</v>
      </c>
      <c r="G214" s="117"/>
      <c r="H214" s="118"/>
      <c r="I214" s="87"/>
      <c r="J214" s="119"/>
      <c r="K214" s="87"/>
      <c r="L214" s="119"/>
      <c r="M214" s="87"/>
      <c r="N214" s="119"/>
      <c r="O214" s="87"/>
      <c r="P214" s="119"/>
      <c r="Q214" s="87"/>
      <c r="R214" s="118"/>
    </row>
    <row r="215" spans="1:18" ht="140.25" customHeight="1">
      <c r="A215" s="857"/>
      <c r="B215" s="844"/>
      <c r="C215" s="744"/>
      <c r="D215" s="152"/>
      <c r="E215" s="746"/>
      <c r="F215" s="256"/>
      <c r="G215" s="257"/>
      <c r="H215" s="784"/>
      <c r="I215" s="785"/>
      <c r="J215" s="785"/>
      <c r="K215" s="785"/>
      <c r="L215" s="785"/>
      <c r="M215" s="785"/>
      <c r="N215" s="785"/>
      <c r="O215" s="785"/>
      <c r="P215" s="785"/>
      <c r="Q215" s="785"/>
      <c r="R215" s="155"/>
    </row>
    <row r="216" spans="1:18" ht="34.5" customHeight="1">
      <c r="A216" s="858">
        <v>31</v>
      </c>
      <c r="B216" s="842" t="s">
        <v>241</v>
      </c>
      <c r="C216" s="755" t="s">
        <v>242</v>
      </c>
      <c r="D216" s="258" t="s">
        <v>211</v>
      </c>
      <c r="E216" s="757" t="s">
        <v>203</v>
      </c>
      <c r="F216" s="108" t="s">
        <v>49</v>
      </c>
      <c r="G216" s="151">
        <f>R216*O4</f>
        <v>0.45</v>
      </c>
      <c r="H216" s="109">
        <v>0</v>
      </c>
      <c r="I216" s="87"/>
      <c r="J216" s="110"/>
      <c r="K216" s="87"/>
      <c r="L216" s="110"/>
      <c r="M216" s="87"/>
      <c r="N216" s="110"/>
      <c r="O216" s="87"/>
      <c r="P216" s="110"/>
      <c r="Q216" s="87"/>
      <c r="R216" s="109">
        <v>0.45</v>
      </c>
    </row>
    <row r="217" spans="1:18" ht="34.5" customHeight="1">
      <c r="A217" s="856"/>
      <c r="B217" s="843"/>
      <c r="C217" s="744"/>
      <c r="D217" s="259"/>
      <c r="E217" s="746"/>
      <c r="F217" s="113" t="s">
        <v>51</v>
      </c>
      <c r="G217" s="114"/>
      <c r="H217" s="87"/>
      <c r="I217" s="86"/>
      <c r="J217" s="87"/>
      <c r="K217" s="86"/>
      <c r="L217" s="87"/>
      <c r="M217" s="86"/>
      <c r="N217" s="87"/>
      <c r="O217" s="86"/>
      <c r="P217" s="87"/>
      <c r="Q217" s="88"/>
      <c r="R217" s="115"/>
    </row>
    <row r="218" spans="1:18" ht="34.5" customHeight="1">
      <c r="A218" s="856"/>
      <c r="B218" s="843"/>
      <c r="C218" s="744"/>
      <c r="D218" s="260"/>
      <c r="E218" s="746"/>
      <c r="F218" s="116" t="s">
        <v>53</v>
      </c>
      <c r="G218" s="117"/>
      <c r="H218" s="118"/>
      <c r="I218" s="87"/>
      <c r="J218" s="119"/>
      <c r="K218" s="87"/>
      <c r="L218" s="119"/>
      <c r="M218" s="87"/>
      <c r="N218" s="119"/>
      <c r="O218" s="87"/>
      <c r="P218" s="119"/>
      <c r="Q218" s="87"/>
      <c r="R218" s="118"/>
    </row>
    <row r="219" spans="1:18" ht="102.75" customHeight="1">
      <c r="A219" s="857"/>
      <c r="B219" s="844"/>
      <c r="C219" s="744"/>
      <c r="D219" s="261"/>
      <c r="E219" s="746"/>
      <c r="F219" s="174"/>
      <c r="G219" s="175"/>
      <c r="H219" s="784"/>
      <c r="I219" s="785"/>
      <c r="J219" s="785"/>
      <c r="K219" s="785"/>
      <c r="L219" s="785"/>
      <c r="M219" s="785"/>
      <c r="N219" s="785"/>
      <c r="O219" s="785"/>
      <c r="P219" s="785"/>
      <c r="Q219" s="785"/>
      <c r="R219" s="155"/>
    </row>
    <row r="220" spans="1:18" ht="34.5" customHeight="1">
      <c r="A220" s="858">
        <v>32</v>
      </c>
      <c r="B220" s="842" t="s">
        <v>243</v>
      </c>
      <c r="C220" s="755" t="s">
        <v>242</v>
      </c>
      <c r="D220" s="258" t="s">
        <v>244</v>
      </c>
      <c r="E220" s="757" t="s">
        <v>203</v>
      </c>
      <c r="F220" s="108" t="s">
        <v>49</v>
      </c>
      <c r="G220" s="151">
        <f>R220*O4</f>
        <v>0.39</v>
      </c>
      <c r="H220" s="109">
        <v>0</v>
      </c>
      <c r="I220" s="87"/>
      <c r="J220" s="110"/>
      <c r="K220" s="87"/>
      <c r="L220" s="110"/>
      <c r="M220" s="87"/>
      <c r="N220" s="110"/>
      <c r="O220" s="87"/>
      <c r="P220" s="110"/>
      <c r="Q220" s="87"/>
      <c r="R220" s="109">
        <v>0.39</v>
      </c>
    </row>
    <row r="221" spans="1:18" ht="34.5" customHeight="1">
      <c r="A221" s="856"/>
      <c r="B221" s="843"/>
      <c r="C221" s="744"/>
      <c r="D221" s="259"/>
      <c r="E221" s="746"/>
      <c r="F221" s="113" t="s">
        <v>51</v>
      </c>
      <c r="G221" s="114"/>
      <c r="H221" s="87"/>
      <c r="I221" s="86"/>
      <c r="J221" s="87"/>
      <c r="K221" s="86"/>
      <c r="L221" s="87"/>
      <c r="M221" s="86"/>
      <c r="N221" s="87"/>
      <c r="O221" s="86"/>
      <c r="P221" s="87"/>
      <c r="Q221" s="88"/>
      <c r="R221" s="115"/>
    </row>
    <row r="222" spans="1:18" ht="34.5" customHeight="1">
      <c r="A222" s="856"/>
      <c r="B222" s="843"/>
      <c r="C222" s="744"/>
      <c r="D222" s="260"/>
      <c r="E222" s="746"/>
      <c r="F222" s="116" t="s">
        <v>53</v>
      </c>
      <c r="G222" s="117"/>
      <c r="H222" s="118"/>
      <c r="I222" s="87"/>
      <c r="J222" s="119"/>
      <c r="K222" s="87"/>
      <c r="L222" s="119"/>
      <c r="M222" s="87"/>
      <c r="N222" s="119"/>
      <c r="O222" s="87"/>
      <c r="P222" s="119"/>
      <c r="Q222" s="87"/>
      <c r="R222" s="118"/>
    </row>
    <row r="223" spans="1:18" ht="34.5" customHeight="1">
      <c r="A223" s="857"/>
      <c r="B223" s="844"/>
      <c r="C223" s="744"/>
      <c r="D223" s="261"/>
      <c r="E223" s="746"/>
      <c r="F223" s="174"/>
      <c r="G223" s="175"/>
      <c r="H223" s="784"/>
      <c r="I223" s="785"/>
      <c r="J223" s="785"/>
      <c r="K223" s="785"/>
      <c r="L223" s="785"/>
      <c r="M223" s="785"/>
      <c r="N223" s="785"/>
      <c r="O223" s="785"/>
      <c r="P223" s="785"/>
      <c r="Q223" s="785"/>
      <c r="R223" s="155"/>
    </row>
    <row r="224" spans="1:18" ht="34.5" customHeight="1">
      <c r="A224" s="858">
        <v>33</v>
      </c>
      <c r="B224" s="842" t="s">
        <v>245</v>
      </c>
      <c r="C224" s="755" t="s">
        <v>246</v>
      </c>
      <c r="D224" s="258" t="s">
        <v>247</v>
      </c>
      <c r="E224" s="757" t="s">
        <v>48</v>
      </c>
      <c r="F224" s="108" t="s">
        <v>49</v>
      </c>
      <c r="G224" s="151">
        <f>R224*O4</f>
        <v>0</v>
      </c>
      <c r="H224" s="109"/>
      <c r="I224" s="87"/>
      <c r="J224" s="110">
        <v>0</v>
      </c>
      <c r="K224" s="87"/>
      <c r="L224" s="110"/>
      <c r="M224" s="87"/>
      <c r="N224" s="110"/>
      <c r="O224" s="87"/>
      <c r="P224" s="110"/>
      <c r="Q224" s="87"/>
      <c r="R224" s="109"/>
    </row>
    <row r="225" spans="1:18" ht="34.5" customHeight="1">
      <c r="A225" s="856"/>
      <c r="B225" s="843"/>
      <c r="C225" s="744"/>
      <c r="D225" s="259"/>
      <c r="E225" s="746"/>
      <c r="F225" s="113" t="s">
        <v>51</v>
      </c>
      <c r="G225" s="114"/>
      <c r="H225" s="87"/>
      <c r="I225" s="86"/>
      <c r="J225" s="87"/>
      <c r="K225" s="86"/>
      <c r="L225" s="87"/>
      <c r="M225" s="86"/>
      <c r="N225" s="87"/>
      <c r="O225" s="86"/>
      <c r="P225" s="87"/>
      <c r="Q225" s="88"/>
      <c r="R225" s="115"/>
    </row>
    <row r="226" spans="1:18" ht="34.5" customHeight="1">
      <c r="A226" s="856"/>
      <c r="B226" s="843"/>
      <c r="C226" s="744"/>
      <c r="D226" s="260"/>
      <c r="E226" s="746"/>
      <c r="F226" s="116" t="s">
        <v>53</v>
      </c>
      <c r="G226" s="117"/>
      <c r="H226" s="118"/>
      <c r="I226" s="87"/>
      <c r="J226" s="119"/>
      <c r="K226" s="87"/>
      <c r="L226" s="119"/>
      <c r="M226" s="87"/>
      <c r="N226" s="119"/>
      <c r="O226" s="87"/>
      <c r="P226" s="119"/>
      <c r="Q226" s="87"/>
      <c r="R226" s="118"/>
    </row>
    <row r="227" spans="1:18" ht="32.25">
      <c r="A227" s="857"/>
      <c r="B227" s="844"/>
      <c r="C227" s="744"/>
      <c r="D227" s="261"/>
      <c r="E227" s="746"/>
      <c r="F227" s="174"/>
      <c r="G227" s="175"/>
      <c r="H227" s="784"/>
      <c r="I227" s="785"/>
      <c r="J227" s="785"/>
      <c r="K227" s="785"/>
      <c r="L227" s="785"/>
      <c r="M227" s="785"/>
      <c r="N227" s="785"/>
      <c r="O227" s="785"/>
      <c r="P227" s="785"/>
      <c r="Q227" s="785"/>
      <c r="R227" s="155"/>
    </row>
    <row r="228" spans="1:18" ht="34.5" customHeight="1">
      <c r="A228" s="858">
        <v>34</v>
      </c>
      <c r="B228" s="842" t="s">
        <v>248</v>
      </c>
      <c r="C228" s="755" t="s">
        <v>246</v>
      </c>
      <c r="D228" s="258" t="s">
        <v>249</v>
      </c>
      <c r="E228" s="757" t="s">
        <v>48</v>
      </c>
      <c r="F228" s="108" t="s">
        <v>49</v>
      </c>
      <c r="G228" s="151">
        <f>R228*O4</f>
        <v>0</v>
      </c>
      <c r="H228" s="109"/>
      <c r="I228" s="87"/>
      <c r="J228" s="110">
        <v>0</v>
      </c>
      <c r="K228" s="87"/>
      <c r="L228" s="110"/>
      <c r="M228" s="87"/>
      <c r="N228" s="110"/>
      <c r="O228" s="87"/>
      <c r="P228" s="110"/>
      <c r="Q228" s="87"/>
      <c r="R228" s="109"/>
    </row>
    <row r="229" spans="1:18" ht="34.5" customHeight="1">
      <c r="A229" s="856"/>
      <c r="B229" s="843"/>
      <c r="C229" s="744"/>
      <c r="D229" s="259"/>
      <c r="E229" s="746"/>
      <c r="F229" s="113" t="s">
        <v>51</v>
      </c>
      <c r="G229" s="114"/>
      <c r="H229" s="87"/>
      <c r="I229" s="86"/>
      <c r="J229" s="87"/>
      <c r="K229" s="86"/>
      <c r="L229" s="87"/>
      <c r="M229" s="86"/>
      <c r="N229" s="87"/>
      <c r="O229" s="86"/>
      <c r="P229" s="87"/>
      <c r="Q229" s="88"/>
      <c r="R229" s="115"/>
    </row>
    <row r="230" spans="1:18" ht="34.5" customHeight="1">
      <c r="A230" s="856"/>
      <c r="B230" s="843"/>
      <c r="C230" s="744"/>
      <c r="D230" s="260"/>
      <c r="E230" s="746"/>
      <c r="F230" s="116" t="s">
        <v>53</v>
      </c>
      <c r="G230" s="117"/>
      <c r="H230" s="118"/>
      <c r="I230" s="87"/>
      <c r="J230" s="119"/>
      <c r="K230" s="87"/>
      <c r="L230" s="119"/>
      <c r="M230" s="87"/>
      <c r="N230" s="119"/>
      <c r="O230" s="87"/>
      <c r="P230" s="119"/>
      <c r="Q230" s="87"/>
      <c r="R230" s="118"/>
    </row>
    <row r="231" spans="1:18" ht="34.5" customHeight="1">
      <c r="A231" s="857"/>
      <c r="B231" s="844"/>
      <c r="C231" s="744"/>
      <c r="D231" s="261"/>
      <c r="E231" s="746"/>
      <c r="F231" s="174"/>
      <c r="G231" s="175"/>
      <c r="H231" s="784"/>
      <c r="I231" s="785"/>
      <c r="J231" s="785"/>
      <c r="K231" s="785"/>
      <c r="L231" s="785"/>
      <c r="M231" s="785"/>
      <c r="N231" s="785"/>
      <c r="O231" s="785"/>
      <c r="P231" s="785"/>
      <c r="Q231" s="785"/>
      <c r="R231" s="155"/>
    </row>
    <row r="232" spans="1:18" ht="34.5" customHeight="1">
      <c r="A232" s="859">
        <v>35</v>
      </c>
      <c r="B232" s="842" t="s">
        <v>250</v>
      </c>
      <c r="C232" s="755" t="s">
        <v>246</v>
      </c>
      <c r="D232" s="258" t="s">
        <v>211</v>
      </c>
      <c r="E232" s="757" t="s">
        <v>48</v>
      </c>
      <c r="F232" s="108" t="s">
        <v>49</v>
      </c>
      <c r="G232" s="151">
        <f>R232*O4</f>
        <v>0</v>
      </c>
      <c r="H232" s="109"/>
      <c r="I232" s="87"/>
      <c r="J232" s="110">
        <v>0</v>
      </c>
      <c r="K232" s="87"/>
      <c r="L232" s="110"/>
      <c r="M232" s="87"/>
      <c r="N232" s="110"/>
      <c r="O232" s="87"/>
      <c r="P232" s="110"/>
      <c r="Q232" s="87"/>
      <c r="R232" s="109"/>
    </row>
    <row r="233" spans="1:18" ht="34.5" customHeight="1">
      <c r="A233" s="860"/>
      <c r="B233" s="843"/>
      <c r="C233" s="744"/>
      <c r="D233" s="259"/>
      <c r="E233" s="746"/>
      <c r="F233" s="113" t="s">
        <v>51</v>
      </c>
      <c r="G233" s="114"/>
      <c r="H233" s="87"/>
      <c r="I233" s="86"/>
      <c r="J233" s="87"/>
      <c r="K233" s="86"/>
      <c r="L233" s="87"/>
      <c r="M233" s="86"/>
      <c r="N233" s="87"/>
      <c r="O233" s="86"/>
      <c r="P233" s="87"/>
      <c r="Q233" s="88"/>
      <c r="R233" s="115"/>
    </row>
    <row r="234" spans="1:18" ht="34.5" customHeight="1">
      <c r="A234" s="860"/>
      <c r="B234" s="843"/>
      <c r="C234" s="744"/>
      <c r="D234" s="260"/>
      <c r="E234" s="746"/>
      <c r="F234" s="116" t="s">
        <v>53</v>
      </c>
      <c r="G234" s="117"/>
      <c r="H234" s="118"/>
      <c r="I234" s="87"/>
      <c r="J234" s="119"/>
      <c r="K234" s="87"/>
      <c r="L234" s="119"/>
      <c r="M234" s="87"/>
      <c r="N234" s="119"/>
      <c r="O234" s="87"/>
      <c r="P234" s="119"/>
      <c r="Q234" s="87"/>
      <c r="R234" s="118"/>
    </row>
    <row r="235" spans="1:18" ht="34.5" customHeight="1">
      <c r="A235" s="861"/>
      <c r="B235" s="844"/>
      <c r="C235" s="744"/>
      <c r="D235" s="261"/>
      <c r="E235" s="746"/>
      <c r="F235" s="174"/>
      <c r="G235" s="175"/>
      <c r="H235" s="784"/>
      <c r="I235" s="785"/>
      <c r="J235" s="785"/>
      <c r="K235" s="785"/>
      <c r="L235" s="785"/>
      <c r="M235" s="785"/>
      <c r="N235" s="785"/>
      <c r="O235" s="785"/>
      <c r="P235" s="785"/>
      <c r="Q235" s="785"/>
      <c r="R235" s="155"/>
    </row>
    <row r="236" spans="1:18" ht="34.5" customHeight="1">
      <c r="A236" s="858">
        <v>36</v>
      </c>
      <c r="B236" s="842" t="s">
        <v>251</v>
      </c>
      <c r="C236" s="755" t="s">
        <v>246</v>
      </c>
      <c r="D236" s="258" t="s">
        <v>244</v>
      </c>
      <c r="E236" s="757" t="s">
        <v>48</v>
      </c>
      <c r="F236" s="108" t="s">
        <v>49</v>
      </c>
      <c r="G236" s="151">
        <f>R236*O4</f>
        <v>0</v>
      </c>
      <c r="H236" s="109"/>
      <c r="I236" s="87"/>
      <c r="J236" s="110">
        <v>0</v>
      </c>
      <c r="K236" s="87"/>
      <c r="L236" s="110"/>
      <c r="M236" s="87"/>
      <c r="N236" s="110"/>
      <c r="O236" s="87"/>
      <c r="P236" s="110"/>
      <c r="Q236" s="87"/>
      <c r="R236" s="109"/>
    </row>
    <row r="237" spans="1:18" ht="34.5" customHeight="1">
      <c r="A237" s="856"/>
      <c r="B237" s="843"/>
      <c r="C237" s="744"/>
      <c r="D237" s="259"/>
      <c r="E237" s="746"/>
      <c r="F237" s="113" t="s">
        <v>51</v>
      </c>
      <c r="G237" s="114"/>
      <c r="H237" s="87"/>
      <c r="I237" s="86"/>
      <c r="J237" s="87"/>
      <c r="K237" s="86"/>
      <c r="L237" s="87"/>
      <c r="M237" s="86"/>
      <c r="N237" s="87"/>
      <c r="O237" s="86"/>
      <c r="P237" s="87"/>
      <c r="Q237" s="88"/>
      <c r="R237" s="115"/>
    </row>
    <row r="238" spans="1:18" ht="34.5" customHeight="1">
      <c r="A238" s="856"/>
      <c r="B238" s="843"/>
      <c r="C238" s="744"/>
      <c r="D238" s="260"/>
      <c r="E238" s="746"/>
      <c r="F238" s="116" t="s">
        <v>53</v>
      </c>
      <c r="G238" s="117"/>
      <c r="H238" s="118"/>
      <c r="I238" s="87"/>
      <c r="J238" s="119"/>
      <c r="K238" s="87"/>
      <c r="L238" s="119"/>
      <c r="M238" s="87"/>
      <c r="N238" s="119"/>
      <c r="O238" s="87"/>
      <c r="P238" s="119"/>
      <c r="Q238" s="87"/>
      <c r="R238" s="118"/>
    </row>
    <row r="239" spans="1:18" ht="34.5" customHeight="1">
      <c r="A239" s="856"/>
      <c r="B239" s="843"/>
      <c r="C239" s="744"/>
      <c r="D239" s="149"/>
      <c r="E239" s="746"/>
      <c r="F239" s="98"/>
      <c r="G239" s="144"/>
      <c r="H239" s="763"/>
      <c r="I239" s="764"/>
      <c r="J239" s="764"/>
      <c r="K239" s="764"/>
      <c r="L239" s="764"/>
      <c r="M239" s="764"/>
      <c r="N239" s="764"/>
      <c r="O239" s="764"/>
      <c r="P239" s="764"/>
      <c r="Q239" s="764"/>
      <c r="R239" s="155"/>
    </row>
    <row r="240" spans="1:18" ht="34.5" customHeight="1">
      <c r="A240" s="848">
        <v>37</v>
      </c>
      <c r="B240" s="850" t="s">
        <v>252</v>
      </c>
      <c r="C240" s="804" t="s">
        <v>246</v>
      </c>
      <c r="D240" s="262" t="s">
        <v>253</v>
      </c>
      <c r="E240" s="806" t="s">
        <v>48</v>
      </c>
      <c r="F240" s="206" t="s">
        <v>49</v>
      </c>
      <c r="G240" s="207">
        <f>R240*O4</f>
        <v>0</v>
      </c>
      <c r="H240" s="208"/>
      <c r="I240" s="78"/>
      <c r="J240" s="79">
        <v>0</v>
      </c>
      <c r="K240" s="78"/>
      <c r="L240" s="79"/>
      <c r="M240" s="78"/>
      <c r="N240" s="79"/>
      <c r="O240" s="78"/>
      <c r="P240" s="79"/>
      <c r="Q240" s="80"/>
      <c r="R240" s="247"/>
    </row>
    <row r="241" spans="1:18" ht="34.5" customHeight="1">
      <c r="A241" s="742"/>
      <c r="B241" s="843"/>
      <c r="C241" s="744"/>
      <c r="D241" s="259"/>
      <c r="E241" s="746"/>
      <c r="F241" s="113" t="s">
        <v>51</v>
      </c>
      <c r="G241" s="114"/>
      <c r="H241" s="87"/>
      <c r="I241" s="86"/>
      <c r="J241" s="87"/>
      <c r="K241" s="86"/>
      <c r="L241" s="87"/>
      <c r="M241" s="86"/>
      <c r="N241" s="87"/>
      <c r="O241" s="86"/>
      <c r="P241" s="87"/>
      <c r="Q241" s="210"/>
      <c r="R241" s="115"/>
    </row>
    <row r="242" spans="1:18" ht="34.5" customHeight="1">
      <c r="A242" s="742"/>
      <c r="B242" s="843"/>
      <c r="C242" s="744"/>
      <c r="D242" s="260"/>
      <c r="E242" s="746"/>
      <c r="F242" s="116" t="s">
        <v>53</v>
      </c>
      <c r="G242" s="117"/>
      <c r="H242" s="118"/>
      <c r="I242" s="87"/>
      <c r="J242" s="119"/>
      <c r="K242" s="87"/>
      <c r="L242" s="119"/>
      <c r="M242" s="87"/>
      <c r="N242" s="119"/>
      <c r="O242" s="87"/>
      <c r="P242" s="119"/>
      <c r="Q242" s="125"/>
      <c r="R242" s="211"/>
    </row>
    <row r="243" spans="1:18" ht="127.5" customHeight="1">
      <c r="A243" s="849"/>
      <c r="B243" s="851"/>
      <c r="C243" s="815"/>
      <c r="D243" s="263"/>
      <c r="E243" s="852"/>
      <c r="F243" s="264"/>
      <c r="G243" s="265"/>
      <c r="H243" s="853"/>
      <c r="I243" s="854"/>
      <c r="J243" s="854"/>
      <c r="K243" s="854"/>
      <c r="L243" s="854"/>
      <c r="M243" s="854"/>
      <c r="N243" s="854"/>
      <c r="O243" s="854"/>
      <c r="P243" s="854"/>
      <c r="Q243" s="855"/>
      <c r="R243" s="251"/>
    </row>
    <row r="244" spans="1:18" ht="34.5" customHeight="1">
      <c r="A244" s="862">
        <v>38</v>
      </c>
      <c r="B244" s="850" t="s">
        <v>254</v>
      </c>
      <c r="C244" s="804" t="s">
        <v>255</v>
      </c>
      <c r="D244" s="262" t="s">
        <v>256</v>
      </c>
      <c r="E244" s="806" t="s">
        <v>48</v>
      </c>
      <c r="F244" s="206" t="s">
        <v>49</v>
      </c>
      <c r="G244" s="151">
        <f>R244*O4</f>
        <v>1.7</v>
      </c>
      <c r="H244" s="208">
        <v>0</v>
      </c>
      <c r="I244" s="78"/>
      <c r="J244" s="79"/>
      <c r="K244" s="78"/>
      <c r="L244" s="79"/>
      <c r="M244" s="78"/>
      <c r="N244" s="79"/>
      <c r="O244" s="78"/>
      <c r="P244" s="79"/>
      <c r="Q244" s="78"/>
      <c r="R244" s="208">
        <v>1.7</v>
      </c>
    </row>
    <row r="245" spans="1:18" ht="34.5" customHeight="1">
      <c r="A245" s="856"/>
      <c r="B245" s="843"/>
      <c r="C245" s="744"/>
      <c r="D245" s="259"/>
      <c r="E245" s="746"/>
      <c r="F245" s="113" t="s">
        <v>51</v>
      </c>
      <c r="G245" s="114"/>
      <c r="H245" s="87"/>
      <c r="I245" s="86"/>
      <c r="J245" s="87"/>
      <c r="K245" s="86"/>
      <c r="L245" s="87"/>
      <c r="M245" s="86"/>
      <c r="N245" s="87"/>
      <c r="O245" s="86"/>
      <c r="P245" s="87"/>
      <c r="Q245" s="88"/>
      <c r="R245" s="115"/>
    </row>
    <row r="246" spans="1:18" ht="34.5" customHeight="1">
      <c r="A246" s="856"/>
      <c r="B246" s="843"/>
      <c r="C246" s="744"/>
      <c r="D246" s="260"/>
      <c r="E246" s="746"/>
      <c r="F246" s="116" t="s">
        <v>53</v>
      </c>
      <c r="G246" s="117"/>
      <c r="H246" s="118"/>
      <c r="I246" s="87"/>
      <c r="J246" s="119"/>
      <c r="K246" s="87"/>
      <c r="L246" s="119"/>
      <c r="M246" s="87"/>
      <c r="N246" s="119"/>
      <c r="O246" s="87"/>
      <c r="P246" s="119"/>
      <c r="Q246" s="87"/>
      <c r="R246" s="118"/>
    </row>
    <row r="247" spans="1:18" ht="34.5" customHeight="1">
      <c r="A247" s="863"/>
      <c r="B247" s="851"/>
      <c r="C247" s="815"/>
      <c r="D247" s="263"/>
      <c r="E247" s="852"/>
      <c r="F247" s="98"/>
      <c r="G247" s="144"/>
      <c r="H247" s="763"/>
      <c r="I247" s="764"/>
      <c r="J247" s="764"/>
      <c r="K247" s="764"/>
      <c r="L247" s="764"/>
      <c r="M247" s="764"/>
      <c r="N247" s="764"/>
      <c r="O247" s="764"/>
      <c r="P247" s="764"/>
      <c r="Q247" s="764"/>
      <c r="R247" s="203"/>
    </row>
    <row r="248" spans="1:18" ht="34.5" customHeight="1">
      <c r="A248" s="862">
        <v>39</v>
      </c>
      <c r="B248" s="850" t="s">
        <v>257</v>
      </c>
      <c r="C248" s="804" t="s">
        <v>258</v>
      </c>
      <c r="D248" s="262" t="s">
        <v>247</v>
      </c>
      <c r="E248" s="806" t="s">
        <v>48</v>
      </c>
      <c r="F248" s="266" t="s">
        <v>49</v>
      </c>
      <c r="G248" s="151">
        <f>R248*O4</f>
        <v>0.2</v>
      </c>
      <c r="H248" s="77">
        <v>0</v>
      </c>
      <c r="I248" s="78"/>
      <c r="J248" s="79"/>
      <c r="K248" s="78"/>
      <c r="L248" s="79"/>
      <c r="M248" s="78"/>
      <c r="N248" s="79"/>
      <c r="O248" s="78"/>
      <c r="P248" s="79"/>
      <c r="Q248" s="78"/>
      <c r="R248" s="77">
        <v>0.2</v>
      </c>
    </row>
    <row r="249" spans="1:18" ht="34.5" customHeight="1">
      <c r="A249" s="856"/>
      <c r="B249" s="843"/>
      <c r="C249" s="744"/>
      <c r="D249" s="259"/>
      <c r="E249" s="746"/>
      <c r="F249" s="267" t="s">
        <v>51</v>
      </c>
      <c r="G249" s="114"/>
      <c r="H249" s="268"/>
      <c r="I249" s="86"/>
      <c r="J249" s="87"/>
      <c r="K249" s="86"/>
      <c r="L249" s="87"/>
      <c r="M249" s="86"/>
      <c r="N249" s="87"/>
      <c r="O249" s="86"/>
      <c r="P249" s="87"/>
      <c r="Q249" s="88"/>
      <c r="R249" s="269"/>
    </row>
    <row r="250" spans="1:18" ht="34.5" customHeight="1">
      <c r="A250" s="856"/>
      <c r="B250" s="843"/>
      <c r="C250" s="744"/>
      <c r="D250" s="260"/>
      <c r="E250" s="746"/>
      <c r="F250" s="270" t="s">
        <v>53</v>
      </c>
      <c r="G250" s="92"/>
      <c r="H250" s="93"/>
      <c r="I250" s="94"/>
      <c r="J250" s="95"/>
      <c r="K250" s="94"/>
      <c r="L250" s="95"/>
      <c r="M250" s="94"/>
      <c r="N250" s="95"/>
      <c r="O250" s="94"/>
      <c r="P250" s="95"/>
      <c r="Q250" s="94"/>
      <c r="R250" s="93"/>
    </row>
    <row r="251" spans="1:18" ht="34.5" customHeight="1">
      <c r="A251" s="856"/>
      <c r="B251" s="843"/>
      <c r="C251" s="744"/>
      <c r="D251" s="864"/>
      <c r="E251" s="746"/>
      <c r="F251" s="866"/>
      <c r="G251" s="114"/>
      <c r="H251" s="752"/>
      <c r="I251" s="752"/>
      <c r="J251" s="752"/>
      <c r="K251" s="752"/>
      <c r="L251" s="752"/>
      <c r="M251" s="752"/>
      <c r="N251" s="752"/>
      <c r="O251" s="752"/>
      <c r="P251" s="752"/>
      <c r="Q251" s="868"/>
      <c r="R251" s="78"/>
    </row>
    <row r="252" spans="1:18" ht="34.5" customHeight="1">
      <c r="A252" s="863"/>
      <c r="B252" s="851"/>
      <c r="C252" s="815"/>
      <c r="D252" s="865"/>
      <c r="E252" s="852"/>
      <c r="F252" s="867"/>
      <c r="G252" s="229"/>
      <c r="H252" s="812"/>
      <c r="I252" s="812"/>
      <c r="J252" s="812"/>
      <c r="K252" s="812"/>
      <c r="L252" s="812"/>
      <c r="M252" s="812"/>
      <c r="N252" s="812"/>
      <c r="O252" s="812"/>
      <c r="P252" s="812"/>
      <c r="Q252" s="869"/>
      <c r="R252" s="94"/>
    </row>
    <row r="253" spans="1:18" ht="34.5" customHeight="1">
      <c r="A253" s="856">
        <v>40</v>
      </c>
      <c r="B253" s="843" t="s">
        <v>259</v>
      </c>
      <c r="C253" s="745" t="s">
        <v>258</v>
      </c>
      <c r="D253" s="258" t="s">
        <v>249</v>
      </c>
      <c r="E253" s="758" t="s">
        <v>48</v>
      </c>
      <c r="F253" s="108" t="s">
        <v>49</v>
      </c>
      <c r="G253" s="151">
        <f>R253*O4</f>
        <v>0.65</v>
      </c>
      <c r="H253" s="253">
        <v>0</v>
      </c>
      <c r="I253" s="87"/>
      <c r="J253" s="254"/>
      <c r="K253" s="87"/>
      <c r="L253" s="254"/>
      <c r="M253" s="87"/>
      <c r="N253" s="254"/>
      <c r="O253" s="87"/>
      <c r="P253" s="254"/>
      <c r="Q253" s="87"/>
      <c r="R253" s="208">
        <v>0.65</v>
      </c>
    </row>
    <row r="254" spans="1:18" ht="34.5" customHeight="1">
      <c r="A254" s="856"/>
      <c r="B254" s="843"/>
      <c r="C254" s="744"/>
      <c r="D254" s="259"/>
      <c r="E254" s="746"/>
      <c r="F254" s="113" t="s">
        <v>51</v>
      </c>
      <c r="G254" s="114"/>
      <c r="H254" s="87"/>
      <c r="I254" s="86"/>
      <c r="J254" s="87"/>
      <c r="K254" s="86"/>
      <c r="L254" s="87"/>
      <c r="M254" s="86"/>
      <c r="N254" s="87"/>
      <c r="O254" s="86"/>
      <c r="P254" s="87"/>
      <c r="Q254" s="88"/>
      <c r="R254" s="115"/>
    </row>
    <row r="255" spans="1:18" ht="34.5" customHeight="1">
      <c r="A255" s="856"/>
      <c r="B255" s="843"/>
      <c r="C255" s="744"/>
      <c r="D255" s="260"/>
      <c r="E255" s="746"/>
      <c r="F255" s="116" t="s">
        <v>53</v>
      </c>
      <c r="G255" s="117"/>
      <c r="H255" s="118"/>
      <c r="I255" s="87"/>
      <c r="J255" s="119"/>
      <c r="K255" s="87"/>
      <c r="L255" s="119"/>
      <c r="M255" s="87"/>
      <c r="N255" s="119"/>
      <c r="O255" s="87"/>
      <c r="P255" s="119"/>
      <c r="Q255" s="87"/>
      <c r="R255" s="118"/>
    </row>
    <row r="256" spans="1:18" ht="34.5" customHeight="1">
      <c r="A256" s="857"/>
      <c r="B256" s="844"/>
      <c r="C256" s="744"/>
      <c r="D256" s="261"/>
      <c r="E256" s="746"/>
      <c r="F256" s="174"/>
      <c r="G256" s="175"/>
      <c r="H256" s="784"/>
      <c r="I256" s="785"/>
      <c r="J256" s="785"/>
      <c r="K256" s="785"/>
      <c r="L256" s="785"/>
      <c r="M256" s="785"/>
      <c r="N256" s="785"/>
      <c r="O256" s="785"/>
      <c r="P256" s="785"/>
      <c r="Q256" s="785"/>
      <c r="R256" s="155"/>
    </row>
    <row r="257" spans="1:18" ht="34.5" customHeight="1">
      <c r="A257" s="858">
        <v>41</v>
      </c>
      <c r="B257" s="842" t="s">
        <v>260</v>
      </c>
      <c r="C257" s="755" t="s">
        <v>258</v>
      </c>
      <c r="D257" s="258" t="s">
        <v>261</v>
      </c>
      <c r="E257" s="757" t="s">
        <v>48</v>
      </c>
      <c r="F257" s="108" t="s">
        <v>49</v>
      </c>
      <c r="G257" s="151">
        <f>R257*O4</f>
        <v>0.7</v>
      </c>
      <c r="H257" s="109">
        <v>0</v>
      </c>
      <c r="I257" s="87"/>
      <c r="J257" s="110"/>
      <c r="K257" s="87"/>
      <c r="L257" s="110"/>
      <c r="M257" s="87"/>
      <c r="N257" s="110"/>
      <c r="O257" s="87"/>
      <c r="P257" s="110"/>
      <c r="Q257" s="87"/>
      <c r="R257" s="109">
        <v>0.7</v>
      </c>
    </row>
    <row r="258" spans="1:18" ht="34.5" customHeight="1">
      <c r="A258" s="856"/>
      <c r="B258" s="843"/>
      <c r="C258" s="744"/>
      <c r="D258" s="259"/>
      <c r="E258" s="746"/>
      <c r="F258" s="113" t="s">
        <v>51</v>
      </c>
      <c r="G258" s="114"/>
      <c r="H258" s="87"/>
      <c r="I258" s="86"/>
      <c r="J258" s="87"/>
      <c r="K258" s="86"/>
      <c r="L258" s="87"/>
      <c r="M258" s="86"/>
      <c r="N258" s="87"/>
      <c r="O258" s="86"/>
      <c r="P258" s="87"/>
      <c r="Q258" s="88"/>
      <c r="R258" s="115"/>
    </row>
    <row r="259" spans="1:18" ht="34.5" customHeight="1">
      <c r="A259" s="856"/>
      <c r="B259" s="843"/>
      <c r="C259" s="744"/>
      <c r="D259" s="260"/>
      <c r="E259" s="746"/>
      <c r="F259" s="116" t="s">
        <v>53</v>
      </c>
      <c r="G259" s="117"/>
      <c r="H259" s="118"/>
      <c r="I259" s="87"/>
      <c r="J259" s="119"/>
      <c r="K259" s="87"/>
      <c r="L259" s="119"/>
      <c r="M259" s="87"/>
      <c r="N259" s="119"/>
      <c r="O259" s="87"/>
      <c r="P259" s="119"/>
      <c r="Q259" s="87"/>
      <c r="R259" s="118"/>
    </row>
    <row r="260" spans="1:18" ht="34.5" customHeight="1">
      <c r="A260" s="857"/>
      <c r="B260" s="844"/>
      <c r="C260" s="744"/>
      <c r="D260" s="261"/>
      <c r="E260" s="746"/>
      <c r="F260" s="174"/>
      <c r="G260" s="175"/>
      <c r="H260" s="784"/>
      <c r="I260" s="785"/>
      <c r="J260" s="785"/>
      <c r="K260" s="785"/>
      <c r="L260" s="785"/>
      <c r="M260" s="785"/>
      <c r="N260" s="785"/>
      <c r="O260" s="785"/>
      <c r="P260" s="785"/>
      <c r="Q260" s="785"/>
      <c r="R260" s="155"/>
    </row>
    <row r="261" spans="1:18" ht="34.5" customHeight="1">
      <c r="A261" s="858">
        <v>42</v>
      </c>
      <c r="B261" s="842" t="s">
        <v>262</v>
      </c>
      <c r="C261" s="755" t="s">
        <v>258</v>
      </c>
      <c r="D261" s="258" t="s">
        <v>263</v>
      </c>
      <c r="E261" s="757" t="s">
        <v>48</v>
      </c>
      <c r="F261" s="108" t="s">
        <v>49</v>
      </c>
      <c r="G261" s="151">
        <f>R261*O4</f>
        <v>0.7</v>
      </c>
      <c r="H261" s="109">
        <v>0</v>
      </c>
      <c r="I261" s="87"/>
      <c r="J261" s="110"/>
      <c r="K261" s="87"/>
      <c r="L261" s="110"/>
      <c r="M261" s="87"/>
      <c r="N261" s="110"/>
      <c r="O261" s="87"/>
      <c r="P261" s="110"/>
      <c r="Q261" s="87"/>
      <c r="R261" s="109">
        <v>0.7</v>
      </c>
    </row>
    <row r="262" spans="1:18" ht="34.5" customHeight="1">
      <c r="A262" s="856"/>
      <c r="B262" s="843"/>
      <c r="C262" s="744"/>
      <c r="D262" s="259"/>
      <c r="E262" s="746"/>
      <c r="F262" s="113" t="s">
        <v>51</v>
      </c>
      <c r="G262" s="114"/>
      <c r="H262" s="87"/>
      <c r="I262" s="86"/>
      <c r="J262" s="87"/>
      <c r="K262" s="86"/>
      <c r="L262" s="87"/>
      <c r="M262" s="86"/>
      <c r="N262" s="87"/>
      <c r="O262" s="86"/>
      <c r="P262" s="87"/>
      <c r="Q262" s="88"/>
      <c r="R262" s="115"/>
    </row>
    <row r="263" spans="1:18" ht="34.5" customHeight="1">
      <c r="A263" s="856"/>
      <c r="B263" s="843"/>
      <c r="C263" s="744"/>
      <c r="D263" s="260"/>
      <c r="E263" s="746"/>
      <c r="F263" s="116" t="s">
        <v>53</v>
      </c>
      <c r="G263" s="117"/>
      <c r="H263" s="118"/>
      <c r="I263" s="87"/>
      <c r="J263" s="119"/>
      <c r="K263" s="87"/>
      <c r="L263" s="119"/>
      <c r="M263" s="87"/>
      <c r="N263" s="119"/>
      <c r="O263" s="87"/>
      <c r="P263" s="119"/>
      <c r="Q263" s="87"/>
      <c r="R263" s="118"/>
    </row>
    <row r="264" spans="1:18" ht="34.5" customHeight="1">
      <c r="A264" s="857"/>
      <c r="B264" s="844"/>
      <c r="C264" s="744"/>
      <c r="D264" s="261"/>
      <c r="E264" s="746"/>
      <c r="F264" s="174"/>
      <c r="G264" s="175"/>
      <c r="H264" s="784"/>
      <c r="I264" s="785"/>
      <c r="J264" s="785"/>
      <c r="K264" s="785"/>
      <c r="L264" s="785"/>
      <c r="M264" s="785"/>
      <c r="N264" s="785"/>
      <c r="O264" s="785"/>
      <c r="P264" s="785"/>
      <c r="Q264" s="785"/>
      <c r="R264" s="155"/>
    </row>
    <row r="265" spans="1:18" ht="34.5" customHeight="1">
      <c r="A265" s="858">
        <v>43</v>
      </c>
      <c r="B265" s="842" t="s">
        <v>264</v>
      </c>
      <c r="C265" s="755" t="s">
        <v>131</v>
      </c>
      <c r="D265" s="258" t="s">
        <v>218</v>
      </c>
      <c r="E265" s="757" t="s">
        <v>203</v>
      </c>
      <c r="F265" s="108" t="s">
        <v>49</v>
      </c>
      <c r="G265" s="151">
        <f>R265*O4</f>
        <v>0.3</v>
      </c>
      <c r="H265" s="109">
        <v>0</v>
      </c>
      <c r="I265" s="87"/>
      <c r="J265" s="110"/>
      <c r="K265" s="87"/>
      <c r="L265" s="110"/>
      <c r="M265" s="87"/>
      <c r="N265" s="110"/>
      <c r="O265" s="87"/>
      <c r="P265" s="110"/>
      <c r="Q265" s="87"/>
      <c r="R265" s="109">
        <v>0.3</v>
      </c>
    </row>
    <row r="266" spans="1:18" ht="34.5" customHeight="1">
      <c r="A266" s="856"/>
      <c r="B266" s="843"/>
      <c r="C266" s="744"/>
      <c r="D266" s="259"/>
      <c r="E266" s="746"/>
      <c r="F266" s="113" t="s">
        <v>51</v>
      </c>
      <c r="G266" s="114"/>
      <c r="H266" s="87"/>
      <c r="I266" s="86"/>
      <c r="J266" s="87"/>
      <c r="K266" s="86"/>
      <c r="L266" s="87"/>
      <c r="M266" s="86"/>
      <c r="N266" s="87"/>
      <c r="O266" s="86"/>
      <c r="P266" s="87"/>
      <c r="Q266" s="88"/>
      <c r="R266" s="115"/>
    </row>
    <row r="267" spans="1:18" ht="34.5" customHeight="1">
      <c r="A267" s="856"/>
      <c r="B267" s="843"/>
      <c r="C267" s="744"/>
      <c r="D267" s="260"/>
      <c r="E267" s="746"/>
      <c r="F267" s="116" t="s">
        <v>53</v>
      </c>
      <c r="G267" s="117"/>
      <c r="H267" s="118"/>
      <c r="I267" s="87"/>
      <c r="J267" s="119"/>
      <c r="K267" s="87"/>
      <c r="L267" s="119"/>
      <c r="M267" s="87"/>
      <c r="N267" s="119"/>
      <c r="O267" s="87"/>
      <c r="P267" s="119"/>
      <c r="Q267" s="87"/>
      <c r="R267" s="118"/>
    </row>
    <row r="268" spans="1:18" ht="34.5" customHeight="1">
      <c r="A268" s="856"/>
      <c r="B268" s="843"/>
      <c r="C268" s="744"/>
      <c r="D268" s="149"/>
      <c r="E268" s="746"/>
      <c r="F268" s="98"/>
      <c r="G268" s="144"/>
      <c r="H268" s="763"/>
      <c r="I268" s="764"/>
      <c r="J268" s="764"/>
      <c r="K268" s="764"/>
      <c r="L268" s="764"/>
      <c r="M268" s="764"/>
      <c r="N268" s="764"/>
      <c r="O268" s="764"/>
      <c r="P268" s="764"/>
      <c r="Q268" s="764"/>
      <c r="R268" s="155"/>
    </row>
    <row r="269" spans="1:18" ht="34.5" customHeight="1">
      <c r="A269" s="848">
        <v>44</v>
      </c>
      <c r="B269" s="850" t="s">
        <v>265</v>
      </c>
      <c r="C269" s="804" t="s">
        <v>266</v>
      </c>
      <c r="D269" s="262" t="s">
        <v>267</v>
      </c>
      <c r="E269" s="806" t="s">
        <v>203</v>
      </c>
      <c r="F269" s="206" t="s">
        <v>49</v>
      </c>
      <c r="G269" s="207">
        <f>R269*O4</f>
        <v>0.2</v>
      </c>
      <c r="H269" s="208">
        <v>0</v>
      </c>
      <c r="I269" s="78"/>
      <c r="J269" s="79"/>
      <c r="K269" s="78"/>
      <c r="L269" s="79"/>
      <c r="M269" s="78"/>
      <c r="N269" s="79"/>
      <c r="O269" s="78"/>
      <c r="P269" s="79"/>
      <c r="Q269" s="80"/>
      <c r="R269" s="247">
        <v>0.2</v>
      </c>
    </row>
    <row r="270" spans="1:18" ht="34.5" customHeight="1">
      <c r="A270" s="742"/>
      <c r="B270" s="843"/>
      <c r="C270" s="744"/>
      <c r="D270" s="259"/>
      <c r="E270" s="746"/>
      <c r="F270" s="113" t="s">
        <v>51</v>
      </c>
      <c r="G270" s="114"/>
      <c r="H270" s="87"/>
      <c r="I270" s="86"/>
      <c r="J270" s="87"/>
      <c r="K270" s="86"/>
      <c r="L270" s="87"/>
      <c r="M270" s="86"/>
      <c r="N270" s="87"/>
      <c r="O270" s="86"/>
      <c r="P270" s="87"/>
      <c r="Q270" s="210"/>
      <c r="R270" s="115"/>
    </row>
    <row r="271" spans="1:18" ht="34.5" customHeight="1">
      <c r="A271" s="742"/>
      <c r="B271" s="843"/>
      <c r="C271" s="744"/>
      <c r="D271" s="260"/>
      <c r="E271" s="746"/>
      <c r="F271" s="116" t="s">
        <v>53</v>
      </c>
      <c r="G271" s="117"/>
      <c r="H271" s="118"/>
      <c r="I271" s="87"/>
      <c r="J271" s="119"/>
      <c r="K271" s="87"/>
      <c r="L271" s="119"/>
      <c r="M271" s="87"/>
      <c r="N271" s="119"/>
      <c r="O271" s="87"/>
      <c r="P271" s="119"/>
      <c r="Q271" s="125"/>
      <c r="R271" s="211"/>
    </row>
    <row r="272" spans="1:18" ht="34.5" customHeight="1">
      <c r="A272" s="849"/>
      <c r="B272" s="851"/>
      <c r="C272" s="815"/>
      <c r="D272" s="263"/>
      <c r="E272" s="852"/>
      <c r="F272" s="264"/>
      <c r="G272" s="265"/>
      <c r="H272" s="853"/>
      <c r="I272" s="854"/>
      <c r="J272" s="854"/>
      <c r="K272" s="854"/>
      <c r="L272" s="854"/>
      <c r="M272" s="854"/>
      <c r="N272" s="854"/>
      <c r="O272" s="854"/>
      <c r="P272" s="854"/>
      <c r="Q272" s="855"/>
      <c r="R272" s="252"/>
    </row>
    <row r="273" spans="1:18" ht="34.5" customHeight="1">
      <c r="A273" s="742">
        <v>45</v>
      </c>
      <c r="B273" s="843" t="s">
        <v>268</v>
      </c>
      <c r="C273" s="745" t="s">
        <v>266</v>
      </c>
      <c r="D273" s="258" t="s">
        <v>247</v>
      </c>
      <c r="E273" s="758" t="s">
        <v>203</v>
      </c>
      <c r="F273" s="108" t="s">
        <v>49</v>
      </c>
      <c r="G273" s="151">
        <f>R273*O4</f>
        <v>0.3</v>
      </c>
      <c r="H273" s="253">
        <v>0</v>
      </c>
      <c r="I273" s="87"/>
      <c r="J273" s="254"/>
      <c r="K273" s="87"/>
      <c r="L273" s="254"/>
      <c r="M273" s="87"/>
      <c r="N273" s="254"/>
      <c r="O273" s="87"/>
      <c r="P273" s="254"/>
      <c r="Q273" s="87"/>
      <c r="R273" s="255">
        <v>0.3</v>
      </c>
    </row>
    <row r="274" spans="1:18" ht="34.5" customHeight="1">
      <c r="A274" s="742"/>
      <c r="B274" s="843"/>
      <c r="C274" s="744"/>
      <c r="D274" s="259"/>
      <c r="E274" s="746"/>
      <c r="F274" s="113" t="s">
        <v>51</v>
      </c>
      <c r="G274" s="114"/>
      <c r="H274" s="87"/>
      <c r="I274" s="86"/>
      <c r="J274" s="87"/>
      <c r="K274" s="86"/>
      <c r="L274" s="87"/>
      <c r="M274" s="86"/>
      <c r="N274" s="87"/>
      <c r="O274" s="86"/>
      <c r="P274" s="87"/>
      <c r="Q274" s="88"/>
      <c r="R274" s="115"/>
    </row>
    <row r="275" spans="1:18" ht="34.5" customHeight="1">
      <c r="A275" s="742"/>
      <c r="B275" s="843"/>
      <c r="C275" s="744"/>
      <c r="D275" s="260"/>
      <c r="E275" s="746"/>
      <c r="F275" s="116" t="s">
        <v>53</v>
      </c>
      <c r="G275" s="117"/>
      <c r="H275" s="118"/>
      <c r="I275" s="87"/>
      <c r="J275" s="119"/>
      <c r="K275" s="87"/>
      <c r="L275" s="119"/>
      <c r="M275" s="87"/>
      <c r="N275" s="119"/>
      <c r="O275" s="87"/>
      <c r="P275" s="119"/>
      <c r="Q275" s="87"/>
      <c r="R275" s="118"/>
    </row>
    <row r="276" spans="1:18" ht="34.5" customHeight="1">
      <c r="A276" s="743"/>
      <c r="B276" s="844"/>
      <c r="C276" s="744"/>
      <c r="D276" s="261"/>
      <c r="E276" s="746"/>
      <c r="F276" s="174"/>
      <c r="G276" s="175"/>
      <c r="H276" s="784"/>
      <c r="I276" s="785"/>
      <c r="J276" s="785"/>
      <c r="K276" s="785"/>
      <c r="L276" s="785"/>
      <c r="M276" s="785"/>
      <c r="N276" s="785"/>
      <c r="O276" s="785"/>
      <c r="P276" s="785"/>
      <c r="Q276" s="785"/>
      <c r="R276" s="155"/>
    </row>
    <row r="277" spans="1:18" ht="34.5" customHeight="1">
      <c r="A277" s="741">
        <v>46</v>
      </c>
      <c r="B277" s="842" t="s">
        <v>269</v>
      </c>
      <c r="C277" s="755" t="s">
        <v>266</v>
      </c>
      <c r="D277" s="258" t="s">
        <v>261</v>
      </c>
      <c r="E277" s="757" t="s">
        <v>203</v>
      </c>
      <c r="F277" s="108" t="s">
        <v>49</v>
      </c>
      <c r="G277" s="151">
        <f>R277*O4</f>
        <v>0.2</v>
      </c>
      <c r="H277" s="109">
        <v>0</v>
      </c>
      <c r="I277" s="87"/>
      <c r="J277" s="110"/>
      <c r="K277" s="87"/>
      <c r="L277" s="110"/>
      <c r="M277" s="87"/>
      <c r="N277" s="110"/>
      <c r="O277" s="87"/>
      <c r="P277" s="110"/>
      <c r="Q277" s="87"/>
      <c r="R277" s="109">
        <v>0.2</v>
      </c>
    </row>
    <row r="278" spans="1:18" ht="34.5" customHeight="1">
      <c r="A278" s="742"/>
      <c r="B278" s="843"/>
      <c r="C278" s="744"/>
      <c r="D278" s="259"/>
      <c r="E278" s="746"/>
      <c r="F278" s="113" t="s">
        <v>51</v>
      </c>
      <c r="G278" s="114"/>
      <c r="H278" s="87"/>
      <c r="I278" s="86"/>
      <c r="J278" s="87"/>
      <c r="K278" s="86"/>
      <c r="L278" s="87"/>
      <c r="M278" s="86"/>
      <c r="N278" s="87"/>
      <c r="O278" s="86"/>
      <c r="P278" s="87"/>
      <c r="Q278" s="88"/>
      <c r="R278" s="115"/>
    </row>
    <row r="279" spans="1:18" ht="34.5" customHeight="1">
      <c r="A279" s="742"/>
      <c r="B279" s="843"/>
      <c r="C279" s="744"/>
      <c r="D279" s="260"/>
      <c r="E279" s="746"/>
      <c r="F279" s="116" t="s">
        <v>53</v>
      </c>
      <c r="G279" s="117"/>
      <c r="H279" s="118"/>
      <c r="I279" s="87"/>
      <c r="J279" s="119"/>
      <c r="K279" s="87"/>
      <c r="L279" s="119"/>
      <c r="M279" s="87"/>
      <c r="N279" s="119"/>
      <c r="O279" s="87"/>
      <c r="P279" s="119"/>
      <c r="Q279" s="87"/>
      <c r="R279" s="118"/>
    </row>
    <row r="280" spans="1:18" ht="34.5" customHeight="1">
      <c r="A280" s="743"/>
      <c r="B280" s="844"/>
      <c r="C280" s="744"/>
      <c r="D280" s="261"/>
      <c r="E280" s="746"/>
      <c r="F280" s="174"/>
      <c r="G280" s="175"/>
      <c r="H280" s="784"/>
      <c r="I280" s="785"/>
      <c r="J280" s="785"/>
      <c r="K280" s="785"/>
      <c r="L280" s="785"/>
      <c r="M280" s="785"/>
      <c r="N280" s="785"/>
      <c r="O280" s="785"/>
      <c r="P280" s="785"/>
      <c r="Q280" s="785"/>
      <c r="R280" s="155"/>
    </row>
    <row r="281" spans="1:18" ht="34.5" hidden="1" customHeight="1">
      <c r="A281" s="870" t="s">
        <v>270</v>
      </c>
      <c r="B281" s="871"/>
      <c r="C281" s="871"/>
      <c r="D281" s="871"/>
      <c r="E281" s="872"/>
      <c r="F281" s="271">
        <f t="shared" ref="F281:F283" si="0">SUM(H281:Q281)</f>
        <v>0</v>
      </c>
      <c r="G281" s="272"/>
      <c r="H281" s="271">
        <f t="shared" ref="H281:R281" si="1">H17+H22+H28+H32+H38+H47+H53+H57+H63+H67+H71+H77+H81+H89+H99+H104+H109+H116+H120+H126+H132+H138+H143+H148+H153+H158+H164+H168+H172+H176+H180+H184+H188+H192+H196+H200+H204+H208+H212+H216+H220+H224+H228+H232+H236+H240+H244+H248+H253+H257+H261+H265+H269+H273+H277</f>
        <v>0</v>
      </c>
      <c r="I281" s="271">
        <f t="shared" si="1"/>
        <v>0</v>
      </c>
      <c r="J281" s="271">
        <f t="shared" si="1"/>
        <v>0</v>
      </c>
      <c r="K281" s="271">
        <f t="shared" si="1"/>
        <v>0</v>
      </c>
      <c r="L281" s="271">
        <f t="shared" si="1"/>
        <v>0</v>
      </c>
      <c r="M281" s="271">
        <f t="shared" si="1"/>
        <v>0</v>
      </c>
      <c r="N281" s="271">
        <f t="shared" si="1"/>
        <v>0</v>
      </c>
      <c r="O281" s="271">
        <f t="shared" si="1"/>
        <v>0</v>
      </c>
      <c r="P281" s="271">
        <f t="shared" si="1"/>
        <v>0</v>
      </c>
      <c r="Q281" s="273">
        <f t="shared" si="1"/>
        <v>0</v>
      </c>
      <c r="R281" s="273">
        <f t="shared" si="1"/>
        <v>31.399999999999991</v>
      </c>
    </row>
    <row r="282" spans="1:18" ht="34.5" hidden="1" customHeight="1">
      <c r="A282" s="873" t="s">
        <v>271</v>
      </c>
      <c r="B282" s="874"/>
      <c r="C282" s="874"/>
      <c r="D282" s="874"/>
      <c r="E282" s="875"/>
      <c r="F282" s="271">
        <f t="shared" si="0"/>
        <v>0</v>
      </c>
      <c r="G282" s="272"/>
      <c r="H282" s="271">
        <f t="shared" ref="H282:H283" si="2">H18+H23+H29+H33+H39+H48+H54+H58+H64+H68+H72+H78+H82+H90+H100+H105+H110+H117+H121+H127+H133+H139+H144+H149+H154+H159+H165+H169+H173+H177+H181+H185+H189+H193+H197+H201+H205+H209+H213+H217+H221+H225+H229+H233+H237+H241+H245+H249+H254+H258+H262+H266+H270+H274+H278</f>
        <v>0</v>
      </c>
      <c r="I282" s="271">
        <f t="shared" ref="I282:I283" si="3">I18+I23+I29+I33+I39+I48+I54+I58+I64+I68+I72+I78+I82+I90+I100+I105+I110+I117+I121+I127+I133+I139+I144+I149+I154+I159+I165+I169+I173+I177+I181+I185+I189+I193+I197+I201+I205+I209+I213+I217+I221+I225+I229+I233+I237+I241+I245+I249+I254+I258+I262+I266+I270+I274+I278</f>
        <v>0</v>
      </c>
      <c r="J282" s="271">
        <f t="shared" ref="J282:J283" si="4">J18+J23+J29+J33+J39+J48+J54+J58+J64+J68+J72+J78+J82+J90+J100+J105+J110+J117+J121+J127+J133+J139+J144+J149+J154+J159+J165+J169+J173+J177+J181+J185+J189+J193+J197+J201+J205+J209+J213+J217+J221+J225+J229+J233+J237+J241+J245+J249+J254+J258+J262+J266+J270+J274+J278</f>
        <v>0</v>
      </c>
      <c r="K282" s="271">
        <f t="shared" ref="K282:K283" si="5">K18+K23+K29+K33+K39+K48+K54+K58+K64+K68+K72+K78+K82+K90+K100+K105+K110+K117+K121+K127+K133+K139+K144+K149+K154+K159+K165+K169+K173+K177+K181+K185+K189+K193+K197+K201+K205+K209+K213+K217+K221+K225+K229+K233+K237+K241+K245+K249+K254+K258+K262+K266+K270+K274+K278</f>
        <v>0</v>
      </c>
      <c r="L282" s="271">
        <f t="shared" ref="L282:L283" si="6">L18+L23+L29+L33+L39+L48+L54+L58+L64+L68+L72+L78+L82+L90+L100+L105+L110+L117+L121+L127+L133+L139+L144+L149+L154+L159+L165+L169+L173+L177+L181+L185+L189+L193+L197+L201+L205+L209+L213+L217+L221+L225+L229+L233+L237+L241+L245+L249+L254+L258+L262+L266+L270+L274+L278</f>
        <v>0</v>
      </c>
      <c r="M282" s="271">
        <f t="shared" ref="M282:M283" si="7">M18+M23+M29+M33+M39+M48+M54+M58+M64+M68+M72+M78+M82+M90+M100+M105+M110+M117+M121+M127+M133+M139+M144+M149+M154+M159+M165+M169+M173+M177+M181+M185+M189+M193+M197+M201+M205+M209+M213+M217+M221+M225+M229+M233+M237+M241+M245+M249+M254+M258+M262+M266+M270+M274+M278</f>
        <v>0</v>
      </c>
      <c r="N282" s="271">
        <f t="shared" ref="N282:N283" si="8">N18+N23+N29+N33+N39+N48+N54+N58+N64+N68+N72+N78+N82+N90+N100+N105+N110+N117+N121+N127+N133+N139+N144+N149+N154+N159+N165+N169+N173+N177+N181+N185+N189+N193+N197+N201+N205+N209+N213+N217+N221+N225+N229+N233+N237+N241+N245+N249+N254+N258+N262+N266+N270+N274+N278</f>
        <v>0</v>
      </c>
      <c r="O282" s="271">
        <f t="shared" ref="O282:O283" si="9">O18+O23+O29+O33+O39+O48+O54+O58+O64+O68+O72+O78+O82+O90+O100+O105+O110+O117+O121+O127+O133+O139+O144+O149+O154+O159+O165+O169+O173+O177+O181+O185+O189+O193+O197+O201+O205+O209+O213+O217+O221+O225+O229+O233+O237+O241+O245+O249+O254+O258+O262+O266+O270+O274+O278</f>
        <v>0</v>
      </c>
      <c r="P282" s="271">
        <f t="shared" ref="P282:P283" si="10">P18+P23+P29+P33+P39+P48+P54+P58+P64+P68+P72+P78+P82+P90+P100+P105+P110+P117+P121+P127+P133+P139+P144+P149+P154+P159+P165+P169+P173+P177+P181+P185+P189+P193+P197+P201+P205+P209+P213+P217+P221+P225+P229+P233+P237+P241+P245+P249+P254+P258+P262+P266+P270+P274+P278</f>
        <v>0</v>
      </c>
      <c r="Q282" s="273">
        <f t="shared" ref="Q282:Q283" si="11">Q18+Q23+Q29+Q33+Q39+Q48+Q54+Q58+Q64+Q68+Q72+Q78+Q82+Q90+Q100+Q105+Q110+Q117+Q121+Q127+Q133+Q139+Q144+Q149+Q154+Q159+Q165+Q169+Q173+Q177+Q181+Q185+Q189+Q193+Q197+Q201+Q205+Q209+Q213+Q217+Q221+Q225+Q229+Q233+Q237+Q241+Q245+Q249+Q254+Q258+Q262+Q266+Q270+Q274+Q278</f>
        <v>0</v>
      </c>
      <c r="R282" s="273">
        <f t="shared" ref="R282:R283" si="12">R18+R23+R29+R33+R39+R48+R54+R58+R64+R68+R72+R78+R82+R90+R100+R105+R110+R117+R121+R127+R133+R139+R144+R149+R154+R159+R165+R169+R173+R177+R181+R185+R189+R193+R197+R201+R205+R209+R213+R217+R221+R225+R229+R233+R237+R241+R245+R249+R254+R258+R262+R266+R270+R274+R278</f>
        <v>19.5</v>
      </c>
    </row>
    <row r="283" spans="1:18" ht="34.5" hidden="1" customHeight="1">
      <c r="A283" s="876" t="s">
        <v>272</v>
      </c>
      <c r="B283" s="877"/>
      <c r="C283" s="877"/>
      <c r="D283" s="877"/>
      <c r="E283" s="878"/>
      <c r="F283" s="271">
        <f t="shared" si="0"/>
        <v>1.8</v>
      </c>
      <c r="G283" s="272"/>
      <c r="H283" s="271">
        <f t="shared" si="2"/>
        <v>0</v>
      </c>
      <c r="I283" s="271">
        <f t="shared" si="3"/>
        <v>0</v>
      </c>
      <c r="J283" s="271">
        <f t="shared" si="4"/>
        <v>0</v>
      </c>
      <c r="K283" s="271">
        <f t="shared" si="5"/>
        <v>0</v>
      </c>
      <c r="L283" s="271">
        <f t="shared" si="6"/>
        <v>0</v>
      </c>
      <c r="M283" s="271">
        <f t="shared" si="7"/>
        <v>0</v>
      </c>
      <c r="N283" s="271">
        <f t="shared" si="8"/>
        <v>0</v>
      </c>
      <c r="O283" s="271">
        <f t="shared" si="9"/>
        <v>0</v>
      </c>
      <c r="P283" s="271">
        <f t="shared" si="10"/>
        <v>0</v>
      </c>
      <c r="Q283" s="273">
        <f t="shared" si="11"/>
        <v>1.8</v>
      </c>
      <c r="R283" s="273">
        <f t="shared" si="12"/>
        <v>31.63</v>
      </c>
    </row>
    <row r="284" spans="1:18" ht="34.5" hidden="1" customHeight="1">
      <c r="A284" s="879" t="s">
        <v>273</v>
      </c>
      <c r="B284" s="880"/>
      <c r="C284" s="880"/>
      <c r="D284" s="880"/>
      <c r="E284" s="881"/>
      <c r="F284" s="274">
        <f>F281+F282</f>
        <v>0</v>
      </c>
      <c r="G284" s="275"/>
      <c r="H284" s="274">
        <f t="shared" ref="H284:R284" si="13">H281+H282</f>
        <v>0</v>
      </c>
      <c r="I284" s="274">
        <f t="shared" si="13"/>
        <v>0</v>
      </c>
      <c r="J284" s="274">
        <f t="shared" si="13"/>
        <v>0</v>
      </c>
      <c r="K284" s="274">
        <f t="shared" si="13"/>
        <v>0</v>
      </c>
      <c r="L284" s="274">
        <f t="shared" si="13"/>
        <v>0</v>
      </c>
      <c r="M284" s="274">
        <f t="shared" si="13"/>
        <v>0</v>
      </c>
      <c r="N284" s="274">
        <f t="shared" si="13"/>
        <v>0</v>
      </c>
      <c r="O284" s="274">
        <f t="shared" si="13"/>
        <v>0</v>
      </c>
      <c r="P284" s="274">
        <f t="shared" si="13"/>
        <v>0</v>
      </c>
      <c r="Q284" s="276">
        <f t="shared" si="13"/>
        <v>0</v>
      </c>
      <c r="R284" s="276">
        <f t="shared" si="13"/>
        <v>50.899999999999991</v>
      </c>
    </row>
    <row r="285" spans="1:18" ht="34.5" hidden="1" customHeight="1">
      <c r="A285" s="882" t="s">
        <v>274</v>
      </c>
      <c r="B285" s="883"/>
      <c r="C285" s="883"/>
      <c r="D285" s="883"/>
      <c r="E285" s="884"/>
      <c r="F285" s="888">
        <f>SUM(F281:F283)</f>
        <v>1.8</v>
      </c>
      <c r="G285" s="275"/>
      <c r="H285" s="888">
        <f t="shared" ref="H285:R285" si="14">H281+H282+H283</f>
        <v>0</v>
      </c>
      <c r="I285" s="888">
        <f t="shared" si="14"/>
        <v>0</v>
      </c>
      <c r="J285" s="888">
        <f t="shared" si="14"/>
        <v>0</v>
      </c>
      <c r="K285" s="888">
        <f t="shared" si="14"/>
        <v>0</v>
      </c>
      <c r="L285" s="888">
        <f t="shared" si="14"/>
        <v>0</v>
      </c>
      <c r="M285" s="888">
        <f t="shared" si="14"/>
        <v>0</v>
      </c>
      <c r="N285" s="888">
        <f t="shared" si="14"/>
        <v>0</v>
      </c>
      <c r="O285" s="888">
        <f t="shared" si="14"/>
        <v>0</v>
      </c>
      <c r="P285" s="888">
        <f t="shared" si="14"/>
        <v>0</v>
      </c>
      <c r="Q285" s="890">
        <f t="shared" si="14"/>
        <v>1.8</v>
      </c>
      <c r="R285" s="890">
        <f t="shared" si="14"/>
        <v>82.529999999999987</v>
      </c>
    </row>
    <row r="286" spans="1:18" ht="34.5" hidden="1" customHeight="1">
      <c r="A286" s="885"/>
      <c r="B286" s="886"/>
      <c r="C286" s="886"/>
      <c r="D286" s="886"/>
      <c r="E286" s="887"/>
      <c r="F286" s="889"/>
      <c r="G286" s="279"/>
      <c r="H286" s="889"/>
      <c r="I286" s="889"/>
      <c r="J286" s="889"/>
      <c r="K286" s="889"/>
      <c r="L286" s="889"/>
      <c r="M286" s="889"/>
      <c r="N286" s="889"/>
      <c r="O286" s="889"/>
      <c r="P286" s="889"/>
      <c r="Q286" s="891"/>
      <c r="R286" s="891"/>
    </row>
    <row r="287" spans="1:18" ht="34.5" hidden="1" customHeight="1">
      <c r="A287" s="892"/>
      <c r="B287" s="893"/>
      <c r="C287" s="893"/>
      <c r="D287" s="893"/>
      <c r="E287" s="893"/>
      <c r="F287" s="893"/>
      <c r="G287" s="894"/>
      <c r="H287" s="893"/>
      <c r="I287" s="893"/>
      <c r="J287" s="893"/>
      <c r="K287" s="893"/>
      <c r="L287" s="893"/>
      <c r="M287" s="893"/>
      <c r="N287" s="893"/>
      <c r="O287" s="893"/>
      <c r="P287" s="893"/>
      <c r="Q287" s="895"/>
      <c r="R287" s="280"/>
    </row>
    <row r="288" spans="1:18" ht="34.5" customHeight="1">
      <c r="A288" s="873" t="s">
        <v>275</v>
      </c>
      <c r="B288" s="874"/>
      <c r="C288" s="874"/>
      <c r="D288" s="874"/>
      <c r="E288" s="874"/>
      <c r="F288" s="875"/>
      <c r="G288" s="281"/>
      <c r="H288" s="282">
        <f t="shared" ref="H288:H292" si="15">H281</f>
        <v>0</v>
      </c>
      <c r="I288" s="282">
        <f t="shared" ref="I288:I292" si="16">I281+H288</f>
        <v>0</v>
      </c>
      <c r="J288" s="282">
        <f t="shared" ref="J288:J292" si="17">J281+I288</f>
        <v>0</v>
      </c>
      <c r="K288" s="282">
        <f t="shared" ref="K288:K292" si="18">K281+J288</f>
        <v>0</v>
      </c>
      <c r="L288" s="282">
        <f t="shared" ref="L288:L292" si="19">L281+K288</f>
        <v>0</v>
      </c>
      <c r="M288" s="282">
        <f t="shared" ref="M288:M292" si="20">M281+L288</f>
        <v>0</v>
      </c>
      <c r="N288" s="282">
        <f t="shared" ref="N288:N292" si="21">N281+M288</f>
        <v>0</v>
      </c>
      <c r="O288" s="282">
        <f t="shared" ref="O288:O292" si="22">O281+N288</f>
        <v>0</v>
      </c>
      <c r="P288" s="282">
        <f t="shared" ref="P288:P292" si="23">P281+O288</f>
        <v>0</v>
      </c>
      <c r="Q288" s="283">
        <f t="shared" ref="Q288:Q292" si="24">Q281+P288</f>
        <v>0</v>
      </c>
      <c r="R288" s="283"/>
    </row>
    <row r="289" spans="1:18" ht="34.5" customHeight="1">
      <c r="A289" s="896" t="s">
        <v>276</v>
      </c>
      <c r="B289" s="897"/>
      <c r="C289" s="897"/>
      <c r="D289" s="897"/>
      <c r="E289" s="897"/>
      <c r="F289" s="898"/>
      <c r="G289" s="284"/>
      <c r="H289" s="282">
        <f t="shared" si="15"/>
        <v>0</v>
      </c>
      <c r="I289" s="282">
        <f t="shared" si="16"/>
        <v>0</v>
      </c>
      <c r="J289" s="282">
        <f t="shared" si="17"/>
        <v>0</v>
      </c>
      <c r="K289" s="282">
        <f t="shared" si="18"/>
        <v>0</v>
      </c>
      <c r="L289" s="282">
        <f t="shared" si="19"/>
        <v>0</v>
      </c>
      <c r="M289" s="282">
        <f t="shared" si="20"/>
        <v>0</v>
      </c>
      <c r="N289" s="282">
        <f t="shared" si="21"/>
        <v>0</v>
      </c>
      <c r="O289" s="282">
        <f t="shared" si="22"/>
        <v>0</v>
      </c>
      <c r="P289" s="282">
        <f t="shared" si="23"/>
        <v>0</v>
      </c>
      <c r="Q289" s="283">
        <f t="shared" si="24"/>
        <v>0</v>
      </c>
      <c r="R289" s="283"/>
    </row>
    <row r="290" spans="1:18" ht="34.5" customHeight="1">
      <c r="A290" s="876" t="s">
        <v>277</v>
      </c>
      <c r="B290" s="877"/>
      <c r="C290" s="877"/>
      <c r="D290" s="877"/>
      <c r="E290" s="877"/>
      <c r="F290" s="878"/>
      <c r="G290" s="285"/>
      <c r="H290" s="282">
        <f t="shared" si="15"/>
        <v>0</v>
      </c>
      <c r="I290" s="282">
        <f t="shared" si="16"/>
        <v>0</v>
      </c>
      <c r="J290" s="282">
        <f t="shared" si="17"/>
        <v>0</v>
      </c>
      <c r="K290" s="282">
        <f t="shared" si="18"/>
        <v>0</v>
      </c>
      <c r="L290" s="282">
        <f t="shared" si="19"/>
        <v>0</v>
      </c>
      <c r="M290" s="282">
        <f t="shared" si="20"/>
        <v>0</v>
      </c>
      <c r="N290" s="282">
        <f t="shared" si="21"/>
        <v>0</v>
      </c>
      <c r="O290" s="282">
        <f t="shared" si="22"/>
        <v>0</v>
      </c>
      <c r="P290" s="282">
        <f t="shared" si="23"/>
        <v>0</v>
      </c>
      <c r="Q290" s="283">
        <f t="shared" si="24"/>
        <v>1.8</v>
      </c>
      <c r="R290" s="283"/>
    </row>
    <row r="291" spans="1:18" ht="34.5" customHeight="1">
      <c r="A291" s="879" t="s">
        <v>278</v>
      </c>
      <c r="B291" s="880"/>
      <c r="C291" s="880"/>
      <c r="D291" s="880"/>
      <c r="E291" s="880"/>
      <c r="F291" s="881"/>
      <c r="G291" s="277"/>
      <c r="H291" s="274">
        <f t="shared" si="15"/>
        <v>0</v>
      </c>
      <c r="I291" s="286">
        <f t="shared" si="16"/>
        <v>0</v>
      </c>
      <c r="J291" s="286">
        <f t="shared" si="17"/>
        <v>0</v>
      </c>
      <c r="K291" s="286">
        <f t="shared" si="18"/>
        <v>0</v>
      </c>
      <c r="L291" s="286">
        <f t="shared" si="19"/>
        <v>0</v>
      </c>
      <c r="M291" s="286">
        <f t="shared" si="20"/>
        <v>0</v>
      </c>
      <c r="N291" s="286">
        <f t="shared" si="21"/>
        <v>0</v>
      </c>
      <c r="O291" s="286">
        <f t="shared" si="22"/>
        <v>0</v>
      </c>
      <c r="P291" s="286">
        <f t="shared" si="23"/>
        <v>0</v>
      </c>
      <c r="Q291" s="287">
        <f t="shared" si="24"/>
        <v>0</v>
      </c>
      <c r="R291" s="287"/>
    </row>
    <row r="292" spans="1:18" ht="34.5" customHeight="1">
      <c r="A292" s="899" t="s">
        <v>279</v>
      </c>
      <c r="B292" s="900"/>
      <c r="C292" s="900"/>
      <c r="D292" s="900"/>
      <c r="E292" s="900"/>
      <c r="F292" s="901"/>
      <c r="G292" s="277"/>
      <c r="H292" s="275">
        <f t="shared" si="15"/>
        <v>0</v>
      </c>
      <c r="I292" s="290">
        <f t="shared" si="16"/>
        <v>0</v>
      </c>
      <c r="J292" s="290">
        <f t="shared" si="17"/>
        <v>0</v>
      </c>
      <c r="K292" s="290">
        <f t="shared" si="18"/>
        <v>0</v>
      </c>
      <c r="L292" s="290">
        <f t="shared" si="19"/>
        <v>0</v>
      </c>
      <c r="M292" s="290">
        <f t="shared" si="20"/>
        <v>0</v>
      </c>
      <c r="N292" s="290">
        <f t="shared" si="21"/>
        <v>0</v>
      </c>
      <c r="O292" s="290">
        <f t="shared" si="22"/>
        <v>0</v>
      </c>
      <c r="P292" s="290">
        <f t="shared" si="23"/>
        <v>0</v>
      </c>
      <c r="Q292" s="291">
        <f t="shared" si="24"/>
        <v>1.8</v>
      </c>
      <c r="R292" s="291"/>
    </row>
    <row r="293" spans="1:18" ht="34.5" customHeight="1">
      <c r="A293" s="892"/>
      <c r="B293" s="893"/>
      <c r="C293" s="893"/>
      <c r="D293" s="893"/>
      <c r="E293" s="893"/>
      <c r="F293" s="893"/>
      <c r="G293" s="894"/>
      <c r="H293" s="893"/>
      <c r="I293" s="893"/>
      <c r="J293" s="893"/>
      <c r="K293" s="893"/>
      <c r="L293" s="893"/>
      <c r="M293" s="893"/>
      <c r="N293" s="893"/>
      <c r="O293" s="893"/>
      <c r="P293" s="893"/>
      <c r="Q293" s="895"/>
      <c r="R293" s="280"/>
    </row>
    <row r="294" spans="1:18" ht="34.5" customHeight="1">
      <c r="A294" s="736" t="s">
        <v>280</v>
      </c>
      <c r="B294" s="737"/>
      <c r="C294" s="737"/>
      <c r="D294" s="737"/>
      <c r="E294" s="737"/>
      <c r="F294" s="737"/>
      <c r="G294" s="902"/>
      <c r="H294" s="737"/>
      <c r="I294" s="737"/>
      <c r="J294" s="737"/>
      <c r="K294" s="737"/>
      <c r="L294" s="737"/>
      <c r="M294" s="737"/>
      <c r="N294" s="737"/>
      <c r="O294" s="737"/>
      <c r="P294" s="737"/>
      <c r="Q294" s="903"/>
      <c r="R294" s="292"/>
    </row>
    <row r="295" spans="1:18" ht="34.5" customHeight="1">
      <c r="A295" s="904">
        <v>47</v>
      </c>
      <c r="B295" s="293" t="s">
        <v>281</v>
      </c>
      <c r="C295" s="907" t="s">
        <v>282</v>
      </c>
      <c r="D295" s="294"/>
      <c r="E295" s="910" t="s">
        <v>99</v>
      </c>
      <c r="F295" s="295" t="s">
        <v>283</v>
      </c>
      <c r="G295" s="296"/>
      <c r="H295" s="297"/>
      <c r="I295" s="298"/>
      <c r="J295" s="298"/>
      <c r="K295" s="298"/>
      <c r="L295" s="298"/>
      <c r="M295" s="298"/>
      <c r="N295" s="298"/>
      <c r="O295" s="298"/>
      <c r="P295" s="298"/>
      <c r="Q295" s="299"/>
      <c r="R295" s="297"/>
    </row>
    <row r="296" spans="1:18" ht="34.5" customHeight="1">
      <c r="A296" s="905"/>
      <c r="B296" s="301" t="s">
        <v>284</v>
      </c>
      <c r="C296" s="908"/>
      <c r="D296" s="302"/>
      <c r="E296" s="911"/>
      <c r="F296" s="303" t="s">
        <v>285</v>
      </c>
      <c r="G296" s="304"/>
      <c r="H296" s="305"/>
      <c r="I296" s="306"/>
      <c r="J296" s="306"/>
      <c r="K296" s="306"/>
      <c r="L296" s="306"/>
      <c r="M296" s="306"/>
      <c r="N296" s="306"/>
      <c r="O296" s="306"/>
      <c r="P296" s="306"/>
      <c r="Q296" s="307"/>
      <c r="R296" s="305"/>
    </row>
    <row r="297" spans="1:18" ht="34.5" customHeight="1">
      <c r="A297" s="905"/>
      <c r="B297" s="308" t="s">
        <v>286</v>
      </c>
      <c r="C297" s="908"/>
      <c r="D297" s="309"/>
      <c r="E297" s="911"/>
      <c r="F297" s="310" t="s">
        <v>53</v>
      </c>
      <c r="G297" s="151">
        <f>R297*O4</f>
        <v>1</v>
      </c>
      <c r="H297" s="311"/>
      <c r="I297" s="312"/>
      <c r="J297" s="312"/>
      <c r="K297" s="312"/>
      <c r="L297" s="312"/>
      <c r="M297" s="312"/>
      <c r="N297" s="312"/>
      <c r="O297" s="312"/>
      <c r="P297" s="312">
        <v>0</v>
      </c>
      <c r="Q297" s="313"/>
      <c r="R297" s="311">
        <v>1</v>
      </c>
    </row>
    <row r="298" spans="1:18" ht="34.5" customHeight="1">
      <c r="A298" s="905"/>
      <c r="B298" s="308" t="s">
        <v>287</v>
      </c>
      <c r="C298" s="908"/>
      <c r="D298" s="913" t="s">
        <v>288</v>
      </c>
      <c r="E298" s="911"/>
      <c r="F298" s="915"/>
      <c r="G298" s="315"/>
      <c r="H298" s="917"/>
      <c r="I298" s="918"/>
      <c r="J298" s="918"/>
      <c r="K298" s="918"/>
      <c r="L298" s="918"/>
      <c r="M298" s="918"/>
      <c r="N298" s="918"/>
      <c r="O298" s="918"/>
      <c r="P298" s="918"/>
      <c r="Q298" s="918"/>
      <c r="R298" s="316"/>
    </row>
    <row r="299" spans="1:18" ht="34.5" customHeight="1">
      <c r="A299" s="906"/>
      <c r="B299" s="317"/>
      <c r="C299" s="909"/>
      <c r="D299" s="914"/>
      <c r="E299" s="912"/>
      <c r="F299" s="916"/>
      <c r="G299" s="319"/>
      <c r="H299" s="919"/>
      <c r="I299" s="920"/>
      <c r="J299" s="920"/>
      <c r="K299" s="920"/>
      <c r="L299" s="920"/>
      <c r="M299" s="920"/>
      <c r="N299" s="920"/>
      <c r="O299" s="920"/>
      <c r="P299" s="920"/>
      <c r="Q299" s="920"/>
      <c r="R299" s="320"/>
    </row>
    <row r="300" spans="1:18" ht="34.5" customHeight="1">
      <c r="A300" s="904">
        <v>48</v>
      </c>
      <c r="B300" s="293" t="s">
        <v>289</v>
      </c>
      <c r="C300" s="907" t="s">
        <v>282</v>
      </c>
      <c r="D300" s="294"/>
      <c r="E300" s="910" t="s">
        <v>99</v>
      </c>
      <c r="F300" s="295" t="s">
        <v>283</v>
      </c>
      <c r="G300" s="296"/>
      <c r="H300" s="297"/>
      <c r="I300" s="298"/>
      <c r="J300" s="298"/>
      <c r="K300" s="298"/>
      <c r="L300" s="298"/>
      <c r="M300" s="298"/>
      <c r="N300" s="298"/>
      <c r="O300" s="298"/>
      <c r="P300" s="298"/>
      <c r="Q300" s="299"/>
      <c r="R300" s="297"/>
    </row>
    <row r="301" spans="1:18" ht="34.5" customHeight="1">
      <c r="A301" s="905"/>
      <c r="B301" s="301" t="s">
        <v>290</v>
      </c>
      <c r="C301" s="908"/>
      <c r="D301" s="302"/>
      <c r="E301" s="911"/>
      <c r="F301" s="303" t="s">
        <v>285</v>
      </c>
      <c r="G301" s="304"/>
      <c r="H301" s="305"/>
      <c r="I301" s="306"/>
      <c r="J301" s="306"/>
      <c r="K301" s="306"/>
      <c r="L301" s="306"/>
      <c r="M301" s="306"/>
      <c r="N301" s="306"/>
      <c r="O301" s="306"/>
      <c r="P301" s="306"/>
      <c r="Q301" s="307"/>
      <c r="R301" s="305"/>
    </row>
    <row r="302" spans="1:18" ht="34.5" customHeight="1">
      <c r="A302" s="905"/>
      <c r="B302" s="308" t="s">
        <v>291</v>
      </c>
      <c r="C302" s="908"/>
      <c r="D302" s="309"/>
      <c r="E302" s="911"/>
      <c r="F302" s="310" t="s">
        <v>53</v>
      </c>
      <c r="G302" s="151">
        <f>R302*O4</f>
        <v>0.55000000000000004</v>
      </c>
      <c r="H302" s="311"/>
      <c r="I302" s="312"/>
      <c r="J302" s="312"/>
      <c r="K302" s="312"/>
      <c r="L302" s="312"/>
      <c r="M302" s="312"/>
      <c r="N302" s="312"/>
      <c r="O302" s="312"/>
      <c r="P302" s="312">
        <v>0</v>
      </c>
      <c r="Q302" s="313"/>
      <c r="R302" s="311">
        <v>0.55000000000000004</v>
      </c>
    </row>
    <row r="303" spans="1:18" ht="34.5" customHeight="1">
      <c r="A303" s="905"/>
      <c r="B303" s="308" t="s">
        <v>292</v>
      </c>
      <c r="C303" s="908"/>
      <c r="D303" s="913" t="s">
        <v>293</v>
      </c>
      <c r="E303" s="911"/>
      <c r="F303" s="915"/>
      <c r="G303" s="315"/>
      <c r="H303" s="917"/>
      <c r="I303" s="918"/>
      <c r="J303" s="918"/>
      <c r="K303" s="918"/>
      <c r="L303" s="918"/>
      <c r="M303" s="918"/>
      <c r="N303" s="918"/>
      <c r="O303" s="918"/>
      <c r="P303" s="918"/>
      <c r="Q303" s="918"/>
      <c r="R303" s="316"/>
    </row>
    <row r="304" spans="1:18" ht="34.5" customHeight="1">
      <c r="A304" s="906"/>
      <c r="B304" s="317" t="s">
        <v>294</v>
      </c>
      <c r="C304" s="909"/>
      <c r="D304" s="914"/>
      <c r="E304" s="912"/>
      <c r="F304" s="916"/>
      <c r="G304" s="319"/>
      <c r="H304" s="919"/>
      <c r="I304" s="920"/>
      <c r="J304" s="920"/>
      <c r="K304" s="920"/>
      <c r="L304" s="920"/>
      <c r="M304" s="920"/>
      <c r="N304" s="920"/>
      <c r="O304" s="920"/>
      <c r="P304" s="920"/>
      <c r="Q304" s="920"/>
      <c r="R304" s="320"/>
    </row>
    <row r="305" spans="1:18" ht="34.5" customHeight="1">
      <c r="A305" s="904">
        <v>49</v>
      </c>
      <c r="B305" s="293" t="s">
        <v>295</v>
      </c>
      <c r="C305" s="907" t="s">
        <v>296</v>
      </c>
      <c r="D305" s="294"/>
      <c r="E305" s="910" t="s">
        <v>99</v>
      </c>
      <c r="F305" s="295" t="s">
        <v>283</v>
      </c>
      <c r="G305" s="296"/>
      <c r="H305" s="297"/>
      <c r="I305" s="298"/>
      <c r="J305" s="298"/>
      <c r="K305" s="298"/>
      <c r="L305" s="298"/>
      <c r="M305" s="298"/>
      <c r="N305" s="298"/>
      <c r="O305" s="298"/>
      <c r="P305" s="298"/>
      <c r="Q305" s="299"/>
      <c r="R305" s="297"/>
    </row>
    <row r="306" spans="1:18" ht="34.5" customHeight="1">
      <c r="A306" s="905"/>
      <c r="B306" s="301" t="s">
        <v>297</v>
      </c>
      <c r="C306" s="908"/>
      <c r="D306" s="302"/>
      <c r="E306" s="911"/>
      <c r="F306" s="303" t="s">
        <v>285</v>
      </c>
      <c r="G306" s="304"/>
      <c r="H306" s="305"/>
      <c r="I306" s="306"/>
      <c r="J306" s="306"/>
      <c r="K306" s="306"/>
      <c r="L306" s="306"/>
      <c r="M306" s="306"/>
      <c r="N306" s="306"/>
      <c r="O306" s="306"/>
      <c r="P306" s="306"/>
      <c r="Q306" s="307"/>
      <c r="R306" s="305"/>
    </row>
    <row r="307" spans="1:18" ht="34.5" customHeight="1">
      <c r="A307" s="905"/>
      <c r="B307" s="308" t="s">
        <v>298</v>
      </c>
      <c r="C307" s="908"/>
      <c r="D307" s="321"/>
      <c r="E307" s="911"/>
      <c r="F307" s="310" t="s">
        <v>53</v>
      </c>
      <c r="G307" s="151">
        <f>R307*O4</f>
        <v>2</v>
      </c>
      <c r="H307" s="311"/>
      <c r="I307" s="312"/>
      <c r="J307" s="312"/>
      <c r="K307" s="312"/>
      <c r="L307" s="312"/>
      <c r="M307" s="312"/>
      <c r="N307" s="312"/>
      <c r="O307" s="322"/>
      <c r="P307" s="312">
        <v>0</v>
      </c>
      <c r="Q307" s="313"/>
      <c r="R307" s="311">
        <v>2</v>
      </c>
    </row>
    <row r="308" spans="1:18" ht="34.5" customHeight="1">
      <c r="A308" s="905"/>
      <c r="B308" s="308" t="s">
        <v>299</v>
      </c>
      <c r="C308" s="908"/>
      <c r="D308" s="321" t="s">
        <v>300</v>
      </c>
      <c r="E308" s="911"/>
      <c r="F308" s="915"/>
      <c r="G308" s="315"/>
      <c r="H308" s="917"/>
      <c r="I308" s="918"/>
      <c r="J308" s="918"/>
      <c r="K308" s="918"/>
      <c r="L308" s="918"/>
      <c r="M308" s="918"/>
      <c r="N308" s="918"/>
      <c r="O308" s="918"/>
      <c r="P308" s="918"/>
      <c r="Q308" s="918"/>
      <c r="R308" s="316"/>
    </row>
    <row r="309" spans="1:18" ht="34.5" customHeight="1">
      <c r="A309" s="906"/>
      <c r="B309" s="317" t="s">
        <v>301</v>
      </c>
      <c r="C309" s="909"/>
      <c r="D309" s="317" t="s">
        <v>302</v>
      </c>
      <c r="E309" s="912"/>
      <c r="F309" s="916"/>
      <c r="G309" s="319"/>
      <c r="H309" s="919"/>
      <c r="I309" s="920"/>
      <c r="J309" s="920"/>
      <c r="K309" s="920"/>
      <c r="L309" s="920"/>
      <c r="M309" s="920"/>
      <c r="N309" s="920"/>
      <c r="O309" s="920"/>
      <c r="P309" s="920"/>
      <c r="Q309" s="920"/>
      <c r="R309" s="320"/>
    </row>
    <row r="310" spans="1:18" ht="34.5" customHeight="1">
      <c r="A310" s="904">
        <v>50</v>
      </c>
      <c r="B310" s="293" t="s">
        <v>303</v>
      </c>
      <c r="C310" s="907" t="s">
        <v>304</v>
      </c>
      <c r="D310" s="294"/>
      <c r="E310" s="921" t="s">
        <v>99</v>
      </c>
      <c r="F310" s="295" t="s">
        <v>283</v>
      </c>
      <c r="G310" s="296"/>
      <c r="H310" s="297"/>
      <c r="I310" s="298"/>
      <c r="J310" s="298"/>
      <c r="K310" s="298"/>
      <c r="L310" s="298"/>
      <c r="M310" s="298"/>
      <c r="N310" s="298"/>
      <c r="O310" s="298"/>
      <c r="P310" s="298"/>
      <c r="Q310" s="299"/>
      <c r="R310" s="297"/>
    </row>
    <row r="311" spans="1:18" ht="34.5" customHeight="1">
      <c r="A311" s="905"/>
      <c r="B311" s="308" t="s">
        <v>305</v>
      </c>
      <c r="C311" s="908"/>
      <c r="D311" s="302"/>
      <c r="E311" s="922"/>
      <c r="F311" s="303" t="s">
        <v>285</v>
      </c>
      <c r="G311" s="304"/>
      <c r="H311" s="305"/>
      <c r="I311" s="306"/>
      <c r="J311" s="306"/>
      <c r="K311" s="306"/>
      <c r="L311" s="322"/>
      <c r="M311" s="306"/>
      <c r="N311" s="306"/>
      <c r="O311" s="306"/>
      <c r="P311" s="306"/>
      <c r="Q311" s="307"/>
      <c r="R311" s="305"/>
    </row>
    <row r="312" spans="1:18" ht="34.5" customHeight="1">
      <c r="A312" s="905"/>
      <c r="B312" s="308" t="s">
        <v>306</v>
      </c>
      <c r="C312" s="908"/>
      <c r="D312" s="309"/>
      <c r="E312" s="922"/>
      <c r="F312" s="310" t="s">
        <v>53</v>
      </c>
      <c r="G312" s="151">
        <f>R312*O4</f>
        <v>0.5</v>
      </c>
      <c r="H312" s="311"/>
      <c r="I312" s="312"/>
      <c r="J312" s="312"/>
      <c r="K312" s="312"/>
      <c r="L312" s="312"/>
      <c r="M312" s="312"/>
      <c r="N312" s="312"/>
      <c r="O312" s="312"/>
      <c r="P312" s="312">
        <v>0</v>
      </c>
      <c r="Q312" s="313"/>
      <c r="R312" s="311">
        <v>0.5</v>
      </c>
    </row>
    <row r="313" spans="1:18" ht="34.5" customHeight="1">
      <c r="A313" s="905"/>
      <c r="B313" s="308"/>
      <c r="C313" s="908"/>
      <c r="D313" s="913" t="s">
        <v>307</v>
      </c>
      <c r="E313" s="922"/>
      <c r="F313" s="915"/>
      <c r="G313" s="315"/>
      <c r="H313" s="917"/>
      <c r="I313" s="918"/>
      <c r="J313" s="918"/>
      <c r="K313" s="918"/>
      <c r="L313" s="918"/>
      <c r="M313" s="918"/>
      <c r="N313" s="918"/>
      <c r="O313" s="918"/>
      <c r="P313" s="918"/>
      <c r="Q313" s="918"/>
      <c r="R313" s="316"/>
    </row>
    <row r="314" spans="1:18" ht="34.5" customHeight="1">
      <c r="A314" s="905"/>
      <c r="B314" s="324"/>
      <c r="C314" s="908"/>
      <c r="D314" s="913"/>
      <c r="E314" s="922"/>
      <c r="F314" s="925"/>
      <c r="G314" s="326"/>
      <c r="H314" s="927"/>
      <c r="I314" s="928"/>
      <c r="J314" s="928"/>
      <c r="K314" s="928"/>
      <c r="L314" s="928"/>
      <c r="M314" s="928"/>
      <c r="N314" s="928"/>
      <c r="O314" s="928"/>
      <c r="P314" s="928"/>
      <c r="Q314" s="928"/>
      <c r="R314" s="327"/>
    </row>
    <row r="315" spans="1:18" ht="34.5" customHeight="1">
      <c r="A315" s="906"/>
      <c r="B315" s="328"/>
      <c r="C315" s="909"/>
      <c r="D315" s="924"/>
      <c r="E315" s="923"/>
      <c r="F315" s="926"/>
      <c r="G315" s="329"/>
      <c r="H315" s="929"/>
      <c r="I315" s="930"/>
      <c r="J315" s="930"/>
      <c r="K315" s="930"/>
      <c r="L315" s="930"/>
      <c r="M315" s="930"/>
      <c r="N315" s="930"/>
      <c r="O315" s="930"/>
      <c r="P315" s="930"/>
      <c r="Q315" s="930"/>
      <c r="R315" s="330"/>
    </row>
    <row r="316" spans="1:18" ht="34.5" customHeight="1">
      <c r="A316" s="904">
        <v>51</v>
      </c>
      <c r="B316" s="293" t="s">
        <v>308</v>
      </c>
      <c r="C316" s="907" t="s">
        <v>309</v>
      </c>
      <c r="D316" s="294"/>
      <c r="E316" s="921" t="s">
        <v>99</v>
      </c>
      <c r="F316" s="295" t="s">
        <v>283</v>
      </c>
      <c r="G316" s="296"/>
      <c r="H316" s="297"/>
      <c r="I316" s="298"/>
      <c r="J316" s="298"/>
      <c r="K316" s="298"/>
      <c r="L316" s="298"/>
      <c r="M316" s="298"/>
      <c r="N316" s="298"/>
      <c r="O316" s="298"/>
      <c r="P316" s="298"/>
      <c r="Q316" s="299"/>
      <c r="R316" s="297"/>
    </row>
    <row r="317" spans="1:18" ht="34.5" customHeight="1">
      <c r="A317" s="905"/>
      <c r="B317" s="9" t="s">
        <v>310</v>
      </c>
      <c r="C317" s="908"/>
      <c r="D317" s="302"/>
      <c r="E317" s="922"/>
      <c r="F317" s="303" t="s">
        <v>285</v>
      </c>
      <c r="G317" s="304"/>
      <c r="H317" s="305"/>
      <c r="I317" s="306"/>
      <c r="J317" s="306"/>
      <c r="K317" s="306"/>
      <c r="L317" s="306"/>
      <c r="M317" s="306"/>
      <c r="N317" s="306"/>
      <c r="O317" s="306"/>
      <c r="P317" s="306"/>
      <c r="Q317" s="307"/>
      <c r="R317" s="305"/>
    </row>
    <row r="318" spans="1:18" ht="34.5" customHeight="1">
      <c r="A318" s="905"/>
      <c r="B318" s="308" t="s">
        <v>311</v>
      </c>
      <c r="C318" s="908"/>
      <c r="D318" s="309"/>
      <c r="E318" s="922"/>
      <c r="F318" s="310" t="s">
        <v>53</v>
      </c>
      <c r="G318" s="151">
        <f>R318*O4</f>
        <v>1</v>
      </c>
      <c r="H318" s="311"/>
      <c r="I318" s="312"/>
      <c r="J318" s="312"/>
      <c r="K318" s="312"/>
      <c r="L318" s="312"/>
      <c r="M318" s="312"/>
      <c r="N318" s="312"/>
      <c r="O318" s="312"/>
      <c r="P318" s="312">
        <v>0</v>
      </c>
      <c r="Q318" s="313"/>
      <c r="R318" s="311">
        <v>1</v>
      </c>
    </row>
    <row r="319" spans="1:18" ht="34.5" customHeight="1">
      <c r="A319" s="905"/>
      <c r="B319" s="308" t="s">
        <v>312</v>
      </c>
      <c r="C319" s="908"/>
      <c r="D319" s="913" t="s">
        <v>313</v>
      </c>
      <c r="E319" s="922"/>
      <c r="F319" s="915"/>
      <c r="G319" s="315"/>
      <c r="H319" s="917"/>
      <c r="I319" s="918"/>
      <c r="J319" s="918"/>
      <c r="K319" s="918"/>
      <c r="L319" s="918"/>
      <c r="M319" s="918"/>
      <c r="N319" s="918"/>
      <c r="O319" s="918"/>
      <c r="P319" s="918"/>
      <c r="Q319" s="918"/>
      <c r="R319" s="316"/>
    </row>
    <row r="320" spans="1:18" ht="34.5" customHeight="1">
      <c r="A320" s="931"/>
      <c r="B320" s="317" t="s">
        <v>314</v>
      </c>
      <c r="C320" s="909"/>
      <c r="D320" s="932"/>
      <c r="E320" s="923"/>
      <c r="F320" s="916"/>
      <c r="G320" s="319"/>
      <c r="H320" s="919"/>
      <c r="I320" s="920"/>
      <c r="J320" s="920"/>
      <c r="K320" s="920"/>
      <c r="L320" s="920"/>
      <c r="M320" s="920"/>
      <c r="N320" s="920"/>
      <c r="O320" s="920"/>
      <c r="P320" s="920"/>
      <c r="Q320" s="920"/>
      <c r="R320" s="320"/>
    </row>
    <row r="321" spans="1:18" ht="34.5" customHeight="1">
      <c r="A321" s="904">
        <v>52</v>
      </c>
      <c r="B321" s="293" t="s">
        <v>315</v>
      </c>
      <c r="C321" s="907" t="s">
        <v>309</v>
      </c>
      <c r="D321" s="294"/>
      <c r="E321" s="921" t="s">
        <v>99</v>
      </c>
      <c r="F321" s="295" t="s">
        <v>283</v>
      </c>
      <c r="G321" s="296"/>
      <c r="H321" s="297"/>
      <c r="I321" s="298"/>
      <c r="J321" s="298"/>
      <c r="K321" s="298"/>
      <c r="L321" s="298"/>
      <c r="M321" s="298"/>
      <c r="N321" s="298"/>
      <c r="O321" s="298"/>
      <c r="P321" s="298"/>
      <c r="Q321" s="299"/>
      <c r="R321" s="297"/>
    </row>
    <row r="322" spans="1:18" ht="75" customHeight="1">
      <c r="A322" s="905"/>
      <c r="B322" s="301" t="s">
        <v>316</v>
      </c>
      <c r="C322" s="908"/>
      <c r="D322" s="302"/>
      <c r="E322" s="922"/>
      <c r="F322" s="303" t="s">
        <v>285</v>
      </c>
      <c r="G322" s="304"/>
      <c r="H322" s="305"/>
      <c r="I322" s="306"/>
      <c r="J322" s="306"/>
      <c r="K322" s="306"/>
      <c r="L322" s="306"/>
      <c r="M322" s="306"/>
      <c r="N322" s="306"/>
      <c r="O322" s="306"/>
      <c r="P322" s="306"/>
      <c r="Q322" s="307"/>
      <c r="R322" s="305"/>
    </row>
    <row r="323" spans="1:18" ht="34.5" customHeight="1">
      <c r="A323" s="905"/>
      <c r="B323" s="331" t="s">
        <v>317</v>
      </c>
      <c r="C323" s="908"/>
      <c r="D323" s="309"/>
      <c r="E323" s="922"/>
      <c r="F323" s="310" t="s">
        <v>53</v>
      </c>
      <c r="G323" s="151">
        <f>R323*O4</f>
        <v>1</v>
      </c>
      <c r="H323" s="311"/>
      <c r="I323" s="312"/>
      <c r="J323" s="312"/>
      <c r="K323" s="312"/>
      <c r="L323" s="312"/>
      <c r="M323" s="312"/>
      <c r="N323" s="312"/>
      <c r="O323" s="322"/>
      <c r="P323" s="312">
        <v>0</v>
      </c>
      <c r="Q323" s="313"/>
      <c r="R323" s="311">
        <v>1</v>
      </c>
    </row>
    <row r="324" spans="1:18" ht="34.5" customHeight="1">
      <c r="A324" s="905"/>
      <c r="B324" s="308" t="s">
        <v>318</v>
      </c>
      <c r="C324" s="908"/>
      <c r="D324" s="913" t="s">
        <v>319</v>
      </c>
      <c r="E324" s="922"/>
      <c r="F324" s="915"/>
      <c r="G324" s="315"/>
      <c r="H324" s="917"/>
      <c r="I324" s="918"/>
      <c r="J324" s="918"/>
      <c r="K324" s="918"/>
      <c r="L324" s="918"/>
      <c r="M324" s="918"/>
      <c r="N324" s="918"/>
      <c r="O324" s="918"/>
      <c r="P324" s="918"/>
      <c r="Q324" s="918"/>
      <c r="R324" s="316"/>
    </row>
    <row r="325" spans="1:18" ht="34.5" customHeight="1">
      <c r="A325" s="905"/>
      <c r="B325" s="308" t="s">
        <v>320</v>
      </c>
      <c r="C325" s="908"/>
      <c r="D325" s="913"/>
      <c r="E325" s="922"/>
      <c r="F325" s="925"/>
      <c r="G325" s="326"/>
      <c r="H325" s="927"/>
      <c r="I325" s="928"/>
      <c r="J325" s="928"/>
      <c r="K325" s="928"/>
      <c r="L325" s="928"/>
      <c r="M325" s="928"/>
      <c r="N325" s="928"/>
      <c r="O325" s="928"/>
      <c r="P325" s="928"/>
      <c r="Q325" s="928"/>
      <c r="R325" s="327"/>
    </row>
    <row r="326" spans="1:18" ht="34.5" customHeight="1">
      <c r="A326" s="931"/>
      <c r="B326" s="317" t="s">
        <v>321</v>
      </c>
      <c r="C326" s="909"/>
      <c r="D326" s="932"/>
      <c r="E326" s="923"/>
      <c r="F326" s="916"/>
      <c r="G326" s="319"/>
      <c r="H326" s="919"/>
      <c r="I326" s="920"/>
      <c r="J326" s="920"/>
      <c r="K326" s="920"/>
      <c r="L326" s="920"/>
      <c r="M326" s="920"/>
      <c r="N326" s="920"/>
      <c r="O326" s="920"/>
      <c r="P326" s="920"/>
      <c r="Q326" s="920"/>
      <c r="R326" s="320"/>
    </row>
    <row r="327" spans="1:18" ht="34.5" customHeight="1">
      <c r="A327" s="904">
        <v>53</v>
      </c>
      <c r="B327" s="293" t="s">
        <v>322</v>
      </c>
      <c r="C327" s="907" t="s">
        <v>323</v>
      </c>
      <c r="D327" s="294"/>
      <c r="E327" s="921" t="s">
        <v>99</v>
      </c>
      <c r="F327" s="295" t="s">
        <v>283</v>
      </c>
      <c r="G327" s="296"/>
      <c r="H327" s="297"/>
      <c r="I327" s="298"/>
      <c r="J327" s="298"/>
      <c r="K327" s="298"/>
      <c r="L327" s="298"/>
      <c r="M327" s="298"/>
      <c r="N327" s="298"/>
      <c r="O327" s="298"/>
      <c r="P327" s="298"/>
      <c r="Q327" s="299"/>
      <c r="R327" s="297"/>
    </row>
    <row r="328" spans="1:18" ht="34.5" customHeight="1">
      <c r="A328" s="905"/>
      <c r="B328" s="308" t="s">
        <v>324</v>
      </c>
      <c r="C328" s="908"/>
      <c r="D328" s="302"/>
      <c r="E328" s="922"/>
      <c r="F328" s="303" t="s">
        <v>285</v>
      </c>
      <c r="G328" s="304"/>
      <c r="H328" s="305"/>
      <c r="I328" s="306"/>
      <c r="J328" s="306"/>
      <c r="K328" s="306"/>
      <c r="L328" s="306"/>
      <c r="M328" s="306"/>
      <c r="N328" s="306"/>
      <c r="O328" s="306"/>
      <c r="P328" s="306"/>
      <c r="Q328" s="307"/>
      <c r="R328" s="305"/>
    </row>
    <row r="329" spans="1:18" ht="34.5" customHeight="1">
      <c r="A329" s="905"/>
      <c r="B329" s="308" t="s">
        <v>325</v>
      </c>
      <c r="C329" s="908"/>
      <c r="D329" s="309"/>
      <c r="E329" s="922"/>
      <c r="F329" s="310" t="s">
        <v>53</v>
      </c>
      <c r="G329" s="151">
        <f>R329*O4</f>
        <v>0.56000000000000005</v>
      </c>
      <c r="H329" s="311"/>
      <c r="I329" s="312"/>
      <c r="J329" s="312"/>
      <c r="K329" s="312"/>
      <c r="L329" s="312"/>
      <c r="M329" s="312"/>
      <c r="N329" s="312"/>
      <c r="O329" s="322"/>
      <c r="P329" s="312">
        <v>0</v>
      </c>
      <c r="Q329" s="313"/>
      <c r="R329" s="311">
        <v>0.56000000000000005</v>
      </c>
    </row>
    <row r="330" spans="1:18" ht="34.5" customHeight="1">
      <c r="A330" s="905"/>
      <c r="B330" s="308" t="s">
        <v>326</v>
      </c>
      <c r="C330" s="908"/>
      <c r="D330" s="913" t="s">
        <v>327</v>
      </c>
      <c r="E330" s="922"/>
      <c r="F330" s="915"/>
      <c r="G330" s="315"/>
      <c r="H330" s="917"/>
      <c r="I330" s="918"/>
      <c r="J330" s="918"/>
      <c r="K330" s="918"/>
      <c r="L330" s="918"/>
      <c r="M330" s="918"/>
      <c r="N330" s="918"/>
      <c r="O330" s="918"/>
      <c r="P330" s="918"/>
      <c r="Q330" s="918"/>
      <c r="R330" s="316"/>
    </row>
    <row r="331" spans="1:18" ht="34.5" customHeight="1">
      <c r="A331" s="906"/>
      <c r="B331" s="317" t="s">
        <v>328</v>
      </c>
      <c r="C331" s="909"/>
      <c r="D331" s="924"/>
      <c r="E331" s="923"/>
      <c r="F331" s="926"/>
      <c r="G331" s="329"/>
      <c r="H331" s="929"/>
      <c r="I331" s="930"/>
      <c r="J331" s="930"/>
      <c r="K331" s="930"/>
      <c r="L331" s="930"/>
      <c r="M331" s="930"/>
      <c r="N331" s="930"/>
      <c r="O331" s="930"/>
      <c r="P331" s="930"/>
      <c r="Q331" s="930"/>
      <c r="R331" s="330"/>
    </row>
    <row r="332" spans="1:18" ht="34.5" customHeight="1">
      <c r="A332" s="904">
        <v>54</v>
      </c>
      <c r="B332" s="293" t="s">
        <v>329</v>
      </c>
      <c r="C332" s="907" t="s">
        <v>323</v>
      </c>
      <c r="D332" s="294"/>
      <c r="E332" s="910" t="s">
        <v>99</v>
      </c>
      <c r="F332" s="295" t="s">
        <v>283</v>
      </c>
      <c r="G332" s="296"/>
      <c r="H332" s="297"/>
      <c r="I332" s="298"/>
      <c r="J332" s="298"/>
      <c r="K332" s="298"/>
      <c r="L332" s="298"/>
      <c r="M332" s="298"/>
      <c r="N332" s="298"/>
      <c r="O332" s="298"/>
      <c r="P332" s="298"/>
      <c r="Q332" s="299"/>
      <c r="R332" s="297"/>
    </row>
    <row r="333" spans="1:18" ht="34.5" customHeight="1">
      <c r="A333" s="905"/>
      <c r="B333" s="301" t="s">
        <v>330</v>
      </c>
      <c r="C333" s="908"/>
      <c r="D333" s="302"/>
      <c r="E333" s="911"/>
      <c r="F333" s="303" t="s">
        <v>285</v>
      </c>
      <c r="G333" s="304"/>
      <c r="H333" s="305"/>
      <c r="I333" s="306"/>
      <c r="J333" s="306"/>
      <c r="K333" s="306"/>
      <c r="L333" s="306"/>
      <c r="M333" s="306"/>
      <c r="N333" s="306"/>
      <c r="O333" s="306"/>
      <c r="P333" s="306"/>
      <c r="Q333" s="307"/>
      <c r="R333" s="305"/>
    </row>
    <row r="334" spans="1:18" ht="34.5" customHeight="1">
      <c r="A334" s="905"/>
      <c r="B334" s="308" t="s">
        <v>331</v>
      </c>
      <c r="C334" s="908"/>
      <c r="D334" s="309"/>
      <c r="E334" s="911"/>
      <c r="F334" s="310" t="s">
        <v>53</v>
      </c>
      <c r="G334" s="151">
        <f>R334*O4</f>
        <v>1.5</v>
      </c>
      <c r="H334" s="311"/>
      <c r="I334" s="312"/>
      <c r="J334" s="312"/>
      <c r="K334" s="312"/>
      <c r="L334" s="312"/>
      <c r="M334" s="312"/>
      <c r="N334" s="312"/>
      <c r="O334" s="312"/>
      <c r="P334" s="312">
        <v>0</v>
      </c>
      <c r="Q334" s="313"/>
      <c r="R334" s="311">
        <v>1.5</v>
      </c>
    </row>
    <row r="335" spans="1:18" ht="34.5" customHeight="1">
      <c r="A335" s="905"/>
      <c r="B335" s="308" t="s">
        <v>332</v>
      </c>
      <c r="C335" s="908"/>
      <c r="D335" s="933" t="s">
        <v>333</v>
      </c>
      <c r="E335" s="911"/>
      <c r="F335" s="915"/>
      <c r="G335" s="315"/>
      <c r="H335" s="917"/>
      <c r="I335" s="918"/>
      <c r="J335" s="918"/>
      <c r="K335" s="918"/>
      <c r="L335" s="918"/>
      <c r="M335" s="918"/>
      <c r="N335" s="918"/>
      <c r="O335" s="918"/>
      <c r="P335" s="918"/>
      <c r="Q335" s="918"/>
      <c r="R335" s="316"/>
    </row>
    <row r="336" spans="1:18" ht="34.5" customHeight="1">
      <c r="A336" s="906"/>
      <c r="B336" s="317" t="s">
        <v>334</v>
      </c>
      <c r="C336" s="909"/>
      <c r="D336" s="886"/>
      <c r="E336" s="912"/>
      <c r="F336" s="934"/>
      <c r="G336" s="332"/>
      <c r="H336" s="929"/>
      <c r="I336" s="930"/>
      <c r="J336" s="930"/>
      <c r="K336" s="930"/>
      <c r="L336" s="930"/>
      <c r="M336" s="930"/>
      <c r="N336" s="930"/>
      <c r="O336" s="930"/>
      <c r="P336" s="930"/>
      <c r="Q336" s="930"/>
      <c r="R336" s="330"/>
    </row>
    <row r="337" spans="1:18" ht="34.5" customHeight="1">
      <c r="A337" s="904">
        <v>55</v>
      </c>
      <c r="B337" s="293" t="s">
        <v>335</v>
      </c>
      <c r="C337" s="333"/>
      <c r="D337" s="294"/>
      <c r="E337" s="921" t="s">
        <v>99</v>
      </c>
      <c r="F337" s="295" t="s">
        <v>283</v>
      </c>
      <c r="G337" s="296"/>
      <c r="H337" s="297"/>
      <c r="I337" s="298"/>
      <c r="J337" s="298"/>
      <c r="K337" s="298"/>
      <c r="L337" s="298"/>
      <c r="M337" s="298"/>
      <c r="N337" s="298"/>
      <c r="O337" s="298"/>
      <c r="P337" s="298"/>
      <c r="Q337" s="299"/>
      <c r="R337" s="297"/>
    </row>
    <row r="338" spans="1:18" ht="34.5" customHeight="1">
      <c r="A338" s="905"/>
      <c r="B338" s="301" t="s">
        <v>336</v>
      </c>
      <c r="C338" s="301" t="s">
        <v>337</v>
      </c>
      <c r="D338" s="302" t="s">
        <v>338</v>
      </c>
      <c r="E338" s="922"/>
      <c r="F338" s="334" t="s">
        <v>339</v>
      </c>
      <c r="G338" s="335"/>
      <c r="H338" s="305"/>
      <c r="I338" s="306"/>
      <c r="J338" s="306"/>
      <c r="K338" s="306"/>
      <c r="L338" s="306"/>
      <c r="M338" s="306"/>
      <c r="N338" s="306"/>
      <c r="O338" s="306"/>
      <c r="P338" s="306"/>
      <c r="Q338" s="307"/>
      <c r="R338" s="305"/>
    </row>
    <row r="339" spans="1:18" ht="34.5" customHeight="1">
      <c r="A339" s="905"/>
      <c r="B339" s="308" t="s">
        <v>340</v>
      </c>
      <c r="C339" s="301" t="s">
        <v>341</v>
      </c>
      <c r="D339" s="309"/>
      <c r="E339" s="922"/>
      <c r="F339" s="310" t="s">
        <v>342</v>
      </c>
      <c r="G339" s="151">
        <f>R339*O4</f>
        <v>1.1000000000000001</v>
      </c>
      <c r="H339" s="311"/>
      <c r="I339" s="312"/>
      <c r="J339" s="312"/>
      <c r="K339" s="312"/>
      <c r="L339" s="312"/>
      <c r="M339" s="312"/>
      <c r="N339" s="312"/>
      <c r="O339" s="322"/>
      <c r="P339" s="312">
        <v>0</v>
      </c>
      <c r="Q339" s="313"/>
      <c r="R339" s="311">
        <v>1.1000000000000001</v>
      </c>
    </row>
    <row r="340" spans="1:18" ht="34.5" customHeight="1">
      <c r="A340" s="905"/>
      <c r="B340" s="9" t="s">
        <v>343</v>
      </c>
      <c r="C340" s="301"/>
      <c r="D340" s="314" t="s">
        <v>344</v>
      </c>
      <c r="E340" s="922"/>
      <c r="F340" s="915"/>
      <c r="G340" s="315"/>
      <c r="H340" s="917"/>
      <c r="I340" s="918"/>
      <c r="J340" s="918"/>
      <c r="K340" s="918"/>
      <c r="L340" s="918"/>
      <c r="M340" s="918"/>
      <c r="N340" s="918"/>
      <c r="O340" s="918"/>
      <c r="P340" s="918"/>
      <c r="Q340" s="918"/>
      <c r="R340" s="316"/>
    </row>
    <row r="341" spans="1:18" ht="34.5" customHeight="1">
      <c r="A341" s="935"/>
      <c r="B341" s="317" t="s">
        <v>345</v>
      </c>
      <c r="C341" s="337"/>
      <c r="D341" s="338" t="s">
        <v>346</v>
      </c>
      <c r="E341" s="923"/>
      <c r="F341" s="916"/>
      <c r="G341" s="319"/>
      <c r="H341" s="919"/>
      <c r="I341" s="920"/>
      <c r="J341" s="920"/>
      <c r="K341" s="920"/>
      <c r="L341" s="920"/>
      <c r="M341" s="920"/>
      <c r="N341" s="920"/>
      <c r="O341" s="920"/>
      <c r="P341" s="920"/>
      <c r="Q341" s="920"/>
      <c r="R341" s="320"/>
    </row>
    <row r="342" spans="1:18" ht="34.5" customHeight="1">
      <c r="A342" s="936">
        <v>56</v>
      </c>
      <c r="B342" s="293" t="s">
        <v>347</v>
      </c>
      <c r="C342" s="937" t="s">
        <v>348</v>
      </c>
      <c r="D342" s="340" t="s">
        <v>349</v>
      </c>
      <c r="E342" s="921" t="s">
        <v>48</v>
      </c>
      <c r="F342" s="295" t="s">
        <v>283</v>
      </c>
      <c r="G342" s="151">
        <f>R342*O4</f>
        <v>0.15</v>
      </c>
      <c r="H342" s="297"/>
      <c r="I342" s="298">
        <v>0</v>
      </c>
      <c r="J342" s="298"/>
      <c r="K342" s="298"/>
      <c r="L342" s="298"/>
      <c r="M342" s="298"/>
      <c r="N342" s="298"/>
      <c r="O342" s="298"/>
      <c r="P342" s="298"/>
      <c r="Q342" s="299"/>
      <c r="R342" s="297">
        <v>0.15</v>
      </c>
    </row>
    <row r="343" spans="1:18" ht="34.5" customHeight="1">
      <c r="A343" s="905"/>
      <c r="B343" s="308" t="s">
        <v>350</v>
      </c>
      <c r="C343" s="938"/>
      <c r="D343" s="341"/>
      <c r="E343" s="922"/>
      <c r="F343" s="303" t="s">
        <v>285</v>
      </c>
      <c r="G343" s="304"/>
      <c r="H343" s="305"/>
      <c r="I343" s="306"/>
      <c r="J343" s="306"/>
      <c r="K343" s="306"/>
      <c r="L343" s="322"/>
      <c r="M343" s="306"/>
      <c r="N343" s="306"/>
      <c r="O343" s="306"/>
      <c r="P343" s="306"/>
      <c r="Q343" s="307"/>
      <c r="R343" s="305"/>
    </row>
    <row r="344" spans="1:18" ht="34.5" customHeight="1">
      <c r="A344" s="905"/>
      <c r="B344" s="308" t="s">
        <v>351</v>
      </c>
      <c r="C344" s="938"/>
      <c r="D344" s="342"/>
      <c r="E344" s="922"/>
      <c r="F344" s="310" t="s">
        <v>53</v>
      </c>
      <c r="G344" s="343"/>
      <c r="H344" s="311"/>
      <c r="I344" s="312"/>
      <c r="J344" s="312"/>
      <c r="K344" s="312"/>
      <c r="L344" s="312"/>
      <c r="M344" s="312"/>
      <c r="N344" s="312"/>
      <c r="O344" s="312"/>
      <c r="P344" s="312"/>
      <c r="Q344" s="313"/>
      <c r="R344" s="311"/>
    </row>
    <row r="345" spans="1:18" ht="34.5" customHeight="1">
      <c r="A345" s="905"/>
      <c r="B345" s="308" t="s">
        <v>352</v>
      </c>
      <c r="C345" s="938"/>
      <c r="D345" s="913"/>
      <c r="E345" s="922"/>
      <c r="F345" s="915"/>
      <c r="G345" s="315"/>
      <c r="H345" s="917"/>
      <c r="I345" s="918"/>
      <c r="J345" s="918"/>
      <c r="K345" s="918"/>
      <c r="L345" s="918"/>
      <c r="M345" s="918"/>
      <c r="N345" s="918"/>
      <c r="O345" s="918"/>
      <c r="P345" s="918"/>
      <c r="Q345" s="918"/>
      <c r="R345" s="316"/>
    </row>
    <row r="346" spans="1:18" ht="34.5" customHeight="1">
      <c r="A346" s="905"/>
      <c r="B346" s="308" t="s">
        <v>353</v>
      </c>
      <c r="C346" s="938"/>
      <c r="D346" s="913"/>
      <c r="E346" s="922"/>
      <c r="F346" s="925"/>
      <c r="G346" s="326"/>
      <c r="H346" s="927"/>
      <c r="I346" s="928"/>
      <c r="J346" s="928"/>
      <c r="K346" s="928"/>
      <c r="L346" s="928"/>
      <c r="M346" s="928"/>
      <c r="N346" s="928"/>
      <c r="O346" s="928"/>
      <c r="P346" s="928"/>
      <c r="Q346" s="928"/>
      <c r="R346" s="327"/>
    </row>
    <row r="347" spans="1:18" ht="34.5" customHeight="1">
      <c r="A347" s="905"/>
      <c r="B347" s="308"/>
      <c r="C347" s="939"/>
      <c r="D347" s="924"/>
      <c r="E347" s="940"/>
      <c r="F347" s="926"/>
      <c r="G347" s="329"/>
      <c r="H347" s="929"/>
      <c r="I347" s="930"/>
      <c r="J347" s="930"/>
      <c r="K347" s="930"/>
      <c r="L347" s="930"/>
      <c r="M347" s="930"/>
      <c r="N347" s="930"/>
      <c r="O347" s="930"/>
      <c r="P347" s="930"/>
      <c r="Q347" s="930"/>
      <c r="R347" s="330"/>
    </row>
    <row r="348" spans="1:18" ht="34.5" customHeight="1">
      <c r="A348" s="905"/>
      <c r="B348" s="308"/>
      <c r="C348" s="937" t="s">
        <v>348</v>
      </c>
      <c r="D348" s="345" t="s">
        <v>354</v>
      </c>
      <c r="E348" s="941" t="s">
        <v>48</v>
      </c>
      <c r="F348" s="346" t="s">
        <v>283</v>
      </c>
      <c r="G348" s="151">
        <f>R348*O4</f>
        <v>0.15</v>
      </c>
      <c r="H348" s="297"/>
      <c r="I348" s="298">
        <v>0</v>
      </c>
      <c r="J348" s="298"/>
      <c r="K348" s="298"/>
      <c r="L348" s="298"/>
      <c r="M348" s="298"/>
      <c r="N348" s="298"/>
      <c r="O348" s="298"/>
      <c r="P348" s="298"/>
      <c r="Q348" s="299"/>
      <c r="R348" s="297">
        <v>0.15</v>
      </c>
    </row>
    <row r="349" spans="1:18" ht="34.5" customHeight="1">
      <c r="A349" s="905"/>
      <c r="B349" s="308"/>
      <c r="C349" s="938"/>
      <c r="D349" s="347"/>
      <c r="E349" s="942"/>
      <c r="F349" s="348" t="s">
        <v>285</v>
      </c>
      <c r="G349" s="349"/>
      <c r="H349" s="305"/>
      <c r="I349" s="306"/>
      <c r="J349" s="306"/>
      <c r="K349" s="306"/>
      <c r="L349" s="322"/>
      <c r="M349" s="306"/>
      <c r="N349" s="306"/>
      <c r="O349" s="306"/>
      <c r="P349" s="306"/>
      <c r="Q349" s="307"/>
      <c r="R349" s="305"/>
    </row>
    <row r="350" spans="1:18" ht="34.5" customHeight="1">
      <c r="A350" s="905"/>
      <c r="B350" s="308"/>
      <c r="C350" s="938"/>
      <c r="D350" s="350"/>
      <c r="E350" s="942"/>
      <c r="F350" s="351" t="s">
        <v>53</v>
      </c>
      <c r="G350" s="352"/>
      <c r="H350" s="311"/>
      <c r="I350" s="312"/>
      <c r="J350" s="312"/>
      <c r="K350" s="312"/>
      <c r="L350" s="312"/>
      <c r="M350" s="312"/>
      <c r="N350" s="312"/>
      <c r="O350" s="312"/>
      <c r="P350" s="312"/>
      <c r="Q350" s="313"/>
      <c r="R350" s="311"/>
    </row>
    <row r="351" spans="1:18" ht="34.5" customHeight="1">
      <c r="A351" s="905"/>
      <c r="B351" s="308"/>
      <c r="C351" s="938"/>
      <c r="D351" s="913"/>
      <c r="E351" s="942"/>
      <c r="F351" s="944"/>
      <c r="G351" s="353"/>
      <c r="H351" s="917"/>
      <c r="I351" s="918"/>
      <c r="J351" s="918"/>
      <c r="K351" s="918"/>
      <c r="L351" s="918"/>
      <c r="M351" s="918"/>
      <c r="N351" s="918"/>
      <c r="O351" s="918"/>
      <c r="P351" s="918"/>
      <c r="Q351" s="918"/>
      <c r="R351" s="316"/>
    </row>
    <row r="352" spans="1:18" ht="34.5" customHeight="1">
      <c r="A352" s="905"/>
      <c r="B352" s="308"/>
      <c r="C352" s="938"/>
      <c r="D352" s="913"/>
      <c r="E352" s="942"/>
      <c r="F352" s="945"/>
      <c r="G352" s="354"/>
      <c r="H352" s="927"/>
      <c r="I352" s="928"/>
      <c r="J352" s="928"/>
      <c r="K352" s="928"/>
      <c r="L352" s="928"/>
      <c r="M352" s="928"/>
      <c r="N352" s="928"/>
      <c r="O352" s="928"/>
      <c r="P352" s="928"/>
      <c r="Q352" s="928"/>
      <c r="R352" s="327"/>
    </row>
    <row r="353" spans="1:18" ht="34.5" customHeight="1">
      <c r="A353" s="935"/>
      <c r="B353" s="355"/>
      <c r="C353" s="939"/>
      <c r="D353" s="924"/>
      <c r="E353" s="943"/>
      <c r="F353" s="946"/>
      <c r="G353" s="356"/>
      <c r="H353" s="929"/>
      <c r="I353" s="930"/>
      <c r="J353" s="930"/>
      <c r="K353" s="930"/>
      <c r="L353" s="930"/>
      <c r="M353" s="930"/>
      <c r="N353" s="930"/>
      <c r="O353" s="930"/>
      <c r="P353" s="930"/>
      <c r="Q353" s="930"/>
      <c r="R353" s="330"/>
    </row>
    <row r="354" spans="1:18" ht="34.5" customHeight="1">
      <c r="A354" s="947">
        <v>57</v>
      </c>
      <c r="B354" s="357" t="s">
        <v>347</v>
      </c>
      <c r="C354" s="950" t="s">
        <v>355</v>
      </c>
      <c r="D354" s="294" t="s">
        <v>356</v>
      </c>
      <c r="E354" s="953" t="s">
        <v>48</v>
      </c>
      <c r="F354" s="295" t="s">
        <v>283</v>
      </c>
      <c r="G354" s="151">
        <f>R354*O4</f>
        <v>0.15</v>
      </c>
      <c r="H354" s="297"/>
      <c r="I354" s="298">
        <v>0</v>
      </c>
      <c r="J354" s="298"/>
      <c r="K354" s="298"/>
      <c r="L354" s="298"/>
      <c r="M354" s="298"/>
      <c r="N354" s="298"/>
      <c r="O354" s="298"/>
      <c r="P354" s="298"/>
      <c r="Q354" s="299"/>
      <c r="R354" s="297">
        <v>0.15</v>
      </c>
    </row>
    <row r="355" spans="1:18" ht="34.5" customHeight="1">
      <c r="A355" s="948"/>
      <c r="B355" s="359" t="s">
        <v>350</v>
      </c>
      <c r="C355" s="951"/>
      <c r="D355" s="302"/>
      <c r="E355" s="922"/>
      <c r="F355" s="303" t="s">
        <v>285</v>
      </c>
      <c r="G355" s="304"/>
      <c r="H355" s="305"/>
      <c r="I355" s="306"/>
      <c r="J355" s="306"/>
      <c r="K355" s="306"/>
      <c r="L355" s="322"/>
      <c r="M355" s="306"/>
      <c r="N355" s="306"/>
      <c r="O355" s="306"/>
      <c r="P355" s="306"/>
      <c r="Q355" s="307"/>
      <c r="R355" s="305"/>
    </row>
    <row r="356" spans="1:18" ht="34.5" customHeight="1">
      <c r="A356" s="948"/>
      <c r="B356" s="359" t="s">
        <v>351</v>
      </c>
      <c r="C356" s="951"/>
      <c r="D356" s="309"/>
      <c r="E356" s="922"/>
      <c r="F356" s="310" t="s">
        <v>53</v>
      </c>
      <c r="G356" s="343"/>
      <c r="H356" s="311"/>
      <c r="I356" s="312"/>
      <c r="J356" s="312"/>
      <c r="K356" s="312"/>
      <c r="L356" s="312"/>
      <c r="M356" s="312"/>
      <c r="N356" s="312"/>
      <c r="O356" s="312"/>
      <c r="P356" s="312"/>
      <c r="Q356" s="313"/>
      <c r="R356" s="311"/>
    </row>
    <row r="357" spans="1:18" ht="34.5" customHeight="1">
      <c r="A357" s="948"/>
      <c r="B357" s="359" t="s">
        <v>352</v>
      </c>
      <c r="C357" s="951"/>
      <c r="D357" s="913"/>
      <c r="E357" s="922"/>
      <c r="F357" s="915"/>
      <c r="G357" s="315"/>
      <c r="H357" s="917"/>
      <c r="I357" s="918"/>
      <c r="J357" s="918"/>
      <c r="K357" s="918"/>
      <c r="L357" s="918"/>
      <c r="M357" s="918"/>
      <c r="N357" s="918"/>
      <c r="O357" s="918"/>
      <c r="P357" s="918"/>
      <c r="Q357" s="918"/>
      <c r="R357" s="316"/>
    </row>
    <row r="358" spans="1:18" ht="34.5" customHeight="1">
      <c r="A358" s="948"/>
      <c r="B358" s="359" t="s">
        <v>353</v>
      </c>
      <c r="C358" s="951"/>
      <c r="D358" s="913"/>
      <c r="E358" s="922"/>
      <c r="F358" s="925"/>
      <c r="G358" s="326"/>
      <c r="H358" s="927"/>
      <c r="I358" s="928"/>
      <c r="J358" s="928"/>
      <c r="K358" s="928"/>
      <c r="L358" s="928"/>
      <c r="M358" s="928"/>
      <c r="N358" s="928"/>
      <c r="O358" s="928"/>
      <c r="P358" s="928"/>
      <c r="Q358" s="928"/>
      <c r="R358" s="327"/>
    </row>
    <row r="359" spans="1:18" ht="34.5" customHeight="1">
      <c r="A359" s="948"/>
      <c r="B359" s="360"/>
      <c r="C359" s="952"/>
      <c r="D359" s="924"/>
      <c r="E359" s="923"/>
      <c r="F359" s="926"/>
      <c r="G359" s="329"/>
      <c r="H359" s="929"/>
      <c r="I359" s="930"/>
      <c r="J359" s="930"/>
      <c r="K359" s="930"/>
      <c r="L359" s="930"/>
      <c r="M359" s="930"/>
      <c r="N359" s="930"/>
      <c r="O359" s="930"/>
      <c r="P359" s="930"/>
      <c r="Q359" s="930"/>
      <c r="R359" s="330"/>
    </row>
    <row r="360" spans="1:18" ht="34.5" customHeight="1">
      <c r="A360" s="948"/>
      <c r="B360" s="359"/>
      <c r="C360" s="954" t="s">
        <v>355</v>
      </c>
      <c r="D360" s="294" t="s">
        <v>354</v>
      </c>
      <c r="E360" s="921" t="s">
        <v>48</v>
      </c>
      <c r="F360" s="295" t="s">
        <v>283</v>
      </c>
      <c r="G360" s="151">
        <f>R360*O4</f>
        <v>0.15</v>
      </c>
      <c r="H360" s="297"/>
      <c r="I360" s="298">
        <v>0</v>
      </c>
      <c r="J360" s="298"/>
      <c r="K360" s="298"/>
      <c r="L360" s="298"/>
      <c r="M360" s="298"/>
      <c r="N360" s="298"/>
      <c r="O360" s="298"/>
      <c r="P360" s="298"/>
      <c r="Q360" s="299"/>
      <c r="R360" s="297">
        <v>0.15</v>
      </c>
    </row>
    <row r="361" spans="1:18" ht="34.5" customHeight="1">
      <c r="A361" s="948"/>
      <c r="B361" s="359"/>
      <c r="C361" s="951"/>
      <c r="D361" s="302"/>
      <c r="E361" s="922"/>
      <c r="F361" s="303" t="s">
        <v>285</v>
      </c>
      <c r="G361" s="304"/>
      <c r="H361" s="305"/>
      <c r="I361" s="306"/>
      <c r="J361" s="306"/>
      <c r="K361" s="306"/>
      <c r="L361" s="322"/>
      <c r="M361" s="306"/>
      <c r="N361" s="306"/>
      <c r="O361" s="306"/>
      <c r="P361" s="306"/>
      <c r="Q361" s="307"/>
      <c r="R361" s="305"/>
    </row>
    <row r="362" spans="1:18" ht="34.5" customHeight="1">
      <c r="A362" s="948"/>
      <c r="B362" s="359"/>
      <c r="C362" s="951"/>
      <c r="D362" s="309"/>
      <c r="E362" s="922"/>
      <c r="F362" s="310" t="s">
        <v>53</v>
      </c>
      <c r="G362" s="343"/>
      <c r="H362" s="311"/>
      <c r="I362" s="312"/>
      <c r="J362" s="312"/>
      <c r="K362" s="312"/>
      <c r="L362" s="312"/>
      <c r="M362" s="312"/>
      <c r="N362" s="312"/>
      <c r="O362" s="312"/>
      <c r="P362" s="312"/>
      <c r="Q362" s="313"/>
      <c r="R362" s="311"/>
    </row>
    <row r="363" spans="1:18" ht="34.5" customHeight="1">
      <c r="A363" s="948"/>
      <c r="B363" s="359"/>
      <c r="C363" s="951"/>
      <c r="D363" s="913"/>
      <c r="E363" s="922"/>
      <c r="F363" s="915"/>
      <c r="G363" s="315"/>
      <c r="H363" s="917"/>
      <c r="I363" s="918"/>
      <c r="J363" s="918"/>
      <c r="K363" s="918"/>
      <c r="L363" s="918"/>
      <c r="M363" s="918"/>
      <c r="N363" s="918"/>
      <c r="O363" s="918"/>
      <c r="P363" s="918"/>
      <c r="Q363" s="918"/>
      <c r="R363" s="316"/>
    </row>
    <row r="364" spans="1:18" ht="34.5" customHeight="1">
      <c r="A364" s="948"/>
      <c r="B364" s="359"/>
      <c r="C364" s="951"/>
      <c r="D364" s="913"/>
      <c r="E364" s="922"/>
      <c r="F364" s="925"/>
      <c r="G364" s="326"/>
      <c r="H364" s="927"/>
      <c r="I364" s="928"/>
      <c r="J364" s="928"/>
      <c r="K364" s="928"/>
      <c r="L364" s="928"/>
      <c r="M364" s="928"/>
      <c r="N364" s="928"/>
      <c r="O364" s="928"/>
      <c r="P364" s="928"/>
      <c r="Q364" s="928"/>
      <c r="R364" s="327"/>
    </row>
    <row r="365" spans="1:18" ht="34.5" customHeight="1">
      <c r="A365" s="949"/>
      <c r="B365" s="361"/>
      <c r="C365" s="952"/>
      <c r="D365" s="924"/>
      <c r="E365" s="923"/>
      <c r="F365" s="926"/>
      <c r="G365" s="329"/>
      <c r="H365" s="929"/>
      <c r="I365" s="930"/>
      <c r="J365" s="930"/>
      <c r="K365" s="930"/>
      <c r="L365" s="930"/>
      <c r="M365" s="930"/>
      <c r="N365" s="930"/>
      <c r="O365" s="930"/>
      <c r="P365" s="930"/>
      <c r="Q365" s="930"/>
      <c r="R365" s="330"/>
    </row>
    <row r="366" spans="1:18" ht="34.5" customHeight="1">
      <c r="A366" s="936">
        <v>58</v>
      </c>
      <c r="B366" s="362" t="s">
        <v>357</v>
      </c>
      <c r="C366" s="333"/>
      <c r="D366" s="294"/>
      <c r="E366" s="955" t="s">
        <v>99</v>
      </c>
      <c r="F366" s="295" t="s">
        <v>283</v>
      </c>
      <c r="G366" s="296"/>
      <c r="H366" s="297"/>
      <c r="I366" s="298"/>
      <c r="J366" s="298"/>
      <c r="K366" s="298"/>
      <c r="L366" s="298"/>
      <c r="M366" s="298"/>
      <c r="N366" s="298"/>
      <c r="O366" s="298"/>
      <c r="P366" s="298"/>
      <c r="Q366" s="299"/>
      <c r="R366" s="297"/>
    </row>
    <row r="367" spans="1:18" ht="34.5" customHeight="1">
      <c r="A367" s="905"/>
      <c r="B367" s="301" t="s">
        <v>358</v>
      </c>
      <c r="C367" s="301" t="s">
        <v>359</v>
      </c>
      <c r="D367" s="302"/>
      <c r="E367" s="956"/>
      <c r="F367" s="303" t="s">
        <v>285</v>
      </c>
      <c r="G367" s="304"/>
      <c r="H367" s="305"/>
      <c r="I367" s="306"/>
      <c r="J367" s="306"/>
      <c r="K367" s="306"/>
      <c r="L367" s="306"/>
      <c r="M367" s="306"/>
      <c r="N367" s="306"/>
      <c r="O367" s="306"/>
      <c r="P367" s="306"/>
      <c r="Q367" s="307"/>
      <c r="R367" s="305"/>
    </row>
    <row r="368" spans="1:18" ht="34.5" customHeight="1">
      <c r="A368" s="905"/>
      <c r="B368" s="324" t="s">
        <v>360</v>
      </c>
      <c r="C368" s="301" t="s">
        <v>361</v>
      </c>
      <c r="D368" s="309"/>
      <c r="E368" s="956"/>
      <c r="F368" s="363" t="s">
        <v>342</v>
      </c>
      <c r="G368" s="151">
        <f>R368*O4</f>
        <v>1</v>
      </c>
      <c r="H368" s="364"/>
      <c r="I368" s="365"/>
      <c r="J368" s="365"/>
      <c r="K368" s="365"/>
      <c r="L368" s="365"/>
      <c r="M368" s="365"/>
      <c r="N368" s="365"/>
      <c r="O368" s="10"/>
      <c r="P368" s="365">
        <v>0</v>
      </c>
      <c r="Q368" s="366"/>
      <c r="R368" s="364">
        <v>1</v>
      </c>
    </row>
    <row r="369" spans="1:18" ht="34.5" customHeight="1">
      <c r="A369" s="905"/>
      <c r="B369" s="308" t="s">
        <v>362</v>
      </c>
      <c r="C369" s="301" t="s">
        <v>363</v>
      </c>
      <c r="D369" s="913" t="s">
        <v>364</v>
      </c>
      <c r="E369" s="956"/>
      <c r="F369" s="959"/>
      <c r="G369" s="367"/>
      <c r="H369" s="962"/>
      <c r="I369" s="963"/>
      <c r="J369" s="963"/>
      <c r="K369" s="963"/>
      <c r="L369" s="963"/>
      <c r="M369" s="963"/>
      <c r="N369" s="963"/>
      <c r="O369" s="963"/>
      <c r="P369" s="963"/>
      <c r="Q369" s="964"/>
      <c r="R369" s="368"/>
    </row>
    <row r="370" spans="1:18" ht="34.5" customHeight="1">
      <c r="A370" s="905"/>
      <c r="B370" s="308" t="s">
        <v>365</v>
      </c>
      <c r="C370" s="301"/>
      <c r="D370" s="913"/>
      <c r="E370" s="956"/>
      <c r="F370" s="960"/>
      <c r="G370" s="369"/>
      <c r="H370" s="965"/>
      <c r="I370" s="928"/>
      <c r="J370" s="928"/>
      <c r="K370" s="928"/>
      <c r="L370" s="928"/>
      <c r="M370" s="928"/>
      <c r="N370" s="928"/>
      <c r="O370" s="928"/>
      <c r="P370" s="928"/>
      <c r="Q370" s="966"/>
      <c r="R370" s="370"/>
    </row>
    <row r="371" spans="1:18" ht="34.5" customHeight="1">
      <c r="A371" s="906"/>
      <c r="B371" s="317" t="s">
        <v>366</v>
      </c>
      <c r="C371" s="318"/>
      <c r="D371" s="958"/>
      <c r="E371" s="957"/>
      <c r="F371" s="961"/>
      <c r="G371" s="371"/>
      <c r="H371" s="967"/>
      <c r="I371" s="968"/>
      <c r="J371" s="968"/>
      <c r="K371" s="968"/>
      <c r="L371" s="968"/>
      <c r="M371" s="968"/>
      <c r="N371" s="968"/>
      <c r="O371" s="968"/>
      <c r="P371" s="968"/>
      <c r="Q371" s="969"/>
      <c r="R371" s="372"/>
    </row>
    <row r="372" spans="1:18" ht="34.5" customHeight="1">
      <c r="A372" s="904">
        <v>59</v>
      </c>
      <c r="B372" s="970" t="s">
        <v>367</v>
      </c>
      <c r="C372" s="973" t="s">
        <v>368</v>
      </c>
      <c r="D372" s="294" t="s">
        <v>267</v>
      </c>
      <c r="E372" s="921" t="s">
        <v>203</v>
      </c>
      <c r="F372" s="373" t="s">
        <v>283</v>
      </c>
      <c r="G372" s="151">
        <f>R372*O4</f>
        <v>0.8</v>
      </c>
      <c r="H372" s="374"/>
      <c r="I372" s="375">
        <v>0</v>
      </c>
      <c r="J372" s="375"/>
      <c r="K372" s="375"/>
      <c r="L372" s="375"/>
      <c r="M372" s="375"/>
      <c r="N372" s="375"/>
      <c r="O372" s="375"/>
      <c r="P372" s="375"/>
      <c r="Q372" s="376"/>
      <c r="R372" s="374">
        <v>0.8</v>
      </c>
    </row>
    <row r="373" spans="1:18" ht="34.5" customHeight="1">
      <c r="A373" s="905"/>
      <c r="B373" s="971"/>
      <c r="C373" s="974"/>
      <c r="D373" s="302"/>
      <c r="E373" s="922"/>
      <c r="F373" s="303" t="s">
        <v>285</v>
      </c>
      <c r="G373" s="304"/>
      <c r="H373" s="305"/>
      <c r="I373" s="306"/>
      <c r="J373" s="306"/>
      <c r="K373" s="306"/>
      <c r="L373" s="306"/>
      <c r="M373" s="306"/>
      <c r="N373" s="306"/>
      <c r="O373" s="306"/>
      <c r="P373" s="306"/>
      <c r="Q373" s="307"/>
      <c r="R373" s="305"/>
    </row>
    <row r="374" spans="1:18" ht="34.5" customHeight="1">
      <c r="A374" s="905"/>
      <c r="B374" s="971"/>
      <c r="C374" s="974"/>
      <c r="D374" s="309"/>
      <c r="E374" s="922"/>
      <c r="F374" s="310" t="s">
        <v>342</v>
      </c>
      <c r="G374" s="343"/>
      <c r="H374" s="311"/>
      <c r="I374" s="312"/>
      <c r="J374" s="312"/>
      <c r="K374" s="312"/>
      <c r="L374" s="312"/>
      <c r="M374" s="312"/>
      <c r="N374" s="312"/>
      <c r="O374" s="312"/>
      <c r="P374" s="312"/>
      <c r="Q374" s="313"/>
      <c r="R374" s="311"/>
    </row>
    <row r="375" spans="1:18" ht="34.5" customHeight="1">
      <c r="A375" s="905"/>
      <c r="B375" s="971"/>
      <c r="C375" s="974"/>
      <c r="D375" s="314"/>
      <c r="E375" s="922"/>
      <c r="F375" s="915"/>
      <c r="G375" s="315"/>
      <c r="H375" s="917"/>
      <c r="I375" s="918"/>
      <c r="J375" s="918"/>
      <c r="K375" s="918"/>
      <c r="L375" s="918"/>
      <c r="M375" s="918"/>
      <c r="N375" s="918"/>
      <c r="O375" s="918"/>
      <c r="P375" s="918"/>
      <c r="Q375" s="918"/>
      <c r="R375" s="316"/>
    </row>
    <row r="376" spans="1:18" ht="34.5" customHeight="1">
      <c r="A376" s="906"/>
      <c r="B376" s="972"/>
      <c r="C376" s="975"/>
      <c r="D376" s="338"/>
      <c r="E376" s="923"/>
      <c r="F376" s="916"/>
      <c r="G376" s="319"/>
      <c r="H376" s="919"/>
      <c r="I376" s="920"/>
      <c r="J376" s="920"/>
      <c r="K376" s="920"/>
      <c r="L376" s="920"/>
      <c r="M376" s="920"/>
      <c r="N376" s="920"/>
      <c r="O376" s="920"/>
      <c r="P376" s="920"/>
      <c r="Q376" s="920"/>
      <c r="R376" s="320"/>
    </row>
    <row r="377" spans="1:18" ht="34.5" customHeight="1">
      <c r="A377" s="904">
        <v>60</v>
      </c>
      <c r="B377" s="970" t="s">
        <v>369</v>
      </c>
      <c r="C377" s="973" t="s">
        <v>368</v>
      </c>
      <c r="D377" s="294" t="s">
        <v>370</v>
      </c>
      <c r="E377" s="921" t="s">
        <v>203</v>
      </c>
      <c r="F377" s="295" t="s">
        <v>283</v>
      </c>
      <c r="G377" s="151">
        <f>R377*O4</f>
        <v>0.6</v>
      </c>
      <c r="H377" s="297"/>
      <c r="I377" s="298">
        <v>0</v>
      </c>
      <c r="J377" s="298"/>
      <c r="K377" s="298"/>
      <c r="L377" s="298"/>
      <c r="M377" s="298"/>
      <c r="N377" s="298"/>
      <c r="O377" s="298"/>
      <c r="P377" s="298"/>
      <c r="Q377" s="299"/>
      <c r="R377" s="297">
        <v>0.6</v>
      </c>
    </row>
    <row r="378" spans="1:18" ht="34.5" customHeight="1">
      <c r="A378" s="905"/>
      <c r="B378" s="971"/>
      <c r="C378" s="974"/>
      <c r="D378" s="302"/>
      <c r="E378" s="922"/>
      <c r="F378" s="303" t="s">
        <v>285</v>
      </c>
      <c r="G378" s="304"/>
      <c r="H378" s="305"/>
      <c r="I378" s="306"/>
      <c r="J378" s="306"/>
      <c r="K378" s="306"/>
      <c r="L378" s="306"/>
      <c r="M378" s="306"/>
      <c r="N378" s="306"/>
      <c r="O378" s="306"/>
      <c r="P378" s="306"/>
      <c r="Q378" s="307"/>
      <c r="R378" s="305"/>
    </row>
    <row r="379" spans="1:18" ht="34.5" customHeight="1">
      <c r="A379" s="905"/>
      <c r="B379" s="971"/>
      <c r="C379" s="974"/>
      <c r="D379" s="309"/>
      <c r="E379" s="922"/>
      <c r="F379" s="310" t="s">
        <v>342</v>
      </c>
      <c r="G379" s="343"/>
      <c r="H379" s="311"/>
      <c r="I379" s="312"/>
      <c r="J379" s="312"/>
      <c r="K379" s="312"/>
      <c r="L379" s="312"/>
      <c r="M379" s="312"/>
      <c r="N379" s="312"/>
      <c r="O379" s="312"/>
      <c r="P379" s="312"/>
      <c r="Q379" s="313"/>
      <c r="R379" s="311"/>
    </row>
    <row r="380" spans="1:18" ht="34.5" customHeight="1">
      <c r="A380" s="905"/>
      <c r="B380" s="971"/>
      <c r="C380" s="974"/>
      <c r="D380" s="976"/>
      <c r="E380" s="922"/>
      <c r="F380" s="915"/>
      <c r="G380" s="315"/>
      <c r="H380" s="917"/>
      <c r="I380" s="918"/>
      <c r="J380" s="918"/>
      <c r="K380" s="918"/>
      <c r="L380" s="918"/>
      <c r="M380" s="918"/>
      <c r="N380" s="918"/>
      <c r="O380" s="918"/>
      <c r="P380" s="918"/>
      <c r="Q380" s="918"/>
      <c r="R380" s="316"/>
    </row>
    <row r="381" spans="1:18" ht="34.5" customHeight="1">
      <c r="A381" s="905"/>
      <c r="B381" s="971"/>
      <c r="C381" s="974"/>
      <c r="D381" s="976"/>
      <c r="E381" s="922"/>
      <c r="F381" s="977"/>
      <c r="G381" s="381"/>
      <c r="H381" s="978"/>
      <c r="I381" s="979"/>
      <c r="J381" s="979"/>
      <c r="K381" s="979"/>
      <c r="L381" s="979"/>
      <c r="M381" s="979"/>
      <c r="N381" s="979"/>
      <c r="O381" s="979"/>
      <c r="P381" s="979"/>
      <c r="Q381" s="979"/>
      <c r="R381" s="384"/>
    </row>
    <row r="382" spans="1:18" ht="34.5" customHeight="1">
      <c r="A382" s="339"/>
      <c r="B382" s="385"/>
      <c r="C382" s="386"/>
      <c r="D382" s="387"/>
      <c r="E382" s="358"/>
      <c r="F382" s="388"/>
      <c r="G382" s="389"/>
      <c r="H382" s="390"/>
      <c r="I382" s="391"/>
      <c r="J382" s="391"/>
      <c r="K382" s="391"/>
      <c r="L382" s="391"/>
      <c r="M382" s="391"/>
      <c r="N382" s="391"/>
      <c r="O382" s="391"/>
      <c r="P382" s="391"/>
      <c r="Q382" s="391"/>
      <c r="R382" s="392"/>
    </row>
    <row r="383" spans="1:18" ht="34.5" customHeight="1">
      <c r="A383" s="300"/>
      <c r="B383" s="377"/>
      <c r="C383" s="378"/>
      <c r="D383" s="379"/>
      <c r="E383" s="323"/>
      <c r="F383" s="380"/>
      <c r="G383" s="381"/>
      <c r="H383" s="382"/>
      <c r="I383" s="383"/>
      <c r="J383" s="383"/>
      <c r="K383" s="383"/>
      <c r="L383" s="383"/>
      <c r="M383" s="383"/>
      <c r="N383" s="383"/>
      <c r="O383" s="383"/>
      <c r="P383" s="383"/>
      <c r="Q383" s="383"/>
      <c r="R383" s="393"/>
    </row>
    <row r="384" spans="1:18" ht="34.5" customHeight="1">
      <c r="A384" s="300"/>
      <c r="B384" s="377"/>
      <c r="C384" s="378"/>
      <c r="D384" s="379"/>
      <c r="E384" s="323"/>
      <c r="F384" s="380"/>
      <c r="G384" s="381"/>
      <c r="H384" s="382"/>
      <c r="I384" s="383"/>
      <c r="J384" s="383"/>
      <c r="K384" s="383"/>
      <c r="L384" s="383"/>
      <c r="M384" s="383"/>
      <c r="N384" s="383"/>
      <c r="O384" s="383"/>
      <c r="P384" s="383"/>
      <c r="Q384" s="383"/>
      <c r="R384" s="393"/>
    </row>
    <row r="385" spans="1:18" ht="34.5" customHeight="1">
      <c r="A385" s="336"/>
      <c r="B385" s="394"/>
      <c r="C385" s="395"/>
      <c r="D385" s="396"/>
      <c r="E385" s="344"/>
      <c r="F385" s="397"/>
      <c r="G385" s="398"/>
      <c r="H385" s="399"/>
      <c r="I385" s="400"/>
      <c r="J385" s="400"/>
      <c r="K385" s="400"/>
      <c r="L385" s="400"/>
      <c r="M385" s="400"/>
      <c r="N385" s="400"/>
      <c r="O385" s="400"/>
      <c r="P385" s="400"/>
      <c r="Q385" s="400"/>
      <c r="R385" s="384"/>
    </row>
    <row r="386" spans="1:18" ht="34.5" customHeight="1">
      <c r="A386" s="936">
        <v>61</v>
      </c>
      <c r="B386" s="980" t="s">
        <v>371</v>
      </c>
      <c r="C386" s="982" t="s">
        <v>368</v>
      </c>
      <c r="D386" s="401" t="s">
        <v>247</v>
      </c>
      <c r="E386" s="953" t="s">
        <v>203</v>
      </c>
      <c r="F386" s="373" t="s">
        <v>283</v>
      </c>
      <c r="G386" s="151">
        <f>R386*O4</f>
        <v>0.3</v>
      </c>
      <c r="H386" s="374"/>
      <c r="I386" s="375">
        <v>0</v>
      </c>
      <c r="J386" s="375"/>
      <c r="K386" s="375"/>
      <c r="L386" s="375"/>
      <c r="M386" s="375"/>
      <c r="N386" s="375"/>
      <c r="O386" s="375"/>
      <c r="P386" s="375"/>
      <c r="Q386" s="376"/>
      <c r="R386" s="374">
        <v>0.3</v>
      </c>
    </row>
    <row r="387" spans="1:18" ht="34.5" customHeight="1">
      <c r="A387" s="905"/>
      <c r="B387" s="971"/>
      <c r="C387" s="974"/>
      <c r="D387" s="302"/>
      <c r="E387" s="922"/>
      <c r="F387" s="303" t="s">
        <v>285</v>
      </c>
      <c r="G387" s="304"/>
      <c r="H387" s="305"/>
      <c r="I387" s="306"/>
      <c r="J387" s="306"/>
      <c r="K387" s="306"/>
      <c r="L387" s="306"/>
      <c r="M387" s="306"/>
      <c r="N387" s="306"/>
      <c r="O387" s="306"/>
      <c r="P387" s="306"/>
      <c r="Q387" s="307"/>
      <c r="R387" s="305"/>
    </row>
    <row r="388" spans="1:18" ht="34.5" customHeight="1">
      <c r="A388" s="905"/>
      <c r="B388" s="971"/>
      <c r="C388" s="974"/>
      <c r="D388" s="309"/>
      <c r="E388" s="922"/>
      <c r="F388" s="310" t="s">
        <v>342</v>
      </c>
      <c r="G388" s="343"/>
      <c r="H388" s="311"/>
      <c r="I388" s="312"/>
      <c r="J388" s="312"/>
      <c r="K388" s="312"/>
      <c r="L388" s="312"/>
      <c r="M388" s="312"/>
      <c r="N388" s="312"/>
      <c r="O388" s="312"/>
      <c r="P388" s="312"/>
      <c r="Q388" s="313"/>
      <c r="R388" s="311"/>
    </row>
    <row r="389" spans="1:18" ht="34.5" customHeight="1">
      <c r="A389" s="905"/>
      <c r="B389" s="971"/>
      <c r="C389" s="974"/>
      <c r="D389" s="976"/>
      <c r="E389" s="922"/>
      <c r="F389" s="915"/>
      <c r="G389" s="315"/>
      <c r="H389" s="917"/>
      <c r="I389" s="918"/>
      <c r="J389" s="918"/>
      <c r="K389" s="918"/>
      <c r="L389" s="918"/>
      <c r="M389" s="918"/>
      <c r="N389" s="918"/>
      <c r="O389" s="918"/>
      <c r="P389" s="918"/>
      <c r="Q389" s="918"/>
      <c r="R389" s="316"/>
    </row>
    <row r="390" spans="1:18" ht="34.5" customHeight="1">
      <c r="A390" s="935"/>
      <c r="B390" s="981"/>
      <c r="C390" s="983"/>
      <c r="D390" s="984"/>
      <c r="E390" s="940"/>
      <c r="F390" s="985"/>
      <c r="G390" s="398"/>
      <c r="H390" s="986"/>
      <c r="I390" s="987"/>
      <c r="J390" s="987"/>
      <c r="K390" s="987"/>
      <c r="L390" s="987"/>
      <c r="M390" s="987"/>
      <c r="N390" s="987"/>
      <c r="O390" s="987"/>
      <c r="P390" s="987"/>
      <c r="Q390" s="987"/>
      <c r="R390" s="384"/>
    </row>
    <row r="391" spans="1:18" ht="34.5" customHeight="1">
      <c r="A391" s="905">
        <v>62</v>
      </c>
      <c r="B391" s="988" t="s">
        <v>372</v>
      </c>
      <c r="C391" s="989" t="s">
        <v>368</v>
      </c>
      <c r="D391" s="402" t="s">
        <v>249</v>
      </c>
      <c r="E391" s="922" t="s">
        <v>203</v>
      </c>
      <c r="F391" s="403" t="s">
        <v>283</v>
      </c>
      <c r="G391" s="151">
        <f>R391*O4</f>
        <v>0.4</v>
      </c>
      <c r="H391" s="404"/>
      <c r="I391" s="405">
        <v>0</v>
      </c>
      <c r="J391" s="405"/>
      <c r="K391" s="405"/>
      <c r="L391" s="405"/>
      <c r="M391" s="405"/>
      <c r="N391" s="405"/>
      <c r="O391" s="405"/>
      <c r="P391" s="405"/>
      <c r="Q391" s="406"/>
      <c r="R391" s="374">
        <v>0.4</v>
      </c>
    </row>
    <row r="392" spans="1:18" ht="34.5" customHeight="1">
      <c r="A392" s="905"/>
      <c r="B392" s="971"/>
      <c r="C392" s="974"/>
      <c r="D392" s="302"/>
      <c r="E392" s="922"/>
      <c r="F392" s="303" t="s">
        <v>285</v>
      </c>
      <c r="G392" s="304"/>
      <c r="H392" s="305"/>
      <c r="I392" s="306"/>
      <c r="J392" s="306"/>
      <c r="K392" s="306"/>
      <c r="L392" s="306"/>
      <c r="M392" s="306"/>
      <c r="N392" s="306"/>
      <c r="O392" s="306"/>
      <c r="P392" s="306"/>
      <c r="Q392" s="307"/>
      <c r="R392" s="305"/>
    </row>
    <row r="393" spans="1:18" ht="34.5" customHeight="1">
      <c r="A393" s="905"/>
      <c r="B393" s="971"/>
      <c r="C393" s="974"/>
      <c r="D393" s="309"/>
      <c r="E393" s="922"/>
      <c r="F393" s="310" t="s">
        <v>342</v>
      </c>
      <c r="G393" s="343"/>
      <c r="H393" s="311"/>
      <c r="I393" s="312"/>
      <c r="J393" s="312"/>
      <c r="K393" s="312"/>
      <c r="L393" s="312"/>
      <c r="M393" s="312"/>
      <c r="N393" s="312"/>
      <c r="O393" s="312"/>
      <c r="P393" s="312"/>
      <c r="Q393" s="313"/>
      <c r="R393" s="311"/>
    </row>
    <row r="394" spans="1:18" ht="34.5" customHeight="1">
      <c r="A394" s="905"/>
      <c r="B394" s="971"/>
      <c r="C394" s="974"/>
      <c r="D394" s="976"/>
      <c r="E394" s="922"/>
      <c r="F394" s="915"/>
      <c r="G394" s="315"/>
      <c r="H394" s="917"/>
      <c r="I394" s="918"/>
      <c r="J394" s="918"/>
      <c r="K394" s="918"/>
      <c r="L394" s="918"/>
      <c r="M394" s="918"/>
      <c r="N394" s="918"/>
      <c r="O394" s="918"/>
      <c r="P394" s="918"/>
      <c r="Q394" s="918"/>
      <c r="R394" s="316"/>
    </row>
    <row r="395" spans="1:18" ht="84.75" customHeight="1">
      <c r="A395" s="906"/>
      <c r="B395" s="972"/>
      <c r="C395" s="975"/>
      <c r="D395" s="990"/>
      <c r="E395" s="923"/>
      <c r="F395" s="916"/>
      <c r="G395" s="319"/>
      <c r="H395" s="919"/>
      <c r="I395" s="920"/>
      <c r="J395" s="920"/>
      <c r="K395" s="920"/>
      <c r="L395" s="920"/>
      <c r="M395" s="920"/>
      <c r="N395" s="920"/>
      <c r="O395" s="920"/>
      <c r="P395" s="920"/>
      <c r="Q395" s="920"/>
      <c r="R395" s="320"/>
    </row>
    <row r="396" spans="1:18" ht="34.5" customHeight="1">
      <c r="A396" s="904">
        <v>63</v>
      </c>
      <c r="B396" s="970" t="s">
        <v>373</v>
      </c>
      <c r="C396" s="973" t="s">
        <v>368</v>
      </c>
      <c r="D396" s="294" t="s">
        <v>374</v>
      </c>
      <c r="E396" s="921" t="s">
        <v>203</v>
      </c>
      <c r="F396" s="295" t="s">
        <v>283</v>
      </c>
      <c r="G396" s="151">
        <f>R396*O4</f>
        <v>0.7</v>
      </c>
      <c r="H396" s="297"/>
      <c r="I396" s="298">
        <v>0</v>
      </c>
      <c r="J396" s="298"/>
      <c r="K396" s="298"/>
      <c r="L396" s="298"/>
      <c r="M396" s="298"/>
      <c r="N396" s="298"/>
      <c r="O396" s="298"/>
      <c r="P396" s="298"/>
      <c r="Q396" s="299"/>
      <c r="R396" s="297">
        <v>0.7</v>
      </c>
    </row>
    <row r="397" spans="1:18" ht="34.5" customHeight="1">
      <c r="A397" s="905"/>
      <c r="B397" s="971"/>
      <c r="C397" s="974"/>
      <c r="D397" s="302"/>
      <c r="E397" s="922"/>
      <c r="F397" s="303" t="s">
        <v>285</v>
      </c>
      <c r="G397" s="304"/>
      <c r="H397" s="305"/>
      <c r="I397" s="306"/>
      <c r="J397" s="306"/>
      <c r="K397" s="306"/>
      <c r="L397" s="306"/>
      <c r="M397" s="306"/>
      <c r="N397" s="306"/>
      <c r="O397" s="306"/>
      <c r="P397" s="306"/>
      <c r="Q397" s="307"/>
      <c r="R397" s="305"/>
    </row>
    <row r="398" spans="1:18" ht="34.5" customHeight="1">
      <c r="A398" s="905"/>
      <c r="B398" s="971"/>
      <c r="C398" s="974"/>
      <c r="D398" s="309"/>
      <c r="E398" s="922"/>
      <c r="F398" s="310" t="s">
        <v>342</v>
      </c>
      <c r="G398" s="343"/>
      <c r="H398" s="311"/>
      <c r="I398" s="312"/>
      <c r="J398" s="312"/>
      <c r="K398" s="312"/>
      <c r="L398" s="312"/>
      <c r="M398" s="312"/>
      <c r="N398" s="312"/>
      <c r="O398" s="312"/>
      <c r="P398" s="312"/>
      <c r="Q398" s="313"/>
      <c r="R398" s="311"/>
    </row>
    <row r="399" spans="1:18" ht="34.5" customHeight="1">
      <c r="A399" s="905"/>
      <c r="B399" s="971"/>
      <c r="C399" s="974"/>
      <c r="D399" s="976"/>
      <c r="E399" s="922"/>
      <c r="F399" s="915"/>
      <c r="G399" s="315"/>
      <c r="H399" s="917"/>
      <c r="I399" s="918"/>
      <c r="J399" s="918"/>
      <c r="K399" s="918"/>
      <c r="L399" s="918"/>
      <c r="M399" s="918"/>
      <c r="N399" s="918"/>
      <c r="O399" s="918"/>
      <c r="P399" s="918"/>
      <c r="Q399" s="918"/>
      <c r="R399" s="316"/>
    </row>
    <row r="400" spans="1:18" ht="249.75" customHeight="1">
      <c r="A400" s="906"/>
      <c r="B400" s="972"/>
      <c r="C400" s="975"/>
      <c r="D400" s="990"/>
      <c r="E400" s="923"/>
      <c r="F400" s="916"/>
      <c r="G400" s="319"/>
      <c r="H400" s="919"/>
      <c r="I400" s="920"/>
      <c r="J400" s="920"/>
      <c r="K400" s="920"/>
      <c r="L400" s="920"/>
      <c r="M400" s="920"/>
      <c r="N400" s="920"/>
      <c r="O400" s="920"/>
      <c r="P400" s="920"/>
      <c r="Q400" s="920"/>
      <c r="R400" s="320"/>
    </row>
    <row r="401" spans="1:18" ht="34.5" customHeight="1">
      <c r="A401" s="904">
        <v>64</v>
      </c>
      <c r="B401" s="970" t="s">
        <v>375</v>
      </c>
      <c r="C401" s="973" t="s">
        <v>376</v>
      </c>
      <c r="D401" s="294" t="s">
        <v>377</v>
      </c>
      <c r="E401" s="921" t="s">
        <v>48</v>
      </c>
      <c r="F401" s="295" t="s">
        <v>283</v>
      </c>
      <c r="G401" s="151">
        <f>R401*O4</f>
        <v>0.5</v>
      </c>
      <c r="H401" s="297"/>
      <c r="I401" s="298">
        <v>0</v>
      </c>
      <c r="J401" s="298"/>
      <c r="K401" s="298"/>
      <c r="L401" s="298"/>
      <c r="M401" s="298"/>
      <c r="N401" s="298"/>
      <c r="O401" s="298"/>
      <c r="P401" s="298"/>
      <c r="Q401" s="299"/>
      <c r="R401" s="297">
        <v>0.5</v>
      </c>
    </row>
    <row r="402" spans="1:18" ht="34.5" customHeight="1">
      <c r="A402" s="905"/>
      <c r="B402" s="971"/>
      <c r="C402" s="974"/>
      <c r="D402" s="302"/>
      <c r="E402" s="922"/>
      <c r="F402" s="303" t="s">
        <v>285</v>
      </c>
      <c r="G402" s="304"/>
      <c r="H402" s="305"/>
      <c r="I402" s="306"/>
      <c r="J402" s="306"/>
      <c r="K402" s="306"/>
      <c r="L402" s="306"/>
      <c r="M402" s="306"/>
      <c r="N402" s="306"/>
      <c r="O402" s="306"/>
      <c r="P402" s="306"/>
      <c r="Q402" s="307"/>
      <c r="R402" s="305"/>
    </row>
    <row r="403" spans="1:18" ht="34.5" customHeight="1">
      <c r="A403" s="905"/>
      <c r="B403" s="971"/>
      <c r="C403" s="974"/>
      <c r="D403" s="309"/>
      <c r="E403" s="922"/>
      <c r="F403" s="310" t="s">
        <v>342</v>
      </c>
      <c r="G403" s="343"/>
      <c r="H403" s="311"/>
      <c r="I403" s="312"/>
      <c r="J403" s="312"/>
      <c r="K403" s="312"/>
      <c r="L403" s="312"/>
      <c r="M403" s="312"/>
      <c r="N403" s="312"/>
      <c r="O403" s="312"/>
      <c r="P403" s="312"/>
      <c r="Q403" s="313"/>
      <c r="R403" s="311"/>
    </row>
    <row r="404" spans="1:18" ht="34.5" customHeight="1">
      <c r="A404" s="905"/>
      <c r="B404" s="971"/>
      <c r="C404" s="974"/>
      <c r="D404" s="976"/>
      <c r="E404" s="922"/>
      <c r="F404" s="915"/>
      <c r="G404" s="315"/>
      <c r="H404" s="917"/>
      <c r="I404" s="918"/>
      <c r="J404" s="918"/>
      <c r="K404" s="918"/>
      <c r="L404" s="918"/>
      <c r="M404" s="918"/>
      <c r="N404" s="918"/>
      <c r="O404" s="918"/>
      <c r="P404" s="918"/>
      <c r="Q404" s="918"/>
      <c r="R404" s="316"/>
    </row>
    <row r="405" spans="1:18" ht="117.75" customHeight="1">
      <c r="A405" s="906"/>
      <c r="B405" s="972"/>
      <c r="C405" s="975"/>
      <c r="D405" s="990"/>
      <c r="E405" s="923"/>
      <c r="F405" s="916"/>
      <c r="G405" s="319"/>
      <c r="H405" s="919"/>
      <c r="I405" s="920"/>
      <c r="J405" s="920"/>
      <c r="K405" s="920"/>
      <c r="L405" s="920"/>
      <c r="M405" s="920"/>
      <c r="N405" s="920"/>
      <c r="O405" s="920"/>
      <c r="P405" s="920"/>
      <c r="Q405" s="920"/>
      <c r="R405" s="320"/>
    </row>
    <row r="406" spans="1:18" ht="34.5" customHeight="1">
      <c r="A406" s="904">
        <v>65</v>
      </c>
      <c r="B406" s="970" t="s">
        <v>378</v>
      </c>
      <c r="C406" s="973" t="s">
        <v>376</v>
      </c>
      <c r="D406" s="294" t="s">
        <v>263</v>
      </c>
      <c r="E406" s="921" t="s">
        <v>48</v>
      </c>
      <c r="F406" s="295" t="s">
        <v>283</v>
      </c>
      <c r="G406" s="151">
        <f>R406*O4</f>
        <v>0.3</v>
      </c>
      <c r="H406" s="297"/>
      <c r="I406" s="298">
        <v>0</v>
      </c>
      <c r="J406" s="298"/>
      <c r="K406" s="298"/>
      <c r="L406" s="298"/>
      <c r="M406" s="298"/>
      <c r="N406" s="298"/>
      <c r="O406" s="298"/>
      <c r="P406" s="298"/>
      <c r="Q406" s="299"/>
      <c r="R406" s="297">
        <v>0.3</v>
      </c>
    </row>
    <row r="407" spans="1:18" ht="34.5" customHeight="1">
      <c r="A407" s="905"/>
      <c r="B407" s="971"/>
      <c r="C407" s="974"/>
      <c r="D407" s="302"/>
      <c r="E407" s="922"/>
      <c r="F407" s="303" t="s">
        <v>285</v>
      </c>
      <c r="G407" s="304"/>
      <c r="H407" s="305"/>
      <c r="I407" s="306"/>
      <c r="J407" s="306"/>
      <c r="K407" s="306"/>
      <c r="L407" s="306"/>
      <c r="M407" s="306"/>
      <c r="N407" s="306"/>
      <c r="O407" s="306"/>
      <c r="P407" s="306"/>
      <c r="Q407" s="307"/>
      <c r="R407" s="305"/>
    </row>
    <row r="408" spans="1:18" ht="34.5" customHeight="1">
      <c r="A408" s="905"/>
      <c r="B408" s="971"/>
      <c r="C408" s="974"/>
      <c r="D408" s="309"/>
      <c r="E408" s="922"/>
      <c r="F408" s="310" t="s">
        <v>342</v>
      </c>
      <c r="G408" s="343"/>
      <c r="H408" s="311"/>
      <c r="I408" s="312"/>
      <c r="J408" s="312"/>
      <c r="K408" s="312"/>
      <c r="L408" s="312"/>
      <c r="M408" s="312"/>
      <c r="N408" s="312"/>
      <c r="O408" s="312"/>
      <c r="P408" s="312"/>
      <c r="Q408" s="313"/>
      <c r="R408" s="311"/>
    </row>
    <row r="409" spans="1:18" ht="34.5" customHeight="1">
      <c r="A409" s="905"/>
      <c r="B409" s="971"/>
      <c r="C409" s="974"/>
      <c r="D409" s="314"/>
      <c r="E409" s="922"/>
      <c r="F409" s="915"/>
      <c r="G409" s="315"/>
      <c r="H409" s="917"/>
      <c r="I409" s="918"/>
      <c r="J409" s="918"/>
      <c r="K409" s="918"/>
      <c r="L409" s="918"/>
      <c r="M409" s="918"/>
      <c r="N409" s="918"/>
      <c r="O409" s="918"/>
      <c r="P409" s="918"/>
      <c r="Q409" s="918"/>
      <c r="R409" s="316"/>
    </row>
    <row r="410" spans="1:18" ht="34.5" customHeight="1">
      <c r="A410" s="906"/>
      <c r="B410" s="972"/>
      <c r="C410" s="975"/>
      <c r="D410" s="338"/>
      <c r="E410" s="923"/>
      <c r="F410" s="916"/>
      <c r="G410" s="319"/>
      <c r="H410" s="919"/>
      <c r="I410" s="920"/>
      <c r="J410" s="920"/>
      <c r="K410" s="920"/>
      <c r="L410" s="920"/>
      <c r="M410" s="920"/>
      <c r="N410" s="920"/>
      <c r="O410" s="920"/>
      <c r="P410" s="920"/>
      <c r="Q410" s="920"/>
      <c r="R410" s="320"/>
    </row>
    <row r="411" spans="1:18" ht="34.5" customHeight="1">
      <c r="A411" s="904">
        <v>66</v>
      </c>
      <c r="B411" s="970" t="s">
        <v>379</v>
      </c>
      <c r="C411" s="973" t="s">
        <v>359</v>
      </c>
      <c r="D411" s="294" t="s">
        <v>244</v>
      </c>
      <c r="E411" s="921" t="s">
        <v>203</v>
      </c>
      <c r="F411" s="295" t="s">
        <v>283</v>
      </c>
      <c r="G411" s="151">
        <f>R411*O4</f>
        <v>0.4</v>
      </c>
      <c r="H411" s="297"/>
      <c r="I411" s="298">
        <v>0</v>
      </c>
      <c r="J411" s="298"/>
      <c r="K411" s="298"/>
      <c r="L411" s="298"/>
      <c r="M411" s="298"/>
      <c r="N411" s="298"/>
      <c r="O411" s="298"/>
      <c r="P411" s="298"/>
      <c r="Q411" s="299"/>
      <c r="R411" s="297">
        <v>0.4</v>
      </c>
    </row>
    <row r="412" spans="1:18" ht="34.5" customHeight="1">
      <c r="A412" s="905"/>
      <c r="B412" s="971"/>
      <c r="C412" s="974"/>
      <c r="D412" s="302"/>
      <c r="E412" s="922"/>
      <c r="F412" s="303" t="s">
        <v>285</v>
      </c>
      <c r="G412" s="304"/>
      <c r="H412" s="305"/>
      <c r="I412" s="306"/>
      <c r="J412" s="306"/>
      <c r="K412" s="306"/>
      <c r="L412" s="306"/>
      <c r="M412" s="306"/>
      <c r="N412" s="306"/>
      <c r="O412" s="306"/>
      <c r="P412" s="306"/>
      <c r="Q412" s="307"/>
      <c r="R412" s="305"/>
    </row>
    <row r="413" spans="1:18" ht="34.5" customHeight="1">
      <c r="A413" s="905"/>
      <c r="B413" s="971"/>
      <c r="C413" s="974"/>
      <c r="D413" s="309"/>
      <c r="E413" s="922"/>
      <c r="F413" s="310" t="s">
        <v>342</v>
      </c>
      <c r="G413" s="343"/>
      <c r="H413" s="311"/>
      <c r="I413" s="312"/>
      <c r="J413" s="312"/>
      <c r="K413" s="312"/>
      <c r="L413" s="312"/>
      <c r="M413" s="312"/>
      <c r="N413" s="312"/>
      <c r="O413" s="312"/>
      <c r="P413" s="312"/>
      <c r="Q413" s="313"/>
      <c r="R413" s="311"/>
    </row>
    <row r="414" spans="1:18" ht="34.5" customHeight="1">
      <c r="A414" s="905"/>
      <c r="B414" s="971"/>
      <c r="C414" s="974"/>
      <c r="D414" s="976"/>
      <c r="E414" s="922"/>
      <c r="F414" s="915"/>
      <c r="G414" s="315"/>
      <c r="H414" s="917"/>
      <c r="I414" s="918"/>
      <c r="J414" s="918"/>
      <c r="K414" s="918"/>
      <c r="L414" s="918"/>
      <c r="M414" s="918"/>
      <c r="N414" s="918"/>
      <c r="O414" s="918"/>
      <c r="P414" s="918"/>
      <c r="Q414" s="918"/>
      <c r="R414" s="316"/>
    </row>
    <row r="415" spans="1:18" ht="34.5" customHeight="1">
      <c r="A415" s="906"/>
      <c r="B415" s="972"/>
      <c r="C415" s="975"/>
      <c r="D415" s="990"/>
      <c r="E415" s="923"/>
      <c r="F415" s="916"/>
      <c r="G415" s="319"/>
      <c r="H415" s="919"/>
      <c r="I415" s="920"/>
      <c r="J415" s="920"/>
      <c r="K415" s="920"/>
      <c r="L415" s="920"/>
      <c r="M415" s="920"/>
      <c r="N415" s="920"/>
      <c r="O415" s="920"/>
      <c r="P415" s="920"/>
      <c r="Q415" s="920"/>
      <c r="R415" s="320"/>
    </row>
    <row r="416" spans="1:18" ht="34.5" customHeight="1">
      <c r="A416" s="904">
        <v>67</v>
      </c>
      <c r="B416" s="970" t="s">
        <v>380</v>
      </c>
      <c r="C416" s="973" t="s">
        <v>359</v>
      </c>
      <c r="D416" s="294" t="s">
        <v>381</v>
      </c>
      <c r="E416" s="921" t="s">
        <v>203</v>
      </c>
      <c r="F416" s="295" t="s">
        <v>283</v>
      </c>
      <c r="G416" s="151">
        <f>R416*O4</f>
        <v>0.5</v>
      </c>
      <c r="H416" s="297"/>
      <c r="I416" s="298">
        <v>0</v>
      </c>
      <c r="J416" s="298"/>
      <c r="K416" s="298"/>
      <c r="L416" s="298"/>
      <c r="M416" s="298"/>
      <c r="N416" s="298"/>
      <c r="O416" s="298"/>
      <c r="P416" s="298"/>
      <c r="Q416" s="299"/>
      <c r="R416" s="297">
        <v>0.5</v>
      </c>
    </row>
    <row r="417" spans="1:18" ht="34.5" customHeight="1">
      <c r="A417" s="905"/>
      <c r="B417" s="971"/>
      <c r="C417" s="974"/>
      <c r="D417" s="302"/>
      <c r="E417" s="922"/>
      <c r="F417" s="303" t="s">
        <v>285</v>
      </c>
      <c r="G417" s="304"/>
      <c r="H417" s="305"/>
      <c r="I417" s="306"/>
      <c r="J417" s="306"/>
      <c r="K417" s="306"/>
      <c r="L417" s="306"/>
      <c r="M417" s="306"/>
      <c r="N417" s="306"/>
      <c r="O417" s="306"/>
      <c r="P417" s="306"/>
      <c r="Q417" s="307"/>
      <c r="R417" s="305"/>
    </row>
    <row r="418" spans="1:18" ht="34.5" customHeight="1">
      <c r="A418" s="905"/>
      <c r="B418" s="971"/>
      <c r="C418" s="974"/>
      <c r="D418" s="309"/>
      <c r="E418" s="922"/>
      <c r="F418" s="310" t="s">
        <v>342</v>
      </c>
      <c r="G418" s="343"/>
      <c r="H418" s="311"/>
      <c r="I418" s="312"/>
      <c r="J418" s="312"/>
      <c r="K418" s="312"/>
      <c r="L418" s="312"/>
      <c r="M418" s="312"/>
      <c r="N418" s="312"/>
      <c r="O418" s="312"/>
      <c r="P418" s="312"/>
      <c r="Q418" s="313"/>
      <c r="R418" s="311"/>
    </row>
    <row r="419" spans="1:18" ht="34.5" customHeight="1">
      <c r="A419" s="905"/>
      <c r="B419" s="971"/>
      <c r="C419" s="974"/>
      <c r="D419" s="976"/>
      <c r="E419" s="922"/>
      <c r="F419" s="915"/>
      <c r="G419" s="315"/>
      <c r="H419" s="917"/>
      <c r="I419" s="918"/>
      <c r="J419" s="918"/>
      <c r="K419" s="918"/>
      <c r="L419" s="918"/>
      <c r="M419" s="918"/>
      <c r="N419" s="918"/>
      <c r="O419" s="918"/>
      <c r="P419" s="918"/>
      <c r="Q419" s="918"/>
      <c r="R419" s="316"/>
    </row>
    <row r="420" spans="1:18" ht="34.5" customHeight="1">
      <c r="A420" s="906"/>
      <c r="B420" s="972"/>
      <c r="C420" s="975"/>
      <c r="D420" s="990"/>
      <c r="E420" s="923"/>
      <c r="F420" s="916"/>
      <c r="G420" s="319"/>
      <c r="H420" s="919"/>
      <c r="I420" s="920"/>
      <c r="J420" s="920"/>
      <c r="K420" s="920"/>
      <c r="L420" s="920"/>
      <c r="M420" s="920"/>
      <c r="N420" s="920"/>
      <c r="O420" s="920"/>
      <c r="P420" s="920"/>
      <c r="Q420" s="920"/>
      <c r="R420" s="320"/>
    </row>
    <row r="421" spans="1:18" ht="34.5" customHeight="1">
      <c r="A421" s="904">
        <v>68</v>
      </c>
      <c r="B421" s="970" t="s">
        <v>382</v>
      </c>
      <c r="C421" s="973" t="s">
        <v>359</v>
      </c>
      <c r="D421" s="294" t="s">
        <v>383</v>
      </c>
      <c r="E421" s="921" t="s">
        <v>203</v>
      </c>
      <c r="F421" s="295" t="s">
        <v>283</v>
      </c>
      <c r="G421" s="151">
        <f>R421*O4</f>
        <v>1.5</v>
      </c>
      <c r="H421" s="297"/>
      <c r="I421" s="298">
        <v>0</v>
      </c>
      <c r="J421" s="298"/>
      <c r="K421" s="298"/>
      <c r="L421" s="298"/>
      <c r="M421" s="298"/>
      <c r="N421" s="298"/>
      <c r="O421" s="298"/>
      <c r="P421" s="298"/>
      <c r="Q421" s="299"/>
      <c r="R421" s="297">
        <v>1.5</v>
      </c>
    </row>
    <row r="422" spans="1:18" ht="34.5" customHeight="1">
      <c r="A422" s="905"/>
      <c r="B422" s="971"/>
      <c r="C422" s="974"/>
      <c r="D422" s="302"/>
      <c r="E422" s="922"/>
      <c r="F422" s="303" t="s">
        <v>285</v>
      </c>
      <c r="G422" s="304"/>
      <c r="H422" s="305"/>
      <c r="I422" s="306"/>
      <c r="J422" s="306"/>
      <c r="K422" s="306"/>
      <c r="L422" s="306"/>
      <c r="M422" s="306"/>
      <c r="N422" s="306"/>
      <c r="O422" s="306"/>
      <c r="P422" s="306"/>
      <c r="Q422" s="307"/>
      <c r="R422" s="305"/>
    </row>
    <row r="423" spans="1:18" ht="34.5" customHeight="1">
      <c r="A423" s="905"/>
      <c r="B423" s="971"/>
      <c r="C423" s="974"/>
      <c r="D423" s="309"/>
      <c r="E423" s="922"/>
      <c r="F423" s="310" t="s">
        <v>342</v>
      </c>
      <c r="G423" s="343"/>
      <c r="H423" s="311"/>
      <c r="I423" s="312"/>
      <c r="J423" s="312"/>
      <c r="K423" s="312"/>
      <c r="L423" s="312"/>
      <c r="M423" s="312"/>
      <c r="N423" s="312"/>
      <c r="O423" s="312"/>
      <c r="P423" s="312"/>
      <c r="Q423" s="313"/>
      <c r="R423" s="311"/>
    </row>
    <row r="424" spans="1:18" ht="34.5" customHeight="1">
      <c r="A424" s="905"/>
      <c r="B424" s="971"/>
      <c r="C424" s="974"/>
      <c r="D424" s="976"/>
      <c r="E424" s="922"/>
      <c r="F424" s="915"/>
      <c r="G424" s="315"/>
      <c r="H424" s="917"/>
      <c r="I424" s="918"/>
      <c r="J424" s="918"/>
      <c r="K424" s="918"/>
      <c r="L424" s="918"/>
      <c r="M424" s="918"/>
      <c r="N424" s="918"/>
      <c r="O424" s="918"/>
      <c r="P424" s="918"/>
      <c r="Q424" s="918"/>
      <c r="R424" s="316"/>
    </row>
    <row r="425" spans="1:18" ht="34.5" customHeight="1">
      <c r="A425" s="906"/>
      <c r="B425" s="972"/>
      <c r="C425" s="975"/>
      <c r="D425" s="990"/>
      <c r="E425" s="923"/>
      <c r="F425" s="916"/>
      <c r="G425" s="319"/>
      <c r="H425" s="919"/>
      <c r="I425" s="920"/>
      <c r="J425" s="920"/>
      <c r="K425" s="920"/>
      <c r="L425" s="920"/>
      <c r="M425" s="920"/>
      <c r="N425" s="920"/>
      <c r="O425" s="920"/>
      <c r="P425" s="920"/>
      <c r="Q425" s="920"/>
      <c r="R425" s="320"/>
    </row>
    <row r="426" spans="1:18" ht="34.5" customHeight="1">
      <c r="A426" s="904">
        <v>69</v>
      </c>
      <c r="B426" s="970" t="s">
        <v>384</v>
      </c>
      <c r="C426" s="973" t="s">
        <v>385</v>
      </c>
      <c r="D426" s="294" t="s">
        <v>247</v>
      </c>
      <c r="E426" s="921" t="s">
        <v>48</v>
      </c>
      <c r="F426" s="295" t="s">
        <v>283</v>
      </c>
      <c r="G426" s="151">
        <f>R426*O4</f>
        <v>0.4</v>
      </c>
      <c r="H426" s="297"/>
      <c r="I426" s="298">
        <v>0</v>
      </c>
      <c r="J426" s="298"/>
      <c r="K426" s="298"/>
      <c r="L426" s="298"/>
      <c r="M426" s="298"/>
      <c r="N426" s="298"/>
      <c r="O426" s="298"/>
      <c r="P426" s="298"/>
      <c r="Q426" s="299"/>
      <c r="R426" s="297">
        <v>0.4</v>
      </c>
    </row>
    <row r="427" spans="1:18" ht="34.5" customHeight="1">
      <c r="A427" s="905"/>
      <c r="B427" s="971"/>
      <c r="C427" s="974"/>
      <c r="D427" s="302"/>
      <c r="E427" s="922"/>
      <c r="F427" s="303" t="s">
        <v>285</v>
      </c>
      <c r="G427" s="304"/>
      <c r="H427" s="305"/>
      <c r="I427" s="306"/>
      <c r="J427" s="306"/>
      <c r="K427" s="306"/>
      <c r="L427" s="306"/>
      <c r="M427" s="306"/>
      <c r="N427" s="306"/>
      <c r="O427" s="306"/>
      <c r="P427" s="306"/>
      <c r="Q427" s="307"/>
      <c r="R427" s="305"/>
    </row>
    <row r="428" spans="1:18" ht="34.5" customHeight="1">
      <c r="A428" s="905"/>
      <c r="B428" s="971"/>
      <c r="C428" s="974"/>
      <c r="D428" s="309"/>
      <c r="E428" s="922"/>
      <c r="F428" s="310" t="s">
        <v>342</v>
      </c>
      <c r="G428" s="343"/>
      <c r="H428" s="311"/>
      <c r="I428" s="312"/>
      <c r="J428" s="312"/>
      <c r="K428" s="312"/>
      <c r="L428" s="312"/>
      <c r="M428" s="312"/>
      <c r="N428" s="312"/>
      <c r="O428" s="312"/>
      <c r="P428" s="312"/>
      <c r="Q428" s="313"/>
      <c r="R428" s="311"/>
    </row>
    <row r="429" spans="1:18" ht="34.5" customHeight="1">
      <c r="A429" s="905"/>
      <c r="B429" s="971"/>
      <c r="C429" s="974"/>
      <c r="D429" s="976"/>
      <c r="E429" s="922"/>
      <c r="F429" s="915"/>
      <c r="G429" s="315"/>
      <c r="H429" s="917"/>
      <c r="I429" s="918"/>
      <c r="J429" s="918"/>
      <c r="K429" s="918"/>
      <c r="L429" s="918"/>
      <c r="M429" s="918"/>
      <c r="N429" s="918"/>
      <c r="O429" s="918"/>
      <c r="P429" s="918"/>
      <c r="Q429" s="918"/>
      <c r="R429" s="316"/>
    </row>
    <row r="430" spans="1:18" ht="34.5" customHeight="1">
      <c r="A430" s="906"/>
      <c r="B430" s="972"/>
      <c r="C430" s="975"/>
      <c r="D430" s="990"/>
      <c r="E430" s="923"/>
      <c r="F430" s="916"/>
      <c r="G430" s="319"/>
      <c r="H430" s="919"/>
      <c r="I430" s="920"/>
      <c r="J430" s="920"/>
      <c r="K430" s="920"/>
      <c r="L430" s="920"/>
      <c r="M430" s="920"/>
      <c r="N430" s="920"/>
      <c r="O430" s="920"/>
      <c r="P430" s="920"/>
      <c r="Q430" s="920"/>
      <c r="R430" s="320"/>
    </row>
    <row r="431" spans="1:18" ht="34.5" customHeight="1">
      <c r="A431" s="904">
        <v>70</v>
      </c>
      <c r="B431" s="970" t="s">
        <v>386</v>
      </c>
      <c r="C431" s="973" t="s">
        <v>385</v>
      </c>
      <c r="D431" s="294" t="s">
        <v>374</v>
      </c>
      <c r="E431" s="921" t="s">
        <v>48</v>
      </c>
      <c r="F431" s="295" t="s">
        <v>283</v>
      </c>
      <c r="G431" s="151">
        <f>R431*O4</f>
        <v>0.4</v>
      </c>
      <c r="H431" s="297"/>
      <c r="I431" s="298">
        <v>0</v>
      </c>
      <c r="J431" s="298"/>
      <c r="K431" s="298"/>
      <c r="L431" s="298"/>
      <c r="M431" s="298"/>
      <c r="N431" s="298"/>
      <c r="O431" s="298"/>
      <c r="P431" s="298"/>
      <c r="Q431" s="299"/>
      <c r="R431" s="297">
        <v>0.4</v>
      </c>
    </row>
    <row r="432" spans="1:18" ht="34.5" customHeight="1">
      <c r="A432" s="905"/>
      <c r="B432" s="971"/>
      <c r="C432" s="974"/>
      <c r="D432" s="302"/>
      <c r="E432" s="922"/>
      <c r="F432" s="303" t="s">
        <v>285</v>
      </c>
      <c r="G432" s="304"/>
      <c r="H432" s="305"/>
      <c r="I432" s="306"/>
      <c r="J432" s="306"/>
      <c r="K432" s="306"/>
      <c r="L432" s="306"/>
      <c r="M432" s="306"/>
      <c r="N432" s="306"/>
      <c r="O432" s="306"/>
      <c r="P432" s="306"/>
      <c r="Q432" s="307"/>
      <c r="R432" s="305"/>
    </row>
    <row r="433" spans="1:18" ht="34.5" customHeight="1">
      <c r="A433" s="905"/>
      <c r="B433" s="971"/>
      <c r="C433" s="974"/>
      <c r="D433" s="309"/>
      <c r="E433" s="922"/>
      <c r="F433" s="310" t="s">
        <v>342</v>
      </c>
      <c r="G433" s="343"/>
      <c r="H433" s="311"/>
      <c r="I433" s="312"/>
      <c r="J433" s="312"/>
      <c r="K433" s="312"/>
      <c r="L433" s="312"/>
      <c r="M433" s="312"/>
      <c r="N433" s="312"/>
      <c r="O433" s="312"/>
      <c r="P433" s="312"/>
      <c r="Q433" s="313"/>
      <c r="R433" s="311"/>
    </row>
    <row r="434" spans="1:18" ht="34.5" customHeight="1">
      <c r="A434" s="905"/>
      <c r="B434" s="971"/>
      <c r="C434" s="974"/>
      <c r="D434" s="976"/>
      <c r="E434" s="922"/>
      <c r="F434" s="915"/>
      <c r="G434" s="315"/>
      <c r="H434" s="917"/>
      <c r="I434" s="918"/>
      <c r="J434" s="918"/>
      <c r="K434" s="918"/>
      <c r="L434" s="918"/>
      <c r="M434" s="918"/>
      <c r="N434" s="918"/>
      <c r="O434" s="918"/>
      <c r="P434" s="918"/>
      <c r="Q434" s="918"/>
      <c r="R434" s="316"/>
    </row>
    <row r="435" spans="1:18" ht="34.5" customHeight="1">
      <c r="A435" s="906"/>
      <c r="B435" s="972"/>
      <c r="C435" s="975"/>
      <c r="D435" s="990"/>
      <c r="E435" s="923"/>
      <c r="F435" s="916"/>
      <c r="G435" s="319"/>
      <c r="H435" s="919"/>
      <c r="I435" s="920"/>
      <c r="J435" s="920"/>
      <c r="K435" s="920"/>
      <c r="L435" s="920"/>
      <c r="M435" s="920"/>
      <c r="N435" s="920"/>
      <c r="O435" s="920"/>
      <c r="P435" s="920"/>
      <c r="Q435" s="920"/>
      <c r="R435" s="320"/>
    </row>
    <row r="436" spans="1:18" ht="34.5" customHeight="1">
      <c r="A436" s="904">
        <v>71</v>
      </c>
      <c r="B436" s="970" t="s">
        <v>387</v>
      </c>
      <c r="C436" s="973" t="s">
        <v>385</v>
      </c>
      <c r="D436" s="294" t="s">
        <v>377</v>
      </c>
      <c r="E436" s="921" t="s">
        <v>48</v>
      </c>
      <c r="F436" s="295" t="s">
        <v>283</v>
      </c>
      <c r="G436" s="151">
        <f>R436*O4</f>
        <v>0.4</v>
      </c>
      <c r="H436" s="297"/>
      <c r="I436" s="298">
        <v>0</v>
      </c>
      <c r="J436" s="298"/>
      <c r="K436" s="298"/>
      <c r="L436" s="298"/>
      <c r="M436" s="298"/>
      <c r="N436" s="298"/>
      <c r="O436" s="298"/>
      <c r="P436" s="298"/>
      <c r="Q436" s="299"/>
      <c r="R436" s="297">
        <v>0.4</v>
      </c>
    </row>
    <row r="437" spans="1:18" ht="34.5" customHeight="1">
      <c r="A437" s="905"/>
      <c r="B437" s="971"/>
      <c r="C437" s="974"/>
      <c r="D437" s="302"/>
      <c r="E437" s="922"/>
      <c r="F437" s="303" t="s">
        <v>285</v>
      </c>
      <c r="G437" s="304"/>
      <c r="H437" s="305"/>
      <c r="I437" s="306"/>
      <c r="J437" s="306"/>
      <c r="K437" s="306"/>
      <c r="L437" s="306"/>
      <c r="M437" s="306"/>
      <c r="N437" s="306"/>
      <c r="O437" s="306"/>
      <c r="P437" s="306"/>
      <c r="Q437" s="307"/>
      <c r="R437" s="305"/>
    </row>
    <row r="438" spans="1:18" ht="34.5" customHeight="1">
      <c r="A438" s="905"/>
      <c r="B438" s="971"/>
      <c r="C438" s="974"/>
      <c r="D438" s="309"/>
      <c r="E438" s="922"/>
      <c r="F438" s="310" t="s">
        <v>342</v>
      </c>
      <c r="G438" s="343"/>
      <c r="H438" s="311"/>
      <c r="I438" s="312"/>
      <c r="J438" s="312"/>
      <c r="K438" s="312"/>
      <c r="L438" s="312"/>
      <c r="M438" s="312"/>
      <c r="N438" s="312"/>
      <c r="O438" s="312"/>
      <c r="P438" s="312"/>
      <c r="Q438" s="313"/>
      <c r="R438" s="311"/>
    </row>
    <row r="439" spans="1:18" ht="34.5" customHeight="1">
      <c r="A439" s="905"/>
      <c r="B439" s="971"/>
      <c r="C439" s="974"/>
      <c r="D439" s="976"/>
      <c r="E439" s="922"/>
      <c r="F439" s="915"/>
      <c r="G439" s="315"/>
      <c r="H439" s="917"/>
      <c r="I439" s="918"/>
      <c r="J439" s="918"/>
      <c r="K439" s="918"/>
      <c r="L439" s="918"/>
      <c r="M439" s="918"/>
      <c r="N439" s="918"/>
      <c r="O439" s="918"/>
      <c r="P439" s="918"/>
      <c r="Q439" s="918"/>
      <c r="R439" s="316"/>
    </row>
    <row r="440" spans="1:18" ht="34.5" customHeight="1">
      <c r="A440" s="906"/>
      <c r="B440" s="972"/>
      <c r="C440" s="975"/>
      <c r="D440" s="990"/>
      <c r="E440" s="923"/>
      <c r="F440" s="916"/>
      <c r="G440" s="319"/>
      <c r="H440" s="919"/>
      <c r="I440" s="920"/>
      <c r="J440" s="920"/>
      <c r="K440" s="920"/>
      <c r="L440" s="920"/>
      <c r="M440" s="920"/>
      <c r="N440" s="920"/>
      <c r="O440" s="920"/>
      <c r="P440" s="920"/>
      <c r="Q440" s="920"/>
      <c r="R440" s="320"/>
    </row>
    <row r="441" spans="1:18" ht="34.5" customHeight="1">
      <c r="A441" s="904">
        <v>72</v>
      </c>
      <c r="B441" s="970" t="s">
        <v>388</v>
      </c>
      <c r="C441" s="973" t="s">
        <v>385</v>
      </c>
      <c r="D441" s="294" t="s">
        <v>389</v>
      </c>
      <c r="E441" s="921" t="s">
        <v>48</v>
      </c>
      <c r="F441" s="295" t="s">
        <v>283</v>
      </c>
      <c r="G441" s="151">
        <f>R441*O4</f>
        <v>0.3</v>
      </c>
      <c r="H441" s="297"/>
      <c r="I441" s="298">
        <v>0</v>
      </c>
      <c r="J441" s="298"/>
      <c r="K441" s="298"/>
      <c r="L441" s="298"/>
      <c r="M441" s="298"/>
      <c r="N441" s="298"/>
      <c r="O441" s="298"/>
      <c r="P441" s="298"/>
      <c r="Q441" s="299"/>
      <c r="R441" s="297">
        <v>0.3</v>
      </c>
    </row>
    <row r="442" spans="1:18" ht="34.5" customHeight="1">
      <c r="A442" s="905"/>
      <c r="B442" s="971"/>
      <c r="C442" s="974"/>
      <c r="D442" s="302"/>
      <c r="E442" s="922"/>
      <c r="F442" s="303" t="s">
        <v>285</v>
      </c>
      <c r="G442" s="304"/>
      <c r="H442" s="305"/>
      <c r="I442" s="306"/>
      <c r="J442" s="306"/>
      <c r="K442" s="306"/>
      <c r="L442" s="306"/>
      <c r="M442" s="306"/>
      <c r="N442" s="306"/>
      <c r="O442" s="306"/>
      <c r="P442" s="306"/>
      <c r="Q442" s="307"/>
      <c r="R442" s="305"/>
    </row>
    <row r="443" spans="1:18" ht="34.5" customHeight="1">
      <c r="A443" s="905"/>
      <c r="B443" s="971"/>
      <c r="C443" s="974"/>
      <c r="D443" s="309"/>
      <c r="E443" s="922"/>
      <c r="F443" s="310" t="s">
        <v>342</v>
      </c>
      <c r="G443" s="343"/>
      <c r="H443" s="311"/>
      <c r="I443" s="312"/>
      <c r="J443" s="312"/>
      <c r="K443" s="312"/>
      <c r="L443" s="312"/>
      <c r="M443" s="312"/>
      <c r="N443" s="312"/>
      <c r="O443" s="312"/>
      <c r="P443" s="312"/>
      <c r="Q443" s="313"/>
      <c r="R443" s="311"/>
    </row>
    <row r="444" spans="1:18" ht="34.5" customHeight="1">
      <c r="A444" s="905"/>
      <c r="B444" s="971"/>
      <c r="C444" s="974"/>
      <c r="D444" s="976"/>
      <c r="E444" s="922"/>
      <c r="F444" s="915"/>
      <c r="G444" s="315"/>
      <c r="H444" s="917"/>
      <c r="I444" s="918"/>
      <c r="J444" s="918"/>
      <c r="K444" s="918"/>
      <c r="L444" s="918"/>
      <c r="M444" s="918"/>
      <c r="N444" s="918"/>
      <c r="O444" s="918"/>
      <c r="P444" s="918"/>
      <c r="Q444" s="918"/>
      <c r="R444" s="316"/>
    </row>
    <row r="445" spans="1:18" ht="34.5" customHeight="1">
      <c r="A445" s="906"/>
      <c r="B445" s="972"/>
      <c r="C445" s="975"/>
      <c r="D445" s="990"/>
      <c r="E445" s="923"/>
      <c r="F445" s="916"/>
      <c r="G445" s="319"/>
      <c r="H445" s="919"/>
      <c r="I445" s="920"/>
      <c r="J445" s="920"/>
      <c r="K445" s="920"/>
      <c r="L445" s="920"/>
      <c r="M445" s="920"/>
      <c r="N445" s="920"/>
      <c r="O445" s="920"/>
      <c r="P445" s="920"/>
      <c r="Q445" s="920"/>
      <c r="R445" s="320"/>
    </row>
    <row r="446" spans="1:18" ht="34.5" customHeight="1">
      <c r="A446" s="904">
        <v>73</v>
      </c>
      <c r="B446" s="970" t="s">
        <v>390</v>
      </c>
      <c r="C446" s="973" t="s">
        <v>385</v>
      </c>
      <c r="D446" s="294" t="s">
        <v>261</v>
      </c>
      <c r="E446" s="921" t="s">
        <v>48</v>
      </c>
      <c r="F446" s="295" t="s">
        <v>283</v>
      </c>
      <c r="G446" s="151">
        <f>R446*O4</f>
        <v>0.4</v>
      </c>
      <c r="H446" s="297"/>
      <c r="I446" s="298">
        <v>0</v>
      </c>
      <c r="J446" s="298"/>
      <c r="K446" s="298"/>
      <c r="L446" s="298"/>
      <c r="M446" s="298"/>
      <c r="N446" s="298"/>
      <c r="O446" s="298"/>
      <c r="P446" s="298"/>
      <c r="Q446" s="299"/>
      <c r="R446" s="297">
        <v>0.4</v>
      </c>
    </row>
    <row r="447" spans="1:18" ht="34.5" customHeight="1">
      <c r="A447" s="905"/>
      <c r="B447" s="971"/>
      <c r="C447" s="974"/>
      <c r="D447" s="302"/>
      <c r="E447" s="922"/>
      <c r="F447" s="303" t="s">
        <v>285</v>
      </c>
      <c r="G447" s="304"/>
      <c r="H447" s="305"/>
      <c r="I447" s="306"/>
      <c r="J447" s="306"/>
      <c r="K447" s="306"/>
      <c r="L447" s="306"/>
      <c r="M447" s="306"/>
      <c r="N447" s="306"/>
      <c r="O447" s="306"/>
      <c r="P447" s="306"/>
      <c r="Q447" s="307"/>
      <c r="R447" s="305"/>
    </row>
    <row r="448" spans="1:18" ht="34.5" customHeight="1">
      <c r="A448" s="905"/>
      <c r="B448" s="971"/>
      <c r="C448" s="974"/>
      <c r="D448" s="309"/>
      <c r="E448" s="922"/>
      <c r="F448" s="310" t="s">
        <v>342</v>
      </c>
      <c r="G448" s="343"/>
      <c r="H448" s="311"/>
      <c r="I448" s="312"/>
      <c r="J448" s="312"/>
      <c r="K448" s="312"/>
      <c r="L448" s="312"/>
      <c r="M448" s="312"/>
      <c r="N448" s="312"/>
      <c r="O448" s="312"/>
      <c r="P448" s="312"/>
      <c r="Q448" s="313"/>
      <c r="R448" s="311"/>
    </row>
    <row r="449" spans="1:18" ht="34.5" customHeight="1">
      <c r="A449" s="905"/>
      <c r="B449" s="971"/>
      <c r="C449" s="974"/>
      <c r="D449" s="976"/>
      <c r="E449" s="922"/>
      <c r="F449" s="915"/>
      <c r="G449" s="315"/>
      <c r="H449" s="917"/>
      <c r="I449" s="918"/>
      <c r="J449" s="918"/>
      <c r="K449" s="918"/>
      <c r="L449" s="918"/>
      <c r="M449" s="918"/>
      <c r="N449" s="918"/>
      <c r="O449" s="918"/>
      <c r="P449" s="918"/>
      <c r="Q449" s="918"/>
      <c r="R449" s="316"/>
    </row>
    <row r="450" spans="1:18" ht="34.5" customHeight="1">
      <c r="A450" s="906"/>
      <c r="B450" s="972"/>
      <c r="C450" s="975"/>
      <c r="D450" s="990"/>
      <c r="E450" s="923"/>
      <c r="F450" s="916"/>
      <c r="G450" s="319"/>
      <c r="H450" s="919"/>
      <c r="I450" s="920"/>
      <c r="J450" s="920"/>
      <c r="K450" s="920"/>
      <c r="L450" s="920"/>
      <c r="M450" s="920"/>
      <c r="N450" s="920"/>
      <c r="O450" s="920"/>
      <c r="P450" s="920"/>
      <c r="Q450" s="920"/>
      <c r="R450" s="320"/>
    </row>
    <row r="451" spans="1:18" ht="34.5" customHeight="1">
      <c r="A451" s="904">
        <v>74</v>
      </c>
      <c r="B451" s="970" t="s">
        <v>391</v>
      </c>
      <c r="C451" s="973" t="s">
        <v>385</v>
      </c>
      <c r="D451" s="294" t="s">
        <v>392</v>
      </c>
      <c r="E451" s="921" t="s">
        <v>48</v>
      </c>
      <c r="F451" s="295" t="s">
        <v>283</v>
      </c>
      <c r="G451" s="151">
        <f>R451*O4</f>
        <v>0.35</v>
      </c>
      <c r="H451" s="297"/>
      <c r="I451" s="298">
        <v>0</v>
      </c>
      <c r="J451" s="298"/>
      <c r="K451" s="298"/>
      <c r="L451" s="298"/>
      <c r="M451" s="298"/>
      <c r="N451" s="298"/>
      <c r="O451" s="298"/>
      <c r="P451" s="298"/>
      <c r="Q451" s="299"/>
      <c r="R451" s="297">
        <v>0.35</v>
      </c>
    </row>
    <row r="452" spans="1:18" ht="34.5" customHeight="1">
      <c r="A452" s="905"/>
      <c r="B452" s="971"/>
      <c r="C452" s="974"/>
      <c r="D452" s="302"/>
      <c r="E452" s="922"/>
      <c r="F452" s="303" t="s">
        <v>285</v>
      </c>
      <c r="G452" s="304"/>
      <c r="H452" s="305"/>
      <c r="I452" s="306"/>
      <c r="J452" s="306"/>
      <c r="K452" s="306"/>
      <c r="L452" s="306"/>
      <c r="M452" s="306"/>
      <c r="N452" s="306"/>
      <c r="O452" s="306"/>
      <c r="P452" s="306"/>
      <c r="Q452" s="307"/>
      <c r="R452" s="305"/>
    </row>
    <row r="453" spans="1:18" ht="34.5" customHeight="1">
      <c r="A453" s="905"/>
      <c r="B453" s="971"/>
      <c r="C453" s="974"/>
      <c r="D453" s="309"/>
      <c r="E453" s="922"/>
      <c r="F453" s="310" t="s">
        <v>342</v>
      </c>
      <c r="G453" s="343"/>
      <c r="H453" s="311"/>
      <c r="I453" s="312"/>
      <c r="J453" s="312"/>
      <c r="K453" s="312"/>
      <c r="L453" s="312"/>
      <c r="M453" s="312"/>
      <c r="N453" s="312"/>
      <c r="O453" s="312"/>
      <c r="P453" s="312"/>
      <c r="Q453" s="313"/>
      <c r="R453" s="311"/>
    </row>
    <row r="454" spans="1:18" ht="34.5" customHeight="1">
      <c r="A454" s="905"/>
      <c r="B454" s="971"/>
      <c r="C454" s="974"/>
      <c r="D454" s="976"/>
      <c r="E454" s="922"/>
      <c r="F454" s="915"/>
      <c r="G454" s="315"/>
      <c r="H454" s="917"/>
      <c r="I454" s="918"/>
      <c r="J454" s="918"/>
      <c r="K454" s="918"/>
      <c r="L454" s="918"/>
      <c r="M454" s="918"/>
      <c r="N454" s="918"/>
      <c r="O454" s="918"/>
      <c r="P454" s="918"/>
      <c r="Q454" s="918"/>
      <c r="R454" s="316"/>
    </row>
    <row r="455" spans="1:18" ht="34.5" customHeight="1">
      <c r="A455" s="906"/>
      <c r="B455" s="972"/>
      <c r="C455" s="975"/>
      <c r="D455" s="990"/>
      <c r="E455" s="923"/>
      <c r="F455" s="916"/>
      <c r="G455" s="319"/>
      <c r="H455" s="919"/>
      <c r="I455" s="920"/>
      <c r="J455" s="920"/>
      <c r="K455" s="920"/>
      <c r="L455" s="920"/>
      <c r="M455" s="920"/>
      <c r="N455" s="920"/>
      <c r="O455" s="920"/>
      <c r="P455" s="920"/>
      <c r="Q455" s="920"/>
      <c r="R455" s="320"/>
    </row>
    <row r="456" spans="1:18" ht="34.5" customHeight="1">
      <c r="A456" s="904">
        <v>75</v>
      </c>
      <c r="B456" s="970" t="s">
        <v>393</v>
      </c>
      <c r="C456" s="973" t="s">
        <v>394</v>
      </c>
      <c r="D456" s="294" t="s">
        <v>395</v>
      </c>
      <c r="E456" s="921" t="s">
        <v>203</v>
      </c>
      <c r="F456" s="295" t="s">
        <v>283</v>
      </c>
      <c r="G456" s="151">
        <f>R456*O4</f>
        <v>0.5</v>
      </c>
      <c r="H456" s="297"/>
      <c r="I456" s="298">
        <v>0</v>
      </c>
      <c r="J456" s="298"/>
      <c r="K456" s="298"/>
      <c r="L456" s="298"/>
      <c r="M456" s="298"/>
      <c r="N456" s="298"/>
      <c r="O456" s="298"/>
      <c r="P456" s="298"/>
      <c r="Q456" s="299"/>
      <c r="R456" s="297">
        <v>0.5</v>
      </c>
    </row>
    <row r="457" spans="1:18" ht="34.5" customHeight="1">
      <c r="A457" s="905"/>
      <c r="B457" s="971"/>
      <c r="C457" s="974"/>
      <c r="D457" s="302"/>
      <c r="E457" s="922"/>
      <c r="F457" s="303" t="s">
        <v>285</v>
      </c>
      <c r="G457" s="304"/>
      <c r="H457" s="305"/>
      <c r="I457" s="306"/>
      <c r="J457" s="306"/>
      <c r="K457" s="306"/>
      <c r="L457" s="306"/>
      <c r="M457" s="306"/>
      <c r="N457" s="306"/>
      <c r="O457" s="306"/>
      <c r="P457" s="306"/>
      <c r="Q457" s="307"/>
      <c r="R457" s="305"/>
    </row>
    <row r="458" spans="1:18" ht="34.5" customHeight="1">
      <c r="A458" s="905"/>
      <c r="B458" s="971"/>
      <c r="C458" s="974"/>
      <c r="D458" s="309"/>
      <c r="E458" s="922"/>
      <c r="F458" s="310" t="s">
        <v>342</v>
      </c>
      <c r="G458" s="343"/>
      <c r="H458" s="311"/>
      <c r="I458" s="312"/>
      <c r="J458" s="312"/>
      <c r="K458" s="312"/>
      <c r="L458" s="312"/>
      <c r="M458" s="312"/>
      <c r="N458" s="312"/>
      <c r="O458" s="312"/>
      <c r="P458" s="312"/>
      <c r="Q458" s="313"/>
      <c r="R458" s="311"/>
    </row>
    <row r="459" spans="1:18" ht="34.5" customHeight="1">
      <c r="A459" s="905"/>
      <c r="B459" s="971"/>
      <c r="C459" s="974"/>
      <c r="D459" s="976"/>
      <c r="E459" s="922"/>
      <c r="F459" s="915"/>
      <c r="G459" s="315"/>
      <c r="H459" s="917"/>
      <c r="I459" s="918"/>
      <c r="J459" s="918"/>
      <c r="K459" s="918"/>
      <c r="L459" s="918"/>
      <c r="M459" s="918"/>
      <c r="N459" s="918"/>
      <c r="O459" s="918"/>
      <c r="P459" s="918"/>
      <c r="Q459" s="918"/>
      <c r="R459" s="316"/>
    </row>
    <row r="460" spans="1:18" ht="112.5" customHeight="1">
      <c r="A460" s="906"/>
      <c r="B460" s="972"/>
      <c r="C460" s="975"/>
      <c r="D460" s="990"/>
      <c r="E460" s="923"/>
      <c r="F460" s="916"/>
      <c r="G460" s="319"/>
      <c r="H460" s="919"/>
      <c r="I460" s="920"/>
      <c r="J460" s="920"/>
      <c r="K460" s="920"/>
      <c r="L460" s="920"/>
      <c r="M460" s="920"/>
      <c r="N460" s="920"/>
      <c r="O460" s="920"/>
      <c r="P460" s="920"/>
      <c r="Q460" s="920"/>
      <c r="R460" s="320"/>
    </row>
    <row r="461" spans="1:18" ht="34.5" customHeight="1">
      <c r="A461" s="904">
        <v>76</v>
      </c>
      <c r="B461" s="970" t="s">
        <v>396</v>
      </c>
      <c r="C461" s="973" t="s">
        <v>397</v>
      </c>
      <c r="D461" s="294" t="s">
        <v>261</v>
      </c>
      <c r="E461" s="921" t="s">
        <v>203</v>
      </c>
      <c r="F461" s="295" t="s">
        <v>283</v>
      </c>
      <c r="G461" s="151">
        <f>R461*O4</f>
        <v>0.4</v>
      </c>
      <c r="H461" s="297"/>
      <c r="I461" s="298">
        <v>0</v>
      </c>
      <c r="J461" s="298"/>
      <c r="K461" s="298"/>
      <c r="L461" s="298"/>
      <c r="M461" s="298"/>
      <c r="N461" s="298"/>
      <c r="O461" s="298"/>
      <c r="P461" s="298"/>
      <c r="Q461" s="299"/>
      <c r="R461" s="297">
        <v>0.4</v>
      </c>
    </row>
    <row r="462" spans="1:18" ht="34.5" customHeight="1">
      <c r="A462" s="905"/>
      <c r="B462" s="971"/>
      <c r="C462" s="974"/>
      <c r="D462" s="302"/>
      <c r="E462" s="922"/>
      <c r="F462" s="303" t="s">
        <v>285</v>
      </c>
      <c r="G462" s="304"/>
      <c r="H462" s="305"/>
      <c r="I462" s="306"/>
      <c r="J462" s="306"/>
      <c r="K462" s="306"/>
      <c r="L462" s="306"/>
      <c r="M462" s="306"/>
      <c r="N462" s="306"/>
      <c r="O462" s="306"/>
      <c r="P462" s="306"/>
      <c r="Q462" s="307"/>
      <c r="R462" s="305"/>
    </row>
    <row r="463" spans="1:18" ht="34.5" customHeight="1">
      <c r="A463" s="905"/>
      <c r="B463" s="971"/>
      <c r="C463" s="974"/>
      <c r="D463" s="309"/>
      <c r="E463" s="922"/>
      <c r="F463" s="310" t="s">
        <v>342</v>
      </c>
      <c r="G463" s="343"/>
      <c r="H463" s="311"/>
      <c r="I463" s="312"/>
      <c r="J463" s="312"/>
      <c r="K463" s="312"/>
      <c r="L463" s="312"/>
      <c r="M463" s="312"/>
      <c r="N463" s="312"/>
      <c r="O463" s="312"/>
      <c r="P463" s="312"/>
      <c r="Q463" s="313"/>
      <c r="R463" s="311"/>
    </row>
    <row r="464" spans="1:18" ht="34.5" customHeight="1">
      <c r="A464" s="905"/>
      <c r="B464" s="971"/>
      <c r="C464" s="974"/>
      <c r="D464" s="314"/>
      <c r="E464" s="922"/>
      <c r="F464" s="915"/>
      <c r="G464" s="315"/>
      <c r="H464" s="917"/>
      <c r="I464" s="918"/>
      <c r="J464" s="918"/>
      <c r="K464" s="918"/>
      <c r="L464" s="918"/>
      <c r="M464" s="918"/>
      <c r="N464" s="918"/>
      <c r="O464" s="918"/>
      <c r="P464" s="918"/>
      <c r="Q464" s="918"/>
      <c r="R464" s="316"/>
    </row>
    <row r="465" spans="1:18" ht="34.5" customHeight="1">
      <c r="A465" s="906"/>
      <c r="B465" s="972"/>
      <c r="C465" s="975"/>
      <c r="D465" s="338"/>
      <c r="E465" s="923"/>
      <c r="F465" s="916"/>
      <c r="G465" s="319"/>
      <c r="H465" s="919"/>
      <c r="I465" s="920"/>
      <c r="J465" s="920"/>
      <c r="K465" s="920"/>
      <c r="L465" s="920"/>
      <c r="M465" s="920"/>
      <c r="N465" s="920"/>
      <c r="O465" s="920"/>
      <c r="P465" s="920"/>
      <c r="Q465" s="920"/>
      <c r="R465" s="320"/>
    </row>
    <row r="466" spans="1:18" ht="34.5" customHeight="1">
      <c r="A466" s="904">
        <v>77</v>
      </c>
      <c r="B466" s="970" t="s">
        <v>398</v>
      </c>
      <c r="C466" s="973" t="s">
        <v>397</v>
      </c>
      <c r="D466" s="294" t="s">
        <v>374</v>
      </c>
      <c r="E466" s="921" t="s">
        <v>203</v>
      </c>
      <c r="F466" s="295" t="s">
        <v>283</v>
      </c>
      <c r="G466" s="151">
        <f>R466*O4</f>
        <v>0.2</v>
      </c>
      <c r="H466" s="297"/>
      <c r="I466" s="298">
        <v>0</v>
      </c>
      <c r="J466" s="298"/>
      <c r="K466" s="298"/>
      <c r="L466" s="298"/>
      <c r="M466" s="298"/>
      <c r="N466" s="298"/>
      <c r="O466" s="298"/>
      <c r="P466" s="298"/>
      <c r="Q466" s="299"/>
      <c r="R466" s="297">
        <v>0.2</v>
      </c>
    </row>
    <row r="467" spans="1:18" ht="34.5" customHeight="1">
      <c r="A467" s="905"/>
      <c r="B467" s="971"/>
      <c r="C467" s="989"/>
      <c r="D467" s="302"/>
      <c r="E467" s="922"/>
      <c r="F467" s="303" t="s">
        <v>285</v>
      </c>
      <c r="G467" s="304"/>
      <c r="H467" s="305"/>
      <c r="I467" s="306"/>
      <c r="J467" s="306"/>
      <c r="K467" s="306"/>
      <c r="L467" s="306"/>
      <c r="M467" s="306"/>
      <c r="N467" s="306"/>
      <c r="O467" s="306"/>
      <c r="P467" s="306"/>
      <c r="Q467" s="307"/>
      <c r="R467" s="305"/>
    </row>
    <row r="468" spans="1:18" ht="34.5" customHeight="1">
      <c r="A468" s="905"/>
      <c r="B468" s="971"/>
      <c r="C468" s="989"/>
      <c r="D468" s="309"/>
      <c r="E468" s="922"/>
      <c r="F468" s="310" t="s">
        <v>342</v>
      </c>
      <c r="G468" s="343"/>
      <c r="H468" s="311"/>
      <c r="I468" s="312"/>
      <c r="J468" s="312"/>
      <c r="K468" s="312"/>
      <c r="L468" s="312"/>
      <c r="M468" s="312"/>
      <c r="N468" s="312"/>
      <c r="O468" s="312"/>
      <c r="P468" s="312"/>
      <c r="Q468" s="313"/>
      <c r="R468" s="311"/>
    </row>
    <row r="469" spans="1:18" ht="34.5" customHeight="1">
      <c r="A469" s="906"/>
      <c r="B469" s="972"/>
      <c r="C469" s="991"/>
      <c r="D469" s="407"/>
      <c r="E469" s="923"/>
      <c r="F469" s="282"/>
      <c r="G469" s="408"/>
      <c r="H469" s="992"/>
      <c r="I469" s="993"/>
      <c r="J469" s="993"/>
      <c r="K469" s="993"/>
      <c r="L469" s="993"/>
      <c r="M469" s="993"/>
      <c r="N469" s="993"/>
      <c r="O469" s="993"/>
      <c r="P469" s="993"/>
      <c r="Q469" s="993"/>
      <c r="R469" s="409"/>
    </row>
    <row r="470" spans="1:18" ht="34.5" hidden="1" customHeight="1">
      <c r="A470" s="873" t="s">
        <v>399</v>
      </c>
      <c r="B470" s="874"/>
      <c r="C470" s="874"/>
      <c r="D470" s="874"/>
      <c r="E470" s="875"/>
      <c r="F470" s="271">
        <f t="shared" ref="F470:F472" si="25">SUM(H470:Q470)</f>
        <v>0</v>
      </c>
      <c r="G470" s="272"/>
      <c r="H470" s="282">
        <f t="shared" ref="H470:H472" si="26">H342+H348+H354+H295+H300+H305+H310+H316+H321+H327+H332+H337+H360+H366+H372+H377+H386+H391+H396+H401+H406+H411+H416+H421+H426+H431+H436+H441+H446+H451+H456+H461+H466</f>
        <v>0</v>
      </c>
      <c r="I470" s="282">
        <f t="shared" ref="I470:I472" si="27">I342+I348+I354+I295+I300+I305+I310+I316+I321+I327+I332+I337+I360+I366+I372+I377+I386+I391+I396+I401+I406+I411+I416+I421+I426+I431+I436+I441+I446+I451+I456+I461+I466</f>
        <v>0</v>
      </c>
      <c r="J470" s="282">
        <f t="shared" ref="J470:J472" si="28">J342+J348+J354+J295+J300+J305+J310+J316+J321+J327+J332+J337+J360+J366+J372+J377+J386+J391+J396+J401+J406+J411+J416+J421+J426+J431+J436+J441+J446+J451+J456+J461+J466</f>
        <v>0</v>
      </c>
      <c r="K470" s="282">
        <f t="shared" ref="K470:K472" si="29">K342+K348+K354+K295+K300+K305+K310+K316+K321+K327+K332+K337+K360+K366+K372+K377+K386+K391+K396+K401+K406+K411+K416+K421+K426+K431+K436+K441+K446+K451+K456+K461+K466</f>
        <v>0</v>
      </c>
      <c r="L470" s="282">
        <f t="shared" ref="L470:L472" si="30">L342+L348+L354+L295+L300+L305+L310+L316+L321+L327+L332+L337+L360+L366+L372+L377+L386+L391+L396+L401+L406+L411+L416+L421+L426+L431+L436+L441+L446+L451+L456+L461+L466</f>
        <v>0</v>
      </c>
      <c r="M470" s="282">
        <f t="shared" ref="M470:M472" si="31">M342+M348+M354+M295+M300+M305+M310+M316+M321+M327+M332+M337+M360+M366+M372+M377+M386+M391+M396+M401+M406+M411+M416+M421+M426+M431+M436+M441+M446+M451+M456+M461+M466</f>
        <v>0</v>
      </c>
      <c r="N470" s="282">
        <f t="shared" ref="N470:N472" si="32">N342+N348+N354+N295+N300+N305+N310+N316+N321+N327+N332+N337+N360+N366+N372+N377+N386+N391+N396+N401+N406+N411+N416+N421+N426+N431+N436+N441+N446+N451+N456+N461+N466</f>
        <v>0</v>
      </c>
      <c r="O470" s="282">
        <f t="shared" ref="O470:O472" si="33">O342+O348+O354+O295+O300+O305+O310+O316+O321+O327+O332+O337+O360+O366+O372+O377+O386+O391+O396+O401+O406+O411+O416+O421+O426+O431+O436+O441+O446+O451+O456+O461+O466</f>
        <v>0</v>
      </c>
      <c r="P470" s="282">
        <f t="shared" ref="P470:P472" si="34">P342+P348+P354+P295+P300+P305+P310+P316+P321+P327+P332+P337+P360+P366+P372+P377+P386+P391+P396+P401+P406+P411+P416+P421+P426+P431+P436+P441+P446+P451+P456+P461+P466</f>
        <v>0</v>
      </c>
      <c r="Q470" s="282">
        <f t="shared" ref="Q470:Q472" si="35">Q342+Q348+Q354+Q295+Q300+Q305+Q310+Q316+Q321+Q327+Q332+Q337+Q360+Q366+Q372+Q377+Q386+Q391+Q396+Q401+Q406+Q411+Q416+Q421+Q426+Q431+Q436+Q441+Q446+Q451+Q456+Q461+Q466</f>
        <v>0</v>
      </c>
      <c r="R470" s="282"/>
    </row>
    <row r="471" spans="1:18" ht="34.5" hidden="1" customHeight="1">
      <c r="A471" s="896" t="s">
        <v>400</v>
      </c>
      <c r="B471" s="897"/>
      <c r="C471" s="897"/>
      <c r="D471" s="897"/>
      <c r="E471" s="898"/>
      <c r="F471" s="271">
        <f t="shared" si="25"/>
        <v>0</v>
      </c>
      <c r="G471" s="272"/>
      <c r="H471" s="282">
        <f t="shared" si="26"/>
        <v>0</v>
      </c>
      <c r="I471" s="282">
        <f t="shared" si="27"/>
        <v>0</v>
      </c>
      <c r="J471" s="282">
        <f t="shared" si="28"/>
        <v>0</v>
      </c>
      <c r="K471" s="282">
        <f t="shared" si="29"/>
        <v>0</v>
      </c>
      <c r="L471" s="282">
        <f t="shared" si="30"/>
        <v>0</v>
      </c>
      <c r="M471" s="282">
        <f t="shared" si="31"/>
        <v>0</v>
      </c>
      <c r="N471" s="282">
        <f t="shared" si="32"/>
        <v>0</v>
      </c>
      <c r="O471" s="282">
        <f t="shared" si="33"/>
        <v>0</v>
      </c>
      <c r="P471" s="282">
        <f t="shared" si="34"/>
        <v>0</v>
      </c>
      <c r="Q471" s="282">
        <f t="shared" si="35"/>
        <v>0</v>
      </c>
      <c r="R471" s="282"/>
    </row>
    <row r="472" spans="1:18" ht="34.5" hidden="1" customHeight="1">
      <c r="A472" s="876" t="s">
        <v>401</v>
      </c>
      <c r="B472" s="877"/>
      <c r="C472" s="877"/>
      <c r="D472" s="877"/>
      <c r="E472" s="878"/>
      <c r="F472" s="271">
        <f t="shared" si="25"/>
        <v>0</v>
      </c>
      <c r="G472" s="272"/>
      <c r="H472" s="282">
        <f t="shared" si="26"/>
        <v>0</v>
      </c>
      <c r="I472" s="282">
        <f t="shared" si="27"/>
        <v>0</v>
      </c>
      <c r="J472" s="282">
        <f t="shared" si="28"/>
        <v>0</v>
      </c>
      <c r="K472" s="282">
        <f t="shared" si="29"/>
        <v>0</v>
      </c>
      <c r="L472" s="282">
        <f t="shared" si="30"/>
        <v>0</v>
      </c>
      <c r="M472" s="282">
        <f t="shared" si="31"/>
        <v>0</v>
      </c>
      <c r="N472" s="282">
        <f t="shared" si="32"/>
        <v>0</v>
      </c>
      <c r="O472" s="282">
        <f t="shared" si="33"/>
        <v>0</v>
      </c>
      <c r="P472" s="282">
        <f t="shared" si="34"/>
        <v>0</v>
      </c>
      <c r="Q472" s="282">
        <f t="shared" si="35"/>
        <v>0</v>
      </c>
      <c r="R472" s="282"/>
    </row>
    <row r="473" spans="1:18" ht="34.5" hidden="1" customHeight="1">
      <c r="A473" s="879" t="s">
        <v>402</v>
      </c>
      <c r="B473" s="880"/>
      <c r="C473" s="880"/>
      <c r="D473" s="880"/>
      <c r="E473" s="881"/>
      <c r="F473" s="274">
        <f>SUM(F470:F471)</f>
        <v>0</v>
      </c>
      <c r="G473" s="275"/>
      <c r="H473" s="274">
        <f t="shared" ref="H473:Q473" si="36">H470+H471</f>
        <v>0</v>
      </c>
      <c r="I473" s="274">
        <f t="shared" si="36"/>
        <v>0</v>
      </c>
      <c r="J473" s="274">
        <f t="shared" si="36"/>
        <v>0</v>
      </c>
      <c r="K473" s="274">
        <f t="shared" si="36"/>
        <v>0</v>
      </c>
      <c r="L473" s="274">
        <f t="shared" si="36"/>
        <v>0</v>
      </c>
      <c r="M473" s="274">
        <f t="shared" si="36"/>
        <v>0</v>
      </c>
      <c r="N473" s="274">
        <f t="shared" si="36"/>
        <v>0</v>
      </c>
      <c r="O473" s="274">
        <f t="shared" si="36"/>
        <v>0</v>
      </c>
      <c r="P473" s="274">
        <f t="shared" si="36"/>
        <v>0</v>
      </c>
      <c r="Q473" s="276">
        <f t="shared" si="36"/>
        <v>0</v>
      </c>
      <c r="R473" s="276"/>
    </row>
    <row r="474" spans="1:18" ht="34.5" hidden="1" customHeight="1">
      <c r="A474" s="899" t="s">
        <v>403</v>
      </c>
      <c r="B474" s="900"/>
      <c r="C474" s="900"/>
      <c r="D474" s="900"/>
      <c r="E474" s="901"/>
      <c r="F474" s="290">
        <f>SUM(F470:F472)</f>
        <v>0</v>
      </c>
      <c r="G474" s="290"/>
      <c r="H474" s="290">
        <f t="shared" ref="H474:Q474" si="37">H470+H471+H472</f>
        <v>0</v>
      </c>
      <c r="I474" s="290">
        <f t="shared" si="37"/>
        <v>0</v>
      </c>
      <c r="J474" s="290">
        <f t="shared" si="37"/>
        <v>0</v>
      </c>
      <c r="K474" s="290">
        <f t="shared" si="37"/>
        <v>0</v>
      </c>
      <c r="L474" s="290">
        <f t="shared" si="37"/>
        <v>0</v>
      </c>
      <c r="M474" s="290">
        <f t="shared" si="37"/>
        <v>0</v>
      </c>
      <c r="N474" s="290">
        <f t="shared" si="37"/>
        <v>0</v>
      </c>
      <c r="O474" s="290">
        <f t="shared" si="37"/>
        <v>0</v>
      </c>
      <c r="P474" s="290">
        <f t="shared" si="37"/>
        <v>0</v>
      </c>
      <c r="Q474" s="291">
        <f t="shared" si="37"/>
        <v>0</v>
      </c>
      <c r="R474" s="291"/>
    </row>
    <row r="475" spans="1:18" ht="34.5" hidden="1" customHeight="1">
      <c r="A475" s="870"/>
      <c r="B475" s="871"/>
      <c r="C475" s="871"/>
      <c r="D475" s="871"/>
      <c r="E475" s="871"/>
      <c r="F475" s="871"/>
      <c r="G475" s="994"/>
      <c r="H475" s="871"/>
      <c r="I475" s="871"/>
      <c r="J475" s="871"/>
      <c r="K475" s="871"/>
      <c r="L475" s="871"/>
      <c r="M475" s="871"/>
      <c r="N475" s="871"/>
      <c r="O475" s="871"/>
      <c r="P475" s="871"/>
      <c r="Q475" s="995"/>
      <c r="R475" s="410"/>
    </row>
    <row r="476" spans="1:18" ht="34.5" customHeight="1">
      <c r="A476" s="873" t="s">
        <v>404</v>
      </c>
      <c r="B476" s="874"/>
      <c r="C476" s="874"/>
      <c r="D476" s="874"/>
      <c r="E476" s="874"/>
      <c r="F476" s="874"/>
      <c r="G476" s="411"/>
      <c r="H476" s="412">
        <f t="shared" ref="H476:H478" si="38">H470</f>
        <v>0</v>
      </c>
      <c r="I476" s="413">
        <f t="shared" ref="I476:I480" si="39">SUM(I470,H476)</f>
        <v>0</v>
      </c>
      <c r="J476" s="412">
        <f t="shared" ref="J476:J480" si="40">SUM(J470,I476)</f>
        <v>0</v>
      </c>
      <c r="K476" s="413">
        <f t="shared" ref="K476:K480" si="41">SUM(K470,J476)</f>
        <v>0</v>
      </c>
      <c r="L476" s="412">
        <f t="shared" ref="L476:L480" si="42">SUM(L470,K476)</f>
        <v>0</v>
      </c>
      <c r="M476" s="413">
        <f t="shared" ref="M476:M480" si="43">SUM(M470,L476)</f>
        <v>0</v>
      </c>
      <c r="N476" s="412">
        <f t="shared" ref="N476:N480" si="44">SUM(N470,M476)</f>
        <v>0</v>
      </c>
      <c r="O476" s="413">
        <f t="shared" ref="O476:O480" si="45">SUM(O470,N476)</f>
        <v>0</v>
      </c>
      <c r="P476" s="412">
        <f t="shared" ref="P476:P480" si="46">SUM(P470,O476)</f>
        <v>0</v>
      </c>
      <c r="Q476" s="414">
        <f t="shared" ref="Q476:Q480" si="47">SUM(Q470,P476)</f>
        <v>0</v>
      </c>
      <c r="R476" s="415"/>
    </row>
    <row r="477" spans="1:18" ht="34.5" customHeight="1">
      <c r="A477" s="896" t="s">
        <v>405</v>
      </c>
      <c r="B477" s="897"/>
      <c r="C477" s="897"/>
      <c r="D477" s="897"/>
      <c r="E477" s="897"/>
      <c r="F477" s="897"/>
      <c r="G477" s="411"/>
      <c r="H477" s="416">
        <f t="shared" si="38"/>
        <v>0</v>
      </c>
      <c r="I477" s="412">
        <f t="shared" si="39"/>
        <v>0</v>
      </c>
      <c r="J477" s="413">
        <f t="shared" si="40"/>
        <v>0</v>
      </c>
      <c r="K477" s="412">
        <f t="shared" si="41"/>
        <v>0</v>
      </c>
      <c r="L477" s="413">
        <f t="shared" si="42"/>
        <v>0</v>
      </c>
      <c r="M477" s="412">
        <f t="shared" si="43"/>
        <v>0</v>
      </c>
      <c r="N477" s="413">
        <f t="shared" si="44"/>
        <v>0</v>
      </c>
      <c r="O477" s="412">
        <f t="shared" si="45"/>
        <v>0</v>
      </c>
      <c r="P477" s="413">
        <f t="shared" si="46"/>
        <v>0</v>
      </c>
      <c r="Q477" s="412">
        <f t="shared" si="47"/>
        <v>0</v>
      </c>
      <c r="R477" s="413"/>
    </row>
    <row r="478" spans="1:18" ht="34.5" customHeight="1">
      <c r="A478" s="876" t="s">
        <v>406</v>
      </c>
      <c r="B478" s="877"/>
      <c r="C478" s="877"/>
      <c r="D478" s="877"/>
      <c r="E478" s="877"/>
      <c r="F478" s="877"/>
      <c r="G478" s="417"/>
      <c r="H478" s="412">
        <f t="shared" si="38"/>
        <v>0</v>
      </c>
      <c r="I478" s="413">
        <f t="shared" si="39"/>
        <v>0</v>
      </c>
      <c r="J478" s="412">
        <f t="shared" si="40"/>
        <v>0</v>
      </c>
      <c r="K478" s="413">
        <f t="shared" si="41"/>
        <v>0</v>
      </c>
      <c r="L478" s="412">
        <f t="shared" si="42"/>
        <v>0</v>
      </c>
      <c r="M478" s="413">
        <f t="shared" si="43"/>
        <v>0</v>
      </c>
      <c r="N478" s="412">
        <f t="shared" si="44"/>
        <v>0</v>
      </c>
      <c r="O478" s="413">
        <f t="shared" si="45"/>
        <v>0</v>
      </c>
      <c r="P478" s="412">
        <f t="shared" si="46"/>
        <v>0</v>
      </c>
      <c r="Q478" s="414">
        <f t="shared" si="47"/>
        <v>0</v>
      </c>
      <c r="R478" s="415"/>
    </row>
    <row r="479" spans="1:18" ht="34.5" customHeight="1">
      <c r="A479" s="879" t="s">
        <v>407</v>
      </c>
      <c r="B479" s="880"/>
      <c r="C479" s="880"/>
      <c r="D479" s="880"/>
      <c r="E479" s="880"/>
      <c r="F479" s="881"/>
      <c r="G479" s="418"/>
      <c r="H479" s="419">
        <f>SUM(H476:H477)</f>
        <v>0</v>
      </c>
      <c r="I479" s="420">
        <f t="shared" si="39"/>
        <v>0</v>
      </c>
      <c r="J479" s="421">
        <f t="shared" si="40"/>
        <v>0</v>
      </c>
      <c r="K479" s="420">
        <f t="shared" si="41"/>
        <v>0</v>
      </c>
      <c r="L479" s="421">
        <f t="shared" si="42"/>
        <v>0</v>
      </c>
      <c r="M479" s="420">
        <f t="shared" si="43"/>
        <v>0</v>
      </c>
      <c r="N479" s="421">
        <f t="shared" si="44"/>
        <v>0</v>
      </c>
      <c r="O479" s="420">
        <f t="shared" si="45"/>
        <v>0</v>
      </c>
      <c r="P479" s="421">
        <f t="shared" si="46"/>
        <v>0</v>
      </c>
      <c r="Q479" s="420">
        <f t="shared" si="47"/>
        <v>0</v>
      </c>
      <c r="R479" s="421"/>
    </row>
    <row r="480" spans="1:18" ht="34.5" customHeight="1">
      <c r="A480" s="899" t="s">
        <v>408</v>
      </c>
      <c r="B480" s="900"/>
      <c r="C480" s="900"/>
      <c r="D480" s="900"/>
      <c r="E480" s="900"/>
      <c r="F480" s="901"/>
      <c r="G480" s="289"/>
      <c r="H480" s="422">
        <f>SUM(H476:H478)</f>
        <v>0</v>
      </c>
      <c r="I480" s="422">
        <f t="shared" si="39"/>
        <v>0</v>
      </c>
      <c r="J480" s="423">
        <f t="shared" si="40"/>
        <v>0</v>
      </c>
      <c r="K480" s="422">
        <f t="shared" si="41"/>
        <v>0</v>
      </c>
      <c r="L480" s="423">
        <f t="shared" si="42"/>
        <v>0</v>
      </c>
      <c r="M480" s="422">
        <f t="shared" si="43"/>
        <v>0</v>
      </c>
      <c r="N480" s="423">
        <f t="shared" si="44"/>
        <v>0</v>
      </c>
      <c r="O480" s="422">
        <f t="shared" si="45"/>
        <v>0</v>
      </c>
      <c r="P480" s="423">
        <f t="shared" si="46"/>
        <v>0</v>
      </c>
      <c r="Q480" s="424">
        <f t="shared" si="47"/>
        <v>0</v>
      </c>
      <c r="R480" s="422"/>
    </row>
    <row r="481" spans="1:18" ht="34.5" customHeight="1">
      <c r="A481" s="892"/>
      <c r="B481" s="893"/>
      <c r="C481" s="893"/>
      <c r="D481" s="893"/>
      <c r="E481" s="893"/>
      <c r="F481" s="893"/>
      <c r="G481" s="894"/>
      <c r="H481" s="893"/>
      <c r="I481" s="893"/>
      <c r="J481" s="893"/>
      <c r="K481" s="893"/>
      <c r="L481" s="893"/>
      <c r="M481" s="893"/>
      <c r="N481" s="893"/>
      <c r="O481" s="893"/>
      <c r="P481" s="893"/>
      <c r="Q481" s="895"/>
      <c r="R481" s="280"/>
    </row>
    <row r="482" spans="1:18" ht="34.5" customHeight="1">
      <c r="A482" s="996" t="s">
        <v>409</v>
      </c>
      <c r="B482" s="997"/>
      <c r="C482" s="997"/>
      <c r="D482" s="997"/>
      <c r="E482" s="997"/>
      <c r="F482" s="997"/>
      <c r="G482" s="998"/>
      <c r="H482" s="997"/>
      <c r="I482" s="997"/>
      <c r="J482" s="997"/>
      <c r="K482" s="997"/>
      <c r="L482" s="997"/>
      <c r="M482" s="997"/>
      <c r="N482" s="997"/>
      <c r="O482" s="997"/>
      <c r="P482" s="997"/>
      <c r="Q482" s="999"/>
      <c r="R482" s="425"/>
    </row>
    <row r="483" spans="1:18" ht="34.5" customHeight="1">
      <c r="A483" s="736" t="s">
        <v>410</v>
      </c>
      <c r="B483" s="737"/>
      <c r="C483" s="737"/>
      <c r="D483" s="737"/>
      <c r="E483" s="737"/>
      <c r="F483" s="737"/>
      <c r="G483" s="902"/>
      <c r="H483" s="737"/>
      <c r="I483" s="737"/>
      <c r="J483" s="737"/>
      <c r="K483" s="737"/>
      <c r="L483" s="737"/>
      <c r="M483" s="737"/>
      <c r="N483" s="737"/>
      <c r="O483" s="737"/>
      <c r="P483" s="737"/>
      <c r="Q483" s="903"/>
      <c r="R483" s="292"/>
    </row>
    <row r="484" spans="1:18" ht="34.5" customHeight="1">
      <c r="A484" s="1000">
        <v>78</v>
      </c>
      <c r="B484" s="1003" t="s">
        <v>411</v>
      </c>
      <c r="C484" s="973" t="s">
        <v>412</v>
      </c>
      <c r="D484" s="427" t="s">
        <v>267</v>
      </c>
      <c r="E484" s="910" t="s">
        <v>203</v>
      </c>
      <c r="F484" s="428" t="s">
        <v>283</v>
      </c>
      <c r="G484" s="151">
        <f>R484*O4</f>
        <v>0.4</v>
      </c>
      <c r="H484" s="429"/>
      <c r="I484" s="430"/>
      <c r="J484" s="298">
        <v>0</v>
      </c>
      <c r="K484" s="430"/>
      <c r="L484" s="430"/>
      <c r="M484" s="430"/>
      <c r="N484" s="430"/>
      <c r="O484" s="430"/>
      <c r="P484" s="430"/>
      <c r="Q484" s="431"/>
      <c r="R484" s="429">
        <v>0.4</v>
      </c>
    </row>
    <row r="485" spans="1:18" ht="34.5" customHeight="1">
      <c r="A485" s="1001"/>
      <c r="B485" s="1004"/>
      <c r="C485" s="989"/>
      <c r="D485" s="433"/>
      <c r="E485" s="911"/>
      <c r="F485" s="403" t="s">
        <v>285</v>
      </c>
      <c r="G485" s="434"/>
      <c r="H485" s="435"/>
      <c r="I485" s="436"/>
      <c r="J485" s="306"/>
      <c r="K485" s="436"/>
      <c r="L485" s="436"/>
      <c r="M485" s="436"/>
      <c r="N485" s="436"/>
      <c r="O485" s="436"/>
      <c r="P485" s="436"/>
      <c r="Q485" s="437"/>
      <c r="R485" s="435"/>
    </row>
    <row r="486" spans="1:18" ht="34.5" customHeight="1">
      <c r="A486" s="1001"/>
      <c r="B486" s="1005"/>
      <c r="C486" s="989"/>
      <c r="D486" s="438"/>
      <c r="E486" s="911"/>
      <c r="F486" s="310" t="s">
        <v>53</v>
      </c>
      <c r="G486" s="343"/>
      <c r="H486" s="311"/>
      <c r="I486" s="312"/>
      <c r="J486" s="312"/>
      <c r="K486" s="312"/>
      <c r="L486" s="312"/>
      <c r="M486" s="312"/>
      <c r="N486" s="312"/>
      <c r="O486" s="312"/>
      <c r="P486" s="312"/>
      <c r="Q486" s="313"/>
      <c r="R486" s="311"/>
    </row>
    <row r="487" spans="1:18" ht="147.75" customHeight="1">
      <c r="A487" s="1002"/>
      <c r="B487" s="1006"/>
      <c r="C487" s="991"/>
      <c r="D487" s="439"/>
      <c r="E487" s="912"/>
      <c r="F487" s="282"/>
      <c r="G487" s="408"/>
      <c r="H487" s="1007"/>
      <c r="I487" s="1008"/>
      <c r="J487" s="1008"/>
      <c r="K487" s="1008"/>
      <c r="L487" s="1008"/>
      <c r="M487" s="1008"/>
      <c r="N487" s="1008"/>
      <c r="O487" s="1008"/>
      <c r="P487" s="1008"/>
      <c r="Q487" s="1008"/>
      <c r="R487" s="440"/>
    </row>
    <row r="488" spans="1:18" ht="34.5" customHeight="1">
      <c r="A488" s="1000">
        <v>79</v>
      </c>
      <c r="B488" s="1003" t="s">
        <v>413</v>
      </c>
      <c r="C488" s="973" t="s">
        <v>412</v>
      </c>
      <c r="D488" s="427" t="s">
        <v>414</v>
      </c>
      <c r="E488" s="910" t="s">
        <v>203</v>
      </c>
      <c r="F488" s="428" t="s">
        <v>283</v>
      </c>
      <c r="G488" s="151">
        <f>R488*O4</f>
        <v>0.35</v>
      </c>
      <c r="H488" s="429"/>
      <c r="I488" s="430"/>
      <c r="J488" s="298">
        <v>0</v>
      </c>
      <c r="K488" s="430"/>
      <c r="L488" s="430"/>
      <c r="M488" s="430"/>
      <c r="N488" s="430"/>
      <c r="O488" s="430"/>
      <c r="P488" s="430"/>
      <c r="Q488" s="431"/>
      <c r="R488" s="429">
        <v>0.35</v>
      </c>
    </row>
    <row r="489" spans="1:18" ht="34.5" customHeight="1">
      <c r="A489" s="1001"/>
      <c r="B489" s="1004"/>
      <c r="C489" s="989"/>
      <c r="D489" s="433"/>
      <c r="E489" s="911"/>
      <c r="F489" s="403" t="s">
        <v>285</v>
      </c>
      <c r="G489" s="434"/>
      <c r="H489" s="435"/>
      <c r="I489" s="436"/>
      <c r="J489" s="306"/>
      <c r="K489" s="436"/>
      <c r="L489" s="436"/>
      <c r="M489" s="436"/>
      <c r="N489" s="436"/>
      <c r="O489" s="436"/>
      <c r="P489" s="436"/>
      <c r="Q489" s="437"/>
      <c r="R489" s="435"/>
    </row>
    <row r="490" spans="1:18" ht="34.5" customHeight="1">
      <c r="A490" s="1001"/>
      <c r="B490" s="1005"/>
      <c r="C490" s="989"/>
      <c r="D490" s="438"/>
      <c r="E490" s="911"/>
      <c r="F490" s="310" t="s">
        <v>53</v>
      </c>
      <c r="G490" s="343"/>
      <c r="H490" s="311"/>
      <c r="I490" s="312"/>
      <c r="J490" s="312"/>
      <c r="K490" s="312"/>
      <c r="L490" s="312"/>
      <c r="M490" s="312"/>
      <c r="N490" s="312"/>
      <c r="O490" s="312"/>
      <c r="P490" s="312"/>
      <c r="Q490" s="313"/>
      <c r="R490" s="311"/>
    </row>
    <row r="491" spans="1:18" ht="92.25" customHeight="1">
      <c r="A491" s="1002"/>
      <c r="B491" s="1006"/>
      <c r="C491" s="991"/>
      <c r="D491" s="439"/>
      <c r="E491" s="912"/>
      <c r="F491" s="282"/>
      <c r="G491" s="408"/>
      <c r="H491" s="1007"/>
      <c r="I491" s="1008"/>
      <c r="J491" s="1008"/>
      <c r="K491" s="1008"/>
      <c r="L491" s="1008"/>
      <c r="M491" s="1008"/>
      <c r="N491" s="1008"/>
      <c r="O491" s="1008"/>
      <c r="P491" s="1008"/>
      <c r="Q491" s="1008"/>
      <c r="R491" s="440"/>
    </row>
    <row r="492" spans="1:18" ht="34.5" customHeight="1">
      <c r="A492" s="1000">
        <v>80</v>
      </c>
      <c r="B492" s="1003" t="s">
        <v>415</v>
      </c>
      <c r="C492" s="973" t="s">
        <v>412</v>
      </c>
      <c r="D492" s="427" t="s">
        <v>247</v>
      </c>
      <c r="E492" s="910" t="s">
        <v>203</v>
      </c>
      <c r="F492" s="428" t="s">
        <v>283</v>
      </c>
      <c r="G492" s="151">
        <f>R492*O4</f>
        <v>0.3</v>
      </c>
      <c r="H492" s="429"/>
      <c r="I492" s="430"/>
      <c r="J492" s="298">
        <v>0</v>
      </c>
      <c r="K492" s="430"/>
      <c r="L492" s="430"/>
      <c r="M492" s="430"/>
      <c r="N492" s="430"/>
      <c r="O492" s="430"/>
      <c r="P492" s="430"/>
      <c r="Q492" s="431"/>
      <c r="R492" s="429">
        <v>0.3</v>
      </c>
    </row>
    <row r="493" spans="1:18" ht="34.5" customHeight="1">
      <c r="A493" s="1001"/>
      <c r="B493" s="1004"/>
      <c r="C493" s="989"/>
      <c r="D493" s="433"/>
      <c r="E493" s="911"/>
      <c r="F493" s="403" t="s">
        <v>285</v>
      </c>
      <c r="G493" s="434"/>
      <c r="H493" s="435"/>
      <c r="I493" s="436"/>
      <c r="J493" s="306"/>
      <c r="K493" s="436"/>
      <c r="L493" s="436"/>
      <c r="M493" s="436"/>
      <c r="N493" s="436"/>
      <c r="O493" s="436"/>
      <c r="P493" s="436"/>
      <c r="Q493" s="437"/>
      <c r="R493" s="435"/>
    </row>
    <row r="494" spans="1:18" ht="34.5" customHeight="1">
      <c r="A494" s="1001"/>
      <c r="B494" s="1005"/>
      <c r="C494" s="989"/>
      <c r="D494" s="438"/>
      <c r="E494" s="911"/>
      <c r="F494" s="310" t="s">
        <v>53</v>
      </c>
      <c r="G494" s="343"/>
      <c r="H494" s="311"/>
      <c r="I494" s="312"/>
      <c r="J494" s="312"/>
      <c r="K494" s="312"/>
      <c r="L494" s="312"/>
      <c r="M494" s="312"/>
      <c r="N494" s="312"/>
      <c r="O494" s="312"/>
      <c r="P494" s="312"/>
      <c r="Q494" s="313"/>
      <c r="R494" s="311"/>
    </row>
    <row r="495" spans="1:18" ht="114.75" customHeight="1">
      <c r="A495" s="1002"/>
      <c r="B495" s="1006"/>
      <c r="C495" s="991"/>
      <c r="D495" s="439"/>
      <c r="E495" s="912"/>
      <c r="F495" s="282"/>
      <c r="G495" s="408"/>
      <c r="H495" s="1007"/>
      <c r="I495" s="1008"/>
      <c r="J495" s="1008"/>
      <c r="K495" s="1008"/>
      <c r="L495" s="1008"/>
      <c r="M495" s="1008"/>
      <c r="N495" s="1008"/>
      <c r="O495" s="1008"/>
      <c r="P495" s="1008"/>
      <c r="Q495" s="1008"/>
      <c r="R495" s="440"/>
    </row>
    <row r="496" spans="1:18" ht="34.5" customHeight="1">
      <c r="A496" s="1000">
        <v>81</v>
      </c>
      <c r="B496" s="1003" t="s">
        <v>416</v>
      </c>
      <c r="C496" s="973" t="s">
        <v>412</v>
      </c>
      <c r="D496" s="427" t="s">
        <v>389</v>
      </c>
      <c r="E496" s="910" t="s">
        <v>203</v>
      </c>
      <c r="F496" s="428" t="s">
        <v>283</v>
      </c>
      <c r="G496" s="151">
        <f>R496*O4</f>
        <v>0.25</v>
      </c>
      <c r="H496" s="429"/>
      <c r="I496" s="430"/>
      <c r="J496" s="298">
        <v>0</v>
      </c>
      <c r="K496" s="430"/>
      <c r="L496" s="430"/>
      <c r="M496" s="430"/>
      <c r="N496" s="430"/>
      <c r="O496" s="430"/>
      <c r="P496" s="430"/>
      <c r="Q496" s="431"/>
      <c r="R496" s="429">
        <v>0.25</v>
      </c>
    </row>
    <row r="497" spans="1:18" ht="34.5" customHeight="1">
      <c r="A497" s="1001"/>
      <c r="B497" s="1004"/>
      <c r="C497" s="989"/>
      <c r="D497" s="433"/>
      <c r="E497" s="911"/>
      <c r="F497" s="403" t="s">
        <v>285</v>
      </c>
      <c r="G497" s="434"/>
      <c r="H497" s="435"/>
      <c r="I497" s="436"/>
      <c r="J497" s="306"/>
      <c r="K497" s="436"/>
      <c r="L497" s="436"/>
      <c r="M497" s="436"/>
      <c r="N497" s="436"/>
      <c r="O497" s="436"/>
      <c r="P497" s="436"/>
      <c r="Q497" s="437"/>
      <c r="R497" s="435"/>
    </row>
    <row r="498" spans="1:18" ht="34.5" customHeight="1">
      <c r="A498" s="1001"/>
      <c r="B498" s="1005"/>
      <c r="C498" s="989"/>
      <c r="D498" s="438"/>
      <c r="E498" s="911"/>
      <c r="F498" s="310" t="s">
        <v>53</v>
      </c>
      <c r="G498" s="343"/>
      <c r="H498" s="311"/>
      <c r="I498" s="312"/>
      <c r="J498" s="312"/>
      <c r="K498" s="312"/>
      <c r="L498" s="312"/>
      <c r="M498" s="312"/>
      <c r="N498" s="312"/>
      <c r="O498" s="312"/>
      <c r="P498" s="312"/>
      <c r="Q498" s="313"/>
      <c r="R498" s="311"/>
    </row>
    <row r="499" spans="1:18" ht="95.25" customHeight="1">
      <c r="A499" s="1001"/>
      <c r="B499" s="1005"/>
      <c r="C499" s="989"/>
      <c r="D499" s="426"/>
      <c r="E499" s="911"/>
      <c r="F499" s="271"/>
      <c r="G499" s="315"/>
      <c r="H499" s="1009"/>
      <c r="I499" s="1010"/>
      <c r="J499" s="1010"/>
      <c r="K499" s="1010"/>
      <c r="L499" s="1010"/>
      <c r="M499" s="1010"/>
      <c r="N499" s="1010"/>
      <c r="O499" s="1010"/>
      <c r="P499" s="1010"/>
      <c r="Q499" s="1010"/>
      <c r="R499" s="441"/>
    </row>
    <row r="500" spans="1:18" ht="95.25" customHeight="1">
      <c r="A500" s="442"/>
      <c r="B500" s="443"/>
      <c r="C500" s="444"/>
      <c r="D500" s="445"/>
      <c r="E500" s="446"/>
      <c r="F500" s="447"/>
      <c r="G500" s="448"/>
      <c r="H500" s="449"/>
      <c r="I500" s="450"/>
      <c r="J500" s="450"/>
      <c r="K500" s="450"/>
      <c r="L500" s="450"/>
      <c r="M500" s="450"/>
      <c r="N500" s="450"/>
      <c r="O500" s="450"/>
      <c r="P500" s="450"/>
      <c r="Q500" s="450"/>
      <c r="R500" s="451"/>
    </row>
    <row r="501" spans="1:18" ht="34.5" customHeight="1">
      <c r="A501" s="1011">
        <v>82</v>
      </c>
      <c r="B501" s="1013" t="s">
        <v>417</v>
      </c>
      <c r="C501" s="982" t="s">
        <v>412</v>
      </c>
      <c r="D501" s="453" t="s">
        <v>418</v>
      </c>
      <c r="E501" s="1016" t="s">
        <v>203</v>
      </c>
      <c r="F501" s="454" t="s">
        <v>283</v>
      </c>
      <c r="G501" s="151">
        <f>R501*O4</f>
        <v>0.2</v>
      </c>
      <c r="H501" s="455"/>
      <c r="I501" s="456"/>
      <c r="J501" s="375">
        <v>0</v>
      </c>
      <c r="K501" s="456"/>
      <c r="L501" s="456"/>
      <c r="M501" s="456"/>
      <c r="N501" s="456"/>
      <c r="O501" s="456"/>
      <c r="P501" s="456"/>
      <c r="Q501" s="457"/>
      <c r="R501" s="455">
        <v>0.2</v>
      </c>
    </row>
    <row r="502" spans="1:18" ht="34.5" customHeight="1">
      <c r="A502" s="1001"/>
      <c r="B502" s="1004"/>
      <c r="C502" s="989"/>
      <c r="D502" s="433"/>
      <c r="E502" s="911"/>
      <c r="F502" s="403" t="s">
        <v>285</v>
      </c>
      <c r="G502" s="434"/>
      <c r="H502" s="435"/>
      <c r="I502" s="436"/>
      <c r="J502" s="306"/>
      <c r="K502" s="436"/>
      <c r="L502" s="436"/>
      <c r="M502" s="436"/>
      <c r="N502" s="436"/>
      <c r="O502" s="436"/>
      <c r="P502" s="436"/>
      <c r="Q502" s="437"/>
      <c r="R502" s="435"/>
    </row>
    <row r="503" spans="1:18" ht="34.5" customHeight="1">
      <c r="A503" s="1001"/>
      <c r="B503" s="1005"/>
      <c r="C503" s="989"/>
      <c r="D503" s="438"/>
      <c r="E503" s="911"/>
      <c r="F503" s="310" t="s">
        <v>53</v>
      </c>
      <c r="G503" s="343"/>
      <c r="H503" s="311"/>
      <c r="I503" s="312"/>
      <c r="J503" s="312"/>
      <c r="K503" s="312"/>
      <c r="L503" s="312"/>
      <c r="M503" s="312"/>
      <c r="N503" s="312"/>
      <c r="O503" s="312"/>
      <c r="P503" s="312"/>
      <c r="Q503" s="313"/>
      <c r="R503" s="311"/>
    </row>
    <row r="504" spans="1:18" ht="34.5" customHeight="1">
      <c r="A504" s="1012"/>
      <c r="B504" s="1014"/>
      <c r="C504" s="1015"/>
      <c r="D504" s="459"/>
      <c r="E504" s="1017"/>
      <c r="F504" s="460"/>
      <c r="G504" s="461"/>
      <c r="H504" s="1018"/>
      <c r="I504" s="1019"/>
      <c r="J504" s="1019"/>
      <c r="K504" s="1019"/>
      <c r="L504" s="1019"/>
      <c r="M504" s="1019"/>
      <c r="N504" s="1019"/>
      <c r="O504" s="1019"/>
      <c r="P504" s="1019"/>
      <c r="Q504" s="1019"/>
      <c r="R504" s="441"/>
    </row>
    <row r="505" spans="1:18" ht="34.5" customHeight="1">
      <c r="A505" s="1001">
        <v>83</v>
      </c>
      <c r="B505" s="1004" t="s">
        <v>419</v>
      </c>
      <c r="C505" s="989" t="s">
        <v>412</v>
      </c>
      <c r="D505" s="462" t="s">
        <v>119</v>
      </c>
      <c r="E505" s="911" t="s">
        <v>203</v>
      </c>
      <c r="F505" s="463" t="s">
        <v>283</v>
      </c>
      <c r="G505" s="151">
        <f>R505*O4</f>
        <v>0.25</v>
      </c>
      <c r="H505" s="464"/>
      <c r="I505" s="465"/>
      <c r="J505" s="405">
        <v>0</v>
      </c>
      <c r="K505" s="465"/>
      <c r="L505" s="465"/>
      <c r="M505" s="465"/>
      <c r="N505" s="465"/>
      <c r="O505" s="465"/>
      <c r="P505" s="465"/>
      <c r="Q505" s="466"/>
      <c r="R505" s="455">
        <v>0.25</v>
      </c>
    </row>
    <row r="506" spans="1:18" ht="34.5" customHeight="1">
      <c r="A506" s="1001"/>
      <c r="B506" s="1004"/>
      <c r="C506" s="989"/>
      <c r="D506" s="433"/>
      <c r="E506" s="911"/>
      <c r="F506" s="403" t="s">
        <v>285</v>
      </c>
      <c r="G506" s="434"/>
      <c r="H506" s="435"/>
      <c r="I506" s="436"/>
      <c r="J506" s="306"/>
      <c r="K506" s="436"/>
      <c r="L506" s="436"/>
      <c r="M506" s="436"/>
      <c r="N506" s="436"/>
      <c r="O506" s="436"/>
      <c r="P506" s="436"/>
      <c r="Q506" s="437"/>
      <c r="R506" s="435"/>
    </row>
    <row r="507" spans="1:18" ht="34.5" customHeight="1">
      <c r="A507" s="1001"/>
      <c r="B507" s="1005"/>
      <c r="C507" s="989"/>
      <c r="D507" s="438"/>
      <c r="E507" s="911"/>
      <c r="F507" s="310" t="s">
        <v>53</v>
      </c>
      <c r="G507" s="343"/>
      <c r="H507" s="311"/>
      <c r="I507" s="312"/>
      <c r="J507" s="312"/>
      <c r="K507" s="312"/>
      <c r="L507" s="312"/>
      <c r="M507" s="312"/>
      <c r="N507" s="312"/>
      <c r="O507" s="312"/>
      <c r="P507" s="312"/>
      <c r="Q507" s="313"/>
      <c r="R507" s="311"/>
    </row>
    <row r="508" spans="1:18" ht="34.5" customHeight="1">
      <c r="A508" s="1002"/>
      <c r="B508" s="1006"/>
      <c r="C508" s="991"/>
      <c r="D508" s="439"/>
      <c r="E508" s="912"/>
      <c r="F508" s="282"/>
      <c r="G508" s="408"/>
      <c r="H508" s="1007"/>
      <c r="I508" s="1008"/>
      <c r="J508" s="1008"/>
      <c r="K508" s="1008"/>
      <c r="L508" s="1008"/>
      <c r="M508" s="1008"/>
      <c r="N508" s="1008"/>
      <c r="O508" s="1008"/>
      <c r="P508" s="1008"/>
      <c r="Q508" s="1008"/>
      <c r="R508" s="440"/>
    </row>
    <row r="509" spans="1:18" ht="34.5" customHeight="1">
      <c r="A509" s="1000">
        <v>84</v>
      </c>
      <c r="B509" s="970" t="s">
        <v>420</v>
      </c>
      <c r="C509" s="973" t="s">
        <v>421</v>
      </c>
      <c r="D509" s="427" t="s">
        <v>395</v>
      </c>
      <c r="E509" s="910" t="s">
        <v>203</v>
      </c>
      <c r="F509" s="295" t="s">
        <v>283</v>
      </c>
      <c r="G509" s="151">
        <f>R509*O4</f>
        <v>0.2</v>
      </c>
      <c r="H509" s="429"/>
      <c r="I509" s="430"/>
      <c r="J509" s="298">
        <v>0</v>
      </c>
      <c r="K509" s="430"/>
      <c r="L509" s="430"/>
      <c r="M509" s="430"/>
      <c r="N509" s="430"/>
      <c r="O509" s="430"/>
      <c r="P509" s="430"/>
      <c r="Q509" s="431"/>
      <c r="R509" s="429">
        <v>0.2</v>
      </c>
    </row>
    <row r="510" spans="1:18" ht="34.5" customHeight="1">
      <c r="A510" s="1001"/>
      <c r="B510" s="1020"/>
      <c r="C510" s="989"/>
      <c r="D510" s="433"/>
      <c r="E510" s="911"/>
      <c r="F510" s="303" t="s">
        <v>285</v>
      </c>
      <c r="G510" s="304"/>
      <c r="H510" s="435"/>
      <c r="I510" s="436"/>
      <c r="J510" s="306"/>
      <c r="K510" s="436"/>
      <c r="L510" s="436"/>
      <c r="M510" s="436"/>
      <c r="N510" s="436"/>
      <c r="O510" s="436"/>
      <c r="P510" s="436"/>
      <c r="Q510" s="437"/>
      <c r="R510" s="435"/>
    </row>
    <row r="511" spans="1:18" ht="34.5" customHeight="1">
      <c r="A511" s="1001"/>
      <c r="B511" s="1020"/>
      <c r="C511" s="989"/>
      <c r="D511" s="438"/>
      <c r="E511" s="911"/>
      <c r="F511" s="310" t="s">
        <v>53</v>
      </c>
      <c r="G511" s="343"/>
      <c r="H511" s="311"/>
      <c r="I511" s="312"/>
      <c r="J511" s="312"/>
      <c r="K511" s="312"/>
      <c r="L511" s="312"/>
      <c r="M511" s="312"/>
      <c r="N511" s="312"/>
      <c r="O511" s="312"/>
      <c r="P511" s="312"/>
      <c r="Q511" s="313"/>
      <c r="R511" s="311"/>
    </row>
    <row r="512" spans="1:18" ht="182.25" customHeight="1">
      <c r="A512" s="1002"/>
      <c r="B512" s="1021"/>
      <c r="C512" s="991"/>
      <c r="D512" s="439"/>
      <c r="E512" s="912"/>
      <c r="F512" s="282"/>
      <c r="G512" s="408"/>
      <c r="H512" s="1007"/>
      <c r="I512" s="1008"/>
      <c r="J512" s="1008"/>
      <c r="K512" s="1008"/>
      <c r="L512" s="1008"/>
      <c r="M512" s="1008"/>
      <c r="N512" s="1008"/>
      <c r="O512" s="1008"/>
      <c r="P512" s="1008"/>
      <c r="Q512" s="1008"/>
      <c r="R512" s="440"/>
    </row>
    <row r="513" spans="1:18" ht="34.5" customHeight="1">
      <c r="A513" s="1000">
        <v>85</v>
      </c>
      <c r="B513" s="970" t="s">
        <v>422</v>
      </c>
      <c r="C513" s="973" t="s">
        <v>421</v>
      </c>
      <c r="D513" s="427" t="s">
        <v>231</v>
      </c>
      <c r="E513" s="910" t="s">
        <v>203</v>
      </c>
      <c r="F513" s="295" t="s">
        <v>283</v>
      </c>
      <c r="G513" s="151">
        <f>R513*O4</f>
        <v>0.37</v>
      </c>
      <c r="H513" s="429"/>
      <c r="I513" s="430"/>
      <c r="J513" s="298">
        <v>0</v>
      </c>
      <c r="K513" s="430"/>
      <c r="L513" s="430"/>
      <c r="M513" s="430"/>
      <c r="N513" s="430"/>
      <c r="O513" s="430"/>
      <c r="P513" s="430"/>
      <c r="Q513" s="431"/>
      <c r="R513" s="429">
        <v>0.37</v>
      </c>
    </row>
    <row r="514" spans="1:18" ht="34.5" customHeight="1">
      <c r="A514" s="1001"/>
      <c r="B514" s="1020"/>
      <c r="C514" s="989"/>
      <c r="D514" s="433"/>
      <c r="E514" s="911"/>
      <c r="F514" s="303" t="s">
        <v>285</v>
      </c>
      <c r="G514" s="304"/>
      <c r="H514" s="435"/>
      <c r="I514" s="436"/>
      <c r="J514" s="306"/>
      <c r="K514" s="436"/>
      <c r="L514" s="436"/>
      <c r="M514" s="436"/>
      <c r="N514" s="436"/>
      <c r="O514" s="436"/>
      <c r="P514" s="436"/>
      <c r="Q514" s="437"/>
      <c r="R514" s="435"/>
    </row>
    <row r="515" spans="1:18" ht="34.5" customHeight="1">
      <c r="A515" s="1001"/>
      <c r="B515" s="1020"/>
      <c r="C515" s="989"/>
      <c r="D515" s="438"/>
      <c r="E515" s="911"/>
      <c r="F515" s="310" t="s">
        <v>53</v>
      </c>
      <c r="G515" s="343"/>
      <c r="H515" s="311"/>
      <c r="I515" s="312"/>
      <c r="J515" s="312"/>
      <c r="K515" s="312"/>
      <c r="L515" s="312"/>
      <c r="M515" s="312"/>
      <c r="N515" s="312"/>
      <c r="O515" s="312"/>
      <c r="P515" s="312"/>
      <c r="Q515" s="313"/>
      <c r="R515" s="311"/>
    </row>
    <row r="516" spans="1:18" ht="34.5" customHeight="1">
      <c r="A516" s="1002"/>
      <c r="B516" s="1021"/>
      <c r="C516" s="991"/>
      <c r="D516" s="439"/>
      <c r="E516" s="912"/>
      <c r="F516" s="282"/>
      <c r="G516" s="408"/>
      <c r="H516" s="1007"/>
      <c r="I516" s="1008"/>
      <c r="J516" s="1008"/>
      <c r="K516" s="1008"/>
      <c r="L516" s="1008"/>
      <c r="M516" s="1008"/>
      <c r="N516" s="1008"/>
      <c r="O516" s="1008"/>
      <c r="P516" s="1008"/>
      <c r="Q516" s="1008"/>
      <c r="R516" s="440"/>
    </row>
    <row r="517" spans="1:18" ht="34.5" customHeight="1">
      <c r="A517" s="1000">
        <v>86</v>
      </c>
      <c r="B517" s="970" t="s">
        <v>423</v>
      </c>
      <c r="C517" s="973" t="s">
        <v>421</v>
      </c>
      <c r="D517" s="427" t="s">
        <v>392</v>
      </c>
      <c r="E517" s="910" t="s">
        <v>203</v>
      </c>
      <c r="F517" s="295" t="s">
        <v>283</v>
      </c>
      <c r="G517" s="151">
        <f>R517*O4</f>
        <v>0.2</v>
      </c>
      <c r="H517" s="429"/>
      <c r="I517" s="430"/>
      <c r="J517" s="298">
        <v>0</v>
      </c>
      <c r="K517" s="430"/>
      <c r="L517" s="430"/>
      <c r="M517" s="430"/>
      <c r="N517" s="430"/>
      <c r="O517" s="430"/>
      <c r="P517" s="430"/>
      <c r="Q517" s="431"/>
      <c r="R517" s="429">
        <v>0.2</v>
      </c>
    </row>
    <row r="518" spans="1:18" ht="34.5" customHeight="1">
      <c r="A518" s="1001"/>
      <c r="B518" s="1020"/>
      <c r="C518" s="989"/>
      <c r="D518" s="433"/>
      <c r="E518" s="911"/>
      <c r="F518" s="303" t="s">
        <v>285</v>
      </c>
      <c r="G518" s="304"/>
      <c r="H518" s="435"/>
      <c r="I518" s="436"/>
      <c r="J518" s="306"/>
      <c r="K518" s="436"/>
      <c r="L518" s="436"/>
      <c r="M518" s="436"/>
      <c r="N518" s="436"/>
      <c r="O518" s="436"/>
      <c r="P518" s="436"/>
      <c r="Q518" s="437"/>
      <c r="R518" s="435"/>
    </row>
    <row r="519" spans="1:18" ht="34.5" customHeight="1">
      <c r="A519" s="1001"/>
      <c r="B519" s="1020"/>
      <c r="C519" s="989"/>
      <c r="D519" s="438"/>
      <c r="E519" s="911"/>
      <c r="F519" s="310" t="s">
        <v>53</v>
      </c>
      <c r="G519" s="343"/>
      <c r="H519" s="311"/>
      <c r="I519" s="312"/>
      <c r="J519" s="312"/>
      <c r="K519" s="312"/>
      <c r="L519" s="312"/>
      <c r="M519" s="312"/>
      <c r="N519" s="312"/>
      <c r="O519" s="312"/>
      <c r="P519" s="312"/>
      <c r="Q519" s="313"/>
      <c r="R519" s="311"/>
    </row>
    <row r="520" spans="1:18" ht="34.5" customHeight="1">
      <c r="A520" s="1002"/>
      <c r="B520" s="1021"/>
      <c r="C520" s="991"/>
      <c r="D520" s="439"/>
      <c r="E520" s="912"/>
      <c r="F520" s="282"/>
      <c r="G520" s="408"/>
      <c r="H520" s="1007"/>
      <c r="I520" s="1008"/>
      <c r="J520" s="1008"/>
      <c r="K520" s="1008"/>
      <c r="L520" s="1008"/>
      <c r="M520" s="1008"/>
      <c r="N520" s="1008"/>
      <c r="O520" s="1008"/>
      <c r="P520" s="1008"/>
      <c r="Q520" s="1008"/>
      <c r="R520" s="440"/>
    </row>
    <row r="521" spans="1:18" ht="34.5" customHeight="1">
      <c r="A521" s="1000">
        <v>87</v>
      </c>
      <c r="B521" s="970" t="s">
        <v>424</v>
      </c>
      <c r="C521" s="973" t="s">
        <v>425</v>
      </c>
      <c r="D521" s="427" t="s">
        <v>267</v>
      </c>
      <c r="E521" s="910" t="s">
        <v>48</v>
      </c>
      <c r="F521" s="295" t="s">
        <v>283</v>
      </c>
      <c r="G521" s="151">
        <f>R521*O4</f>
        <v>0.15</v>
      </c>
      <c r="H521" s="429"/>
      <c r="I521" s="430"/>
      <c r="J521" s="298">
        <v>0</v>
      </c>
      <c r="K521" s="430"/>
      <c r="L521" s="430"/>
      <c r="M521" s="430"/>
      <c r="N521" s="430"/>
      <c r="O521" s="430"/>
      <c r="P521" s="430"/>
      <c r="Q521" s="431"/>
      <c r="R521" s="429">
        <v>0.15</v>
      </c>
    </row>
    <row r="522" spans="1:18" ht="34.5" customHeight="1">
      <c r="A522" s="1001"/>
      <c r="B522" s="1020"/>
      <c r="C522" s="989"/>
      <c r="D522" s="433"/>
      <c r="E522" s="911"/>
      <c r="F522" s="303" t="s">
        <v>285</v>
      </c>
      <c r="G522" s="304"/>
      <c r="H522" s="435"/>
      <c r="I522" s="436"/>
      <c r="J522" s="306"/>
      <c r="K522" s="436"/>
      <c r="L522" s="436"/>
      <c r="M522" s="436"/>
      <c r="N522" s="436"/>
      <c r="O522" s="436"/>
      <c r="P522" s="436"/>
      <c r="Q522" s="437"/>
      <c r="R522" s="435"/>
    </row>
    <row r="523" spans="1:18" ht="34.5" customHeight="1">
      <c r="A523" s="1001"/>
      <c r="B523" s="1020"/>
      <c r="C523" s="989"/>
      <c r="D523" s="438"/>
      <c r="E523" s="911"/>
      <c r="F523" s="310" t="s">
        <v>53</v>
      </c>
      <c r="G523" s="343"/>
      <c r="H523" s="311"/>
      <c r="I523" s="312"/>
      <c r="J523" s="312"/>
      <c r="K523" s="312"/>
      <c r="L523" s="312"/>
      <c r="M523" s="312"/>
      <c r="N523" s="312"/>
      <c r="O523" s="312"/>
      <c r="P523" s="312"/>
      <c r="Q523" s="313"/>
      <c r="R523" s="311"/>
    </row>
    <row r="524" spans="1:18" ht="34.5" customHeight="1">
      <c r="A524" s="1002"/>
      <c r="B524" s="1021"/>
      <c r="C524" s="991"/>
      <c r="D524" s="439"/>
      <c r="E524" s="912"/>
      <c r="F524" s="282"/>
      <c r="G524" s="408"/>
      <c r="H524" s="1007"/>
      <c r="I524" s="1008"/>
      <c r="J524" s="1008"/>
      <c r="K524" s="1008"/>
      <c r="L524" s="1008"/>
      <c r="M524" s="1008"/>
      <c r="N524" s="1008"/>
      <c r="O524" s="1008"/>
      <c r="P524" s="1008"/>
      <c r="Q524" s="1008"/>
      <c r="R524" s="440"/>
    </row>
    <row r="525" spans="1:18" ht="34.5" customHeight="1">
      <c r="A525" s="1000">
        <v>88</v>
      </c>
      <c r="B525" s="970" t="s">
        <v>426</v>
      </c>
      <c r="C525" s="973" t="s">
        <v>425</v>
      </c>
      <c r="D525" s="427" t="s">
        <v>395</v>
      </c>
      <c r="E525" s="910" t="s">
        <v>48</v>
      </c>
      <c r="F525" s="295" t="s">
        <v>283</v>
      </c>
      <c r="G525" s="151">
        <f>R525*O4</f>
        <v>0.2</v>
      </c>
      <c r="H525" s="429"/>
      <c r="I525" s="430"/>
      <c r="J525" s="298">
        <v>0</v>
      </c>
      <c r="K525" s="430"/>
      <c r="L525" s="430"/>
      <c r="M525" s="430"/>
      <c r="N525" s="430"/>
      <c r="O525" s="430"/>
      <c r="P525" s="430"/>
      <c r="Q525" s="431"/>
      <c r="R525" s="429">
        <v>0.2</v>
      </c>
    </row>
    <row r="526" spans="1:18" ht="34.5" customHeight="1">
      <c r="A526" s="1001"/>
      <c r="B526" s="1020"/>
      <c r="C526" s="989"/>
      <c r="D526" s="433"/>
      <c r="E526" s="911"/>
      <c r="F526" s="303" t="s">
        <v>285</v>
      </c>
      <c r="G526" s="304"/>
      <c r="H526" s="435"/>
      <c r="I526" s="436"/>
      <c r="J526" s="306"/>
      <c r="K526" s="436"/>
      <c r="L526" s="436"/>
      <c r="M526" s="436"/>
      <c r="N526" s="436"/>
      <c r="O526" s="436"/>
      <c r="P526" s="436"/>
      <c r="Q526" s="437"/>
      <c r="R526" s="435"/>
    </row>
    <row r="527" spans="1:18" ht="34.5" customHeight="1">
      <c r="A527" s="1001"/>
      <c r="B527" s="1020"/>
      <c r="C527" s="989"/>
      <c r="D527" s="438"/>
      <c r="E527" s="911"/>
      <c r="F527" s="310" t="s">
        <v>53</v>
      </c>
      <c r="G527" s="343"/>
      <c r="H527" s="311"/>
      <c r="I527" s="312"/>
      <c r="J527" s="312"/>
      <c r="K527" s="312"/>
      <c r="L527" s="312"/>
      <c r="M527" s="312"/>
      <c r="N527" s="312"/>
      <c r="O527" s="312"/>
      <c r="P527" s="312"/>
      <c r="Q527" s="313"/>
      <c r="R527" s="311"/>
    </row>
    <row r="528" spans="1:18" ht="34.5" customHeight="1">
      <c r="A528" s="1002"/>
      <c r="B528" s="1021"/>
      <c r="C528" s="991"/>
      <c r="D528" s="439"/>
      <c r="E528" s="912"/>
      <c r="F528" s="282"/>
      <c r="G528" s="408"/>
      <c r="H528" s="1007"/>
      <c r="I528" s="1008"/>
      <c r="J528" s="1008"/>
      <c r="K528" s="1008"/>
      <c r="L528" s="1008"/>
      <c r="M528" s="1008"/>
      <c r="N528" s="1008"/>
      <c r="O528" s="1008"/>
      <c r="P528" s="1008"/>
      <c r="Q528" s="1008"/>
      <c r="R528" s="440"/>
    </row>
    <row r="529" spans="1:18" ht="34.5" customHeight="1">
      <c r="A529" s="1000">
        <v>89</v>
      </c>
      <c r="B529" s="970" t="s">
        <v>427</v>
      </c>
      <c r="C529" s="973" t="s">
        <v>425</v>
      </c>
      <c r="D529" s="427" t="s">
        <v>249</v>
      </c>
      <c r="E529" s="910" t="s">
        <v>48</v>
      </c>
      <c r="F529" s="295" t="s">
        <v>283</v>
      </c>
      <c r="G529" s="151">
        <f>R529*O4</f>
        <v>0.1</v>
      </c>
      <c r="H529" s="429"/>
      <c r="I529" s="430"/>
      <c r="J529" s="298">
        <v>0</v>
      </c>
      <c r="K529" s="430"/>
      <c r="L529" s="430"/>
      <c r="M529" s="430"/>
      <c r="N529" s="430"/>
      <c r="O529" s="430"/>
      <c r="P529" s="430"/>
      <c r="Q529" s="431"/>
      <c r="R529" s="429">
        <v>0.1</v>
      </c>
    </row>
    <row r="530" spans="1:18" ht="34.5" customHeight="1">
      <c r="A530" s="1001"/>
      <c r="B530" s="1020"/>
      <c r="C530" s="989"/>
      <c r="D530" s="433"/>
      <c r="E530" s="911"/>
      <c r="F530" s="303" t="s">
        <v>285</v>
      </c>
      <c r="G530" s="304"/>
      <c r="H530" s="435"/>
      <c r="I530" s="436"/>
      <c r="J530" s="306"/>
      <c r="K530" s="436"/>
      <c r="L530" s="436"/>
      <c r="M530" s="436"/>
      <c r="N530" s="436"/>
      <c r="O530" s="436"/>
      <c r="P530" s="436"/>
      <c r="Q530" s="437"/>
      <c r="R530" s="435"/>
    </row>
    <row r="531" spans="1:18" ht="34.5" customHeight="1">
      <c r="A531" s="1001"/>
      <c r="B531" s="1020"/>
      <c r="C531" s="989"/>
      <c r="D531" s="438"/>
      <c r="E531" s="911"/>
      <c r="F531" s="310" t="s">
        <v>53</v>
      </c>
      <c r="G531" s="343"/>
      <c r="H531" s="311"/>
      <c r="I531" s="312"/>
      <c r="J531" s="312"/>
      <c r="K531" s="312"/>
      <c r="L531" s="312"/>
      <c r="M531" s="312"/>
      <c r="N531" s="312"/>
      <c r="O531" s="312"/>
      <c r="P531" s="312"/>
      <c r="Q531" s="313"/>
      <c r="R531" s="311"/>
    </row>
    <row r="532" spans="1:18" ht="34.5" customHeight="1">
      <c r="A532" s="1002"/>
      <c r="B532" s="1021"/>
      <c r="C532" s="991"/>
      <c r="D532" s="439"/>
      <c r="E532" s="912"/>
      <c r="F532" s="282"/>
      <c r="G532" s="408"/>
      <c r="H532" s="1007"/>
      <c r="I532" s="1008"/>
      <c r="J532" s="1008"/>
      <c r="K532" s="1008"/>
      <c r="L532" s="1008"/>
      <c r="M532" s="1008"/>
      <c r="N532" s="1008"/>
      <c r="O532" s="1008"/>
      <c r="P532" s="1008"/>
      <c r="Q532" s="1008"/>
      <c r="R532" s="440"/>
    </row>
    <row r="533" spans="1:18" ht="34.5" customHeight="1">
      <c r="A533" s="1000">
        <v>90</v>
      </c>
      <c r="B533" s="970" t="s">
        <v>428</v>
      </c>
      <c r="C533" s="973" t="s">
        <v>425</v>
      </c>
      <c r="D533" s="427" t="s">
        <v>374</v>
      </c>
      <c r="E533" s="910" t="s">
        <v>48</v>
      </c>
      <c r="F533" s="295" t="s">
        <v>283</v>
      </c>
      <c r="G533" s="151">
        <f>R533*O4</f>
        <v>0.1</v>
      </c>
      <c r="H533" s="429"/>
      <c r="I533" s="430"/>
      <c r="J533" s="298">
        <v>0</v>
      </c>
      <c r="K533" s="430"/>
      <c r="L533" s="430"/>
      <c r="M533" s="430"/>
      <c r="N533" s="430"/>
      <c r="O533" s="430"/>
      <c r="P533" s="430"/>
      <c r="Q533" s="431"/>
      <c r="R533" s="429">
        <v>0.1</v>
      </c>
    </row>
    <row r="534" spans="1:18" ht="34.5" customHeight="1">
      <c r="A534" s="1001"/>
      <c r="B534" s="1020"/>
      <c r="C534" s="989"/>
      <c r="D534" s="433"/>
      <c r="E534" s="911"/>
      <c r="F534" s="303" t="s">
        <v>285</v>
      </c>
      <c r="G534" s="304"/>
      <c r="H534" s="435"/>
      <c r="I534" s="436"/>
      <c r="J534" s="306"/>
      <c r="K534" s="436"/>
      <c r="L534" s="436"/>
      <c r="M534" s="436"/>
      <c r="N534" s="436"/>
      <c r="O534" s="436"/>
      <c r="P534" s="436"/>
      <c r="Q534" s="437"/>
      <c r="R534" s="435"/>
    </row>
    <row r="535" spans="1:18" ht="34.5" customHeight="1">
      <c r="A535" s="1001"/>
      <c r="B535" s="1020"/>
      <c r="C535" s="989"/>
      <c r="D535" s="438"/>
      <c r="E535" s="911"/>
      <c r="F535" s="310" t="s">
        <v>53</v>
      </c>
      <c r="G535" s="343"/>
      <c r="H535" s="311"/>
      <c r="I535" s="312"/>
      <c r="J535" s="312"/>
      <c r="K535" s="312"/>
      <c r="L535" s="312"/>
      <c r="M535" s="312"/>
      <c r="N535" s="312"/>
      <c r="O535" s="312"/>
      <c r="P535" s="312"/>
      <c r="Q535" s="313"/>
      <c r="R535" s="311"/>
    </row>
    <row r="536" spans="1:18" ht="34.5" customHeight="1">
      <c r="A536" s="1002"/>
      <c r="B536" s="1021"/>
      <c r="C536" s="991"/>
      <c r="D536" s="439"/>
      <c r="E536" s="912"/>
      <c r="F536" s="282"/>
      <c r="G536" s="408"/>
      <c r="H536" s="1007"/>
      <c r="I536" s="1008"/>
      <c r="J536" s="1008"/>
      <c r="K536" s="1008"/>
      <c r="L536" s="1008"/>
      <c r="M536" s="1008"/>
      <c r="N536" s="1008"/>
      <c r="O536" s="1008"/>
      <c r="P536" s="1008"/>
      <c r="Q536" s="1008"/>
      <c r="R536" s="440"/>
    </row>
    <row r="537" spans="1:18" ht="34.5" customHeight="1">
      <c r="A537" s="1000">
        <v>91</v>
      </c>
      <c r="B537" s="293" t="s">
        <v>429</v>
      </c>
      <c r="C537" s="973" t="s">
        <v>425</v>
      </c>
      <c r="D537" s="427" t="s">
        <v>261</v>
      </c>
      <c r="E537" s="910" t="s">
        <v>48</v>
      </c>
      <c r="F537" s="295" t="s">
        <v>283</v>
      </c>
      <c r="G537" s="151">
        <f>R537*O4</f>
        <v>0.1</v>
      </c>
      <c r="H537" s="429"/>
      <c r="I537" s="430"/>
      <c r="J537" s="298">
        <v>0</v>
      </c>
      <c r="K537" s="430"/>
      <c r="L537" s="430"/>
      <c r="M537" s="430"/>
      <c r="N537" s="430"/>
      <c r="O537" s="430"/>
      <c r="P537" s="430"/>
      <c r="Q537" s="431"/>
      <c r="R537" s="429">
        <v>0.1</v>
      </c>
    </row>
    <row r="538" spans="1:18" ht="34.5" customHeight="1">
      <c r="A538" s="1001"/>
      <c r="B538" s="301" t="s">
        <v>430</v>
      </c>
      <c r="C538" s="989"/>
      <c r="D538" s="433"/>
      <c r="E538" s="911"/>
      <c r="F538" s="303" t="s">
        <v>285</v>
      </c>
      <c r="G538" s="304"/>
      <c r="H538" s="435"/>
      <c r="I538" s="436"/>
      <c r="J538" s="306"/>
      <c r="K538" s="436"/>
      <c r="L538" s="436"/>
      <c r="M538" s="436"/>
      <c r="N538" s="436"/>
      <c r="O538" s="436"/>
      <c r="P538" s="436"/>
      <c r="Q538" s="437"/>
      <c r="R538" s="435"/>
    </row>
    <row r="539" spans="1:18" ht="34.5" customHeight="1">
      <c r="A539" s="1001"/>
      <c r="B539" s="308"/>
      <c r="C539" s="989"/>
      <c r="D539" s="438"/>
      <c r="E539" s="911"/>
      <c r="F539" s="310" t="s">
        <v>53</v>
      </c>
      <c r="G539" s="343"/>
      <c r="H539" s="311"/>
      <c r="I539" s="312"/>
      <c r="J539" s="312"/>
      <c r="K539" s="312"/>
      <c r="L539" s="312"/>
      <c r="M539" s="312"/>
      <c r="N539" s="312"/>
      <c r="O539" s="312"/>
      <c r="P539" s="312"/>
      <c r="Q539" s="313"/>
      <c r="R539" s="311"/>
    </row>
    <row r="540" spans="1:18" ht="34.5" customHeight="1">
      <c r="A540" s="1002"/>
      <c r="B540" s="317"/>
      <c r="C540" s="991"/>
      <c r="D540" s="439"/>
      <c r="E540" s="912"/>
      <c r="F540" s="282"/>
      <c r="G540" s="408"/>
      <c r="H540" s="1007"/>
      <c r="I540" s="1008"/>
      <c r="J540" s="1008"/>
      <c r="K540" s="1008"/>
      <c r="L540" s="1008"/>
      <c r="M540" s="1008"/>
      <c r="N540" s="1008"/>
      <c r="O540" s="1008"/>
      <c r="P540" s="1008"/>
      <c r="Q540" s="1008"/>
      <c r="R540" s="440"/>
    </row>
    <row r="541" spans="1:18" ht="34.5" customHeight="1">
      <c r="A541" s="1000">
        <v>92</v>
      </c>
      <c r="B541" s="970" t="s">
        <v>431</v>
      </c>
      <c r="C541" s="973" t="s">
        <v>425</v>
      </c>
      <c r="D541" s="427" t="s">
        <v>389</v>
      </c>
      <c r="E541" s="910" t="s">
        <v>48</v>
      </c>
      <c r="F541" s="295" t="s">
        <v>283</v>
      </c>
      <c r="G541" s="151">
        <f>R541*O4</f>
        <v>0.1</v>
      </c>
      <c r="H541" s="429"/>
      <c r="I541" s="430"/>
      <c r="J541" s="298">
        <v>0</v>
      </c>
      <c r="K541" s="430"/>
      <c r="L541" s="430"/>
      <c r="M541" s="430"/>
      <c r="N541" s="430"/>
      <c r="O541" s="430"/>
      <c r="P541" s="430"/>
      <c r="Q541" s="431"/>
      <c r="R541" s="429">
        <v>0.1</v>
      </c>
    </row>
    <row r="542" spans="1:18" ht="34.5" customHeight="1">
      <c r="A542" s="1001"/>
      <c r="B542" s="1020"/>
      <c r="C542" s="989"/>
      <c r="D542" s="433"/>
      <c r="E542" s="911"/>
      <c r="F542" s="303" t="s">
        <v>285</v>
      </c>
      <c r="G542" s="304"/>
      <c r="H542" s="435"/>
      <c r="I542" s="436"/>
      <c r="J542" s="306"/>
      <c r="K542" s="436"/>
      <c r="L542" s="436"/>
      <c r="M542" s="436"/>
      <c r="N542" s="436"/>
      <c r="O542" s="436"/>
      <c r="P542" s="436"/>
      <c r="Q542" s="437"/>
      <c r="R542" s="435"/>
    </row>
    <row r="543" spans="1:18" ht="34.5" customHeight="1">
      <c r="A543" s="1001"/>
      <c r="B543" s="1020"/>
      <c r="C543" s="989"/>
      <c r="D543" s="438"/>
      <c r="E543" s="911"/>
      <c r="F543" s="310" t="s">
        <v>53</v>
      </c>
      <c r="G543" s="343"/>
      <c r="H543" s="311"/>
      <c r="I543" s="312"/>
      <c r="J543" s="312"/>
      <c r="K543" s="312"/>
      <c r="L543" s="312"/>
      <c r="M543" s="312"/>
      <c r="N543" s="312"/>
      <c r="O543" s="312"/>
      <c r="P543" s="312"/>
      <c r="Q543" s="313"/>
      <c r="R543" s="311"/>
    </row>
    <row r="544" spans="1:18" ht="34.5" customHeight="1">
      <c r="A544" s="1002"/>
      <c r="B544" s="1021"/>
      <c r="C544" s="991"/>
      <c r="D544" s="439"/>
      <c r="E544" s="912"/>
      <c r="F544" s="282"/>
      <c r="G544" s="408"/>
      <c r="H544" s="1007"/>
      <c r="I544" s="1008"/>
      <c r="J544" s="1008"/>
      <c r="K544" s="1008"/>
      <c r="L544" s="1008"/>
      <c r="M544" s="1008"/>
      <c r="N544" s="1008"/>
      <c r="O544" s="1008"/>
      <c r="P544" s="1008"/>
      <c r="Q544" s="1008"/>
      <c r="R544" s="440"/>
    </row>
    <row r="545" spans="1:18" ht="34.5" customHeight="1">
      <c r="A545" s="1000">
        <v>93</v>
      </c>
      <c r="B545" s="970" t="s">
        <v>432</v>
      </c>
      <c r="C545" s="973" t="s">
        <v>425</v>
      </c>
      <c r="D545" s="427" t="s">
        <v>263</v>
      </c>
      <c r="E545" s="910" t="s">
        <v>48</v>
      </c>
      <c r="F545" s="295" t="s">
        <v>283</v>
      </c>
      <c r="G545" s="151">
        <f>R545*O4</f>
        <v>0.1</v>
      </c>
      <c r="H545" s="429"/>
      <c r="I545" s="430"/>
      <c r="J545" s="298">
        <v>0</v>
      </c>
      <c r="K545" s="430"/>
      <c r="L545" s="430"/>
      <c r="M545" s="430"/>
      <c r="N545" s="430"/>
      <c r="O545" s="430"/>
      <c r="P545" s="430"/>
      <c r="Q545" s="431"/>
      <c r="R545" s="429">
        <v>0.1</v>
      </c>
    </row>
    <row r="546" spans="1:18" ht="34.5" customHeight="1">
      <c r="A546" s="1001"/>
      <c r="B546" s="1020"/>
      <c r="C546" s="989"/>
      <c r="D546" s="433"/>
      <c r="E546" s="911"/>
      <c r="F546" s="303" t="s">
        <v>285</v>
      </c>
      <c r="G546" s="304"/>
      <c r="H546" s="435"/>
      <c r="I546" s="436"/>
      <c r="J546" s="306"/>
      <c r="K546" s="436"/>
      <c r="L546" s="436"/>
      <c r="M546" s="436"/>
      <c r="N546" s="436"/>
      <c r="O546" s="436"/>
      <c r="P546" s="436"/>
      <c r="Q546" s="437"/>
      <c r="R546" s="435"/>
    </row>
    <row r="547" spans="1:18" ht="34.5" customHeight="1">
      <c r="A547" s="1001"/>
      <c r="B547" s="1020"/>
      <c r="C547" s="989"/>
      <c r="D547" s="438"/>
      <c r="E547" s="911"/>
      <c r="F547" s="310" t="s">
        <v>53</v>
      </c>
      <c r="G547" s="343"/>
      <c r="H547" s="311"/>
      <c r="I547" s="312"/>
      <c r="J547" s="312"/>
      <c r="K547" s="312"/>
      <c r="L547" s="312"/>
      <c r="M547" s="312"/>
      <c r="N547" s="312"/>
      <c r="O547" s="312"/>
      <c r="P547" s="312"/>
      <c r="Q547" s="313"/>
      <c r="R547" s="311"/>
    </row>
    <row r="548" spans="1:18" ht="34.5" customHeight="1">
      <c r="A548" s="1002"/>
      <c r="B548" s="1021"/>
      <c r="C548" s="991"/>
      <c r="D548" s="439"/>
      <c r="E548" s="912"/>
      <c r="F548" s="282"/>
      <c r="G548" s="408"/>
      <c r="H548" s="1007"/>
      <c r="I548" s="1008"/>
      <c r="J548" s="1008"/>
      <c r="K548" s="1008"/>
      <c r="L548" s="1008"/>
      <c r="M548" s="1008"/>
      <c r="N548" s="1008"/>
      <c r="O548" s="1008"/>
      <c r="P548" s="1008"/>
      <c r="Q548" s="1008"/>
      <c r="R548" s="440"/>
    </row>
    <row r="549" spans="1:18" ht="34.5" hidden="1" customHeight="1">
      <c r="A549" s="873" t="s">
        <v>433</v>
      </c>
      <c r="B549" s="874"/>
      <c r="C549" s="874"/>
      <c r="D549" s="874"/>
      <c r="E549" s="875"/>
      <c r="F549" s="271">
        <f t="shared" ref="F549:F551" si="48">SUM(H549:Q549)</f>
        <v>0</v>
      </c>
      <c r="G549" s="272"/>
      <c r="H549" s="282">
        <f t="shared" ref="H549:H551" si="49">H484+H488+H492+H496+H501+H505+H509+H513+H517+H521+H525+H529+H533+H537+H541+H545</f>
        <v>0</v>
      </c>
      <c r="I549" s="282">
        <f t="shared" ref="I549:I551" si="50">I484+I488+I492+I496+I501+I505+I509+I513+I517+I521+I525+I529+I533+I537+I541+I545</f>
        <v>0</v>
      </c>
      <c r="J549" s="282">
        <f t="shared" ref="J549:J551" si="51">J484+J488+J492+J496+J501+J505+J509+J513+J517+J521+J525+J529+J533+J537+J541+J545</f>
        <v>0</v>
      </c>
      <c r="K549" s="282">
        <f t="shared" ref="K549:K551" si="52">K484+K488+K492+K496+K501+K505+K509+K513+K517+K521+K525+K529+K533+K537+K541+K545</f>
        <v>0</v>
      </c>
      <c r="L549" s="282">
        <f t="shared" ref="L549:L551" si="53">L484+L488+L492+L496+L501+L505+L509+L513+L517+L521+L525+L529+L533+L537+L541+L545</f>
        <v>0</v>
      </c>
      <c r="M549" s="282">
        <f t="shared" ref="M549:M551" si="54">M484+M488+M492+M496+M501+M505+M509+M513+M517+M521+M525+M529+M533+M537+M541+M545</f>
        <v>0</v>
      </c>
      <c r="N549" s="282">
        <f t="shared" ref="N549:N551" si="55">N484+N488+N492+N496+N501+N505+N509+N513+N517+N521+N525+N529+N533+N537+N541+N545</f>
        <v>0</v>
      </c>
      <c r="O549" s="282">
        <f t="shared" ref="O549:O551" si="56">O484+O488+O492+O496+O501+O505+O509+O513+O517+O521+O525+O529+O533+O537+O541+O545</f>
        <v>0</v>
      </c>
      <c r="P549" s="282">
        <f t="shared" ref="P549:P551" si="57">P484+P488+P492+P496+P501+P505+P509+P513+P517+P521+P525+P529+P533+P537+P541+P545</f>
        <v>0</v>
      </c>
      <c r="Q549" s="283">
        <f t="shared" ref="Q549:Q551" si="58">Q484+Q488+Q492+Q496+Q501+Q505+Q509+Q513+Q517+Q521+Q525+Q529+Q533+Q537+Q541+Q545</f>
        <v>0</v>
      </c>
      <c r="R549" s="283"/>
    </row>
    <row r="550" spans="1:18" ht="34.5" hidden="1" customHeight="1">
      <c r="A550" s="896" t="s">
        <v>434</v>
      </c>
      <c r="B550" s="897"/>
      <c r="C550" s="897"/>
      <c r="D550" s="897"/>
      <c r="E550" s="898"/>
      <c r="F550" s="271">
        <f t="shared" si="48"/>
        <v>0</v>
      </c>
      <c r="G550" s="272"/>
      <c r="H550" s="282">
        <f t="shared" si="49"/>
        <v>0</v>
      </c>
      <c r="I550" s="282">
        <f t="shared" si="50"/>
        <v>0</v>
      </c>
      <c r="J550" s="282">
        <f t="shared" si="51"/>
        <v>0</v>
      </c>
      <c r="K550" s="282">
        <f t="shared" si="52"/>
        <v>0</v>
      </c>
      <c r="L550" s="282">
        <f t="shared" si="53"/>
        <v>0</v>
      </c>
      <c r="M550" s="282">
        <f t="shared" si="54"/>
        <v>0</v>
      </c>
      <c r="N550" s="282">
        <f t="shared" si="55"/>
        <v>0</v>
      </c>
      <c r="O550" s="282">
        <f t="shared" si="56"/>
        <v>0</v>
      </c>
      <c r="P550" s="282">
        <f t="shared" si="57"/>
        <v>0</v>
      </c>
      <c r="Q550" s="283">
        <f t="shared" si="58"/>
        <v>0</v>
      </c>
      <c r="R550" s="283"/>
    </row>
    <row r="551" spans="1:18" ht="34.5" hidden="1" customHeight="1">
      <c r="A551" s="876" t="s">
        <v>435</v>
      </c>
      <c r="B551" s="877"/>
      <c r="C551" s="877"/>
      <c r="D551" s="877"/>
      <c r="E551" s="878"/>
      <c r="F551" s="271">
        <f t="shared" si="48"/>
        <v>0</v>
      </c>
      <c r="G551" s="272"/>
      <c r="H551" s="282">
        <f t="shared" si="49"/>
        <v>0</v>
      </c>
      <c r="I551" s="282">
        <f t="shared" si="50"/>
        <v>0</v>
      </c>
      <c r="J551" s="282">
        <f t="shared" si="51"/>
        <v>0</v>
      </c>
      <c r="K551" s="282">
        <f t="shared" si="52"/>
        <v>0</v>
      </c>
      <c r="L551" s="282">
        <f t="shared" si="53"/>
        <v>0</v>
      </c>
      <c r="M551" s="282">
        <f t="shared" si="54"/>
        <v>0</v>
      </c>
      <c r="N551" s="282">
        <f t="shared" si="55"/>
        <v>0</v>
      </c>
      <c r="O551" s="282">
        <f t="shared" si="56"/>
        <v>0</v>
      </c>
      <c r="P551" s="282">
        <f t="shared" si="57"/>
        <v>0</v>
      </c>
      <c r="Q551" s="283">
        <f t="shared" si="58"/>
        <v>0</v>
      </c>
      <c r="R551" s="283"/>
    </row>
    <row r="552" spans="1:18" ht="34.5" hidden="1" customHeight="1">
      <c r="A552" s="879" t="s">
        <v>436</v>
      </c>
      <c r="B552" s="880"/>
      <c r="C552" s="880"/>
      <c r="D552" s="880"/>
      <c r="E552" s="881"/>
      <c r="F552" s="274">
        <f>SUM(F549:F550)</f>
        <v>0</v>
      </c>
      <c r="G552" s="275"/>
      <c r="H552" s="274">
        <f t="shared" ref="H552:Q552" si="59">H549+H550</f>
        <v>0</v>
      </c>
      <c r="I552" s="274">
        <f t="shared" si="59"/>
        <v>0</v>
      </c>
      <c r="J552" s="274">
        <f t="shared" si="59"/>
        <v>0</v>
      </c>
      <c r="K552" s="274">
        <f t="shared" si="59"/>
        <v>0</v>
      </c>
      <c r="L552" s="274">
        <f t="shared" si="59"/>
        <v>0</v>
      </c>
      <c r="M552" s="274">
        <f t="shared" si="59"/>
        <v>0</v>
      </c>
      <c r="N552" s="274">
        <f t="shared" si="59"/>
        <v>0</v>
      </c>
      <c r="O552" s="274">
        <f t="shared" si="59"/>
        <v>0</v>
      </c>
      <c r="P552" s="274">
        <f t="shared" si="59"/>
        <v>0</v>
      </c>
      <c r="Q552" s="276">
        <f t="shared" si="59"/>
        <v>0</v>
      </c>
      <c r="R552" s="276"/>
    </row>
    <row r="553" spans="1:18" ht="34.5" hidden="1" customHeight="1">
      <c r="A553" s="899" t="s">
        <v>437</v>
      </c>
      <c r="B553" s="900"/>
      <c r="C553" s="900"/>
      <c r="D553" s="900"/>
      <c r="E553" s="901"/>
      <c r="F553" s="290">
        <f>SUM(F549:F551)</f>
        <v>0</v>
      </c>
      <c r="G553" s="290"/>
      <c r="H553" s="290">
        <f t="shared" ref="H553:Q553" si="60">H549+H550+H551</f>
        <v>0</v>
      </c>
      <c r="I553" s="290">
        <f t="shared" si="60"/>
        <v>0</v>
      </c>
      <c r="J553" s="290">
        <f t="shared" si="60"/>
        <v>0</v>
      </c>
      <c r="K553" s="290">
        <f t="shared" si="60"/>
        <v>0</v>
      </c>
      <c r="L553" s="290">
        <f t="shared" si="60"/>
        <v>0</v>
      </c>
      <c r="M553" s="290">
        <f t="shared" si="60"/>
        <v>0</v>
      </c>
      <c r="N553" s="290">
        <f t="shared" si="60"/>
        <v>0</v>
      </c>
      <c r="O553" s="290">
        <f t="shared" si="60"/>
        <v>0</v>
      </c>
      <c r="P553" s="290">
        <f t="shared" si="60"/>
        <v>0</v>
      </c>
      <c r="Q553" s="291">
        <f t="shared" si="60"/>
        <v>0</v>
      </c>
      <c r="R553" s="291"/>
    </row>
    <row r="554" spans="1:18" ht="34.5" hidden="1" customHeight="1">
      <c r="A554" s="870"/>
      <c r="B554" s="871"/>
      <c r="C554" s="871"/>
      <c r="D554" s="871"/>
      <c r="E554" s="871"/>
      <c r="F554" s="871"/>
      <c r="G554" s="1022"/>
      <c r="H554" s="871"/>
      <c r="I554" s="871"/>
      <c r="J554" s="871"/>
      <c r="K554" s="871"/>
      <c r="L554" s="871"/>
      <c r="M554" s="871"/>
      <c r="N554" s="871"/>
      <c r="O554" s="871"/>
      <c r="P554" s="871"/>
      <c r="Q554" s="995"/>
      <c r="R554" s="410"/>
    </row>
    <row r="555" spans="1:18" ht="34.5" customHeight="1">
      <c r="A555" s="873" t="s">
        <v>438</v>
      </c>
      <c r="B555" s="874"/>
      <c r="C555" s="874"/>
      <c r="D555" s="874"/>
      <c r="E555" s="874"/>
      <c r="F555" s="875"/>
      <c r="G555" s="467"/>
      <c r="H555" s="412">
        <f t="shared" ref="H555:H557" si="61">H549</f>
        <v>0</v>
      </c>
      <c r="I555" s="413">
        <f t="shared" ref="I555:I559" si="62">SUM(I549,H555)</f>
        <v>0</v>
      </c>
      <c r="J555" s="412">
        <f t="shared" ref="J555:J559" si="63">SUM(J549,I555)</f>
        <v>0</v>
      </c>
      <c r="K555" s="413">
        <f t="shared" ref="K555:K559" si="64">SUM(K549,J555)</f>
        <v>0</v>
      </c>
      <c r="L555" s="412">
        <f t="shared" ref="L555:L559" si="65">SUM(L549,K555)</f>
        <v>0</v>
      </c>
      <c r="M555" s="413">
        <f t="shared" ref="M555:M559" si="66">SUM(M549,L555)</f>
        <v>0</v>
      </c>
      <c r="N555" s="412">
        <f t="shared" ref="N555:N559" si="67">SUM(N549,M555)</f>
        <v>0</v>
      </c>
      <c r="O555" s="413">
        <f t="shared" ref="O555:O559" si="68">SUM(O549,N555)</f>
        <v>0</v>
      </c>
      <c r="P555" s="412">
        <f t="shared" ref="P555:P559" si="69">SUM(P549,O555)</f>
        <v>0</v>
      </c>
      <c r="Q555" s="414">
        <f t="shared" ref="Q555:Q559" si="70">SUM(Q549,P555)</f>
        <v>0</v>
      </c>
      <c r="R555" s="415"/>
    </row>
    <row r="556" spans="1:18" ht="34.5" customHeight="1">
      <c r="A556" s="896" t="s">
        <v>439</v>
      </c>
      <c r="B556" s="897"/>
      <c r="C556" s="897"/>
      <c r="D556" s="897"/>
      <c r="E556" s="897"/>
      <c r="F556" s="898"/>
      <c r="G556" s="284"/>
      <c r="H556" s="413">
        <f t="shared" si="61"/>
        <v>0</v>
      </c>
      <c r="I556" s="412">
        <f t="shared" si="62"/>
        <v>0</v>
      </c>
      <c r="J556" s="413">
        <f t="shared" si="63"/>
        <v>0</v>
      </c>
      <c r="K556" s="412">
        <f t="shared" si="64"/>
        <v>0</v>
      </c>
      <c r="L556" s="413">
        <f t="shared" si="65"/>
        <v>0</v>
      </c>
      <c r="M556" s="412">
        <f t="shared" si="66"/>
        <v>0</v>
      </c>
      <c r="N556" s="413">
        <f t="shared" si="67"/>
        <v>0</v>
      </c>
      <c r="O556" s="412">
        <f t="shared" si="68"/>
        <v>0</v>
      </c>
      <c r="P556" s="413">
        <f t="shared" si="69"/>
        <v>0</v>
      </c>
      <c r="Q556" s="412">
        <f t="shared" si="70"/>
        <v>0</v>
      </c>
      <c r="R556" s="413"/>
    </row>
    <row r="557" spans="1:18" ht="34.5" customHeight="1">
      <c r="A557" s="876" t="s">
        <v>440</v>
      </c>
      <c r="B557" s="877"/>
      <c r="C557" s="877"/>
      <c r="D557" s="877"/>
      <c r="E557" s="877"/>
      <c r="F557" s="878"/>
      <c r="G557" s="467"/>
      <c r="H557" s="412">
        <f t="shared" si="61"/>
        <v>0</v>
      </c>
      <c r="I557" s="413">
        <f t="shared" si="62"/>
        <v>0</v>
      </c>
      <c r="J557" s="412">
        <f t="shared" si="63"/>
        <v>0</v>
      </c>
      <c r="K557" s="413">
        <f t="shared" si="64"/>
        <v>0</v>
      </c>
      <c r="L557" s="412">
        <f t="shared" si="65"/>
        <v>0</v>
      </c>
      <c r="M557" s="413">
        <f t="shared" si="66"/>
        <v>0</v>
      </c>
      <c r="N557" s="412">
        <f t="shared" si="67"/>
        <v>0</v>
      </c>
      <c r="O557" s="413">
        <f t="shared" si="68"/>
        <v>0</v>
      </c>
      <c r="P557" s="412">
        <f t="shared" si="69"/>
        <v>0</v>
      </c>
      <c r="Q557" s="414">
        <f t="shared" si="70"/>
        <v>0</v>
      </c>
      <c r="R557" s="415"/>
    </row>
    <row r="558" spans="1:18" ht="34.5" customHeight="1">
      <c r="A558" s="879" t="s">
        <v>441</v>
      </c>
      <c r="B558" s="880"/>
      <c r="C558" s="880"/>
      <c r="D558" s="880"/>
      <c r="E558" s="880"/>
      <c r="F558" s="881"/>
      <c r="G558" s="277"/>
      <c r="H558" s="419">
        <f>SUM(H555:H556)</f>
        <v>0</v>
      </c>
      <c r="I558" s="420">
        <f t="shared" si="62"/>
        <v>0</v>
      </c>
      <c r="J558" s="421">
        <f t="shared" si="63"/>
        <v>0</v>
      </c>
      <c r="K558" s="420">
        <f t="shared" si="64"/>
        <v>0</v>
      </c>
      <c r="L558" s="421">
        <f t="shared" si="65"/>
        <v>0</v>
      </c>
      <c r="M558" s="420">
        <f t="shared" si="66"/>
        <v>0</v>
      </c>
      <c r="N558" s="421">
        <f t="shared" si="67"/>
        <v>0</v>
      </c>
      <c r="O558" s="420">
        <f t="shared" si="68"/>
        <v>0</v>
      </c>
      <c r="P558" s="421">
        <f t="shared" si="69"/>
        <v>0</v>
      </c>
      <c r="Q558" s="420">
        <f t="shared" si="70"/>
        <v>0</v>
      </c>
      <c r="R558" s="421"/>
    </row>
    <row r="559" spans="1:18" ht="34.5" customHeight="1">
      <c r="A559" s="899" t="s">
        <v>442</v>
      </c>
      <c r="B559" s="900"/>
      <c r="C559" s="900"/>
      <c r="D559" s="900"/>
      <c r="E559" s="900"/>
      <c r="F559" s="901"/>
      <c r="G559" s="289"/>
      <c r="H559" s="422">
        <f>SUM(H555:H557)</f>
        <v>0</v>
      </c>
      <c r="I559" s="422">
        <f t="shared" si="62"/>
        <v>0</v>
      </c>
      <c r="J559" s="423">
        <f t="shared" si="63"/>
        <v>0</v>
      </c>
      <c r="K559" s="422">
        <f t="shared" si="64"/>
        <v>0</v>
      </c>
      <c r="L559" s="423">
        <f t="shared" si="65"/>
        <v>0</v>
      </c>
      <c r="M559" s="422">
        <f t="shared" si="66"/>
        <v>0</v>
      </c>
      <c r="N559" s="423">
        <f t="shared" si="67"/>
        <v>0</v>
      </c>
      <c r="O559" s="422">
        <f t="shared" si="68"/>
        <v>0</v>
      </c>
      <c r="P559" s="423">
        <f t="shared" si="69"/>
        <v>0</v>
      </c>
      <c r="Q559" s="424">
        <f t="shared" si="70"/>
        <v>0</v>
      </c>
      <c r="R559" s="422"/>
    </row>
    <row r="560" spans="1:18" ht="34.5" customHeight="1">
      <c r="A560" s="1023"/>
      <c r="B560" s="1024"/>
      <c r="C560" s="1024"/>
      <c r="D560" s="1024"/>
      <c r="E560" s="1024"/>
      <c r="F560" s="1024"/>
      <c r="G560" s="1024"/>
      <c r="H560" s="1024"/>
      <c r="I560" s="1024"/>
      <c r="J560" s="1024"/>
      <c r="K560" s="1024"/>
      <c r="L560" s="1024"/>
      <c r="M560" s="1024"/>
      <c r="N560" s="1024"/>
      <c r="O560" s="1024"/>
      <c r="P560" s="1024"/>
      <c r="Q560" s="1025"/>
      <c r="R560" s="468"/>
    </row>
    <row r="561" spans="1:18" ht="34.5" customHeight="1">
      <c r="A561" s="736" t="s">
        <v>409</v>
      </c>
      <c r="B561" s="737"/>
      <c r="C561" s="737"/>
      <c r="D561" s="737"/>
      <c r="E561" s="737"/>
      <c r="F561" s="737"/>
      <c r="G561" s="902"/>
      <c r="H561" s="737"/>
      <c r="I561" s="737"/>
      <c r="J561" s="737"/>
      <c r="K561" s="737"/>
      <c r="L561" s="737"/>
      <c r="M561" s="737"/>
      <c r="N561" s="737"/>
      <c r="O561" s="737"/>
      <c r="P561" s="737"/>
      <c r="Q561" s="903"/>
      <c r="R561" s="292"/>
    </row>
    <row r="562" spans="1:18" ht="34.5" customHeight="1">
      <c r="A562" s="736" t="s">
        <v>443</v>
      </c>
      <c r="B562" s="737"/>
      <c r="C562" s="737"/>
      <c r="D562" s="737"/>
      <c r="E562" s="737"/>
      <c r="F562" s="737"/>
      <c r="G562" s="902"/>
      <c r="H562" s="737"/>
      <c r="I562" s="737"/>
      <c r="J562" s="737"/>
      <c r="K562" s="737"/>
      <c r="L562" s="737"/>
      <c r="M562" s="737"/>
      <c r="N562" s="737"/>
      <c r="O562" s="737"/>
      <c r="P562" s="737"/>
      <c r="Q562" s="903"/>
      <c r="R562" s="292"/>
    </row>
    <row r="563" spans="1:18" ht="34.5" customHeight="1">
      <c r="A563" s="1000">
        <v>94</v>
      </c>
      <c r="B563" s="293" t="s">
        <v>444</v>
      </c>
      <c r="C563" s="907" t="s">
        <v>445</v>
      </c>
      <c r="D563" s="294"/>
      <c r="E563" s="910" t="s">
        <v>99</v>
      </c>
      <c r="F563" s="295" t="s">
        <v>283</v>
      </c>
      <c r="G563" s="296"/>
      <c r="H563" s="297"/>
      <c r="I563" s="298"/>
      <c r="J563" s="298"/>
      <c r="K563" s="298"/>
      <c r="L563" s="298"/>
      <c r="M563" s="298"/>
      <c r="N563" s="298"/>
      <c r="O563" s="298"/>
      <c r="P563" s="298"/>
      <c r="Q563" s="299"/>
      <c r="R563" s="297"/>
    </row>
    <row r="564" spans="1:18" ht="34.5" customHeight="1">
      <c r="A564" s="1001"/>
      <c r="B564" s="301" t="s">
        <v>446</v>
      </c>
      <c r="C564" s="908"/>
      <c r="D564" s="302" t="s">
        <v>447</v>
      </c>
      <c r="E564" s="911"/>
      <c r="F564" s="303" t="s">
        <v>285</v>
      </c>
      <c r="G564" s="304"/>
      <c r="H564" s="305"/>
      <c r="I564" s="306"/>
      <c r="J564" s="10"/>
      <c r="K564" s="469"/>
      <c r="L564" s="306"/>
      <c r="M564" s="306"/>
      <c r="N564" s="306"/>
      <c r="O564" s="306"/>
      <c r="P564" s="306"/>
      <c r="Q564" s="307"/>
      <c r="R564" s="305"/>
    </row>
    <row r="565" spans="1:18" ht="34.5" customHeight="1">
      <c r="A565" s="1001"/>
      <c r="B565" s="308" t="s">
        <v>448</v>
      </c>
      <c r="C565" s="908"/>
      <c r="D565" s="309"/>
      <c r="E565" s="911"/>
      <c r="F565" s="310" t="s">
        <v>53</v>
      </c>
      <c r="G565" s="151">
        <f>R565*O4</f>
        <v>1.2</v>
      </c>
      <c r="H565" s="311"/>
      <c r="I565" s="312"/>
      <c r="J565" s="312"/>
      <c r="K565" s="312"/>
      <c r="L565" s="312"/>
      <c r="M565" s="312"/>
      <c r="N565" s="312"/>
      <c r="O565" s="312">
        <v>0</v>
      </c>
      <c r="P565" s="312"/>
      <c r="Q565" s="313"/>
      <c r="R565" s="311">
        <v>1.2</v>
      </c>
    </row>
    <row r="566" spans="1:18" ht="34.5" customHeight="1">
      <c r="A566" s="1001"/>
      <c r="B566" s="308" t="s">
        <v>449</v>
      </c>
      <c r="C566" s="908"/>
      <c r="D566" s="933" t="s">
        <v>450</v>
      </c>
      <c r="E566" s="911"/>
      <c r="F566" s="888"/>
      <c r="G566" s="278"/>
      <c r="H566" s="1029"/>
      <c r="I566" s="1030"/>
      <c r="J566" s="1030"/>
      <c r="K566" s="1030"/>
      <c r="L566" s="1030"/>
      <c r="M566" s="1030"/>
      <c r="N566" s="1030"/>
      <c r="O566" s="1030"/>
      <c r="P566" s="1030"/>
      <c r="Q566" s="1030"/>
      <c r="R566" s="470"/>
    </row>
    <row r="567" spans="1:18" ht="34.5" customHeight="1">
      <c r="A567" s="1001"/>
      <c r="B567" s="308" t="s">
        <v>451</v>
      </c>
      <c r="C567" s="908"/>
      <c r="D567" s="933"/>
      <c r="E567" s="911"/>
      <c r="F567" s="1027"/>
      <c r="G567" s="471"/>
      <c r="H567" s="1031"/>
      <c r="I567" s="1032"/>
      <c r="J567" s="1032"/>
      <c r="K567" s="1032"/>
      <c r="L567" s="1032"/>
      <c r="M567" s="1032"/>
      <c r="N567" s="1032"/>
      <c r="O567" s="1032"/>
      <c r="P567" s="1032"/>
      <c r="Q567" s="1032"/>
      <c r="R567" s="472"/>
    </row>
    <row r="568" spans="1:18" ht="34.5" customHeight="1">
      <c r="A568" s="1002"/>
      <c r="B568" s="317" t="s">
        <v>452</v>
      </c>
      <c r="C568" s="909"/>
      <c r="D568" s="1026"/>
      <c r="E568" s="912"/>
      <c r="F568" s="1028"/>
      <c r="G568" s="473"/>
      <c r="H568" s="1033"/>
      <c r="I568" s="1034"/>
      <c r="J568" s="1034"/>
      <c r="K568" s="1034"/>
      <c r="L568" s="1034"/>
      <c r="M568" s="1034"/>
      <c r="N568" s="1034"/>
      <c r="O568" s="1034"/>
      <c r="P568" s="1034"/>
      <c r="Q568" s="1034"/>
      <c r="R568" s="474"/>
    </row>
    <row r="569" spans="1:18" ht="34.5" customHeight="1">
      <c r="A569" s="1000">
        <v>95</v>
      </c>
      <c r="B569" s="293" t="s">
        <v>453</v>
      </c>
      <c r="C569" s="907" t="s">
        <v>454</v>
      </c>
      <c r="D569" s="294"/>
      <c r="E569" s="921" t="s">
        <v>99</v>
      </c>
      <c r="F569" s="295" t="s">
        <v>283</v>
      </c>
      <c r="G569" s="296"/>
      <c r="H569" s="297"/>
      <c r="I569" s="298"/>
      <c r="J569" s="298"/>
      <c r="K569" s="298"/>
      <c r="L569" s="298"/>
      <c r="M569" s="298"/>
      <c r="N569" s="298"/>
      <c r="O569" s="298"/>
      <c r="P569" s="298"/>
      <c r="Q569" s="299"/>
      <c r="R569" s="297"/>
    </row>
    <row r="570" spans="1:18" ht="34.5" customHeight="1">
      <c r="A570" s="1001"/>
      <c r="B570" s="301" t="s">
        <v>455</v>
      </c>
      <c r="C570" s="908"/>
      <c r="D570" s="302"/>
      <c r="E570" s="922"/>
      <c r="F570" s="303" t="s">
        <v>285</v>
      </c>
      <c r="G570" s="304"/>
      <c r="H570" s="305"/>
      <c r="I570" s="306"/>
      <c r="J570" s="306"/>
      <c r="K570" s="306"/>
      <c r="L570" s="306"/>
      <c r="M570" s="306"/>
      <c r="N570" s="306"/>
      <c r="O570" s="306"/>
      <c r="P570" s="306"/>
      <c r="Q570" s="307"/>
      <c r="R570" s="305"/>
    </row>
    <row r="571" spans="1:18" ht="34.5" customHeight="1">
      <c r="A571" s="1001"/>
      <c r="B571" s="308" t="s">
        <v>456</v>
      </c>
      <c r="C571" s="908"/>
      <c r="D571" s="309" t="s">
        <v>263</v>
      </c>
      <c r="E571" s="922"/>
      <c r="F571" s="310" t="s">
        <v>53</v>
      </c>
      <c r="G571" s="151">
        <f>R571*O4</f>
        <v>0.4</v>
      </c>
      <c r="H571" s="311"/>
      <c r="I571" s="312"/>
      <c r="J571" s="312"/>
      <c r="K571" s="312"/>
      <c r="L571" s="312"/>
      <c r="M571" s="312"/>
      <c r="N571" s="312"/>
      <c r="O571" s="312">
        <v>0</v>
      </c>
      <c r="P571" s="312"/>
      <c r="Q571" s="313"/>
      <c r="R571" s="311">
        <v>0.4</v>
      </c>
    </row>
    <row r="572" spans="1:18" ht="34.5" customHeight="1">
      <c r="A572" s="1002"/>
      <c r="B572" s="317" t="s">
        <v>457</v>
      </c>
      <c r="C572" s="909"/>
      <c r="D572" s="407"/>
      <c r="E572" s="923"/>
      <c r="F572" s="290"/>
      <c r="G572" s="291"/>
      <c r="H572" s="1035"/>
      <c r="I572" s="1036"/>
      <c r="J572" s="1036"/>
      <c r="K572" s="1036"/>
      <c r="L572" s="1036"/>
      <c r="M572" s="1036"/>
      <c r="N572" s="1036"/>
      <c r="O572" s="1036"/>
      <c r="P572" s="1036"/>
      <c r="Q572" s="1036"/>
      <c r="R572" s="475"/>
    </row>
    <row r="573" spans="1:18" ht="34.5" customHeight="1">
      <c r="A573" s="1000">
        <v>96</v>
      </c>
      <c r="B573" s="1003" t="s">
        <v>458</v>
      </c>
      <c r="C573" s="907" t="s">
        <v>459</v>
      </c>
      <c r="D573" s="294" t="s">
        <v>460</v>
      </c>
      <c r="E573" s="1037" t="s">
        <v>461</v>
      </c>
      <c r="F573" s="295" t="s">
        <v>283</v>
      </c>
      <c r="G573" s="296"/>
      <c r="H573" s="297"/>
      <c r="I573" s="298"/>
      <c r="J573" s="298"/>
      <c r="K573" s="298"/>
      <c r="L573" s="298"/>
      <c r="M573" s="298"/>
      <c r="N573" s="298"/>
      <c r="O573" s="298"/>
      <c r="P573" s="298"/>
      <c r="Q573" s="299"/>
      <c r="R573" s="297"/>
    </row>
    <row r="574" spans="1:18" ht="34.5" customHeight="1">
      <c r="A574" s="1001"/>
      <c r="B574" s="1005"/>
      <c r="C574" s="908"/>
      <c r="D574" s="302"/>
      <c r="E574" s="1038"/>
      <c r="F574" s="303" t="s">
        <v>285</v>
      </c>
      <c r="G574" s="304"/>
      <c r="H574" s="476"/>
      <c r="I574" s="306"/>
      <c r="J574" s="306"/>
      <c r="K574" s="306"/>
      <c r="L574" s="306"/>
      <c r="M574" s="306"/>
      <c r="N574" s="306"/>
      <c r="O574" s="306"/>
      <c r="P574" s="306"/>
      <c r="Q574" s="307"/>
      <c r="R574" s="476"/>
    </row>
    <row r="575" spans="1:18" ht="34.5" customHeight="1">
      <c r="A575" s="1001"/>
      <c r="B575" s="1005"/>
      <c r="C575" s="908"/>
      <c r="D575" s="309"/>
      <c r="E575" s="1038"/>
      <c r="F575" s="310" t="s">
        <v>53</v>
      </c>
      <c r="G575" s="151">
        <f>R575*O4</f>
        <v>0.8</v>
      </c>
      <c r="H575" s="311"/>
      <c r="I575" s="312"/>
      <c r="J575" s="312"/>
      <c r="K575" s="312"/>
      <c r="L575" s="312"/>
      <c r="M575" s="312"/>
      <c r="N575" s="312"/>
      <c r="O575" s="312">
        <v>0</v>
      </c>
      <c r="P575" s="312"/>
      <c r="Q575" s="313"/>
      <c r="R575" s="311">
        <v>0.8</v>
      </c>
    </row>
    <row r="576" spans="1:18" ht="34.5" customHeight="1">
      <c r="A576" s="1002"/>
      <c r="B576" s="1006"/>
      <c r="C576" s="909"/>
      <c r="D576" s="407"/>
      <c r="E576" s="1039"/>
      <c r="F576" s="282"/>
      <c r="G576" s="408"/>
      <c r="H576" s="992"/>
      <c r="I576" s="993"/>
      <c r="J576" s="993"/>
      <c r="K576" s="993"/>
      <c r="L576" s="993"/>
      <c r="M576" s="993"/>
      <c r="N576" s="993"/>
      <c r="O576" s="993"/>
      <c r="P576" s="993"/>
      <c r="Q576" s="993"/>
      <c r="R576" s="409"/>
    </row>
    <row r="577" spans="1:18" ht="34.5" customHeight="1">
      <c r="A577" s="1000">
        <v>97</v>
      </c>
      <c r="B577" s="1003" t="s">
        <v>462</v>
      </c>
      <c r="C577" s="907" t="s">
        <v>459</v>
      </c>
      <c r="D577" s="294" t="s">
        <v>463</v>
      </c>
      <c r="E577" s="1037" t="s">
        <v>99</v>
      </c>
      <c r="F577" s="295" t="s">
        <v>283</v>
      </c>
      <c r="G577" s="296"/>
      <c r="H577" s="297"/>
      <c r="I577" s="298"/>
      <c r="J577" s="298"/>
      <c r="K577" s="298"/>
      <c r="L577" s="298"/>
      <c r="M577" s="298"/>
      <c r="N577" s="298"/>
      <c r="O577" s="298"/>
      <c r="P577" s="298"/>
      <c r="Q577" s="299"/>
      <c r="R577" s="297"/>
    </row>
    <row r="578" spans="1:18" ht="34.5" customHeight="1">
      <c r="A578" s="1001"/>
      <c r="B578" s="1005"/>
      <c r="C578" s="908"/>
      <c r="D578" s="302"/>
      <c r="E578" s="1038"/>
      <c r="F578" s="303" t="s">
        <v>285</v>
      </c>
      <c r="G578" s="304"/>
      <c r="H578" s="476"/>
      <c r="I578" s="306"/>
      <c r="J578" s="306"/>
      <c r="K578" s="306"/>
      <c r="L578" s="306"/>
      <c r="M578" s="306"/>
      <c r="N578" s="306"/>
      <c r="O578" s="306"/>
      <c r="P578" s="306"/>
      <c r="Q578" s="307"/>
      <c r="R578" s="476"/>
    </row>
    <row r="579" spans="1:18" ht="34.5" customHeight="1">
      <c r="A579" s="1001"/>
      <c r="B579" s="1005"/>
      <c r="C579" s="908"/>
      <c r="D579" s="309"/>
      <c r="E579" s="1038"/>
      <c r="F579" s="310" t="s">
        <v>53</v>
      </c>
      <c r="G579" s="151">
        <f>R579*O4</f>
        <v>0.8</v>
      </c>
      <c r="H579" s="311"/>
      <c r="I579" s="312"/>
      <c r="J579" s="312"/>
      <c r="K579" s="312"/>
      <c r="L579" s="312"/>
      <c r="M579" s="312"/>
      <c r="N579" s="312"/>
      <c r="O579" s="312">
        <v>0</v>
      </c>
      <c r="P579" s="312"/>
      <c r="Q579" s="313"/>
      <c r="R579" s="311">
        <v>0.8</v>
      </c>
    </row>
    <row r="580" spans="1:18" ht="34.5" customHeight="1">
      <c r="A580" s="1002"/>
      <c r="B580" s="1006"/>
      <c r="C580" s="909"/>
      <c r="D580" s="407"/>
      <c r="E580" s="1039"/>
      <c r="F580" s="290"/>
      <c r="G580" s="291"/>
      <c r="H580" s="1035"/>
      <c r="I580" s="1036"/>
      <c r="J580" s="1036"/>
      <c r="K580" s="1036"/>
      <c r="L580" s="1036"/>
      <c r="M580" s="1036"/>
      <c r="N580" s="1036"/>
      <c r="O580" s="1036"/>
      <c r="P580" s="1036"/>
      <c r="Q580" s="1036"/>
      <c r="R580" s="475"/>
    </row>
    <row r="581" spans="1:18" ht="34.5" customHeight="1">
      <c r="A581" s="1000">
        <v>98</v>
      </c>
      <c r="B581" s="1003" t="s">
        <v>464</v>
      </c>
      <c r="C581" s="907" t="s">
        <v>465</v>
      </c>
      <c r="D581" s="294" t="s">
        <v>374</v>
      </c>
      <c r="E581" s="921" t="s">
        <v>48</v>
      </c>
      <c r="F581" s="295" t="s">
        <v>283</v>
      </c>
      <c r="G581" s="151">
        <f>R581*O4</f>
        <v>0.5</v>
      </c>
      <c r="H581" s="297">
        <v>0</v>
      </c>
      <c r="I581" s="298"/>
      <c r="J581" s="298"/>
      <c r="K581" s="298"/>
      <c r="L581" s="298"/>
      <c r="M581" s="298"/>
      <c r="N581" s="298"/>
      <c r="O581" s="298"/>
      <c r="P581" s="298"/>
      <c r="Q581" s="299"/>
      <c r="R581" s="297">
        <v>0.5</v>
      </c>
    </row>
    <row r="582" spans="1:18" ht="34.5" customHeight="1">
      <c r="A582" s="1001"/>
      <c r="B582" s="1005"/>
      <c r="C582" s="908"/>
      <c r="D582" s="302"/>
      <c r="E582" s="922"/>
      <c r="F582" s="303" t="s">
        <v>285</v>
      </c>
      <c r="G582" s="304"/>
      <c r="H582" s="476"/>
      <c r="I582" s="306"/>
      <c r="J582" s="306"/>
      <c r="K582" s="306"/>
      <c r="L582" s="306"/>
      <c r="M582" s="306"/>
      <c r="N582" s="306"/>
      <c r="O582" s="306"/>
      <c r="P582" s="306"/>
      <c r="Q582" s="307"/>
      <c r="R582" s="476"/>
    </row>
    <row r="583" spans="1:18" ht="34.5" customHeight="1">
      <c r="A583" s="1001"/>
      <c r="B583" s="1005"/>
      <c r="C583" s="908"/>
      <c r="D583" s="309"/>
      <c r="E583" s="922"/>
      <c r="F583" s="310" t="s">
        <v>53</v>
      </c>
      <c r="G583" s="343"/>
      <c r="H583" s="311"/>
      <c r="I583" s="312"/>
      <c r="J583" s="312"/>
      <c r="K583" s="312"/>
      <c r="L583" s="312"/>
      <c r="M583" s="312"/>
      <c r="N583" s="312"/>
      <c r="O583" s="312"/>
      <c r="P583" s="312"/>
      <c r="Q583" s="313"/>
      <c r="R583" s="311"/>
    </row>
    <row r="584" spans="1:18" ht="34.5" customHeight="1">
      <c r="A584" s="1002"/>
      <c r="B584" s="1006"/>
      <c r="C584" s="909"/>
      <c r="D584" s="407"/>
      <c r="E584" s="923"/>
      <c r="F584" s="282"/>
      <c r="G584" s="408"/>
      <c r="H584" s="992"/>
      <c r="I584" s="993"/>
      <c r="J584" s="993"/>
      <c r="K584" s="993"/>
      <c r="L584" s="993"/>
      <c r="M584" s="993"/>
      <c r="N584" s="993"/>
      <c r="O584" s="993"/>
      <c r="P584" s="993"/>
      <c r="Q584" s="993"/>
      <c r="R584" s="409"/>
    </row>
    <row r="585" spans="1:18" ht="34.5" hidden="1" customHeight="1">
      <c r="A585" s="873" t="s">
        <v>466</v>
      </c>
      <c r="B585" s="874"/>
      <c r="C585" s="874"/>
      <c r="D585" s="874"/>
      <c r="E585" s="875"/>
      <c r="F585" s="271">
        <f t="shared" ref="F585:F587" si="71">SUM(H585:Q585)</f>
        <v>0</v>
      </c>
      <c r="G585" s="272"/>
      <c r="H585" s="271">
        <f t="shared" ref="H585:H587" si="72">H563+H569+H573+H577+H581</f>
        <v>0</v>
      </c>
      <c r="I585" s="271">
        <f t="shared" ref="I585:I587" si="73">I563+I569+I573+I577+I581</f>
        <v>0</v>
      </c>
      <c r="J585" s="271">
        <f t="shared" ref="J585:J587" si="74">J563+J569+J573+J577+J581</f>
        <v>0</v>
      </c>
      <c r="K585" s="271">
        <f t="shared" ref="K585:K587" si="75">K563+K569+K573+K577+K581</f>
        <v>0</v>
      </c>
      <c r="L585" s="271">
        <f t="shared" ref="L585:L587" si="76">L563+L569+L573+L577+L581</f>
        <v>0</v>
      </c>
      <c r="M585" s="271">
        <f t="shared" ref="M585:M587" si="77">M563+M569+M573+M577+M581</f>
        <v>0</v>
      </c>
      <c r="N585" s="271">
        <f t="shared" ref="N585:N587" si="78">N563+N569+N573+N577+N581</f>
        <v>0</v>
      </c>
      <c r="O585" s="271">
        <f t="shared" ref="O585:O587" si="79">O563+O569+O573+O577+O581</f>
        <v>0</v>
      </c>
      <c r="P585" s="271">
        <f t="shared" ref="P585:P587" si="80">P563+P569+P573+P577+P581</f>
        <v>0</v>
      </c>
      <c r="Q585" s="273">
        <f t="shared" ref="Q585:Q587" si="81">Q563+Q569+Q573+Q577+Q581</f>
        <v>0</v>
      </c>
      <c r="R585" s="273"/>
    </row>
    <row r="586" spans="1:18" ht="34.5" hidden="1" customHeight="1">
      <c r="A586" s="896" t="s">
        <v>467</v>
      </c>
      <c r="B586" s="897"/>
      <c r="C586" s="897"/>
      <c r="D586" s="897"/>
      <c r="E586" s="898"/>
      <c r="F586" s="271">
        <f t="shared" si="71"/>
        <v>0</v>
      </c>
      <c r="G586" s="272"/>
      <c r="H586" s="271">
        <f t="shared" si="72"/>
        <v>0</v>
      </c>
      <c r="I586" s="271">
        <f t="shared" si="73"/>
        <v>0</v>
      </c>
      <c r="J586" s="271">
        <f t="shared" si="74"/>
        <v>0</v>
      </c>
      <c r="K586" s="271">
        <f t="shared" si="75"/>
        <v>0</v>
      </c>
      <c r="L586" s="271">
        <f t="shared" si="76"/>
        <v>0</v>
      </c>
      <c r="M586" s="271">
        <f t="shared" si="77"/>
        <v>0</v>
      </c>
      <c r="N586" s="271">
        <f t="shared" si="78"/>
        <v>0</v>
      </c>
      <c r="O586" s="271">
        <f t="shared" si="79"/>
        <v>0</v>
      </c>
      <c r="P586" s="271">
        <f t="shared" si="80"/>
        <v>0</v>
      </c>
      <c r="Q586" s="273">
        <f t="shared" si="81"/>
        <v>0</v>
      </c>
      <c r="R586" s="273"/>
    </row>
    <row r="587" spans="1:18" ht="34.5" hidden="1" customHeight="1">
      <c r="A587" s="876" t="s">
        <v>468</v>
      </c>
      <c r="B587" s="877"/>
      <c r="C587" s="877"/>
      <c r="D587" s="877"/>
      <c r="E587" s="878"/>
      <c r="F587" s="271">
        <f t="shared" si="71"/>
        <v>0</v>
      </c>
      <c r="G587" s="272"/>
      <c r="H587" s="271">
        <f t="shared" si="72"/>
        <v>0</v>
      </c>
      <c r="I587" s="271">
        <f t="shared" si="73"/>
        <v>0</v>
      </c>
      <c r="J587" s="271">
        <f t="shared" si="74"/>
        <v>0</v>
      </c>
      <c r="K587" s="271">
        <f t="shared" si="75"/>
        <v>0</v>
      </c>
      <c r="L587" s="271">
        <f t="shared" si="76"/>
        <v>0</v>
      </c>
      <c r="M587" s="271">
        <f t="shared" si="77"/>
        <v>0</v>
      </c>
      <c r="N587" s="271">
        <f t="shared" si="78"/>
        <v>0</v>
      </c>
      <c r="O587" s="271">
        <f t="shared" si="79"/>
        <v>0</v>
      </c>
      <c r="P587" s="271">
        <f t="shared" si="80"/>
        <v>0</v>
      </c>
      <c r="Q587" s="273">
        <f t="shared" si="81"/>
        <v>0</v>
      </c>
      <c r="R587" s="273"/>
    </row>
    <row r="588" spans="1:18" ht="34.5" hidden="1" customHeight="1">
      <c r="A588" s="879" t="s">
        <v>469</v>
      </c>
      <c r="B588" s="880"/>
      <c r="C588" s="880"/>
      <c r="D588" s="880"/>
      <c r="E588" s="881"/>
      <c r="F588" s="274">
        <f>F585+F586</f>
        <v>0</v>
      </c>
      <c r="G588" s="275"/>
      <c r="H588" s="274">
        <f t="shared" ref="H588:Q588" si="82">H585+H586</f>
        <v>0</v>
      </c>
      <c r="I588" s="274">
        <f t="shared" si="82"/>
        <v>0</v>
      </c>
      <c r="J588" s="274">
        <f t="shared" si="82"/>
        <v>0</v>
      </c>
      <c r="K588" s="274">
        <f t="shared" si="82"/>
        <v>0</v>
      </c>
      <c r="L588" s="274">
        <f t="shared" si="82"/>
        <v>0</v>
      </c>
      <c r="M588" s="274">
        <f t="shared" si="82"/>
        <v>0</v>
      </c>
      <c r="N588" s="274">
        <f t="shared" si="82"/>
        <v>0</v>
      </c>
      <c r="O588" s="274">
        <f t="shared" si="82"/>
        <v>0</v>
      </c>
      <c r="P588" s="274">
        <f t="shared" si="82"/>
        <v>0</v>
      </c>
      <c r="Q588" s="276">
        <f t="shared" si="82"/>
        <v>0</v>
      </c>
      <c r="R588" s="276"/>
    </row>
    <row r="589" spans="1:18" ht="34.5" hidden="1" customHeight="1">
      <c r="A589" s="899" t="s">
        <v>470</v>
      </c>
      <c r="B589" s="900"/>
      <c r="C589" s="900"/>
      <c r="D589" s="900"/>
      <c r="E589" s="901"/>
      <c r="F589" s="290">
        <f>F585+F586+F587</f>
        <v>0</v>
      </c>
      <c r="G589" s="290"/>
      <c r="H589" s="290">
        <f t="shared" ref="H589:Q589" si="83">H585+H586+H587</f>
        <v>0</v>
      </c>
      <c r="I589" s="290">
        <f t="shared" si="83"/>
        <v>0</v>
      </c>
      <c r="J589" s="290">
        <f t="shared" si="83"/>
        <v>0</v>
      </c>
      <c r="K589" s="290">
        <f t="shared" si="83"/>
        <v>0</v>
      </c>
      <c r="L589" s="290">
        <f t="shared" si="83"/>
        <v>0</v>
      </c>
      <c r="M589" s="290">
        <f t="shared" si="83"/>
        <v>0</v>
      </c>
      <c r="N589" s="290">
        <f t="shared" si="83"/>
        <v>0</v>
      </c>
      <c r="O589" s="290">
        <f t="shared" si="83"/>
        <v>0</v>
      </c>
      <c r="P589" s="290">
        <f t="shared" si="83"/>
        <v>0</v>
      </c>
      <c r="Q589" s="291">
        <f t="shared" si="83"/>
        <v>0</v>
      </c>
      <c r="R589" s="291"/>
    </row>
    <row r="590" spans="1:18" ht="34.5" hidden="1" customHeight="1">
      <c r="A590" s="892"/>
      <c r="B590" s="893"/>
      <c r="C590" s="893"/>
      <c r="D590" s="893"/>
      <c r="E590" s="893"/>
      <c r="F590" s="893"/>
      <c r="G590" s="894"/>
      <c r="H590" s="893"/>
      <c r="I590" s="893"/>
      <c r="J590" s="893"/>
      <c r="K590" s="893"/>
      <c r="L590" s="893"/>
      <c r="M590" s="893"/>
      <c r="N590" s="893"/>
      <c r="O590" s="893"/>
      <c r="P590" s="893"/>
      <c r="Q590" s="895"/>
      <c r="R590" s="280"/>
    </row>
    <row r="591" spans="1:18" ht="34.5" customHeight="1">
      <c r="A591" s="873" t="s">
        <v>471</v>
      </c>
      <c r="B591" s="874"/>
      <c r="C591" s="874"/>
      <c r="D591" s="874"/>
      <c r="E591" s="874"/>
      <c r="F591" s="875"/>
      <c r="G591" s="281"/>
      <c r="H591" s="282">
        <f t="shared" ref="H591:H595" si="84">H585</f>
        <v>0</v>
      </c>
      <c r="I591" s="282">
        <f t="shared" ref="I591:I595" si="85">I585+H591</f>
        <v>0</v>
      </c>
      <c r="J591" s="282">
        <f t="shared" ref="J591:J595" si="86">J585+I591</f>
        <v>0</v>
      </c>
      <c r="K591" s="282">
        <f t="shared" ref="K591:K595" si="87">K585+J591</f>
        <v>0</v>
      </c>
      <c r="L591" s="282">
        <f t="shared" ref="L591:L595" si="88">L585+K591</f>
        <v>0</v>
      </c>
      <c r="M591" s="282">
        <f t="shared" ref="M591:M595" si="89">M585+L591</f>
        <v>0</v>
      </c>
      <c r="N591" s="282">
        <f t="shared" ref="N591:N595" si="90">N585+M591</f>
        <v>0</v>
      </c>
      <c r="O591" s="282">
        <f t="shared" ref="O591:O595" si="91">O585+N591</f>
        <v>0</v>
      </c>
      <c r="P591" s="282">
        <f t="shared" ref="P591:P595" si="92">P585+O591</f>
        <v>0</v>
      </c>
      <c r="Q591" s="283">
        <f t="shared" ref="Q591:Q595" si="93">Q585+P591</f>
        <v>0</v>
      </c>
      <c r="R591" s="283"/>
    </row>
    <row r="592" spans="1:18" ht="34.5" customHeight="1">
      <c r="A592" s="876" t="s">
        <v>472</v>
      </c>
      <c r="B592" s="877"/>
      <c r="C592" s="877"/>
      <c r="D592" s="877"/>
      <c r="E592" s="877"/>
      <c r="F592" s="878"/>
      <c r="G592" s="285"/>
      <c r="H592" s="282">
        <f t="shared" si="84"/>
        <v>0</v>
      </c>
      <c r="I592" s="282">
        <f t="shared" si="85"/>
        <v>0</v>
      </c>
      <c r="J592" s="282">
        <f t="shared" si="86"/>
        <v>0</v>
      </c>
      <c r="K592" s="282">
        <f t="shared" si="87"/>
        <v>0</v>
      </c>
      <c r="L592" s="282">
        <f t="shared" si="88"/>
        <v>0</v>
      </c>
      <c r="M592" s="282">
        <f t="shared" si="89"/>
        <v>0</v>
      </c>
      <c r="N592" s="282">
        <f t="shared" si="90"/>
        <v>0</v>
      </c>
      <c r="O592" s="282">
        <f t="shared" si="91"/>
        <v>0</v>
      </c>
      <c r="P592" s="282">
        <f t="shared" si="92"/>
        <v>0</v>
      </c>
      <c r="Q592" s="283">
        <f t="shared" si="93"/>
        <v>0</v>
      </c>
      <c r="R592" s="283"/>
    </row>
    <row r="593" spans="1:18" ht="34.5" customHeight="1">
      <c r="A593" s="870" t="s">
        <v>473</v>
      </c>
      <c r="B593" s="871"/>
      <c r="C593" s="871"/>
      <c r="D593" s="871"/>
      <c r="E593" s="871"/>
      <c r="F593" s="872"/>
      <c r="G593" s="477"/>
      <c r="H593" s="282">
        <f t="shared" si="84"/>
        <v>0</v>
      </c>
      <c r="I593" s="282">
        <f t="shared" si="85"/>
        <v>0</v>
      </c>
      <c r="J593" s="282">
        <f t="shared" si="86"/>
        <v>0</v>
      </c>
      <c r="K593" s="282">
        <f t="shared" si="87"/>
        <v>0</v>
      </c>
      <c r="L593" s="282">
        <f t="shared" si="88"/>
        <v>0</v>
      </c>
      <c r="M593" s="282">
        <f t="shared" si="89"/>
        <v>0</v>
      </c>
      <c r="N593" s="282">
        <f t="shared" si="90"/>
        <v>0</v>
      </c>
      <c r="O593" s="282">
        <f t="shared" si="91"/>
        <v>0</v>
      </c>
      <c r="P593" s="282">
        <f t="shared" si="92"/>
        <v>0</v>
      </c>
      <c r="Q593" s="283">
        <f t="shared" si="93"/>
        <v>0</v>
      </c>
      <c r="R593" s="283"/>
    </row>
    <row r="594" spans="1:18" ht="34.5" customHeight="1">
      <c r="A594" s="879" t="s">
        <v>474</v>
      </c>
      <c r="B594" s="880"/>
      <c r="C594" s="880"/>
      <c r="D594" s="880"/>
      <c r="E594" s="880"/>
      <c r="F594" s="881"/>
      <c r="G594" s="289"/>
      <c r="H594" s="286">
        <f t="shared" si="84"/>
        <v>0</v>
      </c>
      <c r="I594" s="286">
        <f t="shared" si="85"/>
        <v>0</v>
      </c>
      <c r="J594" s="286">
        <f t="shared" si="86"/>
        <v>0</v>
      </c>
      <c r="K594" s="286">
        <f t="shared" si="87"/>
        <v>0</v>
      </c>
      <c r="L594" s="286">
        <f t="shared" si="88"/>
        <v>0</v>
      </c>
      <c r="M594" s="286">
        <f t="shared" si="89"/>
        <v>0</v>
      </c>
      <c r="N594" s="286">
        <f t="shared" si="90"/>
        <v>0</v>
      </c>
      <c r="O594" s="286">
        <f t="shared" si="91"/>
        <v>0</v>
      </c>
      <c r="P594" s="286">
        <f t="shared" si="92"/>
        <v>0</v>
      </c>
      <c r="Q594" s="287">
        <f t="shared" si="93"/>
        <v>0</v>
      </c>
      <c r="R594" s="287"/>
    </row>
    <row r="595" spans="1:18" ht="34.5" customHeight="1">
      <c r="A595" s="899" t="s">
        <v>475</v>
      </c>
      <c r="B595" s="900"/>
      <c r="C595" s="900"/>
      <c r="D595" s="900"/>
      <c r="E595" s="900"/>
      <c r="F595" s="901"/>
      <c r="G595" s="277"/>
      <c r="H595" s="275">
        <f t="shared" si="84"/>
        <v>0</v>
      </c>
      <c r="I595" s="290">
        <f t="shared" si="85"/>
        <v>0</v>
      </c>
      <c r="J595" s="290">
        <f t="shared" si="86"/>
        <v>0</v>
      </c>
      <c r="K595" s="290">
        <f t="shared" si="87"/>
        <v>0</v>
      </c>
      <c r="L595" s="290">
        <f t="shared" si="88"/>
        <v>0</v>
      </c>
      <c r="M595" s="290">
        <f t="shared" si="89"/>
        <v>0</v>
      </c>
      <c r="N595" s="290">
        <f t="shared" si="90"/>
        <v>0</v>
      </c>
      <c r="O595" s="290">
        <f t="shared" si="91"/>
        <v>0</v>
      </c>
      <c r="P595" s="290">
        <f t="shared" si="92"/>
        <v>0</v>
      </c>
      <c r="Q595" s="291">
        <f t="shared" si="93"/>
        <v>0</v>
      </c>
      <c r="R595" s="291"/>
    </row>
    <row r="596" spans="1:18" ht="34.5" hidden="1" customHeight="1">
      <c r="A596" s="1023"/>
      <c r="B596" s="1024"/>
      <c r="C596" s="1024"/>
      <c r="D596" s="1024"/>
      <c r="E596" s="1024"/>
      <c r="F596" s="1040"/>
      <c r="G596" s="478"/>
      <c r="H596" s="275"/>
      <c r="I596" s="290"/>
      <c r="J596" s="290"/>
      <c r="K596" s="290"/>
      <c r="L596" s="290"/>
      <c r="M596" s="290"/>
      <c r="N596" s="290"/>
      <c r="O596" s="290"/>
      <c r="P596" s="290"/>
      <c r="Q596" s="291"/>
      <c r="R596" s="291"/>
    </row>
    <row r="597" spans="1:18" ht="34.5" hidden="1" customHeight="1">
      <c r="A597" s="873" t="s">
        <v>476</v>
      </c>
      <c r="B597" s="874"/>
      <c r="C597" s="874"/>
      <c r="D597" s="874"/>
      <c r="E597" s="875"/>
      <c r="F597" s="271">
        <f t="shared" ref="F597:F599" si="94">SUM(H597:Q597)</f>
        <v>0</v>
      </c>
      <c r="G597" s="272"/>
      <c r="H597" s="271">
        <f t="shared" ref="H597:H599" si="95">H549+H585</f>
        <v>0</v>
      </c>
      <c r="I597" s="271">
        <f t="shared" ref="I597:I599" si="96">I549+I585</f>
        <v>0</v>
      </c>
      <c r="J597" s="271">
        <f t="shared" ref="J597:J599" si="97">J549+J585</f>
        <v>0</v>
      </c>
      <c r="K597" s="271">
        <f t="shared" ref="K597:K599" si="98">K549+K585</f>
        <v>0</v>
      </c>
      <c r="L597" s="271">
        <f t="shared" ref="L597:L599" si="99">L549+L585</f>
        <v>0</v>
      </c>
      <c r="M597" s="271">
        <f t="shared" ref="M597:M599" si="100">M549+M585</f>
        <v>0</v>
      </c>
      <c r="N597" s="271">
        <f t="shared" ref="N597:N599" si="101">N549+N585</f>
        <v>0</v>
      </c>
      <c r="O597" s="271">
        <f t="shared" ref="O597:O599" si="102">O549+O585</f>
        <v>0</v>
      </c>
      <c r="P597" s="271">
        <f t="shared" ref="P597:P599" si="103">P549+P585</f>
        <v>0</v>
      </c>
      <c r="Q597" s="273">
        <f t="shared" ref="Q597:Q599" si="104">Q549+Q585</f>
        <v>0</v>
      </c>
      <c r="R597" s="273"/>
    </row>
    <row r="598" spans="1:18" ht="34.5" hidden="1" customHeight="1">
      <c r="A598" s="896" t="s">
        <v>477</v>
      </c>
      <c r="B598" s="897"/>
      <c r="C598" s="897"/>
      <c r="D598" s="897"/>
      <c r="E598" s="898"/>
      <c r="F598" s="271">
        <f t="shared" si="94"/>
        <v>0</v>
      </c>
      <c r="G598" s="272"/>
      <c r="H598" s="271">
        <f t="shared" si="95"/>
        <v>0</v>
      </c>
      <c r="I598" s="271">
        <f t="shared" si="96"/>
        <v>0</v>
      </c>
      <c r="J598" s="271">
        <f t="shared" si="97"/>
        <v>0</v>
      </c>
      <c r="K598" s="271">
        <f t="shared" si="98"/>
        <v>0</v>
      </c>
      <c r="L598" s="271">
        <f t="shared" si="99"/>
        <v>0</v>
      </c>
      <c r="M598" s="271">
        <f t="shared" si="100"/>
        <v>0</v>
      </c>
      <c r="N598" s="271">
        <f t="shared" si="101"/>
        <v>0</v>
      </c>
      <c r="O598" s="271">
        <f t="shared" si="102"/>
        <v>0</v>
      </c>
      <c r="P598" s="271">
        <f t="shared" si="103"/>
        <v>0</v>
      </c>
      <c r="Q598" s="273">
        <f t="shared" si="104"/>
        <v>0</v>
      </c>
      <c r="R598" s="273"/>
    </row>
    <row r="599" spans="1:18" ht="34.5" hidden="1" customHeight="1">
      <c r="A599" s="876" t="s">
        <v>478</v>
      </c>
      <c r="B599" s="877"/>
      <c r="C599" s="877"/>
      <c r="D599" s="877"/>
      <c r="E599" s="878"/>
      <c r="F599" s="271">
        <f t="shared" si="94"/>
        <v>0</v>
      </c>
      <c r="G599" s="272"/>
      <c r="H599" s="271">
        <f t="shared" si="95"/>
        <v>0</v>
      </c>
      <c r="I599" s="271">
        <f t="shared" si="96"/>
        <v>0</v>
      </c>
      <c r="J599" s="271">
        <f t="shared" si="97"/>
        <v>0</v>
      </c>
      <c r="K599" s="271">
        <f t="shared" si="98"/>
        <v>0</v>
      </c>
      <c r="L599" s="271">
        <f t="shared" si="99"/>
        <v>0</v>
      </c>
      <c r="M599" s="271">
        <f t="shared" si="100"/>
        <v>0</v>
      </c>
      <c r="N599" s="271">
        <f t="shared" si="101"/>
        <v>0</v>
      </c>
      <c r="O599" s="271">
        <f t="shared" si="102"/>
        <v>0</v>
      </c>
      <c r="P599" s="271">
        <f t="shared" si="103"/>
        <v>0</v>
      </c>
      <c r="Q599" s="273">
        <f t="shared" si="104"/>
        <v>0</v>
      </c>
      <c r="R599" s="273"/>
    </row>
    <row r="600" spans="1:18" ht="34.5" hidden="1" customHeight="1">
      <c r="A600" s="879" t="s">
        <v>479</v>
      </c>
      <c r="B600" s="880"/>
      <c r="C600" s="880"/>
      <c r="D600" s="880"/>
      <c r="E600" s="881"/>
      <c r="F600" s="274">
        <f>F597+F598</f>
        <v>0</v>
      </c>
      <c r="G600" s="275"/>
      <c r="H600" s="274">
        <f t="shared" ref="H600:Q600" si="105">H597+H598</f>
        <v>0</v>
      </c>
      <c r="I600" s="274">
        <f t="shared" si="105"/>
        <v>0</v>
      </c>
      <c r="J600" s="274">
        <f t="shared" si="105"/>
        <v>0</v>
      </c>
      <c r="K600" s="274">
        <f t="shared" si="105"/>
        <v>0</v>
      </c>
      <c r="L600" s="274">
        <f t="shared" si="105"/>
        <v>0</v>
      </c>
      <c r="M600" s="274">
        <f t="shared" si="105"/>
        <v>0</v>
      </c>
      <c r="N600" s="274">
        <f t="shared" si="105"/>
        <v>0</v>
      </c>
      <c r="O600" s="274">
        <f t="shared" si="105"/>
        <v>0</v>
      </c>
      <c r="P600" s="274">
        <f t="shared" si="105"/>
        <v>0</v>
      </c>
      <c r="Q600" s="276">
        <f t="shared" si="105"/>
        <v>0</v>
      </c>
      <c r="R600" s="276"/>
    </row>
    <row r="601" spans="1:18" ht="34.5" hidden="1" customHeight="1">
      <c r="A601" s="899" t="s">
        <v>480</v>
      </c>
      <c r="B601" s="900"/>
      <c r="C601" s="900"/>
      <c r="D601" s="900"/>
      <c r="E601" s="901"/>
      <c r="F601" s="290">
        <f>F597+F598+F599</f>
        <v>0</v>
      </c>
      <c r="G601" s="290"/>
      <c r="H601" s="290">
        <f t="shared" ref="H601:Q601" si="106">H597+H598+H599</f>
        <v>0</v>
      </c>
      <c r="I601" s="290">
        <f t="shared" si="106"/>
        <v>0</v>
      </c>
      <c r="J601" s="290">
        <f t="shared" si="106"/>
        <v>0</v>
      </c>
      <c r="K601" s="290">
        <f t="shared" si="106"/>
        <v>0</v>
      </c>
      <c r="L601" s="290">
        <f t="shared" si="106"/>
        <v>0</v>
      </c>
      <c r="M601" s="290">
        <f t="shared" si="106"/>
        <v>0</v>
      </c>
      <c r="N601" s="290">
        <f t="shared" si="106"/>
        <v>0</v>
      </c>
      <c r="O601" s="290">
        <f t="shared" si="106"/>
        <v>0</v>
      </c>
      <c r="P601" s="290">
        <f t="shared" si="106"/>
        <v>0</v>
      </c>
      <c r="Q601" s="291">
        <f t="shared" si="106"/>
        <v>0</v>
      </c>
      <c r="R601" s="291"/>
    </row>
    <row r="602" spans="1:18" ht="34.5" customHeight="1">
      <c r="A602" s="892"/>
      <c r="B602" s="893"/>
      <c r="C602" s="893"/>
      <c r="D602" s="893"/>
      <c r="E602" s="893"/>
      <c r="F602" s="893"/>
      <c r="G602" s="894"/>
      <c r="H602" s="893"/>
      <c r="I602" s="893"/>
      <c r="J602" s="893"/>
      <c r="K602" s="893"/>
      <c r="L602" s="893"/>
      <c r="M602" s="893"/>
      <c r="N602" s="893"/>
      <c r="O602" s="893"/>
      <c r="P602" s="893"/>
      <c r="Q602" s="895"/>
      <c r="R602" s="280"/>
    </row>
    <row r="603" spans="1:18" ht="34.5" customHeight="1">
      <c r="A603" s="873" t="s">
        <v>481</v>
      </c>
      <c r="B603" s="874"/>
      <c r="C603" s="874"/>
      <c r="D603" s="874"/>
      <c r="E603" s="874"/>
      <c r="F603" s="875"/>
      <c r="G603" s="281"/>
      <c r="H603" s="282">
        <f t="shared" ref="H603:H607" si="107">H597</f>
        <v>0</v>
      </c>
      <c r="I603" s="282">
        <f t="shared" ref="I603:I607" si="108">I597+H603</f>
        <v>0</v>
      </c>
      <c r="J603" s="282">
        <f t="shared" ref="J603:J607" si="109">J597+I603</f>
        <v>0</v>
      </c>
      <c r="K603" s="282">
        <f t="shared" ref="K603:K607" si="110">K597+J603</f>
        <v>0</v>
      </c>
      <c r="L603" s="282">
        <f t="shared" ref="L603:L607" si="111">L597+K603</f>
        <v>0</v>
      </c>
      <c r="M603" s="282">
        <f t="shared" ref="M603:M607" si="112">M597+L603</f>
        <v>0</v>
      </c>
      <c r="N603" s="282">
        <f t="shared" ref="N603:N607" si="113">N597+M603</f>
        <v>0</v>
      </c>
      <c r="O603" s="282">
        <f t="shared" ref="O603:O607" si="114">O597+N603</f>
        <v>0</v>
      </c>
      <c r="P603" s="282">
        <f t="shared" ref="P603:P607" si="115">P597+O603</f>
        <v>0</v>
      </c>
      <c r="Q603" s="283">
        <f t="shared" ref="Q603:Q607" si="116">Q597+P603</f>
        <v>0</v>
      </c>
      <c r="R603" s="283"/>
    </row>
    <row r="604" spans="1:18" ht="34.5" customHeight="1">
      <c r="A604" s="876" t="s">
        <v>482</v>
      </c>
      <c r="B604" s="877"/>
      <c r="C604" s="877"/>
      <c r="D604" s="877"/>
      <c r="E604" s="877"/>
      <c r="F604" s="878"/>
      <c r="G604" s="285"/>
      <c r="H604" s="282">
        <f t="shared" si="107"/>
        <v>0</v>
      </c>
      <c r="I604" s="282">
        <f t="shared" si="108"/>
        <v>0</v>
      </c>
      <c r="J604" s="282">
        <f t="shared" si="109"/>
        <v>0</v>
      </c>
      <c r="K604" s="282">
        <f t="shared" si="110"/>
        <v>0</v>
      </c>
      <c r="L604" s="282">
        <f t="shared" si="111"/>
        <v>0</v>
      </c>
      <c r="M604" s="282">
        <f t="shared" si="112"/>
        <v>0</v>
      </c>
      <c r="N604" s="282">
        <f t="shared" si="113"/>
        <v>0</v>
      </c>
      <c r="O604" s="282">
        <f t="shared" si="114"/>
        <v>0</v>
      </c>
      <c r="P604" s="282">
        <f t="shared" si="115"/>
        <v>0</v>
      </c>
      <c r="Q604" s="283">
        <f t="shared" si="116"/>
        <v>0</v>
      </c>
      <c r="R604" s="283"/>
    </row>
    <row r="605" spans="1:18" ht="34.5" customHeight="1">
      <c r="A605" s="870" t="s">
        <v>483</v>
      </c>
      <c r="B605" s="871"/>
      <c r="C605" s="871"/>
      <c r="D605" s="871"/>
      <c r="E605" s="871"/>
      <c r="F605" s="872"/>
      <c r="G605" s="477"/>
      <c r="H605" s="282">
        <f t="shared" si="107"/>
        <v>0</v>
      </c>
      <c r="I605" s="282">
        <f t="shared" si="108"/>
        <v>0</v>
      </c>
      <c r="J605" s="282">
        <f t="shared" si="109"/>
        <v>0</v>
      </c>
      <c r="K605" s="282">
        <f t="shared" si="110"/>
        <v>0</v>
      </c>
      <c r="L605" s="282">
        <f t="shared" si="111"/>
        <v>0</v>
      </c>
      <c r="M605" s="282">
        <f t="shared" si="112"/>
        <v>0</v>
      </c>
      <c r="N605" s="282">
        <f t="shared" si="113"/>
        <v>0</v>
      </c>
      <c r="O605" s="282">
        <f t="shared" si="114"/>
        <v>0</v>
      </c>
      <c r="P605" s="282">
        <f t="shared" si="115"/>
        <v>0</v>
      </c>
      <c r="Q605" s="283">
        <f t="shared" si="116"/>
        <v>0</v>
      </c>
      <c r="R605" s="283"/>
    </row>
    <row r="606" spans="1:18" ht="34.5" customHeight="1">
      <c r="A606" s="879" t="s">
        <v>484</v>
      </c>
      <c r="B606" s="880"/>
      <c r="C606" s="880"/>
      <c r="D606" s="880"/>
      <c r="E606" s="880"/>
      <c r="F606" s="881"/>
      <c r="G606" s="289"/>
      <c r="H606" s="286">
        <f t="shared" si="107"/>
        <v>0</v>
      </c>
      <c r="I606" s="286">
        <f t="shared" si="108"/>
        <v>0</v>
      </c>
      <c r="J606" s="286">
        <f t="shared" si="109"/>
        <v>0</v>
      </c>
      <c r="K606" s="286">
        <f t="shared" si="110"/>
        <v>0</v>
      </c>
      <c r="L606" s="286">
        <f t="shared" si="111"/>
        <v>0</v>
      </c>
      <c r="M606" s="286">
        <f t="shared" si="112"/>
        <v>0</v>
      </c>
      <c r="N606" s="286">
        <f t="shared" si="113"/>
        <v>0</v>
      </c>
      <c r="O606" s="286">
        <f t="shared" si="114"/>
        <v>0</v>
      </c>
      <c r="P606" s="286">
        <f t="shared" si="115"/>
        <v>0</v>
      </c>
      <c r="Q606" s="287">
        <f t="shared" si="116"/>
        <v>0</v>
      </c>
      <c r="R606" s="287"/>
    </row>
    <row r="607" spans="1:18" ht="34.5" customHeight="1">
      <c r="A607" s="899" t="s">
        <v>485</v>
      </c>
      <c r="B607" s="900"/>
      <c r="C607" s="900"/>
      <c r="D607" s="900"/>
      <c r="E607" s="900"/>
      <c r="F607" s="901"/>
      <c r="G607" s="277"/>
      <c r="H607" s="275">
        <f t="shared" si="107"/>
        <v>0</v>
      </c>
      <c r="I607" s="290">
        <f t="shared" si="108"/>
        <v>0</v>
      </c>
      <c r="J607" s="290">
        <f t="shared" si="109"/>
        <v>0</v>
      </c>
      <c r="K607" s="290">
        <f t="shared" si="110"/>
        <v>0</v>
      </c>
      <c r="L607" s="290">
        <f t="shared" si="111"/>
        <v>0</v>
      </c>
      <c r="M607" s="290">
        <f t="shared" si="112"/>
        <v>0</v>
      </c>
      <c r="N607" s="290">
        <f t="shared" si="113"/>
        <v>0</v>
      </c>
      <c r="O607" s="290">
        <f t="shared" si="114"/>
        <v>0</v>
      </c>
      <c r="P607" s="290">
        <f t="shared" si="115"/>
        <v>0</v>
      </c>
      <c r="Q607" s="291">
        <f t="shared" si="116"/>
        <v>0</v>
      </c>
      <c r="R607" s="291"/>
    </row>
    <row r="608" spans="1:18" ht="34.5" customHeight="1">
      <c r="A608" s="892"/>
      <c r="B608" s="893"/>
      <c r="C608" s="893"/>
      <c r="D608" s="893"/>
      <c r="E608" s="893"/>
      <c r="F608" s="893"/>
      <c r="G608" s="894"/>
      <c r="H608" s="893"/>
      <c r="I608" s="893"/>
      <c r="J608" s="893"/>
      <c r="K608" s="893"/>
      <c r="L608" s="893"/>
      <c r="M608" s="893"/>
      <c r="N608" s="893"/>
      <c r="O608" s="893"/>
      <c r="P608" s="893"/>
      <c r="Q608" s="895"/>
      <c r="R608" s="280"/>
    </row>
    <row r="609" spans="1:18" ht="34.5" hidden="1" customHeight="1">
      <c r="A609" s="873" t="s">
        <v>486</v>
      </c>
      <c r="B609" s="874"/>
      <c r="C609" s="874"/>
      <c r="D609" s="874"/>
      <c r="E609" s="875"/>
      <c r="F609" s="282">
        <f t="shared" ref="F609:F611" si="117">SUM(H609:Q609)</f>
        <v>0</v>
      </c>
      <c r="G609" s="479"/>
      <c r="H609" s="282">
        <f t="shared" ref="H609:H611" si="118">H281+H597+H470</f>
        <v>0</v>
      </c>
      <c r="I609" s="282">
        <f t="shared" ref="I609:I611" si="119">I281+I597+I470</f>
        <v>0</v>
      </c>
      <c r="J609" s="282">
        <f t="shared" ref="J609:J611" si="120">J281+J597+J470</f>
        <v>0</v>
      </c>
      <c r="K609" s="282">
        <f t="shared" ref="K609:K611" si="121">K281+K597+K470</f>
        <v>0</v>
      </c>
      <c r="L609" s="282">
        <f t="shared" ref="L609:L611" si="122">L281+L597+L470</f>
        <v>0</v>
      </c>
      <c r="M609" s="282">
        <f t="shared" ref="M609:M611" si="123">M281+M597+M470</f>
        <v>0</v>
      </c>
      <c r="N609" s="282">
        <f t="shared" ref="N609:N611" si="124">N281+N597+N470</f>
        <v>0</v>
      </c>
      <c r="O609" s="282">
        <f t="shared" ref="O609:O611" si="125">O281+O597+O470</f>
        <v>0</v>
      </c>
      <c r="P609" s="282">
        <f t="shared" ref="P609:P611" si="126">P281+P597+P470</f>
        <v>0</v>
      </c>
      <c r="Q609" s="283">
        <f t="shared" ref="Q609:Q611" si="127">Q281+Q597+Q470</f>
        <v>0</v>
      </c>
      <c r="R609" s="283"/>
    </row>
    <row r="610" spans="1:18" ht="34.5" hidden="1" customHeight="1">
      <c r="A610" s="896" t="s">
        <v>487</v>
      </c>
      <c r="B610" s="897"/>
      <c r="C610" s="897"/>
      <c r="D610" s="897"/>
      <c r="E610" s="898"/>
      <c r="F610" s="282">
        <f t="shared" si="117"/>
        <v>0</v>
      </c>
      <c r="G610" s="479"/>
      <c r="H610" s="282">
        <f t="shared" si="118"/>
        <v>0</v>
      </c>
      <c r="I610" s="282">
        <f t="shared" si="119"/>
        <v>0</v>
      </c>
      <c r="J610" s="282">
        <f t="shared" si="120"/>
        <v>0</v>
      </c>
      <c r="K610" s="282">
        <f t="shared" si="121"/>
        <v>0</v>
      </c>
      <c r="L610" s="282">
        <f t="shared" si="122"/>
        <v>0</v>
      </c>
      <c r="M610" s="282">
        <f t="shared" si="123"/>
        <v>0</v>
      </c>
      <c r="N610" s="282">
        <f t="shared" si="124"/>
        <v>0</v>
      </c>
      <c r="O610" s="282">
        <f t="shared" si="125"/>
        <v>0</v>
      </c>
      <c r="P610" s="282">
        <f t="shared" si="126"/>
        <v>0</v>
      </c>
      <c r="Q610" s="283">
        <f t="shared" si="127"/>
        <v>0</v>
      </c>
      <c r="R610" s="283"/>
    </row>
    <row r="611" spans="1:18" ht="34.5" hidden="1" customHeight="1">
      <c r="A611" s="876" t="s">
        <v>488</v>
      </c>
      <c r="B611" s="877"/>
      <c r="C611" s="877"/>
      <c r="D611" s="877"/>
      <c r="E611" s="878"/>
      <c r="F611" s="282">
        <f t="shared" si="117"/>
        <v>1.8</v>
      </c>
      <c r="G611" s="479"/>
      <c r="H611" s="282">
        <f t="shared" si="118"/>
        <v>0</v>
      </c>
      <c r="I611" s="282">
        <f t="shared" si="119"/>
        <v>0</v>
      </c>
      <c r="J611" s="282">
        <f t="shared" si="120"/>
        <v>0</v>
      </c>
      <c r="K611" s="282">
        <f t="shared" si="121"/>
        <v>0</v>
      </c>
      <c r="L611" s="282">
        <f t="shared" si="122"/>
        <v>0</v>
      </c>
      <c r="M611" s="282">
        <f t="shared" si="123"/>
        <v>0</v>
      </c>
      <c r="N611" s="282">
        <f t="shared" si="124"/>
        <v>0</v>
      </c>
      <c r="O611" s="282">
        <f t="shared" si="125"/>
        <v>0</v>
      </c>
      <c r="P611" s="282">
        <f t="shared" si="126"/>
        <v>0</v>
      </c>
      <c r="Q611" s="283">
        <f t="shared" si="127"/>
        <v>1.8</v>
      </c>
      <c r="R611" s="283"/>
    </row>
    <row r="612" spans="1:18" ht="34.5" hidden="1" customHeight="1">
      <c r="A612" s="879" t="s">
        <v>489</v>
      </c>
      <c r="B612" s="880"/>
      <c r="C612" s="880"/>
      <c r="D612" s="880"/>
      <c r="E612" s="881"/>
      <c r="F612" s="274">
        <f>F609+F610</f>
        <v>0</v>
      </c>
      <c r="G612" s="275"/>
      <c r="H612" s="274">
        <f t="shared" ref="H612:Q612" si="128">H609+H610</f>
        <v>0</v>
      </c>
      <c r="I612" s="274">
        <f t="shared" si="128"/>
        <v>0</v>
      </c>
      <c r="J612" s="274">
        <f t="shared" si="128"/>
        <v>0</v>
      </c>
      <c r="K612" s="274">
        <f t="shared" si="128"/>
        <v>0</v>
      </c>
      <c r="L612" s="274">
        <f t="shared" si="128"/>
        <v>0</v>
      </c>
      <c r="M612" s="274">
        <f t="shared" si="128"/>
        <v>0</v>
      </c>
      <c r="N612" s="274">
        <f t="shared" si="128"/>
        <v>0</v>
      </c>
      <c r="O612" s="274">
        <f t="shared" si="128"/>
        <v>0</v>
      </c>
      <c r="P612" s="274">
        <f t="shared" si="128"/>
        <v>0</v>
      </c>
      <c r="Q612" s="276">
        <f t="shared" si="128"/>
        <v>0</v>
      </c>
      <c r="R612" s="276"/>
    </row>
    <row r="613" spans="1:18" ht="34.5" hidden="1" customHeight="1">
      <c r="A613" s="899" t="s">
        <v>490</v>
      </c>
      <c r="B613" s="900"/>
      <c r="C613" s="900"/>
      <c r="D613" s="900"/>
      <c r="E613" s="901"/>
      <c r="F613" s="290">
        <f>F609+F610+F611</f>
        <v>1.8</v>
      </c>
      <c r="G613" s="290"/>
      <c r="H613" s="290">
        <f t="shared" ref="H613:Q613" si="129">H609+H610+H611</f>
        <v>0</v>
      </c>
      <c r="I613" s="290">
        <f t="shared" si="129"/>
        <v>0</v>
      </c>
      <c r="J613" s="290">
        <f t="shared" si="129"/>
        <v>0</v>
      </c>
      <c r="K613" s="290">
        <f t="shared" si="129"/>
        <v>0</v>
      </c>
      <c r="L613" s="290">
        <f t="shared" si="129"/>
        <v>0</v>
      </c>
      <c r="M613" s="290">
        <f t="shared" si="129"/>
        <v>0</v>
      </c>
      <c r="N613" s="290">
        <f t="shared" si="129"/>
        <v>0</v>
      </c>
      <c r="O613" s="290">
        <f t="shared" si="129"/>
        <v>0</v>
      </c>
      <c r="P613" s="290">
        <f t="shared" si="129"/>
        <v>0</v>
      </c>
      <c r="Q613" s="291">
        <f t="shared" si="129"/>
        <v>1.8</v>
      </c>
      <c r="R613" s="291"/>
    </row>
    <row r="614" spans="1:18" ht="34.5" hidden="1" customHeight="1">
      <c r="A614" s="870"/>
      <c r="B614" s="871"/>
      <c r="C614" s="871"/>
      <c r="D614" s="871"/>
      <c r="E614" s="871"/>
      <c r="F614" s="871"/>
      <c r="G614" s="1022"/>
      <c r="H614" s="871"/>
      <c r="I614" s="871"/>
      <c r="J614" s="871"/>
      <c r="K614" s="871"/>
      <c r="L614" s="871"/>
      <c r="M614" s="871"/>
      <c r="N614" s="871"/>
      <c r="O614" s="871"/>
      <c r="P614" s="871"/>
      <c r="Q614" s="995"/>
      <c r="R614" s="410"/>
    </row>
    <row r="615" spans="1:18" ht="34.5" customHeight="1">
      <c r="A615" s="873" t="s">
        <v>491</v>
      </c>
      <c r="B615" s="874"/>
      <c r="C615" s="874"/>
      <c r="D615" s="874"/>
      <c r="E615" s="874"/>
      <c r="F615" s="875"/>
      <c r="G615" s="281"/>
      <c r="H615" s="282">
        <f t="shared" ref="H615:H619" si="130">H609</f>
        <v>0</v>
      </c>
      <c r="I615" s="282">
        <f t="shared" ref="I615:I619" si="131">I609+H615</f>
        <v>0</v>
      </c>
      <c r="J615" s="282">
        <f t="shared" ref="J615:J619" si="132">J609+I615</f>
        <v>0</v>
      </c>
      <c r="K615" s="282">
        <f t="shared" ref="K615:K619" si="133">K609+J615</f>
        <v>0</v>
      </c>
      <c r="L615" s="282">
        <f t="shared" ref="L615:L619" si="134">L609+K615</f>
        <v>0</v>
      </c>
      <c r="M615" s="282">
        <f t="shared" ref="M615:M619" si="135">M609+L615</f>
        <v>0</v>
      </c>
      <c r="N615" s="282">
        <f t="shared" ref="N615:N619" si="136">N609+M615</f>
        <v>0</v>
      </c>
      <c r="O615" s="282">
        <f t="shared" ref="O615:O619" si="137">O609+N615</f>
        <v>0</v>
      </c>
      <c r="P615" s="282">
        <f t="shared" ref="P615:P619" si="138">P609+O615</f>
        <v>0</v>
      </c>
      <c r="Q615" s="283">
        <f t="shared" ref="Q615:Q619" si="139">Q609+P615</f>
        <v>0</v>
      </c>
      <c r="R615" s="283"/>
    </row>
    <row r="616" spans="1:18" ht="34.5" customHeight="1">
      <c r="A616" s="896" t="s">
        <v>492</v>
      </c>
      <c r="B616" s="897"/>
      <c r="C616" s="897"/>
      <c r="D616" s="897"/>
      <c r="E616" s="897"/>
      <c r="F616" s="898"/>
      <c r="G616" s="284"/>
      <c r="H616" s="282">
        <f t="shared" si="130"/>
        <v>0</v>
      </c>
      <c r="I616" s="282">
        <f t="shared" si="131"/>
        <v>0</v>
      </c>
      <c r="J616" s="282">
        <f t="shared" si="132"/>
        <v>0</v>
      </c>
      <c r="K616" s="282">
        <f t="shared" si="133"/>
        <v>0</v>
      </c>
      <c r="L616" s="282">
        <f t="shared" si="134"/>
        <v>0</v>
      </c>
      <c r="M616" s="282">
        <f t="shared" si="135"/>
        <v>0</v>
      </c>
      <c r="N616" s="282">
        <f t="shared" si="136"/>
        <v>0</v>
      </c>
      <c r="O616" s="282">
        <f t="shared" si="137"/>
        <v>0</v>
      </c>
      <c r="P616" s="282">
        <f t="shared" si="138"/>
        <v>0</v>
      </c>
      <c r="Q616" s="283">
        <f t="shared" si="139"/>
        <v>0</v>
      </c>
      <c r="R616" s="283"/>
    </row>
    <row r="617" spans="1:18" ht="34.5" customHeight="1">
      <c r="A617" s="876" t="s">
        <v>493</v>
      </c>
      <c r="B617" s="877"/>
      <c r="C617" s="877"/>
      <c r="D617" s="877"/>
      <c r="E617" s="877"/>
      <c r="F617" s="878"/>
      <c r="G617" s="285"/>
      <c r="H617" s="282">
        <f t="shared" si="130"/>
        <v>0</v>
      </c>
      <c r="I617" s="282">
        <f t="shared" si="131"/>
        <v>0</v>
      </c>
      <c r="J617" s="282">
        <f t="shared" si="132"/>
        <v>0</v>
      </c>
      <c r="K617" s="282">
        <f t="shared" si="133"/>
        <v>0</v>
      </c>
      <c r="L617" s="282">
        <f t="shared" si="134"/>
        <v>0</v>
      </c>
      <c r="M617" s="282">
        <f t="shared" si="135"/>
        <v>0</v>
      </c>
      <c r="N617" s="282">
        <f t="shared" si="136"/>
        <v>0</v>
      </c>
      <c r="O617" s="282">
        <f t="shared" si="137"/>
        <v>0</v>
      </c>
      <c r="P617" s="282">
        <f t="shared" si="138"/>
        <v>0</v>
      </c>
      <c r="Q617" s="283">
        <f t="shared" si="139"/>
        <v>1.8</v>
      </c>
      <c r="R617" s="283"/>
    </row>
    <row r="618" spans="1:18" ht="34.5" customHeight="1">
      <c r="A618" s="879" t="s">
        <v>494</v>
      </c>
      <c r="B618" s="880"/>
      <c r="C618" s="880"/>
      <c r="D618" s="880"/>
      <c r="E618" s="880"/>
      <c r="F618" s="881"/>
      <c r="G618" s="277"/>
      <c r="H618" s="274">
        <f t="shared" si="130"/>
        <v>0</v>
      </c>
      <c r="I618" s="286">
        <f t="shared" si="131"/>
        <v>0</v>
      </c>
      <c r="J618" s="286">
        <f t="shared" si="132"/>
        <v>0</v>
      </c>
      <c r="K618" s="286">
        <f t="shared" si="133"/>
        <v>0</v>
      </c>
      <c r="L618" s="286">
        <f t="shared" si="134"/>
        <v>0</v>
      </c>
      <c r="M618" s="286">
        <f t="shared" si="135"/>
        <v>0</v>
      </c>
      <c r="N618" s="286">
        <f t="shared" si="136"/>
        <v>0</v>
      </c>
      <c r="O618" s="286">
        <f t="shared" si="137"/>
        <v>0</v>
      </c>
      <c r="P618" s="286">
        <f t="shared" si="138"/>
        <v>0</v>
      </c>
      <c r="Q618" s="287">
        <f t="shared" si="139"/>
        <v>0</v>
      </c>
      <c r="R618" s="287"/>
    </row>
    <row r="619" spans="1:18" ht="34.5" customHeight="1">
      <c r="A619" s="899" t="s">
        <v>495</v>
      </c>
      <c r="B619" s="900"/>
      <c r="C619" s="900"/>
      <c r="D619" s="900"/>
      <c r="E619" s="900"/>
      <c r="F619" s="901"/>
      <c r="G619" s="289"/>
      <c r="H619" s="290">
        <f t="shared" si="130"/>
        <v>0</v>
      </c>
      <c r="I619" s="290">
        <f t="shared" si="131"/>
        <v>0</v>
      </c>
      <c r="J619" s="290">
        <f t="shared" si="132"/>
        <v>0</v>
      </c>
      <c r="K619" s="290">
        <f t="shared" si="133"/>
        <v>0</v>
      </c>
      <c r="L619" s="290">
        <f t="shared" si="134"/>
        <v>0</v>
      </c>
      <c r="M619" s="290">
        <f t="shared" si="135"/>
        <v>0</v>
      </c>
      <c r="N619" s="290">
        <f t="shared" si="136"/>
        <v>0</v>
      </c>
      <c r="O619" s="290">
        <f t="shared" si="137"/>
        <v>0</v>
      </c>
      <c r="P619" s="290">
        <f t="shared" si="138"/>
        <v>0</v>
      </c>
      <c r="Q619" s="291">
        <f t="shared" si="139"/>
        <v>1.8</v>
      </c>
      <c r="R619" s="291"/>
    </row>
    <row r="620" spans="1:18" ht="34.5" customHeight="1">
      <c r="A620" s="870"/>
      <c r="B620" s="871"/>
      <c r="C620" s="871"/>
      <c r="D620" s="871"/>
      <c r="E620" s="871"/>
      <c r="F620" s="871"/>
      <c r="G620" s="1022"/>
      <c r="H620" s="871"/>
      <c r="I620" s="871"/>
      <c r="J620" s="871"/>
      <c r="K620" s="871"/>
      <c r="L620" s="871"/>
      <c r="M620" s="871"/>
      <c r="N620" s="871"/>
      <c r="O620" s="871"/>
      <c r="P620" s="871"/>
      <c r="Q620" s="995"/>
      <c r="R620" s="410"/>
    </row>
    <row r="621" spans="1:18" ht="34.5" customHeight="1">
      <c r="A621" s="736" t="s">
        <v>496</v>
      </c>
      <c r="B621" s="737"/>
      <c r="C621" s="737"/>
      <c r="D621" s="737"/>
      <c r="E621" s="737"/>
      <c r="F621" s="737"/>
      <c r="G621" s="902"/>
      <c r="H621" s="737"/>
      <c r="I621" s="737"/>
      <c r="J621" s="737"/>
      <c r="K621" s="737"/>
      <c r="L621" s="737"/>
      <c r="M621" s="737"/>
      <c r="N621" s="737"/>
      <c r="O621" s="737"/>
      <c r="P621" s="737"/>
      <c r="Q621" s="903"/>
      <c r="R621" s="292"/>
    </row>
    <row r="622" spans="1:18" ht="34.5" customHeight="1">
      <c r="A622" s="1041" t="s">
        <v>497</v>
      </c>
      <c r="B622" s="1042"/>
      <c r="C622" s="1042"/>
      <c r="D622" s="1042"/>
      <c r="E622" s="1042"/>
      <c r="F622" s="1043"/>
      <c r="G622" s="1044"/>
      <c r="H622" s="1042"/>
      <c r="I622" s="1042"/>
      <c r="J622" s="1042"/>
      <c r="K622" s="1042"/>
      <c r="L622" s="1042"/>
      <c r="M622" s="1042"/>
      <c r="N622" s="1042"/>
      <c r="O622" s="1042"/>
      <c r="P622" s="1042"/>
      <c r="Q622" s="1045"/>
      <c r="R622" s="480"/>
    </row>
    <row r="623" spans="1:18" ht="34.5" customHeight="1">
      <c r="A623" s="741">
        <v>99</v>
      </c>
      <c r="B623" s="71" t="s">
        <v>498</v>
      </c>
      <c r="C623" s="1046" t="s">
        <v>46</v>
      </c>
      <c r="D623" s="73" t="s">
        <v>499</v>
      </c>
      <c r="E623" s="796" t="s">
        <v>48</v>
      </c>
      <c r="F623" s="482" t="s">
        <v>283</v>
      </c>
      <c r="G623" s="151">
        <f>R623*O4</f>
        <v>0.5</v>
      </c>
      <c r="H623" s="185">
        <v>0.19439999999999999</v>
      </c>
      <c r="I623" s="186"/>
      <c r="J623" s="185"/>
      <c r="K623" s="186"/>
      <c r="L623" s="483"/>
      <c r="M623" s="186"/>
      <c r="N623" s="185"/>
      <c r="O623" s="186"/>
      <c r="P623" s="185"/>
      <c r="Q623" s="187"/>
      <c r="R623" s="188">
        <v>0.5</v>
      </c>
    </row>
    <row r="624" spans="1:18" ht="34.5" customHeight="1">
      <c r="A624" s="742"/>
      <c r="B624" s="97" t="s">
        <v>500</v>
      </c>
      <c r="C624" s="1046"/>
      <c r="D624" s="82"/>
      <c r="E624" s="1047"/>
      <c r="F624" s="484" t="s">
        <v>285</v>
      </c>
      <c r="G624" s="84"/>
      <c r="H624" s="485"/>
      <c r="I624" s="185"/>
      <c r="J624" s="191"/>
      <c r="K624" s="185"/>
      <c r="L624" s="191"/>
      <c r="M624" s="185"/>
      <c r="N624" s="191"/>
      <c r="O624" s="185"/>
      <c r="P624" s="191"/>
      <c r="Q624" s="237"/>
      <c r="R624" s="485"/>
    </row>
    <row r="625" spans="1:18" ht="34.5" customHeight="1">
      <c r="A625" s="742"/>
      <c r="B625" s="97" t="s">
        <v>501</v>
      </c>
      <c r="C625" s="1046"/>
      <c r="D625" s="90"/>
      <c r="E625" s="1047"/>
      <c r="F625" s="486" t="s">
        <v>53</v>
      </c>
      <c r="G625" s="114"/>
      <c r="H625" s="185"/>
      <c r="I625" s="192"/>
      <c r="J625" s="185"/>
      <c r="K625" s="192"/>
      <c r="L625" s="185"/>
      <c r="M625" s="192"/>
      <c r="N625" s="185"/>
      <c r="O625" s="192"/>
      <c r="P625" s="185"/>
      <c r="Q625" s="193"/>
      <c r="R625" s="194"/>
    </row>
    <row r="626" spans="1:18" ht="34.5" customHeight="1">
      <c r="A626" s="743"/>
      <c r="B626" s="102" t="s">
        <v>502</v>
      </c>
      <c r="C626" s="1046"/>
      <c r="D626" s="132"/>
      <c r="E626" s="1047"/>
      <c r="F626" s="487"/>
      <c r="G626" s="488"/>
      <c r="H626" s="1048"/>
      <c r="I626" s="1048"/>
      <c r="J626" s="1048"/>
      <c r="K626" s="1048"/>
      <c r="L626" s="1048"/>
      <c r="M626" s="1048"/>
      <c r="N626" s="1048"/>
      <c r="O626" s="1048"/>
      <c r="P626" s="1048"/>
      <c r="Q626" s="1049"/>
      <c r="R626" s="489"/>
    </row>
    <row r="627" spans="1:18" ht="34.5" customHeight="1">
      <c r="A627" s="741">
        <v>100</v>
      </c>
      <c r="B627" s="71" t="s">
        <v>498</v>
      </c>
      <c r="C627" s="1050" t="s">
        <v>46</v>
      </c>
      <c r="D627" s="107" t="s">
        <v>503</v>
      </c>
      <c r="E627" s="1053" t="s">
        <v>48</v>
      </c>
      <c r="F627" s="491" t="s">
        <v>283</v>
      </c>
      <c r="G627" s="151">
        <f>R627*O4</f>
        <v>0.4</v>
      </c>
      <c r="H627" s="492">
        <v>0.33567999999999998</v>
      </c>
      <c r="I627" s="185"/>
      <c r="J627" s="186"/>
      <c r="K627" s="185"/>
      <c r="L627" s="186"/>
      <c r="M627" s="185"/>
      <c r="N627" s="186"/>
      <c r="O627" s="185"/>
      <c r="P627" s="186"/>
      <c r="Q627" s="237"/>
      <c r="R627" s="492">
        <v>0.4</v>
      </c>
    </row>
    <row r="628" spans="1:18" ht="34.5" customHeight="1">
      <c r="A628" s="742"/>
      <c r="B628" s="89" t="s">
        <v>504</v>
      </c>
      <c r="C628" s="1046"/>
      <c r="D628" s="82"/>
      <c r="E628" s="1047"/>
      <c r="F628" s="484" t="s">
        <v>285</v>
      </c>
      <c r="G628" s="114"/>
      <c r="H628" s="185"/>
      <c r="I628" s="191"/>
      <c r="J628" s="185"/>
      <c r="K628" s="191"/>
      <c r="L628" s="185"/>
      <c r="M628" s="191"/>
      <c r="N628" s="185"/>
      <c r="O628" s="191"/>
      <c r="P628" s="185"/>
      <c r="Q628" s="242"/>
      <c r="R628" s="243"/>
    </row>
    <row r="629" spans="1:18" ht="34.5" customHeight="1">
      <c r="A629" s="742"/>
      <c r="B629" s="97" t="s">
        <v>505</v>
      </c>
      <c r="C629" s="1046"/>
      <c r="D629" s="90"/>
      <c r="E629" s="1047"/>
      <c r="F629" s="486" t="s">
        <v>53</v>
      </c>
      <c r="G629" s="493"/>
      <c r="H629" s="494"/>
      <c r="I629" s="185"/>
      <c r="J629" s="192"/>
      <c r="K629" s="185"/>
      <c r="L629" s="192"/>
      <c r="M629" s="185"/>
      <c r="N629" s="192"/>
      <c r="O629" s="185"/>
      <c r="P629" s="192"/>
      <c r="Q629" s="237"/>
      <c r="R629" s="494"/>
    </row>
    <row r="630" spans="1:18" ht="34.5" customHeight="1">
      <c r="A630" s="742"/>
      <c r="B630" s="97" t="s">
        <v>506</v>
      </c>
      <c r="C630" s="1051"/>
      <c r="D630" s="793"/>
      <c r="E630" s="1054"/>
      <c r="F630" s="1057"/>
      <c r="G630" s="114"/>
      <c r="H630" s="800"/>
      <c r="I630" s="800"/>
      <c r="J630" s="800"/>
      <c r="K630" s="800"/>
      <c r="L630" s="800"/>
      <c r="M630" s="800"/>
      <c r="N630" s="800"/>
      <c r="O630" s="800"/>
      <c r="P630" s="800"/>
      <c r="Q630" s="1059"/>
      <c r="R630" s="199"/>
    </row>
    <row r="631" spans="1:18" ht="34.5" customHeight="1">
      <c r="A631" s="742"/>
      <c r="B631" s="97" t="s">
        <v>507</v>
      </c>
      <c r="C631" s="1051"/>
      <c r="D631" s="1056"/>
      <c r="E631" s="1054"/>
      <c r="F631" s="1058"/>
      <c r="H631" s="1060"/>
      <c r="I631" s="1060"/>
      <c r="J631" s="1060"/>
      <c r="K631" s="1060"/>
      <c r="L631" s="1060"/>
      <c r="M631" s="1060"/>
      <c r="N631" s="1060"/>
      <c r="O631" s="1060"/>
      <c r="P631" s="1060"/>
      <c r="Q631" s="1061"/>
    </row>
    <row r="632" spans="1:18" ht="34.5" customHeight="1">
      <c r="A632" s="743"/>
      <c r="B632" s="102" t="s">
        <v>508</v>
      </c>
      <c r="C632" s="1052"/>
      <c r="D632" s="1056"/>
      <c r="E632" s="1055"/>
      <c r="F632" s="1058"/>
      <c r="H632" s="1062"/>
      <c r="I632" s="1060"/>
      <c r="J632" s="1060"/>
      <c r="K632" s="1060"/>
      <c r="L632" s="1060"/>
      <c r="M632" s="1060"/>
      <c r="N632" s="1060"/>
      <c r="O632" s="1060"/>
      <c r="P632" s="1060"/>
      <c r="Q632" s="1061"/>
      <c r="R632" s="497"/>
    </row>
    <row r="633" spans="1:18" ht="34.5" customHeight="1">
      <c r="A633" s="741">
        <v>101</v>
      </c>
      <c r="B633" s="71" t="s">
        <v>509</v>
      </c>
      <c r="C633" s="1046" t="s">
        <v>510</v>
      </c>
      <c r="D633" s="73" t="s">
        <v>511</v>
      </c>
      <c r="E633" s="801" t="s">
        <v>48</v>
      </c>
      <c r="F633" s="491" t="s">
        <v>283</v>
      </c>
      <c r="G633" s="151">
        <f>R633*O4</f>
        <v>1.6</v>
      </c>
      <c r="H633" s="185">
        <v>0</v>
      </c>
      <c r="I633" s="186"/>
      <c r="J633" s="186"/>
      <c r="K633" s="186"/>
      <c r="L633" s="186"/>
      <c r="M633" s="186"/>
      <c r="N633" s="186"/>
      <c r="O633" s="186"/>
      <c r="P633" s="186"/>
      <c r="Q633" s="187"/>
      <c r="R633" s="188">
        <v>1.6</v>
      </c>
    </row>
    <row r="634" spans="1:18" ht="34.5" customHeight="1">
      <c r="A634" s="742"/>
      <c r="B634" s="97" t="s">
        <v>512</v>
      </c>
      <c r="C634" s="1063"/>
      <c r="D634" s="82"/>
      <c r="E634" s="1056"/>
      <c r="F634" s="484" t="s">
        <v>285</v>
      </c>
      <c r="G634" s="84"/>
      <c r="H634" s="485"/>
      <c r="I634" s="185"/>
      <c r="J634" s="191"/>
      <c r="K634" s="185"/>
      <c r="L634" s="191"/>
      <c r="M634" s="185"/>
      <c r="N634" s="191"/>
      <c r="O634" s="185"/>
      <c r="P634" s="191"/>
      <c r="Q634" s="237"/>
      <c r="R634" s="485"/>
    </row>
    <row r="635" spans="1:18" ht="34.5" customHeight="1">
      <c r="A635" s="742"/>
      <c r="B635" s="89" t="s">
        <v>513</v>
      </c>
      <c r="C635" s="1063"/>
      <c r="D635" s="90"/>
      <c r="E635" s="1056"/>
      <c r="F635" s="486" t="s">
        <v>53</v>
      </c>
      <c r="G635" s="114"/>
      <c r="H635" s="185"/>
      <c r="I635" s="192"/>
      <c r="J635" s="185"/>
      <c r="K635" s="192"/>
      <c r="L635" s="185"/>
      <c r="M635" s="192"/>
      <c r="N635" s="185"/>
      <c r="O635" s="192"/>
      <c r="P635" s="185"/>
      <c r="Q635" s="193"/>
      <c r="R635" s="194"/>
    </row>
    <row r="636" spans="1:18" ht="34.5" customHeight="1">
      <c r="A636" s="742"/>
      <c r="B636" s="89" t="s">
        <v>514</v>
      </c>
      <c r="C636" s="1064"/>
      <c r="D636" s="826"/>
      <c r="E636" s="1056"/>
      <c r="F636" s="1065"/>
      <c r="G636" s="499"/>
      <c r="H636" s="800"/>
      <c r="I636" s="800"/>
      <c r="J636" s="800"/>
      <c r="K636" s="800"/>
      <c r="L636" s="800"/>
      <c r="M636" s="800"/>
      <c r="N636" s="800"/>
      <c r="O636" s="800"/>
      <c r="P636" s="800"/>
      <c r="Q636" s="1059"/>
      <c r="R636" s="199"/>
    </row>
    <row r="637" spans="1:18" ht="34.5" customHeight="1">
      <c r="A637" s="742"/>
      <c r="B637" s="89" t="s">
        <v>515</v>
      </c>
      <c r="C637" s="1063"/>
      <c r="D637" s="1021"/>
      <c r="E637" s="1056"/>
      <c r="F637" s="1066"/>
      <c r="H637" s="1060"/>
      <c r="I637" s="1060"/>
      <c r="J637" s="1060"/>
      <c r="K637" s="1060"/>
      <c r="L637" s="1060"/>
      <c r="M637" s="1060"/>
      <c r="N637" s="1060"/>
      <c r="O637" s="1060"/>
      <c r="P637" s="1060"/>
      <c r="Q637" s="1061"/>
      <c r="R637" s="497"/>
    </row>
    <row r="638" spans="1:18" ht="34.5" customHeight="1">
      <c r="A638" s="824"/>
      <c r="B638" s="89"/>
      <c r="C638" s="1050" t="s">
        <v>510</v>
      </c>
      <c r="D638" s="107" t="s">
        <v>516</v>
      </c>
      <c r="E638" s="1068" t="s">
        <v>48</v>
      </c>
      <c r="F638" s="495" t="s">
        <v>283</v>
      </c>
      <c r="G638" s="114"/>
      <c r="H638" s="492">
        <v>4.7160000000000001E-2</v>
      </c>
      <c r="I638" s="186"/>
      <c r="J638" s="186"/>
      <c r="K638" s="186"/>
      <c r="L638" s="186"/>
      <c r="M638" s="186"/>
      <c r="N638" s="186"/>
      <c r="O638" s="186"/>
      <c r="P638" s="186"/>
      <c r="Q638" s="187"/>
      <c r="R638" s="185">
        <v>1.1000000000000001</v>
      </c>
    </row>
    <row r="639" spans="1:18" ht="34.5" customHeight="1">
      <c r="A639" s="824"/>
      <c r="B639" s="97"/>
      <c r="C639" s="1063"/>
      <c r="D639" s="82"/>
      <c r="E639" s="1056"/>
      <c r="F639" s="484" t="s">
        <v>285</v>
      </c>
      <c r="G639" s="114"/>
      <c r="H639" s="185"/>
      <c r="I639" s="191"/>
      <c r="J639" s="185"/>
      <c r="K639" s="191"/>
      <c r="L639" s="185"/>
      <c r="M639" s="191"/>
      <c r="N639" s="185"/>
      <c r="O639" s="191"/>
      <c r="P639" s="185"/>
      <c r="Q639" s="242"/>
      <c r="R639" s="243"/>
    </row>
    <row r="640" spans="1:18" ht="34.5" customHeight="1">
      <c r="A640" s="824"/>
      <c r="B640" s="89"/>
      <c r="C640" s="1063"/>
      <c r="D640" s="90"/>
      <c r="E640" s="1056"/>
      <c r="F640" s="486" t="s">
        <v>53</v>
      </c>
      <c r="G640" s="493"/>
      <c r="H640" s="494"/>
      <c r="I640" s="185"/>
      <c r="J640" s="192"/>
      <c r="K640" s="185"/>
      <c r="L640" s="192"/>
      <c r="M640" s="185"/>
      <c r="N640" s="192"/>
      <c r="O640" s="185"/>
      <c r="P640" s="192"/>
      <c r="Q640" s="237"/>
      <c r="R640" s="494"/>
    </row>
    <row r="641" spans="1:18" ht="34.5" customHeight="1">
      <c r="A641" s="824"/>
      <c r="B641" s="89"/>
      <c r="C641" s="1064"/>
      <c r="D641" s="793"/>
      <c r="E641" s="1069"/>
      <c r="F641" s="1057"/>
      <c r="G641" s="114"/>
      <c r="H641" s="800"/>
      <c r="I641" s="800"/>
      <c r="J641" s="800"/>
      <c r="K641" s="800"/>
      <c r="L641" s="800"/>
      <c r="M641" s="800"/>
      <c r="N641" s="800"/>
      <c r="O641" s="800"/>
      <c r="P641" s="800"/>
      <c r="Q641" s="1059"/>
      <c r="R641" s="199"/>
    </row>
    <row r="642" spans="1:18" ht="34.5" customHeight="1">
      <c r="A642" s="825"/>
      <c r="B642" s="102"/>
      <c r="C642" s="1067"/>
      <c r="D642" s="1056"/>
      <c r="E642" s="1070"/>
      <c r="F642" s="1058"/>
      <c r="H642" s="1062"/>
      <c r="I642" s="1060"/>
      <c r="J642" s="1060"/>
      <c r="K642" s="1060"/>
      <c r="L642" s="1060"/>
      <c r="M642" s="1060"/>
      <c r="N642" s="1060"/>
      <c r="O642" s="1060"/>
      <c r="P642" s="1060"/>
      <c r="Q642" s="1061"/>
      <c r="R642" s="497"/>
    </row>
    <row r="643" spans="1:18" ht="34.5" customHeight="1">
      <c r="A643" s="741">
        <v>102</v>
      </c>
      <c r="B643" s="71" t="s">
        <v>517</v>
      </c>
      <c r="C643" s="1046" t="s">
        <v>510</v>
      </c>
      <c r="D643" s="73"/>
      <c r="E643" s="796" t="s">
        <v>99</v>
      </c>
      <c r="F643" s="491" t="s">
        <v>283</v>
      </c>
      <c r="G643" s="114"/>
      <c r="H643" s="185"/>
      <c r="I643" s="186"/>
      <c r="J643" s="186"/>
      <c r="K643" s="186"/>
      <c r="L643" s="186"/>
      <c r="M643" s="186"/>
      <c r="N643" s="186"/>
      <c r="O643" s="186"/>
      <c r="P643" s="186"/>
      <c r="Q643" s="187"/>
      <c r="R643" s="188"/>
    </row>
    <row r="644" spans="1:18" ht="34.5" customHeight="1">
      <c r="A644" s="742"/>
      <c r="B644" s="97" t="s">
        <v>518</v>
      </c>
      <c r="C644" s="1063"/>
      <c r="D644" s="82"/>
      <c r="E644" s="1060"/>
      <c r="F644" s="484" t="s">
        <v>285</v>
      </c>
      <c r="G644" s="84"/>
      <c r="H644" s="485"/>
      <c r="I644" s="185"/>
      <c r="J644" s="191"/>
      <c r="K644" s="185"/>
      <c r="L644" s="191"/>
      <c r="M644" s="185"/>
      <c r="N644" s="191"/>
      <c r="O644" s="185"/>
      <c r="P644" s="191"/>
      <c r="Q644" s="237"/>
      <c r="R644" s="485"/>
    </row>
    <row r="645" spans="1:18" ht="34.5" customHeight="1">
      <c r="A645" s="742"/>
      <c r="B645" s="89" t="s">
        <v>519</v>
      </c>
      <c r="C645" s="1063"/>
      <c r="D645" s="90" t="s">
        <v>520</v>
      </c>
      <c r="E645" s="1060"/>
      <c r="F645" s="500" t="s">
        <v>53</v>
      </c>
      <c r="G645" s="151">
        <f>R645*O4</f>
        <v>1.2</v>
      </c>
      <c r="H645" s="494"/>
      <c r="I645" s="192"/>
      <c r="J645" s="192"/>
      <c r="K645" s="192"/>
      <c r="L645" s="192"/>
      <c r="M645" s="192"/>
      <c r="N645" s="192"/>
      <c r="O645" s="192">
        <v>0.42192000000000002</v>
      </c>
      <c r="P645" s="192"/>
      <c r="Q645" s="193"/>
      <c r="R645" s="494">
        <v>1.2</v>
      </c>
    </row>
    <row r="646" spans="1:18" ht="34.5" customHeight="1">
      <c r="A646" s="742"/>
      <c r="B646" s="89" t="s">
        <v>521</v>
      </c>
      <c r="C646" s="1064"/>
      <c r="D646" s="71"/>
      <c r="E646" s="1060"/>
      <c r="F646" s="146"/>
      <c r="G646" s="114"/>
      <c r="H646" s="185"/>
      <c r="I646" s="185"/>
      <c r="J646" s="185"/>
      <c r="K646" s="185"/>
      <c r="L646" s="185"/>
      <c r="M646" s="185"/>
      <c r="N646" s="185"/>
      <c r="O646" s="185"/>
      <c r="P646" s="185"/>
      <c r="Q646" s="237"/>
      <c r="R646" s="199"/>
    </row>
    <row r="647" spans="1:18" ht="34.5" customHeight="1">
      <c r="A647" s="743"/>
      <c r="B647" s="102" t="s">
        <v>522</v>
      </c>
      <c r="C647" s="1063"/>
      <c r="D647" s="102"/>
      <c r="E647" s="1060"/>
      <c r="F647" s="501"/>
      <c r="G647" s="114"/>
      <c r="H647" s="185"/>
      <c r="I647" s="185"/>
      <c r="J647" s="185"/>
      <c r="K647" s="185"/>
      <c r="L647" s="185"/>
      <c r="M647" s="185"/>
      <c r="N647" s="185"/>
      <c r="O647" s="185"/>
      <c r="P647" s="185"/>
      <c r="Q647" s="237"/>
      <c r="R647" s="238"/>
    </row>
    <row r="648" spans="1:18" ht="34.5" customHeight="1">
      <c r="A648" s="741">
        <v>103</v>
      </c>
      <c r="B648" s="71" t="s">
        <v>523</v>
      </c>
      <c r="C648" s="1050" t="s">
        <v>524</v>
      </c>
      <c r="D648" s="107" t="s">
        <v>525</v>
      </c>
      <c r="E648" s="841" t="s">
        <v>48</v>
      </c>
      <c r="F648" s="108" t="s">
        <v>283</v>
      </c>
      <c r="G648" s="151">
        <f>R648*O4</f>
        <v>1.2</v>
      </c>
      <c r="H648" s="240">
        <v>0.63319999999999999</v>
      </c>
      <c r="I648" s="186"/>
      <c r="J648" s="186"/>
      <c r="K648" s="186"/>
      <c r="L648" s="186"/>
      <c r="M648" s="186"/>
      <c r="N648" s="186"/>
      <c r="O648" s="186"/>
      <c r="P648" s="186"/>
      <c r="Q648" s="187"/>
      <c r="R648" s="240">
        <v>1.2</v>
      </c>
    </row>
    <row r="649" spans="1:18" ht="34.5" customHeight="1">
      <c r="A649" s="824"/>
      <c r="B649" s="89"/>
      <c r="C649" s="1063"/>
      <c r="D649" s="82"/>
      <c r="E649" s="1047"/>
      <c r="F649" s="113" t="s">
        <v>285</v>
      </c>
      <c r="G649" s="114"/>
      <c r="H649" s="185"/>
      <c r="I649" s="191"/>
      <c r="J649" s="185"/>
      <c r="K649" s="191"/>
      <c r="L649" s="185"/>
      <c r="M649" s="191"/>
      <c r="N649" s="185"/>
      <c r="O649" s="191"/>
      <c r="P649" s="185"/>
      <c r="Q649" s="242"/>
      <c r="R649" s="243"/>
    </row>
    <row r="650" spans="1:18" ht="34.5" customHeight="1">
      <c r="A650" s="824"/>
      <c r="B650" s="89"/>
      <c r="C650" s="1063"/>
      <c r="D650" s="90"/>
      <c r="E650" s="1047"/>
      <c r="F650" s="116" t="s">
        <v>53</v>
      </c>
      <c r="G650" s="117"/>
      <c r="H650" s="502"/>
      <c r="I650" s="185"/>
      <c r="J650" s="192"/>
      <c r="K650" s="185"/>
      <c r="L650" s="192"/>
      <c r="M650" s="185"/>
      <c r="N650" s="192"/>
      <c r="O650" s="185"/>
      <c r="P650" s="192"/>
      <c r="Q650" s="185"/>
      <c r="R650" s="502"/>
    </row>
    <row r="651" spans="1:18" ht="34.5" customHeight="1">
      <c r="A651" s="824"/>
      <c r="B651" s="89"/>
      <c r="C651" s="1063"/>
      <c r="D651" s="71"/>
      <c r="E651" s="1047"/>
      <c r="F651" s="98"/>
      <c r="G651" s="144"/>
      <c r="H651" s="799"/>
      <c r="I651" s="800"/>
      <c r="J651" s="800"/>
      <c r="K651" s="800"/>
      <c r="L651" s="800"/>
      <c r="M651" s="800"/>
      <c r="N651" s="800"/>
      <c r="O651" s="800"/>
      <c r="P651" s="800"/>
      <c r="Q651" s="800"/>
      <c r="R651" s="503"/>
    </row>
    <row r="652" spans="1:18" ht="34.5" customHeight="1">
      <c r="A652" s="504"/>
      <c r="B652" s="505"/>
      <c r="C652" s="506"/>
      <c r="D652" s="507"/>
      <c r="E652" s="508"/>
      <c r="F652" s="509"/>
      <c r="G652" s="510"/>
      <c r="H652" s="511"/>
      <c r="I652" s="512"/>
      <c r="J652" s="512"/>
      <c r="K652" s="512"/>
      <c r="L652" s="512"/>
      <c r="M652" s="512"/>
      <c r="N652" s="512"/>
      <c r="O652" s="512"/>
      <c r="P652" s="512"/>
      <c r="Q652" s="512"/>
      <c r="R652" s="511"/>
    </row>
    <row r="653" spans="1:18" ht="34.5" customHeight="1">
      <c r="A653" s="848">
        <v>104</v>
      </c>
      <c r="B653" s="513" t="s">
        <v>526</v>
      </c>
      <c r="C653" s="1072" t="s">
        <v>510</v>
      </c>
      <c r="D653" s="205" t="s">
        <v>527</v>
      </c>
      <c r="E653" s="1074" t="s">
        <v>48</v>
      </c>
      <c r="F653" s="206" t="s">
        <v>283</v>
      </c>
      <c r="G653" s="151">
        <f>R653*O4</f>
        <v>0.4</v>
      </c>
      <c r="H653" s="514">
        <v>4.104E-2</v>
      </c>
      <c r="I653" s="515"/>
      <c r="J653" s="516"/>
      <c r="K653" s="515"/>
      <c r="L653" s="516"/>
      <c r="M653" s="515"/>
      <c r="N653" s="516"/>
      <c r="O653" s="515"/>
      <c r="P653" s="516"/>
      <c r="Q653" s="515"/>
      <c r="R653" s="514">
        <v>0.4</v>
      </c>
    </row>
    <row r="654" spans="1:18" ht="34.5" customHeight="1">
      <c r="A654" s="824"/>
      <c r="B654" s="89" t="s">
        <v>528</v>
      </c>
      <c r="C654" s="1063"/>
      <c r="D654" s="82"/>
      <c r="E654" s="1047"/>
      <c r="F654" s="113" t="s">
        <v>285</v>
      </c>
      <c r="G654" s="114"/>
      <c r="H654" s="185"/>
      <c r="I654" s="191"/>
      <c r="J654" s="185"/>
      <c r="K654" s="191"/>
      <c r="L654" s="185"/>
      <c r="M654" s="191"/>
      <c r="N654" s="185"/>
      <c r="O654" s="191"/>
      <c r="P654" s="185"/>
      <c r="Q654" s="242"/>
      <c r="R654" s="243"/>
    </row>
    <row r="655" spans="1:18" ht="34.5" customHeight="1">
      <c r="A655" s="824"/>
      <c r="B655" s="89"/>
      <c r="C655" s="1063"/>
      <c r="D655" s="90"/>
      <c r="E655" s="1047"/>
      <c r="F655" s="116" t="s">
        <v>53</v>
      </c>
      <c r="G655" s="117"/>
      <c r="H655" s="502"/>
      <c r="I655" s="185"/>
      <c r="J655" s="192"/>
      <c r="K655" s="185"/>
      <c r="L655" s="192"/>
      <c r="M655" s="185"/>
      <c r="N655" s="192"/>
      <c r="O655" s="185"/>
      <c r="P655" s="192"/>
      <c r="Q655" s="185"/>
      <c r="R655" s="502"/>
    </row>
    <row r="656" spans="1:18" ht="34.5" customHeight="1">
      <c r="A656" s="1071"/>
      <c r="B656" s="517"/>
      <c r="C656" s="1073"/>
      <c r="D656" s="518"/>
      <c r="E656" s="1075"/>
      <c r="F656" s="264"/>
      <c r="G656" s="265"/>
      <c r="H656" s="1076"/>
      <c r="I656" s="1077"/>
      <c r="J656" s="1077"/>
      <c r="K656" s="1077"/>
      <c r="L656" s="1077"/>
      <c r="M656" s="1077"/>
      <c r="N656" s="1077"/>
      <c r="O656" s="1077"/>
      <c r="P656" s="1077"/>
      <c r="Q656" s="1077"/>
      <c r="R656" s="503"/>
    </row>
    <row r="657" spans="1:18" ht="34.5" customHeight="1">
      <c r="A657" s="742">
        <v>105</v>
      </c>
      <c r="B657" s="89" t="s">
        <v>529</v>
      </c>
      <c r="C657" s="1051" t="s">
        <v>510</v>
      </c>
      <c r="D657" s="107"/>
      <c r="E657" s="1078" t="s">
        <v>99</v>
      </c>
      <c r="F657" s="108" t="s">
        <v>283</v>
      </c>
      <c r="G657" s="114"/>
      <c r="H657" s="519"/>
      <c r="I657" s="185"/>
      <c r="J657" s="232"/>
      <c r="K657" s="185"/>
      <c r="L657" s="232"/>
      <c r="M657" s="185"/>
      <c r="N657" s="232"/>
      <c r="O657" s="185"/>
      <c r="P657" s="232"/>
      <c r="Q657" s="237"/>
      <c r="R657" s="520"/>
    </row>
    <row r="658" spans="1:18" ht="34.5" customHeight="1">
      <c r="A658" s="742"/>
      <c r="B658" s="89" t="s">
        <v>530</v>
      </c>
      <c r="C658" s="1046"/>
      <c r="D658" s="82"/>
      <c r="E658" s="1047"/>
      <c r="F658" s="484" t="s">
        <v>285</v>
      </c>
      <c r="G658" s="114"/>
      <c r="H658" s="185"/>
      <c r="I658" s="191"/>
      <c r="J658" s="185"/>
      <c r="K658" s="191"/>
      <c r="L658" s="185"/>
      <c r="M658" s="191"/>
      <c r="N658" s="185"/>
      <c r="O658" s="191"/>
      <c r="P658" s="185"/>
      <c r="Q658" s="242"/>
      <c r="R658" s="243"/>
    </row>
    <row r="659" spans="1:18" ht="34.5" customHeight="1">
      <c r="A659" s="742"/>
      <c r="B659" s="89" t="s">
        <v>531</v>
      </c>
      <c r="C659" s="1046"/>
      <c r="D659" s="90" t="s">
        <v>532</v>
      </c>
      <c r="E659" s="1047"/>
      <c r="F659" s="500" t="s">
        <v>53</v>
      </c>
      <c r="G659" s="151">
        <f>R659*O4</f>
        <v>1.2</v>
      </c>
      <c r="H659" s="521"/>
      <c r="I659" s="185"/>
      <c r="J659" s="192"/>
      <c r="K659" s="185"/>
      <c r="L659" s="192"/>
      <c r="M659" s="185"/>
      <c r="N659" s="192"/>
      <c r="O659" s="185">
        <v>0.99587999999999999</v>
      </c>
      <c r="P659" s="192"/>
      <c r="Q659" s="237"/>
      <c r="R659" s="185">
        <v>1.2</v>
      </c>
    </row>
    <row r="660" spans="1:18" ht="34.5" customHeight="1">
      <c r="A660" s="743"/>
      <c r="B660" s="102" t="s">
        <v>533</v>
      </c>
      <c r="C660" s="1046"/>
      <c r="D660" s="132"/>
      <c r="E660" s="1079"/>
      <c r="F660" s="108"/>
      <c r="G660" s="114"/>
      <c r="H660" s="1080"/>
      <c r="I660" s="1048"/>
      <c r="J660" s="1048"/>
      <c r="K660" s="1048"/>
      <c r="L660" s="1048"/>
      <c r="M660" s="1048"/>
      <c r="N660" s="1048"/>
      <c r="O660" s="1048"/>
      <c r="P660" s="1048"/>
      <c r="Q660" s="1048"/>
      <c r="R660" s="522"/>
    </row>
    <row r="661" spans="1:18" ht="34.5" customHeight="1">
      <c r="A661" s="741">
        <v>106</v>
      </c>
      <c r="B661" s="71" t="s">
        <v>534</v>
      </c>
      <c r="C661" s="1050" t="s">
        <v>524</v>
      </c>
      <c r="D661" s="107"/>
      <c r="E661" s="841" t="s">
        <v>99</v>
      </c>
      <c r="F661" s="124" t="s">
        <v>283</v>
      </c>
      <c r="G661" s="114"/>
      <c r="H661" s="185"/>
      <c r="I661" s="186"/>
      <c r="J661" s="185"/>
      <c r="K661" s="186"/>
      <c r="L661" s="185"/>
      <c r="M661" s="186"/>
      <c r="N661" s="185"/>
      <c r="O661" s="186"/>
      <c r="P661" s="185"/>
      <c r="Q661" s="187"/>
      <c r="R661" s="188"/>
    </row>
    <row r="662" spans="1:18" ht="34.5" customHeight="1">
      <c r="A662" s="824"/>
      <c r="B662" s="89" t="s">
        <v>535</v>
      </c>
      <c r="C662" s="1063"/>
      <c r="D662" s="82"/>
      <c r="E662" s="1047"/>
      <c r="F662" s="113" t="s">
        <v>285</v>
      </c>
      <c r="G662" s="127"/>
      <c r="H662" s="190"/>
      <c r="I662" s="185"/>
      <c r="J662" s="191"/>
      <c r="K662" s="185"/>
      <c r="L662" s="191"/>
      <c r="M662" s="185"/>
      <c r="N662" s="191"/>
      <c r="O662" s="185"/>
      <c r="P662" s="191"/>
      <c r="Q662" s="185"/>
      <c r="R662" s="190"/>
    </row>
    <row r="663" spans="1:18" ht="34.5" customHeight="1">
      <c r="A663" s="824"/>
      <c r="B663" s="89" t="s">
        <v>536</v>
      </c>
      <c r="C663" s="1063"/>
      <c r="D663" s="90" t="s">
        <v>537</v>
      </c>
      <c r="E663" s="1047"/>
      <c r="F663" s="116" t="s">
        <v>53</v>
      </c>
      <c r="G663" s="151">
        <f>R663*O4</f>
        <v>0.6</v>
      </c>
      <c r="I663" s="192"/>
      <c r="J663" s="185"/>
      <c r="K663" s="192"/>
      <c r="L663" s="185"/>
      <c r="M663" s="192"/>
      <c r="N663" s="185"/>
      <c r="O663" s="192">
        <v>0.45079999999999998</v>
      </c>
      <c r="P663" s="185"/>
      <c r="Q663" s="193"/>
      <c r="R663" s="192">
        <v>0.6</v>
      </c>
    </row>
    <row r="664" spans="1:18" ht="34.5" customHeight="1">
      <c r="A664" s="825"/>
      <c r="B664" s="102" t="s">
        <v>538</v>
      </c>
      <c r="C664" s="1063"/>
      <c r="D664" s="132"/>
      <c r="E664" s="1047"/>
      <c r="F664" s="174"/>
      <c r="G664" s="175"/>
      <c r="H664" s="1080"/>
      <c r="I664" s="1048"/>
      <c r="J664" s="1048"/>
      <c r="K664" s="1048"/>
      <c r="L664" s="1048"/>
      <c r="M664" s="1048"/>
      <c r="N664" s="1048"/>
      <c r="O664" s="1048"/>
      <c r="P664" s="1048"/>
      <c r="Q664" s="1048"/>
      <c r="R664" s="522"/>
    </row>
    <row r="665" spans="1:18" ht="34.5" customHeight="1">
      <c r="A665" s="741">
        <v>107</v>
      </c>
      <c r="B665" s="71" t="s">
        <v>539</v>
      </c>
      <c r="C665" s="1050" t="s">
        <v>510</v>
      </c>
      <c r="D665" s="107"/>
      <c r="E665" s="841" t="s">
        <v>99</v>
      </c>
      <c r="F665" s="108" t="s">
        <v>283</v>
      </c>
      <c r="G665" s="114"/>
      <c r="H665" s="240"/>
      <c r="I665" s="185"/>
      <c r="J665" s="186"/>
      <c r="K665" s="185"/>
      <c r="L665" s="186"/>
      <c r="M665" s="185"/>
      <c r="N665" s="186"/>
      <c r="O665" s="185"/>
      <c r="P665" s="186"/>
      <c r="Q665" s="185"/>
      <c r="R665" s="240"/>
    </row>
    <row r="666" spans="1:18" ht="34.5" customHeight="1">
      <c r="A666" s="824"/>
      <c r="B666" s="89" t="s">
        <v>535</v>
      </c>
      <c r="C666" s="1063"/>
      <c r="D666" s="82"/>
      <c r="E666" s="1047"/>
      <c r="F666" s="113" t="s">
        <v>285</v>
      </c>
      <c r="G666" s="114"/>
      <c r="H666" s="185"/>
      <c r="I666" s="191"/>
      <c r="J666" s="185"/>
      <c r="K666" s="191"/>
      <c r="L666" s="185"/>
      <c r="M666" s="191"/>
      <c r="N666" s="185"/>
      <c r="O666" s="191"/>
      <c r="P666" s="185"/>
      <c r="Q666" s="242"/>
      <c r="R666" s="243"/>
    </row>
    <row r="667" spans="1:18" ht="34.5" customHeight="1">
      <c r="A667" s="824"/>
      <c r="B667" s="89" t="s">
        <v>540</v>
      </c>
      <c r="C667" s="1063"/>
      <c r="D667" s="90" t="s">
        <v>541</v>
      </c>
      <c r="E667" s="1047"/>
      <c r="F667" s="116" t="s">
        <v>53</v>
      </c>
      <c r="G667" s="151">
        <f>R667*O4</f>
        <v>0.5</v>
      </c>
      <c r="H667" s="502"/>
      <c r="I667" s="185"/>
      <c r="J667" s="192"/>
      <c r="K667" s="185"/>
      <c r="L667" s="192"/>
      <c r="M667" s="185"/>
      <c r="N667" s="192"/>
      <c r="O667" s="185">
        <v>0.26960000000000001</v>
      </c>
      <c r="P667" s="192"/>
      <c r="Q667" s="185"/>
      <c r="R667" s="185">
        <v>0.5</v>
      </c>
    </row>
    <row r="668" spans="1:18" ht="34.5" customHeight="1">
      <c r="A668" s="825"/>
      <c r="B668" s="102" t="s">
        <v>538</v>
      </c>
      <c r="C668" s="1063"/>
      <c r="D668" s="132"/>
      <c r="E668" s="1047"/>
      <c r="F668" s="174"/>
      <c r="G668" s="144"/>
      <c r="H668" s="1076"/>
      <c r="I668" s="1077"/>
      <c r="J668" s="1077"/>
      <c r="K668" s="1077"/>
      <c r="L668" s="1077"/>
      <c r="M668" s="1077"/>
      <c r="N668" s="1077"/>
      <c r="O668" s="1077"/>
      <c r="P668" s="1077"/>
      <c r="Q668" s="1077"/>
      <c r="R668" s="503"/>
    </row>
    <row r="669" spans="1:18" ht="34.5" hidden="1" customHeight="1">
      <c r="A669" s="1081" t="s">
        <v>542</v>
      </c>
      <c r="B669" s="1082"/>
      <c r="C669" s="1082"/>
      <c r="D669" s="1082"/>
      <c r="E669" s="1083"/>
      <c r="F669" s="523">
        <f t="shared" ref="F669:F671" si="140">SUM(H669:Q669)</f>
        <v>1.2514799999999999</v>
      </c>
      <c r="G669" s="524"/>
      <c r="H669" s="525">
        <f t="shared" ref="H669:H671" si="141">H623+H627+H633+H638+H643+H648+H653+H657+H661+H665</f>
        <v>1.2514799999999999</v>
      </c>
      <c r="I669" s="526">
        <f t="shared" ref="I669:I671" si="142">I623+I627+I633+I638+I643+I648+I653+I657+I661+I665</f>
        <v>0</v>
      </c>
      <c r="J669" s="525">
        <f t="shared" ref="J669:J671" si="143">J623+J627+J633+J638+J643+J648+J653+J657+J661+J665</f>
        <v>0</v>
      </c>
      <c r="K669" s="526">
        <f t="shared" ref="K669:K671" si="144">K623+K627+K633+K638+K643+K648+K653+K657+K661+K665</f>
        <v>0</v>
      </c>
      <c r="L669" s="525">
        <f t="shared" ref="L669:L671" si="145">L623+L627+L633+L638+L643+L648+L653+L657+L661+L665</f>
        <v>0</v>
      </c>
      <c r="M669" s="526">
        <f t="shared" ref="M669:M671" si="146">M623+M627+M633+M638+M643+M648+M653+M657+M661+M665</f>
        <v>0</v>
      </c>
      <c r="N669" s="525">
        <f t="shared" ref="N669:N671" si="147">N623+N627+N633+N638+N643+N648+N653+N657+N661+N665</f>
        <v>0</v>
      </c>
      <c r="O669" s="526">
        <f t="shared" ref="O669:O671" si="148">O623+O627+O633+O638+O643+O648+O653+O657+O661+O665</f>
        <v>0</v>
      </c>
      <c r="P669" s="525">
        <f t="shared" ref="P669:P671" si="149">P623+P627+P633+P638+P643+P648+P653+P657+P661+P665</f>
        <v>0</v>
      </c>
      <c r="Q669" s="526">
        <f t="shared" ref="Q669:Q671" si="150">Q623+Q627+Q633+Q638+Q643+Q648+Q653+Q657+Q661+Q665</f>
        <v>0</v>
      </c>
      <c r="R669" s="527"/>
    </row>
    <row r="670" spans="1:18" ht="34.5" hidden="1" customHeight="1">
      <c r="A670" s="1084" t="s">
        <v>543</v>
      </c>
      <c r="B670" s="1085"/>
      <c r="C670" s="1085"/>
      <c r="D670" s="1085"/>
      <c r="E670" s="1086"/>
      <c r="F670" s="528">
        <f t="shared" si="140"/>
        <v>0</v>
      </c>
      <c r="G670" s="529"/>
      <c r="H670" s="526">
        <f t="shared" si="141"/>
        <v>0</v>
      </c>
      <c r="I670" s="525">
        <f t="shared" si="142"/>
        <v>0</v>
      </c>
      <c r="J670" s="526">
        <f t="shared" si="143"/>
        <v>0</v>
      </c>
      <c r="K670" s="525">
        <f t="shared" si="144"/>
        <v>0</v>
      </c>
      <c r="L670" s="526">
        <f t="shared" si="145"/>
        <v>0</v>
      </c>
      <c r="M670" s="525">
        <f t="shared" si="146"/>
        <v>0</v>
      </c>
      <c r="N670" s="526">
        <f t="shared" si="147"/>
        <v>0</v>
      </c>
      <c r="O670" s="525">
        <f t="shared" si="148"/>
        <v>0</v>
      </c>
      <c r="P670" s="526">
        <f t="shared" si="149"/>
        <v>0</v>
      </c>
      <c r="Q670" s="530">
        <f t="shared" si="150"/>
        <v>0</v>
      </c>
      <c r="R670" s="526"/>
    </row>
    <row r="671" spans="1:18" ht="34.5" hidden="1" customHeight="1">
      <c r="A671" s="1087" t="s">
        <v>544</v>
      </c>
      <c r="B671" s="1088"/>
      <c r="C671" s="1088"/>
      <c r="D671" s="1088"/>
      <c r="E671" s="1089"/>
      <c r="F671" s="531">
        <f t="shared" si="140"/>
        <v>2.1381999999999999</v>
      </c>
      <c r="G671" s="524"/>
      <c r="H671" s="525">
        <f t="shared" si="141"/>
        <v>0</v>
      </c>
      <c r="I671" s="526">
        <f t="shared" si="142"/>
        <v>0</v>
      </c>
      <c r="J671" s="525">
        <f t="shared" si="143"/>
        <v>0</v>
      </c>
      <c r="K671" s="526">
        <f t="shared" si="144"/>
        <v>0</v>
      </c>
      <c r="L671" s="525">
        <f t="shared" si="145"/>
        <v>0</v>
      </c>
      <c r="M671" s="526">
        <f t="shared" si="146"/>
        <v>0</v>
      </c>
      <c r="N671" s="525">
        <f t="shared" si="147"/>
        <v>0</v>
      </c>
      <c r="O671" s="526">
        <f t="shared" si="148"/>
        <v>2.1381999999999999</v>
      </c>
      <c r="P671" s="525">
        <f t="shared" si="149"/>
        <v>0</v>
      </c>
      <c r="Q671" s="526">
        <f t="shared" si="150"/>
        <v>0</v>
      </c>
      <c r="R671" s="527"/>
    </row>
    <row r="672" spans="1:18" ht="34.5" hidden="1" customHeight="1">
      <c r="A672" s="1090" t="s">
        <v>545</v>
      </c>
      <c r="B672" s="1091"/>
      <c r="C672" s="1091"/>
      <c r="D672" s="1091"/>
      <c r="E672" s="1092"/>
      <c r="F672" s="532">
        <f>SUM(F669:F670)</f>
        <v>1.2514799999999999</v>
      </c>
      <c r="G672" s="533"/>
      <c r="H672" s="534">
        <f t="shared" ref="H672:Q672" si="151">SUM(H669:H670)</f>
        <v>1.2514799999999999</v>
      </c>
      <c r="I672" s="534">
        <f t="shared" si="151"/>
        <v>0</v>
      </c>
      <c r="J672" s="534">
        <f t="shared" si="151"/>
        <v>0</v>
      </c>
      <c r="K672" s="534">
        <f t="shared" si="151"/>
        <v>0</v>
      </c>
      <c r="L672" s="534">
        <f t="shared" si="151"/>
        <v>0</v>
      </c>
      <c r="M672" s="534">
        <f t="shared" si="151"/>
        <v>0</v>
      </c>
      <c r="N672" s="534">
        <f t="shared" si="151"/>
        <v>0</v>
      </c>
      <c r="O672" s="534">
        <f t="shared" si="151"/>
        <v>0</v>
      </c>
      <c r="P672" s="534">
        <f t="shared" si="151"/>
        <v>0</v>
      </c>
      <c r="Q672" s="535">
        <f t="shared" si="151"/>
        <v>0</v>
      </c>
      <c r="R672" s="536"/>
    </row>
    <row r="673" spans="1:18" ht="34.5" hidden="1" customHeight="1">
      <c r="A673" s="1093" t="s">
        <v>546</v>
      </c>
      <c r="B673" s="1094"/>
      <c r="C673" s="1094"/>
      <c r="D673" s="1094"/>
      <c r="E673" s="1095"/>
      <c r="F673" s="538">
        <f>SUM(F669:F671)</f>
        <v>3.3896799999999998</v>
      </c>
      <c r="G673" s="538"/>
      <c r="H673" s="538">
        <f t="shared" ref="H673:Q673" si="152">SUM(H669:H671)</f>
        <v>1.2514799999999999</v>
      </c>
      <c r="I673" s="538">
        <f t="shared" si="152"/>
        <v>0</v>
      </c>
      <c r="J673" s="538">
        <f t="shared" si="152"/>
        <v>0</v>
      </c>
      <c r="K673" s="538">
        <f t="shared" si="152"/>
        <v>0</v>
      </c>
      <c r="L673" s="538">
        <f t="shared" si="152"/>
        <v>0</v>
      </c>
      <c r="M673" s="538">
        <f t="shared" si="152"/>
        <v>0</v>
      </c>
      <c r="N673" s="538">
        <f t="shared" si="152"/>
        <v>0</v>
      </c>
      <c r="O673" s="538">
        <f t="shared" si="152"/>
        <v>2.1381999999999999</v>
      </c>
      <c r="P673" s="538">
        <f t="shared" si="152"/>
        <v>0</v>
      </c>
      <c r="Q673" s="539">
        <f t="shared" si="152"/>
        <v>0</v>
      </c>
      <c r="R673" s="538"/>
    </row>
    <row r="674" spans="1:18" ht="34.5" hidden="1" customHeight="1">
      <c r="A674" s="1096"/>
      <c r="B674" s="1097"/>
      <c r="C674" s="1097"/>
      <c r="D674" s="1097"/>
      <c r="E674" s="1097"/>
      <c r="F674" s="1097"/>
      <c r="G674" s="1098"/>
      <c r="H674" s="1099"/>
      <c r="I674" s="1099"/>
      <c r="J674" s="1099"/>
      <c r="K674" s="1099"/>
      <c r="L674" s="1099"/>
      <c r="M674" s="1099"/>
      <c r="N674" s="1099"/>
      <c r="O674" s="1099"/>
      <c r="P674" s="1099"/>
      <c r="Q674" s="1100"/>
      <c r="R674" s="540"/>
    </row>
    <row r="675" spans="1:18" ht="34.5" customHeight="1">
      <c r="A675" s="1101" t="s">
        <v>547</v>
      </c>
      <c r="B675" s="1101"/>
      <c r="C675" s="1101"/>
      <c r="D675" s="1101"/>
      <c r="E675" s="1101"/>
      <c r="F675" s="1101"/>
      <c r="G675" s="541"/>
      <c r="H675" s="525">
        <f t="shared" ref="H675:H677" si="153">H669</f>
        <v>1.2514799999999999</v>
      </c>
      <c r="I675" s="542">
        <f t="shared" ref="I675:I676" si="154">SUM(I669,H675)</f>
        <v>1.2514799999999999</v>
      </c>
      <c r="J675" s="525">
        <f t="shared" ref="J675:J676" si="155">SUM(J669,I675)</f>
        <v>1.2514799999999999</v>
      </c>
      <c r="K675" s="542">
        <f t="shared" ref="K675:K676" si="156">SUM(K669,J675)</f>
        <v>1.2514799999999999</v>
      </c>
      <c r="L675" s="525">
        <f t="shared" ref="L675:L676" si="157">SUM(L669,K675)</f>
        <v>1.2514799999999999</v>
      </c>
      <c r="M675" s="542">
        <f t="shared" ref="M675:M676" si="158">SUM(M669,L675)</f>
        <v>1.2514799999999999</v>
      </c>
      <c r="N675" s="525">
        <f t="shared" ref="N675:N676" si="159">SUM(N669,M675)</f>
        <v>1.2514799999999999</v>
      </c>
      <c r="O675" s="542">
        <f t="shared" ref="O675:O676" si="160">SUM(O669,N675)</f>
        <v>1.2514799999999999</v>
      </c>
      <c r="P675" s="525">
        <f t="shared" ref="P675:P676" si="161">SUM(P669,O675)</f>
        <v>1.2514799999999999</v>
      </c>
      <c r="Q675" s="543">
        <f t="shared" ref="Q675:Q679" si="162">SUM(Q669,P675)</f>
        <v>1.2514799999999999</v>
      </c>
      <c r="R675" s="544"/>
    </row>
    <row r="676" spans="1:18" ht="34.5" customHeight="1">
      <c r="A676" s="1101" t="s">
        <v>548</v>
      </c>
      <c r="B676" s="1101"/>
      <c r="C676" s="1101"/>
      <c r="D676" s="1101"/>
      <c r="E676" s="1101"/>
      <c r="F676" s="1101"/>
      <c r="G676" s="541"/>
      <c r="H676" s="545">
        <f t="shared" si="153"/>
        <v>0</v>
      </c>
      <c r="I676" s="525">
        <f t="shared" si="154"/>
        <v>0</v>
      </c>
      <c r="J676" s="542">
        <f t="shared" si="155"/>
        <v>0</v>
      </c>
      <c r="K676" s="525">
        <f t="shared" si="156"/>
        <v>0</v>
      </c>
      <c r="L676" s="542">
        <f t="shared" si="157"/>
        <v>0</v>
      </c>
      <c r="M676" s="525">
        <f t="shared" si="158"/>
        <v>0</v>
      </c>
      <c r="N676" s="542">
        <f t="shared" si="159"/>
        <v>0</v>
      </c>
      <c r="O676" s="525">
        <f t="shared" si="160"/>
        <v>0</v>
      </c>
      <c r="P676" s="542">
        <f t="shared" si="161"/>
        <v>0</v>
      </c>
      <c r="Q676" s="530">
        <f t="shared" si="162"/>
        <v>0</v>
      </c>
      <c r="R676" s="545"/>
    </row>
    <row r="677" spans="1:18" ht="34.5" customHeight="1">
      <c r="A677" s="1102" t="s">
        <v>549</v>
      </c>
      <c r="B677" s="1103"/>
      <c r="C677" s="1103"/>
      <c r="D677" s="1103"/>
      <c r="E677" s="1103"/>
      <c r="F677" s="1104"/>
      <c r="G677" s="541"/>
      <c r="H677" s="525">
        <f t="shared" si="153"/>
        <v>0</v>
      </c>
      <c r="I677" s="542">
        <f t="shared" ref="I677:P677" si="163">I671</f>
        <v>0</v>
      </c>
      <c r="J677" s="525">
        <f t="shared" si="163"/>
        <v>0</v>
      </c>
      <c r="K677" s="542">
        <f t="shared" si="163"/>
        <v>0</v>
      </c>
      <c r="L677" s="525">
        <f t="shared" si="163"/>
        <v>0</v>
      </c>
      <c r="M677" s="542">
        <f t="shared" si="163"/>
        <v>0</v>
      </c>
      <c r="N677" s="525">
        <f t="shared" si="163"/>
        <v>0</v>
      </c>
      <c r="O677" s="542">
        <f t="shared" si="163"/>
        <v>2.1381999999999999</v>
      </c>
      <c r="P677" s="525">
        <f t="shared" si="163"/>
        <v>0</v>
      </c>
      <c r="Q677" s="543">
        <f t="shared" si="162"/>
        <v>0</v>
      </c>
      <c r="R677" s="544"/>
    </row>
    <row r="678" spans="1:18" ht="34.5" customHeight="1">
      <c r="A678" s="1090" t="s">
        <v>550</v>
      </c>
      <c r="B678" s="1091"/>
      <c r="C678" s="1091"/>
      <c r="D678" s="1091"/>
      <c r="E678" s="1091"/>
      <c r="F678" s="1092"/>
      <c r="G678" s="546"/>
      <c r="H678" s="532">
        <f>SUM(H675:H676)</f>
        <v>1.2514799999999999</v>
      </c>
      <c r="I678" s="547">
        <f t="shared" ref="I678:I679" si="164">SUM(I672,H678)</f>
        <v>1.2514799999999999</v>
      </c>
      <c r="J678" s="548">
        <f t="shared" ref="J678:J679" si="165">SUM(J672,I678)</f>
        <v>1.2514799999999999</v>
      </c>
      <c r="K678" s="547">
        <f t="shared" ref="K678:K679" si="166">SUM(K672,J678)</f>
        <v>1.2514799999999999</v>
      </c>
      <c r="L678" s="548">
        <f t="shared" ref="L678:L679" si="167">SUM(L672,K678)</f>
        <v>1.2514799999999999</v>
      </c>
      <c r="M678" s="547">
        <f t="shared" ref="M678:M679" si="168">SUM(M672,L678)</f>
        <v>1.2514799999999999</v>
      </c>
      <c r="N678" s="548">
        <f t="shared" ref="N678:N679" si="169">SUM(N672,M678)</f>
        <v>1.2514799999999999</v>
      </c>
      <c r="O678" s="547">
        <f t="shared" ref="O678:O679" si="170">SUM(O672,N678)</f>
        <v>1.2514799999999999</v>
      </c>
      <c r="P678" s="548">
        <f t="shared" ref="P678:P679" si="171">SUM(P672,O678)</f>
        <v>1.2514799999999999</v>
      </c>
      <c r="Q678" s="547">
        <f t="shared" si="162"/>
        <v>1.2514799999999999</v>
      </c>
      <c r="R678" s="548"/>
    </row>
    <row r="679" spans="1:18" ht="34.5" customHeight="1">
      <c r="A679" s="1093" t="s">
        <v>551</v>
      </c>
      <c r="B679" s="1094"/>
      <c r="C679" s="1094"/>
      <c r="D679" s="1094"/>
      <c r="E679" s="1094"/>
      <c r="F679" s="1095"/>
      <c r="G679" s="546"/>
      <c r="H679" s="549">
        <f>SUM(H675:H677)</f>
        <v>1.2514799999999999</v>
      </c>
      <c r="I679" s="538">
        <f t="shared" si="164"/>
        <v>1.2514799999999999</v>
      </c>
      <c r="J679" s="550">
        <f t="shared" si="165"/>
        <v>1.2514799999999999</v>
      </c>
      <c r="K679" s="538">
        <f t="shared" si="166"/>
        <v>1.2514799999999999</v>
      </c>
      <c r="L679" s="550">
        <f t="shared" si="167"/>
        <v>1.2514799999999999</v>
      </c>
      <c r="M679" s="538">
        <f t="shared" si="168"/>
        <v>1.2514799999999999</v>
      </c>
      <c r="N679" s="550">
        <f t="shared" si="169"/>
        <v>1.2514799999999999</v>
      </c>
      <c r="O679" s="538">
        <f t="shared" si="170"/>
        <v>3.3896799999999998</v>
      </c>
      <c r="P679" s="550">
        <f t="shared" si="171"/>
        <v>3.3896799999999998</v>
      </c>
      <c r="Q679" s="539">
        <f t="shared" si="162"/>
        <v>3.3896799999999998</v>
      </c>
      <c r="R679" s="538"/>
    </row>
    <row r="680" spans="1:18" ht="34.5" customHeight="1">
      <c r="A680" s="1105"/>
      <c r="B680" s="1106"/>
      <c r="C680" s="1106"/>
      <c r="D680" s="1106"/>
      <c r="E680" s="1106"/>
      <c r="F680" s="1106"/>
      <c r="G680" s="1107"/>
      <c r="H680" s="1106"/>
      <c r="I680" s="1106"/>
      <c r="J680" s="1106"/>
      <c r="K680" s="1106"/>
      <c r="L680" s="1106"/>
      <c r="M680" s="1106"/>
      <c r="N680" s="1106"/>
      <c r="O680" s="1106"/>
      <c r="P680" s="1106"/>
      <c r="Q680" s="1108"/>
      <c r="R680" s="551"/>
    </row>
    <row r="681" spans="1:18" ht="34.5" customHeight="1">
      <c r="A681" s="1041" t="s">
        <v>552</v>
      </c>
      <c r="B681" s="1042"/>
      <c r="C681" s="1042"/>
      <c r="D681" s="1042"/>
      <c r="E681" s="1042"/>
      <c r="F681" s="1042"/>
      <c r="G681" s="1109"/>
      <c r="H681" s="1042"/>
      <c r="I681" s="1042"/>
      <c r="J681" s="1042"/>
      <c r="K681" s="1042"/>
      <c r="L681" s="1042"/>
      <c r="M681" s="1042"/>
      <c r="N681" s="1042"/>
      <c r="O681" s="1042"/>
      <c r="P681" s="1042"/>
      <c r="Q681" s="1045"/>
      <c r="R681" s="480"/>
    </row>
    <row r="682" spans="1:18" ht="34.5" customHeight="1">
      <c r="A682" s="741">
        <v>108</v>
      </c>
      <c r="B682" s="71" t="s">
        <v>553</v>
      </c>
      <c r="C682" s="744" t="s">
        <v>554</v>
      </c>
      <c r="D682" s="73" t="s">
        <v>119</v>
      </c>
      <c r="E682" s="796" t="s">
        <v>203</v>
      </c>
      <c r="F682" s="124" t="s">
        <v>283</v>
      </c>
      <c r="G682" s="114"/>
      <c r="H682" s="185"/>
      <c r="I682" s="186"/>
      <c r="J682" s="185"/>
      <c r="K682" s="186"/>
      <c r="L682" s="185"/>
      <c r="M682" s="186"/>
      <c r="N682" s="185"/>
      <c r="O682" s="186"/>
      <c r="P682" s="185"/>
      <c r="Q682" s="187"/>
      <c r="R682" s="188"/>
    </row>
    <row r="683" spans="1:18" ht="34.5" customHeight="1">
      <c r="A683" s="742"/>
      <c r="B683" s="97" t="s">
        <v>555</v>
      </c>
      <c r="C683" s="744"/>
      <c r="D683" s="82"/>
      <c r="E683" s="1047"/>
      <c r="F683" s="113" t="s">
        <v>285</v>
      </c>
      <c r="G683" s="127"/>
      <c r="H683" s="190"/>
      <c r="I683" s="185"/>
      <c r="J683" s="191"/>
      <c r="K683" s="185"/>
      <c r="L683" s="191"/>
      <c r="M683" s="185"/>
      <c r="N683" s="191"/>
      <c r="O683" s="185"/>
      <c r="P683" s="191"/>
      <c r="Q683" s="185"/>
      <c r="R683" s="190"/>
    </row>
    <row r="684" spans="1:18" ht="34.5" customHeight="1">
      <c r="A684" s="742"/>
      <c r="B684" s="89" t="s">
        <v>556</v>
      </c>
      <c r="C684" s="744"/>
      <c r="D684" s="90"/>
      <c r="E684" s="1047"/>
      <c r="F684" s="160" t="s">
        <v>53</v>
      </c>
      <c r="G684" s="151">
        <f>R684*O4</f>
        <v>0.2</v>
      </c>
      <c r="H684" s="552"/>
      <c r="I684" s="553"/>
      <c r="J684" s="553"/>
      <c r="K684" s="553"/>
      <c r="L684" s="553"/>
      <c r="M684" s="553"/>
      <c r="N684" s="553"/>
      <c r="O684" s="553"/>
      <c r="P684" s="553">
        <v>2.4879999999999999E-2</v>
      </c>
      <c r="Q684" s="554"/>
      <c r="R684" s="553">
        <v>0.2</v>
      </c>
    </row>
    <row r="685" spans="1:18" ht="34.5" customHeight="1">
      <c r="A685" s="743"/>
      <c r="B685" s="102" t="s">
        <v>557</v>
      </c>
      <c r="C685" s="744"/>
      <c r="D685" s="132"/>
      <c r="E685" s="1047"/>
      <c r="F685" s="174"/>
      <c r="G685" s="175"/>
      <c r="H685" s="1080"/>
      <c r="I685" s="1048"/>
      <c r="J685" s="1048"/>
      <c r="K685" s="1048"/>
      <c r="L685" s="1048"/>
      <c r="M685" s="1048"/>
      <c r="N685" s="1048"/>
      <c r="O685" s="1048"/>
      <c r="P685" s="1048"/>
      <c r="Q685" s="1048"/>
      <c r="R685" s="522"/>
    </row>
    <row r="686" spans="1:18" ht="34.5" customHeight="1">
      <c r="A686" s="741">
        <v>109</v>
      </c>
      <c r="B686" s="71" t="s">
        <v>553</v>
      </c>
      <c r="C686" s="755" t="s">
        <v>554</v>
      </c>
      <c r="D686" s="107" t="s">
        <v>558</v>
      </c>
      <c r="E686" s="841" t="s">
        <v>203</v>
      </c>
      <c r="F686" s="108" t="s">
        <v>283</v>
      </c>
      <c r="G686" s="114"/>
      <c r="H686" s="240"/>
      <c r="I686" s="185"/>
      <c r="J686" s="186"/>
      <c r="K686" s="185"/>
      <c r="L686" s="186"/>
      <c r="M686" s="185"/>
      <c r="N686" s="186"/>
      <c r="O686" s="185"/>
      <c r="P686" s="186"/>
      <c r="Q686" s="185"/>
      <c r="R686" s="240"/>
    </row>
    <row r="687" spans="1:18" ht="34.5" customHeight="1">
      <c r="A687" s="742"/>
      <c r="B687" s="97" t="s">
        <v>555</v>
      </c>
      <c r="C687" s="744"/>
      <c r="D687" s="82"/>
      <c r="E687" s="1047"/>
      <c r="F687" s="113" t="s">
        <v>285</v>
      </c>
      <c r="G687" s="114"/>
      <c r="H687" s="185"/>
      <c r="I687" s="191"/>
      <c r="J687" s="185"/>
      <c r="K687" s="191"/>
      <c r="L687" s="185"/>
      <c r="M687" s="191"/>
      <c r="N687" s="185"/>
      <c r="O687" s="191"/>
      <c r="P687" s="185"/>
      <c r="Q687" s="242"/>
      <c r="R687" s="243"/>
    </row>
    <row r="688" spans="1:18" ht="34.5" customHeight="1">
      <c r="A688" s="742"/>
      <c r="B688" s="89" t="s">
        <v>556</v>
      </c>
      <c r="C688" s="744"/>
      <c r="D688" s="90"/>
      <c r="E688" s="1047"/>
      <c r="F688" s="160" t="s">
        <v>53</v>
      </c>
      <c r="G688" s="151">
        <f>R688*O4</f>
        <v>0.2</v>
      </c>
      <c r="H688" s="552"/>
      <c r="I688" s="553"/>
      <c r="J688" s="553"/>
      <c r="K688" s="553"/>
      <c r="L688" s="553"/>
      <c r="M688" s="553"/>
      <c r="N688" s="553"/>
      <c r="O688" s="553"/>
      <c r="P688" s="553">
        <v>0</v>
      </c>
      <c r="Q688" s="554"/>
      <c r="R688" s="553">
        <v>0.2</v>
      </c>
    </row>
    <row r="689" spans="1:18" ht="34.5" customHeight="1">
      <c r="A689" s="743"/>
      <c r="B689" s="102" t="s">
        <v>557</v>
      </c>
      <c r="C689" s="744"/>
      <c r="D689" s="132"/>
      <c r="E689" s="1047"/>
      <c r="F689" s="174"/>
      <c r="G689" s="175"/>
      <c r="H689" s="1080"/>
      <c r="I689" s="1048"/>
      <c r="J689" s="1048"/>
      <c r="K689" s="1048"/>
      <c r="L689" s="1048"/>
      <c r="M689" s="1048"/>
      <c r="N689" s="1048"/>
      <c r="O689" s="1048"/>
      <c r="P689" s="1048"/>
      <c r="Q689" s="1048"/>
      <c r="R689" s="522"/>
    </row>
    <row r="690" spans="1:18" ht="34.5" customHeight="1">
      <c r="A690" s="741">
        <v>110</v>
      </c>
      <c r="B690" s="71" t="s">
        <v>559</v>
      </c>
      <c r="C690" s="1050" t="s">
        <v>554</v>
      </c>
      <c r="D690" s="107" t="s">
        <v>560</v>
      </c>
      <c r="E690" s="841" t="s">
        <v>203</v>
      </c>
      <c r="F690" s="108" t="s">
        <v>283</v>
      </c>
      <c r="G690" s="114"/>
      <c r="H690" s="240"/>
      <c r="I690" s="185"/>
      <c r="J690" s="186"/>
      <c r="K690" s="185"/>
      <c r="L690" s="186"/>
      <c r="M690" s="185"/>
      <c r="N690" s="186"/>
      <c r="O690" s="185"/>
      <c r="P690" s="186"/>
      <c r="Q690" s="185"/>
      <c r="R690" s="240"/>
    </row>
    <row r="691" spans="1:18" ht="34.5" customHeight="1">
      <c r="A691" s="742"/>
      <c r="B691" s="147" t="s">
        <v>561</v>
      </c>
      <c r="C691" s="1046"/>
      <c r="D691" s="82"/>
      <c r="E691" s="1047"/>
      <c r="F691" s="113" t="s">
        <v>285</v>
      </c>
      <c r="G691" s="114"/>
      <c r="H691" s="185"/>
      <c r="I691" s="191"/>
      <c r="J691" s="185"/>
      <c r="K691" s="191"/>
      <c r="L691" s="185"/>
      <c r="M691" s="191"/>
      <c r="N691" s="185"/>
      <c r="O691" s="191"/>
      <c r="P691" s="185"/>
      <c r="Q691" s="242"/>
      <c r="R691" s="243"/>
    </row>
    <row r="692" spans="1:18" ht="34.5" customHeight="1">
      <c r="A692" s="742"/>
      <c r="B692" s="97" t="s">
        <v>562</v>
      </c>
      <c r="C692" s="1046"/>
      <c r="D692" s="90"/>
      <c r="E692" s="1047"/>
      <c r="F692" s="116" t="s">
        <v>53</v>
      </c>
      <c r="G692" s="151">
        <f>R692*O4</f>
        <v>0.5</v>
      </c>
      <c r="H692" s="244"/>
      <c r="I692" s="185"/>
      <c r="J692" s="192"/>
      <c r="K692" s="553"/>
      <c r="L692" s="553"/>
      <c r="M692" s="553"/>
      <c r="N692" s="553"/>
      <c r="O692" s="553"/>
      <c r="P692" s="553">
        <v>1.43E-2</v>
      </c>
      <c r="Q692" s="554"/>
      <c r="R692" s="553">
        <v>0.5</v>
      </c>
    </row>
    <row r="693" spans="1:18" ht="34.5" customHeight="1">
      <c r="A693" s="743"/>
      <c r="B693" s="102"/>
      <c r="C693" s="1046"/>
      <c r="D693" s="132"/>
      <c r="E693" s="1047"/>
      <c r="F693" s="174"/>
      <c r="G693" s="175"/>
      <c r="H693" s="1080"/>
      <c r="I693" s="1048"/>
      <c r="J693" s="1048"/>
      <c r="K693" s="1048"/>
      <c r="L693" s="1048"/>
      <c r="M693" s="1048"/>
      <c r="N693" s="1048"/>
      <c r="O693" s="1048"/>
      <c r="P693" s="1048"/>
      <c r="Q693" s="1048"/>
      <c r="R693" s="522"/>
    </row>
    <row r="694" spans="1:18" ht="34.5" hidden="1" customHeight="1">
      <c r="A694" s="1081" t="s">
        <v>563</v>
      </c>
      <c r="B694" s="1082"/>
      <c r="C694" s="1082"/>
      <c r="D694" s="1082"/>
      <c r="E694" s="1083"/>
      <c r="F694" s="555">
        <f t="shared" ref="F694:F696" si="172">SUM(H694:Q694)</f>
        <v>0</v>
      </c>
      <c r="G694" s="556"/>
      <c r="H694" s="555">
        <f t="shared" ref="H694:H696" si="173">H682+H690+H686</f>
        <v>0</v>
      </c>
      <c r="I694" s="555">
        <f t="shared" ref="I694:I696" si="174">I682+I690+I686</f>
        <v>0</v>
      </c>
      <c r="J694" s="555">
        <f t="shared" ref="J694:J696" si="175">J682+J690+J686</f>
        <v>0</v>
      </c>
      <c r="K694" s="555">
        <f t="shared" ref="K694:K696" si="176">K682+K690+K686</f>
        <v>0</v>
      </c>
      <c r="L694" s="555">
        <f t="shared" ref="L694:L696" si="177">L682+L690+L686</f>
        <v>0</v>
      </c>
      <c r="M694" s="555">
        <f t="shared" ref="M694:M696" si="178">M682+M690+M686</f>
        <v>0</v>
      </c>
      <c r="N694" s="555">
        <f t="shared" ref="N694:N696" si="179">N682+N690+N686</f>
        <v>0</v>
      </c>
      <c r="O694" s="555">
        <f t="shared" ref="O694:O696" si="180">O682+O690+O686</f>
        <v>0</v>
      </c>
      <c r="P694" s="555">
        <f t="shared" ref="P694:P696" si="181">P682+P690+P686</f>
        <v>0</v>
      </c>
      <c r="Q694" s="557">
        <f t="shared" ref="Q694:Q696" si="182">Q682+Q690+Q686</f>
        <v>0</v>
      </c>
      <c r="R694" s="542"/>
    </row>
    <row r="695" spans="1:18" ht="34.5" hidden="1" customHeight="1">
      <c r="A695" s="1084" t="s">
        <v>564</v>
      </c>
      <c r="B695" s="1085"/>
      <c r="C695" s="1085"/>
      <c r="D695" s="1085"/>
      <c r="E695" s="1086"/>
      <c r="F695" s="558">
        <f t="shared" si="172"/>
        <v>0</v>
      </c>
      <c r="G695" s="559"/>
      <c r="H695" s="555">
        <f t="shared" si="173"/>
        <v>0</v>
      </c>
      <c r="I695" s="555">
        <f t="shared" si="174"/>
        <v>0</v>
      </c>
      <c r="J695" s="555">
        <f t="shared" si="175"/>
        <v>0</v>
      </c>
      <c r="K695" s="555">
        <f t="shared" si="176"/>
        <v>0</v>
      </c>
      <c r="L695" s="555">
        <f t="shared" si="177"/>
        <v>0</v>
      </c>
      <c r="M695" s="555">
        <f t="shared" si="178"/>
        <v>0</v>
      </c>
      <c r="N695" s="555">
        <f t="shared" si="179"/>
        <v>0</v>
      </c>
      <c r="O695" s="555">
        <f t="shared" si="180"/>
        <v>0</v>
      </c>
      <c r="P695" s="555">
        <f t="shared" si="181"/>
        <v>0</v>
      </c>
      <c r="Q695" s="557">
        <f t="shared" si="182"/>
        <v>0</v>
      </c>
      <c r="R695" s="542"/>
    </row>
    <row r="696" spans="1:18" ht="34.5" hidden="1" customHeight="1">
      <c r="A696" s="1102" t="s">
        <v>565</v>
      </c>
      <c r="B696" s="1103"/>
      <c r="C696" s="1103"/>
      <c r="D696" s="1103"/>
      <c r="E696" s="1104"/>
      <c r="F696" s="542">
        <f t="shared" si="172"/>
        <v>3.918E-2</v>
      </c>
      <c r="G696" s="556"/>
      <c r="H696" s="555">
        <f t="shared" si="173"/>
        <v>0</v>
      </c>
      <c r="I696" s="555">
        <f t="shared" si="174"/>
        <v>0</v>
      </c>
      <c r="J696" s="555">
        <f t="shared" si="175"/>
        <v>0</v>
      </c>
      <c r="K696" s="555">
        <f t="shared" si="176"/>
        <v>0</v>
      </c>
      <c r="L696" s="555">
        <f t="shared" si="177"/>
        <v>0</v>
      </c>
      <c r="M696" s="555">
        <f t="shared" si="178"/>
        <v>0</v>
      </c>
      <c r="N696" s="555">
        <f t="shared" si="179"/>
        <v>0</v>
      </c>
      <c r="O696" s="555">
        <f t="shared" si="180"/>
        <v>0</v>
      </c>
      <c r="P696" s="555">
        <f t="shared" si="181"/>
        <v>3.918E-2</v>
      </c>
      <c r="Q696" s="557">
        <f t="shared" si="182"/>
        <v>0</v>
      </c>
      <c r="R696" s="542"/>
    </row>
    <row r="697" spans="1:18" ht="34.5" hidden="1" customHeight="1">
      <c r="A697" s="1090" t="s">
        <v>566</v>
      </c>
      <c r="B697" s="1091"/>
      <c r="C697" s="1091"/>
      <c r="D697" s="1091"/>
      <c r="E697" s="1092"/>
      <c r="F697" s="532">
        <f>SUM(F694:F695)</f>
        <v>0</v>
      </c>
      <c r="G697" s="549"/>
      <c r="H697" s="532">
        <f t="shared" ref="H697:Q697" si="183">SUM(H694:H695)</f>
        <v>0</v>
      </c>
      <c r="I697" s="532">
        <f t="shared" si="183"/>
        <v>0</v>
      </c>
      <c r="J697" s="532">
        <f t="shared" si="183"/>
        <v>0</v>
      </c>
      <c r="K697" s="532">
        <f t="shared" si="183"/>
        <v>0</v>
      </c>
      <c r="L697" s="532">
        <f t="shared" si="183"/>
        <v>0</v>
      </c>
      <c r="M697" s="532">
        <f t="shared" si="183"/>
        <v>0</v>
      </c>
      <c r="N697" s="532">
        <f t="shared" si="183"/>
        <v>0</v>
      </c>
      <c r="O697" s="532">
        <f t="shared" si="183"/>
        <v>0</v>
      </c>
      <c r="P697" s="532">
        <f t="shared" si="183"/>
        <v>0</v>
      </c>
      <c r="Q697" s="560">
        <f t="shared" si="183"/>
        <v>0</v>
      </c>
      <c r="R697" s="548"/>
    </row>
    <row r="698" spans="1:18" ht="34.5" hidden="1" customHeight="1">
      <c r="A698" s="1093" t="s">
        <v>567</v>
      </c>
      <c r="B698" s="1094"/>
      <c r="C698" s="1094"/>
      <c r="D698" s="1094"/>
      <c r="E698" s="1095"/>
      <c r="F698" s="538">
        <f>SUM(F694:F696)</f>
        <v>3.918E-2</v>
      </c>
      <c r="G698" s="538"/>
      <c r="H698" s="538">
        <f t="shared" ref="H698:Q698" si="184">SUM(H694:H696)</f>
        <v>0</v>
      </c>
      <c r="I698" s="538">
        <f t="shared" si="184"/>
        <v>0</v>
      </c>
      <c r="J698" s="538">
        <f t="shared" si="184"/>
        <v>0</v>
      </c>
      <c r="K698" s="538">
        <f t="shared" si="184"/>
        <v>0</v>
      </c>
      <c r="L698" s="538">
        <f t="shared" si="184"/>
        <v>0</v>
      </c>
      <c r="M698" s="538">
        <f t="shared" si="184"/>
        <v>0</v>
      </c>
      <c r="N698" s="538">
        <f t="shared" si="184"/>
        <v>0</v>
      </c>
      <c r="O698" s="538">
        <f t="shared" si="184"/>
        <v>0</v>
      </c>
      <c r="P698" s="538">
        <f t="shared" si="184"/>
        <v>3.918E-2</v>
      </c>
      <c r="Q698" s="539">
        <f t="shared" si="184"/>
        <v>0</v>
      </c>
      <c r="R698" s="538"/>
    </row>
    <row r="699" spans="1:18" ht="34.5" hidden="1" customHeight="1">
      <c r="A699" s="561"/>
      <c r="C699" s="498"/>
      <c r="Q699" s="496"/>
      <c r="R699" s="562"/>
    </row>
    <row r="700" spans="1:18" ht="34.5" customHeight="1">
      <c r="A700" s="1110" t="s">
        <v>568</v>
      </c>
      <c r="B700" s="1111"/>
      <c r="C700" s="1111"/>
      <c r="D700" s="1111"/>
      <c r="E700" s="1111"/>
      <c r="F700" s="1112"/>
      <c r="G700" s="563"/>
      <c r="H700" s="542">
        <f t="shared" ref="H700:H702" si="185">H694</f>
        <v>0</v>
      </c>
      <c r="I700" s="542">
        <f t="shared" ref="I700:I704" si="186">SUM(I694,H700)</f>
        <v>0</v>
      </c>
      <c r="J700" s="542">
        <f t="shared" ref="J700:J704" si="187">SUM(J694,I700)</f>
        <v>0</v>
      </c>
      <c r="K700" s="542">
        <f t="shared" ref="K700:K704" si="188">SUM(K694,J700)</f>
        <v>0</v>
      </c>
      <c r="L700" s="542">
        <f t="shared" ref="L700:L704" si="189">SUM(L694,K700)</f>
        <v>0</v>
      </c>
      <c r="M700" s="542">
        <f t="shared" ref="M700:M704" si="190">SUM(M694,L700)</f>
        <v>0</v>
      </c>
      <c r="N700" s="542">
        <f t="shared" ref="N700:N704" si="191">SUM(N694,M700)</f>
        <v>0</v>
      </c>
      <c r="O700" s="542">
        <f t="shared" ref="O700:O704" si="192">SUM(O694,N700)</f>
        <v>0</v>
      </c>
      <c r="P700" s="542">
        <f t="shared" ref="P700:P704" si="193">SUM(P694,O700)</f>
        <v>0</v>
      </c>
      <c r="Q700" s="543">
        <f t="shared" ref="Q700:Q704" si="194">SUM(Q694,P700)</f>
        <v>0</v>
      </c>
      <c r="R700" s="542"/>
    </row>
    <row r="701" spans="1:18" ht="34.5" customHeight="1">
      <c r="A701" s="1113" t="s">
        <v>569</v>
      </c>
      <c r="B701" s="1114"/>
      <c r="C701" s="1114"/>
      <c r="D701" s="1114"/>
      <c r="E701" s="1114"/>
      <c r="F701" s="1115"/>
      <c r="G701" s="541"/>
      <c r="H701" s="525">
        <f t="shared" si="185"/>
        <v>0</v>
      </c>
      <c r="I701" s="542">
        <f t="shared" si="186"/>
        <v>0</v>
      </c>
      <c r="J701" s="525">
        <f t="shared" si="187"/>
        <v>0</v>
      </c>
      <c r="K701" s="542">
        <f t="shared" si="188"/>
        <v>0</v>
      </c>
      <c r="L701" s="525">
        <f t="shared" si="189"/>
        <v>0</v>
      </c>
      <c r="M701" s="542">
        <f t="shared" si="190"/>
        <v>0</v>
      </c>
      <c r="N701" s="525">
        <f t="shared" si="191"/>
        <v>0</v>
      </c>
      <c r="O701" s="542">
        <f t="shared" si="192"/>
        <v>0</v>
      </c>
      <c r="P701" s="525">
        <f t="shared" si="193"/>
        <v>0</v>
      </c>
      <c r="Q701" s="543">
        <f t="shared" si="194"/>
        <v>0</v>
      </c>
      <c r="R701" s="544"/>
    </row>
    <row r="702" spans="1:18" ht="34.5" customHeight="1">
      <c r="A702" s="1116" t="s">
        <v>570</v>
      </c>
      <c r="B702" s="1117"/>
      <c r="C702" s="1117"/>
      <c r="D702" s="1117"/>
      <c r="E702" s="1117"/>
      <c r="F702" s="1118"/>
      <c r="G702" s="564"/>
      <c r="H702" s="542">
        <f t="shared" si="185"/>
        <v>0</v>
      </c>
      <c r="I702" s="525">
        <f t="shared" si="186"/>
        <v>0</v>
      </c>
      <c r="J702" s="542">
        <f t="shared" si="187"/>
        <v>0</v>
      </c>
      <c r="K702" s="525">
        <f t="shared" si="188"/>
        <v>0</v>
      </c>
      <c r="L702" s="542">
        <f t="shared" si="189"/>
        <v>0</v>
      </c>
      <c r="M702" s="525">
        <f t="shared" si="190"/>
        <v>0</v>
      </c>
      <c r="N702" s="542">
        <f t="shared" si="191"/>
        <v>0</v>
      </c>
      <c r="O702" s="525">
        <f t="shared" si="192"/>
        <v>0</v>
      </c>
      <c r="P702" s="542">
        <f t="shared" si="193"/>
        <v>3.918E-2</v>
      </c>
      <c r="Q702" s="525">
        <f t="shared" si="194"/>
        <v>3.918E-2</v>
      </c>
      <c r="R702" s="542"/>
    </row>
    <row r="703" spans="1:18" ht="34.5" customHeight="1">
      <c r="A703" s="1090" t="s">
        <v>571</v>
      </c>
      <c r="B703" s="1091"/>
      <c r="C703" s="1091"/>
      <c r="D703" s="1091"/>
      <c r="E703" s="1091"/>
      <c r="F703" s="1092"/>
      <c r="G703" s="546"/>
      <c r="H703" s="532">
        <f>SUM(H700:H701)</f>
        <v>0</v>
      </c>
      <c r="I703" s="548">
        <f t="shared" si="186"/>
        <v>0</v>
      </c>
      <c r="J703" s="547">
        <f t="shared" si="187"/>
        <v>0</v>
      </c>
      <c r="K703" s="548">
        <f t="shared" si="188"/>
        <v>0</v>
      </c>
      <c r="L703" s="547">
        <f t="shared" si="189"/>
        <v>0</v>
      </c>
      <c r="M703" s="548">
        <f t="shared" si="190"/>
        <v>0</v>
      </c>
      <c r="N703" s="547">
        <f t="shared" si="191"/>
        <v>0</v>
      </c>
      <c r="O703" s="548">
        <f t="shared" si="192"/>
        <v>0</v>
      </c>
      <c r="P703" s="547">
        <f t="shared" si="193"/>
        <v>0</v>
      </c>
      <c r="Q703" s="565">
        <f t="shared" si="194"/>
        <v>0</v>
      </c>
      <c r="R703" s="548"/>
    </row>
    <row r="704" spans="1:18" ht="34.5" customHeight="1">
      <c r="A704" s="1093" t="s">
        <v>572</v>
      </c>
      <c r="B704" s="1094"/>
      <c r="C704" s="1094"/>
      <c r="D704" s="1094"/>
      <c r="E704" s="1094"/>
      <c r="F704" s="1095"/>
      <c r="G704" s="537"/>
      <c r="H704" s="538">
        <f>SUM(H700:H702)</f>
        <v>0</v>
      </c>
      <c r="I704" s="550">
        <f t="shared" si="186"/>
        <v>0</v>
      </c>
      <c r="J704" s="538">
        <f t="shared" si="187"/>
        <v>0</v>
      </c>
      <c r="K704" s="550">
        <f t="shared" si="188"/>
        <v>0</v>
      </c>
      <c r="L704" s="538">
        <f t="shared" si="189"/>
        <v>0</v>
      </c>
      <c r="M704" s="550">
        <f t="shared" si="190"/>
        <v>0</v>
      </c>
      <c r="N704" s="538">
        <f t="shared" si="191"/>
        <v>0</v>
      </c>
      <c r="O704" s="550">
        <f t="shared" si="192"/>
        <v>0</v>
      </c>
      <c r="P704" s="538">
        <f t="shared" si="193"/>
        <v>3.918E-2</v>
      </c>
      <c r="Q704" s="550">
        <f t="shared" si="194"/>
        <v>3.918E-2</v>
      </c>
      <c r="R704" s="538"/>
    </row>
    <row r="705" spans="1:18" ht="34.5" customHeight="1">
      <c r="A705" s="1105"/>
      <c r="B705" s="1106"/>
      <c r="C705" s="1106"/>
      <c r="D705" s="1106"/>
      <c r="E705" s="1106"/>
      <c r="F705" s="1106"/>
      <c r="G705" s="1107"/>
      <c r="H705" s="1106"/>
      <c r="I705" s="1106"/>
      <c r="J705" s="1106"/>
      <c r="K705" s="1106"/>
      <c r="L705" s="1106"/>
      <c r="M705" s="1106"/>
      <c r="N705" s="1106"/>
      <c r="O705" s="1106"/>
      <c r="P705" s="1106"/>
      <c r="Q705" s="1108"/>
      <c r="R705" s="551"/>
    </row>
    <row r="706" spans="1:18" ht="34.5" customHeight="1">
      <c r="A706" s="1041" t="s">
        <v>573</v>
      </c>
      <c r="B706" s="1042"/>
      <c r="C706" s="1042"/>
      <c r="D706" s="1042"/>
      <c r="E706" s="1042"/>
      <c r="F706" s="1043"/>
      <c r="G706" s="1044"/>
      <c r="H706" s="1042"/>
      <c r="I706" s="1042"/>
      <c r="J706" s="1042"/>
      <c r="K706" s="1042"/>
      <c r="L706" s="1042"/>
      <c r="M706" s="1042"/>
      <c r="N706" s="1042"/>
      <c r="O706" s="1042"/>
      <c r="P706" s="1042"/>
      <c r="Q706" s="1045"/>
      <c r="R706" s="480"/>
    </row>
    <row r="707" spans="1:18" ht="34.5" customHeight="1">
      <c r="A707" s="741">
        <v>111</v>
      </c>
      <c r="B707" s="71" t="s">
        <v>574</v>
      </c>
      <c r="C707" s="1046" t="s">
        <v>575</v>
      </c>
      <c r="D707" s="73" t="s">
        <v>576</v>
      </c>
      <c r="E707" s="796" t="s">
        <v>203</v>
      </c>
      <c r="F707" s="482" t="s">
        <v>283</v>
      </c>
      <c r="G707" s="151">
        <f>R707*O4</f>
        <v>0.8</v>
      </c>
      <c r="H707" s="492"/>
      <c r="I707" s="185">
        <v>0.69120000000000004</v>
      </c>
      <c r="J707" s="186"/>
      <c r="K707" s="185"/>
      <c r="L707" s="186"/>
      <c r="M707" s="185"/>
      <c r="N707" s="186"/>
      <c r="O707" s="185"/>
      <c r="P707" s="186"/>
      <c r="Q707" s="237"/>
      <c r="R707" s="492">
        <v>0.8</v>
      </c>
    </row>
    <row r="708" spans="1:18" ht="34.5" customHeight="1">
      <c r="A708" s="742"/>
      <c r="B708" s="97" t="s">
        <v>577</v>
      </c>
      <c r="C708" s="1046"/>
      <c r="D708" s="82"/>
      <c r="E708" s="1047"/>
      <c r="F708" s="484" t="s">
        <v>285</v>
      </c>
      <c r="G708" s="114"/>
      <c r="H708" s="566"/>
      <c r="I708" s="191"/>
      <c r="J708" s="185"/>
      <c r="K708" s="191"/>
      <c r="L708" s="185"/>
      <c r="M708" s="191"/>
      <c r="N708" s="185"/>
      <c r="O708" s="191"/>
      <c r="P708" s="185"/>
      <c r="Q708" s="242"/>
      <c r="R708" s="567"/>
    </row>
    <row r="709" spans="1:18" ht="34.5" customHeight="1">
      <c r="A709" s="742"/>
      <c r="B709" s="89" t="s">
        <v>578</v>
      </c>
      <c r="C709" s="1046"/>
      <c r="D709" s="90"/>
      <c r="E709" s="1047"/>
      <c r="F709" s="500" t="s">
        <v>53</v>
      </c>
      <c r="G709" s="92"/>
      <c r="H709" s="568"/>
      <c r="I709" s="185"/>
      <c r="J709" s="192"/>
      <c r="K709" s="185"/>
      <c r="L709" s="192"/>
      <c r="M709" s="185"/>
      <c r="N709" s="192"/>
      <c r="O709" s="185"/>
      <c r="P709" s="192"/>
      <c r="Q709" s="237"/>
      <c r="R709" s="568"/>
    </row>
    <row r="710" spans="1:18" ht="34.5" customHeight="1">
      <c r="A710" s="743"/>
      <c r="B710" s="102" t="s">
        <v>579</v>
      </c>
      <c r="C710" s="1046"/>
      <c r="D710" s="132"/>
      <c r="E710" s="1047"/>
      <c r="F710" s="569"/>
      <c r="G710" s="570"/>
      <c r="H710" s="1119"/>
      <c r="I710" s="1120"/>
      <c r="J710" s="1120"/>
      <c r="K710" s="1120"/>
      <c r="L710" s="1120"/>
      <c r="M710" s="1120"/>
      <c r="N710" s="1120"/>
      <c r="O710" s="1120"/>
      <c r="P710" s="1120"/>
      <c r="Q710" s="1120"/>
      <c r="R710" s="571"/>
    </row>
    <row r="711" spans="1:18" ht="34.5" customHeight="1">
      <c r="A711" s="741">
        <v>112</v>
      </c>
      <c r="B711" s="71" t="s">
        <v>580</v>
      </c>
      <c r="C711" s="1050" t="s">
        <v>575</v>
      </c>
      <c r="D711" s="107" t="s">
        <v>263</v>
      </c>
      <c r="E711" s="1053" t="s">
        <v>203</v>
      </c>
      <c r="F711" s="482" t="s">
        <v>283</v>
      </c>
      <c r="G711" s="151">
        <f>R711*O4</f>
        <v>0.2</v>
      </c>
      <c r="H711" s="492"/>
      <c r="I711" s="185">
        <v>4.8800000000000003E-2</v>
      </c>
      <c r="J711" s="186"/>
      <c r="K711" s="185"/>
      <c r="L711" s="186"/>
      <c r="M711" s="185"/>
      <c r="N711" s="186"/>
      <c r="O711" s="185"/>
      <c r="P711" s="186"/>
      <c r="Q711" s="237"/>
      <c r="R711" s="492">
        <v>0.2</v>
      </c>
    </row>
    <row r="712" spans="1:18" ht="34.5" customHeight="1">
      <c r="A712" s="742"/>
      <c r="B712" s="97" t="s">
        <v>581</v>
      </c>
      <c r="C712" s="1046"/>
      <c r="D712" s="82"/>
      <c r="E712" s="1047"/>
      <c r="F712" s="484" t="s">
        <v>285</v>
      </c>
      <c r="G712" s="114"/>
      <c r="H712" s="566"/>
      <c r="I712" s="191"/>
      <c r="J712" s="185"/>
      <c r="K712" s="191"/>
      <c r="L712" s="185"/>
      <c r="M712" s="191"/>
      <c r="N712" s="185"/>
      <c r="O712" s="191"/>
      <c r="P712" s="185"/>
      <c r="Q712" s="242"/>
      <c r="R712" s="567"/>
    </row>
    <row r="713" spans="1:18" ht="34.5" customHeight="1">
      <c r="A713" s="742"/>
      <c r="B713" s="89" t="s">
        <v>582</v>
      </c>
      <c r="C713" s="1046"/>
      <c r="D713" s="90"/>
      <c r="E713" s="1047"/>
      <c r="F713" s="500" t="s">
        <v>53</v>
      </c>
      <c r="G713" s="92"/>
      <c r="H713" s="568"/>
      <c r="I713" s="185"/>
      <c r="J713" s="192"/>
      <c r="K713" s="185"/>
      <c r="L713" s="192"/>
      <c r="M713" s="185"/>
      <c r="N713" s="192"/>
      <c r="O713" s="185"/>
      <c r="P713" s="192"/>
      <c r="Q713" s="237"/>
      <c r="R713" s="568"/>
    </row>
    <row r="714" spans="1:18" ht="34.5" customHeight="1">
      <c r="A714" s="743"/>
      <c r="B714" s="102"/>
      <c r="C714" s="1046"/>
      <c r="D714" s="132"/>
      <c r="E714" s="1047"/>
      <c r="F714" s="569"/>
      <c r="G714" s="570"/>
      <c r="H714" s="1119"/>
      <c r="I714" s="1120"/>
      <c r="J714" s="1120"/>
      <c r="K714" s="1120"/>
      <c r="L714" s="1120"/>
      <c r="M714" s="1120"/>
      <c r="N714" s="1120"/>
      <c r="O714" s="1120"/>
      <c r="P714" s="1120"/>
      <c r="Q714" s="1120"/>
      <c r="R714" s="571"/>
    </row>
    <row r="715" spans="1:18" ht="34.5" customHeight="1">
      <c r="A715" s="741">
        <v>113</v>
      </c>
      <c r="B715" s="71" t="s">
        <v>580</v>
      </c>
      <c r="C715" s="1050" t="s">
        <v>575</v>
      </c>
      <c r="D715" s="107" t="s">
        <v>231</v>
      </c>
      <c r="E715" s="1053" t="s">
        <v>203</v>
      </c>
      <c r="F715" s="482" t="s">
        <v>283</v>
      </c>
      <c r="G715" s="151">
        <f>R715*O4</f>
        <v>0.2</v>
      </c>
      <c r="H715" s="492"/>
      <c r="I715" s="185">
        <v>0</v>
      </c>
      <c r="J715" s="186"/>
      <c r="K715" s="185"/>
      <c r="L715" s="186"/>
      <c r="M715" s="185"/>
      <c r="N715" s="186"/>
      <c r="O715" s="185"/>
      <c r="P715" s="186"/>
      <c r="Q715" s="237"/>
      <c r="R715" s="492">
        <v>0.2</v>
      </c>
    </row>
    <row r="716" spans="1:18" ht="34.5" customHeight="1">
      <c r="A716" s="742"/>
      <c r="B716" s="97" t="s">
        <v>581</v>
      </c>
      <c r="C716" s="1046"/>
      <c r="D716" s="82"/>
      <c r="E716" s="1047"/>
      <c r="F716" s="484" t="s">
        <v>285</v>
      </c>
      <c r="G716" s="114"/>
      <c r="H716" s="566"/>
      <c r="I716" s="191"/>
      <c r="J716" s="185"/>
      <c r="K716" s="191"/>
      <c r="L716" s="185"/>
      <c r="M716" s="191"/>
      <c r="N716" s="185"/>
      <c r="O716" s="191"/>
      <c r="P716" s="185"/>
      <c r="Q716" s="242"/>
      <c r="R716" s="567"/>
    </row>
    <row r="717" spans="1:18" ht="34.5" customHeight="1">
      <c r="A717" s="742"/>
      <c r="B717" s="89" t="s">
        <v>582</v>
      </c>
      <c r="C717" s="1046"/>
      <c r="D717" s="90"/>
      <c r="E717" s="1047"/>
      <c r="F717" s="500" t="s">
        <v>53</v>
      </c>
      <c r="G717" s="92"/>
      <c r="H717" s="568"/>
      <c r="I717" s="185"/>
      <c r="J717" s="192"/>
      <c r="K717" s="185"/>
      <c r="L717" s="192"/>
      <c r="M717" s="185"/>
      <c r="N717" s="192"/>
      <c r="O717" s="185"/>
      <c r="P717" s="192"/>
      <c r="Q717" s="237"/>
      <c r="R717" s="568"/>
    </row>
    <row r="718" spans="1:18" ht="34.5" customHeight="1">
      <c r="A718" s="743"/>
      <c r="B718" s="102"/>
      <c r="C718" s="1046"/>
      <c r="D718" s="132"/>
      <c r="E718" s="1047"/>
      <c r="F718" s="572"/>
      <c r="G718" s="573"/>
      <c r="H718" s="1119"/>
      <c r="I718" s="1120"/>
      <c r="J718" s="1120"/>
      <c r="K718" s="1120"/>
      <c r="L718" s="1120"/>
      <c r="M718" s="1120"/>
      <c r="N718" s="1120"/>
      <c r="O718" s="1120"/>
      <c r="P718" s="1120"/>
      <c r="Q718" s="1120"/>
      <c r="R718" s="571"/>
    </row>
    <row r="719" spans="1:18" ht="34.5" customHeight="1">
      <c r="A719" s="741">
        <v>114</v>
      </c>
      <c r="B719" s="71" t="s">
        <v>583</v>
      </c>
      <c r="C719" s="1050" t="s">
        <v>359</v>
      </c>
      <c r="D719" s="107" t="s">
        <v>584</v>
      </c>
      <c r="E719" s="1121" t="s">
        <v>203</v>
      </c>
      <c r="F719" s="108" t="s">
        <v>283</v>
      </c>
      <c r="G719" s="114"/>
      <c r="H719" s="574"/>
      <c r="I719" s="575"/>
      <c r="J719" s="186"/>
      <c r="K719" s="185"/>
      <c r="L719" s="186"/>
      <c r="M719" s="185"/>
      <c r="N719" s="186"/>
      <c r="O719" s="185"/>
      <c r="P719" s="186"/>
      <c r="Q719" s="185"/>
      <c r="R719" s="574"/>
    </row>
    <row r="720" spans="1:18" ht="34.5" customHeight="1">
      <c r="A720" s="742"/>
      <c r="B720" s="97" t="s">
        <v>585</v>
      </c>
      <c r="C720" s="1046"/>
      <c r="D720" s="576"/>
      <c r="E720" s="1060"/>
      <c r="F720" s="577" t="s">
        <v>285</v>
      </c>
      <c r="G720" s="114"/>
      <c r="H720" s="578"/>
      <c r="I720" s="191"/>
      <c r="J720" s="185"/>
      <c r="K720" s="191"/>
      <c r="L720" s="185"/>
      <c r="M720" s="191"/>
      <c r="N720" s="185"/>
      <c r="O720" s="191"/>
      <c r="P720" s="185"/>
      <c r="Q720" s="242"/>
      <c r="R720" s="579"/>
    </row>
    <row r="721" spans="1:18" ht="34.5" customHeight="1">
      <c r="A721" s="742"/>
      <c r="B721" s="89" t="s">
        <v>586</v>
      </c>
      <c r="C721" s="1046"/>
      <c r="D721" s="580"/>
      <c r="E721" s="1060"/>
      <c r="F721" s="581" t="s">
        <v>53</v>
      </c>
      <c r="G721" s="151">
        <f>R721*O4</f>
        <v>0.35</v>
      </c>
      <c r="H721" s="582"/>
      <c r="I721" s="185"/>
      <c r="J721" s="192"/>
      <c r="K721" s="185"/>
      <c r="L721" s="192"/>
      <c r="M721" s="185"/>
      <c r="N721" s="192"/>
      <c r="O721" s="185"/>
      <c r="P721" s="192">
        <v>0.52300000000000002</v>
      </c>
      <c r="Q721" s="185"/>
      <c r="R721" s="582">
        <v>0.35</v>
      </c>
    </row>
    <row r="722" spans="1:18" ht="34.5" customHeight="1">
      <c r="A722" s="743"/>
      <c r="B722" s="102" t="s">
        <v>587</v>
      </c>
      <c r="C722" s="1046"/>
      <c r="D722" s="583"/>
      <c r="E722" s="1060"/>
      <c r="F722" s="584"/>
      <c r="G722" s="114"/>
      <c r="H722" s="578"/>
      <c r="I722" s="489"/>
      <c r="J722" s="185"/>
      <c r="K722" s="489"/>
      <c r="L722" s="185"/>
      <c r="M722" s="489"/>
      <c r="N722" s="185"/>
      <c r="O722" s="489"/>
      <c r="P722" s="185"/>
      <c r="Q722" s="490"/>
      <c r="R722" s="585"/>
    </row>
    <row r="723" spans="1:18" ht="34.5" customHeight="1">
      <c r="A723" s="741">
        <v>115</v>
      </c>
      <c r="B723" s="71" t="s">
        <v>588</v>
      </c>
      <c r="C723" s="755" t="s">
        <v>589</v>
      </c>
      <c r="D723" s="107"/>
      <c r="E723" s="1074" t="s">
        <v>99</v>
      </c>
      <c r="F723" s="108" t="s">
        <v>283</v>
      </c>
      <c r="G723" s="114"/>
      <c r="H723" s="574"/>
      <c r="I723" s="185"/>
      <c r="J723" s="186"/>
      <c r="K723" s="185"/>
      <c r="L723" s="186"/>
      <c r="M723" s="185"/>
      <c r="N723" s="186"/>
      <c r="O723" s="185"/>
      <c r="P723" s="186"/>
      <c r="Q723" s="185"/>
      <c r="R723" s="574"/>
    </row>
    <row r="724" spans="1:18" ht="34.5" customHeight="1">
      <c r="A724" s="742"/>
      <c r="B724" s="89" t="s">
        <v>590</v>
      </c>
      <c r="C724" s="744"/>
      <c r="D724" s="82"/>
      <c r="E724" s="1060"/>
      <c r="F724" s="113" t="s">
        <v>285</v>
      </c>
      <c r="G724" s="114"/>
      <c r="H724" s="578"/>
      <c r="I724" s="191"/>
      <c r="J724" s="185"/>
      <c r="K724" s="191"/>
      <c r="L724" s="185"/>
      <c r="M724" s="191"/>
      <c r="N724" s="185"/>
      <c r="O724" s="191"/>
      <c r="P724" s="185"/>
      <c r="Q724" s="242"/>
      <c r="R724" s="579"/>
    </row>
    <row r="725" spans="1:18" ht="34.5" customHeight="1">
      <c r="A725" s="742"/>
      <c r="B725" s="97" t="s">
        <v>591</v>
      </c>
      <c r="C725" s="744"/>
      <c r="D725" s="90" t="s">
        <v>592</v>
      </c>
      <c r="E725" s="1060"/>
      <c r="F725" s="116" t="s">
        <v>53</v>
      </c>
      <c r="G725" s="151">
        <f>R725*O4</f>
        <v>0.45</v>
      </c>
      <c r="H725" s="582"/>
      <c r="I725" s="185"/>
      <c r="J725" s="192"/>
      <c r="K725" s="185"/>
      <c r="L725" s="192"/>
      <c r="M725" s="185"/>
      <c r="N725" s="192"/>
      <c r="O725" s="185"/>
      <c r="P725" s="192">
        <v>8.6599999999999996E-2</v>
      </c>
      <c r="Q725" s="185"/>
      <c r="R725" s="582">
        <v>0.45</v>
      </c>
    </row>
    <row r="726" spans="1:18" ht="34.5" customHeight="1">
      <c r="A726" s="742"/>
      <c r="B726" s="89" t="s">
        <v>593</v>
      </c>
      <c r="C726" s="745"/>
      <c r="D726" s="107"/>
      <c r="E726" s="1122"/>
      <c r="F726" s="762"/>
      <c r="G726" s="114"/>
      <c r="H726" s="1125"/>
      <c r="I726" s="1126"/>
      <c r="J726" s="1126"/>
      <c r="K726" s="1126"/>
      <c r="L726" s="1126"/>
      <c r="M726" s="1126"/>
      <c r="N726" s="1126"/>
      <c r="O726" s="1126"/>
      <c r="P726" s="1126"/>
      <c r="Q726" s="1126"/>
      <c r="R726" s="586"/>
    </row>
    <row r="727" spans="1:18" ht="34.5" customHeight="1">
      <c r="A727" s="743"/>
      <c r="B727" s="102" t="s">
        <v>594</v>
      </c>
      <c r="C727" s="744"/>
      <c r="D727" s="102"/>
      <c r="E727" s="1123"/>
      <c r="F727" s="1124"/>
      <c r="G727" s="587"/>
      <c r="H727" s="1127"/>
      <c r="I727" s="1128"/>
      <c r="J727" s="1128"/>
      <c r="K727" s="1128"/>
      <c r="L727" s="1128"/>
      <c r="M727" s="1128"/>
      <c r="N727" s="1128"/>
      <c r="O727" s="1128"/>
      <c r="P727" s="1128"/>
      <c r="Q727" s="1128"/>
      <c r="R727" s="588"/>
    </row>
    <row r="728" spans="1:18" ht="34.5" hidden="1" customHeight="1">
      <c r="A728" s="1110" t="s">
        <v>595</v>
      </c>
      <c r="B728" s="1111"/>
      <c r="C728" s="1111"/>
      <c r="D728" s="1111"/>
      <c r="E728" s="1112"/>
      <c r="F728" s="555">
        <f t="shared" ref="F728:F730" si="195">SUM(H728:Q728)</f>
        <v>0.74</v>
      </c>
      <c r="G728" s="524"/>
      <c r="H728" s="525">
        <f t="shared" ref="H728:H730" si="196">H707+H711+H715+H719+H723</f>
        <v>0</v>
      </c>
      <c r="I728" s="542">
        <f t="shared" ref="I728:I730" si="197">I707+I711+I715+I719+I723</f>
        <v>0.74</v>
      </c>
      <c r="J728" s="542">
        <f t="shared" ref="J728:J730" si="198">J707+J711+J715+J719+J723</f>
        <v>0</v>
      </c>
      <c r="K728" s="542">
        <f t="shared" ref="K728:K730" si="199">K707+K711+K715+K719+K723</f>
        <v>0</v>
      </c>
      <c r="L728" s="542">
        <f t="shared" ref="L728:L730" si="200">L707+L711+L715+L719+L723</f>
        <v>0</v>
      </c>
      <c r="M728" s="542">
        <f t="shared" ref="M728:M730" si="201">M707+M711+M715+M719+M723</f>
        <v>0</v>
      </c>
      <c r="N728" s="542">
        <f t="shared" ref="N728:N730" si="202">N707+N711+N715+N719+N723</f>
        <v>0</v>
      </c>
      <c r="O728" s="542">
        <f t="shared" ref="O728:O730" si="203">O707+O711+O715+O719+O723</f>
        <v>0</v>
      </c>
      <c r="P728" s="542">
        <f t="shared" ref="P728:P730" si="204">P707+P711+P715+P719+P723</f>
        <v>0</v>
      </c>
      <c r="Q728" s="543">
        <f t="shared" ref="Q728:Q730" si="205">Q707+Q711+Q715+Q719+Q723</f>
        <v>0</v>
      </c>
      <c r="R728" s="544"/>
    </row>
    <row r="729" spans="1:18" ht="34.5" hidden="1" customHeight="1">
      <c r="A729" s="1113" t="s">
        <v>596</v>
      </c>
      <c r="B729" s="1114"/>
      <c r="C729" s="1114"/>
      <c r="D729" s="1114"/>
      <c r="E729" s="1115"/>
      <c r="F729" s="542">
        <f t="shared" si="195"/>
        <v>0</v>
      </c>
      <c r="G729" s="589"/>
      <c r="H729" s="542">
        <f t="shared" si="196"/>
        <v>0</v>
      </c>
      <c r="I729" s="525">
        <f t="shared" si="197"/>
        <v>0</v>
      </c>
      <c r="J729" s="542">
        <f t="shared" si="198"/>
        <v>0</v>
      </c>
      <c r="K729" s="525">
        <f t="shared" si="199"/>
        <v>0</v>
      </c>
      <c r="L729" s="542">
        <f t="shared" si="200"/>
        <v>0</v>
      </c>
      <c r="M729" s="525">
        <f t="shared" si="201"/>
        <v>0</v>
      </c>
      <c r="N729" s="542">
        <f t="shared" si="202"/>
        <v>0</v>
      </c>
      <c r="O729" s="525">
        <f t="shared" si="203"/>
        <v>0</v>
      </c>
      <c r="P729" s="542">
        <f t="shared" si="204"/>
        <v>0</v>
      </c>
      <c r="Q729" s="525">
        <f t="shared" si="205"/>
        <v>0</v>
      </c>
      <c r="R729" s="542"/>
    </row>
    <row r="730" spans="1:18" ht="34.5" hidden="1" customHeight="1">
      <c r="A730" s="1116" t="s">
        <v>597</v>
      </c>
      <c r="B730" s="1117"/>
      <c r="C730" s="1117"/>
      <c r="D730" s="1117"/>
      <c r="E730" s="1118"/>
      <c r="F730" s="525">
        <f t="shared" si="195"/>
        <v>0.60960000000000003</v>
      </c>
      <c r="G730" s="524"/>
      <c r="H730" s="555">
        <f t="shared" si="196"/>
        <v>0</v>
      </c>
      <c r="I730" s="555">
        <f t="shared" si="197"/>
        <v>0</v>
      </c>
      <c r="J730" s="525">
        <f t="shared" si="198"/>
        <v>0</v>
      </c>
      <c r="K730" s="555">
        <f t="shared" si="199"/>
        <v>0</v>
      </c>
      <c r="L730" s="525">
        <f t="shared" si="200"/>
        <v>0</v>
      </c>
      <c r="M730" s="555">
        <f t="shared" si="201"/>
        <v>0</v>
      </c>
      <c r="N730" s="525">
        <f t="shared" si="202"/>
        <v>0</v>
      </c>
      <c r="O730" s="555">
        <f t="shared" si="203"/>
        <v>0</v>
      </c>
      <c r="P730" s="525">
        <f t="shared" si="204"/>
        <v>0.60960000000000003</v>
      </c>
      <c r="Q730" s="557">
        <f t="shared" si="205"/>
        <v>0</v>
      </c>
      <c r="R730" s="555"/>
    </row>
    <row r="731" spans="1:18" ht="34.5" hidden="1" customHeight="1">
      <c r="A731" s="1090" t="s">
        <v>598</v>
      </c>
      <c r="B731" s="1091"/>
      <c r="C731" s="1091"/>
      <c r="D731" s="1091"/>
      <c r="E731" s="1092"/>
      <c r="F731" s="532">
        <f>SUM(F728:F729)</f>
        <v>0.74</v>
      </c>
      <c r="G731" s="533"/>
      <c r="H731" s="590">
        <f t="shared" ref="H731:Q731" si="206">SUM(H728:H729)</f>
        <v>0</v>
      </c>
      <c r="I731" s="590">
        <f t="shared" si="206"/>
        <v>0.74</v>
      </c>
      <c r="J731" s="590">
        <f t="shared" si="206"/>
        <v>0</v>
      </c>
      <c r="K731" s="590">
        <f t="shared" si="206"/>
        <v>0</v>
      </c>
      <c r="L731" s="590">
        <f t="shared" si="206"/>
        <v>0</v>
      </c>
      <c r="M731" s="590">
        <f t="shared" si="206"/>
        <v>0</v>
      </c>
      <c r="N731" s="590">
        <f t="shared" si="206"/>
        <v>0</v>
      </c>
      <c r="O731" s="590">
        <f t="shared" si="206"/>
        <v>0</v>
      </c>
      <c r="P731" s="590">
        <f t="shared" si="206"/>
        <v>0</v>
      </c>
      <c r="Q731" s="591">
        <f t="shared" si="206"/>
        <v>0</v>
      </c>
      <c r="R731" s="592"/>
    </row>
    <row r="732" spans="1:18" ht="34.5" hidden="1" customHeight="1">
      <c r="A732" s="1093" t="s">
        <v>599</v>
      </c>
      <c r="B732" s="1094"/>
      <c r="C732" s="1094"/>
      <c r="D732" s="1094"/>
      <c r="E732" s="1095"/>
      <c r="F732" s="549">
        <f>SUM(F728:F730)</f>
        <v>1.3496000000000001</v>
      </c>
      <c r="G732" s="549"/>
      <c r="H732" s="549">
        <f t="shared" ref="H732:Q732" si="207">SUM(H728:H730)</f>
        <v>0</v>
      </c>
      <c r="I732" s="549">
        <f t="shared" si="207"/>
        <v>0.74</v>
      </c>
      <c r="J732" s="549">
        <f t="shared" si="207"/>
        <v>0</v>
      </c>
      <c r="K732" s="549">
        <f t="shared" si="207"/>
        <v>0</v>
      </c>
      <c r="L732" s="549">
        <f t="shared" si="207"/>
        <v>0</v>
      </c>
      <c r="M732" s="549">
        <f t="shared" si="207"/>
        <v>0</v>
      </c>
      <c r="N732" s="549">
        <f t="shared" si="207"/>
        <v>0</v>
      </c>
      <c r="O732" s="549">
        <f t="shared" si="207"/>
        <v>0</v>
      </c>
      <c r="P732" s="549">
        <f t="shared" si="207"/>
        <v>0.60960000000000003</v>
      </c>
      <c r="Q732" s="593">
        <f t="shared" si="207"/>
        <v>0</v>
      </c>
      <c r="R732" s="538"/>
    </row>
    <row r="733" spans="1:18" ht="34.5" hidden="1" customHeight="1">
      <c r="A733" s="1105"/>
      <c r="B733" s="1106"/>
      <c r="C733" s="1106"/>
      <c r="D733" s="1106"/>
      <c r="E733" s="1106"/>
      <c r="F733" s="1106"/>
      <c r="G733" s="1107"/>
      <c r="H733" s="1106"/>
      <c r="I733" s="1106"/>
      <c r="J733" s="1129"/>
      <c r="K733" s="1106"/>
      <c r="L733" s="1129"/>
      <c r="M733" s="1106"/>
      <c r="N733" s="1129"/>
      <c r="O733" s="1106"/>
      <c r="P733" s="1129"/>
      <c r="Q733" s="1108"/>
      <c r="R733" s="551"/>
    </row>
    <row r="734" spans="1:18" ht="34.5" customHeight="1">
      <c r="A734" s="1110" t="s">
        <v>600</v>
      </c>
      <c r="B734" s="1111"/>
      <c r="C734" s="1111"/>
      <c r="D734" s="1111"/>
      <c r="E734" s="1111"/>
      <c r="F734" s="1112"/>
      <c r="G734" s="541"/>
      <c r="H734" s="525">
        <f t="shared" ref="H734:H736" si="208">H728</f>
        <v>0</v>
      </c>
      <c r="I734" s="543">
        <f t="shared" ref="I734:I738" si="209">SUM(I728,H734)</f>
        <v>0.74</v>
      </c>
      <c r="J734" s="526">
        <f t="shared" ref="J734:J738" si="210">SUM(J728,I734)</f>
        <v>0.74</v>
      </c>
      <c r="K734" s="544">
        <f t="shared" ref="K734:K738" si="211">SUM(K728,J734)</f>
        <v>0.74</v>
      </c>
      <c r="L734" s="526">
        <f t="shared" ref="L734:L738" si="212">SUM(L728,K734)</f>
        <v>0.74</v>
      </c>
      <c r="M734" s="544">
        <f t="shared" ref="M734:M738" si="213">SUM(M728,L734)</f>
        <v>0.74</v>
      </c>
      <c r="N734" s="526">
        <f t="shared" ref="N734:N738" si="214">SUM(N728,M734)</f>
        <v>0.74</v>
      </c>
      <c r="O734" s="544">
        <f t="shared" ref="O734:O738" si="215">SUM(O728,N734)</f>
        <v>0.74</v>
      </c>
      <c r="P734" s="526">
        <f t="shared" ref="P734:P738" si="216">SUM(P728,O734)</f>
        <v>0.74</v>
      </c>
      <c r="Q734" s="594">
        <f t="shared" ref="Q734:Q738" si="217">SUM(Q728,P734)</f>
        <v>0.74</v>
      </c>
      <c r="R734" s="544"/>
    </row>
    <row r="735" spans="1:18" ht="34.5" customHeight="1">
      <c r="A735" s="1113" t="s">
        <v>601</v>
      </c>
      <c r="B735" s="1114"/>
      <c r="C735" s="1114"/>
      <c r="D735" s="1114"/>
      <c r="E735" s="1114"/>
      <c r="F735" s="1115"/>
      <c r="G735" s="595"/>
      <c r="H735" s="542">
        <f t="shared" si="208"/>
        <v>0</v>
      </c>
      <c r="I735" s="525">
        <f t="shared" si="209"/>
        <v>0</v>
      </c>
      <c r="J735" s="596">
        <f t="shared" si="210"/>
        <v>0</v>
      </c>
      <c r="K735" s="525">
        <f t="shared" si="211"/>
        <v>0</v>
      </c>
      <c r="L735" s="596">
        <f t="shared" si="212"/>
        <v>0</v>
      </c>
      <c r="M735" s="525">
        <f t="shared" si="213"/>
        <v>0</v>
      </c>
      <c r="N735" s="596">
        <f t="shared" si="214"/>
        <v>0</v>
      </c>
      <c r="O735" s="525">
        <f t="shared" si="215"/>
        <v>0</v>
      </c>
      <c r="P735" s="596">
        <f t="shared" si="216"/>
        <v>0</v>
      </c>
      <c r="Q735" s="525">
        <f t="shared" si="217"/>
        <v>0</v>
      </c>
      <c r="R735" s="542"/>
    </row>
    <row r="736" spans="1:18" ht="34.5" customHeight="1">
      <c r="A736" s="1116" t="s">
        <v>602</v>
      </c>
      <c r="B736" s="1117"/>
      <c r="C736" s="1117"/>
      <c r="D736" s="1117"/>
      <c r="E736" s="1117"/>
      <c r="F736" s="1118"/>
      <c r="G736" s="541"/>
      <c r="H736" s="525">
        <f t="shared" si="208"/>
        <v>0</v>
      </c>
      <c r="I736" s="542">
        <f t="shared" si="209"/>
        <v>0</v>
      </c>
      <c r="J736" s="525">
        <f t="shared" si="210"/>
        <v>0</v>
      </c>
      <c r="K736" s="542">
        <f t="shared" si="211"/>
        <v>0</v>
      </c>
      <c r="L736" s="525">
        <f t="shared" si="212"/>
        <v>0</v>
      </c>
      <c r="M736" s="542">
        <f t="shared" si="213"/>
        <v>0</v>
      </c>
      <c r="N736" s="525">
        <f t="shared" si="214"/>
        <v>0</v>
      </c>
      <c r="O736" s="542">
        <f t="shared" si="215"/>
        <v>0</v>
      </c>
      <c r="P736" s="525">
        <f t="shared" si="216"/>
        <v>0.60960000000000003</v>
      </c>
      <c r="Q736" s="543">
        <f t="shared" si="217"/>
        <v>0.60960000000000003</v>
      </c>
      <c r="R736" s="544"/>
    </row>
    <row r="737" spans="1:18" ht="34.5" customHeight="1">
      <c r="A737" s="1090" t="s">
        <v>603</v>
      </c>
      <c r="B737" s="1091"/>
      <c r="C737" s="1091"/>
      <c r="D737" s="1091"/>
      <c r="E737" s="1091"/>
      <c r="F737" s="1092"/>
      <c r="G737" s="546"/>
      <c r="H737" s="532">
        <f>SUM(H734:H735)</f>
        <v>0</v>
      </c>
      <c r="I737" s="547">
        <f t="shared" si="209"/>
        <v>0.74</v>
      </c>
      <c r="J737" s="548">
        <f t="shared" si="210"/>
        <v>0.74</v>
      </c>
      <c r="K737" s="547">
        <f t="shared" si="211"/>
        <v>0.74</v>
      </c>
      <c r="L737" s="548">
        <f t="shared" si="212"/>
        <v>0.74</v>
      </c>
      <c r="M737" s="547">
        <f t="shared" si="213"/>
        <v>0.74</v>
      </c>
      <c r="N737" s="548">
        <f t="shared" si="214"/>
        <v>0.74</v>
      </c>
      <c r="O737" s="547">
        <f t="shared" si="215"/>
        <v>0.74</v>
      </c>
      <c r="P737" s="548">
        <f t="shared" si="216"/>
        <v>0.74</v>
      </c>
      <c r="Q737" s="547">
        <f t="shared" si="217"/>
        <v>0.74</v>
      </c>
      <c r="R737" s="548"/>
    </row>
    <row r="738" spans="1:18" ht="34.5" customHeight="1">
      <c r="A738" s="1093" t="s">
        <v>604</v>
      </c>
      <c r="B738" s="1094"/>
      <c r="C738" s="1094"/>
      <c r="D738" s="1094"/>
      <c r="E738" s="1094"/>
      <c r="F738" s="1095"/>
      <c r="G738" s="546"/>
      <c r="H738" s="549">
        <f>SUM(H734:H736)</f>
        <v>0</v>
      </c>
      <c r="I738" s="538">
        <f t="shared" si="209"/>
        <v>0.74</v>
      </c>
      <c r="J738" s="550">
        <f t="shared" si="210"/>
        <v>0.74</v>
      </c>
      <c r="K738" s="538">
        <f t="shared" si="211"/>
        <v>0.74</v>
      </c>
      <c r="L738" s="550">
        <f t="shared" si="212"/>
        <v>0.74</v>
      </c>
      <c r="M738" s="538">
        <f t="shared" si="213"/>
        <v>0.74</v>
      </c>
      <c r="N738" s="550">
        <f t="shared" si="214"/>
        <v>0.74</v>
      </c>
      <c r="O738" s="538">
        <f t="shared" si="215"/>
        <v>0.74</v>
      </c>
      <c r="P738" s="550">
        <f t="shared" si="216"/>
        <v>1.3496000000000001</v>
      </c>
      <c r="Q738" s="539">
        <f t="shared" si="217"/>
        <v>1.3496000000000001</v>
      </c>
      <c r="R738" s="538"/>
    </row>
    <row r="739" spans="1:18" ht="34.5" customHeight="1">
      <c r="A739" s="1105"/>
      <c r="B739" s="1106"/>
      <c r="C739" s="1106"/>
      <c r="D739" s="1106"/>
      <c r="E739" s="1106"/>
      <c r="F739" s="1106"/>
      <c r="G739" s="1107"/>
      <c r="H739" s="1106"/>
      <c r="I739" s="1106"/>
      <c r="J739" s="1106"/>
      <c r="K739" s="1106"/>
      <c r="L739" s="1106"/>
      <c r="M739" s="1106"/>
      <c r="N739" s="1106"/>
      <c r="O739" s="1106"/>
      <c r="P739" s="1106"/>
      <c r="Q739" s="1108"/>
      <c r="R739" s="551"/>
    </row>
    <row r="740" spans="1:18" s="597" customFormat="1" ht="34.5" customHeight="1">
      <c r="A740" s="1041" t="s">
        <v>605</v>
      </c>
      <c r="B740" s="1042"/>
      <c r="C740" s="1042"/>
      <c r="D740" s="1042"/>
      <c r="E740" s="1042"/>
      <c r="F740" s="1042"/>
      <c r="G740" s="1109"/>
      <c r="H740" s="1042"/>
      <c r="I740" s="1042"/>
      <c r="J740" s="1042"/>
      <c r="K740" s="1042"/>
      <c r="L740" s="1042"/>
      <c r="M740" s="1042"/>
      <c r="N740" s="1042"/>
      <c r="O740" s="1042"/>
      <c r="P740" s="1042"/>
      <c r="Q740" s="1045"/>
      <c r="R740" s="480"/>
    </row>
    <row r="741" spans="1:18" ht="34.5" customHeight="1">
      <c r="A741" s="741">
        <v>116</v>
      </c>
      <c r="B741" s="71" t="s">
        <v>498</v>
      </c>
      <c r="C741" s="1046" t="s">
        <v>465</v>
      </c>
      <c r="D741" s="73" t="s">
        <v>606</v>
      </c>
      <c r="E741" s="796" t="s">
        <v>48</v>
      </c>
      <c r="F741" s="124" t="s">
        <v>283</v>
      </c>
      <c r="G741" s="151">
        <f>R741*O4</f>
        <v>0.5</v>
      </c>
      <c r="H741" s="185">
        <v>0.58360000000000001</v>
      </c>
      <c r="I741" s="186"/>
      <c r="J741" s="185"/>
      <c r="K741" s="186"/>
      <c r="L741" s="185"/>
      <c r="M741" s="186"/>
      <c r="N741" s="185"/>
      <c r="O741" s="186"/>
      <c r="P741" s="185"/>
      <c r="Q741" s="187"/>
      <c r="R741" s="188">
        <v>0.5</v>
      </c>
    </row>
    <row r="742" spans="1:18" ht="34.5" customHeight="1">
      <c r="A742" s="742"/>
      <c r="B742" s="97" t="s">
        <v>607</v>
      </c>
      <c r="C742" s="1046"/>
      <c r="D742" s="82"/>
      <c r="E742" s="1047"/>
      <c r="F742" s="113" t="s">
        <v>285</v>
      </c>
      <c r="G742" s="127"/>
      <c r="H742" s="190"/>
      <c r="I742" s="185"/>
      <c r="J742" s="191"/>
      <c r="K742" s="185"/>
      <c r="L742" s="191"/>
      <c r="M742" s="185"/>
      <c r="N742" s="191"/>
      <c r="O742" s="185"/>
      <c r="P742" s="191"/>
      <c r="Q742" s="185"/>
      <c r="R742" s="190"/>
    </row>
    <row r="743" spans="1:18" ht="34.5" customHeight="1">
      <c r="A743" s="742"/>
      <c r="B743" s="89" t="s">
        <v>608</v>
      </c>
      <c r="C743" s="1046"/>
      <c r="D743" s="90"/>
      <c r="E743" s="1047"/>
      <c r="F743" s="116" t="s">
        <v>53</v>
      </c>
      <c r="G743" s="114"/>
      <c r="H743" s="185"/>
      <c r="I743" s="192"/>
      <c r="J743" s="185"/>
      <c r="K743" s="192"/>
      <c r="L743" s="185"/>
      <c r="M743" s="192"/>
      <c r="N743" s="185"/>
      <c r="O743" s="192"/>
      <c r="P743" s="185"/>
      <c r="Q743" s="193"/>
      <c r="R743" s="194"/>
    </row>
    <row r="744" spans="1:18" ht="34.5" customHeight="1">
      <c r="A744" s="743"/>
      <c r="B744" s="102"/>
      <c r="C744" s="1046"/>
      <c r="D744" s="132"/>
      <c r="E744" s="1047"/>
      <c r="F744" s="174"/>
      <c r="G744" s="175"/>
      <c r="H744" s="1080"/>
      <c r="I744" s="1048"/>
      <c r="J744" s="1048"/>
      <c r="K744" s="1048"/>
      <c r="L744" s="1048"/>
      <c r="M744" s="1048"/>
      <c r="N744" s="1048"/>
      <c r="O744" s="1048"/>
      <c r="P744" s="1048"/>
      <c r="Q744" s="1048"/>
      <c r="R744" s="522"/>
    </row>
    <row r="745" spans="1:18" ht="34.5" hidden="1" customHeight="1">
      <c r="A745" s="1110" t="s">
        <v>609</v>
      </c>
      <c r="B745" s="1111"/>
      <c r="C745" s="1111"/>
      <c r="D745" s="1111"/>
      <c r="E745" s="1112"/>
      <c r="F745" s="555">
        <f t="shared" ref="F745:F747" si="218">SUM(H745:Q745)</f>
        <v>0.58360000000000001</v>
      </c>
      <c r="G745" s="556"/>
      <c r="H745" s="555">
        <f t="shared" ref="H745:H747" si="219">H741</f>
        <v>0.58360000000000001</v>
      </c>
      <c r="I745" s="555">
        <f t="shared" ref="I745:I747" si="220">I741</f>
        <v>0</v>
      </c>
      <c r="J745" s="555">
        <f t="shared" ref="J745:J747" si="221">J741</f>
        <v>0</v>
      </c>
      <c r="K745" s="555">
        <f t="shared" ref="K745:K747" si="222">K741</f>
        <v>0</v>
      </c>
      <c r="L745" s="555">
        <f t="shared" ref="L745:L747" si="223">L741</f>
        <v>0</v>
      </c>
      <c r="M745" s="555">
        <f t="shared" ref="M745:M747" si="224">M741</f>
        <v>0</v>
      </c>
      <c r="N745" s="555">
        <f t="shared" ref="N745:N747" si="225">N741</f>
        <v>0</v>
      </c>
      <c r="O745" s="555">
        <f t="shared" ref="O745:O747" si="226">O741</f>
        <v>0</v>
      </c>
      <c r="P745" s="555">
        <f t="shared" ref="P745:P747" si="227">P741</f>
        <v>0</v>
      </c>
      <c r="Q745" s="557">
        <f t="shared" ref="Q745:Q747" si="228">Q741</f>
        <v>0</v>
      </c>
      <c r="R745" s="542">
        <f t="shared" ref="R745:R747" si="229">R741</f>
        <v>0.5</v>
      </c>
    </row>
    <row r="746" spans="1:18" ht="34.5" hidden="1" customHeight="1">
      <c r="A746" s="1113" t="s">
        <v>610</v>
      </c>
      <c r="B746" s="1114"/>
      <c r="C746" s="1114"/>
      <c r="D746" s="1114"/>
      <c r="E746" s="1115"/>
      <c r="F746" s="555">
        <f t="shared" si="218"/>
        <v>0</v>
      </c>
      <c r="G746" s="556"/>
      <c r="H746" s="555">
        <f t="shared" si="219"/>
        <v>0</v>
      </c>
      <c r="I746" s="555">
        <f t="shared" si="220"/>
        <v>0</v>
      </c>
      <c r="J746" s="555">
        <f t="shared" si="221"/>
        <v>0</v>
      </c>
      <c r="K746" s="555">
        <f t="shared" si="222"/>
        <v>0</v>
      </c>
      <c r="L746" s="555">
        <f t="shared" si="223"/>
        <v>0</v>
      </c>
      <c r="M746" s="555">
        <f t="shared" si="224"/>
        <v>0</v>
      </c>
      <c r="N746" s="555">
        <f t="shared" si="225"/>
        <v>0</v>
      </c>
      <c r="O746" s="555">
        <f t="shared" si="226"/>
        <v>0</v>
      </c>
      <c r="P746" s="555">
        <f t="shared" si="227"/>
        <v>0</v>
      </c>
      <c r="Q746" s="557">
        <f t="shared" si="228"/>
        <v>0</v>
      </c>
      <c r="R746" s="542">
        <f t="shared" si="229"/>
        <v>0</v>
      </c>
    </row>
    <row r="747" spans="1:18" ht="34.5" hidden="1" customHeight="1">
      <c r="A747" s="1116" t="s">
        <v>611</v>
      </c>
      <c r="B747" s="1117"/>
      <c r="C747" s="1117"/>
      <c r="D747" s="1117"/>
      <c r="E747" s="1118"/>
      <c r="F747" s="542">
        <f t="shared" si="218"/>
        <v>0</v>
      </c>
      <c r="G747" s="556"/>
      <c r="H747" s="555">
        <f t="shared" si="219"/>
        <v>0</v>
      </c>
      <c r="I747" s="555">
        <f t="shared" si="220"/>
        <v>0</v>
      </c>
      <c r="J747" s="555">
        <f t="shared" si="221"/>
        <v>0</v>
      </c>
      <c r="K747" s="555">
        <f t="shared" si="222"/>
        <v>0</v>
      </c>
      <c r="L747" s="555">
        <f t="shared" si="223"/>
        <v>0</v>
      </c>
      <c r="M747" s="555">
        <f t="shared" si="224"/>
        <v>0</v>
      </c>
      <c r="N747" s="555">
        <f t="shared" si="225"/>
        <v>0</v>
      </c>
      <c r="O747" s="555">
        <f t="shared" si="226"/>
        <v>0</v>
      </c>
      <c r="P747" s="555">
        <f t="shared" si="227"/>
        <v>0</v>
      </c>
      <c r="Q747" s="557">
        <f t="shared" si="228"/>
        <v>0</v>
      </c>
      <c r="R747" s="542">
        <f t="shared" si="229"/>
        <v>0</v>
      </c>
    </row>
    <row r="748" spans="1:18" ht="34.5" hidden="1" customHeight="1">
      <c r="A748" s="1090" t="s">
        <v>612</v>
      </c>
      <c r="B748" s="1091"/>
      <c r="C748" s="1091"/>
      <c r="D748" s="1091"/>
      <c r="E748" s="1092"/>
      <c r="F748" s="532">
        <f>SUM(F745:F746)</f>
        <v>0.58360000000000001</v>
      </c>
      <c r="G748" s="549"/>
      <c r="H748" s="532">
        <f t="shared" ref="H748:R748" si="230">SUM(H745:H746)</f>
        <v>0.58360000000000001</v>
      </c>
      <c r="I748" s="532">
        <f t="shared" si="230"/>
        <v>0</v>
      </c>
      <c r="J748" s="532">
        <f t="shared" si="230"/>
        <v>0</v>
      </c>
      <c r="K748" s="532">
        <f t="shared" si="230"/>
        <v>0</v>
      </c>
      <c r="L748" s="532">
        <f t="shared" si="230"/>
        <v>0</v>
      </c>
      <c r="M748" s="532">
        <f t="shared" si="230"/>
        <v>0</v>
      </c>
      <c r="N748" s="532">
        <f t="shared" si="230"/>
        <v>0</v>
      </c>
      <c r="O748" s="532">
        <f t="shared" si="230"/>
        <v>0</v>
      </c>
      <c r="P748" s="532">
        <f t="shared" si="230"/>
        <v>0</v>
      </c>
      <c r="Q748" s="560">
        <f t="shared" si="230"/>
        <v>0</v>
      </c>
      <c r="R748" s="548">
        <f t="shared" si="230"/>
        <v>0.5</v>
      </c>
    </row>
    <row r="749" spans="1:18" ht="34.5" hidden="1" customHeight="1">
      <c r="A749" s="1093" t="s">
        <v>613</v>
      </c>
      <c r="B749" s="1094"/>
      <c r="C749" s="1094"/>
      <c r="D749" s="1094"/>
      <c r="E749" s="1095"/>
      <c r="F749" s="538">
        <f>SUM(F745:F747)</f>
        <v>0.58360000000000001</v>
      </c>
      <c r="G749" s="538"/>
      <c r="H749" s="538">
        <f t="shared" ref="H749:R749" si="231">SUM(H745:H747)</f>
        <v>0.58360000000000001</v>
      </c>
      <c r="I749" s="538">
        <f t="shared" si="231"/>
        <v>0</v>
      </c>
      <c r="J749" s="538">
        <f t="shared" si="231"/>
        <v>0</v>
      </c>
      <c r="K749" s="538">
        <f t="shared" si="231"/>
        <v>0</v>
      </c>
      <c r="L749" s="538">
        <f t="shared" si="231"/>
        <v>0</v>
      </c>
      <c r="M749" s="538">
        <f t="shared" si="231"/>
        <v>0</v>
      </c>
      <c r="N749" s="538">
        <f t="shared" si="231"/>
        <v>0</v>
      </c>
      <c r="O749" s="538">
        <f t="shared" si="231"/>
        <v>0</v>
      </c>
      <c r="P749" s="538">
        <f t="shared" si="231"/>
        <v>0</v>
      </c>
      <c r="Q749" s="539">
        <f t="shared" si="231"/>
        <v>0</v>
      </c>
      <c r="R749" s="538">
        <f t="shared" si="231"/>
        <v>0.5</v>
      </c>
    </row>
    <row r="750" spans="1:18" ht="34.5" hidden="1" customHeight="1">
      <c r="A750" s="1105"/>
      <c r="B750" s="1106"/>
      <c r="C750" s="1106"/>
      <c r="D750" s="1106"/>
      <c r="E750" s="1106"/>
      <c r="F750" s="1106"/>
      <c r="G750" s="1107"/>
      <c r="H750" s="1106"/>
      <c r="I750" s="1106"/>
      <c r="J750" s="1106"/>
      <c r="K750" s="1106"/>
      <c r="L750" s="1106"/>
      <c r="M750" s="1106"/>
      <c r="N750" s="1106"/>
      <c r="O750" s="1106"/>
      <c r="P750" s="1106"/>
      <c r="Q750" s="1108"/>
      <c r="R750" s="551"/>
    </row>
    <row r="751" spans="1:18" ht="34.5" customHeight="1">
      <c r="A751" s="1110" t="s">
        <v>614</v>
      </c>
      <c r="B751" s="1111"/>
      <c r="C751" s="1111"/>
      <c r="D751" s="1111"/>
      <c r="E751" s="1111"/>
      <c r="F751" s="1112"/>
      <c r="G751" s="541"/>
      <c r="H751" s="525">
        <f t="shared" ref="H751:H753" si="232">H745</f>
        <v>0.58360000000000001</v>
      </c>
      <c r="I751" s="542">
        <f t="shared" ref="I751:I755" si="233">SUM(I745,H751)</f>
        <v>0.58360000000000001</v>
      </c>
      <c r="J751" s="525">
        <f t="shared" ref="J751:J755" si="234">SUM(J745,I751)</f>
        <v>0.58360000000000001</v>
      </c>
      <c r="K751" s="542">
        <f t="shared" ref="K751:K755" si="235">SUM(K745,J751)</f>
        <v>0.58360000000000001</v>
      </c>
      <c r="L751" s="525">
        <f t="shared" ref="L751:L755" si="236">SUM(L745,K751)</f>
        <v>0.58360000000000001</v>
      </c>
      <c r="M751" s="542">
        <f t="shared" ref="M751:M755" si="237">SUM(M745,L751)</f>
        <v>0.58360000000000001</v>
      </c>
      <c r="N751" s="525">
        <f t="shared" ref="N751:N755" si="238">SUM(N745,M751)</f>
        <v>0.58360000000000001</v>
      </c>
      <c r="O751" s="542">
        <f t="shared" ref="O751:O755" si="239">SUM(O745,N751)</f>
        <v>0.58360000000000001</v>
      </c>
      <c r="P751" s="525">
        <f t="shared" ref="P751:P755" si="240">SUM(P745,O751)</f>
        <v>0.58360000000000001</v>
      </c>
      <c r="Q751" s="543">
        <f t="shared" ref="Q751:Q755" si="241">SUM(Q745,P751)</f>
        <v>0.58360000000000001</v>
      </c>
      <c r="R751" s="544"/>
    </row>
    <row r="752" spans="1:18" ht="34.5" customHeight="1">
      <c r="A752" s="1113" t="s">
        <v>615</v>
      </c>
      <c r="B752" s="1114"/>
      <c r="C752" s="1114"/>
      <c r="D752" s="1114"/>
      <c r="E752" s="1114"/>
      <c r="F752" s="1115"/>
      <c r="G752" s="595"/>
      <c r="H752" s="542">
        <f t="shared" si="232"/>
        <v>0</v>
      </c>
      <c r="I752" s="525">
        <f t="shared" si="233"/>
        <v>0</v>
      </c>
      <c r="J752" s="542">
        <f t="shared" si="234"/>
        <v>0</v>
      </c>
      <c r="K752" s="525">
        <f t="shared" si="235"/>
        <v>0</v>
      </c>
      <c r="L752" s="542">
        <f t="shared" si="236"/>
        <v>0</v>
      </c>
      <c r="M752" s="525">
        <f t="shared" si="237"/>
        <v>0</v>
      </c>
      <c r="N752" s="542">
        <f t="shared" si="238"/>
        <v>0</v>
      </c>
      <c r="O752" s="525">
        <f t="shared" si="239"/>
        <v>0</v>
      </c>
      <c r="P752" s="542">
        <f t="shared" si="240"/>
        <v>0</v>
      </c>
      <c r="Q752" s="525">
        <f t="shared" si="241"/>
        <v>0</v>
      </c>
      <c r="R752" s="542"/>
    </row>
    <row r="753" spans="1:18" ht="34.5" customHeight="1">
      <c r="A753" s="1116" t="s">
        <v>616</v>
      </c>
      <c r="B753" s="1117"/>
      <c r="C753" s="1117"/>
      <c r="D753" s="1117"/>
      <c r="E753" s="1117"/>
      <c r="F753" s="1118"/>
      <c r="G753" s="541"/>
      <c r="H753" s="525">
        <f t="shared" si="232"/>
        <v>0</v>
      </c>
      <c r="I753" s="542">
        <f t="shared" si="233"/>
        <v>0</v>
      </c>
      <c r="J753" s="525">
        <f t="shared" si="234"/>
        <v>0</v>
      </c>
      <c r="K753" s="542">
        <f t="shared" si="235"/>
        <v>0</v>
      </c>
      <c r="L753" s="525">
        <f t="shared" si="236"/>
        <v>0</v>
      </c>
      <c r="M753" s="542">
        <f t="shared" si="237"/>
        <v>0</v>
      </c>
      <c r="N753" s="525">
        <f t="shared" si="238"/>
        <v>0</v>
      </c>
      <c r="O753" s="542">
        <f t="shared" si="239"/>
        <v>0</v>
      </c>
      <c r="P753" s="525">
        <f t="shared" si="240"/>
        <v>0</v>
      </c>
      <c r="Q753" s="543">
        <f t="shared" si="241"/>
        <v>0</v>
      </c>
      <c r="R753" s="544"/>
    </row>
    <row r="754" spans="1:18" ht="34.5" customHeight="1">
      <c r="A754" s="1090" t="s">
        <v>617</v>
      </c>
      <c r="B754" s="1091"/>
      <c r="C754" s="1091"/>
      <c r="D754" s="1091"/>
      <c r="E754" s="1091"/>
      <c r="F754" s="1092"/>
      <c r="G754" s="546"/>
      <c r="H754" s="532">
        <f>SUM(H751:H752)</f>
        <v>0.58360000000000001</v>
      </c>
      <c r="I754" s="547">
        <f t="shared" si="233"/>
        <v>0.58360000000000001</v>
      </c>
      <c r="J754" s="548">
        <f t="shared" si="234"/>
        <v>0.58360000000000001</v>
      </c>
      <c r="K754" s="547">
        <f t="shared" si="235"/>
        <v>0.58360000000000001</v>
      </c>
      <c r="L754" s="548">
        <f t="shared" si="236"/>
        <v>0.58360000000000001</v>
      </c>
      <c r="M754" s="547">
        <f t="shared" si="237"/>
        <v>0.58360000000000001</v>
      </c>
      <c r="N754" s="548">
        <f t="shared" si="238"/>
        <v>0.58360000000000001</v>
      </c>
      <c r="O754" s="547">
        <f t="shared" si="239"/>
        <v>0.58360000000000001</v>
      </c>
      <c r="P754" s="548">
        <f t="shared" si="240"/>
        <v>0.58360000000000001</v>
      </c>
      <c r="Q754" s="547">
        <f t="shared" si="241"/>
        <v>0.58360000000000001</v>
      </c>
      <c r="R754" s="548"/>
    </row>
    <row r="755" spans="1:18" ht="34.5" customHeight="1">
      <c r="A755" s="1093" t="s">
        <v>618</v>
      </c>
      <c r="B755" s="1094"/>
      <c r="C755" s="1094"/>
      <c r="D755" s="1094"/>
      <c r="E755" s="1094"/>
      <c r="F755" s="1095"/>
      <c r="G755" s="546"/>
      <c r="H755" s="549">
        <f>SUM(H751:H753)</f>
        <v>0.58360000000000001</v>
      </c>
      <c r="I755" s="538">
        <f t="shared" si="233"/>
        <v>0.58360000000000001</v>
      </c>
      <c r="J755" s="550">
        <f t="shared" si="234"/>
        <v>0.58360000000000001</v>
      </c>
      <c r="K755" s="538">
        <f t="shared" si="235"/>
        <v>0.58360000000000001</v>
      </c>
      <c r="L755" s="550">
        <f t="shared" si="236"/>
        <v>0.58360000000000001</v>
      </c>
      <c r="M755" s="538">
        <f t="shared" si="237"/>
        <v>0.58360000000000001</v>
      </c>
      <c r="N755" s="550">
        <f t="shared" si="238"/>
        <v>0.58360000000000001</v>
      </c>
      <c r="O755" s="538">
        <f t="shared" si="239"/>
        <v>0.58360000000000001</v>
      </c>
      <c r="P755" s="550">
        <f t="shared" si="240"/>
        <v>0.58360000000000001</v>
      </c>
      <c r="Q755" s="539">
        <f t="shared" si="241"/>
        <v>0.58360000000000001</v>
      </c>
      <c r="R755" s="538"/>
    </row>
    <row r="756" spans="1:18" ht="34.5" customHeight="1">
      <c r="A756" s="1105"/>
      <c r="B756" s="1106"/>
      <c r="C756" s="1106"/>
      <c r="D756" s="1106"/>
      <c r="E756" s="1106"/>
      <c r="F756" s="1106"/>
      <c r="G756" s="1107"/>
      <c r="H756" s="1106"/>
      <c r="I756" s="1106"/>
      <c r="J756" s="1106"/>
      <c r="K756" s="1106"/>
      <c r="L756" s="1106"/>
      <c r="M756" s="1106"/>
      <c r="N756" s="1106"/>
      <c r="O756" s="1106"/>
      <c r="P756" s="1106"/>
      <c r="Q756" s="1108"/>
      <c r="R756" s="551"/>
    </row>
    <row r="757" spans="1:18" ht="34.5" hidden="1" customHeight="1">
      <c r="A757" s="1105"/>
      <c r="B757" s="1106"/>
      <c r="C757" s="1106"/>
      <c r="D757" s="1106"/>
      <c r="E757" s="1106"/>
      <c r="F757" s="1106"/>
      <c r="G757" s="1107"/>
      <c r="H757" s="1106"/>
      <c r="I757" s="1106"/>
      <c r="J757" s="1106"/>
      <c r="K757" s="1106"/>
      <c r="L757" s="1106"/>
      <c r="M757" s="1106"/>
      <c r="N757" s="1106"/>
      <c r="O757" s="1106"/>
      <c r="P757" s="1106"/>
      <c r="Q757" s="1108"/>
      <c r="R757" s="551"/>
    </row>
    <row r="758" spans="1:18" ht="34.5" hidden="1" customHeight="1">
      <c r="A758" s="1110" t="s">
        <v>619</v>
      </c>
      <c r="B758" s="1111"/>
      <c r="C758" s="1111"/>
      <c r="D758" s="1111"/>
      <c r="E758" s="1112"/>
      <c r="F758" s="555">
        <f t="shared" ref="F758:F760" si="242">SUM(H758:Q758)</f>
        <v>2.5750799999999998</v>
      </c>
      <c r="G758" s="524"/>
      <c r="H758" s="598">
        <f t="shared" ref="H758:H760" si="243">SUM(H669,H694,H728,H745)</f>
        <v>1.83508</v>
      </c>
      <c r="I758" s="599">
        <f t="shared" ref="I758:I760" si="244">SUM(I669,I694,I728,I745)</f>
        <v>0.74</v>
      </c>
      <c r="J758" s="598">
        <f t="shared" ref="J758:J760" si="245">SUM(J669,J694,J728,J745)</f>
        <v>0</v>
      </c>
      <c r="K758" s="599">
        <f t="shared" ref="K758:K760" si="246">SUM(K669,K694,K728,K745)</f>
        <v>0</v>
      </c>
      <c r="L758" s="598">
        <f t="shared" ref="L758:L760" si="247">SUM(L669,L694,L728,L745)</f>
        <v>0</v>
      </c>
      <c r="M758" s="599">
        <f t="shared" ref="M758:M760" si="248">SUM(M669,M694,M728,M745)</f>
        <v>0</v>
      </c>
      <c r="N758" s="598">
        <f t="shared" ref="N758:N760" si="249">SUM(N669,N694,N728,N745)</f>
        <v>0</v>
      </c>
      <c r="O758" s="599">
        <f t="shared" ref="O758:O760" si="250">SUM(O669,O694,O728,O745)</f>
        <v>0</v>
      </c>
      <c r="P758" s="598">
        <f t="shared" ref="P758:P760" si="251">SUM(P669,P694,P728,P745)</f>
        <v>0</v>
      </c>
      <c r="Q758" s="600">
        <f t="shared" ref="Q758:Q760" si="252">SUM(Q669,Q694,Q728,Q745)</f>
        <v>0</v>
      </c>
      <c r="R758" s="601"/>
    </row>
    <row r="759" spans="1:18" ht="34.5" hidden="1" customHeight="1">
      <c r="A759" s="1113" t="s">
        <v>620</v>
      </c>
      <c r="B759" s="1114"/>
      <c r="C759" s="1114"/>
      <c r="D759" s="1114"/>
      <c r="E759" s="1115"/>
      <c r="F759" s="555">
        <f t="shared" si="242"/>
        <v>0</v>
      </c>
      <c r="G759" s="556"/>
      <c r="H759" s="602">
        <f t="shared" si="243"/>
        <v>0</v>
      </c>
      <c r="I759" s="598">
        <f t="shared" si="244"/>
        <v>0</v>
      </c>
      <c r="J759" s="602">
        <f t="shared" si="245"/>
        <v>0</v>
      </c>
      <c r="K759" s="598">
        <f t="shared" si="246"/>
        <v>0</v>
      </c>
      <c r="L759" s="602">
        <f t="shared" si="247"/>
        <v>0</v>
      </c>
      <c r="M759" s="598">
        <f t="shared" si="248"/>
        <v>0</v>
      </c>
      <c r="N759" s="602">
        <f t="shared" si="249"/>
        <v>0</v>
      </c>
      <c r="O759" s="598">
        <f t="shared" si="250"/>
        <v>0</v>
      </c>
      <c r="P759" s="602">
        <f t="shared" si="251"/>
        <v>0</v>
      </c>
      <c r="Q759" s="598">
        <f t="shared" si="252"/>
        <v>0</v>
      </c>
      <c r="R759" s="602"/>
    </row>
    <row r="760" spans="1:18" ht="34.5" hidden="1" customHeight="1">
      <c r="A760" s="1116" t="s">
        <v>621</v>
      </c>
      <c r="B760" s="1117"/>
      <c r="C760" s="1117"/>
      <c r="D760" s="1117"/>
      <c r="E760" s="1118"/>
      <c r="F760" s="531">
        <f t="shared" si="242"/>
        <v>2.7869799999999998</v>
      </c>
      <c r="G760" s="524"/>
      <c r="H760" s="598">
        <f t="shared" si="243"/>
        <v>0</v>
      </c>
      <c r="I760" s="603">
        <f t="shared" si="244"/>
        <v>0</v>
      </c>
      <c r="J760" s="598">
        <f t="shared" si="245"/>
        <v>0</v>
      </c>
      <c r="K760" s="603">
        <f t="shared" si="246"/>
        <v>0</v>
      </c>
      <c r="L760" s="598">
        <f t="shared" si="247"/>
        <v>0</v>
      </c>
      <c r="M760" s="603">
        <f t="shared" si="248"/>
        <v>0</v>
      </c>
      <c r="N760" s="598">
        <f t="shared" si="249"/>
        <v>0</v>
      </c>
      <c r="O760" s="603">
        <f t="shared" si="250"/>
        <v>2.1381999999999999</v>
      </c>
      <c r="P760" s="598">
        <f t="shared" si="251"/>
        <v>0.64878000000000002</v>
      </c>
      <c r="Q760" s="604">
        <f t="shared" si="252"/>
        <v>0</v>
      </c>
      <c r="R760" s="605"/>
    </row>
    <row r="761" spans="1:18" ht="34.5" hidden="1" customHeight="1">
      <c r="A761" s="1090" t="s">
        <v>622</v>
      </c>
      <c r="B761" s="1091"/>
      <c r="C761" s="1091"/>
      <c r="D761" s="1091"/>
      <c r="E761" s="1092"/>
      <c r="F761" s="532">
        <f>SUM(F758:F759)</f>
        <v>2.5750799999999998</v>
      </c>
      <c r="G761" s="533"/>
      <c r="H761" s="606">
        <f t="shared" ref="H761:Q761" si="253">SUM(H758:H759)</f>
        <v>1.83508</v>
      </c>
      <c r="I761" s="606">
        <f t="shared" si="253"/>
        <v>0.74</v>
      </c>
      <c r="J761" s="606">
        <f t="shared" si="253"/>
        <v>0</v>
      </c>
      <c r="K761" s="606">
        <f t="shared" si="253"/>
        <v>0</v>
      </c>
      <c r="L761" s="606">
        <f t="shared" si="253"/>
        <v>0</v>
      </c>
      <c r="M761" s="606">
        <f t="shared" si="253"/>
        <v>0</v>
      </c>
      <c r="N761" s="606">
        <f t="shared" si="253"/>
        <v>0</v>
      </c>
      <c r="O761" s="606">
        <f t="shared" si="253"/>
        <v>0</v>
      </c>
      <c r="P761" s="606">
        <f t="shared" si="253"/>
        <v>0</v>
      </c>
      <c r="Q761" s="607">
        <f t="shared" si="253"/>
        <v>0</v>
      </c>
      <c r="R761" s="608"/>
    </row>
    <row r="762" spans="1:18" ht="34.5" hidden="1" customHeight="1">
      <c r="A762" s="1093" t="s">
        <v>623</v>
      </c>
      <c r="B762" s="1094"/>
      <c r="C762" s="1094"/>
      <c r="D762" s="1094"/>
      <c r="E762" s="1095"/>
      <c r="F762" s="549">
        <f>SUM(F758:F760)</f>
        <v>5.3620599999999996</v>
      </c>
      <c r="G762" s="549"/>
      <c r="H762" s="609">
        <f t="shared" ref="H762:Q762" si="254">SUM(H758:H760)</f>
        <v>1.83508</v>
      </c>
      <c r="I762" s="609">
        <f t="shared" si="254"/>
        <v>0.74</v>
      </c>
      <c r="J762" s="609">
        <f t="shared" si="254"/>
        <v>0</v>
      </c>
      <c r="K762" s="609">
        <f t="shared" si="254"/>
        <v>0</v>
      </c>
      <c r="L762" s="609">
        <f t="shared" si="254"/>
        <v>0</v>
      </c>
      <c r="M762" s="609">
        <f t="shared" si="254"/>
        <v>0</v>
      </c>
      <c r="N762" s="609">
        <f t="shared" si="254"/>
        <v>0</v>
      </c>
      <c r="O762" s="609">
        <f t="shared" si="254"/>
        <v>2.1381999999999999</v>
      </c>
      <c r="P762" s="609">
        <f t="shared" si="254"/>
        <v>0.64878000000000002</v>
      </c>
      <c r="Q762" s="610">
        <f t="shared" si="254"/>
        <v>0</v>
      </c>
      <c r="R762" s="611"/>
    </row>
    <row r="763" spans="1:18" ht="34.5" hidden="1" customHeight="1">
      <c r="A763" s="1105"/>
      <c r="B763" s="1106"/>
      <c r="C763" s="1106"/>
      <c r="D763" s="1106"/>
      <c r="E763" s="1106"/>
      <c r="F763" s="1106"/>
      <c r="G763" s="1107"/>
      <c r="H763" s="1106"/>
      <c r="I763" s="1106"/>
      <c r="J763" s="1106"/>
      <c r="K763" s="1106"/>
      <c r="L763" s="1106"/>
      <c r="M763" s="1106"/>
      <c r="N763" s="1106"/>
      <c r="O763" s="1106"/>
      <c r="P763" s="1106"/>
      <c r="Q763" s="1108"/>
      <c r="R763" s="551"/>
    </row>
    <row r="764" spans="1:18" ht="34.5" customHeight="1">
      <c r="A764" s="1110" t="s">
        <v>624</v>
      </c>
      <c r="B764" s="1111"/>
      <c r="C764" s="1111"/>
      <c r="D764" s="1111"/>
      <c r="E764" s="1111"/>
      <c r="F764" s="1112"/>
      <c r="G764" s="541"/>
      <c r="H764" s="598">
        <f t="shared" ref="H764:H766" si="255">H758</f>
        <v>1.83508</v>
      </c>
      <c r="I764" s="599">
        <f t="shared" ref="I764:I767" si="256">SUM(I758,H764)</f>
        <v>2.5750799999999998</v>
      </c>
      <c r="J764" s="598">
        <f t="shared" ref="J764:J767" si="257">SUM(J758,I764)</f>
        <v>2.5750799999999998</v>
      </c>
      <c r="K764" s="599">
        <f t="shared" ref="K764:K767" si="258">SUM(K758,J764)</f>
        <v>2.5750799999999998</v>
      </c>
      <c r="L764" s="598">
        <f t="shared" ref="L764:L767" si="259">SUM(L758,K764)</f>
        <v>2.5750799999999998</v>
      </c>
      <c r="M764" s="599">
        <f t="shared" ref="M764:M767" si="260">SUM(M758,L764)</f>
        <v>2.5750799999999998</v>
      </c>
      <c r="N764" s="598">
        <f t="shared" ref="N764:N767" si="261">SUM(N758,M764)</f>
        <v>2.5750799999999998</v>
      </c>
      <c r="O764" s="599">
        <f t="shared" ref="O764:O767" si="262">SUM(O758,N764)</f>
        <v>2.5750799999999998</v>
      </c>
      <c r="P764" s="598">
        <f t="shared" ref="P764:P767" si="263">SUM(P758,O764)</f>
        <v>2.5750799999999998</v>
      </c>
      <c r="Q764" s="600">
        <f t="shared" ref="Q764:Q767" si="264">SUM(Q758,P764)</f>
        <v>2.5750799999999998</v>
      </c>
      <c r="R764" s="601"/>
    </row>
    <row r="765" spans="1:18" ht="34.5" customHeight="1">
      <c r="A765" s="1113" t="s">
        <v>625</v>
      </c>
      <c r="B765" s="1114"/>
      <c r="C765" s="1114"/>
      <c r="D765" s="1114"/>
      <c r="E765" s="1114"/>
      <c r="F765" s="1115"/>
      <c r="G765" s="595"/>
      <c r="H765" s="599">
        <f t="shared" si="255"/>
        <v>0</v>
      </c>
      <c r="I765" s="598">
        <f t="shared" si="256"/>
        <v>0</v>
      </c>
      <c r="J765" s="599">
        <f t="shared" si="257"/>
        <v>0</v>
      </c>
      <c r="K765" s="598">
        <f t="shared" si="258"/>
        <v>0</v>
      </c>
      <c r="L765" s="599">
        <f t="shared" si="259"/>
        <v>0</v>
      </c>
      <c r="M765" s="598">
        <f t="shared" si="260"/>
        <v>0</v>
      </c>
      <c r="N765" s="599">
        <f t="shared" si="261"/>
        <v>0</v>
      </c>
      <c r="O765" s="598">
        <f t="shared" si="262"/>
        <v>0</v>
      </c>
      <c r="P765" s="599">
        <f t="shared" si="263"/>
        <v>0</v>
      </c>
      <c r="Q765" s="598">
        <f t="shared" si="264"/>
        <v>0</v>
      </c>
      <c r="R765" s="599"/>
    </row>
    <row r="766" spans="1:18" ht="34.5" customHeight="1">
      <c r="A766" s="1116" t="s">
        <v>626</v>
      </c>
      <c r="B766" s="1117"/>
      <c r="C766" s="1117"/>
      <c r="D766" s="1117"/>
      <c r="E766" s="1117"/>
      <c r="F766" s="1118"/>
      <c r="G766" s="541"/>
      <c r="H766" s="598">
        <f t="shared" si="255"/>
        <v>0</v>
      </c>
      <c r="I766" s="599">
        <f t="shared" si="256"/>
        <v>0</v>
      </c>
      <c r="J766" s="598">
        <f t="shared" si="257"/>
        <v>0</v>
      </c>
      <c r="K766" s="599">
        <f t="shared" si="258"/>
        <v>0</v>
      </c>
      <c r="L766" s="598">
        <f t="shared" si="259"/>
        <v>0</v>
      </c>
      <c r="M766" s="599">
        <f t="shared" si="260"/>
        <v>0</v>
      </c>
      <c r="N766" s="598">
        <f t="shared" si="261"/>
        <v>0</v>
      </c>
      <c r="O766" s="599">
        <f t="shared" si="262"/>
        <v>2.1381999999999999</v>
      </c>
      <c r="P766" s="598">
        <f t="shared" si="263"/>
        <v>2.7869799999999998</v>
      </c>
      <c r="Q766" s="600">
        <f t="shared" si="264"/>
        <v>2.7869799999999998</v>
      </c>
      <c r="R766" s="601"/>
    </row>
    <row r="767" spans="1:18" ht="34.5" customHeight="1">
      <c r="A767" s="1090" t="s">
        <v>627</v>
      </c>
      <c r="B767" s="1091"/>
      <c r="C767" s="1091"/>
      <c r="D767" s="1091"/>
      <c r="E767" s="1091"/>
      <c r="F767" s="1092"/>
      <c r="G767" s="546"/>
      <c r="H767" s="612">
        <f>SUM(H764:H765)</f>
        <v>1.83508</v>
      </c>
      <c r="I767" s="613">
        <f t="shared" si="256"/>
        <v>2.5750799999999998</v>
      </c>
      <c r="J767" s="614">
        <f t="shared" si="257"/>
        <v>2.5750799999999998</v>
      </c>
      <c r="K767" s="613">
        <f t="shared" si="258"/>
        <v>2.5750799999999998</v>
      </c>
      <c r="L767" s="614">
        <f t="shared" si="259"/>
        <v>2.5750799999999998</v>
      </c>
      <c r="M767" s="613">
        <f t="shared" si="260"/>
        <v>2.5750799999999998</v>
      </c>
      <c r="N767" s="614">
        <f t="shared" si="261"/>
        <v>2.5750799999999998</v>
      </c>
      <c r="O767" s="613">
        <f t="shared" si="262"/>
        <v>2.5750799999999998</v>
      </c>
      <c r="P767" s="614">
        <f t="shared" si="263"/>
        <v>2.5750799999999998</v>
      </c>
      <c r="Q767" s="613">
        <f t="shared" si="264"/>
        <v>2.5750799999999998</v>
      </c>
      <c r="R767" s="614"/>
    </row>
    <row r="768" spans="1:18" ht="34.5" customHeight="1">
      <c r="A768" s="1093" t="s">
        <v>628</v>
      </c>
      <c r="B768" s="1094"/>
      <c r="C768" s="1094"/>
      <c r="D768" s="1094"/>
      <c r="E768" s="1094"/>
      <c r="F768" s="1095"/>
      <c r="G768" s="546"/>
      <c r="H768" s="609">
        <f t="shared" ref="H768:Q768" si="265">SUM(H764:H766)</f>
        <v>1.83508</v>
      </c>
      <c r="I768" s="609">
        <f t="shared" si="265"/>
        <v>2.5750799999999998</v>
      </c>
      <c r="J768" s="609">
        <f t="shared" si="265"/>
        <v>2.5750799999999998</v>
      </c>
      <c r="K768" s="609">
        <f t="shared" si="265"/>
        <v>2.5750799999999998</v>
      </c>
      <c r="L768" s="609">
        <f t="shared" si="265"/>
        <v>2.5750799999999998</v>
      </c>
      <c r="M768" s="609">
        <f t="shared" si="265"/>
        <v>2.5750799999999998</v>
      </c>
      <c r="N768" s="609">
        <f t="shared" si="265"/>
        <v>2.5750799999999998</v>
      </c>
      <c r="O768" s="609">
        <f t="shared" si="265"/>
        <v>4.7132799999999992</v>
      </c>
      <c r="P768" s="609">
        <f t="shared" si="265"/>
        <v>5.3620599999999996</v>
      </c>
      <c r="Q768" s="610">
        <f t="shared" si="265"/>
        <v>5.3620599999999996</v>
      </c>
      <c r="R768" s="611"/>
    </row>
    <row r="769" spans="1:18" ht="34.5" customHeight="1">
      <c r="A769" s="892"/>
      <c r="B769" s="893"/>
      <c r="C769" s="893"/>
      <c r="D769" s="893"/>
      <c r="E769" s="893"/>
      <c r="F769" s="893"/>
      <c r="G769" s="894"/>
      <c r="H769" s="893"/>
      <c r="I769" s="893"/>
      <c r="J769" s="893"/>
      <c r="K769" s="893"/>
      <c r="L769" s="893"/>
      <c r="M769" s="893"/>
      <c r="N769" s="893"/>
      <c r="O769" s="893"/>
      <c r="P769" s="893"/>
      <c r="Q769" s="895"/>
      <c r="R769" s="280"/>
    </row>
    <row r="770" spans="1:18" s="597" customFormat="1" ht="34.5" customHeight="1">
      <c r="A770" s="736" t="s">
        <v>629</v>
      </c>
      <c r="B770" s="737"/>
      <c r="C770" s="737"/>
      <c r="D770" s="737"/>
      <c r="E770" s="737"/>
      <c r="F770" s="737"/>
      <c r="G770" s="902"/>
      <c r="H770" s="737"/>
      <c r="I770" s="737"/>
      <c r="J770" s="737"/>
      <c r="K770" s="737"/>
      <c r="L770" s="737"/>
      <c r="M770" s="737"/>
      <c r="N770" s="737"/>
      <c r="O770" s="737"/>
      <c r="P770" s="737"/>
      <c r="Q770" s="903"/>
      <c r="R770" s="292"/>
    </row>
    <row r="771" spans="1:18" ht="34.5" customHeight="1">
      <c r="A771" s="1000">
        <v>117</v>
      </c>
      <c r="B771" s="293" t="s">
        <v>630</v>
      </c>
      <c r="C771" s="907" t="s">
        <v>631</v>
      </c>
      <c r="D771" s="294"/>
      <c r="E771" s="921" t="s">
        <v>99</v>
      </c>
      <c r="F771" s="295" t="s">
        <v>283</v>
      </c>
      <c r="G771" s="296"/>
      <c r="H771" s="297"/>
      <c r="I771" s="298"/>
      <c r="J771" s="298"/>
      <c r="K771" s="298"/>
      <c r="L771" s="298"/>
      <c r="M771" s="298"/>
      <c r="N771" s="298"/>
      <c r="O771" s="298"/>
      <c r="P771" s="298"/>
      <c r="Q771" s="299"/>
      <c r="R771" s="297"/>
    </row>
    <row r="772" spans="1:18" ht="34.5" customHeight="1">
      <c r="A772" s="1001"/>
      <c r="B772" s="308" t="s">
        <v>632</v>
      </c>
      <c r="C772" s="908"/>
      <c r="D772" s="302"/>
      <c r="E772" s="922"/>
      <c r="F772" s="303" t="s">
        <v>285</v>
      </c>
      <c r="G772" s="151">
        <f>R772*O4</f>
        <v>5.25</v>
      </c>
      <c r="H772" s="305"/>
      <c r="I772" s="306"/>
      <c r="J772" s="306"/>
      <c r="K772" s="306"/>
      <c r="L772" s="10">
        <v>0</v>
      </c>
      <c r="M772" s="306"/>
      <c r="N772" s="306"/>
      <c r="O772" s="306"/>
      <c r="P772" s="306"/>
      <c r="Q772" s="307"/>
      <c r="R772" s="305">
        <v>5.25</v>
      </c>
    </row>
    <row r="773" spans="1:18" ht="34.5" customHeight="1">
      <c r="A773" s="1001"/>
      <c r="B773" s="308" t="s">
        <v>633</v>
      </c>
      <c r="C773" s="908"/>
      <c r="D773" s="309"/>
      <c r="E773" s="922"/>
      <c r="F773" s="310" t="s">
        <v>53</v>
      </c>
      <c r="G773" s="151">
        <f>R773*O4</f>
        <v>4.5</v>
      </c>
      <c r="H773" s="311"/>
      <c r="I773" s="312"/>
      <c r="J773" s="312"/>
      <c r="K773" s="312"/>
      <c r="L773" s="312"/>
      <c r="M773" s="312"/>
      <c r="N773" s="312"/>
      <c r="O773" s="312"/>
      <c r="P773" s="312">
        <v>0</v>
      </c>
      <c r="Q773" s="313"/>
      <c r="R773" s="311">
        <v>4.5</v>
      </c>
    </row>
    <row r="774" spans="1:18" ht="34.5" customHeight="1">
      <c r="A774" s="1001"/>
      <c r="B774" s="301" t="s">
        <v>634</v>
      </c>
      <c r="C774" s="908"/>
      <c r="D774" s="913" t="s">
        <v>635</v>
      </c>
      <c r="E774" s="922"/>
      <c r="F774" s="915"/>
      <c r="G774" s="315"/>
      <c r="H774" s="917"/>
      <c r="I774" s="918"/>
      <c r="J774" s="918"/>
      <c r="K774" s="918"/>
      <c r="L774" s="918"/>
      <c r="M774" s="918"/>
      <c r="N774" s="918"/>
      <c r="O774" s="918"/>
      <c r="P774" s="918"/>
      <c r="Q774" s="918"/>
      <c r="R774" s="316"/>
    </row>
    <row r="775" spans="1:18" ht="34.5" customHeight="1">
      <c r="A775" s="1001"/>
      <c r="B775" s="308" t="s">
        <v>636</v>
      </c>
      <c r="C775" s="908"/>
      <c r="D775" s="958"/>
      <c r="E775" s="922"/>
      <c r="F775" s="925"/>
      <c r="G775" s="326"/>
      <c r="H775" s="927"/>
      <c r="I775" s="928"/>
      <c r="J775" s="928"/>
      <c r="K775" s="928"/>
      <c r="L775" s="928"/>
      <c r="M775" s="928"/>
      <c r="N775" s="928"/>
      <c r="O775" s="928"/>
      <c r="P775" s="928"/>
      <c r="Q775" s="928"/>
      <c r="R775" s="327"/>
    </row>
    <row r="776" spans="1:18" ht="34.5" customHeight="1">
      <c r="A776" s="1001"/>
      <c r="B776" s="308" t="s">
        <v>637</v>
      </c>
      <c r="C776" s="908"/>
      <c r="D776" s="314"/>
      <c r="E776" s="922"/>
      <c r="F776" s="925"/>
      <c r="G776" s="326"/>
      <c r="H776" s="927"/>
      <c r="I776" s="928"/>
      <c r="J776" s="928"/>
      <c r="K776" s="928"/>
      <c r="L776" s="928"/>
      <c r="M776" s="928"/>
      <c r="N776" s="928"/>
      <c r="O776" s="928"/>
      <c r="P776" s="928"/>
      <c r="Q776" s="928"/>
      <c r="R776" s="327"/>
    </row>
    <row r="777" spans="1:18" ht="34.5" customHeight="1">
      <c r="A777" s="1001"/>
      <c r="B777" s="308" t="s">
        <v>638</v>
      </c>
      <c r="C777" s="908"/>
      <c r="D777" s="913" t="s">
        <v>639</v>
      </c>
      <c r="E777" s="922"/>
      <c r="F777" s="925"/>
      <c r="G777" s="326"/>
      <c r="H777" s="927"/>
      <c r="I777" s="928"/>
      <c r="J777" s="928"/>
      <c r="K777" s="928"/>
      <c r="L777" s="928"/>
      <c r="M777" s="928"/>
      <c r="N777" s="928"/>
      <c r="O777" s="928"/>
      <c r="P777" s="928"/>
      <c r="Q777" s="928"/>
      <c r="R777" s="327"/>
    </row>
    <row r="778" spans="1:18" ht="34.5" customHeight="1">
      <c r="A778" s="1001"/>
      <c r="B778" s="308" t="s">
        <v>640</v>
      </c>
      <c r="C778" s="908"/>
      <c r="D778" s="958"/>
      <c r="E778" s="922"/>
      <c r="F778" s="925"/>
      <c r="G778" s="326"/>
      <c r="H778" s="927"/>
      <c r="I778" s="928"/>
      <c r="J778" s="928"/>
      <c r="K778" s="928"/>
      <c r="L778" s="928"/>
      <c r="M778" s="928"/>
      <c r="N778" s="928"/>
      <c r="O778" s="928"/>
      <c r="P778" s="928"/>
      <c r="Q778" s="928"/>
      <c r="R778" s="327"/>
    </row>
    <row r="779" spans="1:18" ht="34.5" customHeight="1">
      <c r="A779" s="1001"/>
      <c r="B779" s="308" t="s">
        <v>641</v>
      </c>
      <c r="C779" s="908"/>
      <c r="D779" s="314"/>
      <c r="E779" s="922"/>
      <c r="F779" s="925"/>
      <c r="G779" s="326"/>
      <c r="H779" s="927"/>
      <c r="I779" s="928"/>
      <c r="J779" s="928"/>
      <c r="K779" s="928"/>
      <c r="L779" s="928"/>
      <c r="M779" s="928"/>
      <c r="N779" s="928"/>
      <c r="O779" s="928"/>
      <c r="P779" s="928"/>
      <c r="Q779" s="928"/>
      <c r="R779" s="327"/>
    </row>
    <row r="780" spans="1:18" ht="34.5" customHeight="1">
      <c r="A780" s="1002"/>
      <c r="B780" s="317" t="s">
        <v>642</v>
      </c>
      <c r="C780" s="1130"/>
      <c r="D780" s="338"/>
      <c r="E780" s="923"/>
      <c r="F780" s="1131"/>
      <c r="G780" s="13"/>
      <c r="H780" s="929"/>
      <c r="I780" s="930"/>
      <c r="J780" s="930"/>
      <c r="K780" s="930"/>
      <c r="L780" s="930"/>
      <c r="M780" s="930"/>
      <c r="N780" s="930"/>
      <c r="O780" s="930"/>
      <c r="P780" s="930"/>
      <c r="Q780" s="930"/>
      <c r="R780" s="330"/>
    </row>
    <row r="781" spans="1:18" ht="34.5" customHeight="1">
      <c r="A781" s="1000">
        <v>118</v>
      </c>
      <c r="B781" s="293" t="s">
        <v>630</v>
      </c>
      <c r="C781" s="907" t="s">
        <v>643</v>
      </c>
      <c r="D781" s="294"/>
      <c r="E781" s="921" t="s">
        <v>99</v>
      </c>
      <c r="F781" s="295" t="s">
        <v>283</v>
      </c>
      <c r="G781" s="296"/>
      <c r="H781" s="297"/>
      <c r="I781" s="298"/>
      <c r="J781" s="298"/>
      <c r="K781" s="298"/>
      <c r="L781" s="298"/>
      <c r="M781" s="298"/>
      <c r="N781" s="298"/>
      <c r="O781" s="298"/>
      <c r="P781" s="298"/>
      <c r="Q781" s="299"/>
      <c r="R781" s="297"/>
    </row>
    <row r="782" spans="1:18" ht="34.5" customHeight="1">
      <c r="A782" s="1001"/>
      <c r="B782" s="308" t="s">
        <v>644</v>
      </c>
      <c r="C782" s="1132"/>
      <c r="D782" s="302"/>
      <c r="E782" s="922"/>
      <c r="F782" s="303" t="s">
        <v>285</v>
      </c>
      <c r="G782" s="151">
        <f>R782*O4</f>
        <v>5.5</v>
      </c>
      <c r="H782" s="305"/>
      <c r="I782" s="306"/>
      <c r="J782" s="306"/>
      <c r="K782" s="306"/>
      <c r="L782" s="10">
        <v>0</v>
      </c>
      <c r="M782" s="306"/>
      <c r="N782" s="306"/>
      <c r="O782" s="306"/>
      <c r="P782" s="306"/>
      <c r="Q782" s="307"/>
      <c r="R782" s="305">
        <v>5.5</v>
      </c>
    </row>
    <row r="783" spans="1:18" ht="34.5" customHeight="1">
      <c r="A783" s="1001"/>
      <c r="B783" s="308" t="s">
        <v>645</v>
      </c>
      <c r="C783" s="1132"/>
      <c r="D783" s="309"/>
      <c r="E783" s="922"/>
      <c r="F783" s="310" t="s">
        <v>53</v>
      </c>
      <c r="G783" s="151">
        <f>R783*O4</f>
        <v>4</v>
      </c>
      <c r="H783" s="311"/>
      <c r="I783" s="312"/>
      <c r="J783" s="312"/>
      <c r="K783" s="312"/>
      <c r="L783" s="312"/>
      <c r="M783" s="312"/>
      <c r="N783" s="312"/>
      <c r="O783" s="312"/>
      <c r="P783" s="312">
        <v>0</v>
      </c>
      <c r="Q783" s="313"/>
      <c r="R783" s="311">
        <v>4</v>
      </c>
    </row>
    <row r="784" spans="1:18" ht="34.5" customHeight="1">
      <c r="A784" s="1001"/>
      <c r="B784" s="301" t="s">
        <v>646</v>
      </c>
      <c r="C784" s="1132"/>
      <c r="D784" s="1134" t="s">
        <v>647</v>
      </c>
      <c r="E784" s="922"/>
      <c r="F784" s="915"/>
      <c r="G784" s="315"/>
      <c r="H784" s="917"/>
      <c r="I784" s="918"/>
      <c r="J784" s="918"/>
      <c r="K784" s="918"/>
      <c r="L784" s="918"/>
      <c r="M784" s="918"/>
      <c r="N784" s="918"/>
      <c r="O784" s="918"/>
      <c r="P784" s="918"/>
      <c r="Q784" s="918"/>
      <c r="R784" s="316"/>
    </row>
    <row r="785" spans="1:18" ht="34.5" customHeight="1">
      <c r="A785" s="1001"/>
      <c r="B785" s="308" t="s">
        <v>648</v>
      </c>
      <c r="C785" s="1132"/>
      <c r="D785" s="1134"/>
      <c r="E785" s="922"/>
      <c r="F785" s="925"/>
      <c r="G785" s="326"/>
      <c r="H785" s="927"/>
      <c r="I785" s="928"/>
      <c r="J785" s="928"/>
      <c r="K785" s="928"/>
      <c r="L785" s="928"/>
      <c r="M785" s="928"/>
      <c r="N785" s="928"/>
      <c r="O785" s="928"/>
      <c r="P785" s="928"/>
      <c r="Q785" s="928"/>
      <c r="R785" s="327"/>
    </row>
    <row r="786" spans="1:18" ht="34.5" customHeight="1">
      <c r="A786" s="1001"/>
      <c r="B786" s="308" t="s">
        <v>638</v>
      </c>
      <c r="C786" s="1132"/>
      <c r="D786" s="1134"/>
      <c r="E786" s="922"/>
      <c r="F786" s="925"/>
      <c r="G786" s="326"/>
      <c r="H786" s="927"/>
      <c r="I786" s="928"/>
      <c r="J786" s="928"/>
      <c r="K786" s="928"/>
      <c r="L786" s="928"/>
      <c r="M786" s="928"/>
      <c r="N786" s="928"/>
      <c r="O786" s="928"/>
      <c r="P786" s="928"/>
      <c r="Q786" s="928"/>
      <c r="R786" s="327"/>
    </row>
    <row r="787" spans="1:18" ht="34.5" customHeight="1">
      <c r="A787" s="1001"/>
      <c r="B787" s="308" t="s">
        <v>640</v>
      </c>
      <c r="C787" s="1132"/>
      <c r="D787" s="1134"/>
      <c r="E787" s="922"/>
      <c r="F787" s="925"/>
      <c r="G787" s="326"/>
      <c r="H787" s="927"/>
      <c r="I787" s="928"/>
      <c r="J787" s="928"/>
      <c r="K787" s="928"/>
      <c r="L787" s="928"/>
      <c r="M787" s="928"/>
      <c r="N787" s="928"/>
      <c r="O787" s="928"/>
      <c r="P787" s="928"/>
      <c r="Q787" s="928"/>
      <c r="R787" s="327"/>
    </row>
    <row r="788" spans="1:18" ht="34.5" customHeight="1">
      <c r="A788" s="1001"/>
      <c r="B788" s="308" t="s">
        <v>641</v>
      </c>
      <c r="C788" s="1132"/>
      <c r="D788" s="1134"/>
      <c r="E788" s="922"/>
      <c r="F788" s="925"/>
      <c r="G788" s="326"/>
      <c r="H788" s="927"/>
      <c r="I788" s="928"/>
      <c r="J788" s="928"/>
      <c r="K788" s="928"/>
      <c r="L788" s="928"/>
      <c r="M788" s="928"/>
      <c r="N788" s="928"/>
      <c r="O788" s="928"/>
      <c r="P788" s="928"/>
      <c r="Q788" s="928"/>
      <c r="R788" s="327"/>
    </row>
    <row r="789" spans="1:18" ht="34.5" customHeight="1">
      <c r="A789" s="1002"/>
      <c r="B789" s="317" t="s">
        <v>649</v>
      </c>
      <c r="C789" s="1133"/>
      <c r="D789" s="1134"/>
      <c r="E789" s="923"/>
      <c r="F789" s="1131"/>
      <c r="G789" s="13"/>
      <c r="H789" s="929"/>
      <c r="I789" s="930"/>
      <c r="J789" s="930"/>
      <c r="K789" s="930"/>
      <c r="L789" s="930"/>
      <c r="M789" s="930"/>
      <c r="N789" s="930"/>
      <c r="O789" s="930"/>
      <c r="P789" s="930"/>
      <c r="Q789" s="930"/>
      <c r="R789" s="330"/>
    </row>
    <row r="790" spans="1:18" ht="34.5" hidden="1" customHeight="1">
      <c r="A790" s="873" t="s">
        <v>650</v>
      </c>
      <c r="B790" s="874"/>
      <c r="C790" s="874"/>
      <c r="D790" s="874"/>
      <c r="E790" s="875"/>
      <c r="F790" s="271">
        <f t="shared" ref="F790:F792" si="266">SUM(H790:Q790)</f>
        <v>0</v>
      </c>
      <c r="G790" s="272"/>
      <c r="H790" s="271">
        <f t="shared" ref="H790:H792" si="267">H771+H781</f>
        <v>0</v>
      </c>
      <c r="I790" s="271">
        <f t="shared" ref="I790:I792" si="268">I771+I781</f>
        <v>0</v>
      </c>
      <c r="J790" s="271">
        <f t="shared" ref="J790:J792" si="269">J771+J781</f>
        <v>0</v>
      </c>
      <c r="K790" s="271">
        <f t="shared" ref="K790:K792" si="270">K771+K781</f>
        <v>0</v>
      </c>
      <c r="L790" s="271">
        <f t="shared" ref="L790:L792" si="271">L771+L781</f>
        <v>0</v>
      </c>
      <c r="M790" s="271">
        <f t="shared" ref="M790:M792" si="272">M771+M781</f>
        <v>0</v>
      </c>
      <c r="N790" s="271">
        <f t="shared" ref="N790:N792" si="273">N771+N781</f>
        <v>0</v>
      </c>
      <c r="O790" s="271">
        <f t="shared" ref="O790:O792" si="274">O771+O781</f>
        <v>0</v>
      </c>
      <c r="P790" s="271">
        <f t="shared" ref="P790:P792" si="275">P771+P781</f>
        <v>0</v>
      </c>
      <c r="Q790" s="273">
        <f t="shared" ref="Q790:Q792" si="276">Q771+Q781</f>
        <v>0</v>
      </c>
      <c r="R790" s="273">
        <f t="shared" ref="R790:R792" si="277">R771+R781</f>
        <v>0</v>
      </c>
    </row>
    <row r="791" spans="1:18" ht="34.5" hidden="1" customHeight="1">
      <c r="A791" s="896" t="s">
        <v>651</v>
      </c>
      <c r="B791" s="897"/>
      <c r="C791" s="897"/>
      <c r="D791" s="897"/>
      <c r="E791" s="898"/>
      <c r="F791" s="271">
        <f t="shared" si="266"/>
        <v>0</v>
      </c>
      <c r="G791" s="272"/>
      <c r="H791" s="271">
        <f t="shared" si="267"/>
        <v>0</v>
      </c>
      <c r="I791" s="271">
        <f t="shared" si="268"/>
        <v>0</v>
      </c>
      <c r="J791" s="271">
        <f t="shared" si="269"/>
        <v>0</v>
      </c>
      <c r="K791" s="271">
        <f t="shared" si="270"/>
        <v>0</v>
      </c>
      <c r="L791" s="271">
        <f t="shared" si="271"/>
        <v>0</v>
      </c>
      <c r="M791" s="271">
        <f t="shared" si="272"/>
        <v>0</v>
      </c>
      <c r="N791" s="271">
        <f t="shared" si="273"/>
        <v>0</v>
      </c>
      <c r="O791" s="271">
        <f t="shared" si="274"/>
        <v>0</v>
      </c>
      <c r="P791" s="271">
        <f t="shared" si="275"/>
        <v>0</v>
      </c>
      <c r="Q791" s="273">
        <f t="shared" si="276"/>
        <v>0</v>
      </c>
      <c r="R791" s="273">
        <f t="shared" si="277"/>
        <v>10.75</v>
      </c>
    </row>
    <row r="792" spans="1:18" ht="34.5" hidden="1" customHeight="1">
      <c r="A792" s="876" t="s">
        <v>652</v>
      </c>
      <c r="B792" s="877"/>
      <c r="C792" s="877"/>
      <c r="D792" s="877"/>
      <c r="E792" s="878"/>
      <c r="F792" s="271">
        <f t="shared" si="266"/>
        <v>0</v>
      </c>
      <c r="G792" s="272"/>
      <c r="H792" s="271">
        <f t="shared" si="267"/>
        <v>0</v>
      </c>
      <c r="I792" s="271">
        <f t="shared" si="268"/>
        <v>0</v>
      </c>
      <c r="J792" s="271">
        <f t="shared" si="269"/>
        <v>0</v>
      </c>
      <c r="K792" s="271">
        <f t="shared" si="270"/>
        <v>0</v>
      </c>
      <c r="L792" s="271">
        <f t="shared" si="271"/>
        <v>0</v>
      </c>
      <c r="M792" s="271">
        <f t="shared" si="272"/>
        <v>0</v>
      </c>
      <c r="N792" s="271">
        <f t="shared" si="273"/>
        <v>0</v>
      </c>
      <c r="O792" s="271">
        <f t="shared" si="274"/>
        <v>0</v>
      </c>
      <c r="P792" s="271">
        <f t="shared" si="275"/>
        <v>0</v>
      </c>
      <c r="Q792" s="273">
        <f t="shared" si="276"/>
        <v>0</v>
      </c>
      <c r="R792" s="273">
        <f t="shared" si="277"/>
        <v>8.5</v>
      </c>
    </row>
    <row r="793" spans="1:18" ht="34.5" hidden="1" customHeight="1">
      <c r="A793" s="879" t="s">
        <v>653</v>
      </c>
      <c r="B793" s="880"/>
      <c r="C793" s="880"/>
      <c r="D793" s="880"/>
      <c r="E793" s="881"/>
      <c r="F793" s="274">
        <f>F790+F791</f>
        <v>0</v>
      </c>
      <c r="G793" s="275"/>
      <c r="H793" s="274">
        <f t="shared" ref="H793:R793" si="278">H790+H791</f>
        <v>0</v>
      </c>
      <c r="I793" s="274">
        <f t="shared" si="278"/>
        <v>0</v>
      </c>
      <c r="J793" s="274">
        <f t="shared" si="278"/>
        <v>0</v>
      </c>
      <c r="K793" s="274">
        <f t="shared" si="278"/>
        <v>0</v>
      </c>
      <c r="L793" s="274">
        <f t="shared" si="278"/>
        <v>0</v>
      </c>
      <c r="M793" s="274">
        <f t="shared" si="278"/>
        <v>0</v>
      </c>
      <c r="N793" s="274">
        <f t="shared" si="278"/>
        <v>0</v>
      </c>
      <c r="O793" s="274">
        <f t="shared" si="278"/>
        <v>0</v>
      </c>
      <c r="P793" s="274">
        <f t="shared" si="278"/>
        <v>0</v>
      </c>
      <c r="Q793" s="276">
        <f t="shared" si="278"/>
        <v>0</v>
      </c>
      <c r="R793" s="276">
        <f t="shared" si="278"/>
        <v>10.75</v>
      </c>
    </row>
    <row r="794" spans="1:18" ht="34.5" hidden="1" customHeight="1">
      <c r="A794" s="899" t="s">
        <v>654</v>
      </c>
      <c r="B794" s="900"/>
      <c r="C794" s="900"/>
      <c r="D794" s="900"/>
      <c r="E794" s="901"/>
      <c r="F794" s="290">
        <f>F790+F791+F792</f>
        <v>0</v>
      </c>
      <c r="G794" s="290"/>
      <c r="H794" s="290">
        <f t="shared" ref="H794:R794" si="279">H790+H791+H792</f>
        <v>0</v>
      </c>
      <c r="I794" s="290">
        <f t="shared" si="279"/>
        <v>0</v>
      </c>
      <c r="J794" s="290">
        <f t="shared" si="279"/>
        <v>0</v>
      </c>
      <c r="K794" s="290">
        <f t="shared" si="279"/>
        <v>0</v>
      </c>
      <c r="L794" s="290">
        <f t="shared" si="279"/>
        <v>0</v>
      </c>
      <c r="M794" s="290">
        <f t="shared" si="279"/>
        <v>0</v>
      </c>
      <c r="N794" s="290">
        <f t="shared" si="279"/>
        <v>0</v>
      </c>
      <c r="O794" s="290">
        <f t="shared" si="279"/>
        <v>0</v>
      </c>
      <c r="P794" s="290">
        <f t="shared" si="279"/>
        <v>0</v>
      </c>
      <c r="Q794" s="291">
        <f t="shared" si="279"/>
        <v>0</v>
      </c>
      <c r="R794" s="291">
        <f t="shared" si="279"/>
        <v>19.25</v>
      </c>
    </row>
    <row r="795" spans="1:18" ht="34.5" hidden="1" customHeight="1">
      <c r="A795" s="892"/>
      <c r="B795" s="893"/>
      <c r="C795" s="893"/>
      <c r="D795" s="893"/>
      <c r="E795" s="893"/>
      <c r="F795" s="893"/>
      <c r="G795" s="894"/>
      <c r="H795" s="893"/>
      <c r="I795" s="893"/>
      <c r="J795" s="893"/>
      <c r="K795" s="893"/>
      <c r="L795" s="893"/>
      <c r="M795" s="893"/>
      <c r="N795" s="893"/>
      <c r="O795" s="893"/>
      <c r="P795" s="893"/>
      <c r="Q795" s="895"/>
      <c r="R795" s="280"/>
    </row>
    <row r="796" spans="1:18" ht="34.5" customHeight="1">
      <c r="A796" s="870" t="s">
        <v>655</v>
      </c>
      <c r="B796" s="871"/>
      <c r="C796" s="871"/>
      <c r="D796" s="871"/>
      <c r="E796" s="871"/>
      <c r="F796" s="872"/>
      <c r="G796" s="477"/>
      <c r="H796" s="282">
        <f t="shared" ref="H796:H800" si="280">H790</f>
        <v>0</v>
      </c>
      <c r="I796" s="282">
        <f t="shared" ref="I796:I800" si="281">I790+H796</f>
        <v>0</v>
      </c>
      <c r="J796" s="282">
        <f t="shared" ref="J796:J800" si="282">J790+I796</f>
        <v>0</v>
      </c>
      <c r="K796" s="282">
        <f t="shared" ref="K796:K800" si="283">K790+J796</f>
        <v>0</v>
      </c>
      <c r="L796" s="282">
        <f t="shared" ref="L796:L800" si="284">L790+K796</f>
        <v>0</v>
      </c>
      <c r="M796" s="282">
        <f t="shared" ref="M796:M800" si="285">M790+L796</f>
        <v>0</v>
      </c>
      <c r="N796" s="282">
        <f t="shared" ref="N796:N800" si="286">N790+M796</f>
        <v>0</v>
      </c>
      <c r="O796" s="282">
        <f t="shared" ref="O796:O800" si="287">O790+N796</f>
        <v>0</v>
      </c>
      <c r="P796" s="282">
        <f t="shared" ref="P796:P800" si="288">P790+O796</f>
        <v>0</v>
      </c>
      <c r="Q796" s="283">
        <f t="shared" ref="Q796:Q800" si="289">Q790+P796</f>
        <v>0</v>
      </c>
      <c r="R796" s="283"/>
    </row>
    <row r="797" spans="1:18" ht="34.5" customHeight="1">
      <c r="A797" s="870" t="s">
        <v>656</v>
      </c>
      <c r="B797" s="871"/>
      <c r="C797" s="871"/>
      <c r="D797" s="871"/>
      <c r="E797" s="871"/>
      <c r="F797" s="872"/>
      <c r="G797" s="467"/>
      <c r="H797" s="615">
        <f t="shared" si="280"/>
        <v>0</v>
      </c>
      <c r="I797" s="616">
        <f t="shared" si="281"/>
        <v>0</v>
      </c>
      <c r="J797" s="615">
        <f t="shared" si="282"/>
        <v>0</v>
      </c>
      <c r="K797" s="616">
        <f t="shared" si="283"/>
        <v>0</v>
      </c>
      <c r="L797" s="615">
        <f t="shared" si="284"/>
        <v>0</v>
      </c>
      <c r="M797" s="616">
        <f t="shared" si="285"/>
        <v>0</v>
      </c>
      <c r="N797" s="615">
        <f t="shared" si="286"/>
        <v>0</v>
      </c>
      <c r="O797" s="616">
        <f t="shared" si="287"/>
        <v>0</v>
      </c>
      <c r="P797" s="615">
        <f t="shared" si="288"/>
        <v>0</v>
      </c>
      <c r="Q797" s="617">
        <f t="shared" si="289"/>
        <v>0</v>
      </c>
      <c r="R797" s="618"/>
    </row>
    <row r="798" spans="1:18" ht="34.5" customHeight="1">
      <c r="A798" s="870" t="s">
        <v>657</v>
      </c>
      <c r="B798" s="871"/>
      <c r="C798" s="871"/>
      <c r="D798" s="871"/>
      <c r="E798" s="871"/>
      <c r="F798" s="872"/>
      <c r="G798" s="477"/>
      <c r="H798" s="282">
        <f t="shared" si="280"/>
        <v>0</v>
      </c>
      <c r="I798" s="282">
        <f t="shared" si="281"/>
        <v>0</v>
      </c>
      <c r="J798" s="282">
        <f t="shared" si="282"/>
        <v>0</v>
      </c>
      <c r="K798" s="282">
        <f t="shared" si="283"/>
        <v>0</v>
      </c>
      <c r="L798" s="282">
        <f t="shared" si="284"/>
        <v>0</v>
      </c>
      <c r="M798" s="282">
        <f t="shared" si="285"/>
        <v>0</v>
      </c>
      <c r="N798" s="282">
        <f t="shared" si="286"/>
        <v>0</v>
      </c>
      <c r="O798" s="282">
        <f t="shared" si="287"/>
        <v>0</v>
      </c>
      <c r="P798" s="282">
        <f t="shared" si="288"/>
        <v>0</v>
      </c>
      <c r="Q798" s="283">
        <f t="shared" si="289"/>
        <v>0</v>
      </c>
      <c r="R798" s="283"/>
    </row>
    <row r="799" spans="1:18" ht="34.5" customHeight="1">
      <c r="A799" s="879" t="s">
        <v>658</v>
      </c>
      <c r="B799" s="880"/>
      <c r="C799" s="880"/>
      <c r="D799" s="880"/>
      <c r="E799" s="880"/>
      <c r="F799" s="881"/>
      <c r="G799" s="289"/>
      <c r="H799" s="286">
        <f t="shared" si="280"/>
        <v>0</v>
      </c>
      <c r="I799" s="286">
        <f t="shared" si="281"/>
        <v>0</v>
      </c>
      <c r="J799" s="286">
        <f t="shared" si="282"/>
        <v>0</v>
      </c>
      <c r="K799" s="286">
        <f t="shared" si="283"/>
        <v>0</v>
      </c>
      <c r="L799" s="286">
        <f t="shared" si="284"/>
        <v>0</v>
      </c>
      <c r="M799" s="286">
        <f t="shared" si="285"/>
        <v>0</v>
      </c>
      <c r="N799" s="286">
        <f t="shared" si="286"/>
        <v>0</v>
      </c>
      <c r="O799" s="286">
        <f t="shared" si="287"/>
        <v>0</v>
      </c>
      <c r="P799" s="286">
        <f t="shared" si="288"/>
        <v>0</v>
      </c>
      <c r="Q799" s="287">
        <f t="shared" si="289"/>
        <v>0</v>
      </c>
      <c r="R799" s="287"/>
    </row>
    <row r="800" spans="1:18" ht="34.5" customHeight="1">
      <c r="A800" s="899" t="s">
        <v>659</v>
      </c>
      <c r="B800" s="900"/>
      <c r="C800" s="900"/>
      <c r="D800" s="900"/>
      <c r="E800" s="900"/>
      <c r="F800" s="901"/>
      <c r="G800" s="619"/>
      <c r="H800" s="620">
        <f t="shared" si="280"/>
        <v>0</v>
      </c>
      <c r="I800" s="621">
        <f t="shared" si="281"/>
        <v>0</v>
      </c>
      <c r="J800" s="620">
        <f t="shared" si="282"/>
        <v>0</v>
      </c>
      <c r="K800" s="621">
        <f t="shared" si="283"/>
        <v>0</v>
      </c>
      <c r="L800" s="620">
        <f t="shared" si="284"/>
        <v>0</v>
      </c>
      <c r="M800" s="621">
        <f t="shared" si="285"/>
        <v>0</v>
      </c>
      <c r="N800" s="620">
        <f t="shared" si="286"/>
        <v>0</v>
      </c>
      <c r="O800" s="621">
        <f t="shared" si="287"/>
        <v>0</v>
      </c>
      <c r="P800" s="620">
        <f t="shared" si="288"/>
        <v>0</v>
      </c>
      <c r="Q800" s="622">
        <f t="shared" si="289"/>
        <v>0</v>
      </c>
      <c r="R800" s="623"/>
    </row>
    <row r="801" spans="1:18" ht="34.5" customHeight="1">
      <c r="A801" s="892"/>
      <c r="B801" s="893"/>
      <c r="C801" s="893"/>
      <c r="D801" s="893"/>
      <c r="E801" s="893"/>
      <c r="F801" s="893"/>
      <c r="G801" s="894"/>
      <c r="H801" s="893"/>
      <c r="I801" s="893"/>
      <c r="J801" s="893"/>
      <c r="K801" s="893"/>
      <c r="L801" s="893"/>
      <c r="M801" s="893"/>
      <c r="N801" s="893"/>
      <c r="O801" s="893"/>
      <c r="P801" s="893"/>
      <c r="Q801" s="895"/>
      <c r="R801" s="280"/>
    </row>
    <row r="802" spans="1:18" s="597" customFormat="1" ht="34.5" customHeight="1">
      <c r="A802" s="736" t="s">
        <v>660</v>
      </c>
      <c r="B802" s="737"/>
      <c r="C802" s="737"/>
      <c r="D802" s="737"/>
      <c r="E802" s="737"/>
      <c r="F802" s="737"/>
      <c r="G802" s="902"/>
      <c r="H802" s="737"/>
      <c r="I802" s="737"/>
      <c r="J802" s="737"/>
      <c r="K802" s="737"/>
      <c r="L802" s="737"/>
      <c r="M802" s="737"/>
      <c r="N802" s="737"/>
      <c r="O802" s="737"/>
      <c r="P802" s="737"/>
      <c r="Q802" s="903"/>
      <c r="R802" s="292"/>
    </row>
    <row r="803" spans="1:18" ht="34.5" customHeight="1">
      <c r="A803" s="1000">
        <v>119</v>
      </c>
      <c r="B803" s="293" t="s">
        <v>661</v>
      </c>
      <c r="C803" s="1135" t="s">
        <v>131</v>
      </c>
      <c r="D803" s="625"/>
      <c r="E803" s="921" t="s">
        <v>99</v>
      </c>
      <c r="F803" s="295" t="s">
        <v>283</v>
      </c>
      <c r="G803" s="296"/>
      <c r="H803" s="297"/>
      <c r="I803" s="298"/>
      <c r="J803" s="298"/>
      <c r="K803" s="298"/>
      <c r="L803" s="298"/>
      <c r="M803" s="298"/>
      <c r="N803" s="298"/>
      <c r="O803" s="298"/>
      <c r="P803" s="298"/>
      <c r="Q803" s="299"/>
      <c r="R803" s="297"/>
    </row>
    <row r="804" spans="1:18" ht="34.5" customHeight="1">
      <c r="A804" s="1001"/>
      <c r="B804" s="626" t="s">
        <v>662</v>
      </c>
      <c r="C804" s="1135"/>
      <c r="D804" s="1137" t="s">
        <v>663</v>
      </c>
      <c r="E804" s="922"/>
      <c r="F804" s="1139" t="s">
        <v>285</v>
      </c>
      <c r="G804" s="627"/>
      <c r="H804" s="1141"/>
      <c r="I804" s="1143"/>
      <c r="J804" s="1143"/>
      <c r="K804" s="1145"/>
      <c r="L804" s="1143"/>
      <c r="M804" s="1143"/>
      <c r="N804" s="1143"/>
      <c r="O804" s="1143"/>
      <c r="P804" s="1143"/>
      <c r="Q804" s="1147"/>
      <c r="R804" s="1141"/>
    </row>
    <row r="805" spans="1:18" ht="34.5" customHeight="1">
      <c r="A805" s="1001"/>
      <c r="B805" s="626" t="s">
        <v>664</v>
      </c>
      <c r="C805" s="1135"/>
      <c r="D805" s="1138"/>
      <c r="E805" s="922"/>
      <c r="F805" s="1140"/>
      <c r="G805" s="628"/>
      <c r="H805" s="1142"/>
      <c r="I805" s="1144"/>
      <c r="J805" s="1144"/>
      <c r="K805" s="1146"/>
      <c r="L805" s="1144"/>
      <c r="M805" s="1144"/>
      <c r="N805" s="1144"/>
      <c r="O805" s="1144"/>
      <c r="P805" s="1144"/>
      <c r="Q805" s="1148"/>
      <c r="R805" s="1142"/>
    </row>
    <row r="806" spans="1:18" ht="34.5" customHeight="1">
      <c r="A806" s="1001"/>
      <c r="B806" s="629" t="s">
        <v>665</v>
      </c>
      <c r="C806" s="1135"/>
      <c r="D806" s="630"/>
      <c r="E806" s="922"/>
      <c r="F806" s="310" t="s">
        <v>342</v>
      </c>
      <c r="G806" s="151">
        <f>R806*O4</f>
        <v>1.2</v>
      </c>
      <c r="H806" s="311"/>
      <c r="I806" s="312"/>
      <c r="J806" s="312"/>
      <c r="K806" s="312"/>
      <c r="L806" s="312"/>
      <c r="M806" s="312"/>
      <c r="N806" s="312">
        <v>0</v>
      </c>
      <c r="O806" s="312"/>
      <c r="P806" s="312"/>
      <c r="Q806" s="313"/>
      <c r="R806" s="311">
        <v>1.2</v>
      </c>
    </row>
    <row r="807" spans="1:18" ht="34.5" customHeight="1">
      <c r="A807" s="1001"/>
      <c r="B807" s="629" t="s">
        <v>666</v>
      </c>
      <c r="C807" s="1136"/>
      <c r="D807" s="631" t="s">
        <v>667</v>
      </c>
      <c r="E807" s="922"/>
      <c r="F807" s="1131"/>
      <c r="G807" s="13"/>
      <c r="H807" s="1149"/>
      <c r="I807" s="1150"/>
      <c r="J807" s="1150"/>
      <c r="K807" s="1150"/>
      <c r="L807" s="1150"/>
      <c r="M807" s="1150"/>
      <c r="N807" s="1150"/>
      <c r="O807" s="1150"/>
      <c r="P807" s="1150"/>
      <c r="Q807" s="1150"/>
      <c r="R807" s="632"/>
    </row>
    <row r="808" spans="1:18" ht="34.5" customHeight="1">
      <c r="A808" s="1001"/>
      <c r="B808" s="629" t="s">
        <v>668</v>
      </c>
      <c r="C808" s="1136"/>
      <c r="D808" s="631" t="s">
        <v>669</v>
      </c>
      <c r="E808" s="922"/>
      <c r="F808" s="1131"/>
      <c r="G808" s="13"/>
      <c r="H808" s="1151"/>
      <c r="I808" s="1131"/>
      <c r="J808" s="1131"/>
      <c r="K808" s="1131"/>
      <c r="L808" s="1131"/>
      <c r="M808" s="1131"/>
      <c r="N808" s="1131"/>
      <c r="O808" s="1131"/>
      <c r="P808" s="1131"/>
      <c r="Q808" s="1131"/>
      <c r="R808" s="633"/>
    </row>
    <row r="809" spans="1:18" ht="34.5" customHeight="1">
      <c r="A809" s="1001"/>
      <c r="B809" s="629" t="s">
        <v>670</v>
      </c>
      <c r="C809" s="1136"/>
      <c r="D809" s="631"/>
      <c r="E809" s="922"/>
      <c r="F809" s="1131"/>
      <c r="G809" s="13"/>
      <c r="H809" s="1151"/>
      <c r="I809" s="1131"/>
      <c r="J809" s="1131"/>
      <c r="K809" s="1131"/>
      <c r="L809" s="1131"/>
      <c r="M809" s="1131"/>
      <c r="N809" s="1131"/>
      <c r="O809" s="1131"/>
      <c r="P809" s="1131"/>
      <c r="Q809" s="1131"/>
      <c r="R809" s="633"/>
    </row>
    <row r="810" spans="1:18" ht="34.5" customHeight="1">
      <c r="A810" s="1002"/>
      <c r="B810" s="317" t="s">
        <v>671</v>
      </c>
      <c r="C810" s="1135"/>
      <c r="D810" s="634"/>
      <c r="E810" s="923"/>
      <c r="F810" s="1131"/>
      <c r="G810" s="13"/>
      <c r="H810" s="1152"/>
      <c r="I810" s="1153"/>
      <c r="J810" s="1153"/>
      <c r="K810" s="1153"/>
      <c r="L810" s="1153"/>
      <c r="M810" s="1153"/>
      <c r="N810" s="1153"/>
      <c r="O810" s="1153"/>
      <c r="P810" s="1153"/>
      <c r="Q810" s="1153"/>
      <c r="R810" s="635"/>
    </row>
    <row r="811" spans="1:18" ht="34.5" customHeight="1">
      <c r="A811" s="1000">
        <v>120</v>
      </c>
      <c r="B811" s="293" t="s">
        <v>672</v>
      </c>
      <c r="C811" s="1154" t="s">
        <v>131</v>
      </c>
      <c r="D811" s="631"/>
      <c r="E811" s="921" t="s">
        <v>99</v>
      </c>
      <c r="F811" s="295" t="s">
        <v>283</v>
      </c>
      <c r="G811" s="296"/>
      <c r="H811" s="297"/>
      <c r="I811" s="298"/>
      <c r="J811" s="298"/>
      <c r="K811" s="298"/>
      <c r="L811" s="298"/>
      <c r="M811" s="298"/>
      <c r="N811" s="298"/>
      <c r="O811" s="298"/>
      <c r="P811" s="298"/>
      <c r="Q811" s="299"/>
      <c r="R811" s="297"/>
    </row>
    <row r="812" spans="1:18" ht="34.5" customHeight="1">
      <c r="A812" s="1001"/>
      <c r="B812" s="626" t="s">
        <v>673</v>
      </c>
      <c r="C812" s="1135"/>
      <c r="D812" s="1137"/>
      <c r="E812" s="922"/>
      <c r="F812" s="1139" t="s">
        <v>674</v>
      </c>
      <c r="G812" s="627"/>
      <c r="H812" s="1141"/>
      <c r="I812" s="1143"/>
      <c r="J812" s="1143"/>
      <c r="K812" s="1145"/>
      <c r="L812" s="1143"/>
      <c r="M812" s="1143"/>
      <c r="N812" s="1143"/>
      <c r="O812" s="1143"/>
      <c r="P812" s="1143"/>
      <c r="Q812" s="1147"/>
      <c r="R812" s="1141"/>
    </row>
    <row r="813" spans="1:18" ht="34.5" customHeight="1">
      <c r="A813" s="1001"/>
      <c r="B813" s="626" t="s">
        <v>675</v>
      </c>
      <c r="C813" s="1135"/>
      <c r="D813" s="1138"/>
      <c r="E813" s="922"/>
      <c r="F813" s="1155"/>
      <c r="G813" s="628"/>
      <c r="H813" s="1142"/>
      <c r="I813" s="1144"/>
      <c r="J813" s="1144"/>
      <c r="K813" s="1146"/>
      <c r="L813" s="1144"/>
      <c r="M813" s="1144"/>
      <c r="N813" s="1144"/>
      <c r="O813" s="1144"/>
      <c r="P813" s="1144"/>
      <c r="Q813" s="1148"/>
      <c r="R813" s="1142"/>
    </row>
    <row r="814" spans="1:18" ht="34.5" customHeight="1">
      <c r="A814" s="1001"/>
      <c r="B814" s="626" t="s">
        <v>676</v>
      </c>
      <c r="C814" s="1135"/>
      <c r="D814" s="1137"/>
      <c r="E814" s="922"/>
      <c r="F814" s="1139" t="s">
        <v>342</v>
      </c>
      <c r="G814" s="627">
        <f>R814*O4</f>
        <v>0.5</v>
      </c>
      <c r="H814" s="1141"/>
      <c r="I814" s="1143"/>
      <c r="J814" s="1143"/>
      <c r="K814" s="1143"/>
      <c r="L814" s="1143"/>
      <c r="M814" s="1143"/>
      <c r="N814" s="1143">
        <v>0</v>
      </c>
      <c r="O814" s="1143"/>
      <c r="P814" s="1143"/>
      <c r="Q814" s="1147"/>
      <c r="R814" s="1141">
        <v>0.5</v>
      </c>
    </row>
    <row r="815" spans="1:18" ht="34.5" customHeight="1">
      <c r="A815" s="1001"/>
      <c r="B815" s="626" t="s">
        <v>677</v>
      </c>
      <c r="C815" s="1135"/>
      <c r="D815" s="1156"/>
      <c r="E815" s="922"/>
      <c r="F815" s="1157"/>
      <c r="G815" s="636"/>
      <c r="H815" s="1158"/>
      <c r="I815" s="1159"/>
      <c r="J815" s="1159"/>
      <c r="K815" s="1159"/>
      <c r="L815" s="1159"/>
      <c r="M815" s="1159"/>
      <c r="N815" s="1159"/>
      <c r="O815" s="1159"/>
      <c r="P815" s="1159"/>
      <c r="Q815" s="1160"/>
      <c r="R815" s="1158"/>
    </row>
    <row r="816" spans="1:18" ht="34.5" customHeight="1">
      <c r="A816" s="1001"/>
      <c r="B816" s="626" t="s">
        <v>678</v>
      </c>
      <c r="C816" s="1136"/>
      <c r="D816" s="637" t="s">
        <v>679</v>
      </c>
      <c r="E816" s="922"/>
      <c r="F816" s="977"/>
      <c r="G816" s="381"/>
      <c r="H816" s="1161"/>
      <c r="I816" s="1162"/>
      <c r="J816" s="1162"/>
      <c r="K816" s="1162"/>
      <c r="L816" s="1162"/>
      <c r="M816" s="1162"/>
      <c r="N816" s="1162"/>
      <c r="O816" s="1162"/>
      <c r="P816" s="1162"/>
      <c r="Q816" s="1162"/>
      <c r="R816" s="638"/>
    </row>
    <row r="817" spans="1:18" ht="34.5" customHeight="1">
      <c r="A817" s="1001"/>
      <c r="B817" s="626" t="s">
        <v>680</v>
      </c>
      <c r="C817" s="1136"/>
      <c r="D817" s="631" t="s">
        <v>681</v>
      </c>
      <c r="E817" s="922"/>
      <c r="F817" s="977"/>
      <c r="G817" s="381"/>
      <c r="H817" s="978"/>
      <c r="I817" s="979"/>
      <c r="J817" s="979"/>
      <c r="K817" s="979"/>
      <c r="L817" s="979"/>
      <c r="M817" s="979"/>
      <c r="N817" s="979"/>
      <c r="O817" s="979"/>
      <c r="P817" s="979"/>
      <c r="Q817" s="979"/>
      <c r="R817" s="393"/>
    </row>
    <row r="818" spans="1:18" ht="34.5" customHeight="1">
      <c r="A818" s="1001"/>
      <c r="B818" s="626"/>
      <c r="C818" s="1135"/>
      <c r="D818" s="639"/>
      <c r="E818" s="922"/>
      <c r="F818" s="977"/>
      <c r="G818" s="381"/>
      <c r="H818" s="978"/>
      <c r="I818" s="979"/>
      <c r="J818" s="979"/>
      <c r="K818" s="979"/>
      <c r="L818" s="979"/>
      <c r="M818" s="979"/>
      <c r="N818" s="979"/>
      <c r="O818" s="979"/>
      <c r="P818" s="979"/>
      <c r="Q818" s="979"/>
      <c r="R818" s="384"/>
    </row>
    <row r="819" spans="1:18" ht="34.5" customHeight="1">
      <c r="A819" s="452"/>
      <c r="B819" s="640"/>
      <c r="C819" s="641"/>
      <c r="D819" s="642"/>
      <c r="E819" s="358"/>
      <c r="F819" s="388"/>
      <c r="G819" s="643"/>
      <c r="H819" s="391"/>
      <c r="I819" s="391"/>
      <c r="J819" s="391"/>
      <c r="K819" s="391"/>
      <c r="L819" s="391"/>
      <c r="M819" s="391"/>
      <c r="N819" s="391"/>
      <c r="O819" s="391"/>
      <c r="P819" s="391"/>
      <c r="Q819" s="644"/>
      <c r="R819" s="644"/>
    </row>
    <row r="820" spans="1:18" ht="34.5" customHeight="1">
      <c r="A820" s="432"/>
      <c r="B820" s="626"/>
      <c r="C820" s="624"/>
      <c r="D820" s="631"/>
      <c r="E820" s="323"/>
      <c r="F820" s="380"/>
      <c r="G820" s="645"/>
      <c r="H820" s="383"/>
      <c r="I820" s="383"/>
      <c r="J820" s="383"/>
      <c r="K820" s="383"/>
      <c r="L820" s="383"/>
      <c r="M820" s="383"/>
      <c r="N820" s="383"/>
      <c r="O820" s="383"/>
      <c r="P820" s="383"/>
      <c r="Q820" s="646"/>
      <c r="R820" s="646"/>
    </row>
    <row r="821" spans="1:18" ht="34.5" customHeight="1">
      <c r="A821" s="458"/>
      <c r="B821" s="647"/>
      <c r="C821" s="648"/>
      <c r="D821" s="649"/>
      <c r="E821" s="344"/>
      <c r="F821" s="397"/>
      <c r="G821" s="650"/>
      <c r="H821" s="400"/>
      <c r="I821" s="400"/>
      <c r="J821" s="400"/>
      <c r="K821" s="400"/>
      <c r="L821" s="400"/>
      <c r="M821" s="400"/>
      <c r="N821" s="400"/>
      <c r="O821" s="400"/>
      <c r="P821" s="400"/>
      <c r="Q821" s="651"/>
      <c r="R821" s="651"/>
    </row>
    <row r="822" spans="1:18" ht="34.5" customHeight="1">
      <c r="A822" s="1011">
        <v>121</v>
      </c>
      <c r="B822" s="362" t="s">
        <v>682</v>
      </c>
      <c r="C822" s="1163" t="s">
        <v>266</v>
      </c>
      <c r="D822" s="642"/>
      <c r="E822" s="953" t="s">
        <v>99</v>
      </c>
      <c r="F822" s="373" t="s">
        <v>283</v>
      </c>
      <c r="G822" s="652"/>
      <c r="H822" s="653"/>
      <c r="I822" s="375"/>
      <c r="J822" s="375"/>
      <c r="K822" s="375"/>
      <c r="L822" s="375"/>
      <c r="M822" s="375"/>
      <c r="N822" s="375"/>
      <c r="O822" s="375"/>
      <c r="P822" s="375"/>
      <c r="Q822" s="376"/>
      <c r="R822" s="654"/>
    </row>
    <row r="823" spans="1:18" ht="34.5" customHeight="1">
      <c r="A823" s="1001"/>
      <c r="B823" s="626" t="s">
        <v>683</v>
      </c>
      <c r="C823" s="1135"/>
      <c r="D823" s="433"/>
      <c r="E823" s="922"/>
      <c r="F823" s="303" t="s">
        <v>285</v>
      </c>
      <c r="G823" s="151">
        <f>R823*O4</f>
        <v>3</v>
      </c>
      <c r="H823" s="305"/>
      <c r="I823" s="306"/>
      <c r="J823" s="306"/>
      <c r="K823" s="306">
        <v>0</v>
      </c>
      <c r="L823" s="306"/>
      <c r="M823" s="306"/>
      <c r="N823" s="306"/>
      <c r="O823" s="306"/>
      <c r="P823" s="306"/>
      <c r="Q823" s="307"/>
      <c r="R823" s="305">
        <v>3</v>
      </c>
    </row>
    <row r="824" spans="1:18" ht="34.5" customHeight="1">
      <c r="A824" s="1001"/>
      <c r="B824" s="626" t="s">
        <v>684</v>
      </c>
      <c r="C824" s="1135"/>
      <c r="D824" s="630"/>
      <c r="E824" s="922"/>
      <c r="F824" s="310" t="s">
        <v>53</v>
      </c>
      <c r="G824" s="343"/>
      <c r="H824" s="311"/>
      <c r="I824" s="312"/>
      <c r="J824" s="312"/>
      <c r="K824" s="312"/>
      <c r="L824" s="312"/>
      <c r="M824" s="312"/>
      <c r="N824" s="312"/>
      <c r="O824" s="312"/>
      <c r="P824" s="312"/>
      <c r="Q824" s="313"/>
      <c r="R824" s="311"/>
    </row>
    <row r="825" spans="1:18" ht="34.5" customHeight="1">
      <c r="A825" s="1001"/>
      <c r="B825" s="308" t="s">
        <v>685</v>
      </c>
      <c r="C825" s="1136"/>
      <c r="D825" s="655" t="s">
        <v>686</v>
      </c>
      <c r="E825" s="922"/>
      <c r="F825" s="1165"/>
      <c r="G825" s="656"/>
      <c r="H825" s="1149"/>
      <c r="I825" s="1150"/>
      <c r="J825" s="1150"/>
      <c r="K825" s="1150"/>
      <c r="L825" s="1150"/>
      <c r="M825" s="1150"/>
      <c r="N825" s="1150"/>
      <c r="O825" s="1150"/>
      <c r="P825" s="1150"/>
      <c r="Q825" s="1150"/>
      <c r="R825" s="632"/>
    </row>
    <row r="826" spans="1:18" ht="34.5" customHeight="1">
      <c r="A826" s="1001"/>
      <c r="B826" s="308" t="s">
        <v>687</v>
      </c>
      <c r="C826" s="1136"/>
      <c r="D826" s="655" t="s">
        <v>688</v>
      </c>
      <c r="E826" s="922"/>
      <c r="F826" s="1166"/>
      <c r="G826" s="657"/>
      <c r="H826" s="1131"/>
      <c r="I826" s="1131"/>
      <c r="J826" s="1131"/>
      <c r="K826" s="1131"/>
      <c r="L826" s="1131"/>
      <c r="M826" s="1131"/>
      <c r="N826" s="1131"/>
      <c r="O826" s="1131"/>
      <c r="P826" s="1131"/>
      <c r="Q826" s="1168"/>
      <c r="R826" s="322"/>
    </row>
    <row r="827" spans="1:18" ht="34.5" customHeight="1">
      <c r="A827" s="1001"/>
      <c r="B827" s="308"/>
      <c r="C827" s="1136"/>
      <c r="D827" s="655" t="s">
        <v>686</v>
      </c>
      <c r="E827" s="922"/>
      <c r="F827" s="1166"/>
      <c r="G827" s="657"/>
      <c r="H827" s="1131"/>
      <c r="I827" s="1131"/>
      <c r="J827" s="1131"/>
      <c r="K827" s="1131"/>
      <c r="L827" s="1131"/>
      <c r="M827" s="1131"/>
      <c r="N827" s="1131"/>
      <c r="O827" s="1131"/>
      <c r="P827" s="1131"/>
      <c r="Q827" s="1168"/>
      <c r="R827" s="322"/>
    </row>
    <row r="828" spans="1:18" ht="34.5" customHeight="1">
      <c r="A828" s="1012"/>
      <c r="B828" s="355"/>
      <c r="C828" s="1164"/>
      <c r="D828" s="658" t="s">
        <v>689</v>
      </c>
      <c r="E828" s="940"/>
      <c r="F828" s="1167"/>
      <c r="G828" s="659"/>
      <c r="H828" s="1169"/>
      <c r="I828" s="1169"/>
      <c r="J828" s="1169"/>
      <c r="K828" s="1169"/>
      <c r="L828" s="1169"/>
      <c r="M828" s="1169"/>
      <c r="N828" s="1169"/>
      <c r="O828" s="1169"/>
      <c r="P828" s="1169"/>
      <c r="Q828" s="1170"/>
      <c r="R828" s="660"/>
    </row>
    <row r="829" spans="1:18" ht="34.5" hidden="1" customHeight="1">
      <c r="A829" s="1171" t="s">
        <v>690</v>
      </c>
      <c r="B829" s="1172"/>
      <c r="C829" s="1172"/>
      <c r="D829" s="1172"/>
      <c r="E829" s="1173"/>
      <c r="F829" s="325">
        <f t="shared" ref="F829:F831" si="290">SUM(H829:Q829)</f>
        <v>0</v>
      </c>
      <c r="G829" s="661"/>
      <c r="H829" s="325">
        <f t="shared" ref="H829:H830" si="291">H803+H811+H822</f>
        <v>0</v>
      </c>
      <c r="I829" s="325">
        <f t="shared" ref="I829:I830" si="292">I803+I811+I822</f>
        <v>0</v>
      </c>
      <c r="J829" s="325">
        <f t="shared" ref="J829:J830" si="293">J803+J811+J822</f>
        <v>0</v>
      </c>
      <c r="K829" s="325">
        <f t="shared" ref="K829:K830" si="294">K803+K811+K822</f>
        <v>0</v>
      </c>
      <c r="L829" s="325">
        <f t="shared" ref="L829:L830" si="295">L803+L811+L822</f>
        <v>0</v>
      </c>
      <c r="M829" s="325">
        <f t="shared" ref="M829:M830" si="296">M803+M811+M822</f>
        <v>0</v>
      </c>
      <c r="N829" s="325">
        <f t="shared" ref="N829:N830" si="297">N803+N811+N822</f>
        <v>0</v>
      </c>
      <c r="O829" s="325">
        <f t="shared" ref="O829:O830" si="298">O803+O811+O822</f>
        <v>0</v>
      </c>
      <c r="P829" s="325">
        <f t="shared" ref="P829:P830" si="299">P803+P811+P822</f>
        <v>0</v>
      </c>
      <c r="Q829" s="662">
        <f t="shared" ref="Q829:Q830" si="300">Q803+Q811+Q822</f>
        <v>0</v>
      </c>
      <c r="R829" s="662"/>
    </row>
    <row r="830" spans="1:18" ht="34.5" hidden="1" customHeight="1">
      <c r="A830" s="896" t="s">
        <v>691</v>
      </c>
      <c r="B830" s="897"/>
      <c r="C830" s="897"/>
      <c r="D830" s="897"/>
      <c r="E830" s="898"/>
      <c r="F830" s="271">
        <f t="shared" si="290"/>
        <v>0</v>
      </c>
      <c r="G830" s="272"/>
      <c r="H830" s="271">
        <f t="shared" si="291"/>
        <v>0</v>
      </c>
      <c r="I830" s="271">
        <f t="shared" si="292"/>
        <v>0</v>
      </c>
      <c r="J830" s="271">
        <f t="shared" si="293"/>
        <v>0</v>
      </c>
      <c r="K830" s="271">
        <f t="shared" si="294"/>
        <v>0</v>
      </c>
      <c r="L830" s="271">
        <f t="shared" si="295"/>
        <v>0</v>
      </c>
      <c r="M830" s="271">
        <f t="shared" si="296"/>
        <v>0</v>
      </c>
      <c r="N830" s="271">
        <f t="shared" si="297"/>
        <v>0</v>
      </c>
      <c r="O830" s="271">
        <f t="shared" si="298"/>
        <v>0</v>
      </c>
      <c r="P830" s="271">
        <f t="shared" si="299"/>
        <v>0</v>
      </c>
      <c r="Q830" s="273">
        <f t="shared" si="300"/>
        <v>0</v>
      </c>
      <c r="R830" s="273"/>
    </row>
    <row r="831" spans="1:18" ht="34.5" hidden="1" customHeight="1">
      <c r="A831" s="876" t="s">
        <v>692</v>
      </c>
      <c r="B831" s="877"/>
      <c r="C831" s="877"/>
      <c r="D831" s="877"/>
      <c r="E831" s="878"/>
      <c r="F831" s="271">
        <f t="shared" si="290"/>
        <v>0</v>
      </c>
      <c r="G831" s="272"/>
      <c r="H831" s="271">
        <f t="shared" ref="H831:Q831" si="301">H806+H814+H824</f>
        <v>0</v>
      </c>
      <c r="I831" s="271">
        <f t="shared" si="301"/>
        <v>0</v>
      </c>
      <c r="J831" s="271">
        <f t="shared" si="301"/>
        <v>0</v>
      </c>
      <c r="K831" s="271">
        <f t="shared" si="301"/>
        <v>0</v>
      </c>
      <c r="L831" s="271">
        <f t="shared" si="301"/>
        <v>0</v>
      </c>
      <c r="M831" s="271">
        <f t="shared" si="301"/>
        <v>0</v>
      </c>
      <c r="N831" s="271">
        <f t="shared" si="301"/>
        <v>0</v>
      </c>
      <c r="O831" s="271">
        <f t="shared" si="301"/>
        <v>0</v>
      </c>
      <c r="P831" s="271">
        <f t="shared" si="301"/>
        <v>0</v>
      </c>
      <c r="Q831" s="273">
        <f t="shared" si="301"/>
        <v>0</v>
      </c>
      <c r="R831" s="273"/>
    </row>
    <row r="832" spans="1:18" ht="34.5" hidden="1" customHeight="1">
      <c r="A832" s="879" t="s">
        <v>693</v>
      </c>
      <c r="B832" s="880"/>
      <c r="C832" s="880"/>
      <c r="D832" s="880"/>
      <c r="E832" s="881"/>
      <c r="F832" s="274">
        <f>F829+F830</f>
        <v>0</v>
      </c>
      <c r="G832" s="275"/>
      <c r="H832" s="274">
        <f t="shared" ref="H832:Q832" si="302">H829+H830</f>
        <v>0</v>
      </c>
      <c r="I832" s="274">
        <f t="shared" si="302"/>
        <v>0</v>
      </c>
      <c r="J832" s="274">
        <f t="shared" si="302"/>
        <v>0</v>
      </c>
      <c r="K832" s="274">
        <f t="shared" si="302"/>
        <v>0</v>
      </c>
      <c r="L832" s="274">
        <f t="shared" si="302"/>
        <v>0</v>
      </c>
      <c r="M832" s="274">
        <f t="shared" si="302"/>
        <v>0</v>
      </c>
      <c r="N832" s="274">
        <f t="shared" si="302"/>
        <v>0</v>
      </c>
      <c r="O832" s="274">
        <f t="shared" si="302"/>
        <v>0</v>
      </c>
      <c r="P832" s="274">
        <f t="shared" si="302"/>
        <v>0</v>
      </c>
      <c r="Q832" s="276">
        <f t="shared" si="302"/>
        <v>0</v>
      </c>
      <c r="R832" s="276"/>
    </row>
    <row r="833" spans="1:18" ht="34.5" hidden="1" customHeight="1">
      <c r="A833" s="899" t="s">
        <v>694</v>
      </c>
      <c r="B833" s="900"/>
      <c r="C833" s="900"/>
      <c r="D833" s="900"/>
      <c r="E833" s="901"/>
      <c r="F833" s="290">
        <f>F829+F830+F831</f>
        <v>0</v>
      </c>
      <c r="G833" s="290"/>
      <c r="H833" s="290">
        <f t="shared" ref="H833:Q833" si="303">H829+H830+H831</f>
        <v>0</v>
      </c>
      <c r="I833" s="290">
        <f t="shared" si="303"/>
        <v>0</v>
      </c>
      <c r="J833" s="290">
        <f t="shared" si="303"/>
        <v>0</v>
      </c>
      <c r="K833" s="290">
        <f t="shared" si="303"/>
        <v>0</v>
      </c>
      <c r="L833" s="290">
        <f t="shared" si="303"/>
        <v>0</v>
      </c>
      <c r="M833" s="290">
        <f t="shared" si="303"/>
        <v>0</v>
      </c>
      <c r="N833" s="290">
        <f t="shared" si="303"/>
        <v>0</v>
      </c>
      <c r="O833" s="290">
        <f t="shared" si="303"/>
        <v>0</v>
      </c>
      <c r="P833" s="290">
        <f t="shared" si="303"/>
        <v>0</v>
      </c>
      <c r="Q833" s="291">
        <f t="shared" si="303"/>
        <v>0</v>
      </c>
      <c r="R833" s="291"/>
    </row>
    <row r="834" spans="1:18" ht="34.5" hidden="1" customHeight="1">
      <c r="A834" s="1174"/>
      <c r="B834" s="1175"/>
      <c r="C834" s="1175"/>
      <c r="D834" s="1175"/>
      <c r="E834" s="1175"/>
      <c r="F834" s="1175"/>
      <c r="G834" s="1176"/>
      <c r="H834" s="1175"/>
      <c r="I834" s="1175"/>
      <c r="J834" s="1175"/>
      <c r="K834" s="1175"/>
      <c r="L834" s="1175"/>
      <c r="M834" s="1175"/>
      <c r="N834" s="1175"/>
      <c r="O834" s="1175"/>
      <c r="P834" s="1175"/>
      <c r="Q834" s="1177"/>
      <c r="R834" s="663"/>
    </row>
    <row r="835" spans="1:18" ht="34.5" customHeight="1">
      <c r="A835" s="870" t="s">
        <v>695</v>
      </c>
      <c r="B835" s="871"/>
      <c r="C835" s="871"/>
      <c r="D835" s="871"/>
      <c r="E835" s="871"/>
      <c r="F835" s="872"/>
      <c r="G835" s="477"/>
      <c r="H835" s="282">
        <f t="shared" ref="H835:H839" si="304">H829</f>
        <v>0</v>
      </c>
      <c r="I835" s="282">
        <f t="shared" ref="I835:I839" si="305">I829+H835</f>
        <v>0</v>
      </c>
      <c r="J835" s="282">
        <f t="shared" ref="J835:J839" si="306">J829+I835</f>
        <v>0</v>
      </c>
      <c r="K835" s="282">
        <f t="shared" ref="K835:K839" si="307">K829+J835</f>
        <v>0</v>
      </c>
      <c r="L835" s="282">
        <f t="shared" ref="L835:L839" si="308">L829+K835</f>
        <v>0</v>
      </c>
      <c r="M835" s="282">
        <f t="shared" ref="M835:M839" si="309">M829+L835</f>
        <v>0</v>
      </c>
      <c r="N835" s="282">
        <f t="shared" ref="N835:N839" si="310">N829+M835</f>
        <v>0</v>
      </c>
      <c r="O835" s="282">
        <f t="shared" ref="O835:O839" si="311">O829+N835</f>
        <v>0</v>
      </c>
      <c r="P835" s="282">
        <f t="shared" ref="P835:P839" si="312">P829+O835</f>
        <v>0</v>
      </c>
      <c r="Q835" s="283">
        <f t="shared" ref="Q835:Q839" si="313">Q829+P835</f>
        <v>0</v>
      </c>
      <c r="R835" s="283"/>
    </row>
    <row r="836" spans="1:18" ht="34.5" customHeight="1">
      <c r="A836" s="870" t="s">
        <v>696</v>
      </c>
      <c r="B836" s="871"/>
      <c r="C836" s="871"/>
      <c r="D836" s="871"/>
      <c r="E836" s="871"/>
      <c r="F836" s="872"/>
      <c r="G836" s="467"/>
      <c r="H836" s="615">
        <f t="shared" si="304"/>
        <v>0</v>
      </c>
      <c r="I836" s="616">
        <f t="shared" si="305"/>
        <v>0</v>
      </c>
      <c r="J836" s="615">
        <f t="shared" si="306"/>
        <v>0</v>
      </c>
      <c r="K836" s="616">
        <f t="shared" si="307"/>
        <v>0</v>
      </c>
      <c r="L836" s="615">
        <f t="shared" si="308"/>
        <v>0</v>
      </c>
      <c r="M836" s="616">
        <f t="shared" si="309"/>
        <v>0</v>
      </c>
      <c r="N836" s="615">
        <f t="shared" si="310"/>
        <v>0</v>
      </c>
      <c r="O836" s="616">
        <f t="shared" si="311"/>
        <v>0</v>
      </c>
      <c r="P836" s="615">
        <f t="shared" si="312"/>
        <v>0</v>
      </c>
      <c r="Q836" s="617">
        <f t="shared" si="313"/>
        <v>0</v>
      </c>
      <c r="R836" s="618"/>
    </row>
    <row r="837" spans="1:18" ht="34.5" customHeight="1">
      <c r="A837" s="870" t="s">
        <v>697</v>
      </c>
      <c r="B837" s="871"/>
      <c r="C837" s="871"/>
      <c r="D837" s="871"/>
      <c r="E837" s="871"/>
      <c r="F837" s="872"/>
      <c r="G837" s="477"/>
      <c r="H837" s="282">
        <f t="shared" si="304"/>
        <v>0</v>
      </c>
      <c r="I837" s="282">
        <f t="shared" si="305"/>
        <v>0</v>
      </c>
      <c r="J837" s="282">
        <f t="shared" si="306"/>
        <v>0</v>
      </c>
      <c r="K837" s="282">
        <f t="shared" si="307"/>
        <v>0</v>
      </c>
      <c r="L837" s="282">
        <f t="shared" si="308"/>
        <v>0</v>
      </c>
      <c r="M837" s="282">
        <f t="shared" si="309"/>
        <v>0</v>
      </c>
      <c r="N837" s="282">
        <f t="shared" si="310"/>
        <v>0</v>
      </c>
      <c r="O837" s="282">
        <f t="shared" si="311"/>
        <v>0</v>
      </c>
      <c r="P837" s="282">
        <f t="shared" si="312"/>
        <v>0</v>
      </c>
      <c r="Q837" s="283">
        <f t="shared" si="313"/>
        <v>0</v>
      </c>
      <c r="R837" s="283"/>
    </row>
    <row r="838" spans="1:18" ht="34.5" customHeight="1">
      <c r="A838" s="879" t="s">
        <v>698</v>
      </c>
      <c r="B838" s="880"/>
      <c r="C838" s="880"/>
      <c r="D838" s="880"/>
      <c r="E838" s="880"/>
      <c r="F838" s="881"/>
      <c r="G838" s="289"/>
      <c r="H838" s="286">
        <f t="shared" si="304"/>
        <v>0</v>
      </c>
      <c r="I838" s="286">
        <f t="shared" si="305"/>
        <v>0</v>
      </c>
      <c r="J838" s="286">
        <f t="shared" si="306"/>
        <v>0</v>
      </c>
      <c r="K838" s="286">
        <f t="shared" si="307"/>
        <v>0</v>
      </c>
      <c r="L838" s="286">
        <f t="shared" si="308"/>
        <v>0</v>
      </c>
      <c r="M838" s="286">
        <f t="shared" si="309"/>
        <v>0</v>
      </c>
      <c r="N838" s="286">
        <f t="shared" si="310"/>
        <v>0</v>
      </c>
      <c r="O838" s="286">
        <f t="shared" si="311"/>
        <v>0</v>
      </c>
      <c r="P838" s="286">
        <f t="shared" si="312"/>
        <v>0</v>
      </c>
      <c r="Q838" s="287">
        <f t="shared" si="313"/>
        <v>0</v>
      </c>
      <c r="R838" s="287"/>
    </row>
    <row r="839" spans="1:18" ht="34.5" customHeight="1">
      <c r="A839" s="899" t="s">
        <v>699</v>
      </c>
      <c r="B839" s="900"/>
      <c r="C839" s="900"/>
      <c r="D839" s="900"/>
      <c r="E839" s="900"/>
      <c r="F839" s="901"/>
      <c r="G839" s="619"/>
      <c r="H839" s="620">
        <f t="shared" si="304"/>
        <v>0</v>
      </c>
      <c r="I839" s="621">
        <f t="shared" si="305"/>
        <v>0</v>
      </c>
      <c r="J839" s="620">
        <f t="shared" si="306"/>
        <v>0</v>
      </c>
      <c r="K839" s="621">
        <f t="shared" si="307"/>
        <v>0</v>
      </c>
      <c r="L839" s="620">
        <f t="shared" si="308"/>
        <v>0</v>
      </c>
      <c r="M839" s="621">
        <f t="shared" si="309"/>
        <v>0</v>
      </c>
      <c r="N839" s="620">
        <f t="shared" si="310"/>
        <v>0</v>
      </c>
      <c r="O839" s="621">
        <f t="shared" si="311"/>
        <v>0</v>
      </c>
      <c r="P839" s="620">
        <f t="shared" si="312"/>
        <v>0</v>
      </c>
      <c r="Q839" s="622">
        <f t="shared" si="313"/>
        <v>0</v>
      </c>
      <c r="R839" s="623"/>
    </row>
    <row r="840" spans="1:18" ht="34.5" customHeight="1">
      <c r="A840" s="288"/>
      <c r="B840" s="664"/>
      <c r="C840" s="664"/>
      <c r="D840" s="664"/>
      <c r="E840" s="664"/>
      <c r="F840" s="664"/>
      <c r="G840" s="665"/>
      <c r="H840" s="623"/>
      <c r="I840" s="620"/>
      <c r="J840" s="623"/>
      <c r="K840" s="620"/>
      <c r="L840" s="623"/>
      <c r="M840" s="620"/>
      <c r="N840" s="623"/>
      <c r="O840" s="620"/>
      <c r="P840" s="623"/>
      <c r="Q840" s="666"/>
      <c r="R840" s="623"/>
    </row>
    <row r="841" spans="1:18" s="597" customFormat="1" ht="34.5" customHeight="1">
      <c r="A841" s="736" t="s">
        <v>700</v>
      </c>
      <c r="B841" s="737"/>
      <c r="C841" s="737"/>
      <c r="D841" s="737"/>
      <c r="E841" s="737"/>
      <c r="F841" s="737"/>
      <c r="G841" s="902"/>
      <c r="H841" s="737"/>
      <c r="I841" s="737"/>
      <c r="J841" s="737"/>
      <c r="K841" s="737"/>
      <c r="L841" s="737"/>
      <c r="M841" s="737"/>
      <c r="N841" s="737"/>
      <c r="O841" s="737"/>
      <c r="P841" s="737"/>
      <c r="Q841" s="903"/>
      <c r="R841" s="292"/>
    </row>
    <row r="842" spans="1:18" ht="34.5" customHeight="1">
      <c r="A842" s="741">
        <v>122</v>
      </c>
      <c r="B842" s="71" t="s">
        <v>701</v>
      </c>
      <c r="C842" s="72" t="s">
        <v>702</v>
      </c>
      <c r="D842" s="755" t="s">
        <v>149</v>
      </c>
      <c r="E842" s="746" t="s">
        <v>99</v>
      </c>
      <c r="F842" s="124" t="s">
        <v>49</v>
      </c>
      <c r="G842" s="151">
        <f>R842*O4</f>
        <v>3</v>
      </c>
      <c r="H842" s="87">
        <v>0</v>
      </c>
      <c r="I842" s="110"/>
      <c r="J842" s="87"/>
      <c r="K842" s="110"/>
      <c r="L842" s="87"/>
      <c r="M842" s="110"/>
      <c r="N842" s="87"/>
      <c r="O842" s="110"/>
      <c r="P842" s="87"/>
      <c r="Q842" s="111"/>
      <c r="R842" s="126">
        <v>3</v>
      </c>
    </row>
    <row r="843" spans="1:18" ht="34.5" customHeight="1">
      <c r="A843" s="742"/>
      <c r="B843" s="81" t="s">
        <v>152</v>
      </c>
      <c r="C843" s="72" t="s">
        <v>703</v>
      </c>
      <c r="D843" s="745"/>
      <c r="E843" s="753"/>
      <c r="F843" s="113" t="s">
        <v>51</v>
      </c>
      <c r="G843" s="151">
        <f>R843*O4</f>
        <v>7.4</v>
      </c>
      <c r="H843" s="179"/>
      <c r="I843" s="170"/>
      <c r="J843" s="180"/>
      <c r="K843" s="170">
        <v>0</v>
      </c>
      <c r="L843" s="180"/>
      <c r="M843" s="170"/>
      <c r="N843" s="180"/>
      <c r="O843" s="170"/>
      <c r="P843" s="180"/>
      <c r="Q843" s="170"/>
      <c r="R843" s="179">
        <v>7.4</v>
      </c>
    </row>
    <row r="844" spans="1:18" ht="34.5" customHeight="1">
      <c r="A844" s="742"/>
      <c r="B844" s="81" t="s">
        <v>153</v>
      </c>
      <c r="C844" s="72" t="s">
        <v>704</v>
      </c>
      <c r="D844" s="745"/>
      <c r="E844" s="753"/>
      <c r="F844" s="116" t="s">
        <v>53</v>
      </c>
      <c r="G844" s="151">
        <f>R844*O4</f>
        <v>4.5999999999999996</v>
      </c>
      <c r="H844" s="87"/>
      <c r="I844" s="119"/>
      <c r="J844" s="87"/>
      <c r="K844" s="119"/>
      <c r="L844" s="87"/>
      <c r="M844" s="119"/>
      <c r="N844" s="87">
        <v>0</v>
      </c>
      <c r="O844" s="119"/>
      <c r="P844" s="87"/>
      <c r="Q844" s="130"/>
      <c r="R844" s="131">
        <v>4.5999999999999996</v>
      </c>
    </row>
    <row r="845" spans="1:18" ht="34.5" customHeight="1">
      <c r="A845" s="742"/>
      <c r="B845" s="89" t="s">
        <v>154</v>
      </c>
      <c r="C845" s="72"/>
      <c r="D845" s="745"/>
      <c r="E845" s="753"/>
      <c r="F845" s="749"/>
      <c r="G845" s="144"/>
      <c r="H845" s="763"/>
      <c r="I845" s="764"/>
      <c r="J845" s="764"/>
      <c r="K845" s="764"/>
      <c r="L845" s="764"/>
      <c r="M845" s="764"/>
      <c r="N845" s="764"/>
      <c r="O845" s="764"/>
      <c r="P845" s="764"/>
      <c r="Q845" s="764"/>
      <c r="R845" s="120"/>
    </row>
    <row r="846" spans="1:18" ht="34.5" customHeight="1">
      <c r="A846" s="742"/>
      <c r="B846" s="89" t="s">
        <v>155</v>
      </c>
      <c r="C846" s="72"/>
      <c r="D846" s="745"/>
      <c r="E846" s="753"/>
      <c r="F846" s="780"/>
      <c r="G846" s="137"/>
      <c r="H846" s="769"/>
      <c r="I846" s="769"/>
      <c r="J846" s="769"/>
      <c r="K846" s="769"/>
      <c r="L846" s="769"/>
      <c r="M846" s="769"/>
      <c r="N846" s="769"/>
      <c r="O846" s="769"/>
      <c r="P846" s="769"/>
      <c r="Q846" s="792"/>
      <c r="R846" s="136"/>
    </row>
    <row r="847" spans="1:18" ht="34.5" customHeight="1">
      <c r="A847" s="742"/>
      <c r="B847" s="89" t="s">
        <v>156</v>
      </c>
      <c r="C847" s="667"/>
      <c r="D847" s="745"/>
      <c r="E847" s="753"/>
      <c r="F847" s="780"/>
      <c r="G847" s="137"/>
      <c r="H847" s="769"/>
      <c r="I847" s="769"/>
      <c r="J847" s="769"/>
      <c r="K847" s="769"/>
      <c r="L847" s="769"/>
      <c r="M847" s="769"/>
      <c r="N847" s="769"/>
      <c r="O847" s="769"/>
      <c r="P847" s="769"/>
      <c r="Q847" s="792"/>
      <c r="R847" s="136"/>
    </row>
    <row r="848" spans="1:18" ht="34.5" customHeight="1">
      <c r="A848" s="742"/>
      <c r="B848" s="89" t="s">
        <v>157</v>
      </c>
      <c r="C848" s="481"/>
      <c r="D848" s="745"/>
      <c r="E848" s="753"/>
      <c r="F848" s="780"/>
      <c r="G848" s="137"/>
      <c r="H848" s="769"/>
      <c r="I848" s="769"/>
      <c r="J848" s="769"/>
      <c r="K848" s="769"/>
      <c r="L848" s="769"/>
      <c r="M848" s="769"/>
      <c r="N848" s="769"/>
      <c r="O848" s="769"/>
      <c r="P848" s="769"/>
      <c r="Q848" s="792"/>
      <c r="R848" s="136"/>
    </row>
    <row r="849" spans="1:18" ht="34.5" customHeight="1">
      <c r="A849" s="743"/>
      <c r="B849" s="102" t="s">
        <v>158</v>
      </c>
      <c r="C849" s="481"/>
      <c r="D849" s="756"/>
      <c r="E849" s="753"/>
      <c r="F849" s="781"/>
      <c r="G849" s="137"/>
      <c r="H849" s="769"/>
      <c r="I849" s="769"/>
      <c r="J849" s="769"/>
      <c r="K849" s="769"/>
      <c r="L849" s="769"/>
      <c r="M849" s="769"/>
      <c r="N849" s="769"/>
      <c r="O849" s="769"/>
      <c r="P849" s="769"/>
      <c r="Q849" s="792"/>
      <c r="R849" s="140"/>
    </row>
    <row r="850" spans="1:18" ht="34.5" hidden="1" customHeight="1">
      <c r="A850" s="870" t="s">
        <v>705</v>
      </c>
      <c r="B850" s="871"/>
      <c r="C850" s="871"/>
      <c r="D850" s="871"/>
      <c r="E850" s="872"/>
      <c r="F850" s="282">
        <f t="shared" ref="F850:F852" si="314">SUM(H850:Q850)</f>
        <v>0</v>
      </c>
      <c r="G850" s="479"/>
      <c r="H850" s="282">
        <f t="shared" ref="H850:H852" si="315">H842</f>
        <v>0</v>
      </c>
      <c r="I850" s="282">
        <f t="shared" ref="I850:I852" si="316">I842</f>
        <v>0</v>
      </c>
      <c r="J850" s="282">
        <f t="shared" ref="J850:J852" si="317">J842</f>
        <v>0</v>
      </c>
      <c r="K850" s="282">
        <f t="shared" ref="K850:K852" si="318">K842</f>
        <v>0</v>
      </c>
      <c r="L850" s="282">
        <f t="shared" ref="L850:L852" si="319">L842</f>
        <v>0</v>
      </c>
      <c r="M850" s="282">
        <f t="shared" ref="M850:M852" si="320">M842</f>
        <v>0</v>
      </c>
      <c r="N850" s="282">
        <f t="shared" ref="N850:N852" si="321">N842</f>
        <v>0</v>
      </c>
      <c r="O850" s="282">
        <f t="shared" ref="O850:O852" si="322">O842</f>
        <v>0</v>
      </c>
      <c r="P850" s="282">
        <f t="shared" ref="P850:P852" si="323">P842</f>
        <v>0</v>
      </c>
      <c r="Q850" s="283">
        <f t="shared" ref="Q850:Q852" si="324">Q842</f>
        <v>0</v>
      </c>
      <c r="R850" s="283"/>
    </row>
    <row r="851" spans="1:18" ht="34.5" hidden="1" customHeight="1">
      <c r="A851" s="873" t="s">
        <v>706</v>
      </c>
      <c r="B851" s="874"/>
      <c r="C851" s="874"/>
      <c r="D851" s="874"/>
      <c r="E851" s="875"/>
      <c r="F851" s="271">
        <f t="shared" si="314"/>
        <v>0</v>
      </c>
      <c r="G851" s="272"/>
      <c r="H851" s="271">
        <f t="shared" si="315"/>
        <v>0</v>
      </c>
      <c r="I851" s="271">
        <f t="shared" si="316"/>
        <v>0</v>
      </c>
      <c r="J851" s="271">
        <f t="shared" si="317"/>
        <v>0</v>
      </c>
      <c r="K851" s="271">
        <f t="shared" si="318"/>
        <v>0</v>
      </c>
      <c r="L851" s="271">
        <f t="shared" si="319"/>
        <v>0</v>
      </c>
      <c r="M851" s="271">
        <f t="shared" si="320"/>
        <v>0</v>
      </c>
      <c r="N851" s="271">
        <f t="shared" si="321"/>
        <v>0</v>
      </c>
      <c r="O851" s="271">
        <f t="shared" si="322"/>
        <v>0</v>
      </c>
      <c r="P851" s="271">
        <f t="shared" si="323"/>
        <v>0</v>
      </c>
      <c r="Q851" s="273">
        <f t="shared" si="324"/>
        <v>0</v>
      </c>
      <c r="R851" s="273"/>
    </row>
    <row r="852" spans="1:18" ht="34.5" hidden="1" customHeight="1">
      <c r="A852" s="876" t="s">
        <v>707</v>
      </c>
      <c r="B852" s="877"/>
      <c r="C852" s="877"/>
      <c r="D852" s="877"/>
      <c r="E852" s="878"/>
      <c r="F852" s="271">
        <f t="shared" si="314"/>
        <v>0</v>
      </c>
      <c r="G852" s="272"/>
      <c r="H852" s="282">
        <f t="shared" si="315"/>
        <v>0</v>
      </c>
      <c r="I852" s="282">
        <f t="shared" si="316"/>
        <v>0</v>
      </c>
      <c r="J852" s="282">
        <f t="shared" si="317"/>
        <v>0</v>
      </c>
      <c r="K852" s="282">
        <f t="shared" si="318"/>
        <v>0</v>
      </c>
      <c r="L852" s="282">
        <f t="shared" si="319"/>
        <v>0</v>
      </c>
      <c r="M852" s="282">
        <f t="shared" si="320"/>
        <v>0</v>
      </c>
      <c r="N852" s="282">
        <f t="shared" si="321"/>
        <v>0</v>
      </c>
      <c r="O852" s="282">
        <f t="shared" si="322"/>
        <v>0</v>
      </c>
      <c r="P852" s="282">
        <f t="shared" si="323"/>
        <v>0</v>
      </c>
      <c r="Q852" s="283">
        <f t="shared" si="324"/>
        <v>0</v>
      </c>
      <c r="R852" s="283"/>
    </row>
    <row r="853" spans="1:18" ht="34.5" hidden="1" customHeight="1">
      <c r="A853" s="879" t="s">
        <v>708</v>
      </c>
      <c r="B853" s="880"/>
      <c r="C853" s="880"/>
      <c r="D853" s="880"/>
      <c r="E853" s="881"/>
      <c r="F853" s="274">
        <f>F850+F851</f>
        <v>0</v>
      </c>
      <c r="G853" s="275"/>
      <c r="H853" s="274">
        <f t="shared" ref="H853:Q853" si="325">H850+H851</f>
        <v>0</v>
      </c>
      <c r="I853" s="274">
        <f t="shared" si="325"/>
        <v>0</v>
      </c>
      <c r="J853" s="274">
        <f t="shared" si="325"/>
        <v>0</v>
      </c>
      <c r="K853" s="274">
        <f t="shared" si="325"/>
        <v>0</v>
      </c>
      <c r="L853" s="274">
        <f t="shared" si="325"/>
        <v>0</v>
      </c>
      <c r="M853" s="274">
        <f t="shared" si="325"/>
        <v>0</v>
      </c>
      <c r="N853" s="274">
        <f t="shared" si="325"/>
        <v>0</v>
      </c>
      <c r="O853" s="274">
        <f t="shared" si="325"/>
        <v>0</v>
      </c>
      <c r="P853" s="274">
        <f t="shared" si="325"/>
        <v>0</v>
      </c>
      <c r="Q853" s="276">
        <f t="shared" si="325"/>
        <v>0</v>
      </c>
      <c r="R853" s="276"/>
    </row>
    <row r="854" spans="1:18" ht="34.5" hidden="1" customHeight="1">
      <c r="A854" s="899" t="s">
        <v>709</v>
      </c>
      <c r="B854" s="900"/>
      <c r="C854" s="900"/>
      <c r="D854" s="900"/>
      <c r="E854" s="901"/>
      <c r="F854" s="290">
        <f>F850+F851+F852</f>
        <v>0</v>
      </c>
      <c r="G854" s="290"/>
      <c r="H854" s="290">
        <f t="shared" ref="H854:Q854" si="326">H850+H851+H852</f>
        <v>0</v>
      </c>
      <c r="I854" s="290">
        <f t="shared" si="326"/>
        <v>0</v>
      </c>
      <c r="J854" s="290">
        <f t="shared" si="326"/>
        <v>0</v>
      </c>
      <c r="K854" s="290">
        <f t="shared" si="326"/>
        <v>0</v>
      </c>
      <c r="L854" s="290">
        <f t="shared" si="326"/>
        <v>0</v>
      </c>
      <c r="M854" s="290">
        <f t="shared" si="326"/>
        <v>0</v>
      </c>
      <c r="N854" s="290">
        <f t="shared" si="326"/>
        <v>0</v>
      </c>
      <c r="O854" s="290">
        <f t="shared" si="326"/>
        <v>0</v>
      </c>
      <c r="P854" s="290">
        <f t="shared" si="326"/>
        <v>0</v>
      </c>
      <c r="Q854" s="291">
        <f t="shared" si="326"/>
        <v>0</v>
      </c>
      <c r="R854" s="291"/>
    </row>
    <row r="855" spans="1:18" ht="34.5" hidden="1" customHeight="1">
      <c r="A855" s="1174"/>
      <c r="B855" s="1175"/>
      <c r="C855" s="1175"/>
      <c r="D855" s="1175"/>
      <c r="E855" s="1175"/>
      <c r="F855" s="1175"/>
      <c r="G855" s="1176"/>
      <c r="H855" s="1175"/>
      <c r="I855" s="1175"/>
      <c r="J855" s="1175"/>
      <c r="K855" s="1175"/>
      <c r="L855" s="1175"/>
      <c r="M855" s="1175"/>
      <c r="N855" s="1175"/>
      <c r="O855" s="1175"/>
      <c r="P855" s="1175"/>
      <c r="Q855" s="1177"/>
      <c r="R855" s="663"/>
    </row>
    <row r="856" spans="1:18" ht="34.5" customHeight="1">
      <c r="A856" s="870" t="s">
        <v>710</v>
      </c>
      <c r="B856" s="871"/>
      <c r="C856" s="871"/>
      <c r="D856" s="871"/>
      <c r="E856" s="871"/>
      <c r="F856" s="872"/>
      <c r="G856" s="477"/>
      <c r="H856" s="282">
        <f t="shared" ref="H856:H860" si="327">H850</f>
        <v>0</v>
      </c>
      <c r="I856" s="282">
        <f t="shared" ref="I856:I860" si="328">I850+H856</f>
        <v>0</v>
      </c>
      <c r="J856" s="282">
        <f t="shared" ref="J856:J860" si="329">J850+I856</f>
        <v>0</v>
      </c>
      <c r="K856" s="282">
        <f t="shared" ref="K856:K860" si="330">K850+J856</f>
        <v>0</v>
      </c>
      <c r="L856" s="282">
        <f t="shared" ref="L856:L860" si="331">L850+K856</f>
        <v>0</v>
      </c>
      <c r="M856" s="282">
        <f t="shared" ref="M856:M860" si="332">M850+L856</f>
        <v>0</v>
      </c>
      <c r="N856" s="282">
        <f t="shared" ref="N856:N860" si="333">N850+M856</f>
        <v>0</v>
      </c>
      <c r="O856" s="282">
        <f t="shared" ref="O856:O860" si="334">O850+N856</f>
        <v>0</v>
      </c>
      <c r="P856" s="282">
        <f t="shared" ref="P856:P860" si="335">P850+O856</f>
        <v>0</v>
      </c>
      <c r="Q856" s="283">
        <f t="shared" ref="Q856:Q860" si="336">Q850+P856</f>
        <v>0</v>
      </c>
      <c r="R856" s="283"/>
    </row>
    <row r="857" spans="1:18" ht="34.5" customHeight="1">
      <c r="A857" s="870" t="s">
        <v>711</v>
      </c>
      <c r="B857" s="871"/>
      <c r="C857" s="871"/>
      <c r="D857" s="871"/>
      <c r="E857" s="871"/>
      <c r="F857" s="872"/>
      <c r="G857" s="467"/>
      <c r="H857" s="615">
        <f t="shared" si="327"/>
        <v>0</v>
      </c>
      <c r="I857" s="616">
        <f t="shared" si="328"/>
        <v>0</v>
      </c>
      <c r="J857" s="615">
        <f t="shared" si="329"/>
        <v>0</v>
      </c>
      <c r="K857" s="616">
        <f t="shared" si="330"/>
        <v>0</v>
      </c>
      <c r="L857" s="615">
        <f t="shared" si="331"/>
        <v>0</v>
      </c>
      <c r="M857" s="616">
        <f t="shared" si="332"/>
        <v>0</v>
      </c>
      <c r="N857" s="615">
        <f t="shared" si="333"/>
        <v>0</v>
      </c>
      <c r="O857" s="616">
        <f t="shared" si="334"/>
        <v>0</v>
      </c>
      <c r="P857" s="615">
        <f t="shared" si="335"/>
        <v>0</v>
      </c>
      <c r="Q857" s="617">
        <f t="shared" si="336"/>
        <v>0</v>
      </c>
      <c r="R857" s="618"/>
    </row>
    <row r="858" spans="1:18" ht="34.5" customHeight="1">
      <c r="A858" s="870" t="s">
        <v>712</v>
      </c>
      <c r="B858" s="871"/>
      <c r="C858" s="871"/>
      <c r="D858" s="871"/>
      <c r="E858" s="871"/>
      <c r="F858" s="872"/>
      <c r="G858" s="477"/>
      <c r="H858" s="282">
        <f t="shared" si="327"/>
        <v>0</v>
      </c>
      <c r="I858" s="282">
        <f t="shared" si="328"/>
        <v>0</v>
      </c>
      <c r="J858" s="282">
        <f t="shared" si="329"/>
        <v>0</v>
      </c>
      <c r="K858" s="282">
        <f t="shared" si="330"/>
        <v>0</v>
      </c>
      <c r="L858" s="282">
        <f t="shared" si="331"/>
        <v>0</v>
      </c>
      <c r="M858" s="282">
        <f t="shared" si="332"/>
        <v>0</v>
      </c>
      <c r="N858" s="282">
        <f t="shared" si="333"/>
        <v>0</v>
      </c>
      <c r="O858" s="282">
        <f t="shared" si="334"/>
        <v>0</v>
      </c>
      <c r="P858" s="282">
        <f t="shared" si="335"/>
        <v>0</v>
      </c>
      <c r="Q858" s="283">
        <f t="shared" si="336"/>
        <v>0</v>
      </c>
      <c r="R858" s="283"/>
    </row>
    <row r="859" spans="1:18" ht="34.5" customHeight="1">
      <c r="A859" s="879" t="s">
        <v>713</v>
      </c>
      <c r="B859" s="880"/>
      <c r="C859" s="880"/>
      <c r="D859" s="880"/>
      <c r="E859" s="880"/>
      <c r="F859" s="881"/>
      <c r="G859" s="289"/>
      <c r="H859" s="286">
        <f t="shared" si="327"/>
        <v>0</v>
      </c>
      <c r="I859" s="286">
        <f t="shared" si="328"/>
        <v>0</v>
      </c>
      <c r="J859" s="286">
        <f t="shared" si="329"/>
        <v>0</v>
      </c>
      <c r="K859" s="286">
        <f t="shared" si="330"/>
        <v>0</v>
      </c>
      <c r="L859" s="286">
        <f t="shared" si="331"/>
        <v>0</v>
      </c>
      <c r="M859" s="286">
        <f t="shared" si="332"/>
        <v>0</v>
      </c>
      <c r="N859" s="286">
        <f t="shared" si="333"/>
        <v>0</v>
      </c>
      <c r="O859" s="286">
        <f t="shared" si="334"/>
        <v>0</v>
      </c>
      <c r="P859" s="286">
        <f t="shared" si="335"/>
        <v>0</v>
      </c>
      <c r="Q859" s="287">
        <f t="shared" si="336"/>
        <v>0</v>
      </c>
      <c r="R859" s="287"/>
    </row>
    <row r="860" spans="1:18" ht="34.5" customHeight="1">
      <c r="A860" s="899" t="s">
        <v>714</v>
      </c>
      <c r="B860" s="900"/>
      <c r="C860" s="900"/>
      <c r="D860" s="900"/>
      <c r="E860" s="900"/>
      <c r="F860" s="901"/>
      <c r="G860" s="619"/>
      <c r="H860" s="620">
        <f t="shared" si="327"/>
        <v>0</v>
      </c>
      <c r="I860" s="621">
        <f t="shared" si="328"/>
        <v>0</v>
      </c>
      <c r="J860" s="620">
        <f t="shared" si="329"/>
        <v>0</v>
      </c>
      <c r="K860" s="621">
        <f t="shared" si="330"/>
        <v>0</v>
      </c>
      <c r="L860" s="620">
        <f t="shared" si="331"/>
        <v>0</v>
      </c>
      <c r="M860" s="621">
        <f t="shared" si="332"/>
        <v>0</v>
      </c>
      <c r="N860" s="620">
        <f t="shared" si="333"/>
        <v>0</v>
      </c>
      <c r="O860" s="621">
        <f t="shared" si="334"/>
        <v>0</v>
      </c>
      <c r="P860" s="620">
        <f t="shared" si="335"/>
        <v>0</v>
      </c>
      <c r="Q860" s="622">
        <f t="shared" si="336"/>
        <v>0</v>
      </c>
      <c r="R860" s="623"/>
    </row>
    <row r="861" spans="1:18" ht="34.5" hidden="1" customHeight="1">
      <c r="A861" s="892"/>
      <c r="B861" s="893"/>
      <c r="C861" s="893"/>
      <c r="D861" s="893"/>
      <c r="E861" s="893"/>
      <c r="F861" s="893"/>
      <c r="G861" s="894"/>
      <c r="H861" s="893"/>
      <c r="I861" s="893"/>
      <c r="J861" s="893"/>
      <c r="K861" s="893"/>
      <c r="L861" s="893"/>
      <c r="M861" s="893"/>
      <c r="N861" s="893"/>
      <c r="O861" s="893"/>
      <c r="P861" s="893"/>
      <c r="Q861" s="895"/>
      <c r="R861" s="280"/>
    </row>
    <row r="862" spans="1:18" ht="34.5" hidden="1" customHeight="1">
      <c r="A862" s="873" t="s">
        <v>715</v>
      </c>
      <c r="B862" s="874"/>
      <c r="C862" s="874"/>
      <c r="D862" s="874"/>
      <c r="E862" s="875"/>
      <c r="F862" s="271">
        <f t="shared" ref="F862:F864" si="337">SUM(H862:Q862)</f>
        <v>2.5750799999999998</v>
      </c>
      <c r="G862" s="272"/>
      <c r="H862" s="271">
        <f t="shared" ref="H862:H864" si="338">H609+H758+H790+H829+H850</f>
        <v>1.83508</v>
      </c>
      <c r="I862" s="271">
        <f t="shared" ref="I862:I864" si="339">I609+I758+I790+I829+I850</f>
        <v>0.74</v>
      </c>
      <c r="J862" s="271">
        <f t="shared" ref="J862:J864" si="340">J609+J758+J790+J829+J850</f>
        <v>0</v>
      </c>
      <c r="K862" s="271">
        <f t="shared" ref="K862:K864" si="341">K609+K758+K790+K829+K850</f>
        <v>0</v>
      </c>
      <c r="L862" s="271">
        <f t="shared" ref="L862:L864" si="342">L609+L758+L790+L829+L850</f>
        <v>0</v>
      </c>
      <c r="M862" s="271">
        <f t="shared" ref="M862:M864" si="343">M609+M758+M790+M829+M850</f>
        <v>0</v>
      </c>
      <c r="N862" s="271">
        <f t="shared" ref="N862:N864" si="344">N609+N758+N790+N829+N850</f>
        <v>0</v>
      </c>
      <c r="O862" s="271">
        <f t="shared" ref="O862:O864" si="345">O609+O758+O790+O829+O850</f>
        <v>0</v>
      </c>
      <c r="P862" s="271">
        <f t="shared" ref="P862:P864" si="346">P609+P758+P790+P829+P850</f>
        <v>0</v>
      </c>
      <c r="Q862" s="273">
        <f t="shared" ref="Q862:Q864" si="347">Q609+Q758+Q790+Q829+Q850</f>
        <v>0</v>
      </c>
      <c r="R862" s="273"/>
    </row>
    <row r="863" spans="1:18" ht="34.5" hidden="1" customHeight="1">
      <c r="A863" s="896" t="s">
        <v>716</v>
      </c>
      <c r="B863" s="897"/>
      <c r="C863" s="897"/>
      <c r="D863" s="897"/>
      <c r="E863" s="898"/>
      <c r="F863" s="271">
        <f t="shared" si="337"/>
        <v>0</v>
      </c>
      <c r="G863" s="272"/>
      <c r="H863" s="271">
        <f t="shared" si="338"/>
        <v>0</v>
      </c>
      <c r="I863" s="271">
        <f t="shared" si="339"/>
        <v>0</v>
      </c>
      <c r="J863" s="271">
        <f t="shared" si="340"/>
        <v>0</v>
      </c>
      <c r="K863" s="271">
        <f t="shared" si="341"/>
        <v>0</v>
      </c>
      <c r="L863" s="271">
        <f t="shared" si="342"/>
        <v>0</v>
      </c>
      <c r="M863" s="271">
        <f t="shared" si="343"/>
        <v>0</v>
      </c>
      <c r="N863" s="271">
        <f t="shared" si="344"/>
        <v>0</v>
      </c>
      <c r="O863" s="271">
        <f t="shared" si="345"/>
        <v>0</v>
      </c>
      <c r="P863" s="271">
        <f t="shared" si="346"/>
        <v>0</v>
      </c>
      <c r="Q863" s="273">
        <f t="shared" si="347"/>
        <v>0</v>
      </c>
      <c r="R863" s="273"/>
    </row>
    <row r="864" spans="1:18" ht="34.5" hidden="1" customHeight="1">
      <c r="A864" s="876" t="s">
        <v>717</v>
      </c>
      <c r="B864" s="877"/>
      <c r="C864" s="877"/>
      <c r="D864" s="877"/>
      <c r="E864" s="878"/>
      <c r="F864" s="271">
        <f t="shared" si="337"/>
        <v>4.5869799999999996</v>
      </c>
      <c r="G864" s="272"/>
      <c r="H864" s="271">
        <f t="shared" si="338"/>
        <v>0</v>
      </c>
      <c r="I864" s="271">
        <f t="shared" si="339"/>
        <v>0</v>
      </c>
      <c r="J864" s="271">
        <f t="shared" si="340"/>
        <v>0</v>
      </c>
      <c r="K864" s="271">
        <f t="shared" si="341"/>
        <v>0</v>
      </c>
      <c r="L864" s="271">
        <f t="shared" si="342"/>
        <v>0</v>
      </c>
      <c r="M864" s="271">
        <f t="shared" si="343"/>
        <v>0</v>
      </c>
      <c r="N864" s="271">
        <f t="shared" si="344"/>
        <v>0</v>
      </c>
      <c r="O864" s="271">
        <f t="shared" si="345"/>
        <v>2.1381999999999999</v>
      </c>
      <c r="P864" s="271">
        <f t="shared" si="346"/>
        <v>0.64878000000000002</v>
      </c>
      <c r="Q864" s="273">
        <f t="shared" si="347"/>
        <v>1.8</v>
      </c>
      <c r="R864" s="273"/>
    </row>
    <row r="865" spans="1:18" ht="34.5" hidden="1" customHeight="1">
      <c r="A865" s="879" t="s">
        <v>718</v>
      </c>
      <c r="B865" s="880"/>
      <c r="C865" s="880"/>
      <c r="D865" s="880"/>
      <c r="E865" s="881"/>
      <c r="F865" s="274">
        <f>F862+F863</f>
        <v>2.5750799999999998</v>
      </c>
      <c r="G865" s="275"/>
      <c r="H865" s="274">
        <f t="shared" ref="H865:Q865" si="348">H862+H863</f>
        <v>1.83508</v>
      </c>
      <c r="I865" s="274">
        <f t="shared" si="348"/>
        <v>0.74</v>
      </c>
      <c r="J865" s="274">
        <f t="shared" si="348"/>
        <v>0</v>
      </c>
      <c r="K865" s="274">
        <f t="shared" si="348"/>
        <v>0</v>
      </c>
      <c r="L865" s="274">
        <f t="shared" si="348"/>
        <v>0</v>
      </c>
      <c r="M865" s="274">
        <f t="shared" si="348"/>
        <v>0</v>
      </c>
      <c r="N865" s="274">
        <f t="shared" si="348"/>
        <v>0</v>
      </c>
      <c r="O865" s="274">
        <f t="shared" si="348"/>
        <v>0</v>
      </c>
      <c r="P865" s="274">
        <f t="shared" si="348"/>
        <v>0</v>
      </c>
      <c r="Q865" s="276">
        <f t="shared" si="348"/>
        <v>0</v>
      </c>
      <c r="R865" s="276"/>
    </row>
    <row r="866" spans="1:18" ht="34.5" hidden="1" customHeight="1">
      <c r="A866" s="899" t="s">
        <v>719</v>
      </c>
      <c r="B866" s="900"/>
      <c r="C866" s="900"/>
      <c r="D866" s="900"/>
      <c r="E866" s="901"/>
      <c r="F866" s="668">
        <f>F862+F863+F864</f>
        <v>7.1620599999999994</v>
      </c>
      <c r="G866" s="275"/>
      <c r="H866" s="275">
        <f t="shared" ref="H866:Q866" si="349">H862+H863+H864</f>
        <v>1.83508</v>
      </c>
      <c r="I866" s="275">
        <f t="shared" si="349"/>
        <v>0.74</v>
      </c>
      <c r="J866" s="275">
        <f t="shared" si="349"/>
        <v>0</v>
      </c>
      <c r="K866" s="275">
        <f t="shared" si="349"/>
        <v>0</v>
      </c>
      <c r="L866" s="275">
        <f t="shared" si="349"/>
        <v>0</v>
      </c>
      <c r="M866" s="275">
        <f t="shared" si="349"/>
        <v>0</v>
      </c>
      <c r="N866" s="275">
        <f t="shared" si="349"/>
        <v>0</v>
      </c>
      <c r="O866" s="275">
        <f t="shared" si="349"/>
        <v>2.1381999999999999</v>
      </c>
      <c r="P866" s="275">
        <f t="shared" si="349"/>
        <v>0.64878000000000002</v>
      </c>
      <c r="Q866" s="278">
        <f t="shared" si="349"/>
        <v>1.8</v>
      </c>
      <c r="R866" s="278"/>
    </row>
    <row r="867" spans="1:18" ht="34.5" hidden="1" customHeight="1">
      <c r="A867" s="1178" t="s">
        <v>720</v>
      </c>
      <c r="B867" s="1179"/>
      <c r="C867" s="1179"/>
      <c r="D867" s="1179"/>
      <c r="E867" s="1180"/>
      <c r="F867" s="669">
        <f>SUM(H867:Q867)</f>
        <v>1.21044</v>
      </c>
      <c r="G867" s="670"/>
      <c r="H867" s="671">
        <f>H17+H22+H28+H32+H38+H47+H164+H168+H172+H176+H180+H184+H188+H192+H196+H200+H244+H248+H253+H257+H261+H623+H627+H633+H638+H648</f>
        <v>1.21044</v>
      </c>
      <c r="I867" s="672">
        <f>I342+I348+I354+I360</f>
        <v>0</v>
      </c>
      <c r="J867" s="672">
        <v>0</v>
      </c>
      <c r="K867" s="672">
        <v>0</v>
      </c>
      <c r="L867" s="672">
        <v>0</v>
      </c>
      <c r="M867" s="672">
        <v>0</v>
      </c>
      <c r="N867" s="672">
        <v>0</v>
      </c>
      <c r="O867" s="672">
        <v>0</v>
      </c>
      <c r="P867" s="672">
        <v>0</v>
      </c>
      <c r="Q867" s="673">
        <v>0</v>
      </c>
      <c r="R867" s="674"/>
    </row>
    <row r="868" spans="1:18" ht="34.5" customHeight="1">
      <c r="A868" s="892"/>
      <c r="B868" s="893"/>
      <c r="C868" s="893"/>
      <c r="D868" s="893"/>
      <c r="E868" s="893"/>
      <c r="F868" s="893"/>
      <c r="G868" s="894"/>
      <c r="H868" s="893"/>
      <c r="I868" s="893"/>
      <c r="J868" s="893"/>
      <c r="K868" s="893"/>
      <c r="L868" s="893"/>
      <c r="M868" s="893"/>
      <c r="N868" s="893"/>
      <c r="O868" s="893"/>
      <c r="P868" s="893"/>
      <c r="Q868" s="895"/>
      <c r="R868" s="280"/>
    </row>
    <row r="869" spans="1:18" ht="34.5" customHeight="1">
      <c r="A869" s="1181" t="s">
        <v>721</v>
      </c>
      <c r="B869" s="1182"/>
      <c r="C869" s="1182"/>
      <c r="D869" s="1182"/>
      <c r="E869" s="1182"/>
      <c r="F869" s="1183"/>
      <c r="G869" s="675"/>
      <c r="H869" s="615">
        <f t="shared" ref="H869:H874" si="350">H862</f>
        <v>1.83508</v>
      </c>
      <c r="I869" s="616">
        <f t="shared" ref="I869:I874" si="351">I862+H869</f>
        <v>2.5750799999999998</v>
      </c>
      <c r="J869" s="615">
        <f t="shared" ref="J869:J874" si="352">J862+I869</f>
        <v>2.5750799999999998</v>
      </c>
      <c r="K869" s="616">
        <f t="shared" ref="K869:K874" si="353">K862+J869</f>
        <v>2.5750799999999998</v>
      </c>
      <c r="L869" s="615">
        <f t="shared" ref="L869:L874" si="354">L862+K869</f>
        <v>2.5750799999999998</v>
      </c>
      <c r="M869" s="616">
        <f t="shared" ref="M869:M874" si="355">M862+L869</f>
        <v>2.5750799999999998</v>
      </c>
      <c r="N869" s="615">
        <f t="shared" ref="N869:N874" si="356">N862+M869</f>
        <v>2.5750799999999998</v>
      </c>
      <c r="O869" s="616">
        <f t="shared" ref="O869:O874" si="357">O862+N869</f>
        <v>2.5750799999999998</v>
      </c>
      <c r="P869" s="615">
        <f t="shared" ref="P869:P874" si="358">P862+O869</f>
        <v>2.5750799999999998</v>
      </c>
      <c r="Q869" s="617">
        <f t="shared" ref="Q869:Q874" si="359">Q862+P869</f>
        <v>2.5750799999999998</v>
      </c>
      <c r="R869" s="618"/>
    </row>
    <row r="870" spans="1:18" ht="34.5" customHeight="1">
      <c r="A870" s="1181" t="s">
        <v>722</v>
      </c>
      <c r="B870" s="1182"/>
      <c r="C870" s="1182"/>
      <c r="D870" s="1182"/>
      <c r="E870" s="1182"/>
      <c r="F870" s="1183"/>
      <c r="G870" s="676"/>
      <c r="H870" s="616">
        <f t="shared" si="350"/>
        <v>0</v>
      </c>
      <c r="I870" s="615">
        <f t="shared" si="351"/>
        <v>0</v>
      </c>
      <c r="J870" s="616">
        <f t="shared" si="352"/>
        <v>0</v>
      </c>
      <c r="K870" s="615">
        <f t="shared" si="353"/>
        <v>0</v>
      </c>
      <c r="L870" s="616">
        <f t="shared" si="354"/>
        <v>0</v>
      </c>
      <c r="M870" s="615">
        <f t="shared" si="355"/>
        <v>0</v>
      </c>
      <c r="N870" s="616">
        <f t="shared" si="356"/>
        <v>0</v>
      </c>
      <c r="O870" s="615">
        <f t="shared" si="357"/>
        <v>0</v>
      </c>
      <c r="P870" s="616">
        <f t="shared" si="358"/>
        <v>0</v>
      </c>
      <c r="Q870" s="615">
        <f t="shared" si="359"/>
        <v>0</v>
      </c>
      <c r="R870" s="616"/>
    </row>
    <row r="871" spans="1:18" ht="34.5" customHeight="1">
      <c r="A871" s="870" t="s">
        <v>723</v>
      </c>
      <c r="B871" s="871"/>
      <c r="C871" s="871"/>
      <c r="D871" s="871"/>
      <c r="E871" s="871"/>
      <c r="F871" s="872"/>
      <c r="G871" s="477"/>
      <c r="H871" s="282">
        <f t="shared" si="350"/>
        <v>0</v>
      </c>
      <c r="I871" s="282">
        <f t="shared" si="351"/>
        <v>0</v>
      </c>
      <c r="J871" s="282">
        <f t="shared" si="352"/>
        <v>0</v>
      </c>
      <c r="K871" s="282">
        <f t="shared" si="353"/>
        <v>0</v>
      </c>
      <c r="L871" s="282">
        <f t="shared" si="354"/>
        <v>0</v>
      </c>
      <c r="M871" s="282">
        <f t="shared" si="355"/>
        <v>0</v>
      </c>
      <c r="N871" s="282">
        <f t="shared" si="356"/>
        <v>0</v>
      </c>
      <c r="O871" s="282">
        <f t="shared" si="357"/>
        <v>2.1381999999999999</v>
      </c>
      <c r="P871" s="282">
        <f t="shared" si="358"/>
        <v>2.7869799999999998</v>
      </c>
      <c r="Q871" s="283">
        <f t="shared" si="359"/>
        <v>4.5869799999999996</v>
      </c>
      <c r="R871" s="283"/>
    </row>
    <row r="872" spans="1:18" ht="34.5" customHeight="1">
      <c r="A872" s="1184" t="s">
        <v>724</v>
      </c>
      <c r="B872" s="1185"/>
      <c r="C872" s="1185"/>
      <c r="D872" s="1185"/>
      <c r="E872" s="1185"/>
      <c r="F872" s="1186"/>
      <c r="G872" s="677"/>
      <c r="H872" s="286">
        <f t="shared" si="350"/>
        <v>1.83508</v>
      </c>
      <c r="I872" s="286">
        <f t="shared" si="351"/>
        <v>2.5750799999999998</v>
      </c>
      <c r="J872" s="286">
        <f t="shared" si="352"/>
        <v>2.5750799999999998</v>
      </c>
      <c r="K872" s="286">
        <f t="shared" si="353"/>
        <v>2.5750799999999998</v>
      </c>
      <c r="L872" s="286">
        <f t="shared" si="354"/>
        <v>2.5750799999999998</v>
      </c>
      <c r="M872" s="286">
        <f t="shared" si="355"/>
        <v>2.5750799999999998</v>
      </c>
      <c r="N872" s="286">
        <f t="shared" si="356"/>
        <v>2.5750799999999998</v>
      </c>
      <c r="O872" s="286">
        <f t="shared" si="357"/>
        <v>2.5750799999999998</v>
      </c>
      <c r="P872" s="286">
        <f t="shared" si="358"/>
        <v>2.5750799999999998</v>
      </c>
      <c r="Q872" s="287">
        <f t="shared" si="359"/>
        <v>2.5750799999999998</v>
      </c>
      <c r="R872" s="287"/>
    </row>
    <row r="873" spans="1:18" ht="34.5" customHeight="1">
      <c r="A873" s="1187" t="s">
        <v>725</v>
      </c>
      <c r="B873" s="1188"/>
      <c r="C873" s="1188"/>
      <c r="D873" s="1188"/>
      <c r="E873" s="1188"/>
      <c r="F873" s="1189"/>
      <c r="G873" s="675"/>
      <c r="H873" s="620">
        <f t="shared" si="350"/>
        <v>1.83508</v>
      </c>
      <c r="I873" s="621">
        <f t="shared" si="351"/>
        <v>2.5750799999999998</v>
      </c>
      <c r="J873" s="620">
        <f t="shared" si="352"/>
        <v>2.5750799999999998</v>
      </c>
      <c r="K873" s="621">
        <f t="shared" si="353"/>
        <v>2.5750799999999998</v>
      </c>
      <c r="L873" s="620">
        <f t="shared" si="354"/>
        <v>2.5750799999999998</v>
      </c>
      <c r="M873" s="621">
        <f t="shared" si="355"/>
        <v>2.5750799999999998</v>
      </c>
      <c r="N873" s="620">
        <f t="shared" si="356"/>
        <v>2.5750799999999998</v>
      </c>
      <c r="O873" s="621">
        <f t="shared" si="357"/>
        <v>4.7132799999999992</v>
      </c>
      <c r="P873" s="620">
        <f t="shared" si="358"/>
        <v>5.3620599999999996</v>
      </c>
      <c r="Q873" s="622">
        <f t="shared" si="359"/>
        <v>7.1620599999999994</v>
      </c>
      <c r="R873" s="623"/>
    </row>
    <row r="874" spans="1:18" ht="34.5" customHeight="1">
      <c r="A874" s="1184" t="s">
        <v>726</v>
      </c>
      <c r="B874" s="1185"/>
      <c r="C874" s="1185"/>
      <c r="D874" s="1185"/>
      <c r="E874" s="1185"/>
      <c r="F874" s="1186"/>
      <c r="G874" s="677"/>
      <c r="H874" s="286">
        <f t="shared" si="350"/>
        <v>1.21044</v>
      </c>
      <c r="I874" s="286">
        <f t="shared" si="351"/>
        <v>1.21044</v>
      </c>
      <c r="J874" s="286">
        <f t="shared" si="352"/>
        <v>1.21044</v>
      </c>
      <c r="K874" s="286">
        <f t="shared" si="353"/>
        <v>1.21044</v>
      </c>
      <c r="L874" s="286">
        <f t="shared" si="354"/>
        <v>1.21044</v>
      </c>
      <c r="M874" s="286">
        <f t="shared" si="355"/>
        <v>1.21044</v>
      </c>
      <c r="N874" s="286">
        <f t="shared" si="356"/>
        <v>1.21044</v>
      </c>
      <c r="O874" s="286">
        <f t="shared" si="357"/>
        <v>1.21044</v>
      </c>
      <c r="P874" s="286">
        <f t="shared" si="358"/>
        <v>1.21044</v>
      </c>
      <c r="Q874" s="287">
        <f t="shared" si="359"/>
        <v>1.21044</v>
      </c>
      <c r="R874" s="287"/>
    </row>
    <row r="875" spans="1:18" ht="34.5" customHeight="1">
      <c r="A875" s="678"/>
      <c r="B875" s="679"/>
      <c r="C875" s="679"/>
      <c r="D875" s="679"/>
      <c r="E875" s="680"/>
      <c r="F875" s="681"/>
      <c r="G875" s="682"/>
      <c r="H875" s="683"/>
      <c r="I875" s="683"/>
      <c r="J875" s="683"/>
      <c r="K875" s="683"/>
      <c r="L875" s="683"/>
      <c r="M875" s="683"/>
      <c r="N875" s="683"/>
      <c r="O875" s="683"/>
      <c r="P875" s="683"/>
      <c r="Q875" s="684"/>
      <c r="R875" s="684"/>
    </row>
    <row r="876" spans="1:18" ht="40.5">
      <c r="A876" s="685"/>
      <c r="B876" s="9"/>
      <c r="C876" s="9"/>
      <c r="D876" s="9"/>
      <c r="E876" s="9"/>
      <c r="F876" s="10"/>
      <c r="G876" s="13"/>
      <c r="H876" s="10"/>
      <c r="I876" s="10"/>
      <c r="J876" s="10"/>
      <c r="K876" s="10"/>
      <c r="L876" s="10"/>
      <c r="M876" s="10"/>
      <c r="N876" s="10"/>
      <c r="O876" s="686"/>
      <c r="P876" s="687"/>
      <c r="Q876" s="687"/>
      <c r="R876" s="10"/>
    </row>
    <row r="877" spans="1:18" ht="40.5">
      <c r="A877" s="685"/>
      <c r="B877" s="9"/>
      <c r="C877" s="9"/>
      <c r="D877" s="9"/>
      <c r="E877" s="9"/>
      <c r="F877" s="10"/>
      <c r="G877" s="13"/>
      <c r="H877" s="10"/>
      <c r="I877" s="10"/>
      <c r="J877" s="10"/>
      <c r="K877" s="10"/>
      <c r="L877" s="10"/>
      <c r="M877" s="10"/>
      <c r="N877" s="10"/>
      <c r="O877" s="688"/>
      <c r="P877" s="687"/>
      <c r="Q877" s="687"/>
      <c r="R877" s="10"/>
    </row>
    <row r="878" spans="1:18" ht="40.5">
      <c r="A878" s="685"/>
      <c r="B878" s="9"/>
      <c r="C878" s="9"/>
      <c r="D878" s="9"/>
      <c r="E878" s="9"/>
      <c r="F878" s="10"/>
      <c r="G878" s="13"/>
      <c r="H878" s="10"/>
      <c r="I878" s="10"/>
      <c r="J878" s="10"/>
      <c r="K878" s="10"/>
      <c r="L878" s="10"/>
      <c r="M878" s="10"/>
      <c r="N878" s="10"/>
      <c r="O878" s="689"/>
      <c r="P878" s="687"/>
      <c r="Q878" s="687"/>
      <c r="R878" s="10"/>
    </row>
    <row r="879" spans="1:18" ht="40.5">
      <c r="A879" s="685"/>
      <c r="B879" s="9"/>
      <c r="C879" s="9"/>
      <c r="D879" s="9"/>
      <c r="E879" s="9"/>
      <c r="F879" s="10"/>
      <c r="G879" s="13"/>
      <c r="H879" s="10"/>
      <c r="I879" s="10"/>
      <c r="J879" s="10"/>
      <c r="K879" s="10"/>
      <c r="L879" s="10"/>
      <c r="M879" s="10"/>
      <c r="N879" s="10"/>
      <c r="O879" s="686"/>
      <c r="P879" s="687"/>
      <c r="Q879" s="687"/>
      <c r="R879" s="10"/>
    </row>
    <row r="880" spans="1:18" ht="40.5">
      <c r="A880" s="685"/>
      <c r="B880" s="9"/>
      <c r="C880" s="9"/>
      <c r="D880" s="9"/>
      <c r="E880" s="9"/>
      <c r="F880" s="10"/>
      <c r="G880" s="13"/>
      <c r="H880" s="10"/>
      <c r="I880" s="10"/>
      <c r="J880" s="10"/>
      <c r="K880" s="10"/>
      <c r="L880" s="10"/>
      <c r="M880" s="10"/>
      <c r="N880" s="10"/>
      <c r="O880" s="686"/>
      <c r="P880" s="687"/>
      <c r="Q880" s="687"/>
      <c r="R880" s="10"/>
    </row>
    <row r="881" spans="1:18" ht="40.5">
      <c r="A881" s="685"/>
      <c r="B881" s="9"/>
      <c r="C881" s="9"/>
      <c r="D881" s="9"/>
      <c r="E881" s="9"/>
      <c r="F881" s="10"/>
      <c r="G881" s="13"/>
      <c r="H881" s="10"/>
      <c r="I881" s="10"/>
      <c r="J881" s="10"/>
      <c r="K881" s="10"/>
      <c r="L881" s="10"/>
      <c r="M881" s="10"/>
      <c r="N881" s="10"/>
      <c r="O881" s="686"/>
      <c r="P881" s="687"/>
      <c r="Q881" s="687"/>
      <c r="R881" s="10"/>
    </row>
    <row r="882" spans="1:18" ht="40.5">
      <c r="A882" s="685"/>
      <c r="B882" s="9"/>
      <c r="C882" s="9"/>
      <c r="D882" s="9"/>
      <c r="E882" s="9"/>
      <c r="F882" s="10"/>
      <c r="G882" s="13"/>
      <c r="H882" s="10"/>
      <c r="I882" s="10"/>
      <c r="J882" s="10"/>
      <c r="K882" s="10"/>
      <c r="L882" s="10"/>
      <c r="M882" s="10"/>
      <c r="N882" s="10"/>
      <c r="O882" s="688"/>
      <c r="P882" s="687"/>
      <c r="Q882" s="687"/>
      <c r="R882" s="10"/>
    </row>
    <row r="883" spans="1:18" ht="40.5">
      <c r="A883" s="685"/>
      <c r="B883" s="9"/>
      <c r="C883" s="9"/>
      <c r="D883" s="9"/>
      <c r="E883" s="9"/>
      <c r="F883" s="10"/>
      <c r="G883" s="13"/>
      <c r="H883" s="10"/>
      <c r="I883" s="10"/>
      <c r="J883" s="10"/>
      <c r="K883" s="10"/>
      <c r="L883" s="10"/>
      <c r="M883" s="10"/>
      <c r="N883" s="10"/>
      <c r="O883" s="690"/>
      <c r="P883" s="687"/>
      <c r="Q883" s="687"/>
      <c r="R883" s="10"/>
    </row>
    <row r="884" spans="1:18" ht="40.5">
      <c r="A884" s="685"/>
      <c r="B884" s="9"/>
      <c r="C884" s="9"/>
      <c r="D884" s="9"/>
      <c r="E884" s="9"/>
      <c r="F884" s="10"/>
      <c r="G884" s="13"/>
      <c r="H884" s="10"/>
      <c r="I884" s="10"/>
      <c r="J884" s="10"/>
      <c r="K884" s="10"/>
      <c r="L884" s="10"/>
      <c r="M884" s="10"/>
      <c r="N884" s="10"/>
      <c r="O884" s="686"/>
      <c r="P884" s="687"/>
      <c r="Q884" s="687"/>
      <c r="R884" s="10"/>
    </row>
    <row r="885" spans="1:18" ht="40.5">
      <c r="A885" s="685"/>
      <c r="B885" s="9"/>
      <c r="C885" s="9"/>
      <c r="D885" s="9"/>
      <c r="E885" s="9"/>
      <c r="F885" s="10"/>
      <c r="G885" s="13"/>
      <c r="H885" s="10"/>
      <c r="I885" s="10"/>
      <c r="J885" s="10"/>
      <c r="K885" s="10"/>
      <c r="L885" s="10"/>
      <c r="M885" s="10"/>
      <c r="N885" s="10"/>
      <c r="O885" s="686"/>
      <c r="P885" s="687"/>
      <c r="Q885" s="687"/>
      <c r="R885" s="10"/>
    </row>
    <row r="886" spans="1:18" ht="33">
      <c r="A886" s="685"/>
      <c r="B886" s="9"/>
      <c r="C886" s="9"/>
      <c r="D886" s="9"/>
      <c r="E886" s="9"/>
      <c r="F886" s="10"/>
      <c r="G886" s="13"/>
      <c r="H886" s="10"/>
      <c r="I886" s="10"/>
      <c r="J886" s="10"/>
      <c r="K886" s="10"/>
      <c r="L886" s="10"/>
      <c r="M886" s="10"/>
      <c r="N886" s="10"/>
      <c r="O886" s="10"/>
      <c r="P886" s="10"/>
      <c r="Q886" s="10"/>
      <c r="R886" s="10"/>
    </row>
    <row r="887" spans="1:18" ht="33">
      <c r="A887" s="685"/>
      <c r="B887" s="9"/>
      <c r="C887" s="9"/>
      <c r="D887" s="9"/>
      <c r="E887" s="9"/>
      <c r="F887" s="10"/>
      <c r="G887" s="13"/>
      <c r="H887" s="10"/>
      <c r="I887" s="10"/>
      <c r="J887" s="10"/>
      <c r="K887" s="10"/>
      <c r="L887" s="10"/>
      <c r="M887" s="10"/>
      <c r="N887" s="10"/>
      <c r="O887" s="10"/>
      <c r="P887" s="10"/>
      <c r="Q887" s="10"/>
      <c r="R887" s="10"/>
    </row>
    <row r="888" spans="1:18" ht="33">
      <c r="A888" s="685"/>
      <c r="B888" s="9"/>
      <c r="C888" s="9"/>
      <c r="D888" s="9"/>
      <c r="E888" s="9"/>
      <c r="F888" s="10"/>
      <c r="G888" s="13"/>
      <c r="H888" s="10"/>
      <c r="I888" s="10"/>
      <c r="J888" s="10"/>
      <c r="K888" s="10"/>
      <c r="L888" s="10"/>
      <c r="M888" s="10"/>
      <c r="N888" s="10"/>
      <c r="O888" s="10"/>
      <c r="P888" s="10"/>
      <c r="Q888" s="10"/>
      <c r="R888" s="10"/>
    </row>
    <row r="889" spans="1:18" ht="33">
      <c r="A889" s="685"/>
      <c r="B889" s="9"/>
      <c r="C889" s="9"/>
      <c r="D889" s="9"/>
      <c r="E889" s="9"/>
      <c r="F889" s="10"/>
      <c r="G889" s="13"/>
      <c r="H889" s="10"/>
      <c r="I889" s="10"/>
      <c r="J889" s="10"/>
      <c r="K889" s="10"/>
      <c r="L889" s="10"/>
      <c r="M889" s="10"/>
      <c r="N889" s="10"/>
      <c r="O889" s="10"/>
      <c r="P889" s="10"/>
      <c r="Q889" s="10"/>
      <c r="R889" s="10"/>
    </row>
    <row r="890" spans="1:18" ht="33">
      <c r="A890" s="685"/>
      <c r="B890" s="9"/>
      <c r="C890" s="9"/>
      <c r="D890" s="9"/>
      <c r="E890" s="9"/>
      <c r="F890" s="10"/>
      <c r="G890" s="13"/>
      <c r="H890" s="10"/>
      <c r="I890" s="10"/>
      <c r="J890" s="10"/>
      <c r="K890" s="10"/>
      <c r="L890" s="10"/>
      <c r="M890" s="10"/>
      <c r="N890" s="10"/>
      <c r="O890" s="10"/>
      <c r="P890" s="10"/>
      <c r="Q890" s="10"/>
      <c r="R890" s="10"/>
    </row>
    <row r="891" spans="1:18" ht="33">
      <c r="A891" s="685"/>
      <c r="B891" s="9"/>
      <c r="C891" s="9"/>
      <c r="D891" s="9"/>
      <c r="E891" s="9"/>
      <c r="F891" s="10"/>
      <c r="G891" s="13"/>
      <c r="H891" s="10"/>
      <c r="I891" s="10"/>
      <c r="J891" s="10"/>
      <c r="K891" s="10"/>
      <c r="L891" s="10"/>
      <c r="M891" s="10"/>
      <c r="N891" s="10"/>
      <c r="O891" s="10"/>
      <c r="P891" s="10"/>
      <c r="Q891" s="10"/>
      <c r="R891" s="10"/>
    </row>
    <row r="892" spans="1:18" ht="33">
      <c r="A892" s="685"/>
      <c r="B892" s="9"/>
      <c r="C892" s="9"/>
      <c r="D892" s="9"/>
      <c r="E892" s="9"/>
      <c r="F892" s="10"/>
      <c r="G892" s="13"/>
      <c r="H892" s="10"/>
      <c r="I892" s="10"/>
      <c r="J892" s="10"/>
      <c r="K892" s="10"/>
      <c r="L892" s="10"/>
      <c r="M892" s="10"/>
      <c r="N892" s="10"/>
      <c r="O892" s="10"/>
      <c r="P892" s="10"/>
      <c r="Q892" s="10"/>
      <c r="R892" s="10"/>
    </row>
    <row r="893" spans="1:18" ht="33">
      <c r="A893" s="685"/>
      <c r="B893" s="9"/>
      <c r="C893" s="9"/>
      <c r="D893" s="9"/>
      <c r="E893" s="9"/>
      <c r="F893" s="10"/>
      <c r="G893" s="13"/>
      <c r="H893" s="10"/>
      <c r="I893" s="10"/>
      <c r="J893" s="10"/>
      <c r="K893" s="10"/>
      <c r="L893" s="10"/>
      <c r="M893" s="10"/>
      <c r="N893" s="10"/>
      <c r="O893" s="10"/>
      <c r="P893" s="10"/>
      <c r="Q893" s="10"/>
      <c r="R893" s="10"/>
    </row>
    <row r="894" spans="1:18" ht="33">
      <c r="A894" s="685"/>
      <c r="B894" s="9"/>
      <c r="C894" s="9"/>
      <c r="D894" s="9"/>
      <c r="E894" s="9"/>
      <c r="F894" s="10"/>
      <c r="G894" s="13"/>
      <c r="H894" s="10"/>
      <c r="I894" s="10"/>
      <c r="J894" s="10"/>
      <c r="K894" s="10"/>
      <c r="L894" s="10"/>
      <c r="M894" s="10"/>
      <c r="N894" s="10"/>
      <c r="O894" s="10"/>
      <c r="P894" s="10"/>
      <c r="Q894" s="10"/>
      <c r="R894" s="10"/>
    </row>
    <row r="895" spans="1:18" ht="33">
      <c r="A895" s="685"/>
      <c r="B895" s="9"/>
      <c r="C895" s="9"/>
      <c r="D895" s="9"/>
      <c r="E895" s="9"/>
      <c r="F895" s="10"/>
      <c r="G895" s="13"/>
      <c r="H895" s="10"/>
      <c r="I895" s="10"/>
      <c r="J895" s="10"/>
      <c r="K895" s="10"/>
      <c r="L895" s="10"/>
      <c r="M895" s="10"/>
      <c r="N895" s="10"/>
      <c r="O895" s="10"/>
      <c r="P895" s="10"/>
      <c r="Q895" s="10"/>
      <c r="R895" s="10"/>
    </row>
    <row r="896" spans="1:18" ht="33">
      <c r="A896" s="685"/>
      <c r="B896" s="9"/>
      <c r="C896" s="9"/>
      <c r="D896" s="9"/>
      <c r="E896" s="9"/>
      <c r="F896" s="10"/>
      <c r="G896" s="13"/>
      <c r="H896" s="10"/>
      <c r="I896" s="10"/>
      <c r="J896" s="10"/>
      <c r="K896" s="10"/>
      <c r="L896" s="10"/>
      <c r="M896" s="10"/>
      <c r="N896" s="10"/>
      <c r="O896" s="10"/>
      <c r="P896" s="10"/>
      <c r="Q896" s="10"/>
      <c r="R896" s="10"/>
    </row>
    <row r="897" spans="1:18" ht="33">
      <c r="A897" s="685"/>
      <c r="B897" s="9"/>
      <c r="C897" s="9"/>
      <c r="D897" s="9"/>
      <c r="E897" s="9"/>
      <c r="F897" s="10"/>
      <c r="G897" s="13"/>
      <c r="H897" s="10"/>
      <c r="I897" s="10"/>
      <c r="J897" s="10"/>
      <c r="K897" s="10"/>
      <c r="L897" s="10"/>
      <c r="M897" s="10"/>
      <c r="N897" s="10"/>
      <c r="O897" s="10"/>
      <c r="P897" s="10"/>
      <c r="Q897" s="10"/>
      <c r="R897" s="10"/>
    </row>
    <row r="898" spans="1:18" ht="33">
      <c r="A898" s="685"/>
      <c r="B898" s="9"/>
      <c r="C898" s="9"/>
      <c r="D898" s="9"/>
      <c r="E898" s="9"/>
      <c r="F898" s="10"/>
      <c r="G898" s="13"/>
      <c r="H898" s="10"/>
      <c r="I898" s="10"/>
      <c r="J898" s="10"/>
      <c r="K898" s="10"/>
      <c r="L898" s="10"/>
      <c r="M898" s="10"/>
      <c r="N898" s="10"/>
      <c r="O898" s="10"/>
      <c r="P898" s="10"/>
      <c r="Q898" s="10"/>
      <c r="R898" s="10"/>
    </row>
    <row r="899" spans="1:18" ht="33">
      <c r="A899" s="685"/>
      <c r="B899" s="9"/>
      <c r="C899" s="9"/>
      <c r="D899" s="9"/>
      <c r="E899" s="9"/>
      <c r="F899" s="10"/>
      <c r="G899" s="13"/>
      <c r="H899" s="10"/>
      <c r="I899" s="10"/>
      <c r="J899" s="10"/>
      <c r="K899" s="10"/>
      <c r="L899" s="10"/>
      <c r="M899" s="10"/>
      <c r="N899" s="10"/>
      <c r="O899" s="10"/>
      <c r="P899" s="10"/>
      <c r="Q899" s="10"/>
      <c r="R899" s="10"/>
    </row>
    <row r="900" spans="1:18" ht="33">
      <c r="A900" s="685"/>
      <c r="B900" s="9"/>
      <c r="C900" s="9"/>
      <c r="D900" s="9"/>
      <c r="E900" s="9"/>
      <c r="F900" s="10"/>
      <c r="G900" s="13"/>
      <c r="H900" s="10"/>
      <c r="I900" s="10"/>
      <c r="J900" s="10"/>
      <c r="K900" s="10"/>
      <c r="L900" s="10"/>
      <c r="M900" s="10"/>
      <c r="N900" s="10"/>
      <c r="O900" s="10"/>
      <c r="P900" s="10"/>
      <c r="Q900" s="10"/>
      <c r="R900" s="10"/>
    </row>
    <row r="901" spans="1:18" ht="33">
      <c r="A901" s="685"/>
      <c r="B901" s="9"/>
      <c r="C901" s="9"/>
      <c r="D901" s="9"/>
      <c r="E901" s="9"/>
      <c r="F901" s="10"/>
      <c r="G901" s="13"/>
      <c r="H901" s="10"/>
      <c r="I901" s="10"/>
      <c r="J901" s="10"/>
      <c r="K901" s="10"/>
      <c r="L901" s="10"/>
      <c r="M901" s="10"/>
      <c r="N901" s="10"/>
      <c r="O901" s="10"/>
      <c r="P901" s="10"/>
      <c r="Q901" s="10"/>
      <c r="R901" s="10"/>
    </row>
    <row r="902" spans="1:18" ht="33">
      <c r="A902" s="685"/>
      <c r="B902" s="9"/>
      <c r="C902" s="9"/>
      <c r="D902" s="9"/>
      <c r="E902" s="9"/>
      <c r="F902" s="10"/>
      <c r="G902" s="13"/>
      <c r="H902" s="10"/>
      <c r="I902" s="10"/>
      <c r="J902" s="10"/>
      <c r="K902" s="10"/>
      <c r="L902" s="10"/>
      <c r="M902" s="10"/>
      <c r="N902" s="10"/>
      <c r="O902" s="10"/>
      <c r="P902" s="10"/>
      <c r="Q902" s="10"/>
      <c r="R902" s="10"/>
    </row>
    <row r="903" spans="1:18" ht="33">
      <c r="A903" s="685"/>
      <c r="B903" s="9"/>
      <c r="C903" s="9"/>
      <c r="D903" s="9"/>
      <c r="E903" s="9"/>
      <c r="F903" s="10"/>
      <c r="G903" s="13"/>
      <c r="H903" s="10"/>
      <c r="I903" s="10"/>
      <c r="J903" s="10"/>
      <c r="K903" s="10"/>
      <c r="L903" s="10"/>
      <c r="M903" s="10"/>
      <c r="N903" s="10"/>
      <c r="O903" s="10"/>
      <c r="P903" s="10"/>
      <c r="Q903" s="10"/>
      <c r="R903" s="10"/>
    </row>
    <row r="904" spans="1:18" ht="33">
      <c r="A904" s="685"/>
      <c r="B904" s="9"/>
      <c r="C904" s="9"/>
      <c r="D904" s="9"/>
      <c r="E904" s="9"/>
      <c r="F904" s="10"/>
      <c r="G904" s="13"/>
      <c r="H904" s="10"/>
      <c r="I904" s="10"/>
      <c r="J904" s="10"/>
      <c r="K904" s="10"/>
      <c r="L904" s="10"/>
      <c r="M904" s="10"/>
      <c r="N904" s="10"/>
      <c r="O904" s="10"/>
      <c r="P904" s="10"/>
      <c r="Q904" s="10"/>
      <c r="R904" s="10"/>
    </row>
    <row r="905" spans="1:18" ht="33">
      <c r="A905" s="685"/>
      <c r="B905" s="9"/>
      <c r="C905" s="9"/>
      <c r="D905" s="9"/>
      <c r="E905" s="9"/>
      <c r="F905" s="10"/>
      <c r="G905" s="13"/>
      <c r="H905" s="10"/>
      <c r="I905" s="10"/>
      <c r="J905" s="10"/>
      <c r="K905" s="10"/>
      <c r="L905" s="10"/>
      <c r="M905" s="10"/>
      <c r="N905" s="10"/>
      <c r="O905" s="10"/>
      <c r="P905" s="10"/>
      <c r="Q905" s="10"/>
      <c r="R905" s="10"/>
    </row>
    <row r="906" spans="1:18" ht="33">
      <c r="A906" s="685"/>
      <c r="B906" s="9"/>
      <c r="C906" s="9"/>
      <c r="D906" s="9"/>
      <c r="E906" s="9"/>
      <c r="F906" s="10"/>
      <c r="G906" s="13"/>
      <c r="H906" s="10"/>
      <c r="I906" s="10"/>
      <c r="J906" s="10"/>
      <c r="K906" s="10"/>
      <c r="L906" s="10"/>
      <c r="M906" s="10"/>
      <c r="N906" s="10"/>
      <c r="O906" s="10"/>
      <c r="P906" s="10"/>
      <c r="Q906" s="10"/>
      <c r="R906" s="10"/>
    </row>
    <row r="907" spans="1:18" ht="33">
      <c r="A907" s="685"/>
      <c r="B907" s="9"/>
      <c r="C907" s="9"/>
      <c r="D907" s="9"/>
      <c r="E907" s="9"/>
      <c r="F907" s="10"/>
      <c r="G907" s="13"/>
      <c r="H907" s="10"/>
      <c r="I907" s="10"/>
      <c r="J907" s="10"/>
      <c r="K907" s="10"/>
      <c r="L907" s="10"/>
      <c r="M907" s="10"/>
      <c r="N907" s="10"/>
      <c r="O907" s="10"/>
      <c r="P907" s="10"/>
      <c r="Q907" s="10"/>
      <c r="R907" s="10"/>
    </row>
    <row r="908" spans="1:18" ht="33">
      <c r="A908" s="685"/>
      <c r="B908" s="9"/>
      <c r="C908" s="9"/>
      <c r="D908" s="9"/>
      <c r="E908" s="9"/>
      <c r="F908" s="10"/>
      <c r="G908" s="13"/>
      <c r="H908" s="10"/>
      <c r="I908" s="10"/>
      <c r="J908" s="10"/>
      <c r="K908" s="10"/>
      <c r="L908" s="10"/>
      <c r="M908" s="10"/>
      <c r="N908" s="10"/>
      <c r="O908" s="10"/>
      <c r="P908" s="10"/>
      <c r="Q908" s="10"/>
      <c r="R908" s="10"/>
    </row>
    <row r="909" spans="1:18" ht="33">
      <c r="A909" s="685"/>
      <c r="B909" s="9"/>
      <c r="C909" s="9"/>
      <c r="D909" s="9"/>
      <c r="E909" s="9"/>
      <c r="F909" s="10"/>
      <c r="G909" s="13"/>
      <c r="H909" s="10"/>
      <c r="I909" s="10"/>
      <c r="J909" s="10"/>
      <c r="K909" s="10"/>
      <c r="L909" s="10"/>
      <c r="M909" s="10"/>
      <c r="N909" s="10"/>
      <c r="O909" s="10"/>
      <c r="P909" s="10"/>
      <c r="Q909" s="10"/>
      <c r="R909" s="10"/>
    </row>
    <row r="910" spans="1:18" ht="33">
      <c r="A910" s="685"/>
      <c r="B910" s="9"/>
      <c r="C910" s="9"/>
      <c r="D910" s="9"/>
      <c r="E910" s="9"/>
      <c r="F910" s="10"/>
      <c r="G910" s="13"/>
      <c r="H910" s="10"/>
      <c r="I910" s="10"/>
      <c r="J910" s="10"/>
      <c r="K910" s="10"/>
      <c r="L910" s="10"/>
      <c r="M910" s="10"/>
      <c r="N910" s="10"/>
      <c r="O910" s="10"/>
      <c r="P910" s="10"/>
      <c r="Q910" s="10"/>
      <c r="R910" s="10"/>
    </row>
    <row r="911" spans="1:18" ht="33">
      <c r="A911" s="685"/>
      <c r="B911" s="9"/>
      <c r="C911" s="9"/>
      <c r="D911" s="9"/>
      <c r="E911" s="9"/>
      <c r="F911" s="10"/>
      <c r="G911" s="13"/>
      <c r="H911" s="10"/>
      <c r="I911" s="10"/>
      <c r="J911" s="10"/>
      <c r="K911" s="10"/>
      <c r="L911" s="10"/>
      <c r="M911" s="10"/>
      <c r="N911" s="10"/>
      <c r="O911" s="10"/>
      <c r="P911" s="10"/>
      <c r="Q911" s="10"/>
      <c r="R911" s="10"/>
    </row>
    <row r="912" spans="1:18" ht="33">
      <c r="A912" s="685"/>
      <c r="B912" s="9"/>
      <c r="C912" s="9"/>
      <c r="D912" s="9"/>
      <c r="E912" s="9"/>
      <c r="F912" s="10"/>
      <c r="G912" s="13"/>
      <c r="H912" s="10"/>
      <c r="I912" s="10"/>
      <c r="J912" s="10"/>
      <c r="K912" s="10"/>
      <c r="L912" s="10"/>
      <c r="M912" s="10"/>
      <c r="N912" s="10"/>
      <c r="O912" s="10"/>
      <c r="P912" s="10"/>
      <c r="Q912" s="10"/>
      <c r="R912" s="10"/>
    </row>
    <row r="913" spans="1:18" ht="33">
      <c r="A913" s="685"/>
      <c r="B913" s="9"/>
      <c r="C913" s="9"/>
      <c r="D913" s="9"/>
      <c r="E913" s="9"/>
      <c r="F913" s="10"/>
      <c r="G913" s="13"/>
      <c r="H913" s="10"/>
      <c r="I913" s="10"/>
      <c r="J913" s="10"/>
      <c r="K913" s="10"/>
      <c r="L913" s="10"/>
      <c r="M913" s="10"/>
      <c r="N913" s="10"/>
      <c r="O913" s="10"/>
      <c r="P913" s="10"/>
      <c r="Q913" s="10"/>
      <c r="R913" s="10"/>
    </row>
    <row r="914" spans="1:18" ht="33">
      <c r="A914" s="685"/>
      <c r="B914" s="9"/>
      <c r="C914" s="9"/>
      <c r="D914" s="9"/>
      <c r="E914" s="9"/>
      <c r="F914" s="10"/>
      <c r="G914" s="13"/>
      <c r="H914" s="10"/>
      <c r="I914" s="10"/>
      <c r="J914" s="10"/>
      <c r="K914" s="10"/>
      <c r="L914" s="10"/>
      <c r="M914" s="10"/>
      <c r="N914" s="10"/>
      <c r="O914" s="10"/>
      <c r="P914" s="10"/>
      <c r="Q914" s="10"/>
      <c r="R914" s="10"/>
    </row>
    <row r="915" spans="1:18" ht="33">
      <c r="A915" s="685"/>
      <c r="B915" s="9"/>
      <c r="C915" s="9"/>
      <c r="D915" s="9"/>
      <c r="E915" s="9"/>
      <c r="F915" s="10"/>
      <c r="G915" s="13"/>
      <c r="H915" s="10"/>
      <c r="I915" s="10"/>
      <c r="J915" s="10"/>
      <c r="K915" s="10"/>
      <c r="L915" s="10"/>
      <c r="M915" s="10"/>
      <c r="N915" s="10"/>
      <c r="O915" s="10"/>
      <c r="P915" s="10"/>
      <c r="Q915" s="10"/>
      <c r="R915" s="10"/>
    </row>
    <row r="916" spans="1:18" ht="33">
      <c r="A916" s="685"/>
      <c r="B916" s="9"/>
      <c r="C916" s="9"/>
      <c r="D916" s="9"/>
      <c r="E916" s="9"/>
      <c r="F916" s="10"/>
      <c r="G916" s="13"/>
      <c r="H916" s="10"/>
      <c r="I916" s="10"/>
      <c r="J916" s="10"/>
      <c r="K916" s="10"/>
      <c r="L916" s="10"/>
      <c r="M916" s="10"/>
      <c r="N916" s="10"/>
      <c r="O916" s="10"/>
      <c r="P916" s="10"/>
      <c r="Q916" s="10"/>
      <c r="R916" s="10"/>
    </row>
    <row r="917" spans="1:18" ht="33">
      <c r="A917" s="685"/>
      <c r="B917" s="9"/>
      <c r="C917" s="9"/>
      <c r="D917" s="9"/>
      <c r="E917" s="9"/>
      <c r="F917" s="10"/>
      <c r="G917" s="13"/>
      <c r="H917" s="10"/>
      <c r="I917" s="10"/>
      <c r="J917" s="10"/>
      <c r="K917" s="10"/>
      <c r="L917" s="10"/>
      <c r="M917" s="10"/>
      <c r="N917" s="10"/>
      <c r="O917" s="10"/>
      <c r="P917" s="10"/>
      <c r="Q917" s="10"/>
      <c r="R917" s="10"/>
    </row>
    <row r="918" spans="1:18" ht="33">
      <c r="A918" s="685"/>
      <c r="B918" s="9"/>
      <c r="C918" s="9"/>
      <c r="D918" s="9"/>
      <c r="E918" s="9"/>
      <c r="F918" s="10"/>
      <c r="G918" s="13"/>
      <c r="H918" s="10"/>
      <c r="I918" s="10"/>
      <c r="J918" s="10"/>
      <c r="K918" s="10"/>
      <c r="L918" s="10"/>
      <c r="M918" s="10"/>
      <c r="N918" s="10"/>
      <c r="O918" s="10"/>
      <c r="P918" s="10"/>
      <c r="Q918" s="10"/>
      <c r="R918" s="10"/>
    </row>
    <row r="919" spans="1:18" ht="33">
      <c r="A919" s="685"/>
      <c r="B919" s="9"/>
      <c r="C919" s="9"/>
      <c r="D919" s="9"/>
      <c r="E919" s="9"/>
      <c r="F919" s="10"/>
      <c r="G919" s="13"/>
      <c r="H919" s="10"/>
      <c r="I919" s="10"/>
      <c r="J919" s="10"/>
      <c r="K919" s="10"/>
      <c r="L919" s="10"/>
      <c r="M919" s="10"/>
      <c r="N919" s="10"/>
      <c r="O919" s="10"/>
      <c r="P919" s="10"/>
      <c r="Q919" s="10"/>
      <c r="R919" s="10"/>
    </row>
    <row r="920" spans="1:18" ht="33">
      <c r="A920" s="685"/>
      <c r="B920" s="9"/>
      <c r="C920" s="9"/>
      <c r="D920" s="9"/>
      <c r="E920" s="9"/>
      <c r="F920" s="10"/>
      <c r="G920" s="13"/>
      <c r="H920" s="10"/>
      <c r="I920" s="10"/>
      <c r="J920" s="10"/>
      <c r="K920" s="10"/>
      <c r="L920" s="10"/>
      <c r="M920" s="10"/>
      <c r="N920" s="10"/>
      <c r="O920" s="10"/>
      <c r="P920" s="10"/>
      <c r="Q920" s="10"/>
      <c r="R920" s="10"/>
    </row>
    <row r="921" spans="1:18" ht="33">
      <c r="A921" s="685"/>
      <c r="B921" s="9"/>
      <c r="C921" s="9"/>
      <c r="D921" s="9"/>
      <c r="E921" s="9"/>
      <c r="F921" s="10"/>
      <c r="G921" s="13"/>
      <c r="H921" s="10"/>
      <c r="I921" s="10"/>
      <c r="J921" s="10"/>
      <c r="K921" s="10"/>
      <c r="L921" s="10"/>
      <c r="M921" s="10"/>
      <c r="N921" s="10"/>
      <c r="O921" s="10"/>
      <c r="P921" s="10"/>
      <c r="Q921" s="10"/>
      <c r="R921" s="10"/>
    </row>
    <row r="922" spans="1:18" ht="33">
      <c r="A922" s="685"/>
      <c r="B922" s="9"/>
      <c r="C922" s="9"/>
      <c r="D922" s="9"/>
      <c r="E922" s="9"/>
      <c r="F922" s="10"/>
      <c r="G922" s="13"/>
      <c r="H922" s="10"/>
      <c r="I922" s="10"/>
      <c r="J922" s="10"/>
      <c r="K922" s="10"/>
      <c r="L922" s="10"/>
      <c r="M922" s="10"/>
      <c r="N922" s="10"/>
      <c r="O922" s="10"/>
      <c r="P922" s="10"/>
      <c r="Q922" s="10"/>
      <c r="R922" s="10"/>
    </row>
    <row r="923" spans="1:18" ht="33">
      <c r="A923" s="685"/>
      <c r="B923" s="9"/>
      <c r="C923" s="9"/>
      <c r="D923" s="9"/>
      <c r="E923" s="9"/>
      <c r="F923" s="10"/>
      <c r="G923" s="13"/>
      <c r="H923" s="10"/>
      <c r="I923" s="10"/>
      <c r="J923" s="10"/>
      <c r="K923" s="10"/>
      <c r="L923" s="10"/>
      <c r="M923" s="10"/>
      <c r="N923" s="10"/>
      <c r="O923" s="10"/>
      <c r="P923" s="10"/>
      <c r="Q923" s="10"/>
      <c r="R923" s="10"/>
    </row>
    <row r="924" spans="1:18" ht="33">
      <c r="A924" s="685"/>
      <c r="B924" s="9"/>
      <c r="C924" s="9"/>
      <c r="D924" s="9"/>
      <c r="E924" s="9"/>
      <c r="F924" s="10"/>
      <c r="G924" s="13"/>
      <c r="H924" s="10"/>
      <c r="I924" s="10"/>
      <c r="J924" s="10"/>
      <c r="K924" s="10"/>
      <c r="L924" s="10"/>
      <c r="M924" s="10"/>
      <c r="N924" s="10"/>
      <c r="O924" s="10"/>
      <c r="P924" s="10"/>
      <c r="Q924" s="10"/>
      <c r="R924" s="10"/>
    </row>
    <row r="925" spans="1:18" ht="33">
      <c r="A925" s="685"/>
      <c r="B925" s="9"/>
      <c r="C925" s="9"/>
      <c r="D925" s="9"/>
      <c r="E925" s="9"/>
      <c r="F925" s="10"/>
      <c r="G925" s="13"/>
      <c r="H925" s="10"/>
      <c r="I925" s="10"/>
      <c r="J925" s="10"/>
      <c r="K925" s="10"/>
      <c r="L925" s="10"/>
      <c r="M925" s="10"/>
      <c r="N925" s="10"/>
      <c r="O925" s="10"/>
      <c r="P925" s="10"/>
      <c r="Q925" s="10"/>
      <c r="R925" s="10"/>
    </row>
    <row r="926" spans="1:18" ht="33">
      <c r="A926" s="685"/>
      <c r="B926" s="9"/>
      <c r="C926" s="9"/>
      <c r="D926" s="9"/>
      <c r="E926" s="9"/>
      <c r="F926" s="10"/>
      <c r="G926" s="13"/>
      <c r="H926" s="10"/>
      <c r="I926" s="10"/>
      <c r="J926" s="10"/>
      <c r="K926" s="10"/>
      <c r="L926" s="10"/>
      <c r="M926" s="10"/>
      <c r="N926" s="10"/>
      <c r="O926" s="10"/>
      <c r="P926" s="10"/>
      <c r="Q926" s="10"/>
      <c r="R926" s="10"/>
    </row>
    <row r="927" spans="1:18" ht="33">
      <c r="A927" s="685"/>
      <c r="B927" s="9"/>
      <c r="C927" s="9"/>
      <c r="D927" s="9"/>
      <c r="E927" s="9"/>
      <c r="F927" s="10"/>
      <c r="G927" s="13"/>
      <c r="H927" s="10"/>
      <c r="I927" s="10"/>
      <c r="J927" s="10"/>
      <c r="K927" s="10"/>
      <c r="L927" s="10"/>
      <c r="M927" s="10"/>
      <c r="N927" s="10"/>
      <c r="O927" s="10"/>
      <c r="P927" s="10"/>
      <c r="Q927" s="10"/>
      <c r="R927" s="10"/>
    </row>
    <row r="928" spans="1:18" ht="33">
      <c r="A928" s="685"/>
      <c r="B928" s="9"/>
      <c r="C928" s="9"/>
      <c r="D928" s="9"/>
      <c r="E928" s="9"/>
      <c r="F928" s="10"/>
      <c r="G928" s="13"/>
      <c r="H928" s="10"/>
      <c r="I928" s="10"/>
      <c r="J928" s="10"/>
      <c r="K928" s="10"/>
      <c r="L928" s="10"/>
      <c r="M928" s="10"/>
      <c r="N928" s="10"/>
      <c r="O928" s="10"/>
      <c r="P928" s="10"/>
      <c r="Q928" s="10"/>
      <c r="R928" s="10"/>
    </row>
    <row r="929" spans="1:18" ht="33">
      <c r="A929" s="685"/>
      <c r="B929" s="9"/>
      <c r="C929" s="9"/>
      <c r="D929" s="9"/>
      <c r="E929" s="9"/>
      <c r="F929" s="10"/>
      <c r="G929" s="13"/>
      <c r="H929" s="10"/>
      <c r="I929" s="10"/>
      <c r="J929" s="10"/>
      <c r="K929" s="10"/>
      <c r="L929" s="10"/>
      <c r="M929" s="10"/>
      <c r="N929" s="10"/>
      <c r="O929" s="10"/>
      <c r="P929" s="10"/>
      <c r="Q929" s="10"/>
      <c r="R929" s="10"/>
    </row>
    <row r="930" spans="1:18" ht="33">
      <c r="A930" s="685"/>
      <c r="B930" s="9"/>
      <c r="C930" s="9"/>
      <c r="D930" s="9"/>
      <c r="E930" s="9"/>
      <c r="F930" s="10"/>
      <c r="G930" s="13"/>
      <c r="H930" s="10"/>
      <c r="I930" s="10"/>
      <c r="J930" s="10"/>
      <c r="K930" s="10"/>
      <c r="L930" s="10"/>
      <c r="M930" s="10"/>
      <c r="N930" s="10"/>
      <c r="O930" s="10"/>
      <c r="P930" s="10"/>
      <c r="Q930" s="10"/>
      <c r="R930" s="10"/>
    </row>
    <row r="931" spans="1:18" ht="33">
      <c r="A931" s="685"/>
      <c r="B931" s="9"/>
      <c r="C931" s="9"/>
      <c r="D931" s="9"/>
      <c r="E931" s="9"/>
      <c r="F931" s="10"/>
      <c r="G931" s="13"/>
      <c r="H931" s="10"/>
      <c r="I931" s="10"/>
      <c r="J931" s="10"/>
      <c r="K931" s="10"/>
      <c r="L931" s="10"/>
      <c r="M931" s="10"/>
      <c r="N931" s="10"/>
      <c r="O931" s="10"/>
      <c r="P931" s="10"/>
      <c r="Q931" s="10"/>
      <c r="R931" s="10"/>
    </row>
    <row r="932" spans="1:18" ht="33">
      <c r="A932" s="685"/>
      <c r="B932" s="9"/>
      <c r="C932" s="9"/>
      <c r="D932" s="9"/>
      <c r="E932" s="9"/>
      <c r="F932" s="10"/>
      <c r="G932" s="13"/>
      <c r="H932" s="10"/>
      <c r="I932" s="10"/>
      <c r="J932" s="10"/>
      <c r="K932" s="10"/>
      <c r="L932" s="10"/>
      <c r="M932" s="10"/>
      <c r="N932" s="10"/>
      <c r="O932" s="10"/>
      <c r="P932" s="10"/>
      <c r="Q932" s="10"/>
      <c r="R932" s="10"/>
    </row>
    <row r="933" spans="1:18" ht="33">
      <c r="A933" s="685"/>
      <c r="B933" s="9"/>
      <c r="C933" s="9"/>
      <c r="D933" s="9"/>
      <c r="E933" s="9"/>
      <c r="F933" s="10"/>
      <c r="G933" s="13"/>
      <c r="H933" s="10"/>
      <c r="I933" s="10"/>
      <c r="J933" s="10"/>
      <c r="K933" s="10"/>
      <c r="L933" s="10"/>
      <c r="M933" s="10"/>
      <c r="N933" s="10"/>
      <c r="O933" s="10"/>
      <c r="P933" s="10"/>
      <c r="Q933" s="10"/>
      <c r="R933" s="10"/>
    </row>
    <row r="934" spans="1:18" ht="33">
      <c r="A934" s="685"/>
      <c r="B934" s="9"/>
      <c r="C934" s="9"/>
      <c r="D934" s="9"/>
      <c r="E934" s="9"/>
      <c r="F934" s="10"/>
      <c r="G934" s="13"/>
      <c r="H934" s="10"/>
      <c r="I934" s="10"/>
      <c r="J934" s="10"/>
      <c r="K934" s="10"/>
      <c r="L934" s="10"/>
      <c r="M934" s="10"/>
      <c r="N934" s="10"/>
      <c r="O934" s="10"/>
      <c r="P934" s="10"/>
      <c r="Q934" s="10"/>
      <c r="R934" s="10"/>
    </row>
    <row r="935" spans="1:18" ht="33">
      <c r="A935" s="685"/>
      <c r="B935" s="9"/>
      <c r="C935" s="9"/>
      <c r="D935" s="9"/>
      <c r="E935" s="9"/>
      <c r="F935" s="10"/>
      <c r="G935" s="13"/>
      <c r="H935" s="10"/>
      <c r="I935" s="10"/>
      <c r="J935" s="10"/>
      <c r="K935" s="10"/>
      <c r="L935" s="10"/>
      <c r="M935" s="10"/>
      <c r="N935" s="10"/>
      <c r="O935" s="10"/>
      <c r="P935" s="10"/>
      <c r="Q935" s="10"/>
      <c r="R935" s="10"/>
    </row>
    <row r="936" spans="1:18" ht="33">
      <c r="A936" s="685"/>
      <c r="B936" s="9"/>
      <c r="C936" s="9"/>
      <c r="D936" s="9"/>
      <c r="E936" s="9"/>
      <c r="F936" s="10"/>
      <c r="G936" s="13"/>
      <c r="H936" s="10"/>
      <c r="I936" s="10"/>
      <c r="J936" s="10"/>
      <c r="K936" s="10"/>
      <c r="L936" s="10"/>
      <c r="M936" s="10"/>
      <c r="N936" s="10"/>
      <c r="O936" s="10"/>
      <c r="P936" s="10"/>
      <c r="Q936" s="10"/>
      <c r="R936" s="10"/>
    </row>
    <row r="937" spans="1:18" ht="33">
      <c r="A937" s="685"/>
      <c r="B937" s="9"/>
      <c r="C937" s="9"/>
      <c r="D937" s="9"/>
      <c r="E937" s="9"/>
      <c r="F937" s="10"/>
      <c r="G937" s="13"/>
      <c r="H937" s="10"/>
      <c r="I937" s="10"/>
      <c r="J937" s="10"/>
      <c r="K937" s="10"/>
      <c r="L937" s="10"/>
      <c r="M937" s="10"/>
      <c r="N937" s="10"/>
      <c r="O937" s="10"/>
      <c r="P937" s="10"/>
      <c r="Q937" s="10"/>
      <c r="R937" s="10"/>
    </row>
    <row r="938" spans="1:18" ht="33">
      <c r="A938" s="685"/>
      <c r="B938" s="9"/>
      <c r="C938" s="9"/>
      <c r="D938" s="9"/>
      <c r="E938" s="9"/>
      <c r="F938" s="10"/>
      <c r="G938" s="13"/>
      <c r="H938" s="10"/>
      <c r="I938" s="10"/>
      <c r="J938" s="10"/>
      <c r="K938" s="10"/>
      <c r="L938" s="10"/>
      <c r="M938" s="10"/>
      <c r="N938" s="10"/>
      <c r="O938" s="10"/>
      <c r="P938" s="10"/>
      <c r="Q938" s="10"/>
      <c r="R938" s="10"/>
    </row>
    <row r="939" spans="1:18" ht="33">
      <c r="A939" s="685"/>
      <c r="B939" s="9"/>
      <c r="C939" s="9"/>
      <c r="D939" s="9"/>
      <c r="E939" s="9"/>
      <c r="F939" s="10"/>
      <c r="G939" s="13"/>
      <c r="H939" s="10"/>
      <c r="I939" s="10"/>
      <c r="J939" s="10"/>
      <c r="K939" s="10"/>
      <c r="L939" s="10"/>
      <c r="M939" s="10"/>
      <c r="N939" s="10"/>
      <c r="O939" s="10"/>
      <c r="P939" s="10"/>
      <c r="Q939" s="10"/>
      <c r="R939" s="10"/>
    </row>
    <row r="940" spans="1:18" ht="33">
      <c r="A940" s="685"/>
      <c r="B940" s="9"/>
      <c r="C940" s="9"/>
      <c r="D940" s="9"/>
      <c r="E940" s="9"/>
      <c r="F940" s="10"/>
      <c r="G940" s="13"/>
      <c r="H940" s="10"/>
      <c r="I940" s="10"/>
      <c r="J940" s="10"/>
      <c r="K940" s="10"/>
      <c r="L940" s="10"/>
      <c r="M940" s="10"/>
      <c r="N940" s="10"/>
      <c r="O940" s="10"/>
      <c r="P940" s="10"/>
      <c r="Q940" s="10"/>
      <c r="R940" s="10"/>
    </row>
    <row r="941" spans="1:18" ht="33">
      <c r="A941" s="685"/>
      <c r="B941" s="9"/>
      <c r="C941" s="9"/>
      <c r="D941" s="9"/>
      <c r="E941" s="9"/>
      <c r="F941" s="10"/>
      <c r="G941" s="13"/>
      <c r="H941" s="10"/>
      <c r="I941" s="10"/>
      <c r="J941" s="10"/>
      <c r="K941" s="10"/>
      <c r="L941" s="10"/>
      <c r="M941" s="10"/>
      <c r="N941" s="10"/>
      <c r="O941" s="10"/>
      <c r="P941" s="10"/>
      <c r="Q941" s="10"/>
      <c r="R941" s="10"/>
    </row>
    <row r="942" spans="1:18" ht="33">
      <c r="A942" s="685"/>
      <c r="B942" s="9"/>
      <c r="C942" s="9"/>
      <c r="D942" s="9"/>
      <c r="E942" s="9"/>
      <c r="F942" s="10"/>
      <c r="G942" s="13"/>
      <c r="H942" s="10"/>
      <c r="I942" s="10"/>
      <c r="J942" s="10"/>
      <c r="K942" s="10"/>
      <c r="L942" s="10"/>
      <c r="M942" s="10"/>
      <c r="N942" s="10"/>
      <c r="O942" s="10"/>
      <c r="P942" s="10"/>
      <c r="Q942" s="10"/>
      <c r="R942" s="10"/>
    </row>
    <row r="943" spans="1:18" ht="33">
      <c r="A943" s="685"/>
      <c r="B943" s="9"/>
      <c r="C943" s="9"/>
      <c r="D943" s="9"/>
      <c r="E943" s="9"/>
      <c r="F943" s="10"/>
      <c r="G943" s="13"/>
      <c r="H943" s="10"/>
      <c r="I943" s="10"/>
      <c r="J943" s="10"/>
      <c r="K943" s="10"/>
      <c r="L943" s="10"/>
      <c r="M943" s="10"/>
      <c r="N943" s="10"/>
      <c r="O943" s="10"/>
      <c r="P943" s="10"/>
      <c r="Q943" s="10"/>
      <c r="R943" s="10"/>
    </row>
    <row r="944" spans="1:18" ht="33">
      <c r="A944" s="685"/>
      <c r="B944" s="9"/>
      <c r="C944" s="9"/>
      <c r="D944" s="9"/>
      <c r="E944" s="9"/>
      <c r="F944" s="10"/>
      <c r="G944" s="13"/>
      <c r="H944" s="10"/>
      <c r="I944" s="10"/>
      <c r="J944" s="10"/>
      <c r="K944" s="10"/>
      <c r="L944" s="10"/>
      <c r="M944" s="10"/>
      <c r="N944" s="10"/>
      <c r="O944" s="10"/>
      <c r="P944" s="10"/>
      <c r="Q944" s="10"/>
      <c r="R944" s="10"/>
    </row>
    <row r="945" spans="1:18" ht="33">
      <c r="A945" s="685"/>
      <c r="B945" s="9"/>
      <c r="C945" s="9"/>
      <c r="D945" s="9"/>
      <c r="E945" s="9"/>
      <c r="F945" s="10"/>
      <c r="G945" s="13"/>
      <c r="H945" s="10"/>
      <c r="I945" s="10"/>
      <c r="J945" s="10"/>
      <c r="K945" s="10"/>
      <c r="L945" s="10"/>
      <c r="M945" s="10"/>
      <c r="N945" s="10"/>
      <c r="O945" s="10"/>
      <c r="P945" s="10"/>
      <c r="Q945" s="10"/>
      <c r="R945" s="10"/>
    </row>
    <row r="946" spans="1:18" ht="33">
      <c r="A946" s="685"/>
      <c r="B946" s="9"/>
      <c r="C946" s="9"/>
      <c r="D946" s="9"/>
      <c r="E946" s="9"/>
      <c r="F946" s="10"/>
      <c r="G946" s="13"/>
      <c r="H946" s="10"/>
      <c r="I946" s="10"/>
      <c r="J946" s="10"/>
      <c r="K946" s="10"/>
      <c r="L946" s="10"/>
      <c r="M946" s="10"/>
      <c r="N946" s="10"/>
      <c r="O946" s="10"/>
      <c r="P946" s="10"/>
      <c r="Q946" s="10"/>
      <c r="R946" s="10"/>
    </row>
    <row r="947" spans="1:18" ht="33">
      <c r="A947" s="685"/>
      <c r="B947" s="9"/>
      <c r="C947" s="9"/>
      <c r="D947" s="9"/>
      <c r="E947" s="9"/>
      <c r="F947" s="10"/>
      <c r="G947" s="13"/>
      <c r="H947" s="10"/>
      <c r="I947" s="10"/>
      <c r="J947" s="10"/>
      <c r="K947" s="10"/>
      <c r="L947" s="10"/>
      <c r="M947" s="10"/>
      <c r="N947" s="10"/>
      <c r="O947" s="10"/>
      <c r="P947" s="10"/>
      <c r="Q947" s="10"/>
      <c r="R947" s="10"/>
    </row>
    <row r="948" spans="1:18" ht="33">
      <c r="A948" s="685"/>
      <c r="B948" s="9"/>
      <c r="C948" s="9"/>
      <c r="D948" s="9"/>
      <c r="E948" s="9"/>
      <c r="F948" s="10"/>
      <c r="G948" s="13"/>
      <c r="H948" s="10"/>
      <c r="I948" s="10"/>
      <c r="J948" s="10"/>
      <c r="K948" s="10"/>
      <c r="L948" s="10"/>
      <c r="M948" s="10"/>
      <c r="N948" s="10"/>
      <c r="O948" s="10"/>
      <c r="P948" s="10"/>
      <c r="Q948" s="10"/>
      <c r="R948" s="10"/>
    </row>
    <row r="949" spans="1:18" ht="33">
      <c r="A949" s="685"/>
      <c r="B949" s="9"/>
      <c r="C949" s="9"/>
      <c r="D949" s="9"/>
      <c r="E949" s="9"/>
      <c r="F949" s="10"/>
      <c r="G949" s="13"/>
      <c r="H949" s="10"/>
      <c r="I949" s="10"/>
      <c r="J949" s="10"/>
      <c r="K949" s="10"/>
      <c r="L949" s="10"/>
      <c r="M949" s="10"/>
      <c r="N949" s="10"/>
      <c r="O949" s="10"/>
      <c r="P949" s="10"/>
      <c r="Q949" s="10"/>
      <c r="R949" s="10"/>
    </row>
    <row r="950" spans="1:18" ht="33">
      <c r="A950" s="685"/>
      <c r="B950" s="9"/>
      <c r="C950" s="9"/>
      <c r="D950" s="9"/>
      <c r="E950" s="9"/>
      <c r="F950" s="10"/>
      <c r="G950" s="13"/>
      <c r="H950" s="10"/>
      <c r="I950" s="10"/>
      <c r="J950" s="10"/>
      <c r="K950" s="10"/>
      <c r="L950" s="10"/>
      <c r="M950" s="10"/>
      <c r="N950" s="10"/>
      <c r="O950" s="10"/>
      <c r="P950" s="10"/>
      <c r="Q950" s="10"/>
      <c r="R950" s="10"/>
    </row>
    <row r="951" spans="1:18" ht="33">
      <c r="A951" s="685"/>
      <c r="B951" s="9"/>
      <c r="C951" s="9"/>
      <c r="D951" s="9"/>
      <c r="E951" s="9"/>
      <c r="F951" s="10"/>
      <c r="G951" s="13"/>
      <c r="H951" s="10"/>
      <c r="I951" s="10"/>
      <c r="J951" s="10"/>
      <c r="K951" s="10"/>
      <c r="L951" s="10"/>
      <c r="M951" s="10"/>
      <c r="N951" s="10"/>
      <c r="O951" s="10"/>
      <c r="P951" s="10"/>
      <c r="Q951" s="10"/>
      <c r="R951" s="10"/>
    </row>
    <row r="952" spans="1:18" ht="33">
      <c r="A952" s="685"/>
      <c r="B952" s="9"/>
      <c r="C952" s="9"/>
      <c r="D952" s="9"/>
      <c r="E952" s="9"/>
      <c r="F952" s="10"/>
      <c r="G952" s="13"/>
      <c r="H952" s="10"/>
      <c r="I952" s="10"/>
      <c r="J952" s="10"/>
      <c r="K952" s="10"/>
      <c r="L952" s="10"/>
      <c r="M952" s="10"/>
      <c r="N952" s="10"/>
      <c r="O952" s="10"/>
      <c r="P952" s="10"/>
      <c r="Q952" s="10"/>
      <c r="R952" s="10"/>
    </row>
    <row r="953" spans="1:18" ht="33">
      <c r="A953" s="685"/>
      <c r="B953" s="9"/>
      <c r="C953" s="9"/>
      <c r="D953" s="9"/>
      <c r="E953" s="9"/>
      <c r="F953" s="10"/>
      <c r="G953" s="13"/>
      <c r="H953" s="10"/>
      <c r="I953" s="10"/>
      <c r="J953" s="10"/>
      <c r="K953" s="10"/>
      <c r="L953" s="10"/>
      <c r="M953" s="10"/>
      <c r="N953" s="10"/>
      <c r="O953" s="10"/>
      <c r="P953" s="10"/>
      <c r="Q953" s="10"/>
      <c r="R953" s="10"/>
    </row>
    <row r="954" spans="1:18" ht="33">
      <c r="A954" s="685"/>
      <c r="B954" s="9"/>
      <c r="C954" s="9"/>
      <c r="D954" s="9"/>
      <c r="E954" s="9"/>
      <c r="F954" s="10"/>
      <c r="G954" s="13"/>
      <c r="H954" s="10"/>
      <c r="I954" s="10"/>
      <c r="J954" s="10"/>
      <c r="K954" s="10"/>
      <c r="L954" s="10"/>
      <c r="M954" s="10"/>
      <c r="N954" s="10"/>
      <c r="O954" s="10"/>
      <c r="P954" s="10"/>
      <c r="Q954" s="10"/>
      <c r="R954" s="10"/>
    </row>
    <row r="955" spans="1:18" ht="33">
      <c r="A955" s="685"/>
      <c r="B955" s="9"/>
      <c r="C955" s="9"/>
      <c r="D955" s="9"/>
      <c r="E955" s="9"/>
      <c r="F955" s="10"/>
      <c r="G955" s="13"/>
      <c r="H955" s="10"/>
      <c r="I955" s="10"/>
      <c r="J955" s="10"/>
      <c r="K955" s="10"/>
      <c r="L955" s="10"/>
      <c r="M955" s="10"/>
      <c r="N955" s="10"/>
      <c r="O955" s="10"/>
      <c r="P955" s="10"/>
      <c r="Q955" s="10"/>
      <c r="R955" s="10"/>
    </row>
    <row r="956" spans="1:18" ht="33">
      <c r="A956" s="685"/>
      <c r="B956" s="9"/>
      <c r="C956" s="9"/>
      <c r="D956" s="9"/>
      <c r="E956" s="9"/>
      <c r="F956" s="10"/>
      <c r="G956" s="13"/>
      <c r="H956" s="10"/>
      <c r="I956" s="10"/>
      <c r="J956" s="10"/>
      <c r="K956" s="10"/>
      <c r="L956" s="10"/>
      <c r="M956" s="10"/>
      <c r="N956" s="10"/>
      <c r="O956" s="10"/>
      <c r="P956" s="10"/>
      <c r="Q956" s="10"/>
      <c r="R956" s="10"/>
    </row>
    <row r="957" spans="1:18" ht="33">
      <c r="A957" s="685"/>
      <c r="B957" s="9"/>
      <c r="C957" s="9"/>
      <c r="D957" s="9"/>
      <c r="E957" s="9"/>
      <c r="F957" s="10"/>
      <c r="G957" s="13"/>
      <c r="H957" s="10"/>
      <c r="I957" s="10"/>
      <c r="J957" s="10"/>
      <c r="K957" s="10"/>
      <c r="L957" s="10"/>
      <c r="M957" s="10"/>
      <c r="N957" s="10"/>
      <c r="O957" s="10"/>
      <c r="P957" s="10"/>
      <c r="Q957" s="10"/>
      <c r="R957" s="10"/>
    </row>
    <row r="958" spans="1:18" ht="33">
      <c r="A958" s="685"/>
      <c r="B958" s="9"/>
      <c r="C958" s="9"/>
      <c r="D958" s="9"/>
      <c r="E958" s="9"/>
      <c r="F958" s="10"/>
      <c r="G958" s="13"/>
      <c r="H958" s="10"/>
      <c r="I958" s="10"/>
      <c r="J958" s="10"/>
      <c r="K958" s="10"/>
      <c r="L958" s="10"/>
      <c r="M958" s="10"/>
      <c r="N958" s="10"/>
      <c r="O958" s="10"/>
      <c r="P958" s="10"/>
      <c r="Q958" s="10"/>
      <c r="R958" s="10"/>
    </row>
    <row r="959" spans="1:18" ht="33">
      <c r="A959" s="685"/>
      <c r="B959" s="9"/>
      <c r="C959" s="9"/>
      <c r="D959" s="9"/>
      <c r="E959" s="9"/>
      <c r="F959" s="10"/>
      <c r="G959" s="13"/>
      <c r="H959" s="10"/>
      <c r="I959" s="10"/>
      <c r="J959" s="10"/>
      <c r="K959" s="10"/>
      <c r="L959" s="10"/>
      <c r="M959" s="10"/>
      <c r="N959" s="10"/>
      <c r="O959" s="10"/>
      <c r="P959" s="10"/>
      <c r="Q959" s="10"/>
      <c r="R959" s="10"/>
    </row>
    <row r="960" spans="1:18" ht="33">
      <c r="A960" s="685"/>
      <c r="B960" s="9"/>
      <c r="C960" s="9"/>
      <c r="D960" s="9"/>
      <c r="E960" s="9"/>
      <c r="F960" s="10"/>
      <c r="G960" s="13"/>
      <c r="H960" s="10"/>
      <c r="I960" s="10"/>
      <c r="J960" s="10"/>
      <c r="K960" s="10"/>
      <c r="L960" s="10"/>
      <c r="M960" s="10"/>
      <c r="N960" s="10"/>
      <c r="O960" s="10"/>
      <c r="P960" s="10"/>
      <c r="Q960" s="10"/>
      <c r="R960" s="10"/>
    </row>
    <row r="961" spans="1:18" ht="33">
      <c r="A961" s="685"/>
      <c r="B961" s="9"/>
      <c r="C961" s="9"/>
      <c r="D961" s="9"/>
      <c r="E961" s="9"/>
      <c r="F961" s="10"/>
      <c r="G961" s="13"/>
      <c r="H961" s="10"/>
      <c r="I961" s="10"/>
      <c r="J961" s="10"/>
      <c r="K961" s="10"/>
      <c r="L961" s="10"/>
      <c r="M961" s="10"/>
      <c r="N961" s="10"/>
      <c r="O961" s="10"/>
      <c r="P961" s="10"/>
      <c r="Q961" s="10"/>
      <c r="R961" s="10"/>
    </row>
    <row r="962" spans="1:18" ht="33">
      <c r="A962" s="685"/>
      <c r="B962" s="9"/>
      <c r="C962" s="9"/>
      <c r="D962" s="9"/>
      <c r="E962" s="9"/>
      <c r="F962" s="10"/>
      <c r="G962" s="13"/>
      <c r="H962" s="10"/>
      <c r="I962" s="10"/>
      <c r="J962" s="10"/>
      <c r="K962" s="10"/>
      <c r="L962" s="10"/>
      <c r="M962" s="10"/>
      <c r="N962" s="10"/>
      <c r="O962" s="10"/>
      <c r="P962" s="10"/>
      <c r="Q962" s="10"/>
      <c r="R962" s="10"/>
    </row>
    <row r="963" spans="1:18" ht="33">
      <c r="A963" s="685"/>
      <c r="B963" s="9"/>
      <c r="C963" s="9"/>
      <c r="D963" s="9"/>
      <c r="E963" s="9"/>
      <c r="F963" s="10"/>
      <c r="G963" s="13"/>
      <c r="H963" s="10"/>
      <c r="I963" s="10"/>
      <c r="J963" s="10"/>
      <c r="K963" s="10"/>
      <c r="L963" s="10"/>
      <c r="M963" s="10"/>
      <c r="N963" s="10"/>
      <c r="O963" s="10"/>
      <c r="P963" s="10"/>
      <c r="Q963" s="10"/>
      <c r="R963" s="10"/>
    </row>
    <row r="964" spans="1:18" ht="33">
      <c r="A964" s="685"/>
      <c r="B964" s="9"/>
      <c r="C964" s="9"/>
      <c r="D964" s="9"/>
      <c r="E964" s="9"/>
      <c r="F964" s="10"/>
      <c r="G964" s="13"/>
      <c r="H964" s="10"/>
      <c r="I964" s="10"/>
      <c r="J964" s="10"/>
      <c r="K964" s="10"/>
      <c r="L964" s="10"/>
      <c r="M964" s="10"/>
      <c r="N964" s="10"/>
      <c r="O964" s="10"/>
      <c r="P964" s="10"/>
      <c r="Q964" s="10"/>
      <c r="R964" s="10"/>
    </row>
    <row r="965" spans="1:18" ht="33">
      <c r="A965" s="685"/>
      <c r="B965" s="9"/>
      <c r="C965" s="9"/>
      <c r="D965" s="9"/>
      <c r="E965" s="9"/>
      <c r="F965" s="10"/>
      <c r="G965" s="13"/>
      <c r="H965" s="10"/>
      <c r="I965" s="10"/>
      <c r="J965" s="10"/>
      <c r="K965" s="10"/>
      <c r="L965" s="10"/>
      <c r="M965" s="10"/>
      <c r="N965" s="10"/>
      <c r="O965" s="10"/>
      <c r="P965" s="10"/>
      <c r="Q965" s="10"/>
      <c r="R965" s="10"/>
    </row>
    <row r="966" spans="1:18" ht="33">
      <c r="A966" s="685"/>
      <c r="B966" s="9"/>
      <c r="C966" s="9"/>
      <c r="D966" s="9"/>
      <c r="E966" s="9"/>
      <c r="F966" s="10"/>
      <c r="G966" s="13"/>
      <c r="H966" s="10"/>
      <c r="I966" s="10"/>
      <c r="J966" s="10"/>
      <c r="K966" s="10"/>
      <c r="L966" s="10"/>
      <c r="M966" s="10"/>
      <c r="N966" s="10"/>
      <c r="O966" s="10"/>
      <c r="P966" s="10"/>
      <c r="Q966" s="10"/>
      <c r="R966" s="10"/>
    </row>
    <row r="967" spans="1:18" ht="33">
      <c r="A967" s="685"/>
      <c r="B967" s="9"/>
      <c r="C967" s="9"/>
      <c r="D967" s="9"/>
      <c r="E967" s="9"/>
      <c r="F967" s="10"/>
      <c r="G967" s="13"/>
      <c r="H967" s="10"/>
      <c r="I967" s="10"/>
      <c r="J967" s="10"/>
      <c r="K967" s="10"/>
      <c r="L967" s="10"/>
      <c r="M967" s="10"/>
      <c r="N967" s="10"/>
      <c r="O967" s="10"/>
      <c r="P967" s="10"/>
      <c r="Q967" s="10"/>
      <c r="R967" s="10"/>
    </row>
    <row r="968" spans="1:18" ht="33">
      <c r="A968" s="685"/>
      <c r="B968" s="9"/>
      <c r="C968" s="9"/>
      <c r="D968" s="9"/>
      <c r="E968" s="9"/>
      <c r="F968" s="10"/>
      <c r="G968" s="13"/>
      <c r="H968" s="10"/>
      <c r="I968" s="10"/>
      <c r="J968" s="10"/>
      <c r="K968" s="10"/>
      <c r="L968" s="10"/>
      <c r="M968" s="10"/>
      <c r="N968" s="10"/>
      <c r="O968" s="10"/>
      <c r="P968" s="10"/>
      <c r="Q968" s="10"/>
      <c r="R968" s="10"/>
    </row>
    <row r="969" spans="1:18" ht="33">
      <c r="A969" s="685"/>
      <c r="B969" s="9"/>
      <c r="C969" s="9"/>
      <c r="D969" s="9"/>
      <c r="E969" s="9"/>
      <c r="F969" s="10"/>
      <c r="G969" s="13"/>
      <c r="H969" s="10"/>
      <c r="I969" s="10"/>
      <c r="J969" s="10"/>
      <c r="K969" s="10"/>
      <c r="L969" s="10"/>
      <c r="M969" s="10"/>
      <c r="N969" s="10"/>
      <c r="O969" s="10"/>
      <c r="P969" s="10"/>
      <c r="Q969" s="10"/>
      <c r="R969" s="10"/>
    </row>
    <row r="970" spans="1:18" ht="33">
      <c r="A970" s="685"/>
      <c r="B970" s="9"/>
      <c r="C970" s="9"/>
      <c r="D970" s="9"/>
      <c r="E970" s="9"/>
      <c r="F970" s="10"/>
      <c r="G970" s="13"/>
      <c r="H970" s="10"/>
      <c r="I970" s="10"/>
      <c r="J970" s="10"/>
      <c r="K970" s="10"/>
      <c r="L970" s="10"/>
      <c r="M970" s="10"/>
      <c r="N970" s="10"/>
      <c r="O970" s="10"/>
      <c r="P970" s="10"/>
      <c r="Q970" s="10"/>
      <c r="R970" s="10"/>
    </row>
    <row r="971" spans="1:18" ht="33">
      <c r="A971" s="685"/>
      <c r="B971" s="9"/>
      <c r="C971" s="9"/>
      <c r="D971" s="9"/>
      <c r="E971" s="9"/>
      <c r="F971" s="10"/>
      <c r="G971" s="13"/>
      <c r="H971" s="10"/>
      <c r="I971" s="10"/>
      <c r="J971" s="10"/>
      <c r="K971" s="10"/>
      <c r="L971" s="10"/>
      <c r="M971" s="10"/>
      <c r="N971" s="10"/>
      <c r="O971" s="10"/>
      <c r="P971" s="10"/>
      <c r="Q971" s="10"/>
      <c r="R971" s="10"/>
    </row>
    <row r="972" spans="1:18" ht="33">
      <c r="A972" s="685"/>
      <c r="B972" s="9"/>
      <c r="C972" s="9"/>
      <c r="D972" s="9"/>
      <c r="E972" s="9"/>
      <c r="F972" s="10"/>
      <c r="G972" s="13"/>
      <c r="H972" s="10"/>
      <c r="I972" s="10"/>
      <c r="J972" s="10"/>
      <c r="K972" s="10"/>
      <c r="L972" s="10"/>
      <c r="M972" s="10"/>
      <c r="N972" s="10"/>
      <c r="O972" s="10"/>
      <c r="P972" s="10"/>
      <c r="Q972" s="10"/>
      <c r="R972" s="10"/>
    </row>
    <row r="973" spans="1:18" ht="33">
      <c r="A973" s="685"/>
      <c r="B973" s="9"/>
      <c r="C973" s="9"/>
      <c r="D973" s="9"/>
      <c r="E973" s="9"/>
      <c r="F973" s="10"/>
      <c r="G973" s="13"/>
      <c r="H973" s="10"/>
      <c r="I973" s="10"/>
      <c r="J973" s="10"/>
      <c r="K973" s="10"/>
      <c r="L973" s="10"/>
      <c r="M973" s="10"/>
      <c r="N973" s="10"/>
      <c r="O973" s="10"/>
      <c r="P973" s="10"/>
      <c r="Q973" s="10"/>
      <c r="R973" s="10"/>
    </row>
    <row r="974" spans="1:18" ht="33">
      <c r="A974" s="685"/>
      <c r="B974" s="9"/>
      <c r="C974" s="9"/>
      <c r="D974" s="9"/>
      <c r="E974" s="9"/>
      <c r="F974" s="10"/>
      <c r="G974" s="13"/>
      <c r="H974" s="10"/>
      <c r="I974" s="10"/>
      <c r="J974" s="10"/>
      <c r="K974" s="10"/>
      <c r="L974" s="10"/>
      <c r="M974" s="10"/>
      <c r="N974" s="10"/>
      <c r="O974" s="10"/>
      <c r="P974" s="10"/>
      <c r="Q974" s="10"/>
      <c r="R974" s="10"/>
    </row>
    <row r="975" spans="1:18" ht="33">
      <c r="A975" s="685"/>
      <c r="B975" s="9"/>
      <c r="C975" s="9"/>
      <c r="D975" s="9"/>
      <c r="E975" s="9"/>
      <c r="F975" s="10"/>
      <c r="G975" s="13"/>
      <c r="H975" s="10"/>
      <c r="I975" s="10"/>
      <c r="J975" s="10"/>
      <c r="K975" s="10"/>
      <c r="L975" s="10"/>
      <c r="M975" s="10"/>
      <c r="N975" s="10"/>
      <c r="O975" s="10"/>
      <c r="P975" s="10"/>
      <c r="Q975" s="10"/>
      <c r="R975" s="10"/>
    </row>
    <row r="976" spans="1:18" ht="33">
      <c r="A976" s="685"/>
      <c r="B976" s="9"/>
      <c r="C976" s="9"/>
      <c r="D976" s="9"/>
      <c r="E976" s="9"/>
      <c r="F976" s="10"/>
      <c r="G976" s="13"/>
      <c r="H976" s="10"/>
      <c r="I976" s="10"/>
      <c r="J976" s="10"/>
      <c r="K976" s="10"/>
      <c r="L976" s="10"/>
      <c r="M976" s="10"/>
      <c r="N976" s="10"/>
      <c r="O976" s="10"/>
      <c r="P976" s="10"/>
      <c r="Q976" s="10"/>
      <c r="R976" s="10"/>
    </row>
    <row r="977" spans="1:18" ht="33">
      <c r="A977" s="685"/>
      <c r="B977" s="9"/>
      <c r="C977" s="9"/>
      <c r="D977" s="9"/>
      <c r="E977" s="9"/>
      <c r="F977" s="10"/>
      <c r="G977" s="13"/>
      <c r="H977" s="10"/>
      <c r="I977" s="10"/>
      <c r="J977" s="10"/>
      <c r="K977" s="10"/>
      <c r="L977" s="10"/>
      <c r="M977" s="10"/>
      <c r="N977" s="10"/>
      <c r="O977" s="10"/>
      <c r="P977" s="10"/>
      <c r="Q977" s="10"/>
      <c r="R977" s="10"/>
    </row>
    <row r="978" spans="1:18" ht="33">
      <c r="A978" s="685"/>
      <c r="B978" s="9"/>
      <c r="C978" s="9"/>
      <c r="D978" s="9"/>
      <c r="E978" s="9"/>
      <c r="F978" s="10"/>
      <c r="G978" s="13"/>
      <c r="H978" s="10"/>
      <c r="I978" s="10"/>
      <c r="J978" s="10"/>
      <c r="K978" s="10"/>
      <c r="L978" s="10"/>
      <c r="M978" s="10"/>
      <c r="N978" s="10"/>
      <c r="O978" s="10"/>
      <c r="P978" s="10"/>
      <c r="Q978" s="10"/>
      <c r="R978" s="10"/>
    </row>
    <row r="979" spans="1:18" ht="33">
      <c r="A979" s="685"/>
      <c r="B979" s="9"/>
      <c r="C979" s="9"/>
      <c r="D979" s="9"/>
      <c r="E979" s="9"/>
      <c r="F979" s="10"/>
      <c r="G979" s="13"/>
      <c r="H979" s="10"/>
      <c r="I979" s="10"/>
      <c r="J979" s="10"/>
      <c r="K979" s="10"/>
      <c r="L979" s="10"/>
      <c r="M979" s="10"/>
      <c r="N979" s="10"/>
      <c r="O979" s="10"/>
      <c r="P979" s="10"/>
      <c r="Q979" s="10"/>
      <c r="R979" s="10"/>
    </row>
    <row r="980" spans="1:18" ht="33">
      <c r="A980" s="685"/>
      <c r="B980" s="9"/>
      <c r="C980" s="9"/>
      <c r="D980" s="9"/>
      <c r="E980" s="9"/>
      <c r="F980" s="10"/>
      <c r="G980" s="13"/>
      <c r="H980" s="10"/>
      <c r="I980" s="10"/>
      <c r="J980" s="10"/>
      <c r="K980" s="10"/>
      <c r="L980" s="10"/>
      <c r="M980" s="10"/>
      <c r="N980" s="10"/>
      <c r="O980" s="10"/>
      <c r="P980" s="10"/>
      <c r="Q980" s="10"/>
      <c r="R980" s="10"/>
    </row>
    <row r="981" spans="1:18" ht="33">
      <c r="A981" s="685"/>
      <c r="B981" s="9"/>
      <c r="C981" s="9"/>
      <c r="D981" s="9"/>
      <c r="E981" s="9"/>
      <c r="F981" s="10"/>
      <c r="G981" s="13"/>
      <c r="H981" s="10"/>
      <c r="I981" s="10"/>
      <c r="J981" s="10"/>
      <c r="K981" s="10"/>
      <c r="L981" s="10"/>
      <c r="M981" s="10"/>
      <c r="N981" s="10"/>
      <c r="O981" s="10"/>
      <c r="P981" s="10"/>
      <c r="Q981" s="10"/>
      <c r="R981" s="10"/>
    </row>
    <row r="982" spans="1:18" ht="33">
      <c r="A982" s="685"/>
      <c r="B982" s="9"/>
      <c r="C982" s="9"/>
      <c r="D982" s="9"/>
      <c r="E982" s="9"/>
      <c r="F982" s="10"/>
      <c r="G982" s="13"/>
      <c r="H982" s="10"/>
      <c r="I982" s="10"/>
      <c r="J982" s="10"/>
      <c r="K982" s="10"/>
      <c r="L982" s="10"/>
      <c r="M982" s="10"/>
      <c r="N982" s="10"/>
      <c r="O982" s="10"/>
      <c r="P982" s="10"/>
      <c r="Q982" s="10"/>
      <c r="R982" s="10"/>
    </row>
    <row r="983" spans="1:18" ht="33">
      <c r="A983" s="685"/>
      <c r="B983" s="9"/>
      <c r="C983" s="9"/>
      <c r="D983" s="9"/>
      <c r="E983" s="9"/>
      <c r="F983" s="10"/>
      <c r="G983" s="13"/>
      <c r="H983" s="10"/>
      <c r="I983" s="10"/>
      <c r="J983" s="10"/>
      <c r="K983" s="10"/>
      <c r="L983" s="10"/>
      <c r="M983" s="10"/>
      <c r="N983" s="10"/>
      <c r="O983" s="10"/>
      <c r="P983" s="10"/>
      <c r="Q983" s="10"/>
      <c r="R983" s="10"/>
    </row>
    <row r="984" spans="1:18" ht="33">
      <c r="A984" s="685"/>
      <c r="B984" s="9"/>
      <c r="C984" s="9"/>
      <c r="D984" s="9"/>
      <c r="E984" s="9"/>
      <c r="F984" s="10"/>
      <c r="G984" s="13"/>
      <c r="H984" s="10"/>
      <c r="I984" s="10"/>
      <c r="J984" s="10"/>
      <c r="K984" s="10"/>
      <c r="L984" s="10"/>
      <c r="M984" s="10"/>
      <c r="N984" s="10"/>
      <c r="O984" s="10"/>
      <c r="P984" s="10"/>
      <c r="Q984" s="10"/>
      <c r="R984" s="10"/>
    </row>
    <row r="985" spans="1:18" ht="33">
      <c r="A985" s="685"/>
      <c r="B985" s="9"/>
      <c r="C985" s="9"/>
      <c r="D985" s="9"/>
      <c r="E985" s="9"/>
      <c r="F985" s="10"/>
      <c r="G985" s="13"/>
      <c r="H985" s="10"/>
      <c r="I985" s="10"/>
      <c r="J985" s="10"/>
      <c r="K985" s="10"/>
      <c r="L985" s="10"/>
      <c r="M985" s="10"/>
      <c r="N985" s="10"/>
      <c r="O985" s="10"/>
      <c r="P985" s="10"/>
      <c r="Q985" s="10"/>
      <c r="R985" s="10"/>
    </row>
    <row r="986" spans="1:18" ht="33">
      <c r="A986" s="685"/>
      <c r="B986" s="9"/>
      <c r="C986" s="9"/>
      <c r="D986" s="9"/>
      <c r="E986" s="9"/>
      <c r="F986" s="10"/>
      <c r="G986" s="13"/>
      <c r="H986" s="10"/>
      <c r="I986" s="10"/>
      <c r="J986" s="10"/>
      <c r="K986" s="10"/>
      <c r="L986" s="10"/>
      <c r="M986" s="10"/>
      <c r="N986" s="10"/>
      <c r="O986" s="10"/>
      <c r="P986" s="10"/>
      <c r="Q986" s="10"/>
      <c r="R986" s="10"/>
    </row>
    <row r="987" spans="1:18" ht="33">
      <c r="A987" s="685"/>
      <c r="B987" s="9"/>
      <c r="C987" s="9"/>
      <c r="D987" s="9"/>
      <c r="E987" s="9"/>
      <c r="F987" s="10"/>
      <c r="G987" s="13"/>
      <c r="H987" s="10"/>
      <c r="I987" s="10"/>
      <c r="J987" s="10"/>
      <c r="K987" s="10"/>
      <c r="L987" s="10"/>
      <c r="M987" s="10"/>
      <c r="N987" s="10"/>
      <c r="O987" s="10"/>
      <c r="P987" s="10"/>
      <c r="Q987" s="10"/>
      <c r="R987" s="10"/>
    </row>
    <row r="988" spans="1:18" ht="33">
      <c r="A988" s="685"/>
      <c r="B988" s="9"/>
      <c r="C988" s="9"/>
      <c r="D988" s="9"/>
      <c r="E988" s="9"/>
      <c r="F988" s="10"/>
      <c r="G988" s="13"/>
      <c r="H988" s="10"/>
      <c r="I988" s="10"/>
      <c r="J988" s="10"/>
      <c r="K988" s="10"/>
      <c r="L988" s="10"/>
      <c r="M988" s="10"/>
      <c r="N988" s="10"/>
      <c r="O988" s="10"/>
      <c r="P988" s="10"/>
      <c r="Q988" s="10"/>
      <c r="R988" s="10"/>
    </row>
    <row r="989" spans="1:18" ht="33">
      <c r="A989" s="685"/>
      <c r="B989" s="9"/>
      <c r="C989" s="9"/>
      <c r="D989" s="9"/>
      <c r="E989" s="9"/>
      <c r="F989" s="10"/>
      <c r="G989" s="13"/>
      <c r="H989" s="10"/>
      <c r="I989" s="10"/>
      <c r="J989" s="10"/>
      <c r="K989" s="10"/>
      <c r="L989" s="10"/>
      <c r="M989" s="10"/>
      <c r="N989" s="10"/>
      <c r="O989" s="10"/>
      <c r="P989" s="10"/>
      <c r="Q989" s="10"/>
      <c r="R989" s="10"/>
    </row>
    <row r="990" spans="1:18" ht="33">
      <c r="A990" s="685"/>
      <c r="B990" s="9"/>
      <c r="C990" s="9"/>
      <c r="D990" s="9"/>
      <c r="E990" s="9"/>
      <c r="F990" s="10"/>
      <c r="G990" s="13"/>
      <c r="H990" s="10"/>
      <c r="I990" s="10"/>
      <c r="J990" s="10"/>
      <c r="K990" s="10"/>
      <c r="L990" s="10"/>
      <c r="M990" s="10"/>
      <c r="N990" s="10"/>
      <c r="O990" s="10"/>
      <c r="P990" s="10"/>
      <c r="Q990" s="10"/>
      <c r="R990" s="10"/>
    </row>
    <row r="991" spans="1:18" ht="33">
      <c r="A991" s="685"/>
      <c r="B991" s="9"/>
      <c r="C991" s="9"/>
      <c r="D991" s="9"/>
      <c r="E991" s="9"/>
      <c r="F991" s="10"/>
      <c r="G991" s="13"/>
      <c r="H991" s="10"/>
      <c r="I991" s="10"/>
      <c r="J991" s="10"/>
      <c r="K991" s="10"/>
      <c r="L991" s="10"/>
      <c r="M991" s="10"/>
      <c r="N991" s="10"/>
      <c r="O991" s="10"/>
      <c r="P991" s="10"/>
      <c r="Q991" s="10"/>
      <c r="R991" s="10"/>
    </row>
    <row r="992" spans="1:18" ht="33">
      <c r="A992" s="685"/>
      <c r="B992" s="9"/>
      <c r="C992" s="9"/>
      <c r="D992" s="9"/>
      <c r="E992" s="9"/>
      <c r="F992" s="10"/>
      <c r="G992" s="13"/>
      <c r="H992" s="10"/>
      <c r="I992" s="10"/>
      <c r="J992" s="10"/>
      <c r="K992" s="10"/>
      <c r="L992" s="10"/>
      <c r="M992" s="10"/>
      <c r="N992" s="10"/>
      <c r="O992" s="10"/>
      <c r="P992" s="10"/>
      <c r="Q992" s="10"/>
      <c r="R992" s="10"/>
    </row>
    <row r="993" spans="1:18" ht="33">
      <c r="A993" s="685"/>
      <c r="B993" s="9"/>
      <c r="C993" s="9"/>
      <c r="D993" s="9"/>
      <c r="E993" s="9"/>
      <c r="F993" s="10"/>
      <c r="G993" s="13"/>
      <c r="H993" s="10"/>
      <c r="I993" s="10"/>
      <c r="J993" s="10"/>
      <c r="K993" s="10"/>
      <c r="L993" s="10"/>
      <c r="M993" s="10"/>
      <c r="N993" s="10"/>
      <c r="O993" s="10"/>
      <c r="P993" s="10"/>
      <c r="Q993" s="10"/>
      <c r="R993" s="10"/>
    </row>
    <row r="994" spans="1:18" ht="33">
      <c r="A994" s="685"/>
      <c r="B994" s="9"/>
      <c r="C994" s="9"/>
      <c r="D994" s="9"/>
      <c r="E994" s="9"/>
      <c r="F994" s="10"/>
      <c r="G994" s="13"/>
      <c r="H994" s="10"/>
      <c r="I994" s="10"/>
      <c r="J994" s="10"/>
      <c r="K994" s="10"/>
      <c r="L994" s="10"/>
      <c r="M994" s="10"/>
      <c r="N994" s="10"/>
      <c r="O994" s="10"/>
      <c r="P994" s="10"/>
      <c r="Q994" s="10"/>
      <c r="R994" s="10"/>
    </row>
    <row r="995" spans="1:18" ht="33">
      <c r="A995" s="685"/>
      <c r="B995" s="9"/>
      <c r="C995" s="9"/>
      <c r="D995" s="9"/>
      <c r="E995" s="9"/>
      <c r="F995" s="10"/>
      <c r="G995" s="13"/>
      <c r="H995" s="10"/>
      <c r="I995" s="10"/>
      <c r="J995" s="10"/>
      <c r="K995" s="10"/>
      <c r="L995" s="10"/>
      <c r="M995" s="10"/>
      <c r="N995" s="10"/>
      <c r="O995" s="10"/>
      <c r="P995" s="10"/>
      <c r="Q995" s="10"/>
      <c r="R995" s="10"/>
    </row>
    <row r="996" spans="1:18" ht="33">
      <c r="A996" s="685"/>
      <c r="B996" s="9"/>
      <c r="C996" s="9"/>
      <c r="D996" s="9"/>
      <c r="E996" s="9"/>
      <c r="F996" s="10"/>
      <c r="G996" s="13"/>
      <c r="H996" s="10"/>
      <c r="I996" s="10"/>
      <c r="J996" s="10"/>
      <c r="K996" s="10"/>
      <c r="L996" s="10"/>
      <c r="M996" s="10"/>
      <c r="N996" s="10"/>
      <c r="O996" s="10"/>
      <c r="P996" s="10"/>
      <c r="Q996" s="10"/>
      <c r="R996" s="10"/>
    </row>
    <row r="997" spans="1:18" ht="33">
      <c r="A997" s="685"/>
      <c r="B997" s="9"/>
      <c r="C997" s="9"/>
      <c r="D997" s="9"/>
      <c r="E997" s="9"/>
      <c r="F997" s="10"/>
      <c r="G997" s="13"/>
      <c r="H997" s="10"/>
      <c r="I997" s="10"/>
      <c r="J997" s="10"/>
      <c r="K997" s="10"/>
      <c r="L997" s="10"/>
      <c r="M997" s="10"/>
      <c r="N997" s="10"/>
      <c r="O997" s="10"/>
      <c r="P997" s="10"/>
      <c r="Q997" s="10"/>
      <c r="R997" s="10"/>
    </row>
    <row r="998" spans="1:18" ht="33">
      <c r="A998" s="685"/>
      <c r="B998" s="9"/>
      <c r="C998" s="9"/>
      <c r="D998" s="9"/>
      <c r="E998" s="9"/>
      <c r="F998" s="10"/>
      <c r="G998" s="13"/>
      <c r="H998" s="10"/>
      <c r="I998" s="10"/>
      <c r="J998" s="10"/>
      <c r="K998" s="10"/>
      <c r="L998" s="10"/>
      <c r="M998" s="10"/>
      <c r="N998" s="10"/>
      <c r="O998" s="10"/>
      <c r="P998" s="10"/>
      <c r="Q998" s="10"/>
      <c r="R998" s="10"/>
    </row>
    <row r="999" spans="1:18" ht="33">
      <c r="A999" s="685"/>
      <c r="B999" s="9"/>
      <c r="C999" s="9"/>
      <c r="D999" s="9"/>
      <c r="E999" s="9"/>
      <c r="F999" s="10"/>
      <c r="G999" s="13"/>
      <c r="H999" s="10"/>
      <c r="I999" s="10"/>
      <c r="J999" s="10"/>
      <c r="K999" s="10"/>
      <c r="L999" s="10"/>
      <c r="M999" s="10"/>
      <c r="N999" s="10"/>
      <c r="O999" s="10"/>
      <c r="P999" s="10"/>
      <c r="Q999" s="10"/>
      <c r="R999" s="10"/>
    </row>
    <row r="1000" spans="1:18" ht="33">
      <c r="A1000" s="685"/>
      <c r="B1000" s="9"/>
      <c r="C1000" s="9"/>
      <c r="D1000" s="9"/>
      <c r="E1000" s="9"/>
      <c r="F1000" s="10"/>
      <c r="G1000" s="13"/>
      <c r="H1000" s="10"/>
      <c r="I1000" s="10"/>
      <c r="J1000" s="10"/>
      <c r="K1000" s="10"/>
      <c r="L1000" s="10"/>
      <c r="M1000" s="10"/>
      <c r="N1000" s="10"/>
      <c r="O1000" s="10"/>
      <c r="P1000" s="10"/>
      <c r="Q1000" s="10"/>
      <c r="R1000" s="10"/>
    </row>
    <row r="1001" spans="1:18" ht="33">
      <c r="A1001" s="685"/>
      <c r="B1001" s="9"/>
      <c r="C1001" s="9"/>
      <c r="D1001" s="9"/>
      <c r="E1001" s="9"/>
      <c r="F1001" s="10"/>
      <c r="G1001" s="13"/>
      <c r="H1001" s="10"/>
      <c r="I1001" s="10"/>
      <c r="J1001" s="10"/>
      <c r="K1001" s="10"/>
      <c r="L1001" s="10"/>
      <c r="M1001" s="10"/>
      <c r="N1001" s="10"/>
      <c r="O1001" s="10"/>
      <c r="P1001" s="10"/>
      <c r="Q1001" s="10"/>
      <c r="R1001" s="10"/>
    </row>
    <row r="1002" spans="1:18" ht="33">
      <c r="A1002" s="685"/>
      <c r="B1002" s="9"/>
      <c r="C1002" s="9"/>
      <c r="D1002" s="9"/>
      <c r="E1002" s="9"/>
      <c r="F1002" s="10"/>
      <c r="G1002" s="13"/>
      <c r="H1002" s="10"/>
      <c r="I1002" s="10"/>
      <c r="J1002" s="10"/>
      <c r="K1002" s="10"/>
      <c r="L1002" s="10"/>
      <c r="M1002" s="10"/>
      <c r="N1002" s="10"/>
      <c r="O1002" s="10"/>
      <c r="P1002" s="10"/>
      <c r="Q1002" s="10"/>
      <c r="R1002" s="10"/>
    </row>
    <row r="1003" spans="1:18" ht="33">
      <c r="A1003" s="685"/>
      <c r="B1003" s="9"/>
      <c r="C1003" s="9"/>
      <c r="D1003" s="9"/>
      <c r="E1003" s="9"/>
      <c r="F1003" s="10"/>
      <c r="G1003" s="13"/>
      <c r="H1003" s="10"/>
      <c r="I1003" s="10"/>
      <c r="J1003" s="10"/>
      <c r="K1003" s="10"/>
      <c r="L1003" s="10"/>
      <c r="M1003" s="10"/>
      <c r="N1003" s="10"/>
      <c r="O1003" s="10"/>
      <c r="P1003" s="10"/>
      <c r="Q1003" s="10"/>
      <c r="R1003" s="10"/>
    </row>
    <row r="1004" spans="1:18" ht="33">
      <c r="A1004" s="685"/>
      <c r="B1004" s="9"/>
      <c r="C1004" s="9"/>
      <c r="D1004" s="9"/>
      <c r="E1004" s="9"/>
      <c r="F1004" s="10"/>
      <c r="G1004" s="13"/>
      <c r="H1004" s="10"/>
      <c r="I1004" s="10"/>
      <c r="J1004" s="10"/>
      <c r="K1004" s="10"/>
      <c r="L1004" s="10"/>
      <c r="M1004" s="10"/>
      <c r="N1004" s="10"/>
      <c r="O1004" s="10"/>
      <c r="P1004" s="10"/>
      <c r="Q1004" s="10"/>
      <c r="R1004" s="10"/>
    </row>
    <row r="1005" spans="1:18" ht="33">
      <c r="A1005" s="685"/>
      <c r="B1005" s="9"/>
      <c r="C1005" s="9"/>
      <c r="D1005" s="9"/>
      <c r="E1005" s="9"/>
      <c r="F1005" s="10"/>
      <c r="G1005" s="13"/>
      <c r="H1005" s="10"/>
      <c r="I1005" s="10"/>
      <c r="J1005" s="10"/>
      <c r="K1005" s="10"/>
      <c r="L1005" s="10"/>
      <c r="M1005" s="10"/>
      <c r="N1005" s="10"/>
      <c r="O1005" s="10"/>
      <c r="P1005" s="10"/>
      <c r="Q1005" s="10"/>
      <c r="R1005" s="10"/>
    </row>
    <row r="1006" spans="1:18" ht="33">
      <c r="A1006" s="685"/>
      <c r="B1006" s="9"/>
      <c r="C1006" s="9"/>
      <c r="D1006" s="9"/>
      <c r="E1006" s="9"/>
      <c r="F1006" s="10"/>
      <c r="G1006" s="13"/>
      <c r="H1006" s="10"/>
      <c r="I1006" s="10"/>
      <c r="J1006" s="10"/>
      <c r="K1006" s="10"/>
      <c r="L1006" s="10"/>
      <c r="M1006" s="10"/>
      <c r="N1006" s="10"/>
      <c r="O1006" s="10"/>
      <c r="P1006" s="10"/>
      <c r="Q1006" s="10"/>
      <c r="R1006" s="10"/>
    </row>
    <row r="1007" spans="1:18" ht="33">
      <c r="A1007" s="685"/>
      <c r="B1007" s="9"/>
      <c r="C1007" s="9"/>
      <c r="D1007" s="9"/>
      <c r="E1007" s="9"/>
      <c r="F1007" s="10"/>
      <c r="G1007" s="13"/>
      <c r="H1007" s="10"/>
      <c r="I1007" s="10"/>
      <c r="J1007" s="10"/>
      <c r="K1007" s="10"/>
      <c r="L1007" s="10"/>
      <c r="M1007" s="10"/>
      <c r="N1007" s="10"/>
      <c r="O1007" s="10"/>
      <c r="P1007" s="10"/>
      <c r="Q1007" s="10"/>
      <c r="R1007" s="10"/>
    </row>
    <row r="1008" spans="1:18" ht="33">
      <c r="A1008" s="685"/>
      <c r="B1008" s="9"/>
      <c r="C1008" s="9"/>
      <c r="D1008" s="9"/>
      <c r="E1008" s="9"/>
      <c r="F1008" s="10"/>
      <c r="G1008" s="13"/>
      <c r="H1008" s="10"/>
      <c r="I1008" s="10"/>
      <c r="J1008" s="10"/>
      <c r="K1008" s="10"/>
      <c r="L1008" s="10"/>
      <c r="M1008" s="10"/>
      <c r="N1008" s="10"/>
      <c r="O1008" s="10"/>
      <c r="P1008" s="10"/>
      <c r="Q1008" s="10"/>
      <c r="R1008" s="10"/>
    </row>
    <row r="1009" spans="1:18" ht="33">
      <c r="A1009" s="685"/>
      <c r="B1009" s="9"/>
      <c r="C1009" s="9"/>
      <c r="D1009" s="9"/>
      <c r="E1009" s="9"/>
      <c r="F1009" s="10"/>
      <c r="G1009" s="13"/>
      <c r="H1009" s="10"/>
      <c r="I1009" s="10"/>
      <c r="J1009" s="10"/>
      <c r="K1009" s="10"/>
      <c r="L1009" s="10"/>
      <c r="M1009" s="10"/>
      <c r="N1009" s="10"/>
      <c r="O1009" s="10"/>
      <c r="P1009" s="10"/>
      <c r="Q1009" s="10"/>
      <c r="R1009" s="10"/>
    </row>
    <row r="1010" spans="1:18" ht="33">
      <c r="A1010" s="685"/>
      <c r="B1010" s="9"/>
      <c r="C1010" s="9"/>
      <c r="D1010" s="9"/>
      <c r="E1010" s="9"/>
      <c r="F1010" s="10"/>
      <c r="G1010" s="13"/>
      <c r="H1010" s="10"/>
      <c r="I1010" s="10"/>
      <c r="J1010" s="10"/>
      <c r="K1010" s="10"/>
      <c r="L1010" s="10"/>
      <c r="M1010" s="10"/>
      <c r="N1010" s="10"/>
      <c r="O1010" s="10"/>
      <c r="P1010" s="10"/>
      <c r="Q1010" s="10"/>
      <c r="R1010" s="10"/>
    </row>
    <row r="1011" spans="1:18" ht="33">
      <c r="A1011" s="685"/>
      <c r="B1011" s="9"/>
      <c r="C1011" s="9"/>
      <c r="D1011" s="9"/>
      <c r="E1011" s="9"/>
      <c r="F1011" s="10"/>
      <c r="G1011" s="13"/>
      <c r="H1011" s="10"/>
      <c r="I1011" s="10"/>
      <c r="J1011" s="10"/>
      <c r="K1011" s="10"/>
      <c r="L1011" s="10"/>
      <c r="M1011" s="10"/>
      <c r="N1011" s="10"/>
      <c r="O1011" s="10"/>
      <c r="P1011" s="10"/>
      <c r="Q1011" s="10"/>
      <c r="R1011" s="10"/>
    </row>
    <row r="1012" spans="1:18" ht="33">
      <c r="A1012" s="685"/>
      <c r="B1012" s="9"/>
      <c r="C1012" s="9"/>
      <c r="D1012" s="9"/>
      <c r="E1012" s="9"/>
      <c r="F1012" s="10"/>
      <c r="G1012" s="13"/>
      <c r="H1012" s="10"/>
      <c r="I1012" s="10"/>
      <c r="J1012" s="10"/>
      <c r="K1012" s="10"/>
      <c r="L1012" s="10"/>
      <c r="M1012" s="10"/>
      <c r="N1012" s="10"/>
      <c r="O1012" s="10"/>
      <c r="P1012" s="10"/>
      <c r="Q1012" s="10"/>
      <c r="R1012" s="10"/>
    </row>
    <row r="1013" spans="1:18" ht="33">
      <c r="A1013" s="685"/>
      <c r="B1013" s="9"/>
      <c r="C1013" s="9"/>
      <c r="D1013" s="9"/>
      <c r="E1013" s="9"/>
      <c r="F1013" s="10"/>
      <c r="G1013" s="13"/>
      <c r="H1013" s="10"/>
      <c r="I1013" s="10"/>
      <c r="J1013" s="10"/>
      <c r="K1013" s="10"/>
      <c r="L1013" s="10"/>
      <c r="M1013" s="10"/>
      <c r="N1013" s="10"/>
      <c r="O1013" s="10"/>
      <c r="P1013" s="10"/>
      <c r="Q1013" s="10"/>
      <c r="R1013" s="10"/>
    </row>
    <row r="1014" spans="1:18" ht="33">
      <c r="A1014" s="685"/>
      <c r="B1014" s="9"/>
      <c r="C1014" s="9"/>
      <c r="D1014" s="9"/>
      <c r="E1014" s="9"/>
      <c r="F1014" s="10"/>
      <c r="G1014" s="13"/>
      <c r="H1014" s="10"/>
      <c r="I1014" s="10"/>
      <c r="J1014" s="10"/>
      <c r="K1014" s="10"/>
      <c r="L1014" s="10"/>
      <c r="M1014" s="10"/>
      <c r="N1014" s="10"/>
      <c r="O1014" s="10"/>
      <c r="P1014" s="10"/>
      <c r="Q1014" s="10"/>
      <c r="R1014" s="10"/>
    </row>
    <row r="1015" spans="1:18" ht="33">
      <c r="A1015" s="685"/>
      <c r="B1015" s="9"/>
      <c r="C1015" s="9"/>
      <c r="D1015" s="9"/>
      <c r="E1015" s="9"/>
      <c r="F1015" s="10"/>
      <c r="G1015" s="13"/>
      <c r="H1015" s="10"/>
      <c r="I1015" s="10"/>
      <c r="J1015" s="10"/>
      <c r="K1015" s="10"/>
      <c r="L1015" s="10"/>
      <c r="M1015" s="10"/>
      <c r="N1015" s="10"/>
      <c r="O1015" s="10"/>
      <c r="P1015" s="10"/>
      <c r="Q1015" s="10"/>
      <c r="R1015" s="10"/>
    </row>
    <row r="1016" spans="1:18" ht="33">
      <c r="A1016" s="685"/>
      <c r="B1016" s="9"/>
      <c r="C1016" s="9"/>
      <c r="D1016" s="9"/>
      <c r="E1016" s="9"/>
      <c r="F1016" s="10"/>
      <c r="G1016" s="13"/>
      <c r="H1016" s="10"/>
      <c r="I1016" s="10"/>
      <c r="J1016" s="10"/>
      <c r="K1016" s="10"/>
      <c r="L1016" s="10"/>
      <c r="M1016" s="10"/>
      <c r="N1016" s="10"/>
      <c r="O1016" s="10"/>
      <c r="P1016" s="10"/>
      <c r="Q1016" s="10"/>
      <c r="R1016" s="10"/>
    </row>
    <row r="1017" spans="1:18" ht="33">
      <c r="A1017" s="685"/>
      <c r="B1017" s="9"/>
      <c r="C1017" s="9"/>
      <c r="D1017" s="9"/>
      <c r="E1017" s="9"/>
      <c r="F1017" s="10"/>
      <c r="G1017" s="13"/>
      <c r="H1017" s="10"/>
      <c r="I1017" s="10"/>
      <c r="J1017" s="10"/>
      <c r="K1017" s="10"/>
      <c r="L1017" s="10"/>
      <c r="M1017" s="10"/>
      <c r="N1017" s="10"/>
      <c r="O1017" s="10"/>
      <c r="P1017" s="10"/>
      <c r="Q1017" s="10"/>
      <c r="R1017" s="10"/>
    </row>
    <row r="1018" spans="1:18" ht="33">
      <c r="A1018" s="685"/>
      <c r="B1018" s="9"/>
      <c r="C1018" s="9"/>
      <c r="D1018" s="9"/>
      <c r="E1018" s="9"/>
      <c r="F1018" s="10"/>
      <c r="G1018" s="13"/>
      <c r="H1018" s="10"/>
      <c r="I1018" s="10"/>
      <c r="J1018" s="10"/>
      <c r="K1018" s="10"/>
      <c r="L1018" s="10"/>
      <c r="M1018" s="10"/>
      <c r="N1018" s="10"/>
      <c r="O1018" s="10"/>
      <c r="P1018" s="10"/>
      <c r="Q1018" s="10"/>
      <c r="R1018" s="10"/>
    </row>
    <row r="1019" spans="1:18" ht="33">
      <c r="A1019" s="685"/>
      <c r="B1019" s="9"/>
      <c r="C1019" s="9"/>
      <c r="D1019" s="9"/>
      <c r="E1019" s="9"/>
      <c r="F1019" s="10"/>
      <c r="G1019" s="13"/>
      <c r="H1019" s="10"/>
      <c r="I1019" s="10"/>
      <c r="J1019" s="10"/>
      <c r="K1019" s="10"/>
      <c r="L1019" s="10"/>
      <c r="M1019" s="10"/>
      <c r="N1019" s="10"/>
      <c r="O1019" s="10"/>
      <c r="P1019" s="10"/>
      <c r="Q1019" s="10"/>
      <c r="R1019" s="10"/>
    </row>
    <row r="1020" spans="1:18" ht="33">
      <c r="A1020" s="685"/>
      <c r="B1020" s="9"/>
      <c r="C1020" s="9"/>
      <c r="D1020" s="9"/>
      <c r="E1020" s="9"/>
      <c r="F1020" s="10"/>
      <c r="G1020" s="13"/>
      <c r="H1020" s="10"/>
      <c r="I1020" s="10"/>
      <c r="J1020" s="10"/>
      <c r="K1020" s="10"/>
      <c r="L1020" s="10"/>
      <c r="M1020" s="10"/>
      <c r="N1020" s="10"/>
      <c r="O1020" s="10"/>
      <c r="P1020" s="10"/>
      <c r="Q1020" s="10"/>
      <c r="R1020" s="10"/>
    </row>
    <row r="1021" spans="1:18" ht="33">
      <c r="A1021" s="685"/>
      <c r="B1021" s="9"/>
      <c r="C1021" s="9"/>
      <c r="D1021" s="9"/>
      <c r="E1021" s="9"/>
      <c r="F1021" s="10"/>
      <c r="G1021" s="13"/>
      <c r="H1021" s="10"/>
      <c r="I1021" s="10"/>
      <c r="J1021" s="10"/>
      <c r="K1021" s="10"/>
      <c r="L1021" s="10"/>
      <c r="M1021" s="10"/>
      <c r="N1021" s="10"/>
      <c r="O1021" s="10"/>
      <c r="P1021" s="10"/>
      <c r="Q1021" s="10"/>
      <c r="R1021" s="10"/>
    </row>
    <row r="1022" spans="1:18" ht="33">
      <c r="A1022" s="685"/>
      <c r="B1022" s="9"/>
      <c r="C1022" s="9"/>
      <c r="D1022" s="9"/>
      <c r="E1022" s="9"/>
      <c r="F1022" s="10"/>
      <c r="G1022" s="13"/>
      <c r="H1022" s="10"/>
      <c r="I1022" s="10"/>
      <c r="J1022" s="10"/>
      <c r="K1022" s="10"/>
      <c r="L1022" s="10"/>
      <c r="M1022" s="10"/>
      <c r="N1022" s="10"/>
      <c r="O1022" s="10"/>
      <c r="P1022" s="10"/>
      <c r="Q1022" s="10"/>
      <c r="R1022" s="10"/>
    </row>
    <row r="1023" spans="1:18" ht="33">
      <c r="A1023" s="685"/>
      <c r="B1023" s="9"/>
      <c r="C1023" s="9"/>
      <c r="D1023" s="9"/>
      <c r="E1023" s="9"/>
      <c r="F1023" s="10"/>
      <c r="G1023" s="13"/>
      <c r="H1023" s="10"/>
      <c r="I1023" s="10"/>
      <c r="J1023" s="10"/>
      <c r="K1023" s="10"/>
      <c r="L1023" s="10"/>
      <c r="M1023" s="10"/>
      <c r="N1023" s="10"/>
      <c r="O1023" s="10"/>
      <c r="P1023" s="10"/>
      <c r="Q1023" s="10"/>
      <c r="R1023" s="10"/>
    </row>
    <row r="1024" spans="1:18" ht="33">
      <c r="A1024" s="685"/>
      <c r="B1024" s="9"/>
      <c r="C1024" s="9"/>
      <c r="D1024" s="9"/>
      <c r="E1024" s="9"/>
      <c r="F1024" s="10"/>
      <c r="G1024" s="13"/>
      <c r="H1024" s="10"/>
      <c r="I1024" s="10"/>
      <c r="J1024" s="10"/>
      <c r="K1024" s="10"/>
      <c r="L1024" s="10"/>
      <c r="M1024" s="10"/>
      <c r="N1024" s="10"/>
      <c r="O1024" s="10"/>
      <c r="P1024" s="10"/>
      <c r="Q1024" s="10"/>
      <c r="R1024" s="10"/>
    </row>
    <row r="1025" spans="1:18" ht="33">
      <c r="A1025" s="685"/>
      <c r="B1025" s="9"/>
      <c r="C1025" s="9"/>
      <c r="D1025" s="9"/>
      <c r="E1025" s="9"/>
      <c r="F1025" s="10"/>
      <c r="G1025" s="13"/>
      <c r="H1025" s="10"/>
      <c r="I1025" s="10"/>
      <c r="J1025" s="10"/>
      <c r="K1025" s="10"/>
      <c r="L1025" s="10"/>
      <c r="M1025" s="10"/>
      <c r="N1025" s="10"/>
      <c r="O1025" s="10"/>
      <c r="P1025" s="10"/>
      <c r="Q1025" s="10"/>
      <c r="R1025" s="10"/>
    </row>
    <row r="1026" spans="1:18" ht="33">
      <c r="A1026" s="685"/>
      <c r="B1026" s="9"/>
      <c r="C1026" s="9"/>
      <c r="D1026" s="9"/>
      <c r="E1026" s="9"/>
      <c r="F1026" s="10"/>
      <c r="G1026" s="13"/>
      <c r="H1026" s="10"/>
      <c r="I1026" s="10"/>
      <c r="J1026" s="10"/>
      <c r="K1026" s="10"/>
      <c r="L1026" s="10"/>
      <c r="M1026" s="10"/>
      <c r="N1026" s="10"/>
      <c r="O1026" s="10"/>
      <c r="P1026" s="10"/>
      <c r="Q1026" s="10"/>
      <c r="R1026" s="10"/>
    </row>
    <row r="1027" spans="1:18" ht="33">
      <c r="A1027" s="685"/>
      <c r="B1027" s="9"/>
      <c r="C1027" s="9"/>
      <c r="D1027" s="9"/>
      <c r="E1027" s="9"/>
      <c r="F1027" s="10"/>
      <c r="G1027" s="13"/>
      <c r="H1027" s="10"/>
      <c r="I1027" s="10"/>
      <c r="J1027" s="10"/>
      <c r="K1027" s="10"/>
      <c r="L1027" s="10"/>
      <c r="M1027" s="10"/>
      <c r="N1027" s="10"/>
      <c r="O1027" s="10"/>
      <c r="P1027" s="10"/>
      <c r="Q1027" s="10"/>
      <c r="R1027" s="10"/>
    </row>
    <row r="1028" spans="1:18" ht="33">
      <c r="A1028" s="685"/>
      <c r="B1028" s="9"/>
      <c r="C1028" s="9"/>
      <c r="D1028" s="9"/>
      <c r="E1028" s="9"/>
      <c r="F1028" s="10"/>
      <c r="G1028" s="13"/>
      <c r="H1028" s="10"/>
      <c r="I1028" s="10"/>
      <c r="J1028" s="10"/>
      <c r="K1028" s="10"/>
      <c r="L1028" s="10"/>
      <c r="M1028" s="10"/>
      <c r="N1028" s="10"/>
      <c r="O1028" s="10"/>
      <c r="P1028" s="10"/>
      <c r="Q1028" s="10"/>
      <c r="R1028" s="10"/>
    </row>
    <row r="1029" spans="1:18" ht="33">
      <c r="A1029" s="685"/>
      <c r="B1029" s="9"/>
      <c r="C1029" s="9"/>
      <c r="D1029" s="9"/>
      <c r="E1029" s="9"/>
      <c r="F1029" s="10"/>
      <c r="G1029" s="13"/>
      <c r="H1029" s="10"/>
      <c r="I1029" s="10"/>
      <c r="J1029" s="10"/>
      <c r="K1029" s="10"/>
      <c r="L1029" s="10"/>
      <c r="M1029" s="10"/>
      <c r="N1029" s="10"/>
      <c r="O1029" s="10"/>
      <c r="P1029" s="10"/>
      <c r="Q1029" s="10"/>
      <c r="R1029" s="10"/>
    </row>
    <row r="1030" spans="1:18" ht="33">
      <c r="A1030" s="685"/>
      <c r="B1030" s="9"/>
      <c r="C1030" s="9"/>
      <c r="D1030" s="9"/>
      <c r="E1030" s="9"/>
      <c r="F1030" s="10"/>
      <c r="G1030" s="13"/>
      <c r="H1030" s="10"/>
      <c r="I1030" s="10"/>
      <c r="J1030" s="10"/>
      <c r="K1030" s="10"/>
      <c r="L1030" s="10"/>
      <c r="M1030" s="10"/>
      <c r="N1030" s="10"/>
      <c r="O1030" s="10"/>
      <c r="P1030" s="10"/>
      <c r="Q1030" s="10"/>
      <c r="R1030" s="10"/>
    </row>
    <row r="1031" spans="1:18" ht="33">
      <c r="A1031" s="685"/>
      <c r="B1031" s="9"/>
      <c r="C1031" s="9"/>
      <c r="D1031" s="9"/>
      <c r="E1031" s="9"/>
      <c r="F1031" s="10"/>
      <c r="G1031" s="13"/>
      <c r="H1031" s="10"/>
      <c r="I1031" s="10"/>
      <c r="J1031" s="10"/>
      <c r="K1031" s="10"/>
      <c r="L1031" s="10"/>
      <c r="M1031" s="10"/>
      <c r="N1031" s="10"/>
      <c r="O1031" s="10"/>
      <c r="P1031" s="10"/>
      <c r="Q1031" s="10"/>
      <c r="R1031" s="10"/>
    </row>
    <row r="1032" spans="1:18" ht="33">
      <c r="A1032" s="685"/>
      <c r="B1032" s="9"/>
      <c r="C1032" s="9"/>
      <c r="D1032" s="9"/>
      <c r="E1032" s="9"/>
      <c r="F1032" s="10"/>
      <c r="G1032" s="13"/>
      <c r="H1032" s="10"/>
      <c r="I1032" s="10"/>
      <c r="J1032" s="10"/>
      <c r="K1032" s="10"/>
      <c r="L1032" s="10"/>
      <c r="M1032" s="10"/>
      <c r="N1032" s="10"/>
      <c r="O1032" s="10"/>
      <c r="P1032" s="10"/>
      <c r="Q1032" s="10"/>
      <c r="R1032" s="10"/>
    </row>
    <row r="1033" spans="1:18" ht="33">
      <c r="A1033" s="685"/>
      <c r="B1033" s="9"/>
      <c r="C1033" s="9"/>
      <c r="D1033" s="9"/>
      <c r="E1033" s="9"/>
      <c r="F1033" s="10"/>
      <c r="G1033" s="13"/>
      <c r="H1033" s="10"/>
      <c r="I1033" s="10"/>
      <c r="J1033" s="10"/>
      <c r="K1033" s="10"/>
      <c r="L1033" s="10"/>
      <c r="M1033" s="10"/>
      <c r="N1033" s="10"/>
      <c r="O1033" s="10"/>
      <c r="P1033" s="10"/>
      <c r="Q1033" s="10"/>
      <c r="R1033" s="10"/>
    </row>
    <row r="1034" spans="1:18" ht="33">
      <c r="A1034" s="685"/>
      <c r="B1034" s="9"/>
      <c r="C1034" s="9"/>
      <c r="D1034" s="9"/>
      <c r="E1034" s="9"/>
      <c r="F1034" s="10"/>
      <c r="G1034" s="13"/>
      <c r="H1034" s="10"/>
      <c r="I1034" s="10"/>
      <c r="J1034" s="10"/>
      <c r="K1034" s="10"/>
      <c r="L1034" s="10"/>
      <c r="M1034" s="10"/>
      <c r="N1034" s="10"/>
      <c r="O1034" s="10"/>
      <c r="P1034" s="10"/>
      <c r="Q1034" s="10"/>
      <c r="R1034" s="10"/>
    </row>
    <row r="1035" spans="1:18" ht="33">
      <c r="A1035" s="685"/>
      <c r="B1035" s="9"/>
      <c r="C1035" s="9"/>
      <c r="D1035" s="9"/>
      <c r="E1035" s="9"/>
      <c r="F1035" s="10"/>
      <c r="G1035" s="13"/>
      <c r="H1035" s="10"/>
      <c r="I1035" s="10"/>
      <c r="J1035" s="10"/>
      <c r="K1035" s="10"/>
      <c r="L1035" s="10"/>
      <c r="M1035" s="10"/>
      <c r="N1035" s="10"/>
      <c r="O1035" s="10"/>
      <c r="P1035" s="10"/>
      <c r="Q1035" s="10"/>
      <c r="R1035" s="10"/>
    </row>
    <row r="1036" spans="1:18" ht="33">
      <c r="A1036" s="685"/>
      <c r="B1036" s="9"/>
      <c r="C1036" s="9"/>
      <c r="D1036" s="9"/>
      <c r="E1036" s="9"/>
      <c r="F1036" s="10"/>
      <c r="G1036" s="13"/>
      <c r="H1036" s="10"/>
      <c r="I1036" s="10"/>
      <c r="J1036" s="10"/>
      <c r="K1036" s="10"/>
      <c r="L1036" s="10"/>
      <c r="M1036" s="10"/>
      <c r="N1036" s="10"/>
      <c r="O1036" s="10"/>
      <c r="P1036" s="10"/>
      <c r="Q1036" s="10"/>
      <c r="R1036" s="10"/>
    </row>
    <row r="1037" spans="1:18" ht="33">
      <c r="A1037" s="685"/>
      <c r="B1037" s="9"/>
      <c r="C1037" s="9"/>
      <c r="D1037" s="9"/>
      <c r="E1037" s="9"/>
      <c r="F1037" s="10"/>
      <c r="G1037" s="13"/>
      <c r="H1037" s="10"/>
      <c r="I1037" s="10"/>
      <c r="J1037" s="10"/>
      <c r="K1037" s="10"/>
      <c r="L1037" s="10"/>
      <c r="M1037" s="10"/>
      <c r="N1037" s="10"/>
      <c r="O1037" s="10"/>
      <c r="P1037" s="10"/>
      <c r="Q1037" s="10"/>
      <c r="R1037" s="10"/>
    </row>
    <row r="1038" spans="1:18" ht="33">
      <c r="A1038" s="685"/>
      <c r="B1038" s="9"/>
      <c r="C1038" s="9"/>
      <c r="D1038" s="9"/>
      <c r="E1038" s="9"/>
      <c r="F1038" s="10"/>
      <c r="G1038" s="13"/>
      <c r="H1038" s="10"/>
      <c r="I1038" s="10"/>
      <c r="J1038" s="10"/>
      <c r="K1038" s="10"/>
      <c r="L1038" s="10"/>
      <c r="M1038" s="10"/>
      <c r="N1038" s="10"/>
      <c r="O1038" s="10"/>
      <c r="P1038" s="10"/>
      <c r="Q1038" s="10"/>
      <c r="R1038" s="10"/>
    </row>
    <row r="1039" spans="1:18" ht="33">
      <c r="A1039" s="685"/>
      <c r="B1039" s="9"/>
      <c r="C1039" s="9"/>
      <c r="D1039" s="9"/>
      <c r="E1039" s="9"/>
      <c r="F1039" s="10"/>
      <c r="G1039" s="13"/>
      <c r="H1039" s="10"/>
      <c r="I1039" s="10"/>
      <c r="J1039" s="10"/>
      <c r="K1039" s="10"/>
      <c r="L1039" s="10"/>
      <c r="M1039" s="10"/>
      <c r="N1039" s="10"/>
      <c r="O1039" s="10"/>
      <c r="P1039" s="10"/>
      <c r="Q1039" s="10"/>
      <c r="R1039" s="10"/>
    </row>
    <row r="1040" spans="1:18" ht="33">
      <c r="A1040" s="685"/>
      <c r="B1040" s="9"/>
      <c r="C1040" s="9"/>
      <c r="D1040" s="9"/>
      <c r="E1040" s="9"/>
      <c r="F1040" s="10"/>
      <c r="G1040" s="13"/>
      <c r="H1040" s="10"/>
      <c r="I1040" s="10"/>
      <c r="J1040" s="10"/>
      <c r="K1040" s="10"/>
      <c r="L1040" s="10"/>
      <c r="M1040" s="10"/>
      <c r="N1040" s="10"/>
      <c r="O1040" s="10"/>
      <c r="P1040" s="10"/>
      <c r="Q1040" s="10"/>
      <c r="R1040" s="10"/>
    </row>
    <row r="1041" spans="1:18" ht="33">
      <c r="A1041" s="685"/>
      <c r="B1041" s="9"/>
      <c r="C1041" s="9"/>
      <c r="D1041" s="9"/>
      <c r="E1041" s="9"/>
      <c r="F1041" s="10"/>
      <c r="G1041" s="13"/>
      <c r="H1041" s="10"/>
      <c r="I1041" s="10"/>
      <c r="J1041" s="10"/>
      <c r="K1041" s="10"/>
      <c r="L1041" s="10"/>
      <c r="M1041" s="10"/>
      <c r="N1041" s="10"/>
      <c r="O1041" s="10"/>
      <c r="P1041" s="10"/>
      <c r="Q1041" s="10"/>
      <c r="R1041" s="10"/>
    </row>
    <row r="1042" spans="1:18" ht="33">
      <c r="A1042" s="685"/>
      <c r="B1042" s="9"/>
      <c r="C1042" s="9"/>
      <c r="D1042" s="9"/>
      <c r="E1042" s="9"/>
      <c r="F1042" s="10"/>
      <c r="G1042" s="13"/>
      <c r="H1042" s="10"/>
      <c r="I1042" s="10"/>
      <c r="J1042" s="10"/>
      <c r="K1042" s="10"/>
      <c r="L1042" s="10"/>
      <c r="M1042" s="10"/>
      <c r="N1042" s="10"/>
      <c r="O1042" s="10"/>
      <c r="P1042" s="10"/>
      <c r="Q1042" s="10"/>
      <c r="R1042" s="10"/>
    </row>
    <row r="1043" spans="1:18" ht="33">
      <c r="A1043" s="685"/>
      <c r="B1043" s="9"/>
      <c r="C1043" s="9"/>
      <c r="D1043" s="9"/>
      <c r="E1043" s="9"/>
      <c r="F1043" s="10"/>
      <c r="G1043" s="13"/>
      <c r="H1043" s="10"/>
      <c r="I1043" s="10"/>
      <c r="J1043" s="10"/>
      <c r="K1043" s="10"/>
      <c r="L1043" s="10"/>
      <c r="M1043" s="10"/>
      <c r="N1043" s="10"/>
      <c r="O1043" s="10"/>
      <c r="P1043" s="10"/>
      <c r="Q1043" s="10"/>
      <c r="R1043" s="10"/>
    </row>
    <row r="1044" spans="1:18" ht="33">
      <c r="A1044" s="685"/>
      <c r="B1044" s="9"/>
      <c r="C1044" s="9"/>
      <c r="D1044" s="9"/>
      <c r="E1044" s="9"/>
      <c r="F1044" s="10"/>
      <c r="G1044" s="13"/>
      <c r="H1044" s="10"/>
      <c r="I1044" s="10"/>
      <c r="J1044" s="10"/>
      <c r="K1044" s="10"/>
      <c r="L1044" s="10"/>
      <c r="M1044" s="10"/>
      <c r="N1044" s="10"/>
      <c r="O1044" s="10"/>
      <c r="P1044" s="10"/>
      <c r="Q1044" s="10"/>
      <c r="R1044" s="10"/>
    </row>
    <row r="1045" spans="1:18" ht="33">
      <c r="A1045" s="685"/>
      <c r="B1045" s="9"/>
      <c r="C1045" s="9"/>
      <c r="D1045" s="9"/>
      <c r="E1045" s="9"/>
      <c r="F1045" s="10"/>
      <c r="G1045" s="13"/>
      <c r="H1045" s="10"/>
      <c r="I1045" s="10"/>
      <c r="J1045" s="10"/>
      <c r="K1045" s="10"/>
      <c r="L1045" s="10"/>
      <c r="M1045" s="10"/>
      <c r="N1045" s="10"/>
      <c r="O1045" s="10"/>
      <c r="P1045" s="10"/>
      <c r="Q1045" s="10"/>
      <c r="R1045" s="10"/>
    </row>
    <row r="1046" spans="1:18" ht="33">
      <c r="A1046" s="685"/>
      <c r="B1046" s="9"/>
      <c r="C1046" s="9"/>
      <c r="D1046" s="9"/>
      <c r="E1046" s="9"/>
      <c r="F1046" s="10"/>
      <c r="G1046" s="13"/>
      <c r="H1046" s="10"/>
      <c r="I1046" s="10"/>
      <c r="J1046" s="10"/>
      <c r="K1046" s="10"/>
      <c r="L1046" s="10"/>
      <c r="M1046" s="10"/>
      <c r="N1046" s="10"/>
      <c r="O1046" s="10"/>
      <c r="P1046" s="10"/>
      <c r="Q1046" s="10"/>
      <c r="R1046" s="10"/>
    </row>
    <row r="1047" spans="1:18" ht="33">
      <c r="A1047" s="685"/>
      <c r="B1047" s="9"/>
      <c r="C1047" s="9"/>
      <c r="D1047" s="9"/>
      <c r="E1047" s="9"/>
      <c r="F1047" s="10"/>
      <c r="G1047" s="13"/>
      <c r="H1047" s="10"/>
      <c r="I1047" s="10"/>
      <c r="J1047" s="10"/>
      <c r="K1047" s="10"/>
      <c r="L1047" s="10"/>
      <c r="M1047" s="10"/>
      <c r="N1047" s="10"/>
      <c r="O1047" s="10"/>
      <c r="P1047" s="10"/>
      <c r="Q1047" s="10"/>
      <c r="R1047" s="10"/>
    </row>
    <row r="1048" spans="1:18" ht="33">
      <c r="A1048" s="685"/>
      <c r="B1048" s="9"/>
      <c r="C1048" s="9"/>
      <c r="D1048" s="9"/>
      <c r="E1048" s="9"/>
      <c r="F1048" s="10"/>
      <c r="G1048" s="13"/>
      <c r="H1048" s="10"/>
      <c r="I1048" s="10"/>
      <c r="J1048" s="10"/>
      <c r="K1048" s="10"/>
      <c r="L1048" s="10"/>
      <c r="M1048" s="10"/>
      <c r="N1048" s="10"/>
      <c r="O1048" s="10"/>
      <c r="P1048" s="10"/>
      <c r="Q1048" s="10"/>
      <c r="R1048" s="10"/>
    </row>
    <row r="1049" spans="1:18" ht="33">
      <c r="A1049" s="685"/>
      <c r="B1049" s="9"/>
      <c r="C1049" s="9"/>
      <c r="D1049" s="9"/>
      <c r="E1049" s="9"/>
      <c r="F1049" s="10"/>
      <c r="G1049" s="13"/>
      <c r="H1049" s="10"/>
      <c r="I1049" s="10"/>
      <c r="J1049" s="10"/>
      <c r="K1049" s="10"/>
      <c r="L1049" s="10"/>
      <c r="M1049" s="10"/>
      <c r="N1049" s="10"/>
      <c r="O1049" s="10"/>
      <c r="P1049" s="10"/>
      <c r="Q1049" s="10"/>
      <c r="R1049" s="10"/>
    </row>
    <row r="1050" spans="1:18" ht="33">
      <c r="A1050" s="685"/>
      <c r="B1050" s="9"/>
      <c r="C1050" s="9"/>
      <c r="D1050" s="9"/>
      <c r="E1050" s="9"/>
      <c r="F1050" s="10"/>
      <c r="G1050" s="13"/>
      <c r="H1050" s="10"/>
      <c r="I1050" s="10"/>
      <c r="J1050" s="10"/>
      <c r="K1050" s="10"/>
      <c r="L1050" s="10"/>
      <c r="M1050" s="10"/>
      <c r="N1050" s="10"/>
      <c r="O1050" s="10"/>
      <c r="P1050" s="10"/>
      <c r="Q1050" s="10"/>
      <c r="R1050" s="10"/>
    </row>
    <row r="1051" spans="1:18" ht="33">
      <c r="A1051" s="685"/>
      <c r="B1051" s="9"/>
      <c r="C1051" s="9"/>
      <c r="D1051" s="9"/>
      <c r="E1051" s="9"/>
      <c r="F1051" s="10"/>
      <c r="G1051" s="13"/>
      <c r="H1051" s="10"/>
      <c r="I1051" s="10"/>
      <c r="J1051" s="10"/>
      <c r="K1051" s="10"/>
      <c r="L1051" s="10"/>
      <c r="M1051" s="10"/>
      <c r="N1051" s="10"/>
      <c r="O1051" s="10"/>
      <c r="P1051" s="10"/>
      <c r="Q1051" s="10"/>
      <c r="R1051" s="10"/>
    </row>
    <row r="1052" spans="1:18" ht="33">
      <c r="A1052" s="685"/>
      <c r="B1052" s="9"/>
      <c r="C1052" s="9"/>
      <c r="D1052" s="9"/>
      <c r="E1052" s="9"/>
      <c r="F1052" s="10"/>
      <c r="G1052" s="13"/>
      <c r="H1052" s="10"/>
      <c r="I1052" s="10"/>
      <c r="J1052" s="10"/>
      <c r="K1052" s="10"/>
      <c r="L1052" s="10"/>
      <c r="M1052" s="10"/>
      <c r="N1052" s="10"/>
      <c r="O1052" s="10"/>
      <c r="P1052" s="10"/>
      <c r="Q1052" s="10"/>
      <c r="R1052" s="10"/>
    </row>
    <row r="1053" spans="1:18" ht="33">
      <c r="A1053" s="685"/>
      <c r="B1053" s="9"/>
      <c r="C1053" s="9"/>
      <c r="D1053" s="9"/>
      <c r="E1053" s="9"/>
      <c r="F1053" s="10"/>
      <c r="G1053" s="13"/>
      <c r="H1053" s="10"/>
      <c r="I1053" s="10"/>
      <c r="J1053" s="10"/>
      <c r="K1053" s="10"/>
      <c r="L1053" s="10"/>
      <c r="M1053" s="10"/>
      <c r="N1053" s="10"/>
      <c r="O1053" s="10"/>
      <c r="P1053" s="10"/>
      <c r="Q1053" s="10"/>
      <c r="R1053" s="10"/>
    </row>
    <row r="1054" spans="1:18" ht="33">
      <c r="A1054" s="685"/>
      <c r="B1054" s="9"/>
      <c r="C1054" s="9"/>
      <c r="D1054" s="9"/>
      <c r="E1054" s="9"/>
      <c r="F1054" s="10"/>
      <c r="G1054" s="13"/>
      <c r="H1054" s="10"/>
      <c r="I1054" s="10"/>
      <c r="J1054" s="10"/>
      <c r="K1054" s="10"/>
      <c r="L1054" s="10"/>
      <c r="M1054" s="10"/>
      <c r="N1054" s="10"/>
      <c r="O1054" s="10"/>
      <c r="P1054" s="10"/>
      <c r="Q1054" s="10"/>
      <c r="R1054" s="10"/>
    </row>
    <row r="1055" spans="1:18" ht="33">
      <c r="A1055" s="685"/>
      <c r="B1055" s="9"/>
      <c r="C1055" s="9"/>
      <c r="D1055" s="9"/>
      <c r="E1055" s="9"/>
      <c r="F1055" s="10"/>
      <c r="G1055" s="13"/>
      <c r="H1055" s="10"/>
      <c r="I1055" s="10"/>
      <c r="J1055" s="10"/>
      <c r="K1055" s="10"/>
      <c r="L1055" s="10"/>
      <c r="M1055" s="10"/>
      <c r="N1055" s="10"/>
      <c r="O1055" s="10"/>
      <c r="P1055" s="10"/>
      <c r="Q1055" s="10"/>
      <c r="R1055" s="10"/>
    </row>
    <row r="1056" spans="1:18" ht="33">
      <c r="A1056" s="685"/>
      <c r="B1056" s="9"/>
      <c r="C1056" s="9"/>
      <c r="D1056" s="9"/>
      <c r="E1056" s="9"/>
      <c r="F1056" s="10"/>
      <c r="G1056" s="13"/>
      <c r="H1056" s="10"/>
      <c r="I1056" s="10"/>
      <c r="J1056" s="10"/>
      <c r="K1056" s="10"/>
      <c r="L1056" s="10"/>
      <c r="M1056" s="10"/>
      <c r="N1056" s="10"/>
      <c r="O1056" s="10"/>
      <c r="P1056" s="10"/>
      <c r="Q1056" s="10"/>
      <c r="R1056" s="10"/>
    </row>
    <row r="1057" spans="1:18" ht="33">
      <c r="A1057" s="685"/>
      <c r="B1057" s="9"/>
      <c r="C1057" s="9"/>
      <c r="D1057" s="9"/>
      <c r="E1057" s="9"/>
      <c r="F1057" s="10"/>
      <c r="G1057" s="13"/>
      <c r="H1057" s="10"/>
      <c r="I1057" s="10"/>
      <c r="J1057" s="10"/>
      <c r="K1057" s="10"/>
      <c r="L1057" s="10"/>
      <c r="M1057" s="10"/>
      <c r="N1057" s="10"/>
      <c r="O1057" s="10"/>
      <c r="P1057" s="10"/>
      <c r="Q1057" s="10"/>
      <c r="R1057" s="10"/>
    </row>
    <row r="1058" spans="1:18" ht="33">
      <c r="A1058" s="685"/>
      <c r="B1058" s="9"/>
      <c r="C1058" s="9"/>
      <c r="D1058" s="9"/>
      <c r="E1058" s="9"/>
      <c r="F1058" s="10"/>
      <c r="G1058" s="13"/>
      <c r="H1058" s="10"/>
      <c r="I1058" s="10"/>
      <c r="J1058" s="10"/>
      <c r="K1058" s="10"/>
      <c r="L1058" s="10"/>
      <c r="M1058" s="10"/>
      <c r="N1058" s="10"/>
      <c r="O1058" s="10"/>
      <c r="P1058" s="10"/>
      <c r="Q1058" s="10"/>
      <c r="R1058" s="10"/>
    </row>
    <row r="1059" spans="1:18" ht="33">
      <c r="A1059" s="685"/>
      <c r="B1059" s="9"/>
      <c r="C1059" s="9"/>
      <c r="D1059" s="9"/>
      <c r="E1059" s="9"/>
      <c r="F1059" s="10"/>
      <c r="G1059" s="13"/>
      <c r="H1059" s="10"/>
      <c r="I1059" s="10"/>
      <c r="J1059" s="10"/>
      <c r="K1059" s="10"/>
      <c r="L1059" s="10"/>
      <c r="M1059" s="10"/>
      <c r="N1059" s="10"/>
      <c r="O1059" s="10"/>
      <c r="P1059" s="10"/>
      <c r="Q1059" s="10"/>
      <c r="R1059" s="10"/>
    </row>
    <row r="1060" spans="1:18" ht="33">
      <c r="A1060" s="685"/>
      <c r="B1060" s="9"/>
      <c r="C1060" s="9"/>
      <c r="D1060" s="9"/>
      <c r="E1060" s="9"/>
      <c r="F1060" s="10"/>
      <c r="G1060" s="13"/>
      <c r="H1060" s="10"/>
      <c r="I1060" s="10"/>
      <c r="J1060" s="10"/>
      <c r="K1060" s="10"/>
      <c r="L1060" s="10"/>
      <c r="M1060" s="10"/>
      <c r="N1060" s="10"/>
      <c r="O1060" s="10"/>
      <c r="P1060" s="10"/>
      <c r="Q1060" s="10"/>
      <c r="R1060" s="10"/>
    </row>
    <row r="1061" spans="1:18" ht="33">
      <c r="A1061" s="685"/>
      <c r="B1061" s="9"/>
      <c r="C1061" s="9"/>
      <c r="D1061" s="9"/>
      <c r="E1061" s="9"/>
      <c r="F1061" s="10"/>
      <c r="G1061" s="13"/>
      <c r="H1061" s="10"/>
      <c r="I1061" s="10"/>
      <c r="J1061" s="10"/>
      <c r="K1061" s="10"/>
      <c r="L1061" s="10"/>
      <c r="M1061" s="10"/>
      <c r="N1061" s="10"/>
      <c r="O1061" s="10"/>
      <c r="P1061" s="10"/>
      <c r="Q1061" s="10"/>
      <c r="R1061" s="10"/>
    </row>
    <row r="1062" spans="1:18" ht="33">
      <c r="A1062" s="685"/>
      <c r="B1062" s="9"/>
      <c r="C1062" s="9"/>
      <c r="D1062" s="9"/>
      <c r="E1062" s="9"/>
      <c r="F1062" s="10"/>
      <c r="G1062" s="13"/>
      <c r="H1062" s="10"/>
      <c r="I1062" s="10"/>
      <c r="J1062" s="10"/>
      <c r="K1062" s="10"/>
      <c r="L1062" s="10"/>
      <c r="M1062" s="10"/>
      <c r="N1062" s="10"/>
      <c r="O1062" s="10"/>
      <c r="P1062" s="10"/>
      <c r="Q1062" s="10"/>
      <c r="R1062" s="10"/>
    </row>
    <row r="1063" spans="1:18" ht="33">
      <c r="A1063" s="685"/>
      <c r="B1063" s="9"/>
      <c r="C1063" s="9"/>
      <c r="D1063" s="9"/>
      <c r="E1063" s="9"/>
      <c r="F1063" s="10"/>
      <c r="G1063" s="13"/>
      <c r="H1063" s="10"/>
      <c r="I1063" s="10"/>
      <c r="J1063" s="10"/>
      <c r="K1063" s="10"/>
      <c r="L1063" s="10"/>
      <c r="M1063" s="10"/>
      <c r="N1063" s="10"/>
      <c r="O1063" s="10"/>
      <c r="P1063" s="10"/>
      <c r="Q1063" s="10"/>
      <c r="R1063" s="10"/>
    </row>
    <row r="1064" spans="1:18" ht="33">
      <c r="A1064" s="685"/>
      <c r="B1064" s="9"/>
      <c r="C1064" s="9"/>
      <c r="D1064" s="9"/>
      <c r="E1064" s="9"/>
      <c r="F1064" s="10"/>
      <c r="G1064" s="13"/>
      <c r="H1064" s="10"/>
      <c r="I1064" s="10"/>
      <c r="J1064" s="10"/>
      <c r="K1064" s="10"/>
      <c r="L1064" s="10"/>
      <c r="M1064" s="10"/>
      <c r="N1064" s="10"/>
      <c r="O1064" s="10"/>
      <c r="P1064" s="10"/>
      <c r="Q1064" s="10"/>
      <c r="R1064" s="10"/>
    </row>
    <row r="1065" spans="1:18" ht="33">
      <c r="A1065" s="685"/>
      <c r="B1065" s="9"/>
      <c r="C1065" s="9"/>
      <c r="D1065" s="9"/>
      <c r="E1065" s="9"/>
      <c r="F1065" s="10"/>
      <c r="G1065" s="13"/>
      <c r="H1065" s="10"/>
      <c r="I1065" s="10"/>
      <c r="J1065" s="10"/>
      <c r="K1065" s="10"/>
      <c r="L1065" s="10"/>
      <c r="M1065" s="10"/>
      <c r="N1065" s="10"/>
      <c r="O1065" s="10"/>
      <c r="P1065" s="10"/>
      <c r="Q1065" s="10"/>
      <c r="R1065" s="10"/>
    </row>
    <row r="1066" spans="1:18" ht="33">
      <c r="A1066" s="685"/>
      <c r="B1066" s="9"/>
      <c r="C1066" s="9"/>
      <c r="D1066" s="9"/>
      <c r="E1066" s="9"/>
      <c r="F1066" s="10"/>
      <c r="G1066" s="13"/>
      <c r="H1066" s="10"/>
      <c r="I1066" s="10"/>
      <c r="J1066" s="10"/>
      <c r="K1066" s="10"/>
      <c r="L1066" s="10"/>
      <c r="M1066" s="10"/>
      <c r="N1066" s="10"/>
      <c r="O1066" s="10"/>
      <c r="P1066" s="10"/>
      <c r="Q1066" s="10"/>
      <c r="R1066" s="10"/>
    </row>
    <row r="1067" spans="1:18" ht="33">
      <c r="A1067" s="685"/>
      <c r="B1067" s="9"/>
      <c r="C1067" s="9"/>
      <c r="D1067" s="9"/>
      <c r="E1067" s="9"/>
      <c r="F1067" s="10"/>
      <c r="G1067" s="13"/>
      <c r="H1067" s="10"/>
      <c r="I1067" s="10"/>
      <c r="J1067" s="10"/>
      <c r="K1067" s="10"/>
      <c r="L1067" s="10"/>
      <c r="M1067" s="10"/>
      <c r="N1067" s="10"/>
      <c r="O1067" s="10"/>
      <c r="P1067" s="10"/>
      <c r="Q1067" s="10"/>
      <c r="R1067" s="10"/>
    </row>
    <row r="1068" spans="1:18" ht="33">
      <c r="A1068" s="685"/>
      <c r="B1068" s="9"/>
      <c r="C1068" s="9"/>
      <c r="D1068" s="9"/>
      <c r="E1068" s="9"/>
      <c r="F1068" s="10"/>
      <c r="G1068" s="13"/>
      <c r="H1068" s="10"/>
      <c r="I1068" s="10"/>
      <c r="J1068" s="10"/>
      <c r="K1068" s="10"/>
      <c r="L1068" s="10"/>
      <c r="M1068" s="10"/>
      <c r="N1068" s="10"/>
      <c r="O1068" s="10"/>
      <c r="P1068" s="10"/>
      <c r="Q1068" s="10"/>
      <c r="R1068" s="10"/>
    </row>
    <row r="1069" spans="1:18" ht="33">
      <c r="A1069" s="685"/>
      <c r="B1069" s="9"/>
      <c r="C1069" s="9"/>
      <c r="D1069" s="9"/>
      <c r="E1069" s="9"/>
      <c r="F1069" s="10"/>
      <c r="G1069" s="13"/>
      <c r="H1069" s="10"/>
      <c r="I1069" s="10"/>
      <c r="J1069" s="10"/>
      <c r="K1069" s="10"/>
      <c r="L1069" s="10"/>
      <c r="M1069" s="10"/>
      <c r="N1069" s="10"/>
      <c r="O1069" s="10"/>
      <c r="P1069" s="10"/>
      <c r="Q1069" s="10"/>
      <c r="R1069" s="10"/>
    </row>
    <row r="1070" spans="1:18" ht="33">
      <c r="A1070" s="685"/>
      <c r="B1070" s="9"/>
      <c r="C1070" s="9"/>
      <c r="D1070" s="9"/>
      <c r="E1070" s="9"/>
      <c r="F1070" s="10"/>
      <c r="G1070" s="13"/>
      <c r="H1070" s="10"/>
      <c r="I1070" s="10"/>
      <c r="J1070" s="10"/>
      <c r="K1070" s="10"/>
      <c r="L1070" s="10"/>
      <c r="M1070" s="10"/>
      <c r="N1070" s="10"/>
      <c r="O1070" s="10"/>
      <c r="P1070" s="10"/>
      <c r="Q1070" s="10"/>
      <c r="R1070" s="10"/>
    </row>
    <row r="1071" spans="1:18" ht="33">
      <c r="A1071" s="685"/>
      <c r="B1071" s="9"/>
      <c r="C1071" s="9"/>
      <c r="D1071" s="9"/>
      <c r="E1071" s="9"/>
      <c r="F1071" s="10"/>
      <c r="G1071" s="13"/>
      <c r="H1071" s="10"/>
      <c r="I1071" s="10"/>
      <c r="J1071" s="10"/>
      <c r="K1071" s="10"/>
      <c r="L1071" s="10"/>
      <c r="M1071" s="10"/>
      <c r="N1071" s="10"/>
      <c r="O1071" s="10"/>
      <c r="P1071" s="10"/>
      <c r="Q1071" s="10"/>
      <c r="R1071" s="10"/>
    </row>
    <row r="1072" spans="1:18" ht="33">
      <c r="A1072" s="685"/>
      <c r="B1072" s="9"/>
      <c r="C1072" s="9"/>
      <c r="D1072" s="9"/>
      <c r="E1072" s="9"/>
      <c r="F1072" s="10"/>
      <c r="G1072" s="13"/>
      <c r="H1072" s="10"/>
      <c r="I1072" s="10"/>
      <c r="J1072" s="10"/>
      <c r="K1072" s="10"/>
      <c r="L1072" s="10"/>
      <c r="M1072" s="10"/>
      <c r="N1072" s="10"/>
      <c r="O1072" s="10"/>
      <c r="P1072" s="10"/>
      <c r="Q1072" s="10"/>
      <c r="R1072" s="10"/>
    </row>
    <row r="1073" spans="1:18" ht="33">
      <c r="A1073" s="685"/>
      <c r="B1073" s="9"/>
      <c r="C1073" s="9"/>
      <c r="D1073" s="9"/>
      <c r="E1073" s="9"/>
      <c r="F1073" s="10"/>
      <c r="G1073" s="13"/>
      <c r="H1073" s="10"/>
      <c r="I1073" s="10"/>
      <c r="J1073" s="10"/>
      <c r="K1073" s="10"/>
      <c r="L1073" s="10"/>
      <c r="M1073" s="10"/>
      <c r="N1073" s="10"/>
      <c r="O1073" s="10"/>
      <c r="P1073" s="10"/>
      <c r="Q1073" s="10"/>
      <c r="R1073" s="10"/>
    </row>
    <row r="1074" spans="1:18" ht="33">
      <c r="A1074" s="685"/>
      <c r="B1074" s="9"/>
      <c r="C1074" s="9"/>
      <c r="D1074" s="9"/>
      <c r="E1074" s="9"/>
      <c r="F1074" s="10"/>
      <c r="G1074" s="13"/>
      <c r="H1074" s="10"/>
      <c r="I1074" s="10"/>
      <c r="J1074" s="10"/>
      <c r="K1074" s="10"/>
      <c r="L1074" s="10"/>
      <c r="M1074" s="10"/>
      <c r="N1074" s="10"/>
      <c r="O1074" s="10"/>
      <c r="P1074" s="10"/>
      <c r="Q1074" s="10"/>
      <c r="R1074" s="10"/>
    </row>
    <row r="1075" spans="1:18" ht="33">
      <c r="A1075" s="685"/>
      <c r="B1075" s="9"/>
      <c r="C1075" s="9"/>
      <c r="D1075" s="9"/>
      <c r="E1075" s="9"/>
      <c r="F1075" s="10"/>
      <c r="G1075" s="13"/>
      <c r="H1075" s="10"/>
      <c r="I1075" s="10"/>
      <c r="J1075" s="10"/>
      <c r="K1075" s="10"/>
      <c r="L1075" s="10"/>
      <c r="M1075" s="10"/>
      <c r="N1075" s="10"/>
      <c r="O1075" s="10"/>
      <c r="P1075" s="10"/>
      <c r="Q1075" s="10"/>
      <c r="R1075" s="10"/>
    </row>
    <row r="1076" spans="1:18" ht="33">
      <c r="A1076" s="685"/>
      <c r="B1076" s="9"/>
      <c r="C1076" s="9"/>
      <c r="D1076" s="9"/>
      <c r="E1076" s="9"/>
      <c r="F1076" s="10"/>
      <c r="G1076" s="13"/>
      <c r="H1076" s="10"/>
      <c r="I1076" s="10"/>
      <c r="J1076" s="10"/>
      <c r="K1076" s="10"/>
      <c r="L1076" s="10"/>
      <c r="M1076" s="10"/>
      <c r="N1076" s="10"/>
      <c r="O1076" s="10"/>
      <c r="P1076" s="10"/>
      <c r="Q1076" s="10"/>
      <c r="R1076" s="10"/>
    </row>
    <row r="1077" spans="1:18" ht="33">
      <c r="A1077" s="685"/>
      <c r="B1077" s="9"/>
      <c r="C1077" s="9"/>
      <c r="D1077" s="9"/>
      <c r="E1077" s="9"/>
      <c r="F1077" s="10"/>
      <c r="G1077" s="13"/>
      <c r="H1077" s="10"/>
      <c r="I1077" s="10"/>
      <c r="J1077" s="10"/>
      <c r="K1077" s="10"/>
      <c r="L1077" s="10"/>
      <c r="M1077" s="10"/>
      <c r="N1077" s="10"/>
      <c r="O1077" s="10"/>
      <c r="P1077" s="10"/>
      <c r="Q1077" s="10"/>
      <c r="R1077" s="10"/>
    </row>
    <row r="1078" spans="1:18" ht="33">
      <c r="A1078" s="685"/>
      <c r="B1078" s="9"/>
      <c r="C1078" s="9"/>
      <c r="D1078" s="9"/>
      <c r="E1078" s="9"/>
      <c r="F1078" s="10"/>
      <c r="G1078" s="13"/>
      <c r="H1078" s="10"/>
      <c r="I1078" s="10"/>
      <c r="J1078" s="10"/>
      <c r="K1078" s="10"/>
      <c r="L1078" s="10"/>
      <c r="M1078" s="10"/>
      <c r="N1078" s="10"/>
      <c r="O1078" s="10"/>
      <c r="P1078" s="10"/>
      <c r="Q1078" s="10"/>
      <c r="R1078" s="10"/>
    </row>
    <row r="1079" spans="1:18" ht="33">
      <c r="A1079" s="685"/>
      <c r="B1079" s="9"/>
      <c r="C1079" s="9"/>
      <c r="D1079" s="9"/>
      <c r="E1079" s="9"/>
      <c r="F1079" s="10"/>
      <c r="G1079" s="13"/>
      <c r="H1079" s="10"/>
      <c r="I1079" s="10"/>
      <c r="J1079" s="10"/>
      <c r="K1079" s="10"/>
      <c r="L1079" s="10"/>
      <c r="M1079" s="10"/>
      <c r="N1079" s="10"/>
      <c r="O1079" s="10"/>
      <c r="P1079" s="10"/>
      <c r="Q1079" s="10"/>
      <c r="R1079" s="10"/>
    </row>
    <row r="1080" spans="1:18" ht="33">
      <c r="A1080" s="685"/>
      <c r="B1080" s="9"/>
      <c r="C1080" s="9"/>
      <c r="D1080" s="9"/>
      <c r="E1080" s="9"/>
      <c r="F1080" s="10"/>
      <c r="G1080" s="13"/>
      <c r="H1080" s="10"/>
      <c r="I1080" s="10"/>
      <c r="J1080" s="10"/>
      <c r="K1080" s="10"/>
      <c r="L1080" s="10"/>
      <c r="M1080" s="10"/>
      <c r="N1080" s="10"/>
      <c r="O1080" s="10"/>
      <c r="P1080" s="10"/>
      <c r="Q1080" s="10"/>
      <c r="R1080" s="10"/>
    </row>
    <row r="1081" spans="1:18" ht="33">
      <c r="A1081" s="685"/>
      <c r="B1081" s="9"/>
      <c r="C1081" s="9"/>
      <c r="D1081" s="9"/>
      <c r="E1081" s="9"/>
      <c r="F1081" s="10"/>
      <c r="G1081" s="13"/>
      <c r="H1081" s="10"/>
      <c r="I1081" s="10"/>
      <c r="J1081" s="10"/>
      <c r="K1081" s="10"/>
      <c r="L1081" s="10"/>
      <c r="M1081" s="10"/>
      <c r="N1081" s="10"/>
      <c r="O1081" s="10"/>
      <c r="P1081" s="10"/>
      <c r="Q1081" s="10"/>
      <c r="R1081" s="10"/>
    </row>
    <row r="1082" spans="1:18" ht="33">
      <c r="A1082" s="685"/>
      <c r="B1082" s="9"/>
      <c r="C1082" s="9"/>
      <c r="D1082" s="9"/>
      <c r="E1082" s="9"/>
      <c r="F1082" s="10"/>
      <c r="G1082" s="13"/>
      <c r="H1082" s="10"/>
      <c r="I1082" s="10"/>
      <c r="J1082" s="10"/>
      <c r="K1082" s="10"/>
      <c r="L1082" s="10"/>
      <c r="M1082" s="10"/>
      <c r="N1082" s="10"/>
      <c r="O1082" s="10"/>
      <c r="P1082" s="10"/>
      <c r="Q1082" s="10"/>
      <c r="R1082" s="10"/>
    </row>
    <row r="1083" spans="1:18" ht="33">
      <c r="A1083" s="685"/>
      <c r="B1083" s="9"/>
      <c r="C1083" s="9"/>
      <c r="D1083" s="9"/>
      <c r="E1083" s="9"/>
      <c r="F1083" s="10"/>
      <c r="G1083" s="13"/>
      <c r="H1083" s="10"/>
      <c r="I1083" s="10"/>
      <c r="J1083" s="10"/>
      <c r="K1083" s="10"/>
      <c r="L1083" s="10"/>
      <c r="M1083" s="10"/>
      <c r="N1083" s="10"/>
      <c r="O1083" s="10"/>
      <c r="P1083" s="10"/>
      <c r="Q1083" s="10"/>
      <c r="R1083" s="10"/>
    </row>
    <row r="1084" spans="1:18" ht="33">
      <c r="A1084" s="685"/>
      <c r="B1084" s="9"/>
      <c r="C1084" s="9"/>
      <c r="D1084" s="9"/>
      <c r="E1084" s="9"/>
      <c r="F1084" s="10"/>
      <c r="G1084" s="13"/>
      <c r="H1084" s="10"/>
      <c r="I1084" s="10"/>
      <c r="J1084" s="10"/>
      <c r="K1084" s="10"/>
      <c r="L1084" s="10"/>
      <c r="M1084" s="10"/>
      <c r="N1084" s="10"/>
      <c r="O1084" s="10"/>
      <c r="P1084" s="10"/>
      <c r="Q1084" s="10"/>
      <c r="R1084" s="10"/>
    </row>
    <row r="1085" spans="1:18" ht="33">
      <c r="A1085" s="685"/>
      <c r="B1085" s="9"/>
      <c r="C1085" s="9"/>
      <c r="D1085" s="9"/>
      <c r="E1085" s="9"/>
      <c r="F1085" s="10"/>
      <c r="G1085" s="13"/>
      <c r="H1085" s="10"/>
      <c r="I1085" s="10"/>
      <c r="J1085" s="10"/>
      <c r="K1085" s="10"/>
      <c r="L1085" s="10"/>
      <c r="M1085" s="10"/>
      <c r="N1085" s="10"/>
      <c r="O1085" s="10"/>
      <c r="P1085" s="10"/>
      <c r="Q1085" s="10"/>
      <c r="R1085" s="10"/>
    </row>
    <row r="1086" spans="1:18" ht="33">
      <c r="A1086" s="685"/>
      <c r="B1086" s="9"/>
      <c r="C1086" s="9"/>
      <c r="D1086" s="9"/>
      <c r="E1086" s="9"/>
      <c r="F1086" s="10"/>
      <c r="G1086" s="13"/>
      <c r="H1086" s="10"/>
      <c r="I1086" s="10"/>
      <c r="J1086" s="10"/>
      <c r="K1086" s="10"/>
      <c r="L1086" s="10"/>
      <c r="M1086" s="10"/>
      <c r="N1086" s="10"/>
      <c r="O1086" s="10"/>
      <c r="P1086" s="10"/>
      <c r="Q1086" s="10"/>
      <c r="R1086" s="10"/>
    </row>
    <row r="1087" spans="1:18" ht="33">
      <c r="A1087" s="685"/>
      <c r="B1087" s="9"/>
      <c r="C1087" s="9"/>
      <c r="D1087" s="9"/>
      <c r="E1087" s="9"/>
      <c r="F1087" s="10"/>
      <c r="G1087" s="13"/>
      <c r="H1087" s="10"/>
      <c r="I1087" s="10"/>
      <c r="J1087" s="10"/>
      <c r="K1087" s="10"/>
      <c r="L1087" s="10"/>
      <c r="M1087" s="10"/>
      <c r="N1087" s="10"/>
      <c r="O1087" s="10"/>
      <c r="P1087" s="10"/>
      <c r="Q1087" s="10"/>
      <c r="R1087" s="10"/>
    </row>
    <row r="1088" spans="1:18" ht="33">
      <c r="A1088" s="685"/>
      <c r="B1088" s="9"/>
      <c r="C1088" s="9"/>
      <c r="D1088" s="9"/>
      <c r="E1088" s="9"/>
      <c r="F1088" s="10"/>
      <c r="G1088" s="13"/>
      <c r="H1088" s="10"/>
      <c r="I1088" s="10"/>
      <c r="J1088" s="10"/>
      <c r="K1088" s="10"/>
      <c r="L1088" s="10"/>
      <c r="M1088" s="10"/>
      <c r="N1088" s="10"/>
      <c r="O1088" s="10"/>
      <c r="P1088" s="10"/>
      <c r="Q1088" s="10"/>
      <c r="R1088" s="10"/>
    </row>
    <row r="1089" spans="1:18" ht="33">
      <c r="A1089" s="685"/>
      <c r="B1089" s="9"/>
      <c r="C1089" s="9"/>
      <c r="D1089" s="9"/>
      <c r="E1089" s="9"/>
      <c r="F1089" s="10"/>
      <c r="G1089" s="13"/>
      <c r="H1089" s="10"/>
      <c r="I1089" s="10"/>
      <c r="J1089" s="10"/>
      <c r="K1089" s="10"/>
      <c r="L1089" s="10"/>
      <c r="M1089" s="10"/>
      <c r="N1089" s="10"/>
      <c r="O1089" s="10"/>
      <c r="P1089" s="10"/>
      <c r="Q1089" s="10"/>
      <c r="R1089" s="10"/>
    </row>
    <row r="1090" spans="1:18" ht="33">
      <c r="A1090" s="685"/>
      <c r="B1090" s="9"/>
      <c r="C1090" s="9"/>
      <c r="D1090" s="9"/>
      <c r="E1090" s="9"/>
      <c r="F1090" s="10"/>
      <c r="G1090" s="13"/>
      <c r="H1090" s="10"/>
      <c r="I1090" s="10"/>
      <c r="J1090" s="10"/>
      <c r="K1090" s="10"/>
      <c r="L1090" s="10"/>
      <c r="M1090" s="10"/>
      <c r="N1090" s="10"/>
      <c r="O1090" s="10"/>
      <c r="P1090" s="10"/>
      <c r="Q1090" s="10"/>
      <c r="R1090" s="10"/>
    </row>
    <row r="1091" spans="1:18" ht="33">
      <c r="A1091" s="685"/>
      <c r="B1091" s="9"/>
      <c r="C1091" s="9"/>
      <c r="D1091" s="9"/>
      <c r="E1091" s="9"/>
      <c r="F1091" s="10"/>
      <c r="G1091" s="13"/>
      <c r="H1091" s="10"/>
      <c r="I1091" s="10"/>
      <c r="J1091" s="10"/>
      <c r="K1091" s="10"/>
      <c r="L1091" s="10"/>
      <c r="M1091" s="10"/>
      <c r="N1091" s="10"/>
      <c r="O1091" s="10"/>
      <c r="P1091" s="10"/>
      <c r="Q1091" s="10"/>
      <c r="R1091" s="10"/>
    </row>
    <row r="1092" spans="1:18" ht="33">
      <c r="A1092" s="685"/>
      <c r="B1092" s="9"/>
      <c r="C1092" s="9"/>
      <c r="D1092" s="9"/>
      <c r="E1092" s="9"/>
      <c r="F1092" s="10"/>
      <c r="G1092" s="13"/>
      <c r="H1092" s="10"/>
      <c r="I1092" s="10"/>
      <c r="J1092" s="10"/>
      <c r="K1092" s="10"/>
      <c r="L1092" s="10"/>
      <c r="M1092" s="10"/>
      <c r="N1092" s="10"/>
      <c r="O1092" s="10"/>
      <c r="P1092" s="10"/>
      <c r="Q1092" s="10"/>
      <c r="R1092" s="10"/>
    </row>
    <row r="1093" spans="1:18" ht="33">
      <c r="A1093" s="685"/>
      <c r="B1093" s="9"/>
      <c r="C1093" s="9"/>
      <c r="D1093" s="9"/>
      <c r="E1093" s="9"/>
      <c r="F1093" s="10"/>
      <c r="G1093" s="13"/>
      <c r="H1093" s="10"/>
      <c r="I1093" s="10"/>
      <c r="J1093" s="10"/>
      <c r="K1093" s="10"/>
      <c r="L1093" s="10"/>
      <c r="M1093" s="10"/>
      <c r="N1093" s="10"/>
      <c r="O1093" s="10"/>
      <c r="P1093" s="10"/>
      <c r="Q1093" s="10"/>
      <c r="R1093" s="10"/>
    </row>
    <row r="1094" spans="1:18" ht="33">
      <c r="A1094" s="685"/>
      <c r="B1094" s="9"/>
      <c r="C1094" s="9"/>
      <c r="D1094" s="9"/>
      <c r="E1094" s="9"/>
      <c r="F1094" s="10"/>
      <c r="G1094" s="13"/>
      <c r="H1094" s="10"/>
      <c r="I1094" s="10"/>
      <c r="J1094" s="10"/>
      <c r="K1094" s="10"/>
      <c r="L1094" s="10"/>
      <c r="M1094" s="10"/>
      <c r="N1094" s="10"/>
      <c r="O1094" s="10"/>
      <c r="P1094" s="10"/>
      <c r="Q1094" s="10"/>
      <c r="R1094" s="10"/>
    </row>
    <row r="1095" spans="1:18" ht="33">
      <c r="A1095" s="685"/>
      <c r="B1095" s="9"/>
      <c r="C1095" s="9"/>
      <c r="D1095" s="9"/>
      <c r="E1095" s="9"/>
      <c r="F1095" s="10"/>
      <c r="G1095" s="13"/>
      <c r="H1095" s="10"/>
      <c r="I1095" s="10"/>
      <c r="J1095" s="10"/>
      <c r="K1095" s="10"/>
      <c r="L1095" s="10"/>
      <c r="M1095" s="10"/>
      <c r="N1095" s="10"/>
      <c r="O1095" s="10"/>
      <c r="P1095" s="10"/>
      <c r="Q1095" s="10"/>
      <c r="R1095" s="10"/>
    </row>
    <row r="1096" spans="1:18" ht="33">
      <c r="A1096" s="685"/>
      <c r="B1096" s="9"/>
      <c r="C1096" s="9"/>
      <c r="D1096" s="9"/>
      <c r="E1096" s="9"/>
      <c r="F1096" s="10"/>
      <c r="G1096" s="13"/>
      <c r="H1096" s="10"/>
      <c r="I1096" s="10"/>
      <c r="J1096" s="10"/>
      <c r="K1096" s="10"/>
      <c r="L1096" s="10"/>
      <c r="M1096" s="10"/>
      <c r="N1096" s="10"/>
      <c r="O1096" s="10"/>
      <c r="P1096" s="10"/>
      <c r="Q1096" s="10"/>
      <c r="R1096" s="10"/>
    </row>
    <row r="1097" spans="1:18" ht="33">
      <c r="A1097" s="685"/>
      <c r="B1097" s="9"/>
      <c r="C1097" s="9"/>
      <c r="D1097" s="9"/>
      <c r="E1097" s="9"/>
      <c r="F1097" s="10"/>
      <c r="G1097" s="13"/>
      <c r="H1097" s="10"/>
      <c r="I1097" s="10"/>
      <c r="J1097" s="10"/>
      <c r="K1097" s="10"/>
      <c r="L1097" s="10"/>
      <c r="M1097" s="10"/>
      <c r="N1097" s="10"/>
      <c r="O1097" s="10"/>
      <c r="P1097" s="10"/>
      <c r="Q1097" s="10"/>
      <c r="R1097" s="10"/>
    </row>
    <row r="1098" spans="1:18" ht="33">
      <c r="A1098" s="685"/>
      <c r="B1098" s="9"/>
      <c r="C1098" s="9"/>
      <c r="D1098" s="9"/>
      <c r="E1098" s="9"/>
      <c r="F1098" s="10"/>
      <c r="G1098" s="13"/>
      <c r="H1098" s="10"/>
      <c r="I1098" s="10"/>
      <c r="J1098" s="10"/>
      <c r="K1098" s="10"/>
      <c r="L1098" s="10"/>
      <c r="M1098" s="10"/>
      <c r="N1098" s="10"/>
      <c r="O1098" s="10"/>
      <c r="P1098" s="10"/>
      <c r="Q1098" s="10"/>
      <c r="R1098" s="10"/>
    </row>
    <row r="1099" spans="1:18" ht="33">
      <c r="A1099" s="685"/>
      <c r="B1099" s="9"/>
      <c r="C1099" s="9"/>
      <c r="D1099" s="9"/>
      <c r="E1099" s="9"/>
      <c r="F1099" s="10"/>
      <c r="G1099" s="13"/>
      <c r="H1099" s="10"/>
      <c r="I1099" s="10"/>
      <c r="J1099" s="10"/>
      <c r="K1099" s="10"/>
      <c r="L1099" s="10"/>
      <c r="M1099" s="10"/>
      <c r="N1099" s="10"/>
      <c r="O1099" s="10"/>
      <c r="P1099" s="10"/>
      <c r="Q1099" s="10"/>
      <c r="R1099" s="10"/>
    </row>
    <row r="1100" spans="1:18" ht="33">
      <c r="A1100" s="685"/>
      <c r="B1100" s="9"/>
      <c r="C1100" s="9"/>
      <c r="D1100" s="9"/>
      <c r="E1100" s="9"/>
      <c r="F1100" s="10"/>
      <c r="G1100" s="13"/>
      <c r="H1100" s="10"/>
      <c r="I1100" s="10"/>
      <c r="J1100" s="10"/>
      <c r="K1100" s="10"/>
      <c r="L1100" s="10"/>
      <c r="M1100" s="10"/>
      <c r="N1100" s="10"/>
      <c r="O1100" s="10"/>
      <c r="P1100" s="10"/>
      <c r="Q1100" s="10"/>
      <c r="R1100" s="10"/>
    </row>
    <row r="1101" spans="1:18" ht="33">
      <c r="A1101" s="685"/>
      <c r="B1101" s="9"/>
      <c r="C1101" s="9"/>
      <c r="D1101" s="9"/>
      <c r="E1101" s="9"/>
      <c r="F1101" s="10"/>
      <c r="G1101" s="13"/>
      <c r="H1101" s="10"/>
      <c r="I1101" s="10"/>
      <c r="J1101" s="10"/>
      <c r="K1101" s="10"/>
      <c r="L1101" s="10"/>
      <c r="M1101" s="10"/>
      <c r="N1101" s="10"/>
      <c r="O1101" s="10"/>
      <c r="P1101" s="10"/>
      <c r="Q1101" s="10"/>
      <c r="R1101" s="10"/>
    </row>
    <row r="1102" spans="1:18" ht="33">
      <c r="A1102" s="685"/>
      <c r="B1102" s="9"/>
      <c r="C1102" s="9"/>
      <c r="D1102" s="9"/>
      <c r="E1102" s="9"/>
      <c r="F1102" s="10"/>
      <c r="G1102" s="13"/>
      <c r="H1102" s="10"/>
      <c r="I1102" s="10"/>
      <c r="J1102" s="10"/>
      <c r="K1102" s="10"/>
      <c r="L1102" s="10"/>
      <c r="M1102" s="10"/>
      <c r="N1102" s="10"/>
      <c r="O1102" s="10"/>
      <c r="P1102" s="10"/>
      <c r="Q1102" s="10"/>
      <c r="R1102" s="10"/>
    </row>
    <row r="1103" spans="1:18" ht="33">
      <c r="A1103" s="685"/>
      <c r="B1103" s="9"/>
      <c r="C1103" s="9"/>
      <c r="D1103" s="9"/>
      <c r="E1103" s="9"/>
      <c r="F1103" s="10"/>
      <c r="G1103" s="13"/>
      <c r="H1103" s="10"/>
      <c r="I1103" s="10"/>
      <c r="J1103" s="10"/>
      <c r="K1103" s="10"/>
      <c r="L1103" s="10"/>
      <c r="M1103" s="10"/>
      <c r="N1103" s="10"/>
      <c r="O1103" s="10"/>
      <c r="P1103" s="10"/>
      <c r="Q1103" s="10"/>
      <c r="R1103" s="10"/>
    </row>
    <row r="1104" spans="1:18" ht="33">
      <c r="A1104" s="685"/>
      <c r="B1104" s="9"/>
      <c r="C1104" s="9"/>
      <c r="D1104" s="9"/>
      <c r="E1104" s="9"/>
      <c r="F1104" s="10"/>
      <c r="G1104" s="13"/>
      <c r="H1104" s="10"/>
      <c r="I1104" s="10"/>
      <c r="J1104" s="10"/>
      <c r="K1104" s="10"/>
      <c r="L1104" s="10"/>
      <c r="M1104" s="10"/>
      <c r="N1104" s="10"/>
      <c r="O1104" s="10"/>
      <c r="P1104" s="10"/>
      <c r="Q1104" s="10"/>
      <c r="R1104" s="10"/>
    </row>
    <row r="1105" spans="1:18" ht="33">
      <c r="A1105" s="685"/>
      <c r="B1105" s="9"/>
      <c r="C1105" s="9"/>
      <c r="D1105" s="9"/>
      <c r="E1105" s="9"/>
      <c r="F1105" s="10"/>
      <c r="G1105" s="13"/>
      <c r="H1105" s="10"/>
      <c r="I1105" s="10"/>
      <c r="J1105" s="10"/>
      <c r="K1105" s="10"/>
      <c r="L1105" s="10"/>
      <c r="M1105" s="10"/>
      <c r="N1105" s="10"/>
      <c r="O1105" s="10"/>
      <c r="P1105" s="10"/>
      <c r="Q1105" s="10"/>
      <c r="R1105" s="10"/>
    </row>
    <row r="1106" spans="1:18" ht="33">
      <c r="A1106" s="685"/>
      <c r="B1106" s="9"/>
      <c r="C1106" s="9"/>
      <c r="D1106" s="9"/>
      <c r="E1106" s="9"/>
      <c r="F1106" s="10"/>
      <c r="G1106" s="13"/>
      <c r="H1106" s="10"/>
      <c r="I1106" s="10"/>
      <c r="J1106" s="10"/>
      <c r="K1106" s="10"/>
      <c r="L1106" s="10"/>
      <c r="M1106" s="10"/>
      <c r="N1106" s="10"/>
      <c r="O1106" s="10"/>
      <c r="P1106" s="10"/>
      <c r="Q1106" s="10"/>
      <c r="R1106" s="10"/>
    </row>
    <row r="1107" spans="1:18" ht="33">
      <c r="A1107" s="685"/>
      <c r="B1107" s="9"/>
      <c r="C1107" s="9"/>
      <c r="D1107" s="9"/>
      <c r="E1107" s="9"/>
      <c r="F1107" s="10"/>
      <c r="G1107" s="13"/>
      <c r="H1107" s="10"/>
      <c r="I1107" s="10"/>
      <c r="J1107" s="10"/>
      <c r="K1107" s="10"/>
      <c r="L1107" s="10"/>
      <c r="M1107" s="10"/>
      <c r="N1107" s="10"/>
      <c r="O1107" s="10"/>
      <c r="P1107" s="10"/>
      <c r="Q1107" s="10"/>
      <c r="R1107" s="10"/>
    </row>
    <row r="1108" spans="1:18" ht="33">
      <c r="A1108" s="685"/>
      <c r="B1108" s="9"/>
      <c r="C1108" s="9"/>
      <c r="D1108" s="9"/>
      <c r="E1108" s="9"/>
      <c r="F1108" s="10"/>
      <c r="G1108" s="13"/>
      <c r="H1108" s="10"/>
      <c r="I1108" s="10"/>
      <c r="J1108" s="10"/>
      <c r="K1108" s="10"/>
      <c r="L1108" s="10"/>
      <c r="M1108" s="10"/>
      <c r="N1108" s="10"/>
      <c r="O1108" s="10"/>
      <c r="P1108" s="10"/>
      <c r="Q1108" s="10"/>
      <c r="R1108" s="10"/>
    </row>
    <row r="1109" spans="1:18" ht="33">
      <c r="A1109" s="685"/>
      <c r="B1109" s="9"/>
      <c r="C1109" s="9"/>
      <c r="D1109" s="9"/>
      <c r="E1109" s="9"/>
      <c r="F1109" s="10"/>
      <c r="G1109" s="13"/>
      <c r="H1109" s="10"/>
      <c r="I1109" s="10"/>
      <c r="J1109" s="10"/>
      <c r="K1109" s="10"/>
      <c r="L1109" s="10"/>
      <c r="M1109" s="10"/>
      <c r="N1109" s="10"/>
      <c r="O1109" s="10"/>
      <c r="P1109" s="10"/>
      <c r="Q1109" s="10"/>
      <c r="R1109" s="10"/>
    </row>
    <row r="1110" spans="1:18" ht="33">
      <c r="A1110" s="685"/>
      <c r="B1110" s="9"/>
      <c r="C1110" s="9"/>
      <c r="D1110" s="9"/>
      <c r="E1110" s="9"/>
      <c r="F1110" s="10"/>
      <c r="G1110" s="13"/>
      <c r="H1110" s="10"/>
      <c r="I1110" s="10"/>
      <c r="J1110" s="10"/>
      <c r="K1110" s="10"/>
      <c r="L1110" s="10"/>
      <c r="M1110" s="10"/>
      <c r="N1110" s="10"/>
      <c r="O1110" s="10"/>
      <c r="P1110" s="10"/>
      <c r="Q1110" s="10"/>
      <c r="R1110" s="10"/>
    </row>
    <row r="1111" spans="1:18" ht="33">
      <c r="A1111" s="685"/>
      <c r="B1111" s="9"/>
      <c r="C1111" s="9"/>
      <c r="D1111" s="9"/>
      <c r="E1111" s="9"/>
      <c r="F1111" s="10"/>
      <c r="G1111" s="13"/>
      <c r="H1111" s="10"/>
      <c r="I1111" s="10"/>
      <c r="J1111" s="10"/>
      <c r="K1111" s="10"/>
      <c r="L1111" s="10"/>
      <c r="M1111" s="10"/>
      <c r="N1111" s="10"/>
      <c r="O1111" s="10"/>
      <c r="P1111" s="10"/>
      <c r="Q1111" s="10"/>
      <c r="R1111" s="10"/>
    </row>
    <row r="1112" spans="1:18" ht="33">
      <c r="A1112" s="685"/>
      <c r="B1112" s="9"/>
      <c r="C1112" s="9"/>
      <c r="D1112" s="9"/>
      <c r="E1112" s="9"/>
      <c r="F1112" s="10"/>
      <c r="G1112" s="13"/>
      <c r="H1112" s="10"/>
      <c r="I1112" s="10"/>
      <c r="J1112" s="10"/>
      <c r="K1112" s="10"/>
      <c r="L1112" s="10"/>
      <c r="M1112" s="10"/>
      <c r="N1112" s="10"/>
      <c r="O1112" s="10"/>
      <c r="P1112" s="10"/>
      <c r="Q1112" s="10"/>
      <c r="R1112" s="10"/>
    </row>
    <row r="1113" spans="1:18" ht="33">
      <c r="A1113" s="685"/>
      <c r="B1113" s="9"/>
      <c r="C1113" s="9"/>
      <c r="D1113" s="9"/>
      <c r="E1113" s="9"/>
      <c r="F1113" s="10"/>
      <c r="G1113" s="13"/>
      <c r="H1113" s="10"/>
      <c r="I1113" s="10"/>
      <c r="J1113" s="10"/>
      <c r="K1113" s="10"/>
      <c r="L1113" s="10"/>
      <c r="M1113" s="10"/>
      <c r="N1113" s="10"/>
      <c r="O1113" s="10"/>
      <c r="P1113" s="10"/>
      <c r="Q1113" s="10"/>
      <c r="R1113" s="10"/>
    </row>
    <row r="1114" spans="1:18" ht="33">
      <c r="A1114" s="685"/>
      <c r="B1114" s="9"/>
      <c r="C1114" s="9"/>
      <c r="D1114" s="9"/>
      <c r="E1114" s="9"/>
      <c r="F1114" s="10"/>
      <c r="G1114" s="13"/>
      <c r="H1114" s="10"/>
      <c r="I1114" s="10"/>
      <c r="J1114" s="10"/>
      <c r="K1114" s="10"/>
      <c r="L1114" s="10"/>
      <c r="M1114" s="10"/>
      <c r="N1114" s="10"/>
      <c r="O1114" s="10"/>
      <c r="P1114" s="10"/>
      <c r="Q1114" s="10"/>
      <c r="R1114" s="10"/>
    </row>
    <row r="1115" spans="1:18" ht="33">
      <c r="A1115" s="685"/>
      <c r="B1115" s="9"/>
      <c r="C1115" s="9"/>
      <c r="D1115" s="9"/>
      <c r="E1115" s="9"/>
      <c r="F1115" s="10"/>
      <c r="G1115" s="13"/>
      <c r="H1115" s="10"/>
      <c r="I1115" s="10"/>
      <c r="J1115" s="10"/>
      <c r="K1115" s="10"/>
      <c r="L1115" s="10"/>
      <c r="M1115" s="10"/>
      <c r="N1115" s="10"/>
      <c r="O1115" s="10"/>
      <c r="P1115" s="10"/>
      <c r="Q1115" s="10"/>
      <c r="R1115" s="10"/>
    </row>
    <row r="1116" spans="1:18" ht="33">
      <c r="A1116" s="685"/>
      <c r="B1116" s="9"/>
      <c r="C1116" s="9"/>
      <c r="D1116" s="9"/>
      <c r="E1116" s="9"/>
      <c r="F1116" s="10"/>
      <c r="G1116" s="13"/>
      <c r="H1116" s="10"/>
      <c r="I1116" s="10"/>
      <c r="J1116" s="10"/>
      <c r="K1116" s="10"/>
      <c r="L1116" s="10"/>
      <c r="M1116" s="10"/>
      <c r="N1116" s="10"/>
      <c r="O1116" s="10"/>
      <c r="P1116" s="10"/>
      <c r="Q1116" s="10"/>
      <c r="R1116" s="10"/>
    </row>
    <row r="1117" spans="1:18" ht="33">
      <c r="A1117" s="685"/>
      <c r="B1117" s="9"/>
      <c r="C1117" s="9"/>
      <c r="D1117" s="9"/>
      <c r="E1117" s="9"/>
      <c r="F1117" s="10"/>
      <c r="G1117" s="13"/>
      <c r="H1117" s="10"/>
      <c r="I1117" s="10"/>
      <c r="J1117" s="10"/>
      <c r="K1117" s="10"/>
      <c r="L1117" s="10"/>
      <c r="M1117" s="10"/>
      <c r="N1117" s="10"/>
      <c r="O1117" s="10"/>
      <c r="P1117" s="10"/>
      <c r="Q1117" s="10"/>
      <c r="R1117" s="10"/>
    </row>
    <row r="1118" spans="1:18" ht="33">
      <c r="A1118" s="685"/>
      <c r="B1118" s="9"/>
      <c r="C1118" s="9"/>
      <c r="D1118" s="9"/>
      <c r="E1118" s="9"/>
      <c r="F1118" s="10"/>
      <c r="G1118" s="13"/>
      <c r="H1118" s="10"/>
      <c r="I1118" s="10"/>
      <c r="J1118" s="10"/>
      <c r="K1118" s="10"/>
      <c r="L1118" s="10"/>
      <c r="M1118" s="10"/>
      <c r="N1118" s="10"/>
      <c r="O1118" s="10"/>
      <c r="P1118" s="10"/>
      <c r="Q1118" s="10"/>
      <c r="R1118" s="10"/>
    </row>
    <row r="1119" spans="1:18" ht="33">
      <c r="A1119" s="685"/>
      <c r="B1119" s="9"/>
      <c r="C1119" s="9"/>
      <c r="D1119" s="9"/>
      <c r="E1119" s="9"/>
      <c r="F1119" s="10"/>
      <c r="G1119" s="13"/>
      <c r="H1119" s="10"/>
      <c r="I1119" s="10"/>
      <c r="J1119" s="10"/>
      <c r="K1119" s="10"/>
      <c r="L1119" s="10"/>
      <c r="M1119" s="10"/>
      <c r="N1119" s="10"/>
      <c r="O1119" s="10"/>
      <c r="P1119" s="10"/>
      <c r="Q1119" s="10"/>
      <c r="R1119" s="10"/>
    </row>
    <row r="1120" spans="1:18" ht="33">
      <c r="A1120" s="685"/>
      <c r="B1120" s="9"/>
      <c r="C1120" s="9"/>
      <c r="D1120" s="9"/>
      <c r="E1120" s="9"/>
      <c r="F1120" s="10"/>
      <c r="G1120" s="13"/>
      <c r="H1120" s="10"/>
      <c r="I1120" s="10"/>
      <c r="J1120" s="10"/>
      <c r="K1120" s="10"/>
      <c r="L1120" s="10"/>
      <c r="M1120" s="10"/>
      <c r="N1120" s="10"/>
      <c r="O1120" s="10"/>
      <c r="P1120" s="10"/>
      <c r="Q1120" s="10"/>
      <c r="R1120" s="10"/>
    </row>
    <row r="1121" spans="1:18" ht="33">
      <c r="A1121" s="685"/>
      <c r="B1121" s="9"/>
      <c r="C1121" s="9"/>
      <c r="D1121" s="9"/>
      <c r="E1121" s="9"/>
      <c r="F1121" s="10"/>
      <c r="G1121" s="13"/>
      <c r="H1121" s="10"/>
      <c r="I1121" s="10"/>
      <c r="J1121" s="10"/>
      <c r="K1121" s="10"/>
      <c r="L1121" s="10"/>
      <c r="M1121" s="10"/>
      <c r="N1121" s="10"/>
      <c r="O1121" s="10"/>
      <c r="P1121" s="10"/>
      <c r="Q1121" s="10"/>
      <c r="R1121" s="10"/>
    </row>
    <row r="1122" spans="1:18" ht="33">
      <c r="A1122" s="685"/>
      <c r="B1122" s="9"/>
      <c r="C1122" s="9"/>
      <c r="D1122" s="9"/>
      <c r="E1122" s="9"/>
      <c r="F1122" s="10"/>
      <c r="G1122" s="13"/>
      <c r="H1122" s="10"/>
      <c r="I1122" s="10"/>
      <c r="J1122" s="10"/>
      <c r="K1122" s="10"/>
      <c r="L1122" s="10"/>
      <c r="M1122" s="10"/>
      <c r="N1122" s="10"/>
      <c r="O1122" s="10"/>
      <c r="P1122" s="10"/>
      <c r="Q1122" s="10"/>
      <c r="R1122" s="10"/>
    </row>
    <row r="1123" spans="1:18" ht="33">
      <c r="A1123" s="685"/>
      <c r="B1123" s="9"/>
      <c r="C1123" s="9"/>
      <c r="D1123" s="9"/>
      <c r="E1123" s="9"/>
      <c r="F1123" s="10"/>
      <c r="G1123" s="13"/>
      <c r="H1123" s="10"/>
      <c r="I1123" s="10"/>
      <c r="J1123" s="10"/>
      <c r="K1123" s="10"/>
      <c r="L1123" s="10"/>
      <c r="M1123" s="10"/>
      <c r="N1123" s="10"/>
      <c r="O1123" s="10"/>
      <c r="P1123" s="10"/>
      <c r="Q1123" s="10"/>
      <c r="R1123" s="10"/>
    </row>
    <row r="1124" spans="1:18" ht="33">
      <c r="A1124" s="685"/>
      <c r="B1124" s="9"/>
      <c r="C1124" s="9"/>
      <c r="D1124" s="9"/>
      <c r="E1124" s="9"/>
      <c r="F1124" s="10"/>
      <c r="G1124" s="13"/>
      <c r="H1124" s="10"/>
      <c r="I1124" s="10"/>
      <c r="J1124" s="10"/>
      <c r="K1124" s="10"/>
      <c r="L1124" s="10"/>
      <c r="M1124" s="10"/>
      <c r="N1124" s="10"/>
      <c r="O1124" s="10"/>
      <c r="P1124" s="10"/>
      <c r="Q1124" s="10"/>
      <c r="R1124" s="10"/>
    </row>
    <row r="1125" spans="1:18" ht="33">
      <c r="A1125" s="685"/>
      <c r="B1125" s="9"/>
      <c r="C1125" s="9"/>
      <c r="D1125" s="9"/>
      <c r="E1125" s="9"/>
      <c r="F1125" s="10"/>
      <c r="G1125" s="13"/>
      <c r="H1125" s="10"/>
      <c r="I1125" s="10"/>
      <c r="J1125" s="10"/>
      <c r="K1125" s="10"/>
      <c r="L1125" s="10"/>
      <c r="M1125" s="10"/>
      <c r="N1125" s="10"/>
      <c r="O1125" s="10"/>
      <c r="P1125" s="10"/>
      <c r="Q1125" s="10"/>
      <c r="R1125" s="10"/>
    </row>
    <row r="1126" spans="1:18" ht="33">
      <c r="A1126" s="685"/>
      <c r="B1126" s="9"/>
      <c r="C1126" s="9"/>
      <c r="D1126" s="9"/>
      <c r="E1126" s="9"/>
      <c r="F1126" s="10"/>
      <c r="G1126" s="13"/>
      <c r="H1126" s="10"/>
      <c r="I1126" s="10"/>
      <c r="J1126" s="10"/>
      <c r="K1126" s="10"/>
      <c r="L1126" s="10"/>
      <c r="M1126" s="10"/>
      <c r="N1126" s="10"/>
      <c r="O1126" s="10"/>
      <c r="P1126" s="10"/>
      <c r="Q1126" s="10"/>
      <c r="R1126" s="10"/>
    </row>
    <row r="1127" spans="1:18" ht="33">
      <c r="A1127" s="685"/>
      <c r="B1127" s="9"/>
      <c r="C1127" s="9"/>
      <c r="D1127" s="9"/>
      <c r="E1127" s="9"/>
      <c r="F1127" s="10"/>
      <c r="G1127" s="13"/>
      <c r="H1127" s="10"/>
      <c r="I1127" s="10"/>
      <c r="J1127" s="10"/>
      <c r="K1127" s="10"/>
      <c r="L1127" s="10"/>
      <c r="M1127" s="10"/>
      <c r="N1127" s="10"/>
      <c r="O1127" s="10"/>
      <c r="P1127" s="10"/>
      <c r="Q1127" s="10"/>
      <c r="R1127" s="10"/>
    </row>
    <row r="1128" spans="1:18" ht="33">
      <c r="A1128" s="685"/>
      <c r="B1128" s="9"/>
      <c r="C1128" s="9"/>
      <c r="D1128" s="9"/>
      <c r="E1128" s="9"/>
      <c r="F1128" s="10"/>
      <c r="G1128" s="13"/>
      <c r="H1128" s="10"/>
      <c r="I1128" s="10"/>
      <c r="J1128" s="10"/>
      <c r="K1128" s="10"/>
      <c r="L1128" s="10"/>
      <c r="M1128" s="10"/>
      <c r="N1128" s="10"/>
      <c r="O1128" s="10"/>
      <c r="P1128" s="10"/>
      <c r="Q1128" s="10"/>
      <c r="R1128" s="10"/>
    </row>
    <row r="1129" spans="1:18" ht="33">
      <c r="A1129" s="685"/>
      <c r="B1129" s="9"/>
      <c r="C1129" s="9"/>
      <c r="D1129" s="9"/>
      <c r="E1129" s="9"/>
      <c r="F1129" s="10"/>
      <c r="G1129" s="13"/>
      <c r="H1129" s="10"/>
      <c r="I1129" s="10"/>
      <c r="J1129" s="10"/>
      <c r="K1129" s="10"/>
      <c r="L1129" s="10"/>
      <c r="M1129" s="10"/>
      <c r="N1129" s="10"/>
      <c r="O1129" s="10"/>
      <c r="P1129" s="10"/>
      <c r="Q1129" s="10"/>
      <c r="R1129" s="10"/>
    </row>
    <row r="1130" spans="1:18" ht="33">
      <c r="A1130" s="685"/>
      <c r="B1130" s="9"/>
      <c r="C1130" s="9"/>
      <c r="D1130" s="9"/>
      <c r="E1130" s="9"/>
      <c r="F1130" s="10"/>
      <c r="G1130" s="13"/>
      <c r="H1130" s="10"/>
      <c r="I1130" s="10"/>
      <c r="J1130" s="10"/>
      <c r="K1130" s="10"/>
      <c r="L1130" s="10"/>
      <c r="M1130" s="10"/>
      <c r="N1130" s="10"/>
      <c r="O1130" s="10"/>
      <c r="P1130" s="10"/>
      <c r="Q1130" s="10"/>
      <c r="R1130" s="10"/>
    </row>
    <row r="1131" spans="1:18" ht="33">
      <c r="A1131" s="685"/>
      <c r="B1131" s="9"/>
      <c r="C1131" s="9"/>
      <c r="D1131" s="9"/>
      <c r="E1131" s="9"/>
      <c r="F1131" s="10"/>
      <c r="G1131" s="13"/>
      <c r="H1131" s="10"/>
      <c r="I1131" s="10"/>
      <c r="J1131" s="10"/>
      <c r="K1131" s="10"/>
      <c r="L1131" s="10"/>
      <c r="M1131" s="10"/>
      <c r="N1131" s="10"/>
      <c r="O1131" s="10"/>
      <c r="P1131" s="10"/>
      <c r="Q1131" s="10"/>
      <c r="R1131" s="10"/>
    </row>
    <row r="1132" spans="1:18" ht="33">
      <c r="A1132" s="685"/>
      <c r="B1132" s="9"/>
      <c r="C1132" s="9"/>
      <c r="D1132" s="9"/>
      <c r="E1132" s="9"/>
      <c r="F1132" s="10"/>
      <c r="G1132" s="13"/>
      <c r="H1132" s="10"/>
      <c r="I1132" s="10"/>
      <c r="J1132" s="10"/>
      <c r="K1132" s="10"/>
      <c r="L1132" s="10"/>
      <c r="M1132" s="10"/>
      <c r="N1132" s="10"/>
      <c r="O1132" s="10"/>
      <c r="P1132" s="10"/>
      <c r="Q1132" s="10"/>
      <c r="R1132" s="10"/>
    </row>
    <row r="1133" spans="1:18" ht="33">
      <c r="A1133" s="685"/>
      <c r="B1133" s="9"/>
      <c r="C1133" s="9"/>
      <c r="D1133" s="9"/>
      <c r="E1133" s="9"/>
      <c r="F1133" s="10"/>
      <c r="G1133" s="13"/>
      <c r="H1133" s="10"/>
      <c r="I1133" s="10"/>
      <c r="J1133" s="10"/>
      <c r="K1133" s="10"/>
      <c r="L1133" s="10"/>
      <c r="M1133" s="10"/>
      <c r="N1133" s="10"/>
      <c r="O1133" s="10"/>
      <c r="P1133" s="10"/>
      <c r="Q1133" s="10"/>
      <c r="R1133" s="10"/>
    </row>
    <row r="1134" spans="1:18" ht="33">
      <c r="A1134" s="685"/>
      <c r="B1134" s="9"/>
      <c r="C1134" s="9"/>
      <c r="D1134" s="9"/>
      <c r="E1134" s="9"/>
      <c r="F1134" s="10"/>
      <c r="G1134" s="13"/>
      <c r="H1134" s="10"/>
      <c r="I1134" s="10"/>
      <c r="J1134" s="10"/>
      <c r="K1134" s="10"/>
      <c r="L1134" s="10"/>
      <c r="M1134" s="10"/>
      <c r="N1134" s="10"/>
      <c r="O1134" s="10"/>
      <c r="P1134" s="10"/>
      <c r="Q1134" s="10"/>
      <c r="R1134" s="10"/>
    </row>
    <row r="1135" spans="1:18" ht="33">
      <c r="A1135" s="685"/>
      <c r="B1135" s="9"/>
      <c r="C1135" s="9"/>
      <c r="D1135" s="9"/>
      <c r="E1135" s="9"/>
      <c r="F1135" s="10"/>
      <c r="G1135" s="13"/>
      <c r="H1135" s="10"/>
      <c r="I1135" s="10"/>
      <c r="J1135" s="10"/>
      <c r="K1135" s="10"/>
      <c r="L1135" s="10"/>
      <c r="M1135" s="10"/>
      <c r="N1135" s="10"/>
      <c r="O1135" s="10"/>
      <c r="P1135" s="10"/>
      <c r="Q1135" s="10"/>
      <c r="R1135" s="10"/>
    </row>
    <row r="1136" spans="1:18" ht="33">
      <c r="A1136" s="685"/>
      <c r="B1136" s="9"/>
      <c r="C1136" s="9"/>
      <c r="D1136" s="9"/>
      <c r="E1136" s="9"/>
      <c r="F1136" s="10"/>
      <c r="G1136" s="13"/>
      <c r="H1136" s="10"/>
      <c r="I1136" s="10"/>
      <c r="J1136" s="10"/>
      <c r="K1136" s="10"/>
      <c r="L1136" s="10"/>
      <c r="M1136" s="10"/>
      <c r="N1136" s="10"/>
      <c r="O1136" s="10"/>
      <c r="P1136" s="10"/>
      <c r="Q1136" s="10"/>
      <c r="R1136" s="10"/>
    </row>
    <row r="1137" spans="1:18" ht="33">
      <c r="A1137" s="685"/>
      <c r="B1137" s="9"/>
      <c r="C1137" s="9"/>
      <c r="D1137" s="9"/>
      <c r="E1137" s="9"/>
      <c r="F1137" s="10"/>
      <c r="G1137" s="13"/>
      <c r="H1137" s="10"/>
      <c r="I1137" s="10"/>
      <c r="J1137" s="10"/>
      <c r="K1137" s="10"/>
      <c r="L1137" s="10"/>
      <c r="M1137" s="10"/>
      <c r="N1137" s="10"/>
      <c r="O1137" s="10"/>
      <c r="P1137" s="10"/>
      <c r="Q1137" s="10"/>
      <c r="R1137" s="10"/>
    </row>
    <row r="1138" spans="1:18" ht="33">
      <c r="A1138" s="685"/>
      <c r="B1138" s="9"/>
      <c r="C1138" s="9"/>
      <c r="D1138" s="9"/>
      <c r="E1138" s="9"/>
      <c r="F1138" s="10"/>
      <c r="G1138" s="13"/>
      <c r="H1138" s="10"/>
      <c r="I1138" s="10"/>
      <c r="J1138" s="10"/>
      <c r="K1138" s="10"/>
      <c r="L1138" s="10"/>
      <c r="M1138" s="10"/>
      <c r="N1138" s="10"/>
      <c r="O1138" s="10"/>
      <c r="P1138" s="10"/>
      <c r="Q1138" s="10"/>
      <c r="R1138" s="10"/>
    </row>
    <row r="1139" spans="1:18" ht="33">
      <c r="A1139" s="685"/>
      <c r="B1139" s="9"/>
      <c r="C1139" s="9"/>
      <c r="D1139" s="9"/>
      <c r="E1139" s="9"/>
      <c r="F1139" s="10"/>
      <c r="G1139" s="13"/>
      <c r="H1139" s="10"/>
      <c r="I1139" s="10"/>
      <c r="J1139" s="10"/>
      <c r="K1139" s="10"/>
      <c r="L1139" s="10"/>
      <c r="M1139" s="10"/>
      <c r="N1139" s="10"/>
      <c r="O1139" s="10"/>
      <c r="P1139" s="10"/>
      <c r="Q1139" s="10"/>
      <c r="R1139" s="10"/>
    </row>
    <row r="1140" spans="1:18" ht="33">
      <c r="A1140" s="685"/>
      <c r="B1140" s="9"/>
      <c r="C1140" s="9"/>
      <c r="D1140" s="9"/>
      <c r="E1140" s="9"/>
      <c r="F1140" s="10"/>
      <c r="G1140" s="13"/>
      <c r="H1140" s="10"/>
      <c r="I1140" s="10"/>
      <c r="J1140" s="10"/>
      <c r="K1140" s="10"/>
      <c r="L1140" s="10"/>
      <c r="M1140" s="10"/>
      <c r="N1140" s="10"/>
      <c r="O1140" s="10"/>
      <c r="P1140" s="10"/>
      <c r="Q1140" s="10"/>
      <c r="R1140" s="10"/>
    </row>
    <row r="1141" spans="1:18" ht="33">
      <c r="A1141" s="685"/>
      <c r="B1141" s="9"/>
      <c r="C1141" s="9"/>
      <c r="D1141" s="9"/>
      <c r="E1141" s="9"/>
      <c r="F1141" s="10"/>
      <c r="G1141" s="13"/>
      <c r="H1141" s="10"/>
      <c r="I1141" s="10"/>
      <c r="J1141" s="10"/>
      <c r="K1141" s="10"/>
      <c r="L1141" s="10"/>
      <c r="M1141" s="10"/>
      <c r="N1141" s="10"/>
      <c r="O1141" s="10"/>
      <c r="P1141" s="10"/>
      <c r="Q1141" s="10"/>
      <c r="R1141" s="10"/>
    </row>
    <row r="1142" spans="1:18" ht="33">
      <c r="A1142" s="685"/>
      <c r="B1142" s="9"/>
      <c r="C1142" s="9"/>
      <c r="D1142" s="9"/>
      <c r="E1142" s="9"/>
      <c r="F1142" s="10"/>
      <c r="G1142" s="13"/>
      <c r="H1142" s="10"/>
      <c r="I1142" s="10"/>
      <c r="J1142" s="10"/>
      <c r="K1142" s="10"/>
      <c r="L1142" s="10"/>
      <c r="M1142" s="10"/>
      <c r="N1142" s="10"/>
      <c r="O1142" s="10"/>
      <c r="P1142" s="10"/>
      <c r="Q1142" s="10"/>
      <c r="R1142" s="10"/>
    </row>
    <row r="1143" spans="1:18" ht="33">
      <c r="A1143" s="685"/>
      <c r="B1143" s="9"/>
      <c r="C1143" s="9"/>
      <c r="D1143" s="9"/>
      <c r="E1143" s="9"/>
      <c r="F1143" s="10"/>
      <c r="G1143" s="13"/>
      <c r="H1143" s="10"/>
      <c r="I1143" s="10"/>
      <c r="J1143" s="10"/>
      <c r="K1143" s="10"/>
      <c r="L1143" s="10"/>
      <c r="M1143" s="10"/>
      <c r="N1143" s="10"/>
      <c r="O1143" s="10"/>
      <c r="P1143" s="10"/>
      <c r="Q1143" s="10"/>
      <c r="R1143" s="10"/>
    </row>
    <row r="1144" spans="1:18" ht="33">
      <c r="A1144" s="685"/>
      <c r="B1144" s="9"/>
      <c r="C1144" s="9"/>
      <c r="D1144" s="9"/>
      <c r="E1144" s="9"/>
      <c r="F1144" s="10"/>
      <c r="G1144" s="13"/>
      <c r="H1144" s="10"/>
      <c r="I1144" s="10"/>
      <c r="J1144" s="10"/>
      <c r="K1144" s="10"/>
      <c r="L1144" s="10"/>
      <c r="M1144" s="10"/>
      <c r="N1144" s="10"/>
      <c r="O1144" s="10"/>
      <c r="P1144" s="10"/>
      <c r="Q1144" s="10"/>
      <c r="R1144" s="10"/>
    </row>
    <row r="1145" spans="1:18" ht="33">
      <c r="A1145" s="685"/>
      <c r="B1145" s="9"/>
      <c r="C1145" s="9"/>
      <c r="D1145" s="9"/>
      <c r="E1145" s="9"/>
      <c r="F1145" s="10"/>
      <c r="G1145" s="13"/>
      <c r="H1145" s="10"/>
      <c r="I1145" s="10"/>
      <c r="J1145" s="10"/>
      <c r="K1145" s="10"/>
      <c r="L1145" s="10"/>
      <c r="M1145" s="10"/>
      <c r="N1145" s="10"/>
      <c r="O1145" s="10"/>
      <c r="P1145" s="10"/>
      <c r="Q1145" s="10"/>
      <c r="R1145" s="10"/>
    </row>
    <row r="1146" spans="1:18" ht="33">
      <c r="A1146" s="685"/>
      <c r="B1146" s="9"/>
      <c r="C1146" s="9"/>
      <c r="D1146" s="9"/>
      <c r="E1146" s="9"/>
      <c r="F1146" s="10"/>
      <c r="G1146" s="13"/>
      <c r="H1146" s="10"/>
      <c r="I1146" s="10"/>
      <c r="J1146" s="10"/>
      <c r="K1146" s="10"/>
      <c r="L1146" s="10"/>
      <c r="M1146" s="10"/>
      <c r="N1146" s="10"/>
      <c r="O1146" s="10"/>
      <c r="P1146" s="10"/>
      <c r="Q1146" s="10"/>
      <c r="R1146" s="10"/>
    </row>
    <row r="1147" spans="1:18" ht="33">
      <c r="A1147" s="685"/>
      <c r="B1147" s="9"/>
      <c r="C1147" s="9"/>
      <c r="D1147" s="9"/>
      <c r="E1147" s="9"/>
      <c r="F1147" s="10"/>
      <c r="G1147" s="13"/>
      <c r="H1147" s="10"/>
      <c r="I1147" s="10"/>
      <c r="J1147" s="10"/>
      <c r="K1147" s="10"/>
      <c r="L1147" s="10"/>
      <c r="M1147" s="10"/>
      <c r="N1147" s="10"/>
      <c r="O1147" s="10"/>
      <c r="P1147" s="10"/>
      <c r="Q1147" s="10"/>
      <c r="R1147" s="10"/>
    </row>
    <row r="1148" spans="1:18" ht="33">
      <c r="A1148" s="685"/>
      <c r="B1148" s="9"/>
      <c r="C1148" s="9"/>
      <c r="D1148" s="9"/>
      <c r="E1148" s="9"/>
      <c r="F1148" s="10"/>
      <c r="G1148" s="13"/>
      <c r="H1148" s="10"/>
      <c r="I1148" s="10"/>
      <c r="J1148" s="10"/>
      <c r="K1148" s="10"/>
      <c r="L1148" s="10"/>
      <c r="M1148" s="10"/>
      <c r="N1148" s="10"/>
      <c r="O1148" s="10"/>
      <c r="P1148" s="10"/>
      <c r="Q1148" s="10"/>
      <c r="R1148" s="10"/>
    </row>
    <row r="1149" spans="1:18" ht="33">
      <c r="A1149" s="685"/>
      <c r="B1149" s="9"/>
      <c r="C1149" s="9"/>
      <c r="D1149" s="9"/>
      <c r="E1149" s="9"/>
      <c r="F1149" s="10"/>
      <c r="G1149" s="13"/>
      <c r="H1149" s="10"/>
      <c r="I1149" s="10"/>
      <c r="J1149" s="10"/>
      <c r="K1149" s="10"/>
      <c r="L1149" s="10"/>
      <c r="M1149" s="10"/>
      <c r="N1149" s="10"/>
      <c r="O1149" s="10"/>
      <c r="P1149" s="10"/>
      <c r="Q1149" s="10"/>
      <c r="R1149" s="10"/>
    </row>
    <row r="1150" spans="1:18" ht="33">
      <c r="A1150" s="685"/>
      <c r="B1150" s="9"/>
      <c r="C1150" s="9"/>
      <c r="D1150" s="9"/>
      <c r="E1150" s="9"/>
      <c r="F1150" s="10"/>
      <c r="G1150" s="13"/>
      <c r="H1150" s="10"/>
      <c r="I1150" s="10"/>
      <c r="J1150" s="10"/>
      <c r="K1150" s="10"/>
      <c r="L1150" s="10"/>
      <c r="M1150" s="10"/>
      <c r="N1150" s="10"/>
      <c r="O1150" s="10"/>
      <c r="P1150" s="10"/>
      <c r="Q1150" s="10"/>
      <c r="R1150" s="10"/>
    </row>
    <row r="1151" spans="1:18" ht="33">
      <c r="A1151" s="685"/>
      <c r="B1151" s="9"/>
      <c r="C1151" s="9"/>
      <c r="D1151" s="9"/>
      <c r="E1151" s="9"/>
      <c r="F1151" s="10"/>
      <c r="G1151" s="13"/>
      <c r="H1151" s="10"/>
      <c r="I1151" s="10"/>
      <c r="J1151" s="10"/>
      <c r="K1151" s="10"/>
      <c r="L1151" s="10"/>
      <c r="M1151" s="10"/>
      <c r="N1151" s="10"/>
      <c r="O1151" s="10"/>
      <c r="P1151" s="10"/>
      <c r="Q1151" s="10"/>
      <c r="R1151" s="10"/>
    </row>
    <row r="1152" spans="1:18" ht="33">
      <c r="A1152" s="685"/>
      <c r="B1152" s="9"/>
      <c r="C1152" s="9"/>
      <c r="D1152" s="9"/>
      <c r="E1152" s="9"/>
      <c r="F1152" s="10"/>
      <c r="G1152" s="13"/>
      <c r="H1152" s="10"/>
      <c r="I1152" s="10"/>
      <c r="J1152" s="10"/>
      <c r="K1152" s="10"/>
      <c r="L1152" s="10"/>
      <c r="M1152" s="10"/>
      <c r="N1152" s="10"/>
      <c r="O1152" s="10"/>
      <c r="P1152" s="10"/>
      <c r="Q1152" s="10"/>
      <c r="R1152" s="10"/>
    </row>
    <row r="1153" spans="1:18" ht="33">
      <c r="A1153" s="685"/>
      <c r="B1153" s="9"/>
      <c r="C1153" s="9"/>
      <c r="D1153" s="9"/>
      <c r="E1153" s="9"/>
      <c r="F1153" s="10"/>
      <c r="G1153" s="13"/>
      <c r="H1153" s="10"/>
      <c r="I1153" s="10"/>
      <c r="J1153" s="10"/>
      <c r="K1153" s="10"/>
      <c r="L1153" s="10"/>
      <c r="M1153" s="10"/>
      <c r="N1153" s="10"/>
      <c r="O1153" s="10"/>
      <c r="P1153" s="10"/>
      <c r="Q1153" s="10"/>
      <c r="R1153" s="10"/>
    </row>
    <row r="1154" spans="1:18" ht="33">
      <c r="A1154" s="685"/>
      <c r="B1154" s="9"/>
      <c r="C1154" s="9"/>
      <c r="D1154" s="9"/>
      <c r="E1154" s="9"/>
      <c r="F1154" s="10"/>
      <c r="G1154" s="13"/>
      <c r="H1154" s="10"/>
      <c r="I1154" s="10"/>
      <c r="J1154" s="10"/>
      <c r="K1154" s="10"/>
      <c r="L1154" s="10"/>
      <c r="M1154" s="10"/>
      <c r="N1154" s="10"/>
      <c r="O1154" s="10"/>
      <c r="P1154" s="10"/>
      <c r="Q1154" s="10"/>
      <c r="R1154" s="10"/>
    </row>
    <row r="1155" spans="1:18" ht="33">
      <c r="A1155" s="685"/>
      <c r="B1155" s="9"/>
      <c r="C1155" s="9"/>
      <c r="D1155" s="9"/>
      <c r="E1155" s="9"/>
      <c r="F1155" s="10"/>
      <c r="G1155" s="13"/>
      <c r="H1155" s="10"/>
      <c r="I1155" s="10"/>
      <c r="J1155" s="10"/>
      <c r="K1155" s="10"/>
      <c r="L1155" s="10"/>
      <c r="M1155" s="10"/>
      <c r="N1155" s="10"/>
      <c r="O1155" s="10"/>
      <c r="P1155" s="10"/>
      <c r="Q1155" s="10"/>
      <c r="R1155" s="10"/>
    </row>
    <row r="1156" spans="1:18" ht="33">
      <c r="A1156" s="685"/>
      <c r="B1156" s="9"/>
      <c r="C1156" s="9"/>
      <c r="D1156" s="9"/>
      <c r="E1156" s="9"/>
      <c r="F1156" s="10"/>
      <c r="G1156" s="13"/>
      <c r="H1156" s="10"/>
      <c r="I1156" s="10"/>
      <c r="J1156" s="10"/>
      <c r="K1156" s="10"/>
      <c r="L1156" s="10"/>
      <c r="M1156" s="10"/>
      <c r="N1156" s="10"/>
      <c r="O1156" s="10"/>
      <c r="P1156" s="10"/>
      <c r="Q1156" s="10"/>
      <c r="R1156" s="10"/>
    </row>
    <row r="1157" spans="1:18" ht="33">
      <c r="A1157" s="685"/>
      <c r="B1157" s="9"/>
      <c r="C1157" s="9"/>
      <c r="D1157" s="9"/>
      <c r="E1157" s="9"/>
      <c r="F1157" s="10"/>
      <c r="G1157" s="13"/>
      <c r="H1157" s="10"/>
      <c r="I1157" s="10"/>
      <c r="J1157" s="10"/>
      <c r="K1157" s="10"/>
      <c r="L1157" s="10"/>
      <c r="M1157" s="10"/>
      <c r="N1157" s="10"/>
      <c r="O1157" s="10"/>
      <c r="P1157" s="10"/>
      <c r="Q1157" s="10"/>
      <c r="R1157" s="10"/>
    </row>
    <row r="1158" spans="1:18" ht="33">
      <c r="A1158" s="685"/>
      <c r="B1158" s="9"/>
      <c r="C1158" s="9"/>
      <c r="D1158" s="9"/>
      <c r="E1158" s="9"/>
      <c r="F1158" s="10"/>
      <c r="G1158" s="13"/>
      <c r="H1158" s="10"/>
      <c r="I1158" s="10"/>
      <c r="J1158" s="10"/>
      <c r="K1158" s="10"/>
      <c r="L1158" s="10"/>
      <c r="M1158" s="10"/>
      <c r="N1158" s="10"/>
      <c r="O1158" s="10"/>
      <c r="P1158" s="10"/>
      <c r="Q1158" s="10"/>
      <c r="R1158" s="10"/>
    </row>
    <row r="1159" spans="1:18" ht="33">
      <c r="A1159" s="685"/>
      <c r="B1159" s="9"/>
      <c r="C1159" s="9"/>
      <c r="D1159" s="9"/>
      <c r="E1159" s="9"/>
      <c r="F1159" s="10"/>
      <c r="G1159" s="13"/>
      <c r="H1159" s="10"/>
      <c r="I1159" s="10"/>
      <c r="J1159" s="10"/>
      <c r="K1159" s="10"/>
      <c r="L1159" s="10"/>
      <c r="M1159" s="10"/>
      <c r="N1159" s="10"/>
      <c r="O1159" s="10"/>
      <c r="P1159" s="10"/>
      <c r="Q1159" s="10"/>
      <c r="R1159" s="10"/>
    </row>
    <row r="1160" spans="1:18" ht="33">
      <c r="A1160" s="685"/>
      <c r="B1160" s="9"/>
      <c r="C1160" s="9"/>
      <c r="D1160" s="9"/>
      <c r="E1160" s="9"/>
      <c r="F1160" s="10"/>
      <c r="G1160" s="13"/>
      <c r="H1160" s="10"/>
      <c r="I1160" s="10"/>
      <c r="J1160" s="10"/>
      <c r="K1160" s="10"/>
      <c r="L1160" s="10"/>
      <c r="M1160" s="10"/>
      <c r="N1160" s="10"/>
      <c r="O1160" s="10"/>
      <c r="P1160" s="10"/>
      <c r="Q1160" s="10"/>
      <c r="R1160" s="10"/>
    </row>
    <row r="1161" spans="1:18" ht="33">
      <c r="A1161" s="685"/>
      <c r="B1161" s="9"/>
      <c r="C1161" s="9"/>
      <c r="D1161" s="9"/>
      <c r="E1161" s="9"/>
      <c r="F1161" s="10"/>
      <c r="G1161" s="13"/>
      <c r="H1161" s="10"/>
      <c r="I1161" s="10"/>
      <c r="J1161" s="10"/>
      <c r="K1161" s="10"/>
      <c r="L1161" s="10"/>
      <c r="M1161" s="10"/>
      <c r="N1161" s="10"/>
      <c r="O1161" s="10"/>
      <c r="P1161" s="10"/>
      <c r="Q1161" s="10"/>
      <c r="R1161" s="10"/>
    </row>
    <row r="1162" spans="1:18" ht="33">
      <c r="A1162" s="685"/>
      <c r="B1162" s="9"/>
      <c r="C1162" s="9"/>
      <c r="D1162" s="9"/>
      <c r="E1162" s="9"/>
      <c r="F1162" s="10"/>
      <c r="G1162" s="13"/>
      <c r="H1162" s="10"/>
      <c r="I1162" s="10"/>
      <c r="J1162" s="10"/>
      <c r="K1162" s="10"/>
      <c r="L1162" s="10"/>
      <c r="M1162" s="10"/>
      <c r="N1162" s="10"/>
      <c r="O1162" s="10"/>
      <c r="P1162" s="10"/>
      <c r="Q1162" s="10"/>
      <c r="R1162" s="10"/>
    </row>
    <row r="1163" spans="1:18" ht="33">
      <c r="A1163" s="685"/>
      <c r="B1163" s="9"/>
      <c r="C1163" s="9"/>
      <c r="D1163" s="9"/>
      <c r="E1163" s="9"/>
      <c r="F1163" s="10"/>
      <c r="G1163" s="13"/>
      <c r="H1163" s="10"/>
      <c r="I1163" s="10"/>
      <c r="J1163" s="10"/>
      <c r="K1163" s="10"/>
      <c r="L1163" s="10"/>
      <c r="M1163" s="10"/>
      <c r="N1163" s="10"/>
      <c r="O1163" s="10"/>
      <c r="P1163" s="10"/>
      <c r="Q1163" s="10"/>
      <c r="R1163" s="10"/>
    </row>
    <row r="1164" spans="1:18" ht="33">
      <c r="A1164" s="685"/>
      <c r="B1164" s="9"/>
      <c r="C1164" s="9"/>
      <c r="D1164" s="9"/>
      <c r="E1164" s="9"/>
      <c r="F1164" s="10"/>
      <c r="G1164" s="13"/>
      <c r="H1164" s="10"/>
      <c r="I1164" s="10"/>
      <c r="J1164" s="10"/>
      <c r="K1164" s="10"/>
      <c r="L1164" s="10"/>
      <c r="M1164" s="10"/>
      <c r="N1164" s="10"/>
      <c r="O1164" s="10"/>
      <c r="P1164" s="10"/>
      <c r="Q1164" s="10"/>
      <c r="R1164" s="10"/>
    </row>
    <row r="1165" spans="1:18" ht="33">
      <c r="A1165" s="685"/>
      <c r="B1165" s="9"/>
      <c r="C1165" s="9"/>
      <c r="D1165" s="9"/>
      <c r="E1165" s="9"/>
      <c r="F1165" s="10"/>
      <c r="G1165" s="13"/>
      <c r="H1165" s="10"/>
      <c r="I1165" s="10"/>
      <c r="J1165" s="10"/>
      <c r="K1165" s="10"/>
      <c r="L1165" s="10"/>
      <c r="M1165" s="10"/>
      <c r="N1165" s="10"/>
      <c r="O1165" s="10"/>
      <c r="P1165" s="10"/>
      <c r="Q1165" s="10"/>
      <c r="R1165" s="10"/>
    </row>
    <row r="1166" spans="1:18" ht="33">
      <c r="A1166" s="685"/>
      <c r="B1166" s="9"/>
      <c r="C1166" s="9"/>
      <c r="D1166" s="9"/>
      <c r="E1166" s="9"/>
      <c r="F1166" s="10"/>
      <c r="G1166" s="13"/>
      <c r="H1166" s="10"/>
      <c r="I1166" s="10"/>
      <c r="J1166" s="10"/>
      <c r="K1166" s="10"/>
      <c r="L1166" s="10"/>
      <c r="M1166" s="10"/>
      <c r="N1166" s="10"/>
      <c r="O1166" s="10"/>
      <c r="P1166" s="10"/>
      <c r="Q1166" s="10"/>
      <c r="R1166" s="10"/>
    </row>
    <row r="1167" spans="1:18" ht="33">
      <c r="A1167" s="685"/>
      <c r="B1167" s="9"/>
      <c r="C1167" s="9"/>
      <c r="D1167" s="9"/>
      <c r="E1167" s="9"/>
      <c r="F1167" s="10"/>
      <c r="G1167" s="13"/>
      <c r="H1167" s="10"/>
      <c r="I1167" s="10"/>
      <c r="J1167" s="10"/>
      <c r="K1167" s="10"/>
      <c r="L1167" s="10"/>
      <c r="M1167" s="10"/>
      <c r="N1167" s="10"/>
      <c r="O1167" s="10"/>
      <c r="P1167" s="10"/>
      <c r="Q1167" s="10"/>
      <c r="R1167" s="10"/>
    </row>
    <row r="1168" spans="1:18" ht="33">
      <c r="A1168" s="685"/>
      <c r="B1168" s="9"/>
      <c r="C1168" s="9"/>
      <c r="D1168" s="9"/>
      <c r="E1168" s="9"/>
      <c r="F1168" s="10"/>
      <c r="G1168" s="13"/>
      <c r="H1168" s="10"/>
      <c r="I1168" s="10"/>
      <c r="J1168" s="10"/>
      <c r="K1168" s="10"/>
      <c r="L1168" s="10"/>
      <c r="M1168" s="10"/>
      <c r="N1168" s="10"/>
      <c r="O1168" s="10"/>
      <c r="P1168" s="10"/>
      <c r="Q1168" s="10"/>
      <c r="R1168" s="10"/>
    </row>
    <row r="1169" spans="1:18" ht="33">
      <c r="A1169" s="685"/>
      <c r="B1169" s="9"/>
      <c r="C1169" s="9"/>
      <c r="D1169" s="9"/>
      <c r="E1169" s="9"/>
      <c r="F1169" s="10"/>
      <c r="G1169" s="13"/>
      <c r="H1169" s="10"/>
      <c r="I1169" s="10"/>
      <c r="J1169" s="10"/>
      <c r="K1169" s="10"/>
      <c r="L1169" s="10"/>
      <c r="M1169" s="10"/>
      <c r="N1169" s="10"/>
      <c r="O1169" s="10"/>
      <c r="P1169" s="10"/>
      <c r="Q1169" s="10"/>
      <c r="R1169" s="10"/>
    </row>
    <row r="1170" spans="1:18" ht="33">
      <c r="A1170" s="685"/>
      <c r="B1170" s="9"/>
      <c r="C1170" s="9"/>
      <c r="D1170" s="9"/>
      <c r="E1170" s="9"/>
      <c r="F1170" s="10"/>
      <c r="G1170" s="13"/>
      <c r="H1170" s="10"/>
      <c r="I1170" s="10"/>
      <c r="J1170" s="10"/>
      <c r="K1170" s="10"/>
      <c r="L1170" s="10"/>
      <c r="M1170" s="10"/>
      <c r="N1170" s="10"/>
      <c r="O1170" s="10"/>
      <c r="P1170" s="10"/>
      <c r="Q1170" s="10"/>
      <c r="R1170" s="10"/>
    </row>
    <row r="1171" spans="1:18" ht="33">
      <c r="A1171" s="685"/>
      <c r="B1171" s="9"/>
      <c r="C1171" s="9"/>
      <c r="D1171" s="9"/>
      <c r="E1171" s="9"/>
      <c r="F1171" s="10"/>
      <c r="G1171" s="13"/>
      <c r="H1171" s="10"/>
      <c r="I1171" s="10"/>
      <c r="J1171" s="10"/>
      <c r="K1171" s="10"/>
      <c r="L1171" s="10"/>
      <c r="M1171" s="10"/>
      <c r="N1171" s="10"/>
      <c r="O1171" s="10"/>
      <c r="P1171" s="10"/>
      <c r="Q1171" s="10"/>
      <c r="R1171" s="10"/>
    </row>
    <row r="1172" spans="1:18" ht="33">
      <c r="A1172" s="685"/>
      <c r="B1172" s="9"/>
      <c r="C1172" s="9"/>
      <c r="D1172" s="9"/>
      <c r="E1172" s="9"/>
      <c r="F1172" s="10"/>
      <c r="G1172" s="13"/>
      <c r="H1172" s="10"/>
      <c r="I1172" s="10"/>
      <c r="J1172" s="10"/>
      <c r="K1172" s="10"/>
      <c r="L1172" s="10"/>
      <c r="M1172" s="10"/>
      <c r="N1172" s="10"/>
      <c r="O1172" s="10"/>
      <c r="P1172" s="10"/>
      <c r="Q1172" s="10"/>
      <c r="R1172" s="10"/>
    </row>
    <row r="1173" spans="1:18" ht="33">
      <c r="A1173" s="685"/>
      <c r="B1173" s="9"/>
      <c r="C1173" s="9"/>
      <c r="D1173" s="9"/>
      <c r="E1173" s="9"/>
      <c r="F1173" s="10"/>
      <c r="G1173" s="13"/>
      <c r="H1173" s="10"/>
      <c r="I1173" s="10"/>
      <c r="J1173" s="10"/>
      <c r="K1173" s="10"/>
      <c r="L1173" s="10"/>
      <c r="M1173" s="10"/>
      <c r="N1173" s="10"/>
      <c r="O1173" s="10"/>
      <c r="P1173" s="10"/>
      <c r="Q1173" s="10"/>
      <c r="R1173" s="10"/>
    </row>
    <row r="1174" spans="1:18" ht="33">
      <c r="A1174" s="685"/>
      <c r="B1174" s="9"/>
      <c r="C1174" s="9"/>
      <c r="D1174" s="9"/>
      <c r="E1174" s="9"/>
      <c r="F1174" s="10"/>
      <c r="G1174" s="13"/>
      <c r="H1174" s="10"/>
      <c r="I1174" s="10"/>
      <c r="J1174" s="10"/>
      <c r="K1174" s="10"/>
      <c r="L1174" s="10"/>
      <c r="M1174" s="10"/>
      <c r="N1174" s="10"/>
      <c r="O1174" s="10"/>
      <c r="P1174" s="10"/>
      <c r="Q1174" s="10"/>
      <c r="R1174" s="10"/>
    </row>
    <row r="1175" spans="1:18" ht="33">
      <c r="A1175" s="685"/>
      <c r="B1175" s="9"/>
      <c r="C1175" s="9"/>
      <c r="D1175" s="9"/>
      <c r="E1175" s="9"/>
      <c r="F1175" s="10"/>
      <c r="G1175" s="13"/>
      <c r="H1175" s="10"/>
      <c r="I1175" s="10"/>
      <c r="J1175" s="10"/>
      <c r="K1175" s="10"/>
      <c r="L1175" s="10"/>
      <c r="M1175" s="10"/>
      <c r="N1175" s="10"/>
      <c r="O1175" s="10"/>
      <c r="P1175" s="10"/>
      <c r="Q1175" s="10"/>
      <c r="R1175" s="10"/>
    </row>
    <row r="1176" spans="1:18" ht="33">
      <c r="A1176" s="685"/>
      <c r="B1176" s="9"/>
      <c r="C1176" s="9"/>
      <c r="D1176" s="9"/>
      <c r="E1176" s="9"/>
      <c r="F1176" s="10"/>
      <c r="G1176" s="13"/>
      <c r="H1176" s="10"/>
      <c r="I1176" s="10"/>
      <c r="J1176" s="10"/>
      <c r="K1176" s="10"/>
      <c r="L1176" s="10"/>
      <c r="M1176" s="10"/>
      <c r="N1176" s="10"/>
      <c r="O1176" s="10"/>
      <c r="P1176" s="10"/>
      <c r="Q1176" s="10"/>
      <c r="R1176" s="10"/>
    </row>
    <row r="1177" spans="1:18" ht="33">
      <c r="A1177" s="685"/>
      <c r="B1177" s="9"/>
      <c r="C1177" s="9"/>
      <c r="D1177" s="9"/>
      <c r="E1177" s="9"/>
      <c r="F1177" s="10"/>
      <c r="G1177" s="13"/>
      <c r="H1177" s="10"/>
      <c r="I1177" s="10"/>
      <c r="J1177" s="10"/>
      <c r="K1177" s="10"/>
      <c r="L1177" s="10"/>
      <c r="M1177" s="10"/>
      <c r="N1177" s="10"/>
      <c r="O1177" s="10"/>
      <c r="P1177" s="10"/>
      <c r="Q1177" s="10"/>
      <c r="R1177" s="10"/>
    </row>
    <row r="1178" spans="1:18" ht="33">
      <c r="A1178" s="685"/>
      <c r="B1178" s="9"/>
      <c r="C1178" s="9"/>
      <c r="D1178" s="9"/>
      <c r="E1178" s="9"/>
      <c r="F1178" s="10"/>
      <c r="G1178" s="13"/>
      <c r="H1178" s="10"/>
      <c r="I1178" s="10"/>
      <c r="J1178" s="10"/>
      <c r="K1178" s="10"/>
      <c r="L1178" s="10"/>
      <c r="M1178" s="10"/>
      <c r="N1178" s="10"/>
      <c r="O1178" s="10"/>
      <c r="P1178" s="10"/>
      <c r="Q1178" s="10"/>
      <c r="R1178" s="10"/>
    </row>
    <row r="1179" spans="1:18" ht="33">
      <c r="A1179" s="685"/>
      <c r="B1179" s="9"/>
      <c r="C1179" s="9"/>
      <c r="D1179" s="9"/>
      <c r="E1179" s="9"/>
      <c r="F1179" s="10"/>
      <c r="G1179" s="13"/>
      <c r="H1179" s="10"/>
      <c r="I1179" s="10"/>
      <c r="J1179" s="10"/>
      <c r="K1179" s="10"/>
      <c r="L1179" s="10"/>
      <c r="M1179" s="10"/>
      <c r="N1179" s="10"/>
      <c r="O1179" s="10"/>
      <c r="P1179" s="10"/>
      <c r="Q1179" s="10"/>
      <c r="R1179" s="10"/>
    </row>
    <row r="1180" spans="1:18" ht="33">
      <c r="A1180" s="685"/>
      <c r="B1180" s="9"/>
      <c r="C1180" s="9"/>
      <c r="D1180" s="9"/>
      <c r="E1180" s="9"/>
      <c r="F1180" s="10"/>
      <c r="G1180" s="13"/>
      <c r="H1180" s="10"/>
      <c r="I1180" s="10"/>
      <c r="J1180" s="10"/>
      <c r="K1180" s="10"/>
      <c r="L1180" s="10"/>
      <c r="M1180" s="10"/>
      <c r="N1180" s="10"/>
      <c r="O1180" s="10"/>
      <c r="P1180" s="10"/>
      <c r="Q1180" s="10"/>
      <c r="R1180" s="10"/>
    </row>
    <row r="1181" spans="1:18" ht="33">
      <c r="A1181" s="685"/>
      <c r="B1181" s="9"/>
      <c r="C1181" s="9"/>
      <c r="D1181" s="9"/>
      <c r="E1181" s="9"/>
      <c r="F1181" s="10"/>
      <c r="G1181" s="13"/>
      <c r="H1181" s="10"/>
      <c r="I1181" s="10"/>
      <c r="J1181" s="10"/>
      <c r="K1181" s="10"/>
      <c r="L1181" s="10"/>
      <c r="M1181" s="10"/>
      <c r="N1181" s="10"/>
      <c r="O1181" s="10"/>
      <c r="P1181" s="10"/>
      <c r="Q1181" s="10"/>
      <c r="R1181" s="10"/>
    </row>
    <row r="1182" spans="1:18" ht="33">
      <c r="A1182" s="685"/>
      <c r="B1182" s="9"/>
      <c r="C1182" s="9"/>
      <c r="D1182" s="9"/>
      <c r="E1182" s="9"/>
      <c r="F1182" s="10"/>
      <c r="G1182" s="13"/>
      <c r="H1182" s="10"/>
      <c r="I1182" s="10"/>
      <c r="J1182" s="10"/>
      <c r="K1182" s="10"/>
      <c r="L1182" s="10"/>
      <c r="M1182" s="10"/>
      <c r="N1182" s="10"/>
      <c r="O1182" s="10"/>
      <c r="P1182" s="10"/>
      <c r="Q1182" s="10"/>
      <c r="R1182" s="10"/>
    </row>
    <row r="1183" spans="1:18" ht="33">
      <c r="A1183" s="685"/>
      <c r="B1183" s="9"/>
      <c r="C1183" s="9"/>
      <c r="D1183" s="9"/>
      <c r="E1183" s="9"/>
      <c r="F1183" s="10"/>
      <c r="G1183" s="13"/>
      <c r="H1183" s="10"/>
      <c r="I1183" s="10"/>
      <c r="J1183" s="10"/>
      <c r="K1183" s="10"/>
      <c r="L1183" s="10"/>
      <c r="M1183" s="10"/>
      <c r="N1183" s="10"/>
      <c r="O1183" s="10"/>
      <c r="P1183" s="10"/>
      <c r="Q1183" s="10"/>
      <c r="R1183" s="10"/>
    </row>
    <row r="1184" spans="1:18" ht="33">
      <c r="A1184" s="685"/>
      <c r="B1184" s="9"/>
      <c r="C1184" s="9"/>
      <c r="D1184" s="9"/>
      <c r="E1184" s="9"/>
      <c r="F1184" s="10"/>
      <c r="G1184" s="13"/>
      <c r="H1184" s="10"/>
      <c r="I1184" s="10"/>
      <c r="J1184" s="10"/>
      <c r="K1184" s="10"/>
      <c r="L1184" s="10"/>
      <c r="M1184" s="10"/>
      <c r="N1184" s="10"/>
      <c r="O1184" s="10"/>
      <c r="P1184" s="10"/>
      <c r="Q1184" s="10"/>
      <c r="R1184" s="10"/>
    </row>
    <row r="1185" spans="1:18" ht="33">
      <c r="A1185" s="685"/>
      <c r="B1185" s="9"/>
      <c r="C1185" s="9"/>
      <c r="D1185" s="9"/>
      <c r="E1185" s="9"/>
      <c r="F1185" s="10"/>
      <c r="G1185" s="13"/>
      <c r="H1185" s="10"/>
      <c r="I1185" s="10"/>
      <c r="J1185" s="10"/>
      <c r="K1185" s="10"/>
      <c r="L1185" s="10"/>
      <c r="M1185" s="10"/>
      <c r="N1185" s="10"/>
      <c r="O1185" s="10"/>
      <c r="P1185" s="10"/>
      <c r="Q1185" s="10"/>
      <c r="R1185" s="10"/>
    </row>
    <row r="1186" spans="1:18" ht="33">
      <c r="A1186" s="685"/>
      <c r="B1186" s="9"/>
      <c r="C1186" s="9"/>
      <c r="D1186" s="9"/>
      <c r="E1186" s="9"/>
      <c r="F1186" s="10"/>
      <c r="G1186" s="13"/>
      <c r="H1186" s="10"/>
      <c r="I1186" s="10"/>
      <c r="J1186" s="10"/>
      <c r="K1186" s="10"/>
      <c r="L1186" s="10"/>
      <c r="M1186" s="10"/>
      <c r="N1186" s="10"/>
      <c r="O1186" s="10"/>
      <c r="P1186" s="10"/>
      <c r="Q1186" s="10"/>
      <c r="R1186" s="10"/>
    </row>
    <row r="1187" spans="1:18" ht="33">
      <c r="A1187" s="685"/>
      <c r="B1187" s="9"/>
      <c r="C1187" s="9"/>
      <c r="D1187" s="9"/>
      <c r="E1187" s="9"/>
      <c r="F1187" s="10"/>
      <c r="G1187" s="13"/>
      <c r="H1187" s="10"/>
      <c r="I1187" s="10"/>
      <c r="J1187" s="10"/>
      <c r="K1187" s="10"/>
      <c r="L1187" s="10"/>
      <c r="M1187" s="10"/>
      <c r="N1187" s="10"/>
      <c r="O1187" s="10"/>
      <c r="P1187" s="10"/>
      <c r="Q1187" s="10"/>
      <c r="R1187" s="10"/>
    </row>
    <row r="1188" spans="1:18" ht="33">
      <c r="A1188" s="685"/>
      <c r="B1188" s="9"/>
      <c r="C1188" s="9"/>
      <c r="D1188" s="9"/>
      <c r="E1188" s="9"/>
      <c r="F1188" s="10"/>
      <c r="G1188" s="13"/>
      <c r="H1188" s="10"/>
      <c r="I1188" s="10"/>
      <c r="J1188" s="10"/>
      <c r="K1188" s="10"/>
      <c r="L1188" s="10"/>
      <c r="M1188" s="10"/>
      <c r="N1188" s="10"/>
      <c r="O1188" s="10"/>
      <c r="P1188" s="10"/>
      <c r="Q1188" s="10"/>
      <c r="R1188" s="10"/>
    </row>
    <row r="1189" spans="1:18" ht="33">
      <c r="A1189" s="685"/>
      <c r="B1189" s="9"/>
      <c r="C1189" s="9"/>
      <c r="D1189" s="9"/>
      <c r="E1189" s="9"/>
      <c r="F1189" s="10"/>
      <c r="G1189" s="13"/>
      <c r="H1189" s="10"/>
      <c r="I1189" s="10"/>
      <c r="J1189" s="10"/>
      <c r="K1189" s="10"/>
      <c r="L1189" s="10"/>
      <c r="M1189" s="10"/>
      <c r="N1189" s="10"/>
      <c r="O1189" s="10"/>
      <c r="P1189" s="10"/>
      <c r="Q1189" s="10"/>
      <c r="R1189" s="10"/>
    </row>
    <row r="1190" spans="1:18" ht="33">
      <c r="A1190" s="685"/>
      <c r="B1190" s="9"/>
      <c r="C1190" s="9"/>
      <c r="D1190" s="9"/>
      <c r="E1190" s="9"/>
      <c r="F1190" s="10"/>
      <c r="G1190" s="13"/>
      <c r="H1190" s="10"/>
      <c r="I1190" s="10"/>
      <c r="J1190" s="10"/>
      <c r="K1190" s="10"/>
      <c r="L1190" s="10"/>
      <c r="M1190" s="10"/>
      <c r="N1190" s="10"/>
      <c r="O1190" s="10"/>
      <c r="P1190" s="10"/>
      <c r="Q1190" s="10"/>
      <c r="R1190" s="10"/>
    </row>
    <row r="1191" spans="1:18" ht="33">
      <c r="A1191" s="685"/>
      <c r="B1191" s="9"/>
      <c r="C1191" s="9"/>
      <c r="D1191" s="9"/>
      <c r="E1191" s="9"/>
      <c r="F1191" s="10"/>
      <c r="G1191" s="13"/>
      <c r="H1191" s="10"/>
      <c r="I1191" s="10"/>
      <c r="J1191" s="10"/>
      <c r="K1191" s="10"/>
      <c r="L1191" s="10"/>
      <c r="M1191" s="10"/>
      <c r="N1191" s="10"/>
      <c r="O1191" s="10"/>
      <c r="P1191" s="10"/>
      <c r="Q1191" s="10"/>
      <c r="R1191" s="10"/>
    </row>
    <row r="1192" spans="1:18" ht="33">
      <c r="A1192" s="685"/>
      <c r="B1192" s="9"/>
      <c r="C1192" s="9"/>
      <c r="D1192" s="9"/>
      <c r="E1192" s="9"/>
      <c r="F1192" s="10"/>
      <c r="G1192" s="13"/>
      <c r="H1192" s="10"/>
      <c r="I1192" s="10"/>
      <c r="J1192" s="10"/>
      <c r="K1192" s="10"/>
      <c r="L1192" s="10"/>
      <c r="M1192" s="10"/>
      <c r="N1192" s="10"/>
      <c r="O1192" s="10"/>
      <c r="P1192" s="10"/>
      <c r="Q1192" s="10"/>
      <c r="R1192" s="10"/>
    </row>
    <row r="1193" spans="1:18" ht="33">
      <c r="A1193" s="685"/>
      <c r="B1193" s="9"/>
      <c r="C1193" s="9"/>
      <c r="D1193" s="9"/>
      <c r="E1193" s="9"/>
      <c r="F1193" s="10"/>
      <c r="G1193" s="13"/>
      <c r="H1193" s="10"/>
      <c r="I1193" s="10"/>
      <c r="J1193" s="10"/>
      <c r="K1193" s="10"/>
      <c r="L1193" s="10"/>
      <c r="M1193" s="10"/>
      <c r="N1193" s="10"/>
      <c r="O1193" s="10"/>
      <c r="P1193" s="10"/>
      <c r="Q1193" s="10"/>
      <c r="R1193" s="10"/>
    </row>
    <row r="1194" spans="1:18" ht="33">
      <c r="A1194" s="685"/>
      <c r="B1194" s="9"/>
      <c r="C1194" s="9"/>
      <c r="D1194" s="9"/>
      <c r="E1194" s="9"/>
      <c r="F1194" s="10"/>
      <c r="G1194" s="13"/>
      <c r="H1194" s="10"/>
      <c r="I1194" s="10"/>
      <c r="J1194" s="10"/>
      <c r="K1194" s="10"/>
      <c r="L1194" s="10"/>
      <c r="M1194" s="10"/>
      <c r="N1194" s="10"/>
      <c r="O1194" s="10"/>
      <c r="P1194" s="10"/>
      <c r="Q1194" s="10"/>
      <c r="R1194" s="10"/>
    </row>
    <row r="1195" spans="1:18" ht="33">
      <c r="A1195" s="685"/>
      <c r="B1195" s="9"/>
      <c r="C1195" s="9"/>
      <c r="D1195" s="9"/>
      <c r="E1195" s="9"/>
      <c r="F1195" s="10"/>
      <c r="G1195" s="13"/>
      <c r="H1195" s="10"/>
      <c r="I1195" s="10"/>
      <c r="J1195" s="10"/>
      <c r="K1195" s="10"/>
      <c r="L1195" s="10"/>
      <c r="M1195" s="10"/>
      <c r="N1195" s="10"/>
      <c r="O1195" s="10"/>
      <c r="P1195" s="10"/>
      <c r="Q1195" s="10"/>
      <c r="R1195" s="10"/>
    </row>
    <row r="1196" spans="1:18" ht="33">
      <c r="A1196" s="685"/>
      <c r="B1196" s="9"/>
      <c r="C1196" s="9"/>
      <c r="D1196" s="9"/>
      <c r="E1196" s="9"/>
      <c r="F1196" s="10"/>
      <c r="G1196" s="13"/>
      <c r="H1196" s="10"/>
      <c r="I1196" s="10"/>
      <c r="J1196" s="10"/>
      <c r="K1196" s="10"/>
      <c r="L1196" s="10"/>
      <c r="M1196" s="10"/>
      <c r="N1196" s="10"/>
      <c r="O1196" s="10"/>
      <c r="P1196" s="10"/>
      <c r="Q1196" s="10"/>
      <c r="R1196" s="10"/>
    </row>
    <row r="1197" spans="1:18" ht="33">
      <c r="A1197" s="685"/>
      <c r="B1197" s="9"/>
      <c r="C1197" s="9"/>
      <c r="D1197" s="9"/>
      <c r="E1197" s="9"/>
      <c r="F1197" s="10"/>
      <c r="G1197" s="13"/>
      <c r="H1197" s="10"/>
      <c r="I1197" s="10"/>
      <c r="J1197" s="10"/>
      <c r="K1197" s="10"/>
      <c r="L1197" s="10"/>
      <c r="M1197" s="10"/>
      <c r="N1197" s="10"/>
      <c r="O1197" s="10"/>
      <c r="P1197" s="10"/>
      <c r="Q1197" s="10"/>
      <c r="R1197" s="10"/>
    </row>
    <row r="1198" spans="1:18" ht="33">
      <c r="A1198" s="685"/>
      <c r="B1198" s="9"/>
      <c r="C1198" s="9"/>
      <c r="D1198" s="9"/>
      <c r="E1198" s="9"/>
      <c r="F1198" s="10"/>
      <c r="G1198" s="13"/>
      <c r="H1198" s="10"/>
      <c r="I1198" s="10"/>
      <c r="J1198" s="10"/>
      <c r="K1198" s="10"/>
      <c r="L1198" s="10"/>
      <c r="M1198" s="10"/>
      <c r="N1198" s="10"/>
      <c r="O1198" s="10"/>
      <c r="P1198" s="10"/>
      <c r="Q1198" s="10"/>
      <c r="R1198" s="10"/>
    </row>
    <row r="1199" spans="1:18" ht="33">
      <c r="A1199" s="685"/>
      <c r="B1199" s="9"/>
      <c r="C1199" s="9"/>
      <c r="D1199" s="9"/>
      <c r="E1199" s="9"/>
      <c r="F1199" s="10"/>
      <c r="G1199" s="13"/>
      <c r="H1199" s="10"/>
      <c r="I1199" s="10"/>
      <c r="J1199" s="10"/>
      <c r="K1199" s="10"/>
      <c r="L1199" s="10"/>
      <c r="M1199" s="10"/>
      <c r="N1199" s="10"/>
      <c r="O1199" s="10"/>
      <c r="P1199" s="10"/>
      <c r="Q1199" s="10"/>
      <c r="R1199" s="10"/>
    </row>
    <row r="1200" spans="1:18" ht="33">
      <c r="A1200" s="685"/>
      <c r="B1200" s="9"/>
      <c r="C1200" s="9"/>
      <c r="D1200" s="9"/>
      <c r="E1200" s="9"/>
      <c r="F1200" s="10"/>
      <c r="G1200" s="13"/>
      <c r="H1200" s="10"/>
      <c r="I1200" s="10"/>
      <c r="J1200" s="10"/>
      <c r="K1200" s="10"/>
      <c r="L1200" s="10"/>
      <c r="M1200" s="10"/>
      <c r="N1200" s="10"/>
      <c r="O1200" s="10"/>
      <c r="P1200" s="10"/>
      <c r="Q1200" s="10"/>
      <c r="R1200" s="10"/>
    </row>
    <row r="1201" spans="1:18" ht="33">
      <c r="A1201" s="685"/>
      <c r="B1201" s="9"/>
      <c r="C1201" s="9"/>
      <c r="D1201" s="9"/>
      <c r="E1201" s="9"/>
      <c r="F1201" s="10"/>
      <c r="G1201" s="13"/>
      <c r="H1201" s="10"/>
      <c r="I1201" s="10"/>
      <c r="J1201" s="10"/>
      <c r="K1201" s="10"/>
      <c r="L1201" s="10"/>
      <c r="M1201" s="10"/>
      <c r="N1201" s="10"/>
      <c r="O1201" s="10"/>
      <c r="P1201" s="10"/>
      <c r="Q1201" s="10"/>
      <c r="R1201" s="10"/>
    </row>
    <row r="1202" spans="1:18" ht="33">
      <c r="A1202" s="685"/>
      <c r="B1202" s="9"/>
      <c r="C1202" s="9"/>
      <c r="D1202" s="9"/>
      <c r="E1202" s="9"/>
      <c r="F1202" s="10"/>
      <c r="G1202" s="13"/>
      <c r="H1202" s="10"/>
      <c r="I1202" s="10"/>
      <c r="J1202" s="10"/>
      <c r="K1202" s="10"/>
      <c r="L1202" s="10"/>
      <c r="M1202" s="10"/>
      <c r="N1202" s="10"/>
      <c r="O1202" s="10"/>
      <c r="P1202" s="10"/>
      <c r="Q1202" s="10"/>
      <c r="R1202" s="10"/>
    </row>
    <row r="1203" spans="1:18" ht="33">
      <c r="A1203" s="685"/>
      <c r="B1203" s="9"/>
      <c r="C1203" s="9"/>
      <c r="D1203" s="9"/>
      <c r="E1203" s="9"/>
      <c r="F1203" s="10"/>
      <c r="G1203" s="13"/>
      <c r="H1203" s="10"/>
      <c r="I1203" s="10"/>
      <c r="J1203" s="10"/>
      <c r="K1203" s="10"/>
      <c r="L1203" s="10"/>
      <c r="M1203" s="10"/>
      <c r="N1203" s="10"/>
      <c r="O1203" s="10"/>
      <c r="P1203" s="10"/>
      <c r="Q1203" s="10"/>
      <c r="R1203" s="10"/>
    </row>
    <row r="1204" spans="1:18" ht="33">
      <c r="A1204" s="685"/>
      <c r="B1204" s="9"/>
      <c r="C1204" s="9"/>
      <c r="D1204" s="9"/>
      <c r="E1204" s="9"/>
      <c r="F1204" s="10"/>
      <c r="G1204" s="13"/>
      <c r="H1204" s="10"/>
      <c r="I1204" s="10"/>
      <c r="J1204" s="10"/>
      <c r="K1204" s="10"/>
      <c r="L1204" s="10"/>
      <c r="M1204" s="10"/>
      <c r="N1204" s="10"/>
      <c r="O1204" s="10"/>
      <c r="P1204" s="10"/>
      <c r="Q1204" s="10"/>
      <c r="R1204" s="10"/>
    </row>
    <row r="1205" spans="1:18" ht="33">
      <c r="A1205" s="685"/>
      <c r="B1205" s="9"/>
      <c r="C1205" s="9"/>
      <c r="D1205" s="9"/>
      <c r="E1205" s="9"/>
      <c r="F1205" s="10"/>
      <c r="G1205" s="13"/>
      <c r="H1205" s="10"/>
      <c r="I1205" s="10"/>
      <c r="J1205" s="10"/>
      <c r="K1205" s="10"/>
      <c r="L1205" s="10"/>
      <c r="M1205" s="10"/>
      <c r="N1205" s="10"/>
      <c r="O1205" s="10"/>
      <c r="P1205" s="10"/>
      <c r="Q1205" s="10"/>
      <c r="R1205" s="10"/>
    </row>
    <row r="1206" spans="1:18" ht="33">
      <c r="A1206" s="685"/>
      <c r="B1206" s="9"/>
      <c r="C1206" s="9"/>
      <c r="D1206" s="9"/>
      <c r="E1206" s="9"/>
      <c r="F1206" s="10"/>
      <c r="G1206" s="13"/>
      <c r="H1206" s="10"/>
      <c r="I1206" s="10"/>
      <c r="J1206" s="10"/>
      <c r="K1206" s="10"/>
      <c r="L1206" s="10"/>
      <c r="M1206" s="10"/>
      <c r="N1206" s="10"/>
      <c r="O1206" s="10"/>
      <c r="P1206" s="10"/>
      <c r="Q1206" s="10"/>
      <c r="R1206" s="10"/>
    </row>
    <row r="1207" spans="1:18" ht="33">
      <c r="A1207" s="685"/>
      <c r="B1207" s="9"/>
      <c r="C1207" s="9"/>
      <c r="D1207" s="9"/>
      <c r="E1207" s="9"/>
      <c r="F1207" s="10"/>
      <c r="G1207" s="13"/>
      <c r="H1207" s="10"/>
      <c r="I1207" s="10"/>
      <c r="J1207" s="10"/>
      <c r="K1207" s="10"/>
      <c r="L1207" s="10"/>
      <c r="M1207" s="10"/>
      <c r="N1207" s="10"/>
      <c r="O1207" s="10"/>
      <c r="P1207" s="10"/>
      <c r="Q1207" s="10"/>
      <c r="R1207" s="10"/>
    </row>
    <row r="1208" spans="1:18" ht="33">
      <c r="A1208" s="685"/>
      <c r="B1208" s="9"/>
      <c r="C1208" s="9"/>
      <c r="D1208" s="9"/>
      <c r="E1208" s="9"/>
      <c r="F1208" s="10"/>
      <c r="G1208" s="13"/>
      <c r="H1208" s="10"/>
      <c r="I1208" s="10"/>
      <c r="J1208" s="10"/>
      <c r="K1208" s="10"/>
      <c r="L1208" s="10"/>
      <c r="M1208" s="10"/>
      <c r="N1208" s="10"/>
      <c r="O1208" s="10"/>
      <c r="P1208" s="10"/>
      <c r="Q1208" s="10"/>
      <c r="R1208" s="10"/>
    </row>
    <row r="1209" spans="1:18" ht="33">
      <c r="A1209" s="685"/>
      <c r="B1209" s="9"/>
      <c r="C1209" s="9"/>
      <c r="D1209" s="9"/>
      <c r="E1209" s="9"/>
      <c r="F1209" s="10"/>
      <c r="G1209" s="13"/>
      <c r="H1209" s="10"/>
      <c r="I1209" s="10"/>
      <c r="J1209" s="10"/>
      <c r="K1209" s="10"/>
      <c r="L1209" s="10"/>
      <c r="M1209" s="10"/>
      <c r="N1209" s="10"/>
      <c r="O1209" s="10"/>
      <c r="P1209" s="10"/>
      <c r="Q1209" s="10"/>
      <c r="R1209" s="10"/>
    </row>
    <row r="1210" spans="1:18" ht="33">
      <c r="A1210" s="685"/>
      <c r="B1210" s="9"/>
      <c r="C1210" s="9"/>
      <c r="D1210" s="9"/>
      <c r="E1210" s="9"/>
      <c r="F1210" s="10"/>
      <c r="G1210" s="13"/>
      <c r="H1210" s="10"/>
      <c r="I1210" s="10"/>
      <c r="J1210" s="10"/>
      <c r="K1210" s="10"/>
      <c r="L1210" s="10"/>
      <c r="M1210" s="10"/>
      <c r="N1210" s="10"/>
      <c r="O1210" s="10"/>
      <c r="P1210" s="10"/>
      <c r="Q1210" s="10"/>
      <c r="R1210" s="10"/>
    </row>
    <row r="1211" spans="1:18" ht="33">
      <c r="A1211" s="685"/>
      <c r="B1211" s="9"/>
      <c r="C1211" s="9"/>
      <c r="D1211" s="9"/>
      <c r="E1211" s="9"/>
      <c r="F1211" s="10"/>
      <c r="G1211" s="13"/>
      <c r="H1211" s="10"/>
      <c r="I1211" s="10"/>
      <c r="J1211" s="10"/>
      <c r="K1211" s="10"/>
      <c r="L1211" s="10"/>
      <c r="M1211" s="10"/>
      <c r="N1211" s="10"/>
      <c r="O1211" s="10"/>
      <c r="P1211" s="10"/>
      <c r="Q1211" s="10"/>
      <c r="R1211" s="10"/>
    </row>
    <row r="1212" spans="1:18" ht="33">
      <c r="A1212" s="685"/>
      <c r="B1212" s="9"/>
      <c r="C1212" s="9"/>
      <c r="D1212" s="9"/>
      <c r="E1212" s="9"/>
      <c r="F1212" s="10"/>
      <c r="G1212" s="13"/>
      <c r="H1212" s="10"/>
      <c r="I1212" s="10"/>
      <c r="J1212" s="10"/>
      <c r="K1212" s="10"/>
      <c r="L1212" s="10"/>
      <c r="M1212" s="10"/>
      <c r="N1212" s="10"/>
      <c r="O1212" s="10"/>
      <c r="P1212" s="10"/>
      <c r="Q1212" s="10"/>
      <c r="R1212" s="10"/>
    </row>
    <row r="1213" spans="1:18" ht="33">
      <c r="A1213" s="685"/>
      <c r="B1213" s="9"/>
      <c r="C1213" s="9"/>
      <c r="D1213" s="9"/>
      <c r="E1213" s="9"/>
      <c r="F1213" s="10"/>
      <c r="G1213" s="13"/>
      <c r="H1213" s="10"/>
      <c r="I1213" s="10"/>
      <c r="J1213" s="10"/>
      <c r="K1213" s="10"/>
      <c r="L1213" s="10"/>
      <c r="M1213" s="10"/>
      <c r="N1213" s="10"/>
      <c r="O1213" s="10"/>
      <c r="P1213" s="10"/>
      <c r="Q1213" s="10"/>
      <c r="R1213" s="10"/>
    </row>
    <row r="1214" spans="1:18" ht="33">
      <c r="A1214" s="685"/>
      <c r="B1214" s="9"/>
      <c r="C1214" s="9"/>
      <c r="D1214" s="9"/>
      <c r="E1214" s="9"/>
      <c r="F1214" s="10"/>
      <c r="G1214" s="13"/>
      <c r="H1214" s="10"/>
      <c r="I1214" s="10"/>
      <c r="J1214" s="10"/>
      <c r="K1214" s="10"/>
      <c r="L1214" s="10"/>
      <c r="M1214" s="10"/>
      <c r="N1214" s="10"/>
      <c r="O1214" s="10"/>
      <c r="P1214" s="10"/>
      <c r="Q1214" s="10"/>
      <c r="R1214" s="10"/>
    </row>
    <row r="1215" spans="1:18" ht="33">
      <c r="A1215" s="685"/>
      <c r="B1215" s="9"/>
      <c r="C1215" s="9"/>
      <c r="D1215" s="9"/>
      <c r="E1215" s="9"/>
      <c r="F1215" s="10"/>
      <c r="G1215" s="13"/>
      <c r="H1215" s="10"/>
      <c r="I1215" s="10"/>
      <c r="J1215" s="10"/>
      <c r="K1215" s="10"/>
      <c r="L1215" s="10"/>
      <c r="M1215" s="10"/>
      <c r="N1215" s="10"/>
      <c r="O1215" s="10"/>
      <c r="P1215" s="10"/>
      <c r="Q1215" s="10"/>
      <c r="R1215" s="10"/>
    </row>
    <row r="1216" spans="1:18" ht="33">
      <c r="A1216" s="685"/>
      <c r="B1216" s="9"/>
      <c r="C1216" s="9"/>
      <c r="D1216" s="9"/>
      <c r="E1216" s="9"/>
      <c r="F1216" s="10"/>
      <c r="G1216" s="13"/>
      <c r="H1216" s="10"/>
      <c r="I1216" s="10"/>
      <c r="J1216" s="10"/>
      <c r="K1216" s="10"/>
      <c r="L1216" s="10"/>
      <c r="M1216" s="10"/>
      <c r="N1216" s="10"/>
      <c r="O1216" s="10"/>
      <c r="P1216" s="10"/>
      <c r="Q1216" s="10"/>
      <c r="R1216" s="10"/>
    </row>
    <row r="1217" spans="1:18" ht="33">
      <c r="A1217" s="685"/>
      <c r="B1217" s="9"/>
      <c r="C1217" s="9"/>
      <c r="D1217" s="9"/>
      <c r="E1217" s="9"/>
      <c r="F1217" s="10"/>
      <c r="G1217" s="13"/>
      <c r="H1217" s="10"/>
      <c r="I1217" s="10"/>
      <c r="J1217" s="10"/>
      <c r="K1217" s="10"/>
      <c r="L1217" s="10"/>
      <c r="M1217" s="10"/>
      <c r="N1217" s="10"/>
      <c r="O1217" s="10"/>
      <c r="P1217" s="10"/>
      <c r="Q1217" s="10"/>
      <c r="R1217" s="10"/>
    </row>
    <row r="1218" spans="1:18" ht="33">
      <c r="A1218" s="685"/>
      <c r="B1218" s="9"/>
      <c r="C1218" s="9"/>
      <c r="D1218" s="9"/>
      <c r="E1218" s="9"/>
      <c r="F1218" s="10"/>
      <c r="G1218" s="13"/>
      <c r="H1218" s="10"/>
      <c r="I1218" s="10"/>
      <c r="J1218" s="10"/>
      <c r="K1218" s="10"/>
      <c r="L1218" s="10"/>
      <c r="M1218" s="10"/>
      <c r="N1218" s="10"/>
      <c r="O1218" s="10"/>
      <c r="P1218" s="10"/>
      <c r="Q1218" s="10"/>
      <c r="R1218" s="10"/>
    </row>
    <row r="1219" spans="1:18" ht="33">
      <c r="A1219" s="685"/>
      <c r="B1219" s="9"/>
      <c r="C1219" s="9"/>
      <c r="D1219" s="9"/>
      <c r="E1219" s="9"/>
      <c r="F1219" s="10"/>
      <c r="G1219" s="13"/>
      <c r="H1219" s="10"/>
      <c r="I1219" s="10"/>
      <c r="J1219" s="10"/>
      <c r="K1219" s="10"/>
      <c r="L1219" s="10"/>
      <c r="M1219" s="10"/>
      <c r="N1219" s="10"/>
      <c r="O1219" s="10"/>
      <c r="P1219" s="10"/>
      <c r="Q1219" s="10"/>
      <c r="R1219" s="10"/>
    </row>
    <row r="1220" spans="1:18" ht="33">
      <c r="A1220" s="685"/>
      <c r="B1220" s="9"/>
      <c r="C1220" s="9"/>
      <c r="D1220" s="9"/>
      <c r="E1220" s="9"/>
      <c r="F1220" s="10"/>
      <c r="G1220" s="13"/>
      <c r="H1220" s="10"/>
      <c r="I1220" s="10"/>
      <c r="J1220" s="10"/>
      <c r="K1220" s="10"/>
      <c r="L1220" s="10"/>
      <c r="M1220" s="10"/>
      <c r="N1220" s="10"/>
      <c r="O1220" s="10"/>
      <c r="P1220" s="10"/>
      <c r="Q1220" s="10"/>
      <c r="R1220" s="10"/>
    </row>
    <row r="1221" spans="1:18" ht="33">
      <c r="A1221" s="685"/>
      <c r="B1221" s="9"/>
      <c r="C1221" s="9"/>
      <c r="D1221" s="9"/>
      <c r="E1221" s="9"/>
      <c r="F1221" s="10"/>
      <c r="G1221" s="13"/>
      <c r="H1221" s="10"/>
      <c r="I1221" s="10"/>
      <c r="J1221" s="10"/>
      <c r="K1221" s="10"/>
      <c r="L1221" s="10"/>
      <c r="M1221" s="10"/>
      <c r="N1221" s="10"/>
      <c r="O1221" s="10"/>
      <c r="P1221" s="10"/>
      <c r="Q1221" s="10"/>
      <c r="R1221" s="10"/>
    </row>
    <row r="1222" spans="1:18" ht="33">
      <c r="A1222" s="685"/>
      <c r="B1222" s="9"/>
      <c r="C1222" s="9"/>
      <c r="D1222" s="9"/>
      <c r="E1222" s="9"/>
      <c r="F1222" s="10"/>
      <c r="G1222" s="13"/>
      <c r="H1222" s="10"/>
      <c r="I1222" s="10"/>
      <c r="J1222" s="10"/>
      <c r="K1222" s="10"/>
      <c r="L1222" s="10"/>
      <c r="M1222" s="10"/>
      <c r="N1222" s="10"/>
      <c r="O1222" s="10"/>
      <c r="P1222" s="10"/>
      <c r="Q1222" s="10"/>
      <c r="R1222" s="10"/>
    </row>
    <row r="1223" spans="1:18" ht="33">
      <c r="A1223" s="685"/>
      <c r="B1223" s="9"/>
      <c r="C1223" s="9"/>
      <c r="D1223" s="9"/>
      <c r="E1223" s="9"/>
      <c r="F1223" s="10"/>
      <c r="G1223" s="13"/>
      <c r="H1223" s="10"/>
      <c r="I1223" s="10"/>
      <c r="J1223" s="10"/>
      <c r="K1223" s="10"/>
      <c r="L1223" s="10"/>
      <c r="M1223" s="10"/>
      <c r="N1223" s="10"/>
      <c r="O1223" s="10"/>
      <c r="P1223" s="10"/>
      <c r="Q1223" s="10"/>
      <c r="R1223" s="10"/>
    </row>
    <row r="1224" spans="1:18" ht="33">
      <c r="A1224" s="685"/>
      <c r="B1224" s="9"/>
      <c r="C1224" s="9"/>
      <c r="D1224" s="9"/>
      <c r="E1224" s="9"/>
      <c r="F1224" s="10"/>
      <c r="G1224" s="13"/>
      <c r="H1224" s="10"/>
      <c r="I1224" s="10"/>
      <c r="J1224" s="10"/>
      <c r="K1224" s="10"/>
      <c r="L1224" s="10"/>
      <c r="M1224" s="10"/>
      <c r="N1224" s="10"/>
      <c r="O1224" s="10"/>
      <c r="P1224" s="10"/>
      <c r="Q1224" s="10"/>
      <c r="R1224" s="10"/>
    </row>
    <row r="1225" spans="1:18" ht="33">
      <c r="A1225" s="685"/>
      <c r="B1225" s="9"/>
      <c r="C1225" s="9"/>
      <c r="D1225" s="9"/>
      <c r="E1225" s="9"/>
      <c r="F1225" s="10"/>
      <c r="G1225" s="13"/>
      <c r="H1225" s="10"/>
      <c r="I1225" s="10"/>
      <c r="J1225" s="10"/>
      <c r="K1225" s="10"/>
      <c r="L1225" s="10"/>
      <c r="M1225" s="10"/>
      <c r="N1225" s="10"/>
      <c r="O1225" s="10"/>
      <c r="P1225" s="10"/>
      <c r="Q1225" s="10"/>
      <c r="R1225" s="10"/>
    </row>
    <row r="1226" spans="1:18" ht="33">
      <c r="A1226" s="685"/>
      <c r="B1226" s="9"/>
      <c r="C1226" s="9"/>
      <c r="D1226" s="9"/>
      <c r="E1226" s="9"/>
      <c r="F1226" s="10"/>
      <c r="G1226" s="13"/>
      <c r="H1226" s="10"/>
      <c r="I1226" s="10"/>
      <c r="J1226" s="10"/>
      <c r="K1226" s="10"/>
      <c r="L1226" s="10"/>
      <c r="M1226" s="10"/>
      <c r="N1226" s="10"/>
      <c r="O1226" s="10"/>
      <c r="P1226" s="10"/>
      <c r="Q1226" s="10"/>
      <c r="R1226" s="10"/>
    </row>
    <row r="1227" spans="1:18" ht="33">
      <c r="A1227" s="685"/>
      <c r="B1227" s="9"/>
      <c r="C1227" s="9"/>
      <c r="D1227" s="9"/>
      <c r="E1227" s="9"/>
      <c r="F1227" s="10"/>
      <c r="G1227" s="13"/>
      <c r="H1227" s="10"/>
      <c r="I1227" s="10"/>
      <c r="J1227" s="10"/>
      <c r="K1227" s="10"/>
      <c r="L1227" s="10"/>
      <c r="M1227" s="10"/>
      <c r="N1227" s="10"/>
      <c r="O1227" s="10"/>
      <c r="P1227" s="10"/>
      <c r="Q1227" s="10"/>
      <c r="R1227" s="10"/>
    </row>
    <row r="1228" spans="1:18" ht="33">
      <c r="A1228" s="685"/>
      <c r="B1228" s="9"/>
      <c r="C1228" s="9"/>
      <c r="D1228" s="9"/>
      <c r="E1228" s="9"/>
      <c r="F1228" s="10"/>
      <c r="G1228" s="13"/>
      <c r="H1228" s="10"/>
      <c r="I1228" s="10"/>
      <c r="J1228" s="10"/>
      <c r="K1228" s="10"/>
      <c r="L1228" s="10"/>
      <c r="M1228" s="10"/>
      <c r="N1228" s="10"/>
      <c r="O1228" s="10"/>
      <c r="P1228" s="10"/>
      <c r="Q1228" s="10"/>
      <c r="R1228" s="10"/>
    </row>
    <row r="1229" spans="1:18" ht="33">
      <c r="A1229" s="685"/>
      <c r="B1229" s="9"/>
      <c r="C1229" s="9"/>
      <c r="D1229" s="9"/>
      <c r="E1229" s="9"/>
      <c r="F1229" s="10"/>
      <c r="G1229" s="13"/>
      <c r="H1229" s="10"/>
      <c r="I1229" s="10"/>
      <c r="J1229" s="10"/>
      <c r="K1229" s="10"/>
      <c r="L1229" s="10"/>
      <c r="M1229" s="10"/>
      <c r="N1229" s="10"/>
      <c r="O1229" s="10"/>
      <c r="P1229" s="10"/>
      <c r="Q1229" s="10"/>
      <c r="R1229" s="10"/>
    </row>
    <row r="1230" spans="1:18" ht="33">
      <c r="A1230" s="685"/>
      <c r="B1230" s="9"/>
      <c r="C1230" s="9"/>
      <c r="D1230" s="9"/>
      <c r="E1230" s="9"/>
      <c r="F1230" s="10"/>
      <c r="G1230" s="13"/>
      <c r="H1230" s="10"/>
      <c r="I1230" s="10"/>
      <c r="J1230" s="10"/>
      <c r="K1230" s="10"/>
      <c r="L1230" s="10"/>
      <c r="M1230" s="10"/>
      <c r="N1230" s="10"/>
      <c r="O1230" s="10"/>
      <c r="P1230" s="10"/>
      <c r="Q1230" s="10"/>
      <c r="R1230" s="10"/>
    </row>
    <row r="1231" spans="1:18" ht="33">
      <c r="A1231" s="685"/>
      <c r="B1231" s="9"/>
      <c r="C1231" s="9"/>
      <c r="D1231" s="9"/>
      <c r="E1231" s="9"/>
      <c r="F1231" s="10"/>
      <c r="G1231" s="13"/>
      <c r="H1231" s="10"/>
      <c r="I1231" s="10"/>
      <c r="J1231" s="10"/>
      <c r="K1231" s="10"/>
      <c r="L1231" s="10"/>
      <c r="M1231" s="10"/>
      <c r="N1231" s="10"/>
      <c r="O1231" s="10"/>
      <c r="P1231" s="10"/>
      <c r="Q1231" s="10"/>
      <c r="R1231" s="10"/>
    </row>
    <row r="1232" spans="1:18" ht="33">
      <c r="A1232" s="685"/>
      <c r="B1232" s="9"/>
      <c r="C1232" s="9"/>
      <c r="D1232" s="9"/>
      <c r="E1232" s="9"/>
      <c r="F1232" s="10"/>
      <c r="G1232" s="13"/>
      <c r="H1232" s="10"/>
      <c r="I1232" s="10"/>
      <c r="J1232" s="10"/>
      <c r="K1232" s="10"/>
      <c r="L1232" s="10"/>
      <c r="M1232" s="10"/>
      <c r="N1232" s="10"/>
      <c r="O1232" s="10"/>
      <c r="P1232" s="10"/>
      <c r="Q1232" s="10"/>
      <c r="R1232" s="10"/>
    </row>
    <row r="1233" spans="1:18" ht="33">
      <c r="A1233" s="685"/>
      <c r="B1233" s="9"/>
      <c r="C1233" s="9"/>
      <c r="D1233" s="9"/>
      <c r="E1233" s="9"/>
      <c r="F1233" s="10"/>
      <c r="G1233" s="13"/>
      <c r="H1233" s="10"/>
      <c r="I1233" s="10"/>
      <c r="J1233" s="10"/>
      <c r="K1233" s="10"/>
      <c r="L1233" s="10"/>
      <c r="M1233" s="10"/>
      <c r="N1233" s="10"/>
      <c r="O1233" s="10"/>
      <c r="P1233" s="10"/>
      <c r="Q1233" s="10"/>
      <c r="R1233" s="10"/>
    </row>
    <row r="1234" spans="1:18" ht="33">
      <c r="A1234" s="685"/>
      <c r="B1234" s="9"/>
      <c r="C1234" s="9"/>
      <c r="D1234" s="9"/>
      <c r="E1234" s="9"/>
      <c r="F1234" s="10"/>
      <c r="G1234" s="13"/>
      <c r="H1234" s="10"/>
      <c r="I1234" s="10"/>
      <c r="J1234" s="10"/>
      <c r="K1234" s="10"/>
      <c r="L1234" s="10"/>
      <c r="M1234" s="10"/>
      <c r="N1234" s="10"/>
      <c r="O1234" s="10"/>
      <c r="P1234" s="10"/>
      <c r="Q1234" s="10"/>
      <c r="R1234" s="10"/>
    </row>
    <row r="1235" spans="1:18" ht="33">
      <c r="A1235" s="685"/>
      <c r="B1235" s="9"/>
      <c r="C1235" s="9"/>
      <c r="D1235" s="9"/>
      <c r="E1235" s="9"/>
      <c r="F1235" s="10"/>
      <c r="G1235" s="13"/>
      <c r="H1235" s="10"/>
      <c r="I1235" s="10"/>
      <c r="J1235" s="10"/>
      <c r="K1235" s="10"/>
      <c r="L1235" s="10"/>
      <c r="M1235" s="10"/>
      <c r="N1235" s="10"/>
      <c r="O1235" s="10"/>
      <c r="P1235" s="10"/>
      <c r="Q1235" s="10"/>
      <c r="R1235" s="10"/>
    </row>
    <row r="1236" spans="1:18" ht="33">
      <c r="A1236" s="685"/>
      <c r="B1236" s="9"/>
      <c r="C1236" s="9"/>
      <c r="D1236" s="9"/>
      <c r="E1236" s="9"/>
      <c r="F1236" s="10"/>
      <c r="G1236" s="13"/>
      <c r="H1236" s="10"/>
      <c r="I1236" s="10"/>
      <c r="J1236" s="10"/>
      <c r="K1236" s="10"/>
      <c r="L1236" s="10"/>
      <c r="M1236" s="10"/>
      <c r="N1236" s="10"/>
      <c r="O1236" s="10"/>
      <c r="P1236" s="10"/>
      <c r="Q1236" s="10"/>
      <c r="R1236" s="10"/>
    </row>
    <row r="1237" spans="1:18" ht="33">
      <c r="A1237" s="685"/>
      <c r="B1237" s="9"/>
      <c r="C1237" s="9"/>
      <c r="D1237" s="9"/>
      <c r="E1237" s="9"/>
      <c r="F1237" s="10"/>
      <c r="G1237" s="13"/>
      <c r="H1237" s="10"/>
      <c r="I1237" s="10"/>
      <c r="J1237" s="10"/>
      <c r="K1237" s="10"/>
      <c r="L1237" s="10"/>
      <c r="M1237" s="10"/>
      <c r="N1237" s="10"/>
      <c r="O1237" s="10"/>
      <c r="P1237" s="10"/>
      <c r="Q1237" s="10"/>
      <c r="R1237" s="10"/>
    </row>
    <row r="1238" spans="1:18" ht="33">
      <c r="A1238" s="685"/>
      <c r="B1238" s="9"/>
      <c r="C1238" s="9"/>
      <c r="D1238" s="9"/>
      <c r="E1238" s="9"/>
      <c r="F1238" s="10"/>
      <c r="G1238" s="13"/>
      <c r="H1238" s="10"/>
      <c r="I1238" s="10"/>
      <c r="J1238" s="10"/>
      <c r="K1238" s="10"/>
      <c r="L1238" s="10"/>
      <c r="M1238" s="10"/>
      <c r="N1238" s="10"/>
      <c r="O1238" s="10"/>
      <c r="P1238" s="10"/>
      <c r="Q1238" s="10"/>
      <c r="R1238" s="10"/>
    </row>
    <row r="1239" spans="1:18" ht="33">
      <c r="A1239" s="685"/>
      <c r="B1239" s="9"/>
      <c r="C1239" s="9"/>
      <c r="D1239" s="9"/>
      <c r="E1239" s="9"/>
      <c r="F1239" s="10"/>
      <c r="G1239" s="13"/>
      <c r="H1239" s="10"/>
      <c r="I1239" s="10"/>
      <c r="J1239" s="10"/>
      <c r="K1239" s="10"/>
      <c r="L1239" s="10"/>
      <c r="M1239" s="10"/>
      <c r="N1239" s="10"/>
      <c r="O1239" s="10"/>
      <c r="P1239" s="10"/>
      <c r="Q1239" s="10"/>
      <c r="R1239" s="10"/>
    </row>
    <row r="1240" spans="1:18" ht="33">
      <c r="A1240" s="685"/>
      <c r="B1240" s="9"/>
      <c r="C1240" s="9"/>
      <c r="D1240" s="9"/>
      <c r="E1240" s="9"/>
      <c r="F1240" s="10"/>
      <c r="G1240" s="13"/>
      <c r="H1240" s="10"/>
      <c r="I1240" s="10"/>
      <c r="J1240" s="10"/>
      <c r="K1240" s="10"/>
      <c r="L1240" s="10"/>
      <c r="M1240" s="10"/>
      <c r="N1240" s="10"/>
      <c r="O1240" s="10"/>
      <c r="P1240" s="10"/>
      <c r="Q1240" s="10"/>
      <c r="R1240" s="10"/>
    </row>
    <row r="1241" spans="1:18" ht="33">
      <c r="A1241" s="685"/>
      <c r="B1241" s="9"/>
      <c r="C1241" s="9"/>
      <c r="D1241" s="9"/>
      <c r="E1241" s="9"/>
      <c r="F1241" s="10"/>
      <c r="G1241" s="13"/>
      <c r="H1241" s="10"/>
      <c r="I1241" s="10"/>
      <c r="J1241" s="10"/>
      <c r="K1241" s="10"/>
      <c r="L1241" s="10"/>
      <c r="M1241" s="10"/>
      <c r="N1241" s="10"/>
      <c r="O1241" s="10"/>
      <c r="P1241" s="10"/>
      <c r="Q1241" s="10"/>
      <c r="R1241" s="10"/>
    </row>
    <row r="1242" spans="1:18" ht="33">
      <c r="A1242" s="685"/>
      <c r="B1242" s="9"/>
      <c r="C1242" s="9"/>
      <c r="D1242" s="9"/>
      <c r="E1242" s="9"/>
      <c r="F1242" s="10"/>
      <c r="G1242" s="13"/>
      <c r="H1242" s="10"/>
      <c r="I1242" s="10"/>
      <c r="J1242" s="10"/>
      <c r="K1242" s="10"/>
      <c r="L1242" s="10"/>
      <c r="M1242" s="10"/>
      <c r="N1242" s="10"/>
      <c r="O1242" s="10"/>
      <c r="P1242" s="10"/>
      <c r="Q1242" s="10"/>
      <c r="R1242" s="10"/>
    </row>
    <row r="1243" spans="1:18" ht="33">
      <c r="A1243" s="685"/>
      <c r="B1243" s="9"/>
      <c r="C1243" s="9"/>
      <c r="D1243" s="9"/>
      <c r="E1243" s="9"/>
      <c r="F1243" s="10"/>
      <c r="G1243" s="13"/>
      <c r="H1243" s="10"/>
      <c r="I1243" s="10"/>
      <c r="J1243" s="10"/>
      <c r="K1243" s="10"/>
      <c r="L1243" s="10"/>
      <c r="M1243" s="10"/>
      <c r="N1243" s="10"/>
      <c r="O1243" s="10"/>
      <c r="P1243" s="10"/>
      <c r="Q1243" s="10"/>
      <c r="R1243" s="10"/>
    </row>
    <row r="1244" spans="1:18" ht="33">
      <c r="A1244" s="685"/>
      <c r="B1244" s="9"/>
      <c r="C1244" s="9"/>
      <c r="D1244" s="9"/>
      <c r="E1244" s="9"/>
      <c r="F1244" s="10"/>
      <c r="G1244" s="13"/>
      <c r="H1244" s="10"/>
      <c r="I1244" s="10"/>
      <c r="J1244" s="10"/>
      <c r="K1244" s="10"/>
      <c r="L1244" s="10"/>
      <c r="M1244" s="10"/>
      <c r="N1244" s="10"/>
      <c r="O1244" s="10"/>
      <c r="P1244" s="10"/>
      <c r="Q1244" s="10"/>
      <c r="R1244" s="10"/>
    </row>
    <row r="1245" spans="1:18" ht="33">
      <c r="A1245" s="685"/>
      <c r="B1245" s="9"/>
      <c r="C1245" s="9"/>
      <c r="D1245" s="9"/>
      <c r="E1245" s="9"/>
      <c r="F1245" s="10"/>
      <c r="G1245" s="13"/>
      <c r="H1245" s="10"/>
      <c r="I1245" s="10"/>
      <c r="J1245" s="10"/>
      <c r="K1245" s="10"/>
      <c r="L1245" s="10"/>
      <c r="M1245" s="10"/>
      <c r="N1245" s="10"/>
      <c r="O1245" s="10"/>
      <c r="P1245" s="10"/>
      <c r="Q1245" s="10"/>
      <c r="R1245" s="10"/>
    </row>
    <row r="1246" spans="1:18" ht="33">
      <c r="A1246" s="685"/>
      <c r="B1246" s="9"/>
      <c r="C1246" s="9"/>
      <c r="D1246" s="9"/>
      <c r="E1246" s="9"/>
      <c r="F1246" s="10"/>
      <c r="G1246" s="13"/>
      <c r="H1246" s="10"/>
      <c r="I1246" s="10"/>
      <c r="J1246" s="10"/>
      <c r="K1246" s="10"/>
      <c r="L1246" s="10"/>
      <c r="M1246" s="10"/>
      <c r="N1246" s="10"/>
      <c r="O1246" s="10"/>
      <c r="P1246" s="10"/>
      <c r="Q1246" s="10"/>
      <c r="R1246" s="10"/>
    </row>
    <row r="1247" spans="1:18" ht="33">
      <c r="A1247" s="685"/>
      <c r="B1247" s="9"/>
      <c r="C1247" s="9"/>
      <c r="D1247" s="9"/>
      <c r="E1247" s="9"/>
      <c r="F1247" s="10"/>
      <c r="G1247" s="13"/>
      <c r="H1247" s="10"/>
      <c r="I1247" s="10"/>
      <c r="J1247" s="10"/>
      <c r="K1247" s="10"/>
      <c r="L1247" s="10"/>
      <c r="M1247" s="10"/>
      <c r="N1247" s="10"/>
      <c r="O1247" s="10"/>
      <c r="P1247" s="10"/>
      <c r="Q1247" s="10"/>
      <c r="R1247" s="10"/>
    </row>
    <row r="1248" spans="1:18" ht="33">
      <c r="A1248" s="685"/>
      <c r="B1248" s="9"/>
      <c r="C1248" s="9"/>
      <c r="D1248" s="9"/>
      <c r="E1248" s="9"/>
      <c r="F1248" s="10"/>
      <c r="G1248" s="13"/>
      <c r="H1248" s="10"/>
      <c r="I1248" s="10"/>
      <c r="J1248" s="10"/>
      <c r="K1248" s="10"/>
      <c r="L1248" s="10"/>
      <c r="M1248" s="10"/>
      <c r="N1248" s="10"/>
      <c r="O1248" s="10"/>
      <c r="P1248" s="10"/>
      <c r="Q1248" s="10"/>
      <c r="R1248" s="10"/>
    </row>
    <row r="1249" spans="1:18" ht="33">
      <c r="A1249" s="685"/>
      <c r="B1249" s="9"/>
      <c r="C1249" s="9"/>
      <c r="D1249" s="9"/>
      <c r="E1249" s="9"/>
      <c r="F1249" s="10"/>
      <c r="G1249" s="13"/>
      <c r="H1249" s="10"/>
      <c r="I1249" s="10"/>
      <c r="J1249" s="10"/>
      <c r="K1249" s="10"/>
      <c r="L1249" s="10"/>
      <c r="M1249" s="10"/>
      <c r="N1249" s="10"/>
      <c r="O1249" s="10"/>
      <c r="P1249" s="10"/>
      <c r="Q1249" s="10"/>
      <c r="R1249" s="10"/>
    </row>
    <row r="1250" spans="1:18" ht="33">
      <c r="A1250" s="685"/>
      <c r="B1250" s="9"/>
      <c r="C1250" s="9"/>
      <c r="D1250" s="9"/>
      <c r="E1250" s="9"/>
      <c r="F1250" s="10"/>
      <c r="G1250" s="13"/>
      <c r="H1250" s="10"/>
      <c r="I1250" s="10"/>
      <c r="J1250" s="10"/>
      <c r="K1250" s="10"/>
      <c r="L1250" s="10"/>
      <c r="M1250" s="10"/>
      <c r="N1250" s="10"/>
      <c r="O1250" s="10"/>
      <c r="P1250" s="10"/>
      <c r="Q1250" s="10"/>
      <c r="R1250" s="10"/>
    </row>
    <row r="1251" spans="1:18" ht="33">
      <c r="A1251" s="685"/>
      <c r="B1251" s="9"/>
      <c r="C1251" s="9"/>
      <c r="D1251" s="9"/>
      <c r="E1251" s="9"/>
      <c r="F1251" s="10"/>
      <c r="G1251" s="13"/>
      <c r="H1251" s="10"/>
      <c r="I1251" s="10"/>
      <c r="J1251" s="10"/>
      <c r="K1251" s="10"/>
      <c r="L1251" s="10"/>
      <c r="M1251" s="10"/>
      <c r="N1251" s="10"/>
      <c r="O1251" s="10"/>
      <c r="P1251" s="10"/>
      <c r="Q1251" s="10"/>
      <c r="R1251" s="10"/>
    </row>
    <row r="1252" spans="1:18" ht="33">
      <c r="A1252" s="685"/>
      <c r="B1252" s="9"/>
      <c r="C1252" s="9"/>
      <c r="D1252" s="9"/>
      <c r="E1252" s="9"/>
      <c r="F1252" s="10"/>
      <c r="G1252" s="13"/>
      <c r="H1252" s="10"/>
      <c r="I1252" s="10"/>
      <c r="J1252" s="10"/>
      <c r="K1252" s="10"/>
      <c r="L1252" s="10"/>
      <c r="M1252" s="10"/>
      <c r="N1252" s="10"/>
      <c r="O1252" s="10"/>
      <c r="P1252" s="10"/>
      <c r="Q1252" s="10"/>
      <c r="R1252" s="10"/>
    </row>
    <row r="1253" spans="1:18" ht="33">
      <c r="A1253" s="685"/>
      <c r="B1253" s="9"/>
      <c r="C1253" s="9"/>
      <c r="D1253" s="9"/>
      <c r="E1253" s="9"/>
      <c r="F1253" s="10"/>
      <c r="G1253" s="13"/>
      <c r="H1253" s="10"/>
      <c r="I1253" s="10"/>
      <c r="J1253" s="10"/>
      <c r="K1253" s="10"/>
      <c r="L1253" s="10"/>
      <c r="M1253" s="10"/>
      <c r="N1253" s="10"/>
      <c r="O1253" s="10"/>
      <c r="P1253" s="10"/>
      <c r="Q1253" s="10"/>
      <c r="R1253" s="10"/>
    </row>
    <row r="1254" spans="1:18" ht="33">
      <c r="A1254" s="685"/>
      <c r="B1254" s="9"/>
      <c r="C1254" s="9"/>
      <c r="D1254" s="9"/>
      <c r="E1254" s="9"/>
      <c r="F1254" s="10"/>
      <c r="G1254" s="13"/>
      <c r="H1254" s="10"/>
      <c r="I1254" s="10"/>
      <c r="J1254" s="10"/>
      <c r="K1254" s="10"/>
      <c r="L1254" s="10"/>
      <c r="M1254" s="10"/>
      <c r="N1254" s="10"/>
      <c r="O1254" s="10"/>
      <c r="P1254" s="10"/>
      <c r="Q1254" s="10"/>
      <c r="R1254" s="10"/>
    </row>
    <row r="1255" spans="1:18" ht="33">
      <c r="A1255" s="685"/>
      <c r="B1255" s="9"/>
      <c r="C1255" s="9"/>
      <c r="D1255" s="9"/>
      <c r="E1255" s="9"/>
      <c r="F1255" s="10"/>
      <c r="G1255" s="13"/>
      <c r="H1255" s="10"/>
      <c r="I1255" s="10"/>
      <c r="J1255" s="10"/>
      <c r="K1255" s="10"/>
      <c r="L1255" s="10"/>
      <c r="M1255" s="10"/>
      <c r="N1255" s="10"/>
      <c r="O1255" s="10"/>
      <c r="P1255" s="10"/>
      <c r="Q1255" s="10"/>
      <c r="R1255" s="10"/>
    </row>
    <row r="1256" spans="1:18" ht="33">
      <c r="A1256" s="685"/>
      <c r="B1256" s="9"/>
      <c r="C1256" s="9"/>
      <c r="D1256" s="9"/>
      <c r="E1256" s="9"/>
      <c r="F1256" s="10"/>
      <c r="G1256" s="13"/>
      <c r="H1256" s="10"/>
      <c r="I1256" s="10"/>
      <c r="J1256" s="10"/>
      <c r="K1256" s="10"/>
      <c r="L1256" s="10"/>
      <c r="M1256" s="10"/>
      <c r="N1256" s="10"/>
      <c r="O1256" s="10"/>
      <c r="P1256" s="10"/>
      <c r="Q1256" s="10"/>
      <c r="R1256" s="10"/>
    </row>
    <row r="1257" spans="1:18" ht="33">
      <c r="A1257" s="685"/>
      <c r="B1257" s="9"/>
      <c r="C1257" s="9"/>
      <c r="D1257" s="9"/>
      <c r="E1257" s="9"/>
      <c r="F1257" s="10"/>
      <c r="G1257" s="13"/>
      <c r="H1257" s="10"/>
      <c r="I1257" s="10"/>
      <c r="J1257" s="10"/>
      <c r="K1257" s="10"/>
      <c r="L1257" s="10"/>
      <c r="M1257" s="10"/>
      <c r="N1257" s="10"/>
      <c r="O1257" s="10"/>
      <c r="P1257" s="10"/>
      <c r="Q1257" s="10"/>
      <c r="R1257" s="10"/>
    </row>
    <row r="1258" spans="1:18" ht="33">
      <c r="A1258" s="685"/>
      <c r="B1258" s="9"/>
      <c r="C1258" s="9"/>
      <c r="D1258" s="9"/>
      <c r="E1258" s="9"/>
      <c r="F1258" s="10"/>
      <c r="G1258" s="13"/>
      <c r="H1258" s="10"/>
      <c r="I1258" s="10"/>
      <c r="J1258" s="10"/>
      <c r="K1258" s="10"/>
      <c r="L1258" s="10"/>
      <c r="M1258" s="10"/>
      <c r="N1258" s="10"/>
      <c r="O1258" s="10"/>
      <c r="P1258" s="10"/>
      <c r="Q1258" s="10"/>
      <c r="R1258" s="10"/>
    </row>
    <row r="1259" spans="1:18" ht="33">
      <c r="A1259" s="685"/>
      <c r="B1259" s="9"/>
      <c r="C1259" s="9"/>
      <c r="D1259" s="9"/>
      <c r="E1259" s="9"/>
      <c r="F1259" s="10"/>
      <c r="G1259" s="13"/>
      <c r="H1259" s="10"/>
      <c r="I1259" s="10"/>
      <c r="J1259" s="10"/>
      <c r="K1259" s="10"/>
      <c r="L1259" s="10"/>
      <c r="M1259" s="10"/>
      <c r="N1259" s="10"/>
      <c r="O1259" s="10"/>
      <c r="P1259" s="10"/>
      <c r="Q1259" s="10"/>
      <c r="R1259" s="10"/>
    </row>
    <row r="1260" spans="1:18" ht="33">
      <c r="A1260" s="685"/>
      <c r="B1260" s="9"/>
      <c r="C1260" s="9"/>
      <c r="D1260" s="9"/>
      <c r="E1260" s="9"/>
      <c r="F1260" s="10"/>
      <c r="G1260" s="13"/>
      <c r="H1260" s="10"/>
      <c r="I1260" s="10"/>
      <c r="J1260" s="10"/>
      <c r="K1260" s="10"/>
      <c r="L1260" s="10"/>
      <c r="M1260" s="10"/>
      <c r="N1260" s="10"/>
      <c r="O1260" s="10"/>
      <c r="P1260" s="10"/>
      <c r="Q1260" s="10"/>
      <c r="R1260" s="10"/>
    </row>
    <row r="1261" spans="1:18" ht="33">
      <c r="A1261" s="685"/>
      <c r="B1261" s="9"/>
      <c r="C1261" s="9"/>
      <c r="D1261" s="9"/>
      <c r="E1261" s="9"/>
      <c r="F1261" s="10"/>
      <c r="G1261" s="13"/>
      <c r="H1261" s="10"/>
      <c r="I1261" s="10"/>
      <c r="J1261" s="10"/>
      <c r="K1261" s="10"/>
      <c r="L1261" s="10"/>
      <c r="M1261" s="10"/>
      <c r="N1261" s="10"/>
      <c r="O1261" s="10"/>
      <c r="P1261" s="10"/>
      <c r="Q1261" s="10"/>
      <c r="R1261" s="10"/>
    </row>
    <row r="1262" spans="1:18" ht="33">
      <c r="A1262" s="685"/>
      <c r="B1262" s="9"/>
      <c r="C1262" s="9"/>
      <c r="D1262" s="9"/>
      <c r="E1262" s="9"/>
      <c r="F1262" s="10"/>
      <c r="G1262" s="13"/>
      <c r="H1262" s="10"/>
      <c r="I1262" s="10"/>
      <c r="J1262" s="10"/>
      <c r="K1262" s="10"/>
      <c r="L1262" s="10"/>
      <c r="M1262" s="10"/>
      <c r="N1262" s="10"/>
      <c r="O1262" s="10"/>
      <c r="P1262" s="10"/>
      <c r="Q1262" s="10"/>
      <c r="R1262" s="10"/>
    </row>
    <row r="1263" spans="1:18" ht="33">
      <c r="A1263" s="685"/>
      <c r="B1263" s="9"/>
      <c r="C1263" s="9"/>
      <c r="D1263" s="9"/>
      <c r="E1263" s="9"/>
      <c r="F1263" s="10"/>
      <c r="G1263" s="13"/>
      <c r="H1263" s="10"/>
      <c r="I1263" s="10"/>
      <c r="J1263" s="10"/>
      <c r="K1263" s="10"/>
      <c r="L1263" s="10"/>
      <c r="M1263" s="10"/>
      <c r="N1263" s="10"/>
      <c r="O1263" s="10"/>
      <c r="P1263" s="10"/>
      <c r="Q1263" s="10"/>
      <c r="R1263" s="10"/>
    </row>
    <row r="1264" spans="1:18" ht="33">
      <c r="A1264" s="685"/>
      <c r="B1264" s="9"/>
      <c r="C1264" s="9"/>
      <c r="D1264" s="9"/>
      <c r="E1264" s="9"/>
      <c r="F1264" s="10"/>
      <c r="G1264" s="13"/>
      <c r="H1264" s="10"/>
      <c r="I1264" s="10"/>
      <c r="J1264" s="10"/>
      <c r="K1264" s="10"/>
      <c r="L1264" s="10"/>
      <c r="M1264" s="10"/>
      <c r="N1264" s="10"/>
      <c r="O1264" s="10"/>
      <c r="P1264" s="10"/>
      <c r="Q1264" s="10"/>
      <c r="R1264" s="10"/>
    </row>
    <row r="1265" spans="1:18" ht="33">
      <c r="A1265" s="685"/>
      <c r="B1265" s="9"/>
      <c r="C1265" s="9"/>
      <c r="D1265" s="9"/>
      <c r="E1265" s="9"/>
      <c r="F1265" s="10"/>
      <c r="G1265" s="13"/>
      <c r="H1265" s="10"/>
      <c r="I1265" s="10"/>
      <c r="J1265" s="10"/>
      <c r="K1265" s="10"/>
      <c r="L1265" s="10"/>
      <c r="M1265" s="10"/>
      <c r="N1265" s="10"/>
      <c r="O1265" s="10"/>
      <c r="P1265" s="10"/>
      <c r="Q1265" s="10"/>
      <c r="R1265" s="10"/>
    </row>
    <row r="1266" spans="1:18" ht="33">
      <c r="A1266" s="685"/>
      <c r="B1266" s="9"/>
      <c r="C1266" s="9"/>
      <c r="D1266" s="9"/>
      <c r="E1266" s="9"/>
      <c r="F1266" s="10"/>
      <c r="G1266" s="13"/>
      <c r="H1266" s="10"/>
      <c r="I1266" s="10"/>
      <c r="J1266" s="10"/>
      <c r="K1266" s="10"/>
      <c r="L1266" s="10"/>
      <c r="M1266" s="10"/>
      <c r="N1266" s="10"/>
      <c r="O1266" s="10"/>
      <c r="P1266" s="10"/>
      <c r="Q1266" s="10"/>
      <c r="R1266" s="10"/>
    </row>
    <row r="1267" spans="1:18" ht="33">
      <c r="A1267" s="685"/>
      <c r="B1267" s="9"/>
      <c r="C1267" s="9"/>
      <c r="D1267" s="9"/>
      <c r="E1267" s="9"/>
      <c r="F1267" s="10"/>
      <c r="G1267" s="13"/>
      <c r="H1267" s="10"/>
      <c r="I1267" s="10"/>
      <c r="J1267" s="10"/>
      <c r="K1267" s="10"/>
      <c r="L1267" s="10"/>
      <c r="M1267" s="10"/>
      <c r="N1267" s="10"/>
      <c r="O1267" s="10"/>
      <c r="P1267" s="10"/>
      <c r="Q1267" s="10"/>
      <c r="R1267" s="10"/>
    </row>
    <row r="1268" spans="1:18" ht="33">
      <c r="A1268" s="685"/>
      <c r="B1268" s="9"/>
      <c r="C1268" s="9"/>
      <c r="D1268" s="9"/>
      <c r="E1268" s="9"/>
      <c r="F1268" s="10"/>
      <c r="G1268" s="13"/>
      <c r="H1268" s="10"/>
      <c r="I1268" s="10"/>
      <c r="J1268" s="10"/>
      <c r="K1268" s="10"/>
      <c r="L1268" s="10"/>
      <c r="M1268" s="10"/>
      <c r="N1268" s="10"/>
      <c r="O1268" s="10"/>
      <c r="P1268" s="10"/>
      <c r="Q1268" s="10"/>
      <c r="R1268" s="10"/>
    </row>
    <row r="1269" spans="1:18" ht="33">
      <c r="A1269" s="685"/>
      <c r="B1269" s="9"/>
      <c r="C1269" s="9"/>
      <c r="D1269" s="9"/>
      <c r="E1269" s="9"/>
      <c r="F1269" s="10"/>
      <c r="G1269" s="13"/>
      <c r="H1269" s="10"/>
      <c r="I1269" s="10"/>
      <c r="J1269" s="10"/>
      <c r="K1269" s="10"/>
      <c r="L1269" s="10"/>
      <c r="M1269" s="10"/>
      <c r="N1269" s="10"/>
      <c r="O1269" s="10"/>
      <c r="P1269" s="10"/>
      <c r="Q1269" s="10"/>
      <c r="R1269" s="10"/>
    </row>
    <row r="1270" spans="1:18" ht="33">
      <c r="A1270" s="685"/>
      <c r="B1270" s="9"/>
      <c r="C1270" s="9"/>
      <c r="D1270" s="9"/>
      <c r="E1270" s="9"/>
      <c r="F1270" s="10"/>
      <c r="G1270" s="13"/>
      <c r="H1270" s="10"/>
      <c r="I1270" s="10"/>
      <c r="J1270" s="10"/>
      <c r="K1270" s="10"/>
      <c r="L1270" s="10"/>
      <c r="M1270" s="10"/>
      <c r="N1270" s="10"/>
      <c r="O1270" s="10"/>
      <c r="P1270" s="10"/>
      <c r="Q1270" s="10"/>
      <c r="R1270" s="10"/>
    </row>
    <row r="1271" spans="1:18" ht="33">
      <c r="A1271" s="685"/>
      <c r="B1271" s="9"/>
      <c r="C1271" s="9"/>
      <c r="D1271" s="9"/>
      <c r="E1271" s="9"/>
      <c r="F1271" s="10"/>
      <c r="G1271" s="13"/>
      <c r="H1271" s="10"/>
      <c r="I1271" s="10"/>
      <c r="J1271" s="10"/>
      <c r="K1271" s="10"/>
      <c r="L1271" s="10"/>
      <c r="M1271" s="10"/>
      <c r="N1271" s="10"/>
      <c r="O1271" s="10"/>
      <c r="P1271" s="10"/>
      <c r="Q1271" s="10"/>
      <c r="R1271" s="10"/>
    </row>
    <row r="1272" spans="1:18" ht="33">
      <c r="A1272" s="685"/>
      <c r="B1272" s="9"/>
      <c r="C1272" s="9"/>
      <c r="D1272" s="9"/>
      <c r="E1272" s="9"/>
      <c r="F1272" s="10"/>
      <c r="G1272" s="13"/>
      <c r="H1272" s="10"/>
      <c r="I1272" s="10"/>
      <c r="J1272" s="10"/>
      <c r="K1272" s="10"/>
      <c r="L1272" s="10"/>
      <c r="M1272" s="10"/>
      <c r="N1272" s="10"/>
      <c r="O1272" s="10"/>
      <c r="P1272" s="10"/>
      <c r="Q1272" s="10"/>
      <c r="R1272" s="10"/>
    </row>
    <row r="1273" spans="1:18" ht="33">
      <c r="A1273" s="685"/>
      <c r="B1273" s="9"/>
      <c r="C1273" s="9"/>
      <c r="D1273" s="9"/>
      <c r="E1273" s="9"/>
      <c r="F1273" s="10"/>
      <c r="G1273" s="13"/>
      <c r="H1273" s="10"/>
      <c r="I1273" s="10"/>
      <c r="J1273" s="10"/>
      <c r="K1273" s="10"/>
      <c r="L1273" s="10"/>
      <c r="M1273" s="10"/>
      <c r="N1273" s="10"/>
      <c r="O1273" s="10"/>
      <c r="P1273" s="10"/>
      <c r="Q1273" s="10"/>
      <c r="R1273" s="10"/>
    </row>
    <row r="1274" spans="1:18" ht="33">
      <c r="A1274" s="685"/>
      <c r="B1274" s="9"/>
      <c r="C1274" s="9"/>
      <c r="D1274" s="9"/>
      <c r="E1274" s="9"/>
      <c r="F1274" s="10"/>
      <c r="G1274" s="13"/>
      <c r="H1274" s="10"/>
      <c r="I1274" s="10"/>
      <c r="J1274" s="10"/>
      <c r="K1274" s="10"/>
      <c r="L1274" s="10"/>
      <c r="M1274" s="10"/>
      <c r="N1274" s="10"/>
      <c r="O1274" s="10"/>
      <c r="P1274" s="10"/>
      <c r="Q1274" s="10"/>
      <c r="R1274" s="10"/>
    </row>
    <row r="1275" spans="1:18" ht="33">
      <c r="A1275" s="685"/>
      <c r="B1275" s="9"/>
      <c r="C1275" s="9"/>
      <c r="D1275" s="9"/>
      <c r="E1275" s="9"/>
      <c r="F1275" s="10"/>
      <c r="G1275" s="13"/>
      <c r="H1275" s="10"/>
      <c r="I1275" s="10"/>
      <c r="J1275" s="10"/>
      <c r="K1275" s="10"/>
      <c r="L1275" s="10"/>
      <c r="M1275" s="10"/>
      <c r="N1275" s="10"/>
      <c r="O1275" s="10"/>
      <c r="P1275" s="10"/>
      <c r="Q1275" s="10"/>
      <c r="R1275" s="10"/>
    </row>
    <row r="1276" spans="1:18" ht="33">
      <c r="A1276" s="685"/>
      <c r="B1276" s="9"/>
      <c r="C1276" s="9"/>
      <c r="D1276" s="9"/>
      <c r="E1276" s="9"/>
      <c r="F1276" s="10"/>
      <c r="G1276" s="13"/>
      <c r="H1276" s="10"/>
      <c r="I1276" s="10"/>
      <c r="J1276" s="10"/>
      <c r="K1276" s="10"/>
      <c r="L1276" s="10"/>
      <c r="M1276" s="10"/>
      <c r="N1276" s="10"/>
      <c r="O1276" s="10"/>
      <c r="P1276" s="10"/>
      <c r="Q1276" s="10"/>
      <c r="R1276" s="10"/>
    </row>
    <row r="1277" spans="1:18" ht="33">
      <c r="A1277" s="685"/>
      <c r="B1277" s="9"/>
      <c r="C1277" s="9"/>
      <c r="D1277" s="9"/>
      <c r="E1277" s="9"/>
      <c r="F1277" s="10"/>
      <c r="G1277" s="13"/>
      <c r="H1277" s="10"/>
      <c r="I1277" s="10"/>
      <c r="J1277" s="10"/>
      <c r="K1277" s="10"/>
      <c r="L1277" s="10"/>
      <c r="M1277" s="10"/>
      <c r="N1277" s="10"/>
      <c r="O1277" s="10"/>
      <c r="P1277" s="10"/>
      <c r="Q1277" s="10"/>
      <c r="R1277" s="10"/>
    </row>
    <row r="1278" spans="1:18" ht="33">
      <c r="A1278" s="685"/>
      <c r="B1278" s="9"/>
      <c r="C1278" s="9"/>
      <c r="D1278" s="9"/>
      <c r="E1278" s="9"/>
      <c r="F1278" s="10"/>
      <c r="G1278" s="13"/>
      <c r="H1278" s="10"/>
      <c r="I1278" s="10"/>
      <c r="J1278" s="10"/>
      <c r="K1278" s="10"/>
      <c r="L1278" s="10"/>
      <c r="M1278" s="10"/>
      <c r="N1278" s="10"/>
      <c r="O1278" s="10"/>
      <c r="P1278" s="10"/>
      <c r="Q1278" s="10"/>
      <c r="R1278" s="10"/>
    </row>
    <row r="1279" spans="1:18" ht="33">
      <c r="A1279" s="685"/>
      <c r="B1279" s="9"/>
      <c r="C1279" s="9"/>
      <c r="D1279" s="9"/>
      <c r="E1279" s="9"/>
      <c r="F1279" s="10"/>
      <c r="G1279" s="13"/>
      <c r="H1279" s="10"/>
      <c r="I1279" s="10"/>
      <c r="J1279" s="10"/>
      <c r="K1279" s="10"/>
      <c r="L1279" s="10"/>
      <c r="M1279" s="10"/>
      <c r="N1279" s="10"/>
      <c r="O1279" s="10"/>
      <c r="P1279" s="10"/>
      <c r="Q1279" s="10"/>
      <c r="R1279" s="10"/>
    </row>
    <row r="1280" spans="1:18" ht="33">
      <c r="A1280" s="685"/>
      <c r="B1280" s="9"/>
      <c r="C1280" s="9"/>
      <c r="D1280" s="9"/>
      <c r="E1280" s="9"/>
      <c r="F1280" s="10"/>
      <c r="G1280" s="13"/>
      <c r="H1280" s="10"/>
      <c r="I1280" s="10"/>
      <c r="J1280" s="10"/>
      <c r="K1280" s="10"/>
      <c r="L1280" s="10"/>
      <c r="M1280" s="10"/>
      <c r="N1280" s="10"/>
      <c r="O1280" s="10"/>
      <c r="P1280" s="10"/>
      <c r="Q1280" s="10"/>
      <c r="R1280" s="10"/>
    </row>
    <row r="1281" spans="1:18" ht="33">
      <c r="A1281" s="685"/>
      <c r="B1281" s="9"/>
      <c r="C1281" s="9"/>
      <c r="D1281" s="9"/>
      <c r="E1281" s="9"/>
      <c r="F1281" s="10"/>
      <c r="G1281" s="13"/>
      <c r="H1281" s="10"/>
      <c r="I1281" s="10"/>
      <c r="J1281" s="10"/>
      <c r="K1281" s="10"/>
      <c r="L1281" s="10"/>
      <c r="M1281" s="10"/>
      <c r="N1281" s="10"/>
      <c r="O1281" s="10"/>
      <c r="P1281" s="10"/>
      <c r="Q1281" s="10"/>
      <c r="R1281" s="10"/>
    </row>
    <row r="1282" spans="1:18" ht="33">
      <c r="A1282" s="685"/>
      <c r="B1282" s="9"/>
      <c r="C1282" s="9"/>
      <c r="D1282" s="9"/>
      <c r="E1282" s="9"/>
      <c r="F1282" s="10"/>
      <c r="G1282" s="13"/>
      <c r="H1282" s="10"/>
      <c r="I1282" s="10"/>
      <c r="J1282" s="10"/>
      <c r="K1282" s="10"/>
      <c r="L1282" s="10"/>
      <c r="M1282" s="10"/>
      <c r="N1282" s="10"/>
      <c r="O1282" s="10"/>
      <c r="P1282" s="10"/>
      <c r="Q1282" s="10"/>
      <c r="R1282" s="10"/>
    </row>
    <row r="1283" spans="1:18" ht="33">
      <c r="A1283" s="685"/>
      <c r="B1283" s="9"/>
      <c r="C1283" s="9"/>
      <c r="D1283" s="9"/>
      <c r="E1283" s="9"/>
      <c r="F1283" s="10"/>
      <c r="G1283" s="13"/>
      <c r="H1283" s="10"/>
      <c r="I1283" s="10"/>
      <c r="J1283" s="10"/>
      <c r="K1283" s="10"/>
      <c r="L1283" s="10"/>
      <c r="M1283" s="10"/>
      <c r="N1283" s="10"/>
      <c r="O1283" s="10"/>
      <c r="P1283" s="10"/>
      <c r="Q1283" s="10"/>
      <c r="R1283" s="10"/>
    </row>
    <row r="1284" spans="1:18" ht="33">
      <c r="A1284" s="685"/>
      <c r="B1284" s="9"/>
      <c r="C1284" s="9"/>
      <c r="D1284" s="9"/>
      <c r="E1284" s="9"/>
      <c r="F1284" s="10"/>
      <c r="G1284" s="13"/>
      <c r="H1284" s="10"/>
      <c r="I1284" s="10"/>
      <c r="J1284" s="10"/>
      <c r="K1284" s="10"/>
      <c r="L1284" s="10"/>
      <c r="M1284" s="10"/>
      <c r="N1284" s="10"/>
      <c r="O1284" s="10"/>
      <c r="P1284" s="10"/>
      <c r="Q1284" s="10"/>
      <c r="R1284" s="10"/>
    </row>
    <row r="1285" spans="1:18" ht="33">
      <c r="A1285" s="685"/>
      <c r="B1285" s="9"/>
      <c r="C1285" s="9"/>
      <c r="D1285" s="9"/>
      <c r="E1285" s="9"/>
      <c r="F1285" s="10"/>
      <c r="G1285" s="13"/>
      <c r="H1285" s="10"/>
      <c r="I1285" s="10"/>
      <c r="J1285" s="10"/>
      <c r="K1285" s="10"/>
      <c r="L1285" s="10"/>
      <c r="M1285" s="10"/>
      <c r="N1285" s="10"/>
      <c r="O1285" s="10"/>
      <c r="P1285" s="10"/>
      <c r="Q1285" s="10"/>
      <c r="R1285" s="10"/>
    </row>
    <row r="1286" spans="1:18" ht="33">
      <c r="A1286" s="685"/>
      <c r="B1286" s="9"/>
      <c r="C1286" s="9"/>
      <c r="D1286" s="9"/>
      <c r="E1286" s="9"/>
      <c r="F1286" s="10"/>
      <c r="G1286" s="13"/>
      <c r="H1286" s="10"/>
      <c r="I1286" s="10"/>
      <c r="J1286" s="10"/>
      <c r="K1286" s="10"/>
      <c r="L1286" s="10"/>
      <c r="M1286" s="10"/>
      <c r="N1286" s="10"/>
      <c r="O1286" s="10"/>
      <c r="P1286" s="10"/>
      <c r="Q1286" s="10"/>
      <c r="R1286" s="10"/>
    </row>
    <row r="1287" spans="1:18" ht="33">
      <c r="A1287" s="685"/>
      <c r="B1287" s="9"/>
      <c r="C1287" s="9"/>
      <c r="D1287" s="9"/>
      <c r="E1287" s="9"/>
      <c r="F1287" s="10"/>
      <c r="G1287" s="13"/>
      <c r="H1287" s="10"/>
      <c r="I1287" s="10"/>
      <c r="J1287" s="10"/>
      <c r="K1287" s="10"/>
      <c r="L1287" s="10"/>
      <c r="M1287" s="10"/>
      <c r="N1287" s="10"/>
      <c r="O1287" s="10"/>
      <c r="P1287" s="10"/>
      <c r="Q1287" s="10"/>
      <c r="R1287" s="10"/>
    </row>
    <row r="1288" spans="1:18" ht="33">
      <c r="A1288" s="685"/>
      <c r="B1288" s="9"/>
      <c r="C1288" s="9"/>
      <c r="D1288" s="9"/>
      <c r="E1288" s="9"/>
      <c r="F1288" s="10"/>
      <c r="G1288" s="13"/>
      <c r="H1288" s="10"/>
      <c r="I1288" s="10"/>
      <c r="J1288" s="10"/>
      <c r="K1288" s="10"/>
      <c r="L1288" s="10"/>
      <c r="M1288" s="10"/>
      <c r="N1288" s="10"/>
      <c r="O1288" s="10"/>
      <c r="P1288" s="10"/>
      <c r="Q1288" s="10"/>
      <c r="R1288" s="10"/>
    </row>
    <row r="1289" spans="1:18" ht="33">
      <c r="A1289" s="685"/>
      <c r="B1289" s="9"/>
      <c r="C1289" s="9"/>
      <c r="D1289" s="9"/>
      <c r="E1289" s="9"/>
      <c r="F1289" s="10"/>
      <c r="G1289" s="13"/>
      <c r="H1289" s="10"/>
      <c r="I1289" s="10"/>
      <c r="J1289" s="10"/>
      <c r="K1289" s="10"/>
      <c r="L1289" s="10"/>
      <c r="M1289" s="10"/>
      <c r="N1289" s="10"/>
      <c r="O1289" s="10"/>
      <c r="P1289" s="10"/>
      <c r="Q1289" s="10"/>
      <c r="R1289" s="10"/>
    </row>
  </sheetData>
  <mergeCells count="957">
    <mergeCell ref="A868:Q868"/>
    <mergeCell ref="A869:F869"/>
    <mergeCell ref="A870:F870"/>
    <mergeCell ref="A871:F871"/>
    <mergeCell ref="A872:F872"/>
    <mergeCell ref="A873:F873"/>
    <mergeCell ref="A874:F874"/>
    <mergeCell ref="A859:F859"/>
    <mergeCell ref="A860:F860"/>
    <mergeCell ref="A861:Q861"/>
    <mergeCell ref="A862:E862"/>
    <mergeCell ref="A863:E863"/>
    <mergeCell ref="A864:E864"/>
    <mergeCell ref="A865:E865"/>
    <mergeCell ref="A866:E866"/>
    <mergeCell ref="A867:E867"/>
    <mergeCell ref="A850:E850"/>
    <mergeCell ref="A851:E851"/>
    <mergeCell ref="A852:E852"/>
    <mergeCell ref="A853:E853"/>
    <mergeCell ref="A854:E854"/>
    <mergeCell ref="A855:Q855"/>
    <mergeCell ref="A856:F856"/>
    <mergeCell ref="A857:F857"/>
    <mergeCell ref="A858:F858"/>
    <mergeCell ref="A833:E833"/>
    <mergeCell ref="A834:Q834"/>
    <mergeCell ref="A835:F835"/>
    <mergeCell ref="A836:F836"/>
    <mergeCell ref="A837:F837"/>
    <mergeCell ref="A838:F838"/>
    <mergeCell ref="A839:F839"/>
    <mergeCell ref="A841:Q841"/>
    <mergeCell ref="A842:A849"/>
    <mergeCell ref="D842:D849"/>
    <mergeCell ref="E842:E849"/>
    <mergeCell ref="F845:F849"/>
    <mergeCell ref="H845:Q849"/>
    <mergeCell ref="A822:A828"/>
    <mergeCell ref="C822:C828"/>
    <mergeCell ref="E822:E828"/>
    <mergeCell ref="F825:F828"/>
    <mergeCell ref="H825:Q828"/>
    <mergeCell ref="A829:E829"/>
    <mergeCell ref="A830:E830"/>
    <mergeCell ref="A831:E831"/>
    <mergeCell ref="A832:E832"/>
    <mergeCell ref="K814:K815"/>
    <mergeCell ref="L814:L815"/>
    <mergeCell ref="M814:M815"/>
    <mergeCell ref="N814:N815"/>
    <mergeCell ref="O814:O815"/>
    <mergeCell ref="P814:P815"/>
    <mergeCell ref="Q814:Q815"/>
    <mergeCell ref="R814:R815"/>
    <mergeCell ref="F816:F818"/>
    <mergeCell ref="H816:Q818"/>
    <mergeCell ref="R804:R805"/>
    <mergeCell ref="F807:F810"/>
    <mergeCell ref="H807:Q810"/>
    <mergeCell ref="A811:A818"/>
    <mergeCell ref="C811:C818"/>
    <mergeCell ref="E811:E818"/>
    <mergeCell ref="D812:D813"/>
    <mergeCell ref="F812:F813"/>
    <mergeCell ref="H812:H813"/>
    <mergeCell ref="I812:I813"/>
    <mergeCell ref="J812:J813"/>
    <mergeCell ref="K812:K813"/>
    <mergeCell ref="L812:L813"/>
    <mergeCell ref="M812:M813"/>
    <mergeCell ref="N812:N813"/>
    <mergeCell ref="O812:O813"/>
    <mergeCell ref="P812:P813"/>
    <mergeCell ref="Q812:Q813"/>
    <mergeCell ref="R812:R813"/>
    <mergeCell ref="D814:D815"/>
    <mergeCell ref="F814:F815"/>
    <mergeCell ref="H814:H815"/>
    <mergeCell ref="I814:I815"/>
    <mergeCell ref="J814:J815"/>
    <mergeCell ref="A802:Q802"/>
    <mergeCell ref="A803:A810"/>
    <mergeCell ref="C803:C810"/>
    <mergeCell ref="E803:E810"/>
    <mergeCell ref="D804:D805"/>
    <mergeCell ref="F804:F805"/>
    <mergeCell ref="H804:H805"/>
    <mergeCell ref="I804:I805"/>
    <mergeCell ref="J804:J805"/>
    <mergeCell ref="K804:K805"/>
    <mergeCell ref="L804:L805"/>
    <mergeCell ref="M804:M805"/>
    <mergeCell ref="N804:N805"/>
    <mergeCell ref="O804:O805"/>
    <mergeCell ref="P804:P805"/>
    <mergeCell ref="Q804:Q805"/>
    <mergeCell ref="A793:E793"/>
    <mergeCell ref="A794:E794"/>
    <mergeCell ref="A795:Q795"/>
    <mergeCell ref="A796:F796"/>
    <mergeCell ref="A797:F797"/>
    <mergeCell ref="A798:F798"/>
    <mergeCell ref="A799:F799"/>
    <mergeCell ref="A800:F800"/>
    <mergeCell ref="A801:Q801"/>
    <mergeCell ref="A781:A789"/>
    <mergeCell ref="C781:C789"/>
    <mergeCell ref="E781:E789"/>
    <mergeCell ref="D784:D789"/>
    <mergeCell ref="F784:F789"/>
    <mergeCell ref="H784:Q789"/>
    <mergeCell ref="A790:E790"/>
    <mergeCell ref="A791:E791"/>
    <mergeCell ref="A792:E792"/>
    <mergeCell ref="A768:F768"/>
    <mergeCell ref="A769:Q769"/>
    <mergeCell ref="A770:Q770"/>
    <mergeCell ref="A771:A780"/>
    <mergeCell ref="C771:C780"/>
    <mergeCell ref="E771:E780"/>
    <mergeCell ref="D774:D775"/>
    <mergeCell ref="F774:F780"/>
    <mergeCell ref="H774:Q780"/>
    <mergeCell ref="D777:D778"/>
    <mergeCell ref="A759:E759"/>
    <mergeCell ref="A760:E760"/>
    <mergeCell ref="A761:E761"/>
    <mergeCell ref="A762:E762"/>
    <mergeCell ref="A763:Q763"/>
    <mergeCell ref="A764:F764"/>
    <mergeCell ref="A765:F765"/>
    <mergeCell ref="A766:F766"/>
    <mergeCell ref="A767:F767"/>
    <mergeCell ref="A750:Q750"/>
    <mergeCell ref="A751:F751"/>
    <mergeCell ref="A752:F752"/>
    <mergeCell ref="A753:F753"/>
    <mergeCell ref="A754:F754"/>
    <mergeCell ref="A755:F755"/>
    <mergeCell ref="A756:Q756"/>
    <mergeCell ref="A757:Q757"/>
    <mergeCell ref="A758:E758"/>
    <mergeCell ref="A741:A744"/>
    <mergeCell ref="C741:C744"/>
    <mergeCell ref="E741:E744"/>
    <mergeCell ref="H744:Q744"/>
    <mergeCell ref="A745:E745"/>
    <mergeCell ref="A746:E746"/>
    <mergeCell ref="A747:E747"/>
    <mergeCell ref="A748:E748"/>
    <mergeCell ref="A749:E749"/>
    <mergeCell ref="A732:E732"/>
    <mergeCell ref="A733:Q733"/>
    <mergeCell ref="A734:F734"/>
    <mergeCell ref="A735:F735"/>
    <mergeCell ref="A736:F736"/>
    <mergeCell ref="A737:F737"/>
    <mergeCell ref="A738:F738"/>
    <mergeCell ref="A739:Q739"/>
    <mergeCell ref="A740:Q740"/>
    <mergeCell ref="A723:A727"/>
    <mergeCell ref="C723:C727"/>
    <mergeCell ref="E723:E727"/>
    <mergeCell ref="F726:F727"/>
    <mergeCell ref="H726:Q727"/>
    <mergeCell ref="A728:E728"/>
    <mergeCell ref="A729:E729"/>
    <mergeCell ref="A730:E730"/>
    <mergeCell ref="A731:E731"/>
    <mergeCell ref="A711:A714"/>
    <mergeCell ref="C711:C714"/>
    <mergeCell ref="E711:E714"/>
    <mergeCell ref="H714:Q714"/>
    <mergeCell ref="A715:A718"/>
    <mergeCell ref="C715:C718"/>
    <mergeCell ref="E715:E718"/>
    <mergeCell ref="H718:Q718"/>
    <mergeCell ref="A719:A722"/>
    <mergeCell ref="C719:C722"/>
    <mergeCell ref="E719:E722"/>
    <mergeCell ref="A700:F700"/>
    <mergeCell ref="A701:F701"/>
    <mergeCell ref="A702:F702"/>
    <mergeCell ref="A703:F703"/>
    <mergeCell ref="A704:F704"/>
    <mergeCell ref="A705:Q705"/>
    <mergeCell ref="A706:Q706"/>
    <mergeCell ref="A707:A710"/>
    <mergeCell ref="C707:C710"/>
    <mergeCell ref="E707:E710"/>
    <mergeCell ref="H710:Q710"/>
    <mergeCell ref="A690:A693"/>
    <mergeCell ref="C690:C693"/>
    <mergeCell ref="E690:E693"/>
    <mergeCell ref="H693:Q693"/>
    <mergeCell ref="A694:E694"/>
    <mergeCell ref="A695:E695"/>
    <mergeCell ref="A696:E696"/>
    <mergeCell ref="A697:E697"/>
    <mergeCell ref="A698:E698"/>
    <mergeCell ref="A678:F678"/>
    <mergeCell ref="A679:F679"/>
    <mergeCell ref="A680:Q680"/>
    <mergeCell ref="A681:Q681"/>
    <mergeCell ref="A682:A685"/>
    <mergeCell ref="C682:C685"/>
    <mergeCell ref="E682:E685"/>
    <mergeCell ref="H685:Q685"/>
    <mergeCell ref="A686:A689"/>
    <mergeCell ref="C686:C689"/>
    <mergeCell ref="E686:E689"/>
    <mergeCell ref="H689:Q689"/>
    <mergeCell ref="A669:E669"/>
    <mergeCell ref="A670:E670"/>
    <mergeCell ref="A671:E671"/>
    <mergeCell ref="A672:E672"/>
    <mergeCell ref="A673:E673"/>
    <mergeCell ref="A674:Q674"/>
    <mergeCell ref="A675:F675"/>
    <mergeCell ref="A676:F676"/>
    <mergeCell ref="A677:F677"/>
    <mergeCell ref="A657:A660"/>
    <mergeCell ref="C657:C660"/>
    <mergeCell ref="E657:E660"/>
    <mergeCell ref="H660:Q660"/>
    <mergeCell ref="A661:A664"/>
    <mergeCell ref="C661:C664"/>
    <mergeCell ref="E661:E664"/>
    <mergeCell ref="H664:Q664"/>
    <mergeCell ref="A665:A668"/>
    <mergeCell ref="C665:C668"/>
    <mergeCell ref="E665:E668"/>
    <mergeCell ref="H668:Q668"/>
    <mergeCell ref="A643:A647"/>
    <mergeCell ref="C643:C647"/>
    <mergeCell ref="E643:E647"/>
    <mergeCell ref="A648:A651"/>
    <mergeCell ref="C648:C651"/>
    <mergeCell ref="E648:E651"/>
    <mergeCell ref="H651:Q651"/>
    <mergeCell ref="A653:A656"/>
    <mergeCell ref="C653:C656"/>
    <mergeCell ref="E653:E656"/>
    <mergeCell ref="H656:Q656"/>
    <mergeCell ref="A627:A632"/>
    <mergeCell ref="C627:C632"/>
    <mergeCell ref="E627:E632"/>
    <mergeCell ref="D630:D632"/>
    <mergeCell ref="F630:F632"/>
    <mergeCell ref="H630:Q632"/>
    <mergeCell ref="A633:A642"/>
    <mergeCell ref="C633:C637"/>
    <mergeCell ref="E633:E637"/>
    <mergeCell ref="D636:D637"/>
    <mergeCell ref="F636:F637"/>
    <mergeCell ref="H636:Q637"/>
    <mergeCell ref="C638:C642"/>
    <mergeCell ref="E638:E642"/>
    <mergeCell ref="D641:D642"/>
    <mergeCell ref="F641:F642"/>
    <mergeCell ref="H641:Q642"/>
    <mergeCell ref="A616:F616"/>
    <mergeCell ref="A617:F617"/>
    <mergeCell ref="A618:F618"/>
    <mergeCell ref="A619:F619"/>
    <mergeCell ref="A620:Q620"/>
    <mergeCell ref="A621:Q621"/>
    <mergeCell ref="A622:Q622"/>
    <mergeCell ref="A623:A626"/>
    <mergeCell ref="C623:C626"/>
    <mergeCell ref="E623:E626"/>
    <mergeCell ref="H626:Q626"/>
    <mergeCell ref="A607:F607"/>
    <mergeCell ref="A608:Q608"/>
    <mergeCell ref="A609:E609"/>
    <mergeCell ref="A610:E610"/>
    <mergeCell ref="A611:E611"/>
    <mergeCell ref="A612:E612"/>
    <mergeCell ref="A613:E613"/>
    <mergeCell ref="A614:Q614"/>
    <mergeCell ref="A615:F615"/>
    <mergeCell ref="A598:E598"/>
    <mergeCell ref="A599:E599"/>
    <mergeCell ref="A600:E600"/>
    <mergeCell ref="A601:E601"/>
    <mergeCell ref="A602:Q602"/>
    <mergeCell ref="A603:F603"/>
    <mergeCell ref="A604:F604"/>
    <mergeCell ref="A605:F605"/>
    <mergeCell ref="A606:F606"/>
    <mergeCell ref="A589:E589"/>
    <mergeCell ref="A590:Q590"/>
    <mergeCell ref="A591:F591"/>
    <mergeCell ref="A592:F592"/>
    <mergeCell ref="A593:F593"/>
    <mergeCell ref="A594:F594"/>
    <mergeCell ref="A595:F595"/>
    <mergeCell ref="A596:F596"/>
    <mergeCell ref="A597:E597"/>
    <mergeCell ref="A581:A584"/>
    <mergeCell ref="B581:B584"/>
    <mergeCell ref="C581:C584"/>
    <mergeCell ref="E581:E584"/>
    <mergeCell ref="H584:Q584"/>
    <mergeCell ref="A585:E585"/>
    <mergeCell ref="A586:E586"/>
    <mergeCell ref="A587:E587"/>
    <mergeCell ref="A588:E588"/>
    <mergeCell ref="A573:A576"/>
    <mergeCell ref="B573:B576"/>
    <mergeCell ref="C573:C576"/>
    <mergeCell ref="E573:E576"/>
    <mergeCell ref="H576:Q576"/>
    <mergeCell ref="A577:A580"/>
    <mergeCell ref="B577:B580"/>
    <mergeCell ref="C577:C580"/>
    <mergeCell ref="E577:E580"/>
    <mergeCell ref="H580:Q580"/>
    <mergeCell ref="A562:Q562"/>
    <mergeCell ref="A563:A568"/>
    <mergeCell ref="C563:C568"/>
    <mergeCell ref="E563:E568"/>
    <mergeCell ref="D566:D568"/>
    <mergeCell ref="F566:F568"/>
    <mergeCell ref="H566:Q568"/>
    <mergeCell ref="A569:A572"/>
    <mergeCell ref="C569:C572"/>
    <mergeCell ref="E569:E572"/>
    <mergeCell ref="H572:Q572"/>
    <mergeCell ref="A553:E553"/>
    <mergeCell ref="A554:Q554"/>
    <mergeCell ref="A555:F555"/>
    <mergeCell ref="A556:F556"/>
    <mergeCell ref="A557:F557"/>
    <mergeCell ref="A558:F558"/>
    <mergeCell ref="A559:F559"/>
    <mergeCell ref="A560:Q560"/>
    <mergeCell ref="A561:Q561"/>
    <mergeCell ref="A545:A548"/>
    <mergeCell ref="B545:B548"/>
    <mergeCell ref="C545:C548"/>
    <mergeCell ref="E545:E548"/>
    <mergeCell ref="H548:Q548"/>
    <mergeCell ref="A549:E549"/>
    <mergeCell ref="A550:E550"/>
    <mergeCell ref="A551:E551"/>
    <mergeCell ref="A552:E552"/>
    <mergeCell ref="A537:A540"/>
    <mergeCell ref="C537:C540"/>
    <mergeCell ref="E537:E540"/>
    <mergeCell ref="H540:Q540"/>
    <mergeCell ref="A541:A544"/>
    <mergeCell ref="B541:B544"/>
    <mergeCell ref="C541:C544"/>
    <mergeCell ref="E541:E544"/>
    <mergeCell ref="H544:Q544"/>
    <mergeCell ref="A529:A532"/>
    <mergeCell ref="B529:B532"/>
    <mergeCell ref="C529:C532"/>
    <mergeCell ref="E529:E532"/>
    <mergeCell ref="H532:Q532"/>
    <mergeCell ref="A533:A536"/>
    <mergeCell ref="B533:B536"/>
    <mergeCell ref="C533:C536"/>
    <mergeCell ref="E533:E536"/>
    <mergeCell ref="H536:Q536"/>
    <mergeCell ref="A521:A524"/>
    <mergeCell ref="B521:B524"/>
    <mergeCell ref="C521:C524"/>
    <mergeCell ref="E521:E524"/>
    <mergeCell ref="H524:Q524"/>
    <mergeCell ref="A525:A528"/>
    <mergeCell ref="B525:B528"/>
    <mergeCell ref="C525:C528"/>
    <mergeCell ref="E525:E528"/>
    <mergeCell ref="H528:Q528"/>
    <mergeCell ref="A513:A516"/>
    <mergeCell ref="B513:B516"/>
    <mergeCell ref="C513:C516"/>
    <mergeCell ref="E513:E516"/>
    <mergeCell ref="H516:Q516"/>
    <mergeCell ref="A517:A520"/>
    <mergeCell ref="B517:B520"/>
    <mergeCell ref="C517:C520"/>
    <mergeCell ref="E517:E520"/>
    <mergeCell ref="H520:Q520"/>
    <mergeCell ref="A505:A508"/>
    <mergeCell ref="B505:B508"/>
    <mergeCell ref="C505:C508"/>
    <mergeCell ref="E505:E508"/>
    <mergeCell ref="H508:Q508"/>
    <mergeCell ref="A509:A512"/>
    <mergeCell ref="B509:B512"/>
    <mergeCell ref="C509:C512"/>
    <mergeCell ref="E509:E512"/>
    <mergeCell ref="H512:Q512"/>
    <mergeCell ref="A496:A499"/>
    <mergeCell ref="B496:B499"/>
    <mergeCell ref="C496:C499"/>
    <mergeCell ref="E496:E499"/>
    <mergeCell ref="H499:Q499"/>
    <mergeCell ref="A501:A504"/>
    <mergeCell ref="B501:B504"/>
    <mergeCell ref="C501:C504"/>
    <mergeCell ref="E501:E504"/>
    <mergeCell ref="H504:Q504"/>
    <mergeCell ref="A488:A491"/>
    <mergeCell ref="B488:B491"/>
    <mergeCell ref="C488:C491"/>
    <mergeCell ref="E488:E491"/>
    <mergeCell ref="H491:Q491"/>
    <mergeCell ref="A492:A495"/>
    <mergeCell ref="B492:B495"/>
    <mergeCell ref="C492:C495"/>
    <mergeCell ref="E492:E495"/>
    <mergeCell ref="H495:Q495"/>
    <mergeCell ref="A479:F479"/>
    <mergeCell ref="A480:F480"/>
    <mergeCell ref="A481:Q481"/>
    <mergeCell ref="A482:Q482"/>
    <mergeCell ref="A483:Q483"/>
    <mergeCell ref="A484:A487"/>
    <mergeCell ref="B484:B487"/>
    <mergeCell ref="C484:C487"/>
    <mergeCell ref="E484:E487"/>
    <mergeCell ref="H487:Q487"/>
    <mergeCell ref="A470:E470"/>
    <mergeCell ref="A471:E471"/>
    <mergeCell ref="A472:E472"/>
    <mergeCell ref="A473:E473"/>
    <mergeCell ref="A474:E474"/>
    <mergeCell ref="A475:Q475"/>
    <mergeCell ref="A476:F476"/>
    <mergeCell ref="A477:F477"/>
    <mergeCell ref="A478:F478"/>
    <mergeCell ref="A461:A465"/>
    <mergeCell ref="B461:B465"/>
    <mergeCell ref="C461:C465"/>
    <mergeCell ref="E461:E465"/>
    <mergeCell ref="F464:F465"/>
    <mergeCell ref="H464:Q465"/>
    <mergeCell ref="A466:A469"/>
    <mergeCell ref="B466:B469"/>
    <mergeCell ref="C466:C469"/>
    <mergeCell ref="E466:E469"/>
    <mergeCell ref="H469:Q469"/>
    <mergeCell ref="A451:A455"/>
    <mergeCell ref="B451:B455"/>
    <mergeCell ref="C451:C455"/>
    <mergeCell ref="E451:E455"/>
    <mergeCell ref="D454:D455"/>
    <mergeCell ref="F454:F455"/>
    <mergeCell ref="H454:Q455"/>
    <mergeCell ref="A456:A460"/>
    <mergeCell ref="B456:B460"/>
    <mergeCell ref="C456:C460"/>
    <mergeCell ref="E456:E460"/>
    <mergeCell ref="D459:D460"/>
    <mergeCell ref="F459:F460"/>
    <mergeCell ref="H459:Q460"/>
    <mergeCell ref="A441:A445"/>
    <mergeCell ref="B441:B445"/>
    <mergeCell ref="C441:C445"/>
    <mergeCell ref="E441:E445"/>
    <mergeCell ref="D444:D445"/>
    <mergeCell ref="F444:F445"/>
    <mergeCell ref="H444:Q445"/>
    <mergeCell ref="A446:A450"/>
    <mergeCell ref="B446:B450"/>
    <mergeCell ref="C446:C450"/>
    <mergeCell ref="E446:E450"/>
    <mergeCell ref="D449:D450"/>
    <mergeCell ref="F449:F450"/>
    <mergeCell ref="H449:Q450"/>
    <mergeCell ref="A431:A435"/>
    <mergeCell ref="B431:B435"/>
    <mergeCell ref="C431:C435"/>
    <mergeCell ref="E431:E435"/>
    <mergeCell ref="D434:D435"/>
    <mergeCell ref="F434:F435"/>
    <mergeCell ref="H434:Q435"/>
    <mergeCell ref="A436:A440"/>
    <mergeCell ref="B436:B440"/>
    <mergeCell ref="C436:C440"/>
    <mergeCell ref="E436:E440"/>
    <mergeCell ref="D439:D440"/>
    <mergeCell ref="F439:F440"/>
    <mergeCell ref="H439:Q440"/>
    <mergeCell ref="A421:A425"/>
    <mergeCell ref="B421:B425"/>
    <mergeCell ref="C421:C425"/>
    <mergeCell ref="E421:E425"/>
    <mergeCell ref="D424:D425"/>
    <mergeCell ref="F424:F425"/>
    <mergeCell ref="H424:Q425"/>
    <mergeCell ref="A426:A430"/>
    <mergeCell ref="B426:B430"/>
    <mergeCell ref="C426:C430"/>
    <mergeCell ref="E426:E430"/>
    <mergeCell ref="D429:D430"/>
    <mergeCell ref="F429:F430"/>
    <mergeCell ref="H429:Q430"/>
    <mergeCell ref="A411:A415"/>
    <mergeCell ref="B411:B415"/>
    <mergeCell ref="C411:C415"/>
    <mergeCell ref="E411:E415"/>
    <mergeCell ref="D414:D415"/>
    <mergeCell ref="F414:F415"/>
    <mergeCell ref="H414:Q415"/>
    <mergeCell ref="A416:A420"/>
    <mergeCell ref="B416:B420"/>
    <mergeCell ref="C416:C420"/>
    <mergeCell ref="E416:E420"/>
    <mergeCell ref="D419:D420"/>
    <mergeCell ref="F419:F420"/>
    <mergeCell ref="H419:Q420"/>
    <mergeCell ref="A401:A405"/>
    <mergeCell ref="B401:B405"/>
    <mergeCell ref="C401:C405"/>
    <mergeCell ref="E401:E405"/>
    <mergeCell ref="D404:D405"/>
    <mergeCell ref="F404:F405"/>
    <mergeCell ref="H404:Q405"/>
    <mergeCell ref="A406:A410"/>
    <mergeCell ref="B406:B410"/>
    <mergeCell ref="C406:C410"/>
    <mergeCell ref="E406:E410"/>
    <mergeCell ref="F409:F410"/>
    <mergeCell ref="H409:Q410"/>
    <mergeCell ref="A391:A395"/>
    <mergeCell ref="B391:B395"/>
    <mergeCell ref="C391:C395"/>
    <mergeCell ref="E391:E395"/>
    <mergeCell ref="D394:D395"/>
    <mergeCell ref="F394:F395"/>
    <mergeCell ref="H394:Q395"/>
    <mergeCell ref="A396:A400"/>
    <mergeCell ref="B396:B400"/>
    <mergeCell ref="C396:C400"/>
    <mergeCell ref="E396:E400"/>
    <mergeCell ref="D399:D400"/>
    <mergeCell ref="F399:F400"/>
    <mergeCell ref="H399:Q400"/>
    <mergeCell ref="A377:A381"/>
    <mergeCell ref="B377:B381"/>
    <mergeCell ref="C377:C381"/>
    <mergeCell ref="E377:E381"/>
    <mergeCell ref="D380:D381"/>
    <mergeCell ref="F380:F381"/>
    <mergeCell ref="H380:Q381"/>
    <mergeCell ref="A386:A390"/>
    <mergeCell ref="B386:B390"/>
    <mergeCell ref="C386:C390"/>
    <mergeCell ref="E386:E390"/>
    <mergeCell ref="D389:D390"/>
    <mergeCell ref="F389:F390"/>
    <mergeCell ref="H389:Q390"/>
    <mergeCell ref="A366:A371"/>
    <mergeCell ref="E366:E371"/>
    <mergeCell ref="D369:D371"/>
    <mergeCell ref="F369:F371"/>
    <mergeCell ref="H369:Q371"/>
    <mergeCell ref="A372:A376"/>
    <mergeCell ref="B372:B376"/>
    <mergeCell ref="C372:C376"/>
    <mergeCell ref="E372:E376"/>
    <mergeCell ref="F375:F376"/>
    <mergeCell ref="H375:Q376"/>
    <mergeCell ref="A354:A365"/>
    <mergeCell ref="C354:C359"/>
    <mergeCell ref="E354:E359"/>
    <mergeCell ref="D357:D359"/>
    <mergeCell ref="F357:F359"/>
    <mergeCell ref="H357:Q359"/>
    <mergeCell ref="C360:C365"/>
    <mergeCell ref="E360:E365"/>
    <mergeCell ref="D363:D365"/>
    <mergeCell ref="F363:F365"/>
    <mergeCell ref="H363:Q365"/>
    <mergeCell ref="A342:A353"/>
    <mergeCell ref="C342:C347"/>
    <mergeCell ref="E342:E347"/>
    <mergeCell ref="D345:D347"/>
    <mergeCell ref="F345:F347"/>
    <mergeCell ref="H345:Q347"/>
    <mergeCell ref="C348:C353"/>
    <mergeCell ref="E348:E353"/>
    <mergeCell ref="D351:D353"/>
    <mergeCell ref="F351:F353"/>
    <mergeCell ref="H351:Q353"/>
    <mergeCell ref="A332:A336"/>
    <mergeCell ref="C332:C336"/>
    <mergeCell ref="E332:E336"/>
    <mergeCell ref="D335:D336"/>
    <mergeCell ref="F335:F336"/>
    <mergeCell ref="H335:Q336"/>
    <mergeCell ref="A337:A341"/>
    <mergeCell ref="E337:E341"/>
    <mergeCell ref="F340:F341"/>
    <mergeCell ref="H340:Q341"/>
    <mergeCell ref="A321:A326"/>
    <mergeCell ref="C321:C326"/>
    <mergeCell ref="E321:E326"/>
    <mergeCell ref="D324:D326"/>
    <mergeCell ref="F324:F326"/>
    <mergeCell ref="H324:Q326"/>
    <mergeCell ref="A327:A331"/>
    <mergeCell ref="C327:C331"/>
    <mergeCell ref="E327:E331"/>
    <mergeCell ref="D330:D331"/>
    <mergeCell ref="F330:F331"/>
    <mergeCell ref="H330:Q331"/>
    <mergeCell ref="A310:A315"/>
    <mergeCell ref="C310:C315"/>
    <mergeCell ref="E310:E315"/>
    <mergeCell ref="D313:D315"/>
    <mergeCell ref="F313:F315"/>
    <mergeCell ref="H313:Q315"/>
    <mergeCell ref="A316:A320"/>
    <mergeCell ref="C316:C320"/>
    <mergeCell ref="E316:E320"/>
    <mergeCell ref="D319:D320"/>
    <mergeCell ref="F319:F320"/>
    <mergeCell ref="H319:Q320"/>
    <mergeCell ref="A300:A304"/>
    <mergeCell ref="C300:C304"/>
    <mergeCell ref="E300:E304"/>
    <mergeCell ref="D303:D304"/>
    <mergeCell ref="F303:F304"/>
    <mergeCell ref="H303:Q304"/>
    <mergeCell ref="A305:A309"/>
    <mergeCell ref="C305:C309"/>
    <mergeCell ref="E305:E309"/>
    <mergeCell ref="F308:F309"/>
    <mergeCell ref="H308:Q309"/>
    <mergeCell ref="A292:F292"/>
    <mergeCell ref="A293:Q293"/>
    <mergeCell ref="A294:Q294"/>
    <mergeCell ref="A295:A299"/>
    <mergeCell ref="C295:C299"/>
    <mergeCell ref="E295:E299"/>
    <mergeCell ref="D298:D299"/>
    <mergeCell ref="F298:F299"/>
    <mergeCell ref="H298:Q299"/>
    <mergeCell ref="O285:O286"/>
    <mergeCell ref="P285:P286"/>
    <mergeCell ref="Q285:Q286"/>
    <mergeCell ref="R285:R286"/>
    <mergeCell ref="A287:Q287"/>
    <mergeCell ref="A288:F288"/>
    <mergeCell ref="A289:F289"/>
    <mergeCell ref="A290:F290"/>
    <mergeCell ref="A291:F291"/>
    <mergeCell ref="A285:E286"/>
    <mergeCell ref="F285:F286"/>
    <mergeCell ref="H285:H286"/>
    <mergeCell ref="I285:I286"/>
    <mergeCell ref="J285:J286"/>
    <mergeCell ref="K285:K286"/>
    <mergeCell ref="L285:L286"/>
    <mergeCell ref="M285:M286"/>
    <mergeCell ref="N285:N286"/>
    <mergeCell ref="A277:A280"/>
    <mergeCell ref="B277:B280"/>
    <mergeCell ref="C277:C280"/>
    <mergeCell ref="E277:E280"/>
    <mergeCell ref="H280:Q280"/>
    <mergeCell ref="A281:E281"/>
    <mergeCell ref="A282:E282"/>
    <mergeCell ref="A283:E283"/>
    <mergeCell ref="A284:E284"/>
    <mergeCell ref="A269:A272"/>
    <mergeCell ref="B269:B272"/>
    <mergeCell ref="C269:C272"/>
    <mergeCell ref="E269:E272"/>
    <mergeCell ref="H272:Q272"/>
    <mergeCell ref="A273:A276"/>
    <mergeCell ref="B273:B276"/>
    <mergeCell ref="C273:C276"/>
    <mergeCell ref="E273:E276"/>
    <mergeCell ref="H276:Q276"/>
    <mergeCell ref="A261:A264"/>
    <mergeCell ref="B261:B264"/>
    <mergeCell ref="C261:C264"/>
    <mergeCell ref="E261:E264"/>
    <mergeCell ref="H264:Q264"/>
    <mergeCell ref="A265:A268"/>
    <mergeCell ref="B265:B268"/>
    <mergeCell ref="C265:C268"/>
    <mergeCell ref="E265:E268"/>
    <mergeCell ref="H268:Q268"/>
    <mergeCell ref="A253:A256"/>
    <mergeCell ref="B253:B256"/>
    <mergeCell ref="C253:C256"/>
    <mergeCell ref="E253:E256"/>
    <mergeCell ref="H256:Q256"/>
    <mergeCell ref="A257:A260"/>
    <mergeCell ref="B257:B260"/>
    <mergeCell ref="C257:C260"/>
    <mergeCell ref="E257:E260"/>
    <mergeCell ref="H260:Q260"/>
    <mergeCell ref="A244:A247"/>
    <mergeCell ref="B244:B247"/>
    <mergeCell ref="C244:C247"/>
    <mergeCell ref="E244:E247"/>
    <mergeCell ref="H247:Q247"/>
    <mergeCell ref="A248:A252"/>
    <mergeCell ref="B248:B252"/>
    <mergeCell ref="C248:C252"/>
    <mergeCell ref="E248:E252"/>
    <mergeCell ref="D251:D252"/>
    <mergeCell ref="F251:F252"/>
    <mergeCell ref="H251:Q252"/>
    <mergeCell ref="A236:A239"/>
    <mergeCell ref="B236:B239"/>
    <mergeCell ref="C236:C239"/>
    <mergeCell ref="E236:E239"/>
    <mergeCell ref="H239:Q239"/>
    <mergeCell ref="A240:A243"/>
    <mergeCell ref="B240:B243"/>
    <mergeCell ref="C240:C243"/>
    <mergeCell ref="E240:E243"/>
    <mergeCell ref="H243:Q243"/>
    <mergeCell ref="A228:A231"/>
    <mergeCell ref="B228:B231"/>
    <mergeCell ref="C228:C231"/>
    <mergeCell ref="E228:E231"/>
    <mergeCell ref="H231:Q231"/>
    <mergeCell ref="A232:A235"/>
    <mergeCell ref="B232:B235"/>
    <mergeCell ref="C232:C235"/>
    <mergeCell ref="E232:E235"/>
    <mergeCell ref="H235:Q235"/>
    <mergeCell ref="A220:A223"/>
    <mergeCell ref="B220:B223"/>
    <mergeCell ref="C220:C223"/>
    <mergeCell ref="E220:E223"/>
    <mergeCell ref="H223:Q223"/>
    <mergeCell ref="A224:A227"/>
    <mergeCell ref="B224:B227"/>
    <mergeCell ref="C224:C227"/>
    <mergeCell ref="E224:E227"/>
    <mergeCell ref="H227:Q227"/>
    <mergeCell ref="A212:A215"/>
    <mergeCell ref="B212:B215"/>
    <mergeCell ref="C212:C215"/>
    <mergeCell ref="E212:E215"/>
    <mergeCell ref="H215:Q215"/>
    <mergeCell ref="A216:A219"/>
    <mergeCell ref="B216:B219"/>
    <mergeCell ref="C216:C219"/>
    <mergeCell ref="E216:E219"/>
    <mergeCell ref="H219:Q219"/>
    <mergeCell ref="A204:A207"/>
    <mergeCell ref="B204:B207"/>
    <mergeCell ref="C204:C207"/>
    <mergeCell ref="E204:E207"/>
    <mergeCell ref="H207:Q207"/>
    <mergeCell ref="A208:A211"/>
    <mergeCell ref="B208:B211"/>
    <mergeCell ref="C208:C211"/>
    <mergeCell ref="E208:E211"/>
    <mergeCell ref="H211:Q211"/>
    <mergeCell ref="A188:A203"/>
    <mergeCell ref="B188:B203"/>
    <mergeCell ref="C188:C191"/>
    <mergeCell ref="E188:E191"/>
    <mergeCell ref="H191:Q191"/>
    <mergeCell ref="C192:C195"/>
    <mergeCell ref="E192:E195"/>
    <mergeCell ref="H195:Q195"/>
    <mergeCell ref="C196:C199"/>
    <mergeCell ref="E196:E199"/>
    <mergeCell ref="H199:Q199"/>
    <mergeCell ref="C200:C203"/>
    <mergeCell ref="E200:E203"/>
    <mergeCell ref="H203:Q203"/>
    <mergeCell ref="A168:A171"/>
    <mergeCell ref="B168:B171"/>
    <mergeCell ref="C168:C171"/>
    <mergeCell ref="E168:E171"/>
    <mergeCell ref="H171:Q171"/>
    <mergeCell ref="A172:A187"/>
    <mergeCell ref="B172:B187"/>
    <mergeCell ref="C172:C175"/>
    <mergeCell ref="E172:E175"/>
    <mergeCell ref="H175:Q175"/>
    <mergeCell ref="C176:C179"/>
    <mergeCell ref="E176:E179"/>
    <mergeCell ref="H179:Q179"/>
    <mergeCell ref="C180:C183"/>
    <mergeCell ref="E180:E183"/>
    <mergeCell ref="H183:Q183"/>
    <mergeCell ref="C184:C187"/>
    <mergeCell ref="E184:E187"/>
    <mergeCell ref="H187:Q187"/>
    <mergeCell ref="A158:A163"/>
    <mergeCell ref="C158:C163"/>
    <mergeCell ref="E158:E163"/>
    <mergeCell ref="D161:D163"/>
    <mergeCell ref="F161:F163"/>
    <mergeCell ref="H161:Q163"/>
    <mergeCell ref="A164:A167"/>
    <mergeCell ref="B164:B167"/>
    <mergeCell ref="C164:C167"/>
    <mergeCell ref="E164:E167"/>
    <mergeCell ref="H167:Q167"/>
    <mergeCell ref="A138:A157"/>
    <mergeCell ref="C138:C142"/>
    <mergeCell ref="E138:E142"/>
    <mergeCell ref="D141:D142"/>
    <mergeCell ref="F141:F142"/>
    <mergeCell ref="H141:Q142"/>
    <mergeCell ref="C143:C147"/>
    <mergeCell ref="E143:E147"/>
    <mergeCell ref="D146:D147"/>
    <mergeCell ref="F146:F147"/>
    <mergeCell ref="H146:Q147"/>
    <mergeCell ref="C148:C152"/>
    <mergeCell ref="E148:E152"/>
    <mergeCell ref="D151:D152"/>
    <mergeCell ref="F151:F152"/>
    <mergeCell ref="H151:Q152"/>
    <mergeCell ref="C153:C157"/>
    <mergeCell ref="E153:E157"/>
    <mergeCell ref="D156:D157"/>
    <mergeCell ref="F156:F157"/>
    <mergeCell ref="H156:Q157"/>
    <mergeCell ref="A126:A131"/>
    <mergeCell ref="C126:C131"/>
    <mergeCell ref="E126:E131"/>
    <mergeCell ref="D129:D131"/>
    <mergeCell ref="F129:F131"/>
    <mergeCell ref="H129:Q131"/>
    <mergeCell ref="A132:A137"/>
    <mergeCell ref="C132:C137"/>
    <mergeCell ref="E132:E137"/>
    <mergeCell ref="D135:D137"/>
    <mergeCell ref="F135:F137"/>
    <mergeCell ref="H135:Q137"/>
    <mergeCell ref="A116:A119"/>
    <mergeCell ref="C116:C119"/>
    <mergeCell ref="E116:E119"/>
    <mergeCell ref="H119:Q119"/>
    <mergeCell ref="A120:A125"/>
    <mergeCell ref="C120:C125"/>
    <mergeCell ref="E120:E125"/>
    <mergeCell ref="D123:D125"/>
    <mergeCell ref="F123:F125"/>
    <mergeCell ref="H123:Q125"/>
    <mergeCell ref="A104:A108"/>
    <mergeCell ref="C104:C108"/>
    <mergeCell ref="E104:E108"/>
    <mergeCell ref="F107:F108"/>
    <mergeCell ref="H107:Q108"/>
    <mergeCell ref="A109:A115"/>
    <mergeCell ref="C109:C115"/>
    <mergeCell ref="E109:E115"/>
    <mergeCell ref="D112:D115"/>
    <mergeCell ref="F112:F115"/>
    <mergeCell ref="H112:Q115"/>
    <mergeCell ref="A89:A98"/>
    <mergeCell ref="C89:C98"/>
    <mergeCell ref="D89:D98"/>
    <mergeCell ref="E89:E98"/>
    <mergeCell ref="F92:F98"/>
    <mergeCell ref="H92:Q98"/>
    <mergeCell ref="A99:A103"/>
    <mergeCell ref="C99:C103"/>
    <mergeCell ref="E99:E103"/>
    <mergeCell ref="D102:D103"/>
    <mergeCell ref="F102:F103"/>
    <mergeCell ref="H102:Q103"/>
    <mergeCell ref="A77:A80"/>
    <mergeCell ref="C77:C80"/>
    <mergeCell ref="E77:E80"/>
    <mergeCell ref="H80:Q80"/>
    <mergeCell ref="A81:A88"/>
    <mergeCell ref="C81:C88"/>
    <mergeCell ref="E81:E88"/>
    <mergeCell ref="D84:D88"/>
    <mergeCell ref="F84:F88"/>
    <mergeCell ref="H84:Q88"/>
    <mergeCell ref="A63:A66"/>
    <mergeCell ref="C63:C66"/>
    <mergeCell ref="E63:E66"/>
    <mergeCell ref="H66:Q66"/>
    <mergeCell ref="A67:A70"/>
    <mergeCell ref="C67:C70"/>
    <mergeCell ref="E67:E70"/>
    <mergeCell ref="H70:Q70"/>
    <mergeCell ref="A71:A76"/>
    <mergeCell ref="C71:C76"/>
    <mergeCell ref="E71:E76"/>
    <mergeCell ref="D74:D76"/>
    <mergeCell ref="F74:F76"/>
    <mergeCell ref="H74:Q76"/>
    <mergeCell ref="A53:A56"/>
    <mergeCell ref="C53:C56"/>
    <mergeCell ref="E53:E56"/>
    <mergeCell ref="H56:Q56"/>
    <mergeCell ref="A57:A62"/>
    <mergeCell ref="C57:C62"/>
    <mergeCell ref="E57:E62"/>
    <mergeCell ref="D60:D62"/>
    <mergeCell ref="F60:F62"/>
    <mergeCell ref="H60:Q62"/>
    <mergeCell ref="A38:A46"/>
    <mergeCell ref="C38:C46"/>
    <mergeCell ref="E38:E46"/>
    <mergeCell ref="D41:D46"/>
    <mergeCell ref="F41:F46"/>
    <mergeCell ref="H41:Q46"/>
    <mergeCell ref="A47:A52"/>
    <mergeCell ref="C47:C52"/>
    <mergeCell ref="E47:E52"/>
    <mergeCell ref="D50:D52"/>
    <mergeCell ref="F50:F52"/>
    <mergeCell ref="H50:Q52"/>
    <mergeCell ref="A28:A31"/>
    <mergeCell ref="C28:C31"/>
    <mergeCell ref="E28:E31"/>
    <mergeCell ref="H31:Q31"/>
    <mergeCell ref="A32:A37"/>
    <mergeCell ref="C32:C37"/>
    <mergeCell ref="E32:E37"/>
    <mergeCell ref="D35:D37"/>
    <mergeCell ref="F35:F37"/>
    <mergeCell ref="H35:Q37"/>
    <mergeCell ref="A16:Q16"/>
    <mergeCell ref="A17:A21"/>
    <mergeCell ref="C17:C21"/>
    <mergeCell ref="E17:E21"/>
    <mergeCell ref="D20:D21"/>
    <mergeCell ref="F20:F21"/>
    <mergeCell ref="H20:Q21"/>
    <mergeCell ref="A22:A27"/>
    <mergeCell ref="C22:C27"/>
    <mergeCell ref="E22:E27"/>
    <mergeCell ref="D25:D27"/>
    <mergeCell ref="F25:F27"/>
    <mergeCell ref="H25:Q27"/>
    <mergeCell ref="U4:W4"/>
    <mergeCell ref="A7:Q7"/>
    <mergeCell ref="A8:Q8"/>
    <mergeCell ref="A9:Q9"/>
    <mergeCell ref="G10:I10"/>
    <mergeCell ref="A12:A13"/>
    <mergeCell ref="B12:B13"/>
    <mergeCell ref="C12:C13"/>
    <mergeCell ref="D12:D13"/>
    <mergeCell ref="E12:E13"/>
    <mergeCell ref="F12:F13"/>
    <mergeCell ref="G12:G13"/>
    <mergeCell ref="H12:Q12"/>
    <mergeCell ref="R12:R14"/>
  </mergeCells>
  <pageMargins left="0.70078740157480324" right="0.70078740157480324" top="0.75196850393700787" bottom="0.75196850393700787" header="0.3" footer="0.3"/>
  <pageSetup paperSize="8" scale="22" fitToHeight="0" orientation="landscape" r:id="rId1"/>
</worksheet>
</file>

<file path=xl/worksheets/sheet20.xml><?xml version="1.0" encoding="utf-8"?>
<worksheet xmlns="http://schemas.openxmlformats.org/spreadsheetml/2006/main" xmlns:r="http://schemas.openxmlformats.org/officeDocument/2006/relationships">
  <sheetPr>
    <pageSetUpPr fitToPage="1"/>
  </sheetPr>
  <dimension ref="A1:Z1289"/>
  <sheetViews>
    <sheetView view="pageBreakPreview" topLeftCell="A709" zoomScale="30" zoomScaleSheetLayoutView="30" workbookViewId="0">
      <selection activeCell="H742" sqref="H742"/>
    </sheetView>
  </sheetViews>
  <sheetFormatPr defaultRowHeight="16.5"/>
  <cols>
    <col min="1" max="1" width="17" customWidth="1"/>
    <col min="2" max="2" width="64.109375" customWidth="1"/>
    <col min="3" max="3" width="40.33203125" customWidth="1"/>
    <col min="4" max="5" width="29.21875" customWidth="1"/>
    <col min="6" max="6" width="35.21875" customWidth="1"/>
    <col min="7" max="7" width="29.21875" style="8" customWidth="1"/>
    <col min="8" max="18" width="27" customWidth="1"/>
    <col min="19" max="45" width="8.5546875" customWidth="1"/>
  </cols>
  <sheetData>
    <row r="1" spans="1:26" ht="107.25" customHeight="1">
      <c r="A1" s="9"/>
      <c r="B1" s="9"/>
      <c r="C1" s="9"/>
      <c r="D1" s="9"/>
      <c r="E1" s="9"/>
      <c r="F1" s="10"/>
      <c r="G1" s="11"/>
      <c r="H1" s="12"/>
      <c r="I1" s="13"/>
      <c r="J1" s="10"/>
      <c r="K1" s="10"/>
      <c r="L1" s="13"/>
      <c r="M1" s="10"/>
      <c r="N1" s="10"/>
      <c r="O1" s="10"/>
      <c r="P1" s="14" t="s">
        <v>13</v>
      </c>
      <c r="Q1" s="10"/>
      <c r="R1" s="12"/>
      <c r="S1" s="13"/>
      <c r="T1" s="15"/>
      <c r="U1" s="10"/>
      <c r="V1" s="10"/>
      <c r="W1" s="10"/>
      <c r="X1" s="10"/>
      <c r="Y1" s="9"/>
      <c r="Z1" s="9"/>
    </row>
    <row r="2" spans="1:26" ht="107.25" customHeight="1">
      <c r="A2" s="9"/>
      <c r="B2" s="9"/>
      <c r="C2" s="9"/>
      <c r="D2" s="9"/>
      <c r="E2" s="9"/>
      <c r="F2" s="10"/>
      <c r="G2" s="11"/>
      <c r="H2" s="12"/>
      <c r="I2" s="13"/>
      <c r="J2" s="10"/>
      <c r="K2" s="10"/>
      <c r="L2" s="13"/>
      <c r="M2" s="10"/>
      <c r="N2" s="16" t="s">
        <v>14</v>
      </c>
      <c r="O2" s="17">
        <v>744</v>
      </c>
      <c r="P2" s="17"/>
      <c r="Q2" s="18" t="s">
        <v>15</v>
      </c>
      <c r="R2" s="19"/>
      <c r="S2" s="13"/>
      <c r="T2" s="15"/>
      <c r="U2" s="10"/>
      <c r="V2" s="10"/>
      <c r="W2" s="10"/>
      <c r="X2" s="10"/>
      <c r="Y2" s="9"/>
      <c r="Z2" s="9"/>
    </row>
    <row r="3" spans="1:26" ht="107.25" customHeight="1">
      <c r="A3" s="20"/>
      <c r="B3" s="21"/>
      <c r="C3" s="22"/>
      <c r="D3" s="23"/>
      <c r="E3" s="24"/>
      <c r="F3" s="24"/>
      <c r="G3" s="25"/>
      <c r="H3" s="26"/>
      <c r="I3" s="27"/>
      <c r="J3" s="28"/>
      <c r="K3" s="24"/>
      <c r="L3" s="29"/>
      <c r="M3" s="22"/>
      <c r="N3" s="30" t="s">
        <v>16</v>
      </c>
      <c r="O3" s="31">
        <v>744</v>
      </c>
      <c r="P3" s="31"/>
      <c r="Q3" s="32" t="s">
        <v>17</v>
      </c>
      <c r="R3" s="33"/>
      <c r="S3" s="27"/>
      <c r="T3" s="34"/>
      <c r="U3" s="35"/>
      <c r="V3" s="35"/>
      <c r="W3" s="36"/>
      <c r="X3" s="24"/>
      <c r="Y3" s="20"/>
      <c r="Z3" s="20"/>
    </row>
    <row r="4" spans="1:26" ht="107.25" customHeight="1">
      <c r="A4" s="37"/>
      <c r="B4" s="38"/>
      <c r="C4" s="39"/>
      <c r="D4" s="23"/>
      <c r="E4" s="24"/>
      <c r="F4" s="24"/>
      <c r="G4" s="25"/>
      <c r="H4" s="26"/>
      <c r="I4" s="27"/>
      <c r="J4" s="28"/>
      <c r="K4" s="24"/>
      <c r="L4" s="40"/>
      <c r="M4" s="41"/>
      <c r="N4" s="42" t="s">
        <v>18</v>
      </c>
      <c r="O4" s="43">
        <f>ROUND(O3/O2,2)</f>
        <v>1</v>
      </c>
      <c r="P4" s="43"/>
      <c r="Q4" s="44" t="s">
        <v>19</v>
      </c>
      <c r="R4" s="33"/>
      <c r="S4" s="27"/>
      <c r="T4" s="34"/>
      <c r="U4" s="715"/>
      <c r="V4" s="715"/>
      <c r="W4" s="715"/>
      <c r="X4" s="45"/>
      <c r="Y4" s="37"/>
      <c r="Z4" s="37"/>
    </row>
    <row r="5" spans="1:26" ht="52.5" customHeight="1">
      <c r="A5" s="46"/>
      <c r="B5" s="47"/>
      <c r="C5" s="46"/>
      <c r="D5" s="46"/>
      <c r="E5" s="48"/>
      <c r="F5" s="48"/>
      <c r="G5" s="49"/>
      <c r="H5" s="50"/>
      <c r="I5" s="51"/>
      <c r="J5" s="48"/>
      <c r="K5" s="48"/>
      <c r="L5" s="48"/>
      <c r="M5" s="52"/>
      <c r="N5" s="52"/>
      <c r="O5" s="52"/>
      <c r="P5" s="52"/>
      <c r="Q5" s="53"/>
      <c r="R5" s="50"/>
      <c r="S5" s="48"/>
      <c r="T5" s="37"/>
      <c r="U5" s="37"/>
      <c r="V5" s="37"/>
      <c r="W5" s="37"/>
      <c r="X5" s="37"/>
      <c r="Y5" s="37"/>
      <c r="Z5" s="37"/>
    </row>
    <row r="6" spans="1:26" ht="35.25">
      <c r="A6" s="46"/>
      <c r="B6" s="47"/>
      <c r="C6" s="46"/>
      <c r="D6" s="46"/>
      <c r="E6" s="48"/>
      <c r="F6" s="48"/>
      <c r="G6" s="49"/>
      <c r="H6" s="48"/>
      <c r="I6" s="48"/>
      <c r="J6" s="48"/>
      <c r="K6" s="48"/>
      <c r="L6" s="52"/>
      <c r="M6" s="52"/>
      <c r="N6" s="52"/>
      <c r="O6" s="52"/>
      <c r="P6" s="53"/>
      <c r="Q6" s="37"/>
      <c r="R6" s="48"/>
    </row>
    <row r="7" spans="1:26" ht="42">
      <c r="A7" s="716" t="s">
        <v>20</v>
      </c>
      <c r="B7" s="716"/>
      <c r="C7" s="716"/>
      <c r="D7" s="716"/>
      <c r="E7" s="716"/>
      <c r="F7" s="716"/>
      <c r="G7" s="717"/>
      <c r="H7" s="716"/>
      <c r="I7" s="716"/>
      <c r="J7" s="716"/>
      <c r="K7" s="716"/>
      <c r="L7" s="716"/>
      <c r="M7" s="716"/>
      <c r="N7" s="716"/>
      <c r="O7" s="716"/>
      <c r="P7" s="716"/>
      <c r="Q7" s="716"/>
      <c r="R7" s="54"/>
    </row>
    <row r="8" spans="1:26" ht="42">
      <c r="A8" s="718" t="s">
        <v>21</v>
      </c>
      <c r="B8" s="718"/>
      <c r="C8" s="718"/>
      <c r="D8" s="718"/>
      <c r="E8" s="718"/>
      <c r="F8" s="718"/>
      <c r="G8" s="719"/>
      <c r="H8" s="718"/>
      <c r="I8" s="718"/>
      <c r="J8" s="718"/>
      <c r="K8" s="718"/>
      <c r="L8" s="718"/>
      <c r="M8" s="718"/>
      <c r="N8" s="718"/>
      <c r="O8" s="718"/>
      <c r="P8" s="718"/>
      <c r="Q8" s="718"/>
      <c r="R8" s="55"/>
    </row>
    <row r="9" spans="1:26" ht="42">
      <c r="A9" s="718" t="s">
        <v>22</v>
      </c>
      <c r="B9" s="718"/>
      <c r="C9" s="718"/>
      <c r="D9" s="718"/>
      <c r="E9" s="718"/>
      <c r="F9" s="718"/>
      <c r="G9" s="719"/>
      <c r="H9" s="718"/>
      <c r="I9" s="718"/>
      <c r="J9" s="718"/>
      <c r="K9" s="718"/>
      <c r="L9" s="718"/>
      <c r="M9" s="718"/>
      <c r="N9" s="718"/>
      <c r="O9" s="718"/>
      <c r="P9" s="718"/>
      <c r="Q9" s="718"/>
      <c r="R9" s="55"/>
    </row>
    <row r="10" spans="1:26" ht="42">
      <c r="A10" s="55"/>
      <c r="B10" s="55"/>
      <c r="C10" s="55"/>
      <c r="D10" s="55"/>
      <c r="E10" s="55"/>
      <c r="F10" s="55"/>
      <c r="G10" s="720" t="s">
        <v>23</v>
      </c>
      <c r="H10" s="720"/>
      <c r="I10" s="720"/>
      <c r="J10" s="55"/>
      <c r="K10" s="55"/>
      <c r="L10" s="55"/>
      <c r="M10" s="55"/>
      <c r="N10" s="55"/>
      <c r="O10" s="55"/>
      <c r="P10" s="55"/>
      <c r="Q10" s="55"/>
      <c r="R10" s="55"/>
    </row>
    <row r="11" spans="1:26" ht="33">
      <c r="A11" s="56"/>
      <c r="B11" s="57"/>
      <c r="C11" s="58"/>
      <c r="D11" s="58"/>
      <c r="E11" s="58"/>
      <c r="F11" s="58"/>
      <c r="G11" s="57"/>
      <c r="H11" s="58"/>
      <c r="I11" s="58"/>
      <c r="J11" s="58"/>
      <c r="K11" s="58"/>
      <c r="L11" s="58"/>
      <c r="M11" s="58"/>
      <c r="N11" s="58"/>
      <c r="O11" s="58"/>
      <c r="P11" s="58"/>
      <c r="Q11" s="9"/>
      <c r="R11" s="58"/>
    </row>
    <row r="12" spans="1:26" ht="34.5" customHeight="1">
      <c r="A12" s="721" t="s">
        <v>24</v>
      </c>
      <c r="B12" s="723" t="s">
        <v>25</v>
      </c>
      <c r="C12" s="725" t="s">
        <v>26</v>
      </c>
      <c r="D12" s="725" t="s">
        <v>27</v>
      </c>
      <c r="E12" s="723" t="s">
        <v>28</v>
      </c>
      <c r="F12" s="727" t="s">
        <v>29</v>
      </c>
      <c r="G12" s="729" t="s">
        <v>30</v>
      </c>
      <c r="H12" s="731" t="s">
        <v>31</v>
      </c>
      <c r="I12" s="732"/>
      <c r="J12" s="732"/>
      <c r="K12" s="732"/>
      <c r="L12" s="732"/>
      <c r="M12" s="732"/>
      <c r="N12" s="732"/>
      <c r="O12" s="732"/>
      <c r="P12" s="732"/>
      <c r="Q12" s="732"/>
      <c r="R12" s="733" t="s">
        <v>32</v>
      </c>
    </row>
    <row r="13" spans="1:26" ht="162.75" customHeight="1">
      <c r="A13" s="722"/>
      <c r="B13" s="724"/>
      <c r="C13" s="726"/>
      <c r="D13" s="726"/>
      <c r="E13" s="724"/>
      <c r="F13" s="728"/>
      <c r="G13" s="730"/>
      <c r="H13" s="59" t="s">
        <v>33</v>
      </c>
      <c r="I13" s="59" t="s">
        <v>34</v>
      </c>
      <c r="J13" s="59" t="s">
        <v>35</v>
      </c>
      <c r="K13" s="59" t="s">
        <v>36</v>
      </c>
      <c r="L13" s="59" t="s">
        <v>37</v>
      </c>
      <c r="M13" s="59" t="s">
        <v>38</v>
      </c>
      <c r="N13" s="59" t="s">
        <v>39</v>
      </c>
      <c r="O13" s="59" t="s">
        <v>40</v>
      </c>
      <c r="P13" s="59" t="s">
        <v>41</v>
      </c>
      <c r="Q13" s="60" t="s">
        <v>42</v>
      </c>
      <c r="R13" s="734"/>
    </row>
    <row r="14" spans="1:26" ht="34.5" customHeight="1">
      <c r="A14" s="61">
        <v>1</v>
      </c>
      <c r="B14" s="62">
        <v>2</v>
      </c>
      <c r="C14" s="62">
        <v>3</v>
      </c>
      <c r="D14" s="62">
        <v>4</v>
      </c>
      <c r="E14" s="62">
        <v>5</v>
      </c>
      <c r="F14" s="62">
        <v>6</v>
      </c>
      <c r="G14" s="63"/>
      <c r="H14" s="62">
        <v>7</v>
      </c>
      <c r="I14" s="62">
        <v>8</v>
      </c>
      <c r="J14" s="62">
        <v>9</v>
      </c>
      <c r="K14" s="62">
        <v>10</v>
      </c>
      <c r="L14" s="62">
        <v>11</v>
      </c>
      <c r="M14" s="62">
        <v>12</v>
      </c>
      <c r="N14" s="62">
        <v>13</v>
      </c>
      <c r="O14" s="62">
        <v>14</v>
      </c>
      <c r="P14" s="62">
        <v>15</v>
      </c>
      <c r="Q14" s="64">
        <v>16</v>
      </c>
      <c r="R14" s="735"/>
    </row>
    <row r="15" spans="1:26" ht="45" customHeight="1">
      <c r="A15" s="65" t="s">
        <v>43</v>
      </c>
      <c r="B15" s="66"/>
      <c r="C15" s="66"/>
      <c r="D15" s="66"/>
      <c r="E15" s="66"/>
      <c r="F15" s="67"/>
      <c r="G15" s="68"/>
      <c r="H15" s="67"/>
      <c r="I15" s="67"/>
      <c r="J15" s="67"/>
      <c r="K15" s="67"/>
      <c r="L15" s="67"/>
      <c r="M15" s="67"/>
      <c r="N15" s="67"/>
      <c r="O15" s="67"/>
      <c r="P15" s="67"/>
      <c r="Q15" s="69"/>
      <c r="R15" s="69"/>
    </row>
    <row r="16" spans="1:26" ht="45" customHeight="1">
      <c r="A16" s="736" t="s">
        <v>44</v>
      </c>
      <c r="B16" s="737"/>
      <c r="C16" s="737"/>
      <c r="D16" s="737"/>
      <c r="E16" s="737"/>
      <c r="F16" s="737"/>
      <c r="G16" s="738"/>
      <c r="H16" s="739"/>
      <c r="I16" s="739"/>
      <c r="J16" s="739"/>
      <c r="K16" s="739"/>
      <c r="L16" s="739"/>
      <c r="M16" s="739"/>
      <c r="N16" s="739"/>
      <c r="O16" s="739"/>
      <c r="P16" s="739"/>
      <c r="Q16" s="740"/>
      <c r="R16" s="70"/>
    </row>
    <row r="17" spans="1:18" ht="34.5" customHeight="1">
      <c r="A17" s="741">
        <v>1</v>
      </c>
      <c r="B17" s="71" t="s">
        <v>45</v>
      </c>
      <c r="C17" s="744" t="s">
        <v>46</v>
      </c>
      <c r="D17" s="73" t="s">
        <v>47</v>
      </c>
      <c r="E17" s="746" t="s">
        <v>48</v>
      </c>
      <c r="F17" s="75" t="s">
        <v>49</v>
      </c>
      <c r="G17" s="76">
        <f>R17*O4</f>
        <v>0.6</v>
      </c>
      <c r="H17" s="77">
        <v>0</v>
      </c>
      <c r="I17" s="78"/>
      <c r="J17" s="79"/>
      <c r="K17" s="78"/>
      <c r="L17" s="79"/>
      <c r="M17" s="78"/>
      <c r="N17" s="79"/>
      <c r="O17" s="78"/>
      <c r="P17" s="79"/>
      <c r="Q17" s="80"/>
      <c r="R17" s="77">
        <v>0.6</v>
      </c>
    </row>
    <row r="18" spans="1:18" ht="34.5" customHeight="1">
      <c r="A18" s="742"/>
      <c r="B18" s="81" t="s">
        <v>50</v>
      </c>
      <c r="C18" s="744"/>
      <c r="D18" s="82"/>
      <c r="E18" s="746"/>
      <c r="F18" s="83" t="s">
        <v>51</v>
      </c>
      <c r="G18" s="84"/>
      <c r="H18" s="85"/>
      <c r="I18" s="86"/>
      <c r="J18" s="87"/>
      <c r="K18" s="86"/>
      <c r="L18" s="87"/>
      <c r="M18" s="86"/>
      <c r="N18" s="87"/>
      <c r="O18" s="86"/>
      <c r="P18" s="87"/>
      <c r="Q18" s="88"/>
      <c r="R18" s="85"/>
    </row>
    <row r="19" spans="1:18" ht="34.5" customHeight="1">
      <c r="A19" s="742"/>
      <c r="B19" s="89" t="s">
        <v>52</v>
      </c>
      <c r="C19" s="744"/>
      <c r="D19" s="90"/>
      <c r="E19" s="746"/>
      <c r="F19" s="91" t="s">
        <v>53</v>
      </c>
      <c r="G19" s="92"/>
      <c r="H19" s="93"/>
      <c r="I19" s="94"/>
      <c r="J19" s="95"/>
      <c r="K19" s="94"/>
      <c r="L19" s="95"/>
      <c r="M19" s="94"/>
      <c r="N19" s="95"/>
      <c r="O19" s="94"/>
      <c r="P19" s="95"/>
      <c r="Q19" s="96"/>
      <c r="R19" s="93"/>
    </row>
    <row r="20" spans="1:18" ht="34.5" customHeight="1">
      <c r="A20" s="742"/>
      <c r="B20" s="89" t="s">
        <v>54</v>
      </c>
      <c r="C20" s="745"/>
      <c r="D20" s="747" t="s">
        <v>55</v>
      </c>
      <c r="E20" s="746"/>
      <c r="F20" s="749"/>
      <c r="G20" s="99"/>
      <c r="H20" s="751"/>
      <c r="I20" s="752"/>
      <c r="J20" s="752"/>
      <c r="K20" s="752"/>
      <c r="L20" s="752"/>
      <c r="M20" s="752"/>
      <c r="N20" s="752"/>
      <c r="O20" s="752"/>
      <c r="P20" s="752"/>
      <c r="Q20" s="752"/>
      <c r="R20" s="101"/>
    </row>
    <row r="21" spans="1:18" ht="34.5" customHeight="1">
      <c r="A21" s="743"/>
      <c r="B21" s="102" t="s">
        <v>56</v>
      </c>
      <c r="C21" s="744"/>
      <c r="D21" s="748"/>
      <c r="E21" s="746"/>
      <c r="F21" s="750"/>
      <c r="G21" s="104"/>
      <c r="H21" s="753"/>
      <c r="I21" s="753"/>
      <c r="J21" s="753"/>
      <c r="K21" s="753"/>
      <c r="L21" s="753"/>
      <c r="M21" s="753"/>
      <c r="N21" s="753"/>
      <c r="O21" s="753"/>
      <c r="P21" s="753"/>
      <c r="Q21" s="754"/>
      <c r="R21" s="106"/>
    </row>
    <row r="22" spans="1:18" ht="34.5" customHeight="1">
      <c r="A22" s="741">
        <v>2</v>
      </c>
      <c r="B22" s="71" t="s">
        <v>57</v>
      </c>
      <c r="C22" s="755" t="s">
        <v>46</v>
      </c>
      <c r="D22" s="107" t="s">
        <v>58</v>
      </c>
      <c r="E22" s="757" t="s">
        <v>48</v>
      </c>
      <c r="F22" s="108" t="s">
        <v>49</v>
      </c>
      <c r="G22" s="76">
        <f>R22*O4</f>
        <v>0.25</v>
      </c>
      <c r="H22" s="109">
        <v>0</v>
      </c>
      <c r="I22" s="110"/>
      <c r="J22" s="110"/>
      <c r="K22" s="110"/>
      <c r="L22" s="110"/>
      <c r="M22" s="110"/>
      <c r="N22" s="110"/>
      <c r="O22" s="110"/>
      <c r="P22" s="110"/>
      <c r="Q22" s="111"/>
      <c r="R22" s="109">
        <v>0.25</v>
      </c>
    </row>
    <row r="23" spans="1:18" ht="34.5" customHeight="1">
      <c r="A23" s="742"/>
      <c r="B23" s="81" t="s">
        <v>59</v>
      </c>
      <c r="C23" s="744"/>
      <c r="D23" s="112"/>
      <c r="E23" s="746"/>
      <c r="F23" s="113" t="s">
        <v>51</v>
      </c>
      <c r="G23" s="114"/>
      <c r="H23" s="87"/>
      <c r="I23" s="86"/>
      <c r="J23" s="87"/>
      <c r="K23" s="86"/>
      <c r="L23" s="87"/>
      <c r="M23" s="86"/>
      <c r="N23" s="87"/>
      <c r="O23" s="86"/>
      <c r="P23" s="87"/>
      <c r="Q23" s="88"/>
      <c r="R23" s="115"/>
    </row>
    <row r="24" spans="1:18" ht="34.5" customHeight="1">
      <c r="A24" s="742"/>
      <c r="B24" s="89" t="s">
        <v>60</v>
      </c>
      <c r="C24" s="744"/>
      <c r="D24" s="90"/>
      <c r="E24" s="746"/>
      <c r="F24" s="116" t="s">
        <v>53</v>
      </c>
      <c r="G24" s="117"/>
      <c r="H24" s="118"/>
      <c r="I24" s="87"/>
      <c r="J24" s="119"/>
      <c r="K24" s="87"/>
      <c r="L24" s="119"/>
      <c r="M24" s="87"/>
      <c r="N24" s="119"/>
      <c r="O24" s="87"/>
      <c r="P24" s="119"/>
      <c r="Q24" s="87"/>
      <c r="R24" s="118"/>
    </row>
    <row r="25" spans="1:18" ht="34.5" customHeight="1">
      <c r="A25" s="742"/>
      <c r="B25" s="89" t="s">
        <v>61</v>
      </c>
      <c r="C25" s="745"/>
      <c r="D25" s="760" t="s">
        <v>62</v>
      </c>
      <c r="E25" s="758"/>
      <c r="F25" s="762"/>
      <c r="G25" s="114"/>
      <c r="H25" s="763"/>
      <c r="I25" s="764"/>
      <c r="J25" s="764"/>
      <c r="K25" s="764"/>
      <c r="L25" s="764"/>
      <c r="M25" s="764"/>
      <c r="N25" s="764"/>
      <c r="O25" s="764"/>
      <c r="P25" s="764"/>
      <c r="Q25" s="764"/>
      <c r="R25" s="120"/>
    </row>
    <row r="26" spans="1:18" ht="34.5" customHeight="1">
      <c r="A26" s="742"/>
      <c r="B26" s="107" t="s">
        <v>63</v>
      </c>
      <c r="C26" s="745"/>
      <c r="D26" s="761"/>
      <c r="E26" s="758"/>
      <c r="F26" s="762"/>
      <c r="G26" s="114"/>
      <c r="H26" s="751"/>
      <c r="I26" s="752"/>
      <c r="J26" s="752"/>
      <c r="K26" s="752"/>
      <c r="L26" s="752"/>
      <c r="M26" s="752"/>
      <c r="N26" s="752"/>
      <c r="O26" s="752"/>
      <c r="P26" s="752"/>
      <c r="Q26" s="752"/>
      <c r="R26" s="100"/>
    </row>
    <row r="27" spans="1:18" ht="34.5" customHeight="1">
      <c r="A27" s="743"/>
      <c r="B27" s="107" t="s">
        <v>64</v>
      </c>
      <c r="C27" s="756"/>
      <c r="D27" s="761"/>
      <c r="E27" s="759"/>
      <c r="F27" s="753"/>
      <c r="G27" s="104"/>
      <c r="H27" s="765"/>
      <c r="I27" s="752"/>
      <c r="J27" s="752"/>
      <c r="K27" s="752"/>
      <c r="L27" s="752"/>
      <c r="M27" s="752"/>
      <c r="N27" s="752"/>
      <c r="O27" s="752"/>
      <c r="P27" s="752"/>
      <c r="Q27" s="766"/>
      <c r="R27" s="122"/>
    </row>
    <row r="28" spans="1:18" ht="34.5" customHeight="1">
      <c r="A28" s="741">
        <v>3</v>
      </c>
      <c r="B28" s="71" t="s">
        <v>65</v>
      </c>
      <c r="C28" s="744" t="s">
        <v>46</v>
      </c>
      <c r="D28" s="73" t="s">
        <v>66</v>
      </c>
      <c r="E28" s="746" t="s">
        <v>48</v>
      </c>
      <c r="F28" s="124" t="s">
        <v>49</v>
      </c>
      <c r="G28" s="76">
        <f>R28*O4</f>
        <v>0.65</v>
      </c>
      <c r="H28" s="87">
        <v>0</v>
      </c>
      <c r="I28" s="110"/>
      <c r="J28" s="110"/>
      <c r="K28" s="110"/>
      <c r="L28" s="110"/>
      <c r="M28" s="110"/>
      <c r="N28" s="110"/>
      <c r="O28" s="110"/>
      <c r="P28" s="110"/>
      <c r="Q28" s="125"/>
      <c r="R28" s="126">
        <v>0.65</v>
      </c>
    </row>
    <row r="29" spans="1:18" ht="34.5" customHeight="1">
      <c r="A29" s="742"/>
      <c r="B29" s="81" t="s">
        <v>67</v>
      </c>
      <c r="C29" s="744"/>
      <c r="D29" s="82"/>
      <c r="E29" s="746"/>
      <c r="F29" s="113" t="s">
        <v>51</v>
      </c>
      <c r="G29" s="127"/>
      <c r="H29" s="128"/>
      <c r="I29" s="87"/>
      <c r="J29" s="86"/>
      <c r="K29" s="87"/>
      <c r="L29" s="86"/>
      <c r="M29" s="87"/>
      <c r="N29" s="86"/>
      <c r="O29" s="87"/>
      <c r="P29" s="86"/>
      <c r="Q29" s="88"/>
      <c r="R29" s="128"/>
    </row>
    <row r="30" spans="1:18" ht="34.5" customHeight="1">
      <c r="A30" s="742"/>
      <c r="B30" s="89" t="s">
        <v>68</v>
      </c>
      <c r="C30" s="744"/>
      <c r="D30" s="129"/>
      <c r="E30" s="746"/>
      <c r="F30" s="116" t="s">
        <v>53</v>
      </c>
      <c r="G30" s="114"/>
      <c r="H30" s="87"/>
      <c r="I30" s="119"/>
      <c r="J30" s="87"/>
      <c r="K30" s="119"/>
      <c r="L30" s="87"/>
      <c r="M30" s="130"/>
      <c r="N30" s="87"/>
      <c r="O30" s="119"/>
      <c r="P30" s="87"/>
      <c r="Q30" s="130"/>
      <c r="R30" s="131"/>
    </row>
    <row r="31" spans="1:18" ht="34.5" customHeight="1">
      <c r="A31" s="743"/>
      <c r="B31" s="102" t="s">
        <v>69</v>
      </c>
      <c r="C31" s="744"/>
      <c r="D31" s="132" t="s">
        <v>70</v>
      </c>
      <c r="E31" s="746"/>
      <c r="F31" s="133"/>
      <c r="G31" s="134"/>
      <c r="H31" s="767"/>
      <c r="I31" s="768"/>
      <c r="J31" s="768"/>
      <c r="K31" s="768"/>
      <c r="L31" s="768"/>
      <c r="M31" s="768"/>
      <c r="N31" s="768"/>
      <c r="O31" s="768"/>
      <c r="P31" s="768"/>
      <c r="Q31" s="768"/>
      <c r="R31" s="135"/>
    </row>
    <row r="32" spans="1:18" ht="34.5" customHeight="1">
      <c r="A32" s="741">
        <v>4</v>
      </c>
      <c r="B32" s="71" t="s">
        <v>71</v>
      </c>
      <c r="C32" s="755" t="s">
        <v>46</v>
      </c>
      <c r="D32" s="107" t="s">
        <v>72</v>
      </c>
      <c r="E32" s="757" t="s">
        <v>48</v>
      </c>
      <c r="F32" s="108" t="s">
        <v>49</v>
      </c>
      <c r="G32" s="76">
        <f>R32*O4</f>
        <v>0.8</v>
      </c>
      <c r="H32" s="109">
        <v>0</v>
      </c>
      <c r="I32" s="87"/>
      <c r="J32" s="110"/>
      <c r="K32" s="87"/>
      <c r="L32" s="110"/>
      <c r="M32" s="87"/>
      <c r="N32" s="110"/>
      <c r="O32" s="87"/>
      <c r="P32" s="110"/>
      <c r="Q32" s="87"/>
      <c r="R32" s="109">
        <v>0.8</v>
      </c>
    </row>
    <row r="33" spans="1:18" ht="34.5" customHeight="1">
      <c r="A33" s="742"/>
      <c r="B33" s="81" t="s">
        <v>73</v>
      </c>
      <c r="C33" s="744"/>
      <c r="D33" s="82"/>
      <c r="E33" s="746"/>
      <c r="F33" s="113" t="s">
        <v>51</v>
      </c>
      <c r="G33" s="114"/>
      <c r="H33" s="87"/>
      <c r="I33" s="86"/>
      <c r="J33" s="87"/>
      <c r="K33" s="86"/>
      <c r="L33" s="87"/>
      <c r="M33" s="86"/>
      <c r="N33" s="87"/>
      <c r="O33" s="86"/>
      <c r="P33" s="87"/>
      <c r="Q33" s="88"/>
      <c r="R33" s="115"/>
    </row>
    <row r="34" spans="1:18" ht="34.5" customHeight="1">
      <c r="A34" s="742"/>
      <c r="B34" s="89" t="s">
        <v>74</v>
      </c>
      <c r="C34" s="744"/>
      <c r="D34" s="90"/>
      <c r="E34" s="746"/>
      <c r="F34" s="116" t="s">
        <v>53</v>
      </c>
      <c r="G34" s="117"/>
      <c r="H34" s="118"/>
      <c r="I34" s="87"/>
      <c r="J34" s="119"/>
      <c r="K34" s="87"/>
      <c r="L34" s="119"/>
      <c r="M34" s="87"/>
      <c r="N34" s="119"/>
      <c r="O34" s="87"/>
      <c r="P34" s="119"/>
      <c r="Q34" s="87"/>
      <c r="R34" s="118"/>
    </row>
    <row r="35" spans="1:18" ht="34.5" customHeight="1">
      <c r="A35" s="742"/>
      <c r="B35" s="89" t="s">
        <v>75</v>
      </c>
      <c r="C35" s="745"/>
      <c r="D35" s="760" t="s">
        <v>76</v>
      </c>
      <c r="E35" s="758"/>
      <c r="F35" s="762"/>
      <c r="G35" s="114"/>
      <c r="H35" s="763"/>
      <c r="I35" s="764"/>
      <c r="J35" s="764"/>
      <c r="K35" s="764"/>
      <c r="L35" s="764"/>
      <c r="M35" s="764"/>
      <c r="N35" s="764"/>
      <c r="O35" s="764"/>
      <c r="P35" s="764"/>
      <c r="Q35" s="764"/>
      <c r="R35" s="120"/>
    </row>
    <row r="36" spans="1:18" ht="34.5" customHeight="1">
      <c r="A36" s="742"/>
      <c r="B36" s="89" t="s">
        <v>77</v>
      </c>
      <c r="C36" s="745"/>
      <c r="D36" s="760"/>
      <c r="E36" s="758"/>
      <c r="F36" s="769"/>
      <c r="G36" s="137"/>
      <c r="H36" s="770"/>
      <c r="I36" s="769"/>
      <c r="J36" s="769"/>
      <c r="K36" s="769"/>
      <c r="L36" s="769"/>
      <c r="M36" s="769"/>
      <c r="N36" s="769"/>
      <c r="O36" s="769"/>
      <c r="P36" s="769"/>
      <c r="Q36" s="769"/>
      <c r="R36" s="138"/>
    </row>
    <row r="37" spans="1:18" ht="34.5" customHeight="1">
      <c r="A37" s="743"/>
      <c r="B37" s="102" t="s">
        <v>78</v>
      </c>
      <c r="C37" s="756"/>
      <c r="D37" s="760"/>
      <c r="E37" s="759"/>
      <c r="F37" s="769"/>
      <c r="G37" s="137"/>
      <c r="H37" s="771"/>
      <c r="I37" s="769"/>
      <c r="J37" s="769"/>
      <c r="K37" s="769"/>
      <c r="L37" s="769"/>
      <c r="M37" s="769"/>
      <c r="N37" s="769"/>
      <c r="O37" s="769"/>
      <c r="P37" s="769"/>
      <c r="Q37" s="772"/>
      <c r="R37" s="139"/>
    </row>
    <row r="38" spans="1:18" ht="34.5" customHeight="1">
      <c r="A38" s="773">
        <v>5</v>
      </c>
      <c r="B38" s="141" t="s">
        <v>79</v>
      </c>
      <c r="C38" s="744" t="s">
        <v>46</v>
      </c>
      <c r="D38" s="73" t="s">
        <v>80</v>
      </c>
      <c r="E38" s="746" t="s">
        <v>48</v>
      </c>
      <c r="F38" s="124" t="s">
        <v>49</v>
      </c>
      <c r="G38" s="76">
        <f>R38*O4</f>
        <v>0.45</v>
      </c>
      <c r="H38" s="87">
        <v>0</v>
      </c>
      <c r="I38" s="110"/>
      <c r="J38" s="110"/>
      <c r="K38" s="110"/>
      <c r="L38" s="110"/>
      <c r="M38" s="110"/>
      <c r="N38" s="110"/>
      <c r="O38" s="110"/>
      <c r="P38" s="110"/>
      <c r="Q38" s="125"/>
      <c r="R38" s="126">
        <v>0.45</v>
      </c>
    </row>
    <row r="39" spans="1:18" ht="34.5" customHeight="1">
      <c r="A39" s="774"/>
      <c r="B39" s="142" t="s">
        <v>81</v>
      </c>
      <c r="C39" s="744"/>
      <c r="D39" s="82"/>
      <c r="E39" s="746"/>
      <c r="F39" s="113" t="s">
        <v>51</v>
      </c>
      <c r="G39" s="127"/>
      <c r="H39" s="128"/>
      <c r="I39" s="87"/>
      <c r="J39" s="86"/>
      <c r="K39" s="87"/>
      <c r="L39" s="86"/>
      <c r="M39" s="87"/>
      <c r="N39" s="86"/>
      <c r="O39" s="87"/>
      <c r="P39" s="86"/>
      <c r="Q39" s="88"/>
      <c r="R39" s="128"/>
    </row>
    <row r="40" spans="1:18" ht="34.5" customHeight="1">
      <c r="A40" s="774"/>
      <c r="B40" s="97" t="s">
        <v>82</v>
      </c>
      <c r="C40" s="744"/>
      <c r="D40" s="90"/>
      <c r="E40" s="746"/>
      <c r="F40" s="116" t="s">
        <v>53</v>
      </c>
      <c r="G40" s="114"/>
      <c r="H40" s="87"/>
      <c r="I40" s="119"/>
      <c r="J40" s="87"/>
      <c r="K40" s="119"/>
      <c r="L40" s="87"/>
      <c r="M40" s="119"/>
      <c r="N40" s="87"/>
      <c r="O40" s="119"/>
      <c r="P40" s="87"/>
      <c r="Q40" s="130"/>
      <c r="R40" s="131"/>
    </row>
    <row r="41" spans="1:18" ht="34.5" customHeight="1">
      <c r="A41" s="774"/>
      <c r="B41" s="89" t="s">
        <v>83</v>
      </c>
      <c r="C41" s="745"/>
      <c r="D41" s="776" t="s">
        <v>84</v>
      </c>
      <c r="E41" s="746"/>
      <c r="F41" s="749"/>
      <c r="G41" s="144"/>
      <c r="H41" s="763"/>
      <c r="I41" s="764"/>
      <c r="J41" s="764"/>
      <c r="K41" s="764"/>
      <c r="L41" s="764"/>
      <c r="M41" s="764"/>
      <c r="N41" s="764"/>
      <c r="O41" s="764"/>
      <c r="P41" s="764"/>
      <c r="Q41" s="764"/>
      <c r="R41" s="120"/>
    </row>
    <row r="42" spans="1:18" ht="34.5" customHeight="1">
      <c r="A42" s="774"/>
      <c r="B42" s="89" t="s">
        <v>85</v>
      </c>
      <c r="C42" s="744"/>
      <c r="D42" s="777"/>
      <c r="E42" s="746"/>
      <c r="F42" s="779"/>
      <c r="G42" s="114"/>
      <c r="H42" s="752"/>
      <c r="I42" s="752"/>
      <c r="J42" s="752"/>
      <c r="K42" s="752"/>
      <c r="L42" s="752"/>
      <c r="M42" s="752"/>
      <c r="N42" s="752"/>
      <c r="O42" s="752"/>
      <c r="P42" s="752"/>
      <c r="Q42" s="782"/>
      <c r="R42" s="87"/>
    </row>
    <row r="43" spans="1:18" ht="34.5" customHeight="1">
      <c r="A43" s="774"/>
      <c r="B43" s="145" t="s">
        <v>86</v>
      </c>
      <c r="C43" s="744"/>
      <c r="D43" s="778"/>
      <c r="E43" s="746"/>
      <c r="F43" s="780"/>
      <c r="G43" s="137"/>
      <c r="H43" s="752"/>
      <c r="I43" s="752"/>
      <c r="J43" s="752"/>
      <c r="K43" s="752"/>
      <c r="L43" s="752"/>
      <c r="M43" s="752"/>
      <c r="N43" s="752"/>
      <c r="O43" s="752"/>
      <c r="P43" s="752"/>
      <c r="Q43" s="782"/>
      <c r="R43" s="87"/>
    </row>
    <row r="44" spans="1:18" ht="34.5" customHeight="1">
      <c r="A44" s="774"/>
      <c r="B44" s="145" t="s">
        <v>87</v>
      </c>
      <c r="C44" s="744"/>
      <c r="D44" s="778"/>
      <c r="E44" s="746"/>
      <c r="F44" s="780"/>
      <c r="G44" s="137"/>
      <c r="H44" s="752"/>
      <c r="I44" s="752"/>
      <c r="J44" s="752"/>
      <c r="K44" s="752"/>
      <c r="L44" s="752"/>
      <c r="M44" s="752"/>
      <c r="N44" s="752"/>
      <c r="O44" s="752"/>
      <c r="P44" s="752"/>
      <c r="Q44" s="782"/>
      <c r="R44" s="87"/>
    </row>
    <row r="45" spans="1:18" ht="34.5" customHeight="1">
      <c r="A45" s="774"/>
      <c r="B45" s="145" t="s">
        <v>88</v>
      </c>
      <c r="C45" s="744"/>
      <c r="D45" s="778"/>
      <c r="E45" s="746"/>
      <c r="F45" s="780"/>
      <c r="G45" s="137"/>
      <c r="H45" s="752"/>
      <c r="I45" s="752"/>
      <c r="J45" s="752"/>
      <c r="K45" s="752"/>
      <c r="L45" s="752"/>
      <c r="M45" s="752"/>
      <c r="N45" s="752"/>
      <c r="O45" s="752"/>
      <c r="P45" s="752"/>
      <c r="Q45" s="782"/>
      <c r="R45" s="87"/>
    </row>
    <row r="46" spans="1:18" ht="34.5" customHeight="1">
      <c r="A46" s="775"/>
      <c r="B46" s="102" t="s">
        <v>89</v>
      </c>
      <c r="C46" s="744"/>
      <c r="D46" s="748"/>
      <c r="E46" s="746"/>
      <c r="F46" s="781"/>
      <c r="G46" s="137"/>
      <c r="H46" s="752"/>
      <c r="I46" s="752"/>
      <c r="J46" s="752"/>
      <c r="K46" s="752"/>
      <c r="L46" s="752"/>
      <c r="M46" s="752"/>
      <c r="N46" s="752"/>
      <c r="O46" s="752"/>
      <c r="P46" s="752"/>
      <c r="Q46" s="783"/>
      <c r="R46" s="123"/>
    </row>
    <row r="47" spans="1:18" ht="34.5" customHeight="1">
      <c r="A47" s="741">
        <v>6</v>
      </c>
      <c r="B47" s="149" t="s">
        <v>90</v>
      </c>
      <c r="C47" s="755" t="s">
        <v>46</v>
      </c>
      <c r="D47" s="107" t="s">
        <v>91</v>
      </c>
      <c r="E47" s="757" t="s">
        <v>48</v>
      </c>
      <c r="F47" s="108" t="s">
        <v>49</v>
      </c>
      <c r="G47" s="76">
        <f>R47*O4</f>
        <v>0.5</v>
      </c>
      <c r="H47" s="109">
        <v>0</v>
      </c>
      <c r="I47" s="110"/>
      <c r="J47" s="110"/>
      <c r="K47" s="110"/>
      <c r="L47" s="110"/>
      <c r="M47" s="110"/>
      <c r="N47" s="110"/>
      <c r="O47" s="110"/>
      <c r="P47" s="110"/>
      <c r="Q47" s="87"/>
      <c r="R47" s="109">
        <v>0.5</v>
      </c>
    </row>
    <row r="48" spans="1:18" ht="34.5" customHeight="1">
      <c r="A48" s="742"/>
      <c r="B48" s="81" t="s">
        <v>92</v>
      </c>
      <c r="C48" s="744"/>
      <c r="D48" s="82"/>
      <c r="E48" s="746"/>
      <c r="F48" s="113" t="s">
        <v>51</v>
      </c>
      <c r="G48" s="114"/>
      <c r="H48" s="87"/>
      <c r="I48" s="86"/>
      <c r="J48" s="87"/>
      <c r="K48" s="86"/>
      <c r="L48" s="87"/>
      <c r="M48" s="86"/>
      <c r="N48" s="87"/>
      <c r="O48" s="86"/>
      <c r="P48" s="87"/>
      <c r="Q48" s="88"/>
      <c r="R48" s="115"/>
    </row>
    <row r="49" spans="1:18" ht="34.5" customHeight="1">
      <c r="A49" s="742"/>
      <c r="B49" s="81" t="s">
        <v>93</v>
      </c>
      <c r="C49" s="744"/>
      <c r="D49" s="90"/>
      <c r="E49" s="746"/>
      <c r="F49" s="116" t="s">
        <v>53</v>
      </c>
      <c r="G49" s="117"/>
      <c r="H49" s="118"/>
      <c r="I49" s="87"/>
      <c r="J49" s="119"/>
      <c r="K49" s="87"/>
      <c r="L49" s="119"/>
      <c r="M49" s="87"/>
      <c r="N49" s="119"/>
      <c r="O49" s="87"/>
      <c r="P49" s="119"/>
      <c r="Q49" s="87"/>
      <c r="R49" s="118"/>
    </row>
    <row r="50" spans="1:18" ht="34.5" customHeight="1">
      <c r="A50" s="742"/>
      <c r="B50" s="81" t="s">
        <v>94</v>
      </c>
      <c r="C50" s="745"/>
      <c r="D50" s="760" t="s">
        <v>95</v>
      </c>
      <c r="E50" s="758"/>
      <c r="F50" s="762"/>
      <c r="G50" s="114"/>
      <c r="H50" s="763"/>
      <c r="I50" s="764"/>
      <c r="J50" s="764"/>
      <c r="K50" s="764"/>
      <c r="L50" s="764"/>
      <c r="M50" s="764"/>
      <c r="N50" s="764"/>
      <c r="O50" s="764"/>
      <c r="P50" s="764"/>
      <c r="Q50" s="764"/>
      <c r="R50" s="120"/>
    </row>
    <row r="51" spans="1:18" ht="34.5" customHeight="1">
      <c r="A51" s="742"/>
      <c r="B51" s="81" t="s">
        <v>96</v>
      </c>
      <c r="C51" s="745"/>
      <c r="D51" s="760"/>
      <c r="E51" s="758"/>
      <c r="F51" s="762"/>
      <c r="G51" s="114"/>
      <c r="H51" s="751"/>
      <c r="I51" s="752"/>
      <c r="J51" s="752"/>
      <c r="K51" s="752"/>
      <c r="L51" s="752"/>
      <c r="M51" s="752"/>
      <c r="N51" s="752"/>
      <c r="O51" s="752"/>
      <c r="P51" s="752"/>
      <c r="Q51" s="752"/>
      <c r="R51" s="100"/>
    </row>
    <row r="52" spans="1:18" ht="34.5" customHeight="1">
      <c r="A52" s="743"/>
      <c r="B52" s="150" t="s">
        <v>97</v>
      </c>
      <c r="C52" s="756"/>
      <c r="D52" s="760"/>
      <c r="E52" s="759"/>
      <c r="F52" s="769"/>
      <c r="G52" s="137"/>
      <c r="H52" s="765"/>
      <c r="I52" s="752"/>
      <c r="J52" s="752"/>
      <c r="K52" s="752"/>
      <c r="L52" s="752"/>
      <c r="M52" s="752"/>
      <c r="N52" s="752"/>
      <c r="O52" s="752"/>
      <c r="P52" s="752"/>
      <c r="Q52" s="752"/>
      <c r="R52" s="122"/>
    </row>
    <row r="53" spans="1:18" ht="34.5" customHeight="1">
      <c r="A53" s="741">
        <v>7</v>
      </c>
      <c r="B53" s="149" t="s">
        <v>98</v>
      </c>
      <c r="C53" s="744" t="s">
        <v>46</v>
      </c>
      <c r="D53" s="73"/>
      <c r="E53" s="746" t="s">
        <v>99</v>
      </c>
      <c r="F53" s="124" t="s">
        <v>49</v>
      </c>
      <c r="G53" s="76"/>
      <c r="H53" s="87"/>
      <c r="I53" s="110"/>
      <c r="J53" s="110"/>
      <c r="K53" s="110"/>
      <c r="L53" s="110"/>
      <c r="M53" s="110"/>
      <c r="N53" s="110"/>
      <c r="O53" s="110"/>
      <c r="P53" s="110"/>
      <c r="Q53" s="111"/>
      <c r="R53" s="126"/>
    </row>
    <row r="54" spans="1:18" ht="34.5" customHeight="1">
      <c r="A54" s="742"/>
      <c r="B54" s="81" t="s">
        <v>100</v>
      </c>
      <c r="C54" s="744"/>
      <c r="D54" s="82"/>
      <c r="E54" s="746"/>
      <c r="F54" s="113" t="s">
        <v>51</v>
      </c>
      <c r="G54" s="127"/>
      <c r="H54" s="128"/>
      <c r="I54" s="87"/>
      <c r="J54" s="86"/>
      <c r="K54" s="87"/>
      <c r="L54" s="86"/>
      <c r="M54" s="87"/>
      <c r="N54" s="86"/>
      <c r="O54" s="87"/>
      <c r="P54" s="86"/>
      <c r="Q54" s="87"/>
      <c r="R54" s="128"/>
    </row>
    <row r="55" spans="1:18" ht="34.5" customHeight="1">
      <c r="A55" s="742"/>
      <c r="B55" s="81" t="s">
        <v>101</v>
      </c>
      <c r="C55" s="744"/>
      <c r="D55" s="90"/>
      <c r="E55" s="746"/>
      <c r="F55" s="116" t="s">
        <v>53</v>
      </c>
      <c r="G55" s="151">
        <f>R55*O4</f>
        <v>0.25</v>
      </c>
      <c r="H55" s="87"/>
      <c r="I55" s="119"/>
      <c r="J55" s="87"/>
      <c r="K55" s="119"/>
      <c r="L55" s="87"/>
      <c r="M55" s="119"/>
      <c r="N55" s="87">
        <v>0</v>
      </c>
      <c r="O55" s="119"/>
      <c r="P55" s="87"/>
      <c r="Q55" s="130"/>
      <c r="R55" s="87">
        <v>0.25</v>
      </c>
    </row>
    <row r="56" spans="1:18" ht="34.5" customHeight="1">
      <c r="A56" s="743"/>
      <c r="B56" s="150"/>
      <c r="C56" s="744"/>
      <c r="D56" s="152" t="s">
        <v>102</v>
      </c>
      <c r="E56" s="746"/>
      <c r="F56" s="153"/>
      <c r="G56" s="154"/>
      <c r="H56" s="784"/>
      <c r="I56" s="785"/>
      <c r="J56" s="785"/>
      <c r="K56" s="785"/>
      <c r="L56" s="785"/>
      <c r="M56" s="785"/>
      <c r="N56" s="785"/>
      <c r="O56" s="785"/>
      <c r="P56" s="785"/>
      <c r="Q56" s="785"/>
      <c r="R56" s="155"/>
    </row>
    <row r="57" spans="1:18" ht="34.5" customHeight="1">
      <c r="A57" s="741">
        <v>8</v>
      </c>
      <c r="B57" s="149" t="s">
        <v>103</v>
      </c>
      <c r="C57" s="755" t="s">
        <v>104</v>
      </c>
      <c r="D57" s="107"/>
      <c r="E57" s="757" t="s">
        <v>99</v>
      </c>
      <c r="F57" s="108" t="s">
        <v>49</v>
      </c>
      <c r="G57" s="114"/>
      <c r="H57" s="109"/>
      <c r="I57" s="87"/>
      <c r="J57" s="110"/>
      <c r="K57" s="87"/>
      <c r="L57" s="110"/>
      <c r="M57" s="87"/>
      <c r="N57" s="110"/>
      <c r="O57" s="87"/>
      <c r="P57" s="110"/>
      <c r="Q57" s="87"/>
      <c r="R57" s="109"/>
    </row>
    <row r="58" spans="1:18" ht="34.5" customHeight="1">
      <c r="A58" s="742"/>
      <c r="B58" s="81" t="s">
        <v>105</v>
      </c>
      <c r="C58" s="744"/>
      <c r="D58" s="82"/>
      <c r="E58" s="753"/>
      <c r="F58" s="113" t="s">
        <v>51</v>
      </c>
      <c r="G58" s="114"/>
      <c r="H58" s="87"/>
      <c r="I58" s="86"/>
      <c r="J58" s="87"/>
      <c r="K58" s="86"/>
      <c r="L58" s="87"/>
      <c r="M58" s="86"/>
      <c r="N58" s="87"/>
      <c r="O58" s="86"/>
      <c r="P58" s="87"/>
      <c r="Q58" s="88"/>
      <c r="R58" s="115"/>
    </row>
    <row r="59" spans="1:18" ht="34.5" customHeight="1">
      <c r="A59" s="742"/>
      <c r="B59" s="81" t="s">
        <v>106</v>
      </c>
      <c r="C59" s="744"/>
      <c r="D59" s="90"/>
      <c r="E59" s="753"/>
      <c r="F59" s="116" t="s">
        <v>53</v>
      </c>
      <c r="G59" s="151">
        <f>R59*O4</f>
        <v>1.5</v>
      </c>
      <c r="H59" s="118"/>
      <c r="I59" s="87"/>
      <c r="J59" s="119"/>
      <c r="K59" s="87"/>
      <c r="L59" s="119"/>
      <c r="M59" s="87"/>
      <c r="N59" s="119">
        <v>0</v>
      </c>
      <c r="O59" s="87"/>
      <c r="P59" s="119"/>
      <c r="Q59" s="87"/>
      <c r="R59" s="119">
        <v>1.5</v>
      </c>
    </row>
    <row r="60" spans="1:18" ht="34.5" customHeight="1">
      <c r="A60" s="742"/>
      <c r="B60" s="81" t="s">
        <v>107</v>
      </c>
      <c r="C60" s="745"/>
      <c r="D60" s="760" t="s">
        <v>108</v>
      </c>
      <c r="E60" s="786"/>
      <c r="F60" s="762"/>
      <c r="G60" s="114"/>
      <c r="H60" s="763"/>
      <c r="I60" s="764"/>
      <c r="J60" s="764"/>
      <c r="K60" s="764"/>
      <c r="L60" s="764"/>
      <c r="M60" s="764"/>
      <c r="N60" s="764"/>
      <c r="O60" s="764"/>
      <c r="P60" s="764"/>
      <c r="Q60" s="764"/>
      <c r="R60" s="120"/>
    </row>
    <row r="61" spans="1:18" ht="34.5" customHeight="1">
      <c r="A61" s="742"/>
      <c r="B61" s="81" t="s">
        <v>109</v>
      </c>
      <c r="C61" s="745"/>
      <c r="D61" s="760"/>
      <c r="E61" s="786"/>
      <c r="F61" s="762"/>
      <c r="G61" s="114"/>
      <c r="H61" s="751"/>
      <c r="I61" s="752"/>
      <c r="J61" s="752"/>
      <c r="K61" s="752"/>
      <c r="L61" s="752"/>
      <c r="M61" s="752"/>
      <c r="N61" s="752"/>
      <c r="O61" s="752"/>
      <c r="P61" s="752"/>
      <c r="Q61" s="752"/>
      <c r="R61" s="100"/>
    </row>
    <row r="62" spans="1:18" ht="34.5" customHeight="1">
      <c r="A62" s="743"/>
      <c r="B62" s="150" t="s">
        <v>110</v>
      </c>
      <c r="C62" s="756"/>
      <c r="D62" s="760"/>
      <c r="E62" s="750"/>
      <c r="F62" s="762"/>
      <c r="G62" s="114"/>
      <c r="H62" s="765"/>
      <c r="I62" s="752"/>
      <c r="J62" s="752"/>
      <c r="K62" s="752"/>
      <c r="L62" s="752"/>
      <c r="M62" s="752"/>
      <c r="N62" s="752"/>
      <c r="O62" s="752"/>
      <c r="P62" s="752"/>
      <c r="Q62" s="752"/>
      <c r="R62" s="122"/>
    </row>
    <row r="63" spans="1:18" ht="34.5" customHeight="1">
      <c r="A63" s="741">
        <v>9</v>
      </c>
      <c r="B63" s="149" t="s">
        <v>111</v>
      </c>
      <c r="C63" s="744" t="s">
        <v>112</v>
      </c>
      <c r="D63" s="73"/>
      <c r="E63" s="746" t="s">
        <v>99</v>
      </c>
      <c r="F63" s="124" t="s">
        <v>49</v>
      </c>
      <c r="G63" s="114"/>
      <c r="H63" s="87"/>
      <c r="I63" s="110"/>
      <c r="J63" s="110"/>
      <c r="K63" s="110"/>
      <c r="L63" s="110"/>
      <c r="M63" s="110"/>
      <c r="N63" s="110"/>
      <c r="O63" s="110"/>
      <c r="P63" s="110"/>
      <c r="Q63" s="111"/>
      <c r="R63" s="126"/>
    </row>
    <row r="64" spans="1:18" ht="34.5" customHeight="1">
      <c r="A64" s="742"/>
      <c r="B64" s="81" t="s">
        <v>92</v>
      </c>
      <c r="C64" s="744"/>
      <c r="D64" s="82" t="s">
        <v>113</v>
      </c>
      <c r="E64" s="746"/>
      <c r="F64" s="156" t="s">
        <v>51</v>
      </c>
      <c r="G64" s="157"/>
      <c r="H64" s="128"/>
      <c r="I64" s="87"/>
      <c r="J64" s="86"/>
      <c r="K64" s="87"/>
      <c r="L64" s="86"/>
      <c r="M64" s="87"/>
      <c r="N64" s="86"/>
      <c r="O64" s="87"/>
      <c r="P64" s="86"/>
      <c r="Q64" s="87"/>
      <c r="R64" s="128"/>
    </row>
    <row r="65" spans="1:18" ht="34.5" customHeight="1">
      <c r="A65" s="742"/>
      <c r="B65" s="81" t="s">
        <v>114</v>
      </c>
      <c r="C65" s="744"/>
      <c r="D65" s="90"/>
      <c r="E65" s="746"/>
      <c r="F65" s="116" t="s">
        <v>53</v>
      </c>
      <c r="G65" s="151">
        <f>R65*O4</f>
        <v>0.6</v>
      </c>
      <c r="H65" s="87"/>
      <c r="I65" s="119"/>
      <c r="J65" s="87"/>
      <c r="K65" s="119"/>
      <c r="L65" s="87"/>
      <c r="M65" s="119"/>
      <c r="N65" s="87">
        <v>0</v>
      </c>
      <c r="O65" s="119"/>
      <c r="P65" s="87"/>
      <c r="Q65" s="130"/>
      <c r="R65" s="87">
        <v>0.6</v>
      </c>
    </row>
    <row r="66" spans="1:18" ht="34.5" customHeight="1">
      <c r="A66" s="743"/>
      <c r="B66" s="150" t="s">
        <v>115</v>
      </c>
      <c r="C66" s="744"/>
      <c r="D66" s="152"/>
      <c r="E66" s="746"/>
      <c r="F66" s="153"/>
      <c r="G66" s="154"/>
      <c r="H66" s="784"/>
      <c r="I66" s="785"/>
      <c r="J66" s="785"/>
      <c r="K66" s="785"/>
      <c r="L66" s="785"/>
      <c r="M66" s="785"/>
      <c r="N66" s="785"/>
      <c r="O66" s="785"/>
      <c r="P66" s="785"/>
      <c r="Q66" s="785"/>
      <c r="R66" s="155"/>
    </row>
    <row r="67" spans="1:18" ht="34.5" customHeight="1">
      <c r="A67" s="773">
        <v>10</v>
      </c>
      <c r="B67" s="158" t="s">
        <v>116</v>
      </c>
      <c r="C67" s="755" t="s">
        <v>112</v>
      </c>
      <c r="D67" s="107"/>
      <c r="E67" s="757" t="s">
        <v>99</v>
      </c>
      <c r="F67" s="108" t="s">
        <v>49</v>
      </c>
      <c r="G67" s="114"/>
      <c r="H67" s="109"/>
      <c r="I67" s="87"/>
      <c r="J67" s="110"/>
      <c r="K67" s="87"/>
      <c r="L67" s="110"/>
      <c r="M67" s="87"/>
      <c r="N67" s="110"/>
      <c r="O67" s="87"/>
      <c r="P67" s="110"/>
      <c r="Q67" s="87"/>
      <c r="R67" s="109"/>
    </row>
    <row r="68" spans="1:18" ht="34.5" customHeight="1">
      <c r="A68" s="774"/>
      <c r="B68" s="159" t="s">
        <v>117</v>
      </c>
      <c r="C68" s="744"/>
      <c r="D68" s="82"/>
      <c r="E68" s="746"/>
      <c r="F68" s="113" t="s">
        <v>51</v>
      </c>
      <c r="G68" s="114"/>
      <c r="H68" s="87"/>
      <c r="I68" s="86"/>
      <c r="J68" s="87"/>
      <c r="K68" s="86"/>
      <c r="L68" s="87"/>
      <c r="M68" s="86"/>
      <c r="N68" s="87"/>
      <c r="O68" s="86"/>
      <c r="P68" s="87"/>
      <c r="Q68" s="88"/>
      <c r="R68" s="115"/>
    </row>
    <row r="69" spans="1:18" ht="34.5" customHeight="1">
      <c r="A69" s="774"/>
      <c r="B69" s="159" t="s">
        <v>118</v>
      </c>
      <c r="C69" s="744"/>
      <c r="D69" s="90" t="s">
        <v>119</v>
      </c>
      <c r="E69" s="746"/>
      <c r="F69" s="160" t="s">
        <v>53</v>
      </c>
      <c r="G69" s="151">
        <f>R69*O4</f>
        <v>0.7</v>
      </c>
      <c r="H69" s="118"/>
      <c r="I69" s="87"/>
      <c r="J69" s="119"/>
      <c r="K69" s="87"/>
      <c r="L69" s="119"/>
      <c r="M69" s="87"/>
      <c r="N69" s="119">
        <v>0</v>
      </c>
      <c r="O69" s="87"/>
      <c r="P69" s="119"/>
      <c r="Q69" s="87"/>
      <c r="R69" s="119">
        <v>0.7</v>
      </c>
    </row>
    <row r="70" spans="1:18" ht="34.5" customHeight="1">
      <c r="A70" s="775"/>
      <c r="B70" s="161" t="s">
        <v>120</v>
      </c>
      <c r="C70" s="744"/>
      <c r="D70" s="162" t="s">
        <v>121</v>
      </c>
      <c r="E70" s="746"/>
      <c r="F70" s="148"/>
      <c r="G70" s="163"/>
      <c r="H70" s="787"/>
      <c r="I70" s="788"/>
      <c r="J70" s="788"/>
      <c r="K70" s="788"/>
      <c r="L70" s="788"/>
      <c r="M70" s="788"/>
      <c r="N70" s="788"/>
      <c r="O70" s="788"/>
      <c r="P70" s="788"/>
      <c r="Q70" s="788"/>
      <c r="R70" s="164"/>
    </row>
    <row r="71" spans="1:18" ht="34.5" customHeight="1">
      <c r="A71" s="741">
        <v>11</v>
      </c>
      <c r="B71" s="149" t="s">
        <v>122</v>
      </c>
      <c r="C71" s="755" t="s">
        <v>112</v>
      </c>
      <c r="D71" s="107"/>
      <c r="E71" s="757" t="s">
        <v>99</v>
      </c>
      <c r="F71" s="108" t="s">
        <v>49</v>
      </c>
      <c r="G71" s="114"/>
      <c r="H71" s="109"/>
      <c r="I71" s="87"/>
      <c r="J71" s="110"/>
      <c r="K71" s="87"/>
      <c r="L71" s="110"/>
      <c r="M71" s="87"/>
      <c r="N71" s="110"/>
      <c r="O71" s="87"/>
      <c r="P71" s="110"/>
      <c r="Q71" s="87"/>
      <c r="R71" s="109"/>
    </row>
    <row r="72" spans="1:18" ht="34.5" customHeight="1">
      <c r="A72" s="742"/>
      <c r="B72" s="81" t="s">
        <v>123</v>
      </c>
      <c r="C72" s="744"/>
      <c r="D72" s="82" t="s">
        <v>124</v>
      </c>
      <c r="E72" s="746"/>
      <c r="F72" s="165"/>
      <c r="G72" s="166"/>
      <c r="H72" s="87"/>
      <c r="I72" s="86"/>
      <c r="J72" s="87"/>
      <c r="K72" s="86"/>
      <c r="L72" s="87"/>
      <c r="M72" s="86"/>
      <c r="N72" s="87"/>
      <c r="O72" s="86"/>
      <c r="P72" s="87"/>
      <c r="Q72" s="88"/>
      <c r="R72" s="115"/>
    </row>
    <row r="73" spans="1:18" ht="34.5" customHeight="1">
      <c r="A73" s="742"/>
      <c r="B73" s="81" t="s">
        <v>125</v>
      </c>
      <c r="C73" s="744"/>
      <c r="D73" s="90"/>
      <c r="E73" s="746"/>
      <c r="F73" s="116" t="s">
        <v>53</v>
      </c>
      <c r="G73" s="151">
        <f>R73*O4</f>
        <v>1.75</v>
      </c>
      <c r="H73" s="118"/>
      <c r="I73" s="87"/>
      <c r="J73" s="119"/>
      <c r="K73" s="87"/>
      <c r="L73" s="119"/>
      <c r="M73" s="87"/>
      <c r="N73" s="119">
        <v>0</v>
      </c>
      <c r="O73" s="87"/>
      <c r="P73" s="119"/>
      <c r="Q73" s="87"/>
      <c r="R73" s="119">
        <v>1.75</v>
      </c>
    </row>
    <row r="74" spans="1:18" ht="34.5" customHeight="1">
      <c r="A74" s="742"/>
      <c r="B74" s="81" t="s">
        <v>126</v>
      </c>
      <c r="C74" s="745"/>
      <c r="D74" s="744" t="s">
        <v>127</v>
      </c>
      <c r="E74" s="758"/>
      <c r="F74" s="762"/>
      <c r="G74" s="114"/>
      <c r="H74" s="763"/>
      <c r="I74" s="764"/>
      <c r="J74" s="764"/>
      <c r="K74" s="764"/>
      <c r="L74" s="764"/>
      <c r="M74" s="764"/>
      <c r="N74" s="764"/>
      <c r="O74" s="764"/>
      <c r="P74" s="764"/>
      <c r="Q74" s="764"/>
      <c r="R74" s="120"/>
    </row>
    <row r="75" spans="1:18" ht="34.5" customHeight="1">
      <c r="A75" s="742"/>
      <c r="B75" s="81" t="s">
        <v>128</v>
      </c>
      <c r="C75" s="745"/>
      <c r="D75" s="760"/>
      <c r="E75" s="758"/>
      <c r="F75" s="769"/>
      <c r="G75" s="137"/>
      <c r="H75" s="770"/>
      <c r="I75" s="769"/>
      <c r="J75" s="769"/>
      <c r="K75" s="769"/>
      <c r="L75" s="769"/>
      <c r="M75" s="769"/>
      <c r="N75" s="769"/>
      <c r="O75" s="769"/>
      <c r="P75" s="769"/>
      <c r="Q75" s="769"/>
      <c r="R75" s="138"/>
    </row>
    <row r="76" spans="1:18" ht="34.5" customHeight="1">
      <c r="A76" s="743"/>
      <c r="B76" s="150" t="s">
        <v>129</v>
      </c>
      <c r="C76" s="756"/>
      <c r="D76" s="760"/>
      <c r="E76" s="759"/>
      <c r="F76" s="769"/>
      <c r="G76" s="137"/>
      <c r="H76" s="771"/>
      <c r="I76" s="769"/>
      <c r="J76" s="769"/>
      <c r="K76" s="769"/>
      <c r="L76" s="769"/>
      <c r="M76" s="769"/>
      <c r="N76" s="769"/>
      <c r="O76" s="769"/>
      <c r="P76" s="769"/>
      <c r="Q76" s="769"/>
      <c r="R76" s="139"/>
    </row>
    <row r="77" spans="1:18" ht="34.5" customHeight="1">
      <c r="A77" s="741">
        <v>12</v>
      </c>
      <c r="B77" s="71" t="s">
        <v>130</v>
      </c>
      <c r="C77" s="744" t="s">
        <v>131</v>
      </c>
      <c r="D77" s="73"/>
      <c r="E77" s="746" t="s">
        <v>99</v>
      </c>
      <c r="F77" s="124" t="s">
        <v>49</v>
      </c>
      <c r="G77" s="114"/>
      <c r="H77" s="167"/>
      <c r="I77" s="110"/>
      <c r="J77" s="110"/>
      <c r="K77" s="110"/>
      <c r="L77" s="110"/>
      <c r="M77" s="110"/>
      <c r="N77" s="110"/>
      <c r="O77" s="110"/>
      <c r="P77" s="110"/>
      <c r="Q77" s="111"/>
      <c r="R77" s="168"/>
    </row>
    <row r="78" spans="1:18" ht="34.5" customHeight="1">
      <c r="A78" s="742"/>
      <c r="B78" s="81" t="s">
        <v>132</v>
      </c>
      <c r="C78" s="789"/>
      <c r="D78" s="82"/>
      <c r="E78" s="753"/>
      <c r="F78" s="113" t="s">
        <v>51</v>
      </c>
      <c r="G78" s="127"/>
      <c r="H78" s="128"/>
      <c r="I78" s="87"/>
      <c r="J78" s="86"/>
      <c r="K78" s="87"/>
      <c r="L78" s="86"/>
      <c r="M78" s="87"/>
      <c r="N78" s="86"/>
      <c r="O78" s="87"/>
      <c r="P78" s="86"/>
      <c r="Q78" s="87"/>
      <c r="R78" s="128"/>
    </row>
    <row r="79" spans="1:18" ht="34.5" customHeight="1">
      <c r="A79" s="742"/>
      <c r="B79" s="81" t="s">
        <v>133</v>
      </c>
      <c r="C79" s="789"/>
      <c r="D79" s="169"/>
      <c r="E79" s="753"/>
      <c r="F79" s="116" t="s">
        <v>53</v>
      </c>
      <c r="G79" s="151">
        <f>R79*O4</f>
        <v>0.9</v>
      </c>
      <c r="H79" s="170"/>
      <c r="I79" s="171"/>
      <c r="J79" s="170"/>
      <c r="K79" s="171"/>
      <c r="L79" s="170"/>
      <c r="M79" s="171"/>
      <c r="N79" s="170">
        <v>0</v>
      </c>
      <c r="O79" s="171"/>
      <c r="P79" s="170"/>
      <c r="Q79" s="172"/>
      <c r="R79" s="173">
        <v>0.9</v>
      </c>
    </row>
    <row r="80" spans="1:18" ht="34.5" customHeight="1">
      <c r="A80" s="743"/>
      <c r="B80" s="102" t="s">
        <v>134</v>
      </c>
      <c r="C80" s="789"/>
      <c r="D80" s="132" t="s">
        <v>135</v>
      </c>
      <c r="E80" s="753"/>
      <c r="F80" s="174" t="s">
        <v>136</v>
      </c>
      <c r="G80" s="175"/>
      <c r="H80" s="784"/>
      <c r="I80" s="785"/>
      <c r="J80" s="785"/>
      <c r="K80" s="785"/>
      <c r="L80" s="785"/>
      <c r="M80" s="785"/>
      <c r="N80" s="785"/>
      <c r="O80" s="785"/>
      <c r="P80" s="785"/>
      <c r="Q80" s="785"/>
      <c r="R80" s="155"/>
    </row>
    <row r="81" spans="1:18" ht="34.5" customHeight="1">
      <c r="A81" s="741">
        <v>13</v>
      </c>
      <c r="B81" s="71" t="s">
        <v>137</v>
      </c>
      <c r="C81" s="755" t="s">
        <v>138</v>
      </c>
      <c r="D81" s="107"/>
      <c r="E81" s="757" t="s">
        <v>99</v>
      </c>
      <c r="F81" s="108" t="s">
        <v>49</v>
      </c>
      <c r="G81" s="114"/>
      <c r="H81" s="109"/>
      <c r="I81" s="87"/>
      <c r="J81" s="110"/>
      <c r="K81" s="87"/>
      <c r="L81" s="110"/>
      <c r="M81" s="87"/>
      <c r="N81" s="110"/>
      <c r="O81" s="87"/>
      <c r="P81" s="110"/>
      <c r="Q81" s="87"/>
      <c r="R81" s="109"/>
    </row>
    <row r="82" spans="1:18" ht="34.5" customHeight="1">
      <c r="A82" s="742"/>
      <c r="B82" s="81" t="s">
        <v>139</v>
      </c>
      <c r="C82" s="744"/>
      <c r="D82" s="82"/>
      <c r="E82" s="753"/>
      <c r="F82" s="113" t="s">
        <v>51</v>
      </c>
      <c r="G82" s="114"/>
      <c r="H82" s="87"/>
      <c r="I82" s="86"/>
      <c r="J82" s="87"/>
      <c r="K82" s="86"/>
      <c r="L82" s="87"/>
      <c r="M82" s="86"/>
      <c r="N82" s="87"/>
      <c r="O82" s="86"/>
      <c r="P82" s="87"/>
      <c r="Q82" s="88"/>
      <c r="R82" s="115"/>
    </row>
    <row r="83" spans="1:18" ht="34.5" customHeight="1">
      <c r="A83" s="742"/>
      <c r="B83" s="147" t="s">
        <v>140</v>
      </c>
      <c r="C83" s="744"/>
      <c r="D83" s="90"/>
      <c r="E83" s="753"/>
      <c r="F83" s="116" t="s">
        <v>53</v>
      </c>
      <c r="G83" s="151">
        <f>R83*O4</f>
        <v>1.8</v>
      </c>
      <c r="H83" s="118"/>
      <c r="I83" s="87"/>
      <c r="J83" s="119"/>
      <c r="K83" s="87"/>
      <c r="L83" s="119"/>
      <c r="M83" s="87"/>
      <c r="N83" s="119">
        <v>0</v>
      </c>
      <c r="O83" s="87"/>
      <c r="P83" s="119"/>
      <c r="Q83" s="87"/>
      <c r="R83" s="118">
        <v>1.8</v>
      </c>
    </row>
    <row r="84" spans="1:18" ht="34.5" customHeight="1">
      <c r="A84" s="742"/>
      <c r="B84" s="147" t="s">
        <v>141</v>
      </c>
      <c r="C84" s="745"/>
      <c r="D84" s="744" t="s">
        <v>142</v>
      </c>
      <c r="E84" s="786"/>
      <c r="F84" s="790"/>
      <c r="G84" s="176"/>
      <c r="H84" s="763"/>
      <c r="I84" s="764"/>
      <c r="J84" s="764"/>
      <c r="K84" s="764"/>
      <c r="L84" s="764"/>
      <c r="M84" s="764"/>
      <c r="N84" s="764"/>
      <c r="O84" s="764"/>
      <c r="P84" s="764"/>
      <c r="Q84" s="764"/>
      <c r="R84" s="120"/>
    </row>
    <row r="85" spans="1:18" ht="34.5" customHeight="1">
      <c r="A85" s="742"/>
      <c r="B85" s="147" t="s">
        <v>143</v>
      </c>
      <c r="C85" s="745"/>
      <c r="D85" s="744"/>
      <c r="E85" s="786"/>
      <c r="F85" s="790"/>
      <c r="G85" s="176"/>
      <c r="H85" s="751"/>
      <c r="I85" s="752"/>
      <c r="J85" s="752"/>
      <c r="K85" s="752"/>
      <c r="L85" s="752"/>
      <c r="M85" s="752"/>
      <c r="N85" s="752"/>
      <c r="O85" s="752"/>
      <c r="P85" s="752"/>
      <c r="Q85" s="752"/>
      <c r="R85" s="100"/>
    </row>
    <row r="86" spans="1:18" ht="34.5" customHeight="1">
      <c r="A86" s="742"/>
      <c r="B86" s="147" t="s">
        <v>144</v>
      </c>
      <c r="C86" s="745"/>
      <c r="D86" s="744"/>
      <c r="E86" s="786"/>
      <c r="F86" s="790"/>
      <c r="G86" s="176"/>
      <c r="H86" s="751"/>
      <c r="I86" s="752"/>
      <c r="J86" s="752"/>
      <c r="K86" s="752"/>
      <c r="L86" s="752"/>
      <c r="M86" s="752"/>
      <c r="N86" s="752"/>
      <c r="O86" s="752"/>
      <c r="P86" s="752"/>
      <c r="Q86" s="752"/>
      <c r="R86" s="100"/>
    </row>
    <row r="87" spans="1:18" ht="34.5" customHeight="1">
      <c r="A87" s="742"/>
      <c r="B87" s="147" t="s">
        <v>145</v>
      </c>
      <c r="C87" s="745"/>
      <c r="D87" s="744"/>
      <c r="E87" s="786"/>
      <c r="F87" s="790"/>
      <c r="G87" s="176"/>
      <c r="H87" s="751"/>
      <c r="I87" s="752"/>
      <c r="J87" s="752"/>
      <c r="K87" s="752"/>
      <c r="L87" s="752"/>
      <c r="M87" s="752"/>
      <c r="N87" s="752"/>
      <c r="O87" s="752"/>
      <c r="P87" s="752"/>
      <c r="Q87" s="752"/>
      <c r="R87" s="100"/>
    </row>
    <row r="88" spans="1:18" ht="34.5" customHeight="1">
      <c r="A88" s="743"/>
      <c r="B88" s="103" t="s">
        <v>146</v>
      </c>
      <c r="C88" s="756"/>
      <c r="D88" s="744"/>
      <c r="E88" s="750"/>
      <c r="F88" s="790"/>
      <c r="G88" s="176"/>
      <c r="H88" s="765"/>
      <c r="I88" s="752"/>
      <c r="J88" s="752"/>
      <c r="K88" s="752"/>
      <c r="L88" s="752"/>
      <c r="M88" s="752"/>
      <c r="N88" s="752"/>
      <c r="O88" s="752"/>
      <c r="P88" s="752"/>
      <c r="Q88" s="752"/>
      <c r="R88" s="122"/>
    </row>
    <row r="89" spans="1:18" ht="34.5" customHeight="1">
      <c r="A89" s="741">
        <v>14</v>
      </c>
      <c r="B89" s="71" t="s">
        <v>147</v>
      </c>
      <c r="C89" s="744" t="s">
        <v>148</v>
      </c>
      <c r="D89" s="755" t="s">
        <v>149</v>
      </c>
      <c r="E89" s="746" t="s">
        <v>99</v>
      </c>
      <c r="F89" s="177" t="s">
        <v>49</v>
      </c>
      <c r="G89" s="151">
        <f>R89*O4</f>
        <v>14</v>
      </c>
      <c r="H89" s="87">
        <v>0</v>
      </c>
      <c r="I89" s="110"/>
      <c r="J89" s="110"/>
      <c r="K89" s="110"/>
      <c r="L89" s="110"/>
      <c r="M89" s="110"/>
      <c r="N89" s="110"/>
      <c r="O89" s="110"/>
      <c r="P89" s="110"/>
      <c r="Q89" s="111"/>
      <c r="R89" s="126">
        <v>14</v>
      </c>
    </row>
    <row r="90" spans="1:18" ht="34.5" customHeight="1">
      <c r="A90" s="742"/>
      <c r="B90" s="81" t="s">
        <v>150</v>
      </c>
      <c r="C90" s="789"/>
      <c r="D90" s="745"/>
      <c r="E90" s="753"/>
      <c r="F90" s="178" t="s">
        <v>51</v>
      </c>
      <c r="G90" s="151">
        <f>R90*O4</f>
        <v>19.5</v>
      </c>
      <c r="H90" s="179"/>
      <c r="I90" s="170"/>
      <c r="J90" s="180"/>
      <c r="K90" s="170">
        <v>0</v>
      </c>
      <c r="L90" s="180"/>
      <c r="M90" s="170"/>
      <c r="N90" s="180"/>
      <c r="O90" s="170"/>
      <c r="P90" s="180"/>
      <c r="Q90" s="170"/>
      <c r="R90" s="170">
        <v>19.5</v>
      </c>
    </row>
    <row r="91" spans="1:18" ht="34.5" customHeight="1">
      <c r="A91" s="742"/>
      <c r="B91" s="81" t="s">
        <v>151</v>
      </c>
      <c r="C91" s="789"/>
      <c r="D91" s="745"/>
      <c r="E91" s="753"/>
      <c r="F91" s="181" t="s">
        <v>53</v>
      </c>
      <c r="G91" s="151">
        <f>R91*O4</f>
        <v>15</v>
      </c>
      <c r="H91" s="87"/>
      <c r="I91" s="119"/>
      <c r="J91" s="87"/>
      <c r="K91" s="119"/>
      <c r="L91" s="87"/>
      <c r="M91" s="119"/>
      <c r="N91" s="87">
        <v>0</v>
      </c>
      <c r="O91" s="119"/>
      <c r="P91" s="87"/>
      <c r="Q91" s="130"/>
      <c r="R91" s="87">
        <v>15</v>
      </c>
    </row>
    <row r="92" spans="1:18" ht="34.5" customHeight="1">
      <c r="A92" s="742"/>
      <c r="B92" s="81" t="s">
        <v>152</v>
      </c>
      <c r="C92" s="789"/>
      <c r="D92" s="745"/>
      <c r="E92" s="753"/>
      <c r="F92" s="791"/>
      <c r="G92" s="183"/>
      <c r="H92" s="763"/>
      <c r="I92" s="764"/>
      <c r="J92" s="764"/>
      <c r="K92" s="764"/>
      <c r="L92" s="764"/>
      <c r="M92" s="764"/>
      <c r="N92" s="764"/>
      <c r="O92" s="764"/>
      <c r="P92" s="764"/>
      <c r="Q92" s="764"/>
      <c r="R92" s="120"/>
    </row>
    <row r="93" spans="1:18" ht="34.5" customHeight="1">
      <c r="A93" s="742"/>
      <c r="B93" s="81" t="s">
        <v>153</v>
      </c>
      <c r="C93" s="789"/>
      <c r="D93" s="745"/>
      <c r="E93" s="753"/>
      <c r="F93" s="780"/>
      <c r="G93" s="137"/>
      <c r="H93" s="769"/>
      <c r="I93" s="769"/>
      <c r="J93" s="769"/>
      <c r="K93" s="769"/>
      <c r="L93" s="769"/>
      <c r="M93" s="769"/>
      <c r="N93" s="769"/>
      <c r="O93" s="769"/>
      <c r="P93" s="769"/>
      <c r="Q93" s="792"/>
      <c r="R93" s="136"/>
    </row>
    <row r="94" spans="1:18" ht="34.5" customHeight="1">
      <c r="A94" s="742"/>
      <c r="B94" s="89" t="s">
        <v>154</v>
      </c>
      <c r="C94" s="789"/>
      <c r="D94" s="745"/>
      <c r="E94" s="753"/>
      <c r="F94" s="780"/>
      <c r="G94" s="137"/>
      <c r="H94" s="769"/>
      <c r="I94" s="769"/>
      <c r="J94" s="769"/>
      <c r="K94" s="769"/>
      <c r="L94" s="769"/>
      <c r="M94" s="769"/>
      <c r="N94" s="769"/>
      <c r="O94" s="769"/>
      <c r="P94" s="769"/>
      <c r="Q94" s="792"/>
      <c r="R94" s="136"/>
    </row>
    <row r="95" spans="1:18" ht="34.5" customHeight="1">
      <c r="A95" s="742"/>
      <c r="B95" s="89" t="s">
        <v>155</v>
      </c>
      <c r="C95" s="789"/>
      <c r="D95" s="745"/>
      <c r="E95" s="753"/>
      <c r="F95" s="780"/>
      <c r="G95" s="137"/>
      <c r="H95" s="769"/>
      <c r="I95" s="769"/>
      <c r="J95" s="769"/>
      <c r="K95" s="769"/>
      <c r="L95" s="769"/>
      <c r="M95" s="769"/>
      <c r="N95" s="769"/>
      <c r="O95" s="769"/>
      <c r="P95" s="769"/>
      <c r="Q95" s="792"/>
      <c r="R95" s="136"/>
    </row>
    <row r="96" spans="1:18" ht="34.5" customHeight="1">
      <c r="A96" s="742"/>
      <c r="B96" s="89" t="s">
        <v>156</v>
      </c>
      <c r="C96" s="789"/>
      <c r="D96" s="745"/>
      <c r="E96" s="753"/>
      <c r="F96" s="780"/>
      <c r="G96" s="137"/>
      <c r="H96" s="769"/>
      <c r="I96" s="769"/>
      <c r="J96" s="769"/>
      <c r="K96" s="769"/>
      <c r="L96" s="769"/>
      <c r="M96" s="769"/>
      <c r="N96" s="769"/>
      <c r="O96" s="769"/>
      <c r="P96" s="769"/>
      <c r="Q96" s="792"/>
      <c r="R96" s="136"/>
    </row>
    <row r="97" spans="1:18" ht="34.5" customHeight="1">
      <c r="A97" s="742"/>
      <c r="B97" s="89" t="s">
        <v>157</v>
      </c>
      <c r="C97" s="789"/>
      <c r="D97" s="745"/>
      <c r="E97" s="753"/>
      <c r="F97" s="780"/>
      <c r="G97" s="137"/>
      <c r="H97" s="769"/>
      <c r="I97" s="769"/>
      <c r="J97" s="769"/>
      <c r="K97" s="769"/>
      <c r="L97" s="769"/>
      <c r="M97" s="769"/>
      <c r="N97" s="769"/>
      <c r="O97" s="769"/>
      <c r="P97" s="769"/>
      <c r="Q97" s="792"/>
      <c r="R97" s="136"/>
    </row>
    <row r="98" spans="1:18" ht="34.5" customHeight="1">
      <c r="A98" s="743"/>
      <c r="B98" s="102" t="s">
        <v>158</v>
      </c>
      <c r="C98" s="789"/>
      <c r="D98" s="756"/>
      <c r="E98" s="753"/>
      <c r="F98" s="781"/>
      <c r="G98" s="137"/>
      <c r="H98" s="769"/>
      <c r="I98" s="769"/>
      <c r="J98" s="769"/>
      <c r="K98" s="769"/>
      <c r="L98" s="769"/>
      <c r="M98" s="769"/>
      <c r="N98" s="769"/>
      <c r="O98" s="769"/>
      <c r="P98" s="769"/>
      <c r="Q98" s="792"/>
      <c r="R98" s="140"/>
    </row>
    <row r="99" spans="1:18" ht="34.5" customHeight="1">
      <c r="A99" s="741">
        <v>15</v>
      </c>
      <c r="B99" s="71" t="s">
        <v>159</v>
      </c>
      <c r="C99" s="755" t="s">
        <v>160</v>
      </c>
      <c r="D99" s="107"/>
      <c r="E99" s="757" t="s">
        <v>99</v>
      </c>
      <c r="F99" s="136" t="s">
        <v>49</v>
      </c>
      <c r="G99" s="137"/>
      <c r="H99" s="109"/>
      <c r="I99" s="110"/>
      <c r="J99" s="110"/>
      <c r="K99" s="110"/>
      <c r="L99" s="110"/>
      <c r="M99" s="110"/>
      <c r="N99" s="110"/>
      <c r="O99" s="110"/>
      <c r="P99" s="110"/>
      <c r="Q99" s="111"/>
      <c r="R99" s="109"/>
    </row>
    <row r="100" spans="1:18" ht="34.5" customHeight="1">
      <c r="A100" s="742"/>
      <c r="B100" s="89" t="s">
        <v>161</v>
      </c>
      <c r="C100" s="744"/>
      <c r="D100" s="112"/>
      <c r="E100" s="753"/>
      <c r="F100" s="178" t="s">
        <v>51</v>
      </c>
      <c r="G100" s="137"/>
      <c r="H100" s="87"/>
      <c r="I100" s="86"/>
      <c r="J100" s="87"/>
      <c r="K100" s="86"/>
      <c r="L100" s="87"/>
      <c r="M100" s="86"/>
      <c r="N100" s="87"/>
      <c r="O100" s="86"/>
      <c r="P100" s="87"/>
      <c r="Q100" s="88"/>
      <c r="R100" s="115"/>
    </row>
    <row r="101" spans="1:18" ht="34.5" customHeight="1">
      <c r="A101" s="742"/>
      <c r="B101" s="89" t="s">
        <v>162</v>
      </c>
      <c r="C101" s="744"/>
      <c r="D101" s="90"/>
      <c r="E101" s="753"/>
      <c r="F101" s="181" t="s">
        <v>53</v>
      </c>
      <c r="G101" s="151">
        <f>R101*O4</f>
        <v>1.9</v>
      </c>
      <c r="H101" s="118"/>
      <c r="I101" s="87"/>
      <c r="J101" s="119"/>
      <c r="K101" s="87"/>
      <c r="L101" s="119"/>
      <c r="M101" s="87"/>
      <c r="N101" s="119">
        <v>0</v>
      </c>
      <c r="O101" s="87"/>
      <c r="P101" s="171"/>
      <c r="Q101" s="87"/>
      <c r="R101" s="118">
        <v>1.9</v>
      </c>
    </row>
    <row r="102" spans="1:18" ht="34.5" customHeight="1">
      <c r="A102" s="742"/>
      <c r="B102" s="97" t="s">
        <v>163</v>
      </c>
      <c r="C102" s="745"/>
      <c r="D102" s="793" t="s">
        <v>164</v>
      </c>
      <c r="E102" s="786"/>
      <c r="F102" s="794"/>
      <c r="G102" s="184"/>
      <c r="H102" s="763"/>
      <c r="I102" s="764"/>
      <c r="J102" s="764"/>
      <c r="K102" s="764"/>
      <c r="L102" s="764"/>
      <c r="M102" s="764"/>
      <c r="N102" s="764"/>
      <c r="O102" s="764"/>
      <c r="P102" s="764"/>
      <c r="Q102" s="764"/>
      <c r="R102" s="120"/>
    </row>
    <row r="103" spans="1:18" ht="34.5" customHeight="1">
      <c r="A103" s="743"/>
      <c r="B103" s="103" t="s">
        <v>165</v>
      </c>
      <c r="C103" s="756"/>
      <c r="D103" s="793"/>
      <c r="E103" s="750"/>
      <c r="F103" s="794"/>
      <c r="G103" s="184"/>
      <c r="H103" s="765"/>
      <c r="I103" s="752"/>
      <c r="J103" s="752"/>
      <c r="K103" s="752"/>
      <c r="L103" s="752"/>
      <c r="M103" s="752"/>
      <c r="N103" s="752"/>
      <c r="O103" s="752"/>
      <c r="P103" s="752"/>
      <c r="Q103" s="752"/>
      <c r="R103" s="122"/>
    </row>
    <row r="104" spans="1:18" ht="34.5" customHeight="1">
      <c r="A104" s="773">
        <v>16</v>
      </c>
      <c r="B104" s="141" t="s">
        <v>159</v>
      </c>
      <c r="C104" s="744" t="s">
        <v>166</v>
      </c>
      <c r="D104" s="73"/>
      <c r="E104" s="746" t="s">
        <v>99</v>
      </c>
      <c r="F104" s="124" t="s">
        <v>49</v>
      </c>
      <c r="G104" s="114"/>
      <c r="H104" s="185"/>
      <c r="I104" s="186"/>
      <c r="J104" s="186"/>
      <c r="K104" s="186"/>
      <c r="L104" s="186"/>
      <c r="M104" s="186"/>
      <c r="N104" s="186"/>
      <c r="O104" s="186"/>
      <c r="P104" s="186"/>
      <c r="Q104" s="187"/>
      <c r="R104" s="188"/>
    </row>
    <row r="105" spans="1:18" ht="34.5" customHeight="1">
      <c r="A105" s="774"/>
      <c r="B105" s="189" t="s">
        <v>162</v>
      </c>
      <c r="C105" s="789"/>
      <c r="D105" s="112"/>
      <c r="E105" s="796"/>
      <c r="F105" s="113" t="s">
        <v>51</v>
      </c>
      <c r="G105" s="127"/>
      <c r="H105" s="190"/>
      <c r="I105" s="185"/>
      <c r="J105" s="191"/>
      <c r="K105" s="185"/>
      <c r="L105" s="191"/>
      <c r="M105" s="185"/>
      <c r="N105" s="191"/>
      <c r="O105" s="185"/>
      <c r="P105" s="191"/>
      <c r="Q105" s="185"/>
      <c r="R105" s="190"/>
    </row>
    <row r="106" spans="1:18" ht="34.5" customHeight="1">
      <c r="A106" s="774"/>
      <c r="B106" s="142" t="s">
        <v>163</v>
      </c>
      <c r="C106" s="789"/>
      <c r="D106" s="129"/>
      <c r="E106" s="796"/>
      <c r="F106" s="116" t="s">
        <v>53</v>
      </c>
      <c r="G106" s="151">
        <f>R106*O4</f>
        <v>1</v>
      </c>
      <c r="H106" s="185"/>
      <c r="I106" s="192"/>
      <c r="J106" s="185"/>
      <c r="K106" s="192"/>
      <c r="L106" s="185"/>
      <c r="M106" s="192"/>
      <c r="N106" s="185">
        <v>0</v>
      </c>
      <c r="O106" s="192"/>
      <c r="P106" s="74"/>
      <c r="Q106" s="193"/>
      <c r="R106" s="194">
        <v>1</v>
      </c>
    </row>
    <row r="107" spans="1:18" ht="34.5" customHeight="1">
      <c r="A107" s="774"/>
      <c r="B107" s="195" t="s">
        <v>167</v>
      </c>
      <c r="C107" s="795"/>
      <c r="D107" s="196" t="s">
        <v>168</v>
      </c>
      <c r="E107" s="796"/>
      <c r="F107" s="797"/>
      <c r="G107" s="197"/>
      <c r="H107" s="799"/>
      <c r="I107" s="800"/>
      <c r="J107" s="800"/>
      <c r="K107" s="800"/>
      <c r="L107" s="800"/>
      <c r="M107" s="800"/>
      <c r="N107" s="800"/>
      <c r="O107" s="800"/>
      <c r="P107" s="800"/>
      <c r="Q107" s="800"/>
      <c r="R107" s="198"/>
    </row>
    <row r="108" spans="1:18" ht="34.5" customHeight="1">
      <c r="A108" s="775"/>
      <c r="B108" s="200" t="s">
        <v>169</v>
      </c>
      <c r="C108" s="789"/>
      <c r="D108" s="102" t="s">
        <v>170</v>
      </c>
      <c r="E108" s="796"/>
      <c r="F108" s="798"/>
      <c r="G108" s="184"/>
      <c r="H108" s="753"/>
      <c r="I108" s="753"/>
      <c r="J108" s="753"/>
      <c r="K108" s="753"/>
      <c r="L108" s="753"/>
      <c r="M108" s="753"/>
      <c r="N108" s="753"/>
      <c r="O108" s="753"/>
      <c r="P108" s="753"/>
      <c r="Q108" s="754"/>
      <c r="R108" s="106"/>
    </row>
    <row r="109" spans="1:18" ht="34.5" customHeight="1">
      <c r="A109" s="773">
        <v>17</v>
      </c>
      <c r="B109" s="141" t="s">
        <v>171</v>
      </c>
      <c r="C109" s="755" t="s">
        <v>172</v>
      </c>
      <c r="D109" s="107"/>
      <c r="E109" s="757" t="s">
        <v>99</v>
      </c>
      <c r="F109" s="108" t="s">
        <v>49</v>
      </c>
      <c r="G109" s="114"/>
      <c r="H109" s="109"/>
      <c r="I109" s="110"/>
      <c r="J109" s="110"/>
      <c r="K109" s="110"/>
      <c r="L109" s="110"/>
      <c r="M109" s="110"/>
      <c r="N109" s="110"/>
      <c r="O109" s="110"/>
      <c r="P109" s="110"/>
      <c r="Q109" s="111"/>
      <c r="R109" s="109"/>
    </row>
    <row r="110" spans="1:18" ht="34.5" customHeight="1">
      <c r="A110" s="774"/>
      <c r="B110" s="189" t="s">
        <v>173</v>
      </c>
      <c r="C110" s="744"/>
      <c r="D110" s="112"/>
      <c r="E110" s="753"/>
      <c r="F110" s="113" t="s">
        <v>51</v>
      </c>
      <c r="G110" s="114"/>
      <c r="H110" s="87"/>
      <c r="I110" s="86"/>
      <c r="J110" s="87"/>
      <c r="K110" s="86"/>
      <c r="L110" s="87"/>
      <c r="M110" s="86"/>
      <c r="N110" s="87"/>
      <c r="O110" s="86"/>
      <c r="P110" s="87"/>
      <c r="Q110" s="88"/>
      <c r="R110" s="115"/>
    </row>
    <row r="111" spans="1:18" ht="34.5" customHeight="1">
      <c r="A111" s="774"/>
      <c r="B111" s="142" t="s">
        <v>174</v>
      </c>
      <c r="C111" s="744"/>
      <c r="D111" s="129" t="s">
        <v>175</v>
      </c>
      <c r="E111" s="753"/>
      <c r="F111" s="116" t="s">
        <v>53</v>
      </c>
      <c r="G111" s="151">
        <f>R111*O4</f>
        <v>1.1299999999999999</v>
      </c>
      <c r="H111" s="118"/>
      <c r="I111" s="87"/>
      <c r="J111" s="119"/>
      <c r="K111" s="87"/>
      <c r="L111" s="119"/>
      <c r="M111" s="87"/>
      <c r="N111" s="119">
        <v>0</v>
      </c>
      <c r="O111" s="87"/>
      <c r="P111" s="119"/>
      <c r="Q111" s="87"/>
      <c r="R111" s="118">
        <v>1.1299999999999999</v>
      </c>
    </row>
    <row r="112" spans="1:18" ht="34.5" customHeight="1">
      <c r="A112" s="774"/>
      <c r="B112" s="195" t="s">
        <v>176</v>
      </c>
      <c r="C112" s="745"/>
      <c r="D112" s="793"/>
      <c r="E112" s="786"/>
      <c r="F112" s="801"/>
      <c r="G112" s="184"/>
      <c r="H112" s="763"/>
      <c r="I112" s="764"/>
      <c r="J112" s="764"/>
      <c r="K112" s="764"/>
      <c r="L112" s="764"/>
      <c r="M112" s="764"/>
      <c r="N112" s="764"/>
      <c r="O112" s="764"/>
      <c r="P112" s="764"/>
      <c r="Q112" s="764"/>
      <c r="R112" s="120"/>
    </row>
    <row r="113" spans="1:18" ht="34.5" customHeight="1">
      <c r="A113" s="774"/>
      <c r="B113" s="195" t="s">
        <v>177</v>
      </c>
      <c r="C113" s="745"/>
      <c r="D113" s="793"/>
      <c r="E113" s="786"/>
      <c r="F113" s="801"/>
      <c r="G113" s="184"/>
      <c r="H113" s="751"/>
      <c r="I113" s="752"/>
      <c r="J113" s="752"/>
      <c r="K113" s="752"/>
      <c r="L113" s="752"/>
      <c r="M113" s="752"/>
      <c r="N113" s="752"/>
      <c r="O113" s="752"/>
      <c r="P113" s="752"/>
      <c r="Q113" s="752"/>
      <c r="R113" s="100"/>
    </row>
    <row r="114" spans="1:18" ht="34.5" customHeight="1">
      <c r="A114" s="774"/>
      <c r="B114" s="201" t="s">
        <v>178</v>
      </c>
      <c r="C114" s="745"/>
      <c r="D114" s="793"/>
      <c r="E114" s="786"/>
      <c r="F114" s="801"/>
      <c r="G114" s="184"/>
      <c r="H114" s="751"/>
      <c r="I114" s="752"/>
      <c r="J114" s="752"/>
      <c r="K114" s="752"/>
      <c r="L114" s="752"/>
      <c r="M114" s="752"/>
      <c r="N114" s="752"/>
      <c r="O114" s="752"/>
      <c r="P114" s="752"/>
      <c r="Q114" s="752"/>
      <c r="R114" s="100"/>
    </row>
    <row r="115" spans="1:18" ht="34.5" customHeight="1">
      <c r="A115" s="775"/>
      <c r="B115" s="202" t="s">
        <v>179</v>
      </c>
      <c r="C115" s="756"/>
      <c r="D115" s="793"/>
      <c r="E115" s="750"/>
      <c r="F115" s="801"/>
      <c r="G115" s="184"/>
      <c r="H115" s="765"/>
      <c r="I115" s="752"/>
      <c r="J115" s="752"/>
      <c r="K115" s="752"/>
      <c r="L115" s="752"/>
      <c r="M115" s="752"/>
      <c r="N115" s="752"/>
      <c r="O115" s="752"/>
      <c r="P115" s="752"/>
      <c r="Q115" s="752"/>
      <c r="R115" s="122"/>
    </row>
    <row r="116" spans="1:18" ht="34.5" customHeight="1">
      <c r="A116" s="773">
        <v>18</v>
      </c>
      <c r="B116" s="141" t="s">
        <v>180</v>
      </c>
      <c r="C116" s="744" t="s">
        <v>181</v>
      </c>
      <c r="D116" s="73"/>
      <c r="E116" s="746" t="s">
        <v>99</v>
      </c>
      <c r="F116" s="124" t="s">
        <v>49</v>
      </c>
      <c r="G116" s="114"/>
      <c r="H116" s="87"/>
      <c r="I116" s="110"/>
      <c r="J116" s="110"/>
      <c r="K116" s="110"/>
      <c r="L116" s="110"/>
      <c r="M116" s="110"/>
      <c r="N116" s="110"/>
      <c r="O116" s="110"/>
      <c r="P116" s="110"/>
      <c r="Q116" s="111"/>
      <c r="R116" s="126"/>
    </row>
    <row r="117" spans="1:18" ht="34.5" customHeight="1">
      <c r="A117" s="774"/>
      <c r="B117" s="189" t="s">
        <v>182</v>
      </c>
      <c r="C117" s="744"/>
      <c r="D117" s="82"/>
      <c r="E117" s="746"/>
      <c r="F117" s="113" t="s">
        <v>51</v>
      </c>
      <c r="G117" s="127"/>
      <c r="H117" s="128"/>
      <c r="I117" s="87"/>
      <c r="J117" s="86"/>
      <c r="K117" s="87"/>
      <c r="L117" s="86"/>
      <c r="M117" s="87"/>
      <c r="N117" s="86"/>
      <c r="O117" s="87"/>
      <c r="P117" s="86"/>
      <c r="Q117" s="87"/>
      <c r="R117" s="128"/>
    </row>
    <row r="118" spans="1:18" ht="34.5" customHeight="1">
      <c r="A118" s="774"/>
      <c r="B118" s="189" t="s">
        <v>183</v>
      </c>
      <c r="C118" s="744"/>
      <c r="D118" s="90"/>
      <c r="E118" s="746"/>
      <c r="F118" s="116" t="s">
        <v>53</v>
      </c>
      <c r="G118" s="151">
        <f>R118*O4</f>
        <v>1.3</v>
      </c>
      <c r="H118" s="87"/>
      <c r="I118" s="119"/>
      <c r="J118" s="87"/>
      <c r="K118" s="119"/>
      <c r="L118" s="87"/>
      <c r="M118" s="119"/>
      <c r="N118" s="87">
        <v>0</v>
      </c>
      <c r="O118" s="119"/>
      <c r="P118" s="87"/>
      <c r="Q118" s="130"/>
      <c r="R118" s="131">
        <v>1.3</v>
      </c>
    </row>
    <row r="119" spans="1:18" ht="34.5" customHeight="1">
      <c r="A119" s="774"/>
      <c r="B119" s="189"/>
      <c r="C119" s="744"/>
      <c r="D119" s="143" t="s">
        <v>184</v>
      </c>
      <c r="E119" s="746"/>
      <c r="F119" s="98"/>
      <c r="G119" s="144"/>
      <c r="H119" s="763"/>
      <c r="I119" s="764"/>
      <c r="J119" s="764"/>
      <c r="K119" s="764"/>
      <c r="L119" s="764"/>
      <c r="M119" s="764"/>
      <c r="N119" s="764"/>
      <c r="O119" s="764"/>
      <c r="P119" s="764"/>
      <c r="Q119" s="764"/>
      <c r="R119" s="203"/>
    </row>
    <row r="120" spans="1:18" ht="34.5" customHeight="1">
      <c r="A120" s="802">
        <v>19</v>
      </c>
      <c r="B120" s="204" t="s">
        <v>185</v>
      </c>
      <c r="C120" s="804" t="s">
        <v>186</v>
      </c>
      <c r="D120" s="205" t="s">
        <v>187</v>
      </c>
      <c r="E120" s="806" t="s">
        <v>48</v>
      </c>
      <c r="F120" s="206" t="s">
        <v>49</v>
      </c>
      <c r="G120" s="207">
        <f>R120*O4</f>
        <v>1.5</v>
      </c>
      <c r="H120" s="208"/>
      <c r="I120" s="78"/>
      <c r="J120" s="79">
        <v>0</v>
      </c>
      <c r="K120" s="78"/>
      <c r="L120" s="79"/>
      <c r="M120" s="78"/>
      <c r="N120" s="79"/>
      <c r="O120" s="78"/>
      <c r="P120" s="79"/>
      <c r="Q120" s="80"/>
      <c r="R120" s="209">
        <v>1.5</v>
      </c>
    </row>
    <row r="121" spans="1:18" ht="34.5" customHeight="1">
      <c r="A121" s="774"/>
      <c r="B121" s="159" t="s">
        <v>188</v>
      </c>
      <c r="C121" s="744"/>
      <c r="D121" s="82"/>
      <c r="E121" s="746"/>
      <c r="F121" s="113" t="s">
        <v>51</v>
      </c>
      <c r="G121" s="114"/>
      <c r="H121" s="87"/>
      <c r="I121" s="86"/>
      <c r="J121" s="87"/>
      <c r="K121" s="86"/>
      <c r="L121" s="87"/>
      <c r="M121" s="86"/>
      <c r="N121" s="87"/>
      <c r="O121" s="86"/>
      <c r="P121" s="87"/>
      <c r="Q121" s="210"/>
      <c r="R121" s="115"/>
    </row>
    <row r="122" spans="1:18" ht="34.5" customHeight="1">
      <c r="A122" s="774"/>
      <c r="B122" s="189" t="s">
        <v>189</v>
      </c>
      <c r="C122" s="744"/>
      <c r="D122" s="90"/>
      <c r="E122" s="746"/>
      <c r="F122" s="116" t="s">
        <v>53</v>
      </c>
      <c r="G122" s="117"/>
      <c r="H122" s="118"/>
      <c r="I122" s="87"/>
      <c r="J122" s="119"/>
      <c r="K122" s="87"/>
      <c r="L122" s="119"/>
      <c r="M122" s="87"/>
      <c r="N122" s="119"/>
      <c r="O122" s="87"/>
      <c r="P122" s="119"/>
      <c r="Q122" s="125"/>
      <c r="R122" s="211"/>
    </row>
    <row r="123" spans="1:18" ht="34.5" customHeight="1">
      <c r="A123" s="774"/>
      <c r="B123" s="189" t="s">
        <v>190</v>
      </c>
      <c r="C123" s="745"/>
      <c r="D123" s="760" t="s">
        <v>70</v>
      </c>
      <c r="E123" s="758"/>
      <c r="F123" s="762"/>
      <c r="G123" s="114"/>
      <c r="H123" s="763"/>
      <c r="I123" s="764"/>
      <c r="J123" s="764"/>
      <c r="K123" s="764"/>
      <c r="L123" s="764"/>
      <c r="M123" s="764"/>
      <c r="N123" s="764"/>
      <c r="O123" s="764"/>
      <c r="P123" s="764"/>
      <c r="Q123" s="810"/>
      <c r="R123" s="121"/>
    </row>
    <row r="124" spans="1:18" ht="34.5" customHeight="1">
      <c r="A124" s="774"/>
      <c r="B124" s="189" t="s">
        <v>191</v>
      </c>
      <c r="C124" s="745"/>
      <c r="D124" s="760"/>
      <c r="E124" s="758"/>
      <c r="F124" s="762"/>
      <c r="G124" s="114"/>
      <c r="H124" s="751"/>
      <c r="I124" s="752"/>
      <c r="J124" s="752"/>
      <c r="K124" s="752"/>
      <c r="L124" s="752"/>
      <c r="M124" s="752"/>
      <c r="N124" s="752"/>
      <c r="O124" s="752"/>
      <c r="P124" s="752"/>
      <c r="Q124" s="782"/>
      <c r="R124" s="87"/>
    </row>
    <row r="125" spans="1:18" ht="34.5" customHeight="1">
      <c r="A125" s="803"/>
      <c r="B125" s="212" t="s">
        <v>192</v>
      </c>
      <c r="C125" s="805"/>
      <c r="D125" s="808"/>
      <c r="E125" s="807"/>
      <c r="F125" s="809"/>
      <c r="G125" s="213"/>
      <c r="H125" s="811"/>
      <c r="I125" s="812"/>
      <c r="J125" s="812"/>
      <c r="K125" s="812"/>
      <c r="L125" s="812"/>
      <c r="M125" s="812"/>
      <c r="N125" s="812"/>
      <c r="O125" s="812"/>
      <c r="P125" s="812"/>
      <c r="Q125" s="813"/>
      <c r="R125" s="214"/>
    </row>
    <row r="126" spans="1:18" ht="34.5" customHeight="1">
      <c r="A126" s="802">
        <v>20</v>
      </c>
      <c r="B126" s="204" t="s">
        <v>193</v>
      </c>
      <c r="C126" s="814" t="s">
        <v>186</v>
      </c>
      <c r="D126" s="215" t="s">
        <v>194</v>
      </c>
      <c r="E126" s="816" t="s">
        <v>48</v>
      </c>
      <c r="F126" s="216" t="s">
        <v>49</v>
      </c>
      <c r="G126" s="207">
        <f>R126*O4</f>
        <v>1.7</v>
      </c>
      <c r="H126" s="78"/>
      <c r="I126" s="79"/>
      <c r="J126" s="79">
        <v>0</v>
      </c>
      <c r="K126" s="79"/>
      <c r="L126" s="79"/>
      <c r="M126" s="79"/>
      <c r="N126" s="79"/>
      <c r="O126" s="79"/>
      <c r="P126" s="79"/>
      <c r="Q126" s="217"/>
      <c r="R126" s="218">
        <v>1.7</v>
      </c>
    </row>
    <row r="127" spans="1:18" ht="34.5" customHeight="1">
      <c r="A127" s="774"/>
      <c r="B127" s="159" t="s">
        <v>195</v>
      </c>
      <c r="C127" s="744"/>
      <c r="D127" s="82"/>
      <c r="E127" s="817"/>
      <c r="F127" s="219" t="s">
        <v>51</v>
      </c>
      <c r="G127" s="220"/>
      <c r="H127" s="128"/>
      <c r="I127" s="87"/>
      <c r="J127" s="86"/>
      <c r="K127" s="87"/>
      <c r="L127" s="86"/>
      <c r="M127" s="87"/>
      <c r="N127" s="86"/>
      <c r="O127" s="87"/>
      <c r="P127" s="86"/>
      <c r="Q127" s="125"/>
      <c r="R127" s="221"/>
    </row>
    <row r="128" spans="1:18" ht="34.5" customHeight="1">
      <c r="A128" s="774"/>
      <c r="B128" s="189" t="s">
        <v>196</v>
      </c>
      <c r="C128" s="744"/>
      <c r="D128" s="90"/>
      <c r="E128" s="817"/>
      <c r="F128" s="222" t="s">
        <v>53</v>
      </c>
      <c r="G128" s="151"/>
      <c r="H128" s="87"/>
      <c r="I128" s="119"/>
      <c r="J128" s="87"/>
      <c r="K128" s="119"/>
      <c r="L128" s="87"/>
      <c r="M128" s="119"/>
      <c r="N128" s="87"/>
      <c r="O128" s="119"/>
      <c r="P128" s="87"/>
      <c r="Q128" s="223"/>
      <c r="R128" s="131"/>
    </row>
    <row r="129" spans="1:18" ht="34.5" customHeight="1">
      <c r="A129" s="774"/>
      <c r="B129" s="189" t="s">
        <v>197</v>
      </c>
      <c r="C129" s="745"/>
      <c r="D129" s="776" t="s">
        <v>198</v>
      </c>
      <c r="E129" s="817"/>
      <c r="F129" s="820"/>
      <c r="G129" s="224"/>
      <c r="H129" s="763"/>
      <c r="I129" s="764"/>
      <c r="J129" s="764"/>
      <c r="K129" s="764"/>
      <c r="L129" s="764"/>
      <c r="M129" s="764"/>
      <c r="N129" s="764"/>
      <c r="O129" s="764"/>
      <c r="P129" s="764"/>
      <c r="Q129" s="810"/>
      <c r="R129" s="121"/>
    </row>
    <row r="130" spans="1:18" ht="34.5" customHeight="1">
      <c r="A130" s="774"/>
      <c r="B130" s="189" t="s">
        <v>199</v>
      </c>
      <c r="C130" s="744"/>
      <c r="D130" s="777"/>
      <c r="E130" s="817"/>
      <c r="F130" s="821"/>
      <c r="G130" s="225"/>
      <c r="H130" s="752"/>
      <c r="I130" s="752"/>
      <c r="J130" s="752"/>
      <c r="K130" s="752"/>
      <c r="L130" s="752"/>
      <c r="M130" s="752"/>
      <c r="N130" s="752"/>
      <c r="O130" s="752"/>
      <c r="P130" s="752"/>
      <c r="Q130" s="782"/>
      <c r="R130" s="87"/>
    </row>
    <row r="131" spans="1:18" ht="182.25" customHeight="1">
      <c r="A131" s="803"/>
      <c r="B131" s="212" t="s">
        <v>200</v>
      </c>
      <c r="C131" s="815"/>
      <c r="D131" s="819"/>
      <c r="E131" s="818"/>
      <c r="F131" s="822"/>
      <c r="G131" s="226"/>
      <c r="H131" s="812"/>
      <c r="I131" s="812"/>
      <c r="J131" s="812"/>
      <c r="K131" s="812"/>
      <c r="L131" s="812"/>
      <c r="M131" s="812"/>
      <c r="N131" s="812"/>
      <c r="O131" s="812"/>
      <c r="P131" s="812"/>
      <c r="Q131" s="813"/>
      <c r="R131" s="214"/>
    </row>
    <row r="132" spans="1:18" ht="34.5" customHeight="1">
      <c r="A132" s="802">
        <v>21</v>
      </c>
      <c r="B132" s="204" t="s">
        <v>201</v>
      </c>
      <c r="C132" s="804" t="s">
        <v>186</v>
      </c>
      <c r="D132" s="205" t="s">
        <v>202</v>
      </c>
      <c r="E132" s="806" t="s">
        <v>203</v>
      </c>
      <c r="F132" s="206" t="s">
        <v>49</v>
      </c>
      <c r="G132" s="227"/>
      <c r="H132" s="208"/>
      <c r="I132" s="79"/>
      <c r="J132" s="79"/>
      <c r="K132" s="79"/>
      <c r="L132" s="79"/>
      <c r="M132" s="79"/>
      <c r="N132" s="79"/>
      <c r="O132" s="79"/>
      <c r="P132" s="79"/>
      <c r="Q132" s="217"/>
      <c r="R132" s="228"/>
    </row>
    <row r="133" spans="1:18" ht="34.5" customHeight="1">
      <c r="A133" s="774"/>
      <c r="B133" s="189" t="s">
        <v>204</v>
      </c>
      <c r="C133" s="744"/>
      <c r="D133" s="82"/>
      <c r="E133" s="746"/>
      <c r="F133" s="113" t="s">
        <v>51</v>
      </c>
      <c r="G133" s="114"/>
      <c r="H133" s="87"/>
      <c r="I133" s="86"/>
      <c r="J133" s="87"/>
      <c r="K133" s="86"/>
      <c r="L133" s="87"/>
      <c r="M133" s="86"/>
      <c r="N133" s="87"/>
      <c r="O133" s="86"/>
      <c r="P133" s="87"/>
      <c r="Q133" s="210"/>
      <c r="R133" s="115"/>
    </row>
    <row r="134" spans="1:18" ht="34.5" customHeight="1">
      <c r="A134" s="774"/>
      <c r="B134" s="189" t="s">
        <v>205</v>
      </c>
      <c r="C134" s="744"/>
      <c r="D134" s="90"/>
      <c r="E134" s="746"/>
      <c r="F134" s="116" t="s">
        <v>53</v>
      </c>
      <c r="G134" s="151">
        <f>R134*O4</f>
        <v>2</v>
      </c>
      <c r="H134" s="118"/>
      <c r="I134" s="87"/>
      <c r="J134" s="119"/>
      <c r="K134" s="87"/>
      <c r="L134" s="119"/>
      <c r="M134" s="87"/>
      <c r="N134" s="119"/>
      <c r="O134" s="87"/>
      <c r="P134" s="119"/>
      <c r="Q134" s="125">
        <v>0</v>
      </c>
      <c r="R134" s="211">
        <v>2</v>
      </c>
    </row>
    <row r="135" spans="1:18" ht="34.5" customHeight="1">
      <c r="A135" s="774"/>
      <c r="B135" s="189" t="s">
        <v>206</v>
      </c>
      <c r="C135" s="745"/>
      <c r="D135" s="760" t="s">
        <v>207</v>
      </c>
      <c r="E135" s="758"/>
      <c r="F135" s="762"/>
      <c r="G135" s="114"/>
      <c r="H135" s="763"/>
      <c r="I135" s="764"/>
      <c r="J135" s="764"/>
      <c r="K135" s="764"/>
      <c r="L135" s="764"/>
      <c r="M135" s="764"/>
      <c r="N135" s="764"/>
      <c r="O135" s="764"/>
      <c r="P135" s="764"/>
      <c r="Q135" s="810"/>
      <c r="R135" s="121"/>
    </row>
    <row r="136" spans="1:18" ht="34.5" customHeight="1">
      <c r="A136" s="774"/>
      <c r="B136" s="189" t="s">
        <v>208</v>
      </c>
      <c r="C136" s="745"/>
      <c r="D136" s="760"/>
      <c r="E136" s="758"/>
      <c r="F136" s="762"/>
      <c r="G136" s="114"/>
      <c r="H136" s="751"/>
      <c r="I136" s="752"/>
      <c r="J136" s="752"/>
      <c r="K136" s="752"/>
      <c r="L136" s="752"/>
      <c r="M136" s="752"/>
      <c r="N136" s="752"/>
      <c r="O136" s="752"/>
      <c r="P136" s="752"/>
      <c r="Q136" s="782"/>
      <c r="R136" s="87"/>
    </row>
    <row r="137" spans="1:18" ht="34.5" customHeight="1">
      <c r="A137" s="803"/>
      <c r="B137" s="212" t="s">
        <v>209</v>
      </c>
      <c r="C137" s="805"/>
      <c r="D137" s="808"/>
      <c r="E137" s="807"/>
      <c r="F137" s="823"/>
      <c r="G137" s="229"/>
      <c r="H137" s="811"/>
      <c r="I137" s="812"/>
      <c r="J137" s="812"/>
      <c r="K137" s="812"/>
      <c r="L137" s="812"/>
      <c r="M137" s="812"/>
      <c r="N137" s="812"/>
      <c r="O137" s="812"/>
      <c r="P137" s="812"/>
      <c r="Q137" s="813"/>
      <c r="R137" s="214"/>
    </row>
    <row r="138" spans="1:18" ht="34.5" customHeight="1">
      <c r="A138" s="774">
        <v>22</v>
      </c>
      <c r="B138" s="189" t="s">
        <v>210</v>
      </c>
      <c r="C138" s="744" t="s">
        <v>186</v>
      </c>
      <c r="D138" s="230" t="s">
        <v>211</v>
      </c>
      <c r="E138" s="746" t="s">
        <v>48</v>
      </c>
      <c r="F138" s="231" t="s">
        <v>49</v>
      </c>
      <c r="G138" s="151">
        <f>R138*O4</f>
        <v>0.5</v>
      </c>
      <c r="H138" s="185"/>
      <c r="I138" s="232"/>
      <c r="J138" s="232">
        <v>0</v>
      </c>
      <c r="K138" s="232"/>
      <c r="L138" s="232"/>
      <c r="M138" s="232"/>
      <c r="N138" s="232"/>
      <c r="O138" s="232"/>
      <c r="P138" s="232"/>
      <c r="Q138" s="233"/>
      <c r="R138" s="234">
        <v>0.5</v>
      </c>
    </row>
    <row r="139" spans="1:18" ht="34.5" customHeight="1">
      <c r="A139" s="774"/>
      <c r="B139" s="142" t="s">
        <v>212</v>
      </c>
      <c r="C139" s="744"/>
      <c r="D139" s="82"/>
      <c r="E139" s="796"/>
      <c r="F139" s="235" t="s">
        <v>51</v>
      </c>
      <c r="G139" s="236"/>
      <c r="H139" s="190"/>
      <c r="I139" s="185"/>
      <c r="J139" s="191"/>
      <c r="K139" s="185"/>
      <c r="L139" s="191"/>
      <c r="M139" s="105"/>
      <c r="N139" s="191"/>
      <c r="O139" s="185"/>
      <c r="P139" s="191"/>
      <c r="Q139" s="185"/>
      <c r="R139" s="190"/>
    </row>
    <row r="140" spans="1:18" ht="34.5" customHeight="1">
      <c r="A140" s="774"/>
      <c r="B140" s="189" t="s">
        <v>213</v>
      </c>
      <c r="C140" s="744"/>
      <c r="D140" s="90"/>
      <c r="E140" s="796"/>
      <c r="F140" s="116" t="s">
        <v>53</v>
      </c>
      <c r="G140" s="114"/>
      <c r="H140" s="185"/>
      <c r="I140" s="192"/>
      <c r="J140" s="185"/>
      <c r="K140" s="192"/>
      <c r="L140" s="185"/>
      <c r="M140" s="192"/>
      <c r="N140" s="185"/>
      <c r="O140" s="192"/>
      <c r="P140" s="185"/>
      <c r="Q140" s="193"/>
      <c r="R140" s="194"/>
    </row>
    <row r="141" spans="1:18" ht="34.5" customHeight="1">
      <c r="A141" s="774"/>
      <c r="B141" s="189" t="s">
        <v>214</v>
      </c>
      <c r="C141" s="744"/>
      <c r="D141" s="826" t="s">
        <v>215</v>
      </c>
      <c r="E141" s="796"/>
      <c r="F141" s="791"/>
      <c r="G141" s="183"/>
      <c r="H141" s="799"/>
      <c r="I141" s="800"/>
      <c r="J141" s="800"/>
      <c r="K141" s="800"/>
      <c r="L141" s="800"/>
      <c r="M141" s="800"/>
      <c r="N141" s="800"/>
      <c r="O141" s="800"/>
      <c r="P141" s="800"/>
      <c r="Q141" s="800"/>
      <c r="R141" s="198"/>
    </row>
    <row r="142" spans="1:18" ht="34.5" customHeight="1">
      <c r="A142" s="774"/>
      <c r="B142" s="189" t="s">
        <v>216</v>
      </c>
      <c r="C142" s="744"/>
      <c r="D142" s="827"/>
      <c r="E142" s="796"/>
      <c r="F142" s="781"/>
      <c r="G142" s="137"/>
      <c r="H142" s="828"/>
      <c r="I142" s="828"/>
      <c r="J142" s="828"/>
      <c r="K142" s="828"/>
      <c r="L142" s="828"/>
      <c r="M142" s="828"/>
      <c r="N142" s="828"/>
      <c r="O142" s="828"/>
      <c r="P142" s="828"/>
      <c r="Q142" s="829"/>
      <c r="R142" s="238"/>
    </row>
    <row r="143" spans="1:18" ht="34.5" customHeight="1">
      <c r="A143" s="824"/>
      <c r="B143" s="189"/>
      <c r="C143" s="755" t="s">
        <v>186</v>
      </c>
      <c r="D143" s="107" t="s">
        <v>217</v>
      </c>
      <c r="E143" s="757" t="s">
        <v>48</v>
      </c>
      <c r="F143" s="239"/>
      <c r="G143" s="151">
        <f>R143*O4</f>
        <v>0.3</v>
      </c>
      <c r="H143" s="240"/>
      <c r="I143" s="186"/>
      <c r="J143" s="186">
        <v>0</v>
      </c>
      <c r="K143" s="186"/>
      <c r="L143" s="186"/>
      <c r="M143" s="186"/>
      <c r="N143" s="186"/>
      <c r="O143" s="186"/>
      <c r="P143" s="186"/>
      <c r="Q143" s="187"/>
      <c r="R143" s="240">
        <v>0.3</v>
      </c>
    </row>
    <row r="144" spans="1:18" ht="34.5" customHeight="1">
      <c r="A144" s="824"/>
      <c r="B144" s="142"/>
      <c r="C144" s="744"/>
      <c r="D144" s="82"/>
      <c r="E144" s="796"/>
      <c r="F144" s="235" t="s">
        <v>51</v>
      </c>
      <c r="G144" s="114"/>
      <c r="H144" s="185"/>
      <c r="I144" s="191"/>
      <c r="J144" s="185"/>
      <c r="K144" s="191"/>
      <c r="L144" s="185"/>
      <c r="M144" s="241"/>
      <c r="N144" s="185"/>
      <c r="O144" s="191"/>
      <c r="P144" s="185"/>
      <c r="Q144" s="242"/>
      <c r="R144" s="243"/>
    </row>
    <row r="145" spans="1:18" ht="34.5" customHeight="1">
      <c r="A145" s="824"/>
      <c r="B145" s="189"/>
      <c r="C145" s="744"/>
      <c r="D145" s="90"/>
      <c r="E145" s="796"/>
      <c r="F145" s="116" t="s">
        <v>53</v>
      </c>
      <c r="G145" s="117"/>
      <c r="H145" s="244"/>
      <c r="I145" s="185"/>
      <c r="J145" s="192"/>
      <c r="K145" s="185"/>
      <c r="L145" s="192"/>
      <c r="M145" s="185"/>
      <c r="N145" s="192"/>
      <c r="O145" s="185"/>
      <c r="P145" s="192"/>
      <c r="Q145" s="185"/>
      <c r="R145" s="244"/>
    </row>
    <row r="146" spans="1:18" ht="34.5" customHeight="1">
      <c r="A146" s="824"/>
      <c r="B146" s="189"/>
      <c r="C146" s="744"/>
      <c r="D146" s="826" t="s">
        <v>215</v>
      </c>
      <c r="E146" s="796"/>
      <c r="F146" s="791"/>
      <c r="G146" s="183"/>
      <c r="H146" s="799"/>
      <c r="I146" s="800"/>
      <c r="J146" s="800"/>
      <c r="K146" s="800"/>
      <c r="L146" s="800"/>
      <c r="M146" s="800"/>
      <c r="N146" s="800"/>
      <c r="O146" s="800"/>
      <c r="P146" s="800"/>
      <c r="Q146" s="800"/>
      <c r="R146" s="198"/>
    </row>
    <row r="147" spans="1:18" ht="34.5" customHeight="1">
      <c r="A147" s="824"/>
      <c r="B147" s="189"/>
      <c r="C147" s="744"/>
      <c r="D147" s="827"/>
      <c r="E147" s="796"/>
      <c r="F147" s="781"/>
      <c r="G147" s="137"/>
      <c r="H147" s="828"/>
      <c r="I147" s="828"/>
      <c r="J147" s="828"/>
      <c r="K147" s="828"/>
      <c r="L147" s="828"/>
      <c r="M147" s="828"/>
      <c r="N147" s="828"/>
      <c r="O147" s="828"/>
      <c r="P147" s="828"/>
      <c r="Q147" s="829"/>
      <c r="R147" s="238"/>
    </row>
    <row r="148" spans="1:18" ht="34.5" customHeight="1">
      <c r="A148" s="824"/>
      <c r="B148" s="189"/>
      <c r="C148" s="755" t="s">
        <v>186</v>
      </c>
      <c r="D148" s="107" t="s">
        <v>218</v>
      </c>
      <c r="E148" s="757" t="s">
        <v>48</v>
      </c>
      <c r="F148" s="239"/>
      <c r="G148" s="151">
        <f>R148*O4</f>
        <v>0.2</v>
      </c>
      <c r="H148" s="240"/>
      <c r="I148" s="186"/>
      <c r="J148" s="186">
        <v>0</v>
      </c>
      <c r="K148" s="186"/>
      <c r="L148" s="186"/>
      <c r="M148" s="186"/>
      <c r="N148" s="186"/>
      <c r="O148" s="186"/>
      <c r="P148" s="186"/>
      <c r="Q148" s="187"/>
      <c r="R148" s="240">
        <v>0.2</v>
      </c>
    </row>
    <row r="149" spans="1:18" ht="34.5" customHeight="1">
      <c r="A149" s="824"/>
      <c r="B149" s="142"/>
      <c r="C149" s="744"/>
      <c r="D149" s="82"/>
      <c r="E149" s="796"/>
      <c r="F149" s="235" t="s">
        <v>51</v>
      </c>
      <c r="G149" s="114"/>
      <c r="H149" s="185"/>
      <c r="I149" s="191"/>
      <c r="J149" s="185"/>
      <c r="K149" s="191"/>
      <c r="L149" s="185"/>
      <c r="M149" s="241"/>
      <c r="N149" s="185"/>
      <c r="O149" s="191"/>
      <c r="P149" s="185"/>
      <c r="Q149" s="242"/>
      <c r="R149" s="243"/>
    </row>
    <row r="150" spans="1:18" ht="34.5" customHeight="1">
      <c r="A150" s="824"/>
      <c r="B150" s="189"/>
      <c r="C150" s="744"/>
      <c r="D150" s="90"/>
      <c r="E150" s="796"/>
      <c r="F150" s="116" t="s">
        <v>53</v>
      </c>
      <c r="G150" s="117"/>
      <c r="H150" s="244"/>
      <c r="I150" s="185"/>
      <c r="J150" s="192"/>
      <c r="K150" s="185"/>
      <c r="L150" s="192"/>
      <c r="M150" s="185"/>
      <c r="N150" s="192"/>
      <c r="O150" s="185"/>
      <c r="P150" s="192"/>
      <c r="Q150" s="185"/>
      <c r="R150" s="244"/>
    </row>
    <row r="151" spans="1:18" ht="34.5" customHeight="1">
      <c r="A151" s="824"/>
      <c r="B151" s="189"/>
      <c r="C151" s="744"/>
      <c r="D151" s="826" t="s">
        <v>215</v>
      </c>
      <c r="E151" s="796"/>
      <c r="F151" s="791"/>
      <c r="G151" s="183"/>
      <c r="H151" s="799"/>
      <c r="I151" s="800"/>
      <c r="J151" s="800"/>
      <c r="K151" s="800"/>
      <c r="L151" s="800"/>
      <c r="M151" s="800"/>
      <c r="N151" s="800"/>
      <c r="O151" s="800"/>
      <c r="P151" s="800"/>
      <c r="Q151" s="800"/>
      <c r="R151" s="198"/>
    </row>
    <row r="152" spans="1:18" ht="34.5" customHeight="1">
      <c r="A152" s="824"/>
      <c r="B152" s="189"/>
      <c r="C152" s="744"/>
      <c r="D152" s="827"/>
      <c r="E152" s="796"/>
      <c r="F152" s="781"/>
      <c r="G152" s="137"/>
      <c r="H152" s="828"/>
      <c r="I152" s="828"/>
      <c r="J152" s="828"/>
      <c r="K152" s="828"/>
      <c r="L152" s="828"/>
      <c r="M152" s="828"/>
      <c r="N152" s="828"/>
      <c r="O152" s="828"/>
      <c r="P152" s="828"/>
      <c r="Q152" s="829"/>
      <c r="R152" s="238"/>
    </row>
    <row r="153" spans="1:18" ht="34.5" customHeight="1">
      <c r="A153" s="824"/>
      <c r="B153" s="189"/>
      <c r="C153" s="755" t="s">
        <v>186</v>
      </c>
      <c r="D153" s="107" t="s">
        <v>219</v>
      </c>
      <c r="E153" s="757" t="s">
        <v>48</v>
      </c>
      <c r="F153" s="239"/>
      <c r="G153" s="151">
        <f>R153*O4</f>
        <v>0.3</v>
      </c>
      <c r="H153" s="240"/>
      <c r="I153" s="186"/>
      <c r="J153" s="186">
        <v>0</v>
      </c>
      <c r="K153" s="186"/>
      <c r="L153" s="186"/>
      <c r="M153" s="186"/>
      <c r="N153" s="186"/>
      <c r="O153" s="186"/>
      <c r="P153" s="186"/>
      <c r="Q153" s="187"/>
      <c r="R153" s="240">
        <v>0.3</v>
      </c>
    </row>
    <row r="154" spans="1:18" ht="34.5" customHeight="1">
      <c r="A154" s="824"/>
      <c r="B154" s="142"/>
      <c r="C154" s="744"/>
      <c r="D154" s="82"/>
      <c r="E154" s="796"/>
      <c r="F154" s="235" t="s">
        <v>51</v>
      </c>
      <c r="G154" s="114"/>
      <c r="H154" s="185"/>
      <c r="I154" s="191"/>
      <c r="J154" s="185"/>
      <c r="K154" s="191"/>
      <c r="L154" s="185"/>
      <c r="M154" s="241"/>
      <c r="N154" s="185"/>
      <c r="O154" s="191"/>
      <c r="P154" s="185"/>
      <c r="Q154" s="242"/>
      <c r="R154" s="243"/>
    </row>
    <row r="155" spans="1:18" ht="34.5" customHeight="1">
      <c r="A155" s="824"/>
      <c r="B155" s="189"/>
      <c r="C155" s="744"/>
      <c r="D155" s="90"/>
      <c r="E155" s="796"/>
      <c r="F155" s="116" t="s">
        <v>53</v>
      </c>
      <c r="G155" s="117"/>
      <c r="H155" s="244"/>
      <c r="I155" s="185"/>
      <c r="J155" s="192"/>
      <c r="K155" s="185"/>
      <c r="L155" s="192"/>
      <c r="M155" s="185"/>
      <c r="N155" s="192"/>
      <c r="O155" s="185"/>
      <c r="P155" s="192"/>
      <c r="Q155" s="185"/>
      <c r="R155" s="244"/>
    </row>
    <row r="156" spans="1:18" ht="34.5" customHeight="1">
      <c r="A156" s="824"/>
      <c r="B156" s="189"/>
      <c r="C156" s="744"/>
      <c r="D156" s="826" t="s">
        <v>215</v>
      </c>
      <c r="E156" s="796"/>
      <c r="F156" s="791"/>
      <c r="G156" s="183"/>
      <c r="H156" s="799"/>
      <c r="I156" s="800"/>
      <c r="J156" s="800"/>
      <c r="K156" s="800"/>
      <c r="L156" s="800"/>
      <c r="M156" s="800"/>
      <c r="N156" s="800"/>
      <c r="O156" s="800"/>
      <c r="P156" s="800"/>
      <c r="Q156" s="800"/>
      <c r="R156" s="198"/>
    </row>
    <row r="157" spans="1:18" ht="34.5" customHeight="1">
      <c r="A157" s="825"/>
      <c r="B157" s="202"/>
      <c r="C157" s="744"/>
      <c r="D157" s="827"/>
      <c r="E157" s="796"/>
      <c r="F157" s="781"/>
      <c r="G157" s="137"/>
      <c r="H157" s="828"/>
      <c r="I157" s="828"/>
      <c r="J157" s="828"/>
      <c r="K157" s="828"/>
      <c r="L157" s="828"/>
      <c r="M157" s="828"/>
      <c r="N157" s="828"/>
      <c r="O157" s="828"/>
      <c r="P157" s="828"/>
      <c r="Q157" s="829"/>
      <c r="R157" s="238"/>
    </row>
    <row r="158" spans="1:18" ht="34.5" customHeight="1">
      <c r="A158" s="773">
        <v>23</v>
      </c>
      <c r="B158" s="141" t="s">
        <v>220</v>
      </c>
      <c r="C158" s="755" t="s">
        <v>221</v>
      </c>
      <c r="D158" s="107"/>
      <c r="E158" s="757" t="s">
        <v>99</v>
      </c>
      <c r="F158" s="108" t="s">
        <v>49</v>
      </c>
      <c r="G158" s="114"/>
      <c r="H158" s="109"/>
      <c r="I158" s="110"/>
      <c r="J158" s="110"/>
      <c r="K158" s="110"/>
      <c r="L158" s="110"/>
      <c r="M158" s="110"/>
      <c r="N158" s="110"/>
      <c r="O158" s="110"/>
      <c r="P158" s="110"/>
      <c r="Q158" s="111"/>
      <c r="R158" s="109"/>
    </row>
    <row r="159" spans="1:18" ht="34.5" customHeight="1">
      <c r="A159" s="774"/>
      <c r="B159" s="159" t="s">
        <v>222</v>
      </c>
      <c r="C159" s="744"/>
      <c r="D159" s="82"/>
      <c r="E159" s="796"/>
      <c r="F159" s="113" t="s">
        <v>51</v>
      </c>
      <c r="G159" s="114"/>
      <c r="H159" s="87"/>
      <c r="I159" s="86"/>
      <c r="J159" s="87"/>
      <c r="K159" s="86"/>
      <c r="L159" s="87"/>
      <c r="M159" s="86"/>
      <c r="N159" s="87"/>
      <c r="O159" s="86"/>
      <c r="P159" s="87"/>
      <c r="Q159" s="88"/>
      <c r="R159" s="115"/>
    </row>
    <row r="160" spans="1:18" ht="34.5" customHeight="1">
      <c r="A160" s="774"/>
      <c r="B160" s="159" t="s">
        <v>223</v>
      </c>
      <c r="C160" s="744"/>
      <c r="D160" s="90"/>
      <c r="E160" s="796"/>
      <c r="F160" s="116" t="s">
        <v>53</v>
      </c>
      <c r="G160" s="151">
        <f>R160*O4</f>
        <v>1.8</v>
      </c>
      <c r="H160" s="118"/>
      <c r="I160" s="87"/>
      <c r="J160" s="119"/>
      <c r="K160" s="87"/>
      <c r="L160" s="119"/>
      <c r="M160" s="87"/>
      <c r="N160" s="119"/>
      <c r="O160" s="87"/>
      <c r="P160" s="119"/>
      <c r="Q160" s="87">
        <v>1.8</v>
      </c>
      <c r="R160" s="118">
        <v>1.8</v>
      </c>
    </row>
    <row r="161" spans="1:18" ht="34.5" customHeight="1">
      <c r="A161" s="774"/>
      <c r="B161" s="189" t="s">
        <v>224</v>
      </c>
      <c r="C161" s="745"/>
      <c r="D161" s="793" t="s">
        <v>225</v>
      </c>
      <c r="E161" s="830"/>
      <c r="F161" s="832"/>
      <c r="G161" s="245"/>
      <c r="H161" s="763"/>
      <c r="I161" s="764"/>
      <c r="J161" s="764"/>
      <c r="K161" s="764"/>
      <c r="L161" s="764"/>
      <c r="M161" s="764"/>
      <c r="N161" s="764"/>
      <c r="O161" s="764"/>
      <c r="P161" s="764"/>
      <c r="Q161" s="764"/>
      <c r="R161" s="120"/>
    </row>
    <row r="162" spans="1:18" ht="34.5" customHeight="1">
      <c r="A162" s="774"/>
      <c r="B162" s="189" t="s">
        <v>226</v>
      </c>
      <c r="C162" s="745"/>
      <c r="D162" s="793"/>
      <c r="E162" s="830"/>
      <c r="F162" s="833"/>
      <c r="G162" s="246"/>
      <c r="H162" s="770"/>
      <c r="I162" s="769"/>
      <c r="J162" s="769"/>
      <c r="K162" s="769"/>
      <c r="L162" s="769"/>
      <c r="M162" s="769"/>
      <c r="N162" s="769"/>
      <c r="O162" s="769"/>
      <c r="P162" s="769"/>
      <c r="Q162" s="769"/>
      <c r="R162" s="138"/>
    </row>
    <row r="163" spans="1:18" ht="34.5" customHeight="1">
      <c r="A163" s="775"/>
      <c r="B163" s="202" t="s">
        <v>227</v>
      </c>
      <c r="C163" s="756"/>
      <c r="D163" s="793"/>
      <c r="E163" s="831"/>
      <c r="F163" s="833"/>
      <c r="G163" s="246"/>
      <c r="H163" s="771"/>
      <c r="I163" s="769"/>
      <c r="J163" s="769"/>
      <c r="K163" s="769"/>
      <c r="L163" s="769"/>
      <c r="M163" s="769"/>
      <c r="N163" s="769"/>
      <c r="O163" s="769"/>
      <c r="P163" s="769"/>
      <c r="Q163" s="769"/>
      <c r="R163" s="139"/>
    </row>
    <row r="164" spans="1:18" ht="34.5" customHeight="1">
      <c r="A164" s="834">
        <v>24</v>
      </c>
      <c r="B164" s="837" t="s">
        <v>228</v>
      </c>
      <c r="C164" s="744" t="s">
        <v>160</v>
      </c>
      <c r="D164" s="73" t="s">
        <v>229</v>
      </c>
      <c r="E164" s="796" t="s">
        <v>48</v>
      </c>
      <c r="F164" s="124" t="s">
        <v>49</v>
      </c>
      <c r="G164" s="151">
        <f>R164*O4</f>
        <v>0.5</v>
      </c>
      <c r="H164" s="87">
        <v>0</v>
      </c>
      <c r="I164" s="110"/>
      <c r="J164" s="110"/>
      <c r="K164" s="110"/>
      <c r="L164" s="110"/>
      <c r="M164" s="110"/>
      <c r="N164" s="110"/>
      <c r="O164" s="110"/>
      <c r="P164" s="110"/>
      <c r="Q164" s="111"/>
      <c r="R164" s="126">
        <v>0.5</v>
      </c>
    </row>
    <row r="165" spans="1:18" ht="34.5" customHeight="1">
      <c r="A165" s="835"/>
      <c r="B165" s="838"/>
      <c r="C165" s="840"/>
      <c r="D165" s="88"/>
      <c r="E165" s="830"/>
      <c r="F165" s="108" t="s">
        <v>51</v>
      </c>
      <c r="G165" s="114"/>
      <c r="H165" s="128"/>
      <c r="I165" s="87"/>
      <c r="J165" s="86"/>
      <c r="K165" s="87"/>
      <c r="L165" s="86"/>
      <c r="M165" s="87"/>
      <c r="N165" s="86"/>
      <c r="O165" s="87"/>
      <c r="P165" s="86"/>
      <c r="Q165" s="87"/>
      <c r="R165" s="128"/>
    </row>
    <row r="166" spans="1:18" ht="34.5" customHeight="1">
      <c r="A166" s="835"/>
      <c r="B166" s="838"/>
      <c r="C166" s="744"/>
      <c r="D166" s="90"/>
      <c r="E166" s="796"/>
      <c r="F166" s="116" t="s">
        <v>53</v>
      </c>
      <c r="G166" s="114"/>
      <c r="H166" s="87"/>
      <c r="I166" s="119"/>
      <c r="J166" s="87"/>
      <c r="K166" s="119"/>
      <c r="L166" s="87"/>
      <c r="M166" s="119"/>
      <c r="N166" s="87"/>
      <c r="O166" s="119"/>
      <c r="P166" s="87"/>
      <c r="Q166" s="130"/>
      <c r="R166" s="131"/>
    </row>
    <row r="167" spans="1:18" ht="32.25">
      <c r="A167" s="836"/>
      <c r="B167" s="839"/>
      <c r="C167" s="744"/>
      <c r="D167" s="132"/>
      <c r="E167" s="796"/>
      <c r="F167" s="153"/>
      <c r="G167" s="154"/>
      <c r="H167" s="784"/>
      <c r="I167" s="785"/>
      <c r="J167" s="785"/>
      <c r="K167" s="785"/>
      <c r="L167" s="785"/>
      <c r="M167" s="785"/>
      <c r="N167" s="785"/>
      <c r="O167" s="785"/>
      <c r="P167" s="785"/>
      <c r="Q167" s="785"/>
      <c r="R167" s="155"/>
    </row>
    <row r="168" spans="1:18" ht="34.5" customHeight="1">
      <c r="A168" s="834">
        <v>25</v>
      </c>
      <c r="B168" s="837" t="s">
        <v>230</v>
      </c>
      <c r="C168" s="755" t="s">
        <v>160</v>
      </c>
      <c r="D168" s="107" t="s">
        <v>231</v>
      </c>
      <c r="E168" s="841" t="s">
        <v>48</v>
      </c>
      <c r="F168" s="108" t="s">
        <v>49</v>
      </c>
      <c r="G168" s="151">
        <f>R168*O4</f>
        <v>0.8</v>
      </c>
      <c r="H168" s="109">
        <v>0</v>
      </c>
      <c r="I168" s="87"/>
      <c r="J168" s="110"/>
      <c r="K168" s="87"/>
      <c r="L168" s="110"/>
      <c r="M168" s="87"/>
      <c r="N168" s="110"/>
      <c r="O168" s="87"/>
      <c r="P168" s="110"/>
      <c r="Q168" s="87"/>
      <c r="R168" s="109">
        <v>0.8</v>
      </c>
    </row>
    <row r="169" spans="1:18" ht="34.5" customHeight="1">
      <c r="A169" s="835"/>
      <c r="B169" s="838"/>
      <c r="C169" s="840"/>
      <c r="D169" s="88"/>
      <c r="E169" s="830"/>
      <c r="F169" s="113" t="s">
        <v>51</v>
      </c>
      <c r="G169" s="114"/>
      <c r="H169" s="87"/>
      <c r="I169" s="86"/>
      <c r="J169" s="87"/>
      <c r="K169" s="86"/>
      <c r="L169" s="87"/>
      <c r="M169" s="86"/>
      <c r="N169" s="87"/>
      <c r="O169" s="86"/>
      <c r="P169" s="87"/>
      <c r="Q169" s="88"/>
      <c r="R169" s="115"/>
    </row>
    <row r="170" spans="1:18" ht="34.5" customHeight="1">
      <c r="A170" s="835"/>
      <c r="B170" s="838"/>
      <c r="C170" s="744"/>
      <c r="D170" s="90"/>
      <c r="E170" s="796"/>
      <c r="F170" s="116" t="s">
        <v>53</v>
      </c>
      <c r="G170" s="117"/>
      <c r="H170" s="118"/>
      <c r="I170" s="87"/>
      <c r="J170" s="119"/>
      <c r="K170" s="87"/>
      <c r="L170" s="119"/>
      <c r="M170" s="87"/>
      <c r="N170" s="119"/>
      <c r="O170" s="87"/>
      <c r="P170" s="119"/>
      <c r="Q170" s="87"/>
      <c r="R170" s="118"/>
    </row>
    <row r="171" spans="1:18" ht="32.25">
      <c r="A171" s="836"/>
      <c r="B171" s="839"/>
      <c r="C171" s="744"/>
      <c r="D171" s="132"/>
      <c r="E171" s="796"/>
      <c r="F171" s="153"/>
      <c r="G171" s="154"/>
      <c r="H171" s="784"/>
      <c r="I171" s="785"/>
      <c r="J171" s="785"/>
      <c r="K171" s="785"/>
      <c r="L171" s="785"/>
      <c r="M171" s="785"/>
      <c r="N171" s="785"/>
      <c r="O171" s="785"/>
      <c r="P171" s="785"/>
      <c r="Q171" s="785"/>
      <c r="R171" s="155"/>
    </row>
    <row r="172" spans="1:18" ht="34.5" customHeight="1">
      <c r="A172" s="741">
        <v>26</v>
      </c>
      <c r="B172" s="842" t="s">
        <v>232</v>
      </c>
      <c r="C172" s="755" t="s">
        <v>233</v>
      </c>
      <c r="D172" s="107" t="s">
        <v>229</v>
      </c>
      <c r="E172" s="841" t="s">
        <v>48</v>
      </c>
      <c r="F172" s="108" t="s">
        <v>49</v>
      </c>
      <c r="G172" s="151">
        <f>R172*O4</f>
        <v>0.2</v>
      </c>
      <c r="H172" s="109">
        <v>0</v>
      </c>
      <c r="I172" s="87"/>
      <c r="J172" s="110"/>
      <c r="K172" s="87"/>
      <c r="L172" s="110"/>
      <c r="M172" s="87"/>
      <c r="N172" s="110"/>
      <c r="O172" s="87"/>
      <c r="P172" s="110"/>
      <c r="Q172" s="87"/>
      <c r="R172" s="109">
        <v>0.2</v>
      </c>
    </row>
    <row r="173" spans="1:18" ht="34.5" customHeight="1">
      <c r="A173" s="742"/>
      <c r="B173" s="843"/>
      <c r="C173" s="840"/>
      <c r="D173" s="88"/>
      <c r="E173" s="830"/>
      <c r="F173" s="113" t="s">
        <v>51</v>
      </c>
      <c r="G173" s="114"/>
      <c r="H173" s="87"/>
      <c r="I173" s="86"/>
      <c r="J173" s="87"/>
      <c r="K173" s="86"/>
      <c r="L173" s="87"/>
      <c r="M173" s="86"/>
      <c r="N173" s="87"/>
      <c r="O173" s="86"/>
      <c r="P173" s="87"/>
      <c r="Q173" s="88"/>
      <c r="R173" s="115"/>
    </row>
    <row r="174" spans="1:18" ht="34.5" customHeight="1">
      <c r="A174" s="742"/>
      <c r="B174" s="843"/>
      <c r="C174" s="744"/>
      <c r="D174" s="90"/>
      <c r="E174" s="796"/>
      <c r="F174" s="116" t="s">
        <v>53</v>
      </c>
      <c r="G174" s="117"/>
      <c r="H174" s="118"/>
      <c r="I174" s="87"/>
      <c r="J174" s="119"/>
      <c r="K174" s="87"/>
      <c r="L174" s="119"/>
      <c r="M174" s="87"/>
      <c r="N174" s="119"/>
      <c r="O174" s="87"/>
      <c r="P174" s="119"/>
      <c r="Q174" s="87"/>
      <c r="R174" s="118"/>
    </row>
    <row r="175" spans="1:18" ht="34.5" customHeight="1">
      <c r="A175" s="742"/>
      <c r="B175" s="843"/>
      <c r="C175" s="744"/>
      <c r="D175" s="132"/>
      <c r="E175" s="796"/>
      <c r="F175" s="153"/>
      <c r="G175" s="154"/>
      <c r="H175" s="784"/>
      <c r="I175" s="785"/>
      <c r="J175" s="785"/>
      <c r="K175" s="785"/>
      <c r="L175" s="785"/>
      <c r="M175" s="785"/>
      <c r="N175" s="785"/>
      <c r="O175" s="785"/>
      <c r="P175" s="785"/>
      <c r="Q175" s="785"/>
      <c r="R175" s="155"/>
    </row>
    <row r="176" spans="1:18" ht="34.5" customHeight="1">
      <c r="A176" s="824"/>
      <c r="B176" s="843"/>
      <c r="C176" s="755" t="s">
        <v>233</v>
      </c>
      <c r="D176" s="107" t="s">
        <v>234</v>
      </c>
      <c r="E176" s="841" t="s">
        <v>48</v>
      </c>
      <c r="F176" s="108" t="s">
        <v>49</v>
      </c>
      <c r="G176" s="151">
        <f>R176*O4</f>
        <v>0.5</v>
      </c>
      <c r="H176" s="109">
        <v>0</v>
      </c>
      <c r="I176" s="87"/>
      <c r="J176" s="110"/>
      <c r="K176" s="87"/>
      <c r="L176" s="110"/>
      <c r="M176" s="87"/>
      <c r="N176" s="110"/>
      <c r="O176" s="87"/>
      <c r="P176" s="110"/>
      <c r="Q176" s="87"/>
      <c r="R176" s="109">
        <v>0.5</v>
      </c>
    </row>
    <row r="177" spans="1:18" ht="34.5" customHeight="1">
      <c r="A177" s="824"/>
      <c r="B177" s="843"/>
      <c r="C177" s="840"/>
      <c r="D177" s="88"/>
      <c r="E177" s="830"/>
      <c r="F177" s="113" t="s">
        <v>51</v>
      </c>
      <c r="G177" s="114"/>
      <c r="H177" s="87"/>
      <c r="I177" s="86"/>
      <c r="J177" s="87"/>
      <c r="K177" s="86"/>
      <c r="L177" s="87"/>
      <c r="M177" s="86"/>
      <c r="N177" s="87"/>
      <c r="O177" s="86"/>
      <c r="P177" s="87"/>
      <c r="Q177" s="88"/>
      <c r="R177" s="115"/>
    </row>
    <row r="178" spans="1:18" ht="34.5" customHeight="1">
      <c r="A178" s="824"/>
      <c r="B178" s="843"/>
      <c r="C178" s="744"/>
      <c r="D178" s="90"/>
      <c r="E178" s="796"/>
      <c r="F178" s="116" t="s">
        <v>53</v>
      </c>
      <c r="G178" s="117"/>
      <c r="H178" s="118"/>
      <c r="I178" s="87"/>
      <c r="J178" s="119"/>
      <c r="K178" s="87"/>
      <c r="L178" s="119"/>
      <c r="M178" s="87"/>
      <c r="N178" s="119"/>
      <c r="O178" s="87"/>
      <c r="P178" s="119"/>
      <c r="Q178" s="87"/>
      <c r="R178" s="118"/>
    </row>
    <row r="179" spans="1:18" ht="34.5" customHeight="1">
      <c r="A179" s="824"/>
      <c r="B179" s="843"/>
      <c r="C179" s="744"/>
      <c r="D179" s="132"/>
      <c r="E179" s="796"/>
      <c r="F179" s="153"/>
      <c r="G179" s="154"/>
      <c r="H179" s="784"/>
      <c r="I179" s="785"/>
      <c r="J179" s="785"/>
      <c r="K179" s="785"/>
      <c r="L179" s="785"/>
      <c r="M179" s="785"/>
      <c r="N179" s="785"/>
      <c r="O179" s="785"/>
      <c r="P179" s="785"/>
      <c r="Q179" s="785"/>
      <c r="R179" s="155"/>
    </row>
    <row r="180" spans="1:18" ht="34.5" customHeight="1">
      <c r="A180" s="824"/>
      <c r="B180" s="843"/>
      <c r="C180" s="755" t="s">
        <v>233</v>
      </c>
      <c r="D180" s="107" t="s">
        <v>235</v>
      </c>
      <c r="E180" s="841" t="s">
        <v>48</v>
      </c>
      <c r="F180" s="108" t="s">
        <v>49</v>
      </c>
      <c r="G180" s="151">
        <f>R180*O4</f>
        <v>0.4</v>
      </c>
      <c r="H180" s="109">
        <v>0</v>
      </c>
      <c r="I180" s="87"/>
      <c r="J180" s="110"/>
      <c r="K180" s="87"/>
      <c r="L180" s="110"/>
      <c r="M180" s="87"/>
      <c r="N180" s="110"/>
      <c r="O180" s="87"/>
      <c r="P180" s="110"/>
      <c r="Q180" s="87"/>
      <c r="R180" s="109">
        <v>0.4</v>
      </c>
    </row>
    <row r="181" spans="1:18" ht="34.5" customHeight="1">
      <c r="A181" s="824"/>
      <c r="B181" s="843"/>
      <c r="C181" s="840"/>
      <c r="D181" s="88"/>
      <c r="E181" s="830"/>
      <c r="F181" s="113" t="s">
        <v>51</v>
      </c>
      <c r="G181" s="114"/>
      <c r="H181" s="87"/>
      <c r="I181" s="86"/>
      <c r="J181" s="87"/>
      <c r="K181" s="86"/>
      <c r="L181" s="87"/>
      <c r="M181" s="86"/>
      <c r="N181" s="87"/>
      <c r="O181" s="86"/>
      <c r="P181" s="87"/>
      <c r="Q181" s="88"/>
      <c r="R181" s="115"/>
    </row>
    <row r="182" spans="1:18" ht="34.5" customHeight="1">
      <c r="A182" s="824"/>
      <c r="B182" s="843"/>
      <c r="C182" s="744"/>
      <c r="D182" s="90"/>
      <c r="E182" s="796"/>
      <c r="F182" s="116" t="s">
        <v>53</v>
      </c>
      <c r="G182" s="117"/>
      <c r="H182" s="118"/>
      <c r="I182" s="87"/>
      <c r="J182" s="119"/>
      <c r="K182" s="87"/>
      <c r="L182" s="119"/>
      <c r="M182" s="87"/>
      <c r="N182" s="119"/>
      <c r="O182" s="87"/>
      <c r="P182" s="119"/>
      <c r="Q182" s="87"/>
      <c r="R182" s="118"/>
    </row>
    <row r="183" spans="1:18" ht="34.5" customHeight="1">
      <c r="A183" s="824"/>
      <c r="B183" s="843"/>
      <c r="C183" s="744"/>
      <c r="D183" s="132"/>
      <c r="E183" s="796"/>
      <c r="F183" s="153"/>
      <c r="G183" s="154"/>
      <c r="H183" s="784"/>
      <c r="I183" s="785"/>
      <c r="J183" s="785"/>
      <c r="K183" s="785"/>
      <c r="L183" s="785"/>
      <c r="M183" s="785"/>
      <c r="N183" s="785"/>
      <c r="O183" s="785"/>
      <c r="P183" s="785"/>
      <c r="Q183" s="785"/>
      <c r="R183" s="155"/>
    </row>
    <row r="184" spans="1:18" ht="34.5" customHeight="1">
      <c r="A184" s="824"/>
      <c r="B184" s="843"/>
      <c r="C184" s="755" t="s">
        <v>233</v>
      </c>
      <c r="D184" s="107" t="s">
        <v>194</v>
      </c>
      <c r="E184" s="841" t="s">
        <v>48</v>
      </c>
      <c r="F184" s="108" t="s">
        <v>49</v>
      </c>
      <c r="G184" s="151">
        <f>R184*O4</f>
        <v>0.36</v>
      </c>
      <c r="H184" s="109">
        <v>0</v>
      </c>
      <c r="I184" s="87"/>
      <c r="J184" s="110"/>
      <c r="K184" s="87"/>
      <c r="L184" s="110"/>
      <c r="M184" s="87"/>
      <c r="N184" s="110"/>
      <c r="O184" s="87"/>
      <c r="P184" s="110"/>
      <c r="Q184" s="87"/>
      <c r="R184" s="109">
        <v>0.36</v>
      </c>
    </row>
    <row r="185" spans="1:18" ht="34.5" customHeight="1">
      <c r="A185" s="824"/>
      <c r="B185" s="843"/>
      <c r="C185" s="840"/>
      <c r="D185" s="88"/>
      <c r="E185" s="830"/>
      <c r="F185" s="113" t="s">
        <v>51</v>
      </c>
      <c r="G185" s="114"/>
      <c r="H185" s="87"/>
      <c r="I185" s="86"/>
      <c r="J185" s="87"/>
      <c r="K185" s="86"/>
      <c r="L185" s="87"/>
      <c r="M185" s="86"/>
      <c r="N185" s="87"/>
      <c r="O185" s="86"/>
      <c r="P185" s="87"/>
      <c r="Q185" s="88"/>
      <c r="R185" s="115"/>
    </row>
    <row r="186" spans="1:18" ht="34.5" customHeight="1">
      <c r="A186" s="824"/>
      <c r="B186" s="843"/>
      <c r="C186" s="744"/>
      <c r="D186" s="90"/>
      <c r="E186" s="796"/>
      <c r="F186" s="116" t="s">
        <v>53</v>
      </c>
      <c r="G186" s="117"/>
      <c r="H186" s="118"/>
      <c r="I186" s="87"/>
      <c r="J186" s="119"/>
      <c r="K186" s="87"/>
      <c r="L186" s="119"/>
      <c r="M186" s="87"/>
      <c r="N186" s="119"/>
      <c r="O186" s="87"/>
      <c r="P186" s="119"/>
      <c r="Q186" s="87"/>
      <c r="R186" s="118"/>
    </row>
    <row r="187" spans="1:18" ht="34.5" customHeight="1">
      <c r="A187" s="825"/>
      <c r="B187" s="844"/>
      <c r="C187" s="744"/>
      <c r="D187" s="132"/>
      <c r="E187" s="796"/>
      <c r="F187" s="153"/>
      <c r="G187" s="154"/>
      <c r="H187" s="784"/>
      <c r="I187" s="785"/>
      <c r="J187" s="785"/>
      <c r="K187" s="785"/>
      <c r="L187" s="785"/>
      <c r="M187" s="785"/>
      <c r="N187" s="785"/>
      <c r="O187" s="785"/>
      <c r="P187" s="785"/>
      <c r="Q187" s="785"/>
      <c r="R187" s="155"/>
    </row>
    <row r="188" spans="1:18" ht="34.5" customHeight="1">
      <c r="A188" s="845">
        <v>27</v>
      </c>
      <c r="B188" s="842" t="s">
        <v>232</v>
      </c>
      <c r="C188" s="755" t="s">
        <v>236</v>
      </c>
      <c r="D188" s="107" t="s">
        <v>229</v>
      </c>
      <c r="E188" s="841" t="s">
        <v>48</v>
      </c>
      <c r="F188" s="108" t="s">
        <v>49</v>
      </c>
      <c r="G188" s="151">
        <f>R188*O4</f>
        <v>0.2</v>
      </c>
      <c r="H188" s="109">
        <v>0</v>
      </c>
      <c r="I188" s="87"/>
      <c r="J188" s="110"/>
      <c r="K188" s="87"/>
      <c r="L188" s="110"/>
      <c r="M188" s="87"/>
      <c r="N188" s="110"/>
      <c r="O188" s="87"/>
      <c r="P188" s="110"/>
      <c r="Q188" s="87"/>
      <c r="R188" s="109">
        <v>0.2</v>
      </c>
    </row>
    <row r="189" spans="1:18" ht="34.5" customHeight="1">
      <c r="A189" s="846"/>
      <c r="B189" s="843"/>
      <c r="C189" s="840"/>
      <c r="D189" s="88"/>
      <c r="E189" s="830"/>
      <c r="F189" s="113" t="s">
        <v>51</v>
      </c>
      <c r="G189" s="114"/>
      <c r="H189" s="87"/>
      <c r="I189" s="86"/>
      <c r="J189" s="87"/>
      <c r="K189" s="86"/>
      <c r="L189" s="87"/>
      <c r="M189" s="86"/>
      <c r="N189" s="87"/>
      <c r="O189" s="86"/>
      <c r="P189" s="87"/>
      <c r="Q189" s="88"/>
      <c r="R189" s="115"/>
    </row>
    <row r="190" spans="1:18" ht="34.5" customHeight="1">
      <c r="A190" s="846"/>
      <c r="B190" s="843"/>
      <c r="C190" s="744"/>
      <c r="D190" s="90"/>
      <c r="E190" s="796"/>
      <c r="F190" s="116" t="s">
        <v>53</v>
      </c>
      <c r="G190" s="117"/>
      <c r="H190" s="118"/>
      <c r="I190" s="87"/>
      <c r="J190" s="119"/>
      <c r="K190" s="87"/>
      <c r="L190" s="119"/>
      <c r="M190" s="87"/>
      <c r="N190" s="119"/>
      <c r="O190" s="87"/>
      <c r="P190" s="119"/>
      <c r="Q190" s="87"/>
      <c r="R190" s="118"/>
    </row>
    <row r="191" spans="1:18" ht="34.5" customHeight="1">
      <c r="A191" s="846"/>
      <c r="B191" s="843"/>
      <c r="C191" s="744"/>
      <c r="D191" s="132"/>
      <c r="E191" s="796"/>
      <c r="F191" s="153"/>
      <c r="G191" s="154"/>
      <c r="H191" s="784"/>
      <c r="I191" s="785"/>
      <c r="J191" s="785"/>
      <c r="K191" s="785"/>
      <c r="L191" s="785"/>
      <c r="M191" s="785"/>
      <c r="N191" s="785"/>
      <c r="O191" s="785"/>
      <c r="P191" s="785"/>
      <c r="Q191" s="785"/>
      <c r="R191" s="155"/>
    </row>
    <row r="192" spans="1:18" ht="34.5" customHeight="1">
      <c r="A192" s="847"/>
      <c r="B192" s="843"/>
      <c r="C192" s="755" t="s">
        <v>236</v>
      </c>
      <c r="D192" s="107" t="s">
        <v>234</v>
      </c>
      <c r="E192" s="841" t="s">
        <v>48</v>
      </c>
      <c r="F192" s="108" t="s">
        <v>49</v>
      </c>
      <c r="G192" s="151">
        <f>R192*O4</f>
        <v>0.2</v>
      </c>
      <c r="H192" s="109">
        <v>0</v>
      </c>
      <c r="I192" s="87"/>
      <c r="J192" s="110"/>
      <c r="K192" s="87"/>
      <c r="L192" s="110"/>
      <c r="M192" s="87"/>
      <c r="N192" s="110"/>
      <c r="O192" s="87"/>
      <c r="P192" s="110"/>
      <c r="Q192" s="87"/>
      <c r="R192" s="109">
        <v>0.2</v>
      </c>
    </row>
    <row r="193" spans="1:18" ht="34.5" customHeight="1">
      <c r="A193" s="847"/>
      <c r="B193" s="843"/>
      <c r="C193" s="840"/>
      <c r="D193" s="88"/>
      <c r="E193" s="830"/>
      <c r="F193" s="113" t="s">
        <v>51</v>
      </c>
      <c r="G193" s="114"/>
      <c r="H193" s="87"/>
      <c r="I193" s="86"/>
      <c r="J193" s="87"/>
      <c r="K193" s="86"/>
      <c r="L193" s="87"/>
      <c r="M193" s="86"/>
      <c r="N193" s="87"/>
      <c r="O193" s="86"/>
      <c r="P193" s="87"/>
      <c r="Q193" s="88"/>
      <c r="R193" s="115"/>
    </row>
    <row r="194" spans="1:18" ht="34.5" customHeight="1">
      <c r="A194" s="847"/>
      <c r="B194" s="843"/>
      <c r="C194" s="744"/>
      <c r="D194" s="90"/>
      <c r="E194" s="796"/>
      <c r="F194" s="116" t="s">
        <v>53</v>
      </c>
      <c r="G194" s="117"/>
      <c r="H194" s="118"/>
      <c r="I194" s="87"/>
      <c r="J194" s="119"/>
      <c r="K194" s="87"/>
      <c r="L194" s="119"/>
      <c r="M194" s="87"/>
      <c r="N194" s="119"/>
      <c r="O194" s="87"/>
      <c r="P194" s="119"/>
      <c r="Q194" s="87"/>
      <c r="R194" s="118"/>
    </row>
    <row r="195" spans="1:18" ht="34.5" customHeight="1">
      <c r="A195" s="847"/>
      <c r="B195" s="843"/>
      <c r="C195" s="744"/>
      <c r="D195" s="132"/>
      <c r="E195" s="796"/>
      <c r="F195" s="153"/>
      <c r="G195" s="154"/>
      <c r="H195" s="784"/>
      <c r="I195" s="785"/>
      <c r="J195" s="785"/>
      <c r="K195" s="785"/>
      <c r="L195" s="785"/>
      <c r="M195" s="785"/>
      <c r="N195" s="785"/>
      <c r="O195" s="785"/>
      <c r="P195" s="785"/>
      <c r="Q195" s="785"/>
      <c r="R195" s="155"/>
    </row>
    <row r="196" spans="1:18" ht="34.5" customHeight="1">
      <c r="A196" s="847"/>
      <c r="B196" s="843"/>
      <c r="C196" s="755" t="s">
        <v>236</v>
      </c>
      <c r="D196" s="107" t="s">
        <v>235</v>
      </c>
      <c r="E196" s="841" t="s">
        <v>48</v>
      </c>
      <c r="F196" s="108" t="s">
        <v>49</v>
      </c>
      <c r="G196" s="151">
        <f>R196*O4</f>
        <v>0.3</v>
      </c>
      <c r="H196" s="109">
        <v>0</v>
      </c>
      <c r="I196" s="87"/>
      <c r="J196" s="110"/>
      <c r="K196" s="87"/>
      <c r="L196" s="110"/>
      <c r="M196" s="87"/>
      <c r="N196" s="110"/>
      <c r="O196" s="87"/>
      <c r="P196" s="110"/>
      <c r="Q196" s="87"/>
      <c r="R196" s="109">
        <v>0.3</v>
      </c>
    </row>
    <row r="197" spans="1:18" ht="34.5" customHeight="1">
      <c r="A197" s="847"/>
      <c r="B197" s="843"/>
      <c r="C197" s="840"/>
      <c r="D197" s="88"/>
      <c r="E197" s="830"/>
      <c r="F197" s="113" t="s">
        <v>51</v>
      </c>
      <c r="G197" s="114"/>
      <c r="H197" s="87"/>
      <c r="I197" s="86"/>
      <c r="J197" s="87"/>
      <c r="K197" s="86"/>
      <c r="L197" s="87"/>
      <c r="M197" s="86"/>
      <c r="N197" s="87"/>
      <c r="O197" s="86"/>
      <c r="P197" s="87"/>
      <c r="Q197" s="88"/>
      <c r="R197" s="115"/>
    </row>
    <row r="198" spans="1:18" ht="34.5" customHeight="1">
      <c r="A198" s="847"/>
      <c r="B198" s="843"/>
      <c r="C198" s="744"/>
      <c r="D198" s="90"/>
      <c r="E198" s="796"/>
      <c r="F198" s="116" t="s">
        <v>53</v>
      </c>
      <c r="G198" s="117"/>
      <c r="H198" s="118"/>
      <c r="I198" s="87"/>
      <c r="J198" s="119"/>
      <c r="K198" s="87"/>
      <c r="L198" s="119"/>
      <c r="M198" s="87"/>
      <c r="N198" s="119"/>
      <c r="O198" s="87"/>
      <c r="P198" s="119"/>
      <c r="Q198" s="87"/>
      <c r="R198" s="118"/>
    </row>
    <row r="199" spans="1:18" ht="34.5" customHeight="1">
      <c r="A199" s="847"/>
      <c r="B199" s="843"/>
      <c r="C199" s="744"/>
      <c r="D199" s="132"/>
      <c r="E199" s="796"/>
      <c r="F199" s="153"/>
      <c r="G199" s="154"/>
      <c r="H199" s="784"/>
      <c r="I199" s="785"/>
      <c r="J199" s="785"/>
      <c r="K199" s="785"/>
      <c r="L199" s="785"/>
      <c r="M199" s="785"/>
      <c r="N199" s="785"/>
      <c r="O199" s="785"/>
      <c r="P199" s="785"/>
      <c r="Q199" s="785"/>
      <c r="R199" s="155"/>
    </row>
    <row r="200" spans="1:18" ht="34.5" customHeight="1">
      <c r="A200" s="847"/>
      <c r="B200" s="843"/>
      <c r="C200" s="755" t="s">
        <v>236</v>
      </c>
      <c r="D200" s="107" t="s">
        <v>194</v>
      </c>
      <c r="E200" s="841" t="s">
        <v>48</v>
      </c>
      <c r="F200" s="108" t="s">
        <v>49</v>
      </c>
      <c r="G200" s="151">
        <f>R200*O4</f>
        <v>0.4</v>
      </c>
      <c r="H200" s="109">
        <v>0</v>
      </c>
      <c r="I200" s="87"/>
      <c r="J200" s="110"/>
      <c r="K200" s="87"/>
      <c r="L200" s="110"/>
      <c r="M200" s="87"/>
      <c r="N200" s="110"/>
      <c r="O200" s="87"/>
      <c r="P200" s="110"/>
      <c r="Q200" s="87"/>
      <c r="R200" s="109">
        <v>0.4</v>
      </c>
    </row>
    <row r="201" spans="1:18" ht="34.5" customHeight="1">
      <c r="A201" s="847"/>
      <c r="B201" s="843"/>
      <c r="C201" s="840"/>
      <c r="D201" s="88"/>
      <c r="E201" s="830"/>
      <c r="F201" s="113" t="s">
        <v>51</v>
      </c>
      <c r="G201" s="114"/>
      <c r="H201" s="87"/>
      <c r="I201" s="86"/>
      <c r="J201" s="87"/>
      <c r="K201" s="86"/>
      <c r="L201" s="87"/>
      <c r="M201" s="86"/>
      <c r="N201" s="87"/>
      <c r="O201" s="86"/>
      <c r="P201" s="87"/>
      <c r="Q201" s="88"/>
      <c r="R201" s="115"/>
    </row>
    <row r="202" spans="1:18" ht="34.5" customHeight="1">
      <c r="A202" s="847"/>
      <c r="B202" s="843"/>
      <c r="C202" s="744"/>
      <c r="D202" s="90"/>
      <c r="E202" s="796"/>
      <c r="F202" s="116" t="s">
        <v>53</v>
      </c>
      <c r="G202" s="117"/>
      <c r="H202" s="118"/>
      <c r="I202" s="87"/>
      <c r="J202" s="119"/>
      <c r="K202" s="87"/>
      <c r="L202" s="119"/>
      <c r="M202" s="87"/>
      <c r="N202" s="119"/>
      <c r="O202" s="87"/>
      <c r="P202" s="119"/>
      <c r="Q202" s="87"/>
      <c r="R202" s="118"/>
    </row>
    <row r="203" spans="1:18" ht="34.5" customHeight="1">
      <c r="A203" s="847"/>
      <c r="B203" s="843"/>
      <c r="C203" s="744"/>
      <c r="D203" s="71"/>
      <c r="E203" s="796"/>
      <c r="F203" s="182"/>
      <c r="G203" s="183"/>
      <c r="H203" s="763"/>
      <c r="I203" s="764"/>
      <c r="J203" s="764"/>
      <c r="K203" s="764"/>
      <c r="L203" s="764"/>
      <c r="M203" s="764"/>
      <c r="N203" s="764"/>
      <c r="O203" s="764"/>
      <c r="P203" s="764"/>
      <c r="Q203" s="764"/>
      <c r="R203" s="155"/>
    </row>
    <row r="204" spans="1:18" ht="34.5" customHeight="1">
      <c r="A204" s="848">
        <v>28</v>
      </c>
      <c r="B204" s="850" t="s">
        <v>237</v>
      </c>
      <c r="C204" s="804" t="s">
        <v>238</v>
      </c>
      <c r="D204" s="205" t="s">
        <v>229</v>
      </c>
      <c r="E204" s="806" t="s">
        <v>48</v>
      </c>
      <c r="F204" s="206" t="s">
        <v>49</v>
      </c>
      <c r="G204" s="207">
        <f>R204*O4</f>
        <v>0</v>
      </c>
      <c r="H204" s="208"/>
      <c r="I204" s="78"/>
      <c r="J204" s="79">
        <v>0</v>
      </c>
      <c r="K204" s="78"/>
      <c r="L204" s="79"/>
      <c r="M204" s="78"/>
      <c r="N204" s="79"/>
      <c r="O204" s="78"/>
      <c r="P204" s="79"/>
      <c r="Q204" s="80"/>
      <c r="R204" s="247"/>
    </row>
    <row r="205" spans="1:18" ht="34.5" customHeight="1">
      <c r="A205" s="742"/>
      <c r="B205" s="843"/>
      <c r="C205" s="744"/>
      <c r="D205" s="82"/>
      <c r="E205" s="746"/>
      <c r="F205" s="113" t="s">
        <v>51</v>
      </c>
      <c r="G205" s="114"/>
      <c r="H205" s="87"/>
      <c r="I205" s="86"/>
      <c r="J205" s="87"/>
      <c r="K205" s="86"/>
      <c r="L205" s="87"/>
      <c r="M205" s="86"/>
      <c r="N205" s="87"/>
      <c r="O205" s="86"/>
      <c r="P205" s="87"/>
      <c r="Q205" s="210"/>
      <c r="R205" s="115"/>
    </row>
    <row r="206" spans="1:18" ht="34.5" customHeight="1">
      <c r="A206" s="742"/>
      <c r="B206" s="843"/>
      <c r="C206" s="744"/>
      <c r="D206" s="90"/>
      <c r="E206" s="746"/>
      <c r="F206" s="116" t="s">
        <v>53</v>
      </c>
      <c r="G206" s="117"/>
      <c r="H206" s="118"/>
      <c r="I206" s="87"/>
      <c r="J206" s="119"/>
      <c r="K206" s="87"/>
      <c r="L206" s="119"/>
      <c r="M206" s="87"/>
      <c r="N206" s="119"/>
      <c r="O206" s="87"/>
      <c r="P206" s="119"/>
      <c r="Q206" s="125"/>
      <c r="R206" s="211"/>
    </row>
    <row r="207" spans="1:18" ht="32.25">
      <c r="A207" s="849"/>
      <c r="B207" s="851"/>
      <c r="C207" s="815"/>
      <c r="D207" s="248"/>
      <c r="E207" s="852"/>
      <c r="F207" s="249"/>
      <c r="G207" s="250"/>
      <c r="H207" s="853"/>
      <c r="I207" s="854"/>
      <c r="J207" s="854"/>
      <c r="K207" s="854"/>
      <c r="L207" s="854"/>
      <c r="M207" s="854"/>
      <c r="N207" s="854"/>
      <c r="O207" s="854"/>
      <c r="P207" s="854"/>
      <c r="Q207" s="855"/>
      <c r="R207" s="252"/>
    </row>
    <row r="208" spans="1:18" ht="34.5" customHeight="1">
      <c r="A208" s="856">
        <v>29</v>
      </c>
      <c r="B208" s="843" t="s">
        <v>239</v>
      </c>
      <c r="C208" s="745" t="s">
        <v>238</v>
      </c>
      <c r="D208" s="107" t="s">
        <v>234</v>
      </c>
      <c r="E208" s="758" t="s">
        <v>48</v>
      </c>
      <c r="F208" s="108" t="s">
        <v>49</v>
      </c>
      <c r="G208" s="151">
        <f>R208*O4</f>
        <v>0</v>
      </c>
      <c r="H208" s="253"/>
      <c r="I208" s="87"/>
      <c r="J208" s="254">
        <v>0</v>
      </c>
      <c r="K208" s="87"/>
      <c r="L208" s="254"/>
      <c r="M208" s="87"/>
      <c r="N208" s="254"/>
      <c r="O208" s="87"/>
      <c r="P208" s="254"/>
      <c r="Q208" s="87"/>
      <c r="R208" s="255"/>
    </row>
    <row r="209" spans="1:18" ht="34.5" customHeight="1">
      <c r="A209" s="856"/>
      <c r="B209" s="843"/>
      <c r="C209" s="744"/>
      <c r="D209" s="82"/>
      <c r="E209" s="746"/>
      <c r="F209" s="113" t="s">
        <v>51</v>
      </c>
      <c r="G209" s="114"/>
      <c r="H209" s="87"/>
      <c r="I209" s="86"/>
      <c r="J209" s="87"/>
      <c r="K209" s="86"/>
      <c r="L209" s="87"/>
      <c r="M209" s="86"/>
      <c r="N209" s="87"/>
      <c r="O209" s="86"/>
      <c r="P209" s="87"/>
      <c r="Q209" s="88"/>
      <c r="R209" s="115"/>
    </row>
    <row r="210" spans="1:18" ht="34.5" customHeight="1">
      <c r="A210" s="856"/>
      <c r="B210" s="843"/>
      <c r="C210" s="744"/>
      <c r="D210" s="90"/>
      <c r="E210" s="746"/>
      <c r="F210" s="116" t="s">
        <v>53</v>
      </c>
      <c r="G210" s="117"/>
      <c r="H210" s="118"/>
      <c r="I210" s="87"/>
      <c r="J210" s="119"/>
      <c r="K210" s="87"/>
      <c r="L210" s="119"/>
      <c r="M210" s="87"/>
      <c r="N210" s="119"/>
      <c r="O210" s="87"/>
      <c r="P210" s="119"/>
      <c r="Q210" s="87"/>
      <c r="R210" s="118"/>
    </row>
    <row r="211" spans="1:18" ht="32.25">
      <c r="A211" s="857"/>
      <c r="B211" s="844"/>
      <c r="C211" s="744"/>
      <c r="D211" s="152"/>
      <c r="E211" s="746"/>
      <c r="F211" s="256"/>
      <c r="G211" s="257"/>
      <c r="H211" s="784"/>
      <c r="I211" s="785"/>
      <c r="J211" s="785"/>
      <c r="K211" s="785"/>
      <c r="L211" s="785"/>
      <c r="M211" s="785"/>
      <c r="N211" s="785"/>
      <c r="O211" s="785"/>
      <c r="P211" s="785"/>
      <c r="Q211" s="785"/>
      <c r="R211" s="155"/>
    </row>
    <row r="212" spans="1:18" ht="34.5" customHeight="1">
      <c r="A212" s="858">
        <v>30</v>
      </c>
      <c r="B212" s="842" t="s">
        <v>240</v>
      </c>
      <c r="C212" s="755" t="s">
        <v>238</v>
      </c>
      <c r="D212" s="107" t="s">
        <v>194</v>
      </c>
      <c r="E212" s="757" t="s">
        <v>48</v>
      </c>
      <c r="F212" s="108" t="s">
        <v>49</v>
      </c>
      <c r="G212" s="151">
        <f>R212*O4</f>
        <v>0</v>
      </c>
      <c r="H212" s="109"/>
      <c r="I212" s="87"/>
      <c r="J212" s="110">
        <v>0</v>
      </c>
      <c r="K212" s="87"/>
      <c r="L212" s="110"/>
      <c r="M212" s="87"/>
      <c r="N212" s="110"/>
      <c r="O212" s="87"/>
      <c r="P212" s="110"/>
      <c r="Q212" s="87"/>
      <c r="R212" s="109"/>
    </row>
    <row r="213" spans="1:18" ht="34.5" customHeight="1">
      <c r="A213" s="856"/>
      <c r="B213" s="843"/>
      <c r="C213" s="744"/>
      <c r="D213" s="82"/>
      <c r="E213" s="746"/>
      <c r="F213" s="113" t="s">
        <v>51</v>
      </c>
      <c r="G213" s="114"/>
      <c r="H213" s="87"/>
      <c r="I213" s="86"/>
      <c r="J213" s="87"/>
      <c r="K213" s="86"/>
      <c r="L213" s="87"/>
      <c r="M213" s="86"/>
      <c r="N213" s="87"/>
      <c r="O213" s="86"/>
      <c r="P213" s="87"/>
      <c r="Q213" s="88"/>
      <c r="R213" s="115"/>
    </row>
    <row r="214" spans="1:18" ht="34.5" customHeight="1">
      <c r="A214" s="856"/>
      <c r="B214" s="843"/>
      <c r="C214" s="744"/>
      <c r="D214" s="90"/>
      <c r="E214" s="746"/>
      <c r="F214" s="116" t="s">
        <v>53</v>
      </c>
      <c r="G214" s="117"/>
      <c r="H214" s="118"/>
      <c r="I214" s="87"/>
      <c r="J214" s="119"/>
      <c r="K214" s="87"/>
      <c r="L214" s="119"/>
      <c r="M214" s="87"/>
      <c r="N214" s="119"/>
      <c r="O214" s="87"/>
      <c r="P214" s="119"/>
      <c r="Q214" s="87"/>
      <c r="R214" s="118"/>
    </row>
    <row r="215" spans="1:18" ht="140.25" customHeight="1">
      <c r="A215" s="857"/>
      <c r="B215" s="844"/>
      <c r="C215" s="744"/>
      <c r="D215" s="152"/>
      <c r="E215" s="746"/>
      <c r="F215" s="256"/>
      <c r="G215" s="257"/>
      <c r="H215" s="784"/>
      <c r="I215" s="785"/>
      <c r="J215" s="785"/>
      <c r="K215" s="785"/>
      <c r="L215" s="785"/>
      <c r="M215" s="785"/>
      <c r="N215" s="785"/>
      <c r="O215" s="785"/>
      <c r="P215" s="785"/>
      <c r="Q215" s="785"/>
      <c r="R215" s="155"/>
    </row>
    <row r="216" spans="1:18" ht="34.5" customHeight="1">
      <c r="A216" s="858">
        <v>31</v>
      </c>
      <c r="B216" s="842" t="s">
        <v>241</v>
      </c>
      <c r="C216" s="755" t="s">
        <v>242</v>
      </c>
      <c r="D216" s="258" t="s">
        <v>211</v>
      </c>
      <c r="E216" s="757" t="s">
        <v>203</v>
      </c>
      <c r="F216" s="108" t="s">
        <v>49</v>
      </c>
      <c r="G216" s="151">
        <f>R216*O4</f>
        <v>0.45</v>
      </c>
      <c r="H216" s="109">
        <v>0</v>
      </c>
      <c r="I216" s="87"/>
      <c r="J216" s="110"/>
      <c r="K216" s="87"/>
      <c r="L216" s="110"/>
      <c r="M216" s="87"/>
      <c r="N216" s="110"/>
      <c r="O216" s="87"/>
      <c r="P216" s="110"/>
      <c r="Q216" s="87"/>
      <c r="R216" s="109">
        <v>0.45</v>
      </c>
    </row>
    <row r="217" spans="1:18" ht="34.5" customHeight="1">
      <c r="A217" s="856"/>
      <c r="B217" s="843"/>
      <c r="C217" s="744"/>
      <c r="D217" s="259"/>
      <c r="E217" s="746"/>
      <c r="F217" s="113" t="s">
        <v>51</v>
      </c>
      <c r="G217" s="114"/>
      <c r="H217" s="87"/>
      <c r="I217" s="86"/>
      <c r="J217" s="87"/>
      <c r="K217" s="86"/>
      <c r="L217" s="87"/>
      <c r="M217" s="86"/>
      <c r="N217" s="87"/>
      <c r="O217" s="86"/>
      <c r="P217" s="87"/>
      <c r="Q217" s="88"/>
      <c r="R217" s="115"/>
    </row>
    <row r="218" spans="1:18" ht="34.5" customHeight="1">
      <c r="A218" s="856"/>
      <c r="B218" s="843"/>
      <c r="C218" s="744"/>
      <c r="D218" s="260"/>
      <c r="E218" s="746"/>
      <c r="F218" s="116" t="s">
        <v>53</v>
      </c>
      <c r="G218" s="117"/>
      <c r="H218" s="118"/>
      <c r="I218" s="87"/>
      <c r="J218" s="119"/>
      <c r="K218" s="87"/>
      <c r="L218" s="119"/>
      <c r="M218" s="87"/>
      <c r="N218" s="119"/>
      <c r="O218" s="87"/>
      <c r="P218" s="119"/>
      <c r="Q218" s="87"/>
      <c r="R218" s="118"/>
    </row>
    <row r="219" spans="1:18" ht="102.75" customHeight="1">
      <c r="A219" s="857"/>
      <c r="B219" s="844"/>
      <c r="C219" s="744"/>
      <c r="D219" s="261"/>
      <c r="E219" s="746"/>
      <c r="F219" s="174"/>
      <c r="G219" s="175"/>
      <c r="H219" s="784"/>
      <c r="I219" s="785"/>
      <c r="J219" s="785"/>
      <c r="K219" s="785"/>
      <c r="L219" s="785"/>
      <c r="M219" s="785"/>
      <c r="N219" s="785"/>
      <c r="O219" s="785"/>
      <c r="P219" s="785"/>
      <c r="Q219" s="785"/>
      <c r="R219" s="155"/>
    </row>
    <row r="220" spans="1:18" ht="34.5" customHeight="1">
      <c r="A220" s="858">
        <v>32</v>
      </c>
      <c r="B220" s="842" t="s">
        <v>243</v>
      </c>
      <c r="C220" s="755" t="s">
        <v>242</v>
      </c>
      <c r="D220" s="258" t="s">
        <v>244</v>
      </c>
      <c r="E220" s="757" t="s">
        <v>203</v>
      </c>
      <c r="F220" s="108" t="s">
        <v>49</v>
      </c>
      <c r="G220" s="151">
        <f>R220*O4</f>
        <v>0.39</v>
      </c>
      <c r="H220" s="109">
        <v>0</v>
      </c>
      <c r="I220" s="87"/>
      <c r="J220" s="110"/>
      <c r="K220" s="87"/>
      <c r="L220" s="110"/>
      <c r="M220" s="87"/>
      <c r="N220" s="110"/>
      <c r="O220" s="87"/>
      <c r="P220" s="110"/>
      <c r="Q220" s="87"/>
      <c r="R220" s="109">
        <v>0.39</v>
      </c>
    </row>
    <row r="221" spans="1:18" ht="34.5" customHeight="1">
      <c r="A221" s="856"/>
      <c r="B221" s="843"/>
      <c r="C221" s="744"/>
      <c r="D221" s="259"/>
      <c r="E221" s="746"/>
      <c r="F221" s="113" t="s">
        <v>51</v>
      </c>
      <c r="G221" s="114"/>
      <c r="H221" s="87"/>
      <c r="I221" s="86"/>
      <c r="J221" s="87"/>
      <c r="K221" s="86"/>
      <c r="L221" s="87"/>
      <c r="M221" s="86"/>
      <c r="N221" s="87"/>
      <c r="O221" s="86"/>
      <c r="P221" s="87"/>
      <c r="Q221" s="88"/>
      <c r="R221" s="115"/>
    </row>
    <row r="222" spans="1:18" ht="34.5" customHeight="1">
      <c r="A222" s="856"/>
      <c r="B222" s="843"/>
      <c r="C222" s="744"/>
      <c r="D222" s="260"/>
      <c r="E222" s="746"/>
      <c r="F222" s="116" t="s">
        <v>53</v>
      </c>
      <c r="G222" s="117"/>
      <c r="H222" s="118"/>
      <c r="I222" s="87"/>
      <c r="J222" s="119"/>
      <c r="K222" s="87"/>
      <c r="L222" s="119"/>
      <c r="M222" s="87"/>
      <c r="N222" s="119"/>
      <c r="O222" s="87"/>
      <c r="P222" s="119"/>
      <c r="Q222" s="87"/>
      <c r="R222" s="118"/>
    </row>
    <row r="223" spans="1:18" ht="34.5" customHeight="1">
      <c r="A223" s="857"/>
      <c r="B223" s="844"/>
      <c r="C223" s="744"/>
      <c r="D223" s="261"/>
      <c r="E223" s="746"/>
      <c r="F223" s="174"/>
      <c r="G223" s="175"/>
      <c r="H223" s="784"/>
      <c r="I223" s="785"/>
      <c r="J223" s="785"/>
      <c r="K223" s="785"/>
      <c r="L223" s="785"/>
      <c r="M223" s="785"/>
      <c r="N223" s="785"/>
      <c r="O223" s="785"/>
      <c r="P223" s="785"/>
      <c r="Q223" s="785"/>
      <c r="R223" s="155"/>
    </row>
    <row r="224" spans="1:18" ht="34.5" customHeight="1">
      <c r="A224" s="858">
        <v>33</v>
      </c>
      <c r="B224" s="842" t="s">
        <v>245</v>
      </c>
      <c r="C224" s="755" t="s">
        <v>246</v>
      </c>
      <c r="D224" s="258" t="s">
        <v>247</v>
      </c>
      <c r="E224" s="757" t="s">
        <v>48</v>
      </c>
      <c r="F224" s="108" t="s">
        <v>49</v>
      </c>
      <c r="G224" s="151">
        <f>R224*O4</f>
        <v>0</v>
      </c>
      <c r="H224" s="109"/>
      <c r="I224" s="87"/>
      <c r="J224" s="110">
        <v>0</v>
      </c>
      <c r="K224" s="87"/>
      <c r="L224" s="110"/>
      <c r="M224" s="87"/>
      <c r="N224" s="110"/>
      <c r="O224" s="87"/>
      <c r="P224" s="110"/>
      <c r="Q224" s="87"/>
      <c r="R224" s="109"/>
    </row>
    <row r="225" spans="1:18" ht="34.5" customHeight="1">
      <c r="A225" s="856"/>
      <c r="B225" s="843"/>
      <c r="C225" s="744"/>
      <c r="D225" s="259"/>
      <c r="E225" s="746"/>
      <c r="F225" s="113" t="s">
        <v>51</v>
      </c>
      <c r="G225" s="114"/>
      <c r="H225" s="87"/>
      <c r="I225" s="86"/>
      <c r="J225" s="87"/>
      <c r="K225" s="86"/>
      <c r="L225" s="87"/>
      <c r="M225" s="86"/>
      <c r="N225" s="87"/>
      <c r="O225" s="86"/>
      <c r="P225" s="87"/>
      <c r="Q225" s="88"/>
      <c r="R225" s="115"/>
    </row>
    <row r="226" spans="1:18" ht="34.5" customHeight="1">
      <c r="A226" s="856"/>
      <c r="B226" s="843"/>
      <c r="C226" s="744"/>
      <c r="D226" s="260"/>
      <c r="E226" s="746"/>
      <c r="F226" s="116" t="s">
        <v>53</v>
      </c>
      <c r="G226" s="117"/>
      <c r="H226" s="118"/>
      <c r="I226" s="87"/>
      <c r="J226" s="119"/>
      <c r="K226" s="87"/>
      <c r="L226" s="119"/>
      <c r="M226" s="87"/>
      <c r="N226" s="119"/>
      <c r="O226" s="87"/>
      <c r="P226" s="119"/>
      <c r="Q226" s="87"/>
      <c r="R226" s="118"/>
    </row>
    <row r="227" spans="1:18" ht="32.25">
      <c r="A227" s="857"/>
      <c r="B227" s="844"/>
      <c r="C227" s="744"/>
      <c r="D227" s="261"/>
      <c r="E227" s="746"/>
      <c r="F227" s="174"/>
      <c r="G227" s="175"/>
      <c r="H227" s="784"/>
      <c r="I227" s="785"/>
      <c r="J227" s="785"/>
      <c r="K227" s="785"/>
      <c r="L227" s="785"/>
      <c r="M227" s="785"/>
      <c r="N227" s="785"/>
      <c r="O227" s="785"/>
      <c r="P227" s="785"/>
      <c r="Q227" s="785"/>
      <c r="R227" s="155"/>
    </row>
    <row r="228" spans="1:18" ht="34.5" customHeight="1">
      <c r="A228" s="858">
        <v>34</v>
      </c>
      <c r="B228" s="842" t="s">
        <v>248</v>
      </c>
      <c r="C228" s="755" t="s">
        <v>246</v>
      </c>
      <c r="D228" s="258" t="s">
        <v>249</v>
      </c>
      <c r="E228" s="757" t="s">
        <v>48</v>
      </c>
      <c r="F228" s="108" t="s">
        <v>49</v>
      </c>
      <c r="G228" s="151">
        <f>R228*O4</f>
        <v>0</v>
      </c>
      <c r="H228" s="109"/>
      <c r="I228" s="87"/>
      <c r="J228" s="110">
        <v>0</v>
      </c>
      <c r="K228" s="87"/>
      <c r="L228" s="110"/>
      <c r="M228" s="87"/>
      <c r="N228" s="110"/>
      <c r="O228" s="87"/>
      <c r="P228" s="110"/>
      <c r="Q228" s="87"/>
      <c r="R228" s="109"/>
    </row>
    <row r="229" spans="1:18" ht="34.5" customHeight="1">
      <c r="A229" s="856"/>
      <c r="B229" s="843"/>
      <c r="C229" s="744"/>
      <c r="D229" s="259"/>
      <c r="E229" s="746"/>
      <c r="F229" s="113" t="s">
        <v>51</v>
      </c>
      <c r="G229" s="114"/>
      <c r="H229" s="87"/>
      <c r="I229" s="86"/>
      <c r="J229" s="87"/>
      <c r="K229" s="86"/>
      <c r="L229" s="87"/>
      <c r="M229" s="86"/>
      <c r="N229" s="87"/>
      <c r="O229" s="86"/>
      <c r="P229" s="87"/>
      <c r="Q229" s="88"/>
      <c r="R229" s="115"/>
    </row>
    <row r="230" spans="1:18" ht="34.5" customHeight="1">
      <c r="A230" s="856"/>
      <c r="B230" s="843"/>
      <c r="C230" s="744"/>
      <c r="D230" s="260"/>
      <c r="E230" s="746"/>
      <c r="F230" s="116" t="s">
        <v>53</v>
      </c>
      <c r="G230" s="117"/>
      <c r="H230" s="118"/>
      <c r="I230" s="87"/>
      <c r="J230" s="119"/>
      <c r="K230" s="87"/>
      <c r="L230" s="119"/>
      <c r="M230" s="87"/>
      <c r="N230" s="119"/>
      <c r="O230" s="87"/>
      <c r="P230" s="119"/>
      <c r="Q230" s="87"/>
      <c r="R230" s="118"/>
    </row>
    <row r="231" spans="1:18" ht="34.5" customHeight="1">
      <c r="A231" s="857"/>
      <c r="B231" s="844"/>
      <c r="C231" s="744"/>
      <c r="D231" s="261"/>
      <c r="E231" s="746"/>
      <c r="F231" s="174"/>
      <c r="G231" s="175"/>
      <c r="H231" s="784"/>
      <c r="I231" s="785"/>
      <c r="J231" s="785"/>
      <c r="K231" s="785"/>
      <c r="L231" s="785"/>
      <c r="M231" s="785"/>
      <c r="N231" s="785"/>
      <c r="O231" s="785"/>
      <c r="P231" s="785"/>
      <c r="Q231" s="785"/>
      <c r="R231" s="155"/>
    </row>
    <row r="232" spans="1:18" ht="34.5" customHeight="1">
      <c r="A232" s="859">
        <v>35</v>
      </c>
      <c r="B232" s="842" t="s">
        <v>250</v>
      </c>
      <c r="C232" s="755" t="s">
        <v>246</v>
      </c>
      <c r="D232" s="258" t="s">
        <v>211</v>
      </c>
      <c r="E232" s="757" t="s">
        <v>48</v>
      </c>
      <c r="F232" s="108" t="s">
        <v>49</v>
      </c>
      <c r="G232" s="151">
        <f>R232*O4</f>
        <v>0</v>
      </c>
      <c r="H232" s="109"/>
      <c r="I232" s="87"/>
      <c r="J232" s="110">
        <v>0</v>
      </c>
      <c r="K232" s="87"/>
      <c r="L232" s="110"/>
      <c r="M232" s="87"/>
      <c r="N232" s="110"/>
      <c r="O232" s="87"/>
      <c r="P232" s="110"/>
      <c r="Q232" s="87"/>
      <c r="R232" s="109"/>
    </row>
    <row r="233" spans="1:18" ht="34.5" customHeight="1">
      <c r="A233" s="860"/>
      <c r="B233" s="843"/>
      <c r="C233" s="744"/>
      <c r="D233" s="259"/>
      <c r="E233" s="746"/>
      <c r="F233" s="113" t="s">
        <v>51</v>
      </c>
      <c r="G233" s="114"/>
      <c r="H233" s="87"/>
      <c r="I233" s="86"/>
      <c r="J233" s="87"/>
      <c r="K233" s="86"/>
      <c r="L233" s="87"/>
      <c r="M233" s="86"/>
      <c r="N233" s="87"/>
      <c r="O233" s="86"/>
      <c r="P233" s="87"/>
      <c r="Q233" s="88"/>
      <c r="R233" s="115"/>
    </row>
    <row r="234" spans="1:18" ht="34.5" customHeight="1">
      <c r="A234" s="860"/>
      <c r="B234" s="843"/>
      <c r="C234" s="744"/>
      <c r="D234" s="260"/>
      <c r="E234" s="746"/>
      <c r="F234" s="116" t="s">
        <v>53</v>
      </c>
      <c r="G234" s="117"/>
      <c r="H234" s="118"/>
      <c r="I234" s="87"/>
      <c r="J234" s="119"/>
      <c r="K234" s="87"/>
      <c r="L234" s="119"/>
      <c r="M234" s="87"/>
      <c r="N234" s="119"/>
      <c r="O234" s="87"/>
      <c r="P234" s="119"/>
      <c r="Q234" s="87"/>
      <c r="R234" s="118"/>
    </row>
    <row r="235" spans="1:18" ht="34.5" customHeight="1">
      <c r="A235" s="861"/>
      <c r="B235" s="844"/>
      <c r="C235" s="744"/>
      <c r="D235" s="261"/>
      <c r="E235" s="746"/>
      <c r="F235" s="174"/>
      <c r="G235" s="175"/>
      <c r="H235" s="784"/>
      <c r="I235" s="785"/>
      <c r="J235" s="785"/>
      <c r="K235" s="785"/>
      <c r="L235" s="785"/>
      <c r="M235" s="785"/>
      <c r="N235" s="785"/>
      <c r="O235" s="785"/>
      <c r="P235" s="785"/>
      <c r="Q235" s="785"/>
      <c r="R235" s="155"/>
    </row>
    <row r="236" spans="1:18" ht="34.5" customHeight="1">
      <c r="A236" s="858">
        <v>36</v>
      </c>
      <c r="B236" s="842" t="s">
        <v>251</v>
      </c>
      <c r="C236" s="755" t="s">
        <v>246</v>
      </c>
      <c r="D236" s="258" t="s">
        <v>244</v>
      </c>
      <c r="E236" s="757" t="s">
        <v>48</v>
      </c>
      <c r="F236" s="108" t="s">
        <v>49</v>
      </c>
      <c r="G236" s="151">
        <f>R236*O4</f>
        <v>0</v>
      </c>
      <c r="H236" s="109"/>
      <c r="I236" s="87"/>
      <c r="J236" s="110">
        <v>0</v>
      </c>
      <c r="K236" s="87"/>
      <c r="L236" s="110"/>
      <c r="M236" s="87"/>
      <c r="N236" s="110"/>
      <c r="O236" s="87"/>
      <c r="P236" s="110"/>
      <c r="Q236" s="87"/>
      <c r="R236" s="109"/>
    </row>
    <row r="237" spans="1:18" ht="34.5" customHeight="1">
      <c r="A237" s="856"/>
      <c r="B237" s="843"/>
      <c r="C237" s="744"/>
      <c r="D237" s="259"/>
      <c r="E237" s="746"/>
      <c r="F237" s="113" t="s">
        <v>51</v>
      </c>
      <c r="G237" s="114"/>
      <c r="H237" s="87"/>
      <c r="I237" s="86"/>
      <c r="J237" s="87"/>
      <c r="K237" s="86"/>
      <c r="L237" s="87"/>
      <c r="M237" s="86"/>
      <c r="N237" s="87"/>
      <c r="O237" s="86"/>
      <c r="P237" s="87"/>
      <c r="Q237" s="88"/>
      <c r="R237" s="115"/>
    </row>
    <row r="238" spans="1:18" ht="34.5" customHeight="1">
      <c r="A238" s="856"/>
      <c r="B238" s="843"/>
      <c r="C238" s="744"/>
      <c r="D238" s="260"/>
      <c r="E238" s="746"/>
      <c r="F238" s="116" t="s">
        <v>53</v>
      </c>
      <c r="G238" s="117"/>
      <c r="H238" s="118"/>
      <c r="I238" s="87"/>
      <c r="J238" s="119"/>
      <c r="K238" s="87"/>
      <c r="L238" s="119"/>
      <c r="M238" s="87"/>
      <c r="N238" s="119"/>
      <c r="O238" s="87"/>
      <c r="P238" s="119"/>
      <c r="Q238" s="87"/>
      <c r="R238" s="118"/>
    </row>
    <row r="239" spans="1:18" ht="34.5" customHeight="1">
      <c r="A239" s="856"/>
      <c r="B239" s="843"/>
      <c r="C239" s="744"/>
      <c r="D239" s="149"/>
      <c r="E239" s="746"/>
      <c r="F239" s="98"/>
      <c r="G239" s="144"/>
      <c r="H239" s="763"/>
      <c r="I239" s="764"/>
      <c r="J239" s="764"/>
      <c r="K239" s="764"/>
      <c r="L239" s="764"/>
      <c r="M239" s="764"/>
      <c r="N239" s="764"/>
      <c r="O239" s="764"/>
      <c r="P239" s="764"/>
      <c r="Q239" s="764"/>
      <c r="R239" s="155"/>
    </row>
    <row r="240" spans="1:18" ht="34.5" customHeight="1">
      <c r="A240" s="848">
        <v>37</v>
      </c>
      <c r="B240" s="850" t="s">
        <v>252</v>
      </c>
      <c r="C240" s="804" t="s">
        <v>246</v>
      </c>
      <c r="D240" s="262" t="s">
        <v>253</v>
      </c>
      <c r="E240" s="806" t="s">
        <v>48</v>
      </c>
      <c r="F240" s="206" t="s">
        <v>49</v>
      </c>
      <c r="G240" s="207">
        <f>R240*O4</f>
        <v>0</v>
      </c>
      <c r="H240" s="208"/>
      <c r="I240" s="78"/>
      <c r="J240" s="79">
        <v>0</v>
      </c>
      <c r="K240" s="78"/>
      <c r="L240" s="79"/>
      <c r="M240" s="78"/>
      <c r="N240" s="79"/>
      <c r="O240" s="78"/>
      <c r="P240" s="79"/>
      <c r="Q240" s="80"/>
      <c r="R240" s="247"/>
    </row>
    <row r="241" spans="1:18" ht="34.5" customHeight="1">
      <c r="A241" s="742"/>
      <c r="B241" s="843"/>
      <c r="C241" s="744"/>
      <c r="D241" s="259"/>
      <c r="E241" s="746"/>
      <c r="F241" s="113" t="s">
        <v>51</v>
      </c>
      <c r="G241" s="114"/>
      <c r="H241" s="87"/>
      <c r="I241" s="86"/>
      <c r="J241" s="87"/>
      <c r="K241" s="86"/>
      <c r="L241" s="87"/>
      <c r="M241" s="86"/>
      <c r="N241" s="87"/>
      <c r="O241" s="86"/>
      <c r="P241" s="87"/>
      <c r="Q241" s="210"/>
      <c r="R241" s="115"/>
    </row>
    <row r="242" spans="1:18" ht="34.5" customHeight="1">
      <c r="A242" s="742"/>
      <c r="B242" s="843"/>
      <c r="C242" s="744"/>
      <c r="D242" s="260"/>
      <c r="E242" s="746"/>
      <c r="F242" s="116" t="s">
        <v>53</v>
      </c>
      <c r="G242" s="117"/>
      <c r="H242" s="118"/>
      <c r="I242" s="87"/>
      <c r="J242" s="119"/>
      <c r="K242" s="87"/>
      <c r="L242" s="119"/>
      <c r="M242" s="87"/>
      <c r="N242" s="119"/>
      <c r="O242" s="87"/>
      <c r="P242" s="119"/>
      <c r="Q242" s="125"/>
      <c r="R242" s="211"/>
    </row>
    <row r="243" spans="1:18" ht="127.5" customHeight="1">
      <c r="A243" s="849"/>
      <c r="B243" s="851"/>
      <c r="C243" s="815"/>
      <c r="D243" s="263"/>
      <c r="E243" s="852"/>
      <c r="F243" s="264"/>
      <c r="G243" s="265"/>
      <c r="H243" s="853"/>
      <c r="I243" s="854"/>
      <c r="J243" s="854"/>
      <c r="K243" s="854"/>
      <c r="L243" s="854"/>
      <c r="M243" s="854"/>
      <c r="N243" s="854"/>
      <c r="O243" s="854"/>
      <c r="P243" s="854"/>
      <c r="Q243" s="855"/>
      <c r="R243" s="251"/>
    </row>
    <row r="244" spans="1:18" ht="34.5" customHeight="1">
      <c r="A244" s="862">
        <v>38</v>
      </c>
      <c r="B244" s="850" t="s">
        <v>254</v>
      </c>
      <c r="C244" s="804" t="s">
        <v>255</v>
      </c>
      <c r="D244" s="262" t="s">
        <v>256</v>
      </c>
      <c r="E244" s="806" t="s">
        <v>48</v>
      </c>
      <c r="F244" s="206" t="s">
        <v>49</v>
      </c>
      <c r="G244" s="151">
        <f>R244*O4</f>
        <v>1.7</v>
      </c>
      <c r="H244" s="208">
        <v>0</v>
      </c>
      <c r="I244" s="78"/>
      <c r="J244" s="79"/>
      <c r="K244" s="78"/>
      <c r="L244" s="79"/>
      <c r="M244" s="78"/>
      <c r="N244" s="79"/>
      <c r="O244" s="78"/>
      <c r="P244" s="79"/>
      <c r="Q244" s="78"/>
      <c r="R244" s="208">
        <v>1.7</v>
      </c>
    </row>
    <row r="245" spans="1:18" ht="34.5" customHeight="1">
      <c r="A245" s="856"/>
      <c r="B245" s="843"/>
      <c r="C245" s="744"/>
      <c r="D245" s="259"/>
      <c r="E245" s="746"/>
      <c r="F245" s="113" t="s">
        <v>51</v>
      </c>
      <c r="G245" s="114"/>
      <c r="H245" s="87"/>
      <c r="I245" s="86"/>
      <c r="J245" s="87"/>
      <c r="K245" s="86"/>
      <c r="L245" s="87"/>
      <c r="M245" s="86"/>
      <c r="N245" s="87"/>
      <c r="O245" s="86"/>
      <c r="P245" s="87"/>
      <c r="Q245" s="88"/>
      <c r="R245" s="115"/>
    </row>
    <row r="246" spans="1:18" ht="34.5" customHeight="1">
      <c r="A246" s="856"/>
      <c r="B246" s="843"/>
      <c r="C246" s="744"/>
      <c r="D246" s="260"/>
      <c r="E246" s="746"/>
      <c r="F246" s="116" t="s">
        <v>53</v>
      </c>
      <c r="G246" s="117"/>
      <c r="H246" s="118"/>
      <c r="I246" s="87"/>
      <c r="J246" s="119"/>
      <c r="K246" s="87"/>
      <c r="L246" s="119"/>
      <c r="M246" s="87"/>
      <c r="N246" s="119"/>
      <c r="O246" s="87"/>
      <c r="P246" s="119"/>
      <c r="Q246" s="87"/>
      <c r="R246" s="118"/>
    </row>
    <row r="247" spans="1:18" ht="34.5" customHeight="1">
      <c r="A247" s="863"/>
      <c r="B247" s="851"/>
      <c r="C247" s="815"/>
      <c r="D247" s="263"/>
      <c r="E247" s="852"/>
      <c r="F247" s="98"/>
      <c r="G247" s="144"/>
      <c r="H247" s="763"/>
      <c r="I247" s="764"/>
      <c r="J247" s="764"/>
      <c r="K247" s="764"/>
      <c r="L247" s="764"/>
      <c r="M247" s="764"/>
      <c r="N247" s="764"/>
      <c r="O247" s="764"/>
      <c r="P247" s="764"/>
      <c r="Q247" s="764"/>
      <c r="R247" s="203"/>
    </row>
    <row r="248" spans="1:18" ht="34.5" customHeight="1">
      <c r="A248" s="862">
        <v>39</v>
      </c>
      <c r="B248" s="850" t="s">
        <v>257</v>
      </c>
      <c r="C248" s="804" t="s">
        <v>258</v>
      </c>
      <c r="D248" s="262" t="s">
        <v>247</v>
      </c>
      <c r="E248" s="806" t="s">
        <v>48</v>
      </c>
      <c r="F248" s="266" t="s">
        <v>49</v>
      </c>
      <c r="G248" s="151">
        <f>R248*O4</f>
        <v>0.2</v>
      </c>
      <c r="H248" s="77">
        <v>0</v>
      </c>
      <c r="I248" s="78"/>
      <c r="J248" s="79"/>
      <c r="K248" s="78"/>
      <c r="L248" s="79"/>
      <c r="M248" s="78"/>
      <c r="N248" s="79"/>
      <c r="O248" s="78"/>
      <c r="P248" s="79"/>
      <c r="Q248" s="78"/>
      <c r="R248" s="77">
        <v>0.2</v>
      </c>
    </row>
    <row r="249" spans="1:18" ht="34.5" customHeight="1">
      <c r="A249" s="856"/>
      <c r="B249" s="843"/>
      <c r="C249" s="744"/>
      <c r="D249" s="259"/>
      <c r="E249" s="746"/>
      <c r="F249" s="267" t="s">
        <v>51</v>
      </c>
      <c r="G249" s="114"/>
      <c r="H249" s="268"/>
      <c r="I249" s="86"/>
      <c r="J249" s="87"/>
      <c r="K249" s="86"/>
      <c r="L249" s="87"/>
      <c r="M249" s="86"/>
      <c r="N249" s="87"/>
      <c r="O249" s="86"/>
      <c r="P249" s="87"/>
      <c r="Q249" s="88"/>
      <c r="R249" s="269"/>
    </row>
    <row r="250" spans="1:18" ht="34.5" customHeight="1">
      <c r="A250" s="856"/>
      <c r="B250" s="843"/>
      <c r="C250" s="744"/>
      <c r="D250" s="260"/>
      <c r="E250" s="746"/>
      <c r="F250" s="270" t="s">
        <v>53</v>
      </c>
      <c r="G250" s="92"/>
      <c r="H250" s="93"/>
      <c r="I250" s="94"/>
      <c r="J250" s="95"/>
      <c r="K250" s="94"/>
      <c r="L250" s="95"/>
      <c r="M250" s="94"/>
      <c r="N250" s="95"/>
      <c r="O250" s="94"/>
      <c r="P250" s="95"/>
      <c r="Q250" s="94"/>
      <c r="R250" s="93"/>
    </row>
    <row r="251" spans="1:18" ht="34.5" customHeight="1">
      <c r="A251" s="856"/>
      <c r="B251" s="843"/>
      <c r="C251" s="744"/>
      <c r="D251" s="864"/>
      <c r="E251" s="746"/>
      <c r="F251" s="866"/>
      <c r="G251" s="114"/>
      <c r="H251" s="752"/>
      <c r="I251" s="752"/>
      <c r="J251" s="752"/>
      <c r="K251" s="752"/>
      <c r="L251" s="752"/>
      <c r="M251" s="752"/>
      <c r="N251" s="752"/>
      <c r="O251" s="752"/>
      <c r="P251" s="752"/>
      <c r="Q251" s="868"/>
      <c r="R251" s="78"/>
    </row>
    <row r="252" spans="1:18" ht="34.5" customHeight="1">
      <c r="A252" s="863"/>
      <c r="B252" s="851"/>
      <c r="C252" s="815"/>
      <c r="D252" s="865"/>
      <c r="E252" s="852"/>
      <c r="F252" s="867"/>
      <c r="G252" s="229"/>
      <c r="H252" s="812"/>
      <c r="I252" s="812"/>
      <c r="J252" s="812"/>
      <c r="K252" s="812"/>
      <c r="L252" s="812"/>
      <c r="M252" s="812"/>
      <c r="N252" s="812"/>
      <c r="O252" s="812"/>
      <c r="P252" s="812"/>
      <c r="Q252" s="869"/>
      <c r="R252" s="94"/>
    </row>
    <row r="253" spans="1:18" ht="34.5" customHeight="1">
      <c r="A253" s="856">
        <v>40</v>
      </c>
      <c r="B253" s="843" t="s">
        <v>259</v>
      </c>
      <c r="C253" s="745" t="s">
        <v>258</v>
      </c>
      <c r="D253" s="258" t="s">
        <v>249</v>
      </c>
      <c r="E253" s="758" t="s">
        <v>48</v>
      </c>
      <c r="F253" s="108" t="s">
        <v>49</v>
      </c>
      <c r="G253" s="151">
        <f>R253*O4</f>
        <v>0.65</v>
      </c>
      <c r="H253" s="253">
        <v>0</v>
      </c>
      <c r="I253" s="87"/>
      <c r="J253" s="254"/>
      <c r="K253" s="87"/>
      <c r="L253" s="254"/>
      <c r="M253" s="87"/>
      <c r="N253" s="254"/>
      <c r="O253" s="87"/>
      <c r="P253" s="254"/>
      <c r="Q253" s="87"/>
      <c r="R253" s="208">
        <v>0.65</v>
      </c>
    </row>
    <row r="254" spans="1:18" ht="34.5" customHeight="1">
      <c r="A254" s="856"/>
      <c r="B254" s="843"/>
      <c r="C254" s="744"/>
      <c r="D254" s="259"/>
      <c r="E254" s="746"/>
      <c r="F254" s="113" t="s">
        <v>51</v>
      </c>
      <c r="G254" s="114"/>
      <c r="H254" s="87"/>
      <c r="I254" s="86"/>
      <c r="J254" s="87"/>
      <c r="K254" s="86"/>
      <c r="L254" s="87"/>
      <c r="M254" s="86"/>
      <c r="N254" s="87"/>
      <c r="O254" s="86"/>
      <c r="P254" s="87"/>
      <c r="Q254" s="88"/>
      <c r="R254" s="115"/>
    </row>
    <row r="255" spans="1:18" ht="34.5" customHeight="1">
      <c r="A255" s="856"/>
      <c r="B255" s="843"/>
      <c r="C255" s="744"/>
      <c r="D255" s="260"/>
      <c r="E255" s="746"/>
      <c r="F255" s="116" t="s">
        <v>53</v>
      </c>
      <c r="G255" s="117"/>
      <c r="H255" s="118"/>
      <c r="I255" s="87"/>
      <c r="J255" s="119"/>
      <c r="K255" s="87"/>
      <c r="L255" s="119"/>
      <c r="M255" s="87"/>
      <c r="N255" s="119"/>
      <c r="O255" s="87"/>
      <c r="P255" s="119"/>
      <c r="Q255" s="87"/>
      <c r="R255" s="118"/>
    </row>
    <row r="256" spans="1:18" ht="34.5" customHeight="1">
      <c r="A256" s="857"/>
      <c r="B256" s="844"/>
      <c r="C256" s="744"/>
      <c r="D256" s="261"/>
      <c r="E256" s="746"/>
      <c r="F256" s="174"/>
      <c r="G256" s="175"/>
      <c r="H256" s="784"/>
      <c r="I256" s="785"/>
      <c r="J256" s="785"/>
      <c r="K256" s="785"/>
      <c r="L256" s="785"/>
      <c r="M256" s="785"/>
      <c r="N256" s="785"/>
      <c r="O256" s="785"/>
      <c r="P256" s="785"/>
      <c r="Q256" s="785"/>
      <c r="R256" s="155"/>
    </row>
    <row r="257" spans="1:18" ht="34.5" customHeight="1">
      <c r="A257" s="858">
        <v>41</v>
      </c>
      <c r="B257" s="842" t="s">
        <v>260</v>
      </c>
      <c r="C257" s="755" t="s">
        <v>258</v>
      </c>
      <c r="D257" s="258" t="s">
        <v>261</v>
      </c>
      <c r="E257" s="757" t="s">
        <v>48</v>
      </c>
      <c r="F257" s="108" t="s">
        <v>49</v>
      </c>
      <c r="G257" s="151">
        <f>R257*O4</f>
        <v>0.7</v>
      </c>
      <c r="H257" s="109">
        <v>0</v>
      </c>
      <c r="I257" s="87"/>
      <c r="J257" s="110"/>
      <c r="K257" s="87"/>
      <c r="L257" s="110"/>
      <c r="M257" s="87"/>
      <c r="N257" s="110"/>
      <c r="O257" s="87"/>
      <c r="P257" s="110"/>
      <c r="Q257" s="87"/>
      <c r="R257" s="109">
        <v>0.7</v>
      </c>
    </row>
    <row r="258" spans="1:18" ht="34.5" customHeight="1">
      <c r="A258" s="856"/>
      <c r="B258" s="843"/>
      <c r="C258" s="744"/>
      <c r="D258" s="259"/>
      <c r="E258" s="746"/>
      <c r="F258" s="113" t="s">
        <v>51</v>
      </c>
      <c r="G258" s="114"/>
      <c r="H258" s="87"/>
      <c r="I258" s="86"/>
      <c r="J258" s="87"/>
      <c r="K258" s="86"/>
      <c r="L258" s="87"/>
      <c r="M258" s="86"/>
      <c r="N258" s="87"/>
      <c r="O258" s="86"/>
      <c r="P258" s="87"/>
      <c r="Q258" s="88"/>
      <c r="R258" s="115"/>
    </row>
    <row r="259" spans="1:18" ht="34.5" customHeight="1">
      <c r="A259" s="856"/>
      <c r="B259" s="843"/>
      <c r="C259" s="744"/>
      <c r="D259" s="260"/>
      <c r="E259" s="746"/>
      <c r="F259" s="116" t="s">
        <v>53</v>
      </c>
      <c r="G259" s="117"/>
      <c r="H259" s="118"/>
      <c r="I259" s="87"/>
      <c r="J259" s="119"/>
      <c r="K259" s="87"/>
      <c r="L259" s="119"/>
      <c r="M259" s="87"/>
      <c r="N259" s="119"/>
      <c r="O259" s="87"/>
      <c r="P259" s="119"/>
      <c r="Q259" s="87"/>
      <c r="R259" s="118"/>
    </row>
    <row r="260" spans="1:18" ht="34.5" customHeight="1">
      <c r="A260" s="857"/>
      <c r="B260" s="844"/>
      <c r="C260" s="744"/>
      <c r="D260" s="261"/>
      <c r="E260" s="746"/>
      <c r="F260" s="174"/>
      <c r="G260" s="175"/>
      <c r="H260" s="784"/>
      <c r="I260" s="785"/>
      <c r="J260" s="785"/>
      <c r="K260" s="785"/>
      <c r="L260" s="785"/>
      <c r="M260" s="785"/>
      <c r="N260" s="785"/>
      <c r="O260" s="785"/>
      <c r="P260" s="785"/>
      <c r="Q260" s="785"/>
      <c r="R260" s="155"/>
    </row>
    <row r="261" spans="1:18" ht="34.5" customHeight="1">
      <c r="A261" s="858">
        <v>42</v>
      </c>
      <c r="B261" s="842" t="s">
        <v>262</v>
      </c>
      <c r="C261" s="755" t="s">
        <v>258</v>
      </c>
      <c r="D261" s="258" t="s">
        <v>263</v>
      </c>
      <c r="E261" s="757" t="s">
        <v>48</v>
      </c>
      <c r="F261" s="108" t="s">
        <v>49</v>
      </c>
      <c r="G261" s="151">
        <f>R261*O4</f>
        <v>0.7</v>
      </c>
      <c r="H261" s="109">
        <v>0</v>
      </c>
      <c r="I261" s="87"/>
      <c r="J261" s="110"/>
      <c r="K261" s="87"/>
      <c r="L261" s="110"/>
      <c r="M261" s="87"/>
      <c r="N261" s="110"/>
      <c r="O261" s="87"/>
      <c r="P261" s="110"/>
      <c r="Q261" s="87"/>
      <c r="R261" s="109">
        <v>0.7</v>
      </c>
    </row>
    <row r="262" spans="1:18" ht="34.5" customHeight="1">
      <c r="A262" s="856"/>
      <c r="B262" s="843"/>
      <c r="C262" s="744"/>
      <c r="D262" s="259"/>
      <c r="E262" s="746"/>
      <c r="F262" s="113" t="s">
        <v>51</v>
      </c>
      <c r="G262" s="114"/>
      <c r="H262" s="87"/>
      <c r="I262" s="86"/>
      <c r="J262" s="87"/>
      <c r="K262" s="86"/>
      <c r="L262" s="87"/>
      <c r="M262" s="86"/>
      <c r="N262" s="87"/>
      <c r="O262" s="86"/>
      <c r="P262" s="87"/>
      <c r="Q262" s="88"/>
      <c r="R262" s="115"/>
    </row>
    <row r="263" spans="1:18" ht="34.5" customHeight="1">
      <c r="A263" s="856"/>
      <c r="B263" s="843"/>
      <c r="C263" s="744"/>
      <c r="D263" s="260"/>
      <c r="E263" s="746"/>
      <c r="F263" s="116" t="s">
        <v>53</v>
      </c>
      <c r="G263" s="117"/>
      <c r="H263" s="118"/>
      <c r="I263" s="87"/>
      <c r="J263" s="119"/>
      <c r="K263" s="87"/>
      <c r="L263" s="119"/>
      <c r="M263" s="87"/>
      <c r="N263" s="119"/>
      <c r="O263" s="87"/>
      <c r="P263" s="119"/>
      <c r="Q263" s="87"/>
      <c r="R263" s="118"/>
    </row>
    <row r="264" spans="1:18" ht="34.5" customHeight="1">
      <c r="A264" s="857"/>
      <c r="B264" s="844"/>
      <c r="C264" s="744"/>
      <c r="D264" s="261"/>
      <c r="E264" s="746"/>
      <c r="F264" s="174"/>
      <c r="G264" s="175"/>
      <c r="H264" s="784"/>
      <c r="I264" s="785"/>
      <c r="J264" s="785"/>
      <c r="K264" s="785"/>
      <c r="L264" s="785"/>
      <c r="M264" s="785"/>
      <c r="N264" s="785"/>
      <c r="O264" s="785"/>
      <c r="P264" s="785"/>
      <c r="Q264" s="785"/>
      <c r="R264" s="155"/>
    </row>
    <row r="265" spans="1:18" ht="34.5" customHeight="1">
      <c r="A265" s="858">
        <v>43</v>
      </c>
      <c r="B265" s="842" t="s">
        <v>264</v>
      </c>
      <c r="C265" s="755" t="s">
        <v>131</v>
      </c>
      <c r="D265" s="258" t="s">
        <v>218</v>
      </c>
      <c r="E265" s="757" t="s">
        <v>203</v>
      </c>
      <c r="F265" s="108" t="s">
        <v>49</v>
      </c>
      <c r="G265" s="151">
        <f>R265*O4</f>
        <v>0.3</v>
      </c>
      <c r="H265" s="109">
        <v>0</v>
      </c>
      <c r="I265" s="87"/>
      <c r="J265" s="110"/>
      <c r="K265" s="87"/>
      <c r="L265" s="110"/>
      <c r="M265" s="87"/>
      <c r="N265" s="110"/>
      <c r="O265" s="87"/>
      <c r="P265" s="110"/>
      <c r="Q265" s="87"/>
      <c r="R265" s="109">
        <v>0.3</v>
      </c>
    </row>
    <row r="266" spans="1:18" ht="34.5" customHeight="1">
      <c r="A266" s="856"/>
      <c r="B266" s="843"/>
      <c r="C266" s="744"/>
      <c r="D266" s="259"/>
      <c r="E266" s="746"/>
      <c r="F266" s="113" t="s">
        <v>51</v>
      </c>
      <c r="G266" s="114"/>
      <c r="H266" s="87"/>
      <c r="I266" s="86"/>
      <c r="J266" s="87"/>
      <c r="K266" s="86"/>
      <c r="L266" s="87"/>
      <c r="M266" s="86"/>
      <c r="N266" s="87"/>
      <c r="O266" s="86"/>
      <c r="P266" s="87"/>
      <c r="Q266" s="88"/>
      <c r="R266" s="115"/>
    </row>
    <row r="267" spans="1:18" ht="34.5" customHeight="1">
      <c r="A267" s="856"/>
      <c r="B267" s="843"/>
      <c r="C267" s="744"/>
      <c r="D267" s="260"/>
      <c r="E267" s="746"/>
      <c r="F267" s="116" t="s">
        <v>53</v>
      </c>
      <c r="G267" s="117"/>
      <c r="H267" s="118"/>
      <c r="I267" s="87"/>
      <c r="J267" s="119"/>
      <c r="K267" s="87"/>
      <c r="L267" s="119"/>
      <c r="M267" s="87"/>
      <c r="N267" s="119"/>
      <c r="O267" s="87"/>
      <c r="P267" s="119"/>
      <c r="Q267" s="87"/>
      <c r="R267" s="118"/>
    </row>
    <row r="268" spans="1:18" ht="34.5" customHeight="1">
      <c r="A268" s="856"/>
      <c r="B268" s="843"/>
      <c r="C268" s="744"/>
      <c r="D268" s="149"/>
      <c r="E268" s="746"/>
      <c r="F268" s="98"/>
      <c r="G268" s="144"/>
      <c r="H268" s="763"/>
      <c r="I268" s="764"/>
      <c r="J268" s="764"/>
      <c r="K268" s="764"/>
      <c r="L268" s="764"/>
      <c r="M268" s="764"/>
      <c r="N268" s="764"/>
      <c r="O268" s="764"/>
      <c r="P268" s="764"/>
      <c r="Q268" s="764"/>
      <c r="R268" s="155"/>
    </row>
    <row r="269" spans="1:18" ht="34.5" customHeight="1">
      <c r="A269" s="848">
        <v>44</v>
      </c>
      <c r="B269" s="850" t="s">
        <v>265</v>
      </c>
      <c r="C269" s="804" t="s">
        <v>266</v>
      </c>
      <c r="D269" s="262" t="s">
        <v>267</v>
      </c>
      <c r="E269" s="806" t="s">
        <v>203</v>
      </c>
      <c r="F269" s="206" t="s">
        <v>49</v>
      </c>
      <c r="G269" s="207">
        <f>R269*O4</f>
        <v>0.2</v>
      </c>
      <c r="H269" s="208">
        <v>0</v>
      </c>
      <c r="I269" s="78"/>
      <c r="J269" s="79"/>
      <c r="K269" s="78"/>
      <c r="L269" s="79"/>
      <c r="M269" s="78"/>
      <c r="N269" s="79"/>
      <c r="O269" s="78"/>
      <c r="P269" s="79"/>
      <c r="Q269" s="80"/>
      <c r="R269" s="247">
        <v>0.2</v>
      </c>
    </row>
    <row r="270" spans="1:18" ht="34.5" customHeight="1">
      <c r="A270" s="742"/>
      <c r="B270" s="843"/>
      <c r="C270" s="744"/>
      <c r="D270" s="259"/>
      <c r="E270" s="746"/>
      <c r="F270" s="113" t="s">
        <v>51</v>
      </c>
      <c r="G270" s="114"/>
      <c r="H270" s="87"/>
      <c r="I270" s="86"/>
      <c r="J270" s="87"/>
      <c r="K270" s="86"/>
      <c r="L270" s="87"/>
      <c r="M270" s="86"/>
      <c r="N270" s="87"/>
      <c r="O270" s="86"/>
      <c r="P270" s="87"/>
      <c r="Q270" s="210"/>
      <c r="R270" s="115"/>
    </row>
    <row r="271" spans="1:18" ht="34.5" customHeight="1">
      <c r="A271" s="742"/>
      <c r="B271" s="843"/>
      <c r="C271" s="744"/>
      <c r="D271" s="260"/>
      <c r="E271" s="746"/>
      <c r="F271" s="116" t="s">
        <v>53</v>
      </c>
      <c r="G271" s="117"/>
      <c r="H271" s="118"/>
      <c r="I271" s="87"/>
      <c r="J271" s="119"/>
      <c r="K271" s="87"/>
      <c r="L271" s="119"/>
      <c r="M271" s="87"/>
      <c r="N271" s="119"/>
      <c r="O271" s="87"/>
      <c r="P271" s="119"/>
      <c r="Q271" s="125"/>
      <c r="R271" s="211"/>
    </row>
    <row r="272" spans="1:18" ht="34.5" customHeight="1">
      <c r="A272" s="849"/>
      <c r="B272" s="851"/>
      <c r="C272" s="815"/>
      <c r="D272" s="263"/>
      <c r="E272" s="852"/>
      <c r="F272" s="264"/>
      <c r="G272" s="265"/>
      <c r="H272" s="853"/>
      <c r="I272" s="854"/>
      <c r="J272" s="854"/>
      <c r="K272" s="854"/>
      <c r="L272" s="854"/>
      <c r="M272" s="854"/>
      <c r="N272" s="854"/>
      <c r="O272" s="854"/>
      <c r="P272" s="854"/>
      <c r="Q272" s="855"/>
      <c r="R272" s="252"/>
    </row>
    <row r="273" spans="1:18" ht="34.5" customHeight="1">
      <c r="A273" s="742">
        <v>45</v>
      </c>
      <c r="B273" s="843" t="s">
        <v>268</v>
      </c>
      <c r="C273" s="745" t="s">
        <v>266</v>
      </c>
      <c r="D273" s="258" t="s">
        <v>247</v>
      </c>
      <c r="E273" s="758" t="s">
        <v>203</v>
      </c>
      <c r="F273" s="108" t="s">
        <v>49</v>
      </c>
      <c r="G273" s="151">
        <f>R273*O4</f>
        <v>0.3</v>
      </c>
      <c r="H273" s="253">
        <v>0</v>
      </c>
      <c r="I273" s="87"/>
      <c r="J273" s="254"/>
      <c r="K273" s="87"/>
      <c r="L273" s="254"/>
      <c r="M273" s="87"/>
      <c r="N273" s="254"/>
      <c r="O273" s="87"/>
      <c r="P273" s="254"/>
      <c r="Q273" s="87"/>
      <c r="R273" s="255">
        <v>0.3</v>
      </c>
    </row>
    <row r="274" spans="1:18" ht="34.5" customHeight="1">
      <c r="A274" s="742"/>
      <c r="B274" s="843"/>
      <c r="C274" s="744"/>
      <c r="D274" s="259"/>
      <c r="E274" s="746"/>
      <c r="F274" s="113" t="s">
        <v>51</v>
      </c>
      <c r="G274" s="114"/>
      <c r="H274" s="87"/>
      <c r="I274" s="86"/>
      <c r="J274" s="87"/>
      <c r="K274" s="86"/>
      <c r="L274" s="87"/>
      <c r="M274" s="86"/>
      <c r="N274" s="87"/>
      <c r="O274" s="86"/>
      <c r="P274" s="87"/>
      <c r="Q274" s="88"/>
      <c r="R274" s="115"/>
    </row>
    <row r="275" spans="1:18" ht="34.5" customHeight="1">
      <c r="A275" s="742"/>
      <c r="B275" s="843"/>
      <c r="C275" s="744"/>
      <c r="D275" s="260"/>
      <c r="E275" s="746"/>
      <c r="F275" s="116" t="s">
        <v>53</v>
      </c>
      <c r="G275" s="117"/>
      <c r="H275" s="118"/>
      <c r="I275" s="87"/>
      <c r="J275" s="119"/>
      <c r="K275" s="87"/>
      <c r="L275" s="119"/>
      <c r="M275" s="87"/>
      <c r="N275" s="119"/>
      <c r="O275" s="87"/>
      <c r="P275" s="119"/>
      <c r="Q275" s="87"/>
      <c r="R275" s="118"/>
    </row>
    <row r="276" spans="1:18" ht="34.5" customHeight="1">
      <c r="A276" s="743"/>
      <c r="B276" s="844"/>
      <c r="C276" s="744"/>
      <c r="D276" s="261"/>
      <c r="E276" s="746"/>
      <c r="F276" s="174"/>
      <c r="G276" s="175"/>
      <c r="H276" s="784"/>
      <c r="I276" s="785"/>
      <c r="J276" s="785"/>
      <c r="K276" s="785"/>
      <c r="L276" s="785"/>
      <c r="M276" s="785"/>
      <c r="N276" s="785"/>
      <c r="O276" s="785"/>
      <c r="P276" s="785"/>
      <c r="Q276" s="785"/>
      <c r="R276" s="155"/>
    </row>
    <row r="277" spans="1:18" ht="34.5" customHeight="1">
      <c r="A277" s="741">
        <v>46</v>
      </c>
      <c r="B277" s="842" t="s">
        <v>269</v>
      </c>
      <c r="C277" s="755" t="s">
        <v>266</v>
      </c>
      <c r="D277" s="258" t="s">
        <v>261</v>
      </c>
      <c r="E277" s="757" t="s">
        <v>203</v>
      </c>
      <c r="F277" s="108" t="s">
        <v>49</v>
      </c>
      <c r="G277" s="151">
        <f>R277*O4</f>
        <v>0.2</v>
      </c>
      <c r="H277" s="109">
        <v>0</v>
      </c>
      <c r="I277" s="87"/>
      <c r="J277" s="110"/>
      <c r="K277" s="87"/>
      <c r="L277" s="110"/>
      <c r="M277" s="87"/>
      <c r="N277" s="110"/>
      <c r="O277" s="87"/>
      <c r="P277" s="110"/>
      <c r="Q277" s="87"/>
      <c r="R277" s="109">
        <v>0.2</v>
      </c>
    </row>
    <row r="278" spans="1:18" ht="34.5" customHeight="1">
      <c r="A278" s="742"/>
      <c r="B278" s="843"/>
      <c r="C278" s="744"/>
      <c r="D278" s="259"/>
      <c r="E278" s="746"/>
      <c r="F278" s="113" t="s">
        <v>51</v>
      </c>
      <c r="G278" s="114"/>
      <c r="H278" s="87"/>
      <c r="I278" s="86"/>
      <c r="J278" s="87"/>
      <c r="K278" s="86"/>
      <c r="L278" s="87"/>
      <c r="M278" s="86"/>
      <c r="N278" s="87"/>
      <c r="O278" s="86"/>
      <c r="P278" s="87"/>
      <c r="Q278" s="88"/>
      <c r="R278" s="115"/>
    </row>
    <row r="279" spans="1:18" ht="34.5" customHeight="1">
      <c r="A279" s="742"/>
      <c r="B279" s="843"/>
      <c r="C279" s="744"/>
      <c r="D279" s="260"/>
      <c r="E279" s="746"/>
      <c r="F279" s="116" t="s">
        <v>53</v>
      </c>
      <c r="G279" s="117"/>
      <c r="H279" s="118"/>
      <c r="I279" s="87"/>
      <c r="J279" s="119"/>
      <c r="K279" s="87"/>
      <c r="L279" s="119"/>
      <c r="M279" s="87"/>
      <c r="N279" s="119"/>
      <c r="O279" s="87"/>
      <c r="P279" s="119"/>
      <c r="Q279" s="87"/>
      <c r="R279" s="118"/>
    </row>
    <row r="280" spans="1:18" ht="34.5" customHeight="1">
      <c r="A280" s="743"/>
      <c r="B280" s="844"/>
      <c r="C280" s="744"/>
      <c r="D280" s="261"/>
      <c r="E280" s="746"/>
      <c r="F280" s="174"/>
      <c r="G280" s="175"/>
      <c r="H280" s="784"/>
      <c r="I280" s="785"/>
      <c r="J280" s="785"/>
      <c r="K280" s="785"/>
      <c r="L280" s="785"/>
      <c r="M280" s="785"/>
      <c r="N280" s="785"/>
      <c r="O280" s="785"/>
      <c r="P280" s="785"/>
      <c r="Q280" s="785"/>
      <c r="R280" s="155"/>
    </row>
    <row r="281" spans="1:18" ht="34.5" hidden="1" customHeight="1">
      <c r="A281" s="870" t="s">
        <v>270</v>
      </c>
      <c r="B281" s="871"/>
      <c r="C281" s="871"/>
      <c r="D281" s="871"/>
      <c r="E281" s="872"/>
      <c r="F281" s="271">
        <f t="shared" ref="F281:F283" si="0">SUM(H281:Q281)</f>
        <v>0</v>
      </c>
      <c r="G281" s="272"/>
      <c r="H281" s="271">
        <f t="shared" ref="H281:R281" si="1">H17+H22+H28+H32+H38+H47+H53+H57+H63+H67+H71+H77+H81+H89+H99+H104+H109+H116+H120+H126+H132+H138+H143+H148+H153+H158+H164+H168+H172+H176+H180+H184+H188+H192+H196+H200+H204+H208+H212+H216+H220+H224+H228+H232+H236+H240+H244+H248+H253+H257+H261+H265+H269+H273+H277</f>
        <v>0</v>
      </c>
      <c r="I281" s="271">
        <f t="shared" si="1"/>
        <v>0</v>
      </c>
      <c r="J281" s="271">
        <f t="shared" si="1"/>
        <v>0</v>
      </c>
      <c r="K281" s="271">
        <f t="shared" si="1"/>
        <v>0</v>
      </c>
      <c r="L281" s="271">
        <f t="shared" si="1"/>
        <v>0</v>
      </c>
      <c r="M281" s="271">
        <f t="shared" si="1"/>
        <v>0</v>
      </c>
      <c r="N281" s="271">
        <f t="shared" si="1"/>
        <v>0</v>
      </c>
      <c r="O281" s="271">
        <f t="shared" si="1"/>
        <v>0</v>
      </c>
      <c r="P281" s="271">
        <f t="shared" si="1"/>
        <v>0</v>
      </c>
      <c r="Q281" s="273">
        <f t="shared" si="1"/>
        <v>0</v>
      </c>
      <c r="R281" s="273">
        <f t="shared" si="1"/>
        <v>31.399999999999991</v>
      </c>
    </row>
    <row r="282" spans="1:18" ht="34.5" hidden="1" customHeight="1">
      <c r="A282" s="873" t="s">
        <v>271</v>
      </c>
      <c r="B282" s="874"/>
      <c r="C282" s="874"/>
      <c r="D282" s="874"/>
      <c r="E282" s="875"/>
      <c r="F282" s="271">
        <f t="shared" si="0"/>
        <v>0</v>
      </c>
      <c r="G282" s="272"/>
      <c r="H282" s="271">
        <f t="shared" ref="H282:H283" si="2">H18+H23+H29+H33+H39+H48+H54+H58+H64+H68+H72+H78+H82+H90+H100+H105+H110+H117+H121+H127+H133+H139+H144+H149+H154+H159+H165+H169+H173+H177+H181+H185+H189+H193+H197+H201+H205+H209+H213+H217+H221+H225+H229+H233+H237+H241+H245+H249+H254+H258+H262+H266+H270+H274+H278</f>
        <v>0</v>
      </c>
      <c r="I282" s="271">
        <f t="shared" ref="I282:I283" si="3">I18+I23+I29+I33+I39+I48+I54+I58+I64+I68+I72+I78+I82+I90+I100+I105+I110+I117+I121+I127+I133+I139+I144+I149+I154+I159+I165+I169+I173+I177+I181+I185+I189+I193+I197+I201+I205+I209+I213+I217+I221+I225+I229+I233+I237+I241+I245+I249+I254+I258+I262+I266+I270+I274+I278</f>
        <v>0</v>
      </c>
      <c r="J282" s="271">
        <f t="shared" ref="J282:J283" si="4">J18+J23+J29+J33+J39+J48+J54+J58+J64+J68+J72+J78+J82+J90+J100+J105+J110+J117+J121+J127+J133+J139+J144+J149+J154+J159+J165+J169+J173+J177+J181+J185+J189+J193+J197+J201+J205+J209+J213+J217+J221+J225+J229+J233+J237+J241+J245+J249+J254+J258+J262+J266+J270+J274+J278</f>
        <v>0</v>
      </c>
      <c r="K282" s="271">
        <f t="shared" ref="K282:K283" si="5">K18+K23+K29+K33+K39+K48+K54+K58+K64+K68+K72+K78+K82+K90+K100+K105+K110+K117+K121+K127+K133+K139+K144+K149+K154+K159+K165+K169+K173+K177+K181+K185+K189+K193+K197+K201+K205+K209+K213+K217+K221+K225+K229+K233+K237+K241+K245+K249+K254+K258+K262+K266+K270+K274+K278</f>
        <v>0</v>
      </c>
      <c r="L282" s="271">
        <f t="shared" ref="L282:L283" si="6">L18+L23+L29+L33+L39+L48+L54+L58+L64+L68+L72+L78+L82+L90+L100+L105+L110+L117+L121+L127+L133+L139+L144+L149+L154+L159+L165+L169+L173+L177+L181+L185+L189+L193+L197+L201+L205+L209+L213+L217+L221+L225+L229+L233+L237+L241+L245+L249+L254+L258+L262+L266+L270+L274+L278</f>
        <v>0</v>
      </c>
      <c r="M282" s="271">
        <f t="shared" ref="M282:M283" si="7">M18+M23+M29+M33+M39+M48+M54+M58+M64+M68+M72+M78+M82+M90+M100+M105+M110+M117+M121+M127+M133+M139+M144+M149+M154+M159+M165+M169+M173+M177+M181+M185+M189+M193+M197+M201+M205+M209+M213+M217+M221+M225+M229+M233+M237+M241+M245+M249+M254+M258+M262+M266+M270+M274+M278</f>
        <v>0</v>
      </c>
      <c r="N282" s="271">
        <f t="shared" ref="N282:N283" si="8">N18+N23+N29+N33+N39+N48+N54+N58+N64+N68+N72+N78+N82+N90+N100+N105+N110+N117+N121+N127+N133+N139+N144+N149+N154+N159+N165+N169+N173+N177+N181+N185+N189+N193+N197+N201+N205+N209+N213+N217+N221+N225+N229+N233+N237+N241+N245+N249+N254+N258+N262+N266+N270+N274+N278</f>
        <v>0</v>
      </c>
      <c r="O282" s="271">
        <f t="shared" ref="O282:O283" si="9">O18+O23+O29+O33+O39+O48+O54+O58+O64+O68+O72+O78+O82+O90+O100+O105+O110+O117+O121+O127+O133+O139+O144+O149+O154+O159+O165+O169+O173+O177+O181+O185+O189+O193+O197+O201+O205+O209+O213+O217+O221+O225+O229+O233+O237+O241+O245+O249+O254+O258+O262+O266+O270+O274+O278</f>
        <v>0</v>
      </c>
      <c r="P282" s="271">
        <f t="shared" ref="P282:P283" si="10">P18+P23+P29+P33+P39+P48+P54+P58+P64+P68+P72+P78+P82+P90+P100+P105+P110+P117+P121+P127+P133+P139+P144+P149+P154+P159+P165+P169+P173+P177+P181+P185+P189+P193+P197+P201+P205+P209+P213+P217+P221+P225+P229+P233+P237+P241+P245+P249+P254+P258+P262+P266+P270+P274+P278</f>
        <v>0</v>
      </c>
      <c r="Q282" s="273">
        <f t="shared" ref="Q282:Q283" si="11">Q18+Q23+Q29+Q33+Q39+Q48+Q54+Q58+Q64+Q68+Q72+Q78+Q82+Q90+Q100+Q105+Q110+Q117+Q121+Q127+Q133+Q139+Q144+Q149+Q154+Q159+Q165+Q169+Q173+Q177+Q181+Q185+Q189+Q193+Q197+Q201+Q205+Q209+Q213+Q217+Q221+Q225+Q229+Q233+Q237+Q241+Q245+Q249+Q254+Q258+Q262+Q266+Q270+Q274+Q278</f>
        <v>0</v>
      </c>
      <c r="R282" s="273">
        <f t="shared" ref="R282:R283" si="12">R18+R23+R29+R33+R39+R48+R54+R58+R64+R68+R72+R78+R82+R90+R100+R105+R110+R117+R121+R127+R133+R139+R144+R149+R154+R159+R165+R169+R173+R177+R181+R185+R189+R193+R197+R201+R205+R209+R213+R217+R221+R225+R229+R233+R237+R241+R245+R249+R254+R258+R262+R266+R270+R274+R278</f>
        <v>19.5</v>
      </c>
    </row>
    <row r="283" spans="1:18" ht="34.5" hidden="1" customHeight="1">
      <c r="A283" s="876" t="s">
        <v>272</v>
      </c>
      <c r="B283" s="877"/>
      <c r="C283" s="877"/>
      <c r="D283" s="877"/>
      <c r="E283" s="878"/>
      <c r="F283" s="271">
        <f t="shared" si="0"/>
        <v>1.8</v>
      </c>
      <c r="G283" s="272"/>
      <c r="H283" s="271">
        <f t="shared" si="2"/>
        <v>0</v>
      </c>
      <c r="I283" s="271">
        <f t="shared" si="3"/>
        <v>0</v>
      </c>
      <c r="J283" s="271">
        <f t="shared" si="4"/>
        <v>0</v>
      </c>
      <c r="K283" s="271">
        <f t="shared" si="5"/>
        <v>0</v>
      </c>
      <c r="L283" s="271">
        <f t="shared" si="6"/>
        <v>0</v>
      </c>
      <c r="M283" s="271">
        <f t="shared" si="7"/>
        <v>0</v>
      </c>
      <c r="N283" s="271">
        <f t="shared" si="8"/>
        <v>0</v>
      </c>
      <c r="O283" s="271">
        <f t="shared" si="9"/>
        <v>0</v>
      </c>
      <c r="P283" s="271">
        <f t="shared" si="10"/>
        <v>0</v>
      </c>
      <c r="Q283" s="273">
        <f t="shared" si="11"/>
        <v>1.8</v>
      </c>
      <c r="R283" s="273">
        <f t="shared" si="12"/>
        <v>31.63</v>
      </c>
    </row>
    <row r="284" spans="1:18" ht="34.5" hidden="1" customHeight="1">
      <c r="A284" s="879" t="s">
        <v>273</v>
      </c>
      <c r="B284" s="880"/>
      <c r="C284" s="880"/>
      <c r="D284" s="880"/>
      <c r="E284" s="881"/>
      <c r="F284" s="274">
        <f>F281+F282</f>
        <v>0</v>
      </c>
      <c r="G284" s="275"/>
      <c r="H284" s="274">
        <f t="shared" ref="H284:R284" si="13">H281+H282</f>
        <v>0</v>
      </c>
      <c r="I284" s="274">
        <f t="shared" si="13"/>
        <v>0</v>
      </c>
      <c r="J284" s="274">
        <f t="shared" si="13"/>
        <v>0</v>
      </c>
      <c r="K284" s="274">
        <f t="shared" si="13"/>
        <v>0</v>
      </c>
      <c r="L284" s="274">
        <f t="shared" si="13"/>
        <v>0</v>
      </c>
      <c r="M284" s="274">
        <f t="shared" si="13"/>
        <v>0</v>
      </c>
      <c r="N284" s="274">
        <f t="shared" si="13"/>
        <v>0</v>
      </c>
      <c r="O284" s="274">
        <f t="shared" si="13"/>
        <v>0</v>
      </c>
      <c r="P284" s="274">
        <f t="shared" si="13"/>
        <v>0</v>
      </c>
      <c r="Q284" s="276">
        <f t="shared" si="13"/>
        <v>0</v>
      </c>
      <c r="R284" s="276">
        <f t="shared" si="13"/>
        <v>50.899999999999991</v>
      </c>
    </row>
    <row r="285" spans="1:18" ht="34.5" hidden="1" customHeight="1">
      <c r="A285" s="882" t="s">
        <v>274</v>
      </c>
      <c r="B285" s="883"/>
      <c r="C285" s="883"/>
      <c r="D285" s="883"/>
      <c r="E285" s="884"/>
      <c r="F285" s="888">
        <f>SUM(F281:F283)</f>
        <v>1.8</v>
      </c>
      <c r="G285" s="275"/>
      <c r="H285" s="888">
        <f t="shared" ref="H285:R285" si="14">H281+H282+H283</f>
        <v>0</v>
      </c>
      <c r="I285" s="888">
        <f t="shared" si="14"/>
        <v>0</v>
      </c>
      <c r="J285" s="888">
        <f t="shared" si="14"/>
        <v>0</v>
      </c>
      <c r="K285" s="888">
        <f t="shared" si="14"/>
        <v>0</v>
      </c>
      <c r="L285" s="888">
        <f t="shared" si="14"/>
        <v>0</v>
      </c>
      <c r="M285" s="888">
        <f t="shared" si="14"/>
        <v>0</v>
      </c>
      <c r="N285" s="888">
        <f t="shared" si="14"/>
        <v>0</v>
      </c>
      <c r="O285" s="888">
        <f t="shared" si="14"/>
        <v>0</v>
      </c>
      <c r="P285" s="888">
        <f t="shared" si="14"/>
        <v>0</v>
      </c>
      <c r="Q285" s="890">
        <f t="shared" si="14"/>
        <v>1.8</v>
      </c>
      <c r="R285" s="890">
        <f t="shared" si="14"/>
        <v>82.529999999999987</v>
      </c>
    </row>
    <row r="286" spans="1:18" ht="34.5" hidden="1" customHeight="1">
      <c r="A286" s="885"/>
      <c r="B286" s="886"/>
      <c r="C286" s="886"/>
      <c r="D286" s="886"/>
      <c r="E286" s="887"/>
      <c r="F286" s="889"/>
      <c r="G286" s="279"/>
      <c r="H286" s="889"/>
      <c r="I286" s="889"/>
      <c r="J286" s="889"/>
      <c r="K286" s="889"/>
      <c r="L286" s="889"/>
      <c r="M286" s="889"/>
      <c r="N286" s="889"/>
      <c r="O286" s="889"/>
      <c r="P286" s="889"/>
      <c r="Q286" s="891"/>
      <c r="R286" s="891"/>
    </row>
    <row r="287" spans="1:18" ht="34.5" hidden="1" customHeight="1">
      <c r="A287" s="892"/>
      <c r="B287" s="893"/>
      <c r="C287" s="893"/>
      <c r="D287" s="893"/>
      <c r="E287" s="893"/>
      <c r="F287" s="893"/>
      <c r="G287" s="894"/>
      <c r="H287" s="893"/>
      <c r="I287" s="893"/>
      <c r="J287" s="893"/>
      <c r="K287" s="893"/>
      <c r="L287" s="893"/>
      <c r="M287" s="893"/>
      <c r="N287" s="893"/>
      <c r="O287" s="893"/>
      <c r="P287" s="893"/>
      <c r="Q287" s="895"/>
      <c r="R287" s="280"/>
    </row>
    <row r="288" spans="1:18" ht="34.5" customHeight="1">
      <c r="A288" s="873" t="s">
        <v>275</v>
      </c>
      <c r="B288" s="874"/>
      <c r="C288" s="874"/>
      <c r="D288" s="874"/>
      <c r="E288" s="874"/>
      <c r="F288" s="875"/>
      <c r="G288" s="281"/>
      <c r="H288" s="282">
        <f t="shared" ref="H288:H292" si="15">H281</f>
        <v>0</v>
      </c>
      <c r="I288" s="282">
        <f t="shared" ref="I288:I292" si="16">I281+H288</f>
        <v>0</v>
      </c>
      <c r="J288" s="282">
        <f t="shared" ref="J288:J292" si="17">J281+I288</f>
        <v>0</v>
      </c>
      <c r="K288" s="282">
        <f t="shared" ref="K288:K292" si="18">K281+J288</f>
        <v>0</v>
      </c>
      <c r="L288" s="282">
        <f t="shared" ref="L288:L292" si="19">L281+K288</f>
        <v>0</v>
      </c>
      <c r="M288" s="282">
        <f t="shared" ref="M288:M292" si="20">M281+L288</f>
        <v>0</v>
      </c>
      <c r="N288" s="282">
        <f t="shared" ref="N288:N292" si="21">N281+M288</f>
        <v>0</v>
      </c>
      <c r="O288" s="282">
        <f t="shared" ref="O288:O292" si="22">O281+N288</f>
        <v>0</v>
      </c>
      <c r="P288" s="282">
        <f t="shared" ref="P288:P292" si="23">P281+O288</f>
        <v>0</v>
      </c>
      <c r="Q288" s="283">
        <f t="shared" ref="Q288:Q292" si="24">Q281+P288</f>
        <v>0</v>
      </c>
      <c r="R288" s="283"/>
    </row>
    <row r="289" spans="1:18" ht="34.5" customHeight="1">
      <c r="A289" s="896" t="s">
        <v>276</v>
      </c>
      <c r="B289" s="897"/>
      <c r="C289" s="897"/>
      <c r="D289" s="897"/>
      <c r="E289" s="897"/>
      <c r="F289" s="898"/>
      <c r="G289" s="284"/>
      <c r="H289" s="282">
        <f t="shared" si="15"/>
        <v>0</v>
      </c>
      <c r="I289" s="282">
        <f t="shared" si="16"/>
        <v>0</v>
      </c>
      <c r="J289" s="282">
        <f t="shared" si="17"/>
        <v>0</v>
      </c>
      <c r="K289" s="282">
        <f t="shared" si="18"/>
        <v>0</v>
      </c>
      <c r="L289" s="282">
        <f t="shared" si="19"/>
        <v>0</v>
      </c>
      <c r="M289" s="282">
        <f t="shared" si="20"/>
        <v>0</v>
      </c>
      <c r="N289" s="282">
        <f t="shared" si="21"/>
        <v>0</v>
      </c>
      <c r="O289" s="282">
        <f t="shared" si="22"/>
        <v>0</v>
      </c>
      <c r="P289" s="282">
        <f t="shared" si="23"/>
        <v>0</v>
      </c>
      <c r="Q289" s="283">
        <f t="shared" si="24"/>
        <v>0</v>
      </c>
      <c r="R289" s="283"/>
    </row>
    <row r="290" spans="1:18" ht="34.5" customHeight="1">
      <c r="A290" s="876" t="s">
        <v>277</v>
      </c>
      <c r="B290" s="877"/>
      <c r="C290" s="877"/>
      <c r="D290" s="877"/>
      <c r="E290" s="877"/>
      <c r="F290" s="878"/>
      <c r="G290" s="285"/>
      <c r="H290" s="282">
        <f t="shared" si="15"/>
        <v>0</v>
      </c>
      <c r="I290" s="282">
        <f t="shared" si="16"/>
        <v>0</v>
      </c>
      <c r="J290" s="282">
        <f t="shared" si="17"/>
        <v>0</v>
      </c>
      <c r="K290" s="282">
        <f t="shared" si="18"/>
        <v>0</v>
      </c>
      <c r="L290" s="282">
        <f t="shared" si="19"/>
        <v>0</v>
      </c>
      <c r="M290" s="282">
        <f t="shared" si="20"/>
        <v>0</v>
      </c>
      <c r="N290" s="282">
        <f t="shared" si="21"/>
        <v>0</v>
      </c>
      <c r="O290" s="282">
        <f t="shared" si="22"/>
        <v>0</v>
      </c>
      <c r="P290" s="282">
        <f t="shared" si="23"/>
        <v>0</v>
      </c>
      <c r="Q290" s="283">
        <f t="shared" si="24"/>
        <v>1.8</v>
      </c>
      <c r="R290" s="283"/>
    </row>
    <row r="291" spans="1:18" ht="34.5" customHeight="1">
      <c r="A291" s="879" t="s">
        <v>278</v>
      </c>
      <c r="B291" s="880"/>
      <c r="C291" s="880"/>
      <c r="D291" s="880"/>
      <c r="E291" s="880"/>
      <c r="F291" s="881"/>
      <c r="G291" s="277"/>
      <c r="H291" s="274">
        <f t="shared" si="15"/>
        <v>0</v>
      </c>
      <c r="I291" s="286">
        <f t="shared" si="16"/>
        <v>0</v>
      </c>
      <c r="J291" s="286">
        <f t="shared" si="17"/>
        <v>0</v>
      </c>
      <c r="K291" s="286">
        <f t="shared" si="18"/>
        <v>0</v>
      </c>
      <c r="L291" s="286">
        <f t="shared" si="19"/>
        <v>0</v>
      </c>
      <c r="M291" s="286">
        <f t="shared" si="20"/>
        <v>0</v>
      </c>
      <c r="N291" s="286">
        <f t="shared" si="21"/>
        <v>0</v>
      </c>
      <c r="O291" s="286">
        <f t="shared" si="22"/>
        <v>0</v>
      </c>
      <c r="P291" s="286">
        <f t="shared" si="23"/>
        <v>0</v>
      </c>
      <c r="Q291" s="287">
        <f t="shared" si="24"/>
        <v>0</v>
      </c>
      <c r="R291" s="287"/>
    </row>
    <row r="292" spans="1:18" ht="34.5" customHeight="1">
      <c r="A292" s="899" t="s">
        <v>279</v>
      </c>
      <c r="B292" s="900"/>
      <c r="C292" s="900"/>
      <c r="D292" s="900"/>
      <c r="E292" s="900"/>
      <c r="F292" s="901"/>
      <c r="G292" s="277"/>
      <c r="H292" s="275">
        <f t="shared" si="15"/>
        <v>0</v>
      </c>
      <c r="I292" s="290">
        <f t="shared" si="16"/>
        <v>0</v>
      </c>
      <c r="J292" s="290">
        <f t="shared" si="17"/>
        <v>0</v>
      </c>
      <c r="K292" s="290">
        <f t="shared" si="18"/>
        <v>0</v>
      </c>
      <c r="L292" s="290">
        <f t="shared" si="19"/>
        <v>0</v>
      </c>
      <c r="M292" s="290">
        <f t="shared" si="20"/>
        <v>0</v>
      </c>
      <c r="N292" s="290">
        <f t="shared" si="21"/>
        <v>0</v>
      </c>
      <c r="O292" s="290">
        <f t="shared" si="22"/>
        <v>0</v>
      </c>
      <c r="P292" s="290">
        <f t="shared" si="23"/>
        <v>0</v>
      </c>
      <c r="Q292" s="291">
        <f t="shared" si="24"/>
        <v>1.8</v>
      </c>
      <c r="R292" s="291"/>
    </row>
    <row r="293" spans="1:18" ht="34.5" customHeight="1">
      <c r="A293" s="892"/>
      <c r="B293" s="893"/>
      <c r="C293" s="893"/>
      <c r="D293" s="893"/>
      <c r="E293" s="893"/>
      <c r="F293" s="893"/>
      <c r="G293" s="894"/>
      <c r="H293" s="893"/>
      <c r="I293" s="893"/>
      <c r="J293" s="893"/>
      <c r="K293" s="893"/>
      <c r="L293" s="893"/>
      <c r="M293" s="893"/>
      <c r="N293" s="893"/>
      <c r="O293" s="893"/>
      <c r="P293" s="893"/>
      <c r="Q293" s="895"/>
      <c r="R293" s="280"/>
    </row>
    <row r="294" spans="1:18" ht="34.5" customHeight="1">
      <c r="A294" s="736" t="s">
        <v>280</v>
      </c>
      <c r="B294" s="737"/>
      <c r="C294" s="737"/>
      <c r="D294" s="737"/>
      <c r="E294" s="737"/>
      <c r="F294" s="737"/>
      <c r="G294" s="902"/>
      <c r="H294" s="737"/>
      <c r="I294" s="737"/>
      <c r="J294" s="737"/>
      <c r="K294" s="737"/>
      <c r="L294" s="737"/>
      <c r="M294" s="737"/>
      <c r="N294" s="737"/>
      <c r="O294" s="737"/>
      <c r="P294" s="737"/>
      <c r="Q294" s="903"/>
      <c r="R294" s="292"/>
    </row>
    <row r="295" spans="1:18" ht="34.5" customHeight="1">
      <c r="A295" s="904">
        <v>47</v>
      </c>
      <c r="B295" s="293" t="s">
        <v>281</v>
      </c>
      <c r="C295" s="907" t="s">
        <v>282</v>
      </c>
      <c r="D295" s="294"/>
      <c r="E295" s="910" t="s">
        <v>99</v>
      </c>
      <c r="F295" s="295" t="s">
        <v>283</v>
      </c>
      <c r="G295" s="296"/>
      <c r="H295" s="297"/>
      <c r="I295" s="298"/>
      <c r="J295" s="298"/>
      <c r="K295" s="298"/>
      <c r="L295" s="298"/>
      <c r="M295" s="298"/>
      <c r="N295" s="298"/>
      <c r="O295" s="298"/>
      <c r="P295" s="298"/>
      <c r="Q295" s="299"/>
      <c r="R295" s="297"/>
    </row>
    <row r="296" spans="1:18" ht="34.5" customHeight="1">
      <c r="A296" s="905"/>
      <c r="B296" s="301" t="s">
        <v>284</v>
      </c>
      <c r="C296" s="908"/>
      <c r="D296" s="302"/>
      <c r="E296" s="911"/>
      <c r="F296" s="303" t="s">
        <v>285</v>
      </c>
      <c r="G296" s="304"/>
      <c r="H296" s="305"/>
      <c r="I296" s="306"/>
      <c r="J296" s="306"/>
      <c r="K296" s="306"/>
      <c r="L296" s="306"/>
      <c r="M296" s="306"/>
      <c r="N296" s="306"/>
      <c r="O296" s="306"/>
      <c r="P296" s="306"/>
      <c r="Q296" s="307"/>
      <c r="R296" s="305"/>
    </row>
    <row r="297" spans="1:18" ht="34.5" customHeight="1">
      <c r="A297" s="905"/>
      <c r="B297" s="308" t="s">
        <v>286</v>
      </c>
      <c r="C297" s="908"/>
      <c r="D297" s="309"/>
      <c r="E297" s="911"/>
      <c r="F297" s="310" t="s">
        <v>53</v>
      </c>
      <c r="G297" s="151">
        <f>R297*O4</f>
        <v>1</v>
      </c>
      <c r="H297" s="311"/>
      <c r="I297" s="312"/>
      <c r="J297" s="312"/>
      <c r="K297" s="312"/>
      <c r="L297" s="312"/>
      <c r="M297" s="312"/>
      <c r="N297" s="312"/>
      <c r="O297" s="312"/>
      <c r="P297" s="312">
        <v>0</v>
      </c>
      <c r="Q297" s="313"/>
      <c r="R297" s="311">
        <v>1</v>
      </c>
    </row>
    <row r="298" spans="1:18" ht="34.5" customHeight="1">
      <c r="A298" s="905"/>
      <c r="B298" s="308" t="s">
        <v>287</v>
      </c>
      <c r="C298" s="908"/>
      <c r="D298" s="913" t="s">
        <v>288</v>
      </c>
      <c r="E298" s="911"/>
      <c r="F298" s="915"/>
      <c r="G298" s="315"/>
      <c r="H298" s="917"/>
      <c r="I298" s="918"/>
      <c r="J298" s="918"/>
      <c r="K298" s="918"/>
      <c r="L298" s="918"/>
      <c r="M298" s="918"/>
      <c r="N298" s="918"/>
      <c r="O298" s="918"/>
      <c r="P298" s="918"/>
      <c r="Q298" s="918"/>
      <c r="R298" s="316"/>
    </row>
    <row r="299" spans="1:18" ht="34.5" customHeight="1">
      <c r="A299" s="906"/>
      <c r="B299" s="317"/>
      <c r="C299" s="909"/>
      <c r="D299" s="914"/>
      <c r="E299" s="912"/>
      <c r="F299" s="916"/>
      <c r="G299" s="319"/>
      <c r="H299" s="919"/>
      <c r="I299" s="920"/>
      <c r="J299" s="920"/>
      <c r="K299" s="920"/>
      <c r="L299" s="920"/>
      <c r="M299" s="920"/>
      <c r="N299" s="920"/>
      <c r="O299" s="920"/>
      <c r="P299" s="920"/>
      <c r="Q299" s="920"/>
      <c r="R299" s="320"/>
    </row>
    <row r="300" spans="1:18" ht="34.5" customHeight="1">
      <c r="A300" s="904">
        <v>48</v>
      </c>
      <c r="B300" s="293" t="s">
        <v>289</v>
      </c>
      <c r="C300" s="907" t="s">
        <v>282</v>
      </c>
      <c r="D300" s="294"/>
      <c r="E300" s="910" t="s">
        <v>99</v>
      </c>
      <c r="F300" s="295" t="s">
        <v>283</v>
      </c>
      <c r="G300" s="296"/>
      <c r="H300" s="297"/>
      <c r="I300" s="298"/>
      <c r="J300" s="298"/>
      <c r="K300" s="298"/>
      <c r="L300" s="298"/>
      <c r="M300" s="298"/>
      <c r="N300" s="298"/>
      <c r="O300" s="298"/>
      <c r="P300" s="298"/>
      <c r="Q300" s="299"/>
      <c r="R300" s="297"/>
    </row>
    <row r="301" spans="1:18" ht="34.5" customHeight="1">
      <c r="A301" s="905"/>
      <c r="B301" s="301" t="s">
        <v>290</v>
      </c>
      <c r="C301" s="908"/>
      <c r="D301" s="302"/>
      <c r="E301" s="911"/>
      <c r="F301" s="303" t="s">
        <v>285</v>
      </c>
      <c r="G301" s="304"/>
      <c r="H301" s="305"/>
      <c r="I301" s="306"/>
      <c r="J301" s="306"/>
      <c r="K301" s="306"/>
      <c r="L301" s="306"/>
      <c r="M301" s="306"/>
      <c r="N301" s="306"/>
      <c r="O301" s="306"/>
      <c r="P301" s="306"/>
      <c r="Q301" s="307"/>
      <c r="R301" s="305"/>
    </row>
    <row r="302" spans="1:18" ht="34.5" customHeight="1">
      <c r="A302" s="905"/>
      <c r="B302" s="308" t="s">
        <v>291</v>
      </c>
      <c r="C302" s="908"/>
      <c r="D302" s="309"/>
      <c r="E302" s="911"/>
      <c r="F302" s="310" t="s">
        <v>53</v>
      </c>
      <c r="G302" s="151">
        <f>R302*O4</f>
        <v>0.55000000000000004</v>
      </c>
      <c r="H302" s="311"/>
      <c r="I302" s="312"/>
      <c r="J302" s="312"/>
      <c r="K302" s="312"/>
      <c r="L302" s="312"/>
      <c r="M302" s="312"/>
      <c r="N302" s="312"/>
      <c r="O302" s="312"/>
      <c r="P302" s="312">
        <v>0</v>
      </c>
      <c r="Q302" s="313"/>
      <c r="R302" s="311">
        <v>0.55000000000000004</v>
      </c>
    </row>
    <row r="303" spans="1:18" ht="34.5" customHeight="1">
      <c r="A303" s="905"/>
      <c r="B303" s="308" t="s">
        <v>292</v>
      </c>
      <c r="C303" s="908"/>
      <c r="D303" s="913" t="s">
        <v>293</v>
      </c>
      <c r="E303" s="911"/>
      <c r="F303" s="915"/>
      <c r="G303" s="315"/>
      <c r="H303" s="917"/>
      <c r="I303" s="918"/>
      <c r="J303" s="918"/>
      <c r="K303" s="918"/>
      <c r="L303" s="918"/>
      <c r="M303" s="918"/>
      <c r="N303" s="918"/>
      <c r="O303" s="918"/>
      <c r="P303" s="918"/>
      <c r="Q303" s="918"/>
      <c r="R303" s="316"/>
    </row>
    <row r="304" spans="1:18" ht="34.5" customHeight="1">
      <c r="A304" s="906"/>
      <c r="B304" s="317" t="s">
        <v>294</v>
      </c>
      <c r="C304" s="909"/>
      <c r="D304" s="914"/>
      <c r="E304" s="912"/>
      <c r="F304" s="916"/>
      <c r="G304" s="319"/>
      <c r="H304" s="919"/>
      <c r="I304" s="920"/>
      <c r="J304" s="920"/>
      <c r="K304" s="920"/>
      <c r="L304" s="920"/>
      <c r="M304" s="920"/>
      <c r="N304" s="920"/>
      <c r="O304" s="920"/>
      <c r="P304" s="920"/>
      <c r="Q304" s="920"/>
      <c r="R304" s="320"/>
    </row>
    <row r="305" spans="1:18" ht="34.5" customHeight="1">
      <c r="A305" s="904">
        <v>49</v>
      </c>
      <c r="B305" s="293" t="s">
        <v>295</v>
      </c>
      <c r="C305" s="907" t="s">
        <v>296</v>
      </c>
      <c r="D305" s="294"/>
      <c r="E305" s="910" t="s">
        <v>99</v>
      </c>
      <c r="F305" s="295" t="s">
        <v>283</v>
      </c>
      <c r="G305" s="296"/>
      <c r="H305" s="297"/>
      <c r="I305" s="298"/>
      <c r="J305" s="298"/>
      <c r="K305" s="298"/>
      <c r="L305" s="298"/>
      <c r="M305" s="298"/>
      <c r="N305" s="298"/>
      <c r="O305" s="298"/>
      <c r="P305" s="298"/>
      <c r="Q305" s="299"/>
      <c r="R305" s="297"/>
    </row>
    <row r="306" spans="1:18" ht="34.5" customHeight="1">
      <c r="A306" s="905"/>
      <c r="B306" s="301" t="s">
        <v>297</v>
      </c>
      <c r="C306" s="908"/>
      <c r="D306" s="302"/>
      <c r="E306" s="911"/>
      <c r="F306" s="303" t="s">
        <v>285</v>
      </c>
      <c r="G306" s="304"/>
      <c r="H306" s="305"/>
      <c r="I306" s="306"/>
      <c r="J306" s="306"/>
      <c r="K306" s="306"/>
      <c r="L306" s="306"/>
      <c r="M306" s="306"/>
      <c r="N306" s="306"/>
      <c r="O306" s="306"/>
      <c r="P306" s="306"/>
      <c r="Q306" s="307"/>
      <c r="R306" s="305"/>
    </row>
    <row r="307" spans="1:18" ht="34.5" customHeight="1">
      <c r="A307" s="905"/>
      <c r="B307" s="308" t="s">
        <v>298</v>
      </c>
      <c r="C307" s="908"/>
      <c r="D307" s="321"/>
      <c r="E307" s="911"/>
      <c r="F307" s="310" t="s">
        <v>53</v>
      </c>
      <c r="G307" s="151">
        <f>R307*O4</f>
        <v>2</v>
      </c>
      <c r="H307" s="311"/>
      <c r="I307" s="312"/>
      <c r="J307" s="312"/>
      <c r="K307" s="312"/>
      <c r="L307" s="312"/>
      <c r="M307" s="312"/>
      <c r="N307" s="312"/>
      <c r="O307" s="322"/>
      <c r="P307" s="312">
        <v>0</v>
      </c>
      <c r="Q307" s="313"/>
      <c r="R307" s="311">
        <v>2</v>
      </c>
    </row>
    <row r="308" spans="1:18" ht="34.5" customHeight="1">
      <c r="A308" s="905"/>
      <c r="B308" s="308" t="s">
        <v>299</v>
      </c>
      <c r="C308" s="908"/>
      <c r="D308" s="321" t="s">
        <v>300</v>
      </c>
      <c r="E308" s="911"/>
      <c r="F308" s="915"/>
      <c r="G308" s="315"/>
      <c r="H308" s="917"/>
      <c r="I308" s="918"/>
      <c r="J308" s="918"/>
      <c r="K308" s="918"/>
      <c r="L308" s="918"/>
      <c r="M308" s="918"/>
      <c r="N308" s="918"/>
      <c r="O308" s="918"/>
      <c r="P308" s="918"/>
      <c r="Q308" s="918"/>
      <c r="R308" s="316"/>
    </row>
    <row r="309" spans="1:18" ht="34.5" customHeight="1">
      <c r="A309" s="906"/>
      <c r="B309" s="317" t="s">
        <v>301</v>
      </c>
      <c r="C309" s="909"/>
      <c r="D309" s="317" t="s">
        <v>302</v>
      </c>
      <c r="E309" s="912"/>
      <c r="F309" s="916"/>
      <c r="G309" s="319"/>
      <c r="H309" s="919"/>
      <c r="I309" s="920"/>
      <c r="J309" s="920"/>
      <c r="K309" s="920"/>
      <c r="L309" s="920"/>
      <c r="M309" s="920"/>
      <c r="N309" s="920"/>
      <c r="O309" s="920"/>
      <c r="P309" s="920"/>
      <c r="Q309" s="920"/>
      <c r="R309" s="320"/>
    </row>
    <row r="310" spans="1:18" ht="34.5" customHeight="1">
      <c r="A310" s="904">
        <v>50</v>
      </c>
      <c r="B310" s="293" t="s">
        <v>303</v>
      </c>
      <c r="C310" s="907" t="s">
        <v>304</v>
      </c>
      <c r="D310" s="294"/>
      <c r="E310" s="921" t="s">
        <v>99</v>
      </c>
      <c r="F310" s="295" t="s">
        <v>283</v>
      </c>
      <c r="G310" s="296"/>
      <c r="H310" s="297"/>
      <c r="I310" s="298"/>
      <c r="J310" s="298"/>
      <c r="K310" s="298"/>
      <c r="L310" s="298"/>
      <c r="M310" s="298"/>
      <c r="N310" s="298"/>
      <c r="O310" s="298"/>
      <c r="P310" s="298"/>
      <c r="Q310" s="299"/>
      <c r="R310" s="297"/>
    </row>
    <row r="311" spans="1:18" ht="34.5" customHeight="1">
      <c r="A311" s="905"/>
      <c r="B311" s="308" t="s">
        <v>305</v>
      </c>
      <c r="C311" s="908"/>
      <c r="D311" s="302"/>
      <c r="E311" s="922"/>
      <c r="F311" s="303" t="s">
        <v>285</v>
      </c>
      <c r="G311" s="304"/>
      <c r="H311" s="305"/>
      <c r="I311" s="306"/>
      <c r="J311" s="306"/>
      <c r="K311" s="306"/>
      <c r="L311" s="322"/>
      <c r="M311" s="306"/>
      <c r="N311" s="306"/>
      <c r="O311" s="306"/>
      <c r="P311" s="306"/>
      <c r="Q311" s="307"/>
      <c r="R311" s="305"/>
    </row>
    <row r="312" spans="1:18" ht="34.5" customHeight="1">
      <c r="A312" s="905"/>
      <c r="B312" s="308" t="s">
        <v>306</v>
      </c>
      <c r="C312" s="908"/>
      <c r="D312" s="309"/>
      <c r="E312" s="922"/>
      <c r="F312" s="310" t="s">
        <v>53</v>
      </c>
      <c r="G312" s="151">
        <f>R312*O4</f>
        <v>0.5</v>
      </c>
      <c r="H312" s="311"/>
      <c r="I312" s="312"/>
      <c r="J312" s="312"/>
      <c r="K312" s="312"/>
      <c r="L312" s="312"/>
      <c r="M312" s="312"/>
      <c r="N312" s="312"/>
      <c r="O312" s="312"/>
      <c r="P312" s="312">
        <v>0</v>
      </c>
      <c r="Q312" s="313"/>
      <c r="R312" s="311">
        <v>0.5</v>
      </c>
    </row>
    <row r="313" spans="1:18" ht="34.5" customHeight="1">
      <c r="A313" s="905"/>
      <c r="B313" s="308"/>
      <c r="C313" s="908"/>
      <c r="D313" s="913" t="s">
        <v>307</v>
      </c>
      <c r="E313" s="922"/>
      <c r="F313" s="915"/>
      <c r="G313" s="315"/>
      <c r="H313" s="917"/>
      <c r="I313" s="918"/>
      <c r="J313" s="918"/>
      <c r="K313" s="918"/>
      <c r="L313" s="918"/>
      <c r="M313" s="918"/>
      <c r="N313" s="918"/>
      <c r="O313" s="918"/>
      <c r="P313" s="918"/>
      <c r="Q313" s="918"/>
      <c r="R313" s="316"/>
    </row>
    <row r="314" spans="1:18" ht="34.5" customHeight="1">
      <c r="A314" s="905"/>
      <c r="B314" s="324"/>
      <c r="C314" s="908"/>
      <c r="D314" s="913"/>
      <c r="E314" s="922"/>
      <c r="F314" s="925"/>
      <c r="G314" s="326"/>
      <c r="H314" s="927"/>
      <c r="I314" s="928"/>
      <c r="J314" s="928"/>
      <c r="K314" s="928"/>
      <c r="L314" s="928"/>
      <c r="M314" s="928"/>
      <c r="N314" s="928"/>
      <c r="O314" s="928"/>
      <c r="P314" s="928"/>
      <c r="Q314" s="928"/>
      <c r="R314" s="327"/>
    </row>
    <row r="315" spans="1:18" ht="34.5" customHeight="1">
      <c r="A315" s="906"/>
      <c r="B315" s="328"/>
      <c r="C315" s="909"/>
      <c r="D315" s="924"/>
      <c r="E315" s="923"/>
      <c r="F315" s="926"/>
      <c r="G315" s="329"/>
      <c r="H315" s="929"/>
      <c r="I315" s="930"/>
      <c r="J315" s="930"/>
      <c r="K315" s="930"/>
      <c r="L315" s="930"/>
      <c r="M315" s="930"/>
      <c r="N315" s="930"/>
      <c r="O315" s="930"/>
      <c r="P315" s="930"/>
      <c r="Q315" s="930"/>
      <c r="R315" s="330"/>
    </row>
    <row r="316" spans="1:18" ht="34.5" customHeight="1">
      <c r="A316" s="904">
        <v>51</v>
      </c>
      <c r="B316" s="293" t="s">
        <v>308</v>
      </c>
      <c r="C316" s="907" t="s">
        <v>309</v>
      </c>
      <c r="D316" s="294"/>
      <c r="E316" s="921" t="s">
        <v>99</v>
      </c>
      <c r="F316" s="295" t="s">
        <v>283</v>
      </c>
      <c r="G316" s="296"/>
      <c r="H316" s="297"/>
      <c r="I316" s="298"/>
      <c r="J316" s="298"/>
      <c r="K316" s="298"/>
      <c r="L316" s="298"/>
      <c r="M316" s="298"/>
      <c r="N316" s="298"/>
      <c r="O316" s="298"/>
      <c r="P316" s="298"/>
      <c r="Q316" s="299"/>
      <c r="R316" s="297"/>
    </row>
    <row r="317" spans="1:18" ht="34.5" customHeight="1">
      <c r="A317" s="905"/>
      <c r="B317" s="9" t="s">
        <v>310</v>
      </c>
      <c r="C317" s="908"/>
      <c r="D317" s="302"/>
      <c r="E317" s="922"/>
      <c r="F317" s="303" t="s">
        <v>285</v>
      </c>
      <c r="G317" s="304"/>
      <c r="H317" s="305"/>
      <c r="I317" s="306"/>
      <c r="J317" s="306"/>
      <c r="K317" s="306"/>
      <c r="L317" s="306"/>
      <c r="M317" s="306"/>
      <c r="N317" s="306"/>
      <c r="O317" s="306"/>
      <c r="P317" s="306"/>
      <c r="Q317" s="307"/>
      <c r="R317" s="305"/>
    </row>
    <row r="318" spans="1:18" ht="34.5" customHeight="1">
      <c r="A318" s="905"/>
      <c r="B318" s="308" t="s">
        <v>311</v>
      </c>
      <c r="C318" s="908"/>
      <c r="D318" s="309"/>
      <c r="E318" s="922"/>
      <c r="F318" s="310" t="s">
        <v>53</v>
      </c>
      <c r="G318" s="151">
        <f>R318*O4</f>
        <v>1</v>
      </c>
      <c r="H318" s="311"/>
      <c r="I318" s="312"/>
      <c r="J318" s="312"/>
      <c r="K318" s="312"/>
      <c r="L318" s="312"/>
      <c r="M318" s="312"/>
      <c r="N318" s="312"/>
      <c r="O318" s="312"/>
      <c r="P318" s="312">
        <v>0</v>
      </c>
      <c r="Q318" s="313"/>
      <c r="R318" s="311">
        <v>1</v>
      </c>
    </row>
    <row r="319" spans="1:18" ht="34.5" customHeight="1">
      <c r="A319" s="905"/>
      <c r="B319" s="308" t="s">
        <v>312</v>
      </c>
      <c r="C319" s="908"/>
      <c r="D319" s="913" t="s">
        <v>313</v>
      </c>
      <c r="E319" s="922"/>
      <c r="F319" s="915"/>
      <c r="G319" s="315"/>
      <c r="H319" s="917"/>
      <c r="I319" s="918"/>
      <c r="J319" s="918"/>
      <c r="K319" s="918"/>
      <c r="L319" s="918"/>
      <c r="M319" s="918"/>
      <c r="N319" s="918"/>
      <c r="O319" s="918"/>
      <c r="P319" s="918"/>
      <c r="Q319" s="918"/>
      <c r="R319" s="316"/>
    </row>
    <row r="320" spans="1:18" ht="34.5" customHeight="1">
      <c r="A320" s="931"/>
      <c r="B320" s="317" t="s">
        <v>314</v>
      </c>
      <c r="C320" s="909"/>
      <c r="D320" s="932"/>
      <c r="E320" s="923"/>
      <c r="F320" s="916"/>
      <c r="G320" s="319"/>
      <c r="H320" s="919"/>
      <c r="I320" s="920"/>
      <c r="J320" s="920"/>
      <c r="K320" s="920"/>
      <c r="L320" s="920"/>
      <c r="M320" s="920"/>
      <c r="N320" s="920"/>
      <c r="O320" s="920"/>
      <c r="P320" s="920"/>
      <c r="Q320" s="920"/>
      <c r="R320" s="320"/>
    </row>
    <row r="321" spans="1:18" ht="34.5" customHeight="1">
      <c r="A321" s="904">
        <v>52</v>
      </c>
      <c r="B321" s="293" t="s">
        <v>315</v>
      </c>
      <c r="C321" s="907" t="s">
        <v>309</v>
      </c>
      <c r="D321" s="294"/>
      <c r="E321" s="921" t="s">
        <v>99</v>
      </c>
      <c r="F321" s="295" t="s">
        <v>283</v>
      </c>
      <c r="G321" s="296"/>
      <c r="H321" s="297"/>
      <c r="I321" s="298"/>
      <c r="J321" s="298"/>
      <c r="K321" s="298"/>
      <c r="L321" s="298"/>
      <c r="M321" s="298"/>
      <c r="N321" s="298"/>
      <c r="O321" s="298"/>
      <c r="P321" s="298"/>
      <c r="Q321" s="299"/>
      <c r="R321" s="297"/>
    </row>
    <row r="322" spans="1:18" ht="75" customHeight="1">
      <c r="A322" s="905"/>
      <c r="B322" s="301" t="s">
        <v>316</v>
      </c>
      <c r="C322" s="908"/>
      <c r="D322" s="302"/>
      <c r="E322" s="922"/>
      <c r="F322" s="303" t="s">
        <v>285</v>
      </c>
      <c r="G322" s="304"/>
      <c r="H322" s="305"/>
      <c r="I322" s="306"/>
      <c r="J322" s="306"/>
      <c r="K322" s="306"/>
      <c r="L322" s="306"/>
      <c r="M322" s="306"/>
      <c r="N322" s="306"/>
      <c r="O322" s="306"/>
      <c r="P322" s="306"/>
      <c r="Q322" s="307"/>
      <c r="R322" s="305"/>
    </row>
    <row r="323" spans="1:18" ht="34.5" customHeight="1">
      <c r="A323" s="905"/>
      <c r="B323" s="331" t="s">
        <v>317</v>
      </c>
      <c r="C323" s="908"/>
      <c r="D323" s="309"/>
      <c r="E323" s="922"/>
      <c r="F323" s="310" t="s">
        <v>53</v>
      </c>
      <c r="G323" s="151">
        <f>R323*O4</f>
        <v>1</v>
      </c>
      <c r="H323" s="311"/>
      <c r="I323" s="312"/>
      <c r="J323" s="312"/>
      <c r="K323" s="312"/>
      <c r="L323" s="312"/>
      <c r="M323" s="312"/>
      <c r="N323" s="312"/>
      <c r="O323" s="322"/>
      <c r="P323" s="312">
        <v>0</v>
      </c>
      <c r="Q323" s="313"/>
      <c r="R323" s="311">
        <v>1</v>
      </c>
    </row>
    <row r="324" spans="1:18" ht="34.5" customHeight="1">
      <c r="A324" s="905"/>
      <c r="B324" s="308" t="s">
        <v>318</v>
      </c>
      <c r="C324" s="908"/>
      <c r="D324" s="913" t="s">
        <v>319</v>
      </c>
      <c r="E324" s="922"/>
      <c r="F324" s="915"/>
      <c r="G324" s="315"/>
      <c r="H324" s="917"/>
      <c r="I324" s="918"/>
      <c r="J324" s="918"/>
      <c r="K324" s="918"/>
      <c r="L324" s="918"/>
      <c r="M324" s="918"/>
      <c r="N324" s="918"/>
      <c r="O324" s="918"/>
      <c r="P324" s="918"/>
      <c r="Q324" s="918"/>
      <c r="R324" s="316"/>
    </row>
    <row r="325" spans="1:18" ht="34.5" customHeight="1">
      <c r="A325" s="905"/>
      <c r="B325" s="308" t="s">
        <v>320</v>
      </c>
      <c r="C325" s="908"/>
      <c r="D325" s="913"/>
      <c r="E325" s="922"/>
      <c r="F325" s="925"/>
      <c r="G325" s="326"/>
      <c r="H325" s="927"/>
      <c r="I325" s="928"/>
      <c r="J325" s="928"/>
      <c r="K325" s="928"/>
      <c r="L325" s="928"/>
      <c r="M325" s="928"/>
      <c r="N325" s="928"/>
      <c r="O325" s="928"/>
      <c r="P325" s="928"/>
      <c r="Q325" s="928"/>
      <c r="R325" s="327"/>
    </row>
    <row r="326" spans="1:18" ht="34.5" customHeight="1">
      <c r="A326" s="931"/>
      <c r="B326" s="317" t="s">
        <v>321</v>
      </c>
      <c r="C326" s="909"/>
      <c r="D326" s="932"/>
      <c r="E326" s="923"/>
      <c r="F326" s="916"/>
      <c r="G326" s="319"/>
      <c r="H326" s="919"/>
      <c r="I326" s="920"/>
      <c r="J326" s="920"/>
      <c r="K326" s="920"/>
      <c r="L326" s="920"/>
      <c r="M326" s="920"/>
      <c r="N326" s="920"/>
      <c r="O326" s="920"/>
      <c r="P326" s="920"/>
      <c r="Q326" s="920"/>
      <c r="R326" s="320"/>
    </row>
    <row r="327" spans="1:18" ht="34.5" customHeight="1">
      <c r="A327" s="904">
        <v>53</v>
      </c>
      <c r="B327" s="293" t="s">
        <v>322</v>
      </c>
      <c r="C327" s="907" t="s">
        <v>323</v>
      </c>
      <c r="D327" s="294"/>
      <c r="E327" s="921" t="s">
        <v>99</v>
      </c>
      <c r="F327" s="295" t="s">
        <v>283</v>
      </c>
      <c r="G327" s="296"/>
      <c r="H327" s="297"/>
      <c r="I327" s="298"/>
      <c r="J327" s="298"/>
      <c r="K327" s="298"/>
      <c r="L327" s="298"/>
      <c r="M327" s="298"/>
      <c r="N327" s="298"/>
      <c r="O327" s="298"/>
      <c r="P327" s="298"/>
      <c r="Q327" s="299"/>
      <c r="R327" s="297"/>
    </row>
    <row r="328" spans="1:18" ht="34.5" customHeight="1">
      <c r="A328" s="905"/>
      <c r="B328" s="308" t="s">
        <v>324</v>
      </c>
      <c r="C328" s="908"/>
      <c r="D328" s="302"/>
      <c r="E328" s="922"/>
      <c r="F328" s="303" t="s">
        <v>285</v>
      </c>
      <c r="G328" s="304"/>
      <c r="H328" s="305"/>
      <c r="I328" s="306"/>
      <c r="J328" s="306"/>
      <c r="K328" s="306"/>
      <c r="L328" s="306"/>
      <c r="M328" s="306"/>
      <c r="N328" s="306"/>
      <c r="O328" s="306"/>
      <c r="P328" s="306"/>
      <c r="Q328" s="307"/>
      <c r="R328" s="305"/>
    </row>
    <row r="329" spans="1:18" ht="34.5" customHeight="1">
      <c r="A329" s="905"/>
      <c r="B329" s="308" t="s">
        <v>325</v>
      </c>
      <c r="C329" s="908"/>
      <c r="D329" s="309"/>
      <c r="E329" s="922"/>
      <c r="F329" s="310" t="s">
        <v>53</v>
      </c>
      <c r="G329" s="151">
        <f>R329*O4</f>
        <v>0.56000000000000005</v>
      </c>
      <c r="H329" s="311"/>
      <c r="I329" s="312"/>
      <c r="J329" s="312"/>
      <c r="K329" s="312"/>
      <c r="L329" s="312"/>
      <c r="M329" s="312"/>
      <c r="N329" s="312"/>
      <c r="O329" s="322"/>
      <c r="P329" s="312">
        <v>0</v>
      </c>
      <c r="Q329" s="313"/>
      <c r="R329" s="311">
        <v>0.56000000000000005</v>
      </c>
    </row>
    <row r="330" spans="1:18" ht="34.5" customHeight="1">
      <c r="A330" s="905"/>
      <c r="B330" s="308" t="s">
        <v>326</v>
      </c>
      <c r="C330" s="908"/>
      <c r="D330" s="913" t="s">
        <v>327</v>
      </c>
      <c r="E330" s="922"/>
      <c r="F330" s="915"/>
      <c r="G330" s="315"/>
      <c r="H330" s="917"/>
      <c r="I330" s="918"/>
      <c r="J330" s="918"/>
      <c r="K330" s="918"/>
      <c r="L330" s="918"/>
      <c r="M330" s="918"/>
      <c r="N330" s="918"/>
      <c r="O330" s="918"/>
      <c r="P330" s="918"/>
      <c r="Q330" s="918"/>
      <c r="R330" s="316"/>
    </row>
    <row r="331" spans="1:18" ht="34.5" customHeight="1">
      <c r="A331" s="906"/>
      <c r="B331" s="317" t="s">
        <v>328</v>
      </c>
      <c r="C331" s="909"/>
      <c r="D331" s="924"/>
      <c r="E331" s="923"/>
      <c r="F331" s="926"/>
      <c r="G331" s="329"/>
      <c r="H331" s="929"/>
      <c r="I331" s="930"/>
      <c r="J331" s="930"/>
      <c r="K331" s="930"/>
      <c r="L331" s="930"/>
      <c r="M331" s="930"/>
      <c r="N331" s="930"/>
      <c r="O331" s="930"/>
      <c r="P331" s="930"/>
      <c r="Q331" s="930"/>
      <c r="R331" s="330"/>
    </row>
    <row r="332" spans="1:18" ht="34.5" customHeight="1">
      <c r="A332" s="904">
        <v>54</v>
      </c>
      <c r="B332" s="293" t="s">
        <v>329</v>
      </c>
      <c r="C332" s="907" t="s">
        <v>323</v>
      </c>
      <c r="D332" s="294"/>
      <c r="E332" s="910" t="s">
        <v>99</v>
      </c>
      <c r="F332" s="295" t="s">
        <v>283</v>
      </c>
      <c r="G332" s="296"/>
      <c r="H332" s="297"/>
      <c r="I332" s="298"/>
      <c r="J332" s="298"/>
      <c r="K332" s="298"/>
      <c r="L332" s="298"/>
      <c r="M332" s="298"/>
      <c r="N332" s="298"/>
      <c r="O332" s="298"/>
      <c r="P332" s="298"/>
      <c r="Q332" s="299"/>
      <c r="R332" s="297"/>
    </row>
    <row r="333" spans="1:18" ht="34.5" customHeight="1">
      <c r="A333" s="905"/>
      <c r="B333" s="301" t="s">
        <v>330</v>
      </c>
      <c r="C333" s="908"/>
      <c r="D333" s="302"/>
      <c r="E333" s="911"/>
      <c r="F333" s="303" t="s">
        <v>285</v>
      </c>
      <c r="G333" s="304"/>
      <c r="H333" s="305"/>
      <c r="I333" s="306"/>
      <c r="J333" s="306"/>
      <c r="K333" s="306"/>
      <c r="L333" s="306"/>
      <c r="M333" s="306"/>
      <c r="N333" s="306"/>
      <c r="O333" s="306"/>
      <c r="P333" s="306"/>
      <c r="Q333" s="307"/>
      <c r="R333" s="305"/>
    </row>
    <row r="334" spans="1:18" ht="34.5" customHeight="1">
      <c r="A334" s="905"/>
      <c r="B334" s="308" t="s">
        <v>331</v>
      </c>
      <c r="C334" s="908"/>
      <c r="D334" s="309"/>
      <c r="E334" s="911"/>
      <c r="F334" s="310" t="s">
        <v>53</v>
      </c>
      <c r="G334" s="151">
        <f>R334*O4</f>
        <v>1.5</v>
      </c>
      <c r="H334" s="311"/>
      <c r="I334" s="312"/>
      <c r="J334" s="312"/>
      <c r="K334" s="312"/>
      <c r="L334" s="312"/>
      <c r="M334" s="312"/>
      <c r="N334" s="312"/>
      <c r="O334" s="312"/>
      <c r="P334" s="312">
        <v>0</v>
      </c>
      <c r="Q334" s="313"/>
      <c r="R334" s="311">
        <v>1.5</v>
      </c>
    </row>
    <row r="335" spans="1:18" ht="34.5" customHeight="1">
      <c r="A335" s="905"/>
      <c r="B335" s="308" t="s">
        <v>332</v>
      </c>
      <c r="C335" s="908"/>
      <c r="D335" s="933" t="s">
        <v>333</v>
      </c>
      <c r="E335" s="911"/>
      <c r="F335" s="915"/>
      <c r="G335" s="315"/>
      <c r="H335" s="917"/>
      <c r="I335" s="918"/>
      <c r="J335" s="918"/>
      <c r="K335" s="918"/>
      <c r="L335" s="918"/>
      <c r="M335" s="918"/>
      <c r="N335" s="918"/>
      <c r="O335" s="918"/>
      <c r="P335" s="918"/>
      <c r="Q335" s="918"/>
      <c r="R335" s="316"/>
    </row>
    <row r="336" spans="1:18" ht="34.5" customHeight="1">
      <c r="A336" s="906"/>
      <c r="B336" s="317" t="s">
        <v>334</v>
      </c>
      <c r="C336" s="909"/>
      <c r="D336" s="886"/>
      <c r="E336" s="912"/>
      <c r="F336" s="934"/>
      <c r="G336" s="332"/>
      <c r="H336" s="929"/>
      <c r="I336" s="930"/>
      <c r="J336" s="930"/>
      <c r="K336" s="930"/>
      <c r="L336" s="930"/>
      <c r="M336" s="930"/>
      <c r="N336" s="930"/>
      <c r="O336" s="930"/>
      <c r="P336" s="930"/>
      <c r="Q336" s="930"/>
      <c r="R336" s="330"/>
    </row>
    <row r="337" spans="1:18" ht="34.5" customHeight="1">
      <c r="A337" s="904">
        <v>55</v>
      </c>
      <c r="B337" s="293" t="s">
        <v>335</v>
      </c>
      <c r="C337" s="333"/>
      <c r="D337" s="294"/>
      <c r="E337" s="921" t="s">
        <v>99</v>
      </c>
      <c r="F337" s="295" t="s">
        <v>283</v>
      </c>
      <c r="G337" s="296"/>
      <c r="H337" s="297"/>
      <c r="I337" s="298"/>
      <c r="J337" s="298"/>
      <c r="K337" s="298"/>
      <c r="L337" s="298"/>
      <c r="M337" s="298"/>
      <c r="N337" s="298"/>
      <c r="O337" s="298"/>
      <c r="P337" s="298"/>
      <c r="Q337" s="299"/>
      <c r="R337" s="297"/>
    </row>
    <row r="338" spans="1:18" ht="34.5" customHeight="1">
      <c r="A338" s="905"/>
      <c r="B338" s="301" t="s">
        <v>336</v>
      </c>
      <c r="C338" s="301" t="s">
        <v>337</v>
      </c>
      <c r="D338" s="302" t="s">
        <v>338</v>
      </c>
      <c r="E338" s="922"/>
      <c r="F338" s="334" t="s">
        <v>339</v>
      </c>
      <c r="G338" s="335"/>
      <c r="H338" s="305"/>
      <c r="I338" s="306"/>
      <c r="J338" s="306"/>
      <c r="K338" s="306"/>
      <c r="L338" s="306"/>
      <c r="M338" s="306"/>
      <c r="N338" s="306"/>
      <c r="O338" s="306"/>
      <c r="P338" s="306"/>
      <c r="Q338" s="307"/>
      <c r="R338" s="305"/>
    </row>
    <row r="339" spans="1:18" ht="34.5" customHeight="1">
      <c r="A339" s="905"/>
      <c r="B339" s="308" t="s">
        <v>340</v>
      </c>
      <c r="C339" s="301" t="s">
        <v>341</v>
      </c>
      <c r="D339" s="309"/>
      <c r="E339" s="922"/>
      <c r="F339" s="310" t="s">
        <v>342</v>
      </c>
      <c r="G339" s="151">
        <f>R339*O4</f>
        <v>1.1000000000000001</v>
      </c>
      <c r="H339" s="311"/>
      <c r="I339" s="312"/>
      <c r="J339" s="312"/>
      <c r="K339" s="312"/>
      <c r="L339" s="312"/>
      <c r="M339" s="312"/>
      <c r="N339" s="312"/>
      <c r="O339" s="322"/>
      <c r="P339" s="312">
        <v>0</v>
      </c>
      <c r="Q339" s="313"/>
      <c r="R339" s="311">
        <v>1.1000000000000001</v>
      </c>
    </row>
    <row r="340" spans="1:18" ht="34.5" customHeight="1">
      <c r="A340" s="905"/>
      <c r="B340" s="9" t="s">
        <v>343</v>
      </c>
      <c r="C340" s="301"/>
      <c r="D340" s="314" t="s">
        <v>344</v>
      </c>
      <c r="E340" s="922"/>
      <c r="F340" s="915"/>
      <c r="G340" s="315"/>
      <c r="H340" s="917"/>
      <c r="I340" s="918"/>
      <c r="J340" s="918"/>
      <c r="K340" s="918"/>
      <c r="L340" s="918"/>
      <c r="M340" s="918"/>
      <c r="N340" s="918"/>
      <c r="O340" s="918"/>
      <c r="P340" s="918"/>
      <c r="Q340" s="918"/>
      <c r="R340" s="316"/>
    </row>
    <row r="341" spans="1:18" ht="34.5" customHeight="1">
      <c r="A341" s="935"/>
      <c r="B341" s="317" t="s">
        <v>345</v>
      </c>
      <c r="C341" s="337"/>
      <c r="D341" s="338" t="s">
        <v>346</v>
      </c>
      <c r="E341" s="923"/>
      <c r="F341" s="916"/>
      <c r="G341" s="319"/>
      <c r="H341" s="919"/>
      <c r="I341" s="920"/>
      <c r="J341" s="920"/>
      <c r="K341" s="920"/>
      <c r="L341" s="920"/>
      <c r="M341" s="920"/>
      <c r="N341" s="920"/>
      <c r="O341" s="920"/>
      <c r="P341" s="920"/>
      <c r="Q341" s="920"/>
      <c r="R341" s="320"/>
    </row>
    <row r="342" spans="1:18" ht="34.5" customHeight="1">
      <c r="A342" s="936">
        <v>56</v>
      </c>
      <c r="B342" s="293" t="s">
        <v>347</v>
      </c>
      <c r="C342" s="937" t="s">
        <v>348</v>
      </c>
      <c r="D342" s="340" t="s">
        <v>349</v>
      </c>
      <c r="E342" s="921" t="s">
        <v>48</v>
      </c>
      <c r="F342" s="295" t="s">
        <v>283</v>
      </c>
      <c r="G342" s="151">
        <f>R342*O4</f>
        <v>0.15</v>
      </c>
      <c r="H342" s="297"/>
      <c r="I342" s="298">
        <v>0</v>
      </c>
      <c r="J342" s="298"/>
      <c r="K342" s="298"/>
      <c r="L342" s="298"/>
      <c r="M342" s="298"/>
      <c r="N342" s="298"/>
      <c r="O342" s="298"/>
      <c r="P342" s="298"/>
      <c r="Q342" s="299"/>
      <c r="R342" s="297">
        <v>0.15</v>
      </c>
    </row>
    <row r="343" spans="1:18" ht="34.5" customHeight="1">
      <c r="A343" s="905"/>
      <c r="B343" s="308" t="s">
        <v>350</v>
      </c>
      <c r="C343" s="938"/>
      <c r="D343" s="341"/>
      <c r="E343" s="922"/>
      <c r="F343" s="303" t="s">
        <v>285</v>
      </c>
      <c r="G343" s="304"/>
      <c r="H343" s="305"/>
      <c r="I343" s="306"/>
      <c r="J343" s="306"/>
      <c r="K343" s="306"/>
      <c r="L343" s="322"/>
      <c r="M343" s="306"/>
      <c r="N343" s="306"/>
      <c r="O343" s="306"/>
      <c r="P343" s="306"/>
      <c r="Q343" s="307"/>
      <c r="R343" s="305"/>
    </row>
    <row r="344" spans="1:18" ht="34.5" customHeight="1">
      <c r="A344" s="905"/>
      <c r="B344" s="308" t="s">
        <v>351</v>
      </c>
      <c r="C344" s="938"/>
      <c r="D344" s="342"/>
      <c r="E344" s="922"/>
      <c r="F344" s="310" t="s">
        <v>53</v>
      </c>
      <c r="G344" s="343"/>
      <c r="H344" s="311"/>
      <c r="I344" s="312"/>
      <c r="J344" s="312"/>
      <c r="K344" s="312"/>
      <c r="L344" s="312"/>
      <c r="M344" s="312"/>
      <c r="N344" s="312"/>
      <c r="O344" s="312"/>
      <c r="P344" s="312"/>
      <c r="Q344" s="313"/>
      <c r="R344" s="311"/>
    </row>
    <row r="345" spans="1:18" ht="34.5" customHeight="1">
      <c r="A345" s="905"/>
      <c r="B345" s="308" t="s">
        <v>352</v>
      </c>
      <c r="C345" s="938"/>
      <c r="D345" s="913"/>
      <c r="E345" s="922"/>
      <c r="F345" s="915"/>
      <c r="G345" s="315"/>
      <c r="H345" s="917"/>
      <c r="I345" s="918"/>
      <c r="J345" s="918"/>
      <c r="K345" s="918"/>
      <c r="L345" s="918"/>
      <c r="M345" s="918"/>
      <c r="N345" s="918"/>
      <c r="O345" s="918"/>
      <c r="P345" s="918"/>
      <c r="Q345" s="918"/>
      <c r="R345" s="316"/>
    </row>
    <row r="346" spans="1:18" ht="34.5" customHeight="1">
      <c r="A346" s="905"/>
      <c r="B346" s="308" t="s">
        <v>353</v>
      </c>
      <c r="C346" s="938"/>
      <c r="D346" s="913"/>
      <c r="E346" s="922"/>
      <c r="F346" s="925"/>
      <c r="G346" s="326"/>
      <c r="H346" s="927"/>
      <c r="I346" s="928"/>
      <c r="J346" s="928"/>
      <c r="K346" s="928"/>
      <c r="L346" s="928"/>
      <c r="M346" s="928"/>
      <c r="N346" s="928"/>
      <c r="O346" s="928"/>
      <c r="P346" s="928"/>
      <c r="Q346" s="928"/>
      <c r="R346" s="327"/>
    </row>
    <row r="347" spans="1:18" ht="34.5" customHeight="1">
      <c r="A347" s="905"/>
      <c r="B347" s="308"/>
      <c r="C347" s="939"/>
      <c r="D347" s="924"/>
      <c r="E347" s="940"/>
      <c r="F347" s="926"/>
      <c r="G347" s="329"/>
      <c r="H347" s="929"/>
      <c r="I347" s="930"/>
      <c r="J347" s="930"/>
      <c r="K347" s="930"/>
      <c r="L347" s="930"/>
      <c r="M347" s="930"/>
      <c r="N347" s="930"/>
      <c r="O347" s="930"/>
      <c r="P347" s="930"/>
      <c r="Q347" s="930"/>
      <c r="R347" s="330"/>
    </row>
    <row r="348" spans="1:18" ht="34.5" customHeight="1">
      <c r="A348" s="905"/>
      <c r="B348" s="308"/>
      <c r="C348" s="937" t="s">
        <v>348</v>
      </c>
      <c r="D348" s="345" t="s">
        <v>354</v>
      </c>
      <c r="E348" s="941" t="s">
        <v>48</v>
      </c>
      <c r="F348" s="346" t="s">
        <v>283</v>
      </c>
      <c r="G348" s="151">
        <f>R348*O4</f>
        <v>0.15</v>
      </c>
      <c r="H348" s="297"/>
      <c r="I348" s="298">
        <v>0</v>
      </c>
      <c r="J348" s="298"/>
      <c r="K348" s="298"/>
      <c r="L348" s="298"/>
      <c r="M348" s="298"/>
      <c r="N348" s="298"/>
      <c r="O348" s="298"/>
      <c r="P348" s="298"/>
      <c r="Q348" s="299"/>
      <c r="R348" s="297">
        <v>0.15</v>
      </c>
    </row>
    <row r="349" spans="1:18" ht="34.5" customHeight="1">
      <c r="A349" s="905"/>
      <c r="B349" s="308"/>
      <c r="C349" s="938"/>
      <c r="D349" s="347"/>
      <c r="E349" s="942"/>
      <c r="F349" s="348" t="s">
        <v>285</v>
      </c>
      <c r="G349" s="349"/>
      <c r="H349" s="305"/>
      <c r="I349" s="306"/>
      <c r="J349" s="306"/>
      <c r="K349" s="306"/>
      <c r="L349" s="322"/>
      <c r="M349" s="306"/>
      <c r="N349" s="306"/>
      <c r="O349" s="306"/>
      <c r="P349" s="306"/>
      <c r="Q349" s="307"/>
      <c r="R349" s="305"/>
    </row>
    <row r="350" spans="1:18" ht="34.5" customHeight="1">
      <c r="A350" s="905"/>
      <c r="B350" s="308"/>
      <c r="C350" s="938"/>
      <c r="D350" s="350"/>
      <c r="E350" s="942"/>
      <c r="F350" s="351" t="s">
        <v>53</v>
      </c>
      <c r="G350" s="352"/>
      <c r="H350" s="311"/>
      <c r="I350" s="312"/>
      <c r="J350" s="312"/>
      <c r="K350" s="312"/>
      <c r="L350" s="312"/>
      <c r="M350" s="312"/>
      <c r="N350" s="312"/>
      <c r="O350" s="312"/>
      <c r="P350" s="312"/>
      <c r="Q350" s="313"/>
      <c r="R350" s="311"/>
    </row>
    <row r="351" spans="1:18" ht="34.5" customHeight="1">
      <c r="A351" s="905"/>
      <c r="B351" s="308"/>
      <c r="C351" s="938"/>
      <c r="D351" s="913"/>
      <c r="E351" s="942"/>
      <c r="F351" s="944"/>
      <c r="G351" s="353"/>
      <c r="H351" s="917"/>
      <c r="I351" s="918"/>
      <c r="J351" s="918"/>
      <c r="K351" s="918"/>
      <c r="L351" s="918"/>
      <c r="M351" s="918"/>
      <c r="N351" s="918"/>
      <c r="O351" s="918"/>
      <c r="P351" s="918"/>
      <c r="Q351" s="918"/>
      <c r="R351" s="316"/>
    </row>
    <row r="352" spans="1:18" ht="34.5" customHeight="1">
      <c r="A352" s="905"/>
      <c r="B352" s="308"/>
      <c r="C352" s="938"/>
      <c r="D352" s="913"/>
      <c r="E352" s="942"/>
      <c r="F352" s="945"/>
      <c r="G352" s="354"/>
      <c r="H352" s="927"/>
      <c r="I352" s="928"/>
      <c r="J352" s="928"/>
      <c r="K352" s="928"/>
      <c r="L352" s="928"/>
      <c r="M352" s="928"/>
      <c r="N352" s="928"/>
      <c r="O352" s="928"/>
      <c r="P352" s="928"/>
      <c r="Q352" s="928"/>
      <c r="R352" s="327"/>
    </row>
    <row r="353" spans="1:18" ht="34.5" customHeight="1">
      <c r="A353" s="935"/>
      <c r="B353" s="355"/>
      <c r="C353" s="939"/>
      <c r="D353" s="924"/>
      <c r="E353" s="943"/>
      <c r="F353" s="946"/>
      <c r="G353" s="356"/>
      <c r="H353" s="929"/>
      <c r="I353" s="930"/>
      <c r="J353" s="930"/>
      <c r="K353" s="930"/>
      <c r="L353" s="930"/>
      <c r="M353" s="930"/>
      <c r="N353" s="930"/>
      <c r="O353" s="930"/>
      <c r="P353" s="930"/>
      <c r="Q353" s="930"/>
      <c r="R353" s="330"/>
    </row>
    <row r="354" spans="1:18" ht="34.5" customHeight="1">
      <c r="A354" s="947">
        <v>57</v>
      </c>
      <c r="B354" s="357" t="s">
        <v>347</v>
      </c>
      <c r="C354" s="950" t="s">
        <v>355</v>
      </c>
      <c r="D354" s="294" t="s">
        <v>356</v>
      </c>
      <c r="E354" s="953" t="s">
        <v>48</v>
      </c>
      <c r="F354" s="295" t="s">
        <v>283</v>
      </c>
      <c r="G354" s="151">
        <f>R354*O4</f>
        <v>0.15</v>
      </c>
      <c r="H354" s="297"/>
      <c r="I354" s="298">
        <v>0</v>
      </c>
      <c r="J354" s="298"/>
      <c r="K354" s="298"/>
      <c r="L354" s="298"/>
      <c r="M354" s="298"/>
      <c r="N354" s="298"/>
      <c r="O354" s="298"/>
      <c r="P354" s="298"/>
      <c r="Q354" s="299"/>
      <c r="R354" s="297">
        <v>0.15</v>
      </c>
    </row>
    <row r="355" spans="1:18" ht="34.5" customHeight="1">
      <c r="A355" s="948"/>
      <c r="B355" s="359" t="s">
        <v>350</v>
      </c>
      <c r="C355" s="951"/>
      <c r="D355" s="302"/>
      <c r="E355" s="922"/>
      <c r="F355" s="303" t="s">
        <v>285</v>
      </c>
      <c r="G355" s="304"/>
      <c r="H355" s="305"/>
      <c r="I355" s="306"/>
      <c r="J355" s="306"/>
      <c r="K355" s="306"/>
      <c r="L355" s="322"/>
      <c r="M355" s="306"/>
      <c r="N355" s="306"/>
      <c r="O355" s="306"/>
      <c r="P355" s="306"/>
      <c r="Q355" s="307"/>
      <c r="R355" s="305"/>
    </row>
    <row r="356" spans="1:18" ht="34.5" customHeight="1">
      <c r="A356" s="948"/>
      <c r="B356" s="359" t="s">
        <v>351</v>
      </c>
      <c r="C356" s="951"/>
      <c r="D356" s="309"/>
      <c r="E356" s="922"/>
      <c r="F356" s="310" t="s">
        <v>53</v>
      </c>
      <c r="G356" s="343"/>
      <c r="H356" s="311"/>
      <c r="I356" s="312"/>
      <c r="J356" s="312"/>
      <c r="K356" s="312"/>
      <c r="L356" s="312"/>
      <c r="M356" s="312"/>
      <c r="N356" s="312"/>
      <c r="O356" s="312"/>
      <c r="P356" s="312"/>
      <c r="Q356" s="313"/>
      <c r="R356" s="311"/>
    </row>
    <row r="357" spans="1:18" ht="34.5" customHeight="1">
      <c r="A357" s="948"/>
      <c r="B357" s="359" t="s">
        <v>352</v>
      </c>
      <c r="C357" s="951"/>
      <c r="D357" s="913"/>
      <c r="E357" s="922"/>
      <c r="F357" s="915"/>
      <c r="G357" s="315"/>
      <c r="H357" s="917"/>
      <c r="I357" s="918"/>
      <c r="J357" s="918"/>
      <c r="K357" s="918"/>
      <c r="L357" s="918"/>
      <c r="M357" s="918"/>
      <c r="N357" s="918"/>
      <c r="O357" s="918"/>
      <c r="P357" s="918"/>
      <c r="Q357" s="918"/>
      <c r="R357" s="316"/>
    </row>
    <row r="358" spans="1:18" ht="34.5" customHeight="1">
      <c r="A358" s="948"/>
      <c r="B358" s="359" t="s">
        <v>353</v>
      </c>
      <c r="C358" s="951"/>
      <c r="D358" s="913"/>
      <c r="E358" s="922"/>
      <c r="F358" s="925"/>
      <c r="G358" s="326"/>
      <c r="H358" s="927"/>
      <c r="I358" s="928"/>
      <c r="J358" s="928"/>
      <c r="K358" s="928"/>
      <c r="L358" s="928"/>
      <c r="M358" s="928"/>
      <c r="N358" s="928"/>
      <c r="O358" s="928"/>
      <c r="P358" s="928"/>
      <c r="Q358" s="928"/>
      <c r="R358" s="327"/>
    </row>
    <row r="359" spans="1:18" ht="34.5" customHeight="1">
      <c r="A359" s="948"/>
      <c r="B359" s="360"/>
      <c r="C359" s="952"/>
      <c r="D359" s="924"/>
      <c r="E359" s="923"/>
      <c r="F359" s="926"/>
      <c r="G359" s="329"/>
      <c r="H359" s="929"/>
      <c r="I359" s="930"/>
      <c r="J359" s="930"/>
      <c r="K359" s="930"/>
      <c r="L359" s="930"/>
      <c r="M359" s="930"/>
      <c r="N359" s="930"/>
      <c r="O359" s="930"/>
      <c r="P359" s="930"/>
      <c r="Q359" s="930"/>
      <c r="R359" s="330"/>
    </row>
    <row r="360" spans="1:18" ht="34.5" customHeight="1">
      <c r="A360" s="948"/>
      <c r="B360" s="359"/>
      <c r="C360" s="954" t="s">
        <v>355</v>
      </c>
      <c r="D360" s="294" t="s">
        <v>354</v>
      </c>
      <c r="E360" s="921" t="s">
        <v>48</v>
      </c>
      <c r="F360" s="295" t="s">
        <v>283</v>
      </c>
      <c r="G360" s="151">
        <f>R360*O4</f>
        <v>0.15</v>
      </c>
      <c r="H360" s="297"/>
      <c r="I360" s="298">
        <v>0</v>
      </c>
      <c r="J360" s="298"/>
      <c r="K360" s="298"/>
      <c r="L360" s="298"/>
      <c r="M360" s="298"/>
      <c r="N360" s="298"/>
      <c r="O360" s="298"/>
      <c r="P360" s="298"/>
      <c r="Q360" s="299"/>
      <c r="R360" s="297">
        <v>0.15</v>
      </c>
    </row>
    <row r="361" spans="1:18" ht="34.5" customHeight="1">
      <c r="A361" s="948"/>
      <c r="B361" s="359"/>
      <c r="C361" s="951"/>
      <c r="D361" s="302"/>
      <c r="E361" s="922"/>
      <c r="F361" s="303" t="s">
        <v>285</v>
      </c>
      <c r="G361" s="304"/>
      <c r="H361" s="305"/>
      <c r="I361" s="306"/>
      <c r="J361" s="306"/>
      <c r="K361" s="306"/>
      <c r="L361" s="322"/>
      <c r="M361" s="306"/>
      <c r="N361" s="306"/>
      <c r="O361" s="306"/>
      <c r="P361" s="306"/>
      <c r="Q361" s="307"/>
      <c r="R361" s="305"/>
    </row>
    <row r="362" spans="1:18" ht="34.5" customHeight="1">
      <c r="A362" s="948"/>
      <c r="B362" s="359"/>
      <c r="C362" s="951"/>
      <c r="D362" s="309"/>
      <c r="E362" s="922"/>
      <c r="F362" s="310" t="s">
        <v>53</v>
      </c>
      <c r="G362" s="343"/>
      <c r="H362" s="311"/>
      <c r="I362" s="312"/>
      <c r="J362" s="312"/>
      <c r="K362" s="312"/>
      <c r="L362" s="312"/>
      <c r="M362" s="312"/>
      <c r="N362" s="312"/>
      <c r="O362" s="312"/>
      <c r="P362" s="312"/>
      <c r="Q362" s="313"/>
      <c r="R362" s="311"/>
    </row>
    <row r="363" spans="1:18" ht="34.5" customHeight="1">
      <c r="A363" s="948"/>
      <c r="B363" s="359"/>
      <c r="C363" s="951"/>
      <c r="D363" s="913"/>
      <c r="E363" s="922"/>
      <c r="F363" s="915"/>
      <c r="G363" s="315"/>
      <c r="H363" s="917"/>
      <c r="I363" s="918"/>
      <c r="J363" s="918"/>
      <c r="K363" s="918"/>
      <c r="L363" s="918"/>
      <c r="M363" s="918"/>
      <c r="N363" s="918"/>
      <c r="O363" s="918"/>
      <c r="P363" s="918"/>
      <c r="Q363" s="918"/>
      <c r="R363" s="316"/>
    </row>
    <row r="364" spans="1:18" ht="34.5" customHeight="1">
      <c r="A364" s="948"/>
      <c r="B364" s="359"/>
      <c r="C364" s="951"/>
      <c r="D364" s="913"/>
      <c r="E364" s="922"/>
      <c r="F364" s="925"/>
      <c r="G364" s="326"/>
      <c r="H364" s="927"/>
      <c r="I364" s="928"/>
      <c r="J364" s="928"/>
      <c r="K364" s="928"/>
      <c r="L364" s="928"/>
      <c r="M364" s="928"/>
      <c r="N364" s="928"/>
      <c r="O364" s="928"/>
      <c r="P364" s="928"/>
      <c r="Q364" s="928"/>
      <c r="R364" s="327"/>
    </row>
    <row r="365" spans="1:18" ht="34.5" customHeight="1">
      <c r="A365" s="949"/>
      <c r="B365" s="361"/>
      <c r="C365" s="952"/>
      <c r="D365" s="924"/>
      <c r="E365" s="923"/>
      <c r="F365" s="926"/>
      <c r="G365" s="329"/>
      <c r="H365" s="929"/>
      <c r="I365" s="930"/>
      <c r="J365" s="930"/>
      <c r="K365" s="930"/>
      <c r="L365" s="930"/>
      <c r="M365" s="930"/>
      <c r="N365" s="930"/>
      <c r="O365" s="930"/>
      <c r="P365" s="930"/>
      <c r="Q365" s="930"/>
      <c r="R365" s="330"/>
    </row>
    <row r="366" spans="1:18" ht="34.5" customHeight="1">
      <c r="A366" s="936">
        <v>58</v>
      </c>
      <c r="B366" s="362" t="s">
        <v>357</v>
      </c>
      <c r="C366" s="333"/>
      <c r="D366" s="294"/>
      <c r="E366" s="955" t="s">
        <v>99</v>
      </c>
      <c r="F366" s="295" t="s">
        <v>283</v>
      </c>
      <c r="G366" s="296"/>
      <c r="H366" s="297"/>
      <c r="I366" s="298"/>
      <c r="J366" s="298"/>
      <c r="K366" s="298"/>
      <c r="L366" s="298"/>
      <c r="M366" s="298"/>
      <c r="N366" s="298"/>
      <c r="O366" s="298"/>
      <c r="P366" s="298"/>
      <c r="Q366" s="299"/>
      <c r="R366" s="297"/>
    </row>
    <row r="367" spans="1:18" ht="34.5" customHeight="1">
      <c r="A367" s="905"/>
      <c r="B367" s="301" t="s">
        <v>358</v>
      </c>
      <c r="C367" s="301" t="s">
        <v>359</v>
      </c>
      <c r="D367" s="302"/>
      <c r="E367" s="956"/>
      <c r="F367" s="303" t="s">
        <v>285</v>
      </c>
      <c r="G367" s="304"/>
      <c r="H367" s="305"/>
      <c r="I367" s="306"/>
      <c r="J367" s="306"/>
      <c r="K367" s="306"/>
      <c r="L367" s="306"/>
      <c r="M367" s="306"/>
      <c r="N367" s="306"/>
      <c r="O367" s="306"/>
      <c r="P367" s="306"/>
      <c r="Q367" s="307"/>
      <c r="R367" s="305"/>
    </row>
    <row r="368" spans="1:18" ht="34.5" customHeight="1">
      <c r="A368" s="905"/>
      <c r="B368" s="324" t="s">
        <v>360</v>
      </c>
      <c r="C368" s="301" t="s">
        <v>361</v>
      </c>
      <c r="D368" s="309"/>
      <c r="E368" s="956"/>
      <c r="F368" s="363" t="s">
        <v>342</v>
      </c>
      <c r="G368" s="151">
        <f>R368*O4</f>
        <v>1</v>
      </c>
      <c r="H368" s="364"/>
      <c r="I368" s="365"/>
      <c r="J368" s="365"/>
      <c r="K368" s="365"/>
      <c r="L368" s="365"/>
      <c r="M368" s="365"/>
      <c r="N368" s="365"/>
      <c r="O368" s="10"/>
      <c r="P368" s="365">
        <v>0</v>
      </c>
      <c r="Q368" s="366"/>
      <c r="R368" s="364">
        <v>1</v>
      </c>
    </row>
    <row r="369" spans="1:18" ht="34.5" customHeight="1">
      <c r="A369" s="905"/>
      <c r="B369" s="308" t="s">
        <v>362</v>
      </c>
      <c r="C369" s="301" t="s">
        <v>363</v>
      </c>
      <c r="D369" s="913" t="s">
        <v>364</v>
      </c>
      <c r="E369" s="956"/>
      <c r="F369" s="959"/>
      <c r="G369" s="367"/>
      <c r="H369" s="962"/>
      <c r="I369" s="963"/>
      <c r="J369" s="963"/>
      <c r="K369" s="963"/>
      <c r="L369" s="963"/>
      <c r="M369" s="963"/>
      <c r="N369" s="963"/>
      <c r="O369" s="963"/>
      <c r="P369" s="963"/>
      <c r="Q369" s="964"/>
      <c r="R369" s="368"/>
    </row>
    <row r="370" spans="1:18" ht="34.5" customHeight="1">
      <c r="A370" s="905"/>
      <c r="B370" s="308" t="s">
        <v>365</v>
      </c>
      <c r="C370" s="301"/>
      <c r="D370" s="913"/>
      <c r="E370" s="956"/>
      <c r="F370" s="960"/>
      <c r="G370" s="369"/>
      <c r="H370" s="965"/>
      <c r="I370" s="928"/>
      <c r="J370" s="928"/>
      <c r="K370" s="928"/>
      <c r="L370" s="928"/>
      <c r="M370" s="928"/>
      <c r="N370" s="928"/>
      <c r="O370" s="928"/>
      <c r="P370" s="928"/>
      <c r="Q370" s="966"/>
      <c r="R370" s="370"/>
    </row>
    <row r="371" spans="1:18" ht="34.5" customHeight="1">
      <c r="A371" s="906"/>
      <c r="B371" s="317" t="s">
        <v>366</v>
      </c>
      <c r="C371" s="318"/>
      <c r="D371" s="958"/>
      <c r="E371" s="957"/>
      <c r="F371" s="961"/>
      <c r="G371" s="371"/>
      <c r="H371" s="967"/>
      <c r="I371" s="968"/>
      <c r="J371" s="968"/>
      <c r="K371" s="968"/>
      <c r="L371" s="968"/>
      <c r="M371" s="968"/>
      <c r="N371" s="968"/>
      <c r="O371" s="968"/>
      <c r="P371" s="968"/>
      <c r="Q371" s="969"/>
      <c r="R371" s="372"/>
    </row>
    <row r="372" spans="1:18" ht="34.5" customHeight="1">
      <c r="A372" s="904">
        <v>59</v>
      </c>
      <c r="B372" s="970" t="s">
        <v>367</v>
      </c>
      <c r="C372" s="973" t="s">
        <v>368</v>
      </c>
      <c r="D372" s="294" t="s">
        <v>267</v>
      </c>
      <c r="E372" s="921" t="s">
        <v>203</v>
      </c>
      <c r="F372" s="373" t="s">
        <v>283</v>
      </c>
      <c r="G372" s="151">
        <f>R372*O4</f>
        <v>0.8</v>
      </c>
      <c r="H372" s="374"/>
      <c r="I372" s="375">
        <v>0</v>
      </c>
      <c r="J372" s="375"/>
      <c r="K372" s="375"/>
      <c r="L372" s="375"/>
      <c r="M372" s="375"/>
      <c r="N372" s="375"/>
      <c r="O372" s="375"/>
      <c r="P372" s="375"/>
      <c r="Q372" s="376"/>
      <c r="R372" s="374">
        <v>0.8</v>
      </c>
    </row>
    <row r="373" spans="1:18" ht="34.5" customHeight="1">
      <c r="A373" s="905"/>
      <c r="B373" s="971"/>
      <c r="C373" s="974"/>
      <c r="D373" s="302"/>
      <c r="E373" s="922"/>
      <c r="F373" s="303" t="s">
        <v>285</v>
      </c>
      <c r="G373" s="304"/>
      <c r="H373" s="305"/>
      <c r="I373" s="306"/>
      <c r="J373" s="306"/>
      <c r="K373" s="306"/>
      <c r="L373" s="306"/>
      <c r="M373" s="306"/>
      <c r="N373" s="306"/>
      <c r="O373" s="306"/>
      <c r="P373" s="306"/>
      <c r="Q373" s="307"/>
      <c r="R373" s="305"/>
    </row>
    <row r="374" spans="1:18" ht="34.5" customHeight="1">
      <c r="A374" s="905"/>
      <c r="B374" s="971"/>
      <c r="C374" s="974"/>
      <c r="D374" s="309"/>
      <c r="E374" s="922"/>
      <c r="F374" s="310" t="s">
        <v>342</v>
      </c>
      <c r="G374" s="343"/>
      <c r="H374" s="311"/>
      <c r="I374" s="312"/>
      <c r="J374" s="312"/>
      <c r="K374" s="312"/>
      <c r="L374" s="312"/>
      <c r="M374" s="312"/>
      <c r="N374" s="312"/>
      <c r="O374" s="312"/>
      <c r="P374" s="312"/>
      <c r="Q374" s="313"/>
      <c r="R374" s="311"/>
    </row>
    <row r="375" spans="1:18" ht="34.5" customHeight="1">
      <c r="A375" s="905"/>
      <c r="B375" s="971"/>
      <c r="C375" s="974"/>
      <c r="D375" s="314"/>
      <c r="E375" s="922"/>
      <c r="F375" s="915"/>
      <c r="G375" s="315"/>
      <c r="H375" s="917"/>
      <c r="I375" s="918"/>
      <c r="J375" s="918"/>
      <c r="K375" s="918"/>
      <c r="L375" s="918"/>
      <c r="M375" s="918"/>
      <c r="N375" s="918"/>
      <c r="O375" s="918"/>
      <c r="P375" s="918"/>
      <c r="Q375" s="918"/>
      <c r="R375" s="316"/>
    </row>
    <row r="376" spans="1:18" ht="34.5" customHeight="1">
      <c r="A376" s="906"/>
      <c r="B376" s="972"/>
      <c r="C376" s="975"/>
      <c r="D376" s="338"/>
      <c r="E376" s="923"/>
      <c r="F376" s="916"/>
      <c r="G376" s="319"/>
      <c r="H376" s="919"/>
      <c r="I376" s="920"/>
      <c r="J376" s="920"/>
      <c r="K376" s="920"/>
      <c r="L376" s="920"/>
      <c r="M376" s="920"/>
      <c r="N376" s="920"/>
      <c r="O376" s="920"/>
      <c r="P376" s="920"/>
      <c r="Q376" s="920"/>
      <c r="R376" s="320"/>
    </row>
    <row r="377" spans="1:18" ht="34.5" customHeight="1">
      <c r="A377" s="904">
        <v>60</v>
      </c>
      <c r="B377" s="970" t="s">
        <v>369</v>
      </c>
      <c r="C377" s="973" t="s">
        <v>368</v>
      </c>
      <c r="D377" s="294" t="s">
        <v>370</v>
      </c>
      <c r="E377" s="921" t="s">
        <v>203</v>
      </c>
      <c r="F377" s="295" t="s">
        <v>283</v>
      </c>
      <c r="G377" s="151">
        <f>R377*O4</f>
        <v>0.6</v>
      </c>
      <c r="H377" s="297"/>
      <c r="I377" s="298">
        <v>0</v>
      </c>
      <c r="J377" s="298"/>
      <c r="K377" s="298"/>
      <c r="L377" s="298"/>
      <c r="M377" s="298"/>
      <c r="N377" s="298"/>
      <c r="O377" s="298"/>
      <c r="P377" s="298"/>
      <c r="Q377" s="299"/>
      <c r="R377" s="297">
        <v>0.6</v>
      </c>
    </row>
    <row r="378" spans="1:18" ht="34.5" customHeight="1">
      <c r="A378" s="905"/>
      <c r="B378" s="971"/>
      <c r="C378" s="974"/>
      <c r="D378" s="302"/>
      <c r="E378" s="922"/>
      <c r="F378" s="303" t="s">
        <v>285</v>
      </c>
      <c r="G378" s="304"/>
      <c r="H378" s="305"/>
      <c r="I378" s="306"/>
      <c r="J378" s="306"/>
      <c r="K378" s="306"/>
      <c r="L378" s="306"/>
      <c r="M378" s="306"/>
      <c r="N378" s="306"/>
      <c r="O378" s="306"/>
      <c r="P378" s="306"/>
      <c r="Q378" s="307"/>
      <c r="R378" s="305"/>
    </row>
    <row r="379" spans="1:18" ht="34.5" customHeight="1">
      <c r="A379" s="905"/>
      <c r="B379" s="971"/>
      <c r="C379" s="974"/>
      <c r="D379" s="309"/>
      <c r="E379" s="922"/>
      <c r="F379" s="310" t="s">
        <v>342</v>
      </c>
      <c r="G379" s="343"/>
      <c r="H379" s="311"/>
      <c r="I379" s="312"/>
      <c r="J379" s="312"/>
      <c r="K379" s="312"/>
      <c r="L379" s="312"/>
      <c r="M379" s="312"/>
      <c r="N379" s="312"/>
      <c r="O379" s="312"/>
      <c r="P379" s="312"/>
      <c r="Q379" s="313"/>
      <c r="R379" s="311"/>
    </row>
    <row r="380" spans="1:18" ht="34.5" customHeight="1">
      <c r="A380" s="905"/>
      <c r="B380" s="971"/>
      <c r="C380" s="974"/>
      <c r="D380" s="976"/>
      <c r="E380" s="922"/>
      <c r="F380" s="915"/>
      <c r="G380" s="315"/>
      <c r="H380" s="917"/>
      <c r="I380" s="918"/>
      <c r="J380" s="918"/>
      <c r="K380" s="918"/>
      <c r="L380" s="918"/>
      <c r="M380" s="918"/>
      <c r="N380" s="918"/>
      <c r="O380" s="918"/>
      <c r="P380" s="918"/>
      <c r="Q380" s="918"/>
      <c r="R380" s="316"/>
    </row>
    <row r="381" spans="1:18" ht="34.5" customHeight="1">
      <c r="A381" s="905"/>
      <c r="B381" s="971"/>
      <c r="C381" s="974"/>
      <c r="D381" s="976"/>
      <c r="E381" s="922"/>
      <c r="F381" s="977"/>
      <c r="G381" s="381"/>
      <c r="H381" s="978"/>
      <c r="I381" s="979"/>
      <c r="J381" s="979"/>
      <c r="K381" s="979"/>
      <c r="L381" s="979"/>
      <c r="M381" s="979"/>
      <c r="N381" s="979"/>
      <c r="O381" s="979"/>
      <c r="P381" s="979"/>
      <c r="Q381" s="979"/>
      <c r="R381" s="384"/>
    </row>
    <row r="382" spans="1:18" ht="34.5" customHeight="1">
      <c r="A382" s="339"/>
      <c r="B382" s="385"/>
      <c r="C382" s="386"/>
      <c r="D382" s="387"/>
      <c r="E382" s="358"/>
      <c r="F382" s="388"/>
      <c r="G382" s="389"/>
      <c r="H382" s="390"/>
      <c r="I382" s="391"/>
      <c r="J382" s="391"/>
      <c r="K382" s="391"/>
      <c r="L382" s="391"/>
      <c r="M382" s="391"/>
      <c r="N382" s="391"/>
      <c r="O382" s="391"/>
      <c r="P382" s="391"/>
      <c r="Q382" s="391"/>
      <c r="R382" s="392"/>
    </row>
    <row r="383" spans="1:18" ht="34.5" customHeight="1">
      <c r="A383" s="300"/>
      <c r="B383" s="377"/>
      <c r="C383" s="378"/>
      <c r="D383" s="379"/>
      <c r="E383" s="323"/>
      <c r="F383" s="380"/>
      <c r="G383" s="381"/>
      <c r="H383" s="382"/>
      <c r="I383" s="383"/>
      <c r="J383" s="383"/>
      <c r="K383" s="383"/>
      <c r="L383" s="383"/>
      <c r="M383" s="383"/>
      <c r="N383" s="383"/>
      <c r="O383" s="383"/>
      <c r="P383" s="383"/>
      <c r="Q383" s="383"/>
      <c r="R383" s="393"/>
    </row>
    <row r="384" spans="1:18" ht="34.5" customHeight="1">
      <c r="A384" s="300"/>
      <c r="B384" s="377"/>
      <c r="C384" s="378"/>
      <c r="D384" s="379"/>
      <c r="E384" s="323"/>
      <c r="F384" s="380"/>
      <c r="G384" s="381"/>
      <c r="H384" s="382"/>
      <c r="I384" s="383"/>
      <c r="J384" s="383"/>
      <c r="K384" s="383"/>
      <c r="L384" s="383"/>
      <c r="M384" s="383"/>
      <c r="N384" s="383"/>
      <c r="O384" s="383"/>
      <c r="P384" s="383"/>
      <c r="Q384" s="383"/>
      <c r="R384" s="393"/>
    </row>
    <row r="385" spans="1:18" ht="34.5" customHeight="1">
      <c r="A385" s="336"/>
      <c r="B385" s="394"/>
      <c r="C385" s="395"/>
      <c r="D385" s="396"/>
      <c r="E385" s="344"/>
      <c r="F385" s="397"/>
      <c r="G385" s="398"/>
      <c r="H385" s="399"/>
      <c r="I385" s="400"/>
      <c r="J385" s="400"/>
      <c r="K385" s="400"/>
      <c r="L385" s="400"/>
      <c r="M385" s="400"/>
      <c r="N385" s="400"/>
      <c r="O385" s="400"/>
      <c r="P385" s="400"/>
      <c r="Q385" s="400"/>
      <c r="R385" s="384"/>
    </row>
    <row r="386" spans="1:18" ht="34.5" customHeight="1">
      <c r="A386" s="936">
        <v>61</v>
      </c>
      <c r="B386" s="980" t="s">
        <v>371</v>
      </c>
      <c r="C386" s="982" t="s">
        <v>368</v>
      </c>
      <c r="D386" s="401" t="s">
        <v>247</v>
      </c>
      <c r="E386" s="953" t="s">
        <v>203</v>
      </c>
      <c r="F386" s="373" t="s">
        <v>283</v>
      </c>
      <c r="G386" s="151">
        <f>R386*O4</f>
        <v>0.3</v>
      </c>
      <c r="H386" s="374"/>
      <c r="I386" s="375">
        <v>0</v>
      </c>
      <c r="J386" s="375"/>
      <c r="K386" s="375"/>
      <c r="L386" s="375"/>
      <c r="M386" s="375"/>
      <c r="N386" s="375"/>
      <c r="O386" s="375"/>
      <c r="P386" s="375"/>
      <c r="Q386" s="376"/>
      <c r="R386" s="374">
        <v>0.3</v>
      </c>
    </row>
    <row r="387" spans="1:18" ht="34.5" customHeight="1">
      <c r="A387" s="905"/>
      <c r="B387" s="971"/>
      <c r="C387" s="974"/>
      <c r="D387" s="302"/>
      <c r="E387" s="922"/>
      <c r="F387" s="303" t="s">
        <v>285</v>
      </c>
      <c r="G387" s="304"/>
      <c r="H387" s="305"/>
      <c r="I387" s="306"/>
      <c r="J387" s="306"/>
      <c r="K387" s="306"/>
      <c r="L387" s="306"/>
      <c r="M387" s="306"/>
      <c r="N387" s="306"/>
      <c r="O387" s="306"/>
      <c r="P387" s="306"/>
      <c r="Q387" s="307"/>
      <c r="R387" s="305"/>
    </row>
    <row r="388" spans="1:18" ht="34.5" customHeight="1">
      <c r="A388" s="905"/>
      <c r="B388" s="971"/>
      <c r="C388" s="974"/>
      <c r="D388" s="309"/>
      <c r="E388" s="922"/>
      <c r="F388" s="310" t="s">
        <v>342</v>
      </c>
      <c r="G388" s="343"/>
      <c r="H388" s="311"/>
      <c r="I388" s="312"/>
      <c r="J388" s="312"/>
      <c r="K388" s="312"/>
      <c r="L388" s="312"/>
      <c r="M388" s="312"/>
      <c r="N388" s="312"/>
      <c r="O388" s="312"/>
      <c r="P388" s="312"/>
      <c r="Q388" s="313"/>
      <c r="R388" s="311"/>
    </row>
    <row r="389" spans="1:18" ht="34.5" customHeight="1">
      <c r="A389" s="905"/>
      <c r="B389" s="971"/>
      <c r="C389" s="974"/>
      <c r="D389" s="976"/>
      <c r="E389" s="922"/>
      <c r="F389" s="915"/>
      <c r="G389" s="315"/>
      <c r="H389" s="917"/>
      <c r="I389" s="918"/>
      <c r="J389" s="918"/>
      <c r="K389" s="918"/>
      <c r="L389" s="918"/>
      <c r="M389" s="918"/>
      <c r="N389" s="918"/>
      <c r="O389" s="918"/>
      <c r="P389" s="918"/>
      <c r="Q389" s="918"/>
      <c r="R389" s="316"/>
    </row>
    <row r="390" spans="1:18" ht="34.5" customHeight="1">
      <c r="A390" s="935"/>
      <c r="B390" s="981"/>
      <c r="C390" s="983"/>
      <c r="D390" s="984"/>
      <c r="E390" s="940"/>
      <c r="F390" s="985"/>
      <c r="G390" s="398"/>
      <c r="H390" s="986"/>
      <c r="I390" s="987"/>
      <c r="J390" s="987"/>
      <c r="K390" s="987"/>
      <c r="L390" s="987"/>
      <c r="M390" s="987"/>
      <c r="N390" s="987"/>
      <c r="O390" s="987"/>
      <c r="P390" s="987"/>
      <c r="Q390" s="987"/>
      <c r="R390" s="384"/>
    </row>
    <row r="391" spans="1:18" ht="34.5" customHeight="1">
      <c r="A391" s="905">
        <v>62</v>
      </c>
      <c r="B391" s="988" t="s">
        <v>372</v>
      </c>
      <c r="C391" s="989" t="s">
        <v>368</v>
      </c>
      <c r="D391" s="402" t="s">
        <v>249</v>
      </c>
      <c r="E391" s="922" t="s">
        <v>203</v>
      </c>
      <c r="F391" s="403" t="s">
        <v>283</v>
      </c>
      <c r="G391" s="151">
        <f>R391*O4</f>
        <v>0.4</v>
      </c>
      <c r="H391" s="404"/>
      <c r="I391" s="405">
        <v>0</v>
      </c>
      <c r="J391" s="405"/>
      <c r="K391" s="405"/>
      <c r="L391" s="405"/>
      <c r="M391" s="405"/>
      <c r="N391" s="405"/>
      <c r="O391" s="405"/>
      <c r="P391" s="405"/>
      <c r="Q391" s="406"/>
      <c r="R391" s="374">
        <v>0.4</v>
      </c>
    </row>
    <row r="392" spans="1:18" ht="34.5" customHeight="1">
      <c r="A392" s="905"/>
      <c r="B392" s="971"/>
      <c r="C392" s="974"/>
      <c r="D392" s="302"/>
      <c r="E392" s="922"/>
      <c r="F392" s="303" t="s">
        <v>285</v>
      </c>
      <c r="G392" s="304"/>
      <c r="H392" s="305"/>
      <c r="I392" s="306"/>
      <c r="J392" s="306"/>
      <c r="K392" s="306"/>
      <c r="L392" s="306"/>
      <c r="M392" s="306"/>
      <c r="N392" s="306"/>
      <c r="O392" s="306"/>
      <c r="P392" s="306"/>
      <c r="Q392" s="307"/>
      <c r="R392" s="305"/>
    </row>
    <row r="393" spans="1:18" ht="34.5" customHeight="1">
      <c r="A393" s="905"/>
      <c r="B393" s="971"/>
      <c r="C393" s="974"/>
      <c r="D393" s="309"/>
      <c r="E393" s="922"/>
      <c r="F393" s="310" t="s">
        <v>342</v>
      </c>
      <c r="G393" s="343"/>
      <c r="H393" s="311"/>
      <c r="I393" s="312"/>
      <c r="J393" s="312"/>
      <c r="K393" s="312"/>
      <c r="L393" s="312"/>
      <c r="M393" s="312"/>
      <c r="N393" s="312"/>
      <c r="O393" s="312"/>
      <c r="P393" s="312"/>
      <c r="Q393" s="313"/>
      <c r="R393" s="311"/>
    </row>
    <row r="394" spans="1:18" ht="34.5" customHeight="1">
      <c r="A394" s="905"/>
      <c r="B394" s="971"/>
      <c r="C394" s="974"/>
      <c r="D394" s="976"/>
      <c r="E394" s="922"/>
      <c r="F394" s="915"/>
      <c r="G394" s="315"/>
      <c r="H394" s="917"/>
      <c r="I394" s="918"/>
      <c r="J394" s="918"/>
      <c r="K394" s="918"/>
      <c r="L394" s="918"/>
      <c r="M394" s="918"/>
      <c r="N394" s="918"/>
      <c r="O394" s="918"/>
      <c r="P394" s="918"/>
      <c r="Q394" s="918"/>
      <c r="R394" s="316"/>
    </row>
    <row r="395" spans="1:18" ht="84.75" customHeight="1">
      <c r="A395" s="906"/>
      <c r="B395" s="972"/>
      <c r="C395" s="975"/>
      <c r="D395" s="990"/>
      <c r="E395" s="923"/>
      <c r="F395" s="916"/>
      <c r="G395" s="319"/>
      <c r="H395" s="919"/>
      <c r="I395" s="920"/>
      <c r="J395" s="920"/>
      <c r="K395" s="920"/>
      <c r="L395" s="920"/>
      <c r="M395" s="920"/>
      <c r="N395" s="920"/>
      <c r="O395" s="920"/>
      <c r="P395" s="920"/>
      <c r="Q395" s="920"/>
      <c r="R395" s="320"/>
    </row>
    <row r="396" spans="1:18" ht="34.5" customHeight="1">
      <c r="A396" s="904">
        <v>63</v>
      </c>
      <c r="B396" s="970" t="s">
        <v>373</v>
      </c>
      <c r="C396" s="973" t="s">
        <v>368</v>
      </c>
      <c r="D396" s="294" t="s">
        <v>374</v>
      </c>
      <c r="E396" s="921" t="s">
        <v>203</v>
      </c>
      <c r="F396" s="295" t="s">
        <v>283</v>
      </c>
      <c r="G396" s="151">
        <f>R396*O4</f>
        <v>0.7</v>
      </c>
      <c r="H396" s="297"/>
      <c r="I396" s="298">
        <v>0</v>
      </c>
      <c r="J396" s="298"/>
      <c r="K396" s="298"/>
      <c r="L396" s="298"/>
      <c r="M396" s="298"/>
      <c r="N396" s="298"/>
      <c r="O396" s="298"/>
      <c r="P396" s="298"/>
      <c r="Q396" s="299"/>
      <c r="R396" s="297">
        <v>0.7</v>
      </c>
    </row>
    <row r="397" spans="1:18" ht="34.5" customHeight="1">
      <c r="A397" s="905"/>
      <c r="B397" s="971"/>
      <c r="C397" s="974"/>
      <c r="D397" s="302"/>
      <c r="E397" s="922"/>
      <c r="F397" s="303" t="s">
        <v>285</v>
      </c>
      <c r="G397" s="304"/>
      <c r="H397" s="305"/>
      <c r="I397" s="306"/>
      <c r="J397" s="306"/>
      <c r="K397" s="306"/>
      <c r="L397" s="306"/>
      <c r="M397" s="306"/>
      <c r="N397" s="306"/>
      <c r="O397" s="306"/>
      <c r="P397" s="306"/>
      <c r="Q397" s="307"/>
      <c r="R397" s="305"/>
    </row>
    <row r="398" spans="1:18" ht="34.5" customHeight="1">
      <c r="A398" s="905"/>
      <c r="B398" s="971"/>
      <c r="C398" s="974"/>
      <c r="D398" s="309"/>
      <c r="E398" s="922"/>
      <c r="F398" s="310" t="s">
        <v>342</v>
      </c>
      <c r="G398" s="343"/>
      <c r="H398" s="311"/>
      <c r="I398" s="312"/>
      <c r="J398" s="312"/>
      <c r="K398" s="312"/>
      <c r="L398" s="312"/>
      <c r="M398" s="312"/>
      <c r="N398" s="312"/>
      <c r="O398" s="312"/>
      <c r="P398" s="312"/>
      <c r="Q398" s="313"/>
      <c r="R398" s="311"/>
    </row>
    <row r="399" spans="1:18" ht="34.5" customHeight="1">
      <c r="A399" s="905"/>
      <c r="B399" s="971"/>
      <c r="C399" s="974"/>
      <c r="D399" s="976"/>
      <c r="E399" s="922"/>
      <c r="F399" s="915"/>
      <c r="G399" s="315"/>
      <c r="H399" s="917"/>
      <c r="I399" s="918"/>
      <c r="J399" s="918"/>
      <c r="K399" s="918"/>
      <c r="L399" s="918"/>
      <c r="M399" s="918"/>
      <c r="N399" s="918"/>
      <c r="O399" s="918"/>
      <c r="P399" s="918"/>
      <c r="Q399" s="918"/>
      <c r="R399" s="316"/>
    </row>
    <row r="400" spans="1:18" ht="249.75" customHeight="1">
      <c r="A400" s="906"/>
      <c r="B400" s="972"/>
      <c r="C400" s="975"/>
      <c r="D400" s="990"/>
      <c r="E400" s="923"/>
      <c r="F400" s="916"/>
      <c r="G400" s="319"/>
      <c r="H400" s="919"/>
      <c r="I400" s="920"/>
      <c r="J400" s="920"/>
      <c r="K400" s="920"/>
      <c r="L400" s="920"/>
      <c r="M400" s="920"/>
      <c r="N400" s="920"/>
      <c r="O400" s="920"/>
      <c r="P400" s="920"/>
      <c r="Q400" s="920"/>
      <c r="R400" s="320"/>
    </row>
    <row r="401" spans="1:18" ht="34.5" customHeight="1">
      <c r="A401" s="904">
        <v>64</v>
      </c>
      <c r="B401" s="970" t="s">
        <v>375</v>
      </c>
      <c r="C401" s="973" t="s">
        <v>376</v>
      </c>
      <c r="D401" s="294" t="s">
        <v>377</v>
      </c>
      <c r="E401" s="921" t="s">
        <v>48</v>
      </c>
      <c r="F401" s="295" t="s">
        <v>283</v>
      </c>
      <c r="G401" s="151">
        <f>R401*O4</f>
        <v>0.5</v>
      </c>
      <c r="H401" s="297"/>
      <c r="I401" s="298">
        <v>0</v>
      </c>
      <c r="J401" s="298"/>
      <c r="K401" s="298"/>
      <c r="L401" s="298"/>
      <c r="M401" s="298"/>
      <c r="N401" s="298"/>
      <c r="O401" s="298"/>
      <c r="P401" s="298"/>
      <c r="Q401" s="299"/>
      <c r="R401" s="297">
        <v>0.5</v>
      </c>
    </row>
    <row r="402" spans="1:18" ht="34.5" customHeight="1">
      <c r="A402" s="905"/>
      <c r="B402" s="971"/>
      <c r="C402" s="974"/>
      <c r="D402" s="302"/>
      <c r="E402" s="922"/>
      <c r="F402" s="303" t="s">
        <v>285</v>
      </c>
      <c r="G402" s="304"/>
      <c r="H402" s="305"/>
      <c r="I402" s="306"/>
      <c r="J402" s="306"/>
      <c r="K402" s="306"/>
      <c r="L402" s="306"/>
      <c r="M402" s="306"/>
      <c r="N402" s="306"/>
      <c r="O402" s="306"/>
      <c r="P402" s="306"/>
      <c r="Q402" s="307"/>
      <c r="R402" s="305"/>
    </row>
    <row r="403" spans="1:18" ht="34.5" customHeight="1">
      <c r="A403" s="905"/>
      <c r="B403" s="971"/>
      <c r="C403" s="974"/>
      <c r="D403" s="309"/>
      <c r="E403" s="922"/>
      <c r="F403" s="310" t="s">
        <v>342</v>
      </c>
      <c r="G403" s="343"/>
      <c r="H403" s="311"/>
      <c r="I403" s="312"/>
      <c r="J403" s="312"/>
      <c r="K403" s="312"/>
      <c r="L403" s="312"/>
      <c r="M403" s="312"/>
      <c r="N403" s="312"/>
      <c r="O403" s="312"/>
      <c r="P403" s="312"/>
      <c r="Q403" s="313"/>
      <c r="R403" s="311"/>
    </row>
    <row r="404" spans="1:18" ht="34.5" customHeight="1">
      <c r="A404" s="905"/>
      <c r="B404" s="971"/>
      <c r="C404" s="974"/>
      <c r="D404" s="976"/>
      <c r="E404" s="922"/>
      <c r="F404" s="915"/>
      <c r="G404" s="315"/>
      <c r="H404" s="917"/>
      <c r="I404" s="918"/>
      <c r="J404" s="918"/>
      <c r="K404" s="918"/>
      <c r="L404" s="918"/>
      <c r="M404" s="918"/>
      <c r="N404" s="918"/>
      <c r="O404" s="918"/>
      <c r="P404" s="918"/>
      <c r="Q404" s="918"/>
      <c r="R404" s="316"/>
    </row>
    <row r="405" spans="1:18" ht="117.75" customHeight="1">
      <c r="A405" s="906"/>
      <c r="B405" s="972"/>
      <c r="C405" s="975"/>
      <c r="D405" s="990"/>
      <c r="E405" s="923"/>
      <c r="F405" s="916"/>
      <c r="G405" s="319"/>
      <c r="H405" s="919"/>
      <c r="I405" s="920"/>
      <c r="J405" s="920"/>
      <c r="K405" s="920"/>
      <c r="L405" s="920"/>
      <c r="M405" s="920"/>
      <c r="N405" s="920"/>
      <c r="O405" s="920"/>
      <c r="P405" s="920"/>
      <c r="Q405" s="920"/>
      <c r="R405" s="320"/>
    </row>
    <row r="406" spans="1:18" ht="34.5" customHeight="1">
      <c r="A406" s="904">
        <v>65</v>
      </c>
      <c r="B406" s="970" t="s">
        <v>378</v>
      </c>
      <c r="C406" s="973" t="s">
        <v>376</v>
      </c>
      <c r="D406" s="294" t="s">
        <v>263</v>
      </c>
      <c r="E406" s="921" t="s">
        <v>48</v>
      </c>
      <c r="F406" s="295" t="s">
        <v>283</v>
      </c>
      <c r="G406" s="151">
        <f>R406*O4</f>
        <v>0.3</v>
      </c>
      <c r="H406" s="297"/>
      <c r="I406" s="298">
        <v>0</v>
      </c>
      <c r="J406" s="298"/>
      <c r="K406" s="298"/>
      <c r="L406" s="298"/>
      <c r="M406" s="298"/>
      <c r="N406" s="298"/>
      <c r="O406" s="298"/>
      <c r="P406" s="298"/>
      <c r="Q406" s="299"/>
      <c r="R406" s="297">
        <v>0.3</v>
      </c>
    </row>
    <row r="407" spans="1:18" ht="34.5" customHeight="1">
      <c r="A407" s="905"/>
      <c r="B407" s="971"/>
      <c r="C407" s="974"/>
      <c r="D407" s="302"/>
      <c r="E407" s="922"/>
      <c r="F407" s="303" t="s">
        <v>285</v>
      </c>
      <c r="G407" s="304"/>
      <c r="H407" s="305"/>
      <c r="I407" s="306"/>
      <c r="J407" s="306"/>
      <c r="K407" s="306"/>
      <c r="L407" s="306"/>
      <c r="M407" s="306"/>
      <c r="N407" s="306"/>
      <c r="O407" s="306"/>
      <c r="P407" s="306"/>
      <c r="Q407" s="307"/>
      <c r="R407" s="305"/>
    </row>
    <row r="408" spans="1:18" ht="34.5" customHeight="1">
      <c r="A408" s="905"/>
      <c r="B408" s="971"/>
      <c r="C408" s="974"/>
      <c r="D408" s="309"/>
      <c r="E408" s="922"/>
      <c r="F408" s="310" t="s">
        <v>342</v>
      </c>
      <c r="G408" s="343"/>
      <c r="H408" s="311"/>
      <c r="I408" s="312"/>
      <c r="J408" s="312"/>
      <c r="K408" s="312"/>
      <c r="L408" s="312"/>
      <c r="M408" s="312"/>
      <c r="N408" s="312"/>
      <c r="O408" s="312"/>
      <c r="P408" s="312"/>
      <c r="Q408" s="313"/>
      <c r="R408" s="311"/>
    </row>
    <row r="409" spans="1:18" ht="34.5" customHeight="1">
      <c r="A409" s="905"/>
      <c r="B409" s="971"/>
      <c r="C409" s="974"/>
      <c r="D409" s="314"/>
      <c r="E409" s="922"/>
      <c r="F409" s="915"/>
      <c r="G409" s="315"/>
      <c r="H409" s="917"/>
      <c r="I409" s="918"/>
      <c r="J409" s="918"/>
      <c r="K409" s="918"/>
      <c r="L409" s="918"/>
      <c r="M409" s="918"/>
      <c r="N409" s="918"/>
      <c r="O409" s="918"/>
      <c r="P409" s="918"/>
      <c r="Q409" s="918"/>
      <c r="R409" s="316"/>
    </row>
    <row r="410" spans="1:18" ht="34.5" customHeight="1">
      <c r="A410" s="906"/>
      <c r="B410" s="972"/>
      <c r="C410" s="975"/>
      <c r="D410" s="338"/>
      <c r="E410" s="923"/>
      <c r="F410" s="916"/>
      <c r="G410" s="319"/>
      <c r="H410" s="919"/>
      <c r="I410" s="920"/>
      <c r="J410" s="920"/>
      <c r="K410" s="920"/>
      <c r="L410" s="920"/>
      <c r="M410" s="920"/>
      <c r="N410" s="920"/>
      <c r="O410" s="920"/>
      <c r="P410" s="920"/>
      <c r="Q410" s="920"/>
      <c r="R410" s="320"/>
    </row>
    <row r="411" spans="1:18" ht="34.5" customHeight="1">
      <c r="A411" s="904">
        <v>66</v>
      </c>
      <c r="B411" s="970" t="s">
        <v>379</v>
      </c>
      <c r="C411" s="973" t="s">
        <v>359</v>
      </c>
      <c r="D411" s="294" t="s">
        <v>244</v>
      </c>
      <c r="E411" s="921" t="s">
        <v>203</v>
      </c>
      <c r="F411" s="295" t="s">
        <v>283</v>
      </c>
      <c r="G411" s="151">
        <f>R411*O4</f>
        <v>0.4</v>
      </c>
      <c r="H411" s="297"/>
      <c r="I411" s="298">
        <v>0</v>
      </c>
      <c r="J411" s="298"/>
      <c r="K411" s="298"/>
      <c r="L411" s="298"/>
      <c r="M411" s="298"/>
      <c r="N411" s="298"/>
      <c r="O411" s="298"/>
      <c r="P411" s="298"/>
      <c r="Q411" s="299"/>
      <c r="R411" s="297">
        <v>0.4</v>
      </c>
    </row>
    <row r="412" spans="1:18" ht="34.5" customHeight="1">
      <c r="A412" s="905"/>
      <c r="B412" s="971"/>
      <c r="C412" s="974"/>
      <c r="D412" s="302"/>
      <c r="E412" s="922"/>
      <c r="F412" s="303" t="s">
        <v>285</v>
      </c>
      <c r="G412" s="304"/>
      <c r="H412" s="305"/>
      <c r="I412" s="306"/>
      <c r="J412" s="306"/>
      <c r="K412" s="306"/>
      <c r="L412" s="306"/>
      <c r="M412" s="306"/>
      <c r="N412" s="306"/>
      <c r="O412" s="306"/>
      <c r="P412" s="306"/>
      <c r="Q412" s="307"/>
      <c r="R412" s="305"/>
    </row>
    <row r="413" spans="1:18" ht="34.5" customHeight="1">
      <c r="A413" s="905"/>
      <c r="B413" s="971"/>
      <c r="C413" s="974"/>
      <c r="D413" s="309"/>
      <c r="E413" s="922"/>
      <c r="F413" s="310" t="s">
        <v>342</v>
      </c>
      <c r="G413" s="343"/>
      <c r="H413" s="311"/>
      <c r="I413" s="312"/>
      <c r="J413" s="312"/>
      <c r="K413" s="312"/>
      <c r="L413" s="312"/>
      <c r="M413" s="312"/>
      <c r="N413" s="312"/>
      <c r="O413" s="312"/>
      <c r="P413" s="312"/>
      <c r="Q413" s="313"/>
      <c r="R413" s="311"/>
    </row>
    <row r="414" spans="1:18" ht="34.5" customHeight="1">
      <c r="A414" s="905"/>
      <c r="B414" s="971"/>
      <c r="C414" s="974"/>
      <c r="D414" s="976"/>
      <c r="E414" s="922"/>
      <c r="F414" s="915"/>
      <c r="G414" s="315"/>
      <c r="H414" s="917"/>
      <c r="I414" s="918"/>
      <c r="J414" s="918"/>
      <c r="K414" s="918"/>
      <c r="L414" s="918"/>
      <c r="M414" s="918"/>
      <c r="N414" s="918"/>
      <c r="O414" s="918"/>
      <c r="P414" s="918"/>
      <c r="Q414" s="918"/>
      <c r="R414" s="316"/>
    </row>
    <row r="415" spans="1:18" ht="34.5" customHeight="1">
      <c r="A415" s="906"/>
      <c r="B415" s="972"/>
      <c r="C415" s="975"/>
      <c r="D415" s="990"/>
      <c r="E415" s="923"/>
      <c r="F415" s="916"/>
      <c r="G415" s="319"/>
      <c r="H415" s="919"/>
      <c r="I415" s="920"/>
      <c r="J415" s="920"/>
      <c r="K415" s="920"/>
      <c r="L415" s="920"/>
      <c r="M415" s="920"/>
      <c r="N415" s="920"/>
      <c r="O415" s="920"/>
      <c r="P415" s="920"/>
      <c r="Q415" s="920"/>
      <c r="R415" s="320"/>
    </row>
    <row r="416" spans="1:18" ht="34.5" customHeight="1">
      <c r="A416" s="904">
        <v>67</v>
      </c>
      <c r="B416" s="970" t="s">
        <v>380</v>
      </c>
      <c r="C416" s="973" t="s">
        <v>359</v>
      </c>
      <c r="D416" s="294" t="s">
        <v>381</v>
      </c>
      <c r="E416" s="921" t="s">
        <v>203</v>
      </c>
      <c r="F416" s="295" t="s">
        <v>283</v>
      </c>
      <c r="G416" s="151">
        <f>R416*O4</f>
        <v>0.5</v>
      </c>
      <c r="H416" s="297"/>
      <c r="I416" s="298">
        <v>0</v>
      </c>
      <c r="J416" s="298"/>
      <c r="K416" s="298"/>
      <c r="L416" s="298"/>
      <c r="M416" s="298"/>
      <c r="N416" s="298"/>
      <c r="O416" s="298"/>
      <c r="P416" s="298"/>
      <c r="Q416" s="299"/>
      <c r="R416" s="297">
        <v>0.5</v>
      </c>
    </row>
    <row r="417" spans="1:18" ht="34.5" customHeight="1">
      <c r="A417" s="905"/>
      <c r="B417" s="971"/>
      <c r="C417" s="974"/>
      <c r="D417" s="302"/>
      <c r="E417" s="922"/>
      <c r="F417" s="303" t="s">
        <v>285</v>
      </c>
      <c r="G417" s="304"/>
      <c r="H417" s="305"/>
      <c r="I417" s="306"/>
      <c r="J417" s="306"/>
      <c r="K417" s="306"/>
      <c r="L417" s="306"/>
      <c r="M417" s="306"/>
      <c r="N417" s="306"/>
      <c r="O417" s="306"/>
      <c r="P417" s="306"/>
      <c r="Q417" s="307"/>
      <c r="R417" s="305"/>
    </row>
    <row r="418" spans="1:18" ht="34.5" customHeight="1">
      <c r="A418" s="905"/>
      <c r="B418" s="971"/>
      <c r="C418" s="974"/>
      <c r="D418" s="309"/>
      <c r="E418" s="922"/>
      <c r="F418" s="310" t="s">
        <v>342</v>
      </c>
      <c r="G418" s="343"/>
      <c r="H418" s="311"/>
      <c r="I418" s="312"/>
      <c r="J418" s="312"/>
      <c r="K418" s="312"/>
      <c r="L418" s="312"/>
      <c r="M418" s="312"/>
      <c r="N418" s="312"/>
      <c r="O418" s="312"/>
      <c r="P418" s="312"/>
      <c r="Q418" s="313"/>
      <c r="R418" s="311"/>
    </row>
    <row r="419" spans="1:18" ht="34.5" customHeight="1">
      <c r="A419" s="905"/>
      <c r="B419" s="971"/>
      <c r="C419" s="974"/>
      <c r="D419" s="976"/>
      <c r="E419" s="922"/>
      <c r="F419" s="915"/>
      <c r="G419" s="315"/>
      <c r="H419" s="917"/>
      <c r="I419" s="918"/>
      <c r="J419" s="918"/>
      <c r="K419" s="918"/>
      <c r="L419" s="918"/>
      <c r="M419" s="918"/>
      <c r="N419" s="918"/>
      <c r="O419" s="918"/>
      <c r="P419" s="918"/>
      <c r="Q419" s="918"/>
      <c r="R419" s="316"/>
    </row>
    <row r="420" spans="1:18" ht="34.5" customHeight="1">
      <c r="A420" s="906"/>
      <c r="B420" s="972"/>
      <c r="C420" s="975"/>
      <c r="D420" s="990"/>
      <c r="E420" s="923"/>
      <c r="F420" s="916"/>
      <c r="G420" s="319"/>
      <c r="H420" s="919"/>
      <c r="I420" s="920"/>
      <c r="J420" s="920"/>
      <c r="K420" s="920"/>
      <c r="L420" s="920"/>
      <c r="M420" s="920"/>
      <c r="N420" s="920"/>
      <c r="O420" s="920"/>
      <c r="P420" s="920"/>
      <c r="Q420" s="920"/>
      <c r="R420" s="320"/>
    </row>
    <row r="421" spans="1:18" ht="34.5" customHeight="1">
      <c r="A421" s="904">
        <v>68</v>
      </c>
      <c r="B421" s="970" t="s">
        <v>382</v>
      </c>
      <c r="C421" s="973" t="s">
        <v>359</v>
      </c>
      <c r="D421" s="294" t="s">
        <v>383</v>
      </c>
      <c r="E421" s="921" t="s">
        <v>203</v>
      </c>
      <c r="F421" s="295" t="s">
        <v>283</v>
      </c>
      <c r="G421" s="151">
        <f>R421*O4</f>
        <v>1.5</v>
      </c>
      <c r="H421" s="297"/>
      <c r="I421" s="298">
        <v>0</v>
      </c>
      <c r="J421" s="298"/>
      <c r="K421" s="298"/>
      <c r="L421" s="298"/>
      <c r="M421" s="298"/>
      <c r="N421" s="298"/>
      <c r="O421" s="298"/>
      <c r="P421" s="298"/>
      <c r="Q421" s="299"/>
      <c r="R421" s="297">
        <v>1.5</v>
      </c>
    </row>
    <row r="422" spans="1:18" ht="34.5" customHeight="1">
      <c r="A422" s="905"/>
      <c r="B422" s="971"/>
      <c r="C422" s="974"/>
      <c r="D422" s="302"/>
      <c r="E422" s="922"/>
      <c r="F422" s="303" t="s">
        <v>285</v>
      </c>
      <c r="G422" s="304"/>
      <c r="H422" s="305"/>
      <c r="I422" s="306"/>
      <c r="J422" s="306"/>
      <c r="K422" s="306"/>
      <c r="L422" s="306"/>
      <c r="M422" s="306"/>
      <c r="N422" s="306"/>
      <c r="O422" s="306"/>
      <c r="P422" s="306"/>
      <c r="Q422" s="307"/>
      <c r="R422" s="305"/>
    </row>
    <row r="423" spans="1:18" ht="34.5" customHeight="1">
      <c r="A423" s="905"/>
      <c r="B423" s="971"/>
      <c r="C423" s="974"/>
      <c r="D423" s="309"/>
      <c r="E423" s="922"/>
      <c r="F423" s="310" t="s">
        <v>342</v>
      </c>
      <c r="G423" s="343"/>
      <c r="H423" s="311"/>
      <c r="I423" s="312"/>
      <c r="J423" s="312"/>
      <c r="K423" s="312"/>
      <c r="L423" s="312"/>
      <c r="M423" s="312"/>
      <c r="N423" s="312"/>
      <c r="O423" s="312"/>
      <c r="P423" s="312"/>
      <c r="Q423" s="313"/>
      <c r="R423" s="311"/>
    </row>
    <row r="424" spans="1:18" ht="34.5" customHeight="1">
      <c r="A424" s="905"/>
      <c r="B424" s="971"/>
      <c r="C424" s="974"/>
      <c r="D424" s="976"/>
      <c r="E424" s="922"/>
      <c r="F424" s="915"/>
      <c r="G424" s="315"/>
      <c r="H424" s="917"/>
      <c r="I424" s="918"/>
      <c r="J424" s="918"/>
      <c r="K424" s="918"/>
      <c r="L424" s="918"/>
      <c r="M424" s="918"/>
      <c r="N424" s="918"/>
      <c r="O424" s="918"/>
      <c r="P424" s="918"/>
      <c r="Q424" s="918"/>
      <c r="R424" s="316"/>
    </row>
    <row r="425" spans="1:18" ht="34.5" customHeight="1">
      <c r="A425" s="906"/>
      <c r="B425" s="972"/>
      <c r="C425" s="975"/>
      <c r="D425" s="990"/>
      <c r="E425" s="923"/>
      <c r="F425" s="916"/>
      <c r="G425" s="319"/>
      <c r="H425" s="919"/>
      <c r="I425" s="920"/>
      <c r="J425" s="920"/>
      <c r="K425" s="920"/>
      <c r="L425" s="920"/>
      <c r="M425" s="920"/>
      <c r="N425" s="920"/>
      <c r="O425" s="920"/>
      <c r="P425" s="920"/>
      <c r="Q425" s="920"/>
      <c r="R425" s="320"/>
    </row>
    <row r="426" spans="1:18" ht="34.5" customHeight="1">
      <c r="A426" s="904">
        <v>69</v>
      </c>
      <c r="B426" s="970" t="s">
        <v>384</v>
      </c>
      <c r="C426" s="973" t="s">
        <v>385</v>
      </c>
      <c r="D426" s="294" t="s">
        <v>247</v>
      </c>
      <c r="E426" s="921" t="s">
        <v>48</v>
      </c>
      <c r="F426" s="295" t="s">
        <v>283</v>
      </c>
      <c r="G426" s="151">
        <f>R426*O4</f>
        <v>0.4</v>
      </c>
      <c r="H426" s="297"/>
      <c r="I426" s="298">
        <v>0</v>
      </c>
      <c r="J426" s="298"/>
      <c r="K426" s="298"/>
      <c r="L426" s="298"/>
      <c r="M426" s="298"/>
      <c r="N426" s="298"/>
      <c r="O426" s="298"/>
      <c r="P426" s="298"/>
      <c r="Q426" s="299"/>
      <c r="R426" s="297">
        <v>0.4</v>
      </c>
    </row>
    <row r="427" spans="1:18" ht="34.5" customHeight="1">
      <c r="A427" s="905"/>
      <c r="B427" s="971"/>
      <c r="C427" s="974"/>
      <c r="D427" s="302"/>
      <c r="E427" s="922"/>
      <c r="F427" s="303" t="s">
        <v>285</v>
      </c>
      <c r="G427" s="304"/>
      <c r="H427" s="305"/>
      <c r="I427" s="306"/>
      <c r="J427" s="306"/>
      <c r="K427" s="306"/>
      <c r="L427" s="306"/>
      <c r="M427" s="306"/>
      <c r="N427" s="306"/>
      <c r="O427" s="306"/>
      <c r="P427" s="306"/>
      <c r="Q427" s="307"/>
      <c r="R427" s="305"/>
    </row>
    <row r="428" spans="1:18" ht="34.5" customHeight="1">
      <c r="A428" s="905"/>
      <c r="B428" s="971"/>
      <c r="C428" s="974"/>
      <c r="D428" s="309"/>
      <c r="E428" s="922"/>
      <c r="F428" s="310" t="s">
        <v>342</v>
      </c>
      <c r="G428" s="343"/>
      <c r="H428" s="311"/>
      <c r="I428" s="312"/>
      <c r="J428" s="312"/>
      <c r="K428" s="312"/>
      <c r="L428" s="312"/>
      <c r="M428" s="312"/>
      <c r="N428" s="312"/>
      <c r="O428" s="312"/>
      <c r="P428" s="312"/>
      <c r="Q428" s="313"/>
      <c r="R428" s="311"/>
    </row>
    <row r="429" spans="1:18" ht="34.5" customHeight="1">
      <c r="A429" s="905"/>
      <c r="B429" s="971"/>
      <c r="C429" s="974"/>
      <c r="D429" s="976"/>
      <c r="E429" s="922"/>
      <c r="F429" s="915"/>
      <c r="G429" s="315"/>
      <c r="H429" s="917"/>
      <c r="I429" s="918"/>
      <c r="J429" s="918"/>
      <c r="K429" s="918"/>
      <c r="L429" s="918"/>
      <c r="M429" s="918"/>
      <c r="N429" s="918"/>
      <c r="O429" s="918"/>
      <c r="P429" s="918"/>
      <c r="Q429" s="918"/>
      <c r="R429" s="316"/>
    </row>
    <row r="430" spans="1:18" ht="34.5" customHeight="1">
      <c r="A430" s="906"/>
      <c r="B430" s="972"/>
      <c r="C430" s="975"/>
      <c r="D430" s="990"/>
      <c r="E430" s="923"/>
      <c r="F430" s="916"/>
      <c r="G430" s="319"/>
      <c r="H430" s="919"/>
      <c r="I430" s="920"/>
      <c r="J430" s="920"/>
      <c r="K430" s="920"/>
      <c r="L430" s="920"/>
      <c r="M430" s="920"/>
      <c r="N430" s="920"/>
      <c r="O430" s="920"/>
      <c r="P430" s="920"/>
      <c r="Q430" s="920"/>
      <c r="R430" s="320"/>
    </row>
    <row r="431" spans="1:18" ht="34.5" customHeight="1">
      <c r="A431" s="904">
        <v>70</v>
      </c>
      <c r="B431" s="970" t="s">
        <v>386</v>
      </c>
      <c r="C431" s="973" t="s">
        <v>385</v>
      </c>
      <c r="D431" s="294" t="s">
        <v>374</v>
      </c>
      <c r="E431" s="921" t="s">
        <v>48</v>
      </c>
      <c r="F431" s="295" t="s">
        <v>283</v>
      </c>
      <c r="G431" s="151">
        <f>R431*O4</f>
        <v>0.4</v>
      </c>
      <c r="H431" s="297"/>
      <c r="I431" s="298">
        <v>0</v>
      </c>
      <c r="J431" s="298"/>
      <c r="K431" s="298"/>
      <c r="L431" s="298"/>
      <c r="M431" s="298"/>
      <c r="N431" s="298"/>
      <c r="O431" s="298"/>
      <c r="P431" s="298"/>
      <c r="Q431" s="299"/>
      <c r="R431" s="297">
        <v>0.4</v>
      </c>
    </row>
    <row r="432" spans="1:18" ht="34.5" customHeight="1">
      <c r="A432" s="905"/>
      <c r="B432" s="971"/>
      <c r="C432" s="974"/>
      <c r="D432" s="302"/>
      <c r="E432" s="922"/>
      <c r="F432" s="303" t="s">
        <v>285</v>
      </c>
      <c r="G432" s="304"/>
      <c r="H432" s="305"/>
      <c r="I432" s="306"/>
      <c r="J432" s="306"/>
      <c r="K432" s="306"/>
      <c r="L432" s="306"/>
      <c r="M432" s="306"/>
      <c r="N432" s="306"/>
      <c r="O432" s="306"/>
      <c r="P432" s="306"/>
      <c r="Q432" s="307"/>
      <c r="R432" s="305"/>
    </row>
    <row r="433" spans="1:18" ht="34.5" customHeight="1">
      <c r="A433" s="905"/>
      <c r="B433" s="971"/>
      <c r="C433" s="974"/>
      <c r="D433" s="309"/>
      <c r="E433" s="922"/>
      <c r="F433" s="310" t="s">
        <v>342</v>
      </c>
      <c r="G433" s="343"/>
      <c r="H433" s="311"/>
      <c r="I433" s="312"/>
      <c r="J433" s="312"/>
      <c r="K433" s="312"/>
      <c r="L433" s="312"/>
      <c r="M433" s="312"/>
      <c r="N433" s="312"/>
      <c r="O433" s="312"/>
      <c r="P433" s="312"/>
      <c r="Q433" s="313"/>
      <c r="R433" s="311"/>
    </row>
    <row r="434" spans="1:18" ht="34.5" customHeight="1">
      <c r="A434" s="905"/>
      <c r="B434" s="971"/>
      <c r="C434" s="974"/>
      <c r="D434" s="976"/>
      <c r="E434" s="922"/>
      <c r="F434" s="915"/>
      <c r="G434" s="315"/>
      <c r="H434" s="917"/>
      <c r="I434" s="918"/>
      <c r="J434" s="918"/>
      <c r="K434" s="918"/>
      <c r="L434" s="918"/>
      <c r="M434" s="918"/>
      <c r="N434" s="918"/>
      <c r="O434" s="918"/>
      <c r="P434" s="918"/>
      <c r="Q434" s="918"/>
      <c r="R434" s="316"/>
    </row>
    <row r="435" spans="1:18" ht="34.5" customHeight="1">
      <c r="A435" s="906"/>
      <c r="B435" s="972"/>
      <c r="C435" s="975"/>
      <c r="D435" s="990"/>
      <c r="E435" s="923"/>
      <c r="F435" s="916"/>
      <c r="G435" s="319"/>
      <c r="H435" s="919"/>
      <c r="I435" s="920"/>
      <c r="J435" s="920"/>
      <c r="K435" s="920"/>
      <c r="L435" s="920"/>
      <c r="M435" s="920"/>
      <c r="N435" s="920"/>
      <c r="O435" s="920"/>
      <c r="P435" s="920"/>
      <c r="Q435" s="920"/>
      <c r="R435" s="320"/>
    </row>
    <row r="436" spans="1:18" ht="34.5" customHeight="1">
      <c r="A436" s="904">
        <v>71</v>
      </c>
      <c r="B436" s="970" t="s">
        <v>387</v>
      </c>
      <c r="C436" s="973" t="s">
        <v>385</v>
      </c>
      <c r="D436" s="294" t="s">
        <v>377</v>
      </c>
      <c r="E436" s="921" t="s">
        <v>48</v>
      </c>
      <c r="F436" s="295" t="s">
        <v>283</v>
      </c>
      <c r="G436" s="151">
        <f>R436*O4</f>
        <v>0.4</v>
      </c>
      <c r="H436" s="297"/>
      <c r="I436" s="298">
        <v>0</v>
      </c>
      <c r="J436" s="298"/>
      <c r="K436" s="298"/>
      <c r="L436" s="298"/>
      <c r="M436" s="298"/>
      <c r="N436" s="298"/>
      <c r="O436" s="298"/>
      <c r="P436" s="298"/>
      <c r="Q436" s="299"/>
      <c r="R436" s="297">
        <v>0.4</v>
      </c>
    </row>
    <row r="437" spans="1:18" ht="34.5" customHeight="1">
      <c r="A437" s="905"/>
      <c r="B437" s="971"/>
      <c r="C437" s="974"/>
      <c r="D437" s="302"/>
      <c r="E437" s="922"/>
      <c r="F437" s="303" t="s">
        <v>285</v>
      </c>
      <c r="G437" s="304"/>
      <c r="H437" s="305"/>
      <c r="I437" s="306"/>
      <c r="J437" s="306"/>
      <c r="K437" s="306"/>
      <c r="L437" s="306"/>
      <c r="M437" s="306"/>
      <c r="N437" s="306"/>
      <c r="O437" s="306"/>
      <c r="P437" s="306"/>
      <c r="Q437" s="307"/>
      <c r="R437" s="305"/>
    </row>
    <row r="438" spans="1:18" ht="34.5" customHeight="1">
      <c r="A438" s="905"/>
      <c r="B438" s="971"/>
      <c r="C438" s="974"/>
      <c r="D438" s="309"/>
      <c r="E438" s="922"/>
      <c r="F438" s="310" t="s">
        <v>342</v>
      </c>
      <c r="G438" s="343"/>
      <c r="H438" s="311"/>
      <c r="I438" s="312"/>
      <c r="J438" s="312"/>
      <c r="K438" s="312"/>
      <c r="L438" s="312"/>
      <c r="M438" s="312"/>
      <c r="N438" s="312"/>
      <c r="O438" s="312"/>
      <c r="P438" s="312"/>
      <c r="Q438" s="313"/>
      <c r="R438" s="311"/>
    </row>
    <row r="439" spans="1:18" ht="34.5" customHeight="1">
      <c r="A439" s="905"/>
      <c r="B439" s="971"/>
      <c r="C439" s="974"/>
      <c r="D439" s="976"/>
      <c r="E439" s="922"/>
      <c r="F439" s="915"/>
      <c r="G439" s="315"/>
      <c r="H439" s="917"/>
      <c r="I439" s="918"/>
      <c r="J439" s="918"/>
      <c r="K439" s="918"/>
      <c r="L439" s="918"/>
      <c r="M439" s="918"/>
      <c r="N439" s="918"/>
      <c r="O439" s="918"/>
      <c r="P439" s="918"/>
      <c r="Q439" s="918"/>
      <c r="R439" s="316"/>
    </row>
    <row r="440" spans="1:18" ht="34.5" customHeight="1">
      <c r="A440" s="906"/>
      <c r="B440" s="972"/>
      <c r="C440" s="975"/>
      <c r="D440" s="990"/>
      <c r="E440" s="923"/>
      <c r="F440" s="916"/>
      <c r="G440" s="319"/>
      <c r="H440" s="919"/>
      <c r="I440" s="920"/>
      <c r="J440" s="920"/>
      <c r="K440" s="920"/>
      <c r="L440" s="920"/>
      <c r="M440" s="920"/>
      <c r="N440" s="920"/>
      <c r="O440" s="920"/>
      <c r="P440" s="920"/>
      <c r="Q440" s="920"/>
      <c r="R440" s="320"/>
    </row>
    <row r="441" spans="1:18" ht="34.5" customHeight="1">
      <c r="A441" s="904">
        <v>72</v>
      </c>
      <c r="B441" s="970" t="s">
        <v>388</v>
      </c>
      <c r="C441" s="973" t="s">
        <v>385</v>
      </c>
      <c r="D441" s="294" t="s">
        <v>389</v>
      </c>
      <c r="E441" s="921" t="s">
        <v>48</v>
      </c>
      <c r="F441" s="295" t="s">
        <v>283</v>
      </c>
      <c r="G441" s="151">
        <f>R441*O4</f>
        <v>0.3</v>
      </c>
      <c r="H441" s="297"/>
      <c r="I441" s="298">
        <v>0</v>
      </c>
      <c r="J441" s="298"/>
      <c r="K441" s="298"/>
      <c r="L441" s="298"/>
      <c r="M441" s="298"/>
      <c r="N441" s="298"/>
      <c r="O441" s="298"/>
      <c r="P441" s="298"/>
      <c r="Q441" s="299"/>
      <c r="R441" s="297">
        <v>0.3</v>
      </c>
    </row>
    <row r="442" spans="1:18" ht="34.5" customHeight="1">
      <c r="A442" s="905"/>
      <c r="B442" s="971"/>
      <c r="C442" s="974"/>
      <c r="D442" s="302"/>
      <c r="E442" s="922"/>
      <c r="F442" s="303" t="s">
        <v>285</v>
      </c>
      <c r="G442" s="304"/>
      <c r="H442" s="305"/>
      <c r="I442" s="306"/>
      <c r="J442" s="306"/>
      <c r="K442" s="306"/>
      <c r="L442" s="306"/>
      <c r="M442" s="306"/>
      <c r="N442" s="306"/>
      <c r="O442" s="306"/>
      <c r="P442" s="306"/>
      <c r="Q442" s="307"/>
      <c r="R442" s="305"/>
    </row>
    <row r="443" spans="1:18" ht="34.5" customHeight="1">
      <c r="A443" s="905"/>
      <c r="B443" s="971"/>
      <c r="C443" s="974"/>
      <c r="D443" s="309"/>
      <c r="E443" s="922"/>
      <c r="F443" s="310" t="s">
        <v>342</v>
      </c>
      <c r="G443" s="343"/>
      <c r="H443" s="311"/>
      <c r="I443" s="312"/>
      <c r="J443" s="312"/>
      <c r="K443" s="312"/>
      <c r="L443" s="312"/>
      <c r="M443" s="312"/>
      <c r="N443" s="312"/>
      <c r="O443" s="312"/>
      <c r="P443" s="312"/>
      <c r="Q443" s="313"/>
      <c r="R443" s="311"/>
    </row>
    <row r="444" spans="1:18" ht="34.5" customHeight="1">
      <c r="A444" s="905"/>
      <c r="B444" s="971"/>
      <c r="C444" s="974"/>
      <c r="D444" s="976"/>
      <c r="E444" s="922"/>
      <c r="F444" s="915"/>
      <c r="G444" s="315"/>
      <c r="H444" s="917"/>
      <c r="I444" s="918"/>
      <c r="J444" s="918"/>
      <c r="K444" s="918"/>
      <c r="L444" s="918"/>
      <c r="M444" s="918"/>
      <c r="N444" s="918"/>
      <c r="O444" s="918"/>
      <c r="P444" s="918"/>
      <c r="Q444" s="918"/>
      <c r="R444" s="316"/>
    </row>
    <row r="445" spans="1:18" ht="34.5" customHeight="1">
      <c r="A445" s="906"/>
      <c r="B445" s="972"/>
      <c r="C445" s="975"/>
      <c r="D445" s="990"/>
      <c r="E445" s="923"/>
      <c r="F445" s="916"/>
      <c r="G445" s="319"/>
      <c r="H445" s="919"/>
      <c r="I445" s="920"/>
      <c r="J445" s="920"/>
      <c r="K445" s="920"/>
      <c r="L445" s="920"/>
      <c r="M445" s="920"/>
      <c r="N445" s="920"/>
      <c r="O445" s="920"/>
      <c r="P445" s="920"/>
      <c r="Q445" s="920"/>
      <c r="R445" s="320"/>
    </row>
    <row r="446" spans="1:18" ht="34.5" customHeight="1">
      <c r="A446" s="904">
        <v>73</v>
      </c>
      <c r="B446" s="970" t="s">
        <v>390</v>
      </c>
      <c r="C446" s="973" t="s">
        <v>385</v>
      </c>
      <c r="D446" s="294" t="s">
        <v>261</v>
      </c>
      <c r="E446" s="921" t="s">
        <v>48</v>
      </c>
      <c r="F446" s="295" t="s">
        <v>283</v>
      </c>
      <c r="G446" s="151">
        <f>R446*O4</f>
        <v>0.4</v>
      </c>
      <c r="H446" s="297"/>
      <c r="I446" s="298">
        <v>0</v>
      </c>
      <c r="J446" s="298"/>
      <c r="K446" s="298"/>
      <c r="L446" s="298"/>
      <c r="M446" s="298"/>
      <c r="N446" s="298"/>
      <c r="O446" s="298"/>
      <c r="P446" s="298"/>
      <c r="Q446" s="299"/>
      <c r="R446" s="297">
        <v>0.4</v>
      </c>
    </row>
    <row r="447" spans="1:18" ht="34.5" customHeight="1">
      <c r="A447" s="905"/>
      <c r="B447" s="971"/>
      <c r="C447" s="974"/>
      <c r="D447" s="302"/>
      <c r="E447" s="922"/>
      <c r="F447" s="303" t="s">
        <v>285</v>
      </c>
      <c r="G447" s="304"/>
      <c r="H447" s="305"/>
      <c r="I447" s="306"/>
      <c r="J447" s="306"/>
      <c r="K447" s="306"/>
      <c r="L447" s="306"/>
      <c r="M447" s="306"/>
      <c r="N447" s="306"/>
      <c r="O447" s="306"/>
      <c r="P447" s="306"/>
      <c r="Q447" s="307"/>
      <c r="R447" s="305"/>
    </row>
    <row r="448" spans="1:18" ht="34.5" customHeight="1">
      <c r="A448" s="905"/>
      <c r="B448" s="971"/>
      <c r="C448" s="974"/>
      <c r="D448" s="309"/>
      <c r="E448" s="922"/>
      <c r="F448" s="310" t="s">
        <v>342</v>
      </c>
      <c r="G448" s="343"/>
      <c r="H448" s="311"/>
      <c r="I448" s="312"/>
      <c r="J448" s="312"/>
      <c r="K448" s="312"/>
      <c r="L448" s="312"/>
      <c r="M448" s="312"/>
      <c r="N448" s="312"/>
      <c r="O448" s="312"/>
      <c r="P448" s="312"/>
      <c r="Q448" s="313"/>
      <c r="R448" s="311"/>
    </row>
    <row r="449" spans="1:18" ht="34.5" customHeight="1">
      <c r="A449" s="905"/>
      <c r="B449" s="971"/>
      <c r="C449" s="974"/>
      <c r="D449" s="976"/>
      <c r="E449" s="922"/>
      <c r="F449" s="915"/>
      <c r="G449" s="315"/>
      <c r="H449" s="917"/>
      <c r="I449" s="918"/>
      <c r="J449" s="918"/>
      <c r="K449" s="918"/>
      <c r="L449" s="918"/>
      <c r="M449" s="918"/>
      <c r="N449" s="918"/>
      <c r="O449" s="918"/>
      <c r="P449" s="918"/>
      <c r="Q449" s="918"/>
      <c r="R449" s="316"/>
    </row>
    <row r="450" spans="1:18" ht="34.5" customHeight="1">
      <c r="A450" s="906"/>
      <c r="B450" s="972"/>
      <c r="C450" s="975"/>
      <c r="D450" s="990"/>
      <c r="E450" s="923"/>
      <c r="F450" s="916"/>
      <c r="G450" s="319"/>
      <c r="H450" s="919"/>
      <c r="I450" s="920"/>
      <c r="J450" s="920"/>
      <c r="K450" s="920"/>
      <c r="L450" s="920"/>
      <c r="M450" s="920"/>
      <c r="N450" s="920"/>
      <c r="O450" s="920"/>
      <c r="P450" s="920"/>
      <c r="Q450" s="920"/>
      <c r="R450" s="320"/>
    </row>
    <row r="451" spans="1:18" ht="34.5" customHeight="1">
      <c r="A451" s="904">
        <v>74</v>
      </c>
      <c r="B451" s="970" t="s">
        <v>391</v>
      </c>
      <c r="C451" s="973" t="s">
        <v>385</v>
      </c>
      <c r="D451" s="294" t="s">
        <v>392</v>
      </c>
      <c r="E451" s="921" t="s">
        <v>48</v>
      </c>
      <c r="F451" s="295" t="s">
        <v>283</v>
      </c>
      <c r="G451" s="151">
        <f>R451*O4</f>
        <v>0.35</v>
      </c>
      <c r="H451" s="297"/>
      <c r="I451" s="298">
        <v>0</v>
      </c>
      <c r="J451" s="298"/>
      <c r="K451" s="298"/>
      <c r="L451" s="298"/>
      <c r="M451" s="298"/>
      <c r="N451" s="298"/>
      <c r="O451" s="298"/>
      <c r="P451" s="298"/>
      <c r="Q451" s="299"/>
      <c r="R451" s="297">
        <v>0.35</v>
      </c>
    </row>
    <row r="452" spans="1:18" ht="34.5" customHeight="1">
      <c r="A452" s="905"/>
      <c r="B452" s="971"/>
      <c r="C452" s="974"/>
      <c r="D452" s="302"/>
      <c r="E452" s="922"/>
      <c r="F452" s="303" t="s">
        <v>285</v>
      </c>
      <c r="G452" s="304"/>
      <c r="H452" s="305"/>
      <c r="I452" s="306"/>
      <c r="J452" s="306"/>
      <c r="K452" s="306"/>
      <c r="L452" s="306"/>
      <c r="M452" s="306"/>
      <c r="N452" s="306"/>
      <c r="O452" s="306"/>
      <c r="P452" s="306"/>
      <c r="Q452" s="307"/>
      <c r="R452" s="305"/>
    </row>
    <row r="453" spans="1:18" ht="34.5" customHeight="1">
      <c r="A453" s="905"/>
      <c r="B453" s="971"/>
      <c r="C453" s="974"/>
      <c r="D453" s="309"/>
      <c r="E453" s="922"/>
      <c r="F453" s="310" t="s">
        <v>342</v>
      </c>
      <c r="G453" s="343"/>
      <c r="H453" s="311"/>
      <c r="I453" s="312"/>
      <c r="J453" s="312"/>
      <c r="K453" s="312"/>
      <c r="L453" s="312"/>
      <c r="M453" s="312"/>
      <c r="N453" s="312"/>
      <c r="O453" s="312"/>
      <c r="P453" s="312"/>
      <c r="Q453" s="313"/>
      <c r="R453" s="311"/>
    </row>
    <row r="454" spans="1:18" ht="34.5" customHeight="1">
      <c r="A454" s="905"/>
      <c r="B454" s="971"/>
      <c r="C454" s="974"/>
      <c r="D454" s="976"/>
      <c r="E454" s="922"/>
      <c r="F454" s="915"/>
      <c r="G454" s="315"/>
      <c r="H454" s="917"/>
      <c r="I454" s="918"/>
      <c r="J454" s="918"/>
      <c r="K454" s="918"/>
      <c r="L454" s="918"/>
      <c r="M454" s="918"/>
      <c r="N454" s="918"/>
      <c r="O454" s="918"/>
      <c r="P454" s="918"/>
      <c r="Q454" s="918"/>
      <c r="R454" s="316"/>
    </row>
    <row r="455" spans="1:18" ht="34.5" customHeight="1">
      <c r="A455" s="906"/>
      <c r="B455" s="972"/>
      <c r="C455" s="975"/>
      <c r="D455" s="990"/>
      <c r="E455" s="923"/>
      <c r="F455" s="916"/>
      <c r="G455" s="319"/>
      <c r="H455" s="919"/>
      <c r="I455" s="920"/>
      <c r="J455" s="920"/>
      <c r="K455" s="920"/>
      <c r="L455" s="920"/>
      <c r="M455" s="920"/>
      <c r="N455" s="920"/>
      <c r="O455" s="920"/>
      <c r="P455" s="920"/>
      <c r="Q455" s="920"/>
      <c r="R455" s="320"/>
    </row>
    <row r="456" spans="1:18" ht="34.5" customHeight="1">
      <c r="A456" s="904">
        <v>75</v>
      </c>
      <c r="B456" s="970" t="s">
        <v>393</v>
      </c>
      <c r="C456" s="973" t="s">
        <v>394</v>
      </c>
      <c r="D456" s="294" t="s">
        <v>395</v>
      </c>
      <c r="E456" s="921" t="s">
        <v>203</v>
      </c>
      <c r="F456" s="295" t="s">
        <v>283</v>
      </c>
      <c r="G456" s="151">
        <f>R456*O4</f>
        <v>0.5</v>
      </c>
      <c r="H456" s="297"/>
      <c r="I456" s="298">
        <v>0</v>
      </c>
      <c r="J456" s="298"/>
      <c r="K456" s="298"/>
      <c r="L456" s="298"/>
      <c r="M456" s="298"/>
      <c r="N456" s="298"/>
      <c r="O456" s="298"/>
      <c r="P456" s="298"/>
      <c r="Q456" s="299"/>
      <c r="R456" s="297">
        <v>0.5</v>
      </c>
    </row>
    <row r="457" spans="1:18" ht="34.5" customHeight="1">
      <c r="A457" s="905"/>
      <c r="B457" s="971"/>
      <c r="C457" s="974"/>
      <c r="D457" s="302"/>
      <c r="E457" s="922"/>
      <c r="F457" s="303" t="s">
        <v>285</v>
      </c>
      <c r="G457" s="304"/>
      <c r="H457" s="305"/>
      <c r="I457" s="306"/>
      <c r="J457" s="306"/>
      <c r="K457" s="306"/>
      <c r="L457" s="306"/>
      <c r="M457" s="306"/>
      <c r="N457" s="306"/>
      <c r="O457" s="306"/>
      <c r="P457" s="306"/>
      <c r="Q457" s="307"/>
      <c r="R457" s="305"/>
    </row>
    <row r="458" spans="1:18" ht="34.5" customHeight="1">
      <c r="A458" s="905"/>
      <c r="B458" s="971"/>
      <c r="C458" s="974"/>
      <c r="D458" s="309"/>
      <c r="E458" s="922"/>
      <c r="F458" s="310" t="s">
        <v>342</v>
      </c>
      <c r="G458" s="343"/>
      <c r="H458" s="311"/>
      <c r="I458" s="312"/>
      <c r="J458" s="312"/>
      <c r="K458" s="312"/>
      <c r="L458" s="312"/>
      <c r="M458" s="312"/>
      <c r="N458" s="312"/>
      <c r="O458" s="312"/>
      <c r="P458" s="312"/>
      <c r="Q458" s="313"/>
      <c r="R458" s="311"/>
    </row>
    <row r="459" spans="1:18" ht="34.5" customHeight="1">
      <c r="A459" s="905"/>
      <c r="B459" s="971"/>
      <c r="C459" s="974"/>
      <c r="D459" s="976"/>
      <c r="E459" s="922"/>
      <c r="F459" s="915"/>
      <c r="G459" s="315"/>
      <c r="H459" s="917"/>
      <c r="I459" s="918"/>
      <c r="J459" s="918"/>
      <c r="K459" s="918"/>
      <c r="L459" s="918"/>
      <c r="M459" s="918"/>
      <c r="N459" s="918"/>
      <c r="O459" s="918"/>
      <c r="P459" s="918"/>
      <c r="Q459" s="918"/>
      <c r="R459" s="316"/>
    </row>
    <row r="460" spans="1:18" ht="112.5" customHeight="1">
      <c r="A460" s="906"/>
      <c r="B460" s="972"/>
      <c r="C460" s="975"/>
      <c r="D460" s="990"/>
      <c r="E460" s="923"/>
      <c r="F460" s="916"/>
      <c r="G460" s="319"/>
      <c r="H460" s="919"/>
      <c r="I460" s="920"/>
      <c r="J460" s="920"/>
      <c r="K460" s="920"/>
      <c r="L460" s="920"/>
      <c r="M460" s="920"/>
      <c r="N460" s="920"/>
      <c r="O460" s="920"/>
      <c r="P460" s="920"/>
      <c r="Q460" s="920"/>
      <c r="R460" s="320"/>
    </row>
    <row r="461" spans="1:18" ht="34.5" customHeight="1">
      <c r="A461" s="904">
        <v>76</v>
      </c>
      <c r="B461" s="970" t="s">
        <v>396</v>
      </c>
      <c r="C461" s="973" t="s">
        <v>397</v>
      </c>
      <c r="D461" s="294" t="s">
        <v>261</v>
      </c>
      <c r="E461" s="921" t="s">
        <v>203</v>
      </c>
      <c r="F461" s="295" t="s">
        <v>283</v>
      </c>
      <c r="G461" s="151">
        <f>R461*O4</f>
        <v>0.4</v>
      </c>
      <c r="H461" s="297"/>
      <c r="I461" s="298">
        <v>0</v>
      </c>
      <c r="J461" s="298"/>
      <c r="K461" s="298"/>
      <c r="L461" s="298"/>
      <c r="M461" s="298"/>
      <c r="N461" s="298"/>
      <c r="O461" s="298"/>
      <c r="P461" s="298"/>
      <c r="Q461" s="299"/>
      <c r="R461" s="297">
        <v>0.4</v>
      </c>
    </row>
    <row r="462" spans="1:18" ht="34.5" customHeight="1">
      <c r="A462" s="905"/>
      <c r="B462" s="971"/>
      <c r="C462" s="974"/>
      <c r="D462" s="302"/>
      <c r="E462" s="922"/>
      <c r="F462" s="303" t="s">
        <v>285</v>
      </c>
      <c r="G462" s="304"/>
      <c r="H462" s="305"/>
      <c r="I462" s="306"/>
      <c r="J462" s="306"/>
      <c r="K462" s="306"/>
      <c r="L462" s="306"/>
      <c r="M462" s="306"/>
      <c r="N462" s="306"/>
      <c r="O462" s="306"/>
      <c r="P462" s="306"/>
      <c r="Q462" s="307"/>
      <c r="R462" s="305"/>
    </row>
    <row r="463" spans="1:18" ht="34.5" customHeight="1">
      <c r="A463" s="905"/>
      <c r="B463" s="971"/>
      <c r="C463" s="974"/>
      <c r="D463" s="309"/>
      <c r="E463" s="922"/>
      <c r="F463" s="310" t="s">
        <v>342</v>
      </c>
      <c r="G463" s="343"/>
      <c r="H463" s="311"/>
      <c r="I463" s="312"/>
      <c r="J463" s="312"/>
      <c r="K463" s="312"/>
      <c r="L463" s="312"/>
      <c r="M463" s="312"/>
      <c r="N463" s="312"/>
      <c r="O463" s="312"/>
      <c r="P463" s="312"/>
      <c r="Q463" s="313"/>
      <c r="R463" s="311"/>
    </row>
    <row r="464" spans="1:18" ht="34.5" customHeight="1">
      <c r="A464" s="905"/>
      <c r="B464" s="971"/>
      <c r="C464" s="974"/>
      <c r="D464" s="314"/>
      <c r="E464" s="922"/>
      <c r="F464" s="915"/>
      <c r="G464" s="315"/>
      <c r="H464" s="917"/>
      <c r="I464" s="918"/>
      <c r="J464" s="918"/>
      <c r="K464" s="918"/>
      <c r="L464" s="918"/>
      <c r="M464" s="918"/>
      <c r="N464" s="918"/>
      <c r="O464" s="918"/>
      <c r="P464" s="918"/>
      <c r="Q464" s="918"/>
      <c r="R464" s="316"/>
    </row>
    <row r="465" spans="1:18" ht="34.5" customHeight="1">
      <c r="A465" s="906"/>
      <c r="B465" s="972"/>
      <c r="C465" s="975"/>
      <c r="D465" s="338"/>
      <c r="E465" s="923"/>
      <c r="F465" s="916"/>
      <c r="G465" s="319"/>
      <c r="H465" s="919"/>
      <c r="I465" s="920"/>
      <c r="J465" s="920"/>
      <c r="K465" s="920"/>
      <c r="L465" s="920"/>
      <c r="M465" s="920"/>
      <c r="N465" s="920"/>
      <c r="O465" s="920"/>
      <c r="P465" s="920"/>
      <c r="Q465" s="920"/>
      <c r="R465" s="320"/>
    </row>
    <row r="466" spans="1:18" ht="34.5" customHeight="1">
      <c r="A466" s="904">
        <v>77</v>
      </c>
      <c r="B466" s="970" t="s">
        <v>398</v>
      </c>
      <c r="C466" s="973" t="s">
        <v>397</v>
      </c>
      <c r="D466" s="294" t="s">
        <v>374</v>
      </c>
      <c r="E466" s="921" t="s">
        <v>203</v>
      </c>
      <c r="F466" s="295" t="s">
        <v>283</v>
      </c>
      <c r="G466" s="151">
        <f>R466*O4</f>
        <v>0.2</v>
      </c>
      <c r="H466" s="297"/>
      <c r="I466" s="298">
        <v>0</v>
      </c>
      <c r="J466" s="298"/>
      <c r="K466" s="298"/>
      <c r="L466" s="298"/>
      <c r="M466" s="298"/>
      <c r="N466" s="298"/>
      <c r="O466" s="298"/>
      <c r="P466" s="298"/>
      <c r="Q466" s="299"/>
      <c r="R466" s="297">
        <v>0.2</v>
      </c>
    </row>
    <row r="467" spans="1:18" ht="34.5" customHeight="1">
      <c r="A467" s="905"/>
      <c r="B467" s="971"/>
      <c r="C467" s="989"/>
      <c r="D467" s="302"/>
      <c r="E467" s="922"/>
      <c r="F467" s="303" t="s">
        <v>285</v>
      </c>
      <c r="G467" s="304"/>
      <c r="H467" s="305"/>
      <c r="I467" s="306"/>
      <c r="J467" s="306"/>
      <c r="K467" s="306"/>
      <c r="L467" s="306"/>
      <c r="M467" s="306"/>
      <c r="N467" s="306"/>
      <c r="O467" s="306"/>
      <c r="P467" s="306"/>
      <c r="Q467" s="307"/>
      <c r="R467" s="305"/>
    </row>
    <row r="468" spans="1:18" ht="34.5" customHeight="1">
      <c r="A468" s="905"/>
      <c r="B468" s="971"/>
      <c r="C468" s="989"/>
      <c r="D468" s="309"/>
      <c r="E468" s="922"/>
      <c r="F468" s="310" t="s">
        <v>342</v>
      </c>
      <c r="G468" s="343"/>
      <c r="H468" s="311"/>
      <c r="I468" s="312"/>
      <c r="J468" s="312"/>
      <c r="K468" s="312"/>
      <c r="L468" s="312"/>
      <c r="M468" s="312"/>
      <c r="N468" s="312"/>
      <c r="O468" s="312"/>
      <c r="P468" s="312"/>
      <c r="Q468" s="313"/>
      <c r="R468" s="311"/>
    </row>
    <row r="469" spans="1:18" ht="34.5" customHeight="1">
      <c r="A469" s="906"/>
      <c r="B469" s="972"/>
      <c r="C469" s="991"/>
      <c r="D469" s="407"/>
      <c r="E469" s="923"/>
      <c r="F469" s="282"/>
      <c r="G469" s="408"/>
      <c r="H469" s="992"/>
      <c r="I469" s="993"/>
      <c r="J469" s="993"/>
      <c r="K469" s="993"/>
      <c r="L469" s="993"/>
      <c r="M469" s="993"/>
      <c r="N469" s="993"/>
      <c r="O469" s="993"/>
      <c r="P469" s="993"/>
      <c r="Q469" s="993"/>
      <c r="R469" s="409"/>
    </row>
    <row r="470" spans="1:18" ht="34.5" hidden="1" customHeight="1">
      <c r="A470" s="873" t="s">
        <v>399</v>
      </c>
      <c r="B470" s="874"/>
      <c r="C470" s="874"/>
      <c r="D470" s="874"/>
      <c r="E470" s="875"/>
      <c r="F470" s="271">
        <f t="shared" ref="F470:F472" si="25">SUM(H470:Q470)</f>
        <v>0</v>
      </c>
      <c r="G470" s="272"/>
      <c r="H470" s="282">
        <f t="shared" ref="H470:H472" si="26">H342+H348+H354+H295+H300+H305+H310+H316+H321+H327+H332+H337+H360+H366+H372+H377+H386+H391+H396+H401+H406+H411+H416+H421+H426+H431+H436+H441+H446+H451+H456+H461+H466</f>
        <v>0</v>
      </c>
      <c r="I470" s="282">
        <f t="shared" ref="I470:I472" si="27">I342+I348+I354+I295+I300+I305+I310+I316+I321+I327+I332+I337+I360+I366+I372+I377+I386+I391+I396+I401+I406+I411+I416+I421+I426+I431+I436+I441+I446+I451+I456+I461+I466</f>
        <v>0</v>
      </c>
      <c r="J470" s="282">
        <f t="shared" ref="J470:J472" si="28">J342+J348+J354+J295+J300+J305+J310+J316+J321+J327+J332+J337+J360+J366+J372+J377+J386+J391+J396+J401+J406+J411+J416+J421+J426+J431+J436+J441+J446+J451+J456+J461+J466</f>
        <v>0</v>
      </c>
      <c r="K470" s="282">
        <f t="shared" ref="K470:K472" si="29">K342+K348+K354+K295+K300+K305+K310+K316+K321+K327+K332+K337+K360+K366+K372+K377+K386+K391+K396+K401+K406+K411+K416+K421+K426+K431+K436+K441+K446+K451+K456+K461+K466</f>
        <v>0</v>
      </c>
      <c r="L470" s="282">
        <f t="shared" ref="L470:L472" si="30">L342+L348+L354+L295+L300+L305+L310+L316+L321+L327+L332+L337+L360+L366+L372+L377+L386+L391+L396+L401+L406+L411+L416+L421+L426+L431+L436+L441+L446+L451+L456+L461+L466</f>
        <v>0</v>
      </c>
      <c r="M470" s="282">
        <f t="shared" ref="M470:M472" si="31">M342+M348+M354+M295+M300+M305+M310+M316+M321+M327+M332+M337+M360+M366+M372+M377+M386+M391+M396+M401+M406+M411+M416+M421+M426+M431+M436+M441+M446+M451+M456+M461+M466</f>
        <v>0</v>
      </c>
      <c r="N470" s="282">
        <f t="shared" ref="N470:N472" si="32">N342+N348+N354+N295+N300+N305+N310+N316+N321+N327+N332+N337+N360+N366+N372+N377+N386+N391+N396+N401+N406+N411+N416+N421+N426+N431+N436+N441+N446+N451+N456+N461+N466</f>
        <v>0</v>
      </c>
      <c r="O470" s="282">
        <f t="shared" ref="O470:O472" si="33">O342+O348+O354+O295+O300+O305+O310+O316+O321+O327+O332+O337+O360+O366+O372+O377+O386+O391+O396+O401+O406+O411+O416+O421+O426+O431+O436+O441+O446+O451+O456+O461+O466</f>
        <v>0</v>
      </c>
      <c r="P470" s="282">
        <f t="shared" ref="P470:P472" si="34">P342+P348+P354+P295+P300+P305+P310+P316+P321+P327+P332+P337+P360+P366+P372+P377+P386+P391+P396+P401+P406+P411+P416+P421+P426+P431+P436+P441+P446+P451+P456+P461+P466</f>
        <v>0</v>
      </c>
      <c r="Q470" s="282">
        <f t="shared" ref="Q470:Q472" si="35">Q342+Q348+Q354+Q295+Q300+Q305+Q310+Q316+Q321+Q327+Q332+Q337+Q360+Q366+Q372+Q377+Q386+Q391+Q396+Q401+Q406+Q411+Q416+Q421+Q426+Q431+Q436+Q441+Q446+Q451+Q456+Q461+Q466</f>
        <v>0</v>
      </c>
      <c r="R470" s="282"/>
    </row>
    <row r="471" spans="1:18" ht="34.5" hidden="1" customHeight="1">
      <c r="A471" s="896" t="s">
        <v>400</v>
      </c>
      <c r="B471" s="897"/>
      <c r="C471" s="897"/>
      <c r="D471" s="897"/>
      <c r="E471" s="898"/>
      <c r="F471" s="271">
        <f t="shared" si="25"/>
        <v>0</v>
      </c>
      <c r="G471" s="272"/>
      <c r="H471" s="282">
        <f t="shared" si="26"/>
        <v>0</v>
      </c>
      <c r="I471" s="282">
        <f t="shared" si="27"/>
        <v>0</v>
      </c>
      <c r="J471" s="282">
        <f t="shared" si="28"/>
        <v>0</v>
      </c>
      <c r="K471" s="282">
        <f t="shared" si="29"/>
        <v>0</v>
      </c>
      <c r="L471" s="282">
        <f t="shared" si="30"/>
        <v>0</v>
      </c>
      <c r="M471" s="282">
        <f t="shared" si="31"/>
        <v>0</v>
      </c>
      <c r="N471" s="282">
        <f t="shared" si="32"/>
        <v>0</v>
      </c>
      <c r="O471" s="282">
        <f t="shared" si="33"/>
        <v>0</v>
      </c>
      <c r="P471" s="282">
        <f t="shared" si="34"/>
        <v>0</v>
      </c>
      <c r="Q471" s="282">
        <f t="shared" si="35"/>
        <v>0</v>
      </c>
      <c r="R471" s="282"/>
    </row>
    <row r="472" spans="1:18" ht="34.5" hidden="1" customHeight="1">
      <c r="A472" s="876" t="s">
        <v>401</v>
      </c>
      <c r="B472" s="877"/>
      <c r="C472" s="877"/>
      <c r="D472" s="877"/>
      <c r="E472" s="878"/>
      <c r="F472" s="271">
        <f t="shared" si="25"/>
        <v>0</v>
      </c>
      <c r="G472" s="272"/>
      <c r="H472" s="282">
        <f t="shared" si="26"/>
        <v>0</v>
      </c>
      <c r="I472" s="282">
        <f t="shared" si="27"/>
        <v>0</v>
      </c>
      <c r="J472" s="282">
        <f t="shared" si="28"/>
        <v>0</v>
      </c>
      <c r="K472" s="282">
        <f t="shared" si="29"/>
        <v>0</v>
      </c>
      <c r="L472" s="282">
        <f t="shared" si="30"/>
        <v>0</v>
      </c>
      <c r="M472" s="282">
        <f t="shared" si="31"/>
        <v>0</v>
      </c>
      <c r="N472" s="282">
        <f t="shared" si="32"/>
        <v>0</v>
      </c>
      <c r="O472" s="282">
        <f t="shared" si="33"/>
        <v>0</v>
      </c>
      <c r="P472" s="282">
        <f t="shared" si="34"/>
        <v>0</v>
      </c>
      <c r="Q472" s="282">
        <f t="shared" si="35"/>
        <v>0</v>
      </c>
      <c r="R472" s="282"/>
    </row>
    <row r="473" spans="1:18" ht="34.5" hidden="1" customHeight="1">
      <c r="A473" s="879" t="s">
        <v>402</v>
      </c>
      <c r="B473" s="880"/>
      <c r="C473" s="880"/>
      <c r="D473" s="880"/>
      <c r="E473" s="881"/>
      <c r="F473" s="274">
        <f>SUM(F470:F471)</f>
        <v>0</v>
      </c>
      <c r="G473" s="275"/>
      <c r="H473" s="274">
        <f t="shared" ref="H473:Q473" si="36">H470+H471</f>
        <v>0</v>
      </c>
      <c r="I473" s="274">
        <f t="shared" si="36"/>
        <v>0</v>
      </c>
      <c r="J473" s="274">
        <f t="shared" si="36"/>
        <v>0</v>
      </c>
      <c r="K473" s="274">
        <f t="shared" si="36"/>
        <v>0</v>
      </c>
      <c r="L473" s="274">
        <f t="shared" si="36"/>
        <v>0</v>
      </c>
      <c r="M473" s="274">
        <f t="shared" si="36"/>
        <v>0</v>
      </c>
      <c r="N473" s="274">
        <f t="shared" si="36"/>
        <v>0</v>
      </c>
      <c r="O473" s="274">
        <f t="shared" si="36"/>
        <v>0</v>
      </c>
      <c r="P473" s="274">
        <f t="shared" si="36"/>
        <v>0</v>
      </c>
      <c r="Q473" s="276">
        <f t="shared" si="36"/>
        <v>0</v>
      </c>
      <c r="R473" s="276"/>
    </row>
    <row r="474" spans="1:18" ht="34.5" hidden="1" customHeight="1">
      <c r="A474" s="899" t="s">
        <v>403</v>
      </c>
      <c r="B474" s="900"/>
      <c r="C474" s="900"/>
      <c r="D474" s="900"/>
      <c r="E474" s="901"/>
      <c r="F474" s="290">
        <f>SUM(F470:F472)</f>
        <v>0</v>
      </c>
      <c r="G474" s="290"/>
      <c r="H474" s="290">
        <f t="shared" ref="H474:Q474" si="37">H470+H471+H472</f>
        <v>0</v>
      </c>
      <c r="I474" s="290">
        <f t="shared" si="37"/>
        <v>0</v>
      </c>
      <c r="J474" s="290">
        <f t="shared" si="37"/>
        <v>0</v>
      </c>
      <c r="K474" s="290">
        <f t="shared" si="37"/>
        <v>0</v>
      </c>
      <c r="L474" s="290">
        <f t="shared" si="37"/>
        <v>0</v>
      </c>
      <c r="M474" s="290">
        <f t="shared" si="37"/>
        <v>0</v>
      </c>
      <c r="N474" s="290">
        <f t="shared" si="37"/>
        <v>0</v>
      </c>
      <c r="O474" s="290">
        <f t="shared" si="37"/>
        <v>0</v>
      </c>
      <c r="P474" s="290">
        <f t="shared" si="37"/>
        <v>0</v>
      </c>
      <c r="Q474" s="291">
        <f t="shared" si="37"/>
        <v>0</v>
      </c>
      <c r="R474" s="291"/>
    </row>
    <row r="475" spans="1:18" ht="34.5" hidden="1" customHeight="1">
      <c r="A475" s="870"/>
      <c r="B475" s="871"/>
      <c r="C475" s="871"/>
      <c r="D475" s="871"/>
      <c r="E475" s="871"/>
      <c r="F475" s="871"/>
      <c r="G475" s="994"/>
      <c r="H475" s="871"/>
      <c r="I475" s="871"/>
      <c r="J475" s="871"/>
      <c r="K475" s="871"/>
      <c r="L475" s="871"/>
      <c r="M475" s="871"/>
      <c r="N475" s="871"/>
      <c r="O475" s="871"/>
      <c r="P475" s="871"/>
      <c r="Q475" s="995"/>
      <c r="R475" s="410"/>
    </row>
    <row r="476" spans="1:18" ht="34.5" customHeight="1">
      <c r="A476" s="873" t="s">
        <v>404</v>
      </c>
      <c r="B476" s="874"/>
      <c r="C476" s="874"/>
      <c r="D476" s="874"/>
      <c r="E476" s="874"/>
      <c r="F476" s="874"/>
      <c r="G476" s="411"/>
      <c r="H476" s="412">
        <f t="shared" ref="H476:H478" si="38">H470</f>
        <v>0</v>
      </c>
      <c r="I476" s="413">
        <f t="shared" ref="I476:I480" si="39">SUM(I470,H476)</f>
        <v>0</v>
      </c>
      <c r="J476" s="412">
        <f t="shared" ref="J476:J480" si="40">SUM(J470,I476)</f>
        <v>0</v>
      </c>
      <c r="K476" s="413">
        <f t="shared" ref="K476:K480" si="41">SUM(K470,J476)</f>
        <v>0</v>
      </c>
      <c r="L476" s="412">
        <f t="shared" ref="L476:L480" si="42">SUM(L470,K476)</f>
        <v>0</v>
      </c>
      <c r="M476" s="413">
        <f t="shared" ref="M476:M480" si="43">SUM(M470,L476)</f>
        <v>0</v>
      </c>
      <c r="N476" s="412">
        <f t="shared" ref="N476:N480" si="44">SUM(N470,M476)</f>
        <v>0</v>
      </c>
      <c r="O476" s="413">
        <f t="shared" ref="O476:O480" si="45">SUM(O470,N476)</f>
        <v>0</v>
      </c>
      <c r="P476" s="412">
        <f t="shared" ref="P476:P480" si="46">SUM(P470,O476)</f>
        <v>0</v>
      </c>
      <c r="Q476" s="414">
        <f t="shared" ref="Q476:Q480" si="47">SUM(Q470,P476)</f>
        <v>0</v>
      </c>
      <c r="R476" s="415"/>
    </row>
    <row r="477" spans="1:18" ht="34.5" customHeight="1">
      <c r="A477" s="896" t="s">
        <v>405</v>
      </c>
      <c r="B477" s="897"/>
      <c r="C477" s="897"/>
      <c r="D477" s="897"/>
      <c r="E477" s="897"/>
      <c r="F477" s="897"/>
      <c r="G477" s="411"/>
      <c r="H477" s="416">
        <f t="shared" si="38"/>
        <v>0</v>
      </c>
      <c r="I477" s="412">
        <f t="shared" si="39"/>
        <v>0</v>
      </c>
      <c r="J477" s="413">
        <f t="shared" si="40"/>
        <v>0</v>
      </c>
      <c r="K477" s="412">
        <f t="shared" si="41"/>
        <v>0</v>
      </c>
      <c r="L477" s="413">
        <f t="shared" si="42"/>
        <v>0</v>
      </c>
      <c r="M477" s="412">
        <f t="shared" si="43"/>
        <v>0</v>
      </c>
      <c r="N477" s="413">
        <f t="shared" si="44"/>
        <v>0</v>
      </c>
      <c r="O477" s="412">
        <f t="shared" si="45"/>
        <v>0</v>
      </c>
      <c r="P477" s="413">
        <f t="shared" si="46"/>
        <v>0</v>
      </c>
      <c r="Q477" s="412">
        <f t="shared" si="47"/>
        <v>0</v>
      </c>
      <c r="R477" s="413"/>
    </row>
    <row r="478" spans="1:18" ht="34.5" customHeight="1">
      <c r="A478" s="876" t="s">
        <v>406</v>
      </c>
      <c r="B478" s="877"/>
      <c r="C478" s="877"/>
      <c r="D478" s="877"/>
      <c r="E478" s="877"/>
      <c r="F478" s="877"/>
      <c r="G478" s="417"/>
      <c r="H478" s="412">
        <f t="shared" si="38"/>
        <v>0</v>
      </c>
      <c r="I478" s="413">
        <f t="shared" si="39"/>
        <v>0</v>
      </c>
      <c r="J478" s="412">
        <f t="shared" si="40"/>
        <v>0</v>
      </c>
      <c r="K478" s="413">
        <f t="shared" si="41"/>
        <v>0</v>
      </c>
      <c r="L478" s="412">
        <f t="shared" si="42"/>
        <v>0</v>
      </c>
      <c r="M478" s="413">
        <f t="shared" si="43"/>
        <v>0</v>
      </c>
      <c r="N478" s="412">
        <f t="shared" si="44"/>
        <v>0</v>
      </c>
      <c r="O478" s="413">
        <f t="shared" si="45"/>
        <v>0</v>
      </c>
      <c r="P478" s="412">
        <f t="shared" si="46"/>
        <v>0</v>
      </c>
      <c r="Q478" s="414">
        <f t="shared" si="47"/>
        <v>0</v>
      </c>
      <c r="R478" s="415"/>
    </row>
    <row r="479" spans="1:18" ht="34.5" customHeight="1">
      <c r="A479" s="879" t="s">
        <v>407</v>
      </c>
      <c r="B479" s="880"/>
      <c r="C479" s="880"/>
      <c r="D479" s="880"/>
      <c r="E479" s="880"/>
      <c r="F479" s="881"/>
      <c r="G479" s="418"/>
      <c r="H479" s="419">
        <f>SUM(H476:H477)</f>
        <v>0</v>
      </c>
      <c r="I479" s="420">
        <f t="shared" si="39"/>
        <v>0</v>
      </c>
      <c r="J479" s="421">
        <f t="shared" si="40"/>
        <v>0</v>
      </c>
      <c r="K479" s="420">
        <f t="shared" si="41"/>
        <v>0</v>
      </c>
      <c r="L479" s="421">
        <f t="shared" si="42"/>
        <v>0</v>
      </c>
      <c r="M479" s="420">
        <f t="shared" si="43"/>
        <v>0</v>
      </c>
      <c r="N479" s="421">
        <f t="shared" si="44"/>
        <v>0</v>
      </c>
      <c r="O479" s="420">
        <f t="shared" si="45"/>
        <v>0</v>
      </c>
      <c r="P479" s="421">
        <f t="shared" si="46"/>
        <v>0</v>
      </c>
      <c r="Q479" s="420">
        <f t="shared" si="47"/>
        <v>0</v>
      </c>
      <c r="R479" s="421"/>
    </row>
    <row r="480" spans="1:18" ht="34.5" customHeight="1">
      <c r="A480" s="899" t="s">
        <v>408</v>
      </c>
      <c r="B480" s="900"/>
      <c r="C480" s="900"/>
      <c r="D480" s="900"/>
      <c r="E480" s="900"/>
      <c r="F480" s="901"/>
      <c r="G480" s="289"/>
      <c r="H480" s="422">
        <f>SUM(H476:H478)</f>
        <v>0</v>
      </c>
      <c r="I480" s="422">
        <f t="shared" si="39"/>
        <v>0</v>
      </c>
      <c r="J480" s="423">
        <f t="shared" si="40"/>
        <v>0</v>
      </c>
      <c r="K480" s="422">
        <f t="shared" si="41"/>
        <v>0</v>
      </c>
      <c r="L480" s="423">
        <f t="shared" si="42"/>
        <v>0</v>
      </c>
      <c r="M480" s="422">
        <f t="shared" si="43"/>
        <v>0</v>
      </c>
      <c r="N480" s="423">
        <f t="shared" si="44"/>
        <v>0</v>
      </c>
      <c r="O480" s="422">
        <f t="shared" si="45"/>
        <v>0</v>
      </c>
      <c r="P480" s="423">
        <f t="shared" si="46"/>
        <v>0</v>
      </c>
      <c r="Q480" s="424">
        <f t="shared" si="47"/>
        <v>0</v>
      </c>
      <c r="R480" s="422"/>
    </row>
    <row r="481" spans="1:18" ht="34.5" customHeight="1">
      <c r="A481" s="892"/>
      <c r="B481" s="893"/>
      <c r="C481" s="893"/>
      <c r="D481" s="893"/>
      <c r="E481" s="893"/>
      <c r="F481" s="893"/>
      <c r="G481" s="894"/>
      <c r="H481" s="893"/>
      <c r="I481" s="893"/>
      <c r="J481" s="893"/>
      <c r="K481" s="893"/>
      <c r="L481" s="893"/>
      <c r="M481" s="893"/>
      <c r="N481" s="893"/>
      <c r="O481" s="893"/>
      <c r="P481" s="893"/>
      <c r="Q481" s="895"/>
      <c r="R481" s="280"/>
    </row>
    <row r="482" spans="1:18" ht="34.5" customHeight="1">
      <c r="A482" s="996" t="s">
        <v>409</v>
      </c>
      <c r="B482" s="997"/>
      <c r="C482" s="997"/>
      <c r="D482" s="997"/>
      <c r="E482" s="997"/>
      <c r="F482" s="997"/>
      <c r="G482" s="998"/>
      <c r="H482" s="997"/>
      <c r="I482" s="997"/>
      <c r="J482" s="997"/>
      <c r="K482" s="997"/>
      <c r="L482" s="997"/>
      <c r="M482" s="997"/>
      <c r="N482" s="997"/>
      <c r="O482" s="997"/>
      <c r="P482" s="997"/>
      <c r="Q482" s="999"/>
      <c r="R482" s="425"/>
    </row>
    <row r="483" spans="1:18" ht="34.5" customHeight="1">
      <c r="A483" s="736" t="s">
        <v>410</v>
      </c>
      <c r="B483" s="737"/>
      <c r="C483" s="737"/>
      <c r="D483" s="737"/>
      <c r="E483" s="737"/>
      <c r="F483" s="737"/>
      <c r="G483" s="902"/>
      <c r="H483" s="737"/>
      <c r="I483" s="737"/>
      <c r="J483" s="737"/>
      <c r="K483" s="737"/>
      <c r="L483" s="737"/>
      <c r="M483" s="737"/>
      <c r="N483" s="737"/>
      <c r="O483" s="737"/>
      <c r="P483" s="737"/>
      <c r="Q483" s="903"/>
      <c r="R483" s="292"/>
    </row>
    <row r="484" spans="1:18" ht="34.5" customHeight="1">
      <c r="A484" s="1000">
        <v>78</v>
      </c>
      <c r="B484" s="1003" t="s">
        <v>411</v>
      </c>
      <c r="C484" s="973" t="s">
        <v>412</v>
      </c>
      <c r="D484" s="427" t="s">
        <v>267</v>
      </c>
      <c r="E484" s="910" t="s">
        <v>203</v>
      </c>
      <c r="F484" s="428" t="s">
        <v>283</v>
      </c>
      <c r="G484" s="151">
        <f>R484*O4</f>
        <v>0.4</v>
      </c>
      <c r="H484" s="429"/>
      <c r="I484" s="430"/>
      <c r="J484" s="298">
        <v>0</v>
      </c>
      <c r="K484" s="430"/>
      <c r="L484" s="430"/>
      <c r="M484" s="430"/>
      <c r="N484" s="430"/>
      <c r="O484" s="430"/>
      <c r="P484" s="430"/>
      <c r="Q484" s="431"/>
      <c r="R484" s="429">
        <v>0.4</v>
      </c>
    </row>
    <row r="485" spans="1:18" ht="34.5" customHeight="1">
      <c r="A485" s="1001"/>
      <c r="B485" s="1004"/>
      <c r="C485" s="989"/>
      <c r="D485" s="433"/>
      <c r="E485" s="911"/>
      <c r="F485" s="403" t="s">
        <v>285</v>
      </c>
      <c r="G485" s="434"/>
      <c r="H485" s="435"/>
      <c r="I485" s="436"/>
      <c r="J485" s="306"/>
      <c r="K485" s="436"/>
      <c r="L485" s="436"/>
      <c r="M485" s="436"/>
      <c r="N485" s="436"/>
      <c r="O485" s="436"/>
      <c r="P485" s="436"/>
      <c r="Q485" s="437"/>
      <c r="R485" s="435"/>
    </row>
    <row r="486" spans="1:18" ht="34.5" customHeight="1">
      <c r="A486" s="1001"/>
      <c r="B486" s="1005"/>
      <c r="C486" s="989"/>
      <c r="D486" s="438"/>
      <c r="E486" s="911"/>
      <c r="F486" s="310" t="s">
        <v>53</v>
      </c>
      <c r="G486" s="343"/>
      <c r="H486" s="311"/>
      <c r="I486" s="312"/>
      <c r="J486" s="312"/>
      <c r="K486" s="312"/>
      <c r="L486" s="312"/>
      <c r="M486" s="312"/>
      <c r="N486" s="312"/>
      <c r="O486" s="312"/>
      <c r="P486" s="312"/>
      <c r="Q486" s="313"/>
      <c r="R486" s="311"/>
    </row>
    <row r="487" spans="1:18" ht="147.75" customHeight="1">
      <c r="A487" s="1002"/>
      <c r="B487" s="1006"/>
      <c r="C487" s="991"/>
      <c r="D487" s="439"/>
      <c r="E487" s="912"/>
      <c r="F487" s="282"/>
      <c r="G487" s="408"/>
      <c r="H487" s="1007"/>
      <c r="I487" s="1008"/>
      <c r="J487" s="1008"/>
      <c r="K487" s="1008"/>
      <c r="L487" s="1008"/>
      <c r="M487" s="1008"/>
      <c r="N487" s="1008"/>
      <c r="O487" s="1008"/>
      <c r="P487" s="1008"/>
      <c r="Q487" s="1008"/>
      <c r="R487" s="440"/>
    </row>
    <row r="488" spans="1:18" ht="34.5" customHeight="1">
      <c r="A488" s="1000">
        <v>79</v>
      </c>
      <c r="B488" s="1003" t="s">
        <v>413</v>
      </c>
      <c r="C488" s="973" t="s">
        <v>412</v>
      </c>
      <c r="D488" s="427" t="s">
        <v>414</v>
      </c>
      <c r="E488" s="910" t="s">
        <v>203</v>
      </c>
      <c r="F488" s="428" t="s">
        <v>283</v>
      </c>
      <c r="G488" s="151">
        <f>R488*O4</f>
        <v>0.35</v>
      </c>
      <c r="H488" s="429"/>
      <c r="I488" s="430"/>
      <c r="J488" s="298">
        <v>0</v>
      </c>
      <c r="K488" s="430"/>
      <c r="L488" s="430"/>
      <c r="M488" s="430"/>
      <c r="N488" s="430"/>
      <c r="O488" s="430"/>
      <c r="P488" s="430"/>
      <c r="Q488" s="431"/>
      <c r="R488" s="429">
        <v>0.35</v>
      </c>
    </row>
    <row r="489" spans="1:18" ht="34.5" customHeight="1">
      <c r="A489" s="1001"/>
      <c r="B489" s="1004"/>
      <c r="C489" s="989"/>
      <c r="D489" s="433"/>
      <c r="E489" s="911"/>
      <c r="F489" s="403" t="s">
        <v>285</v>
      </c>
      <c r="G489" s="434"/>
      <c r="H489" s="435"/>
      <c r="I489" s="436"/>
      <c r="J489" s="306"/>
      <c r="K489" s="436"/>
      <c r="L489" s="436"/>
      <c r="M489" s="436"/>
      <c r="N489" s="436"/>
      <c r="O489" s="436"/>
      <c r="P489" s="436"/>
      <c r="Q489" s="437"/>
      <c r="R489" s="435"/>
    </row>
    <row r="490" spans="1:18" ht="34.5" customHeight="1">
      <c r="A490" s="1001"/>
      <c r="B490" s="1005"/>
      <c r="C490" s="989"/>
      <c r="D490" s="438"/>
      <c r="E490" s="911"/>
      <c r="F490" s="310" t="s">
        <v>53</v>
      </c>
      <c r="G490" s="343"/>
      <c r="H490" s="311"/>
      <c r="I490" s="312"/>
      <c r="J490" s="312"/>
      <c r="K490" s="312"/>
      <c r="L490" s="312"/>
      <c r="M490" s="312"/>
      <c r="N490" s="312"/>
      <c r="O490" s="312"/>
      <c r="P490" s="312"/>
      <c r="Q490" s="313"/>
      <c r="R490" s="311"/>
    </row>
    <row r="491" spans="1:18" ht="92.25" customHeight="1">
      <c r="A491" s="1002"/>
      <c r="B491" s="1006"/>
      <c r="C491" s="991"/>
      <c r="D491" s="439"/>
      <c r="E491" s="912"/>
      <c r="F491" s="282"/>
      <c r="G491" s="408"/>
      <c r="H491" s="1007"/>
      <c r="I491" s="1008"/>
      <c r="J491" s="1008"/>
      <c r="K491" s="1008"/>
      <c r="L491" s="1008"/>
      <c r="M491" s="1008"/>
      <c r="N491" s="1008"/>
      <c r="O491" s="1008"/>
      <c r="P491" s="1008"/>
      <c r="Q491" s="1008"/>
      <c r="R491" s="440"/>
    </row>
    <row r="492" spans="1:18" ht="34.5" customHeight="1">
      <c r="A492" s="1000">
        <v>80</v>
      </c>
      <c r="B492" s="1003" t="s">
        <v>415</v>
      </c>
      <c r="C492" s="973" t="s">
        <v>412</v>
      </c>
      <c r="D492" s="427" t="s">
        <v>247</v>
      </c>
      <c r="E492" s="910" t="s">
        <v>203</v>
      </c>
      <c r="F492" s="428" t="s">
        <v>283</v>
      </c>
      <c r="G492" s="151">
        <f>R492*O4</f>
        <v>0.3</v>
      </c>
      <c r="H492" s="429"/>
      <c r="I492" s="430"/>
      <c r="J492" s="298">
        <v>0</v>
      </c>
      <c r="K492" s="430"/>
      <c r="L492" s="430"/>
      <c r="M492" s="430"/>
      <c r="N492" s="430"/>
      <c r="O492" s="430"/>
      <c r="P492" s="430"/>
      <c r="Q492" s="431"/>
      <c r="R492" s="429">
        <v>0.3</v>
      </c>
    </row>
    <row r="493" spans="1:18" ht="34.5" customHeight="1">
      <c r="A493" s="1001"/>
      <c r="B493" s="1004"/>
      <c r="C493" s="989"/>
      <c r="D493" s="433"/>
      <c r="E493" s="911"/>
      <c r="F493" s="403" t="s">
        <v>285</v>
      </c>
      <c r="G493" s="434"/>
      <c r="H493" s="435"/>
      <c r="I493" s="436"/>
      <c r="J493" s="306"/>
      <c r="K493" s="436"/>
      <c r="L493" s="436"/>
      <c r="M493" s="436"/>
      <c r="N493" s="436"/>
      <c r="O493" s="436"/>
      <c r="P493" s="436"/>
      <c r="Q493" s="437"/>
      <c r="R493" s="435"/>
    </row>
    <row r="494" spans="1:18" ht="34.5" customHeight="1">
      <c r="A494" s="1001"/>
      <c r="B494" s="1005"/>
      <c r="C494" s="989"/>
      <c r="D494" s="438"/>
      <c r="E494" s="911"/>
      <c r="F494" s="310" t="s">
        <v>53</v>
      </c>
      <c r="G494" s="343"/>
      <c r="H494" s="311"/>
      <c r="I494" s="312"/>
      <c r="J494" s="312"/>
      <c r="K494" s="312"/>
      <c r="L494" s="312"/>
      <c r="M494" s="312"/>
      <c r="N494" s="312"/>
      <c r="O494" s="312"/>
      <c r="P494" s="312"/>
      <c r="Q494" s="313"/>
      <c r="R494" s="311"/>
    </row>
    <row r="495" spans="1:18" ht="114.75" customHeight="1">
      <c r="A495" s="1002"/>
      <c r="B495" s="1006"/>
      <c r="C495" s="991"/>
      <c r="D495" s="439"/>
      <c r="E495" s="912"/>
      <c r="F495" s="282"/>
      <c r="G495" s="408"/>
      <c r="H495" s="1007"/>
      <c r="I495" s="1008"/>
      <c r="J495" s="1008"/>
      <c r="K495" s="1008"/>
      <c r="L495" s="1008"/>
      <c r="M495" s="1008"/>
      <c r="N495" s="1008"/>
      <c r="O495" s="1008"/>
      <c r="P495" s="1008"/>
      <c r="Q495" s="1008"/>
      <c r="R495" s="440"/>
    </row>
    <row r="496" spans="1:18" ht="34.5" customHeight="1">
      <c r="A496" s="1000">
        <v>81</v>
      </c>
      <c r="B496" s="1003" t="s">
        <v>416</v>
      </c>
      <c r="C496" s="973" t="s">
        <v>412</v>
      </c>
      <c r="D496" s="427" t="s">
        <v>389</v>
      </c>
      <c r="E496" s="910" t="s">
        <v>203</v>
      </c>
      <c r="F496" s="428" t="s">
        <v>283</v>
      </c>
      <c r="G496" s="151">
        <f>R496*O4</f>
        <v>0.25</v>
      </c>
      <c r="H496" s="429"/>
      <c r="I496" s="430"/>
      <c r="J496" s="298">
        <v>0</v>
      </c>
      <c r="K496" s="430"/>
      <c r="L496" s="430"/>
      <c r="M496" s="430"/>
      <c r="N496" s="430"/>
      <c r="O496" s="430"/>
      <c r="P496" s="430"/>
      <c r="Q496" s="431"/>
      <c r="R496" s="429">
        <v>0.25</v>
      </c>
    </row>
    <row r="497" spans="1:18" ht="34.5" customHeight="1">
      <c r="A497" s="1001"/>
      <c r="B497" s="1004"/>
      <c r="C497" s="989"/>
      <c r="D497" s="433"/>
      <c r="E497" s="911"/>
      <c r="F497" s="403" t="s">
        <v>285</v>
      </c>
      <c r="G497" s="434"/>
      <c r="H497" s="435"/>
      <c r="I497" s="436"/>
      <c r="J497" s="306"/>
      <c r="K497" s="436"/>
      <c r="L497" s="436"/>
      <c r="M497" s="436"/>
      <c r="N497" s="436"/>
      <c r="O497" s="436"/>
      <c r="P497" s="436"/>
      <c r="Q497" s="437"/>
      <c r="R497" s="435"/>
    </row>
    <row r="498" spans="1:18" ht="34.5" customHeight="1">
      <c r="A498" s="1001"/>
      <c r="B498" s="1005"/>
      <c r="C498" s="989"/>
      <c r="D498" s="438"/>
      <c r="E498" s="911"/>
      <c r="F498" s="310" t="s">
        <v>53</v>
      </c>
      <c r="G498" s="343"/>
      <c r="H498" s="311"/>
      <c r="I498" s="312"/>
      <c r="J498" s="312"/>
      <c r="K498" s="312"/>
      <c r="L498" s="312"/>
      <c r="M498" s="312"/>
      <c r="N498" s="312"/>
      <c r="O498" s="312"/>
      <c r="P498" s="312"/>
      <c r="Q498" s="313"/>
      <c r="R498" s="311"/>
    </row>
    <row r="499" spans="1:18" ht="95.25" customHeight="1">
      <c r="A499" s="1001"/>
      <c r="B499" s="1005"/>
      <c r="C499" s="989"/>
      <c r="D499" s="426"/>
      <c r="E499" s="911"/>
      <c r="F499" s="271"/>
      <c r="G499" s="315"/>
      <c r="H499" s="1009"/>
      <c r="I499" s="1010"/>
      <c r="J499" s="1010"/>
      <c r="K499" s="1010"/>
      <c r="L499" s="1010"/>
      <c r="M499" s="1010"/>
      <c r="N499" s="1010"/>
      <c r="O499" s="1010"/>
      <c r="P499" s="1010"/>
      <c r="Q499" s="1010"/>
      <c r="R499" s="441"/>
    </row>
    <row r="500" spans="1:18" ht="95.25" customHeight="1">
      <c r="A500" s="442"/>
      <c r="B500" s="443"/>
      <c r="C500" s="444"/>
      <c r="D500" s="445"/>
      <c r="E500" s="446"/>
      <c r="F500" s="447"/>
      <c r="G500" s="448"/>
      <c r="H500" s="449"/>
      <c r="I500" s="450"/>
      <c r="J500" s="450"/>
      <c r="K500" s="450"/>
      <c r="L500" s="450"/>
      <c r="M500" s="450"/>
      <c r="N500" s="450"/>
      <c r="O500" s="450"/>
      <c r="P500" s="450"/>
      <c r="Q500" s="450"/>
      <c r="R500" s="451"/>
    </row>
    <row r="501" spans="1:18" ht="34.5" customHeight="1">
      <c r="A501" s="1011">
        <v>82</v>
      </c>
      <c r="B501" s="1013" t="s">
        <v>417</v>
      </c>
      <c r="C501" s="982" t="s">
        <v>412</v>
      </c>
      <c r="D501" s="453" t="s">
        <v>418</v>
      </c>
      <c r="E501" s="1016" t="s">
        <v>203</v>
      </c>
      <c r="F501" s="454" t="s">
        <v>283</v>
      </c>
      <c r="G501" s="151">
        <f>R501*O4</f>
        <v>0.2</v>
      </c>
      <c r="H501" s="455"/>
      <c r="I501" s="456"/>
      <c r="J501" s="375">
        <v>0</v>
      </c>
      <c r="K501" s="456"/>
      <c r="L501" s="456"/>
      <c r="M501" s="456"/>
      <c r="N501" s="456"/>
      <c r="O501" s="456"/>
      <c r="P501" s="456"/>
      <c r="Q501" s="457"/>
      <c r="R501" s="455">
        <v>0.2</v>
      </c>
    </row>
    <row r="502" spans="1:18" ht="34.5" customHeight="1">
      <c r="A502" s="1001"/>
      <c r="B502" s="1004"/>
      <c r="C502" s="989"/>
      <c r="D502" s="433"/>
      <c r="E502" s="911"/>
      <c r="F502" s="403" t="s">
        <v>285</v>
      </c>
      <c r="G502" s="434"/>
      <c r="H502" s="435"/>
      <c r="I502" s="436"/>
      <c r="J502" s="306"/>
      <c r="K502" s="436"/>
      <c r="L502" s="436"/>
      <c r="M502" s="436"/>
      <c r="N502" s="436"/>
      <c r="O502" s="436"/>
      <c r="P502" s="436"/>
      <c r="Q502" s="437"/>
      <c r="R502" s="435"/>
    </row>
    <row r="503" spans="1:18" ht="34.5" customHeight="1">
      <c r="A503" s="1001"/>
      <c r="B503" s="1005"/>
      <c r="C503" s="989"/>
      <c r="D503" s="438"/>
      <c r="E503" s="911"/>
      <c r="F503" s="310" t="s">
        <v>53</v>
      </c>
      <c r="G503" s="343"/>
      <c r="H503" s="311"/>
      <c r="I503" s="312"/>
      <c r="J503" s="312"/>
      <c r="K503" s="312"/>
      <c r="L503" s="312"/>
      <c r="M503" s="312"/>
      <c r="N503" s="312"/>
      <c r="O503" s="312"/>
      <c r="P503" s="312"/>
      <c r="Q503" s="313"/>
      <c r="R503" s="311"/>
    </row>
    <row r="504" spans="1:18" ht="34.5" customHeight="1">
      <c r="A504" s="1012"/>
      <c r="B504" s="1014"/>
      <c r="C504" s="1015"/>
      <c r="D504" s="459"/>
      <c r="E504" s="1017"/>
      <c r="F504" s="460"/>
      <c r="G504" s="461"/>
      <c r="H504" s="1018"/>
      <c r="I504" s="1019"/>
      <c r="J504" s="1019"/>
      <c r="K504" s="1019"/>
      <c r="L504" s="1019"/>
      <c r="M504" s="1019"/>
      <c r="N504" s="1019"/>
      <c r="O504" s="1019"/>
      <c r="P504" s="1019"/>
      <c r="Q504" s="1019"/>
      <c r="R504" s="441"/>
    </row>
    <row r="505" spans="1:18" ht="34.5" customHeight="1">
      <c r="A505" s="1001">
        <v>83</v>
      </c>
      <c r="B505" s="1004" t="s">
        <v>419</v>
      </c>
      <c r="C505" s="989" t="s">
        <v>412</v>
      </c>
      <c r="D505" s="462" t="s">
        <v>119</v>
      </c>
      <c r="E505" s="911" t="s">
        <v>203</v>
      </c>
      <c r="F505" s="463" t="s">
        <v>283</v>
      </c>
      <c r="G505" s="151">
        <f>R505*O4</f>
        <v>0.25</v>
      </c>
      <c r="H505" s="464"/>
      <c r="I505" s="465"/>
      <c r="J505" s="405">
        <v>0</v>
      </c>
      <c r="K505" s="465"/>
      <c r="L505" s="465"/>
      <c r="M505" s="465"/>
      <c r="N505" s="465"/>
      <c r="O505" s="465"/>
      <c r="P505" s="465"/>
      <c r="Q505" s="466"/>
      <c r="R505" s="455">
        <v>0.25</v>
      </c>
    </row>
    <row r="506" spans="1:18" ht="34.5" customHeight="1">
      <c r="A506" s="1001"/>
      <c r="B506" s="1004"/>
      <c r="C506" s="989"/>
      <c r="D506" s="433"/>
      <c r="E506" s="911"/>
      <c r="F506" s="403" t="s">
        <v>285</v>
      </c>
      <c r="G506" s="434"/>
      <c r="H506" s="435"/>
      <c r="I506" s="436"/>
      <c r="J506" s="306"/>
      <c r="K506" s="436"/>
      <c r="L506" s="436"/>
      <c r="M506" s="436"/>
      <c r="N506" s="436"/>
      <c r="O506" s="436"/>
      <c r="P506" s="436"/>
      <c r="Q506" s="437"/>
      <c r="R506" s="435"/>
    </row>
    <row r="507" spans="1:18" ht="34.5" customHeight="1">
      <c r="A507" s="1001"/>
      <c r="B507" s="1005"/>
      <c r="C507" s="989"/>
      <c r="D507" s="438"/>
      <c r="E507" s="911"/>
      <c r="F507" s="310" t="s">
        <v>53</v>
      </c>
      <c r="G507" s="343"/>
      <c r="H507" s="311"/>
      <c r="I507" s="312"/>
      <c r="J507" s="312"/>
      <c r="K507" s="312"/>
      <c r="L507" s="312"/>
      <c r="M507" s="312"/>
      <c r="N507" s="312"/>
      <c r="O507" s="312"/>
      <c r="P507" s="312"/>
      <c r="Q507" s="313"/>
      <c r="R507" s="311"/>
    </row>
    <row r="508" spans="1:18" ht="34.5" customHeight="1">
      <c r="A508" s="1002"/>
      <c r="B508" s="1006"/>
      <c r="C508" s="991"/>
      <c r="D508" s="439"/>
      <c r="E508" s="912"/>
      <c r="F508" s="282"/>
      <c r="G508" s="408"/>
      <c r="H508" s="1007"/>
      <c r="I508" s="1008"/>
      <c r="J508" s="1008"/>
      <c r="K508" s="1008"/>
      <c r="L508" s="1008"/>
      <c r="M508" s="1008"/>
      <c r="N508" s="1008"/>
      <c r="O508" s="1008"/>
      <c r="P508" s="1008"/>
      <c r="Q508" s="1008"/>
      <c r="R508" s="440"/>
    </row>
    <row r="509" spans="1:18" ht="34.5" customHeight="1">
      <c r="A509" s="1000">
        <v>84</v>
      </c>
      <c r="B509" s="970" t="s">
        <v>420</v>
      </c>
      <c r="C509" s="973" t="s">
        <v>421</v>
      </c>
      <c r="D509" s="427" t="s">
        <v>395</v>
      </c>
      <c r="E509" s="910" t="s">
        <v>203</v>
      </c>
      <c r="F509" s="295" t="s">
        <v>283</v>
      </c>
      <c r="G509" s="151">
        <f>R509*O4</f>
        <v>0.2</v>
      </c>
      <c r="H509" s="429"/>
      <c r="I509" s="430"/>
      <c r="J509" s="298">
        <v>0</v>
      </c>
      <c r="K509" s="430"/>
      <c r="L509" s="430"/>
      <c r="M509" s="430"/>
      <c r="N509" s="430"/>
      <c r="O509" s="430"/>
      <c r="P509" s="430"/>
      <c r="Q509" s="431"/>
      <c r="R509" s="429">
        <v>0.2</v>
      </c>
    </row>
    <row r="510" spans="1:18" ht="34.5" customHeight="1">
      <c r="A510" s="1001"/>
      <c r="B510" s="1020"/>
      <c r="C510" s="989"/>
      <c r="D510" s="433"/>
      <c r="E510" s="911"/>
      <c r="F510" s="303" t="s">
        <v>285</v>
      </c>
      <c r="G510" s="304"/>
      <c r="H510" s="435"/>
      <c r="I510" s="436"/>
      <c r="J510" s="306"/>
      <c r="K510" s="436"/>
      <c r="L510" s="436"/>
      <c r="M510" s="436"/>
      <c r="N510" s="436"/>
      <c r="O510" s="436"/>
      <c r="P510" s="436"/>
      <c r="Q510" s="437"/>
      <c r="R510" s="435"/>
    </row>
    <row r="511" spans="1:18" ht="34.5" customHeight="1">
      <c r="A511" s="1001"/>
      <c r="B511" s="1020"/>
      <c r="C511" s="989"/>
      <c r="D511" s="438"/>
      <c r="E511" s="911"/>
      <c r="F511" s="310" t="s">
        <v>53</v>
      </c>
      <c r="G511" s="343"/>
      <c r="H511" s="311"/>
      <c r="I511" s="312"/>
      <c r="J511" s="312"/>
      <c r="K511" s="312"/>
      <c r="L511" s="312"/>
      <c r="M511" s="312"/>
      <c r="N511" s="312"/>
      <c r="O511" s="312"/>
      <c r="P511" s="312"/>
      <c r="Q511" s="313"/>
      <c r="R511" s="311"/>
    </row>
    <row r="512" spans="1:18" ht="182.25" customHeight="1">
      <c r="A512" s="1002"/>
      <c r="B512" s="1021"/>
      <c r="C512" s="991"/>
      <c r="D512" s="439"/>
      <c r="E512" s="912"/>
      <c r="F512" s="282"/>
      <c r="G512" s="408"/>
      <c r="H512" s="1007"/>
      <c r="I512" s="1008"/>
      <c r="J512" s="1008"/>
      <c r="K512" s="1008"/>
      <c r="L512" s="1008"/>
      <c r="M512" s="1008"/>
      <c r="N512" s="1008"/>
      <c r="O512" s="1008"/>
      <c r="P512" s="1008"/>
      <c r="Q512" s="1008"/>
      <c r="R512" s="440"/>
    </row>
    <row r="513" spans="1:18" ht="34.5" customHeight="1">
      <c r="A513" s="1000">
        <v>85</v>
      </c>
      <c r="B513" s="970" t="s">
        <v>422</v>
      </c>
      <c r="C513" s="973" t="s">
        <v>421</v>
      </c>
      <c r="D513" s="427" t="s">
        <v>231</v>
      </c>
      <c r="E513" s="910" t="s">
        <v>203</v>
      </c>
      <c r="F513" s="295" t="s">
        <v>283</v>
      </c>
      <c r="G513" s="151">
        <f>R513*O4</f>
        <v>0.37</v>
      </c>
      <c r="H513" s="429"/>
      <c r="I513" s="430"/>
      <c r="J513" s="298">
        <v>0</v>
      </c>
      <c r="K513" s="430"/>
      <c r="L513" s="430"/>
      <c r="M513" s="430"/>
      <c r="N513" s="430"/>
      <c r="O513" s="430"/>
      <c r="P513" s="430"/>
      <c r="Q513" s="431"/>
      <c r="R513" s="429">
        <v>0.37</v>
      </c>
    </row>
    <row r="514" spans="1:18" ht="34.5" customHeight="1">
      <c r="A514" s="1001"/>
      <c r="B514" s="1020"/>
      <c r="C514" s="989"/>
      <c r="D514" s="433"/>
      <c r="E514" s="911"/>
      <c r="F514" s="303" t="s">
        <v>285</v>
      </c>
      <c r="G514" s="304"/>
      <c r="H514" s="435"/>
      <c r="I514" s="436"/>
      <c r="J514" s="306"/>
      <c r="K514" s="436"/>
      <c r="L514" s="436"/>
      <c r="M514" s="436"/>
      <c r="N514" s="436"/>
      <c r="O514" s="436"/>
      <c r="P514" s="436"/>
      <c r="Q514" s="437"/>
      <c r="R514" s="435"/>
    </row>
    <row r="515" spans="1:18" ht="34.5" customHeight="1">
      <c r="A515" s="1001"/>
      <c r="B515" s="1020"/>
      <c r="C515" s="989"/>
      <c r="D515" s="438"/>
      <c r="E515" s="911"/>
      <c r="F515" s="310" t="s">
        <v>53</v>
      </c>
      <c r="G515" s="343"/>
      <c r="H515" s="311"/>
      <c r="I515" s="312"/>
      <c r="J515" s="312"/>
      <c r="K515" s="312"/>
      <c r="L515" s="312"/>
      <c r="M515" s="312"/>
      <c r="N515" s="312"/>
      <c r="O515" s="312"/>
      <c r="P515" s="312"/>
      <c r="Q515" s="313"/>
      <c r="R515" s="311"/>
    </row>
    <row r="516" spans="1:18" ht="34.5" customHeight="1">
      <c r="A516" s="1002"/>
      <c r="B516" s="1021"/>
      <c r="C516" s="991"/>
      <c r="D516" s="439"/>
      <c r="E516" s="912"/>
      <c r="F516" s="282"/>
      <c r="G516" s="408"/>
      <c r="H516" s="1007"/>
      <c r="I516" s="1008"/>
      <c r="J516" s="1008"/>
      <c r="K516" s="1008"/>
      <c r="L516" s="1008"/>
      <c r="M516" s="1008"/>
      <c r="N516" s="1008"/>
      <c r="O516" s="1008"/>
      <c r="P516" s="1008"/>
      <c r="Q516" s="1008"/>
      <c r="R516" s="440"/>
    </row>
    <row r="517" spans="1:18" ht="34.5" customHeight="1">
      <c r="A517" s="1000">
        <v>86</v>
      </c>
      <c r="B517" s="970" t="s">
        <v>423</v>
      </c>
      <c r="C517" s="973" t="s">
        <v>421</v>
      </c>
      <c r="D517" s="427" t="s">
        <v>392</v>
      </c>
      <c r="E517" s="910" t="s">
        <v>203</v>
      </c>
      <c r="F517" s="295" t="s">
        <v>283</v>
      </c>
      <c r="G517" s="151">
        <f>R517*O4</f>
        <v>0.2</v>
      </c>
      <c r="H517" s="429"/>
      <c r="I517" s="430"/>
      <c r="J517" s="298">
        <v>0</v>
      </c>
      <c r="K517" s="430"/>
      <c r="L517" s="430"/>
      <c r="M517" s="430"/>
      <c r="N517" s="430"/>
      <c r="O517" s="430"/>
      <c r="P517" s="430"/>
      <c r="Q517" s="431"/>
      <c r="R517" s="429">
        <v>0.2</v>
      </c>
    </row>
    <row r="518" spans="1:18" ht="34.5" customHeight="1">
      <c r="A518" s="1001"/>
      <c r="B518" s="1020"/>
      <c r="C518" s="989"/>
      <c r="D518" s="433"/>
      <c r="E518" s="911"/>
      <c r="F518" s="303" t="s">
        <v>285</v>
      </c>
      <c r="G518" s="304"/>
      <c r="H518" s="435"/>
      <c r="I518" s="436"/>
      <c r="J518" s="306"/>
      <c r="K518" s="436"/>
      <c r="L518" s="436"/>
      <c r="M518" s="436"/>
      <c r="N518" s="436"/>
      <c r="O518" s="436"/>
      <c r="P518" s="436"/>
      <c r="Q518" s="437"/>
      <c r="R518" s="435"/>
    </row>
    <row r="519" spans="1:18" ht="34.5" customHeight="1">
      <c r="A519" s="1001"/>
      <c r="B519" s="1020"/>
      <c r="C519" s="989"/>
      <c r="D519" s="438"/>
      <c r="E519" s="911"/>
      <c r="F519" s="310" t="s">
        <v>53</v>
      </c>
      <c r="G519" s="343"/>
      <c r="H519" s="311"/>
      <c r="I519" s="312"/>
      <c r="J519" s="312"/>
      <c r="K519" s="312"/>
      <c r="L519" s="312"/>
      <c r="M519" s="312"/>
      <c r="N519" s="312"/>
      <c r="O519" s="312"/>
      <c r="P519" s="312"/>
      <c r="Q519" s="313"/>
      <c r="R519" s="311"/>
    </row>
    <row r="520" spans="1:18" ht="34.5" customHeight="1">
      <c r="A520" s="1002"/>
      <c r="B520" s="1021"/>
      <c r="C520" s="991"/>
      <c r="D520" s="439"/>
      <c r="E520" s="912"/>
      <c r="F520" s="282"/>
      <c r="G520" s="408"/>
      <c r="H520" s="1007"/>
      <c r="I520" s="1008"/>
      <c r="J520" s="1008"/>
      <c r="K520" s="1008"/>
      <c r="L520" s="1008"/>
      <c r="M520" s="1008"/>
      <c r="N520" s="1008"/>
      <c r="O520" s="1008"/>
      <c r="P520" s="1008"/>
      <c r="Q520" s="1008"/>
      <c r="R520" s="440"/>
    </row>
    <row r="521" spans="1:18" ht="34.5" customHeight="1">
      <c r="A521" s="1000">
        <v>87</v>
      </c>
      <c r="B521" s="970" t="s">
        <v>424</v>
      </c>
      <c r="C521" s="973" t="s">
        <v>425</v>
      </c>
      <c r="D521" s="427" t="s">
        <v>267</v>
      </c>
      <c r="E521" s="910" t="s">
        <v>48</v>
      </c>
      <c r="F521" s="295" t="s">
        <v>283</v>
      </c>
      <c r="G521" s="151">
        <f>R521*O4</f>
        <v>0.15</v>
      </c>
      <c r="H521" s="429"/>
      <c r="I521" s="430"/>
      <c r="J521" s="298">
        <v>0</v>
      </c>
      <c r="K521" s="430"/>
      <c r="L521" s="430"/>
      <c r="M521" s="430"/>
      <c r="N521" s="430"/>
      <c r="O521" s="430"/>
      <c r="P521" s="430"/>
      <c r="Q521" s="431"/>
      <c r="R521" s="429">
        <v>0.15</v>
      </c>
    </row>
    <row r="522" spans="1:18" ht="34.5" customHeight="1">
      <c r="A522" s="1001"/>
      <c r="B522" s="1020"/>
      <c r="C522" s="989"/>
      <c r="D522" s="433"/>
      <c r="E522" s="911"/>
      <c r="F522" s="303" t="s">
        <v>285</v>
      </c>
      <c r="G522" s="304"/>
      <c r="H522" s="435"/>
      <c r="I522" s="436"/>
      <c r="J522" s="306"/>
      <c r="K522" s="436"/>
      <c r="L522" s="436"/>
      <c r="M522" s="436"/>
      <c r="N522" s="436"/>
      <c r="O522" s="436"/>
      <c r="P522" s="436"/>
      <c r="Q522" s="437"/>
      <c r="R522" s="435"/>
    </row>
    <row r="523" spans="1:18" ht="34.5" customHeight="1">
      <c r="A523" s="1001"/>
      <c r="B523" s="1020"/>
      <c r="C523" s="989"/>
      <c r="D523" s="438"/>
      <c r="E523" s="911"/>
      <c r="F523" s="310" t="s">
        <v>53</v>
      </c>
      <c r="G523" s="343"/>
      <c r="H523" s="311"/>
      <c r="I523" s="312"/>
      <c r="J523" s="312"/>
      <c r="K523" s="312"/>
      <c r="L523" s="312"/>
      <c r="M523" s="312"/>
      <c r="N523" s="312"/>
      <c r="O523" s="312"/>
      <c r="P523" s="312"/>
      <c r="Q523" s="313"/>
      <c r="R523" s="311"/>
    </row>
    <row r="524" spans="1:18" ht="34.5" customHeight="1">
      <c r="A524" s="1002"/>
      <c r="B524" s="1021"/>
      <c r="C524" s="991"/>
      <c r="D524" s="439"/>
      <c r="E524" s="912"/>
      <c r="F524" s="282"/>
      <c r="G524" s="408"/>
      <c r="H524" s="1007"/>
      <c r="I524" s="1008"/>
      <c r="J524" s="1008"/>
      <c r="K524" s="1008"/>
      <c r="L524" s="1008"/>
      <c r="M524" s="1008"/>
      <c r="N524" s="1008"/>
      <c r="O524" s="1008"/>
      <c r="P524" s="1008"/>
      <c r="Q524" s="1008"/>
      <c r="R524" s="440"/>
    </row>
    <row r="525" spans="1:18" ht="34.5" customHeight="1">
      <c r="A525" s="1000">
        <v>88</v>
      </c>
      <c r="B525" s="970" t="s">
        <v>426</v>
      </c>
      <c r="C525" s="973" t="s">
        <v>425</v>
      </c>
      <c r="D525" s="427" t="s">
        <v>395</v>
      </c>
      <c r="E525" s="910" t="s">
        <v>48</v>
      </c>
      <c r="F525" s="295" t="s">
        <v>283</v>
      </c>
      <c r="G525" s="151">
        <f>R525*O4</f>
        <v>0.2</v>
      </c>
      <c r="H525" s="429"/>
      <c r="I525" s="430"/>
      <c r="J525" s="298">
        <v>0</v>
      </c>
      <c r="K525" s="430"/>
      <c r="L525" s="430"/>
      <c r="M525" s="430"/>
      <c r="N525" s="430"/>
      <c r="O525" s="430"/>
      <c r="P525" s="430"/>
      <c r="Q525" s="431"/>
      <c r="R525" s="429">
        <v>0.2</v>
      </c>
    </row>
    <row r="526" spans="1:18" ht="34.5" customHeight="1">
      <c r="A526" s="1001"/>
      <c r="B526" s="1020"/>
      <c r="C526" s="989"/>
      <c r="D526" s="433"/>
      <c r="E526" s="911"/>
      <c r="F526" s="303" t="s">
        <v>285</v>
      </c>
      <c r="G526" s="304"/>
      <c r="H526" s="435"/>
      <c r="I526" s="436"/>
      <c r="J526" s="306"/>
      <c r="K526" s="436"/>
      <c r="L526" s="436"/>
      <c r="M526" s="436"/>
      <c r="N526" s="436"/>
      <c r="O526" s="436"/>
      <c r="P526" s="436"/>
      <c r="Q526" s="437"/>
      <c r="R526" s="435"/>
    </row>
    <row r="527" spans="1:18" ht="34.5" customHeight="1">
      <c r="A527" s="1001"/>
      <c r="B527" s="1020"/>
      <c r="C527" s="989"/>
      <c r="D527" s="438"/>
      <c r="E527" s="911"/>
      <c r="F527" s="310" t="s">
        <v>53</v>
      </c>
      <c r="G527" s="343"/>
      <c r="H527" s="311"/>
      <c r="I527" s="312"/>
      <c r="J527" s="312"/>
      <c r="K527" s="312"/>
      <c r="L527" s="312"/>
      <c r="M527" s="312"/>
      <c r="N527" s="312"/>
      <c r="O527" s="312"/>
      <c r="P527" s="312"/>
      <c r="Q527" s="313"/>
      <c r="R527" s="311"/>
    </row>
    <row r="528" spans="1:18" ht="34.5" customHeight="1">
      <c r="A528" s="1002"/>
      <c r="B528" s="1021"/>
      <c r="C528" s="991"/>
      <c r="D528" s="439"/>
      <c r="E528" s="912"/>
      <c r="F528" s="282"/>
      <c r="G528" s="408"/>
      <c r="H528" s="1007"/>
      <c r="I528" s="1008"/>
      <c r="J528" s="1008"/>
      <c r="K528" s="1008"/>
      <c r="L528" s="1008"/>
      <c r="M528" s="1008"/>
      <c r="N528" s="1008"/>
      <c r="O528" s="1008"/>
      <c r="P528" s="1008"/>
      <c r="Q528" s="1008"/>
      <c r="R528" s="440"/>
    </row>
    <row r="529" spans="1:18" ht="34.5" customHeight="1">
      <c r="A529" s="1000">
        <v>89</v>
      </c>
      <c r="B529" s="970" t="s">
        <v>427</v>
      </c>
      <c r="C529" s="973" t="s">
        <v>425</v>
      </c>
      <c r="D529" s="427" t="s">
        <v>249</v>
      </c>
      <c r="E529" s="910" t="s">
        <v>48</v>
      </c>
      <c r="F529" s="295" t="s">
        <v>283</v>
      </c>
      <c r="G529" s="151">
        <f>R529*O4</f>
        <v>0.1</v>
      </c>
      <c r="H529" s="429"/>
      <c r="I529" s="430"/>
      <c r="J529" s="298">
        <v>0</v>
      </c>
      <c r="K529" s="430"/>
      <c r="L529" s="430"/>
      <c r="M529" s="430"/>
      <c r="N529" s="430"/>
      <c r="O529" s="430"/>
      <c r="P529" s="430"/>
      <c r="Q529" s="431"/>
      <c r="R529" s="429">
        <v>0.1</v>
      </c>
    </row>
    <row r="530" spans="1:18" ht="34.5" customHeight="1">
      <c r="A530" s="1001"/>
      <c r="B530" s="1020"/>
      <c r="C530" s="989"/>
      <c r="D530" s="433"/>
      <c r="E530" s="911"/>
      <c r="F530" s="303" t="s">
        <v>285</v>
      </c>
      <c r="G530" s="304"/>
      <c r="H530" s="435"/>
      <c r="I530" s="436"/>
      <c r="J530" s="306"/>
      <c r="K530" s="436"/>
      <c r="L530" s="436"/>
      <c r="M530" s="436"/>
      <c r="N530" s="436"/>
      <c r="O530" s="436"/>
      <c r="P530" s="436"/>
      <c r="Q530" s="437"/>
      <c r="R530" s="435"/>
    </row>
    <row r="531" spans="1:18" ht="34.5" customHeight="1">
      <c r="A531" s="1001"/>
      <c r="B531" s="1020"/>
      <c r="C531" s="989"/>
      <c r="D531" s="438"/>
      <c r="E531" s="911"/>
      <c r="F531" s="310" t="s">
        <v>53</v>
      </c>
      <c r="G531" s="343"/>
      <c r="H531" s="311"/>
      <c r="I531" s="312"/>
      <c r="J531" s="312"/>
      <c r="K531" s="312"/>
      <c r="L531" s="312"/>
      <c r="M531" s="312"/>
      <c r="N531" s="312"/>
      <c r="O531" s="312"/>
      <c r="P531" s="312"/>
      <c r="Q531" s="313"/>
      <c r="R531" s="311"/>
    </row>
    <row r="532" spans="1:18" ht="34.5" customHeight="1">
      <c r="A532" s="1002"/>
      <c r="B532" s="1021"/>
      <c r="C532" s="991"/>
      <c r="D532" s="439"/>
      <c r="E532" s="912"/>
      <c r="F532" s="282"/>
      <c r="G532" s="408"/>
      <c r="H532" s="1007"/>
      <c r="I532" s="1008"/>
      <c r="J532" s="1008"/>
      <c r="K532" s="1008"/>
      <c r="L532" s="1008"/>
      <c r="M532" s="1008"/>
      <c r="N532" s="1008"/>
      <c r="O532" s="1008"/>
      <c r="P532" s="1008"/>
      <c r="Q532" s="1008"/>
      <c r="R532" s="440"/>
    </row>
    <row r="533" spans="1:18" ht="34.5" customHeight="1">
      <c r="A533" s="1000">
        <v>90</v>
      </c>
      <c r="B533" s="970" t="s">
        <v>428</v>
      </c>
      <c r="C533" s="973" t="s">
        <v>425</v>
      </c>
      <c r="D533" s="427" t="s">
        <v>374</v>
      </c>
      <c r="E533" s="910" t="s">
        <v>48</v>
      </c>
      <c r="F533" s="295" t="s">
        <v>283</v>
      </c>
      <c r="G533" s="151">
        <f>R533*O4</f>
        <v>0.1</v>
      </c>
      <c r="H533" s="429"/>
      <c r="I533" s="430"/>
      <c r="J533" s="298">
        <v>0</v>
      </c>
      <c r="K533" s="430"/>
      <c r="L533" s="430"/>
      <c r="M533" s="430"/>
      <c r="N533" s="430"/>
      <c r="O533" s="430"/>
      <c r="P533" s="430"/>
      <c r="Q533" s="431"/>
      <c r="R533" s="429">
        <v>0.1</v>
      </c>
    </row>
    <row r="534" spans="1:18" ht="34.5" customHeight="1">
      <c r="A534" s="1001"/>
      <c r="B534" s="1020"/>
      <c r="C534" s="989"/>
      <c r="D534" s="433"/>
      <c r="E534" s="911"/>
      <c r="F534" s="303" t="s">
        <v>285</v>
      </c>
      <c r="G534" s="304"/>
      <c r="H534" s="435"/>
      <c r="I534" s="436"/>
      <c r="J534" s="306"/>
      <c r="K534" s="436"/>
      <c r="L534" s="436"/>
      <c r="M534" s="436"/>
      <c r="N534" s="436"/>
      <c r="O534" s="436"/>
      <c r="P534" s="436"/>
      <c r="Q534" s="437"/>
      <c r="R534" s="435"/>
    </row>
    <row r="535" spans="1:18" ht="34.5" customHeight="1">
      <c r="A535" s="1001"/>
      <c r="B535" s="1020"/>
      <c r="C535" s="989"/>
      <c r="D535" s="438"/>
      <c r="E535" s="911"/>
      <c r="F535" s="310" t="s">
        <v>53</v>
      </c>
      <c r="G535" s="343"/>
      <c r="H535" s="311"/>
      <c r="I535" s="312"/>
      <c r="J535" s="312"/>
      <c r="K535" s="312"/>
      <c r="L535" s="312"/>
      <c r="M535" s="312"/>
      <c r="N535" s="312"/>
      <c r="O535" s="312"/>
      <c r="P535" s="312"/>
      <c r="Q535" s="313"/>
      <c r="R535" s="311"/>
    </row>
    <row r="536" spans="1:18" ht="34.5" customHeight="1">
      <c r="A536" s="1002"/>
      <c r="B536" s="1021"/>
      <c r="C536" s="991"/>
      <c r="D536" s="439"/>
      <c r="E536" s="912"/>
      <c r="F536" s="282"/>
      <c r="G536" s="408"/>
      <c r="H536" s="1007"/>
      <c r="I536" s="1008"/>
      <c r="J536" s="1008"/>
      <c r="K536" s="1008"/>
      <c r="L536" s="1008"/>
      <c r="M536" s="1008"/>
      <c r="N536" s="1008"/>
      <c r="O536" s="1008"/>
      <c r="P536" s="1008"/>
      <c r="Q536" s="1008"/>
      <c r="R536" s="440"/>
    </row>
    <row r="537" spans="1:18" ht="34.5" customHeight="1">
      <c r="A537" s="1000">
        <v>91</v>
      </c>
      <c r="B537" s="293" t="s">
        <v>429</v>
      </c>
      <c r="C537" s="973" t="s">
        <v>425</v>
      </c>
      <c r="D537" s="427" t="s">
        <v>261</v>
      </c>
      <c r="E537" s="910" t="s">
        <v>48</v>
      </c>
      <c r="F537" s="295" t="s">
        <v>283</v>
      </c>
      <c r="G537" s="151">
        <f>R537*O4</f>
        <v>0.1</v>
      </c>
      <c r="H537" s="429"/>
      <c r="I537" s="430"/>
      <c r="J537" s="298">
        <v>0</v>
      </c>
      <c r="K537" s="430"/>
      <c r="L537" s="430"/>
      <c r="M537" s="430"/>
      <c r="N537" s="430"/>
      <c r="O537" s="430"/>
      <c r="P537" s="430"/>
      <c r="Q537" s="431"/>
      <c r="R537" s="429">
        <v>0.1</v>
      </c>
    </row>
    <row r="538" spans="1:18" ht="34.5" customHeight="1">
      <c r="A538" s="1001"/>
      <c r="B538" s="301" t="s">
        <v>430</v>
      </c>
      <c r="C538" s="989"/>
      <c r="D538" s="433"/>
      <c r="E538" s="911"/>
      <c r="F538" s="303" t="s">
        <v>285</v>
      </c>
      <c r="G538" s="304"/>
      <c r="H538" s="435"/>
      <c r="I538" s="436"/>
      <c r="J538" s="306"/>
      <c r="K538" s="436"/>
      <c r="L538" s="436"/>
      <c r="M538" s="436"/>
      <c r="N538" s="436"/>
      <c r="O538" s="436"/>
      <c r="P538" s="436"/>
      <c r="Q538" s="437"/>
      <c r="R538" s="435"/>
    </row>
    <row r="539" spans="1:18" ht="34.5" customHeight="1">
      <c r="A539" s="1001"/>
      <c r="B539" s="308"/>
      <c r="C539" s="989"/>
      <c r="D539" s="438"/>
      <c r="E539" s="911"/>
      <c r="F539" s="310" t="s">
        <v>53</v>
      </c>
      <c r="G539" s="343"/>
      <c r="H539" s="311"/>
      <c r="I539" s="312"/>
      <c r="J539" s="312"/>
      <c r="K539" s="312"/>
      <c r="L539" s="312"/>
      <c r="M539" s="312"/>
      <c r="N539" s="312"/>
      <c r="O539" s="312"/>
      <c r="P539" s="312"/>
      <c r="Q539" s="313"/>
      <c r="R539" s="311"/>
    </row>
    <row r="540" spans="1:18" ht="34.5" customHeight="1">
      <c r="A540" s="1002"/>
      <c r="B540" s="317"/>
      <c r="C540" s="991"/>
      <c r="D540" s="439"/>
      <c r="E540" s="912"/>
      <c r="F540" s="282"/>
      <c r="G540" s="408"/>
      <c r="H540" s="1007"/>
      <c r="I540" s="1008"/>
      <c r="J540" s="1008"/>
      <c r="K540" s="1008"/>
      <c r="L540" s="1008"/>
      <c r="M540" s="1008"/>
      <c r="N540" s="1008"/>
      <c r="O540" s="1008"/>
      <c r="P540" s="1008"/>
      <c r="Q540" s="1008"/>
      <c r="R540" s="440"/>
    </row>
    <row r="541" spans="1:18" ht="34.5" customHeight="1">
      <c r="A541" s="1000">
        <v>92</v>
      </c>
      <c r="B541" s="970" t="s">
        <v>431</v>
      </c>
      <c r="C541" s="973" t="s">
        <v>425</v>
      </c>
      <c r="D541" s="427" t="s">
        <v>389</v>
      </c>
      <c r="E541" s="910" t="s">
        <v>48</v>
      </c>
      <c r="F541" s="295" t="s">
        <v>283</v>
      </c>
      <c r="G541" s="151">
        <f>R541*O4</f>
        <v>0.1</v>
      </c>
      <c r="H541" s="429"/>
      <c r="I541" s="430"/>
      <c r="J541" s="298">
        <v>0</v>
      </c>
      <c r="K541" s="430"/>
      <c r="L541" s="430"/>
      <c r="M541" s="430"/>
      <c r="N541" s="430"/>
      <c r="O541" s="430"/>
      <c r="P541" s="430"/>
      <c r="Q541" s="431"/>
      <c r="R541" s="429">
        <v>0.1</v>
      </c>
    </row>
    <row r="542" spans="1:18" ht="34.5" customHeight="1">
      <c r="A542" s="1001"/>
      <c r="B542" s="1020"/>
      <c r="C542" s="989"/>
      <c r="D542" s="433"/>
      <c r="E542" s="911"/>
      <c r="F542" s="303" t="s">
        <v>285</v>
      </c>
      <c r="G542" s="304"/>
      <c r="H542" s="435"/>
      <c r="I542" s="436"/>
      <c r="J542" s="306"/>
      <c r="K542" s="436"/>
      <c r="L542" s="436"/>
      <c r="M542" s="436"/>
      <c r="N542" s="436"/>
      <c r="O542" s="436"/>
      <c r="P542" s="436"/>
      <c r="Q542" s="437"/>
      <c r="R542" s="435"/>
    </row>
    <row r="543" spans="1:18" ht="34.5" customHeight="1">
      <c r="A543" s="1001"/>
      <c r="B543" s="1020"/>
      <c r="C543" s="989"/>
      <c r="D543" s="438"/>
      <c r="E543" s="911"/>
      <c r="F543" s="310" t="s">
        <v>53</v>
      </c>
      <c r="G543" s="343"/>
      <c r="H543" s="311"/>
      <c r="I543" s="312"/>
      <c r="J543" s="312"/>
      <c r="K543" s="312"/>
      <c r="L543" s="312"/>
      <c r="M543" s="312"/>
      <c r="N543" s="312"/>
      <c r="O543" s="312"/>
      <c r="P543" s="312"/>
      <c r="Q543" s="313"/>
      <c r="R543" s="311"/>
    </row>
    <row r="544" spans="1:18" ht="34.5" customHeight="1">
      <c r="A544" s="1002"/>
      <c r="B544" s="1021"/>
      <c r="C544" s="991"/>
      <c r="D544" s="439"/>
      <c r="E544" s="912"/>
      <c r="F544" s="282"/>
      <c r="G544" s="408"/>
      <c r="H544" s="1007"/>
      <c r="I544" s="1008"/>
      <c r="J544" s="1008"/>
      <c r="K544" s="1008"/>
      <c r="L544" s="1008"/>
      <c r="M544" s="1008"/>
      <c r="N544" s="1008"/>
      <c r="O544" s="1008"/>
      <c r="P544" s="1008"/>
      <c r="Q544" s="1008"/>
      <c r="R544" s="440"/>
    </row>
    <row r="545" spans="1:18" ht="34.5" customHeight="1">
      <c r="A545" s="1000">
        <v>93</v>
      </c>
      <c r="B545" s="970" t="s">
        <v>432</v>
      </c>
      <c r="C545" s="973" t="s">
        <v>425</v>
      </c>
      <c r="D545" s="427" t="s">
        <v>263</v>
      </c>
      <c r="E545" s="910" t="s">
        <v>48</v>
      </c>
      <c r="F545" s="295" t="s">
        <v>283</v>
      </c>
      <c r="G545" s="151">
        <f>R545*O4</f>
        <v>0.1</v>
      </c>
      <c r="H545" s="429"/>
      <c r="I545" s="430"/>
      <c r="J545" s="298">
        <v>0</v>
      </c>
      <c r="K545" s="430"/>
      <c r="L545" s="430"/>
      <c r="M545" s="430"/>
      <c r="N545" s="430"/>
      <c r="O545" s="430"/>
      <c r="P545" s="430"/>
      <c r="Q545" s="431"/>
      <c r="R545" s="429">
        <v>0.1</v>
      </c>
    </row>
    <row r="546" spans="1:18" ht="34.5" customHeight="1">
      <c r="A546" s="1001"/>
      <c r="B546" s="1020"/>
      <c r="C546" s="989"/>
      <c r="D546" s="433"/>
      <c r="E546" s="911"/>
      <c r="F546" s="303" t="s">
        <v>285</v>
      </c>
      <c r="G546" s="304"/>
      <c r="H546" s="435"/>
      <c r="I546" s="436"/>
      <c r="J546" s="306"/>
      <c r="K546" s="436"/>
      <c r="L546" s="436"/>
      <c r="M546" s="436"/>
      <c r="N546" s="436"/>
      <c r="O546" s="436"/>
      <c r="P546" s="436"/>
      <c r="Q546" s="437"/>
      <c r="R546" s="435"/>
    </row>
    <row r="547" spans="1:18" ht="34.5" customHeight="1">
      <c r="A547" s="1001"/>
      <c r="B547" s="1020"/>
      <c r="C547" s="989"/>
      <c r="D547" s="438"/>
      <c r="E547" s="911"/>
      <c r="F547" s="310" t="s">
        <v>53</v>
      </c>
      <c r="G547" s="343"/>
      <c r="H547" s="311"/>
      <c r="I547" s="312"/>
      <c r="J547" s="312"/>
      <c r="K547" s="312"/>
      <c r="L547" s="312"/>
      <c r="M547" s="312"/>
      <c r="N547" s="312"/>
      <c r="O547" s="312"/>
      <c r="P547" s="312"/>
      <c r="Q547" s="313"/>
      <c r="R547" s="311"/>
    </row>
    <row r="548" spans="1:18" ht="34.5" customHeight="1">
      <c r="A548" s="1002"/>
      <c r="B548" s="1021"/>
      <c r="C548" s="991"/>
      <c r="D548" s="439"/>
      <c r="E548" s="912"/>
      <c r="F548" s="282"/>
      <c r="G548" s="408"/>
      <c r="H548" s="1007"/>
      <c r="I548" s="1008"/>
      <c r="J548" s="1008"/>
      <c r="K548" s="1008"/>
      <c r="L548" s="1008"/>
      <c r="M548" s="1008"/>
      <c r="N548" s="1008"/>
      <c r="O548" s="1008"/>
      <c r="P548" s="1008"/>
      <c r="Q548" s="1008"/>
      <c r="R548" s="440"/>
    </row>
    <row r="549" spans="1:18" ht="34.5" hidden="1" customHeight="1">
      <c r="A549" s="873" t="s">
        <v>433</v>
      </c>
      <c r="B549" s="874"/>
      <c r="C549" s="874"/>
      <c r="D549" s="874"/>
      <c r="E549" s="875"/>
      <c r="F549" s="271">
        <f t="shared" ref="F549:F551" si="48">SUM(H549:Q549)</f>
        <v>0</v>
      </c>
      <c r="G549" s="272"/>
      <c r="H549" s="282">
        <f t="shared" ref="H549:H551" si="49">H484+H488+H492+H496+H501+H505+H509+H513+H517+H521+H525+H529+H533+H537+H541+H545</f>
        <v>0</v>
      </c>
      <c r="I549" s="282">
        <f t="shared" ref="I549:I551" si="50">I484+I488+I492+I496+I501+I505+I509+I513+I517+I521+I525+I529+I533+I537+I541+I545</f>
        <v>0</v>
      </c>
      <c r="J549" s="282">
        <f t="shared" ref="J549:J551" si="51">J484+J488+J492+J496+J501+J505+J509+J513+J517+J521+J525+J529+J533+J537+J541+J545</f>
        <v>0</v>
      </c>
      <c r="K549" s="282">
        <f t="shared" ref="K549:K551" si="52">K484+K488+K492+K496+K501+K505+K509+K513+K517+K521+K525+K529+K533+K537+K541+K545</f>
        <v>0</v>
      </c>
      <c r="L549" s="282">
        <f t="shared" ref="L549:L551" si="53">L484+L488+L492+L496+L501+L505+L509+L513+L517+L521+L525+L529+L533+L537+L541+L545</f>
        <v>0</v>
      </c>
      <c r="M549" s="282">
        <f t="shared" ref="M549:M551" si="54">M484+M488+M492+M496+M501+M505+M509+M513+M517+M521+M525+M529+M533+M537+M541+M545</f>
        <v>0</v>
      </c>
      <c r="N549" s="282">
        <f t="shared" ref="N549:N551" si="55">N484+N488+N492+N496+N501+N505+N509+N513+N517+N521+N525+N529+N533+N537+N541+N545</f>
        <v>0</v>
      </c>
      <c r="O549" s="282">
        <f t="shared" ref="O549:O551" si="56">O484+O488+O492+O496+O501+O505+O509+O513+O517+O521+O525+O529+O533+O537+O541+O545</f>
        <v>0</v>
      </c>
      <c r="P549" s="282">
        <f t="shared" ref="P549:P551" si="57">P484+P488+P492+P496+P501+P505+P509+P513+P517+P521+P525+P529+P533+P537+P541+P545</f>
        <v>0</v>
      </c>
      <c r="Q549" s="283">
        <f t="shared" ref="Q549:Q551" si="58">Q484+Q488+Q492+Q496+Q501+Q505+Q509+Q513+Q517+Q521+Q525+Q529+Q533+Q537+Q541+Q545</f>
        <v>0</v>
      </c>
      <c r="R549" s="283"/>
    </row>
    <row r="550" spans="1:18" ht="34.5" hidden="1" customHeight="1">
      <c r="A550" s="896" t="s">
        <v>434</v>
      </c>
      <c r="B550" s="897"/>
      <c r="C550" s="897"/>
      <c r="D550" s="897"/>
      <c r="E550" s="898"/>
      <c r="F550" s="271">
        <f t="shared" si="48"/>
        <v>0</v>
      </c>
      <c r="G550" s="272"/>
      <c r="H550" s="282">
        <f t="shared" si="49"/>
        <v>0</v>
      </c>
      <c r="I550" s="282">
        <f t="shared" si="50"/>
        <v>0</v>
      </c>
      <c r="J550" s="282">
        <f t="shared" si="51"/>
        <v>0</v>
      </c>
      <c r="K550" s="282">
        <f t="shared" si="52"/>
        <v>0</v>
      </c>
      <c r="L550" s="282">
        <f t="shared" si="53"/>
        <v>0</v>
      </c>
      <c r="M550" s="282">
        <f t="shared" si="54"/>
        <v>0</v>
      </c>
      <c r="N550" s="282">
        <f t="shared" si="55"/>
        <v>0</v>
      </c>
      <c r="O550" s="282">
        <f t="shared" si="56"/>
        <v>0</v>
      </c>
      <c r="P550" s="282">
        <f t="shared" si="57"/>
        <v>0</v>
      </c>
      <c r="Q550" s="283">
        <f t="shared" si="58"/>
        <v>0</v>
      </c>
      <c r="R550" s="283"/>
    </row>
    <row r="551" spans="1:18" ht="34.5" hidden="1" customHeight="1">
      <c r="A551" s="876" t="s">
        <v>435</v>
      </c>
      <c r="B551" s="877"/>
      <c r="C551" s="877"/>
      <c r="D551" s="877"/>
      <c r="E551" s="878"/>
      <c r="F551" s="271">
        <f t="shared" si="48"/>
        <v>0</v>
      </c>
      <c r="G551" s="272"/>
      <c r="H551" s="282">
        <f t="shared" si="49"/>
        <v>0</v>
      </c>
      <c r="I551" s="282">
        <f t="shared" si="50"/>
        <v>0</v>
      </c>
      <c r="J551" s="282">
        <f t="shared" si="51"/>
        <v>0</v>
      </c>
      <c r="K551" s="282">
        <f t="shared" si="52"/>
        <v>0</v>
      </c>
      <c r="L551" s="282">
        <f t="shared" si="53"/>
        <v>0</v>
      </c>
      <c r="M551" s="282">
        <f t="shared" si="54"/>
        <v>0</v>
      </c>
      <c r="N551" s="282">
        <f t="shared" si="55"/>
        <v>0</v>
      </c>
      <c r="O551" s="282">
        <f t="shared" si="56"/>
        <v>0</v>
      </c>
      <c r="P551" s="282">
        <f t="shared" si="57"/>
        <v>0</v>
      </c>
      <c r="Q551" s="283">
        <f t="shared" si="58"/>
        <v>0</v>
      </c>
      <c r="R551" s="283"/>
    </row>
    <row r="552" spans="1:18" ht="34.5" hidden="1" customHeight="1">
      <c r="A552" s="879" t="s">
        <v>436</v>
      </c>
      <c r="B552" s="880"/>
      <c r="C552" s="880"/>
      <c r="D552" s="880"/>
      <c r="E552" s="881"/>
      <c r="F552" s="274">
        <f>SUM(F549:F550)</f>
        <v>0</v>
      </c>
      <c r="G552" s="275"/>
      <c r="H552" s="274">
        <f t="shared" ref="H552:Q552" si="59">H549+H550</f>
        <v>0</v>
      </c>
      <c r="I552" s="274">
        <f t="shared" si="59"/>
        <v>0</v>
      </c>
      <c r="J552" s="274">
        <f t="shared" si="59"/>
        <v>0</v>
      </c>
      <c r="K552" s="274">
        <f t="shared" si="59"/>
        <v>0</v>
      </c>
      <c r="L552" s="274">
        <f t="shared" si="59"/>
        <v>0</v>
      </c>
      <c r="M552" s="274">
        <f t="shared" si="59"/>
        <v>0</v>
      </c>
      <c r="N552" s="274">
        <f t="shared" si="59"/>
        <v>0</v>
      </c>
      <c r="O552" s="274">
        <f t="shared" si="59"/>
        <v>0</v>
      </c>
      <c r="P552" s="274">
        <f t="shared" si="59"/>
        <v>0</v>
      </c>
      <c r="Q552" s="276">
        <f t="shared" si="59"/>
        <v>0</v>
      </c>
      <c r="R552" s="276"/>
    </row>
    <row r="553" spans="1:18" ht="34.5" hidden="1" customHeight="1">
      <c r="A553" s="899" t="s">
        <v>437</v>
      </c>
      <c r="B553" s="900"/>
      <c r="C553" s="900"/>
      <c r="D553" s="900"/>
      <c r="E553" s="901"/>
      <c r="F553" s="290">
        <f>SUM(F549:F551)</f>
        <v>0</v>
      </c>
      <c r="G553" s="290"/>
      <c r="H553" s="290">
        <f t="shared" ref="H553:Q553" si="60">H549+H550+H551</f>
        <v>0</v>
      </c>
      <c r="I553" s="290">
        <f t="shared" si="60"/>
        <v>0</v>
      </c>
      <c r="J553" s="290">
        <f t="shared" si="60"/>
        <v>0</v>
      </c>
      <c r="K553" s="290">
        <f t="shared" si="60"/>
        <v>0</v>
      </c>
      <c r="L553" s="290">
        <f t="shared" si="60"/>
        <v>0</v>
      </c>
      <c r="M553" s="290">
        <f t="shared" si="60"/>
        <v>0</v>
      </c>
      <c r="N553" s="290">
        <f t="shared" si="60"/>
        <v>0</v>
      </c>
      <c r="O553" s="290">
        <f t="shared" si="60"/>
        <v>0</v>
      </c>
      <c r="P553" s="290">
        <f t="shared" si="60"/>
        <v>0</v>
      </c>
      <c r="Q553" s="291">
        <f t="shared" si="60"/>
        <v>0</v>
      </c>
      <c r="R553" s="291"/>
    </row>
    <row r="554" spans="1:18" ht="34.5" hidden="1" customHeight="1">
      <c r="A554" s="870"/>
      <c r="B554" s="871"/>
      <c r="C554" s="871"/>
      <c r="D554" s="871"/>
      <c r="E554" s="871"/>
      <c r="F554" s="871"/>
      <c r="G554" s="1022"/>
      <c r="H554" s="871"/>
      <c r="I554" s="871"/>
      <c r="J554" s="871"/>
      <c r="K554" s="871"/>
      <c r="L554" s="871"/>
      <c r="M554" s="871"/>
      <c r="N554" s="871"/>
      <c r="O554" s="871"/>
      <c r="P554" s="871"/>
      <c r="Q554" s="995"/>
      <c r="R554" s="410"/>
    </row>
    <row r="555" spans="1:18" ht="34.5" customHeight="1">
      <c r="A555" s="873" t="s">
        <v>438</v>
      </c>
      <c r="B555" s="874"/>
      <c r="C555" s="874"/>
      <c r="D555" s="874"/>
      <c r="E555" s="874"/>
      <c r="F555" s="875"/>
      <c r="G555" s="467"/>
      <c r="H555" s="412">
        <f t="shared" ref="H555:H557" si="61">H549</f>
        <v>0</v>
      </c>
      <c r="I555" s="413">
        <f t="shared" ref="I555:I559" si="62">SUM(I549,H555)</f>
        <v>0</v>
      </c>
      <c r="J555" s="412">
        <f t="shared" ref="J555:J559" si="63">SUM(J549,I555)</f>
        <v>0</v>
      </c>
      <c r="K555" s="413">
        <f t="shared" ref="K555:K559" si="64">SUM(K549,J555)</f>
        <v>0</v>
      </c>
      <c r="L555" s="412">
        <f t="shared" ref="L555:L559" si="65">SUM(L549,K555)</f>
        <v>0</v>
      </c>
      <c r="M555" s="413">
        <f t="shared" ref="M555:M559" si="66">SUM(M549,L555)</f>
        <v>0</v>
      </c>
      <c r="N555" s="412">
        <f t="shared" ref="N555:N559" si="67">SUM(N549,M555)</f>
        <v>0</v>
      </c>
      <c r="O555" s="413">
        <f t="shared" ref="O555:O559" si="68">SUM(O549,N555)</f>
        <v>0</v>
      </c>
      <c r="P555" s="412">
        <f t="shared" ref="P555:P559" si="69">SUM(P549,O555)</f>
        <v>0</v>
      </c>
      <c r="Q555" s="414">
        <f t="shared" ref="Q555:Q559" si="70">SUM(Q549,P555)</f>
        <v>0</v>
      </c>
      <c r="R555" s="415"/>
    </row>
    <row r="556" spans="1:18" ht="34.5" customHeight="1">
      <c r="A556" s="896" t="s">
        <v>439</v>
      </c>
      <c r="B556" s="897"/>
      <c r="C556" s="897"/>
      <c r="D556" s="897"/>
      <c r="E556" s="897"/>
      <c r="F556" s="898"/>
      <c r="G556" s="284"/>
      <c r="H556" s="413">
        <f t="shared" si="61"/>
        <v>0</v>
      </c>
      <c r="I556" s="412">
        <f t="shared" si="62"/>
        <v>0</v>
      </c>
      <c r="J556" s="413">
        <f t="shared" si="63"/>
        <v>0</v>
      </c>
      <c r="K556" s="412">
        <f t="shared" si="64"/>
        <v>0</v>
      </c>
      <c r="L556" s="413">
        <f t="shared" si="65"/>
        <v>0</v>
      </c>
      <c r="M556" s="412">
        <f t="shared" si="66"/>
        <v>0</v>
      </c>
      <c r="N556" s="413">
        <f t="shared" si="67"/>
        <v>0</v>
      </c>
      <c r="O556" s="412">
        <f t="shared" si="68"/>
        <v>0</v>
      </c>
      <c r="P556" s="413">
        <f t="shared" si="69"/>
        <v>0</v>
      </c>
      <c r="Q556" s="412">
        <f t="shared" si="70"/>
        <v>0</v>
      </c>
      <c r="R556" s="413"/>
    </row>
    <row r="557" spans="1:18" ht="34.5" customHeight="1">
      <c r="A557" s="876" t="s">
        <v>440</v>
      </c>
      <c r="B557" s="877"/>
      <c r="C557" s="877"/>
      <c r="D557" s="877"/>
      <c r="E557" s="877"/>
      <c r="F557" s="878"/>
      <c r="G557" s="467"/>
      <c r="H557" s="412">
        <f t="shared" si="61"/>
        <v>0</v>
      </c>
      <c r="I557" s="413">
        <f t="shared" si="62"/>
        <v>0</v>
      </c>
      <c r="J557" s="412">
        <f t="shared" si="63"/>
        <v>0</v>
      </c>
      <c r="K557" s="413">
        <f t="shared" si="64"/>
        <v>0</v>
      </c>
      <c r="L557" s="412">
        <f t="shared" si="65"/>
        <v>0</v>
      </c>
      <c r="M557" s="413">
        <f t="shared" si="66"/>
        <v>0</v>
      </c>
      <c r="N557" s="412">
        <f t="shared" si="67"/>
        <v>0</v>
      </c>
      <c r="O557" s="413">
        <f t="shared" si="68"/>
        <v>0</v>
      </c>
      <c r="P557" s="412">
        <f t="shared" si="69"/>
        <v>0</v>
      </c>
      <c r="Q557" s="414">
        <f t="shared" si="70"/>
        <v>0</v>
      </c>
      <c r="R557" s="415"/>
    </row>
    <row r="558" spans="1:18" ht="34.5" customHeight="1">
      <c r="A558" s="879" t="s">
        <v>441</v>
      </c>
      <c r="B558" s="880"/>
      <c r="C558" s="880"/>
      <c r="D558" s="880"/>
      <c r="E558" s="880"/>
      <c r="F558" s="881"/>
      <c r="G558" s="277"/>
      <c r="H558" s="419">
        <f>SUM(H555:H556)</f>
        <v>0</v>
      </c>
      <c r="I558" s="420">
        <f t="shared" si="62"/>
        <v>0</v>
      </c>
      <c r="J558" s="421">
        <f t="shared" si="63"/>
        <v>0</v>
      </c>
      <c r="K558" s="420">
        <f t="shared" si="64"/>
        <v>0</v>
      </c>
      <c r="L558" s="421">
        <f t="shared" si="65"/>
        <v>0</v>
      </c>
      <c r="M558" s="420">
        <f t="shared" si="66"/>
        <v>0</v>
      </c>
      <c r="N558" s="421">
        <f t="shared" si="67"/>
        <v>0</v>
      </c>
      <c r="O558" s="420">
        <f t="shared" si="68"/>
        <v>0</v>
      </c>
      <c r="P558" s="421">
        <f t="shared" si="69"/>
        <v>0</v>
      </c>
      <c r="Q558" s="420">
        <f t="shared" si="70"/>
        <v>0</v>
      </c>
      <c r="R558" s="421"/>
    </row>
    <row r="559" spans="1:18" ht="34.5" customHeight="1">
      <c r="A559" s="899" t="s">
        <v>442</v>
      </c>
      <c r="B559" s="900"/>
      <c r="C559" s="900"/>
      <c r="D559" s="900"/>
      <c r="E559" s="900"/>
      <c r="F559" s="901"/>
      <c r="G559" s="289"/>
      <c r="H559" s="422">
        <f>SUM(H555:H557)</f>
        <v>0</v>
      </c>
      <c r="I559" s="422">
        <f t="shared" si="62"/>
        <v>0</v>
      </c>
      <c r="J559" s="423">
        <f t="shared" si="63"/>
        <v>0</v>
      </c>
      <c r="K559" s="422">
        <f t="shared" si="64"/>
        <v>0</v>
      </c>
      <c r="L559" s="423">
        <f t="shared" si="65"/>
        <v>0</v>
      </c>
      <c r="M559" s="422">
        <f t="shared" si="66"/>
        <v>0</v>
      </c>
      <c r="N559" s="423">
        <f t="shared" si="67"/>
        <v>0</v>
      </c>
      <c r="O559" s="422">
        <f t="shared" si="68"/>
        <v>0</v>
      </c>
      <c r="P559" s="423">
        <f t="shared" si="69"/>
        <v>0</v>
      </c>
      <c r="Q559" s="424">
        <f t="shared" si="70"/>
        <v>0</v>
      </c>
      <c r="R559" s="422"/>
    </row>
    <row r="560" spans="1:18" ht="34.5" customHeight="1">
      <c r="A560" s="1023"/>
      <c r="B560" s="1024"/>
      <c r="C560" s="1024"/>
      <c r="D560" s="1024"/>
      <c r="E560" s="1024"/>
      <c r="F560" s="1024"/>
      <c r="G560" s="1024"/>
      <c r="H560" s="1024"/>
      <c r="I560" s="1024"/>
      <c r="J560" s="1024"/>
      <c r="K560" s="1024"/>
      <c r="L560" s="1024"/>
      <c r="M560" s="1024"/>
      <c r="N560" s="1024"/>
      <c r="O560" s="1024"/>
      <c r="P560" s="1024"/>
      <c r="Q560" s="1025"/>
      <c r="R560" s="468"/>
    </row>
    <row r="561" spans="1:18" ht="34.5" customHeight="1">
      <c r="A561" s="736" t="s">
        <v>409</v>
      </c>
      <c r="B561" s="737"/>
      <c r="C561" s="737"/>
      <c r="D561" s="737"/>
      <c r="E561" s="737"/>
      <c r="F561" s="737"/>
      <c r="G561" s="902"/>
      <c r="H561" s="737"/>
      <c r="I561" s="737"/>
      <c r="J561" s="737"/>
      <c r="K561" s="737"/>
      <c r="L561" s="737"/>
      <c r="M561" s="737"/>
      <c r="N561" s="737"/>
      <c r="O561" s="737"/>
      <c r="P561" s="737"/>
      <c r="Q561" s="903"/>
      <c r="R561" s="292"/>
    </row>
    <row r="562" spans="1:18" ht="34.5" customHeight="1">
      <c r="A562" s="736" t="s">
        <v>443</v>
      </c>
      <c r="B562" s="737"/>
      <c r="C562" s="737"/>
      <c r="D562" s="737"/>
      <c r="E562" s="737"/>
      <c r="F562" s="737"/>
      <c r="G562" s="902"/>
      <c r="H562" s="737"/>
      <c r="I562" s="737"/>
      <c r="J562" s="737"/>
      <c r="K562" s="737"/>
      <c r="L562" s="737"/>
      <c r="M562" s="737"/>
      <c r="N562" s="737"/>
      <c r="O562" s="737"/>
      <c r="P562" s="737"/>
      <c r="Q562" s="903"/>
      <c r="R562" s="292"/>
    </row>
    <row r="563" spans="1:18" ht="34.5" customHeight="1">
      <c r="A563" s="1000">
        <v>94</v>
      </c>
      <c r="B563" s="293" t="s">
        <v>444</v>
      </c>
      <c r="C563" s="907" t="s">
        <v>445</v>
      </c>
      <c r="D563" s="294"/>
      <c r="E563" s="910" t="s">
        <v>99</v>
      </c>
      <c r="F563" s="295" t="s">
        <v>283</v>
      </c>
      <c r="G563" s="296"/>
      <c r="H563" s="297"/>
      <c r="I563" s="298"/>
      <c r="J563" s="298"/>
      <c r="K563" s="298"/>
      <c r="L563" s="298"/>
      <c r="M563" s="298"/>
      <c r="N563" s="298"/>
      <c r="O563" s="298"/>
      <c r="P563" s="298"/>
      <c r="Q563" s="299"/>
      <c r="R563" s="297"/>
    </row>
    <row r="564" spans="1:18" ht="34.5" customHeight="1">
      <c r="A564" s="1001"/>
      <c r="B564" s="301" t="s">
        <v>446</v>
      </c>
      <c r="C564" s="908"/>
      <c r="D564" s="302" t="s">
        <v>447</v>
      </c>
      <c r="E564" s="911"/>
      <c r="F564" s="303" t="s">
        <v>285</v>
      </c>
      <c r="G564" s="304"/>
      <c r="H564" s="305"/>
      <c r="I564" s="306"/>
      <c r="J564" s="10"/>
      <c r="K564" s="469"/>
      <c r="L564" s="306"/>
      <c r="M564" s="306"/>
      <c r="N564" s="306"/>
      <c r="O564" s="306"/>
      <c r="P564" s="306"/>
      <c r="Q564" s="307"/>
      <c r="R564" s="305"/>
    </row>
    <row r="565" spans="1:18" ht="34.5" customHeight="1">
      <c r="A565" s="1001"/>
      <c r="B565" s="308" t="s">
        <v>448</v>
      </c>
      <c r="C565" s="908"/>
      <c r="D565" s="309"/>
      <c r="E565" s="911"/>
      <c r="F565" s="310" t="s">
        <v>53</v>
      </c>
      <c r="G565" s="151">
        <f>R565*O4</f>
        <v>1.2</v>
      </c>
      <c r="H565" s="311"/>
      <c r="I565" s="312"/>
      <c r="J565" s="312"/>
      <c r="K565" s="312"/>
      <c r="L565" s="312"/>
      <c r="M565" s="312"/>
      <c r="N565" s="312"/>
      <c r="O565" s="312">
        <v>0</v>
      </c>
      <c r="P565" s="312"/>
      <c r="Q565" s="313"/>
      <c r="R565" s="311">
        <v>1.2</v>
      </c>
    </row>
    <row r="566" spans="1:18" ht="34.5" customHeight="1">
      <c r="A566" s="1001"/>
      <c r="B566" s="308" t="s">
        <v>449</v>
      </c>
      <c r="C566" s="908"/>
      <c r="D566" s="933" t="s">
        <v>450</v>
      </c>
      <c r="E566" s="911"/>
      <c r="F566" s="888"/>
      <c r="G566" s="278"/>
      <c r="H566" s="1029"/>
      <c r="I566" s="1030"/>
      <c r="J566" s="1030"/>
      <c r="K566" s="1030"/>
      <c r="L566" s="1030"/>
      <c r="M566" s="1030"/>
      <c r="N566" s="1030"/>
      <c r="O566" s="1030"/>
      <c r="P566" s="1030"/>
      <c r="Q566" s="1030"/>
      <c r="R566" s="470"/>
    </row>
    <row r="567" spans="1:18" ht="34.5" customHeight="1">
      <c r="A567" s="1001"/>
      <c r="B567" s="308" t="s">
        <v>451</v>
      </c>
      <c r="C567" s="908"/>
      <c r="D567" s="933"/>
      <c r="E567" s="911"/>
      <c r="F567" s="1027"/>
      <c r="G567" s="471"/>
      <c r="H567" s="1031"/>
      <c r="I567" s="1032"/>
      <c r="J567" s="1032"/>
      <c r="K567" s="1032"/>
      <c r="L567" s="1032"/>
      <c r="M567" s="1032"/>
      <c r="N567" s="1032"/>
      <c r="O567" s="1032"/>
      <c r="P567" s="1032"/>
      <c r="Q567" s="1032"/>
      <c r="R567" s="472"/>
    </row>
    <row r="568" spans="1:18" ht="34.5" customHeight="1">
      <c r="A568" s="1002"/>
      <c r="B568" s="317" t="s">
        <v>452</v>
      </c>
      <c r="C568" s="909"/>
      <c r="D568" s="1026"/>
      <c r="E568" s="912"/>
      <c r="F568" s="1028"/>
      <c r="G568" s="473"/>
      <c r="H568" s="1033"/>
      <c r="I568" s="1034"/>
      <c r="J568" s="1034"/>
      <c r="K568" s="1034"/>
      <c r="L568" s="1034"/>
      <c r="M568" s="1034"/>
      <c r="N568" s="1034"/>
      <c r="O568" s="1034"/>
      <c r="P568" s="1034"/>
      <c r="Q568" s="1034"/>
      <c r="R568" s="474"/>
    </row>
    <row r="569" spans="1:18" ht="34.5" customHeight="1">
      <c r="A569" s="1000">
        <v>95</v>
      </c>
      <c r="B569" s="293" t="s">
        <v>453</v>
      </c>
      <c r="C569" s="907" t="s">
        <v>454</v>
      </c>
      <c r="D569" s="294"/>
      <c r="E569" s="921" t="s">
        <v>99</v>
      </c>
      <c r="F569" s="295" t="s">
        <v>283</v>
      </c>
      <c r="G569" s="296"/>
      <c r="H569" s="297"/>
      <c r="I569" s="298"/>
      <c r="J569" s="298"/>
      <c r="K569" s="298"/>
      <c r="L569" s="298"/>
      <c r="M569" s="298"/>
      <c r="N569" s="298"/>
      <c r="O569" s="298"/>
      <c r="P569" s="298"/>
      <c r="Q569" s="299"/>
      <c r="R569" s="297"/>
    </row>
    <row r="570" spans="1:18" ht="34.5" customHeight="1">
      <c r="A570" s="1001"/>
      <c r="B570" s="301" t="s">
        <v>455</v>
      </c>
      <c r="C570" s="908"/>
      <c r="D570" s="302"/>
      <c r="E570" s="922"/>
      <c r="F570" s="303" t="s">
        <v>285</v>
      </c>
      <c r="G570" s="304"/>
      <c r="H570" s="305"/>
      <c r="I570" s="306"/>
      <c r="J570" s="306"/>
      <c r="K570" s="306"/>
      <c r="L570" s="306"/>
      <c r="M570" s="306"/>
      <c r="N570" s="306"/>
      <c r="O570" s="306"/>
      <c r="P570" s="306"/>
      <c r="Q570" s="307"/>
      <c r="R570" s="305"/>
    </row>
    <row r="571" spans="1:18" ht="34.5" customHeight="1">
      <c r="A571" s="1001"/>
      <c r="B571" s="308" t="s">
        <v>456</v>
      </c>
      <c r="C571" s="908"/>
      <c r="D571" s="309" t="s">
        <v>263</v>
      </c>
      <c r="E571" s="922"/>
      <c r="F571" s="310" t="s">
        <v>53</v>
      </c>
      <c r="G571" s="151">
        <f>R571*O4</f>
        <v>0.4</v>
      </c>
      <c r="H571" s="311"/>
      <c r="I571" s="312"/>
      <c r="J571" s="312"/>
      <c r="K571" s="312"/>
      <c r="L571" s="312"/>
      <c r="M571" s="312"/>
      <c r="N571" s="312"/>
      <c r="O571" s="312">
        <v>0</v>
      </c>
      <c r="P571" s="312"/>
      <c r="Q571" s="313"/>
      <c r="R571" s="311">
        <v>0.4</v>
      </c>
    </row>
    <row r="572" spans="1:18" ht="34.5" customHeight="1">
      <c r="A572" s="1002"/>
      <c r="B572" s="317" t="s">
        <v>457</v>
      </c>
      <c r="C572" s="909"/>
      <c r="D572" s="407"/>
      <c r="E572" s="923"/>
      <c r="F572" s="290"/>
      <c r="G572" s="291"/>
      <c r="H572" s="1035"/>
      <c r="I572" s="1036"/>
      <c r="J572" s="1036"/>
      <c r="K572" s="1036"/>
      <c r="L572" s="1036"/>
      <c r="M572" s="1036"/>
      <c r="N572" s="1036"/>
      <c r="O572" s="1036"/>
      <c r="P572" s="1036"/>
      <c r="Q572" s="1036"/>
      <c r="R572" s="475"/>
    </row>
    <row r="573" spans="1:18" ht="34.5" customHeight="1">
      <c r="A573" s="1000">
        <v>96</v>
      </c>
      <c r="B573" s="1003" t="s">
        <v>458</v>
      </c>
      <c r="C573" s="907" t="s">
        <v>459</v>
      </c>
      <c r="D573" s="294" t="s">
        <v>460</v>
      </c>
      <c r="E573" s="1037" t="s">
        <v>461</v>
      </c>
      <c r="F573" s="295" t="s">
        <v>283</v>
      </c>
      <c r="G573" s="296"/>
      <c r="H573" s="297"/>
      <c r="I573" s="298"/>
      <c r="J573" s="298"/>
      <c r="K573" s="298"/>
      <c r="L573" s="298"/>
      <c r="M573" s="298"/>
      <c r="N573" s="298"/>
      <c r="O573" s="298"/>
      <c r="P573" s="298"/>
      <c r="Q573" s="299"/>
      <c r="R573" s="297"/>
    </row>
    <row r="574" spans="1:18" ht="34.5" customHeight="1">
      <c r="A574" s="1001"/>
      <c r="B574" s="1005"/>
      <c r="C574" s="908"/>
      <c r="D574" s="302"/>
      <c r="E574" s="1038"/>
      <c r="F574" s="303" t="s">
        <v>285</v>
      </c>
      <c r="G574" s="304"/>
      <c r="H574" s="476"/>
      <c r="I574" s="306"/>
      <c r="J574" s="306"/>
      <c r="K574" s="306"/>
      <c r="L574" s="306"/>
      <c r="M574" s="306"/>
      <c r="N574" s="306"/>
      <c r="O574" s="306"/>
      <c r="P574" s="306"/>
      <c r="Q574" s="307"/>
      <c r="R574" s="476"/>
    </row>
    <row r="575" spans="1:18" ht="34.5" customHeight="1">
      <c r="A575" s="1001"/>
      <c r="B575" s="1005"/>
      <c r="C575" s="908"/>
      <c r="D575" s="309"/>
      <c r="E575" s="1038"/>
      <c r="F575" s="310" t="s">
        <v>53</v>
      </c>
      <c r="G575" s="151">
        <f>R575*O4</f>
        <v>0.8</v>
      </c>
      <c r="H575" s="311"/>
      <c r="I575" s="312"/>
      <c r="J575" s="312"/>
      <c r="K575" s="312"/>
      <c r="L575" s="312"/>
      <c r="M575" s="312"/>
      <c r="N575" s="312"/>
      <c r="O575" s="312">
        <v>0</v>
      </c>
      <c r="P575" s="312"/>
      <c r="Q575" s="313"/>
      <c r="R575" s="311">
        <v>0.8</v>
      </c>
    </row>
    <row r="576" spans="1:18" ht="34.5" customHeight="1">
      <c r="A576" s="1002"/>
      <c r="B576" s="1006"/>
      <c r="C576" s="909"/>
      <c r="D576" s="407"/>
      <c r="E576" s="1039"/>
      <c r="F576" s="282"/>
      <c r="G576" s="408"/>
      <c r="H576" s="992"/>
      <c r="I576" s="993"/>
      <c r="J576" s="993"/>
      <c r="K576" s="993"/>
      <c r="L576" s="993"/>
      <c r="M576" s="993"/>
      <c r="N576" s="993"/>
      <c r="O576" s="993"/>
      <c r="P576" s="993"/>
      <c r="Q576" s="993"/>
      <c r="R576" s="409"/>
    </row>
    <row r="577" spans="1:18" ht="34.5" customHeight="1">
      <c r="A577" s="1000">
        <v>97</v>
      </c>
      <c r="B577" s="1003" t="s">
        <v>462</v>
      </c>
      <c r="C577" s="907" t="s">
        <v>459</v>
      </c>
      <c r="D577" s="294" t="s">
        <v>463</v>
      </c>
      <c r="E577" s="1037" t="s">
        <v>99</v>
      </c>
      <c r="F577" s="295" t="s">
        <v>283</v>
      </c>
      <c r="G577" s="296"/>
      <c r="H577" s="297"/>
      <c r="I577" s="298"/>
      <c r="J577" s="298"/>
      <c r="K577" s="298"/>
      <c r="L577" s="298"/>
      <c r="M577" s="298"/>
      <c r="N577" s="298"/>
      <c r="O577" s="298"/>
      <c r="P577" s="298"/>
      <c r="Q577" s="299"/>
      <c r="R577" s="297"/>
    </row>
    <row r="578" spans="1:18" ht="34.5" customHeight="1">
      <c r="A578" s="1001"/>
      <c r="B578" s="1005"/>
      <c r="C578" s="908"/>
      <c r="D578" s="302"/>
      <c r="E578" s="1038"/>
      <c r="F578" s="303" t="s">
        <v>285</v>
      </c>
      <c r="G578" s="304"/>
      <c r="H578" s="476"/>
      <c r="I578" s="306"/>
      <c r="J578" s="306"/>
      <c r="K578" s="306"/>
      <c r="L578" s="306"/>
      <c r="M578" s="306"/>
      <c r="N578" s="306"/>
      <c r="O578" s="306"/>
      <c r="P578" s="306"/>
      <c r="Q578" s="307"/>
      <c r="R578" s="476"/>
    </row>
    <row r="579" spans="1:18" ht="34.5" customHeight="1">
      <c r="A579" s="1001"/>
      <c r="B579" s="1005"/>
      <c r="C579" s="908"/>
      <c r="D579" s="309"/>
      <c r="E579" s="1038"/>
      <c r="F579" s="310" t="s">
        <v>53</v>
      </c>
      <c r="G579" s="151">
        <f>R579*O4</f>
        <v>0.8</v>
      </c>
      <c r="H579" s="311"/>
      <c r="I579" s="312"/>
      <c r="J579" s="312"/>
      <c r="K579" s="312"/>
      <c r="L579" s="312"/>
      <c r="M579" s="312"/>
      <c r="N579" s="312"/>
      <c r="O579" s="312">
        <v>0</v>
      </c>
      <c r="P579" s="312"/>
      <c r="Q579" s="313"/>
      <c r="R579" s="311">
        <v>0.8</v>
      </c>
    </row>
    <row r="580" spans="1:18" ht="34.5" customHeight="1">
      <c r="A580" s="1002"/>
      <c r="B580" s="1006"/>
      <c r="C580" s="909"/>
      <c r="D580" s="407"/>
      <c r="E580" s="1039"/>
      <c r="F580" s="290"/>
      <c r="G580" s="291"/>
      <c r="H580" s="1035"/>
      <c r="I580" s="1036"/>
      <c r="J580" s="1036"/>
      <c r="K580" s="1036"/>
      <c r="L580" s="1036"/>
      <c r="M580" s="1036"/>
      <c r="N580" s="1036"/>
      <c r="O580" s="1036"/>
      <c r="P580" s="1036"/>
      <c r="Q580" s="1036"/>
      <c r="R580" s="475"/>
    </row>
    <row r="581" spans="1:18" ht="34.5" customHeight="1">
      <c r="A581" s="1000">
        <v>98</v>
      </c>
      <c r="B581" s="1003" t="s">
        <v>464</v>
      </c>
      <c r="C581" s="907" t="s">
        <v>465</v>
      </c>
      <c r="D581" s="294" t="s">
        <v>374</v>
      </c>
      <c r="E581" s="921" t="s">
        <v>48</v>
      </c>
      <c r="F581" s="295" t="s">
        <v>283</v>
      </c>
      <c r="G581" s="151">
        <f>R581*O4</f>
        <v>0.5</v>
      </c>
      <c r="H581" s="297">
        <v>0</v>
      </c>
      <c r="I581" s="298"/>
      <c r="J581" s="298"/>
      <c r="K581" s="298"/>
      <c r="L581" s="298"/>
      <c r="M581" s="298"/>
      <c r="N581" s="298"/>
      <c r="O581" s="298"/>
      <c r="P581" s="298"/>
      <c r="Q581" s="299"/>
      <c r="R581" s="297">
        <v>0.5</v>
      </c>
    </row>
    <row r="582" spans="1:18" ht="34.5" customHeight="1">
      <c r="A582" s="1001"/>
      <c r="B582" s="1005"/>
      <c r="C582" s="908"/>
      <c r="D582" s="302"/>
      <c r="E582" s="922"/>
      <c r="F582" s="303" t="s">
        <v>285</v>
      </c>
      <c r="G582" s="304"/>
      <c r="H582" s="476"/>
      <c r="I582" s="306"/>
      <c r="J582" s="306"/>
      <c r="K582" s="306"/>
      <c r="L582" s="306"/>
      <c r="M582" s="306"/>
      <c r="N582" s="306"/>
      <c r="O582" s="306"/>
      <c r="P582" s="306"/>
      <c r="Q582" s="307"/>
      <c r="R582" s="476"/>
    </row>
    <row r="583" spans="1:18" ht="34.5" customHeight="1">
      <c r="A583" s="1001"/>
      <c r="B583" s="1005"/>
      <c r="C583" s="908"/>
      <c r="D583" s="309"/>
      <c r="E583" s="922"/>
      <c r="F583" s="310" t="s">
        <v>53</v>
      </c>
      <c r="G583" s="343"/>
      <c r="H583" s="311"/>
      <c r="I583" s="312"/>
      <c r="J583" s="312"/>
      <c r="K583" s="312"/>
      <c r="L583" s="312"/>
      <c r="M583" s="312"/>
      <c r="N583" s="312"/>
      <c r="O583" s="312"/>
      <c r="P583" s="312"/>
      <c r="Q583" s="313"/>
      <c r="R583" s="311"/>
    </row>
    <row r="584" spans="1:18" ht="34.5" customHeight="1">
      <c r="A584" s="1002"/>
      <c r="B584" s="1006"/>
      <c r="C584" s="909"/>
      <c r="D584" s="407"/>
      <c r="E584" s="923"/>
      <c r="F584" s="282"/>
      <c r="G584" s="408"/>
      <c r="H584" s="992"/>
      <c r="I584" s="993"/>
      <c r="J584" s="993"/>
      <c r="K584" s="993"/>
      <c r="L584" s="993"/>
      <c r="M584" s="993"/>
      <c r="N584" s="993"/>
      <c r="O584" s="993"/>
      <c r="P584" s="993"/>
      <c r="Q584" s="993"/>
      <c r="R584" s="409"/>
    </row>
    <row r="585" spans="1:18" ht="34.5" hidden="1" customHeight="1">
      <c r="A585" s="873" t="s">
        <v>466</v>
      </c>
      <c r="B585" s="874"/>
      <c r="C585" s="874"/>
      <c r="D585" s="874"/>
      <c r="E585" s="875"/>
      <c r="F585" s="271">
        <f t="shared" ref="F585:F587" si="71">SUM(H585:Q585)</f>
        <v>0</v>
      </c>
      <c r="G585" s="272"/>
      <c r="H585" s="271">
        <f t="shared" ref="H585:H587" si="72">H563+H569+H573+H577+H581</f>
        <v>0</v>
      </c>
      <c r="I585" s="271">
        <f t="shared" ref="I585:I587" si="73">I563+I569+I573+I577+I581</f>
        <v>0</v>
      </c>
      <c r="J585" s="271">
        <f t="shared" ref="J585:J587" si="74">J563+J569+J573+J577+J581</f>
        <v>0</v>
      </c>
      <c r="K585" s="271">
        <f t="shared" ref="K585:K587" si="75">K563+K569+K573+K577+K581</f>
        <v>0</v>
      </c>
      <c r="L585" s="271">
        <f t="shared" ref="L585:L587" si="76">L563+L569+L573+L577+L581</f>
        <v>0</v>
      </c>
      <c r="M585" s="271">
        <f t="shared" ref="M585:M587" si="77">M563+M569+M573+M577+M581</f>
        <v>0</v>
      </c>
      <c r="N585" s="271">
        <f t="shared" ref="N585:N587" si="78">N563+N569+N573+N577+N581</f>
        <v>0</v>
      </c>
      <c r="O585" s="271">
        <f t="shared" ref="O585:O587" si="79">O563+O569+O573+O577+O581</f>
        <v>0</v>
      </c>
      <c r="P585" s="271">
        <f t="shared" ref="P585:P587" si="80">P563+P569+P573+P577+P581</f>
        <v>0</v>
      </c>
      <c r="Q585" s="273">
        <f t="shared" ref="Q585:Q587" si="81">Q563+Q569+Q573+Q577+Q581</f>
        <v>0</v>
      </c>
      <c r="R585" s="273"/>
    </row>
    <row r="586" spans="1:18" ht="34.5" hidden="1" customHeight="1">
      <c r="A586" s="896" t="s">
        <v>467</v>
      </c>
      <c r="B586" s="897"/>
      <c r="C586" s="897"/>
      <c r="D586" s="897"/>
      <c r="E586" s="898"/>
      <c r="F586" s="271">
        <f t="shared" si="71"/>
        <v>0</v>
      </c>
      <c r="G586" s="272"/>
      <c r="H586" s="271">
        <f t="shared" si="72"/>
        <v>0</v>
      </c>
      <c r="I586" s="271">
        <f t="shared" si="73"/>
        <v>0</v>
      </c>
      <c r="J586" s="271">
        <f t="shared" si="74"/>
        <v>0</v>
      </c>
      <c r="K586" s="271">
        <f t="shared" si="75"/>
        <v>0</v>
      </c>
      <c r="L586" s="271">
        <f t="shared" si="76"/>
        <v>0</v>
      </c>
      <c r="M586" s="271">
        <f t="shared" si="77"/>
        <v>0</v>
      </c>
      <c r="N586" s="271">
        <f t="shared" si="78"/>
        <v>0</v>
      </c>
      <c r="O586" s="271">
        <f t="shared" si="79"/>
        <v>0</v>
      </c>
      <c r="P586" s="271">
        <f t="shared" si="80"/>
        <v>0</v>
      </c>
      <c r="Q586" s="273">
        <f t="shared" si="81"/>
        <v>0</v>
      </c>
      <c r="R586" s="273"/>
    </row>
    <row r="587" spans="1:18" ht="34.5" hidden="1" customHeight="1">
      <c r="A587" s="876" t="s">
        <v>468</v>
      </c>
      <c r="B587" s="877"/>
      <c r="C587" s="877"/>
      <c r="D587" s="877"/>
      <c r="E587" s="878"/>
      <c r="F587" s="271">
        <f t="shared" si="71"/>
        <v>0</v>
      </c>
      <c r="G587" s="272"/>
      <c r="H587" s="271">
        <f t="shared" si="72"/>
        <v>0</v>
      </c>
      <c r="I587" s="271">
        <f t="shared" si="73"/>
        <v>0</v>
      </c>
      <c r="J587" s="271">
        <f t="shared" si="74"/>
        <v>0</v>
      </c>
      <c r="K587" s="271">
        <f t="shared" si="75"/>
        <v>0</v>
      </c>
      <c r="L587" s="271">
        <f t="shared" si="76"/>
        <v>0</v>
      </c>
      <c r="M587" s="271">
        <f t="shared" si="77"/>
        <v>0</v>
      </c>
      <c r="N587" s="271">
        <f t="shared" si="78"/>
        <v>0</v>
      </c>
      <c r="O587" s="271">
        <f t="shared" si="79"/>
        <v>0</v>
      </c>
      <c r="P587" s="271">
        <f t="shared" si="80"/>
        <v>0</v>
      </c>
      <c r="Q587" s="273">
        <f t="shared" si="81"/>
        <v>0</v>
      </c>
      <c r="R587" s="273"/>
    </row>
    <row r="588" spans="1:18" ht="34.5" hidden="1" customHeight="1">
      <c r="A588" s="879" t="s">
        <v>469</v>
      </c>
      <c r="B588" s="880"/>
      <c r="C588" s="880"/>
      <c r="D588" s="880"/>
      <c r="E588" s="881"/>
      <c r="F588" s="274">
        <f>F585+F586</f>
        <v>0</v>
      </c>
      <c r="G588" s="275"/>
      <c r="H588" s="274">
        <f t="shared" ref="H588:Q588" si="82">H585+H586</f>
        <v>0</v>
      </c>
      <c r="I588" s="274">
        <f t="shared" si="82"/>
        <v>0</v>
      </c>
      <c r="J588" s="274">
        <f t="shared" si="82"/>
        <v>0</v>
      </c>
      <c r="K588" s="274">
        <f t="shared" si="82"/>
        <v>0</v>
      </c>
      <c r="L588" s="274">
        <f t="shared" si="82"/>
        <v>0</v>
      </c>
      <c r="M588" s="274">
        <f t="shared" si="82"/>
        <v>0</v>
      </c>
      <c r="N588" s="274">
        <f t="shared" si="82"/>
        <v>0</v>
      </c>
      <c r="O588" s="274">
        <f t="shared" si="82"/>
        <v>0</v>
      </c>
      <c r="P588" s="274">
        <f t="shared" si="82"/>
        <v>0</v>
      </c>
      <c r="Q588" s="276">
        <f t="shared" si="82"/>
        <v>0</v>
      </c>
      <c r="R588" s="276"/>
    </row>
    <row r="589" spans="1:18" ht="34.5" hidden="1" customHeight="1">
      <c r="A589" s="899" t="s">
        <v>470</v>
      </c>
      <c r="B589" s="900"/>
      <c r="C589" s="900"/>
      <c r="D589" s="900"/>
      <c r="E589" s="901"/>
      <c r="F589" s="290">
        <f>F585+F586+F587</f>
        <v>0</v>
      </c>
      <c r="G589" s="290"/>
      <c r="H589" s="290">
        <f t="shared" ref="H589:Q589" si="83">H585+H586+H587</f>
        <v>0</v>
      </c>
      <c r="I589" s="290">
        <f t="shared" si="83"/>
        <v>0</v>
      </c>
      <c r="J589" s="290">
        <f t="shared" si="83"/>
        <v>0</v>
      </c>
      <c r="K589" s="290">
        <f t="shared" si="83"/>
        <v>0</v>
      </c>
      <c r="L589" s="290">
        <f t="shared" si="83"/>
        <v>0</v>
      </c>
      <c r="M589" s="290">
        <f t="shared" si="83"/>
        <v>0</v>
      </c>
      <c r="N589" s="290">
        <f t="shared" si="83"/>
        <v>0</v>
      </c>
      <c r="O589" s="290">
        <f t="shared" si="83"/>
        <v>0</v>
      </c>
      <c r="P589" s="290">
        <f t="shared" si="83"/>
        <v>0</v>
      </c>
      <c r="Q589" s="291">
        <f t="shared" si="83"/>
        <v>0</v>
      </c>
      <c r="R589" s="291"/>
    </row>
    <row r="590" spans="1:18" ht="34.5" hidden="1" customHeight="1">
      <c r="A590" s="892"/>
      <c r="B590" s="893"/>
      <c r="C590" s="893"/>
      <c r="D590" s="893"/>
      <c r="E590" s="893"/>
      <c r="F590" s="893"/>
      <c r="G590" s="894"/>
      <c r="H590" s="893"/>
      <c r="I590" s="893"/>
      <c r="J590" s="893"/>
      <c r="K590" s="893"/>
      <c r="L590" s="893"/>
      <c r="M590" s="893"/>
      <c r="N590" s="893"/>
      <c r="O590" s="893"/>
      <c r="P590" s="893"/>
      <c r="Q590" s="895"/>
      <c r="R590" s="280"/>
    </row>
    <row r="591" spans="1:18" ht="34.5" customHeight="1">
      <c r="A591" s="873" t="s">
        <v>471</v>
      </c>
      <c r="B591" s="874"/>
      <c r="C591" s="874"/>
      <c r="D591" s="874"/>
      <c r="E591" s="874"/>
      <c r="F591" s="875"/>
      <c r="G591" s="281"/>
      <c r="H591" s="282">
        <f t="shared" ref="H591:H595" si="84">H585</f>
        <v>0</v>
      </c>
      <c r="I591" s="282">
        <f t="shared" ref="I591:I595" si="85">I585+H591</f>
        <v>0</v>
      </c>
      <c r="J591" s="282">
        <f t="shared" ref="J591:J595" si="86">J585+I591</f>
        <v>0</v>
      </c>
      <c r="K591" s="282">
        <f t="shared" ref="K591:K595" si="87">K585+J591</f>
        <v>0</v>
      </c>
      <c r="L591" s="282">
        <f t="shared" ref="L591:L595" si="88">L585+K591</f>
        <v>0</v>
      </c>
      <c r="M591" s="282">
        <f t="shared" ref="M591:M595" si="89">M585+L591</f>
        <v>0</v>
      </c>
      <c r="N591" s="282">
        <f t="shared" ref="N591:N595" si="90">N585+M591</f>
        <v>0</v>
      </c>
      <c r="O591" s="282">
        <f t="shared" ref="O591:O595" si="91">O585+N591</f>
        <v>0</v>
      </c>
      <c r="P591" s="282">
        <f t="shared" ref="P591:P595" si="92">P585+O591</f>
        <v>0</v>
      </c>
      <c r="Q591" s="283">
        <f t="shared" ref="Q591:Q595" si="93">Q585+P591</f>
        <v>0</v>
      </c>
      <c r="R591" s="283"/>
    </row>
    <row r="592" spans="1:18" ht="34.5" customHeight="1">
      <c r="A592" s="876" t="s">
        <v>472</v>
      </c>
      <c r="B592" s="877"/>
      <c r="C592" s="877"/>
      <c r="D592" s="877"/>
      <c r="E592" s="877"/>
      <c r="F592" s="878"/>
      <c r="G592" s="285"/>
      <c r="H592" s="282">
        <f t="shared" si="84"/>
        <v>0</v>
      </c>
      <c r="I592" s="282">
        <f t="shared" si="85"/>
        <v>0</v>
      </c>
      <c r="J592" s="282">
        <f t="shared" si="86"/>
        <v>0</v>
      </c>
      <c r="K592" s="282">
        <f t="shared" si="87"/>
        <v>0</v>
      </c>
      <c r="L592" s="282">
        <f t="shared" si="88"/>
        <v>0</v>
      </c>
      <c r="M592" s="282">
        <f t="shared" si="89"/>
        <v>0</v>
      </c>
      <c r="N592" s="282">
        <f t="shared" si="90"/>
        <v>0</v>
      </c>
      <c r="O592" s="282">
        <f t="shared" si="91"/>
        <v>0</v>
      </c>
      <c r="P592" s="282">
        <f t="shared" si="92"/>
        <v>0</v>
      </c>
      <c r="Q592" s="283">
        <f t="shared" si="93"/>
        <v>0</v>
      </c>
      <c r="R592" s="283"/>
    </row>
    <row r="593" spans="1:18" ht="34.5" customHeight="1">
      <c r="A593" s="870" t="s">
        <v>473</v>
      </c>
      <c r="B593" s="871"/>
      <c r="C593" s="871"/>
      <c r="D593" s="871"/>
      <c r="E593" s="871"/>
      <c r="F593" s="872"/>
      <c r="G593" s="477"/>
      <c r="H593" s="282">
        <f t="shared" si="84"/>
        <v>0</v>
      </c>
      <c r="I593" s="282">
        <f t="shared" si="85"/>
        <v>0</v>
      </c>
      <c r="J593" s="282">
        <f t="shared" si="86"/>
        <v>0</v>
      </c>
      <c r="K593" s="282">
        <f t="shared" si="87"/>
        <v>0</v>
      </c>
      <c r="L593" s="282">
        <f t="shared" si="88"/>
        <v>0</v>
      </c>
      <c r="M593" s="282">
        <f t="shared" si="89"/>
        <v>0</v>
      </c>
      <c r="N593" s="282">
        <f t="shared" si="90"/>
        <v>0</v>
      </c>
      <c r="O593" s="282">
        <f t="shared" si="91"/>
        <v>0</v>
      </c>
      <c r="P593" s="282">
        <f t="shared" si="92"/>
        <v>0</v>
      </c>
      <c r="Q593" s="283">
        <f t="shared" si="93"/>
        <v>0</v>
      </c>
      <c r="R593" s="283"/>
    </row>
    <row r="594" spans="1:18" ht="34.5" customHeight="1">
      <c r="A594" s="879" t="s">
        <v>474</v>
      </c>
      <c r="B594" s="880"/>
      <c r="C594" s="880"/>
      <c r="D594" s="880"/>
      <c r="E594" s="880"/>
      <c r="F594" s="881"/>
      <c r="G594" s="289"/>
      <c r="H594" s="286">
        <f t="shared" si="84"/>
        <v>0</v>
      </c>
      <c r="I594" s="286">
        <f t="shared" si="85"/>
        <v>0</v>
      </c>
      <c r="J594" s="286">
        <f t="shared" si="86"/>
        <v>0</v>
      </c>
      <c r="K594" s="286">
        <f t="shared" si="87"/>
        <v>0</v>
      </c>
      <c r="L594" s="286">
        <f t="shared" si="88"/>
        <v>0</v>
      </c>
      <c r="M594" s="286">
        <f t="shared" si="89"/>
        <v>0</v>
      </c>
      <c r="N594" s="286">
        <f t="shared" si="90"/>
        <v>0</v>
      </c>
      <c r="O594" s="286">
        <f t="shared" si="91"/>
        <v>0</v>
      </c>
      <c r="P594" s="286">
        <f t="shared" si="92"/>
        <v>0</v>
      </c>
      <c r="Q594" s="287">
        <f t="shared" si="93"/>
        <v>0</v>
      </c>
      <c r="R594" s="287"/>
    </row>
    <row r="595" spans="1:18" ht="34.5" customHeight="1">
      <c r="A595" s="899" t="s">
        <v>475</v>
      </c>
      <c r="B595" s="900"/>
      <c r="C595" s="900"/>
      <c r="D595" s="900"/>
      <c r="E595" s="900"/>
      <c r="F595" s="901"/>
      <c r="G595" s="277"/>
      <c r="H595" s="275">
        <f t="shared" si="84"/>
        <v>0</v>
      </c>
      <c r="I595" s="290">
        <f t="shared" si="85"/>
        <v>0</v>
      </c>
      <c r="J595" s="290">
        <f t="shared" si="86"/>
        <v>0</v>
      </c>
      <c r="K595" s="290">
        <f t="shared" si="87"/>
        <v>0</v>
      </c>
      <c r="L595" s="290">
        <f t="shared" si="88"/>
        <v>0</v>
      </c>
      <c r="M595" s="290">
        <f t="shared" si="89"/>
        <v>0</v>
      </c>
      <c r="N595" s="290">
        <f t="shared" si="90"/>
        <v>0</v>
      </c>
      <c r="O595" s="290">
        <f t="shared" si="91"/>
        <v>0</v>
      </c>
      <c r="P595" s="290">
        <f t="shared" si="92"/>
        <v>0</v>
      </c>
      <c r="Q595" s="291">
        <f t="shared" si="93"/>
        <v>0</v>
      </c>
      <c r="R595" s="291"/>
    </row>
    <row r="596" spans="1:18" ht="34.5" hidden="1" customHeight="1">
      <c r="A596" s="1023"/>
      <c r="B596" s="1024"/>
      <c r="C596" s="1024"/>
      <c r="D596" s="1024"/>
      <c r="E596" s="1024"/>
      <c r="F596" s="1040"/>
      <c r="G596" s="478"/>
      <c r="H596" s="275"/>
      <c r="I596" s="290"/>
      <c r="J596" s="290"/>
      <c r="K596" s="290"/>
      <c r="L596" s="290"/>
      <c r="M596" s="290"/>
      <c r="N596" s="290"/>
      <c r="O596" s="290"/>
      <c r="P596" s="290"/>
      <c r="Q596" s="291"/>
      <c r="R596" s="291"/>
    </row>
    <row r="597" spans="1:18" ht="34.5" hidden="1" customHeight="1">
      <c r="A597" s="873" t="s">
        <v>476</v>
      </c>
      <c r="B597" s="874"/>
      <c r="C597" s="874"/>
      <c r="D597" s="874"/>
      <c r="E597" s="875"/>
      <c r="F597" s="271">
        <f t="shared" ref="F597:F599" si="94">SUM(H597:Q597)</f>
        <v>0</v>
      </c>
      <c r="G597" s="272"/>
      <c r="H597" s="271">
        <f t="shared" ref="H597:H599" si="95">H549+H585</f>
        <v>0</v>
      </c>
      <c r="I597" s="271">
        <f t="shared" ref="I597:I599" si="96">I549+I585</f>
        <v>0</v>
      </c>
      <c r="J597" s="271">
        <f t="shared" ref="J597:J599" si="97">J549+J585</f>
        <v>0</v>
      </c>
      <c r="K597" s="271">
        <f t="shared" ref="K597:K599" si="98">K549+K585</f>
        <v>0</v>
      </c>
      <c r="L597" s="271">
        <f t="shared" ref="L597:L599" si="99">L549+L585</f>
        <v>0</v>
      </c>
      <c r="M597" s="271">
        <f t="shared" ref="M597:M599" si="100">M549+M585</f>
        <v>0</v>
      </c>
      <c r="N597" s="271">
        <f t="shared" ref="N597:N599" si="101">N549+N585</f>
        <v>0</v>
      </c>
      <c r="O597" s="271">
        <f t="shared" ref="O597:O599" si="102">O549+O585</f>
        <v>0</v>
      </c>
      <c r="P597" s="271">
        <f t="shared" ref="P597:P599" si="103">P549+P585</f>
        <v>0</v>
      </c>
      <c r="Q597" s="273">
        <f t="shared" ref="Q597:Q599" si="104">Q549+Q585</f>
        <v>0</v>
      </c>
      <c r="R597" s="273"/>
    </row>
    <row r="598" spans="1:18" ht="34.5" hidden="1" customHeight="1">
      <c r="A598" s="896" t="s">
        <v>477</v>
      </c>
      <c r="B598" s="897"/>
      <c r="C598" s="897"/>
      <c r="D598" s="897"/>
      <c r="E598" s="898"/>
      <c r="F598" s="271">
        <f t="shared" si="94"/>
        <v>0</v>
      </c>
      <c r="G598" s="272"/>
      <c r="H598" s="271">
        <f t="shared" si="95"/>
        <v>0</v>
      </c>
      <c r="I598" s="271">
        <f t="shared" si="96"/>
        <v>0</v>
      </c>
      <c r="J598" s="271">
        <f t="shared" si="97"/>
        <v>0</v>
      </c>
      <c r="K598" s="271">
        <f t="shared" si="98"/>
        <v>0</v>
      </c>
      <c r="L598" s="271">
        <f t="shared" si="99"/>
        <v>0</v>
      </c>
      <c r="M598" s="271">
        <f t="shared" si="100"/>
        <v>0</v>
      </c>
      <c r="N598" s="271">
        <f t="shared" si="101"/>
        <v>0</v>
      </c>
      <c r="O598" s="271">
        <f t="shared" si="102"/>
        <v>0</v>
      </c>
      <c r="P598" s="271">
        <f t="shared" si="103"/>
        <v>0</v>
      </c>
      <c r="Q598" s="273">
        <f t="shared" si="104"/>
        <v>0</v>
      </c>
      <c r="R598" s="273"/>
    </row>
    <row r="599" spans="1:18" ht="34.5" hidden="1" customHeight="1">
      <c r="A599" s="876" t="s">
        <v>478</v>
      </c>
      <c r="B599" s="877"/>
      <c r="C599" s="877"/>
      <c r="D599" s="877"/>
      <c r="E599" s="878"/>
      <c r="F599" s="271">
        <f t="shared" si="94"/>
        <v>0</v>
      </c>
      <c r="G599" s="272"/>
      <c r="H599" s="271">
        <f t="shared" si="95"/>
        <v>0</v>
      </c>
      <c r="I599" s="271">
        <f t="shared" si="96"/>
        <v>0</v>
      </c>
      <c r="J599" s="271">
        <f t="shared" si="97"/>
        <v>0</v>
      </c>
      <c r="K599" s="271">
        <f t="shared" si="98"/>
        <v>0</v>
      </c>
      <c r="L599" s="271">
        <f t="shared" si="99"/>
        <v>0</v>
      </c>
      <c r="M599" s="271">
        <f t="shared" si="100"/>
        <v>0</v>
      </c>
      <c r="N599" s="271">
        <f t="shared" si="101"/>
        <v>0</v>
      </c>
      <c r="O599" s="271">
        <f t="shared" si="102"/>
        <v>0</v>
      </c>
      <c r="P599" s="271">
        <f t="shared" si="103"/>
        <v>0</v>
      </c>
      <c r="Q599" s="273">
        <f t="shared" si="104"/>
        <v>0</v>
      </c>
      <c r="R599" s="273"/>
    </row>
    <row r="600" spans="1:18" ht="34.5" hidden="1" customHeight="1">
      <c r="A600" s="879" t="s">
        <v>479</v>
      </c>
      <c r="B600" s="880"/>
      <c r="C600" s="880"/>
      <c r="D600" s="880"/>
      <c r="E600" s="881"/>
      <c r="F600" s="274">
        <f>F597+F598</f>
        <v>0</v>
      </c>
      <c r="G600" s="275"/>
      <c r="H600" s="274">
        <f t="shared" ref="H600:Q600" si="105">H597+H598</f>
        <v>0</v>
      </c>
      <c r="I600" s="274">
        <f t="shared" si="105"/>
        <v>0</v>
      </c>
      <c r="J600" s="274">
        <f t="shared" si="105"/>
        <v>0</v>
      </c>
      <c r="K600" s="274">
        <f t="shared" si="105"/>
        <v>0</v>
      </c>
      <c r="L600" s="274">
        <f t="shared" si="105"/>
        <v>0</v>
      </c>
      <c r="M600" s="274">
        <f t="shared" si="105"/>
        <v>0</v>
      </c>
      <c r="N600" s="274">
        <f t="shared" si="105"/>
        <v>0</v>
      </c>
      <c r="O600" s="274">
        <f t="shared" si="105"/>
        <v>0</v>
      </c>
      <c r="P600" s="274">
        <f t="shared" si="105"/>
        <v>0</v>
      </c>
      <c r="Q600" s="276">
        <f t="shared" si="105"/>
        <v>0</v>
      </c>
      <c r="R600" s="276"/>
    </row>
    <row r="601" spans="1:18" ht="34.5" hidden="1" customHeight="1">
      <c r="A601" s="899" t="s">
        <v>480</v>
      </c>
      <c r="B601" s="900"/>
      <c r="C601" s="900"/>
      <c r="D601" s="900"/>
      <c r="E601" s="901"/>
      <c r="F601" s="290">
        <f>F597+F598+F599</f>
        <v>0</v>
      </c>
      <c r="G601" s="290"/>
      <c r="H601" s="290">
        <f t="shared" ref="H601:Q601" si="106">H597+H598+H599</f>
        <v>0</v>
      </c>
      <c r="I601" s="290">
        <f t="shared" si="106"/>
        <v>0</v>
      </c>
      <c r="J601" s="290">
        <f t="shared" si="106"/>
        <v>0</v>
      </c>
      <c r="K601" s="290">
        <f t="shared" si="106"/>
        <v>0</v>
      </c>
      <c r="L601" s="290">
        <f t="shared" si="106"/>
        <v>0</v>
      </c>
      <c r="M601" s="290">
        <f t="shared" si="106"/>
        <v>0</v>
      </c>
      <c r="N601" s="290">
        <f t="shared" si="106"/>
        <v>0</v>
      </c>
      <c r="O601" s="290">
        <f t="shared" si="106"/>
        <v>0</v>
      </c>
      <c r="P601" s="290">
        <f t="shared" si="106"/>
        <v>0</v>
      </c>
      <c r="Q601" s="291">
        <f t="shared" si="106"/>
        <v>0</v>
      </c>
      <c r="R601" s="291"/>
    </row>
    <row r="602" spans="1:18" ht="34.5" customHeight="1">
      <c r="A602" s="892"/>
      <c r="B602" s="893"/>
      <c r="C602" s="893"/>
      <c r="D602" s="893"/>
      <c r="E602" s="893"/>
      <c r="F602" s="893"/>
      <c r="G602" s="894"/>
      <c r="H602" s="893"/>
      <c r="I602" s="893"/>
      <c r="J602" s="893"/>
      <c r="K602" s="893"/>
      <c r="L602" s="893"/>
      <c r="M602" s="893"/>
      <c r="N602" s="893"/>
      <c r="O602" s="893"/>
      <c r="P602" s="893"/>
      <c r="Q602" s="895"/>
      <c r="R602" s="280"/>
    </row>
    <row r="603" spans="1:18" ht="34.5" customHeight="1">
      <c r="A603" s="873" t="s">
        <v>481</v>
      </c>
      <c r="B603" s="874"/>
      <c r="C603" s="874"/>
      <c r="D603" s="874"/>
      <c r="E603" s="874"/>
      <c r="F603" s="875"/>
      <c r="G603" s="281"/>
      <c r="H603" s="282">
        <f t="shared" ref="H603:H607" si="107">H597</f>
        <v>0</v>
      </c>
      <c r="I603" s="282">
        <f t="shared" ref="I603:I607" si="108">I597+H603</f>
        <v>0</v>
      </c>
      <c r="J603" s="282">
        <f t="shared" ref="J603:J607" si="109">J597+I603</f>
        <v>0</v>
      </c>
      <c r="K603" s="282">
        <f t="shared" ref="K603:K607" si="110">K597+J603</f>
        <v>0</v>
      </c>
      <c r="L603" s="282">
        <f t="shared" ref="L603:L607" si="111">L597+K603</f>
        <v>0</v>
      </c>
      <c r="M603" s="282">
        <f t="shared" ref="M603:M607" si="112">M597+L603</f>
        <v>0</v>
      </c>
      <c r="N603" s="282">
        <f t="shared" ref="N603:N607" si="113">N597+M603</f>
        <v>0</v>
      </c>
      <c r="O603" s="282">
        <f t="shared" ref="O603:O607" si="114">O597+N603</f>
        <v>0</v>
      </c>
      <c r="P603" s="282">
        <f t="shared" ref="P603:P607" si="115">P597+O603</f>
        <v>0</v>
      </c>
      <c r="Q603" s="283">
        <f t="shared" ref="Q603:Q607" si="116">Q597+P603</f>
        <v>0</v>
      </c>
      <c r="R603" s="283"/>
    </row>
    <row r="604" spans="1:18" ht="34.5" customHeight="1">
      <c r="A604" s="876" t="s">
        <v>482</v>
      </c>
      <c r="B604" s="877"/>
      <c r="C604" s="877"/>
      <c r="D604" s="877"/>
      <c r="E604" s="877"/>
      <c r="F604" s="878"/>
      <c r="G604" s="285"/>
      <c r="H604" s="282">
        <f t="shared" si="107"/>
        <v>0</v>
      </c>
      <c r="I604" s="282">
        <f t="shared" si="108"/>
        <v>0</v>
      </c>
      <c r="J604" s="282">
        <f t="shared" si="109"/>
        <v>0</v>
      </c>
      <c r="K604" s="282">
        <f t="shared" si="110"/>
        <v>0</v>
      </c>
      <c r="L604" s="282">
        <f t="shared" si="111"/>
        <v>0</v>
      </c>
      <c r="M604" s="282">
        <f t="shared" si="112"/>
        <v>0</v>
      </c>
      <c r="N604" s="282">
        <f t="shared" si="113"/>
        <v>0</v>
      </c>
      <c r="O604" s="282">
        <f t="shared" si="114"/>
        <v>0</v>
      </c>
      <c r="P604" s="282">
        <f t="shared" si="115"/>
        <v>0</v>
      </c>
      <c r="Q604" s="283">
        <f t="shared" si="116"/>
        <v>0</v>
      </c>
      <c r="R604" s="283"/>
    </row>
    <row r="605" spans="1:18" ht="34.5" customHeight="1">
      <c r="A605" s="870" t="s">
        <v>483</v>
      </c>
      <c r="B605" s="871"/>
      <c r="C605" s="871"/>
      <c r="D605" s="871"/>
      <c r="E605" s="871"/>
      <c r="F605" s="872"/>
      <c r="G605" s="477"/>
      <c r="H605" s="282">
        <f t="shared" si="107"/>
        <v>0</v>
      </c>
      <c r="I605" s="282">
        <f t="shared" si="108"/>
        <v>0</v>
      </c>
      <c r="J605" s="282">
        <f t="shared" si="109"/>
        <v>0</v>
      </c>
      <c r="K605" s="282">
        <f t="shared" si="110"/>
        <v>0</v>
      </c>
      <c r="L605" s="282">
        <f t="shared" si="111"/>
        <v>0</v>
      </c>
      <c r="M605" s="282">
        <f t="shared" si="112"/>
        <v>0</v>
      </c>
      <c r="N605" s="282">
        <f t="shared" si="113"/>
        <v>0</v>
      </c>
      <c r="O605" s="282">
        <f t="shared" si="114"/>
        <v>0</v>
      </c>
      <c r="P605" s="282">
        <f t="shared" si="115"/>
        <v>0</v>
      </c>
      <c r="Q605" s="283">
        <f t="shared" si="116"/>
        <v>0</v>
      </c>
      <c r="R605" s="283"/>
    </row>
    <row r="606" spans="1:18" ht="34.5" customHeight="1">
      <c r="A606" s="879" t="s">
        <v>484</v>
      </c>
      <c r="B606" s="880"/>
      <c r="C606" s="880"/>
      <c r="D606" s="880"/>
      <c r="E606" s="880"/>
      <c r="F606" s="881"/>
      <c r="G606" s="289"/>
      <c r="H606" s="286">
        <f t="shared" si="107"/>
        <v>0</v>
      </c>
      <c r="I606" s="286">
        <f t="shared" si="108"/>
        <v>0</v>
      </c>
      <c r="J606" s="286">
        <f t="shared" si="109"/>
        <v>0</v>
      </c>
      <c r="K606" s="286">
        <f t="shared" si="110"/>
        <v>0</v>
      </c>
      <c r="L606" s="286">
        <f t="shared" si="111"/>
        <v>0</v>
      </c>
      <c r="M606" s="286">
        <f t="shared" si="112"/>
        <v>0</v>
      </c>
      <c r="N606" s="286">
        <f t="shared" si="113"/>
        <v>0</v>
      </c>
      <c r="O606" s="286">
        <f t="shared" si="114"/>
        <v>0</v>
      </c>
      <c r="P606" s="286">
        <f t="shared" si="115"/>
        <v>0</v>
      </c>
      <c r="Q606" s="287">
        <f t="shared" si="116"/>
        <v>0</v>
      </c>
      <c r="R606" s="287"/>
    </row>
    <row r="607" spans="1:18" ht="34.5" customHeight="1">
      <c r="A607" s="899" t="s">
        <v>485</v>
      </c>
      <c r="B607" s="900"/>
      <c r="C607" s="900"/>
      <c r="D607" s="900"/>
      <c r="E607" s="900"/>
      <c r="F607" s="901"/>
      <c r="G607" s="277"/>
      <c r="H607" s="275">
        <f t="shared" si="107"/>
        <v>0</v>
      </c>
      <c r="I607" s="290">
        <f t="shared" si="108"/>
        <v>0</v>
      </c>
      <c r="J607" s="290">
        <f t="shared" si="109"/>
        <v>0</v>
      </c>
      <c r="K607" s="290">
        <f t="shared" si="110"/>
        <v>0</v>
      </c>
      <c r="L607" s="290">
        <f t="shared" si="111"/>
        <v>0</v>
      </c>
      <c r="M607" s="290">
        <f t="shared" si="112"/>
        <v>0</v>
      </c>
      <c r="N607" s="290">
        <f t="shared" si="113"/>
        <v>0</v>
      </c>
      <c r="O607" s="290">
        <f t="shared" si="114"/>
        <v>0</v>
      </c>
      <c r="P607" s="290">
        <f t="shared" si="115"/>
        <v>0</v>
      </c>
      <c r="Q607" s="291">
        <f t="shared" si="116"/>
        <v>0</v>
      </c>
      <c r="R607" s="291"/>
    </row>
    <row r="608" spans="1:18" ht="34.5" customHeight="1">
      <c r="A608" s="892"/>
      <c r="B608" s="893"/>
      <c r="C608" s="893"/>
      <c r="D608" s="893"/>
      <c r="E608" s="893"/>
      <c r="F608" s="893"/>
      <c r="G608" s="894"/>
      <c r="H608" s="893"/>
      <c r="I608" s="893"/>
      <c r="J608" s="893"/>
      <c r="K608" s="893"/>
      <c r="L608" s="893"/>
      <c r="M608" s="893"/>
      <c r="N608" s="893"/>
      <c r="O608" s="893"/>
      <c r="P608" s="893"/>
      <c r="Q608" s="895"/>
      <c r="R608" s="280"/>
    </row>
    <row r="609" spans="1:18" ht="34.5" hidden="1" customHeight="1">
      <c r="A609" s="873" t="s">
        <v>486</v>
      </c>
      <c r="B609" s="874"/>
      <c r="C609" s="874"/>
      <c r="D609" s="874"/>
      <c r="E609" s="875"/>
      <c r="F609" s="282">
        <f t="shared" ref="F609:F611" si="117">SUM(H609:Q609)</f>
        <v>0</v>
      </c>
      <c r="G609" s="479"/>
      <c r="H609" s="282">
        <f t="shared" ref="H609:H611" si="118">H281+H597+H470</f>
        <v>0</v>
      </c>
      <c r="I609" s="282">
        <f t="shared" ref="I609:I611" si="119">I281+I597+I470</f>
        <v>0</v>
      </c>
      <c r="J609" s="282">
        <f t="shared" ref="J609:J611" si="120">J281+J597+J470</f>
        <v>0</v>
      </c>
      <c r="K609" s="282">
        <f t="shared" ref="K609:K611" si="121">K281+K597+K470</f>
        <v>0</v>
      </c>
      <c r="L609" s="282">
        <f t="shared" ref="L609:L611" si="122">L281+L597+L470</f>
        <v>0</v>
      </c>
      <c r="M609" s="282">
        <f t="shared" ref="M609:M611" si="123">M281+M597+M470</f>
        <v>0</v>
      </c>
      <c r="N609" s="282">
        <f t="shared" ref="N609:N611" si="124">N281+N597+N470</f>
        <v>0</v>
      </c>
      <c r="O609" s="282">
        <f t="shared" ref="O609:O611" si="125">O281+O597+O470</f>
        <v>0</v>
      </c>
      <c r="P609" s="282">
        <f t="shared" ref="P609:P611" si="126">P281+P597+P470</f>
        <v>0</v>
      </c>
      <c r="Q609" s="283">
        <f t="shared" ref="Q609:Q611" si="127">Q281+Q597+Q470</f>
        <v>0</v>
      </c>
      <c r="R609" s="283"/>
    </row>
    <row r="610" spans="1:18" ht="34.5" hidden="1" customHeight="1">
      <c r="A610" s="896" t="s">
        <v>487</v>
      </c>
      <c r="B610" s="897"/>
      <c r="C610" s="897"/>
      <c r="D610" s="897"/>
      <c r="E610" s="898"/>
      <c r="F610" s="282">
        <f t="shared" si="117"/>
        <v>0</v>
      </c>
      <c r="G610" s="479"/>
      <c r="H610" s="282">
        <f t="shared" si="118"/>
        <v>0</v>
      </c>
      <c r="I610" s="282">
        <f t="shared" si="119"/>
        <v>0</v>
      </c>
      <c r="J610" s="282">
        <f t="shared" si="120"/>
        <v>0</v>
      </c>
      <c r="K610" s="282">
        <f t="shared" si="121"/>
        <v>0</v>
      </c>
      <c r="L610" s="282">
        <f t="shared" si="122"/>
        <v>0</v>
      </c>
      <c r="M610" s="282">
        <f t="shared" si="123"/>
        <v>0</v>
      </c>
      <c r="N610" s="282">
        <f t="shared" si="124"/>
        <v>0</v>
      </c>
      <c r="O610" s="282">
        <f t="shared" si="125"/>
        <v>0</v>
      </c>
      <c r="P610" s="282">
        <f t="shared" si="126"/>
        <v>0</v>
      </c>
      <c r="Q610" s="283">
        <f t="shared" si="127"/>
        <v>0</v>
      </c>
      <c r="R610" s="283"/>
    </row>
    <row r="611" spans="1:18" ht="34.5" hidden="1" customHeight="1">
      <c r="A611" s="876" t="s">
        <v>488</v>
      </c>
      <c r="B611" s="877"/>
      <c r="C611" s="877"/>
      <c r="D611" s="877"/>
      <c r="E611" s="878"/>
      <c r="F611" s="282">
        <f t="shared" si="117"/>
        <v>1.8</v>
      </c>
      <c r="G611" s="479"/>
      <c r="H611" s="282">
        <f t="shared" si="118"/>
        <v>0</v>
      </c>
      <c r="I611" s="282">
        <f t="shared" si="119"/>
        <v>0</v>
      </c>
      <c r="J611" s="282">
        <f t="shared" si="120"/>
        <v>0</v>
      </c>
      <c r="K611" s="282">
        <f t="shared" si="121"/>
        <v>0</v>
      </c>
      <c r="L611" s="282">
        <f t="shared" si="122"/>
        <v>0</v>
      </c>
      <c r="M611" s="282">
        <f t="shared" si="123"/>
        <v>0</v>
      </c>
      <c r="N611" s="282">
        <f t="shared" si="124"/>
        <v>0</v>
      </c>
      <c r="O611" s="282">
        <f t="shared" si="125"/>
        <v>0</v>
      </c>
      <c r="P611" s="282">
        <f t="shared" si="126"/>
        <v>0</v>
      </c>
      <c r="Q611" s="283">
        <f t="shared" si="127"/>
        <v>1.8</v>
      </c>
      <c r="R611" s="283"/>
    </row>
    <row r="612" spans="1:18" ht="34.5" hidden="1" customHeight="1">
      <c r="A612" s="879" t="s">
        <v>489</v>
      </c>
      <c r="B612" s="880"/>
      <c r="C612" s="880"/>
      <c r="D612" s="880"/>
      <c r="E612" s="881"/>
      <c r="F612" s="274">
        <f>F609+F610</f>
        <v>0</v>
      </c>
      <c r="G612" s="275"/>
      <c r="H612" s="274">
        <f t="shared" ref="H612:Q612" si="128">H609+H610</f>
        <v>0</v>
      </c>
      <c r="I612" s="274">
        <f t="shared" si="128"/>
        <v>0</v>
      </c>
      <c r="J612" s="274">
        <f t="shared" si="128"/>
        <v>0</v>
      </c>
      <c r="K612" s="274">
        <f t="shared" si="128"/>
        <v>0</v>
      </c>
      <c r="L612" s="274">
        <f t="shared" si="128"/>
        <v>0</v>
      </c>
      <c r="M612" s="274">
        <f t="shared" si="128"/>
        <v>0</v>
      </c>
      <c r="N612" s="274">
        <f t="shared" si="128"/>
        <v>0</v>
      </c>
      <c r="O612" s="274">
        <f t="shared" si="128"/>
        <v>0</v>
      </c>
      <c r="P612" s="274">
        <f t="shared" si="128"/>
        <v>0</v>
      </c>
      <c r="Q612" s="276">
        <f t="shared" si="128"/>
        <v>0</v>
      </c>
      <c r="R612" s="276"/>
    </row>
    <row r="613" spans="1:18" ht="34.5" hidden="1" customHeight="1">
      <c r="A613" s="899" t="s">
        <v>490</v>
      </c>
      <c r="B613" s="900"/>
      <c r="C613" s="900"/>
      <c r="D613" s="900"/>
      <c r="E613" s="901"/>
      <c r="F613" s="290">
        <f>F609+F610+F611</f>
        <v>1.8</v>
      </c>
      <c r="G613" s="290"/>
      <c r="H613" s="290">
        <f t="shared" ref="H613:Q613" si="129">H609+H610+H611</f>
        <v>0</v>
      </c>
      <c r="I613" s="290">
        <f t="shared" si="129"/>
        <v>0</v>
      </c>
      <c r="J613" s="290">
        <f t="shared" si="129"/>
        <v>0</v>
      </c>
      <c r="K613" s="290">
        <f t="shared" si="129"/>
        <v>0</v>
      </c>
      <c r="L613" s="290">
        <f t="shared" si="129"/>
        <v>0</v>
      </c>
      <c r="M613" s="290">
        <f t="shared" si="129"/>
        <v>0</v>
      </c>
      <c r="N613" s="290">
        <f t="shared" si="129"/>
        <v>0</v>
      </c>
      <c r="O613" s="290">
        <f t="shared" si="129"/>
        <v>0</v>
      </c>
      <c r="P613" s="290">
        <f t="shared" si="129"/>
        <v>0</v>
      </c>
      <c r="Q613" s="291">
        <f t="shared" si="129"/>
        <v>1.8</v>
      </c>
      <c r="R613" s="291"/>
    </row>
    <row r="614" spans="1:18" ht="34.5" hidden="1" customHeight="1">
      <c r="A614" s="870"/>
      <c r="B614" s="871"/>
      <c r="C614" s="871"/>
      <c r="D614" s="871"/>
      <c r="E614" s="871"/>
      <c r="F614" s="871"/>
      <c r="G614" s="1022"/>
      <c r="H614" s="871"/>
      <c r="I614" s="871"/>
      <c r="J614" s="871"/>
      <c r="K614" s="871"/>
      <c r="L614" s="871"/>
      <c r="M614" s="871"/>
      <c r="N614" s="871"/>
      <c r="O614" s="871"/>
      <c r="P614" s="871"/>
      <c r="Q614" s="995"/>
      <c r="R614" s="410"/>
    </row>
    <row r="615" spans="1:18" ht="34.5" customHeight="1">
      <c r="A615" s="873" t="s">
        <v>491</v>
      </c>
      <c r="B615" s="874"/>
      <c r="C615" s="874"/>
      <c r="D615" s="874"/>
      <c r="E615" s="874"/>
      <c r="F615" s="875"/>
      <c r="G615" s="281"/>
      <c r="H615" s="282">
        <f t="shared" ref="H615:H619" si="130">H609</f>
        <v>0</v>
      </c>
      <c r="I615" s="282">
        <f t="shared" ref="I615:I619" si="131">I609+H615</f>
        <v>0</v>
      </c>
      <c r="J615" s="282">
        <f t="shared" ref="J615:J619" si="132">J609+I615</f>
        <v>0</v>
      </c>
      <c r="K615" s="282">
        <f t="shared" ref="K615:K619" si="133">K609+J615</f>
        <v>0</v>
      </c>
      <c r="L615" s="282">
        <f t="shared" ref="L615:L619" si="134">L609+K615</f>
        <v>0</v>
      </c>
      <c r="M615" s="282">
        <f t="shared" ref="M615:M619" si="135">M609+L615</f>
        <v>0</v>
      </c>
      <c r="N615" s="282">
        <f t="shared" ref="N615:N619" si="136">N609+M615</f>
        <v>0</v>
      </c>
      <c r="O615" s="282">
        <f t="shared" ref="O615:O619" si="137">O609+N615</f>
        <v>0</v>
      </c>
      <c r="P615" s="282">
        <f t="shared" ref="P615:P619" si="138">P609+O615</f>
        <v>0</v>
      </c>
      <c r="Q615" s="283">
        <f t="shared" ref="Q615:Q619" si="139">Q609+P615</f>
        <v>0</v>
      </c>
      <c r="R615" s="283"/>
    </row>
    <row r="616" spans="1:18" ht="34.5" customHeight="1">
      <c r="A616" s="896" t="s">
        <v>492</v>
      </c>
      <c r="B616" s="897"/>
      <c r="C616" s="897"/>
      <c r="D616" s="897"/>
      <c r="E616" s="897"/>
      <c r="F616" s="898"/>
      <c r="G616" s="284"/>
      <c r="H616" s="282">
        <f t="shared" si="130"/>
        <v>0</v>
      </c>
      <c r="I616" s="282">
        <f t="shared" si="131"/>
        <v>0</v>
      </c>
      <c r="J616" s="282">
        <f t="shared" si="132"/>
        <v>0</v>
      </c>
      <c r="K616" s="282">
        <f t="shared" si="133"/>
        <v>0</v>
      </c>
      <c r="L616" s="282">
        <f t="shared" si="134"/>
        <v>0</v>
      </c>
      <c r="M616" s="282">
        <f t="shared" si="135"/>
        <v>0</v>
      </c>
      <c r="N616" s="282">
        <f t="shared" si="136"/>
        <v>0</v>
      </c>
      <c r="O616" s="282">
        <f t="shared" si="137"/>
        <v>0</v>
      </c>
      <c r="P616" s="282">
        <f t="shared" si="138"/>
        <v>0</v>
      </c>
      <c r="Q616" s="283">
        <f t="shared" si="139"/>
        <v>0</v>
      </c>
      <c r="R616" s="283"/>
    </row>
    <row r="617" spans="1:18" ht="34.5" customHeight="1">
      <c r="A617" s="876" t="s">
        <v>493</v>
      </c>
      <c r="B617" s="877"/>
      <c r="C617" s="877"/>
      <c r="D617" s="877"/>
      <c r="E617" s="877"/>
      <c r="F617" s="878"/>
      <c r="G617" s="285"/>
      <c r="H617" s="282">
        <f t="shared" si="130"/>
        <v>0</v>
      </c>
      <c r="I617" s="282">
        <f t="shared" si="131"/>
        <v>0</v>
      </c>
      <c r="J617" s="282">
        <f t="shared" si="132"/>
        <v>0</v>
      </c>
      <c r="K617" s="282">
        <f t="shared" si="133"/>
        <v>0</v>
      </c>
      <c r="L617" s="282">
        <f t="shared" si="134"/>
        <v>0</v>
      </c>
      <c r="M617" s="282">
        <f t="shared" si="135"/>
        <v>0</v>
      </c>
      <c r="N617" s="282">
        <f t="shared" si="136"/>
        <v>0</v>
      </c>
      <c r="O617" s="282">
        <f t="shared" si="137"/>
        <v>0</v>
      </c>
      <c r="P617" s="282">
        <f t="shared" si="138"/>
        <v>0</v>
      </c>
      <c r="Q617" s="283">
        <f t="shared" si="139"/>
        <v>1.8</v>
      </c>
      <c r="R617" s="283"/>
    </row>
    <row r="618" spans="1:18" ht="34.5" customHeight="1">
      <c r="A618" s="879" t="s">
        <v>494</v>
      </c>
      <c r="B618" s="880"/>
      <c r="C618" s="880"/>
      <c r="D618" s="880"/>
      <c r="E618" s="880"/>
      <c r="F618" s="881"/>
      <c r="G618" s="277"/>
      <c r="H618" s="274">
        <f t="shared" si="130"/>
        <v>0</v>
      </c>
      <c r="I618" s="286">
        <f t="shared" si="131"/>
        <v>0</v>
      </c>
      <c r="J618" s="286">
        <f t="shared" si="132"/>
        <v>0</v>
      </c>
      <c r="K618" s="286">
        <f t="shared" si="133"/>
        <v>0</v>
      </c>
      <c r="L618" s="286">
        <f t="shared" si="134"/>
        <v>0</v>
      </c>
      <c r="M618" s="286">
        <f t="shared" si="135"/>
        <v>0</v>
      </c>
      <c r="N618" s="286">
        <f t="shared" si="136"/>
        <v>0</v>
      </c>
      <c r="O618" s="286">
        <f t="shared" si="137"/>
        <v>0</v>
      </c>
      <c r="P618" s="286">
        <f t="shared" si="138"/>
        <v>0</v>
      </c>
      <c r="Q618" s="287">
        <f t="shared" si="139"/>
        <v>0</v>
      </c>
      <c r="R618" s="287"/>
    </row>
    <row r="619" spans="1:18" ht="34.5" customHeight="1">
      <c r="A619" s="899" t="s">
        <v>495</v>
      </c>
      <c r="B619" s="900"/>
      <c r="C619" s="900"/>
      <c r="D619" s="900"/>
      <c r="E619" s="900"/>
      <c r="F619" s="901"/>
      <c r="G619" s="289"/>
      <c r="H619" s="290">
        <f t="shared" si="130"/>
        <v>0</v>
      </c>
      <c r="I619" s="290">
        <f t="shared" si="131"/>
        <v>0</v>
      </c>
      <c r="J619" s="290">
        <f t="shared" si="132"/>
        <v>0</v>
      </c>
      <c r="K619" s="290">
        <f t="shared" si="133"/>
        <v>0</v>
      </c>
      <c r="L619" s="290">
        <f t="shared" si="134"/>
        <v>0</v>
      </c>
      <c r="M619" s="290">
        <f t="shared" si="135"/>
        <v>0</v>
      </c>
      <c r="N619" s="290">
        <f t="shared" si="136"/>
        <v>0</v>
      </c>
      <c r="O619" s="290">
        <f t="shared" si="137"/>
        <v>0</v>
      </c>
      <c r="P619" s="290">
        <f t="shared" si="138"/>
        <v>0</v>
      </c>
      <c r="Q619" s="291">
        <f t="shared" si="139"/>
        <v>1.8</v>
      </c>
      <c r="R619" s="291"/>
    </row>
    <row r="620" spans="1:18" ht="34.5" customHeight="1">
      <c r="A620" s="870"/>
      <c r="B620" s="871"/>
      <c r="C620" s="871"/>
      <c r="D620" s="871"/>
      <c r="E620" s="871"/>
      <c r="F620" s="871"/>
      <c r="G620" s="1022"/>
      <c r="H620" s="871"/>
      <c r="I620" s="871"/>
      <c r="J620" s="871"/>
      <c r="K620" s="871"/>
      <c r="L620" s="871"/>
      <c r="M620" s="871"/>
      <c r="N620" s="871"/>
      <c r="O620" s="871"/>
      <c r="P620" s="871"/>
      <c r="Q620" s="995"/>
      <c r="R620" s="410"/>
    </row>
    <row r="621" spans="1:18" ht="34.5" customHeight="1">
      <c r="A621" s="736" t="s">
        <v>496</v>
      </c>
      <c r="B621" s="737"/>
      <c r="C621" s="737"/>
      <c r="D621" s="737"/>
      <c r="E621" s="737"/>
      <c r="F621" s="737"/>
      <c r="G621" s="902"/>
      <c r="H621" s="737"/>
      <c r="I621" s="737"/>
      <c r="J621" s="737"/>
      <c r="K621" s="737"/>
      <c r="L621" s="737"/>
      <c r="M621" s="737"/>
      <c r="N621" s="737"/>
      <c r="O621" s="737"/>
      <c r="P621" s="737"/>
      <c r="Q621" s="903"/>
      <c r="R621" s="292"/>
    </row>
    <row r="622" spans="1:18" ht="34.5" customHeight="1">
      <c r="A622" s="1041" t="s">
        <v>497</v>
      </c>
      <c r="B622" s="1042"/>
      <c r="C622" s="1042"/>
      <c r="D622" s="1042"/>
      <c r="E622" s="1042"/>
      <c r="F622" s="1043"/>
      <c r="G622" s="1044"/>
      <c r="H622" s="1042"/>
      <c r="I622" s="1042"/>
      <c r="J622" s="1042"/>
      <c r="K622" s="1042"/>
      <c r="L622" s="1042"/>
      <c r="M622" s="1042"/>
      <c r="N622" s="1042"/>
      <c r="O622" s="1042"/>
      <c r="P622" s="1042"/>
      <c r="Q622" s="1045"/>
      <c r="R622" s="480"/>
    </row>
    <row r="623" spans="1:18" ht="34.5" customHeight="1">
      <c r="A623" s="741">
        <v>99</v>
      </c>
      <c r="B623" s="71" t="s">
        <v>498</v>
      </c>
      <c r="C623" s="1046" t="s">
        <v>46</v>
      </c>
      <c r="D623" s="73" t="s">
        <v>499</v>
      </c>
      <c r="E623" s="796" t="s">
        <v>48</v>
      </c>
      <c r="F623" s="482" t="s">
        <v>283</v>
      </c>
      <c r="G623" s="151">
        <f>R623*O4</f>
        <v>0.5</v>
      </c>
      <c r="H623" s="185">
        <v>0.29232000000000002</v>
      </c>
      <c r="I623" s="186"/>
      <c r="J623" s="185"/>
      <c r="K623" s="186"/>
      <c r="L623" s="483"/>
      <c r="M623" s="186"/>
      <c r="N623" s="185"/>
      <c r="O623" s="186"/>
      <c r="P623" s="185"/>
      <c r="Q623" s="187"/>
      <c r="R623" s="188">
        <v>0.5</v>
      </c>
    </row>
    <row r="624" spans="1:18" ht="34.5" customHeight="1">
      <c r="A624" s="742"/>
      <c r="B624" s="97" t="s">
        <v>500</v>
      </c>
      <c r="C624" s="1046"/>
      <c r="D624" s="82"/>
      <c r="E624" s="1047"/>
      <c r="F624" s="484" t="s">
        <v>285</v>
      </c>
      <c r="G624" s="84"/>
      <c r="H624" s="485"/>
      <c r="I624" s="185"/>
      <c r="J624" s="191"/>
      <c r="K624" s="185"/>
      <c r="L624" s="191"/>
      <c r="M624" s="185"/>
      <c r="N624" s="191"/>
      <c r="O624" s="185"/>
      <c r="P624" s="191"/>
      <c r="Q624" s="237"/>
      <c r="R624" s="485"/>
    </row>
    <row r="625" spans="1:18" ht="34.5" customHeight="1">
      <c r="A625" s="742"/>
      <c r="B625" s="97" t="s">
        <v>501</v>
      </c>
      <c r="C625" s="1046"/>
      <c r="D625" s="90"/>
      <c r="E625" s="1047"/>
      <c r="F625" s="486" t="s">
        <v>53</v>
      </c>
      <c r="G625" s="114"/>
      <c r="H625" s="185"/>
      <c r="I625" s="192"/>
      <c r="J625" s="185"/>
      <c r="K625" s="192"/>
      <c r="L625" s="185"/>
      <c r="M625" s="192"/>
      <c r="N625" s="185"/>
      <c r="O625" s="192"/>
      <c r="P625" s="185"/>
      <c r="Q625" s="193"/>
      <c r="R625" s="194"/>
    </row>
    <row r="626" spans="1:18" ht="34.5" customHeight="1">
      <c r="A626" s="743"/>
      <c r="B626" s="102" t="s">
        <v>502</v>
      </c>
      <c r="C626" s="1046"/>
      <c r="D626" s="132"/>
      <c r="E626" s="1047"/>
      <c r="F626" s="487"/>
      <c r="G626" s="488"/>
      <c r="H626" s="1048"/>
      <c r="I626" s="1048"/>
      <c r="J626" s="1048"/>
      <c r="K626" s="1048"/>
      <c r="L626" s="1048"/>
      <c r="M626" s="1048"/>
      <c r="N626" s="1048"/>
      <c r="O626" s="1048"/>
      <c r="P626" s="1048"/>
      <c r="Q626" s="1049"/>
      <c r="R626" s="489"/>
    </row>
    <row r="627" spans="1:18" ht="34.5" customHeight="1">
      <c r="A627" s="741">
        <v>100</v>
      </c>
      <c r="B627" s="71" t="s">
        <v>498</v>
      </c>
      <c r="C627" s="1050" t="s">
        <v>46</v>
      </c>
      <c r="D627" s="107" t="s">
        <v>503</v>
      </c>
      <c r="E627" s="1053" t="s">
        <v>48</v>
      </c>
      <c r="F627" s="491" t="s">
        <v>283</v>
      </c>
      <c r="G627" s="151">
        <f>R627*O4</f>
        <v>0.4</v>
      </c>
      <c r="H627" s="492">
        <v>0.15984000000000001</v>
      </c>
      <c r="I627" s="185"/>
      <c r="J627" s="186"/>
      <c r="K627" s="185"/>
      <c r="L627" s="186"/>
      <c r="M627" s="185"/>
      <c r="N627" s="186"/>
      <c r="O627" s="185"/>
      <c r="P627" s="186"/>
      <c r="Q627" s="237"/>
      <c r="R627" s="492">
        <v>0.4</v>
      </c>
    </row>
    <row r="628" spans="1:18" ht="34.5" customHeight="1">
      <c r="A628" s="742"/>
      <c r="B628" s="89" t="s">
        <v>504</v>
      </c>
      <c r="C628" s="1046"/>
      <c r="D628" s="82"/>
      <c r="E628" s="1047"/>
      <c r="F628" s="484" t="s">
        <v>285</v>
      </c>
      <c r="G628" s="114"/>
      <c r="H628" s="185"/>
      <c r="I628" s="191"/>
      <c r="J628" s="185"/>
      <c r="K628" s="191"/>
      <c r="L628" s="185"/>
      <c r="M628" s="191"/>
      <c r="N628" s="185"/>
      <c r="O628" s="191"/>
      <c r="P628" s="185"/>
      <c r="Q628" s="242"/>
      <c r="R628" s="243"/>
    </row>
    <row r="629" spans="1:18" ht="34.5" customHeight="1">
      <c r="A629" s="742"/>
      <c r="B629" s="97" t="s">
        <v>505</v>
      </c>
      <c r="C629" s="1046"/>
      <c r="D629" s="90"/>
      <c r="E629" s="1047"/>
      <c r="F629" s="486" t="s">
        <v>53</v>
      </c>
      <c r="G629" s="493"/>
      <c r="H629" s="494"/>
      <c r="I629" s="185"/>
      <c r="J629" s="192"/>
      <c r="K629" s="185"/>
      <c r="L629" s="192"/>
      <c r="M629" s="185"/>
      <c r="N629" s="192"/>
      <c r="O629" s="185"/>
      <c r="P629" s="192"/>
      <c r="Q629" s="237"/>
      <c r="R629" s="494"/>
    </row>
    <row r="630" spans="1:18" ht="34.5" customHeight="1">
      <c r="A630" s="742"/>
      <c r="B630" s="97" t="s">
        <v>506</v>
      </c>
      <c r="C630" s="1051"/>
      <c r="D630" s="793"/>
      <c r="E630" s="1054"/>
      <c r="F630" s="1057"/>
      <c r="G630" s="114"/>
      <c r="H630" s="800"/>
      <c r="I630" s="800"/>
      <c r="J630" s="800"/>
      <c r="K630" s="800"/>
      <c r="L630" s="800"/>
      <c r="M630" s="800"/>
      <c r="N630" s="800"/>
      <c r="O630" s="800"/>
      <c r="P630" s="800"/>
      <c r="Q630" s="1059"/>
      <c r="R630" s="199"/>
    </row>
    <row r="631" spans="1:18" ht="34.5" customHeight="1">
      <c r="A631" s="742"/>
      <c r="B631" s="97" t="s">
        <v>507</v>
      </c>
      <c r="C631" s="1051"/>
      <c r="D631" s="1056"/>
      <c r="E631" s="1054"/>
      <c r="F631" s="1058"/>
      <c r="H631" s="1060"/>
      <c r="I631" s="1060"/>
      <c r="J631" s="1060"/>
      <c r="K631" s="1060"/>
      <c r="L631" s="1060"/>
      <c r="M631" s="1060"/>
      <c r="N631" s="1060"/>
      <c r="O631" s="1060"/>
      <c r="P631" s="1060"/>
      <c r="Q631" s="1061"/>
    </row>
    <row r="632" spans="1:18" ht="34.5" customHeight="1">
      <c r="A632" s="743"/>
      <c r="B632" s="102" t="s">
        <v>508</v>
      </c>
      <c r="C632" s="1052"/>
      <c r="D632" s="1056"/>
      <c r="E632" s="1055"/>
      <c r="F632" s="1058"/>
      <c r="H632" s="1062"/>
      <c r="I632" s="1060"/>
      <c r="J632" s="1060"/>
      <c r="K632" s="1060"/>
      <c r="L632" s="1060"/>
      <c r="M632" s="1060"/>
      <c r="N632" s="1060"/>
      <c r="O632" s="1060"/>
      <c r="P632" s="1060"/>
      <c r="Q632" s="1061"/>
      <c r="R632" s="497"/>
    </row>
    <row r="633" spans="1:18" ht="34.5" customHeight="1">
      <c r="A633" s="741">
        <v>101</v>
      </c>
      <c r="B633" s="71" t="s">
        <v>509</v>
      </c>
      <c r="C633" s="1046" t="s">
        <v>510</v>
      </c>
      <c r="D633" s="73" t="s">
        <v>511</v>
      </c>
      <c r="E633" s="801" t="s">
        <v>48</v>
      </c>
      <c r="F633" s="491" t="s">
        <v>283</v>
      </c>
      <c r="G633" s="151">
        <f>R633*O4</f>
        <v>1.6</v>
      </c>
      <c r="H633" s="185">
        <v>0.74087999999999998</v>
      </c>
      <c r="I633" s="186"/>
      <c r="J633" s="186"/>
      <c r="K633" s="186"/>
      <c r="L633" s="186"/>
      <c r="M633" s="186"/>
      <c r="N633" s="186"/>
      <c r="O633" s="186"/>
      <c r="P633" s="186"/>
      <c r="Q633" s="187"/>
      <c r="R633" s="188">
        <v>1.6</v>
      </c>
    </row>
    <row r="634" spans="1:18" ht="34.5" customHeight="1">
      <c r="A634" s="742"/>
      <c r="B634" s="97" t="s">
        <v>512</v>
      </c>
      <c r="C634" s="1063"/>
      <c r="D634" s="82"/>
      <c r="E634" s="1056"/>
      <c r="F634" s="484" t="s">
        <v>285</v>
      </c>
      <c r="G634" s="84"/>
      <c r="H634" s="485"/>
      <c r="I634" s="185"/>
      <c r="J634" s="191"/>
      <c r="K634" s="185"/>
      <c r="L634" s="191"/>
      <c r="M634" s="185"/>
      <c r="N634" s="191"/>
      <c r="O634" s="185"/>
      <c r="P634" s="191"/>
      <c r="Q634" s="237"/>
      <c r="R634" s="485"/>
    </row>
    <row r="635" spans="1:18" ht="34.5" customHeight="1">
      <c r="A635" s="742"/>
      <c r="B635" s="89" t="s">
        <v>513</v>
      </c>
      <c r="C635" s="1063"/>
      <c r="D635" s="90"/>
      <c r="E635" s="1056"/>
      <c r="F635" s="486" t="s">
        <v>53</v>
      </c>
      <c r="G635" s="114"/>
      <c r="H635" s="185"/>
      <c r="I635" s="192"/>
      <c r="J635" s="185"/>
      <c r="K635" s="192"/>
      <c r="L635" s="185"/>
      <c r="M635" s="192"/>
      <c r="N635" s="185"/>
      <c r="O635" s="192"/>
      <c r="P635" s="185"/>
      <c r="Q635" s="193"/>
      <c r="R635" s="194"/>
    </row>
    <row r="636" spans="1:18" ht="34.5" customHeight="1">
      <c r="A636" s="742"/>
      <c r="B636" s="89" t="s">
        <v>514</v>
      </c>
      <c r="C636" s="1064"/>
      <c r="D636" s="826"/>
      <c r="E636" s="1056"/>
      <c r="F636" s="1065"/>
      <c r="G636" s="499"/>
      <c r="H636" s="800"/>
      <c r="I636" s="800"/>
      <c r="J636" s="800"/>
      <c r="K636" s="800"/>
      <c r="L636" s="800"/>
      <c r="M636" s="800"/>
      <c r="N636" s="800"/>
      <c r="O636" s="800"/>
      <c r="P636" s="800"/>
      <c r="Q636" s="1059"/>
      <c r="R636" s="199"/>
    </row>
    <row r="637" spans="1:18" ht="34.5" customHeight="1">
      <c r="A637" s="742"/>
      <c r="B637" s="89" t="s">
        <v>515</v>
      </c>
      <c r="C637" s="1063"/>
      <c r="D637" s="1021"/>
      <c r="E637" s="1056"/>
      <c r="F637" s="1066"/>
      <c r="H637" s="1060"/>
      <c r="I637" s="1060"/>
      <c r="J637" s="1060"/>
      <c r="K637" s="1060"/>
      <c r="L637" s="1060"/>
      <c r="M637" s="1060"/>
      <c r="N637" s="1060"/>
      <c r="O637" s="1060"/>
      <c r="P637" s="1060"/>
      <c r="Q637" s="1061"/>
      <c r="R637" s="497"/>
    </row>
    <row r="638" spans="1:18" ht="34.5" customHeight="1">
      <c r="A638" s="824"/>
      <c r="B638" s="89"/>
      <c r="C638" s="1050" t="s">
        <v>510</v>
      </c>
      <c r="D638" s="107" t="s">
        <v>516</v>
      </c>
      <c r="E638" s="1068" t="s">
        <v>48</v>
      </c>
      <c r="F638" s="495" t="s">
        <v>283</v>
      </c>
      <c r="G638" s="114"/>
      <c r="H638" s="492">
        <v>0.13932</v>
      </c>
      <c r="I638" s="186"/>
      <c r="J638" s="186"/>
      <c r="K638" s="186"/>
      <c r="L638" s="186"/>
      <c r="M638" s="186"/>
      <c r="N638" s="186"/>
      <c r="O638" s="186"/>
      <c r="P638" s="186"/>
      <c r="Q638" s="187"/>
      <c r="R638" s="185">
        <v>1.1000000000000001</v>
      </c>
    </row>
    <row r="639" spans="1:18" ht="34.5" customHeight="1">
      <c r="A639" s="824"/>
      <c r="B639" s="97"/>
      <c r="C639" s="1063"/>
      <c r="D639" s="82"/>
      <c r="E639" s="1056"/>
      <c r="F639" s="484" t="s">
        <v>285</v>
      </c>
      <c r="G639" s="114"/>
      <c r="H639" s="185"/>
      <c r="I639" s="191"/>
      <c r="J639" s="185"/>
      <c r="K639" s="191"/>
      <c r="L639" s="185"/>
      <c r="M639" s="191"/>
      <c r="N639" s="185"/>
      <c r="O639" s="191"/>
      <c r="P639" s="185"/>
      <c r="Q639" s="242"/>
      <c r="R639" s="243"/>
    </row>
    <row r="640" spans="1:18" ht="34.5" customHeight="1">
      <c r="A640" s="824"/>
      <c r="B640" s="89"/>
      <c r="C640" s="1063"/>
      <c r="D640" s="90"/>
      <c r="E640" s="1056"/>
      <c r="F640" s="486" t="s">
        <v>53</v>
      </c>
      <c r="G640" s="493"/>
      <c r="H640" s="494"/>
      <c r="I640" s="185"/>
      <c r="J640" s="192"/>
      <c r="K640" s="185"/>
      <c r="L640" s="192"/>
      <c r="M640" s="185"/>
      <c r="N640" s="192"/>
      <c r="O640" s="185"/>
      <c r="P640" s="192"/>
      <c r="Q640" s="237"/>
      <c r="R640" s="494"/>
    </row>
    <row r="641" spans="1:18" ht="34.5" customHeight="1">
      <c r="A641" s="824"/>
      <c r="B641" s="89"/>
      <c r="C641" s="1064"/>
      <c r="D641" s="793"/>
      <c r="E641" s="1069"/>
      <c r="F641" s="1057"/>
      <c r="G641" s="114"/>
      <c r="H641" s="800"/>
      <c r="I641" s="800"/>
      <c r="J641" s="800"/>
      <c r="K641" s="800"/>
      <c r="L641" s="800"/>
      <c r="M641" s="800"/>
      <c r="N641" s="800"/>
      <c r="O641" s="800"/>
      <c r="P641" s="800"/>
      <c r="Q641" s="1059"/>
      <c r="R641" s="199"/>
    </row>
    <row r="642" spans="1:18" ht="34.5" customHeight="1">
      <c r="A642" s="825"/>
      <c r="B642" s="102"/>
      <c r="C642" s="1067"/>
      <c r="D642" s="1056"/>
      <c r="E642" s="1070"/>
      <c r="F642" s="1058"/>
      <c r="H642" s="1062"/>
      <c r="I642" s="1060"/>
      <c r="J642" s="1060"/>
      <c r="K642" s="1060"/>
      <c r="L642" s="1060"/>
      <c r="M642" s="1060"/>
      <c r="N642" s="1060"/>
      <c r="O642" s="1060"/>
      <c r="P642" s="1060"/>
      <c r="Q642" s="1061"/>
      <c r="R642" s="497"/>
    </row>
    <row r="643" spans="1:18" ht="34.5" customHeight="1">
      <c r="A643" s="741">
        <v>102</v>
      </c>
      <c r="B643" s="71" t="s">
        <v>517</v>
      </c>
      <c r="C643" s="1046" t="s">
        <v>510</v>
      </c>
      <c r="D643" s="73"/>
      <c r="E643" s="796" t="s">
        <v>99</v>
      </c>
      <c r="F643" s="491" t="s">
        <v>283</v>
      </c>
      <c r="G643" s="114"/>
      <c r="H643" s="185"/>
      <c r="I643" s="186"/>
      <c r="J643" s="186"/>
      <c r="K643" s="186"/>
      <c r="L643" s="186"/>
      <c r="M643" s="186"/>
      <c r="N643" s="186"/>
      <c r="O643" s="186"/>
      <c r="P643" s="186"/>
      <c r="Q643" s="187"/>
      <c r="R643" s="188"/>
    </row>
    <row r="644" spans="1:18" ht="34.5" customHeight="1">
      <c r="A644" s="742"/>
      <c r="B644" s="97" t="s">
        <v>518</v>
      </c>
      <c r="C644" s="1063"/>
      <c r="D644" s="82"/>
      <c r="E644" s="1060"/>
      <c r="F644" s="484" t="s">
        <v>285</v>
      </c>
      <c r="G644" s="84"/>
      <c r="H644" s="485"/>
      <c r="I644" s="185"/>
      <c r="J644" s="191"/>
      <c r="K644" s="185"/>
      <c r="L644" s="191"/>
      <c r="M644" s="185"/>
      <c r="N644" s="191"/>
      <c r="O644" s="185"/>
      <c r="P644" s="191"/>
      <c r="Q644" s="237"/>
      <c r="R644" s="485"/>
    </row>
    <row r="645" spans="1:18" ht="34.5" customHeight="1">
      <c r="A645" s="742"/>
      <c r="B645" s="89" t="s">
        <v>519</v>
      </c>
      <c r="C645" s="1063"/>
      <c r="D645" s="90" t="s">
        <v>520</v>
      </c>
      <c r="E645" s="1060"/>
      <c r="F645" s="500" t="s">
        <v>53</v>
      </c>
      <c r="G645" s="151">
        <f>R645*O4</f>
        <v>1.2</v>
      </c>
      <c r="H645" s="494"/>
      <c r="I645" s="192"/>
      <c r="J645" s="192"/>
      <c r="K645" s="192"/>
      <c r="L645" s="192"/>
      <c r="M645" s="192"/>
      <c r="N645" s="192"/>
      <c r="O645" s="192">
        <v>0.70055999999999996</v>
      </c>
      <c r="P645" s="192"/>
      <c r="Q645" s="193"/>
      <c r="R645" s="494">
        <v>1.2</v>
      </c>
    </row>
    <row r="646" spans="1:18" ht="34.5" customHeight="1">
      <c r="A646" s="742"/>
      <c r="B646" s="89" t="s">
        <v>521</v>
      </c>
      <c r="C646" s="1064"/>
      <c r="D646" s="71"/>
      <c r="E646" s="1060"/>
      <c r="F646" s="146"/>
      <c r="G646" s="114"/>
      <c r="H646" s="185"/>
      <c r="I646" s="185"/>
      <c r="J646" s="185"/>
      <c r="K646" s="185"/>
      <c r="L646" s="185"/>
      <c r="M646" s="185"/>
      <c r="N646" s="185"/>
      <c r="O646" s="185"/>
      <c r="P646" s="185"/>
      <c r="Q646" s="237"/>
      <c r="R646" s="199"/>
    </row>
    <row r="647" spans="1:18" ht="34.5" customHeight="1">
      <c r="A647" s="743"/>
      <c r="B647" s="102" t="s">
        <v>522</v>
      </c>
      <c r="C647" s="1063"/>
      <c r="D647" s="102"/>
      <c r="E647" s="1060"/>
      <c r="F647" s="501"/>
      <c r="G647" s="114"/>
      <c r="H647" s="185"/>
      <c r="I647" s="185"/>
      <c r="J647" s="185"/>
      <c r="K647" s="185"/>
      <c r="L647" s="185"/>
      <c r="M647" s="185"/>
      <c r="N647" s="185"/>
      <c r="O647" s="185"/>
      <c r="P647" s="185"/>
      <c r="Q647" s="237"/>
      <c r="R647" s="238"/>
    </row>
    <row r="648" spans="1:18" ht="34.5" customHeight="1">
      <c r="A648" s="741">
        <v>103</v>
      </c>
      <c r="B648" s="71" t="s">
        <v>523</v>
      </c>
      <c r="C648" s="1050" t="s">
        <v>524</v>
      </c>
      <c r="D648" s="107" t="s">
        <v>525</v>
      </c>
      <c r="E648" s="841" t="s">
        <v>48</v>
      </c>
      <c r="F648" s="108" t="s">
        <v>283</v>
      </c>
      <c r="G648" s="151">
        <f>R648*O4</f>
        <v>1.2</v>
      </c>
      <c r="H648" s="240">
        <v>0.72240000000000004</v>
      </c>
      <c r="I648" s="186"/>
      <c r="J648" s="186"/>
      <c r="K648" s="186"/>
      <c r="L648" s="186"/>
      <c r="M648" s="186"/>
      <c r="N648" s="186"/>
      <c r="O648" s="186"/>
      <c r="P648" s="186"/>
      <c r="Q648" s="187"/>
      <c r="R648" s="240">
        <v>1.2</v>
      </c>
    </row>
    <row r="649" spans="1:18" ht="34.5" customHeight="1">
      <c r="A649" s="824"/>
      <c r="B649" s="89"/>
      <c r="C649" s="1063"/>
      <c r="D649" s="82"/>
      <c r="E649" s="1047"/>
      <c r="F649" s="113" t="s">
        <v>285</v>
      </c>
      <c r="G649" s="114"/>
      <c r="H649" s="185"/>
      <c r="I649" s="191"/>
      <c r="J649" s="185"/>
      <c r="K649" s="191"/>
      <c r="L649" s="185"/>
      <c r="M649" s="191"/>
      <c r="N649" s="185"/>
      <c r="O649" s="191"/>
      <c r="P649" s="185"/>
      <c r="Q649" s="242"/>
      <c r="R649" s="243"/>
    </row>
    <row r="650" spans="1:18" ht="34.5" customHeight="1">
      <c r="A650" s="824"/>
      <c r="B650" s="89"/>
      <c r="C650" s="1063"/>
      <c r="D650" s="90"/>
      <c r="E650" s="1047"/>
      <c r="F650" s="116" t="s">
        <v>53</v>
      </c>
      <c r="G650" s="117"/>
      <c r="H650" s="502"/>
      <c r="I650" s="185"/>
      <c r="J650" s="192"/>
      <c r="K650" s="185"/>
      <c r="L650" s="192"/>
      <c r="M650" s="185"/>
      <c r="N650" s="192"/>
      <c r="O650" s="185"/>
      <c r="P650" s="192"/>
      <c r="Q650" s="185"/>
      <c r="R650" s="502"/>
    </row>
    <row r="651" spans="1:18" ht="34.5" customHeight="1">
      <c r="A651" s="824"/>
      <c r="B651" s="89"/>
      <c r="C651" s="1063"/>
      <c r="D651" s="71"/>
      <c r="E651" s="1047"/>
      <c r="F651" s="98"/>
      <c r="G651" s="144"/>
      <c r="H651" s="799"/>
      <c r="I651" s="800"/>
      <c r="J651" s="800"/>
      <c r="K651" s="800"/>
      <c r="L651" s="800"/>
      <c r="M651" s="800"/>
      <c r="N651" s="800"/>
      <c r="O651" s="800"/>
      <c r="P651" s="800"/>
      <c r="Q651" s="800"/>
      <c r="R651" s="503"/>
    </row>
    <row r="652" spans="1:18" ht="34.5" customHeight="1">
      <c r="A652" s="504"/>
      <c r="B652" s="505"/>
      <c r="C652" s="506"/>
      <c r="D652" s="507"/>
      <c r="E652" s="508"/>
      <c r="F652" s="509"/>
      <c r="G652" s="510"/>
      <c r="H652" s="511"/>
      <c r="I652" s="512"/>
      <c r="J652" s="512"/>
      <c r="K652" s="512"/>
      <c r="L652" s="512"/>
      <c r="M652" s="512"/>
      <c r="N652" s="512"/>
      <c r="O652" s="512"/>
      <c r="P652" s="512"/>
      <c r="Q652" s="512"/>
      <c r="R652" s="511"/>
    </row>
    <row r="653" spans="1:18" ht="34.5" customHeight="1">
      <c r="A653" s="848">
        <v>104</v>
      </c>
      <c r="B653" s="513" t="s">
        <v>526</v>
      </c>
      <c r="C653" s="1072" t="s">
        <v>510</v>
      </c>
      <c r="D653" s="205" t="s">
        <v>527</v>
      </c>
      <c r="E653" s="1074" t="s">
        <v>48</v>
      </c>
      <c r="F653" s="206" t="s">
        <v>283</v>
      </c>
      <c r="G653" s="151">
        <f>R653*O4</f>
        <v>0.4</v>
      </c>
      <c r="H653" s="514">
        <v>0.10584</v>
      </c>
      <c r="I653" s="515"/>
      <c r="J653" s="516"/>
      <c r="K653" s="515"/>
      <c r="L653" s="516"/>
      <c r="M653" s="515"/>
      <c r="N653" s="516"/>
      <c r="O653" s="515"/>
      <c r="P653" s="516"/>
      <c r="Q653" s="515"/>
      <c r="R653" s="514">
        <v>0.4</v>
      </c>
    </row>
    <row r="654" spans="1:18" ht="34.5" customHeight="1">
      <c r="A654" s="824"/>
      <c r="B654" s="89" t="s">
        <v>528</v>
      </c>
      <c r="C654" s="1063"/>
      <c r="D654" s="82"/>
      <c r="E654" s="1047"/>
      <c r="F654" s="113" t="s">
        <v>285</v>
      </c>
      <c r="G654" s="114"/>
      <c r="H654" s="185"/>
      <c r="I654" s="191"/>
      <c r="J654" s="185"/>
      <c r="K654" s="191"/>
      <c r="L654" s="185"/>
      <c r="M654" s="191"/>
      <c r="N654" s="185"/>
      <c r="O654" s="191"/>
      <c r="P654" s="185"/>
      <c r="Q654" s="242"/>
      <c r="R654" s="243"/>
    </row>
    <row r="655" spans="1:18" ht="34.5" customHeight="1">
      <c r="A655" s="824"/>
      <c r="B655" s="89"/>
      <c r="C655" s="1063"/>
      <c r="D655" s="90"/>
      <c r="E655" s="1047"/>
      <c r="F655" s="116" t="s">
        <v>53</v>
      </c>
      <c r="G655" s="117"/>
      <c r="H655" s="502"/>
      <c r="I655" s="185"/>
      <c r="J655" s="192"/>
      <c r="K655" s="185"/>
      <c r="L655" s="192"/>
      <c r="M655" s="185"/>
      <c r="N655" s="192"/>
      <c r="O655" s="185"/>
      <c r="P655" s="192"/>
      <c r="Q655" s="185"/>
      <c r="R655" s="502"/>
    </row>
    <row r="656" spans="1:18" ht="34.5" customHeight="1">
      <c r="A656" s="1071"/>
      <c r="B656" s="517"/>
      <c r="C656" s="1073"/>
      <c r="D656" s="518"/>
      <c r="E656" s="1075"/>
      <c r="F656" s="264"/>
      <c r="G656" s="265"/>
      <c r="H656" s="1076"/>
      <c r="I656" s="1077"/>
      <c r="J656" s="1077"/>
      <c r="K656" s="1077"/>
      <c r="L656" s="1077"/>
      <c r="M656" s="1077"/>
      <c r="N656" s="1077"/>
      <c r="O656" s="1077"/>
      <c r="P656" s="1077"/>
      <c r="Q656" s="1077"/>
      <c r="R656" s="503"/>
    </row>
    <row r="657" spans="1:18" ht="34.5" customHeight="1">
      <c r="A657" s="742">
        <v>105</v>
      </c>
      <c r="B657" s="89" t="s">
        <v>529</v>
      </c>
      <c r="C657" s="1051" t="s">
        <v>510</v>
      </c>
      <c r="D657" s="107"/>
      <c r="E657" s="1078" t="s">
        <v>99</v>
      </c>
      <c r="F657" s="108" t="s">
        <v>283</v>
      </c>
      <c r="G657" s="114"/>
      <c r="H657" s="519"/>
      <c r="I657" s="185"/>
      <c r="J657" s="232"/>
      <c r="K657" s="185"/>
      <c r="L657" s="232"/>
      <c r="M657" s="185"/>
      <c r="N657" s="232"/>
      <c r="O657" s="185"/>
      <c r="P657" s="232"/>
      <c r="Q657" s="237"/>
      <c r="R657" s="520"/>
    </row>
    <row r="658" spans="1:18" ht="34.5" customHeight="1">
      <c r="A658" s="742"/>
      <c r="B658" s="89" t="s">
        <v>530</v>
      </c>
      <c r="C658" s="1046"/>
      <c r="D658" s="82"/>
      <c r="E658" s="1047"/>
      <c r="F658" s="484" t="s">
        <v>285</v>
      </c>
      <c r="G658" s="114"/>
      <c r="H658" s="185"/>
      <c r="I658" s="191"/>
      <c r="J658" s="185"/>
      <c r="K658" s="191"/>
      <c r="L658" s="185"/>
      <c r="M658" s="191"/>
      <c r="N658" s="185"/>
      <c r="O658" s="191"/>
      <c r="P658" s="185"/>
      <c r="Q658" s="242"/>
      <c r="R658" s="243"/>
    </row>
    <row r="659" spans="1:18" ht="34.5" customHeight="1">
      <c r="A659" s="742"/>
      <c r="B659" s="89" t="s">
        <v>531</v>
      </c>
      <c r="C659" s="1046"/>
      <c r="D659" s="90" t="s">
        <v>532</v>
      </c>
      <c r="E659" s="1047"/>
      <c r="F659" s="500" t="s">
        <v>53</v>
      </c>
      <c r="G659" s="151">
        <f>R659*O4</f>
        <v>1.2</v>
      </c>
      <c r="H659" s="521"/>
      <c r="I659" s="185"/>
      <c r="J659" s="192"/>
      <c r="K659" s="185"/>
      <c r="L659" s="192"/>
      <c r="M659" s="185"/>
      <c r="N659" s="192"/>
      <c r="O659" s="185">
        <v>1.34457</v>
      </c>
      <c r="P659" s="192"/>
      <c r="Q659" s="237"/>
      <c r="R659" s="185">
        <v>1.2</v>
      </c>
    </row>
    <row r="660" spans="1:18" ht="34.5" customHeight="1">
      <c r="A660" s="743"/>
      <c r="B660" s="102" t="s">
        <v>533</v>
      </c>
      <c r="C660" s="1046"/>
      <c r="D660" s="132"/>
      <c r="E660" s="1079"/>
      <c r="F660" s="108"/>
      <c r="G660" s="114"/>
      <c r="H660" s="1080"/>
      <c r="I660" s="1048"/>
      <c r="J660" s="1048"/>
      <c r="K660" s="1048"/>
      <c r="L660" s="1048"/>
      <c r="M660" s="1048"/>
      <c r="N660" s="1048"/>
      <c r="O660" s="1048"/>
      <c r="P660" s="1048"/>
      <c r="Q660" s="1048"/>
      <c r="R660" s="522"/>
    </row>
    <row r="661" spans="1:18" ht="34.5" customHeight="1">
      <c r="A661" s="741">
        <v>106</v>
      </c>
      <c r="B661" s="71" t="s">
        <v>534</v>
      </c>
      <c r="C661" s="1050" t="s">
        <v>524</v>
      </c>
      <c r="D661" s="107"/>
      <c r="E661" s="841" t="s">
        <v>99</v>
      </c>
      <c r="F661" s="124" t="s">
        <v>283</v>
      </c>
      <c r="G661" s="114"/>
      <c r="H661" s="185"/>
      <c r="I661" s="186"/>
      <c r="J661" s="185"/>
      <c r="K661" s="186"/>
      <c r="L661" s="185"/>
      <c r="M661" s="186"/>
      <c r="N661" s="185"/>
      <c r="O661" s="186"/>
      <c r="P661" s="185"/>
      <c r="Q661" s="187"/>
      <c r="R661" s="188"/>
    </row>
    <row r="662" spans="1:18" ht="34.5" customHeight="1">
      <c r="A662" s="824"/>
      <c r="B662" s="89" t="s">
        <v>535</v>
      </c>
      <c r="C662" s="1063"/>
      <c r="D662" s="82"/>
      <c r="E662" s="1047"/>
      <c r="F662" s="113" t="s">
        <v>285</v>
      </c>
      <c r="G662" s="127"/>
      <c r="H662" s="190"/>
      <c r="I662" s="185"/>
      <c r="J662" s="191"/>
      <c r="K662" s="185"/>
      <c r="L662" s="191"/>
      <c r="M662" s="185"/>
      <c r="N662" s="191"/>
      <c r="O662" s="185"/>
      <c r="P662" s="191"/>
      <c r="Q662" s="185"/>
      <c r="R662" s="190"/>
    </row>
    <row r="663" spans="1:18" ht="34.5" customHeight="1">
      <c r="A663" s="824"/>
      <c r="B663" s="89" t="s">
        <v>536</v>
      </c>
      <c r="C663" s="1063"/>
      <c r="D663" s="90" t="s">
        <v>537</v>
      </c>
      <c r="E663" s="1047"/>
      <c r="F663" s="116" t="s">
        <v>53</v>
      </c>
      <c r="G663" s="151">
        <f>R663*O4</f>
        <v>0.6</v>
      </c>
      <c r="I663" s="192"/>
      <c r="J663" s="185"/>
      <c r="K663" s="192"/>
      <c r="L663" s="185"/>
      <c r="M663" s="192"/>
      <c r="N663" s="185"/>
      <c r="O663" s="192">
        <v>0.4491</v>
      </c>
      <c r="P663" s="185"/>
      <c r="Q663" s="193"/>
      <c r="R663" s="192">
        <v>0.6</v>
      </c>
    </row>
    <row r="664" spans="1:18" ht="34.5" customHeight="1">
      <c r="A664" s="825"/>
      <c r="B664" s="102" t="s">
        <v>538</v>
      </c>
      <c r="C664" s="1063"/>
      <c r="D664" s="132"/>
      <c r="E664" s="1047"/>
      <c r="F664" s="174"/>
      <c r="G664" s="175"/>
      <c r="H664" s="1080"/>
      <c r="I664" s="1048"/>
      <c r="J664" s="1048"/>
      <c r="K664" s="1048"/>
      <c r="L664" s="1048"/>
      <c r="M664" s="1048"/>
      <c r="N664" s="1048"/>
      <c r="O664" s="1048"/>
      <c r="P664" s="1048"/>
      <c r="Q664" s="1048"/>
      <c r="R664" s="522"/>
    </row>
    <row r="665" spans="1:18" ht="34.5" customHeight="1">
      <c r="A665" s="741">
        <v>107</v>
      </c>
      <c r="B665" s="71" t="s">
        <v>539</v>
      </c>
      <c r="C665" s="1050" t="s">
        <v>510</v>
      </c>
      <c r="D665" s="107"/>
      <c r="E665" s="841" t="s">
        <v>99</v>
      </c>
      <c r="F665" s="108" t="s">
        <v>283</v>
      </c>
      <c r="G665" s="114"/>
      <c r="H665" s="240"/>
      <c r="I665" s="185"/>
      <c r="J665" s="186"/>
      <c r="K665" s="185"/>
      <c r="L665" s="186"/>
      <c r="M665" s="185"/>
      <c r="N665" s="186"/>
      <c r="O665" s="185"/>
      <c r="P665" s="186"/>
      <c r="Q665" s="185"/>
      <c r="R665" s="240"/>
    </row>
    <row r="666" spans="1:18" ht="34.5" customHeight="1">
      <c r="A666" s="824"/>
      <c r="B666" s="89" t="s">
        <v>535</v>
      </c>
      <c r="C666" s="1063"/>
      <c r="D666" s="82"/>
      <c r="E666" s="1047"/>
      <c r="F666" s="113" t="s">
        <v>285</v>
      </c>
      <c r="G666" s="114"/>
      <c r="H666" s="185"/>
      <c r="I666" s="191"/>
      <c r="J666" s="185"/>
      <c r="K666" s="191"/>
      <c r="L666" s="185"/>
      <c r="M666" s="191"/>
      <c r="N666" s="185"/>
      <c r="O666" s="191"/>
      <c r="P666" s="185"/>
      <c r="Q666" s="242"/>
      <c r="R666" s="243"/>
    </row>
    <row r="667" spans="1:18" ht="34.5" customHeight="1">
      <c r="A667" s="824"/>
      <c r="B667" s="89" t="s">
        <v>540</v>
      </c>
      <c r="C667" s="1063"/>
      <c r="D667" s="90" t="s">
        <v>541</v>
      </c>
      <c r="E667" s="1047"/>
      <c r="F667" s="116" t="s">
        <v>53</v>
      </c>
      <c r="G667" s="151">
        <f>R667*O4</f>
        <v>0.5</v>
      </c>
      <c r="H667" s="502"/>
      <c r="I667" s="185"/>
      <c r="J667" s="192"/>
      <c r="K667" s="185"/>
      <c r="L667" s="192"/>
      <c r="M667" s="185"/>
      <c r="N667" s="192"/>
      <c r="O667" s="185">
        <v>0.29320000000000002</v>
      </c>
      <c r="P667" s="192"/>
      <c r="Q667" s="185"/>
      <c r="R667" s="185">
        <v>0.5</v>
      </c>
    </row>
    <row r="668" spans="1:18" ht="34.5" customHeight="1">
      <c r="A668" s="825"/>
      <c r="B668" s="102" t="s">
        <v>538</v>
      </c>
      <c r="C668" s="1063"/>
      <c r="D668" s="132"/>
      <c r="E668" s="1047"/>
      <c r="F668" s="174"/>
      <c r="G668" s="144"/>
      <c r="H668" s="1076"/>
      <c r="I668" s="1077"/>
      <c r="J668" s="1077"/>
      <c r="K668" s="1077"/>
      <c r="L668" s="1077"/>
      <c r="M668" s="1077"/>
      <c r="N668" s="1077"/>
      <c r="O668" s="1077"/>
      <c r="P668" s="1077"/>
      <c r="Q668" s="1077"/>
      <c r="R668" s="503"/>
    </row>
    <row r="669" spans="1:18" ht="34.5" hidden="1" customHeight="1">
      <c r="A669" s="1081" t="s">
        <v>542</v>
      </c>
      <c r="B669" s="1082"/>
      <c r="C669" s="1082"/>
      <c r="D669" s="1082"/>
      <c r="E669" s="1083"/>
      <c r="F669" s="523">
        <f t="shared" ref="F669:F671" si="140">SUM(H669:Q669)</f>
        <v>2.1606000000000001</v>
      </c>
      <c r="G669" s="524"/>
      <c r="H669" s="525">
        <f t="shared" ref="H669:H671" si="141">H623+H627+H633+H638+H643+H648+H653+H657+H661+H665</f>
        <v>2.1606000000000001</v>
      </c>
      <c r="I669" s="526">
        <f t="shared" ref="I669:I671" si="142">I623+I627+I633+I638+I643+I648+I653+I657+I661+I665</f>
        <v>0</v>
      </c>
      <c r="J669" s="525">
        <f t="shared" ref="J669:J671" si="143">J623+J627+J633+J638+J643+J648+J653+J657+J661+J665</f>
        <v>0</v>
      </c>
      <c r="K669" s="526">
        <f t="shared" ref="K669:K671" si="144">K623+K627+K633+K638+K643+K648+K653+K657+K661+K665</f>
        <v>0</v>
      </c>
      <c r="L669" s="525">
        <f t="shared" ref="L669:L671" si="145">L623+L627+L633+L638+L643+L648+L653+L657+L661+L665</f>
        <v>0</v>
      </c>
      <c r="M669" s="526">
        <f t="shared" ref="M669:M671" si="146">M623+M627+M633+M638+M643+M648+M653+M657+M661+M665</f>
        <v>0</v>
      </c>
      <c r="N669" s="525">
        <f t="shared" ref="N669:N671" si="147">N623+N627+N633+N638+N643+N648+N653+N657+N661+N665</f>
        <v>0</v>
      </c>
      <c r="O669" s="526">
        <f t="shared" ref="O669:O671" si="148">O623+O627+O633+O638+O643+O648+O653+O657+O661+O665</f>
        <v>0</v>
      </c>
      <c r="P669" s="525">
        <f t="shared" ref="P669:P671" si="149">P623+P627+P633+P638+P643+P648+P653+P657+P661+P665</f>
        <v>0</v>
      </c>
      <c r="Q669" s="526">
        <f t="shared" ref="Q669:Q671" si="150">Q623+Q627+Q633+Q638+Q643+Q648+Q653+Q657+Q661+Q665</f>
        <v>0</v>
      </c>
      <c r="R669" s="527"/>
    </row>
    <row r="670" spans="1:18" ht="34.5" hidden="1" customHeight="1">
      <c r="A670" s="1084" t="s">
        <v>543</v>
      </c>
      <c r="B670" s="1085"/>
      <c r="C670" s="1085"/>
      <c r="D670" s="1085"/>
      <c r="E670" s="1086"/>
      <c r="F670" s="528">
        <f t="shared" si="140"/>
        <v>0</v>
      </c>
      <c r="G670" s="529"/>
      <c r="H670" s="526">
        <f t="shared" si="141"/>
        <v>0</v>
      </c>
      <c r="I670" s="525">
        <f t="shared" si="142"/>
        <v>0</v>
      </c>
      <c r="J670" s="526">
        <f t="shared" si="143"/>
        <v>0</v>
      </c>
      <c r="K670" s="525">
        <f t="shared" si="144"/>
        <v>0</v>
      </c>
      <c r="L670" s="526">
        <f t="shared" si="145"/>
        <v>0</v>
      </c>
      <c r="M670" s="525">
        <f t="shared" si="146"/>
        <v>0</v>
      </c>
      <c r="N670" s="526">
        <f t="shared" si="147"/>
        <v>0</v>
      </c>
      <c r="O670" s="525">
        <f t="shared" si="148"/>
        <v>0</v>
      </c>
      <c r="P670" s="526">
        <f t="shared" si="149"/>
        <v>0</v>
      </c>
      <c r="Q670" s="530">
        <f t="shared" si="150"/>
        <v>0</v>
      </c>
      <c r="R670" s="526"/>
    </row>
    <row r="671" spans="1:18" ht="34.5" hidden="1" customHeight="1">
      <c r="A671" s="1087" t="s">
        <v>544</v>
      </c>
      <c r="B671" s="1088"/>
      <c r="C671" s="1088"/>
      <c r="D671" s="1088"/>
      <c r="E671" s="1089"/>
      <c r="F671" s="531">
        <f t="shared" si="140"/>
        <v>2.7874300000000001</v>
      </c>
      <c r="G671" s="524"/>
      <c r="H671" s="525">
        <f t="shared" si="141"/>
        <v>0</v>
      </c>
      <c r="I671" s="526">
        <f t="shared" si="142"/>
        <v>0</v>
      </c>
      <c r="J671" s="525">
        <f t="shared" si="143"/>
        <v>0</v>
      </c>
      <c r="K671" s="526">
        <f t="shared" si="144"/>
        <v>0</v>
      </c>
      <c r="L671" s="525">
        <f t="shared" si="145"/>
        <v>0</v>
      </c>
      <c r="M671" s="526">
        <f t="shared" si="146"/>
        <v>0</v>
      </c>
      <c r="N671" s="525">
        <f t="shared" si="147"/>
        <v>0</v>
      </c>
      <c r="O671" s="526">
        <f t="shared" si="148"/>
        <v>2.7874300000000001</v>
      </c>
      <c r="P671" s="525">
        <f t="shared" si="149"/>
        <v>0</v>
      </c>
      <c r="Q671" s="526">
        <f t="shared" si="150"/>
        <v>0</v>
      </c>
      <c r="R671" s="527"/>
    </row>
    <row r="672" spans="1:18" ht="34.5" hidden="1" customHeight="1">
      <c r="A672" s="1090" t="s">
        <v>545</v>
      </c>
      <c r="B672" s="1091"/>
      <c r="C672" s="1091"/>
      <c r="D672" s="1091"/>
      <c r="E672" s="1092"/>
      <c r="F672" s="532">
        <f>SUM(F669:F670)</f>
        <v>2.1606000000000001</v>
      </c>
      <c r="G672" s="533"/>
      <c r="H672" s="534">
        <f t="shared" ref="H672:Q672" si="151">SUM(H669:H670)</f>
        <v>2.1606000000000001</v>
      </c>
      <c r="I672" s="534">
        <f t="shared" si="151"/>
        <v>0</v>
      </c>
      <c r="J672" s="534">
        <f t="shared" si="151"/>
        <v>0</v>
      </c>
      <c r="K672" s="534">
        <f t="shared" si="151"/>
        <v>0</v>
      </c>
      <c r="L672" s="534">
        <f t="shared" si="151"/>
        <v>0</v>
      </c>
      <c r="M672" s="534">
        <f t="shared" si="151"/>
        <v>0</v>
      </c>
      <c r="N672" s="534">
        <f t="shared" si="151"/>
        <v>0</v>
      </c>
      <c r="O672" s="534">
        <f t="shared" si="151"/>
        <v>0</v>
      </c>
      <c r="P672" s="534">
        <f t="shared" si="151"/>
        <v>0</v>
      </c>
      <c r="Q672" s="535">
        <f t="shared" si="151"/>
        <v>0</v>
      </c>
      <c r="R672" s="536"/>
    </row>
    <row r="673" spans="1:18" ht="34.5" hidden="1" customHeight="1">
      <c r="A673" s="1093" t="s">
        <v>546</v>
      </c>
      <c r="B673" s="1094"/>
      <c r="C673" s="1094"/>
      <c r="D673" s="1094"/>
      <c r="E673" s="1095"/>
      <c r="F673" s="538">
        <f>SUM(F669:F671)</f>
        <v>4.9480300000000002</v>
      </c>
      <c r="G673" s="538"/>
      <c r="H673" s="538">
        <f t="shared" ref="H673:Q673" si="152">SUM(H669:H671)</f>
        <v>2.1606000000000001</v>
      </c>
      <c r="I673" s="538">
        <f t="shared" si="152"/>
        <v>0</v>
      </c>
      <c r="J673" s="538">
        <f t="shared" si="152"/>
        <v>0</v>
      </c>
      <c r="K673" s="538">
        <f t="shared" si="152"/>
        <v>0</v>
      </c>
      <c r="L673" s="538">
        <f t="shared" si="152"/>
        <v>0</v>
      </c>
      <c r="M673" s="538">
        <f t="shared" si="152"/>
        <v>0</v>
      </c>
      <c r="N673" s="538">
        <f t="shared" si="152"/>
        <v>0</v>
      </c>
      <c r="O673" s="538">
        <f t="shared" si="152"/>
        <v>2.7874300000000001</v>
      </c>
      <c r="P673" s="538">
        <f t="shared" si="152"/>
        <v>0</v>
      </c>
      <c r="Q673" s="539">
        <f t="shared" si="152"/>
        <v>0</v>
      </c>
      <c r="R673" s="538"/>
    </row>
    <row r="674" spans="1:18" ht="34.5" hidden="1" customHeight="1">
      <c r="A674" s="1096"/>
      <c r="B674" s="1097"/>
      <c r="C674" s="1097"/>
      <c r="D674" s="1097"/>
      <c r="E674" s="1097"/>
      <c r="F674" s="1097"/>
      <c r="G674" s="1098"/>
      <c r="H674" s="1099"/>
      <c r="I674" s="1099"/>
      <c r="J674" s="1099"/>
      <c r="K674" s="1099"/>
      <c r="L674" s="1099"/>
      <c r="M674" s="1099"/>
      <c r="N674" s="1099"/>
      <c r="O674" s="1099"/>
      <c r="P674" s="1099"/>
      <c r="Q674" s="1100"/>
      <c r="R674" s="540"/>
    </row>
    <row r="675" spans="1:18" ht="34.5" customHeight="1">
      <c r="A675" s="1101" t="s">
        <v>547</v>
      </c>
      <c r="B675" s="1101"/>
      <c r="C675" s="1101"/>
      <c r="D675" s="1101"/>
      <c r="E675" s="1101"/>
      <c r="F675" s="1101"/>
      <c r="G675" s="541"/>
      <c r="H675" s="525">
        <f t="shared" ref="H675:H677" si="153">H669</f>
        <v>2.1606000000000001</v>
      </c>
      <c r="I675" s="542">
        <f t="shared" ref="I675:I676" si="154">SUM(I669,H675)</f>
        <v>2.1606000000000001</v>
      </c>
      <c r="J675" s="525">
        <f t="shared" ref="J675:J676" si="155">SUM(J669,I675)</f>
        <v>2.1606000000000001</v>
      </c>
      <c r="K675" s="542">
        <f t="shared" ref="K675:K676" si="156">SUM(K669,J675)</f>
        <v>2.1606000000000001</v>
      </c>
      <c r="L675" s="525">
        <f t="shared" ref="L675:L676" si="157">SUM(L669,K675)</f>
        <v>2.1606000000000001</v>
      </c>
      <c r="M675" s="542">
        <f t="shared" ref="M675:M676" si="158">SUM(M669,L675)</f>
        <v>2.1606000000000001</v>
      </c>
      <c r="N675" s="525">
        <f t="shared" ref="N675:N676" si="159">SUM(N669,M675)</f>
        <v>2.1606000000000001</v>
      </c>
      <c r="O675" s="542">
        <f t="shared" ref="O675:O676" si="160">SUM(O669,N675)</f>
        <v>2.1606000000000001</v>
      </c>
      <c r="P675" s="525">
        <f t="shared" ref="P675:P676" si="161">SUM(P669,O675)</f>
        <v>2.1606000000000001</v>
      </c>
      <c r="Q675" s="543">
        <f t="shared" ref="Q675:Q679" si="162">SUM(Q669,P675)</f>
        <v>2.1606000000000001</v>
      </c>
      <c r="R675" s="544"/>
    </row>
    <row r="676" spans="1:18" ht="34.5" customHeight="1">
      <c r="A676" s="1101" t="s">
        <v>548</v>
      </c>
      <c r="B676" s="1101"/>
      <c r="C676" s="1101"/>
      <c r="D676" s="1101"/>
      <c r="E676" s="1101"/>
      <c r="F676" s="1101"/>
      <c r="G676" s="541"/>
      <c r="H676" s="545">
        <f t="shared" si="153"/>
        <v>0</v>
      </c>
      <c r="I676" s="525">
        <f t="shared" si="154"/>
        <v>0</v>
      </c>
      <c r="J676" s="542">
        <f t="shared" si="155"/>
        <v>0</v>
      </c>
      <c r="K676" s="525">
        <f t="shared" si="156"/>
        <v>0</v>
      </c>
      <c r="L676" s="542">
        <f t="shared" si="157"/>
        <v>0</v>
      </c>
      <c r="M676" s="525">
        <f t="shared" si="158"/>
        <v>0</v>
      </c>
      <c r="N676" s="542">
        <f t="shared" si="159"/>
        <v>0</v>
      </c>
      <c r="O676" s="525">
        <f t="shared" si="160"/>
        <v>0</v>
      </c>
      <c r="P676" s="542">
        <f t="shared" si="161"/>
        <v>0</v>
      </c>
      <c r="Q676" s="530">
        <f t="shared" si="162"/>
        <v>0</v>
      </c>
      <c r="R676" s="545"/>
    </row>
    <row r="677" spans="1:18" ht="34.5" customHeight="1">
      <c r="A677" s="1102" t="s">
        <v>549</v>
      </c>
      <c r="B677" s="1103"/>
      <c r="C677" s="1103"/>
      <c r="D677" s="1103"/>
      <c r="E677" s="1103"/>
      <c r="F677" s="1104"/>
      <c r="G677" s="541"/>
      <c r="H677" s="525">
        <f t="shared" si="153"/>
        <v>0</v>
      </c>
      <c r="I677" s="542">
        <f t="shared" ref="I677:P677" si="163">I671</f>
        <v>0</v>
      </c>
      <c r="J677" s="525">
        <f t="shared" si="163"/>
        <v>0</v>
      </c>
      <c r="K677" s="542">
        <f t="shared" si="163"/>
        <v>0</v>
      </c>
      <c r="L677" s="525">
        <f t="shared" si="163"/>
        <v>0</v>
      </c>
      <c r="M677" s="542">
        <f t="shared" si="163"/>
        <v>0</v>
      </c>
      <c r="N677" s="525">
        <f t="shared" si="163"/>
        <v>0</v>
      </c>
      <c r="O677" s="542">
        <f t="shared" si="163"/>
        <v>2.7874300000000001</v>
      </c>
      <c r="P677" s="525">
        <f t="shared" si="163"/>
        <v>0</v>
      </c>
      <c r="Q677" s="543">
        <f t="shared" si="162"/>
        <v>0</v>
      </c>
      <c r="R677" s="544"/>
    </row>
    <row r="678" spans="1:18" ht="34.5" customHeight="1">
      <c r="A678" s="1090" t="s">
        <v>550</v>
      </c>
      <c r="B678" s="1091"/>
      <c r="C678" s="1091"/>
      <c r="D678" s="1091"/>
      <c r="E678" s="1091"/>
      <c r="F678" s="1092"/>
      <c r="G678" s="546"/>
      <c r="H678" s="532">
        <f>SUM(H675:H676)</f>
        <v>2.1606000000000001</v>
      </c>
      <c r="I678" s="547">
        <f t="shared" ref="I678:I679" si="164">SUM(I672,H678)</f>
        <v>2.1606000000000001</v>
      </c>
      <c r="J678" s="548">
        <f t="shared" ref="J678:J679" si="165">SUM(J672,I678)</f>
        <v>2.1606000000000001</v>
      </c>
      <c r="K678" s="547">
        <f t="shared" ref="K678:K679" si="166">SUM(K672,J678)</f>
        <v>2.1606000000000001</v>
      </c>
      <c r="L678" s="548">
        <f t="shared" ref="L678:L679" si="167">SUM(L672,K678)</f>
        <v>2.1606000000000001</v>
      </c>
      <c r="M678" s="547">
        <f t="shared" ref="M678:M679" si="168">SUM(M672,L678)</f>
        <v>2.1606000000000001</v>
      </c>
      <c r="N678" s="548">
        <f t="shared" ref="N678:N679" si="169">SUM(N672,M678)</f>
        <v>2.1606000000000001</v>
      </c>
      <c r="O678" s="547">
        <f t="shared" ref="O678:O679" si="170">SUM(O672,N678)</f>
        <v>2.1606000000000001</v>
      </c>
      <c r="P678" s="548">
        <f t="shared" ref="P678:P679" si="171">SUM(P672,O678)</f>
        <v>2.1606000000000001</v>
      </c>
      <c r="Q678" s="547">
        <f t="shared" si="162"/>
        <v>2.1606000000000001</v>
      </c>
      <c r="R678" s="548"/>
    </row>
    <row r="679" spans="1:18" ht="34.5" customHeight="1">
      <c r="A679" s="1093" t="s">
        <v>551</v>
      </c>
      <c r="B679" s="1094"/>
      <c r="C679" s="1094"/>
      <c r="D679" s="1094"/>
      <c r="E679" s="1094"/>
      <c r="F679" s="1095"/>
      <c r="G679" s="546"/>
      <c r="H679" s="549">
        <f>SUM(H675:H677)</f>
        <v>2.1606000000000001</v>
      </c>
      <c r="I679" s="538">
        <f t="shared" si="164"/>
        <v>2.1606000000000001</v>
      </c>
      <c r="J679" s="550">
        <f t="shared" si="165"/>
        <v>2.1606000000000001</v>
      </c>
      <c r="K679" s="538">
        <f t="shared" si="166"/>
        <v>2.1606000000000001</v>
      </c>
      <c r="L679" s="550">
        <f t="shared" si="167"/>
        <v>2.1606000000000001</v>
      </c>
      <c r="M679" s="538">
        <f t="shared" si="168"/>
        <v>2.1606000000000001</v>
      </c>
      <c r="N679" s="550">
        <f t="shared" si="169"/>
        <v>2.1606000000000001</v>
      </c>
      <c r="O679" s="538">
        <f t="shared" si="170"/>
        <v>4.9480300000000002</v>
      </c>
      <c r="P679" s="550">
        <f t="shared" si="171"/>
        <v>4.9480300000000002</v>
      </c>
      <c r="Q679" s="539">
        <f t="shared" si="162"/>
        <v>4.9480300000000002</v>
      </c>
      <c r="R679" s="538"/>
    </row>
    <row r="680" spans="1:18" ht="34.5" customHeight="1">
      <c r="A680" s="1105"/>
      <c r="B680" s="1106"/>
      <c r="C680" s="1106"/>
      <c r="D680" s="1106"/>
      <c r="E680" s="1106"/>
      <c r="F680" s="1106"/>
      <c r="G680" s="1107"/>
      <c r="H680" s="1106"/>
      <c r="I680" s="1106"/>
      <c r="J680" s="1106"/>
      <c r="K680" s="1106"/>
      <c r="L680" s="1106"/>
      <c r="M680" s="1106"/>
      <c r="N680" s="1106"/>
      <c r="O680" s="1106"/>
      <c r="P680" s="1106"/>
      <c r="Q680" s="1108"/>
      <c r="R680" s="551"/>
    </row>
    <row r="681" spans="1:18" ht="34.5" customHeight="1">
      <c r="A681" s="1041" t="s">
        <v>552</v>
      </c>
      <c r="B681" s="1042"/>
      <c r="C681" s="1042"/>
      <c r="D681" s="1042"/>
      <c r="E681" s="1042"/>
      <c r="F681" s="1042"/>
      <c r="G681" s="1109"/>
      <c r="H681" s="1042"/>
      <c r="I681" s="1042"/>
      <c r="J681" s="1042"/>
      <c r="K681" s="1042"/>
      <c r="L681" s="1042"/>
      <c r="M681" s="1042"/>
      <c r="N681" s="1042"/>
      <c r="O681" s="1042"/>
      <c r="P681" s="1042"/>
      <c r="Q681" s="1045"/>
      <c r="R681" s="480"/>
    </row>
    <row r="682" spans="1:18" ht="34.5" customHeight="1">
      <c r="A682" s="741">
        <v>108</v>
      </c>
      <c r="B682" s="71" t="s">
        <v>553</v>
      </c>
      <c r="C682" s="744" t="s">
        <v>554</v>
      </c>
      <c r="D682" s="73" t="s">
        <v>119</v>
      </c>
      <c r="E682" s="796" t="s">
        <v>203</v>
      </c>
      <c r="F682" s="124" t="s">
        <v>283</v>
      </c>
      <c r="G682" s="114"/>
      <c r="H682" s="185"/>
      <c r="I682" s="186"/>
      <c r="J682" s="185"/>
      <c r="K682" s="186"/>
      <c r="L682" s="185"/>
      <c r="M682" s="186"/>
      <c r="N682" s="185"/>
      <c r="O682" s="186"/>
      <c r="P682" s="185"/>
      <c r="Q682" s="187"/>
      <c r="R682" s="188"/>
    </row>
    <row r="683" spans="1:18" ht="34.5" customHeight="1">
      <c r="A683" s="742"/>
      <c r="B683" s="97" t="s">
        <v>555</v>
      </c>
      <c r="C683" s="744"/>
      <c r="D683" s="82"/>
      <c r="E683" s="1047"/>
      <c r="F683" s="113" t="s">
        <v>285</v>
      </c>
      <c r="G683" s="127"/>
      <c r="H683" s="190"/>
      <c r="I683" s="185"/>
      <c r="J683" s="191"/>
      <c r="K683" s="185"/>
      <c r="L683" s="191"/>
      <c r="M683" s="185"/>
      <c r="N683" s="191"/>
      <c r="O683" s="185"/>
      <c r="P683" s="191"/>
      <c r="Q683" s="185"/>
      <c r="R683" s="190"/>
    </row>
    <row r="684" spans="1:18" ht="34.5" customHeight="1">
      <c r="A684" s="742"/>
      <c r="B684" s="89" t="s">
        <v>556</v>
      </c>
      <c r="C684" s="744"/>
      <c r="D684" s="90"/>
      <c r="E684" s="1047"/>
      <c r="F684" s="160" t="s">
        <v>53</v>
      </c>
      <c r="G684" s="151">
        <f>R684*O4</f>
        <v>0.2</v>
      </c>
      <c r="H684" s="552"/>
      <c r="I684" s="553"/>
      <c r="J684" s="553"/>
      <c r="K684" s="553"/>
      <c r="L684" s="553"/>
      <c r="M684" s="553"/>
      <c r="N684" s="553"/>
      <c r="O684" s="553"/>
      <c r="P684" s="553">
        <v>3.3959999999999997E-2</v>
      </c>
      <c r="Q684" s="554"/>
      <c r="R684" s="553">
        <v>0.2</v>
      </c>
    </row>
    <row r="685" spans="1:18" ht="34.5" customHeight="1">
      <c r="A685" s="743"/>
      <c r="B685" s="102" t="s">
        <v>557</v>
      </c>
      <c r="C685" s="744"/>
      <c r="D685" s="132"/>
      <c r="E685" s="1047"/>
      <c r="F685" s="174"/>
      <c r="G685" s="175"/>
      <c r="H685" s="1080"/>
      <c r="I685" s="1048"/>
      <c r="J685" s="1048"/>
      <c r="K685" s="1048"/>
      <c r="L685" s="1048"/>
      <c r="M685" s="1048"/>
      <c r="N685" s="1048"/>
      <c r="O685" s="1048"/>
      <c r="P685" s="1048"/>
      <c r="Q685" s="1048"/>
      <c r="R685" s="522"/>
    </row>
    <row r="686" spans="1:18" ht="34.5" customHeight="1">
      <c r="A686" s="741">
        <v>109</v>
      </c>
      <c r="B686" s="71" t="s">
        <v>553</v>
      </c>
      <c r="C686" s="755" t="s">
        <v>554</v>
      </c>
      <c r="D686" s="107" t="s">
        <v>558</v>
      </c>
      <c r="E686" s="841" t="s">
        <v>203</v>
      </c>
      <c r="F686" s="108" t="s">
        <v>283</v>
      </c>
      <c r="G686" s="114"/>
      <c r="H686" s="240"/>
      <c r="I686" s="185"/>
      <c r="J686" s="186"/>
      <c r="K686" s="185"/>
      <c r="L686" s="186"/>
      <c r="M686" s="185"/>
      <c r="N686" s="186"/>
      <c r="O686" s="185"/>
      <c r="P686" s="186"/>
      <c r="Q686" s="185"/>
      <c r="R686" s="240"/>
    </row>
    <row r="687" spans="1:18" ht="34.5" customHeight="1">
      <c r="A687" s="742"/>
      <c r="B687" s="97" t="s">
        <v>555</v>
      </c>
      <c r="C687" s="744"/>
      <c r="D687" s="82"/>
      <c r="E687" s="1047"/>
      <c r="F687" s="113" t="s">
        <v>285</v>
      </c>
      <c r="G687" s="114"/>
      <c r="H687" s="185"/>
      <c r="I687" s="191"/>
      <c r="J687" s="185"/>
      <c r="K687" s="191"/>
      <c r="L687" s="185"/>
      <c r="M687" s="191"/>
      <c r="N687" s="185"/>
      <c r="O687" s="191"/>
      <c r="P687" s="185"/>
      <c r="Q687" s="242"/>
      <c r="R687" s="243"/>
    </row>
    <row r="688" spans="1:18" ht="34.5" customHeight="1">
      <c r="A688" s="742"/>
      <c r="B688" s="89" t="s">
        <v>556</v>
      </c>
      <c r="C688" s="744"/>
      <c r="D688" s="90"/>
      <c r="E688" s="1047"/>
      <c r="F688" s="160" t="s">
        <v>53</v>
      </c>
      <c r="G688" s="151">
        <f>R688*O4</f>
        <v>0.2</v>
      </c>
      <c r="H688" s="552"/>
      <c r="I688" s="553"/>
      <c r="J688" s="553"/>
      <c r="K688" s="553"/>
      <c r="L688" s="553"/>
      <c r="M688" s="553"/>
      <c r="N688" s="553"/>
      <c r="O688" s="553"/>
      <c r="P688" s="553">
        <v>0</v>
      </c>
      <c r="Q688" s="554"/>
      <c r="R688" s="553">
        <v>0.2</v>
      </c>
    </row>
    <row r="689" spans="1:18" ht="34.5" customHeight="1">
      <c r="A689" s="743"/>
      <c r="B689" s="102" t="s">
        <v>557</v>
      </c>
      <c r="C689" s="744"/>
      <c r="D689" s="132"/>
      <c r="E689" s="1047"/>
      <c r="F689" s="174"/>
      <c r="G689" s="175"/>
      <c r="H689" s="1080"/>
      <c r="I689" s="1048"/>
      <c r="J689" s="1048"/>
      <c r="K689" s="1048"/>
      <c r="L689" s="1048"/>
      <c r="M689" s="1048"/>
      <c r="N689" s="1048"/>
      <c r="O689" s="1048"/>
      <c r="P689" s="1048"/>
      <c r="Q689" s="1048"/>
      <c r="R689" s="522"/>
    </row>
    <row r="690" spans="1:18" ht="34.5" customHeight="1">
      <c r="A690" s="741">
        <v>110</v>
      </c>
      <c r="B690" s="71" t="s">
        <v>559</v>
      </c>
      <c r="C690" s="1050" t="s">
        <v>554</v>
      </c>
      <c r="D690" s="107" t="s">
        <v>560</v>
      </c>
      <c r="E690" s="841" t="s">
        <v>203</v>
      </c>
      <c r="F690" s="108" t="s">
        <v>283</v>
      </c>
      <c r="G690" s="114"/>
      <c r="H690" s="240"/>
      <c r="I690" s="185"/>
      <c r="J690" s="186"/>
      <c r="K690" s="185"/>
      <c r="L690" s="186"/>
      <c r="M690" s="185"/>
      <c r="N690" s="186"/>
      <c r="O690" s="185"/>
      <c r="P690" s="186"/>
      <c r="Q690" s="185"/>
      <c r="R690" s="240"/>
    </row>
    <row r="691" spans="1:18" ht="34.5" customHeight="1">
      <c r="A691" s="742"/>
      <c r="B691" s="147" t="s">
        <v>561</v>
      </c>
      <c r="C691" s="1046"/>
      <c r="D691" s="82"/>
      <c r="E691" s="1047"/>
      <c r="F691" s="113" t="s">
        <v>285</v>
      </c>
      <c r="G691" s="114"/>
      <c r="H691" s="185"/>
      <c r="I691" s="191"/>
      <c r="J691" s="185"/>
      <c r="K691" s="191"/>
      <c r="L691" s="185"/>
      <c r="M691" s="191"/>
      <c r="N691" s="185"/>
      <c r="O691" s="191"/>
      <c r="P691" s="185"/>
      <c r="Q691" s="242"/>
      <c r="R691" s="243"/>
    </row>
    <row r="692" spans="1:18" ht="34.5" customHeight="1">
      <c r="A692" s="742"/>
      <c r="B692" s="97" t="s">
        <v>562</v>
      </c>
      <c r="C692" s="1046"/>
      <c r="D692" s="90"/>
      <c r="E692" s="1047"/>
      <c r="F692" s="116" t="s">
        <v>53</v>
      </c>
      <c r="G692" s="151">
        <f>R692*O4</f>
        <v>0.5</v>
      </c>
      <c r="H692" s="244"/>
      <c r="I692" s="185"/>
      <c r="J692" s="192"/>
      <c r="K692" s="553"/>
      <c r="L692" s="553"/>
      <c r="M692" s="553"/>
      <c r="N692" s="553"/>
      <c r="O692" s="553"/>
      <c r="P692" s="553">
        <v>0.20300000000000001</v>
      </c>
      <c r="Q692" s="554"/>
      <c r="R692" s="553">
        <v>0.5</v>
      </c>
    </row>
    <row r="693" spans="1:18" ht="34.5" customHeight="1">
      <c r="A693" s="743"/>
      <c r="B693" s="102"/>
      <c r="C693" s="1046"/>
      <c r="D693" s="132"/>
      <c r="E693" s="1047"/>
      <c r="F693" s="174"/>
      <c r="G693" s="175"/>
      <c r="H693" s="1080"/>
      <c r="I693" s="1048"/>
      <c r="J693" s="1048"/>
      <c r="K693" s="1048"/>
      <c r="L693" s="1048"/>
      <c r="M693" s="1048"/>
      <c r="N693" s="1048"/>
      <c r="O693" s="1048"/>
      <c r="P693" s="1048"/>
      <c r="Q693" s="1048"/>
      <c r="R693" s="522"/>
    </row>
    <row r="694" spans="1:18" ht="34.5" hidden="1" customHeight="1">
      <c r="A694" s="1081" t="s">
        <v>563</v>
      </c>
      <c r="B694" s="1082"/>
      <c r="C694" s="1082"/>
      <c r="D694" s="1082"/>
      <c r="E694" s="1083"/>
      <c r="F694" s="555">
        <f t="shared" ref="F694:F696" si="172">SUM(H694:Q694)</f>
        <v>0</v>
      </c>
      <c r="G694" s="556"/>
      <c r="H694" s="555">
        <f t="shared" ref="H694:H696" si="173">H682+H690+H686</f>
        <v>0</v>
      </c>
      <c r="I694" s="555">
        <f t="shared" ref="I694:I696" si="174">I682+I690+I686</f>
        <v>0</v>
      </c>
      <c r="J694" s="555">
        <f t="shared" ref="J694:J696" si="175">J682+J690+J686</f>
        <v>0</v>
      </c>
      <c r="K694" s="555">
        <f t="shared" ref="K694:K696" si="176">K682+K690+K686</f>
        <v>0</v>
      </c>
      <c r="L694" s="555">
        <f t="shared" ref="L694:L696" si="177">L682+L690+L686</f>
        <v>0</v>
      </c>
      <c r="M694" s="555">
        <f t="shared" ref="M694:M696" si="178">M682+M690+M686</f>
        <v>0</v>
      </c>
      <c r="N694" s="555">
        <f t="shared" ref="N694:N696" si="179">N682+N690+N686</f>
        <v>0</v>
      </c>
      <c r="O694" s="555">
        <f t="shared" ref="O694:O696" si="180">O682+O690+O686</f>
        <v>0</v>
      </c>
      <c r="P694" s="555">
        <f t="shared" ref="P694:P696" si="181">P682+P690+P686</f>
        <v>0</v>
      </c>
      <c r="Q694" s="557">
        <f t="shared" ref="Q694:Q696" si="182">Q682+Q690+Q686</f>
        <v>0</v>
      </c>
      <c r="R694" s="542"/>
    </row>
    <row r="695" spans="1:18" ht="34.5" hidden="1" customHeight="1">
      <c r="A695" s="1084" t="s">
        <v>564</v>
      </c>
      <c r="B695" s="1085"/>
      <c r="C695" s="1085"/>
      <c r="D695" s="1085"/>
      <c r="E695" s="1086"/>
      <c r="F695" s="558">
        <f t="shared" si="172"/>
        <v>0</v>
      </c>
      <c r="G695" s="559"/>
      <c r="H695" s="555">
        <f t="shared" si="173"/>
        <v>0</v>
      </c>
      <c r="I695" s="555">
        <f t="shared" si="174"/>
        <v>0</v>
      </c>
      <c r="J695" s="555">
        <f t="shared" si="175"/>
        <v>0</v>
      </c>
      <c r="K695" s="555">
        <f t="shared" si="176"/>
        <v>0</v>
      </c>
      <c r="L695" s="555">
        <f t="shared" si="177"/>
        <v>0</v>
      </c>
      <c r="M695" s="555">
        <f t="shared" si="178"/>
        <v>0</v>
      </c>
      <c r="N695" s="555">
        <f t="shared" si="179"/>
        <v>0</v>
      </c>
      <c r="O695" s="555">
        <f t="shared" si="180"/>
        <v>0</v>
      </c>
      <c r="P695" s="555">
        <f t="shared" si="181"/>
        <v>0</v>
      </c>
      <c r="Q695" s="557">
        <f t="shared" si="182"/>
        <v>0</v>
      </c>
      <c r="R695" s="542"/>
    </row>
    <row r="696" spans="1:18" ht="34.5" hidden="1" customHeight="1">
      <c r="A696" s="1102" t="s">
        <v>565</v>
      </c>
      <c r="B696" s="1103"/>
      <c r="C696" s="1103"/>
      <c r="D696" s="1103"/>
      <c r="E696" s="1104"/>
      <c r="F696" s="542">
        <f t="shared" si="172"/>
        <v>0.23696</v>
      </c>
      <c r="G696" s="556"/>
      <c r="H696" s="555">
        <f t="shared" si="173"/>
        <v>0</v>
      </c>
      <c r="I696" s="555">
        <f t="shared" si="174"/>
        <v>0</v>
      </c>
      <c r="J696" s="555">
        <f t="shared" si="175"/>
        <v>0</v>
      </c>
      <c r="K696" s="555">
        <f t="shared" si="176"/>
        <v>0</v>
      </c>
      <c r="L696" s="555">
        <f t="shared" si="177"/>
        <v>0</v>
      </c>
      <c r="M696" s="555">
        <f t="shared" si="178"/>
        <v>0</v>
      </c>
      <c r="N696" s="555">
        <f t="shared" si="179"/>
        <v>0</v>
      </c>
      <c r="O696" s="555">
        <f t="shared" si="180"/>
        <v>0</v>
      </c>
      <c r="P696" s="555">
        <f t="shared" si="181"/>
        <v>0.23696</v>
      </c>
      <c r="Q696" s="557">
        <f t="shared" si="182"/>
        <v>0</v>
      </c>
      <c r="R696" s="542"/>
    </row>
    <row r="697" spans="1:18" ht="34.5" hidden="1" customHeight="1">
      <c r="A697" s="1090" t="s">
        <v>566</v>
      </c>
      <c r="B697" s="1091"/>
      <c r="C697" s="1091"/>
      <c r="D697" s="1091"/>
      <c r="E697" s="1092"/>
      <c r="F697" s="532">
        <f>SUM(F694:F695)</f>
        <v>0</v>
      </c>
      <c r="G697" s="549"/>
      <c r="H697" s="532">
        <f t="shared" ref="H697:Q697" si="183">SUM(H694:H695)</f>
        <v>0</v>
      </c>
      <c r="I697" s="532">
        <f t="shared" si="183"/>
        <v>0</v>
      </c>
      <c r="J697" s="532">
        <f t="shared" si="183"/>
        <v>0</v>
      </c>
      <c r="K697" s="532">
        <f t="shared" si="183"/>
        <v>0</v>
      </c>
      <c r="L697" s="532">
        <f t="shared" si="183"/>
        <v>0</v>
      </c>
      <c r="M697" s="532">
        <f t="shared" si="183"/>
        <v>0</v>
      </c>
      <c r="N697" s="532">
        <f t="shared" si="183"/>
        <v>0</v>
      </c>
      <c r="O697" s="532">
        <f t="shared" si="183"/>
        <v>0</v>
      </c>
      <c r="P697" s="532">
        <f t="shared" si="183"/>
        <v>0</v>
      </c>
      <c r="Q697" s="560">
        <f t="shared" si="183"/>
        <v>0</v>
      </c>
      <c r="R697" s="548"/>
    </row>
    <row r="698" spans="1:18" ht="34.5" hidden="1" customHeight="1">
      <c r="A698" s="1093" t="s">
        <v>567</v>
      </c>
      <c r="B698" s="1094"/>
      <c r="C698" s="1094"/>
      <c r="D698" s="1094"/>
      <c r="E698" s="1095"/>
      <c r="F698" s="538">
        <f>SUM(F694:F696)</f>
        <v>0.23696</v>
      </c>
      <c r="G698" s="538"/>
      <c r="H698" s="538">
        <f t="shared" ref="H698:Q698" si="184">SUM(H694:H696)</f>
        <v>0</v>
      </c>
      <c r="I698" s="538">
        <f t="shared" si="184"/>
        <v>0</v>
      </c>
      <c r="J698" s="538">
        <f t="shared" si="184"/>
        <v>0</v>
      </c>
      <c r="K698" s="538">
        <f t="shared" si="184"/>
        <v>0</v>
      </c>
      <c r="L698" s="538">
        <f t="shared" si="184"/>
        <v>0</v>
      </c>
      <c r="M698" s="538">
        <f t="shared" si="184"/>
        <v>0</v>
      </c>
      <c r="N698" s="538">
        <f t="shared" si="184"/>
        <v>0</v>
      </c>
      <c r="O698" s="538">
        <f t="shared" si="184"/>
        <v>0</v>
      </c>
      <c r="P698" s="538">
        <f t="shared" si="184"/>
        <v>0.23696</v>
      </c>
      <c r="Q698" s="539">
        <f t="shared" si="184"/>
        <v>0</v>
      </c>
      <c r="R698" s="538"/>
    </row>
    <row r="699" spans="1:18" ht="34.5" hidden="1" customHeight="1">
      <c r="A699" s="561"/>
      <c r="C699" s="498"/>
      <c r="Q699" s="496"/>
      <c r="R699" s="562"/>
    </row>
    <row r="700" spans="1:18" ht="34.5" customHeight="1">
      <c r="A700" s="1110" t="s">
        <v>568</v>
      </c>
      <c r="B700" s="1111"/>
      <c r="C700" s="1111"/>
      <c r="D700" s="1111"/>
      <c r="E700" s="1111"/>
      <c r="F700" s="1112"/>
      <c r="G700" s="563"/>
      <c r="H700" s="542">
        <f t="shared" ref="H700:H702" si="185">H694</f>
        <v>0</v>
      </c>
      <c r="I700" s="542">
        <f t="shared" ref="I700:I704" si="186">SUM(I694,H700)</f>
        <v>0</v>
      </c>
      <c r="J700" s="542">
        <f t="shared" ref="J700:J704" si="187">SUM(J694,I700)</f>
        <v>0</v>
      </c>
      <c r="K700" s="542">
        <f t="shared" ref="K700:K704" si="188">SUM(K694,J700)</f>
        <v>0</v>
      </c>
      <c r="L700" s="542">
        <f t="shared" ref="L700:L704" si="189">SUM(L694,K700)</f>
        <v>0</v>
      </c>
      <c r="M700" s="542">
        <f t="shared" ref="M700:M704" si="190">SUM(M694,L700)</f>
        <v>0</v>
      </c>
      <c r="N700" s="542">
        <f t="shared" ref="N700:N704" si="191">SUM(N694,M700)</f>
        <v>0</v>
      </c>
      <c r="O700" s="542">
        <f t="shared" ref="O700:O704" si="192">SUM(O694,N700)</f>
        <v>0</v>
      </c>
      <c r="P700" s="542">
        <f t="shared" ref="P700:P704" si="193">SUM(P694,O700)</f>
        <v>0</v>
      </c>
      <c r="Q700" s="543">
        <f t="shared" ref="Q700:Q704" si="194">SUM(Q694,P700)</f>
        <v>0</v>
      </c>
      <c r="R700" s="542"/>
    </row>
    <row r="701" spans="1:18" ht="34.5" customHeight="1">
      <c r="A701" s="1113" t="s">
        <v>569</v>
      </c>
      <c r="B701" s="1114"/>
      <c r="C701" s="1114"/>
      <c r="D701" s="1114"/>
      <c r="E701" s="1114"/>
      <c r="F701" s="1115"/>
      <c r="G701" s="541"/>
      <c r="H701" s="525">
        <f t="shared" si="185"/>
        <v>0</v>
      </c>
      <c r="I701" s="542">
        <f t="shared" si="186"/>
        <v>0</v>
      </c>
      <c r="J701" s="525">
        <f t="shared" si="187"/>
        <v>0</v>
      </c>
      <c r="K701" s="542">
        <f t="shared" si="188"/>
        <v>0</v>
      </c>
      <c r="L701" s="525">
        <f t="shared" si="189"/>
        <v>0</v>
      </c>
      <c r="M701" s="542">
        <f t="shared" si="190"/>
        <v>0</v>
      </c>
      <c r="N701" s="525">
        <f t="shared" si="191"/>
        <v>0</v>
      </c>
      <c r="O701" s="542">
        <f t="shared" si="192"/>
        <v>0</v>
      </c>
      <c r="P701" s="525">
        <f t="shared" si="193"/>
        <v>0</v>
      </c>
      <c r="Q701" s="543">
        <f t="shared" si="194"/>
        <v>0</v>
      </c>
      <c r="R701" s="544"/>
    </row>
    <row r="702" spans="1:18" ht="34.5" customHeight="1">
      <c r="A702" s="1116" t="s">
        <v>570</v>
      </c>
      <c r="B702" s="1117"/>
      <c r="C702" s="1117"/>
      <c r="D702" s="1117"/>
      <c r="E702" s="1117"/>
      <c r="F702" s="1118"/>
      <c r="G702" s="564"/>
      <c r="H702" s="542">
        <f t="shared" si="185"/>
        <v>0</v>
      </c>
      <c r="I702" s="525">
        <f t="shared" si="186"/>
        <v>0</v>
      </c>
      <c r="J702" s="542">
        <f t="shared" si="187"/>
        <v>0</v>
      </c>
      <c r="K702" s="525">
        <f t="shared" si="188"/>
        <v>0</v>
      </c>
      <c r="L702" s="542">
        <f t="shared" si="189"/>
        <v>0</v>
      </c>
      <c r="M702" s="525">
        <f t="shared" si="190"/>
        <v>0</v>
      </c>
      <c r="N702" s="542">
        <f t="shared" si="191"/>
        <v>0</v>
      </c>
      <c r="O702" s="525">
        <f t="shared" si="192"/>
        <v>0</v>
      </c>
      <c r="P702" s="542">
        <f t="shared" si="193"/>
        <v>0.23696</v>
      </c>
      <c r="Q702" s="525">
        <f t="shared" si="194"/>
        <v>0.23696</v>
      </c>
      <c r="R702" s="542"/>
    </row>
    <row r="703" spans="1:18" ht="34.5" customHeight="1">
      <c r="A703" s="1090" t="s">
        <v>571</v>
      </c>
      <c r="B703" s="1091"/>
      <c r="C703" s="1091"/>
      <c r="D703" s="1091"/>
      <c r="E703" s="1091"/>
      <c r="F703" s="1092"/>
      <c r="G703" s="546"/>
      <c r="H703" s="532">
        <f>SUM(H700:H701)</f>
        <v>0</v>
      </c>
      <c r="I703" s="548">
        <f t="shared" si="186"/>
        <v>0</v>
      </c>
      <c r="J703" s="547">
        <f t="shared" si="187"/>
        <v>0</v>
      </c>
      <c r="K703" s="548">
        <f t="shared" si="188"/>
        <v>0</v>
      </c>
      <c r="L703" s="547">
        <f t="shared" si="189"/>
        <v>0</v>
      </c>
      <c r="M703" s="548">
        <f t="shared" si="190"/>
        <v>0</v>
      </c>
      <c r="N703" s="547">
        <f t="shared" si="191"/>
        <v>0</v>
      </c>
      <c r="O703" s="548">
        <f t="shared" si="192"/>
        <v>0</v>
      </c>
      <c r="P703" s="547">
        <f t="shared" si="193"/>
        <v>0</v>
      </c>
      <c r="Q703" s="565">
        <f t="shared" si="194"/>
        <v>0</v>
      </c>
      <c r="R703" s="548"/>
    </row>
    <row r="704" spans="1:18" ht="34.5" customHeight="1">
      <c r="A704" s="1093" t="s">
        <v>572</v>
      </c>
      <c r="B704" s="1094"/>
      <c r="C704" s="1094"/>
      <c r="D704" s="1094"/>
      <c r="E704" s="1094"/>
      <c r="F704" s="1095"/>
      <c r="G704" s="537"/>
      <c r="H704" s="538">
        <f>SUM(H700:H702)</f>
        <v>0</v>
      </c>
      <c r="I704" s="550">
        <f t="shared" si="186"/>
        <v>0</v>
      </c>
      <c r="J704" s="538">
        <f t="shared" si="187"/>
        <v>0</v>
      </c>
      <c r="K704" s="550">
        <f t="shared" si="188"/>
        <v>0</v>
      </c>
      <c r="L704" s="538">
        <f t="shared" si="189"/>
        <v>0</v>
      </c>
      <c r="M704" s="550">
        <f t="shared" si="190"/>
        <v>0</v>
      </c>
      <c r="N704" s="538">
        <f t="shared" si="191"/>
        <v>0</v>
      </c>
      <c r="O704" s="550">
        <f t="shared" si="192"/>
        <v>0</v>
      </c>
      <c r="P704" s="538">
        <f t="shared" si="193"/>
        <v>0.23696</v>
      </c>
      <c r="Q704" s="550">
        <f t="shared" si="194"/>
        <v>0.23696</v>
      </c>
      <c r="R704" s="538"/>
    </row>
    <row r="705" spans="1:18" ht="34.5" customHeight="1">
      <c r="A705" s="1105"/>
      <c r="B705" s="1106"/>
      <c r="C705" s="1106"/>
      <c r="D705" s="1106"/>
      <c r="E705" s="1106"/>
      <c r="F705" s="1106"/>
      <c r="G705" s="1107"/>
      <c r="H705" s="1106"/>
      <c r="I705" s="1106"/>
      <c r="J705" s="1106"/>
      <c r="K705" s="1106"/>
      <c r="L705" s="1106"/>
      <c r="M705" s="1106"/>
      <c r="N705" s="1106"/>
      <c r="O705" s="1106"/>
      <c r="P705" s="1106"/>
      <c r="Q705" s="1108"/>
      <c r="R705" s="551"/>
    </row>
    <row r="706" spans="1:18" ht="34.5" customHeight="1">
      <c r="A706" s="1041" t="s">
        <v>573</v>
      </c>
      <c r="B706" s="1042"/>
      <c r="C706" s="1042"/>
      <c r="D706" s="1042"/>
      <c r="E706" s="1042"/>
      <c r="F706" s="1043"/>
      <c r="G706" s="1044"/>
      <c r="H706" s="1042"/>
      <c r="I706" s="1042"/>
      <c r="J706" s="1042"/>
      <c r="K706" s="1042"/>
      <c r="L706" s="1042"/>
      <c r="M706" s="1042"/>
      <c r="N706" s="1042"/>
      <c r="O706" s="1042"/>
      <c r="P706" s="1042"/>
      <c r="Q706" s="1045"/>
      <c r="R706" s="480"/>
    </row>
    <row r="707" spans="1:18" ht="34.5" customHeight="1">
      <c r="A707" s="741">
        <v>111</v>
      </c>
      <c r="B707" s="71" t="s">
        <v>574</v>
      </c>
      <c r="C707" s="1046" t="s">
        <v>575</v>
      </c>
      <c r="D707" s="73" t="s">
        <v>576</v>
      </c>
      <c r="E707" s="796" t="s">
        <v>203</v>
      </c>
      <c r="F707" s="482" t="s">
        <v>283</v>
      </c>
      <c r="G707" s="151">
        <f>R707*O4</f>
        <v>0.8</v>
      </c>
      <c r="H707" s="492"/>
      <c r="I707" s="185">
        <v>0.92959999999999998</v>
      </c>
      <c r="J707" s="186"/>
      <c r="K707" s="185"/>
      <c r="L707" s="186"/>
      <c r="M707" s="185"/>
      <c r="N707" s="186"/>
      <c r="O707" s="185"/>
      <c r="P707" s="186"/>
      <c r="Q707" s="237"/>
      <c r="R707" s="492">
        <v>0.8</v>
      </c>
    </row>
    <row r="708" spans="1:18" ht="34.5" customHeight="1">
      <c r="A708" s="742"/>
      <c r="B708" s="97" t="s">
        <v>577</v>
      </c>
      <c r="C708" s="1046"/>
      <c r="D708" s="82"/>
      <c r="E708" s="1047"/>
      <c r="F708" s="484" t="s">
        <v>285</v>
      </c>
      <c r="G708" s="114"/>
      <c r="H708" s="566"/>
      <c r="I708" s="191"/>
      <c r="J708" s="185"/>
      <c r="K708" s="191"/>
      <c r="L708" s="185"/>
      <c r="M708" s="191"/>
      <c r="N708" s="185"/>
      <c r="O708" s="191"/>
      <c r="P708" s="185"/>
      <c r="Q708" s="242"/>
      <c r="R708" s="567"/>
    </row>
    <row r="709" spans="1:18" ht="34.5" customHeight="1">
      <c r="A709" s="742"/>
      <c r="B709" s="89" t="s">
        <v>578</v>
      </c>
      <c r="C709" s="1046"/>
      <c r="D709" s="90"/>
      <c r="E709" s="1047"/>
      <c r="F709" s="500" t="s">
        <v>53</v>
      </c>
      <c r="G709" s="92"/>
      <c r="H709" s="568"/>
      <c r="I709" s="185"/>
      <c r="J709" s="192"/>
      <c r="K709" s="185"/>
      <c r="L709" s="192"/>
      <c r="M709" s="185"/>
      <c r="N709" s="192"/>
      <c r="O709" s="185"/>
      <c r="P709" s="192"/>
      <c r="Q709" s="237"/>
      <c r="R709" s="568"/>
    </row>
    <row r="710" spans="1:18" ht="34.5" customHeight="1">
      <c r="A710" s="743"/>
      <c r="B710" s="102" t="s">
        <v>579</v>
      </c>
      <c r="C710" s="1046"/>
      <c r="D710" s="132"/>
      <c r="E710" s="1047"/>
      <c r="F710" s="569"/>
      <c r="G710" s="570"/>
      <c r="H710" s="1119"/>
      <c r="I710" s="1120"/>
      <c r="J710" s="1120"/>
      <c r="K710" s="1120"/>
      <c r="L710" s="1120"/>
      <c r="M710" s="1120"/>
      <c r="N710" s="1120"/>
      <c r="O710" s="1120"/>
      <c r="P710" s="1120"/>
      <c r="Q710" s="1120"/>
      <c r="R710" s="571"/>
    </row>
    <row r="711" spans="1:18" ht="34.5" customHeight="1">
      <c r="A711" s="741">
        <v>112</v>
      </c>
      <c r="B711" s="71" t="s">
        <v>580</v>
      </c>
      <c r="C711" s="1050" t="s">
        <v>575</v>
      </c>
      <c r="D711" s="107" t="s">
        <v>263</v>
      </c>
      <c r="E711" s="1053" t="s">
        <v>203</v>
      </c>
      <c r="F711" s="482" t="s">
        <v>283</v>
      </c>
      <c r="G711" s="151">
        <f>R711*O4</f>
        <v>0.2</v>
      </c>
      <c r="H711" s="492"/>
      <c r="I711" s="185">
        <v>0.15279999999999999</v>
      </c>
      <c r="J711" s="186"/>
      <c r="K711" s="185"/>
      <c r="L711" s="186"/>
      <c r="M711" s="185"/>
      <c r="N711" s="186"/>
      <c r="O711" s="185"/>
      <c r="P711" s="186"/>
      <c r="Q711" s="237"/>
      <c r="R711" s="492">
        <v>0.2</v>
      </c>
    </row>
    <row r="712" spans="1:18" ht="34.5" customHeight="1">
      <c r="A712" s="742"/>
      <c r="B712" s="97" t="s">
        <v>581</v>
      </c>
      <c r="C712" s="1046"/>
      <c r="D712" s="82"/>
      <c r="E712" s="1047"/>
      <c r="F712" s="484" t="s">
        <v>285</v>
      </c>
      <c r="G712" s="114"/>
      <c r="H712" s="566"/>
      <c r="I712" s="191"/>
      <c r="J712" s="185"/>
      <c r="K712" s="191"/>
      <c r="L712" s="185"/>
      <c r="M712" s="191"/>
      <c r="N712" s="185"/>
      <c r="O712" s="191"/>
      <c r="P712" s="185"/>
      <c r="Q712" s="242"/>
      <c r="R712" s="567"/>
    </row>
    <row r="713" spans="1:18" ht="34.5" customHeight="1">
      <c r="A713" s="742"/>
      <c r="B713" s="89" t="s">
        <v>582</v>
      </c>
      <c r="C713" s="1046"/>
      <c r="D713" s="90"/>
      <c r="E713" s="1047"/>
      <c r="F713" s="500" t="s">
        <v>53</v>
      </c>
      <c r="G713" s="92"/>
      <c r="H713" s="568"/>
      <c r="I713" s="185"/>
      <c r="J713" s="192"/>
      <c r="K713" s="185"/>
      <c r="L713" s="192"/>
      <c r="M713" s="185"/>
      <c r="N713" s="192"/>
      <c r="O713" s="185"/>
      <c r="P713" s="192"/>
      <c r="Q713" s="237"/>
      <c r="R713" s="568"/>
    </row>
    <row r="714" spans="1:18" ht="34.5" customHeight="1">
      <c r="A714" s="743"/>
      <c r="B714" s="102"/>
      <c r="C714" s="1046"/>
      <c r="D714" s="132"/>
      <c r="E714" s="1047"/>
      <c r="F714" s="569"/>
      <c r="G714" s="570"/>
      <c r="H714" s="1119"/>
      <c r="I714" s="1120"/>
      <c r="J714" s="1120"/>
      <c r="K714" s="1120"/>
      <c r="L714" s="1120"/>
      <c r="M714" s="1120"/>
      <c r="N714" s="1120"/>
      <c r="O714" s="1120"/>
      <c r="P714" s="1120"/>
      <c r="Q714" s="1120"/>
      <c r="R714" s="571"/>
    </row>
    <row r="715" spans="1:18" ht="34.5" customHeight="1">
      <c r="A715" s="741">
        <v>113</v>
      </c>
      <c r="B715" s="71" t="s">
        <v>580</v>
      </c>
      <c r="C715" s="1050" t="s">
        <v>575</v>
      </c>
      <c r="D715" s="107" t="s">
        <v>231</v>
      </c>
      <c r="E715" s="1053" t="s">
        <v>203</v>
      </c>
      <c r="F715" s="482" t="s">
        <v>283</v>
      </c>
      <c r="G715" s="151">
        <f>R715*O4</f>
        <v>0.2</v>
      </c>
      <c r="H715" s="492"/>
      <c r="I715" s="185">
        <v>0</v>
      </c>
      <c r="J715" s="186"/>
      <c r="K715" s="185"/>
      <c r="L715" s="186"/>
      <c r="M715" s="185"/>
      <c r="N715" s="186"/>
      <c r="O715" s="185"/>
      <c r="P715" s="186"/>
      <c r="Q715" s="237"/>
      <c r="R715" s="492">
        <v>0.2</v>
      </c>
    </row>
    <row r="716" spans="1:18" ht="34.5" customHeight="1">
      <c r="A716" s="742"/>
      <c r="B716" s="97" t="s">
        <v>581</v>
      </c>
      <c r="C716" s="1046"/>
      <c r="D716" s="82"/>
      <c r="E716" s="1047"/>
      <c r="F716" s="484" t="s">
        <v>285</v>
      </c>
      <c r="G716" s="114"/>
      <c r="H716" s="566"/>
      <c r="I716" s="191"/>
      <c r="J716" s="185"/>
      <c r="K716" s="191"/>
      <c r="L716" s="185"/>
      <c r="M716" s="191"/>
      <c r="N716" s="185"/>
      <c r="O716" s="191"/>
      <c r="P716" s="185"/>
      <c r="Q716" s="242"/>
      <c r="R716" s="567"/>
    </row>
    <row r="717" spans="1:18" ht="34.5" customHeight="1">
      <c r="A717" s="742"/>
      <c r="B717" s="89" t="s">
        <v>582</v>
      </c>
      <c r="C717" s="1046"/>
      <c r="D717" s="90"/>
      <c r="E717" s="1047"/>
      <c r="F717" s="500" t="s">
        <v>53</v>
      </c>
      <c r="G717" s="92"/>
      <c r="H717" s="568"/>
      <c r="I717" s="185"/>
      <c r="J717" s="192"/>
      <c r="K717" s="185"/>
      <c r="L717" s="192"/>
      <c r="M717" s="185"/>
      <c r="N717" s="192"/>
      <c r="O717" s="185"/>
      <c r="P717" s="192"/>
      <c r="Q717" s="237"/>
      <c r="R717" s="568"/>
    </row>
    <row r="718" spans="1:18" ht="34.5" customHeight="1">
      <c r="A718" s="743"/>
      <c r="B718" s="102"/>
      <c r="C718" s="1046"/>
      <c r="D718" s="132"/>
      <c r="E718" s="1047"/>
      <c r="F718" s="572"/>
      <c r="G718" s="573"/>
      <c r="H718" s="1119"/>
      <c r="I718" s="1120"/>
      <c r="J718" s="1120"/>
      <c r="K718" s="1120"/>
      <c r="L718" s="1120"/>
      <c r="M718" s="1120"/>
      <c r="N718" s="1120"/>
      <c r="O718" s="1120"/>
      <c r="P718" s="1120"/>
      <c r="Q718" s="1120"/>
      <c r="R718" s="571"/>
    </row>
    <row r="719" spans="1:18" ht="34.5" customHeight="1">
      <c r="A719" s="741">
        <v>114</v>
      </c>
      <c r="B719" s="71" t="s">
        <v>583</v>
      </c>
      <c r="C719" s="1050" t="s">
        <v>359</v>
      </c>
      <c r="D719" s="107" t="s">
        <v>584</v>
      </c>
      <c r="E719" s="1121" t="s">
        <v>203</v>
      </c>
      <c r="F719" s="108" t="s">
        <v>283</v>
      </c>
      <c r="G719" s="114"/>
      <c r="H719" s="574"/>
      <c r="I719" s="575"/>
      <c r="J719" s="186"/>
      <c r="K719" s="185"/>
      <c r="L719" s="186"/>
      <c r="M719" s="185"/>
      <c r="N719" s="186"/>
      <c r="O719" s="185"/>
      <c r="P719" s="186"/>
      <c r="Q719" s="185"/>
      <c r="R719" s="574"/>
    </row>
    <row r="720" spans="1:18" ht="34.5" customHeight="1">
      <c r="A720" s="742"/>
      <c r="B720" s="97" t="s">
        <v>585</v>
      </c>
      <c r="C720" s="1046"/>
      <c r="D720" s="576"/>
      <c r="E720" s="1060"/>
      <c r="F720" s="577" t="s">
        <v>285</v>
      </c>
      <c r="G720" s="114"/>
      <c r="H720" s="578"/>
      <c r="I720" s="191"/>
      <c r="J720" s="185"/>
      <c r="K720" s="191"/>
      <c r="L720" s="185"/>
      <c r="M720" s="191"/>
      <c r="N720" s="185"/>
      <c r="O720" s="191"/>
      <c r="P720" s="185"/>
      <c r="Q720" s="242"/>
      <c r="R720" s="579"/>
    </row>
    <row r="721" spans="1:18" ht="34.5" customHeight="1">
      <c r="A721" s="742"/>
      <c r="B721" s="89" t="s">
        <v>586</v>
      </c>
      <c r="C721" s="1046"/>
      <c r="D721" s="580"/>
      <c r="E721" s="1060"/>
      <c r="F721" s="581" t="s">
        <v>53</v>
      </c>
      <c r="G721" s="151">
        <f>R721*O4</f>
        <v>0.35</v>
      </c>
      <c r="H721" s="582"/>
      <c r="I721" s="185"/>
      <c r="J721" s="192"/>
      <c r="K721" s="185"/>
      <c r="L721" s="192"/>
      <c r="M721" s="185"/>
      <c r="N721" s="192"/>
      <c r="O721" s="185"/>
      <c r="P721" s="192">
        <v>0.68700000000000006</v>
      </c>
      <c r="Q721" s="185"/>
      <c r="R721" s="582">
        <v>0.35</v>
      </c>
    </row>
    <row r="722" spans="1:18" ht="34.5" customHeight="1">
      <c r="A722" s="743"/>
      <c r="B722" s="102" t="s">
        <v>587</v>
      </c>
      <c r="C722" s="1046"/>
      <c r="D722" s="583"/>
      <c r="E722" s="1060"/>
      <c r="F722" s="584"/>
      <c r="G722" s="114"/>
      <c r="H722" s="578"/>
      <c r="I722" s="489"/>
      <c r="J722" s="185"/>
      <c r="K722" s="489"/>
      <c r="L722" s="185"/>
      <c r="M722" s="489"/>
      <c r="N722" s="185"/>
      <c r="O722" s="489"/>
      <c r="P722" s="185"/>
      <c r="Q722" s="490"/>
      <c r="R722" s="585"/>
    </row>
    <row r="723" spans="1:18" ht="34.5" customHeight="1">
      <c r="A723" s="741">
        <v>115</v>
      </c>
      <c r="B723" s="71" t="s">
        <v>588</v>
      </c>
      <c r="C723" s="755" t="s">
        <v>589</v>
      </c>
      <c r="D723" s="107"/>
      <c r="E723" s="1074" t="s">
        <v>99</v>
      </c>
      <c r="F723" s="108" t="s">
        <v>283</v>
      </c>
      <c r="G723" s="114"/>
      <c r="H723" s="574"/>
      <c r="I723" s="185"/>
      <c r="J723" s="186"/>
      <c r="K723" s="185"/>
      <c r="L723" s="186"/>
      <c r="M723" s="185"/>
      <c r="N723" s="186"/>
      <c r="O723" s="185"/>
      <c r="P723" s="186"/>
      <c r="Q723" s="185"/>
      <c r="R723" s="574"/>
    </row>
    <row r="724" spans="1:18" ht="34.5" customHeight="1">
      <c r="A724" s="742"/>
      <c r="B724" s="89" t="s">
        <v>590</v>
      </c>
      <c r="C724" s="744"/>
      <c r="D724" s="82"/>
      <c r="E724" s="1060"/>
      <c r="F724" s="113" t="s">
        <v>285</v>
      </c>
      <c r="G724" s="114"/>
      <c r="H724" s="578"/>
      <c r="I724" s="191"/>
      <c r="J724" s="185"/>
      <c r="K724" s="191"/>
      <c r="L724" s="185"/>
      <c r="M724" s="191"/>
      <c r="N724" s="185"/>
      <c r="O724" s="191"/>
      <c r="P724" s="185"/>
      <c r="Q724" s="242"/>
      <c r="R724" s="579"/>
    </row>
    <row r="725" spans="1:18" ht="34.5" customHeight="1">
      <c r="A725" s="742"/>
      <c r="B725" s="97" t="s">
        <v>591</v>
      </c>
      <c r="C725" s="744"/>
      <c r="D725" s="90" t="s">
        <v>592</v>
      </c>
      <c r="E725" s="1060"/>
      <c r="F725" s="116" t="s">
        <v>53</v>
      </c>
      <c r="G725" s="151">
        <f>R725*O4</f>
        <v>0.45</v>
      </c>
      <c r="H725" s="582"/>
      <c r="I725" s="185"/>
      <c r="J725" s="192"/>
      <c r="K725" s="185"/>
      <c r="L725" s="192"/>
      <c r="M725" s="185"/>
      <c r="N725" s="192"/>
      <c r="O725" s="185"/>
      <c r="P725" s="192">
        <v>0.34899999999999998</v>
      </c>
      <c r="Q725" s="185"/>
      <c r="R725" s="582">
        <v>0.45</v>
      </c>
    </row>
    <row r="726" spans="1:18" ht="34.5" customHeight="1">
      <c r="A726" s="742"/>
      <c r="B726" s="89" t="s">
        <v>593</v>
      </c>
      <c r="C726" s="745"/>
      <c r="D726" s="107"/>
      <c r="E726" s="1122"/>
      <c r="F726" s="762"/>
      <c r="G726" s="114"/>
      <c r="H726" s="1125"/>
      <c r="I726" s="1126"/>
      <c r="J726" s="1126"/>
      <c r="K726" s="1126"/>
      <c r="L726" s="1126"/>
      <c r="M726" s="1126"/>
      <c r="N726" s="1126"/>
      <c r="O726" s="1126"/>
      <c r="P726" s="1126"/>
      <c r="Q726" s="1126"/>
      <c r="R726" s="586"/>
    </row>
    <row r="727" spans="1:18" ht="34.5" customHeight="1">
      <c r="A727" s="743"/>
      <c r="B727" s="102" t="s">
        <v>594</v>
      </c>
      <c r="C727" s="744"/>
      <c r="D727" s="102"/>
      <c r="E727" s="1123"/>
      <c r="F727" s="1124"/>
      <c r="G727" s="587"/>
      <c r="H727" s="1127"/>
      <c r="I727" s="1128"/>
      <c r="J727" s="1128"/>
      <c r="K727" s="1128"/>
      <c r="L727" s="1128"/>
      <c r="M727" s="1128"/>
      <c r="N727" s="1128"/>
      <c r="O727" s="1128"/>
      <c r="P727" s="1128"/>
      <c r="Q727" s="1128"/>
      <c r="R727" s="588"/>
    </row>
    <row r="728" spans="1:18" ht="34.5" hidden="1" customHeight="1">
      <c r="A728" s="1110" t="s">
        <v>595</v>
      </c>
      <c r="B728" s="1111"/>
      <c r="C728" s="1111"/>
      <c r="D728" s="1111"/>
      <c r="E728" s="1112"/>
      <c r="F728" s="555">
        <f t="shared" ref="F728:F730" si="195">SUM(H728:Q728)</f>
        <v>1.0824</v>
      </c>
      <c r="G728" s="524"/>
      <c r="H728" s="525">
        <f t="shared" ref="H728:H730" si="196">H707+H711+H715+H719+H723</f>
        <v>0</v>
      </c>
      <c r="I728" s="542">
        <f t="shared" ref="I728:I730" si="197">I707+I711+I715+I719+I723</f>
        <v>1.0824</v>
      </c>
      <c r="J728" s="542">
        <f t="shared" ref="J728:J730" si="198">J707+J711+J715+J719+J723</f>
        <v>0</v>
      </c>
      <c r="K728" s="542">
        <f t="shared" ref="K728:K730" si="199">K707+K711+K715+K719+K723</f>
        <v>0</v>
      </c>
      <c r="L728" s="542">
        <f t="shared" ref="L728:L730" si="200">L707+L711+L715+L719+L723</f>
        <v>0</v>
      </c>
      <c r="M728" s="542">
        <f t="shared" ref="M728:M730" si="201">M707+M711+M715+M719+M723</f>
        <v>0</v>
      </c>
      <c r="N728" s="542">
        <f t="shared" ref="N728:N730" si="202">N707+N711+N715+N719+N723</f>
        <v>0</v>
      </c>
      <c r="O728" s="542">
        <f t="shared" ref="O728:O730" si="203">O707+O711+O715+O719+O723</f>
        <v>0</v>
      </c>
      <c r="P728" s="542">
        <f t="shared" ref="P728:P730" si="204">P707+P711+P715+P719+P723</f>
        <v>0</v>
      </c>
      <c r="Q728" s="543">
        <f t="shared" ref="Q728:Q730" si="205">Q707+Q711+Q715+Q719+Q723</f>
        <v>0</v>
      </c>
      <c r="R728" s="544"/>
    </row>
    <row r="729" spans="1:18" ht="34.5" hidden="1" customHeight="1">
      <c r="A729" s="1113" t="s">
        <v>596</v>
      </c>
      <c r="B729" s="1114"/>
      <c r="C729" s="1114"/>
      <c r="D729" s="1114"/>
      <c r="E729" s="1115"/>
      <c r="F729" s="542">
        <f t="shared" si="195"/>
        <v>0</v>
      </c>
      <c r="G729" s="589"/>
      <c r="H729" s="542">
        <f t="shared" si="196"/>
        <v>0</v>
      </c>
      <c r="I729" s="525">
        <f t="shared" si="197"/>
        <v>0</v>
      </c>
      <c r="J729" s="542">
        <f t="shared" si="198"/>
        <v>0</v>
      </c>
      <c r="K729" s="525">
        <f t="shared" si="199"/>
        <v>0</v>
      </c>
      <c r="L729" s="542">
        <f t="shared" si="200"/>
        <v>0</v>
      </c>
      <c r="M729" s="525">
        <f t="shared" si="201"/>
        <v>0</v>
      </c>
      <c r="N729" s="542">
        <f t="shared" si="202"/>
        <v>0</v>
      </c>
      <c r="O729" s="525">
        <f t="shared" si="203"/>
        <v>0</v>
      </c>
      <c r="P729" s="542">
        <f t="shared" si="204"/>
        <v>0</v>
      </c>
      <c r="Q729" s="525">
        <f t="shared" si="205"/>
        <v>0</v>
      </c>
      <c r="R729" s="542"/>
    </row>
    <row r="730" spans="1:18" ht="34.5" hidden="1" customHeight="1">
      <c r="A730" s="1116" t="s">
        <v>597</v>
      </c>
      <c r="B730" s="1117"/>
      <c r="C730" s="1117"/>
      <c r="D730" s="1117"/>
      <c r="E730" s="1118"/>
      <c r="F730" s="525">
        <f t="shared" si="195"/>
        <v>1.036</v>
      </c>
      <c r="G730" s="524"/>
      <c r="H730" s="555">
        <f t="shared" si="196"/>
        <v>0</v>
      </c>
      <c r="I730" s="555">
        <f t="shared" si="197"/>
        <v>0</v>
      </c>
      <c r="J730" s="525">
        <f t="shared" si="198"/>
        <v>0</v>
      </c>
      <c r="K730" s="555">
        <f t="shared" si="199"/>
        <v>0</v>
      </c>
      <c r="L730" s="525">
        <f t="shared" si="200"/>
        <v>0</v>
      </c>
      <c r="M730" s="555">
        <f t="shared" si="201"/>
        <v>0</v>
      </c>
      <c r="N730" s="525">
        <f t="shared" si="202"/>
        <v>0</v>
      </c>
      <c r="O730" s="555">
        <f t="shared" si="203"/>
        <v>0</v>
      </c>
      <c r="P730" s="525">
        <f t="shared" si="204"/>
        <v>1.036</v>
      </c>
      <c r="Q730" s="557">
        <f t="shared" si="205"/>
        <v>0</v>
      </c>
      <c r="R730" s="555"/>
    </row>
    <row r="731" spans="1:18" ht="34.5" hidden="1" customHeight="1">
      <c r="A731" s="1090" t="s">
        <v>598</v>
      </c>
      <c r="B731" s="1091"/>
      <c r="C731" s="1091"/>
      <c r="D731" s="1091"/>
      <c r="E731" s="1092"/>
      <c r="F731" s="532">
        <f>SUM(F728:F729)</f>
        <v>1.0824</v>
      </c>
      <c r="G731" s="533"/>
      <c r="H731" s="590">
        <f t="shared" ref="H731:Q731" si="206">SUM(H728:H729)</f>
        <v>0</v>
      </c>
      <c r="I731" s="590">
        <f t="shared" si="206"/>
        <v>1.0824</v>
      </c>
      <c r="J731" s="590">
        <f t="shared" si="206"/>
        <v>0</v>
      </c>
      <c r="K731" s="590">
        <f t="shared" si="206"/>
        <v>0</v>
      </c>
      <c r="L731" s="590">
        <f t="shared" si="206"/>
        <v>0</v>
      </c>
      <c r="M731" s="590">
        <f t="shared" si="206"/>
        <v>0</v>
      </c>
      <c r="N731" s="590">
        <f t="shared" si="206"/>
        <v>0</v>
      </c>
      <c r="O731" s="590">
        <f t="shared" si="206"/>
        <v>0</v>
      </c>
      <c r="P731" s="590">
        <f t="shared" si="206"/>
        <v>0</v>
      </c>
      <c r="Q731" s="591">
        <f t="shared" si="206"/>
        <v>0</v>
      </c>
      <c r="R731" s="592"/>
    </row>
    <row r="732" spans="1:18" ht="34.5" hidden="1" customHeight="1">
      <c r="A732" s="1093" t="s">
        <v>599</v>
      </c>
      <c r="B732" s="1094"/>
      <c r="C732" s="1094"/>
      <c r="D732" s="1094"/>
      <c r="E732" s="1095"/>
      <c r="F732" s="549">
        <f>SUM(F728:F730)</f>
        <v>2.1184000000000003</v>
      </c>
      <c r="G732" s="549"/>
      <c r="H732" s="549">
        <f t="shared" ref="H732:Q732" si="207">SUM(H728:H730)</f>
        <v>0</v>
      </c>
      <c r="I732" s="549">
        <f t="shared" si="207"/>
        <v>1.0824</v>
      </c>
      <c r="J732" s="549">
        <f t="shared" si="207"/>
        <v>0</v>
      </c>
      <c r="K732" s="549">
        <f t="shared" si="207"/>
        <v>0</v>
      </c>
      <c r="L732" s="549">
        <f t="shared" si="207"/>
        <v>0</v>
      </c>
      <c r="M732" s="549">
        <f t="shared" si="207"/>
        <v>0</v>
      </c>
      <c r="N732" s="549">
        <f t="shared" si="207"/>
        <v>0</v>
      </c>
      <c r="O732" s="549">
        <f t="shared" si="207"/>
        <v>0</v>
      </c>
      <c r="P732" s="549">
        <f t="shared" si="207"/>
        <v>1.036</v>
      </c>
      <c r="Q732" s="593">
        <f t="shared" si="207"/>
        <v>0</v>
      </c>
      <c r="R732" s="538"/>
    </row>
    <row r="733" spans="1:18" ht="34.5" hidden="1" customHeight="1">
      <c r="A733" s="1105"/>
      <c r="B733" s="1106"/>
      <c r="C733" s="1106"/>
      <c r="D733" s="1106"/>
      <c r="E733" s="1106"/>
      <c r="F733" s="1106"/>
      <c r="G733" s="1107"/>
      <c r="H733" s="1106"/>
      <c r="I733" s="1106"/>
      <c r="J733" s="1129"/>
      <c r="K733" s="1106"/>
      <c r="L733" s="1129"/>
      <c r="M733" s="1106"/>
      <c r="N733" s="1129"/>
      <c r="O733" s="1106"/>
      <c r="P733" s="1129"/>
      <c r="Q733" s="1108"/>
      <c r="R733" s="551"/>
    </row>
    <row r="734" spans="1:18" ht="34.5" customHeight="1">
      <c r="A734" s="1110" t="s">
        <v>600</v>
      </c>
      <c r="B734" s="1111"/>
      <c r="C734" s="1111"/>
      <c r="D734" s="1111"/>
      <c r="E734" s="1111"/>
      <c r="F734" s="1112"/>
      <c r="G734" s="541"/>
      <c r="H734" s="525">
        <f t="shared" ref="H734:H736" si="208">H728</f>
        <v>0</v>
      </c>
      <c r="I734" s="543">
        <f t="shared" ref="I734:I738" si="209">SUM(I728,H734)</f>
        <v>1.0824</v>
      </c>
      <c r="J734" s="526">
        <f t="shared" ref="J734:J738" si="210">SUM(J728,I734)</f>
        <v>1.0824</v>
      </c>
      <c r="K734" s="544">
        <f t="shared" ref="K734:K738" si="211">SUM(K728,J734)</f>
        <v>1.0824</v>
      </c>
      <c r="L734" s="526">
        <f t="shared" ref="L734:L738" si="212">SUM(L728,K734)</f>
        <v>1.0824</v>
      </c>
      <c r="M734" s="544">
        <f t="shared" ref="M734:M738" si="213">SUM(M728,L734)</f>
        <v>1.0824</v>
      </c>
      <c r="N734" s="526">
        <f t="shared" ref="N734:N738" si="214">SUM(N728,M734)</f>
        <v>1.0824</v>
      </c>
      <c r="O734" s="544">
        <f t="shared" ref="O734:O738" si="215">SUM(O728,N734)</f>
        <v>1.0824</v>
      </c>
      <c r="P734" s="526">
        <f t="shared" ref="P734:P738" si="216">SUM(P728,O734)</f>
        <v>1.0824</v>
      </c>
      <c r="Q734" s="594">
        <f t="shared" ref="Q734:Q738" si="217">SUM(Q728,P734)</f>
        <v>1.0824</v>
      </c>
      <c r="R734" s="544"/>
    </row>
    <row r="735" spans="1:18" ht="34.5" customHeight="1">
      <c r="A735" s="1113" t="s">
        <v>601</v>
      </c>
      <c r="B735" s="1114"/>
      <c r="C735" s="1114"/>
      <c r="D735" s="1114"/>
      <c r="E735" s="1114"/>
      <c r="F735" s="1115"/>
      <c r="G735" s="595"/>
      <c r="H735" s="542">
        <f t="shared" si="208"/>
        <v>0</v>
      </c>
      <c r="I735" s="525">
        <f t="shared" si="209"/>
        <v>0</v>
      </c>
      <c r="J735" s="596">
        <f t="shared" si="210"/>
        <v>0</v>
      </c>
      <c r="K735" s="525">
        <f t="shared" si="211"/>
        <v>0</v>
      </c>
      <c r="L735" s="596">
        <f t="shared" si="212"/>
        <v>0</v>
      </c>
      <c r="M735" s="525">
        <f t="shared" si="213"/>
        <v>0</v>
      </c>
      <c r="N735" s="596">
        <f t="shared" si="214"/>
        <v>0</v>
      </c>
      <c r="O735" s="525">
        <f t="shared" si="215"/>
        <v>0</v>
      </c>
      <c r="P735" s="596">
        <f t="shared" si="216"/>
        <v>0</v>
      </c>
      <c r="Q735" s="525">
        <f t="shared" si="217"/>
        <v>0</v>
      </c>
      <c r="R735" s="542"/>
    </row>
    <row r="736" spans="1:18" ht="34.5" customHeight="1">
      <c r="A736" s="1116" t="s">
        <v>602</v>
      </c>
      <c r="B736" s="1117"/>
      <c r="C736" s="1117"/>
      <c r="D736" s="1117"/>
      <c r="E736" s="1117"/>
      <c r="F736" s="1118"/>
      <c r="G736" s="541"/>
      <c r="H736" s="525">
        <f t="shared" si="208"/>
        <v>0</v>
      </c>
      <c r="I736" s="542">
        <f t="shared" si="209"/>
        <v>0</v>
      </c>
      <c r="J736" s="525">
        <f t="shared" si="210"/>
        <v>0</v>
      </c>
      <c r="K736" s="542">
        <f t="shared" si="211"/>
        <v>0</v>
      </c>
      <c r="L736" s="525">
        <f t="shared" si="212"/>
        <v>0</v>
      </c>
      <c r="M736" s="542">
        <f t="shared" si="213"/>
        <v>0</v>
      </c>
      <c r="N736" s="525">
        <f t="shared" si="214"/>
        <v>0</v>
      </c>
      <c r="O736" s="542">
        <f t="shared" si="215"/>
        <v>0</v>
      </c>
      <c r="P736" s="525">
        <f t="shared" si="216"/>
        <v>1.036</v>
      </c>
      <c r="Q736" s="543">
        <f t="shared" si="217"/>
        <v>1.036</v>
      </c>
      <c r="R736" s="544"/>
    </row>
    <row r="737" spans="1:18" ht="34.5" customHeight="1">
      <c r="A737" s="1090" t="s">
        <v>603</v>
      </c>
      <c r="B737" s="1091"/>
      <c r="C737" s="1091"/>
      <c r="D737" s="1091"/>
      <c r="E737" s="1091"/>
      <c r="F737" s="1092"/>
      <c r="G737" s="546"/>
      <c r="H737" s="532">
        <f>SUM(H734:H735)</f>
        <v>0</v>
      </c>
      <c r="I737" s="547">
        <f t="shared" si="209"/>
        <v>1.0824</v>
      </c>
      <c r="J737" s="548">
        <f t="shared" si="210"/>
        <v>1.0824</v>
      </c>
      <c r="K737" s="547">
        <f t="shared" si="211"/>
        <v>1.0824</v>
      </c>
      <c r="L737" s="548">
        <f t="shared" si="212"/>
        <v>1.0824</v>
      </c>
      <c r="M737" s="547">
        <f t="shared" si="213"/>
        <v>1.0824</v>
      </c>
      <c r="N737" s="548">
        <f t="shared" si="214"/>
        <v>1.0824</v>
      </c>
      <c r="O737" s="547">
        <f t="shared" si="215"/>
        <v>1.0824</v>
      </c>
      <c r="P737" s="548">
        <f t="shared" si="216"/>
        <v>1.0824</v>
      </c>
      <c r="Q737" s="547">
        <f t="shared" si="217"/>
        <v>1.0824</v>
      </c>
      <c r="R737" s="548"/>
    </row>
    <row r="738" spans="1:18" ht="34.5" customHeight="1">
      <c r="A738" s="1093" t="s">
        <v>604</v>
      </c>
      <c r="B738" s="1094"/>
      <c r="C738" s="1094"/>
      <c r="D738" s="1094"/>
      <c r="E738" s="1094"/>
      <c r="F738" s="1095"/>
      <c r="G738" s="546"/>
      <c r="H738" s="549">
        <f>SUM(H734:H736)</f>
        <v>0</v>
      </c>
      <c r="I738" s="538">
        <f t="shared" si="209"/>
        <v>1.0824</v>
      </c>
      <c r="J738" s="550">
        <f t="shared" si="210"/>
        <v>1.0824</v>
      </c>
      <c r="K738" s="538">
        <f t="shared" si="211"/>
        <v>1.0824</v>
      </c>
      <c r="L738" s="550">
        <f t="shared" si="212"/>
        <v>1.0824</v>
      </c>
      <c r="M738" s="538">
        <f t="shared" si="213"/>
        <v>1.0824</v>
      </c>
      <c r="N738" s="550">
        <f t="shared" si="214"/>
        <v>1.0824</v>
      </c>
      <c r="O738" s="538">
        <f t="shared" si="215"/>
        <v>1.0824</v>
      </c>
      <c r="P738" s="550">
        <f t="shared" si="216"/>
        <v>2.1184000000000003</v>
      </c>
      <c r="Q738" s="539">
        <f t="shared" si="217"/>
        <v>2.1184000000000003</v>
      </c>
      <c r="R738" s="538"/>
    </row>
    <row r="739" spans="1:18" ht="34.5" customHeight="1">
      <c r="A739" s="1105"/>
      <c r="B739" s="1106"/>
      <c r="C739" s="1106"/>
      <c r="D739" s="1106"/>
      <c r="E739" s="1106"/>
      <c r="F739" s="1106"/>
      <c r="G739" s="1107"/>
      <c r="H739" s="1106"/>
      <c r="I739" s="1106"/>
      <c r="J739" s="1106"/>
      <c r="K739" s="1106"/>
      <c r="L739" s="1106"/>
      <c r="M739" s="1106"/>
      <c r="N739" s="1106"/>
      <c r="O739" s="1106"/>
      <c r="P739" s="1106"/>
      <c r="Q739" s="1108"/>
      <c r="R739" s="551"/>
    </row>
    <row r="740" spans="1:18" s="597" customFormat="1" ht="34.5" customHeight="1">
      <c r="A740" s="1041" t="s">
        <v>605</v>
      </c>
      <c r="B740" s="1042"/>
      <c r="C740" s="1042"/>
      <c r="D740" s="1042"/>
      <c r="E740" s="1042"/>
      <c r="F740" s="1042"/>
      <c r="G740" s="1109"/>
      <c r="H740" s="1042"/>
      <c r="I740" s="1042"/>
      <c r="J740" s="1042"/>
      <c r="K740" s="1042"/>
      <c r="L740" s="1042"/>
      <c r="M740" s="1042"/>
      <c r="N740" s="1042"/>
      <c r="O740" s="1042"/>
      <c r="P740" s="1042"/>
      <c r="Q740" s="1045"/>
      <c r="R740" s="480"/>
    </row>
    <row r="741" spans="1:18" ht="34.5" customHeight="1">
      <c r="A741" s="741">
        <v>116</v>
      </c>
      <c r="B741" s="71" t="s">
        <v>498</v>
      </c>
      <c r="C741" s="1046" t="s">
        <v>465</v>
      </c>
      <c r="D741" s="73" t="s">
        <v>606</v>
      </c>
      <c r="E741" s="796" t="s">
        <v>48</v>
      </c>
      <c r="F741" s="124" t="s">
        <v>283</v>
      </c>
      <c r="G741" s="151">
        <f>R741*O4</f>
        <v>0.5</v>
      </c>
      <c r="H741" s="185">
        <v>1.036</v>
      </c>
      <c r="I741" s="186"/>
      <c r="J741" s="185"/>
      <c r="K741" s="186"/>
      <c r="L741" s="185"/>
      <c r="M741" s="186"/>
      <c r="N741" s="185"/>
      <c r="O741" s="186"/>
      <c r="P741" s="185"/>
      <c r="Q741" s="187"/>
      <c r="R741" s="188">
        <v>0.5</v>
      </c>
    </row>
    <row r="742" spans="1:18" ht="34.5" customHeight="1">
      <c r="A742" s="742"/>
      <c r="B742" s="97" t="s">
        <v>607</v>
      </c>
      <c r="C742" s="1046"/>
      <c r="D742" s="82"/>
      <c r="E742" s="1047"/>
      <c r="F742" s="113" t="s">
        <v>285</v>
      </c>
      <c r="G742" s="127"/>
      <c r="H742" s="190"/>
      <c r="I742" s="185"/>
      <c r="J742" s="191"/>
      <c r="K742" s="185"/>
      <c r="L742" s="191"/>
      <c r="M742" s="185"/>
      <c r="N742" s="191"/>
      <c r="O742" s="185"/>
      <c r="P742" s="191"/>
      <c r="Q742" s="185"/>
      <c r="R742" s="190"/>
    </row>
    <row r="743" spans="1:18" ht="34.5" customHeight="1">
      <c r="A743" s="742"/>
      <c r="B743" s="89" t="s">
        <v>608</v>
      </c>
      <c r="C743" s="1046"/>
      <c r="D743" s="90"/>
      <c r="E743" s="1047"/>
      <c r="F743" s="116" t="s">
        <v>53</v>
      </c>
      <c r="G743" s="114"/>
      <c r="H743" s="185"/>
      <c r="I743" s="192"/>
      <c r="J743" s="185"/>
      <c r="K743" s="192"/>
      <c r="L743" s="185"/>
      <c r="M743" s="192"/>
      <c r="N743" s="185"/>
      <c r="O743" s="192"/>
      <c r="P743" s="185"/>
      <c r="Q743" s="193"/>
      <c r="R743" s="194"/>
    </row>
    <row r="744" spans="1:18" ht="34.5" customHeight="1">
      <c r="A744" s="743"/>
      <c r="B744" s="102"/>
      <c r="C744" s="1046"/>
      <c r="D744" s="132"/>
      <c r="E744" s="1047"/>
      <c r="F744" s="174"/>
      <c r="G744" s="175"/>
      <c r="H744" s="1080"/>
      <c r="I744" s="1048"/>
      <c r="J744" s="1048"/>
      <c r="K744" s="1048"/>
      <c r="L744" s="1048"/>
      <c r="M744" s="1048"/>
      <c r="N744" s="1048"/>
      <c r="O744" s="1048"/>
      <c r="P744" s="1048"/>
      <c r="Q744" s="1048"/>
      <c r="R744" s="522"/>
    </row>
    <row r="745" spans="1:18" ht="34.5" hidden="1" customHeight="1">
      <c r="A745" s="1110" t="s">
        <v>609</v>
      </c>
      <c r="B745" s="1111"/>
      <c r="C745" s="1111"/>
      <c r="D745" s="1111"/>
      <c r="E745" s="1112"/>
      <c r="F745" s="555">
        <f t="shared" ref="F745:F747" si="218">SUM(H745:Q745)</f>
        <v>1.036</v>
      </c>
      <c r="G745" s="556"/>
      <c r="H745" s="555">
        <f t="shared" ref="H745:H747" si="219">H741</f>
        <v>1.036</v>
      </c>
      <c r="I745" s="555">
        <f t="shared" ref="I745:I747" si="220">I741</f>
        <v>0</v>
      </c>
      <c r="J745" s="555">
        <f t="shared" ref="J745:J747" si="221">J741</f>
        <v>0</v>
      </c>
      <c r="K745" s="555">
        <f t="shared" ref="K745:K747" si="222">K741</f>
        <v>0</v>
      </c>
      <c r="L745" s="555">
        <f t="shared" ref="L745:L747" si="223">L741</f>
        <v>0</v>
      </c>
      <c r="M745" s="555">
        <f t="shared" ref="M745:M747" si="224">M741</f>
        <v>0</v>
      </c>
      <c r="N745" s="555">
        <f t="shared" ref="N745:N747" si="225">N741</f>
        <v>0</v>
      </c>
      <c r="O745" s="555">
        <f t="shared" ref="O745:O747" si="226">O741</f>
        <v>0</v>
      </c>
      <c r="P745" s="555">
        <f t="shared" ref="P745:P747" si="227">P741</f>
        <v>0</v>
      </c>
      <c r="Q745" s="557">
        <f t="shared" ref="Q745:Q747" si="228">Q741</f>
        <v>0</v>
      </c>
      <c r="R745" s="542">
        <f t="shared" ref="R745:R747" si="229">R741</f>
        <v>0.5</v>
      </c>
    </row>
    <row r="746" spans="1:18" ht="34.5" hidden="1" customHeight="1">
      <c r="A746" s="1113" t="s">
        <v>610</v>
      </c>
      <c r="B746" s="1114"/>
      <c r="C746" s="1114"/>
      <c r="D746" s="1114"/>
      <c r="E746" s="1115"/>
      <c r="F746" s="555">
        <f t="shared" si="218"/>
        <v>0</v>
      </c>
      <c r="G746" s="556"/>
      <c r="H746" s="555">
        <f t="shared" si="219"/>
        <v>0</v>
      </c>
      <c r="I746" s="555">
        <f t="shared" si="220"/>
        <v>0</v>
      </c>
      <c r="J746" s="555">
        <f t="shared" si="221"/>
        <v>0</v>
      </c>
      <c r="K746" s="555">
        <f t="shared" si="222"/>
        <v>0</v>
      </c>
      <c r="L746" s="555">
        <f t="shared" si="223"/>
        <v>0</v>
      </c>
      <c r="M746" s="555">
        <f t="shared" si="224"/>
        <v>0</v>
      </c>
      <c r="N746" s="555">
        <f t="shared" si="225"/>
        <v>0</v>
      </c>
      <c r="O746" s="555">
        <f t="shared" si="226"/>
        <v>0</v>
      </c>
      <c r="P746" s="555">
        <f t="shared" si="227"/>
        <v>0</v>
      </c>
      <c r="Q746" s="557">
        <f t="shared" si="228"/>
        <v>0</v>
      </c>
      <c r="R746" s="542">
        <f t="shared" si="229"/>
        <v>0</v>
      </c>
    </row>
    <row r="747" spans="1:18" ht="34.5" hidden="1" customHeight="1">
      <c r="A747" s="1116" t="s">
        <v>611</v>
      </c>
      <c r="B747" s="1117"/>
      <c r="C747" s="1117"/>
      <c r="D747" s="1117"/>
      <c r="E747" s="1118"/>
      <c r="F747" s="542">
        <f t="shared" si="218"/>
        <v>0</v>
      </c>
      <c r="G747" s="556"/>
      <c r="H747" s="555">
        <f t="shared" si="219"/>
        <v>0</v>
      </c>
      <c r="I747" s="555">
        <f t="shared" si="220"/>
        <v>0</v>
      </c>
      <c r="J747" s="555">
        <f t="shared" si="221"/>
        <v>0</v>
      </c>
      <c r="K747" s="555">
        <f t="shared" si="222"/>
        <v>0</v>
      </c>
      <c r="L747" s="555">
        <f t="shared" si="223"/>
        <v>0</v>
      </c>
      <c r="M747" s="555">
        <f t="shared" si="224"/>
        <v>0</v>
      </c>
      <c r="N747" s="555">
        <f t="shared" si="225"/>
        <v>0</v>
      </c>
      <c r="O747" s="555">
        <f t="shared" si="226"/>
        <v>0</v>
      </c>
      <c r="P747" s="555">
        <f t="shared" si="227"/>
        <v>0</v>
      </c>
      <c r="Q747" s="557">
        <f t="shared" si="228"/>
        <v>0</v>
      </c>
      <c r="R747" s="542">
        <f t="shared" si="229"/>
        <v>0</v>
      </c>
    </row>
    <row r="748" spans="1:18" ht="34.5" hidden="1" customHeight="1">
      <c r="A748" s="1090" t="s">
        <v>612</v>
      </c>
      <c r="B748" s="1091"/>
      <c r="C748" s="1091"/>
      <c r="D748" s="1091"/>
      <c r="E748" s="1092"/>
      <c r="F748" s="532">
        <f>SUM(F745:F746)</f>
        <v>1.036</v>
      </c>
      <c r="G748" s="549"/>
      <c r="H748" s="532">
        <f t="shared" ref="H748:R748" si="230">SUM(H745:H746)</f>
        <v>1.036</v>
      </c>
      <c r="I748" s="532">
        <f t="shared" si="230"/>
        <v>0</v>
      </c>
      <c r="J748" s="532">
        <f t="shared" si="230"/>
        <v>0</v>
      </c>
      <c r="K748" s="532">
        <f t="shared" si="230"/>
        <v>0</v>
      </c>
      <c r="L748" s="532">
        <f t="shared" si="230"/>
        <v>0</v>
      </c>
      <c r="M748" s="532">
        <f t="shared" si="230"/>
        <v>0</v>
      </c>
      <c r="N748" s="532">
        <f t="shared" si="230"/>
        <v>0</v>
      </c>
      <c r="O748" s="532">
        <f t="shared" si="230"/>
        <v>0</v>
      </c>
      <c r="P748" s="532">
        <f t="shared" si="230"/>
        <v>0</v>
      </c>
      <c r="Q748" s="560">
        <f t="shared" si="230"/>
        <v>0</v>
      </c>
      <c r="R748" s="548">
        <f t="shared" si="230"/>
        <v>0.5</v>
      </c>
    </row>
    <row r="749" spans="1:18" ht="34.5" hidden="1" customHeight="1">
      <c r="A749" s="1093" t="s">
        <v>613</v>
      </c>
      <c r="B749" s="1094"/>
      <c r="C749" s="1094"/>
      <c r="D749" s="1094"/>
      <c r="E749" s="1095"/>
      <c r="F749" s="538">
        <f>SUM(F745:F747)</f>
        <v>1.036</v>
      </c>
      <c r="G749" s="538"/>
      <c r="H749" s="538">
        <f t="shared" ref="H749:R749" si="231">SUM(H745:H747)</f>
        <v>1.036</v>
      </c>
      <c r="I749" s="538">
        <f t="shared" si="231"/>
        <v>0</v>
      </c>
      <c r="J749" s="538">
        <f t="shared" si="231"/>
        <v>0</v>
      </c>
      <c r="K749" s="538">
        <f t="shared" si="231"/>
        <v>0</v>
      </c>
      <c r="L749" s="538">
        <f t="shared" si="231"/>
        <v>0</v>
      </c>
      <c r="M749" s="538">
        <f t="shared" si="231"/>
        <v>0</v>
      </c>
      <c r="N749" s="538">
        <f t="shared" si="231"/>
        <v>0</v>
      </c>
      <c r="O749" s="538">
        <f t="shared" si="231"/>
        <v>0</v>
      </c>
      <c r="P749" s="538">
        <f t="shared" si="231"/>
        <v>0</v>
      </c>
      <c r="Q749" s="539">
        <f t="shared" si="231"/>
        <v>0</v>
      </c>
      <c r="R749" s="538">
        <f t="shared" si="231"/>
        <v>0.5</v>
      </c>
    </row>
    <row r="750" spans="1:18" ht="34.5" hidden="1" customHeight="1">
      <c r="A750" s="1105"/>
      <c r="B750" s="1106"/>
      <c r="C750" s="1106"/>
      <c r="D750" s="1106"/>
      <c r="E750" s="1106"/>
      <c r="F750" s="1106"/>
      <c r="G750" s="1107"/>
      <c r="H750" s="1106"/>
      <c r="I750" s="1106"/>
      <c r="J750" s="1106"/>
      <c r="K750" s="1106"/>
      <c r="L750" s="1106"/>
      <c r="M750" s="1106"/>
      <c r="N750" s="1106"/>
      <c r="O750" s="1106"/>
      <c r="P750" s="1106"/>
      <c r="Q750" s="1108"/>
      <c r="R750" s="551"/>
    </row>
    <row r="751" spans="1:18" ht="34.5" customHeight="1">
      <c r="A751" s="1110" t="s">
        <v>614</v>
      </c>
      <c r="B751" s="1111"/>
      <c r="C751" s="1111"/>
      <c r="D751" s="1111"/>
      <c r="E751" s="1111"/>
      <c r="F751" s="1112"/>
      <c r="G751" s="541"/>
      <c r="H751" s="525">
        <f t="shared" ref="H751:H753" si="232">H745</f>
        <v>1.036</v>
      </c>
      <c r="I751" s="542">
        <f t="shared" ref="I751:I755" si="233">SUM(I745,H751)</f>
        <v>1.036</v>
      </c>
      <c r="J751" s="525">
        <f t="shared" ref="J751:J755" si="234">SUM(J745,I751)</f>
        <v>1.036</v>
      </c>
      <c r="K751" s="542">
        <f t="shared" ref="K751:K755" si="235">SUM(K745,J751)</f>
        <v>1.036</v>
      </c>
      <c r="L751" s="525">
        <f t="shared" ref="L751:L755" si="236">SUM(L745,K751)</f>
        <v>1.036</v>
      </c>
      <c r="M751" s="542">
        <f t="shared" ref="M751:M755" si="237">SUM(M745,L751)</f>
        <v>1.036</v>
      </c>
      <c r="N751" s="525">
        <f t="shared" ref="N751:N755" si="238">SUM(N745,M751)</f>
        <v>1.036</v>
      </c>
      <c r="O751" s="542">
        <f t="shared" ref="O751:O755" si="239">SUM(O745,N751)</f>
        <v>1.036</v>
      </c>
      <c r="P751" s="525">
        <f t="shared" ref="P751:P755" si="240">SUM(P745,O751)</f>
        <v>1.036</v>
      </c>
      <c r="Q751" s="543">
        <f t="shared" ref="Q751:Q755" si="241">SUM(Q745,P751)</f>
        <v>1.036</v>
      </c>
      <c r="R751" s="544"/>
    </row>
    <row r="752" spans="1:18" ht="34.5" customHeight="1">
      <c r="A752" s="1113" t="s">
        <v>615</v>
      </c>
      <c r="B752" s="1114"/>
      <c r="C752" s="1114"/>
      <c r="D752" s="1114"/>
      <c r="E752" s="1114"/>
      <c r="F752" s="1115"/>
      <c r="G752" s="595"/>
      <c r="H752" s="542">
        <f t="shared" si="232"/>
        <v>0</v>
      </c>
      <c r="I752" s="525">
        <f t="shared" si="233"/>
        <v>0</v>
      </c>
      <c r="J752" s="542">
        <f t="shared" si="234"/>
        <v>0</v>
      </c>
      <c r="K752" s="525">
        <f t="shared" si="235"/>
        <v>0</v>
      </c>
      <c r="L752" s="542">
        <f t="shared" si="236"/>
        <v>0</v>
      </c>
      <c r="M752" s="525">
        <f t="shared" si="237"/>
        <v>0</v>
      </c>
      <c r="N752" s="542">
        <f t="shared" si="238"/>
        <v>0</v>
      </c>
      <c r="O752" s="525">
        <f t="shared" si="239"/>
        <v>0</v>
      </c>
      <c r="P752" s="542">
        <f t="shared" si="240"/>
        <v>0</v>
      </c>
      <c r="Q752" s="525">
        <f t="shared" si="241"/>
        <v>0</v>
      </c>
      <c r="R752" s="542"/>
    </row>
    <row r="753" spans="1:18" ht="34.5" customHeight="1">
      <c r="A753" s="1116" t="s">
        <v>616</v>
      </c>
      <c r="B753" s="1117"/>
      <c r="C753" s="1117"/>
      <c r="D753" s="1117"/>
      <c r="E753" s="1117"/>
      <c r="F753" s="1118"/>
      <c r="G753" s="541"/>
      <c r="H753" s="525">
        <f t="shared" si="232"/>
        <v>0</v>
      </c>
      <c r="I753" s="542">
        <f t="shared" si="233"/>
        <v>0</v>
      </c>
      <c r="J753" s="525">
        <f t="shared" si="234"/>
        <v>0</v>
      </c>
      <c r="K753" s="542">
        <f t="shared" si="235"/>
        <v>0</v>
      </c>
      <c r="L753" s="525">
        <f t="shared" si="236"/>
        <v>0</v>
      </c>
      <c r="M753" s="542">
        <f t="shared" si="237"/>
        <v>0</v>
      </c>
      <c r="N753" s="525">
        <f t="shared" si="238"/>
        <v>0</v>
      </c>
      <c r="O753" s="542">
        <f t="shared" si="239"/>
        <v>0</v>
      </c>
      <c r="P753" s="525">
        <f t="shared" si="240"/>
        <v>0</v>
      </c>
      <c r="Q753" s="543">
        <f t="shared" si="241"/>
        <v>0</v>
      </c>
      <c r="R753" s="544"/>
    </row>
    <row r="754" spans="1:18" ht="34.5" customHeight="1">
      <c r="A754" s="1090" t="s">
        <v>617</v>
      </c>
      <c r="B754" s="1091"/>
      <c r="C754" s="1091"/>
      <c r="D754" s="1091"/>
      <c r="E754" s="1091"/>
      <c r="F754" s="1092"/>
      <c r="G754" s="546"/>
      <c r="H754" s="532">
        <f>SUM(H751:H752)</f>
        <v>1.036</v>
      </c>
      <c r="I754" s="547">
        <f t="shared" si="233"/>
        <v>1.036</v>
      </c>
      <c r="J754" s="548">
        <f t="shared" si="234"/>
        <v>1.036</v>
      </c>
      <c r="K754" s="547">
        <f t="shared" si="235"/>
        <v>1.036</v>
      </c>
      <c r="L754" s="548">
        <f t="shared" si="236"/>
        <v>1.036</v>
      </c>
      <c r="M754" s="547">
        <f t="shared" si="237"/>
        <v>1.036</v>
      </c>
      <c r="N754" s="548">
        <f t="shared" si="238"/>
        <v>1.036</v>
      </c>
      <c r="O754" s="547">
        <f t="shared" si="239"/>
        <v>1.036</v>
      </c>
      <c r="P754" s="548">
        <f t="shared" si="240"/>
        <v>1.036</v>
      </c>
      <c r="Q754" s="547">
        <f t="shared" si="241"/>
        <v>1.036</v>
      </c>
      <c r="R754" s="548"/>
    </row>
    <row r="755" spans="1:18" ht="34.5" customHeight="1">
      <c r="A755" s="1093" t="s">
        <v>618</v>
      </c>
      <c r="B755" s="1094"/>
      <c r="C755" s="1094"/>
      <c r="D755" s="1094"/>
      <c r="E755" s="1094"/>
      <c r="F755" s="1095"/>
      <c r="G755" s="546"/>
      <c r="H755" s="549">
        <f>SUM(H751:H753)</f>
        <v>1.036</v>
      </c>
      <c r="I755" s="538">
        <f t="shared" si="233"/>
        <v>1.036</v>
      </c>
      <c r="J755" s="550">
        <f t="shared" si="234"/>
        <v>1.036</v>
      </c>
      <c r="K755" s="538">
        <f t="shared" si="235"/>
        <v>1.036</v>
      </c>
      <c r="L755" s="550">
        <f t="shared" si="236"/>
        <v>1.036</v>
      </c>
      <c r="M755" s="538">
        <f t="shared" si="237"/>
        <v>1.036</v>
      </c>
      <c r="N755" s="550">
        <f t="shared" si="238"/>
        <v>1.036</v>
      </c>
      <c r="O755" s="538">
        <f t="shared" si="239"/>
        <v>1.036</v>
      </c>
      <c r="P755" s="550">
        <f t="shared" si="240"/>
        <v>1.036</v>
      </c>
      <c r="Q755" s="539">
        <f t="shared" si="241"/>
        <v>1.036</v>
      </c>
      <c r="R755" s="538"/>
    </row>
    <row r="756" spans="1:18" ht="34.5" customHeight="1">
      <c r="A756" s="1105"/>
      <c r="B756" s="1106"/>
      <c r="C756" s="1106"/>
      <c r="D756" s="1106"/>
      <c r="E756" s="1106"/>
      <c r="F756" s="1106"/>
      <c r="G756" s="1107"/>
      <c r="H756" s="1106"/>
      <c r="I756" s="1106"/>
      <c r="J756" s="1106"/>
      <c r="K756" s="1106"/>
      <c r="L756" s="1106"/>
      <c r="M756" s="1106"/>
      <c r="N756" s="1106"/>
      <c r="O756" s="1106"/>
      <c r="P756" s="1106"/>
      <c r="Q756" s="1108"/>
      <c r="R756" s="551"/>
    </row>
    <row r="757" spans="1:18" ht="34.5" hidden="1" customHeight="1">
      <c r="A757" s="1105"/>
      <c r="B757" s="1106"/>
      <c r="C757" s="1106"/>
      <c r="D757" s="1106"/>
      <c r="E757" s="1106"/>
      <c r="F757" s="1106"/>
      <c r="G757" s="1107"/>
      <c r="H757" s="1106"/>
      <c r="I757" s="1106"/>
      <c r="J757" s="1106"/>
      <c r="K757" s="1106"/>
      <c r="L757" s="1106"/>
      <c r="M757" s="1106"/>
      <c r="N757" s="1106"/>
      <c r="O757" s="1106"/>
      <c r="P757" s="1106"/>
      <c r="Q757" s="1108"/>
      <c r="R757" s="551"/>
    </row>
    <row r="758" spans="1:18" ht="34.5" hidden="1" customHeight="1">
      <c r="A758" s="1110" t="s">
        <v>619</v>
      </c>
      <c r="B758" s="1111"/>
      <c r="C758" s="1111"/>
      <c r="D758" s="1111"/>
      <c r="E758" s="1112"/>
      <c r="F758" s="555">
        <f t="shared" ref="F758:F760" si="242">SUM(H758:Q758)</f>
        <v>4.2789999999999999</v>
      </c>
      <c r="G758" s="524"/>
      <c r="H758" s="598">
        <f t="shared" ref="H758:H760" si="243">SUM(H669,H694,H728,H745)</f>
        <v>3.1966000000000001</v>
      </c>
      <c r="I758" s="599">
        <f t="shared" ref="I758:I760" si="244">SUM(I669,I694,I728,I745)</f>
        <v>1.0824</v>
      </c>
      <c r="J758" s="598">
        <f t="shared" ref="J758:J760" si="245">SUM(J669,J694,J728,J745)</f>
        <v>0</v>
      </c>
      <c r="K758" s="599">
        <f t="shared" ref="K758:K760" si="246">SUM(K669,K694,K728,K745)</f>
        <v>0</v>
      </c>
      <c r="L758" s="598">
        <f t="shared" ref="L758:L760" si="247">SUM(L669,L694,L728,L745)</f>
        <v>0</v>
      </c>
      <c r="M758" s="599">
        <f t="shared" ref="M758:M760" si="248">SUM(M669,M694,M728,M745)</f>
        <v>0</v>
      </c>
      <c r="N758" s="598">
        <f t="shared" ref="N758:N760" si="249">SUM(N669,N694,N728,N745)</f>
        <v>0</v>
      </c>
      <c r="O758" s="599">
        <f t="shared" ref="O758:O760" si="250">SUM(O669,O694,O728,O745)</f>
        <v>0</v>
      </c>
      <c r="P758" s="598">
        <f t="shared" ref="P758:P760" si="251">SUM(P669,P694,P728,P745)</f>
        <v>0</v>
      </c>
      <c r="Q758" s="600">
        <f t="shared" ref="Q758:Q760" si="252">SUM(Q669,Q694,Q728,Q745)</f>
        <v>0</v>
      </c>
      <c r="R758" s="601"/>
    </row>
    <row r="759" spans="1:18" ht="34.5" hidden="1" customHeight="1">
      <c r="A759" s="1113" t="s">
        <v>620</v>
      </c>
      <c r="B759" s="1114"/>
      <c r="C759" s="1114"/>
      <c r="D759" s="1114"/>
      <c r="E759" s="1115"/>
      <c r="F759" s="555">
        <f t="shared" si="242"/>
        <v>0</v>
      </c>
      <c r="G759" s="556"/>
      <c r="H759" s="602">
        <f t="shared" si="243"/>
        <v>0</v>
      </c>
      <c r="I759" s="598">
        <f t="shared" si="244"/>
        <v>0</v>
      </c>
      <c r="J759" s="602">
        <f t="shared" si="245"/>
        <v>0</v>
      </c>
      <c r="K759" s="598">
        <f t="shared" si="246"/>
        <v>0</v>
      </c>
      <c r="L759" s="602">
        <f t="shared" si="247"/>
        <v>0</v>
      </c>
      <c r="M759" s="598">
        <f t="shared" si="248"/>
        <v>0</v>
      </c>
      <c r="N759" s="602">
        <f t="shared" si="249"/>
        <v>0</v>
      </c>
      <c r="O759" s="598">
        <f t="shared" si="250"/>
        <v>0</v>
      </c>
      <c r="P759" s="602">
        <f t="shared" si="251"/>
        <v>0</v>
      </c>
      <c r="Q759" s="598">
        <f t="shared" si="252"/>
        <v>0</v>
      </c>
      <c r="R759" s="602"/>
    </row>
    <row r="760" spans="1:18" ht="34.5" hidden="1" customHeight="1">
      <c r="A760" s="1116" t="s">
        <v>621</v>
      </c>
      <c r="B760" s="1117"/>
      <c r="C760" s="1117"/>
      <c r="D760" s="1117"/>
      <c r="E760" s="1118"/>
      <c r="F760" s="531">
        <f t="shared" si="242"/>
        <v>4.0603899999999999</v>
      </c>
      <c r="G760" s="524"/>
      <c r="H760" s="598">
        <f t="shared" si="243"/>
        <v>0</v>
      </c>
      <c r="I760" s="603">
        <f t="shared" si="244"/>
        <v>0</v>
      </c>
      <c r="J760" s="598">
        <f t="shared" si="245"/>
        <v>0</v>
      </c>
      <c r="K760" s="603">
        <f t="shared" si="246"/>
        <v>0</v>
      </c>
      <c r="L760" s="598">
        <f t="shared" si="247"/>
        <v>0</v>
      </c>
      <c r="M760" s="603">
        <f t="shared" si="248"/>
        <v>0</v>
      </c>
      <c r="N760" s="598">
        <f t="shared" si="249"/>
        <v>0</v>
      </c>
      <c r="O760" s="603">
        <f t="shared" si="250"/>
        <v>2.7874300000000001</v>
      </c>
      <c r="P760" s="598">
        <f t="shared" si="251"/>
        <v>1.2729600000000001</v>
      </c>
      <c r="Q760" s="604">
        <f t="shared" si="252"/>
        <v>0</v>
      </c>
      <c r="R760" s="605"/>
    </row>
    <row r="761" spans="1:18" ht="34.5" hidden="1" customHeight="1">
      <c r="A761" s="1090" t="s">
        <v>622</v>
      </c>
      <c r="B761" s="1091"/>
      <c r="C761" s="1091"/>
      <c r="D761" s="1091"/>
      <c r="E761" s="1092"/>
      <c r="F761" s="532">
        <f>SUM(F758:F759)</f>
        <v>4.2789999999999999</v>
      </c>
      <c r="G761" s="533"/>
      <c r="H761" s="606">
        <f t="shared" ref="H761:Q761" si="253">SUM(H758:H759)</f>
        <v>3.1966000000000001</v>
      </c>
      <c r="I761" s="606">
        <f t="shared" si="253"/>
        <v>1.0824</v>
      </c>
      <c r="J761" s="606">
        <f t="shared" si="253"/>
        <v>0</v>
      </c>
      <c r="K761" s="606">
        <f t="shared" si="253"/>
        <v>0</v>
      </c>
      <c r="L761" s="606">
        <f t="shared" si="253"/>
        <v>0</v>
      </c>
      <c r="M761" s="606">
        <f t="shared" si="253"/>
        <v>0</v>
      </c>
      <c r="N761" s="606">
        <f t="shared" si="253"/>
        <v>0</v>
      </c>
      <c r="O761" s="606">
        <f t="shared" si="253"/>
        <v>0</v>
      </c>
      <c r="P761" s="606">
        <f t="shared" si="253"/>
        <v>0</v>
      </c>
      <c r="Q761" s="607">
        <f t="shared" si="253"/>
        <v>0</v>
      </c>
      <c r="R761" s="608"/>
    </row>
    <row r="762" spans="1:18" ht="34.5" hidden="1" customHeight="1">
      <c r="A762" s="1093" t="s">
        <v>623</v>
      </c>
      <c r="B762" s="1094"/>
      <c r="C762" s="1094"/>
      <c r="D762" s="1094"/>
      <c r="E762" s="1095"/>
      <c r="F762" s="549">
        <f>SUM(F758:F760)</f>
        <v>8.3393899999999999</v>
      </c>
      <c r="G762" s="549"/>
      <c r="H762" s="609">
        <f t="shared" ref="H762:Q762" si="254">SUM(H758:H760)</f>
        <v>3.1966000000000001</v>
      </c>
      <c r="I762" s="609">
        <f t="shared" si="254"/>
        <v>1.0824</v>
      </c>
      <c r="J762" s="609">
        <f t="shared" si="254"/>
        <v>0</v>
      </c>
      <c r="K762" s="609">
        <f t="shared" si="254"/>
        <v>0</v>
      </c>
      <c r="L762" s="609">
        <f t="shared" si="254"/>
        <v>0</v>
      </c>
      <c r="M762" s="609">
        <f t="shared" si="254"/>
        <v>0</v>
      </c>
      <c r="N762" s="609">
        <f t="shared" si="254"/>
        <v>0</v>
      </c>
      <c r="O762" s="609">
        <f t="shared" si="254"/>
        <v>2.7874300000000001</v>
      </c>
      <c r="P762" s="609">
        <f t="shared" si="254"/>
        <v>1.2729600000000001</v>
      </c>
      <c r="Q762" s="610">
        <f t="shared" si="254"/>
        <v>0</v>
      </c>
      <c r="R762" s="611"/>
    </row>
    <row r="763" spans="1:18" ht="34.5" hidden="1" customHeight="1">
      <c r="A763" s="1105"/>
      <c r="B763" s="1106"/>
      <c r="C763" s="1106"/>
      <c r="D763" s="1106"/>
      <c r="E763" s="1106"/>
      <c r="F763" s="1106"/>
      <c r="G763" s="1107"/>
      <c r="H763" s="1106"/>
      <c r="I763" s="1106"/>
      <c r="J763" s="1106"/>
      <c r="K763" s="1106"/>
      <c r="L763" s="1106"/>
      <c r="M763" s="1106"/>
      <c r="N763" s="1106"/>
      <c r="O763" s="1106"/>
      <c r="P763" s="1106"/>
      <c r="Q763" s="1108"/>
      <c r="R763" s="551"/>
    </row>
    <row r="764" spans="1:18" ht="34.5" customHeight="1">
      <c r="A764" s="1110" t="s">
        <v>624</v>
      </c>
      <c r="B764" s="1111"/>
      <c r="C764" s="1111"/>
      <c r="D764" s="1111"/>
      <c r="E764" s="1111"/>
      <c r="F764" s="1112"/>
      <c r="G764" s="541"/>
      <c r="H764" s="598">
        <f t="shared" ref="H764:H766" si="255">H758</f>
        <v>3.1966000000000001</v>
      </c>
      <c r="I764" s="599">
        <f t="shared" ref="I764:I767" si="256">SUM(I758,H764)</f>
        <v>4.2789999999999999</v>
      </c>
      <c r="J764" s="598">
        <f t="shared" ref="J764:J767" si="257">SUM(J758,I764)</f>
        <v>4.2789999999999999</v>
      </c>
      <c r="K764" s="599">
        <f t="shared" ref="K764:K767" si="258">SUM(K758,J764)</f>
        <v>4.2789999999999999</v>
      </c>
      <c r="L764" s="598">
        <f t="shared" ref="L764:L767" si="259">SUM(L758,K764)</f>
        <v>4.2789999999999999</v>
      </c>
      <c r="M764" s="599">
        <f t="shared" ref="M764:M767" si="260">SUM(M758,L764)</f>
        <v>4.2789999999999999</v>
      </c>
      <c r="N764" s="598">
        <f t="shared" ref="N764:N767" si="261">SUM(N758,M764)</f>
        <v>4.2789999999999999</v>
      </c>
      <c r="O764" s="599">
        <f t="shared" ref="O764:O767" si="262">SUM(O758,N764)</f>
        <v>4.2789999999999999</v>
      </c>
      <c r="P764" s="598">
        <f t="shared" ref="P764:P767" si="263">SUM(P758,O764)</f>
        <v>4.2789999999999999</v>
      </c>
      <c r="Q764" s="600">
        <f t="shared" ref="Q764:Q767" si="264">SUM(Q758,P764)</f>
        <v>4.2789999999999999</v>
      </c>
      <c r="R764" s="601"/>
    </row>
    <row r="765" spans="1:18" ht="34.5" customHeight="1">
      <c r="A765" s="1113" t="s">
        <v>625</v>
      </c>
      <c r="B765" s="1114"/>
      <c r="C765" s="1114"/>
      <c r="D765" s="1114"/>
      <c r="E765" s="1114"/>
      <c r="F765" s="1115"/>
      <c r="G765" s="595"/>
      <c r="H765" s="599">
        <f t="shared" si="255"/>
        <v>0</v>
      </c>
      <c r="I765" s="598">
        <f t="shared" si="256"/>
        <v>0</v>
      </c>
      <c r="J765" s="599">
        <f t="shared" si="257"/>
        <v>0</v>
      </c>
      <c r="K765" s="598">
        <f t="shared" si="258"/>
        <v>0</v>
      </c>
      <c r="L765" s="599">
        <f t="shared" si="259"/>
        <v>0</v>
      </c>
      <c r="M765" s="598">
        <f t="shared" si="260"/>
        <v>0</v>
      </c>
      <c r="N765" s="599">
        <f t="shared" si="261"/>
        <v>0</v>
      </c>
      <c r="O765" s="598">
        <f t="shared" si="262"/>
        <v>0</v>
      </c>
      <c r="P765" s="599">
        <f t="shared" si="263"/>
        <v>0</v>
      </c>
      <c r="Q765" s="598">
        <f t="shared" si="264"/>
        <v>0</v>
      </c>
      <c r="R765" s="599"/>
    </row>
    <row r="766" spans="1:18" ht="34.5" customHeight="1">
      <c r="A766" s="1116" t="s">
        <v>626</v>
      </c>
      <c r="B766" s="1117"/>
      <c r="C766" s="1117"/>
      <c r="D766" s="1117"/>
      <c r="E766" s="1117"/>
      <c r="F766" s="1118"/>
      <c r="G766" s="541"/>
      <c r="H766" s="598">
        <f t="shared" si="255"/>
        <v>0</v>
      </c>
      <c r="I766" s="599">
        <f t="shared" si="256"/>
        <v>0</v>
      </c>
      <c r="J766" s="598">
        <f t="shared" si="257"/>
        <v>0</v>
      </c>
      <c r="K766" s="599">
        <f t="shared" si="258"/>
        <v>0</v>
      </c>
      <c r="L766" s="598">
        <f t="shared" si="259"/>
        <v>0</v>
      </c>
      <c r="M766" s="599">
        <f t="shared" si="260"/>
        <v>0</v>
      </c>
      <c r="N766" s="598">
        <f t="shared" si="261"/>
        <v>0</v>
      </c>
      <c r="O766" s="599">
        <f t="shared" si="262"/>
        <v>2.7874300000000001</v>
      </c>
      <c r="P766" s="598">
        <f t="shared" si="263"/>
        <v>4.0603899999999999</v>
      </c>
      <c r="Q766" s="600">
        <f t="shared" si="264"/>
        <v>4.0603899999999999</v>
      </c>
      <c r="R766" s="601"/>
    </row>
    <row r="767" spans="1:18" ht="34.5" customHeight="1">
      <c r="A767" s="1090" t="s">
        <v>627</v>
      </c>
      <c r="B767" s="1091"/>
      <c r="C767" s="1091"/>
      <c r="D767" s="1091"/>
      <c r="E767" s="1091"/>
      <c r="F767" s="1092"/>
      <c r="G767" s="546"/>
      <c r="H767" s="612">
        <f>SUM(H764:H765)</f>
        <v>3.1966000000000001</v>
      </c>
      <c r="I767" s="613">
        <f t="shared" si="256"/>
        <v>4.2789999999999999</v>
      </c>
      <c r="J767" s="614">
        <f t="shared" si="257"/>
        <v>4.2789999999999999</v>
      </c>
      <c r="K767" s="613">
        <f t="shared" si="258"/>
        <v>4.2789999999999999</v>
      </c>
      <c r="L767" s="614">
        <f t="shared" si="259"/>
        <v>4.2789999999999999</v>
      </c>
      <c r="M767" s="613">
        <f t="shared" si="260"/>
        <v>4.2789999999999999</v>
      </c>
      <c r="N767" s="614">
        <f t="shared" si="261"/>
        <v>4.2789999999999999</v>
      </c>
      <c r="O767" s="613">
        <f t="shared" si="262"/>
        <v>4.2789999999999999</v>
      </c>
      <c r="P767" s="614">
        <f t="shared" si="263"/>
        <v>4.2789999999999999</v>
      </c>
      <c r="Q767" s="613">
        <f t="shared" si="264"/>
        <v>4.2789999999999999</v>
      </c>
      <c r="R767" s="614"/>
    </row>
    <row r="768" spans="1:18" ht="34.5" customHeight="1">
      <c r="A768" s="1093" t="s">
        <v>628</v>
      </c>
      <c r="B768" s="1094"/>
      <c r="C768" s="1094"/>
      <c r="D768" s="1094"/>
      <c r="E768" s="1094"/>
      <c r="F768" s="1095"/>
      <c r="G768" s="546"/>
      <c r="H768" s="609">
        <f t="shared" ref="H768:Q768" si="265">SUM(H764:H766)</f>
        <v>3.1966000000000001</v>
      </c>
      <c r="I768" s="609">
        <f t="shared" si="265"/>
        <v>4.2789999999999999</v>
      </c>
      <c r="J768" s="609">
        <f t="shared" si="265"/>
        <v>4.2789999999999999</v>
      </c>
      <c r="K768" s="609">
        <f t="shared" si="265"/>
        <v>4.2789999999999999</v>
      </c>
      <c r="L768" s="609">
        <f t="shared" si="265"/>
        <v>4.2789999999999999</v>
      </c>
      <c r="M768" s="609">
        <f t="shared" si="265"/>
        <v>4.2789999999999999</v>
      </c>
      <c r="N768" s="609">
        <f t="shared" si="265"/>
        <v>4.2789999999999999</v>
      </c>
      <c r="O768" s="609">
        <f t="shared" si="265"/>
        <v>7.0664300000000004</v>
      </c>
      <c r="P768" s="609">
        <f t="shared" si="265"/>
        <v>8.3393899999999999</v>
      </c>
      <c r="Q768" s="610">
        <f t="shared" si="265"/>
        <v>8.3393899999999999</v>
      </c>
      <c r="R768" s="611"/>
    </row>
    <row r="769" spans="1:18" ht="34.5" customHeight="1">
      <c r="A769" s="892"/>
      <c r="B769" s="893"/>
      <c r="C769" s="893"/>
      <c r="D769" s="893"/>
      <c r="E769" s="893"/>
      <c r="F769" s="893"/>
      <c r="G769" s="894"/>
      <c r="H769" s="893"/>
      <c r="I769" s="893"/>
      <c r="J769" s="893"/>
      <c r="K769" s="893"/>
      <c r="L769" s="893"/>
      <c r="M769" s="893"/>
      <c r="N769" s="893"/>
      <c r="O769" s="893"/>
      <c r="P769" s="893"/>
      <c r="Q769" s="895"/>
      <c r="R769" s="280"/>
    </row>
    <row r="770" spans="1:18" s="597" customFormat="1" ht="34.5" customHeight="1">
      <c r="A770" s="736" t="s">
        <v>629</v>
      </c>
      <c r="B770" s="737"/>
      <c r="C770" s="737"/>
      <c r="D770" s="737"/>
      <c r="E770" s="737"/>
      <c r="F770" s="737"/>
      <c r="G770" s="902"/>
      <c r="H770" s="737"/>
      <c r="I770" s="737"/>
      <c r="J770" s="737"/>
      <c r="K770" s="737"/>
      <c r="L770" s="737"/>
      <c r="M770" s="737"/>
      <c r="N770" s="737"/>
      <c r="O770" s="737"/>
      <c r="P770" s="737"/>
      <c r="Q770" s="903"/>
      <c r="R770" s="292"/>
    </row>
    <row r="771" spans="1:18" ht="34.5" customHeight="1">
      <c r="A771" s="1000">
        <v>117</v>
      </c>
      <c r="B771" s="293" t="s">
        <v>630</v>
      </c>
      <c r="C771" s="907" t="s">
        <v>631</v>
      </c>
      <c r="D771" s="294"/>
      <c r="E771" s="921" t="s">
        <v>99</v>
      </c>
      <c r="F771" s="295" t="s">
        <v>283</v>
      </c>
      <c r="G771" s="296"/>
      <c r="H771" s="297"/>
      <c r="I771" s="298"/>
      <c r="J771" s="298"/>
      <c r="K771" s="298"/>
      <c r="L771" s="298"/>
      <c r="M771" s="298"/>
      <c r="N771" s="298"/>
      <c r="O771" s="298"/>
      <c r="P771" s="298"/>
      <c r="Q771" s="299"/>
      <c r="R771" s="297"/>
    </row>
    <row r="772" spans="1:18" ht="34.5" customHeight="1">
      <c r="A772" s="1001"/>
      <c r="B772" s="308" t="s">
        <v>632</v>
      </c>
      <c r="C772" s="908"/>
      <c r="D772" s="302"/>
      <c r="E772" s="922"/>
      <c r="F772" s="303" t="s">
        <v>285</v>
      </c>
      <c r="G772" s="151">
        <f>R772*O4</f>
        <v>5.25</v>
      </c>
      <c r="H772" s="305"/>
      <c r="I772" s="306"/>
      <c r="J772" s="306"/>
      <c r="K772" s="306"/>
      <c r="L772" s="10">
        <v>0</v>
      </c>
      <c r="M772" s="306"/>
      <c r="N772" s="306"/>
      <c r="O772" s="306"/>
      <c r="P772" s="306"/>
      <c r="Q772" s="307"/>
      <c r="R772" s="305">
        <v>5.25</v>
      </c>
    </row>
    <row r="773" spans="1:18" ht="34.5" customHeight="1">
      <c r="A773" s="1001"/>
      <c r="B773" s="308" t="s">
        <v>633</v>
      </c>
      <c r="C773" s="908"/>
      <c r="D773" s="309"/>
      <c r="E773" s="922"/>
      <c r="F773" s="310" t="s">
        <v>53</v>
      </c>
      <c r="G773" s="151">
        <f>R773*O4</f>
        <v>4.5</v>
      </c>
      <c r="H773" s="311"/>
      <c r="I773" s="312"/>
      <c r="J773" s="312"/>
      <c r="K773" s="312"/>
      <c r="L773" s="312"/>
      <c r="M773" s="312"/>
      <c r="N773" s="312"/>
      <c r="O773" s="312"/>
      <c r="P773" s="312">
        <v>0</v>
      </c>
      <c r="Q773" s="313"/>
      <c r="R773" s="311">
        <v>4.5</v>
      </c>
    </row>
    <row r="774" spans="1:18" ht="34.5" customHeight="1">
      <c r="A774" s="1001"/>
      <c r="B774" s="301" t="s">
        <v>634</v>
      </c>
      <c r="C774" s="908"/>
      <c r="D774" s="913" t="s">
        <v>635</v>
      </c>
      <c r="E774" s="922"/>
      <c r="F774" s="915"/>
      <c r="G774" s="315"/>
      <c r="H774" s="917"/>
      <c r="I774" s="918"/>
      <c r="J774" s="918"/>
      <c r="K774" s="918"/>
      <c r="L774" s="918"/>
      <c r="M774" s="918"/>
      <c r="N774" s="918"/>
      <c r="O774" s="918"/>
      <c r="P774" s="918"/>
      <c r="Q774" s="918"/>
      <c r="R774" s="316"/>
    </row>
    <row r="775" spans="1:18" ht="34.5" customHeight="1">
      <c r="A775" s="1001"/>
      <c r="B775" s="308" t="s">
        <v>636</v>
      </c>
      <c r="C775" s="908"/>
      <c r="D775" s="958"/>
      <c r="E775" s="922"/>
      <c r="F775" s="925"/>
      <c r="G775" s="326"/>
      <c r="H775" s="927"/>
      <c r="I775" s="928"/>
      <c r="J775" s="928"/>
      <c r="K775" s="928"/>
      <c r="L775" s="928"/>
      <c r="M775" s="928"/>
      <c r="N775" s="928"/>
      <c r="O775" s="928"/>
      <c r="P775" s="928"/>
      <c r="Q775" s="928"/>
      <c r="R775" s="327"/>
    </row>
    <row r="776" spans="1:18" ht="34.5" customHeight="1">
      <c r="A776" s="1001"/>
      <c r="B776" s="308" t="s">
        <v>637</v>
      </c>
      <c r="C776" s="908"/>
      <c r="D776" s="314"/>
      <c r="E776" s="922"/>
      <c r="F776" s="925"/>
      <c r="G776" s="326"/>
      <c r="H776" s="927"/>
      <c r="I776" s="928"/>
      <c r="J776" s="928"/>
      <c r="K776" s="928"/>
      <c r="L776" s="928"/>
      <c r="M776" s="928"/>
      <c r="N776" s="928"/>
      <c r="O776" s="928"/>
      <c r="P776" s="928"/>
      <c r="Q776" s="928"/>
      <c r="R776" s="327"/>
    </row>
    <row r="777" spans="1:18" ht="34.5" customHeight="1">
      <c r="A777" s="1001"/>
      <c r="B777" s="308" t="s">
        <v>638</v>
      </c>
      <c r="C777" s="908"/>
      <c r="D777" s="913" t="s">
        <v>639</v>
      </c>
      <c r="E777" s="922"/>
      <c r="F777" s="925"/>
      <c r="G777" s="326"/>
      <c r="H777" s="927"/>
      <c r="I777" s="928"/>
      <c r="J777" s="928"/>
      <c r="K777" s="928"/>
      <c r="L777" s="928"/>
      <c r="M777" s="928"/>
      <c r="N777" s="928"/>
      <c r="O777" s="928"/>
      <c r="P777" s="928"/>
      <c r="Q777" s="928"/>
      <c r="R777" s="327"/>
    </row>
    <row r="778" spans="1:18" ht="34.5" customHeight="1">
      <c r="A778" s="1001"/>
      <c r="B778" s="308" t="s">
        <v>640</v>
      </c>
      <c r="C778" s="908"/>
      <c r="D778" s="958"/>
      <c r="E778" s="922"/>
      <c r="F778" s="925"/>
      <c r="G778" s="326"/>
      <c r="H778" s="927"/>
      <c r="I778" s="928"/>
      <c r="J778" s="928"/>
      <c r="K778" s="928"/>
      <c r="L778" s="928"/>
      <c r="M778" s="928"/>
      <c r="N778" s="928"/>
      <c r="O778" s="928"/>
      <c r="P778" s="928"/>
      <c r="Q778" s="928"/>
      <c r="R778" s="327"/>
    </row>
    <row r="779" spans="1:18" ht="34.5" customHeight="1">
      <c r="A779" s="1001"/>
      <c r="B779" s="308" t="s">
        <v>641</v>
      </c>
      <c r="C779" s="908"/>
      <c r="D779" s="314"/>
      <c r="E779" s="922"/>
      <c r="F779" s="925"/>
      <c r="G779" s="326"/>
      <c r="H779" s="927"/>
      <c r="I779" s="928"/>
      <c r="J779" s="928"/>
      <c r="K779" s="928"/>
      <c r="L779" s="928"/>
      <c r="M779" s="928"/>
      <c r="N779" s="928"/>
      <c r="O779" s="928"/>
      <c r="P779" s="928"/>
      <c r="Q779" s="928"/>
      <c r="R779" s="327"/>
    </row>
    <row r="780" spans="1:18" ht="34.5" customHeight="1">
      <c r="A780" s="1002"/>
      <c r="B780" s="317" t="s">
        <v>642</v>
      </c>
      <c r="C780" s="1130"/>
      <c r="D780" s="338"/>
      <c r="E780" s="923"/>
      <c r="F780" s="1131"/>
      <c r="G780" s="13"/>
      <c r="H780" s="929"/>
      <c r="I780" s="930"/>
      <c r="J780" s="930"/>
      <c r="K780" s="930"/>
      <c r="L780" s="930"/>
      <c r="M780" s="930"/>
      <c r="N780" s="930"/>
      <c r="O780" s="930"/>
      <c r="P780" s="930"/>
      <c r="Q780" s="930"/>
      <c r="R780" s="330"/>
    </row>
    <row r="781" spans="1:18" ht="34.5" customHeight="1">
      <c r="A781" s="1000">
        <v>118</v>
      </c>
      <c r="B781" s="293" t="s">
        <v>630</v>
      </c>
      <c r="C781" s="907" t="s">
        <v>643</v>
      </c>
      <c r="D781" s="294"/>
      <c r="E781" s="921" t="s">
        <v>99</v>
      </c>
      <c r="F781" s="295" t="s">
        <v>283</v>
      </c>
      <c r="G781" s="296"/>
      <c r="H781" s="297"/>
      <c r="I781" s="298"/>
      <c r="J781" s="298"/>
      <c r="K781" s="298"/>
      <c r="L781" s="298"/>
      <c r="M781" s="298"/>
      <c r="N781" s="298"/>
      <c r="O781" s="298"/>
      <c r="P781" s="298"/>
      <c r="Q781" s="299"/>
      <c r="R781" s="297"/>
    </row>
    <row r="782" spans="1:18" ht="34.5" customHeight="1">
      <c r="A782" s="1001"/>
      <c r="B782" s="308" t="s">
        <v>644</v>
      </c>
      <c r="C782" s="1132"/>
      <c r="D782" s="302"/>
      <c r="E782" s="922"/>
      <c r="F782" s="303" t="s">
        <v>285</v>
      </c>
      <c r="G782" s="151">
        <f>R782*O4</f>
        <v>5.5</v>
      </c>
      <c r="H782" s="305"/>
      <c r="I782" s="306"/>
      <c r="J782" s="306"/>
      <c r="K782" s="306"/>
      <c r="L782" s="10">
        <v>0</v>
      </c>
      <c r="M782" s="306"/>
      <c r="N782" s="306"/>
      <c r="O782" s="306"/>
      <c r="P782" s="306"/>
      <c r="Q782" s="307"/>
      <c r="R782" s="305">
        <v>5.5</v>
      </c>
    </row>
    <row r="783" spans="1:18" ht="34.5" customHeight="1">
      <c r="A783" s="1001"/>
      <c r="B783" s="308" t="s">
        <v>645</v>
      </c>
      <c r="C783" s="1132"/>
      <c r="D783" s="309"/>
      <c r="E783" s="922"/>
      <c r="F783" s="310" t="s">
        <v>53</v>
      </c>
      <c r="G783" s="151">
        <f>R783*O4</f>
        <v>4</v>
      </c>
      <c r="H783" s="311"/>
      <c r="I783" s="312"/>
      <c r="J783" s="312"/>
      <c r="K783" s="312"/>
      <c r="L783" s="312"/>
      <c r="M783" s="312"/>
      <c r="N783" s="312"/>
      <c r="O783" s="312"/>
      <c r="P783" s="312">
        <v>0</v>
      </c>
      <c r="Q783" s="313"/>
      <c r="R783" s="311">
        <v>4</v>
      </c>
    </row>
    <row r="784" spans="1:18" ht="34.5" customHeight="1">
      <c r="A784" s="1001"/>
      <c r="B784" s="301" t="s">
        <v>646</v>
      </c>
      <c r="C784" s="1132"/>
      <c r="D784" s="1134" t="s">
        <v>647</v>
      </c>
      <c r="E784" s="922"/>
      <c r="F784" s="915"/>
      <c r="G784" s="315"/>
      <c r="H784" s="917"/>
      <c r="I784" s="918"/>
      <c r="J784" s="918"/>
      <c r="K784" s="918"/>
      <c r="L784" s="918"/>
      <c r="M784" s="918"/>
      <c r="N784" s="918"/>
      <c r="O784" s="918"/>
      <c r="P784" s="918"/>
      <c r="Q784" s="918"/>
      <c r="R784" s="316"/>
    </row>
    <row r="785" spans="1:18" ht="34.5" customHeight="1">
      <c r="A785" s="1001"/>
      <c r="B785" s="308" t="s">
        <v>648</v>
      </c>
      <c r="C785" s="1132"/>
      <c r="D785" s="1134"/>
      <c r="E785" s="922"/>
      <c r="F785" s="925"/>
      <c r="G785" s="326"/>
      <c r="H785" s="927"/>
      <c r="I785" s="928"/>
      <c r="J785" s="928"/>
      <c r="K785" s="928"/>
      <c r="L785" s="928"/>
      <c r="M785" s="928"/>
      <c r="N785" s="928"/>
      <c r="O785" s="928"/>
      <c r="P785" s="928"/>
      <c r="Q785" s="928"/>
      <c r="R785" s="327"/>
    </row>
    <row r="786" spans="1:18" ht="34.5" customHeight="1">
      <c r="A786" s="1001"/>
      <c r="B786" s="308" t="s">
        <v>638</v>
      </c>
      <c r="C786" s="1132"/>
      <c r="D786" s="1134"/>
      <c r="E786" s="922"/>
      <c r="F786" s="925"/>
      <c r="G786" s="326"/>
      <c r="H786" s="927"/>
      <c r="I786" s="928"/>
      <c r="J786" s="928"/>
      <c r="K786" s="928"/>
      <c r="L786" s="928"/>
      <c r="M786" s="928"/>
      <c r="N786" s="928"/>
      <c r="O786" s="928"/>
      <c r="P786" s="928"/>
      <c r="Q786" s="928"/>
      <c r="R786" s="327"/>
    </row>
    <row r="787" spans="1:18" ht="34.5" customHeight="1">
      <c r="A787" s="1001"/>
      <c r="B787" s="308" t="s">
        <v>640</v>
      </c>
      <c r="C787" s="1132"/>
      <c r="D787" s="1134"/>
      <c r="E787" s="922"/>
      <c r="F787" s="925"/>
      <c r="G787" s="326"/>
      <c r="H787" s="927"/>
      <c r="I787" s="928"/>
      <c r="J787" s="928"/>
      <c r="K787" s="928"/>
      <c r="L787" s="928"/>
      <c r="M787" s="928"/>
      <c r="N787" s="928"/>
      <c r="O787" s="928"/>
      <c r="P787" s="928"/>
      <c r="Q787" s="928"/>
      <c r="R787" s="327"/>
    </row>
    <row r="788" spans="1:18" ht="34.5" customHeight="1">
      <c r="A788" s="1001"/>
      <c r="B788" s="308" t="s">
        <v>641</v>
      </c>
      <c r="C788" s="1132"/>
      <c r="D788" s="1134"/>
      <c r="E788" s="922"/>
      <c r="F788" s="925"/>
      <c r="G788" s="326"/>
      <c r="H788" s="927"/>
      <c r="I788" s="928"/>
      <c r="J788" s="928"/>
      <c r="K788" s="928"/>
      <c r="L788" s="928"/>
      <c r="M788" s="928"/>
      <c r="N788" s="928"/>
      <c r="O788" s="928"/>
      <c r="P788" s="928"/>
      <c r="Q788" s="928"/>
      <c r="R788" s="327"/>
    </row>
    <row r="789" spans="1:18" ht="34.5" customHeight="1">
      <c r="A789" s="1002"/>
      <c r="B789" s="317" t="s">
        <v>649</v>
      </c>
      <c r="C789" s="1133"/>
      <c r="D789" s="1134"/>
      <c r="E789" s="923"/>
      <c r="F789" s="1131"/>
      <c r="G789" s="13"/>
      <c r="H789" s="929"/>
      <c r="I789" s="930"/>
      <c r="J789" s="930"/>
      <c r="K789" s="930"/>
      <c r="L789" s="930"/>
      <c r="M789" s="930"/>
      <c r="N789" s="930"/>
      <c r="O789" s="930"/>
      <c r="P789" s="930"/>
      <c r="Q789" s="930"/>
      <c r="R789" s="330"/>
    </row>
    <row r="790" spans="1:18" ht="34.5" hidden="1" customHeight="1">
      <c r="A790" s="873" t="s">
        <v>650</v>
      </c>
      <c r="B790" s="874"/>
      <c r="C790" s="874"/>
      <c r="D790" s="874"/>
      <c r="E790" s="875"/>
      <c r="F790" s="271">
        <f t="shared" ref="F790:F792" si="266">SUM(H790:Q790)</f>
        <v>0</v>
      </c>
      <c r="G790" s="272"/>
      <c r="H790" s="271">
        <f t="shared" ref="H790:H792" si="267">H771+H781</f>
        <v>0</v>
      </c>
      <c r="I790" s="271">
        <f t="shared" ref="I790:I792" si="268">I771+I781</f>
        <v>0</v>
      </c>
      <c r="J790" s="271">
        <f t="shared" ref="J790:J792" si="269">J771+J781</f>
        <v>0</v>
      </c>
      <c r="K790" s="271">
        <f t="shared" ref="K790:K792" si="270">K771+K781</f>
        <v>0</v>
      </c>
      <c r="L790" s="271">
        <f t="shared" ref="L790:L792" si="271">L771+L781</f>
        <v>0</v>
      </c>
      <c r="M790" s="271">
        <f t="shared" ref="M790:M792" si="272">M771+M781</f>
        <v>0</v>
      </c>
      <c r="N790" s="271">
        <f t="shared" ref="N790:N792" si="273">N771+N781</f>
        <v>0</v>
      </c>
      <c r="O790" s="271">
        <f t="shared" ref="O790:O792" si="274">O771+O781</f>
        <v>0</v>
      </c>
      <c r="P790" s="271">
        <f t="shared" ref="P790:P792" si="275">P771+P781</f>
        <v>0</v>
      </c>
      <c r="Q790" s="273">
        <f t="shared" ref="Q790:Q792" si="276">Q771+Q781</f>
        <v>0</v>
      </c>
      <c r="R790" s="273">
        <f t="shared" ref="R790:R792" si="277">R771+R781</f>
        <v>0</v>
      </c>
    </row>
    <row r="791" spans="1:18" ht="34.5" hidden="1" customHeight="1">
      <c r="A791" s="896" t="s">
        <v>651</v>
      </c>
      <c r="B791" s="897"/>
      <c r="C791" s="897"/>
      <c r="D791" s="897"/>
      <c r="E791" s="898"/>
      <c r="F791" s="271">
        <f t="shared" si="266"/>
        <v>0</v>
      </c>
      <c r="G791" s="272"/>
      <c r="H791" s="271">
        <f t="shared" si="267"/>
        <v>0</v>
      </c>
      <c r="I791" s="271">
        <f t="shared" si="268"/>
        <v>0</v>
      </c>
      <c r="J791" s="271">
        <f t="shared" si="269"/>
        <v>0</v>
      </c>
      <c r="K791" s="271">
        <f t="shared" si="270"/>
        <v>0</v>
      </c>
      <c r="L791" s="271">
        <f t="shared" si="271"/>
        <v>0</v>
      </c>
      <c r="M791" s="271">
        <f t="shared" si="272"/>
        <v>0</v>
      </c>
      <c r="N791" s="271">
        <f t="shared" si="273"/>
        <v>0</v>
      </c>
      <c r="O791" s="271">
        <f t="shared" si="274"/>
        <v>0</v>
      </c>
      <c r="P791" s="271">
        <f t="shared" si="275"/>
        <v>0</v>
      </c>
      <c r="Q791" s="273">
        <f t="shared" si="276"/>
        <v>0</v>
      </c>
      <c r="R791" s="273">
        <f t="shared" si="277"/>
        <v>10.75</v>
      </c>
    </row>
    <row r="792" spans="1:18" ht="34.5" hidden="1" customHeight="1">
      <c r="A792" s="876" t="s">
        <v>652</v>
      </c>
      <c r="B792" s="877"/>
      <c r="C792" s="877"/>
      <c r="D792" s="877"/>
      <c r="E792" s="878"/>
      <c r="F792" s="271">
        <f t="shared" si="266"/>
        <v>0</v>
      </c>
      <c r="G792" s="272"/>
      <c r="H792" s="271">
        <f t="shared" si="267"/>
        <v>0</v>
      </c>
      <c r="I792" s="271">
        <f t="shared" si="268"/>
        <v>0</v>
      </c>
      <c r="J792" s="271">
        <f t="shared" si="269"/>
        <v>0</v>
      </c>
      <c r="K792" s="271">
        <f t="shared" si="270"/>
        <v>0</v>
      </c>
      <c r="L792" s="271">
        <f t="shared" si="271"/>
        <v>0</v>
      </c>
      <c r="M792" s="271">
        <f t="shared" si="272"/>
        <v>0</v>
      </c>
      <c r="N792" s="271">
        <f t="shared" si="273"/>
        <v>0</v>
      </c>
      <c r="O792" s="271">
        <f t="shared" si="274"/>
        <v>0</v>
      </c>
      <c r="P792" s="271">
        <f t="shared" si="275"/>
        <v>0</v>
      </c>
      <c r="Q792" s="273">
        <f t="shared" si="276"/>
        <v>0</v>
      </c>
      <c r="R792" s="273">
        <f t="shared" si="277"/>
        <v>8.5</v>
      </c>
    </row>
    <row r="793" spans="1:18" ht="34.5" hidden="1" customHeight="1">
      <c r="A793" s="879" t="s">
        <v>653</v>
      </c>
      <c r="B793" s="880"/>
      <c r="C793" s="880"/>
      <c r="D793" s="880"/>
      <c r="E793" s="881"/>
      <c r="F793" s="274">
        <f>F790+F791</f>
        <v>0</v>
      </c>
      <c r="G793" s="275"/>
      <c r="H793" s="274">
        <f t="shared" ref="H793:R793" si="278">H790+H791</f>
        <v>0</v>
      </c>
      <c r="I793" s="274">
        <f t="shared" si="278"/>
        <v>0</v>
      </c>
      <c r="J793" s="274">
        <f t="shared" si="278"/>
        <v>0</v>
      </c>
      <c r="K793" s="274">
        <f t="shared" si="278"/>
        <v>0</v>
      </c>
      <c r="L793" s="274">
        <f t="shared" si="278"/>
        <v>0</v>
      </c>
      <c r="M793" s="274">
        <f t="shared" si="278"/>
        <v>0</v>
      </c>
      <c r="N793" s="274">
        <f t="shared" si="278"/>
        <v>0</v>
      </c>
      <c r="O793" s="274">
        <f t="shared" si="278"/>
        <v>0</v>
      </c>
      <c r="P793" s="274">
        <f t="shared" si="278"/>
        <v>0</v>
      </c>
      <c r="Q793" s="276">
        <f t="shared" si="278"/>
        <v>0</v>
      </c>
      <c r="R793" s="276">
        <f t="shared" si="278"/>
        <v>10.75</v>
      </c>
    </row>
    <row r="794" spans="1:18" ht="34.5" hidden="1" customHeight="1">
      <c r="A794" s="899" t="s">
        <v>654</v>
      </c>
      <c r="B794" s="900"/>
      <c r="C794" s="900"/>
      <c r="D794" s="900"/>
      <c r="E794" s="901"/>
      <c r="F794" s="290">
        <f>F790+F791+F792</f>
        <v>0</v>
      </c>
      <c r="G794" s="290"/>
      <c r="H794" s="290">
        <f t="shared" ref="H794:R794" si="279">H790+H791+H792</f>
        <v>0</v>
      </c>
      <c r="I794" s="290">
        <f t="shared" si="279"/>
        <v>0</v>
      </c>
      <c r="J794" s="290">
        <f t="shared" si="279"/>
        <v>0</v>
      </c>
      <c r="K794" s="290">
        <f t="shared" si="279"/>
        <v>0</v>
      </c>
      <c r="L794" s="290">
        <f t="shared" si="279"/>
        <v>0</v>
      </c>
      <c r="M794" s="290">
        <f t="shared" si="279"/>
        <v>0</v>
      </c>
      <c r="N794" s="290">
        <f t="shared" si="279"/>
        <v>0</v>
      </c>
      <c r="O794" s="290">
        <f t="shared" si="279"/>
        <v>0</v>
      </c>
      <c r="P794" s="290">
        <f t="shared" si="279"/>
        <v>0</v>
      </c>
      <c r="Q794" s="291">
        <f t="shared" si="279"/>
        <v>0</v>
      </c>
      <c r="R794" s="291">
        <f t="shared" si="279"/>
        <v>19.25</v>
      </c>
    </row>
    <row r="795" spans="1:18" ht="34.5" hidden="1" customHeight="1">
      <c r="A795" s="892"/>
      <c r="B795" s="893"/>
      <c r="C795" s="893"/>
      <c r="D795" s="893"/>
      <c r="E795" s="893"/>
      <c r="F795" s="893"/>
      <c r="G795" s="894"/>
      <c r="H795" s="893"/>
      <c r="I795" s="893"/>
      <c r="J795" s="893"/>
      <c r="K795" s="893"/>
      <c r="L795" s="893"/>
      <c r="M795" s="893"/>
      <c r="N795" s="893"/>
      <c r="O795" s="893"/>
      <c r="P795" s="893"/>
      <c r="Q795" s="895"/>
      <c r="R795" s="280"/>
    </row>
    <row r="796" spans="1:18" ht="34.5" customHeight="1">
      <c r="A796" s="870" t="s">
        <v>655</v>
      </c>
      <c r="B796" s="871"/>
      <c r="C796" s="871"/>
      <c r="D796" s="871"/>
      <c r="E796" s="871"/>
      <c r="F796" s="872"/>
      <c r="G796" s="477"/>
      <c r="H796" s="282">
        <f t="shared" ref="H796:H800" si="280">H790</f>
        <v>0</v>
      </c>
      <c r="I796" s="282">
        <f t="shared" ref="I796:I800" si="281">I790+H796</f>
        <v>0</v>
      </c>
      <c r="J796" s="282">
        <f t="shared" ref="J796:J800" si="282">J790+I796</f>
        <v>0</v>
      </c>
      <c r="K796" s="282">
        <f t="shared" ref="K796:K800" si="283">K790+J796</f>
        <v>0</v>
      </c>
      <c r="L796" s="282">
        <f t="shared" ref="L796:L800" si="284">L790+K796</f>
        <v>0</v>
      </c>
      <c r="M796" s="282">
        <f t="shared" ref="M796:M800" si="285">M790+L796</f>
        <v>0</v>
      </c>
      <c r="N796" s="282">
        <f t="shared" ref="N796:N800" si="286">N790+M796</f>
        <v>0</v>
      </c>
      <c r="O796" s="282">
        <f t="shared" ref="O796:O800" si="287">O790+N796</f>
        <v>0</v>
      </c>
      <c r="P796" s="282">
        <f t="shared" ref="P796:P800" si="288">P790+O796</f>
        <v>0</v>
      </c>
      <c r="Q796" s="283">
        <f t="shared" ref="Q796:Q800" si="289">Q790+P796</f>
        <v>0</v>
      </c>
      <c r="R796" s="283"/>
    </row>
    <row r="797" spans="1:18" ht="34.5" customHeight="1">
      <c r="A797" s="870" t="s">
        <v>656</v>
      </c>
      <c r="B797" s="871"/>
      <c r="C797" s="871"/>
      <c r="D797" s="871"/>
      <c r="E797" s="871"/>
      <c r="F797" s="872"/>
      <c r="G797" s="467"/>
      <c r="H797" s="615">
        <f t="shared" si="280"/>
        <v>0</v>
      </c>
      <c r="I797" s="616">
        <f t="shared" si="281"/>
        <v>0</v>
      </c>
      <c r="J797" s="615">
        <f t="shared" si="282"/>
        <v>0</v>
      </c>
      <c r="K797" s="616">
        <f t="shared" si="283"/>
        <v>0</v>
      </c>
      <c r="L797" s="615">
        <f t="shared" si="284"/>
        <v>0</v>
      </c>
      <c r="M797" s="616">
        <f t="shared" si="285"/>
        <v>0</v>
      </c>
      <c r="N797" s="615">
        <f t="shared" si="286"/>
        <v>0</v>
      </c>
      <c r="O797" s="616">
        <f t="shared" si="287"/>
        <v>0</v>
      </c>
      <c r="P797" s="615">
        <f t="shared" si="288"/>
        <v>0</v>
      </c>
      <c r="Q797" s="617">
        <f t="shared" si="289"/>
        <v>0</v>
      </c>
      <c r="R797" s="618"/>
    </row>
    <row r="798" spans="1:18" ht="34.5" customHeight="1">
      <c r="A798" s="870" t="s">
        <v>657</v>
      </c>
      <c r="B798" s="871"/>
      <c r="C798" s="871"/>
      <c r="D798" s="871"/>
      <c r="E798" s="871"/>
      <c r="F798" s="872"/>
      <c r="G798" s="477"/>
      <c r="H798" s="282">
        <f t="shared" si="280"/>
        <v>0</v>
      </c>
      <c r="I798" s="282">
        <f t="shared" si="281"/>
        <v>0</v>
      </c>
      <c r="J798" s="282">
        <f t="shared" si="282"/>
        <v>0</v>
      </c>
      <c r="K798" s="282">
        <f t="shared" si="283"/>
        <v>0</v>
      </c>
      <c r="L798" s="282">
        <f t="shared" si="284"/>
        <v>0</v>
      </c>
      <c r="M798" s="282">
        <f t="shared" si="285"/>
        <v>0</v>
      </c>
      <c r="N798" s="282">
        <f t="shared" si="286"/>
        <v>0</v>
      </c>
      <c r="O798" s="282">
        <f t="shared" si="287"/>
        <v>0</v>
      </c>
      <c r="P798" s="282">
        <f t="shared" si="288"/>
        <v>0</v>
      </c>
      <c r="Q798" s="283">
        <f t="shared" si="289"/>
        <v>0</v>
      </c>
      <c r="R798" s="283"/>
    </row>
    <row r="799" spans="1:18" ht="34.5" customHeight="1">
      <c r="A799" s="879" t="s">
        <v>658</v>
      </c>
      <c r="B799" s="880"/>
      <c r="C799" s="880"/>
      <c r="D799" s="880"/>
      <c r="E799" s="880"/>
      <c r="F799" s="881"/>
      <c r="G799" s="289"/>
      <c r="H799" s="286">
        <f t="shared" si="280"/>
        <v>0</v>
      </c>
      <c r="I799" s="286">
        <f t="shared" si="281"/>
        <v>0</v>
      </c>
      <c r="J799" s="286">
        <f t="shared" si="282"/>
        <v>0</v>
      </c>
      <c r="K799" s="286">
        <f t="shared" si="283"/>
        <v>0</v>
      </c>
      <c r="L799" s="286">
        <f t="shared" si="284"/>
        <v>0</v>
      </c>
      <c r="M799" s="286">
        <f t="shared" si="285"/>
        <v>0</v>
      </c>
      <c r="N799" s="286">
        <f t="shared" si="286"/>
        <v>0</v>
      </c>
      <c r="O799" s="286">
        <f t="shared" si="287"/>
        <v>0</v>
      </c>
      <c r="P799" s="286">
        <f t="shared" si="288"/>
        <v>0</v>
      </c>
      <c r="Q799" s="287">
        <f t="shared" si="289"/>
        <v>0</v>
      </c>
      <c r="R799" s="287"/>
    </row>
    <row r="800" spans="1:18" ht="34.5" customHeight="1">
      <c r="A800" s="899" t="s">
        <v>659</v>
      </c>
      <c r="B800" s="900"/>
      <c r="C800" s="900"/>
      <c r="D800" s="900"/>
      <c r="E800" s="900"/>
      <c r="F800" s="901"/>
      <c r="G800" s="619"/>
      <c r="H800" s="620">
        <f t="shared" si="280"/>
        <v>0</v>
      </c>
      <c r="I800" s="621">
        <f t="shared" si="281"/>
        <v>0</v>
      </c>
      <c r="J800" s="620">
        <f t="shared" si="282"/>
        <v>0</v>
      </c>
      <c r="K800" s="621">
        <f t="shared" si="283"/>
        <v>0</v>
      </c>
      <c r="L800" s="620">
        <f t="shared" si="284"/>
        <v>0</v>
      </c>
      <c r="M800" s="621">
        <f t="shared" si="285"/>
        <v>0</v>
      </c>
      <c r="N800" s="620">
        <f t="shared" si="286"/>
        <v>0</v>
      </c>
      <c r="O800" s="621">
        <f t="shared" si="287"/>
        <v>0</v>
      </c>
      <c r="P800" s="620">
        <f t="shared" si="288"/>
        <v>0</v>
      </c>
      <c r="Q800" s="622">
        <f t="shared" si="289"/>
        <v>0</v>
      </c>
      <c r="R800" s="623"/>
    </row>
    <row r="801" spans="1:18" ht="34.5" customHeight="1">
      <c r="A801" s="892"/>
      <c r="B801" s="893"/>
      <c r="C801" s="893"/>
      <c r="D801" s="893"/>
      <c r="E801" s="893"/>
      <c r="F801" s="893"/>
      <c r="G801" s="894"/>
      <c r="H801" s="893"/>
      <c r="I801" s="893"/>
      <c r="J801" s="893"/>
      <c r="K801" s="893"/>
      <c r="L801" s="893"/>
      <c r="M801" s="893"/>
      <c r="N801" s="893"/>
      <c r="O801" s="893"/>
      <c r="P801" s="893"/>
      <c r="Q801" s="895"/>
      <c r="R801" s="280"/>
    </row>
    <row r="802" spans="1:18" s="597" customFormat="1" ht="34.5" customHeight="1">
      <c r="A802" s="736" t="s">
        <v>660</v>
      </c>
      <c r="B802" s="737"/>
      <c r="C802" s="737"/>
      <c r="D802" s="737"/>
      <c r="E802" s="737"/>
      <c r="F802" s="737"/>
      <c r="G802" s="902"/>
      <c r="H802" s="737"/>
      <c r="I802" s="737"/>
      <c r="J802" s="737"/>
      <c r="K802" s="737"/>
      <c r="L802" s="737"/>
      <c r="M802" s="737"/>
      <c r="N802" s="737"/>
      <c r="O802" s="737"/>
      <c r="P802" s="737"/>
      <c r="Q802" s="903"/>
      <c r="R802" s="292"/>
    </row>
    <row r="803" spans="1:18" ht="34.5" customHeight="1">
      <c r="A803" s="1000">
        <v>119</v>
      </c>
      <c r="B803" s="293" t="s">
        <v>661</v>
      </c>
      <c r="C803" s="1135" t="s">
        <v>131</v>
      </c>
      <c r="D803" s="625"/>
      <c r="E803" s="921" t="s">
        <v>99</v>
      </c>
      <c r="F803" s="295" t="s">
        <v>283</v>
      </c>
      <c r="G803" s="296"/>
      <c r="H803" s="297"/>
      <c r="I803" s="298"/>
      <c r="J803" s="298"/>
      <c r="K803" s="298"/>
      <c r="L803" s="298"/>
      <c r="M803" s="298"/>
      <c r="N803" s="298"/>
      <c r="O803" s="298"/>
      <c r="P803" s="298"/>
      <c r="Q803" s="299"/>
      <c r="R803" s="297"/>
    </row>
    <row r="804" spans="1:18" ht="34.5" customHeight="1">
      <c r="A804" s="1001"/>
      <c r="B804" s="626" t="s">
        <v>662</v>
      </c>
      <c r="C804" s="1135"/>
      <c r="D804" s="1137" t="s">
        <v>663</v>
      </c>
      <c r="E804" s="922"/>
      <c r="F804" s="1139" t="s">
        <v>285</v>
      </c>
      <c r="G804" s="627"/>
      <c r="H804" s="1141"/>
      <c r="I804" s="1143"/>
      <c r="J804" s="1143"/>
      <c r="K804" s="1145"/>
      <c r="L804" s="1143"/>
      <c r="M804" s="1143"/>
      <c r="N804" s="1143"/>
      <c r="O804" s="1143"/>
      <c r="P804" s="1143"/>
      <c r="Q804" s="1147"/>
      <c r="R804" s="1141"/>
    </row>
    <row r="805" spans="1:18" ht="34.5" customHeight="1">
      <c r="A805" s="1001"/>
      <c r="B805" s="626" t="s">
        <v>664</v>
      </c>
      <c r="C805" s="1135"/>
      <c r="D805" s="1138"/>
      <c r="E805" s="922"/>
      <c r="F805" s="1140"/>
      <c r="G805" s="628"/>
      <c r="H805" s="1142"/>
      <c r="I805" s="1144"/>
      <c r="J805" s="1144"/>
      <c r="K805" s="1146"/>
      <c r="L805" s="1144"/>
      <c r="M805" s="1144"/>
      <c r="N805" s="1144"/>
      <c r="O805" s="1144"/>
      <c r="P805" s="1144"/>
      <c r="Q805" s="1148"/>
      <c r="R805" s="1142"/>
    </row>
    <row r="806" spans="1:18" ht="34.5" customHeight="1">
      <c r="A806" s="1001"/>
      <c r="B806" s="629" t="s">
        <v>665</v>
      </c>
      <c r="C806" s="1135"/>
      <c r="D806" s="630"/>
      <c r="E806" s="922"/>
      <c r="F806" s="310" t="s">
        <v>342</v>
      </c>
      <c r="G806" s="151">
        <f>R806*O4</f>
        <v>1.2</v>
      </c>
      <c r="H806" s="311"/>
      <c r="I806" s="312"/>
      <c r="J806" s="312"/>
      <c r="K806" s="312"/>
      <c r="L806" s="312"/>
      <c r="M806" s="312"/>
      <c r="N806" s="312">
        <v>0</v>
      </c>
      <c r="O806" s="312"/>
      <c r="P806" s="312"/>
      <c r="Q806" s="313"/>
      <c r="R806" s="311">
        <v>1.2</v>
      </c>
    </row>
    <row r="807" spans="1:18" ht="34.5" customHeight="1">
      <c r="A807" s="1001"/>
      <c r="B807" s="629" t="s">
        <v>666</v>
      </c>
      <c r="C807" s="1136"/>
      <c r="D807" s="631" t="s">
        <v>667</v>
      </c>
      <c r="E807" s="922"/>
      <c r="F807" s="1131"/>
      <c r="G807" s="13"/>
      <c r="H807" s="1149"/>
      <c r="I807" s="1150"/>
      <c r="J807" s="1150"/>
      <c r="K807" s="1150"/>
      <c r="L807" s="1150"/>
      <c r="M807" s="1150"/>
      <c r="N807" s="1150"/>
      <c r="O807" s="1150"/>
      <c r="P807" s="1150"/>
      <c r="Q807" s="1150"/>
      <c r="R807" s="632"/>
    </row>
    <row r="808" spans="1:18" ht="34.5" customHeight="1">
      <c r="A808" s="1001"/>
      <c r="B808" s="629" t="s">
        <v>668</v>
      </c>
      <c r="C808" s="1136"/>
      <c r="D808" s="631" t="s">
        <v>669</v>
      </c>
      <c r="E808" s="922"/>
      <c r="F808" s="1131"/>
      <c r="G808" s="13"/>
      <c r="H808" s="1151"/>
      <c r="I808" s="1131"/>
      <c r="J808" s="1131"/>
      <c r="K808" s="1131"/>
      <c r="L808" s="1131"/>
      <c r="M808" s="1131"/>
      <c r="N808" s="1131"/>
      <c r="O808" s="1131"/>
      <c r="P808" s="1131"/>
      <c r="Q808" s="1131"/>
      <c r="R808" s="633"/>
    </row>
    <row r="809" spans="1:18" ht="34.5" customHeight="1">
      <c r="A809" s="1001"/>
      <c r="B809" s="629" t="s">
        <v>670</v>
      </c>
      <c r="C809" s="1136"/>
      <c r="D809" s="631"/>
      <c r="E809" s="922"/>
      <c r="F809" s="1131"/>
      <c r="G809" s="13"/>
      <c r="H809" s="1151"/>
      <c r="I809" s="1131"/>
      <c r="J809" s="1131"/>
      <c r="K809" s="1131"/>
      <c r="L809" s="1131"/>
      <c r="M809" s="1131"/>
      <c r="N809" s="1131"/>
      <c r="O809" s="1131"/>
      <c r="P809" s="1131"/>
      <c r="Q809" s="1131"/>
      <c r="R809" s="633"/>
    </row>
    <row r="810" spans="1:18" ht="34.5" customHeight="1">
      <c r="A810" s="1002"/>
      <c r="B810" s="317" t="s">
        <v>671</v>
      </c>
      <c r="C810" s="1135"/>
      <c r="D810" s="634"/>
      <c r="E810" s="923"/>
      <c r="F810" s="1131"/>
      <c r="G810" s="13"/>
      <c r="H810" s="1152"/>
      <c r="I810" s="1153"/>
      <c r="J810" s="1153"/>
      <c r="K810" s="1153"/>
      <c r="L810" s="1153"/>
      <c r="M810" s="1153"/>
      <c r="N810" s="1153"/>
      <c r="O810" s="1153"/>
      <c r="P810" s="1153"/>
      <c r="Q810" s="1153"/>
      <c r="R810" s="635"/>
    </row>
    <row r="811" spans="1:18" ht="34.5" customHeight="1">
      <c r="A811" s="1000">
        <v>120</v>
      </c>
      <c r="B811" s="293" t="s">
        <v>672</v>
      </c>
      <c r="C811" s="1154" t="s">
        <v>131</v>
      </c>
      <c r="D811" s="631"/>
      <c r="E811" s="921" t="s">
        <v>99</v>
      </c>
      <c r="F811" s="295" t="s">
        <v>283</v>
      </c>
      <c r="G811" s="296"/>
      <c r="H811" s="297"/>
      <c r="I811" s="298"/>
      <c r="J811" s="298"/>
      <c r="K811" s="298"/>
      <c r="L811" s="298"/>
      <c r="M811" s="298"/>
      <c r="N811" s="298"/>
      <c r="O811" s="298"/>
      <c r="P811" s="298"/>
      <c r="Q811" s="299"/>
      <c r="R811" s="297"/>
    </row>
    <row r="812" spans="1:18" ht="34.5" customHeight="1">
      <c r="A812" s="1001"/>
      <c r="B812" s="626" t="s">
        <v>673</v>
      </c>
      <c r="C812" s="1135"/>
      <c r="D812" s="1137"/>
      <c r="E812" s="922"/>
      <c r="F812" s="1139" t="s">
        <v>674</v>
      </c>
      <c r="G812" s="627"/>
      <c r="H812" s="1141"/>
      <c r="I812" s="1143"/>
      <c r="J812" s="1143"/>
      <c r="K812" s="1145"/>
      <c r="L812" s="1143"/>
      <c r="M812" s="1143"/>
      <c r="N812" s="1143"/>
      <c r="O812" s="1143"/>
      <c r="P812" s="1143"/>
      <c r="Q812" s="1147"/>
      <c r="R812" s="1141"/>
    </row>
    <row r="813" spans="1:18" ht="34.5" customHeight="1">
      <c r="A813" s="1001"/>
      <c r="B813" s="626" t="s">
        <v>675</v>
      </c>
      <c r="C813" s="1135"/>
      <c r="D813" s="1138"/>
      <c r="E813" s="922"/>
      <c r="F813" s="1155"/>
      <c r="G813" s="628"/>
      <c r="H813" s="1142"/>
      <c r="I813" s="1144"/>
      <c r="J813" s="1144"/>
      <c r="K813" s="1146"/>
      <c r="L813" s="1144"/>
      <c r="M813" s="1144"/>
      <c r="N813" s="1144"/>
      <c r="O813" s="1144"/>
      <c r="P813" s="1144"/>
      <c r="Q813" s="1148"/>
      <c r="R813" s="1142"/>
    </row>
    <row r="814" spans="1:18" ht="34.5" customHeight="1">
      <c r="A814" s="1001"/>
      <c r="B814" s="626" t="s">
        <v>676</v>
      </c>
      <c r="C814" s="1135"/>
      <c r="D814" s="1137"/>
      <c r="E814" s="922"/>
      <c r="F814" s="1139" t="s">
        <v>342</v>
      </c>
      <c r="G814" s="627">
        <f>R814*O4</f>
        <v>0.5</v>
      </c>
      <c r="H814" s="1141"/>
      <c r="I814" s="1143"/>
      <c r="J814" s="1143"/>
      <c r="K814" s="1143"/>
      <c r="L814" s="1143"/>
      <c r="M814" s="1143"/>
      <c r="N814" s="1143">
        <v>0</v>
      </c>
      <c r="O814" s="1143"/>
      <c r="P814" s="1143"/>
      <c r="Q814" s="1147"/>
      <c r="R814" s="1141">
        <v>0.5</v>
      </c>
    </row>
    <row r="815" spans="1:18" ht="34.5" customHeight="1">
      <c r="A815" s="1001"/>
      <c r="B815" s="626" t="s">
        <v>677</v>
      </c>
      <c r="C815" s="1135"/>
      <c r="D815" s="1156"/>
      <c r="E815" s="922"/>
      <c r="F815" s="1157"/>
      <c r="G815" s="636"/>
      <c r="H815" s="1158"/>
      <c r="I815" s="1159"/>
      <c r="J815" s="1159"/>
      <c r="K815" s="1159"/>
      <c r="L815" s="1159"/>
      <c r="M815" s="1159"/>
      <c r="N815" s="1159"/>
      <c r="O815" s="1159"/>
      <c r="P815" s="1159"/>
      <c r="Q815" s="1160"/>
      <c r="R815" s="1158"/>
    </row>
    <row r="816" spans="1:18" ht="34.5" customHeight="1">
      <c r="A816" s="1001"/>
      <c r="B816" s="626" t="s">
        <v>678</v>
      </c>
      <c r="C816" s="1136"/>
      <c r="D816" s="637" t="s">
        <v>679</v>
      </c>
      <c r="E816" s="922"/>
      <c r="F816" s="977"/>
      <c r="G816" s="381"/>
      <c r="H816" s="1161"/>
      <c r="I816" s="1162"/>
      <c r="J816" s="1162"/>
      <c r="K816" s="1162"/>
      <c r="L816" s="1162"/>
      <c r="M816" s="1162"/>
      <c r="N816" s="1162"/>
      <c r="O816" s="1162"/>
      <c r="P816" s="1162"/>
      <c r="Q816" s="1162"/>
      <c r="R816" s="638"/>
    </row>
    <row r="817" spans="1:18" ht="34.5" customHeight="1">
      <c r="A817" s="1001"/>
      <c r="B817" s="626" t="s">
        <v>680</v>
      </c>
      <c r="C817" s="1136"/>
      <c r="D817" s="631" t="s">
        <v>681</v>
      </c>
      <c r="E817" s="922"/>
      <c r="F817" s="977"/>
      <c r="G817" s="381"/>
      <c r="H817" s="978"/>
      <c r="I817" s="979"/>
      <c r="J817" s="979"/>
      <c r="K817" s="979"/>
      <c r="L817" s="979"/>
      <c r="M817" s="979"/>
      <c r="N817" s="979"/>
      <c r="O817" s="979"/>
      <c r="P817" s="979"/>
      <c r="Q817" s="979"/>
      <c r="R817" s="393"/>
    </row>
    <row r="818" spans="1:18" ht="34.5" customHeight="1">
      <c r="A818" s="1001"/>
      <c r="B818" s="626"/>
      <c r="C818" s="1135"/>
      <c r="D818" s="639"/>
      <c r="E818" s="922"/>
      <c r="F818" s="977"/>
      <c r="G818" s="381"/>
      <c r="H818" s="978"/>
      <c r="I818" s="979"/>
      <c r="J818" s="979"/>
      <c r="K818" s="979"/>
      <c r="L818" s="979"/>
      <c r="M818" s="979"/>
      <c r="N818" s="979"/>
      <c r="O818" s="979"/>
      <c r="P818" s="979"/>
      <c r="Q818" s="979"/>
      <c r="R818" s="384"/>
    </row>
    <row r="819" spans="1:18" ht="34.5" customHeight="1">
      <c r="A819" s="452"/>
      <c r="B819" s="640"/>
      <c r="C819" s="641"/>
      <c r="D819" s="642"/>
      <c r="E819" s="358"/>
      <c r="F819" s="388"/>
      <c r="G819" s="643"/>
      <c r="H819" s="391"/>
      <c r="I819" s="391"/>
      <c r="J819" s="391"/>
      <c r="K819" s="391"/>
      <c r="L819" s="391"/>
      <c r="M819" s="391"/>
      <c r="N819" s="391"/>
      <c r="O819" s="391"/>
      <c r="P819" s="391"/>
      <c r="Q819" s="644"/>
      <c r="R819" s="644"/>
    </row>
    <row r="820" spans="1:18" ht="34.5" customHeight="1">
      <c r="A820" s="432"/>
      <c r="B820" s="626"/>
      <c r="C820" s="624"/>
      <c r="D820" s="631"/>
      <c r="E820" s="323"/>
      <c r="F820" s="380"/>
      <c r="G820" s="645"/>
      <c r="H820" s="383"/>
      <c r="I820" s="383"/>
      <c r="J820" s="383"/>
      <c r="K820" s="383"/>
      <c r="L820" s="383"/>
      <c r="M820" s="383"/>
      <c r="N820" s="383"/>
      <c r="O820" s="383"/>
      <c r="P820" s="383"/>
      <c r="Q820" s="646"/>
      <c r="R820" s="646"/>
    </row>
    <row r="821" spans="1:18" ht="34.5" customHeight="1">
      <c r="A821" s="458"/>
      <c r="B821" s="647"/>
      <c r="C821" s="648"/>
      <c r="D821" s="649"/>
      <c r="E821" s="344"/>
      <c r="F821" s="397"/>
      <c r="G821" s="650"/>
      <c r="H821" s="400"/>
      <c r="I821" s="400"/>
      <c r="J821" s="400"/>
      <c r="K821" s="400"/>
      <c r="L821" s="400"/>
      <c r="M821" s="400"/>
      <c r="N821" s="400"/>
      <c r="O821" s="400"/>
      <c r="P821" s="400"/>
      <c r="Q821" s="651"/>
      <c r="R821" s="651"/>
    </row>
    <row r="822" spans="1:18" ht="34.5" customHeight="1">
      <c r="A822" s="1011">
        <v>121</v>
      </c>
      <c r="B822" s="362" t="s">
        <v>682</v>
      </c>
      <c r="C822" s="1163" t="s">
        <v>266</v>
      </c>
      <c r="D822" s="642"/>
      <c r="E822" s="953" t="s">
        <v>99</v>
      </c>
      <c r="F822" s="373" t="s">
        <v>283</v>
      </c>
      <c r="G822" s="652"/>
      <c r="H822" s="653"/>
      <c r="I822" s="375"/>
      <c r="J822" s="375"/>
      <c r="K822" s="375"/>
      <c r="L822" s="375"/>
      <c r="M822" s="375"/>
      <c r="N822" s="375"/>
      <c r="O822" s="375"/>
      <c r="P822" s="375"/>
      <c r="Q822" s="376"/>
      <c r="R822" s="654"/>
    </row>
    <row r="823" spans="1:18" ht="34.5" customHeight="1">
      <c r="A823" s="1001"/>
      <c r="B823" s="626" t="s">
        <v>683</v>
      </c>
      <c r="C823" s="1135"/>
      <c r="D823" s="433"/>
      <c r="E823" s="922"/>
      <c r="F823" s="303" t="s">
        <v>285</v>
      </c>
      <c r="G823" s="151">
        <f>R823*O4</f>
        <v>3</v>
      </c>
      <c r="H823" s="305"/>
      <c r="I823" s="306"/>
      <c r="J823" s="306"/>
      <c r="K823" s="306">
        <v>0</v>
      </c>
      <c r="L823" s="306"/>
      <c r="M823" s="306"/>
      <c r="N823" s="306"/>
      <c r="O823" s="306"/>
      <c r="P823" s="306"/>
      <c r="Q823" s="307"/>
      <c r="R823" s="305">
        <v>3</v>
      </c>
    </row>
    <row r="824" spans="1:18" ht="34.5" customHeight="1">
      <c r="A824" s="1001"/>
      <c r="B824" s="626" t="s">
        <v>684</v>
      </c>
      <c r="C824" s="1135"/>
      <c r="D824" s="630"/>
      <c r="E824" s="922"/>
      <c r="F824" s="310" t="s">
        <v>53</v>
      </c>
      <c r="G824" s="343"/>
      <c r="H824" s="311"/>
      <c r="I824" s="312"/>
      <c r="J824" s="312"/>
      <c r="K824" s="312"/>
      <c r="L824" s="312"/>
      <c r="M824" s="312"/>
      <c r="N824" s="312"/>
      <c r="O824" s="312"/>
      <c r="P824" s="312"/>
      <c r="Q824" s="313"/>
      <c r="R824" s="311"/>
    </row>
    <row r="825" spans="1:18" ht="34.5" customHeight="1">
      <c r="A825" s="1001"/>
      <c r="B825" s="308" t="s">
        <v>685</v>
      </c>
      <c r="C825" s="1136"/>
      <c r="D825" s="655" t="s">
        <v>686</v>
      </c>
      <c r="E825" s="922"/>
      <c r="F825" s="1165"/>
      <c r="G825" s="656"/>
      <c r="H825" s="1149"/>
      <c r="I825" s="1150"/>
      <c r="J825" s="1150"/>
      <c r="K825" s="1150"/>
      <c r="L825" s="1150"/>
      <c r="M825" s="1150"/>
      <c r="N825" s="1150"/>
      <c r="O825" s="1150"/>
      <c r="P825" s="1150"/>
      <c r="Q825" s="1150"/>
      <c r="R825" s="632"/>
    </row>
    <row r="826" spans="1:18" ht="34.5" customHeight="1">
      <c r="A826" s="1001"/>
      <c r="B826" s="308" t="s">
        <v>687</v>
      </c>
      <c r="C826" s="1136"/>
      <c r="D826" s="655" t="s">
        <v>688</v>
      </c>
      <c r="E826" s="922"/>
      <c r="F826" s="1166"/>
      <c r="G826" s="657"/>
      <c r="H826" s="1131"/>
      <c r="I826" s="1131"/>
      <c r="J826" s="1131"/>
      <c r="K826" s="1131"/>
      <c r="L826" s="1131"/>
      <c r="M826" s="1131"/>
      <c r="N826" s="1131"/>
      <c r="O826" s="1131"/>
      <c r="P826" s="1131"/>
      <c r="Q826" s="1168"/>
      <c r="R826" s="322"/>
    </row>
    <row r="827" spans="1:18" ht="34.5" customHeight="1">
      <c r="A827" s="1001"/>
      <c r="B827" s="308"/>
      <c r="C827" s="1136"/>
      <c r="D827" s="655" t="s">
        <v>686</v>
      </c>
      <c r="E827" s="922"/>
      <c r="F827" s="1166"/>
      <c r="G827" s="657"/>
      <c r="H827" s="1131"/>
      <c r="I827" s="1131"/>
      <c r="J827" s="1131"/>
      <c r="K827" s="1131"/>
      <c r="L827" s="1131"/>
      <c r="M827" s="1131"/>
      <c r="N827" s="1131"/>
      <c r="O827" s="1131"/>
      <c r="P827" s="1131"/>
      <c r="Q827" s="1168"/>
      <c r="R827" s="322"/>
    </row>
    <row r="828" spans="1:18" ht="34.5" customHeight="1">
      <c r="A828" s="1012"/>
      <c r="B828" s="355"/>
      <c r="C828" s="1164"/>
      <c r="D828" s="658" t="s">
        <v>689</v>
      </c>
      <c r="E828" s="940"/>
      <c r="F828" s="1167"/>
      <c r="G828" s="659"/>
      <c r="H828" s="1169"/>
      <c r="I828" s="1169"/>
      <c r="J828" s="1169"/>
      <c r="K828" s="1169"/>
      <c r="L828" s="1169"/>
      <c r="M828" s="1169"/>
      <c r="N828" s="1169"/>
      <c r="O828" s="1169"/>
      <c r="P828" s="1169"/>
      <c r="Q828" s="1170"/>
      <c r="R828" s="660"/>
    </row>
    <row r="829" spans="1:18" ht="34.5" hidden="1" customHeight="1">
      <c r="A829" s="1171" t="s">
        <v>690</v>
      </c>
      <c r="B829" s="1172"/>
      <c r="C829" s="1172"/>
      <c r="D829" s="1172"/>
      <c r="E829" s="1173"/>
      <c r="F829" s="325">
        <f t="shared" ref="F829:F831" si="290">SUM(H829:Q829)</f>
        <v>0</v>
      </c>
      <c r="G829" s="661"/>
      <c r="H829" s="325">
        <f t="shared" ref="H829:H830" si="291">H803+H811+H822</f>
        <v>0</v>
      </c>
      <c r="I829" s="325">
        <f t="shared" ref="I829:I830" si="292">I803+I811+I822</f>
        <v>0</v>
      </c>
      <c r="J829" s="325">
        <f t="shared" ref="J829:J830" si="293">J803+J811+J822</f>
        <v>0</v>
      </c>
      <c r="K829" s="325">
        <f t="shared" ref="K829:K830" si="294">K803+K811+K822</f>
        <v>0</v>
      </c>
      <c r="L829" s="325">
        <f t="shared" ref="L829:L830" si="295">L803+L811+L822</f>
        <v>0</v>
      </c>
      <c r="M829" s="325">
        <f t="shared" ref="M829:M830" si="296">M803+M811+M822</f>
        <v>0</v>
      </c>
      <c r="N829" s="325">
        <f t="shared" ref="N829:N830" si="297">N803+N811+N822</f>
        <v>0</v>
      </c>
      <c r="O829" s="325">
        <f t="shared" ref="O829:O830" si="298">O803+O811+O822</f>
        <v>0</v>
      </c>
      <c r="P829" s="325">
        <f t="shared" ref="P829:P830" si="299">P803+P811+P822</f>
        <v>0</v>
      </c>
      <c r="Q829" s="662">
        <f t="shared" ref="Q829:Q830" si="300">Q803+Q811+Q822</f>
        <v>0</v>
      </c>
      <c r="R829" s="662"/>
    </row>
    <row r="830" spans="1:18" ht="34.5" hidden="1" customHeight="1">
      <c r="A830" s="896" t="s">
        <v>691</v>
      </c>
      <c r="B830" s="897"/>
      <c r="C830" s="897"/>
      <c r="D830" s="897"/>
      <c r="E830" s="898"/>
      <c r="F830" s="271">
        <f t="shared" si="290"/>
        <v>0</v>
      </c>
      <c r="G830" s="272"/>
      <c r="H830" s="271">
        <f t="shared" si="291"/>
        <v>0</v>
      </c>
      <c r="I830" s="271">
        <f t="shared" si="292"/>
        <v>0</v>
      </c>
      <c r="J830" s="271">
        <f t="shared" si="293"/>
        <v>0</v>
      </c>
      <c r="K830" s="271">
        <f t="shared" si="294"/>
        <v>0</v>
      </c>
      <c r="L830" s="271">
        <f t="shared" si="295"/>
        <v>0</v>
      </c>
      <c r="M830" s="271">
        <f t="shared" si="296"/>
        <v>0</v>
      </c>
      <c r="N830" s="271">
        <f t="shared" si="297"/>
        <v>0</v>
      </c>
      <c r="O830" s="271">
        <f t="shared" si="298"/>
        <v>0</v>
      </c>
      <c r="P830" s="271">
        <f t="shared" si="299"/>
        <v>0</v>
      </c>
      <c r="Q830" s="273">
        <f t="shared" si="300"/>
        <v>0</v>
      </c>
      <c r="R830" s="273"/>
    </row>
    <row r="831" spans="1:18" ht="34.5" hidden="1" customHeight="1">
      <c r="A831" s="876" t="s">
        <v>692</v>
      </c>
      <c r="B831" s="877"/>
      <c r="C831" s="877"/>
      <c r="D831" s="877"/>
      <c r="E831" s="878"/>
      <c r="F831" s="271">
        <f t="shared" si="290"/>
        <v>0</v>
      </c>
      <c r="G831" s="272"/>
      <c r="H831" s="271">
        <f t="shared" ref="H831:Q831" si="301">H806+H814+H824</f>
        <v>0</v>
      </c>
      <c r="I831" s="271">
        <f t="shared" si="301"/>
        <v>0</v>
      </c>
      <c r="J831" s="271">
        <f t="shared" si="301"/>
        <v>0</v>
      </c>
      <c r="K831" s="271">
        <f t="shared" si="301"/>
        <v>0</v>
      </c>
      <c r="L831" s="271">
        <f t="shared" si="301"/>
        <v>0</v>
      </c>
      <c r="M831" s="271">
        <f t="shared" si="301"/>
        <v>0</v>
      </c>
      <c r="N831" s="271">
        <f t="shared" si="301"/>
        <v>0</v>
      </c>
      <c r="O831" s="271">
        <f t="shared" si="301"/>
        <v>0</v>
      </c>
      <c r="P831" s="271">
        <f t="shared" si="301"/>
        <v>0</v>
      </c>
      <c r="Q831" s="273">
        <f t="shared" si="301"/>
        <v>0</v>
      </c>
      <c r="R831" s="273"/>
    </row>
    <row r="832" spans="1:18" ht="34.5" hidden="1" customHeight="1">
      <c r="A832" s="879" t="s">
        <v>693</v>
      </c>
      <c r="B832" s="880"/>
      <c r="C832" s="880"/>
      <c r="D832" s="880"/>
      <c r="E832" s="881"/>
      <c r="F832" s="274">
        <f>F829+F830</f>
        <v>0</v>
      </c>
      <c r="G832" s="275"/>
      <c r="H832" s="274">
        <f t="shared" ref="H832:Q832" si="302">H829+H830</f>
        <v>0</v>
      </c>
      <c r="I832" s="274">
        <f t="shared" si="302"/>
        <v>0</v>
      </c>
      <c r="J832" s="274">
        <f t="shared" si="302"/>
        <v>0</v>
      </c>
      <c r="K832" s="274">
        <f t="shared" si="302"/>
        <v>0</v>
      </c>
      <c r="L832" s="274">
        <f t="shared" si="302"/>
        <v>0</v>
      </c>
      <c r="M832" s="274">
        <f t="shared" si="302"/>
        <v>0</v>
      </c>
      <c r="N832" s="274">
        <f t="shared" si="302"/>
        <v>0</v>
      </c>
      <c r="O832" s="274">
        <f t="shared" si="302"/>
        <v>0</v>
      </c>
      <c r="P832" s="274">
        <f t="shared" si="302"/>
        <v>0</v>
      </c>
      <c r="Q832" s="276">
        <f t="shared" si="302"/>
        <v>0</v>
      </c>
      <c r="R832" s="276"/>
    </row>
    <row r="833" spans="1:18" ht="34.5" hidden="1" customHeight="1">
      <c r="A833" s="899" t="s">
        <v>694</v>
      </c>
      <c r="B833" s="900"/>
      <c r="C833" s="900"/>
      <c r="D833" s="900"/>
      <c r="E833" s="901"/>
      <c r="F833" s="290">
        <f>F829+F830+F831</f>
        <v>0</v>
      </c>
      <c r="G833" s="290"/>
      <c r="H833" s="290">
        <f t="shared" ref="H833:Q833" si="303">H829+H830+H831</f>
        <v>0</v>
      </c>
      <c r="I833" s="290">
        <f t="shared" si="303"/>
        <v>0</v>
      </c>
      <c r="J833" s="290">
        <f t="shared" si="303"/>
        <v>0</v>
      </c>
      <c r="K833" s="290">
        <f t="shared" si="303"/>
        <v>0</v>
      </c>
      <c r="L833" s="290">
        <f t="shared" si="303"/>
        <v>0</v>
      </c>
      <c r="M833" s="290">
        <f t="shared" si="303"/>
        <v>0</v>
      </c>
      <c r="N833" s="290">
        <f t="shared" si="303"/>
        <v>0</v>
      </c>
      <c r="O833" s="290">
        <f t="shared" si="303"/>
        <v>0</v>
      </c>
      <c r="P833" s="290">
        <f t="shared" si="303"/>
        <v>0</v>
      </c>
      <c r="Q833" s="291">
        <f t="shared" si="303"/>
        <v>0</v>
      </c>
      <c r="R833" s="291"/>
    </row>
    <row r="834" spans="1:18" ht="34.5" hidden="1" customHeight="1">
      <c r="A834" s="1174"/>
      <c r="B834" s="1175"/>
      <c r="C834" s="1175"/>
      <c r="D834" s="1175"/>
      <c r="E834" s="1175"/>
      <c r="F834" s="1175"/>
      <c r="G834" s="1176"/>
      <c r="H834" s="1175"/>
      <c r="I834" s="1175"/>
      <c r="J834" s="1175"/>
      <c r="K834" s="1175"/>
      <c r="L834" s="1175"/>
      <c r="M834" s="1175"/>
      <c r="N834" s="1175"/>
      <c r="O834" s="1175"/>
      <c r="P834" s="1175"/>
      <c r="Q834" s="1177"/>
      <c r="R834" s="663"/>
    </row>
    <row r="835" spans="1:18" ht="34.5" customHeight="1">
      <c r="A835" s="870" t="s">
        <v>695</v>
      </c>
      <c r="B835" s="871"/>
      <c r="C835" s="871"/>
      <c r="D835" s="871"/>
      <c r="E835" s="871"/>
      <c r="F835" s="872"/>
      <c r="G835" s="477"/>
      <c r="H835" s="282">
        <f t="shared" ref="H835:H839" si="304">H829</f>
        <v>0</v>
      </c>
      <c r="I835" s="282">
        <f t="shared" ref="I835:I839" si="305">I829+H835</f>
        <v>0</v>
      </c>
      <c r="J835" s="282">
        <f t="shared" ref="J835:J839" si="306">J829+I835</f>
        <v>0</v>
      </c>
      <c r="K835" s="282">
        <f t="shared" ref="K835:K839" si="307">K829+J835</f>
        <v>0</v>
      </c>
      <c r="L835" s="282">
        <f t="shared" ref="L835:L839" si="308">L829+K835</f>
        <v>0</v>
      </c>
      <c r="M835" s="282">
        <f t="shared" ref="M835:M839" si="309">M829+L835</f>
        <v>0</v>
      </c>
      <c r="N835" s="282">
        <f t="shared" ref="N835:N839" si="310">N829+M835</f>
        <v>0</v>
      </c>
      <c r="O835" s="282">
        <f t="shared" ref="O835:O839" si="311">O829+N835</f>
        <v>0</v>
      </c>
      <c r="P835" s="282">
        <f t="shared" ref="P835:P839" si="312">P829+O835</f>
        <v>0</v>
      </c>
      <c r="Q835" s="283">
        <f t="shared" ref="Q835:Q839" si="313">Q829+P835</f>
        <v>0</v>
      </c>
      <c r="R835" s="283"/>
    </row>
    <row r="836" spans="1:18" ht="34.5" customHeight="1">
      <c r="A836" s="870" t="s">
        <v>696</v>
      </c>
      <c r="B836" s="871"/>
      <c r="C836" s="871"/>
      <c r="D836" s="871"/>
      <c r="E836" s="871"/>
      <c r="F836" s="872"/>
      <c r="G836" s="467"/>
      <c r="H836" s="615">
        <f t="shared" si="304"/>
        <v>0</v>
      </c>
      <c r="I836" s="616">
        <f t="shared" si="305"/>
        <v>0</v>
      </c>
      <c r="J836" s="615">
        <f t="shared" si="306"/>
        <v>0</v>
      </c>
      <c r="K836" s="616">
        <f t="shared" si="307"/>
        <v>0</v>
      </c>
      <c r="L836" s="615">
        <f t="shared" si="308"/>
        <v>0</v>
      </c>
      <c r="M836" s="616">
        <f t="shared" si="309"/>
        <v>0</v>
      </c>
      <c r="N836" s="615">
        <f t="shared" si="310"/>
        <v>0</v>
      </c>
      <c r="O836" s="616">
        <f t="shared" si="311"/>
        <v>0</v>
      </c>
      <c r="P836" s="615">
        <f t="shared" si="312"/>
        <v>0</v>
      </c>
      <c r="Q836" s="617">
        <f t="shared" si="313"/>
        <v>0</v>
      </c>
      <c r="R836" s="618"/>
    </row>
    <row r="837" spans="1:18" ht="34.5" customHeight="1">
      <c r="A837" s="870" t="s">
        <v>697</v>
      </c>
      <c r="B837" s="871"/>
      <c r="C837" s="871"/>
      <c r="D837" s="871"/>
      <c r="E837" s="871"/>
      <c r="F837" s="872"/>
      <c r="G837" s="477"/>
      <c r="H837" s="282">
        <f t="shared" si="304"/>
        <v>0</v>
      </c>
      <c r="I837" s="282">
        <f t="shared" si="305"/>
        <v>0</v>
      </c>
      <c r="J837" s="282">
        <f t="shared" si="306"/>
        <v>0</v>
      </c>
      <c r="K837" s="282">
        <f t="shared" si="307"/>
        <v>0</v>
      </c>
      <c r="L837" s="282">
        <f t="shared" si="308"/>
        <v>0</v>
      </c>
      <c r="M837" s="282">
        <f t="shared" si="309"/>
        <v>0</v>
      </c>
      <c r="N837" s="282">
        <f t="shared" si="310"/>
        <v>0</v>
      </c>
      <c r="O837" s="282">
        <f t="shared" si="311"/>
        <v>0</v>
      </c>
      <c r="P837" s="282">
        <f t="shared" si="312"/>
        <v>0</v>
      </c>
      <c r="Q837" s="283">
        <f t="shared" si="313"/>
        <v>0</v>
      </c>
      <c r="R837" s="283"/>
    </row>
    <row r="838" spans="1:18" ht="34.5" customHeight="1">
      <c r="A838" s="879" t="s">
        <v>698</v>
      </c>
      <c r="B838" s="880"/>
      <c r="C838" s="880"/>
      <c r="D838" s="880"/>
      <c r="E838" s="880"/>
      <c r="F838" s="881"/>
      <c r="G838" s="289"/>
      <c r="H838" s="286">
        <f t="shared" si="304"/>
        <v>0</v>
      </c>
      <c r="I838" s="286">
        <f t="shared" si="305"/>
        <v>0</v>
      </c>
      <c r="J838" s="286">
        <f t="shared" si="306"/>
        <v>0</v>
      </c>
      <c r="K838" s="286">
        <f t="shared" si="307"/>
        <v>0</v>
      </c>
      <c r="L838" s="286">
        <f t="shared" si="308"/>
        <v>0</v>
      </c>
      <c r="M838" s="286">
        <f t="shared" si="309"/>
        <v>0</v>
      </c>
      <c r="N838" s="286">
        <f t="shared" si="310"/>
        <v>0</v>
      </c>
      <c r="O838" s="286">
        <f t="shared" si="311"/>
        <v>0</v>
      </c>
      <c r="P838" s="286">
        <f t="shared" si="312"/>
        <v>0</v>
      </c>
      <c r="Q838" s="287">
        <f t="shared" si="313"/>
        <v>0</v>
      </c>
      <c r="R838" s="287"/>
    </row>
    <row r="839" spans="1:18" ht="34.5" customHeight="1">
      <c r="A839" s="899" t="s">
        <v>699</v>
      </c>
      <c r="B839" s="900"/>
      <c r="C839" s="900"/>
      <c r="D839" s="900"/>
      <c r="E839" s="900"/>
      <c r="F839" s="901"/>
      <c r="G839" s="619"/>
      <c r="H839" s="620">
        <f t="shared" si="304"/>
        <v>0</v>
      </c>
      <c r="I839" s="621">
        <f t="shared" si="305"/>
        <v>0</v>
      </c>
      <c r="J839" s="620">
        <f t="shared" si="306"/>
        <v>0</v>
      </c>
      <c r="K839" s="621">
        <f t="shared" si="307"/>
        <v>0</v>
      </c>
      <c r="L839" s="620">
        <f t="shared" si="308"/>
        <v>0</v>
      </c>
      <c r="M839" s="621">
        <f t="shared" si="309"/>
        <v>0</v>
      </c>
      <c r="N839" s="620">
        <f t="shared" si="310"/>
        <v>0</v>
      </c>
      <c r="O839" s="621">
        <f t="shared" si="311"/>
        <v>0</v>
      </c>
      <c r="P839" s="620">
        <f t="shared" si="312"/>
        <v>0</v>
      </c>
      <c r="Q839" s="622">
        <f t="shared" si="313"/>
        <v>0</v>
      </c>
      <c r="R839" s="623"/>
    </row>
    <row r="840" spans="1:18" ht="34.5" customHeight="1">
      <c r="A840" s="288"/>
      <c r="B840" s="664"/>
      <c r="C840" s="664"/>
      <c r="D840" s="664"/>
      <c r="E840" s="664"/>
      <c r="F840" s="664"/>
      <c r="G840" s="665"/>
      <c r="H840" s="623"/>
      <c r="I840" s="620"/>
      <c r="J840" s="623"/>
      <c r="K840" s="620"/>
      <c r="L840" s="623"/>
      <c r="M840" s="620"/>
      <c r="N840" s="623"/>
      <c r="O840" s="620"/>
      <c r="P840" s="623"/>
      <c r="Q840" s="666"/>
      <c r="R840" s="623"/>
    </row>
    <row r="841" spans="1:18" s="597" customFormat="1" ht="34.5" customHeight="1">
      <c r="A841" s="736" t="s">
        <v>700</v>
      </c>
      <c r="B841" s="737"/>
      <c r="C841" s="737"/>
      <c r="D841" s="737"/>
      <c r="E841" s="737"/>
      <c r="F841" s="737"/>
      <c r="G841" s="902"/>
      <c r="H841" s="737"/>
      <c r="I841" s="737"/>
      <c r="J841" s="737"/>
      <c r="K841" s="737"/>
      <c r="L841" s="737"/>
      <c r="M841" s="737"/>
      <c r="N841" s="737"/>
      <c r="O841" s="737"/>
      <c r="P841" s="737"/>
      <c r="Q841" s="903"/>
      <c r="R841" s="292"/>
    </row>
    <row r="842" spans="1:18" ht="34.5" customHeight="1">
      <c r="A842" s="741">
        <v>122</v>
      </c>
      <c r="B842" s="71" t="s">
        <v>701</v>
      </c>
      <c r="C842" s="72" t="s">
        <v>702</v>
      </c>
      <c r="D842" s="755" t="s">
        <v>149</v>
      </c>
      <c r="E842" s="746" t="s">
        <v>99</v>
      </c>
      <c r="F842" s="124" t="s">
        <v>49</v>
      </c>
      <c r="G842" s="151">
        <f>R842*O4</f>
        <v>3</v>
      </c>
      <c r="H842" s="87">
        <v>0</v>
      </c>
      <c r="I842" s="110"/>
      <c r="J842" s="87"/>
      <c r="K842" s="110"/>
      <c r="L842" s="87"/>
      <c r="M842" s="110"/>
      <c r="N842" s="87"/>
      <c r="O842" s="110"/>
      <c r="P842" s="87"/>
      <c r="Q842" s="111"/>
      <c r="R842" s="126">
        <v>3</v>
      </c>
    </row>
    <row r="843" spans="1:18" ht="34.5" customHeight="1">
      <c r="A843" s="742"/>
      <c r="B843" s="81" t="s">
        <v>152</v>
      </c>
      <c r="C843" s="72" t="s">
        <v>703</v>
      </c>
      <c r="D843" s="745"/>
      <c r="E843" s="753"/>
      <c r="F843" s="113" t="s">
        <v>51</v>
      </c>
      <c r="G843" s="151">
        <f>R843*O4</f>
        <v>7.4</v>
      </c>
      <c r="H843" s="179"/>
      <c r="I843" s="170"/>
      <c r="J843" s="180"/>
      <c r="K843" s="170">
        <v>0</v>
      </c>
      <c r="L843" s="180"/>
      <c r="M843" s="170"/>
      <c r="N843" s="180"/>
      <c r="O843" s="170"/>
      <c r="P843" s="180"/>
      <c r="Q843" s="170"/>
      <c r="R843" s="179">
        <v>7.4</v>
      </c>
    </row>
    <row r="844" spans="1:18" ht="34.5" customHeight="1">
      <c r="A844" s="742"/>
      <c r="B844" s="81" t="s">
        <v>153</v>
      </c>
      <c r="C844" s="72" t="s">
        <v>704</v>
      </c>
      <c r="D844" s="745"/>
      <c r="E844" s="753"/>
      <c r="F844" s="116" t="s">
        <v>53</v>
      </c>
      <c r="G844" s="151">
        <f>R844*O4</f>
        <v>4.5999999999999996</v>
      </c>
      <c r="H844" s="87"/>
      <c r="I844" s="119"/>
      <c r="J844" s="87"/>
      <c r="K844" s="119"/>
      <c r="L844" s="87"/>
      <c r="M844" s="119"/>
      <c r="N844" s="87">
        <v>0</v>
      </c>
      <c r="O844" s="119"/>
      <c r="P844" s="87"/>
      <c r="Q844" s="130"/>
      <c r="R844" s="131">
        <v>4.5999999999999996</v>
      </c>
    </row>
    <row r="845" spans="1:18" ht="34.5" customHeight="1">
      <c r="A845" s="742"/>
      <c r="B845" s="89" t="s">
        <v>154</v>
      </c>
      <c r="C845" s="72"/>
      <c r="D845" s="745"/>
      <c r="E845" s="753"/>
      <c r="F845" s="749"/>
      <c r="G845" s="144"/>
      <c r="H845" s="763"/>
      <c r="I845" s="764"/>
      <c r="J845" s="764"/>
      <c r="K845" s="764"/>
      <c r="L845" s="764"/>
      <c r="M845" s="764"/>
      <c r="N845" s="764"/>
      <c r="O845" s="764"/>
      <c r="P845" s="764"/>
      <c r="Q845" s="764"/>
      <c r="R845" s="120"/>
    </row>
    <row r="846" spans="1:18" ht="34.5" customHeight="1">
      <c r="A846" s="742"/>
      <c r="B846" s="89" t="s">
        <v>155</v>
      </c>
      <c r="C846" s="72"/>
      <c r="D846" s="745"/>
      <c r="E846" s="753"/>
      <c r="F846" s="780"/>
      <c r="G846" s="137"/>
      <c r="H846" s="769"/>
      <c r="I846" s="769"/>
      <c r="J846" s="769"/>
      <c r="K846" s="769"/>
      <c r="L846" s="769"/>
      <c r="M846" s="769"/>
      <c r="N846" s="769"/>
      <c r="O846" s="769"/>
      <c r="P846" s="769"/>
      <c r="Q846" s="792"/>
      <c r="R846" s="136"/>
    </row>
    <row r="847" spans="1:18" ht="34.5" customHeight="1">
      <c r="A847" s="742"/>
      <c r="B847" s="89" t="s">
        <v>156</v>
      </c>
      <c r="C847" s="667"/>
      <c r="D847" s="745"/>
      <c r="E847" s="753"/>
      <c r="F847" s="780"/>
      <c r="G847" s="137"/>
      <c r="H847" s="769"/>
      <c r="I847" s="769"/>
      <c r="J847" s="769"/>
      <c r="K847" s="769"/>
      <c r="L847" s="769"/>
      <c r="M847" s="769"/>
      <c r="N847" s="769"/>
      <c r="O847" s="769"/>
      <c r="P847" s="769"/>
      <c r="Q847" s="792"/>
      <c r="R847" s="136"/>
    </row>
    <row r="848" spans="1:18" ht="34.5" customHeight="1">
      <c r="A848" s="742"/>
      <c r="B848" s="89" t="s">
        <v>157</v>
      </c>
      <c r="C848" s="481"/>
      <c r="D848" s="745"/>
      <c r="E848" s="753"/>
      <c r="F848" s="780"/>
      <c r="G848" s="137"/>
      <c r="H848" s="769"/>
      <c r="I848" s="769"/>
      <c r="J848" s="769"/>
      <c r="K848" s="769"/>
      <c r="L848" s="769"/>
      <c r="M848" s="769"/>
      <c r="N848" s="769"/>
      <c r="O848" s="769"/>
      <c r="P848" s="769"/>
      <c r="Q848" s="792"/>
      <c r="R848" s="136"/>
    </row>
    <row r="849" spans="1:18" ht="34.5" customHeight="1">
      <c r="A849" s="743"/>
      <c r="B849" s="102" t="s">
        <v>158</v>
      </c>
      <c r="C849" s="481"/>
      <c r="D849" s="756"/>
      <c r="E849" s="753"/>
      <c r="F849" s="781"/>
      <c r="G849" s="137"/>
      <c r="H849" s="769"/>
      <c r="I849" s="769"/>
      <c r="J849" s="769"/>
      <c r="K849" s="769"/>
      <c r="L849" s="769"/>
      <c r="M849" s="769"/>
      <c r="N849" s="769"/>
      <c r="O849" s="769"/>
      <c r="P849" s="769"/>
      <c r="Q849" s="792"/>
      <c r="R849" s="140"/>
    </row>
    <row r="850" spans="1:18" ht="34.5" hidden="1" customHeight="1">
      <c r="A850" s="870" t="s">
        <v>705</v>
      </c>
      <c r="B850" s="871"/>
      <c r="C850" s="871"/>
      <c r="D850" s="871"/>
      <c r="E850" s="872"/>
      <c r="F850" s="282">
        <f t="shared" ref="F850:F852" si="314">SUM(H850:Q850)</f>
        <v>0</v>
      </c>
      <c r="G850" s="479"/>
      <c r="H850" s="282">
        <f t="shared" ref="H850:H852" si="315">H842</f>
        <v>0</v>
      </c>
      <c r="I850" s="282">
        <f t="shared" ref="I850:I852" si="316">I842</f>
        <v>0</v>
      </c>
      <c r="J850" s="282">
        <f t="shared" ref="J850:J852" si="317">J842</f>
        <v>0</v>
      </c>
      <c r="K850" s="282">
        <f t="shared" ref="K850:K852" si="318">K842</f>
        <v>0</v>
      </c>
      <c r="L850" s="282">
        <f t="shared" ref="L850:L852" si="319">L842</f>
        <v>0</v>
      </c>
      <c r="M850" s="282">
        <f t="shared" ref="M850:M852" si="320">M842</f>
        <v>0</v>
      </c>
      <c r="N850" s="282">
        <f t="shared" ref="N850:N852" si="321">N842</f>
        <v>0</v>
      </c>
      <c r="O850" s="282">
        <f t="shared" ref="O850:O852" si="322">O842</f>
        <v>0</v>
      </c>
      <c r="P850" s="282">
        <f t="shared" ref="P850:P852" si="323">P842</f>
        <v>0</v>
      </c>
      <c r="Q850" s="283">
        <f t="shared" ref="Q850:Q852" si="324">Q842</f>
        <v>0</v>
      </c>
      <c r="R850" s="283"/>
    </row>
    <row r="851" spans="1:18" ht="34.5" hidden="1" customHeight="1">
      <c r="A851" s="873" t="s">
        <v>706</v>
      </c>
      <c r="B851" s="874"/>
      <c r="C851" s="874"/>
      <c r="D851" s="874"/>
      <c r="E851" s="875"/>
      <c r="F851" s="271">
        <f t="shared" si="314"/>
        <v>0</v>
      </c>
      <c r="G851" s="272"/>
      <c r="H851" s="271">
        <f t="shared" si="315"/>
        <v>0</v>
      </c>
      <c r="I851" s="271">
        <f t="shared" si="316"/>
        <v>0</v>
      </c>
      <c r="J851" s="271">
        <f t="shared" si="317"/>
        <v>0</v>
      </c>
      <c r="K851" s="271">
        <f t="shared" si="318"/>
        <v>0</v>
      </c>
      <c r="L851" s="271">
        <f t="shared" si="319"/>
        <v>0</v>
      </c>
      <c r="M851" s="271">
        <f t="shared" si="320"/>
        <v>0</v>
      </c>
      <c r="N851" s="271">
        <f t="shared" si="321"/>
        <v>0</v>
      </c>
      <c r="O851" s="271">
        <f t="shared" si="322"/>
        <v>0</v>
      </c>
      <c r="P851" s="271">
        <f t="shared" si="323"/>
        <v>0</v>
      </c>
      <c r="Q851" s="273">
        <f t="shared" si="324"/>
        <v>0</v>
      </c>
      <c r="R851" s="273"/>
    </row>
    <row r="852" spans="1:18" ht="34.5" hidden="1" customHeight="1">
      <c r="A852" s="876" t="s">
        <v>707</v>
      </c>
      <c r="B852" s="877"/>
      <c r="C852" s="877"/>
      <c r="D852" s="877"/>
      <c r="E852" s="878"/>
      <c r="F852" s="271">
        <f t="shared" si="314"/>
        <v>0</v>
      </c>
      <c r="G852" s="272"/>
      <c r="H852" s="282">
        <f t="shared" si="315"/>
        <v>0</v>
      </c>
      <c r="I852" s="282">
        <f t="shared" si="316"/>
        <v>0</v>
      </c>
      <c r="J852" s="282">
        <f t="shared" si="317"/>
        <v>0</v>
      </c>
      <c r="K852" s="282">
        <f t="shared" si="318"/>
        <v>0</v>
      </c>
      <c r="L852" s="282">
        <f t="shared" si="319"/>
        <v>0</v>
      </c>
      <c r="M852" s="282">
        <f t="shared" si="320"/>
        <v>0</v>
      </c>
      <c r="N852" s="282">
        <f t="shared" si="321"/>
        <v>0</v>
      </c>
      <c r="O852" s="282">
        <f t="shared" si="322"/>
        <v>0</v>
      </c>
      <c r="P852" s="282">
        <f t="shared" si="323"/>
        <v>0</v>
      </c>
      <c r="Q852" s="283">
        <f t="shared" si="324"/>
        <v>0</v>
      </c>
      <c r="R852" s="283"/>
    </row>
    <row r="853" spans="1:18" ht="34.5" hidden="1" customHeight="1">
      <c r="A853" s="879" t="s">
        <v>708</v>
      </c>
      <c r="B853" s="880"/>
      <c r="C853" s="880"/>
      <c r="D853" s="880"/>
      <c r="E853" s="881"/>
      <c r="F853" s="274">
        <f>F850+F851</f>
        <v>0</v>
      </c>
      <c r="G853" s="275"/>
      <c r="H853" s="274">
        <f t="shared" ref="H853:Q853" si="325">H850+H851</f>
        <v>0</v>
      </c>
      <c r="I853" s="274">
        <f t="shared" si="325"/>
        <v>0</v>
      </c>
      <c r="J853" s="274">
        <f t="shared" si="325"/>
        <v>0</v>
      </c>
      <c r="K853" s="274">
        <f t="shared" si="325"/>
        <v>0</v>
      </c>
      <c r="L853" s="274">
        <f t="shared" si="325"/>
        <v>0</v>
      </c>
      <c r="M853" s="274">
        <f t="shared" si="325"/>
        <v>0</v>
      </c>
      <c r="N853" s="274">
        <f t="shared" si="325"/>
        <v>0</v>
      </c>
      <c r="O853" s="274">
        <f t="shared" si="325"/>
        <v>0</v>
      </c>
      <c r="P853" s="274">
        <f t="shared" si="325"/>
        <v>0</v>
      </c>
      <c r="Q853" s="276">
        <f t="shared" si="325"/>
        <v>0</v>
      </c>
      <c r="R853" s="276"/>
    </row>
    <row r="854" spans="1:18" ht="34.5" hidden="1" customHeight="1">
      <c r="A854" s="899" t="s">
        <v>709</v>
      </c>
      <c r="B854" s="900"/>
      <c r="C854" s="900"/>
      <c r="D854" s="900"/>
      <c r="E854" s="901"/>
      <c r="F854" s="290">
        <f>F850+F851+F852</f>
        <v>0</v>
      </c>
      <c r="G854" s="290"/>
      <c r="H854" s="290">
        <f t="shared" ref="H854:Q854" si="326">H850+H851+H852</f>
        <v>0</v>
      </c>
      <c r="I854" s="290">
        <f t="shared" si="326"/>
        <v>0</v>
      </c>
      <c r="J854" s="290">
        <f t="shared" si="326"/>
        <v>0</v>
      </c>
      <c r="K854" s="290">
        <f t="shared" si="326"/>
        <v>0</v>
      </c>
      <c r="L854" s="290">
        <f t="shared" si="326"/>
        <v>0</v>
      </c>
      <c r="M854" s="290">
        <f t="shared" si="326"/>
        <v>0</v>
      </c>
      <c r="N854" s="290">
        <f t="shared" si="326"/>
        <v>0</v>
      </c>
      <c r="O854" s="290">
        <f t="shared" si="326"/>
        <v>0</v>
      </c>
      <c r="P854" s="290">
        <f t="shared" si="326"/>
        <v>0</v>
      </c>
      <c r="Q854" s="291">
        <f t="shared" si="326"/>
        <v>0</v>
      </c>
      <c r="R854" s="291"/>
    </row>
    <row r="855" spans="1:18" ht="34.5" hidden="1" customHeight="1">
      <c r="A855" s="1174"/>
      <c r="B855" s="1175"/>
      <c r="C855" s="1175"/>
      <c r="D855" s="1175"/>
      <c r="E855" s="1175"/>
      <c r="F855" s="1175"/>
      <c r="G855" s="1176"/>
      <c r="H855" s="1175"/>
      <c r="I855" s="1175"/>
      <c r="J855" s="1175"/>
      <c r="K855" s="1175"/>
      <c r="L855" s="1175"/>
      <c r="M855" s="1175"/>
      <c r="N855" s="1175"/>
      <c r="O855" s="1175"/>
      <c r="P855" s="1175"/>
      <c r="Q855" s="1177"/>
      <c r="R855" s="663"/>
    </row>
    <row r="856" spans="1:18" ht="34.5" customHeight="1">
      <c r="A856" s="870" t="s">
        <v>710</v>
      </c>
      <c r="B856" s="871"/>
      <c r="C856" s="871"/>
      <c r="D856" s="871"/>
      <c r="E856" s="871"/>
      <c r="F856" s="872"/>
      <c r="G856" s="477"/>
      <c r="H856" s="282">
        <f t="shared" ref="H856:H860" si="327">H850</f>
        <v>0</v>
      </c>
      <c r="I856" s="282">
        <f t="shared" ref="I856:I860" si="328">I850+H856</f>
        <v>0</v>
      </c>
      <c r="J856" s="282">
        <f t="shared" ref="J856:J860" si="329">J850+I856</f>
        <v>0</v>
      </c>
      <c r="K856" s="282">
        <f t="shared" ref="K856:K860" si="330">K850+J856</f>
        <v>0</v>
      </c>
      <c r="L856" s="282">
        <f t="shared" ref="L856:L860" si="331">L850+K856</f>
        <v>0</v>
      </c>
      <c r="M856" s="282">
        <f t="shared" ref="M856:M860" si="332">M850+L856</f>
        <v>0</v>
      </c>
      <c r="N856" s="282">
        <f t="shared" ref="N856:N860" si="333">N850+M856</f>
        <v>0</v>
      </c>
      <c r="O856" s="282">
        <f t="shared" ref="O856:O860" si="334">O850+N856</f>
        <v>0</v>
      </c>
      <c r="P856" s="282">
        <f t="shared" ref="P856:P860" si="335">P850+O856</f>
        <v>0</v>
      </c>
      <c r="Q856" s="283">
        <f t="shared" ref="Q856:Q860" si="336">Q850+P856</f>
        <v>0</v>
      </c>
      <c r="R856" s="283"/>
    </row>
    <row r="857" spans="1:18" ht="34.5" customHeight="1">
      <c r="A857" s="870" t="s">
        <v>711</v>
      </c>
      <c r="B857" s="871"/>
      <c r="C857" s="871"/>
      <c r="D857" s="871"/>
      <c r="E857" s="871"/>
      <c r="F857" s="872"/>
      <c r="G857" s="467"/>
      <c r="H857" s="615">
        <f t="shared" si="327"/>
        <v>0</v>
      </c>
      <c r="I857" s="616">
        <f t="shared" si="328"/>
        <v>0</v>
      </c>
      <c r="J857" s="615">
        <f t="shared" si="329"/>
        <v>0</v>
      </c>
      <c r="K857" s="616">
        <f t="shared" si="330"/>
        <v>0</v>
      </c>
      <c r="L857" s="615">
        <f t="shared" si="331"/>
        <v>0</v>
      </c>
      <c r="M857" s="616">
        <f t="shared" si="332"/>
        <v>0</v>
      </c>
      <c r="N857" s="615">
        <f t="shared" si="333"/>
        <v>0</v>
      </c>
      <c r="O857" s="616">
        <f t="shared" si="334"/>
        <v>0</v>
      </c>
      <c r="P857" s="615">
        <f t="shared" si="335"/>
        <v>0</v>
      </c>
      <c r="Q857" s="617">
        <f t="shared" si="336"/>
        <v>0</v>
      </c>
      <c r="R857" s="618"/>
    </row>
    <row r="858" spans="1:18" ht="34.5" customHeight="1">
      <c r="A858" s="870" t="s">
        <v>712</v>
      </c>
      <c r="B858" s="871"/>
      <c r="C858" s="871"/>
      <c r="D858" s="871"/>
      <c r="E858" s="871"/>
      <c r="F858" s="872"/>
      <c r="G858" s="477"/>
      <c r="H858" s="282">
        <f t="shared" si="327"/>
        <v>0</v>
      </c>
      <c r="I858" s="282">
        <f t="shared" si="328"/>
        <v>0</v>
      </c>
      <c r="J858" s="282">
        <f t="shared" si="329"/>
        <v>0</v>
      </c>
      <c r="K858" s="282">
        <f t="shared" si="330"/>
        <v>0</v>
      </c>
      <c r="L858" s="282">
        <f t="shared" si="331"/>
        <v>0</v>
      </c>
      <c r="M858" s="282">
        <f t="shared" si="332"/>
        <v>0</v>
      </c>
      <c r="N858" s="282">
        <f t="shared" si="333"/>
        <v>0</v>
      </c>
      <c r="O858" s="282">
        <f t="shared" si="334"/>
        <v>0</v>
      </c>
      <c r="P858" s="282">
        <f t="shared" si="335"/>
        <v>0</v>
      </c>
      <c r="Q858" s="283">
        <f t="shared" si="336"/>
        <v>0</v>
      </c>
      <c r="R858" s="283"/>
    </row>
    <row r="859" spans="1:18" ht="34.5" customHeight="1">
      <c r="A859" s="879" t="s">
        <v>713</v>
      </c>
      <c r="B859" s="880"/>
      <c r="C859" s="880"/>
      <c r="D859" s="880"/>
      <c r="E859" s="880"/>
      <c r="F859" s="881"/>
      <c r="G859" s="289"/>
      <c r="H859" s="286">
        <f t="shared" si="327"/>
        <v>0</v>
      </c>
      <c r="I859" s="286">
        <f t="shared" si="328"/>
        <v>0</v>
      </c>
      <c r="J859" s="286">
        <f t="shared" si="329"/>
        <v>0</v>
      </c>
      <c r="K859" s="286">
        <f t="shared" si="330"/>
        <v>0</v>
      </c>
      <c r="L859" s="286">
        <f t="shared" si="331"/>
        <v>0</v>
      </c>
      <c r="M859" s="286">
        <f t="shared" si="332"/>
        <v>0</v>
      </c>
      <c r="N859" s="286">
        <f t="shared" si="333"/>
        <v>0</v>
      </c>
      <c r="O859" s="286">
        <f t="shared" si="334"/>
        <v>0</v>
      </c>
      <c r="P859" s="286">
        <f t="shared" si="335"/>
        <v>0</v>
      </c>
      <c r="Q859" s="287">
        <f t="shared" si="336"/>
        <v>0</v>
      </c>
      <c r="R859" s="287"/>
    </row>
    <row r="860" spans="1:18" ht="34.5" customHeight="1">
      <c r="A860" s="899" t="s">
        <v>714</v>
      </c>
      <c r="B860" s="900"/>
      <c r="C860" s="900"/>
      <c r="D860" s="900"/>
      <c r="E860" s="900"/>
      <c r="F860" s="901"/>
      <c r="G860" s="619"/>
      <c r="H860" s="620">
        <f t="shared" si="327"/>
        <v>0</v>
      </c>
      <c r="I860" s="621">
        <f t="shared" si="328"/>
        <v>0</v>
      </c>
      <c r="J860" s="620">
        <f t="shared" si="329"/>
        <v>0</v>
      </c>
      <c r="K860" s="621">
        <f t="shared" si="330"/>
        <v>0</v>
      </c>
      <c r="L860" s="620">
        <f t="shared" si="331"/>
        <v>0</v>
      </c>
      <c r="M860" s="621">
        <f t="shared" si="332"/>
        <v>0</v>
      </c>
      <c r="N860" s="620">
        <f t="shared" si="333"/>
        <v>0</v>
      </c>
      <c r="O860" s="621">
        <f t="shared" si="334"/>
        <v>0</v>
      </c>
      <c r="P860" s="620">
        <f t="shared" si="335"/>
        <v>0</v>
      </c>
      <c r="Q860" s="622">
        <f t="shared" si="336"/>
        <v>0</v>
      </c>
      <c r="R860" s="623"/>
    </row>
    <row r="861" spans="1:18" ht="34.5" hidden="1" customHeight="1">
      <c r="A861" s="892"/>
      <c r="B861" s="893"/>
      <c r="C861" s="893"/>
      <c r="D861" s="893"/>
      <c r="E861" s="893"/>
      <c r="F861" s="893"/>
      <c r="G861" s="894"/>
      <c r="H861" s="893"/>
      <c r="I861" s="893"/>
      <c r="J861" s="893"/>
      <c r="K861" s="893"/>
      <c r="L861" s="893"/>
      <c r="M861" s="893"/>
      <c r="N861" s="893"/>
      <c r="O861" s="893"/>
      <c r="P861" s="893"/>
      <c r="Q861" s="895"/>
      <c r="R861" s="280"/>
    </row>
    <row r="862" spans="1:18" ht="34.5" hidden="1" customHeight="1">
      <c r="A862" s="873" t="s">
        <v>715</v>
      </c>
      <c r="B862" s="874"/>
      <c r="C862" s="874"/>
      <c r="D862" s="874"/>
      <c r="E862" s="875"/>
      <c r="F862" s="271">
        <f t="shared" ref="F862:F864" si="337">SUM(H862:Q862)</f>
        <v>4.2789999999999999</v>
      </c>
      <c r="G862" s="272"/>
      <c r="H862" s="271">
        <f t="shared" ref="H862:H864" si="338">H609+H758+H790+H829+H850</f>
        <v>3.1966000000000001</v>
      </c>
      <c r="I862" s="271">
        <f t="shared" ref="I862:I864" si="339">I609+I758+I790+I829+I850</f>
        <v>1.0824</v>
      </c>
      <c r="J862" s="271">
        <f t="shared" ref="J862:J864" si="340">J609+J758+J790+J829+J850</f>
        <v>0</v>
      </c>
      <c r="K862" s="271">
        <f t="shared" ref="K862:K864" si="341">K609+K758+K790+K829+K850</f>
        <v>0</v>
      </c>
      <c r="L862" s="271">
        <f t="shared" ref="L862:L864" si="342">L609+L758+L790+L829+L850</f>
        <v>0</v>
      </c>
      <c r="M862" s="271">
        <f t="shared" ref="M862:M864" si="343">M609+M758+M790+M829+M850</f>
        <v>0</v>
      </c>
      <c r="N862" s="271">
        <f t="shared" ref="N862:N864" si="344">N609+N758+N790+N829+N850</f>
        <v>0</v>
      </c>
      <c r="O862" s="271">
        <f t="shared" ref="O862:O864" si="345">O609+O758+O790+O829+O850</f>
        <v>0</v>
      </c>
      <c r="P862" s="271">
        <f t="shared" ref="P862:P864" si="346">P609+P758+P790+P829+P850</f>
        <v>0</v>
      </c>
      <c r="Q862" s="273">
        <f t="shared" ref="Q862:Q864" si="347">Q609+Q758+Q790+Q829+Q850</f>
        <v>0</v>
      </c>
      <c r="R862" s="273"/>
    </row>
    <row r="863" spans="1:18" ht="34.5" hidden="1" customHeight="1">
      <c r="A863" s="896" t="s">
        <v>716</v>
      </c>
      <c r="B863" s="897"/>
      <c r="C863" s="897"/>
      <c r="D863" s="897"/>
      <c r="E863" s="898"/>
      <c r="F863" s="271">
        <f t="shared" si="337"/>
        <v>0</v>
      </c>
      <c r="G863" s="272"/>
      <c r="H863" s="271">
        <f t="shared" si="338"/>
        <v>0</v>
      </c>
      <c r="I863" s="271">
        <f t="shared" si="339"/>
        <v>0</v>
      </c>
      <c r="J863" s="271">
        <f t="shared" si="340"/>
        <v>0</v>
      </c>
      <c r="K863" s="271">
        <f t="shared" si="341"/>
        <v>0</v>
      </c>
      <c r="L863" s="271">
        <f t="shared" si="342"/>
        <v>0</v>
      </c>
      <c r="M863" s="271">
        <f t="shared" si="343"/>
        <v>0</v>
      </c>
      <c r="N863" s="271">
        <f t="shared" si="344"/>
        <v>0</v>
      </c>
      <c r="O863" s="271">
        <f t="shared" si="345"/>
        <v>0</v>
      </c>
      <c r="P863" s="271">
        <f t="shared" si="346"/>
        <v>0</v>
      </c>
      <c r="Q863" s="273">
        <f t="shared" si="347"/>
        <v>0</v>
      </c>
      <c r="R863" s="273"/>
    </row>
    <row r="864" spans="1:18" ht="34.5" hidden="1" customHeight="1">
      <c r="A864" s="876" t="s">
        <v>717</v>
      </c>
      <c r="B864" s="877"/>
      <c r="C864" s="877"/>
      <c r="D864" s="877"/>
      <c r="E864" s="878"/>
      <c r="F864" s="271">
        <f t="shared" si="337"/>
        <v>5.8603899999999998</v>
      </c>
      <c r="G864" s="272"/>
      <c r="H864" s="271">
        <f t="shared" si="338"/>
        <v>0</v>
      </c>
      <c r="I864" s="271">
        <f t="shared" si="339"/>
        <v>0</v>
      </c>
      <c r="J864" s="271">
        <f t="shared" si="340"/>
        <v>0</v>
      </c>
      <c r="K864" s="271">
        <f t="shared" si="341"/>
        <v>0</v>
      </c>
      <c r="L864" s="271">
        <f t="shared" si="342"/>
        <v>0</v>
      </c>
      <c r="M864" s="271">
        <f t="shared" si="343"/>
        <v>0</v>
      </c>
      <c r="N864" s="271">
        <f t="shared" si="344"/>
        <v>0</v>
      </c>
      <c r="O864" s="271">
        <f t="shared" si="345"/>
        <v>2.7874300000000001</v>
      </c>
      <c r="P864" s="271">
        <f t="shared" si="346"/>
        <v>1.2729600000000001</v>
      </c>
      <c r="Q864" s="273">
        <f t="shared" si="347"/>
        <v>1.8</v>
      </c>
      <c r="R864" s="273"/>
    </row>
    <row r="865" spans="1:18" ht="34.5" hidden="1" customHeight="1">
      <c r="A865" s="879" t="s">
        <v>718</v>
      </c>
      <c r="B865" s="880"/>
      <c r="C865" s="880"/>
      <c r="D865" s="880"/>
      <c r="E865" s="881"/>
      <c r="F865" s="274">
        <f>F862+F863</f>
        <v>4.2789999999999999</v>
      </c>
      <c r="G865" s="275"/>
      <c r="H865" s="274">
        <f t="shared" ref="H865:Q865" si="348">H862+H863</f>
        <v>3.1966000000000001</v>
      </c>
      <c r="I865" s="274">
        <f t="shared" si="348"/>
        <v>1.0824</v>
      </c>
      <c r="J865" s="274">
        <f t="shared" si="348"/>
        <v>0</v>
      </c>
      <c r="K865" s="274">
        <f t="shared" si="348"/>
        <v>0</v>
      </c>
      <c r="L865" s="274">
        <f t="shared" si="348"/>
        <v>0</v>
      </c>
      <c r="M865" s="274">
        <f t="shared" si="348"/>
        <v>0</v>
      </c>
      <c r="N865" s="274">
        <f t="shared" si="348"/>
        <v>0</v>
      </c>
      <c r="O865" s="274">
        <f t="shared" si="348"/>
        <v>0</v>
      </c>
      <c r="P865" s="274">
        <f t="shared" si="348"/>
        <v>0</v>
      </c>
      <c r="Q865" s="276">
        <f t="shared" si="348"/>
        <v>0</v>
      </c>
      <c r="R865" s="276"/>
    </row>
    <row r="866" spans="1:18" ht="34.5" hidden="1" customHeight="1">
      <c r="A866" s="899" t="s">
        <v>719</v>
      </c>
      <c r="B866" s="900"/>
      <c r="C866" s="900"/>
      <c r="D866" s="900"/>
      <c r="E866" s="901"/>
      <c r="F866" s="668">
        <f>F862+F863+F864</f>
        <v>10.139389999999999</v>
      </c>
      <c r="G866" s="275"/>
      <c r="H866" s="275">
        <f t="shared" ref="H866:Q866" si="349">H862+H863+H864</f>
        <v>3.1966000000000001</v>
      </c>
      <c r="I866" s="275">
        <f t="shared" si="349"/>
        <v>1.0824</v>
      </c>
      <c r="J866" s="275">
        <f t="shared" si="349"/>
        <v>0</v>
      </c>
      <c r="K866" s="275">
        <f t="shared" si="349"/>
        <v>0</v>
      </c>
      <c r="L866" s="275">
        <f t="shared" si="349"/>
        <v>0</v>
      </c>
      <c r="M866" s="275">
        <f t="shared" si="349"/>
        <v>0</v>
      </c>
      <c r="N866" s="275">
        <f t="shared" si="349"/>
        <v>0</v>
      </c>
      <c r="O866" s="275">
        <f t="shared" si="349"/>
        <v>2.7874300000000001</v>
      </c>
      <c r="P866" s="275">
        <f t="shared" si="349"/>
        <v>1.2729600000000001</v>
      </c>
      <c r="Q866" s="278">
        <f t="shared" si="349"/>
        <v>1.8</v>
      </c>
      <c r="R866" s="278"/>
    </row>
    <row r="867" spans="1:18" ht="34.5" hidden="1" customHeight="1">
      <c r="A867" s="1178" t="s">
        <v>720</v>
      </c>
      <c r="B867" s="1179"/>
      <c r="C867" s="1179"/>
      <c r="D867" s="1179"/>
      <c r="E867" s="1180"/>
      <c r="F867" s="669">
        <f>SUM(H867:Q867)</f>
        <v>2.0547599999999999</v>
      </c>
      <c r="G867" s="670"/>
      <c r="H867" s="671">
        <f>H17+H22+H28+H32+H38+H47+H164+H168+H172+H176+H180+H184+H188+H192+H196+H200+H244+H248+H253+H257+H261+H623+H627+H633+H638+H648</f>
        <v>2.0547599999999999</v>
      </c>
      <c r="I867" s="672">
        <f>I342+I348+I354+I360</f>
        <v>0</v>
      </c>
      <c r="J867" s="672">
        <v>0</v>
      </c>
      <c r="K867" s="672">
        <v>0</v>
      </c>
      <c r="L867" s="672">
        <v>0</v>
      </c>
      <c r="M867" s="672">
        <v>0</v>
      </c>
      <c r="N867" s="672">
        <v>0</v>
      </c>
      <c r="O867" s="672">
        <v>0</v>
      </c>
      <c r="P867" s="672">
        <v>0</v>
      </c>
      <c r="Q867" s="673">
        <v>0</v>
      </c>
      <c r="R867" s="674"/>
    </row>
    <row r="868" spans="1:18" ht="34.5" customHeight="1">
      <c r="A868" s="892"/>
      <c r="B868" s="893"/>
      <c r="C868" s="893"/>
      <c r="D868" s="893"/>
      <c r="E868" s="893"/>
      <c r="F868" s="893"/>
      <c r="G868" s="894"/>
      <c r="H868" s="893"/>
      <c r="I868" s="893"/>
      <c r="J868" s="893"/>
      <c r="K868" s="893"/>
      <c r="L868" s="893"/>
      <c r="M868" s="893"/>
      <c r="N868" s="893"/>
      <c r="O868" s="893"/>
      <c r="P868" s="893"/>
      <c r="Q868" s="895"/>
      <c r="R868" s="280"/>
    </row>
    <row r="869" spans="1:18" ht="34.5" customHeight="1">
      <c r="A869" s="1181" t="s">
        <v>721</v>
      </c>
      <c r="B869" s="1182"/>
      <c r="C869" s="1182"/>
      <c r="D869" s="1182"/>
      <c r="E869" s="1182"/>
      <c r="F869" s="1183"/>
      <c r="G869" s="675"/>
      <c r="H869" s="615">
        <f t="shared" ref="H869:H874" si="350">H862</f>
        <v>3.1966000000000001</v>
      </c>
      <c r="I869" s="616">
        <f t="shared" ref="I869:I874" si="351">I862+H869</f>
        <v>4.2789999999999999</v>
      </c>
      <c r="J869" s="615">
        <f t="shared" ref="J869:J874" si="352">J862+I869</f>
        <v>4.2789999999999999</v>
      </c>
      <c r="K869" s="616">
        <f t="shared" ref="K869:K874" si="353">K862+J869</f>
        <v>4.2789999999999999</v>
      </c>
      <c r="L869" s="615">
        <f t="shared" ref="L869:L874" si="354">L862+K869</f>
        <v>4.2789999999999999</v>
      </c>
      <c r="M869" s="616">
        <f t="shared" ref="M869:M874" si="355">M862+L869</f>
        <v>4.2789999999999999</v>
      </c>
      <c r="N869" s="615">
        <f t="shared" ref="N869:N874" si="356">N862+M869</f>
        <v>4.2789999999999999</v>
      </c>
      <c r="O869" s="616">
        <f t="shared" ref="O869:O874" si="357">O862+N869</f>
        <v>4.2789999999999999</v>
      </c>
      <c r="P869" s="615">
        <f t="shared" ref="P869:P874" si="358">P862+O869</f>
        <v>4.2789999999999999</v>
      </c>
      <c r="Q869" s="617">
        <f t="shared" ref="Q869:Q874" si="359">Q862+P869</f>
        <v>4.2789999999999999</v>
      </c>
      <c r="R869" s="618"/>
    </row>
    <row r="870" spans="1:18" ht="34.5" customHeight="1">
      <c r="A870" s="1181" t="s">
        <v>722</v>
      </c>
      <c r="B870" s="1182"/>
      <c r="C870" s="1182"/>
      <c r="D870" s="1182"/>
      <c r="E870" s="1182"/>
      <c r="F870" s="1183"/>
      <c r="G870" s="676"/>
      <c r="H870" s="616">
        <f t="shared" si="350"/>
        <v>0</v>
      </c>
      <c r="I870" s="615">
        <f t="shared" si="351"/>
        <v>0</v>
      </c>
      <c r="J870" s="616">
        <f t="shared" si="352"/>
        <v>0</v>
      </c>
      <c r="K870" s="615">
        <f t="shared" si="353"/>
        <v>0</v>
      </c>
      <c r="L870" s="616">
        <f t="shared" si="354"/>
        <v>0</v>
      </c>
      <c r="M870" s="615">
        <f t="shared" si="355"/>
        <v>0</v>
      </c>
      <c r="N870" s="616">
        <f t="shared" si="356"/>
        <v>0</v>
      </c>
      <c r="O870" s="615">
        <f t="shared" si="357"/>
        <v>0</v>
      </c>
      <c r="P870" s="616">
        <f t="shared" si="358"/>
        <v>0</v>
      </c>
      <c r="Q870" s="615">
        <f t="shared" si="359"/>
        <v>0</v>
      </c>
      <c r="R870" s="616"/>
    </row>
    <row r="871" spans="1:18" ht="34.5" customHeight="1">
      <c r="A871" s="870" t="s">
        <v>723</v>
      </c>
      <c r="B871" s="871"/>
      <c r="C871" s="871"/>
      <c r="D871" s="871"/>
      <c r="E871" s="871"/>
      <c r="F871" s="872"/>
      <c r="G871" s="477"/>
      <c r="H871" s="282">
        <f t="shared" si="350"/>
        <v>0</v>
      </c>
      <c r="I871" s="282">
        <f t="shared" si="351"/>
        <v>0</v>
      </c>
      <c r="J871" s="282">
        <f t="shared" si="352"/>
        <v>0</v>
      </c>
      <c r="K871" s="282">
        <f t="shared" si="353"/>
        <v>0</v>
      </c>
      <c r="L871" s="282">
        <f t="shared" si="354"/>
        <v>0</v>
      </c>
      <c r="M871" s="282">
        <f t="shared" si="355"/>
        <v>0</v>
      </c>
      <c r="N871" s="282">
        <f t="shared" si="356"/>
        <v>0</v>
      </c>
      <c r="O871" s="282">
        <f t="shared" si="357"/>
        <v>2.7874300000000001</v>
      </c>
      <c r="P871" s="282">
        <f t="shared" si="358"/>
        <v>4.0603899999999999</v>
      </c>
      <c r="Q871" s="283">
        <f t="shared" si="359"/>
        <v>5.8603899999999998</v>
      </c>
      <c r="R871" s="283"/>
    </row>
    <row r="872" spans="1:18" ht="34.5" customHeight="1">
      <c r="A872" s="1184" t="s">
        <v>724</v>
      </c>
      <c r="B872" s="1185"/>
      <c r="C872" s="1185"/>
      <c r="D872" s="1185"/>
      <c r="E872" s="1185"/>
      <c r="F872" s="1186"/>
      <c r="G872" s="677"/>
      <c r="H872" s="286">
        <f t="shared" si="350"/>
        <v>3.1966000000000001</v>
      </c>
      <c r="I872" s="286">
        <f t="shared" si="351"/>
        <v>4.2789999999999999</v>
      </c>
      <c r="J872" s="286">
        <f t="shared" si="352"/>
        <v>4.2789999999999999</v>
      </c>
      <c r="K872" s="286">
        <f t="shared" si="353"/>
        <v>4.2789999999999999</v>
      </c>
      <c r="L872" s="286">
        <f t="shared" si="354"/>
        <v>4.2789999999999999</v>
      </c>
      <c r="M872" s="286">
        <f t="shared" si="355"/>
        <v>4.2789999999999999</v>
      </c>
      <c r="N872" s="286">
        <f t="shared" si="356"/>
        <v>4.2789999999999999</v>
      </c>
      <c r="O872" s="286">
        <f t="shared" si="357"/>
        <v>4.2789999999999999</v>
      </c>
      <c r="P872" s="286">
        <f t="shared" si="358"/>
        <v>4.2789999999999999</v>
      </c>
      <c r="Q872" s="287">
        <f t="shared" si="359"/>
        <v>4.2789999999999999</v>
      </c>
      <c r="R872" s="287"/>
    </row>
    <row r="873" spans="1:18" ht="34.5" customHeight="1">
      <c r="A873" s="1187" t="s">
        <v>725</v>
      </c>
      <c r="B873" s="1188"/>
      <c r="C873" s="1188"/>
      <c r="D873" s="1188"/>
      <c r="E873" s="1188"/>
      <c r="F873" s="1189"/>
      <c r="G873" s="675"/>
      <c r="H873" s="620">
        <f t="shared" si="350"/>
        <v>3.1966000000000001</v>
      </c>
      <c r="I873" s="621">
        <f t="shared" si="351"/>
        <v>4.2789999999999999</v>
      </c>
      <c r="J873" s="620">
        <f t="shared" si="352"/>
        <v>4.2789999999999999</v>
      </c>
      <c r="K873" s="621">
        <f t="shared" si="353"/>
        <v>4.2789999999999999</v>
      </c>
      <c r="L873" s="620">
        <f t="shared" si="354"/>
        <v>4.2789999999999999</v>
      </c>
      <c r="M873" s="621">
        <f t="shared" si="355"/>
        <v>4.2789999999999999</v>
      </c>
      <c r="N873" s="620">
        <f t="shared" si="356"/>
        <v>4.2789999999999999</v>
      </c>
      <c r="O873" s="621">
        <f t="shared" si="357"/>
        <v>7.0664300000000004</v>
      </c>
      <c r="P873" s="620">
        <f t="shared" si="358"/>
        <v>8.3393899999999999</v>
      </c>
      <c r="Q873" s="622">
        <f t="shared" si="359"/>
        <v>10.139390000000001</v>
      </c>
      <c r="R873" s="623"/>
    </row>
    <row r="874" spans="1:18" ht="34.5" customHeight="1">
      <c r="A874" s="1184" t="s">
        <v>726</v>
      </c>
      <c r="B874" s="1185"/>
      <c r="C874" s="1185"/>
      <c r="D874" s="1185"/>
      <c r="E874" s="1185"/>
      <c r="F874" s="1186"/>
      <c r="G874" s="677"/>
      <c r="H874" s="286">
        <f t="shared" si="350"/>
        <v>2.0547599999999999</v>
      </c>
      <c r="I874" s="286">
        <f t="shared" si="351"/>
        <v>2.0547599999999999</v>
      </c>
      <c r="J874" s="286">
        <f t="shared" si="352"/>
        <v>2.0547599999999999</v>
      </c>
      <c r="K874" s="286">
        <f t="shared" si="353"/>
        <v>2.0547599999999999</v>
      </c>
      <c r="L874" s="286">
        <f t="shared" si="354"/>
        <v>2.0547599999999999</v>
      </c>
      <c r="M874" s="286">
        <f t="shared" si="355"/>
        <v>2.0547599999999999</v>
      </c>
      <c r="N874" s="286">
        <f t="shared" si="356"/>
        <v>2.0547599999999999</v>
      </c>
      <c r="O874" s="286">
        <f t="shared" si="357"/>
        <v>2.0547599999999999</v>
      </c>
      <c r="P874" s="286">
        <f t="shared" si="358"/>
        <v>2.0547599999999999</v>
      </c>
      <c r="Q874" s="287">
        <f t="shared" si="359"/>
        <v>2.0547599999999999</v>
      </c>
      <c r="R874" s="287"/>
    </row>
    <row r="875" spans="1:18" ht="34.5" customHeight="1">
      <c r="A875" s="678"/>
      <c r="B875" s="679"/>
      <c r="C875" s="679"/>
      <c r="D875" s="679"/>
      <c r="E875" s="680"/>
      <c r="F875" s="681"/>
      <c r="G875" s="682"/>
      <c r="H875" s="683"/>
      <c r="I875" s="683"/>
      <c r="J875" s="683"/>
      <c r="K875" s="683"/>
      <c r="L875" s="683"/>
      <c r="M875" s="683"/>
      <c r="N875" s="683"/>
      <c r="O875" s="683"/>
      <c r="P875" s="683"/>
      <c r="Q875" s="684"/>
      <c r="R875" s="684"/>
    </row>
    <row r="876" spans="1:18" ht="40.5">
      <c r="A876" s="685"/>
      <c r="B876" s="9"/>
      <c r="C876" s="9"/>
      <c r="D876" s="9"/>
      <c r="E876" s="9"/>
      <c r="F876" s="10"/>
      <c r="G876" s="13"/>
      <c r="H876" s="10"/>
      <c r="I876" s="10"/>
      <c r="J876" s="10"/>
      <c r="K876" s="10"/>
      <c r="L876" s="10"/>
      <c r="M876" s="10"/>
      <c r="N876" s="10"/>
      <c r="O876" s="686"/>
      <c r="P876" s="687"/>
      <c r="Q876" s="687"/>
      <c r="R876" s="10"/>
    </row>
    <row r="877" spans="1:18" ht="40.5">
      <c r="A877" s="685"/>
      <c r="B877" s="9"/>
      <c r="C877" s="9"/>
      <c r="D877" s="9"/>
      <c r="E877" s="9"/>
      <c r="F877" s="10"/>
      <c r="G877" s="13"/>
      <c r="H877" s="10"/>
      <c r="I877" s="10"/>
      <c r="J877" s="10"/>
      <c r="K877" s="10"/>
      <c r="L877" s="10"/>
      <c r="M877" s="10"/>
      <c r="N877" s="10"/>
      <c r="O877" s="688"/>
      <c r="P877" s="687"/>
      <c r="Q877" s="687"/>
      <c r="R877" s="10"/>
    </row>
    <row r="878" spans="1:18" ht="40.5">
      <c r="A878" s="685"/>
      <c r="B878" s="9"/>
      <c r="C878" s="9"/>
      <c r="D878" s="9"/>
      <c r="E878" s="9"/>
      <c r="F878" s="10"/>
      <c r="G878" s="13"/>
      <c r="H878" s="10"/>
      <c r="I878" s="10"/>
      <c r="J878" s="10"/>
      <c r="K878" s="10"/>
      <c r="L878" s="10"/>
      <c r="M878" s="10"/>
      <c r="N878" s="10"/>
      <c r="O878" s="689"/>
      <c r="P878" s="687"/>
      <c r="Q878" s="687"/>
      <c r="R878" s="10"/>
    </row>
    <row r="879" spans="1:18" ht="40.5">
      <c r="A879" s="685"/>
      <c r="B879" s="9"/>
      <c r="C879" s="9"/>
      <c r="D879" s="9"/>
      <c r="E879" s="9"/>
      <c r="F879" s="10"/>
      <c r="G879" s="13"/>
      <c r="H879" s="10"/>
      <c r="I879" s="10"/>
      <c r="J879" s="10"/>
      <c r="K879" s="10"/>
      <c r="L879" s="10"/>
      <c r="M879" s="10"/>
      <c r="N879" s="10"/>
      <c r="O879" s="686"/>
      <c r="P879" s="687"/>
      <c r="Q879" s="687"/>
      <c r="R879" s="10"/>
    </row>
    <row r="880" spans="1:18" ht="40.5">
      <c r="A880" s="685"/>
      <c r="B880" s="9"/>
      <c r="C880" s="9"/>
      <c r="D880" s="9"/>
      <c r="E880" s="9"/>
      <c r="F880" s="10"/>
      <c r="G880" s="13"/>
      <c r="H880" s="10"/>
      <c r="I880" s="10"/>
      <c r="J880" s="10"/>
      <c r="K880" s="10"/>
      <c r="L880" s="10"/>
      <c r="M880" s="10"/>
      <c r="N880" s="10"/>
      <c r="O880" s="686"/>
      <c r="P880" s="687"/>
      <c r="Q880" s="687"/>
      <c r="R880" s="10"/>
    </row>
    <row r="881" spans="1:18" ht="40.5">
      <c r="A881" s="685"/>
      <c r="B881" s="9"/>
      <c r="C881" s="9"/>
      <c r="D881" s="9"/>
      <c r="E881" s="9"/>
      <c r="F881" s="10"/>
      <c r="G881" s="13"/>
      <c r="H881" s="10"/>
      <c r="I881" s="10"/>
      <c r="J881" s="10"/>
      <c r="K881" s="10"/>
      <c r="L881" s="10"/>
      <c r="M881" s="10"/>
      <c r="N881" s="10"/>
      <c r="O881" s="686"/>
      <c r="P881" s="687"/>
      <c r="Q881" s="687"/>
      <c r="R881" s="10"/>
    </row>
    <row r="882" spans="1:18" ht="40.5">
      <c r="A882" s="685"/>
      <c r="B882" s="9"/>
      <c r="C882" s="9"/>
      <c r="D882" s="9"/>
      <c r="E882" s="9"/>
      <c r="F882" s="10"/>
      <c r="G882" s="13"/>
      <c r="H882" s="10"/>
      <c r="I882" s="10"/>
      <c r="J882" s="10"/>
      <c r="K882" s="10"/>
      <c r="L882" s="10"/>
      <c r="M882" s="10"/>
      <c r="N882" s="10"/>
      <c r="O882" s="688"/>
      <c r="P882" s="687"/>
      <c r="Q882" s="687"/>
      <c r="R882" s="10"/>
    </row>
    <row r="883" spans="1:18" ht="40.5">
      <c r="A883" s="685"/>
      <c r="B883" s="9"/>
      <c r="C883" s="9"/>
      <c r="D883" s="9"/>
      <c r="E883" s="9"/>
      <c r="F883" s="10"/>
      <c r="G883" s="13"/>
      <c r="H883" s="10"/>
      <c r="I883" s="10"/>
      <c r="J883" s="10"/>
      <c r="K883" s="10"/>
      <c r="L883" s="10"/>
      <c r="M883" s="10"/>
      <c r="N883" s="10"/>
      <c r="O883" s="690"/>
      <c r="P883" s="687"/>
      <c r="Q883" s="687"/>
      <c r="R883" s="10"/>
    </row>
    <row r="884" spans="1:18" ht="40.5">
      <c r="A884" s="685"/>
      <c r="B884" s="9"/>
      <c r="C884" s="9"/>
      <c r="D884" s="9"/>
      <c r="E884" s="9"/>
      <c r="F884" s="10"/>
      <c r="G884" s="13"/>
      <c r="H884" s="10"/>
      <c r="I884" s="10"/>
      <c r="J884" s="10"/>
      <c r="K884" s="10"/>
      <c r="L884" s="10"/>
      <c r="M884" s="10"/>
      <c r="N884" s="10"/>
      <c r="O884" s="686"/>
      <c r="P884" s="687"/>
      <c r="Q884" s="687"/>
      <c r="R884" s="10"/>
    </row>
    <row r="885" spans="1:18" ht="40.5">
      <c r="A885" s="685"/>
      <c r="B885" s="9"/>
      <c r="C885" s="9"/>
      <c r="D885" s="9"/>
      <c r="E885" s="9"/>
      <c r="F885" s="10"/>
      <c r="G885" s="13"/>
      <c r="H885" s="10"/>
      <c r="I885" s="10"/>
      <c r="J885" s="10"/>
      <c r="K885" s="10"/>
      <c r="L885" s="10"/>
      <c r="M885" s="10"/>
      <c r="N885" s="10"/>
      <c r="O885" s="686"/>
      <c r="P885" s="687"/>
      <c r="Q885" s="687"/>
      <c r="R885" s="10"/>
    </row>
    <row r="886" spans="1:18" ht="33">
      <c r="A886" s="685"/>
      <c r="B886" s="9"/>
      <c r="C886" s="9"/>
      <c r="D886" s="9"/>
      <c r="E886" s="9"/>
      <c r="F886" s="10"/>
      <c r="G886" s="13"/>
      <c r="H886" s="10"/>
      <c r="I886" s="10"/>
      <c r="J886" s="10"/>
      <c r="K886" s="10"/>
      <c r="L886" s="10"/>
      <c r="M886" s="10"/>
      <c r="N886" s="10"/>
      <c r="O886" s="10"/>
      <c r="P886" s="10"/>
      <c r="Q886" s="10"/>
      <c r="R886" s="10"/>
    </row>
    <row r="887" spans="1:18" ht="33">
      <c r="A887" s="685"/>
      <c r="B887" s="9"/>
      <c r="C887" s="9"/>
      <c r="D887" s="9"/>
      <c r="E887" s="9"/>
      <c r="F887" s="10"/>
      <c r="G887" s="13"/>
      <c r="H887" s="10"/>
      <c r="I887" s="10"/>
      <c r="J887" s="10"/>
      <c r="K887" s="10"/>
      <c r="L887" s="10"/>
      <c r="M887" s="10"/>
      <c r="N887" s="10"/>
      <c r="O887" s="10"/>
      <c r="P887" s="10"/>
      <c r="Q887" s="10"/>
      <c r="R887" s="10"/>
    </row>
    <row r="888" spans="1:18" ht="33">
      <c r="A888" s="685"/>
      <c r="B888" s="9"/>
      <c r="C888" s="9"/>
      <c r="D888" s="9"/>
      <c r="E888" s="9"/>
      <c r="F888" s="10"/>
      <c r="G888" s="13"/>
      <c r="H888" s="10"/>
      <c r="I888" s="10"/>
      <c r="J888" s="10"/>
      <c r="K888" s="10"/>
      <c r="L888" s="10"/>
      <c r="M888" s="10"/>
      <c r="N888" s="10"/>
      <c r="O888" s="10"/>
      <c r="P888" s="10"/>
      <c r="Q888" s="10"/>
      <c r="R888" s="10"/>
    </row>
    <row r="889" spans="1:18" ht="33">
      <c r="A889" s="685"/>
      <c r="B889" s="9"/>
      <c r="C889" s="9"/>
      <c r="D889" s="9"/>
      <c r="E889" s="9"/>
      <c r="F889" s="10"/>
      <c r="G889" s="13"/>
      <c r="H889" s="10"/>
      <c r="I889" s="10"/>
      <c r="J889" s="10"/>
      <c r="K889" s="10"/>
      <c r="L889" s="10"/>
      <c r="M889" s="10"/>
      <c r="N889" s="10"/>
      <c r="O889" s="10"/>
      <c r="P889" s="10"/>
      <c r="Q889" s="10"/>
      <c r="R889" s="10"/>
    </row>
    <row r="890" spans="1:18" ht="33">
      <c r="A890" s="685"/>
      <c r="B890" s="9"/>
      <c r="C890" s="9"/>
      <c r="D890" s="9"/>
      <c r="E890" s="9"/>
      <c r="F890" s="10"/>
      <c r="G890" s="13"/>
      <c r="H890" s="10"/>
      <c r="I890" s="10"/>
      <c r="J890" s="10"/>
      <c r="K890" s="10"/>
      <c r="L890" s="10"/>
      <c r="M890" s="10"/>
      <c r="N890" s="10"/>
      <c r="O890" s="10"/>
      <c r="P890" s="10"/>
      <c r="Q890" s="10"/>
      <c r="R890" s="10"/>
    </row>
    <row r="891" spans="1:18" ht="33">
      <c r="A891" s="685"/>
      <c r="B891" s="9"/>
      <c r="C891" s="9"/>
      <c r="D891" s="9"/>
      <c r="E891" s="9"/>
      <c r="F891" s="10"/>
      <c r="G891" s="13"/>
      <c r="H891" s="10"/>
      <c r="I891" s="10"/>
      <c r="J891" s="10"/>
      <c r="K891" s="10"/>
      <c r="L891" s="10"/>
      <c r="M891" s="10"/>
      <c r="N891" s="10"/>
      <c r="O891" s="10"/>
      <c r="P891" s="10"/>
      <c r="Q891" s="10"/>
      <c r="R891" s="10"/>
    </row>
    <row r="892" spans="1:18" ht="33">
      <c r="A892" s="685"/>
      <c r="B892" s="9"/>
      <c r="C892" s="9"/>
      <c r="D892" s="9"/>
      <c r="E892" s="9"/>
      <c r="F892" s="10"/>
      <c r="G892" s="13"/>
      <c r="H892" s="10"/>
      <c r="I892" s="10"/>
      <c r="J892" s="10"/>
      <c r="K892" s="10"/>
      <c r="L892" s="10"/>
      <c r="M892" s="10"/>
      <c r="N892" s="10"/>
      <c r="O892" s="10"/>
      <c r="P892" s="10"/>
      <c r="Q892" s="10"/>
      <c r="R892" s="10"/>
    </row>
    <row r="893" spans="1:18" ht="33">
      <c r="A893" s="685"/>
      <c r="B893" s="9"/>
      <c r="C893" s="9"/>
      <c r="D893" s="9"/>
      <c r="E893" s="9"/>
      <c r="F893" s="10"/>
      <c r="G893" s="13"/>
      <c r="H893" s="10"/>
      <c r="I893" s="10"/>
      <c r="J893" s="10"/>
      <c r="K893" s="10"/>
      <c r="L893" s="10"/>
      <c r="M893" s="10"/>
      <c r="N893" s="10"/>
      <c r="O893" s="10"/>
      <c r="P893" s="10"/>
      <c r="Q893" s="10"/>
      <c r="R893" s="10"/>
    </row>
    <row r="894" spans="1:18" ht="33">
      <c r="A894" s="685"/>
      <c r="B894" s="9"/>
      <c r="C894" s="9"/>
      <c r="D894" s="9"/>
      <c r="E894" s="9"/>
      <c r="F894" s="10"/>
      <c r="G894" s="13"/>
      <c r="H894" s="10"/>
      <c r="I894" s="10"/>
      <c r="J894" s="10"/>
      <c r="K894" s="10"/>
      <c r="L894" s="10"/>
      <c r="M894" s="10"/>
      <c r="N894" s="10"/>
      <c r="O894" s="10"/>
      <c r="P894" s="10"/>
      <c r="Q894" s="10"/>
      <c r="R894" s="10"/>
    </row>
    <row r="895" spans="1:18" ht="33">
      <c r="A895" s="685"/>
      <c r="B895" s="9"/>
      <c r="C895" s="9"/>
      <c r="D895" s="9"/>
      <c r="E895" s="9"/>
      <c r="F895" s="10"/>
      <c r="G895" s="13"/>
      <c r="H895" s="10"/>
      <c r="I895" s="10"/>
      <c r="J895" s="10"/>
      <c r="K895" s="10"/>
      <c r="L895" s="10"/>
      <c r="M895" s="10"/>
      <c r="N895" s="10"/>
      <c r="O895" s="10"/>
      <c r="P895" s="10"/>
      <c r="Q895" s="10"/>
      <c r="R895" s="10"/>
    </row>
    <row r="896" spans="1:18" ht="33">
      <c r="A896" s="685"/>
      <c r="B896" s="9"/>
      <c r="C896" s="9"/>
      <c r="D896" s="9"/>
      <c r="E896" s="9"/>
      <c r="F896" s="10"/>
      <c r="G896" s="13"/>
      <c r="H896" s="10"/>
      <c r="I896" s="10"/>
      <c r="J896" s="10"/>
      <c r="K896" s="10"/>
      <c r="L896" s="10"/>
      <c r="M896" s="10"/>
      <c r="N896" s="10"/>
      <c r="O896" s="10"/>
      <c r="P896" s="10"/>
      <c r="Q896" s="10"/>
      <c r="R896" s="10"/>
    </row>
    <row r="897" spans="1:18" ht="33">
      <c r="A897" s="685"/>
      <c r="B897" s="9"/>
      <c r="C897" s="9"/>
      <c r="D897" s="9"/>
      <c r="E897" s="9"/>
      <c r="F897" s="10"/>
      <c r="G897" s="13"/>
      <c r="H897" s="10"/>
      <c r="I897" s="10"/>
      <c r="J897" s="10"/>
      <c r="K897" s="10"/>
      <c r="L897" s="10"/>
      <c r="M897" s="10"/>
      <c r="N897" s="10"/>
      <c r="O897" s="10"/>
      <c r="P897" s="10"/>
      <c r="Q897" s="10"/>
      <c r="R897" s="10"/>
    </row>
    <row r="898" spans="1:18" ht="33">
      <c r="A898" s="685"/>
      <c r="B898" s="9"/>
      <c r="C898" s="9"/>
      <c r="D898" s="9"/>
      <c r="E898" s="9"/>
      <c r="F898" s="10"/>
      <c r="G898" s="13"/>
      <c r="H898" s="10"/>
      <c r="I898" s="10"/>
      <c r="J898" s="10"/>
      <c r="K898" s="10"/>
      <c r="L898" s="10"/>
      <c r="M898" s="10"/>
      <c r="N898" s="10"/>
      <c r="O898" s="10"/>
      <c r="P898" s="10"/>
      <c r="Q898" s="10"/>
      <c r="R898" s="10"/>
    </row>
    <row r="899" spans="1:18" ht="33">
      <c r="A899" s="685"/>
      <c r="B899" s="9"/>
      <c r="C899" s="9"/>
      <c r="D899" s="9"/>
      <c r="E899" s="9"/>
      <c r="F899" s="10"/>
      <c r="G899" s="13"/>
      <c r="H899" s="10"/>
      <c r="I899" s="10"/>
      <c r="J899" s="10"/>
      <c r="K899" s="10"/>
      <c r="L899" s="10"/>
      <c r="M899" s="10"/>
      <c r="N899" s="10"/>
      <c r="O899" s="10"/>
      <c r="P899" s="10"/>
      <c r="Q899" s="10"/>
      <c r="R899" s="10"/>
    </row>
    <row r="900" spans="1:18" ht="33">
      <c r="A900" s="685"/>
      <c r="B900" s="9"/>
      <c r="C900" s="9"/>
      <c r="D900" s="9"/>
      <c r="E900" s="9"/>
      <c r="F900" s="10"/>
      <c r="G900" s="13"/>
      <c r="H900" s="10"/>
      <c r="I900" s="10"/>
      <c r="J900" s="10"/>
      <c r="K900" s="10"/>
      <c r="L900" s="10"/>
      <c r="M900" s="10"/>
      <c r="N900" s="10"/>
      <c r="O900" s="10"/>
      <c r="P900" s="10"/>
      <c r="Q900" s="10"/>
      <c r="R900" s="10"/>
    </row>
    <row r="901" spans="1:18" ht="33">
      <c r="A901" s="685"/>
      <c r="B901" s="9"/>
      <c r="C901" s="9"/>
      <c r="D901" s="9"/>
      <c r="E901" s="9"/>
      <c r="F901" s="10"/>
      <c r="G901" s="13"/>
      <c r="H901" s="10"/>
      <c r="I901" s="10"/>
      <c r="J901" s="10"/>
      <c r="K901" s="10"/>
      <c r="L901" s="10"/>
      <c r="M901" s="10"/>
      <c r="N901" s="10"/>
      <c r="O901" s="10"/>
      <c r="P901" s="10"/>
      <c r="Q901" s="10"/>
      <c r="R901" s="10"/>
    </row>
    <row r="902" spans="1:18" ht="33">
      <c r="A902" s="685"/>
      <c r="B902" s="9"/>
      <c r="C902" s="9"/>
      <c r="D902" s="9"/>
      <c r="E902" s="9"/>
      <c r="F902" s="10"/>
      <c r="G902" s="13"/>
      <c r="H902" s="10"/>
      <c r="I902" s="10"/>
      <c r="J902" s="10"/>
      <c r="K902" s="10"/>
      <c r="L902" s="10"/>
      <c r="M902" s="10"/>
      <c r="N902" s="10"/>
      <c r="O902" s="10"/>
      <c r="P902" s="10"/>
      <c r="Q902" s="10"/>
      <c r="R902" s="10"/>
    </row>
    <row r="903" spans="1:18" ht="33">
      <c r="A903" s="685"/>
      <c r="B903" s="9"/>
      <c r="C903" s="9"/>
      <c r="D903" s="9"/>
      <c r="E903" s="9"/>
      <c r="F903" s="10"/>
      <c r="G903" s="13"/>
      <c r="H903" s="10"/>
      <c r="I903" s="10"/>
      <c r="J903" s="10"/>
      <c r="K903" s="10"/>
      <c r="L903" s="10"/>
      <c r="M903" s="10"/>
      <c r="N903" s="10"/>
      <c r="O903" s="10"/>
      <c r="P903" s="10"/>
      <c r="Q903" s="10"/>
      <c r="R903" s="10"/>
    </row>
    <row r="904" spans="1:18" ht="33">
      <c r="A904" s="685"/>
      <c r="B904" s="9"/>
      <c r="C904" s="9"/>
      <c r="D904" s="9"/>
      <c r="E904" s="9"/>
      <c r="F904" s="10"/>
      <c r="G904" s="13"/>
      <c r="H904" s="10"/>
      <c r="I904" s="10"/>
      <c r="J904" s="10"/>
      <c r="K904" s="10"/>
      <c r="L904" s="10"/>
      <c r="M904" s="10"/>
      <c r="N904" s="10"/>
      <c r="O904" s="10"/>
      <c r="P904" s="10"/>
      <c r="Q904" s="10"/>
      <c r="R904" s="10"/>
    </row>
    <row r="905" spans="1:18" ht="33">
      <c r="A905" s="685"/>
      <c r="B905" s="9"/>
      <c r="C905" s="9"/>
      <c r="D905" s="9"/>
      <c r="E905" s="9"/>
      <c r="F905" s="10"/>
      <c r="G905" s="13"/>
      <c r="H905" s="10"/>
      <c r="I905" s="10"/>
      <c r="J905" s="10"/>
      <c r="K905" s="10"/>
      <c r="L905" s="10"/>
      <c r="M905" s="10"/>
      <c r="N905" s="10"/>
      <c r="O905" s="10"/>
      <c r="P905" s="10"/>
      <c r="Q905" s="10"/>
      <c r="R905" s="10"/>
    </row>
    <row r="906" spans="1:18" ht="33">
      <c r="A906" s="685"/>
      <c r="B906" s="9"/>
      <c r="C906" s="9"/>
      <c r="D906" s="9"/>
      <c r="E906" s="9"/>
      <c r="F906" s="10"/>
      <c r="G906" s="13"/>
      <c r="H906" s="10"/>
      <c r="I906" s="10"/>
      <c r="J906" s="10"/>
      <c r="K906" s="10"/>
      <c r="L906" s="10"/>
      <c r="M906" s="10"/>
      <c r="N906" s="10"/>
      <c r="O906" s="10"/>
      <c r="P906" s="10"/>
      <c r="Q906" s="10"/>
      <c r="R906" s="10"/>
    </row>
    <row r="907" spans="1:18" ht="33">
      <c r="A907" s="685"/>
      <c r="B907" s="9"/>
      <c r="C907" s="9"/>
      <c r="D907" s="9"/>
      <c r="E907" s="9"/>
      <c r="F907" s="10"/>
      <c r="G907" s="13"/>
      <c r="H907" s="10"/>
      <c r="I907" s="10"/>
      <c r="J907" s="10"/>
      <c r="K907" s="10"/>
      <c r="L907" s="10"/>
      <c r="M907" s="10"/>
      <c r="N907" s="10"/>
      <c r="O907" s="10"/>
      <c r="P907" s="10"/>
      <c r="Q907" s="10"/>
      <c r="R907" s="10"/>
    </row>
    <row r="908" spans="1:18" ht="33">
      <c r="A908" s="685"/>
      <c r="B908" s="9"/>
      <c r="C908" s="9"/>
      <c r="D908" s="9"/>
      <c r="E908" s="9"/>
      <c r="F908" s="10"/>
      <c r="G908" s="13"/>
      <c r="H908" s="10"/>
      <c r="I908" s="10"/>
      <c r="J908" s="10"/>
      <c r="K908" s="10"/>
      <c r="L908" s="10"/>
      <c r="M908" s="10"/>
      <c r="N908" s="10"/>
      <c r="O908" s="10"/>
      <c r="P908" s="10"/>
      <c r="Q908" s="10"/>
      <c r="R908" s="10"/>
    </row>
    <row r="909" spans="1:18" ht="33">
      <c r="A909" s="685"/>
      <c r="B909" s="9"/>
      <c r="C909" s="9"/>
      <c r="D909" s="9"/>
      <c r="E909" s="9"/>
      <c r="F909" s="10"/>
      <c r="G909" s="13"/>
      <c r="H909" s="10"/>
      <c r="I909" s="10"/>
      <c r="J909" s="10"/>
      <c r="K909" s="10"/>
      <c r="L909" s="10"/>
      <c r="M909" s="10"/>
      <c r="N909" s="10"/>
      <c r="O909" s="10"/>
      <c r="P909" s="10"/>
      <c r="Q909" s="10"/>
      <c r="R909" s="10"/>
    </row>
    <row r="910" spans="1:18" ht="33">
      <c r="A910" s="685"/>
      <c r="B910" s="9"/>
      <c r="C910" s="9"/>
      <c r="D910" s="9"/>
      <c r="E910" s="9"/>
      <c r="F910" s="10"/>
      <c r="G910" s="13"/>
      <c r="H910" s="10"/>
      <c r="I910" s="10"/>
      <c r="J910" s="10"/>
      <c r="K910" s="10"/>
      <c r="L910" s="10"/>
      <c r="M910" s="10"/>
      <c r="N910" s="10"/>
      <c r="O910" s="10"/>
      <c r="P910" s="10"/>
      <c r="Q910" s="10"/>
      <c r="R910" s="10"/>
    </row>
    <row r="911" spans="1:18" ht="33">
      <c r="A911" s="685"/>
      <c r="B911" s="9"/>
      <c r="C911" s="9"/>
      <c r="D911" s="9"/>
      <c r="E911" s="9"/>
      <c r="F911" s="10"/>
      <c r="G911" s="13"/>
      <c r="H911" s="10"/>
      <c r="I911" s="10"/>
      <c r="J911" s="10"/>
      <c r="K911" s="10"/>
      <c r="L911" s="10"/>
      <c r="M911" s="10"/>
      <c r="N911" s="10"/>
      <c r="O911" s="10"/>
      <c r="P911" s="10"/>
      <c r="Q911" s="10"/>
      <c r="R911" s="10"/>
    </row>
    <row r="912" spans="1:18" ht="33">
      <c r="A912" s="685"/>
      <c r="B912" s="9"/>
      <c r="C912" s="9"/>
      <c r="D912" s="9"/>
      <c r="E912" s="9"/>
      <c r="F912" s="10"/>
      <c r="G912" s="13"/>
      <c r="H912" s="10"/>
      <c r="I912" s="10"/>
      <c r="J912" s="10"/>
      <c r="K912" s="10"/>
      <c r="L912" s="10"/>
      <c r="M912" s="10"/>
      <c r="N912" s="10"/>
      <c r="O912" s="10"/>
      <c r="P912" s="10"/>
      <c r="Q912" s="10"/>
      <c r="R912" s="10"/>
    </row>
    <row r="913" spans="1:18" ht="33">
      <c r="A913" s="685"/>
      <c r="B913" s="9"/>
      <c r="C913" s="9"/>
      <c r="D913" s="9"/>
      <c r="E913" s="9"/>
      <c r="F913" s="10"/>
      <c r="G913" s="13"/>
      <c r="H913" s="10"/>
      <c r="I913" s="10"/>
      <c r="J913" s="10"/>
      <c r="K913" s="10"/>
      <c r="L913" s="10"/>
      <c r="M913" s="10"/>
      <c r="N913" s="10"/>
      <c r="O913" s="10"/>
      <c r="P913" s="10"/>
      <c r="Q913" s="10"/>
      <c r="R913" s="10"/>
    </row>
    <row r="914" spans="1:18" ht="33">
      <c r="A914" s="685"/>
      <c r="B914" s="9"/>
      <c r="C914" s="9"/>
      <c r="D914" s="9"/>
      <c r="E914" s="9"/>
      <c r="F914" s="10"/>
      <c r="G914" s="13"/>
      <c r="H914" s="10"/>
      <c r="I914" s="10"/>
      <c r="J914" s="10"/>
      <c r="K914" s="10"/>
      <c r="L914" s="10"/>
      <c r="M914" s="10"/>
      <c r="N914" s="10"/>
      <c r="O914" s="10"/>
      <c r="P914" s="10"/>
      <c r="Q914" s="10"/>
      <c r="R914" s="10"/>
    </row>
    <row r="915" spans="1:18" ht="33">
      <c r="A915" s="685"/>
      <c r="B915" s="9"/>
      <c r="C915" s="9"/>
      <c r="D915" s="9"/>
      <c r="E915" s="9"/>
      <c r="F915" s="10"/>
      <c r="G915" s="13"/>
      <c r="H915" s="10"/>
      <c r="I915" s="10"/>
      <c r="J915" s="10"/>
      <c r="K915" s="10"/>
      <c r="L915" s="10"/>
      <c r="M915" s="10"/>
      <c r="N915" s="10"/>
      <c r="O915" s="10"/>
      <c r="P915" s="10"/>
      <c r="Q915" s="10"/>
      <c r="R915" s="10"/>
    </row>
    <row r="916" spans="1:18" ht="33">
      <c r="A916" s="685"/>
      <c r="B916" s="9"/>
      <c r="C916" s="9"/>
      <c r="D916" s="9"/>
      <c r="E916" s="9"/>
      <c r="F916" s="10"/>
      <c r="G916" s="13"/>
      <c r="H916" s="10"/>
      <c r="I916" s="10"/>
      <c r="J916" s="10"/>
      <c r="K916" s="10"/>
      <c r="L916" s="10"/>
      <c r="M916" s="10"/>
      <c r="N916" s="10"/>
      <c r="O916" s="10"/>
      <c r="P916" s="10"/>
      <c r="Q916" s="10"/>
      <c r="R916" s="10"/>
    </row>
    <row r="917" spans="1:18" ht="33">
      <c r="A917" s="685"/>
      <c r="B917" s="9"/>
      <c r="C917" s="9"/>
      <c r="D917" s="9"/>
      <c r="E917" s="9"/>
      <c r="F917" s="10"/>
      <c r="G917" s="13"/>
      <c r="H917" s="10"/>
      <c r="I917" s="10"/>
      <c r="J917" s="10"/>
      <c r="K917" s="10"/>
      <c r="L917" s="10"/>
      <c r="M917" s="10"/>
      <c r="N917" s="10"/>
      <c r="O917" s="10"/>
      <c r="P917" s="10"/>
      <c r="Q917" s="10"/>
      <c r="R917" s="10"/>
    </row>
    <row r="918" spans="1:18" ht="33">
      <c r="A918" s="685"/>
      <c r="B918" s="9"/>
      <c r="C918" s="9"/>
      <c r="D918" s="9"/>
      <c r="E918" s="9"/>
      <c r="F918" s="10"/>
      <c r="G918" s="13"/>
      <c r="H918" s="10"/>
      <c r="I918" s="10"/>
      <c r="J918" s="10"/>
      <c r="K918" s="10"/>
      <c r="L918" s="10"/>
      <c r="M918" s="10"/>
      <c r="N918" s="10"/>
      <c r="O918" s="10"/>
      <c r="P918" s="10"/>
      <c r="Q918" s="10"/>
      <c r="R918" s="10"/>
    </row>
    <row r="919" spans="1:18" ht="33">
      <c r="A919" s="685"/>
      <c r="B919" s="9"/>
      <c r="C919" s="9"/>
      <c r="D919" s="9"/>
      <c r="E919" s="9"/>
      <c r="F919" s="10"/>
      <c r="G919" s="13"/>
      <c r="H919" s="10"/>
      <c r="I919" s="10"/>
      <c r="J919" s="10"/>
      <c r="K919" s="10"/>
      <c r="L919" s="10"/>
      <c r="M919" s="10"/>
      <c r="N919" s="10"/>
      <c r="O919" s="10"/>
      <c r="P919" s="10"/>
      <c r="Q919" s="10"/>
      <c r="R919" s="10"/>
    </row>
    <row r="920" spans="1:18" ht="33">
      <c r="A920" s="685"/>
      <c r="B920" s="9"/>
      <c r="C920" s="9"/>
      <c r="D920" s="9"/>
      <c r="E920" s="9"/>
      <c r="F920" s="10"/>
      <c r="G920" s="13"/>
      <c r="H920" s="10"/>
      <c r="I920" s="10"/>
      <c r="J920" s="10"/>
      <c r="K920" s="10"/>
      <c r="L920" s="10"/>
      <c r="M920" s="10"/>
      <c r="N920" s="10"/>
      <c r="O920" s="10"/>
      <c r="P920" s="10"/>
      <c r="Q920" s="10"/>
      <c r="R920" s="10"/>
    </row>
    <row r="921" spans="1:18" ht="33">
      <c r="A921" s="685"/>
      <c r="B921" s="9"/>
      <c r="C921" s="9"/>
      <c r="D921" s="9"/>
      <c r="E921" s="9"/>
      <c r="F921" s="10"/>
      <c r="G921" s="13"/>
      <c r="H921" s="10"/>
      <c r="I921" s="10"/>
      <c r="J921" s="10"/>
      <c r="K921" s="10"/>
      <c r="L921" s="10"/>
      <c r="M921" s="10"/>
      <c r="N921" s="10"/>
      <c r="O921" s="10"/>
      <c r="P921" s="10"/>
      <c r="Q921" s="10"/>
      <c r="R921" s="10"/>
    </row>
    <row r="922" spans="1:18" ht="33">
      <c r="A922" s="685"/>
      <c r="B922" s="9"/>
      <c r="C922" s="9"/>
      <c r="D922" s="9"/>
      <c r="E922" s="9"/>
      <c r="F922" s="10"/>
      <c r="G922" s="13"/>
      <c r="H922" s="10"/>
      <c r="I922" s="10"/>
      <c r="J922" s="10"/>
      <c r="K922" s="10"/>
      <c r="L922" s="10"/>
      <c r="M922" s="10"/>
      <c r="N922" s="10"/>
      <c r="O922" s="10"/>
      <c r="P922" s="10"/>
      <c r="Q922" s="10"/>
      <c r="R922" s="10"/>
    </row>
    <row r="923" spans="1:18" ht="33">
      <c r="A923" s="685"/>
      <c r="B923" s="9"/>
      <c r="C923" s="9"/>
      <c r="D923" s="9"/>
      <c r="E923" s="9"/>
      <c r="F923" s="10"/>
      <c r="G923" s="13"/>
      <c r="H923" s="10"/>
      <c r="I923" s="10"/>
      <c r="J923" s="10"/>
      <c r="K923" s="10"/>
      <c r="L923" s="10"/>
      <c r="M923" s="10"/>
      <c r="N923" s="10"/>
      <c r="O923" s="10"/>
      <c r="P923" s="10"/>
      <c r="Q923" s="10"/>
      <c r="R923" s="10"/>
    </row>
    <row r="924" spans="1:18" ht="33">
      <c r="A924" s="685"/>
      <c r="B924" s="9"/>
      <c r="C924" s="9"/>
      <c r="D924" s="9"/>
      <c r="E924" s="9"/>
      <c r="F924" s="10"/>
      <c r="G924" s="13"/>
      <c r="H924" s="10"/>
      <c r="I924" s="10"/>
      <c r="J924" s="10"/>
      <c r="K924" s="10"/>
      <c r="L924" s="10"/>
      <c r="M924" s="10"/>
      <c r="N924" s="10"/>
      <c r="O924" s="10"/>
      <c r="P924" s="10"/>
      <c r="Q924" s="10"/>
      <c r="R924" s="10"/>
    </row>
    <row r="925" spans="1:18" ht="33">
      <c r="A925" s="685"/>
      <c r="B925" s="9"/>
      <c r="C925" s="9"/>
      <c r="D925" s="9"/>
      <c r="E925" s="9"/>
      <c r="F925" s="10"/>
      <c r="G925" s="13"/>
      <c r="H925" s="10"/>
      <c r="I925" s="10"/>
      <c r="J925" s="10"/>
      <c r="K925" s="10"/>
      <c r="L925" s="10"/>
      <c r="M925" s="10"/>
      <c r="N925" s="10"/>
      <c r="O925" s="10"/>
      <c r="P925" s="10"/>
      <c r="Q925" s="10"/>
      <c r="R925" s="10"/>
    </row>
    <row r="926" spans="1:18" ht="33">
      <c r="A926" s="685"/>
      <c r="B926" s="9"/>
      <c r="C926" s="9"/>
      <c r="D926" s="9"/>
      <c r="E926" s="9"/>
      <c r="F926" s="10"/>
      <c r="G926" s="13"/>
      <c r="H926" s="10"/>
      <c r="I926" s="10"/>
      <c r="J926" s="10"/>
      <c r="K926" s="10"/>
      <c r="L926" s="10"/>
      <c r="M926" s="10"/>
      <c r="N926" s="10"/>
      <c r="O926" s="10"/>
      <c r="P926" s="10"/>
      <c r="Q926" s="10"/>
      <c r="R926" s="10"/>
    </row>
    <row r="927" spans="1:18" ht="33">
      <c r="A927" s="685"/>
      <c r="B927" s="9"/>
      <c r="C927" s="9"/>
      <c r="D927" s="9"/>
      <c r="E927" s="9"/>
      <c r="F927" s="10"/>
      <c r="G927" s="13"/>
      <c r="H927" s="10"/>
      <c r="I927" s="10"/>
      <c r="J927" s="10"/>
      <c r="K927" s="10"/>
      <c r="L927" s="10"/>
      <c r="M927" s="10"/>
      <c r="N927" s="10"/>
      <c r="O927" s="10"/>
      <c r="P927" s="10"/>
      <c r="Q927" s="10"/>
      <c r="R927" s="10"/>
    </row>
    <row r="928" spans="1:18" ht="33">
      <c r="A928" s="685"/>
      <c r="B928" s="9"/>
      <c r="C928" s="9"/>
      <c r="D928" s="9"/>
      <c r="E928" s="9"/>
      <c r="F928" s="10"/>
      <c r="G928" s="13"/>
      <c r="H928" s="10"/>
      <c r="I928" s="10"/>
      <c r="J928" s="10"/>
      <c r="K928" s="10"/>
      <c r="L928" s="10"/>
      <c r="M928" s="10"/>
      <c r="N928" s="10"/>
      <c r="O928" s="10"/>
      <c r="P928" s="10"/>
      <c r="Q928" s="10"/>
      <c r="R928" s="10"/>
    </row>
    <row r="929" spans="1:18" ht="33">
      <c r="A929" s="685"/>
      <c r="B929" s="9"/>
      <c r="C929" s="9"/>
      <c r="D929" s="9"/>
      <c r="E929" s="9"/>
      <c r="F929" s="10"/>
      <c r="G929" s="13"/>
      <c r="H929" s="10"/>
      <c r="I929" s="10"/>
      <c r="J929" s="10"/>
      <c r="K929" s="10"/>
      <c r="L929" s="10"/>
      <c r="M929" s="10"/>
      <c r="N929" s="10"/>
      <c r="O929" s="10"/>
      <c r="P929" s="10"/>
      <c r="Q929" s="10"/>
      <c r="R929" s="10"/>
    </row>
    <row r="930" spans="1:18" ht="33">
      <c r="A930" s="685"/>
      <c r="B930" s="9"/>
      <c r="C930" s="9"/>
      <c r="D930" s="9"/>
      <c r="E930" s="9"/>
      <c r="F930" s="10"/>
      <c r="G930" s="13"/>
      <c r="H930" s="10"/>
      <c r="I930" s="10"/>
      <c r="J930" s="10"/>
      <c r="K930" s="10"/>
      <c r="L930" s="10"/>
      <c r="M930" s="10"/>
      <c r="N930" s="10"/>
      <c r="O930" s="10"/>
      <c r="P930" s="10"/>
      <c r="Q930" s="10"/>
      <c r="R930" s="10"/>
    </row>
    <row r="931" spans="1:18" ht="33">
      <c r="A931" s="685"/>
      <c r="B931" s="9"/>
      <c r="C931" s="9"/>
      <c r="D931" s="9"/>
      <c r="E931" s="9"/>
      <c r="F931" s="10"/>
      <c r="G931" s="13"/>
      <c r="H931" s="10"/>
      <c r="I931" s="10"/>
      <c r="J931" s="10"/>
      <c r="K931" s="10"/>
      <c r="L931" s="10"/>
      <c r="M931" s="10"/>
      <c r="N931" s="10"/>
      <c r="O931" s="10"/>
      <c r="P931" s="10"/>
      <c r="Q931" s="10"/>
      <c r="R931" s="10"/>
    </row>
    <row r="932" spans="1:18" ht="33">
      <c r="A932" s="685"/>
      <c r="B932" s="9"/>
      <c r="C932" s="9"/>
      <c r="D932" s="9"/>
      <c r="E932" s="9"/>
      <c r="F932" s="10"/>
      <c r="G932" s="13"/>
      <c r="H932" s="10"/>
      <c r="I932" s="10"/>
      <c r="J932" s="10"/>
      <c r="K932" s="10"/>
      <c r="L932" s="10"/>
      <c r="M932" s="10"/>
      <c r="N932" s="10"/>
      <c r="O932" s="10"/>
      <c r="P932" s="10"/>
      <c r="Q932" s="10"/>
      <c r="R932" s="10"/>
    </row>
    <row r="933" spans="1:18" ht="33">
      <c r="A933" s="685"/>
      <c r="B933" s="9"/>
      <c r="C933" s="9"/>
      <c r="D933" s="9"/>
      <c r="E933" s="9"/>
      <c r="F933" s="10"/>
      <c r="G933" s="13"/>
      <c r="H933" s="10"/>
      <c r="I933" s="10"/>
      <c r="J933" s="10"/>
      <c r="K933" s="10"/>
      <c r="L933" s="10"/>
      <c r="M933" s="10"/>
      <c r="N933" s="10"/>
      <c r="O933" s="10"/>
      <c r="P933" s="10"/>
      <c r="Q933" s="10"/>
      <c r="R933" s="10"/>
    </row>
    <row r="934" spans="1:18" ht="33">
      <c r="A934" s="685"/>
      <c r="B934" s="9"/>
      <c r="C934" s="9"/>
      <c r="D934" s="9"/>
      <c r="E934" s="9"/>
      <c r="F934" s="10"/>
      <c r="G934" s="13"/>
      <c r="H934" s="10"/>
      <c r="I934" s="10"/>
      <c r="J934" s="10"/>
      <c r="K934" s="10"/>
      <c r="L934" s="10"/>
      <c r="M934" s="10"/>
      <c r="N934" s="10"/>
      <c r="O934" s="10"/>
      <c r="P934" s="10"/>
      <c r="Q934" s="10"/>
      <c r="R934" s="10"/>
    </row>
    <row r="935" spans="1:18" ht="33">
      <c r="A935" s="685"/>
      <c r="B935" s="9"/>
      <c r="C935" s="9"/>
      <c r="D935" s="9"/>
      <c r="E935" s="9"/>
      <c r="F935" s="10"/>
      <c r="G935" s="13"/>
      <c r="H935" s="10"/>
      <c r="I935" s="10"/>
      <c r="J935" s="10"/>
      <c r="K935" s="10"/>
      <c r="L935" s="10"/>
      <c r="M935" s="10"/>
      <c r="N935" s="10"/>
      <c r="O935" s="10"/>
      <c r="P935" s="10"/>
      <c r="Q935" s="10"/>
      <c r="R935" s="10"/>
    </row>
    <row r="936" spans="1:18" ht="33">
      <c r="A936" s="685"/>
      <c r="B936" s="9"/>
      <c r="C936" s="9"/>
      <c r="D936" s="9"/>
      <c r="E936" s="9"/>
      <c r="F936" s="10"/>
      <c r="G936" s="13"/>
      <c r="H936" s="10"/>
      <c r="I936" s="10"/>
      <c r="J936" s="10"/>
      <c r="K936" s="10"/>
      <c r="L936" s="10"/>
      <c r="M936" s="10"/>
      <c r="N936" s="10"/>
      <c r="O936" s="10"/>
      <c r="P936" s="10"/>
      <c r="Q936" s="10"/>
      <c r="R936" s="10"/>
    </row>
    <row r="937" spans="1:18" ht="33">
      <c r="A937" s="685"/>
      <c r="B937" s="9"/>
      <c r="C937" s="9"/>
      <c r="D937" s="9"/>
      <c r="E937" s="9"/>
      <c r="F937" s="10"/>
      <c r="G937" s="13"/>
      <c r="H937" s="10"/>
      <c r="I937" s="10"/>
      <c r="J937" s="10"/>
      <c r="K937" s="10"/>
      <c r="L937" s="10"/>
      <c r="M937" s="10"/>
      <c r="N937" s="10"/>
      <c r="O937" s="10"/>
      <c r="P937" s="10"/>
      <c r="Q937" s="10"/>
      <c r="R937" s="10"/>
    </row>
    <row r="938" spans="1:18" ht="33">
      <c r="A938" s="685"/>
      <c r="B938" s="9"/>
      <c r="C938" s="9"/>
      <c r="D938" s="9"/>
      <c r="E938" s="9"/>
      <c r="F938" s="10"/>
      <c r="G938" s="13"/>
      <c r="H938" s="10"/>
      <c r="I938" s="10"/>
      <c r="J938" s="10"/>
      <c r="K938" s="10"/>
      <c r="L938" s="10"/>
      <c r="M938" s="10"/>
      <c r="N938" s="10"/>
      <c r="O938" s="10"/>
      <c r="P938" s="10"/>
      <c r="Q938" s="10"/>
      <c r="R938" s="10"/>
    </row>
    <row r="939" spans="1:18" ht="33">
      <c r="A939" s="685"/>
      <c r="B939" s="9"/>
      <c r="C939" s="9"/>
      <c r="D939" s="9"/>
      <c r="E939" s="9"/>
      <c r="F939" s="10"/>
      <c r="G939" s="13"/>
      <c r="H939" s="10"/>
      <c r="I939" s="10"/>
      <c r="J939" s="10"/>
      <c r="K939" s="10"/>
      <c r="L939" s="10"/>
      <c r="M939" s="10"/>
      <c r="N939" s="10"/>
      <c r="O939" s="10"/>
      <c r="P939" s="10"/>
      <c r="Q939" s="10"/>
      <c r="R939" s="10"/>
    </row>
    <row r="940" spans="1:18" ht="33">
      <c r="A940" s="685"/>
      <c r="B940" s="9"/>
      <c r="C940" s="9"/>
      <c r="D940" s="9"/>
      <c r="E940" s="9"/>
      <c r="F940" s="10"/>
      <c r="G940" s="13"/>
      <c r="H940" s="10"/>
      <c r="I940" s="10"/>
      <c r="J940" s="10"/>
      <c r="K940" s="10"/>
      <c r="L940" s="10"/>
      <c r="M940" s="10"/>
      <c r="N940" s="10"/>
      <c r="O940" s="10"/>
      <c r="P940" s="10"/>
      <c r="Q940" s="10"/>
      <c r="R940" s="10"/>
    </row>
    <row r="941" spans="1:18" ht="33">
      <c r="A941" s="685"/>
      <c r="B941" s="9"/>
      <c r="C941" s="9"/>
      <c r="D941" s="9"/>
      <c r="E941" s="9"/>
      <c r="F941" s="10"/>
      <c r="G941" s="13"/>
      <c r="H941" s="10"/>
      <c r="I941" s="10"/>
      <c r="J941" s="10"/>
      <c r="K941" s="10"/>
      <c r="L941" s="10"/>
      <c r="M941" s="10"/>
      <c r="N941" s="10"/>
      <c r="O941" s="10"/>
      <c r="P941" s="10"/>
      <c r="Q941" s="10"/>
      <c r="R941" s="10"/>
    </row>
    <row r="942" spans="1:18" ht="33">
      <c r="A942" s="685"/>
      <c r="B942" s="9"/>
      <c r="C942" s="9"/>
      <c r="D942" s="9"/>
      <c r="E942" s="9"/>
      <c r="F942" s="10"/>
      <c r="G942" s="13"/>
      <c r="H942" s="10"/>
      <c r="I942" s="10"/>
      <c r="J942" s="10"/>
      <c r="K942" s="10"/>
      <c r="L942" s="10"/>
      <c r="M942" s="10"/>
      <c r="N942" s="10"/>
      <c r="O942" s="10"/>
      <c r="P942" s="10"/>
      <c r="Q942" s="10"/>
      <c r="R942" s="10"/>
    </row>
    <row r="943" spans="1:18" ht="33">
      <c r="A943" s="685"/>
      <c r="B943" s="9"/>
      <c r="C943" s="9"/>
      <c r="D943" s="9"/>
      <c r="E943" s="9"/>
      <c r="F943" s="10"/>
      <c r="G943" s="13"/>
      <c r="H943" s="10"/>
      <c r="I943" s="10"/>
      <c r="J943" s="10"/>
      <c r="K943" s="10"/>
      <c r="L943" s="10"/>
      <c r="M943" s="10"/>
      <c r="N943" s="10"/>
      <c r="O943" s="10"/>
      <c r="P943" s="10"/>
      <c r="Q943" s="10"/>
      <c r="R943" s="10"/>
    </row>
    <row r="944" spans="1:18" ht="33">
      <c r="A944" s="685"/>
      <c r="B944" s="9"/>
      <c r="C944" s="9"/>
      <c r="D944" s="9"/>
      <c r="E944" s="9"/>
      <c r="F944" s="10"/>
      <c r="G944" s="13"/>
      <c r="H944" s="10"/>
      <c r="I944" s="10"/>
      <c r="J944" s="10"/>
      <c r="K944" s="10"/>
      <c r="L944" s="10"/>
      <c r="M944" s="10"/>
      <c r="N944" s="10"/>
      <c r="O944" s="10"/>
      <c r="P944" s="10"/>
      <c r="Q944" s="10"/>
      <c r="R944" s="10"/>
    </row>
    <row r="945" spans="1:18" ht="33">
      <c r="A945" s="685"/>
      <c r="B945" s="9"/>
      <c r="C945" s="9"/>
      <c r="D945" s="9"/>
      <c r="E945" s="9"/>
      <c r="F945" s="10"/>
      <c r="G945" s="13"/>
      <c r="H945" s="10"/>
      <c r="I945" s="10"/>
      <c r="J945" s="10"/>
      <c r="K945" s="10"/>
      <c r="L945" s="10"/>
      <c r="M945" s="10"/>
      <c r="N945" s="10"/>
      <c r="O945" s="10"/>
      <c r="P945" s="10"/>
      <c r="Q945" s="10"/>
      <c r="R945" s="10"/>
    </row>
    <row r="946" spans="1:18" ht="33">
      <c r="A946" s="685"/>
      <c r="B946" s="9"/>
      <c r="C946" s="9"/>
      <c r="D946" s="9"/>
      <c r="E946" s="9"/>
      <c r="F946" s="10"/>
      <c r="G946" s="13"/>
      <c r="H946" s="10"/>
      <c r="I946" s="10"/>
      <c r="J946" s="10"/>
      <c r="K946" s="10"/>
      <c r="L946" s="10"/>
      <c r="M946" s="10"/>
      <c r="N946" s="10"/>
      <c r="O946" s="10"/>
      <c r="P946" s="10"/>
      <c r="Q946" s="10"/>
      <c r="R946" s="10"/>
    </row>
    <row r="947" spans="1:18" ht="33">
      <c r="A947" s="685"/>
      <c r="B947" s="9"/>
      <c r="C947" s="9"/>
      <c r="D947" s="9"/>
      <c r="E947" s="9"/>
      <c r="F947" s="10"/>
      <c r="G947" s="13"/>
      <c r="H947" s="10"/>
      <c r="I947" s="10"/>
      <c r="J947" s="10"/>
      <c r="K947" s="10"/>
      <c r="L947" s="10"/>
      <c r="M947" s="10"/>
      <c r="N947" s="10"/>
      <c r="O947" s="10"/>
      <c r="P947" s="10"/>
      <c r="Q947" s="10"/>
      <c r="R947" s="10"/>
    </row>
    <row r="948" spans="1:18" ht="33">
      <c r="A948" s="685"/>
      <c r="B948" s="9"/>
      <c r="C948" s="9"/>
      <c r="D948" s="9"/>
      <c r="E948" s="9"/>
      <c r="F948" s="10"/>
      <c r="G948" s="13"/>
      <c r="H948" s="10"/>
      <c r="I948" s="10"/>
      <c r="J948" s="10"/>
      <c r="K948" s="10"/>
      <c r="L948" s="10"/>
      <c r="M948" s="10"/>
      <c r="N948" s="10"/>
      <c r="O948" s="10"/>
      <c r="P948" s="10"/>
      <c r="Q948" s="10"/>
      <c r="R948" s="10"/>
    </row>
    <row r="949" spans="1:18" ht="33">
      <c r="A949" s="685"/>
      <c r="B949" s="9"/>
      <c r="C949" s="9"/>
      <c r="D949" s="9"/>
      <c r="E949" s="9"/>
      <c r="F949" s="10"/>
      <c r="G949" s="13"/>
      <c r="H949" s="10"/>
      <c r="I949" s="10"/>
      <c r="J949" s="10"/>
      <c r="K949" s="10"/>
      <c r="L949" s="10"/>
      <c r="M949" s="10"/>
      <c r="N949" s="10"/>
      <c r="O949" s="10"/>
      <c r="P949" s="10"/>
      <c r="Q949" s="10"/>
      <c r="R949" s="10"/>
    </row>
    <row r="950" spans="1:18" ht="33">
      <c r="A950" s="685"/>
      <c r="B950" s="9"/>
      <c r="C950" s="9"/>
      <c r="D950" s="9"/>
      <c r="E950" s="9"/>
      <c r="F950" s="10"/>
      <c r="G950" s="13"/>
      <c r="H950" s="10"/>
      <c r="I950" s="10"/>
      <c r="J950" s="10"/>
      <c r="K950" s="10"/>
      <c r="L950" s="10"/>
      <c r="M950" s="10"/>
      <c r="N950" s="10"/>
      <c r="O950" s="10"/>
      <c r="P950" s="10"/>
      <c r="Q950" s="10"/>
      <c r="R950" s="10"/>
    </row>
    <row r="951" spans="1:18" ht="33">
      <c r="A951" s="685"/>
      <c r="B951" s="9"/>
      <c r="C951" s="9"/>
      <c r="D951" s="9"/>
      <c r="E951" s="9"/>
      <c r="F951" s="10"/>
      <c r="G951" s="13"/>
      <c r="H951" s="10"/>
      <c r="I951" s="10"/>
      <c r="J951" s="10"/>
      <c r="K951" s="10"/>
      <c r="L951" s="10"/>
      <c r="M951" s="10"/>
      <c r="N951" s="10"/>
      <c r="O951" s="10"/>
      <c r="P951" s="10"/>
      <c r="Q951" s="10"/>
      <c r="R951" s="10"/>
    </row>
    <row r="952" spans="1:18" ht="33">
      <c r="A952" s="685"/>
      <c r="B952" s="9"/>
      <c r="C952" s="9"/>
      <c r="D952" s="9"/>
      <c r="E952" s="9"/>
      <c r="F952" s="10"/>
      <c r="G952" s="13"/>
      <c r="H952" s="10"/>
      <c r="I952" s="10"/>
      <c r="J952" s="10"/>
      <c r="K952" s="10"/>
      <c r="L952" s="10"/>
      <c r="M952" s="10"/>
      <c r="N952" s="10"/>
      <c r="O952" s="10"/>
      <c r="P952" s="10"/>
      <c r="Q952" s="10"/>
      <c r="R952" s="10"/>
    </row>
    <row r="953" spans="1:18" ht="33">
      <c r="A953" s="685"/>
      <c r="B953" s="9"/>
      <c r="C953" s="9"/>
      <c r="D953" s="9"/>
      <c r="E953" s="9"/>
      <c r="F953" s="10"/>
      <c r="G953" s="13"/>
      <c r="H953" s="10"/>
      <c r="I953" s="10"/>
      <c r="J953" s="10"/>
      <c r="K953" s="10"/>
      <c r="L953" s="10"/>
      <c r="M953" s="10"/>
      <c r="N953" s="10"/>
      <c r="O953" s="10"/>
      <c r="P953" s="10"/>
      <c r="Q953" s="10"/>
      <c r="R953" s="10"/>
    </row>
    <row r="954" spans="1:18" ht="33">
      <c r="A954" s="685"/>
      <c r="B954" s="9"/>
      <c r="C954" s="9"/>
      <c r="D954" s="9"/>
      <c r="E954" s="9"/>
      <c r="F954" s="10"/>
      <c r="G954" s="13"/>
      <c r="H954" s="10"/>
      <c r="I954" s="10"/>
      <c r="J954" s="10"/>
      <c r="K954" s="10"/>
      <c r="L954" s="10"/>
      <c r="M954" s="10"/>
      <c r="N954" s="10"/>
      <c r="O954" s="10"/>
      <c r="P954" s="10"/>
      <c r="Q954" s="10"/>
      <c r="R954" s="10"/>
    </row>
    <row r="955" spans="1:18" ht="33">
      <c r="A955" s="685"/>
      <c r="B955" s="9"/>
      <c r="C955" s="9"/>
      <c r="D955" s="9"/>
      <c r="E955" s="9"/>
      <c r="F955" s="10"/>
      <c r="G955" s="13"/>
      <c r="H955" s="10"/>
      <c r="I955" s="10"/>
      <c r="J955" s="10"/>
      <c r="K955" s="10"/>
      <c r="L955" s="10"/>
      <c r="M955" s="10"/>
      <c r="N955" s="10"/>
      <c r="O955" s="10"/>
      <c r="P955" s="10"/>
      <c r="Q955" s="10"/>
      <c r="R955" s="10"/>
    </row>
    <row r="956" spans="1:18" ht="33">
      <c r="A956" s="685"/>
      <c r="B956" s="9"/>
      <c r="C956" s="9"/>
      <c r="D956" s="9"/>
      <c r="E956" s="9"/>
      <c r="F956" s="10"/>
      <c r="G956" s="13"/>
      <c r="H956" s="10"/>
      <c r="I956" s="10"/>
      <c r="J956" s="10"/>
      <c r="K956" s="10"/>
      <c r="L956" s="10"/>
      <c r="M956" s="10"/>
      <c r="N956" s="10"/>
      <c r="O956" s="10"/>
      <c r="P956" s="10"/>
      <c r="Q956" s="10"/>
      <c r="R956" s="10"/>
    </row>
    <row r="957" spans="1:18" ht="33">
      <c r="A957" s="685"/>
      <c r="B957" s="9"/>
      <c r="C957" s="9"/>
      <c r="D957" s="9"/>
      <c r="E957" s="9"/>
      <c r="F957" s="10"/>
      <c r="G957" s="13"/>
      <c r="H957" s="10"/>
      <c r="I957" s="10"/>
      <c r="J957" s="10"/>
      <c r="K957" s="10"/>
      <c r="L957" s="10"/>
      <c r="M957" s="10"/>
      <c r="N957" s="10"/>
      <c r="O957" s="10"/>
      <c r="P957" s="10"/>
      <c r="Q957" s="10"/>
      <c r="R957" s="10"/>
    </row>
    <row r="958" spans="1:18" ht="33">
      <c r="A958" s="685"/>
      <c r="B958" s="9"/>
      <c r="C958" s="9"/>
      <c r="D958" s="9"/>
      <c r="E958" s="9"/>
      <c r="F958" s="10"/>
      <c r="G958" s="13"/>
      <c r="H958" s="10"/>
      <c r="I958" s="10"/>
      <c r="J958" s="10"/>
      <c r="K958" s="10"/>
      <c r="L958" s="10"/>
      <c r="M958" s="10"/>
      <c r="N958" s="10"/>
      <c r="O958" s="10"/>
      <c r="P958" s="10"/>
      <c r="Q958" s="10"/>
      <c r="R958" s="10"/>
    </row>
    <row r="959" spans="1:18" ht="33">
      <c r="A959" s="685"/>
      <c r="B959" s="9"/>
      <c r="C959" s="9"/>
      <c r="D959" s="9"/>
      <c r="E959" s="9"/>
      <c r="F959" s="10"/>
      <c r="G959" s="13"/>
      <c r="H959" s="10"/>
      <c r="I959" s="10"/>
      <c r="J959" s="10"/>
      <c r="K959" s="10"/>
      <c r="L959" s="10"/>
      <c r="M959" s="10"/>
      <c r="N959" s="10"/>
      <c r="O959" s="10"/>
      <c r="P959" s="10"/>
      <c r="Q959" s="10"/>
      <c r="R959" s="10"/>
    </row>
    <row r="960" spans="1:18" ht="33">
      <c r="A960" s="685"/>
      <c r="B960" s="9"/>
      <c r="C960" s="9"/>
      <c r="D960" s="9"/>
      <c r="E960" s="9"/>
      <c r="F960" s="10"/>
      <c r="G960" s="13"/>
      <c r="H960" s="10"/>
      <c r="I960" s="10"/>
      <c r="J960" s="10"/>
      <c r="K960" s="10"/>
      <c r="L960" s="10"/>
      <c r="M960" s="10"/>
      <c r="N960" s="10"/>
      <c r="O960" s="10"/>
      <c r="P960" s="10"/>
      <c r="Q960" s="10"/>
      <c r="R960" s="10"/>
    </row>
    <row r="961" spans="1:18" ht="33">
      <c r="A961" s="685"/>
      <c r="B961" s="9"/>
      <c r="C961" s="9"/>
      <c r="D961" s="9"/>
      <c r="E961" s="9"/>
      <c r="F961" s="10"/>
      <c r="G961" s="13"/>
      <c r="H961" s="10"/>
      <c r="I961" s="10"/>
      <c r="J961" s="10"/>
      <c r="K961" s="10"/>
      <c r="L961" s="10"/>
      <c r="M961" s="10"/>
      <c r="N961" s="10"/>
      <c r="O961" s="10"/>
      <c r="P961" s="10"/>
      <c r="Q961" s="10"/>
      <c r="R961" s="10"/>
    </row>
    <row r="962" spans="1:18" ht="33">
      <c r="A962" s="685"/>
      <c r="B962" s="9"/>
      <c r="C962" s="9"/>
      <c r="D962" s="9"/>
      <c r="E962" s="9"/>
      <c r="F962" s="10"/>
      <c r="G962" s="13"/>
      <c r="H962" s="10"/>
      <c r="I962" s="10"/>
      <c r="J962" s="10"/>
      <c r="K962" s="10"/>
      <c r="L962" s="10"/>
      <c r="M962" s="10"/>
      <c r="N962" s="10"/>
      <c r="O962" s="10"/>
      <c r="P962" s="10"/>
      <c r="Q962" s="10"/>
      <c r="R962" s="10"/>
    </row>
    <row r="963" spans="1:18" ht="33">
      <c r="A963" s="685"/>
      <c r="B963" s="9"/>
      <c r="C963" s="9"/>
      <c r="D963" s="9"/>
      <c r="E963" s="9"/>
      <c r="F963" s="10"/>
      <c r="G963" s="13"/>
      <c r="H963" s="10"/>
      <c r="I963" s="10"/>
      <c r="J963" s="10"/>
      <c r="K963" s="10"/>
      <c r="L963" s="10"/>
      <c r="M963" s="10"/>
      <c r="N963" s="10"/>
      <c r="O963" s="10"/>
      <c r="P963" s="10"/>
      <c r="Q963" s="10"/>
      <c r="R963" s="10"/>
    </row>
    <row r="964" spans="1:18" ht="33">
      <c r="A964" s="685"/>
      <c r="B964" s="9"/>
      <c r="C964" s="9"/>
      <c r="D964" s="9"/>
      <c r="E964" s="9"/>
      <c r="F964" s="10"/>
      <c r="G964" s="13"/>
      <c r="H964" s="10"/>
      <c r="I964" s="10"/>
      <c r="J964" s="10"/>
      <c r="K964" s="10"/>
      <c r="L964" s="10"/>
      <c r="M964" s="10"/>
      <c r="N964" s="10"/>
      <c r="O964" s="10"/>
      <c r="P964" s="10"/>
      <c r="Q964" s="10"/>
      <c r="R964" s="10"/>
    </row>
    <row r="965" spans="1:18" ht="33">
      <c r="A965" s="685"/>
      <c r="B965" s="9"/>
      <c r="C965" s="9"/>
      <c r="D965" s="9"/>
      <c r="E965" s="9"/>
      <c r="F965" s="10"/>
      <c r="G965" s="13"/>
      <c r="H965" s="10"/>
      <c r="I965" s="10"/>
      <c r="J965" s="10"/>
      <c r="K965" s="10"/>
      <c r="L965" s="10"/>
      <c r="M965" s="10"/>
      <c r="N965" s="10"/>
      <c r="O965" s="10"/>
      <c r="P965" s="10"/>
      <c r="Q965" s="10"/>
      <c r="R965" s="10"/>
    </row>
    <row r="966" spans="1:18" ht="33">
      <c r="A966" s="685"/>
      <c r="B966" s="9"/>
      <c r="C966" s="9"/>
      <c r="D966" s="9"/>
      <c r="E966" s="9"/>
      <c r="F966" s="10"/>
      <c r="G966" s="13"/>
      <c r="H966" s="10"/>
      <c r="I966" s="10"/>
      <c r="J966" s="10"/>
      <c r="K966" s="10"/>
      <c r="L966" s="10"/>
      <c r="M966" s="10"/>
      <c r="N966" s="10"/>
      <c r="O966" s="10"/>
      <c r="P966" s="10"/>
      <c r="Q966" s="10"/>
      <c r="R966" s="10"/>
    </row>
    <row r="967" spans="1:18" ht="33">
      <c r="A967" s="685"/>
      <c r="B967" s="9"/>
      <c r="C967" s="9"/>
      <c r="D967" s="9"/>
      <c r="E967" s="9"/>
      <c r="F967" s="10"/>
      <c r="G967" s="13"/>
      <c r="H967" s="10"/>
      <c r="I967" s="10"/>
      <c r="J967" s="10"/>
      <c r="K967" s="10"/>
      <c r="L967" s="10"/>
      <c r="M967" s="10"/>
      <c r="N967" s="10"/>
      <c r="O967" s="10"/>
      <c r="P967" s="10"/>
      <c r="Q967" s="10"/>
      <c r="R967" s="10"/>
    </row>
    <row r="968" spans="1:18" ht="33">
      <c r="A968" s="685"/>
      <c r="B968" s="9"/>
      <c r="C968" s="9"/>
      <c r="D968" s="9"/>
      <c r="E968" s="9"/>
      <c r="F968" s="10"/>
      <c r="G968" s="13"/>
      <c r="H968" s="10"/>
      <c r="I968" s="10"/>
      <c r="J968" s="10"/>
      <c r="K968" s="10"/>
      <c r="L968" s="10"/>
      <c r="M968" s="10"/>
      <c r="N968" s="10"/>
      <c r="O968" s="10"/>
      <c r="P968" s="10"/>
      <c r="Q968" s="10"/>
      <c r="R968" s="10"/>
    </row>
    <row r="969" spans="1:18" ht="33">
      <c r="A969" s="685"/>
      <c r="B969" s="9"/>
      <c r="C969" s="9"/>
      <c r="D969" s="9"/>
      <c r="E969" s="9"/>
      <c r="F969" s="10"/>
      <c r="G969" s="13"/>
      <c r="H969" s="10"/>
      <c r="I969" s="10"/>
      <c r="J969" s="10"/>
      <c r="K969" s="10"/>
      <c r="L969" s="10"/>
      <c r="M969" s="10"/>
      <c r="N969" s="10"/>
      <c r="O969" s="10"/>
      <c r="P969" s="10"/>
      <c r="Q969" s="10"/>
      <c r="R969" s="10"/>
    </row>
    <row r="970" spans="1:18" ht="33">
      <c r="A970" s="685"/>
      <c r="B970" s="9"/>
      <c r="C970" s="9"/>
      <c r="D970" s="9"/>
      <c r="E970" s="9"/>
      <c r="F970" s="10"/>
      <c r="G970" s="13"/>
      <c r="H970" s="10"/>
      <c r="I970" s="10"/>
      <c r="J970" s="10"/>
      <c r="K970" s="10"/>
      <c r="L970" s="10"/>
      <c r="M970" s="10"/>
      <c r="N970" s="10"/>
      <c r="O970" s="10"/>
      <c r="P970" s="10"/>
      <c r="Q970" s="10"/>
      <c r="R970" s="10"/>
    </row>
    <row r="971" spans="1:18" ht="33">
      <c r="A971" s="685"/>
      <c r="B971" s="9"/>
      <c r="C971" s="9"/>
      <c r="D971" s="9"/>
      <c r="E971" s="9"/>
      <c r="F971" s="10"/>
      <c r="G971" s="13"/>
      <c r="H971" s="10"/>
      <c r="I971" s="10"/>
      <c r="J971" s="10"/>
      <c r="K971" s="10"/>
      <c r="L971" s="10"/>
      <c r="M971" s="10"/>
      <c r="N971" s="10"/>
      <c r="O971" s="10"/>
      <c r="P971" s="10"/>
      <c r="Q971" s="10"/>
      <c r="R971" s="10"/>
    </row>
    <row r="972" spans="1:18" ht="33">
      <c r="A972" s="685"/>
      <c r="B972" s="9"/>
      <c r="C972" s="9"/>
      <c r="D972" s="9"/>
      <c r="E972" s="9"/>
      <c r="F972" s="10"/>
      <c r="G972" s="13"/>
      <c r="H972" s="10"/>
      <c r="I972" s="10"/>
      <c r="J972" s="10"/>
      <c r="K972" s="10"/>
      <c r="L972" s="10"/>
      <c r="M972" s="10"/>
      <c r="N972" s="10"/>
      <c r="O972" s="10"/>
      <c r="P972" s="10"/>
      <c r="Q972" s="10"/>
      <c r="R972" s="10"/>
    </row>
    <row r="973" spans="1:18" ht="33">
      <c r="A973" s="685"/>
      <c r="B973" s="9"/>
      <c r="C973" s="9"/>
      <c r="D973" s="9"/>
      <c r="E973" s="9"/>
      <c r="F973" s="10"/>
      <c r="G973" s="13"/>
      <c r="H973" s="10"/>
      <c r="I973" s="10"/>
      <c r="J973" s="10"/>
      <c r="K973" s="10"/>
      <c r="L973" s="10"/>
      <c r="M973" s="10"/>
      <c r="N973" s="10"/>
      <c r="O973" s="10"/>
      <c r="P973" s="10"/>
      <c r="Q973" s="10"/>
      <c r="R973" s="10"/>
    </row>
    <row r="974" spans="1:18" ht="33">
      <c r="A974" s="685"/>
      <c r="B974" s="9"/>
      <c r="C974" s="9"/>
      <c r="D974" s="9"/>
      <c r="E974" s="9"/>
      <c r="F974" s="10"/>
      <c r="G974" s="13"/>
      <c r="H974" s="10"/>
      <c r="I974" s="10"/>
      <c r="J974" s="10"/>
      <c r="K974" s="10"/>
      <c r="L974" s="10"/>
      <c r="M974" s="10"/>
      <c r="N974" s="10"/>
      <c r="O974" s="10"/>
      <c r="P974" s="10"/>
      <c r="Q974" s="10"/>
      <c r="R974" s="10"/>
    </row>
    <row r="975" spans="1:18" ht="33">
      <c r="A975" s="685"/>
      <c r="B975" s="9"/>
      <c r="C975" s="9"/>
      <c r="D975" s="9"/>
      <c r="E975" s="9"/>
      <c r="F975" s="10"/>
      <c r="G975" s="13"/>
      <c r="H975" s="10"/>
      <c r="I975" s="10"/>
      <c r="J975" s="10"/>
      <c r="K975" s="10"/>
      <c r="L975" s="10"/>
      <c r="M975" s="10"/>
      <c r="N975" s="10"/>
      <c r="O975" s="10"/>
      <c r="P975" s="10"/>
      <c r="Q975" s="10"/>
      <c r="R975" s="10"/>
    </row>
    <row r="976" spans="1:18" ht="33">
      <c r="A976" s="685"/>
      <c r="B976" s="9"/>
      <c r="C976" s="9"/>
      <c r="D976" s="9"/>
      <c r="E976" s="9"/>
      <c r="F976" s="10"/>
      <c r="G976" s="13"/>
      <c r="H976" s="10"/>
      <c r="I976" s="10"/>
      <c r="J976" s="10"/>
      <c r="K976" s="10"/>
      <c r="L976" s="10"/>
      <c r="M976" s="10"/>
      <c r="N976" s="10"/>
      <c r="O976" s="10"/>
      <c r="P976" s="10"/>
      <c r="Q976" s="10"/>
      <c r="R976" s="10"/>
    </row>
    <row r="977" spans="1:18" ht="33">
      <c r="A977" s="685"/>
      <c r="B977" s="9"/>
      <c r="C977" s="9"/>
      <c r="D977" s="9"/>
      <c r="E977" s="9"/>
      <c r="F977" s="10"/>
      <c r="G977" s="13"/>
      <c r="H977" s="10"/>
      <c r="I977" s="10"/>
      <c r="J977" s="10"/>
      <c r="K977" s="10"/>
      <c r="L977" s="10"/>
      <c r="M977" s="10"/>
      <c r="N977" s="10"/>
      <c r="O977" s="10"/>
      <c r="P977" s="10"/>
      <c r="Q977" s="10"/>
      <c r="R977" s="10"/>
    </row>
    <row r="978" spans="1:18" ht="33">
      <c r="A978" s="685"/>
      <c r="B978" s="9"/>
      <c r="C978" s="9"/>
      <c r="D978" s="9"/>
      <c r="E978" s="9"/>
      <c r="F978" s="10"/>
      <c r="G978" s="13"/>
      <c r="H978" s="10"/>
      <c r="I978" s="10"/>
      <c r="J978" s="10"/>
      <c r="K978" s="10"/>
      <c r="L978" s="10"/>
      <c r="M978" s="10"/>
      <c r="N978" s="10"/>
      <c r="O978" s="10"/>
      <c r="P978" s="10"/>
      <c r="Q978" s="10"/>
      <c r="R978" s="10"/>
    </row>
    <row r="979" spans="1:18" ht="33">
      <c r="A979" s="685"/>
      <c r="B979" s="9"/>
      <c r="C979" s="9"/>
      <c r="D979" s="9"/>
      <c r="E979" s="9"/>
      <c r="F979" s="10"/>
      <c r="G979" s="13"/>
      <c r="H979" s="10"/>
      <c r="I979" s="10"/>
      <c r="J979" s="10"/>
      <c r="K979" s="10"/>
      <c r="L979" s="10"/>
      <c r="M979" s="10"/>
      <c r="N979" s="10"/>
      <c r="O979" s="10"/>
      <c r="P979" s="10"/>
      <c r="Q979" s="10"/>
      <c r="R979" s="10"/>
    </row>
    <row r="980" spans="1:18" ht="33">
      <c r="A980" s="685"/>
      <c r="B980" s="9"/>
      <c r="C980" s="9"/>
      <c r="D980" s="9"/>
      <c r="E980" s="9"/>
      <c r="F980" s="10"/>
      <c r="G980" s="13"/>
      <c r="H980" s="10"/>
      <c r="I980" s="10"/>
      <c r="J980" s="10"/>
      <c r="K980" s="10"/>
      <c r="L980" s="10"/>
      <c r="M980" s="10"/>
      <c r="N980" s="10"/>
      <c r="O980" s="10"/>
      <c r="P980" s="10"/>
      <c r="Q980" s="10"/>
      <c r="R980" s="10"/>
    </row>
    <row r="981" spans="1:18" ht="33">
      <c r="A981" s="685"/>
      <c r="B981" s="9"/>
      <c r="C981" s="9"/>
      <c r="D981" s="9"/>
      <c r="E981" s="9"/>
      <c r="F981" s="10"/>
      <c r="G981" s="13"/>
      <c r="H981" s="10"/>
      <c r="I981" s="10"/>
      <c r="J981" s="10"/>
      <c r="K981" s="10"/>
      <c r="L981" s="10"/>
      <c r="M981" s="10"/>
      <c r="N981" s="10"/>
      <c r="O981" s="10"/>
      <c r="P981" s="10"/>
      <c r="Q981" s="10"/>
      <c r="R981" s="10"/>
    </row>
    <row r="982" spans="1:18" ht="33">
      <c r="A982" s="685"/>
      <c r="B982" s="9"/>
      <c r="C982" s="9"/>
      <c r="D982" s="9"/>
      <c r="E982" s="9"/>
      <c r="F982" s="10"/>
      <c r="G982" s="13"/>
      <c r="H982" s="10"/>
      <c r="I982" s="10"/>
      <c r="J982" s="10"/>
      <c r="K982" s="10"/>
      <c r="L982" s="10"/>
      <c r="M982" s="10"/>
      <c r="N982" s="10"/>
      <c r="O982" s="10"/>
      <c r="P982" s="10"/>
      <c r="Q982" s="10"/>
      <c r="R982" s="10"/>
    </row>
    <row r="983" spans="1:18" ht="33">
      <c r="A983" s="685"/>
      <c r="B983" s="9"/>
      <c r="C983" s="9"/>
      <c r="D983" s="9"/>
      <c r="E983" s="9"/>
      <c r="F983" s="10"/>
      <c r="G983" s="13"/>
      <c r="H983" s="10"/>
      <c r="I983" s="10"/>
      <c r="J983" s="10"/>
      <c r="K983" s="10"/>
      <c r="L983" s="10"/>
      <c r="M983" s="10"/>
      <c r="N983" s="10"/>
      <c r="O983" s="10"/>
      <c r="P983" s="10"/>
      <c r="Q983" s="10"/>
      <c r="R983" s="10"/>
    </row>
    <row r="984" spans="1:18" ht="33">
      <c r="A984" s="685"/>
      <c r="B984" s="9"/>
      <c r="C984" s="9"/>
      <c r="D984" s="9"/>
      <c r="E984" s="9"/>
      <c r="F984" s="10"/>
      <c r="G984" s="13"/>
      <c r="H984" s="10"/>
      <c r="I984" s="10"/>
      <c r="J984" s="10"/>
      <c r="K984" s="10"/>
      <c r="L984" s="10"/>
      <c r="M984" s="10"/>
      <c r="N984" s="10"/>
      <c r="O984" s="10"/>
      <c r="P984" s="10"/>
      <c r="Q984" s="10"/>
      <c r="R984" s="10"/>
    </row>
    <row r="985" spans="1:18" ht="33">
      <c r="A985" s="685"/>
      <c r="B985" s="9"/>
      <c r="C985" s="9"/>
      <c r="D985" s="9"/>
      <c r="E985" s="9"/>
      <c r="F985" s="10"/>
      <c r="G985" s="13"/>
      <c r="H985" s="10"/>
      <c r="I985" s="10"/>
      <c r="J985" s="10"/>
      <c r="K985" s="10"/>
      <c r="L985" s="10"/>
      <c r="M985" s="10"/>
      <c r="N985" s="10"/>
      <c r="O985" s="10"/>
      <c r="P985" s="10"/>
      <c r="Q985" s="10"/>
      <c r="R985" s="10"/>
    </row>
    <row r="986" spans="1:18" ht="33">
      <c r="A986" s="685"/>
      <c r="B986" s="9"/>
      <c r="C986" s="9"/>
      <c r="D986" s="9"/>
      <c r="E986" s="9"/>
      <c r="F986" s="10"/>
      <c r="G986" s="13"/>
      <c r="H986" s="10"/>
      <c r="I986" s="10"/>
      <c r="J986" s="10"/>
      <c r="K986" s="10"/>
      <c r="L986" s="10"/>
      <c r="M986" s="10"/>
      <c r="N986" s="10"/>
      <c r="O986" s="10"/>
      <c r="P986" s="10"/>
      <c r="Q986" s="10"/>
      <c r="R986" s="10"/>
    </row>
    <row r="987" spans="1:18" ht="33">
      <c r="A987" s="685"/>
      <c r="B987" s="9"/>
      <c r="C987" s="9"/>
      <c r="D987" s="9"/>
      <c r="E987" s="9"/>
      <c r="F987" s="10"/>
      <c r="G987" s="13"/>
      <c r="H987" s="10"/>
      <c r="I987" s="10"/>
      <c r="J987" s="10"/>
      <c r="K987" s="10"/>
      <c r="L987" s="10"/>
      <c r="M987" s="10"/>
      <c r="N987" s="10"/>
      <c r="O987" s="10"/>
      <c r="P987" s="10"/>
      <c r="Q987" s="10"/>
      <c r="R987" s="10"/>
    </row>
    <row r="988" spans="1:18" ht="33">
      <c r="A988" s="685"/>
      <c r="B988" s="9"/>
      <c r="C988" s="9"/>
      <c r="D988" s="9"/>
      <c r="E988" s="9"/>
      <c r="F988" s="10"/>
      <c r="G988" s="13"/>
      <c r="H988" s="10"/>
      <c r="I988" s="10"/>
      <c r="J988" s="10"/>
      <c r="K988" s="10"/>
      <c r="L988" s="10"/>
      <c r="M988" s="10"/>
      <c r="N988" s="10"/>
      <c r="O988" s="10"/>
      <c r="P988" s="10"/>
      <c r="Q988" s="10"/>
      <c r="R988" s="10"/>
    </row>
    <row r="989" spans="1:18" ht="33">
      <c r="A989" s="685"/>
      <c r="B989" s="9"/>
      <c r="C989" s="9"/>
      <c r="D989" s="9"/>
      <c r="E989" s="9"/>
      <c r="F989" s="10"/>
      <c r="G989" s="13"/>
      <c r="H989" s="10"/>
      <c r="I989" s="10"/>
      <c r="J989" s="10"/>
      <c r="K989" s="10"/>
      <c r="L989" s="10"/>
      <c r="M989" s="10"/>
      <c r="N989" s="10"/>
      <c r="O989" s="10"/>
      <c r="P989" s="10"/>
      <c r="Q989" s="10"/>
      <c r="R989" s="10"/>
    </row>
    <row r="990" spans="1:18" ht="33">
      <c r="A990" s="685"/>
      <c r="B990" s="9"/>
      <c r="C990" s="9"/>
      <c r="D990" s="9"/>
      <c r="E990" s="9"/>
      <c r="F990" s="10"/>
      <c r="G990" s="13"/>
      <c r="H990" s="10"/>
      <c r="I990" s="10"/>
      <c r="J990" s="10"/>
      <c r="K990" s="10"/>
      <c r="L990" s="10"/>
      <c r="M990" s="10"/>
      <c r="N990" s="10"/>
      <c r="O990" s="10"/>
      <c r="P990" s="10"/>
      <c r="Q990" s="10"/>
      <c r="R990" s="10"/>
    </row>
    <row r="991" spans="1:18" ht="33">
      <c r="A991" s="685"/>
      <c r="B991" s="9"/>
      <c r="C991" s="9"/>
      <c r="D991" s="9"/>
      <c r="E991" s="9"/>
      <c r="F991" s="10"/>
      <c r="G991" s="13"/>
      <c r="H991" s="10"/>
      <c r="I991" s="10"/>
      <c r="J991" s="10"/>
      <c r="K991" s="10"/>
      <c r="L991" s="10"/>
      <c r="M991" s="10"/>
      <c r="N991" s="10"/>
      <c r="O991" s="10"/>
      <c r="P991" s="10"/>
      <c r="Q991" s="10"/>
      <c r="R991" s="10"/>
    </row>
    <row r="992" spans="1:18" ht="33">
      <c r="A992" s="685"/>
      <c r="B992" s="9"/>
      <c r="C992" s="9"/>
      <c r="D992" s="9"/>
      <c r="E992" s="9"/>
      <c r="F992" s="10"/>
      <c r="G992" s="13"/>
      <c r="H992" s="10"/>
      <c r="I992" s="10"/>
      <c r="J992" s="10"/>
      <c r="K992" s="10"/>
      <c r="L992" s="10"/>
      <c r="M992" s="10"/>
      <c r="N992" s="10"/>
      <c r="O992" s="10"/>
      <c r="P992" s="10"/>
      <c r="Q992" s="10"/>
      <c r="R992" s="10"/>
    </row>
    <row r="993" spans="1:18" ht="33">
      <c r="A993" s="685"/>
      <c r="B993" s="9"/>
      <c r="C993" s="9"/>
      <c r="D993" s="9"/>
      <c r="E993" s="9"/>
      <c r="F993" s="10"/>
      <c r="G993" s="13"/>
      <c r="H993" s="10"/>
      <c r="I993" s="10"/>
      <c r="J993" s="10"/>
      <c r="K993" s="10"/>
      <c r="L993" s="10"/>
      <c r="M993" s="10"/>
      <c r="N993" s="10"/>
      <c r="O993" s="10"/>
      <c r="P993" s="10"/>
      <c r="Q993" s="10"/>
      <c r="R993" s="10"/>
    </row>
    <row r="994" spans="1:18" ht="33">
      <c r="A994" s="685"/>
      <c r="B994" s="9"/>
      <c r="C994" s="9"/>
      <c r="D994" s="9"/>
      <c r="E994" s="9"/>
      <c r="F994" s="10"/>
      <c r="G994" s="13"/>
      <c r="H994" s="10"/>
      <c r="I994" s="10"/>
      <c r="J994" s="10"/>
      <c r="K994" s="10"/>
      <c r="L994" s="10"/>
      <c r="M994" s="10"/>
      <c r="N994" s="10"/>
      <c r="O994" s="10"/>
      <c r="P994" s="10"/>
      <c r="Q994" s="10"/>
      <c r="R994" s="10"/>
    </row>
    <row r="995" spans="1:18" ht="33">
      <c r="A995" s="685"/>
      <c r="B995" s="9"/>
      <c r="C995" s="9"/>
      <c r="D995" s="9"/>
      <c r="E995" s="9"/>
      <c r="F995" s="10"/>
      <c r="G995" s="13"/>
      <c r="H995" s="10"/>
      <c r="I995" s="10"/>
      <c r="J995" s="10"/>
      <c r="K995" s="10"/>
      <c r="L995" s="10"/>
      <c r="M995" s="10"/>
      <c r="N995" s="10"/>
      <c r="O995" s="10"/>
      <c r="P995" s="10"/>
      <c r="Q995" s="10"/>
      <c r="R995" s="10"/>
    </row>
    <row r="996" spans="1:18" ht="33">
      <c r="A996" s="685"/>
      <c r="B996" s="9"/>
      <c r="C996" s="9"/>
      <c r="D996" s="9"/>
      <c r="E996" s="9"/>
      <c r="F996" s="10"/>
      <c r="G996" s="13"/>
      <c r="H996" s="10"/>
      <c r="I996" s="10"/>
      <c r="J996" s="10"/>
      <c r="K996" s="10"/>
      <c r="L996" s="10"/>
      <c r="M996" s="10"/>
      <c r="N996" s="10"/>
      <c r="O996" s="10"/>
      <c r="P996" s="10"/>
      <c r="Q996" s="10"/>
      <c r="R996" s="10"/>
    </row>
    <row r="997" spans="1:18" ht="33">
      <c r="A997" s="685"/>
      <c r="B997" s="9"/>
      <c r="C997" s="9"/>
      <c r="D997" s="9"/>
      <c r="E997" s="9"/>
      <c r="F997" s="10"/>
      <c r="G997" s="13"/>
      <c r="H997" s="10"/>
      <c r="I997" s="10"/>
      <c r="J997" s="10"/>
      <c r="K997" s="10"/>
      <c r="L997" s="10"/>
      <c r="M997" s="10"/>
      <c r="N997" s="10"/>
      <c r="O997" s="10"/>
      <c r="P997" s="10"/>
      <c r="Q997" s="10"/>
      <c r="R997" s="10"/>
    </row>
    <row r="998" spans="1:18" ht="33">
      <c r="A998" s="685"/>
      <c r="B998" s="9"/>
      <c r="C998" s="9"/>
      <c r="D998" s="9"/>
      <c r="E998" s="9"/>
      <c r="F998" s="10"/>
      <c r="G998" s="13"/>
      <c r="H998" s="10"/>
      <c r="I998" s="10"/>
      <c r="J998" s="10"/>
      <c r="K998" s="10"/>
      <c r="L998" s="10"/>
      <c r="M998" s="10"/>
      <c r="N998" s="10"/>
      <c r="O998" s="10"/>
      <c r="P998" s="10"/>
      <c r="Q998" s="10"/>
      <c r="R998" s="10"/>
    </row>
    <row r="999" spans="1:18" ht="33">
      <c r="A999" s="685"/>
      <c r="B999" s="9"/>
      <c r="C999" s="9"/>
      <c r="D999" s="9"/>
      <c r="E999" s="9"/>
      <c r="F999" s="10"/>
      <c r="G999" s="13"/>
      <c r="H999" s="10"/>
      <c r="I999" s="10"/>
      <c r="J999" s="10"/>
      <c r="K999" s="10"/>
      <c r="L999" s="10"/>
      <c r="M999" s="10"/>
      <c r="N999" s="10"/>
      <c r="O999" s="10"/>
      <c r="P999" s="10"/>
      <c r="Q999" s="10"/>
      <c r="R999" s="10"/>
    </row>
    <row r="1000" spans="1:18" ht="33">
      <c r="A1000" s="685"/>
      <c r="B1000" s="9"/>
      <c r="C1000" s="9"/>
      <c r="D1000" s="9"/>
      <c r="E1000" s="9"/>
      <c r="F1000" s="10"/>
      <c r="G1000" s="13"/>
      <c r="H1000" s="10"/>
      <c r="I1000" s="10"/>
      <c r="J1000" s="10"/>
      <c r="K1000" s="10"/>
      <c r="L1000" s="10"/>
      <c r="M1000" s="10"/>
      <c r="N1000" s="10"/>
      <c r="O1000" s="10"/>
      <c r="P1000" s="10"/>
      <c r="Q1000" s="10"/>
      <c r="R1000" s="10"/>
    </row>
    <row r="1001" spans="1:18" ht="33">
      <c r="A1001" s="685"/>
      <c r="B1001" s="9"/>
      <c r="C1001" s="9"/>
      <c r="D1001" s="9"/>
      <c r="E1001" s="9"/>
      <c r="F1001" s="10"/>
      <c r="G1001" s="13"/>
      <c r="H1001" s="10"/>
      <c r="I1001" s="10"/>
      <c r="J1001" s="10"/>
      <c r="K1001" s="10"/>
      <c r="L1001" s="10"/>
      <c r="M1001" s="10"/>
      <c r="N1001" s="10"/>
      <c r="O1001" s="10"/>
      <c r="P1001" s="10"/>
      <c r="Q1001" s="10"/>
      <c r="R1001" s="10"/>
    </row>
    <row r="1002" spans="1:18" ht="33">
      <c r="A1002" s="685"/>
      <c r="B1002" s="9"/>
      <c r="C1002" s="9"/>
      <c r="D1002" s="9"/>
      <c r="E1002" s="9"/>
      <c r="F1002" s="10"/>
      <c r="G1002" s="13"/>
      <c r="H1002" s="10"/>
      <c r="I1002" s="10"/>
      <c r="J1002" s="10"/>
      <c r="K1002" s="10"/>
      <c r="L1002" s="10"/>
      <c r="M1002" s="10"/>
      <c r="N1002" s="10"/>
      <c r="O1002" s="10"/>
      <c r="P1002" s="10"/>
      <c r="Q1002" s="10"/>
      <c r="R1002" s="10"/>
    </row>
    <row r="1003" spans="1:18" ht="33">
      <c r="A1003" s="685"/>
      <c r="B1003" s="9"/>
      <c r="C1003" s="9"/>
      <c r="D1003" s="9"/>
      <c r="E1003" s="9"/>
      <c r="F1003" s="10"/>
      <c r="G1003" s="13"/>
      <c r="H1003" s="10"/>
      <c r="I1003" s="10"/>
      <c r="J1003" s="10"/>
      <c r="K1003" s="10"/>
      <c r="L1003" s="10"/>
      <c r="M1003" s="10"/>
      <c r="N1003" s="10"/>
      <c r="O1003" s="10"/>
      <c r="P1003" s="10"/>
      <c r="Q1003" s="10"/>
      <c r="R1003" s="10"/>
    </row>
    <row r="1004" spans="1:18" ht="33">
      <c r="A1004" s="685"/>
      <c r="B1004" s="9"/>
      <c r="C1004" s="9"/>
      <c r="D1004" s="9"/>
      <c r="E1004" s="9"/>
      <c r="F1004" s="10"/>
      <c r="G1004" s="13"/>
      <c r="H1004" s="10"/>
      <c r="I1004" s="10"/>
      <c r="J1004" s="10"/>
      <c r="K1004" s="10"/>
      <c r="L1004" s="10"/>
      <c r="M1004" s="10"/>
      <c r="N1004" s="10"/>
      <c r="O1004" s="10"/>
      <c r="P1004" s="10"/>
      <c r="Q1004" s="10"/>
      <c r="R1004" s="10"/>
    </row>
    <row r="1005" spans="1:18" ht="33">
      <c r="A1005" s="685"/>
      <c r="B1005" s="9"/>
      <c r="C1005" s="9"/>
      <c r="D1005" s="9"/>
      <c r="E1005" s="9"/>
      <c r="F1005" s="10"/>
      <c r="G1005" s="13"/>
      <c r="H1005" s="10"/>
      <c r="I1005" s="10"/>
      <c r="J1005" s="10"/>
      <c r="K1005" s="10"/>
      <c r="L1005" s="10"/>
      <c r="M1005" s="10"/>
      <c r="N1005" s="10"/>
      <c r="O1005" s="10"/>
      <c r="P1005" s="10"/>
      <c r="Q1005" s="10"/>
      <c r="R1005" s="10"/>
    </row>
    <row r="1006" spans="1:18" ht="33">
      <c r="A1006" s="685"/>
      <c r="B1006" s="9"/>
      <c r="C1006" s="9"/>
      <c r="D1006" s="9"/>
      <c r="E1006" s="9"/>
      <c r="F1006" s="10"/>
      <c r="G1006" s="13"/>
      <c r="H1006" s="10"/>
      <c r="I1006" s="10"/>
      <c r="J1006" s="10"/>
      <c r="K1006" s="10"/>
      <c r="L1006" s="10"/>
      <c r="M1006" s="10"/>
      <c r="N1006" s="10"/>
      <c r="O1006" s="10"/>
      <c r="P1006" s="10"/>
      <c r="Q1006" s="10"/>
      <c r="R1006" s="10"/>
    </row>
    <row r="1007" spans="1:18" ht="33">
      <c r="A1007" s="685"/>
      <c r="B1007" s="9"/>
      <c r="C1007" s="9"/>
      <c r="D1007" s="9"/>
      <c r="E1007" s="9"/>
      <c r="F1007" s="10"/>
      <c r="G1007" s="13"/>
      <c r="H1007" s="10"/>
      <c r="I1007" s="10"/>
      <c r="J1007" s="10"/>
      <c r="K1007" s="10"/>
      <c r="L1007" s="10"/>
      <c r="M1007" s="10"/>
      <c r="N1007" s="10"/>
      <c r="O1007" s="10"/>
      <c r="P1007" s="10"/>
      <c r="Q1007" s="10"/>
      <c r="R1007" s="10"/>
    </row>
    <row r="1008" spans="1:18" ht="33">
      <c r="A1008" s="685"/>
      <c r="B1008" s="9"/>
      <c r="C1008" s="9"/>
      <c r="D1008" s="9"/>
      <c r="E1008" s="9"/>
      <c r="F1008" s="10"/>
      <c r="G1008" s="13"/>
      <c r="H1008" s="10"/>
      <c r="I1008" s="10"/>
      <c r="J1008" s="10"/>
      <c r="K1008" s="10"/>
      <c r="L1008" s="10"/>
      <c r="M1008" s="10"/>
      <c r="N1008" s="10"/>
      <c r="O1008" s="10"/>
      <c r="P1008" s="10"/>
      <c r="Q1008" s="10"/>
      <c r="R1008" s="10"/>
    </row>
    <row r="1009" spans="1:18" ht="33">
      <c r="A1009" s="685"/>
      <c r="B1009" s="9"/>
      <c r="C1009" s="9"/>
      <c r="D1009" s="9"/>
      <c r="E1009" s="9"/>
      <c r="F1009" s="10"/>
      <c r="G1009" s="13"/>
      <c r="H1009" s="10"/>
      <c r="I1009" s="10"/>
      <c r="J1009" s="10"/>
      <c r="K1009" s="10"/>
      <c r="L1009" s="10"/>
      <c r="M1009" s="10"/>
      <c r="N1009" s="10"/>
      <c r="O1009" s="10"/>
      <c r="P1009" s="10"/>
      <c r="Q1009" s="10"/>
      <c r="R1009" s="10"/>
    </row>
    <row r="1010" spans="1:18" ht="33">
      <c r="A1010" s="685"/>
      <c r="B1010" s="9"/>
      <c r="C1010" s="9"/>
      <c r="D1010" s="9"/>
      <c r="E1010" s="9"/>
      <c r="F1010" s="10"/>
      <c r="G1010" s="13"/>
      <c r="H1010" s="10"/>
      <c r="I1010" s="10"/>
      <c r="J1010" s="10"/>
      <c r="K1010" s="10"/>
      <c r="L1010" s="10"/>
      <c r="M1010" s="10"/>
      <c r="N1010" s="10"/>
      <c r="O1010" s="10"/>
      <c r="P1010" s="10"/>
      <c r="Q1010" s="10"/>
      <c r="R1010" s="10"/>
    </row>
    <row r="1011" spans="1:18" ht="33">
      <c r="A1011" s="685"/>
      <c r="B1011" s="9"/>
      <c r="C1011" s="9"/>
      <c r="D1011" s="9"/>
      <c r="E1011" s="9"/>
      <c r="F1011" s="10"/>
      <c r="G1011" s="13"/>
      <c r="H1011" s="10"/>
      <c r="I1011" s="10"/>
      <c r="J1011" s="10"/>
      <c r="K1011" s="10"/>
      <c r="L1011" s="10"/>
      <c r="M1011" s="10"/>
      <c r="N1011" s="10"/>
      <c r="O1011" s="10"/>
      <c r="P1011" s="10"/>
      <c r="Q1011" s="10"/>
      <c r="R1011" s="10"/>
    </row>
    <row r="1012" spans="1:18" ht="33">
      <c r="A1012" s="685"/>
      <c r="B1012" s="9"/>
      <c r="C1012" s="9"/>
      <c r="D1012" s="9"/>
      <c r="E1012" s="9"/>
      <c r="F1012" s="10"/>
      <c r="G1012" s="13"/>
      <c r="H1012" s="10"/>
      <c r="I1012" s="10"/>
      <c r="J1012" s="10"/>
      <c r="K1012" s="10"/>
      <c r="L1012" s="10"/>
      <c r="M1012" s="10"/>
      <c r="N1012" s="10"/>
      <c r="O1012" s="10"/>
      <c r="P1012" s="10"/>
      <c r="Q1012" s="10"/>
      <c r="R1012" s="10"/>
    </row>
    <row r="1013" spans="1:18" ht="33">
      <c r="A1013" s="685"/>
      <c r="B1013" s="9"/>
      <c r="C1013" s="9"/>
      <c r="D1013" s="9"/>
      <c r="E1013" s="9"/>
      <c r="F1013" s="10"/>
      <c r="G1013" s="13"/>
      <c r="H1013" s="10"/>
      <c r="I1013" s="10"/>
      <c r="J1013" s="10"/>
      <c r="K1013" s="10"/>
      <c r="L1013" s="10"/>
      <c r="M1013" s="10"/>
      <c r="N1013" s="10"/>
      <c r="O1013" s="10"/>
      <c r="P1013" s="10"/>
      <c r="Q1013" s="10"/>
      <c r="R1013" s="10"/>
    </row>
    <row r="1014" spans="1:18" ht="33">
      <c r="A1014" s="685"/>
      <c r="B1014" s="9"/>
      <c r="C1014" s="9"/>
      <c r="D1014" s="9"/>
      <c r="E1014" s="9"/>
      <c r="F1014" s="10"/>
      <c r="G1014" s="13"/>
      <c r="H1014" s="10"/>
      <c r="I1014" s="10"/>
      <c r="J1014" s="10"/>
      <c r="K1014" s="10"/>
      <c r="L1014" s="10"/>
      <c r="M1014" s="10"/>
      <c r="N1014" s="10"/>
      <c r="O1014" s="10"/>
      <c r="P1014" s="10"/>
      <c r="Q1014" s="10"/>
      <c r="R1014" s="10"/>
    </row>
    <row r="1015" spans="1:18" ht="33">
      <c r="A1015" s="685"/>
      <c r="B1015" s="9"/>
      <c r="C1015" s="9"/>
      <c r="D1015" s="9"/>
      <c r="E1015" s="9"/>
      <c r="F1015" s="10"/>
      <c r="G1015" s="13"/>
      <c r="H1015" s="10"/>
      <c r="I1015" s="10"/>
      <c r="J1015" s="10"/>
      <c r="K1015" s="10"/>
      <c r="L1015" s="10"/>
      <c r="M1015" s="10"/>
      <c r="N1015" s="10"/>
      <c r="O1015" s="10"/>
      <c r="P1015" s="10"/>
      <c r="Q1015" s="10"/>
      <c r="R1015" s="10"/>
    </row>
    <row r="1016" spans="1:18" ht="33">
      <c r="A1016" s="685"/>
      <c r="B1016" s="9"/>
      <c r="C1016" s="9"/>
      <c r="D1016" s="9"/>
      <c r="E1016" s="9"/>
      <c r="F1016" s="10"/>
      <c r="G1016" s="13"/>
      <c r="H1016" s="10"/>
      <c r="I1016" s="10"/>
      <c r="J1016" s="10"/>
      <c r="K1016" s="10"/>
      <c r="L1016" s="10"/>
      <c r="M1016" s="10"/>
      <c r="N1016" s="10"/>
      <c r="O1016" s="10"/>
      <c r="P1016" s="10"/>
      <c r="Q1016" s="10"/>
      <c r="R1016" s="10"/>
    </row>
    <row r="1017" spans="1:18" ht="33">
      <c r="A1017" s="685"/>
      <c r="B1017" s="9"/>
      <c r="C1017" s="9"/>
      <c r="D1017" s="9"/>
      <c r="E1017" s="9"/>
      <c r="F1017" s="10"/>
      <c r="G1017" s="13"/>
      <c r="H1017" s="10"/>
      <c r="I1017" s="10"/>
      <c r="J1017" s="10"/>
      <c r="K1017" s="10"/>
      <c r="L1017" s="10"/>
      <c r="M1017" s="10"/>
      <c r="N1017" s="10"/>
      <c r="O1017" s="10"/>
      <c r="P1017" s="10"/>
      <c r="Q1017" s="10"/>
      <c r="R1017" s="10"/>
    </row>
    <row r="1018" spans="1:18" ht="33">
      <c r="A1018" s="685"/>
      <c r="B1018" s="9"/>
      <c r="C1018" s="9"/>
      <c r="D1018" s="9"/>
      <c r="E1018" s="9"/>
      <c r="F1018" s="10"/>
      <c r="G1018" s="13"/>
      <c r="H1018" s="10"/>
      <c r="I1018" s="10"/>
      <c r="J1018" s="10"/>
      <c r="K1018" s="10"/>
      <c r="L1018" s="10"/>
      <c r="M1018" s="10"/>
      <c r="N1018" s="10"/>
      <c r="O1018" s="10"/>
      <c r="P1018" s="10"/>
      <c r="Q1018" s="10"/>
      <c r="R1018" s="10"/>
    </row>
    <row r="1019" spans="1:18" ht="33">
      <c r="A1019" s="685"/>
      <c r="B1019" s="9"/>
      <c r="C1019" s="9"/>
      <c r="D1019" s="9"/>
      <c r="E1019" s="9"/>
      <c r="F1019" s="10"/>
      <c r="G1019" s="13"/>
      <c r="H1019" s="10"/>
      <c r="I1019" s="10"/>
      <c r="J1019" s="10"/>
      <c r="K1019" s="10"/>
      <c r="L1019" s="10"/>
      <c r="M1019" s="10"/>
      <c r="N1019" s="10"/>
      <c r="O1019" s="10"/>
      <c r="P1019" s="10"/>
      <c r="Q1019" s="10"/>
      <c r="R1019" s="10"/>
    </row>
    <row r="1020" spans="1:18" ht="33">
      <c r="A1020" s="685"/>
      <c r="B1020" s="9"/>
      <c r="C1020" s="9"/>
      <c r="D1020" s="9"/>
      <c r="E1020" s="9"/>
      <c r="F1020" s="10"/>
      <c r="G1020" s="13"/>
      <c r="H1020" s="10"/>
      <c r="I1020" s="10"/>
      <c r="J1020" s="10"/>
      <c r="K1020" s="10"/>
      <c r="L1020" s="10"/>
      <c r="M1020" s="10"/>
      <c r="N1020" s="10"/>
      <c r="O1020" s="10"/>
      <c r="P1020" s="10"/>
      <c r="Q1020" s="10"/>
      <c r="R1020" s="10"/>
    </row>
    <row r="1021" spans="1:18" ht="33">
      <c r="A1021" s="685"/>
      <c r="B1021" s="9"/>
      <c r="C1021" s="9"/>
      <c r="D1021" s="9"/>
      <c r="E1021" s="9"/>
      <c r="F1021" s="10"/>
      <c r="G1021" s="13"/>
      <c r="H1021" s="10"/>
      <c r="I1021" s="10"/>
      <c r="J1021" s="10"/>
      <c r="K1021" s="10"/>
      <c r="L1021" s="10"/>
      <c r="M1021" s="10"/>
      <c r="N1021" s="10"/>
      <c r="O1021" s="10"/>
      <c r="P1021" s="10"/>
      <c r="Q1021" s="10"/>
      <c r="R1021" s="10"/>
    </row>
    <row r="1022" spans="1:18" ht="33">
      <c r="A1022" s="685"/>
      <c r="B1022" s="9"/>
      <c r="C1022" s="9"/>
      <c r="D1022" s="9"/>
      <c r="E1022" s="9"/>
      <c r="F1022" s="10"/>
      <c r="G1022" s="13"/>
      <c r="H1022" s="10"/>
      <c r="I1022" s="10"/>
      <c r="J1022" s="10"/>
      <c r="K1022" s="10"/>
      <c r="L1022" s="10"/>
      <c r="M1022" s="10"/>
      <c r="N1022" s="10"/>
      <c r="O1022" s="10"/>
      <c r="P1022" s="10"/>
      <c r="Q1022" s="10"/>
      <c r="R1022" s="10"/>
    </row>
    <row r="1023" spans="1:18" ht="33">
      <c r="A1023" s="685"/>
      <c r="B1023" s="9"/>
      <c r="C1023" s="9"/>
      <c r="D1023" s="9"/>
      <c r="E1023" s="9"/>
      <c r="F1023" s="10"/>
      <c r="G1023" s="13"/>
      <c r="H1023" s="10"/>
      <c r="I1023" s="10"/>
      <c r="J1023" s="10"/>
      <c r="K1023" s="10"/>
      <c r="L1023" s="10"/>
      <c r="M1023" s="10"/>
      <c r="N1023" s="10"/>
      <c r="O1023" s="10"/>
      <c r="P1023" s="10"/>
      <c r="Q1023" s="10"/>
      <c r="R1023" s="10"/>
    </row>
    <row r="1024" spans="1:18" ht="33">
      <c r="A1024" s="685"/>
      <c r="B1024" s="9"/>
      <c r="C1024" s="9"/>
      <c r="D1024" s="9"/>
      <c r="E1024" s="9"/>
      <c r="F1024" s="10"/>
      <c r="G1024" s="13"/>
      <c r="H1024" s="10"/>
      <c r="I1024" s="10"/>
      <c r="J1024" s="10"/>
      <c r="K1024" s="10"/>
      <c r="L1024" s="10"/>
      <c r="M1024" s="10"/>
      <c r="N1024" s="10"/>
      <c r="O1024" s="10"/>
      <c r="P1024" s="10"/>
      <c r="Q1024" s="10"/>
      <c r="R1024" s="10"/>
    </row>
    <row r="1025" spans="1:18" ht="33">
      <c r="A1025" s="685"/>
      <c r="B1025" s="9"/>
      <c r="C1025" s="9"/>
      <c r="D1025" s="9"/>
      <c r="E1025" s="9"/>
      <c r="F1025" s="10"/>
      <c r="G1025" s="13"/>
      <c r="H1025" s="10"/>
      <c r="I1025" s="10"/>
      <c r="J1025" s="10"/>
      <c r="K1025" s="10"/>
      <c r="L1025" s="10"/>
      <c r="M1025" s="10"/>
      <c r="N1025" s="10"/>
      <c r="O1025" s="10"/>
      <c r="P1025" s="10"/>
      <c r="Q1025" s="10"/>
      <c r="R1025" s="10"/>
    </row>
    <row r="1026" spans="1:18" ht="33">
      <c r="A1026" s="685"/>
      <c r="B1026" s="9"/>
      <c r="C1026" s="9"/>
      <c r="D1026" s="9"/>
      <c r="E1026" s="9"/>
      <c r="F1026" s="10"/>
      <c r="G1026" s="13"/>
      <c r="H1026" s="10"/>
      <c r="I1026" s="10"/>
      <c r="J1026" s="10"/>
      <c r="K1026" s="10"/>
      <c r="L1026" s="10"/>
      <c r="M1026" s="10"/>
      <c r="N1026" s="10"/>
      <c r="O1026" s="10"/>
      <c r="P1026" s="10"/>
      <c r="Q1026" s="10"/>
      <c r="R1026" s="10"/>
    </row>
    <row r="1027" spans="1:18" ht="33">
      <c r="A1027" s="685"/>
      <c r="B1027" s="9"/>
      <c r="C1027" s="9"/>
      <c r="D1027" s="9"/>
      <c r="E1027" s="9"/>
      <c r="F1027" s="10"/>
      <c r="G1027" s="13"/>
      <c r="H1027" s="10"/>
      <c r="I1027" s="10"/>
      <c r="J1027" s="10"/>
      <c r="K1027" s="10"/>
      <c r="L1027" s="10"/>
      <c r="M1027" s="10"/>
      <c r="N1027" s="10"/>
      <c r="O1027" s="10"/>
      <c r="P1027" s="10"/>
      <c r="Q1027" s="10"/>
      <c r="R1027" s="10"/>
    </row>
    <row r="1028" spans="1:18" ht="33">
      <c r="A1028" s="685"/>
      <c r="B1028" s="9"/>
      <c r="C1028" s="9"/>
      <c r="D1028" s="9"/>
      <c r="E1028" s="9"/>
      <c r="F1028" s="10"/>
      <c r="G1028" s="13"/>
      <c r="H1028" s="10"/>
      <c r="I1028" s="10"/>
      <c r="J1028" s="10"/>
      <c r="K1028" s="10"/>
      <c r="L1028" s="10"/>
      <c r="M1028" s="10"/>
      <c r="N1028" s="10"/>
      <c r="O1028" s="10"/>
      <c r="P1028" s="10"/>
      <c r="Q1028" s="10"/>
      <c r="R1028" s="10"/>
    </row>
    <row r="1029" spans="1:18" ht="33">
      <c r="A1029" s="685"/>
      <c r="B1029" s="9"/>
      <c r="C1029" s="9"/>
      <c r="D1029" s="9"/>
      <c r="E1029" s="9"/>
      <c r="F1029" s="10"/>
      <c r="G1029" s="13"/>
      <c r="H1029" s="10"/>
      <c r="I1029" s="10"/>
      <c r="J1029" s="10"/>
      <c r="K1029" s="10"/>
      <c r="L1029" s="10"/>
      <c r="M1029" s="10"/>
      <c r="N1029" s="10"/>
      <c r="O1029" s="10"/>
      <c r="P1029" s="10"/>
      <c r="Q1029" s="10"/>
      <c r="R1029" s="10"/>
    </row>
    <row r="1030" spans="1:18" ht="33">
      <c r="A1030" s="685"/>
      <c r="B1030" s="9"/>
      <c r="C1030" s="9"/>
      <c r="D1030" s="9"/>
      <c r="E1030" s="9"/>
      <c r="F1030" s="10"/>
      <c r="G1030" s="13"/>
      <c r="H1030" s="10"/>
      <c r="I1030" s="10"/>
      <c r="J1030" s="10"/>
      <c r="K1030" s="10"/>
      <c r="L1030" s="10"/>
      <c r="M1030" s="10"/>
      <c r="N1030" s="10"/>
      <c r="O1030" s="10"/>
      <c r="P1030" s="10"/>
      <c r="Q1030" s="10"/>
      <c r="R1030" s="10"/>
    </row>
    <row r="1031" spans="1:18" ht="33">
      <c r="A1031" s="685"/>
      <c r="B1031" s="9"/>
      <c r="C1031" s="9"/>
      <c r="D1031" s="9"/>
      <c r="E1031" s="9"/>
      <c r="F1031" s="10"/>
      <c r="G1031" s="13"/>
      <c r="H1031" s="10"/>
      <c r="I1031" s="10"/>
      <c r="J1031" s="10"/>
      <c r="K1031" s="10"/>
      <c r="L1031" s="10"/>
      <c r="M1031" s="10"/>
      <c r="N1031" s="10"/>
      <c r="O1031" s="10"/>
      <c r="P1031" s="10"/>
      <c r="Q1031" s="10"/>
      <c r="R1031" s="10"/>
    </row>
    <row r="1032" spans="1:18" ht="33">
      <c r="A1032" s="685"/>
      <c r="B1032" s="9"/>
      <c r="C1032" s="9"/>
      <c r="D1032" s="9"/>
      <c r="E1032" s="9"/>
      <c r="F1032" s="10"/>
      <c r="G1032" s="13"/>
      <c r="H1032" s="10"/>
      <c r="I1032" s="10"/>
      <c r="J1032" s="10"/>
      <c r="K1032" s="10"/>
      <c r="L1032" s="10"/>
      <c r="M1032" s="10"/>
      <c r="N1032" s="10"/>
      <c r="O1032" s="10"/>
      <c r="P1032" s="10"/>
      <c r="Q1032" s="10"/>
      <c r="R1032" s="10"/>
    </row>
    <row r="1033" spans="1:18" ht="33">
      <c r="A1033" s="685"/>
      <c r="B1033" s="9"/>
      <c r="C1033" s="9"/>
      <c r="D1033" s="9"/>
      <c r="E1033" s="9"/>
      <c r="F1033" s="10"/>
      <c r="G1033" s="13"/>
      <c r="H1033" s="10"/>
      <c r="I1033" s="10"/>
      <c r="J1033" s="10"/>
      <c r="K1033" s="10"/>
      <c r="L1033" s="10"/>
      <c r="M1033" s="10"/>
      <c r="N1033" s="10"/>
      <c r="O1033" s="10"/>
      <c r="P1033" s="10"/>
      <c r="Q1033" s="10"/>
      <c r="R1033" s="10"/>
    </row>
    <row r="1034" spans="1:18" ht="33">
      <c r="A1034" s="685"/>
      <c r="B1034" s="9"/>
      <c r="C1034" s="9"/>
      <c r="D1034" s="9"/>
      <c r="E1034" s="9"/>
      <c r="F1034" s="10"/>
      <c r="G1034" s="13"/>
      <c r="H1034" s="10"/>
      <c r="I1034" s="10"/>
      <c r="J1034" s="10"/>
      <c r="K1034" s="10"/>
      <c r="L1034" s="10"/>
      <c r="M1034" s="10"/>
      <c r="N1034" s="10"/>
      <c r="O1034" s="10"/>
      <c r="P1034" s="10"/>
      <c r="Q1034" s="10"/>
      <c r="R1034" s="10"/>
    </row>
    <row r="1035" spans="1:18" ht="33">
      <c r="A1035" s="685"/>
      <c r="B1035" s="9"/>
      <c r="C1035" s="9"/>
      <c r="D1035" s="9"/>
      <c r="E1035" s="9"/>
      <c r="F1035" s="10"/>
      <c r="G1035" s="13"/>
      <c r="H1035" s="10"/>
      <c r="I1035" s="10"/>
      <c r="J1035" s="10"/>
      <c r="K1035" s="10"/>
      <c r="L1035" s="10"/>
      <c r="M1035" s="10"/>
      <c r="N1035" s="10"/>
      <c r="O1035" s="10"/>
      <c r="P1035" s="10"/>
      <c r="Q1035" s="10"/>
      <c r="R1035" s="10"/>
    </row>
    <row r="1036" spans="1:18" ht="33">
      <c r="A1036" s="685"/>
      <c r="B1036" s="9"/>
      <c r="C1036" s="9"/>
      <c r="D1036" s="9"/>
      <c r="E1036" s="9"/>
      <c r="F1036" s="10"/>
      <c r="G1036" s="13"/>
      <c r="H1036" s="10"/>
      <c r="I1036" s="10"/>
      <c r="J1036" s="10"/>
      <c r="K1036" s="10"/>
      <c r="L1036" s="10"/>
      <c r="M1036" s="10"/>
      <c r="N1036" s="10"/>
      <c r="O1036" s="10"/>
      <c r="P1036" s="10"/>
      <c r="Q1036" s="10"/>
      <c r="R1036" s="10"/>
    </row>
    <row r="1037" spans="1:18" ht="33">
      <c r="A1037" s="685"/>
      <c r="B1037" s="9"/>
      <c r="C1037" s="9"/>
      <c r="D1037" s="9"/>
      <c r="E1037" s="9"/>
      <c r="F1037" s="10"/>
      <c r="G1037" s="13"/>
      <c r="H1037" s="10"/>
      <c r="I1037" s="10"/>
      <c r="J1037" s="10"/>
      <c r="K1037" s="10"/>
      <c r="L1037" s="10"/>
      <c r="M1037" s="10"/>
      <c r="N1037" s="10"/>
      <c r="O1037" s="10"/>
      <c r="P1037" s="10"/>
      <c r="Q1037" s="10"/>
      <c r="R1037" s="10"/>
    </row>
    <row r="1038" spans="1:18" ht="33">
      <c r="A1038" s="685"/>
      <c r="B1038" s="9"/>
      <c r="C1038" s="9"/>
      <c r="D1038" s="9"/>
      <c r="E1038" s="9"/>
      <c r="F1038" s="10"/>
      <c r="G1038" s="13"/>
      <c r="H1038" s="10"/>
      <c r="I1038" s="10"/>
      <c r="J1038" s="10"/>
      <c r="K1038" s="10"/>
      <c r="L1038" s="10"/>
      <c r="M1038" s="10"/>
      <c r="N1038" s="10"/>
      <c r="O1038" s="10"/>
      <c r="P1038" s="10"/>
      <c r="Q1038" s="10"/>
      <c r="R1038" s="10"/>
    </row>
    <row r="1039" spans="1:18" ht="33">
      <c r="A1039" s="685"/>
      <c r="B1039" s="9"/>
      <c r="C1039" s="9"/>
      <c r="D1039" s="9"/>
      <c r="E1039" s="9"/>
      <c r="F1039" s="10"/>
      <c r="G1039" s="13"/>
      <c r="H1039" s="10"/>
      <c r="I1039" s="10"/>
      <c r="J1039" s="10"/>
      <c r="K1039" s="10"/>
      <c r="L1039" s="10"/>
      <c r="M1039" s="10"/>
      <c r="N1039" s="10"/>
      <c r="O1039" s="10"/>
      <c r="P1039" s="10"/>
      <c r="Q1039" s="10"/>
      <c r="R1039" s="10"/>
    </row>
    <row r="1040" spans="1:18" ht="33">
      <c r="A1040" s="685"/>
      <c r="B1040" s="9"/>
      <c r="C1040" s="9"/>
      <c r="D1040" s="9"/>
      <c r="E1040" s="9"/>
      <c r="F1040" s="10"/>
      <c r="G1040" s="13"/>
      <c r="H1040" s="10"/>
      <c r="I1040" s="10"/>
      <c r="J1040" s="10"/>
      <c r="K1040" s="10"/>
      <c r="L1040" s="10"/>
      <c r="M1040" s="10"/>
      <c r="N1040" s="10"/>
      <c r="O1040" s="10"/>
      <c r="P1040" s="10"/>
      <c r="Q1040" s="10"/>
      <c r="R1040" s="10"/>
    </row>
    <row r="1041" spans="1:18" ht="33">
      <c r="A1041" s="685"/>
      <c r="B1041" s="9"/>
      <c r="C1041" s="9"/>
      <c r="D1041" s="9"/>
      <c r="E1041" s="9"/>
      <c r="F1041" s="10"/>
      <c r="G1041" s="13"/>
      <c r="H1041" s="10"/>
      <c r="I1041" s="10"/>
      <c r="J1041" s="10"/>
      <c r="K1041" s="10"/>
      <c r="L1041" s="10"/>
      <c r="M1041" s="10"/>
      <c r="N1041" s="10"/>
      <c r="O1041" s="10"/>
      <c r="P1041" s="10"/>
      <c r="Q1041" s="10"/>
      <c r="R1041" s="10"/>
    </row>
    <row r="1042" spans="1:18" ht="33">
      <c r="A1042" s="685"/>
      <c r="B1042" s="9"/>
      <c r="C1042" s="9"/>
      <c r="D1042" s="9"/>
      <c r="E1042" s="9"/>
      <c r="F1042" s="10"/>
      <c r="G1042" s="13"/>
      <c r="H1042" s="10"/>
      <c r="I1042" s="10"/>
      <c r="J1042" s="10"/>
      <c r="K1042" s="10"/>
      <c r="L1042" s="10"/>
      <c r="M1042" s="10"/>
      <c r="N1042" s="10"/>
      <c r="O1042" s="10"/>
      <c r="P1042" s="10"/>
      <c r="Q1042" s="10"/>
      <c r="R1042" s="10"/>
    </row>
    <row r="1043" spans="1:18" ht="33">
      <c r="A1043" s="685"/>
      <c r="B1043" s="9"/>
      <c r="C1043" s="9"/>
      <c r="D1043" s="9"/>
      <c r="E1043" s="9"/>
      <c r="F1043" s="10"/>
      <c r="G1043" s="13"/>
      <c r="H1043" s="10"/>
      <c r="I1043" s="10"/>
      <c r="J1043" s="10"/>
      <c r="K1043" s="10"/>
      <c r="L1043" s="10"/>
      <c r="M1043" s="10"/>
      <c r="N1043" s="10"/>
      <c r="O1043" s="10"/>
      <c r="P1043" s="10"/>
      <c r="Q1043" s="10"/>
      <c r="R1043" s="10"/>
    </row>
    <row r="1044" spans="1:18" ht="33">
      <c r="A1044" s="685"/>
      <c r="B1044" s="9"/>
      <c r="C1044" s="9"/>
      <c r="D1044" s="9"/>
      <c r="E1044" s="9"/>
      <c r="F1044" s="10"/>
      <c r="G1044" s="13"/>
      <c r="H1044" s="10"/>
      <c r="I1044" s="10"/>
      <c r="J1044" s="10"/>
      <c r="K1044" s="10"/>
      <c r="L1044" s="10"/>
      <c r="M1044" s="10"/>
      <c r="N1044" s="10"/>
      <c r="O1044" s="10"/>
      <c r="P1044" s="10"/>
      <c r="Q1044" s="10"/>
      <c r="R1044" s="10"/>
    </row>
    <row r="1045" spans="1:18" ht="33">
      <c r="A1045" s="685"/>
      <c r="B1045" s="9"/>
      <c r="C1045" s="9"/>
      <c r="D1045" s="9"/>
      <c r="E1045" s="9"/>
      <c r="F1045" s="10"/>
      <c r="G1045" s="13"/>
      <c r="H1045" s="10"/>
      <c r="I1045" s="10"/>
      <c r="J1045" s="10"/>
      <c r="K1045" s="10"/>
      <c r="L1045" s="10"/>
      <c r="M1045" s="10"/>
      <c r="N1045" s="10"/>
      <c r="O1045" s="10"/>
      <c r="P1045" s="10"/>
      <c r="Q1045" s="10"/>
      <c r="R1045" s="10"/>
    </row>
    <row r="1046" spans="1:18" ht="33">
      <c r="A1046" s="685"/>
      <c r="B1046" s="9"/>
      <c r="C1046" s="9"/>
      <c r="D1046" s="9"/>
      <c r="E1046" s="9"/>
      <c r="F1046" s="10"/>
      <c r="G1046" s="13"/>
      <c r="H1046" s="10"/>
      <c r="I1046" s="10"/>
      <c r="J1046" s="10"/>
      <c r="K1046" s="10"/>
      <c r="L1046" s="10"/>
      <c r="M1046" s="10"/>
      <c r="N1046" s="10"/>
      <c r="O1046" s="10"/>
      <c r="P1046" s="10"/>
      <c r="Q1046" s="10"/>
      <c r="R1046" s="10"/>
    </row>
    <row r="1047" spans="1:18" ht="33">
      <c r="A1047" s="685"/>
      <c r="B1047" s="9"/>
      <c r="C1047" s="9"/>
      <c r="D1047" s="9"/>
      <c r="E1047" s="9"/>
      <c r="F1047" s="10"/>
      <c r="G1047" s="13"/>
      <c r="H1047" s="10"/>
      <c r="I1047" s="10"/>
      <c r="J1047" s="10"/>
      <c r="K1047" s="10"/>
      <c r="L1047" s="10"/>
      <c r="M1047" s="10"/>
      <c r="N1047" s="10"/>
      <c r="O1047" s="10"/>
      <c r="P1047" s="10"/>
      <c r="Q1047" s="10"/>
      <c r="R1047" s="10"/>
    </row>
    <row r="1048" spans="1:18" ht="33">
      <c r="A1048" s="685"/>
      <c r="B1048" s="9"/>
      <c r="C1048" s="9"/>
      <c r="D1048" s="9"/>
      <c r="E1048" s="9"/>
      <c r="F1048" s="10"/>
      <c r="G1048" s="13"/>
      <c r="H1048" s="10"/>
      <c r="I1048" s="10"/>
      <c r="J1048" s="10"/>
      <c r="K1048" s="10"/>
      <c r="L1048" s="10"/>
      <c r="M1048" s="10"/>
      <c r="N1048" s="10"/>
      <c r="O1048" s="10"/>
      <c r="P1048" s="10"/>
      <c r="Q1048" s="10"/>
      <c r="R1048" s="10"/>
    </row>
    <row r="1049" spans="1:18" ht="33">
      <c r="A1049" s="685"/>
      <c r="B1049" s="9"/>
      <c r="C1049" s="9"/>
      <c r="D1049" s="9"/>
      <c r="E1049" s="9"/>
      <c r="F1049" s="10"/>
      <c r="G1049" s="13"/>
      <c r="H1049" s="10"/>
      <c r="I1049" s="10"/>
      <c r="J1049" s="10"/>
      <c r="K1049" s="10"/>
      <c r="L1049" s="10"/>
      <c r="M1049" s="10"/>
      <c r="N1049" s="10"/>
      <c r="O1049" s="10"/>
      <c r="P1049" s="10"/>
      <c r="Q1049" s="10"/>
      <c r="R1049" s="10"/>
    </row>
    <row r="1050" spans="1:18" ht="33">
      <c r="A1050" s="685"/>
      <c r="B1050" s="9"/>
      <c r="C1050" s="9"/>
      <c r="D1050" s="9"/>
      <c r="E1050" s="9"/>
      <c r="F1050" s="10"/>
      <c r="G1050" s="13"/>
      <c r="H1050" s="10"/>
      <c r="I1050" s="10"/>
      <c r="J1050" s="10"/>
      <c r="K1050" s="10"/>
      <c r="L1050" s="10"/>
      <c r="M1050" s="10"/>
      <c r="N1050" s="10"/>
      <c r="O1050" s="10"/>
      <c r="P1050" s="10"/>
      <c r="Q1050" s="10"/>
      <c r="R1050" s="10"/>
    </row>
    <row r="1051" spans="1:18" ht="33">
      <c r="A1051" s="685"/>
      <c r="B1051" s="9"/>
      <c r="C1051" s="9"/>
      <c r="D1051" s="9"/>
      <c r="E1051" s="9"/>
      <c r="F1051" s="10"/>
      <c r="G1051" s="13"/>
      <c r="H1051" s="10"/>
      <c r="I1051" s="10"/>
      <c r="J1051" s="10"/>
      <c r="K1051" s="10"/>
      <c r="L1051" s="10"/>
      <c r="M1051" s="10"/>
      <c r="N1051" s="10"/>
      <c r="O1051" s="10"/>
      <c r="P1051" s="10"/>
      <c r="Q1051" s="10"/>
      <c r="R1051" s="10"/>
    </row>
    <row r="1052" spans="1:18" ht="33">
      <c r="A1052" s="685"/>
      <c r="B1052" s="9"/>
      <c r="C1052" s="9"/>
      <c r="D1052" s="9"/>
      <c r="E1052" s="9"/>
      <c r="F1052" s="10"/>
      <c r="G1052" s="13"/>
      <c r="H1052" s="10"/>
      <c r="I1052" s="10"/>
      <c r="J1052" s="10"/>
      <c r="K1052" s="10"/>
      <c r="L1052" s="10"/>
      <c r="M1052" s="10"/>
      <c r="N1052" s="10"/>
      <c r="O1052" s="10"/>
      <c r="P1052" s="10"/>
      <c r="Q1052" s="10"/>
      <c r="R1052" s="10"/>
    </row>
    <row r="1053" spans="1:18" ht="33">
      <c r="A1053" s="685"/>
      <c r="B1053" s="9"/>
      <c r="C1053" s="9"/>
      <c r="D1053" s="9"/>
      <c r="E1053" s="9"/>
      <c r="F1053" s="10"/>
      <c r="G1053" s="13"/>
      <c r="H1053" s="10"/>
      <c r="I1053" s="10"/>
      <c r="J1053" s="10"/>
      <c r="K1053" s="10"/>
      <c r="L1053" s="10"/>
      <c r="M1053" s="10"/>
      <c r="N1053" s="10"/>
      <c r="O1053" s="10"/>
      <c r="P1053" s="10"/>
      <c r="Q1053" s="10"/>
      <c r="R1053" s="10"/>
    </row>
    <row r="1054" spans="1:18" ht="33">
      <c r="A1054" s="685"/>
      <c r="B1054" s="9"/>
      <c r="C1054" s="9"/>
      <c r="D1054" s="9"/>
      <c r="E1054" s="9"/>
      <c r="F1054" s="10"/>
      <c r="G1054" s="13"/>
      <c r="H1054" s="10"/>
      <c r="I1054" s="10"/>
      <c r="J1054" s="10"/>
      <c r="K1054" s="10"/>
      <c r="L1054" s="10"/>
      <c r="M1054" s="10"/>
      <c r="N1054" s="10"/>
      <c r="O1054" s="10"/>
      <c r="P1054" s="10"/>
      <c r="Q1054" s="10"/>
      <c r="R1054" s="10"/>
    </row>
    <row r="1055" spans="1:18" ht="33">
      <c r="A1055" s="685"/>
      <c r="B1055" s="9"/>
      <c r="C1055" s="9"/>
      <c r="D1055" s="9"/>
      <c r="E1055" s="9"/>
      <c r="F1055" s="10"/>
      <c r="G1055" s="13"/>
      <c r="H1055" s="10"/>
      <c r="I1055" s="10"/>
      <c r="J1055" s="10"/>
      <c r="K1055" s="10"/>
      <c r="L1055" s="10"/>
      <c r="M1055" s="10"/>
      <c r="N1055" s="10"/>
      <c r="O1055" s="10"/>
      <c r="P1055" s="10"/>
      <c r="Q1055" s="10"/>
      <c r="R1055" s="10"/>
    </row>
    <row r="1056" spans="1:18" ht="33">
      <c r="A1056" s="685"/>
      <c r="B1056" s="9"/>
      <c r="C1056" s="9"/>
      <c r="D1056" s="9"/>
      <c r="E1056" s="9"/>
      <c r="F1056" s="10"/>
      <c r="G1056" s="13"/>
      <c r="H1056" s="10"/>
      <c r="I1056" s="10"/>
      <c r="J1056" s="10"/>
      <c r="K1056" s="10"/>
      <c r="L1056" s="10"/>
      <c r="M1056" s="10"/>
      <c r="N1056" s="10"/>
      <c r="O1056" s="10"/>
      <c r="P1056" s="10"/>
      <c r="Q1056" s="10"/>
      <c r="R1056" s="10"/>
    </row>
    <row r="1057" spans="1:18" ht="33">
      <c r="A1057" s="685"/>
      <c r="B1057" s="9"/>
      <c r="C1057" s="9"/>
      <c r="D1057" s="9"/>
      <c r="E1057" s="9"/>
      <c r="F1057" s="10"/>
      <c r="G1057" s="13"/>
      <c r="H1057" s="10"/>
      <c r="I1057" s="10"/>
      <c r="J1057" s="10"/>
      <c r="K1057" s="10"/>
      <c r="L1057" s="10"/>
      <c r="M1057" s="10"/>
      <c r="N1057" s="10"/>
      <c r="O1057" s="10"/>
      <c r="P1057" s="10"/>
      <c r="Q1057" s="10"/>
      <c r="R1057" s="10"/>
    </row>
    <row r="1058" spans="1:18" ht="33">
      <c r="A1058" s="685"/>
      <c r="B1058" s="9"/>
      <c r="C1058" s="9"/>
      <c r="D1058" s="9"/>
      <c r="E1058" s="9"/>
      <c r="F1058" s="10"/>
      <c r="G1058" s="13"/>
      <c r="H1058" s="10"/>
      <c r="I1058" s="10"/>
      <c r="J1058" s="10"/>
      <c r="K1058" s="10"/>
      <c r="L1058" s="10"/>
      <c r="M1058" s="10"/>
      <c r="N1058" s="10"/>
      <c r="O1058" s="10"/>
      <c r="P1058" s="10"/>
      <c r="Q1058" s="10"/>
      <c r="R1058" s="10"/>
    </row>
    <row r="1059" spans="1:18" ht="33">
      <c r="A1059" s="685"/>
      <c r="B1059" s="9"/>
      <c r="C1059" s="9"/>
      <c r="D1059" s="9"/>
      <c r="E1059" s="9"/>
      <c r="F1059" s="10"/>
      <c r="G1059" s="13"/>
      <c r="H1059" s="10"/>
      <c r="I1059" s="10"/>
      <c r="J1059" s="10"/>
      <c r="K1059" s="10"/>
      <c r="L1059" s="10"/>
      <c r="M1059" s="10"/>
      <c r="N1059" s="10"/>
      <c r="O1059" s="10"/>
      <c r="P1059" s="10"/>
      <c r="Q1059" s="10"/>
      <c r="R1059" s="10"/>
    </row>
    <row r="1060" spans="1:18" ht="33">
      <c r="A1060" s="685"/>
      <c r="B1060" s="9"/>
      <c r="C1060" s="9"/>
      <c r="D1060" s="9"/>
      <c r="E1060" s="9"/>
      <c r="F1060" s="10"/>
      <c r="G1060" s="13"/>
      <c r="H1060" s="10"/>
      <c r="I1060" s="10"/>
      <c r="J1060" s="10"/>
      <c r="K1060" s="10"/>
      <c r="L1060" s="10"/>
      <c r="M1060" s="10"/>
      <c r="N1060" s="10"/>
      <c r="O1060" s="10"/>
      <c r="P1060" s="10"/>
      <c r="Q1060" s="10"/>
      <c r="R1060" s="10"/>
    </row>
    <row r="1061" spans="1:18" ht="33">
      <c r="A1061" s="685"/>
      <c r="B1061" s="9"/>
      <c r="C1061" s="9"/>
      <c r="D1061" s="9"/>
      <c r="E1061" s="9"/>
      <c r="F1061" s="10"/>
      <c r="G1061" s="13"/>
      <c r="H1061" s="10"/>
      <c r="I1061" s="10"/>
      <c r="J1061" s="10"/>
      <c r="K1061" s="10"/>
      <c r="L1061" s="10"/>
      <c r="M1061" s="10"/>
      <c r="N1061" s="10"/>
      <c r="O1061" s="10"/>
      <c r="P1061" s="10"/>
      <c r="Q1061" s="10"/>
      <c r="R1061" s="10"/>
    </row>
    <row r="1062" spans="1:18" ht="33">
      <c r="A1062" s="685"/>
      <c r="B1062" s="9"/>
      <c r="C1062" s="9"/>
      <c r="D1062" s="9"/>
      <c r="E1062" s="9"/>
      <c r="F1062" s="10"/>
      <c r="G1062" s="13"/>
      <c r="H1062" s="10"/>
      <c r="I1062" s="10"/>
      <c r="J1062" s="10"/>
      <c r="K1062" s="10"/>
      <c r="L1062" s="10"/>
      <c r="M1062" s="10"/>
      <c r="N1062" s="10"/>
      <c r="O1062" s="10"/>
      <c r="P1062" s="10"/>
      <c r="Q1062" s="10"/>
      <c r="R1062" s="10"/>
    </row>
    <row r="1063" spans="1:18" ht="33">
      <c r="A1063" s="685"/>
      <c r="B1063" s="9"/>
      <c r="C1063" s="9"/>
      <c r="D1063" s="9"/>
      <c r="E1063" s="9"/>
      <c r="F1063" s="10"/>
      <c r="G1063" s="13"/>
      <c r="H1063" s="10"/>
      <c r="I1063" s="10"/>
      <c r="J1063" s="10"/>
      <c r="K1063" s="10"/>
      <c r="L1063" s="10"/>
      <c r="M1063" s="10"/>
      <c r="N1063" s="10"/>
      <c r="O1063" s="10"/>
      <c r="P1063" s="10"/>
      <c r="Q1063" s="10"/>
      <c r="R1063" s="10"/>
    </row>
    <row r="1064" spans="1:18" ht="33">
      <c r="A1064" s="685"/>
      <c r="B1064" s="9"/>
      <c r="C1064" s="9"/>
      <c r="D1064" s="9"/>
      <c r="E1064" s="9"/>
      <c r="F1064" s="10"/>
      <c r="G1064" s="13"/>
      <c r="H1064" s="10"/>
      <c r="I1064" s="10"/>
      <c r="J1064" s="10"/>
      <c r="K1064" s="10"/>
      <c r="L1064" s="10"/>
      <c r="M1064" s="10"/>
      <c r="N1064" s="10"/>
      <c r="O1064" s="10"/>
      <c r="P1064" s="10"/>
      <c r="Q1064" s="10"/>
      <c r="R1064" s="10"/>
    </row>
    <row r="1065" spans="1:18" ht="33">
      <c r="A1065" s="685"/>
      <c r="B1065" s="9"/>
      <c r="C1065" s="9"/>
      <c r="D1065" s="9"/>
      <c r="E1065" s="9"/>
      <c r="F1065" s="10"/>
      <c r="G1065" s="13"/>
      <c r="H1065" s="10"/>
      <c r="I1065" s="10"/>
      <c r="J1065" s="10"/>
      <c r="K1065" s="10"/>
      <c r="L1065" s="10"/>
      <c r="M1065" s="10"/>
      <c r="N1065" s="10"/>
      <c r="O1065" s="10"/>
      <c r="P1065" s="10"/>
      <c r="Q1065" s="10"/>
      <c r="R1065" s="10"/>
    </row>
    <row r="1066" spans="1:18" ht="33">
      <c r="A1066" s="685"/>
      <c r="B1066" s="9"/>
      <c r="C1066" s="9"/>
      <c r="D1066" s="9"/>
      <c r="E1066" s="9"/>
      <c r="F1066" s="10"/>
      <c r="G1066" s="13"/>
      <c r="H1066" s="10"/>
      <c r="I1066" s="10"/>
      <c r="J1066" s="10"/>
      <c r="K1066" s="10"/>
      <c r="L1066" s="10"/>
      <c r="M1066" s="10"/>
      <c r="N1066" s="10"/>
      <c r="O1066" s="10"/>
      <c r="P1066" s="10"/>
      <c r="Q1066" s="10"/>
      <c r="R1066" s="10"/>
    </row>
    <row r="1067" spans="1:18" ht="33">
      <c r="A1067" s="685"/>
      <c r="B1067" s="9"/>
      <c r="C1067" s="9"/>
      <c r="D1067" s="9"/>
      <c r="E1067" s="9"/>
      <c r="F1067" s="10"/>
      <c r="G1067" s="13"/>
      <c r="H1067" s="10"/>
      <c r="I1067" s="10"/>
      <c r="J1067" s="10"/>
      <c r="K1067" s="10"/>
      <c r="L1067" s="10"/>
      <c r="M1067" s="10"/>
      <c r="N1067" s="10"/>
      <c r="O1067" s="10"/>
      <c r="P1067" s="10"/>
      <c r="Q1067" s="10"/>
      <c r="R1067" s="10"/>
    </row>
    <row r="1068" spans="1:18" ht="33">
      <c r="A1068" s="685"/>
      <c r="B1068" s="9"/>
      <c r="C1068" s="9"/>
      <c r="D1068" s="9"/>
      <c r="E1068" s="9"/>
      <c r="F1068" s="10"/>
      <c r="G1068" s="13"/>
      <c r="H1068" s="10"/>
      <c r="I1068" s="10"/>
      <c r="J1068" s="10"/>
      <c r="K1068" s="10"/>
      <c r="L1068" s="10"/>
      <c r="M1068" s="10"/>
      <c r="N1068" s="10"/>
      <c r="O1068" s="10"/>
      <c r="P1068" s="10"/>
      <c r="Q1068" s="10"/>
      <c r="R1068" s="10"/>
    </row>
    <row r="1069" spans="1:18" ht="33">
      <c r="A1069" s="685"/>
      <c r="B1069" s="9"/>
      <c r="C1069" s="9"/>
      <c r="D1069" s="9"/>
      <c r="E1069" s="9"/>
      <c r="F1069" s="10"/>
      <c r="G1069" s="13"/>
      <c r="H1069" s="10"/>
      <c r="I1069" s="10"/>
      <c r="J1069" s="10"/>
      <c r="K1069" s="10"/>
      <c r="L1069" s="10"/>
      <c r="M1069" s="10"/>
      <c r="N1069" s="10"/>
      <c r="O1069" s="10"/>
      <c r="P1069" s="10"/>
      <c r="Q1069" s="10"/>
      <c r="R1069" s="10"/>
    </row>
    <row r="1070" spans="1:18" ht="33">
      <c r="A1070" s="685"/>
      <c r="B1070" s="9"/>
      <c r="C1070" s="9"/>
      <c r="D1070" s="9"/>
      <c r="E1070" s="9"/>
      <c r="F1070" s="10"/>
      <c r="G1070" s="13"/>
      <c r="H1070" s="10"/>
      <c r="I1070" s="10"/>
      <c r="J1070" s="10"/>
      <c r="K1070" s="10"/>
      <c r="L1070" s="10"/>
      <c r="M1070" s="10"/>
      <c r="N1070" s="10"/>
      <c r="O1070" s="10"/>
      <c r="P1070" s="10"/>
      <c r="Q1070" s="10"/>
      <c r="R1070" s="10"/>
    </row>
    <row r="1071" spans="1:18" ht="33">
      <c r="A1071" s="685"/>
      <c r="B1071" s="9"/>
      <c r="C1071" s="9"/>
      <c r="D1071" s="9"/>
      <c r="E1071" s="9"/>
      <c r="F1071" s="10"/>
      <c r="G1071" s="13"/>
      <c r="H1071" s="10"/>
      <c r="I1071" s="10"/>
      <c r="J1071" s="10"/>
      <c r="K1071" s="10"/>
      <c r="L1071" s="10"/>
      <c r="M1071" s="10"/>
      <c r="N1071" s="10"/>
      <c r="O1071" s="10"/>
      <c r="P1071" s="10"/>
      <c r="Q1071" s="10"/>
      <c r="R1071" s="10"/>
    </row>
    <row r="1072" spans="1:18" ht="33">
      <c r="A1072" s="685"/>
      <c r="B1072" s="9"/>
      <c r="C1072" s="9"/>
      <c r="D1072" s="9"/>
      <c r="E1072" s="9"/>
      <c r="F1072" s="10"/>
      <c r="G1072" s="13"/>
      <c r="H1072" s="10"/>
      <c r="I1072" s="10"/>
      <c r="J1072" s="10"/>
      <c r="K1072" s="10"/>
      <c r="L1072" s="10"/>
      <c r="M1072" s="10"/>
      <c r="N1072" s="10"/>
      <c r="O1072" s="10"/>
      <c r="P1072" s="10"/>
      <c r="Q1072" s="10"/>
      <c r="R1072" s="10"/>
    </row>
    <row r="1073" spans="1:18" ht="33">
      <c r="A1073" s="685"/>
      <c r="B1073" s="9"/>
      <c r="C1073" s="9"/>
      <c r="D1073" s="9"/>
      <c r="E1073" s="9"/>
      <c r="F1073" s="10"/>
      <c r="G1073" s="13"/>
      <c r="H1073" s="10"/>
      <c r="I1073" s="10"/>
      <c r="J1073" s="10"/>
      <c r="K1073" s="10"/>
      <c r="L1073" s="10"/>
      <c r="M1073" s="10"/>
      <c r="N1073" s="10"/>
      <c r="O1073" s="10"/>
      <c r="P1073" s="10"/>
      <c r="Q1073" s="10"/>
      <c r="R1073" s="10"/>
    </row>
    <row r="1074" spans="1:18" ht="33">
      <c r="A1074" s="685"/>
      <c r="B1074" s="9"/>
      <c r="C1074" s="9"/>
      <c r="D1074" s="9"/>
      <c r="E1074" s="9"/>
      <c r="F1074" s="10"/>
      <c r="G1074" s="13"/>
      <c r="H1074" s="10"/>
      <c r="I1074" s="10"/>
      <c r="J1074" s="10"/>
      <c r="K1074" s="10"/>
      <c r="L1074" s="10"/>
      <c r="M1074" s="10"/>
      <c r="N1074" s="10"/>
      <c r="O1074" s="10"/>
      <c r="P1074" s="10"/>
      <c r="Q1074" s="10"/>
      <c r="R1074" s="10"/>
    </row>
    <row r="1075" spans="1:18" ht="33">
      <c r="A1075" s="685"/>
      <c r="B1075" s="9"/>
      <c r="C1075" s="9"/>
      <c r="D1075" s="9"/>
      <c r="E1075" s="9"/>
      <c r="F1075" s="10"/>
      <c r="G1075" s="13"/>
      <c r="H1075" s="10"/>
      <c r="I1075" s="10"/>
      <c r="J1075" s="10"/>
      <c r="K1075" s="10"/>
      <c r="L1075" s="10"/>
      <c r="M1075" s="10"/>
      <c r="N1075" s="10"/>
      <c r="O1075" s="10"/>
      <c r="P1075" s="10"/>
      <c r="Q1075" s="10"/>
      <c r="R1075" s="10"/>
    </row>
    <row r="1076" spans="1:18" ht="33">
      <c r="A1076" s="685"/>
      <c r="B1076" s="9"/>
      <c r="C1076" s="9"/>
      <c r="D1076" s="9"/>
      <c r="E1076" s="9"/>
      <c r="F1076" s="10"/>
      <c r="G1076" s="13"/>
      <c r="H1076" s="10"/>
      <c r="I1076" s="10"/>
      <c r="J1076" s="10"/>
      <c r="K1076" s="10"/>
      <c r="L1076" s="10"/>
      <c r="M1076" s="10"/>
      <c r="N1076" s="10"/>
      <c r="O1076" s="10"/>
      <c r="P1076" s="10"/>
      <c r="Q1076" s="10"/>
      <c r="R1076" s="10"/>
    </row>
    <row r="1077" spans="1:18" ht="33">
      <c r="A1077" s="685"/>
      <c r="B1077" s="9"/>
      <c r="C1077" s="9"/>
      <c r="D1077" s="9"/>
      <c r="E1077" s="9"/>
      <c r="F1077" s="10"/>
      <c r="G1077" s="13"/>
      <c r="H1077" s="10"/>
      <c r="I1077" s="10"/>
      <c r="J1077" s="10"/>
      <c r="K1077" s="10"/>
      <c r="L1077" s="10"/>
      <c r="M1077" s="10"/>
      <c r="N1077" s="10"/>
      <c r="O1077" s="10"/>
      <c r="P1077" s="10"/>
      <c r="Q1077" s="10"/>
      <c r="R1077" s="10"/>
    </row>
    <row r="1078" spans="1:18" ht="33">
      <c r="A1078" s="685"/>
      <c r="B1078" s="9"/>
      <c r="C1078" s="9"/>
      <c r="D1078" s="9"/>
      <c r="E1078" s="9"/>
      <c r="F1078" s="10"/>
      <c r="G1078" s="13"/>
      <c r="H1078" s="10"/>
      <c r="I1078" s="10"/>
      <c r="J1078" s="10"/>
      <c r="K1078" s="10"/>
      <c r="L1078" s="10"/>
      <c r="M1078" s="10"/>
      <c r="N1078" s="10"/>
      <c r="O1078" s="10"/>
      <c r="P1078" s="10"/>
      <c r="Q1078" s="10"/>
      <c r="R1078" s="10"/>
    </row>
    <row r="1079" spans="1:18" ht="33">
      <c r="A1079" s="685"/>
      <c r="B1079" s="9"/>
      <c r="C1079" s="9"/>
      <c r="D1079" s="9"/>
      <c r="E1079" s="9"/>
      <c r="F1079" s="10"/>
      <c r="G1079" s="13"/>
      <c r="H1079" s="10"/>
      <c r="I1079" s="10"/>
      <c r="J1079" s="10"/>
      <c r="K1079" s="10"/>
      <c r="L1079" s="10"/>
      <c r="M1079" s="10"/>
      <c r="N1079" s="10"/>
      <c r="O1079" s="10"/>
      <c r="P1079" s="10"/>
      <c r="Q1079" s="10"/>
      <c r="R1079" s="10"/>
    </row>
    <row r="1080" spans="1:18" ht="33">
      <c r="A1080" s="685"/>
      <c r="B1080" s="9"/>
      <c r="C1080" s="9"/>
      <c r="D1080" s="9"/>
      <c r="E1080" s="9"/>
      <c r="F1080" s="10"/>
      <c r="G1080" s="13"/>
      <c r="H1080" s="10"/>
      <c r="I1080" s="10"/>
      <c r="J1080" s="10"/>
      <c r="K1080" s="10"/>
      <c r="L1080" s="10"/>
      <c r="M1080" s="10"/>
      <c r="N1080" s="10"/>
      <c r="O1080" s="10"/>
      <c r="P1080" s="10"/>
      <c r="Q1080" s="10"/>
      <c r="R1080" s="10"/>
    </row>
    <row r="1081" spans="1:18" ht="33">
      <c r="A1081" s="685"/>
      <c r="B1081" s="9"/>
      <c r="C1081" s="9"/>
      <c r="D1081" s="9"/>
      <c r="E1081" s="9"/>
      <c r="F1081" s="10"/>
      <c r="G1081" s="13"/>
      <c r="H1081" s="10"/>
      <c r="I1081" s="10"/>
      <c r="J1081" s="10"/>
      <c r="K1081" s="10"/>
      <c r="L1081" s="10"/>
      <c r="M1081" s="10"/>
      <c r="N1081" s="10"/>
      <c r="O1081" s="10"/>
      <c r="P1081" s="10"/>
      <c r="Q1081" s="10"/>
      <c r="R1081" s="10"/>
    </row>
    <row r="1082" spans="1:18" ht="33">
      <c r="A1082" s="685"/>
      <c r="B1082" s="9"/>
      <c r="C1082" s="9"/>
      <c r="D1082" s="9"/>
      <c r="E1082" s="9"/>
      <c r="F1082" s="10"/>
      <c r="G1082" s="13"/>
      <c r="H1082" s="10"/>
      <c r="I1082" s="10"/>
      <c r="J1082" s="10"/>
      <c r="K1082" s="10"/>
      <c r="L1082" s="10"/>
      <c r="M1082" s="10"/>
      <c r="N1082" s="10"/>
      <c r="O1082" s="10"/>
      <c r="P1082" s="10"/>
      <c r="Q1082" s="10"/>
      <c r="R1082" s="10"/>
    </row>
    <row r="1083" spans="1:18" ht="33">
      <c r="A1083" s="685"/>
      <c r="B1083" s="9"/>
      <c r="C1083" s="9"/>
      <c r="D1083" s="9"/>
      <c r="E1083" s="9"/>
      <c r="F1083" s="10"/>
      <c r="G1083" s="13"/>
      <c r="H1083" s="10"/>
      <c r="I1083" s="10"/>
      <c r="J1083" s="10"/>
      <c r="K1083" s="10"/>
      <c r="L1083" s="10"/>
      <c r="M1083" s="10"/>
      <c r="N1083" s="10"/>
      <c r="O1083" s="10"/>
      <c r="P1083" s="10"/>
      <c r="Q1083" s="10"/>
      <c r="R1083" s="10"/>
    </row>
    <row r="1084" spans="1:18" ht="33">
      <c r="A1084" s="685"/>
      <c r="B1084" s="9"/>
      <c r="C1084" s="9"/>
      <c r="D1084" s="9"/>
      <c r="E1084" s="9"/>
      <c r="F1084" s="10"/>
      <c r="G1084" s="13"/>
      <c r="H1084" s="10"/>
      <c r="I1084" s="10"/>
      <c r="J1084" s="10"/>
      <c r="K1084" s="10"/>
      <c r="L1084" s="10"/>
      <c r="M1084" s="10"/>
      <c r="N1084" s="10"/>
      <c r="O1084" s="10"/>
      <c r="P1084" s="10"/>
      <c r="Q1084" s="10"/>
      <c r="R1084" s="10"/>
    </row>
    <row r="1085" spans="1:18" ht="33">
      <c r="A1085" s="685"/>
      <c r="B1085" s="9"/>
      <c r="C1085" s="9"/>
      <c r="D1085" s="9"/>
      <c r="E1085" s="9"/>
      <c r="F1085" s="10"/>
      <c r="G1085" s="13"/>
      <c r="H1085" s="10"/>
      <c r="I1085" s="10"/>
      <c r="J1085" s="10"/>
      <c r="K1085" s="10"/>
      <c r="L1085" s="10"/>
      <c r="M1085" s="10"/>
      <c r="N1085" s="10"/>
      <c r="O1085" s="10"/>
      <c r="P1085" s="10"/>
      <c r="Q1085" s="10"/>
      <c r="R1085" s="10"/>
    </row>
    <row r="1086" spans="1:18" ht="33">
      <c r="A1086" s="685"/>
      <c r="B1086" s="9"/>
      <c r="C1086" s="9"/>
      <c r="D1086" s="9"/>
      <c r="E1086" s="9"/>
      <c r="F1086" s="10"/>
      <c r="G1086" s="13"/>
      <c r="H1086" s="10"/>
      <c r="I1086" s="10"/>
      <c r="J1086" s="10"/>
      <c r="K1086" s="10"/>
      <c r="L1086" s="10"/>
      <c r="M1086" s="10"/>
      <c r="N1086" s="10"/>
      <c r="O1086" s="10"/>
      <c r="P1086" s="10"/>
      <c r="Q1086" s="10"/>
      <c r="R1086" s="10"/>
    </row>
    <row r="1087" spans="1:18" ht="33">
      <c r="A1087" s="685"/>
      <c r="B1087" s="9"/>
      <c r="C1087" s="9"/>
      <c r="D1087" s="9"/>
      <c r="E1087" s="9"/>
      <c r="F1087" s="10"/>
      <c r="G1087" s="13"/>
      <c r="H1087" s="10"/>
      <c r="I1087" s="10"/>
      <c r="J1087" s="10"/>
      <c r="K1087" s="10"/>
      <c r="L1087" s="10"/>
      <c r="M1087" s="10"/>
      <c r="N1087" s="10"/>
      <c r="O1087" s="10"/>
      <c r="P1087" s="10"/>
      <c r="Q1087" s="10"/>
      <c r="R1087" s="10"/>
    </row>
    <row r="1088" spans="1:18" ht="33">
      <c r="A1088" s="685"/>
      <c r="B1088" s="9"/>
      <c r="C1088" s="9"/>
      <c r="D1088" s="9"/>
      <c r="E1088" s="9"/>
      <c r="F1088" s="10"/>
      <c r="G1088" s="13"/>
      <c r="H1088" s="10"/>
      <c r="I1088" s="10"/>
      <c r="J1088" s="10"/>
      <c r="K1088" s="10"/>
      <c r="L1088" s="10"/>
      <c r="M1088" s="10"/>
      <c r="N1088" s="10"/>
      <c r="O1088" s="10"/>
      <c r="P1088" s="10"/>
      <c r="Q1088" s="10"/>
      <c r="R1088" s="10"/>
    </row>
    <row r="1089" spans="1:18" ht="33">
      <c r="A1089" s="685"/>
      <c r="B1089" s="9"/>
      <c r="C1089" s="9"/>
      <c r="D1089" s="9"/>
      <c r="E1089" s="9"/>
      <c r="F1089" s="10"/>
      <c r="G1089" s="13"/>
      <c r="H1089" s="10"/>
      <c r="I1089" s="10"/>
      <c r="J1089" s="10"/>
      <c r="K1089" s="10"/>
      <c r="L1089" s="10"/>
      <c r="M1089" s="10"/>
      <c r="N1089" s="10"/>
      <c r="O1089" s="10"/>
      <c r="P1089" s="10"/>
      <c r="Q1089" s="10"/>
      <c r="R1089" s="10"/>
    </row>
    <row r="1090" spans="1:18" ht="33">
      <c r="A1090" s="685"/>
      <c r="B1090" s="9"/>
      <c r="C1090" s="9"/>
      <c r="D1090" s="9"/>
      <c r="E1090" s="9"/>
      <c r="F1090" s="10"/>
      <c r="G1090" s="13"/>
      <c r="H1090" s="10"/>
      <c r="I1090" s="10"/>
      <c r="J1090" s="10"/>
      <c r="K1090" s="10"/>
      <c r="L1090" s="10"/>
      <c r="M1090" s="10"/>
      <c r="N1090" s="10"/>
      <c r="O1090" s="10"/>
      <c r="P1090" s="10"/>
      <c r="Q1090" s="10"/>
      <c r="R1090" s="10"/>
    </row>
    <row r="1091" spans="1:18" ht="33">
      <c r="A1091" s="685"/>
      <c r="B1091" s="9"/>
      <c r="C1091" s="9"/>
      <c r="D1091" s="9"/>
      <c r="E1091" s="9"/>
      <c r="F1091" s="10"/>
      <c r="G1091" s="13"/>
      <c r="H1091" s="10"/>
      <c r="I1091" s="10"/>
      <c r="J1091" s="10"/>
      <c r="K1091" s="10"/>
      <c r="L1091" s="10"/>
      <c r="M1091" s="10"/>
      <c r="N1091" s="10"/>
      <c r="O1091" s="10"/>
      <c r="P1091" s="10"/>
      <c r="Q1091" s="10"/>
      <c r="R1091" s="10"/>
    </row>
    <row r="1092" spans="1:18" ht="33">
      <c r="A1092" s="685"/>
      <c r="B1092" s="9"/>
      <c r="C1092" s="9"/>
      <c r="D1092" s="9"/>
      <c r="E1092" s="9"/>
      <c r="F1092" s="10"/>
      <c r="G1092" s="13"/>
      <c r="H1092" s="10"/>
      <c r="I1092" s="10"/>
      <c r="J1092" s="10"/>
      <c r="K1092" s="10"/>
      <c r="L1092" s="10"/>
      <c r="M1092" s="10"/>
      <c r="N1092" s="10"/>
      <c r="O1092" s="10"/>
      <c r="P1092" s="10"/>
      <c r="Q1092" s="10"/>
      <c r="R1092" s="10"/>
    </row>
    <row r="1093" spans="1:18" ht="33">
      <c r="A1093" s="685"/>
      <c r="B1093" s="9"/>
      <c r="C1093" s="9"/>
      <c r="D1093" s="9"/>
      <c r="E1093" s="9"/>
      <c r="F1093" s="10"/>
      <c r="G1093" s="13"/>
      <c r="H1093" s="10"/>
      <c r="I1093" s="10"/>
      <c r="J1093" s="10"/>
      <c r="K1093" s="10"/>
      <c r="L1093" s="10"/>
      <c r="M1093" s="10"/>
      <c r="N1093" s="10"/>
      <c r="O1093" s="10"/>
      <c r="P1093" s="10"/>
      <c r="Q1093" s="10"/>
      <c r="R1093" s="10"/>
    </row>
    <row r="1094" spans="1:18" ht="33">
      <c r="A1094" s="685"/>
      <c r="B1094" s="9"/>
      <c r="C1094" s="9"/>
      <c r="D1094" s="9"/>
      <c r="E1094" s="9"/>
      <c r="F1094" s="10"/>
      <c r="G1094" s="13"/>
      <c r="H1094" s="10"/>
      <c r="I1094" s="10"/>
      <c r="J1094" s="10"/>
      <c r="K1094" s="10"/>
      <c r="L1094" s="10"/>
      <c r="M1094" s="10"/>
      <c r="N1094" s="10"/>
      <c r="O1094" s="10"/>
      <c r="P1094" s="10"/>
      <c r="Q1094" s="10"/>
      <c r="R1094" s="10"/>
    </row>
    <row r="1095" spans="1:18" ht="33">
      <c r="A1095" s="685"/>
      <c r="B1095" s="9"/>
      <c r="C1095" s="9"/>
      <c r="D1095" s="9"/>
      <c r="E1095" s="9"/>
      <c r="F1095" s="10"/>
      <c r="G1095" s="13"/>
      <c r="H1095" s="10"/>
      <c r="I1095" s="10"/>
      <c r="J1095" s="10"/>
      <c r="K1095" s="10"/>
      <c r="L1095" s="10"/>
      <c r="M1095" s="10"/>
      <c r="N1095" s="10"/>
      <c r="O1095" s="10"/>
      <c r="P1095" s="10"/>
      <c r="Q1095" s="10"/>
      <c r="R1095" s="10"/>
    </row>
    <row r="1096" spans="1:18" ht="33">
      <c r="A1096" s="685"/>
      <c r="B1096" s="9"/>
      <c r="C1096" s="9"/>
      <c r="D1096" s="9"/>
      <c r="E1096" s="9"/>
      <c r="F1096" s="10"/>
      <c r="G1096" s="13"/>
      <c r="H1096" s="10"/>
      <c r="I1096" s="10"/>
      <c r="J1096" s="10"/>
      <c r="K1096" s="10"/>
      <c r="L1096" s="10"/>
      <c r="M1096" s="10"/>
      <c r="N1096" s="10"/>
      <c r="O1096" s="10"/>
      <c r="P1096" s="10"/>
      <c r="Q1096" s="10"/>
      <c r="R1096" s="10"/>
    </row>
    <row r="1097" spans="1:18" ht="33">
      <c r="A1097" s="685"/>
      <c r="B1097" s="9"/>
      <c r="C1097" s="9"/>
      <c r="D1097" s="9"/>
      <c r="E1097" s="9"/>
      <c r="F1097" s="10"/>
      <c r="G1097" s="13"/>
      <c r="H1097" s="10"/>
      <c r="I1097" s="10"/>
      <c r="J1097" s="10"/>
      <c r="K1097" s="10"/>
      <c r="L1097" s="10"/>
      <c r="M1097" s="10"/>
      <c r="N1097" s="10"/>
      <c r="O1097" s="10"/>
      <c r="P1097" s="10"/>
      <c r="Q1097" s="10"/>
      <c r="R1097" s="10"/>
    </row>
    <row r="1098" spans="1:18" ht="33">
      <c r="A1098" s="685"/>
      <c r="B1098" s="9"/>
      <c r="C1098" s="9"/>
      <c r="D1098" s="9"/>
      <c r="E1098" s="9"/>
      <c r="F1098" s="10"/>
      <c r="G1098" s="13"/>
      <c r="H1098" s="10"/>
      <c r="I1098" s="10"/>
      <c r="J1098" s="10"/>
      <c r="K1098" s="10"/>
      <c r="L1098" s="10"/>
      <c r="M1098" s="10"/>
      <c r="N1098" s="10"/>
      <c r="O1098" s="10"/>
      <c r="P1098" s="10"/>
      <c r="Q1098" s="10"/>
      <c r="R1098" s="10"/>
    </row>
    <row r="1099" spans="1:18" ht="33">
      <c r="A1099" s="685"/>
      <c r="B1099" s="9"/>
      <c r="C1099" s="9"/>
      <c r="D1099" s="9"/>
      <c r="E1099" s="9"/>
      <c r="F1099" s="10"/>
      <c r="G1099" s="13"/>
      <c r="H1099" s="10"/>
      <c r="I1099" s="10"/>
      <c r="J1099" s="10"/>
      <c r="K1099" s="10"/>
      <c r="L1099" s="10"/>
      <c r="M1099" s="10"/>
      <c r="N1099" s="10"/>
      <c r="O1099" s="10"/>
      <c r="P1099" s="10"/>
      <c r="Q1099" s="10"/>
      <c r="R1099" s="10"/>
    </row>
    <row r="1100" spans="1:18" ht="33">
      <c r="A1100" s="685"/>
      <c r="B1100" s="9"/>
      <c r="C1100" s="9"/>
      <c r="D1100" s="9"/>
      <c r="E1100" s="9"/>
      <c r="F1100" s="10"/>
      <c r="G1100" s="13"/>
      <c r="H1100" s="10"/>
      <c r="I1100" s="10"/>
      <c r="J1100" s="10"/>
      <c r="K1100" s="10"/>
      <c r="L1100" s="10"/>
      <c r="M1100" s="10"/>
      <c r="N1100" s="10"/>
      <c r="O1100" s="10"/>
      <c r="P1100" s="10"/>
      <c r="Q1100" s="10"/>
      <c r="R1100" s="10"/>
    </row>
    <row r="1101" spans="1:18" ht="33">
      <c r="A1101" s="685"/>
      <c r="B1101" s="9"/>
      <c r="C1101" s="9"/>
      <c r="D1101" s="9"/>
      <c r="E1101" s="9"/>
      <c r="F1101" s="10"/>
      <c r="G1101" s="13"/>
      <c r="H1101" s="10"/>
      <c r="I1101" s="10"/>
      <c r="J1101" s="10"/>
      <c r="K1101" s="10"/>
      <c r="L1101" s="10"/>
      <c r="M1101" s="10"/>
      <c r="N1101" s="10"/>
      <c r="O1101" s="10"/>
      <c r="P1101" s="10"/>
      <c r="Q1101" s="10"/>
      <c r="R1101" s="10"/>
    </row>
    <row r="1102" spans="1:18" ht="33">
      <c r="A1102" s="685"/>
      <c r="B1102" s="9"/>
      <c r="C1102" s="9"/>
      <c r="D1102" s="9"/>
      <c r="E1102" s="9"/>
      <c r="F1102" s="10"/>
      <c r="G1102" s="13"/>
      <c r="H1102" s="10"/>
      <c r="I1102" s="10"/>
      <c r="J1102" s="10"/>
      <c r="K1102" s="10"/>
      <c r="L1102" s="10"/>
      <c r="M1102" s="10"/>
      <c r="N1102" s="10"/>
      <c r="O1102" s="10"/>
      <c r="P1102" s="10"/>
      <c r="Q1102" s="10"/>
      <c r="R1102" s="10"/>
    </row>
    <row r="1103" spans="1:18" ht="33">
      <c r="A1103" s="685"/>
      <c r="B1103" s="9"/>
      <c r="C1103" s="9"/>
      <c r="D1103" s="9"/>
      <c r="E1103" s="9"/>
      <c r="F1103" s="10"/>
      <c r="G1103" s="13"/>
      <c r="H1103" s="10"/>
      <c r="I1103" s="10"/>
      <c r="J1103" s="10"/>
      <c r="K1103" s="10"/>
      <c r="L1103" s="10"/>
      <c r="M1103" s="10"/>
      <c r="N1103" s="10"/>
      <c r="O1103" s="10"/>
      <c r="P1103" s="10"/>
      <c r="Q1103" s="10"/>
      <c r="R1103" s="10"/>
    </row>
    <row r="1104" spans="1:18" ht="33">
      <c r="A1104" s="685"/>
      <c r="B1104" s="9"/>
      <c r="C1104" s="9"/>
      <c r="D1104" s="9"/>
      <c r="E1104" s="9"/>
      <c r="F1104" s="10"/>
      <c r="G1104" s="13"/>
      <c r="H1104" s="10"/>
      <c r="I1104" s="10"/>
      <c r="J1104" s="10"/>
      <c r="K1104" s="10"/>
      <c r="L1104" s="10"/>
      <c r="M1104" s="10"/>
      <c r="N1104" s="10"/>
      <c r="O1104" s="10"/>
      <c r="P1104" s="10"/>
      <c r="Q1104" s="10"/>
      <c r="R1104" s="10"/>
    </row>
    <row r="1105" spans="1:18" ht="33">
      <c r="A1105" s="685"/>
      <c r="B1105" s="9"/>
      <c r="C1105" s="9"/>
      <c r="D1105" s="9"/>
      <c r="E1105" s="9"/>
      <c r="F1105" s="10"/>
      <c r="G1105" s="13"/>
      <c r="H1105" s="10"/>
      <c r="I1105" s="10"/>
      <c r="J1105" s="10"/>
      <c r="K1105" s="10"/>
      <c r="L1105" s="10"/>
      <c r="M1105" s="10"/>
      <c r="N1105" s="10"/>
      <c r="O1105" s="10"/>
      <c r="P1105" s="10"/>
      <c r="Q1105" s="10"/>
      <c r="R1105" s="10"/>
    </row>
    <row r="1106" spans="1:18" ht="33">
      <c r="A1106" s="685"/>
      <c r="B1106" s="9"/>
      <c r="C1106" s="9"/>
      <c r="D1106" s="9"/>
      <c r="E1106" s="9"/>
      <c r="F1106" s="10"/>
      <c r="G1106" s="13"/>
      <c r="H1106" s="10"/>
      <c r="I1106" s="10"/>
      <c r="J1106" s="10"/>
      <c r="K1106" s="10"/>
      <c r="L1106" s="10"/>
      <c r="M1106" s="10"/>
      <c r="N1106" s="10"/>
      <c r="O1106" s="10"/>
      <c r="P1106" s="10"/>
      <c r="Q1106" s="10"/>
      <c r="R1106" s="10"/>
    </row>
    <row r="1107" spans="1:18" ht="33">
      <c r="A1107" s="685"/>
      <c r="B1107" s="9"/>
      <c r="C1107" s="9"/>
      <c r="D1107" s="9"/>
      <c r="E1107" s="9"/>
      <c r="F1107" s="10"/>
      <c r="G1107" s="13"/>
      <c r="H1107" s="10"/>
      <c r="I1107" s="10"/>
      <c r="J1107" s="10"/>
      <c r="K1107" s="10"/>
      <c r="L1107" s="10"/>
      <c r="M1107" s="10"/>
      <c r="N1107" s="10"/>
      <c r="O1107" s="10"/>
      <c r="P1107" s="10"/>
      <c r="Q1107" s="10"/>
      <c r="R1107" s="10"/>
    </row>
    <row r="1108" spans="1:18" ht="33">
      <c r="A1108" s="685"/>
      <c r="B1108" s="9"/>
      <c r="C1108" s="9"/>
      <c r="D1108" s="9"/>
      <c r="E1108" s="9"/>
      <c r="F1108" s="10"/>
      <c r="G1108" s="13"/>
      <c r="H1108" s="10"/>
      <c r="I1108" s="10"/>
      <c r="J1108" s="10"/>
      <c r="K1108" s="10"/>
      <c r="L1108" s="10"/>
      <c r="M1108" s="10"/>
      <c r="N1108" s="10"/>
      <c r="O1108" s="10"/>
      <c r="P1108" s="10"/>
      <c r="Q1108" s="10"/>
      <c r="R1108" s="10"/>
    </row>
    <row r="1109" spans="1:18" ht="33">
      <c r="A1109" s="685"/>
      <c r="B1109" s="9"/>
      <c r="C1109" s="9"/>
      <c r="D1109" s="9"/>
      <c r="E1109" s="9"/>
      <c r="F1109" s="10"/>
      <c r="G1109" s="13"/>
      <c r="H1109" s="10"/>
      <c r="I1109" s="10"/>
      <c r="J1109" s="10"/>
      <c r="K1109" s="10"/>
      <c r="L1109" s="10"/>
      <c r="M1109" s="10"/>
      <c r="N1109" s="10"/>
      <c r="O1109" s="10"/>
      <c r="P1109" s="10"/>
      <c r="Q1109" s="10"/>
      <c r="R1109" s="10"/>
    </row>
    <row r="1110" spans="1:18" ht="33">
      <c r="A1110" s="685"/>
      <c r="B1110" s="9"/>
      <c r="C1110" s="9"/>
      <c r="D1110" s="9"/>
      <c r="E1110" s="9"/>
      <c r="F1110" s="10"/>
      <c r="G1110" s="13"/>
      <c r="H1110" s="10"/>
      <c r="I1110" s="10"/>
      <c r="J1110" s="10"/>
      <c r="K1110" s="10"/>
      <c r="L1110" s="10"/>
      <c r="M1110" s="10"/>
      <c r="N1110" s="10"/>
      <c r="O1110" s="10"/>
      <c r="P1110" s="10"/>
      <c r="Q1110" s="10"/>
      <c r="R1110" s="10"/>
    </row>
    <row r="1111" spans="1:18" ht="33">
      <c r="A1111" s="685"/>
      <c r="B1111" s="9"/>
      <c r="C1111" s="9"/>
      <c r="D1111" s="9"/>
      <c r="E1111" s="9"/>
      <c r="F1111" s="10"/>
      <c r="G1111" s="13"/>
      <c r="H1111" s="10"/>
      <c r="I1111" s="10"/>
      <c r="J1111" s="10"/>
      <c r="K1111" s="10"/>
      <c r="L1111" s="10"/>
      <c r="M1111" s="10"/>
      <c r="N1111" s="10"/>
      <c r="O1111" s="10"/>
      <c r="P1111" s="10"/>
      <c r="Q1111" s="10"/>
      <c r="R1111" s="10"/>
    </row>
    <row r="1112" spans="1:18" ht="33">
      <c r="A1112" s="685"/>
      <c r="B1112" s="9"/>
      <c r="C1112" s="9"/>
      <c r="D1112" s="9"/>
      <c r="E1112" s="9"/>
      <c r="F1112" s="10"/>
      <c r="G1112" s="13"/>
      <c r="H1112" s="10"/>
      <c r="I1112" s="10"/>
      <c r="J1112" s="10"/>
      <c r="K1112" s="10"/>
      <c r="L1112" s="10"/>
      <c r="M1112" s="10"/>
      <c r="N1112" s="10"/>
      <c r="O1112" s="10"/>
      <c r="P1112" s="10"/>
      <c r="Q1112" s="10"/>
      <c r="R1112" s="10"/>
    </row>
    <row r="1113" spans="1:18" ht="33">
      <c r="A1113" s="685"/>
      <c r="B1113" s="9"/>
      <c r="C1113" s="9"/>
      <c r="D1113" s="9"/>
      <c r="E1113" s="9"/>
      <c r="F1113" s="10"/>
      <c r="G1113" s="13"/>
      <c r="H1113" s="10"/>
      <c r="I1113" s="10"/>
      <c r="J1113" s="10"/>
      <c r="K1113" s="10"/>
      <c r="L1113" s="10"/>
      <c r="M1113" s="10"/>
      <c r="N1113" s="10"/>
      <c r="O1113" s="10"/>
      <c r="P1113" s="10"/>
      <c r="Q1113" s="10"/>
      <c r="R1113" s="10"/>
    </row>
    <row r="1114" spans="1:18" ht="33">
      <c r="A1114" s="685"/>
      <c r="B1114" s="9"/>
      <c r="C1114" s="9"/>
      <c r="D1114" s="9"/>
      <c r="E1114" s="9"/>
      <c r="F1114" s="10"/>
      <c r="G1114" s="13"/>
      <c r="H1114" s="10"/>
      <c r="I1114" s="10"/>
      <c r="J1114" s="10"/>
      <c r="K1114" s="10"/>
      <c r="L1114" s="10"/>
      <c r="M1114" s="10"/>
      <c r="N1114" s="10"/>
      <c r="O1114" s="10"/>
      <c r="P1114" s="10"/>
      <c r="Q1114" s="10"/>
      <c r="R1114" s="10"/>
    </row>
    <row r="1115" spans="1:18" ht="33">
      <c r="A1115" s="685"/>
      <c r="B1115" s="9"/>
      <c r="C1115" s="9"/>
      <c r="D1115" s="9"/>
      <c r="E1115" s="9"/>
      <c r="F1115" s="10"/>
      <c r="G1115" s="13"/>
      <c r="H1115" s="10"/>
      <c r="I1115" s="10"/>
      <c r="J1115" s="10"/>
      <c r="K1115" s="10"/>
      <c r="L1115" s="10"/>
      <c r="M1115" s="10"/>
      <c r="N1115" s="10"/>
      <c r="O1115" s="10"/>
      <c r="P1115" s="10"/>
      <c r="Q1115" s="10"/>
      <c r="R1115" s="10"/>
    </row>
    <row r="1116" spans="1:18" ht="33">
      <c r="A1116" s="685"/>
      <c r="B1116" s="9"/>
      <c r="C1116" s="9"/>
      <c r="D1116" s="9"/>
      <c r="E1116" s="9"/>
      <c r="F1116" s="10"/>
      <c r="G1116" s="13"/>
      <c r="H1116" s="10"/>
      <c r="I1116" s="10"/>
      <c r="J1116" s="10"/>
      <c r="K1116" s="10"/>
      <c r="L1116" s="10"/>
      <c r="M1116" s="10"/>
      <c r="N1116" s="10"/>
      <c r="O1116" s="10"/>
      <c r="P1116" s="10"/>
      <c r="Q1116" s="10"/>
      <c r="R1116" s="10"/>
    </row>
    <row r="1117" spans="1:18" ht="33">
      <c r="A1117" s="685"/>
      <c r="B1117" s="9"/>
      <c r="C1117" s="9"/>
      <c r="D1117" s="9"/>
      <c r="E1117" s="9"/>
      <c r="F1117" s="10"/>
      <c r="G1117" s="13"/>
      <c r="H1117" s="10"/>
      <c r="I1117" s="10"/>
      <c r="J1117" s="10"/>
      <c r="K1117" s="10"/>
      <c r="L1117" s="10"/>
      <c r="M1117" s="10"/>
      <c r="N1117" s="10"/>
      <c r="O1117" s="10"/>
      <c r="P1117" s="10"/>
      <c r="Q1117" s="10"/>
      <c r="R1117" s="10"/>
    </row>
    <row r="1118" spans="1:18" ht="33">
      <c r="A1118" s="685"/>
      <c r="B1118" s="9"/>
      <c r="C1118" s="9"/>
      <c r="D1118" s="9"/>
      <c r="E1118" s="9"/>
      <c r="F1118" s="10"/>
      <c r="G1118" s="13"/>
      <c r="H1118" s="10"/>
      <c r="I1118" s="10"/>
      <c r="J1118" s="10"/>
      <c r="K1118" s="10"/>
      <c r="L1118" s="10"/>
      <c r="M1118" s="10"/>
      <c r="N1118" s="10"/>
      <c r="O1118" s="10"/>
      <c r="P1118" s="10"/>
      <c r="Q1118" s="10"/>
      <c r="R1118" s="10"/>
    </row>
    <row r="1119" spans="1:18" ht="33">
      <c r="A1119" s="685"/>
      <c r="B1119" s="9"/>
      <c r="C1119" s="9"/>
      <c r="D1119" s="9"/>
      <c r="E1119" s="9"/>
      <c r="F1119" s="10"/>
      <c r="G1119" s="13"/>
      <c r="H1119" s="10"/>
      <c r="I1119" s="10"/>
      <c r="J1119" s="10"/>
      <c r="K1119" s="10"/>
      <c r="L1119" s="10"/>
      <c r="M1119" s="10"/>
      <c r="N1119" s="10"/>
      <c r="O1119" s="10"/>
      <c r="P1119" s="10"/>
      <c r="Q1119" s="10"/>
      <c r="R1119" s="10"/>
    </row>
    <row r="1120" spans="1:18" ht="33">
      <c r="A1120" s="685"/>
      <c r="B1120" s="9"/>
      <c r="C1120" s="9"/>
      <c r="D1120" s="9"/>
      <c r="E1120" s="9"/>
      <c r="F1120" s="10"/>
      <c r="G1120" s="13"/>
      <c r="H1120" s="10"/>
      <c r="I1120" s="10"/>
      <c r="J1120" s="10"/>
      <c r="K1120" s="10"/>
      <c r="L1120" s="10"/>
      <c r="M1120" s="10"/>
      <c r="N1120" s="10"/>
      <c r="O1120" s="10"/>
      <c r="P1120" s="10"/>
      <c r="Q1120" s="10"/>
      <c r="R1120" s="10"/>
    </row>
    <row r="1121" spans="1:18" ht="33">
      <c r="A1121" s="685"/>
      <c r="B1121" s="9"/>
      <c r="C1121" s="9"/>
      <c r="D1121" s="9"/>
      <c r="E1121" s="9"/>
      <c r="F1121" s="10"/>
      <c r="G1121" s="13"/>
      <c r="H1121" s="10"/>
      <c r="I1121" s="10"/>
      <c r="J1121" s="10"/>
      <c r="K1121" s="10"/>
      <c r="L1121" s="10"/>
      <c r="M1121" s="10"/>
      <c r="N1121" s="10"/>
      <c r="O1121" s="10"/>
      <c r="P1121" s="10"/>
      <c r="Q1121" s="10"/>
      <c r="R1121" s="10"/>
    </row>
    <row r="1122" spans="1:18" ht="33">
      <c r="A1122" s="685"/>
      <c r="B1122" s="9"/>
      <c r="C1122" s="9"/>
      <c r="D1122" s="9"/>
      <c r="E1122" s="9"/>
      <c r="F1122" s="10"/>
      <c r="G1122" s="13"/>
      <c r="H1122" s="10"/>
      <c r="I1122" s="10"/>
      <c r="J1122" s="10"/>
      <c r="K1122" s="10"/>
      <c r="L1122" s="10"/>
      <c r="M1122" s="10"/>
      <c r="N1122" s="10"/>
      <c r="O1122" s="10"/>
      <c r="P1122" s="10"/>
      <c r="Q1122" s="10"/>
      <c r="R1122" s="10"/>
    </row>
    <row r="1123" spans="1:18" ht="33">
      <c r="A1123" s="685"/>
      <c r="B1123" s="9"/>
      <c r="C1123" s="9"/>
      <c r="D1123" s="9"/>
      <c r="E1123" s="9"/>
      <c r="F1123" s="10"/>
      <c r="G1123" s="13"/>
      <c r="H1123" s="10"/>
      <c r="I1123" s="10"/>
      <c r="J1123" s="10"/>
      <c r="K1123" s="10"/>
      <c r="L1123" s="10"/>
      <c r="M1123" s="10"/>
      <c r="N1123" s="10"/>
      <c r="O1123" s="10"/>
      <c r="P1123" s="10"/>
      <c r="Q1123" s="10"/>
      <c r="R1123" s="10"/>
    </row>
    <row r="1124" spans="1:18" ht="33">
      <c r="A1124" s="685"/>
      <c r="B1124" s="9"/>
      <c r="C1124" s="9"/>
      <c r="D1124" s="9"/>
      <c r="E1124" s="9"/>
      <c r="F1124" s="10"/>
      <c r="G1124" s="13"/>
      <c r="H1124" s="10"/>
      <c r="I1124" s="10"/>
      <c r="J1124" s="10"/>
      <c r="K1124" s="10"/>
      <c r="L1124" s="10"/>
      <c r="M1124" s="10"/>
      <c r="N1124" s="10"/>
      <c r="O1124" s="10"/>
      <c r="P1124" s="10"/>
      <c r="Q1124" s="10"/>
      <c r="R1124" s="10"/>
    </row>
    <row r="1125" spans="1:18" ht="33">
      <c r="A1125" s="685"/>
      <c r="B1125" s="9"/>
      <c r="C1125" s="9"/>
      <c r="D1125" s="9"/>
      <c r="E1125" s="9"/>
      <c r="F1125" s="10"/>
      <c r="G1125" s="13"/>
      <c r="H1125" s="10"/>
      <c r="I1125" s="10"/>
      <c r="J1125" s="10"/>
      <c r="K1125" s="10"/>
      <c r="L1125" s="10"/>
      <c r="M1125" s="10"/>
      <c r="N1125" s="10"/>
      <c r="O1125" s="10"/>
      <c r="P1125" s="10"/>
      <c r="Q1125" s="10"/>
      <c r="R1125" s="10"/>
    </row>
    <row r="1126" spans="1:18" ht="33">
      <c r="A1126" s="685"/>
      <c r="B1126" s="9"/>
      <c r="C1126" s="9"/>
      <c r="D1126" s="9"/>
      <c r="E1126" s="9"/>
      <c r="F1126" s="10"/>
      <c r="G1126" s="13"/>
      <c r="H1126" s="10"/>
      <c r="I1126" s="10"/>
      <c r="J1126" s="10"/>
      <c r="K1126" s="10"/>
      <c r="L1126" s="10"/>
      <c r="M1126" s="10"/>
      <c r="N1126" s="10"/>
      <c r="O1126" s="10"/>
      <c r="P1126" s="10"/>
      <c r="Q1126" s="10"/>
      <c r="R1126" s="10"/>
    </row>
    <row r="1127" spans="1:18" ht="33">
      <c r="A1127" s="685"/>
      <c r="B1127" s="9"/>
      <c r="C1127" s="9"/>
      <c r="D1127" s="9"/>
      <c r="E1127" s="9"/>
      <c r="F1127" s="10"/>
      <c r="G1127" s="13"/>
      <c r="H1127" s="10"/>
      <c r="I1127" s="10"/>
      <c r="J1127" s="10"/>
      <c r="K1127" s="10"/>
      <c r="L1127" s="10"/>
      <c r="M1127" s="10"/>
      <c r="N1127" s="10"/>
      <c r="O1127" s="10"/>
      <c r="P1127" s="10"/>
      <c r="Q1127" s="10"/>
      <c r="R1127" s="10"/>
    </row>
    <row r="1128" spans="1:18" ht="33">
      <c r="A1128" s="685"/>
      <c r="B1128" s="9"/>
      <c r="C1128" s="9"/>
      <c r="D1128" s="9"/>
      <c r="E1128" s="9"/>
      <c r="F1128" s="10"/>
      <c r="G1128" s="13"/>
      <c r="H1128" s="10"/>
      <c r="I1128" s="10"/>
      <c r="J1128" s="10"/>
      <c r="K1128" s="10"/>
      <c r="L1128" s="10"/>
      <c r="M1128" s="10"/>
      <c r="N1128" s="10"/>
      <c r="O1128" s="10"/>
      <c r="P1128" s="10"/>
      <c r="Q1128" s="10"/>
      <c r="R1128" s="10"/>
    </row>
    <row r="1129" spans="1:18" ht="33">
      <c r="A1129" s="685"/>
      <c r="B1129" s="9"/>
      <c r="C1129" s="9"/>
      <c r="D1129" s="9"/>
      <c r="E1129" s="9"/>
      <c r="F1129" s="10"/>
      <c r="G1129" s="13"/>
      <c r="H1129" s="10"/>
      <c r="I1129" s="10"/>
      <c r="J1129" s="10"/>
      <c r="K1129" s="10"/>
      <c r="L1129" s="10"/>
      <c r="M1129" s="10"/>
      <c r="N1129" s="10"/>
      <c r="O1129" s="10"/>
      <c r="P1129" s="10"/>
      <c r="Q1129" s="10"/>
      <c r="R1129" s="10"/>
    </row>
    <row r="1130" spans="1:18" ht="33">
      <c r="A1130" s="685"/>
      <c r="B1130" s="9"/>
      <c r="C1130" s="9"/>
      <c r="D1130" s="9"/>
      <c r="E1130" s="9"/>
      <c r="F1130" s="10"/>
      <c r="G1130" s="13"/>
      <c r="H1130" s="10"/>
      <c r="I1130" s="10"/>
      <c r="J1130" s="10"/>
      <c r="K1130" s="10"/>
      <c r="L1130" s="10"/>
      <c r="M1130" s="10"/>
      <c r="N1130" s="10"/>
      <c r="O1130" s="10"/>
      <c r="P1130" s="10"/>
      <c r="Q1130" s="10"/>
      <c r="R1130" s="10"/>
    </row>
    <row r="1131" spans="1:18" ht="33">
      <c r="A1131" s="685"/>
      <c r="B1131" s="9"/>
      <c r="C1131" s="9"/>
      <c r="D1131" s="9"/>
      <c r="E1131" s="9"/>
      <c r="F1131" s="10"/>
      <c r="G1131" s="13"/>
      <c r="H1131" s="10"/>
      <c r="I1131" s="10"/>
      <c r="J1131" s="10"/>
      <c r="K1131" s="10"/>
      <c r="L1131" s="10"/>
      <c r="M1131" s="10"/>
      <c r="N1131" s="10"/>
      <c r="O1131" s="10"/>
      <c r="P1131" s="10"/>
      <c r="Q1131" s="10"/>
      <c r="R1131" s="10"/>
    </row>
    <row r="1132" spans="1:18" ht="33">
      <c r="A1132" s="685"/>
      <c r="B1132" s="9"/>
      <c r="C1132" s="9"/>
      <c r="D1132" s="9"/>
      <c r="E1132" s="9"/>
      <c r="F1132" s="10"/>
      <c r="G1132" s="13"/>
      <c r="H1132" s="10"/>
      <c r="I1132" s="10"/>
      <c r="J1132" s="10"/>
      <c r="K1132" s="10"/>
      <c r="L1132" s="10"/>
      <c r="M1132" s="10"/>
      <c r="N1132" s="10"/>
      <c r="O1132" s="10"/>
      <c r="P1132" s="10"/>
      <c r="Q1132" s="10"/>
      <c r="R1132" s="10"/>
    </row>
    <row r="1133" spans="1:18" ht="33">
      <c r="A1133" s="685"/>
      <c r="B1133" s="9"/>
      <c r="C1133" s="9"/>
      <c r="D1133" s="9"/>
      <c r="E1133" s="9"/>
      <c r="F1133" s="10"/>
      <c r="G1133" s="13"/>
      <c r="H1133" s="10"/>
      <c r="I1133" s="10"/>
      <c r="J1133" s="10"/>
      <c r="K1133" s="10"/>
      <c r="L1133" s="10"/>
      <c r="M1133" s="10"/>
      <c r="N1133" s="10"/>
      <c r="O1133" s="10"/>
      <c r="P1133" s="10"/>
      <c r="Q1133" s="10"/>
      <c r="R1133" s="10"/>
    </row>
    <row r="1134" spans="1:18" ht="33">
      <c r="A1134" s="685"/>
      <c r="B1134" s="9"/>
      <c r="C1134" s="9"/>
      <c r="D1134" s="9"/>
      <c r="E1134" s="9"/>
      <c r="F1134" s="10"/>
      <c r="G1134" s="13"/>
      <c r="H1134" s="10"/>
      <c r="I1134" s="10"/>
      <c r="J1134" s="10"/>
      <c r="K1134" s="10"/>
      <c r="L1134" s="10"/>
      <c r="M1134" s="10"/>
      <c r="N1134" s="10"/>
      <c r="O1134" s="10"/>
      <c r="P1134" s="10"/>
      <c r="Q1134" s="10"/>
      <c r="R1134" s="10"/>
    </row>
    <row r="1135" spans="1:18" ht="33">
      <c r="A1135" s="685"/>
      <c r="B1135" s="9"/>
      <c r="C1135" s="9"/>
      <c r="D1135" s="9"/>
      <c r="E1135" s="9"/>
      <c r="F1135" s="10"/>
      <c r="G1135" s="13"/>
      <c r="H1135" s="10"/>
      <c r="I1135" s="10"/>
      <c r="J1135" s="10"/>
      <c r="K1135" s="10"/>
      <c r="L1135" s="10"/>
      <c r="M1135" s="10"/>
      <c r="N1135" s="10"/>
      <c r="O1135" s="10"/>
      <c r="P1135" s="10"/>
      <c r="Q1135" s="10"/>
      <c r="R1135" s="10"/>
    </row>
    <row r="1136" spans="1:18" ht="33">
      <c r="A1136" s="685"/>
      <c r="B1136" s="9"/>
      <c r="C1136" s="9"/>
      <c r="D1136" s="9"/>
      <c r="E1136" s="9"/>
      <c r="F1136" s="10"/>
      <c r="G1136" s="13"/>
      <c r="H1136" s="10"/>
      <c r="I1136" s="10"/>
      <c r="J1136" s="10"/>
      <c r="K1136" s="10"/>
      <c r="L1136" s="10"/>
      <c r="M1136" s="10"/>
      <c r="N1136" s="10"/>
      <c r="O1136" s="10"/>
      <c r="P1136" s="10"/>
      <c r="Q1136" s="10"/>
      <c r="R1136" s="10"/>
    </row>
    <row r="1137" spans="1:18" ht="33">
      <c r="A1137" s="685"/>
      <c r="B1137" s="9"/>
      <c r="C1137" s="9"/>
      <c r="D1137" s="9"/>
      <c r="E1137" s="9"/>
      <c r="F1137" s="10"/>
      <c r="G1137" s="13"/>
      <c r="H1137" s="10"/>
      <c r="I1137" s="10"/>
      <c r="J1137" s="10"/>
      <c r="K1137" s="10"/>
      <c r="L1137" s="10"/>
      <c r="M1137" s="10"/>
      <c r="N1137" s="10"/>
      <c r="O1137" s="10"/>
      <c r="P1137" s="10"/>
      <c r="Q1137" s="10"/>
      <c r="R1137" s="10"/>
    </row>
    <row r="1138" spans="1:18" ht="33">
      <c r="A1138" s="685"/>
      <c r="B1138" s="9"/>
      <c r="C1138" s="9"/>
      <c r="D1138" s="9"/>
      <c r="E1138" s="9"/>
      <c r="F1138" s="10"/>
      <c r="G1138" s="13"/>
      <c r="H1138" s="10"/>
      <c r="I1138" s="10"/>
      <c r="J1138" s="10"/>
      <c r="K1138" s="10"/>
      <c r="L1138" s="10"/>
      <c r="M1138" s="10"/>
      <c r="N1138" s="10"/>
      <c r="O1138" s="10"/>
      <c r="P1138" s="10"/>
      <c r="Q1138" s="10"/>
      <c r="R1138" s="10"/>
    </row>
    <row r="1139" spans="1:18" ht="33">
      <c r="A1139" s="685"/>
      <c r="B1139" s="9"/>
      <c r="C1139" s="9"/>
      <c r="D1139" s="9"/>
      <c r="E1139" s="9"/>
      <c r="F1139" s="10"/>
      <c r="G1139" s="13"/>
      <c r="H1139" s="10"/>
      <c r="I1139" s="10"/>
      <c r="J1139" s="10"/>
      <c r="K1139" s="10"/>
      <c r="L1139" s="10"/>
      <c r="M1139" s="10"/>
      <c r="N1139" s="10"/>
      <c r="O1139" s="10"/>
      <c r="P1139" s="10"/>
      <c r="Q1139" s="10"/>
      <c r="R1139" s="10"/>
    </row>
    <row r="1140" spans="1:18" ht="33">
      <c r="A1140" s="685"/>
      <c r="B1140" s="9"/>
      <c r="C1140" s="9"/>
      <c r="D1140" s="9"/>
      <c r="E1140" s="9"/>
      <c r="F1140" s="10"/>
      <c r="G1140" s="13"/>
      <c r="H1140" s="10"/>
      <c r="I1140" s="10"/>
      <c r="J1140" s="10"/>
      <c r="K1140" s="10"/>
      <c r="L1140" s="10"/>
      <c r="M1140" s="10"/>
      <c r="N1140" s="10"/>
      <c r="O1140" s="10"/>
      <c r="P1140" s="10"/>
      <c r="Q1140" s="10"/>
      <c r="R1140" s="10"/>
    </row>
    <row r="1141" spans="1:18" ht="33">
      <c r="A1141" s="685"/>
      <c r="B1141" s="9"/>
      <c r="C1141" s="9"/>
      <c r="D1141" s="9"/>
      <c r="E1141" s="9"/>
      <c r="F1141" s="10"/>
      <c r="G1141" s="13"/>
      <c r="H1141" s="10"/>
      <c r="I1141" s="10"/>
      <c r="J1141" s="10"/>
      <c r="K1141" s="10"/>
      <c r="L1141" s="10"/>
      <c r="M1141" s="10"/>
      <c r="N1141" s="10"/>
      <c r="O1141" s="10"/>
      <c r="P1141" s="10"/>
      <c r="Q1141" s="10"/>
      <c r="R1141" s="10"/>
    </row>
    <row r="1142" spans="1:18" ht="33">
      <c r="A1142" s="685"/>
      <c r="B1142" s="9"/>
      <c r="C1142" s="9"/>
      <c r="D1142" s="9"/>
      <c r="E1142" s="9"/>
      <c r="F1142" s="10"/>
      <c r="G1142" s="13"/>
      <c r="H1142" s="10"/>
      <c r="I1142" s="10"/>
      <c r="J1142" s="10"/>
      <c r="K1142" s="10"/>
      <c r="L1142" s="10"/>
      <c r="M1142" s="10"/>
      <c r="N1142" s="10"/>
      <c r="O1142" s="10"/>
      <c r="P1142" s="10"/>
      <c r="Q1142" s="10"/>
      <c r="R1142" s="10"/>
    </row>
    <row r="1143" spans="1:18" ht="33">
      <c r="A1143" s="685"/>
      <c r="B1143" s="9"/>
      <c r="C1143" s="9"/>
      <c r="D1143" s="9"/>
      <c r="E1143" s="9"/>
      <c r="F1143" s="10"/>
      <c r="G1143" s="13"/>
      <c r="H1143" s="10"/>
      <c r="I1143" s="10"/>
      <c r="J1143" s="10"/>
      <c r="K1143" s="10"/>
      <c r="L1143" s="10"/>
      <c r="M1143" s="10"/>
      <c r="N1143" s="10"/>
      <c r="O1143" s="10"/>
      <c r="P1143" s="10"/>
      <c r="Q1143" s="10"/>
      <c r="R1143" s="10"/>
    </row>
    <row r="1144" spans="1:18" ht="33">
      <c r="A1144" s="685"/>
      <c r="B1144" s="9"/>
      <c r="C1144" s="9"/>
      <c r="D1144" s="9"/>
      <c r="E1144" s="9"/>
      <c r="F1144" s="10"/>
      <c r="G1144" s="13"/>
      <c r="H1144" s="10"/>
      <c r="I1144" s="10"/>
      <c r="J1144" s="10"/>
      <c r="K1144" s="10"/>
      <c r="L1144" s="10"/>
      <c r="M1144" s="10"/>
      <c r="N1144" s="10"/>
      <c r="O1144" s="10"/>
      <c r="P1144" s="10"/>
      <c r="Q1144" s="10"/>
      <c r="R1144" s="10"/>
    </row>
    <row r="1145" spans="1:18" ht="33">
      <c r="A1145" s="685"/>
      <c r="B1145" s="9"/>
      <c r="C1145" s="9"/>
      <c r="D1145" s="9"/>
      <c r="E1145" s="9"/>
      <c r="F1145" s="10"/>
      <c r="G1145" s="13"/>
      <c r="H1145" s="10"/>
      <c r="I1145" s="10"/>
      <c r="J1145" s="10"/>
      <c r="K1145" s="10"/>
      <c r="L1145" s="10"/>
      <c r="M1145" s="10"/>
      <c r="N1145" s="10"/>
      <c r="O1145" s="10"/>
      <c r="P1145" s="10"/>
      <c r="Q1145" s="10"/>
      <c r="R1145" s="10"/>
    </row>
    <row r="1146" spans="1:18" ht="33">
      <c r="A1146" s="685"/>
      <c r="B1146" s="9"/>
      <c r="C1146" s="9"/>
      <c r="D1146" s="9"/>
      <c r="E1146" s="9"/>
      <c r="F1146" s="10"/>
      <c r="G1146" s="13"/>
      <c r="H1146" s="10"/>
      <c r="I1146" s="10"/>
      <c r="J1146" s="10"/>
      <c r="K1146" s="10"/>
      <c r="L1146" s="10"/>
      <c r="M1146" s="10"/>
      <c r="N1146" s="10"/>
      <c r="O1146" s="10"/>
      <c r="P1146" s="10"/>
      <c r="Q1146" s="10"/>
      <c r="R1146" s="10"/>
    </row>
    <row r="1147" spans="1:18" ht="33">
      <c r="A1147" s="685"/>
      <c r="B1147" s="9"/>
      <c r="C1147" s="9"/>
      <c r="D1147" s="9"/>
      <c r="E1147" s="9"/>
      <c r="F1147" s="10"/>
      <c r="G1147" s="13"/>
      <c r="H1147" s="10"/>
      <c r="I1147" s="10"/>
      <c r="J1147" s="10"/>
      <c r="K1147" s="10"/>
      <c r="L1147" s="10"/>
      <c r="M1147" s="10"/>
      <c r="N1147" s="10"/>
      <c r="O1147" s="10"/>
      <c r="P1147" s="10"/>
      <c r="Q1147" s="10"/>
      <c r="R1147" s="10"/>
    </row>
    <row r="1148" spans="1:18" ht="33">
      <c r="A1148" s="685"/>
      <c r="B1148" s="9"/>
      <c r="C1148" s="9"/>
      <c r="D1148" s="9"/>
      <c r="E1148" s="9"/>
      <c r="F1148" s="10"/>
      <c r="G1148" s="13"/>
      <c r="H1148" s="10"/>
      <c r="I1148" s="10"/>
      <c r="J1148" s="10"/>
      <c r="K1148" s="10"/>
      <c r="L1148" s="10"/>
      <c r="M1148" s="10"/>
      <c r="N1148" s="10"/>
      <c r="O1148" s="10"/>
      <c r="P1148" s="10"/>
      <c r="Q1148" s="10"/>
      <c r="R1148" s="10"/>
    </row>
    <row r="1149" spans="1:18" ht="33">
      <c r="A1149" s="685"/>
      <c r="B1149" s="9"/>
      <c r="C1149" s="9"/>
      <c r="D1149" s="9"/>
      <c r="E1149" s="9"/>
      <c r="F1149" s="10"/>
      <c r="G1149" s="13"/>
      <c r="H1149" s="10"/>
      <c r="I1149" s="10"/>
      <c r="J1149" s="10"/>
      <c r="K1149" s="10"/>
      <c r="L1149" s="10"/>
      <c r="M1149" s="10"/>
      <c r="N1149" s="10"/>
      <c r="O1149" s="10"/>
      <c r="P1149" s="10"/>
      <c r="Q1149" s="10"/>
      <c r="R1149" s="10"/>
    </row>
    <row r="1150" spans="1:18" ht="33">
      <c r="A1150" s="685"/>
      <c r="B1150" s="9"/>
      <c r="C1150" s="9"/>
      <c r="D1150" s="9"/>
      <c r="E1150" s="9"/>
      <c r="F1150" s="10"/>
      <c r="G1150" s="13"/>
      <c r="H1150" s="10"/>
      <c r="I1150" s="10"/>
      <c r="J1150" s="10"/>
      <c r="K1150" s="10"/>
      <c r="L1150" s="10"/>
      <c r="M1150" s="10"/>
      <c r="N1150" s="10"/>
      <c r="O1150" s="10"/>
      <c r="P1150" s="10"/>
      <c r="Q1150" s="10"/>
      <c r="R1150" s="10"/>
    </row>
    <row r="1151" spans="1:18" ht="33">
      <c r="A1151" s="685"/>
      <c r="B1151" s="9"/>
      <c r="C1151" s="9"/>
      <c r="D1151" s="9"/>
      <c r="E1151" s="9"/>
      <c r="F1151" s="10"/>
      <c r="G1151" s="13"/>
      <c r="H1151" s="10"/>
      <c r="I1151" s="10"/>
      <c r="J1151" s="10"/>
      <c r="K1151" s="10"/>
      <c r="L1151" s="10"/>
      <c r="M1151" s="10"/>
      <c r="N1151" s="10"/>
      <c r="O1151" s="10"/>
      <c r="P1151" s="10"/>
      <c r="Q1151" s="10"/>
      <c r="R1151" s="10"/>
    </row>
    <row r="1152" spans="1:18" ht="33">
      <c r="A1152" s="685"/>
      <c r="B1152" s="9"/>
      <c r="C1152" s="9"/>
      <c r="D1152" s="9"/>
      <c r="E1152" s="9"/>
      <c r="F1152" s="10"/>
      <c r="G1152" s="13"/>
      <c r="H1152" s="10"/>
      <c r="I1152" s="10"/>
      <c r="J1152" s="10"/>
      <c r="K1152" s="10"/>
      <c r="L1152" s="10"/>
      <c r="M1152" s="10"/>
      <c r="N1152" s="10"/>
      <c r="O1152" s="10"/>
      <c r="P1152" s="10"/>
      <c r="Q1152" s="10"/>
      <c r="R1152" s="10"/>
    </row>
    <row r="1153" spans="1:18" ht="33">
      <c r="A1153" s="685"/>
      <c r="B1153" s="9"/>
      <c r="C1153" s="9"/>
      <c r="D1153" s="9"/>
      <c r="E1153" s="9"/>
      <c r="F1153" s="10"/>
      <c r="G1153" s="13"/>
      <c r="H1153" s="10"/>
      <c r="I1153" s="10"/>
      <c r="J1153" s="10"/>
      <c r="K1153" s="10"/>
      <c r="L1153" s="10"/>
      <c r="M1153" s="10"/>
      <c r="N1153" s="10"/>
      <c r="O1153" s="10"/>
      <c r="P1153" s="10"/>
      <c r="Q1153" s="10"/>
      <c r="R1153" s="10"/>
    </row>
    <row r="1154" spans="1:18" ht="33">
      <c r="A1154" s="685"/>
      <c r="B1154" s="9"/>
      <c r="C1154" s="9"/>
      <c r="D1154" s="9"/>
      <c r="E1154" s="9"/>
      <c r="F1154" s="10"/>
      <c r="G1154" s="13"/>
      <c r="H1154" s="10"/>
      <c r="I1154" s="10"/>
      <c r="J1154" s="10"/>
      <c r="K1154" s="10"/>
      <c r="L1154" s="10"/>
      <c r="M1154" s="10"/>
      <c r="N1154" s="10"/>
      <c r="O1154" s="10"/>
      <c r="P1154" s="10"/>
      <c r="Q1154" s="10"/>
      <c r="R1154" s="10"/>
    </row>
    <row r="1155" spans="1:18" ht="33">
      <c r="A1155" s="685"/>
      <c r="B1155" s="9"/>
      <c r="C1155" s="9"/>
      <c r="D1155" s="9"/>
      <c r="E1155" s="9"/>
      <c r="F1155" s="10"/>
      <c r="G1155" s="13"/>
      <c r="H1155" s="10"/>
      <c r="I1155" s="10"/>
      <c r="J1155" s="10"/>
      <c r="K1155" s="10"/>
      <c r="L1155" s="10"/>
      <c r="M1155" s="10"/>
      <c r="N1155" s="10"/>
      <c r="O1155" s="10"/>
      <c r="P1155" s="10"/>
      <c r="Q1155" s="10"/>
      <c r="R1155" s="10"/>
    </row>
    <row r="1156" spans="1:18" ht="33">
      <c r="A1156" s="685"/>
      <c r="B1156" s="9"/>
      <c r="C1156" s="9"/>
      <c r="D1156" s="9"/>
      <c r="E1156" s="9"/>
      <c r="F1156" s="10"/>
      <c r="G1156" s="13"/>
      <c r="H1156" s="10"/>
      <c r="I1156" s="10"/>
      <c r="J1156" s="10"/>
      <c r="K1156" s="10"/>
      <c r="L1156" s="10"/>
      <c r="M1156" s="10"/>
      <c r="N1156" s="10"/>
      <c r="O1156" s="10"/>
      <c r="P1156" s="10"/>
      <c r="Q1156" s="10"/>
      <c r="R1156" s="10"/>
    </row>
    <row r="1157" spans="1:18" ht="33">
      <c r="A1157" s="685"/>
      <c r="B1157" s="9"/>
      <c r="C1157" s="9"/>
      <c r="D1157" s="9"/>
      <c r="E1157" s="9"/>
      <c r="F1157" s="10"/>
      <c r="G1157" s="13"/>
      <c r="H1157" s="10"/>
      <c r="I1157" s="10"/>
      <c r="J1157" s="10"/>
      <c r="K1157" s="10"/>
      <c r="L1157" s="10"/>
      <c r="M1157" s="10"/>
      <c r="N1157" s="10"/>
      <c r="O1157" s="10"/>
      <c r="P1157" s="10"/>
      <c r="Q1157" s="10"/>
      <c r="R1157" s="10"/>
    </row>
    <row r="1158" spans="1:18" ht="33">
      <c r="A1158" s="685"/>
      <c r="B1158" s="9"/>
      <c r="C1158" s="9"/>
      <c r="D1158" s="9"/>
      <c r="E1158" s="9"/>
      <c r="F1158" s="10"/>
      <c r="G1158" s="13"/>
      <c r="H1158" s="10"/>
      <c r="I1158" s="10"/>
      <c r="J1158" s="10"/>
      <c r="K1158" s="10"/>
      <c r="L1158" s="10"/>
      <c r="M1158" s="10"/>
      <c r="N1158" s="10"/>
      <c r="O1158" s="10"/>
      <c r="P1158" s="10"/>
      <c r="Q1158" s="10"/>
      <c r="R1158" s="10"/>
    </row>
    <row r="1159" spans="1:18" ht="33">
      <c r="A1159" s="685"/>
      <c r="B1159" s="9"/>
      <c r="C1159" s="9"/>
      <c r="D1159" s="9"/>
      <c r="E1159" s="9"/>
      <c r="F1159" s="10"/>
      <c r="G1159" s="13"/>
      <c r="H1159" s="10"/>
      <c r="I1159" s="10"/>
      <c r="J1159" s="10"/>
      <c r="K1159" s="10"/>
      <c r="L1159" s="10"/>
      <c r="M1159" s="10"/>
      <c r="N1159" s="10"/>
      <c r="O1159" s="10"/>
      <c r="P1159" s="10"/>
      <c r="Q1159" s="10"/>
      <c r="R1159" s="10"/>
    </row>
    <row r="1160" spans="1:18" ht="33">
      <c r="A1160" s="685"/>
      <c r="B1160" s="9"/>
      <c r="C1160" s="9"/>
      <c r="D1160" s="9"/>
      <c r="E1160" s="9"/>
      <c r="F1160" s="10"/>
      <c r="G1160" s="13"/>
      <c r="H1160" s="10"/>
      <c r="I1160" s="10"/>
      <c r="J1160" s="10"/>
      <c r="K1160" s="10"/>
      <c r="L1160" s="10"/>
      <c r="M1160" s="10"/>
      <c r="N1160" s="10"/>
      <c r="O1160" s="10"/>
      <c r="P1160" s="10"/>
      <c r="Q1160" s="10"/>
      <c r="R1160" s="10"/>
    </row>
    <row r="1161" spans="1:18" ht="33">
      <c r="A1161" s="685"/>
      <c r="B1161" s="9"/>
      <c r="C1161" s="9"/>
      <c r="D1161" s="9"/>
      <c r="E1161" s="9"/>
      <c r="F1161" s="10"/>
      <c r="G1161" s="13"/>
      <c r="H1161" s="10"/>
      <c r="I1161" s="10"/>
      <c r="J1161" s="10"/>
      <c r="K1161" s="10"/>
      <c r="L1161" s="10"/>
      <c r="M1161" s="10"/>
      <c r="N1161" s="10"/>
      <c r="O1161" s="10"/>
      <c r="P1161" s="10"/>
      <c r="Q1161" s="10"/>
      <c r="R1161" s="10"/>
    </row>
    <row r="1162" spans="1:18" ht="33">
      <c r="A1162" s="685"/>
      <c r="B1162" s="9"/>
      <c r="C1162" s="9"/>
      <c r="D1162" s="9"/>
      <c r="E1162" s="9"/>
      <c r="F1162" s="10"/>
      <c r="G1162" s="13"/>
      <c r="H1162" s="10"/>
      <c r="I1162" s="10"/>
      <c r="J1162" s="10"/>
      <c r="K1162" s="10"/>
      <c r="L1162" s="10"/>
      <c r="M1162" s="10"/>
      <c r="N1162" s="10"/>
      <c r="O1162" s="10"/>
      <c r="P1162" s="10"/>
      <c r="Q1162" s="10"/>
      <c r="R1162" s="10"/>
    </row>
    <row r="1163" spans="1:18" ht="33">
      <c r="A1163" s="685"/>
      <c r="B1163" s="9"/>
      <c r="C1163" s="9"/>
      <c r="D1163" s="9"/>
      <c r="E1163" s="9"/>
      <c r="F1163" s="10"/>
      <c r="G1163" s="13"/>
      <c r="H1163" s="10"/>
      <c r="I1163" s="10"/>
      <c r="J1163" s="10"/>
      <c r="K1163" s="10"/>
      <c r="L1163" s="10"/>
      <c r="M1163" s="10"/>
      <c r="N1163" s="10"/>
      <c r="O1163" s="10"/>
      <c r="P1163" s="10"/>
      <c r="Q1163" s="10"/>
      <c r="R1163" s="10"/>
    </row>
    <row r="1164" spans="1:18" ht="33">
      <c r="A1164" s="685"/>
      <c r="B1164" s="9"/>
      <c r="C1164" s="9"/>
      <c r="D1164" s="9"/>
      <c r="E1164" s="9"/>
      <c r="F1164" s="10"/>
      <c r="G1164" s="13"/>
      <c r="H1164" s="10"/>
      <c r="I1164" s="10"/>
      <c r="J1164" s="10"/>
      <c r="K1164" s="10"/>
      <c r="L1164" s="10"/>
      <c r="M1164" s="10"/>
      <c r="N1164" s="10"/>
      <c r="O1164" s="10"/>
      <c r="P1164" s="10"/>
      <c r="Q1164" s="10"/>
      <c r="R1164" s="10"/>
    </row>
    <row r="1165" spans="1:18" ht="33">
      <c r="A1165" s="685"/>
      <c r="B1165" s="9"/>
      <c r="C1165" s="9"/>
      <c r="D1165" s="9"/>
      <c r="E1165" s="9"/>
      <c r="F1165" s="10"/>
      <c r="G1165" s="13"/>
      <c r="H1165" s="10"/>
      <c r="I1165" s="10"/>
      <c r="J1165" s="10"/>
      <c r="K1165" s="10"/>
      <c r="L1165" s="10"/>
      <c r="M1165" s="10"/>
      <c r="N1165" s="10"/>
      <c r="O1165" s="10"/>
      <c r="P1165" s="10"/>
      <c r="Q1165" s="10"/>
      <c r="R1165" s="10"/>
    </row>
    <row r="1166" spans="1:18" ht="33">
      <c r="A1166" s="685"/>
      <c r="B1166" s="9"/>
      <c r="C1166" s="9"/>
      <c r="D1166" s="9"/>
      <c r="E1166" s="9"/>
      <c r="F1166" s="10"/>
      <c r="G1166" s="13"/>
      <c r="H1166" s="10"/>
      <c r="I1166" s="10"/>
      <c r="J1166" s="10"/>
      <c r="K1166" s="10"/>
      <c r="L1166" s="10"/>
      <c r="M1166" s="10"/>
      <c r="N1166" s="10"/>
      <c r="O1166" s="10"/>
      <c r="P1166" s="10"/>
      <c r="Q1166" s="10"/>
      <c r="R1166" s="10"/>
    </row>
    <row r="1167" spans="1:18" ht="33">
      <c r="A1167" s="685"/>
      <c r="B1167" s="9"/>
      <c r="C1167" s="9"/>
      <c r="D1167" s="9"/>
      <c r="E1167" s="9"/>
      <c r="F1167" s="10"/>
      <c r="G1167" s="13"/>
      <c r="H1167" s="10"/>
      <c r="I1167" s="10"/>
      <c r="J1167" s="10"/>
      <c r="K1167" s="10"/>
      <c r="L1167" s="10"/>
      <c r="M1167" s="10"/>
      <c r="N1167" s="10"/>
      <c r="O1167" s="10"/>
      <c r="P1167" s="10"/>
      <c r="Q1167" s="10"/>
      <c r="R1167" s="10"/>
    </row>
    <row r="1168" spans="1:18" ht="33">
      <c r="A1168" s="685"/>
      <c r="B1168" s="9"/>
      <c r="C1168" s="9"/>
      <c r="D1168" s="9"/>
      <c r="E1168" s="9"/>
      <c r="F1168" s="10"/>
      <c r="G1168" s="13"/>
      <c r="H1168" s="10"/>
      <c r="I1168" s="10"/>
      <c r="J1168" s="10"/>
      <c r="K1168" s="10"/>
      <c r="L1168" s="10"/>
      <c r="M1168" s="10"/>
      <c r="N1168" s="10"/>
      <c r="O1168" s="10"/>
      <c r="P1168" s="10"/>
      <c r="Q1168" s="10"/>
      <c r="R1168" s="10"/>
    </row>
    <row r="1169" spans="1:18" ht="33">
      <c r="A1169" s="685"/>
      <c r="B1169" s="9"/>
      <c r="C1169" s="9"/>
      <c r="D1169" s="9"/>
      <c r="E1169" s="9"/>
      <c r="F1169" s="10"/>
      <c r="G1169" s="13"/>
      <c r="H1169" s="10"/>
      <c r="I1169" s="10"/>
      <c r="J1169" s="10"/>
      <c r="K1169" s="10"/>
      <c r="L1169" s="10"/>
      <c r="M1169" s="10"/>
      <c r="N1169" s="10"/>
      <c r="O1169" s="10"/>
      <c r="P1169" s="10"/>
      <c r="Q1169" s="10"/>
      <c r="R1169" s="10"/>
    </row>
    <row r="1170" spans="1:18" ht="33">
      <c r="A1170" s="685"/>
      <c r="B1170" s="9"/>
      <c r="C1170" s="9"/>
      <c r="D1170" s="9"/>
      <c r="E1170" s="9"/>
      <c r="F1170" s="10"/>
      <c r="G1170" s="13"/>
      <c r="H1170" s="10"/>
      <c r="I1170" s="10"/>
      <c r="J1170" s="10"/>
      <c r="K1170" s="10"/>
      <c r="L1170" s="10"/>
      <c r="M1170" s="10"/>
      <c r="N1170" s="10"/>
      <c r="O1170" s="10"/>
      <c r="P1170" s="10"/>
      <c r="Q1170" s="10"/>
      <c r="R1170" s="10"/>
    </row>
    <row r="1171" spans="1:18" ht="33">
      <c r="A1171" s="685"/>
      <c r="B1171" s="9"/>
      <c r="C1171" s="9"/>
      <c r="D1171" s="9"/>
      <c r="E1171" s="9"/>
      <c r="F1171" s="10"/>
      <c r="G1171" s="13"/>
      <c r="H1171" s="10"/>
      <c r="I1171" s="10"/>
      <c r="J1171" s="10"/>
      <c r="K1171" s="10"/>
      <c r="L1171" s="10"/>
      <c r="M1171" s="10"/>
      <c r="N1171" s="10"/>
      <c r="O1171" s="10"/>
      <c r="P1171" s="10"/>
      <c r="Q1171" s="10"/>
      <c r="R1171" s="10"/>
    </row>
    <row r="1172" spans="1:18" ht="33">
      <c r="A1172" s="685"/>
      <c r="B1172" s="9"/>
      <c r="C1172" s="9"/>
      <c r="D1172" s="9"/>
      <c r="E1172" s="9"/>
      <c r="F1172" s="10"/>
      <c r="G1172" s="13"/>
      <c r="H1172" s="10"/>
      <c r="I1172" s="10"/>
      <c r="J1172" s="10"/>
      <c r="K1172" s="10"/>
      <c r="L1172" s="10"/>
      <c r="M1172" s="10"/>
      <c r="N1172" s="10"/>
      <c r="O1172" s="10"/>
      <c r="P1172" s="10"/>
      <c r="Q1172" s="10"/>
      <c r="R1172" s="10"/>
    </row>
    <row r="1173" spans="1:18" ht="33">
      <c r="A1173" s="685"/>
      <c r="B1173" s="9"/>
      <c r="C1173" s="9"/>
      <c r="D1173" s="9"/>
      <c r="E1173" s="9"/>
      <c r="F1173" s="10"/>
      <c r="G1173" s="13"/>
      <c r="H1173" s="10"/>
      <c r="I1173" s="10"/>
      <c r="J1173" s="10"/>
      <c r="K1173" s="10"/>
      <c r="L1173" s="10"/>
      <c r="M1173" s="10"/>
      <c r="N1173" s="10"/>
      <c r="O1173" s="10"/>
      <c r="P1173" s="10"/>
      <c r="Q1173" s="10"/>
      <c r="R1173" s="10"/>
    </row>
    <row r="1174" spans="1:18" ht="33">
      <c r="A1174" s="685"/>
      <c r="B1174" s="9"/>
      <c r="C1174" s="9"/>
      <c r="D1174" s="9"/>
      <c r="E1174" s="9"/>
      <c r="F1174" s="10"/>
      <c r="G1174" s="13"/>
      <c r="H1174" s="10"/>
      <c r="I1174" s="10"/>
      <c r="J1174" s="10"/>
      <c r="K1174" s="10"/>
      <c r="L1174" s="10"/>
      <c r="M1174" s="10"/>
      <c r="N1174" s="10"/>
      <c r="O1174" s="10"/>
      <c r="P1174" s="10"/>
      <c r="Q1174" s="10"/>
      <c r="R1174" s="10"/>
    </row>
    <row r="1175" spans="1:18" ht="33">
      <c r="A1175" s="685"/>
      <c r="B1175" s="9"/>
      <c r="C1175" s="9"/>
      <c r="D1175" s="9"/>
      <c r="E1175" s="9"/>
      <c r="F1175" s="10"/>
      <c r="G1175" s="13"/>
      <c r="H1175" s="10"/>
      <c r="I1175" s="10"/>
      <c r="J1175" s="10"/>
      <c r="K1175" s="10"/>
      <c r="L1175" s="10"/>
      <c r="M1175" s="10"/>
      <c r="N1175" s="10"/>
      <c r="O1175" s="10"/>
      <c r="P1175" s="10"/>
      <c r="Q1175" s="10"/>
      <c r="R1175" s="10"/>
    </row>
    <row r="1176" spans="1:18" ht="33">
      <c r="A1176" s="685"/>
      <c r="B1176" s="9"/>
      <c r="C1176" s="9"/>
      <c r="D1176" s="9"/>
      <c r="E1176" s="9"/>
      <c r="F1176" s="10"/>
      <c r="G1176" s="13"/>
      <c r="H1176" s="10"/>
      <c r="I1176" s="10"/>
      <c r="J1176" s="10"/>
      <c r="K1176" s="10"/>
      <c r="L1176" s="10"/>
      <c r="M1176" s="10"/>
      <c r="N1176" s="10"/>
      <c r="O1176" s="10"/>
      <c r="P1176" s="10"/>
      <c r="Q1176" s="10"/>
      <c r="R1176" s="10"/>
    </row>
    <row r="1177" spans="1:18" ht="33">
      <c r="A1177" s="685"/>
      <c r="B1177" s="9"/>
      <c r="C1177" s="9"/>
      <c r="D1177" s="9"/>
      <c r="E1177" s="9"/>
      <c r="F1177" s="10"/>
      <c r="G1177" s="13"/>
      <c r="H1177" s="10"/>
      <c r="I1177" s="10"/>
      <c r="J1177" s="10"/>
      <c r="K1177" s="10"/>
      <c r="L1177" s="10"/>
      <c r="M1177" s="10"/>
      <c r="N1177" s="10"/>
      <c r="O1177" s="10"/>
      <c r="P1177" s="10"/>
      <c r="Q1177" s="10"/>
      <c r="R1177" s="10"/>
    </row>
    <row r="1178" spans="1:18" ht="33">
      <c r="A1178" s="685"/>
      <c r="B1178" s="9"/>
      <c r="C1178" s="9"/>
      <c r="D1178" s="9"/>
      <c r="E1178" s="9"/>
      <c r="F1178" s="10"/>
      <c r="G1178" s="13"/>
      <c r="H1178" s="10"/>
      <c r="I1178" s="10"/>
      <c r="J1178" s="10"/>
      <c r="K1178" s="10"/>
      <c r="L1178" s="10"/>
      <c r="M1178" s="10"/>
      <c r="N1178" s="10"/>
      <c r="O1178" s="10"/>
      <c r="P1178" s="10"/>
      <c r="Q1178" s="10"/>
      <c r="R1178" s="10"/>
    </row>
    <row r="1179" spans="1:18" ht="33">
      <c r="A1179" s="685"/>
      <c r="B1179" s="9"/>
      <c r="C1179" s="9"/>
      <c r="D1179" s="9"/>
      <c r="E1179" s="9"/>
      <c r="F1179" s="10"/>
      <c r="G1179" s="13"/>
      <c r="H1179" s="10"/>
      <c r="I1179" s="10"/>
      <c r="J1179" s="10"/>
      <c r="K1179" s="10"/>
      <c r="L1179" s="10"/>
      <c r="M1179" s="10"/>
      <c r="N1179" s="10"/>
      <c r="O1179" s="10"/>
      <c r="P1179" s="10"/>
      <c r="Q1179" s="10"/>
      <c r="R1179" s="10"/>
    </row>
    <row r="1180" spans="1:18" ht="33">
      <c r="A1180" s="685"/>
      <c r="B1180" s="9"/>
      <c r="C1180" s="9"/>
      <c r="D1180" s="9"/>
      <c r="E1180" s="9"/>
      <c r="F1180" s="10"/>
      <c r="G1180" s="13"/>
      <c r="H1180" s="10"/>
      <c r="I1180" s="10"/>
      <c r="J1180" s="10"/>
      <c r="K1180" s="10"/>
      <c r="L1180" s="10"/>
      <c r="M1180" s="10"/>
      <c r="N1180" s="10"/>
      <c r="O1180" s="10"/>
      <c r="P1180" s="10"/>
      <c r="Q1180" s="10"/>
      <c r="R1180" s="10"/>
    </row>
    <row r="1181" spans="1:18" ht="33">
      <c r="A1181" s="685"/>
      <c r="B1181" s="9"/>
      <c r="C1181" s="9"/>
      <c r="D1181" s="9"/>
      <c r="E1181" s="9"/>
      <c r="F1181" s="10"/>
      <c r="G1181" s="13"/>
      <c r="H1181" s="10"/>
      <c r="I1181" s="10"/>
      <c r="J1181" s="10"/>
      <c r="K1181" s="10"/>
      <c r="L1181" s="10"/>
      <c r="M1181" s="10"/>
      <c r="N1181" s="10"/>
      <c r="O1181" s="10"/>
      <c r="P1181" s="10"/>
      <c r="Q1181" s="10"/>
      <c r="R1181" s="10"/>
    </row>
    <row r="1182" spans="1:18" ht="33">
      <c r="A1182" s="685"/>
      <c r="B1182" s="9"/>
      <c r="C1182" s="9"/>
      <c r="D1182" s="9"/>
      <c r="E1182" s="9"/>
      <c r="F1182" s="10"/>
      <c r="G1182" s="13"/>
      <c r="H1182" s="10"/>
      <c r="I1182" s="10"/>
      <c r="J1182" s="10"/>
      <c r="K1182" s="10"/>
      <c r="L1182" s="10"/>
      <c r="M1182" s="10"/>
      <c r="N1182" s="10"/>
      <c r="O1182" s="10"/>
      <c r="P1182" s="10"/>
      <c r="Q1182" s="10"/>
      <c r="R1182" s="10"/>
    </row>
    <row r="1183" spans="1:18" ht="33">
      <c r="A1183" s="685"/>
      <c r="B1183" s="9"/>
      <c r="C1183" s="9"/>
      <c r="D1183" s="9"/>
      <c r="E1183" s="9"/>
      <c r="F1183" s="10"/>
      <c r="G1183" s="13"/>
      <c r="H1183" s="10"/>
      <c r="I1183" s="10"/>
      <c r="J1183" s="10"/>
      <c r="K1183" s="10"/>
      <c r="L1183" s="10"/>
      <c r="M1183" s="10"/>
      <c r="N1183" s="10"/>
      <c r="O1183" s="10"/>
      <c r="P1183" s="10"/>
      <c r="Q1183" s="10"/>
      <c r="R1183" s="10"/>
    </row>
    <row r="1184" spans="1:18" ht="33">
      <c r="A1184" s="685"/>
      <c r="B1184" s="9"/>
      <c r="C1184" s="9"/>
      <c r="D1184" s="9"/>
      <c r="E1184" s="9"/>
      <c r="F1184" s="10"/>
      <c r="G1184" s="13"/>
      <c r="H1184" s="10"/>
      <c r="I1184" s="10"/>
      <c r="J1184" s="10"/>
      <c r="K1184" s="10"/>
      <c r="L1184" s="10"/>
      <c r="M1184" s="10"/>
      <c r="N1184" s="10"/>
      <c r="O1184" s="10"/>
      <c r="P1184" s="10"/>
      <c r="Q1184" s="10"/>
      <c r="R1184" s="10"/>
    </row>
    <row r="1185" spans="1:18" ht="33">
      <c r="A1185" s="685"/>
      <c r="B1185" s="9"/>
      <c r="C1185" s="9"/>
      <c r="D1185" s="9"/>
      <c r="E1185" s="9"/>
      <c r="F1185" s="10"/>
      <c r="G1185" s="13"/>
      <c r="H1185" s="10"/>
      <c r="I1185" s="10"/>
      <c r="J1185" s="10"/>
      <c r="K1185" s="10"/>
      <c r="L1185" s="10"/>
      <c r="M1185" s="10"/>
      <c r="N1185" s="10"/>
      <c r="O1185" s="10"/>
      <c r="P1185" s="10"/>
      <c r="Q1185" s="10"/>
      <c r="R1185" s="10"/>
    </row>
    <row r="1186" spans="1:18" ht="33">
      <c r="A1186" s="685"/>
      <c r="B1186" s="9"/>
      <c r="C1186" s="9"/>
      <c r="D1186" s="9"/>
      <c r="E1186" s="9"/>
      <c r="F1186" s="10"/>
      <c r="G1186" s="13"/>
      <c r="H1186" s="10"/>
      <c r="I1186" s="10"/>
      <c r="J1186" s="10"/>
      <c r="K1186" s="10"/>
      <c r="L1186" s="10"/>
      <c r="M1186" s="10"/>
      <c r="N1186" s="10"/>
      <c r="O1186" s="10"/>
      <c r="P1186" s="10"/>
      <c r="Q1186" s="10"/>
      <c r="R1186" s="10"/>
    </row>
    <row r="1187" spans="1:18" ht="33">
      <c r="A1187" s="685"/>
      <c r="B1187" s="9"/>
      <c r="C1187" s="9"/>
      <c r="D1187" s="9"/>
      <c r="E1187" s="9"/>
      <c r="F1187" s="10"/>
      <c r="G1187" s="13"/>
      <c r="H1187" s="10"/>
      <c r="I1187" s="10"/>
      <c r="J1187" s="10"/>
      <c r="K1187" s="10"/>
      <c r="L1187" s="10"/>
      <c r="M1187" s="10"/>
      <c r="N1187" s="10"/>
      <c r="O1187" s="10"/>
      <c r="P1187" s="10"/>
      <c r="Q1187" s="10"/>
      <c r="R1187" s="10"/>
    </row>
    <row r="1188" spans="1:18" ht="33">
      <c r="A1188" s="685"/>
      <c r="B1188" s="9"/>
      <c r="C1188" s="9"/>
      <c r="D1188" s="9"/>
      <c r="E1188" s="9"/>
      <c r="F1188" s="10"/>
      <c r="G1188" s="13"/>
      <c r="H1188" s="10"/>
      <c r="I1188" s="10"/>
      <c r="J1188" s="10"/>
      <c r="K1188" s="10"/>
      <c r="L1188" s="10"/>
      <c r="M1188" s="10"/>
      <c r="N1188" s="10"/>
      <c r="O1188" s="10"/>
      <c r="P1188" s="10"/>
      <c r="Q1188" s="10"/>
      <c r="R1188" s="10"/>
    </row>
    <row r="1189" spans="1:18" ht="33">
      <c r="A1189" s="685"/>
      <c r="B1189" s="9"/>
      <c r="C1189" s="9"/>
      <c r="D1189" s="9"/>
      <c r="E1189" s="9"/>
      <c r="F1189" s="10"/>
      <c r="G1189" s="13"/>
      <c r="H1189" s="10"/>
      <c r="I1189" s="10"/>
      <c r="J1189" s="10"/>
      <c r="K1189" s="10"/>
      <c r="L1189" s="10"/>
      <c r="M1189" s="10"/>
      <c r="N1189" s="10"/>
      <c r="O1189" s="10"/>
      <c r="P1189" s="10"/>
      <c r="Q1189" s="10"/>
      <c r="R1189" s="10"/>
    </row>
    <row r="1190" spans="1:18" ht="33">
      <c r="A1190" s="685"/>
      <c r="B1190" s="9"/>
      <c r="C1190" s="9"/>
      <c r="D1190" s="9"/>
      <c r="E1190" s="9"/>
      <c r="F1190" s="10"/>
      <c r="G1190" s="13"/>
      <c r="H1190" s="10"/>
      <c r="I1190" s="10"/>
      <c r="J1190" s="10"/>
      <c r="K1190" s="10"/>
      <c r="L1190" s="10"/>
      <c r="M1190" s="10"/>
      <c r="N1190" s="10"/>
      <c r="O1190" s="10"/>
      <c r="P1190" s="10"/>
      <c r="Q1190" s="10"/>
      <c r="R1190" s="10"/>
    </row>
    <row r="1191" spans="1:18" ht="33">
      <c r="A1191" s="685"/>
      <c r="B1191" s="9"/>
      <c r="C1191" s="9"/>
      <c r="D1191" s="9"/>
      <c r="E1191" s="9"/>
      <c r="F1191" s="10"/>
      <c r="G1191" s="13"/>
      <c r="H1191" s="10"/>
      <c r="I1191" s="10"/>
      <c r="J1191" s="10"/>
      <c r="K1191" s="10"/>
      <c r="L1191" s="10"/>
      <c r="M1191" s="10"/>
      <c r="N1191" s="10"/>
      <c r="O1191" s="10"/>
      <c r="P1191" s="10"/>
      <c r="Q1191" s="10"/>
      <c r="R1191" s="10"/>
    </row>
    <row r="1192" spans="1:18" ht="33">
      <c r="A1192" s="685"/>
      <c r="B1192" s="9"/>
      <c r="C1192" s="9"/>
      <c r="D1192" s="9"/>
      <c r="E1192" s="9"/>
      <c r="F1192" s="10"/>
      <c r="G1192" s="13"/>
      <c r="H1192" s="10"/>
      <c r="I1192" s="10"/>
      <c r="J1192" s="10"/>
      <c r="K1192" s="10"/>
      <c r="L1192" s="10"/>
      <c r="M1192" s="10"/>
      <c r="N1192" s="10"/>
      <c r="O1192" s="10"/>
      <c r="P1192" s="10"/>
      <c r="Q1192" s="10"/>
      <c r="R1192" s="10"/>
    </row>
    <row r="1193" spans="1:18" ht="33">
      <c r="A1193" s="685"/>
      <c r="B1193" s="9"/>
      <c r="C1193" s="9"/>
      <c r="D1193" s="9"/>
      <c r="E1193" s="9"/>
      <c r="F1193" s="10"/>
      <c r="G1193" s="13"/>
      <c r="H1193" s="10"/>
      <c r="I1193" s="10"/>
      <c r="J1193" s="10"/>
      <c r="K1193" s="10"/>
      <c r="L1193" s="10"/>
      <c r="M1193" s="10"/>
      <c r="N1193" s="10"/>
      <c r="O1193" s="10"/>
      <c r="P1193" s="10"/>
      <c r="Q1193" s="10"/>
      <c r="R1193" s="10"/>
    </row>
    <row r="1194" spans="1:18" ht="33">
      <c r="A1194" s="685"/>
      <c r="B1194" s="9"/>
      <c r="C1194" s="9"/>
      <c r="D1194" s="9"/>
      <c r="E1194" s="9"/>
      <c r="F1194" s="10"/>
      <c r="G1194" s="13"/>
      <c r="H1194" s="10"/>
      <c r="I1194" s="10"/>
      <c r="J1194" s="10"/>
      <c r="K1194" s="10"/>
      <c r="L1194" s="10"/>
      <c r="M1194" s="10"/>
      <c r="N1194" s="10"/>
      <c r="O1194" s="10"/>
      <c r="P1194" s="10"/>
      <c r="Q1194" s="10"/>
      <c r="R1194" s="10"/>
    </row>
    <row r="1195" spans="1:18" ht="33">
      <c r="A1195" s="685"/>
      <c r="B1195" s="9"/>
      <c r="C1195" s="9"/>
      <c r="D1195" s="9"/>
      <c r="E1195" s="9"/>
      <c r="F1195" s="10"/>
      <c r="G1195" s="13"/>
      <c r="H1195" s="10"/>
      <c r="I1195" s="10"/>
      <c r="J1195" s="10"/>
      <c r="K1195" s="10"/>
      <c r="L1195" s="10"/>
      <c r="M1195" s="10"/>
      <c r="N1195" s="10"/>
      <c r="O1195" s="10"/>
      <c r="P1195" s="10"/>
      <c r="Q1195" s="10"/>
      <c r="R1195" s="10"/>
    </row>
    <row r="1196" spans="1:18" ht="33">
      <c r="A1196" s="685"/>
      <c r="B1196" s="9"/>
      <c r="C1196" s="9"/>
      <c r="D1196" s="9"/>
      <c r="E1196" s="9"/>
      <c r="F1196" s="10"/>
      <c r="G1196" s="13"/>
      <c r="H1196" s="10"/>
      <c r="I1196" s="10"/>
      <c r="J1196" s="10"/>
      <c r="K1196" s="10"/>
      <c r="L1196" s="10"/>
      <c r="M1196" s="10"/>
      <c r="N1196" s="10"/>
      <c r="O1196" s="10"/>
      <c r="P1196" s="10"/>
      <c r="Q1196" s="10"/>
      <c r="R1196" s="10"/>
    </row>
    <row r="1197" spans="1:18" ht="33">
      <c r="A1197" s="685"/>
      <c r="B1197" s="9"/>
      <c r="C1197" s="9"/>
      <c r="D1197" s="9"/>
      <c r="E1197" s="9"/>
      <c r="F1197" s="10"/>
      <c r="G1197" s="13"/>
      <c r="H1197" s="10"/>
      <c r="I1197" s="10"/>
      <c r="J1197" s="10"/>
      <c r="K1197" s="10"/>
      <c r="L1197" s="10"/>
      <c r="M1197" s="10"/>
      <c r="N1197" s="10"/>
      <c r="O1197" s="10"/>
      <c r="P1197" s="10"/>
      <c r="Q1197" s="10"/>
      <c r="R1197" s="10"/>
    </row>
    <row r="1198" spans="1:18" ht="33">
      <c r="A1198" s="685"/>
      <c r="B1198" s="9"/>
      <c r="C1198" s="9"/>
      <c r="D1198" s="9"/>
      <c r="E1198" s="9"/>
      <c r="F1198" s="10"/>
      <c r="G1198" s="13"/>
      <c r="H1198" s="10"/>
      <c r="I1198" s="10"/>
      <c r="J1198" s="10"/>
      <c r="K1198" s="10"/>
      <c r="L1198" s="10"/>
      <c r="M1198" s="10"/>
      <c r="N1198" s="10"/>
      <c r="O1198" s="10"/>
      <c r="P1198" s="10"/>
      <c r="Q1198" s="10"/>
      <c r="R1198" s="10"/>
    </row>
    <row r="1199" spans="1:18" ht="33">
      <c r="A1199" s="685"/>
      <c r="B1199" s="9"/>
      <c r="C1199" s="9"/>
      <c r="D1199" s="9"/>
      <c r="E1199" s="9"/>
      <c r="F1199" s="10"/>
      <c r="G1199" s="13"/>
      <c r="H1199" s="10"/>
      <c r="I1199" s="10"/>
      <c r="J1199" s="10"/>
      <c r="K1199" s="10"/>
      <c r="L1199" s="10"/>
      <c r="M1199" s="10"/>
      <c r="N1199" s="10"/>
      <c r="O1199" s="10"/>
      <c r="P1199" s="10"/>
      <c r="Q1199" s="10"/>
      <c r="R1199" s="10"/>
    </row>
    <row r="1200" spans="1:18" ht="33">
      <c r="A1200" s="685"/>
      <c r="B1200" s="9"/>
      <c r="C1200" s="9"/>
      <c r="D1200" s="9"/>
      <c r="E1200" s="9"/>
      <c r="F1200" s="10"/>
      <c r="G1200" s="13"/>
      <c r="H1200" s="10"/>
      <c r="I1200" s="10"/>
      <c r="J1200" s="10"/>
      <c r="K1200" s="10"/>
      <c r="L1200" s="10"/>
      <c r="M1200" s="10"/>
      <c r="N1200" s="10"/>
      <c r="O1200" s="10"/>
      <c r="P1200" s="10"/>
      <c r="Q1200" s="10"/>
      <c r="R1200" s="10"/>
    </row>
    <row r="1201" spans="1:18" ht="33">
      <c r="A1201" s="685"/>
      <c r="B1201" s="9"/>
      <c r="C1201" s="9"/>
      <c r="D1201" s="9"/>
      <c r="E1201" s="9"/>
      <c r="F1201" s="10"/>
      <c r="G1201" s="13"/>
      <c r="H1201" s="10"/>
      <c r="I1201" s="10"/>
      <c r="J1201" s="10"/>
      <c r="K1201" s="10"/>
      <c r="L1201" s="10"/>
      <c r="M1201" s="10"/>
      <c r="N1201" s="10"/>
      <c r="O1201" s="10"/>
      <c r="P1201" s="10"/>
      <c r="Q1201" s="10"/>
      <c r="R1201" s="10"/>
    </row>
    <row r="1202" spans="1:18" ht="33">
      <c r="A1202" s="685"/>
      <c r="B1202" s="9"/>
      <c r="C1202" s="9"/>
      <c r="D1202" s="9"/>
      <c r="E1202" s="9"/>
      <c r="F1202" s="10"/>
      <c r="G1202" s="13"/>
      <c r="H1202" s="10"/>
      <c r="I1202" s="10"/>
      <c r="J1202" s="10"/>
      <c r="K1202" s="10"/>
      <c r="L1202" s="10"/>
      <c r="M1202" s="10"/>
      <c r="N1202" s="10"/>
      <c r="O1202" s="10"/>
      <c r="P1202" s="10"/>
      <c r="Q1202" s="10"/>
      <c r="R1202" s="10"/>
    </row>
    <row r="1203" spans="1:18" ht="33">
      <c r="A1203" s="685"/>
      <c r="B1203" s="9"/>
      <c r="C1203" s="9"/>
      <c r="D1203" s="9"/>
      <c r="E1203" s="9"/>
      <c r="F1203" s="10"/>
      <c r="G1203" s="13"/>
      <c r="H1203" s="10"/>
      <c r="I1203" s="10"/>
      <c r="J1203" s="10"/>
      <c r="K1203" s="10"/>
      <c r="L1203" s="10"/>
      <c r="M1203" s="10"/>
      <c r="N1203" s="10"/>
      <c r="O1203" s="10"/>
      <c r="P1203" s="10"/>
      <c r="Q1203" s="10"/>
      <c r="R1203" s="10"/>
    </row>
    <row r="1204" spans="1:18" ht="33">
      <c r="A1204" s="685"/>
      <c r="B1204" s="9"/>
      <c r="C1204" s="9"/>
      <c r="D1204" s="9"/>
      <c r="E1204" s="9"/>
      <c r="F1204" s="10"/>
      <c r="G1204" s="13"/>
      <c r="H1204" s="10"/>
      <c r="I1204" s="10"/>
      <c r="J1204" s="10"/>
      <c r="K1204" s="10"/>
      <c r="L1204" s="10"/>
      <c r="M1204" s="10"/>
      <c r="N1204" s="10"/>
      <c r="O1204" s="10"/>
      <c r="P1204" s="10"/>
      <c r="Q1204" s="10"/>
      <c r="R1204" s="10"/>
    </row>
    <row r="1205" spans="1:18" ht="33">
      <c r="A1205" s="685"/>
      <c r="B1205" s="9"/>
      <c r="C1205" s="9"/>
      <c r="D1205" s="9"/>
      <c r="E1205" s="9"/>
      <c r="F1205" s="10"/>
      <c r="G1205" s="13"/>
      <c r="H1205" s="10"/>
      <c r="I1205" s="10"/>
      <c r="J1205" s="10"/>
      <c r="K1205" s="10"/>
      <c r="L1205" s="10"/>
      <c r="M1205" s="10"/>
      <c r="N1205" s="10"/>
      <c r="O1205" s="10"/>
      <c r="P1205" s="10"/>
      <c r="Q1205" s="10"/>
      <c r="R1205" s="10"/>
    </row>
    <row r="1206" spans="1:18" ht="33">
      <c r="A1206" s="685"/>
      <c r="B1206" s="9"/>
      <c r="C1206" s="9"/>
      <c r="D1206" s="9"/>
      <c r="E1206" s="9"/>
      <c r="F1206" s="10"/>
      <c r="G1206" s="13"/>
      <c r="H1206" s="10"/>
      <c r="I1206" s="10"/>
      <c r="J1206" s="10"/>
      <c r="K1206" s="10"/>
      <c r="L1206" s="10"/>
      <c r="M1206" s="10"/>
      <c r="N1206" s="10"/>
      <c r="O1206" s="10"/>
      <c r="P1206" s="10"/>
      <c r="Q1206" s="10"/>
      <c r="R1206" s="10"/>
    </row>
    <row r="1207" spans="1:18" ht="33">
      <c r="A1207" s="685"/>
      <c r="B1207" s="9"/>
      <c r="C1207" s="9"/>
      <c r="D1207" s="9"/>
      <c r="E1207" s="9"/>
      <c r="F1207" s="10"/>
      <c r="G1207" s="13"/>
      <c r="H1207" s="10"/>
      <c r="I1207" s="10"/>
      <c r="J1207" s="10"/>
      <c r="K1207" s="10"/>
      <c r="L1207" s="10"/>
      <c r="M1207" s="10"/>
      <c r="N1207" s="10"/>
      <c r="O1207" s="10"/>
      <c r="P1207" s="10"/>
      <c r="Q1207" s="10"/>
      <c r="R1207" s="10"/>
    </row>
    <row r="1208" spans="1:18" ht="33">
      <c r="A1208" s="685"/>
      <c r="B1208" s="9"/>
      <c r="C1208" s="9"/>
      <c r="D1208" s="9"/>
      <c r="E1208" s="9"/>
      <c r="F1208" s="10"/>
      <c r="G1208" s="13"/>
      <c r="H1208" s="10"/>
      <c r="I1208" s="10"/>
      <c r="J1208" s="10"/>
      <c r="K1208" s="10"/>
      <c r="L1208" s="10"/>
      <c r="M1208" s="10"/>
      <c r="N1208" s="10"/>
      <c r="O1208" s="10"/>
      <c r="P1208" s="10"/>
      <c r="Q1208" s="10"/>
      <c r="R1208" s="10"/>
    </row>
    <row r="1209" spans="1:18" ht="33">
      <c r="A1209" s="685"/>
      <c r="B1209" s="9"/>
      <c r="C1209" s="9"/>
      <c r="D1209" s="9"/>
      <c r="E1209" s="9"/>
      <c r="F1209" s="10"/>
      <c r="G1209" s="13"/>
      <c r="H1209" s="10"/>
      <c r="I1209" s="10"/>
      <c r="J1209" s="10"/>
      <c r="K1209" s="10"/>
      <c r="L1209" s="10"/>
      <c r="M1209" s="10"/>
      <c r="N1209" s="10"/>
      <c r="O1209" s="10"/>
      <c r="P1209" s="10"/>
      <c r="Q1209" s="10"/>
      <c r="R1209" s="10"/>
    </row>
    <row r="1210" spans="1:18" ht="33">
      <c r="A1210" s="685"/>
      <c r="B1210" s="9"/>
      <c r="C1210" s="9"/>
      <c r="D1210" s="9"/>
      <c r="E1210" s="9"/>
      <c r="F1210" s="10"/>
      <c r="G1210" s="13"/>
      <c r="H1210" s="10"/>
      <c r="I1210" s="10"/>
      <c r="J1210" s="10"/>
      <c r="K1210" s="10"/>
      <c r="L1210" s="10"/>
      <c r="M1210" s="10"/>
      <c r="N1210" s="10"/>
      <c r="O1210" s="10"/>
      <c r="P1210" s="10"/>
      <c r="Q1210" s="10"/>
      <c r="R1210" s="10"/>
    </row>
    <row r="1211" spans="1:18" ht="33">
      <c r="A1211" s="685"/>
      <c r="B1211" s="9"/>
      <c r="C1211" s="9"/>
      <c r="D1211" s="9"/>
      <c r="E1211" s="9"/>
      <c r="F1211" s="10"/>
      <c r="G1211" s="13"/>
      <c r="H1211" s="10"/>
      <c r="I1211" s="10"/>
      <c r="J1211" s="10"/>
      <c r="K1211" s="10"/>
      <c r="L1211" s="10"/>
      <c r="M1211" s="10"/>
      <c r="N1211" s="10"/>
      <c r="O1211" s="10"/>
      <c r="P1211" s="10"/>
      <c r="Q1211" s="10"/>
      <c r="R1211" s="10"/>
    </row>
    <row r="1212" spans="1:18" ht="33">
      <c r="A1212" s="685"/>
      <c r="B1212" s="9"/>
      <c r="C1212" s="9"/>
      <c r="D1212" s="9"/>
      <c r="E1212" s="9"/>
      <c r="F1212" s="10"/>
      <c r="G1212" s="13"/>
      <c r="H1212" s="10"/>
      <c r="I1212" s="10"/>
      <c r="J1212" s="10"/>
      <c r="K1212" s="10"/>
      <c r="L1212" s="10"/>
      <c r="M1212" s="10"/>
      <c r="N1212" s="10"/>
      <c r="O1212" s="10"/>
      <c r="P1212" s="10"/>
      <c r="Q1212" s="10"/>
      <c r="R1212" s="10"/>
    </row>
    <row r="1213" spans="1:18" ht="33">
      <c r="A1213" s="685"/>
      <c r="B1213" s="9"/>
      <c r="C1213" s="9"/>
      <c r="D1213" s="9"/>
      <c r="E1213" s="9"/>
      <c r="F1213" s="10"/>
      <c r="G1213" s="13"/>
      <c r="H1213" s="10"/>
      <c r="I1213" s="10"/>
      <c r="J1213" s="10"/>
      <c r="K1213" s="10"/>
      <c r="L1213" s="10"/>
      <c r="M1213" s="10"/>
      <c r="N1213" s="10"/>
      <c r="O1213" s="10"/>
      <c r="P1213" s="10"/>
      <c r="Q1213" s="10"/>
      <c r="R1213" s="10"/>
    </row>
    <row r="1214" spans="1:18" ht="33">
      <c r="A1214" s="685"/>
      <c r="B1214" s="9"/>
      <c r="C1214" s="9"/>
      <c r="D1214" s="9"/>
      <c r="E1214" s="9"/>
      <c r="F1214" s="10"/>
      <c r="G1214" s="13"/>
      <c r="H1214" s="10"/>
      <c r="I1214" s="10"/>
      <c r="J1214" s="10"/>
      <c r="K1214" s="10"/>
      <c r="L1214" s="10"/>
      <c r="M1214" s="10"/>
      <c r="N1214" s="10"/>
      <c r="O1214" s="10"/>
      <c r="P1214" s="10"/>
      <c r="Q1214" s="10"/>
      <c r="R1214" s="10"/>
    </row>
    <row r="1215" spans="1:18" ht="33">
      <c r="A1215" s="685"/>
      <c r="B1215" s="9"/>
      <c r="C1215" s="9"/>
      <c r="D1215" s="9"/>
      <c r="E1215" s="9"/>
      <c r="F1215" s="10"/>
      <c r="G1215" s="13"/>
      <c r="H1215" s="10"/>
      <c r="I1215" s="10"/>
      <c r="J1215" s="10"/>
      <c r="K1215" s="10"/>
      <c r="L1215" s="10"/>
      <c r="M1215" s="10"/>
      <c r="N1215" s="10"/>
      <c r="O1215" s="10"/>
      <c r="P1215" s="10"/>
      <c r="Q1215" s="10"/>
      <c r="R1215" s="10"/>
    </row>
    <row r="1216" spans="1:18" ht="33">
      <c r="A1216" s="685"/>
      <c r="B1216" s="9"/>
      <c r="C1216" s="9"/>
      <c r="D1216" s="9"/>
      <c r="E1216" s="9"/>
      <c r="F1216" s="10"/>
      <c r="G1216" s="13"/>
      <c r="H1216" s="10"/>
      <c r="I1216" s="10"/>
      <c r="J1216" s="10"/>
      <c r="K1216" s="10"/>
      <c r="L1216" s="10"/>
      <c r="M1216" s="10"/>
      <c r="N1216" s="10"/>
      <c r="O1216" s="10"/>
      <c r="P1216" s="10"/>
      <c r="Q1216" s="10"/>
      <c r="R1216" s="10"/>
    </row>
    <row r="1217" spans="1:18" ht="33">
      <c r="A1217" s="685"/>
      <c r="B1217" s="9"/>
      <c r="C1217" s="9"/>
      <c r="D1217" s="9"/>
      <c r="E1217" s="9"/>
      <c r="F1217" s="10"/>
      <c r="G1217" s="13"/>
      <c r="H1217" s="10"/>
      <c r="I1217" s="10"/>
      <c r="J1217" s="10"/>
      <c r="K1217" s="10"/>
      <c r="L1217" s="10"/>
      <c r="M1217" s="10"/>
      <c r="N1217" s="10"/>
      <c r="O1217" s="10"/>
      <c r="P1217" s="10"/>
      <c r="Q1217" s="10"/>
      <c r="R1217" s="10"/>
    </row>
    <row r="1218" spans="1:18" ht="33">
      <c r="A1218" s="685"/>
      <c r="B1218" s="9"/>
      <c r="C1218" s="9"/>
      <c r="D1218" s="9"/>
      <c r="E1218" s="9"/>
      <c r="F1218" s="10"/>
      <c r="G1218" s="13"/>
      <c r="H1218" s="10"/>
      <c r="I1218" s="10"/>
      <c r="J1218" s="10"/>
      <c r="K1218" s="10"/>
      <c r="L1218" s="10"/>
      <c r="M1218" s="10"/>
      <c r="N1218" s="10"/>
      <c r="O1218" s="10"/>
      <c r="P1218" s="10"/>
      <c r="Q1218" s="10"/>
      <c r="R1218" s="10"/>
    </row>
    <row r="1219" spans="1:18" ht="33">
      <c r="A1219" s="685"/>
      <c r="B1219" s="9"/>
      <c r="C1219" s="9"/>
      <c r="D1219" s="9"/>
      <c r="E1219" s="9"/>
      <c r="F1219" s="10"/>
      <c r="G1219" s="13"/>
      <c r="H1219" s="10"/>
      <c r="I1219" s="10"/>
      <c r="J1219" s="10"/>
      <c r="K1219" s="10"/>
      <c r="L1219" s="10"/>
      <c r="M1219" s="10"/>
      <c r="N1219" s="10"/>
      <c r="O1219" s="10"/>
      <c r="P1219" s="10"/>
      <c r="Q1219" s="10"/>
      <c r="R1219" s="10"/>
    </row>
    <row r="1220" spans="1:18" ht="33">
      <c r="A1220" s="685"/>
      <c r="B1220" s="9"/>
      <c r="C1220" s="9"/>
      <c r="D1220" s="9"/>
      <c r="E1220" s="9"/>
      <c r="F1220" s="10"/>
      <c r="G1220" s="13"/>
      <c r="H1220" s="10"/>
      <c r="I1220" s="10"/>
      <c r="J1220" s="10"/>
      <c r="K1220" s="10"/>
      <c r="L1220" s="10"/>
      <c r="M1220" s="10"/>
      <c r="N1220" s="10"/>
      <c r="O1220" s="10"/>
      <c r="P1220" s="10"/>
      <c r="Q1220" s="10"/>
      <c r="R1220" s="10"/>
    </row>
    <row r="1221" spans="1:18" ht="33">
      <c r="A1221" s="685"/>
      <c r="B1221" s="9"/>
      <c r="C1221" s="9"/>
      <c r="D1221" s="9"/>
      <c r="E1221" s="9"/>
      <c r="F1221" s="10"/>
      <c r="G1221" s="13"/>
      <c r="H1221" s="10"/>
      <c r="I1221" s="10"/>
      <c r="J1221" s="10"/>
      <c r="K1221" s="10"/>
      <c r="L1221" s="10"/>
      <c r="M1221" s="10"/>
      <c r="N1221" s="10"/>
      <c r="O1221" s="10"/>
      <c r="P1221" s="10"/>
      <c r="Q1221" s="10"/>
      <c r="R1221" s="10"/>
    </row>
    <row r="1222" spans="1:18" ht="33">
      <c r="A1222" s="685"/>
      <c r="B1222" s="9"/>
      <c r="C1222" s="9"/>
      <c r="D1222" s="9"/>
      <c r="E1222" s="9"/>
      <c r="F1222" s="10"/>
      <c r="G1222" s="13"/>
      <c r="H1222" s="10"/>
      <c r="I1222" s="10"/>
      <c r="J1222" s="10"/>
      <c r="K1222" s="10"/>
      <c r="L1222" s="10"/>
      <c r="M1222" s="10"/>
      <c r="N1222" s="10"/>
      <c r="O1222" s="10"/>
      <c r="P1222" s="10"/>
      <c r="Q1222" s="10"/>
      <c r="R1222" s="10"/>
    </row>
    <row r="1223" spans="1:18" ht="33">
      <c r="A1223" s="685"/>
      <c r="B1223" s="9"/>
      <c r="C1223" s="9"/>
      <c r="D1223" s="9"/>
      <c r="E1223" s="9"/>
      <c r="F1223" s="10"/>
      <c r="G1223" s="13"/>
      <c r="H1223" s="10"/>
      <c r="I1223" s="10"/>
      <c r="J1223" s="10"/>
      <c r="K1223" s="10"/>
      <c r="L1223" s="10"/>
      <c r="M1223" s="10"/>
      <c r="N1223" s="10"/>
      <c r="O1223" s="10"/>
      <c r="P1223" s="10"/>
      <c r="Q1223" s="10"/>
      <c r="R1223" s="10"/>
    </row>
    <row r="1224" spans="1:18" ht="33">
      <c r="A1224" s="685"/>
      <c r="B1224" s="9"/>
      <c r="C1224" s="9"/>
      <c r="D1224" s="9"/>
      <c r="E1224" s="9"/>
      <c r="F1224" s="10"/>
      <c r="G1224" s="13"/>
      <c r="H1224" s="10"/>
      <c r="I1224" s="10"/>
      <c r="J1224" s="10"/>
      <c r="K1224" s="10"/>
      <c r="L1224" s="10"/>
      <c r="M1224" s="10"/>
      <c r="N1224" s="10"/>
      <c r="O1224" s="10"/>
      <c r="P1224" s="10"/>
      <c r="Q1224" s="10"/>
      <c r="R1224" s="10"/>
    </row>
    <row r="1225" spans="1:18" ht="33">
      <c r="A1225" s="685"/>
      <c r="B1225" s="9"/>
      <c r="C1225" s="9"/>
      <c r="D1225" s="9"/>
      <c r="E1225" s="9"/>
      <c r="F1225" s="10"/>
      <c r="G1225" s="13"/>
      <c r="H1225" s="10"/>
      <c r="I1225" s="10"/>
      <c r="J1225" s="10"/>
      <c r="K1225" s="10"/>
      <c r="L1225" s="10"/>
      <c r="M1225" s="10"/>
      <c r="N1225" s="10"/>
      <c r="O1225" s="10"/>
      <c r="P1225" s="10"/>
      <c r="Q1225" s="10"/>
      <c r="R1225" s="10"/>
    </row>
    <row r="1226" spans="1:18" ht="33">
      <c r="A1226" s="685"/>
      <c r="B1226" s="9"/>
      <c r="C1226" s="9"/>
      <c r="D1226" s="9"/>
      <c r="E1226" s="9"/>
      <c r="F1226" s="10"/>
      <c r="G1226" s="13"/>
      <c r="H1226" s="10"/>
      <c r="I1226" s="10"/>
      <c r="J1226" s="10"/>
      <c r="K1226" s="10"/>
      <c r="L1226" s="10"/>
      <c r="M1226" s="10"/>
      <c r="N1226" s="10"/>
      <c r="O1226" s="10"/>
      <c r="P1226" s="10"/>
      <c r="Q1226" s="10"/>
      <c r="R1226" s="10"/>
    </row>
    <row r="1227" spans="1:18" ht="33">
      <c r="A1227" s="685"/>
      <c r="B1227" s="9"/>
      <c r="C1227" s="9"/>
      <c r="D1227" s="9"/>
      <c r="E1227" s="9"/>
      <c r="F1227" s="10"/>
      <c r="G1227" s="13"/>
      <c r="H1227" s="10"/>
      <c r="I1227" s="10"/>
      <c r="J1227" s="10"/>
      <c r="K1227" s="10"/>
      <c r="L1227" s="10"/>
      <c r="M1227" s="10"/>
      <c r="N1227" s="10"/>
      <c r="O1227" s="10"/>
      <c r="P1227" s="10"/>
      <c r="Q1227" s="10"/>
      <c r="R1227" s="10"/>
    </row>
    <row r="1228" spans="1:18" ht="33">
      <c r="A1228" s="685"/>
      <c r="B1228" s="9"/>
      <c r="C1228" s="9"/>
      <c r="D1228" s="9"/>
      <c r="E1228" s="9"/>
      <c r="F1228" s="10"/>
      <c r="G1228" s="13"/>
      <c r="H1228" s="10"/>
      <c r="I1228" s="10"/>
      <c r="J1228" s="10"/>
      <c r="K1228" s="10"/>
      <c r="L1228" s="10"/>
      <c r="M1228" s="10"/>
      <c r="N1228" s="10"/>
      <c r="O1228" s="10"/>
      <c r="P1228" s="10"/>
      <c r="Q1228" s="10"/>
      <c r="R1228" s="10"/>
    </row>
    <row r="1229" spans="1:18" ht="33">
      <c r="A1229" s="685"/>
      <c r="B1229" s="9"/>
      <c r="C1229" s="9"/>
      <c r="D1229" s="9"/>
      <c r="E1229" s="9"/>
      <c r="F1229" s="10"/>
      <c r="G1229" s="13"/>
      <c r="H1229" s="10"/>
      <c r="I1229" s="10"/>
      <c r="J1229" s="10"/>
      <c r="K1229" s="10"/>
      <c r="L1229" s="10"/>
      <c r="M1229" s="10"/>
      <c r="N1229" s="10"/>
      <c r="O1229" s="10"/>
      <c r="P1229" s="10"/>
      <c r="Q1229" s="10"/>
      <c r="R1229" s="10"/>
    </row>
    <row r="1230" spans="1:18" ht="33">
      <c r="A1230" s="685"/>
      <c r="B1230" s="9"/>
      <c r="C1230" s="9"/>
      <c r="D1230" s="9"/>
      <c r="E1230" s="9"/>
      <c r="F1230" s="10"/>
      <c r="G1230" s="13"/>
      <c r="H1230" s="10"/>
      <c r="I1230" s="10"/>
      <c r="J1230" s="10"/>
      <c r="K1230" s="10"/>
      <c r="L1230" s="10"/>
      <c r="M1230" s="10"/>
      <c r="N1230" s="10"/>
      <c r="O1230" s="10"/>
      <c r="P1230" s="10"/>
      <c r="Q1230" s="10"/>
      <c r="R1230" s="10"/>
    </row>
    <row r="1231" spans="1:18" ht="33">
      <c r="A1231" s="685"/>
      <c r="B1231" s="9"/>
      <c r="C1231" s="9"/>
      <c r="D1231" s="9"/>
      <c r="E1231" s="9"/>
      <c r="F1231" s="10"/>
      <c r="G1231" s="13"/>
      <c r="H1231" s="10"/>
      <c r="I1231" s="10"/>
      <c r="J1231" s="10"/>
      <c r="K1231" s="10"/>
      <c r="L1231" s="10"/>
      <c r="M1231" s="10"/>
      <c r="N1231" s="10"/>
      <c r="O1231" s="10"/>
      <c r="P1231" s="10"/>
      <c r="Q1231" s="10"/>
      <c r="R1231" s="10"/>
    </row>
    <row r="1232" spans="1:18" ht="33">
      <c r="A1232" s="685"/>
      <c r="B1232" s="9"/>
      <c r="C1232" s="9"/>
      <c r="D1232" s="9"/>
      <c r="E1232" s="9"/>
      <c r="F1232" s="10"/>
      <c r="G1232" s="13"/>
      <c r="H1232" s="10"/>
      <c r="I1232" s="10"/>
      <c r="J1232" s="10"/>
      <c r="K1232" s="10"/>
      <c r="L1232" s="10"/>
      <c r="M1232" s="10"/>
      <c r="N1232" s="10"/>
      <c r="O1232" s="10"/>
      <c r="P1232" s="10"/>
      <c r="Q1232" s="10"/>
      <c r="R1232" s="10"/>
    </row>
    <row r="1233" spans="1:18" ht="33">
      <c r="A1233" s="685"/>
      <c r="B1233" s="9"/>
      <c r="C1233" s="9"/>
      <c r="D1233" s="9"/>
      <c r="E1233" s="9"/>
      <c r="F1233" s="10"/>
      <c r="G1233" s="13"/>
      <c r="H1233" s="10"/>
      <c r="I1233" s="10"/>
      <c r="J1233" s="10"/>
      <c r="K1233" s="10"/>
      <c r="L1233" s="10"/>
      <c r="M1233" s="10"/>
      <c r="N1233" s="10"/>
      <c r="O1233" s="10"/>
      <c r="P1233" s="10"/>
      <c r="Q1233" s="10"/>
      <c r="R1233" s="10"/>
    </row>
    <row r="1234" spans="1:18" ht="33">
      <c r="A1234" s="685"/>
      <c r="B1234" s="9"/>
      <c r="C1234" s="9"/>
      <c r="D1234" s="9"/>
      <c r="E1234" s="9"/>
      <c r="F1234" s="10"/>
      <c r="G1234" s="13"/>
      <c r="H1234" s="10"/>
      <c r="I1234" s="10"/>
      <c r="J1234" s="10"/>
      <c r="K1234" s="10"/>
      <c r="L1234" s="10"/>
      <c r="M1234" s="10"/>
      <c r="N1234" s="10"/>
      <c r="O1234" s="10"/>
      <c r="P1234" s="10"/>
      <c r="Q1234" s="10"/>
      <c r="R1234" s="10"/>
    </row>
    <row r="1235" spans="1:18" ht="33">
      <c r="A1235" s="685"/>
      <c r="B1235" s="9"/>
      <c r="C1235" s="9"/>
      <c r="D1235" s="9"/>
      <c r="E1235" s="9"/>
      <c r="F1235" s="10"/>
      <c r="G1235" s="13"/>
      <c r="H1235" s="10"/>
      <c r="I1235" s="10"/>
      <c r="J1235" s="10"/>
      <c r="K1235" s="10"/>
      <c r="L1235" s="10"/>
      <c r="M1235" s="10"/>
      <c r="N1235" s="10"/>
      <c r="O1235" s="10"/>
      <c r="P1235" s="10"/>
      <c r="Q1235" s="10"/>
      <c r="R1235" s="10"/>
    </row>
    <row r="1236" spans="1:18" ht="33">
      <c r="A1236" s="685"/>
      <c r="B1236" s="9"/>
      <c r="C1236" s="9"/>
      <c r="D1236" s="9"/>
      <c r="E1236" s="9"/>
      <c r="F1236" s="10"/>
      <c r="G1236" s="13"/>
      <c r="H1236" s="10"/>
      <c r="I1236" s="10"/>
      <c r="J1236" s="10"/>
      <c r="K1236" s="10"/>
      <c r="L1236" s="10"/>
      <c r="M1236" s="10"/>
      <c r="N1236" s="10"/>
      <c r="O1236" s="10"/>
      <c r="P1236" s="10"/>
      <c r="Q1236" s="10"/>
      <c r="R1236" s="10"/>
    </row>
    <row r="1237" spans="1:18" ht="33">
      <c r="A1237" s="685"/>
      <c r="B1237" s="9"/>
      <c r="C1237" s="9"/>
      <c r="D1237" s="9"/>
      <c r="E1237" s="9"/>
      <c r="F1237" s="10"/>
      <c r="G1237" s="13"/>
      <c r="H1237" s="10"/>
      <c r="I1237" s="10"/>
      <c r="J1237" s="10"/>
      <c r="K1237" s="10"/>
      <c r="L1237" s="10"/>
      <c r="M1237" s="10"/>
      <c r="N1237" s="10"/>
      <c r="O1237" s="10"/>
      <c r="P1237" s="10"/>
      <c r="Q1237" s="10"/>
      <c r="R1237" s="10"/>
    </row>
    <row r="1238" spans="1:18" ht="33">
      <c r="A1238" s="685"/>
      <c r="B1238" s="9"/>
      <c r="C1238" s="9"/>
      <c r="D1238" s="9"/>
      <c r="E1238" s="9"/>
      <c r="F1238" s="10"/>
      <c r="G1238" s="13"/>
      <c r="H1238" s="10"/>
      <c r="I1238" s="10"/>
      <c r="J1238" s="10"/>
      <c r="K1238" s="10"/>
      <c r="L1238" s="10"/>
      <c r="M1238" s="10"/>
      <c r="N1238" s="10"/>
      <c r="O1238" s="10"/>
      <c r="P1238" s="10"/>
      <c r="Q1238" s="10"/>
      <c r="R1238" s="10"/>
    </row>
    <row r="1239" spans="1:18" ht="33">
      <c r="A1239" s="685"/>
      <c r="B1239" s="9"/>
      <c r="C1239" s="9"/>
      <c r="D1239" s="9"/>
      <c r="E1239" s="9"/>
      <c r="F1239" s="10"/>
      <c r="G1239" s="13"/>
      <c r="H1239" s="10"/>
      <c r="I1239" s="10"/>
      <c r="J1239" s="10"/>
      <c r="K1239" s="10"/>
      <c r="L1239" s="10"/>
      <c r="M1239" s="10"/>
      <c r="N1239" s="10"/>
      <c r="O1239" s="10"/>
      <c r="P1239" s="10"/>
      <c r="Q1239" s="10"/>
      <c r="R1239" s="10"/>
    </row>
    <row r="1240" spans="1:18" ht="33">
      <c r="A1240" s="685"/>
      <c r="B1240" s="9"/>
      <c r="C1240" s="9"/>
      <c r="D1240" s="9"/>
      <c r="E1240" s="9"/>
      <c r="F1240" s="10"/>
      <c r="G1240" s="13"/>
      <c r="H1240" s="10"/>
      <c r="I1240" s="10"/>
      <c r="J1240" s="10"/>
      <c r="K1240" s="10"/>
      <c r="L1240" s="10"/>
      <c r="M1240" s="10"/>
      <c r="N1240" s="10"/>
      <c r="O1240" s="10"/>
      <c r="P1240" s="10"/>
      <c r="Q1240" s="10"/>
      <c r="R1240" s="10"/>
    </row>
    <row r="1241" spans="1:18" ht="33">
      <c r="A1241" s="685"/>
      <c r="B1241" s="9"/>
      <c r="C1241" s="9"/>
      <c r="D1241" s="9"/>
      <c r="E1241" s="9"/>
      <c r="F1241" s="10"/>
      <c r="G1241" s="13"/>
      <c r="H1241" s="10"/>
      <c r="I1241" s="10"/>
      <c r="J1241" s="10"/>
      <c r="K1241" s="10"/>
      <c r="L1241" s="10"/>
      <c r="M1241" s="10"/>
      <c r="N1241" s="10"/>
      <c r="O1241" s="10"/>
      <c r="P1241" s="10"/>
      <c r="Q1241" s="10"/>
      <c r="R1241" s="10"/>
    </row>
    <row r="1242" spans="1:18" ht="33">
      <c r="A1242" s="685"/>
      <c r="B1242" s="9"/>
      <c r="C1242" s="9"/>
      <c r="D1242" s="9"/>
      <c r="E1242" s="9"/>
      <c r="F1242" s="10"/>
      <c r="G1242" s="13"/>
      <c r="H1242" s="10"/>
      <c r="I1242" s="10"/>
      <c r="J1242" s="10"/>
      <c r="K1242" s="10"/>
      <c r="L1242" s="10"/>
      <c r="M1242" s="10"/>
      <c r="N1242" s="10"/>
      <c r="O1242" s="10"/>
      <c r="P1242" s="10"/>
      <c r="Q1242" s="10"/>
      <c r="R1242" s="10"/>
    </row>
    <row r="1243" spans="1:18" ht="33">
      <c r="A1243" s="685"/>
      <c r="B1243" s="9"/>
      <c r="C1243" s="9"/>
      <c r="D1243" s="9"/>
      <c r="E1243" s="9"/>
      <c r="F1243" s="10"/>
      <c r="G1243" s="13"/>
      <c r="H1243" s="10"/>
      <c r="I1243" s="10"/>
      <c r="J1243" s="10"/>
      <c r="K1243" s="10"/>
      <c r="L1243" s="10"/>
      <c r="M1243" s="10"/>
      <c r="N1243" s="10"/>
      <c r="O1243" s="10"/>
      <c r="P1243" s="10"/>
      <c r="Q1243" s="10"/>
      <c r="R1243" s="10"/>
    </row>
    <row r="1244" spans="1:18" ht="33">
      <c r="A1244" s="685"/>
      <c r="B1244" s="9"/>
      <c r="C1244" s="9"/>
      <c r="D1244" s="9"/>
      <c r="E1244" s="9"/>
      <c r="F1244" s="10"/>
      <c r="G1244" s="13"/>
      <c r="H1244" s="10"/>
      <c r="I1244" s="10"/>
      <c r="J1244" s="10"/>
      <c r="K1244" s="10"/>
      <c r="L1244" s="10"/>
      <c r="M1244" s="10"/>
      <c r="N1244" s="10"/>
      <c r="O1244" s="10"/>
      <c r="P1244" s="10"/>
      <c r="Q1244" s="10"/>
      <c r="R1244" s="10"/>
    </row>
    <row r="1245" spans="1:18" ht="33">
      <c r="A1245" s="685"/>
      <c r="B1245" s="9"/>
      <c r="C1245" s="9"/>
      <c r="D1245" s="9"/>
      <c r="E1245" s="9"/>
      <c r="F1245" s="10"/>
      <c r="G1245" s="13"/>
      <c r="H1245" s="10"/>
      <c r="I1245" s="10"/>
      <c r="J1245" s="10"/>
      <c r="K1245" s="10"/>
      <c r="L1245" s="10"/>
      <c r="M1245" s="10"/>
      <c r="N1245" s="10"/>
      <c r="O1245" s="10"/>
      <c r="P1245" s="10"/>
      <c r="Q1245" s="10"/>
      <c r="R1245" s="10"/>
    </row>
    <row r="1246" spans="1:18" ht="33">
      <c r="A1246" s="685"/>
      <c r="B1246" s="9"/>
      <c r="C1246" s="9"/>
      <c r="D1246" s="9"/>
      <c r="E1246" s="9"/>
      <c r="F1246" s="10"/>
      <c r="G1246" s="13"/>
      <c r="H1246" s="10"/>
      <c r="I1246" s="10"/>
      <c r="J1246" s="10"/>
      <c r="K1246" s="10"/>
      <c r="L1246" s="10"/>
      <c r="M1246" s="10"/>
      <c r="N1246" s="10"/>
      <c r="O1246" s="10"/>
      <c r="P1246" s="10"/>
      <c r="Q1246" s="10"/>
      <c r="R1246" s="10"/>
    </row>
    <row r="1247" spans="1:18" ht="33">
      <c r="A1247" s="685"/>
      <c r="B1247" s="9"/>
      <c r="C1247" s="9"/>
      <c r="D1247" s="9"/>
      <c r="E1247" s="9"/>
      <c r="F1247" s="10"/>
      <c r="G1247" s="13"/>
      <c r="H1247" s="10"/>
      <c r="I1247" s="10"/>
      <c r="J1247" s="10"/>
      <c r="K1247" s="10"/>
      <c r="L1247" s="10"/>
      <c r="M1247" s="10"/>
      <c r="N1247" s="10"/>
      <c r="O1247" s="10"/>
      <c r="P1247" s="10"/>
      <c r="Q1247" s="10"/>
      <c r="R1247" s="10"/>
    </row>
    <row r="1248" spans="1:18" ht="33">
      <c r="A1248" s="685"/>
      <c r="B1248" s="9"/>
      <c r="C1248" s="9"/>
      <c r="D1248" s="9"/>
      <c r="E1248" s="9"/>
      <c r="F1248" s="10"/>
      <c r="G1248" s="13"/>
      <c r="H1248" s="10"/>
      <c r="I1248" s="10"/>
      <c r="J1248" s="10"/>
      <c r="K1248" s="10"/>
      <c r="L1248" s="10"/>
      <c r="M1248" s="10"/>
      <c r="N1248" s="10"/>
      <c r="O1248" s="10"/>
      <c r="P1248" s="10"/>
      <c r="Q1248" s="10"/>
      <c r="R1248" s="10"/>
    </row>
    <row r="1249" spans="1:18" ht="33">
      <c r="A1249" s="685"/>
      <c r="B1249" s="9"/>
      <c r="C1249" s="9"/>
      <c r="D1249" s="9"/>
      <c r="E1249" s="9"/>
      <c r="F1249" s="10"/>
      <c r="G1249" s="13"/>
      <c r="H1249" s="10"/>
      <c r="I1249" s="10"/>
      <c r="J1249" s="10"/>
      <c r="K1249" s="10"/>
      <c r="L1249" s="10"/>
      <c r="M1249" s="10"/>
      <c r="N1249" s="10"/>
      <c r="O1249" s="10"/>
      <c r="P1249" s="10"/>
      <c r="Q1249" s="10"/>
      <c r="R1249" s="10"/>
    </row>
    <row r="1250" spans="1:18" ht="33">
      <c r="A1250" s="685"/>
      <c r="B1250" s="9"/>
      <c r="C1250" s="9"/>
      <c r="D1250" s="9"/>
      <c r="E1250" s="9"/>
      <c r="F1250" s="10"/>
      <c r="G1250" s="13"/>
      <c r="H1250" s="10"/>
      <c r="I1250" s="10"/>
      <c r="J1250" s="10"/>
      <c r="K1250" s="10"/>
      <c r="L1250" s="10"/>
      <c r="M1250" s="10"/>
      <c r="N1250" s="10"/>
      <c r="O1250" s="10"/>
      <c r="P1250" s="10"/>
      <c r="Q1250" s="10"/>
      <c r="R1250" s="10"/>
    </row>
    <row r="1251" spans="1:18" ht="33">
      <c r="A1251" s="685"/>
      <c r="B1251" s="9"/>
      <c r="C1251" s="9"/>
      <c r="D1251" s="9"/>
      <c r="E1251" s="9"/>
      <c r="F1251" s="10"/>
      <c r="G1251" s="13"/>
      <c r="H1251" s="10"/>
      <c r="I1251" s="10"/>
      <c r="J1251" s="10"/>
      <c r="K1251" s="10"/>
      <c r="L1251" s="10"/>
      <c r="M1251" s="10"/>
      <c r="N1251" s="10"/>
      <c r="O1251" s="10"/>
      <c r="P1251" s="10"/>
      <c r="Q1251" s="10"/>
      <c r="R1251" s="10"/>
    </row>
    <row r="1252" spans="1:18" ht="33">
      <c r="A1252" s="685"/>
      <c r="B1252" s="9"/>
      <c r="C1252" s="9"/>
      <c r="D1252" s="9"/>
      <c r="E1252" s="9"/>
      <c r="F1252" s="10"/>
      <c r="G1252" s="13"/>
      <c r="H1252" s="10"/>
      <c r="I1252" s="10"/>
      <c r="J1252" s="10"/>
      <c r="K1252" s="10"/>
      <c r="L1252" s="10"/>
      <c r="M1252" s="10"/>
      <c r="N1252" s="10"/>
      <c r="O1252" s="10"/>
      <c r="P1252" s="10"/>
      <c r="Q1252" s="10"/>
      <c r="R1252" s="10"/>
    </row>
    <row r="1253" spans="1:18" ht="33">
      <c r="A1253" s="685"/>
      <c r="B1253" s="9"/>
      <c r="C1253" s="9"/>
      <c r="D1253" s="9"/>
      <c r="E1253" s="9"/>
      <c r="F1253" s="10"/>
      <c r="G1253" s="13"/>
      <c r="H1253" s="10"/>
      <c r="I1253" s="10"/>
      <c r="J1253" s="10"/>
      <c r="K1253" s="10"/>
      <c r="L1253" s="10"/>
      <c r="M1253" s="10"/>
      <c r="N1253" s="10"/>
      <c r="O1253" s="10"/>
      <c r="P1253" s="10"/>
      <c r="Q1253" s="10"/>
      <c r="R1253" s="10"/>
    </row>
    <row r="1254" spans="1:18" ht="33">
      <c r="A1254" s="685"/>
      <c r="B1254" s="9"/>
      <c r="C1254" s="9"/>
      <c r="D1254" s="9"/>
      <c r="E1254" s="9"/>
      <c r="F1254" s="10"/>
      <c r="G1254" s="13"/>
      <c r="H1254" s="10"/>
      <c r="I1254" s="10"/>
      <c r="J1254" s="10"/>
      <c r="K1254" s="10"/>
      <c r="L1254" s="10"/>
      <c r="M1254" s="10"/>
      <c r="N1254" s="10"/>
      <c r="O1254" s="10"/>
      <c r="P1254" s="10"/>
      <c r="Q1254" s="10"/>
      <c r="R1254" s="10"/>
    </row>
    <row r="1255" spans="1:18" ht="33">
      <c r="A1255" s="685"/>
      <c r="B1255" s="9"/>
      <c r="C1255" s="9"/>
      <c r="D1255" s="9"/>
      <c r="E1255" s="9"/>
      <c r="F1255" s="10"/>
      <c r="G1255" s="13"/>
      <c r="H1255" s="10"/>
      <c r="I1255" s="10"/>
      <c r="J1255" s="10"/>
      <c r="K1255" s="10"/>
      <c r="L1255" s="10"/>
      <c r="M1255" s="10"/>
      <c r="N1255" s="10"/>
      <c r="O1255" s="10"/>
      <c r="P1255" s="10"/>
      <c r="Q1255" s="10"/>
      <c r="R1255" s="10"/>
    </row>
    <row r="1256" spans="1:18" ht="33">
      <c r="A1256" s="685"/>
      <c r="B1256" s="9"/>
      <c r="C1256" s="9"/>
      <c r="D1256" s="9"/>
      <c r="E1256" s="9"/>
      <c r="F1256" s="10"/>
      <c r="G1256" s="13"/>
      <c r="H1256" s="10"/>
      <c r="I1256" s="10"/>
      <c r="J1256" s="10"/>
      <c r="K1256" s="10"/>
      <c r="L1256" s="10"/>
      <c r="M1256" s="10"/>
      <c r="N1256" s="10"/>
      <c r="O1256" s="10"/>
      <c r="P1256" s="10"/>
      <c r="Q1256" s="10"/>
      <c r="R1256" s="10"/>
    </row>
    <row r="1257" spans="1:18" ht="33">
      <c r="A1257" s="685"/>
      <c r="B1257" s="9"/>
      <c r="C1257" s="9"/>
      <c r="D1257" s="9"/>
      <c r="E1257" s="9"/>
      <c r="F1257" s="10"/>
      <c r="G1257" s="13"/>
      <c r="H1257" s="10"/>
      <c r="I1257" s="10"/>
      <c r="J1257" s="10"/>
      <c r="K1257" s="10"/>
      <c r="L1257" s="10"/>
      <c r="M1257" s="10"/>
      <c r="N1257" s="10"/>
      <c r="O1257" s="10"/>
      <c r="P1257" s="10"/>
      <c r="Q1257" s="10"/>
      <c r="R1257" s="10"/>
    </row>
    <row r="1258" spans="1:18" ht="33">
      <c r="A1258" s="685"/>
      <c r="B1258" s="9"/>
      <c r="C1258" s="9"/>
      <c r="D1258" s="9"/>
      <c r="E1258" s="9"/>
      <c r="F1258" s="10"/>
      <c r="G1258" s="13"/>
      <c r="H1258" s="10"/>
      <c r="I1258" s="10"/>
      <c r="J1258" s="10"/>
      <c r="K1258" s="10"/>
      <c r="L1258" s="10"/>
      <c r="M1258" s="10"/>
      <c r="N1258" s="10"/>
      <c r="O1258" s="10"/>
      <c r="P1258" s="10"/>
      <c r="Q1258" s="10"/>
      <c r="R1258" s="10"/>
    </row>
    <row r="1259" spans="1:18" ht="33">
      <c r="A1259" s="685"/>
      <c r="B1259" s="9"/>
      <c r="C1259" s="9"/>
      <c r="D1259" s="9"/>
      <c r="E1259" s="9"/>
      <c r="F1259" s="10"/>
      <c r="G1259" s="13"/>
      <c r="H1259" s="10"/>
      <c r="I1259" s="10"/>
      <c r="J1259" s="10"/>
      <c r="K1259" s="10"/>
      <c r="L1259" s="10"/>
      <c r="M1259" s="10"/>
      <c r="N1259" s="10"/>
      <c r="O1259" s="10"/>
      <c r="P1259" s="10"/>
      <c r="Q1259" s="10"/>
      <c r="R1259" s="10"/>
    </row>
    <row r="1260" spans="1:18" ht="33">
      <c r="A1260" s="685"/>
      <c r="B1260" s="9"/>
      <c r="C1260" s="9"/>
      <c r="D1260" s="9"/>
      <c r="E1260" s="9"/>
      <c r="F1260" s="10"/>
      <c r="G1260" s="13"/>
      <c r="H1260" s="10"/>
      <c r="I1260" s="10"/>
      <c r="J1260" s="10"/>
      <c r="K1260" s="10"/>
      <c r="L1260" s="10"/>
      <c r="M1260" s="10"/>
      <c r="N1260" s="10"/>
      <c r="O1260" s="10"/>
      <c r="P1260" s="10"/>
      <c r="Q1260" s="10"/>
      <c r="R1260" s="10"/>
    </row>
    <row r="1261" spans="1:18" ht="33">
      <c r="A1261" s="685"/>
      <c r="B1261" s="9"/>
      <c r="C1261" s="9"/>
      <c r="D1261" s="9"/>
      <c r="E1261" s="9"/>
      <c r="F1261" s="10"/>
      <c r="G1261" s="13"/>
      <c r="H1261" s="10"/>
      <c r="I1261" s="10"/>
      <c r="J1261" s="10"/>
      <c r="K1261" s="10"/>
      <c r="L1261" s="10"/>
      <c r="M1261" s="10"/>
      <c r="N1261" s="10"/>
      <c r="O1261" s="10"/>
      <c r="P1261" s="10"/>
      <c r="Q1261" s="10"/>
      <c r="R1261" s="10"/>
    </row>
    <row r="1262" spans="1:18" ht="33">
      <c r="A1262" s="685"/>
      <c r="B1262" s="9"/>
      <c r="C1262" s="9"/>
      <c r="D1262" s="9"/>
      <c r="E1262" s="9"/>
      <c r="F1262" s="10"/>
      <c r="G1262" s="13"/>
      <c r="H1262" s="10"/>
      <c r="I1262" s="10"/>
      <c r="J1262" s="10"/>
      <c r="K1262" s="10"/>
      <c r="L1262" s="10"/>
      <c r="M1262" s="10"/>
      <c r="N1262" s="10"/>
      <c r="O1262" s="10"/>
      <c r="P1262" s="10"/>
      <c r="Q1262" s="10"/>
      <c r="R1262" s="10"/>
    </row>
    <row r="1263" spans="1:18" ht="33">
      <c r="A1263" s="685"/>
      <c r="B1263" s="9"/>
      <c r="C1263" s="9"/>
      <c r="D1263" s="9"/>
      <c r="E1263" s="9"/>
      <c r="F1263" s="10"/>
      <c r="G1263" s="13"/>
      <c r="H1263" s="10"/>
      <c r="I1263" s="10"/>
      <c r="J1263" s="10"/>
      <c r="K1263" s="10"/>
      <c r="L1263" s="10"/>
      <c r="M1263" s="10"/>
      <c r="N1263" s="10"/>
      <c r="O1263" s="10"/>
      <c r="P1263" s="10"/>
      <c r="Q1263" s="10"/>
      <c r="R1263" s="10"/>
    </row>
    <row r="1264" spans="1:18" ht="33">
      <c r="A1264" s="685"/>
      <c r="B1264" s="9"/>
      <c r="C1264" s="9"/>
      <c r="D1264" s="9"/>
      <c r="E1264" s="9"/>
      <c r="F1264" s="10"/>
      <c r="G1264" s="13"/>
      <c r="H1264" s="10"/>
      <c r="I1264" s="10"/>
      <c r="J1264" s="10"/>
      <c r="K1264" s="10"/>
      <c r="L1264" s="10"/>
      <c r="M1264" s="10"/>
      <c r="N1264" s="10"/>
      <c r="O1264" s="10"/>
      <c r="P1264" s="10"/>
      <c r="Q1264" s="10"/>
      <c r="R1264" s="10"/>
    </row>
    <row r="1265" spans="1:18" ht="33">
      <c r="A1265" s="685"/>
      <c r="B1265" s="9"/>
      <c r="C1265" s="9"/>
      <c r="D1265" s="9"/>
      <c r="E1265" s="9"/>
      <c r="F1265" s="10"/>
      <c r="G1265" s="13"/>
      <c r="H1265" s="10"/>
      <c r="I1265" s="10"/>
      <c r="J1265" s="10"/>
      <c r="K1265" s="10"/>
      <c r="L1265" s="10"/>
      <c r="M1265" s="10"/>
      <c r="N1265" s="10"/>
      <c r="O1265" s="10"/>
      <c r="P1265" s="10"/>
      <c r="Q1265" s="10"/>
      <c r="R1265" s="10"/>
    </row>
    <row r="1266" spans="1:18" ht="33">
      <c r="A1266" s="685"/>
      <c r="B1266" s="9"/>
      <c r="C1266" s="9"/>
      <c r="D1266" s="9"/>
      <c r="E1266" s="9"/>
      <c r="F1266" s="10"/>
      <c r="G1266" s="13"/>
      <c r="H1266" s="10"/>
      <c r="I1266" s="10"/>
      <c r="J1266" s="10"/>
      <c r="K1266" s="10"/>
      <c r="L1266" s="10"/>
      <c r="M1266" s="10"/>
      <c r="N1266" s="10"/>
      <c r="O1266" s="10"/>
      <c r="P1266" s="10"/>
      <c r="Q1266" s="10"/>
      <c r="R1266" s="10"/>
    </row>
    <row r="1267" spans="1:18" ht="33">
      <c r="A1267" s="685"/>
      <c r="B1267" s="9"/>
      <c r="C1267" s="9"/>
      <c r="D1267" s="9"/>
      <c r="E1267" s="9"/>
      <c r="F1267" s="10"/>
      <c r="G1267" s="13"/>
      <c r="H1267" s="10"/>
      <c r="I1267" s="10"/>
      <c r="J1267" s="10"/>
      <c r="K1267" s="10"/>
      <c r="L1267" s="10"/>
      <c r="M1267" s="10"/>
      <c r="N1267" s="10"/>
      <c r="O1267" s="10"/>
      <c r="P1267" s="10"/>
      <c r="Q1267" s="10"/>
      <c r="R1267" s="10"/>
    </row>
    <row r="1268" spans="1:18" ht="33">
      <c r="A1268" s="685"/>
      <c r="B1268" s="9"/>
      <c r="C1268" s="9"/>
      <c r="D1268" s="9"/>
      <c r="E1268" s="9"/>
      <c r="F1268" s="10"/>
      <c r="G1268" s="13"/>
      <c r="H1268" s="10"/>
      <c r="I1268" s="10"/>
      <c r="J1268" s="10"/>
      <c r="K1268" s="10"/>
      <c r="L1268" s="10"/>
      <c r="M1268" s="10"/>
      <c r="N1268" s="10"/>
      <c r="O1268" s="10"/>
      <c r="P1268" s="10"/>
      <c r="Q1268" s="10"/>
      <c r="R1268" s="10"/>
    </row>
    <row r="1269" spans="1:18" ht="33">
      <c r="A1269" s="685"/>
      <c r="B1269" s="9"/>
      <c r="C1269" s="9"/>
      <c r="D1269" s="9"/>
      <c r="E1269" s="9"/>
      <c r="F1269" s="10"/>
      <c r="G1269" s="13"/>
      <c r="H1269" s="10"/>
      <c r="I1269" s="10"/>
      <c r="J1269" s="10"/>
      <c r="K1269" s="10"/>
      <c r="L1269" s="10"/>
      <c r="M1269" s="10"/>
      <c r="N1269" s="10"/>
      <c r="O1269" s="10"/>
      <c r="P1269" s="10"/>
      <c r="Q1269" s="10"/>
      <c r="R1269" s="10"/>
    </row>
    <row r="1270" spans="1:18" ht="33">
      <c r="A1270" s="685"/>
      <c r="B1270" s="9"/>
      <c r="C1270" s="9"/>
      <c r="D1270" s="9"/>
      <c r="E1270" s="9"/>
      <c r="F1270" s="10"/>
      <c r="G1270" s="13"/>
      <c r="H1270" s="10"/>
      <c r="I1270" s="10"/>
      <c r="J1270" s="10"/>
      <c r="K1270" s="10"/>
      <c r="L1270" s="10"/>
      <c r="M1270" s="10"/>
      <c r="N1270" s="10"/>
      <c r="O1270" s="10"/>
      <c r="P1270" s="10"/>
      <c r="Q1270" s="10"/>
      <c r="R1270" s="10"/>
    </row>
    <row r="1271" spans="1:18" ht="33">
      <c r="A1271" s="685"/>
      <c r="B1271" s="9"/>
      <c r="C1271" s="9"/>
      <c r="D1271" s="9"/>
      <c r="E1271" s="9"/>
      <c r="F1271" s="10"/>
      <c r="G1271" s="13"/>
      <c r="H1271" s="10"/>
      <c r="I1271" s="10"/>
      <c r="J1271" s="10"/>
      <c r="K1271" s="10"/>
      <c r="L1271" s="10"/>
      <c r="M1271" s="10"/>
      <c r="N1271" s="10"/>
      <c r="O1271" s="10"/>
      <c r="P1271" s="10"/>
      <c r="Q1271" s="10"/>
      <c r="R1271" s="10"/>
    </row>
    <row r="1272" spans="1:18" ht="33">
      <c r="A1272" s="685"/>
      <c r="B1272" s="9"/>
      <c r="C1272" s="9"/>
      <c r="D1272" s="9"/>
      <c r="E1272" s="9"/>
      <c r="F1272" s="10"/>
      <c r="G1272" s="13"/>
      <c r="H1272" s="10"/>
      <c r="I1272" s="10"/>
      <c r="J1272" s="10"/>
      <c r="K1272" s="10"/>
      <c r="L1272" s="10"/>
      <c r="M1272" s="10"/>
      <c r="N1272" s="10"/>
      <c r="O1272" s="10"/>
      <c r="P1272" s="10"/>
      <c r="Q1272" s="10"/>
      <c r="R1272" s="10"/>
    </row>
    <row r="1273" spans="1:18" ht="33">
      <c r="A1273" s="685"/>
      <c r="B1273" s="9"/>
      <c r="C1273" s="9"/>
      <c r="D1273" s="9"/>
      <c r="E1273" s="9"/>
      <c r="F1273" s="10"/>
      <c r="G1273" s="13"/>
      <c r="H1273" s="10"/>
      <c r="I1273" s="10"/>
      <c r="J1273" s="10"/>
      <c r="K1273" s="10"/>
      <c r="L1273" s="10"/>
      <c r="M1273" s="10"/>
      <c r="N1273" s="10"/>
      <c r="O1273" s="10"/>
      <c r="P1273" s="10"/>
      <c r="Q1273" s="10"/>
      <c r="R1273" s="10"/>
    </row>
    <row r="1274" spans="1:18" ht="33">
      <c r="A1274" s="685"/>
      <c r="B1274" s="9"/>
      <c r="C1274" s="9"/>
      <c r="D1274" s="9"/>
      <c r="E1274" s="9"/>
      <c r="F1274" s="10"/>
      <c r="G1274" s="13"/>
      <c r="H1274" s="10"/>
      <c r="I1274" s="10"/>
      <c r="J1274" s="10"/>
      <c r="K1274" s="10"/>
      <c r="L1274" s="10"/>
      <c r="M1274" s="10"/>
      <c r="N1274" s="10"/>
      <c r="O1274" s="10"/>
      <c r="P1274" s="10"/>
      <c r="Q1274" s="10"/>
      <c r="R1274" s="10"/>
    </row>
    <row r="1275" spans="1:18" ht="33">
      <c r="A1275" s="685"/>
      <c r="B1275" s="9"/>
      <c r="C1275" s="9"/>
      <c r="D1275" s="9"/>
      <c r="E1275" s="9"/>
      <c r="F1275" s="10"/>
      <c r="G1275" s="13"/>
      <c r="H1275" s="10"/>
      <c r="I1275" s="10"/>
      <c r="J1275" s="10"/>
      <c r="K1275" s="10"/>
      <c r="L1275" s="10"/>
      <c r="M1275" s="10"/>
      <c r="N1275" s="10"/>
      <c r="O1275" s="10"/>
      <c r="P1275" s="10"/>
      <c r="Q1275" s="10"/>
      <c r="R1275" s="10"/>
    </row>
    <row r="1276" spans="1:18" ht="33">
      <c r="A1276" s="685"/>
      <c r="B1276" s="9"/>
      <c r="C1276" s="9"/>
      <c r="D1276" s="9"/>
      <c r="E1276" s="9"/>
      <c r="F1276" s="10"/>
      <c r="G1276" s="13"/>
      <c r="H1276" s="10"/>
      <c r="I1276" s="10"/>
      <c r="J1276" s="10"/>
      <c r="K1276" s="10"/>
      <c r="L1276" s="10"/>
      <c r="M1276" s="10"/>
      <c r="N1276" s="10"/>
      <c r="O1276" s="10"/>
      <c r="P1276" s="10"/>
      <c r="Q1276" s="10"/>
      <c r="R1276" s="10"/>
    </row>
    <row r="1277" spans="1:18" ht="33">
      <c r="A1277" s="685"/>
      <c r="B1277" s="9"/>
      <c r="C1277" s="9"/>
      <c r="D1277" s="9"/>
      <c r="E1277" s="9"/>
      <c r="F1277" s="10"/>
      <c r="G1277" s="13"/>
      <c r="H1277" s="10"/>
      <c r="I1277" s="10"/>
      <c r="J1277" s="10"/>
      <c r="K1277" s="10"/>
      <c r="L1277" s="10"/>
      <c r="M1277" s="10"/>
      <c r="N1277" s="10"/>
      <c r="O1277" s="10"/>
      <c r="P1277" s="10"/>
      <c r="Q1277" s="10"/>
      <c r="R1277" s="10"/>
    </row>
    <row r="1278" spans="1:18" ht="33">
      <c r="A1278" s="685"/>
      <c r="B1278" s="9"/>
      <c r="C1278" s="9"/>
      <c r="D1278" s="9"/>
      <c r="E1278" s="9"/>
      <c r="F1278" s="10"/>
      <c r="G1278" s="13"/>
      <c r="H1278" s="10"/>
      <c r="I1278" s="10"/>
      <c r="J1278" s="10"/>
      <c r="K1278" s="10"/>
      <c r="L1278" s="10"/>
      <c r="M1278" s="10"/>
      <c r="N1278" s="10"/>
      <c r="O1278" s="10"/>
      <c r="P1278" s="10"/>
      <c r="Q1278" s="10"/>
      <c r="R1278" s="10"/>
    </row>
    <row r="1279" spans="1:18" ht="33">
      <c r="A1279" s="685"/>
      <c r="B1279" s="9"/>
      <c r="C1279" s="9"/>
      <c r="D1279" s="9"/>
      <c r="E1279" s="9"/>
      <c r="F1279" s="10"/>
      <c r="G1279" s="13"/>
      <c r="H1279" s="10"/>
      <c r="I1279" s="10"/>
      <c r="J1279" s="10"/>
      <c r="K1279" s="10"/>
      <c r="L1279" s="10"/>
      <c r="M1279" s="10"/>
      <c r="N1279" s="10"/>
      <c r="O1279" s="10"/>
      <c r="P1279" s="10"/>
      <c r="Q1279" s="10"/>
      <c r="R1279" s="10"/>
    </row>
    <row r="1280" spans="1:18" ht="33">
      <c r="A1280" s="685"/>
      <c r="B1280" s="9"/>
      <c r="C1280" s="9"/>
      <c r="D1280" s="9"/>
      <c r="E1280" s="9"/>
      <c r="F1280" s="10"/>
      <c r="G1280" s="13"/>
      <c r="H1280" s="10"/>
      <c r="I1280" s="10"/>
      <c r="J1280" s="10"/>
      <c r="K1280" s="10"/>
      <c r="L1280" s="10"/>
      <c r="M1280" s="10"/>
      <c r="N1280" s="10"/>
      <c r="O1280" s="10"/>
      <c r="P1280" s="10"/>
      <c r="Q1280" s="10"/>
      <c r="R1280" s="10"/>
    </row>
    <row r="1281" spans="1:18" ht="33">
      <c r="A1281" s="685"/>
      <c r="B1281" s="9"/>
      <c r="C1281" s="9"/>
      <c r="D1281" s="9"/>
      <c r="E1281" s="9"/>
      <c r="F1281" s="10"/>
      <c r="G1281" s="13"/>
      <c r="H1281" s="10"/>
      <c r="I1281" s="10"/>
      <c r="J1281" s="10"/>
      <c r="K1281" s="10"/>
      <c r="L1281" s="10"/>
      <c r="M1281" s="10"/>
      <c r="N1281" s="10"/>
      <c r="O1281" s="10"/>
      <c r="P1281" s="10"/>
      <c r="Q1281" s="10"/>
      <c r="R1281" s="10"/>
    </row>
    <row r="1282" spans="1:18" ht="33">
      <c r="A1282" s="685"/>
      <c r="B1282" s="9"/>
      <c r="C1282" s="9"/>
      <c r="D1282" s="9"/>
      <c r="E1282" s="9"/>
      <c r="F1282" s="10"/>
      <c r="G1282" s="13"/>
      <c r="H1282" s="10"/>
      <c r="I1282" s="10"/>
      <c r="J1282" s="10"/>
      <c r="K1282" s="10"/>
      <c r="L1282" s="10"/>
      <c r="M1282" s="10"/>
      <c r="N1282" s="10"/>
      <c r="O1282" s="10"/>
      <c r="P1282" s="10"/>
      <c r="Q1282" s="10"/>
      <c r="R1282" s="10"/>
    </row>
    <row r="1283" spans="1:18" ht="33">
      <c r="A1283" s="685"/>
      <c r="B1283" s="9"/>
      <c r="C1283" s="9"/>
      <c r="D1283" s="9"/>
      <c r="E1283" s="9"/>
      <c r="F1283" s="10"/>
      <c r="G1283" s="13"/>
      <c r="H1283" s="10"/>
      <c r="I1283" s="10"/>
      <c r="J1283" s="10"/>
      <c r="K1283" s="10"/>
      <c r="L1283" s="10"/>
      <c r="M1283" s="10"/>
      <c r="N1283" s="10"/>
      <c r="O1283" s="10"/>
      <c r="P1283" s="10"/>
      <c r="Q1283" s="10"/>
      <c r="R1283" s="10"/>
    </row>
    <row r="1284" spans="1:18" ht="33">
      <c r="A1284" s="685"/>
      <c r="B1284" s="9"/>
      <c r="C1284" s="9"/>
      <c r="D1284" s="9"/>
      <c r="E1284" s="9"/>
      <c r="F1284" s="10"/>
      <c r="G1284" s="13"/>
      <c r="H1284" s="10"/>
      <c r="I1284" s="10"/>
      <c r="J1284" s="10"/>
      <c r="K1284" s="10"/>
      <c r="L1284" s="10"/>
      <c r="M1284" s="10"/>
      <c r="N1284" s="10"/>
      <c r="O1284" s="10"/>
      <c r="P1284" s="10"/>
      <c r="Q1284" s="10"/>
      <c r="R1284" s="10"/>
    </row>
    <row r="1285" spans="1:18" ht="33">
      <c r="A1285" s="685"/>
      <c r="B1285" s="9"/>
      <c r="C1285" s="9"/>
      <c r="D1285" s="9"/>
      <c r="E1285" s="9"/>
      <c r="F1285" s="10"/>
      <c r="G1285" s="13"/>
      <c r="H1285" s="10"/>
      <c r="I1285" s="10"/>
      <c r="J1285" s="10"/>
      <c r="K1285" s="10"/>
      <c r="L1285" s="10"/>
      <c r="M1285" s="10"/>
      <c r="N1285" s="10"/>
      <c r="O1285" s="10"/>
      <c r="P1285" s="10"/>
      <c r="Q1285" s="10"/>
      <c r="R1285" s="10"/>
    </row>
    <row r="1286" spans="1:18" ht="33">
      <c r="A1286" s="685"/>
      <c r="B1286" s="9"/>
      <c r="C1286" s="9"/>
      <c r="D1286" s="9"/>
      <c r="E1286" s="9"/>
      <c r="F1286" s="10"/>
      <c r="G1286" s="13"/>
      <c r="H1286" s="10"/>
      <c r="I1286" s="10"/>
      <c r="J1286" s="10"/>
      <c r="K1286" s="10"/>
      <c r="L1286" s="10"/>
      <c r="M1286" s="10"/>
      <c r="N1286" s="10"/>
      <c r="O1286" s="10"/>
      <c r="P1286" s="10"/>
      <c r="Q1286" s="10"/>
      <c r="R1286" s="10"/>
    </row>
    <row r="1287" spans="1:18" ht="33">
      <c r="A1287" s="685"/>
      <c r="B1287" s="9"/>
      <c r="C1287" s="9"/>
      <c r="D1287" s="9"/>
      <c r="E1287" s="9"/>
      <c r="F1287" s="10"/>
      <c r="G1287" s="13"/>
      <c r="H1287" s="10"/>
      <c r="I1287" s="10"/>
      <c r="J1287" s="10"/>
      <c r="K1287" s="10"/>
      <c r="L1287" s="10"/>
      <c r="M1287" s="10"/>
      <c r="N1287" s="10"/>
      <c r="O1287" s="10"/>
      <c r="P1287" s="10"/>
      <c r="Q1287" s="10"/>
      <c r="R1287" s="10"/>
    </row>
    <row r="1288" spans="1:18" ht="33">
      <c r="A1288" s="685"/>
      <c r="B1288" s="9"/>
      <c r="C1288" s="9"/>
      <c r="D1288" s="9"/>
      <c r="E1288" s="9"/>
      <c r="F1288" s="10"/>
      <c r="G1288" s="13"/>
      <c r="H1288" s="10"/>
      <c r="I1288" s="10"/>
      <c r="J1288" s="10"/>
      <c r="K1288" s="10"/>
      <c r="L1288" s="10"/>
      <c r="M1288" s="10"/>
      <c r="N1288" s="10"/>
      <c r="O1288" s="10"/>
      <c r="P1288" s="10"/>
      <c r="Q1288" s="10"/>
      <c r="R1288" s="10"/>
    </row>
    <row r="1289" spans="1:18" ht="33">
      <c r="A1289" s="685"/>
      <c r="B1289" s="9"/>
      <c r="C1289" s="9"/>
      <c r="D1289" s="9"/>
      <c r="E1289" s="9"/>
      <c r="F1289" s="10"/>
      <c r="G1289" s="13"/>
      <c r="H1289" s="10"/>
      <c r="I1289" s="10"/>
      <c r="J1289" s="10"/>
      <c r="K1289" s="10"/>
      <c r="L1289" s="10"/>
      <c r="M1289" s="10"/>
      <c r="N1289" s="10"/>
      <c r="O1289" s="10"/>
      <c r="P1289" s="10"/>
      <c r="Q1289" s="10"/>
      <c r="R1289" s="10"/>
    </row>
  </sheetData>
  <mergeCells count="957">
    <mergeCell ref="A868:Q868"/>
    <mergeCell ref="A869:F869"/>
    <mergeCell ref="A870:F870"/>
    <mergeCell ref="A871:F871"/>
    <mergeCell ref="A872:F872"/>
    <mergeCell ref="A873:F873"/>
    <mergeCell ref="A874:F874"/>
    <mergeCell ref="A859:F859"/>
    <mergeCell ref="A860:F860"/>
    <mergeCell ref="A861:Q861"/>
    <mergeCell ref="A862:E862"/>
    <mergeCell ref="A863:E863"/>
    <mergeCell ref="A864:E864"/>
    <mergeCell ref="A865:E865"/>
    <mergeCell ref="A866:E866"/>
    <mergeCell ref="A867:E867"/>
    <mergeCell ref="A850:E850"/>
    <mergeCell ref="A851:E851"/>
    <mergeCell ref="A852:E852"/>
    <mergeCell ref="A853:E853"/>
    <mergeCell ref="A854:E854"/>
    <mergeCell ref="A855:Q855"/>
    <mergeCell ref="A856:F856"/>
    <mergeCell ref="A857:F857"/>
    <mergeCell ref="A858:F858"/>
    <mergeCell ref="A833:E833"/>
    <mergeCell ref="A834:Q834"/>
    <mergeCell ref="A835:F835"/>
    <mergeCell ref="A836:F836"/>
    <mergeCell ref="A837:F837"/>
    <mergeCell ref="A838:F838"/>
    <mergeCell ref="A839:F839"/>
    <mergeCell ref="A841:Q841"/>
    <mergeCell ref="A842:A849"/>
    <mergeCell ref="D842:D849"/>
    <mergeCell ref="E842:E849"/>
    <mergeCell ref="F845:F849"/>
    <mergeCell ref="H845:Q849"/>
    <mergeCell ref="A822:A828"/>
    <mergeCell ref="C822:C828"/>
    <mergeCell ref="E822:E828"/>
    <mergeCell ref="F825:F828"/>
    <mergeCell ref="H825:Q828"/>
    <mergeCell ref="A829:E829"/>
    <mergeCell ref="A830:E830"/>
    <mergeCell ref="A831:E831"/>
    <mergeCell ref="A832:E832"/>
    <mergeCell ref="K814:K815"/>
    <mergeCell ref="L814:L815"/>
    <mergeCell ref="M814:M815"/>
    <mergeCell ref="N814:N815"/>
    <mergeCell ref="O814:O815"/>
    <mergeCell ref="P814:P815"/>
    <mergeCell ref="Q814:Q815"/>
    <mergeCell ref="R814:R815"/>
    <mergeCell ref="F816:F818"/>
    <mergeCell ref="H816:Q818"/>
    <mergeCell ref="R804:R805"/>
    <mergeCell ref="F807:F810"/>
    <mergeCell ref="H807:Q810"/>
    <mergeCell ref="A811:A818"/>
    <mergeCell ref="C811:C818"/>
    <mergeCell ref="E811:E818"/>
    <mergeCell ref="D812:D813"/>
    <mergeCell ref="F812:F813"/>
    <mergeCell ref="H812:H813"/>
    <mergeCell ref="I812:I813"/>
    <mergeCell ref="J812:J813"/>
    <mergeCell ref="K812:K813"/>
    <mergeCell ref="L812:L813"/>
    <mergeCell ref="M812:M813"/>
    <mergeCell ref="N812:N813"/>
    <mergeCell ref="O812:O813"/>
    <mergeCell ref="P812:P813"/>
    <mergeCell ref="Q812:Q813"/>
    <mergeCell ref="R812:R813"/>
    <mergeCell ref="D814:D815"/>
    <mergeCell ref="F814:F815"/>
    <mergeCell ref="H814:H815"/>
    <mergeCell ref="I814:I815"/>
    <mergeCell ref="J814:J815"/>
    <mergeCell ref="A802:Q802"/>
    <mergeCell ref="A803:A810"/>
    <mergeCell ref="C803:C810"/>
    <mergeCell ref="E803:E810"/>
    <mergeCell ref="D804:D805"/>
    <mergeCell ref="F804:F805"/>
    <mergeCell ref="H804:H805"/>
    <mergeCell ref="I804:I805"/>
    <mergeCell ref="J804:J805"/>
    <mergeCell ref="K804:K805"/>
    <mergeCell ref="L804:L805"/>
    <mergeCell ref="M804:M805"/>
    <mergeCell ref="N804:N805"/>
    <mergeCell ref="O804:O805"/>
    <mergeCell ref="P804:P805"/>
    <mergeCell ref="Q804:Q805"/>
    <mergeCell ref="A793:E793"/>
    <mergeCell ref="A794:E794"/>
    <mergeCell ref="A795:Q795"/>
    <mergeCell ref="A796:F796"/>
    <mergeCell ref="A797:F797"/>
    <mergeCell ref="A798:F798"/>
    <mergeCell ref="A799:F799"/>
    <mergeCell ref="A800:F800"/>
    <mergeCell ref="A801:Q801"/>
    <mergeCell ref="A781:A789"/>
    <mergeCell ref="C781:C789"/>
    <mergeCell ref="E781:E789"/>
    <mergeCell ref="D784:D789"/>
    <mergeCell ref="F784:F789"/>
    <mergeCell ref="H784:Q789"/>
    <mergeCell ref="A790:E790"/>
    <mergeCell ref="A791:E791"/>
    <mergeCell ref="A792:E792"/>
    <mergeCell ref="A768:F768"/>
    <mergeCell ref="A769:Q769"/>
    <mergeCell ref="A770:Q770"/>
    <mergeCell ref="A771:A780"/>
    <mergeCell ref="C771:C780"/>
    <mergeCell ref="E771:E780"/>
    <mergeCell ref="D774:D775"/>
    <mergeCell ref="F774:F780"/>
    <mergeCell ref="H774:Q780"/>
    <mergeCell ref="D777:D778"/>
    <mergeCell ref="A759:E759"/>
    <mergeCell ref="A760:E760"/>
    <mergeCell ref="A761:E761"/>
    <mergeCell ref="A762:E762"/>
    <mergeCell ref="A763:Q763"/>
    <mergeCell ref="A764:F764"/>
    <mergeCell ref="A765:F765"/>
    <mergeCell ref="A766:F766"/>
    <mergeCell ref="A767:F767"/>
    <mergeCell ref="A750:Q750"/>
    <mergeCell ref="A751:F751"/>
    <mergeCell ref="A752:F752"/>
    <mergeCell ref="A753:F753"/>
    <mergeCell ref="A754:F754"/>
    <mergeCell ref="A755:F755"/>
    <mergeCell ref="A756:Q756"/>
    <mergeCell ref="A757:Q757"/>
    <mergeCell ref="A758:E758"/>
    <mergeCell ref="A741:A744"/>
    <mergeCell ref="C741:C744"/>
    <mergeCell ref="E741:E744"/>
    <mergeCell ref="H744:Q744"/>
    <mergeCell ref="A745:E745"/>
    <mergeCell ref="A746:E746"/>
    <mergeCell ref="A747:E747"/>
    <mergeCell ref="A748:E748"/>
    <mergeCell ref="A749:E749"/>
    <mergeCell ref="A732:E732"/>
    <mergeCell ref="A733:Q733"/>
    <mergeCell ref="A734:F734"/>
    <mergeCell ref="A735:F735"/>
    <mergeCell ref="A736:F736"/>
    <mergeCell ref="A737:F737"/>
    <mergeCell ref="A738:F738"/>
    <mergeCell ref="A739:Q739"/>
    <mergeCell ref="A740:Q740"/>
    <mergeCell ref="A723:A727"/>
    <mergeCell ref="C723:C727"/>
    <mergeCell ref="E723:E727"/>
    <mergeCell ref="F726:F727"/>
    <mergeCell ref="H726:Q727"/>
    <mergeCell ref="A728:E728"/>
    <mergeCell ref="A729:E729"/>
    <mergeCell ref="A730:E730"/>
    <mergeCell ref="A731:E731"/>
    <mergeCell ref="A711:A714"/>
    <mergeCell ref="C711:C714"/>
    <mergeCell ref="E711:E714"/>
    <mergeCell ref="H714:Q714"/>
    <mergeCell ref="A715:A718"/>
    <mergeCell ref="C715:C718"/>
    <mergeCell ref="E715:E718"/>
    <mergeCell ref="H718:Q718"/>
    <mergeCell ref="A719:A722"/>
    <mergeCell ref="C719:C722"/>
    <mergeCell ref="E719:E722"/>
    <mergeCell ref="A700:F700"/>
    <mergeCell ref="A701:F701"/>
    <mergeCell ref="A702:F702"/>
    <mergeCell ref="A703:F703"/>
    <mergeCell ref="A704:F704"/>
    <mergeCell ref="A705:Q705"/>
    <mergeCell ref="A706:Q706"/>
    <mergeCell ref="A707:A710"/>
    <mergeCell ref="C707:C710"/>
    <mergeCell ref="E707:E710"/>
    <mergeCell ref="H710:Q710"/>
    <mergeCell ref="A690:A693"/>
    <mergeCell ref="C690:C693"/>
    <mergeCell ref="E690:E693"/>
    <mergeCell ref="H693:Q693"/>
    <mergeCell ref="A694:E694"/>
    <mergeCell ref="A695:E695"/>
    <mergeCell ref="A696:E696"/>
    <mergeCell ref="A697:E697"/>
    <mergeCell ref="A698:E698"/>
    <mergeCell ref="A678:F678"/>
    <mergeCell ref="A679:F679"/>
    <mergeCell ref="A680:Q680"/>
    <mergeCell ref="A681:Q681"/>
    <mergeCell ref="A682:A685"/>
    <mergeCell ref="C682:C685"/>
    <mergeCell ref="E682:E685"/>
    <mergeCell ref="H685:Q685"/>
    <mergeCell ref="A686:A689"/>
    <mergeCell ref="C686:C689"/>
    <mergeCell ref="E686:E689"/>
    <mergeCell ref="H689:Q689"/>
    <mergeCell ref="A669:E669"/>
    <mergeCell ref="A670:E670"/>
    <mergeCell ref="A671:E671"/>
    <mergeCell ref="A672:E672"/>
    <mergeCell ref="A673:E673"/>
    <mergeCell ref="A674:Q674"/>
    <mergeCell ref="A675:F675"/>
    <mergeCell ref="A676:F676"/>
    <mergeCell ref="A677:F677"/>
    <mergeCell ref="A657:A660"/>
    <mergeCell ref="C657:C660"/>
    <mergeCell ref="E657:E660"/>
    <mergeCell ref="H660:Q660"/>
    <mergeCell ref="A661:A664"/>
    <mergeCell ref="C661:C664"/>
    <mergeCell ref="E661:E664"/>
    <mergeCell ref="H664:Q664"/>
    <mergeCell ref="A665:A668"/>
    <mergeCell ref="C665:C668"/>
    <mergeCell ref="E665:E668"/>
    <mergeCell ref="H668:Q668"/>
    <mergeCell ref="A643:A647"/>
    <mergeCell ref="C643:C647"/>
    <mergeCell ref="E643:E647"/>
    <mergeCell ref="A648:A651"/>
    <mergeCell ref="C648:C651"/>
    <mergeCell ref="E648:E651"/>
    <mergeCell ref="H651:Q651"/>
    <mergeCell ref="A653:A656"/>
    <mergeCell ref="C653:C656"/>
    <mergeCell ref="E653:E656"/>
    <mergeCell ref="H656:Q656"/>
    <mergeCell ref="A627:A632"/>
    <mergeCell ref="C627:C632"/>
    <mergeCell ref="E627:E632"/>
    <mergeCell ref="D630:D632"/>
    <mergeCell ref="F630:F632"/>
    <mergeCell ref="H630:Q632"/>
    <mergeCell ref="A633:A642"/>
    <mergeCell ref="C633:C637"/>
    <mergeCell ref="E633:E637"/>
    <mergeCell ref="D636:D637"/>
    <mergeCell ref="F636:F637"/>
    <mergeCell ref="H636:Q637"/>
    <mergeCell ref="C638:C642"/>
    <mergeCell ref="E638:E642"/>
    <mergeCell ref="D641:D642"/>
    <mergeCell ref="F641:F642"/>
    <mergeCell ref="H641:Q642"/>
    <mergeCell ref="A616:F616"/>
    <mergeCell ref="A617:F617"/>
    <mergeCell ref="A618:F618"/>
    <mergeCell ref="A619:F619"/>
    <mergeCell ref="A620:Q620"/>
    <mergeCell ref="A621:Q621"/>
    <mergeCell ref="A622:Q622"/>
    <mergeCell ref="A623:A626"/>
    <mergeCell ref="C623:C626"/>
    <mergeCell ref="E623:E626"/>
    <mergeCell ref="H626:Q626"/>
    <mergeCell ref="A607:F607"/>
    <mergeCell ref="A608:Q608"/>
    <mergeCell ref="A609:E609"/>
    <mergeCell ref="A610:E610"/>
    <mergeCell ref="A611:E611"/>
    <mergeCell ref="A612:E612"/>
    <mergeCell ref="A613:E613"/>
    <mergeCell ref="A614:Q614"/>
    <mergeCell ref="A615:F615"/>
    <mergeCell ref="A598:E598"/>
    <mergeCell ref="A599:E599"/>
    <mergeCell ref="A600:E600"/>
    <mergeCell ref="A601:E601"/>
    <mergeCell ref="A602:Q602"/>
    <mergeCell ref="A603:F603"/>
    <mergeCell ref="A604:F604"/>
    <mergeCell ref="A605:F605"/>
    <mergeCell ref="A606:F606"/>
    <mergeCell ref="A589:E589"/>
    <mergeCell ref="A590:Q590"/>
    <mergeCell ref="A591:F591"/>
    <mergeCell ref="A592:F592"/>
    <mergeCell ref="A593:F593"/>
    <mergeCell ref="A594:F594"/>
    <mergeCell ref="A595:F595"/>
    <mergeCell ref="A596:F596"/>
    <mergeCell ref="A597:E597"/>
    <mergeCell ref="A581:A584"/>
    <mergeCell ref="B581:B584"/>
    <mergeCell ref="C581:C584"/>
    <mergeCell ref="E581:E584"/>
    <mergeCell ref="H584:Q584"/>
    <mergeCell ref="A585:E585"/>
    <mergeCell ref="A586:E586"/>
    <mergeCell ref="A587:E587"/>
    <mergeCell ref="A588:E588"/>
    <mergeCell ref="A573:A576"/>
    <mergeCell ref="B573:B576"/>
    <mergeCell ref="C573:C576"/>
    <mergeCell ref="E573:E576"/>
    <mergeCell ref="H576:Q576"/>
    <mergeCell ref="A577:A580"/>
    <mergeCell ref="B577:B580"/>
    <mergeCell ref="C577:C580"/>
    <mergeCell ref="E577:E580"/>
    <mergeCell ref="H580:Q580"/>
    <mergeCell ref="A562:Q562"/>
    <mergeCell ref="A563:A568"/>
    <mergeCell ref="C563:C568"/>
    <mergeCell ref="E563:E568"/>
    <mergeCell ref="D566:D568"/>
    <mergeCell ref="F566:F568"/>
    <mergeCell ref="H566:Q568"/>
    <mergeCell ref="A569:A572"/>
    <mergeCell ref="C569:C572"/>
    <mergeCell ref="E569:E572"/>
    <mergeCell ref="H572:Q572"/>
    <mergeCell ref="A553:E553"/>
    <mergeCell ref="A554:Q554"/>
    <mergeCell ref="A555:F555"/>
    <mergeCell ref="A556:F556"/>
    <mergeCell ref="A557:F557"/>
    <mergeCell ref="A558:F558"/>
    <mergeCell ref="A559:F559"/>
    <mergeCell ref="A560:Q560"/>
    <mergeCell ref="A561:Q561"/>
    <mergeCell ref="A545:A548"/>
    <mergeCell ref="B545:B548"/>
    <mergeCell ref="C545:C548"/>
    <mergeCell ref="E545:E548"/>
    <mergeCell ref="H548:Q548"/>
    <mergeCell ref="A549:E549"/>
    <mergeCell ref="A550:E550"/>
    <mergeCell ref="A551:E551"/>
    <mergeCell ref="A552:E552"/>
    <mergeCell ref="A537:A540"/>
    <mergeCell ref="C537:C540"/>
    <mergeCell ref="E537:E540"/>
    <mergeCell ref="H540:Q540"/>
    <mergeCell ref="A541:A544"/>
    <mergeCell ref="B541:B544"/>
    <mergeCell ref="C541:C544"/>
    <mergeCell ref="E541:E544"/>
    <mergeCell ref="H544:Q544"/>
    <mergeCell ref="A529:A532"/>
    <mergeCell ref="B529:B532"/>
    <mergeCell ref="C529:C532"/>
    <mergeCell ref="E529:E532"/>
    <mergeCell ref="H532:Q532"/>
    <mergeCell ref="A533:A536"/>
    <mergeCell ref="B533:B536"/>
    <mergeCell ref="C533:C536"/>
    <mergeCell ref="E533:E536"/>
    <mergeCell ref="H536:Q536"/>
    <mergeCell ref="A521:A524"/>
    <mergeCell ref="B521:B524"/>
    <mergeCell ref="C521:C524"/>
    <mergeCell ref="E521:E524"/>
    <mergeCell ref="H524:Q524"/>
    <mergeCell ref="A525:A528"/>
    <mergeCell ref="B525:B528"/>
    <mergeCell ref="C525:C528"/>
    <mergeCell ref="E525:E528"/>
    <mergeCell ref="H528:Q528"/>
    <mergeCell ref="A513:A516"/>
    <mergeCell ref="B513:B516"/>
    <mergeCell ref="C513:C516"/>
    <mergeCell ref="E513:E516"/>
    <mergeCell ref="H516:Q516"/>
    <mergeCell ref="A517:A520"/>
    <mergeCell ref="B517:B520"/>
    <mergeCell ref="C517:C520"/>
    <mergeCell ref="E517:E520"/>
    <mergeCell ref="H520:Q520"/>
    <mergeCell ref="A505:A508"/>
    <mergeCell ref="B505:B508"/>
    <mergeCell ref="C505:C508"/>
    <mergeCell ref="E505:E508"/>
    <mergeCell ref="H508:Q508"/>
    <mergeCell ref="A509:A512"/>
    <mergeCell ref="B509:B512"/>
    <mergeCell ref="C509:C512"/>
    <mergeCell ref="E509:E512"/>
    <mergeCell ref="H512:Q512"/>
    <mergeCell ref="A496:A499"/>
    <mergeCell ref="B496:B499"/>
    <mergeCell ref="C496:C499"/>
    <mergeCell ref="E496:E499"/>
    <mergeCell ref="H499:Q499"/>
    <mergeCell ref="A501:A504"/>
    <mergeCell ref="B501:B504"/>
    <mergeCell ref="C501:C504"/>
    <mergeCell ref="E501:E504"/>
    <mergeCell ref="H504:Q504"/>
    <mergeCell ref="A488:A491"/>
    <mergeCell ref="B488:B491"/>
    <mergeCell ref="C488:C491"/>
    <mergeCell ref="E488:E491"/>
    <mergeCell ref="H491:Q491"/>
    <mergeCell ref="A492:A495"/>
    <mergeCell ref="B492:B495"/>
    <mergeCell ref="C492:C495"/>
    <mergeCell ref="E492:E495"/>
    <mergeCell ref="H495:Q495"/>
    <mergeCell ref="A479:F479"/>
    <mergeCell ref="A480:F480"/>
    <mergeCell ref="A481:Q481"/>
    <mergeCell ref="A482:Q482"/>
    <mergeCell ref="A483:Q483"/>
    <mergeCell ref="A484:A487"/>
    <mergeCell ref="B484:B487"/>
    <mergeCell ref="C484:C487"/>
    <mergeCell ref="E484:E487"/>
    <mergeCell ref="H487:Q487"/>
    <mergeCell ref="A470:E470"/>
    <mergeCell ref="A471:E471"/>
    <mergeCell ref="A472:E472"/>
    <mergeCell ref="A473:E473"/>
    <mergeCell ref="A474:E474"/>
    <mergeCell ref="A475:Q475"/>
    <mergeCell ref="A476:F476"/>
    <mergeCell ref="A477:F477"/>
    <mergeCell ref="A478:F478"/>
    <mergeCell ref="A461:A465"/>
    <mergeCell ref="B461:B465"/>
    <mergeCell ref="C461:C465"/>
    <mergeCell ref="E461:E465"/>
    <mergeCell ref="F464:F465"/>
    <mergeCell ref="H464:Q465"/>
    <mergeCell ref="A466:A469"/>
    <mergeCell ref="B466:B469"/>
    <mergeCell ref="C466:C469"/>
    <mergeCell ref="E466:E469"/>
    <mergeCell ref="H469:Q469"/>
    <mergeCell ref="A451:A455"/>
    <mergeCell ref="B451:B455"/>
    <mergeCell ref="C451:C455"/>
    <mergeCell ref="E451:E455"/>
    <mergeCell ref="D454:D455"/>
    <mergeCell ref="F454:F455"/>
    <mergeCell ref="H454:Q455"/>
    <mergeCell ref="A456:A460"/>
    <mergeCell ref="B456:B460"/>
    <mergeCell ref="C456:C460"/>
    <mergeCell ref="E456:E460"/>
    <mergeCell ref="D459:D460"/>
    <mergeCell ref="F459:F460"/>
    <mergeCell ref="H459:Q460"/>
    <mergeCell ref="A441:A445"/>
    <mergeCell ref="B441:B445"/>
    <mergeCell ref="C441:C445"/>
    <mergeCell ref="E441:E445"/>
    <mergeCell ref="D444:D445"/>
    <mergeCell ref="F444:F445"/>
    <mergeCell ref="H444:Q445"/>
    <mergeCell ref="A446:A450"/>
    <mergeCell ref="B446:B450"/>
    <mergeCell ref="C446:C450"/>
    <mergeCell ref="E446:E450"/>
    <mergeCell ref="D449:D450"/>
    <mergeCell ref="F449:F450"/>
    <mergeCell ref="H449:Q450"/>
    <mergeCell ref="A431:A435"/>
    <mergeCell ref="B431:B435"/>
    <mergeCell ref="C431:C435"/>
    <mergeCell ref="E431:E435"/>
    <mergeCell ref="D434:D435"/>
    <mergeCell ref="F434:F435"/>
    <mergeCell ref="H434:Q435"/>
    <mergeCell ref="A436:A440"/>
    <mergeCell ref="B436:B440"/>
    <mergeCell ref="C436:C440"/>
    <mergeCell ref="E436:E440"/>
    <mergeCell ref="D439:D440"/>
    <mergeCell ref="F439:F440"/>
    <mergeCell ref="H439:Q440"/>
    <mergeCell ref="A421:A425"/>
    <mergeCell ref="B421:B425"/>
    <mergeCell ref="C421:C425"/>
    <mergeCell ref="E421:E425"/>
    <mergeCell ref="D424:D425"/>
    <mergeCell ref="F424:F425"/>
    <mergeCell ref="H424:Q425"/>
    <mergeCell ref="A426:A430"/>
    <mergeCell ref="B426:B430"/>
    <mergeCell ref="C426:C430"/>
    <mergeCell ref="E426:E430"/>
    <mergeCell ref="D429:D430"/>
    <mergeCell ref="F429:F430"/>
    <mergeCell ref="H429:Q430"/>
    <mergeCell ref="A411:A415"/>
    <mergeCell ref="B411:B415"/>
    <mergeCell ref="C411:C415"/>
    <mergeCell ref="E411:E415"/>
    <mergeCell ref="D414:D415"/>
    <mergeCell ref="F414:F415"/>
    <mergeCell ref="H414:Q415"/>
    <mergeCell ref="A416:A420"/>
    <mergeCell ref="B416:B420"/>
    <mergeCell ref="C416:C420"/>
    <mergeCell ref="E416:E420"/>
    <mergeCell ref="D419:D420"/>
    <mergeCell ref="F419:F420"/>
    <mergeCell ref="H419:Q420"/>
    <mergeCell ref="A401:A405"/>
    <mergeCell ref="B401:B405"/>
    <mergeCell ref="C401:C405"/>
    <mergeCell ref="E401:E405"/>
    <mergeCell ref="D404:D405"/>
    <mergeCell ref="F404:F405"/>
    <mergeCell ref="H404:Q405"/>
    <mergeCell ref="A406:A410"/>
    <mergeCell ref="B406:B410"/>
    <mergeCell ref="C406:C410"/>
    <mergeCell ref="E406:E410"/>
    <mergeCell ref="F409:F410"/>
    <mergeCell ref="H409:Q410"/>
    <mergeCell ref="A391:A395"/>
    <mergeCell ref="B391:B395"/>
    <mergeCell ref="C391:C395"/>
    <mergeCell ref="E391:E395"/>
    <mergeCell ref="D394:D395"/>
    <mergeCell ref="F394:F395"/>
    <mergeCell ref="H394:Q395"/>
    <mergeCell ref="A396:A400"/>
    <mergeCell ref="B396:B400"/>
    <mergeCell ref="C396:C400"/>
    <mergeCell ref="E396:E400"/>
    <mergeCell ref="D399:D400"/>
    <mergeCell ref="F399:F400"/>
    <mergeCell ref="H399:Q400"/>
    <mergeCell ref="A377:A381"/>
    <mergeCell ref="B377:B381"/>
    <mergeCell ref="C377:C381"/>
    <mergeCell ref="E377:E381"/>
    <mergeCell ref="D380:D381"/>
    <mergeCell ref="F380:F381"/>
    <mergeCell ref="H380:Q381"/>
    <mergeCell ref="A386:A390"/>
    <mergeCell ref="B386:B390"/>
    <mergeCell ref="C386:C390"/>
    <mergeCell ref="E386:E390"/>
    <mergeCell ref="D389:D390"/>
    <mergeCell ref="F389:F390"/>
    <mergeCell ref="H389:Q390"/>
    <mergeCell ref="A366:A371"/>
    <mergeCell ref="E366:E371"/>
    <mergeCell ref="D369:D371"/>
    <mergeCell ref="F369:F371"/>
    <mergeCell ref="H369:Q371"/>
    <mergeCell ref="A372:A376"/>
    <mergeCell ref="B372:B376"/>
    <mergeCell ref="C372:C376"/>
    <mergeCell ref="E372:E376"/>
    <mergeCell ref="F375:F376"/>
    <mergeCell ref="H375:Q376"/>
    <mergeCell ref="A354:A365"/>
    <mergeCell ref="C354:C359"/>
    <mergeCell ref="E354:E359"/>
    <mergeCell ref="D357:D359"/>
    <mergeCell ref="F357:F359"/>
    <mergeCell ref="H357:Q359"/>
    <mergeCell ref="C360:C365"/>
    <mergeCell ref="E360:E365"/>
    <mergeCell ref="D363:D365"/>
    <mergeCell ref="F363:F365"/>
    <mergeCell ref="H363:Q365"/>
    <mergeCell ref="A342:A353"/>
    <mergeCell ref="C342:C347"/>
    <mergeCell ref="E342:E347"/>
    <mergeCell ref="D345:D347"/>
    <mergeCell ref="F345:F347"/>
    <mergeCell ref="H345:Q347"/>
    <mergeCell ref="C348:C353"/>
    <mergeCell ref="E348:E353"/>
    <mergeCell ref="D351:D353"/>
    <mergeCell ref="F351:F353"/>
    <mergeCell ref="H351:Q353"/>
    <mergeCell ref="A332:A336"/>
    <mergeCell ref="C332:C336"/>
    <mergeCell ref="E332:E336"/>
    <mergeCell ref="D335:D336"/>
    <mergeCell ref="F335:F336"/>
    <mergeCell ref="H335:Q336"/>
    <mergeCell ref="A337:A341"/>
    <mergeCell ref="E337:E341"/>
    <mergeCell ref="F340:F341"/>
    <mergeCell ref="H340:Q341"/>
    <mergeCell ref="A321:A326"/>
    <mergeCell ref="C321:C326"/>
    <mergeCell ref="E321:E326"/>
    <mergeCell ref="D324:D326"/>
    <mergeCell ref="F324:F326"/>
    <mergeCell ref="H324:Q326"/>
    <mergeCell ref="A327:A331"/>
    <mergeCell ref="C327:C331"/>
    <mergeCell ref="E327:E331"/>
    <mergeCell ref="D330:D331"/>
    <mergeCell ref="F330:F331"/>
    <mergeCell ref="H330:Q331"/>
    <mergeCell ref="A310:A315"/>
    <mergeCell ref="C310:C315"/>
    <mergeCell ref="E310:E315"/>
    <mergeCell ref="D313:D315"/>
    <mergeCell ref="F313:F315"/>
    <mergeCell ref="H313:Q315"/>
    <mergeCell ref="A316:A320"/>
    <mergeCell ref="C316:C320"/>
    <mergeCell ref="E316:E320"/>
    <mergeCell ref="D319:D320"/>
    <mergeCell ref="F319:F320"/>
    <mergeCell ref="H319:Q320"/>
    <mergeCell ref="A300:A304"/>
    <mergeCell ref="C300:C304"/>
    <mergeCell ref="E300:E304"/>
    <mergeCell ref="D303:D304"/>
    <mergeCell ref="F303:F304"/>
    <mergeCell ref="H303:Q304"/>
    <mergeCell ref="A305:A309"/>
    <mergeCell ref="C305:C309"/>
    <mergeCell ref="E305:E309"/>
    <mergeCell ref="F308:F309"/>
    <mergeCell ref="H308:Q309"/>
    <mergeCell ref="A292:F292"/>
    <mergeCell ref="A293:Q293"/>
    <mergeCell ref="A294:Q294"/>
    <mergeCell ref="A295:A299"/>
    <mergeCell ref="C295:C299"/>
    <mergeCell ref="E295:E299"/>
    <mergeCell ref="D298:D299"/>
    <mergeCell ref="F298:F299"/>
    <mergeCell ref="H298:Q299"/>
    <mergeCell ref="O285:O286"/>
    <mergeCell ref="P285:P286"/>
    <mergeCell ref="Q285:Q286"/>
    <mergeCell ref="R285:R286"/>
    <mergeCell ref="A287:Q287"/>
    <mergeCell ref="A288:F288"/>
    <mergeCell ref="A289:F289"/>
    <mergeCell ref="A290:F290"/>
    <mergeCell ref="A291:F291"/>
    <mergeCell ref="A285:E286"/>
    <mergeCell ref="F285:F286"/>
    <mergeCell ref="H285:H286"/>
    <mergeCell ref="I285:I286"/>
    <mergeCell ref="J285:J286"/>
    <mergeCell ref="K285:K286"/>
    <mergeCell ref="L285:L286"/>
    <mergeCell ref="M285:M286"/>
    <mergeCell ref="N285:N286"/>
    <mergeCell ref="A277:A280"/>
    <mergeCell ref="B277:B280"/>
    <mergeCell ref="C277:C280"/>
    <mergeCell ref="E277:E280"/>
    <mergeCell ref="H280:Q280"/>
    <mergeCell ref="A281:E281"/>
    <mergeCell ref="A282:E282"/>
    <mergeCell ref="A283:E283"/>
    <mergeCell ref="A284:E284"/>
    <mergeCell ref="A269:A272"/>
    <mergeCell ref="B269:B272"/>
    <mergeCell ref="C269:C272"/>
    <mergeCell ref="E269:E272"/>
    <mergeCell ref="H272:Q272"/>
    <mergeCell ref="A273:A276"/>
    <mergeCell ref="B273:B276"/>
    <mergeCell ref="C273:C276"/>
    <mergeCell ref="E273:E276"/>
    <mergeCell ref="H276:Q276"/>
    <mergeCell ref="A261:A264"/>
    <mergeCell ref="B261:B264"/>
    <mergeCell ref="C261:C264"/>
    <mergeCell ref="E261:E264"/>
    <mergeCell ref="H264:Q264"/>
    <mergeCell ref="A265:A268"/>
    <mergeCell ref="B265:B268"/>
    <mergeCell ref="C265:C268"/>
    <mergeCell ref="E265:E268"/>
    <mergeCell ref="H268:Q268"/>
    <mergeCell ref="A253:A256"/>
    <mergeCell ref="B253:B256"/>
    <mergeCell ref="C253:C256"/>
    <mergeCell ref="E253:E256"/>
    <mergeCell ref="H256:Q256"/>
    <mergeCell ref="A257:A260"/>
    <mergeCell ref="B257:B260"/>
    <mergeCell ref="C257:C260"/>
    <mergeCell ref="E257:E260"/>
    <mergeCell ref="H260:Q260"/>
    <mergeCell ref="A244:A247"/>
    <mergeCell ref="B244:B247"/>
    <mergeCell ref="C244:C247"/>
    <mergeCell ref="E244:E247"/>
    <mergeCell ref="H247:Q247"/>
    <mergeCell ref="A248:A252"/>
    <mergeCell ref="B248:B252"/>
    <mergeCell ref="C248:C252"/>
    <mergeCell ref="E248:E252"/>
    <mergeCell ref="D251:D252"/>
    <mergeCell ref="F251:F252"/>
    <mergeCell ref="H251:Q252"/>
    <mergeCell ref="A236:A239"/>
    <mergeCell ref="B236:B239"/>
    <mergeCell ref="C236:C239"/>
    <mergeCell ref="E236:E239"/>
    <mergeCell ref="H239:Q239"/>
    <mergeCell ref="A240:A243"/>
    <mergeCell ref="B240:B243"/>
    <mergeCell ref="C240:C243"/>
    <mergeCell ref="E240:E243"/>
    <mergeCell ref="H243:Q243"/>
    <mergeCell ref="A228:A231"/>
    <mergeCell ref="B228:B231"/>
    <mergeCell ref="C228:C231"/>
    <mergeCell ref="E228:E231"/>
    <mergeCell ref="H231:Q231"/>
    <mergeCell ref="A232:A235"/>
    <mergeCell ref="B232:B235"/>
    <mergeCell ref="C232:C235"/>
    <mergeCell ref="E232:E235"/>
    <mergeCell ref="H235:Q235"/>
    <mergeCell ref="A220:A223"/>
    <mergeCell ref="B220:B223"/>
    <mergeCell ref="C220:C223"/>
    <mergeCell ref="E220:E223"/>
    <mergeCell ref="H223:Q223"/>
    <mergeCell ref="A224:A227"/>
    <mergeCell ref="B224:B227"/>
    <mergeCell ref="C224:C227"/>
    <mergeCell ref="E224:E227"/>
    <mergeCell ref="H227:Q227"/>
    <mergeCell ref="A212:A215"/>
    <mergeCell ref="B212:B215"/>
    <mergeCell ref="C212:C215"/>
    <mergeCell ref="E212:E215"/>
    <mergeCell ref="H215:Q215"/>
    <mergeCell ref="A216:A219"/>
    <mergeCell ref="B216:B219"/>
    <mergeCell ref="C216:C219"/>
    <mergeCell ref="E216:E219"/>
    <mergeCell ref="H219:Q219"/>
    <mergeCell ref="A204:A207"/>
    <mergeCell ref="B204:B207"/>
    <mergeCell ref="C204:C207"/>
    <mergeCell ref="E204:E207"/>
    <mergeCell ref="H207:Q207"/>
    <mergeCell ref="A208:A211"/>
    <mergeCell ref="B208:B211"/>
    <mergeCell ref="C208:C211"/>
    <mergeCell ref="E208:E211"/>
    <mergeCell ref="H211:Q211"/>
    <mergeCell ref="A188:A203"/>
    <mergeCell ref="B188:B203"/>
    <mergeCell ref="C188:C191"/>
    <mergeCell ref="E188:E191"/>
    <mergeCell ref="H191:Q191"/>
    <mergeCell ref="C192:C195"/>
    <mergeCell ref="E192:E195"/>
    <mergeCell ref="H195:Q195"/>
    <mergeCell ref="C196:C199"/>
    <mergeCell ref="E196:E199"/>
    <mergeCell ref="H199:Q199"/>
    <mergeCell ref="C200:C203"/>
    <mergeCell ref="E200:E203"/>
    <mergeCell ref="H203:Q203"/>
    <mergeCell ref="A168:A171"/>
    <mergeCell ref="B168:B171"/>
    <mergeCell ref="C168:C171"/>
    <mergeCell ref="E168:E171"/>
    <mergeCell ref="H171:Q171"/>
    <mergeCell ref="A172:A187"/>
    <mergeCell ref="B172:B187"/>
    <mergeCell ref="C172:C175"/>
    <mergeCell ref="E172:E175"/>
    <mergeCell ref="H175:Q175"/>
    <mergeCell ref="C176:C179"/>
    <mergeCell ref="E176:E179"/>
    <mergeCell ref="H179:Q179"/>
    <mergeCell ref="C180:C183"/>
    <mergeCell ref="E180:E183"/>
    <mergeCell ref="H183:Q183"/>
    <mergeCell ref="C184:C187"/>
    <mergeCell ref="E184:E187"/>
    <mergeCell ref="H187:Q187"/>
    <mergeCell ref="A158:A163"/>
    <mergeCell ref="C158:C163"/>
    <mergeCell ref="E158:E163"/>
    <mergeCell ref="D161:D163"/>
    <mergeCell ref="F161:F163"/>
    <mergeCell ref="H161:Q163"/>
    <mergeCell ref="A164:A167"/>
    <mergeCell ref="B164:B167"/>
    <mergeCell ref="C164:C167"/>
    <mergeCell ref="E164:E167"/>
    <mergeCell ref="H167:Q167"/>
    <mergeCell ref="A138:A157"/>
    <mergeCell ref="C138:C142"/>
    <mergeCell ref="E138:E142"/>
    <mergeCell ref="D141:D142"/>
    <mergeCell ref="F141:F142"/>
    <mergeCell ref="H141:Q142"/>
    <mergeCell ref="C143:C147"/>
    <mergeCell ref="E143:E147"/>
    <mergeCell ref="D146:D147"/>
    <mergeCell ref="F146:F147"/>
    <mergeCell ref="H146:Q147"/>
    <mergeCell ref="C148:C152"/>
    <mergeCell ref="E148:E152"/>
    <mergeCell ref="D151:D152"/>
    <mergeCell ref="F151:F152"/>
    <mergeCell ref="H151:Q152"/>
    <mergeCell ref="C153:C157"/>
    <mergeCell ref="E153:E157"/>
    <mergeCell ref="D156:D157"/>
    <mergeCell ref="F156:F157"/>
    <mergeCell ref="H156:Q157"/>
    <mergeCell ref="A126:A131"/>
    <mergeCell ref="C126:C131"/>
    <mergeCell ref="E126:E131"/>
    <mergeCell ref="D129:D131"/>
    <mergeCell ref="F129:F131"/>
    <mergeCell ref="H129:Q131"/>
    <mergeCell ref="A132:A137"/>
    <mergeCell ref="C132:C137"/>
    <mergeCell ref="E132:E137"/>
    <mergeCell ref="D135:D137"/>
    <mergeCell ref="F135:F137"/>
    <mergeCell ref="H135:Q137"/>
    <mergeCell ref="A116:A119"/>
    <mergeCell ref="C116:C119"/>
    <mergeCell ref="E116:E119"/>
    <mergeCell ref="H119:Q119"/>
    <mergeCell ref="A120:A125"/>
    <mergeCell ref="C120:C125"/>
    <mergeCell ref="E120:E125"/>
    <mergeCell ref="D123:D125"/>
    <mergeCell ref="F123:F125"/>
    <mergeCell ref="H123:Q125"/>
    <mergeCell ref="A104:A108"/>
    <mergeCell ref="C104:C108"/>
    <mergeCell ref="E104:E108"/>
    <mergeCell ref="F107:F108"/>
    <mergeCell ref="H107:Q108"/>
    <mergeCell ref="A109:A115"/>
    <mergeCell ref="C109:C115"/>
    <mergeCell ref="E109:E115"/>
    <mergeCell ref="D112:D115"/>
    <mergeCell ref="F112:F115"/>
    <mergeCell ref="H112:Q115"/>
    <mergeCell ref="A89:A98"/>
    <mergeCell ref="C89:C98"/>
    <mergeCell ref="D89:D98"/>
    <mergeCell ref="E89:E98"/>
    <mergeCell ref="F92:F98"/>
    <mergeCell ref="H92:Q98"/>
    <mergeCell ref="A99:A103"/>
    <mergeCell ref="C99:C103"/>
    <mergeCell ref="E99:E103"/>
    <mergeCell ref="D102:D103"/>
    <mergeCell ref="F102:F103"/>
    <mergeCell ref="H102:Q103"/>
    <mergeCell ref="A77:A80"/>
    <mergeCell ref="C77:C80"/>
    <mergeCell ref="E77:E80"/>
    <mergeCell ref="H80:Q80"/>
    <mergeCell ref="A81:A88"/>
    <mergeCell ref="C81:C88"/>
    <mergeCell ref="E81:E88"/>
    <mergeCell ref="D84:D88"/>
    <mergeCell ref="F84:F88"/>
    <mergeCell ref="H84:Q88"/>
    <mergeCell ref="A63:A66"/>
    <mergeCell ref="C63:C66"/>
    <mergeCell ref="E63:E66"/>
    <mergeCell ref="H66:Q66"/>
    <mergeCell ref="A67:A70"/>
    <mergeCell ref="C67:C70"/>
    <mergeCell ref="E67:E70"/>
    <mergeCell ref="H70:Q70"/>
    <mergeCell ref="A71:A76"/>
    <mergeCell ref="C71:C76"/>
    <mergeCell ref="E71:E76"/>
    <mergeCell ref="D74:D76"/>
    <mergeCell ref="F74:F76"/>
    <mergeCell ref="H74:Q76"/>
    <mergeCell ref="A53:A56"/>
    <mergeCell ref="C53:C56"/>
    <mergeCell ref="E53:E56"/>
    <mergeCell ref="H56:Q56"/>
    <mergeCell ref="A57:A62"/>
    <mergeCell ref="C57:C62"/>
    <mergeCell ref="E57:E62"/>
    <mergeCell ref="D60:D62"/>
    <mergeCell ref="F60:F62"/>
    <mergeCell ref="H60:Q62"/>
    <mergeCell ref="A38:A46"/>
    <mergeCell ref="C38:C46"/>
    <mergeCell ref="E38:E46"/>
    <mergeCell ref="D41:D46"/>
    <mergeCell ref="F41:F46"/>
    <mergeCell ref="H41:Q46"/>
    <mergeCell ref="A47:A52"/>
    <mergeCell ref="C47:C52"/>
    <mergeCell ref="E47:E52"/>
    <mergeCell ref="D50:D52"/>
    <mergeCell ref="F50:F52"/>
    <mergeCell ref="H50:Q52"/>
    <mergeCell ref="A28:A31"/>
    <mergeCell ref="C28:C31"/>
    <mergeCell ref="E28:E31"/>
    <mergeCell ref="H31:Q31"/>
    <mergeCell ref="A32:A37"/>
    <mergeCell ref="C32:C37"/>
    <mergeCell ref="E32:E37"/>
    <mergeCell ref="D35:D37"/>
    <mergeCell ref="F35:F37"/>
    <mergeCell ref="H35:Q37"/>
    <mergeCell ref="A16:Q16"/>
    <mergeCell ref="A17:A21"/>
    <mergeCell ref="C17:C21"/>
    <mergeCell ref="E17:E21"/>
    <mergeCell ref="D20:D21"/>
    <mergeCell ref="F20:F21"/>
    <mergeCell ref="H20:Q21"/>
    <mergeCell ref="A22:A27"/>
    <mergeCell ref="C22:C27"/>
    <mergeCell ref="E22:E27"/>
    <mergeCell ref="D25:D27"/>
    <mergeCell ref="F25:F27"/>
    <mergeCell ref="H25:Q27"/>
    <mergeCell ref="U4:W4"/>
    <mergeCell ref="A7:Q7"/>
    <mergeCell ref="A8:Q8"/>
    <mergeCell ref="A9:Q9"/>
    <mergeCell ref="G10:I10"/>
    <mergeCell ref="A12:A13"/>
    <mergeCell ref="B12:B13"/>
    <mergeCell ref="C12:C13"/>
    <mergeCell ref="D12:D13"/>
    <mergeCell ref="E12:E13"/>
    <mergeCell ref="F12:F13"/>
    <mergeCell ref="G12:G13"/>
    <mergeCell ref="H12:Q12"/>
    <mergeCell ref="R12:R14"/>
  </mergeCells>
  <pageMargins left="0.70078740157480324" right="0.70078740157480324" top="0.75196850393700787" bottom="0.75196850393700787" header="0.3" footer="0.3"/>
  <pageSetup paperSize="8" scale="18" fitToHeight="0" orientation="landscape" r:id="rId1"/>
</worksheet>
</file>

<file path=xl/worksheets/sheet21.xml><?xml version="1.0" encoding="utf-8"?>
<worksheet xmlns="http://schemas.openxmlformats.org/spreadsheetml/2006/main" xmlns:r="http://schemas.openxmlformats.org/officeDocument/2006/relationships">
  <sheetPr>
    <pageSetUpPr fitToPage="1"/>
  </sheetPr>
  <dimension ref="A1:Z1289"/>
  <sheetViews>
    <sheetView view="pageBreakPreview" topLeftCell="A703" zoomScale="30" zoomScaleSheetLayoutView="30" workbookViewId="0">
      <selection activeCell="H742" sqref="H742"/>
    </sheetView>
  </sheetViews>
  <sheetFormatPr defaultRowHeight="16.5"/>
  <cols>
    <col min="1" max="1" width="17" customWidth="1"/>
    <col min="2" max="2" width="64.109375" customWidth="1"/>
    <col min="3" max="3" width="40.33203125" customWidth="1"/>
    <col min="4" max="5" width="29.21875" customWidth="1"/>
    <col min="6" max="6" width="35.21875" customWidth="1"/>
    <col min="7" max="7" width="29.21875" style="8" customWidth="1"/>
    <col min="8" max="18" width="27" customWidth="1"/>
    <col min="19" max="45" width="8.5546875" customWidth="1"/>
  </cols>
  <sheetData>
    <row r="1" spans="1:26" ht="107.25" customHeight="1">
      <c r="A1" s="9"/>
      <c r="B1" s="9"/>
      <c r="C1" s="9"/>
      <c r="D1" s="9"/>
      <c r="E1" s="9"/>
      <c r="F1" s="10"/>
      <c r="G1" s="11"/>
      <c r="H1" s="12"/>
      <c r="I1" s="13"/>
      <c r="J1" s="10"/>
      <c r="K1" s="10"/>
      <c r="L1" s="13"/>
      <c r="M1" s="10"/>
      <c r="N1" s="10"/>
      <c r="O1" s="10"/>
      <c r="P1" s="14" t="s">
        <v>13</v>
      </c>
      <c r="Q1" s="10"/>
      <c r="R1" s="12"/>
      <c r="S1" s="13"/>
      <c r="T1" s="15"/>
      <c r="U1" s="10"/>
      <c r="V1" s="10"/>
      <c r="W1" s="10"/>
      <c r="X1" s="10"/>
      <c r="Y1" s="9"/>
      <c r="Z1" s="9"/>
    </row>
    <row r="2" spans="1:26" ht="107.25" customHeight="1">
      <c r="A2" s="9"/>
      <c r="B2" s="9"/>
      <c r="C2" s="9"/>
      <c r="D2" s="9"/>
      <c r="E2" s="9"/>
      <c r="F2" s="10"/>
      <c r="G2" s="11"/>
      <c r="H2" s="12"/>
      <c r="I2" s="13"/>
      <c r="J2" s="10"/>
      <c r="K2" s="10"/>
      <c r="L2" s="13"/>
      <c r="M2" s="10"/>
      <c r="N2" s="16" t="s">
        <v>14</v>
      </c>
      <c r="O2" s="17">
        <v>744</v>
      </c>
      <c r="P2" s="17"/>
      <c r="Q2" s="18" t="s">
        <v>15</v>
      </c>
      <c r="R2" s="19"/>
      <c r="S2" s="13"/>
      <c r="T2" s="15"/>
      <c r="U2" s="10"/>
      <c r="V2" s="10"/>
      <c r="W2" s="10"/>
      <c r="X2" s="10"/>
      <c r="Y2" s="9"/>
      <c r="Z2" s="9"/>
    </row>
    <row r="3" spans="1:26" ht="107.25" customHeight="1">
      <c r="A3" s="20"/>
      <c r="B3" s="21"/>
      <c r="C3" s="22"/>
      <c r="D3" s="23"/>
      <c r="E3" s="24"/>
      <c r="F3" s="24"/>
      <c r="G3" s="25"/>
      <c r="H3" s="26"/>
      <c r="I3" s="27"/>
      <c r="J3" s="28"/>
      <c r="K3" s="24"/>
      <c r="L3" s="29"/>
      <c r="M3" s="22"/>
      <c r="N3" s="30" t="s">
        <v>16</v>
      </c>
      <c r="O3" s="31">
        <v>744</v>
      </c>
      <c r="P3" s="31"/>
      <c r="Q3" s="32" t="s">
        <v>17</v>
      </c>
      <c r="R3" s="33"/>
      <c r="S3" s="27"/>
      <c r="T3" s="34"/>
      <c r="U3" s="35"/>
      <c r="V3" s="35"/>
      <c r="W3" s="36"/>
      <c r="X3" s="24"/>
      <c r="Y3" s="20"/>
      <c r="Z3" s="20"/>
    </row>
    <row r="4" spans="1:26" ht="107.25" customHeight="1">
      <c r="A4" s="37"/>
      <c r="B4" s="38"/>
      <c r="C4" s="39"/>
      <c r="D4" s="23"/>
      <c r="E4" s="24"/>
      <c r="F4" s="24"/>
      <c r="G4" s="25"/>
      <c r="H4" s="26"/>
      <c r="I4" s="27"/>
      <c r="J4" s="28"/>
      <c r="K4" s="24"/>
      <c r="L4" s="40"/>
      <c r="M4" s="41"/>
      <c r="N4" s="42" t="s">
        <v>18</v>
      </c>
      <c r="O4" s="43">
        <f>ROUND(O3/O2,2)</f>
        <v>1</v>
      </c>
      <c r="P4" s="43"/>
      <c r="Q4" s="44" t="s">
        <v>19</v>
      </c>
      <c r="R4" s="33"/>
      <c r="S4" s="27"/>
      <c r="T4" s="34"/>
      <c r="U4" s="715"/>
      <c r="V4" s="715"/>
      <c r="W4" s="715"/>
      <c r="X4" s="45"/>
      <c r="Y4" s="37"/>
      <c r="Z4" s="37"/>
    </row>
    <row r="5" spans="1:26" ht="52.5" customHeight="1">
      <c r="A5" s="46"/>
      <c r="B5" s="47"/>
      <c r="C5" s="46"/>
      <c r="D5" s="46"/>
      <c r="E5" s="48"/>
      <c r="F5" s="48"/>
      <c r="G5" s="49"/>
      <c r="H5" s="50"/>
      <c r="I5" s="51"/>
      <c r="J5" s="48"/>
      <c r="K5" s="48"/>
      <c r="L5" s="48"/>
      <c r="M5" s="52"/>
      <c r="N5" s="52"/>
      <c r="O5" s="52"/>
      <c r="P5" s="52"/>
      <c r="Q5" s="53"/>
      <c r="R5" s="50"/>
      <c r="S5" s="48"/>
      <c r="T5" s="37"/>
      <c r="U5" s="37"/>
      <c r="V5" s="37"/>
      <c r="W5" s="37"/>
      <c r="X5" s="37"/>
      <c r="Y5" s="37"/>
      <c r="Z5" s="37"/>
    </row>
    <row r="6" spans="1:26" ht="35.25">
      <c r="A6" s="46"/>
      <c r="B6" s="47"/>
      <c r="C6" s="46"/>
      <c r="D6" s="46"/>
      <c r="E6" s="48"/>
      <c r="F6" s="48"/>
      <c r="G6" s="49"/>
      <c r="H6" s="48"/>
      <c r="I6" s="48"/>
      <c r="J6" s="48"/>
      <c r="K6" s="48"/>
      <c r="L6" s="52"/>
      <c r="M6" s="52"/>
      <c r="N6" s="52"/>
      <c r="O6" s="52"/>
      <c r="P6" s="53"/>
      <c r="Q6" s="37"/>
      <c r="R6" s="48"/>
    </row>
    <row r="7" spans="1:26" ht="42">
      <c r="A7" s="716" t="s">
        <v>20</v>
      </c>
      <c r="B7" s="716"/>
      <c r="C7" s="716"/>
      <c r="D7" s="716"/>
      <c r="E7" s="716"/>
      <c r="F7" s="716"/>
      <c r="G7" s="717"/>
      <c r="H7" s="716"/>
      <c r="I7" s="716"/>
      <c r="J7" s="716"/>
      <c r="K7" s="716"/>
      <c r="L7" s="716"/>
      <c r="M7" s="716"/>
      <c r="N7" s="716"/>
      <c r="O7" s="716"/>
      <c r="P7" s="716"/>
      <c r="Q7" s="716"/>
      <c r="R7" s="54"/>
    </row>
    <row r="8" spans="1:26" ht="42">
      <c r="A8" s="718" t="s">
        <v>21</v>
      </c>
      <c r="B8" s="718"/>
      <c r="C8" s="718"/>
      <c r="D8" s="718"/>
      <c r="E8" s="718"/>
      <c r="F8" s="718"/>
      <c r="G8" s="719"/>
      <c r="H8" s="718"/>
      <c r="I8" s="718"/>
      <c r="J8" s="718"/>
      <c r="K8" s="718"/>
      <c r="L8" s="718"/>
      <c r="M8" s="718"/>
      <c r="N8" s="718"/>
      <c r="O8" s="718"/>
      <c r="P8" s="718"/>
      <c r="Q8" s="718"/>
      <c r="R8" s="55"/>
    </row>
    <row r="9" spans="1:26" ht="42">
      <c r="A9" s="718" t="s">
        <v>22</v>
      </c>
      <c r="B9" s="718"/>
      <c r="C9" s="718"/>
      <c r="D9" s="718"/>
      <c r="E9" s="718"/>
      <c r="F9" s="718"/>
      <c r="G9" s="719"/>
      <c r="H9" s="718"/>
      <c r="I9" s="718"/>
      <c r="J9" s="718"/>
      <c r="K9" s="718"/>
      <c r="L9" s="718"/>
      <c r="M9" s="718"/>
      <c r="N9" s="718"/>
      <c r="O9" s="718"/>
      <c r="P9" s="718"/>
      <c r="Q9" s="718"/>
      <c r="R9" s="55"/>
    </row>
    <row r="10" spans="1:26" ht="42">
      <c r="A10" s="55"/>
      <c r="B10" s="55"/>
      <c r="C10" s="55"/>
      <c r="D10" s="55"/>
      <c r="E10" s="55"/>
      <c r="F10" s="55"/>
      <c r="G10" s="720" t="s">
        <v>23</v>
      </c>
      <c r="H10" s="720"/>
      <c r="I10" s="720"/>
      <c r="J10" s="55"/>
      <c r="K10" s="55"/>
      <c r="L10" s="55"/>
      <c r="M10" s="55"/>
      <c r="N10" s="55"/>
      <c r="O10" s="55"/>
      <c r="P10" s="55"/>
      <c r="Q10" s="55"/>
      <c r="R10" s="55"/>
    </row>
    <row r="11" spans="1:26" ht="33">
      <c r="A11" s="56"/>
      <c r="B11" s="57"/>
      <c r="C11" s="58"/>
      <c r="D11" s="58"/>
      <c r="E11" s="58"/>
      <c r="F11" s="58"/>
      <c r="G11" s="57"/>
      <c r="H11" s="58"/>
      <c r="I11" s="58"/>
      <c r="J11" s="58"/>
      <c r="K11" s="58"/>
      <c r="L11" s="58"/>
      <c r="M11" s="58"/>
      <c r="N11" s="58"/>
      <c r="O11" s="58"/>
      <c r="P11" s="58"/>
      <c r="Q11" s="9"/>
      <c r="R11" s="58"/>
    </row>
    <row r="12" spans="1:26" ht="34.5" customHeight="1">
      <c r="A12" s="721" t="s">
        <v>24</v>
      </c>
      <c r="B12" s="723" t="s">
        <v>25</v>
      </c>
      <c r="C12" s="725" t="s">
        <v>26</v>
      </c>
      <c r="D12" s="725" t="s">
        <v>27</v>
      </c>
      <c r="E12" s="723" t="s">
        <v>28</v>
      </c>
      <c r="F12" s="727" t="s">
        <v>29</v>
      </c>
      <c r="G12" s="729" t="s">
        <v>30</v>
      </c>
      <c r="H12" s="731" t="s">
        <v>31</v>
      </c>
      <c r="I12" s="732"/>
      <c r="J12" s="732"/>
      <c r="K12" s="732"/>
      <c r="L12" s="732"/>
      <c r="M12" s="732"/>
      <c r="N12" s="732"/>
      <c r="O12" s="732"/>
      <c r="P12" s="732"/>
      <c r="Q12" s="732"/>
      <c r="R12" s="733" t="s">
        <v>32</v>
      </c>
    </row>
    <row r="13" spans="1:26" ht="162.75" customHeight="1">
      <c r="A13" s="722"/>
      <c r="B13" s="724"/>
      <c r="C13" s="726"/>
      <c r="D13" s="726"/>
      <c r="E13" s="724"/>
      <c r="F13" s="728"/>
      <c r="G13" s="730"/>
      <c r="H13" s="59" t="s">
        <v>33</v>
      </c>
      <c r="I13" s="59" t="s">
        <v>34</v>
      </c>
      <c r="J13" s="59" t="s">
        <v>35</v>
      </c>
      <c r="K13" s="59" t="s">
        <v>36</v>
      </c>
      <c r="L13" s="59" t="s">
        <v>37</v>
      </c>
      <c r="M13" s="59" t="s">
        <v>38</v>
      </c>
      <c r="N13" s="59" t="s">
        <v>39</v>
      </c>
      <c r="O13" s="59" t="s">
        <v>40</v>
      </c>
      <c r="P13" s="59" t="s">
        <v>41</v>
      </c>
      <c r="Q13" s="60" t="s">
        <v>42</v>
      </c>
      <c r="R13" s="734"/>
    </row>
    <row r="14" spans="1:26" ht="34.5" customHeight="1">
      <c r="A14" s="61">
        <v>1</v>
      </c>
      <c r="B14" s="62">
        <v>2</v>
      </c>
      <c r="C14" s="62">
        <v>3</v>
      </c>
      <c r="D14" s="62">
        <v>4</v>
      </c>
      <c r="E14" s="62">
        <v>5</v>
      </c>
      <c r="F14" s="62">
        <v>6</v>
      </c>
      <c r="G14" s="63"/>
      <c r="H14" s="62">
        <v>7</v>
      </c>
      <c r="I14" s="62">
        <v>8</v>
      </c>
      <c r="J14" s="62">
        <v>9</v>
      </c>
      <c r="K14" s="62">
        <v>10</v>
      </c>
      <c r="L14" s="62">
        <v>11</v>
      </c>
      <c r="M14" s="62">
        <v>12</v>
      </c>
      <c r="N14" s="62">
        <v>13</v>
      </c>
      <c r="O14" s="62">
        <v>14</v>
      </c>
      <c r="P14" s="62">
        <v>15</v>
      </c>
      <c r="Q14" s="64">
        <v>16</v>
      </c>
      <c r="R14" s="735"/>
    </row>
    <row r="15" spans="1:26" ht="45" customHeight="1">
      <c r="A15" s="65" t="s">
        <v>43</v>
      </c>
      <c r="B15" s="66"/>
      <c r="C15" s="66"/>
      <c r="D15" s="66"/>
      <c r="E15" s="66"/>
      <c r="F15" s="67"/>
      <c r="G15" s="68"/>
      <c r="H15" s="67"/>
      <c r="I15" s="67"/>
      <c r="J15" s="67"/>
      <c r="K15" s="67"/>
      <c r="L15" s="67"/>
      <c r="M15" s="67"/>
      <c r="N15" s="67"/>
      <c r="O15" s="67"/>
      <c r="P15" s="67"/>
      <c r="Q15" s="69"/>
      <c r="R15" s="69"/>
    </row>
    <row r="16" spans="1:26" ht="45" customHeight="1">
      <c r="A16" s="736" t="s">
        <v>44</v>
      </c>
      <c r="B16" s="737"/>
      <c r="C16" s="737"/>
      <c r="D16" s="737"/>
      <c r="E16" s="737"/>
      <c r="F16" s="737"/>
      <c r="G16" s="738"/>
      <c r="H16" s="739"/>
      <c r="I16" s="739"/>
      <c r="J16" s="739"/>
      <c r="K16" s="739"/>
      <c r="L16" s="739"/>
      <c r="M16" s="739"/>
      <c r="N16" s="739"/>
      <c r="O16" s="739"/>
      <c r="P16" s="739"/>
      <c r="Q16" s="740"/>
      <c r="R16" s="70"/>
    </row>
    <row r="17" spans="1:18" ht="34.5" customHeight="1">
      <c r="A17" s="741">
        <v>1</v>
      </c>
      <c r="B17" s="71" t="s">
        <v>45</v>
      </c>
      <c r="C17" s="744" t="s">
        <v>46</v>
      </c>
      <c r="D17" s="73" t="s">
        <v>47</v>
      </c>
      <c r="E17" s="746" t="s">
        <v>48</v>
      </c>
      <c r="F17" s="75" t="s">
        <v>49</v>
      </c>
      <c r="G17" s="76">
        <f>R17*O4</f>
        <v>0.6</v>
      </c>
      <c r="H17" s="77">
        <v>0</v>
      </c>
      <c r="I17" s="78"/>
      <c r="J17" s="79"/>
      <c r="K17" s="78"/>
      <c r="L17" s="79"/>
      <c r="M17" s="78"/>
      <c r="N17" s="79"/>
      <c r="O17" s="78"/>
      <c r="P17" s="79"/>
      <c r="Q17" s="80"/>
      <c r="R17" s="77">
        <v>0.6</v>
      </c>
    </row>
    <row r="18" spans="1:18" ht="34.5" customHeight="1">
      <c r="A18" s="742"/>
      <c r="B18" s="81" t="s">
        <v>50</v>
      </c>
      <c r="C18" s="744"/>
      <c r="D18" s="82"/>
      <c r="E18" s="746"/>
      <c r="F18" s="83" t="s">
        <v>51</v>
      </c>
      <c r="G18" s="84"/>
      <c r="H18" s="85"/>
      <c r="I18" s="86"/>
      <c r="J18" s="87"/>
      <c r="K18" s="86"/>
      <c r="L18" s="87"/>
      <c r="M18" s="86"/>
      <c r="N18" s="87"/>
      <c r="O18" s="86"/>
      <c r="P18" s="87"/>
      <c r="Q18" s="88"/>
      <c r="R18" s="85"/>
    </row>
    <row r="19" spans="1:18" ht="34.5" customHeight="1">
      <c r="A19" s="742"/>
      <c r="B19" s="89" t="s">
        <v>52</v>
      </c>
      <c r="C19" s="744"/>
      <c r="D19" s="90"/>
      <c r="E19" s="746"/>
      <c r="F19" s="91" t="s">
        <v>53</v>
      </c>
      <c r="G19" s="92"/>
      <c r="H19" s="93"/>
      <c r="I19" s="94"/>
      <c r="J19" s="95"/>
      <c r="K19" s="94"/>
      <c r="L19" s="95"/>
      <c r="M19" s="94"/>
      <c r="N19" s="95"/>
      <c r="O19" s="94"/>
      <c r="P19" s="95"/>
      <c r="Q19" s="96"/>
      <c r="R19" s="93"/>
    </row>
    <row r="20" spans="1:18" ht="34.5" customHeight="1">
      <c r="A20" s="742"/>
      <c r="B20" s="89" t="s">
        <v>54</v>
      </c>
      <c r="C20" s="745"/>
      <c r="D20" s="747" t="s">
        <v>55</v>
      </c>
      <c r="E20" s="746"/>
      <c r="F20" s="749"/>
      <c r="G20" s="99"/>
      <c r="H20" s="751"/>
      <c r="I20" s="752"/>
      <c r="J20" s="752"/>
      <c r="K20" s="752"/>
      <c r="L20" s="752"/>
      <c r="M20" s="752"/>
      <c r="N20" s="752"/>
      <c r="O20" s="752"/>
      <c r="P20" s="752"/>
      <c r="Q20" s="752"/>
      <c r="R20" s="101"/>
    </row>
    <row r="21" spans="1:18" ht="34.5" customHeight="1">
      <c r="A21" s="743"/>
      <c r="B21" s="102" t="s">
        <v>56</v>
      </c>
      <c r="C21" s="744"/>
      <c r="D21" s="748"/>
      <c r="E21" s="746"/>
      <c r="F21" s="750"/>
      <c r="G21" s="104"/>
      <c r="H21" s="753"/>
      <c r="I21" s="753"/>
      <c r="J21" s="753"/>
      <c r="K21" s="753"/>
      <c r="L21" s="753"/>
      <c r="M21" s="753"/>
      <c r="N21" s="753"/>
      <c r="O21" s="753"/>
      <c r="P21" s="753"/>
      <c r="Q21" s="754"/>
      <c r="R21" s="106"/>
    </row>
    <row r="22" spans="1:18" ht="34.5" customHeight="1">
      <c r="A22" s="741">
        <v>2</v>
      </c>
      <c r="B22" s="71" t="s">
        <v>57</v>
      </c>
      <c r="C22" s="755" t="s">
        <v>46</v>
      </c>
      <c r="D22" s="107" t="s">
        <v>58</v>
      </c>
      <c r="E22" s="757" t="s">
        <v>48</v>
      </c>
      <c r="F22" s="108" t="s">
        <v>49</v>
      </c>
      <c r="G22" s="76">
        <f>R22*O4</f>
        <v>0.25</v>
      </c>
      <c r="H22" s="109">
        <v>0</v>
      </c>
      <c r="I22" s="110"/>
      <c r="J22" s="110"/>
      <c r="K22" s="110"/>
      <c r="L22" s="110"/>
      <c r="M22" s="110"/>
      <c r="N22" s="110"/>
      <c r="O22" s="110"/>
      <c r="P22" s="110"/>
      <c r="Q22" s="111"/>
      <c r="R22" s="109">
        <v>0.25</v>
      </c>
    </row>
    <row r="23" spans="1:18" ht="34.5" customHeight="1">
      <c r="A23" s="742"/>
      <c r="B23" s="81" t="s">
        <v>59</v>
      </c>
      <c r="C23" s="744"/>
      <c r="D23" s="112"/>
      <c r="E23" s="746"/>
      <c r="F23" s="113" t="s">
        <v>51</v>
      </c>
      <c r="G23" s="114"/>
      <c r="H23" s="87"/>
      <c r="I23" s="86"/>
      <c r="J23" s="87"/>
      <c r="K23" s="86"/>
      <c r="L23" s="87"/>
      <c r="M23" s="86"/>
      <c r="N23" s="87"/>
      <c r="O23" s="86"/>
      <c r="P23" s="87"/>
      <c r="Q23" s="88"/>
      <c r="R23" s="115"/>
    </row>
    <row r="24" spans="1:18" ht="34.5" customHeight="1">
      <c r="A24" s="742"/>
      <c r="B24" s="89" t="s">
        <v>60</v>
      </c>
      <c r="C24" s="744"/>
      <c r="D24" s="90"/>
      <c r="E24" s="746"/>
      <c r="F24" s="116" t="s">
        <v>53</v>
      </c>
      <c r="G24" s="117"/>
      <c r="H24" s="118"/>
      <c r="I24" s="87"/>
      <c r="J24" s="119"/>
      <c r="K24" s="87"/>
      <c r="L24" s="119"/>
      <c r="M24" s="87"/>
      <c r="N24" s="119"/>
      <c r="O24" s="87"/>
      <c r="P24" s="119"/>
      <c r="Q24" s="87"/>
      <c r="R24" s="118"/>
    </row>
    <row r="25" spans="1:18" ht="34.5" customHeight="1">
      <c r="A25" s="742"/>
      <c r="B25" s="89" t="s">
        <v>61</v>
      </c>
      <c r="C25" s="745"/>
      <c r="D25" s="760" t="s">
        <v>62</v>
      </c>
      <c r="E25" s="758"/>
      <c r="F25" s="762"/>
      <c r="G25" s="114"/>
      <c r="H25" s="763"/>
      <c r="I25" s="764"/>
      <c r="J25" s="764"/>
      <c r="K25" s="764"/>
      <c r="L25" s="764"/>
      <c r="M25" s="764"/>
      <c r="N25" s="764"/>
      <c r="O25" s="764"/>
      <c r="P25" s="764"/>
      <c r="Q25" s="764"/>
      <c r="R25" s="120"/>
    </row>
    <row r="26" spans="1:18" ht="34.5" customHeight="1">
      <c r="A26" s="742"/>
      <c r="B26" s="107" t="s">
        <v>63</v>
      </c>
      <c r="C26" s="745"/>
      <c r="D26" s="761"/>
      <c r="E26" s="758"/>
      <c r="F26" s="762"/>
      <c r="G26" s="114"/>
      <c r="H26" s="751"/>
      <c r="I26" s="752"/>
      <c r="J26" s="752"/>
      <c r="K26" s="752"/>
      <c r="L26" s="752"/>
      <c r="M26" s="752"/>
      <c r="N26" s="752"/>
      <c r="O26" s="752"/>
      <c r="P26" s="752"/>
      <c r="Q26" s="752"/>
      <c r="R26" s="100"/>
    </row>
    <row r="27" spans="1:18" ht="34.5" customHeight="1">
      <c r="A27" s="743"/>
      <c r="B27" s="107" t="s">
        <v>64</v>
      </c>
      <c r="C27" s="756"/>
      <c r="D27" s="761"/>
      <c r="E27" s="759"/>
      <c r="F27" s="753"/>
      <c r="G27" s="104"/>
      <c r="H27" s="765"/>
      <c r="I27" s="752"/>
      <c r="J27" s="752"/>
      <c r="K27" s="752"/>
      <c r="L27" s="752"/>
      <c r="M27" s="752"/>
      <c r="N27" s="752"/>
      <c r="O27" s="752"/>
      <c r="P27" s="752"/>
      <c r="Q27" s="766"/>
      <c r="R27" s="122"/>
    </row>
    <row r="28" spans="1:18" ht="34.5" customHeight="1">
      <c r="A28" s="741">
        <v>3</v>
      </c>
      <c r="B28" s="71" t="s">
        <v>65</v>
      </c>
      <c r="C28" s="744" t="s">
        <v>46</v>
      </c>
      <c r="D28" s="73" t="s">
        <v>66</v>
      </c>
      <c r="E28" s="746" t="s">
        <v>48</v>
      </c>
      <c r="F28" s="124" t="s">
        <v>49</v>
      </c>
      <c r="G28" s="76">
        <f>R28*O4</f>
        <v>0.65</v>
      </c>
      <c r="H28" s="87">
        <v>0</v>
      </c>
      <c r="I28" s="110"/>
      <c r="J28" s="110"/>
      <c r="K28" s="110"/>
      <c r="L28" s="110"/>
      <c r="M28" s="110"/>
      <c r="N28" s="110"/>
      <c r="O28" s="110"/>
      <c r="P28" s="110"/>
      <c r="Q28" s="125"/>
      <c r="R28" s="126">
        <v>0.65</v>
      </c>
    </row>
    <row r="29" spans="1:18" ht="34.5" customHeight="1">
      <c r="A29" s="742"/>
      <c r="B29" s="81" t="s">
        <v>67</v>
      </c>
      <c r="C29" s="744"/>
      <c r="D29" s="82"/>
      <c r="E29" s="746"/>
      <c r="F29" s="113" t="s">
        <v>51</v>
      </c>
      <c r="G29" s="127"/>
      <c r="H29" s="128"/>
      <c r="I29" s="87"/>
      <c r="J29" s="86"/>
      <c r="K29" s="87"/>
      <c r="L29" s="86"/>
      <c r="M29" s="87"/>
      <c r="N29" s="86"/>
      <c r="O29" s="87"/>
      <c r="P29" s="86"/>
      <c r="Q29" s="88"/>
      <c r="R29" s="128"/>
    </row>
    <row r="30" spans="1:18" ht="34.5" customHeight="1">
      <c r="A30" s="742"/>
      <c r="B30" s="89" t="s">
        <v>68</v>
      </c>
      <c r="C30" s="744"/>
      <c r="D30" s="129"/>
      <c r="E30" s="746"/>
      <c r="F30" s="116" t="s">
        <v>53</v>
      </c>
      <c r="G30" s="114"/>
      <c r="H30" s="87"/>
      <c r="I30" s="119"/>
      <c r="J30" s="87"/>
      <c r="K30" s="119"/>
      <c r="L30" s="87"/>
      <c r="M30" s="130"/>
      <c r="N30" s="87"/>
      <c r="O30" s="119"/>
      <c r="P30" s="87"/>
      <c r="Q30" s="130"/>
      <c r="R30" s="131"/>
    </row>
    <row r="31" spans="1:18" ht="34.5" customHeight="1">
      <c r="A31" s="743"/>
      <c r="B31" s="102" t="s">
        <v>69</v>
      </c>
      <c r="C31" s="744"/>
      <c r="D31" s="132" t="s">
        <v>70</v>
      </c>
      <c r="E31" s="746"/>
      <c r="F31" s="133"/>
      <c r="G31" s="134"/>
      <c r="H31" s="767"/>
      <c r="I31" s="768"/>
      <c r="J31" s="768"/>
      <c r="K31" s="768"/>
      <c r="L31" s="768"/>
      <c r="M31" s="768"/>
      <c r="N31" s="768"/>
      <c r="O31" s="768"/>
      <c r="P31" s="768"/>
      <c r="Q31" s="768"/>
      <c r="R31" s="135"/>
    </row>
    <row r="32" spans="1:18" ht="34.5" customHeight="1">
      <c r="A32" s="741">
        <v>4</v>
      </c>
      <c r="B32" s="71" t="s">
        <v>71</v>
      </c>
      <c r="C32" s="755" t="s">
        <v>46</v>
      </c>
      <c r="D32" s="107" t="s">
        <v>72</v>
      </c>
      <c r="E32" s="757" t="s">
        <v>48</v>
      </c>
      <c r="F32" s="108" t="s">
        <v>49</v>
      </c>
      <c r="G32" s="76">
        <f>R32*O4</f>
        <v>0.8</v>
      </c>
      <c r="H32" s="109">
        <v>0</v>
      </c>
      <c r="I32" s="87"/>
      <c r="J32" s="110"/>
      <c r="K32" s="87"/>
      <c r="L32" s="110"/>
      <c r="M32" s="87"/>
      <c r="N32" s="110"/>
      <c r="O32" s="87"/>
      <c r="P32" s="110"/>
      <c r="Q32" s="87"/>
      <c r="R32" s="109">
        <v>0.8</v>
      </c>
    </row>
    <row r="33" spans="1:18" ht="34.5" customHeight="1">
      <c r="A33" s="742"/>
      <c r="B33" s="81" t="s">
        <v>73</v>
      </c>
      <c r="C33" s="744"/>
      <c r="D33" s="82"/>
      <c r="E33" s="746"/>
      <c r="F33" s="113" t="s">
        <v>51</v>
      </c>
      <c r="G33" s="114"/>
      <c r="H33" s="87"/>
      <c r="I33" s="86"/>
      <c r="J33" s="87"/>
      <c r="K33" s="86"/>
      <c r="L33" s="87"/>
      <c r="M33" s="86"/>
      <c r="N33" s="87"/>
      <c r="O33" s="86"/>
      <c r="P33" s="87"/>
      <c r="Q33" s="88"/>
      <c r="R33" s="115"/>
    </row>
    <row r="34" spans="1:18" ht="34.5" customHeight="1">
      <c r="A34" s="742"/>
      <c r="B34" s="89" t="s">
        <v>74</v>
      </c>
      <c r="C34" s="744"/>
      <c r="D34" s="90"/>
      <c r="E34" s="746"/>
      <c r="F34" s="116" t="s">
        <v>53</v>
      </c>
      <c r="G34" s="117"/>
      <c r="H34" s="118"/>
      <c r="I34" s="87"/>
      <c r="J34" s="119"/>
      <c r="K34" s="87"/>
      <c r="L34" s="119"/>
      <c r="M34" s="87"/>
      <c r="N34" s="119"/>
      <c r="O34" s="87"/>
      <c r="P34" s="119"/>
      <c r="Q34" s="87"/>
      <c r="R34" s="118"/>
    </row>
    <row r="35" spans="1:18" ht="34.5" customHeight="1">
      <c r="A35" s="742"/>
      <c r="B35" s="89" t="s">
        <v>75</v>
      </c>
      <c r="C35" s="745"/>
      <c r="D35" s="760" t="s">
        <v>76</v>
      </c>
      <c r="E35" s="758"/>
      <c r="F35" s="762"/>
      <c r="G35" s="114"/>
      <c r="H35" s="763"/>
      <c r="I35" s="764"/>
      <c r="J35" s="764"/>
      <c r="K35" s="764"/>
      <c r="L35" s="764"/>
      <c r="M35" s="764"/>
      <c r="N35" s="764"/>
      <c r="O35" s="764"/>
      <c r="P35" s="764"/>
      <c r="Q35" s="764"/>
      <c r="R35" s="120"/>
    </row>
    <row r="36" spans="1:18" ht="34.5" customHeight="1">
      <c r="A36" s="742"/>
      <c r="B36" s="89" t="s">
        <v>77</v>
      </c>
      <c r="C36" s="745"/>
      <c r="D36" s="760"/>
      <c r="E36" s="758"/>
      <c r="F36" s="769"/>
      <c r="G36" s="137"/>
      <c r="H36" s="770"/>
      <c r="I36" s="769"/>
      <c r="J36" s="769"/>
      <c r="K36" s="769"/>
      <c r="L36" s="769"/>
      <c r="M36" s="769"/>
      <c r="N36" s="769"/>
      <c r="O36" s="769"/>
      <c r="P36" s="769"/>
      <c r="Q36" s="769"/>
      <c r="R36" s="138"/>
    </row>
    <row r="37" spans="1:18" ht="34.5" customHeight="1">
      <c r="A37" s="743"/>
      <c r="B37" s="102" t="s">
        <v>78</v>
      </c>
      <c r="C37" s="756"/>
      <c r="D37" s="760"/>
      <c r="E37" s="759"/>
      <c r="F37" s="769"/>
      <c r="G37" s="137"/>
      <c r="H37" s="771"/>
      <c r="I37" s="769"/>
      <c r="J37" s="769"/>
      <c r="K37" s="769"/>
      <c r="L37" s="769"/>
      <c r="M37" s="769"/>
      <c r="N37" s="769"/>
      <c r="O37" s="769"/>
      <c r="P37" s="769"/>
      <c r="Q37" s="772"/>
      <c r="R37" s="139"/>
    </row>
    <row r="38" spans="1:18" ht="34.5" customHeight="1">
      <c r="A38" s="773">
        <v>5</v>
      </c>
      <c r="B38" s="141" t="s">
        <v>79</v>
      </c>
      <c r="C38" s="744" t="s">
        <v>46</v>
      </c>
      <c r="D38" s="73" t="s">
        <v>80</v>
      </c>
      <c r="E38" s="746" t="s">
        <v>48</v>
      </c>
      <c r="F38" s="124" t="s">
        <v>49</v>
      </c>
      <c r="G38" s="76">
        <f>R38*O4</f>
        <v>0.45</v>
      </c>
      <c r="H38" s="87">
        <v>0</v>
      </c>
      <c r="I38" s="110"/>
      <c r="J38" s="110"/>
      <c r="K38" s="110"/>
      <c r="L38" s="110"/>
      <c r="M38" s="110"/>
      <c r="N38" s="110"/>
      <c r="O38" s="110"/>
      <c r="P38" s="110"/>
      <c r="Q38" s="125"/>
      <c r="R38" s="126">
        <v>0.45</v>
      </c>
    </row>
    <row r="39" spans="1:18" ht="34.5" customHeight="1">
      <c r="A39" s="774"/>
      <c r="B39" s="142" t="s">
        <v>81</v>
      </c>
      <c r="C39" s="744"/>
      <c r="D39" s="82"/>
      <c r="E39" s="746"/>
      <c r="F39" s="113" t="s">
        <v>51</v>
      </c>
      <c r="G39" s="127"/>
      <c r="H39" s="128"/>
      <c r="I39" s="87"/>
      <c r="J39" s="86"/>
      <c r="K39" s="87"/>
      <c r="L39" s="86"/>
      <c r="M39" s="87"/>
      <c r="N39" s="86"/>
      <c r="O39" s="87"/>
      <c r="P39" s="86"/>
      <c r="Q39" s="88"/>
      <c r="R39" s="128"/>
    </row>
    <row r="40" spans="1:18" ht="34.5" customHeight="1">
      <c r="A40" s="774"/>
      <c r="B40" s="97" t="s">
        <v>82</v>
      </c>
      <c r="C40" s="744"/>
      <c r="D40" s="90"/>
      <c r="E40" s="746"/>
      <c r="F40" s="116" t="s">
        <v>53</v>
      </c>
      <c r="G40" s="114"/>
      <c r="H40" s="87"/>
      <c r="I40" s="119"/>
      <c r="J40" s="87"/>
      <c r="K40" s="119"/>
      <c r="L40" s="87"/>
      <c r="M40" s="119"/>
      <c r="N40" s="87"/>
      <c r="O40" s="119"/>
      <c r="P40" s="87"/>
      <c r="Q40" s="130"/>
      <c r="R40" s="131"/>
    </row>
    <row r="41" spans="1:18" ht="34.5" customHeight="1">
      <c r="A41" s="774"/>
      <c r="B41" s="89" t="s">
        <v>83</v>
      </c>
      <c r="C41" s="745"/>
      <c r="D41" s="776" t="s">
        <v>84</v>
      </c>
      <c r="E41" s="746"/>
      <c r="F41" s="749"/>
      <c r="G41" s="144"/>
      <c r="H41" s="763"/>
      <c r="I41" s="764"/>
      <c r="J41" s="764"/>
      <c r="K41" s="764"/>
      <c r="L41" s="764"/>
      <c r="M41" s="764"/>
      <c r="N41" s="764"/>
      <c r="O41" s="764"/>
      <c r="P41" s="764"/>
      <c r="Q41" s="764"/>
      <c r="R41" s="120"/>
    </row>
    <row r="42" spans="1:18" ht="34.5" customHeight="1">
      <c r="A42" s="774"/>
      <c r="B42" s="89" t="s">
        <v>85</v>
      </c>
      <c r="C42" s="744"/>
      <c r="D42" s="777"/>
      <c r="E42" s="746"/>
      <c r="F42" s="779"/>
      <c r="G42" s="114"/>
      <c r="H42" s="752"/>
      <c r="I42" s="752"/>
      <c r="J42" s="752"/>
      <c r="K42" s="752"/>
      <c r="L42" s="752"/>
      <c r="M42" s="752"/>
      <c r="N42" s="752"/>
      <c r="O42" s="752"/>
      <c r="P42" s="752"/>
      <c r="Q42" s="782"/>
      <c r="R42" s="87"/>
    </row>
    <row r="43" spans="1:18" ht="34.5" customHeight="1">
      <c r="A43" s="774"/>
      <c r="B43" s="145" t="s">
        <v>86</v>
      </c>
      <c r="C43" s="744"/>
      <c r="D43" s="778"/>
      <c r="E43" s="746"/>
      <c r="F43" s="780"/>
      <c r="G43" s="137"/>
      <c r="H43" s="752"/>
      <c r="I43" s="752"/>
      <c r="J43" s="752"/>
      <c r="K43" s="752"/>
      <c r="L43" s="752"/>
      <c r="M43" s="752"/>
      <c r="N43" s="752"/>
      <c r="O43" s="752"/>
      <c r="P43" s="752"/>
      <c r="Q43" s="782"/>
      <c r="R43" s="87"/>
    </row>
    <row r="44" spans="1:18" ht="34.5" customHeight="1">
      <c r="A44" s="774"/>
      <c r="B44" s="145" t="s">
        <v>87</v>
      </c>
      <c r="C44" s="744"/>
      <c r="D44" s="778"/>
      <c r="E44" s="746"/>
      <c r="F44" s="780"/>
      <c r="G44" s="137"/>
      <c r="H44" s="752"/>
      <c r="I44" s="752"/>
      <c r="J44" s="752"/>
      <c r="K44" s="752"/>
      <c r="L44" s="752"/>
      <c r="M44" s="752"/>
      <c r="N44" s="752"/>
      <c r="O44" s="752"/>
      <c r="P44" s="752"/>
      <c r="Q44" s="782"/>
      <c r="R44" s="87"/>
    </row>
    <row r="45" spans="1:18" ht="34.5" customHeight="1">
      <c r="A45" s="774"/>
      <c r="B45" s="145" t="s">
        <v>88</v>
      </c>
      <c r="C45" s="744"/>
      <c r="D45" s="778"/>
      <c r="E45" s="746"/>
      <c r="F45" s="780"/>
      <c r="G45" s="137"/>
      <c r="H45" s="752"/>
      <c r="I45" s="752"/>
      <c r="J45" s="752"/>
      <c r="K45" s="752"/>
      <c r="L45" s="752"/>
      <c r="M45" s="752"/>
      <c r="N45" s="752"/>
      <c r="O45" s="752"/>
      <c r="P45" s="752"/>
      <c r="Q45" s="782"/>
      <c r="R45" s="87"/>
    </row>
    <row r="46" spans="1:18" ht="34.5" customHeight="1">
      <c r="A46" s="775"/>
      <c r="B46" s="102" t="s">
        <v>89</v>
      </c>
      <c r="C46" s="744"/>
      <c r="D46" s="748"/>
      <c r="E46" s="746"/>
      <c r="F46" s="781"/>
      <c r="G46" s="137"/>
      <c r="H46" s="752"/>
      <c r="I46" s="752"/>
      <c r="J46" s="752"/>
      <c r="K46" s="752"/>
      <c r="L46" s="752"/>
      <c r="M46" s="752"/>
      <c r="N46" s="752"/>
      <c r="O46" s="752"/>
      <c r="P46" s="752"/>
      <c r="Q46" s="783"/>
      <c r="R46" s="123"/>
    </row>
    <row r="47" spans="1:18" ht="34.5" customHeight="1">
      <c r="A47" s="741">
        <v>6</v>
      </c>
      <c r="B47" s="149" t="s">
        <v>90</v>
      </c>
      <c r="C47" s="755" t="s">
        <v>46</v>
      </c>
      <c r="D47" s="107" t="s">
        <v>91</v>
      </c>
      <c r="E47" s="757" t="s">
        <v>48</v>
      </c>
      <c r="F47" s="108" t="s">
        <v>49</v>
      </c>
      <c r="G47" s="76">
        <f>R47*O4</f>
        <v>0.5</v>
      </c>
      <c r="H47" s="109">
        <v>0</v>
      </c>
      <c r="I47" s="110"/>
      <c r="J47" s="110"/>
      <c r="K47" s="110"/>
      <c r="L47" s="110"/>
      <c r="M47" s="110"/>
      <c r="N47" s="110"/>
      <c r="O47" s="110"/>
      <c r="P47" s="110"/>
      <c r="Q47" s="87"/>
      <c r="R47" s="109">
        <v>0.5</v>
      </c>
    </row>
    <row r="48" spans="1:18" ht="34.5" customHeight="1">
      <c r="A48" s="742"/>
      <c r="B48" s="81" t="s">
        <v>92</v>
      </c>
      <c r="C48" s="744"/>
      <c r="D48" s="82"/>
      <c r="E48" s="746"/>
      <c r="F48" s="113" t="s">
        <v>51</v>
      </c>
      <c r="G48" s="114"/>
      <c r="H48" s="87"/>
      <c r="I48" s="86"/>
      <c r="J48" s="87"/>
      <c r="K48" s="86"/>
      <c r="L48" s="87"/>
      <c r="M48" s="86"/>
      <c r="N48" s="87"/>
      <c r="O48" s="86"/>
      <c r="P48" s="87"/>
      <c r="Q48" s="88"/>
      <c r="R48" s="115"/>
    </row>
    <row r="49" spans="1:18" ht="34.5" customHeight="1">
      <c r="A49" s="742"/>
      <c r="B49" s="81" t="s">
        <v>93</v>
      </c>
      <c r="C49" s="744"/>
      <c r="D49" s="90"/>
      <c r="E49" s="746"/>
      <c r="F49" s="116" t="s">
        <v>53</v>
      </c>
      <c r="G49" s="117"/>
      <c r="H49" s="118"/>
      <c r="I49" s="87"/>
      <c r="J49" s="119"/>
      <c r="K49" s="87"/>
      <c r="L49" s="119"/>
      <c r="M49" s="87"/>
      <c r="N49" s="119"/>
      <c r="O49" s="87"/>
      <c r="P49" s="119"/>
      <c r="Q49" s="87"/>
      <c r="R49" s="118"/>
    </row>
    <row r="50" spans="1:18" ht="34.5" customHeight="1">
      <c r="A50" s="742"/>
      <c r="B50" s="81" t="s">
        <v>94</v>
      </c>
      <c r="C50" s="745"/>
      <c r="D50" s="760" t="s">
        <v>95</v>
      </c>
      <c r="E50" s="758"/>
      <c r="F50" s="762"/>
      <c r="G50" s="114"/>
      <c r="H50" s="763"/>
      <c r="I50" s="764"/>
      <c r="J50" s="764"/>
      <c r="K50" s="764"/>
      <c r="L50" s="764"/>
      <c r="M50" s="764"/>
      <c r="N50" s="764"/>
      <c r="O50" s="764"/>
      <c r="P50" s="764"/>
      <c r="Q50" s="764"/>
      <c r="R50" s="120"/>
    </row>
    <row r="51" spans="1:18" ht="34.5" customHeight="1">
      <c r="A51" s="742"/>
      <c r="B51" s="81" t="s">
        <v>96</v>
      </c>
      <c r="C51" s="745"/>
      <c r="D51" s="760"/>
      <c r="E51" s="758"/>
      <c r="F51" s="762"/>
      <c r="G51" s="114"/>
      <c r="H51" s="751"/>
      <c r="I51" s="752"/>
      <c r="J51" s="752"/>
      <c r="K51" s="752"/>
      <c r="L51" s="752"/>
      <c r="M51" s="752"/>
      <c r="N51" s="752"/>
      <c r="O51" s="752"/>
      <c r="P51" s="752"/>
      <c r="Q51" s="752"/>
      <c r="R51" s="100"/>
    </row>
    <row r="52" spans="1:18" ht="34.5" customHeight="1">
      <c r="A52" s="743"/>
      <c r="B52" s="150" t="s">
        <v>97</v>
      </c>
      <c r="C52" s="756"/>
      <c r="D52" s="760"/>
      <c r="E52" s="759"/>
      <c r="F52" s="769"/>
      <c r="G52" s="137"/>
      <c r="H52" s="765"/>
      <c r="I52" s="752"/>
      <c r="J52" s="752"/>
      <c r="K52" s="752"/>
      <c r="L52" s="752"/>
      <c r="M52" s="752"/>
      <c r="N52" s="752"/>
      <c r="O52" s="752"/>
      <c r="P52" s="752"/>
      <c r="Q52" s="752"/>
      <c r="R52" s="122"/>
    </row>
    <row r="53" spans="1:18" ht="34.5" customHeight="1">
      <c r="A53" s="741">
        <v>7</v>
      </c>
      <c r="B53" s="149" t="s">
        <v>98</v>
      </c>
      <c r="C53" s="744" t="s">
        <v>46</v>
      </c>
      <c r="D53" s="73"/>
      <c r="E53" s="746" t="s">
        <v>99</v>
      </c>
      <c r="F53" s="124" t="s">
        <v>49</v>
      </c>
      <c r="G53" s="76"/>
      <c r="H53" s="87"/>
      <c r="I53" s="110"/>
      <c r="J53" s="110"/>
      <c r="K53" s="110"/>
      <c r="L53" s="110"/>
      <c r="M53" s="110"/>
      <c r="N53" s="110"/>
      <c r="O53" s="110"/>
      <c r="P53" s="110"/>
      <c r="Q53" s="111"/>
      <c r="R53" s="126"/>
    </row>
    <row r="54" spans="1:18" ht="34.5" customHeight="1">
      <c r="A54" s="742"/>
      <c r="B54" s="81" t="s">
        <v>100</v>
      </c>
      <c r="C54" s="744"/>
      <c r="D54" s="82"/>
      <c r="E54" s="746"/>
      <c r="F54" s="113" t="s">
        <v>51</v>
      </c>
      <c r="G54" s="127"/>
      <c r="H54" s="128"/>
      <c r="I54" s="87"/>
      <c r="J54" s="86"/>
      <c r="K54" s="87"/>
      <c r="L54" s="86"/>
      <c r="M54" s="87"/>
      <c r="N54" s="86"/>
      <c r="O54" s="87"/>
      <c r="P54" s="86"/>
      <c r="Q54" s="87"/>
      <c r="R54" s="128"/>
    </row>
    <row r="55" spans="1:18" ht="34.5" customHeight="1">
      <c r="A55" s="742"/>
      <c r="B55" s="81" t="s">
        <v>101</v>
      </c>
      <c r="C55" s="744"/>
      <c r="D55" s="90"/>
      <c r="E55" s="746"/>
      <c r="F55" s="116" t="s">
        <v>53</v>
      </c>
      <c r="G55" s="151">
        <f>R55*O4</f>
        <v>0.25</v>
      </c>
      <c r="H55" s="87"/>
      <c r="I55" s="119"/>
      <c r="J55" s="87"/>
      <c r="K55" s="119"/>
      <c r="L55" s="87"/>
      <c r="M55" s="119"/>
      <c r="N55" s="87">
        <v>0</v>
      </c>
      <c r="O55" s="119"/>
      <c r="P55" s="87"/>
      <c r="Q55" s="130"/>
      <c r="R55" s="87">
        <v>0.25</v>
      </c>
    </row>
    <row r="56" spans="1:18" ht="34.5" customHeight="1">
      <c r="A56" s="743"/>
      <c r="B56" s="150"/>
      <c r="C56" s="744"/>
      <c r="D56" s="152" t="s">
        <v>102</v>
      </c>
      <c r="E56" s="746"/>
      <c r="F56" s="153"/>
      <c r="G56" s="154"/>
      <c r="H56" s="784"/>
      <c r="I56" s="785"/>
      <c r="J56" s="785"/>
      <c r="K56" s="785"/>
      <c r="L56" s="785"/>
      <c r="M56" s="785"/>
      <c r="N56" s="785"/>
      <c r="O56" s="785"/>
      <c r="P56" s="785"/>
      <c r="Q56" s="785"/>
      <c r="R56" s="155"/>
    </row>
    <row r="57" spans="1:18" ht="34.5" customHeight="1">
      <c r="A57" s="741">
        <v>8</v>
      </c>
      <c r="B57" s="149" t="s">
        <v>103</v>
      </c>
      <c r="C57" s="755" t="s">
        <v>104</v>
      </c>
      <c r="D57" s="107"/>
      <c r="E57" s="757" t="s">
        <v>99</v>
      </c>
      <c r="F57" s="108" t="s">
        <v>49</v>
      </c>
      <c r="G57" s="114"/>
      <c r="H57" s="109"/>
      <c r="I57" s="87"/>
      <c r="J57" s="110"/>
      <c r="K57" s="87"/>
      <c r="L57" s="110"/>
      <c r="M57" s="87"/>
      <c r="N57" s="110"/>
      <c r="O57" s="87"/>
      <c r="P57" s="110"/>
      <c r="Q57" s="87"/>
      <c r="R57" s="109"/>
    </row>
    <row r="58" spans="1:18" ht="34.5" customHeight="1">
      <c r="A58" s="742"/>
      <c r="B58" s="81" t="s">
        <v>105</v>
      </c>
      <c r="C58" s="744"/>
      <c r="D58" s="82"/>
      <c r="E58" s="753"/>
      <c r="F58" s="113" t="s">
        <v>51</v>
      </c>
      <c r="G58" s="114"/>
      <c r="H58" s="87"/>
      <c r="I58" s="86"/>
      <c r="J58" s="87"/>
      <c r="K58" s="86"/>
      <c r="L58" s="87"/>
      <c r="M58" s="86"/>
      <c r="N58" s="87"/>
      <c r="O58" s="86"/>
      <c r="P58" s="87"/>
      <c r="Q58" s="88"/>
      <c r="R58" s="115"/>
    </row>
    <row r="59" spans="1:18" ht="34.5" customHeight="1">
      <c r="A59" s="742"/>
      <c r="B59" s="81" t="s">
        <v>106</v>
      </c>
      <c r="C59" s="744"/>
      <c r="D59" s="90"/>
      <c r="E59" s="753"/>
      <c r="F59" s="116" t="s">
        <v>53</v>
      </c>
      <c r="G59" s="151">
        <f>R59*O4</f>
        <v>1.5</v>
      </c>
      <c r="H59" s="118"/>
      <c r="I59" s="87"/>
      <c r="J59" s="119"/>
      <c r="K59" s="87"/>
      <c r="L59" s="119"/>
      <c r="M59" s="87"/>
      <c r="N59" s="119">
        <v>0</v>
      </c>
      <c r="O59" s="87"/>
      <c r="P59" s="119"/>
      <c r="Q59" s="87"/>
      <c r="R59" s="119">
        <v>1.5</v>
      </c>
    </row>
    <row r="60" spans="1:18" ht="34.5" customHeight="1">
      <c r="A60" s="742"/>
      <c r="B60" s="81" t="s">
        <v>107</v>
      </c>
      <c r="C60" s="745"/>
      <c r="D60" s="760" t="s">
        <v>108</v>
      </c>
      <c r="E60" s="786"/>
      <c r="F60" s="762"/>
      <c r="G60" s="114"/>
      <c r="H60" s="763"/>
      <c r="I60" s="764"/>
      <c r="J60" s="764"/>
      <c r="K60" s="764"/>
      <c r="L60" s="764"/>
      <c r="M60" s="764"/>
      <c r="N60" s="764"/>
      <c r="O60" s="764"/>
      <c r="P60" s="764"/>
      <c r="Q60" s="764"/>
      <c r="R60" s="120"/>
    </row>
    <row r="61" spans="1:18" ht="34.5" customHeight="1">
      <c r="A61" s="742"/>
      <c r="B61" s="81" t="s">
        <v>109</v>
      </c>
      <c r="C61" s="745"/>
      <c r="D61" s="760"/>
      <c r="E61" s="786"/>
      <c r="F61" s="762"/>
      <c r="G61" s="114"/>
      <c r="H61" s="751"/>
      <c r="I61" s="752"/>
      <c r="J61" s="752"/>
      <c r="K61" s="752"/>
      <c r="L61" s="752"/>
      <c r="M61" s="752"/>
      <c r="N61" s="752"/>
      <c r="O61" s="752"/>
      <c r="P61" s="752"/>
      <c r="Q61" s="752"/>
      <c r="R61" s="100"/>
    </row>
    <row r="62" spans="1:18" ht="34.5" customHeight="1">
      <c r="A62" s="743"/>
      <c r="B62" s="150" t="s">
        <v>110</v>
      </c>
      <c r="C62" s="756"/>
      <c r="D62" s="760"/>
      <c r="E62" s="750"/>
      <c r="F62" s="762"/>
      <c r="G62" s="114"/>
      <c r="H62" s="765"/>
      <c r="I62" s="752"/>
      <c r="J62" s="752"/>
      <c r="K62" s="752"/>
      <c r="L62" s="752"/>
      <c r="M62" s="752"/>
      <c r="N62" s="752"/>
      <c r="O62" s="752"/>
      <c r="P62" s="752"/>
      <c r="Q62" s="752"/>
      <c r="R62" s="122"/>
    </row>
    <row r="63" spans="1:18" ht="34.5" customHeight="1">
      <c r="A63" s="741">
        <v>9</v>
      </c>
      <c r="B63" s="149" t="s">
        <v>111</v>
      </c>
      <c r="C63" s="744" t="s">
        <v>112</v>
      </c>
      <c r="D63" s="73"/>
      <c r="E63" s="746" t="s">
        <v>99</v>
      </c>
      <c r="F63" s="124" t="s">
        <v>49</v>
      </c>
      <c r="G63" s="114"/>
      <c r="H63" s="87"/>
      <c r="I63" s="110"/>
      <c r="J63" s="110"/>
      <c r="K63" s="110"/>
      <c r="L63" s="110"/>
      <c r="M63" s="110"/>
      <c r="N63" s="110"/>
      <c r="O63" s="110"/>
      <c r="P63" s="110"/>
      <c r="Q63" s="111"/>
      <c r="R63" s="126"/>
    </row>
    <row r="64" spans="1:18" ht="34.5" customHeight="1">
      <c r="A64" s="742"/>
      <c r="B64" s="81" t="s">
        <v>92</v>
      </c>
      <c r="C64" s="744"/>
      <c r="D64" s="82" t="s">
        <v>113</v>
      </c>
      <c r="E64" s="746"/>
      <c r="F64" s="156" t="s">
        <v>51</v>
      </c>
      <c r="G64" s="157"/>
      <c r="H64" s="128"/>
      <c r="I64" s="87"/>
      <c r="J64" s="86"/>
      <c r="K64" s="87"/>
      <c r="L64" s="86"/>
      <c r="M64" s="87"/>
      <c r="N64" s="86"/>
      <c r="O64" s="87"/>
      <c r="P64" s="86"/>
      <c r="Q64" s="87"/>
      <c r="R64" s="128"/>
    </row>
    <row r="65" spans="1:18" ht="34.5" customHeight="1">
      <c r="A65" s="742"/>
      <c r="B65" s="81" t="s">
        <v>114</v>
      </c>
      <c r="C65" s="744"/>
      <c r="D65" s="90"/>
      <c r="E65" s="746"/>
      <c r="F65" s="116" t="s">
        <v>53</v>
      </c>
      <c r="G65" s="151">
        <f>R65*O4</f>
        <v>0.6</v>
      </c>
      <c r="H65" s="87"/>
      <c r="I65" s="119"/>
      <c r="J65" s="87"/>
      <c r="K65" s="119"/>
      <c r="L65" s="87"/>
      <c r="M65" s="119"/>
      <c r="N65" s="87">
        <v>0</v>
      </c>
      <c r="O65" s="119"/>
      <c r="P65" s="87"/>
      <c r="Q65" s="130"/>
      <c r="R65" s="87">
        <v>0.6</v>
      </c>
    </row>
    <row r="66" spans="1:18" ht="34.5" customHeight="1">
      <c r="A66" s="743"/>
      <c r="B66" s="150" t="s">
        <v>115</v>
      </c>
      <c r="C66" s="744"/>
      <c r="D66" s="152"/>
      <c r="E66" s="746"/>
      <c r="F66" s="153"/>
      <c r="G66" s="154"/>
      <c r="H66" s="784"/>
      <c r="I66" s="785"/>
      <c r="J66" s="785"/>
      <c r="K66" s="785"/>
      <c r="L66" s="785"/>
      <c r="M66" s="785"/>
      <c r="N66" s="785"/>
      <c r="O66" s="785"/>
      <c r="P66" s="785"/>
      <c r="Q66" s="785"/>
      <c r="R66" s="155"/>
    </row>
    <row r="67" spans="1:18" ht="34.5" customHeight="1">
      <c r="A67" s="773">
        <v>10</v>
      </c>
      <c r="B67" s="158" t="s">
        <v>116</v>
      </c>
      <c r="C67" s="755" t="s">
        <v>112</v>
      </c>
      <c r="D67" s="107"/>
      <c r="E67" s="757" t="s">
        <v>99</v>
      </c>
      <c r="F67" s="108" t="s">
        <v>49</v>
      </c>
      <c r="G67" s="114"/>
      <c r="H67" s="109"/>
      <c r="I67" s="87"/>
      <c r="J67" s="110"/>
      <c r="K67" s="87"/>
      <c r="L67" s="110"/>
      <c r="M67" s="87"/>
      <c r="N67" s="110"/>
      <c r="O67" s="87"/>
      <c r="P67" s="110"/>
      <c r="Q67" s="87"/>
      <c r="R67" s="109"/>
    </row>
    <row r="68" spans="1:18" ht="34.5" customHeight="1">
      <c r="A68" s="774"/>
      <c r="B68" s="159" t="s">
        <v>117</v>
      </c>
      <c r="C68" s="744"/>
      <c r="D68" s="82"/>
      <c r="E68" s="746"/>
      <c r="F68" s="113" t="s">
        <v>51</v>
      </c>
      <c r="G68" s="114"/>
      <c r="H68" s="87"/>
      <c r="I68" s="86"/>
      <c r="J68" s="87"/>
      <c r="K68" s="86"/>
      <c r="L68" s="87"/>
      <c r="M68" s="86"/>
      <c r="N68" s="87"/>
      <c r="O68" s="86"/>
      <c r="P68" s="87"/>
      <c r="Q68" s="88"/>
      <c r="R68" s="115"/>
    </row>
    <row r="69" spans="1:18" ht="34.5" customHeight="1">
      <c r="A69" s="774"/>
      <c r="B69" s="159" t="s">
        <v>118</v>
      </c>
      <c r="C69" s="744"/>
      <c r="D69" s="90" t="s">
        <v>119</v>
      </c>
      <c r="E69" s="746"/>
      <c r="F69" s="160" t="s">
        <v>53</v>
      </c>
      <c r="G69" s="151">
        <f>R69*O4</f>
        <v>0.7</v>
      </c>
      <c r="H69" s="118"/>
      <c r="I69" s="87"/>
      <c r="J69" s="119"/>
      <c r="K69" s="87"/>
      <c r="L69" s="119"/>
      <c r="M69" s="87"/>
      <c r="N69" s="119">
        <v>0</v>
      </c>
      <c r="O69" s="87"/>
      <c r="P69" s="119"/>
      <c r="Q69" s="87"/>
      <c r="R69" s="119">
        <v>0.7</v>
      </c>
    </row>
    <row r="70" spans="1:18" ht="34.5" customHeight="1">
      <c r="A70" s="775"/>
      <c r="B70" s="161" t="s">
        <v>120</v>
      </c>
      <c r="C70" s="744"/>
      <c r="D70" s="162" t="s">
        <v>121</v>
      </c>
      <c r="E70" s="746"/>
      <c r="F70" s="148"/>
      <c r="G70" s="163"/>
      <c r="H70" s="787"/>
      <c r="I70" s="788"/>
      <c r="J70" s="788"/>
      <c r="K70" s="788"/>
      <c r="L70" s="788"/>
      <c r="M70" s="788"/>
      <c r="N70" s="788"/>
      <c r="O70" s="788"/>
      <c r="P70" s="788"/>
      <c r="Q70" s="788"/>
      <c r="R70" s="164"/>
    </row>
    <row r="71" spans="1:18" ht="34.5" customHeight="1">
      <c r="A71" s="741">
        <v>11</v>
      </c>
      <c r="B71" s="149" t="s">
        <v>122</v>
      </c>
      <c r="C71" s="755" t="s">
        <v>112</v>
      </c>
      <c r="D71" s="107"/>
      <c r="E71" s="757" t="s">
        <v>99</v>
      </c>
      <c r="F71" s="108" t="s">
        <v>49</v>
      </c>
      <c r="G71" s="114"/>
      <c r="H71" s="109"/>
      <c r="I71" s="87"/>
      <c r="J71" s="110"/>
      <c r="K71" s="87"/>
      <c r="L71" s="110"/>
      <c r="M71" s="87"/>
      <c r="N71" s="110"/>
      <c r="O71" s="87"/>
      <c r="P71" s="110"/>
      <c r="Q71" s="87"/>
      <c r="R71" s="109"/>
    </row>
    <row r="72" spans="1:18" ht="34.5" customHeight="1">
      <c r="A72" s="742"/>
      <c r="B72" s="81" t="s">
        <v>123</v>
      </c>
      <c r="C72" s="744"/>
      <c r="D72" s="82" t="s">
        <v>124</v>
      </c>
      <c r="E72" s="746"/>
      <c r="F72" s="165"/>
      <c r="G72" s="166"/>
      <c r="H72" s="87"/>
      <c r="I72" s="86"/>
      <c r="J72" s="87"/>
      <c r="K72" s="86"/>
      <c r="L72" s="87"/>
      <c r="M72" s="86"/>
      <c r="N72" s="87"/>
      <c r="O72" s="86"/>
      <c r="P72" s="87"/>
      <c r="Q72" s="88"/>
      <c r="R72" s="115"/>
    </row>
    <row r="73" spans="1:18" ht="34.5" customHeight="1">
      <c r="A73" s="742"/>
      <c r="B73" s="81" t="s">
        <v>125</v>
      </c>
      <c r="C73" s="744"/>
      <c r="D73" s="90"/>
      <c r="E73" s="746"/>
      <c r="F73" s="116" t="s">
        <v>53</v>
      </c>
      <c r="G73" s="151">
        <f>R73*O4</f>
        <v>1.75</v>
      </c>
      <c r="H73" s="118"/>
      <c r="I73" s="87"/>
      <c r="J73" s="119"/>
      <c r="K73" s="87"/>
      <c r="L73" s="119"/>
      <c r="M73" s="87"/>
      <c r="N73" s="119">
        <v>0</v>
      </c>
      <c r="O73" s="87"/>
      <c r="P73" s="119"/>
      <c r="Q73" s="87"/>
      <c r="R73" s="119">
        <v>1.75</v>
      </c>
    </row>
    <row r="74" spans="1:18" ht="34.5" customHeight="1">
      <c r="A74" s="742"/>
      <c r="B74" s="81" t="s">
        <v>126</v>
      </c>
      <c r="C74" s="745"/>
      <c r="D74" s="744" t="s">
        <v>127</v>
      </c>
      <c r="E74" s="758"/>
      <c r="F74" s="762"/>
      <c r="G74" s="114"/>
      <c r="H74" s="763"/>
      <c r="I74" s="764"/>
      <c r="J74" s="764"/>
      <c r="K74" s="764"/>
      <c r="L74" s="764"/>
      <c r="M74" s="764"/>
      <c r="N74" s="764"/>
      <c r="O74" s="764"/>
      <c r="P74" s="764"/>
      <c r="Q74" s="764"/>
      <c r="R74" s="120"/>
    </row>
    <row r="75" spans="1:18" ht="34.5" customHeight="1">
      <c r="A75" s="742"/>
      <c r="B75" s="81" t="s">
        <v>128</v>
      </c>
      <c r="C75" s="745"/>
      <c r="D75" s="760"/>
      <c r="E75" s="758"/>
      <c r="F75" s="769"/>
      <c r="G75" s="137"/>
      <c r="H75" s="770"/>
      <c r="I75" s="769"/>
      <c r="J75" s="769"/>
      <c r="K75" s="769"/>
      <c r="L75" s="769"/>
      <c r="M75" s="769"/>
      <c r="N75" s="769"/>
      <c r="O75" s="769"/>
      <c r="P75" s="769"/>
      <c r="Q75" s="769"/>
      <c r="R75" s="138"/>
    </row>
    <row r="76" spans="1:18" ht="34.5" customHeight="1">
      <c r="A76" s="743"/>
      <c r="B76" s="150" t="s">
        <v>129</v>
      </c>
      <c r="C76" s="756"/>
      <c r="D76" s="760"/>
      <c r="E76" s="759"/>
      <c r="F76" s="769"/>
      <c r="G76" s="137"/>
      <c r="H76" s="771"/>
      <c r="I76" s="769"/>
      <c r="J76" s="769"/>
      <c r="K76" s="769"/>
      <c r="L76" s="769"/>
      <c r="M76" s="769"/>
      <c r="N76" s="769"/>
      <c r="O76" s="769"/>
      <c r="P76" s="769"/>
      <c r="Q76" s="769"/>
      <c r="R76" s="139"/>
    </row>
    <row r="77" spans="1:18" ht="34.5" customHeight="1">
      <c r="A77" s="741">
        <v>12</v>
      </c>
      <c r="B77" s="71" t="s">
        <v>130</v>
      </c>
      <c r="C77" s="744" t="s">
        <v>131</v>
      </c>
      <c r="D77" s="73"/>
      <c r="E77" s="746" t="s">
        <v>99</v>
      </c>
      <c r="F77" s="124" t="s">
        <v>49</v>
      </c>
      <c r="G77" s="114"/>
      <c r="H77" s="167"/>
      <c r="I77" s="110"/>
      <c r="J77" s="110"/>
      <c r="K77" s="110"/>
      <c r="L77" s="110"/>
      <c r="M77" s="110"/>
      <c r="N77" s="110"/>
      <c r="O77" s="110"/>
      <c r="P77" s="110"/>
      <c r="Q77" s="111"/>
      <c r="R77" s="168"/>
    </row>
    <row r="78" spans="1:18" ht="34.5" customHeight="1">
      <c r="A78" s="742"/>
      <c r="B78" s="81" t="s">
        <v>132</v>
      </c>
      <c r="C78" s="789"/>
      <c r="D78" s="82"/>
      <c r="E78" s="753"/>
      <c r="F78" s="113" t="s">
        <v>51</v>
      </c>
      <c r="G78" s="127"/>
      <c r="H78" s="128"/>
      <c r="I78" s="87"/>
      <c r="J78" s="86"/>
      <c r="K78" s="87"/>
      <c r="L78" s="86"/>
      <c r="M78" s="87"/>
      <c r="N78" s="86"/>
      <c r="O78" s="87"/>
      <c r="P78" s="86"/>
      <c r="Q78" s="87"/>
      <c r="R78" s="128"/>
    </row>
    <row r="79" spans="1:18" ht="34.5" customHeight="1">
      <c r="A79" s="742"/>
      <c r="B79" s="81" t="s">
        <v>133</v>
      </c>
      <c r="C79" s="789"/>
      <c r="D79" s="169"/>
      <c r="E79" s="753"/>
      <c r="F79" s="116" t="s">
        <v>53</v>
      </c>
      <c r="G79" s="151">
        <f>R79*O4</f>
        <v>0.9</v>
      </c>
      <c r="H79" s="170"/>
      <c r="I79" s="171"/>
      <c r="J79" s="170"/>
      <c r="K79" s="171"/>
      <c r="L79" s="170"/>
      <c r="M79" s="171"/>
      <c r="N79" s="170">
        <v>0</v>
      </c>
      <c r="O79" s="171"/>
      <c r="P79" s="170"/>
      <c r="Q79" s="172"/>
      <c r="R79" s="173">
        <v>0.9</v>
      </c>
    </row>
    <row r="80" spans="1:18" ht="34.5" customHeight="1">
      <c r="A80" s="743"/>
      <c r="B80" s="102" t="s">
        <v>134</v>
      </c>
      <c r="C80" s="789"/>
      <c r="D80" s="132" t="s">
        <v>135</v>
      </c>
      <c r="E80" s="753"/>
      <c r="F80" s="174" t="s">
        <v>136</v>
      </c>
      <c r="G80" s="175"/>
      <c r="H80" s="784"/>
      <c r="I80" s="785"/>
      <c r="J80" s="785"/>
      <c r="K80" s="785"/>
      <c r="L80" s="785"/>
      <c r="M80" s="785"/>
      <c r="N80" s="785"/>
      <c r="O80" s="785"/>
      <c r="P80" s="785"/>
      <c r="Q80" s="785"/>
      <c r="R80" s="155"/>
    </row>
    <row r="81" spans="1:18" ht="34.5" customHeight="1">
      <c r="A81" s="741">
        <v>13</v>
      </c>
      <c r="B81" s="71" t="s">
        <v>137</v>
      </c>
      <c r="C81" s="755" t="s">
        <v>138</v>
      </c>
      <c r="D81" s="107"/>
      <c r="E81" s="757" t="s">
        <v>99</v>
      </c>
      <c r="F81" s="108" t="s">
        <v>49</v>
      </c>
      <c r="G81" s="114"/>
      <c r="H81" s="109"/>
      <c r="I81" s="87"/>
      <c r="J81" s="110"/>
      <c r="K81" s="87"/>
      <c r="L81" s="110"/>
      <c r="M81" s="87"/>
      <c r="N81" s="110"/>
      <c r="O81" s="87"/>
      <c r="P81" s="110"/>
      <c r="Q81" s="87"/>
      <c r="R81" s="109"/>
    </row>
    <row r="82" spans="1:18" ht="34.5" customHeight="1">
      <c r="A82" s="742"/>
      <c r="B82" s="81" t="s">
        <v>139</v>
      </c>
      <c r="C82" s="744"/>
      <c r="D82" s="82"/>
      <c r="E82" s="753"/>
      <c r="F82" s="113" t="s">
        <v>51</v>
      </c>
      <c r="G82" s="114"/>
      <c r="H82" s="87"/>
      <c r="I82" s="86"/>
      <c r="J82" s="87"/>
      <c r="K82" s="86"/>
      <c r="L82" s="87"/>
      <c r="M82" s="86"/>
      <c r="N82" s="87"/>
      <c r="O82" s="86"/>
      <c r="P82" s="87"/>
      <c r="Q82" s="88"/>
      <c r="R82" s="115"/>
    </row>
    <row r="83" spans="1:18" ht="34.5" customHeight="1">
      <c r="A83" s="742"/>
      <c r="B83" s="147" t="s">
        <v>140</v>
      </c>
      <c r="C83" s="744"/>
      <c r="D83" s="90"/>
      <c r="E83" s="753"/>
      <c r="F83" s="116" t="s">
        <v>53</v>
      </c>
      <c r="G83" s="151">
        <f>R83*O4</f>
        <v>1.8</v>
      </c>
      <c r="H83" s="118"/>
      <c r="I83" s="87"/>
      <c r="J83" s="119"/>
      <c r="K83" s="87"/>
      <c r="L83" s="119"/>
      <c r="M83" s="87"/>
      <c r="N83" s="119">
        <v>0</v>
      </c>
      <c r="O83" s="87"/>
      <c r="P83" s="119"/>
      <c r="Q83" s="87"/>
      <c r="R83" s="118">
        <v>1.8</v>
      </c>
    </row>
    <row r="84" spans="1:18" ht="34.5" customHeight="1">
      <c r="A84" s="742"/>
      <c r="B84" s="147" t="s">
        <v>141</v>
      </c>
      <c r="C84" s="745"/>
      <c r="D84" s="744" t="s">
        <v>142</v>
      </c>
      <c r="E84" s="786"/>
      <c r="F84" s="790"/>
      <c r="G84" s="176"/>
      <c r="H84" s="763"/>
      <c r="I84" s="764"/>
      <c r="J84" s="764"/>
      <c r="K84" s="764"/>
      <c r="L84" s="764"/>
      <c r="M84" s="764"/>
      <c r="N84" s="764"/>
      <c r="O84" s="764"/>
      <c r="P84" s="764"/>
      <c r="Q84" s="764"/>
      <c r="R84" s="120"/>
    </row>
    <row r="85" spans="1:18" ht="34.5" customHeight="1">
      <c r="A85" s="742"/>
      <c r="B85" s="147" t="s">
        <v>143</v>
      </c>
      <c r="C85" s="745"/>
      <c r="D85" s="744"/>
      <c r="E85" s="786"/>
      <c r="F85" s="790"/>
      <c r="G85" s="176"/>
      <c r="H85" s="751"/>
      <c r="I85" s="752"/>
      <c r="J85" s="752"/>
      <c r="K85" s="752"/>
      <c r="L85" s="752"/>
      <c r="M85" s="752"/>
      <c r="N85" s="752"/>
      <c r="O85" s="752"/>
      <c r="P85" s="752"/>
      <c r="Q85" s="752"/>
      <c r="R85" s="100"/>
    </row>
    <row r="86" spans="1:18" ht="34.5" customHeight="1">
      <c r="A86" s="742"/>
      <c r="B86" s="147" t="s">
        <v>144</v>
      </c>
      <c r="C86" s="745"/>
      <c r="D86" s="744"/>
      <c r="E86" s="786"/>
      <c r="F86" s="790"/>
      <c r="G86" s="176"/>
      <c r="H86" s="751"/>
      <c r="I86" s="752"/>
      <c r="J86" s="752"/>
      <c r="K86" s="752"/>
      <c r="L86" s="752"/>
      <c r="M86" s="752"/>
      <c r="N86" s="752"/>
      <c r="O86" s="752"/>
      <c r="P86" s="752"/>
      <c r="Q86" s="752"/>
      <c r="R86" s="100"/>
    </row>
    <row r="87" spans="1:18" ht="34.5" customHeight="1">
      <c r="A87" s="742"/>
      <c r="B87" s="147" t="s">
        <v>145</v>
      </c>
      <c r="C87" s="745"/>
      <c r="D87" s="744"/>
      <c r="E87" s="786"/>
      <c r="F87" s="790"/>
      <c r="G87" s="176"/>
      <c r="H87" s="751"/>
      <c r="I87" s="752"/>
      <c r="J87" s="752"/>
      <c r="K87" s="752"/>
      <c r="L87" s="752"/>
      <c r="M87" s="752"/>
      <c r="N87" s="752"/>
      <c r="O87" s="752"/>
      <c r="P87" s="752"/>
      <c r="Q87" s="752"/>
      <c r="R87" s="100"/>
    </row>
    <row r="88" spans="1:18" ht="34.5" customHeight="1">
      <c r="A88" s="743"/>
      <c r="B88" s="103" t="s">
        <v>146</v>
      </c>
      <c r="C88" s="756"/>
      <c r="D88" s="744"/>
      <c r="E88" s="750"/>
      <c r="F88" s="790"/>
      <c r="G88" s="176"/>
      <c r="H88" s="765"/>
      <c r="I88" s="752"/>
      <c r="J88" s="752"/>
      <c r="K88" s="752"/>
      <c r="L88" s="752"/>
      <c r="M88" s="752"/>
      <c r="N88" s="752"/>
      <c r="O88" s="752"/>
      <c r="P88" s="752"/>
      <c r="Q88" s="752"/>
      <c r="R88" s="122"/>
    </row>
    <row r="89" spans="1:18" ht="34.5" customHeight="1">
      <c r="A89" s="741">
        <v>14</v>
      </c>
      <c r="B89" s="71" t="s">
        <v>147</v>
      </c>
      <c r="C89" s="744" t="s">
        <v>148</v>
      </c>
      <c r="D89" s="755" t="s">
        <v>149</v>
      </c>
      <c r="E89" s="746" t="s">
        <v>99</v>
      </c>
      <c r="F89" s="177" t="s">
        <v>49</v>
      </c>
      <c r="G89" s="151">
        <f>R89*O4</f>
        <v>14</v>
      </c>
      <c r="H89" s="87">
        <v>0</v>
      </c>
      <c r="I89" s="110"/>
      <c r="J89" s="110"/>
      <c r="K89" s="110"/>
      <c r="L89" s="110"/>
      <c r="M89" s="110"/>
      <c r="N89" s="110"/>
      <c r="O89" s="110"/>
      <c r="P89" s="110"/>
      <c r="Q89" s="111"/>
      <c r="R89" s="126">
        <v>14</v>
      </c>
    </row>
    <row r="90" spans="1:18" ht="34.5" customHeight="1">
      <c r="A90" s="742"/>
      <c r="B90" s="81" t="s">
        <v>150</v>
      </c>
      <c r="C90" s="789"/>
      <c r="D90" s="745"/>
      <c r="E90" s="753"/>
      <c r="F90" s="178" t="s">
        <v>51</v>
      </c>
      <c r="G90" s="151">
        <f>R90*O4</f>
        <v>19.5</v>
      </c>
      <c r="H90" s="179"/>
      <c r="I90" s="170"/>
      <c r="J90" s="180"/>
      <c r="K90" s="170">
        <v>0</v>
      </c>
      <c r="L90" s="180"/>
      <c r="M90" s="170"/>
      <c r="N90" s="180"/>
      <c r="O90" s="170"/>
      <c r="P90" s="180"/>
      <c r="Q90" s="170"/>
      <c r="R90" s="170">
        <v>19.5</v>
      </c>
    </row>
    <row r="91" spans="1:18" ht="34.5" customHeight="1">
      <c r="A91" s="742"/>
      <c r="B91" s="81" t="s">
        <v>151</v>
      </c>
      <c r="C91" s="789"/>
      <c r="D91" s="745"/>
      <c r="E91" s="753"/>
      <c r="F91" s="181" t="s">
        <v>53</v>
      </c>
      <c r="G91" s="151">
        <f>R91*O4</f>
        <v>15</v>
      </c>
      <c r="H91" s="87"/>
      <c r="I91" s="119"/>
      <c r="J91" s="87"/>
      <c r="K91" s="119"/>
      <c r="L91" s="87"/>
      <c r="M91" s="119"/>
      <c r="N91" s="87">
        <v>0</v>
      </c>
      <c r="O91" s="119"/>
      <c r="P91" s="87"/>
      <c r="Q91" s="130"/>
      <c r="R91" s="87">
        <v>15</v>
      </c>
    </row>
    <row r="92" spans="1:18" ht="34.5" customHeight="1">
      <c r="A92" s="742"/>
      <c r="B92" s="81" t="s">
        <v>152</v>
      </c>
      <c r="C92" s="789"/>
      <c r="D92" s="745"/>
      <c r="E92" s="753"/>
      <c r="F92" s="791"/>
      <c r="G92" s="183"/>
      <c r="H92" s="763"/>
      <c r="I92" s="764"/>
      <c r="J92" s="764"/>
      <c r="K92" s="764"/>
      <c r="L92" s="764"/>
      <c r="M92" s="764"/>
      <c r="N92" s="764"/>
      <c r="O92" s="764"/>
      <c r="P92" s="764"/>
      <c r="Q92" s="764"/>
      <c r="R92" s="120"/>
    </row>
    <row r="93" spans="1:18" ht="34.5" customHeight="1">
      <c r="A93" s="742"/>
      <c r="B93" s="81" t="s">
        <v>153</v>
      </c>
      <c r="C93" s="789"/>
      <c r="D93" s="745"/>
      <c r="E93" s="753"/>
      <c r="F93" s="780"/>
      <c r="G93" s="137"/>
      <c r="H93" s="769"/>
      <c r="I93" s="769"/>
      <c r="J93" s="769"/>
      <c r="K93" s="769"/>
      <c r="L93" s="769"/>
      <c r="M93" s="769"/>
      <c r="N93" s="769"/>
      <c r="O93" s="769"/>
      <c r="P93" s="769"/>
      <c r="Q93" s="792"/>
      <c r="R93" s="136"/>
    </row>
    <row r="94" spans="1:18" ht="34.5" customHeight="1">
      <c r="A94" s="742"/>
      <c r="B94" s="89" t="s">
        <v>154</v>
      </c>
      <c r="C94" s="789"/>
      <c r="D94" s="745"/>
      <c r="E94" s="753"/>
      <c r="F94" s="780"/>
      <c r="G94" s="137"/>
      <c r="H94" s="769"/>
      <c r="I94" s="769"/>
      <c r="J94" s="769"/>
      <c r="K94" s="769"/>
      <c r="L94" s="769"/>
      <c r="M94" s="769"/>
      <c r="N94" s="769"/>
      <c r="O94" s="769"/>
      <c r="P94" s="769"/>
      <c r="Q94" s="792"/>
      <c r="R94" s="136"/>
    </row>
    <row r="95" spans="1:18" ht="34.5" customHeight="1">
      <c r="A95" s="742"/>
      <c r="B95" s="89" t="s">
        <v>155</v>
      </c>
      <c r="C95" s="789"/>
      <c r="D95" s="745"/>
      <c r="E95" s="753"/>
      <c r="F95" s="780"/>
      <c r="G95" s="137"/>
      <c r="H95" s="769"/>
      <c r="I95" s="769"/>
      <c r="J95" s="769"/>
      <c r="K95" s="769"/>
      <c r="L95" s="769"/>
      <c r="M95" s="769"/>
      <c r="N95" s="769"/>
      <c r="O95" s="769"/>
      <c r="P95" s="769"/>
      <c r="Q95" s="792"/>
      <c r="R95" s="136"/>
    </row>
    <row r="96" spans="1:18" ht="34.5" customHeight="1">
      <c r="A96" s="742"/>
      <c r="B96" s="89" t="s">
        <v>156</v>
      </c>
      <c r="C96" s="789"/>
      <c r="D96" s="745"/>
      <c r="E96" s="753"/>
      <c r="F96" s="780"/>
      <c r="G96" s="137"/>
      <c r="H96" s="769"/>
      <c r="I96" s="769"/>
      <c r="J96" s="769"/>
      <c r="K96" s="769"/>
      <c r="L96" s="769"/>
      <c r="M96" s="769"/>
      <c r="N96" s="769"/>
      <c r="O96" s="769"/>
      <c r="P96" s="769"/>
      <c r="Q96" s="792"/>
      <c r="R96" s="136"/>
    </row>
    <row r="97" spans="1:18" ht="34.5" customHeight="1">
      <c r="A97" s="742"/>
      <c r="B97" s="89" t="s">
        <v>157</v>
      </c>
      <c r="C97" s="789"/>
      <c r="D97" s="745"/>
      <c r="E97" s="753"/>
      <c r="F97" s="780"/>
      <c r="G97" s="137"/>
      <c r="H97" s="769"/>
      <c r="I97" s="769"/>
      <c r="J97" s="769"/>
      <c r="K97" s="769"/>
      <c r="L97" s="769"/>
      <c r="M97" s="769"/>
      <c r="N97" s="769"/>
      <c r="O97" s="769"/>
      <c r="P97" s="769"/>
      <c r="Q97" s="792"/>
      <c r="R97" s="136"/>
    </row>
    <row r="98" spans="1:18" ht="34.5" customHeight="1">
      <c r="A98" s="743"/>
      <c r="B98" s="102" t="s">
        <v>158</v>
      </c>
      <c r="C98" s="789"/>
      <c r="D98" s="756"/>
      <c r="E98" s="753"/>
      <c r="F98" s="781"/>
      <c r="G98" s="137"/>
      <c r="H98" s="769"/>
      <c r="I98" s="769"/>
      <c r="J98" s="769"/>
      <c r="K98" s="769"/>
      <c r="L98" s="769"/>
      <c r="M98" s="769"/>
      <c r="N98" s="769"/>
      <c r="O98" s="769"/>
      <c r="P98" s="769"/>
      <c r="Q98" s="792"/>
      <c r="R98" s="140"/>
    </row>
    <row r="99" spans="1:18" ht="34.5" customHeight="1">
      <c r="A99" s="741">
        <v>15</v>
      </c>
      <c r="B99" s="71" t="s">
        <v>159</v>
      </c>
      <c r="C99" s="755" t="s">
        <v>160</v>
      </c>
      <c r="D99" s="107"/>
      <c r="E99" s="757" t="s">
        <v>99</v>
      </c>
      <c r="F99" s="136" t="s">
        <v>49</v>
      </c>
      <c r="G99" s="137"/>
      <c r="H99" s="109"/>
      <c r="I99" s="110"/>
      <c r="J99" s="110"/>
      <c r="K99" s="110"/>
      <c r="L99" s="110"/>
      <c r="M99" s="110"/>
      <c r="N99" s="110"/>
      <c r="O99" s="110"/>
      <c r="P99" s="110"/>
      <c r="Q99" s="111"/>
      <c r="R99" s="109"/>
    </row>
    <row r="100" spans="1:18" ht="34.5" customHeight="1">
      <c r="A100" s="742"/>
      <c r="B100" s="89" t="s">
        <v>161</v>
      </c>
      <c r="C100" s="744"/>
      <c r="D100" s="112"/>
      <c r="E100" s="753"/>
      <c r="F100" s="178" t="s">
        <v>51</v>
      </c>
      <c r="G100" s="137"/>
      <c r="H100" s="87"/>
      <c r="I100" s="86"/>
      <c r="J100" s="87"/>
      <c r="K100" s="86"/>
      <c r="L100" s="87"/>
      <c r="M100" s="86"/>
      <c r="N100" s="87"/>
      <c r="O100" s="86"/>
      <c r="P100" s="87"/>
      <c r="Q100" s="88"/>
      <c r="R100" s="115"/>
    </row>
    <row r="101" spans="1:18" ht="34.5" customHeight="1">
      <c r="A101" s="742"/>
      <c r="B101" s="89" t="s">
        <v>162</v>
      </c>
      <c r="C101" s="744"/>
      <c r="D101" s="90"/>
      <c r="E101" s="753"/>
      <c r="F101" s="181" t="s">
        <v>53</v>
      </c>
      <c r="G101" s="151">
        <f>R101*O4</f>
        <v>1.9</v>
      </c>
      <c r="H101" s="118"/>
      <c r="I101" s="87"/>
      <c r="J101" s="119"/>
      <c r="K101" s="87"/>
      <c r="L101" s="119"/>
      <c r="M101" s="87"/>
      <c r="N101" s="119">
        <v>0</v>
      </c>
      <c r="O101" s="87"/>
      <c r="P101" s="171"/>
      <c r="Q101" s="87"/>
      <c r="R101" s="118">
        <v>1.9</v>
      </c>
    </row>
    <row r="102" spans="1:18" ht="34.5" customHeight="1">
      <c r="A102" s="742"/>
      <c r="B102" s="97" t="s">
        <v>163</v>
      </c>
      <c r="C102" s="745"/>
      <c r="D102" s="793" t="s">
        <v>164</v>
      </c>
      <c r="E102" s="786"/>
      <c r="F102" s="794"/>
      <c r="G102" s="184"/>
      <c r="H102" s="763"/>
      <c r="I102" s="764"/>
      <c r="J102" s="764"/>
      <c r="K102" s="764"/>
      <c r="L102" s="764"/>
      <c r="M102" s="764"/>
      <c r="N102" s="764"/>
      <c r="O102" s="764"/>
      <c r="P102" s="764"/>
      <c r="Q102" s="764"/>
      <c r="R102" s="120"/>
    </row>
    <row r="103" spans="1:18" ht="34.5" customHeight="1">
      <c r="A103" s="743"/>
      <c r="B103" s="103" t="s">
        <v>165</v>
      </c>
      <c r="C103" s="756"/>
      <c r="D103" s="793"/>
      <c r="E103" s="750"/>
      <c r="F103" s="794"/>
      <c r="G103" s="184"/>
      <c r="H103" s="765"/>
      <c r="I103" s="752"/>
      <c r="J103" s="752"/>
      <c r="K103" s="752"/>
      <c r="L103" s="752"/>
      <c r="M103" s="752"/>
      <c r="N103" s="752"/>
      <c r="O103" s="752"/>
      <c r="P103" s="752"/>
      <c r="Q103" s="752"/>
      <c r="R103" s="122"/>
    </row>
    <row r="104" spans="1:18" ht="34.5" customHeight="1">
      <c r="A104" s="773">
        <v>16</v>
      </c>
      <c r="B104" s="141" t="s">
        <v>159</v>
      </c>
      <c r="C104" s="744" t="s">
        <v>166</v>
      </c>
      <c r="D104" s="73"/>
      <c r="E104" s="746" t="s">
        <v>99</v>
      </c>
      <c r="F104" s="124" t="s">
        <v>49</v>
      </c>
      <c r="G104" s="114"/>
      <c r="H104" s="185"/>
      <c r="I104" s="186"/>
      <c r="J104" s="186"/>
      <c r="K104" s="186"/>
      <c r="L104" s="186"/>
      <c r="M104" s="186"/>
      <c r="N104" s="186"/>
      <c r="O104" s="186"/>
      <c r="P104" s="186"/>
      <c r="Q104" s="187"/>
      <c r="R104" s="188"/>
    </row>
    <row r="105" spans="1:18" ht="34.5" customHeight="1">
      <c r="A105" s="774"/>
      <c r="B105" s="189" t="s">
        <v>162</v>
      </c>
      <c r="C105" s="789"/>
      <c r="D105" s="112"/>
      <c r="E105" s="796"/>
      <c r="F105" s="113" t="s">
        <v>51</v>
      </c>
      <c r="G105" s="127"/>
      <c r="H105" s="190"/>
      <c r="I105" s="185"/>
      <c r="J105" s="191"/>
      <c r="K105" s="185"/>
      <c r="L105" s="191"/>
      <c r="M105" s="185"/>
      <c r="N105" s="191"/>
      <c r="O105" s="185"/>
      <c r="P105" s="191"/>
      <c r="Q105" s="185"/>
      <c r="R105" s="190"/>
    </row>
    <row r="106" spans="1:18" ht="34.5" customHeight="1">
      <c r="A106" s="774"/>
      <c r="B106" s="142" t="s">
        <v>163</v>
      </c>
      <c r="C106" s="789"/>
      <c r="D106" s="129"/>
      <c r="E106" s="796"/>
      <c r="F106" s="116" t="s">
        <v>53</v>
      </c>
      <c r="G106" s="151">
        <f>R106*O4</f>
        <v>1</v>
      </c>
      <c r="H106" s="185"/>
      <c r="I106" s="192"/>
      <c r="J106" s="185"/>
      <c r="K106" s="192"/>
      <c r="L106" s="185"/>
      <c r="M106" s="192"/>
      <c r="N106" s="185">
        <v>0</v>
      </c>
      <c r="O106" s="192"/>
      <c r="P106" s="74"/>
      <c r="Q106" s="193"/>
      <c r="R106" s="194">
        <v>1</v>
      </c>
    </row>
    <row r="107" spans="1:18" ht="34.5" customHeight="1">
      <c r="A107" s="774"/>
      <c r="B107" s="195" t="s">
        <v>167</v>
      </c>
      <c r="C107" s="795"/>
      <c r="D107" s="196" t="s">
        <v>168</v>
      </c>
      <c r="E107" s="796"/>
      <c r="F107" s="797"/>
      <c r="G107" s="197"/>
      <c r="H107" s="799"/>
      <c r="I107" s="800"/>
      <c r="J107" s="800"/>
      <c r="K107" s="800"/>
      <c r="L107" s="800"/>
      <c r="M107" s="800"/>
      <c r="N107" s="800"/>
      <c r="O107" s="800"/>
      <c r="P107" s="800"/>
      <c r="Q107" s="800"/>
      <c r="R107" s="198"/>
    </row>
    <row r="108" spans="1:18" ht="34.5" customHeight="1">
      <c r="A108" s="775"/>
      <c r="B108" s="200" t="s">
        <v>169</v>
      </c>
      <c r="C108" s="789"/>
      <c r="D108" s="102" t="s">
        <v>170</v>
      </c>
      <c r="E108" s="796"/>
      <c r="F108" s="798"/>
      <c r="G108" s="184"/>
      <c r="H108" s="753"/>
      <c r="I108" s="753"/>
      <c r="J108" s="753"/>
      <c r="K108" s="753"/>
      <c r="L108" s="753"/>
      <c r="M108" s="753"/>
      <c r="N108" s="753"/>
      <c r="O108" s="753"/>
      <c r="P108" s="753"/>
      <c r="Q108" s="754"/>
      <c r="R108" s="106"/>
    </row>
    <row r="109" spans="1:18" ht="34.5" customHeight="1">
      <c r="A109" s="773">
        <v>17</v>
      </c>
      <c r="B109" s="141" t="s">
        <v>171</v>
      </c>
      <c r="C109" s="755" t="s">
        <v>172</v>
      </c>
      <c r="D109" s="107"/>
      <c r="E109" s="757" t="s">
        <v>99</v>
      </c>
      <c r="F109" s="108" t="s">
        <v>49</v>
      </c>
      <c r="G109" s="114"/>
      <c r="H109" s="109"/>
      <c r="I109" s="110"/>
      <c r="J109" s="110"/>
      <c r="K109" s="110"/>
      <c r="L109" s="110"/>
      <c r="M109" s="110"/>
      <c r="N109" s="110"/>
      <c r="O109" s="110"/>
      <c r="P109" s="110"/>
      <c r="Q109" s="111"/>
      <c r="R109" s="109"/>
    </row>
    <row r="110" spans="1:18" ht="34.5" customHeight="1">
      <c r="A110" s="774"/>
      <c r="B110" s="189" t="s">
        <v>173</v>
      </c>
      <c r="C110" s="744"/>
      <c r="D110" s="112"/>
      <c r="E110" s="753"/>
      <c r="F110" s="113" t="s">
        <v>51</v>
      </c>
      <c r="G110" s="114"/>
      <c r="H110" s="87"/>
      <c r="I110" s="86"/>
      <c r="J110" s="87"/>
      <c r="K110" s="86"/>
      <c r="L110" s="87"/>
      <c r="M110" s="86"/>
      <c r="N110" s="87"/>
      <c r="O110" s="86"/>
      <c r="P110" s="87"/>
      <c r="Q110" s="88"/>
      <c r="R110" s="115"/>
    </row>
    <row r="111" spans="1:18" ht="34.5" customHeight="1">
      <c r="A111" s="774"/>
      <c r="B111" s="142" t="s">
        <v>174</v>
      </c>
      <c r="C111" s="744"/>
      <c r="D111" s="129" t="s">
        <v>175</v>
      </c>
      <c r="E111" s="753"/>
      <c r="F111" s="116" t="s">
        <v>53</v>
      </c>
      <c r="G111" s="151">
        <f>R111*O4</f>
        <v>1.1299999999999999</v>
      </c>
      <c r="H111" s="118"/>
      <c r="I111" s="87"/>
      <c r="J111" s="119"/>
      <c r="K111" s="87"/>
      <c r="L111" s="119"/>
      <c r="M111" s="87"/>
      <c r="N111" s="119">
        <v>0</v>
      </c>
      <c r="O111" s="87"/>
      <c r="P111" s="119"/>
      <c r="Q111" s="87"/>
      <c r="R111" s="118">
        <v>1.1299999999999999</v>
      </c>
    </row>
    <row r="112" spans="1:18" ht="34.5" customHeight="1">
      <c r="A112" s="774"/>
      <c r="B112" s="195" t="s">
        <v>176</v>
      </c>
      <c r="C112" s="745"/>
      <c r="D112" s="793"/>
      <c r="E112" s="786"/>
      <c r="F112" s="801"/>
      <c r="G112" s="184"/>
      <c r="H112" s="763"/>
      <c r="I112" s="764"/>
      <c r="J112" s="764"/>
      <c r="K112" s="764"/>
      <c r="L112" s="764"/>
      <c r="M112" s="764"/>
      <c r="N112" s="764"/>
      <c r="O112" s="764"/>
      <c r="P112" s="764"/>
      <c r="Q112" s="764"/>
      <c r="R112" s="120"/>
    </row>
    <row r="113" spans="1:18" ht="34.5" customHeight="1">
      <c r="A113" s="774"/>
      <c r="B113" s="195" t="s">
        <v>177</v>
      </c>
      <c r="C113" s="745"/>
      <c r="D113" s="793"/>
      <c r="E113" s="786"/>
      <c r="F113" s="801"/>
      <c r="G113" s="184"/>
      <c r="H113" s="751"/>
      <c r="I113" s="752"/>
      <c r="J113" s="752"/>
      <c r="K113" s="752"/>
      <c r="L113" s="752"/>
      <c r="M113" s="752"/>
      <c r="N113" s="752"/>
      <c r="O113" s="752"/>
      <c r="P113" s="752"/>
      <c r="Q113" s="752"/>
      <c r="R113" s="100"/>
    </row>
    <row r="114" spans="1:18" ht="34.5" customHeight="1">
      <c r="A114" s="774"/>
      <c r="B114" s="201" t="s">
        <v>178</v>
      </c>
      <c r="C114" s="745"/>
      <c r="D114" s="793"/>
      <c r="E114" s="786"/>
      <c r="F114" s="801"/>
      <c r="G114" s="184"/>
      <c r="H114" s="751"/>
      <c r="I114" s="752"/>
      <c r="J114" s="752"/>
      <c r="K114" s="752"/>
      <c r="L114" s="752"/>
      <c r="M114" s="752"/>
      <c r="N114" s="752"/>
      <c r="O114" s="752"/>
      <c r="P114" s="752"/>
      <c r="Q114" s="752"/>
      <c r="R114" s="100"/>
    </row>
    <row r="115" spans="1:18" ht="34.5" customHeight="1">
      <c r="A115" s="775"/>
      <c r="B115" s="202" t="s">
        <v>179</v>
      </c>
      <c r="C115" s="756"/>
      <c r="D115" s="793"/>
      <c r="E115" s="750"/>
      <c r="F115" s="801"/>
      <c r="G115" s="184"/>
      <c r="H115" s="765"/>
      <c r="I115" s="752"/>
      <c r="J115" s="752"/>
      <c r="K115" s="752"/>
      <c r="L115" s="752"/>
      <c r="M115" s="752"/>
      <c r="N115" s="752"/>
      <c r="O115" s="752"/>
      <c r="P115" s="752"/>
      <c r="Q115" s="752"/>
      <c r="R115" s="122"/>
    </row>
    <row r="116" spans="1:18" ht="34.5" customHeight="1">
      <c r="A116" s="773">
        <v>18</v>
      </c>
      <c r="B116" s="141" t="s">
        <v>180</v>
      </c>
      <c r="C116" s="744" t="s">
        <v>181</v>
      </c>
      <c r="D116" s="73"/>
      <c r="E116" s="746" t="s">
        <v>99</v>
      </c>
      <c r="F116" s="124" t="s">
        <v>49</v>
      </c>
      <c r="G116" s="114"/>
      <c r="H116" s="87"/>
      <c r="I116" s="110"/>
      <c r="J116" s="110"/>
      <c r="K116" s="110"/>
      <c r="L116" s="110"/>
      <c r="M116" s="110"/>
      <c r="N116" s="110"/>
      <c r="O116" s="110"/>
      <c r="P116" s="110"/>
      <c r="Q116" s="111"/>
      <c r="R116" s="126"/>
    </row>
    <row r="117" spans="1:18" ht="34.5" customHeight="1">
      <c r="A117" s="774"/>
      <c r="B117" s="189" t="s">
        <v>182</v>
      </c>
      <c r="C117" s="744"/>
      <c r="D117" s="82"/>
      <c r="E117" s="746"/>
      <c r="F117" s="113" t="s">
        <v>51</v>
      </c>
      <c r="G117" s="127"/>
      <c r="H117" s="128"/>
      <c r="I117" s="87"/>
      <c r="J117" s="86"/>
      <c r="K117" s="87"/>
      <c r="L117" s="86"/>
      <c r="M117" s="87"/>
      <c r="N117" s="86"/>
      <c r="O117" s="87"/>
      <c r="P117" s="86"/>
      <c r="Q117" s="87"/>
      <c r="R117" s="128"/>
    </row>
    <row r="118" spans="1:18" ht="34.5" customHeight="1">
      <c r="A118" s="774"/>
      <c r="B118" s="189" t="s">
        <v>183</v>
      </c>
      <c r="C118" s="744"/>
      <c r="D118" s="90"/>
      <c r="E118" s="746"/>
      <c r="F118" s="116" t="s">
        <v>53</v>
      </c>
      <c r="G118" s="151">
        <f>R118*O4</f>
        <v>1.3</v>
      </c>
      <c r="H118" s="87"/>
      <c r="I118" s="119"/>
      <c r="J118" s="87"/>
      <c r="K118" s="119"/>
      <c r="L118" s="87"/>
      <c r="M118" s="119"/>
      <c r="N118" s="87">
        <v>0</v>
      </c>
      <c r="O118" s="119"/>
      <c r="P118" s="87"/>
      <c r="Q118" s="130"/>
      <c r="R118" s="131">
        <v>1.3</v>
      </c>
    </row>
    <row r="119" spans="1:18" ht="34.5" customHeight="1">
      <c r="A119" s="774"/>
      <c r="B119" s="189"/>
      <c r="C119" s="744"/>
      <c r="D119" s="143" t="s">
        <v>184</v>
      </c>
      <c r="E119" s="746"/>
      <c r="F119" s="98"/>
      <c r="G119" s="144"/>
      <c r="H119" s="763"/>
      <c r="I119" s="764"/>
      <c r="J119" s="764"/>
      <c r="K119" s="764"/>
      <c r="L119" s="764"/>
      <c r="M119" s="764"/>
      <c r="N119" s="764"/>
      <c r="O119" s="764"/>
      <c r="P119" s="764"/>
      <c r="Q119" s="764"/>
      <c r="R119" s="203"/>
    </row>
    <row r="120" spans="1:18" ht="34.5" customHeight="1">
      <c r="A120" s="802">
        <v>19</v>
      </c>
      <c r="B120" s="204" t="s">
        <v>185</v>
      </c>
      <c r="C120" s="804" t="s">
        <v>186</v>
      </c>
      <c r="D120" s="205" t="s">
        <v>187</v>
      </c>
      <c r="E120" s="806" t="s">
        <v>48</v>
      </c>
      <c r="F120" s="206" t="s">
        <v>49</v>
      </c>
      <c r="G120" s="207">
        <f>R120*O4</f>
        <v>1.5</v>
      </c>
      <c r="H120" s="208"/>
      <c r="I120" s="78"/>
      <c r="J120" s="79">
        <v>0</v>
      </c>
      <c r="K120" s="78"/>
      <c r="L120" s="79"/>
      <c r="M120" s="78"/>
      <c r="N120" s="79"/>
      <c r="O120" s="78"/>
      <c r="P120" s="79"/>
      <c r="Q120" s="80"/>
      <c r="R120" s="209">
        <v>1.5</v>
      </c>
    </row>
    <row r="121" spans="1:18" ht="34.5" customHeight="1">
      <c r="A121" s="774"/>
      <c r="B121" s="159" t="s">
        <v>188</v>
      </c>
      <c r="C121" s="744"/>
      <c r="D121" s="82"/>
      <c r="E121" s="746"/>
      <c r="F121" s="113" t="s">
        <v>51</v>
      </c>
      <c r="G121" s="114"/>
      <c r="H121" s="87"/>
      <c r="I121" s="86"/>
      <c r="J121" s="87"/>
      <c r="K121" s="86"/>
      <c r="L121" s="87"/>
      <c r="M121" s="86"/>
      <c r="N121" s="87"/>
      <c r="O121" s="86"/>
      <c r="P121" s="87"/>
      <c r="Q121" s="210"/>
      <c r="R121" s="115"/>
    </row>
    <row r="122" spans="1:18" ht="34.5" customHeight="1">
      <c r="A122" s="774"/>
      <c r="B122" s="189" t="s">
        <v>189</v>
      </c>
      <c r="C122" s="744"/>
      <c r="D122" s="90"/>
      <c r="E122" s="746"/>
      <c r="F122" s="116" t="s">
        <v>53</v>
      </c>
      <c r="G122" s="117"/>
      <c r="H122" s="118"/>
      <c r="I122" s="87"/>
      <c r="J122" s="119"/>
      <c r="K122" s="87"/>
      <c r="L122" s="119"/>
      <c r="M122" s="87"/>
      <c r="N122" s="119"/>
      <c r="O122" s="87"/>
      <c r="P122" s="119"/>
      <c r="Q122" s="125"/>
      <c r="R122" s="211"/>
    </row>
    <row r="123" spans="1:18" ht="34.5" customHeight="1">
      <c r="A123" s="774"/>
      <c r="B123" s="189" t="s">
        <v>190</v>
      </c>
      <c r="C123" s="745"/>
      <c r="D123" s="760" t="s">
        <v>70</v>
      </c>
      <c r="E123" s="758"/>
      <c r="F123" s="762"/>
      <c r="G123" s="114"/>
      <c r="H123" s="763"/>
      <c r="I123" s="764"/>
      <c r="J123" s="764"/>
      <c r="K123" s="764"/>
      <c r="L123" s="764"/>
      <c r="M123" s="764"/>
      <c r="N123" s="764"/>
      <c r="O123" s="764"/>
      <c r="P123" s="764"/>
      <c r="Q123" s="810"/>
      <c r="R123" s="121"/>
    </row>
    <row r="124" spans="1:18" ht="34.5" customHeight="1">
      <c r="A124" s="774"/>
      <c r="B124" s="189" t="s">
        <v>191</v>
      </c>
      <c r="C124" s="745"/>
      <c r="D124" s="760"/>
      <c r="E124" s="758"/>
      <c r="F124" s="762"/>
      <c r="G124" s="114"/>
      <c r="H124" s="751"/>
      <c r="I124" s="752"/>
      <c r="J124" s="752"/>
      <c r="K124" s="752"/>
      <c r="L124" s="752"/>
      <c r="M124" s="752"/>
      <c r="N124" s="752"/>
      <c r="O124" s="752"/>
      <c r="P124" s="752"/>
      <c r="Q124" s="782"/>
      <c r="R124" s="87"/>
    </row>
    <row r="125" spans="1:18" ht="34.5" customHeight="1">
      <c r="A125" s="803"/>
      <c r="B125" s="212" t="s">
        <v>192</v>
      </c>
      <c r="C125" s="805"/>
      <c r="D125" s="808"/>
      <c r="E125" s="807"/>
      <c r="F125" s="809"/>
      <c r="G125" s="213"/>
      <c r="H125" s="811"/>
      <c r="I125" s="812"/>
      <c r="J125" s="812"/>
      <c r="K125" s="812"/>
      <c r="L125" s="812"/>
      <c r="M125" s="812"/>
      <c r="N125" s="812"/>
      <c r="O125" s="812"/>
      <c r="P125" s="812"/>
      <c r="Q125" s="813"/>
      <c r="R125" s="214"/>
    </row>
    <row r="126" spans="1:18" ht="34.5" customHeight="1">
      <c r="A126" s="802">
        <v>20</v>
      </c>
      <c r="B126" s="204" t="s">
        <v>193</v>
      </c>
      <c r="C126" s="814" t="s">
        <v>186</v>
      </c>
      <c r="D126" s="215" t="s">
        <v>194</v>
      </c>
      <c r="E126" s="816" t="s">
        <v>48</v>
      </c>
      <c r="F126" s="216" t="s">
        <v>49</v>
      </c>
      <c r="G126" s="207">
        <f>R126*O4</f>
        <v>1.7</v>
      </c>
      <c r="H126" s="78"/>
      <c r="I126" s="79"/>
      <c r="J126" s="79">
        <v>0</v>
      </c>
      <c r="K126" s="79"/>
      <c r="L126" s="79"/>
      <c r="M126" s="79"/>
      <c r="N126" s="79"/>
      <c r="O126" s="79"/>
      <c r="P126" s="79"/>
      <c r="Q126" s="217"/>
      <c r="R126" s="218">
        <v>1.7</v>
      </c>
    </row>
    <row r="127" spans="1:18" ht="34.5" customHeight="1">
      <c r="A127" s="774"/>
      <c r="B127" s="159" t="s">
        <v>195</v>
      </c>
      <c r="C127" s="744"/>
      <c r="D127" s="82"/>
      <c r="E127" s="817"/>
      <c r="F127" s="219" t="s">
        <v>51</v>
      </c>
      <c r="G127" s="220"/>
      <c r="H127" s="128"/>
      <c r="I127" s="87"/>
      <c r="J127" s="86"/>
      <c r="K127" s="87"/>
      <c r="L127" s="86"/>
      <c r="M127" s="87"/>
      <c r="N127" s="86"/>
      <c r="O127" s="87"/>
      <c r="P127" s="86"/>
      <c r="Q127" s="125"/>
      <c r="R127" s="221"/>
    </row>
    <row r="128" spans="1:18" ht="34.5" customHeight="1">
      <c r="A128" s="774"/>
      <c r="B128" s="189" t="s">
        <v>196</v>
      </c>
      <c r="C128" s="744"/>
      <c r="D128" s="90"/>
      <c r="E128" s="817"/>
      <c r="F128" s="222" t="s">
        <v>53</v>
      </c>
      <c r="G128" s="151"/>
      <c r="H128" s="87"/>
      <c r="I128" s="119"/>
      <c r="J128" s="87"/>
      <c r="K128" s="119"/>
      <c r="L128" s="87"/>
      <c r="M128" s="119"/>
      <c r="N128" s="87"/>
      <c r="O128" s="119"/>
      <c r="P128" s="87"/>
      <c r="Q128" s="223"/>
      <c r="R128" s="131"/>
    </row>
    <row r="129" spans="1:18" ht="34.5" customHeight="1">
      <c r="A129" s="774"/>
      <c r="B129" s="189" t="s">
        <v>197</v>
      </c>
      <c r="C129" s="745"/>
      <c r="D129" s="776" t="s">
        <v>198</v>
      </c>
      <c r="E129" s="817"/>
      <c r="F129" s="820"/>
      <c r="G129" s="224"/>
      <c r="H129" s="763"/>
      <c r="I129" s="764"/>
      <c r="J129" s="764"/>
      <c r="K129" s="764"/>
      <c r="L129" s="764"/>
      <c r="M129" s="764"/>
      <c r="N129" s="764"/>
      <c r="O129" s="764"/>
      <c r="P129" s="764"/>
      <c r="Q129" s="810"/>
      <c r="R129" s="121"/>
    </row>
    <row r="130" spans="1:18" ht="34.5" customHeight="1">
      <c r="A130" s="774"/>
      <c r="B130" s="189" t="s">
        <v>199</v>
      </c>
      <c r="C130" s="744"/>
      <c r="D130" s="777"/>
      <c r="E130" s="817"/>
      <c r="F130" s="821"/>
      <c r="G130" s="225"/>
      <c r="H130" s="752"/>
      <c r="I130" s="752"/>
      <c r="J130" s="752"/>
      <c r="K130" s="752"/>
      <c r="L130" s="752"/>
      <c r="M130" s="752"/>
      <c r="N130" s="752"/>
      <c r="O130" s="752"/>
      <c r="P130" s="752"/>
      <c r="Q130" s="782"/>
      <c r="R130" s="87"/>
    </row>
    <row r="131" spans="1:18" ht="182.25" customHeight="1">
      <c r="A131" s="803"/>
      <c r="B131" s="212" t="s">
        <v>200</v>
      </c>
      <c r="C131" s="815"/>
      <c r="D131" s="819"/>
      <c r="E131" s="818"/>
      <c r="F131" s="822"/>
      <c r="G131" s="226"/>
      <c r="H131" s="812"/>
      <c r="I131" s="812"/>
      <c r="J131" s="812"/>
      <c r="K131" s="812"/>
      <c r="L131" s="812"/>
      <c r="M131" s="812"/>
      <c r="N131" s="812"/>
      <c r="O131" s="812"/>
      <c r="P131" s="812"/>
      <c r="Q131" s="813"/>
      <c r="R131" s="214"/>
    </row>
    <row r="132" spans="1:18" ht="34.5" customHeight="1">
      <c r="A132" s="802">
        <v>21</v>
      </c>
      <c r="B132" s="204" t="s">
        <v>201</v>
      </c>
      <c r="C132" s="804" t="s">
        <v>186</v>
      </c>
      <c r="D132" s="205" t="s">
        <v>202</v>
      </c>
      <c r="E132" s="806" t="s">
        <v>203</v>
      </c>
      <c r="F132" s="206" t="s">
        <v>49</v>
      </c>
      <c r="G132" s="227"/>
      <c r="H132" s="208"/>
      <c r="I132" s="79"/>
      <c r="J132" s="79"/>
      <c r="K132" s="79"/>
      <c r="L132" s="79"/>
      <c r="M132" s="79"/>
      <c r="N132" s="79"/>
      <c r="O132" s="79"/>
      <c r="P132" s="79"/>
      <c r="Q132" s="217"/>
      <c r="R132" s="228"/>
    </row>
    <row r="133" spans="1:18" ht="34.5" customHeight="1">
      <c r="A133" s="774"/>
      <c r="B133" s="189" t="s">
        <v>204</v>
      </c>
      <c r="C133" s="744"/>
      <c r="D133" s="82"/>
      <c r="E133" s="746"/>
      <c r="F133" s="113" t="s">
        <v>51</v>
      </c>
      <c r="G133" s="114"/>
      <c r="H133" s="87"/>
      <c r="I133" s="86"/>
      <c r="J133" s="87"/>
      <c r="K133" s="86"/>
      <c r="L133" s="87"/>
      <c r="M133" s="86"/>
      <c r="N133" s="87"/>
      <c r="O133" s="86"/>
      <c r="P133" s="87"/>
      <c r="Q133" s="210"/>
      <c r="R133" s="115"/>
    </row>
    <row r="134" spans="1:18" ht="34.5" customHeight="1">
      <c r="A134" s="774"/>
      <c r="B134" s="189" t="s">
        <v>205</v>
      </c>
      <c r="C134" s="744"/>
      <c r="D134" s="90"/>
      <c r="E134" s="746"/>
      <c r="F134" s="116" t="s">
        <v>53</v>
      </c>
      <c r="G134" s="151">
        <f>R134*O4</f>
        <v>2</v>
      </c>
      <c r="H134" s="118"/>
      <c r="I134" s="87"/>
      <c r="J134" s="119"/>
      <c r="K134" s="87"/>
      <c r="L134" s="119"/>
      <c r="M134" s="87"/>
      <c r="N134" s="119"/>
      <c r="O134" s="87"/>
      <c r="P134" s="119"/>
      <c r="Q134" s="125">
        <v>0</v>
      </c>
      <c r="R134" s="211">
        <v>2</v>
      </c>
    </row>
    <row r="135" spans="1:18" ht="34.5" customHeight="1">
      <c r="A135" s="774"/>
      <c r="B135" s="189" t="s">
        <v>206</v>
      </c>
      <c r="C135" s="745"/>
      <c r="D135" s="760" t="s">
        <v>207</v>
      </c>
      <c r="E135" s="758"/>
      <c r="F135" s="762"/>
      <c r="G135" s="114"/>
      <c r="H135" s="763"/>
      <c r="I135" s="764"/>
      <c r="J135" s="764"/>
      <c r="K135" s="764"/>
      <c r="L135" s="764"/>
      <c r="M135" s="764"/>
      <c r="N135" s="764"/>
      <c r="O135" s="764"/>
      <c r="P135" s="764"/>
      <c r="Q135" s="810"/>
      <c r="R135" s="121"/>
    </row>
    <row r="136" spans="1:18" ht="34.5" customHeight="1">
      <c r="A136" s="774"/>
      <c r="B136" s="189" t="s">
        <v>208</v>
      </c>
      <c r="C136" s="745"/>
      <c r="D136" s="760"/>
      <c r="E136" s="758"/>
      <c r="F136" s="762"/>
      <c r="G136" s="114"/>
      <c r="H136" s="751"/>
      <c r="I136" s="752"/>
      <c r="J136" s="752"/>
      <c r="K136" s="752"/>
      <c r="L136" s="752"/>
      <c r="M136" s="752"/>
      <c r="N136" s="752"/>
      <c r="O136" s="752"/>
      <c r="P136" s="752"/>
      <c r="Q136" s="782"/>
      <c r="R136" s="87"/>
    </row>
    <row r="137" spans="1:18" ht="34.5" customHeight="1">
      <c r="A137" s="803"/>
      <c r="B137" s="212" t="s">
        <v>209</v>
      </c>
      <c r="C137" s="805"/>
      <c r="D137" s="808"/>
      <c r="E137" s="807"/>
      <c r="F137" s="823"/>
      <c r="G137" s="229"/>
      <c r="H137" s="811"/>
      <c r="I137" s="812"/>
      <c r="J137" s="812"/>
      <c r="K137" s="812"/>
      <c r="L137" s="812"/>
      <c r="M137" s="812"/>
      <c r="N137" s="812"/>
      <c r="O137" s="812"/>
      <c r="P137" s="812"/>
      <c r="Q137" s="813"/>
      <c r="R137" s="214"/>
    </row>
    <row r="138" spans="1:18" ht="34.5" customHeight="1">
      <c r="A138" s="774">
        <v>22</v>
      </c>
      <c r="B138" s="189" t="s">
        <v>210</v>
      </c>
      <c r="C138" s="744" t="s">
        <v>186</v>
      </c>
      <c r="D138" s="230" t="s">
        <v>211</v>
      </c>
      <c r="E138" s="746" t="s">
        <v>48</v>
      </c>
      <c r="F138" s="231" t="s">
        <v>49</v>
      </c>
      <c r="G138" s="151">
        <f>R138*O4</f>
        <v>0.5</v>
      </c>
      <c r="H138" s="185"/>
      <c r="I138" s="232"/>
      <c r="J138" s="232">
        <v>0</v>
      </c>
      <c r="K138" s="232"/>
      <c r="L138" s="232"/>
      <c r="M138" s="232"/>
      <c r="N138" s="232"/>
      <c r="O138" s="232"/>
      <c r="P138" s="232"/>
      <c r="Q138" s="233"/>
      <c r="R138" s="234">
        <v>0.5</v>
      </c>
    </row>
    <row r="139" spans="1:18" ht="34.5" customHeight="1">
      <c r="A139" s="774"/>
      <c r="B139" s="142" t="s">
        <v>212</v>
      </c>
      <c r="C139" s="744"/>
      <c r="D139" s="82"/>
      <c r="E139" s="796"/>
      <c r="F139" s="235" t="s">
        <v>51</v>
      </c>
      <c r="G139" s="236"/>
      <c r="H139" s="190"/>
      <c r="I139" s="185"/>
      <c r="J139" s="191"/>
      <c r="K139" s="185"/>
      <c r="L139" s="191"/>
      <c r="M139" s="105"/>
      <c r="N139" s="191"/>
      <c r="O139" s="185"/>
      <c r="P139" s="191"/>
      <c r="Q139" s="185"/>
      <c r="R139" s="190"/>
    </row>
    <row r="140" spans="1:18" ht="34.5" customHeight="1">
      <c r="A140" s="774"/>
      <c r="B140" s="189" t="s">
        <v>213</v>
      </c>
      <c r="C140" s="744"/>
      <c r="D140" s="90"/>
      <c r="E140" s="796"/>
      <c r="F140" s="116" t="s">
        <v>53</v>
      </c>
      <c r="G140" s="114"/>
      <c r="H140" s="185"/>
      <c r="I140" s="192"/>
      <c r="J140" s="185"/>
      <c r="K140" s="192"/>
      <c r="L140" s="185"/>
      <c r="M140" s="192"/>
      <c r="N140" s="185"/>
      <c r="O140" s="192"/>
      <c r="P140" s="185"/>
      <c r="Q140" s="193"/>
      <c r="R140" s="194"/>
    </row>
    <row r="141" spans="1:18" ht="34.5" customHeight="1">
      <c r="A141" s="774"/>
      <c r="B141" s="189" t="s">
        <v>214</v>
      </c>
      <c r="C141" s="744"/>
      <c r="D141" s="826" t="s">
        <v>215</v>
      </c>
      <c r="E141" s="796"/>
      <c r="F141" s="791"/>
      <c r="G141" s="183"/>
      <c r="H141" s="799"/>
      <c r="I141" s="800"/>
      <c r="J141" s="800"/>
      <c r="K141" s="800"/>
      <c r="L141" s="800"/>
      <c r="M141" s="800"/>
      <c r="N141" s="800"/>
      <c r="O141" s="800"/>
      <c r="P141" s="800"/>
      <c r="Q141" s="800"/>
      <c r="R141" s="198"/>
    </row>
    <row r="142" spans="1:18" ht="34.5" customHeight="1">
      <c r="A142" s="774"/>
      <c r="B142" s="189" t="s">
        <v>216</v>
      </c>
      <c r="C142" s="744"/>
      <c r="D142" s="827"/>
      <c r="E142" s="796"/>
      <c r="F142" s="781"/>
      <c r="G142" s="137"/>
      <c r="H142" s="828"/>
      <c r="I142" s="828"/>
      <c r="J142" s="828"/>
      <c r="K142" s="828"/>
      <c r="L142" s="828"/>
      <c r="M142" s="828"/>
      <c r="N142" s="828"/>
      <c r="O142" s="828"/>
      <c r="P142" s="828"/>
      <c r="Q142" s="829"/>
      <c r="R142" s="238"/>
    </row>
    <row r="143" spans="1:18" ht="34.5" customHeight="1">
      <c r="A143" s="824"/>
      <c r="B143" s="189"/>
      <c r="C143" s="755" t="s">
        <v>186</v>
      </c>
      <c r="D143" s="107" t="s">
        <v>217</v>
      </c>
      <c r="E143" s="757" t="s">
        <v>48</v>
      </c>
      <c r="F143" s="239"/>
      <c r="G143" s="151">
        <f>R143*O4</f>
        <v>0.3</v>
      </c>
      <c r="H143" s="240"/>
      <c r="I143" s="186"/>
      <c r="J143" s="186">
        <v>0</v>
      </c>
      <c r="K143" s="186"/>
      <c r="L143" s="186"/>
      <c r="M143" s="186"/>
      <c r="N143" s="186"/>
      <c r="O143" s="186"/>
      <c r="P143" s="186"/>
      <c r="Q143" s="187"/>
      <c r="R143" s="240">
        <v>0.3</v>
      </c>
    </row>
    <row r="144" spans="1:18" ht="34.5" customHeight="1">
      <c r="A144" s="824"/>
      <c r="B144" s="142"/>
      <c r="C144" s="744"/>
      <c r="D144" s="82"/>
      <c r="E144" s="796"/>
      <c r="F144" s="235" t="s">
        <v>51</v>
      </c>
      <c r="G144" s="114"/>
      <c r="H144" s="185"/>
      <c r="I144" s="191"/>
      <c r="J144" s="185"/>
      <c r="K144" s="191"/>
      <c r="L144" s="185"/>
      <c r="M144" s="241"/>
      <c r="N144" s="185"/>
      <c r="O144" s="191"/>
      <c r="P144" s="185"/>
      <c r="Q144" s="242"/>
      <c r="R144" s="243"/>
    </row>
    <row r="145" spans="1:18" ht="34.5" customHeight="1">
      <c r="A145" s="824"/>
      <c r="B145" s="189"/>
      <c r="C145" s="744"/>
      <c r="D145" s="90"/>
      <c r="E145" s="796"/>
      <c r="F145" s="116" t="s">
        <v>53</v>
      </c>
      <c r="G145" s="117"/>
      <c r="H145" s="244"/>
      <c r="I145" s="185"/>
      <c r="J145" s="192"/>
      <c r="K145" s="185"/>
      <c r="L145" s="192"/>
      <c r="M145" s="185"/>
      <c r="N145" s="192"/>
      <c r="O145" s="185"/>
      <c r="P145" s="192"/>
      <c r="Q145" s="185"/>
      <c r="R145" s="244"/>
    </row>
    <row r="146" spans="1:18" ht="34.5" customHeight="1">
      <c r="A146" s="824"/>
      <c r="B146" s="189"/>
      <c r="C146" s="744"/>
      <c r="D146" s="826" t="s">
        <v>215</v>
      </c>
      <c r="E146" s="796"/>
      <c r="F146" s="791"/>
      <c r="G146" s="183"/>
      <c r="H146" s="799"/>
      <c r="I146" s="800"/>
      <c r="J146" s="800"/>
      <c r="K146" s="800"/>
      <c r="L146" s="800"/>
      <c r="M146" s="800"/>
      <c r="N146" s="800"/>
      <c r="O146" s="800"/>
      <c r="P146" s="800"/>
      <c r="Q146" s="800"/>
      <c r="R146" s="198"/>
    </row>
    <row r="147" spans="1:18" ht="34.5" customHeight="1">
      <c r="A147" s="824"/>
      <c r="B147" s="189"/>
      <c r="C147" s="744"/>
      <c r="D147" s="827"/>
      <c r="E147" s="796"/>
      <c r="F147" s="781"/>
      <c r="G147" s="137"/>
      <c r="H147" s="828"/>
      <c r="I147" s="828"/>
      <c r="J147" s="828"/>
      <c r="K147" s="828"/>
      <c r="L147" s="828"/>
      <c r="M147" s="828"/>
      <c r="N147" s="828"/>
      <c r="O147" s="828"/>
      <c r="P147" s="828"/>
      <c r="Q147" s="829"/>
      <c r="R147" s="238"/>
    </row>
    <row r="148" spans="1:18" ht="34.5" customHeight="1">
      <c r="A148" s="824"/>
      <c r="B148" s="189"/>
      <c r="C148" s="755" t="s">
        <v>186</v>
      </c>
      <c r="D148" s="107" t="s">
        <v>218</v>
      </c>
      <c r="E148" s="757" t="s">
        <v>48</v>
      </c>
      <c r="F148" s="239"/>
      <c r="G148" s="151">
        <f>R148*O4</f>
        <v>0.2</v>
      </c>
      <c r="H148" s="240"/>
      <c r="I148" s="186"/>
      <c r="J148" s="186">
        <v>0</v>
      </c>
      <c r="K148" s="186"/>
      <c r="L148" s="186"/>
      <c r="M148" s="186"/>
      <c r="N148" s="186"/>
      <c r="O148" s="186"/>
      <c r="P148" s="186"/>
      <c r="Q148" s="187"/>
      <c r="R148" s="240">
        <v>0.2</v>
      </c>
    </row>
    <row r="149" spans="1:18" ht="34.5" customHeight="1">
      <c r="A149" s="824"/>
      <c r="B149" s="142"/>
      <c r="C149" s="744"/>
      <c r="D149" s="82"/>
      <c r="E149" s="796"/>
      <c r="F149" s="235" t="s">
        <v>51</v>
      </c>
      <c r="G149" s="114"/>
      <c r="H149" s="185"/>
      <c r="I149" s="191"/>
      <c r="J149" s="185"/>
      <c r="K149" s="191"/>
      <c r="L149" s="185"/>
      <c r="M149" s="241"/>
      <c r="N149" s="185"/>
      <c r="O149" s="191"/>
      <c r="P149" s="185"/>
      <c r="Q149" s="242"/>
      <c r="R149" s="243"/>
    </row>
    <row r="150" spans="1:18" ht="34.5" customHeight="1">
      <c r="A150" s="824"/>
      <c r="B150" s="189"/>
      <c r="C150" s="744"/>
      <c r="D150" s="90"/>
      <c r="E150" s="796"/>
      <c r="F150" s="116" t="s">
        <v>53</v>
      </c>
      <c r="G150" s="117"/>
      <c r="H150" s="244"/>
      <c r="I150" s="185"/>
      <c r="J150" s="192"/>
      <c r="K150" s="185"/>
      <c r="L150" s="192"/>
      <c r="M150" s="185"/>
      <c r="N150" s="192"/>
      <c r="O150" s="185"/>
      <c r="P150" s="192"/>
      <c r="Q150" s="185"/>
      <c r="R150" s="244"/>
    </row>
    <row r="151" spans="1:18" ht="34.5" customHeight="1">
      <c r="A151" s="824"/>
      <c r="B151" s="189"/>
      <c r="C151" s="744"/>
      <c r="D151" s="826" t="s">
        <v>215</v>
      </c>
      <c r="E151" s="796"/>
      <c r="F151" s="791"/>
      <c r="G151" s="183"/>
      <c r="H151" s="799"/>
      <c r="I151" s="800"/>
      <c r="J151" s="800"/>
      <c r="K151" s="800"/>
      <c r="L151" s="800"/>
      <c r="M151" s="800"/>
      <c r="N151" s="800"/>
      <c r="O151" s="800"/>
      <c r="P151" s="800"/>
      <c r="Q151" s="800"/>
      <c r="R151" s="198"/>
    </row>
    <row r="152" spans="1:18" ht="34.5" customHeight="1">
      <c r="A152" s="824"/>
      <c r="B152" s="189"/>
      <c r="C152" s="744"/>
      <c r="D152" s="827"/>
      <c r="E152" s="796"/>
      <c r="F152" s="781"/>
      <c r="G152" s="137"/>
      <c r="H152" s="828"/>
      <c r="I152" s="828"/>
      <c r="J152" s="828"/>
      <c r="K152" s="828"/>
      <c r="L152" s="828"/>
      <c r="M152" s="828"/>
      <c r="N152" s="828"/>
      <c r="O152" s="828"/>
      <c r="P152" s="828"/>
      <c r="Q152" s="829"/>
      <c r="R152" s="238"/>
    </row>
    <row r="153" spans="1:18" ht="34.5" customHeight="1">
      <c r="A153" s="824"/>
      <c r="B153" s="189"/>
      <c r="C153" s="755" t="s">
        <v>186</v>
      </c>
      <c r="D153" s="107" t="s">
        <v>219</v>
      </c>
      <c r="E153" s="757" t="s">
        <v>48</v>
      </c>
      <c r="F153" s="239"/>
      <c r="G153" s="151">
        <f>R153*O4</f>
        <v>0.3</v>
      </c>
      <c r="H153" s="240"/>
      <c r="I153" s="186"/>
      <c r="J153" s="186">
        <v>0</v>
      </c>
      <c r="K153" s="186"/>
      <c r="L153" s="186"/>
      <c r="M153" s="186"/>
      <c r="N153" s="186"/>
      <c r="O153" s="186"/>
      <c r="P153" s="186"/>
      <c r="Q153" s="187"/>
      <c r="R153" s="240">
        <v>0.3</v>
      </c>
    </row>
    <row r="154" spans="1:18" ht="34.5" customHeight="1">
      <c r="A154" s="824"/>
      <c r="B154" s="142"/>
      <c r="C154" s="744"/>
      <c r="D154" s="82"/>
      <c r="E154" s="796"/>
      <c r="F154" s="235" t="s">
        <v>51</v>
      </c>
      <c r="G154" s="114"/>
      <c r="H154" s="185"/>
      <c r="I154" s="191"/>
      <c r="J154" s="185"/>
      <c r="K154" s="191"/>
      <c r="L154" s="185"/>
      <c r="M154" s="241"/>
      <c r="N154" s="185"/>
      <c r="O154" s="191"/>
      <c r="P154" s="185"/>
      <c r="Q154" s="242"/>
      <c r="R154" s="243"/>
    </row>
    <row r="155" spans="1:18" ht="34.5" customHeight="1">
      <c r="A155" s="824"/>
      <c r="B155" s="189"/>
      <c r="C155" s="744"/>
      <c r="D155" s="90"/>
      <c r="E155" s="796"/>
      <c r="F155" s="116" t="s">
        <v>53</v>
      </c>
      <c r="G155" s="117"/>
      <c r="H155" s="244"/>
      <c r="I155" s="185"/>
      <c r="J155" s="192"/>
      <c r="K155" s="185"/>
      <c r="L155" s="192"/>
      <c r="M155" s="185"/>
      <c r="N155" s="192"/>
      <c r="O155" s="185"/>
      <c r="P155" s="192"/>
      <c r="Q155" s="185"/>
      <c r="R155" s="244"/>
    </row>
    <row r="156" spans="1:18" ht="34.5" customHeight="1">
      <c r="A156" s="824"/>
      <c r="B156" s="189"/>
      <c r="C156" s="744"/>
      <c r="D156" s="826" t="s">
        <v>215</v>
      </c>
      <c r="E156" s="796"/>
      <c r="F156" s="791"/>
      <c r="G156" s="183"/>
      <c r="H156" s="799"/>
      <c r="I156" s="800"/>
      <c r="J156" s="800"/>
      <c r="K156" s="800"/>
      <c r="L156" s="800"/>
      <c r="M156" s="800"/>
      <c r="N156" s="800"/>
      <c r="O156" s="800"/>
      <c r="P156" s="800"/>
      <c r="Q156" s="800"/>
      <c r="R156" s="198"/>
    </row>
    <row r="157" spans="1:18" ht="34.5" customHeight="1">
      <c r="A157" s="825"/>
      <c r="B157" s="202"/>
      <c r="C157" s="744"/>
      <c r="D157" s="827"/>
      <c r="E157" s="796"/>
      <c r="F157" s="781"/>
      <c r="G157" s="137"/>
      <c r="H157" s="828"/>
      <c r="I157" s="828"/>
      <c r="J157" s="828"/>
      <c r="K157" s="828"/>
      <c r="L157" s="828"/>
      <c r="M157" s="828"/>
      <c r="N157" s="828"/>
      <c r="O157" s="828"/>
      <c r="P157" s="828"/>
      <c r="Q157" s="829"/>
      <c r="R157" s="238"/>
    </row>
    <row r="158" spans="1:18" ht="34.5" customHeight="1">
      <c r="A158" s="773">
        <v>23</v>
      </c>
      <c r="B158" s="141" t="s">
        <v>220</v>
      </c>
      <c r="C158" s="755" t="s">
        <v>221</v>
      </c>
      <c r="D158" s="107"/>
      <c r="E158" s="757" t="s">
        <v>99</v>
      </c>
      <c r="F158" s="108" t="s">
        <v>49</v>
      </c>
      <c r="G158" s="114"/>
      <c r="H158" s="109"/>
      <c r="I158" s="110"/>
      <c r="J158" s="110"/>
      <c r="K158" s="110"/>
      <c r="L158" s="110"/>
      <c r="M158" s="110"/>
      <c r="N158" s="110"/>
      <c r="O158" s="110"/>
      <c r="P158" s="110"/>
      <c r="Q158" s="111"/>
      <c r="R158" s="109"/>
    </row>
    <row r="159" spans="1:18" ht="34.5" customHeight="1">
      <c r="A159" s="774"/>
      <c r="B159" s="159" t="s">
        <v>222</v>
      </c>
      <c r="C159" s="744"/>
      <c r="D159" s="82"/>
      <c r="E159" s="796"/>
      <c r="F159" s="113" t="s">
        <v>51</v>
      </c>
      <c r="G159" s="114"/>
      <c r="H159" s="87"/>
      <c r="I159" s="86"/>
      <c r="J159" s="87"/>
      <c r="K159" s="86"/>
      <c r="L159" s="87"/>
      <c r="M159" s="86"/>
      <c r="N159" s="87"/>
      <c r="O159" s="86"/>
      <c r="P159" s="87"/>
      <c r="Q159" s="88"/>
      <c r="R159" s="115"/>
    </row>
    <row r="160" spans="1:18" ht="34.5" customHeight="1">
      <c r="A160" s="774"/>
      <c r="B160" s="159" t="s">
        <v>223</v>
      </c>
      <c r="C160" s="744"/>
      <c r="D160" s="90"/>
      <c r="E160" s="796"/>
      <c r="F160" s="116" t="s">
        <v>53</v>
      </c>
      <c r="G160" s="151">
        <f>R160*O4</f>
        <v>1.8</v>
      </c>
      <c r="H160" s="118"/>
      <c r="I160" s="87"/>
      <c r="J160" s="119"/>
      <c r="K160" s="87"/>
      <c r="L160" s="119"/>
      <c r="M160" s="87"/>
      <c r="N160" s="119"/>
      <c r="O160" s="87"/>
      <c r="P160" s="119"/>
      <c r="Q160" s="87">
        <v>1.8</v>
      </c>
      <c r="R160" s="118">
        <v>1.8</v>
      </c>
    </row>
    <row r="161" spans="1:18" ht="34.5" customHeight="1">
      <c r="A161" s="774"/>
      <c r="B161" s="189" t="s">
        <v>224</v>
      </c>
      <c r="C161" s="745"/>
      <c r="D161" s="793" t="s">
        <v>225</v>
      </c>
      <c r="E161" s="830"/>
      <c r="F161" s="832"/>
      <c r="G161" s="245"/>
      <c r="H161" s="763"/>
      <c r="I161" s="764"/>
      <c r="J161" s="764"/>
      <c r="K161" s="764"/>
      <c r="L161" s="764"/>
      <c r="M161" s="764"/>
      <c r="N161" s="764"/>
      <c r="O161" s="764"/>
      <c r="P161" s="764"/>
      <c r="Q161" s="764"/>
      <c r="R161" s="120"/>
    </row>
    <row r="162" spans="1:18" ht="34.5" customHeight="1">
      <c r="A162" s="774"/>
      <c r="B162" s="189" t="s">
        <v>226</v>
      </c>
      <c r="C162" s="745"/>
      <c r="D162" s="793"/>
      <c r="E162" s="830"/>
      <c r="F162" s="833"/>
      <c r="G162" s="246"/>
      <c r="H162" s="770"/>
      <c r="I162" s="769"/>
      <c r="J162" s="769"/>
      <c r="K162" s="769"/>
      <c r="L162" s="769"/>
      <c r="M162" s="769"/>
      <c r="N162" s="769"/>
      <c r="O162" s="769"/>
      <c r="P162" s="769"/>
      <c r="Q162" s="769"/>
      <c r="R162" s="138"/>
    </row>
    <row r="163" spans="1:18" ht="34.5" customHeight="1">
      <c r="A163" s="775"/>
      <c r="B163" s="202" t="s">
        <v>227</v>
      </c>
      <c r="C163" s="756"/>
      <c r="D163" s="793"/>
      <c r="E163" s="831"/>
      <c r="F163" s="833"/>
      <c r="G163" s="246"/>
      <c r="H163" s="771"/>
      <c r="I163" s="769"/>
      <c r="J163" s="769"/>
      <c r="K163" s="769"/>
      <c r="L163" s="769"/>
      <c r="M163" s="769"/>
      <c r="N163" s="769"/>
      <c r="O163" s="769"/>
      <c r="P163" s="769"/>
      <c r="Q163" s="769"/>
      <c r="R163" s="139"/>
    </row>
    <row r="164" spans="1:18" ht="34.5" customHeight="1">
      <c r="A164" s="834">
        <v>24</v>
      </c>
      <c r="B164" s="837" t="s">
        <v>228</v>
      </c>
      <c r="C164" s="744" t="s">
        <v>160</v>
      </c>
      <c r="D164" s="73" t="s">
        <v>229</v>
      </c>
      <c r="E164" s="796" t="s">
        <v>48</v>
      </c>
      <c r="F164" s="124" t="s">
        <v>49</v>
      </c>
      <c r="G164" s="151">
        <f>R164*O4</f>
        <v>0.5</v>
      </c>
      <c r="H164" s="87">
        <v>0</v>
      </c>
      <c r="I164" s="110"/>
      <c r="J164" s="110"/>
      <c r="K164" s="110"/>
      <c r="L164" s="110"/>
      <c r="M164" s="110"/>
      <c r="N164" s="110"/>
      <c r="O164" s="110"/>
      <c r="P164" s="110"/>
      <c r="Q164" s="111"/>
      <c r="R164" s="126">
        <v>0.5</v>
      </c>
    </row>
    <row r="165" spans="1:18" ht="34.5" customHeight="1">
      <c r="A165" s="835"/>
      <c r="B165" s="838"/>
      <c r="C165" s="840"/>
      <c r="D165" s="88"/>
      <c r="E165" s="830"/>
      <c r="F165" s="108" t="s">
        <v>51</v>
      </c>
      <c r="G165" s="114"/>
      <c r="H165" s="128"/>
      <c r="I165" s="87"/>
      <c r="J165" s="86"/>
      <c r="K165" s="87"/>
      <c r="L165" s="86"/>
      <c r="M165" s="87"/>
      <c r="N165" s="86"/>
      <c r="O165" s="87"/>
      <c r="P165" s="86"/>
      <c r="Q165" s="87"/>
      <c r="R165" s="128"/>
    </row>
    <row r="166" spans="1:18" ht="34.5" customHeight="1">
      <c r="A166" s="835"/>
      <c r="B166" s="838"/>
      <c r="C166" s="744"/>
      <c r="D166" s="90"/>
      <c r="E166" s="796"/>
      <c r="F166" s="116" t="s">
        <v>53</v>
      </c>
      <c r="G166" s="114"/>
      <c r="H166" s="87"/>
      <c r="I166" s="119"/>
      <c r="J166" s="87"/>
      <c r="K166" s="119"/>
      <c r="L166" s="87"/>
      <c r="M166" s="119"/>
      <c r="N166" s="87"/>
      <c r="O166" s="119"/>
      <c r="P166" s="87"/>
      <c r="Q166" s="130"/>
      <c r="R166" s="131"/>
    </row>
    <row r="167" spans="1:18" ht="32.25">
      <c r="A167" s="836"/>
      <c r="B167" s="839"/>
      <c r="C167" s="744"/>
      <c r="D167" s="132"/>
      <c r="E167" s="796"/>
      <c r="F167" s="153"/>
      <c r="G167" s="154"/>
      <c r="H167" s="784"/>
      <c r="I167" s="785"/>
      <c r="J167" s="785"/>
      <c r="K167" s="785"/>
      <c r="L167" s="785"/>
      <c r="M167" s="785"/>
      <c r="N167" s="785"/>
      <c r="O167" s="785"/>
      <c r="P167" s="785"/>
      <c r="Q167" s="785"/>
      <c r="R167" s="155"/>
    </row>
    <row r="168" spans="1:18" ht="34.5" customHeight="1">
      <c r="A168" s="834">
        <v>25</v>
      </c>
      <c r="B168" s="837" t="s">
        <v>230</v>
      </c>
      <c r="C168" s="755" t="s">
        <v>160</v>
      </c>
      <c r="D168" s="107" t="s">
        <v>231</v>
      </c>
      <c r="E168" s="841" t="s">
        <v>48</v>
      </c>
      <c r="F168" s="108" t="s">
        <v>49</v>
      </c>
      <c r="G168" s="151">
        <f>R168*O4</f>
        <v>0.8</v>
      </c>
      <c r="H168" s="109">
        <v>0</v>
      </c>
      <c r="I168" s="87"/>
      <c r="J168" s="110"/>
      <c r="K168" s="87"/>
      <c r="L168" s="110"/>
      <c r="M168" s="87"/>
      <c r="N168" s="110"/>
      <c r="O168" s="87"/>
      <c r="P168" s="110"/>
      <c r="Q168" s="87"/>
      <c r="R168" s="109">
        <v>0.8</v>
      </c>
    </row>
    <row r="169" spans="1:18" ht="34.5" customHeight="1">
      <c r="A169" s="835"/>
      <c r="B169" s="838"/>
      <c r="C169" s="840"/>
      <c r="D169" s="88"/>
      <c r="E169" s="830"/>
      <c r="F169" s="113" t="s">
        <v>51</v>
      </c>
      <c r="G169" s="114"/>
      <c r="H169" s="87"/>
      <c r="I169" s="86"/>
      <c r="J169" s="87"/>
      <c r="K169" s="86"/>
      <c r="L169" s="87"/>
      <c r="M169" s="86"/>
      <c r="N169" s="87"/>
      <c r="O169" s="86"/>
      <c r="P169" s="87"/>
      <c r="Q169" s="88"/>
      <c r="R169" s="115"/>
    </row>
    <row r="170" spans="1:18" ht="34.5" customHeight="1">
      <c r="A170" s="835"/>
      <c r="B170" s="838"/>
      <c r="C170" s="744"/>
      <c r="D170" s="90"/>
      <c r="E170" s="796"/>
      <c r="F170" s="116" t="s">
        <v>53</v>
      </c>
      <c r="G170" s="117"/>
      <c r="H170" s="118"/>
      <c r="I170" s="87"/>
      <c r="J170" s="119"/>
      <c r="K170" s="87"/>
      <c r="L170" s="119"/>
      <c r="M170" s="87"/>
      <c r="N170" s="119"/>
      <c r="O170" s="87"/>
      <c r="P170" s="119"/>
      <c r="Q170" s="87"/>
      <c r="R170" s="118"/>
    </row>
    <row r="171" spans="1:18" ht="32.25">
      <c r="A171" s="836"/>
      <c r="B171" s="839"/>
      <c r="C171" s="744"/>
      <c r="D171" s="132"/>
      <c r="E171" s="796"/>
      <c r="F171" s="153"/>
      <c r="G171" s="154"/>
      <c r="H171" s="784"/>
      <c r="I171" s="785"/>
      <c r="J171" s="785"/>
      <c r="K171" s="785"/>
      <c r="L171" s="785"/>
      <c r="M171" s="785"/>
      <c r="N171" s="785"/>
      <c r="O171" s="785"/>
      <c r="P171" s="785"/>
      <c r="Q171" s="785"/>
      <c r="R171" s="155"/>
    </row>
    <row r="172" spans="1:18" ht="34.5" customHeight="1">
      <c r="A172" s="741">
        <v>26</v>
      </c>
      <c r="B172" s="842" t="s">
        <v>232</v>
      </c>
      <c r="C172" s="755" t="s">
        <v>233</v>
      </c>
      <c r="D172" s="107" t="s">
        <v>229</v>
      </c>
      <c r="E172" s="841" t="s">
        <v>48</v>
      </c>
      <c r="F172" s="108" t="s">
        <v>49</v>
      </c>
      <c r="G172" s="151">
        <f>R172*O4</f>
        <v>0.2</v>
      </c>
      <c r="H172" s="109">
        <v>0</v>
      </c>
      <c r="I172" s="87"/>
      <c r="J172" s="110"/>
      <c r="K172" s="87"/>
      <c r="L172" s="110"/>
      <c r="M172" s="87"/>
      <c r="N172" s="110"/>
      <c r="O172" s="87"/>
      <c r="P172" s="110"/>
      <c r="Q172" s="87"/>
      <c r="R172" s="109">
        <v>0.2</v>
      </c>
    </row>
    <row r="173" spans="1:18" ht="34.5" customHeight="1">
      <c r="A173" s="742"/>
      <c r="B173" s="843"/>
      <c r="C173" s="840"/>
      <c r="D173" s="88"/>
      <c r="E173" s="830"/>
      <c r="F173" s="113" t="s">
        <v>51</v>
      </c>
      <c r="G173" s="114"/>
      <c r="H173" s="87"/>
      <c r="I173" s="86"/>
      <c r="J173" s="87"/>
      <c r="K173" s="86"/>
      <c r="L173" s="87"/>
      <c r="M173" s="86"/>
      <c r="N173" s="87"/>
      <c r="O173" s="86"/>
      <c r="P173" s="87"/>
      <c r="Q173" s="88"/>
      <c r="R173" s="115"/>
    </row>
    <row r="174" spans="1:18" ht="34.5" customHeight="1">
      <c r="A174" s="742"/>
      <c r="B174" s="843"/>
      <c r="C174" s="744"/>
      <c r="D174" s="90"/>
      <c r="E174" s="796"/>
      <c r="F174" s="116" t="s">
        <v>53</v>
      </c>
      <c r="G174" s="117"/>
      <c r="H174" s="118"/>
      <c r="I174" s="87"/>
      <c r="J174" s="119"/>
      <c r="K174" s="87"/>
      <c r="L174" s="119"/>
      <c r="M174" s="87"/>
      <c r="N174" s="119"/>
      <c r="O174" s="87"/>
      <c r="P174" s="119"/>
      <c r="Q174" s="87"/>
      <c r="R174" s="118"/>
    </row>
    <row r="175" spans="1:18" ht="34.5" customHeight="1">
      <c r="A175" s="742"/>
      <c r="B175" s="843"/>
      <c r="C175" s="744"/>
      <c r="D175" s="132"/>
      <c r="E175" s="796"/>
      <c r="F175" s="153"/>
      <c r="G175" s="154"/>
      <c r="H175" s="784"/>
      <c r="I175" s="785"/>
      <c r="J175" s="785"/>
      <c r="K175" s="785"/>
      <c r="L175" s="785"/>
      <c r="M175" s="785"/>
      <c r="N175" s="785"/>
      <c r="O175" s="785"/>
      <c r="P175" s="785"/>
      <c r="Q175" s="785"/>
      <c r="R175" s="155"/>
    </row>
    <row r="176" spans="1:18" ht="34.5" customHeight="1">
      <c r="A176" s="824"/>
      <c r="B176" s="843"/>
      <c r="C176" s="755" t="s">
        <v>233</v>
      </c>
      <c r="D176" s="107" t="s">
        <v>234</v>
      </c>
      <c r="E176" s="841" t="s">
        <v>48</v>
      </c>
      <c r="F176" s="108" t="s">
        <v>49</v>
      </c>
      <c r="G176" s="151">
        <f>R176*O4</f>
        <v>0.5</v>
      </c>
      <c r="H176" s="109">
        <v>0</v>
      </c>
      <c r="I176" s="87"/>
      <c r="J176" s="110"/>
      <c r="K176" s="87"/>
      <c r="L176" s="110"/>
      <c r="M176" s="87"/>
      <c r="N176" s="110"/>
      <c r="O176" s="87"/>
      <c r="P176" s="110"/>
      <c r="Q176" s="87"/>
      <c r="R176" s="109">
        <v>0.5</v>
      </c>
    </row>
    <row r="177" spans="1:18" ht="34.5" customHeight="1">
      <c r="A177" s="824"/>
      <c r="B177" s="843"/>
      <c r="C177" s="840"/>
      <c r="D177" s="88"/>
      <c r="E177" s="830"/>
      <c r="F177" s="113" t="s">
        <v>51</v>
      </c>
      <c r="G177" s="114"/>
      <c r="H177" s="87"/>
      <c r="I177" s="86"/>
      <c r="J177" s="87"/>
      <c r="K177" s="86"/>
      <c r="L177" s="87"/>
      <c r="M177" s="86"/>
      <c r="N177" s="87"/>
      <c r="O177" s="86"/>
      <c r="P177" s="87"/>
      <c r="Q177" s="88"/>
      <c r="R177" s="115"/>
    </row>
    <row r="178" spans="1:18" ht="34.5" customHeight="1">
      <c r="A178" s="824"/>
      <c r="B178" s="843"/>
      <c r="C178" s="744"/>
      <c r="D178" s="90"/>
      <c r="E178" s="796"/>
      <c r="F178" s="116" t="s">
        <v>53</v>
      </c>
      <c r="G178" s="117"/>
      <c r="H178" s="118"/>
      <c r="I178" s="87"/>
      <c r="J178" s="119"/>
      <c r="K178" s="87"/>
      <c r="L178" s="119"/>
      <c r="M178" s="87"/>
      <c r="N178" s="119"/>
      <c r="O178" s="87"/>
      <c r="P178" s="119"/>
      <c r="Q178" s="87"/>
      <c r="R178" s="118"/>
    </row>
    <row r="179" spans="1:18" ht="34.5" customHeight="1">
      <c r="A179" s="824"/>
      <c r="B179" s="843"/>
      <c r="C179" s="744"/>
      <c r="D179" s="132"/>
      <c r="E179" s="796"/>
      <c r="F179" s="153"/>
      <c r="G179" s="154"/>
      <c r="H179" s="784"/>
      <c r="I179" s="785"/>
      <c r="J179" s="785"/>
      <c r="K179" s="785"/>
      <c r="L179" s="785"/>
      <c r="M179" s="785"/>
      <c r="N179" s="785"/>
      <c r="O179" s="785"/>
      <c r="P179" s="785"/>
      <c r="Q179" s="785"/>
      <c r="R179" s="155"/>
    </row>
    <row r="180" spans="1:18" ht="34.5" customHeight="1">
      <c r="A180" s="824"/>
      <c r="B180" s="843"/>
      <c r="C180" s="755" t="s">
        <v>233</v>
      </c>
      <c r="D180" s="107" t="s">
        <v>235</v>
      </c>
      <c r="E180" s="841" t="s">
        <v>48</v>
      </c>
      <c r="F180" s="108" t="s">
        <v>49</v>
      </c>
      <c r="G180" s="151">
        <f>R180*O4</f>
        <v>0.4</v>
      </c>
      <c r="H180" s="109">
        <v>0</v>
      </c>
      <c r="I180" s="87"/>
      <c r="J180" s="110"/>
      <c r="K180" s="87"/>
      <c r="L180" s="110"/>
      <c r="M180" s="87"/>
      <c r="N180" s="110"/>
      <c r="O180" s="87"/>
      <c r="P180" s="110"/>
      <c r="Q180" s="87"/>
      <c r="R180" s="109">
        <v>0.4</v>
      </c>
    </row>
    <row r="181" spans="1:18" ht="34.5" customHeight="1">
      <c r="A181" s="824"/>
      <c r="B181" s="843"/>
      <c r="C181" s="840"/>
      <c r="D181" s="88"/>
      <c r="E181" s="830"/>
      <c r="F181" s="113" t="s">
        <v>51</v>
      </c>
      <c r="G181" s="114"/>
      <c r="H181" s="87"/>
      <c r="I181" s="86"/>
      <c r="J181" s="87"/>
      <c r="K181" s="86"/>
      <c r="L181" s="87"/>
      <c r="M181" s="86"/>
      <c r="N181" s="87"/>
      <c r="O181" s="86"/>
      <c r="P181" s="87"/>
      <c r="Q181" s="88"/>
      <c r="R181" s="115"/>
    </row>
    <row r="182" spans="1:18" ht="34.5" customHeight="1">
      <c r="A182" s="824"/>
      <c r="B182" s="843"/>
      <c r="C182" s="744"/>
      <c r="D182" s="90"/>
      <c r="E182" s="796"/>
      <c r="F182" s="116" t="s">
        <v>53</v>
      </c>
      <c r="G182" s="117"/>
      <c r="H182" s="118"/>
      <c r="I182" s="87"/>
      <c r="J182" s="119"/>
      <c r="K182" s="87"/>
      <c r="L182" s="119"/>
      <c r="M182" s="87"/>
      <c r="N182" s="119"/>
      <c r="O182" s="87"/>
      <c r="P182" s="119"/>
      <c r="Q182" s="87"/>
      <c r="R182" s="118"/>
    </row>
    <row r="183" spans="1:18" ht="34.5" customHeight="1">
      <c r="A183" s="824"/>
      <c r="B183" s="843"/>
      <c r="C183" s="744"/>
      <c r="D183" s="132"/>
      <c r="E183" s="796"/>
      <c r="F183" s="153"/>
      <c r="G183" s="154"/>
      <c r="H183" s="784"/>
      <c r="I183" s="785"/>
      <c r="J183" s="785"/>
      <c r="K183" s="785"/>
      <c r="L183" s="785"/>
      <c r="M183" s="785"/>
      <c r="N183" s="785"/>
      <c r="O183" s="785"/>
      <c r="P183" s="785"/>
      <c r="Q183" s="785"/>
      <c r="R183" s="155"/>
    </row>
    <row r="184" spans="1:18" ht="34.5" customHeight="1">
      <c r="A184" s="824"/>
      <c r="B184" s="843"/>
      <c r="C184" s="755" t="s">
        <v>233</v>
      </c>
      <c r="D184" s="107" t="s">
        <v>194</v>
      </c>
      <c r="E184" s="841" t="s">
        <v>48</v>
      </c>
      <c r="F184" s="108" t="s">
        <v>49</v>
      </c>
      <c r="G184" s="151">
        <f>R184*O4</f>
        <v>0.36</v>
      </c>
      <c r="H184" s="109">
        <v>0</v>
      </c>
      <c r="I184" s="87"/>
      <c r="J184" s="110"/>
      <c r="K184" s="87"/>
      <c r="L184" s="110"/>
      <c r="M184" s="87"/>
      <c r="N184" s="110"/>
      <c r="O184" s="87"/>
      <c r="P184" s="110"/>
      <c r="Q184" s="87"/>
      <c r="R184" s="109">
        <v>0.36</v>
      </c>
    </row>
    <row r="185" spans="1:18" ht="34.5" customHeight="1">
      <c r="A185" s="824"/>
      <c r="B185" s="843"/>
      <c r="C185" s="840"/>
      <c r="D185" s="88"/>
      <c r="E185" s="830"/>
      <c r="F185" s="113" t="s">
        <v>51</v>
      </c>
      <c r="G185" s="114"/>
      <c r="H185" s="87"/>
      <c r="I185" s="86"/>
      <c r="J185" s="87"/>
      <c r="K185" s="86"/>
      <c r="L185" s="87"/>
      <c r="M185" s="86"/>
      <c r="N185" s="87"/>
      <c r="O185" s="86"/>
      <c r="P185" s="87"/>
      <c r="Q185" s="88"/>
      <c r="R185" s="115"/>
    </row>
    <row r="186" spans="1:18" ht="34.5" customHeight="1">
      <c r="A186" s="824"/>
      <c r="B186" s="843"/>
      <c r="C186" s="744"/>
      <c r="D186" s="90"/>
      <c r="E186" s="796"/>
      <c r="F186" s="116" t="s">
        <v>53</v>
      </c>
      <c r="G186" s="117"/>
      <c r="H186" s="118"/>
      <c r="I186" s="87"/>
      <c r="J186" s="119"/>
      <c r="K186" s="87"/>
      <c r="L186" s="119"/>
      <c r="M186" s="87"/>
      <c r="N186" s="119"/>
      <c r="O186" s="87"/>
      <c r="P186" s="119"/>
      <c r="Q186" s="87"/>
      <c r="R186" s="118"/>
    </row>
    <row r="187" spans="1:18" ht="34.5" customHeight="1">
      <c r="A187" s="825"/>
      <c r="B187" s="844"/>
      <c r="C187" s="744"/>
      <c r="D187" s="132"/>
      <c r="E187" s="796"/>
      <c r="F187" s="153"/>
      <c r="G187" s="154"/>
      <c r="H187" s="784"/>
      <c r="I187" s="785"/>
      <c r="J187" s="785"/>
      <c r="K187" s="785"/>
      <c r="L187" s="785"/>
      <c r="M187" s="785"/>
      <c r="N187" s="785"/>
      <c r="O187" s="785"/>
      <c r="P187" s="785"/>
      <c r="Q187" s="785"/>
      <c r="R187" s="155"/>
    </row>
    <row r="188" spans="1:18" ht="34.5" customHeight="1">
      <c r="A188" s="845">
        <v>27</v>
      </c>
      <c r="B188" s="842" t="s">
        <v>232</v>
      </c>
      <c r="C188" s="755" t="s">
        <v>236</v>
      </c>
      <c r="D188" s="107" t="s">
        <v>229</v>
      </c>
      <c r="E188" s="841" t="s">
        <v>48</v>
      </c>
      <c r="F188" s="108" t="s">
        <v>49</v>
      </c>
      <c r="G188" s="151">
        <f>R188*O4</f>
        <v>0.2</v>
      </c>
      <c r="H188" s="109">
        <v>0</v>
      </c>
      <c r="I188" s="87"/>
      <c r="J188" s="110"/>
      <c r="K188" s="87"/>
      <c r="L188" s="110"/>
      <c r="M188" s="87"/>
      <c r="N188" s="110"/>
      <c r="O188" s="87"/>
      <c r="P188" s="110"/>
      <c r="Q188" s="87"/>
      <c r="R188" s="109">
        <v>0.2</v>
      </c>
    </row>
    <row r="189" spans="1:18" ht="34.5" customHeight="1">
      <c r="A189" s="846"/>
      <c r="B189" s="843"/>
      <c r="C189" s="840"/>
      <c r="D189" s="88"/>
      <c r="E189" s="830"/>
      <c r="F189" s="113" t="s">
        <v>51</v>
      </c>
      <c r="G189" s="114"/>
      <c r="H189" s="87"/>
      <c r="I189" s="86"/>
      <c r="J189" s="87"/>
      <c r="K189" s="86"/>
      <c r="L189" s="87"/>
      <c r="M189" s="86"/>
      <c r="N189" s="87"/>
      <c r="O189" s="86"/>
      <c r="P189" s="87"/>
      <c r="Q189" s="88"/>
      <c r="R189" s="115"/>
    </row>
    <row r="190" spans="1:18" ht="34.5" customHeight="1">
      <c r="A190" s="846"/>
      <c r="B190" s="843"/>
      <c r="C190" s="744"/>
      <c r="D190" s="90"/>
      <c r="E190" s="796"/>
      <c r="F190" s="116" t="s">
        <v>53</v>
      </c>
      <c r="G190" s="117"/>
      <c r="H190" s="118"/>
      <c r="I190" s="87"/>
      <c r="J190" s="119"/>
      <c r="K190" s="87"/>
      <c r="L190" s="119"/>
      <c r="M190" s="87"/>
      <c r="N190" s="119"/>
      <c r="O190" s="87"/>
      <c r="P190" s="119"/>
      <c r="Q190" s="87"/>
      <c r="R190" s="118"/>
    </row>
    <row r="191" spans="1:18" ht="34.5" customHeight="1">
      <c r="A191" s="846"/>
      <c r="B191" s="843"/>
      <c r="C191" s="744"/>
      <c r="D191" s="132"/>
      <c r="E191" s="796"/>
      <c r="F191" s="153"/>
      <c r="G191" s="154"/>
      <c r="H191" s="784"/>
      <c r="I191" s="785"/>
      <c r="J191" s="785"/>
      <c r="K191" s="785"/>
      <c r="L191" s="785"/>
      <c r="M191" s="785"/>
      <c r="N191" s="785"/>
      <c r="O191" s="785"/>
      <c r="P191" s="785"/>
      <c r="Q191" s="785"/>
      <c r="R191" s="155"/>
    </row>
    <row r="192" spans="1:18" ht="34.5" customHeight="1">
      <c r="A192" s="847"/>
      <c r="B192" s="843"/>
      <c r="C192" s="755" t="s">
        <v>236</v>
      </c>
      <c r="D192" s="107" t="s">
        <v>234</v>
      </c>
      <c r="E192" s="841" t="s">
        <v>48</v>
      </c>
      <c r="F192" s="108" t="s">
        <v>49</v>
      </c>
      <c r="G192" s="151">
        <f>R192*O4</f>
        <v>0.2</v>
      </c>
      <c r="H192" s="109">
        <v>0</v>
      </c>
      <c r="I192" s="87"/>
      <c r="J192" s="110"/>
      <c r="K192" s="87"/>
      <c r="L192" s="110"/>
      <c r="M192" s="87"/>
      <c r="N192" s="110"/>
      <c r="O192" s="87"/>
      <c r="P192" s="110"/>
      <c r="Q192" s="87"/>
      <c r="R192" s="109">
        <v>0.2</v>
      </c>
    </row>
    <row r="193" spans="1:18" ht="34.5" customHeight="1">
      <c r="A193" s="847"/>
      <c r="B193" s="843"/>
      <c r="C193" s="840"/>
      <c r="D193" s="88"/>
      <c r="E193" s="830"/>
      <c r="F193" s="113" t="s">
        <v>51</v>
      </c>
      <c r="G193" s="114"/>
      <c r="H193" s="87"/>
      <c r="I193" s="86"/>
      <c r="J193" s="87"/>
      <c r="K193" s="86"/>
      <c r="L193" s="87"/>
      <c r="M193" s="86"/>
      <c r="N193" s="87"/>
      <c r="O193" s="86"/>
      <c r="P193" s="87"/>
      <c r="Q193" s="88"/>
      <c r="R193" s="115"/>
    </row>
    <row r="194" spans="1:18" ht="34.5" customHeight="1">
      <c r="A194" s="847"/>
      <c r="B194" s="843"/>
      <c r="C194" s="744"/>
      <c r="D194" s="90"/>
      <c r="E194" s="796"/>
      <c r="F194" s="116" t="s">
        <v>53</v>
      </c>
      <c r="G194" s="117"/>
      <c r="H194" s="118"/>
      <c r="I194" s="87"/>
      <c r="J194" s="119"/>
      <c r="K194" s="87"/>
      <c r="L194" s="119"/>
      <c r="M194" s="87"/>
      <c r="N194" s="119"/>
      <c r="O194" s="87"/>
      <c r="P194" s="119"/>
      <c r="Q194" s="87"/>
      <c r="R194" s="118"/>
    </row>
    <row r="195" spans="1:18" ht="34.5" customHeight="1">
      <c r="A195" s="847"/>
      <c r="B195" s="843"/>
      <c r="C195" s="744"/>
      <c r="D195" s="132"/>
      <c r="E195" s="796"/>
      <c r="F195" s="153"/>
      <c r="G195" s="154"/>
      <c r="H195" s="784"/>
      <c r="I195" s="785"/>
      <c r="J195" s="785"/>
      <c r="K195" s="785"/>
      <c r="L195" s="785"/>
      <c r="M195" s="785"/>
      <c r="N195" s="785"/>
      <c r="O195" s="785"/>
      <c r="P195" s="785"/>
      <c r="Q195" s="785"/>
      <c r="R195" s="155"/>
    </row>
    <row r="196" spans="1:18" ht="34.5" customHeight="1">
      <c r="A196" s="847"/>
      <c r="B196" s="843"/>
      <c r="C196" s="755" t="s">
        <v>236</v>
      </c>
      <c r="D196" s="107" t="s">
        <v>235</v>
      </c>
      <c r="E196" s="841" t="s">
        <v>48</v>
      </c>
      <c r="F196" s="108" t="s">
        <v>49</v>
      </c>
      <c r="G196" s="151">
        <f>R196*O4</f>
        <v>0.3</v>
      </c>
      <c r="H196" s="109">
        <v>0</v>
      </c>
      <c r="I196" s="87"/>
      <c r="J196" s="110"/>
      <c r="K196" s="87"/>
      <c r="L196" s="110"/>
      <c r="M196" s="87"/>
      <c r="N196" s="110"/>
      <c r="O196" s="87"/>
      <c r="P196" s="110"/>
      <c r="Q196" s="87"/>
      <c r="R196" s="109">
        <v>0.3</v>
      </c>
    </row>
    <row r="197" spans="1:18" ht="34.5" customHeight="1">
      <c r="A197" s="847"/>
      <c r="B197" s="843"/>
      <c r="C197" s="840"/>
      <c r="D197" s="88"/>
      <c r="E197" s="830"/>
      <c r="F197" s="113" t="s">
        <v>51</v>
      </c>
      <c r="G197" s="114"/>
      <c r="H197" s="87"/>
      <c r="I197" s="86"/>
      <c r="J197" s="87"/>
      <c r="K197" s="86"/>
      <c r="L197" s="87"/>
      <c r="M197" s="86"/>
      <c r="N197" s="87"/>
      <c r="O197" s="86"/>
      <c r="P197" s="87"/>
      <c r="Q197" s="88"/>
      <c r="R197" s="115"/>
    </row>
    <row r="198" spans="1:18" ht="34.5" customHeight="1">
      <c r="A198" s="847"/>
      <c r="B198" s="843"/>
      <c r="C198" s="744"/>
      <c r="D198" s="90"/>
      <c r="E198" s="796"/>
      <c r="F198" s="116" t="s">
        <v>53</v>
      </c>
      <c r="G198" s="117"/>
      <c r="H198" s="118"/>
      <c r="I198" s="87"/>
      <c r="J198" s="119"/>
      <c r="K198" s="87"/>
      <c r="L198" s="119"/>
      <c r="M198" s="87"/>
      <c r="N198" s="119"/>
      <c r="O198" s="87"/>
      <c r="P198" s="119"/>
      <c r="Q198" s="87"/>
      <c r="R198" s="118"/>
    </row>
    <row r="199" spans="1:18" ht="34.5" customHeight="1">
      <c r="A199" s="847"/>
      <c r="B199" s="843"/>
      <c r="C199" s="744"/>
      <c r="D199" s="132"/>
      <c r="E199" s="796"/>
      <c r="F199" s="153"/>
      <c r="G199" s="154"/>
      <c r="H199" s="784"/>
      <c r="I199" s="785"/>
      <c r="J199" s="785"/>
      <c r="K199" s="785"/>
      <c r="L199" s="785"/>
      <c r="M199" s="785"/>
      <c r="N199" s="785"/>
      <c r="O199" s="785"/>
      <c r="P199" s="785"/>
      <c r="Q199" s="785"/>
      <c r="R199" s="155"/>
    </row>
    <row r="200" spans="1:18" ht="34.5" customHeight="1">
      <c r="A200" s="847"/>
      <c r="B200" s="843"/>
      <c r="C200" s="755" t="s">
        <v>236</v>
      </c>
      <c r="D200" s="107" t="s">
        <v>194</v>
      </c>
      <c r="E200" s="841" t="s">
        <v>48</v>
      </c>
      <c r="F200" s="108" t="s">
        <v>49</v>
      </c>
      <c r="G200" s="151">
        <f>R200*O4</f>
        <v>0.4</v>
      </c>
      <c r="H200" s="109">
        <v>0</v>
      </c>
      <c r="I200" s="87"/>
      <c r="J200" s="110"/>
      <c r="K200" s="87"/>
      <c r="L200" s="110"/>
      <c r="M200" s="87"/>
      <c r="N200" s="110"/>
      <c r="O200" s="87"/>
      <c r="P200" s="110"/>
      <c r="Q200" s="87"/>
      <c r="R200" s="109">
        <v>0.4</v>
      </c>
    </row>
    <row r="201" spans="1:18" ht="34.5" customHeight="1">
      <c r="A201" s="847"/>
      <c r="B201" s="843"/>
      <c r="C201" s="840"/>
      <c r="D201" s="88"/>
      <c r="E201" s="830"/>
      <c r="F201" s="113" t="s">
        <v>51</v>
      </c>
      <c r="G201" s="114"/>
      <c r="H201" s="87"/>
      <c r="I201" s="86"/>
      <c r="J201" s="87"/>
      <c r="K201" s="86"/>
      <c r="L201" s="87"/>
      <c r="M201" s="86"/>
      <c r="N201" s="87"/>
      <c r="O201" s="86"/>
      <c r="P201" s="87"/>
      <c r="Q201" s="88"/>
      <c r="R201" s="115"/>
    </row>
    <row r="202" spans="1:18" ht="34.5" customHeight="1">
      <c r="A202" s="847"/>
      <c r="B202" s="843"/>
      <c r="C202" s="744"/>
      <c r="D202" s="90"/>
      <c r="E202" s="796"/>
      <c r="F202" s="116" t="s">
        <v>53</v>
      </c>
      <c r="G202" s="117"/>
      <c r="H202" s="118"/>
      <c r="I202" s="87"/>
      <c r="J202" s="119"/>
      <c r="K202" s="87"/>
      <c r="L202" s="119"/>
      <c r="M202" s="87"/>
      <c r="N202" s="119"/>
      <c r="O202" s="87"/>
      <c r="P202" s="119"/>
      <c r="Q202" s="87"/>
      <c r="R202" s="118"/>
    </row>
    <row r="203" spans="1:18" ht="34.5" customHeight="1">
      <c r="A203" s="847"/>
      <c r="B203" s="843"/>
      <c r="C203" s="744"/>
      <c r="D203" s="71"/>
      <c r="E203" s="796"/>
      <c r="F203" s="182"/>
      <c r="G203" s="183"/>
      <c r="H203" s="763"/>
      <c r="I203" s="764"/>
      <c r="J203" s="764"/>
      <c r="K203" s="764"/>
      <c r="L203" s="764"/>
      <c r="M203" s="764"/>
      <c r="N203" s="764"/>
      <c r="O203" s="764"/>
      <c r="P203" s="764"/>
      <c r="Q203" s="764"/>
      <c r="R203" s="155"/>
    </row>
    <row r="204" spans="1:18" ht="34.5" customHeight="1">
      <c r="A204" s="848">
        <v>28</v>
      </c>
      <c r="B204" s="850" t="s">
        <v>237</v>
      </c>
      <c r="C204" s="804" t="s">
        <v>238</v>
      </c>
      <c r="D204" s="205" t="s">
        <v>229</v>
      </c>
      <c r="E204" s="806" t="s">
        <v>48</v>
      </c>
      <c r="F204" s="206" t="s">
        <v>49</v>
      </c>
      <c r="G204" s="207">
        <f>R204*O4</f>
        <v>0</v>
      </c>
      <c r="H204" s="208"/>
      <c r="I204" s="78"/>
      <c r="J204" s="79">
        <v>0</v>
      </c>
      <c r="K204" s="78"/>
      <c r="L204" s="79"/>
      <c r="M204" s="78"/>
      <c r="N204" s="79"/>
      <c r="O204" s="78"/>
      <c r="P204" s="79"/>
      <c r="Q204" s="80"/>
      <c r="R204" s="247"/>
    </row>
    <row r="205" spans="1:18" ht="34.5" customHeight="1">
      <c r="A205" s="742"/>
      <c r="B205" s="843"/>
      <c r="C205" s="744"/>
      <c r="D205" s="82"/>
      <c r="E205" s="746"/>
      <c r="F205" s="113" t="s">
        <v>51</v>
      </c>
      <c r="G205" s="114"/>
      <c r="H205" s="87"/>
      <c r="I205" s="86"/>
      <c r="J205" s="87"/>
      <c r="K205" s="86"/>
      <c r="L205" s="87"/>
      <c r="M205" s="86"/>
      <c r="N205" s="87"/>
      <c r="O205" s="86"/>
      <c r="P205" s="87"/>
      <c r="Q205" s="210"/>
      <c r="R205" s="115"/>
    </row>
    <row r="206" spans="1:18" ht="34.5" customHeight="1">
      <c r="A206" s="742"/>
      <c r="B206" s="843"/>
      <c r="C206" s="744"/>
      <c r="D206" s="90"/>
      <c r="E206" s="746"/>
      <c r="F206" s="116" t="s">
        <v>53</v>
      </c>
      <c r="G206" s="117"/>
      <c r="H206" s="118"/>
      <c r="I206" s="87"/>
      <c r="J206" s="119"/>
      <c r="K206" s="87"/>
      <c r="L206" s="119"/>
      <c r="M206" s="87"/>
      <c r="N206" s="119"/>
      <c r="O206" s="87"/>
      <c r="P206" s="119"/>
      <c r="Q206" s="125"/>
      <c r="R206" s="211"/>
    </row>
    <row r="207" spans="1:18" ht="32.25">
      <c r="A207" s="849"/>
      <c r="B207" s="851"/>
      <c r="C207" s="815"/>
      <c r="D207" s="248"/>
      <c r="E207" s="852"/>
      <c r="F207" s="249"/>
      <c r="G207" s="250"/>
      <c r="H207" s="853"/>
      <c r="I207" s="854"/>
      <c r="J207" s="854"/>
      <c r="K207" s="854"/>
      <c r="L207" s="854"/>
      <c r="M207" s="854"/>
      <c r="N207" s="854"/>
      <c r="O207" s="854"/>
      <c r="P207" s="854"/>
      <c r="Q207" s="855"/>
      <c r="R207" s="252"/>
    </row>
    <row r="208" spans="1:18" ht="34.5" customHeight="1">
      <c r="A208" s="856">
        <v>29</v>
      </c>
      <c r="B208" s="843" t="s">
        <v>239</v>
      </c>
      <c r="C208" s="745" t="s">
        <v>238</v>
      </c>
      <c r="D208" s="107" t="s">
        <v>234</v>
      </c>
      <c r="E208" s="758" t="s">
        <v>48</v>
      </c>
      <c r="F208" s="108" t="s">
        <v>49</v>
      </c>
      <c r="G208" s="151">
        <f>R208*O4</f>
        <v>0</v>
      </c>
      <c r="H208" s="253"/>
      <c r="I208" s="87"/>
      <c r="J208" s="254">
        <v>0</v>
      </c>
      <c r="K208" s="87"/>
      <c r="L208" s="254"/>
      <c r="M208" s="87"/>
      <c r="N208" s="254"/>
      <c r="O208" s="87"/>
      <c r="P208" s="254"/>
      <c r="Q208" s="87"/>
      <c r="R208" s="255"/>
    </row>
    <row r="209" spans="1:18" ht="34.5" customHeight="1">
      <c r="A209" s="856"/>
      <c r="B209" s="843"/>
      <c r="C209" s="744"/>
      <c r="D209" s="82"/>
      <c r="E209" s="746"/>
      <c r="F209" s="113" t="s">
        <v>51</v>
      </c>
      <c r="G209" s="114"/>
      <c r="H209" s="87"/>
      <c r="I209" s="86"/>
      <c r="J209" s="87"/>
      <c r="K209" s="86"/>
      <c r="L209" s="87"/>
      <c r="M209" s="86"/>
      <c r="N209" s="87"/>
      <c r="O209" s="86"/>
      <c r="P209" s="87"/>
      <c r="Q209" s="88"/>
      <c r="R209" s="115"/>
    </row>
    <row r="210" spans="1:18" ht="34.5" customHeight="1">
      <c r="A210" s="856"/>
      <c r="B210" s="843"/>
      <c r="C210" s="744"/>
      <c r="D210" s="90"/>
      <c r="E210" s="746"/>
      <c r="F210" s="116" t="s">
        <v>53</v>
      </c>
      <c r="G210" s="117"/>
      <c r="H210" s="118"/>
      <c r="I210" s="87"/>
      <c r="J210" s="119"/>
      <c r="K210" s="87"/>
      <c r="L210" s="119"/>
      <c r="M210" s="87"/>
      <c r="N210" s="119"/>
      <c r="O210" s="87"/>
      <c r="P210" s="119"/>
      <c r="Q210" s="87"/>
      <c r="R210" s="118"/>
    </row>
    <row r="211" spans="1:18" ht="32.25">
      <c r="A211" s="857"/>
      <c r="B211" s="844"/>
      <c r="C211" s="744"/>
      <c r="D211" s="152"/>
      <c r="E211" s="746"/>
      <c r="F211" s="256"/>
      <c r="G211" s="257"/>
      <c r="H211" s="784"/>
      <c r="I211" s="785"/>
      <c r="J211" s="785"/>
      <c r="K211" s="785"/>
      <c r="L211" s="785"/>
      <c r="M211" s="785"/>
      <c r="N211" s="785"/>
      <c r="O211" s="785"/>
      <c r="P211" s="785"/>
      <c r="Q211" s="785"/>
      <c r="R211" s="155"/>
    </row>
    <row r="212" spans="1:18" ht="34.5" customHeight="1">
      <c r="A212" s="858">
        <v>30</v>
      </c>
      <c r="B212" s="842" t="s">
        <v>240</v>
      </c>
      <c r="C212" s="755" t="s">
        <v>238</v>
      </c>
      <c r="D212" s="107" t="s">
        <v>194</v>
      </c>
      <c r="E212" s="757" t="s">
        <v>48</v>
      </c>
      <c r="F212" s="108" t="s">
        <v>49</v>
      </c>
      <c r="G212" s="151">
        <f>R212*O4</f>
        <v>0</v>
      </c>
      <c r="H212" s="109"/>
      <c r="I212" s="87"/>
      <c r="J212" s="110">
        <v>0</v>
      </c>
      <c r="K212" s="87"/>
      <c r="L212" s="110"/>
      <c r="M212" s="87"/>
      <c r="N212" s="110"/>
      <c r="O212" s="87"/>
      <c r="P212" s="110"/>
      <c r="Q212" s="87"/>
      <c r="R212" s="109"/>
    </row>
    <row r="213" spans="1:18" ht="34.5" customHeight="1">
      <c r="A213" s="856"/>
      <c r="B213" s="843"/>
      <c r="C213" s="744"/>
      <c r="D213" s="82"/>
      <c r="E213" s="746"/>
      <c r="F213" s="113" t="s">
        <v>51</v>
      </c>
      <c r="G213" s="114"/>
      <c r="H213" s="87"/>
      <c r="I213" s="86"/>
      <c r="J213" s="87"/>
      <c r="K213" s="86"/>
      <c r="L213" s="87"/>
      <c r="M213" s="86"/>
      <c r="N213" s="87"/>
      <c r="O213" s="86"/>
      <c r="P213" s="87"/>
      <c r="Q213" s="88"/>
      <c r="R213" s="115"/>
    </row>
    <row r="214" spans="1:18" ht="34.5" customHeight="1">
      <c r="A214" s="856"/>
      <c r="B214" s="843"/>
      <c r="C214" s="744"/>
      <c r="D214" s="90"/>
      <c r="E214" s="746"/>
      <c r="F214" s="116" t="s">
        <v>53</v>
      </c>
      <c r="G214" s="117"/>
      <c r="H214" s="118"/>
      <c r="I214" s="87"/>
      <c r="J214" s="119"/>
      <c r="K214" s="87"/>
      <c r="L214" s="119"/>
      <c r="M214" s="87"/>
      <c r="N214" s="119"/>
      <c r="O214" s="87"/>
      <c r="P214" s="119"/>
      <c r="Q214" s="87"/>
      <c r="R214" s="118"/>
    </row>
    <row r="215" spans="1:18" ht="140.25" customHeight="1">
      <c r="A215" s="857"/>
      <c r="B215" s="844"/>
      <c r="C215" s="744"/>
      <c r="D215" s="152"/>
      <c r="E215" s="746"/>
      <c r="F215" s="256"/>
      <c r="G215" s="257"/>
      <c r="H215" s="784"/>
      <c r="I215" s="785"/>
      <c r="J215" s="785"/>
      <c r="K215" s="785"/>
      <c r="L215" s="785"/>
      <c r="M215" s="785"/>
      <c r="N215" s="785"/>
      <c r="O215" s="785"/>
      <c r="P215" s="785"/>
      <c r="Q215" s="785"/>
      <c r="R215" s="155"/>
    </row>
    <row r="216" spans="1:18" ht="34.5" customHeight="1">
      <c r="A216" s="858">
        <v>31</v>
      </c>
      <c r="B216" s="842" t="s">
        <v>241</v>
      </c>
      <c r="C216" s="755" t="s">
        <v>242</v>
      </c>
      <c r="D216" s="258" t="s">
        <v>211</v>
      </c>
      <c r="E216" s="757" t="s">
        <v>203</v>
      </c>
      <c r="F216" s="108" t="s">
        <v>49</v>
      </c>
      <c r="G216" s="151">
        <f>R216*O4</f>
        <v>0.45</v>
      </c>
      <c r="H216" s="109">
        <v>0</v>
      </c>
      <c r="I216" s="87"/>
      <c r="J216" s="110"/>
      <c r="K216" s="87"/>
      <c r="L216" s="110"/>
      <c r="M216" s="87"/>
      <c r="N216" s="110"/>
      <c r="O216" s="87"/>
      <c r="P216" s="110"/>
      <c r="Q216" s="87"/>
      <c r="R216" s="109">
        <v>0.45</v>
      </c>
    </row>
    <row r="217" spans="1:18" ht="34.5" customHeight="1">
      <c r="A217" s="856"/>
      <c r="B217" s="843"/>
      <c r="C217" s="744"/>
      <c r="D217" s="259"/>
      <c r="E217" s="746"/>
      <c r="F217" s="113" t="s">
        <v>51</v>
      </c>
      <c r="G217" s="114"/>
      <c r="H217" s="87"/>
      <c r="I217" s="86"/>
      <c r="J217" s="87"/>
      <c r="K217" s="86"/>
      <c r="L217" s="87"/>
      <c r="M217" s="86"/>
      <c r="N217" s="87"/>
      <c r="O217" s="86"/>
      <c r="P217" s="87"/>
      <c r="Q217" s="88"/>
      <c r="R217" s="115"/>
    </row>
    <row r="218" spans="1:18" ht="34.5" customHeight="1">
      <c r="A218" s="856"/>
      <c r="B218" s="843"/>
      <c r="C218" s="744"/>
      <c r="D218" s="260"/>
      <c r="E218" s="746"/>
      <c r="F218" s="116" t="s">
        <v>53</v>
      </c>
      <c r="G218" s="117"/>
      <c r="H218" s="118"/>
      <c r="I218" s="87"/>
      <c r="J218" s="119"/>
      <c r="K218" s="87"/>
      <c r="L218" s="119"/>
      <c r="M218" s="87"/>
      <c r="N218" s="119"/>
      <c r="O218" s="87"/>
      <c r="P218" s="119"/>
      <c r="Q218" s="87"/>
      <c r="R218" s="118"/>
    </row>
    <row r="219" spans="1:18" ht="102.75" customHeight="1">
      <c r="A219" s="857"/>
      <c r="B219" s="844"/>
      <c r="C219" s="744"/>
      <c r="D219" s="261"/>
      <c r="E219" s="746"/>
      <c r="F219" s="174"/>
      <c r="G219" s="175"/>
      <c r="H219" s="784"/>
      <c r="I219" s="785"/>
      <c r="J219" s="785"/>
      <c r="K219" s="785"/>
      <c r="L219" s="785"/>
      <c r="M219" s="785"/>
      <c r="N219" s="785"/>
      <c r="O219" s="785"/>
      <c r="P219" s="785"/>
      <c r="Q219" s="785"/>
      <c r="R219" s="155"/>
    </row>
    <row r="220" spans="1:18" ht="34.5" customHeight="1">
      <c r="A220" s="858">
        <v>32</v>
      </c>
      <c r="B220" s="842" t="s">
        <v>243</v>
      </c>
      <c r="C220" s="755" t="s">
        <v>242</v>
      </c>
      <c r="D220" s="258" t="s">
        <v>244</v>
      </c>
      <c r="E220" s="757" t="s">
        <v>203</v>
      </c>
      <c r="F220" s="108" t="s">
        <v>49</v>
      </c>
      <c r="G220" s="151">
        <f>R220*O4</f>
        <v>0.39</v>
      </c>
      <c r="H220" s="109">
        <v>0</v>
      </c>
      <c r="I220" s="87"/>
      <c r="J220" s="110"/>
      <c r="K220" s="87"/>
      <c r="L220" s="110"/>
      <c r="M220" s="87"/>
      <c r="N220" s="110"/>
      <c r="O220" s="87"/>
      <c r="P220" s="110"/>
      <c r="Q220" s="87"/>
      <c r="R220" s="109">
        <v>0.39</v>
      </c>
    </row>
    <row r="221" spans="1:18" ht="34.5" customHeight="1">
      <c r="A221" s="856"/>
      <c r="B221" s="843"/>
      <c r="C221" s="744"/>
      <c r="D221" s="259"/>
      <c r="E221" s="746"/>
      <c r="F221" s="113" t="s">
        <v>51</v>
      </c>
      <c r="G221" s="114"/>
      <c r="H221" s="87"/>
      <c r="I221" s="86"/>
      <c r="J221" s="87"/>
      <c r="K221" s="86"/>
      <c r="L221" s="87"/>
      <c r="M221" s="86"/>
      <c r="N221" s="87"/>
      <c r="O221" s="86"/>
      <c r="P221" s="87"/>
      <c r="Q221" s="88"/>
      <c r="R221" s="115"/>
    </row>
    <row r="222" spans="1:18" ht="34.5" customHeight="1">
      <c r="A222" s="856"/>
      <c r="B222" s="843"/>
      <c r="C222" s="744"/>
      <c r="D222" s="260"/>
      <c r="E222" s="746"/>
      <c r="F222" s="116" t="s">
        <v>53</v>
      </c>
      <c r="G222" s="117"/>
      <c r="H222" s="118"/>
      <c r="I222" s="87"/>
      <c r="J222" s="119"/>
      <c r="K222" s="87"/>
      <c r="L222" s="119"/>
      <c r="M222" s="87"/>
      <c r="N222" s="119"/>
      <c r="O222" s="87"/>
      <c r="P222" s="119"/>
      <c r="Q222" s="87"/>
      <c r="R222" s="118"/>
    </row>
    <row r="223" spans="1:18" ht="34.5" customHeight="1">
      <c r="A223" s="857"/>
      <c r="B223" s="844"/>
      <c r="C223" s="744"/>
      <c r="D223" s="261"/>
      <c r="E223" s="746"/>
      <c r="F223" s="174"/>
      <c r="G223" s="175"/>
      <c r="H223" s="784"/>
      <c r="I223" s="785"/>
      <c r="J223" s="785"/>
      <c r="K223" s="785"/>
      <c r="L223" s="785"/>
      <c r="M223" s="785"/>
      <c r="N223" s="785"/>
      <c r="O223" s="785"/>
      <c r="P223" s="785"/>
      <c r="Q223" s="785"/>
      <c r="R223" s="155"/>
    </row>
    <row r="224" spans="1:18" ht="34.5" customHeight="1">
      <c r="A224" s="858">
        <v>33</v>
      </c>
      <c r="B224" s="842" t="s">
        <v>245</v>
      </c>
      <c r="C224" s="755" t="s">
        <v>246</v>
      </c>
      <c r="D224" s="258" t="s">
        <v>247</v>
      </c>
      <c r="E224" s="757" t="s">
        <v>48</v>
      </c>
      <c r="F224" s="108" t="s">
        <v>49</v>
      </c>
      <c r="G224" s="151">
        <f>R224*O4</f>
        <v>0</v>
      </c>
      <c r="H224" s="109"/>
      <c r="I224" s="87"/>
      <c r="J224" s="110">
        <v>0</v>
      </c>
      <c r="K224" s="87"/>
      <c r="L224" s="110"/>
      <c r="M224" s="87"/>
      <c r="N224" s="110"/>
      <c r="O224" s="87"/>
      <c r="P224" s="110"/>
      <c r="Q224" s="87"/>
      <c r="R224" s="109"/>
    </row>
    <row r="225" spans="1:18" ht="34.5" customHeight="1">
      <c r="A225" s="856"/>
      <c r="B225" s="843"/>
      <c r="C225" s="744"/>
      <c r="D225" s="259"/>
      <c r="E225" s="746"/>
      <c r="F225" s="113" t="s">
        <v>51</v>
      </c>
      <c r="G225" s="114"/>
      <c r="H225" s="87"/>
      <c r="I225" s="86"/>
      <c r="J225" s="87"/>
      <c r="K225" s="86"/>
      <c r="L225" s="87"/>
      <c r="M225" s="86"/>
      <c r="N225" s="87"/>
      <c r="O225" s="86"/>
      <c r="P225" s="87"/>
      <c r="Q225" s="88"/>
      <c r="R225" s="115"/>
    </row>
    <row r="226" spans="1:18" ht="34.5" customHeight="1">
      <c r="A226" s="856"/>
      <c r="B226" s="843"/>
      <c r="C226" s="744"/>
      <c r="D226" s="260"/>
      <c r="E226" s="746"/>
      <c r="F226" s="116" t="s">
        <v>53</v>
      </c>
      <c r="G226" s="117"/>
      <c r="H226" s="118"/>
      <c r="I226" s="87"/>
      <c r="J226" s="119"/>
      <c r="K226" s="87"/>
      <c r="L226" s="119"/>
      <c r="M226" s="87"/>
      <c r="N226" s="119"/>
      <c r="O226" s="87"/>
      <c r="P226" s="119"/>
      <c r="Q226" s="87"/>
      <c r="R226" s="118"/>
    </row>
    <row r="227" spans="1:18" ht="32.25">
      <c r="A227" s="857"/>
      <c r="B227" s="844"/>
      <c r="C227" s="744"/>
      <c r="D227" s="261"/>
      <c r="E227" s="746"/>
      <c r="F227" s="174"/>
      <c r="G227" s="175"/>
      <c r="H227" s="784"/>
      <c r="I227" s="785"/>
      <c r="J227" s="785"/>
      <c r="K227" s="785"/>
      <c r="L227" s="785"/>
      <c r="M227" s="785"/>
      <c r="N227" s="785"/>
      <c r="O227" s="785"/>
      <c r="P227" s="785"/>
      <c r="Q227" s="785"/>
      <c r="R227" s="155"/>
    </row>
    <row r="228" spans="1:18" ht="34.5" customHeight="1">
      <c r="A228" s="858">
        <v>34</v>
      </c>
      <c r="B228" s="842" t="s">
        <v>248</v>
      </c>
      <c r="C228" s="755" t="s">
        <v>246</v>
      </c>
      <c r="D228" s="258" t="s">
        <v>249</v>
      </c>
      <c r="E228" s="757" t="s">
        <v>48</v>
      </c>
      <c r="F228" s="108" t="s">
        <v>49</v>
      </c>
      <c r="G228" s="151">
        <f>R228*O4</f>
        <v>0</v>
      </c>
      <c r="H228" s="109"/>
      <c r="I228" s="87"/>
      <c r="J228" s="110">
        <v>0</v>
      </c>
      <c r="K228" s="87"/>
      <c r="L228" s="110"/>
      <c r="M228" s="87"/>
      <c r="N228" s="110"/>
      <c r="O228" s="87"/>
      <c r="P228" s="110"/>
      <c r="Q228" s="87"/>
      <c r="R228" s="109"/>
    </row>
    <row r="229" spans="1:18" ht="34.5" customHeight="1">
      <c r="A229" s="856"/>
      <c r="B229" s="843"/>
      <c r="C229" s="744"/>
      <c r="D229" s="259"/>
      <c r="E229" s="746"/>
      <c r="F229" s="113" t="s">
        <v>51</v>
      </c>
      <c r="G229" s="114"/>
      <c r="H229" s="87"/>
      <c r="I229" s="86"/>
      <c r="J229" s="87"/>
      <c r="K229" s="86"/>
      <c r="L229" s="87"/>
      <c r="M229" s="86"/>
      <c r="N229" s="87"/>
      <c r="O229" s="86"/>
      <c r="P229" s="87"/>
      <c r="Q229" s="88"/>
      <c r="R229" s="115"/>
    </row>
    <row r="230" spans="1:18" ht="34.5" customHeight="1">
      <c r="A230" s="856"/>
      <c r="B230" s="843"/>
      <c r="C230" s="744"/>
      <c r="D230" s="260"/>
      <c r="E230" s="746"/>
      <c r="F230" s="116" t="s">
        <v>53</v>
      </c>
      <c r="G230" s="117"/>
      <c r="H230" s="118"/>
      <c r="I230" s="87"/>
      <c r="J230" s="119"/>
      <c r="K230" s="87"/>
      <c r="L230" s="119"/>
      <c r="M230" s="87"/>
      <c r="N230" s="119"/>
      <c r="O230" s="87"/>
      <c r="P230" s="119"/>
      <c r="Q230" s="87"/>
      <c r="R230" s="118"/>
    </row>
    <row r="231" spans="1:18" ht="34.5" customHeight="1">
      <c r="A231" s="857"/>
      <c r="B231" s="844"/>
      <c r="C231" s="744"/>
      <c r="D231" s="261"/>
      <c r="E231" s="746"/>
      <c r="F231" s="174"/>
      <c r="G231" s="175"/>
      <c r="H231" s="784"/>
      <c r="I231" s="785"/>
      <c r="J231" s="785"/>
      <c r="K231" s="785"/>
      <c r="L231" s="785"/>
      <c r="M231" s="785"/>
      <c r="N231" s="785"/>
      <c r="O231" s="785"/>
      <c r="P231" s="785"/>
      <c r="Q231" s="785"/>
      <c r="R231" s="155"/>
    </row>
    <row r="232" spans="1:18" ht="34.5" customHeight="1">
      <c r="A232" s="859">
        <v>35</v>
      </c>
      <c r="B232" s="842" t="s">
        <v>250</v>
      </c>
      <c r="C232" s="755" t="s">
        <v>246</v>
      </c>
      <c r="D232" s="258" t="s">
        <v>211</v>
      </c>
      <c r="E232" s="757" t="s">
        <v>48</v>
      </c>
      <c r="F232" s="108" t="s">
        <v>49</v>
      </c>
      <c r="G232" s="151">
        <f>R232*O4</f>
        <v>0</v>
      </c>
      <c r="H232" s="109"/>
      <c r="I232" s="87"/>
      <c r="J232" s="110">
        <v>0</v>
      </c>
      <c r="K232" s="87"/>
      <c r="L232" s="110"/>
      <c r="M232" s="87"/>
      <c r="N232" s="110"/>
      <c r="O232" s="87"/>
      <c r="P232" s="110"/>
      <c r="Q232" s="87"/>
      <c r="R232" s="109"/>
    </row>
    <row r="233" spans="1:18" ht="34.5" customHeight="1">
      <c r="A233" s="860"/>
      <c r="B233" s="843"/>
      <c r="C233" s="744"/>
      <c r="D233" s="259"/>
      <c r="E233" s="746"/>
      <c r="F233" s="113" t="s">
        <v>51</v>
      </c>
      <c r="G233" s="114"/>
      <c r="H233" s="87"/>
      <c r="I233" s="86"/>
      <c r="J233" s="87"/>
      <c r="K233" s="86"/>
      <c r="L233" s="87"/>
      <c r="M233" s="86"/>
      <c r="N233" s="87"/>
      <c r="O233" s="86"/>
      <c r="P233" s="87"/>
      <c r="Q233" s="88"/>
      <c r="R233" s="115"/>
    </row>
    <row r="234" spans="1:18" ht="34.5" customHeight="1">
      <c r="A234" s="860"/>
      <c r="B234" s="843"/>
      <c r="C234" s="744"/>
      <c r="D234" s="260"/>
      <c r="E234" s="746"/>
      <c r="F234" s="116" t="s">
        <v>53</v>
      </c>
      <c r="G234" s="117"/>
      <c r="H234" s="118"/>
      <c r="I234" s="87"/>
      <c r="J234" s="119"/>
      <c r="K234" s="87"/>
      <c r="L234" s="119"/>
      <c r="M234" s="87"/>
      <c r="N234" s="119"/>
      <c r="O234" s="87"/>
      <c r="P234" s="119"/>
      <c r="Q234" s="87"/>
      <c r="R234" s="118"/>
    </row>
    <row r="235" spans="1:18" ht="34.5" customHeight="1">
      <c r="A235" s="861"/>
      <c r="B235" s="844"/>
      <c r="C235" s="744"/>
      <c r="D235" s="261"/>
      <c r="E235" s="746"/>
      <c r="F235" s="174"/>
      <c r="G235" s="175"/>
      <c r="H235" s="784"/>
      <c r="I235" s="785"/>
      <c r="J235" s="785"/>
      <c r="K235" s="785"/>
      <c r="L235" s="785"/>
      <c r="M235" s="785"/>
      <c r="N235" s="785"/>
      <c r="O235" s="785"/>
      <c r="P235" s="785"/>
      <c r="Q235" s="785"/>
      <c r="R235" s="155"/>
    </row>
    <row r="236" spans="1:18" ht="34.5" customHeight="1">
      <c r="A236" s="858">
        <v>36</v>
      </c>
      <c r="B236" s="842" t="s">
        <v>251</v>
      </c>
      <c r="C236" s="755" t="s">
        <v>246</v>
      </c>
      <c r="D236" s="258" t="s">
        <v>244</v>
      </c>
      <c r="E236" s="757" t="s">
        <v>48</v>
      </c>
      <c r="F236" s="108" t="s">
        <v>49</v>
      </c>
      <c r="G236" s="151">
        <f>R236*O4</f>
        <v>0</v>
      </c>
      <c r="H236" s="109"/>
      <c r="I236" s="87"/>
      <c r="J236" s="110">
        <v>0</v>
      </c>
      <c r="K236" s="87"/>
      <c r="L236" s="110"/>
      <c r="M236" s="87"/>
      <c r="N236" s="110"/>
      <c r="O236" s="87"/>
      <c r="P236" s="110"/>
      <c r="Q236" s="87"/>
      <c r="R236" s="109"/>
    </row>
    <row r="237" spans="1:18" ht="34.5" customHeight="1">
      <c r="A237" s="856"/>
      <c r="B237" s="843"/>
      <c r="C237" s="744"/>
      <c r="D237" s="259"/>
      <c r="E237" s="746"/>
      <c r="F237" s="113" t="s">
        <v>51</v>
      </c>
      <c r="G237" s="114"/>
      <c r="H237" s="87"/>
      <c r="I237" s="86"/>
      <c r="J237" s="87"/>
      <c r="K237" s="86"/>
      <c r="L237" s="87"/>
      <c r="M237" s="86"/>
      <c r="N237" s="87"/>
      <c r="O237" s="86"/>
      <c r="P237" s="87"/>
      <c r="Q237" s="88"/>
      <c r="R237" s="115"/>
    </row>
    <row r="238" spans="1:18" ht="34.5" customHeight="1">
      <c r="A238" s="856"/>
      <c r="B238" s="843"/>
      <c r="C238" s="744"/>
      <c r="D238" s="260"/>
      <c r="E238" s="746"/>
      <c r="F238" s="116" t="s">
        <v>53</v>
      </c>
      <c r="G238" s="117"/>
      <c r="H238" s="118"/>
      <c r="I238" s="87"/>
      <c r="J238" s="119"/>
      <c r="K238" s="87"/>
      <c r="L238" s="119"/>
      <c r="M238" s="87"/>
      <c r="N238" s="119"/>
      <c r="O238" s="87"/>
      <c r="P238" s="119"/>
      <c r="Q238" s="87"/>
      <c r="R238" s="118"/>
    </row>
    <row r="239" spans="1:18" ht="34.5" customHeight="1">
      <c r="A239" s="856"/>
      <c r="B239" s="843"/>
      <c r="C239" s="744"/>
      <c r="D239" s="149"/>
      <c r="E239" s="746"/>
      <c r="F239" s="98"/>
      <c r="G239" s="144"/>
      <c r="H239" s="763"/>
      <c r="I239" s="764"/>
      <c r="J239" s="764"/>
      <c r="K239" s="764"/>
      <c r="L239" s="764"/>
      <c r="M239" s="764"/>
      <c r="N239" s="764"/>
      <c r="O239" s="764"/>
      <c r="P239" s="764"/>
      <c r="Q239" s="764"/>
      <c r="R239" s="155"/>
    </row>
    <row r="240" spans="1:18" ht="34.5" customHeight="1">
      <c r="A240" s="848">
        <v>37</v>
      </c>
      <c r="B240" s="850" t="s">
        <v>252</v>
      </c>
      <c r="C240" s="804" t="s">
        <v>246</v>
      </c>
      <c r="D240" s="262" t="s">
        <v>253</v>
      </c>
      <c r="E240" s="806" t="s">
        <v>48</v>
      </c>
      <c r="F240" s="206" t="s">
        <v>49</v>
      </c>
      <c r="G240" s="207">
        <f>R240*O4</f>
        <v>0</v>
      </c>
      <c r="H240" s="208"/>
      <c r="I240" s="78"/>
      <c r="J240" s="79">
        <v>0</v>
      </c>
      <c r="K240" s="78"/>
      <c r="L240" s="79"/>
      <c r="M240" s="78"/>
      <c r="N240" s="79"/>
      <c r="O240" s="78"/>
      <c r="P240" s="79"/>
      <c r="Q240" s="80"/>
      <c r="R240" s="247"/>
    </row>
    <row r="241" spans="1:18" ht="34.5" customHeight="1">
      <c r="A241" s="742"/>
      <c r="B241" s="843"/>
      <c r="C241" s="744"/>
      <c r="D241" s="259"/>
      <c r="E241" s="746"/>
      <c r="F241" s="113" t="s">
        <v>51</v>
      </c>
      <c r="G241" s="114"/>
      <c r="H241" s="87"/>
      <c r="I241" s="86"/>
      <c r="J241" s="87"/>
      <c r="K241" s="86"/>
      <c r="L241" s="87"/>
      <c r="M241" s="86"/>
      <c r="N241" s="87"/>
      <c r="O241" s="86"/>
      <c r="P241" s="87"/>
      <c r="Q241" s="210"/>
      <c r="R241" s="115"/>
    </row>
    <row r="242" spans="1:18" ht="34.5" customHeight="1">
      <c r="A242" s="742"/>
      <c r="B242" s="843"/>
      <c r="C242" s="744"/>
      <c r="D242" s="260"/>
      <c r="E242" s="746"/>
      <c r="F242" s="116" t="s">
        <v>53</v>
      </c>
      <c r="G242" s="117"/>
      <c r="H242" s="118"/>
      <c r="I242" s="87"/>
      <c r="J242" s="119"/>
      <c r="K242" s="87"/>
      <c r="L242" s="119"/>
      <c r="M242" s="87"/>
      <c r="N242" s="119"/>
      <c r="O242" s="87"/>
      <c r="P242" s="119"/>
      <c r="Q242" s="125"/>
      <c r="R242" s="211"/>
    </row>
    <row r="243" spans="1:18" ht="127.5" customHeight="1">
      <c r="A243" s="849"/>
      <c r="B243" s="851"/>
      <c r="C243" s="815"/>
      <c r="D243" s="263"/>
      <c r="E243" s="852"/>
      <c r="F243" s="264"/>
      <c r="G243" s="265"/>
      <c r="H243" s="853"/>
      <c r="I243" s="854"/>
      <c r="J243" s="854"/>
      <c r="K243" s="854"/>
      <c r="L243" s="854"/>
      <c r="M243" s="854"/>
      <c r="N243" s="854"/>
      <c r="O243" s="854"/>
      <c r="P243" s="854"/>
      <c r="Q243" s="855"/>
      <c r="R243" s="251"/>
    </row>
    <row r="244" spans="1:18" ht="34.5" customHeight="1">
      <c r="A244" s="862">
        <v>38</v>
      </c>
      <c r="B244" s="850" t="s">
        <v>254</v>
      </c>
      <c r="C244" s="804" t="s">
        <v>255</v>
      </c>
      <c r="D244" s="262" t="s">
        <v>256</v>
      </c>
      <c r="E244" s="806" t="s">
        <v>48</v>
      </c>
      <c r="F244" s="206" t="s">
        <v>49</v>
      </c>
      <c r="G244" s="151">
        <f>R244*O4</f>
        <v>1.7</v>
      </c>
      <c r="H244" s="208">
        <v>0</v>
      </c>
      <c r="I244" s="78"/>
      <c r="J244" s="79"/>
      <c r="K244" s="78"/>
      <c r="L244" s="79"/>
      <c r="M244" s="78"/>
      <c r="N244" s="79"/>
      <c r="O244" s="78"/>
      <c r="P244" s="79"/>
      <c r="Q244" s="78"/>
      <c r="R244" s="208">
        <v>1.7</v>
      </c>
    </row>
    <row r="245" spans="1:18" ht="34.5" customHeight="1">
      <c r="A245" s="856"/>
      <c r="B245" s="843"/>
      <c r="C245" s="744"/>
      <c r="D245" s="259"/>
      <c r="E245" s="746"/>
      <c r="F245" s="113" t="s">
        <v>51</v>
      </c>
      <c r="G245" s="114"/>
      <c r="H245" s="87"/>
      <c r="I245" s="86"/>
      <c r="J245" s="87"/>
      <c r="K245" s="86"/>
      <c r="L245" s="87"/>
      <c r="M245" s="86"/>
      <c r="N245" s="87"/>
      <c r="O245" s="86"/>
      <c r="P245" s="87"/>
      <c r="Q245" s="88"/>
      <c r="R245" s="115"/>
    </row>
    <row r="246" spans="1:18" ht="34.5" customHeight="1">
      <c r="A246" s="856"/>
      <c r="B246" s="843"/>
      <c r="C246" s="744"/>
      <c r="D246" s="260"/>
      <c r="E246" s="746"/>
      <c r="F246" s="116" t="s">
        <v>53</v>
      </c>
      <c r="G246" s="117"/>
      <c r="H246" s="118"/>
      <c r="I246" s="87"/>
      <c r="J246" s="119"/>
      <c r="K246" s="87"/>
      <c r="L246" s="119"/>
      <c r="M246" s="87"/>
      <c r="N246" s="119"/>
      <c r="O246" s="87"/>
      <c r="P246" s="119"/>
      <c r="Q246" s="87"/>
      <c r="R246" s="118"/>
    </row>
    <row r="247" spans="1:18" ht="34.5" customHeight="1">
      <c r="A247" s="863"/>
      <c r="B247" s="851"/>
      <c r="C247" s="815"/>
      <c r="D247" s="263"/>
      <c r="E247" s="852"/>
      <c r="F247" s="98"/>
      <c r="G247" s="144"/>
      <c r="H247" s="763"/>
      <c r="I247" s="764"/>
      <c r="J247" s="764"/>
      <c r="K247" s="764"/>
      <c r="L247" s="764"/>
      <c r="M247" s="764"/>
      <c r="N247" s="764"/>
      <c r="O247" s="764"/>
      <c r="P247" s="764"/>
      <c r="Q247" s="764"/>
      <c r="R247" s="203"/>
    </row>
    <row r="248" spans="1:18" ht="34.5" customHeight="1">
      <c r="A248" s="862">
        <v>39</v>
      </c>
      <c r="B248" s="850" t="s">
        <v>257</v>
      </c>
      <c r="C248" s="804" t="s">
        <v>258</v>
      </c>
      <c r="D248" s="262" t="s">
        <v>247</v>
      </c>
      <c r="E248" s="806" t="s">
        <v>48</v>
      </c>
      <c r="F248" s="266" t="s">
        <v>49</v>
      </c>
      <c r="G248" s="151">
        <f>R248*O4</f>
        <v>0.2</v>
      </c>
      <c r="H248" s="77">
        <v>0</v>
      </c>
      <c r="I248" s="78"/>
      <c r="J248" s="79"/>
      <c r="K248" s="78"/>
      <c r="L248" s="79"/>
      <c r="M248" s="78"/>
      <c r="N248" s="79"/>
      <c r="O248" s="78"/>
      <c r="P248" s="79"/>
      <c r="Q248" s="78"/>
      <c r="R248" s="77">
        <v>0.2</v>
      </c>
    </row>
    <row r="249" spans="1:18" ht="34.5" customHeight="1">
      <c r="A249" s="856"/>
      <c r="B249" s="843"/>
      <c r="C249" s="744"/>
      <c r="D249" s="259"/>
      <c r="E249" s="746"/>
      <c r="F249" s="267" t="s">
        <v>51</v>
      </c>
      <c r="G249" s="114"/>
      <c r="H249" s="268"/>
      <c r="I249" s="86"/>
      <c r="J249" s="87"/>
      <c r="K249" s="86"/>
      <c r="L249" s="87"/>
      <c r="M249" s="86"/>
      <c r="N249" s="87"/>
      <c r="O249" s="86"/>
      <c r="P249" s="87"/>
      <c r="Q249" s="88"/>
      <c r="R249" s="269"/>
    </row>
    <row r="250" spans="1:18" ht="34.5" customHeight="1">
      <c r="A250" s="856"/>
      <c r="B250" s="843"/>
      <c r="C250" s="744"/>
      <c r="D250" s="260"/>
      <c r="E250" s="746"/>
      <c r="F250" s="270" t="s">
        <v>53</v>
      </c>
      <c r="G250" s="92"/>
      <c r="H250" s="93"/>
      <c r="I250" s="94"/>
      <c r="J250" s="95"/>
      <c r="K250" s="94"/>
      <c r="L250" s="95"/>
      <c r="M250" s="94"/>
      <c r="N250" s="95"/>
      <c r="O250" s="94"/>
      <c r="P250" s="95"/>
      <c r="Q250" s="94"/>
      <c r="R250" s="93"/>
    </row>
    <row r="251" spans="1:18" ht="34.5" customHeight="1">
      <c r="A251" s="856"/>
      <c r="B251" s="843"/>
      <c r="C251" s="744"/>
      <c r="D251" s="864"/>
      <c r="E251" s="746"/>
      <c r="F251" s="866"/>
      <c r="G251" s="114"/>
      <c r="H251" s="752"/>
      <c r="I251" s="752"/>
      <c r="J251" s="752"/>
      <c r="K251" s="752"/>
      <c r="L251" s="752"/>
      <c r="M251" s="752"/>
      <c r="N251" s="752"/>
      <c r="O251" s="752"/>
      <c r="P251" s="752"/>
      <c r="Q251" s="868"/>
      <c r="R251" s="78"/>
    </row>
    <row r="252" spans="1:18" ht="34.5" customHeight="1">
      <c r="A252" s="863"/>
      <c r="B252" s="851"/>
      <c r="C252" s="815"/>
      <c r="D252" s="865"/>
      <c r="E252" s="852"/>
      <c r="F252" s="867"/>
      <c r="G252" s="229"/>
      <c r="H252" s="812"/>
      <c r="I252" s="812"/>
      <c r="J252" s="812"/>
      <c r="K252" s="812"/>
      <c r="L252" s="812"/>
      <c r="M252" s="812"/>
      <c r="N252" s="812"/>
      <c r="O252" s="812"/>
      <c r="P252" s="812"/>
      <c r="Q252" s="869"/>
      <c r="R252" s="94"/>
    </row>
    <row r="253" spans="1:18" ht="34.5" customHeight="1">
      <c r="A253" s="856">
        <v>40</v>
      </c>
      <c r="B253" s="843" t="s">
        <v>259</v>
      </c>
      <c r="C253" s="745" t="s">
        <v>258</v>
      </c>
      <c r="D253" s="258" t="s">
        <v>249</v>
      </c>
      <c r="E253" s="758" t="s">
        <v>48</v>
      </c>
      <c r="F253" s="108" t="s">
        <v>49</v>
      </c>
      <c r="G253" s="151">
        <f>R253*O4</f>
        <v>0.65</v>
      </c>
      <c r="H253" s="253">
        <v>0</v>
      </c>
      <c r="I253" s="87"/>
      <c r="J253" s="254"/>
      <c r="K253" s="87"/>
      <c r="L253" s="254"/>
      <c r="M253" s="87"/>
      <c r="N253" s="254"/>
      <c r="O253" s="87"/>
      <c r="P253" s="254"/>
      <c r="Q253" s="87"/>
      <c r="R253" s="208">
        <v>0.65</v>
      </c>
    </row>
    <row r="254" spans="1:18" ht="34.5" customHeight="1">
      <c r="A254" s="856"/>
      <c r="B254" s="843"/>
      <c r="C254" s="744"/>
      <c r="D254" s="259"/>
      <c r="E254" s="746"/>
      <c r="F254" s="113" t="s">
        <v>51</v>
      </c>
      <c r="G254" s="114"/>
      <c r="H254" s="87"/>
      <c r="I254" s="86"/>
      <c r="J254" s="87"/>
      <c r="K254" s="86"/>
      <c r="L254" s="87"/>
      <c r="M254" s="86"/>
      <c r="N254" s="87"/>
      <c r="O254" s="86"/>
      <c r="P254" s="87"/>
      <c r="Q254" s="88"/>
      <c r="R254" s="115"/>
    </row>
    <row r="255" spans="1:18" ht="34.5" customHeight="1">
      <c r="A255" s="856"/>
      <c r="B255" s="843"/>
      <c r="C255" s="744"/>
      <c r="D255" s="260"/>
      <c r="E255" s="746"/>
      <c r="F255" s="116" t="s">
        <v>53</v>
      </c>
      <c r="G255" s="117"/>
      <c r="H255" s="118"/>
      <c r="I255" s="87"/>
      <c r="J255" s="119"/>
      <c r="K255" s="87"/>
      <c r="L255" s="119"/>
      <c r="M255" s="87"/>
      <c r="N255" s="119"/>
      <c r="O255" s="87"/>
      <c r="P255" s="119"/>
      <c r="Q255" s="87"/>
      <c r="R255" s="118"/>
    </row>
    <row r="256" spans="1:18" ht="34.5" customHeight="1">
      <c r="A256" s="857"/>
      <c r="B256" s="844"/>
      <c r="C256" s="744"/>
      <c r="D256" s="261"/>
      <c r="E256" s="746"/>
      <c r="F256" s="174"/>
      <c r="G256" s="175"/>
      <c r="H256" s="784"/>
      <c r="I256" s="785"/>
      <c r="J256" s="785"/>
      <c r="K256" s="785"/>
      <c r="L256" s="785"/>
      <c r="M256" s="785"/>
      <c r="N256" s="785"/>
      <c r="O256" s="785"/>
      <c r="P256" s="785"/>
      <c r="Q256" s="785"/>
      <c r="R256" s="155"/>
    </row>
    <row r="257" spans="1:18" ht="34.5" customHeight="1">
      <c r="A257" s="858">
        <v>41</v>
      </c>
      <c r="B257" s="842" t="s">
        <v>260</v>
      </c>
      <c r="C257" s="755" t="s">
        <v>258</v>
      </c>
      <c r="D257" s="258" t="s">
        <v>261</v>
      </c>
      <c r="E257" s="757" t="s">
        <v>48</v>
      </c>
      <c r="F257" s="108" t="s">
        <v>49</v>
      </c>
      <c r="G257" s="151">
        <f>R257*O4</f>
        <v>0.7</v>
      </c>
      <c r="H257" s="109">
        <v>0</v>
      </c>
      <c r="I257" s="87"/>
      <c r="J257" s="110"/>
      <c r="K257" s="87"/>
      <c r="L257" s="110"/>
      <c r="M257" s="87"/>
      <c r="N257" s="110"/>
      <c r="O257" s="87"/>
      <c r="P257" s="110"/>
      <c r="Q257" s="87"/>
      <c r="R257" s="109">
        <v>0.7</v>
      </c>
    </row>
    <row r="258" spans="1:18" ht="34.5" customHeight="1">
      <c r="A258" s="856"/>
      <c r="B258" s="843"/>
      <c r="C258" s="744"/>
      <c r="D258" s="259"/>
      <c r="E258" s="746"/>
      <c r="F258" s="113" t="s">
        <v>51</v>
      </c>
      <c r="G258" s="114"/>
      <c r="H258" s="87"/>
      <c r="I258" s="86"/>
      <c r="J258" s="87"/>
      <c r="K258" s="86"/>
      <c r="L258" s="87"/>
      <c r="M258" s="86"/>
      <c r="N258" s="87"/>
      <c r="O258" s="86"/>
      <c r="P258" s="87"/>
      <c r="Q258" s="88"/>
      <c r="R258" s="115"/>
    </row>
    <row r="259" spans="1:18" ht="34.5" customHeight="1">
      <c r="A259" s="856"/>
      <c r="B259" s="843"/>
      <c r="C259" s="744"/>
      <c r="D259" s="260"/>
      <c r="E259" s="746"/>
      <c r="F259" s="116" t="s">
        <v>53</v>
      </c>
      <c r="G259" s="117"/>
      <c r="H259" s="118"/>
      <c r="I259" s="87"/>
      <c r="J259" s="119"/>
      <c r="K259" s="87"/>
      <c r="L259" s="119"/>
      <c r="M259" s="87"/>
      <c r="N259" s="119"/>
      <c r="O259" s="87"/>
      <c r="P259" s="119"/>
      <c r="Q259" s="87"/>
      <c r="R259" s="118"/>
    </row>
    <row r="260" spans="1:18" ht="34.5" customHeight="1">
      <c r="A260" s="857"/>
      <c r="B260" s="844"/>
      <c r="C260" s="744"/>
      <c r="D260" s="261"/>
      <c r="E260" s="746"/>
      <c r="F260" s="174"/>
      <c r="G260" s="175"/>
      <c r="H260" s="784"/>
      <c r="I260" s="785"/>
      <c r="J260" s="785"/>
      <c r="K260" s="785"/>
      <c r="L260" s="785"/>
      <c r="M260" s="785"/>
      <c r="N260" s="785"/>
      <c r="O260" s="785"/>
      <c r="P260" s="785"/>
      <c r="Q260" s="785"/>
      <c r="R260" s="155"/>
    </row>
    <row r="261" spans="1:18" ht="34.5" customHeight="1">
      <c r="A261" s="858">
        <v>42</v>
      </c>
      <c r="B261" s="842" t="s">
        <v>262</v>
      </c>
      <c r="C261" s="755" t="s">
        <v>258</v>
      </c>
      <c r="D261" s="258" t="s">
        <v>263</v>
      </c>
      <c r="E261" s="757" t="s">
        <v>48</v>
      </c>
      <c r="F261" s="108" t="s">
        <v>49</v>
      </c>
      <c r="G261" s="151">
        <f>R261*O4</f>
        <v>0.7</v>
      </c>
      <c r="H261" s="109">
        <v>0</v>
      </c>
      <c r="I261" s="87"/>
      <c r="J261" s="110"/>
      <c r="K261" s="87"/>
      <c r="L261" s="110"/>
      <c r="M261" s="87"/>
      <c r="N261" s="110"/>
      <c r="O261" s="87"/>
      <c r="P261" s="110"/>
      <c r="Q261" s="87"/>
      <c r="R261" s="109">
        <v>0.7</v>
      </c>
    </row>
    <row r="262" spans="1:18" ht="34.5" customHeight="1">
      <c r="A262" s="856"/>
      <c r="B262" s="843"/>
      <c r="C262" s="744"/>
      <c r="D262" s="259"/>
      <c r="E262" s="746"/>
      <c r="F262" s="113" t="s">
        <v>51</v>
      </c>
      <c r="G262" s="114"/>
      <c r="H262" s="87"/>
      <c r="I262" s="86"/>
      <c r="J262" s="87"/>
      <c r="K262" s="86"/>
      <c r="L262" s="87"/>
      <c r="M262" s="86"/>
      <c r="N262" s="87"/>
      <c r="O262" s="86"/>
      <c r="P262" s="87"/>
      <c r="Q262" s="88"/>
      <c r="R262" s="115"/>
    </row>
    <row r="263" spans="1:18" ht="34.5" customHeight="1">
      <c r="A263" s="856"/>
      <c r="B263" s="843"/>
      <c r="C263" s="744"/>
      <c r="D263" s="260"/>
      <c r="E263" s="746"/>
      <c r="F263" s="116" t="s">
        <v>53</v>
      </c>
      <c r="G263" s="117"/>
      <c r="H263" s="118"/>
      <c r="I263" s="87"/>
      <c r="J263" s="119"/>
      <c r="K263" s="87"/>
      <c r="L263" s="119"/>
      <c r="M263" s="87"/>
      <c r="N263" s="119"/>
      <c r="O263" s="87"/>
      <c r="P263" s="119"/>
      <c r="Q263" s="87"/>
      <c r="R263" s="118"/>
    </row>
    <row r="264" spans="1:18" ht="34.5" customHeight="1">
      <c r="A264" s="857"/>
      <c r="B264" s="844"/>
      <c r="C264" s="744"/>
      <c r="D264" s="261"/>
      <c r="E264" s="746"/>
      <c r="F264" s="174"/>
      <c r="G264" s="175"/>
      <c r="H264" s="784"/>
      <c r="I264" s="785"/>
      <c r="J264" s="785"/>
      <c r="K264" s="785"/>
      <c r="L264" s="785"/>
      <c r="M264" s="785"/>
      <c r="N264" s="785"/>
      <c r="O264" s="785"/>
      <c r="P264" s="785"/>
      <c r="Q264" s="785"/>
      <c r="R264" s="155"/>
    </row>
    <row r="265" spans="1:18" ht="34.5" customHeight="1">
      <c r="A265" s="858">
        <v>43</v>
      </c>
      <c r="B265" s="842" t="s">
        <v>264</v>
      </c>
      <c r="C265" s="755" t="s">
        <v>131</v>
      </c>
      <c r="D265" s="258" t="s">
        <v>218</v>
      </c>
      <c r="E265" s="757" t="s">
        <v>203</v>
      </c>
      <c r="F265" s="108" t="s">
        <v>49</v>
      </c>
      <c r="G265" s="151">
        <f>R265*O4</f>
        <v>0.3</v>
      </c>
      <c r="H265" s="109">
        <v>0</v>
      </c>
      <c r="I265" s="87"/>
      <c r="J265" s="110"/>
      <c r="K265" s="87"/>
      <c r="L265" s="110"/>
      <c r="M265" s="87"/>
      <c r="N265" s="110"/>
      <c r="O265" s="87"/>
      <c r="P265" s="110"/>
      <c r="Q265" s="87"/>
      <c r="R265" s="109">
        <v>0.3</v>
      </c>
    </row>
    <row r="266" spans="1:18" ht="34.5" customHeight="1">
      <c r="A266" s="856"/>
      <c r="B266" s="843"/>
      <c r="C266" s="744"/>
      <c r="D266" s="259"/>
      <c r="E266" s="746"/>
      <c r="F266" s="113" t="s">
        <v>51</v>
      </c>
      <c r="G266" s="114"/>
      <c r="H266" s="87"/>
      <c r="I266" s="86"/>
      <c r="J266" s="87"/>
      <c r="K266" s="86"/>
      <c r="L266" s="87"/>
      <c r="M266" s="86"/>
      <c r="N266" s="87"/>
      <c r="O266" s="86"/>
      <c r="P266" s="87"/>
      <c r="Q266" s="88"/>
      <c r="R266" s="115"/>
    </row>
    <row r="267" spans="1:18" ht="34.5" customHeight="1">
      <c r="A267" s="856"/>
      <c r="B267" s="843"/>
      <c r="C267" s="744"/>
      <c r="D267" s="260"/>
      <c r="E267" s="746"/>
      <c r="F267" s="116" t="s">
        <v>53</v>
      </c>
      <c r="G267" s="117"/>
      <c r="H267" s="118"/>
      <c r="I267" s="87"/>
      <c r="J267" s="119"/>
      <c r="K267" s="87"/>
      <c r="L267" s="119"/>
      <c r="M267" s="87"/>
      <c r="N267" s="119"/>
      <c r="O267" s="87"/>
      <c r="P267" s="119"/>
      <c r="Q267" s="87"/>
      <c r="R267" s="118"/>
    </row>
    <row r="268" spans="1:18" ht="34.5" customHeight="1">
      <c r="A268" s="856"/>
      <c r="B268" s="843"/>
      <c r="C268" s="744"/>
      <c r="D268" s="149"/>
      <c r="E268" s="746"/>
      <c r="F268" s="98"/>
      <c r="G268" s="144"/>
      <c r="H268" s="763"/>
      <c r="I268" s="764"/>
      <c r="J268" s="764"/>
      <c r="K268" s="764"/>
      <c r="L268" s="764"/>
      <c r="M268" s="764"/>
      <c r="N268" s="764"/>
      <c r="O268" s="764"/>
      <c r="P268" s="764"/>
      <c r="Q268" s="764"/>
      <c r="R268" s="155"/>
    </row>
    <row r="269" spans="1:18" ht="34.5" customHeight="1">
      <c r="A269" s="848">
        <v>44</v>
      </c>
      <c r="B269" s="850" t="s">
        <v>265</v>
      </c>
      <c r="C269" s="804" t="s">
        <v>266</v>
      </c>
      <c r="D269" s="262" t="s">
        <v>267</v>
      </c>
      <c r="E269" s="806" t="s">
        <v>203</v>
      </c>
      <c r="F269" s="206" t="s">
        <v>49</v>
      </c>
      <c r="G269" s="207">
        <f>R269*O4</f>
        <v>0.2</v>
      </c>
      <c r="H269" s="208">
        <v>0</v>
      </c>
      <c r="I269" s="78"/>
      <c r="J269" s="79"/>
      <c r="K269" s="78"/>
      <c r="L269" s="79"/>
      <c r="M269" s="78"/>
      <c r="N269" s="79"/>
      <c r="O269" s="78"/>
      <c r="P269" s="79"/>
      <c r="Q269" s="80"/>
      <c r="R269" s="247">
        <v>0.2</v>
      </c>
    </row>
    <row r="270" spans="1:18" ht="34.5" customHeight="1">
      <c r="A270" s="742"/>
      <c r="B270" s="843"/>
      <c r="C270" s="744"/>
      <c r="D270" s="259"/>
      <c r="E270" s="746"/>
      <c r="F270" s="113" t="s">
        <v>51</v>
      </c>
      <c r="G270" s="114"/>
      <c r="H270" s="87"/>
      <c r="I270" s="86"/>
      <c r="J270" s="87"/>
      <c r="K270" s="86"/>
      <c r="L270" s="87"/>
      <c r="M270" s="86"/>
      <c r="N270" s="87"/>
      <c r="O270" s="86"/>
      <c r="P270" s="87"/>
      <c r="Q270" s="210"/>
      <c r="R270" s="115"/>
    </row>
    <row r="271" spans="1:18" ht="34.5" customHeight="1">
      <c r="A271" s="742"/>
      <c r="B271" s="843"/>
      <c r="C271" s="744"/>
      <c r="D271" s="260"/>
      <c r="E271" s="746"/>
      <c r="F271" s="116" t="s">
        <v>53</v>
      </c>
      <c r="G271" s="117"/>
      <c r="H271" s="118"/>
      <c r="I271" s="87"/>
      <c r="J271" s="119"/>
      <c r="K271" s="87"/>
      <c r="L271" s="119"/>
      <c r="M271" s="87"/>
      <c r="N271" s="119"/>
      <c r="O271" s="87"/>
      <c r="P271" s="119"/>
      <c r="Q271" s="125"/>
      <c r="R271" s="211"/>
    </row>
    <row r="272" spans="1:18" ht="34.5" customHeight="1">
      <c r="A272" s="849"/>
      <c r="B272" s="851"/>
      <c r="C272" s="815"/>
      <c r="D272" s="263"/>
      <c r="E272" s="852"/>
      <c r="F272" s="264"/>
      <c r="G272" s="265"/>
      <c r="H272" s="853"/>
      <c r="I272" s="854"/>
      <c r="J272" s="854"/>
      <c r="K272" s="854"/>
      <c r="L272" s="854"/>
      <c r="M272" s="854"/>
      <c r="N272" s="854"/>
      <c r="O272" s="854"/>
      <c r="P272" s="854"/>
      <c r="Q272" s="855"/>
      <c r="R272" s="252"/>
    </row>
    <row r="273" spans="1:18" ht="34.5" customHeight="1">
      <c r="A273" s="742">
        <v>45</v>
      </c>
      <c r="B273" s="843" t="s">
        <v>268</v>
      </c>
      <c r="C273" s="745" t="s">
        <v>266</v>
      </c>
      <c r="D273" s="258" t="s">
        <v>247</v>
      </c>
      <c r="E273" s="758" t="s">
        <v>203</v>
      </c>
      <c r="F273" s="108" t="s">
        <v>49</v>
      </c>
      <c r="G273" s="151">
        <f>R273*O4</f>
        <v>0.3</v>
      </c>
      <c r="H273" s="253">
        <v>0</v>
      </c>
      <c r="I273" s="87"/>
      <c r="J273" s="254"/>
      <c r="K273" s="87"/>
      <c r="L273" s="254"/>
      <c r="M273" s="87"/>
      <c r="N273" s="254"/>
      <c r="O273" s="87"/>
      <c r="P273" s="254"/>
      <c r="Q273" s="87"/>
      <c r="R273" s="255">
        <v>0.3</v>
      </c>
    </row>
    <row r="274" spans="1:18" ht="34.5" customHeight="1">
      <c r="A274" s="742"/>
      <c r="B274" s="843"/>
      <c r="C274" s="744"/>
      <c r="D274" s="259"/>
      <c r="E274" s="746"/>
      <c r="F274" s="113" t="s">
        <v>51</v>
      </c>
      <c r="G274" s="114"/>
      <c r="H274" s="87"/>
      <c r="I274" s="86"/>
      <c r="J274" s="87"/>
      <c r="K274" s="86"/>
      <c r="L274" s="87"/>
      <c r="M274" s="86"/>
      <c r="N274" s="87"/>
      <c r="O274" s="86"/>
      <c r="P274" s="87"/>
      <c r="Q274" s="88"/>
      <c r="R274" s="115"/>
    </row>
    <row r="275" spans="1:18" ht="34.5" customHeight="1">
      <c r="A275" s="742"/>
      <c r="B275" s="843"/>
      <c r="C275" s="744"/>
      <c r="D275" s="260"/>
      <c r="E275" s="746"/>
      <c r="F275" s="116" t="s">
        <v>53</v>
      </c>
      <c r="G275" s="117"/>
      <c r="H275" s="118"/>
      <c r="I275" s="87"/>
      <c r="J275" s="119"/>
      <c r="K275" s="87"/>
      <c r="L275" s="119"/>
      <c r="M275" s="87"/>
      <c r="N275" s="119"/>
      <c r="O275" s="87"/>
      <c r="P275" s="119"/>
      <c r="Q275" s="87"/>
      <c r="R275" s="118"/>
    </row>
    <row r="276" spans="1:18" ht="34.5" customHeight="1">
      <c r="A276" s="743"/>
      <c r="B276" s="844"/>
      <c r="C276" s="744"/>
      <c r="D276" s="261"/>
      <c r="E276" s="746"/>
      <c r="F276" s="174"/>
      <c r="G276" s="175"/>
      <c r="H276" s="784"/>
      <c r="I276" s="785"/>
      <c r="J276" s="785"/>
      <c r="K276" s="785"/>
      <c r="L276" s="785"/>
      <c r="M276" s="785"/>
      <c r="N276" s="785"/>
      <c r="O276" s="785"/>
      <c r="P276" s="785"/>
      <c r="Q276" s="785"/>
      <c r="R276" s="155"/>
    </row>
    <row r="277" spans="1:18" ht="34.5" customHeight="1">
      <c r="A277" s="741">
        <v>46</v>
      </c>
      <c r="B277" s="842" t="s">
        <v>269</v>
      </c>
      <c r="C277" s="755" t="s">
        <v>266</v>
      </c>
      <c r="D277" s="258" t="s">
        <v>261</v>
      </c>
      <c r="E277" s="757" t="s">
        <v>203</v>
      </c>
      <c r="F277" s="108" t="s">
        <v>49</v>
      </c>
      <c r="G277" s="151">
        <f>R277*O4</f>
        <v>0.2</v>
      </c>
      <c r="H277" s="109">
        <v>0</v>
      </c>
      <c r="I277" s="87"/>
      <c r="J277" s="110"/>
      <c r="K277" s="87"/>
      <c r="L277" s="110"/>
      <c r="M277" s="87"/>
      <c r="N277" s="110"/>
      <c r="O277" s="87"/>
      <c r="P277" s="110"/>
      <c r="Q277" s="87"/>
      <c r="R277" s="109">
        <v>0.2</v>
      </c>
    </row>
    <row r="278" spans="1:18" ht="34.5" customHeight="1">
      <c r="A278" s="742"/>
      <c r="B278" s="843"/>
      <c r="C278" s="744"/>
      <c r="D278" s="259"/>
      <c r="E278" s="746"/>
      <c r="F278" s="113" t="s">
        <v>51</v>
      </c>
      <c r="G278" s="114"/>
      <c r="H278" s="87"/>
      <c r="I278" s="86"/>
      <c r="J278" s="87"/>
      <c r="K278" s="86"/>
      <c r="L278" s="87"/>
      <c r="M278" s="86"/>
      <c r="N278" s="87"/>
      <c r="O278" s="86"/>
      <c r="P278" s="87"/>
      <c r="Q278" s="88"/>
      <c r="R278" s="115"/>
    </row>
    <row r="279" spans="1:18" ht="34.5" customHeight="1">
      <c r="A279" s="742"/>
      <c r="B279" s="843"/>
      <c r="C279" s="744"/>
      <c r="D279" s="260"/>
      <c r="E279" s="746"/>
      <c r="F279" s="116" t="s">
        <v>53</v>
      </c>
      <c r="G279" s="117"/>
      <c r="H279" s="118"/>
      <c r="I279" s="87"/>
      <c r="J279" s="119"/>
      <c r="K279" s="87"/>
      <c r="L279" s="119"/>
      <c r="M279" s="87"/>
      <c r="N279" s="119"/>
      <c r="O279" s="87"/>
      <c r="P279" s="119"/>
      <c r="Q279" s="87"/>
      <c r="R279" s="118"/>
    </row>
    <row r="280" spans="1:18" ht="34.5" customHeight="1">
      <c r="A280" s="743"/>
      <c r="B280" s="844"/>
      <c r="C280" s="744"/>
      <c r="D280" s="261"/>
      <c r="E280" s="746"/>
      <c r="F280" s="174"/>
      <c r="G280" s="175"/>
      <c r="H280" s="784"/>
      <c r="I280" s="785"/>
      <c r="J280" s="785"/>
      <c r="K280" s="785"/>
      <c r="L280" s="785"/>
      <c r="M280" s="785"/>
      <c r="N280" s="785"/>
      <c r="O280" s="785"/>
      <c r="P280" s="785"/>
      <c r="Q280" s="785"/>
      <c r="R280" s="155"/>
    </row>
    <row r="281" spans="1:18" ht="34.5" hidden="1" customHeight="1">
      <c r="A281" s="870" t="s">
        <v>270</v>
      </c>
      <c r="B281" s="871"/>
      <c r="C281" s="871"/>
      <c r="D281" s="871"/>
      <c r="E281" s="872"/>
      <c r="F281" s="271">
        <f t="shared" ref="F281:F283" si="0">SUM(H281:Q281)</f>
        <v>0</v>
      </c>
      <c r="G281" s="272"/>
      <c r="H281" s="271">
        <f t="shared" ref="H281:R281" si="1">H17+H22+H28+H32+H38+H47+H53+H57+H63+H67+H71+H77+H81+H89+H99+H104+H109+H116+H120+H126+H132+H138+H143+H148+H153+H158+H164+H168+H172+H176+H180+H184+H188+H192+H196+H200+H204+H208+H212+H216+H220+H224+H228+H232+H236+H240+H244+H248+H253+H257+H261+H265+H269+H273+H277</f>
        <v>0</v>
      </c>
      <c r="I281" s="271">
        <f t="shared" si="1"/>
        <v>0</v>
      </c>
      <c r="J281" s="271">
        <f t="shared" si="1"/>
        <v>0</v>
      </c>
      <c r="K281" s="271">
        <f t="shared" si="1"/>
        <v>0</v>
      </c>
      <c r="L281" s="271">
        <f t="shared" si="1"/>
        <v>0</v>
      </c>
      <c r="M281" s="271">
        <f t="shared" si="1"/>
        <v>0</v>
      </c>
      <c r="N281" s="271">
        <f t="shared" si="1"/>
        <v>0</v>
      </c>
      <c r="O281" s="271">
        <f t="shared" si="1"/>
        <v>0</v>
      </c>
      <c r="P281" s="271">
        <f t="shared" si="1"/>
        <v>0</v>
      </c>
      <c r="Q281" s="273">
        <f t="shared" si="1"/>
        <v>0</v>
      </c>
      <c r="R281" s="273">
        <f t="shared" si="1"/>
        <v>31.399999999999991</v>
      </c>
    </row>
    <row r="282" spans="1:18" ht="34.5" hidden="1" customHeight="1">
      <c r="A282" s="873" t="s">
        <v>271</v>
      </c>
      <c r="B282" s="874"/>
      <c r="C282" s="874"/>
      <c r="D282" s="874"/>
      <c r="E282" s="875"/>
      <c r="F282" s="271">
        <f t="shared" si="0"/>
        <v>0</v>
      </c>
      <c r="G282" s="272"/>
      <c r="H282" s="271">
        <f t="shared" ref="H282:H283" si="2">H18+H23+H29+H33+H39+H48+H54+H58+H64+H68+H72+H78+H82+H90+H100+H105+H110+H117+H121+H127+H133+H139+H144+H149+H154+H159+H165+H169+H173+H177+H181+H185+H189+H193+H197+H201+H205+H209+H213+H217+H221+H225+H229+H233+H237+H241+H245+H249+H254+H258+H262+H266+H270+H274+H278</f>
        <v>0</v>
      </c>
      <c r="I282" s="271">
        <f t="shared" ref="I282:I283" si="3">I18+I23+I29+I33+I39+I48+I54+I58+I64+I68+I72+I78+I82+I90+I100+I105+I110+I117+I121+I127+I133+I139+I144+I149+I154+I159+I165+I169+I173+I177+I181+I185+I189+I193+I197+I201+I205+I209+I213+I217+I221+I225+I229+I233+I237+I241+I245+I249+I254+I258+I262+I266+I270+I274+I278</f>
        <v>0</v>
      </c>
      <c r="J282" s="271">
        <f t="shared" ref="J282:J283" si="4">J18+J23+J29+J33+J39+J48+J54+J58+J64+J68+J72+J78+J82+J90+J100+J105+J110+J117+J121+J127+J133+J139+J144+J149+J154+J159+J165+J169+J173+J177+J181+J185+J189+J193+J197+J201+J205+J209+J213+J217+J221+J225+J229+J233+J237+J241+J245+J249+J254+J258+J262+J266+J270+J274+J278</f>
        <v>0</v>
      </c>
      <c r="K282" s="271">
        <f t="shared" ref="K282:K283" si="5">K18+K23+K29+K33+K39+K48+K54+K58+K64+K68+K72+K78+K82+K90+K100+K105+K110+K117+K121+K127+K133+K139+K144+K149+K154+K159+K165+K169+K173+K177+K181+K185+K189+K193+K197+K201+K205+K209+K213+K217+K221+K225+K229+K233+K237+K241+K245+K249+K254+K258+K262+K266+K270+K274+K278</f>
        <v>0</v>
      </c>
      <c r="L282" s="271">
        <f t="shared" ref="L282:L283" si="6">L18+L23+L29+L33+L39+L48+L54+L58+L64+L68+L72+L78+L82+L90+L100+L105+L110+L117+L121+L127+L133+L139+L144+L149+L154+L159+L165+L169+L173+L177+L181+L185+L189+L193+L197+L201+L205+L209+L213+L217+L221+L225+L229+L233+L237+L241+L245+L249+L254+L258+L262+L266+L270+L274+L278</f>
        <v>0</v>
      </c>
      <c r="M282" s="271">
        <f t="shared" ref="M282:M283" si="7">M18+M23+M29+M33+M39+M48+M54+M58+M64+M68+M72+M78+M82+M90+M100+M105+M110+M117+M121+M127+M133+M139+M144+M149+M154+M159+M165+M169+M173+M177+M181+M185+M189+M193+M197+M201+M205+M209+M213+M217+M221+M225+M229+M233+M237+M241+M245+M249+M254+M258+M262+M266+M270+M274+M278</f>
        <v>0</v>
      </c>
      <c r="N282" s="271">
        <f t="shared" ref="N282:N283" si="8">N18+N23+N29+N33+N39+N48+N54+N58+N64+N68+N72+N78+N82+N90+N100+N105+N110+N117+N121+N127+N133+N139+N144+N149+N154+N159+N165+N169+N173+N177+N181+N185+N189+N193+N197+N201+N205+N209+N213+N217+N221+N225+N229+N233+N237+N241+N245+N249+N254+N258+N262+N266+N270+N274+N278</f>
        <v>0</v>
      </c>
      <c r="O282" s="271">
        <f t="shared" ref="O282:O283" si="9">O18+O23+O29+O33+O39+O48+O54+O58+O64+O68+O72+O78+O82+O90+O100+O105+O110+O117+O121+O127+O133+O139+O144+O149+O154+O159+O165+O169+O173+O177+O181+O185+O189+O193+O197+O201+O205+O209+O213+O217+O221+O225+O229+O233+O237+O241+O245+O249+O254+O258+O262+O266+O270+O274+O278</f>
        <v>0</v>
      </c>
      <c r="P282" s="271">
        <f t="shared" ref="P282:P283" si="10">P18+P23+P29+P33+P39+P48+P54+P58+P64+P68+P72+P78+P82+P90+P100+P105+P110+P117+P121+P127+P133+P139+P144+P149+P154+P159+P165+P169+P173+P177+P181+P185+P189+P193+P197+P201+P205+P209+P213+P217+P221+P225+P229+P233+P237+P241+P245+P249+P254+P258+P262+P266+P270+P274+P278</f>
        <v>0</v>
      </c>
      <c r="Q282" s="273">
        <f t="shared" ref="Q282:Q283" si="11">Q18+Q23+Q29+Q33+Q39+Q48+Q54+Q58+Q64+Q68+Q72+Q78+Q82+Q90+Q100+Q105+Q110+Q117+Q121+Q127+Q133+Q139+Q144+Q149+Q154+Q159+Q165+Q169+Q173+Q177+Q181+Q185+Q189+Q193+Q197+Q201+Q205+Q209+Q213+Q217+Q221+Q225+Q229+Q233+Q237+Q241+Q245+Q249+Q254+Q258+Q262+Q266+Q270+Q274+Q278</f>
        <v>0</v>
      </c>
      <c r="R282" s="273">
        <f t="shared" ref="R282:R283" si="12">R18+R23+R29+R33+R39+R48+R54+R58+R64+R68+R72+R78+R82+R90+R100+R105+R110+R117+R121+R127+R133+R139+R144+R149+R154+R159+R165+R169+R173+R177+R181+R185+R189+R193+R197+R201+R205+R209+R213+R217+R221+R225+R229+R233+R237+R241+R245+R249+R254+R258+R262+R266+R270+R274+R278</f>
        <v>19.5</v>
      </c>
    </row>
    <row r="283" spans="1:18" ht="34.5" hidden="1" customHeight="1">
      <c r="A283" s="876" t="s">
        <v>272</v>
      </c>
      <c r="B283" s="877"/>
      <c r="C283" s="877"/>
      <c r="D283" s="877"/>
      <c r="E283" s="878"/>
      <c r="F283" s="271">
        <f t="shared" si="0"/>
        <v>1.8</v>
      </c>
      <c r="G283" s="272"/>
      <c r="H283" s="271">
        <f t="shared" si="2"/>
        <v>0</v>
      </c>
      <c r="I283" s="271">
        <f t="shared" si="3"/>
        <v>0</v>
      </c>
      <c r="J283" s="271">
        <f t="shared" si="4"/>
        <v>0</v>
      </c>
      <c r="K283" s="271">
        <f t="shared" si="5"/>
        <v>0</v>
      </c>
      <c r="L283" s="271">
        <f t="shared" si="6"/>
        <v>0</v>
      </c>
      <c r="M283" s="271">
        <f t="shared" si="7"/>
        <v>0</v>
      </c>
      <c r="N283" s="271">
        <f t="shared" si="8"/>
        <v>0</v>
      </c>
      <c r="O283" s="271">
        <f t="shared" si="9"/>
        <v>0</v>
      </c>
      <c r="P283" s="271">
        <f t="shared" si="10"/>
        <v>0</v>
      </c>
      <c r="Q283" s="273">
        <f t="shared" si="11"/>
        <v>1.8</v>
      </c>
      <c r="R283" s="273">
        <f t="shared" si="12"/>
        <v>31.63</v>
      </c>
    </row>
    <row r="284" spans="1:18" ht="34.5" hidden="1" customHeight="1">
      <c r="A284" s="879" t="s">
        <v>273</v>
      </c>
      <c r="B284" s="880"/>
      <c r="C284" s="880"/>
      <c r="D284" s="880"/>
      <c r="E284" s="881"/>
      <c r="F284" s="274">
        <f>F281+F282</f>
        <v>0</v>
      </c>
      <c r="G284" s="275"/>
      <c r="H284" s="274">
        <f t="shared" ref="H284:R284" si="13">H281+H282</f>
        <v>0</v>
      </c>
      <c r="I284" s="274">
        <f t="shared" si="13"/>
        <v>0</v>
      </c>
      <c r="J284" s="274">
        <f t="shared" si="13"/>
        <v>0</v>
      </c>
      <c r="K284" s="274">
        <f t="shared" si="13"/>
        <v>0</v>
      </c>
      <c r="L284" s="274">
        <f t="shared" si="13"/>
        <v>0</v>
      </c>
      <c r="M284" s="274">
        <f t="shared" si="13"/>
        <v>0</v>
      </c>
      <c r="N284" s="274">
        <f t="shared" si="13"/>
        <v>0</v>
      </c>
      <c r="O284" s="274">
        <f t="shared" si="13"/>
        <v>0</v>
      </c>
      <c r="P284" s="274">
        <f t="shared" si="13"/>
        <v>0</v>
      </c>
      <c r="Q284" s="276">
        <f t="shared" si="13"/>
        <v>0</v>
      </c>
      <c r="R284" s="276">
        <f t="shared" si="13"/>
        <v>50.899999999999991</v>
      </c>
    </row>
    <row r="285" spans="1:18" ht="34.5" hidden="1" customHeight="1">
      <c r="A285" s="882" t="s">
        <v>274</v>
      </c>
      <c r="B285" s="883"/>
      <c r="C285" s="883"/>
      <c r="D285" s="883"/>
      <c r="E285" s="884"/>
      <c r="F285" s="888">
        <f>SUM(F281:F283)</f>
        <v>1.8</v>
      </c>
      <c r="G285" s="275"/>
      <c r="H285" s="888">
        <f t="shared" ref="H285:R285" si="14">H281+H282+H283</f>
        <v>0</v>
      </c>
      <c r="I285" s="888">
        <f t="shared" si="14"/>
        <v>0</v>
      </c>
      <c r="J285" s="888">
        <f t="shared" si="14"/>
        <v>0</v>
      </c>
      <c r="K285" s="888">
        <f t="shared" si="14"/>
        <v>0</v>
      </c>
      <c r="L285" s="888">
        <f t="shared" si="14"/>
        <v>0</v>
      </c>
      <c r="M285" s="888">
        <f t="shared" si="14"/>
        <v>0</v>
      </c>
      <c r="N285" s="888">
        <f t="shared" si="14"/>
        <v>0</v>
      </c>
      <c r="O285" s="888">
        <f t="shared" si="14"/>
        <v>0</v>
      </c>
      <c r="P285" s="888">
        <f t="shared" si="14"/>
        <v>0</v>
      </c>
      <c r="Q285" s="890">
        <f t="shared" si="14"/>
        <v>1.8</v>
      </c>
      <c r="R285" s="890">
        <f t="shared" si="14"/>
        <v>82.529999999999987</v>
      </c>
    </row>
    <row r="286" spans="1:18" ht="34.5" hidden="1" customHeight="1">
      <c r="A286" s="885"/>
      <c r="B286" s="886"/>
      <c r="C286" s="886"/>
      <c r="D286" s="886"/>
      <c r="E286" s="887"/>
      <c r="F286" s="889"/>
      <c r="G286" s="279"/>
      <c r="H286" s="889"/>
      <c r="I286" s="889"/>
      <c r="J286" s="889"/>
      <c r="K286" s="889"/>
      <c r="L286" s="889"/>
      <c r="M286" s="889"/>
      <c r="N286" s="889"/>
      <c r="O286" s="889"/>
      <c r="P286" s="889"/>
      <c r="Q286" s="891"/>
      <c r="R286" s="891"/>
    </row>
    <row r="287" spans="1:18" ht="34.5" hidden="1" customHeight="1">
      <c r="A287" s="892"/>
      <c r="B287" s="893"/>
      <c r="C287" s="893"/>
      <c r="D287" s="893"/>
      <c r="E287" s="893"/>
      <c r="F287" s="893"/>
      <c r="G287" s="894"/>
      <c r="H287" s="893"/>
      <c r="I287" s="893"/>
      <c r="J287" s="893"/>
      <c r="K287" s="893"/>
      <c r="L287" s="893"/>
      <c r="M287" s="893"/>
      <c r="N287" s="893"/>
      <c r="O287" s="893"/>
      <c r="P287" s="893"/>
      <c r="Q287" s="895"/>
      <c r="R287" s="280"/>
    </row>
    <row r="288" spans="1:18" ht="34.5" customHeight="1">
      <c r="A288" s="873" t="s">
        <v>275</v>
      </c>
      <c r="B288" s="874"/>
      <c r="C288" s="874"/>
      <c r="D288" s="874"/>
      <c r="E288" s="874"/>
      <c r="F288" s="875"/>
      <c r="G288" s="281"/>
      <c r="H288" s="282">
        <f t="shared" ref="H288:H292" si="15">H281</f>
        <v>0</v>
      </c>
      <c r="I288" s="282">
        <f t="shared" ref="I288:I292" si="16">I281+H288</f>
        <v>0</v>
      </c>
      <c r="J288" s="282">
        <f t="shared" ref="J288:J292" si="17">J281+I288</f>
        <v>0</v>
      </c>
      <c r="K288" s="282">
        <f t="shared" ref="K288:K292" si="18">K281+J288</f>
        <v>0</v>
      </c>
      <c r="L288" s="282">
        <f t="shared" ref="L288:L292" si="19">L281+K288</f>
        <v>0</v>
      </c>
      <c r="M288" s="282">
        <f t="shared" ref="M288:M292" si="20">M281+L288</f>
        <v>0</v>
      </c>
      <c r="N288" s="282">
        <f t="shared" ref="N288:N292" si="21">N281+M288</f>
        <v>0</v>
      </c>
      <c r="O288" s="282">
        <f t="shared" ref="O288:O292" si="22">O281+N288</f>
        <v>0</v>
      </c>
      <c r="P288" s="282">
        <f t="shared" ref="P288:P292" si="23">P281+O288</f>
        <v>0</v>
      </c>
      <c r="Q288" s="283">
        <f t="shared" ref="Q288:Q292" si="24">Q281+P288</f>
        <v>0</v>
      </c>
      <c r="R288" s="283"/>
    </row>
    <row r="289" spans="1:18" ht="34.5" customHeight="1">
      <c r="A289" s="896" t="s">
        <v>276</v>
      </c>
      <c r="B289" s="897"/>
      <c r="C289" s="897"/>
      <c r="D289" s="897"/>
      <c r="E289" s="897"/>
      <c r="F289" s="898"/>
      <c r="G289" s="284"/>
      <c r="H289" s="282">
        <f t="shared" si="15"/>
        <v>0</v>
      </c>
      <c r="I289" s="282">
        <f t="shared" si="16"/>
        <v>0</v>
      </c>
      <c r="J289" s="282">
        <f t="shared" si="17"/>
        <v>0</v>
      </c>
      <c r="K289" s="282">
        <f t="shared" si="18"/>
        <v>0</v>
      </c>
      <c r="L289" s="282">
        <f t="shared" si="19"/>
        <v>0</v>
      </c>
      <c r="M289" s="282">
        <f t="shared" si="20"/>
        <v>0</v>
      </c>
      <c r="N289" s="282">
        <f t="shared" si="21"/>
        <v>0</v>
      </c>
      <c r="O289" s="282">
        <f t="shared" si="22"/>
        <v>0</v>
      </c>
      <c r="P289" s="282">
        <f t="shared" si="23"/>
        <v>0</v>
      </c>
      <c r="Q289" s="283">
        <f t="shared" si="24"/>
        <v>0</v>
      </c>
      <c r="R289" s="283"/>
    </row>
    <row r="290" spans="1:18" ht="34.5" customHeight="1">
      <c r="A290" s="876" t="s">
        <v>277</v>
      </c>
      <c r="B290" s="877"/>
      <c r="C290" s="877"/>
      <c r="D290" s="877"/>
      <c r="E290" s="877"/>
      <c r="F290" s="878"/>
      <c r="G290" s="285"/>
      <c r="H290" s="282">
        <f t="shared" si="15"/>
        <v>0</v>
      </c>
      <c r="I290" s="282">
        <f t="shared" si="16"/>
        <v>0</v>
      </c>
      <c r="J290" s="282">
        <f t="shared" si="17"/>
        <v>0</v>
      </c>
      <c r="K290" s="282">
        <f t="shared" si="18"/>
        <v>0</v>
      </c>
      <c r="L290" s="282">
        <f t="shared" si="19"/>
        <v>0</v>
      </c>
      <c r="M290" s="282">
        <f t="shared" si="20"/>
        <v>0</v>
      </c>
      <c r="N290" s="282">
        <f t="shared" si="21"/>
        <v>0</v>
      </c>
      <c r="O290" s="282">
        <f t="shared" si="22"/>
        <v>0</v>
      </c>
      <c r="P290" s="282">
        <f t="shared" si="23"/>
        <v>0</v>
      </c>
      <c r="Q290" s="283">
        <f t="shared" si="24"/>
        <v>1.8</v>
      </c>
      <c r="R290" s="283"/>
    </row>
    <row r="291" spans="1:18" ht="34.5" customHeight="1">
      <c r="A291" s="879" t="s">
        <v>278</v>
      </c>
      <c r="B291" s="880"/>
      <c r="C291" s="880"/>
      <c r="D291" s="880"/>
      <c r="E291" s="880"/>
      <c r="F291" s="881"/>
      <c r="G291" s="277"/>
      <c r="H291" s="274">
        <f t="shared" si="15"/>
        <v>0</v>
      </c>
      <c r="I291" s="286">
        <f t="shared" si="16"/>
        <v>0</v>
      </c>
      <c r="J291" s="286">
        <f t="shared" si="17"/>
        <v>0</v>
      </c>
      <c r="K291" s="286">
        <f t="shared" si="18"/>
        <v>0</v>
      </c>
      <c r="L291" s="286">
        <f t="shared" si="19"/>
        <v>0</v>
      </c>
      <c r="M291" s="286">
        <f t="shared" si="20"/>
        <v>0</v>
      </c>
      <c r="N291" s="286">
        <f t="shared" si="21"/>
        <v>0</v>
      </c>
      <c r="O291" s="286">
        <f t="shared" si="22"/>
        <v>0</v>
      </c>
      <c r="P291" s="286">
        <f t="shared" si="23"/>
        <v>0</v>
      </c>
      <c r="Q291" s="287">
        <f t="shared" si="24"/>
        <v>0</v>
      </c>
      <c r="R291" s="287"/>
    </row>
    <row r="292" spans="1:18" ht="34.5" customHeight="1">
      <c r="A292" s="899" t="s">
        <v>279</v>
      </c>
      <c r="B292" s="900"/>
      <c r="C292" s="900"/>
      <c r="D292" s="900"/>
      <c r="E292" s="900"/>
      <c r="F292" s="901"/>
      <c r="G292" s="277"/>
      <c r="H292" s="275">
        <f t="shared" si="15"/>
        <v>0</v>
      </c>
      <c r="I292" s="290">
        <f t="shared" si="16"/>
        <v>0</v>
      </c>
      <c r="J292" s="290">
        <f t="shared" si="17"/>
        <v>0</v>
      </c>
      <c r="K292" s="290">
        <f t="shared" si="18"/>
        <v>0</v>
      </c>
      <c r="L292" s="290">
        <f t="shared" si="19"/>
        <v>0</v>
      </c>
      <c r="M292" s="290">
        <f t="shared" si="20"/>
        <v>0</v>
      </c>
      <c r="N292" s="290">
        <f t="shared" si="21"/>
        <v>0</v>
      </c>
      <c r="O292" s="290">
        <f t="shared" si="22"/>
        <v>0</v>
      </c>
      <c r="P292" s="290">
        <f t="shared" si="23"/>
        <v>0</v>
      </c>
      <c r="Q292" s="291">
        <f t="shared" si="24"/>
        <v>1.8</v>
      </c>
      <c r="R292" s="291"/>
    </row>
    <row r="293" spans="1:18" ht="34.5" customHeight="1">
      <c r="A293" s="892"/>
      <c r="B293" s="893"/>
      <c r="C293" s="893"/>
      <c r="D293" s="893"/>
      <c r="E293" s="893"/>
      <c r="F293" s="893"/>
      <c r="G293" s="894"/>
      <c r="H293" s="893"/>
      <c r="I293" s="893"/>
      <c r="J293" s="893"/>
      <c r="K293" s="893"/>
      <c r="L293" s="893"/>
      <c r="M293" s="893"/>
      <c r="N293" s="893"/>
      <c r="O293" s="893"/>
      <c r="P293" s="893"/>
      <c r="Q293" s="895"/>
      <c r="R293" s="280"/>
    </row>
    <row r="294" spans="1:18" ht="34.5" customHeight="1">
      <c r="A294" s="736" t="s">
        <v>280</v>
      </c>
      <c r="B294" s="737"/>
      <c r="C294" s="737"/>
      <c r="D294" s="737"/>
      <c r="E294" s="737"/>
      <c r="F294" s="737"/>
      <c r="G294" s="902"/>
      <c r="H294" s="737"/>
      <c r="I294" s="737"/>
      <c r="J294" s="737"/>
      <c r="K294" s="737"/>
      <c r="L294" s="737"/>
      <c r="M294" s="737"/>
      <c r="N294" s="737"/>
      <c r="O294" s="737"/>
      <c r="P294" s="737"/>
      <c r="Q294" s="903"/>
      <c r="R294" s="292"/>
    </row>
    <row r="295" spans="1:18" ht="34.5" customHeight="1">
      <c r="A295" s="904">
        <v>47</v>
      </c>
      <c r="B295" s="293" t="s">
        <v>281</v>
      </c>
      <c r="C295" s="907" t="s">
        <v>282</v>
      </c>
      <c r="D295" s="294"/>
      <c r="E295" s="910" t="s">
        <v>99</v>
      </c>
      <c r="F295" s="295" t="s">
        <v>283</v>
      </c>
      <c r="G295" s="296"/>
      <c r="H295" s="297"/>
      <c r="I295" s="298"/>
      <c r="J295" s="298"/>
      <c r="K295" s="298"/>
      <c r="L295" s="298"/>
      <c r="M295" s="298"/>
      <c r="N295" s="298"/>
      <c r="O295" s="298"/>
      <c r="P295" s="298"/>
      <c r="Q295" s="299"/>
      <c r="R295" s="297"/>
    </row>
    <row r="296" spans="1:18" ht="34.5" customHeight="1">
      <c r="A296" s="905"/>
      <c r="B296" s="301" t="s">
        <v>284</v>
      </c>
      <c r="C296" s="908"/>
      <c r="D296" s="302"/>
      <c r="E296" s="911"/>
      <c r="F296" s="303" t="s">
        <v>285</v>
      </c>
      <c r="G296" s="304"/>
      <c r="H296" s="305"/>
      <c r="I296" s="306"/>
      <c r="J296" s="306"/>
      <c r="K296" s="306"/>
      <c r="L296" s="306"/>
      <c r="M296" s="306"/>
      <c r="N296" s="306"/>
      <c r="O296" s="306"/>
      <c r="P296" s="306"/>
      <c r="Q296" s="307"/>
      <c r="R296" s="305"/>
    </row>
    <row r="297" spans="1:18" ht="34.5" customHeight="1">
      <c r="A297" s="905"/>
      <c r="B297" s="308" t="s">
        <v>286</v>
      </c>
      <c r="C297" s="908"/>
      <c r="D297" s="309"/>
      <c r="E297" s="911"/>
      <c r="F297" s="310" t="s">
        <v>53</v>
      </c>
      <c r="G297" s="151">
        <f>R297*O4</f>
        <v>1</v>
      </c>
      <c r="H297" s="311"/>
      <c r="I297" s="312"/>
      <c r="J297" s="312"/>
      <c r="K297" s="312"/>
      <c r="L297" s="312"/>
      <c r="M297" s="312"/>
      <c r="N297" s="312"/>
      <c r="O297" s="312"/>
      <c r="P297" s="312">
        <v>0</v>
      </c>
      <c r="Q297" s="313"/>
      <c r="R297" s="311">
        <v>1</v>
      </c>
    </row>
    <row r="298" spans="1:18" ht="34.5" customHeight="1">
      <c r="A298" s="905"/>
      <c r="B298" s="308" t="s">
        <v>287</v>
      </c>
      <c r="C298" s="908"/>
      <c r="D298" s="913" t="s">
        <v>288</v>
      </c>
      <c r="E298" s="911"/>
      <c r="F298" s="915"/>
      <c r="G298" s="315"/>
      <c r="H298" s="917"/>
      <c r="I298" s="918"/>
      <c r="J298" s="918"/>
      <c r="K298" s="918"/>
      <c r="L298" s="918"/>
      <c r="M298" s="918"/>
      <c r="N298" s="918"/>
      <c r="O298" s="918"/>
      <c r="P298" s="918"/>
      <c r="Q298" s="918"/>
      <c r="R298" s="316"/>
    </row>
    <row r="299" spans="1:18" ht="34.5" customHeight="1">
      <c r="A299" s="906"/>
      <c r="B299" s="317"/>
      <c r="C299" s="909"/>
      <c r="D299" s="914"/>
      <c r="E299" s="912"/>
      <c r="F299" s="916"/>
      <c r="G299" s="319"/>
      <c r="H299" s="919"/>
      <c r="I299" s="920"/>
      <c r="J299" s="920"/>
      <c r="K299" s="920"/>
      <c r="L299" s="920"/>
      <c r="M299" s="920"/>
      <c r="N299" s="920"/>
      <c r="O299" s="920"/>
      <c r="P299" s="920"/>
      <c r="Q299" s="920"/>
      <c r="R299" s="320"/>
    </row>
    <row r="300" spans="1:18" ht="34.5" customHeight="1">
      <c r="A300" s="904">
        <v>48</v>
      </c>
      <c r="B300" s="293" t="s">
        <v>289</v>
      </c>
      <c r="C300" s="907" t="s">
        <v>282</v>
      </c>
      <c r="D300" s="294"/>
      <c r="E300" s="910" t="s">
        <v>99</v>
      </c>
      <c r="F300" s="295" t="s">
        <v>283</v>
      </c>
      <c r="G300" s="296"/>
      <c r="H300" s="297"/>
      <c r="I300" s="298"/>
      <c r="J300" s="298"/>
      <c r="K300" s="298"/>
      <c r="L300" s="298"/>
      <c r="M300" s="298"/>
      <c r="N300" s="298"/>
      <c r="O300" s="298"/>
      <c r="P300" s="298"/>
      <c r="Q300" s="299"/>
      <c r="R300" s="297"/>
    </row>
    <row r="301" spans="1:18" ht="34.5" customHeight="1">
      <c r="A301" s="905"/>
      <c r="B301" s="301" t="s">
        <v>290</v>
      </c>
      <c r="C301" s="908"/>
      <c r="D301" s="302"/>
      <c r="E301" s="911"/>
      <c r="F301" s="303" t="s">
        <v>285</v>
      </c>
      <c r="G301" s="304"/>
      <c r="H301" s="305"/>
      <c r="I301" s="306"/>
      <c r="J301" s="306"/>
      <c r="K301" s="306"/>
      <c r="L301" s="306"/>
      <c r="M301" s="306"/>
      <c r="N301" s="306"/>
      <c r="O301" s="306"/>
      <c r="P301" s="306"/>
      <c r="Q301" s="307"/>
      <c r="R301" s="305"/>
    </row>
    <row r="302" spans="1:18" ht="34.5" customHeight="1">
      <c r="A302" s="905"/>
      <c r="B302" s="308" t="s">
        <v>291</v>
      </c>
      <c r="C302" s="908"/>
      <c r="D302" s="309"/>
      <c r="E302" s="911"/>
      <c r="F302" s="310" t="s">
        <v>53</v>
      </c>
      <c r="G302" s="151">
        <f>R302*O4</f>
        <v>0.55000000000000004</v>
      </c>
      <c r="H302" s="311"/>
      <c r="I302" s="312"/>
      <c r="J302" s="312"/>
      <c r="K302" s="312"/>
      <c r="L302" s="312"/>
      <c r="M302" s="312"/>
      <c r="N302" s="312"/>
      <c r="O302" s="312"/>
      <c r="P302" s="312">
        <v>0</v>
      </c>
      <c r="Q302" s="313"/>
      <c r="R302" s="311">
        <v>0.55000000000000004</v>
      </c>
    </row>
    <row r="303" spans="1:18" ht="34.5" customHeight="1">
      <c r="A303" s="905"/>
      <c r="B303" s="308" t="s">
        <v>292</v>
      </c>
      <c r="C303" s="908"/>
      <c r="D303" s="913" t="s">
        <v>293</v>
      </c>
      <c r="E303" s="911"/>
      <c r="F303" s="915"/>
      <c r="G303" s="315"/>
      <c r="H303" s="917"/>
      <c r="I303" s="918"/>
      <c r="J303" s="918"/>
      <c r="K303" s="918"/>
      <c r="L303" s="918"/>
      <c r="M303" s="918"/>
      <c r="N303" s="918"/>
      <c r="O303" s="918"/>
      <c r="P303" s="918"/>
      <c r="Q303" s="918"/>
      <c r="R303" s="316"/>
    </row>
    <row r="304" spans="1:18" ht="34.5" customHeight="1">
      <c r="A304" s="906"/>
      <c r="B304" s="317" t="s">
        <v>294</v>
      </c>
      <c r="C304" s="909"/>
      <c r="D304" s="914"/>
      <c r="E304" s="912"/>
      <c r="F304" s="916"/>
      <c r="G304" s="319"/>
      <c r="H304" s="919"/>
      <c r="I304" s="920"/>
      <c r="J304" s="920"/>
      <c r="K304" s="920"/>
      <c r="L304" s="920"/>
      <c r="M304" s="920"/>
      <c r="N304" s="920"/>
      <c r="O304" s="920"/>
      <c r="P304" s="920"/>
      <c r="Q304" s="920"/>
      <c r="R304" s="320"/>
    </row>
    <row r="305" spans="1:18" ht="34.5" customHeight="1">
      <c r="A305" s="904">
        <v>49</v>
      </c>
      <c r="B305" s="293" t="s">
        <v>295</v>
      </c>
      <c r="C305" s="907" t="s">
        <v>296</v>
      </c>
      <c r="D305" s="294"/>
      <c r="E305" s="910" t="s">
        <v>99</v>
      </c>
      <c r="F305" s="295" t="s">
        <v>283</v>
      </c>
      <c r="G305" s="296"/>
      <c r="H305" s="297"/>
      <c r="I305" s="298"/>
      <c r="J305" s="298"/>
      <c r="K305" s="298"/>
      <c r="L305" s="298"/>
      <c r="M305" s="298"/>
      <c r="N305" s="298"/>
      <c r="O305" s="298"/>
      <c r="P305" s="298"/>
      <c r="Q305" s="299"/>
      <c r="R305" s="297"/>
    </row>
    <row r="306" spans="1:18" ht="34.5" customHeight="1">
      <c r="A306" s="905"/>
      <c r="B306" s="301" t="s">
        <v>297</v>
      </c>
      <c r="C306" s="908"/>
      <c r="D306" s="302"/>
      <c r="E306" s="911"/>
      <c r="F306" s="303" t="s">
        <v>285</v>
      </c>
      <c r="G306" s="304"/>
      <c r="H306" s="305"/>
      <c r="I306" s="306"/>
      <c r="J306" s="306"/>
      <c r="K306" s="306"/>
      <c r="L306" s="306"/>
      <c r="M306" s="306"/>
      <c r="N306" s="306"/>
      <c r="O306" s="306"/>
      <c r="P306" s="306"/>
      <c r="Q306" s="307"/>
      <c r="R306" s="305"/>
    </row>
    <row r="307" spans="1:18" ht="34.5" customHeight="1">
      <c r="A307" s="905"/>
      <c r="B307" s="308" t="s">
        <v>298</v>
      </c>
      <c r="C307" s="908"/>
      <c r="D307" s="321"/>
      <c r="E307" s="911"/>
      <c r="F307" s="310" t="s">
        <v>53</v>
      </c>
      <c r="G307" s="151">
        <f>R307*O4</f>
        <v>2</v>
      </c>
      <c r="H307" s="311"/>
      <c r="I307" s="312"/>
      <c r="J307" s="312"/>
      <c r="K307" s="312"/>
      <c r="L307" s="312"/>
      <c r="M307" s="312"/>
      <c r="N307" s="312"/>
      <c r="O307" s="322"/>
      <c r="P307" s="312">
        <v>0</v>
      </c>
      <c r="Q307" s="313"/>
      <c r="R307" s="311">
        <v>2</v>
      </c>
    </row>
    <row r="308" spans="1:18" ht="34.5" customHeight="1">
      <c r="A308" s="905"/>
      <c r="B308" s="308" t="s">
        <v>299</v>
      </c>
      <c r="C308" s="908"/>
      <c r="D308" s="321" t="s">
        <v>300</v>
      </c>
      <c r="E308" s="911"/>
      <c r="F308" s="915"/>
      <c r="G308" s="315"/>
      <c r="H308" s="917"/>
      <c r="I308" s="918"/>
      <c r="J308" s="918"/>
      <c r="K308" s="918"/>
      <c r="L308" s="918"/>
      <c r="M308" s="918"/>
      <c r="N308" s="918"/>
      <c r="O308" s="918"/>
      <c r="P308" s="918"/>
      <c r="Q308" s="918"/>
      <c r="R308" s="316"/>
    </row>
    <row r="309" spans="1:18" ht="34.5" customHeight="1">
      <c r="A309" s="906"/>
      <c r="B309" s="317" t="s">
        <v>301</v>
      </c>
      <c r="C309" s="909"/>
      <c r="D309" s="317" t="s">
        <v>302</v>
      </c>
      <c r="E309" s="912"/>
      <c r="F309" s="916"/>
      <c r="G309" s="319"/>
      <c r="H309" s="919"/>
      <c r="I309" s="920"/>
      <c r="J309" s="920"/>
      <c r="K309" s="920"/>
      <c r="L309" s="920"/>
      <c r="M309" s="920"/>
      <c r="N309" s="920"/>
      <c r="O309" s="920"/>
      <c r="P309" s="920"/>
      <c r="Q309" s="920"/>
      <c r="R309" s="320"/>
    </row>
    <row r="310" spans="1:18" ht="34.5" customHeight="1">
      <c r="A310" s="904">
        <v>50</v>
      </c>
      <c r="B310" s="293" t="s">
        <v>303</v>
      </c>
      <c r="C310" s="907" t="s">
        <v>304</v>
      </c>
      <c r="D310" s="294"/>
      <c r="E310" s="921" t="s">
        <v>99</v>
      </c>
      <c r="F310" s="295" t="s">
        <v>283</v>
      </c>
      <c r="G310" s="296"/>
      <c r="H310" s="297"/>
      <c r="I310" s="298"/>
      <c r="J310" s="298"/>
      <c r="K310" s="298"/>
      <c r="L310" s="298"/>
      <c r="M310" s="298"/>
      <c r="N310" s="298"/>
      <c r="O310" s="298"/>
      <c r="P310" s="298"/>
      <c r="Q310" s="299"/>
      <c r="R310" s="297"/>
    </row>
    <row r="311" spans="1:18" ht="34.5" customHeight="1">
      <c r="A311" s="905"/>
      <c r="B311" s="308" t="s">
        <v>305</v>
      </c>
      <c r="C311" s="908"/>
      <c r="D311" s="302"/>
      <c r="E311" s="922"/>
      <c r="F311" s="303" t="s">
        <v>285</v>
      </c>
      <c r="G311" s="304"/>
      <c r="H311" s="305"/>
      <c r="I311" s="306"/>
      <c r="J311" s="306"/>
      <c r="K311" s="306"/>
      <c r="L311" s="322"/>
      <c r="M311" s="306"/>
      <c r="N311" s="306"/>
      <c r="O311" s="306"/>
      <c r="P311" s="306"/>
      <c r="Q311" s="307"/>
      <c r="R311" s="305"/>
    </row>
    <row r="312" spans="1:18" ht="34.5" customHeight="1">
      <c r="A312" s="905"/>
      <c r="B312" s="308" t="s">
        <v>306</v>
      </c>
      <c r="C312" s="908"/>
      <c r="D312" s="309"/>
      <c r="E312" s="922"/>
      <c r="F312" s="310" t="s">
        <v>53</v>
      </c>
      <c r="G312" s="151">
        <f>R312*O4</f>
        <v>0.5</v>
      </c>
      <c r="H312" s="311"/>
      <c r="I312" s="312"/>
      <c r="J312" s="312"/>
      <c r="K312" s="312"/>
      <c r="L312" s="312"/>
      <c r="M312" s="312"/>
      <c r="N312" s="312"/>
      <c r="O312" s="312"/>
      <c r="P312" s="312">
        <v>0</v>
      </c>
      <c r="Q312" s="313"/>
      <c r="R312" s="311">
        <v>0.5</v>
      </c>
    </row>
    <row r="313" spans="1:18" ht="34.5" customHeight="1">
      <c r="A313" s="905"/>
      <c r="B313" s="308"/>
      <c r="C313" s="908"/>
      <c r="D313" s="913" t="s">
        <v>307</v>
      </c>
      <c r="E313" s="922"/>
      <c r="F313" s="915"/>
      <c r="G313" s="315"/>
      <c r="H313" s="917"/>
      <c r="I313" s="918"/>
      <c r="J313" s="918"/>
      <c r="K313" s="918"/>
      <c r="L313" s="918"/>
      <c r="M313" s="918"/>
      <c r="N313" s="918"/>
      <c r="O313" s="918"/>
      <c r="P313" s="918"/>
      <c r="Q313" s="918"/>
      <c r="R313" s="316"/>
    </row>
    <row r="314" spans="1:18" ht="34.5" customHeight="1">
      <c r="A314" s="905"/>
      <c r="B314" s="324"/>
      <c r="C314" s="908"/>
      <c r="D314" s="913"/>
      <c r="E314" s="922"/>
      <c r="F314" s="925"/>
      <c r="G314" s="326"/>
      <c r="H314" s="927"/>
      <c r="I314" s="928"/>
      <c r="J314" s="928"/>
      <c r="K314" s="928"/>
      <c r="L314" s="928"/>
      <c r="M314" s="928"/>
      <c r="N314" s="928"/>
      <c r="O314" s="928"/>
      <c r="P314" s="928"/>
      <c r="Q314" s="928"/>
      <c r="R314" s="327"/>
    </row>
    <row r="315" spans="1:18" ht="34.5" customHeight="1">
      <c r="A315" s="906"/>
      <c r="B315" s="328"/>
      <c r="C315" s="909"/>
      <c r="D315" s="924"/>
      <c r="E315" s="923"/>
      <c r="F315" s="926"/>
      <c r="G315" s="329"/>
      <c r="H315" s="929"/>
      <c r="I315" s="930"/>
      <c r="J315" s="930"/>
      <c r="K315" s="930"/>
      <c r="L315" s="930"/>
      <c r="M315" s="930"/>
      <c r="N315" s="930"/>
      <c r="O315" s="930"/>
      <c r="P315" s="930"/>
      <c r="Q315" s="930"/>
      <c r="R315" s="330"/>
    </row>
    <row r="316" spans="1:18" ht="34.5" customHeight="1">
      <c r="A316" s="904">
        <v>51</v>
      </c>
      <c r="B316" s="293" t="s">
        <v>308</v>
      </c>
      <c r="C316" s="907" t="s">
        <v>309</v>
      </c>
      <c r="D316" s="294"/>
      <c r="E316" s="921" t="s">
        <v>99</v>
      </c>
      <c r="F316" s="295" t="s">
        <v>283</v>
      </c>
      <c r="G316" s="296"/>
      <c r="H316" s="297"/>
      <c r="I316" s="298"/>
      <c r="J316" s="298"/>
      <c r="K316" s="298"/>
      <c r="L316" s="298"/>
      <c r="M316" s="298"/>
      <c r="N316" s="298"/>
      <c r="O316" s="298"/>
      <c r="P316" s="298"/>
      <c r="Q316" s="299"/>
      <c r="R316" s="297"/>
    </row>
    <row r="317" spans="1:18" ht="34.5" customHeight="1">
      <c r="A317" s="905"/>
      <c r="B317" s="9" t="s">
        <v>310</v>
      </c>
      <c r="C317" s="908"/>
      <c r="D317" s="302"/>
      <c r="E317" s="922"/>
      <c r="F317" s="303" t="s">
        <v>285</v>
      </c>
      <c r="G317" s="304"/>
      <c r="H317" s="305"/>
      <c r="I317" s="306"/>
      <c r="J317" s="306"/>
      <c r="K317" s="306"/>
      <c r="L317" s="306"/>
      <c r="M317" s="306"/>
      <c r="N317" s="306"/>
      <c r="O317" s="306"/>
      <c r="P317" s="306"/>
      <c r="Q317" s="307"/>
      <c r="R317" s="305"/>
    </row>
    <row r="318" spans="1:18" ht="34.5" customHeight="1">
      <c r="A318" s="905"/>
      <c r="B318" s="308" t="s">
        <v>311</v>
      </c>
      <c r="C318" s="908"/>
      <c r="D318" s="309"/>
      <c r="E318" s="922"/>
      <c r="F318" s="310" t="s">
        <v>53</v>
      </c>
      <c r="G318" s="151">
        <f>R318*O4</f>
        <v>1</v>
      </c>
      <c r="H318" s="311"/>
      <c r="I318" s="312"/>
      <c r="J318" s="312"/>
      <c r="K318" s="312"/>
      <c r="L318" s="312"/>
      <c r="M318" s="312"/>
      <c r="N318" s="312"/>
      <c r="O318" s="312"/>
      <c r="P318" s="312">
        <v>0</v>
      </c>
      <c r="Q318" s="313"/>
      <c r="R318" s="311">
        <v>1</v>
      </c>
    </row>
    <row r="319" spans="1:18" ht="34.5" customHeight="1">
      <c r="A319" s="905"/>
      <c r="B319" s="308" t="s">
        <v>312</v>
      </c>
      <c r="C319" s="908"/>
      <c r="D319" s="913" t="s">
        <v>313</v>
      </c>
      <c r="E319" s="922"/>
      <c r="F319" s="915"/>
      <c r="G319" s="315"/>
      <c r="H319" s="917"/>
      <c r="I319" s="918"/>
      <c r="J319" s="918"/>
      <c r="K319" s="918"/>
      <c r="L319" s="918"/>
      <c r="M319" s="918"/>
      <c r="N319" s="918"/>
      <c r="O319" s="918"/>
      <c r="P319" s="918"/>
      <c r="Q319" s="918"/>
      <c r="R319" s="316"/>
    </row>
    <row r="320" spans="1:18" ht="34.5" customHeight="1">
      <c r="A320" s="931"/>
      <c r="B320" s="317" t="s">
        <v>314</v>
      </c>
      <c r="C320" s="909"/>
      <c r="D320" s="932"/>
      <c r="E320" s="923"/>
      <c r="F320" s="916"/>
      <c r="G320" s="319"/>
      <c r="H320" s="919"/>
      <c r="I320" s="920"/>
      <c r="J320" s="920"/>
      <c r="K320" s="920"/>
      <c r="L320" s="920"/>
      <c r="M320" s="920"/>
      <c r="N320" s="920"/>
      <c r="O320" s="920"/>
      <c r="P320" s="920"/>
      <c r="Q320" s="920"/>
      <c r="R320" s="320"/>
    </row>
    <row r="321" spans="1:18" ht="34.5" customHeight="1">
      <c r="A321" s="904">
        <v>52</v>
      </c>
      <c r="B321" s="293" t="s">
        <v>315</v>
      </c>
      <c r="C321" s="907" t="s">
        <v>309</v>
      </c>
      <c r="D321" s="294"/>
      <c r="E321" s="921" t="s">
        <v>99</v>
      </c>
      <c r="F321" s="295" t="s">
        <v>283</v>
      </c>
      <c r="G321" s="296"/>
      <c r="H321" s="297"/>
      <c r="I321" s="298"/>
      <c r="J321" s="298"/>
      <c r="K321" s="298"/>
      <c r="L321" s="298"/>
      <c r="M321" s="298"/>
      <c r="N321" s="298"/>
      <c r="O321" s="298"/>
      <c r="P321" s="298"/>
      <c r="Q321" s="299"/>
      <c r="R321" s="297"/>
    </row>
    <row r="322" spans="1:18" ht="75" customHeight="1">
      <c r="A322" s="905"/>
      <c r="B322" s="301" t="s">
        <v>316</v>
      </c>
      <c r="C322" s="908"/>
      <c r="D322" s="302"/>
      <c r="E322" s="922"/>
      <c r="F322" s="303" t="s">
        <v>285</v>
      </c>
      <c r="G322" s="304"/>
      <c r="H322" s="305"/>
      <c r="I322" s="306"/>
      <c r="J322" s="306"/>
      <c r="K322" s="306"/>
      <c r="L322" s="306"/>
      <c r="M322" s="306"/>
      <c r="N322" s="306"/>
      <c r="O322" s="306"/>
      <c r="P322" s="306"/>
      <c r="Q322" s="307"/>
      <c r="R322" s="305"/>
    </row>
    <row r="323" spans="1:18" ht="34.5" customHeight="1">
      <c r="A323" s="905"/>
      <c r="B323" s="331" t="s">
        <v>317</v>
      </c>
      <c r="C323" s="908"/>
      <c r="D323" s="309"/>
      <c r="E323" s="922"/>
      <c r="F323" s="310" t="s">
        <v>53</v>
      </c>
      <c r="G323" s="151">
        <f>R323*O4</f>
        <v>1</v>
      </c>
      <c r="H323" s="311"/>
      <c r="I323" s="312"/>
      <c r="J323" s="312"/>
      <c r="K323" s="312"/>
      <c r="L323" s="312"/>
      <c r="M323" s="312"/>
      <c r="N323" s="312"/>
      <c r="O323" s="322"/>
      <c r="P323" s="312">
        <v>0</v>
      </c>
      <c r="Q323" s="313"/>
      <c r="R323" s="311">
        <v>1</v>
      </c>
    </row>
    <row r="324" spans="1:18" ht="34.5" customHeight="1">
      <c r="A324" s="905"/>
      <c r="B324" s="308" t="s">
        <v>318</v>
      </c>
      <c r="C324" s="908"/>
      <c r="D324" s="913" t="s">
        <v>319</v>
      </c>
      <c r="E324" s="922"/>
      <c r="F324" s="915"/>
      <c r="G324" s="315"/>
      <c r="H324" s="917"/>
      <c r="I324" s="918"/>
      <c r="J324" s="918"/>
      <c r="K324" s="918"/>
      <c r="L324" s="918"/>
      <c r="M324" s="918"/>
      <c r="N324" s="918"/>
      <c r="O324" s="918"/>
      <c r="P324" s="918"/>
      <c r="Q324" s="918"/>
      <c r="R324" s="316"/>
    </row>
    <row r="325" spans="1:18" ht="34.5" customHeight="1">
      <c r="A325" s="905"/>
      <c r="B325" s="308" t="s">
        <v>320</v>
      </c>
      <c r="C325" s="908"/>
      <c r="D325" s="913"/>
      <c r="E325" s="922"/>
      <c r="F325" s="925"/>
      <c r="G325" s="326"/>
      <c r="H325" s="927"/>
      <c r="I325" s="928"/>
      <c r="J325" s="928"/>
      <c r="K325" s="928"/>
      <c r="L325" s="928"/>
      <c r="M325" s="928"/>
      <c r="N325" s="928"/>
      <c r="O325" s="928"/>
      <c r="P325" s="928"/>
      <c r="Q325" s="928"/>
      <c r="R325" s="327"/>
    </row>
    <row r="326" spans="1:18" ht="34.5" customHeight="1">
      <c r="A326" s="931"/>
      <c r="B326" s="317" t="s">
        <v>321</v>
      </c>
      <c r="C326" s="909"/>
      <c r="D326" s="932"/>
      <c r="E326" s="923"/>
      <c r="F326" s="916"/>
      <c r="G326" s="319"/>
      <c r="H326" s="919"/>
      <c r="I326" s="920"/>
      <c r="J326" s="920"/>
      <c r="K326" s="920"/>
      <c r="L326" s="920"/>
      <c r="M326" s="920"/>
      <c r="N326" s="920"/>
      <c r="O326" s="920"/>
      <c r="P326" s="920"/>
      <c r="Q326" s="920"/>
      <c r="R326" s="320"/>
    </row>
    <row r="327" spans="1:18" ht="34.5" customHeight="1">
      <c r="A327" s="904">
        <v>53</v>
      </c>
      <c r="B327" s="293" t="s">
        <v>322</v>
      </c>
      <c r="C327" s="907" t="s">
        <v>323</v>
      </c>
      <c r="D327" s="294"/>
      <c r="E327" s="921" t="s">
        <v>99</v>
      </c>
      <c r="F327" s="295" t="s">
        <v>283</v>
      </c>
      <c r="G327" s="296"/>
      <c r="H327" s="297"/>
      <c r="I327" s="298"/>
      <c r="J327" s="298"/>
      <c r="K327" s="298"/>
      <c r="L327" s="298"/>
      <c r="M327" s="298"/>
      <c r="N327" s="298"/>
      <c r="O327" s="298"/>
      <c r="P327" s="298"/>
      <c r="Q327" s="299"/>
      <c r="R327" s="297"/>
    </row>
    <row r="328" spans="1:18" ht="34.5" customHeight="1">
      <c r="A328" s="905"/>
      <c r="B328" s="308" t="s">
        <v>324</v>
      </c>
      <c r="C328" s="908"/>
      <c r="D328" s="302"/>
      <c r="E328" s="922"/>
      <c r="F328" s="303" t="s">
        <v>285</v>
      </c>
      <c r="G328" s="304"/>
      <c r="H328" s="305"/>
      <c r="I328" s="306"/>
      <c r="J328" s="306"/>
      <c r="K328" s="306"/>
      <c r="L328" s="306"/>
      <c r="M328" s="306"/>
      <c r="N328" s="306"/>
      <c r="O328" s="306"/>
      <c r="P328" s="306"/>
      <c r="Q328" s="307"/>
      <c r="R328" s="305"/>
    </row>
    <row r="329" spans="1:18" ht="34.5" customHeight="1">
      <c r="A329" s="905"/>
      <c r="B329" s="308" t="s">
        <v>325</v>
      </c>
      <c r="C329" s="908"/>
      <c r="D329" s="309"/>
      <c r="E329" s="922"/>
      <c r="F329" s="310" t="s">
        <v>53</v>
      </c>
      <c r="G329" s="151">
        <f>R329*O4</f>
        <v>0.56000000000000005</v>
      </c>
      <c r="H329" s="311"/>
      <c r="I329" s="312"/>
      <c r="J329" s="312"/>
      <c r="K329" s="312"/>
      <c r="L329" s="312"/>
      <c r="M329" s="312"/>
      <c r="N329" s="312"/>
      <c r="O329" s="322"/>
      <c r="P329" s="312">
        <v>0</v>
      </c>
      <c r="Q329" s="313"/>
      <c r="R329" s="311">
        <v>0.56000000000000005</v>
      </c>
    </row>
    <row r="330" spans="1:18" ht="34.5" customHeight="1">
      <c r="A330" s="905"/>
      <c r="B330" s="308" t="s">
        <v>326</v>
      </c>
      <c r="C330" s="908"/>
      <c r="D330" s="913" t="s">
        <v>327</v>
      </c>
      <c r="E330" s="922"/>
      <c r="F330" s="915"/>
      <c r="G330" s="315"/>
      <c r="H330" s="917"/>
      <c r="I330" s="918"/>
      <c r="J330" s="918"/>
      <c r="K330" s="918"/>
      <c r="L330" s="918"/>
      <c r="M330" s="918"/>
      <c r="N330" s="918"/>
      <c r="O330" s="918"/>
      <c r="P330" s="918"/>
      <c r="Q330" s="918"/>
      <c r="R330" s="316"/>
    </row>
    <row r="331" spans="1:18" ht="34.5" customHeight="1">
      <c r="A331" s="906"/>
      <c r="B331" s="317" t="s">
        <v>328</v>
      </c>
      <c r="C331" s="909"/>
      <c r="D331" s="924"/>
      <c r="E331" s="923"/>
      <c r="F331" s="926"/>
      <c r="G331" s="329"/>
      <c r="H331" s="929"/>
      <c r="I331" s="930"/>
      <c r="J331" s="930"/>
      <c r="K331" s="930"/>
      <c r="L331" s="930"/>
      <c r="M331" s="930"/>
      <c r="N331" s="930"/>
      <c r="O331" s="930"/>
      <c r="P331" s="930"/>
      <c r="Q331" s="930"/>
      <c r="R331" s="330"/>
    </row>
    <row r="332" spans="1:18" ht="34.5" customHeight="1">
      <c r="A332" s="904">
        <v>54</v>
      </c>
      <c r="B332" s="293" t="s">
        <v>329</v>
      </c>
      <c r="C332" s="907" t="s">
        <v>323</v>
      </c>
      <c r="D332" s="294"/>
      <c r="E332" s="910" t="s">
        <v>99</v>
      </c>
      <c r="F332" s="295" t="s">
        <v>283</v>
      </c>
      <c r="G332" s="296"/>
      <c r="H332" s="297"/>
      <c r="I332" s="298"/>
      <c r="J332" s="298"/>
      <c r="K332" s="298"/>
      <c r="L332" s="298"/>
      <c r="M332" s="298"/>
      <c r="N332" s="298"/>
      <c r="O332" s="298"/>
      <c r="P332" s="298"/>
      <c r="Q332" s="299"/>
      <c r="R332" s="297"/>
    </row>
    <row r="333" spans="1:18" ht="34.5" customHeight="1">
      <c r="A333" s="905"/>
      <c r="B333" s="301" t="s">
        <v>330</v>
      </c>
      <c r="C333" s="908"/>
      <c r="D333" s="302"/>
      <c r="E333" s="911"/>
      <c r="F333" s="303" t="s">
        <v>285</v>
      </c>
      <c r="G333" s="304"/>
      <c r="H333" s="305"/>
      <c r="I333" s="306"/>
      <c r="J333" s="306"/>
      <c r="K333" s="306"/>
      <c r="L333" s="306"/>
      <c r="M333" s="306"/>
      <c r="N333" s="306"/>
      <c r="O333" s="306"/>
      <c r="P333" s="306"/>
      <c r="Q333" s="307"/>
      <c r="R333" s="305"/>
    </row>
    <row r="334" spans="1:18" ht="34.5" customHeight="1">
      <c r="A334" s="905"/>
      <c r="B334" s="308" t="s">
        <v>331</v>
      </c>
      <c r="C334" s="908"/>
      <c r="D334" s="309"/>
      <c r="E334" s="911"/>
      <c r="F334" s="310" t="s">
        <v>53</v>
      </c>
      <c r="G334" s="151">
        <f>R334*O4</f>
        <v>1.5</v>
      </c>
      <c r="H334" s="311"/>
      <c r="I334" s="312"/>
      <c r="J334" s="312"/>
      <c r="K334" s="312"/>
      <c r="L334" s="312"/>
      <c r="M334" s="312"/>
      <c r="N334" s="312"/>
      <c r="O334" s="312"/>
      <c r="P334" s="312">
        <v>0</v>
      </c>
      <c r="Q334" s="313"/>
      <c r="R334" s="311">
        <v>1.5</v>
      </c>
    </row>
    <row r="335" spans="1:18" ht="34.5" customHeight="1">
      <c r="A335" s="905"/>
      <c r="B335" s="308" t="s">
        <v>332</v>
      </c>
      <c r="C335" s="908"/>
      <c r="D335" s="933" t="s">
        <v>333</v>
      </c>
      <c r="E335" s="911"/>
      <c r="F335" s="915"/>
      <c r="G335" s="315"/>
      <c r="H335" s="917"/>
      <c r="I335" s="918"/>
      <c r="J335" s="918"/>
      <c r="K335" s="918"/>
      <c r="L335" s="918"/>
      <c r="M335" s="918"/>
      <c r="N335" s="918"/>
      <c r="O335" s="918"/>
      <c r="P335" s="918"/>
      <c r="Q335" s="918"/>
      <c r="R335" s="316"/>
    </row>
    <row r="336" spans="1:18" ht="34.5" customHeight="1">
      <c r="A336" s="906"/>
      <c r="B336" s="317" t="s">
        <v>334</v>
      </c>
      <c r="C336" s="909"/>
      <c r="D336" s="886"/>
      <c r="E336" s="912"/>
      <c r="F336" s="934"/>
      <c r="G336" s="332"/>
      <c r="H336" s="929"/>
      <c r="I336" s="930"/>
      <c r="J336" s="930"/>
      <c r="K336" s="930"/>
      <c r="L336" s="930"/>
      <c r="M336" s="930"/>
      <c r="N336" s="930"/>
      <c r="O336" s="930"/>
      <c r="P336" s="930"/>
      <c r="Q336" s="930"/>
      <c r="R336" s="330"/>
    </row>
    <row r="337" spans="1:18" ht="34.5" customHeight="1">
      <c r="A337" s="904">
        <v>55</v>
      </c>
      <c r="B337" s="293" t="s">
        <v>335</v>
      </c>
      <c r="C337" s="333"/>
      <c r="D337" s="294"/>
      <c r="E337" s="921" t="s">
        <v>99</v>
      </c>
      <c r="F337" s="295" t="s">
        <v>283</v>
      </c>
      <c r="G337" s="296"/>
      <c r="H337" s="297"/>
      <c r="I337" s="298"/>
      <c r="J337" s="298"/>
      <c r="K337" s="298"/>
      <c r="L337" s="298"/>
      <c r="M337" s="298"/>
      <c r="N337" s="298"/>
      <c r="O337" s="298"/>
      <c r="P337" s="298"/>
      <c r="Q337" s="299"/>
      <c r="R337" s="297"/>
    </row>
    <row r="338" spans="1:18" ht="34.5" customHeight="1">
      <c r="A338" s="905"/>
      <c r="B338" s="301" t="s">
        <v>336</v>
      </c>
      <c r="C338" s="301" t="s">
        <v>337</v>
      </c>
      <c r="D338" s="302" t="s">
        <v>338</v>
      </c>
      <c r="E338" s="922"/>
      <c r="F338" s="334" t="s">
        <v>339</v>
      </c>
      <c r="G338" s="335"/>
      <c r="H338" s="305"/>
      <c r="I338" s="306"/>
      <c r="J338" s="306"/>
      <c r="K338" s="306"/>
      <c r="L338" s="306"/>
      <c r="M338" s="306"/>
      <c r="N338" s="306"/>
      <c r="O338" s="306"/>
      <c r="P338" s="306"/>
      <c r="Q338" s="307"/>
      <c r="R338" s="305"/>
    </row>
    <row r="339" spans="1:18" ht="34.5" customHeight="1">
      <c r="A339" s="905"/>
      <c r="B339" s="308" t="s">
        <v>340</v>
      </c>
      <c r="C339" s="301" t="s">
        <v>341</v>
      </c>
      <c r="D339" s="309"/>
      <c r="E339" s="922"/>
      <c r="F339" s="310" t="s">
        <v>342</v>
      </c>
      <c r="G339" s="151">
        <f>R339*O4</f>
        <v>1.1000000000000001</v>
      </c>
      <c r="H339" s="311"/>
      <c r="I339" s="312"/>
      <c r="J339" s="312"/>
      <c r="K339" s="312"/>
      <c r="L339" s="312"/>
      <c r="M339" s="312"/>
      <c r="N339" s="312"/>
      <c r="O339" s="322"/>
      <c r="P339" s="312">
        <v>0</v>
      </c>
      <c r="Q339" s="313"/>
      <c r="R339" s="311">
        <v>1.1000000000000001</v>
      </c>
    </row>
    <row r="340" spans="1:18" ht="34.5" customHeight="1">
      <c r="A340" s="905"/>
      <c r="B340" s="9" t="s">
        <v>343</v>
      </c>
      <c r="C340" s="301"/>
      <c r="D340" s="314" t="s">
        <v>344</v>
      </c>
      <c r="E340" s="922"/>
      <c r="F340" s="915"/>
      <c r="G340" s="315"/>
      <c r="H340" s="917"/>
      <c r="I340" s="918"/>
      <c r="J340" s="918"/>
      <c r="K340" s="918"/>
      <c r="L340" s="918"/>
      <c r="M340" s="918"/>
      <c r="N340" s="918"/>
      <c r="O340" s="918"/>
      <c r="P340" s="918"/>
      <c r="Q340" s="918"/>
      <c r="R340" s="316"/>
    </row>
    <row r="341" spans="1:18" ht="34.5" customHeight="1">
      <c r="A341" s="935"/>
      <c r="B341" s="317" t="s">
        <v>345</v>
      </c>
      <c r="C341" s="337"/>
      <c r="D341" s="338" t="s">
        <v>346</v>
      </c>
      <c r="E341" s="923"/>
      <c r="F341" s="916"/>
      <c r="G341" s="319"/>
      <c r="H341" s="919"/>
      <c r="I341" s="920"/>
      <c r="J341" s="920"/>
      <c r="K341" s="920"/>
      <c r="L341" s="920"/>
      <c r="M341" s="920"/>
      <c r="N341" s="920"/>
      <c r="O341" s="920"/>
      <c r="P341" s="920"/>
      <c r="Q341" s="920"/>
      <c r="R341" s="320"/>
    </row>
    <row r="342" spans="1:18" ht="34.5" customHeight="1">
      <c r="A342" s="936">
        <v>56</v>
      </c>
      <c r="B342" s="293" t="s">
        <v>347</v>
      </c>
      <c r="C342" s="937" t="s">
        <v>348</v>
      </c>
      <c r="D342" s="340" t="s">
        <v>349</v>
      </c>
      <c r="E342" s="921" t="s">
        <v>48</v>
      </c>
      <c r="F342" s="295" t="s">
        <v>283</v>
      </c>
      <c r="G342" s="151">
        <f>R342*O4</f>
        <v>0.15</v>
      </c>
      <c r="H342" s="297"/>
      <c r="I342" s="298">
        <v>0</v>
      </c>
      <c r="J342" s="298"/>
      <c r="K342" s="298"/>
      <c r="L342" s="298"/>
      <c r="M342" s="298"/>
      <c r="N342" s="298"/>
      <c r="O342" s="298"/>
      <c r="P342" s="298"/>
      <c r="Q342" s="299"/>
      <c r="R342" s="297">
        <v>0.15</v>
      </c>
    </row>
    <row r="343" spans="1:18" ht="34.5" customHeight="1">
      <c r="A343" s="905"/>
      <c r="B343" s="308" t="s">
        <v>350</v>
      </c>
      <c r="C343" s="938"/>
      <c r="D343" s="341"/>
      <c r="E343" s="922"/>
      <c r="F343" s="303" t="s">
        <v>285</v>
      </c>
      <c r="G343" s="304"/>
      <c r="H343" s="305"/>
      <c r="I343" s="306"/>
      <c r="J343" s="306"/>
      <c r="K343" s="306"/>
      <c r="L343" s="322"/>
      <c r="M343" s="306"/>
      <c r="N343" s="306"/>
      <c r="O343" s="306"/>
      <c r="P343" s="306"/>
      <c r="Q343" s="307"/>
      <c r="R343" s="305"/>
    </row>
    <row r="344" spans="1:18" ht="34.5" customHeight="1">
      <c r="A344" s="905"/>
      <c r="B344" s="308" t="s">
        <v>351</v>
      </c>
      <c r="C344" s="938"/>
      <c r="D344" s="342"/>
      <c r="E344" s="922"/>
      <c r="F344" s="310" t="s">
        <v>53</v>
      </c>
      <c r="G344" s="343"/>
      <c r="H344" s="311"/>
      <c r="I344" s="312"/>
      <c r="J344" s="312"/>
      <c r="K344" s="312"/>
      <c r="L344" s="312"/>
      <c r="M344" s="312"/>
      <c r="N344" s="312"/>
      <c r="O344" s="312"/>
      <c r="P344" s="312"/>
      <c r="Q344" s="313"/>
      <c r="R344" s="311"/>
    </row>
    <row r="345" spans="1:18" ht="34.5" customHeight="1">
      <c r="A345" s="905"/>
      <c r="B345" s="308" t="s">
        <v>352</v>
      </c>
      <c r="C345" s="938"/>
      <c r="D345" s="913"/>
      <c r="E345" s="922"/>
      <c r="F345" s="915"/>
      <c r="G345" s="315"/>
      <c r="H345" s="917"/>
      <c r="I345" s="918"/>
      <c r="J345" s="918"/>
      <c r="K345" s="918"/>
      <c r="L345" s="918"/>
      <c r="M345" s="918"/>
      <c r="N345" s="918"/>
      <c r="O345" s="918"/>
      <c r="P345" s="918"/>
      <c r="Q345" s="918"/>
      <c r="R345" s="316"/>
    </row>
    <row r="346" spans="1:18" ht="34.5" customHeight="1">
      <c r="A346" s="905"/>
      <c r="B346" s="308" t="s">
        <v>353</v>
      </c>
      <c r="C346" s="938"/>
      <c r="D346" s="913"/>
      <c r="E346" s="922"/>
      <c r="F346" s="925"/>
      <c r="G346" s="326"/>
      <c r="H346" s="927"/>
      <c r="I346" s="928"/>
      <c r="J346" s="928"/>
      <c r="K346" s="928"/>
      <c r="L346" s="928"/>
      <c r="M346" s="928"/>
      <c r="N346" s="928"/>
      <c r="O346" s="928"/>
      <c r="P346" s="928"/>
      <c r="Q346" s="928"/>
      <c r="R346" s="327"/>
    </row>
    <row r="347" spans="1:18" ht="34.5" customHeight="1">
      <c r="A347" s="905"/>
      <c r="B347" s="308"/>
      <c r="C347" s="939"/>
      <c r="D347" s="924"/>
      <c r="E347" s="940"/>
      <c r="F347" s="926"/>
      <c r="G347" s="329"/>
      <c r="H347" s="929"/>
      <c r="I347" s="930"/>
      <c r="J347" s="930"/>
      <c r="K347" s="930"/>
      <c r="L347" s="930"/>
      <c r="M347" s="930"/>
      <c r="N347" s="930"/>
      <c r="O347" s="930"/>
      <c r="P347" s="930"/>
      <c r="Q347" s="930"/>
      <c r="R347" s="330"/>
    </row>
    <row r="348" spans="1:18" ht="34.5" customHeight="1">
      <c r="A348" s="905"/>
      <c r="B348" s="308"/>
      <c r="C348" s="937" t="s">
        <v>348</v>
      </c>
      <c r="D348" s="345" t="s">
        <v>354</v>
      </c>
      <c r="E348" s="941" t="s">
        <v>48</v>
      </c>
      <c r="F348" s="346" t="s">
        <v>283</v>
      </c>
      <c r="G348" s="151">
        <f>R348*O4</f>
        <v>0.15</v>
      </c>
      <c r="H348" s="297"/>
      <c r="I348" s="298">
        <v>0</v>
      </c>
      <c r="J348" s="298"/>
      <c r="K348" s="298"/>
      <c r="L348" s="298"/>
      <c r="M348" s="298"/>
      <c r="N348" s="298"/>
      <c r="O348" s="298"/>
      <c r="P348" s="298"/>
      <c r="Q348" s="299"/>
      <c r="R348" s="297">
        <v>0.15</v>
      </c>
    </row>
    <row r="349" spans="1:18" ht="34.5" customHeight="1">
      <c r="A349" s="905"/>
      <c r="B349" s="308"/>
      <c r="C349" s="938"/>
      <c r="D349" s="347"/>
      <c r="E349" s="942"/>
      <c r="F349" s="348" t="s">
        <v>285</v>
      </c>
      <c r="G349" s="349"/>
      <c r="H349" s="305"/>
      <c r="I349" s="306"/>
      <c r="J349" s="306"/>
      <c r="K349" s="306"/>
      <c r="L349" s="322"/>
      <c r="M349" s="306"/>
      <c r="N349" s="306"/>
      <c r="O349" s="306"/>
      <c r="P349" s="306"/>
      <c r="Q349" s="307"/>
      <c r="R349" s="305"/>
    </row>
    <row r="350" spans="1:18" ht="34.5" customHeight="1">
      <c r="A350" s="905"/>
      <c r="B350" s="308"/>
      <c r="C350" s="938"/>
      <c r="D350" s="350"/>
      <c r="E350" s="942"/>
      <c r="F350" s="351" t="s">
        <v>53</v>
      </c>
      <c r="G350" s="352"/>
      <c r="H350" s="311"/>
      <c r="I350" s="312"/>
      <c r="J350" s="312"/>
      <c r="K350" s="312"/>
      <c r="L350" s="312"/>
      <c r="M350" s="312"/>
      <c r="N350" s="312"/>
      <c r="O350" s="312"/>
      <c r="P350" s="312"/>
      <c r="Q350" s="313"/>
      <c r="R350" s="311"/>
    </row>
    <row r="351" spans="1:18" ht="34.5" customHeight="1">
      <c r="A351" s="905"/>
      <c r="B351" s="308"/>
      <c r="C351" s="938"/>
      <c r="D351" s="913"/>
      <c r="E351" s="942"/>
      <c r="F351" s="944"/>
      <c r="G351" s="353"/>
      <c r="H351" s="917"/>
      <c r="I351" s="918"/>
      <c r="J351" s="918"/>
      <c r="K351" s="918"/>
      <c r="L351" s="918"/>
      <c r="M351" s="918"/>
      <c r="N351" s="918"/>
      <c r="O351" s="918"/>
      <c r="P351" s="918"/>
      <c r="Q351" s="918"/>
      <c r="R351" s="316"/>
    </row>
    <row r="352" spans="1:18" ht="34.5" customHeight="1">
      <c r="A352" s="905"/>
      <c r="B352" s="308"/>
      <c r="C352" s="938"/>
      <c r="D352" s="913"/>
      <c r="E352" s="942"/>
      <c r="F352" s="945"/>
      <c r="G352" s="354"/>
      <c r="H352" s="927"/>
      <c r="I352" s="928"/>
      <c r="J352" s="928"/>
      <c r="K352" s="928"/>
      <c r="L352" s="928"/>
      <c r="M352" s="928"/>
      <c r="N352" s="928"/>
      <c r="O352" s="928"/>
      <c r="P352" s="928"/>
      <c r="Q352" s="928"/>
      <c r="R352" s="327"/>
    </row>
    <row r="353" spans="1:18" ht="34.5" customHeight="1">
      <c r="A353" s="935"/>
      <c r="B353" s="355"/>
      <c r="C353" s="939"/>
      <c r="D353" s="924"/>
      <c r="E353" s="943"/>
      <c r="F353" s="946"/>
      <c r="G353" s="356"/>
      <c r="H353" s="929"/>
      <c r="I353" s="930"/>
      <c r="J353" s="930"/>
      <c r="K353" s="930"/>
      <c r="L353" s="930"/>
      <c r="M353" s="930"/>
      <c r="N353" s="930"/>
      <c r="O353" s="930"/>
      <c r="P353" s="930"/>
      <c r="Q353" s="930"/>
      <c r="R353" s="330"/>
    </row>
    <row r="354" spans="1:18" ht="34.5" customHeight="1">
      <c r="A354" s="947">
        <v>57</v>
      </c>
      <c r="B354" s="357" t="s">
        <v>347</v>
      </c>
      <c r="C354" s="950" t="s">
        <v>355</v>
      </c>
      <c r="D354" s="294" t="s">
        <v>356</v>
      </c>
      <c r="E354" s="953" t="s">
        <v>48</v>
      </c>
      <c r="F354" s="295" t="s">
        <v>283</v>
      </c>
      <c r="G354" s="151">
        <f>R354*O4</f>
        <v>0.15</v>
      </c>
      <c r="H354" s="297"/>
      <c r="I354" s="298">
        <v>0</v>
      </c>
      <c r="J354" s="298"/>
      <c r="K354" s="298"/>
      <c r="L354" s="298"/>
      <c r="M354" s="298"/>
      <c r="N354" s="298"/>
      <c r="O354" s="298"/>
      <c r="P354" s="298"/>
      <c r="Q354" s="299"/>
      <c r="R354" s="297">
        <v>0.15</v>
      </c>
    </row>
    <row r="355" spans="1:18" ht="34.5" customHeight="1">
      <c r="A355" s="948"/>
      <c r="B355" s="359" t="s">
        <v>350</v>
      </c>
      <c r="C355" s="951"/>
      <c r="D355" s="302"/>
      <c r="E355" s="922"/>
      <c r="F355" s="303" t="s">
        <v>285</v>
      </c>
      <c r="G355" s="304"/>
      <c r="H355" s="305"/>
      <c r="I355" s="306"/>
      <c r="J355" s="306"/>
      <c r="K355" s="306"/>
      <c r="L355" s="322"/>
      <c r="M355" s="306"/>
      <c r="N355" s="306"/>
      <c r="O355" s="306"/>
      <c r="P355" s="306"/>
      <c r="Q355" s="307"/>
      <c r="R355" s="305"/>
    </row>
    <row r="356" spans="1:18" ht="34.5" customHeight="1">
      <c r="A356" s="948"/>
      <c r="B356" s="359" t="s">
        <v>351</v>
      </c>
      <c r="C356" s="951"/>
      <c r="D356" s="309"/>
      <c r="E356" s="922"/>
      <c r="F356" s="310" t="s">
        <v>53</v>
      </c>
      <c r="G356" s="343"/>
      <c r="H356" s="311"/>
      <c r="I356" s="312"/>
      <c r="J356" s="312"/>
      <c r="K356" s="312"/>
      <c r="L356" s="312"/>
      <c r="M356" s="312"/>
      <c r="N356" s="312"/>
      <c r="O356" s="312"/>
      <c r="P356" s="312"/>
      <c r="Q356" s="313"/>
      <c r="R356" s="311"/>
    </row>
    <row r="357" spans="1:18" ht="34.5" customHeight="1">
      <c r="A357" s="948"/>
      <c r="B357" s="359" t="s">
        <v>352</v>
      </c>
      <c r="C357" s="951"/>
      <c r="D357" s="913"/>
      <c r="E357" s="922"/>
      <c r="F357" s="915"/>
      <c r="G357" s="315"/>
      <c r="H357" s="917"/>
      <c r="I357" s="918"/>
      <c r="J357" s="918"/>
      <c r="K357" s="918"/>
      <c r="L357" s="918"/>
      <c r="M357" s="918"/>
      <c r="N357" s="918"/>
      <c r="O357" s="918"/>
      <c r="P357" s="918"/>
      <c r="Q357" s="918"/>
      <c r="R357" s="316"/>
    </row>
    <row r="358" spans="1:18" ht="34.5" customHeight="1">
      <c r="A358" s="948"/>
      <c r="B358" s="359" t="s">
        <v>353</v>
      </c>
      <c r="C358" s="951"/>
      <c r="D358" s="913"/>
      <c r="E358" s="922"/>
      <c r="F358" s="925"/>
      <c r="G358" s="326"/>
      <c r="H358" s="927"/>
      <c r="I358" s="928"/>
      <c r="J358" s="928"/>
      <c r="K358" s="928"/>
      <c r="L358" s="928"/>
      <c r="M358" s="928"/>
      <c r="N358" s="928"/>
      <c r="O358" s="928"/>
      <c r="P358" s="928"/>
      <c r="Q358" s="928"/>
      <c r="R358" s="327"/>
    </row>
    <row r="359" spans="1:18" ht="34.5" customHeight="1">
      <c r="A359" s="948"/>
      <c r="B359" s="360"/>
      <c r="C359" s="952"/>
      <c r="D359" s="924"/>
      <c r="E359" s="923"/>
      <c r="F359" s="926"/>
      <c r="G359" s="329"/>
      <c r="H359" s="929"/>
      <c r="I359" s="930"/>
      <c r="J359" s="930"/>
      <c r="K359" s="930"/>
      <c r="L359" s="930"/>
      <c r="M359" s="930"/>
      <c r="N359" s="930"/>
      <c r="O359" s="930"/>
      <c r="P359" s="930"/>
      <c r="Q359" s="930"/>
      <c r="R359" s="330"/>
    </row>
    <row r="360" spans="1:18" ht="34.5" customHeight="1">
      <c r="A360" s="948"/>
      <c r="B360" s="359"/>
      <c r="C360" s="954" t="s">
        <v>355</v>
      </c>
      <c r="D360" s="294" t="s">
        <v>354</v>
      </c>
      <c r="E360" s="921" t="s">
        <v>48</v>
      </c>
      <c r="F360" s="295" t="s">
        <v>283</v>
      </c>
      <c r="G360" s="151">
        <f>R360*O4</f>
        <v>0.15</v>
      </c>
      <c r="H360" s="297"/>
      <c r="I360" s="298">
        <v>0</v>
      </c>
      <c r="J360" s="298"/>
      <c r="K360" s="298"/>
      <c r="L360" s="298"/>
      <c r="M360" s="298"/>
      <c r="N360" s="298"/>
      <c r="O360" s="298"/>
      <c r="P360" s="298"/>
      <c r="Q360" s="299"/>
      <c r="R360" s="297">
        <v>0.15</v>
      </c>
    </row>
    <row r="361" spans="1:18" ht="34.5" customHeight="1">
      <c r="A361" s="948"/>
      <c r="B361" s="359"/>
      <c r="C361" s="951"/>
      <c r="D361" s="302"/>
      <c r="E361" s="922"/>
      <c r="F361" s="303" t="s">
        <v>285</v>
      </c>
      <c r="G361" s="304"/>
      <c r="H361" s="305"/>
      <c r="I361" s="306"/>
      <c r="J361" s="306"/>
      <c r="K361" s="306"/>
      <c r="L361" s="322"/>
      <c r="M361" s="306"/>
      <c r="N361" s="306"/>
      <c r="O361" s="306"/>
      <c r="P361" s="306"/>
      <c r="Q361" s="307"/>
      <c r="R361" s="305"/>
    </row>
    <row r="362" spans="1:18" ht="34.5" customHeight="1">
      <c r="A362" s="948"/>
      <c r="B362" s="359"/>
      <c r="C362" s="951"/>
      <c r="D362" s="309"/>
      <c r="E362" s="922"/>
      <c r="F362" s="310" t="s">
        <v>53</v>
      </c>
      <c r="G362" s="343"/>
      <c r="H362" s="311"/>
      <c r="I362" s="312"/>
      <c r="J362" s="312"/>
      <c r="K362" s="312"/>
      <c r="L362" s="312"/>
      <c r="M362" s="312"/>
      <c r="N362" s="312"/>
      <c r="O362" s="312"/>
      <c r="P362" s="312"/>
      <c r="Q362" s="313"/>
      <c r="R362" s="311"/>
    </row>
    <row r="363" spans="1:18" ht="34.5" customHeight="1">
      <c r="A363" s="948"/>
      <c r="B363" s="359"/>
      <c r="C363" s="951"/>
      <c r="D363" s="913"/>
      <c r="E363" s="922"/>
      <c r="F363" s="915"/>
      <c r="G363" s="315"/>
      <c r="H363" s="917"/>
      <c r="I363" s="918"/>
      <c r="J363" s="918"/>
      <c r="K363" s="918"/>
      <c r="L363" s="918"/>
      <c r="M363" s="918"/>
      <c r="N363" s="918"/>
      <c r="O363" s="918"/>
      <c r="P363" s="918"/>
      <c r="Q363" s="918"/>
      <c r="R363" s="316"/>
    </row>
    <row r="364" spans="1:18" ht="34.5" customHeight="1">
      <c r="A364" s="948"/>
      <c r="B364" s="359"/>
      <c r="C364" s="951"/>
      <c r="D364" s="913"/>
      <c r="E364" s="922"/>
      <c r="F364" s="925"/>
      <c r="G364" s="326"/>
      <c r="H364" s="927"/>
      <c r="I364" s="928"/>
      <c r="J364" s="928"/>
      <c r="K364" s="928"/>
      <c r="L364" s="928"/>
      <c r="M364" s="928"/>
      <c r="N364" s="928"/>
      <c r="O364" s="928"/>
      <c r="P364" s="928"/>
      <c r="Q364" s="928"/>
      <c r="R364" s="327"/>
    </row>
    <row r="365" spans="1:18" ht="34.5" customHeight="1">
      <c r="A365" s="949"/>
      <c r="B365" s="361"/>
      <c r="C365" s="952"/>
      <c r="D365" s="924"/>
      <c r="E365" s="923"/>
      <c r="F365" s="926"/>
      <c r="G365" s="329"/>
      <c r="H365" s="929"/>
      <c r="I365" s="930"/>
      <c r="J365" s="930"/>
      <c r="K365" s="930"/>
      <c r="L365" s="930"/>
      <c r="M365" s="930"/>
      <c r="N365" s="930"/>
      <c r="O365" s="930"/>
      <c r="P365" s="930"/>
      <c r="Q365" s="930"/>
      <c r="R365" s="330"/>
    </row>
    <row r="366" spans="1:18" ht="34.5" customHeight="1">
      <c r="A366" s="936">
        <v>58</v>
      </c>
      <c r="B366" s="362" t="s">
        <v>357</v>
      </c>
      <c r="C366" s="333"/>
      <c r="D366" s="294"/>
      <c r="E366" s="955" t="s">
        <v>99</v>
      </c>
      <c r="F366" s="295" t="s">
        <v>283</v>
      </c>
      <c r="G366" s="296"/>
      <c r="H366" s="297"/>
      <c r="I366" s="298"/>
      <c r="J366" s="298"/>
      <c r="K366" s="298"/>
      <c r="L366" s="298"/>
      <c r="M366" s="298"/>
      <c r="N366" s="298"/>
      <c r="O366" s="298"/>
      <c r="P366" s="298"/>
      <c r="Q366" s="299"/>
      <c r="R366" s="297"/>
    </row>
    <row r="367" spans="1:18" ht="34.5" customHeight="1">
      <c r="A367" s="905"/>
      <c r="B367" s="301" t="s">
        <v>358</v>
      </c>
      <c r="C367" s="301" t="s">
        <v>359</v>
      </c>
      <c r="D367" s="302"/>
      <c r="E367" s="956"/>
      <c r="F367" s="303" t="s">
        <v>285</v>
      </c>
      <c r="G367" s="304"/>
      <c r="H367" s="305"/>
      <c r="I367" s="306"/>
      <c r="J367" s="306"/>
      <c r="K367" s="306"/>
      <c r="L367" s="306"/>
      <c r="M367" s="306"/>
      <c r="N367" s="306"/>
      <c r="O367" s="306"/>
      <c r="P367" s="306"/>
      <c r="Q367" s="307"/>
      <c r="R367" s="305"/>
    </row>
    <row r="368" spans="1:18" ht="34.5" customHeight="1">
      <c r="A368" s="905"/>
      <c r="B368" s="324" t="s">
        <v>360</v>
      </c>
      <c r="C368" s="301" t="s">
        <v>361</v>
      </c>
      <c r="D368" s="309"/>
      <c r="E368" s="956"/>
      <c r="F368" s="363" t="s">
        <v>342</v>
      </c>
      <c r="G368" s="151">
        <f>R368*O4</f>
        <v>1</v>
      </c>
      <c r="H368" s="364"/>
      <c r="I368" s="365"/>
      <c r="J368" s="365"/>
      <c r="K368" s="365"/>
      <c r="L368" s="365"/>
      <c r="M368" s="365"/>
      <c r="N368" s="365"/>
      <c r="O368" s="10"/>
      <c r="P368" s="365">
        <v>0</v>
      </c>
      <c r="Q368" s="366"/>
      <c r="R368" s="364">
        <v>1</v>
      </c>
    </row>
    <row r="369" spans="1:18" ht="34.5" customHeight="1">
      <c r="A369" s="905"/>
      <c r="B369" s="308" t="s">
        <v>362</v>
      </c>
      <c r="C369" s="301" t="s">
        <v>363</v>
      </c>
      <c r="D369" s="913" t="s">
        <v>364</v>
      </c>
      <c r="E369" s="956"/>
      <c r="F369" s="959"/>
      <c r="G369" s="367"/>
      <c r="H369" s="962"/>
      <c r="I369" s="963"/>
      <c r="J369" s="963"/>
      <c r="K369" s="963"/>
      <c r="L369" s="963"/>
      <c r="M369" s="963"/>
      <c r="N369" s="963"/>
      <c r="O369" s="963"/>
      <c r="P369" s="963"/>
      <c r="Q369" s="964"/>
      <c r="R369" s="368"/>
    </row>
    <row r="370" spans="1:18" ht="34.5" customHeight="1">
      <c r="A370" s="905"/>
      <c r="B370" s="308" t="s">
        <v>365</v>
      </c>
      <c r="C370" s="301"/>
      <c r="D370" s="913"/>
      <c r="E370" s="956"/>
      <c r="F370" s="960"/>
      <c r="G370" s="369"/>
      <c r="H370" s="965"/>
      <c r="I370" s="928"/>
      <c r="J370" s="928"/>
      <c r="K370" s="928"/>
      <c r="L370" s="928"/>
      <c r="M370" s="928"/>
      <c r="N370" s="928"/>
      <c r="O370" s="928"/>
      <c r="P370" s="928"/>
      <c r="Q370" s="966"/>
      <c r="R370" s="370"/>
    </row>
    <row r="371" spans="1:18" ht="34.5" customHeight="1">
      <c r="A371" s="906"/>
      <c r="B371" s="317" t="s">
        <v>366</v>
      </c>
      <c r="C371" s="318"/>
      <c r="D371" s="958"/>
      <c r="E371" s="957"/>
      <c r="F371" s="961"/>
      <c r="G371" s="371"/>
      <c r="H371" s="967"/>
      <c r="I371" s="968"/>
      <c r="J371" s="968"/>
      <c r="K371" s="968"/>
      <c r="L371" s="968"/>
      <c r="M371" s="968"/>
      <c r="N371" s="968"/>
      <c r="O371" s="968"/>
      <c r="P371" s="968"/>
      <c r="Q371" s="969"/>
      <c r="R371" s="372"/>
    </row>
    <row r="372" spans="1:18" ht="34.5" customHeight="1">
      <c r="A372" s="904">
        <v>59</v>
      </c>
      <c r="B372" s="970" t="s">
        <v>367</v>
      </c>
      <c r="C372" s="973" t="s">
        <v>368</v>
      </c>
      <c r="D372" s="294" t="s">
        <v>267</v>
      </c>
      <c r="E372" s="921" t="s">
        <v>203</v>
      </c>
      <c r="F372" s="373" t="s">
        <v>283</v>
      </c>
      <c r="G372" s="151">
        <f>R372*O4</f>
        <v>0.8</v>
      </c>
      <c r="H372" s="374"/>
      <c r="I372" s="375">
        <v>0</v>
      </c>
      <c r="J372" s="375"/>
      <c r="K372" s="375"/>
      <c r="L372" s="375"/>
      <c r="M372" s="375"/>
      <c r="N372" s="375"/>
      <c r="O372" s="375"/>
      <c r="P372" s="375"/>
      <c r="Q372" s="376"/>
      <c r="R372" s="374">
        <v>0.8</v>
      </c>
    </row>
    <row r="373" spans="1:18" ht="34.5" customHeight="1">
      <c r="A373" s="905"/>
      <c r="B373" s="971"/>
      <c r="C373" s="974"/>
      <c r="D373" s="302"/>
      <c r="E373" s="922"/>
      <c r="F373" s="303" t="s">
        <v>285</v>
      </c>
      <c r="G373" s="304"/>
      <c r="H373" s="305"/>
      <c r="I373" s="306"/>
      <c r="J373" s="306"/>
      <c r="K373" s="306"/>
      <c r="L373" s="306"/>
      <c r="M373" s="306"/>
      <c r="N373" s="306"/>
      <c r="O373" s="306"/>
      <c r="P373" s="306"/>
      <c r="Q373" s="307"/>
      <c r="R373" s="305"/>
    </row>
    <row r="374" spans="1:18" ht="34.5" customHeight="1">
      <c r="A374" s="905"/>
      <c r="B374" s="971"/>
      <c r="C374" s="974"/>
      <c r="D374" s="309"/>
      <c r="E374" s="922"/>
      <c r="F374" s="310" t="s">
        <v>342</v>
      </c>
      <c r="G374" s="343"/>
      <c r="H374" s="311"/>
      <c r="I374" s="312"/>
      <c r="J374" s="312"/>
      <c r="K374" s="312"/>
      <c r="L374" s="312"/>
      <c r="M374" s="312"/>
      <c r="N374" s="312"/>
      <c r="O374" s="312"/>
      <c r="P374" s="312"/>
      <c r="Q374" s="313"/>
      <c r="R374" s="311"/>
    </row>
    <row r="375" spans="1:18" ht="34.5" customHeight="1">
      <c r="A375" s="905"/>
      <c r="B375" s="971"/>
      <c r="C375" s="974"/>
      <c r="D375" s="314"/>
      <c r="E375" s="922"/>
      <c r="F375" s="915"/>
      <c r="G375" s="315"/>
      <c r="H375" s="917"/>
      <c r="I375" s="918"/>
      <c r="J375" s="918"/>
      <c r="K375" s="918"/>
      <c r="L375" s="918"/>
      <c r="M375" s="918"/>
      <c r="N375" s="918"/>
      <c r="O375" s="918"/>
      <c r="P375" s="918"/>
      <c r="Q375" s="918"/>
      <c r="R375" s="316"/>
    </row>
    <row r="376" spans="1:18" ht="34.5" customHeight="1">
      <c r="A376" s="906"/>
      <c r="B376" s="972"/>
      <c r="C376" s="975"/>
      <c r="D376" s="338"/>
      <c r="E376" s="923"/>
      <c r="F376" s="916"/>
      <c r="G376" s="319"/>
      <c r="H376" s="919"/>
      <c r="I376" s="920"/>
      <c r="J376" s="920"/>
      <c r="K376" s="920"/>
      <c r="L376" s="920"/>
      <c r="M376" s="920"/>
      <c r="N376" s="920"/>
      <c r="O376" s="920"/>
      <c r="P376" s="920"/>
      <c r="Q376" s="920"/>
      <c r="R376" s="320"/>
    </row>
    <row r="377" spans="1:18" ht="34.5" customHeight="1">
      <c r="A377" s="904">
        <v>60</v>
      </c>
      <c r="B377" s="970" t="s">
        <v>369</v>
      </c>
      <c r="C377" s="973" t="s">
        <v>368</v>
      </c>
      <c r="D377" s="294" t="s">
        <v>370</v>
      </c>
      <c r="E377" s="921" t="s">
        <v>203</v>
      </c>
      <c r="F377" s="295" t="s">
        <v>283</v>
      </c>
      <c r="G377" s="151">
        <f>R377*O4</f>
        <v>0.6</v>
      </c>
      <c r="H377" s="297"/>
      <c r="I377" s="298">
        <v>0</v>
      </c>
      <c r="J377" s="298"/>
      <c r="K377" s="298"/>
      <c r="L377" s="298"/>
      <c r="M377" s="298"/>
      <c r="N377" s="298"/>
      <c r="O377" s="298"/>
      <c r="P377" s="298"/>
      <c r="Q377" s="299"/>
      <c r="R377" s="297">
        <v>0.6</v>
      </c>
    </row>
    <row r="378" spans="1:18" ht="34.5" customHeight="1">
      <c r="A378" s="905"/>
      <c r="B378" s="971"/>
      <c r="C378" s="974"/>
      <c r="D378" s="302"/>
      <c r="E378" s="922"/>
      <c r="F378" s="303" t="s">
        <v>285</v>
      </c>
      <c r="G378" s="304"/>
      <c r="H378" s="305"/>
      <c r="I378" s="306"/>
      <c r="J378" s="306"/>
      <c r="K378" s="306"/>
      <c r="L378" s="306"/>
      <c r="M378" s="306"/>
      <c r="N378" s="306"/>
      <c r="O378" s="306"/>
      <c r="P378" s="306"/>
      <c r="Q378" s="307"/>
      <c r="R378" s="305"/>
    </row>
    <row r="379" spans="1:18" ht="34.5" customHeight="1">
      <c r="A379" s="905"/>
      <c r="B379" s="971"/>
      <c r="C379" s="974"/>
      <c r="D379" s="309"/>
      <c r="E379" s="922"/>
      <c r="F379" s="310" t="s">
        <v>342</v>
      </c>
      <c r="G379" s="343"/>
      <c r="H379" s="311"/>
      <c r="I379" s="312"/>
      <c r="J379" s="312"/>
      <c r="K379" s="312"/>
      <c r="L379" s="312"/>
      <c r="M379" s="312"/>
      <c r="N379" s="312"/>
      <c r="O379" s="312"/>
      <c r="P379" s="312"/>
      <c r="Q379" s="313"/>
      <c r="R379" s="311"/>
    </row>
    <row r="380" spans="1:18" ht="34.5" customHeight="1">
      <c r="A380" s="905"/>
      <c r="B380" s="971"/>
      <c r="C380" s="974"/>
      <c r="D380" s="976"/>
      <c r="E380" s="922"/>
      <c r="F380" s="915"/>
      <c r="G380" s="315"/>
      <c r="H380" s="917"/>
      <c r="I380" s="918"/>
      <c r="J380" s="918"/>
      <c r="K380" s="918"/>
      <c r="L380" s="918"/>
      <c r="M380" s="918"/>
      <c r="N380" s="918"/>
      <c r="O380" s="918"/>
      <c r="P380" s="918"/>
      <c r="Q380" s="918"/>
      <c r="R380" s="316"/>
    </row>
    <row r="381" spans="1:18" ht="34.5" customHeight="1">
      <c r="A381" s="905"/>
      <c r="B381" s="971"/>
      <c r="C381" s="974"/>
      <c r="D381" s="976"/>
      <c r="E381" s="922"/>
      <c r="F381" s="977"/>
      <c r="G381" s="381"/>
      <c r="H381" s="978"/>
      <c r="I381" s="979"/>
      <c r="J381" s="979"/>
      <c r="K381" s="979"/>
      <c r="L381" s="979"/>
      <c r="M381" s="979"/>
      <c r="N381" s="979"/>
      <c r="O381" s="979"/>
      <c r="P381" s="979"/>
      <c r="Q381" s="979"/>
      <c r="R381" s="384"/>
    </row>
    <row r="382" spans="1:18" ht="34.5" customHeight="1">
      <c r="A382" s="339"/>
      <c r="B382" s="385"/>
      <c r="C382" s="386"/>
      <c r="D382" s="387"/>
      <c r="E382" s="358"/>
      <c r="F382" s="388"/>
      <c r="G382" s="389"/>
      <c r="H382" s="390"/>
      <c r="I382" s="391"/>
      <c r="J382" s="391"/>
      <c r="K382" s="391"/>
      <c r="L382" s="391"/>
      <c r="M382" s="391"/>
      <c r="N382" s="391"/>
      <c r="O382" s="391"/>
      <c r="P382" s="391"/>
      <c r="Q382" s="391"/>
      <c r="R382" s="392"/>
    </row>
    <row r="383" spans="1:18" ht="34.5" customHeight="1">
      <c r="A383" s="300"/>
      <c r="B383" s="377"/>
      <c r="C383" s="378"/>
      <c r="D383" s="379"/>
      <c r="E383" s="323"/>
      <c r="F383" s="380"/>
      <c r="G383" s="381"/>
      <c r="H383" s="382"/>
      <c r="I383" s="383"/>
      <c r="J383" s="383"/>
      <c r="K383" s="383"/>
      <c r="L383" s="383"/>
      <c r="M383" s="383"/>
      <c r="N383" s="383"/>
      <c r="O383" s="383"/>
      <c r="P383" s="383"/>
      <c r="Q383" s="383"/>
      <c r="R383" s="393"/>
    </row>
    <row r="384" spans="1:18" ht="34.5" customHeight="1">
      <c r="A384" s="300"/>
      <c r="B384" s="377"/>
      <c r="C384" s="378"/>
      <c r="D384" s="379"/>
      <c r="E384" s="323"/>
      <c r="F384" s="380"/>
      <c r="G384" s="381"/>
      <c r="H384" s="382"/>
      <c r="I384" s="383"/>
      <c r="J384" s="383"/>
      <c r="K384" s="383"/>
      <c r="L384" s="383"/>
      <c r="M384" s="383"/>
      <c r="N384" s="383"/>
      <c r="O384" s="383"/>
      <c r="P384" s="383"/>
      <c r="Q384" s="383"/>
      <c r="R384" s="393"/>
    </row>
    <row r="385" spans="1:18" ht="34.5" customHeight="1">
      <c r="A385" s="336"/>
      <c r="B385" s="394"/>
      <c r="C385" s="395"/>
      <c r="D385" s="396"/>
      <c r="E385" s="344"/>
      <c r="F385" s="397"/>
      <c r="G385" s="398"/>
      <c r="H385" s="399"/>
      <c r="I385" s="400"/>
      <c r="J385" s="400"/>
      <c r="K385" s="400"/>
      <c r="L385" s="400"/>
      <c r="M385" s="400"/>
      <c r="N385" s="400"/>
      <c r="O385" s="400"/>
      <c r="P385" s="400"/>
      <c r="Q385" s="400"/>
      <c r="R385" s="384"/>
    </row>
    <row r="386" spans="1:18" ht="34.5" customHeight="1">
      <c r="A386" s="936">
        <v>61</v>
      </c>
      <c r="B386" s="980" t="s">
        <v>371</v>
      </c>
      <c r="C386" s="982" t="s">
        <v>368</v>
      </c>
      <c r="D386" s="401" t="s">
        <v>247</v>
      </c>
      <c r="E386" s="953" t="s">
        <v>203</v>
      </c>
      <c r="F386" s="373" t="s">
        <v>283</v>
      </c>
      <c r="G386" s="151">
        <f>R386*O4</f>
        <v>0.3</v>
      </c>
      <c r="H386" s="374"/>
      <c r="I386" s="375">
        <v>0</v>
      </c>
      <c r="J386" s="375"/>
      <c r="K386" s="375"/>
      <c r="L386" s="375"/>
      <c r="M386" s="375"/>
      <c r="N386" s="375"/>
      <c r="O386" s="375"/>
      <c r="P386" s="375"/>
      <c r="Q386" s="376"/>
      <c r="R386" s="374">
        <v>0.3</v>
      </c>
    </row>
    <row r="387" spans="1:18" ht="34.5" customHeight="1">
      <c r="A387" s="905"/>
      <c r="B387" s="971"/>
      <c r="C387" s="974"/>
      <c r="D387" s="302"/>
      <c r="E387" s="922"/>
      <c r="F387" s="303" t="s">
        <v>285</v>
      </c>
      <c r="G387" s="304"/>
      <c r="H387" s="305"/>
      <c r="I387" s="306"/>
      <c r="J387" s="306"/>
      <c r="K387" s="306"/>
      <c r="L387" s="306"/>
      <c r="M387" s="306"/>
      <c r="N387" s="306"/>
      <c r="O387" s="306"/>
      <c r="P387" s="306"/>
      <c r="Q387" s="307"/>
      <c r="R387" s="305"/>
    </row>
    <row r="388" spans="1:18" ht="34.5" customHeight="1">
      <c r="A388" s="905"/>
      <c r="B388" s="971"/>
      <c r="C388" s="974"/>
      <c r="D388" s="309"/>
      <c r="E388" s="922"/>
      <c r="F388" s="310" t="s">
        <v>342</v>
      </c>
      <c r="G388" s="343"/>
      <c r="H388" s="311"/>
      <c r="I388" s="312"/>
      <c r="J388" s="312"/>
      <c r="K388" s="312"/>
      <c r="L388" s="312"/>
      <c r="M388" s="312"/>
      <c r="N388" s="312"/>
      <c r="O388" s="312"/>
      <c r="P388" s="312"/>
      <c r="Q388" s="313"/>
      <c r="R388" s="311"/>
    </row>
    <row r="389" spans="1:18" ht="34.5" customHeight="1">
      <c r="A389" s="905"/>
      <c r="B389" s="971"/>
      <c r="C389" s="974"/>
      <c r="D389" s="976"/>
      <c r="E389" s="922"/>
      <c r="F389" s="915"/>
      <c r="G389" s="315"/>
      <c r="H389" s="917"/>
      <c r="I389" s="918"/>
      <c r="J389" s="918"/>
      <c r="K389" s="918"/>
      <c r="L389" s="918"/>
      <c r="M389" s="918"/>
      <c r="N389" s="918"/>
      <c r="O389" s="918"/>
      <c r="P389" s="918"/>
      <c r="Q389" s="918"/>
      <c r="R389" s="316"/>
    </row>
    <row r="390" spans="1:18" ht="34.5" customHeight="1">
      <c r="A390" s="935"/>
      <c r="B390" s="981"/>
      <c r="C390" s="983"/>
      <c r="D390" s="984"/>
      <c r="E390" s="940"/>
      <c r="F390" s="985"/>
      <c r="G390" s="398"/>
      <c r="H390" s="986"/>
      <c r="I390" s="987"/>
      <c r="J390" s="987"/>
      <c r="K390" s="987"/>
      <c r="L390" s="987"/>
      <c r="M390" s="987"/>
      <c r="N390" s="987"/>
      <c r="O390" s="987"/>
      <c r="P390" s="987"/>
      <c r="Q390" s="987"/>
      <c r="R390" s="384"/>
    </row>
    <row r="391" spans="1:18" ht="34.5" customHeight="1">
      <c r="A391" s="905">
        <v>62</v>
      </c>
      <c r="B391" s="988" t="s">
        <v>372</v>
      </c>
      <c r="C391" s="989" t="s">
        <v>368</v>
      </c>
      <c r="D391" s="402" t="s">
        <v>249</v>
      </c>
      <c r="E391" s="922" t="s">
        <v>203</v>
      </c>
      <c r="F391" s="403" t="s">
        <v>283</v>
      </c>
      <c r="G391" s="151">
        <f>R391*O4</f>
        <v>0.4</v>
      </c>
      <c r="H391" s="404"/>
      <c r="I391" s="405">
        <v>0</v>
      </c>
      <c r="J391" s="405"/>
      <c r="K391" s="405"/>
      <c r="L391" s="405"/>
      <c r="M391" s="405"/>
      <c r="N391" s="405"/>
      <c r="O391" s="405"/>
      <c r="P391" s="405"/>
      <c r="Q391" s="406"/>
      <c r="R391" s="374">
        <v>0.4</v>
      </c>
    </row>
    <row r="392" spans="1:18" ht="34.5" customHeight="1">
      <c r="A392" s="905"/>
      <c r="B392" s="971"/>
      <c r="C392" s="974"/>
      <c r="D392" s="302"/>
      <c r="E392" s="922"/>
      <c r="F392" s="303" t="s">
        <v>285</v>
      </c>
      <c r="G392" s="304"/>
      <c r="H392" s="305"/>
      <c r="I392" s="306"/>
      <c r="J392" s="306"/>
      <c r="K392" s="306"/>
      <c r="L392" s="306"/>
      <c r="M392" s="306"/>
      <c r="N392" s="306"/>
      <c r="O392" s="306"/>
      <c r="P392" s="306"/>
      <c r="Q392" s="307"/>
      <c r="R392" s="305"/>
    </row>
    <row r="393" spans="1:18" ht="34.5" customHeight="1">
      <c r="A393" s="905"/>
      <c r="B393" s="971"/>
      <c r="C393" s="974"/>
      <c r="D393" s="309"/>
      <c r="E393" s="922"/>
      <c r="F393" s="310" t="s">
        <v>342</v>
      </c>
      <c r="G393" s="343"/>
      <c r="H393" s="311"/>
      <c r="I393" s="312"/>
      <c r="J393" s="312"/>
      <c r="K393" s="312"/>
      <c r="L393" s="312"/>
      <c r="M393" s="312"/>
      <c r="N393" s="312"/>
      <c r="O393" s="312"/>
      <c r="P393" s="312"/>
      <c r="Q393" s="313"/>
      <c r="R393" s="311"/>
    </row>
    <row r="394" spans="1:18" ht="34.5" customHeight="1">
      <c r="A394" s="905"/>
      <c r="B394" s="971"/>
      <c r="C394" s="974"/>
      <c r="D394" s="976"/>
      <c r="E394" s="922"/>
      <c r="F394" s="915"/>
      <c r="G394" s="315"/>
      <c r="H394" s="917"/>
      <c r="I394" s="918"/>
      <c r="J394" s="918"/>
      <c r="K394" s="918"/>
      <c r="L394" s="918"/>
      <c r="M394" s="918"/>
      <c r="N394" s="918"/>
      <c r="O394" s="918"/>
      <c r="P394" s="918"/>
      <c r="Q394" s="918"/>
      <c r="R394" s="316"/>
    </row>
    <row r="395" spans="1:18" ht="84.75" customHeight="1">
      <c r="A395" s="906"/>
      <c r="B395" s="972"/>
      <c r="C395" s="975"/>
      <c r="D395" s="990"/>
      <c r="E395" s="923"/>
      <c r="F395" s="916"/>
      <c r="G395" s="319"/>
      <c r="H395" s="919"/>
      <c r="I395" s="920"/>
      <c r="J395" s="920"/>
      <c r="K395" s="920"/>
      <c r="L395" s="920"/>
      <c r="M395" s="920"/>
      <c r="N395" s="920"/>
      <c r="O395" s="920"/>
      <c r="P395" s="920"/>
      <c r="Q395" s="920"/>
      <c r="R395" s="320"/>
    </row>
    <row r="396" spans="1:18" ht="34.5" customHeight="1">
      <c r="A396" s="904">
        <v>63</v>
      </c>
      <c r="B396" s="970" t="s">
        <v>373</v>
      </c>
      <c r="C396" s="973" t="s">
        <v>368</v>
      </c>
      <c r="D396" s="294" t="s">
        <v>374</v>
      </c>
      <c r="E396" s="921" t="s">
        <v>203</v>
      </c>
      <c r="F396" s="295" t="s">
        <v>283</v>
      </c>
      <c r="G396" s="151">
        <f>R396*O4</f>
        <v>0.7</v>
      </c>
      <c r="H396" s="297"/>
      <c r="I396" s="298">
        <v>0</v>
      </c>
      <c r="J396" s="298"/>
      <c r="K396" s="298"/>
      <c r="L396" s="298"/>
      <c r="M396" s="298"/>
      <c r="N396" s="298"/>
      <c r="O396" s="298"/>
      <c r="P396" s="298"/>
      <c r="Q396" s="299"/>
      <c r="R396" s="297">
        <v>0.7</v>
      </c>
    </row>
    <row r="397" spans="1:18" ht="34.5" customHeight="1">
      <c r="A397" s="905"/>
      <c r="B397" s="971"/>
      <c r="C397" s="974"/>
      <c r="D397" s="302"/>
      <c r="E397" s="922"/>
      <c r="F397" s="303" t="s">
        <v>285</v>
      </c>
      <c r="G397" s="304"/>
      <c r="H397" s="305"/>
      <c r="I397" s="306"/>
      <c r="J397" s="306"/>
      <c r="K397" s="306"/>
      <c r="L397" s="306"/>
      <c r="M397" s="306"/>
      <c r="N397" s="306"/>
      <c r="O397" s="306"/>
      <c r="P397" s="306"/>
      <c r="Q397" s="307"/>
      <c r="R397" s="305"/>
    </row>
    <row r="398" spans="1:18" ht="34.5" customHeight="1">
      <c r="A398" s="905"/>
      <c r="B398" s="971"/>
      <c r="C398" s="974"/>
      <c r="D398" s="309"/>
      <c r="E398" s="922"/>
      <c r="F398" s="310" t="s">
        <v>342</v>
      </c>
      <c r="G398" s="343"/>
      <c r="H398" s="311"/>
      <c r="I398" s="312"/>
      <c r="J398" s="312"/>
      <c r="K398" s="312"/>
      <c r="L398" s="312"/>
      <c r="M398" s="312"/>
      <c r="N398" s="312"/>
      <c r="O398" s="312"/>
      <c r="P398" s="312"/>
      <c r="Q398" s="313"/>
      <c r="R398" s="311"/>
    </row>
    <row r="399" spans="1:18" ht="34.5" customHeight="1">
      <c r="A399" s="905"/>
      <c r="B399" s="971"/>
      <c r="C399" s="974"/>
      <c r="D399" s="976"/>
      <c r="E399" s="922"/>
      <c r="F399" s="915"/>
      <c r="G399" s="315"/>
      <c r="H399" s="917"/>
      <c r="I399" s="918"/>
      <c r="J399" s="918"/>
      <c r="K399" s="918"/>
      <c r="L399" s="918"/>
      <c r="M399" s="918"/>
      <c r="N399" s="918"/>
      <c r="O399" s="918"/>
      <c r="P399" s="918"/>
      <c r="Q399" s="918"/>
      <c r="R399" s="316"/>
    </row>
    <row r="400" spans="1:18" ht="249.75" customHeight="1">
      <c r="A400" s="906"/>
      <c r="B400" s="972"/>
      <c r="C400" s="975"/>
      <c r="D400" s="990"/>
      <c r="E400" s="923"/>
      <c r="F400" s="916"/>
      <c r="G400" s="319"/>
      <c r="H400" s="919"/>
      <c r="I400" s="920"/>
      <c r="J400" s="920"/>
      <c r="K400" s="920"/>
      <c r="L400" s="920"/>
      <c r="M400" s="920"/>
      <c r="N400" s="920"/>
      <c r="O400" s="920"/>
      <c r="P400" s="920"/>
      <c r="Q400" s="920"/>
      <c r="R400" s="320"/>
    </row>
    <row r="401" spans="1:18" ht="34.5" customHeight="1">
      <c r="A401" s="904">
        <v>64</v>
      </c>
      <c r="B401" s="970" t="s">
        <v>375</v>
      </c>
      <c r="C401" s="973" t="s">
        <v>376</v>
      </c>
      <c r="D401" s="294" t="s">
        <v>377</v>
      </c>
      <c r="E401" s="921" t="s">
        <v>48</v>
      </c>
      <c r="F401" s="295" t="s">
        <v>283</v>
      </c>
      <c r="G401" s="151">
        <f>R401*O4</f>
        <v>0.5</v>
      </c>
      <c r="H401" s="297"/>
      <c r="I401" s="298">
        <v>0</v>
      </c>
      <c r="J401" s="298"/>
      <c r="K401" s="298"/>
      <c r="L401" s="298"/>
      <c r="M401" s="298"/>
      <c r="N401" s="298"/>
      <c r="O401" s="298"/>
      <c r="P401" s="298"/>
      <c r="Q401" s="299"/>
      <c r="R401" s="297">
        <v>0.5</v>
      </c>
    </row>
    <row r="402" spans="1:18" ht="34.5" customHeight="1">
      <c r="A402" s="905"/>
      <c r="B402" s="971"/>
      <c r="C402" s="974"/>
      <c r="D402" s="302"/>
      <c r="E402" s="922"/>
      <c r="F402" s="303" t="s">
        <v>285</v>
      </c>
      <c r="G402" s="304"/>
      <c r="H402" s="305"/>
      <c r="I402" s="306"/>
      <c r="J402" s="306"/>
      <c r="K402" s="306"/>
      <c r="L402" s="306"/>
      <c r="M402" s="306"/>
      <c r="N402" s="306"/>
      <c r="O402" s="306"/>
      <c r="P402" s="306"/>
      <c r="Q402" s="307"/>
      <c r="R402" s="305"/>
    </row>
    <row r="403" spans="1:18" ht="34.5" customHeight="1">
      <c r="A403" s="905"/>
      <c r="B403" s="971"/>
      <c r="C403" s="974"/>
      <c r="D403" s="309"/>
      <c r="E403" s="922"/>
      <c r="F403" s="310" t="s">
        <v>342</v>
      </c>
      <c r="G403" s="343"/>
      <c r="H403" s="311"/>
      <c r="I403" s="312"/>
      <c r="J403" s="312"/>
      <c r="K403" s="312"/>
      <c r="L403" s="312"/>
      <c r="M403" s="312"/>
      <c r="N403" s="312"/>
      <c r="O403" s="312"/>
      <c r="P403" s="312"/>
      <c r="Q403" s="313"/>
      <c r="R403" s="311"/>
    </row>
    <row r="404" spans="1:18" ht="34.5" customHeight="1">
      <c r="A404" s="905"/>
      <c r="B404" s="971"/>
      <c r="C404" s="974"/>
      <c r="D404" s="976"/>
      <c r="E404" s="922"/>
      <c r="F404" s="915"/>
      <c r="G404" s="315"/>
      <c r="H404" s="917"/>
      <c r="I404" s="918"/>
      <c r="J404" s="918"/>
      <c r="K404" s="918"/>
      <c r="L404" s="918"/>
      <c r="M404" s="918"/>
      <c r="N404" s="918"/>
      <c r="O404" s="918"/>
      <c r="P404" s="918"/>
      <c r="Q404" s="918"/>
      <c r="R404" s="316"/>
    </row>
    <row r="405" spans="1:18" ht="117.75" customHeight="1">
      <c r="A405" s="906"/>
      <c r="B405" s="972"/>
      <c r="C405" s="975"/>
      <c r="D405" s="990"/>
      <c r="E405" s="923"/>
      <c r="F405" s="916"/>
      <c r="G405" s="319"/>
      <c r="H405" s="919"/>
      <c r="I405" s="920"/>
      <c r="J405" s="920"/>
      <c r="K405" s="920"/>
      <c r="L405" s="920"/>
      <c r="M405" s="920"/>
      <c r="N405" s="920"/>
      <c r="O405" s="920"/>
      <c r="P405" s="920"/>
      <c r="Q405" s="920"/>
      <c r="R405" s="320"/>
    </row>
    <row r="406" spans="1:18" ht="34.5" customHeight="1">
      <c r="A406" s="904">
        <v>65</v>
      </c>
      <c r="B406" s="970" t="s">
        <v>378</v>
      </c>
      <c r="C406" s="973" t="s">
        <v>376</v>
      </c>
      <c r="D406" s="294" t="s">
        <v>263</v>
      </c>
      <c r="E406" s="921" t="s">
        <v>48</v>
      </c>
      <c r="F406" s="295" t="s">
        <v>283</v>
      </c>
      <c r="G406" s="151">
        <f>R406*O4</f>
        <v>0.3</v>
      </c>
      <c r="H406" s="297"/>
      <c r="I406" s="298">
        <v>0</v>
      </c>
      <c r="J406" s="298"/>
      <c r="K406" s="298"/>
      <c r="L406" s="298"/>
      <c r="M406" s="298"/>
      <c r="N406" s="298"/>
      <c r="O406" s="298"/>
      <c r="P406" s="298"/>
      <c r="Q406" s="299"/>
      <c r="R406" s="297">
        <v>0.3</v>
      </c>
    </row>
    <row r="407" spans="1:18" ht="34.5" customHeight="1">
      <c r="A407" s="905"/>
      <c r="B407" s="971"/>
      <c r="C407" s="974"/>
      <c r="D407" s="302"/>
      <c r="E407" s="922"/>
      <c r="F407" s="303" t="s">
        <v>285</v>
      </c>
      <c r="G407" s="304"/>
      <c r="H407" s="305"/>
      <c r="I407" s="306"/>
      <c r="J407" s="306"/>
      <c r="K407" s="306"/>
      <c r="L407" s="306"/>
      <c r="M407" s="306"/>
      <c r="N407" s="306"/>
      <c r="O407" s="306"/>
      <c r="P407" s="306"/>
      <c r="Q407" s="307"/>
      <c r="R407" s="305"/>
    </row>
    <row r="408" spans="1:18" ht="34.5" customHeight="1">
      <c r="A408" s="905"/>
      <c r="B408" s="971"/>
      <c r="C408" s="974"/>
      <c r="D408" s="309"/>
      <c r="E408" s="922"/>
      <c r="F408" s="310" t="s">
        <v>342</v>
      </c>
      <c r="G408" s="343"/>
      <c r="H408" s="311"/>
      <c r="I408" s="312"/>
      <c r="J408" s="312"/>
      <c r="K408" s="312"/>
      <c r="L408" s="312"/>
      <c r="M408" s="312"/>
      <c r="N408" s="312"/>
      <c r="O408" s="312"/>
      <c r="P408" s="312"/>
      <c r="Q408" s="313"/>
      <c r="R408" s="311"/>
    </row>
    <row r="409" spans="1:18" ht="34.5" customHeight="1">
      <c r="A409" s="905"/>
      <c r="B409" s="971"/>
      <c r="C409" s="974"/>
      <c r="D409" s="314"/>
      <c r="E409" s="922"/>
      <c r="F409" s="915"/>
      <c r="G409" s="315"/>
      <c r="H409" s="917"/>
      <c r="I409" s="918"/>
      <c r="J409" s="918"/>
      <c r="K409" s="918"/>
      <c r="L409" s="918"/>
      <c r="M409" s="918"/>
      <c r="N409" s="918"/>
      <c r="O409" s="918"/>
      <c r="P409" s="918"/>
      <c r="Q409" s="918"/>
      <c r="R409" s="316"/>
    </row>
    <row r="410" spans="1:18" ht="34.5" customHeight="1">
      <c r="A410" s="906"/>
      <c r="B410" s="972"/>
      <c r="C410" s="975"/>
      <c r="D410" s="338"/>
      <c r="E410" s="923"/>
      <c r="F410" s="916"/>
      <c r="G410" s="319"/>
      <c r="H410" s="919"/>
      <c r="I410" s="920"/>
      <c r="J410" s="920"/>
      <c r="K410" s="920"/>
      <c r="L410" s="920"/>
      <c r="M410" s="920"/>
      <c r="N410" s="920"/>
      <c r="O410" s="920"/>
      <c r="P410" s="920"/>
      <c r="Q410" s="920"/>
      <c r="R410" s="320"/>
    </row>
    <row r="411" spans="1:18" ht="34.5" customHeight="1">
      <c r="A411" s="904">
        <v>66</v>
      </c>
      <c r="B411" s="970" t="s">
        <v>379</v>
      </c>
      <c r="C411" s="973" t="s">
        <v>359</v>
      </c>
      <c r="D411" s="294" t="s">
        <v>244</v>
      </c>
      <c r="E411" s="921" t="s">
        <v>203</v>
      </c>
      <c r="F411" s="295" t="s">
        <v>283</v>
      </c>
      <c r="G411" s="151">
        <f>R411*O4</f>
        <v>0.4</v>
      </c>
      <c r="H411" s="297"/>
      <c r="I411" s="298">
        <v>0</v>
      </c>
      <c r="J411" s="298"/>
      <c r="K411" s="298"/>
      <c r="L411" s="298"/>
      <c r="M411" s="298"/>
      <c r="N411" s="298"/>
      <c r="O411" s="298"/>
      <c r="P411" s="298"/>
      <c r="Q411" s="299"/>
      <c r="R411" s="297">
        <v>0.4</v>
      </c>
    </row>
    <row r="412" spans="1:18" ht="34.5" customHeight="1">
      <c r="A412" s="905"/>
      <c r="B412" s="971"/>
      <c r="C412" s="974"/>
      <c r="D412" s="302"/>
      <c r="E412" s="922"/>
      <c r="F412" s="303" t="s">
        <v>285</v>
      </c>
      <c r="G412" s="304"/>
      <c r="H412" s="305"/>
      <c r="I412" s="306"/>
      <c r="J412" s="306"/>
      <c r="K412" s="306"/>
      <c r="L412" s="306"/>
      <c r="M412" s="306"/>
      <c r="N412" s="306"/>
      <c r="O412" s="306"/>
      <c r="P412" s="306"/>
      <c r="Q412" s="307"/>
      <c r="R412" s="305"/>
    </row>
    <row r="413" spans="1:18" ht="34.5" customHeight="1">
      <c r="A413" s="905"/>
      <c r="B413" s="971"/>
      <c r="C413" s="974"/>
      <c r="D413" s="309"/>
      <c r="E413" s="922"/>
      <c r="F413" s="310" t="s">
        <v>342</v>
      </c>
      <c r="G413" s="343"/>
      <c r="H413" s="311"/>
      <c r="I413" s="312"/>
      <c r="J413" s="312"/>
      <c r="K413" s="312"/>
      <c r="L413" s="312"/>
      <c r="M413" s="312"/>
      <c r="N413" s="312"/>
      <c r="O413" s="312"/>
      <c r="P413" s="312"/>
      <c r="Q413" s="313"/>
      <c r="R413" s="311"/>
    </row>
    <row r="414" spans="1:18" ht="34.5" customHeight="1">
      <c r="A414" s="905"/>
      <c r="B414" s="971"/>
      <c r="C414" s="974"/>
      <c r="D414" s="976"/>
      <c r="E414" s="922"/>
      <c r="F414" s="915"/>
      <c r="G414" s="315"/>
      <c r="H414" s="917"/>
      <c r="I414" s="918"/>
      <c r="J414" s="918"/>
      <c r="K414" s="918"/>
      <c r="L414" s="918"/>
      <c r="M414" s="918"/>
      <c r="N414" s="918"/>
      <c r="O414" s="918"/>
      <c r="P414" s="918"/>
      <c r="Q414" s="918"/>
      <c r="R414" s="316"/>
    </row>
    <row r="415" spans="1:18" ht="34.5" customHeight="1">
      <c r="A415" s="906"/>
      <c r="B415" s="972"/>
      <c r="C415" s="975"/>
      <c r="D415" s="990"/>
      <c r="E415" s="923"/>
      <c r="F415" s="916"/>
      <c r="G415" s="319"/>
      <c r="H415" s="919"/>
      <c r="I415" s="920"/>
      <c r="J415" s="920"/>
      <c r="K415" s="920"/>
      <c r="L415" s="920"/>
      <c r="M415" s="920"/>
      <c r="N415" s="920"/>
      <c r="O415" s="920"/>
      <c r="P415" s="920"/>
      <c r="Q415" s="920"/>
      <c r="R415" s="320"/>
    </row>
    <row r="416" spans="1:18" ht="34.5" customHeight="1">
      <c r="A416" s="904">
        <v>67</v>
      </c>
      <c r="B416" s="970" t="s">
        <v>380</v>
      </c>
      <c r="C416" s="973" t="s">
        <v>359</v>
      </c>
      <c r="D416" s="294" t="s">
        <v>381</v>
      </c>
      <c r="E416" s="921" t="s">
        <v>203</v>
      </c>
      <c r="F416" s="295" t="s">
        <v>283</v>
      </c>
      <c r="G416" s="151">
        <f>R416*O4</f>
        <v>0.5</v>
      </c>
      <c r="H416" s="297"/>
      <c r="I416" s="298">
        <v>0</v>
      </c>
      <c r="J416" s="298"/>
      <c r="K416" s="298"/>
      <c r="L416" s="298"/>
      <c r="M416" s="298"/>
      <c r="N416" s="298"/>
      <c r="O416" s="298"/>
      <c r="P416" s="298"/>
      <c r="Q416" s="299"/>
      <c r="R416" s="297">
        <v>0.5</v>
      </c>
    </row>
    <row r="417" spans="1:18" ht="34.5" customHeight="1">
      <c r="A417" s="905"/>
      <c r="B417" s="971"/>
      <c r="C417" s="974"/>
      <c r="D417" s="302"/>
      <c r="E417" s="922"/>
      <c r="F417" s="303" t="s">
        <v>285</v>
      </c>
      <c r="G417" s="304"/>
      <c r="H417" s="305"/>
      <c r="I417" s="306"/>
      <c r="J417" s="306"/>
      <c r="K417" s="306"/>
      <c r="L417" s="306"/>
      <c r="M417" s="306"/>
      <c r="N417" s="306"/>
      <c r="O417" s="306"/>
      <c r="P417" s="306"/>
      <c r="Q417" s="307"/>
      <c r="R417" s="305"/>
    </row>
    <row r="418" spans="1:18" ht="34.5" customHeight="1">
      <c r="A418" s="905"/>
      <c r="B418" s="971"/>
      <c r="C418" s="974"/>
      <c r="D418" s="309"/>
      <c r="E418" s="922"/>
      <c r="F418" s="310" t="s">
        <v>342</v>
      </c>
      <c r="G418" s="343"/>
      <c r="H418" s="311"/>
      <c r="I418" s="312"/>
      <c r="J418" s="312"/>
      <c r="K418" s="312"/>
      <c r="L418" s="312"/>
      <c r="M418" s="312"/>
      <c r="N418" s="312"/>
      <c r="O418" s="312"/>
      <c r="P418" s="312"/>
      <c r="Q418" s="313"/>
      <c r="R418" s="311"/>
    </row>
    <row r="419" spans="1:18" ht="34.5" customHeight="1">
      <c r="A419" s="905"/>
      <c r="B419" s="971"/>
      <c r="C419" s="974"/>
      <c r="D419" s="976"/>
      <c r="E419" s="922"/>
      <c r="F419" s="915"/>
      <c r="G419" s="315"/>
      <c r="H419" s="917"/>
      <c r="I419" s="918"/>
      <c r="J419" s="918"/>
      <c r="K419" s="918"/>
      <c r="L419" s="918"/>
      <c r="M419" s="918"/>
      <c r="N419" s="918"/>
      <c r="O419" s="918"/>
      <c r="P419" s="918"/>
      <c r="Q419" s="918"/>
      <c r="R419" s="316"/>
    </row>
    <row r="420" spans="1:18" ht="34.5" customHeight="1">
      <c r="A420" s="906"/>
      <c r="B420" s="972"/>
      <c r="C420" s="975"/>
      <c r="D420" s="990"/>
      <c r="E420" s="923"/>
      <c r="F420" s="916"/>
      <c r="G420" s="319"/>
      <c r="H420" s="919"/>
      <c r="I420" s="920"/>
      <c r="J420" s="920"/>
      <c r="K420" s="920"/>
      <c r="L420" s="920"/>
      <c r="M420" s="920"/>
      <c r="N420" s="920"/>
      <c r="O420" s="920"/>
      <c r="P420" s="920"/>
      <c r="Q420" s="920"/>
      <c r="R420" s="320"/>
    </row>
    <row r="421" spans="1:18" ht="34.5" customHeight="1">
      <c r="A421" s="904">
        <v>68</v>
      </c>
      <c r="B421" s="970" t="s">
        <v>382</v>
      </c>
      <c r="C421" s="973" t="s">
        <v>359</v>
      </c>
      <c r="D421" s="294" t="s">
        <v>383</v>
      </c>
      <c r="E421" s="921" t="s">
        <v>203</v>
      </c>
      <c r="F421" s="295" t="s">
        <v>283</v>
      </c>
      <c r="G421" s="151">
        <f>R421*O4</f>
        <v>1.5</v>
      </c>
      <c r="H421" s="297"/>
      <c r="I421" s="298">
        <v>0</v>
      </c>
      <c r="J421" s="298"/>
      <c r="K421" s="298"/>
      <c r="L421" s="298"/>
      <c r="M421" s="298"/>
      <c r="N421" s="298"/>
      <c r="O421" s="298"/>
      <c r="P421" s="298"/>
      <c r="Q421" s="299"/>
      <c r="R421" s="297">
        <v>1.5</v>
      </c>
    </row>
    <row r="422" spans="1:18" ht="34.5" customHeight="1">
      <c r="A422" s="905"/>
      <c r="B422" s="971"/>
      <c r="C422" s="974"/>
      <c r="D422" s="302"/>
      <c r="E422" s="922"/>
      <c r="F422" s="303" t="s">
        <v>285</v>
      </c>
      <c r="G422" s="304"/>
      <c r="H422" s="305"/>
      <c r="I422" s="306"/>
      <c r="J422" s="306"/>
      <c r="K422" s="306"/>
      <c r="L422" s="306"/>
      <c r="M422" s="306"/>
      <c r="N422" s="306"/>
      <c r="O422" s="306"/>
      <c r="P422" s="306"/>
      <c r="Q422" s="307"/>
      <c r="R422" s="305"/>
    </row>
    <row r="423" spans="1:18" ht="34.5" customHeight="1">
      <c r="A423" s="905"/>
      <c r="B423" s="971"/>
      <c r="C423" s="974"/>
      <c r="D423" s="309"/>
      <c r="E423" s="922"/>
      <c r="F423" s="310" t="s">
        <v>342</v>
      </c>
      <c r="G423" s="343"/>
      <c r="H423" s="311"/>
      <c r="I423" s="312"/>
      <c r="J423" s="312"/>
      <c r="K423" s="312"/>
      <c r="L423" s="312"/>
      <c r="M423" s="312"/>
      <c r="N423" s="312"/>
      <c r="O423" s="312"/>
      <c r="P423" s="312"/>
      <c r="Q423" s="313"/>
      <c r="R423" s="311"/>
    </row>
    <row r="424" spans="1:18" ht="34.5" customHeight="1">
      <c r="A424" s="905"/>
      <c r="B424" s="971"/>
      <c r="C424" s="974"/>
      <c r="D424" s="976"/>
      <c r="E424" s="922"/>
      <c r="F424" s="915"/>
      <c r="G424" s="315"/>
      <c r="H424" s="917"/>
      <c r="I424" s="918"/>
      <c r="J424" s="918"/>
      <c r="K424" s="918"/>
      <c r="L424" s="918"/>
      <c r="M424" s="918"/>
      <c r="N424" s="918"/>
      <c r="O424" s="918"/>
      <c r="P424" s="918"/>
      <c r="Q424" s="918"/>
      <c r="R424" s="316"/>
    </row>
    <row r="425" spans="1:18" ht="34.5" customHeight="1">
      <c r="A425" s="906"/>
      <c r="B425" s="972"/>
      <c r="C425" s="975"/>
      <c r="D425" s="990"/>
      <c r="E425" s="923"/>
      <c r="F425" s="916"/>
      <c r="G425" s="319"/>
      <c r="H425" s="919"/>
      <c r="I425" s="920"/>
      <c r="J425" s="920"/>
      <c r="K425" s="920"/>
      <c r="L425" s="920"/>
      <c r="M425" s="920"/>
      <c r="N425" s="920"/>
      <c r="O425" s="920"/>
      <c r="P425" s="920"/>
      <c r="Q425" s="920"/>
      <c r="R425" s="320"/>
    </row>
    <row r="426" spans="1:18" ht="34.5" customHeight="1">
      <c r="A426" s="904">
        <v>69</v>
      </c>
      <c r="B426" s="970" t="s">
        <v>384</v>
      </c>
      <c r="C426" s="973" t="s">
        <v>385</v>
      </c>
      <c r="D426" s="294" t="s">
        <v>247</v>
      </c>
      <c r="E426" s="921" t="s">
        <v>48</v>
      </c>
      <c r="F426" s="295" t="s">
        <v>283</v>
      </c>
      <c r="G426" s="151">
        <f>R426*O4</f>
        <v>0.4</v>
      </c>
      <c r="H426" s="297"/>
      <c r="I426" s="298">
        <v>0</v>
      </c>
      <c r="J426" s="298"/>
      <c r="K426" s="298"/>
      <c r="L426" s="298"/>
      <c r="M426" s="298"/>
      <c r="N426" s="298"/>
      <c r="O426" s="298"/>
      <c r="P426" s="298"/>
      <c r="Q426" s="299"/>
      <c r="R426" s="297">
        <v>0.4</v>
      </c>
    </row>
    <row r="427" spans="1:18" ht="34.5" customHeight="1">
      <c r="A427" s="905"/>
      <c r="B427" s="971"/>
      <c r="C427" s="974"/>
      <c r="D427" s="302"/>
      <c r="E427" s="922"/>
      <c r="F427" s="303" t="s">
        <v>285</v>
      </c>
      <c r="G427" s="304"/>
      <c r="H427" s="305"/>
      <c r="I427" s="306"/>
      <c r="J427" s="306"/>
      <c r="K427" s="306"/>
      <c r="L427" s="306"/>
      <c r="M427" s="306"/>
      <c r="N427" s="306"/>
      <c r="O427" s="306"/>
      <c r="P427" s="306"/>
      <c r="Q427" s="307"/>
      <c r="R427" s="305"/>
    </row>
    <row r="428" spans="1:18" ht="34.5" customHeight="1">
      <c r="A428" s="905"/>
      <c r="B428" s="971"/>
      <c r="C428" s="974"/>
      <c r="D428" s="309"/>
      <c r="E428" s="922"/>
      <c r="F428" s="310" t="s">
        <v>342</v>
      </c>
      <c r="G428" s="343"/>
      <c r="H428" s="311"/>
      <c r="I428" s="312"/>
      <c r="J428" s="312"/>
      <c r="K428" s="312"/>
      <c r="L428" s="312"/>
      <c r="M428" s="312"/>
      <c r="N428" s="312"/>
      <c r="O428" s="312"/>
      <c r="P428" s="312"/>
      <c r="Q428" s="313"/>
      <c r="R428" s="311"/>
    </row>
    <row r="429" spans="1:18" ht="34.5" customHeight="1">
      <c r="A429" s="905"/>
      <c r="B429" s="971"/>
      <c r="C429" s="974"/>
      <c r="D429" s="976"/>
      <c r="E429" s="922"/>
      <c r="F429" s="915"/>
      <c r="G429" s="315"/>
      <c r="H429" s="917"/>
      <c r="I429" s="918"/>
      <c r="J429" s="918"/>
      <c r="K429" s="918"/>
      <c r="L429" s="918"/>
      <c r="M429" s="918"/>
      <c r="N429" s="918"/>
      <c r="O429" s="918"/>
      <c r="P429" s="918"/>
      <c r="Q429" s="918"/>
      <c r="R429" s="316"/>
    </row>
    <row r="430" spans="1:18" ht="34.5" customHeight="1">
      <c r="A430" s="906"/>
      <c r="B430" s="972"/>
      <c r="C430" s="975"/>
      <c r="D430" s="990"/>
      <c r="E430" s="923"/>
      <c r="F430" s="916"/>
      <c r="G430" s="319"/>
      <c r="H430" s="919"/>
      <c r="I430" s="920"/>
      <c r="J430" s="920"/>
      <c r="K430" s="920"/>
      <c r="L430" s="920"/>
      <c r="M430" s="920"/>
      <c r="N430" s="920"/>
      <c r="O430" s="920"/>
      <c r="P430" s="920"/>
      <c r="Q430" s="920"/>
      <c r="R430" s="320"/>
    </row>
    <row r="431" spans="1:18" ht="34.5" customHeight="1">
      <c r="A431" s="904">
        <v>70</v>
      </c>
      <c r="B431" s="970" t="s">
        <v>386</v>
      </c>
      <c r="C431" s="973" t="s">
        <v>385</v>
      </c>
      <c r="D431" s="294" t="s">
        <v>374</v>
      </c>
      <c r="E431" s="921" t="s">
        <v>48</v>
      </c>
      <c r="F431" s="295" t="s">
        <v>283</v>
      </c>
      <c r="G431" s="151">
        <f>R431*O4</f>
        <v>0.4</v>
      </c>
      <c r="H431" s="297"/>
      <c r="I431" s="298">
        <v>0</v>
      </c>
      <c r="J431" s="298"/>
      <c r="K431" s="298"/>
      <c r="L431" s="298"/>
      <c r="M431" s="298"/>
      <c r="N431" s="298"/>
      <c r="O431" s="298"/>
      <c r="P431" s="298"/>
      <c r="Q431" s="299"/>
      <c r="R431" s="297">
        <v>0.4</v>
      </c>
    </row>
    <row r="432" spans="1:18" ht="34.5" customHeight="1">
      <c r="A432" s="905"/>
      <c r="B432" s="971"/>
      <c r="C432" s="974"/>
      <c r="D432" s="302"/>
      <c r="E432" s="922"/>
      <c r="F432" s="303" t="s">
        <v>285</v>
      </c>
      <c r="G432" s="304"/>
      <c r="H432" s="305"/>
      <c r="I432" s="306"/>
      <c r="J432" s="306"/>
      <c r="K432" s="306"/>
      <c r="L432" s="306"/>
      <c r="M432" s="306"/>
      <c r="N432" s="306"/>
      <c r="O432" s="306"/>
      <c r="P432" s="306"/>
      <c r="Q432" s="307"/>
      <c r="R432" s="305"/>
    </row>
    <row r="433" spans="1:18" ht="34.5" customHeight="1">
      <c r="A433" s="905"/>
      <c r="B433" s="971"/>
      <c r="C433" s="974"/>
      <c r="D433" s="309"/>
      <c r="E433" s="922"/>
      <c r="F433" s="310" t="s">
        <v>342</v>
      </c>
      <c r="G433" s="343"/>
      <c r="H433" s="311"/>
      <c r="I433" s="312"/>
      <c r="J433" s="312"/>
      <c r="K433" s="312"/>
      <c r="L433" s="312"/>
      <c r="M433" s="312"/>
      <c r="N433" s="312"/>
      <c r="O433" s="312"/>
      <c r="P433" s="312"/>
      <c r="Q433" s="313"/>
      <c r="R433" s="311"/>
    </row>
    <row r="434" spans="1:18" ht="34.5" customHeight="1">
      <c r="A434" s="905"/>
      <c r="B434" s="971"/>
      <c r="C434" s="974"/>
      <c r="D434" s="976"/>
      <c r="E434" s="922"/>
      <c r="F434" s="915"/>
      <c r="G434" s="315"/>
      <c r="H434" s="917"/>
      <c r="I434" s="918"/>
      <c r="J434" s="918"/>
      <c r="K434" s="918"/>
      <c r="L434" s="918"/>
      <c r="M434" s="918"/>
      <c r="N434" s="918"/>
      <c r="O434" s="918"/>
      <c r="P434" s="918"/>
      <c r="Q434" s="918"/>
      <c r="R434" s="316"/>
    </row>
    <row r="435" spans="1:18" ht="34.5" customHeight="1">
      <c r="A435" s="906"/>
      <c r="B435" s="972"/>
      <c r="C435" s="975"/>
      <c r="D435" s="990"/>
      <c r="E435" s="923"/>
      <c r="F435" s="916"/>
      <c r="G435" s="319"/>
      <c r="H435" s="919"/>
      <c r="I435" s="920"/>
      <c r="J435" s="920"/>
      <c r="K435" s="920"/>
      <c r="L435" s="920"/>
      <c r="M435" s="920"/>
      <c r="N435" s="920"/>
      <c r="O435" s="920"/>
      <c r="P435" s="920"/>
      <c r="Q435" s="920"/>
      <c r="R435" s="320"/>
    </row>
    <row r="436" spans="1:18" ht="34.5" customHeight="1">
      <c r="A436" s="904">
        <v>71</v>
      </c>
      <c r="B436" s="970" t="s">
        <v>387</v>
      </c>
      <c r="C436" s="973" t="s">
        <v>385</v>
      </c>
      <c r="D436" s="294" t="s">
        <v>377</v>
      </c>
      <c r="E436" s="921" t="s">
        <v>48</v>
      </c>
      <c r="F436" s="295" t="s">
        <v>283</v>
      </c>
      <c r="G436" s="151">
        <f>R436*O4</f>
        <v>0.4</v>
      </c>
      <c r="H436" s="297"/>
      <c r="I436" s="298">
        <v>0</v>
      </c>
      <c r="J436" s="298"/>
      <c r="K436" s="298"/>
      <c r="L436" s="298"/>
      <c r="M436" s="298"/>
      <c r="N436" s="298"/>
      <c r="O436" s="298"/>
      <c r="P436" s="298"/>
      <c r="Q436" s="299"/>
      <c r="R436" s="297">
        <v>0.4</v>
      </c>
    </row>
    <row r="437" spans="1:18" ht="34.5" customHeight="1">
      <c r="A437" s="905"/>
      <c r="B437" s="971"/>
      <c r="C437" s="974"/>
      <c r="D437" s="302"/>
      <c r="E437" s="922"/>
      <c r="F437" s="303" t="s">
        <v>285</v>
      </c>
      <c r="G437" s="304"/>
      <c r="H437" s="305"/>
      <c r="I437" s="306"/>
      <c r="J437" s="306"/>
      <c r="K437" s="306"/>
      <c r="L437" s="306"/>
      <c r="M437" s="306"/>
      <c r="N437" s="306"/>
      <c r="O437" s="306"/>
      <c r="P437" s="306"/>
      <c r="Q437" s="307"/>
      <c r="R437" s="305"/>
    </row>
    <row r="438" spans="1:18" ht="34.5" customHeight="1">
      <c r="A438" s="905"/>
      <c r="B438" s="971"/>
      <c r="C438" s="974"/>
      <c r="D438" s="309"/>
      <c r="E438" s="922"/>
      <c r="F438" s="310" t="s">
        <v>342</v>
      </c>
      <c r="G438" s="343"/>
      <c r="H438" s="311"/>
      <c r="I438" s="312"/>
      <c r="J438" s="312"/>
      <c r="K438" s="312"/>
      <c r="L438" s="312"/>
      <c r="M438" s="312"/>
      <c r="N438" s="312"/>
      <c r="O438" s="312"/>
      <c r="P438" s="312"/>
      <c r="Q438" s="313"/>
      <c r="R438" s="311"/>
    </row>
    <row r="439" spans="1:18" ht="34.5" customHeight="1">
      <c r="A439" s="905"/>
      <c r="B439" s="971"/>
      <c r="C439" s="974"/>
      <c r="D439" s="976"/>
      <c r="E439" s="922"/>
      <c r="F439" s="915"/>
      <c r="G439" s="315"/>
      <c r="H439" s="917"/>
      <c r="I439" s="918"/>
      <c r="J439" s="918"/>
      <c r="K439" s="918"/>
      <c r="L439" s="918"/>
      <c r="M439" s="918"/>
      <c r="N439" s="918"/>
      <c r="O439" s="918"/>
      <c r="P439" s="918"/>
      <c r="Q439" s="918"/>
      <c r="R439" s="316"/>
    </row>
    <row r="440" spans="1:18" ht="34.5" customHeight="1">
      <c r="A440" s="906"/>
      <c r="B440" s="972"/>
      <c r="C440" s="975"/>
      <c r="D440" s="990"/>
      <c r="E440" s="923"/>
      <c r="F440" s="916"/>
      <c r="G440" s="319"/>
      <c r="H440" s="919"/>
      <c r="I440" s="920"/>
      <c r="J440" s="920"/>
      <c r="K440" s="920"/>
      <c r="L440" s="920"/>
      <c r="M440" s="920"/>
      <c r="N440" s="920"/>
      <c r="O440" s="920"/>
      <c r="P440" s="920"/>
      <c r="Q440" s="920"/>
      <c r="R440" s="320"/>
    </row>
    <row r="441" spans="1:18" ht="34.5" customHeight="1">
      <c r="A441" s="904">
        <v>72</v>
      </c>
      <c r="B441" s="970" t="s">
        <v>388</v>
      </c>
      <c r="C441" s="973" t="s">
        <v>385</v>
      </c>
      <c r="D441" s="294" t="s">
        <v>389</v>
      </c>
      <c r="E441" s="921" t="s">
        <v>48</v>
      </c>
      <c r="F441" s="295" t="s">
        <v>283</v>
      </c>
      <c r="G441" s="151">
        <f>R441*O4</f>
        <v>0.3</v>
      </c>
      <c r="H441" s="297"/>
      <c r="I441" s="298">
        <v>0</v>
      </c>
      <c r="J441" s="298"/>
      <c r="K441" s="298"/>
      <c r="L441" s="298"/>
      <c r="M441" s="298"/>
      <c r="N441" s="298"/>
      <c r="O441" s="298"/>
      <c r="P441" s="298"/>
      <c r="Q441" s="299"/>
      <c r="R441" s="297">
        <v>0.3</v>
      </c>
    </row>
    <row r="442" spans="1:18" ht="34.5" customHeight="1">
      <c r="A442" s="905"/>
      <c r="B442" s="971"/>
      <c r="C442" s="974"/>
      <c r="D442" s="302"/>
      <c r="E442" s="922"/>
      <c r="F442" s="303" t="s">
        <v>285</v>
      </c>
      <c r="G442" s="304"/>
      <c r="H442" s="305"/>
      <c r="I442" s="306"/>
      <c r="J442" s="306"/>
      <c r="K442" s="306"/>
      <c r="L442" s="306"/>
      <c r="M442" s="306"/>
      <c r="N442" s="306"/>
      <c r="O442" s="306"/>
      <c r="P442" s="306"/>
      <c r="Q442" s="307"/>
      <c r="R442" s="305"/>
    </row>
    <row r="443" spans="1:18" ht="34.5" customHeight="1">
      <c r="A443" s="905"/>
      <c r="B443" s="971"/>
      <c r="C443" s="974"/>
      <c r="D443" s="309"/>
      <c r="E443" s="922"/>
      <c r="F443" s="310" t="s">
        <v>342</v>
      </c>
      <c r="G443" s="343"/>
      <c r="H443" s="311"/>
      <c r="I443" s="312"/>
      <c r="J443" s="312"/>
      <c r="K443" s="312"/>
      <c r="L443" s="312"/>
      <c r="M443" s="312"/>
      <c r="N443" s="312"/>
      <c r="O443" s="312"/>
      <c r="P443" s="312"/>
      <c r="Q443" s="313"/>
      <c r="R443" s="311"/>
    </row>
    <row r="444" spans="1:18" ht="34.5" customHeight="1">
      <c r="A444" s="905"/>
      <c r="B444" s="971"/>
      <c r="C444" s="974"/>
      <c r="D444" s="976"/>
      <c r="E444" s="922"/>
      <c r="F444" s="915"/>
      <c r="G444" s="315"/>
      <c r="H444" s="917"/>
      <c r="I444" s="918"/>
      <c r="J444" s="918"/>
      <c r="K444" s="918"/>
      <c r="L444" s="918"/>
      <c r="M444" s="918"/>
      <c r="N444" s="918"/>
      <c r="O444" s="918"/>
      <c r="P444" s="918"/>
      <c r="Q444" s="918"/>
      <c r="R444" s="316"/>
    </row>
    <row r="445" spans="1:18" ht="34.5" customHeight="1">
      <c r="A445" s="906"/>
      <c r="B445" s="972"/>
      <c r="C445" s="975"/>
      <c r="D445" s="990"/>
      <c r="E445" s="923"/>
      <c r="F445" s="916"/>
      <c r="G445" s="319"/>
      <c r="H445" s="919"/>
      <c r="I445" s="920"/>
      <c r="J445" s="920"/>
      <c r="K445" s="920"/>
      <c r="L445" s="920"/>
      <c r="M445" s="920"/>
      <c r="N445" s="920"/>
      <c r="O445" s="920"/>
      <c r="P445" s="920"/>
      <c r="Q445" s="920"/>
      <c r="R445" s="320"/>
    </row>
    <row r="446" spans="1:18" ht="34.5" customHeight="1">
      <c r="A446" s="904">
        <v>73</v>
      </c>
      <c r="B446" s="970" t="s">
        <v>390</v>
      </c>
      <c r="C446" s="973" t="s">
        <v>385</v>
      </c>
      <c r="D446" s="294" t="s">
        <v>261</v>
      </c>
      <c r="E446" s="921" t="s">
        <v>48</v>
      </c>
      <c r="F446" s="295" t="s">
        <v>283</v>
      </c>
      <c r="G446" s="151">
        <f>R446*O4</f>
        <v>0.4</v>
      </c>
      <c r="H446" s="297"/>
      <c r="I446" s="298">
        <v>0</v>
      </c>
      <c r="J446" s="298"/>
      <c r="K446" s="298"/>
      <c r="L446" s="298"/>
      <c r="M446" s="298"/>
      <c r="N446" s="298"/>
      <c r="O446" s="298"/>
      <c r="P446" s="298"/>
      <c r="Q446" s="299"/>
      <c r="R446" s="297">
        <v>0.4</v>
      </c>
    </row>
    <row r="447" spans="1:18" ht="34.5" customHeight="1">
      <c r="A447" s="905"/>
      <c r="B447" s="971"/>
      <c r="C447" s="974"/>
      <c r="D447" s="302"/>
      <c r="E447" s="922"/>
      <c r="F447" s="303" t="s">
        <v>285</v>
      </c>
      <c r="G447" s="304"/>
      <c r="H447" s="305"/>
      <c r="I447" s="306"/>
      <c r="J447" s="306"/>
      <c r="K447" s="306"/>
      <c r="L447" s="306"/>
      <c r="M447" s="306"/>
      <c r="N447" s="306"/>
      <c r="O447" s="306"/>
      <c r="P447" s="306"/>
      <c r="Q447" s="307"/>
      <c r="R447" s="305"/>
    </row>
    <row r="448" spans="1:18" ht="34.5" customHeight="1">
      <c r="A448" s="905"/>
      <c r="B448" s="971"/>
      <c r="C448" s="974"/>
      <c r="D448" s="309"/>
      <c r="E448" s="922"/>
      <c r="F448" s="310" t="s">
        <v>342</v>
      </c>
      <c r="G448" s="343"/>
      <c r="H448" s="311"/>
      <c r="I448" s="312"/>
      <c r="J448" s="312"/>
      <c r="K448" s="312"/>
      <c r="L448" s="312"/>
      <c r="M448" s="312"/>
      <c r="N448" s="312"/>
      <c r="O448" s="312"/>
      <c r="P448" s="312"/>
      <c r="Q448" s="313"/>
      <c r="R448" s="311"/>
    </row>
    <row r="449" spans="1:18" ht="34.5" customHeight="1">
      <c r="A449" s="905"/>
      <c r="B449" s="971"/>
      <c r="C449" s="974"/>
      <c r="D449" s="976"/>
      <c r="E449" s="922"/>
      <c r="F449" s="915"/>
      <c r="G449" s="315"/>
      <c r="H449" s="917"/>
      <c r="I449" s="918"/>
      <c r="J449" s="918"/>
      <c r="K449" s="918"/>
      <c r="L449" s="918"/>
      <c r="M449" s="918"/>
      <c r="N449" s="918"/>
      <c r="O449" s="918"/>
      <c r="P449" s="918"/>
      <c r="Q449" s="918"/>
      <c r="R449" s="316"/>
    </row>
    <row r="450" spans="1:18" ht="34.5" customHeight="1">
      <c r="A450" s="906"/>
      <c r="B450" s="972"/>
      <c r="C450" s="975"/>
      <c r="D450" s="990"/>
      <c r="E450" s="923"/>
      <c r="F450" s="916"/>
      <c r="G450" s="319"/>
      <c r="H450" s="919"/>
      <c r="I450" s="920"/>
      <c r="J450" s="920"/>
      <c r="K450" s="920"/>
      <c r="L450" s="920"/>
      <c r="M450" s="920"/>
      <c r="N450" s="920"/>
      <c r="O450" s="920"/>
      <c r="P450" s="920"/>
      <c r="Q450" s="920"/>
      <c r="R450" s="320"/>
    </row>
    <row r="451" spans="1:18" ht="34.5" customHeight="1">
      <c r="A451" s="904">
        <v>74</v>
      </c>
      <c r="B451" s="970" t="s">
        <v>391</v>
      </c>
      <c r="C451" s="973" t="s">
        <v>385</v>
      </c>
      <c r="D451" s="294" t="s">
        <v>392</v>
      </c>
      <c r="E451" s="921" t="s">
        <v>48</v>
      </c>
      <c r="F451" s="295" t="s">
        <v>283</v>
      </c>
      <c r="G451" s="151">
        <f>R451*O4</f>
        <v>0.35</v>
      </c>
      <c r="H451" s="297"/>
      <c r="I451" s="298">
        <v>0</v>
      </c>
      <c r="J451" s="298"/>
      <c r="K451" s="298"/>
      <c r="L451" s="298"/>
      <c r="M451" s="298"/>
      <c r="N451" s="298"/>
      <c r="O451" s="298"/>
      <c r="P451" s="298"/>
      <c r="Q451" s="299"/>
      <c r="R451" s="297">
        <v>0.35</v>
      </c>
    </row>
    <row r="452" spans="1:18" ht="34.5" customHeight="1">
      <c r="A452" s="905"/>
      <c r="B452" s="971"/>
      <c r="C452" s="974"/>
      <c r="D452" s="302"/>
      <c r="E452" s="922"/>
      <c r="F452" s="303" t="s">
        <v>285</v>
      </c>
      <c r="G452" s="304"/>
      <c r="H452" s="305"/>
      <c r="I452" s="306"/>
      <c r="J452" s="306"/>
      <c r="K452" s="306"/>
      <c r="L452" s="306"/>
      <c r="M452" s="306"/>
      <c r="N452" s="306"/>
      <c r="O452" s="306"/>
      <c r="P452" s="306"/>
      <c r="Q452" s="307"/>
      <c r="R452" s="305"/>
    </row>
    <row r="453" spans="1:18" ht="34.5" customHeight="1">
      <c r="A453" s="905"/>
      <c r="B453" s="971"/>
      <c r="C453" s="974"/>
      <c r="D453" s="309"/>
      <c r="E453" s="922"/>
      <c r="F453" s="310" t="s">
        <v>342</v>
      </c>
      <c r="G453" s="343"/>
      <c r="H453" s="311"/>
      <c r="I453" s="312"/>
      <c r="J453" s="312"/>
      <c r="K453" s="312"/>
      <c r="L453" s="312"/>
      <c r="M453" s="312"/>
      <c r="N453" s="312"/>
      <c r="O453" s="312"/>
      <c r="P453" s="312"/>
      <c r="Q453" s="313"/>
      <c r="R453" s="311"/>
    </row>
    <row r="454" spans="1:18" ht="34.5" customHeight="1">
      <c r="A454" s="905"/>
      <c r="B454" s="971"/>
      <c r="C454" s="974"/>
      <c r="D454" s="976"/>
      <c r="E454" s="922"/>
      <c r="F454" s="915"/>
      <c r="G454" s="315"/>
      <c r="H454" s="917"/>
      <c r="I454" s="918"/>
      <c r="J454" s="918"/>
      <c r="K454" s="918"/>
      <c r="L454" s="918"/>
      <c r="M454" s="918"/>
      <c r="N454" s="918"/>
      <c r="O454" s="918"/>
      <c r="P454" s="918"/>
      <c r="Q454" s="918"/>
      <c r="R454" s="316"/>
    </row>
    <row r="455" spans="1:18" ht="34.5" customHeight="1">
      <c r="A455" s="906"/>
      <c r="B455" s="972"/>
      <c r="C455" s="975"/>
      <c r="D455" s="990"/>
      <c r="E455" s="923"/>
      <c r="F455" s="916"/>
      <c r="G455" s="319"/>
      <c r="H455" s="919"/>
      <c r="I455" s="920"/>
      <c r="J455" s="920"/>
      <c r="K455" s="920"/>
      <c r="L455" s="920"/>
      <c r="M455" s="920"/>
      <c r="N455" s="920"/>
      <c r="O455" s="920"/>
      <c r="P455" s="920"/>
      <c r="Q455" s="920"/>
      <c r="R455" s="320"/>
    </row>
    <row r="456" spans="1:18" ht="34.5" customHeight="1">
      <c r="A456" s="904">
        <v>75</v>
      </c>
      <c r="B456" s="970" t="s">
        <v>393</v>
      </c>
      <c r="C456" s="973" t="s">
        <v>394</v>
      </c>
      <c r="D456" s="294" t="s">
        <v>395</v>
      </c>
      <c r="E456" s="921" t="s">
        <v>203</v>
      </c>
      <c r="F456" s="295" t="s">
        <v>283</v>
      </c>
      <c r="G456" s="151">
        <f>R456*O4</f>
        <v>0.5</v>
      </c>
      <c r="H456" s="297"/>
      <c r="I456" s="298">
        <v>0</v>
      </c>
      <c r="J456" s="298"/>
      <c r="K456" s="298"/>
      <c r="L456" s="298"/>
      <c r="M456" s="298"/>
      <c r="N456" s="298"/>
      <c r="O456" s="298"/>
      <c r="P456" s="298"/>
      <c r="Q456" s="299"/>
      <c r="R456" s="297">
        <v>0.5</v>
      </c>
    </row>
    <row r="457" spans="1:18" ht="34.5" customHeight="1">
      <c r="A457" s="905"/>
      <c r="B457" s="971"/>
      <c r="C457" s="974"/>
      <c r="D457" s="302"/>
      <c r="E457" s="922"/>
      <c r="F457" s="303" t="s">
        <v>285</v>
      </c>
      <c r="G457" s="304"/>
      <c r="H457" s="305"/>
      <c r="I457" s="306"/>
      <c r="J457" s="306"/>
      <c r="K457" s="306"/>
      <c r="L457" s="306"/>
      <c r="M457" s="306"/>
      <c r="N457" s="306"/>
      <c r="O457" s="306"/>
      <c r="P457" s="306"/>
      <c r="Q457" s="307"/>
      <c r="R457" s="305"/>
    </row>
    <row r="458" spans="1:18" ht="34.5" customHeight="1">
      <c r="A458" s="905"/>
      <c r="B458" s="971"/>
      <c r="C458" s="974"/>
      <c r="D458" s="309"/>
      <c r="E458" s="922"/>
      <c r="F458" s="310" t="s">
        <v>342</v>
      </c>
      <c r="G458" s="343"/>
      <c r="H458" s="311"/>
      <c r="I458" s="312"/>
      <c r="J458" s="312"/>
      <c r="K458" s="312"/>
      <c r="L458" s="312"/>
      <c r="M458" s="312"/>
      <c r="N458" s="312"/>
      <c r="O458" s="312"/>
      <c r="P458" s="312"/>
      <c r="Q458" s="313"/>
      <c r="R458" s="311"/>
    </row>
    <row r="459" spans="1:18" ht="34.5" customHeight="1">
      <c r="A459" s="905"/>
      <c r="B459" s="971"/>
      <c r="C459" s="974"/>
      <c r="D459" s="976"/>
      <c r="E459" s="922"/>
      <c r="F459" s="915"/>
      <c r="G459" s="315"/>
      <c r="H459" s="917"/>
      <c r="I459" s="918"/>
      <c r="J459" s="918"/>
      <c r="K459" s="918"/>
      <c r="L459" s="918"/>
      <c r="M459" s="918"/>
      <c r="N459" s="918"/>
      <c r="O459" s="918"/>
      <c r="P459" s="918"/>
      <c r="Q459" s="918"/>
      <c r="R459" s="316"/>
    </row>
    <row r="460" spans="1:18" ht="112.5" customHeight="1">
      <c r="A460" s="906"/>
      <c r="B460" s="972"/>
      <c r="C460" s="975"/>
      <c r="D460" s="990"/>
      <c r="E460" s="923"/>
      <c r="F460" s="916"/>
      <c r="G460" s="319"/>
      <c r="H460" s="919"/>
      <c r="I460" s="920"/>
      <c r="J460" s="920"/>
      <c r="K460" s="920"/>
      <c r="L460" s="920"/>
      <c r="M460" s="920"/>
      <c r="N460" s="920"/>
      <c r="O460" s="920"/>
      <c r="P460" s="920"/>
      <c r="Q460" s="920"/>
      <c r="R460" s="320"/>
    </row>
    <row r="461" spans="1:18" ht="34.5" customHeight="1">
      <c r="A461" s="904">
        <v>76</v>
      </c>
      <c r="B461" s="970" t="s">
        <v>396</v>
      </c>
      <c r="C461" s="973" t="s">
        <v>397</v>
      </c>
      <c r="D461" s="294" t="s">
        <v>261</v>
      </c>
      <c r="E461" s="921" t="s">
        <v>203</v>
      </c>
      <c r="F461" s="295" t="s">
        <v>283</v>
      </c>
      <c r="G461" s="151">
        <f>R461*O4</f>
        <v>0.4</v>
      </c>
      <c r="H461" s="297"/>
      <c r="I461" s="298">
        <v>0</v>
      </c>
      <c r="J461" s="298"/>
      <c r="K461" s="298"/>
      <c r="L461" s="298"/>
      <c r="M461" s="298"/>
      <c r="N461" s="298"/>
      <c r="O461" s="298"/>
      <c r="P461" s="298"/>
      <c r="Q461" s="299"/>
      <c r="R461" s="297">
        <v>0.4</v>
      </c>
    </row>
    <row r="462" spans="1:18" ht="34.5" customHeight="1">
      <c r="A462" s="905"/>
      <c r="B462" s="971"/>
      <c r="C462" s="974"/>
      <c r="D462" s="302"/>
      <c r="E462" s="922"/>
      <c r="F462" s="303" t="s">
        <v>285</v>
      </c>
      <c r="G462" s="304"/>
      <c r="H462" s="305"/>
      <c r="I462" s="306"/>
      <c r="J462" s="306"/>
      <c r="K462" s="306"/>
      <c r="L462" s="306"/>
      <c r="M462" s="306"/>
      <c r="N462" s="306"/>
      <c r="O462" s="306"/>
      <c r="P462" s="306"/>
      <c r="Q462" s="307"/>
      <c r="R462" s="305"/>
    </row>
    <row r="463" spans="1:18" ht="34.5" customHeight="1">
      <c r="A463" s="905"/>
      <c r="B463" s="971"/>
      <c r="C463" s="974"/>
      <c r="D463" s="309"/>
      <c r="E463" s="922"/>
      <c r="F463" s="310" t="s">
        <v>342</v>
      </c>
      <c r="G463" s="343"/>
      <c r="H463" s="311"/>
      <c r="I463" s="312"/>
      <c r="J463" s="312"/>
      <c r="K463" s="312"/>
      <c r="L463" s="312"/>
      <c r="M463" s="312"/>
      <c r="N463" s="312"/>
      <c r="O463" s="312"/>
      <c r="P463" s="312"/>
      <c r="Q463" s="313"/>
      <c r="R463" s="311"/>
    </row>
    <row r="464" spans="1:18" ht="34.5" customHeight="1">
      <c r="A464" s="905"/>
      <c r="B464" s="971"/>
      <c r="C464" s="974"/>
      <c r="D464" s="314"/>
      <c r="E464" s="922"/>
      <c r="F464" s="915"/>
      <c r="G464" s="315"/>
      <c r="H464" s="917"/>
      <c r="I464" s="918"/>
      <c r="J464" s="918"/>
      <c r="K464" s="918"/>
      <c r="L464" s="918"/>
      <c r="M464" s="918"/>
      <c r="N464" s="918"/>
      <c r="O464" s="918"/>
      <c r="P464" s="918"/>
      <c r="Q464" s="918"/>
      <c r="R464" s="316"/>
    </row>
    <row r="465" spans="1:18" ht="34.5" customHeight="1">
      <c r="A465" s="906"/>
      <c r="B465" s="972"/>
      <c r="C465" s="975"/>
      <c r="D465" s="338"/>
      <c r="E465" s="923"/>
      <c r="F465" s="916"/>
      <c r="G465" s="319"/>
      <c r="H465" s="919"/>
      <c r="I465" s="920"/>
      <c r="J465" s="920"/>
      <c r="K465" s="920"/>
      <c r="L465" s="920"/>
      <c r="M465" s="920"/>
      <c r="N465" s="920"/>
      <c r="O465" s="920"/>
      <c r="P465" s="920"/>
      <c r="Q465" s="920"/>
      <c r="R465" s="320"/>
    </row>
    <row r="466" spans="1:18" ht="34.5" customHeight="1">
      <c r="A466" s="904">
        <v>77</v>
      </c>
      <c r="B466" s="970" t="s">
        <v>398</v>
      </c>
      <c r="C466" s="973" t="s">
        <v>397</v>
      </c>
      <c r="D466" s="294" t="s">
        <v>374</v>
      </c>
      <c r="E466" s="921" t="s">
        <v>203</v>
      </c>
      <c r="F466" s="295" t="s">
        <v>283</v>
      </c>
      <c r="G466" s="151">
        <f>R466*O4</f>
        <v>0.2</v>
      </c>
      <c r="H466" s="297"/>
      <c r="I466" s="298">
        <v>0</v>
      </c>
      <c r="J466" s="298"/>
      <c r="K466" s="298"/>
      <c r="L466" s="298"/>
      <c r="M466" s="298"/>
      <c r="N466" s="298"/>
      <c r="O466" s="298"/>
      <c r="P466" s="298"/>
      <c r="Q466" s="299"/>
      <c r="R466" s="297">
        <v>0.2</v>
      </c>
    </row>
    <row r="467" spans="1:18" ht="34.5" customHeight="1">
      <c r="A467" s="905"/>
      <c r="B467" s="971"/>
      <c r="C467" s="989"/>
      <c r="D467" s="302"/>
      <c r="E467" s="922"/>
      <c r="F467" s="303" t="s">
        <v>285</v>
      </c>
      <c r="G467" s="304"/>
      <c r="H467" s="305"/>
      <c r="I467" s="306"/>
      <c r="J467" s="306"/>
      <c r="K467" s="306"/>
      <c r="L467" s="306"/>
      <c r="M467" s="306"/>
      <c r="N467" s="306"/>
      <c r="O467" s="306"/>
      <c r="P467" s="306"/>
      <c r="Q467" s="307"/>
      <c r="R467" s="305"/>
    </row>
    <row r="468" spans="1:18" ht="34.5" customHeight="1">
      <c r="A468" s="905"/>
      <c r="B468" s="971"/>
      <c r="C468" s="989"/>
      <c r="D468" s="309"/>
      <c r="E468" s="922"/>
      <c r="F468" s="310" t="s">
        <v>342</v>
      </c>
      <c r="G468" s="343"/>
      <c r="H468" s="311"/>
      <c r="I468" s="312"/>
      <c r="J468" s="312"/>
      <c r="K468" s="312"/>
      <c r="L468" s="312"/>
      <c r="M468" s="312"/>
      <c r="N468" s="312"/>
      <c r="O468" s="312"/>
      <c r="P468" s="312"/>
      <c r="Q468" s="313"/>
      <c r="R468" s="311"/>
    </row>
    <row r="469" spans="1:18" ht="34.5" customHeight="1">
      <c r="A469" s="906"/>
      <c r="B469" s="972"/>
      <c r="C469" s="991"/>
      <c r="D469" s="407"/>
      <c r="E469" s="923"/>
      <c r="F469" s="282"/>
      <c r="G469" s="408"/>
      <c r="H469" s="992"/>
      <c r="I469" s="993"/>
      <c r="J469" s="993"/>
      <c r="K469" s="993"/>
      <c r="L469" s="993"/>
      <c r="M469" s="993"/>
      <c r="N469" s="993"/>
      <c r="O469" s="993"/>
      <c r="P469" s="993"/>
      <c r="Q469" s="993"/>
      <c r="R469" s="409"/>
    </row>
    <row r="470" spans="1:18" ht="34.5" hidden="1" customHeight="1">
      <c r="A470" s="873" t="s">
        <v>399</v>
      </c>
      <c r="B470" s="874"/>
      <c r="C470" s="874"/>
      <c r="D470" s="874"/>
      <c r="E470" s="875"/>
      <c r="F470" s="271">
        <f t="shared" ref="F470:F472" si="25">SUM(H470:Q470)</f>
        <v>0</v>
      </c>
      <c r="G470" s="272"/>
      <c r="H470" s="282">
        <f t="shared" ref="H470:H472" si="26">H342+H348+H354+H295+H300+H305+H310+H316+H321+H327+H332+H337+H360+H366+H372+H377+H386+H391+H396+H401+H406+H411+H416+H421+H426+H431+H436+H441+H446+H451+H456+H461+H466</f>
        <v>0</v>
      </c>
      <c r="I470" s="282">
        <f t="shared" ref="I470:I472" si="27">I342+I348+I354+I295+I300+I305+I310+I316+I321+I327+I332+I337+I360+I366+I372+I377+I386+I391+I396+I401+I406+I411+I416+I421+I426+I431+I436+I441+I446+I451+I456+I461+I466</f>
        <v>0</v>
      </c>
      <c r="J470" s="282">
        <f t="shared" ref="J470:J472" si="28">J342+J348+J354+J295+J300+J305+J310+J316+J321+J327+J332+J337+J360+J366+J372+J377+J386+J391+J396+J401+J406+J411+J416+J421+J426+J431+J436+J441+J446+J451+J456+J461+J466</f>
        <v>0</v>
      </c>
      <c r="K470" s="282">
        <f t="shared" ref="K470:K472" si="29">K342+K348+K354+K295+K300+K305+K310+K316+K321+K327+K332+K337+K360+K366+K372+K377+K386+K391+K396+K401+K406+K411+K416+K421+K426+K431+K436+K441+K446+K451+K456+K461+K466</f>
        <v>0</v>
      </c>
      <c r="L470" s="282">
        <f t="shared" ref="L470:L472" si="30">L342+L348+L354+L295+L300+L305+L310+L316+L321+L327+L332+L337+L360+L366+L372+L377+L386+L391+L396+L401+L406+L411+L416+L421+L426+L431+L436+L441+L446+L451+L456+L461+L466</f>
        <v>0</v>
      </c>
      <c r="M470" s="282">
        <f t="shared" ref="M470:M472" si="31">M342+M348+M354+M295+M300+M305+M310+M316+M321+M327+M332+M337+M360+M366+M372+M377+M386+M391+M396+M401+M406+M411+M416+M421+M426+M431+M436+M441+M446+M451+M456+M461+M466</f>
        <v>0</v>
      </c>
      <c r="N470" s="282">
        <f t="shared" ref="N470:N472" si="32">N342+N348+N354+N295+N300+N305+N310+N316+N321+N327+N332+N337+N360+N366+N372+N377+N386+N391+N396+N401+N406+N411+N416+N421+N426+N431+N436+N441+N446+N451+N456+N461+N466</f>
        <v>0</v>
      </c>
      <c r="O470" s="282">
        <f t="shared" ref="O470:O472" si="33">O342+O348+O354+O295+O300+O305+O310+O316+O321+O327+O332+O337+O360+O366+O372+O377+O386+O391+O396+O401+O406+O411+O416+O421+O426+O431+O436+O441+O446+O451+O456+O461+O466</f>
        <v>0</v>
      </c>
      <c r="P470" s="282">
        <f t="shared" ref="P470:P472" si="34">P342+P348+P354+P295+P300+P305+P310+P316+P321+P327+P332+P337+P360+P366+P372+P377+P386+P391+P396+P401+P406+P411+P416+P421+P426+P431+P436+P441+P446+P451+P456+P461+P466</f>
        <v>0</v>
      </c>
      <c r="Q470" s="282">
        <f t="shared" ref="Q470:Q472" si="35">Q342+Q348+Q354+Q295+Q300+Q305+Q310+Q316+Q321+Q327+Q332+Q337+Q360+Q366+Q372+Q377+Q386+Q391+Q396+Q401+Q406+Q411+Q416+Q421+Q426+Q431+Q436+Q441+Q446+Q451+Q456+Q461+Q466</f>
        <v>0</v>
      </c>
      <c r="R470" s="282"/>
    </row>
    <row r="471" spans="1:18" ht="34.5" hidden="1" customHeight="1">
      <c r="A471" s="896" t="s">
        <v>400</v>
      </c>
      <c r="B471" s="897"/>
      <c r="C471" s="897"/>
      <c r="D471" s="897"/>
      <c r="E471" s="898"/>
      <c r="F471" s="271">
        <f t="shared" si="25"/>
        <v>0</v>
      </c>
      <c r="G471" s="272"/>
      <c r="H471" s="282">
        <f t="shared" si="26"/>
        <v>0</v>
      </c>
      <c r="I471" s="282">
        <f t="shared" si="27"/>
        <v>0</v>
      </c>
      <c r="J471" s="282">
        <f t="shared" si="28"/>
        <v>0</v>
      </c>
      <c r="K471" s="282">
        <f t="shared" si="29"/>
        <v>0</v>
      </c>
      <c r="L471" s="282">
        <f t="shared" si="30"/>
        <v>0</v>
      </c>
      <c r="M471" s="282">
        <f t="shared" si="31"/>
        <v>0</v>
      </c>
      <c r="N471" s="282">
        <f t="shared" si="32"/>
        <v>0</v>
      </c>
      <c r="O471" s="282">
        <f t="shared" si="33"/>
        <v>0</v>
      </c>
      <c r="P471" s="282">
        <f t="shared" si="34"/>
        <v>0</v>
      </c>
      <c r="Q471" s="282">
        <f t="shared" si="35"/>
        <v>0</v>
      </c>
      <c r="R471" s="282"/>
    </row>
    <row r="472" spans="1:18" ht="34.5" hidden="1" customHeight="1">
      <c r="A472" s="876" t="s">
        <v>401</v>
      </c>
      <c r="B472" s="877"/>
      <c r="C472" s="877"/>
      <c r="D472" s="877"/>
      <c r="E472" s="878"/>
      <c r="F472" s="271">
        <f t="shared" si="25"/>
        <v>0</v>
      </c>
      <c r="G472" s="272"/>
      <c r="H472" s="282">
        <f t="shared" si="26"/>
        <v>0</v>
      </c>
      <c r="I472" s="282">
        <f t="shared" si="27"/>
        <v>0</v>
      </c>
      <c r="J472" s="282">
        <f t="shared" si="28"/>
        <v>0</v>
      </c>
      <c r="K472" s="282">
        <f t="shared" si="29"/>
        <v>0</v>
      </c>
      <c r="L472" s="282">
        <f t="shared" si="30"/>
        <v>0</v>
      </c>
      <c r="M472" s="282">
        <f t="shared" si="31"/>
        <v>0</v>
      </c>
      <c r="N472" s="282">
        <f t="shared" si="32"/>
        <v>0</v>
      </c>
      <c r="O472" s="282">
        <f t="shared" si="33"/>
        <v>0</v>
      </c>
      <c r="P472" s="282">
        <f t="shared" si="34"/>
        <v>0</v>
      </c>
      <c r="Q472" s="282">
        <f t="shared" si="35"/>
        <v>0</v>
      </c>
      <c r="R472" s="282"/>
    </row>
    <row r="473" spans="1:18" ht="34.5" hidden="1" customHeight="1">
      <c r="A473" s="879" t="s">
        <v>402</v>
      </c>
      <c r="B473" s="880"/>
      <c r="C473" s="880"/>
      <c r="D473" s="880"/>
      <c r="E473" s="881"/>
      <c r="F473" s="274">
        <f>SUM(F470:F471)</f>
        <v>0</v>
      </c>
      <c r="G473" s="275"/>
      <c r="H473" s="274">
        <f t="shared" ref="H473:Q473" si="36">H470+H471</f>
        <v>0</v>
      </c>
      <c r="I473" s="274">
        <f t="shared" si="36"/>
        <v>0</v>
      </c>
      <c r="J473" s="274">
        <f t="shared" si="36"/>
        <v>0</v>
      </c>
      <c r="K473" s="274">
        <f t="shared" si="36"/>
        <v>0</v>
      </c>
      <c r="L473" s="274">
        <f t="shared" si="36"/>
        <v>0</v>
      </c>
      <c r="M473" s="274">
        <f t="shared" si="36"/>
        <v>0</v>
      </c>
      <c r="N473" s="274">
        <f t="shared" si="36"/>
        <v>0</v>
      </c>
      <c r="O473" s="274">
        <f t="shared" si="36"/>
        <v>0</v>
      </c>
      <c r="P473" s="274">
        <f t="shared" si="36"/>
        <v>0</v>
      </c>
      <c r="Q473" s="276">
        <f t="shared" si="36"/>
        <v>0</v>
      </c>
      <c r="R473" s="276"/>
    </row>
    <row r="474" spans="1:18" ht="34.5" hidden="1" customHeight="1">
      <c r="A474" s="899" t="s">
        <v>403</v>
      </c>
      <c r="B474" s="900"/>
      <c r="C474" s="900"/>
      <c r="D474" s="900"/>
      <c r="E474" s="901"/>
      <c r="F474" s="290">
        <f>SUM(F470:F472)</f>
        <v>0</v>
      </c>
      <c r="G474" s="290"/>
      <c r="H474" s="290">
        <f t="shared" ref="H474:Q474" si="37">H470+H471+H472</f>
        <v>0</v>
      </c>
      <c r="I474" s="290">
        <f t="shared" si="37"/>
        <v>0</v>
      </c>
      <c r="J474" s="290">
        <f t="shared" si="37"/>
        <v>0</v>
      </c>
      <c r="K474" s="290">
        <f t="shared" si="37"/>
        <v>0</v>
      </c>
      <c r="L474" s="290">
        <f t="shared" si="37"/>
        <v>0</v>
      </c>
      <c r="M474" s="290">
        <f t="shared" si="37"/>
        <v>0</v>
      </c>
      <c r="N474" s="290">
        <f t="shared" si="37"/>
        <v>0</v>
      </c>
      <c r="O474" s="290">
        <f t="shared" si="37"/>
        <v>0</v>
      </c>
      <c r="P474" s="290">
        <f t="shared" si="37"/>
        <v>0</v>
      </c>
      <c r="Q474" s="291">
        <f t="shared" si="37"/>
        <v>0</v>
      </c>
      <c r="R474" s="291"/>
    </row>
    <row r="475" spans="1:18" ht="34.5" hidden="1" customHeight="1">
      <c r="A475" s="870"/>
      <c r="B475" s="871"/>
      <c r="C475" s="871"/>
      <c r="D475" s="871"/>
      <c r="E475" s="871"/>
      <c r="F475" s="871"/>
      <c r="G475" s="994"/>
      <c r="H475" s="871"/>
      <c r="I475" s="871"/>
      <c r="J475" s="871"/>
      <c r="K475" s="871"/>
      <c r="L475" s="871"/>
      <c r="M475" s="871"/>
      <c r="N475" s="871"/>
      <c r="O475" s="871"/>
      <c r="P475" s="871"/>
      <c r="Q475" s="995"/>
      <c r="R475" s="410"/>
    </row>
    <row r="476" spans="1:18" ht="34.5" customHeight="1">
      <c r="A476" s="873" t="s">
        <v>404</v>
      </c>
      <c r="B476" s="874"/>
      <c r="C476" s="874"/>
      <c r="D476" s="874"/>
      <c r="E476" s="874"/>
      <c r="F476" s="874"/>
      <c r="G476" s="411"/>
      <c r="H476" s="412">
        <f t="shared" ref="H476:H478" si="38">H470</f>
        <v>0</v>
      </c>
      <c r="I476" s="413">
        <f t="shared" ref="I476:I480" si="39">SUM(I470,H476)</f>
        <v>0</v>
      </c>
      <c r="J476" s="412">
        <f t="shared" ref="J476:J480" si="40">SUM(J470,I476)</f>
        <v>0</v>
      </c>
      <c r="K476" s="413">
        <f t="shared" ref="K476:K480" si="41">SUM(K470,J476)</f>
        <v>0</v>
      </c>
      <c r="L476" s="412">
        <f t="shared" ref="L476:L480" si="42">SUM(L470,K476)</f>
        <v>0</v>
      </c>
      <c r="M476" s="413">
        <f t="shared" ref="M476:M480" si="43">SUM(M470,L476)</f>
        <v>0</v>
      </c>
      <c r="N476" s="412">
        <f t="shared" ref="N476:N480" si="44">SUM(N470,M476)</f>
        <v>0</v>
      </c>
      <c r="O476" s="413">
        <f t="shared" ref="O476:O480" si="45">SUM(O470,N476)</f>
        <v>0</v>
      </c>
      <c r="P476" s="412">
        <f t="shared" ref="P476:P480" si="46">SUM(P470,O476)</f>
        <v>0</v>
      </c>
      <c r="Q476" s="414">
        <f t="shared" ref="Q476:Q480" si="47">SUM(Q470,P476)</f>
        <v>0</v>
      </c>
      <c r="R476" s="415"/>
    </row>
    <row r="477" spans="1:18" ht="34.5" customHeight="1">
      <c r="A477" s="896" t="s">
        <v>405</v>
      </c>
      <c r="B477" s="897"/>
      <c r="C477" s="897"/>
      <c r="D477" s="897"/>
      <c r="E477" s="897"/>
      <c r="F477" s="897"/>
      <c r="G477" s="411"/>
      <c r="H477" s="416">
        <f t="shared" si="38"/>
        <v>0</v>
      </c>
      <c r="I477" s="412">
        <f t="shared" si="39"/>
        <v>0</v>
      </c>
      <c r="J477" s="413">
        <f t="shared" si="40"/>
        <v>0</v>
      </c>
      <c r="K477" s="412">
        <f t="shared" si="41"/>
        <v>0</v>
      </c>
      <c r="L477" s="413">
        <f t="shared" si="42"/>
        <v>0</v>
      </c>
      <c r="M477" s="412">
        <f t="shared" si="43"/>
        <v>0</v>
      </c>
      <c r="N477" s="413">
        <f t="shared" si="44"/>
        <v>0</v>
      </c>
      <c r="O477" s="412">
        <f t="shared" si="45"/>
        <v>0</v>
      </c>
      <c r="P477" s="413">
        <f t="shared" si="46"/>
        <v>0</v>
      </c>
      <c r="Q477" s="412">
        <f t="shared" si="47"/>
        <v>0</v>
      </c>
      <c r="R477" s="413"/>
    </row>
    <row r="478" spans="1:18" ht="34.5" customHeight="1">
      <c r="A478" s="876" t="s">
        <v>406</v>
      </c>
      <c r="B478" s="877"/>
      <c r="C478" s="877"/>
      <c r="D478" s="877"/>
      <c r="E478" s="877"/>
      <c r="F478" s="877"/>
      <c r="G478" s="417"/>
      <c r="H478" s="412">
        <f t="shared" si="38"/>
        <v>0</v>
      </c>
      <c r="I478" s="413">
        <f t="shared" si="39"/>
        <v>0</v>
      </c>
      <c r="J478" s="412">
        <f t="shared" si="40"/>
        <v>0</v>
      </c>
      <c r="K478" s="413">
        <f t="shared" si="41"/>
        <v>0</v>
      </c>
      <c r="L478" s="412">
        <f t="shared" si="42"/>
        <v>0</v>
      </c>
      <c r="M478" s="413">
        <f t="shared" si="43"/>
        <v>0</v>
      </c>
      <c r="N478" s="412">
        <f t="shared" si="44"/>
        <v>0</v>
      </c>
      <c r="O478" s="413">
        <f t="shared" si="45"/>
        <v>0</v>
      </c>
      <c r="P478" s="412">
        <f t="shared" si="46"/>
        <v>0</v>
      </c>
      <c r="Q478" s="414">
        <f t="shared" si="47"/>
        <v>0</v>
      </c>
      <c r="R478" s="415"/>
    </row>
    <row r="479" spans="1:18" ht="34.5" customHeight="1">
      <c r="A479" s="879" t="s">
        <v>407</v>
      </c>
      <c r="B479" s="880"/>
      <c r="C479" s="880"/>
      <c r="D479" s="880"/>
      <c r="E479" s="880"/>
      <c r="F479" s="881"/>
      <c r="G479" s="418"/>
      <c r="H479" s="419">
        <f>SUM(H476:H477)</f>
        <v>0</v>
      </c>
      <c r="I479" s="420">
        <f t="shared" si="39"/>
        <v>0</v>
      </c>
      <c r="J479" s="421">
        <f t="shared" si="40"/>
        <v>0</v>
      </c>
      <c r="K479" s="420">
        <f t="shared" si="41"/>
        <v>0</v>
      </c>
      <c r="L479" s="421">
        <f t="shared" si="42"/>
        <v>0</v>
      </c>
      <c r="M479" s="420">
        <f t="shared" si="43"/>
        <v>0</v>
      </c>
      <c r="N479" s="421">
        <f t="shared" si="44"/>
        <v>0</v>
      </c>
      <c r="O479" s="420">
        <f t="shared" si="45"/>
        <v>0</v>
      </c>
      <c r="P479" s="421">
        <f t="shared" si="46"/>
        <v>0</v>
      </c>
      <c r="Q479" s="420">
        <f t="shared" si="47"/>
        <v>0</v>
      </c>
      <c r="R479" s="421"/>
    </row>
    <row r="480" spans="1:18" ht="34.5" customHeight="1">
      <c r="A480" s="899" t="s">
        <v>408</v>
      </c>
      <c r="B480" s="900"/>
      <c r="C480" s="900"/>
      <c r="D480" s="900"/>
      <c r="E480" s="900"/>
      <c r="F480" s="901"/>
      <c r="G480" s="289"/>
      <c r="H480" s="422">
        <f>SUM(H476:H478)</f>
        <v>0</v>
      </c>
      <c r="I480" s="422">
        <f t="shared" si="39"/>
        <v>0</v>
      </c>
      <c r="J480" s="423">
        <f t="shared" si="40"/>
        <v>0</v>
      </c>
      <c r="K480" s="422">
        <f t="shared" si="41"/>
        <v>0</v>
      </c>
      <c r="L480" s="423">
        <f t="shared" si="42"/>
        <v>0</v>
      </c>
      <c r="M480" s="422">
        <f t="shared" si="43"/>
        <v>0</v>
      </c>
      <c r="N480" s="423">
        <f t="shared" si="44"/>
        <v>0</v>
      </c>
      <c r="O480" s="422">
        <f t="shared" si="45"/>
        <v>0</v>
      </c>
      <c r="P480" s="423">
        <f t="shared" si="46"/>
        <v>0</v>
      </c>
      <c r="Q480" s="424">
        <f t="shared" si="47"/>
        <v>0</v>
      </c>
      <c r="R480" s="422"/>
    </row>
    <row r="481" spans="1:18" ht="34.5" customHeight="1">
      <c r="A481" s="892"/>
      <c r="B481" s="893"/>
      <c r="C481" s="893"/>
      <c r="D481" s="893"/>
      <c r="E481" s="893"/>
      <c r="F481" s="893"/>
      <c r="G481" s="894"/>
      <c r="H481" s="893"/>
      <c r="I481" s="893"/>
      <c r="J481" s="893"/>
      <c r="K481" s="893"/>
      <c r="L481" s="893"/>
      <c r="M481" s="893"/>
      <c r="N481" s="893"/>
      <c r="O481" s="893"/>
      <c r="P481" s="893"/>
      <c r="Q481" s="895"/>
      <c r="R481" s="280"/>
    </row>
    <row r="482" spans="1:18" ht="34.5" customHeight="1">
      <c r="A482" s="996" t="s">
        <v>409</v>
      </c>
      <c r="B482" s="997"/>
      <c r="C482" s="997"/>
      <c r="D482" s="997"/>
      <c r="E482" s="997"/>
      <c r="F482" s="997"/>
      <c r="G482" s="998"/>
      <c r="H482" s="997"/>
      <c r="I482" s="997"/>
      <c r="J482" s="997"/>
      <c r="K482" s="997"/>
      <c r="L482" s="997"/>
      <c r="M482" s="997"/>
      <c r="N482" s="997"/>
      <c r="O482" s="997"/>
      <c r="P482" s="997"/>
      <c r="Q482" s="999"/>
      <c r="R482" s="425"/>
    </row>
    <row r="483" spans="1:18" ht="34.5" customHeight="1">
      <c r="A483" s="736" t="s">
        <v>410</v>
      </c>
      <c r="B483" s="737"/>
      <c r="C483" s="737"/>
      <c r="D483" s="737"/>
      <c r="E483" s="737"/>
      <c r="F483" s="737"/>
      <c r="G483" s="902"/>
      <c r="H483" s="737"/>
      <c r="I483" s="737"/>
      <c r="J483" s="737"/>
      <c r="K483" s="737"/>
      <c r="L483" s="737"/>
      <c r="M483" s="737"/>
      <c r="N483" s="737"/>
      <c r="O483" s="737"/>
      <c r="P483" s="737"/>
      <c r="Q483" s="903"/>
      <c r="R483" s="292"/>
    </row>
    <row r="484" spans="1:18" ht="34.5" customHeight="1">
      <c r="A484" s="1000">
        <v>78</v>
      </c>
      <c r="B484" s="1003" t="s">
        <v>411</v>
      </c>
      <c r="C484" s="973" t="s">
        <v>412</v>
      </c>
      <c r="D484" s="427" t="s">
        <v>267</v>
      </c>
      <c r="E484" s="910" t="s">
        <v>203</v>
      </c>
      <c r="F484" s="428" t="s">
        <v>283</v>
      </c>
      <c r="G484" s="151">
        <f>R484*O4</f>
        <v>0.4</v>
      </c>
      <c r="H484" s="429"/>
      <c r="I484" s="430"/>
      <c r="J484" s="298">
        <v>0</v>
      </c>
      <c r="K484" s="430"/>
      <c r="L484" s="430"/>
      <c r="M484" s="430"/>
      <c r="N484" s="430"/>
      <c r="O484" s="430"/>
      <c r="P484" s="430"/>
      <c r="Q484" s="431"/>
      <c r="R484" s="429">
        <v>0.4</v>
      </c>
    </row>
    <row r="485" spans="1:18" ht="34.5" customHeight="1">
      <c r="A485" s="1001"/>
      <c r="B485" s="1004"/>
      <c r="C485" s="989"/>
      <c r="D485" s="433"/>
      <c r="E485" s="911"/>
      <c r="F485" s="403" t="s">
        <v>285</v>
      </c>
      <c r="G485" s="434"/>
      <c r="H485" s="435"/>
      <c r="I485" s="436"/>
      <c r="J485" s="306"/>
      <c r="K485" s="436"/>
      <c r="L485" s="436"/>
      <c r="M485" s="436"/>
      <c r="N485" s="436"/>
      <c r="O485" s="436"/>
      <c r="P485" s="436"/>
      <c r="Q485" s="437"/>
      <c r="R485" s="435"/>
    </row>
    <row r="486" spans="1:18" ht="34.5" customHeight="1">
      <c r="A486" s="1001"/>
      <c r="B486" s="1005"/>
      <c r="C486" s="989"/>
      <c r="D486" s="438"/>
      <c r="E486" s="911"/>
      <c r="F486" s="310" t="s">
        <v>53</v>
      </c>
      <c r="G486" s="343"/>
      <c r="H486" s="311"/>
      <c r="I486" s="312"/>
      <c r="J486" s="312"/>
      <c r="K486" s="312"/>
      <c r="L486" s="312"/>
      <c r="M486" s="312"/>
      <c r="N486" s="312"/>
      <c r="O486" s="312"/>
      <c r="P486" s="312"/>
      <c r="Q486" s="313"/>
      <c r="R486" s="311"/>
    </row>
    <row r="487" spans="1:18" ht="147.75" customHeight="1">
      <c r="A487" s="1002"/>
      <c r="B487" s="1006"/>
      <c r="C487" s="991"/>
      <c r="D487" s="439"/>
      <c r="E487" s="912"/>
      <c r="F487" s="282"/>
      <c r="G487" s="408"/>
      <c r="H487" s="1007"/>
      <c r="I487" s="1008"/>
      <c r="J487" s="1008"/>
      <c r="K487" s="1008"/>
      <c r="L487" s="1008"/>
      <c r="M487" s="1008"/>
      <c r="N487" s="1008"/>
      <c r="O487" s="1008"/>
      <c r="P487" s="1008"/>
      <c r="Q487" s="1008"/>
      <c r="R487" s="440"/>
    </row>
    <row r="488" spans="1:18" ht="34.5" customHeight="1">
      <c r="A488" s="1000">
        <v>79</v>
      </c>
      <c r="B488" s="1003" t="s">
        <v>413</v>
      </c>
      <c r="C488" s="973" t="s">
        <v>412</v>
      </c>
      <c r="D488" s="427" t="s">
        <v>414</v>
      </c>
      <c r="E488" s="910" t="s">
        <v>203</v>
      </c>
      <c r="F488" s="428" t="s">
        <v>283</v>
      </c>
      <c r="G488" s="151">
        <f>R488*O4</f>
        <v>0.35</v>
      </c>
      <c r="H488" s="429"/>
      <c r="I488" s="430"/>
      <c r="J488" s="298">
        <v>0</v>
      </c>
      <c r="K488" s="430"/>
      <c r="L488" s="430"/>
      <c r="M488" s="430"/>
      <c r="N488" s="430"/>
      <c r="O488" s="430"/>
      <c r="P488" s="430"/>
      <c r="Q488" s="431"/>
      <c r="R488" s="429">
        <v>0.35</v>
      </c>
    </row>
    <row r="489" spans="1:18" ht="34.5" customHeight="1">
      <c r="A489" s="1001"/>
      <c r="B489" s="1004"/>
      <c r="C489" s="989"/>
      <c r="D489" s="433"/>
      <c r="E489" s="911"/>
      <c r="F489" s="403" t="s">
        <v>285</v>
      </c>
      <c r="G489" s="434"/>
      <c r="H489" s="435"/>
      <c r="I489" s="436"/>
      <c r="J489" s="306"/>
      <c r="K489" s="436"/>
      <c r="L489" s="436"/>
      <c r="M489" s="436"/>
      <c r="N489" s="436"/>
      <c r="O489" s="436"/>
      <c r="P489" s="436"/>
      <c r="Q489" s="437"/>
      <c r="R489" s="435"/>
    </row>
    <row r="490" spans="1:18" ht="34.5" customHeight="1">
      <c r="A490" s="1001"/>
      <c r="B490" s="1005"/>
      <c r="C490" s="989"/>
      <c r="D490" s="438"/>
      <c r="E490" s="911"/>
      <c r="F490" s="310" t="s">
        <v>53</v>
      </c>
      <c r="G490" s="343"/>
      <c r="H490" s="311"/>
      <c r="I490" s="312"/>
      <c r="J490" s="312"/>
      <c r="K490" s="312"/>
      <c r="L490" s="312"/>
      <c r="M490" s="312"/>
      <c r="N490" s="312"/>
      <c r="O490" s="312"/>
      <c r="P490" s="312"/>
      <c r="Q490" s="313"/>
      <c r="R490" s="311"/>
    </row>
    <row r="491" spans="1:18" ht="92.25" customHeight="1">
      <c r="A491" s="1002"/>
      <c r="B491" s="1006"/>
      <c r="C491" s="991"/>
      <c r="D491" s="439"/>
      <c r="E491" s="912"/>
      <c r="F491" s="282"/>
      <c r="G491" s="408"/>
      <c r="H491" s="1007"/>
      <c r="I491" s="1008"/>
      <c r="J491" s="1008"/>
      <c r="K491" s="1008"/>
      <c r="L491" s="1008"/>
      <c r="M491" s="1008"/>
      <c r="N491" s="1008"/>
      <c r="O491" s="1008"/>
      <c r="P491" s="1008"/>
      <c r="Q491" s="1008"/>
      <c r="R491" s="440"/>
    </row>
    <row r="492" spans="1:18" ht="34.5" customHeight="1">
      <c r="A492" s="1000">
        <v>80</v>
      </c>
      <c r="B492" s="1003" t="s">
        <v>415</v>
      </c>
      <c r="C492" s="973" t="s">
        <v>412</v>
      </c>
      <c r="D492" s="427" t="s">
        <v>247</v>
      </c>
      <c r="E492" s="910" t="s">
        <v>203</v>
      </c>
      <c r="F492" s="428" t="s">
        <v>283</v>
      </c>
      <c r="G492" s="151">
        <f>R492*O4</f>
        <v>0.3</v>
      </c>
      <c r="H492" s="429"/>
      <c r="I492" s="430"/>
      <c r="J492" s="298">
        <v>0</v>
      </c>
      <c r="K492" s="430"/>
      <c r="L492" s="430"/>
      <c r="M492" s="430"/>
      <c r="N492" s="430"/>
      <c r="O492" s="430"/>
      <c r="P492" s="430"/>
      <c r="Q492" s="431"/>
      <c r="R492" s="429">
        <v>0.3</v>
      </c>
    </row>
    <row r="493" spans="1:18" ht="34.5" customHeight="1">
      <c r="A493" s="1001"/>
      <c r="B493" s="1004"/>
      <c r="C493" s="989"/>
      <c r="D493" s="433"/>
      <c r="E493" s="911"/>
      <c r="F493" s="403" t="s">
        <v>285</v>
      </c>
      <c r="G493" s="434"/>
      <c r="H493" s="435"/>
      <c r="I493" s="436"/>
      <c r="J493" s="306"/>
      <c r="K493" s="436"/>
      <c r="L493" s="436"/>
      <c r="M493" s="436"/>
      <c r="N493" s="436"/>
      <c r="O493" s="436"/>
      <c r="P493" s="436"/>
      <c r="Q493" s="437"/>
      <c r="R493" s="435"/>
    </row>
    <row r="494" spans="1:18" ht="34.5" customHeight="1">
      <c r="A494" s="1001"/>
      <c r="B494" s="1005"/>
      <c r="C494" s="989"/>
      <c r="D494" s="438"/>
      <c r="E494" s="911"/>
      <c r="F494" s="310" t="s">
        <v>53</v>
      </c>
      <c r="G494" s="343"/>
      <c r="H494" s="311"/>
      <c r="I494" s="312"/>
      <c r="J494" s="312"/>
      <c r="K494" s="312"/>
      <c r="L494" s="312"/>
      <c r="M494" s="312"/>
      <c r="N494" s="312"/>
      <c r="O494" s="312"/>
      <c r="P494" s="312"/>
      <c r="Q494" s="313"/>
      <c r="R494" s="311"/>
    </row>
    <row r="495" spans="1:18" ht="114.75" customHeight="1">
      <c r="A495" s="1002"/>
      <c r="B495" s="1006"/>
      <c r="C495" s="991"/>
      <c r="D495" s="439"/>
      <c r="E495" s="912"/>
      <c r="F495" s="282"/>
      <c r="G495" s="408"/>
      <c r="H495" s="1007"/>
      <c r="I495" s="1008"/>
      <c r="J495" s="1008"/>
      <c r="K495" s="1008"/>
      <c r="L495" s="1008"/>
      <c r="M495" s="1008"/>
      <c r="N495" s="1008"/>
      <c r="O495" s="1008"/>
      <c r="P495" s="1008"/>
      <c r="Q495" s="1008"/>
      <c r="R495" s="440"/>
    </row>
    <row r="496" spans="1:18" ht="34.5" customHeight="1">
      <c r="A496" s="1000">
        <v>81</v>
      </c>
      <c r="B496" s="1003" t="s">
        <v>416</v>
      </c>
      <c r="C496" s="973" t="s">
        <v>412</v>
      </c>
      <c r="D496" s="427" t="s">
        <v>389</v>
      </c>
      <c r="E496" s="910" t="s">
        <v>203</v>
      </c>
      <c r="F496" s="428" t="s">
        <v>283</v>
      </c>
      <c r="G496" s="151">
        <f>R496*O4</f>
        <v>0.25</v>
      </c>
      <c r="H496" s="429"/>
      <c r="I496" s="430"/>
      <c r="J496" s="298">
        <v>0</v>
      </c>
      <c r="K496" s="430"/>
      <c r="L496" s="430"/>
      <c r="M496" s="430"/>
      <c r="N496" s="430"/>
      <c r="O496" s="430"/>
      <c r="P496" s="430"/>
      <c r="Q496" s="431"/>
      <c r="R496" s="429">
        <v>0.25</v>
      </c>
    </row>
    <row r="497" spans="1:18" ht="34.5" customHeight="1">
      <c r="A497" s="1001"/>
      <c r="B497" s="1004"/>
      <c r="C497" s="989"/>
      <c r="D497" s="433"/>
      <c r="E497" s="911"/>
      <c r="F497" s="403" t="s">
        <v>285</v>
      </c>
      <c r="G497" s="434"/>
      <c r="H497" s="435"/>
      <c r="I497" s="436"/>
      <c r="J497" s="306"/>
      <c r="K497" s="436"/>
      <c r="L497" s="436"/>
      <c r="M497" s="436"/>
      <c r="N497" s="436"/>
      <c r="O497" s="436"/>
      <c r="P497" s="436"/>
      <c r="Q497" s="437"/>
      <c r="R497" s="435"/>
    </row>
    <row r="498" spans="1:18" ht="34.5" customHeight="1">
      <c r="A498" s="1001"/>
      <c r="B498" s="1005"/>
      <c r="C498" s="989"/>
      <c r="D498" s="438"/>
      <c r="E498" s="911"/>
      <c r="F498" s="310" t="s">
        <v>53</v>
      </c>
      <c r="G498" s="343"/>
      <c r="H498" s="311"/>
      <c r="I498" s="312"/>
      <c r="J498" s="312"/>
      <c r="K498" s="312"/>
      <c r="L498" s="312"/>
      <c r="M498" s="312"/>
      <c r="N498" s="312"/>
      <c r="O498" s="312"/>
      <c r="P498" s="312"/>
      <c r="Q498" s="313"/>
      <c r="R498" s="311"/>
    </row>
    <row r="499" spans="1:18" ht="95.25" customHeight="1">
      <c r="A499" s="1001"/>
      <c r="B499" s="1005"/>
      <c r="C499" s="989"/>
      <c r="D499" s="426"/>
      <c r="E499" s="911"/>
      <c r="F499" s="271"/>
      <c r="G499" s="315"/>
      <c r="H499" s="1009"/>
      <c r="I499" s="1010"/>
      <c r="J499" s="1010"/>
      <c r="K499" s="1010"/>
      <c r="L499" s="1010"/>
      <c r="M499" s="1010"/>
      <c r="N499" s="1010"/>
      <c r="O499" s="1010"/>
      <c r="P499" s="1010"/>
      <c r="Q499" s="1010"/>
      <c r="R499" s="441"/>
    </row>
    <row r="500" spans="1:18" ht="95.25" customHeight="1">
      <c r="A500" s="442"/>
      <c r="B500" s="443"/>
      <c r="C500" s="444"/>
      <c r="D500" s="445"/>
      <c r="E500" s="446"/>
      <c r="F500" s="447"/>
      <c r="G500" s="448"/>
      <c r="H500" s="449"/>
      <c r="I500" s="450"/>
      <c r="J500" s="450"/>
      <c r="K500" s="450"/>
      <c r="L500" s="450"/>
      <c r="M500" s="450"/>
      <c r="N500" s="450"/>
      <c r="O500" s="450"/>
      <c r="P500" s="450"/>
      <c r="Q500" s="450"/>
      <c r="R500" s="451"/>
    </row>
    <row r="501" spans="1:18" ht="34.5" customHeight="1">
      <c r="A501" s="1011">
        <v>82</v>
      </c>
      <c r="B501" s="1013" t="s">
        <v>417</v>
      </c>
      <c r="C501" s="982" t="s">
        <v>412</v>
      </c>
      <c r="D501" s="453" t="s">
        <v>418</v>
      </c>
      <c r="E501" s="1016" t="s">
        <v>203</v>
      </c>
      <c r="F501" s="454" t="s">
        <v>283</v>
      </c>
      <c r="G501" s="151">
        <f>R501*O4</f>
        <v>0.2</v>
      </c>
      <c r="H501" s="455"/>
      <c r="I501" s="456"/>
      <c r="J501" s="375">
        <v>0</v>
      </c>
      <c r="K501" s="456"/>
      <c r="L501" s="456"/>
      <c r="M501" s="456"/>
      <c r="N501" s="456"/>
      <c r="O501" s="456"/>
      <c r="P501" s="456"/>
      <c r="Q501" s="457"/>
      <c r="R501" s="455">
        <v>0.2</v>
      </c>
    </row>
    <row r="502" spans="1:18" ht="34.5" customHeight="1">
      <c r="A502" s="1001"/>
      <c r="B502" s="1004"/>
      <c r="C502" s="989"/>
      <c r="D502" s="433"/>
      <c r="E502" s="911"/>
      <c r="F502" s="403" t="s">
        <v>285</v>
      </c>
      <c r="G502" s="434"/>
      <c r="H502" s="435"/>
      <c r="I502" s="436"/>
      <c r="J502" s="306"/>
      <c r="K502" s="436"/>
      <c r="L502" s="436"/>
      <c r="M502" s="436"/>
      <c r="N502" s="436"/>
      <c r="O502" s="436"/>
      <c r="P502" s="436"/>
      <c r="Q502" s="437"/>
      <c r="R502" s="435"/>
    </row>
    <row r="503" spans="1:18" ht="34.5" customHeight="1">
      <c r="A503" s="1001"/>
      <c r="B503" s="1005"/>
      <c r="C503" s="989"/>
      <c r="D503" s="438"/>
      <c r="E503" s="911"/>
      <c r="F503" s="310" t="s">
        <v>53</v>
      </c>
      <c r="G503" s="343"/>
      <c r="H503" s="311"/>
      <c r="I503" s="312"/>
      <c r="J503" s="312"/>
      <c r="K503" s="312"/>
      <c r="L503" s="312"/>
      <c r="M503" s="312"/>
      <c r="N503" s="312"/>
      <c r="O503" s="312"/>
      <c r="P503" s="312"/>
      <c r="Q503" s="313"/>
      <c r="R503" s="311"/>
    </row>
    <row r="504" spans="1:18" ht="34.5" customHeight="1">
      <c r="A504" s="1012"/>
      <c r="B504" s="1014"/>
      <c r="C504" s="1015"/>
      <c r="D504" s="459"/>
      <c r="E504" s="1017"/>
      <c r="F504" s="460"/>
      <c r="G504" s="461"/>
      <c r="H504" s="1018"/>
      <c r="I504" s="1019"/>
      <c r="J504" s="1019"/>
      <c r="K504" s="1019"/>
      <c r="L504" s="1019"/>
      <c r="M504" s="1019"/>
      <c r="N504" s="1019"/>
      <c r="O504" s="1019"/>
      <c r="P504" s="1019"/>
      <c r="Q504" s="1019"/>
      <c r="R504" s="441"/>
    </row>
    <row r="505" spans="1:18" ht="34.5" customHeight="1">
      <c r="A505" s="1001">
        <v>83</v>
      </c>
      <c r="B505" s="1004" t="s">
        <v>419</v>
      </c>
      <c r="C505" s="989" t="s">
        <v>412</v>
      </c>
      <c r="D505" s="462" t="s">
        <v>119</v>
      </c>
      <c r="E505" s="911" t="s">
        <v>203</v>
      </c>
      <c r="F505" s="463" t="s">
        <v>283</v>
      </c>
      <c r="G505" s="151">
        <f>R505*O4</f>
        <v>0.25</v>
      </c>
      <c r="H505" s="464"/>
      <c r="I505" s="465"/>
      <c r="J505" s="405">
        <v>0</v>
      </c>
      <c r="K505" s="465"/>
      <c r="L505" s="465"/>
      <c r="M505" s="465"/>
      <c r="N505" s="465"/>
      <c r="O505" s="465"/>
      <c r="P505" s="465"/>
      <c r="Q505" s="466"/>
      <c r="R505" s="455">
        <v>0.25</v>
      </c>
    </row>
    <row r="506" spans="1:18" ht="34.5" customHeight="1">
      <c r="A506" s="1001"/>
      <c r="B506" s="1004"/>
      <c r="C506" s="989"/>
      <c r="D506" s="433"/>
      <c r="E506" s="911"/>
      <c r="F506" s="403" t="s">
        <v>285</v>
      </c>
      <c r="G506" s="434"/>
      <c r="H506" s="435"/>
      <c r="I506" s="436"/>
      <c r="J506" s="306"/>
      <c r="K506" s="436"/>
      <c r="L506" s="436"/>
      <c r="M506" s="436"/>
      <c r="N506" s="436"/>
      <c r="O506" s="436"/>
      <c r="P506" s="436"/>
      <c r="Q506" s="437"/>
      <c r="R506" s="435"/>
    </row>
    <row r="507" spans="1:18" ht="34.5" customHeight="1">
      <c r="A507" s="1001"/>
      <c r="B507" s="1005"/>
      <c r="C507" s="989"/>
      <c r="D507" s="438"/>
      <c r="E507" s="911"/>
      <c r="F507" s="310" t="s">
        <v>53</v>
      </c>
      <c r="G507" s="343"/>
      <c r="H507" s="311"/>
      <c r="I507" s="312"/>
      <c r="J507" s="312"/>
      <c r="K507" s="312"/>
      <c r="L507" s="312"/>
      <c r="M507" s="312"/>
      <c r="N507" s="312"/>
      <c r="O507" s="312"/>
      <c r="P507" s="312"/>
      <c r="Q507" s="313"/>
      <c r="R507" s="311"/>
    </row>
    <row r="508" spans="1:18" ht="34.5" customHeight="1">
      <c r="A508" s="1002"/>
      <c r="B508" s="1006"/>
      <c r="C508" s="991"/>
      <c r="D508" s="439"/>
      <c r="E508" s="912"/>
      <c r="F508" s="282"/>
      <c r="G508" s="408"/>
      <c r="H508" s="1007"/>
      <c r="I508" s="1008"/>
      <c r="J508" s="1008"/>
      <c r="K508" s="1008"/>
      <c r="L508" s="1008"/>
      <c r="M508" s="1008"/>
      <c r="N508" s="1008"/>
      <c r="O508" s="1008"/>
      <c r="P508" s="1008"/>
      <c r="Q508" s="1008"/>
      <c r="R508" s="440"/>
    </row>
    <row r="509" spans="1:18" ht="34.5" customHeight="1">
      <c r="A509" s="1000">
        <v>84</v>
      </c>
      <c r="B509" s="970" t="s">
        <v>420</v>
      </c>
      <c r="C509" s="973" t="s">
        <v>421</v>
      </c>
      <c r="D509" s="427" t="s">
        <v>395</v>
      </c>
      <c r="E509" s="910" t="s">
        <v>203</v>
      </c>
      <c r="F509" s="295" t="s">
        <v>283</v>
      </c>
      <c r="G509" s="151">
        <f>R509*O4</f>
        <v>0.2</v>
      </c>
      <c r="H509" s="429"/>
      <c r="I509" s="430"/>
      <c r="J509" s="298">
        <v>0</v>
      </c>
      <c r="K509" s="430"/>
      <c r="L509" s="430"/>
      <c r="M509" s="430"/>
      <c r="N509" s="430"/>
      <c r="O509" s="430"/>
      <c r="P509" s="430"/>
      <c r="Q509" s="431"/>
      <c r="R509" s="429">
        <v>0.2</v>
      </c>
    </row>
    <row r="510" spans="1:18" ht="34.5" customHeight="1">
      <c r="A510" s="1001"/>
      <c r="B510" s="1020"/>
      <c r="C510" s="989"/>
      <c r="D510" s="433"/>
      <c r="E510" s="911"/>
      <c r="F510" s="303" t="s">
        <v>285</v>
      </c>
      <c r="G510" s="304"/>
      <c r="H510" s="435"/>
      <c r="I510" s="436"/>
      <c r="J510" s="306"/>
      <c r="K510" s="436"/>
      <c r="L510" s="436"/>
      <c r="M510" s="436"/>
      <c r="N510" s="436"/>
      <c r="O510" s="436"/>
      <c r="P510" s="436"/>
      <c r="Q510" s="437"/>
      <c r="R510" s="435"/>
    </row>
    <row r="511" spans="1:18" ht="34.5" customHeight="1">
      <c r="A511" s="1001"/>
      <c r="B511" s="1020"/>
      <c r="C511" s="989"/>
      <c r="D511" s="438"/>
      <c r="E511" s="911"/>
      <c r="F511" s="310" t="s">
        <v>53</v>
      </c>
      <c r="G511" s="343"/>
      <c r="H511" s="311"/>
      <c r="I511" s="312"/>
      <c r="J511" s="312"/>
      <c r="K511" s="312"/>
      <c r="L511" s="312"/>
      <c r="M511" s="312"/>
      <c r="N511" s="312"/>
      <c r="O511" s="312"/>
      <c r="P511" s="312"/>
      <c r="Q511" s="313"/>
      <c r="R511" s="311"/>
    </row>
    <row r="512" spans="1:18" ht="182.25" customHeight="1">
      <c r="A512" s="1002"/>
      <c r="B512" s="1021"/>
      <c r="C512" s="991"/>
      <c r="D512" s="439"/>
      <c r="E512" s="912"/>
      <c r="F512" s="282"/>
      <c r="G512" s="408"/>
      <c r="H512" s="1007"/>
      <c r="I512" s="1008"/>
      <c r="J512" s="1008"/>
      <c r="K512" s="1008"/>
      <c r="L512" s="1008"/>
      <c r="M512" s="1008"/>
      <c r="N512" s="1008"/>
      <c r="O512" s="1008"/>
      <c r="P512" s="1008"/>
      <c r="Q512" s="1008"/>
      <c r="R512" s="440"/>
    </row>
    <row r="513" spans="1:18" ht="34.5" customHeight="1">
      <c r="A513" s="1000">
        <v>85</v>
      </c>
      <c r="B513" s="970" t="s">
        <v>422</v>
      </c>
      <c r="C513" s="973" t="s">
        <v>421</v>
      </c>
      <c r="D513" s="427" t="s">
        <v>231</v>
      </c>
      <c r="E513" s="910" t="s">
        <v>203</v>
      </c>
      <c r="F513" s="295" t="s">
        <v>283</v>
      </c>
      <c r="G513" s="151">
        <f>R513*O4</f>
        <v>0.37</v>
      </c>
      <c r="H513" s="429"/>
      <c r="I513" s="430"/>
      <c r="J513" s="298">
        <v>0</v>
      </c>
      <c r="K513" s="430"/>
      <c r="L513" s="430"/>
      <c r="M513" s="430"/>
      <c r="N513" s="430"/>
      <c r="O513" s="430"/>
      <c r="P513" s="430"/>
      <c r="Q513" s="431"/>
      <c r="R513" s="429">
        <v>0.37</v>
      </c>
    </row>
    <row r="514" spans="1:18" ht="34.5" customHeight="1">
      <c r="A514" s="1001"/>
      <c r="B514" s="1020"/>
      <c r="C514" s="989"/>
      <c r="D514" s="433"/>
      <c r="E514" s="911"/>
      <c r="F514" s="303" t="s">
        <v>285</v>
      </c>
      <c r="G514" s="304"/>
      <c r="H514" s="435"/>
      <c r="I514" s="436"/>
      <c r="J514" s="306"/>
      <c r="K514" s="436"/>
      <c r="L514" s="436"/>
      <c r="M514" s="436"/>
      <c r="N514" s="436"/>
      <c r="O514" s="436"/>
      <c r="P514" s="436"/>
      <c r="Q514" s="437"/>
      <c r="R514" s="435"/>
    </row>
    <row r="515" spans="1:18" ht="34.5" customHeight="1">
      <c r="A515" s="1001"/>
      <c r="B515" s="1020"/>
      <c r="C515" s="989"/>
      <c r="D515" s="438"/>
      <c r="E515" s="911"/>
      <c r="F515" s="310" t="s">
        <v>53</v>
      </c>
      <c r="G515" s="343"/>
      <c r="H515" s="311"/>
      <c r="I515" s="312"/>
      <c r="J515" s="312"/>
      <c r="K515" s="312"/>
      <c r="L515" s="312"/>
      <c r="M515" s="312"/>
      <c r="N515" s="312"/>
      <c r="O515" s="312"/>
      <c r="P515" s="312"/>
      <c r="Q515" s="313"/>
      <c r="R515" s="311"/>
    </row>
    <row r="516" spans="1:18" ht="34.5" customHeight="1">
      <c r="A516" s="1002"/>
      <c r="B516" s="1021"/>
      <c r="C516" s="991"/>
      <c r="D516" s="439"/>
      <c r="E516" s="912"/>
      <c r="F516" s="282"/>
      <c r="G516" s="408"/>
      <c r="H516" s="1007"/>
      <c r="I516" s="1008"/>
      <c r="J516" s="1008"/>
      <c r="K516" s="1008"/>
      <c r="L516" s="1008"/>
      <c r="M516" s="1008"/>
      <c r="N516" s="1008"/>
      <c r="O516" s="1008"/>
      <c r="P516" s="1008"/>
      <c r="Q516" s="1008"/>
      <c r="R516" s="440"/>
    </row>
    <row r="517" spans="1:18" ht="34.5" customHeight="1">
      <c r="A517" s="1000">
        <v>86</v>
      </c>
      <c r="B517" s="970" t="s">
        <v>423</v>
      </c>
      <c r="C517" s="973" t="s">
        <v>421</v>
      </c>
      <c r="D517" s="427" t="s">
        <v>392</v>
      </c>
      <c r="E517" s="910" t="s">
        <v>203</v>
      </c>
      <c r="F517" s="295" t="s">
        <v>283</v>
      </c>
      <c r="G517" s="151">
        <f>R517*O4</f>
        <v>0.2</v>
      </c>
      <c r="H517" s="429"/>
      <c r="I517" s="430"/>
      <c r="J517" s="298">
        <v>0</v>
      </c>
      <c r="K517" s="430"/>
      <c r="L517" s="430"/>
      <c r="M517" s="430"/>
      <c r="N517" s="430"/>
      <c r="O517" s="430"/>
      <c r="P517" s="430"/>
      <c r="Q517" s="431"/>
      <c r="R517" s="429">
        <v>0.2</v>
      </c>
    </row>
    <row r="518" spans="1:18" ht="34.5" customHeight="1">
      <c r="A518" s="1001"/>
      <c r="B518" s="1020"/>
      <c r="C518" s="989"/>
      <c r="D518" s="433"/>
      <c r="E518" s="911"/>
      <c r="F518" s="303" t="s">
        <v>285</v>
      </c>
      <c r="G518" s="304"/>
      <c r="H518" s="435"/>
      <c r="I518" s="436"/>
      <c r="J518" s="306"/>
      <c r="K518" s="436"/>
      <c r="L518" s="436"/>
      <c r="M518" s="436"/>
      <c r="N518" s="436"/>
      <c r="O518" s="436"/>
      <c r="P518" s="436"/>
      <c r="Q518" s="437"/>
      <c r="R518" s="435"/>
    </row>
    <row r="519" spans="1:18" ht="34.5" customHeight="1">
      <c r="A519" s="1001"/>
      <c r="B519" s="1020"/>
      <c r="C519" s="989"/>
      <c r="D519" s="438"/>
      <c r="E519" s="911"/>
      <c r="F519" s="310" t="s">
        <v>53</v>
      </c>
      <c r="G519" s="343"/>
      <c r="H519" s="311"/>
      <c r="I519" s="312"/>
      <c r="J519" s="312"/>
      <c r="K519" s="312"/>
      <c r="L519" s="312"/>
      <c r="M519" s="312"/>
      <c r="N519" s="312"/>
      <c r="O519" s="312"/>
      <c r="P519" s="312"/>
      <c r="Q519" s="313"/>
      <c r="R519" s="311"/>
    </row>
    <row r="520" spans="1:18" ht="34.5" customHeight="1">
      <c r="A520" s="1002"/>
      <c r="B520" s="1021"/>
      <c r="C520" s="991"/>
      <c r="D520" s="439"/>
      <c r="E520" s="912"/>
      <c r="F520" s="282"/>
      <c r="G520" s="408"/>
      <c r="H520" s="1007"/>
      <c r="I520" s="1008"/>
      <c r="J520" s="1008"/>
      <c r="K520" s="1008"/>
      <c r="L520" s="1008"/>
      <c r="M520" s="1008"/>
      <c r="N520" s="1008"/>
      <c r="O520" s="1008"/>
      <c r="P520" s="1008"/>
      <c r="Q520" s="1008"/>
      <c r="R520" s="440"/>
    </row>
    <row r="521" spans="1:18" ht="34.5" customHeight="1">
      <c r="A521" s="1000">
        <v>87</v>
      </c>
      <c r="B521" s="970" t="s">
        <v>424</v>
      </c>
      <c r="C521" s="973" t="s">
        <v>425</v>
      </c>
      <c r="D521" s="427" t="s">
        <v>267</v>
      </c>
      <c r="E521" s="910" t="s">
        <v>48</v>
      </c>
      <c r="F521" s="295" t="s">
        <v>283</v>
      </c>
      <c r="G521" s="151">
        <f>R521*O4</f>
        <v>0.15</v>
      </c>
      <c r="H521" s="429"/>
      <c r="I521" s="430"/>
      <c r="J521" s="298">
        <v>0</v>
      </c>
      <c r="K521" s="430"/>
      <c r="L521" s="430"/>
      <c r="M521" s="430"/>
      <c r="N521" s="430"/>
      <c r="O521" s="430"/>
      <c r="P521" s="430"/>
      <c r="Q521" s="431"/>
      <c r="R521" s="429">
        <v>0.15</v>
      </c>
    </row>
    <row r="522" spans="1:18" ht="34.5" customHeight="1">
      <c r="A522" s="1001"/>
      <c r="B522" s="1020"/>
      <c r="C522" s="989"/>
      <c r="D522" s="433"/>
      <c r="E522" s="911"/>
      <c r="F522" s="303" t="s">
        <v>285</v>
      </c>
      <c r="G522" s="304"/>
      <c r="H522" s="435"/>
      <c r="I522" s="436"/>
      <c r="J522" s="306"/>
      <c r="K522" s="436"/>
      <c r="L522" s="436"/>
      <c r="M522" s="436"/>
      <c r="N522" s="436"/>
      <c r="O522" s="436"/>
      <c r="P522" s="436"/>
      <c r="Q522" s="437"/>
      <c r="R522" s="435"/>
    </row>
    <row r="523" spans="1:18" ht="34.5" customHeight="1">
      <c r="A523" s="1001"/>
      <c r="B523" s="1020"/>
      <c r="C523" s="989"/>
      <c r="D523" s="438"/>
      <c r="E523" s="911"/>
      <c r="F523" s="310" t="s">
        <v>53</v>
      </c>
      <c r="G523" s="343"/>
      <c r="H523" s="311"/>
      <c r="I523" s="312"/>
      <c r="J523" s="312"/>
      <c r="K523" s="312"/>
      <c r="L523" s="312"/>
      <c r="M523" s="312"/>
      <c r="N523" s="312"/>
      <c r="O523" s="312"/>
      <c r="P523" s="312"/>
      <c r="Q523" s="313"/>
      <c r="R523" s="311"/>
    </row>
    <row r="524" spans="1:18" ht="34.5" customHeight="1">
      <c r="A524" s="1002"/>
      <c r="B524" s="1021"/>
      <c r="C524" s="991"/>
      <c r="D524" s="439"/>
      <c r="E524" s="912"/>
      <c r="F524" s="282"/>
      <c r="G524" s="408"/>
      <c r="H524" s="1007"/>
      <c r="I524" s="1008"/>
      <c r="J524" s="1008"/>
      <c r="K524" s="1008"/>
      <c r="L524" s="1008"/>
      <c r="M524" s="1008"/>
      <c r="N524" s="1008"/>
      <c r="O524" s="1008"/>
      <c r="P524" s="1008"/>
      <c r="Q524" s="1008"/>
      <c r="R524" s="440"/>
    </row>
    <row r="525" spans="1:18" ht="34.5" customHeight="1">
      <c r="A525" s="1000">
        <v>88</v>
      </c>
      <c r="B525" s="970" t="s">
        <v>426</v>
      </c>
      <c r="C525" s="973" t="s">
        <v>425</v>
      </c>
      <c r="D525" s="427" t="s">
        <v>395</v>
      </c>
      <c r="E525" s="910" t="s">
        <v>48</v>
      </c>
      <c r="F525" s="295" t="s">
        <v>283</v>
      </c>
      <c r="G525" s="151">
        <f>R525*O4</f>
        <v>0.2</v>
      </c>
      <c r="H525" s="429"/>
      <c r="I525" s="430"/>
      <c r="J525" s="298">
        <v>0</v>
      </c>
      <c r="K525" s="430"/>
      <c r="L525" s="430"/>
      <c r="M525" s="430"/>
      <c r="N525" s="430"/>
      <c r="O525" s="430"/>
      <c r="P525" s="430"/>
      <c r="Q525" s="431"/>
      <c r="R525" s="429">
        <v>0.2</v>
      </c>
    </row>
    <row r="526" spans="1:18" ht="34.5" customHeight="1">
      <c r="A526" s="1001"/>
      <c r="B526" s="1020"/>
      <c r="C526" s="989"/>
      <c r="D526" s="433"/>
      <c r="E526" s="911"/>
      <c r="F526" s="303" t="s">
        <v>285</v>
      </c>
      <c r="G526" s="304"/>
      <c r="H526" s="435"/>
      <c r="I526" s="436"/>
      <c r="J526" s="306"/>
      <c r="K526" s="436"/>
      <c r="L526" s="436"/>
      <c r="M526" s="436"/>
      <c r="N526" s="436"/>
      <c r="O526" s="436"/>
      <c r="P526" s="436"/>
      <c r="Q526" s="437"/>
      <c r="R526" s="435"/>
    </row>
    <row r="527" spans="1:18" ht="34.5" customHeight="1">
      <c r="A527" s="1001"/>
      <c r="B527" s="1020"/>
      <c r="C527" s="989"/>
      <c r="D527" s="438"/>
      <c r="E527" s="911"/>
      <c r="F527" s="310" t="s">
        <v>53</v>
      </c>
      <c r="G527" s="343"/>
      <c r="H527" s="311"/>
      <c r="I527" s="312"/>
      <c r="J527" s="312"/>
      <c r="K527" s="312"/>
      <c r="L527" s="312"/>
      <c r="M527" s="312"/>
      <c r="N527" s="312"/>
      <c r="O527" s="312"/>
      <c r="P527" s="312"/>
      <c r="Q527" s="313"/>
      <c r="R527" s="311"/>
    </row>
    <row r="528" spans="1:18" ht="34.5" customHeight="1">
      <c r="A528" s="1002"/>
      <c r="B528" s="1021"/>
      <c r="C528" s="991"/>
      <c r="D528" s="439"/>
      <c r="E528" s="912"/>
      <c r="F528" s="282"/>
      <c r="G528" s="408"/>
      <c r="H528" s="1007"/>
      <c r="I528" s="1008"/>
      <c r="J528" s="1008"/>
      <c r="K528" s="1008"/>
      <c r="L528" s="1008"/>
      <c r="M528" s="1008"/>
      <c r="N528" s="1008"/>
      <c r="O528" s="1008"/>
      <c r="P528" s="1008"/>
      <c r="Q528" s="1008"/>
      <c r="R528" s="440"/>
    </row>
    <row r="529" spans="1:18" ht="34.5" customHeight="1">
      <c r="A529" s="1000">
        <v>89</v>
      </c>
      <c r="B529" s="970" t="s">
        <v>427</v>
      </c>
      <c r="C529" s="973" t="s">
        <v>425</v>
      </c>
      <c r="D529" s="427" t="s">
        <v>249</v>
      </c>
      <c r="E529" s="910" t="s">
        <v>48</v>
      </c>
      <c r="F529" s="295" t="s">
        <v>283</v>
      </c>
      <c r="G529" s="151">
        <f>R529*O4</f>
        <v>0.1</v>
      </c>
      <c r="H529" s="429"/>
      <c r="I529" s="430"/>
      <c r="J529" s="298">
        <v>0</v>
      </c>
      <c r="K529" s="430"/>
      <c r="L529" s="430"/>
      <c r="M529" s="430"/>
      <c r="N529" s="430"/>
      <c r="O529" s="430"/>
      <c r="P529" s="430"/>
      <c r="Q529" s="431"/>
      <c r="R529" s="429">
        <v>0.1</v>
      </c>
    </row>
    <row r="530" spans="1:18" ht="34.5" customHeight="1">
      <c r="A530" s="1001"/>
      <c r="B530" s="1020"/>
      <c r="C530" s="989"/>
      <c r="D530" s="433"/>
      <c r="E530" s="911"/>
      <c r="F530" s="303" t="s">
        <v>285</v>
      </c>
      <c r="G530" s="304"/>
      <c r="H530" s="435"/>
      <c r="I530" s="436"/>
      <c r="J530" s="306"/>
      <c r="K530" s="436"/>
      <c r="L530" s="436"/>
      <c r="M530" s="436"/>
      <c r="N530" s="436"/>
      <c r="O530" s="436"/>
      <c r="P530" s="436"/>
      <c r="Q530" s="437"/>
      <c r="R530" s="435"/>
    </row>
    <row r="531" spans="1:18" ht="34.5" customHeight="1">
      <c r="A531" s="1001"/>
      <c r="B531" s="1020"/>
      <c r="C531" s="989"/>
      <c r="D531" s="438"/>
      <c r="E531" s="911"/>
      <c r="F531" s="310" t="s">
        <v>53</v>
      </c>
      <c r="G531" s="343"/>
      <c r="H531" s="311"/>
      <c r="I531" s="312"/>
      <c r="J531" s="312"/>
      <c r="K531" s="312"/>
      <c r="L531" s="312"/>
      <c r="M531" s="312"/>
      <c r="N531" s="312"/>
      <c r="O531" s="312"/>
      <c r="P531" s="312"/>
      <c r="Q531" s="313"/>
      <c r="R531" s="311"/>
    </row>
    <row r="532" spans="1:18" ht="34.5" customHeight="1">
      <c r="A532" s="1002"/>
      <c r="B532" s="1021"/>
      <c r="C532" s="991"/>
      <c r="D532" s="439"/>
      <c r="E532" s="912"/>
      <c r="F532" s="282"/>
      <c r="G532" s="408"/>
      <c r="H532" s="1007"/>
      <c r="I532" s="1008"/>
      <c r="J532" s="1008"/>
      <c r="K532" s="1008"/>
      <c r="L532" s="1008"/>
      <c r="M532" s="1008"/>
      <c r="N532" s="1008"/>
      <c r="O532" s="1008"/>
      <c r="P532" s="1008"/>
      <c r="Q532" s="1008"/>
      <c r="R532" s="440"/>
    </row>
    <row r="533" spans="1:18" ht="34.5" customHeight="1">
      <c r="A533" s="1000">
        <v>90</v>
      </c>
      <c r="B533" s="970" t="s">
        <v>428</v>
      </c>
      <c r="C533" s="973" t="s">
        <v>425</v>
      </c>
      <c r="D533" s="427" t="s">
        <v>374</v>
      </c>
      <c r="E533" s="910" t="s">
        <v>48</v>
      </c>
      <c r="F533" s="295" t="s">
        <v>283</v>
      </c>
      <c r="G533" s="151">
        <f>R533*O4</f>
        <v>0.1</v>
      </c>
      <c r="H533" s="429"/>
      <c r="I533" s="430"/>
      <c r="J533" s="298">
        <v>0</v>
      </c>
      <c r="K533" s="430"/>
      <c r="L533" s="430"/>
      <c r="M533" s="430"/>
      <c r="N533" s="430"/>
      <c r="O533" s="430"/>
      <c r="P533" s="430"/>
      <c r="Q533" s="431"/>
      <c r="R533" s="429">
        <v>0.1</v>
      </c>
    </row>
    <row r="534" spans="1:18" ht="34.5" customHeight="1">
      <c r="A534" s="1001"/>
      <c r="B534" s="1020"/>
      <c r="C534" s="989"/>
      <c r="D534" s="433"/>
      <c r="E534" s="911"/>
      <c r="F534" s="303" t="s">
        <v>285</v>
      </c>
      <c r="G534" s="304"/>
      <c r="H534" s="435"/>
      <c r="I534" s="436"/>
      <c r="J534" s="306"/>
      <c r="K534" s="436"/>
      <c r="L534" s="436"/>
      <c r="M534" s="436"/>
      <c r="N534" s="436"/>
      <c r="O534" s="436"/>
      <c r="P534" s="436"/>
      <c r="Q534" s="437"/>
      <c r="R534" s="435"/>
    </row>
    <row r="535" spans="1:18" ht="34.5" customHeight="1">
      <c r="A535" s="1001"/>
      <c r="B535" s="1020"/>
      <c r="C535" s="989"/>
      <c r="D535" s="438"/>
      <c r="E535" s="911"/>
      <c r="F535" s="310" t="s">
        <v>53</v>
      </c>
      <c r="G535" s="343"/>
      <c r="H535" s="311"/>
      <c r="I535" s="312"/>
      <c r="J535" s="312"/>
      <c r="K535" s="312"/>
      <c r="L535" s="312"/>
      <c r="M535" s="312"/>
      <c r="N535" s="312"/>
      <c r="O535" s="312"/>
      <c r="P535" s="312"/>
      <c r="Q535" s="313"/>
      <c r="R535" s="311"/>
    </row>
    <row r="536" spans="1:18" ht="34.5" customHeight="1">
      <c r="A536" s="1002"/>
      <c r="B536" s="1021"/>
      <c r="C536" s="991"/>
      <c r="D536" s="439"/>
      <c r="E536" s="912"/>
      <c r="F536" s="282"/>
      <c r="G536" s="408"/>
      <c r="H536" s="1007"/>
      <c r="I536" s="1008"/>
      <c r="J536" s="1008"/>
      <c r="K536" s="1008"/>
      <c r="L536" s="1008"/>
      <c r="M536" s="1008"/>
      <c r="N536" s="1008"/>
      <c r="O536" s="1008"/>
      <c r="P536" s="1008"/>
      <c r="Q536" s="1008"/>
      <c r="R536" s="440"/>
    </row>
    <row r="537" spans="1:18" ht="34.5" customHeight="1">
      <c r="A537" s="1000">
        <v>91</v>
      </c>
      <c r="B537" s="293" t="s">
        <v>429</v>
      </c>
      <c r="C537" s="973" t="s">
        <v>425</v>
      </c>
      <c r="D537" s="427" t="s">
        <v>261</v>
      </c>
      <c r="E537" s="910" t="s">
        <v>48</v>
      </c>
      <c r="F537" s="295" t="s">
        <v>283</v>
      </c>
      <c r="G537" s="151">
        <f>R537*O4</f>
        <v>0.1</v>
      </c>
      <c r="H537" s="429"/>
      <c r="I537" s="430"/>
      <c r="J537" s="298">
        <v>0</v>
      </c>
      <c r="K537" s="430"/>
      <c r="L537" s="430"/>
      <c r="M537" s="430"/>
      <c r="N537" s="430"/>
      <c r="O537" s="430"/>
      <c r="P537" s="430"/>
      <c r="Q537" s="431"/>
      <c r="R537" s="429">
        <v>0.1</v>
      </c>
    </row>
    <row r="538" spans="1:18" ht="34.5" customHeight="1">
      <c r="A538" s="1001"/>
      <c r="B538" s="301" t="s">
        <v>430</v>
      </c>
      <c r="C538" s="989"/>
      <c r="D538" s="433"/>
      <c r="E538" s="911"/>
      <c r="F538" s="303" t="s">
        <v>285</v>
      </c>
      <c r="G538" s="304"/>
      <c r="H538" s="435"/>
      <c r="I538" s="436"/>
      <c r="J538" s="306"/>
      <c r="K538" s="436"/>
      <c r="L538" s="436"/>
      <c r="M538" s="436"/>
      <c r="N538" s="436"/>
      <c r="O538" s="436"/>
      <c r="P538" s="436"/>
      <c r="Q538" s="437"/>
      <c r="R538" s="435"/>
    </row>
    <row r="539" spans="1:18" ht="34.5" customHeight="1">
      <c r="A539" s="1001"/>
      <c r="B539" s="308"/>
      <c r="C539" s="989"/>
      <c r="D539" s="438"/>
      <c r="E539" s="911"/>
      <c r="F539" s="310" t="s">
        <v>53</v>
      </c>
      <c r="G539" s="343"/>
      <c r="H539" s="311"/>
      <c r="I539" s="312"/>
      <c r="J539" s="312"/>
      <c r="K539" s="312"/>
      <c r="L539" s="312"/>
      <c r="M539" s="312"/>
      <c r="N539" s="312"/>
      <c r="O539" s="312"/>
      <c r="P539" s="312"/>
      <c r="Q539" s="313"/>
      <c r="R539" s="311"/>
    </row>
    <row r="540" spans="1:18" ht="34.5" customHeight="1">
      <c r="A540" s="1002"/>
      <c r="B540" s="317"/>
      <c r="C540" s="991"/>
      <c r="D540" s="439"/>
      <c r="E540" s="912"/>
      <c r="F540" s="282"/>
      <c r="G540" s="408"/>
      <c r="H540" s="1007"/>
      <c r="I540" s="1008"/>
      <c r="J540" s="1008"/>
      <c r="K540" s="1008"/>
      <c r="L540" s="1008"/>
      <c r="M540" s="1008"/>
      <c r="N540" s="1008"/>
      <c r="O540" s="1008"/>
      <c r="P540" s="1008"/>
      <c r="Q540" s="1008"/>
      <c r="R540" s="440"/>
    </row>
    <row r="541" spans="1:18" ht="34.5" customHeight="1">
      <c r="A541" s="1000">
        <v>92</v>
      </c>
      <c r="B541" s="970" t="s">
        <v>431</v>
      </c>
      <c r="C541" s="973" t="s">
        <v>425</v>
      </c>
      <c r="D541" s="427" t="s">
        <v>389</v>
      </c>
      <c r="E541" s="910" t="s">
        <v>48</v>
      </c>
      <c r="F541" s="295" t="s">
        <v>283</v>
      </c>
      <c r="G541" s="151">
        <f>R541*O4</f>
        <v>0.1</v>
      </c>
      <c r="H541" s="429"/>
      <c r="I541" s="430"/>
      <c r="J541" s="298">
        <v>0</v>
      </c>
      <c r="K541" s="430"/>
      <c r="L541" s="430"/>
      <c r="M541" s="430"/>
      <c r="N541" s="430"/>
      <c r="O541" s="430"/>
      <c r="P541" s="430"/>
      <c r="Q541" s="431"/>
      <c r="R541" s="429">
        <v>0.1</v>
      </c>
    </row>
    <row r="542" spans="1:18" ht="34.5" customHeight="1">
      <c r="A542" s="1001"/>
      <c r="B542" s="1020"/>
      <c r="C542" s="989"/>
      <c r="D542" s="433"/>
      <c r="E542" s="911"/>
      <c r="F542" s="303" t="s">
        <v>285</v>
      </c>
      <c r="G542" s="304"/>
      <c r="H542" s="435"/>
      <c r="I542" s="436"/>
      <c r="J542" s="306"/>
      <c r="K542" s="436"/>
      <c r="L542" s="436"/>
      <c r="M542" s="436"/>
      <c r="N542" s="436"/>
      <c r="O542" s="436"/>
      <c r="P542" s="436"/>
      <c r="Q542" s="437"/>
      <c r="R542" s="435"/>
    </row>
    <row r="543" spans="1:18" ht="34.5" customHeight="1">
      <c r="A543" s="1001"/>
      <c r="B543" s="1020"/>
      <c r="C543" s="989"/>
      <c r="D543" s="438"/>
      <c r="E543" s="911"/>
      <c r="F543" s="310" t="s">
        <v>53</v>
      </c>
      <c r="G543" s="343"/>
      <c r="H543" s="311"/>
      <c r="I543" s="312"/>
      <c r="J543" s="312"/>
      <c r="K543" s="312"/>
      <c r="L543" s="312"/>
      <c r="M543" s="312"/>
      <c r="N543" s="312"/>
      <c r="O543" s="312"/>
      <c r="P543" s="312"/>
      <c r="Q543" s="313"/>
      <c r="R543" s="311"/>
    </row>
    <row r="544" spans="1:18" ht="34.5" customHeight="1">
      <c r="A544" s="1002"/>
      <c r="B544" s="1021"/>
      <c r="C544" s="991"/>
      <c r="D544" s="439"/>
      <c r="E544" s="912"/>
      <c r="F544" s="282"/>
      <c r="G544" s="408"/>
      <c r="H544" s="1007"/>
      <c r="I544" s="1008"/>
      <c r="J544" s="1008"/>
      <c r="K544" s="1008"/>
      <c r="L544" s="1008"/>
      <c r="M544" s="1008"/>
      <c r="N544" s="1008"/>
      <c r="O544" s="1008"/>
      <c r="P544" s="1008"/>
      <c r="Q544" s="1008"/>
      <c r="R544" s="440"/>
    </row>
    <row r="545" spans="1:18" ht="34.5" customHeight="1">
      <c r="A545" s="1000">
        <v>93</v>
      </c>
      <c r="B545" s="970" t="s">
        <v>432</v>
      </c>
      <c r="C545" s="973" t="s">
        <v>425</v>
      </c>
      <c r="D545" s="427" t="s">
        <v>263</v>
      </c>
      <c r="E545" s="910" t="s">
        <v>48</v>
      </c>
      <c r="F545" s="295" t="s">
        <v>283</v>
      </c>
      <c r="G545" s="151">
        <f>R545*O4</f>
        <v>0.1</v>
      </c>
      <c r="H545" s="429"/>
      <c r="I545" s="430"/>
      <c r="J545" s="298">
        <v>0</v>
      </c>
      <c r="K545" s="430"/>
      <c r="L545" s="430"/>
      <c r="M545" s="430"/>
      <c r="N545" s="430"/>
      <c r="O545" s="430"/>
      <c r="P545" s="430"/>
      <c r="Q545" s="431"/>
      <c r="R545" s="429">
        <v>0.1</v>
      </c>
    </row>
    <row r="546" spans="1:18" ht="34.5" customHeight="1">
      <c r="A546" s="1001"/>
      <c r="B546" s="1020"/>
      <c r="C546" s="989"/>
      <c r="D546" s="433"/>
      <c r="E546" s="911"/>
      <c r="F546" s="303" t="s">
        <v>285</v>
      </c>
      <c r="G546" s="304"/>
      <c r="H546" s="435"/>
      <c r="I546" s="436"/>
      <c r="J546" s="306"/>
      <c r="K546" s="436"/>
      <c r="L546" s="436"/>
      <c r="M546" s="436"/>
      <c r="N546" s="436"/>
      <c r="O546" s="436"/>
      <c r="P546" s="436"/>
      <c r="Q546" s="437"/>
      <c r="R546" s="435"/>
    </row>
    <row r="547" spans="1:18" ht="34.5" customHeight="1">
      <c r="A547" s="1001"/>
      <c r="B547" s="1020"/>
      <c r="C547" s="989"/>
      <c r="D547" s="438"/>
      <c r="E547" s="911"/>
      <c r="F547" s="310" t="s">
        <v>53</v>
      </c>
      <c r="G547" s="343"/>
      <c r="H547" s="311"/>
      <c r="I547" s="312"/>
      <c r="J547" s="312"/>
      <c r="K547" s="312"/>
      <c r="L547" s="312"/>
      <c r="M547" s="312"/>
      <c r="N547" s="312"/>
      <c r="O547" s="312"/>
      <c r="P547" s="312"/>
      <c r="Q547" s="313"/>
      <c r="R547" s="311"/>
    </row>
    <row r="548" spans="1:18" ht="34.5" customHeight="1">
      <c r="A548" s="1002"/>
      <c r="B548" s="1021"/>
      <c r="C548" s="991"/>
      <c r="D548" s="439"/>
      <c r="E548" s="912"/>
      <c r="F548" s="282"/>
      <c r="G548" s="408"/>
      <c r="H548" s="1007"/>
      <c r="I548" s="1008"/>
      <c r="J548" s="1008"/>
      <c r="K548" s="1008"/>
      <c r="L548" s="1008"/>
      <c r="M548" s="1008"/>
      <c r="N548" s="1008"/>
      <c r="O548" s="1008"/>
      <c r="P548" s="1008"/>
      <c r="Q548" s="1008"/>
      <c r="R548" s="440"/>
    </row>
    <row r="549" spans="1:18" ht="34.5" hidden="1" customHeight="1">
      <c r="A549" s="873" t="s">
        <v>433</v>
      </c>
      <c r="B549" s="874"/>
      <c r="C549" s="874"/>
      <c r="D549" s="874"/>
      <c r="E549" s="875"/>
      <c r="F549" s="271">
        <f t="shared" ref="F549:F551" si="48">SUM(H549:Q549)</f>
        <v>0</v>
      </c>
      <c r="G549" s="272"/>
      <c r="H549" s="282">
        <f t="shared" ref="H549:H551" si="49">H484+H488+H492+H496+H501+H505+H509+H513+H517+H521+H525+H529+H533+H537+H541+H545</f>
        <v>0</v>
      </c>
      <c r="I549" s="282">
        <f t="shared" ref="I549:I551" si="50">I484+I488+I492+I496+I501+I505+I509+I513+I517+I521+I525+I529+I533+I537+I541+I545</f>
        <v>0</v>
      </c>
      <c r="J549" s="282">
        <f t="shared" ref="J549:J551" si="51">J484+J488+J492+J496+J501+J505+J509+J513+J517+J521+J525+J529+J533+J537+J541+J545</f>
        <v>0</v>
      </c>
      <c r="K549" s="282">
        <f t="shared" ref="K549:K551" si="52">K484+K488+K492+K496+K501+K505+K509+K513+K517+K521+K525+K529+K533+K537+K541+K545</f>
        <v>0</v>
      </c>
      <c r="L549" s="282">
        <f t="shared" ref="L549:L551" si="53">L484+L488+L492+L496+L501+L505+L509+L513+L517+L521+L525+L529+L533+L537+L541+L545</f>
        <v>0</v>
      </c>
      <c r="M549" s="282">
        <f t="shared" ref="M549:M551" si="54">M484+M488+M492+M496+M501+M505+M509+M513+M517+M521+M525+M529+M533+M537+M541+M545</f>
        <v>0</v>
      </c>
      <c r="N549" s="282">
        <f t="shared" ref="N549:N551" si="55">N484+N488+N492+N496+N501+N505+N509+N513+N517+N521+N525+N529+N533+N537+N541+N545</f>
        <v>0</v>
      </c>
      <c r="O549" s="282">
        <f t="shared" ref="O549:O551" si="56">O484+O488+O492+O496+O501+O505+O509+O513+O517+O521+O525+O529+O533+O537+O541+O545</f>
        <v>0</v>
      </c>
      <c r="P549" s="282">
        <f t="shared" ref="P549:P551" si="57">P484+P488+P492+P496+P501+P505+P509+P513+P517+P521+P525+P529+P533+P537+P541+P545</f>
        <v>0</v>
      </c>
      <c r="Q549" s="283">
        <f t="shared" ref="Q549:Q551" si="58">Q484+Q488+Q492+Q496+Q501+Q505+Q509+Q513+Q517+Q521+Q525+Q529+Q533+Q537+Q541+Q545</f>
        <v>0</v>
      </c>
      <c r="R549" s="283"/>
    </row>
    <row r="550" spans="1:18" ht="34.5" hidden="1" customHeight="1">
      <c r="A550" s="896" t="s">
        <v>434</v>
      </c>
      <c r="B550" s="897"/>
      <c r="C550" s="897"/>
      <c r="D550" s="897"/>
      <c r="E550" s="898"/>
      <c r="F550" s="271">
        <f t="shared" si="48"/>
        <v>0</v>
      </c>
      <c r="G550" s="272"/>
      <c r="H550" s="282">
        <f t="shared" si="49"/>
        <v>0</v>
      </c>
      <c r="I550" s="282">
        <f t="shared" si="50"/>
        <v>0</v>
      </c>
      <c r="J550" s="282">
        <f t="shared" si="51"/>
        <v>0</v>
      </c>
      <c r="K550" s="282">
        <f t="shared" si="52"/>
        <v>0</v>
      </c>
      <c r="L550" s="282">
        <f t="shared" si="53"/>
        <v>0</v>
      </c>
      <c r="M550" s="282">
        <f t="shared" si="54"/>
        <v>0</v>
      </c>
      <c r="N550" s="282">
        <f t="shared" si="55"/>
        <v>0</v>
      </c>
      <c r="O550" s="282">
        <f t="shared" si="56"/>
        <v>0</v>
      </c>
      <c r="P550" s="282">
        <f t="shared" si="57"/>
        <v>0</v>
      </c>
      <c r="Q550" s="283">
        <f t="shared" si="58"/>
        <v>0</v>
      </c>
      <c r="R550" s="283"/>
    </row>
    <row r="551" spans="1:18" ht="34.5" hidden="1" customHeight="1">
      <c r="A551" s="876" t="s">
        <v>435</v>
      </c>
      <c r="B551" s="877"/>
      <c r="C551" s="877"/>
      <c r="D551" s="877"/>
      <c r="E551" s="878"/>
      <c r="F551" s="271">
        <f t="shared" si="48"/>
        <v>0</v>
      </c>
      <c r="G551" s="272"/>
      <c r="H551" s="282">
        <f t="shared" si="49"/>
        <v>0</v>
      </c>
      <c r="I551" s="282">
        <f t="shared" si="50"/>
        <v>0</v>
      </c>
      <c r="J551" s="282">
        <f t="shared" si="51"/>
        <v>0</v>
      </c>
      <c r="K551" s="282">
        <f t="shared" si="52"/>
        <v>0</v>
      </c>
      <c r="L551" s="282">
        <f t="shared" si="53"/>
        <v>0</v>
      </c>
      <c r="M551" s="282">
        <f t="shared" si="54"/>
        <v>0</v>
      </c>
      <c r="N551" s="282">
        <f t="shared" si="55"/>
        <v>0</v>
      </c>
      <c r="O551" s="282">
        <f t="shared" si="56"/>
        <v>0</v>
      </c>
      <c r="P551" s="282">
        <f t="shared" si="57"/>
        <v>0</v>
      </c>
      <c r="Q551" s="283">
        <f t="shared" si="58"/>
        <v>0</v>
      </c>
      <c r="R551" s="283"/>
    </row>
    <row r="552" spans="1:18" ht="34.5" hidden="1" customHeight="1">
      <c r="A552" s="879" t="s">
        <v>436</v>
      </c>
      <c r="B552" s="880"/>
      <c r="C552" s="880"/>
      <c r="D552" s="880"/>
      <c r="E552" s="881"/>
      <c r="F552" s="274">
        <f>SUM(F549:F550)</f>
        <v>0</v>
      </c>
      <c r="G552" s="275"/>
      <c r="H552" s="274">
        <f t="shared" ref="H552:Q552" si="59">H549+H550</f>
        <v>0</v>
      </c>
      <c r="I552" s="274">
        <f t="shared" si="59"/>
        <v>0</v>
      </c>
      <c r="J552" s="274">
        <f t="shared" si="59"/>
        <v>0</v>
      </c>
      <c r="K552" s="274">
        <f t="shared" si="59"/>
        <v>0</v>
      </c>
      <c r="L552" s="274">
        <f t="shared" si="59"/>
        <v>0</v>
      </c>
      <c r="M552" s="274">
        <f t="shared" si="59"/>
        <v>0</v>
      </c>
      <c r="N552" s="274">
        <f t="shared" si="59"/>
        <v>0</v>
      </c>
      <c r="O552" s="274">
        <f t="shared" si="59"/>
        <v>0</v>
      </c>
      <c r="P552" s="274">
        <f t="shared" si="59"/>
        <v>0</v>
      </c>
      <c r="Q552" s="276">
        <f t="shared" si="59"/>
        <v>0</v>
      </c>
      <c r="R552" s="276"/>
    </row>
    <row r="553" spans="1:18" ht="34.5" hidden="1" customHeight="1">
      <c r="A553" s="899" t="s">
        <v>437</v>
      </c>
      <c r="B553" s="900"/>
      <c r="C553" s="900"/>
      <c r="D553" s="900"/>
      <c r="E553" s="901"/>
      <c r="F553" s="290">
        <f>SUM(F549:F551)</f>
        <v>0</v>
      </c>
      <c r="G553" s="290"/>
      <c r="H553" s="290">
        <f t="shared" ref="H553:Q553" si="60">H549+H550+H551</f>
        <v>0</v>
      </c>
      <c r="I553" s="290">
        <f t="shared" si="60"/>
        <v>0</v>
      </c>
      <c r="J553" s="290">
        <f t="shared" si="60"/>
        <v>0</v>
      </c>
      <c r="K553" s="290">
        <f t="shared" si="60"/>
        <v>0</v>
      </c>
      <c r="L553" s="290">
        <f t="shared" si="60"/>
        <v>0</v>
      </c>
      <c r="M553" s="290">
        <f t="shared" si="60"/>
        <v>0</v>
      </c>
      <c r="N553" s="290">
        <f t="shared" si="60"/>
        <v>0</v>
      </c>
      <c r="O553" s="290">
        <f t="shared" si="60"/>
        <v>0</v>
      </c>
      <c r="P553" s="290">
        <f t="shared" si="60"/>
        <v>0</v>
      </c>
      <c r="Q553" s="291">
        <f t="shared" si="60"/>
        <v>0</v>
      </c>
      <c r="R553" s="291"/>
    </row>
    <row r="554" spans="1:18" ht="34.5" hidden="1" customHeight="1">
      <c r="A554" s="870"/>
      <c r="B554" s="871"/>
      <c r="C554" s="871"/>
      <c r="D554" s="871"/>
      <c r="E554" s="871"/>
      <c r="F554" s="871"/>
      <c r="G554" s="1022"/>
      <c r="H554" s="871"/>
      <c r="I554" s="871"/>
      <c r="J554" s="871"/>
      <c r="K554" s="871"/>
      <c r="L554" s="871"/>
      <c r="M554" s="871"/>
      <c r="N554" s="871"/>
      <c r="O554" s="871"/>
      <c r="P554" s="871"/>
      <c r="Q554" s="995"/>
      <c r="R554" s="410"/>
    </row>
    <row r="555" spans="1:18" ht="34.5" customHeight="1">
      <c r="A555" s="873" t="s">
        <v>438</v>
      </c>
      <c r="B555" s="874"/>
      <c r="C555" s="874"/>
      <c r="D555" s="874"/>
      <c r="E555" s="874"/>
      <c r="F555" s="875"/>
      <c r="G555" s="467"/>
      <c r="H555" s="412">
        <f t="shared" ref="H555:H557" si="61">H549</f>
        <v>0</v>
      </c>
      <c r="I555" s="413">
        <f t="shared" ref="I555:I559" si="62">SUM(I549,H555)</f>
        <v>0</v>
      </c>
      <c r="J555" s="412">
        <f t="shared" ref="J555:J559" si="63">SUM(J549,I555)</f>
        <v>0</v>
      </c>
      <c r="K555" s="413">
        <f t="shared" ref="K555:K559" si="64">SUM(K549,J555)</f>
        <v>0</v>
      </c>
      <c r="L555" s="412">
        <f t="shared" ref="L555:L559" si="65">SUM(L549,K555)</f>
        <v>0</v>
      </c>
      <c r="M555" s="413">
        <f t="shared" ref="M555:M559" si="66">SUM(M549,L555)</f>
        <v>0</v>
      </c>
      <c r="N555" s="412">
        <f t="shared" ref="N555:N559" si="67">SUM(N549,M555)</f>
        <v>0</v>
      </c>
      <c r="O555" s="413">
        <f t="shared" ref="O555:O559" si="68">SUM(O549,N555)</f>
        <v>0</v>
      </c>
      <c r="P555" s="412">
        <f t="shared" ref="P555:P559" si="69">SUM(P549,O555)</f>
        <v>0</v>
      </c>
      <c r="Q555" s="414">
        <f t="shared" ref="Q555:Q559" si="70">SUM(Q549,P555)</f>
        <v>0</v>
      </c>
      <c r="R555" s="415"/>
    </row>
    <row r="556" spans="1:18" ht="34.5" customHeight="1">
      <c r="A556" s="896" t="s">
        <v>439</v>
      </c>
      <c r="B556" s="897"/>
      <c r="C556" s="897"/>
      <c r="D556" s="897"/>
      <c r="E556" s="897"/>
      <c r="F556" s="898"/>
      <c r="G556" s="284"/>
      <c r="H556" s="413">
        <f t="shared" si="61"/>
        <v>0</v>
      </c>
      <c r="I556" s="412">
        <f t="shared" si="62"/>
        <v>0</v>
      </c>
      <c r="J556" s="413">
        <f t="shared" si="63"/>
        <v>0</v>
      </c>
      <c r="K556" s="412">
        <f t="shared" si="64"/>
        <v>0</v>
      </c>
      <c r="L556" s="413">
        <f t="shared" si="65"/>
        <v>0</v>
      </c>
      <c r="M556" s="412">
        <f t="shared" si="66"/>
        <v>0</v>
      </c>
      <c r="N556" s="413">
        <f t="shared" si="67"/>
        <v>0</v>
      </c>
      <c r="O556" s="412">
        <f t="shared" si="68"/>
        <v>0</v>
      </c>
      <c r="P556" s="413">
        <f t="shared" si="69"/>
        <v>0</v>
      </c>
      <c r="Q556" s="412">
        <f t="shared" si="70"/>
        <v>0</v>
      </c>
      <c r="R556" s="413"/>
    </row>
    <row r="557" spans="1:18" ht="34.5" customHeight="1">
      <c r="A557" s="876" t="s">
        <v>440</v>
      </c>
      <c r="B557" s="877"/>
      <c r="C557" s="877"/>
      <c r="D557" s="877"/>
      <c r="E557" s="877"/>
      <c r="F557" s="878"/>
      <c r="G557" s="467"/>
      <c r="H557" s="412">
        <f t="shared" si="61"/>
        <v>0</v>
      </c>
      <c r="I557" s="413">
        <f t="shared" si="62"/>
        <v>0</v>
      </c>
      <c r="J557" s="412">
        <f t="shared" si="63"/>
        <v>0</v>
      </c>
      <c r="K557" s="413">
        <f t="shared" si="64"/>
        <v>0</v>
      </c>
      <c r="L557" s="412">
        <f t="shared" si="65"/>
        <v>0</v>
      </c>
      <c r="M557" s="413">
        <f t="shared" si="66"/>
        <v>0</v>
      </c>
      <c r="N557" s="412">
        <f t="shared" si="67"/>
        <v>0</v>
      </c>
      <c r="O557" s="413">
        <f t="shared" si="68"/>
        <v>0</v>
      </c>
      <c r="P557" s="412">
        <f t="shared" si="69"/>
        <v>0</v>
      </c>
      <c r="Q557" s="414">
        <f t="shared" si="70"/>
        <v>0</v>
      </c>
      <c r="R557" s="415"/>
    </row>
    <row r="558" spans="1:18" ht="34.5" customHeight="1">
      <c r="A558" s="879" t="s">
        <v>441</v>
      </c>
      <c r="B558" s="880"/>
      <c r="C558" s="880"/>
      <c r="D558" s="880"/>
      <c r="E558" s="880"/>
      <c r="F558" s="881"/>
      <c r="G558" s="277"/>
      <c r="H558" s="419">
        <f>SUM(H555:H556)</f>
        <v>0</v>
      </c>
      <c r="I558" s="420">
        <f t="shared" si="62"/>
        <v>0</v>
      </c>
      <c r="J558" s="421">
        <f t="shared" si="63"/>
        <v>0</v>
      </c>
      <c r="K558" s="420">
        <f t="shared" si="64"/>
        <v>0</v>
      </c>
      <c r="L558" s="421">
        <f t="shared" si="65"/>
        <v>0</v>
      </c>
      <c r="M558" s="420">
        <f t="shared" si="66"/>
        <v>0</v>
      </c>
      <c r="N558" s="421">
        <f t="shared" si="67"/>
        <v>0</v>
      </c>
      <c r="O558" s="420">
        <f t="shared" si="68"/>
        <v>0</v>
      </c>
      <c r="P558" s="421">
        <f t="shared" si="69"/>
        <v>0</v>
      </c>
      <c r="Q558" s="420">
        <f t="shared" si="70"/>
        <v>0</v>
      </c>
      <c r="R558" s="421"/>
    </row>
    <row r="559" spans="1:18" ht="34.5" customHeight="1">
      <c r="A559" s="899" t="s">
        <v>442</v>
      </c>
      <c r="B559" s="900"/>
      <c r="C559" s="900"/>
      <c r="D559" s="900"/>
      <c r="E559" s="900"/>
      <c r="F559" s="901"/>
      <c r="G559" s="289"/>
      <c r="H559" s="422">
        <f>SUM(H555:H557)</f>
        <v>0</v>
      </c>
      <c r="I559" s="422">
        <f t="shared" si="62"/>
        <v>0</v>
      </c>
      <c r="J559" s="423">
        <f t="shared" si="63"/>
        <v>0</v>
      </c>
      <c r="K559" s="422">
        <f t="shared" si="64"/>
        <v>0</v>
      </c>
      <c r="L559" s="423">
        <f t="shared" si="65"/>
        <v>0</v>
      </c>
      <c r="M559" s="422">
        <f t="shared" si="66"/>
        <v>0</v>
      </c>
      <c r="N559" s="423">
        <f t="shared" si="67"/>
        <v>0</v>
      </c>
      <c r="O559" s="422">
        <f t="shared" si="68"/>
        <v>0</v>
      </c>
      <c r="P559" s="423">
        <f t="shared" si="69"/>
        <v>0</v>
      </c>
      <c r="Q559" s="424">
        <f t="shared" si="70"/>
        <v>0</v>
      </c>
      <c r="R559" s="422"/>
    </row>
    <row r="560" spans="1:18" ht="34.5" customHeight="1">
      <c r="A560" s="1023"/>
      <c r="B560" s="1024"/>
      <c r="C560" s="1024"/>
      <c r="D560" s="1024"/>
      <c r="E560" s="1024"/>
      <c r="F560" s="1024"/>
      <c r="G560" s="1024"/>
      <c r="H560" s="1024"/>
      <c r="I560" s="1024"/>
      <c r="J560" s="1024"/>
      <c r="K560" s="1024"/>
      <c r="L560" s="1024"/>
      <c r="M560" s="1024"/>
      <c r="N560" s="1024"/>
      <c r="O560" s="1024"/>
      <c r="P560" s="1024"/>
      <c r="Q560" s="1025"/>
      <c r="R560" s="468"/>
    </row>
    <row r="561" spans="1:18" ht="34.5" customHeight="1">
      <c r="A561" s="736" t="s">
        <v>409</v>
      </c>
      <c r="B561" s="737"/>
      <c r="C561" s="737"/>
      <c r="D561" s="737"/>
      <c r="E561" s="737"/>
      <c r="F561" s="737"/>
      <c r="G561" s="902"/>
      <c r="H561" s="737"/>
      <c r="I561" s="737"/>
      <c r="J561" s="737"/>
      <c r="K561" s="737"/>
      <c r="L561" s="737"/>
      <c r="M561" s="737"/>
      <c r="N561" s="737"/>
      <c r="O561" s="737"/>
      <c r="P561" s="737"/>
      <c r="Q561" s="903"/>
      <c r="R561" s="292"/>
    </row>
    <row r="562" spans="1:18" ht="34.5" customHeight="1">
      <c r="A562" s="736" t="s">
        <v>443</v>
      </c>
      <c r="B562" s="737"/>
      <c r="C562" s="737"/>
      <c r="D562" s="737"/>
      <c r="E562" s="737"/>
      <c r="F562" s="737"/>
      <c r="G562" s="902"/>
      <c r="H562" s="737"/>
      <c r="I562" s="737"/>
      <c r="J562" s="737"/>
      <c r="K562" s="737"/>
      <c r="L562" s="737"/>
      <c r="M562" s="737"/>
      <c r="N562" s="737"/>
      <c r="O562" s="737"/>
      <c r="P562" s="737"/>
      <c r="Q562" s="903"/>
      <c r="R562" s="292"/>
    </row>
    <row r="563" spans="1:18" ht="34.5" customHeight="1">
      <c r="A563" s="1000">
        <v>94</v>
      </c>
      <c r="B563" s="293" t="s">
        <v>444</v>
      </c>
      <c r="C563" s="907" t="s">
        <v>445</v>
      </c>
      <c r="D563" s="294"/>
      <c r="E563" s="910" t="s">
        <v>99</v>
      </c>
      <c r="F563" s="295" t="s">
        <v>283</v>
      </c>
      <c r="G563" s="296"/>
      <c r="H563" s="297"/>
      <c r="I563" s="298"/>
      <c r="J563" s="298"/>
      <c r="K563" s="298"/>
      <c r="L563" s="298"/>
      <c r="M563" s="298"/>
      <c r="N563" s="298"/>
      <c r="O563" s="298"/>
      <c r="P563" s="298"/>
      <c r="Q563" s="299"/>
      <c r="R563" s="297"/>
    </row>
    <row r="564" spans="1:18" ht="34.5" customHeight="1">
      <c r="A564" s="1001"/>
      <c r="B564" s="301" t="s">
        <v>446</v>
      </c>
      <c r="C564" s="908"/>
      <c r="D564" s="302" t="s">
        <v>447</v>
      </c>
      <c r="E564" s="911"/>
      <c r="F564" s="303" t="s">
        <v>285</v>
      </c>
      <c r="G564" s="304"/>
      <c r="H564" s="305"/>
      <c r="I564" s="306"/>
      <c r="J564" s="10"/>
      <c r="K564" s="469"/>
      <c r="L564" s="306"/>
      <c r="M564" s="306"/>
      <c r="N564" s="306"/>
      <c r="O564" s="306"/>
      <c r="P564" s="306"/>
      <c r="Q564" s="307"/>
      <c r="R564" s="305"/>
    </row>
    <row r="565" spans="1:18" ht="34.5" customHeight="1">
      <c r="A565" s="1001"/>
      <c r="B565" s="308" t="s">
        <v>448</v>
      </c>
      <c r="C565" s="908"/>
      <c r="D565" s="309"/>
      <c r="E565" s="911"/>
      <c r="F565" s="310" t="s">
        <v>53</v>
      </c>
      <c r="G565" s="151">
        <f>R565*O4</f>
        <v>1.2</v>
      </c>
      <c r="H565" s="311"/>
      <c r="I565" s="312"/>
      <c r="J565" s="312"/>
      <c r="K565" s="312"/>
      <c r="L565" s="312"/>
      <c r="M565" s="312"/>
      <c r="N565" s="312"/>
      <c r="O565" s="312">
        <v>0</v>
      </c>
      <c r="P565" s="312"/>
      <c r="Q565" s="313"/>
      <c r="R565" s="311">
        <v>1.2</v>
      </c>
    </row>
    <row r="566" spans="1:18" ht="34.5" customHeight="1">
      <c r="A566" s="1001"/>
      <c r="B566" s="308" t="s">
        <v>449</v>
      </c>
      <c r="C566" s="908"/>
      <c r="D566" s="933" t="s">
        <v>450</v>
      </c>
      <c r="E566" s="911"/>
      <c r="F566" s="888"/>
      <c r="G566" s="278"/>
      <c r="H566" s="1029"/>
      <c r="I566" s="1030"/>
      <c r="J566" s="1030"/>
      <c r="K566" s="1030"/>
      <c r="L566" s="1030"/>
      <c r="M566" s="1030"/>
      <c r="N566" s="1030"/>
      <c r="O566" s="1030"/>
      <c r="P566" s="1030"/>
      <c r="Q566" s="1030"/>
      <c r="R566" s="470"/>
    </row>
    <row r="567" spans="1:18" ht="34.5" customHeight="1">
      <c r="A567" s="1001"/>
      <c r="B567" s="308" t="s">
        <v>451</v>
      </c>
      <c r="C567" s="908"/>
      <c r="D567" s="933"/>
      <c r="E567" s="911"/>
      <c r="F567" s="1027"/>
      <c r="G567" s="471"/>
      <c r="H567" s="1031"/>
      <c r="I567" s="1032"/>
      <c r="J567" s="1032"/>
      <c r="K567" s="1032"/>
      <c r="L567" s="1032"/>
      <c r="M567" s="1032"/>
      <c r="N567" s="1032"/>
      <c r="O567" s="1032"/>
      <c r="P567" s="1032"/>
      <c r="Q567" s="1032"/>
      <c r="R567" s="472"/>
    </row>
    <row r="568" spans="1:18" ht="34.5" customHeight="1">
      <c r="A568" s="1002"/>
      <c r="B568" s="317" t="s">
        <v>452</v>
      </c>
      <c r="C568" s="909"/>
      <c r="D568" s="1026"/>
      <c r="E568" s="912"/>
      <c r="F568" s="1028"/>
      <c r="G568" s="473"/>
      <c r="H568" s="1033"/>
      <c r="I568" s="1034"/>
      <c r="J568" s="1034"/>
      <c r="K568" s="1034"/>
      <c r="L568" s="1034"/>
      <c r="M568" s="1034"/>
      <c r="N568" s="1034"/>
      <c r="O568" s="1034"/>
      <c r="P568" s="1034"/>
      <c r="Q568" s="1034"/>
      <c r="R568" s="474"/>
    </row>
    <row r="569" spans="1:18" ht="34.5" customHeight="1">
      <c r="A569" s="1000">
        <v>95</v>
      </c>
      <c r="B569" s="293" t="s">
        <v>453</v>
      </c>
      <c r="C569" s="907" t="s">
        <v>454</v>
      </c>
      <c r="D569" s="294"/>
      <c r="E569" s="921" t="s">
        <v>99</v>
      </c>
      <c r="F569" s="295" t="s">
        <v>283</v>
      </c>
      <c r="G569" s="296"/>
      <c r="H569" s="297"/>
      <c r="I569" s="298"/>
      <c r="J569" s="298"/>
      <c r="K569" s="298"/>
      <c r="L569" s="298"/>
      <c r="M569" s="298"/>
      <c r="N569" s="298"/>
      <c r="O569" s="298"/>
      <c r="P569" s="298"/>
      <c r="Q569" s="299"/>
      <c r="R569" s="297"/>
    </row>
    <row r="570" spans="1:18" ht="34.5" customHeight="1">
      <c r="A570" s="1001"/>
      <c r="B570" s="301" t="s">
        <v>455</v>
      </c>
      <c r="C570" s="908"/>
      <c r="D570" s="302"/>
      <c r="E570" s="922"/>
      <c r="F570" s="303" t="s">
        <v>285</v>
      </c>
      <c r="G570" s="304"/>
      <c r="H570" s="305"/>
      <c r="I570" s="306"/>
      <c r="J570" s="306"/>
      <c r="K570" s="306"/>
      <c r="L570" s="306"/>
      <c r="M570" s="306"/>
      <c r="N570" s="306"/>
      <c r="O570" s="306"/>
      <c r="P570" s="306"/>
      <c r="Q570" s="307"/>
      <c r="R570" s="305"/>
    </row>
    <row r="571" spans="1:18" ht="34.5" customHeight="1">
      <c r="A571" s="1001"/>
      <c r="B571" s="308" t="s">
        <v>456</v>
      </c>
      <c r="C571" s="908"/>
      <c r="D571" s="309" t="s">
        <v>263</v>
      </c>
      <c r="E571" s="922"/>
      <c r="F571" s="310" t="s">
        <v>53</v>
      </c>
      <c r="G571" s="151">
        <f>R571*O4</f>
        <v>0.4</v>
      </c>
      <c r="H571" s="311"/>
      <c r="I571" s="312"/>
      <c r="J571" s="312"/>
      <c r="K571" s="312"/>
      <c r="L571" s="312"/>
      <c r="M571" s="312"/>
      <c r="N571" s="312"/>
      <c r="O571" s="312">
        <v>0</v>
      </c>
      <c r="P571" s="312"/>
      <c r="Q571" s="313"/>
      <c r="R571" s="311">
        <v>0.4</v>
      </c>
    </row>
    <row r="572" spans="1:18" ht="34.5" customHeight="1">
      <c r="A572" s="1002"/>
      <c r="B572" s="317" t="s">
        <v>457</v>
      </c>
      <c r="C572" s="909"/>
      <c r="D572" s="407"/>
      <c r="E572" s="923"/>
      <c r="F572" s="290"/>
      <c r="G572" s="291"/>
      <c r="H572" s="1035"/>
      <c r="I572" s="1036"/>
      <c r="J572" s="1036"/>
      <c r="K572" s="1036"/>
      <c r="L572" s="1036"/>
      <c r="M572" s="1036"/>
      <c r="N572" s="1036"/>
      <c r="O572" s="1036"/>
      <c r="P572" s="1036"/>
      <c r="Q572" s="1036"/>
      <c r="R572" s="475"/>
    </row>
    <row r="573" spans="1:18" ht="34.5" customHeight="1">
      <c r="A573" s="1000">
        <v>96</v>
      </c>
      <c r="B573" s="1003" t="s">
        <v>458</v>
      </c>
      <c r="C573" s="907" t="s">
        <v>459</v>
      </c>
      <c r="D573" s="294" t="s">
        <v>460</v>
      </c>
      <c r="E573" s="1037" t="s">
        <v>461</v>
      </c>
      <c r="F573" s="295" t="s">
        <v>283</v>
      </c>
      <c r="G573" s="296"/>
      <c r="H573" s="297"/>
      <c r="I573" s="298"/>
      <c r="J573" s="298"/>
      <c r="K573" s="298"/>
      <c r="L573" s="298"/>
      <c r="M573" s="298"/>
      <c r="N573" s="298"/>
      <c r="O573" s="298"/>
      <c r="P573" s="298"/>
      <c r="Q573" s="299"/>
      <c r="R573" s="297"/>
    </row>
    <row r="574" spans="1:18" ht="34.5" customHeight="1">
      <c r="A574" s="1001"/>
      <c r="B574" s="1005"/>
      <c r="C574" s="908"/>
      <c r="D574" s="302"/>
      <c r="E574" s="1038"/>
      <c r="F574" s="303" t="s">
        <v>285</v>
      </c>
      <c r="G574" s="304"/>
      <c r="H574" s="476"/>
      <c r="I574" s="306"/>
      <c r="J574" s="306"/>
      <c r="K574" s="306"/>
      <c r="L574" s="306"/>
      <c r="M574" s="306"/>
      <c r="N574" s="306"/>
      <c r="O574" s="306"/>
      <c r="P574" s="306"/>
      <c r="Q574" s="307"/>
      <c r="R574" s="476"/>
    </row>
    <row r="575" spans="1:18" ht="34.5" customHeight="1">
      <c r="A575" s="1001"/>
      <c r="B575" s="1005"/>
      <c r="C575" s="908"/>
      <c r="D575" s="309"/>
      <c r="E575" s="1038"/>
      <c r="F575" s="310" t="s">
        <v>53</v>
      </c>
      <c r="G575" s="151">
        <f>R575*O4</f>
        <v>0.8</v>
      </c>
      <c r="H575" s="311"/>
      <c r="I575" s="312"/>
      <c r="J575" s="312"/>
      <c r="K575" s="312"/>
      <c r="L575" s="312"/>
      <c r="M575" s="312"/>
      <c r="N575" s="312"/>
      <c r="O575" s="312">
        <v>0</v>
      </c>
      <c r="P575" s="312"/>
      <c r="Q575" s="313"/>
      <c r="R575" s="311">
        <v>0.8</v>
      </c>
    </row>
    <row r="576" spans="1:18" ht="34.5" customHeight="1">
      <c r="A576" s="1002"/>
      <c r="B576" s="1006"/>
      <c r="C576" s="909"/>
      <c r="D576" s="407"/>
      <c r="E576" s="1039"/>
      <c r="F576" s="282"/>
      <c r="G576" s="408"/>
      <c r="H576" s="992"/>
      <c r="I576" s="993"/>
      <c r="J576" s="993"/>
      <c r="K576" s="993"/>
      <c r="L576" s="993"/>
      <c r="M576" s="993"/>
      <c r="N576" s="993"/>
      <c r="O576" s="993"/>
      <c r="P576" s="993"/>
      <c r="Q576" s="993"/>
      <c r="R576" s="409"/>
    </row>
    <row r="577" spans="1:18" ht="34.5" customHeight="1">
      <c r="A577" s="1000">
        <v>97</v>
      </c>
      <c r="B577" s="1003" t="s">
        <v>462</v>
      </c>
      <c r="C577" s="907" t="s">
        <v>459</v>
      </c>
      <c r="D577" s="294" t="s">
        <v>463</v>
      </c>
      <c r="E577" s="1037" t="s">
        <v>99</v>
      </c>
      <c r="F577" s="295" t="s">
        <v>283</v>
      </c>
      <c r="G577" s="296"/>
      <c r="H577" s="297"/>
      <c r="I577" s="298"/>
      <c r="J577" s="298"/>
      <c r="K577" s="298"/>
      <c r="L577" s="298"/>
      <c r="M577" s="298"/>
      <c r="N577" s="298"/>
      <c r="O577" s="298"/>
      <c r="P577" s="298"/>
      <c r="Q577" s="299"/>
      <c r="R577" s="297"/>
    </row>
    <row r="578" spans="1:18" ht="34.5" customHeight="1">
      <c r="A578" s="1001"/>
      <c r="B578" s="1005"/>
      <c r="C578" s="908"/>
      <c r="D578" s="302"/>
      <c r="E578" s="1038"/>
      <c r="F578" s="303" t="s">
        <v>285</v>
      </c>
      <c r="G578" s="304"/>
      <c r="H578" s="476"/>
      <c r="I578" s="306"/>
      <c r="J578" s="306"/>
      <c r="K578" s="306"/>
      <c r="L578" s="306"/>
      <c r="M578" s="306"/>
      <c r="N578" s="306"/>
      <c r="O578" s="306"/>
      <c r="P578" s="306"/>
      <c r="Q578" s="307"/>
      <c r="R578" s="476"/>
    </row>
    <row r="579" spans="1:18" ht="34.5" customHeight="1">
      <c r="A579" s="1001"/>
      <c r="B579" s="1005"/>
      <c r="C579" s="908"/>
      <c r="D579" s="309"/>
      <c r="E579" s="1038"/>
      <c r="F579" s="310" t="s">
        <v>53</v>
      </c>
      <c r="G579" s="151">
        <f>R579*O4</f>
        <v>0.8</v>
      </c>
      <c r="H579" s="311"/>
      <c r="I579" s="312"/>
      <c r="J579" s="312"/>
      <c r="K579" s="312"/>
      <c r="L579" s="312"/>
      <c r="M579" s="312"/>
      <c r="N579" s="312"/>
      <c r="O579" s="312">
        <v>0</v>
      </c>
      <c r="P579" s="312"/>
      <c r="Q579" s="313"/>
      <c r="R579" s="311">
        <v>0.8</v>
      </c>
    </row>
    <row r="580" spans="1:18" ht="34.5" customHeight="1">
      <c r="A580" s="1002"/>
      <c r="B580" s="1006"/>
      <c r="C580" s="909"/>
      <c r="D580" s="407"/>
      <c r="E580" s="1039"/>
      <c r="F580" s="290"/>
      <c r="G580" s="291"/>
      <c r="H580" s="1035"/>
      <c r="I580" s="1036"/>
      <c r="J580" s="1036"/>
      <c r="K580" s="1036"/>
      <c r="L580" s="1036"/>
      <c r="M580" s="1036"/>
      <c r="N580" s="1036"/>
      <c r="O580" s="1036"/>
      <c r="P580" s="1036"/>
      <c r="Q580" s="1036"/>
      <c r="R580" s="475"/>
    </row>
    <row r="581" spans="1:18" ht="34.5" customHeight="1">
      <c r="A581" s="1000">
        <v>98</v>
      </c>
      <c r="B581" s="1003" t="s">
        <v>464</v>
      </c>
      <c r="C581" s="907" t="s">
        <v>465</v>
      </c>
      <c r="D581" s="294" t="s">
        <v>374</v>
      </c>
      <c r="E581" s="921" t="s">
        <v>48</v>
      </c>
      <c r="F581" s="295" t="s">
        <v>283</v>
      </c>
      <c r="G581" s="151">
        <f>R581*O4</f>
        <v>0.5</v>
      </c>
      <c r="H581" s="297">
        <v>0</v>
      </c>
      <c r="I581" s="298"/>
      <c r="J581" s="298"/>
      <c r="K581" s="298"/>
      <c r="L581" s="298"/>
      <c r="M581" s="298"/>
      <c r="N581" s="298"/>
      <c r="O581" s="298"/>
      <c r="P581" s="298"/>
      <c r="Q581" s="299"/>
      <c r="R581" s="297">
        <v>0.5</v>
      </c>
    </row>
    <row r="582" spans="1:18" ht="34.5" customHeight="1">
      <c r="A582" s="1001"/>
      <c r="B582" s="1005"/>
      <c r="C582" s="908"/>
      <c r="D582" s="302"/>
      <c r="E582" s="922"/>
      <c r="F582" s="303" t="s">
        <v>285</v>
      </c>
      <c r="G582" s="304"/>
      <c r="H582" s="476"/>
      <c r="I582" s="306"/>
      <c r="J582" s="306"/>
      <c r="K582" s="306"/>
      <c r="L582" s="306"/>
      <c r="M582" s="306"/>
      <c r="N582" s="306"/>
      <c r="O582" s="306"/>
      <c r="P582" s="306"/>
      <c r="Q582" s="307"/>
      <c r="R582" s="476"/>
    </row>
    <row r="583" spans="1:18" ht="34.5" customHeight="1">
      <c r="A583" s="1001"/>
      <c r="B583" s="1005"/>
      <c r="C583" s="908"/>
      <c r="D583" s="309"/>
      <c r="E583" s="922"/>
      <c r="F583" s="310" t="s">
        <v>53</v>
      </c>
      <c r="G583" s="343"/>
      <c r="H583" s="311"/>
      <c r="I583" s="312"/>
      <c r="J583" s="312"/>
      <c r="K583" s="312"/>
      <c r="L583" s="312"/>
      <c r="M583" s="312"/>
      <c r="N583" s="312"/>
      <c r="O583" s="312"/>
      <c r="P583" s="312"/>
      <c r="Q583" s="313"/>
      <c r="R583" s="311"/>
    </row>
    <row r="584" spans="1:18" ht="34.5" customHeight="1">
      <c r="A584" s="1002"/>
      <c r="B584" s="1006"/>
      <c r="C584" s="909"/>
      <c r="D584" s="407"/>
      <c r="E584" s="923"/>
      <c r="F584" s="282"/>
      <c r="G584" s="408"/>
      <c r="H584" s="992"/>
      <c r="I584" s="993"/>
      <c r="J584" s="993"/>
      <c r="K584" s="993"/>
      <c r="L584" s="993"/>
      <c r="M584" s="993"/>
      <c r="N584" s="993"/>
      <c r="O584" s="993"/>
      <c r="P584" s="993"/>
      <c r="Q584" s="993"/>
      <c r="R584" s="409"/>
    </row>
    <row r="585" spans="1:18" ht="34.5" hidden="1" customHeight="1">
      <c r="A585" s="873" t="s">
        <v>466</v>
      </c>
      <c r="B585" s="874"/>
      <c r="C585" s="874"/>
      <c r="D585" s="874"/>
      <c r="E585" s="875"/>
      <c r="F585" s="271">
        <f t="shared" ref="F585:F587" si="71">SUM(H585:Q585)</f>
        <v>0</v>
      </c>
      <c r="G585" s="272"/>
      <c r="H585" s="271">
        <f t="shared" ref="H585:H587" si="72">H563+H569+H573+H577+H581</f>
        <v>0</v>
      </c>
      <c r="I585" s="271">
        <f t="shared" ref="I585:I587" si="73">I563+I569+I573+I577+I581</f>
        <v>0</v>
      </c>
      <c r="J585" s="271">
        <f t="shared" ref="J585:J587" si="74">J563+J569+J573+J577+J581</f>
        <v>0</v>
      </c>
      <c r="K585" s="271">
        <f t="shared" ref="K585:K587" si="75">K563+K569+K573+K577+K581</f>
        <v>0</v>
      </c>
      <c r="L585" s="271">
        <f t="shared" ref="L585:L587" si="76">L563+L569+L573+L577+L581</f>
        <v>0</v>
      </c>
      <c r="M585" s="271">
        <f t="shared" ref="M585:M587" si="77">M563+M569+M573+M577+M581</f>
        <v>0</v>
      </c>
      <c r="N585" s="271">
        <f t="shared" ref="N585:N587" si="78">N563+N569+N573+N577+N581</f>
        <v>0</v>
      </c>
      <c r="O585" s="271">
        <f t="shared" ref="O585:O587" si="79">O563+O569+O573+O577+O581</f>
        <v>0</v>
      </c>
      <c r="P585" s="271">
        <f t="shared" ref="P585:P587" si="80">P563+P569+P573+P577+P581</f>
        <v>0</v>
      </c>
      <c r="Q585" s="273">
        <f t="shared" ref="Q585:Q587" si="81">Q563+Q569+Q573+Q577+Q581</f>
        <v>0</v>
      </c>
      <c r="R585" s="273"/>
    </row>
    <row r="586" spans="1:18" ht="34.5" hidden="1" customHeight="1">
      <c r="A586" s="896" t="s">
        <v>467</v>
      </c>
      <c r="B586" s="897"/>
      <c r="C586" s="897"/>
      <c r="D586" s="897"/>
      <c r="E586" s="898"/>
      <c r="F586" s="271">
        <f t="shared" si="71"/>
        <v>0</v>
      </c>
      <c r="G586" s="272"/>
      <c r="H586" s="271">
        <f t="shared" si="72"/>
        <v>0</v>
      </c>
      <c r="I586" s="271">
        <f t="shared" si="73"/>
        <v>0</v>
      </c>
      <c r="J586" s="271">
        <f t="shared" si="74"/>
        <v>0</v>
      </c>
      <c r="K586" s="271">
        <f t="shared" si="75"/>
        <v>0</v>
      </c>
      <c r="L586" s="271">
        <f t="shared" si="76"/>
        <v>0</v>
      </c>
      <c r="M586" s="271">
        <f t="shared" si="77"/>
        <v>0</v>
      </c>
      <c r="N586" s="271">
        <f t="shared" si="78"/>
        <v>0</v>
      </c>
      <c r="O586" s="271">
        <f t="shared" si="79"/>
        <v>0</v>
      </c>
      <c r="P586" s="271">
        <f t="shared" si="80"/>
        <v>0</v>
      </c>
      <c r="Q586" s="273">
        <f t="shared" si="81"/>
        <v>0</v>
      </c>
      <c r="R586" s="273"/>
    </row>
    <row r="587" spans="1:18" ht="34.5" hidden="1" customHeight="1">
      <c r="A587" s="876" t="s">
        <v>468</v>
      </c>
      <c r="B587" s="877"/>
      <c r="C587" s="877"/>
      <c r="D587" s="877"/>
      <c r="E587" s="878"/>
      <c r="F587" s="271">
        <f t="shared" si="71"/>
        <v>0</v>
      </c>
      <c r="G587" s="272"/>
      <c r="H587" s="271">
        <f t="shared" si="72"/>
        <v>0</v>
      </c>
      <c r="I587" s="271">
        <f t="shared" si="73"/>
        <v>0</v>
      </c>
      <c r="J587" s="271">
        <f t="shared" si="74"/>
        <v>0</v>
      </c>
      <c r="K587" s="271">
        <f t="shared" si="75"/>
        <v>0</v>
      </c>
      <c r="L587" s="271">
        <f t="shared" si="76"/>
        <v>0</v>
      </c>
      <c r="M587" s="271">
        <f t="shared" si="77"/>
        <v>0</v>
      </c>
      <c r="N587" s="271">
        <f t="shared" si="78"/>
        <v>0</v>
      </c>
      <c r="O587" s="271">
        <f t="shared" si="79"/>
        <v>0</v>
      </c>
      <c r="P587" s="271">
        <f t="shared" si="80"/>
        <v>0</v>
      </c>
      <c r="Q587" s="273">
        <f t="shared" si="81"/>
        <v>0</v>
      </c>
      <c r="R587" s="273"/>
    </row>
    <row r="588" spans="1:18" ht="34.5" hidden="1" customHeight="1">
      <c r="A588" s="879" t="s">
        <v>469</v>
      </c>
      <c r="B588" s="880"/>
      <c r="C588" s="880"/>
      <c r="D588" s="880"/>
      <c r="E588" s="881"/>
      <c r="F588" s="274">
        <f>F585+F586</f>
        <v>0</v>
      </c>
      <c r="G588" s="275"/>
      <c r="H588" s="274">
        <f t="shared" ref="H588:Q588" si="82">H585+H586</f>
        <v>0</v>
      </c>
      <c r="I588" s="274">
        <f t="shared" si="82"/>
        <v>0</v>
      </c>
      <c r="J588" s="274">
        <f t="shared" si="82"/>
        <v>0</v>
      </c>
      <c r="K588" s="274">
        <f t="shared" si="82"/>
        <v>0</v>
      </c>
      <c r="L588" s="274">
        <f t="shared" si="82"/>
        <v>0</v>
      </c>
      <c r="M588" s="274">
        <f t="shared" si="82"/>
        <v>0</v>
      </c>
      <c r="N588" s="274">
        <f t="shared" si="82"/>
        <v>0</v>
      </c>
      <c r="O588" s="274">
        <f t="shared" si="82"/>
        <v>0</v>
      </c>
      <c r="P588" s="274">
        <f t="shared" si="82"/>
        <v>0</v>
      </c>
      <c r="Q588" s="276">
        <f t="shared" si="82"/>
        <v>0</v>
      </c>
      <c r="R588" s="276"/>
    </row>
    <row r="589" spans="1:18" ht="34.5" hidden="1" customHeight="1">
      <c r="A589" s="899" t="s">
        <v>470</v>
      </c>
      <c r="B589" s="900"/>
      <c r="C589" s="900"/>
      <c r="D589" s="900"/>
      <c r="E589" s="901"/>
      <c r="F589" s="290">
        <f>F585+F586+F587</f>
        <v>0</v>
      </c>
      <c r="G589" s="290"/>
      <c r="H589" s="290">
        <f t="shared" ref="H589:Q589" si="83">H585+H586+H587</f>
        <v>0</v>
      </c>
      <c r="I589" s="290">
        <f t="shared" si="83"/>
        <v>0</v>
      </c>
      <c r="J589" s="290">
        <f t="shared" si="83"/>
        <v>0</v>
      </c>
      <c r="K589" s="290">
        <f t="shared" si="83"/>
        <v>0</v>
      </c>
      <c r="L589" s="290">
        <f t="shared" si="83"/>
        <v>0</v>
      </c>
      <c r="M589" s="290">
        <f t="shared" si="83"/>
        <v>0</v>
      </c>
      <c r="N589" s="290">
        <f t="shared" si="83"/>
        <v>0</v>
      </c>
      <c r="O589" s="290">
        <f t="shared" si="83"/>
        <v>0</v>
      </c>
      <c r="P589" s="290">
        <f t="shared" si="83"/>
        <v>0</v>
      </c>
      <c r="Q589" s="291">
        <f t="shared" si="83"/>
        <v>0</v>
      </c>
      <c r="R589" s="291"/>
    </row>
    <row r="590" spans="1:18" ht="34.5" hidden="1" customHeight="1">
      <c r="A590" s="892"/>
      <c r="B590" s="893"/>
      <c r="C590" s="893"/>
      <c r="D590" s="893"/>
      <c r="E590" s="893"/>
      <c r="F590" s="893"/>
      <c r="G590" s="894"/>
      <c r="H590" s="893"/>
      <c r="I590" s="893"/>
      <c r="J590" s="893"/>
      <c r="K590" s="893"/>
      <c r="L590" s="893"/>
      <c r="M590" s="893"/>
      <c r="N590" s="893"/>
      <c r="O590" s="893"/>
      <c r="P590" s="893"/>
      <c r="Q590" s="895"/>
      <c r="R590" s="280"/>
    </row>
    <row r="591" spans="1:18" ht="34.5" customHeight="1">
      <c r="A591" s="873" t="s">
        <v>471</v>
      </c>
      <c r="B591" s="874"/>
      <c r="C591" s="874"/>
      <c r="D591" s="874"/>
      <c r="E591" s="874"/>
      <c r="F591" s="875"/>
      <c r="G591" s="281"/>
      <c r="H591" s="282">
        <f t="shared" ref="H591:H595" si="84">H585</f>
        <v>0</v>
      </c>
      <c r="I591" s="282">
        <f t="shared" ref="I591:I595" si="85">I585+H591</f>
        <v>0</v>
      </c>
      <c r="J591" s="282">
        <f t="shared" ref="J591:J595" si="86">J585+I591</f>
        <v>0</v>
      </c>
      <c r="K591" s="282">
        <f t="shared" ref="K591:K595" si="87">K585+J591</f>
        <v>0</v>
      </c>
      <c r="L591" s="282">
        <f t="shared" ref="L591:L595" si="88">L585+K591</f>
        <v>0</v>
      </c>
      <c r="M591" s="282">
        <f t="shared" ref="M591:M595" si="89">M585+L591</f>
        <v>0</v>
      </c>
      <c r="N591" s="282">
        <f t="shared" ref="N591:N595" si="90">N585+M591</f>
        <v>0</v>
      </c>
      <c r="O591" s="282">
        <f t="shared" ref="O591:O595" si="91">O585+N591</f>
        <v>0</v>
      </c>
      <c r="P591" s="282">
        <f t="shared" ref="P591:P595" si="92">P585+O591</f>
        <v>0</v>
      </c>
      <c r="Q591" s="283">
        <f t="shared" ref="Q591:Q595" si="93">Q585+P591</f>
        <v>0</v>
      </c>
      <c r="R591" s="283"/>
    </row>
    <row r="592" spans="1:18" ht="34.5" customHeight="1">
      <c r="A592" s="876" t="s">
        <v>472</v>
      </c>
      <c r="B592" s="877"/>
      <c r="C592" s="877"/>
      <c r="D592" s="877"/>
      <c r="E592" s="877"/>
      <c r="F592" s="878"/>
      <c r="G592" s="285"/>
      <c r="H592" s="282">
        <f t="shared" si="84"/>
        <v>0</v>
      </c>
      <c r="I592" s="282">
        <f t="shared" si="85"/>
        <v>0</v>
      </c>
      <c r="J592" s="282">
        <f t="shared" si="86"/>
        <v>0</v>
      </c>
      <c r="K592" s="282">
        <f t="shared" si="87"/>
        <v>0</v>
      </c>
      <c r="L592" s="282">
        <f t="shared" si="88"/>
        <v>0</v>
      </c>
      <c r="M592" s="282">
        <f t="shared" si="89"/>
        <v>0</v>
      </c>
      <c r="N592" s="282">
        <f t="shared" si="90"/>
        <v>0</v>
      </c>
      <c r="O592" s="282">
        <f t="shared" si="91"/>
        <v>0</v>
      </c>
      <c r="P592" s="282">
        <f t="shared" si="92"/>
        <v>0</v>
      </c>
      <c r="Q592" s="283">
        <f t="shared" si="93"/>
        <v>0</v>
      </c>
      <c r="R592" s="283"/>
    </row>
    <row r="593" spans="1:18" ht="34.5" customHeight="1">
      <c r="A593" s="870" t="s">
        <v>473</v>
      </c>
      <c r="B593" s="871"/>
      <c r="C593" s="871"/>
      <c r="D593" s="871"/>
      <c r="E593" s="871"/>
      <c r="F593" s="872"/>
      <c r="G593" s="477"/>
      <c r="H593" s="282">
        <f t="shared" si="84"/>
        <v>0</v>
      </c>
      <c r="I593" s="282">
        <f t="shared" si="85"/>
        <v>0</v>
      </c>
      <c r="J593" s="282">
        <f t="shared" si="86"/>
        <v>0</v>
      </c>
      <c r="K593" s="282">
        <f t="shared" si="87"/>
        <v>0</v>
      </c>
      <c r="L593" s="282">
        <f t="shared" si="88"/>
        <v>0</v>
      </c>
      <c r="M593" s="282">
        <f t="shared" si="89"/>
        <v>0</v>
      </c>
      <c r="N593" s="282">
        <f t="shared" si="90"/>
        <v>0</v>
      </c>
      <c r="O593" s="282">
        <f t="shared" si="91"/>
        <v>0</v>
      </c>
      <c r="P593" s="282">
        <f t="shared" si="92"/>
        <v>0</v>
      </c>
      <c r="Q593" s="283">
        <f t="shared" si="93"/>
        <v>0</v>
      </c>
      <c r="R593" s="283"/>
    </row>
    <row r="594" spans="1:18" ht="34.5" customHeight="1">
      <c r="A594" s="879" t="s">
        <v>474</v>
      </c>
      <c r="B594" s="880"/>
      <c r="C594" s="880"/>
      <c r="D594" s="880"/>
      <c r="E594" s="880"/>
      <c r="F594" s="881"/>
      <c r="G594" s="289"/>
      <c r="H594" s="286">
        <f t="shared" si="84"/>
        <v>0</v>
      </c>
      <c r="I594" s="286">
        <f t="shared" si="85"/>
        <v>0</v>
      </c>
      <c r="J594" s="286">
        <f t="shared" si="86"/>
        <v>0</v>
      </c>
      <c r="K594" s="286">
        <f t="shared" si="87"/>
        <v>0</v>
      </c>
      <c r="L594" s="286">
        <f t="shared" si="88"/>
        <v>0</v>
      </c>
      <c r="M594" s="286">
        <f t="shared" si="89"/>
        <v>0</v>
      </c>
      <c r="N594" s="286">
        <f t="shared" si="90"/>
        <v>0</v>
      </c>
      <c r="O594" s="286">
        <f t="shared" si="91"/>
        <v>0</v>
      </c>
      <c r="P594" s="286">
        <f t="shared" si="92"/>
        <v>0</v>
      </c>
      <c r="Q594" s="287">
        <f t="shared" si="93"/>
        <v>0</v>
      </c>
      <c r="R594" s="287"/>
    </row>
    <row r="595" spans="1:18" ht="34.5" customHeight="1">
      <c r="A595" s="899" t="s">
        <v>475</v>
      </c>
      <c r="B595" s="900"/>
      <c r="C595" s="900"/>
      <c r="D595" s="900"/>
      <c r="E595" s="900"/>
      <c r="F595" s="901"/>
      <c r="G595" s="277"/>
      <c r="H595" s="275">
        <f t="shared" si="84"/>
        <v>0</v>
      </c>
      <c r="I595" s="290">
        <f t="shared" si="85"/>
        <v>0</v>
      </c>
      <c r="J595" s="290">
        <f t="shared" si="86"/>
        <v>0</v>
      </c>
      <c r="K595" s="290">
        <f t="shared" si="87"/>
        <v>0</v>
      </c>
      <c r="L595" s="290">
        <f t="shared" si="88"/>
        <v>0</v>
      </c>
      <c r="M595" s="290">
        <f t="shared" si="89"/>
        <v>0</v>
      </c>
      <c r="N595" s="290">
        <f t="shared" si="90"/>
        <v>0</v>
      </c>
      <c r="O595" s="290">
        <f t="shared" si="91"/>
        <v>0</v>
      </c>
      <c r="P595" s="290">
        <f t="shared" si="92"/>
        <v>0</v>
      </c>
      <c r="Q595" s="291">
        <f t="shared" si="93"/>
        <v>0</v>
      </c>
      <c r="R595" s="291"/>
    </row>
    <row r="596" spans="1:18" ht="34.5" hidden="1" customHeight="1">
      <c r="A596" s="1023"/>
      <c r="B596" s="1024"/>
      <c r="C596" s="1024"/>
      <c r="D596" s="1024"/>
      <c r="E596" s="1024"/>
      <c r="F596" s="1040"/>
      <c r="G596" s="478"/>
      <c r="H596" s="275"/>
      <c r="I596" s="290"/>
      <c r="J596" s="290"/>
      <c r="K596" s="290"/>
      <c r="L596" s="290"/>
      <c r="M596" s="290"/>
      <c r="N596" s="290"/>
      <c r="O596" s="290"/>
      <c r="P596" s="290"/>
      <c r="Q596" s="291"/>
      <c r="R596" s="291"/>
    </row>
    <row r="597" spans="1:18" ht="34.5" hidden="1" customHeight="1">
      <c r="A597" s="873" t="s">
        <v>476</v>
      </c>
      <c r="B597" s="874"/>
      <c r="C597" s="874"/>
      <c r="D597" s="874"/>
      <c r="E597" s="875"/>
      <c r="F597" s="271">
        <f t="shared" ref="F597:F599" si="94">SUM(H597:Q597)</f>
        <v>0</v>
      </c>
      <c r="G597" s="272"/>
      <c r="H597" s="271">
        <f t="shared" ref="H597:H599" si="95">H549+H585</f>
        <v>0</v>
      </c>
      <c r="I597" s="271">
        <f t="shared" ref="I597:I599" si="96">I549+I585</f>
        <v>0</v>
      </c>
      <c r="J597" s="271">
        <f t="shared" ref="J597:J599" si="97">J549+J585</f>
        <v>0</v>
      </c>
      <c r="K597" s="271">
        <f t="shared" ref="K597:K599" si="98">K549+K585</f>
        <v>0</v>
      </c>
      <c r="L597" s="271">
        <f t="shared" ref="L597:L599" si="99">L549+L585</f>
        <v>0</v>
      </c>
      <c r="M597" s="271">
        <f t="shared" ref="M597:M599" si="100">M549+M585</f>
        <v>0</v>
      </c>
      <c r="N597" s="271">
        <f t="shared" ref="N597:N599" si="101">N549+N585</f>
        <v>0</v>
      </c>
      <c r="O597" s="271">
        <f t="shared" ref="O597:O599" si="102">O549+O585</f>
        <v>0</v>
      </c>
      <c r="P597" s="271">
        <f t="shared" ref="P597:P599" si="103">P549+P585</f>
        <v>0</v>
      </c>
      <c r="Q597" s="273">
        <f t="shared" ref="Q597:Q599" si="104">Q549+Q585</f>
        <v>0</v>
      </c>
      <c r="R597" s="273"/>
    </row>
    <row r="598" spans="1:18" ht="34.5" hidden="1" customHeight="1">
      <c r="A598" s="896" t="s">
        <v>477</v>
      </c>
      <c r="B598" s="897"/>
      <c r="C598" s="897"/>
      <c r="D598" s="897"/>
      <c r="E598" s="898"/>
      <c r="F598" s="271">
        <f t="shared" si="94"/>
        <v>0</v>
      </c>
      <c r="G598" s="272"/>
      <c r="H598" s="271">
        <f t="shared" si="95"/>
        <v>0</v>
      </c>
      <c r="I598" s="271">
        <f t="shared" si="96"/>
        <v>0</v>
      </c>
      <c r="J598" s="271">
        <f t="shared" si="97"/>
        <v>0</v>
      </c>
      <c r="K598" s="271">
        <f t="shared" si="98"/>
        <v>0</v>
      </c>
      <c r="L598" s="271">
        <f t="shared" si="99"/>
        <v>0</v>
      </c>
      <c r="M598" s="271">
        <f t="shared" si="100"/>
        <v>0</v>
      </c>
      <c r="N598" s="271">
        <f t="shared" si="101"/>
        <v>0</v>
      </c>
      <c r="O598" s="271">
        <f t="shared" si="102"/>
        <v>0</v>
      </c>
      <c r="P598" s="271">
        <f t="shared" si="103"/>
        <v>0</v>
      </c>
      <c r="Q598" s="273">
        <f t="shared" si="104"/>
        <v>0</v>
      </c>
      <c r="R598" s="273"/>
    </row>
    <row r="599" spans="1:18" ht="34.5" hidden="1" customHeight="1">
      <c r="A599" s="876" t="s">
        <v>478</v>
      </c>
      <c r="B599" s="877"/>
      <c r="C599" s="877"/>
      <c r="D599" s="877"/>
      <c r="E599" s="878"/>
      <c r="F599" s="271">
        <f t="shared" si="94"/>
        <v>0</v>
      </c>
      <c r="G599" s="272"/>
      <c r="H599" s="271">
        <f t="shared" si="95"/>
        <v>0</v>
      </c>
      <c r="I599" s="271">
        <f t="shared" si="96"/>
        <v>0</v>
      </c>
      <c r="J599" s="271">
        <f t="shared" si="97"/>
        <v>0</v>
      </c>
      <c r="K599" s="271">
        <f t="shared" si="98"/>
        <v>0</v>
      </c>
      <c r="L599" s="271">
        <f t="shared" si="99"/>
        <v>0</v>
      </c>
      <c r="M599" s="271">
        <f t="shared" si="100"/>
        <v>0</v>
      </c>
      <c r="N599" s="271">
        <f t="shared" si="101"/>
        <v>0</v>
      </c>
      <c r="O599" s="271">
        <f t="shared" si="102"/>
        <v>0</v>
      </c>
      <c r="P599" s="271">
        <f t="shared" si="103"/>
        <v>0</v>
      </c>
      <c r="Q599" s="273">
        <f t="shared" si="104"/>
        <v>0</v>
      </c>
      <c r="R599" s="273"/>
    </row>
    <row r="600" spans="1:18" ht="34.5" hidden="1" customHeight="1">
      <c r="A600" s="879" t="s">
        <v>479</v>
      </c>
      <c r="B600" s="880"/>
      <c r="C600" s="880"/>
      <c r="D600" s="880"/>
      <c r="E600" s="881"/>
      <c r="F600" s="274">
        <f>F597+F598</f>
        <v>0</v>
      </c>
      <c r="G600" s="275"/>
      <c r="H600" s="274">
        <f t="shared" ref="H600:Q600" si="105">H597+H598</f>
        <v>0</v>
      </c>
      <c r="I600" s="274">
        <f t="shared" si="105"/>
        <v>0</v>
      </c>
      <c r="J600" s="274">
        <f t="shared" si="105"/>
        <v>0</v>
      </c>
      <c r="K600" s="274">
        <f t="shared" si="105"/>
        <v>0</v>
      </c>
      <c r="L600" s="274">
        <f t="shared" si="105"/>
        <v>0</v>
      </c>
      <c r="M600" s="274">
        <f t="shared" si="105"/>
        <v>0</v>
      </c>
      <c r="N600" s="274">
        <f t="shared" si="105"/>
        <v>0</v>
      </c>
      <c r="O600" s="274">
        <f t="shared" si="105"/>
        <v>0</v>
      </c>
      <c r="P600" s="274">
        <f t="shared" si="105"/>
        <v>0</v>
      </c>
      <c r="Q600" s="276">
        <f t="shared" si="105"/>
        <v>0</v>
      </c>
      <c r="R600" s="276"/>
    </row>
    <row r="601" spans="1:18" ht="34.5" hidden="1" customHeight="1">
      <c r="A601" s="899" t="s">
        <v>480</v>
      </c>
      <c r="B601" s="900"/>
      <c r="C601" s="900"/>
      <c r="D601" s="900"/>
      <c r="E601" s="901"/>
      <c r="F601" s="290">
        <f>F597+F598+F599</f>
        <v>0</v>
      </c>
      <c r="G601" s="290"/>
      <c r="H601" s="290">
        <f t="shared" ref="H601:Q601" si="106">H597+H598+H599</f>
        <v>0</v>
      </c>
      <c r="I601" s="290">
        <f t="shared" si="106"/>
        <v>0</v>
      </c>
      <c r="J601" s="290">
        <f t="shared" si="106"/>
        <v>0</v>
      </c>
      <c r="K601" s="290">
        <f t="shared" si="106"/>
        <v>0</v>
      </c>
      <c r="L601" s="290">
        <f t="shared" si="106"/>
        <v>0</v>
      </c>
      <c r="M601" s="290">
        <f t="shared" si="106"/>
        <v>0</v>
      </c>
      <c r="N601" s="290">
        <f t="shared" si="106"/>
        <v>0</v>
      </c>
      <c r="O601" s="290">
        <f t="shared" si="106"/>
        <v>0</v>
      </c>
      <c r="P601" s="290">
        <f t="shared" si="106"/>
        <v>0</v>
      </c>
      <c r="Q601" s="291">
        <f t="shared" si="106"/>
        <v>0</v>
      </c>
      <c r="R601" s="291"/>
    </row>
    <row r="602" spans="1:18" ht="34.5" customHeight="1">
      <c r="A602" s="892"/>
      <c r="B602" s="893"/>
      <c r="C602" s="893"/>
      <c r="D602" s="893"/>
      <c r="E602" s="893"/>
      <c r="F602" s="893"/>
      <c r="G602" s="894"/>
      <c r="H602" s="893"/>
      <c r="I602" s="893"/>
      <c r="J602" s="893"/>
      <c r="K602" s="893"/>
      <c r="L602" s="893"/>
      <c r="M602" s="893"/>
      <c r="N602" s="893"/>
      <c r="O602" s="893"/>
      <c r="P602" s="893"/>
      <c r="Q602" s="895"/>
      <c r="R602" s="280"/>
    </row>
    <row r="603" spans="1:18" ht="34.5" customHeight="1">
      <c r="A603" s="873" t="s">
        <v>481</v>
      </c>
      <c r="B603" s="874"/>
      <c r="C603" s="874"/>
      <c r="D603" s="874"/>
      <c r="E603" s="874"/>
      <c r="F603" s="875"/>
      <c r="G603" s="281"/>
      <c r="H603" s="282">
        <f t="shared" ref="H603:H607" si="107">H597</f>
        <v>0</v>
      </c>
      <c r="I603" s="282">
        <f t="shared" ref="I603:I607" si="108">I597+H603</f>
        <v>0</v>
      </c>
      <c r="J603" s="282">
        <f t="shared" ref="J603:J607" si="109">J597+I603</f>
        <v>0</v>
      </c>
      <c r="K603" s="282">
        <f t="shared" ref="K603:K607" si="110">K597+J603</f>
        <v>0</v>
      </c>
      <c r="L603" s="282">
        <f t="shared" ref="L603:L607" si="111">L597+K603</f>
        <v>0</v>
      </c>
      <c r="M603" s="282">
        <f t="shared" ref="M603:M607" si="112">M597+L603</f>
        <v>0</v>
      </c>
      <c r="N603" s="282">
        <f t="shared" ref="N603:N607" si="113">N597+M603</f>
        <v>0</v>
      </c>
      <c r="O603" s="282">
        <f t="shared" ref="O603:O607" si="114">O597+N603</f>
        <v>0</v>
      </c>
      <c r="P603" s="282">
        <f t="shared" ref="P603:P607" si="115">P597+O603</f>
        <v>0</v>
      </c>
      <c r="Q603" s="283">
        <f t="shared" ref="Q603:Q607" si="116">Q597+P603</f>
        <v>0</v>
      </c>
      <c r="R603" s="283"/>
    </row>
    <row r="604" spans="1:18" ht="34.5" customHeight="1">
      <c r="A604" s="876" t="s">
        <v>482</v>
      </c>
      <c r="B604" s="877"/>
      <c r="C604" s="877"/>
      <c r="D604" s="877"/>
      <c r="E604" s="877"/>
      <c r="F604" s="878"/>
      <c r="G604" s="285"/>
      <c r="H604" s="282">
        <f t="shared" si="107"/>
        <v>0</v>
      </c>
      <c r="I604" s="282">
        <f t="shared" si="108"/>
        <v>0</v>
      </c>
      <c r="J604" s="282">
        <f t="shared" si="109"/>
        <v>0</v>
      </c>
      <c r="K604" s="282">
        <f t="shared" si="110"/>
        <v>0</v>
      </c>
      <c r="L604" s="282">
        <f t="shared" si="111"/>
        <v>0</v>
      </c>
      <c r="M604" s="282">
        <f t="shared" si="112"/>
        <v>0</v>
      </c>
      <c r="N604" s="282">
        <f t="shared" si="113"/>
        <v>0</v>
      </c>
      <c r="O604" s="282">
        <f t="shared" si="114"/>
        <v>0</v>
      </c>
      <c r="P604" s="282">
        <f t="shared" si="115"/>
        <v>0</v>
      </c>
      <c r="Q604" s="283">
        <f t="shared" si="116"/>
        <v>0</v>
      </c>
      <c r="R604" s="283"/>
    </row>
    <row r="605" spans="1:18" ht="34.5" customHeight="1">
      <c r="A605" s="870" t="s">
        <v>483</v>
      </c>
      <c r="B605" s="871"/>
      <c r="C605" s="871"/>
      <c r="D605" s="871"/>
      <c r="E605" s="871"/>
      <c r="F605" s="872"/>
      <c r="G605" s="477"/>
      <c r="H605" s="282">
        <f t="shared" si="107"/>
        <v>0</v>
      </c>
      <c r="I605" s="282">
        <f t="shared" si="108"/>
        <v>0</v>
      </c>
      <c r="J605" s="282">
        <f t="shared" si="109"/>
        <v>0</v>
      </c>
      <c r="K605" s="282">
        <f t="shared" si="110"/>
        <v>0</v>
      </c>
      <c r="L605" s="282">
        <f t="shared" si="111"/>
        <v>0</v>
      </c>
      <c r="M605" s="282">
        <f t="shared" si="112"/>
        <v>0</v>
      </c>
      <c r="N605" s="282">
        <f t="shared" si="113"/>
        <v>0</v>
      </c>
      <c r="O605" s="282">
        <f t="shared" si="114"/>
        <v>0</v>
      </c>
      <c r="P605" s="282">
        <f t="shared" si="115"/>
        <v>0</v>
      </c>
      <c r="Q605" s="283">
        <f t="shared" si="116"/>
        <v>0</v>
      </c>
      <c r="R605" s="283"/>
    </row>
    <row r="606" spans="1:18" ht="34.5" customHeight="1">
      <c r="A606" s="879" t="s">
        <v>484</v>
      </c>
      <c r="B606" s="880"/>
      <c r="C606" s="880"/>
      <c r="D606" s="880"/>
      <c r="E606" s="880"/>
      <c r="F606" s="881"/>
      <c r="G606" s="289"/>
      <c r="H606" s="286">
        <f t="shared" si="107"/>
        <v>0</v>
      </c>
      <c r="I606" s="286">
        <f t="shared" si="108"/>
        <v>0</v>
      </c>
      <c r="J606" s="286">
        <f t="shared" si="109"/>
        <v>0</v>
      </c>
      <c r="K606" s="286">
        <f t="shared" si="110"/>
        <v>0</v>
      </c>
      <c r="L606" s="286">
        <f t="shared" si="111"/>
        <v>0</v>
      </c>
      <c r="M606" s="286">
        <f t="shared" si="112"/>
        <v>0</v>
      </c>
      <c r="N606" s="286">
        <f t="shared" si="113"/>
        <v>0</v>
      </c>
      <c r="O606" s="286">
        <f t="shared" si="114"/>
        <v>0</v>
      </c>
      <c r="P606" s="286">
        <f t="shared" si="115"/>
        <v>0</v>
      </c>
      <c r="Q606" s="287">
        <f t="shared" si="116"/>
        <v>0</v>
      </c>
      <c r="R606" s="287"/>
    </row>
    <row r="607" spans="1:18" ht="34.5" customHeight="1">
      <c r="A607" s="899" t="s">
        <v>485</v>
      </c>
      <c r="B607" s="900"/>
      <c r="C607" s="900"/>
      <c r="D607" s="900"/>
      <c r="E607" s="900"/>
      <c r="F607" s="901"/>
      <c r="G607" s="277"/>
      <c r="H607" s="275">
        <f t="shared" si="107"/>
        <v>0</v>
      </c>
      <c r="I607" s="290">
        <f t="shared" si="108"/>
        <v>0</v>
      </c>
      <c r="J607" s="290">
        <f t="shared" si="109"/>
        <v>0</v>
      </c>
      <c r="K607" s="290">
        <f t="shared" si="110"/>
        <v>0</v>
      </c>
      <c r="L607" s="290">
        <f t="shared" si="111"/>
        <v>0</v>
      </c>
      <c r="M607" s="290">
        <f t="shared" si="112"/>
        <v>0</v>
      </c>
      <c r="N607" s="290">
        <f t="shared" si="113"/>
        <v>0</v>
      </c>
      <c r="O607" s="290">
        <f t="shared" si="114"/>
        <v>0</v>
      </c>
      <c r="P607" s="290">
        <f t="shared" si="115"/>
        <v>0</v>
      </c>
      <c r="Q607" s="291">
        <f t="shared" si="116"/>
        <v>0</v>
      </c>
      <c r="R607" s="291"/>
    </row>
    <row r="608" spans="1:18" ht="34.5" customHeight="1">
      <c r="A608" s="892"/>
      <c r="B608" s="893"/>
      <c r="C608" s="893"/>
      <c r="D608" s="893"/>
      <c r="E608" s="893"/>
      <c r="F608" s="893"/>
      <c r="G608" s="894"/>
      <c r="H608" s="893"/>
      <c r="I608" s="893"/>
      <c r="J608" s="893"/>
      <c r="K608" s="893"/>
      <c r="L608" s="893"/>
      <c r="M608" s="893"/>
      <c r="N608" s="893"/>
      <c r="O608" s="893"/>
      <c r="P608" s="893"/>
      <c r="Q608" s="895"/>
      <c r="R608" s="280"/>
    </row>
    <row r="609" spans="1:18" ht="34.5" hidden="1" customHeight="1">
      <c r="A609" s="873" t="s">
        <v>486</v>
      </c>
      <c r="B609" s="874"/>
      <c r="C609" s="874"/>
      <c r="D609" s="874"/>
      <c r="E609" s="875"/>
      <c r="F609" s="282">
        <f t="shared" ref="F609:F611" si="117">SUM(H609:Q609)</f>
        <v>0</v>
      </c>
      <c r="G609" s="479"/>
      <c r="H609" s="282">
        <f t="shared" ref="H609:H611" si="118">H281+H597+H470</f>
        <v>0</v>
      </c>
      <c r="I609" s="282">
        <f t="shared" ref="I609:I611" si="119">I281+I597+I470</f>
        <v>0</v>
      </c>
      <c r="J609" s="282">
        <f t="shared" ref="J609:J611" si="120">J281+J597+J470</f>
        <v>0</v>
      </c>
      <c r="K609" s="282">
        <f t="shared" ref="K609:K611" si="121">K281+K597+K470</f>
        <v>0</v>
      </c>
      <c r="L609" s="282">
        <f t="shared" ref="L609:L611" si="122">L281+L597+L470</f>
        <v>0</v>
      </c>
      <c r="M609" s="282">
        <f t="shared" ref="M609:M611" si="123">M281+M597+M470</f>
        <v>0</v>
      </c>
      <c r="N609" s="282">
        <f t="shared" ref="N609:N611" si="124">N281+N597+N470</f>
        <v>0</v>
      </c>
      <c r="O609" s="282">
        <f t="shared" ref="O609:O611" si="125">O281+O597+O470</f>
        <v>0</v>
      </c>
      <c r="P609" s="282">
        <f t="shared" ref="P609:P611" si="126">P281+P597+P470</f>
        <v>0</v>
      </c>
      <c r="Q609" s="283">
        <f t="shared" ref="Q609:Q611" si="127">Q281+Q597+Q470</f>
        <v>0</v>
      </c>
      <c r="R609" s="283"/>
    </row>
    <row r="610" spans="1:18" ht="34.5" hidden="1" customHeight="1">
      <c r="A610" s="896" t="s">
        <v>487</v>
      </c>
      <c r="B610" s="897"/>
      <c r="C610" s="897"/>
      <c r="D610" s="897"/>
      <c r="E610" s="898"/>
      <c r="F610" s="282">
        <f t="shared" si="117"/>
        <v>0</v>
      </c>
      <c r="G610" s="479"/>
      <c r="H610" s="282">
        <f t="shared" si="118"/>
        <v>0</v>
      </c>
      <c r="I610" s="282">
        <f t="shared" si="119"/>
        <v>0</v>
      </c>
      <c r="J610" s="282">
        <f t="shared" si="120"/>
        <v>0</v>
      </c>
      <c r="K610" s="282">
        <f t="shared" si="121"/>
        <v>0</v>
      </c>
      <c r="L610" s="282">
        <f t="shared" si="122"/>
        <v>0</v>
      </c>
      <c r="M610" s="282">
        <f t="shared" si="123"/>
        <v>0</v>
      </c>
      <c r="N610" s="282">
        <f t="shared" si="124"/>
        <v>0</v>
      </c>
      <c r="O610" s="282">
        <f t="shared" si="125"/>
        <v>0</v>
      </c>
      <c r="P610" s="282">
        <f t="shared" si="126"/>
        <v>0</v>
      </c>
      <c r="Q610" s="283">
        <f t="shared" si="127"/>
        <v>0</v>
      </c>
      <c r="R610" s="283"/>
    </row>
    <row r="611" spans="1:18" ht="34.5" hidden="1" customHeight="1">
      <c r="A611" s="876" t="s">
        <v>488</v>
      </c>
      <c r="B611" s="877"/>
      <c r="C611" s="877"/>
      <c r="D611" s="877"/>
      <c r="E611" s="878"/>
      <c r="F611" s="282">
        <f t="shared" si="117"/>
        <v>1.8</v>
      </c>
      <c r="G611" s="479"/>
      <c r="H611" s="282">
        <f t="shared" si="118"/>
        <v>0</v>
      </c>
      <c r="I611" s="282">
        <f t="shared" si="119"/>
        <v>0</v>
      </c>
      <c r="J611" s="282">
        <f t="shared" si="120"/>
        <v>0</v>
      </c>
      <c r="K611" s="282">
        <f t="shared" si="121"/>
        <v>0</v>
      </c>
      <c r="L611" s="282">
        <f t="shared" si="122"/>
        <v>0</v>
      </c>
      <c r="M611" s="282">
        <f t="shared" si="123"/>
        <v>0</v>
      </c>
      <c r="N611" s="282">
        <f t="shared" si="124"/>
        <v>0</v>
      </c>
      <c r="O611" s="282">
        <f t="shared" si="125"/>
        <v>0</v>
      </c>
      <c r="P611" s="282">
        <f t="shared" si="126"/>
        <v>0</v>
      </c>
      <c r="Q611" s="283">
        <f t="shared" si="127"/>
        <v>1.8</v>
      </c>
      <c r="R611" s="283"/>
    </row>
    <row r="612" spans="1:18" ht="34.5" hidden="1" customHeight="1">
      <c r="A612" s="879" t="s">
        <v>489</v>
      </c>
      <c r="B612" s="880"/>
      <c r="C612" s="880"/>
      <c r="D612" s="880"/>
      <c r="E612" s="881"/>
      <c r="F612" s="274">
        <f>F609+F610</f>
        <v>0</v>
      </c>
      <c r="G612" s="275"/>
      <c r="H612" s="274">
        <f t="shared" ref="H612:Q612" si="128">H609+H610</f>
        <v>0</v>
      </c>
      <c r="I612" s="274">
        <f t="shared" si="128"/>
        <v>0</v>
      </c>
      <c r="J612" s="274">
        <f t="shared" si="128"/>
        <v>0</v>
      </c>
      <c r="K612" s="274">
        <f t="shared" si="128"/>
        <v>0</v>
      </c>
      <c r="L612" s="274">
        <f t="shared" si="128"/>
        <v>0</v>
      </c>
      <c r="M612" s="274">
        <f t="shared" si="128"/>
        <v>0</v>
      </c>
      <c r="N612" s="274">
        <f t="shared" si="128"/>
        <v>0</v>
      </c>
      <c r="O612" s="274">
        <f t="shared" si="128"/>
        <v>0</v>
      </c>
      <c r="P612" s="274">
        <f t="shared" si="128"/>
        <v>0</v>
      </c>
      <c r="Q612" s="276">
        <f t="shared" si="128"/>
        <v>0</v>
      </c>
      <c r="R612" s="276"/>
    </row>
    <row r="613" spans="1:18" ht="34.5" hidden="1" customHeight="1">
      <c r="A613" s="899" t="s">
        <v>490</v>
      </c>
      <c r="B613" s="900"/>
      <c r="C613" s="900"/>
      <c r="D613" s="900"/>
      <c r="E613" s="901"/>
      <c r="F613" s="290">
        <f>F609+F610+F611</f>
        <v>1.8</v>
      </c>
      <c r="G613" s="290"/>
      <c r="H613" s="290">
        <f t="shared" ref="H613:Q613" si="129">H609+H610+H611</f>
        <v>0</v>
      </c>
      <c r="I613" s="290">
        <f t="shared" si="129"/>
        <v>0</v>
      </c>
      <c r="J613" s="290">
        <f t="shared" si="129"/>
        <v>0</v>
      </c>
      <c r="K613" s="290">
        <f t="shared" si="129"/>
        <v>0</v>
      </c>
      <c r="L613" s="290">
        <f t="shared" si="129"/>
        <v>0</v>
      </c>
      <c r="M613" s="290">
        <f t="shared" si="129"/>
        <v>0</v>
      </c>
      <c r="N613" s="290">
        <f t="shared" si="129"/>
        <v>0</v>
      </c>
      <c r="O613" s="290">
        <f t="shared" si="129"/>
        <v>0</v>
      </c>
      <c r="P613" s="290">
        <f t="shared" si="129"/>
        <v>0</v>
      </c>
      <c r="Q613" s="291">
        <f t="shared" si="129"/>
        <v>1.8</v>
      </c>
      <c r="R613" s="291"/>
    </row>
    <row r="614" spans="1:18" ht="34.5" hidden="1" customHeight="1">
      <c r="A614" s="870"/>
      <c r="B614" s="871"/>
      <c r="C614" s="871"/>
      <c r="D614" s="871"/>
      <c r="E614" s="871"/>
      <c r="F614" s="871"/>
      <c r="G614" s="1022"/>
      <c r="H614" s="871"/>
      <c r="I614" s="871"/>
      <c r="J614" s="871"/>
      <c r="K614" s="871"/>
      <c r="L614" s="871"/>
      <c r="M614" s="871"/>
      <c r="N614" s="871"/>
      <c r="O614" s="871"/>
      <c r="P614" s="871"/>
      <c r="Q614" s="995"/>
      <c r="R614" s="410"/>
    </row>
    <row r="615" spans="1:18" ht="34.5" customHeight="1">
      <c r="A615" s="873" t="s">
        <v>491</v>
      </c>
      <c r="B615" s="874"/>
      <c r="C615" s="874"/>
      <c r="D615" s="874"/>
      <c r="E615" s="874"/>
      <c r="F615" s="875"/>
      <c r="G615" s="281"/>
      <c r="H615" s="282">
        <f t="shared" ref="H615:H619" si="130">H609</f>
        <v>0</v>
      </c>
      <c r="I615" s="282">
        <f t="shared" ref="I615:I619" si="131">I609+H615</f>
        <v>0</v>
      </c>
      <c r="J615" s="282">
        <f t="shared" ref="J615:J619" si="132">J609+I615</f>
        <v>0</v>
      </c>
      <c r="K615" s="282">
        <f t="shared" ref="K615:K619" si="133">K609+J615</f>
        <v>0</v>
      </c>
      <c r="L615" s="282">
        <f t="shared" ref="L615:L619" si="134">L609+K615</f>
        <v>0</v>
      </c>
      <c r="M615" s="282">
        <f t="shared" ref="M615:M619" si="135">M609+L615</f>
        <v>0</v>
      </c>
      <c r="N615" s="282">
        <f t="shared" ref="N615:N619" si="136">N609+M615</f>
        <v>0</v>
      </c>
      <c r="O615" s="282">
        <f t="shared" ref="O615:O619" si="137">O609+N615</f>
        <v>0</v>
      </c>
      <c r="P615" s="282">
        <f t="shared" ref="P615:P619" si="138">P609+O615</f>
        <v>0</v>
      </c>
      <c r="Q615" s="283">
        <f t="shared" ref="Q615:Q619" si="139">Q609+P615</f>
        <v>0</v>
      </c>
      <c r="R615" s="283"/>
    </row>
    <row r="616" spans="1:18" ht="34.5" customHeight="1">
      <c r="A616" s="896" t="s">
        <v>492</v>
      </c>
      <c r="B616" s="897"/>
      <c r="C616" s="897"/>
      <c r="D616" s="897"/>
      <c r="E616" s="897"/>
      <c r="F616" s="898"/>
      <c r="G616" s="284"/>
      <c r="H616" s="282">
        <f t="shared" si="130"/>
        <v>0</v>
      </c>
      <c r="I616" s="282">
        <f t="shared" si="131"/>
        <v>0</v>
      </c>
      <c r="J616" s="282">
        <f t="shared" si="132"/>
        <v>0</v>
      </c>
      <c r="K616" s="282">
        <f t="shared" si="133"/>
        <v>0</v>
      </c>
      <c r="L616" s="282">
        <f t="shared" si="134"/>
        <v>0</v>
      </c>
      <c r="M616" s="282">
        <f t="shared" si="135"/>
        <v>0</v>
      </c>
      <c r="N616" s="282">
        <f t="shared" si="136"/>
        <v>0</v>
      </c>
      <c r="O616" s="282">
        <f t="shared" si="137"/>
        <v>0</v>
      </c>
      <c r="P616" s="282">
        <f t="shared" si="138"/>
        <v>0</v>
      </c>
      <c r="Q616" s="283">
        <f t="shared" si="139"/>
        <v>0</v>
      </c>
      <c r="R616" s="283"/>
    </row>
    <row r="617" spans="1:18" ht="34.5" customHeight="1">
      <c r="A617" s="876" t="s">
        <v>493</v>
      </c>
      <c r="B617" s="877"/>
      <c r="C617" s="877"/>
      <c r="D617" s="877"/>
      <c r="E617" s="877"/>
      <c r="F617" s="878"/>
      <c r="G617" s="285"/>
      <c r="H617" s="282">
        <f t="shared" si="130"/>
        <v>0</v>
      </c>
      <c r="I617" s="282">
        <f t="shared" si="131"/>
        <v>0</v>
      </c>
      <c r="J617" s="282">
        <f t="shared" si="132"/>
        <v>0</v>
      </c>
      <c r="K617" s="282">
        <f t="shared" si="133"/>
        <v>0</v>
      </c>
      <c r="L617" s="282">
        <f t="shared" si="134"/>
        <v>0</v>
      </c>
      <c r="M617" s="282">
        <f t="shared" si="135"/>
        <v>0</v>
      </c>
      <c r="N617" s="282">
        <f t="shared" si="136"/>
        <v>0</v>
      </c>
      <c r="O617" s="282">
        <f t="shared" si="137"/>
        <v>0</v>
      </c>
      <c r="P617" s="282">
        <f t="shared" si="138"/>
        <v>0</v>
      </c>
      <c r="Q617" s="283">
        <f t="shared" si="139"/>
        <v>1.8</v>
      </c>
      <c r="R617" s="283"/>
    </row>
    <row r="618" spans="1:18" ht="34.5" customHeight="1">
      <c r="A618" s="879" t="s">
        <v>494</v>
      </c>
      <c r="B618" s="880"/>
      <c r="C618" s="880"/>
      <c r="D618" s="880"/>
      <c r="E618" s="880"/>
      <c r="F618" s="881"/>
      <c r="G618" s="277"/>
      <c r="H618" s="274">
        <f t="shared" si="130"/>
        <v>0</v>
      </c>
      <c r="I618" s="286">
        <f t="shared" si="131"/>
        <v>0</v>
      </c>
      <c r="J618" s="286">
        <f t="shared" si="132"/>
        <v>0</v>
      </c>
      <c r="K618" s="286">
        <f t="shared" si="133"/>
        <v>0</v>
      </c>
      <c r="L618" s="286">
        <f t="shared" si="134"/>
        <v>0</v>
      </c>
      <c r="M618" s="286">
        <f t="shared" si="135"/>
        <v>0</v>
      </c>
      <c r="N618" s="286">
        <f t="shared" si="136"/>
        <v>0</v>
      </c>
      <c r="O618" s="286">
        <f t="shared" si="137"/>
        <v>0</v>
      </c>
      <c r="P618" s="286">
        <f t="shared" si="138"/>
        <v>0</v>
      </c>
      <c r="Q618" s="287">
        <f t="shared" si="139"/>
        <v>0</v>
      </c>
      <c r="R618" s="287"/>
    </row>
    <row r="619" spans="1:18" ht="34.5" customHeight="1">
      <c r="A619" s="899" t="s">
        <v>495</v>
      </c>
      <c r="B619" s="900"/>
      <c r="C619" s="900"/>
      <c r="D619" s="900"/>
      <c r="E619" s="900"/>
      <c r="F619" s="901"/>
      <c r="G619" s="289"/>
      <c r="H619" s="290">
        <f t="shared" si="130"/>
        <v>0</v>
      </c>
      <c r="I619" s="290">
        <f t="shared" si="131"/>
        <v>0</v>
      </c>
      <c r="J619" s="290">
        <f t="shared" si="132"/>
        <v>0</v>
      </c>
      <c r="K619" s="290">
        <f t="shared" si="133"/>
        <v>0</v>
      </c>
      <c r="L619" s="290">
        <f t="shared" si="134"/>
        <v>0</v>
      </c>
      <c r="M619" s="290">
        <f t="shared" si="135"/>
        <v>0</v>
      </c>
      <c r="N619" s="290">
        <f t="shared" si="136"/>
        <v>0</v>
      </c>
      <c r="O619" s="290">
        <f t="shared" si="137"/>
        <v>0</v>
      </c>
      <c r="P619" s="290">
        <f t="shared" si="138"/>
        <v>0</v>
      </c>
      <c r="Q619" s="291">
        <f t="shared" si="139"/>
        <v>1.8</v>
      </c>
      <c r="R619" s="291"/>
    </row>
    <row r="620" spans="1:18" ht="34.5" customHeight="1">
      <c r="A620" s="870"/>
      <c r="B620" s="871"/>
      <c r="C620" s="871"/>
      <c r="D620" s="871"/>
      <c r="E620" s="871"/>
      <c r="F620" s="871"/>
      <c r="G620" s="1022"/>
      <c r="H620" s="871"/>
      <c r="I620" s="871"/>
      <c r="J620" s="871"/>
      <c r="K620" s="871"/>
      <c r="L620" s="871"/>
      <c r="M620" s="871"/>
      <c r="N620" s="871"/>
      <c r="O620" s="871"/>
      <c r="P620" s="871"/>
      <c r="Q620" s="995"/>
      <c r="R620" s="410"/>
    </row>
    <row r="621" spans="1:18" ht="34.5" customHeight="1">
      <c r="A621" s="736" t="s">
        <v>496</v>
      </c>
      <c r="B621" s="737"/>
      <c r="C621" s="737"/>
      <c r="D621" s="737"/>
      <c r="E621" s="737"/>
      <c r="F621" s="737"/>
      <c r="G621" s="902"/>
      <c r="H621" s="737"/>
      <c r="I621" s="737"/>
      <c r="J621" s="737"/>
      <c r="K621" s="737"/>
      <c r="L621" s="737"/>
      <c r="M621" s="737"/>
      <c r="N621" s="737"/>
      <c r="O621" s="737"/>
      <c r="P621" s="737"/>
      <c r="Q621" s="903"/>
      <c r="R621" s="292"/>
    </row>
    <row r="622" spans="1:18" ht="34.5" customHeight="1">
      <c r="A622" s="1041" t="s">
        <v>497</v>
      </c>
      <c r="B622" s="1042"/>
      <c r="C622" s="1042"/>
      <c r="D622" s="1042"/>
      <c r="E622" s="1042"/>
      <c r="F622" s="1043"/>
      <c r="G622" s="1044"/>
      <c r="H622" s="1042"/>
      <c r="I622" s="1042"/>
      <c r="J622" s="1042"/>
      <c r="K622" s="1042"/>
      <c r="L622" s="1042"/>
      <c r="M622" s="1042"/>
      <c r="N622" s="1042"/>
      <c r="O622" s="1042"/>
      <c r="P622" s="1042"/>
      <c r="Q622" s="1045"/>
      <c r="R622" s="480"/>
    </row>
    <row r="623" spans="1:18" ht="34.5" customHeight="1">
      <c r="A623" s="741">
        <v>99</v>
      </c>
      <c r="B623" s="71" t="s">
        <v>498</v>
      </c>
      <c r="C623" s="1046" t="s">
        <v>46</v>
      </c>
      <c r="D623" s="73" t="s">
        <v>499</v>
      </c>
      <c r="E623" s="796" t="s">
        <v>48</v>
      </c>
      <c r="F623" s="482" t="s">
        <v>283</v>
      </c>
      <c r="G623" s="151">
        <f>R623*O4</f>
        <v>0.5</v>
      </c>
      <c r="H623" s="185">
        <v>0.252</v>
      </c>
      <c r="I623" s="186"/>
      <c r="J623" s="185"/>
      <c r="K623" s="186"/>
      <c r="L623" s="483"/>
      <c r="M623" s="186"/>
      <c r="N623" s="185"/>
      <c r="O623" s="186"/>
      <c r="P623" s="185"/>
      <c r="Q623" s="187"/>
      <c r="R623" s="188">
        <v>0.5</v>
      </c>
    </row>
    <row r="624" spans="1:18" ht="34.5" customHeight="1">
      <c r="A624" s="742"/>
      <c r="B624" s="97" t="s">
        <v>500</v>
      </c>
      <c r="C624" s="1046"/>
      <c r="D624" s="82"/>
      <c r="E624" s="1047"/>
      <c r="F624" s="484" t="s">
        <v>285</v>
      </c>
      <c r="G624" s="84"/>
      <c r="H624" s="485"/>
      <c r="I624" s="185"/>
      <c r="J624" s="191"/>
      <c r="K624" s="185"/>
      <c r="L624" s="191"/>
      <c r="M624" s="185"/>
      <c r="N624" s="191"/>
      <c r="O624" s="185"/>
      <c r="P624" s="191"/>
      <c r="Q624" s="237"/>
      <c r="R624" s="485"/>
    </row>
    <row r="625" spans="1:18" ht="34.5" customHeight="1">
      <c r="A625" s="742"/>
      <c r="B625" s="97" t="s">
        <v>501</v>
      </c>
      <c r="C625" s="1046"/>
      <c r="D625" s="90"/>
      <c r="E625" s="1047"/>
      <c r="F625" s="486" t="s">
        <v>53</v>
      </c>
      <c r="G625" s="114"/>
      <c r="H625" s="185"/>
      <c r="I625" s="192"/>
      <c r="J625" s="185"/>
      <c r="K625" s="192"/>
      <c r="L625" s="185"/>
      <c r="M625" s="192"/>
      <c r="N625" s="185"/>
      <c r="O625" s="192"/>
      <c r="P625" s="185"/>
      <c r="Q625" s="193"/>
      <c r="R625" s="194"/>
    </row>
    <row r="626" spans="1:18" ht="34.5" customHeight="1">
      <c r="A626" s="743"/>
      <c r="B626" s="102" t="s">
        <v>502</v>
      </c>
      <c r="C626" s="1046"/>
      <c r="D626" s="132"/>
      <c r="E626" s="1047"/>
      <c r="F626" s="487"/>
      <c r="G626" s="488"/>
      <c r="H626" s="1048"/>
      <c r="I626" s="1048"/>
      <c r="J626" s="1048"/>
      <c r="K626" s="1048"/>
      <c r="L626" s="1048"/>
      <c r="M626" s="1048"/>
      <c r="N626" s="1048"/>
      <c r="O626" s="1048"/>
      <c r="P626" s="1048"/>
      <c r="Q626" s="1049"/>
      <c r="R626" s="489"/>
    </row>
    <row r="627" spans="1:18" ht="34.5" customHeight="1">
      <c r="A627" s="741">
        <v>100</v>
      </c>
      <c r="B627" s="71" t="s">
        <v>498</v>
      </c>
      <c r="C627" s="1050" t="s">
        <v>46</v>
      </c>
      <c r="D627" s="107" t="s">
        <v>503</v>
      </c>
      <c r="E627" s="1053" t="s">
        <v>48</v>
      </c>
      <c r="F627" s="491" t="s">
        <v>283</v>
      </c>
      <c r="G627" s="151">
        <f>R627*O4</f>
        <v>0.4</v>
      </c>
      <c r="H627" s="492">
        <v>0.11592</v>
      </c>
      <c r="I627" s="185"/>
      <c r="J627" s="186"/>
      <c r="K627" s="185"/>
      <c r="L627" s="186"/>
      <c r="M627" s="185"/>
      <c r="N627" s="186"/>
      <c r="O627" s="185"/>
      <c r="P627" s="186"/>
      <c r="Q627" s="237"/>
      <c r="R627" s="492">
        <v>0.4</v>
      </c>
    </row>
    <row r="628" spans="1:18" ht="34.5" customHeight="1">
      <c r="A628" s="742"/>
      <c r="B628" s="89" t="s">
        <v>504</v>
      </c>
      <c r="C628" s="1046"/>
      <c r="D628" s="82"/>
      <c r="E628" s="1047"/>
      <c r="F628" s="484" t="s">
        <v>285</v>
      </c>
      <c r="G628" s="114"/>
      <c r="H628" s="185"/>
      <c r="I628" s="191"/>
      <c r="J628" s="185"/>
      <c r="K628" s="191"/>
      <c r="L628" s="185"/>
      <c r="M628" s="191"/>
      <c r="N628" s="185"/>
      <c r="O628" s="191"/>
      <c r="P628" s="185"/>
      <c r="Q628" s="242"/>
      <c r="R628" s="243"/>
    </row>
    <row r="629" spans="1:18" ht="34.5" customHeight="1">
      <c r="A629" s="742"/>
      <c r="B629" s="97" t="s">
        <v>505</v>
      </c>
      <c r="C629" s="1046"/>
      <c r="D629" s="90"/>
      <c r="E629" s="1047"/>
      <c r="F629" s="486" t="s">
        <v>53</v>
      </c>
      <c r="G629" s="493"/>
      <c r="H629" s="494"/>
      <c r="I629" s="185"/>
      <c r="J629" s="192"/>
      <c r="K629" s="185"/>
      <c r="L629" s="192"/>
      <c r="M629" s="185"/>
      <c r="N629" s="192"/>
      <c r="O629" s="185"/>
      <c r="P629" s="192"/>
      <c r="Q629" s="237"/>
      <c r="R629" s="494"/>
    </row>
    <row r="630" spans="1:18" ht="34.5" customHeight="1">
      <c r="A630" s="742"/>
      <c r="B630" s="97" t="s">
        <v>506</v>
      </c>
      <c r="C630" s="1051"/>
      <c r="D630" s="793"/>
      <c r="E630" s="1054"/>
      <c r="F630" s="1057"/>
      <c r="G630" s="114"/>
      <c r="H630" s="800"/>
      <c r="I630" s="800"/>
      <c r="J630" s="800"/>
      <c r="K630" s="800"/>
      <c r="L630" s="800"/>
      <c r="M630" s="800"/>
      <c r="N630" s="800"/>
      <c r="O630" s="800"/>
      <c r="P630" s="800"/>
      <c r="Q630" s="1059"/>
      <c r="R630" s="199"/>
    </row>
    <row r="631" spans="1:18" ht="34.5" customHeight="1">
      <c r="A631" s="742"/>
      <c r="B631" s="97" t="s">
        <v>507</v>
      </c>
      <c r="C631" s="1051"/>
      <c r="D631" s="1056"/>
      <c r="E631" s="1054"/>
      <c r="F631" s="1058"/>
      <c r="H631" s="1060"/>
      <c r="I631" s="1060"/>
      <c r="J631" s="1060"/>
      <c r="K631" s="1060"/>
      <c r="L631" s="1060"/>
      <c r="M631" s="1060"/>
      <c r="N631" s="1060"/>
      <c r="O631" s="1060"/>
      <c r="P631" s="1060"/>
      <c r="Q631" s="1061"/>
    </row>
    <row r="632" spans="1:18" ht="34.5" customHeight="1">
      <c r="A632" s="743"/>
      <c r="B632" s="102" t="s">
        <v>508</v>
      </c>
      <c r="C632" s="1052"/>
      <c r="D632" s="1056"/>
      <c r="E632" s="1055"/>
      <c r="F632" s="1058"/>
      <c r="H632" s="1062"/>
      <c r="I632" s="1060"/>
      <c r="J632" s="1060"/>
      <c r="K632" s="1060"/>
      <c r="L632" s="1060"/>
      <c r="M632" s="1060"/>
      <c r="N632" s="1060"/>
      <c r="O632" s="1060"/>
      <c r="P632" s="1060"/>
      <c r="Q632" s="1061"/>
      <c r="R632" s="497"/>
    </row>
    <row r="633" spans="1:18" ht="34.5" customHeight="1">
      <c r="A633" s="741">
        <v>101</v>
      </c>
      <c r="B633" s="71" t="s">
        <v>509</v>
      </c>
      <c r="C633" s="1046" t="s">
        <v>510</v>
      </c>
      <c r="D633" s="73" t="s">
        <v>511</v>
      </c>
      <c r="E633" s="801" t="s">
        <v>48</v>
      </c>
      <c r="F633" s="491" t="s">
        <v>283</v>
      </c>
      <c r="G633" s="151">
        <f>R633*O4</f>
        <v>1.6</v>
      </c>
      <c r="H633" s="185">
        <v>0.48024</v>
      </c>
      <c r="I633" s="186"/>
      <c r="J633" s="186"/>
      <c r="K633" s="186"/>
      <c r="L633" s="186"/>
      <c r="M633" s="186"/>
      <c r="N633" s="186"/>
      <c r="O633" s="186"/>
      <c r="P633" s="186"/>
      <c r="Q633" s="187"/>
      <c r="R633" s="188">
        <v>1.6</v>
      </c>
    </row>
    <row r="634" spans="1:18" ht="34.5" customHeight="1">
      <c r="A634" s="742"/>
      <c r="B634" s="97" t="s">
        <v>512</v>
      </c>
      <c r="C634" s="1063"/>
      <c r="D634" s="82"/>
      <c r="E634" s="1056"/>
      <c r="F634" s="484" t="s">
        <v>285</v>
      </c>
      <c r="G634" s="84"/>
      <c r="H634" s="485"/>
      <c r="I634" s="185"/>
      <c r="J634" s="191"/>
      <c r="K634" s="185"/>
      <c r="L634" s="191"/>
      <c r="M634" s="185"/>
      <c r="N634" s="191"/>
      <c r="O634" s="185"/>
      <c r="P634" s="191"/>
      <c r="Q634" s="237"/>
      <c r="R634" s="485"/>
    </row>
    <row r="635" spans="1:18" ht="34.5" customHeight="1">
      <c r="A635" s="742"/>
      <c r="B635" s="89" t="s">
        <v>513</v>
      </c>
      <c r="C635" s="1063"/>
      <c r="D635" s="90"/>
      <c r="E635" s="1056"/>
      <c r="F635" s="486" t="s">
        <v>53</v>
      </c>
      <c r="G635" s="114"/>
      <c r="H635" s="185"/>
      <c r="I635" s="192"/>
      <c r="J635" s="185"/>
      <c r="K635" s="192"/>
      <c r="L635" s="185"/>
      <c r="M635" s="192"/>
      <c r="N635" s="185"/>
      <c r="O635" s="192"/>
      <c r="P635" s="185"/>
      <c r="Q635" s="193"/>
      <c r="R635" s="194"/>
    </row>
    <row r="636" spans="1:18" ht="34.5" customHeight="1">
      <c r="A636" s="742"/>
      <c r="B636" s="89" t="s">
        <v>514</v>
      </c>
      <c r="C636" s="1064"/>
      <c r="D636" s="826"/>
      <c r="E636" s="1056"/>
      <c r="F636" s="1065"/>
      <c r="G636" s="499"/>
      <c r="H636" s="800"/>
      <c r="I636" s="800"/>
      <c r="J636" s="800"/>
      <c r="K636" s="800"/>
      <c r="L636" s="800"/>
      <c r="M636" s="800"/>
      <c r="N636" s="800"/>
      <c r="O636" s="800"/>
      <c r="P636" s="800"/>
      <c r="Q636" s="1059"/>
      <c r="R636" s="199"/>
    </row>
    <row r="637" spans="1:18" ht="34.5" customHeight="1">
      <c r="A637" s="742"/>
      <c r="B637" s="89" t="s">
        <v>515</v>
      </c>
      <c r="C637" s="1063"/>
      <c r="D637" s="1021"/>
      <c r="E637" s="1056"/>
      <c r="F637" s="1066"/>
      <c r="H637" s="1060"/>
      <c r="I637" s="1060"/>
      <c r="J637" s="1060"/>
      <c r="K637" s="1060"/>
      <c r="L637" s="1060"/>
      <c r="M637" s="1060"/>
      <c r="N637" s="1060"/>
      <c r="O637" s="1060"/>
      <c r="P637" s="1060"/>
      <c r="Q637" s="1061"/>
      <c r="R637" s="497"/>
    </row>
    <row r="638" spans="1:18" ht="34.5" customHeight="1">
      <c r="A638" s="824"/>
      <c r="B638" s="89"/>
      <c r="C638" s="1050" t="s">
        <v>510</v>
      </c>
      <c r="D638" s="107" t="s">
        <v>516</v>
      </c>
      <c r="E638" s="1068" t="s">
        <v>48</v>
      </c>
      <c r="F638" s="495" t="s">
        <v>283</v>
      </c>
      <c r="G638" s="114"/>
      <c r="H638" s="492">
        <v>0.10296</v>
      </c>
      <c r="I638" s="186"/>
      <c r="J638" s="186"/>
      <c r="K638" s="186"/>
      <c r="L638" s="186"/>
      <c r="M638" s="186"/>
      <c r="N638" s="186"/>
      <c r="O638" s="186"/>
      <c r="P638" s="186"/>
      <c r="Q638" s="187"/>
      <c r="R638" s="185">
        <v>1.1000000000000001</v>
      </c>
    </row>
    <row r="639" spans="1:18" ht="34.5" customHeight="1">
      <c r="A639" s="824"/>
      <c r="B639" s="97"/>
      <c r="C639" s="1063"/>
      <c r="D639" s="82"/>
      <c r="E639" s="1056"/>
      <c r="F639" s="484" t="s">
        <v>285</v>
      </c>
      <c r="G639" s="114"/>
      <c r="H639" s="185"/>
      <c r="I639" s="191"/>
      <c r="J639" s="185"/>
      <c r="K639" s="191"/>
      <c r="L639" s="185"/>
      <c r="M639" s="191"/>
      <c r="N639" s="185"/>
      <c r="O639" s="191"/>
      <c r="P639" s="185"/>
      <c r="Q639" s="242"/>
      <c r="R639" s="243"/>
    </row>
    <row r="640" spans="1:18" ht="34.5" customHeight="1">
      <c r="A640" s="824"/>
      <c r="B640" s="89"/>
      <c r="C640" s="1063"/>
      <c r="D640" s="90"/>
      <c r="E640" s="1056"/>
      <c r="F640" s="486" t="s">
        <v>53</v>
      </c>
      <c r="G640" s="493"/>
      <c r="H640" s="494"/>
      <c r="I640" s="185"/>
      <c r="J640" s="192"/>
      <c r="K640" s="185"/>
      <c r="L640" s="192"/>
      <c r="M640" s="185"/>
      <c r="N640" s="192"/>
      <c r="O640" s="185"/>
      <c r="P640" s="192"/>
      <c r="Q640" s="237"/>
      <c r="R640" s="494"/>
    </row>
    <row r="641" spans="1:18" ht="34.5" customHeight="1">
      <c r="A641" s="824"/>
      <c r="B641" s="89"/>
      <c r="C641" s="1064"/>
      <c r="D641" s="793"/>
      <c r="E641" s="1069"/>
      <c r="F641" s="1057"/>
      <c r="G641" s="114"/>
      <c r="H641" s="800"/>
      <c r="I641" s="800"/>
      <c r="J641" s="800"/>
      <c r="K641" s="800"/>
      <c r="L641" s="800"/>
      <c r="M641" s="800"/>
      <c r="N641" s="800"/>
      <c r="O641" s="800"/>
      <c r="P641" s="800"/>
      <c r="Q641" s="1059"/>
      <c r="R641" s="199"/>
    </row>
    <row r="642" spans="1:18" ht="34.5" customHeight="1">
      <c r="A642" s="825"/>
      <c r="B642" s="102"/>
      <c r="C642" s="1067"/>
      <c r="D642" s="1056"/>
      <c r="E642" s="1070"/>
      <c r="F642" s="1058"/>
      <c r="H642" s="1062"/>
      <c r="I642" s="1060"/>
      <c r="J642" s="1060"/>
      <c r="K642" s="1060"/>
      <c r="L642" s="1060"/>
      <c r="M642" s="1060"/>
      <c r="N642" s="1060"/>
      <c r="O642" s="1060"/>
      <c r="P642" s="1060"/>
      <c r="Q642" s="1061"/>
      <c r="R642" s="497"/>
    </row>
    <row r="643" spans="1:18" ht="34.5" customHeight="1">
      <c r="A643" s="741">
        <v>102</v>
      </c>
      <c r="B643" s="71" t="s">
        <v>517</v>
      </c>
      <c r="C643" s="1046" t="s">
        <v>510</v>
      </c>
      <c r="D643" s="73"/>
      <c r="E643" s="796" t="s">
        <v>99</v>
      </c>
      <c r="F643" s="491" t="s">
        <v>283</v>
      </c>
      <c r="G643" s="114"/>
      <c r="H643" s="185"/>
      <c r="I643" s="186"/>
      <c r="J643" s="186"/>
      <c r="K643" s="186"/>
      <c r="L643" s="186"/>
      <c r="M643" s="186"/>
      <c r="N643" s="186"/>
      <c r="O643" s="186"/>
      <c r="P643" s="186"/>
      <c r="Q643" s="187"/>
      <c r="R643" s="188"/>
    </row>
    <row r="644" spans="1:18" ht="34.5" customHeight="1">
      <c r="A644" s="742"/>
      <c r="B644" s="97" t="s">
        <v>518</v>
      </c>
      <c r="C644" s="1063"/>
      <c r="D644" s="82"/>
      <c r="E644" s="1060"/>
      <c r="F644" s="484" t="s">
        <v>285</v>
      </c>
      <c r="G644" s="84"/>
      <c r="H644" s="485"/>
      <c r="I644" s="185"/>
      <c r="J644" s="191"/>
      <c r="K644" s="185"/>
      <c r="L644" s="191"/>
      <c r="M644" s="185"/>
      <c r="N644" s="191"/>
      <c r="O644" s="185"/>
      <c r="P644" s="191"/>
      <c r="Q644" s="237"/>
      <c r="R644" s="485"/>
    </row>
    <row r="645" spans="1:18" ht="34.5" customHeight="1">
      <c r="A645" s="742"/>
      <c r="B645" s="89" t="s">
        <v>519</v>
      </c>
      <c r="C645" s="1063"/>
      <c r="D645" s="90" t="s">
        <v>520</v>
      </c>
      <c r="E645" s="1060"/>
      <c r="F645" s="500" t="s">
        <v>53</v>
      </c>
      <c r="G645" s="151">
        <f>R645*O4</f>
        <v>1.2</v>
      </c>
      <c r="H645" s="494"/>
      <c r="I645" s="192"/>
      <c r="J645" s="192"/>
      <c r="K645" s="192"/>
      <c r="L645" s="192"/>
      <c r="M645" s="192"/>
      <c r="N645" s="192"/>
      <c r="O645" s="192">
        <v>0.57887999999999995</v>
      </c>
      <c r="P645" s="192"/>
      <c r="Q645" s="193"/>
      <c r="R645" s="494">
        <v>1.2</v>
      </c>
    </row>
    <row r="646" spans="1:18" ht="34.5" customHeight="1">
      <c r="A646" s="742"/>
      <c r="B646" s="89" t="s">
        <v>521</v>
      </c>
      <c r="C646" s="1064"/>
      <c r="D646" s="71"/>
      <c r="E646" s="1060"/>
      <c r="F646" s="146"/>
      <c r="G646" s="114"/>
      <c r="H646" s="185"/>
      <c r="I646" s="185"/>
      <c r="J646" s="185"/>
      <c r="K646" s="185"/>
      <c r="L646" s="185"/>
      <c r="M646" s="185"/>
      <c r="N646" s="185"/>
      <c r="O646" s="185"/>
      <c r="P646" s="185"/>
      <c r="Q646" s="237"/>
      <c r="R646" s="199"/>
    </row>
    <row r="647" spans="1:18" ht="34.5" customHeight="1">
      <c r="A647" s="743"/>
      <c r="B647" s="102" t="s">
        <v>522</v>
      </c>
      <c r="C647" s="1063"/>
      <c r="D647" s="102"/>
      <c r="E647" s="1060"/>
      <c r="F647" s="501"/>
      <c r="G647" s="114"/>
      <c r="H647" s="185"/>
      <c r="I647" s="185"/>
      <c r="J647" s="185"/>
      <c r="K647" s="185"/>
      <c r="L647" s="185"/>
      <c r="M647" s="185"/>
      <c r="N647" s="185"/>
      <c r="O647" s="185"/>
      <c r="P647" s="185"/>
      <c r="Q647" s="237"/>
      <c r="R647" s="238"/>
    </row>
    <row r="648" spans="1:18" ht="34.5" customHeight="1">
      <c r="A648" s="741">
        <v>103</v>
      </c>
      <c r="B648" s="71" t="s">
        <v>523</v>
      </c>
      <c r="C648" s="1050" t="s">
        <v>524</v>
      </c>
      <c r="D648" s="107" t="s">
        <v>525</v>
      </c>
      <c r="E648" s="841" t="s">
        <v>48</v>
      </c>
      <c r="F648" s="108" t="s">
        <v>283</v>
      </c>
      <c r="G648" s="151">
        <f>R648*O4</f>
        <v>1.2</v>
      </c>
      <c r="H648" s="240">
        <v>0.75719999999999998</v>
      </c>
      <c r="I648" s="186"/>
      <c r="J648" s="186"/>
      <c r="K648" s="186"/>
      <c r="L648" s="186"/>
      <c r="M648" s="186"/>
      <c r="N648" s="186"/>
      <c r="O648" s="186"/>
      <c r="P648" s="186"/>
      <c r="Q648" s="187"/>
      <c r="R648" s="240">
        <v>1.2</v>
      </c>
    </row>
    <row r="649" spans="1:18" ht="34.5" customHeight="1">
      <c r="A649" s="824"/>
      <c r="B649" s="89"/>
      <c r="C649" s="1063"/>
      <c r="D649" s="82"/>
      <c r="E649" s="1047"/>
      <c r="F649" s="113" t="s">
        <v>285</v>
      </c>
      <c r="G649" s="114"/>
      <c r="H649" s="185"/>
      <c r="I649" s="191"/>
      <c r="J649" s="185"/>
      <c r="K649" s="191"/>
      <c r="L649" s="185"/>
      <c r="M649" s="191"/>
      <c r="N649" s="185"/>
      <c r="O649" s="191"/>
      <c r="P649" s="185"/>
      <c r="Q649" s="242"/>
      <c r="R649" s="243"/>
    </row>
    <row r="650" spans="1:18" ht="34.5" customHeight="1">
      <c r="A650" s="824"/>
      <c r="B650" s="89"/>
      <c r="C650" s="1063"/>
      <c r="D650" s="90"/>
      <c r="E650" s="1047"/>
      <c r="F650" s="116" t="s">
        <v>53</v>
      </c>
      <c r="G650" s="117"/>
      <c r="H650" s="502"/>
      <c r="I650" s="185"/>
      <c r="J650" s="192"/>
      <c r="K650" s="185"/>
      <c r="L650" s="192"/>
      <c r="M650" s="185"/>
      <c r="N650" s="192"/>
      <c r="O650" s="185"/>
      <c r="P650" s="192"/>
      <c r="Q650" s="185"/>
      <c r="R650" s="502"/>
    </row>
    <row r="651" spans="1:18" ht="34.5" customHeight="1">
      <c r="A651" s="824"/>
      <c r="B651" s="89"/>
      <c r="C651" s="1063"/>
      <c r="D651" s="71"/>
      <c r="E651" s="1047"/>
      <c r="F651" s="98"/>
      <c r="G651" s="144"/>
      <c r="H651" s="799"/>
      <c r="I651" s="800"/>
      <c r="J651" s="800"/>
      <c r="K651" s="800"/>
      <c r="L651" s="800"/>
      <c r="M651" s="800"/>
      <c r="N651" s="800"/>
      <c r="O651" s="800"/>
      <c r="P651" s="800"/>
      <c r="Q651" s="800"/>
      <c r="R651" s="503"/>
    </row>
    <row r="652" spans="1:18" ht="34.5" customHeight="1">
      <c r="A652" s="504"/>
      <c r="B652" s="505"/>
      <c r="C652" s="506"/>
      <c r="D652" s="507"/>
      <c r="E652" s="508"/>
      <c r="F652" s="509"/>
      <c r="G652" s="510"/>
      <c r="H652" s="511"/>
      <c r="I652" s="512"/>
      <c r="J652" s="512"/>
      <c r="K652" s="512"/>
      <c r="L652" s="512"/>
      <c r="M652" s="512"/>
      <c r="N652" s="512"/>
      <c r="O652" s="512"/>
      <c r="P652" s="512"/>
      <c r="Q652" s="512"/>
      <c r="R652" s="511"/>
    </row>
    <row r="653" spans="1:18" ht="34.5" customHeight="1">
      <c r="A653" s="848">
        <v>104</v>
      </c>
      <c r="B653" s="513" t="s">
        <v>526</v>
      </c>
      <c r="C653" s="1072" t="s">
        <v>510</v>
      </c>
      <c r="D653" s="205" t="s">
        <v>527</v>
      </c>
      <c r="E653" s="1074" t="s">
        <v>48</v>
      </c>
      <c r="F653" s="206" t="s">
        <v>283</v>
      </c>
      <c r="G653" s="151">
        <f>R653*O4</f>
        <v>0.4</v>
      </c>
      <c r="H653" s="514">
        <v>9.9360000000000004E-2</v>
      </c>
      <c r="I653" s="515"/>
      <c r="J653" s="516"/>
      <c r="K653" s="515"/>
      <c r="L653" s="516"/>
      <c r="M653" s="515"/>
      <c r="N653" s="516"/>
      <c r="O653" s="515"/>
      <c r="P653" s="516"/>
      <c r="Q653" s="515"/>
      <c r="R653" s="514">
        <v>0.4</v>
      </c>
    </row>
    <row r="654" spans="1:18" ht="34.5" customHeight="1">
      <c r="A654" s="824"/>
      <c r="B654" s="89" t="s">
        <v>528</v>
      </c>
      <c r="C654" s="1063"/>
      <c r="D654" s="82"/>
      <c r="E654" s="1047"/>
      <c r="F654" s="113" t="s">
        <v>285</v>
      </c>
      <c r="G654" s="114"/>
      <c r="H654" s="185"/>
      <c r="I654" s="191"/>
      <c r="J654" s="185"/>
      <c r="K654" s="191"/>
      <c r="L654" s="185"/>
      <c r="M654" s="191"/>
      <c r="N654" s="185"/>
      <c r="O654" s="191"/>
      <c r="P654" s="185"/>
      <c r="Q654" s="242"/>
      <c r="R654" s="243"/>
    </row>
    <row r="655" spans="1:18" ht="34.5" customHeight="1">
      <c r="A655" s="824"/>
      <c r="B655" s="89"/>
      <c r="C655" s="1063"/>
      <c r="D655" s="90"/>
      <c r="E655" s="1047"/>
      <c r="F655" s="116" t="s">
        <v>53</v>
      </c>
      <c r="G655" s="117"/>
      <c r="H655" s="502"/>
      <c r="I655" s="185"/>
      <c r="J655" s="192"/>
      <c r="K655" s="185"/>
      <c r="L655" s="192"/>
      <c r="M655" s="185"/>
      <c r="N655" s="192"/>
      <c r="O655" s="185"/>
      <c r="P655" s="192"/>
      <c r="Q655" s="185"/>
      <c r="R655" s="502"/>
    </row>
    <row r="656" spans="1:18" ht="34.5" customHeight="1">
      <c r="A656" s="1071"/>
      <c r="B656" s="517"/>
      <c r="C656" s="1073"/>
      <c r="D656" s="518"/>
      <c r="E656" s="1075"/>
      <c r="F656" s="264"/>
      <c r="G656" s="265"/>
      <c r="H656" s="1076"/>
      <c r="I656" s="1077"/>
      <c r="J656" s="1077"/>
      <c r="K656" s="1077"/>
      <c r="L656" s="1077"/>
      <c r="M656" s="1077"/>
      <c r="N656" s="1077"/>
      <c r="O656" s="1077"/>
      <c r="P656" s="1077"/>
      <c r="Q656" s="1077"/>
      <c r="R656" s="503"/>
    </row>
    <row r="657" spans="1:18" ht="34.5" customHeight="1">
      <c r="A657" s="742">
        <v>105</v>
      </c>
      <c r="B657" s="89" t="s">
        <v>529</v>
      </c>
      <c r="C657" s="1051" t="s">
        <v>510</v>
      </c>
      <c r="D657" s="107"/>
      <c r="E657" s="1078" t="s">
        <v>99</v>
      </c>
      <c r="F657" s="108" t="s">
        <v>283</v>
      </c>
      <c r="G657" s="114"/>
      <c r="H657" s="519"/>
      <c r="I657" s="185"/>
      <c r="J657" s="232"/>
      <c r="K657" s="185"/>
      <c r="L657" s="232"/>
      <c r="M657" s="185"/>
      <c r="N657" s="232"/>
      <c r="O657" s="185"/>
      <c r="P657" s="232"/>
      <c r="Q657" s="237"/>
      <c r="R657" s="520"/>
    </row>
    <row r="658" spans="1:18" ht="34.5" customHeight="1">
      <c r="A658" s="742"/>
      <c r="B658" s="89" t="s">
        <v>530</v>
      </c>
      <c r="C658" s="1046"/>
      <c r="D658" s="82"/>
      <c r="E658" s="1047"/>
      <c r="F658" s="484" t="s">
        <v>285</v>
      </c>
      <c r="G658" s="114"/>
      <c r="H658" s="185"/>
      <c r="I658" s="191"/>
      <c r="J658" s="185"/>
      <c r="K658" s="191"/>
      <c r="L658" s="185"/>
      <c r="M658" s="191"/>
      <c r="N658" s="185"/>
      <c r="O658" s="191"/>
      <c r="P658" s="185"/>
      <c r="Q658" s="242"/>
      <c r="R658" s="243"/>
    </row>
    <row r="659" spans="1:18" ht="34.5" customHeight="1">
      <c r="A659" s="742"/>
      <c r="B659" s="89" t="s">
        <v>531</v>
      </c>
      <c r="C659" s="1046"/>
      <c r="D659" s="90" t="s">
        <v>532</v>
      </c>
      <c r="E659" s="1047"/>
      <c r="F659" s="500" t="s">
        <v>53</v>
      </c>
      <c r="G659" s="151">
        <f>R659*O4</f>
        <v>1.2</v>
      </c>
      <c r="H659" s="521"/>
      <c r="I659" s="185"/>
      <c r="J659" s="192"/>
      <c r="K659" s="185"/>
      <c r="L659" s="192"/>
      <c r="M659" s="185"/>
      <c r="N659" s="192"/>
      <c r="O659" s="185">
        <v>1.39497</v>
      </c>
      <c r="P659" s="192"/>
      <c r="Q659" s="237"/>
      <c r="R659" s="185">
        <v>1.2</v>
      </c>
    </row>
    <row r="660" spans="1:18" ht="34.5" customHeight="1">
      <c r="A660" s="743"/>
      <c r="B660" s="102" t="s">
        <v>533</v>
      </c>
      <c r="C660" s="1046"/>
      <c r="D660" s="132"/>
      <c r="E660" s="1079"/>
      <c r="F660" s="108"/>
      <c r="G660" s="114"/>
      <c r="H660" s="1080"/>
      <c r="I660" s="1048"/>
      <c r="J660" s="1048"/>
      <c r="K660" s="1048"/>
      <c r="L660" s="1048"/>
      <c r="M660" s="1048"/>
      <c r="N660" s="1048"/>
      <c r="O660" s="1048"/>
      <c r="P660" s="1048"/>
      <c r="Q660" s="1048"/>
      <c r="R660" s="522"/>
    </row>
    <row r="661" spans="1:18" ht="34.5" customHeight="1">
      <c r="A661" s="741">
        <v>106</v>
      </c>
      <c r="B661" s="71" t="s">
        <v>534</v>
      </c>
      <c r="C661" s="1050" t="s">
        <v>524</v>
      </c>
      <c r="D661" s="107"/>
      <c r="E661" s="841" t="s">
        <v>99</v>
      </c>
      <c r="F661" s="124" t="s">
        <v>283</v>
      </c>
      <c r="G661" s="114"/>
      <c r="H661" s="185"/>
      <c r="I661" s="186"/>
      <c r="J661" s="185"/>
      <c r="K661" s="186"/>
      <c r="L661" s="185"/>
      <c r="M661" s="186"/>
      <c r="N661" s="185"/>
      <c r="O661" s="186"/>
      <c r="P661" s="185"/>
      <c r="Q661" s="187"/>
      <c r="R661" s="188"/>
    </row>
    <row r="662" spans="1:18" ht="34.5" customHeight="1">
      <c r="A662" s="824"/>
      <c r="B662" s="89" t="s">
        <v>535</v>
      </c>
      <c r="C662" s="1063"/>
      <c r="D662" s="82"/>
      <c r="E662" s="1047"/>
      <c r="F662" s="113" t="s">
        <v>285</v>
      </c>
      <c r="G662" s="127"/>
      <c r="H662" s="190"/>
      <c r="I662" s="185"/>
      <c r="J662" s="191"/>
      <c r="K662" s="185"/>
      <c r="L662" s="191"/>
      <c r="M662" s="185"/>
      <c r="N662" s="191"/>
      <c r="O662" s="185"/>
      <c r="P662" s="191"/>
      <c r="Q662" s="185"/>
      <c r="R662" s="190"/>
    </row>
    <row r="663" spans="1:18" ht="34.5" customHeight="1">
      <c r="A663" s="824"/>
      <c r="B663" s="89" t="s">
        <v>536</v>
      </c>
      <c r="C663" s="1063"/>
      <c r="D663" s="90" t="s">
        <v>537</v>
      </c>
      <c r="E663" s="1047"/>
      <c r="F663" s="116" t="s">
        <v>53</v>
      </c>
      <c r="G663" s="151">
        <f>R663*O4</f>
        <v>0.6</v>
      </c>
      <c r="I663" s="192"/>
      <c r="J663" s="185"/>
      <c r="K663" s="192"/>
      <c r="L663" s="185"/>
      <c r="M663" s="192"/>
      <c r="N663" s="185"/>
      <c r="O663" s="192">
        <v>0.44585000000000002</v>
      </c>
      <c r="P663" s="185"/>
      <c r="Q663" s="193"/>
      <c r="R663" s="192">
        <v>0.6</v>
      </c>
    </row>
    <row r="664" spans="1:18" ht="34.5" customHeight="1">
      <c r="A664" s="825"/>
      <c r="B664" s="102" t="s">
        <v>538</v>
      </c>
      <c r="C664" s="1063"/>
      <c r="D664" s="132"/>
      <c r="E664" s="1047"/>
      <c r="F664" s="174"/>
      <c r="G664" s="175"/>
      <c r="H664" s="1080"/>
      <c r="I664" s="1048"/>
      <c r="J664" s="1048"/>
      <c r="K664" s="1048"/>
      <c r="L664" s="1048"/>
      <c r="M664" s="1048"/>
      <c r="N664" s="1048"/>
      <c r="O664" s="1048"/>
      <c r="P664" s="1048"/>
      <c r="Q664" s="1048"/>
      <c r="R664" s="522"/>
    </row>
    <row r="665" spans="1:18" ht="34.5" customHeight="1">
      <c r="A665" s="741">
        <v>107</v>
      </c>
      <c r="B665" s="71" t="s">
        <v>539</v>
      </c>
      <c r="C665" s="1050" t="s">
        <v>510</v>
      </c>
      <c r="D665" s="107"/>
      <c r="E665" s="841" t="s">
        <v>99</v>
      </c>
      <c r="F665" s="108" t="s">
        <v>283</v>
      </c>
      <c r="G665" s="114"/>
      <c r="H665" s="240"/>
      <c r="I665" s="185"/>
      <c r="J665" s="186"/>
      <c r="K665" s="185"/>
      <c r="L665" s="186"/>
      <c r="M665" s="185"/>
      <c r="N665" s="186"/>
      <c r="O665" s="185"/>
      <c r="P665" s="186"/>
      <c r="Q665" s="185"/>
      <c r="R665" s="240"/>
    </row>
    <row r="666" spans="1:18" ht="34.5" customHeight="1">
      <c r="A666" s="824"/>
      <c r="B666" s="89" t="s">
        <v>535</v>
      </c>
      <c r="C666" s="1063"/>
      <c r="D666" s="82"/>
      <c r="E666" s="1047"/>
      <c r="F666" s="113" t="s">
        <v>285</v>
      </c>
      <c r="G666" s="114"/>
      <c r="H666" s="185"/>
      <c r="I666" s="191"/>
      <c r="J666" s="185"/>
      <c r="K666" s="191"/>
      <c r="L666" s="185"/>
      <c r="M666" s="191"/>
      <c r="N666" s="185"/>
      <c r="O666" s="191"/>
      <c r="P666" s="185"/>
      <c r="Q666" s="242"/>
      <c r="R666" s="243"/>
    </row>
    <row r="667" spans="1:18" ht="34.5" customHeight="1">
      <c r="A667" s="824"/>
      <c r="B667" s="89" t="s">
        <v>540</v>
      </c>
      <c r="C667" s="1063"/>
      <c r="D667" s="90" t="s">
        <v>541</v>
      </c>
      <c r="E667" s="1047"/>
      <c r="F667" s="116" t="s">
        <v>53</v>
      </c>
      <c r="G667" s="151">
        <f>R667*O4</f>
        <v>0.5</v>
      </c>
      <c r="H667" s="502"/>
      <c r="I667" s="185"/>
      <c r="J667" s="192"/>
      <c r="K667" s="185"/>
      <c r="L667" s="192"/>
      <c r="M667" s="185"/>
      <c r="N667" s="192"/>
      <c r="O667" s="185">
        <v>0.28139999999999998</v>
      </c>
      <c r="P667" s="192"/>
      <c r="Q667" s="185"/>
      <c r="R667" s="185">
        <v>0.5</v>
      </c>
    </row>
    <row r="668" spans="1:18" ht="34.5" customHeight="1">
      <c r="A668" s="825"/>
      <c r="B668" s="102" t="s">
        <v>538</v>
      </c>
      <c r="C668" s="1063"/>
      <c r="D668" s="132"/>
      <c r="E668" s="1047"/>
      <c r="F668" s="174"/>
      <c r="G668" s="144"/>
      <c r="H668" s="1076"/>
      <c r="I668" s="1077"/>
      <c r="J668" s="1077"/>
      <c r="K668" s="1077"/>
      <c r="L668" s="1077"/>
      <c r="M668" s="1077"/>
      <c r="N668" s="1077"/>
      <c r="O668" s="1077"/>
      <c r="P668" s="1077"/>
      <c r="Q668" s="1077"/>
      <c r="R668" s="503"/>
    </row>
    <row r="669" spans="1:18" ht="34.5" hidden="1" customHeight="1">
      <c r="A669" s="1081" t="s">
        <v>542</v>
      </c>
      <c r="B669" s="1082"/>
      <c r="C669" s="1082"/>
      <c r="D669" s="1082"/>
      <c r="E669" s="1083"/>
      <c r="F669" s="523">
        <f t="shared" ref="F669:F671" si="140">SUM(H669:Q669)</f>
        <v>1.80768</v>
      </c>
      <c r="G669" s="524"/>
      <c r="H669" s="525">
        <f t="shared" ref="H669:H671" si="141">H623+H627+H633+H638+H643+H648+H653+H657+H661+H665</f>
        <v>1.80768</v>
      </c>
      <c r="I669" s="526">
        <f t="shared" ref="I669:I671" si="142">I623+I627+I633+I638+I643+I648+I653+I657+I661+I665</f>
        <v>0</v>
      </c>
      <c r="J669" s="525">
        <f t="shared" ref="J669:J671" si="143">J623+J627+J633+J638+J643+J648+J653+J657+J661+J665</f>
        <v>0</v>
      </c>
      <c r="K669" s="526">
        <f t="shared" ref="K669:K671" si="144">K623+K627+K633+K638+K643+K648+K653+K657+K661+K665</f>
        <v>0</v>
      </c>
      <c r="L669" s="525">
        <f t="shared" ref="L669:L671" si="145">L623+L627+L633+L638+L643+L648+L653+L657+L661+L665</f>
        <v>0</v>
      </c>
      <c r="M669" s="526">
        <f t="shared" ref="M669:M671" si="146">M623+M627+M633+M638+M643+M648+M653+M657+M661+M665</f>
        <v>0</v>
      </c>
      <c r="N669" s="525">
        <f t="shared" ref="N669:N671" si="147">N623+N627+N633+N638+N643+N648+N653+N657+N661+N665</f>
        <v>0</v>
      </c>
      <c r="O669" s="526">
        <f t="shared" ref="O669:O671" si="148">O623+O627+O633+O638+O643+O648+O653+O657+O661+O665</f>
        <v>0</v>
      </c>
      <c r="P669" s="525">
        <f t="shared" ref="P669:P671" si="149">P623+P627+P633+P638+P643+P648+P653+P657+P661+P665</f>
        <v>0</v>
      </c>
      <c r="Q669" s="526">
        <f t="shared" ref="Q669:Q671" si="150">Q623+Q627+Q633+Q638+Q643+Q648+Q653+Q657+Q661+Q665</f>
        <v>0</v>
      </c>
      <c r="R669" s="527"/>
    </row>
    <row r="670" spans="1:18" ht="34.5" hidden="1" customHeight="1">
      <c r="A670" s="1084" t="s">
        <v>543</v>
      </c>
      <c r="B670" s="1085"/>
      <c r="C670" s="1085"/>
      <c r="D670" s="1085"/>
      <c r="E670" s="1086"/>
      <c r="F670" s="528">
        <f t="shared" si="140"/>
        <v>0</v>
      </c>
      <c r="G670" s="529"/>
      <c r="H670" s="526">
        <f t="shared" si="141"/>
        <v>0</v>
      </c>
      <c r="I670" s="525">
        <f t="shared" si="142"/>
        <v>0</v>
      </c>
      <c r="J670" s="526">
        <f t="shared" si="143"/>
        <v>0</v>
      </c>
      <c r="K670" s="525">
        <f t="shared" si="144"/>
        <v>0</v>
      </c>
      <c r="L670" s="526">
        <f t="shared" si="145"/>
        <v>0</v>
      </c>
      <c r="M670" s="525">
        <f t="shared" si="146"/>
        <v>0</v>
      </c>
      <c r="N670" s="526">
        <f t="shared" si="147"/>
        <v>0</v>
      </c>
      <c r="O670" s="525">
        <f t="shared" si="148"/>
        <v>0</v>
      </c>
      <c r="P670" s="526">
        <f t="shared" si="149"/>
        <v>0</v>
      </c>
      <c r="Q670" s="530">
        <f t="shared" si="150"/>
        <v>0</v>
      </c>
      <c r="R670" s="526"/>
    </row>
    <row r="671" spans="1:18" ht="34.5" hidden="1" customHeight="1">
      <c r="A671" s="1087" t="s">
        <v>544</v>
      </c>
      <c r="B671" s="1088"/>
      <c r="C671" s="1088"/>
      <c r="D671" s="1088"/>
      <c r="E671" s="1089"/>
      <c r="F671" s="531">
        <f t="shared" si="140"/>
        <v>2.7011000000000003</v>
      </c>
      <c r="G671" s="524"/>
      <c r="H671" s="525">
        <f t="shared" si="141"/>
        <v>0</v>
      </c>
      <c r="I671" s="526">
        <f t="shared" si="142"/>
        <v>0</v>
      </c>
      <c r="J671" s="525">
        <f t="shared" si="143"/>
        <v>0</v>
      </c>
      <c r="K671" s="526">
        <f t="shared" si="144"/>
        <v>0</v>
      </c>
      <c r="L671" s="525">
        <f t="shared" si="145"/>
        <v>0</v>
      </c>
      <c r="M671" s="526">
        <f t="shared" si="146"/>
        <v>0</v>
      </c>
      <c r="N671" s="525">
        <f t="shared" si="147"/>
        <v>0</v>
      </c>
      <c r="O671" s="526">
        <f t="shared" si="148"/>
        <v>2.7011000000000003</v>
      </c>
      <c r="P671" s="525">
        <f t="shared" si="149"/>
        <v>0</v>
      </c>
      <c r="Q671" s="526">
        <f t="shared" si="150"/>
        <v>0</v>
      </c>
      <c r="R671" s="527"/>
    </row>
    <row r="672" spans="1:18" ht="34.5" hidden="1" customHeight="1">
      <c r="A672" s="1090" t="s">
        <v>545</v>
      </c>
      <c r="B672" s="1091"/>
      <c r="C672" s="1091"/>
      <c r="D672" s="1091"/>
      <c r="E672" s="1092"/>
      <c r="F672" s="532">
        <f>SUM(F669:F670)</f>
        <v>1.80768</v>
      </c>
      <c r="G672" s="533"/>
      <c r="H672" s="534">
        <f t="shared" ref="H672:Q672" si="151">SUM(H669:H670)</f>
        <v>1.80768</v>
      </c>
      <c r="I672" s="534">
        <f t="shared" si="151"/>
        <v>0</v>
      </c>
      <c r="J672" s="534">
        <f t="shared" si="151"/>
        <v>0</v>
      </c>
      <c r="K672" s="534">
        <f t="shared" si="151"/>
        <v>0</v>
      </c>
      <c r="L672" s="534">
        <f t="shared" si="151"/>
        <v>0</v>
      </c>
      <c r="M672" s="534">
        <f t="shared" si="151"/>
        <v>0</v>
      </c>
      <c r="N672" s="534">
        <f t="shared" si="151"/>
        <v>0</v>
      </c>
      <c r="O672" s="534">
        <f t="shared" si="151"/>
        <v>0</v>
      </c>
      <c r="P672" s="534">
        <f t="shared" si="151"/>
        <v>0</v>
      </c>
      <c r="Q672" s="535">
        <f t="shared" si="151"/>
        <v>0</v>
      </c>
      <c r="R672" s="536"/>
    </row>
    <row r="673" spans="1:18" ht="34.5" hidden="1" customHeight="1">
      <c r="A673" s="1093" t="s">
        <v>546</v>
      </c>
      <c r="B673" s="1094"/>
      <c r="C673" s="1094"/>
      <c r="D673" s="1094"/>
      <c r="E673" s="1095"/>
      <c r="F673" s="538">
        <f>SUM(F669:F671)</f>
        <v>4.5087799999999998</v>
      </c>
      <c r="G673" s="538"/>
      <c r="H673" s="538">
        <f t="shared" ref="H673:Q673" si="152">SUM(H669:H671)</f>
        <v>1.80768</v>
      </c>
      <c r="I673" s="538">
        <f t="shared" si="152"/>
        <v>0</v>
      </c>
      <c r="J673" s="538">
        <f t="shared" si="152"/>
        <v>0</v>
      </c>
      <c r="K673" s="538">
        <f t="shared" si="152"/>
        <v>0</v>
      </c>
      <c r="L673" s="538">
        <f t="shared" si="152"/>
        <v>0</v>
      </c>
      <c r="M673" s="538">
        <f t="shared" si="152"/>
        <v>0</v>
      </c>
      <c r="N673" s="538">
        <f t="shared" si="152"/>
        <v>0</v>
      </c>
      <c r="O673" s="538">
        <f t="shared" si="152"/>
        <v>2.7011000000000003</v>
      </c>
      <c r="P673" s="538">
        <f t="shared" si="152"/>
        <v>0</v>
      </c>
      <c r="Q673" s="539">
        <f t="shared" si="152"/>
        <v>0</v>
      </c>
      <c r="R673" s="538"/>
    </row>
    <row r="674" spans="1:18" ht="34.5" hidden="1" customHeight="1">
      <c r="A674" s="1096"/>
      <c r="B674" s="1097"/>
      <c r="C674" s="1097"/>
      <c r="D674" s="1097"/>
      <c r="E674" s="1097"/>
      <c r="F674" s="1097"/>
      <c r="G674" s="1098"/>
      <c r="H674" s="1099"/>
      <c r="I674" s="1099"/>
      <c r="J674" s="1099"/>
      <c r="K674" s="1099"/>
      <c r="L674" s="1099"/>
      <c r="M674" s="1099"/>
      <c r="N674" s="1099"/>
      <c r="O674" s="1099"/>
      <c r="P674" s="1099"/>
      <c r="Q674" s="1100"/>
      <c r="R674" s="540"/>
    </row>
    <row r="675" spans="1:18" ht="34.5" customHeight="1">
      <c r="A675" s="1101" t="s">
        <v>547</v>
      </c>
      <c r="B675" s="1101"/>
      <c r="C675" s="1101"/>
      <c r="D675" s="1101"/>
      <c r="E675" s="1101"/>
      <c r="F675" s="1101"/>
      <c r="G675" s="541"/>
      <c r="H675" s="525">
        <f t="shared" ref="H675:H677" si="153">H669</f>
        <v>1.80768</v>
      </c>
      <c r="I675" s="542">
        <f t="shared" ref="I675:I676" si="154">SUM(I669,H675)</f>
        <v>1.80768</v>
      </c>
      <c r="J675" s="525">
        <f t="shared" ref="J675:J676" si="155">SUM(J669,I675)</f>
        <v>1.80768</v>
      </c>
      <c r="K675" s="542">
        <f t="shared" ref="K675:K676" si="156">SUM(K669,J675)</f>
        <v>1.80768</v>
      </c>
      <c r="L675" s="525">
        <f t="shared" ref="L675:L676" si="157">SUM(L669,K675)</f>
        <v>1.80768</v>
      </c>
      <c r="M675" s="542">
        <f t="shared" ref="M675:M676" si="158">SUM(M669,L675)</f>
        <v>1.80768</v>
      </c>
      <c r="N675" s="525">
        <f t="shared" ref="N675:N676" si="159">SUM(N669,M675)</f>
        <v>1.80768</v>
      </c>
      <c r="O675" s="542">
        <f t="shared" ref="O675:O676" si="160">SUM(O669,N675)</f>
        <v>1.80768</v>
      </c>
      <c r="P675" s="525">
        <f t="shared" ref="P675:P676" si="161">SUM(P669,O675)</f>
        <v>1.80768</v>
      </c>
      <c r="Q675" s="543">
        <f t="shared" ref="Q675:Q679" si="162">SUM(Q669,P675)</f>
        <v>1.80768</v>
      </c>
      <c r="R675" s="544"/>
    </row>
    <row r="676" spans="1:18" ht="34.5" customHeight="1">
      <c r="A676" s="1101" t="s">
        <v>548</v>
      </c>
      <c r="B676" s="1101"/>
      <c r="C676" s="1101"/>
      <c r="D676" s="1101"/>
      <c r="E676" s="1101"/>
      <c r="F676" s="1101"/>
      <c r="G676" s="541"/>
      <c r="H676" s="545">
        <f t="shared" si="153"/>
        <v>0</v>
      </c>
      <c r="I676" s="525">
        <f t="shared" si="154"/>
        <v>0</v>
      </c>
      <c r="J676" s="542">
        <f t="shared" si="155"/>
        <v>0</v>
      </c>
      <c r="K676" s="525">
        <f t="shared" si="156"/>
        <v>0</v>
      </c>
      <c r="L676" s="542">
        <f t="shared" si="157"/>
        <v>0</v>
      </c>
      <c r="M676" s="525">
        <f t="shared" si="158"/>
        <v>0</v>
      </c>
      <c r="N676" s="542">
        <f t="shared" si="159"/>
        <v>0</v>
      </c>
      <c r="O676" s="525">
        <f t="shared" si="160"/>
        <v>0</v>
      </c>
      <c r="P676" s="542">
        <f t="shared" si="161"/>
        <v>0</v>
      </c>
      <c r="Q676" s="530">
        <f t="shared" si="162"/>
        <v>0</v>
      </c>
      <c r="R676" s="545"/>
    </row>
    <row r="677" spans="1:18" ht="34.5" customHeight="1">
      <c r="A677" s="1102" t="s">
        <v>549</v>
      </c>
      <c r="B677" s="1103"/>
      <c r="C677" s="1103"/>
      <c r="D677" s="1103"/>
      <c r="E677" s="1103"/>
      <c r="F677" s="1104"/>
      <c r="G677" s="541"/>
      <c r="H677" s="525">
        <f t="shared" si="153"/>
        <v>0</v>
      </c>
      <c r="I677" s="542">
        <f t="shared" ref="I677:P677" si="163">I671</f>
        <v>0</v>
      </c>
      <c r="J677" s="525">
        <f t="shared" si="163"/>
        <v>0</v>
      </c>
      <c r="K677" s="542">
        <f t="shared" si="163"/>
        <v>0</v>
      </c>
      <c r="L677" s="525">
        <f t="shared" si="163"/>
        <v>0</v>
      </c>
      <c r="M677" s="542">
        <f t="shared" si="163"/>
        <v>0</v>
      </c>
      <c r="N677" s="525">
        <f t="shared" si="163"/>
        <v>0</v>
      </c>
      <c r="O677" s="542">
        <f t="shared" si="163"/>
        <v>2.7011000000000003</v>
      </c>
      <c r="P677" s="525">
        <f t="shared" si="163"/>
        <v>0</v>
      </c>
      <c r="Q677" s="543">
        <f t="shared" si="162"/>
        <v>0</v>
      </c>
      <c r="R677" s="544"/>
    </row>
    <row r="678" spans="1:18" ht="34.5" customHeight="1">
      <c r="A678" s="1090" t="s">
        <v>550</v>
      </c>
      <c r="B678" s="1091"/>
      <c r="C678" s="1091"/>
      <c r="D678" s="1091"/>
      <c r="E678" s="1091"/>
      <c r="F678" s="1092"/>
      <c r="G678" s="546"/>
      <c r="H678" s="532">
        <f>SUM(H675:H676)</f>
        <v>1.80768</v>
      </c>
      <c r="I678" s="547">
        <f t="shared" ref="I678:I679" si="164">SUM(I672,H678)</f>
        <v>1.80768</v>
      </c>
      <c r="J678" s="548">
        <f t="shared" ref="J678:J679" si="165">SUM(J672,I678)</f>
        <v>1.80768</v>
      </c>
      <c r="K678" s="547">
        <f t="shared" ref="K678:K679" si="166">SUM(K672,J678)</f>
        <v>1.80768</v>
      </c>
      <c r="L678" s="548">
        <f t="shared" ref="L678:L679" si="167">SUM(L672,K678)</f>
        <v>1.80768</v>
      </c>
      <c r="M678" s="547">
        <f t="shared" ref="M678:M679" si="168">SUM(M672,L678)</f>
        <v>1.80768</v>
      </c>
      <c r="N678" s="548">
        <f t="shared" ref="N678:N679" si="169">SUM(N672,M678)</f>
        <v>1.80768</v>
      </c>
      <c r="O678" s="547">
        <f t="shared" ref="O678:O679" si="170">SUM(O672,N678)</f>
        <v>1.80768</v>
      </c>
      <c r="P678" s="548">
        <f t="shared" ref="P678:P679" si="171">SUM(P672,O678)</f>
        <v>1.80768</v>
      </c>
      <c r="Q678" s="547">
        <f t="shared" si="162"/>
        <v>1.80768</v>
      </c>
      <c r="R678" s="548"/>
    </row>
    <row r="679" spans="1:18" ht="34.5" customHeight="1">
      <c r="A679" s="1093" t="s">
        <v>551</v>
      </c>
      <c r="B679" s="1094"/>
      <c r="C679" s="1094"/>
      <c r="D679" s="1094"/>
      <c r="E679" s="1094"/>
      <c r="F679" s="1095"/>
      <c r="G679" s="546"/>
      <c r="H679" s="549">
        <f>SUM(H675:H677)</f>
        <v>1.80768</v>
      </c>
      <c r="I679" s="538">
        <f t="shared" si="164"/>
        <v>1.80768</v>
      </c>
      <c r="J679" s="550">
        <f t="shared" si="165"/>
        <v>1.80768</v>
      </c>
      <c r="K679" s="538">
        <f t="shared" si="166"/>
        <v>1.80768</v>
      </c>
      <c r="L679" s="550">
        <f t="shared" si="167"/>
        <v>1.80768</v>
      </c>
      <c r="M679" s="538">
        <f t="shared" si="168"/>
        <v>1.80768</v>
      </c>
      <c r="N679" s="550">
        <f t="shared" si="169"/>
        <v>1.80768</v>
      </c>
      <c r="O679" s="538">
        <f t="shared" si="170"/>
        <v>4.5087799999999998</v>
      </c>
      <c r="P679" s="550">
        <f t="shared" si="171"/>
        <v>4.5087799999999998</v>
      </c>
      <c r="Q679" s="539">
        <f t="shared" si="162"/>
        <v>4.5087799999999998</v>
      </c>
      <c r="R679" s="538"/>
    </row>
    <row r="680" spans="1:18" ht="34.5" customHeight="1">
      <c r="A680" s="1105"/>
      <c r="B680" s="1106"/>
      <c r="C680" s="1106"/>
      <c r="D680" s="1106"/>
      <c r="E680" s="1106"/>
      <c r="F680" s="1106"/>
      <c r="G680" s="1107"/>
      <c r="H680" s="1106"/>
      <c r="I680" s="1106"/>
      <c r="J680" s="1106"/>
      <c r="K680" s="1106"/>
      <c r="L680" s="1106"/>
      <c r="M680" s="1106"/>
      <c r="N680" s="1106"/>
      <c r="O680" s="1106"/>
      <c r="P680" s="1106"/>
      <c r="Q680" s="1108"/>
      <c r="R680" s="551"/>
    </row>
    <row r="681" spans="1:18" ht="34.5" customHeight="1">
      <c r="A681" s="1041" t="s">
        <v>552</v>
      </c>
      <c r="B681" s="1042"/>
      <c r="C681" s="1042"/>
      <c r="D681" s="1042"/>
      <c r="E681" s="1042"/>
      <c r="F681" s="1042"/>
      <c r="G681" s="1109"/>
      <c r="H681" s="1042"/>
      <c r="I681" s="1042"/>
      <c r="J681" s="1042"/>
      <c r="K681" s="1042"/>
      <c r="L681" s="1042"/>
      <c r="M681" s="1042"/>
      <c r="N681" s="1042"/>
      <c r="O681" s="1042"/>
      <c r="P681" s="1042"/>
      <c r="Q681" s="1045"/>
      <c r="R681" s="480"/>
    </row>
    <row r="682" spans="1:18" ht="34.5" customHeight="1">
      <c r="A682" s="741">
        <v>108</v>
      </c>
      <c r="B682" s="71" t="s">
        <v>553</v>
      </c>
      <c r="C682" s="744" t="s">
        <v>554</v>
      </c>
      <c r="D682" s="73" t="s">
        <v>119</v>
      </c>
      <c r="E682" s="796" t="s">
        <v>203</v>
      </c>
      <c r="F682" s="124" t="s">
        <v>283</v>
      </c>
      <c r="G682" s="114"/>
      <c r="H682" s="185"/>
      <c r="I682" s="186"/>
      <c r="J682" s="185"/>
      <c r="K682" s="186"/>
      <c r="L682" s="185"/>
      <c r="M682" s="186"/>
      <c r="N682" s="185"/>
      <c r="O682" s="186"/>
      <c r="P682" s="185"/>
      <c r="Q682" s="187"/>
      <c r="R682" s="188"/>
    </row>
    <row r="683" spans="1:18" ht="34.5" customHeight="1">
      <c r="A683" s="742"/>
      <c r="B683" s="97" t="s">
        <v>555</v>
      </c>
      <c r="C683" s="744"/>
      <c r="D683" s="82"/>
      <c r="E683" s="1047"/>
      <c r="F683" s="113" t="s">
        <v>285</v>
      </c>
      <c r="G683" s="127"/>
      <c r="H683" s="190"/>
      <c r="I683" s="185"/>
      <c r="J683" s="191"/>
      <c r="K683" s="185"/>
      <c r="L683" s="191"/>
      <c r="M683" s="185"/>
      <c r="N683" s="191"/>
      <c r="O683" s="185"/>
      <c r="P683" s="191"/>
      <c r="Q683" s="185"/>
      <c r="R683" s="190"/>
    </row>
    <row r="684" spans="1:18" ht="34.5" customHeight="1">
      <c r="A684" s="742"/>
      <c r="B684" s="89" t="s">
        <v>556</v>
      </c>
      <c r="C684" s="744"/>
      <c r="D684" s="90"/>
      <c r="E684" s="1047"/>
      <c r="F684" s="160" t="s">
        <v>53</v>
      </c>
      <c r="G684" s="151">
        <f>R684*O4</f>
        <v>0.2</v>
      </c>
      <c r="H684" s="552"/>
      <c r="I684" s="553"/>
      <c r="J684" s="553"/>
      <c r="K684" s="553"/>
      <c r="L684" s="553"/>
      <c r="M684" s="553"/>
      <c r="N684" s="553"/>
      <c r="O684" s="553"/>
      <c r="P684" s="553">
        <v>3.7039999999999997E-2</v>
      </c>
      <c r="Q684" s="554"/>
      <c r="R684" s="553">
        <v>0.2</v>
      </c>
    </row>
    <row r="685" spans="1:18" ht="34.5" customHeight="1">
      <c r="A685" s="743"/>
      <c r="B685" s="102" t="s">
        <v>557</v>
      </c>
      <c r="C685" s="744"/>
      <c r="D685" s="132"/>
      <c r="E685" s="1047"/>
      <c r="F685" s="174"/>
      <c r="G685" s="175"/>
      <c r="H685" s="1080"/>
      <c r="I685" s="1048"/>
      <c r="J685" s="1048"/>
      <c r="K685" s="1048"/>
      <c r="L685" s="1048"/>
      <c r="M685" s="1048"/>
      <c r="N685" s="1048"/>
      <c r="O685" s="1048"/>
      <c r="P685" s="1048"/>
      <c r="Q685" s="1048"/>
      <c r="R685" s="522"/>
    </row>
    <row r="686" spans="1:18" ht="34.5" customHeight="1">
      <c r="A686" s="741">
        <v>109</v>
      </c>
      <c r="B686" s="71" t="s">
        <v>553</v>
      </c>
      <c r="C686" s="755" t="s">
        <v>554</v>
      </c>
      <c r="D686" s="107" t="s">
        <v>558</v>
      </c>
      <c r="E686" s="841" t="s">
        <v>203</v>
      </c>
      <c r="F686" s="108" t="s">
        <v>283</v>
      </c>
      <c r="G686" s="114"/>
      <c r="H686" s="240"/>
      <c r="I686" s="185"/>
      <c r="J686" s="186"/>
      <c r="K686" s="185"/>
      <c r="L686" s="186"/>
      <c r="M686" s="185"/>
      <c r="N686" s="186"/>
      <c r="O686" s="185"/>
      <c r="P686" s="186"/>
      <c r="Q686" s="185"/>
      <c r="R686" s="240"/>
    </row>
    <row r="687" spans="1:18" ht="34.5" customHeight="1">
      <c r="A687" s="742"/>
      <c r="B687" s="97" t="s">
        <v>555</v>
      </c>
      <c r="C687" s="744"/>
      <c r="D687" s="82"/>
      <c r="E687" s="1047"/>
      <c r="F687" s="113" t="s">
        <v>285</v>
      </c>
      <c r="G687" s="114"/>
      <c r="H687" s="185"/>
      <c r="I687" s="191"/>
      <c r="J687" s="185"/>
      <c r="K687" s="191"/>
      <c r="L687" s="185"/>
      <c r="M687" s="191"/>
      <c r="N687" s="185"/>
      <c r="O687" s="191"/>
      <c r="P687" s="185"/>
      <c r="Q687" s="242"/>
      <c r="R687" s="243"/>
    </row>
    <row r="688" spans="1:18" ht="34.5" customHeight="1">
      <c r="A688" s="742"/>
      <c r="B688" s="89" t="s">
        <v>556</v>
      </c>
      <c r="C688" s="744"/>
      <c r="D688" s="90"/>
      <c r="E688" s="1047"/>
      <c r="F688" s="160" t="s">
        <v>53</v>
      </c>
      <c r="G688" s="151">
        <f>R688*O4</f>
        <v>0.2</v>
      </c>
      <c r="H688" s="552"/>
      <c r="I688" s="553"/>
      <c r="J688" s="553"/>
      <c r="K688" s="553"/>
      <c r="L688" s="553"/>
      <c r="M688" s="553"/>
      <c r="N688" s="553"/>
      <c r="O688" s="553"/>
      <c r="P688" s="553">
        <v>0</v>
      </c>
      <c r="Q688" s="554"/>
      <c r="R688" s="553">
        <v>0.2</v>
      </c>
    </row>
    <row r="689" spans="1:18" ht="34.5" customHeight="1">
      <c r="A689" s="743"/>
      <c r="B689" s="102" t="s">
        <v>557</v>
      </c>
      <c r="C689" s="744"/>
      <c r="D689" s="132"/>
      <c r="E689" s="1047"/>
      <c r="F689" s="174"/>
      <c r="G689" s="175"/>
      <c r="H689" s="1080"/>
      <c r="I689" s="1048"/>
      <c r="J689" s="1048"/>
      <c r="K689" s="1048"/>
      <c r="L689" s="1048"/>
      <c r="M689" s="1048"/>
      <c r="N689" s="1048"/>
      <c r="O689" s="1048"/>
      <c r="P689" s="1048"/>
      <c r="Q689" s="1048"/>
      <c r="R689" s="522"/>
    </row>
    <row r="690" spans="1:18" ht="34.5" customHeight="1">
      <c r="A690" s="741">
        <v>110</v>
      </c>
      <c r="B690" s="71" t="s">
        <v>559</v>
      </c>
      <c r="C690" s="1050" t="s">
        <v>554</v>
      </c>
      <c r="D690" s="107" t="s">
        <v>560</v>
      </c>
      <c r="E690" s="841" t="s">
        <v>203</v>
      </c>
      <c r="F690" s="108" t="s">
        <v>283</v>
      </c>
      <c r="G690" s="114"/>
      <c r="H690" s="240"/>
      <c r="I690" s="185"/>
      <c r="J690" s="186"/>
      <c r="K690" s="185"/>
      <c r="L690" s="186"/>
      <c r="M690" s="185"/>
      <c r="N690" s="186"/>
      <c r="O690" s="185"/>
      <c r="P690" s="186"/>
      <c r="Q690" s="185"/>
      <c r="R690" s="240"/>
    </row>
    <row r="691" spans="1:18" ht="34.5" customHeight="1">
      <c r="A691" s="742"/>
      <c r="B691" s="147" t="s">
        <v>561</v>
      </c>
      <c r="C691" s="1046"/>
      <c r="D691" s="82"/>
      <c r="E691" s="1047"/>
      <c r="F691" s="113" t="s">
        <v>285</v>
      </c>
      <c r="G691" s="114"/>
      <c r="H691" s="185"/>
      <c r="I691" s="191"/>
      <c r="J691" s="185"/>
      <c r="K691" s="191"/>
      <c r="L691" s="185"/>
      <c r="M691" s="191"/>
      <c r="N691" s="185"/>
      <c r="O691" s="191"/>
      <c r="P691" s="185"/>
      <c r="Q691" s="242"/>
      <c r="R691" s="243"/>
    </row>
    <row r="692" spans="1:18" ht="34.5" customHeight="1">
      <c r="A692" s="742"/>
      <c r="B692" s="97" t="s">
        <v>562</v>
      </c>
      <c r="C692" s="1046"/>
      <c r="D692" s="90"/>
      <c r="E692" s="1047"/>
      <c r="F692" s="116" t="s">
        <v>53</v>
      </c>
      <c r="G692" s="151">
        <f>R692*O4</f>
        <v>0.5</v>
      </c>
      <c r="H692" s="244"/>
      <c r="I692" s="185"/>
      <c r="J692" s="192"/>
      <c r="K692" s="553"/>
      <c r="L692" s="553"/>
      <c r="M692" s="553"/>
      <c r="N692" s="553"/>
      <c r="O692" s="553"/>
      <c r="P692" s="553">
        <v>0.22</v>
      </c>
      <c r="Q692" s="554"/>
      <c r="R692" s="553">
        <v>0.5</v>
      </c>
    </row>
    <row r="693" spans="1:18" ht="34.5" customHeight="1">
      <c r="A693" s="743"/>
      <c r="B693" s="102"/>
      <c r="C693" s="1046"/>
      <c r="D693" s="132"/>
      <c r="E693" s="1047"/>
      <c r="F693" s="174"/>
      <c r="G693" s="175"/>
      <c r="H693" s="1080"/>
      <c r="I693" s="1048"/>
      <c r="J693" s="1048"/>
      <c r="K693" s="1048"/>
      <c r="L693" s="1048"/>
      <c r="M693" s="1048"/>
      <c r="N693" s="1048"/>
      <c r="O693" s="1048"/>
      <c r="P693" s="1048"/>
      <c r="Q693" s="1048"/>
      <c r="R693" s="522"/>
    </row>
    <row r="694" spans="1:18" ht="34.5" hidden="1" customHeight="1">
      <c r="A694" s="1081" t="s">
        <v>563</v>
      </c>
      <c r="B694" s="1082"/>
      <c r="C694" s="1082"/>
      <c r="D694" s="1082"/>
      <c r="E694" s="1083"/>
      <c r="F694" s="555">
        <f t="shared" ref="F694:F696" si="172">SUM(H694:Q694)</f>
        <v>0</v>
      </c>
      <c r="G694" s="556"/>
      <c r="H694" s="555">
        <f t="shared" ref="H694:H696" si="173">H682+H690+H686</f>
        <v>0</v>
      </c>
      <c r="I694" s="555">
        <f t="shared" ref="I694:I696" si="174">I682+I690+I686</f>
        <v>0</v>
      </c>
      <c r="J694" s="555">
        <f t="shared" ref="J694:J696" si="175">J682+J690+J686</f>
        <v>0</v>
      </c>
      <c r="K694" s="555">
        <f t="shared" ref="K694:K696" si="176">K682+K690+K686</f>
        <v>0</v>
      </c>
      <c r="L694" s="555">
        <f t="shared" ref="L694:L696" si="177">L682+L690+L686</f>
        <v>0</v>
      </c>
      <c r="M694" s="555">
        <f t="shared" ref="M694:M696" si="178">M682+M690+M686</f>
        <v>0</v>
      </c>
      <c r="N694" s="555">
        <f t="shared" ref="N694:N696" si="179">N682+N690+N686</f>
        <v>0</v>
      </c>
      <c r="O694" s="555">
        <f t="shared" ref="O694:O696" si="180">O682+O690+O686</f>
        <v>0</v>
      </c>
      <c r="P694" s="555">
        <f t="shared" ref="P694:P696" si="181">P682+P690+P686</f>
        <v>0</v>
      </c>
      <c r="Q694" s="557">
        <f t="shared" ref="Q694:Q696" si="182">Q682+Q690+Q686</f>
        <v>0</v>
      </c>
      <c r="R694" s="542"/>
    </row>
    <row r="695" spans="1:18" ht="34.5" hidden="1" customHeight="1">
      <c r="A695" s="1084" t="s">
        <v>564</v>
      </c>
      <c r="B695" s="1085"/>
      <c r="C695" s="1085"/>
      <c r="D695" s="1085"/>
      <c r="E695" s="1086"/>
      <c r="F695" s="558">
        <f t="shared" si="172"/>
        <v>0</v>
      </c>
      <c r="G695" s="559"/>
      <c r="H695" s="555">
        <f t="shared" si="173"/>
        <v>0</v>
      </c>
      <c r="I695" s="555">
        <f t="shared" si="174"/>
        <v>0</v>
      </c>
      <c r="J695" s="555">
        <f t="shared" si="175"/>
        <v>0</v>
      </c>
      <c r="K695" s="555">
        <f t="shared" si="176"/>
        <v>0</v>
      </c>
      <c r="L695" s="555">
        <f t="shared" si="177"/>
        <v>0</v>
      </c>
      <c r="M695" s="555">
        <f t="shared" si="178"/>
        <v>0</v>
      </c>
      <c r="N695" s="555">
        <f t="shared" si="179"/>
        <v>0</v>
      </c>
      <c r="O695" s="555">
        <f t="shared" si="180"/>
        <v>0</v>
      </c>
      <c r="P695" s="555">
        <f t="shared" si="181"/>
        <v>0</v>
      </c>
      <c r="Q695" s="557">
        <f t="shared" si="182"/>
        <v>0</v>
      </c>
      <c r="R695" s="542"/>
    </row>
    <row r="696" spans="1:18" ht="34.5" hidden="1" customHeight="1">
      <c r="A696" s="1102" t="s">
        <v>565</v>
      </c>
      <c r="B696" s="1103"/>
      <c r="C696" s="1103"/>
      <c r="D696" s="1103"/>
      <c r="E696" s="1104"/>
      <c r="F696" s="542">
        <f t="shared" si="172"/>
        <v>0.25703999999999999</v>
      </c>
      <c r="G696" s="556"/>
      <c r="H696" s="555">
        <f t="shared" si="173"/>
        <v>0</v>
      </c>
      <c r="I696" s="555">
        <f t="shared" si="174"/>
        <v>0</v>
      </c>
      <c r="J696" s="555">
        <f t="shared" si="175"/>
        <v>0</v>
      </c>
      <c r="K696" s="555">
        <f t="shared" si="176"/>
        <v>0</v>
      </c>
      <c r="L696" s="555">
        <f t="shared" si="177"/>
        <v>0</v>
      </c>
      <c r="M696" s="555">
        <f t="shared" si="178"/>
        <v>0</v>
      </c>
      <c r="N696" s="555">
        <f t="shared" si="179"/>
        <v>0</v>
      </c>
      <c r="O696" s="555">
        <f t="shared" si="180"/>
        <v>0</v>
      </c>
      <c r="P696" s="555">
        <f t="shared" si="181"/>
        <v>0.25703999999999999</v>
      </c>
      <c r="Q696" s="557">
        <f t="shared" si="182"/>
        <v>0</v>
      </c>
      <c r="R696" s="542"/>
    </row>
    <row r="697" spans="1:18" ht="34.5" hidden="1" customHeight="1">
      <c r="A697" s="1090" t="s">
        <v>566</v>
      </c>
      <c r="B697" s="1091"/>
      <c r="C697" s="1091"/>
      <c r="D697" s="1091"/>
      <c r="E697" s="1092"/>
      <c r="F697" s="532">
        <f>SUM(F694:F695)</f>
        <v>0</v>
      </c>
      <c r="G697" s="549"/>
      <c r="H697" s="532">
        <f t="shared" ref="H697:Q697" si="183">SUM(H694:H695)</f>
        <v>0</v>
      </c>
      <c r="I697" s="532">
        <f t="shared" si="183"/>
        <v>0</v>
      </c>
      <c r="J697" s="532">
        <f t="shared" si="183"/>
        <v>0</v>
      </c>
      <c r="K697" s="532">
        <f t="shared" si="183"/>
        <v>0</v>
      </c>
      <c r="L697" s="532">
        <f t="shared" si="183"/>
        <v>0</v>
      </c>
      <c r="M697" s="532">
        <f t="shared" si="183"/>
        <v>0</v>
      </c>
      <c r="N697" s="532">
        <f t="shared" si="183"/>
        <v>0</v>
      </c>
      <c r="O697" s="532">
        <f t="shared" si="183"/>
        <v>0</v>
      </c>
      <c r="P697" s="532">
        <f t="shared" si="183"/>
        <v>0</v>
      </c>
      <c r="Q697" s="560">
        <f t="shared" si="183"/>
        <v>0</v>
      </c>
      <c r="R697" s="548"/>
    </row>
    <row r="698" spans="1:18" ht="34.5" hidden="1" customHeight="1">
      <c r="A698" s="1093" t="s">
        <v>567</v>
      </c>
      <c r="B698" s="1094"/>
      <c r="C698" s="1094"/>
      <c r="D698" s="1094"/>
      <c r="E698" s="1095"/>
      <c r="F698" s="538">
        <f>SUM(F694:F696)</f>
        <v>0.25703999999999999</v>
      </c>
      <c r="G698" s="538"/>
      <c r="H698" s="538">
        <f t="shared" ref="H698:Q698" si="184">SUM(H694:H696)</f>
        <v>0</v>
      </c>
      <c r="I698" s="538">
        <f t="shared" si="184"/>
        <v>0</v>
      </c>
      <c r="J698" s="538">
        <f t="shared" si="184"/>
        <v>0</v>
      </c>
      <c r="K698" s="538">
        <f t="shared" si="184"/>
        <v>0</v>
      </c>
      <c r="L698" s="538">
        <f t="shared" si="184"/>
        <v>0</v>
      </c>
      <c r="M698" s="538">
        <f t="shared" si="184"/>
        <v>0</v>
      </c>
      <c r="N698" s="538">
        <f t="shared" si="184"/>
        <v>0</v>
      </c>
      <c r="O698" s="538">
        <f t="shared" si="184"/>
        <v>0</v>
      </c>
      <c r="P698" s="538">
        <f t="shared" si="184"/>
        <v>0.25703999999999999</v>
      </c>
      <c r="Q698" s="539">
        <f t="shared" si="184"/>
        <v>0</v>
      </c>
      <c r="R698" s="538"/>
    </row>
    <row r="699" spans="1:18" ht="34.5" hidden="1" customHeight="1">
      <c r="A699" s="561"/>
      <c r="C699" s="498"/>
      <c r="Q699" s="496"/>
      <c r="R699" s="562"/>
    </row>
    <row r="700" spans="1:18" ht="34.5" customHeight="1">
      <c r="A700" s="1110" t="s">
        <v>568</v>
      </c>
      <c r="B700" s="1111"/>
      <c r="C700" s="1111"/>
      <c r="D700" s="1111"/>
      <c r="E700" s="1111"/>
      <c r="F700" s="1112"/>
      <c r="G700" s="563"/>
      <c r="H700" s="542">
        <f t="shared" ref="H700:H702" si="185">H694</f>
        <v>0</v>
      </c>
      <c r="I700" s="542">
        <f t="shared" ref="I700:I704" si="186">SUM(I694,H700)</f>
        <v>0</v>
      </c>
      <c r="J700" s="542">
        <f t="shared" ref="J700:J704" si="187">SUM(J694,I700)</f>
        <v>0</v>
      </c>
      <c r="K700" s="542">
        <f t="shared" ref="K700:K704" si="188">SUM(K694,J700)</f>
        <v>0</v>
      </c>
      <c r="L700" s="542">
        <f t="shared" ref="L700:L704" si="189">SUM(L694,K700)</f>
        <v>0</v>
      </c>
      <c r="M700" s="542">
        <f t="shared" ref="M700:M704" si="190">SUM(M694,L700)</f>
        <v>0</v>
      </c>
      <c r="N700" s="542">
        <f t="shared" ref="N700:N704" si="191">SUM(N694,M700)</f>
        <v>0</v>
      </c>
      <c r="O700" s="542">
        <f t="shared" ref="O700:O704" si="192">SUM(O694,N700)</f>
        <v>0</v>
      </c>
      <c r="P700" s="542">
        <f t="shared" ref="P700:P704" si="193">SUM(P694,O700)</f>
        <v>0</v>
      </c>
      <c r="Q700" s="543">
        <f t="shared" ref="Q700:Q704" si="194">SUM(Q694,P700)</f>
        <v>0</v>
      </c>
      <c r="R700" s="542"/>
    </row>
    <row r="701" spans="1:18" ht="34.5" customHeight="1">
      <c r="A701" s="1113" t="s">
        <v>569</v>
      </c>
      <c r="B701" s="1114"/>
      <c r="C701" s="1114"/>
      <c r="D701" s="1114"/>
      <c r="E701" s="1114"/>
      <c r="F701" s="1115"/>
      <c r="G701" s="541"/>
      <c r="H701" s="525">
        <f t="shared" si="185"/>
        <v>0</v>
      </c>
      <c r="I701" s="542">
        <f t="shared" si="186"/>
        <v>0</v>
      </c>
      <c r="J701" s="525">
        <f t="shared" si="187"/>
        <v>0</v>
      </c>
      <c r="K701" s="542">
        <f t="shared" si="188"/>
        <v>0</v>
      </c>
      <c r="L701" s="525">
        <f t="shared" si="189"/>
        <v>0</v>
      </c>
      <c r="M701" s="542">
        <f t="shared" si="190"/>
        <v>0</v>
      </c>
      <c r="N701" s="525">
        <f t="shared" si="191"/>
        <v>0</v>
      </c>
      <c r="O701" s="542">
        <f t="shared" si="192"/>
        <v>0</v>
      </c>
      <c r="P701" s="525">
        <f t="shared" si="193"/>
        <v>0</v>
      </c>
      <c r="Q701" s="543">
        <f t="shared" si="194"/>
        <v>0</v>
      </c>
      <c r="R701" s="544"/>
    </row>
    <row r="702" spans="1:18" ht="34.5" customHeight="1">
      <c r="A702" s="1116" t="s">
        <v>570</v>
      </c>
      <c r="B702" s="1117"/>
      <c r="C702" s="1117"/>
      <c r="D702" s="1117"/>
      <c r="E702" s="1117"/>
      <c r="F702" s="1118"/>
      <c r="G702" s="564"/>
      <c r="H702" s="542">
        <f t="shared" si="185"/>
        <v>0</v>
      </c>
      <c r="I702" s="525">
        <f t="shared" si="186"/>
        <v>0</v>
      </c>
      <c r="J702" s="542">
        <f t="shared" si="187"/>
        <v>0</v>
      </c>
      <c r="K702" s="525">
        <f t="shared" si="188"/>
        <v>0</v>
      </c>
      <c r="L702" s="542">
        <f t="shared" si="189"/>
        <v>0</v>
      </c>
      <c r="M702" s="525">
        <f t="shared" si="190"/>
        <v>0</v>
      </c>
      <c r="N702" s="542">
        <f t="shared" si="191"/>
        <v>0</v>
      </c>
      <c r="O702" s="525">
        <f t="shared" si="192"/>
        <v>0</v>
      </c>
      <c r="P702" s="542">
        <f t="shared" si="193"/>
        <v>0.25703999999999999</v>
      </c>
      <c r="Q702" s="525">
        <f t="shared" si="194"/>
        <v>0.25703999999999999</v>
      </c>
      <c r="R702" s="542"/>
    </row>
    <row r="703" spans="1:18" ht="34.5" customHeight="1">
      <c r="A703" s="1090" t="s">
        <v>571</v>
      </c>
      <c r="B703" s="1091"/>
      <c r="C703" s="1091"/>
      <c r="D703" s="1091"/>
      <c r="E703" s="1091"/>
      <c r="F703" s="1092"/>
      <c r="G703" s="546"/>
      <c r="H703" s="532">
        <f>SUM(H700:H701)</f>
        <v>0</v>
      </c>
      <c r="I703" s="548">
        <f t="shared" si="186"/>
        <v>0</v>
      </c>
      <c r="J703" s="547">
        <f t="shared" si="187"/>
        <v>0</v>
      </c>
      <c r="K703" s="548">
        <f t="shared" si="188"/>
        <v>0</v>
      </c>
      <c r="L703" s="547">
        <f t="shared" si="189"/>
        <v>0</v>
      </c>
      <c r="M703" s="548">
        <f t="shared" si="190"/>
        <v>0</v>
      </c>
      <c r="N703" s="547">
        <f t="shared" si="191"/>
        <v>0</v>
      </c>
      <c r="O703" s="548">
        <f t="shared" si="192"/>
        <v>0</v>
      </c>
      <c r="P703" s="547">
        <f t="shared" si="193"/>
        <v>0</v>
      </c>
      <c r="Q703" s="565">
        <f t="shared" si="194"/>
        <v>0</v>
      </c>
      <c r="R703" s="548"/>
    </row>
    <row r="704" spans="1:18" ht="34.5" customHeight="1">
      <c r="A704" s="1093" t="s">
        <v>572</v>
      </c>
      <c r="B704" s="1094"/>
      <c r="C704" s="1094"/>
      <c r="D704" s="1094"/>
      <c r="E704" s="1094"/>
      <c r="F704" s="1095"/>
      <c r="G704" s="537"/>
      <c r="H704" s="538">
        <f>SUM(H700:H702)</f>
        <v>0</v>
      </c>
      <c r="I704" s="550">
        <f t="shared" si="186"/>
        <v>0</v>
      </c>
      <c r="J704" s="538">
        <f t="shared" si="187"/>
        <v>0</v>
      </c>
      <c r="K704" s="550">
        <f t="shared" si="188"/>
        <v>0</v>
      </c>
      <c r="L704" s="538">
        <f t="shared" si="189"/>
        <v>0</v>
      </c>
      <c r="M704" s="550">
        <f t="shared" si="190"/>
        <v>0</v>
      </c>
      <c r="N704" s="538">
        <f t="shared" si="191"/>
        <v>0</v>
      </c>
      <c r="O704" s="550">
        <f t="shared" si="192"/>
        <v>0</v>
      </c>
      <c r="P704" s="538">
        <f t="shared" si="193"/>
        <v>0.25703999999999999</v>
      </c>
      <c r="Q704" s="550">
        <f t="shared" si="194"/>
        <v>0.25703999999999999</v>
      </c>
      <c r="R704" s="538"/>
    </row>
    <row r="705" spans="1:18" ht="34.5" customHeight="1">
      <c r="A705" s="1105"/>
      <c r="B705" s="1106"/>
      <c r="C705" s="1106"/>
      <c r="D705" s="1106"/>
      <c r="E705" s="1106"/>
      <c r="F705" s="1106"/>
      <c r="G705" s="1107"/>
      <c r="H705" s="1106"/>
      <c r="I705" s="1106"/>
      <c r="J705" s="1106"/>
      <c r="K705" s="1106"/>
      <c r="L705" s="1106"/>
      <c r="M705" s="1106"/>
      <c r="N705" s="1106"/>
      <c r="O705" s="1106"/>
      <c r="P705" s="1106"/>
      <c r="Q705" s="1108"/>
      <c r="R705" s="551"/>
    </row>
    <row r="706" spans="1:18" ht="34.5" customHeight="1">
      <c r="A706" s="1041" t="s">
        <v>573</v>
      </c>
      <c r="B706" s="1042"/>
      <c r="C706" s="1042"/>
      <c r="D706" s="1042"/>
      <c r="E706" s="1042"/>
      <c r="F706" s="1043"/>
      <c r="G706" s="1044"/>
      <c r="H706" s="1042"/>
      <c r="I706" s="1042"/>
      <c r="J706" s="1042"/>
      <c r="K706" s="1042"/>
      <c r="L706" s="1042"/>
      <c r="M706" s="1042"/>
      <c r="N706" s="1042"/>
      <c r="O706" s="1042"/>
      <c r="P706" s="1042"/>
      <c r="Q706" s="1045"/>
      <c r="R706" s="480"/>
    </row>
    <row r="707" spans="1:18" ht="34.5" customHeight="1">
      <c r="A707" s="741">
        <v>111</v>
      </c>
      <c r="B707" s="71" t="s">
        <v>574</v>
      </c>
      <c r="C707" s="1046" t="s">
        <v>575</v>
      </c>
      <c r="D707" s="73" t="s">
        <v>576</v>
      </c>
      <c r="E707" s="796" t="s">
        <v>203</v>
      </c>
      <c r="F707" s="482" t="s">
        <v>283</v>
      </c>
      <c r="G707" s="151">
        <f>R707*O4</f>
        <v>0.8</v>
      </c>
      <c r="H707" s="492"/>
      <c r="I707" s="185">
        <v>0.93920000000000003</v>
      </c>
      <c r="J707" s="186"/>
      <c r="K707" s="185"/>
      <c r="L707" s="186"/>
      <c r="M707" s="185"/>
      <c r="N707" s="186"/>
      <c r="O707" s="185"/>
      <c r="P707" s="186"/>
      <c r="Q707" s="237"/>
      <c r="R707" s="492">
        <v>0.8</v>
      </c>
    </row>
    <row r="708" spans="1:18" ht="34.5" customHeight="1">
      <c r="A708" s="742"/>
      <c r="B708" s="97" t="s">
        <v>577</v>
      </c>
      <c r="C708" s="1046"/>
      <c r="D708" s="82"/>
      <c r="E708" s="1047"/>
      <c r="F708" s="484" t="s">
        <v>285</v>
      </c>
      <c r="G708" s="114"/>
      <c r="H708" s="566"/>
      <c r="I708" s="191"/>
      <c r="J708" s="185"/>
      <c r="K708" s="191"/>
      <c r="L708" s="185"/>
      <c r="M708" s="191"/>
      <c r="N708" s="185"/>
      <c r="O708" s="191"/>
      <c r="P708" s="185"/>
      <c r="Q708" s="242"/>
      <c r="R708" s="567"/>
    </row>
    <row r="709" spans="1:18" ht="34.5" customHeight="1">
      <c r="A709" s="742"/>
      <c r="B709" s="89" t="s">
        <v>578</v>
      </c>
      <c r="C709" s="1046"/>
      <c r="D709" s="90"/>
      <c r="E709" s="1047"/>
      <c r="F709" s="500" t="s">
        <v>53</v>
      </c>
      <c r="G709" s="92"/>
      <c r="H709" s="568"/>
      <c r="I709" s="185"/>
      <c r="J709" s="192"/>
      <c r="K709" s="185"/>
      <c r="L709" s="192"/>
      <c r="M709" s="185"/>
      <c r="N709" s="192"/>
      <c r="O709" s="185"/>
      <c r="P709" s="192"/>
      <c r="Q709" s="237"/>
      <c r="R709" s="568"/>
    </row>
    <row r="710" spans="1:18" ht="34.5" customHeight="1">
      <c r="A710" s="743"/>
      <c r="B710" s="102" t="s">
        <v>579</v>
      </c>
      <c r="C710" s="1046"/>
      <c r="D710" s="132"/>
      <c r="E710" s="1047"/>
      <c r="F710" s="569"/>
      <c r="G710" s="570"/>
      <c r="H710" s="1119"/>
      <c r="I710" s="1120"/>
      <c r="J710" s="1120"/>
      <c r="K710" s="1120"/>
      <c r="L710" s="1120"/>
      <c r="M710" s="1120"/>
      <c r="N710" s="1120"/>
      <c r="O710" s="1120"/>
      <c r="P710" s="1120"/>
      <c r="Q710" s="1120"/>
      <c r="R710" s="571"/>
    </row>
    <row r="711" spans="1:18" ht="34.5" customHeight="1">
      <c r="A711" s="741">
        <v>112</v>
      </c>
      <c r="B711" s="71" t="s">
        <v>580</v>
      </c>
      <c r="C711" s="1050" t="s">
        <v>575</v>
      </c>
      <c r="D711" s="107" t="s">
        <v>263</v>
      </c>
      <c r="E711" s="1053" t="s">
        <v>203</v>
      </c>
      <c r="F711" s="482" t="s">
        <v>283</v>
      </c>
      <c r="G711" s="151">
        <f>R711*O4</f>
        <v>0.2</v>
      </c>
      <c r="H711" s="492"/>
      <c r="I711" s="185">
        <v>0.128</v>
      </c>
      <c r="J711" s="186"/>
      <c r="K711" s="185"/>
      <c r="L711" s="186"/>
      <c r="M711" s="185"/>
      <c r="N711" s="186"/>
      <c r="O711" s="185"/>
      <c r="P711" s="186"/>
      <c r="Q711" s="237"/>
      <c r="R711" s="492">
        <v>0.2</v>
      </c>
    </row>
    <row r="712" spans="1:18" ht="34.5" customHeight="1">
      <c r="A712" s="742"/>
      <c r="B712" s="97" t="s">
        <v>581</v>
      </c>
      <c r="C712" s="1046"/>
      <c r="D712" s="82"/>
      <c r="E712" s="1047"/>
      <c r="F712" s="484" t="s">
        <v>285</v>
      </c>
      <c r="G712" s="114"/>
      <c r="H712" s="566"/>
      <c r="I712" s="191"/>
      <c r="J712" s="185"/>
      <c r="K712" s="191"/>
      <c r="L712" s="185"/>
      <c r="M712" s="191"/>
      <c r="N712" s="185"/>
      <c r="O712" s="191"/>
      <c r="P712" s="185"/>
      <c r="Q712" s="242"/>
      <c r="R712" s="567"/>
    </row>
    <row r="713" spans="1:18" ht="34.5" customHeight="1">
      <c r="A713" s="742"/>
      <c r="B713" s="89" t="s">
        <v>582</v>
      </c>
      <c r="C713" s="1046"/>
      <c r="D713" s="90"/>
      <c r="E713" s="1047"/>
      <c r="F713" s="500" t="s">
        <v>53</v>
      </c>
      <c r="G713" s="92"/>
      <c r="H713" s="568"/>
      <c r="I713" s="185"/>
      <c r="J713" s="192"/>
      <c r="K713" s="185"/>
      <c r="L713" s="192"/>
      <c r="M713" s="185"/>
      <c r="N713" s="192"/>
      <c r="O713" s="185"/>
      <c r="P713" s="192"/>
      <c r="Q713" s="237"/>
      <c r="R713" s="568"/>
    </row>
    <row r="714" spans="1:18" ht="34.5" customHeight="1">
      <c r="A714" s="743"/>
      <c r="B714" s="102"/>
      <c r="C714" s="1046"/>
      <c r="D714" s="132"/>
      <c r="E714" s="1047"/>
      <c r="F714" s="569"/>
      <c r="G714" s="570"/>
      <c r="H714" s="1119"/>
      <c r="I714" s="1120"/>
      <c r="J714" s="1120"/>
      <c r="K714" s="1120"/>
      <c r="L714" s="1120"/>
      <c r="M714" s="1120"/>
      <c r="N714" s="1120"/>
      <c r="O714" s="1120"/>
      <c r="P714" s="1120"/>
      <c r="Q714" s="1120"/>
      <c r="R714" s="571"/>
    </row>
    <row r="715" spans="1:18" ht="34.5" customHeight="1">
      <c r="A715" s="741">
        <v>113</v>
      </c>
      <c r="B715" s="71" t="s">
        <v>580</v>
      </c>
      <c r="C715" s="1050" t="s">
        <v>575</v>
      </c>
      <c r="D715" s="107" t="s">
        <v>231</v>
      </c>
      <c r="E715" s="1053" t="s">
        <v>203</v>
      </c>
      <c r="F715" s="482" t="s">
        <v>283</v>
      </c>
      <c r="G715" s="151">
        <f>R715*O4</f>
        <v>0.2</v>
      </c>
      <c r="H715" s="492"/>
      <c r="I715" s="185">
        <v>0</v>
      </c>
      <c r="J715" s="186"/>
      <c r="K715" s="185"/>
      <c r="L715" s="186"/>
      <c r="M715" s="185"/>
      <c r="N715" s="186"/>
      <c r="O715" s="185"/>
      <c r="P715" s="186"/>
      <c r="Q715" s="237"/>
      <c r="R715" s="492">
        <v>0.2</v>
      </c>
    </row>
    <row r="716" spans="1:18" ht="34.5" customHeight="1">
      <c r="A716" s="742"/>
      <c r="B716" s="97" t="s">
        <v>581</v>
      </c>
      <c r="C716" s="1046"/>
      <c r="D716" s="82"/>
      <c r="E716" s="1047"/>
      <c r="F716" s="484" t="s">
        <v>285</v>
      </c>
      <c r="G716" s="114"/>
      <c r="H716" s="566"/>
      <c r="I716" s="191"/>
      <c r="J716" s="185"/>
      <c r="K716" s="191"/>
      <c r="L716" s="185"/>
      <c r="M716" s="191"/>
      <c r="N716" s="185"/>
      <c r="O716" s="191"/>
      <c r="P716" s="185"/>
      <c r="Q716" s="242"/>
      <c r="R716" s="567"/>
    </row>
    <row r="717" spans="1:18" ht="34.5" customHeight="1">
      <c r="A717" s="742"/>
      <c r="B717" s="89" t="s">
        <v>582</v>
      </c>
      <c r="C717" s="1046"/>
      <c r="D717" s="90"/>
      <c r="E717" s="1047"/>
      <c r="F717" s="500" t="s">
        <v>53</v>
      </c>
      <c r="G717" s="92"/>
      <c r="H717" s="568"/>
      <c r="I717" s="185"/>
      <c r="J717" s="192"/>
      <c r="K717" s="185"/>
      <c r="L717" s="192"/>
      <c r="M717" s="185"/>
      <c r="N717" s="192"/>
      <c r="O717" s="185"/>
      <c r="P717" s="192"/>
      <c r="Q717" s="237"/>
      <c r="R717" s="568"/>
    </row>
    <row r="718" spans="1:18" ht="34.5" customHeight="1">
      <c r="A718" s="743"/>
      <c r="B718" s="102"/>
      <c r="C718" s="1046"/>
      <c r="D718" s="132"/>
      <c r="E718" s="1047"/>
      <c r="F718" s="572"/>
      <c r="G718" s="573"/>
      <c r="H718" s="1119"/>
      <c r="I718" s="1120"/>
      <c r="J718" s="1120"/>
      <c r="K718" s="1120"/>
      <c r="L718" s="1120"/>
      <c r="M718" s="1120"/>
      <c r="N718" s="1120"/>
      <c r="O718" s="1120"/>
      <c r="P718" s="1120"/>
      <c r="Q718" s="1120"/>
      <c r="R718" s="571"/>
    </row>
    <row r="719" spans="1:18" ht="34.5" customHeight="1">
      <c r="A719" s="741">
        <v>114</v>
      </c>
      <c r="B719" s="71" t="s">
        <v>583</v>
      </c>
      <c r="C719" s="1050" t="s">
        <v>359</v>
      </c>
      <c r="D719" s="107" t="s">
        <v>584</v>
      </c>
      <c r="E719" s="1121" t="s">
        <v>203</v>
      </c>
      <c r="F719" s="108" t="s">
        <v>283</v>
      </c>
      <c r="G719" s="114"/>
      <c r="H719" s="574"/>
      <c r="I719" s="575"/>
      <c r="J719" s="186"/>
      <c r="K719" s="185"/>
      <c r="L719" s="186"/>
      <c r="M719" s="185"/>
      <c r="N719" s="186"/>
      <c r="O719" s="185"/>
      <c r="P719" s="186"/>
      <c r="Q719" s="185"/>
      <c r="R719" s="574"/>
    </row>
    <row r="720" spans="1:18" ht="34.5" customHeight="1">
      <c r="A720" s="742"/>
      <c r="B720" s="97" t="s">
        <v>585</v>
      </c>
      <c r="C720" s="1046"/>
      <c r="D720" s="576"/>
      <c r="E720" s="1060"/>
      <c r="F720" s="577" t="s">
        <v>285</v>
      </c>
      <c r="G720" s="114"/>
      <c r="H720" s="578"/>
      <c r="I720" s="191"/>
      <c r="J720" s="185"/>
      <c r="K720" s="191"/>
      <c r="L720" s="185"/>
      <c r="M720" s="191"/>
      <c r="N720" s="185"/>
      <c r="O720" s="191"/>
      <c r="P720" s="185"/>
      <c r="Q720" s="242"/>
      <c r="R720" s="579"/>
    </row>
    <row r="721" spans="1:18" ht="34.5" customHeight="1">
      <c r="A721" s="742"/>
      <c r="B721" s="89" t="s">
        <v>586</v>
      </c>
      <c r="C721" s="1046"/>
      <c r="D721" s="580"/>
      <c r="E721" s="1060"/>
      <c r="F721" s="581" t="s">
        <v>53</v>
      </c>
      <c r="G721" s="151">
        <f>R721*O4</f>
        <v>0.35</v>
      </c>
      <c r="H721" s="582"/>
      <c r="I721" s="185"/>
      <c r="J721" s="192"/>
      <c r="K721" s="185"/>
      <c r="L721" s="192"/>
      <c r="M721" s="185"/>
      <c r="N721" s="192"/>
      <c r="O721" s="185"/>
      <c r="P721" s="192">
        <v>0.67400000000000004</v>
      </c>
      <c r="Q721" s="185"/>
      <c r="R721" s="582">
        <v>0.35</v>
      </c>
    </row>
    <row r="722" spans="1:18" ht="34.5" customHeight="1">
      <c r="A722" s="743"/>
      <c r="B722" s="102" t="s">
        <v>587</v>
      </c>
      <c r="C722" s="1046"/>
      <c r="D722" s="583"/>
      <c r="E722" s="1060"/>
      <c r="F722" s="584"/>
      <c r="G722" s="114"/>
      <c r="H722" s="578"/>
      <c r="I722" s="489"/>
      <c r="J722" s="185"/>
      <c r="K722" s="489"/>
      <c r="L722" s="185"/>
      <c r="M722" s="489"/>
      <c r="N722" s="185"/>
      <c r="O722" s="489"/>
      <c r="P722" s="185"/>
      <c r="Q722" s="490"/>
      <c r="R722" s="585"/>
    </row>
    <row r="723" spans="1:18" ht="34.5" customHeight="1">
      <c r="A723" s="741">
        <v>115</v>
      </c>
      <c r="B723" s="71" t="s">
        <v>588</v>
      </c>
      <c r="C723" s="755" t="s">
        <v>589</v>
      </c>
      <c r="D723" s="107"/>
      <c r="E723" s="1074" t="s">
        <v>99</v>
      </c>
      <c r="F723" s="108" t="s">
        <v>283</v>
      </c>
      <c r="G723" s="114"/>
      <c r="H723" s="574"/>
      <c r="I723" s="185"/>
      <c r="J723" s="186"/>
      <c r="K723" s="185"/>
      <c r="L723" s="186"/>
      <c r="M723" s="185"/>
      <c r="N723" s="186"/>
      <c r="O723" s="185"/>
      <c r="P723" s="186"/>
      <c r="Q723" s="185"/>
      <c r="R723" s="574"/>
    </row>
    <row r="724" spans="1:18" ht="34.5" customHeight="1">
      <c r="A724" s="742"/>
      <c r="B724" s="89" t="s">
        <v>590</v>
      </c>
      <c r="C724" s="744"/>
      <c r="D724" s="82"/>
      <c r="E724" s="1060"/>
      <c r="F724" s="113" t="s">
        <v>285</v>
      </c>
      <c r="G724" s="114"/>
      <c r="H724" s="578"/>
      <c r="I724" s="191"/>
      <c r="J724" s="185"/>
      <c r="K724" s="191"/>
      <c r="L724" s="185"/>
      <c r="M724" s="191"/>
      <c r="N724" s="185"/>
      <c r="O724" s="191"/>
      <c r="P724" s="185"/>
      <c r="Q724" s="242"/>
      <c r="R724" s="579"/>
    </row>
    <row r="725" spans="1:18" ht="34.5" customHeight="1">
      <c r="A725" s="742"/>
      <c r="B725" s="97" t="s">
        <v>591</v>
      </c>
      <c r="C725" s="744"/>
      <c r="D725" s="90" t="s">
        <v>592</v>
      </c>
      <c r="E725" s="1060"/>
      <c r="F725" s="116" t="s">
        <v>53</v>
      </c>
      <c r="G725" s="151">
        <f>R725*O4</f>
        <v>0.45</v>
      </c>
      <c r="H725" s="582"/>
      <c r="I725" s="185"/>
      <c r="J725" s="192"/>
      <c r="K725" s="185"/>
      <c r="L725" s="192"/>
      <c r="M725" s="185"/>
      <c r="N725" s="192"/>
      <c r="O725" s="185"/>
      <c r="P725" s="192">
        <v>0.30859999999999999</v>
      </c>
      <c r="Q725" s="185"/>
      <c r="R725" s="582">
        <v>0.45</v>
      </c>
    </row>
    <row r="726" spans="1:18" ht="34.5" customHeight="1">
      <c r="A726" s="742"/>
      <c r="B726" s="89" t="s">
        <v>593</v>
      </c>
      <c r="C726" s="745"/>
      <c r="D726" s="107"/>
      <c r="E726" s="1122"/>
      <c r="F726" s="762"/>
      <c r="G726" s="114"/>
      <c r="H726" s="1125"/>
      <c r="I726" s="1126"/>
      <c r="J726" s="1126"/>
      <c r="K726" s="1126"/>
      <c r="L726" s="1126"/>
      <c r="M726" s="1126"/>
      <c r="N726" s="1126"/>
      <c r="O726" s="1126"/>
      <c r="P726" s="1126"/>
      <c r="Q726" s="1126"/>
      <c r="R726" s="586"/>
    </row>
    <row r="727" spans="1:18" ht="34.5" customHeight="1">
      <c r="A727" s="743"/>
      <c r="B727" s="102" t="s">
        <v>594</v>
      </c>
      <c r="C727" s="744"/>
      <c r="D727" s="102"/>
      <c r="E727" s="1123"/>
      <c r="F727" s="1124"/>
      <c r="G727" s="587"/>
      <c r="H727" s="1127"/>
      <c r="I727" s="1128"/>
      <c r="J727" s="1128"/>
      <c r="K727" s="1128"/>
      <c r="L727" s="1128"/>
      <c r="M727" s="1128"/>
      <c r="N727" s="1128"/>
      <c r="O727" s="1128"/>
      <c r="P727" s="1128"/>
      <c r="Q727" s="1128"/>
      <c r="R727" s="588"/>
    </row>
    <row r="728" spans="1:18" ht="34.5" hidden="1" customHeight="1">
      <c r="A728" s="1110" t="s">
        <v>595</v>
      </c>
      <c r="B728" s="1111"/>
      <c r="C728" s="1111"/>
      <c r="D728" s="1111"/>
      <c r="E728" s="1112"/>
      <c r="F728" s="555">
        <f t="shared" ref="F728:F730" si="195">SUM(H728:Q728)</f>
        <v>1.0672000000000001</v>
      </c>
      <c r="G728" s="524"/>
      <c r="H728" s="525">
        <f t="shared" ref="H728:H730" si="196">H707+H711+H715+H719+H723</f>
        <v>0</v>
      </c>
      <c r="I728" s="542">
        <f t="shared" ref="I728:I730" si="197">I707+I711+I715+I719+I723</f>
        <v>1.0672000000000001</v>
      </c>
      <c r="J728" s="542">
        <f t="shared" ref="J728:J730" si="198">J707+J711+J715+J719+J723</f>
        <v>0</v>
      </c>
      <c r="K728" s="542">
        <f t="shared" ref="K728:K730" si="199">K707+K711+K715+K719+K723</f>
        <v>0</v>
      </c>
      <c r="L728" s="542">
        <f t="shared" ref="L728:L730" si="200">L707+L711+L715+L719+L723</f>
        <v>0</v>
      </c>
      <c r="M728" s="542">
        <f t="shared" ref="M728:M730" si="201">M707+M711+M715+M719+M723</f>
        <v>0</v>
      </c>
      <c r="N728" s="542">
        <f t="shared" ref="N728:N730" si="202">N707+N711+N715+N719+N723</f>
        <v>0</v>
      </c>
      <c r="O728" s="542">
        <f t="shared" ref="O728:O730" si="203">O707+O711+O715+O719+O723</f>
        <v>0</v>
      </c>
      <c r="P728" s="542">
        <f t="shared" ref="P728:P730" si="204">P707+P711+P715+P719+P723</f>
        <v>0</v>
      </c>
      <c r="Q728" s="543">
        <f t="shared" ref="Q728:Q730" si="205">Q707+Q711+Q715+Q719+Q723</f>
        <v>0</v>
      </c>
      <c r="R728" s="544"/>
    </row>
    <row r="729" spans="1:18" ht="34.5" hidden="1" customHeight="1">
      <c r="A729" s="1113" t="s">
        <v>596</v>
      </c>
      <c r="B729" s="1114"/>
      <c r="C729" s="1114"/>
      <c r="D729" s="1114"/>
      <c r="E729" s="1115"/>
      <c r="F729" s="542">
        <f t="shared" si="195"/>
        <v>0</v>
      </c>
      <c r="G729" s="589"/>
      <c r="H729" s="542">
        <f t="shared" si="196"/>
        <v>0</v>
      </c>
      <c r="I729" s="525">
        <f t="shared" si="197"/>
        <v>0</v>
      </c>
      <c r="J729" s="542">
        <f t="shared" si="198"/>
        <v>0</v>
      </c>
      <c r="K729" s="525">
        <f t="shared" si="199"/>
        <v>0</v>
      </c>
      <c r="L729" s="542">
        <f t="shared" si="200"/>
        <v>0</v>
      </c>
      <c r="M729" s="525">
        <f t="shared" si="201"/>
        <v>0</v>
      </c>
      <c r="N729" s="542">
        <f t="shared" si="202"/>
        <v>0</v>
      </c>
      <c r="O729" s="525">
        <f t="shared" si="203"/>
        <v>0</v>
      </c>
      <c r="P729" s="542">
        <f t="shared" si="204"/>
        <v>0</v>
      </c>
      <c r="Q729" s="525">
        <f t="shared" si="205"/>
        <v>0</v>
      </c>
      <c r="R729" s="542"/>
    </row>
    <row r="730" spans="1:18" ht="34.5" hidden="1" customHeight="1">
      <c r="A730" s="1116" t="s">
        <v>597</v>
      </c>
      <c r="B730" s="1117"/>
      <c r="C730" s="1117"/>
      <c r="D730" s="1117"/>
      <c r="E730" s="1118"/>
      <c r="F730" s="525">
        <f t="shared" si="195"/>
        <v>0.98260000000000003</v>
      </c>
      <c r="G730" s="524"/>
      <c r="H730" s="555">
        <f t="shared" si="196"/>
        <v>0</v>
      </c>
      <c r="I730" s="555">
        <f t="shared" si="197"/>
        <v>0</v>
      </c>
      <c r="J730" s="525">
        <f t="shared" si="198"/>
        <v>0</v>
      </c>
      <c r="K730" s="555">
        <f t="shared" si="199"/>
        <v>0</v>
      </c>
      <c r="L730" s="525">
        <f t="shared" si="200"/>
        <v>0</v>
      </c>
      <c r="M730" s="555">
        <f t="shared" si="201"/>
        <v>0</v>
      </c>
      <c r="N730" s="525">
        <f t="shared" si="202"/>
        <v>0</v>
      </c>
      <c r="O730" s="555">
        <f t="shared" si="203"/>
        <v>0</v>
      </c>
      <c r="P730" s="525">
        <f t="shared" si="204"/>
        <v>0.98260000000000003</v>
      </c>
      <c r="Q730" s="557">
        <f t="shared" si="205"/>
        <v>0</v>
      </c>
      <c r="R730" s="555"/>
    </row>
    <row r="731" spans="1:18" ht="34.5" hidden="1" customHeight="1">
      <c r="A731" s="1090" t="s">
        <v>598</v>
      </c>
      <c r="B731" s="1091"/>
      <c r="C731" s="1091"/>
      <c r="D731" s="1091"/>
      <c r="E731" s="1092"/>
      <c r="F731" s="532">
        <f>SUM(F728:F729)</f>
        <v>1.0672000000000001</v>
      </c>
      <c r="G731" s="533"/>
      <c r="H731" s="590">
        <f t="shared" ref="H731:Q731" si="206">SUM(H728:H729)</f>
        <v>0</v>
      </c>
      <c r="I731" s="590">
        <f t="shared" si="206"/>
        <v>1.0672000000000001</v>
      </c>
      <c r="J731" s="590">
        <f t="shared" si="206"/>
        <v>0</v>
      </c>
      <c r="K731" s="590">
        <f t="shared" si="206"/>
        <v>0</v>
      </c>
      <c r="L731" s="590">
        <f t="shared" si="206"/>
        <v>0</v>
      </c>
      <c r="M731" s="590">
        <f t="shared" si="206"/>
        <v>0</v>
      </c>
      <c r="N731" s="590">
        <f t="shared" si="206"/>
        <v>0</v>
      </c>
      <c r="O731" s="590">
        <f t="shared" si="206"/>
        <v>0</v>
      </c>
      <c r="P731" s="590">
        <f t="shared" si="206"/>
        <v>0</v>
      </c>
      <c r="Q731" s="591">
        <f t="shared" si="206"/>
        <v>0</v>
      </c>
      <c r="R731" s="592"/>
    </row>
    <row r="732" spans="1:18" ht="34.5" hidden="1" customHeight="1">
      <c r="A732" s="1093" t="s">
        <v>599</v>
      </c>
      <c r="B732" s="1094"/>
      <c r="C732" s="1094"/>
      <c r="D732" s="1094"/>
      <c r="E732" s="1095"/>
      <c r="F732" s="549">
        <f>SUM(F728:F730)</f>
        <v>2.0498000000000003</v>
      </c>
      <c r="G732" s="549"/>
      <c r="H732" s="549">
        <f t="shared" ref="H732:Q732" si="207">SUM(H728:H730)</f>
        <v>0</v>
      </c>
      <c r="I732" s="549">
        <f t="shared" si="207"/>
        <v>1.0672000000000001</v>
      </c>
      <c r="J732" s="549">
        <f t="shared" si="207"/>
        <v>0</v>
      </c>
      <c r="K732" s="549">
        <f t="shared" si="207"/>
        <v>0</v>
      </c>
      <c r="L732" s="549">
        <f t="shared" si="207"/>
        <v>0</v>
      </c>
      <c r="M732" s="549">
        <f t="shared" si="207"/>
        <v>0</v>
      </c>
      <c r="N732" s="549">
        <f t="shared" si="207"/>
        <v>0</v>
      </c>
      <c r="O732" s="549">
        <f t="shared" si="207"/>
        <v>0</v>
      </c>
      <c r="P732" s="549">
        <f t="shared" si="207"/>
        <v>0.98260000000000003</v>
      </c>
      <c r="Q732" s="593">
        <f t="shared" si="207"/>
        <v>0</v>
      </c>
      <c r="R732" s="538"/>
    </row>
    <row r="733" spans="1:18" ht="34.5" hidden="1" customHeight="1">
      <c r="A733" s="1105"/>
      <c r="B733" s="1106"/>
      <c r="C733" s="1106"/>
      <c r="D733" s="1106"/>
      <c r="E733" s="1106"/>
      <c r="F733" s="1106"/>
      <c r="G733" s="1107"/>
      <c r="H733" s="1106"/>
      <c r="I733" s="1106"/>
      <c r="J733" s="1129"/>
      <c r="K733" s="1106"/>
      <c r="L733" s="1129"/>
      <c r="M733" s="1106"/>
      <c r="N733" s="1129"/>
      <c r="O733" s="1106"/>
      <c r="P733" s="1129"/>
      <c r="Q733" s="1108"/>
      <c r="R733" s="551"/>
    </row>
    <row r="734" spans="1:18" ht="34.5" customHeight="1">
      <c r="A734" s="1110" t="s">
        <v>600</v>
      </c>
      <c r="B734" s="1111"/>
      <c r="C734" s="1111"/>
      <c r="D734" s="1111"/>
      <c r="E734" s="1111"/>
      <c r="F734" s="1112"/>
      <c r="G734" s="541"/>
      <c r="H734" s="525">
        <f t="shared" ref="H734:H736" si="208">H728</f>
        <v>0</v>
      </c>
      <c r="I734" s="543">
        <f t="shared" ref="I734:I738" si="209">SUM(I728,H734)</f>
        <v>1.0672000000000001</v>
      </c>
      <c r="J734" s="526">
        <f t="shared" ref="J734:J738" si="210">SUM(J728,I734)</f>
        <v>1.0672000000000001</v>
      </c>
      <c r="K734" s="544">
        <f t="shared" ref="K734:K738" si="211">SUM(K728,J734)</f>
        <v>1.0672000000000001</v>
      </c>
      <c r="L734" s="526">
        <f t="shared" ref="L734:L738" si="212">SUM(L728,K734)</f>
        <v>1.0672000000000001</v>
      </c>
      <c r="M734" s="544">
        <f t="shared" ref="M734:M738" si="213">SUM(M728,L734)</f>
        <v>1.0672000000000001</v>
      </c>
      <c r="N734" s="526">
        <f t="shared" ref="N734:N738" si="214">SUM(N728,M734)</f>
        <v>1.0672000000000001</v>
      </c>
      <c r="O734" s="544">
        <f t="shared" ref="O734:O738" si="215">SUM(O728,N734)</f>
        <v>1.0672000000000001</v>
      </c>
      <c r="P734" s="526">
        <f t="shared" ref="P734:P738" si="216">SUM(P728,O734)</f>
        <v>1.0672000000000001</v>
      </c>
      <c r="Q734" s="594">
        <f t="shared" ref="Q734:Q738" si="217">SUM(Q728,P734)</f>
        <v>1.0672000000000001</v>
      </c>
      <c r="R734" s="544"/>
    </row>
    <row r="735" spans="1:18" ht="34.5" customHeight="1">
      <c r="A735" s="1113" t="s">
        <v>601</v>
      </c>
      <c r="B735" s="1114"/>
      <c r="C735" s="1114"/>
      <c r="D735" s="1114"/>
      <c r="E735" s="1114"/>
      <c r="F735" s="1115"/>
      <c r="G735" s="595"/>
      <c r="H735" s="542">
        <f t="shared" si="208"/>
        <v>0</v>
      </c>
      <c r="I735" s="525">
        <f t="shared" si="209"/>
        <v>0</v>
      </c>
      <c r="J735" s="596">
        <f t="shared" si="210"/>
        <v>0</v>
      </c>
      <c r="K735" s="525">
        <f t="shared" si="211"/>
        <v>0</v>
      </c>
      <c r="L735" s="596">
        <f t="shared" si="212"/>
        <v>0</v>
      </c>
      <c r="M735" s="525">
        <f t="shared" si="213"/>
        <v>0</v>
      </c>
      <c r="N735" s="596">
        <f t="shared" si="214"/>
        <v>0</v>
      </c>
      <c r="O735" s="525">
        <f t="shared" si="215"/>
        <v>0</v>
      </c>
      <c r="P735" s="596">
        <f t="shared" si="216"/>
        <v>0</v>
      </c>
      <c r="Q735" s="525">
        <f t="shared" si="217"/>
        <v>0</v>
      </c>
      <c r="R735" s="542"/>
    </row>
    <row r="736" spans="1:18" ht="34.5" customHeight="1">
      <c r="A736" s="1116" t="s">
        <v>602</v>
      </c>
      <c r="B736" s="1117"/>
      <c r="C736" s="1117"/>
      <c r="D736" s="1117"/>
      <c r="E736" s="1117"/>
      <c r="F736" s="1118"/>
      <c r="G736" s="541"/>
      <c r="H736" s="525">
        <f t="shared" si="208"/>
        <v>0</v>
      </c>
      <c r="I736" s="542">
        <f t="shared" si="209"/>
        <v>0</v>
      </c>
      <c r="J736" s="525">
        <f t="shared" si="210"/>
        <v>0</v>
      </c>
      <c r="K736" s="542">
        <f t="shared" si="211"/>
        <v>0</v>
      </c>
      <c r="L736" s="525">
        <f t="shared" si="212"/>
        <v>0</v>
      </c>
      <c r="M736" s="542">
        <f t="shared" si="213"/>
        <v>0</v>
      </c>
      <c r="N736" s="525">
        <f t="shared" si="214"/>
        <v>0</v>
      </c>
      <c r="O736" s="542">
        <f t="shared" si="215"/>
        <v>0</v>
      </c>
      <c r="P736" s="525">
        <f t="shared" si="216"/>
        <v>0.98260000000000003</v>
      </c>
      <c r="Q736" s="543">
        <f t="shared" si="217"/>
        <v>0.98260000000000003</v>
      </c>
      <c r="R736" s="544"/>
    </row>
    <row r="737" spans="1:18" ht="34.5" customHeight="1">
      <c r="A737" s="1090" t="s">
        <v>603</v>
      </c>
      <c r="B737" s="1091"/>
      <c r="C737" s="1091"/>
      <c r="D737" s="1091"/>
      <c r="E737" s="1091"/>
      <c r="F737" s="1092"/>
      <c r="G737" s="546"/>
      <c r="H737" s="532">
        <f>SUM(H734:H735)</f>
        <v>0</v>
      </c>
      <c r="I737" s="547">
        <f t="shared" si="209"/>
        <v>1.0672000000000001</v>
      </c>
      <c r="J737" s="548">
        <f t="shared" si="210"/>
        <v>1.0672000000000001</v>
      </c>
      <c r="K737" s="547">
        <f t="shared" si="211"/>
        <v>1.0672000000000001</v>
      </c>
      <c r="L737" s="548">
        <f t="shared" si="212"/>
        <v>1.0672000000000001</v>
      </c>
      <c r="M737" s="547">
        <f t="shared" si="213"/>
        <v>1.0672000000000001</v>
      </c>
      <c r="N737" s="548">
        <f t="shared" si="214"/>
        <v>1.0672000000000001</v>
      </c>
      <c r="O737" s="547">
        <f t="shared" si="215"/>
        <v>1.0672000000000001</v>
      </c>
      <c r="P737" s="548">
        <f t="shared" si="216"/>
        <v>1.0672000000000001</v>
      </c>
      <c r="Q737" s="547">
        <f t="shared" si="217"/>
        <v>1.0672000000000001</v>
      </c>
      <c r="R737" s="548"/>
    </row>
    <row r="738" spans="1:18" ht="34.5" customHeight="1">
      <c r="A738" s="1093" t="s">
        <v>604</v>
      </c>
      <c r="B738" s="1094"/>
      <c r="C738" s="1094"/>
      <c r="D738" s="1094"/>
      <c r="E738" s="1094"/>
      <c r="F738" s="1095"/>
      <c r="G738" s="546"/>
      <c r="H738" s="549">
        <f>SUM(H734:H736)</f>
        <v>0</v>
      </c>
      <c r="I738" s="538">
        <f t="shared" si="209"/>
        <v>1.0672000000000001</v>
      </c>
      <c r="J738" s="550">
        <f t="shared" si="210"/>
        <v>1.0672000000000001</v>
      </c>
      <c r="K738" s="538">
        <f t="shared" si="211"/>
        <v>1.0672000000000001</v>
      </c>
      <c r="L738" s="550">
        <f t="shared" si="212"/>
        <v>1.0672000000000001</v>
      </c>
      <c r="M738" s="538">
        <f t="shared" si="213"/>
        <v>1.0672000000000001</v>
      </c>
      <c r="N738" s="550">
        <f t="shared" si="214"/>
        <v>1.0672000000000001</v>
      </c>
      <c r="O738" s="538">
        <f t="shared" si="215"/>
        <v>1.0672000000000001</v>
      </c>
      <c r="P738" s="550">
        <f t="shared" si="216"/>
        <v>2.0498000000000003</v>
      </c>
      <c r="Q738" s="539">
        <f t="shared" si="217"/>
        <v>2.0498000000000003</v>
      </c>
      <c r="R738" s="538"/>
    </row>
    <row r="739" spans="1:18" ht="34.5" customHeight="1">
      <c r="A739" s="1105"/>
      <c r="B739" s="1106"/>
      <c r="C739" s="1106"/>
      <c r="D739" s="1106"/>
      <c r="E739" s="1106"/>
      <c r="F739" s="1106"/>
      <c r="G739" s="1107"/>
      <c r="H739" s="1106"/>
      <c r="I739" s="1106"/>
      <c r="J739" s="1106"/>
      <c r="K739" s="1106"/>
      <c r="L739" s="1106"/>
      <c r="M739" s="1106"/>
      <c r="N739" s="1106"/>
      <c r="O739" s="1106"/>
      <c r="P739" s="1106"/>
      <c r="Q739" s="1108"/>
      <c r="R739" s="551"/>
    </row>
    <row r="740" spans="1:18" s="597" customFormat="1" ht="34.5" customHeight="1">
      <c r="A740" s="1041" t="s">
        <v>605</v>
      </c>
      <c r="B740" s="1042"/>
      <c r="C740" s="1042"/>
      <c r="D740" s="1042"/>
      <c r="E740" s="1042"/>
      <c r="F740" s="1042"/>
      <c r="G740" s="1109"/>
      <c r="H740" s="1042"/>
      <c r="I740" s="1042"/>
      <c r="J740" s="1042"/>
      <c r="K740" s="1042"/>
      <c r="L740" s="1042"/>
      <c r="M740" s="1042"/>
      <c r="N740" s="1042"/>
      <c r="O740" s="1042"/>
      <c r="P740" s="1042"/>
      <c r="Q740" s="1045"/>
      <c r="R740" s="480"/>
    </row>
    <row r="741" spans="1:18" ht="34.5" customHeight="1">
      <c r="A741" s="741">
        <v>116</v>
      </c>
      <c r="B741" s="71" t="s">
        <v>498</v>
      </c>
      <c r="C741" s="1046" t="s">
        <v>465</v>
      </c>
      <c r="D741" s="73" t="s">
        <v>606</v>
      </c>
      <c r="E741" s="796" t="s">
        <v>48</v>
      </c>
      <c r="F741" s="124" t="s">
        <v>283</v>
      </c>
      <c r="G741" s="151">
        <f>R741*O4</f>
        <v>0.5</v>
      </c>
      <c r="H741" s="185">
        <v>0.94079999999999997</v>
      </c>
      <c r="I741" s="186"/>
      <c r="J741" s="185"/>
      <c r="K741" s="186"/>
      <c r="L741" s="185"/>
      <c r="M741" s="186"/>
      <c r="N741" s="185"/>
      <c r="O741" s="186"/>
      <c r="P741" s="185"/>
      <c r="Q741" s="187"/>
      <c r="R741" s="188">
        <v>0.5</v>
      </c>
    </row>
    <row r="742" spans="1:18" ht="34.5" customHeight="1">
      <c r="A742" s="742"/>
      <c r="B742" s="97" t="s">
        <v>607</v>
      </c>
      <c r="C742" s="1046"/>
      <c r="D742" s="82"/>
      <c r="E742" s="1047"/>
      <c r="F742" s="113" t="s">
        <v>285</v>
      </c>
      <c r="G742" s="127"/>
      <c r="H742" s="190"/>
      <c r="I742" s="185"/>
      <c r="J742" s="191"/>
      <c r="K742" s="185"/>
      <c r="L742" s="191"/>
      <c r="M742" s="185"/>
      <c r="N742" s="191"/>
      <c r="O742" s="185"/>
      <c r="P742" s="191"/>
      <c r="Q742" s="185"/>
      <c r="R742" s="190"/>
    </row>
    <row r="743" spans="1:18" ht="34.5" customHeight="1">
      <c r="A743" s="742"/>
      <c r="B743" s="89" t="s">
        <v>608</v>
      </c>
      <c r="C743" s="1046"/>
      <c r="D743" s="90"/>
      <c r="E743" s="1047"/>
      <c r="F743" s="116" t="s">
        <v>53</v>
      </c>
      <c r="G743" s="114"/>
      <c r="H743" s="185"/>
      <c r="I743" s="192"/>
      <c r="J743" s="185"/>
      <c r="K743" s="192"/>
      <c r="L743" s="185"/>
      <c r="M743" s="192"/>
      <c r="N743" s="185"/>
      <c r="O743" s="192"/>
      <c r="P743" s="185"/>
      <c r="Q743" s="193"/>
      <c r="R743" s="194"/>
    </row>
    <row r="744" spans="1:18" ht="34.5" customHeight="1">
      <c r="A744" s="743"/>
      <c r="B744" s="102"/>
      <c r="C744" s="1046"/>
      <c r="D744" s="132"/>
      <c r="E744" s="1047"/>
      <c r="F744" s="174"/>
      <c r="G744" s="175"/>
      <c r="H744" s="1080"/>
      <c r="I744" s="1048"/>
      <c r="J744" s="1048"/>
      <c r="K744" s="1048"/>
      <c r="L744" s="1048"/>
      <c r="M744" s="1048"/>
      <c r="N744" s="1048"/>
      <c r="O744" s="1048"/>
      <c r="P744" s="1048"/>
      <c r="Q744" s="1048"/>
      <c r="R744" s="522"/>
    </row>
    <row r="745" spans="1:18" ht="34.5" hidden="1" customHeight="1">
      <c r="A745" s="1110" t="s">
        <v>609</v>
      </c>
      <c r="B745" s="1111"/>
      <c r="C745" s="1111"/>
      <c r="D745" s="1111"/>
      <c r="E745" s="1112"/>
      <c r="F745" s="555">
        <f t="shared" ref="F745:F747" si="218">SUM(H745:Q745)</f>
        <v>0.94079999999999997</v>
      </c>
      <c r="G745" s="556"/>
      <c r="H745" s="555">
        <f t="shared" ref="H745:H747" si="219">H741</f>
        <v>0.94079999999999997</v>
      </c>
      <c r="I745" s="555">
        <f t="shared" ref="I745:I747" si="220">I741</f>
        <v>0</v>
      </c>
      <c r="J745" s="555">
        <f t="shared" ref="J745:J747" si="221">J741</f>
        <v>0</v>
      </c>
      <c r="K745" s="555">
        <f t="shared" ref="K745:K747" si="222">K741</f>
        <v>0</v>
      </c>
      <c r="L745" s="555">
        <f t="shared" ref="L745:L747" si="223">L741</f>
        <v>0</v>
      </c>
      <c r="M745" s="555">
        <f t="shared" ref="M745:M747" si="224">M741</f>
        <v>0</v>
      </c>
      <c r="N745" s="555">
        <f t="shared" ref="N745:N747" si="225">N741</f>
        <v>0</v>
      </c>
      <c r="O745" s="555">
        <f t="shared" ref="O745:O747" si="226">O741</f>
        <v>0</v>
      </c>
      <c r="P745" s="555">
        <f t="shared" ref="P745:P747" si="227">P741</f>
        <v>0</v>
      </c>
      <c r="Q745" s="557">
        <f t="shared" ref="Q745:Q747" si="228">Q741</f>
        <v>0</v>
      </c>
      <c r="R745" s="542">
        <f t="shared" ref="R745:R747" si="229">R741</f>
        <v>0.5</v>
      </c>
    </row>
    <row r="746" spans="1:18" ht="34.5" hidden="1" customHeight="1">
      <c r="A746" s="1113" t="s">
        <v>610</v>
      </c>
      <c r="B746" s="1114"/>
      <c r="C746" s="1114"/>
      <c r="D746" s="1114"/>
      <c r="E746" s="1115"/>
      <c r="F746" s="555">
        <f t="shared" si="218"/>
        <v>0</v>
      </c>
      <c r="G746" s="556"/>
      <c r="H746" s="555">
        <f t="shared" si="219"/>
        <v>0</v>
      </c>
      <c r="I746" s="555">
        <f t="shared" si="220"/>
        <v>0</v>
      </c>
      <c r="J746" s="555">
        <f t="shared" si="221"/>
        <v>0</v>
      </c>
      <c r="K746" s="555">
        <f t="shared" si="222"/>
        <v>0</v>
      </c>
      <c r="L746" s="555">
        <f t="shared" si="223"/>
        <v>0</v>
      </c>
      <c r="M746" s="555">
        <f t="shared" si="224"/>
        <v>0</v>
      </c>
      <c r="N746" s="555">
        <f t="shared" si="225"/>
        <v>0</v>
      </c>
      <c r="O746" s="555">
        <f t="shared" si="226"/>
        <v>0</v>
      </c>
      <c r="P746" s="555">
        <f t="shared" si="227"/>
        <v>0</v>
      </c>
      <c r="Q746" s="557">
        <f t="shared" si="228"/>
        <v>0</v>
      </c>
      <c r="R746" s="542">
        <f t="shared" si="229"/>
        <v>0</v>
      </c>
    </row>
    <row r="747" spans="1:18" ht="34.5" hidden="1" customHeight="1">
      <c r="A747" s="1116" t="s">
        <v>611</v>
      </c>
      <c r="B747" s="1117"/>
      <c r="C747" s="1117"/>
      <c r="D747" s="1117"/>
      <c r="E747" s="1118"/>
      <c r="F747" s="542">
        <f t="shared" si="218"/>
        <v>0</v>
      </c>
      <c r="G747" s="556"/>
      <c r="H747" s="555">
        <f t="shared" si="219"/>
        <v>0</v>
      </c>
      <c r="I747" s="555">
        <f t="shared" si="220"/>
        <v>0</v>
      </c>
      <c r="J747" s="555">
        <f t="shared" si="221"/>
        <v>0</v>
      </c>
      <c r="K747" s="555">
        <f t="shared" si="222"/>
        <v>0</v>
      </c>
      <c r="L747" s="555">
        <f t="shared" si="223"/>
        <v>0</v>
      </c>
      <c r="M747" s="555">
        <f t="shared" si="224"/>
        <v>0</v>
      </c>
      <c r="N747" s="555">
        <f t="shared" si="225"/>
        <v>0</v>
      </c>
      <c r="O747" s="555">
        <f t="shared" si="226"/>
        <v>0</v>
      </c>
      <c r="P747" s="555">
        <f t="shared" si="227"/>
        <v>0</v>
      </c>
      <c r="Q747" s="557">
        <f t="shared" si="228"/>
        <v>0</v>
      </c>
      <c r="R747" s="542">
        <f t="shared" si="229"/>
        <v>0</v>
      </c>
    </row>
    <row r="748" spans="1:18" ht="34.5" hidden="1" customHeight="1">
      <c r="A748" s="1090" t="s">
        <v>612</v>
      </c>
      <c r="B748" s="1091"/>
      <c r="C748" s="1091"/>
      <c r="D748" s="1091"/>
      <c r="E748" s="1092"/>
      <c r="F748" s="532">
        <f>SUM(F745:F746)</f>
        <v>0.94079999999999997</v>
      </c>
      <c r="G748" s="549"/>
      <c r="H748" s="532">
        <f t="shared" ref="H748:R748" si="230">SUM(H745:H746)</f>
        <v>0.94079999999999997</v>
      </c>
      <c r="I748" s="532">
        <f t="shared" si="230"/>
        <v>0</v>
      </c>
      <c r="J748" s="532">
        <f t="shared" si="230"/>
        <v>0</v>
      </c>
      <c r="K748" s="532">
        <f t="shared" si="230"/>
        <v>0</v>
      </c>
      <c r="L748" s="532">
        <f t="shared" si="230"/>
        <v>0</v>
      </c>
      <c r="M748" s="532">
        <f t="shared" si="230"/>
        <v>0</v>
      </c>
      <c r="N748" s="532">
        <f t="shared" si="230"/>
        <v>0</v>
      </c>
      <c r="O748" s="532">
        <f t="shared" si="230"/>
        <v>0</v>
      </c>
      <c r="P748" s="532">
        <f t="shared" si="230"/>
        <v>0</v>
      </c>
      <c r="Q748" s="560">
        <f t="shared" si="230"/>
        <v>0</v>
      </c>
      <c r="R748" s="548">
        <f t="shared" si="230"/>
        <v>0.5</v>
      </c>
    </row>
    <row r="749" spans="1:18" ht="34.5" hidden="1" customHeight="1">
      <c r="A749" s="1093" t="s">
        <v>613</v>
      </c>
      <c r="B749" s="1094"/>
      <c r="C749" s="1094"/>
      <c r="D749" s="1094"/>
      <c r="E749" s="1095"/>
      <c r="F749" s="538">
        <f>SUM(F745:F747)</f>
        <v>0.94079999999999997</v>
      </c>
      <c r="G749" s="538"/>
      <c r="H749" s="538">
        <f t="shared" ref="H749:R749" si="231">SUM(H745:H747)</f>
        <v>0.94079999999999997</v>
      </c>
      <c r="I749" s="538">
        <f t="shared" si="231"/>
        <v>0</v>
      </c>
      <c r="J749" s="538">
        <f t="shared" si="231"/>
        <v>0</v>
      </c>
      <c r="K749" s="538">
        <f t="shared" si="231"/>
        <v>0</v>
      </c>
      <c r="L749" s="538">
        <f t="shared" si="231"/>
        <v>0</v>
      </c>
      <c r="M749" s="538">
        <f t="shared" si="231"/>
        <v>0</v>
      </c>
      <c r="N749" s="538">
        <f t="shared" si="231"/>
        <v>0</v>
      </c>
      <c r="O749" s="538">
        <f t="shared" si="231"/>
        <v>0</v>
      </c>
      <c r="P749" s="538">
        <f t="shared" si="231"/>
        <v>0</v>
      </c>
      <c r="Q749" s="539">
        <f t="shared" si="231"/>
        <v>0</v>
      </c>
      <c r="R749" s="538">
        <f t="shared" si="231"/>
        <v>0.5</v>
      </c>
    </row>
    <row r="750" spans="1:18" ht="34.5" hidden="1" customHeight="1">
      <c r="A750" s="1105"/>
      <c r="B750" s="1106"/>
      <c r="C750" s="1106"/>
      <c r="D750" s="1106"/>
      <c r="E750" s="1106"/>
      <c r="F750" s="1106"/>
      <c r="G750" s="1107"/>
      <c r="H750" s="1106"/>
      <c r="I750" s="1106"/>
      <c r="J750" s="1106"/>
      <c r="K750" s="1106"/>
      <c r="L750" s="1106"/>
      <c r="M750" s="1106"/>
      <c r="N750" s="1106"/>
      <c r="O750" s="1106"/>
      <c r="P750" s="1106"/>
      <c r="Q750" s="1108"/>
      <c r="R750" s="551"/>
    </row>
    <row r="751" spans="1:18" ht="34.5" customHeight="1">
      <c r="A751" s="1110" t="s">
        <v>614</v>
      </c>
      <c r="B751" s="1111"/>
      <c r="C751" s="1111"/>
      <c r="D751" s="1111"/>
      <c r="E751" s="1111"/>
      <c r="F751" s="1112"/>
      <c r="G751" s="541"/>
      <c r="H751" s="525">
        <f t="shared" ref="H751:H753" si="232">H745</f>
        <v>0.94079999999999997</v>
      </c>
      <c r="I751" s="542">
        <f t="shared" ref="I751:I755" si="233">SUM(I745,H751)</f>
        <v>0.94079999999999997</v>
      </c>
      <c r="J751" s="525">
        <f t="shared" ref="J751:J755" si="234">SUM(J745,I751)</f>
        <v>0.94079999999999997</v>
      </c>
      <c r="K751" s="542">
        <f t="shared" ref="K751:K755" si="235">SUM(K745,J751)</f>
        <v>0.94079999999999997</v>
      </c>
      <c r="L751" s="525">
        <f t="shared" ref="L751:L755" si="236">SUM(L745,K751)</f>
        <v>0.94079999999999997</v>
      </c>
      <c r="M751" s="542">
        <f t="shared" ref="M751:M755" si="237">SUM(M745,L751)</f>
        <v>0.94079999999999997</v>
      </c>
      <c r="N751" s="525">
        <f t="shared" ref="N751:N755" si="238">SUM(N745,M751)</f>
        <v>0.94079999999999997</v>
      </c>
      <c r="O751" s="542">
        <f t="shared" ref="O751:O755" si="239">SUM(O745,N751)</f>
        <v>0.94079999999999997</v>
      </c>
      <c r="P751" s="525">
        <f t="shared" ref="P751:P755" si="240">SUM(P745,O751)</f>
        <v>0.94079999999999997</v>
      </c>
      <c r="Q751" s="543">
        <f t="shared" ref="Q751:Q755" si="241">SUM(Q745,P751)</f>
        <v>0.94079999999999997</v>
      </c>
      <c r="R751" s="544"/>
    </row>
    <row r="752" spans="1:18" ht="34.5" customHeight="1">
      <c r="A752" s="1113" t="s">
        <v>615</v>
      </c>
      <c r="B752" s="1114"/>
      <c r="C752" s="1114"/>
      <c r="D752" s="1114"/>
      <c r="E752" s="1114"/>
      <c r="F752" s="1115"/>
      <c r="G752" s="595"/>
      <c r="H752" s="542">
        <f t="shared" si="232"/>
        <v>0</v>
      </c>
      <c r="I752" s="525">
        <f t="shared" si="233"/>
        <v>0</v>
      </c>
      <c r="J752" s="542">
        <f t="shared" si="234"/>
        <v>0</v>
      </c>
      <c r="K752" s="525">
        <f t="shared" si="235"/>
        <v>0</v>
      </c>
      <c r="L752" s="542">
        <f t="shared" si="236"/>
        <v>0</v>
      </c>
      <c r="M752" s="525">
        <f t="shared" si="237"/>
        <v>0</v>
      </c>
      <c r="N752" s="542">
        <f t="shared" si="238"/>
        <v>0</v>
      </c>
      <c r="O752" s="525">
        <f t="shared" si="239"/>
        <v>0</v>
      </c>
      <c r="P752" s="542">
        <f t="shared" si="240"/>
        <v>0</v>
      </c>
      <c r="Q752" s="525">
        <f t="shared" si="241"/>
        <v>0</v>
      </c>
      <c r="R752" s="542"/>
    </row>
    <row r="753" spans="1:18" ht="34.5" customHeight="1">
      <c r="A753" s="1116" t="s">
        <v>616</v>
      </c>
      <c r="B753" s="1117"/>
      <c r="C753" s="1117"/>
      <c r="D753" s="1117"/>
      <c r="E753" s="1117"/>
      <c r="F753" s="1118"/>
      <c r="G753" s="541"/>
      <c r="H753" s="525">
        <f t="shared" si="232"/>
        <v>0</v>
      </c>
      <c r="I753" s="542">
        <f t="shared" si="233"/>
        <v>0</v>
      </c>
      <c r="J753" s="525">
        <f t="shared" si="234"/>
        <v>0</v>
      </c>
      <c r="K753" s="542">
        <f t="shared" si="235"/>
        <v>0</v>
      </c>
      <c r="L753" s="525">
        <f t="shared" si="236"/>
        <v>0</v>
      </c>
      <c r="M753" s="542">
        <f t="shared" si="237"/>
        <v>0</v>
      </c>
      <c r="N753" s="525">
        <f t="shared" si="238"/>
        <v>0</v>
      </c>
      <c r="O753" s="542">
        <f t="shared" si="239"/>
        <v>0</v>
      </c>
      <c r="P753" s="525">
        <f t="shared" si="240"/>
        <v>0</v>
      </c>
      <c r="Q753" s="543">
        <f t="shared" si="241"/>
        <v>0</v>
      </c>
      <c r="R753" s="544"/>
    </row>
    <row r="754" spans="1:18" ht="34.5" customHeight="1">
      <c r="A754" s="1090" t="s">
        <v>617</v>
      </c>
      <c r="B754" s="1091"/>
      <c r="C754" s="1091"/>
      <c r="D754" s="1091"/>
      <c r="E754" s="1091"/>
      <c r="F754" s="1092"/>
      <c r="G754" s="546"/>
      <c r="H754" s="532">
        <f>SUM(H751:H752)</f>
        <v>0.94079999999999997</v>
      </c>
      <c r="I754" s="547">
        <f t="shared" si="233"/>
        <v>0.94079999999999997</v>
      </c>
      <c r="J754" s="548">
        <f t="shared" si="234"/>
        <v>0.94079999999999997</v>
      </c>
      <c r="K754" s="547">
        <f t="shared" si="235"/>
        <v>0.94079999999999997</v>
      </c>
      <c r="L754" s="548">
        <f t="shared" si="236"/>
        <v>0.94079999999999997</v>
      </c>
      <c r="M754" s="547">
        <f t="shared" si="237"/>
        <v>0.94079999999999997</v>
      </c>
      <c r="N754" s="548">
        <f t="shared" si="238"/>
        <v>0.94079999999999997</v>
      </c>
      <c r="O754" s="547">
        <f t="shared" si="239"/>
        <v>0.94079999999999997</v>
      </c>
      <c r="P754" s="548">
        <f t="shared" si="240"/>
        <v>0.94079999999999997</v>
      </c>
      <c r="Q754" s="547">
        <f t="shared" si="241"/>
        <v>0.94079999999999997</v>
      </c>
      <c r="R754" s="548"/>
    </row>
    <row r="755" spans="1:18" ht="34.5" customHeight="1">
      <c r="A755" s="1093" t="s">
        <v>618</v>
      </c>
      <c r="B755" s="1094"/>
      <c r="C755" s="1094"/>
      <c r="D755" s="1094"/>
      <c r="E755" s="1094"/>
      <c r="F755" s="1095"/>
      <c r="G755" s="546"/>
      <c r="H755" s="549">
        <f>SUM(H751:H753)</f>
        <v>0.94079999999999997</v>
      </c>
      <c r="I755" s="538">
        <f t="shared" si="233"/>
        <v>0.94079999999999997</v>
      </c>
      <c r="J755" s="550">
        <f t="shared" si="234"/>
        <v>0.94079999999999997</v>
      </c>
      <c r="K755" s="538">
        <f t="shared" si="235"/>
        <v>0.94079999999999997</v>
      </c>
      <c r="L755" s="550">
        <f t="shared" si="236"/>
        <v>0.94079999999999997</v>
      </c>
      <c r="M755" s="538">
        <f t="shared" si="237"/>
        <v>0.94079999999999997</v>
      </c>
      <c r="N755" s="550">
        <f t="shared" si="238"/>
        <v>0.94079999999999997</v>
      </c>
      <c r="O755" s="538">
        <f t="shared" si="239"/>
        <v>0.94079999999999997</v>
      </c>
      <c r="P755" s="550">
        <f t="shared" si="240"/>
        <v>0.94079999999999997</v>
      </c>
      <c r="Q755" s="539">
        <f t="shared" si="241"/>
        <v>0.94079999999999997</v>
      </c>
      <c r="R755" s="538"/>
    </row>
    <row r="756" spans="1:18" ht="34.5" customHeight="1">
      <c r="A756" s="1105"/>
      <c r="B756" s="1106"/>
      <c r="C756" s="1106"/>
      <c r="D756" s="1106"/>
      <c r="E756" s="1106"/>
      <c r="F756" s="1106"/>
      <c r="G756" s="1107"/>
      <c r="H756" s="1106"/>
      <c r="I756" s="1106"/>
      <c r="J756" s="1106"/>
      <c r="K756" s="1106"/>
      <c r="L756" s="1106"/>
      <c r="M756" s="1106"/>
      <c r="N756" s="1106"/>
      <c r="O756" s="1106"/>
      <c r="P756" s="1106"/>
      <c r="Q756" s="1108"/>
      <c r="R756" s="551"/>
    </row>
    <row r="757" spans="1:18" ht="34.5" hidden="1" customHeight="1">
      <c r="A757" s="1105"/>
      <c r="B757" s="1106"/>
      <c r="C757" s="1106"/>
      <c r="D757" s="1106"/>
      <c r="E757" s="1106"/>
      <c r="F757" s="1106"/>
      <c r="G757" s="1107"/>
      <c r="H757" s="1106"/>
      <c r="I757" s="1106"/>
      <c r="J757" s="1106"/>
      <c r="K757" s="1106"/>
      <c r="L757" s="1106"/>
      <c r="M757" s="1106"/>
      <c r="N757" s="1106"/>
      <c r="O757" s="1106"/>
      <c r="P757" s="1106"/>
      <c r="Q757" s="1108"/>
      <c r="R757" s="551"/>
    </row>
    <row r="758" spans="1:18" ht="34.5" hidden="1" customHeight="1">
      <c r="A758" s="1110" t="s">
        <v>619</v>
      </c>
      <c r="B758" s="1111"/>
      <c r="C758" s="1111"/>
      <c r="D758" s="1111"/>
      <c r="E758" s="1112"/>
      <c r="F758" s="555">
        <f t="shared" ref="F758:F760" si="242">SUM(H758:Q758)</f>
        <v>3.81568</v>
      </c>
      <c r="G758" s="524"/>
      <c r="H758" s="598">
        <f t="shared" ref="H758:H760" si="243">SUM(H669,H694,H728,H745)</f>
        <v>2.7484799999999998</v>
      </c>
      <c r="I758" s="599">
        <f t="shared" ref="I758:I760" si="244">SUM(I669,I694,I728,I745)</f>
        <v>1.0672000000000001</v>
      </c>
      <c r="J758" s="598">
        <f t="shared" ref="J758:J760" si="245">SUM(J669,J694,J728,J745)</f>
        <v>0</v>
      </c>
      <c r="K758" s="599">
        <f t="shared" ref="K758:K760" si="246">SUM(K669,K694,K728,K745)</f>
        <v>0</v>
      </c>
      <c r="L758" s="598">
        <f t="shared" ref="L758:L760" si="247">SUM(L669,L694,L728,L745)</f>
        <v>0</v>
      </c>
      <c r="M758" s="599">
        <f t="shared" ref="M758:M760" si="248">SUM(M669,M694,M728,M745)</f>
        <v>0</v>
      </c>
      <c r="N758" s="598">
        <f t="shared" ref="N758:N760" si="249">SUM(N669,N694,N728,N745)</f>
        <v>0</v>
      </c>
      <c r="O758" s="599">
        <f t="shared" ref="O758:O760" si="250">SUM(O669,O694,O728,O745)</f>
        <v>0</v>
      </c>
      <c r="P758" s="598">
        <f t="shared" ref="P758:P760" si="251">SUM(P669,P694,P728,P745)</f>
        <v>0</v>
      </c>
      <c r="Q758" s="600">
        <f t="shared" ref="Q758:Q760" si="252">SUM(Q669,Q694,Q728,Q745)</f>
        <v>0</v>
      </c>
      <c r="R758" s="601"/>
    </row>
    <row r="759" spans="1:18" ht="34.5" hidden="1" customHeight="1">
      <c r="A759" s="1113" t="s">
        <v>620</v>
      </c>
      <c r="B759" s="1114"/>
      <c r="C759" s="1114"/>
      <c r="D759" s="1114"/>
      <c r="E759" s="1115"/>
      <c r="F759" s="555">
        <f t="shared" si="242"/>
        <v>0</v>
      </c>
      <c r="G759" s="556"/>
      <c r="H759" s="602">
        <f t="shared" si="243"/>
        <v>0</v>
      </c>
      <c r="I759" s="598">
        <f t="shared" si="244"/>
        <v>0</v>
      </c>
      <c r="J759" s="602">
        <f t="shared" si="245"/>
        <v>0</v>
      </c>
      <c r="K759" s="598">
        <f t="shared" si="246"/>
        <v>0</v>
      </c>
      <c r="L759" s="602">
        <f t="shared" si="247"/>
        <v>0</v>
      </c>
      <c r="M759" s="598">
        <f t="shared" si="248"/>
        <v>0</v>
      </c>
      <c r="N759" s="602">
        <f t="shared" si="249"/>
        <v>0</v>
      </c>
      <c r="O759" s="598">
        <f t="shared" si="250"/>
        <v>0</v>
      </c>
      <c r="P759" s="602">
        <f t="shared" si="251"/>
        <v>0</v>
      </c>
      <c r="Q759" s="598">
        <f t="shared" si="252"/>
        <v>0</v>
      </c>
      <c r="R759" s="602"/>
    </row>
    <row r="760" spans="1:18" ht="34.5" hidden="1" customHeight="1">
      <c r="A760" s="1116" t="s">
        <v>621</v>
      </c>
      <c r="B760" s="1117"/>
      <c r="C760" s="1117"/>
      <c r="D760" s="1117"/>
      <c r="E760" s="1118"/>
      <c r="F760" s="531">
        <f t="shared" si="242"/>
        <v>3.9407400000000004</v>
      </c>
      <c r="G760" s="524"/>
      <c r="H760" s="598">
        <f t="shared" si="243"/>
        <v>0</v>
      </c>
      <c r="I760" s="603">
        <f t="shared" si="244"/>
        <v>0</v>
      </c>
      <c r="J760" s="598">
        <f t="shared" si="245"/>
        <v>0</v>
      </c>
      <c r="K760" s="603">
        <f t="shared" si="246"/>
        <v>0</v>
      </c>
      <c r="L760" s="598">
        <f t="shared" si="247"/>
        <v>0</v>
      </c>
      <c r="M760" s="603">
        <f t="shared" si="248"/>
        <v>0</v>
      </c>
      <c r="N760" s="598">
        <f t="shared" si="249"/>
        <v>0</v>
      </c>
      <c r="O760" s="603">
        <f t="shared" si="250"/>
        <v>2.7011000000000003</v>
      </c>
      <c r="P760" s="598">
        <f t="shared" si="251"/>
        <v>1.2396400000000001</v>
      </c>
      <c r="Q760" s="604">
        <f t="shared" si="252"/>
        <v>0</v>
      </c>
      <c r="R760" s="605"/>
    </row>
    <row r="761" spans="1:18" ht="34.5" hidden="1" customHeight="1">
      <c r="A761" s="1090" t="s">
        <v>622</v>
      </c>
      <c r="B761" s="1091"/>
      <c r="C761" s="1091"/>
      <c r="D761" s="1091"/>
      <c r="E761" s="1092"/>
      <c r="F761" s="532">
        <f>SUM(F758:F759)</f>
        <v>3.81568</v>
      </c>
      <c r="G761" s="533"/>
      <c r="H761" s="606">
        <f t="shared" ref="H761:Q761" si="253">SUM(H758:H759)</f>
        <v>2.7484799999999998</v>
      </c>
      <c r="I761" s="606">
        <f t="shared" si="253"/>
        <v>1.0672000000000001</v>
      </c>
      <c r="J761" s="606">
        <f t="shared" si="253"/>
        <v>0</v>
      </c>
      <c r="K761" s="606">
        <f t="shared" si="253"/>
        <v>0</v>
      </c>
      <c r="L761" s="606">
        <f t="shared" si="253"/>
        <v>0</v>
      </c>
      <c r="M761" s="606">
        <f t="shared" si="253"/>
        <v>0</v>
      </c>
      <c r="N761" s="606">
        <f t="shared" si="253"/>
        <v>0</v>
      </c>
      <c r="O761" s="606">
        <f t="shared" si="253"/>
        <v>0</v>
      </c>
      <c r="P761" s="606">
        <f t="shared" si="253"/>
        <v>0</v>
      </c>
      <c r="Q761" s="607">
        <f t="shared" si="253"/>
        <v>0</v>
      </c>
      <c r="R761" s="608"/>
    </row>
    <row r="762" spans="1:18" ht="34.5" hidden="1" customHeight="1">
      <c r="A762" s="1093" t="s">
        <v>623</v>
      </c>
      <c r="B762" s="1094"/>
      <c r="C762" s="1094"/>
      <c r="D762" s="1094"/>
      <c r="E762" s="1095"/>
      <c r="F762" s="549">
        <f>SUM(F758:F760)</f>
        <v>7.7564200000000003</v>
      </c>
      <c r="G762" s="549"/>
      <c r="H762" s="609">
        <f t="shared" ref="H762:Q762" si="254">SUM(H758:H760)</f>
        <v>2.7484799999999998</v>
      </c>
      <c r="I762" s="609">
        <f t="shared" si="254"/>
        <v>1.0672000000000001</v>
      </c>
      <c r="J762" s="609">
        <f t="shared" si="254"/>
        <v>0</v>
      </c>
      <c r="K762" s="609">
        <f t="shared" si="254"/>
        <v>0</v>
      </c>
      <c r="L762" s="609">
        <f t="shared" si="254"/>
        <v>0</v>
      </c>
      <c r="M762" s="609">
        <f t="shared" si="254"/>
        <v>0</v>
      </c>
      <c r="N762" s="609">
        <f t="shared" si="254"/>
        <v>0</v>
      </c>
      <c r="O762" s="609">
        <f t="shared" si="254"/>
        <v>2.7011000000000003</v>
      </c>
      <c r="P762" s="609">
        <f t="shared" si="254"/>
        <v>1.2396400000000001</v>
      </c>
      <c r="Q762" s="610">
        <f t="shared" si="254"/>
        <v>0</v>
      </c>
      <c r="R762" s="611"/>
    </row>
    <row r="763" spans="1:18" ht="34.5" hidden="1" customHeight="1">
      <c r="A763" s="1105"/>
      <c r="B763" s="1106"/>
      <c r="C763" s="1106"/>
      <c r="D763" s="1106"/>
      <c r="E763" s="1106"/>
      <c r="F763" s="1106"/>
      <c r="G763" s="1107"/>
      <c r="H763" s="1106"/>
      <c r="I763" s="1106"/>
      <c r="J763" s="1106"/>
      <c r="K763" s="1106"/>
      <c r="L763" s="1106"/>
      <c r="M763" s="1106"/>
      <c r="N763" s="1106"/>
      <c r="O763" s="1106"/>
      <c r="P763" s="1106"/>
      <c r="Q763" s="1108"/>
      <c r="R763" s="551"/>
    </row>
    <row r="764" spans="1:18" ht="34.5" customHeight="1">
      <c r="A764" s="1110" t="s">
        <v>624</v>
      </c>
      <c r="B764" s="1111"/>
      <c r="C764" s="1111"/>
      <c r="D764" s="1111"/>
      <c r="E764" s="1111"/>
      <c r="F764" s="1112"/>
      <c r="G764" s="541"/>
      <c r="H764" s="598">
        <f t="shared" ref="H764:H766" si="255">H758</f>
        <v>2.7484799999999998</v>
      </c>
      <c r="I764" s="599">
        <f t="shared" ref="I764:I767" si="256">SUM(I758,H764)</f>
        <v>3.81568</v>
      </c>
      <c r="J764" s="598">
        <f t="shared" ref="J764:J767" si="257">SUM(J758,I764)</f>
        <v>3.81568</v>
      </c>
      <c r="K764" s="599">
        <f t="shared" ref="K764:K767" si="258">SUM(K758,J764)</f>
        <v>3.81568</v>
      </c>
      <c r="L764" s="598">
        <f t="shared" ref="L764:L767" si="259">SUM(L758,K764)</f>
        <v>3.81568</v>
      </c>
      <c r="M764" s="599">
        <f t="shared" ref="M764:M767" si="260">SUM(M758,L764)</f>
        <v>3.81568</v>
      </c>
      <c r="N764" s="598">
        <f t="shared" ref="N764:N767" si="261">SUM(N758,M764)</f>
        <v>3.81568</v>
      </c>
      <c r="O764" s="599">
        <f t="shared" ref="O764:O767" si="262">SUM(O758,N764)</f>
        <v>3.81568</v>
      </c>
      <c r="P764" s="598">
        <f t="shared" ref="P764:P767" si="263">SUM(P758,O764)</f>
        <v>3.81568</v>
      </c>
      <c r="Q764" s="600">
        <f t="shared" ref="Q764:Q767" si="264">SUM(Q758,P764)</f>
        <v>3.81568</v>
      </c>
      <c r="R764" s="601"/>
    </row>
    <row r="765" spans="1:18" ht="34.5" customHeight="1">
      <c r="A765" s="1113" t="s">
        <v>625</v>
      </c>
      <c r="B765" s="1114"/>
      <c r="C765" s="1114"/>
      <c r="D765" s="1114"/>
      <c r="E765" s="1114"/>
      <c r="F765" s="1115"/>
      <c r="G765" s="595"/>
      <c r="H765" s="599">
        <f t="shared" si="255"/>
        <v>0</v>
      </c>
      <c r="I765" s="598">
        <f t="shared" si="256"/>
        <v>0</v>
      </c>
      <c r="J765" s="599">
        <f t="shared" si="257"/>
        <v>0</v>
      </c>
      <c r="K765" s="598">
        <f t="shared" si="258"/>
        <v>0</v>
      </c>
      <c r="L765" s="599">
        <f t="shared" si="259"/>
        <v>0</v>
      </c>
      <c r="M765" s="598">
        <f t="shared" si="260"/>
        <v>0</v>
      </c>
      <c r="N765" s="599">
        <f t="shared" si="261"/>
        <v>0</v>
      </c>
      <c r="O765" s="598">
        <f t="shared" si="262"/>
        <v>0</v>
      </c>
      <c r="P765" s="599">
        <f t="shared" si="263"/>
        <v>0</v>
      </c>
      <c r="Q765" s="598">
        <f t="shared" si="264"/>
        <v>0</v>
      </c>
      <c r="R765" s="599"/>
    </row>
    <row r="766" spans="1:18" ht="34.5" customHeight="1">
      <c r="A766" s="1116" t="s">
        <v>626</v>
      </c>
      <c r="B766" s="1117"/>
      <c r="C766" s="1117"/>
      <c r="D766" s="1117"/>
      <c r="E766" s="1117"/>
      <c r="F766" s="1118"/>
      <c r="G766" s="541"/>
      <c r="H766" s="598">
        <f t="shared" si="255"/>
        <v>0</v>
      </c>
      <c r="I766" s="599">
        <f t="shared" si="256"/>
        <v>0</v>
      </c>
      <c r="J766" s="598">
        <f t="shared" si="257"/>
        <v>0</v>
      </c>
      <c r="K766" s="599">
        <f t="shared" si="258"/>
        <v>0</v>
      </c>
      <c r="L766" s="598">
        <f t="shared" si="259"/>
        <v>0</v>
      </c>
      <c r="M766" s="599">
        <f t="shared" si="260"/>
        <v>0</v>
      </c>
      <c r="N766" s="598">
        <f t="shared" si="261"/>
        <v>0</v>
      </c>
      <c r="O766" s="599">
        <f t="shared" si="262"/>
        <v>2.7011000000000003</v>
      </c>
      <c r="P766" s="598">
        <f t="shared" si="263"/>
        <v>3.9407400000000004</v>
      </c>
      <c r="Q766" s="600">
        <f t="shared" si="264"/>
        <v>3.9407400000000004</v>
      </c>
      <c r="R766" s="601"/>
    </row>
    <row r="767" spans="1:18" ht="34.5" customHeight="1">
      <c r="A767" s="1090" t="s">
        <v>627</v>
      </c>
      <c r="B767" s="1091"/>
      <c r="C767" s="1091"/>
      <c r="D767" s="1091"/>
      <c r="E767" s="1091"/>
      <c r="F767" s="1092"/>
      <c r="G767" s="546"/>
      <c r="H767" s="612">
        <f>SUM(H764:H765)</f>
        <v>2.7484799999999998</v>
      </c>
      <c r="I767" s="613">
        <f t="shared" si="256"/>
        <v>3.81568</v>
      </c>
      <c r="J767" s="614">
        <f t="shared" si="257"/>
        <v>3.81568</v>
      </c>
      <c r="K767" s="613">
        <f t="shared" si="258"/>
        <v>3.81568</v>
      </c>
      <c r="L767" s="614">
        <f t="shared" si="259"/>
        <v>3.81568</v>
      </c>
      <c r="M767" s="613">
        <f t="shared" si="260"/>
        <v>3.81568</v>
      </c>
      <c r="N767" s="614">
        <f t="shared" si="261"/>
        <v>3.81568</v>
      </c>
      <c r="O767" s="613">
        <f t="shared" si="262"/>
        <v>3.81568</v>
      </c>
      <c r="P767" s="614">
        <f t="shared" si="263"/>
        <v>3.81568</v>
      </c>
      <c r="Q767" s="613">
        <f t="shared" si="264"/>
        <v>3.81568</v>
      </c>
      <c r="R767" s="614"/>
    </row>
    <row r="768" spans="1:18" ht="34.5" customHeight="1">
      <c r="A768" s="1093" t="s">
        <v>628</v>
      </c>
      <c r="B768" s="1094"/>
      <c r="C768" s="1094"/>
      <c r="D768" s="1094"/>
      <c r="E768" s="1094"/>
      <c r="F768" s="1095"/>
      <c r="G768" s="546"/>
      <c r="H768" s="609">
        <f t="shared" ref="H768:Q768" si="265">SUM(H764:H766)</f>
        <v>2.7484799999999998</v>
      </c>
      <c r="I768" s="609">
        <f t="shared" si="265"/>
        <v>3.81568</v>
      </c>
      <c r="J768" s="609">
        <f t="shared" si="265"/>
        <v>3.81568</v>
      </c>
      <c r="K768" s="609">
        <f t="shared" si="265"/>
        <v>3.81568</v>
      </c>
      <c r="L768" s="609">
        <f t="shared" si="265"/>
        <v>3.81568</v>
      </c>
      <c r="M768" s="609">
        <f t="shared" si="265"/>
        <v>3.81568</v>
      </c>
      <c r="N768" s="609">
        <f t="shared" si="265"/>
        <v>3.81568</v>
      </c>
      <c r="O768" s="609">
        <f t="shared" si="265"/>
        <v>6.5167800000000007</v>
      </c>
      <c r="P768" s="609">
        <f t="shared" si="265"/>
        <v>7.7564200000000003</v>
      </c>
      <c r="Q768" s="610">
        <f t="shared" si="265"/>
        <v>7.7564200000000003</v>
      </c>
      <c r="R768" s="611"/>
    </row>
    <row r="769" spans="1:18" ht="34.5" customHeight="1">
      <c r="A769" s="892"/>
      <c r="B769" s="893"/>
      <c r="C769" s="893"/>
      <c r="D769" s="893"/>
      <c r="E769" s="893"/>
      <c r="F769" s="893"/>
      <c r="G769" s="894"/>
      <c r="H769" s="893"/>
      <c r="I769" s="893"/>
      <c r="J769" s="893"/>
      <c r="K769" s="893"/>
      <c r="L769" s="893"/>
      <c r="M769" s="893"/>
      <c r="N769" s="893"/>
      <c r="O769" s="893"/>
      <c r="P769" s="893"/>
      <c r="Q769" s="895"/>
      <c r="R769" s="280"/>
    </row>
    <row r="770" spans="1:18" s="597" customFormat="1" ht="34.5" customHeight="1">
      <c r="A770" s="736" t="s">
        <v>629</v>
      </c>
      <c r="B770" s="737"/>
      <c r="C770" s="737"/>
      <c r="D770" s="737"/>
      <c r="E770" s="737"/>
      <c r="F770" s="737"/>
      <c r="G770" s="902"/>
      <c r="H770" s="737"/>
      <c r="I770" s="737"/>
      <c r="J770" s="737"/>
      <c r="K770" s="737"/>
      <c r="L770" s="737"/>
      <c r="M770" s="737"/>
      <c r="N770" s="737"/>
      <c r="O770" s="737"/>
      <c r="P770" s="737"/>
      <c r="Q770" s="903"/>
      <c r="R770" s="292"/>
    </row>
    <row r="771" spans="1:18" ht="34.5" customHeight="1">
      <c r="A771" s="1000">
        <v>117</v>
      </c>
      <c r="B771" s="293" t="s">
        <v>630</v>
      </c>
      <c r="C771" s="907" t="s">
        <v>631</v>
      </c>
      <c r="D771" s="294"/>
      <c r="E771" s="921" t="s">
        <v>99</v>
      </c>
      <c r="F771" s="295" t="s">
        <v>283</v>
      </c>
      <c r="G771" s="296"/>
      <c r="H771" s="297"/>
      <c r="I771" s="298"/>
      <c r="J771" s="298"/>
      <c r="K771" s="298"/>
      <c r="L771" s="298"/>
      <c r="M771" s="298"/>
      <c r="N771" s="298"/>
      <c r="O771" s="298"/>
      <c r="P771" s="298"/>
      <c r="Q771" s="299"/>
      <c r="R771" s="297"/>
    </row>
    <row r="772" spans="1:18" ht="34.5" customHeight="1">
      <c r="A772" s="1001"/>
      <c r="B772" s="308" t="s">
        <v>632</v>
      </c>
      <c r="C772" s="908"/>
      <c r="D772" s="302"/>
      <c r="E772" s="922"/>
      <c r="F772" s="303" t="s">
        <v>285</v>
      </c>
      <c r="G772" s="151">
        <f>R772*O4</f>
        <v>5.25</v>
      </c>
      <c r="H772" s="305"/>
      <c r="I772" s="306"/>
      <c r="J772" s="306"/>
      <c r="K772" s="306"/>
      <c r="L772" s="10">
        <v>0</v>
      </c>
      <c r="M772" s="306"/>
      <c r="N772" s="306"/>
      <c r="O772" s="306"/>
      <c r="P772" s="306"/>
      <c r="Q772" s="307"/>
      <c r="R772" s="305">
        <v>5.25</v>
      </c>
    </row>
    <row r="773" spans="1:18" ht="34.5" customHeight="1">
      <c r="A773" s="1001"/>
      <c r="B773" s="308" t="s">
        <v>633</v>
      </c>
      <c r="C773" s="908"/>
      <c r="D773" s="309"/>
      <c r="E773" s="922"/>
      <c r="F773" s="310" t="s">
        <v>53</v>
      </c>
      <c r="G773" s="151">
        <f>R773*O4</f>
        <v>4.5</v>
      </c>
      <c r="H773" s="311"/>
      <c r="I773" s="312"/>
      <c r="J773" s="312"/>
      <c r="K773" s="312"/>
      <c r="L773" s="312"/>
      <c r="M773" s="312"/>
      <c r="N773" s="312"/>
      <c r="O773" s="312"/>
      <c r="P773" s="312">
        <v>0</v>
      </c>
      <c r="Q773" s="313"/>
      <c r="R773" s="311">
        <v>4.5</v>
      </c>
    </row>
    <row r="774" spans="1:18" ht="34.5" customHeight="1">
      <c r="A774" s="1001"/>
      <c r="B774" s="301" t="s">
        <v>634</v>
      </c>
      <c r="C774" s="908"/>
      <c r="D774" s="913" t="s">
        <v>635</v>
      </c>
      <c r="E774" s="922"/>
      <c r="F774" s="915"/>
      <c r="G774" s="315"/>
      <c r="H774" s="917"/>
      <c r="I774" s="918"/>
      <c r="J774" s="918"/>
      <c r="K774" s="918"/>
      <c r="L774" s="918"/>
      <c r="M774" s="918"/>
      <c r="N774" s="918"/>
      <c r="O774" s="918"/>
      <c r="P774" s="918"/>
      <c r="Q774" s="918"/>
      <c r="R774" s="316"/>
    </row>
    <row r="775" spans="1:18" ht="34.5" customHeight="1">
      <c r="A775" s="1001"/>
      <c r="B775" s="308" t="s">
        <v>636</v>
      </c>
      <c r="C775" s="908"/>
      <c r="D775" s="958"/>
      <c r="E775" s="922"/>
      <c r="F775" s="925"/>
      <c r="G775" s="326"/>
      <c r="H775" s="927"/>
      <c r="I775" s="928"/>
      <c r="J775" s="928"/>
      <c r="K775" s="928"/>
      <c r="L775" s="928"/>
      <c r="M775" s="928"/>
      <c r="N775" s="928"/>
      <c r="O775" s="928"/>
      <c r="P775" s="928"/>
      <c r="Q775" s="928"/>
      <c r="R775" s="327"/>
    </row>
    <row r="776" spans="1:18" ht="34.5" customHeight="1">
      <c r="A776" s="1001"/>
      <c r="B776" s="308" t="s">
        <v>637</v>
      </c>
      <c r="C776" s="908"/>
      <c r="D776" s="314"/>
      <c r="E776" s="922"/>
      <c r="F776" s="925"/>
      <c r="G776" s="326"/>
      <c r="H776" s="927"/>
      <c r="I776" s="928"/>
      <c r="J776" s="928"/>
      <c r="K776" s="928"/>
      <c r="L776" s="928"/>
      <c r="M776" s="928"/>
      <c r="N776" s="928"/>
      <c r="O776" s="928"/>
      <c r="P776" s="928"/>
      <c r="Q776" s="928"/>
      <c r="R776" s="327"/>
    </row>
    <row r="777" spans="1:18" ht="34.5" customHeight="1">
      <c r="A777" s="1001"/>
      <c r="B777" s="308" t="s">
        <v>638</v>
      </c>
      <c r="C777" s="908"/>
      <c r="D777" s="913" t="s">
        <v>639</v>
      </c>
      <c r="E777" s="922"/>
      <c r="F777" s="925"/>
      <c r="G777" s="326"/>
      <c r="H777" s="927"/>
      <c r="I777" s="928"/>
      <c r="J777" s="928"/>
      <c r="K777" s="928"/>
      <c r="L777" s="928"/>
      <c r="M777" s="928"/>
      <c r="N777" s="928"/>
      <c r="O777" s="928"/>
      <c r="P777" s="928"/>
      <c r="Q777" s="928"/>
      <c r="R777" s="327"/>
    </row>
    <row r="778" spans="1:18" ht="34.5" customHeight="1">
      <c r="A778" s="1001"/>
      <c r="B778" s="308" t="s">
        <v>640</v>
      </c>
      <c r="C778" s="908"/>
      <c r="D778" s="958"/>
      <c r="E778" s="922"/>
      <c r="F778" s="925"/>
      <c r="G778" s="326"/>
      <c r="H778" s="927"/>
      <c r="I778" s="928"/>
      <c r="J778" s="928"/>
      <c r="K778" s="928"/>
      <c r="L778" s="928"/>
      <c r="M778" s="928"/>
      <c r="N778" s="928"/>
      <c r="O778" s="928"/>
      <c r="P778" s="928"/>
      <c r="Q778" s="928"/>
      <c r="R778" s="327"/>
    </row>
    <row r="779" spans="1:18" ht="34.5" customHeight="1">
      <c r="A779" s="1001"/>
      <c r="B779" s="308" t="s">
        <v>641</v>
      </c>
      <c r="C779" s="908"/>
      <c r="D779" s="314"/>
      <c r="E779" s="922"/>
      <c r="F779" s="925"/>
      <c r="G779" s="326"/>
      <c r="H779" s="927"/>
      <c r="I779" s="928"/>
      <c r="J779" s="928"/>
      <c r="K779" s="928"/>
      <c r="L779" s="928"/>
      <c r="M779" s="928"/>
      <c r="N779" s="928"/>
      <c r="O779" s="928"/>
      <c r="P779" s="928"/>
      <c r="Q779" s="928"/>
      <c r="R779" s="327"/>
    </row>
    <row r="780" spans="1:18" ht="34.5" customHeight="1">
      <c r="A780" s="1002"/>
      <c r="B780" s="317" t="s">
        <v>642</v>
      </c>
      <c r="C780" s="1130"/>
      <c r="D780" s="338"/>
      <c r="E780" s="923"/>
      <c r="F780" s="1131"/>
      <c r="G780" s="13"/>
      <c r="H780" s="929"/>
      <c r="I780" s="930"/>
      <c r="J780" s="930"/>
      <c r="K780" s="930"/>
      <c r="L780" s="930"/>
      <c r="M780" s="930"/>
      <c r="N780" s="930"/>
      <c r="O780" s="930"/>
      <c r="P780" s="930"/>
      <c r="Q780" s="930"/>
      <c r="R780" s="330"/>
    </row>
    <row r="781" spans="1:18" ht="34.5" customHeight="1">
      <c r="A781" s="1000">
        <v>118</v>
      </c>
      <c r="B781" s="293" t="s">
        <v>630</v>
      </c>
      <c r="C781" s="907" t="s">
        <v>643</v>
      </c>
      <c r="D781" s="294"/>
      <c r="E781" s="921" t="s">
        <v>99</v>
      </c>
      <c r="F781" s="295" t="s">
        <v>283</v>
      </c>
      <c r="G781" s="296"/>
      <c r="H781" s="297"/>
      <c r="I781" s="298"/>
      <c r="J781" s="298"/>
      <c r="K781" s="298"/>
      <c r="L781" s="298"/>
      <c r="M781" s="298"/>
      <c r="N781" s="298"/>
      <c r="O781" s="298"/>
      <c r="P781" s="298"/>
      <c r="Q781" s="299"/>
      <c r="R781" s="297"/>
    </row>
    <row r="782" spans="1:18" ht="34.5" customHeight="1">
      <c r="A782" s="1001"/>
      <c r="B782" s="308" t="s">
        <v>644</v>
      </c>
      <c r="C782" s="1132"/>
      <c r="D782" s="302"/>
      <c r="E782" s="922"/>
      <c r="F782" s="303" t="s">
        <v>285</v>
      </c>
      <c r="G782" s="151">
        <f>R782*O4</f>
        <v>5.5</v>
      </c>
      <c r="H782" s="305"/>
      <c r="I782" s="306"/>
      <c r="J782" s="306"/>
      <c r="K782" s="306"/>
      <c r="L782" s="10">
        <v>0</v>
      </c>
      <c r="M782" s="306"/>
      <c r="N782" s="306"/>
      <c r="O782" s="306"/>
      <c r="P782" s="306"/>
      <c r="Q782" s="307"/>
      <c r="R782" s="305">
        <v>5.5</v>
      </c>
    </row>
    <row r="783" spans="1:18" ht="34.5" customHeight="1">
      <c r="A783" s="1001"/>
      <c r="B783" s="308" t="s">
        <v>645</v>
      </c>
      <c r="C783" s="1132"/>
      <c r="D783" s="309"/>
      <c r="E783" s="922"/>
      <c r="F783" s="310" t="s">
        <v>53</v>
      </c>
      <c r="G783" s="151">
        <f>R783*O4</f>
        <v>4</v>
      </c>
      <c r="H783" s="311"/>
      <c r="I783" s="312"/>
      <c r="J783" s="312"/>
      <c r="K783" s="312"/>
      <c r="L783" s="312"/>
      <c r="M783" s="312"/>
      <c r="N783" s="312"/>
      <c r="O783" s="312"/>
      <c r="P783" s="312">
        <v>0</v>
      </c>
      <c r="Q783" s="313"/>
      <c r="R783" s="311">
        <v>4</v>
      </c>
    </row>
    <row r="784" spans="1:18" ht="34.5" customHeight="1">
      <c r="A784" s="1001"/>
      <c r="B784" s="301" t="s">
        <v>646</v>
      </c>
      <c r="C784" s="1132"/>
      <c r="D784" s="1134" t="s">
        <v>647</v>
      </c>
      <c r="E784" s="922"/>
      <c r="F784" s="915"/>
      <c r="G784" s="315"/>
      <c r="H784" s="917"/>
      <c r="I784" s="918"/>
      <c r="J784" s="918"/>
      <c r="K784" s="918"/>
      <c r="L784" s="918"/>
      <c r="M784" s="918"/>
      <c r="N784" s="918"/>
      <c r="O784" s="918"/>
      <c r="P784" s="918"/>
      <c r="Q784" s="918"/>
      <c r="R784" s="316"/>
    </row>
    <row r="785" spans="1:18" ht="34.5" customHeight="1">
      <c r="A785" s="1001"/>
      <c r="B785" s="308" t="s">
        <v>648</v>
      </c>
      <c r="C785" s="1132"/>
      <c r="D785" s="1134"/>
      <c r="E785" s="922"/>
      <c r="F785" s="925"/>
      <c r="G785" s="326"/>
      <c r="H785" s="927"/>
      <c r="I785" s="928"/>
      <c r="J785" s="928"/>
      <c r="K785" s="928"/>
      <c r="L785" s="928"/>
      <c r="M785" s="928"/>
      <c r="N785" s="928"/>
      <c r="O785" s="928"/>
      <c r="P785" s="928"/>
      <c r="Q785" s="928"/>
      <c r="R785" s="327"/>
    </row>
    <row r="786" spans="1:18" ht="34.5" customHeight="1">
      <c r="A786" s="1001"/>
      <c r="B786" s="308" t="s">
        <v>638</v>
      </c>
      <c r="C786" s="1132"/>
      <c r="D786" s="1134"/>
      <c r="E786" s="922"/>
      <c r="F786" s="925"/>
      <c r="G786" s="326"/>
      <c r="H786" s="927"/>
      <c r="I786" s="928"/>
      <c r="J786" s="928"/>
      <c r="K786" s="928"/>
      <c r="L786" s="928"/>
      <c r="M786" s="928"/>
      <c r="N786" s="928"/>
      <c r="O786" s="928"/>
      <c r="P786" s="928"/>
      <c r="Q786" s="928"/>
      <c r="R786" s="327"/>
    </row>
    <row r="787" spans="1:18" ht="34.5" customHeight="1">
      <c r="A787" s="1001"/>
      <c r="B787" s="308" t="s">
        <v>640</v>
      </c>
      <c r="C787" s="1132"/>
      <c r="D787" s="1134"/>
      <c r="E787" s="922"/>
      <c r="F787" s="925"/>
      <c r="G787" s="326"/>
      <c r="H787" s="927"/>
      <c r="I787" s="928"/>
      <c r="J787" s="928"/>
      <c r="K787" s="928"/>
      <c r="L787" s="928"/>
      <c r="M787" s="928"/>
      <c r="N787" s="928"/>
      <c r="O787" s="928"/>
      <c r="P787" s="928"/>
      <c r="Q787" s="928"/>
      <c r="R787" s="327"/>
    </row>
    <row r="788" spans="1:18" ht="34.5" customHeight="1">
      <c r="A788" s="1001"/>
      <c r="B788" s="308" t="s">
        <v>641</v>
      </c>
      <c r="C788" s="1132"/>
      <c r="D788" s="1134"/>
      <c r="E788" s="922"/>
      <c r="F788" s="925"/>
      <c r="G788" s="326"/>
      <c r="H788" s="927"/>
      <c r="I788" s="928"/>
      <c r="J788" s="928"/>
      <c r="K788" s="928"/>
      <c r="L788" s="928"/>
      <c r="M788" s="928"/>
      <c r="N788" s="928"/>
      <c r="O788" s="928"/>
      <c r="P788" s="928"/>
      <c r="Q788" s="928"/>
      <c r="R788" s="327"/>
    </row>
    <row r="789" spans="1:18" ht="34.5" customHeight="1">
      <c r="A789" s="1002"/>
      <c r="B789" s="317" t="s">
        <v>649</v>
      </c>
      <c r="C789" s="1133"/>
      <c r="D789" s="1134"/>
      <c r="E789" s="923"/>
      <c r="F789" s="1131"/>
      <c r="G789" s="13"/>
      <c r="H789" s="929"/>
      <c r="I789" s="930"/>
      <c r="J789" s="930"/>
      <c r="K789" s="930"/>
      <c r="L789" s="930"/>
      <c r="M789" s="930"/>
      <c r="N789" s="930"/>
      <c r="O789" s="930"/>
      <c r="P789" s="930"/>
      <c r="Q789" s="930"/>
      <c r="R789" s="330"/>
    </row>
    <row r="790" spans="1:18" ht="34.5" hidden="1" customHeight="1">
      <c r="A790" s="873" t="s">
        <v>650</v>
      </c>
      <c r="B790" s="874"/>
      <c r="C790" s="874"/>
      <c r="D790" s="874"/>
      <c r="E790" s="875"/>
      <c r="F790" s="271">
        <f t="shared" ref="F790:F792" si="266">SUM(H790:Q790)</f>
        <v>0</v>
      </c>
      <c r="G790" s="272"/>
      <c r="H790" s="271">
        <f t="shared" ref="H790:H792" si="267">H771+H781</f>
        <v>0</v>
      </c>
      <c r="I790" s="271">
        <f t="shared" ref="I790:I792" si="268">I771+I781</f>
        <v>0</v>
      </c>
      <c r="J790" s="271">
        <f t="shared" ref="J790:J792" si="269">J771+J781</f>
        <v>0</v>
      </c>
      <c r="K790" s="271">
        <f t="shared" ref="K790:K792" si="270">K771+K781</f>
        <v>0</v>
      </c>
      <c r="L790" s="271">
        <f t="shared" ref="L790:L792" si="271">L771+L781</f>
        <v>0</v>
      </c>
      <c r="M790" s="271">
        <f t="shared" ref="M790:M792" si="272">M771+M781</f>
        <v>0</v>
      </c>
      <c r="N790" s="271">
        <f t="shared" ref="N790:N792" si="273">N771+N781</f>
        <v>0</v>
      </c>
      <c r="O790" s="271">
        <f t="shared" ref="O790:O792" si="274">O771+O781</f>
        <v>0</v>
      </c>
      <c r="P790" s="271">
        <f t="shared" ref="P790:P792" si="275">P771+P781</f>
        <v>0</v>
      </c>
      <c r="Q790" s="273">
        <f t="shared" ref="Q790:Q792" si="276">Q771+Q781</f>
        <v>0</v>
      </c>
      <c r="R790" s="273">
        <f t="shared" ref="R790:R792" si="277">R771+R781</f>
        <v>0</v>
      </c>
    </row>
    <row r="791" spans="1:18" ht="34.5" hidden="1" customHeight="1">
      <c r="A791" s="896" t="s">
        <v>651</v>
      </c>
      <c r="B791" s="897"/>
      <c r="C791" s="897"/>
      <c r="D791" s="897"/>
      <c r="E791" s="898"/>
      <c r="F791" s="271">
        <f t="shared" si="266"/>
        <v>0</v>
      </c>
      <c r="G791" s="272"/>
      <c r="H791" s="271">
        <f t="shared" si="267"/>
        <v>0</v>
      </c>
      <c r="I791" s="271">
        <f t="shared" si="268"/>
        <v>0</v>
      </c>
      <c r="J791" s="271">
        <f t="shared" si="269"/>
        <v>0</v>
      </c>
      <c r="K791" s="271">
        <f t="shared" si="270"/>
        <v>0</v>
      </c>
      <c r="L791" s="271">
        <f t="shared" si="271"/>
        <v>0</v>
      </c>
      <c r="M791" s="271">
        <f t="shared" si="272"/>
        <v>0</v>
      </c>
      <c r="N791" s="271">
        <f t="shared" si="273"/>
        <v>0</v>
      </c>
      <c r="O791" s="271">
        <f t="shared" si="274"/>
        <v>0</v>
      </c>
      <c r="P791" s="271">
        <f t="shared" si="275"/>
        <v>0</v>
      </c>
      <c r="Q791" s="273">
        <f t="shared" si="276"/>
        <v>0</v>
      </c>
      <c r="R791" s="273">
        <f t="shared" si="277"/>
        <v>10.75</v>
      </c>
    </row>
    <row r="792" spans="1:18" ht="34.5" hidden="1" customHeight="1">
      <c r="A792" s="876" t="s">
        <v>652</v>
      </c>
      <c r="B792" s="877"/>
      <c r="C792" s="877"/>
      <c r="D792" s="877"/>
      <c r="E792" s="878"/>
      <c r="F792" s="271">
        <f t="shared" si="266"/>
        <v>0</v>
      </c>
      <c r="G792" s="272"/>
      <c r="H792" s="271">
        <f t="shared" si="267"/>
        <v>0</v>
      </c>
      <c r="I792" s="271">
        <f t="shared" si="268"/>
        <v>0</v>
      </c>
      <c r="J792" s="271">
        <f t="shared" si="269"/>
        <v>0</v>
      </c>
      <c r="K792" s="271">
        <f t="shared" si="270"/>
        <v>0</v>
      </c>
      <c r="L792" s="271">
        <f t="shared" si="271"/>
        <v>0</v>
      </c>
      <c r="M792" s="271">
        <f t="shared" si="272"/>
        <v>0</v>
      </c>
      <c r="N792" s="271">
        <f t="shared" si="273"/>
        <v>0</v>
      </c>
      <c r="O792" s="271">
        <f t="shared" si="274"/>
        <v>0</v>
      </c>
      <c r="P792" s="271">
        <f t="shared" si="275"/>
        <v>0</v>
      </c>
      <c r="Q792" s="273">
        <f t="shared" si="276"/>
        <v>0</v>
      </c>
      <c r="R792" s="273">
        <f t="shared" si="277"/>
        <v>8.5</v>
      </c>
    </row>
    <row r="793" spans="1:18" ht="34.5" hidden="1" customHeight="1">
      <c r="A793" s="879" t="s">
        <v>653</v>
      </c>
      <c r="B793" s="880"/>
      <c r="C793" s="880"/>
      <c r="D793" s="880"/>
      <c r="E793" s="881"/>
      <c r="F793" s="274">
        <f>F790+F791</f>
        <v>0</v>
      </c>
      <c r="G793" s="275"/>
      <c r="H793" s="274">
        <f t="shared" ref="H793:R793" si="278">H790+H791</f>
        <v>0</v>
      </c>
      <c r="I793" s="274">
        <f t="shared" si="278"/>
        <v>0</v>
      </c>
      <c r="J793" s="274">
        <f t="shared" si="278"/>
        <v>0</v>
      </c>
      <c r="K793" s="274">
        <f t="shared" si="278"/>
        <v>0</v>
      </c>
      <c r="L793" s="274">
        <f t="shared" si="278"/>
        <v>0</v>
      </c>
      <c r="M793" s="274">
        <f t="shared" si="278"/>
        <v>0</v>
      </c>
      <c r="N793" s="274">
        <f t="shared" si="278"/>
        <v>0</v>
      </c>
      <c r="O793" s="274">
        <f t="shared" si="278"/>
        <v>0</v>
      </c>
      <c r="P793" s="274">
        <f t="shared" si="278"/>
        <v>0</v>
      </c>
      <c r="Q793" s="276">
        <f t="shared" si="278"/>
        <v>0</v>
      </c>
      <c r="R793" s="276">
        <f t="shared" si="278"/>
        <v>10.75</v>
      </c>
    </row>
    <row r="794" spans="1:18" ht="34.5" hidden="1" customHeight="1">
      <c r="A794" s="899" t="s">
        <v>654</v>
      </c>
      <c r="B794" s="900"/>
      <c r="C794" s="900"/>
      <c r="D794" s="900"/>
      <c r="E794" s="901"/>
      <c r="F794" s="290">
        <f>F790+F791+F792</f>
        <v>0</v>
      </c>
      <c r="G794" s="290"/>
      <c r="H794" s="290">
        <f t="shared" ref="H794:R794" si="279">H790+H791+H792</f>
        <v>0</v>
      </c>
      <c r="I794" s="290">
        <f t="shared" si="279"/>
        <v>0</v>
      </c>
      <c r="J794" s="290">
        <f t="shared" si="279"/>
        <v>0</v>
      </c>
      <c r="K794" s="290">
        <f t="shared" si="279"/>
        <v>0</v>
      </c>
      <c r="L794" s="290">
        <f t="shared" si="279"/>
        <v>0</v>
      </c>
      <c r="M794" s="290">
        <f t="shared" si="279"/>
        <v>0</v>
      </c>
      <c r="N794" s="290">
        <f t="shared" si="279"/>
        <v>0</v>
      </c>
      <c r="O794" s="290">
        <f t="shared" si="279"/>
        <v>0</v>
      </c>
      <c r="P794" s="290">
        <f t="shared" si="279"/>
        <v>0</v>
      </c>
      <c r="Q794" s="291">
        <f t="shared" si="279"/>
        <v>0</v>
      </c>
      <c r="R794" s="291">
        <f t="shared" si="279"/>
        <v>19.25</v>
      </c>
    </row>
    <row r="795" spans="1:18" ht="34.5" hidden="1" customHeight="1">
      <c r="A795" s="892"/>
      <c r="B795" s="893"/>
      <c r="C795" s="893"/>
      <c r="D795" s="893"/>
      <c r="E795" s="893"/>
      <c r="F795" s="893"/>
      <c r="G795" s="894"/>
      <c r="H795" s="893"/>
      <c r="I795" s="893"/>
      <c r="J795" s="893"/>
      <c r="K795" s="893"/>
      <c r="L795" s="893"/>
      <c r="M795" s="893"/>
      <c r="N795" s="893"/>
      <c r="O795" s="893"/>
      <c r="P795" s="893"/>
      <c r="Q795" s="895"/>
      <c r="R795" s="280"/>
    </row>
    <row r="796" spans="1:18" ht="34.5" customHeight="1">
      <c r="A796" s="870" t="s">
        <v>655</v>
      </c>
      <c r="B796" s="871"/>
      <c r="C796" s="871"/>
      <c r="D796" s="871"/>
      <c r="E796" s="871"/>
      <c r="F796" s="872"/>
      <c r="G796" s="477"/>
      <c r="H796" s="282">
        <f t="shared" ref="H796:H800" si="280">H790</f>
        <v>0</v>
      </c>
      <c r="I796" s="282">
        <f t="shared" ref="I796:I800" si="281">I790+H796</f>
        <v>0</v>
      </c>
      <c r="J796" s="282">
        <f t="shared" ref="J796:J800" si="282">J790+I796</f>
        <v>0</v>
      </c>
      <c r="K796" s="282">
        <f t="shared" ref="K796:K800" si="283">K790+J796</f>
        <v>0</v>
      </c>
      <c r="L796" s="282">
        <f t="shared" ref="L796:L800" si="284">L790+K796</f>
        <v>0</v>
      </c>
      <c r="M796" s="282">
        <f t="shared" ref="M796:M800" si="285">M790+L796</f>
        <v>0</v>
      </c>
      <c r="N796" s="282">
        <f t="shared" ref="N796:N800" si="286">N790+M796</f>
        <v>0</v>
      </c>
      <c r="O796" s="282">
        <f t="shared" ref="O796:O800" si="287">O790+N796</f>
        <v>0</v>
      </c>
      <c r="P796" s="282">
        <f t="shared" ref="P796:P800" si="288">P790+O796</f>
        <v>0</v>
      </c>
      <c r="Q796" s="283">
        <f t="shared" ref="Q796:Q800" si="289">Q790+P796</f>
        <v>0</v>
      </c>
      <c r="R796" s="283"/>
    </row>
    <row r="797" spans="1:18" ht="34.5" customHeight="1">
      <c r="A797" s="870" t="s">
        <v>656</v>
      </c>
      <c r="B797" s="871"/>
      <c r="C797" s="871"/>
      <c r="D797" s="871"/>
      <c r="E797" s="871"/>
      <c r="F797" s="872"/>
      <c r="G797" s="467"/>
      <c r="H797" s="615">
        <f t="shared" si="280"/>
        <v>0</v>
      </c>
      <c r="I797" s="616">
        <f t="shared" si="281"/>
        <v>0</v>
      </c>
      <c r="J797" s="615">
        <f t="shared" si="282"/>
        <v>0</v>
      </c>
      <c r="K797" s="616">
        <f t="shared" si="283"/>
        <v>0</v>
      </c>
      <c r="L797" s="615">
        <f t="shared" si="284"/>
        <v>0</v>
      </c>
      <c r="M797" s="616">
        <f t="shared" si="285"/>
        <v>0</v>
      </c>
      <c r="N797" s="615">
        <f t="shared" si="286"/>
        <v>0</v>
      </c>
      <c r="O797" s="616">
        <f t="shared" si="287"/>
        <v>0</v>
      </c>
      <c r="P797" s="615">
        <f t="shared" si="288"/>
        <v>0</v>
      </c>
      <c r="Q797" s="617">
        <f t="shared" si="289"/>
        <v>0</v>
      </c>
      <c r="R797" s="618"/>
    </row>
    <row r="798" spans="1:18" ht="34.5" customHeight="1">
      <c r="A798" s="870" t="s">
        <v>657</v>
      </c>
      <c r="B798" s="871"/>
      <c r="C798" s="871"/>
      <c r="D798" s="871"/>
      <c r="E798" s="871"/>
      <c r="F798" s="872"/>
      <c r="G798" s="477"/>
      <c r="H798" s="282">
        <f t="shared" si="280"/>
        <v>0</v>
      </c>
      <c r="I798" s="282">
        <f t="shared" si="281"/>
        <v>0</v>
      </c>
      <c r="J798" s="282">
        <f t="shared" si="282"/>
        <v>0</v>
      </c>
      <c r="K798" s="282">
        <f t="shared" si="283"/>
        <v>0</v>
      </c>
      <c r="L798" s="282">
        <f t="shared" si="284"/>
        <v>0</v>
      </c>
      <c r="M798" s="282">
        <f t="shared" si="285"/>
        <v>0</v>
      </c>
      <c r="N798" s="282">
        <f t="shared" si="286"/>
        <v>0</v>
      </c>
      <c r="O798" s="282">
        <f t="shared" si="287"/>
        <v>0</v>
      </c>
      <c r="P798" s="282">
        <f t="shared" si="288"/>
        <v>0</v>
      </c>
      <c r="Q798" s="283">
        <f t="shared" si="289"/>
        <v>0</v>
      </c>
      <c r="R798" s="283"/>
    </row>
    <row r="799" spans="1:18" ht="34.5" customHeight="1">
      <c r="A799" s="879" t="s">
        <v>658</v>
      </c>
      <c r="B799" s="880"/>
      <c r="C799" s="880"/>
      <c r="D799" s="880"/>
      <c r="E799" s="880"/>
      <c r="F799" s="881"/>
      <c r="G799" s="289"/>
      <c r="H799" s="286">
        <f t="shared" si="280"/>
        <v>0</v>
      </c>
      <c r="I799" s="286">
        <f t="shared" si="281"/>
        <v>0</v>
      </c>
      <c r="J799" s="286">
        <f t="shared" si="282"/>
        <v>0</v>
      </c>
      <c r="K799" s="286">
        <f t="shared" si="283"/>
        <v>0</v>
      </c>
      <c r="L799" s="286">
        <f t="shared" si="284"/>
        <v>0</v>
      </c>
      <c r="M799" s="286">
        <f t="shared" si="285"/>
        <v>0</v>
      </c>
      <c r="N799" s="286">
        <f t="shared" si="286"/>
        <v>0</v>
      </c>
      <c r="O799" s="286">
        <f t="shared" si="287"/>
        <v>0</v>
      </c>
      <c r="P799" s="286">
        <f t="shared" si="288"/>
        <v>0</v>
      </c>
      <c r="Q799" s="287">
        <f t="shared" si="289"/>
        <v>0</v>
      </c>
      <c r="R799" s="287"/>
    </row>
    <row r="800" spans="1:18" ht="34.5" customHeight="1">
      <c r="A800" s="899" t="s">
        <v>659</v>
      </c>
      <c r="B800" s="900"/>
      <c r="C800" s="900"/>
      <c r="D800" s="900"/>
      <c r="E800" s="900"/>
      <c r="F800" s="901"/>
      <c r="G800" s="619"/>
      <c r="H800" s="620">
        <f t="shared" si="280"/>
        <v>0</v>
      </c>
      <c r="I800" s="621">
        <f t="shared" si="281"/>
        <v>0</v>
      </c>
      <c r="J800" s="620">
        <f t="shared" si="282"/>
        <v>0</v>
      </c>
      <c r="K800" s="621">
        <f t="shared" si="283"/>
        <v>0</v>
      </c>
      <c r="L800" s="620">
        <f t="shared" si="284"/>
        <v>0</v>
      </c>
      <c r="M800" s="621">
        <f t="shared" si="285"/>
        <v>0</v>
      </c>
      <c r="N800" s="620">
        <f t="shared" si="286"/>
        <v>0</v>
      </c>
      <c r="O800" s="621">
        <f t="shared" si="287"/>
        <v>0</v>
      </c>
      <c r="P800" s="620">
        <f t="shared" si="288"/>
        <v>0</v>
      </c>
      <c r="Q800" s="622">
        <f t="shared" si="289"/>
        <v>0</v>
      </c>
      <c r="R800" s="623"/>
    </row>
    <row r="801" spans="1:18" ht="34.5" customHeight="1">
      <c r="A801" s="892"/>
      <c r="B801" s="893"/>
      <c r="C801" s="893"/>
      <c r="D801" s="893"/>
      <c r="E801" s="893"/>
      <c r="F801" s="893"/>
      <c r="G801" s="894"/>
      <c r="H801" s="893"/>
      <c r="I801" s="893"/>
      <c r="J801" s="893"/>
      <c r="K801" s="893"/>
      <c r="L801" s="893"/>
      <c r="M801" s="893"/>
      <c r="N801" s="893"/>
      <c r="O801" s="893"/>
      <c r="P801" s="893"/>
      <c r="Q801" s="895"/>
      <c r="R801" s="280"/>
    </row>
    <row r="802" spans="1:18" s="597" customFormat="1" ht="34.5" customHeight="1">
      <c r="A802" s="736" t="s">
        <v>660</v>
      </c>
      <c r="B802" s="737"/>
      <c r="C802" s="737"/>
      <c r="D802" s="737"/>
      <c r="E802" s="737"/>
      <c r="F802" s="737"/>
      <c r="G802" s="902"/>
      <c r="H802" s="737"/>
      <c r="I802" s="737"/>
      <c r="J802" s="737"/>
      <c r="K802" s="737"/>
      <c r="L802" s="737"/>
      <c r="M802" s="737"/>
      <c r="N802" s="737"/>
      <c r="O802" s="737"/>
      <c r="P802" s="737"/>
      <c r="Q802" s="903"/>
      <c r="R802" s="292"/>
    </row>
    <row r="803" spans="1:18" ht="34.5" customHeight="1">
      <c r="A803" s="1000">
        <v>119</v>
      </c>
      <c r="B803" s="293" t="s">
        <v>661</v>
      </c>
      <c r="C803" s="1135" t="s">
        <v>131</v>
      </c>
      <c r="D803" s="625"/>
      <c r="E803" s="921" t="s">
        <v>99</v>
      </c>
      <c r="F803" s="295" t="s">
        <v>283</v>
      </c>
      <c r="G803" s="296"/>
      <c r="H803" s="297"/>
      <c r="I803" s="298"/>
      <c r="J803" s="298"/>
      <c r="K803" s="298"/>
      <c r="L803" s="298"/>
      <c r="M803" s="298"/>
      <c r="N803" s="298"/>
      <c r="O803" s="298"/>
      <c r="P803" s="298"/>
      <c r="Q803" s="299"/>
      <c r="R803" s="297"/>
    </row>
    <row r="804" spans="1:18" ht="34.5" customHeight="1">
      <c r="A804" s="1001"/>
      <c r="B804" s="626" t="s">
        <v>662</v>
      </c>
      <c r="C804" s="1135"/>
      <c r="D804" s="1137" t="s">
        <v>663</v>
      </c>
      <c r="E804" s="922"/>
      <c r="F804" s="1139" t="s">
        <v>285</v>
      </c>
      <c r="G804" s="627"/>
      <c r="H804" s="1141"/>
      <c r="I804" s="1143"/>
      <c r="J804" s="1143"/>
      <c r="K804" s="1145"/>
      <c r="L804" s="1143"/>
      <c r="M804" s="1143"/>
      <c r="N804" s="1143"/>
      <c r="O804" s="1143"/>
      <c r="P804" s="1143"/>
      <c r="Q804" s="1147"/>
      <c r="R804" s="1141"/>
    </row>
    <row r="805" spans="1:18" ht="34.5" customHeight="1">
      <c r="A805" s="1001"/>
      <c r="B805" s="626" t="s">
        <v>664</v>
      </c>
      <c r="C805" s="1135"/>
      <c r="D805" s="1138"/>
      <c r="E805" s="922"/>
      <c r="F805" s="1140"/>
      <c r="G805" s="628"/>
      <c r="H805" s="1142"/>
      <c r="I805" s="1144"/>
      <c r="J805" s="1144"/>
      <c r="K805" s="1146"/>
      <c r="L805" s="1144"/>
      <c r="M805" s="1144"/>
      <c r="N805" s="1144"/>
      <c r="O805" s="1144"/>
      <c r="P805" s="1144"/>
      <c r="Q805" s="1148"/>
      <c r="R805" s="1142"/>
    </row>
    <row r="806" spans="1:18" ht="34.5" customHeight="1">
      <c r="A806" s="1001"/>
      <c r="B806" s="629" t="s">
        <v>665</v>
      </c>
      <c r="C806" s="1135"/>
      <c r="D806" s="630"/>
      <c r="E806" s="922"/>
      <c r="F806" s="310" t="s">
        <v>342</v>
      </c>
      <c r="G806" s="151">
        <f>R806*O4</f>
        <v>1.2</v>
      </c>
      <c r="H806" s="311"/>
      <c r="I806" s="312"/>
      <c r="J806" s="312"/>
      <c r="K806" s="312"/>
      <c r="L806" s="312"/>
      <c r="M806" s="312"/>
      <c r="N806" s="312">
        <v>0</v>
      </c>
      <c r="O806" s="312"/>
      <c r="P806" s="312"/>
      <c r="Q806" s="313"/>
      <c r="R806" s="311">
        <v>1.2</v>
      </c>
    </row>
    <row r="807" spans="1:18" ht="34.5" customHeight="1">
      <c r="A807" s="1001"/>
      <c r="B807" s="629" t="s">
        <v>666</v>
      </c>
      <c r="C807" s="1136"/>
      <c r="D807" s="631" t="s">
        <v>667</v>
      </c>
      <c r="E807" s="922"/>
      <c r="F807" s="1131"/>
      <c r="G807" s="13"/>
      <c r="H807" s="1149"/>
      <c r="I807" s="1150"/>
      <c r="J807" s="1150"/>
      <c r="K807" s="1150"/>
      <c r="L807" s="1150"/>
      <c r="M807" s="1150"/>
      <c r="N807" s="1150"/>
      <c r="O807" s="1150"/>
      <c r="P807" s="1150"/>
      <c r="Q807" s="1150"/>
      <c r="R807" s="632"/>
    </row>
    <row r="808" spans="1:18" ht="34.5" customHeight="1">
      <c r="A808" s="1001"/>
      <c r="B808" s="629" t="s">
        <v>668</v>
      </c>
      <c r="C808" s="1136"/>
      <c r="D808" s="631" t="s">
        <v>669</v>
      </c>
      <c r="E808" s="922"/>
      <c r="F808" s="1131"/>
      <c r="G808" s="13"/>
      <c r="H808" s="1151"/>
      <c r="I808" s="1131"/>
      <c r="J808" s="1131"/>
      <c r="K808" s="1131"/>
      <c r="L808" s="1131"/>
      <c r="M808" s="1131"/>
      <c r="N808" s="1131"/>
      <c r="O808" s="1131"/>
      <c r="P808" s="1131"/>
      <c r="Q808" s="1131"/>
      <c r="R808" s="633"/>
    </row>
    <row r="809" spans="1:18" ht="34.5" customHeight="1">
      <c r="A809" s="1001"/>
      <c r="B809" s="629" t="s">
        <v>670</v>
      </c>
      <c r="C809" s="1136"/>
      <c r="D809" s="631"/>
      <c r="E809" s="922"/>
      <c r="F809" s="1131"/>
      <c r="G809" s="13"/>
      <c r="H809" s="1151"/>
      <c r="I809" s="1131"/>
      <c r="J809" s="1131"/>
      <c r="K809" s="1131"/>
      <c r="L809" s="1131"/>
      <c r="M809" s="1131"/>
      <c r="N809" s="1131"/>
      <c r="O809" s="1131"/>
      <c r="P809" s="1131"/>
      <c r="Q809" s="1131"/>
      <c r="R809" s="633"/>
    </row>
    <row r="810" spans="1:18" ht="34.5" customHeight="1">
      <c r="A810" s="1002"/>
      <c r="B810" s="317" t="s">
        <v>671</v>
      </c>
      <c r="C810" s="1135"/>
      <c r="D810" s="634"/>
      <c r="E810" s="923"/>
      <c r="F810" s="1131"/>
      <c r="G810" s="13"/>
      <c r="H810" s="1152"/>
      <c r="I810" s="1153"/>
      <c r="J810" s="1153"/>
      <c r="K810" s="1153"/>
      <c r="L810" s="1153"/>
      <c r="M810" s="1153"/>
      <c r="N810" s="1153"/>
      <c r="O810" s="1153"/>
      <c r="P810" s="1153"/>
      <c r="Q810" s="1153"/>
      <c r="R810" s="635"/>
    </row>
    <row r="811" spans="1:18" ht="34.5" customHeight="1">
      <c r="A811" s="1000">
        <v>120</v>
      </c>
      <c r="B811" s="293" t="s">
        <v>672</v>
      </c>
      <c r="C811" s="1154" t="s">
        <v>131</v>
      </c>
      <c r="D811" s="631"/>
      <c r="E811" s="921" t="s">
        <v>99</v>
      </c>
      <c r="F811" s="295" t="s">
        <v>283</v>
      </c>
      <c r="G811" s="296"/>
      <c r="H811" s="297"/>
      <c r="I811" s="298"/>
      <c r="J811" s="298"/>
      <c r="K811" s="298"/>
      <c r="L811" s="298"/>
      <c r="M811" s="298"/>
      <c r="N811" s="298"/>
      <c r="O811" s="298"/>
      <c r="P811" s="298"/>
      <c r="Q811" s="299"/>
      <c r="R811" s="297"/>
    </row>
    <row r="812" spans="1:18" ht="34.5" customHeight="1">
      <c r="A812" s="1001"/>
      <c r="B812" s="626" t="s">
        <v>673</v>
      </c>
      <c r="C812" s="1135"/>
      <c r="D812" s="1137"/>
      <c r="E812" s="922"/>
      <c r="F812" s="1139" t="s">
        <v>674</v>
      </c>
      <c r="G812" s="627"/>
      <c r="H812" s="1141"/>
      <c r="I812" s="1143"/>
      <c r="J812" s="1143"/>
      <c r="K812" s="1145"/>
      <c r="L812" s="1143"/>
      <c r="M812" s="1143"/>
      <c r="N812" s="1143"/>
      <c r="O812" s="1143"/>
      <c r="P812" s="1143"/>
      <c r="Q812" s="1147"/>
      <c r="R812" s="1141"/>
    </row>
    <row r="813" spans="1:18" ht="34.5" customHeight="1">
      <c r="A813" s="1001"/>
      <c r="B813" s="626" t="s">
        <v>675</v>
      </c>
      <c r="C813" s="1135"/>
      <c r="D813" s="1138"/>
      <c r="E813" s="922"/>
      <c r="F813" s="1155"/>
      <c r="G813" s="628"/>
      <c r="H813" s="1142"/>
      <c r="I813" s="1144"/>
      <c r="J813" s="1144"/>
      <c r="K813" s="1146"/>
      <c r="L813" s="1144"/>
      <c r="M813" s="1144"/>
      <c r="N813" s="1144"/>
      <c r="O813" s="1144"/>
      <c r="P813" s="1144"/>
      <c r="Q813" s="1148"/>
      <c r="R813" s="1142"/>
    </row>
    <row r="814" spans="1:18" ht="34.5" customHeight="1">
      <c r="A814" s="1001"/>
      <c r="B814" s="626" t="s">
        <v>676</v>
      </c>
      <c r="C814" s="1135"/>
      <c r="D814" s="1137"/>
      <c r="E814" s="922"/>
      <c r="F814" s="1139" t="s">
        <v>342</v>
      </c>
      <c r="G814" s="627">
        <f>R814*O4</f>
        <v>0.5</v>
      </c>
      <c r="H814" s="1141"/>
      <c r="I814" s="1143"/>
      <c r="J814" s="1143"/>
      <c r="K814" s="1143"/>
      <c r="L814" s="1143"/>
      <c r="M814" s="1143"/>
      <c r="N814" s="1143">
        <v>0</v>
      </c>
      <c r="O814" s="1143"/>
      <c r="P814" s="1143"/>
      <c r="Q814" s="1147"/>
      <c r="R814" s="1141">
        <v>0.5</v>
      </c>
    </row>
    <row r="815" spans="1:18" ht="34.5" customHeight="1">
      <c r="A815" s="1001"/>
      <c r="B815" s="626" t="s">
        <v>677</v>
      </c>
      <c r="C815" s="1135"/>
      <c r="D815" s="1156"/>
      <c r="E815" s="922"/>
      <c r="F815" s="1157"/>
      <c r="G815" s="636"/>
      <c r="H815" s="1158"/>
      <c r="I815" s="1159"/>
      <c r="J815" s="1159"/>
      <c r="K815" s="1159"/>
      <c r="L815" s="1159"/>
      <c r="M815" s="1159"/>
      <c r="N815" s="1159"/>
      <c r="O815" s="1159"/>
      <c r="P815" s="1159"/>
      <c r="Q815" s="1160"/>
      <c r="R815" s="1158"/>
    </row>
    <row r="816" spans="1:18" ht="34.5" customHeight="1">
      <c r="A816" s="1001"/>
      <c r="B816" s="626" t="s">
        <v>678</v>
      </c>
      <c r="C816" s="1136"/>
      <c r="D816" s="637" t="s">
        <v>679</v>
      </c>
      <c r="E816" s="922"/>
      <c r="F816" s="977"/>
      <c r="G816" s="381"/>
      <c r="H816" s="1161"/>
      <c r="I816" s="1162"/>
      <c r="J816" s="1162"/>
      <c r="K816" s="1162"/>
      <c r="L816" s="1162"/>
      <c r="M816" s="1162"/>
      <c r="N816" s="1162"/>
      <c r="O816" s="1162"/>
      <c r="P816" s="1162"/>
      <c r="Q816" s="1162"/>
      <c r="R816" s="638"/>
    </row>
    <row r="817" spans="1:18" ht="34.5" customHeight="1">
      <c r="A817" s="1001"/>
      <c r="B817" s="626" t="s">
        <v>680</v>
      </c>
      <c r="C817" s="1136"/>
      <c r="D817" s="631" t="s">
        <v>681</v>
      </c>
      <c r="E817" s="922"/>
      <c r="F817" s="977"/>
      <c r="G817" s="381"/>
      <c r="H817" s="978"/>
      <c r="I817" s="979"/>
      <c r="J817" s="979"/>
      <c r="K817" s="979"/>
      <c r="L817" s="979"/>
      <c r="M817" s="979"/>
      <c r="N817" s="979"/>
      <c r="O817" s="979"/>
      <c r="P817" s="979"/>
      <c r="Q817" s="979"/>
      <c r="R817" s="393"/>
    </row>
    <row r="818" spans="1:18" ht="34.5" customHeight="1">
      <c r="A818" s="1001"/>
      <c r="B818" s="626"/>
      <c r="C818" s="1135"/>
      <c r="D818" s="639"/>
      <c r="E818" s="922"/>
      <c r="F818" s="977"/>
      <c r="G818" s="381"/>
      <c r="H818" s="978"/>
      <c r="I818" s="979"/>
      <c r="J818" s="979"/>
      <c r="K818" s="979"/>
      <c r="L818" s="979"/>
      <c r="M818" s="979"/>
      <c r="N818" s="979"/>
      <c r="O818" s="979"/>
      <c r="P818" s="979"/>
      <c r="Q818" s="979"/>
      <c r="R818" s="384"/>
    </row>
    <row r="819" spans="1:18" ht="34.5" customHeight="1">
      <c r="A819" s="452"/>
      <c r="B819" s="640"/>
      <c r="C819" s="641"/>
      <c r="D819" s="642"/>
      <c r="E819" s="358"/>
      <c r="F819" s="388"/>
      <c r="G819" s="643"/>
      <c r="H819" s="391"/>
      <c r="I819" s="391"/>
      <c r="J819" s="391"/>
      <c r="K819" s="391"/>
      <c r="L819" s="391"/>
      <c r="M819" s="391"/>
      <c r="N819" s="391"/>
      <c r="O819" s="391"/>
      <c r="P819" s="391"/>
      <c r="Q819" s="644"/>
      <c r="R819" s="644"/>
    </row>
    <row r="820" spans="1:18" ht="34.5" customHeight="1">
      <c r="A820" s="432"/>
      <c r="B820" s="626"/>
      <c r="C820" s="624"/>
      <c r="D820" s="631"/>
      <c r="E820" s="323"/>
      <c r="F820" s="380"/>
      <c r="G820" s="645"/>
      <c r="H820" s="383"/>
      <c r="I820" s="383"/>
      <c r="J820" s="383"/>
      <c r="K820" s="383"/>
      <c r="L820" s="383"/>
      <c r="M820" s="383"/>
      <c r="N820" s="383"/>
      <c r="O820" s="383"/>
      <c r="P820" s="383"/>
      <c r="Q820" s="646"/>
      <c r="R820" s="646"/>
    </row>
    <row r="821" spans="1:18" ht="34.5" customHeight="1">
      <c r="A821" s="458"/>
      <c r="B821" s="647"/>
      <c r="C821" s="648"/>
      <c r="D821" s="649"/>
      <c r="E821" s="344"/>
      <c r="F821" s="397"/>
      <c r="G821" s="650"/>
      <c r="H821" s="400"/>
      <c r="I821" s="400"/>
      <c r="J821" s="400"/>
      <c r="K821" s="400"/>
      <c r="L821" s="400"/>
      <c r="M821" s="400"/>
      <c r="N821" s="400"/>
      <c r="O821" s="400"/>
      <c r="P821" s="400"/>
      <c r="Q821" s="651"/>
      <c r="R821" s="651"/>
    </row>
    <row r="822" spans="1:18" ht="34.5" customHeight="1">
      <c r="A822" s="1011">
        <v>121</v>
      </c>
      <c r="B822" s="362" t="s">
        <v>682</v>
      </c>
      <c r="C822" s="1163" t="s">
        <v>266</v>
      </c>
      <c r="D822" s="642"/>
      <c r="E822" s="953" t="s">
        <v>99</v>
      </c>
      <c r="F822" s="373" t="s">
        <v>283</v>
      </c>
      <c r="G822" s="652"/>
      <c r="H822" s="653"/>
      <c r="I822" s="375"/>
      <c r="J822" s="375"/>
      <c r="K822" s="375"/>
      <c r="L822" s="375"/>
      <c r="M822" s="375"/>
      <c r="N822" s="375"/>
      <c r="O822" s="375"/>
      <c r="P822" s="375"/>
      <c r="Q822" s="376"/>
      <c r="R822" s="654"/>
    </row>
    <row r="823" spans="1:18" ht="34.5" customHeight="1">
      <c r="A823" s="1001"/>
      <c r="B823" s="626" t="s">
        <v>683</v>
      </c>
      <c r="C823" s="1135"/>
      <c r="D823" s="433"/>
      <c r="E823" s="922"/>
      <c r="F823" s="303" t="s">
        <v>285</v>
      </c>
      <c r="G823" s="151">
        <f>R823*O4</f>
        <v>3</v>
      </c>
      <c r="H823" s="305"/>
      <c r="I823" s="306"/>
      <c r="J823" s="306"/>
      <c r="K823" s="306">
        <v>0</v>
      </c>
      <c r="L823" s="306"/>
      <c r="M823" s="306"/>
      <c r="N823" s="306"/>
      <c r="O823" s="306"/>
      <c r="P823" s="306"/>
      <c r="Q823" s="307"/>
      <c r="R823" s="305">
        <v>3</v>
      </c>
    </row>
    <row r="824" spans="1:18" ht="34.5" customHeight="1">
      <c r="A824" s="1001"/>
      <c r="B824" s="626" t="s">
        <v>684</v>
      </c>
      <c r="C824" s="1135"/>
      <c r="D824" s="630"/>
      <c r="E824" s="922"/>
      <c r="F824" s="310" t="s">
        <v>53</v>
      </c>
      <c r="G824" s="343"/>
      <c r="H824" s="311"/>
      <c r="I824" s="312"/>
      <c r="J824" s="312"/>
      <c r="K824" s="312"/>
      <c r="L824" s="312"/>
      <c r="M824" s="312"/>
      <c r="N824" s="312"/>
      <c r="O824" s="312"/>
      <c r="P824" s="312"/>
      <c r="Q824" s="313"/>
      <c r="R824" s="311"/>
    </row>
    <row r="825" spans="1:18" ht="34.5" customHeight="1">
      <c r="A825" s="1001"/>
      <c r="B825" s="308" t="s">
        <v>685</v>
      </c>
      <c r="C825" s="1136"/>
      <c r="D825" s="655" t="s">
        <v>686</v>
      </c>
      <c r="E825" s="922"/>
      <c r="F825" s="1165"/>
      <c r="G825" s="656"/>
      <c r="H825" s="1149"/>
      <c r="I825" s="1150"/>
      <c r="J825" s="1150"/>
      <c r="K825" s="1150"/>
      <c r="L825" s="1150"/>
      <c r="M825" s="1150"/>
      <c r="N825" s="1150"/>
      <c r="O825" s="1150"/>
      <c r="P825" s="1150"/>
      <c r="Q825" s="1150"/>
      <c r="R825" s="632"/>
    </row>
    <row r="826" spans="1:18" ht="34.5" customHeight="1">
      <c r="A826" s="1001"/>
      <c r="B826" s="308" t="s">
        <v>687</v>
      </c>
      <c r="C826" s="1136"/>
      <c r="D826" s="655" t="s">
        <v>688</v>
      </c>
      <c r="E826" s="922"/>
      <c r="F826" s="1166"/>
      <c r="G826" s="657"/>
      <c r="H826" s="1131"/>
      <c r="I826" s="1131"/>
      <c r="J826" s="1131"/>
      <c r="K826" s="1131"/>
      <c r="L826" s="1131"/>
      <c r="M826" s="1131"/>
      <c r="N826" s="1131"/>
      <c r="O826" s="1131"/>
      <c r="P826" s="1131"/>
      <c r="Q826" s="1168"/>
      <c r="R826" s="322"/>
    </row>
    <row r="827" spans="1:18" ht="34.5" customHeight="1">
      <c r="A827" s="1001"/>
      <c r="B827" s="308"/>
      <c r="C827" s="1136"/>
      <c r="D827" s="655" t="s">
        <v>686</v>
      </c>
      <c r="E827" s="922"/>
      <c r="F827" s="1166"/>
      <c r="G827" s="657"/>
      <c r="H827" s="1131"/>
      <c r="I827" s="1131"/>
      <c r="J827" s="1131"/>
      <c r="K827" s="1131"/>
      <c r="L827" s="1131"/>
      <c r="M827" s="1131"/>
      <c r="N827" s="1131"/>
      <c r="O827" s="1131"/>
      <c r="P827" s="1131"/>
      <c r="Q827" s="1168"/>
      <c r="R827" s="322"/>
    </row>
    <row r="828" spans="1:18" ht="34.5" customHeight="1">
      <c r="A828" s="1012"/>
      <c r="B828" s="355"/>
      <c r="C828" s="1164"/>
      <c r="D828" s="658" t="s">
        <v>689</v>
      </c>
      <c r="E828" s="940"/>
      <c r="F828" s="1167"/>
      <c r="G828" s="659"/>
      <c r="H828" s="1169"/>
      <c r="I828" s="1169"/>
      <c r="J828" s="1169"/>
      <c r="K828" s="1169"/>
      <c r="L828" s="1169"/>
      <c r="M828" s="1169"/>
      <c r="N828" s="1169"/>
      <c r="O828" s="1169"/>
      <c r="P828" s="1169"/>
      <c r="Q828" s="1170"/>
      <c r="R828" s="660"/>
    </row>
    <row r="829" spans="1:18" ht="34.5" hidden="1" customHeight="1">
      <c r="A829" s="1171" t="s">
        <v>690</v>
      </c>
      <c r="B829" s="1172"/>
      <c r="C829" s="1172"/>
      <c r="D829" s="1172"/>
      <c r="E829" s="1173"/>
      <c r="F829" s="325">
        <f t="shared" ref="F829:F831" si="290">SUM(H829:Q829)</f>
        <v>0</v>
      </c>
      <c r="G829" s="661"/>
      <c r="H829" s="325">
        <f t="shared" ref="H829:H830" si="291">H803+H811+H822</f>
        <v>0</v>
      </c>
      <c r="I829" s="325">
        <f t="shared" ref="I829:I830" si="292">I803+I811+I822</f>
        <v>0</v>
      </c>
      <c r="J829" s="325">
        <f t="shared" ref="J829:J830" si="293">J803+J811+J822</f>
        <v>0</v>
      </c>
      <c r="K829" s="325">
        <f t="shared" ref="K829:K830" si="294">K803+K811+K822</f>
        <v>0</v>
      </c>
      <c r="L829" s="325">
        <f t="shared" ref="L829:L830" si="295">L803+L811+L822</f>
        <v>0</v>
      </c>
      <c r="M829" s="325">
        <f t="shared" ref="M829:M830" si="296">M803+M811+M822</f>
        <v>0</v>
      </c>
      <c r="N829" s="325">
        <f t="shared" ref="N829:N830" si="297">N803+N811+N822</f>
        <v>0</v>
      </c>
      <c r="O829" s="325">
        <f t="shared" ref="O829:O830" si="298">O803+O811+O822</f>
        <v>0</v>
      </c>
      <c r="P829" s="325">
        <f t="shared" ref="P829:P830" si="299">P803+P811+P822</f>
        <v>0</v>
      </c>
      <c r="Q829" s="662">
        <f t="shared" ref="Q829:Q830" si="300">Q803+Q811+Q822</f>
        <v>0</v>
      </c>
      <c r="R829" s="662"/>
    </row>
    <row r="830" spans="1:18" ht="34.5" hidden="1" customHeight="1">
      <c r="A830" s="896" t="s">
        <v>691</v>
      </c>
      <c r="B830" s="897"/>
      <c r="C830" s="897"/>
      <c r="D830" s="897"/>
      <c r="E830" s="898"/>
      <c r="F830" s="271">
        <f t="shared" si="290"/>
        <v>0</v>
      </c>
      <c r="G830" s="272"/>
      <c r="H830" s="271">
        <f t="shared" si="291"/>
        <v>0</v>
      </c>
      <c r="I830" s="271">
        <f t="shared" si="292"/>
        <v>0</v>
      </c>
      <c r="J830" s="271">
        <f t="shared" si="293"/>
        <v>0</v>
      </c>
      <c r="K830" s="271">
        <f t="shared" si="294"/>
        <v>0</v>
      </c>
      <c r="L830" s="271">
        <f t="shared" si="295"/>
        <v>0</v>
      </c>
      <c r="M830" s="271">
        <f t="shared" si="296"/>
        <v>0</v>
      </c>
      <c r="N830" s="271">
        <f t="shared" si="297"/>
        <v>0</v>
      </c>
      <c r="O830" s="271">
        <f t="shared" si="298"/>
        <v>0</v>
      </c>
      <c r="P830" s="271">
        <f t="shared" si="299"/>
        <v>0</v>
      </c>
      <c r="Q830" s="273">
        <f t="shared" si="300"/>
        <v>0</v>
      </c>
      <c r="R830" s="273"/>
    </row>
    <row r="831" spans="1:18" ht="34.5" hidden="1" customHeight="1">
      <c r="A831" s="876" t="s">
        <v>692</v>
      </c>
      <c r="B831" s="877"/>
      <c r="C831" s="877"/>
      <c r="D831" s="877"/>
      <c r="E831" s="878"/>
      <c r="F831" s="271">
        <f t="shared" si="290"/>
        <v>0</v>
      </c>
      <c r="G831" s="272"/>
      <c r="H831" s="271">
        <f t="shared" ref="H831:Q831" si="301">H806+H814+H824</f>
        <v>0</v>
      </c>
      <c r="I831" s="271">
        <f t="shared" si="301"/>
        <v>0</v>
      </c>
      <c r="J831" s="271">
        <f t="shared" si="301"/>
        <v>0</v>
      </c>
      <c r="K831" s="271">
        <f t="shared" si="301"/>
        <v>0</v>
      </c>
      <c r="L831" s="271">
        <f t="shared" si="301"/>
        <v>0</v>
      </c>
      <c r="M831" s="271">
        <f t="shared" si="301"/>
        <v>0</v>
      </c>
      <c r="N831" s="271">
        <f t="shared" si="301"/>
        <v>0</v>
      </c>
      <c r="O831" s="271">
        <f t="shared" si="301"/>
        <v>0</v>
      </c>
      <c r="P831" s="271">
        <f t="shared" si="301"/>
        <v>0</v>
      </c>
      <c r="Q831" s="273">
        <f t="shared" si="301"/>
        <v>0</v>
      </c>
      <c r="R831" s="273"/>
    </row>
    <row r="832" spans="1:18" ht="34.5" hidden="1" customHeight="1">
      <c r="A832" s="879" t="s">
        <v>693</v>
      </c>
      <c r="B832" s="880"/>
      <c r="C832" s="880"/>
      <c r="D832" s="880"/>
      <c r="E832" s="881"/>
      <c r="F832" s="274">
        <f>F829+F830</f>
        <v>0</v>
      </c>
      <c r="G832" s="275"/>
      <c r="H832" s="274">
        <f t="shared" ref="H832:Q832" si="302">H829+H830</f>
        <v>0</v>
      </c>
      <c r="I832" s="274">
        <f t="shared" si="302"/>
        <v>0</v>
      </c>
      <c r="J832" s="274">
        <f t="shared" si="302"/>
        <v>0</v>
      </c>
      <c r="K832" s="274">
        <f t="shared" si="302"/>
        <v>0</v>
      </c>
      <c r="L832" s="274">
        <f t="shared" si="302"/>
        <v>0</v>
      </c>
      <c r="M832" s="274">
        <f t="shared" si="302"/>
        <v>0</v>
      </c>
      <c r="N832" s="274">
        <f t="shared" si="302"/>
        <v>0</v>
      </c>
      <c r="O832" s="274">
        <f t="shared" si="302"/>
        <v>0</v>
      </c>
      <c r="P832" s="274">
        <f t="shared" si="302"/>
        <v>0</v>
      </c>
      <c r="Q832" s="276">
        <f t="shared" si="302"/>
        <v>0</v>
      </c>
      <c r="R832" s="276"/>
    </row>
    <row r="833" spans="1:18" ht="34.5" hidden="1" customHeight="1">
      <c r="A833" s="899" t="s">
        <v>694</v>
      </c>
      <c r="B833" s="900"/>
      <c r="C833" s="900"/>
      <c r="D833" s="900"/>
      <c r="E833" s="901"/>
      <c r="F833" s="290">
        <f>F829+F830+F831</f>
        <v>0</v>
      </c>
      <c r="G833" s="290"/>
      <c r="H833" s="290">
        <f t="shared" ref="H833:Q833" si="303">H829+H830+H831</f>
        <v>0</v>
      </c>
      <c r="I833" s="290">
        <f t="shared" si="303"/>
        <v>0</v>
      </c>
      <c r="J833" s="290">
        <f t="shared" si="303"/>
        <v>0</v>
      </c>
      <c r="K833" s="290">
        <f t="shared" si="303"/>
        <v>0</v>
      </c>
      <c r="L833" s="290">
        <f t="shared" si="303"/>
        <v>0</v>
      </c>
      <c r="M833" s="290">
        <f t="shared" si="303"/>
        <v>0</v>
      </c>
      <c r="N833" s="290">
        <f t="shared" si="303"/>
        <v>0</v>
      </c>
      <c r="O833" s="290">
        <f t="shared" si="303"/>
        <v>0</v>
      </c>
      <c r="P833" s="290">
        <f t="shared" si="303"/>
        <v>0</v>
      </c>
      <c r="Q833" s="291">
        <f t="shared" si="303"/>
        <v>0</v>
      </c>
      <c r="R833" s="291"/>
    </row>
    <row r="834" spans="1:18" ht="34.5" hidden="1" customHeight="1">
      <c r="A834" s="1174"/>
      <c r="B834" s="1175"/>
      <c r="C834" s="1175"/>
      <c r="D834" s="1175"/>
      <c r="E834" s="1175"/>
      <c r="F834" s="1175"/>
      <c r="G834" s="1176"/>
      <c r="H834" s="1175"/>
      <c r="I834" s="1175"/>
      <c r="J834" s="1175"/>
      <c r="K834" s="1175"/>
      <c r="L834" s="1175"/>
      <c r="M834" s="1175"/>
      <c r="N834" s="1175"/>
      <c r="O834" s="1175"/>
      <c r="P834" s="1175"/>
      <c r="Q834" s="1177"/>
      <c r="R834" s="663"/>
    </row>
    <row r="835" spans="1:18" ht="34.5" customHeight="1">
      <c r="A835" s="870" t="s">
        <v>695</v>
      </c>
      <c r="B835" s="871"/>
      <c r="C835" s="871"/>
      <c r="D835" s="871"/>
      <c r="E835" s="871"/>
      <c r="F835" s="872"/>
      <c r="G835" s="477"/>
      <c r="H835" s="282">
        <f t="shared" ref="H835:H839" si="304">H829</f>
        <v>0</v>
      </c>
      <c r="I835" s="282">
        <f t="shared" ref="I835:I839" si="305">I829+H835</f>
        <v>0</v>
      </c>
      <c r="J835" s="282">
        <f t="shared" ref="J835:J839" si="306">J829+I835</f>
        <v>0</v>
      </c>
      <c r="K835" s="282">
        <f t="shared" ref="K835:K839" si="307">K829+J835</f>
        <v>0</v>
      </c>
      <c r="L835" s="282">
        <f t="shared" ref="L835:L839" si="308">L829+K835</f>
        <v>0</v>
      </c>
      <c r="M835" s="282">
        <f t="shared" ref="M835:M839" si="309">M829+L835</f>
        <v>0</v>
      </c>
      <c r="N835" s="282">
        <f t="shared" ref="N835:N839" si="310">N829+M835</f>
        <v>0</v>
      </c>
      <c r="O835" s="282">
        <f t="shared" ref="O835:O839" si="311">O829+N835</f>
        <v>0</v>
      </c>
      <c r="P835" s="282">
        <f t="shared" ref="P835:P839" si="312">P829+O835</f>
        <v>0</v>
      </c>
      <c r="Q835" s="283">
        <f t="shared" ref="Q835:Q839" si="313">Q829+P835</f>
        <v>0</v>
      </c>
      <c r="R835" s="283"/>
    </row>
    <row r="836" spans="1:18" ht="34.5" customHeight="1">
      <c r="A836" s="870" t="s">
        <v>696</v>
      </c>
      <c r="B836" s="871"/>
      <c r="C836" s="871"/>
      <c r="D836" s="871"/>
      <c r="E836" s="871"/>
      <c r="F836" s="872"/>
      <c r="G836" s="467"/>
      <c r="H836" s="615">
        <f t="shared" si="304"/>
        <v>0</v>
      </c>
      <c r="I836" s="616">
        <f t="shared" si="305"/>
        <v>0</v>
      </c>
      <c r="J836" s="615">
        <f t="shared" si="306"/>
        <v>0</v>
      </c>
      <c r="K836" s="616">
        <f t="shared" si="307"/>
        <v>0</v>
      </c>
      <c r="L836" s="615">
        <f t="shared" si="308"/>
        <v>0</v>
      </c>
      <c r="M836" s="616">
        <f t="shared" si="309"/>
        <v>0</v>
      </c>
      <c r="N836" s="615">
        <f t="shared" si="310"/>
        <v>0</v>
      </c>
      <c r="O836" s="616">
        <f t="shared" si="311"/>
        <v>0</v>
      </c>
      <c r="P836" s="615">
        <f t="shared" si="312"/>
        <v>0</v>
      </c>
      <c r="Q836" s="617">
        <f t="shared" si="313"/>
        <v>0</v>
      </c>
      <c r="R836" s="618"/>
    </row>
    <row r="837" spans="1:18" ht="34.5" customHeight="1">
      <c r="A837" s="870" t="s">
        <v>697</v>
      </c>
      <c r="B837" s="871"/>
      <c r="C837" s="871"/>
      <c r="D837" s="871"/>
      <c r="E837" s="871"/>
      <c r="F837" s="872"/>
      <c r="G837" s="477"/>
      <c r="H837" s="282">
        <f t="shared" si="304"/>
        <v>0</v>
      </c>
      <c r="I837" s="282">
        <f t="shared" si="305"/>
        <v>0</v>
      </c>
      <c r="J837" s="282">
        <f t="shared" si="306"/>
        <v>0</v>
      </c>
      <c r="K837" s="282">
        <f t="shared" si="307"/>
        <v>0</v>
      </c>
      <c r="L837" s="282">
        <f t="shared" si="308"/>
        <v>0</v>
      </c>
      <c r="M837" s="282">
        <f t="shared" si="309"/>
        <v>0</v>
      </c>
      <c r="N837" s="282">
        <f t="shared" si="310"/>
        <v>0</v>
      </c>
      <c r="O837" s="282">
        <f t="shared" si="311"/>
        <v>0</v>
      </c>
      <c r="P837" s="282">
        <f t="shared" si="312"/>
        <v>0</v>
      </c>
      <c r="Q837" s="283">
        <f t="shared" si="313"/>
        <v>0</v>
      </c>
      <c r="R837" s="283"/>
    </row>
    <row r="838" spans="1:18" ht="34.5" customHeight="1">
      <c r="A838" s="879" t="s">
        <v>698</v>
      </c>
      <c r="B838" s="880"/>
      <c r="C838" s="880"/>
      <c r="D838" s="880"/>
      <c r="E838" s="880"/>
      <c r="F838" s="881"/>
      <c r="G838" s="289"/>
      <c r="H838" s="286">
        <f t="shared" si="304"/>
        <v>0</v>
      </c>
      <c r="I838" s="286">
        <f t="shared" si="305"/>
        <v>0</v>
      </c>
      <c r="J838" s="286">
        <f t="shared" si="306"/>
        <v>0</v>
      </c>
      <c r="K838" s="286">
        <f t="shared" si="307"/>
        <v>0</v>
      </c>
      <c r="L838" s="286">
        <f t="shared" si="308"/>
        <v>0</v>
      </c>
      <c r="M838" s="286">
        <f t="shared" si="309"/>
        <v>0</v>
      </c>
      <c r="N838" s="286">
        <f t="shared" si="310"/>
        <v>0</v>
      </c>
      <c r="O838" s="286">
        <f t="shared" si="311"/>
        <v>0</v>
      </c>
      <c r="P838" s="286">
        <f t="shared" si="312"/>
        <v>0</v>
      </c>
      <c r="Q838" s="287">
        <f t="shared" si="313"/>
        <v>0</v>
      </c>
      <c r="R838" s="287"/>
    </row>
    <row r="839" spans="1:18" ht="34.5" customHeight="1">
      <c r="A839" s="899" t="s">
        <v>699</v>
      </c>
      <c r="B839" s="900"/>
      <c r="C839" s="900"/>
      <c r="D839" s="900"/>
      <c r="E839" s="900"/>
      <c r="F839" s="901"/>
      <c r="G839" s="619"/>
      <c r="H839" s="620">
        <f t="shared" si="304"/>
        <v>0</v>
      </c>
      <c r="I839" s="621">
        <f t="shared" si="305"/>
        <v>0</v>
      </c>
      <c r="J839" s="620">
        <f t="shared" si="306"/>
        <v>0</v>
      </c>
      <c r="K839" s="621">
        <f t="shared" si="307"/>
        <v>0</v>
      </c>
      <c r="L839" s="620">
        <f t="shared" si="308"/>
        <v>0</v>
      </c>
      <c r="M839" s="621">
        <f t="shared" si="309"/>
        <v>0</v>
      </c>
      <c r="N839" s="620">
        <f t="shared" si="310"/>
        <v>0</v>
      </c>
      <c r="O839" s="621">
        <f t="shared" si="311"/>
        <v>0</v>
      </c>
      <c r="P839" s="620">
        <f t="shared" si="312"/>
        <v>0</v>
      </c>
      <c r="Q839" s="622">
        <f t="shared" si="313"/>
        <v>0</v>
      </c>
      <c r="R839" s="623"/>
    </row>
    <row r="840" spans="1:18" ht="34.5" customHeight="1">
      <c r="A840" s="288"/>
      <c r="B840" s="664"/>
      <c r="C840" s="664"/>
      <c r="D840" s="664"/>
      <c r="E840" s="664"/>
      <c r="F840" s="664"/>
      <c r="G840" s="665"/>
      <c r="H840" s="623"/>
      <c r="I840" s="620"/>
      <c r="J840" s="623"/>
      <c r="K840" s="620"/>
      <c r="L840" s="623"/>
      <c r="M840" s="620"/>
      <c r="N840" s="623"/>
      <c r="O840" s="620"/>
      <c r="P840" s="623"/>
      <c r="Q840" s="666"/>
      <c r="R840" s="623"/>
    </row>
    <row r="841" spans="1:18" s="597" customFormat="1" ht="34.5" customHeight="1">
      <c r="A841" s="736" t="s">
        <v>700</v>
      </c>
      <c r="B841" s="737"/>
      <c r="C841" s="737"/>
      <c r="D841" s="737"/>
      <c r="E841" s="737"/>
      <c r="F841" s="737"/>
      <c r="G841" s="902"/>
      <c r="H841" s="737"/>
      <c r="I841" s="737"/>
      <c r="J841" s="737"/>
      <c r="K841" s="737"/>
      <c r="L841" s="737"/>
      <c r="M841" s="737"/>
      <c r="N841" s="737"/>
      <c r="O841" s="737"/>
      <c r="P841" s="737"/>
      <c r="Q841" s="903"/>
      <c r="R841" s="292"/>
    </row>
    <row r="842" spans="1:18" ht="34.5" customHeight="1">
      <c r="A842" s="741">
        <v>122</v>
      </c>
      <c r="B842" s="71" t="s">
        <v>701</v>
      </c>
      <c r="C842" s="72" t="s">
        <v>702</v>
      </c>
      <c r="D842" s="755" t="s">
        <v>149</v>
      </c>
      <c r="E842" s="746" t="s">
        <v>99</v>
      </c>
      <c r="F842" s="124" t="s">
        <v>49</v>
      </c>
      <c r="G842" s="151">
        <f>R842*O4</f>
        <v>3</v>
      </c>
      <c r="H842" s="87">
        <v>0</v>
      </c>
      <c r="I842" s="110"/>
      <c r="J842" s="87"/>
      <c r="K842" s="110"/>
      <c r="L842" s="87"/>
      <c r="M842" s="110"/>
      <c r="N842" s="87"/>
      <c r="O842" s="110"/>
      <c r="P842" s="87"/>
      <c r="Q842" s="111"/>
      <c r="R842" s="126">
        <v>3</v>
      </c>
    </row>
    <row r="843" spans="1:18" ht="34.5" customHeight="1">
      <c r="A843" s="742"/>
      <c r="B843" s="81" t="s">
        <v>152</v>
      </c>
      <c r="C843" s="72" t="s">
        <v>703</v>
      </c>
      <c r="D843" s="745"/>
      <c r="E843" s="753"/>
      <c r="F843" s="113" t="s">
        <v>51</v>
      </c>
      <c r="G843" s="151">
        <f>R843*O4</f>
        <v>7.4</v>
      </c>
      <c r="H843" s="179"/>
      <c r="I843" s="170"/>
      <c r="J843" s="180"/>
      <c r="K843" s="170">
        <v>0</v>
      </c>
      <c r="L843" s="180"/>
      <c r="M843" s="170"/>
      <c r="N843" s="180"/>
      <c r="O843" s="170"/>
      <c r="P843" s="180"/>
      <c r="Q843" s="170"/>
      <c r="R843" s="179">
        <v>7.4</v>
      </c>
    </row>
    <row r="844" spans="1:18" ht="34.5" customHeight="1">
      <c r="A844" s="742"/>
      <c r="B844" s="81" t="s">
        <v>153</v>
      </c>
      <c r="C844" s="72" t="s">
        <v>704</v>
      </c>
      <c r="D844" s="745"/>
      <c r="E844" s="753"/>
      <c r="F844" s="116" t="s">
        <v>53</v>
      </c>
      <c r="G844" s="151">
        <f>R844*O4</f>
        <v>4.5999999999999996</v>
      </c>
      <c r="H844" s="87"/>
      <c r="I844" s="119"/>
      <c r="J844" s="87"/>
      <c r="K844" s="119"/>
      <c r="L844" s="87"/>
      <c r="M844" s="119"/>
      <c r="N844" s="87">
        <v>0</v>
      </c>
      <c r="O844" s="119"/>
      <c r="P844" s="87"/>
      <c r="Q844" s="130"/>
      <c r="R844" s="131">
        <v>4.5999999999999996</v>
      </c>
    </row>
    <row r="845" spans="1:18" ht="34.5" customHeight="1">
      <c r="A845" s="742"/>
      <c r="B845" s="89" t="s">
        <v>154</v>
      </c>
      <c r="C845" s="72"/>
      <c r="D845" s="745"/>
      <c r="E845" s="753"/>
      <c r="F845" s="749"/>
      <c r="G845" s="144"/>
      <c r="H845" s="763"/>
      <c r="I845" s="764"/>
      <c r="J845" s="764"/>
      <c r="K845" s="764"/>
      <c r="L845" s="764"/>
      <c r="M845" s="764"/>
      <c r="N845" s="764"/>
      <c r="O845" s="764"/>
      <c r="P845" s="764"/>
      <c r="Q845" s="764"/>
      <c r="R845" s="120"/>
    </row>
    <row r="846" spans="1:18" ht="34.5" customHeight="1">
      <c r="A846" s="742"/>
      <c r="B846" s="89" t="s">
        <v>155</v>
      </c>
      <c r="C846" s="72"/>
      <c r="D846" s="745"/>
      <c r="E846" s="753"/>
      <c r="F846" s="780"/>
      <c r="G846" s="137"/>
      <c r="H846" s="769"/>
      <c r="I846" s="769"/>
      <c r="J846" s="769"/>
      <c r="K846" s="769"/>
      <c r="L846" s="769"/>
      <c r="M846" s="769"/>
      <c r="N846" s="769"/>
      <c r="O846" s="769"/>
      <c r="P846" s="769"/>
      <c r="Q846" s="792"/>
      <c r="R846" s="136"/>
    </row>
    <row r="847" spans="1:18" ht="34.5" customHeight="1">
      <c r="A847" s="742"/>
      <c r="B847" s="89" t="s">
        <v>156</v>
      </c>
      <c r="C847" s="667"/>
      <c r="D847" s="745"/>
      <c r="E847" s="753"/>
      <c r="F847" s="780"/>
      <c r="G847" s="137"/>
      <c r="H847" s="769"/>
      <c r="I847" s="769"/>
      <c r="J847" s="769"/>
      <c r="K847" s="769"/>
      <c r="L847" s="769"/>
      <c r="M847" s="769"/>
      <c r="N847" s="769"/>
      <c r="O847" s="769"/>
      <c r="P847" s="769"/>
      <c r="Q847" s="792"/>
      <c r="R847" s="136"/>
    </row>
    <row r="848" spans="1:18" ht="34.5" customHeight="1">
      <c r="A848" s="742"/>
      <c r="B848" s="89" t="s">
        <v>157</v>
      </c>
      <c r="C848" s="481"/>
      <c r="D848" s="745"/>
      <c r="E848" s="753"/>
      <c r="F848" s="780"/>
      <c r="G848" s="137"/>
      <c r="H848" s="769"/>
      <c r="I848" s="769"/>
      <c r="J848" s="769"/>
      <c r="K848" s="769"/>
      <c r="L848" s="769"/>
      <c r="M848" s="769"/>
      <c r="N848" s="769"/>
      <c r="O848" s="769"/>
      <c r="P848" s="769"/>
      <c r="Q848" s="792"/>
      <c r="R848" s="136"/>
    </row>
    <row r="849" spans="1:18" ht="34.5" customHeight="1">
      <c r="A849" s="743"/>
      <c r="B849" s="102" t="s">
        <v>158</v>
      </c>
      <c r="C849" s="481"/>
      <c r="D849" s="756"/>
      <c r="E849" s="753"/>
      <c r="F849" s="781"/>
      <c r="G849" s="137"/>
      <c r="H849" s="769"/>
      <c r="I849" s="769"/>
      <c r="J849" s="769"/>
      <c r="K849" s="769"/>
      <c r="L849" s="769"/>
      <c r="M849" s="769"/>
      <c r="N849" s="769"/>
      <c r="O849" s="769"/>
      <c r="P849" s="769"/>
      <c r="Q849" s="792"/>
      <c r="R849" s="140"/>
    </row>
    <row r="850" spans="1:18" ht="34.5" hidden="1" customHeight="1">
      <c r="A850" s="870" t="s">
        <v>705</v>
      </c>
      <c r="B850" s="871"/>
      <c r="C850" s="871"/>
      <c r="D850" s="871"/>
      <c r="E850" s="872"/>
      <c r="F850" s="282">
        <f t="shared" ref="F850:F852" si="314">SUM(H850:Q850)</f>
        <v>0</v>
      </c>
      <c r="G850" s="479"/>
      <c r="H850" s="282">
        <f t="shared" ref="H850:H852" si="315">H842</f>
        <v>0</v>
      </c>
      <c r="I850" s="282">
        <f t="shared" ref="I850:I852" si="316">I842</f>
        <v>0</v>
      </c>
      <c r="J850" s="282">
        <f t="shared" ref="J850:J852" si="317">J842</f>
        <v>0</v>
      </c>
      <c r="K850" s="282">
        <f t="shared" ref="K850:K852" si="318">K842</f>
        <v>0</v>
      </c>
      <c r="L850" s="282">
        <f t="shared" ref="L850:L852" si="319">L842</f>
        <v>0</v>
      </c>
      <c r="M850" s="282">
        <f t="shared" ref="M850:M852" si="320">M842</f>
        <v>0</v>
      </c>
      <c r="N850" s="282">
        <f t="shared" ref="N850:N852" si="321">N842</f>
        <v>0</v>
      </c>
      <c r="O850" s="282">
        <f t="shared" ref="O850:O852" si="322">O842</f>
        <v>0</v>
      </c>
      <c r="P850" s="282">
        <f t="shared" ref="P850:P852" si="323">P842</f>
        <v>0</v>
      </c>
      <c r="Q850" s="283">
        <f t="shared" ref="Q850:Q852" si="324">Q842</f>
        <v>0</v>
      </c>
      <c r="R850" s="283"/>
    </row>
    <row r="851" spans="1:18" ht="34.5" hidden="1" customHeight="1">
      <c r="A851" s="873" t="s">
        <v>706</v>
      </c>
      <c r="B851" s="874"/>
      <c r="C851" s="874"/>
      <c r="D851" s="874"/>
      <c r="E851" s="875"/>
      <c r="F851" s="271">
        <f t="shared" si="314"/>
        <v>0</v>
      </c>
      <c r="G851" s="272"/>
      <c r="H851" s="271">
        <f t="shared" si="315"/>
        <v>0</v>
      </c>
      <c r="I851" s="271">
        <f t="shared" si="316"/>
        <v>0</v>
      </c>
      <c r="J851" s="271">
        <f t="shared" si="317"/>
        <v>0</v>
      </c>
      <c r="K851" s="271">
        <f t="shared" si="318"/>
        <v>0</v>
      </c>
      <c r="L851" s="271">
        <f t="shared" si="319"/>
        <v>0</v>
      </c>
      <c r="M851" s="271">
        <f t="shared" si="320"/>
        <v>0</v>
      </c>
      <c r="N851" s="271">
        <f t="shared" si="321"/>
        <v>0</v>
      </c>
      <c r="O851" s="271">
        <f t="shared" si="322"/>
        <v>0</v>
      </c>
      <c r="P851" s="271">
        <f t="shared" si="323"/>
        <v>0</v>
      </c>
      <c r="Q851" s="273">
        <f t="shared" si="324"/>
        <v>0</v>
      </c>
      <c r="R851" s="273"/>
    </row>
    <row r="852" spans="1:18" ht="34.5" hidden="1" customHeight="1">
      <c r="A852" s="876" t="s">
        <v>707</v>
      </c>
      <c r="B852" s="877"/>
      <c r="C852" s="877"/>
      <c r="D852" s="877"/>
      <c r="E852" s="878"/>
      <c r="F852" s="271">
        <f t="shared" si="314"/>
        <v>0</v>
      </c>
      <c r="G852" s="272"/>
      <c r="H852" s="282">
        <f t="shared" si="315"/>
        <v>0</v>
      </c>
      <c r="I852" s="282">
        <f t="shared" si="316"/>
        <v>0</v>
      </c>
      <c r="J852" s="282">
        <f t="shared" si="317"/>
        <v>0</v>
      </c>
      <c r="K852" s="282">
        <f t="shared" si="318"/>
        <v>0</v>
      </c>
      <c r="L852" s="282">
        <f t="shared" si="319"/>
        <v>0</v>
      </c>
      <c r="M852" s="282">
        <f t="shared" si="320"/>
        <v>0</v>
      </c>
      <c r="N852" s="282">
        <f t="shared" si="321"/>
        <v>0</v>
      </c>
      <c r="O852" s="282">
        <f t="shared" si="322"/>
        <v>0</v>
      </c>
      <c r="P852" s="282">
        <f t="shared" si="323"/>
        <v>0</v>
      </c>
      <c r="Q852" s="283">
        <f t="shared" si="324"/>
        <v>0</v>
      </c>
      <c r="R852" s="283"/>
    </row>
    <row r="853" spans="1:18" ht="34.5" hidden="1" customHeight="1">
      <c r="A853" s="879" t="s">
        <v>708</v>
      </c>
      <c r="B853" s="880"/>
      <c r="C853" s="880"/>
      <c r="D853" s="880"/>
      <c r="E853" s="881"/>
      <c r="F853" s="274">
        <f>F850+F851</f>
        <v>0</v>
      </c>
      <c r="G853" s="275"/>
      <c r="H853" s="274">
        <f t="shared" ref="H853:Q853" si="325">H850+H851</f>
        <v>0</v>
      </c>
      <c r="I853" s="274">
        <f t="shared" si="325"/>
        <v>0</v>
      </c>
      <c r="J853" s="274">
        <f t="shared" si="325"/>
        <v>0</v>
      </c>
      <c r="K853" s="274">
        <f t="shared" si="325"/>
        <v>0</v>
      </c>
      <c r="L853" s="274">
        <f t="shared" si="325"/>
        <v>0</v>
      </c>
      <c r="M853" s="274">
        <f t="shared" si="325"/>
        <v>0</v>
      </c>
      <c r="N853" s="274">
        <f t="shared" si="325"/>
        <v>0</v>
      </c>
      <c r="O853" s="274">
        <f t="shared" si="325"/>
        <v>0</v>
      </c>
      <c r="P853" s="274">
        <f t="shared" si="325"/>
        <v>0</v>
      </c>
      <c r="Q853" s="276">
        <f t="shared" si="325"/>
        <v>0</v>
      </c>
      <c r="R853" s="276"/>
    </row>
    <row r="854" spans="1:18" ht="34.5" hidden="1" customHeight="1">
      <c r="A854" s="899" t="s">
        <v>709</v>
      </c>
      <c r="B854" s="900"/>
      <c r="C854" s="900"/>
      <c r="D854" s="900"/>
      <c r="E854" s="901"/>
      <c r="F854" s="290">
        <f>F850+F851+F852</f>
        <v>0</v>
      </c>
      <c r="G854" s="290"/>
      <c r="H854" s="290">
        <f t="shared" ref="H854:Q854" si="326">H850+H851+H852</f>
        <v>0</v>
      </c>
      <c r="I854" s="290">
        <f t="shared" si="326"/>
        <v>0</v>
      </c>
      <c r="J854" s="290">
        <f t="shared" si="326"/>
        <v>0</v>
      </c>
      <c r="K854" s="290">
        <f t="shared" si="326"/>
        <v>0</v>
      </c>
      <c r="L854" s="290">
        <f t="shared" si="326"/>
        <v>0</v>
      </c>
      <c r="M854" s="290">
        <f t="shared" si="326"/>
        <v>0</v>
      </c>
      <c r="N854" s="290">
        <f t="shared" si="326"/>
        <v>0</v>
      </c>
      <c r="O854" s="290">
        <f t="shared" si="326"/>
        <v>0</v>
      </c>
      <c r="P854" s="290">
        <f t="shared" si="326"/>
        <v>0</v>
      </c>
      <c r="Q854" s="291">
        <f t="shared" si="326"/>
        <v>0</v>
      </c>
      <c r="R854" s="291"/>
    </row>
    <row r="855" spans="1:18" ht="34.5" hidden="1" customHeight="1">
      <c r="A855" s="1174"/>
      <c r="B855" s="1175"/>
      <c r="C855" s="1175"/>
      <c r="D855" s="1175"/>
      <c r="E855" s="1175"/>
      <c r="F855" s="1175"/>
      <c r="G855" s="1176"/>
      <c r="H855" s="1175"/>
      <c r="I855" s="1175"/>
      <c r="J855" s="1175"/>
      <c r="K855" s="1175"/>
      <c r="L855" s="1175"/>
      <c r="M855" s="1175"/>
      <c r="N855" s="1175"/>
      <c r="O855" s="1175"/>
      <c r="P855" s="1175"/>
      <c r="Q855" s="1177"/>
      <c r="R855" s="663"/>
    </row>
    <row r="856" spans="1:18" ht="34.5" customHeight="1">
      <c r="A856" s="870" t="s">
        <v>710</v>
      </c>
      <c r="B856" s="871"/>
      <c r="C856" s="871"/>
      <c r="D856" s="871"/>
      <c r="E856" s="871"/>
      <c r="F856" s="872"/>
      <c r="G856" s="477"/>
      <c r="H856" s="282">
        <f t="shared" ref="H856:H860" si="327">H850</f>
        <v>0</v>
      </c>
      <c r="I856" s="282">
        <f t="shared" ref="I856:I860" si="328">I850+H856</f>
        <v>0</v>
      </c>
      <c r="J856" s="282">
        <f t="shared" ref="J856:J860" si="329">J850+I856</f>
        <v>0</v>
      </c>
      <c r="K856" s="282">
        <f t="shared" ref="K856:K860" si="330">K850+J856</f>
        <v>0</v>
      </c>
      <c r="L856" s="282">
        <f t="shared" ref="L856:L860" si="331">L850+K856</f>
        <v>0</v>
      </c>
      <c r="M856" s="282">
        <f t="shared" ref="M856:M860" si="332">M850+L856</f>
        <v>0</v>
      </c>
      <c r="N856" s="282">
        <f t="shared" ref="N856:N860" si="333">N850+M856</f>
        <v>0</v>
      </c>
      <c r="O856" s="282">
        <f t="shared" ref="O856:O860" si="334">O850+N856</f>
        <v>0</v>
      </c>
      <c r="P856" s="282">
        <f t="shared" ref="P856:P860" si="335">P850+O856</f>
        <v>0</v>
      </c>
      <c r="Q856" s="283">
        <f t="shared" ref="Q856:Q860" si="336">Q850+P856</f>
        <v>0</v>
      </c>
      <c r="R856" s="283"/>
    </row>
    <row r="857" spans="1:18" ht="34.5" customHeight="1">
      <c r="A857" s="870" t="s">
        <v>711</v>
      </c>
      <c r="B857" s="871"/>
      <c r="C857" s="871"/>
      <c r="D857" s="871"/>
      <c r="E857" s="871"/>
      <c r="F857" s="872"/>
      <c r="G857" s="467"/>
      <c r="H857" s="615">
        <f t="shared" si="327"/>
        <v>0</v>
      </c>
      <c r="I857" s="616">
        <f t="shared" si="328"/>
        <v>0</v>
      </c>
      <c r="J857" s="615">
        <f t="shared" si="329"/>
        <v>0</v>
      </c>
      <c r="K857" s="616">
        <f t="shared" si="330"/>
        <v>0</v>
      </c>
      <c r="L857" s="615">
        <f t="shared" si="331"/>
        <v>0</v>
      </c>
      <c r="M857" s="616">
        <f t="shared" si="332"/>
        <v>0</v>
      </c>
      <c r="N857" s="615">
        <f t="shared" si="333"/>
        <v>0</v>
      </c>
      <c r="O857" s="616">
        <f t="shared" si="334"/>
        <v>0</v>
      </c>
      <c r="P857" s="615">
        <f t="shared" si="335"/>
        <v>0</v>
      </c>
      <c r="Q857" s="617">
        <f t="shared" si="336"/>
        <v>0</v>
      </c>
      <c r="R857" s="618"/>
    </row>
    <row r="858" spans="1:18" ht="34.5" customHeight="1">
      <c r="A858" s="870" t="s">
        <v>712</v>
      </c>
      <c r="B858" s="871"/>
      <c r="C858" s="871"/>
      <c r="D858" s="871"/>
      <c r="E858" s="871"/>
      <c r="F858" s="872"/>
      <c r="G858" s="477"/>
      <c r="H858" s="282">
        <f t="shared" si="327"/>
        <v>0</v>
      </c>
      <c r="I858" s="282">
        <f t="shared" si="328"/>
        <v>0</v>
      </c>
      <c r="J858" s="282">
        <f t="shared" si="329"/>
        <v>0</v>
      </c>
      <c r="K858" s="282">
        <f t="shared" si="330"/>
        <v>0</v>
      </c>
      <c r="L858" s="282">
        <f t="shared" si="331"/>
        <v>0</v>
      </c>
      <c r="M858" s="282">
        <f t="shared" si="332"/>
        <v>0</v>
      </c>
      <c r="N858" s="282">
        <f t="shared" si="333"/>
        <v>0</v>
      </c>
      <c r="O858" s="282">
        <f t="shared" si="334"/>
        <v>0</v>
      </c>
      <c r="P858" s="282">
        <f t="shared" si="335"/>
        <v>0</v>
      </c>
      <c r="Q858" s="283">
        <f t="shared" si="336"/>
        <v>0</v>
      </c>
      <c r="R858" s="283"/>
    </row>
    <row r="859" spans="1:18" ht="34.5" customHeight="1">
      <c r="A859" s="879" t="s">
        <v>713</v>
      </c>
      <c r="B859" s="880"/>
      <c r="C859" s="880"/>
      <c r="D859" s="880"/>
      <c r="E859" s="880"/>
      <c r="F859" s="881"/>
      <c r="G859" s="289"/>
      <c r="H859" s="286">
        <f t="shared" si="327"/>
        <v>0</v>
      </c>
      <c r="I859" s="286">
        <f t="shared" si="328"/>
        <v>0</v>
      </c>
      <c r="J859" s="286">
        <f t="shared" si="329"/>
        <v>0</v>
      </c>
      <c r="K859" s="286">
        <f t="shared" si="330"/>
        <v>0</v>
      </c>
      <c r="L859" s="286">
        <f t="shared" si="331"/>
        <v>0</v>
      </c>
      <c r="M859" s="286">
        <f t="shared" si="332"/>
        <v>0</v>
      </c>
      <c r="N859" s="286">
        <f t="shared" si="333"/>
        <v>0</v>
      </c>
      <c r="O859" s="286">
        <f t="shared" si="334"/>
        <v>0</v>
      </c>
      <c r="P859" s="286">
        <f t="shared" si="335"/>
        <v>0</v>
      </c>
      <c r="Q859" s="287">
        <f t="shared" si="336"/>
        <v>0</v>
      </c>
      <c r="R859" s="287"/>
    </row>
    <row r="860" spans="1:18" ht="34.5" customHeight="1">
      <c r="A860" s="899" t="s">
        <v>714</v>
      </c>
      <c r="B860" s="900"/>
      <c r="C860" s="900"/>
      <c r="D860" s="900"/>
      <c r="E860" s="900"/>
      <c r="F860" s="901"/>
      <c r="G860" s="619"/>
      <c r="H860" s="620">
        <f t="shared" si="327"/>
        <v>0</v>
      </c>
      <c r="I860" s="621">
        <f t="shared" si="328"/>
        <v>0</v>
      </c>
      <c r="J860" s="620">
        <f t="shared" si="329"/>
        <v>0</v>
      </c>
      <c r="K860" s="621">
        <f t="shared" si="330"/>
        <v>0</v>
      </c>
      <c r="L860" s="620">
        <f t="shared" si="331"/>
        <v>0</v>
      </c>
      <c r="M860" s="621">
        <f t="shared" si="332"/>
        <v>0</v>
      </c>
      <c r="N860" s="620">
        <f t="shared" si="333"/>
        <v>0</v>
      </c>
      <c r="O860" s="621">
        <f t="shared" si="334"/>
        <v>0</v>
      </c>
      <c r="P860" s="620">
        <f t="shared" si="335"/>
        <v>0</v>
      </c>
      <c r="Q860" s="622">
        <f t="shared" si="336"/>
        <v>0</v>
      </c>
      <c r="R860" s="623"/>
    </row>
    <row r="861" spans="1:18" ht="34.5" hidden="1" customHeight="1">
      <c r="A861" s="892"/>
      <c r="B861" s="893"/>
      <c r="C861" s="893"/>
      <c r="D861" s="893"/>
      <c r="E861" s="893"/>
      <c r="F861" s="893"/>
      <c r="G861" s="894"/>
      <c r="H861" s="893"/>
      <c r="I861" s="893"/>
      <c r="J861" s="893"/>
      <c r="K861" s="893"/>
      <c r="L861" s="893"/>
      <c r="M861" s="893"/>
      <c r="N861" s="893"/>
      <c r="O861" s="893"/>
      <c r="P861" s="893"/>
      <c r="Q861" s="895"/>
      <c r="R861" s="280"/>
    </row>
    <row r="862" spans="1:18" ht="34.5" hidden="1" customHeight="1">
      <c r="A862" s="873" t="s">
        <v>715</v>
      </c>
      <c r="B862" s="874"/>
      <c r="C862" s="874"/>
      <c r="D862" s="874"/>
      <c r="E862" s="875"/>
      <c r="F862" s="271">
        <f t="shared" ref="F862:F864" si="337">SUM(H862:Q862)</f>
        <v>3.81568</v>
      </c>
      <c r="G862" s="272"/>
      <c r="H862" s="271">
        <f t="shared" ref="H862:H864" si="338">H609+H758+H790+H829+H850</f>
        <v>2.7484799999999998</v>
      </c>
      <c r="I862" s="271">
        <f t="shared" ref="I862:I864" si="339">I609+I758+I790+I829+I850</f>
        <v>1.0672000000000001</v>
      </c>
      <c r="J862" s="271">
        <f t="shared" ref="J862:J864" si="340">J609+J758+J790+J829+J850</f>
        <v>0</v>
      </c>
      <c r="K862" s="271">
        <f t="shared" ref="K862:K864" si="341">K609+K758+K790+K829+K850</f>
        <v>0</v>
      </c>
      <c r="L862" s="271">
        <f t="shared" ref="L862:L864" si="342">L609+L758+L790+L829+L850</f>
        <v>0</v>
      </c>
      <c r="M862" s="271">
        <f t="shared" ref="M862:M864" si="343">M609+M758+M790+M829+M850</f>
        <v>0</v>
      </c>
      <c r="N862" s="271">
        <f t="shared" ref="N862:N864" si="344">N609+N758+N790+N829+N850</f>
        <v>0</v>
      </c>
      <c r="O862" s="271">
        <f t="shared" ref="O862:O864" si="345">O609+O758+O790+O829+O850</f>
        <v>0</v>
      </c>
      <c r="P862" s="271">
        <f t="shared" ref="P862:P864" si="346">P609+P758+P790+P829+P850</f>
        <v>0</v>
      </c>
      <c r="Q862" s="273">
        <f t="shared" ref="Q862:Q864" si="347">Q609+Q758+Q790+Q829+Q850</f>
        <v>0</v>
      </c>
      <c r="R862" s="273"/>
    </row>
    <row r="863" spans="1:18" ht="34.5" hidden="1" customHeight="1">
      <c r="A863" s="896" t="s">
        <v>716</v>
      </c>
      <c r="B863" s="897"/>
      <c r="C863" s="897"/>
      <c r="D863" s="897"/>
      <c r="E863" s="898"/>
      <c r="F863" s="271">
        <f t="shared" si="337"/>
        <v>0</v>
      </c>
      <c r="G863" s="272"/>
      <c r="H863" s="271">
        <f t="shared" si="338"/>
        <v>0</v>
      </c>
      <c r="I863" s="271">
        <f t="shared" si="339"/>
        <v>0</v>
      </c>
      <c r="J863" s="271">
        <f t="shared" si="340"/>
        <v>0</v>
      </c>
      <c r="K863" s="271">
        <f t="shared" si="341"/>
        <v>0</v>
      </c>
      <c r="L863" s="271">
        <f t="shared" si="342"/>
        <v>0</v>
      </c>
      <c r="M863" s="271">
        <f t="shared" si="343"/>
        <v>0</v>
      </c>
      <c r="N863" s="271">
        <f t="shared" si="344"/>
        <v>0</v>
      </c>
      <c r="O863" s="271">
        <f t="shared" si="345"/>
        <v>0</v>
      </c>
      <c r="P863" s="271">
        <f t="shared" si="346"/>
        <v>0</v>
      </c>
      <c r="Q863" s="273">
        <f t="shared" si="347"/>
        <v>0</v>
      </c>
      <c r="R863" s="273"/>
    </row>
    <row r="864" spans="1:18" ht="34.5" hidden="1" customHeight="1">
      <c r="A864" s="876" t="s">
        <v>717</v>
      </c>
      <c r="B864" s="877"/>
      <c r="C864" s="877"/>
      <c r="D864" s="877"/>
      <c r="E864" s="878"/>
      <c r="F864" s="271">
        <f t="shared" si="337"/>
        <v>5.7407400000000006</v>
      </c>
      <c r="G864" s="272"/>
      <c r="H864" s="271">
        <f t="shared" si="338"/>
        <v>0</v>
      </c>
      <c r="I864" s="271">
        <f t="shared" si="339"/>
        <v>0</v>
      </c>
      <c r="J864" s="271">
        <f t="shared" si="340"/>
        <v>0</v>
      </c>
      <c r="K864" s="271">
        <f t="shared" si="341"/>
        <v>0</v>
      </c>
      <c r="L864" s="271">
        <f t="shared" si="342"/>
        <v>0</v>
      </c>
      <c r="M864" s="271">
        <f t="shared" si="343"/>
        <v>0</v>
      </c>
      <c r="N864" s="271">
        <f t="shared" si="344"/>
        <v>0</v>
      </c>
      <c r="O864" s="271">
        <f t="shared" si="345"/>
        <v>2.7011000000000003</v>
      </c>
      <c r="P864" s="271">
        <f t="shared" si="346"/>
        <v>1.2396400000000001</v>
      </c>
      <c r="Q864" s="273">
        <f t="shared" si="347"/>
        <v>1.8</v>
      </c>
      <c r="R864" s="273"/>
    </row>
    <row r="865" spans="1:18" ht="34.5" hidden="1" customHeight="1">
      <c r="A865" s="879" t="s">
        <v>718</v>
      </c>
      <c r="B865" s="880"/>
      <c r="C865" s="880"/>
      <c r="D865" s="880"/>
      <c r="E865" s="881"/>
      <c r="F865" s="274">
        <f>F862+F863</f>
        <v>3.81568</v>
      </c>
      <c r="G865" s="275"/>
      <c r="H865" s="274">
        <f t="shared" ref="H865:Q865" si="348">H862+H863</f>
        <v>2.7484799999999998</v>
      </c>
      <c r="I865" s="274">
        <f t="shared" si="348"/>
        <v>1.0672000000000001</v>
      </c>
      <c r="J865" s="274">
        <f t="shared" si="348"/>
        <v>0</v>
      </c>
      <c r="K865" s="274">
        <f t="shared" si="348"/>
        <v>0</v>
      </c>
      <c r="L865" s="274">
        <f t="shared" si="348"/>
        <v>0</v>
      </c>
      <c r="M865" s="274">
        <f t="shared" si="348"/>
        <v>0</v>
      </c>
      <c r="N865" s="274">
        <f t="shared" si="348"/>
        <v>0</v>
      </c>
      <c r="O865" s="274">
        <f t="shared" si="348"/>
        <v>0</v>
      </c>
      <c r="P865" s="274">
        <f t="shared" si="348"/>
        <v>0</v>
      </c>
      <c r="Q865" s="276">
        <f t="shared" si="348"/>
        <v>0</v>
      </c>
      <c r="R865" s="276"/>
    </row>
    <row r="866" spans="1:18" ht="34.5" hidden="1" customHeight="1">
      <c r="A866" s="899" t="s">
        <v>719</v>
      </c>
      <c r="B866" s="900"/>
      <c r="C866" s="900"/>
      <c r="D866" s="900"/>
      <c r="E866" s="901"/>
      <c r="F866" s="668">
        <f>F862+F863+F864</f>
        <v>9.556420000000001</v>
      </c>
      <c r="G866" s="275"/>
      <c r="H866" s="275">
        <f t="shared" ref="H866:Q866" si="349">H862+H863+H864</f>
        <v>2.7484799999999998</v>
      </c>
      <c r="I866" s="275">
        <f t="shared" si="349"/>
        <v>1.0672000000000001</v>
      </c>
      <c r="J866" s="275">
        <f t="shared" si="349"/>
        <v>0</v>
      </c>
      <c r="K866" s="275">
        <f t="shared" si="349"/>
        <v>0</v>
      </c>
      <c r="L866" s="275">
        <f t="shared" si="349"/>
        <v>0</v>
      </c>
      <c r="M866" s="275">
        <f t="shared" si="349"/>
        <v>0</v>
      </c>
      <c r="N866" s="275">
        <f t="shared" si="349"/>
        <v>0</v>
      </c>
      <c r="O866" s="275">
        <f t="shared" si="349"/>
        <v>2.7011000000000003</v>
      </c>
      <c r="P866" s="275">
        <f t="shared" si="349"/>
        <v>1.2396400000000001</v>
      </c>
      <c r="Q866" s="278">
        <f t="shared" si="349"/>
        <v>1.8</v>
      </c>
      <c r="R866" s="278"/>
    </row>
    <row r="867" spans="1:18" ht="34.5" hidden="1" customHeight="1">
      <c r="A867" s="1178" t="s">
        <v>720</v>
      </c>
      <c r="B867" s="1179"/>
      <c r="C867" s="1179"/>
      <c r="D867" s="1179"/>
      <c r="E867" s="1180"/>
      <c r="F867" s="669">
        <f>SUM(H867:Q867)</f>
        <v>1.7083200000000001</v>
      </c>
      <c r="G867" s="670"/>
      <c r="H867" s="671">
        <f>H17+H22+H28+H32+H38+H47+H164+H168+H172+H176+H180+H184+H188+H192+H196+H200+H244+H248+H253+H257+H261+H623+H627+H633+H638+H648</f>
        <v>1.7083200000000001</v>
      </c>
      <c r="I867" s="672">
        <f>I342+I348+I354+I360</f>
        <v>0</v>
      </c>
      <c r="J867" s="672">
        <v>0</v>
      </c>
      <c r="K867" s="672">
        <v>0</v>
      </c>
      <c r="L867" s="672">
        <v>0</v>
      </c>
      <c r="M867" s="672">
        <v>0</v>
      </c>
      <c r="N867" s="672">
        <v>0</v>
      </c>
      <c r="O867" s="672">
        <v>0</v>
      </c>
      <c r="P867" s="672">
        <v>0</v>
      </c>
      <c r="Q867" s="673">
        <v>0</v>
      </c>
      <c r="R867" s="674"/>
    </row>
    <row r="868" spans="1:18" ht="34.5" customHeight="1">
      <c r="A868" s="892"/>
      <c r="B868" s="893"/>
      <c r="C868" s="893"/>
      <c r="D868" s="893"/>
      <c r="E868" s="893"/>
      <c r="F868" s="893"/>
      <c r="G868" s="894"/>
      <c r="H868" s="893"/>
      <c r="I868" s="893"/>
      <c r="J868" s="893"/>
      <c r="K868" s="893"/>
      <c r="L868" s="893"/>
      <c r="M868" s="893"/>
      <c r="N868" s="893"/>
      <c r="O868" s="893"/>
      <c r="P868" s="893"/>
      <c r="Q868" s="895"/>
      <c r="R868" s="280"/>
    </row>
    <row r="869" spans="1:18" ht="34.5" customHeight="1">
      <c r="A869" s="1181" t="s">
        <v>721</v>
      </c>
      <c r="B869" s="1182"/>
      <c r="C869" s="1182"/>
      <c r="D869" s="1182"/>
      <c r="E869" s="1182"/>
      <c r="F869" s="1183"/>
      <c r="G869" s="675"/>
      <c r="H869" s="615">
        <f t="shared" ref="H869:H874" si="350">H862</f>
        <v>2.7484799999999998</v>
      </c>
      <c r="I869" s="616">
        <f t="shared" ref="I869:I874" si="351">I862+H869</f>
        <v>3.81568</v>
      </c>
      <c r="J869" s="615">
        <f t="shared" ref="J869:J874" si="352">J862+I869</f>
        <v>3.81568</v>
      </c>
      <c r="K869" s="616">
        <f t="shared" ref="K869:K874" si="353">K862+J869</f>
        <v>3.81568</v>
      </c>
      <c r="L869" s="615">
        <f t="shared" ref="L869:L874" si="354">L862+K869</f>
        <v>3.81568</v>
      </c>
      <c r="M869" s="616">
        <f t="shared" ref="M869:M874" si="355">M862+L869</f>
        <v>3.81568</v>
      </c>
      <c r="N869" s="615">
        <f t="shared" ref="N869:N874" si="356">N862+M869</f>
        <v>3.81568</v>
      </c>
      <c r="O869" s="616">
        <f t="shared" ref="O869:O874" si="357">O862+N869</f>
        <v>3.81568</v>
      </c>
      <c r="P869" s="615">
        <f t="shared" ref="P869:P874" si="358">P862+O869</f>
        <v>3.81568</v>
      </c>
      <c r="Q869" s="617">
        <f t="shared" ref="Q869:Q874" si="359">Q862+P869</f>
        <v>3.81568</v>
      </c>
      <c r="R869" s="618"/>
    </row>
    <row r="870" spans="1:18" ht="34.5" customHeight="1">
      <c r="A870" s="1181" t="s">
        <v>722</v>
      </c>
      <c r="B870" s="1182"/>
      <c r="C870" s="1182"/>
      <c r="D870" s="1182"/>
      <c r="E870" s="1182"/>
      <c r="F870" s="1183"/>
      <c r="G870" s="676"/>
      <c r="H870" s="616">
        <f t="shared" si="350"/>
        <v>0</v>
      </c>
      <c r="I870" s="615">
        <f t="shared" si="351"/>
        <v>0</v>
      </c>
      <c r="J870" s="616">
        <f t="shared" si="352"/>
        <v>0</v>
      </c>
      <c r="K870" s="615">
        <f t="shared" si="353"/>
        <v>0</v>
      </c>
      <c r="L870" s="616">
        <f t="shared" si="354"/>
        <v>0</v>
      </c>
      <c r="M870" s="615">
        <f t="shared" si="355"/>
        <v>0</v>
      </c>
      <c r="N870" s="616">
        <f t="shared" si="356"/>
        <v>0</v>
      </c>
      <c r="O870" s="615">
        <f t="shared" si="357"/>
        <v>0</v>
      </c>
      <c r="P870" s="616">
        <f t="shared" si="358"/>
        <v>0</v>
      </c>
      <c r="Q870" s="615">
        <f t="shared" si="359"/>
        <v>0</v>
      </c>
      <c r="R870" s="616"/>
    </row>
    <row r="871" spans="1:18" ht="34.5" customHeight="1">
      <c r="A871" s="870" t="s">
        <v>723</v>
      </c>
      <c r="B871" s="871"/>
      <c r="C871" s="871"/>
      <c r="D871" s="871"/>
      <c r="E871" s="871"/>
      <c r="F871" s="872"/>
      <c r="G871" s="477"/>
      <c r="H871" s="282">
        <f t="shared" si="350"/>
        <v>0</v>
      </c>
      <c r="I871" s="282">
        <f t="shared" si="351"/>
        <v>0</v>
      </c>
      <c r="J871" s="282">
        <f t="shared" si="352"/>
        <v>0</v>
      </c>
      <c r="K871" s="282">
        <f t="shared" si="353"/>
        <v>0</v>
      </c>
      <c r="L871" s="282">
        <f t="shared" si="354"/>
        <v>0</v>
      </c>
      <c r="M871" s="282">
        <f t="shared" si="355"/>
        <v>0</v>
      </c>
      <c r="N871" s="282">
        <f t="shared" si="356"/>
        <v>0</v>
      </c>
      <c r="O871" s="282">
        <f t="shared" si="357"/>
        <v>2.7011000000000003</v>
      </c>
      <c r="P871" s="282">
        <f t="shared" si="358"/>
        <v>3.9407400000000004</v>
      </c>
      <c r="Q871" s="283">
        <f t="shared" si="359"/>
        <v>5.7407400000000006</v>
      </c>
      <c r="R871" s="283"/>
    </row>
    <row r="872" spans="1:18" ht="34.5" customHeight="1">
      <c r="A872" s="1184" t="s">
        <v>724</v>
      </c>
      <c r="B872" s="1185"/>
      <c r="C872" s="1185"/>
      <c r="D872" s="1185"/>
      <c r="E872" s="1185"/>
      <c r="F872" s="1186"/>
      <c r="G872" s="677"/>
      <c r="H872" s="286">
        <f t="shared" si="350"/>
        <v>2.7484799999999998</v>
      </c>
      <c r="I872" s="286">
        <f t="shared" si="351"/>
        <v>3.81568</v>
      </c>
      <c r="J872" s="286">
        <f t="shared" si="352"/>
        <v>3.81568</v>
      </c>
      <c r="K872" s="286">
        <f t="shared" si="353"/>
        <v>3.81568</v>
      </c>
      <c r="L872" s="286">
        <f t="shared" si="354"/>
        <v>3.81568</v>
      </c>
      <c r="M872" s="286">
        <f t="shared" si="355"/>
        <v>3.81568</v>
      </c>
      <c r="N872" s="286">
        <f t="shared" si="356"/>
        <v>3.81568</v>
      </c>
      <c r="O872" s="286">
        <f t="shared" si="357"/>
        <v>3.81568</v>
      </c>
      <c r="P872" s="286">
        <f t="shared" si="358"/>
        <v>3.81568</v>
      </c>
      <c r="Q872" s="287">
        <f t="shared" si="359"/>
        <v>3.81568</v>
      </c>
      <c r="R872" s="287"/>
    </row>
    <row r="873" spans="1:18" ht="34.5" customHeight="1">
      <c r="A873" s="1187" t="s">
        <v>725</v>
      </c>
      <c r="B873" s="1188"/>
      <c r="C873" s="1188"/>
      <c r="D873" s="1188"/>
      <c r="E873" s="1188"/>
      <c r="F873" s="1189"/>
      <c r="G873" s="675"/>
      <c r="H873" s="620">
        <f t="shared" si="350"/>
        <v>2.7484799999999998</v>
      </c>
      <c r="I873" s="621">
        <f t="shared" si="351"/>
        <v>3.81568</v>
      </c>
      <c r="J873" s="620">
        <f t="shared" si="352"/>
        <v>3.81568</v>
      </c>
      <c r="K873" s="621">
        <f t="shared" si="353"/>
        <v>3.81568</v>
      </c>
      <c r="L873" s="620">
        <f t="shared" si="354"/>
        <v>3.81568</v>
      </c>
      <c r="M873" s="621">
        <f t="shared" si="355"/>
        <v>3.81568</v>
      </c>
      <c r="N873" s="620">
        <f t="shared" si="356"/>
        <v>3.81568</v>
      </c>
      <c r="O873" s="621">
        <f t="shared" si="357"/>
        <v>6.5167800000000007</v>
      </c>
      <c r="P873" s="620">
        <f t="shared" si="358"/>
        <v>7.7564200000000003</v>
      </c>
      <c r="Q873" s="622">
        <f t="shared" si="359"/>
        <v>9.556420000000001</v>
      </c>
      <c r="R873" s="623"/>
    </row>
    <row r="874" spans="1:18" ht="34.5" customHeight="1">
      <c r="A874" s="1184" t="s">
        <v>726</v>
      </c>
      <c r="B874" s="1185"/>
      <c r="C874" s="1185"/>
      <c r="D874" s="1185"/>
      <c r="E874" s="1185"/>
      <c r="F874" s="1186"/>
      <c r="G874" s="677"/>
      <c r="H874" s="286">
        <f t="shared" si="350"/>
        <v>1.7083200000000001</v>
      </c>
      <c r="I874" s="286">
        <f t="shared" si="351"/>
        <v>1.7083200000000001</v>
      </c>
      <c r="J874" s="286">
        <f t="shared" si="352"/>
        <v>1.7083200000000001</v>
      </c>
      <c r="K874" s="286">
        <f t="shared" si="353"/>
        <v>1.7083200000000001</v>
      </c>
      <c r="L874" s="286">
        <f t="shared" si="354"/>
        <v>1.7083200000000001</v>
      </c>
      <c r="M874" s="286">
        <f t="shared" si="355"/>
        <v>1.7083200000000001</v>
      </c>
      <c r="N874" s="286">
        <f t="shared" si="356"/>
        <v>1.7083200000000001</v>
      </c>
      <c r="O874" s="286">
        <f t="shared" si="357"/>
        <v>1.7083200000000001</v>
      </c>
      <c r="P874" s="286">
        <f t="shared" si="358"/>
        <v>1.7083200000000001</v>
      </c>
      <c r="Q874" s="287">
        <f t="shared" si="359"/>
        <v>1.7083200000000001</v>
      </c>
      <c r="R874" s="287"/>
    </row>
    <row r="875" spans="1:18" ht="34.5" customHeight="1">
      <c r="A875" s="678"/>
      <c r="B875" s="679"/>
      <c r="C875" s="679"/>
      <c r="D875" s="679"/>
      <c r="E875" s="680"/>
      <c r="F875" s="681"/>
      <c r="G875" s="682"/>
      <c r="H875" s="683"/>
      <c r="I875" s="683"/>
      <c r="J875" s="683"/>
      <c r="K875" s="683"/>
      <c r="L875" s="683"/>
      <c r="M875" s="683"/>
      <c r="N875" s="683"/>
      <c r="O875" s="683"/>
      <c r="P875" s="683"/>
      <c r="Q875" s="684"/>
      <c r="R875" s="684"/>
    </row>
    <row r="876" spans="1:18" ht="40.5">
      <c r="A876" s="685"/>
      <c r="B876" s="9"/>
      <c r="C876" s="9"/>
      <c r="D876" s="9"/>
      <c r="E876" s="9"/>
      <c r="F876" s="10"/>
      <c r="G876" s="13"/>
      <c r="H876" s="10"/>
      <c r="I876" s="10"/>
      <c r="J876" s="10"/>
      <c r="K876" s="10"/>
      <c r="L876" s="10"/>
      <c r="M876" s="10"/>
      <c r="N876" s="10"/>
      <c r="O876" s="686"/>
      <c r="P876" s="687"/>
      <c r="Q876" s="687"/>
      <c r="R876" s="10"/>
    </row>
    <row r="877" spans="1:18" ht="40.5">
      <c r="A877" s="685"/>
      <c r="B877" s="9"/>
      <c r="C877" s="9"/>
      <c r="D877" s="9"/>
      <c r="E877" s="9"/>
      <c r="F877" s="10"/>
      <c r="G877" s="13"/>
      <c r="H877" s="10"/>
      <c r="I877" s="10"/>
      <c r="J877" s="10"/>
      <c r="K877" s="10"/>
      <c r="L877" s="10"/>
      <c r="M877" s="10"/>
      <c r="N877" s="10"/>
      <c r="O877" s="688"/>
      <c r="P877" s="687"/>
      <c r="Q877" s="687"/>
      <c r="R877" s="10"/>
    </row>
    <row r="878" spans="1:18" ht="40.5">
      <c r="A878" s="685"/>
      <c r="B878" s="9"/>
      <c r="C878" s="9"/>
      <c r="D878" s="9"/>
      <c r="E878" s="9"/>
      <c r="F878" s="10"/>
      <c r="G878" s="13"/>
      <c r="H878" s="10"/>
      <c r="I878" s="10"/>
      <c r="J878" s="10"/>
      <c r="K878" s="10"/>
      <c r="L878" s="10"/>
      <c r="M878" s="10"/>
      <c r="N878" s="10"/>
      <c r="O878" s="689"/>
      <c r="P878" s="687"/>
      <c r="Q878" s="687"/>
      <c r="R878" s="10"/>
    </row>
    <row r="879" spans="1:18" ht="40.5">
      <c r="A879" s="685"/>
      <c r="B879" s="9"/>
      <c r="C879" s="9"/>
      <c r="D879" s="9"/>
      <c r="E879" s="9"/>
      <c r="F879" s="10"/>
      <c r="G879" s="13"/>
      <c r="H879" s="10"/>
      <c r="I879" s="10"/>
      <c r="J879" s="10"/>
      <c r="K879" s="10"/>
      <c r="L879" s="10"/>
      <c r="M879" s="10"/>
      <c r="N879" s="10"/>
      <c r="O879" s="686"/>
      <c r="P879" s="687"/>
      <c r="Q879" s="687"/>
      <c r="R879" s="10"/>
    </row>
    <row r="880" spans="1:18" ht="40.5">
      <c r="A880" s="685"/>
      <c r="B880" s="9"/>
      <c r="C880" s="9"/>
      <c r="D880" s="9"/>
      <c r="E880" s="9"/>
      <c r="F880" s="10"/>
      <c r="G880" s="13"/>
      <c r="H880" s="10"/>
      <c r="I880" s="10"/>
      <c r="J880" s="10"/>
      <c r="K880" s="10"/>
      <c r="L880" s="10"/>
      <c r="M880" s="10"/>
      <c r="N880" s="10"/>
      <c r="O880" s="686"/>
      <c r="P880" s="687"/>
      <c r="Q880" s="687"/>
      <c r="R880" s="10"/>
    </row>
    <row r="881" spans="1:18" ht="40.5">
      <c r="A881" s="685"/>
      <c r="B881" s="9"/>
      <c r="C881" s="9"/>
      <c r="D881" s="9"/>
      <c r="E881" s="9"/>
      <c r="F881" s="10"/>
      <c r="G881" s="13"/>
      <c r="H881" s="10"/>
      <c r="I881" s="10"/>
      <c r="J881" s="10"/>
      <c r="K881" s="10"/>
      <c r="L881" s="10"/>
      <c r="M881" s="10"/>
      <c r="N881" s="10"/>
      <c r="O881" s="686"/>
      <c r="P881" s="687"/>
      <c r="Q881" s="687"/>
      <c r="R881" s="10"/>
    </row>
    <row r="882" spans="1:18" ht="40.5">
      <c r="A882" s="685"/>
      <c r="B882" s="9"/>
      <c r="C882" s="9"/>
      <c r="D882" s="9"/>
      <c r="E882" s="9"/>
      <c r="F882" s="10"/>
      <c r="G882" s="13"/>
      <c r="H882" s="10"/>
      <c r="I882" s="10"/>
      <c r="J882" s="10"/>
      <c r="K882" s="10"/>
      <c r="L882" s="10"/>
      <c r="M882" s="10"/>
      <c r="N882" s="10"/>
      <c r="O882" s="688"/>
      <c r="P882" s="687"/>
      <c r="Q882" s="687"/>
      <c r="R882" s="10"/>
    </row>
    <row r="883" spans="1:18" ht="40.5">
      <c r="A883" s="685"/>
      <c r="B883" s="9"/>
      <c r="C883" s="9"/>
      <c r="D883" s="9"/>
      <c r="E883" s="9"/>
      <c r="F883" s="10"/>
      <c r="G883" s="13"/>
      <c r="H883" s="10"/>
      <c r="I883" s="10"/>
      <c r="J883" s="10"/>
      <c r="K883" s="10"/>
      <c r="L883" s="10"/>
      <c r="M883" s="10"/>
      <c r="N883" s="10"/>
      <c r="O883" s="690"/>
      <c r="P883" s="687"/>
      <c r="Q883" s="687"/>
      <c r="R883" s="10"/>
    </row>
    <row r="884" spans="1:18" ht="40.5">
      <c r="A884" s="685"/>
      <c r="B884" s="9"/>
      <c r="C884" s="9"/>
      <c r="D884" s="9"/>
      <c r="E884" s="9"/>
      <c r="F884" s="10"/>
      <c r="G884" s="13"/>
      <c r="H884" s="10"/>
      <c r="I884" s="10"/>
      <c r="J884" s="10"/>
      <c r="K884" s="10"/>
      <c r="L884" s="10"/>
      <c r="M884" s="10"/>
      <c r="N884" s="10"/>
      <c r="O884" s="686"/>
      <c r="P884" s="687"/>
      <c r="Q884" s="687"/>
      <c r="R884" s="10"/>
    </row>
    <row r="885" spans="1:18" ht="40.5">
      <c r="A885" s="685"/>
      <c r="B885" s="9"/>
      <c r="C885" s="9"/>
      <c r="D885" s="9"/>
      <c r="E885" s="9"/>
      <c r="F885" s="10"/>
      <c r="G885" s="13"/>
      <c r="H885" s="10"/>
      <c r="I885" s="10"/>
      <c r="J885" s="10"/>
      <c r="K885" s="10"/>
      <c r="L885" s="10"/>
      <c r="M885" s="10"/>
      <c r="N885" s="10"/>
      <c r="O885" s="686"/>
      <c r="P885" s="687"/>
      <c r="Q885" s="687"/>
      <c r="R885" s="10"/>
    </row>
    <row r="886" spans="1:18" ht="33">
      <c r="A886" s="685"/>
      <c r="B886" s="9"/>
      <c r="C886" s="9"/>
      <c r="D886" s="9"/>
      <c r="E886" s="9"/>
      <c r="F886" s="10"/>
      <c r="G886" s="13"/>
      <c r="H886" s="10"/>
      <c r="I886" s="10"/>
      <c r="J886" s="10"/>
      <c r="K886" s="10"/>
      <c r="L886" s="10"/>
      <c r="M886" s="10"/>
      <c r="N886" s="10"/>
      <c r="O886" s="10"/>
      <c r="P886" s="10"/>
      <c r="Q886" s="10"/>
      <c r="R886" s="10"/>
    </row>
    <row r="887" spans="1:18" ht="33">
      <c r="A887" s="685"/>
      <c r="B887" s="9"/>
      <c r="C887" s="9"/>
      <c r="D887" s="9"/>
      <c r="E887" s="9"/>
      <c r="F887" s="10"/>
      <c r="G887" s="13"/>
      <c r="H887" s="10"/>
      <c r="I887" s="10"/>
      <c r="J887" s="10"/>
      <c r="K887" s="10"/>
      <c r="L887" s="10"/>
      <c r="M887" s="10"/>
      <c r="N887" s="10"/>
      <c r="O887" s="10"/>
      <c r="P887" s="10"/>
      <c r="Q887" s="10"/>
      <c r="R887" s="10"/>
    </row>
    <row r="888" spans="1:18" ht="33">
      <c r="A888" s="685"/>
      <c r="B888" s="9"/>
      <c r="C888" s="9"/>
      <c r="D888" s="9"/>
      <c r="E888" s="9"/>
      <c r="F888" s="10"/>
      <c r="G888" s="13"/>
      <c r="H888" s="10"/>
      <c r="I888" s="10"/>
      <c r="J888" s="10"/>
      <c r="K888" s="10"/>
      <c r="L888" s="10"/>
      <c r="M888" s="10"/>
      <c r="N888" s="10"/>
      <c r="O888" s="10"/>
      <c r="P888" s="10"/>
      <c r="Q888" s="10"/>
      <c r="R888" s="10"/>
    </row>
    <row r="889" spans="1:18" ht="33">
      <c r="A889" s="685"/>
      <c r="B889" s="9"/>
      <c r="C889" s="9"/>
      <c r="D889" s="9"/>
      <c r="E889" s="9"/>
      <c r="F889" s="10"/>
      <c r="G889" s="13"/>
      <c r="H889" s="10"/>
      <c r="I889" s="10"/>
      <c r="J889" s="10"/>
      <c r="K889" s="10"/>
      <c r="L889" s="10"/>
      <c r="M889" s="10"/>
      <c r="N889" s="10"/>
      <c r="O889" s="10"/>
      <c r="P889" s="10"/>
      <c r="Q889" s="10"/>
      <c r="R889" s="10"/>
    </row>
    <row r="890" spans="1:18" ht="33">
      <c r="A890" s="685"/>
      <c r="B890" s="9"/>
      <c r="C890" s="9"/>
      <c r="D890" s="9"/>
      <c r="E890" s="9"/>
      <c r="F890" s="10"/>
      <c r="G890" s="13"/>
      <c r="H890" s="10"/>
      <c r="I890" s="10"/>
      <c r="J890" s="10"/>
      <c r="K890" s="10"/>
      <c r="L890" s="10"/>
      <c r="M890" s="10"/>
      <c r="N890" s="10"/>
      <c r="O890" s="10"/>
      <c r="P890" s="10"/>
      <c r="Q890" s="10"/>
      <c r="R890" s="10"/>
    </row>
    <row r="891" spans="1:18" ht="33">
      <c r="A891" s="685"/>
      <c r="B891" s="9"/>
      <c r="C891" s="9"/>
      <c r="D891" s="9"/>
      <c r="E891" s="9"/>
      <c r="F891" s="10"/>
      <c r="G891" s="13"/>
      <c r="H891" s="10"/>
      <c r="I891" s="10"/>
      <c r="J891" s="10"/>
      <c r="K891" s="10"/>
      <c r="L891" s="10"/>
      <c r="M891" s="10"/>
      <c r="N891" s="10"/>
      <c r="O891" s="10"/>
      <c r="P891" s="10"/>
      <c r="Q891" s="10"/>
      <c r="R891" s="10"/>
    </row>
    <row r="892" spans="1:18" ht="33">
      <c r="A892" s="685"/>
      <c r="B892" s="9"/>
      <c r="C892" s="9"/>
      <c r="D892" s="9"/>
      <c r="E892" s="9"/>
      <c r="F892" s="10"/>
      <c r="G892" s="13"/>
      <c r="H892" s="10"/>
      <c r="I892" s="10"/>
      <c r="J892" s="10"/>
      <c r="K892" s="10"/>
      <c r="L892" s="10"/>
      <c r="M892" s="10"/>
      <c r="N892" s="10"/>
      <c r="O892" s="10"/>
      <c r="P892" s="10"/>
      <c r="Q892" s="10"/>
      <c r="R892" s="10"/>
    </row>
    <row r="893" spans="1:18" ht="33">
      <c r="A893" s="685"/>
      <c r="B893" s="9"/>
      <c r="C893" s="9"/>
      <c r="D893" s="9"/>
      <c r="E893" s="9"/>
      <c r="F893" s="10"/>
      <c r="G893" s="13"/>
      <c r="H893" s="10"/>
      <c r="I893" s="10"/>
      <c r="J893" s="10"/>
      <c r="K893" s="10"/>
      <c r="L893" s="10"/>
      <c r="M893" s="10"/>
      <c r="N893" s="10"/>
      <c r="O893" s="10"/>
      <c r="P893" s="10"/>
      <c r="Q893" s="10"/>
      <c r="R893" s="10"/>
    </row>
    <row r="894" spans="1:18" ht="33">
      <c r="A894" s="685"/>
      <c r="B894" s="9"/>
      <c r="C894" s="9"/>
      <c r="D894" s="9"/>
      <c r="E894" s="9"/>
      <c r="F894" s="10"/>
      <c r="G894" s="13"/>
      <c r="H894" s="10"/>
      <c r="I894" s="10"/>
      <c r="J894" s="10"/>
      <c r="K894" s="10"/>
      <c r="L894" s="10"/>
      <c r="M894" s="10"/>
      <c r="N894" s="10"/>
      <c r="O894" s="10"/>
      <c r="P894" s="10"/>
      <c r="Q894" s="10"/>
      <c r="R894" s="10"/>
    </row>
    <row r="895" spans="1:18" ht="33">
      <c r="A895" s="685"/>
      <c r="B895" s="9"/>
      <c r="C895" s="9"/>
      <c r="D895" s="9"/>
      <c r="E895" s="9"/>
      <c r="F895" s="10"/>
      <c r="G895" s="13"/>
      <c r="H895" s="10"/>
      <c r="I895" s="10"/>
      <c r="J895" s="10"/>
      <c r="K895" s="10"/>
      <c r="L895" s="10"/>
      <c r="M895" s="10"/>
      <c r="N895" s="10"/>
      <c r="O895" s="10"/>
      <c r="P895" s="10"/>
      <c r="Q895" s="10"/>
      <c r="R895" s="10"/>
    </row>
    <row r="896" spans="1:18" ht="33">
      <c r="A896" s="685"/>
      <c r="B896" s="9"/>
      <c r="C896" s="9"/>
      <c r="D896" s="9"/>
      <c r="E896" s="9"/>
      <c r="F896" s="10"/>
      <c r="G896" s="13"/>
      <c r="H896" s="10"/>
      <c r="I896" s="10"/>
      <c r="J896" s="10"/>
      <c r="K896" s="10"/>
      <c r="L896" s="10"/>
      <c r="M896" s="10"/>
      <c r="N896" s="10"/>
      <c r="O896" s="10"/>
      <c r="P896" s="10"/>
      <c r="Q896" s="10"/>
      <c r="R896" s="10"/>
    </row>
    <row r="897" spans="1:18" ht="33">
      <c r="A897" s="685"/>
      <c r="B897" s="9"/>
      <c r="C897" s="9"/>
      <c r="D897" s="9"/>
      <c r="E897" s="9"/>
      <c r="F897" s="10"/>
      <c r="G897" s="13"/>
      <c r="H897" s="10"/>
      <c r="I897" s="10"/>
      <c r="J897" s="10"/>
      <c r="K897" s="10"/>
      <c r="L897" s="10"/>
      <c r="M897" s="10"/>
      <c r="N897" s="10"/>
      <c r="O897" s="10"/>
      <c r="P897" s="10"/>
      <c r="Q897" s="10"/>
      <c r="R897" s="10"/>
    </row>
    <row r="898" spans="1:18" ht="33">
      <c r="A898" s="685"/>
      <c r="B898" s="9"/>
      <c r="C898" s="9"/>
      <c r="D898" s="9"/>
      <c r="E898" s="9"/>
      <c r="F898" s="10"/>
      <c r="G898" s="13"/>
      <c r="H898" s="10"/>
      <c r="I898" s="10"/>
      <c r="J898" s="10"/>
      <c r="K898" s="10"/>
      <c r="L898" s="10"/>
      <c r="M898" s="10"/>
      <c r="N898" s="10"/>
      <c r="O898" s="10"/>
      <c r="P898" s="10"/>
      <c r="Q898" s="10"/>
      <c r="R898" s="10"/>
    </row>
    <row r="899" spans="1:18" ht="33">
      <c r="A899" s="685"/>
      <c r="B899" s="9"/>
      <c r="C899" s="9"/>
      <c r="D899" s="9"/>
      <c r="E899" s="9"/>
      <c r="F899" s="10"/>
      <c r="G899" s="13"/>
      <c r="H899" s="10"/>
      <c r="I899" s="10"/>
      <c r="J899" s="10"/>
      <c r="K899" s="10"/>
      <c r="L899" s="10"/>
      <c r="M899" s="10"/>
      <c r="N899" s="10"/>
      <c r="O899" s="10"/>
      <c r="P899" s="10"/>
      <c r="Q899" s="10"/>
      <c r="R899" s="10"/>
    </row>
    <row r="900" spans="1:18" ht="33">
      <c r="A900" s="685"/>
      <c r="B900" s="9"/>
      <c r="C900" s="9"/>
      <c r="D900" s="9"/>
      <c r="E900" s="9"/>
      <c r="F900" s="10"/>
      <c r="G900" s="13"/>
      <c r="H900" s="10"/>
      <c r="I900" s="10"/>
      <c r="J900" s="10"/>
      <c r="K900" s="10"/>
      <c r="L900" s="10"/>
      <c r="M900" s="10"/>
      <c r="N900" s="10"/>
      <c r="O900" s="10"/>
      <c r="P900" s="10"/>
      <c r="Q900" s="10"/>
      <c r="R900" s="10"/>
    </row>
    <row r="901" spans="1:18" ht="33">
      <c r="A901" s="685"/>
      <c r="B901" s="9"/>
      <c r="C901" s="9"/>
      <c r="D901" s="9"/>
      <c r="E901" s="9"/>
      <c r="F901" s="10"/>
      <c r="G901" s="13"/>
      <c r="H901" s="10"/>
      <c r="I901" s="10"/>
      <c r="J901" s="10"/>
      <c r="K901" s="10"/>
      <c r="L901" s="10"/>
      <c r="M901" s="10"/>
      <c r="N901" s="10"/>
      <c r="O901" s="10"/>
      <c r="P901" s="10"/>
      <c r="Q901" s="10"/>
      <c r="R901" s="10"/>
    </row>
    <row r="902" spans="1:18" ht="33">
      <c r="A902" s="685"/>
      <c r="B902" s="9"/>
      <c r="C902" s="9"/>
      <c r="D902" s="9"/>
      <c r="E902" s="9"/>
      <c r="F902" s="10"/>
      <c r="G902" s="13"/>
      <c r="H902" s="10"/>
      <c r="I902" s="10"/>
      <c r="J902" s="10"/>
      <c r="K902" s="10"/>
      <c r="L902" s="10"/>
      <c r="M902" s="10"/>
      <c r="N902" s="10"/>
      <c r="O902" s="10"/>
      <c r="P902" s="10"/>
      <c r="Q902" s="10"/>
      <c r="R902" s="10"/>
    </row>
    <row r="903" spans="1:18" ht="33">
      <c r="A903" s="685"/>
      <c r="B903" s="9"/>
      <c r="C903" s="9"/>
      <c r="D903" s="9"/>
      <c r="E903" s="9"/>
      <c r="F903" s="10"/>
      <c r="G903" s="13"/>
      <c r="H903" s="10"/>
      <c r="I903" s="10"/>
      <c r="J903" s="10"/>
      <c r="K903" s="10"/>
      <c r="L903" s="10"/>
      <c r="M903" s="10"/>
      <c r="N903" s="10"/>
      <c r="O903" s="10"/>
      <c r="P903" s="10"/>
      <c r="Q903" s="10"/>
      <c r="R903" s="10"/>
    </row>
    <row r="904" spans="1:18" ht="33">
      <c r="A904" s="685"/>
      <c r="B904" s="9"/>
      <c r="C904" s="9"/>
      <c r="D904" s="9"/>
      <c r="E904" s="9"/>
      <c r="F904" s="10"/>
      <c r="G904" s="13"/>
      <c r="H904" s="10"/>
      <c r="I904" s="10"/>
      <c r="J904" s="10"/>
      <c r="K904" s="10"/>
      <c r="L904" s="10"/>
      <c r="M904" s="10"/>
      <c r="N904" s="10"/>
      <c r="O904" s="10"/>
      <c r="P904" s="10"/>
      <c r="Q904" s="10"/>
      <c r="R904" s="10"/>
    </row>
    <row r="905" spans="1:18" ht="33">
      <c r="A905" s="685"/>
      <c r="B905" s="9"/>
      <c r="C905" s="9"/>
      <c r="D905" s="9"/>
      <c r="E905" s="9"/>
      <c r="F905" s="10"/>
      <c r="G905" s="13"/>
      <c r="H905" s="10"/>
      <c r="I905" s="10"/>
      <c r="J905" s="10"/>
      <c r="K905" s="10"/>
      <c r="L905" s="10"/>
      <c r="M905" s="10"/>
      <c r="N905" s="10"/>
      <c r="O905" s="10"/>
      <c r="P905" s="10"/>
      <c r="Q905" s="10"/>
      <c r="R905" s="10"/>
    </row>
    <row r="906" spans="1:18" ht="33">
      <c r="A906" s="685"/>
      <c r="B906" s="9"/>
      <c r="C906" s="9"/>
      <c r="D906" s="9"/>
      <c r="E906" s="9"/>
      <c r="F906" s="10"/>
      <c r="G906" s="13"/>
      <c r="H906" s="10"/>
      <c r="I906" s="10"/>
      <c r="J906" s="10"/>
      <c r="K906" s="10"/>
      <c r="L906" s="10"/>
      <c r="M906" s="10"/>
      <c r="N906" s="10"/>
      <c r="O906" s="10"/>
      <c r="P906" s="10"/>
      <c r="Q906" s="10"/>
      <c r="R906" s="10"/>
    </row>
    <row r="907" spans="1:18" ht="33">
      <c r="A907" s="685"/>
      <c r="B907" s="9"/>
      <c r="C907" s="9"/>
      <c r="D907" s="9"/>
      <c r="E907" s="9"/>
      <c r="F907" s="10"/>
      <c r="G907" s="13"/>
      <c r="H907" s="10"/>
      <c r="I907" s="10"/>
      <c r="J907" s="10"/>
      <c r="K907" s="10"/>
      <c r="L907" s="10"/>
      <c r="M907" s="10"/>
      <c r="N907" s="10"/>
      <c r="O907" s="10"/>
      <c r="P907" s="10"/>
      <c r="Q907" s="10"/>
      <c r="R907" s="10"/>
    </row>
    <row r="908" spans="1:18" ht="33">
      <c r="A908" s="685"/>
      <c r="B908" s="9"/>
      <c r="C908" s="9"/>
      <c r="D908" s="9"/>
      <c r="E908" s="9"/>
      <c r="F908" s="10"/>
      <c r="G908" s="13"/>
      <c r="H908" s="10"/>
      <c r="I908" s="10"/>
      <c r="J908" s="10"/>
      <c r="K908" s="10"/>
      <c r="L908" s="10"/>
      <c r="M908" s="10"/>
      <c r="N908" s="10"/>
      <c r="O908" s="10"/>
      <c r="P908" s="10"/>
      <c r="Q908" s="10"/>
      <c r="R908" s="10"/>
    </row>
    <row r="909" spans="1:18" ht="33">
      <c r="A909" s="685"/>
      <c r="B909" s="9"/>
      <c r="C909" s="9"/>
      <c r="D909" s="9"/>
      <c r="E909" s="9"/>
      <c r="F909" s="10"/>
      <c r="G909" s="13"/>
      <c r="H909" s="10"/>
      <c r="I909" s="10"/>
      <c r="J909" s="10"/>
      <c r="K909" s="10"/>
      <c r="L909" s="10"/>
      <c r="M909" s="10"/>
      <c r="N909" s="10"/>
      <c r="O909" s="10"/>
      <c r="P909" s="10"/>
      <c r="Q909" s="10"/>
      <c r="R909" s="10"/>
    </row>
    <row r="910" spans="1:18" ht="33">
      <c r="A910" s="685"/>
      <c r="B910" s="9"/>
      <c r="C910" s="9"/>
      <c r="D910" s="9"/>
      <c r="E910" s="9"/>
      <c r="F910" s="10"/>
      <c r="G910" s="13"/>
      <c r="H910" s="10"/>
      <c r="I910" s="10"/>
      <c r="J910" s="10"/>
      <c r="K910" s="10"/>
      <c r="L910" s="10"/>
      <c r="M910" s="10"/>
      <c r="N910" s="10"/>
      <c r="O910" s="10"/>
      <c r="P910" s="10"/>
      <c r="Q910" s="10"/>
      <c r="R910" s="10"/>
    </row>
    <row r="911" spans="1:18" ht="33">
      <c r="A911" s="685"/>
      <c r="B911" s="9"/>
      <c r="C911" s="9"/>
      <c r="D911" s="9"/>
      <c r="E911" s="9"/>
      <c r="F911" s="10"/>
      <c r="G911" s="13"/>
      <c r="H911" s="10"/>
      <c r="I911" s="10"/>
      <c r="J911" s="10"/>
      <c r="K911" s="10"/>
      <c r="L911" s="10"/>
      <c r="M911" s="10"/>
      <c r="N911" s="10"/>
      <c r="O911" s="10"/>
      <c r="P911" s="10"/>
      <c r="Q911" s="10"/>
      <c r="R911" s="10"/>
    </row>
    <row r="912" spans="1:18" ht="33">
      <c r="A912" s="685"/>
      <c r="B912" s="9"/>
      <c r="C912" s="9"/>
      <c r="D912" s="9"/>
      <c r="E912" s="9"/>
      <c r="F912" s="10"/>
      <c r="G912" s="13"/>
      <c r="H912" s="10"/>
      <c r="I912" s="10"/>
      <c r="J912" s="10"/>
      <c r="K912" s="10"/>
      <c r="L912" s="10"/>
      <c r="M912" s="10"/>
      <c r="N912" s="10"/>
      <c r="O912" s="10"/>
      <c r="P912" s="10"/>
      <c r="Q912" s="10"/>
      <c r="R912" s="10"/>
    </row>
    <row r="913" spans="1:18" ht="33">
      <c r="A913" s="685"/>
      <c r="B913" s="9"/>
      <c r="C913" s="9"/>
      <c r="D913" s="9"/>
      <c r="E913" s="9"/>
      <c r="F913" s="10"/>
      <c r="G913" s="13"/>
      <c r="H913" s="10"/>
      <c r="I913" s="10"/>
      <c r="J913" s="10"/>
      <c r="K913" s="10"/>
      <c r="L913" s="10"/>
      <c r="M913" s="10"/>
      <c r="N913" s="10"/>
      <c r="O913" s="10"/>
      <c r="P913" s="10"/>
      <c r="Q913" s="10"/>
      <c r="R913" s="10"/>
    </row>
    <row r="914" spans="1:18" ht="33">
      <c r="A914" s="685"/>
      <c r="B914" s="9"/>
      <c r="C914" s="9"/>
      <c r="D914" s="9"/>
      <c r="E914" s="9"/>
      <c r="F914" s="10"/>
      <c r="G914" s="13"/>
      <c r="H914" s="10"/>
      <c r="I914" s="10"/>
      <c r="J914" s="10"/>
      <c r="K914" s="10"/>
      <c r="L914" s="10"/>
      <c r="M914" s="10"/>
      <c r="N914" s="10"/>
      <c r="O914" s="10"/>
      <c r="P914" s="10"/>
      <c r="Q914" s="10"/>
      <c r="R914" s="10"/>
    </row>
    <row r="915" spans="1:18" ht="33">
      <c r="A915" s="685"/>
      <c r="B915" s="9"/>
      <c r="C915" s="9"/>
      <c r="D915" s="9"/>
      <c r="E915" s="9"/>
      <c r="F915" s="10"/>
      <c r="G915" s="13"/>
      <c r="H915" s="10"/>
      <c r="I915" s="10"/>
      <c r="J915" s="10"/>
      <c r="K915" s="10"/>
      <c r="L915" s="10"/>
      <c r="M915" s="10"/>
      <c r="N915" s="10"/>
      <c r="O915" s="10"/>
      <c r="P915" s="10"/>
      <c r="Q915" s="10"/>
      <c r="R915" s="10"/>
    </row>
    <row r="916" spans="1:18" ht="33">
      <c r="A916" s="685"/>
      <c r="B916" s="9"/>
      <c r="C916" s="9"/>
      <c r="D916" s="9"/>
      <c r="E916" s="9"/>
      <c r="F916" s="10"/>
      <c r="G916" s="13"/>
      <c r="H916" s="10"/>
      <c r="I916" s="10"/>
      <c r="J916" s="10"/>
      <c r="K916" s="10"/>
      <c r="L916" s="10"/>
      <c r="M916" s="10"/>
      <c r="N916" s="10"/>
      <c r="O916" s="10"/>
      <c r="P916" s="10"/>
      <c r="Q916" s="10"/>
      <c r="R916" s="10"/>
    </row>
    <row r="917" spans="1:18" ht="33">
      <c r="A917" s="685"/>
      <c r="B917" s="9"/>
      <c r="C917" s="9"/>
      <c r="D917" s="9"/>
      <c r="E917" s="9"/>
      <c r="F917" s="10"/>
      <c r="G917" s="13"/>
      <c r="H917" s="10"/>
      <c r="I917" s="10"/>
      <c r="J917" s="10"/>
      <c r="K917" s="10"/>
      <c r="L917" s="10"/>
      <c r="M917" s="10"/>
      <c r="N917" s="10"/>
      <c r="O917" s="10"/>
      <c r="P917" s="10"/>
      <c r="Q917" s="10"/>
      <c r="R917" s="10"/>
    </row>
    <row r="918" spans="1:18" ht="33">
      <c r="A918" s="685"/>
      <c r="B918" s="9"/>
      <c r="C918" s="9"/>
      <c r="D918" s="9"/>
      <c r="E918" s="9"/>
      <c r="F918" s="10"/>
      <c r="G918" s="13"/>
      <c r="H918" s="10"/>
      <c r="I918" s="10"/>
      <c r="J918" s="10"/>
      <c r="K918" s="10"/>
      <c r="L918" s="10"/>
      <c r="M918" s="10"/>
      <c r="N918" s="10"/>
      <c r="O918" s="10"/>
      <c r="P918" s="10"/>
      <c r="Q918" s="10"/>
      <c r="R918" s="10"/>
    </row>
    <row r="919" spans="1:18" ht="33">
      <c r="A919" s="685"/>
      <c r="B919" s="9"/>
      <c r="C919" s="9"/>
      <c r="D919" s="9"/>
      <c r="E919" s="9"/>
      <c r="F919" s="10"/>
      <c r="G919" s="13"/>
      <c r="H919" s="10"/>
      <c r="I919" s="10"/>
      <c r="J919" s="10"/>
      <c r="K919" s="10"/>
      <c r="L919" s="10"/>
      <c r="M919" s="10"/>
      <c r="N919" s="10"/>
      <c r="O919" s="10"/>
      <c r="P919" s="10"/>
      <c r="Q919" s="10"/>
      <c r="R919" s="10"/>
    </row>
    <row r="920" spans="1:18" ht="33">
      <c r="A920" s="685"/>
      <c r="B920" s="9"/>
      <c r="C920" s="9"/>
      <c r="D920" s="9"/>
      <c r="E920" s="9"/>
      <c r="F920" s="10"/>
      <c r="G920" s="13"/>
      <c r="H920" s="10"/>
      <c r="I920" s="10"/>
      <c r="J920" s="10"/>
      <c r="K920" s="10"/>
      <c r="L920" s="10"/>
      <c r="M920" s="10"/>
      <c r="N920" s="10"/>
      <c r="O920" s="10"/>
      <c r="P920" s="10"/>
      <c r="Q920" s="10"/>
      <c r="R920" s="10"/>
    </row>
    <row r="921" spans="1:18" ht="33">
      <c r="A921" s="685"/>
      <c r="B921" s="9"/>
      <c r="C921" s="9"/>
      <c r="D921" s="9"/>
      <c r="E921" s="9"/>
      <c r="F921" s="10"/>
      <c r="G921" s="13"/>
      <c r="H921" s="10"/>
      <c r="I921" s="10"/>
      <c r="J921" s="10"/>
      <c r="K921" s="10"/>
      <c r="L921" s="10"/>
      <c r="M921" s="10"/>
      <c r="N921" s="10"/>
      <c r="O921" s="10"/>
      <c r="P921" s="10"/>
      <c r="Q921" s="10"/>
      <c r="R921" s="10"/>
    </row>
    <row r="922" spans="1:18" ht="33">
      <c r="A922" s="685"/>
      <c r="B922" s="9"/>
      <c r="C922" s="9"/>
      <c r="D922" s="9"/>
      <c r="E922" s="9"/>
      <c r="F922" s="10"/>
      <c r="G922" s="13"/>
      <c r="H922" s="10"/>
      <c r="I922" s="10"/>
      <c r="J922" s="10"/>
      <c r="K922" s="10"/>
      <c r="L922" s="10"/>
      <c r="M922" s="10"/>
      <c r="N922" s="10"/>
      <c r="O922" s="10"/>
      <c r="P922" s="10"/>
      <c r="Q922" s="10"/>
      <c r="R922" s="10"/>
    </row>
    <row r="923" spans="1:18" ht="33">
      <c r="A923" s="685"/>
      <c r="B923" s="9"/>
      <c r="C923" s="9"/>
      <c r="D923" s="9"/>
      <c r="E923" s="9"/>
      <c r="F923" s="10"/>
      <c r="G923" s="13"/>
      <c r="H923" s="10"/>
      <c r="I923" s="10"/>
      <c r="J923" s="10"/>
      <c r="K923" s="10"/>
      <c r="L923" s="10"/>
      <c r="M923" s="10"/>
      <c r="N923" s="10"/>
      <c r="O923" s="10"/>
      <c r="P923" s="10"/>
      <c r="Q923" s="10"/>
      <c r="R923" s="10"/>
    </row>
    <row r="924" spans="1:18" ht="33">
      <c r="A924" s="685"/>
      <c r="B924" s="9"/>
      <c r="C924" s="9"/>
      <c r="D924" s="9"/>
      <c r="E924" s="9"/>
      <c r="F924" s="10"/>
      <c r="G924" s="13"/>
      <c r="H924" s="10"/>
      <c r="I924" s="10"/>
      <c r="J924" s="10"/>
      <c r="K924" s="10"/>
      <c r="L924" s="10"/>
      <c r="M924" s="10"/>
      <c r="N924" s="10"/>
      <c r="O924" s="10"/>
      <c r="P924" s="10"/>
      <c r="Q924" s="10"/>
      <c r="R924" s="10"/>
    </row>
    <row r="925" spans="1:18" ht="33">
      <c r="A925" s="685"/>
      <c r="B925" s="9"/>
      <c r="C925" s="9"/>
      <c r="D925" s="9"/>
      <c r="E925" s="9"/>
      <c r="F925" s="10"/>
      <c r="G925" s="13"/>
      <c r="H925" s="10"/>
      <c r="I925" s="10"/>
      <c r="J925" s="10"/>
      <c r="K925" s="10"/>
      <c r="L925" s="10"/>
      <c r="M925" s="10"/>
      <c r="N925" s="10"/>
      <c r="O925" s="10"/>
      <c r="P925" s="10"/>
      <c r="Q925" s="10"/>
      <c r="R925" s="10"/>
    </row>
    <row r="926" spans="1:18" ht="33">
      <c r="A926" s="685"/>
      <c r="B926" s="9"/>
      <c r="C926" s="9"/>
      <c r="D926" s="9"/>
      <c r="E926" s="9"/>
      <c r="F926" s="10"/>
      <c r="G926" s="13"/>
      <c r="H926" s="10"/>
      <c r="I926" s="10"/>
      <c r="J926" s="10"/>
      <c r="K926" s="10"/>
      <c r="L926" s="10"/>
      <c r="M926" s="10"/>
      <c r="N926" s="10"/>
      <c r="O926" s="10"/>
      <c r="P926" s="10"/>
      <c r="Q926" s="10"/>
      <c r="R926" s="10"/>
    </row>
    <row r="927" spans="1:18" ht="33">
      <c r="A927" s="685"/>
      <c r="B927" s="9"/>
      <c r="C927" s="9"/>
      <c r="D927" s="9"/>
      <c r="E927" s="9"/>
      <c r="F927" s="10"/>
      <c r="G927" s="13"/>
      <c r="H927" s="10"/>
      <c r="I927" s="10"/>
      <c r="J927" s="10"/>
      <c r="K927" s="10"/>
      <c r="L927" s="10"/>
      <c r="M927" s="10"/>
      <c r="N927" s="10"/>
      <c r="O927" s="10"/>
      <c r="P927" s="10"/>
      <c r="Q927" s="10"/>
      <c r="R927" s="10"/>
    </row>
    <row r="928" spans="1:18" ht="33">
      <c r="A928" s="685"/>
      <c r="B928" s="9"/>
      <c r="C928" s="9"/>
      <c r="D928" s="9"/>
      <c r="E928" s="9"/>
      <c r="F928" s="10"/>
      <c r="G928" s="13"/>
      <c r="H928" s="10"/>
      <c r="I928" s="10"/>
      <c r="J928" s="10"/>
      <c r="K928" s="10"/>
      <c r="L928" s="10"/>
      <c r="M928" s="10"/>
      <c r="N928" s="10"/>
      <c r="O928" s="10"/>
      <c r="P928" s="10"/>
      <c r="Q928" s="10"/>
      <c r="R928" s="10"/>
    </row>
    <row r="929" spans="1:18" ht="33">
      <c r="A929" s="685"/>
      <c r="B929" s="9"/>
      <c r="C929" s="9"/>
      <c r="D929" s="9"/>
      <c r="E929" s="9"/>
      <c r="F929" s="10"/>
      <c r="G929" s="13"/>
      <c r="H929" s="10"/>
      <c r="I929" s="10"/>
      <c r="J929" s="10"/>
      <c r="K929" s="10"/>
      <c r="L929" s="10"/>
      <c r="M929" s="10"/>
      <c r="N929" s="10"/>
      <c r="O929" s="10"/>
      <c r="P929" s="10"/>
      <c r="Q929" s="10"/>
      <c r="R929" s="10"/>
    </row>
    <row r="930" spans="1:18" ht="33">
      <c r="A930" s="685"/>
      <c r="B930" s="9"/>
      <c r="C930" s="9"/>
      <c r="D930" s="9"/>
      <c r="E930" s="9"/>
      <c r="F930" s="10"/>
      <c r="G930" s="13"/>
      <c r="H930" s="10"/>
      <c r="I930" s="10"/>
      <c r="J930" s="10"/>
      <c r="K930" s="10"/>
      <c r="L930" s="10"/>
      <c r="M930" s="10"/>
      <c r="N930" s="10"/>
      <c r="O930" s="10"/>
      <c r="P930" s="10"/>
      <c r="Q930" s="10"/>
      <c r="R930" s="10"/>
    </row>
    <row r="931" spans="1:18" ht="33">
      <c r="A931" s="685"/>
      <c r="B931" s="9"/>
      <c r="C931" s="9"/>
      <c r="D931" s="9"/>
      <c r="E931" s="9"/>
      <c r="F931" s="10"/>
      <c r="G931" s="13"/>
      <c r="H931" s="10"/>
      <c r="I931" s="10"/>
      <c r="J931" s="10"/>
      <c r="K931" s="10"/>
      <c r="L931" s="10"/>
      <c r="M931" s="10"/>
      <c r="N931" s="10"/>
      <c r="O931" s="10"/>
      <c r="P931" s="10"/>
      <c r="Q931" s="10"/>
      <c r="R931" s="10"/>
    </row>
    <row r="932" spans="1:18" ht="33">
      <c r="A932" s="685"/>
      <c r="B932" s="9"/>
      <c r="C932" s="9"/>
      <c r="D932" s="9"/>
      <c r="E932" s="9"/>
      <c r="F932" s="10"/>
      <c r="G932" s="13"/>
      <c r="H932" s="10"/>
      <c r="I932" s="10"/>
      <c r="J932" s="10"/>
      <c r="K932" s="10"/>
      <c r="L932" s="10"/>
      <c r="M932" s="10"/>
      <c r="N932" s="10"/>
      <c r="O932" s="10"/>
      <c r="P932" s="10"/>
      <c r="Q932" s="10"/>
      <c r="R932" s="10"/>
    </row>
    <row r="933" spans="1:18" ht="33">
      <c r="A933" s="685"/>
      <c r="B933" s="9"/>
      <c r="C933" s="9"/>
      <c r="D933" s="9"/>
      <c r="E933" s="9"/>
      <c r="F933" s="10"/>
      <c r="G933" s="13"/>
      <c r="H933" s="10"/>
      <c r="I933" s="10"/>
      <c r="J933" s="10"/>
      <c r="K933" s="10"/>
      <c r="L933" s="10"/>
      <c r="M933" s="10"/>
      <c r="N933" s="10"/>
      <c r="O933" s="10"/>
      <c r="P933" s="10"/>
      <c r="Q933" s="10"/>
      <c r="R933" s="10"/>
    </row>
    <row r="934" spans="1:18" ht="33">
      <c r="A934" s="685"/>
      <c r="B934" s="9"/>
      <c r="C934" s="9"/>
      <c r="D934" s="9"/>
      <c r="E934" s="9"/>
      <c r="F934" s="10"/>
      <c r="G934" s="13"/>
      <c r="H934" s="10"/>
      <c r="I934" s="10"/>
      <c r="J934" s="10"/>
      <c r="K934" s="10"/>
      <c r="L934" s="10"/>
      <c r="M934" s="10"/>
      <c r="N934" s="10"/>
      <c r="O934" s="10"/>
      <c r="P934" s="10"/>
      <c r="Q934" s="10"/>
      <c r="R934" s="10"/>
    </row>
    <row r="935" spans="1:18" ht="33">
      <c r="A935" s="685"/>
      <c r="B935" s="9"/>
      <c r="C935" s="9"/>
      <c r="D935" s="9"/>
      <c r="E935" s="9"/>
      <c r="F935" s="10"/>
      <c r="G935" s="13"/>
      <c r="H935" s="10"/>
      <c r="I935" s="10"/>
      <c r="J935" s="10"/>
      <c r="K935" s="10"/>
      <c r="L935" s="10"/>
      <c r="M935" s="10"/>
      <c r="N935" s="10"/>
      <c r="O935" s="10"/>
      <c r="P935" s="10"/>
      <c r="Q935" s="10"/>
      <c r="R935" s="10"/>
    </row>
    <row r="936" spans="1:18" ht="33">
      <c r="A936" s="685"/>
      <c r="B936" s="9"/>
      <c r="C936" s="9"/>
      <c r="D936" s="9"/>
      <c r="E936" s="9"/>
      <c r="F936" s="10"/>
      <c r="G936" s="13"/>
      <c r="H936" s="10"/>
      <c r="I936" s="10"/>
      <c r="J936" s="10"/>
      <c r="K936" s="10"/>
      <c r="L936" s="10"/>
      <c r="M936" s="10"/>
      <c r="N936" s="10"/>
      <c r="O936" s="10"/>
      <c r="P936" s="10"/>
      <c r="Q936" s="10"/>
      <c r="R936" s="10"/>
    </row>
    <row r="937" spans="1:18" ht="33">
      <c r="A937" s="685"/>
      <c r="B937" s="9"/>
      <c r="C937" s="9"/>
      <c r="D937" s="9"/>
      <c r="E937" s="9"/>
      <c r="F937" s="10"/>
      <c r="G937" s="13"/>
      <c r="H937" s="10"/>
      <c r="I937" s="10"/>
      <c r="J937" s="10"/>
      <c r="K937" s="10"/>
      <c r="L937" s="10"/>
      <c r="M937" s="10"/>
      <c r="N937" s="10"/>
      <c r="O937" s="10"/>
      <c r="P937" s="10"/>
      <c r="Q937" s="10"/>
      <c r="R937" s="10"/>
    </row>
    <row r="938" spans="1:18" ht="33">
      <c r="A938" s="685"/>
      <c r="B938" s="9"/>
      <c r="C938" s="9"/>
      <c r="D938" s="9"/>
      <c r="E938" s="9"/>
      <c r="F938" s="10"/>
      <c r="G938" s="13"/>
      <c r="H938" s="10"/>
      <c r="I938" s="10"/>
      <c r="J938" s="10"/>
      <c r="K938" s="10"/>
      <c r="L938" s="10"/>
      <c r="M938" s="10"/>
      <c r="N938" s="10"/>
      <c r="O938" s="10"/>
      <c r="P938" s="10"/>
      <c r="Q938" s="10"/>
      <c r="R938" s="10"/>
    </row>
    <row r="939" spans="1:18" ht="33">
      <c r="A939" s="685"/>
      <c r="B939" s="9"/>
      <c r="C939" s="9"/>
      <c r="D939" s="9"/>
      <c r="E939" s="9"/>
      <c r="F939" s="10"/>
      <c r="G939" s="13"/>
      <c r="H939" s="10"/>
      <c r="I939" s="10"/>
      <c r="J939" s="10"/>
      <c r="K939" s="10"/>
      <c r="L939" s="10"/>
      <c r="M939" s="10"/>
      <c r="N939" s="10"/>
      <c r="O939" s="10"/>
      <c r="P939" s="10"/>
      <c r="Q939" s="10"/>
      <c r="R939" s="10"/>
    </row>
    <row r="940" spans="1:18" ht="33">
      <c r="A940" s="685"/>
      <c r="B940" s="9"/>
      <c r="C940" s="9"/>
      <c r="D940" s="9"/>
      <c r="E940" s="9"/>
      <c r="F940" s="10"/>
      <c r="G940" s="13"/>
      <c r="H940" s="10"/>
      <c r="I940" s="10"/>
      <c r="J940" s="10"/>
      <c r="K940" s="10"/>
      <c r="L940" s="10"/>
      <c r="M940" s="10"/>
      <c r="N940" s="10"/>
      <c r="O940" s="10"/>
      <c r="P940" s="10"/>
      <c r="Q940" s="10"/>
      <c r="R940" s="10"/>
    </row>
    <row r="941" spans="1:18" ht="33">
      <c r="A941" s="685"/>
      <c r="B941" s="9"/>
      <c r="C941" s="9"/>
      <c r="D941" s="9"/>
      <c r="E941" s="9"/>
      <c r="F941" s="10"/>
      <c r="G941" s="13"/>
      <c r="H941" s="10"/>
      <c r="I941" s="10"/>
      <c r="J941" s="10"/>
      <c r="K941" s="10"/>
      <c r="L941" s="10"/>
      <c r="M941" s="10"/>
      <c r="N941" s="10"/>
      <c r="O941" s="10"/>
      <c r="P941" s="10"/>
      <c r="Q941" s="10"/>
      <c r="R941" s="10"/>
    </row>
    <row r="942" spans="1:18" ht="33">
      <c r="A942" s="685"/>
      <c r="B942" s="9"/>
      <c r="C942" s="9"/>
      <c r="D942" s="9"/>
      <c r="E942" s="9"/>
      <c r="F942" s="10"/>
      <c r="G942" s="13"/>
      <c r="H942" s="10"/>
      <c r="I942" s="10"/>
      <c r="J942" s="10"/>
      <c r="K942" s="10"/>
      <c r="L942" s="10"/>
      <c r="M942" s="10"/>
      <c r="N942" s="10"/>
      <c r="O942" s="10"/>
      <c r="P942" s="10"/>
      <c r="Q942" s="10"/>
      <c r="R942" s="10"/>
    </row>
    <row r="943" spans="1:18" ht="33">
      <c r="A943" s="685"/>
      <c r="B943" s="9"/>
      <c r="C943" s="9"/>
      <c r="D943" s="9"/>
      <c r="E943" s="9"/>
      <c r="F943" s="10"/>
      <c r="G943" s="13"/>
      <c r="H943" s="10"/>
      <c r="I943" s="10"/>
      <c r="J943" s="10"/>
      <c r="K943" s="10"/>
      <c r="L943" s="10"/>
      <c r="M943" s="10"/>
      <c r="N943" s="10"/>
      <c r="O943" s="10"/>
      <c r="P943" s="10"/>
      <c r="Q943" s="10"/>
      <c r="R943" s="10"/>
    </row>
    <row r="944" spans="1:18" ht="33">
      <c r="A944" s="685"/>
      <c r="B944" s="9"/>
      <c r="C944" s="9"/>
      <c r="D944" s="9"/>
      <c r="E944" s="9"/>
      <c r="F944" s="10"/>
      <c r="G944" s="13"/>
      <c r="H944" s="10"/>
      <c r="I944" s="10"/>
      <c r="J944" s="10"/>
      <c r="K944" s="10"/>
      <c r="L944" s="10"/>
      <c r="M944" s="10"/>
      <c r="N944" s="10"/>
      <c r="O944" s="10"/>
      <c r="P944" s="10"/>
      <c r="Q944" s="10"/>
      <c r="R944" s="10"/>
    </row>
    <row r="945" spans="1:18" ht="33">
      <c r="A945" s="685"/>
      <c r="B945" s="9"/>
      <c r="C945" s="9"/>
      <c r="D945" s="9"/>
      <c r="E945" s="9"/>
      <c r="F945" s="10"/>
      <c r="G945" s="13"/>
      <c r="H945" s="10"/>
      <c r="I945" s="10"/>
      <c r="J945" s="10"/>
      <c r="K945" s="10"/>
      <c r="L945" s="10"/>
      <c r="M945" s="10"/>
      <c r="N945" s="10"/>
      <c r="O945" s="10"/>
      <c r="P945" s="10"/>
      <c r="Q945" s="10"/>
      <c r="R945" s="10"/>
    </row>
    <row r="946" spans="1:18" ht="33">
      <c r="A946" s="685"/>
      <c r="B946" s="9"/>
      <c r="C946" s="9"/>
      <c r="D946" s="9"/>
      <c r="E946" s="9"/>
      <c r="F946" s="10"/>
      <c r="G946" s="13"/>
      <c r="H946" s="10"/>
      <c r="I946" s="10"/>
      <c r="J946" s="10"/>
      <c r="K946" s="10"/>
      <c r="L946" s="10"/>
      <c r="M946" s="10"/>
      <c r="N946" s="10"/>
      <c r="O946" s="10"/>
      <c r="P946" s="10"/>
      <c r="Q946" s="10"/>
      <c r="R946" s="10"/>
    </row>
    <row r="947" spans="1:18" ht="33">
      <c r="A947" s="685"/>
      <c r="B947" s="9"/>
      <c r="C947" s="9"/>
      <c r="D947" s="9"/>
      <c r="E947" s="9"/>
      <c r="F947" s="10"/>
      <c r="G947" s="13"/>
      <c r="H947" s="10"/>
      <c r="I947" s="10"/>
      <c r="J947" s="10"/>
      <c r="K947" s="10"/>
      <c r="L947" s="10"/>
      <c r="M947" s="10"/>
      <c r="N947" s="10"/>
      <c r="O947" s="10"/>
      <c r="P947" s="10"/>
      <c r="Q947" s="10"/>
      <c r="R947" s="10"/>
    </row>
    <row r="948" spans="1:18" ht="33">
      <c r="A948" s="685"/>
      <c r="B948" s="9"/>
      <c r="C948" s="9"/>
      <c r="D948" s="9"/>
      <c r="E948" s="9"/>
      <c r="F948" s="10"/>
      <c r="G948" s="13"/>
      <c r="H948" s="10"/>
      <c r="I948" s="10"/>
      <c r="J948" s="10"/>
      <c r="K948" s="10"/>
      <c r="L948" s="10"/>
      <c r="M948" s="10"/>
      <c r="N948" s="10"/>
      <c r="O948" s="10"/>
      <c r="P948" s="10"/>
      <c r="Q948" s="10"/>
      <c r="R948" s="10"/>
    </row>
    <row r="949" spans="1:18" ht="33">
      <c r="A949" s="685"/>
      <c r="B949" s="9"/>
      <c r="C949" s="9"/>
      <c r="D949" s="9"/>
      <c r="E949" s="9"/>
      <c r="F949" s="10"/>
      <c r="G949" s="13"/>
      <c r="H949" s="10"/>
      <c r="I949" s="10"/>
      <c r="J949" s="10"/>
      <c r="K949" s="10"/>
      <c r="L949" s="10"/>
      <c r="M949" s="10"/>
      <c r="N949" s="10"/>
      <c r="O949" s="10"/>
      <c r="P949" s="10"/>
      <c r="Q949" s="10"/>
      <c r="R949" s="10"/>
    </row>
    <row r="950" spans="1:18" ht="33">
      <c r="A950" s="685"/>
      <c r="B950" s="9"/>
      <c r="C950" s="9"/>
      <c r="D950" s="9"/>
      <c r="E950" s="9"/>
      <c r="F950" s="10"/>
      <c r="G950" s="13"/>
      <c r="H950" s="10"/>
      <c r="I950" s="10"/>
      <c r="J950" s="10"/>
      <c r="K950" s="10"/>
      <c r="L950" s="10"/>
      <c r="M950" s="10"/>
      <c r="N950" s="10"/>
      <c r="O950" s="10"/>
      <c r="P950" s="10"/>
      <c r="Q950" s="10"/>
      <c r="R950" s="10"/>
    </row>
    <row r="951" spans="1:18" ht="33">
      <c r="A951" s="685"/>
      <c r="B951" s="9"/>
      <c r="C951" s="9"/>
      <c r="D951" s="9"/>
      <c r="E951" s="9"/>
      <c r="F951" s="10"/>
      <c r="G951" s="13"/>
      <c r="H951" s="10"/>
      <c r="I951" s="10"/>
      <c r="J951" s="10"/>
      <c r="K951" s="10"/>
      <c r="L951" s="10"/>
      <c r="M951" s="10"/>
      <c r="N951" s="10"/>
      <c r="O951" s="10"/>
      <c r="P951" s="10"/>
      <c r="Q951" s="10"/>
      <c r="R951" s="10"/>
    </row>
    <row r="952" spans="1:18" ht="33">
      <c r="A952" s="685"/>
      <c r="B952" s="9"/>
      <c r="C952" s="9"/>
      <c r="D952" s="9"/>
      <c r="E952" s="9"/>
      <c r="F952" s="10"/>
      <c r="G952" s="13"/>
      <c r="H952" s="10"/>
      <c r="I952" s="10"/>
      <c r="J952" s="10"/>
      <c r="K952" s="10"/>
      <c r="L952" s="10"/>
      <c r="M952" s="10"/>
      <c r="N952" s="10"/>
      <c r="O952" s="10"/>
      <c r="P952" s="10"/>
      <c r="Q952" s="10"/>
      <c r="R952" s="10"/>
    </row>
    <row r="953" spans="1:18" ht="33">
      <c r="A953" s="685"/>
      <c r="B953" s="9"/>
      <c r="C953" s="9"/>
      <c r="D953" s="9"/>
      <c r="E953" s="9"/>
      <c r="F953" s="10"/>
      <c r="G953" s="13"/>
      <c r="H953" s="10"/>
      <c r="I953" s="10"/>
      <c r="J953" s="10"/>
      <c r="K953" s="10"/>
      <c r="L953" s="10"/>
      <c r="M953" s="10"/>
      <c r="N953" s="10"/>
      <c r="O953" s="10"/>
      <c r="P953" s="10"/>
      <c r="Q953" s="10"/>
      <c r="R953" s="10"/>
    </row>
    <row r="954" spans="1:18" ht="33">
      <c r="A954" s="685"/>
      <c r="B954" s="9"/>
      <c r="C954" s="9"/>
      <c r="D954" s="9"/>
      <c r="E954" s="9"/>
      <c r="F954" s="10"/>
      <c r="G954" s="13"/>
      <c r="H954" s="10"/>
      <c r="I954" s="10"/>
      <c r="J954" s="10"/>
      <c r="K954" s="10"/>
      <c r="L954" s="10"/>
      <c r="M954" s="10"/>
      <c r="N954" s="10"/>
      <c r="O954" s="10"/>
      <c r="P954" s="10"/>
      <c r="Q954" s="10"/>
      <c r="R954" s="10"/>
    </row>
    <row r="955" spans="1:18" ht="33">
      <c r="A955" s="685"/>
      <c r="B955" s="9"/>
      <c r="C955" s="9"/>
      <c r="D955" s="9"/>
      <c r="E955" s="9"/>
      <c r="F955" s="10"/>
      <c r="G955" s="13"/>
      <c r="H955" s="10"/>
      <c r="I955" s="10"/>
      <c r="J955" s="10"/>
      <c r="K955" s="10"/>
      <c r="L955" s="10"/>
      <c r="M955" s="10"/>
      <c r="N955" s="10"/>
      <c r="O955" s="10"/>
      <c r="P955" s="10"/>
      <c r="Q955" s="10"/>
      <c r="R955" s="10"/>
    </row>
    <row r="956" spans="1:18" ht="33">
      <c r="A956" s="685"/>
      <c r="B956" s="9"/>
      <c r="C956" s="9"/>
      <c r="D956" s="9"/>
      <c r="E956" s="9"/>
      <c r="F956" s="10"/>
      <c r="G956" s="13"/>
      <c r="H956" s="10"/>
      <c r="I956" s="10"/>
      <c r="J956" s="10"/>
      <c r="K956" s="10"/>
      <c r="L956" s="10"/>
      <c r="M956" s="10"/>
      <c r="N956" s="10"/>
      <c r="O956" s="10"/>
      <c r="P956" s="10"/>
      <c r="Q956" s="10"/>
      <c r="R956" s="10"/>
    </row>
    <row r="957" spans="1:18" ht="33">
      <c r="A957" s="685"/>
      <c r="B957" s="9"/>
      <c r="C957" s="9"/>
      <c r="D957" s="9"/>
      <c r="E957" s="9"/>
      <c r="F957" s="10"/>
      <c r="G957" s="13"/>
      <c r="H957" s="10"/>
      <c r="I957" s="10"/>
      <c r="J957" s="10"/>
      <c r="K957" s="10"/>
      <c r="L957" s="10"/>
      <c r="M957" s="10"/>
      <c r="N957" s="10"/>
      <c r="O957" s="10"/>
      <c r="P957" s="10"/>
      <c r="Q957" s="10"/>
      <c r="R957" s="10"/>
    </row>
    <row r="958" spans="1:18" ht="33">
      <c r="A958" s="685"/>
      <c r="B958" s="9"/>
      <c r="C958" s="9"/>
      <c r="D958" s="9"/>
      <c r="E958" s="9"/>
      <c r="F958" s="10"/>
      <c r="G958" s="13"/>
      <c r="H958" s="10"/>
      <c r="I958" s="10"/>
      <c r="J958" s="10"/>
      <c r="K958" s="10"/>
      <c r="L958" s="10"/>
      <c r="M958" s="10"/>
      <c r="N958" s="10"/>
      <c r="O958" s="10"/>
      <c r="P958" s="10"/>
      <c r="Q958" s="10"/>
      <c r="R958" s="10"/>
    </row>
    <row r="959" spans="1:18" ht="33">
      <c r="A959" s="685"/>
      <c r="B959" s="9"/>
      <c r="C959" s="9"/>
      <c r="D959" s="9"/>
      <c r="E959" s="9"/>
      <c r="F959" s="10"/>
      <c r="G959" s="13"/>
      <c r="H959" s="10"/>
      <c r="I959" s="10"/>
      <c r="J959" s="10"/>
      <c r="K959" s="10"/>
      <c r="L959" s="10"/>
      <c r="M959" s="10"/>
      <c r="N959" s="10"/>
      <c r="O959" s="10"/>
      <c r="P959" s="10"/>
      <c r="Q959" s="10"/>
      <c r="R959" s="10"/>
    </row>
    <row r="960" spans="1:18" ht="33">
      <c r="A960" s="685"/>
      <c r="B960" s="9"/>
      <c r="C960" s="9"/>
      <c r="D960" s="9"/>
      <c r="E960" s="9"/>
      <c r="F960" s="10"/>
      <c r="G960" s="13"/>
      <c r="H960" s="10"/>
      <c r="I960" s="10"/>
      <c r="J960" s="10"/>
      <c r="K960" s="10"/>
      <c r="L960" s="10"/>
      <c r="M960" s="10"/>
      <c r="N960" s="10"/>
      <c r="O960" s="10"/>
      <c r="P960" s="10"/>
      <c r="Q960" s="10"/>
      <c r="R960" s="10"/>
    </row>
    <row r="961" spans="1:18" ht="33">
      <c r="A961" s="685"/>
      <c r="B961" s="9"/>
      <c r="C961" s="9"/>
      <c r="D961" s="9"/>
      <c r="E961" s="9"/>
      <c r="F961" s="10"/>
      <c r="G961" s="13"/>
      <c r="H961" s="10"/>
      <c r="I961" s="10"/>
      <c r="J961" s="10"/>
      <c r="K961" s="10"/>
      <c r="L961" s="10"/>
      <c r="M961" s="10"/>
      <c r="N961" s="10"/>
      <c r="O961" s="10"/>
      <c r="P961" s="10"/>
      <c r="Q961" s="10"/>
      <c r="R961" s="10"/>
    </row>
    <row r="962" spans="1:18" ht="33">
      <c r="A962" s="685"/>
      <c r="B962" s="9"/>
      <c r="C962" s="9"/>
      <c r="D962" s="9"/>
      <c r="E962" s="9"/>
      <c r="F962" s="10"/>
      <c r="G962" s="13"/>
      <c r="H962" s="10"/>
      <c r="I962" s="10"/>
      <c r="J962" s="10"/>
      <c r="K962" s="10"/>
      <c r="L962" s="10"/>
      <c r="M962" s="10"/>
      <c r="N962" s="10"/>
      <c r="O962" s="10"/>
      <c r="P962" s="10"/>
      <c r="Q962" s="10"/>
      <c r="R962" s="10"/>
    </row>
    <row r="963" spans="1:18" ht="33">
      <c r="A963" s="685"/>
      <c r="B963" s="9"/>
      <c r="C963" s="9"/>
      <c r="D963" s="9"/>
      <c r="E963" s="9"/>
      <c r="F963" s="10"/>
      <c r="G963" s="13"/>
      <c r="H963" s="10"/>
      <c r="I963" s="10"/>
      <c r="J963" s="10"/>
      <c r="K963" s="10"/>
      <c r="L963" s="10"/>
      <c r="M963" s="10"/>
      <c r="N963" s="10"/>
      <c r="O963" s="10"/>
      <c r="P963" s="10"/>
      <c r="Q963" s="10"/>
      <c r="R963" s="10"/>
    </row>
    <row r="964" spans="1:18" ht="33">
      <c r="A964" s="685"/>
      <c r="B964" s="9"/>
      <c r="C964" s="9"/>
      <c r="D964" s="9"/>
      <c r="E964" s="9"/>
      <c r="F964" s="10"/>
      <c r="G964" s="13"/>
      <c r="H964" s="10"/>
      <c r="I964" s="10"/>
      <c r="J964" s="10"/>
      <c r="K964" s="10"/>
      <c r="L964" s="10"/>
      <c r="M964" s="10"/>
      <c r="N964" s="10"/>
      <c r="O964" s="10"/>
      <c r="P964" s="10"/>
      <c r="Q964" s="10"/>
      <c r="R964" s="10"/>
    </row>
    <row r="965" spans="1:18" ht="33">
      <c r="A965" s="685"/>
      <c r="B965" s="9"/>
      <c r="C965" s="9"/>
      <c r="D965" s="9"/>
      <c r="E965" s="9"/>
      <c r="F965" s="10"/>
      <c r="G965" s="13"/>
      <c r="H965" s="10"/>
      <c r="I965" s="10"/>
      <c r="J965" s="10"/>
      <c r="K965" s="10"/>
      <c r="L965" s="10"/>
      <c r="M965" s="10"/>
      <c r="N965" s="10"/>
      <c r="O965" s="10"/>
      <c r="P965" s="10"/>
      <c r="Q965" s="10"/>
      <c r="R965" s="10"/>
    </row>
    <row r="966" spans="1:18" ht="33">
      <c r="A966" s="685"/>
      <c r="B966" s="9"/>
      <c r="C966" s="9"/>
      <c r="D966" s="9"/>
      <c r="E966" s="9"/>
      <c r="F966" s="10"/>
      <c r="G966" s="13"/>
      <c r="H966" s="10"/>
      <c r="I966" s="10"/>
      <c r="J966" s="10"/>
      <c r="K966" s="10"/>
      <c r="L966" s="10"/>
      <c r="M966" s="10"/>
      <c r="N966" s="10"/>
      <c r="O966" s="10"/>
      <c r="P966" s="10"/>
      <c r="Q966" s="10"/>
      <c r="R966" s="10"/>
    </row>
    <row r="967" spans="1:18" ht="33">
      <c r="A967" s="685"/>
      <c r="B967" s="9"/>
      <c r="C967" s="9"/>
      <c r="D967" s="9"/>
      <c r="E967" s="9"/>
      <c r="F967" s="10"/>
      <c r="G967" s="13"/>
      <c r="H967" s="10"/>
      <c r="I967" s="10"/>
      <c r="J967" s="10"/>
      <c r="K967" s="10"/>
      <c r="L967" s="10"/>
      <c r="M967" s="10"/>
      <c r="N967" s="10"/>
      <c r="O967" s="10"/>
      <c r="P967" s="10"/>
      <c r="Q967" s="10"/>
      <c r="R967" s="10"/>
    </row>
    <row r="968" spans="1:18" ht="33">
      <c r="A968" s="685"/>
      <c r="B968" s="9"/>
      <c r="C968" s="9"/>
      <c r="D968" s="9"/>
      <c r="E968" s="9"/>
      <c r="F968" s="10"/>
      <c r="G968" s="13"/>
      <c r="H968" s="10"/>
      <c r="I968" s="10"/>
      <c r="J968" s="10"/>
      <c r="K968" s="10"/>
      <c r="L968" s="10"/>
      <c r="M968" s="10"/>
      <c r="N968" s="10"/>
      <c r="O968" s="10"/>
      <c r="P968" s="10"/>
      <c r="Q968" s="10"/>
      <c r="R968" s="10"/>
    </row>
    <row r="969" spans="1:18" ht="33">
      <c r="A969" s="685"/>
      <c r="B969" s="9"/>
      <c r="C969" s="9"/>
      <c r="D969" s="9"/>
      <c r="E969" s="9"/>
      <c r="F969" s="10"/>
      <c r="G969" s="13"/>
      <c r="H969" s="10"/>
      <c r="I969" s="10"/>
      <c r="J969" s="10"/>
      <c r="K969" s="10"/>
      <c r="L969" s="10"/>
      <c r="M969" s="10"/>
      <c r="N969" s="10"/>
      <c r="O969" s="10"/>
      <c r="P969" s="10"/>
      <c r="Q969" s="10"/>
      <c r="R969" s="10"/>
    </row>
    <row r="970" spans="1:18" ht="33">
      <c r="A970" s="685"/>
      <c r="B970" s="9"/>
      <c r="C970" s="9"/>
      <c r="D970" s="9"/>
      <c r="E970" s="9"/>
      <c r="F970" s="10"/>
      <c r="G970" s="13"/>
      <c r="H970" s="10"/>
      <c r="I970" s="10"/>
      <c r="J970" s="10"/>
      <c r="K970" s="10"/>
      <c r="L970" s="10"/>
      <c r="M970" s="10"/>
      <c r="N970" s="10"/>
      <c r="O970" s="10"/>
      <c r="P970" s="10"/>
      <c r="Q970" s="10"/>
      <c r="R970" s="10"/>
    </row>
    <row r="971" spans="1:18" ht="33">
      <c r="A971" s="685"/>
      <c r="B971" s="9"/>
      <c r="C971" s="9"/>
      <c r="D971" s="9"/>
      <c r="E971" s="9"/>
      <c r="F971" s="10"/>
      <c r="G971" s="13"/>
      <c r="H971" s="10"/>
      <c r="I971" s="10"/>
      <c r="J971" s="10"/>
      <c r="K971" s="10"/>
      <c r="L971" s="10"/>
      <c r="M971" s="10"/>
      <c r="N971" s="10"/>
      <c r="O971" s="10"/>
      <c r="P971" s="10"/>
      <c r="Q971" s="10"/>
      <c r="R971" s="10"/>
    </row>
    <row r="972" spans="1:18" ht="33">
      <c r="A972" s="685"/>
      <c r="B972" s="9"/>
      <c r="C972" s="9"/>
      <c r="D972" s="9"/>
      <c r="E972" s="9"/>
      <c r="F972" s="10"/>
      <c r="G972" s="13"/>
      <c r="H972" s="10"/>
      <c r="I972" s="10"/>
      <c r="J972" s="10"/>
      <c r="K972" s="10"/>
      <c r="L972" s="10"/>
      <c r="M972" s="10"/>
      <c r="N972" s="10"/>
      <c r="O972" s="10"/>
      <c r="P972" s="10"/>
      <c r="Q972" s="10"/>
      <c r="R972" s="10"/>
    </row>
    <row r="973" spans="1:18" ht="33">
      <c r="A973" s="685"/>
      <c r="B973" s="9"/>
      <c r="C973" s="9"/>
      <c r="D973" s="9"/>
      <c r="E973" s="9"/>
      <c r="F973" s="10"/>
      <c r="G973" s="13"/>
      <c r="H973" s="10"/>
      <c r="I973" s="10"/>
      <c r="J973" s="10"/>
      <c r="K973" s="10"/>
      <c r="L973" s="10"/>
      <c r="M973" s="10"/>
      <c r="N973" s="10"/>
      <c r="O973" s="10"/>
      <c r="P973" s="10"/>
      <c r="Q973" s="10"/>
      <c r="R973" s="10"/>
    </row>
    <row r="974" spans="1:18" ht="33">
      <c r="A974" s="685"/>
      <c r="B974" s="9"/>
      <c r="C974" s="9"/>
      <c r="D974" s="9"/>
      <c r="E974" s="9"/>
      <c r="F974" s="10"/>
      <c r="G974" s="13"/>
      <c r="H974" s="10"/>
      <c r="I974" s="10"/>
      <c r="J974" s="10"/>
      <c r="K974" s="10"/>
      <c r="L974" s="10"/>
      <c r="M974" s="10"/>
      <c r="N974" s="10"/>
      <c r="O974" s="10"/>
      <c r="P974" s="10"/>
      <c r="Q974" s="10"/>
      <c r="R974" s="10"/>
    </row>
    <row r="975" spans="1:18" ht="33">
      <c r="A975" s="685"/>
      <c r="B975" s="9"/>
      <c r="C975" s="9"/>
      <c r="D975" s="9"/>
      <c r="E975" s="9"/>
      <c r="F975" s="10"/>
      <c r="G975" s="13"/>
      <c r="H975" s="10"/>
      <c r="I975" s="10"/>
      <c r="J975" s="10"/>
      <c r="K975" s="10"/>
      <c r="L975" s="10"/>
      <c r="M975" s="10"/>
      <c r="N975" s="10"/>
      <c r="O975" s="10"/>
      <c r="P975" s="10"/>
      <c r="Q975" s="10"/>
      <c r="R975" s="10"/>
    </row>
    <row r="976" spans="1:18" ht="33">
      <c r="A976" s="685"/>
      <c r="B976" s="9"/>
      <c r="C976" s="9"/>
      <c r="D976" s="9"/>
      <c r="E976" s="9"/>
      <c r="F976" s="10"/>
      <c r="G976" s="13"/>
      <c r="H976" s="10"/>
      <c r="I976" s="10"/>
      <c r="J976" s="10"/>
      <c r="K976" s="10"/>
      <c r="L976" s="10"/>
      <c r="M976" s="10"/>
      <c r="N976" s="10"/>
      <c r="O976" s="10"/>
      <c r="P976" s="10"/>
      <c r="Q976" s="10"/>
      <c r="R976" s="10"/>
    </row>
    <row r="977" spans="1:18" ht="33">
      <c r="A977" s="685"/>
      <c r="B977" s="9"/>
      <c r="C977" s="9"/>
      <c r="D977" s="9"/>
      <c r="E977" s="9"/>
      <c r="F977" s="10"/>
      <c r="G977" s="13"/>
      <c r="H977" s="10"/>
      <c r="I977" s="10"/>
      <c r="J977" s="10"/>
      <c r="K977" s="10"/>
      <c r="L977" s="10"/>
      <c r="M977" s="10"/>
      <c r="N977" s="10"/>
      <c r="O977" s="10"/>
      <c r="P977" s="10"/>
      <c r="Q977" s="10"/>
      <c r="R977" s="10"/>
    </row>
    <row r="978" spans="1:18" ht="33">
      <c r="A978" s="685"/>
      <c r="B978" s="9"/>
      <c r="C978" s="9"/>
      <c r="D978" s="9"/>
      <c r="E978" s="9"/>
      <c r="F978" s="10"/>
      <c r="G978" s="13"/>
      <c r="H978" s="10"/>
      <c r="I978" s="10"/>
      <c r="J978" s="10"/>
      <c r="K978" s="10"/>
      <c r="L978" s="10"/>
      <c r="M978" s="10"/>
      <c r="N978" s="10"/>
      <c r="O978" s="10"/>
      <c r="P978" s="10"/>
      <c r="Q978" s="10"/>
      <c r="R978" s="10"/>
    </row>
    <row r="979" spans="1:18" ht="33">
      <c r="A979" s="685"/>
      <c r="B979" s="9"/>
      <c r="C979" s="9"/>
      <c r="D979" s="9"/>
      <c r="E979" s="9"/>
      <c r="F979" s="10"/>
      <c r="G979" s="13"/>
      <c r="H979" s="10"/>
      <c r="I979" s="10"/>
      <c r="J979" s="10"/>
      <c r="K979" s="10"/>
      <c r="L979" s="10"/>
      <c r="M979" s="10"/>
      <c r="N979" s="10"/>
      <c r="O979" s="10"/>
      <c r="P979" s="10"/>
      <c r="Q979" s="10"/>
      <c r="R979" s="10"/>
    </row>
    <row r="980" spans="1:18" ht="33">
      <c r="A980" s="685"/>
      <c r="B980" s="9"/>
      <c r="C980" s="9"/>
      <c r="D980" s="9"/>
      <c r="E980" s="9"/>
      <c r="F980" s="10"/>
      <c r="G980" s="13"/>
      <c r="H980" s="10"/>
      <c r="I980" s="10"/>
      <c r="J980" s="10"/>
      <c r="K980" s="10"/>
      <c r="L980" s="10"/>
      <c r="M980" s="10"/>
      <c r="N980" s="10"/>
      <c r="O980" s="10"/>
      <c r="P980" s="10"/>
      <c r="Q980" s="10"/>
      <c r="R980" s="10"/>
    </row>
    <row r="981" spans="1:18" ht="33">
      <c r="A981" s="685"/>
      <c r="B981" s="9"/>
      <c r="C981" s="9"/>
      <c r="D981" s="9"/>
      <c r="E981" s="9"/>
      <c r="F981" s="10"/>
      <c r="G981" s="13"/>
      <c r="H981" s="10"/>
      <c r="I981" s="10"/>
      <c r="J981" s="10"/>
      <c r="K981" s="10"/>
      <c r="L981" s="10"/>
      <c r="M981" s="10"/>
      <c r="N981" s="10"/>
      <c r="O981" s="10"/>
      <c r="P981" s="10"/>
      <c r="Q981" s="10"/>
      <c r="R981" s="10"/>
    </row>
    <row r="982" spans="1:18" ht="33">
      <c r="A982" s="685"/>
      <c r="B982" s="9"/>
      <c r="C982" s="9"/>
      <c r="D982" s="9"/>
      <c r="E982" s="9"/>
      <c r="F982" s="10"/>
      <c r="G982" s="13"/>
      <c r="H982" s="10"/>
      <c r="I982" s="10"/>
      <c r="J982" s="10"/>
      <c r="K982" s="10"/>
      <c r="L982" s="10"/>
      <c r="M982" s="10"/>
      <c r="N982" s="10"/>
      <c r="O982" s="10"/>
      <c r="P982" s="10"/>
      <c r="Q982" s="10"/>
      <c r="R982" s="10"/>
    </row>
    <row r="983" spans="1:18" ht="33">
      <c r="A983" s="685"/>
      <c r="B983" s="9"/>
      <c r="C983" s="9"/>
      <c r="D983" s="9"/>
      <c r="E983" s="9"/>
      <c r="F983" s="10"/>
      <c r="G983" s="13"/>
      <c r="H983" s="10"/>
      <c r="I983" s="10"/>
      <c r="J983" s="10"/>
      <c r="K983" s="10"/>
      <c r="L983" s="10"/>
      <c r="M983" s="10"/>
      <c r="N983" s="10"/>
      <c r="O983" s="10"/>
      <c r="P983" s="10"/>
      <c r="Q983" s="10"/>
      <c r="R983" s="10"/>
    </row>
    <row r="984" spans="1:18" ht="33">
      <c r="A984" s="685"/>
      <c r="B984" s="9"/>
      <c r="C984" s="9"/>
      <c r="D984" s="9"/>
      <c r="E984" s="9"/>
      <c r="F984" s="10"/>
      <c r="G984" s="13"/>
      <c r="H984" s="10"/>
      <c r="I984" s="10"/>
      <c r="J984" s="10"/>
      <c r="K984" s="10"/>
      <c r="L984" s="10"/>
      <c r="M984" s="10"/>
      <c r="N984" s="10"/>
      <c r="O984" s="10"/>
      <c r="P984" s="10"/>
      <c r="Q984" s="10"/>
      <c r="R984" s="10"/>
    </row>
    <row r="985" spans="1:18" ht="33">
      <c r="A985" s="685"/>
      <c r="B985" s="9"/>
      <c r="C985" s="9"/>
      <c r="D985" s="9"/>
      <c r="E985" s="9"/>
      <c r="F985" s="10"/>
      <c r="G985" s="13"/>
      <c r="H985" s="10"/>
      <c r="I985" s="10"/>
      <c r="J985" s="10"/>
      <c r="K985" s="10"/>
      <c r="L985" s="10"/>
      <c r="M985" s="10"/>
      <c r="N985" s="10"/>
      <c r="O985" s="10"/>
      <c r="P985" s="10"/>
      <c r="Q985" s="10"/>
      <c r="R985" s="10"/>
    </row>
    <row r="986" spans="1:18" ht="33">
      <c r="A986" s="685"/>
      <c r="B986" s="9"/>
      <c r="C986" s="9"/>
      <c r="D986" s="9"/>
      <c r="E986" s="9"/>
      <c r="F986" s="10"/>
      <c r="G986" s="13"/>
      <c r="H986" s="10"/>
      <c r="I986" s="10"/>
      <c r="J986" s="10"/>
      <c r="K986" s="10"/>
      <c r="L986" s="10"/>
      <c r="M986" s="10"/>
      <c r="N986" s="10"/>
      <c r="O986" s="10"/>
      <c r="P986" s="10"/>
      <c r="Q986" s="10"/>
      <c r="R986" s="10"/>
    </row>
    <row r="987" spans="1:18" ht="33">
      <c r="A987" s="685"/>
      <c r="B987" s="9"/>
      <c r="C987" s="9"/>
      <c r="D987" s="9"/>
      <c r="E987" s="9"/>
      <c r="F987" s="10"/>
      <c r="G987" s="13"/>
      <c r="H987" s="10"/>
      <c r="I987" s="10"/>
      <c r="J987" s="10"/>
      <c r="K987" s="10"/>
      <c r="L987" s="10"/>
      <c r="M987" s="10"/>
      <c r="N987" s="10"/>
      <c r="O987" s="10"/>
      <c r="P987" s="10"/>
      <c r="Q987" s="10"/>
      <c r="R987" s="10"/>
    </row>
    <row r="988" spans="1:18" ht="33">
      <c r="A988" s="685"/>
      <c r="B988" s="9"/>
      <c r="C988" s="9"/>
      <c r="D988" s="9"/>
      <c r="E988" s="9"/>
      <c r="F988" s="10"/>
      <c r="G988" s="13"/>
      <c r="H988" s="10"/>
      <c r="I988" s="10"/>
      <c r="J988" s="10"/>
      <c r="K988" s="10"/>
      <c r="L988" s="10"/>
      <c r="M988" s="10"/>
      <c r="N988" s="10"/>
      <c r="O988" s="10"/>
      <c r="P988" s="10"/>
      <c r="Q988" s="10"/>
      <c r="R988" s="10"/>
    </row>
    <row r="989" spans="1:18" ht="33">
      <c r="A989" s="685"/>
      <c r="B989" s="9"/>
      <c r="C989" s="9"/>
      <c r="D989" s="9"/>
      <c r="E989" s="9"/>
      <c r="F989" s="10"/>
      <c r="G989" s="13"/>
      <c r="H989" s="10"/>
      <c r="I989" s="10"/>
      <c r="J989" s="10"/>
      <c r="K989" s="10"/>
      <c r="L989" s="10"/>
      <c r="M989" s="10"/>
      <c r="N989" s="10"/>
      <c r="O989" s="10"/>
      <c r="P989" s="10"/>
      <c r="Q989" s="10"/>
      <c r="R989" s="10"/>
    </row>
    <row r="990" spans="1:18" ht="33">
      <c r="A990" s="685"/>
      <c r="B990" s="9"/>
      <c r="C990" s="9"/>
      <c r="D990" s="9"/>
      <c r="E990" s="9"/>
      <c r="F990" s="10"/>
      <c r="G990" s="13"/>
      <c r="H990" s="10"/>
      <c r="I990" s="10"/>
      <c r="J990" s="10"/>
      <c r="K990" s="10"/>
      <c r="L990" s="10"/>
      <c r="M990" s="10"/>
      <c r="N990" s="10"/>
      <c r="O990" s="10"/>
      <c r="P990" s="10"/>
      <c r="Q990" s="10"/>
      <c r="R990" s="10"/>
    </row>
    <row r="991" spans="1:18" ht="33">
      <c r="A991" s="685"/>
      <c r="B991" s="9"/>
      <c r="C991" s="9"/>
      <c r="D991" s="9"/>
      <c r="E991" s="9"/>
      <c r="F991" s="10"/>
      <c r="G991" s="13"/>
      <c r="H991" s="10"/>
      <c r="I991" s="10"/>
      <c r="J991" s="10"/>
      <c r="K991" s="10"/>
      <c r="L991" s="10"/>
      <c r="M991" s="10"/>
      <c r="N991" s="10"/>
      <c r="O991" s="10"/>
      <c r="P991" s="10"/>
      <c r="Q991" s="10"/>
      <c r="R991" s="10"/>
    </row>
    <row r="992" spans="1:18" ht="33">
      <c r="A992" s="685"/>
      <c r="B992" s="9"/>
      <c r="C992" s="9"/>
      <c r="D992" s="9"/>
      <c r="E992" s="9"/>
      <c r="F992" s="10"/>
      <c r="G992" s="13"/>
      <c r="H992" s="10"/>
      <c r="I992" s="10"/>
      <c r="J992" s="10"/>
      <c r="K992" s="10"/>
      <c r="L992" s="10"/>
      <c r="M992" s="10"/>
      <c r="N992" s="10"/>
      <c r="O992" s="10"/>
      <c r="P992" s="10"/>
      <c r="Q992" s="10"/>
      <c r="R992" s="10"/>
    </row>
    <row r="993" spans="1:18" ht="33">
      <c r="A993" s="685"/>
      <c r="B993" s="9"/>
      <c r="C993" s="9"/>
      <c r="D993" s="9"/>
      <c r="E993" s="9"/>
      <c r="F993" s="10"/>
      <c r="G993" s="13"/>
      <c r="H993" s="10"/>
      <c r="I993" s="10"/>
      <c r="J993" s="10"/>
      <c r="K993" s="10"/>
      <c r="L993" s="10"/>
      <c r="M993" s="10"/>
      <c r="N993" s="10"/>
      <c r="O993" s="10"/>
      <c r="P993" s="10"/>
      <c r="Q993" s="10"/>
      <c r="R993" s="10"/>
    </row>
    <row r="994" spans="1:18" ht="33">
      <c r="A994" s="685"/>
      <c r="B994" s="9"/>
      <c r="C994" s="9"/>
      <c r="D994" s="9"/>
      <c r="E994" s="9"/>
      <c r="F994" s="10"/>
      <c r="G994" s="13"/>
      <c r="H994" s="10"/>
      <c r="I994" s="10"/>
      <c r="J994" s="10"/>
      <c r="K994" s="10"/>
      <c r="L994" s="10"/>
      <c r="M994" s="10"/>
      <c r="N994" s="10"/>
      <c r="O994" s="10"/>
      <c r="P994" s="10"/>
      <c r="Q994" s="10"/>
      <c r="R994" s="10"/>
    </row>
    <row r="995" spans="1:18" ht="33">
      <c r="A995" s="685"/>
      <c r="B995" s="9"/>
      <c r="C995" s="9"/>
      <c r="D995" s="9"/>
      <c r="E995" s="9"/>
      <c r="F995" s="10"/>
      <c r="G995" s="13"/>
      <c r="H995" s="10"/>
      <c r="I995" s="10"/>
      <c r="J995" s="10"/>
      <c r="K995" s="10"/>
      <c r="L995" s="10"/>
      <c r="M995" s="10"/>
      <c r="N995" s="10"/>
      <c r="O995" s="10"/>
      <c r="P995" s="10"/>
      <c r="Q995" s="10"/>
      <c r="R995" s="10"/>
    </row>
    <row r="996" spans="1:18" ht="33">
      <c r="A996" s="685"/>
      <c r="B996" s="9"/>
      <c r="C996" s="9"/>
      <c r="D996" s="9"/>
      <c r="E996" s="9"/>
      <c r="F996" s="10"/>
      <c r="G996" s="13"/>
      <c r="H996" s="10"/>
      <c r="I996" s="10"/>
      <c r="J996" s="10"/>
      <c r="K996" s="10"/>
      <c r="L996" s="10"/>
      <c r="M996" s="10"/>
      <c r="N996" s="10"/>
      <c r="O996" s="10"/>
      <c r="P996" s="10"/>
      <c r="Q996" s="10"/>
      <c r="R996" s="10"/>
    </row>
    <row r="997" spans="1:18" ht="33">
      <c r="A997" s="685"/>
      <c r="B997" s="9"/>
      <c r="C997" s="9"/>
      <c r="D997" s="9"/>
      <c r="E997" s="9"/>
      <c r="F997" s="10"/>
      <c r="G997" s="13"/>
      <c r="H997" s="10"/>
      <c r="I997" s="10"/>
      <c r="J997" s="10"/>
      <c r="K997" s="10"/>
      <c r="L997" s="10"/>
      <c r="M997" s="10"/>
      <c r="N997" s="10"/>
      <c r="O997" s="10"/>
      <c r="P997" s="10"/>
      <c r="Q997" s="10"/>
      <c r="R997" s="10"/>
    </row>
    <row r="998" spans="1:18" ht="33">
      <c r="A998" s="685"/>
      <c r="B998" s="9"/>
      <c r="C998" s="9"/>
      <c r="D998" s="9"/>
      <c r="E998" s="9"/>
      <c r="F998" s="10"/>
      <c r="G998" s="13"/>
      <c r="H998" s="10"/>
      <c r="I998" s="10"/>
      <c r="J998" s="10"/>
      <c r="K998" s="10"/>
      <c r="L998" s="10"/>
      <c r="M998" s="10"/>
      <c r="N998" s="10"/>
      <c r="O998" s="10"/>
      <c r="P998" s="10"/>
      <c r="Q998" s="10"/>
      <c r="R998" s="10"/>
    </row>
    <row r="999" spans="1:18" ht="33">
      <c r="A999" s="685"/>
      <c r="B999" s="9"/>
      <c r="C999" s="9"/>
      <c r="D999" s="9"/>
      <c r="E999" s="9"/>
      <c r="F999" s="10"/>
      <c r="G999" s="13"/>
      <c r="H999" s="10"/>
      <c r="I999" s="10"/>
      <c r="J999" s="10"/>
      <c r="K999" s="10"/>
      <c r="L999" s="10"/>
      <c r="M999" s="10"/>
      <c r="N999" s="10"/>
      <c r="O999" s="10"/>
      <c r="P999" s="10"/>
      <c r="Q999" s="10"/>
      <c r="R999" s="10"/>
    </row>
    <row r="1000" spans="1:18" ht="33">
      <c r="A1000" s="685"/>
      <c r="B1000" s="9"/>
      <c r="C1000" s="9"/>
      <c r="D1000" s="9"/>
      <c r="E1000" s="9"/>
      <c r="F1000" s="10"/>
      <c r="G1000" s="13"/>
      <c r="H1000" s="10"/>
      <c r="I1000" s="10"/>
      <c r="J1000" s="10"/>
      <c r="K1000" s="10"/>
      <c r="L1000" s="10"/>
      <c r="M1000" s="10"/>
      <c r="N1000" s="10"/>
      <c r="O1000" s="10"/>
      <c r="P1000" s="10"/>
      <c r="Q1000" s="10"/>
      <c r="R1000" s="10"/>
    </row>
    <row r="1001" spans="1:18" ht="33">
      <c r="A1001" s="685"/>
      <c r="B1001" s="9"/>
      <c r="C1001" s="9"/>
      <c r="D1001" s="9"/>
      <c r="E1001" s="9"/>
      <c r="F1001" s="10"/>
      <c r="G1001" s="13"/>
      <c r="H1001" s="10"/>
      <c r="I1001" s="10"/>
      <c r="J1001" s="10"/>
      <c r="K1001" s="10"/>
      <c r="L1001" s="10"/>
      <c r="M1001" s="10"/>
      <c r="N1001" s="10"/>
      <c r="O1001" s="10"/>
      <c r="P1001" s="10"/>
      <c r="Q1001" s="10"/>
      <c r="R1001" s="10"/>
    </row>
    <row r="1002" spans="1:18" ht="33">
      <c r="A1002" s="685"/>
      <c r="B1002" s="9"/>
      <c r="C1002" s="9"/>
      <c r="D1002" s="9"/>
      <c r="E1002" s="9"/>
      <c r="F1002" s="10"/>
      <c r="G1002" s="13"/>
      <c r="H1002" s="10"/>
      <c r="I1002" s="10"/>
      <c r="J1002" s="10"/>
      <c r="K1002" s="10"/>
      <c r="L1002" s="10"/>
      <c r="M1002" s="10"/>
      <c r="N1002" s="10"/>
      <c r="O1002" s="10"/>
      <c r="P1002" s="10"/>
      <c r="Q1002" s="10"/>
      <c r="R1002" s="10"/>
    </row>
    <row r="1003" spans="1:18" ht="33">
      <c r="A1003" s="685"/>
      <c r="B1003" s="9"/>
      <c r="C1003" s="9"/>
      <c r="D1003" s="9"/>
      <c r="E1003" s="9"/>
      <c r="F1003" s="10"/>
      <c r="G1003" s="13"/>
      <c r="H1003" s="10"/>
      <c r="I1003" s="10"/>
      <c r="J1003" s="10"/>
      <c r="K1003" s="10"/>
      <c r="L1003" s="10"/>
      <c r="M1003" s="10"/>
      <c r="N1003" s="10"/>
      <c r="O1003" s="10"/>
      <c r="P1003" s="10"/>
      <c r="Q1003" s="10"/>
      <c r="R1003" s="10"/>
    </row>
    <row r="1004" spans="1:18" ht="33">
      <c r="A1004" s="685"/>
      <c r="B1004" s="9"/>
      <c r="C1004" s="9"/>
      <c r="D1004" s="9"/>
      <c r="E1004" s="9"/>
      <c r="F1004" s="10"/>
      <c r="G1004" s="13"/>
      <c r="H1004" s="10"/>
      <c r="I1004" s="10"/>
      <c r="J1004" s="10"/>
      <c r="K1004" s="10"/>
      <c r="L1004" s="10"/>
      <c r="M1004" s="10"/>
      <c r="N1004" s="10"/>
      <c r="O1004" s="10"/>
      <c r="P1004" s="10"/>
      <c r="Q1004" s="10"/>
      <c r="R1004" s="10"/>
    </row>
    <row r="1005" spans="1:18" ht="33">
      <c r="A1005" s="685"/>
      <c r="B1005" s="9"/>
      <c r="C1005" s="9"/>
      <c r="D1005" s="9"/>
      <c r="E1005" s="9"/>
      <c r="F1005" s="10"/>
      <c r="G1005" s="13"/>
      <c r="H1005" s="10"/>
      <c r="I1005" s="10"/>
      <c r="J1005" s="10"/>
      <c r="K1005" s="10"/>
      <c r="L1005" s="10"/>
      <c r="M1005" s="10"/>
      <c r="N1005" s="10"/>
      <c r="O1005" s="10"/>
      <c r="P1005" s="10"/>
      <c r="Q1005" s="10"/>
      <c r="R1005" s="10"/>
    </row>
    <row r="1006" spans="1:18" ht="33">
      <c r="A1006" s="685"/>
      <c r="B1006" s="9"/>
      <c r="C1006" s="9"/>
      <c r="D1006" s="9"/>
      <c r="E1006" s="9"/>
      <c r="F1006" s="10"/>
      <c r="G1006" s="13"/>
      <c r="H1006" s="10"/>
      <c r="I1006" s="10"/>
      <c r="J1006" s="10"/>
      <c r="K1006" s="10"/>
      <c r="L1006" s="10"/>
      <c r="M1006" s="10"/>
      <c r="N1006" s="10"/>
      <c r="O1006" s="10"/>
      <c r="P1006" s="10"/>
      <c r="Q1006" s="10"/>
      <c r="R1006" s="10"/>
    </row>
    <row r="1007" spans="1:18" ht="33">
      <c r="A1007" s="685"/>
      <c r="B1007" s="9"/>
      <c r="C1007" s="9"/>
      <c r="D1007" s="9"/>
      <c r="E1007" s="9"/>
      <c r="F1007" s="10"/>
      <c r="G1007" s="13"/>
      <c r="H1007" s="10"/>
      <c r="I1007" s="10"/>
      <c r="J1007" s="10"/>
      <c r="K1007" s="10"/>
      <c r="L1007" s="10"/>
      <c r="M1007" s="10"/>
      <c r="N1007" s="10"/>
      <c r="O1007" s="10"/>
      <c r="P1007" s="10"/>
      <c r="Q1007" s="10"/>
      <c r="R1007" s="10"/>
    </row>
    <row r="1008" spans="1:18" ht="33">
      <c r="A1008" s="685"/>
      <c r="B1008" s="9"/>
      <c r="C1008" s="9"/>
      <c r="D1008" s="9"/>
      <c r="E1008" s="9"/>
      <c r="F1008" s="10"/>
      <c r="G1008" s="13"/>
      <c r="H1008" s="10"/>
      <c r="I1008" s="10"/>
      <c r="J1008" s="10"/>
      <c r="K1008" s="10"/>
      <c r="L1008" s="10"/>
      <c r="M1008" s="10"/>
      <c r="N1008" s="10"/>
      <c r="O1008" s="10"/>
      <c r="P1008" s="10"/>
      <c r="Q1008" s="10"/>
      <c r="R1008" s="10"/>
    </row>
    <row r="1009" spans="1:18" ht="33">
      <c r="A1009" s="685"/>
      <c r="B1009" s="9"/>
      <c r="C1009" s="9"/>
      <c r="D1009" s="9"/>
      <c r="E1009" s="9"/>
      <c r="F1009" s="10"/>
      <c r="G1009" s="13"/>
      <c r="H1009" s="10"/>
      <c r="I1009" s="10"/>
      <c r="J1009" s="10"/>
      <c r="K1009" s="10"/>
      <c r="L1009" s="10"/>
      <c r="M1009" s="10"/>
      <c r="N1009" s="10"/>
      <c r="O1009" s="10"/>
      <c r="P1009" s="10"/>
      <c r="Q1009" s="10"/>
      <c r="R1009" s="10"/>
    </row>
    <row r="1010" spans="1:18" ht="33">
      <c r="A1010" s="685"/>
      <c r="B1010" s="9"/>
      <c r="C1010" s="9"/>
      <c r="D1010" s="9"/>
      <c r="E1010" s="9"/>
      <c r="F1010" s="10"/>
      <c r="G1010" s="13"/>
      <c r="H1010" s="10"/>
      <c r="I1010" s="10"/>
      <c r="J1010" s="10"/>
      <c r="K1010" s="10"/>
      <c r="L1010" s="10"/>
      <c r="M1010" s="10"/>
      <c r="N1010" s="10"/>
      <c r="O1010" s="10"/>
      <c r="P1010" s="10"/>
      <c r="Q1010" s="10"/>
      <c r="R1010" s="10"/>
    </row>
    <row r="1011" spans="1:18" ht="33">
      <c r="A1011" s="685"/>
      <c r="B1011" s="9"/>
      <c r="C1011" s="9"/>
      <c r="D1011" s="9"/>
      <c r="E1011" s="9"/>
      <c r="F1011" s="10"/>
      <c r="G1011" s="13"/>
      <c r="H1011" s="10"/>
      <c r="I1011" s="10"/>
      <c r="J1011" s="10"/>
      <c r="K1011" s="10"/>
      <c r="L1011" s="10"/>
      <c r="M1011" s="10"/>
      <c r="N1011" s="10"/>
      <c r="O1011" s="10"/>
      <c r="P1011" s="10"/>
      <c r="Q1011" s="10"/>
      <c r="R1011" s="10"/>
    </row>
    <row r="1012" spans="1:18" ht="33">
      <c r="A1012" s="685"/>
      <c r="B1012" s="9"/>
      <c r="C1012" s="9"/>
      <c r="D1012" s="9"/>
      <c r="E1012" s="9"/>
      <c r="F1012" s="10"/>
      <c r="G1012" s="13"/>
      <c r="H1012" s="10"/>
      <c r="I1012" s="10"/>
      <c r="J1012" s="10"/>
      <c r="K1012" s="10"/>
      <c r="L1012" s="10"/>
      <c r="M1012" s="10"/>
      <c r="N1012" s="10"/>
      <c r="O1012" s="10"/>
      <c r="P1012" s="10"/>
      <c r="Q1012" s="10"/>
      <c r="R1012" s="10"/>
    </row>
    <row r="1013" spans="1:18" ht="33">
      <c r="A1013" s="685"/>
      <c r="B1013" s="9"/>
      <c r="C1013" s="9"/>
      <c r="D1013" s="9"/>
      <c r="E1013" s="9"/>
      <c r="F1013" s="10"/>
      <c r="G1013" s="13"/>
      <c r="H1013" s="10"/>
      <c r="I1013" s="10"/>
      <c r="J1013" s="10"/>
      <c r="K1013" s="10"/>
      <c r="L1013" s="10"/>
      <c r="M1013" s="10"/>
      <c r="N1013" s="10"/>
      <c r="O1013" s="10"/>
      <c r="P1013" s="10"/>
      <c r="Q1013" s="10"/>
      <c r="R1013" s="10"/>
    </row>
    <row r="1014" spans="1:18" ht="33">
      <c r="A1014" s="685"/>
      <c r="B1014" s="9"/>
      <c r="C1014" s="9"/>
      <c r="D1014" s="9"/>
      <c r="E1014" s="9"/>
      <c r="F1014" s="10"/>
      <c r="G1014" s="13"/>
      <c r="H1014" s="10"/>
      <c r="I1014" s="10"/>
      <c r="J1014" s="10"/>
      <c r="K1014" s="10"/>
      <c r="L1014" s="10"/>
      <c r="M1014" s="10"/>
      <c r="N1014" s="10"/>
      <c r="O1014" s="10"/>
      <c r="P1014" s="10"/>
      <c r="Q1014" s="10"/>
      <c r="R1014" s="10"/>
    </row>
    <row r="1015" spans="1:18" ht="33">
      <c r="A1015" s="685"/>
      <c r="B1015" s="9"/>
      <c r="C1015" s="9"/>
      <c r="D1015" s="9"/>
      <c r="E1015" s="9"/>
      <c r="F1015" s="10"/>
      <c r="G1015" s="13"/>
      <c r="H1015" s="10"/>
      <c r="I1015" s="10"/>
      <c r="J1015" s="10"/>
      <c r="K1015" s="10"/>
      <c r="L1015" s="10"/>
      <c r="M1015" s="10"/>
      <c r="N1015" s="10"/>
      <c r="O1015" s="10"/>
      <c r="P1015" s="10"/>
      <c r="Q1015" s="10"/>
      <c r="R1015" s="10"/>
    </row>
    <row r="1016" spans="1:18" ht="33">
      <c r="A1016" s="685"/>
      <c r="B1016" s="9"/>
      <c r="C1016" s="9"/>
      <c r="D1016" s="9"/>
      <c r="E1016" s="9"/>
      <c r="F1016" s="10"/>
      <c r="G1016" s="13"/>
      <c r="H1016" s="10"/>
      <c r="I1016" s="10"/>
      <c r="J1016" s="10"/>
      <c r="K1016" s="10"/>
      <c r="L1016" s="10"/>
      <c r="M1016" s="10"/>
      <c r="N1016" s="10"/>
      <c r="O1016" s="10"/>
      <c r="P1016" s="10"/>
      <c r="Q1016" s="10"/>
      <c r="R1016" s="10"/>
    </row>
    <row r="1017" spans="1:18" ht="33">
      <c r="A1017" s="685"/>
      <c r="B1017" s="9"/>
      <c r="C1017" s="9"/>
      <c r="D1017" s="9"/>
      <c r="E1017" s="9"/>
      <c r="F1017" s="10"/>
      <c r="G1017" s="13"/>
      <c r="H1017" s="10"/>
      <c r="I1017" s="10"/>
      <c r="J1017" s="10"/>
      <c r="K1017" s="10"/>
      <c r="L1017" s="10"/>
      <c r="M1017" s="10"/>
      <c r="N1017" s="10"/>
      <c r="O1017" s="10"/>
      <c r="P1017" s="10"/>
      <c r="Q1017" s="10"/>
      <c r="R1017" s="10"/>
    </row>
    <row r="1018" spans="1:18" ht="33">
      <c r="A1018" s="685"/>
      <c r="B1018" s="9"/>
      <c r="C1018" s="9"/>
      <c r="D1018" s="9"/>
      <c r="E1018" s="9"/>
      <c r="F1018" s="10"/>
      <c r="G1018" s="13"/>
      <c r="H1018" s="10"/>
      <c r="I1018" s="10"/>
      <c r="J1018" s="10"/>
      <c r="K1018" s="10"/>
      <c r="L1018" s="10"/>
      <c r="M1018" s="10"/>
      <c r="N1018" s="10"/>
      <c r="O1018" s="10"/>
      <c r="P1018" s="10"/>
      <c r="Q1018" s="10"/>
      <c r="R1018" s="10"/>
    </row>
    <row r="1019" spans="1:18" ht="33">
      <c r="A1019" s="685"/>
      <c r="B1019" s="9"/>
      <c r="C1019" s="9"/>
      <c r="D1019" s="9"/>
      <c r="E1019" s="9"/>
      <c r="F1019" s="10"/>
      <c r="G1019" s="13"/>
      <c r="H1019" s="10"/>
      <c r="I1019" s="10"/>
      <c r="J1019" s="10"/>
      <c r="K1019" s="10"/>
      <c r="L1019" s="10"/>
      <c r="M1019" s="10"/>
      <c r="N1019" s="10"/>
      <c r="O1019" s="10"/>
      <c r="P1019" s="10"/>
      <c r="Q1019" s="10"/>
      <c r="R1019" s="10"/>
    </row>
    <row r="1020" spans="1:18" ht="33">
      <c r="A1020" s="685"/>
      <c r="B1020" s="9"/>
      <c r="C1020" s="9"/>
      <c r="D1020" s="9"/>
      <c r="E1020" s="9"/>
      <c r="F1020" s="10"/>
      <c r="G1020" s="13"/>
      <c r="H1020" s="10"/>
      <c r="I1020" s="10"/>
      <c r="J1020" s="10"/>
      <c r="K1020" s="10"/>
      <c r="L1020" s="10"/>
      <c r="M1020" s="10"/>
      <c r="N1020" s="10"/>
      <c r="O1020" s="10"/>
      <c r="P1020" s="10"/>
      <c r="Q1020" s="10"/>
      <c r="R1020" s="10"/>
    </row>
    <row r="1021" spans="1:18" ht="33">
      <c r="A1021" s="685"/>
      <c r="B1021" s="9"/>
      <c r="C1021" s="9"/>
      <c r="D1021" s="9"/>
      <c r="E1021" s="9"/>
      <c r="F1021" s="10"/>
      <c r="G1021" s="13"/>
      <c r="H1021" s="10"/>
      <c r="I1021" s="10"/>
      <c r="J1021" s="10"/>
      <c r="K1021" s="10"/>
      <c r="L1021" s="10"/>
      <c r="M1021" s="10"/>
      <c r="N1021" s="10"/>
      <c r="O1021" s="10"/>
      <c r="P1021" s="10"/>
      <c r="Q1021" s="10"/>
      <c r="R1021" s="10"/>
    </row>
    <row r="1022" spans="1:18" ht="33">
      <c r="A1022" s="685"/>
      <c r="B1022" s="9"/>
      <c r="C1022" s="9"/>
      <c r="D1022" s="9"/>
      <c r="E1022" s="9"/>
      <c r="F1022" s="10"/>
      <c r="G1022" s="13"/>
      <c r="H1022" s="10"/>
      <c r="I1022" s="10"/>
      <c r="J1022" s="10"/>
      <c r="K1022" s="10"/>
      <c r="L1022" s="10"/>
      <c r="M1022" s="10"/>
      <c r="N1022" s="10"/>
      <c r="O1022" s="10"/>
      <c r="P1022" s="10"/>
      <c r="Q1022" s="10"/>
      <c r="R1022" s="10"/>
    </row>
    <row r="1023" spans="1:18" ht="33">
      <c r="A1023" s="685"/>
      <c r="B1023" s="9"/>
      <c r="C1023" s="9"/>
      <c r="D1023" s="9"/>
      <c r="E1023" s="9"/>
      <c r="F1023" s="10"/>
      <c r="G1023" s="13"/>
      <c r="H1023" s="10"/>
      <c r="I1023" s="10"/>
      <c r="J1023" s="10"/>
      <c r="K1023" s="10"/>
      <c r="L1023" s="10"/>
      <c r="M1023" s="10"/>
      <c r="N1023" s="10"/>
      <c r="O1023" s="10"/>
      <c r="P1023" s="10"/>
      <c r="Q1023" s="10"/>
      <c r="R1023" s="10"/>
    </row>
    <row r="1024" spans="1:18" ht="33">
      <c r="A1024" s="685"/>
      <c r="B1024" s="9"/>
      <c r="C1024" s="9"/>
      <c r="D1024" s="9"/>
      <c r="E1024" s="9"/>
      <c r="F1024" s="10"/>
      <c r="G1024" s="13"/>
      <c r="H1024" s="10"/>
      <c r="I1024" s="10"/>
      <c r="J1024" s="10"/>
      <c r="K1024" s="10"/>
      <c r="L1024" s="10"/>
      <c r="M1024" s="10"/>
      <c r="N1024" s="10"/>
      <c r="O1024" s="10"/>
      <c r="P1024" s="10"/>
      <c r="Q1024" s="10"/>
      <c r="R1024" s="10"/>
    </row>
    <row r="1025" spans="1:18" ht="33">
      <c r="A1025" s="685"/>
      <c r="B1025" s="9"/>
      <c r="C1025" s="9"/>
      <c r="D1025" s="9"/>
      <c r="E1025" s="9"/>
      <c r="F1025" s="10"/>
      <c r="G1025" s="13"/>
      <c r="H1025" s="10"/>
      <c r="I1025" s="10"/>
      <c r="J1025" s="10"/>
      <c r="K1025" s="10"/>
      <c r="L1025" s="10"/>
      <c r="M1025" s="10"/>
      <c r="N1025" s="10"/>
      <c r="O1025" s="10"/>
      <c r="P1025" s="10"/>
      <c r="Q1025" s="10"/>
      <c r="R1025" s="10"/>
    </row>
    <row r="1026" spans="1:18" ht="33">
      <c r="A1026" s="685"/>
      <c r="B1026" s="9"/>
      <c r="C1026" s="9"/>
      <c r="D1026" s="9"/>
      <c r="E1026" s="9"/>
      <c r="F1026" s="10"/>
      <c r="G1026" s="13"/>
      <c r="H1026" s="10"/>
      <c r="I1026" s="10"/>
      <c r="J1026" s="10"/>
      <c r="K1026" s="10"/>
      <c r="L1026" s="10"/>
      <c r="M1026" s="10"/>
      <c r="N1026" s="10"/>
      <c r="O1026" s="10"/>
      <c r="P1026" s="10"/>
      <c r="Q1026" s="10"/>
      <c r="R1026" s="10"/>
    </row>
    <row r="1027" spans="1:18" ht="33">
      <c r="A1027" s="685"/>
      <c r="B1027" s="9"/>
      <c r="C1027" s="9"/>
      <c r="D1027" s="9"/>
      <c r="E1027" s="9"/>
      <c r="F1027" s="10"/>
      <c r="G1027" s="13"/>
      <c r="H1027" s="10"/>
      <c r="I1027" s="10"/>
      <c r="J1027" s="10"/>
      <c r="K1027" s="10"/>
      <c r="L1027" s="10"/>
      <c r="M1027" s="10"/>
      <c r="N1027" s="10"/>
      <c r="O1027" s="10"/>
      <c r="P1027" s="10"/>
      <c r="Q1027" s="10"/>
      <c r="R1027" s="10"/>
    </row>
    <row r="1028" spans="1:18" ht="33">
      <c r="A1028" s="685"/>
      <c r="B1028" s="9"/>
      <c r="C1028" s="9"/>
      <c r="D1028" s="9"/>
      <c r="E1028" s="9"/>
      <c r="F1028" s="10"/>
      <c r="G1028" s="13"/>
      <c r="H1028" s="10"/>
      <c r="I1028" s="10"/>
      <c r="J1028" s="10"/>
      <c r="K1028" s="10"/>
      <c r="L1028" s="10"/>
      <c r="M1028" s="10"/>
      <c r="N1028" s="10"/>
      <c r="O1028" s="10"/>
      <c r="P1028" s="10"/>
      <c r="Q1028" s="10"/>
      <c r="R1028" s="10"/>
    </row>
    <row r="1029" spans="1:18" ht="33">
      <c r="A1029" s="685"/>
      <c r="B1029" s="9"/>
      <c r="C1029" s="9"/>
      <c r="D1029" s="9"/>
      <c r="E1029" s="9"/>
      <c r="F1029" s="10"/>
      <c r="G1029" s="13"/>
      <c r="H1029" s="10"/>
      <c r="I1029" s="10"/>
      <c r="J1029" s="10"/>
      <c r="K1029" s="10"/>
      <c r="L1029" s="10"/>
      <c r="M1029" s="10"/>
      <c r="N1029" s="10"/>
      <c r="O1029" s="10"/>
      <c r="P1029" s="10"/>
      <c r="Q1029" s="10"/>
      <c r="R1029" s="10"/>
    </row>
    <row r="1030" spans="1:18" ht="33">
      <c r="A1030" s="685"/>
      <c r="B1030" s="9"/>
      <c r="C1030" s="9"/>
      <c r="D1030" s="9"/>
      <c r="E1030" s="9"/>
      <c r="F1030" s="10"/>
      <c r="G1030" s="13"/>
      <c r="H1030" s="10"/>
      <c r="I1030" s="10"/>
      <c r="J1030" s="10"/>
      <c r="K1030" s="10"/>
      <c r="L1030" s="10"/>
      <c r="M1030" s="10"/>
      <c r="N1030" s="10"/>
      <c r="O1030" s="10"/>
      <c r="P1030" s="10"/>
      <c r="Q1030" s="10"/>
      <c r="R1030" s="10"/>
    </row>
    <row r="1031" spans="1:18" ht="33">
      <c r="A1031" s="685"/>
      <c r="B1031" s="9"/>
      <c r="C1031" s="9"/>
      <c r="D1031" s="9"/>
      <c r="E1031" s="9"/>
      <c r="F1031" s="10"/>
      <c r="G1031" s="13"/>
      <c r="H1031" s="10"/>
      <c r="I1031" s="10"/>
      <c r="J1031" s="10"/>
      <c r="K1031" s="10"/>
      <c r="L1031" s="10"/>
      <c r="M1031" s="10"/>
      <c r="N1031" s="10"/>
      <c r="O1031" s="10"/>
      <c r="P1031" s="10"/>
      <c r="Q1031" s="10"/>
      <c r="R1031" s="10"/>
    </row>
    <row r="1032" spans="1:18" ht="33">
      <c r="A1032" s="685"/>
      <c r="B1032" s="9"/>
      <c r="C1032" s="9"/>
      <c r="D1032" s="9"/>
      <c r="E1032" s="9"/>
      <c r="F1032" s="10"/>
      <c r="G1032" s="13"/>
      <c r="H1032" s="10"/>
      <c r="I1032" s="10"/>
      <c r="J1032" s="10"/>
      <c r="K1032" s="10"/>
      <c r="L1032" s="10"/>
      <c r="M1032" s="10"/>
      <c r="N1032" s="10"/>
      <c r="O1032" s="10"/>
      <c r="P1032" s="10"/>
      <c r="Q1032" s="10"/>
      <c r="R1032" s="10"/>
    </row>
    <row r="1033" spans="1:18" ht="33">
      <c r="A1033" s="685"/>
      <c r="B1033" s="9"/>
      <c r="C1033" s="9"/>
      <c r="D1033" s="9"/>
      <c r="E1033" s="9"/>
      <c r="F1033" s="10"/>
      <c r="G1033" s="13"/>
      <c r="H1033" s="10"/>
      <c r="I1033" s="10"/>
      <c r="J1033" s="10"/>
      <c r="K1033" s="10"/>
      <c r="L1033" s="10"/>
      <c r="M1033" s="10"/>
      <c r="N1033" s="10"/>
      <c r="O1033" s="10"/>
      <c r="P1033" s="10"/>
      <c r="Q1033" s="10"/>
      <c r="R1033" s="10"/>
    </row>
    <row r="1034" spans="1:18" ht="33">
      <c r="A1034" s="685"/>
      <c r="B1034" s="9"/>
      <c r="C1034" s="9"/>
      <c r="D1034" s="9"/>
      <c r="E1034" s="9"/>
      <c r="F1034" s="10"/>
      <c r="G1034" s="13"/>
      <c r="H1034" s="10"/>
      <c r="I1034" s="10"/>
      <c r="J1034" s="10"/>
      <c r="K1034" s="10"/>
      <c r="L1034" s="10"/>
      <c r="M1034" s="10"/>
      <c r="N1034" s="10"/>
      <c r="O1034" s="10"/>
      <c r="P1034" s="10"/>
      <c r="Q1034" s="10"/>
      <c r="R1034" s="10"/>
    </row>
    <row r="1035" spans="1:18" ht="33">
      <c r="A1035" s="685"/>
      <c r="B1035" s="9"/>
      <c r="C1035" s="9"/>
      <c r="D1035" s="9"/>
      <c r="E1035" s="9"/>
      <c r="F1035" s="10"/>
      <c r="G1035" s="13"/>
      <c r="H1035" s="10"/>
      <c r="I1035" s="10"/>
      <c r="J1035" s="10"/>
      <c r="K1035" s="10"/>
      <c r="L1035" s="10"/>
      <c r="M1035" s="10"/>
      <c r="N1035" s="10"/>
      <c r="O1035" s="10"/>
      <c r="P1035" s="10"/>
      <c r="Q1035" s="10"/>
      <c r="R1035" s="10"/>
    </row>
    <row r="1036" spans="1:18" ht="33">
      <c r="A1036" s="685"/>
      <c r="B1036" s="9"/>
      <c r="C1036" s="9"/>
      <c r="D1036" s="9"/>
      <c r="E1036" s="9"/>
      <c r="F1036" s="10"/>
      <c r="G1036" s="13"/>
      <c r="H1036" s="10"/>
      <c r="I1036" s="10"/>
      <c r="J1036" s="10"/>
      <c r="K1036" s="10"/>
      <c r="L1036" s="10"/>
      <c r="M1036" s="10"/>
      <c r="N1036" s="10"/>
      <c r="O1036" s="10"/>
      <c r="P1036" s="10"/>
      <c r="Q1036" s="10"/>
      <c r="R1036" s="10"/>
    </row>
    <row r="1037" spans="1:18" ht="33">
      <c r="A1037" s="685"/>
      <c r="B1037" s="9"/>
      <c r="C1037" s="9"/>
      <c r="D1037" s="9"/>
      <c r="E1037" s="9"/>
      <c r="F1037" s="10"/>
      <c r="G1037" s="13"/>
      <c r="H1037" s="10"/>
      <c r="I1037" s="10"/>
      <c r="J1037" s="10"/>
      <c r="K1037" s="10"/>
      <c r="L1037" s="10"/>
      <c r="M1037" s="10"/>
      <c r="N1037" s="10"/>
      <c r="O1037" s="10"/>
      <c r="P1037" s="10"/>
      <c r="Q1037" s="10"/>
      <c r="R1037" s="10"/>
    </row>
    <row r="1038" spans="1:18" ht="33">
      <c r="A1038" s="685"/>
      <c r="B1038" s="9"/>
      <c r="C1038" s="9"/>
      <c r="D1038" s="9"/>
      <c r="E1038" s="9"/>
      <c r="F1038" s="10"/>
      <c r="G1038" s="13"/>
      <c r="H1038" s="10"/>
      <c r="I1038" s="10"/>
      <c r="J1038" s="10"/>
      <c r="K1038" s="10"/>
      <c r="L1038" s="10"/>
      <c r="M1038" s="10"/>
      <c r="N1038" s="10"/>
      <c r="O1038" s="10"/>
      <c r="P1038" s="10"/>
      <c r="Q1038" s="10"/>
      <c r="R1038" s="10"/>
    </row>
    <row r="1039" spans="1:18" ht="33">
      <c r="A1039" s="685"/>
      <c r="B1039" s="9"/>
      <c r="C1039" s="9"/>
      <c r="D1039" s="9"/>
      <c r="E1039" s="9"/>
      <c r="F1039" s="10"/>
      <c r="G1039" s="13"/>
      <c r="H1039" s="10"/>
      <c r="I1039" s="10"/>
      <c r="J1039" s="10"/>
      <c r="K1039" s="10"/>
      <c r="L1039" s="10"/>
      <c r="M1039" s="10"/>
      <c r="N1039" s="10"/>
      <c r="O1039" s="10"/>
      <c r="P1039" s="10"/>
      <c r="Q1039" s="10"/>
      <c r="R1039" s="10"/>
    </row>
    <row r="1040" spans="1:18" ht="33">
      <c r="A1040" s="685"/>
      <c r="B1040" s="9"/>
      <c r="C1040" s="9"/>
      <c r="D1040" s="9"/>
      <c r="E1040" s="9"/>
      <c r="F1040" s="10"/>
      <c r="G1040" s="13"/>
      <c r="H1040" s="10"/>
      <c r="I1040" s="10"/>
      <c r="J1040" s="10"/>
      <c r="K1040" s="10"/>
      <c r="L1040" s="10"/>
      <c r="M1040" s="10"/>
      <c r="N1040" s="10"/>
      <c r="O1040" s="10"/>
      <c r="P1040" s="10"/>
      <c r="Q1040" s="10"/>
      <c r="R1040" s="10"/>
    </row>
    <row r="1041" spans="1:18" ht="33">
      <c r="A1041" s="685"/>
      <c r="B1041" s="9"/>
      <c r="C1041" s="9"/>
      <c r="D1041" s="9"/>
      <c r="E1041" s="9"/>
      <c r="F1041" s="10"/>
      <c r="G1041" s="13"/>
      <c r="H1041" s="10"/>
      <c r="I1041" s="10"/>
      <c r="J1041" s="10"/>
      <c r="K1041" s="10"/>
      <c r="L1041" s="10"/>
      <c r="M1041" s="10"/>
      <c r="N1041" s="10"/>
      <c r="O1041" s="10"/>
      <c r="P1041" s="10"/>
      <c r="Q1041" s="10"/>
      <c r="R1041" s="10"/>
    </row>
    <row r="1042" spans="1:18" ht="33">
      <c r="A1042" s="685"/>
      <c r="B1042" s="9"/>
      <c r="C1042" s="9"/>
      <c r="D1042" s="9"/>
      <c r="E1042" s="9"/>
      <c r="F1042" s="10"/>
      <c r="G1042" s="13"/>
      <c r="H1042" s="10"/>
      <c r="I1042" s="10"/>
      <c r="J1042" s="10"/>
      <c r="K1042" s="10"/>
      <c r="L1042" s="10"/>
      <c r="M1042" s="10"/>
      <c r="N1042" s="10"/>
      <c r="O1042" s="10"/>
      <c r="P1042" s="10"/>
      <c r="Q1042" s="10"/>
      <c r="R1042" s="10"/>
    </row>
    <row r="1043" spans="1:18" ht="33">
      <c r="A1043" s="685"/>
      <c r="B1043" s="9"/>
      <c r="C1043" s="9"/>
      <c r="D1043" s="9"/>
      <c r="E1043" s="9"/>
      <c r="F1043" s="10"/>
      <c r="G1043" s="13"/>
      <c r="H1043" s="10"/>
      <c r="I1043" s="10"/>
      <c r="J1043" s="10"/>
      <c r="K1043" s="10"/>
      <c r="L1043" s="10"/>
      <c r="M1043" s="10"/>
      <c r="N1043" s="10"/>
      <c r="O1043" s="10"/>
      <c r="P1043" s="10"/>
      <c r="Q1043" s="10"/>
      <c r="R1043" s="10"/>
    </row>
    <row r="1044" spans="1:18" ht="33">
      <c r="A1044" s="685"/>
      <c r="B1044" s="9"/>
      <c r="C1044" s="9"/>
      <c r="D1044" s="9"/>
      <c r="E1044" s="9"/>
      <c r="F1044" s="10"/>
      <c r="G1044" s="13"/>
      <c r="H1044" s="10"/>
      <c r="I1044" s="10"/>
      <c r="J1044" s="10"/>
      <c r="K1044" s="10"/>
      <c r="L1044" s="10"/>
      <c r="M1044" s="10"/>
      <c r="N1044" s="10"/>
      <c r="O1044" s="10"/>
      <c r="P1044" s="10"/>
      <c r="Q1044" s="10"/>
      <c r="R1044" s="10"/>
    </row>
    <row r="1045" spans="1:18" ht="33">
      <c r="A1045" s="685"/>
      <c r="B1045" s="9"/>
      <c r="C1045" s="9"/>
      <c r="D1045" s="9"/>
      <c r="E1045" s="9"/>
      <c r="F1045" s="10"/>
      <c r="G1045" s="13"/>
      <c r="H1045" s="10"/>
      <c r="I1045" s="10"/>
      <c r="J1045" s="10"/>
      <c r="K1045" s="10"/>
      <c r="L1045" s="10"/>
      <c r="M1045" s="10"/>
      <c r="N1045" s="10"/>
      <c r="O1045" s="10"/>
      <c r="P1045" s="10"/>
      <c r="Q1045" s="10"/>
      <c r="R1045" s="10"/>
    </row>
    <row r="1046" spans="1:18" ht="33">
      <c r="A1046" s="685"/>
      <c r="B1046" s="9"/>
      <c r="C1046" s="9"/>
      <c r="D1046" s="9"/>
      <c r="E1046" s="9"/>
      <c r="F1046" s="10"/>
      <c r="G1046" s="13"/>
      <c r="H1046" s="10"/>
      <c r="I1046" s="10"/>
      <c r="J1046" s="10"/>
      <c r="K1046" s="10"/>
      <c r="L1046" s="10"/>
      <c r="M1046" s="10"/>
      <c r="N1046" s="10"/>
      <c r="O1046" s="10"/>
      <c r="P1046" s="10"/>
      <c r="Q1046" s="10"/>
      <c r="R1046" s="10"/>
    </row>
    <row r="1047" spans="1:18" ht="33">
      <c r="A1047" s="685"/>
      <c r="B1047" s="9"/>
      <c r="C1047" s="9"/>
      <c r="D1047" s="9"/>
      <c r="E1047" s="9"/>
      <c r="F1047" s="10"/>
      <c r="G1047" s="13"/>
      <c r="H1047" s="10"/>
      <c r="I1047" s="10"/>
      <c r="J1047" s="10"/>
      <c r="K1047" s="10"/>
      <c r="L1047" s="10"/>
      <c r="M1047" s="10"/>
      <c r="N1047" s="10"/>
      <c r="O1047" s="10"/>
      <c r="P1047" s="10"/>
      <c r="Q1047" s="10"/>
      <c r="R1047" s="10"/>
    </row>
    <row r="1048" spans="1:18" ht="33">
      <c r="A1048" s="685"/>
      <c r="B1048" s="9"/>
      <c r="C1048" s="9"/>
      <c r="D1048" s="9"/>
      <c r="E1048" s="9"/>
      <c r="F1048" s="10"/>
      <c r="G1048" s="13"/>
      <c r="H1048" s="10"/>
      <c r="I1048" s="10"/>
      <c r="J1048" s="10"/>
      <c r="K1048" s="10"/>
      <c r="L1048" s="10"/>
      <c r="M1048" s="10"/>
      <c r="N1048" s="10"/>
      <c r="O1048" s="10"/>
      <c r="P1048" s="10"/>
      <c r="Q1048" s="10"/>
      <c r="R1048" s="10"/>
    </row>
    <row r="1049" spans="1:18" ht="33">
      <c r="A1049" s="685"/>
      <c r="B1049" s="9"/>
      <c r="C1049" s="9"/>
      <c r="D1049" s="9"/>
      <c r="E1049" s="9"/>
      <c r="F1049" s="10"/>
      <c r="G1049" s="13"/>
      <c r="H1049" s="10"/>
      <c r="I1049" s="10"/>
      <c r="J1049" s="10"/>
      <c r="K1049" s="10"/>
      <c r="L1049" s="10"/>
      <c r="M1049" s="10"/>
      <c r="N1049" s="10"/>
      <c r="O1049" s="10"/>
      <c r="P1049" s="10"/>
      <c r="Q1049" s="10"/>
      <c r="R1049" s="10"/>
    </row>
    <row r="1050" spans="1:18" ht="33">
      <c r="A1050" s="685"/>
      <c r="B1050" s="9"/>
      <c r="C1050" s="9"/>
      <c r="D1050" s="9"/>
      <c r="E1050" s="9"/>
      <c r="F1050" s="10"/>
      <c r="G1050" s="13"/>
      <c r="H1050" s="10"/>
      <c r="I1050" s="10"/>
      <c r="J1050" s="10"/>
      <c r="K1050" s="10"/>
      <c r="L1050" s="10"/>
      <c r="M1050" s="10"/>
      <c r="N1050" s="10"/>
      <c r="O1050" s="10"/>
      <c r="P1050" s="10"/>
      <c r="Q1050" s="10"/>
      <c r="R1050" s="10"/>
    </row>
    <row r="1051" spans="1:18" ht="33">
      <c r="A1051" s="685"/>
      <c r="B1051" s="9"/>
      <c r="C1051" s="9"/>
      <c r="D1051" s="9"/>
      <c r="E1051" s="9"/>
      <c r="F1051" s="10"/>
      <c r="G1051" s="13"/>
      <c r="H1051" s="10"/>
      <c r="I1051" s="10"/>
      <c r="J1051" s="10"/>
      <c r="K1051" s="10"/>
      <c r="L1051" s="10"/>
      <c r="M1051" s="10"/>
      <c r="N1051" s="10"/>
      <c r="O1051" s="10"/>
      <c r="P1051" s="10"/>
      <c r="Q1051" s="10"/>
      <c r="R1051" s="10"/>
    </row>
    <row r="1052" spans="1:18" ht="33">
      <c r="A1052" s="685"/>
      <c r="B1052" s="9"/>
      <c r="C1052" s="9"/>
      <c r="D1052" s="9"/>
      <c r="E1052" s="9"/>
      <c r="F1052" s="10"/>
      <c r="G1052" s="13"/>
      <c r="H1052" s="10"/>
      <c r="I1052" s="10"/>
      <c r="J1052" s="10"/>
      <c r="K1052" s="10"/>
      <c r="L1052" s="10"/>
      <c r="M1052" s="10"/>
      <c r="N1052" s="10"/>
      <c r="O1052" s="10"/>
      <c r="P1052" s="10"/>
      <c r="Q1052" s="10"/>
      <c r="R1052" s="10"/>
    </row>
    <row r="1053" spans="1:18" ht="33">
      <c r="A1053" s="685"/>
      <c r="B1053" s="9"/>
      <c r="C1053" s="9"/>
      <c r="D1053" s="9"/>
      <c r="E1053" s="9"/>
      <c r="F1053" s="10"/>
      <c r="G1053" s="13"/>
      <c r="H1053" s="10"/>
      <c r="I1053" s="10"/>
      <c r="J1053" s="10"/>
      <c r="K1053" s="10"/>
      <c r="L1053" s="10"/>
      <c r="M1053" s="10"/>
      <c r="N1053" s="10"/>
      <c r="O1053" s="10"/>
      <c r="P1053" s="10"/>
      <c r="Q1053" s="10"/>
      <c r="R1053" s="10"/>
    </row>
    <row r="1054" spans="1:18" ht="33">
      <c r="A1054" s="685"/>
      <c r="B1054" s="9"/>
      <c r="C1054" s="9"/>
      <c r="D1054" s="9"/>
      <c r="E1054" s="9"/>
      <c r="F1054" s="10"/>
      <c r="G1054" s="13"/>
      <c r="H1054" s="10"/>
      <c r="I1054" s="10"/>
      <c r="J1054" s="10"/>
      <c r="K1054" s="10"/>
      <c r="L1054" s="10"/>
      <c r="M1054" s="10"/>
      <c r="N1054" s="10"/>
      <c r="O1054" s="10"/>
      <c r="P1054" s="10"/>
      <c r="Q1054" s="10"/>
      <c r="R1054" s="10"/>
    </row>
    <row r="1055" spans="1:18" ht="33">
      <c r="A1055" s="685"/>
      <c r="B1055" s="9"/>
      <c r="C1055" s="9"/>
      <c r="D1055" s="9"/>
      <c r="E1055" s="9"/>
      <c r="F1055" s="10"/>
      <c r="G1055" s="13"/>
      <c r="H1055" s="10"/>
      <c r="I1055" s="10"/>
      <c r="J1055" s="10"/>
      <c r="K1055" s="10"/>
      <c r="L1055" s="10"/>
      <c r="M1055" s="10"/>
      <c r="N1055" s="10"/>
      <c r="O1055" s="10"/>
      <c r="P1055" s="10"/>
      <c r="Q1055" s="10"/>
      <c r="R1055" s="10"/>
    </row>
    <row r="1056" spans="1:18" ht="33">
      <c r="A1056" s="685"/>
      <c r="B1056" s="9"/>
      <c r="C1056" s="9"/>
      <c r="D1056" s="9"/>
      <c r="E1056" s="9"/>
      <c r="F1056" s="10"/>
      <c r="G1056" s="13"/>
      <c r="H1056" s="10"/>
      <c r="I1056" s="10"/>
      <c r="J1056" s="10"/>
      <c r="K1056" s="10"/>
      <c r="L1056" s="10"/>
      <c r="M1056" s="10"/>
      <c r="N1056" s="10"/>
      <c r="O1056" s="10"/>
      <c r="P1056" s="10"/>
      <c r="Q1056" s="10"/>
      <c r="R1056" s="10"/>
    </row>
    <row r="1057" spans="1:18" ht="33">
      <c r="A1057" s="685"/>
      <c r="B1057" s="9"/>
      <c r="C1057" s="9"/>
      <c r="D1057" s="9"/>
      <c r="E1057" s="9"/>
      <c r="F1057" s="10"/>
      <c r="G1057" s="13"/>
      <c r="H1057" s="10"/>
      <c r="I1057" s="10"/>
      <c r="J1057" s="10"/>
      <c r="K1057" s="10"/>
      <c r="L1057" s="10"/>
      <c r="M1057" s="10"/>
      <c r="N1057" s="10"/>
      <c r="O1057" s="10"/>
      <c r="P1057" s="10"/>
      <c r="Q1057" s="10"/>
      <c r="R1057" s="10"/>
    </row>
    <row r="1058" spans="1:18" ht="33">
      <c r="A1058" s="685"/>
      <c r="B1058" s="9"/>
      <c r="C1058" s="9"/>
      <c r="D1058" s="9"/>
      <c r="E1058" s="9"/>
      <c r="F1058" s="10"/>
      <c r="G1058" s="13"/>
      <c r="H1058" s="10"/>
      <c r="I1058" s="10"/>
      <c r="J1058" s="10"/>
      <c r="K1058" s="10"/>
      <c r="L1058" s="10"/>
      <c r="M1058" s="10"/>
      <c r="N1058" s="10"/>
      <c r="O1058" s="10"/>
      <c r="P1058" s="10"/>
      <c r="Q1058" s="10"/>
      <c r="R1058" s="10"/>
    </row>
    <row r="1059" spans="1:18" ht="33">
      <c r="A1059" s="685"/>
      <c r="B1059" s="9"/>
      <c r="C1059" s="9"/>
      <c r="D1059" s="9"/>
      <c r="E1059" s="9"/>
      <c r="F1059" s="10"/>
      <c r="G1059" s="13"/>
      <c r="H1059" s="10"/>
      <c r="I1059" s="10"/>
      <c r="J1059" s="10"/>
      <c r="K1059" s="10"/>
      <c r="L1059" s="10"/>
      <c r="M1059" s="10"/>
      <c r="N1059" s="10"/>
      <c r="O1059" s="10"/>
      <c r="P1059" s="10"/>
      <c r="Q1059" s="10"/>
      <c r="R1059" s="10"/>
    </row>
    <row r="1060" spans="1:18" ht="33">
      <c r="A1060" s="685"/>
      <c r="B1060" s="9"/>
      <c r="C1060" s="9"/>
      <c r="D1060" s="9"/>
      <c r="E1060" s="9"/>
      <c r="F1060" s="10"/>
      <c r="G1060" s="13"/>
      <c r="H1060" s="10"/>
      <c r="I1060" s="10"/>
      <c r="J1060" s="10"/>
      <c r="K1060" s="10"/>
      <c r="L1060" s="10"/>
      <c r="M1060" s="10"/>
      <c r="N1060" s="10"/>
      <c r="O1060" s="10"/>
      <c r="P1060" s="10"/>
      <c r="Q1060" s="10"/>
      <c r="R1060" s="10"/>
    </row>
    <row r="1061" spans="1:18" ht="33">
      <c r="A1061" s="685"/>
      <c r="B1061" s="9"/>
      <c r="C1061" s="9"/>
      <c r="D1061" s="9"/>
      <c r="E1061" s="9"/>
      <c r="F1061" s="10"/>
      <c r="G1061" s="13"/>
      <c r="H1061" s="10"/>
      <c r="I1061" s="10"/>
      <c r="J1061" s="10"/>
      <c r="K1061" s="10"/>
      <c r="L1061" s="10"/>
      <c r="M1061" s="10"/>
      <c r="N1061" s="10"/>
      <c r="O1061" s="10"/>
      <c r="P1061" s="10"/>
      <c r="Q1061" s="10"/>
      <c r="R1061" s="10"/>
    </row>
    <row r="1062" spans="1:18" ht="33">
      <c r="A1062" s="685"/>
      <c r="B1062" s="9"/>
      <c r="C1062" s="9"/>
      <c r="D1062" s="9"/>
      <c r="E1062" s="9"/>
      <c r="F1062" s="10"/>
      <c r="G1062" s="13"/>
      <c r="H1062" s="10"/>
      <c r="I1062" s="10"/>
      <c r="J1062" s="10"/>
      <c r="K1062" s="10"/>
      <c r="L1062" s="10"/>
      <c r="M1062" s="10"/>
      <c r="N1062" s="10"/>
      <c r="O1062" s="10"/>
      <c r="P1062" s="10"/>
      <c r="Q1062" s="10"/>
      <c r="R1062" s="10"/>
    </row>
    <row r="1063" spans="1:18" ht="33">
      <c r="A1063" s="685"/>
      <c r="B1063" s="9"/>
      <c r="C1063" s="9"/>
      <c r="D1063" s="9"/>
      <c r="E1063" s="9"/>
      <c r="F1063" s="10"/>
      <c r="G1063" s="13"/>
      <c r="H1063" s="10"/>
      <c r="I1063" s="10"/>
      <c r="J1063" s="10"/>
      <c r="K1063" s="10"/>
      <c r="L1063" s="10"/>
      <c r="M1063" s="10"/>
      <c r="N1063" s="10"/>
      <c r="O1063" s="10"/>
      <c r="P1063" s="10"/>
      <c r="Q1063" s="10"/>
      <c r="R1063" s="10"/>
    </row>
    <row r="1064" spans="1:18" ht="33">
      <c r="A1064" s="685"/>
      <c r="B1064" s="9"/>
      <c r="C1064" s="9"/>
      <c r="D1064" s="9"/>
      <c r="E1064" s="9"/>
      <c r="F1064" s="10"/>
      <c r="G1064" s="13"/>
      <c r="H1064" s="10"/>
      <c r="I1064" s="10"/>
      <c r="J1064" s="10"/>
      <c r="K1064" s="10"/>
      <c r="L1064" s="10"/>
      <c r="M1064" s="10"/>
      <c r="N1064" s="10"/>
      <c r="O1064" s="10"/>
      <c r="P1064" s="10"/>
      <c r="Q1064" s="10"/>
      <c r="R1064" s="10"/>
    </row>
    <row r="1065" spans="1:18" ht="33">
      <c r="A1065" s="685"/>
      <c r="B1065" s="9"/>
      <c r="C1065" s="9"/>
      <c r="D1065" s="9"/>
      <c r="E1065" s="9"/>
      <c r="F1065" s="10"/>
      <c r="G1065" s="13"/>
      <c r="H1065" s="10"/>
      <c r="I1065" s="10"/>
      <c r="J1065" s="10"/>
      <c r="K1065" s="10"/>
      <c r="L1065" s="10"/>
      <c r="M1065" s="10"/>
      <c r="N1065" s="10"/>
      <c r="O1065" s="10"/>
      <c r="P1065" s="10"/>
      <c r="Q1065" s="10"/>
      <c r="R1065" s="10"/>
    </row>
    <row r="1066" spans="1:18" ht="33">
      <c r="A1066" s="685"/>
      <c r="B1066" s="9"/>
      <c r="C1066" s="9"/>
      <c r="D1066" s="9"/>
      <c r="E1066" s="9"/>
      <c r="F1066" s="10"/>
      <c r="G1066" s="13"/>
      <c r="H1066" s="10"/>
      <c r="I1066" s="10"/>
      <c r="J1066" s="10"/>
      <c r="K1066" s="10"/>
      <c r="L1066" s="10"/>
      <c r="M1066" s="10"/>
      <c r="N1066" s="10"/>
      <c r="O1066" s="10"/>
      <c r="P1066" s="10"/>
      <c r="Q1066" s="10"/>
      <c r="R1066" s="10"/>
    </row>
    <row r="1067" spans="1:18" ht="33">
      <c r="A1067" s="685"/>
      <c r="B1067" s="9"/>
      <c r="C1067" s="9"/>
      <c r="D1067" s="9"/>
      <c r="E1067" s="9"/>
      <c r="F1067" s="10"/>
      <c r="G1067" s="13"/>
      <c r="H1067" s="10"/>
      <c r="I1067" s="10"/>
      <c r="J1067" s="10"/>
      <c r="K1067" s="10"/>
      <c r="L1067" s="10"/>
      <c r="M1067" s="10"/>
      <c r="N1067" s="10"/>
      <c r="O1067" s="10"/>
      <c r="P1067" s="10"/>
      <c r="Q1067" s="10"/>
      <c r="R1067" s="10"/>
    </row>
    <row r="1068" spans="1:18" ht="33">
      <c r="A1068" s="685"/>
      <c r="B1068" s="9"/>
      <c r="C1068" s="9"/>
      <c r="D1068" s="9"/>
      <c r="E1068" s="9"/>
      <c r="F1068" s="10"/>
      <c r="G1068" s="13"/>
      <c r="H1068" s="10"/>
      <c r="I1068" s="10"/>
      <c r="J1068" s="10"/>
      <c r="K1068" s="10"/>
      <c r="L1068" s="10"/>
      <c r="M1068" s="10"/>
      <c r="N1068" s="10"/>
      <c r="O1068" s="10"/>
      <c r="P1068" s="10"/>
      <c r="Q1068" s="10"/>
      <c r="R1068" s="10"/>
    </row>
    <row r="1069" spans="1:18" ht="33">
      <c r="A1069" s="685"/>
      <c r="B1069" s="9"/>
      <c r="C1069" s="9"/>
      <c r="D1069" s="9"/>
      <c r="E1069" s="9"/>
      <c r="F1069" s="10"/>
      <c r="G1069" s="13"/>
      <c r="H1069" s="10"/>
      <c r="I1069" s="10"/>
      <c r="J1069" s="10"/>
      <c r="K1069" s="10"/>
      <c r="L1069" s="10"/>
      <c r="M1069" s="10"/>
      <c r="N1069" s="10"/>
      <c r="O1069" s="10"/>
      <c r="P1069" s="10"/>
      <c r="Q1069" s="10"/>
      <c r="R1069" s="10"/>
    </row>
    <row r="1070" spans="1:18" ht="33">
      <c r="A1070" s="685"/>
      <c r="B1070" s="9"/>
      <c r="C1070" s="9"/>
      <c r="D1070" s="9"/>
      <c r="E1070" s="9"/>
      <c r="F1070" s="10"/>
      <c r="G1070" s="13"/>
      <c r="H1070" s="10"/>
      <c r="I1070" s="10"/>
      <c r="J1070" s="10"/>
      <c r="K1070" s="10"/>
      <c r="L1070" s="10"/>
      <c r="M1070" s="10"/>
      <c r="N1070" s="10"/>
      <c r="O1070" s="10"/>
      <c r="P1070" s="10"/>
      <c r="Q1070" s="10"/>
      <c r="R1070" s="10"/>
    </row>
    <row r="1071" spans="1:18" ht="33">
      <c r="A1071" s="685"/>
      <c r="B1071" s="9"/>
      <c r="C1071" s="9"/>
      <c r="D1071" s="9"/>
      <c r="E1071" s="9"/>
      <c r="F1071" s="10"/>
      <c r="G1071" s="13"/>
      <c r="H1071" s="10"/>
      <c r="I1071" s="10"/>
      <c r="J1071" s="10"/>
      <c r="K1071" s="10"/>
      <c r="L1071" s="10"/>
      <c r="M1071" s="10"/>
      <c r="N1071" s="10"/>
      <c r="O1071" s="10"/>
      <c r="P1071" s="10"/>
      <c r="Q1071" s="10"/>
      <c r="R1071" s="10"/>
    </row>
    <row r="1072" spans="1:18" ht="33">
      <c r="A1072" s="685"/>
      <c r="B1072" s="9"/>
      <c r="C1072" s="9"/>
      <c r="D1072" s="9"/>
      <c r="E1072" s="9"/>
      <c r="F1072" s="10"/>
      <c r="G1072" s="13"/>
      <c r="H1072" s="10"/>
      <c r="I1072" s="10"/>
      <c r="J1072" s="10"/>
      <c r="K1072" s="10"/>
      <c r="L1072" s="10"/>
      <c r="M1072" s="10"/>
      <c r="N1072" s="10"/>
      <c r="O1072" s="10"/>
      <c r="P1072" s="10"/>
      <c r="Q1072" s="10"/>
      <c r="R1072" s="10"/>
    </row>
    <row r="1073" spans="1:18" ht="33">
      <c r="A1073" s="685"/>
      <c r="B1073" s="9"/>
      <c r="C1073" s="9"/>
      <c r="D1073" s="9"/>
      <c r="E1073" s="9"/>
      <c r="F1073" s="10"/>
      <c r="G1073" s="13"/>
      <c r="H1073" s="10"/>
      <c r="I1073" s="10"/>
      <c r="J1073" s="10"/>
      <c r="K1073" s="10"/>
      <c r="L1073" s="10"/>
      <c r="M1073" s="10"/>
      <c r="N1073" s="10"/>
      <c r="O1073" s="10"/>
      <c r="P1073" s="10"/>
      <c r="Q1073" s="10"/>
      <c r="R1073" s="10"/>
    </row>
    <row r="1074" spans="1:18" ht="33">
      <c r="A1074" s="685"/>
      <c r="B1074" s="9"/>
      <c r="C1074" s="9"/>
      <c r="D1074" s="9"/>
      <c r="E1074" s="9"/>
      <c r="F1074" s="10"/>
      <c r="G1074" s="13"/>
      <c r="H1074" s="10"/>
      <c r="I1074" s="10"/>
      <c r="J1074" s="10"/>
      <c r="K1074" s="10"/>
      <c r="L1074" s="10"/>
      <c r="M1074" s="10"/>
      <c r="N1074" s="10"/>
      <c r="O1074" s="10"/>
      <c r="P1074" s="10"/>
      <c r="Q1074" s="10"/>
      <c r="R1074" s="10"/>
    </row>
    <row r="1075" spans="1:18" ht="33">
      <c r="A1075" s="685"/>
      <c r="B1075" s="9"/>
      <c r="C1075" s="9"/>
      <c r="D1075" s="9"/>
      <c r="E1075" s="9"/>
      <c r="F1075" s="10"/>
      <c r="G1075" s="13"/>
      <c r="H1075" s="10"/>
      <c r="I1075" s="10"/>
      <c r="J1075" s="10"/>
      <c r="K1075" s="10"/>
      <c r="L1075" s="10"/>
      <c r="M1075" s="10"/>
      <c r="N1075" s="10"/>
      <c r="O1075" s="10"/>
      <c r="P1075" s="10"/>
      <c r="Q1075" s="10"/>
      <c r="R1075" s="10"/>
    </row>
    <row r="1076" spans="1:18" ht="33">
      <c r="A1076" s="685"/>
      <c r="B1076" s="9"/>
      <c r="C1076" s="9"/>
      <c r="D1076" s="9"/>
      <c r="E1076" s="9"/>
      <c r="F1076" s="10"/>
      <c r="G1076" s="13"/>
      <c r="H1076" s="10"/>
      <c r="I1076" s="10"/>
      <c r="J1076" s="10"/>
      <c r="K1076" s="10"/>
      <c r="L1076" s="10"/>
      <c r="M1076" s="10"/>
      <c r="N1076" s="10"/>
      <c r="O1076" s="10"/>
      <c r="P1076" s="10"/>
      <c r="Q1076" s="10"/>
      <c r="R1076" s="10"/>
    </row>
    <row r="1077" spans="1:18" ht="33">
      <c r="A1077" s="685"/>
      <c r="B1077" s="9"/>
      <c r="C1077" s="9"/>
      <c r="D1077" s="9"/>
      <c r="E1077" s="9"/>
      <c r="F1077" s="10"/>
      <c r="G1077" s="13"/>
      <c r="H1077" s="10"/>
      <c r="I1077" s="10"/>
      <c r="J1077" s="10"/>
      <c r="K1077" s="10"/>
      <c r="L1077" s="10"/>
      <c r="M1077" s="10"/>
      <c r="N1077" s="10"/>
      <c r="O1077" s="10"/>
      <c r="P1077" s="10"/>
      <c r="Q1077" s="10"/>
      <c r="R1077" s="10"/>
    </row>
    <row r="1078" spans="1:18" ht="33">
      <c r="A1078" s="685"/>
      <c r="B1078" s="9"/>
      <c r="C1078" s="9"/>
      <c r="D1078" s="9"/>
      <c r="E1078" s="9"/>
      <c r="F1078" s="10"/>
      <c r="G1078" s="13"/>
      <c r="H1078" s="10"/>
      <c r="I1078" s="10"/>
      <c r="J1078" s="10"/>
      <c r="K1078" s="10"/>
      <c r="L1078" s="10"/>
      <c r="M1078" s="10"/>
      <c r="N1078" s="10"/>
      <c r="O1078" s="10"/>
      <c r="P1078" s="10"/>
      <c r="Q1078" s="10"/>
      <c r="R1078" s="10"/>
    </row>
    <row r="1079" spans="1:18" ht="33">
      <c r="A1079" s="685"/>
      <c r="B1079" s="9"/>
      <c r="C1079" s="9"/>
      <c r="D1079" s="9"/>
      <c r="E1079" s="9"/>
      <c r="F1079" s="10"/>
      <c r="G1079" s="13"/>
      <c r="H1079" s="10"/>
      <c r="I1079" s="10"/>
      <c r="J1079" s="10"/>
      <c r="K1079" s="10"/>
      <c r="L1079" s="10"/>
      <c r="M1079" s="10"/>
      <c r="N1079" s="10"/>
      <c r="O1079" s="10"/>
      <c r="P1079" s="10"/>
      <c r="Q1079" s="10"/>
      <c r="R1079" s="10"/>
    </row>
    <row r="1080" spans="1:18" ht="33">
      <c r="A1080" s="685"/>
      <c r="B1080" s="9"/>
      <c r="C1080" s="9"/>
      <c r="D1080" s="9"/>
      <c r="E1080" s="9"/>
      <c r="F1080" s="10"/>
      <c r="G1080" s="13"/>
      <c r="H1080" s="10"/>
      <c r="I1080" s="10"/>
      <c r="J1080" s="10"/>
      <c r="K1080" s="10"/>
      <c r="L1080" s="10"/>
      <c r="M1080" s="10"/>
      <c r="N1080" s="10"/>
      <c r="O1080" s="10"/>
      <c r="P1080" s="10"/>
      <c r="Q1080" s="10"/>
      <c r="R1080" s="10"/>
    </row>
    <row r="1081" spans="1:18" ht="33">
      <c r="A1081" s="685"/>
      <c r="B1081" s="9"/>
      <c r="C1081" s="9"/>
      <c r="D1081" s="9"/>
      <c r="E1081" s="9"/>
      <c r="F1081" s="10"/>
      <c r="G1081" s="13"/>
      <c r="H1081" s="10"/>
      <c r="I1081" s="10"/>
      <c r="J1081" s="10"/>
      <c r="K1081" s="10"/>
      <c r="L1081" s="10"/>
      <c r="M1081" s="10"/>
      <c r="N1081" s="10"/>
      <c r="O1081" s="10"/>
      <c r="P1081" s="10"/>
      <c r="Q1081" s="10"/>
      <c r="R1081" s="10"/>
    </row>
    <row r="1082" spans="1:18" ht="33">
      <c r="A1082" s="685"/>
      <c r="B1082" s="9"/>
      <c r="C1082" s="9"/>
      <c r="D1082" s="9"/>
      <c r="E1082" s="9"/>
      <c r="F1082" s="10"/>
      <c r="G1082" s="13"/>
      <c r="H1082" s="10"/>
      <c r="I1082" s="10"/>
      <c r="J1082" s="10"/>
      <c r="K1082" s="10"/>
      <c r="L1082" s="10"/>
      <c r="M1082" s="10"/>
      <c r="N1082" s="10"/>
      <c r="O1082" s="10"/>
      <c r="P1082" s="10"/>
      <c r="Q1082" s="10"/>
      <c r="R1082" s="10"/>
    </row>
    <row r="1083" spans="1:18" ht="33">
      <c r="A1083" s="685"/>
      <c r="B1083" s="9"/>
      <c r="C1083" s="9"/>
      <c r="D1083" s="9"/>
      <c r="E1083" s="9"/>
      <c r="F1083" s="10"/>
      <c r="G1083" s="13"/>
      <c r="H1083" s="10"/>
      <c r="I1083" s="10"/>
      <c r="J1083" s="10"/>
      <c r="K1083" s="10"/>
      <c r="L1083" s="10"/>
      <c r="M1083" s="10"/>
      <c r="N1083" s="10"/>
      <c r="O1083" s="10"/>
      <c r="P1083" s="10"/>
      <c r="Q1083" s="10"/>
      <c r="R1083" s="10"/>
    </row>
    <row r="1084" spans="1:18" ht="33">
      <c r="A1084" s="685"/>
      <c r="B1084" s="9"/>
      <c r="C1084" s="9"/>
      <c r="D1084" s="9"/>
      <c r="E1084" s="9"/>
      <c r="F1084" s="10"/>
      <c r="G1084" s="13"/>
      <c r="H1084" s="10"/>
      <c r="I1084" s="10"/>
      <c r="J1084" s="10"/>
      <c r="K1084" s="10"/>
      <c r="L1084" s="10"/>
      <c r="M1084" s="10"/>
      <c r="N1084" s="10"/>
      <c r="O1084" s="10"/>
      <c r="P1084" s="10"/>
      <c r="Q1084" s="10"/>
      <c r="R1084" s="10"/>
    </row>
    <row r="1085" spans="1:18" ht="33">
      <c r="A1085" s="685"/>
      <c r="B1085" s="9"/>
      <c r="C1085" s="9"/>
      <c r="D1085" s="9"/>
      <c r="E1085" s="9"/>
      <c r="F1085" s="10"/>
      <c r="G1085" s="13"/>
      <c r="H1085" s="10"/>
      <c r="I1085" s="10"/>
      <c r="J1085" s="10"/>
      <c r="K1085" s="10"/>
      <c r="L1085" s="10"/>
      <c r="M1085" s="10"/>
      <c r="N1085" s="10"/>
      <c r="O1085" s="10"/>
      <c r="P1085" s="10"/>
      <c r="Q1085" s="10"/>
      <c r="R1085" s="10"/>
    </row>
    <row r="1086" spans="1:18" ht="33">
      <c r="A1086" s="685"/>
      <c r="B1086" s="9"/>
      <c r="C1086" s="9"/>
      <c r="D1086" s="9"/>
      <c r="E1086" s="9"/>
      <c r="F1086" s="10"/>
      <c r="G1086" s="13"/>
      <c r="H1086" s="10"/>
      <c r="I1086" s="10"/>
      <c r="J1086" s="10"/>
      <c r="K1086" s="10"/>
      <c r="L1086" s="10"/>
      <c r="M1086" s="10"/>
      <c r="N1086" s="10"/>
      <c r="O1086" s="10"/>
      <c r="P1086" s="10"/>
      <c r="Q1086" s="10"/>
      <c r="R1086" s="10"/>
    </row>
    <row r="1087" spans="1:18" ht="33">
      <c r="A1087" s="685"/>
      <c r="B1087" s="9"/>
      <c r="C1087" s="9"/>
      <c r="D1087" s="9"/>
      <c r="E1087" s="9"/>
      <c r="F1087" s="10"/>
      <c r="G1087" s="13"/>
      <c r="H1087" s="10"/>
      <c r="I1087" s="10"/>
      <c r="J1087" s="10"/>
      <c r="K1087" s="10"/>
      <c r="L1087" s="10"/>
      <c r="M1087" s="10"/>
      <c r="N1087" s="10"/>
      <c r="O1087" s="10"/>
      <c r="P1087" s="10"/>
      <c r="Q1087" s="10"/>
      <c r="R1087" s="10"/>
    </row>
    <row r="1088" spans="1:18" ht="33">
      <c r="A1088" s="685"/>
      <c r="B1088" s="9"/>
      <c r="C1088" s="9"/>
      <c r="D1088" s="9"/>
      <c r="E1088" s="9"/>
      <c r="F1088" s="10"/>
      <c r="G1088" s="13"/>
      <c r="H1088" s="10"/>
      <c r="I1088" s="10"/>
      <c r="J1088" s="10"/>
      <c r="K1088" s="10"/>
      <c r="L1088" s="10"/>
      <c r="M1088" s="10"/>
      <c r="N1088" s="10"/>
      <c r="O1088" s="10"/>
      <c r="P1088" s="10"/>
      <c r="Q1088" s="10"/>
      <c r="R1088" s="10"/>
    </row>
    <row r="1089" spans="1:18" ht="33">
      <c r="A1089" s="685"/>
      <c r="B1089" s="9"/>
      <c r="C1089" s="9"/>
      <c r="D1089" s="9"/>
      <c r="E1089" s="9"/>
      <c r="F1089" s="10"/>
      <c r="G1089" s="13"/>
      <c r="H1089" s="10"/>
      <c r="I1089" s="10"/>
      <c r="J1089" s="10"/>
      <c r="K1089" s="10"/>
      <c r="L1089" s="10"/>
      <c r="M1089" s="10"/>
      <c r="N1089" s="10"/>
      <c r="O1089" s="10"/>
      <c r="P1089" s="10"/>
      <c r="Q1089" s="10"/>
      <c r="R1089" s="10"/>
    </row>
    <row r="1090" spans="1:18" ht="33">
      <c r="A1090" s="685"/>
      <c r="B1090" s="9"/>
      <c r="C1090" s="9"/>
      <c r="D1090" s="9"/>
      <c r="E1090" s="9"/>
      <c r="F1090" s="10"/>
      <c r="G1090" s="13"/>
      <c r="H1090" s="10"/>
      <c r="I1090" s="10"/>
      <c r="J1090" s="10"/>
      <c r="K1090" s="10"/>
      <c r="L1090" s="10"/>
      <c r="M1090" s="10"/>
      <c r="N1090" s="10"/>
      <c r="O1090" s="10"/>
      <c r="P1090" s="10"/>
      <c r="Q1090" s="10"/>
      <c r="R1090" s="10"/>
    </row>
    <row r="1091" spans="1:18" ht="33">
      <c r="A1091" s="685"/>
      <c r="B1091" s="9"/>
      <c r="C1091" s="9"/>
      <c r="D1091" s="9"/>
      <c r="E1091" s="9"/>
      <c r="F1091" s="10"/>
      <c r="G1091" s="13"/>
      <c r="H1091" s="10"/>
      <c r="I1091" s="10"/>
      <c r="J1091" s="10"/>
      <c r="K1091" s="10"/>
      <c r="L1091" s="10"/>
      <c r="M1091" s="10"/>
      <c r="N1091" s="10"/>
      <c r="O1091" s="10"/>
      <c r="P1091" s="10"/>
      <c r="Q1091" s="10"/>
      <c r="R1091" s="10"/>
    </row>
    <row r="1092" spans="1:18" ht="33">
      <c r="A1092" s="685"/>
      <c r="B1092" s="9"/>
      <c r="C1092" s="9"/>
      <c r="D1092" s="9"/>
      <c r="E1092" s="9"/>
      <c r="F1092" s="10"/>
      <c r="G1092" s="13"/>
      <c r="H1092" s="10"/>
      <c r="I1092" s="10"/>
      <c r="J1092" s="10"/>
      <c r="K1092" s="10"/>
      <c r="L1092" s="10"/>
      <c r="M1092" s="10"/>
      <c r="N1092" s="10"/>
      <c r="O1092" s="10"/>
      <c r="P1092" s="10"/>
      <c r="Q1092" s="10"/>
      <c r="R1092" s="10"/>
    </row>
    <row r="1093" spans="1:18" ht="33">
      <c r="A1093" s="685"/>
      <c r="B1093" s="9"/>
      <c r="C1093" s="9"/>
      <c r="D1093" s="9"/>
      <c r="E1093" s="9"/>
      <c r="F1093" s="10"/>
      <c r="G1093" s="13"/>
      <c r="H1093" s="10"/>
      <c r="I1093" s="10"/>
      <c r="J1093" s="10"/>
      <c r="K1093" s="10"/>
      <c r="L1093" s="10"/>
      <c r="M1093" s="10"/>
      <c r="N1093" s="10"/>
      <c r="O1093" s="10"/>
      <c r="P1093" s="10"/>
      <c r="Q1093" s="10"/>
      <c r="R1093" s="10"/>
    </row>
    <row r="1094" spans="1:18" ht="33">
      <c r="A1094" s="685"/>
      <c r="B1094" s="9"/>
      <c r="C1094" s="9"/>
      <c r="D1094" s="9"/>
      <c r="E1094" s="9"/>
      <c r="F1094" s="10"/>
      <c r="G1094" s="13"/>
      <c r="H1094" s="10"/>
      <c r="I1094" s="10"/>
      <c r="J1094" s="10"/>
      <c r="K1094" s="10"/>
      <c r="L1094" s="10"/>
      <c r="M1094" s="10"/>
      <c r="N1094" s="10"/>
      <c r="O1094" s="10"/>
      <c r="P1094" s="10"/>
      <c r="Q1094" s="10"/>
      <c r="R1094" s="10"/>
    </row>
    <row r="1095" spans="1:18" ht="33">
      <c r="A1095" s="685"/>
      <c r="B1095" s="9"/>
      <c r="C1095" s="9"/>
      <c r="D1095" s="9"/>
      <c r="E1095" s="9"/>
      <c r="F1095" s="10"/>
      <c r="G1095" s="13"/>
      <c r="H1095" s="10"/>
      <c r="I1095" s="10"/>
      <c r="J1095" s="10"/>
      <c r="K1095" s="10"/>
      <c r="L1095" s="10"/>
      <c r="M1095" s="10"/>
      <c r="N1095" s="10"/>
      <c r="O1095" s="10"/>
      <c r="P1095" s="10"/>
      <c r="Q1095" s="10"/>
      <c r="R1095" s="10"/>
    </row>
    <row r="1096" spans="1:18" ht="33">
      <c r="A1096" s="685"/>
      <c r="B1096" s="9"/>
      <c r="C1096" s="9"/>
      <c r="D1096" s="9"/>
      <c r="E1096" s="9"/>
      <c r="F1096" s="10"/>
      <c r="G1096" s="13"/>
      <c r="H1096" s="10"/>
      <c r="I1096" s="10"/>
      <c r="J1096" s="10"/>
      <c r="K1096" s="10"/>
      <c r="L1096" s="10"/>
      <c r="M1096" s="10"/>
      <c r="N1096" s="10"/>
      <c r="O1096" s="10"/>
      <c r="P1096" s="10"/>
      <c r="Q1096" s="10"/>
      <c r="R1096" s="10"/>
    </row>
    <row r="1097" spans="1:18" ht="33">
      <c r="A1097" s="685"/>
      <c r="B1097" s="9"/>
      <c r="C1097" s="9"/>
      <c r="D1097" s="9"/>
      <c r="E1097" s="9"/>
      <c r="F1097" s="10"/>
      <c r="G1097" s="13"/>
      <c r="H1097" s="10"/>
      <c r="I1097" s="10"/>
      <c r="J1097" s="10"/>
      <c r="K1097" s="10"/>
      <c r="L1097" s="10"/>
      <c r="M1097" s="10"/>
      <c r="N1097" s="10"/>
      <c r="O1097" s="10"/>
      <c r="P1097" s="10"/>
      <c r="Q1097" s="10"/>
      <c r="R1097" s="10"/>
    </row>
    <row r="1098" spans="1:18" ht="33">
      <c r="A1098" s="685"/>
      <c r="B1098" s="9"/>
      <c r="C1098" s="9"/>
      <c r="D1098" s="9"/>
      <c r="E1098" s="9"/>
      <c r="F1098" s="10"/>
      <c r="G1098" s="13"/>
      <c r="H1098" s="10"/>
      <c r="I1098" s="10"/>
      <c r="J1098" s="10"/>
      <c r="K1098" s="10"/>
      <c r="L1098" s="10"/>
      <c r="M1098" s="10"/>
      <c r="N1098" s="10"/>
      <c r="O1098" s="10"/>
      <c r="P1098" s="10"/>
      <c r="Q1098" s="10"/>
      <c r="R1098" s="10"/>
    </row>
    <row r="1099" spans="1:18" ht="33">
      <c r="A1099" s="685"/>
      <c r="B1099" s="9"/>
      <c r="C1099" s="9"/>
      <c r="D1099" s="9"/>
      <c r="E1099" s="9"/>
      <c r="F1099" s="10"/>
      <c r="G1099" s="13"/>
      <c r="H1099" s="10"/>
      <c r="I1099" s="10"/>
      <c r="J1099" s="10"/>
      <c r="K1099" s="10"/>
      <c r="L1099" s="10"/>
      <c r="M1099" s="10"/>
      <c r="N1099" s="10"/>
      <c r="O1099" s="10"/>
      <c r="P1099" s="10"/>
      <c r="Q1099" s="10"/>
      <c r="R1099" s="10"/>
    </row>
    <row r="1100" spans="1:18" ht="33">
      <c r="A1100" s="685"/>
      <c r="B1100" s="9"/>
      <c r="C1100" s="9"/>
      <c r="D1100" s="9"/>
      <c r="E1100" s="9"/>
      <c r="F1100" s="10"/>
      <c r="G1100" s="13"/>
      <c r="H1100" s="10"/>
      <c r="I1100" s="10"/>
      <c r="J1100" s="10"/>
      <c r="K1100" s="10"/>
      <c r="L1100" s="10"/>
      <c r="M1100" s="10"/>
      <c r="N1100" s="10"/>
      <c r="O1100" s="10"/>
      <c r="P1100" s="10"/>
      <c r="Q1100" s="10"/>
      <c r="R1100" s="10"/>
    </row>
    <row r="1101" spans="1:18" ht="33">
      <c r="A1101" s="685"/>
      <c r="B1101" s="9"/>
      <c r="C1101" s="9"/>
      <c r="D1101" s="9"/>
      <c r="E1101" s="9"/>
      <c r="F1101" s="10"/>
      <c r="G1101" s="13"/>
      <c r="H1101" s="10"/>
      <c r="I1101" s="10"/>
      <c r="J1101" s="10"/>
      <c r="K1101" s="10"/>
      <c r="L1101" s="10"/>
      <c r="M1101" s="10"/>
      <c r="N1101" s="10"/>
      <c r="O1101" s="10"/>
      <c r="P1101" s="10"/>
      <c r="Q1101" s="10"/>
      <c r="R1101" s="10"/>
    </row>
    <row r="1102" spans="1:18" ht="33">
      <c r="A1102" s="685"/>
      <c r="B1102" s="9"/>
      <c r="C1102" s="9"/>
      <c r="D1102" s="9"/>
      <c r="E1102" s="9"/>
      <c r="F1102" s="10"/>
      <c r="G1102" s="13"/>
      <c r="H1102" s="10"/>
      <c r="I1102" s="10"/>
      <c r="J1102" s="10"/>
      <c r="K1102" s="10"/>
      <c r="L1102" s="10"/>
      <c r="M1102" s="10"/>
      <c r="N1102" s="10"/>
      <c r="O1102" s="10"/>
      <c r="P1102" s="10"/>
      <c r="Q1102" s="10"/>
      <c r="R1102" s="10"/>
    </row>
    <row r="1103" spans="1:18" ht="33">
      <c r="A1103" s="685"/>
      <c r="B1103" s="9"/>
      <c r="C1103" s="9"/>
      <c r="D1103" s="9"/>
      <c r="E1103" s="9"/>
      <c r="F1103" s="10"/>
      <c r="G1103" s="13"/>
      <c r="H1103" s="10"/>
      <c r="I1103" s="10"/>
      <c r="J1103" s="10"/>
      <c r="K1103" s="10"/>
      <c r="L1103" s="10"/>
      <c r="M1103" s="10"/>
      <c r="N1103" s="10"/>
      <c r="O1103" s="10"/>
      <c r="P1103" s="10"/>
      <c r="Q1103" s="10"/>
      <c r="R1103" s="10"/>
    </row>
    <row r="1104" spans="1:18" ht="33">
      <c r="A1104" s="685"/>
      <c r="B1104" s="9"/>
      <c r="C1104" s="9"/>
      <c r="D1104" s="9"/>
      <c r="E1104" s="9"/>
      <c r="F1104" s="10"/>
      <c r="G1104" s="13"/>
      <c r="H1104" s="10"/>
      <c r="I1104" s="10"/>
      <c r="J1104" s="10"/>
      <c r="K1104" s="10"/>
      <c r="L1104" s="10"/>
      <c r="M1104" s="10"/>
      <c r="N1104" s="10"/>
      <c r="O1104" s="10"/>
      <c r="P1104" s="10"/>
      <c r="Q1104" s="10"/>
      <c r="R1104" s="10"/>
    </row>
    <row r="1105" spans="1:18" ht="33">
      <c r="A1105" s="685"/>
      <c r="B1105" s="9"/>
      <c r="C1105" s="9"/>
      <c r="D1105" s="9"/>
      <c r="E1105" s="9"/>
      <c r="F1105" s="10"/>
      <c r="G1105" s="13"/>
      <c r="H1105" s="10"/>
      <c r="I1105" s="10"/>
      <c r="J1105" s="10"/>
      <c r="K1105" s="10"/>
      <c r="L1105" s="10"/>
      <c r="M1105" s="10"/>
      <c r="N1105" s="10"/>
      <c r="O1105" s="10"/>
      <c r="P1105" s="10"/>
      <c r="Q1105" s="10"/>
      <c r="R1105" s="10"/>
    </row>
    <row r="1106" spans="1:18" ht="33">
      <c r="A1106" s="685"/>
      <c r="B1106" s="9"/>
      <c r="C1106" s="9"/>
      <c r="D1106" s="9"/>
      <c r="E1106" s="9"/>
      <c r="F1106" s="10"/>
      <c r="G1106" s="13"/>
      <c r="H1106" s="10"/>
      <c r="I1106" s="10"/>
      <c r="J1106" s="10"/>
      <c r="K1106" s="10"/>
      <c r="L1106" s="10"/>
      <c r="M1106" s="10"/>
      <c r="N1106" s="10"/>
      <c r="O1106" s="10"/>
      <c r="P1106" s="10"/>
      <c r="Q1106" s="10"/>
      <c r="R1106" s="10"/>
    </row>
    <row r="1107" spans="1:18" ht="33">
      <c r="A1107" s="685"/>
      <c r="B1107" s="9"/>
      <c r="C1107" s="9"/>
      <c r="D1107" s="9"/>
      <c r="E1107" s="9"/>
      <c r="F1107" s="10"/>
      <c r="G1107" s="13"/>
      <c r="H1107" s="10"/>
      <c r="I1107" s="10"/>
      <c r="J1107" s="10"/>
      <c r="K1107" s="10"/>
      <c r="L1107" s="10"/>
      <c r="M1107" s="10"/>
      <c r="N1107" s="10"/>
      <c r="O1107" s="10"/>
      <c r="P1107" s="10"/>
      <c r="Q1107" s="10"/>
      <c r="R1107" s="10"/>
    </row>
    <row r="1108" spans="1:18" ht="33">
      <c r="A1108" s="685"/>
      <c r="B1108" s="9"/>
      <c r="C1108" s="9"/>
      <c r="D1108" s="9"/>
      <c r="E1108" s="9"/>
      <c r="F1108" s="10"/>
      <c r="G1108" s="13"/>
      <c r="H1108" s="10"/>
      <c r="I1108" s="10"/>
      <c r="J1108" s="10"/>
      <c r="K1108" s="10"/>
      <c r="L1108" s="10"/>
      <c r="M1108" s="10"/>
      <c r="N1108" s="10"/>
      <c r="O1108" s="10"/>
      <c r="P1108" s="10"/>
      <c r="Q1108" s="10"/>
      <c r="R1108" s="10"/>
    </row>
    <row r="1109" spans="1:18" ht="33">
      <c r="A1109" s="685"/>
      <c r="B1109" s="9"/>
      <c r="C1109" s="9"/>
      <c r="D1109" s="9"/>
      <c r="E1109" s="9"/>
      <c r="F1109" s="10"/>
      <c r="G1109" s="13"/>
      <c r="H1109" s="10"/>
      <c r="I1109" s="10"/>
      <c r="J1109" s="10"/>
      <c r="K1109" s="10"/>
      <c r="L1109" s="10"/>
      <c r="M1109" s="10"/>
      <c r="N1109" s="10"/>
      <c r="O1109" s="10"/>
      <c r="P1109" s="10"/>
      <c r="Q1109" s="10"/>
      <c r="R1109" s="10"/>
    </row>
    <row r="1110" spans="1:18" ht="33">
      <c r="A1110" s="685"/>
      <c r="B1110" s="9"/>
      <c r="C1110" s="9"/>
      <c r="D1110" s="9"/>
      <c r="E1110" s="9"/>
      <c r="F1110" s="10"/>
      <c r="G1110" s="13"/>
      <c r="H1110" s="10"/>
      <c r="I1110" s="10"/>
      <c r="J1110" s="10"/>
      <c r="K1110" s="10"/>
      <c r="L1110" s="10"/>
      <c r="M1110" s="10"/>
      <c r="N1110" s="10"/>
      <c r="O1110" s="10"/>
      <c r="P1110" s="10"/>
      <c r="Q1110" s="10"/>
      <c r="R1110" s="10"/>
    </row>
    <row r="1111" spans="1:18" ht="33">
      <c r="A1111" s="685"/>
      <c r="B1111" s="9"/>
      <c r="C1111" s="9"/>
      <c r="D1111" s="9"/>
      <c r="E1111" s="9"/>
      <c r="F1111" s="10"/>
      <c r="G1111" s="13"/>
      <c r="H1111" s="10"/>
      <c r="I1111" s="10"/>
      <c r="J1111" s="10"/>
      <c r="K1111" s="10"/>
      <c r="L1111" s="10"/>
      <c r="M1111" s="10"/>
      <c r="N1111" s="10"/>
      <c r="O1111" s="10"/>
      <c r="P1111" s="10"/>
      <c r="Q1111" s="10"/>
      <c r="R1111" s="10"/>
    </row>
    <row r="1112" spans="1:18" ht="33">
      <c r="A1112" s="685"/>
      <c r="B1112" s="9"/>
      <c r="C1112" s="9"/>
      <c r="D1112" s="9"/>
      <c r="E1112" s="9"/>
      <c r="F1112" s="10"/>
      <c r="G1112" s="13"/>
      <c r="H1112" s="10"/>
      <c r="I1112" s="10"/>
      <c r="J1112" s="10"/>
      <c r="K1112" s="10"/>
      <c r="L1112" s="10"/>
      <c r="M1112" s="10"/>
      <c r="N1112" s="10"/>
      <c r="O1112" s="10"/>
      <c r="P1112" s="10"/>
      <c r="Q1112" s="10"/>
      <c r="R1112" s="10"/>
    </row>
    <row r="1113" spans="1:18" ht="33">
      <c r="A1113" s="685"/>
      <c r="B1113" s="9"/>
      <c r="C1113" s="9"/>
      <c r="D1113" s="9"/>
      <c r="E1113" s="9"/>
      <c r="F1113" s="10"/>
      <c r="G1113" s="13"/>
      <c r="H1113" s="10"/>
      <c r="I1113" s="10"/>
      <c r="J1113" s="10"/>
      <c r="K1113" s="10"/>
      <c r="L1113" s="10"/>
      <c r="M1113" s="10"/>
      <c r="N1113" s="10"/>
      <c r="O1113" s="10"/>
      <c r="P1113" s="10"/>
      <c r="Q1113" s="10"/>
      <c r="R1113" s="10"/>
    </row>
    <row r="1114" spans="1:18" ht="33">
      <c r="A1114" s="685"/>
      <c r="B1114" s="9"/>
      <c r="C1114" s="9"/>
      <c r="D1114" s="9"/>
      <c r="E1114" s="9"/>
      <c r="F1114" s="10"/>
      <c r="G1114" s="13"/>
      <c r="H1114" s="10"/>
      <c r="I1114" s="10"/>
      <c r="J1114" s="10"/>
      <c r="K1114" s="10"/>
      <c r="L1114" s="10"/>
      <c r="M1114" s="10"/>
      <c r="N1114" s="10"/>
      <c r="O1114" s="10"/>
      <c r="P1114" s="10"/>
      <c r="Q1114" s="10"/>
      <c r="R1114" s="10"/>
    </row>
    <row r="1115" spans="1:18" ht="33">
      <c r="A1115" s="685"/>
      <c r="B1115" s="9"/>
      <c r="C1115" s="9"/>
      <c r="D1115" s="9"/>
      <c r="E1115" s="9"/>
      <c r="F1115" s="10"/>
      <c r="G1115" s="13"/>
      <c r="H1115" s="10"/>
      <c r="I1115" s="10"/>
      <c r="J1115" s="10"/>
      <c r="K1115" s="10"/>
      <c r="L1115" s="10"/>
      <c r="M1115" s="10"/>
      <c r="N1115" s="10"/>
      <c r="O1115" s="10"/>
      <c r="P1115" s="10"/>
      <c r="Q1115" s="10"/>
      <c r="R1115" s="10"/>
    </row>
    <row r="1116" spans="1:18" ht="33">
      <c r="A1116" s="685"/>
      <c r="B1116" s="9"/>
      <c r="C1116" s="9"/>
      <c r="D1116" s="9"/>
      <c r="E1116" s="9"/>
      <c r="F1116" s="10"/>
      <c r="G1116" s="13"/>
      <c r="H1116" s="10"/>
      <c r="I1116" s="10"/>
      <c r="J1116" s="10"/>
      <c r="K1116" s="10"/>
      <c r="L1116" s="10"/>
      <c r="M1116" s="10"/>
      <c r="N1116" s="10"/>
      <c r="O1116" s="10"/>
      <c r="P1116" s="10"/>
      <c r="Q1116" s="10"/>
      <c r="R1116" s="10"/>
    </row>
    <row r="1117" spans="1:18" ht="33">
      <c r="A1117" s="685"/>
      <c r="B1117" s="9"/>
      <c r="C1117" s="9"/>
      <c r="D1117" s="9"/>
      <c r="E1117" s="9"/>
      <c r="F1117" s="10"/>
      <c r="G1117" s="13"/>
      <c r="H1117" s="10"/>
      <c r="I1117" s="10"/>
      <c r="J1117" s="10"/>
      <c r="K1117" s="10"/>
      <c r="L1117" s="10"/>
      <c r="M1117" s="10"/>
      <c r="N1117" s="10"/>
      <c r="O1117" s="10"/>
      <c r="P1117" s="10"/>
      <c r="Q1117" s="10"/>
      <c r="R1117" s="10"/>
    </row>
    <row r="1118" spans="1:18" ht="33">
      <c r="A1118" s="685"/>
      <c r="B1118" s="9"/>
      <c r="C1118" s="9"/>
      <c r="D1118" s="9"/>
      <c r="E1118" s="9"/>
      <c r="F1118" s="10"/>
      <c r="G1118" s="13"/>
      <c r="H1118" s="10"/>
      <c r="I1118" s="10"/>
      <c r="J1118" s="10"/>
      <c r="K1118" s="10"/>
      <c r="L1118" s="10"/>
      <c r="M1118" s="10"/>
      <c r="N1118" s="10"/>
      <c r="O1118" s="10"/>
      <c r="P1118" s="10"/>
      <c r="Q1118" s="10"/>
      <c r="R1118" s="10"/>
    </row>
    <row r="1119" spans="1:18" ht="33">
      <c r="A1119" s="685"/>
      <c r="B1119" s="9"/>
      <c r="C1119" s="9"/>
      <c r="D1119" s="9"/>
      <c r="E1119" s="9"/>
      <c r="F1119" s="10"/>
      <c r="G1119" s="13"/>
      <c r="H1119" s="10"/>
      <c r="I1119" s="10"/>
      <c r="J1119" s="10"/>
      <c r="K1119" s="10"/>
      <c r="L1119" s="10"/>
      <c r="M1119" s="10"/>
      <c r="N1119" s="10"/>
      <c r="O1119" s="10"/>
      <c r="P1119" s="10"/>
      <c r="Q1119" s="10"/>
      <c r="R1119" s="10"/>
    </row>
    <row r="1120" spans="1:18" ht="33">
      <c r="A1120" s="685"/>
      <c r="B1120" s="9"/>
      <c r="C1120" s="9"/>
      <c r="D1120" s="9"/>
      <c r="E1120" s="9"/>
      <c r="F1120" s="10"/>
      <c r="G1120" s="13"/>
      <c r="H1120" s="10"/>
      <c r="I1120" s="10"/>
      <c r="J1120" s="10"/>
      <c r="K1120" s="10"/>
      <c r="L1120" s="10"/>
      <c r="M1120" s="10"/>
      <c r="N1120" s="10"/>
      <c r="O1120" s="10"/>
      <c r="P1120" s="10"/>
      <c r="Q1120" s="10"/>
      <c r="R1120" s="10"/>
    </row>
    <row r="1121" spans="1:18" ht="33">
      <c r="A1121" s="685"/>
      <c r="B1121" s="9"/>
      <c r="C1121" s="9"/>
      <c r="D1121" s="9"/>
      <c r="E1121" s="9"/>
      <c r="F1121" s="10"/>
      <c r="G1121" s="13"/>
      <c r="H1121" s="10"/>
      <c r="I1121" s="10"/>
      <c r="J1121" s="10"/>
      <c r="K1121" s="10"/>
      <c r="L1121" s="10"/>
      <c r="M1121" s="10"/>
      <c r="N1121" s="10"/>
      <c r="O1121" s="10"/>
      <c r="P1121" s="10"/>
      <c r="Q1121" s="10"/>
      <c r="R1121" s="10"/>
    </row>
    <row r="1122" spans="1:18" ht="33">
      <c r="A1122" s="685"/>
      <c r="B1122" s="9"/>
      <c r="C1122" s="9"/>
      <c r="D1122" s="9"/>
      <c r="E1122" s="9"/>
      <c r="F1122" s="10"/>
      <c r="G1122" s="13"/>
      <c r="H1122" s="10"/>
      <c r="I1122" s="10"/>
      <c r="J1122" s="10"/>
      <c r="K1122" s="10"/>
      <c r="L1122" s="10"/>
      <c r="M1122" s="10"/>
      <c r="N1122" s="10"/>
      <c r="O1122" s="10"/>
      <c r="P1122" s="10"/>
      <c r="Q1122" s="10"/>
      <c r="R1122" s="10"/>
    </row>
    <row r="1123" spans="1:18" ht="33">
      <c r="A1123" s="685"/>
      <c r="B1123" s="9"/>
      <c r="C1123" s="9"/>
      <c r="D1123" s="9"/>
      <c r="E1123" s="9"/>
      <c r="F1123" s="10"/>
      <c r="G1123" s="13"/>
      <c r="H1123" s="10"/>
      <c r="I1123" s="10"/>
      <c r="J1123" s="10"/>
      <c r="K1123" s="10"/>
      <c r="L1123" s="10"/>
      <c r="M1123" s="10"/>
      <c r="N1123" s="10"/>
      <c r="O1123" s="10"/>
      <c r="P1123" s="10"/>
      <c r="Q1123" s="10"/>
      <c r="R1123" s="10"/>
    </row>
    <row r="1124" spans="1:18" ht="33">
      <c r="A1124" s="685"/>
      <c r="B1124" s="9"/>
      <c r="C1124" s="9"/>
      <c r="D1124" s="9"/>
      <c r="E1124" s="9"/>
      <c r="F1124" s="10"/>
      <c r="G1124" s="13"/>
      <c r="H1124" s="10"/>
      <c r="I1124" s="10"/>
      <c r="J1124" s="10"/>
      <c r="K1124" s="10"/>
      <c r="L1124" s="10"/>
      <c r="M1124" s="10"/>
      <c r="N1124" s="10"/>
      <c r="O1124" s="10"/>
      <c r="P1124" s="10"/>
      <c r="Q1124" s="10"/>
      <c r="R1124" s="10"/>
    </row>
    <row r="1125" spans="1:18" ht="33">
      <c r="A1125" s="685"/>
      <c r="B1125" s="9"/>
      <c r="C1125" s="9"/>
      <c r="D1125" s="9"/>
      <c r="E1125" s="9"/>
      <c r="F1125" s="10"/>
      <c r="G1125" s="13"/>
      <c r="H1125" s="10"/>
      <c r="I1125" s="10"/>
      <c r="J1125" s="10"/>
      <c r="K1125" s="10"/>
      <c r="L1125" s="10"/>
      <c r="M1125" s="10"/>
      <c r="N1125" s="10"/>
      <c r="O1125" s="10"/>
      <c r="P1125" s="10"/>
      <c r="Q1125" s="10"/>
      <c r="R1125" s="10"/>
    </row>
    <row r="1126" spans="1:18" ht="33">
      <c r="A1126" s="685"/>
      <c r="B1126" s="9"/>
      <c r="C1126" s="9"/>
      <c r="D1126" s="9"/>
      <c r="E1126" s="9"/>
      <c r="F1126" s="10"/>
      <c r="G1126" s="13"/>
      <c r="H1126" s="10"/>
      <c r="I1126" s="10"/>
      <c r="J1126" s="10"/>
      <c r="K1126" s="10"/>
      <c r="L1126" s="10"/>
      <c r="M1126" s="10"/>
      <c r="N1126" s="10"/>
      <c r="O1126" s="10"/>
      <c r="P1126" s="10"/>
      <c r="Q1126" s="10"/>
      <c r="R1126" s="10"/>
    </row>
    <row r="1127" spans="1:18" ht="33">
      <c r="A1127" s="685"/>
      <c r="B1127" s="9"/>
      <c r="C1127" s="9"/>
      <c r="D1127" s="9"/>
      <c r="E1127" s="9"/>
      <c r="F1127" s="10"/>
      <c r="G1127" s="13"/>
      <c r="H1127" s="10"/>
      <c r="I1127" s="10"/>
      <c r="J1127" s="10"/>
      <c r="K1127" s="10"/>
      <c r="L1127" s="10"/>
      <c r="M1127" s="10"/>
      <c r="N1127" s="10"/>
      <c r="O1127" s="10"/>
      <c r="P1127" s="10"/>
      <c r="Q1127" s="10"/>
      <c r="R1127" s="10"/>
    </row>
    <row r="1128" spans="1:18" ht="33">
      <c r="A1128" s="685"/>
      <c r="B1128" s="9"/>
      <c r="C1128" s="9"/>
      <c r="D1128" s="9"/>
      <c r="E1128" s="9"/>
      <c r="F1128" s="10"/>
      <c r="G1128" s="13"/>
      <c r="H1128" s="10"/>
      <c r="I1128" s="10"/>
      <c r="J1128" s="10"/>
      <c r="K1128" s="10"/>
      <c r="L1128" s="10"/>
      <c r="M1128" s="10"/>
      <c r="N1128" s="10"/>
      <c r="O1128" s="10"/>
      <c r="P1128" s="10"/>
      <c r="Q1128" s="10"/>
      <c r="R1128" s="10"/>
    </row>
    <row r="1129" spans="1:18" ht="33">
      <c r="A1129" s="685"/>
      <c r="B1129" s="9"/>
      <c r="C1129" s="9"/>
      <c r="D1129" s="9"/>
      <c r="E1129" s="9"/>
      <c r="F1129" s="10"/>
      <c r="G1129" s="13"/>
      <c r="H1129" s="10"/>
      <c r="I1129" s="10"/>
      <c r="J1129" s="10"/>
      <c r="K1129" s="10"/>
      <c r="L1129" s="10"/>
      <c r="M1129" s="10"/>
      <c r="N1129" s="10"/>
      <c r="O1129" s="10"/>
      <c r="P1129" s="10"/>
      <c r="Q1129" s="10"/>
      <c r="R1129" s="10"/>
    </row>
    <row r="1130" spans="1:18" ht="33">
      <c r="A1130" s="685"/>
      <c r="B1130" s="9"/>
      <c r="C1130" s="9"/>
      <c r="D1130" s="9"/>
      <c r="E1130" s="9"/>
      <c r="F1130" s="10"/>
      <c r="G1130" s="13"/>
      <c r="H1130" s="10"/>
      <c r="I1130" s="10"/>
      <c r="J1130" s="10"/>
      <c r="K1130" s="10"/>
      <c r="L1130" s="10"/>
      <c r="M1130" s="10"/>
      <c r="N1130" s="10"/>
      <c r="O1130" s="10"/>
      <c r="P1130" s="10"/>
      <c r="Q1130" s="10"/>
      <c r="R1130" s="10"/>
    </row>
    <row r="1131" spans="1:18" ht="33">
      <c r="A1131" s="685"/>
      <c r="B1131" s="9"/>
      <c r="C1131" s="9"/>
      <c r="D1131" s="9"/>
      <c r="E1131" s="9"/>
      <c r="F1131" s="10"/>
      <c r="G1131" s="13"/>
      <c r="H1131" s="10"/>
      <c r="I1131" s="10"/>
      <c r="J1131" s="10"/>
      <c r="K1131" s="10"/>
      <c r="L1131" s="10"/>
      <c r="M1131" s="10"/>
      <c r="N1131" s="10"/>
      <c r="O1131" s="10"/>
      <c r="P1131" s="10"/>
      <c r="Q1131" s="10"/>
      <c r="R1131" s="10"/>
    </row>
    <row r="1132" spans="1:18" ht="33">
      <c r="A1132" s="685"/>
      <c r="B1132" s="9"/>
      <c r="C1132" s="9"/>
      <c r="D1132" s="9"/>
      <c r="E1132" s="9"/>
      <c r="F1132" s="10"/>
      <c r="G1132" s="13"/>
      <c r="H1132" s="10"/>
      <c r="I1132" s="10"/>
      <c r="J1132" s="10"/>
      <c r="K1132" s="10"/>
      <c r="L1132" s="10"/>
      <c r="M1132" s="10"/>
      <c r="N1132" s="10"/>
      <c r="O1132" s="10"/>
      <c r="P1132" s="10"/>
      <c r="Q1132" s="10"/>
      <c r="R1132" s="10"/>
    </row>
    <row r="1133" spans="1:18" ht="33">
      <c r="A1133" s="685"/>
      <c r="B1133" s="9"/>
      <c r="C1133" s="9"/>
      <c r="D1133" s="9"/>
      <c r="E1133" s="9"/>
      <c r="F1133" s="10"/>
      <c r="G1133" s="13"/>
      <c r="H1133" s="10"/>
      <c r="I1133" s="10"/>
      <c r="J1133" s="10"/>
      <c r="K1133" s="10"/>
      <c r="L1133" s="10"/>
      <c r="M1133" s="10"/>
      <c r="N1133" s="10"/>
      <c r="O1133" s="10"/>
      <c r="P1133" s="10"/>
      <c r="Q1133" s="10"/>
      <c r="R1133" s="10"/>
    </row>
    <row r="1134" spans="1:18" ht="33">
      <c r="A1134" s="685"/>
      <c r="B1134" s="9"/>
      <c r="C1134" s="9"/>
      <c r="D1134" s="9"/>
      <c r="E1134" s="9"/>
      <c r="F1134" s="10"/>
      <c r="G1134" s="13"/>
      <c r="H1134" s="10"/>
      <c r="I1134" s="10"/>
      <c r="J1134" s="10"/>
      <c r="K1134" s="10"/>
      <c r="L1134" s="10"/>
      <c r="M1134" s="10"/>
      <c r="N1134" s="10"/>
      <c r="O1134" s="10"/>
      <c r="P1134" s="10"/>
      <c r="Q1134" s="10"/>
      <c r="R1134" s="10"/>
    </row>
    <row r="1135" spans="1:18" ht="33">
      <c r="A1135" s="685"/>
      <c r="B1135" s="9"/>
      <c r="C1135" s="9"/>
      <c r="D1135" s="9"/>
      <c r="E1135" s="9"/>
      <c r="F1135" s="10"/>
      <c r="G1135" s="13"/>
      <c r="H1135" s="10"/>
      <c r="I1135" s="10"/>
      <c r="J1135" s="10"/>
      <c r="K1135" s="10"/>
      <c r="L1135" s="10"/>
      <c r="M1135" s="10"/>
      <c r="N1135" s="10"/>
      <c r="O1135" s="10"/>
      <c r="P1135" s="10"/>
      <c r="Q1135" s="10"/>
      <c r="R1135" s="10"/>
    </row>
    <row r="1136" spans="1:18" ht="33">
      <c r="A1136" s="685"/>
      <c r="B1136" s="9"/>
      <c r="C1136" s="9"/>
      <c r="D1136" s="9"/>
      <c r="E1136" s="9"/>
      <c r="F1136" s="10"/>
      <c r="G1136" s="13"/>
      <c r="H1136" s="10"/>
      <c r="I1136" s="10"/>
      <c r="J1136" s="10"/>
      <c r="K1136" s="10"/>
      <c r="L1136" s="10"/>
      <c r="M1136" s="10"/>
      <c r="N1136" s="10"/>
      <c r="O1136" s="10"/>
      <c r="P1136" s="10"/>
      <c r="Q1136" s="10"/>
      <c r="R1136" s="10"/>
    </row>
    <row r="1137" spans="1:18" ht="33">
      <c r="A1137" s="685"/>
      <c r="B1137" s="9"/>
      <c r="C1137" s="9"/>
      <c r="D1137" s="9"/>
      <c r="E1137" s="9"/>
      <c r="F1137" s="10"/>
      <c r="G1137" s="13"/>
      <c r="H1137" s="10"/>
      <c r="I1137" s="10"/>
      <c r="J1137" s="10"/>
      <c r="K1137" s="10"/>
      <c r="L1137" s="10"/>
      <c r="M1137" s="10"/>
      <c r="N1137" s="10"/>
      <c r="O1137" s="10"/>
      <c r="P1137" s="10"/>
      <c r="Q1137" s="10"/>
      <c r="R1137" s="10"/>
    </row>
    <row r="1138" spans="1:18" ht="33">
      <c r="A1138" s="685"/>
      <c r="B1138" s="9"/>
      <c r="C1138" s="9"/>
      <c r="D1138" s="9"/>
      <c r="E1138" s="9"/>
      <c r="F1138" s="10"/>
      <c r="G1138" s="13"/>
      <c r="H1138" s="10"/>
      <c r="I1138" s="10"/>
      <c r="J1138" s="10"/>
      <c r="K1138" s="10"/>
      <c r="L1138" s="10"/>
      <c r="M1138" s="10"/>
      <c r="N1138" s="10"/>
      <c r="O1138" s="10"/>
      <c r="P1138" s="10"/>
      <c r="Q1138" s="10"/>
      <c r="R1138" s="10"/>
    </row>
    <row r="1139" spans="1:18" ht="33">
      <c r="A1139" s="685"/>
      <c r="B1139" s="9"/>
      <c r="C1139" s="9"/>
      <c r="D1139" s="9"/>
      <c r="E1139" s="9"/>
      <c r="F1139" s="10"/>
      <c r="G1139" s="13"/>
      <c r="H1139" s="10"/>
      <c r="I1139" s="10"/>
      <c r="J1139" s="10"/>
      <c r="K1139" s="10"/>
      <c r="L1139" s="10"/>
      <c r="M1139" s="10"/>
      <c r="N1139" s="10"/>
      <c r="O1139" s="10"/>
      <c r="P1139" s="10"/>
      <c r="Q1139" s="10"/>
      <c r="R1139" s="10"/>
    </row>
    <row r="1140" spans="1:18" ht="33">
      <c r="A1140" s="685"/>
      <c r="B1140" s="9"/>
      <c r="C1140" s="9"/>
      <c r="D1140" s="9"/>
      <c r="E1140" s="9"/>
      <c r="F1140" s="10"/>
      <c r="G1140" s="13"/>
      <c r="H1140" s="10"/>
      <c r="I1140" s="10"/>
      <c r="J1140" s="10"/>
      <c r="K1140" s="10"/>
      <c r="L1140" s="10"/>
      <c r="M1140" s="10"/>
      <c r="N1140" s="10"/>
      <c r="O1140" s="10"/>
      <c r="P1140" s="10"/>
      <c r="Q1140" s="10"/>
      <c r="R1140" s="10"/>
    </row>
    <row r="1141" spans="1:18" ht="33">
      <c r="A1141" s="685"/>
      <c r="B1141" s="9"/>
      <c r="C1141" s="9"/>
      <c r="D1141" s="9"/>
      <c r="E1141" s="9"/>
      <c r="F1141" s="10"/>
      <c r="G1141" s="13"/>
      <c r="H1141" s="10"/>
      <c r="I1141" s="10"/>
      <c r="J1141" s="10"/>
      <c r="K1141" s="10"/>
      <c r="L1141" s="10"/>
      <c r="M1141" s="10"/>
      <c r="N1141" s="10"/>
      <c r="O1141" s="10"/>
      <c r="P1141" s="10"/>
      <c r="Q1141" s="10"/>
      <c r="R1141" s="10"/>
    </row>
    <row r="1142" spans="1:18" ht="33">
      <c r="A1142" s="685"/>
      <c r="B1142" s="9"/>
      <c r="C1142" s="9"/>
      <c r="D1142" s="9"/>
      <c r="E1142" s="9"/>
      <c r="F1142" s="10"/>
      <c r="G1142" s="13"/>
      <c r="H1142" s="10"/>
      <c r="I1142" s="10"/>
      <c r="J1142" s="10"/>
      <c r="K1142" s="10"/>
      <c r="L1142" s="10"/>
      <c r="M1142" s="10"/>
      <c r="N1142" s="10"/>
      <c r="O1142" s="10"/>
      <c r="P1142" s="10"/>
      <c r="Q1142" s="10"/>
      <c r="R1142" s="10"/>
    </row>
    <row r="1143" spans="1:18" ht="33">
      <c r="A1143" s="685"/>
      <c r="B1143" s="9"/>
      <c r="C1143" s="9"/>
      <c r="D1143" s="9"/>
      <c r="E1143" s="9"/>
      <c r="F1143" s="10"/>
      <c r="G1143" s="13"/>
      <c r="H1143" s="10"/>
      <c r="I1143" s="10"/>
      <c r="J1143" s="10"/>
      <c r="K1143" s="10"/>
      <c r="L1143" s="10"/>
      <c r="M1143" s="10"/>
      <c r="N1143" s="10"/>
      <c r="O1143" s="10"/>
      <c r="P1143" s="10"/>
      <c r="Q1143" s="10"/>
      <c r="R1143" s="10"/>
    </row>
    <row r="1144" spans="1:18" ht="33">
      <c r="A1144" s="685"/>
      <c r="B1144" s="9"/>
      <c r="C1144" s="9"/>
      <c r="D1144" s="9"/>
      <c r="E1144" s="9"/>
      <c r="F1144" s="10"/>
      <c r="G1144" s="13"/>
      <c r="H1144" s="10"/>
      <c r="I1144" s="10"/>
      <c r="J1144" s="10"/>
      <c r="K1144" s="10"/>
      <c r="L1144" s="10"/>
      <c r="M1144" s="10"/>
      <c r="N1144" s="10"/>
      <c r="O1144" s="10"/>
      <c r="P1144" s="10"/>
      <c r="Q1144" s="10"/>
      <c r="R1144" s="10"/>
    </row>
    <row r="1145" spans="1:18" ht="33">
      <c r="A1145" s="685"/>
      <c r="B1145" s="9"/>
      <c r="C1145" s="9"/>
      <c r="D1145" s="9"/>
      <c r="E1145" s="9"/>
      <c r="F1145" s="10"/>
      <c r="G1145" s="13"/>
      <c r="H1145" s="10"/>
      <c r="I1145" s="10"/>
      <c r="J1145" s="10"/>
      <c r="K1145" s="10"/>
      <c r="L1145" s="10"/>
      <c r="M1145" s="10"/>
      <c r="N1145" s="10"/>
      <c r="O1145" s="10"/>
      <c r="P1145" s="10"/>
      <c r="Q1145" s="10"/>
      <c r="R1145" s="10"/>
    </row>
    <row r="1146" spans="1:18" ht="33">
      <c r="A1146" s="685"/>
      <c r="B1146" s="9"/>
      <c r="C1146" s="9"/>
      <c r="D1146" s="9"/>
      <c r="E1146" s="9"/>
      <c r="F1146" s="10"/>
      <c r="G1146" s="13"/>
      <c r="H1146" s="10"/>
      <c r="I1146" s="10"/>
      <c r="J1146" s="10"/>
      <c r="K1146" s="10"/>
      <c r="L1146" s="10"/>
      <c r="M1146" s="10"/>
      <c r="N1146" s="10"/>
      <c r="O1146" s="10"/>
      <c r="P1146" s="10"/>
      <c r="Q1146" s="10"/>
      <c r="R1146" s="10"/>
    </row>
    <row r="1147" spans="1:18" ht="33">
      <c r="A1147" s="685"/>
      <c r="B1147" s="9"/>
      <c r="C1147" s="9"/>
      <c r="D1147" s="9"/>
      <c r="E1147" s="9"/>
      <c r="F1147" s="10"/>
      <c r="G1147" s="13"/>
      <c r="H1147" s="10"/>
      <c r="I1147" s="10"/>
      <c r="J1147" s="10"/>
      <c r="K1147" s="10"/>
      <c r="L1147" s="10"/>
      <c r="M1147" s="10"/>
      <c r="N1147" s="10"/>
      <c r="O1147" s="10"/>
      <c r="P1147" s="10"/>
      <c r="Q1147" s="10"/>
      <c r="R1147" s="10"/>
    </row>
    <row r="1148" spans="1:18" ht="33">
      <c r="A1148" s="685"/>
      <c r="B1148" s="9"/>
      <c r="C1148" s="9"/>
      <c r="D1148" s="9"/>
      <c r="E1148" s="9"/>
      <c r="F1148" s="10"/>
      <c r="G1148" s="13"/>
      <c r="H1148" s="10"/>
      <c r="I1148" s="10"/>
      <c r="J1148" s="10"/>
      <c r="K1148" s="10"/>
      <c r="L1148" s="10"/>
      <c r="M1148" s="10"/>
      <c r="N1148" s="10"/>
      <c r="O1148" s="10"/>
      <c r="P1148" s="10"/>
      <c r="Q1148" s="10"/>
      <c r="R1148" s="10"/>
    </row>
    <row r="1149" spans="1:18" ht="33">
      <c r="A1149" s="685"/>
      <c r="B1149" s="9"/>
      <c r="C1149" s="9"/>
      <c r="D1149" s="9"/>
      <c r="E1149" s="9"/>
      <c r="F1149" s="10"/>
      <c r="G1149" s="13"/>
      <c r="H1149" s="10"/>
      <c r="I1149" s="10"/>
      <c r="J1149" s="10"/>
      <c r="K1149" s="10"/>
      <c r="L1149" s="10"/>
      <c r="M1149" s="10"/>
      <c r="N1149" s="10"/>
      <c r="O1149" s="10"/>
      <c r="P1149" s="10"/>
      <c r="Q1149" s="10"/>
      <c r="R1149" s="10"/>
    </row>
    <row r="1150" spans="1:18" ht="33">
      <c r="A1150" s="685"/>
      <c r="B1150" s="9"/>
      <c r="C1150" s="9"/>
      <c r="D1150" s="9"/>
      <c r="E1150" s="9"/>
      <c r="F1150" s="10"/>
      <c r="G1150" s="13"/>
      <c r="H1150" s="10"/>
      <c r="I1150" s="10"/>
      <c r="J1150" s="10"/>
      <c r="K1150" s="10"/>
      <c r="L1150" s="10"/>
      <c r="M1150" s="10"/>
      <c r="N1150" s="10"/>
      <c r="O1150" s="10"/>
      <c r="P1150" s="10"/>
      <c r="Q1150" s="10"/>
      <c r="R1150" s="10"/>
    </row>
    <row r="1151" spans="1:18" ht="33">
      <c r="A1151" s="685"/>
      <c r="B1151" s="9"/>
      <c r="C1151" s="9"/>
      <c r="D1151" s="9"/>
      <c r="E1151" s="9"/>
      <c r="F1151" s="10"/>
      <c r="G1151" s="13"/>
      <c r="H1151" s="10"/>
      <c r="I1151" s="10"/>
      <c r="J1151" s="10"/>
      <c r="K1151" s="10"/>
      <c r="L1151" s="10"/>
      <c r="M1151" s="10"/>
      <c r="N1151" s="10"/>
      <c r="O1151" s="10"/>
      <c r="P1151" s="10"/>
      <c r="Q1151" s="10"/>
      <c r="R1151" s="10"/>
    </row>
    <row r="1152" spans="1:18" ht="33">
      <c r="A1152" s="685"/>
      <c r="B1152" s="9"/>
      <c r="C1152" s="9"/>
      <c r="D1152" s="9"/>
      <c r="E1152" s="9"/>
      <c r="F1152" s="10"/>
      <c r="G1152" s="13"/>
      <c r="H1152" s="10"/>
      <c r="I1152" s="10"/>
      <c r="J1152" s="10"/>
      <c r="K1152" s="10"/>
      <c r="L1152" s="10"/>
      <c r="M1152" s="10"/>
      <c r="N1152" s="10"/>
      <c r="O1152" s="10"/>
      <c r="P1152" s="10"/>
      <c r="Q1152" s="10"/>
      <c r="R1152" s="10"/>
    </row>
    <row r="1153" spans="1:18" ht="33">
      <c r="A1153" s="685"/>
      <c r="B1153" s="9"/>
      <c r="C1153" s="9"/>
      <c r="D1153" s="9"/>
      <c r="E1153" s="9"/>
      <c r="F1153" s="10"/>
      <c r="G1153" s="13"/>
      <c r="H1153" s="10"/>
      <c r="I1153" s="10"/>
      <c r="J1153" s="10"/>
      <c r="K1153" s="10"/>
      <c r="L1153" s="10"/>
      <c r="M1153" s="10"/>
      <c r="N1153" s="10"/>
      <c r="O1153" s="10"/>
      <c r="P1153" s="10"/>
      <c r="Q1153" s="10"/>
      <c r="R1153" s="10"/>
    </row>
    <row r="1154" spans="1:18" ht="33">
      <c r="A1154" s="685"/>
      <c r="B1154" s="9"/>
      <c r="C1154" s="9"/>
      <c r="D1154" s="9"/>
      <c r="E1154" s="9"/>
      <c r="F1154" s="10"/>
      <c r="G1154" s="13"/>
      <c r="H1154" s="10"/>
      <c r="I1154" s="10"/>
      <c r="J1154" s="10"/>
      <c r="K1154" s="10"/>
      <c r="L1154" s="10"/>
      <c r="M1154" s="10"/>
      <c r="N1154" s="10"/>
      <c r="O1154" s="10"/>
      <c r="P1154" s="10"/>
      <c r="Q1154" s="10"/>
      <c r="R1154" s="10"/>
    </row>
    <row r="1155" spans="1:18" ht="33">
      <c r="A1155" s="685"/>
      <c r="B1155" s="9"/>
      <c r="C1155" s="9"/>
      <c r="D1155" s="9"/>
      <c r="E1155" s="9"/>
      <c r="F1155" s="10"/>
      <c r="G1155" s="13"/>
      <c r="H1155" s="10"/>
      <c r="I1155" s="10"/>
      <c r="J1155" s="10"/>
      <c r="K1155" s="10"/>
      <c r="L1155" s="10"/>
      <c r="M1155" s="10"/>
      <c r="N1155" s="10"/>
      <c r="O1155" s="10"/>
      <c r="P1155" s="10"/>
      <c r="Q1155" s="10"/>
      <c r="R1155" s="10"/>
    </row>
    <row r="1156" spans="1:18" ht="33">
      <c r="A1156" s="685"/>
      <c r="B1156" s="9"/>
      <c r="C1156" s="9"/>
      <c r="D1156" s="9"/>
      <c r="E1156" s="9"/>
      <c r="F1156" s="10"/>
      <c r="G1156" s="13"/>
      <c r="H1156" s="10"/>
      <c r="I1156" s="10"/>
      <c r="J1156" s="10"/>
      <c r="K1156" s="10"/>
      <c r="L1156" s="10"/>
      <c r="M1156" s="10"/>
      <c r="N1156" s="10"/>
      <c r="O1156" s="10"/>
      <c r="P1156" s="10"/>
      <c r="Q1156" s="10"/>
      <c r="R1156" s="10"/>
    </row>
    <row r="1157" spans="1:18" ht="33">
      <c r="A1157" s="685"/>
      <c r="B1157" s="9"/>
      <c r="C1157" s="9"/>
      <c r="D1157" s="9"/>
      <c r="E1157" s="9"/>
      <c r="F1157" s="10"/>
      <c r="G1157" s="13"/>
      <c r="H1157" s="10"/>
      <c r="I1157" s="10"/>
      <c r="J1157" s="10"/>
      <c r="K1157" s="10"/>
      <c r="L1157" s="10"/>
      <c r="M1157" s="10"/>
      <c r="N1157" s="10"/>
      <c r="O1157" s="10"/>
      <c r="P1157" s="10"/>
      <c r="Q1157" s="10"/>
      <c r="R1157" s="10"/>
    </row>
    <row r="1158" spans="1:18" ht="33">
      <c r="A1158" s="685"/>
      <c r="B1158" s="9"/>
      <c r="C1158" s="9"/>
      <c r="D1158" s="9"/>
      <c r="E1158" s="9"/>
      <c r="F1158" s="10"/>
      <c r="G1158" s="13"/>
      <c r="H1158" s="10"/>
      <c r="I1158" s="10"/>
      <c r="J1158" s="10"/>
      <c r="K1158" s="10"/>
      <c r="L1158" s="10"/>
      <c r="M1158" s="10"/>
      <c r="N1158" s="10"/>
      <c r="O1158" s="10"/>
      <c r="P1158" s="10"/>
      <c r="Q1158" s="10"/>
      <c r="R1158" s="10"/>
    </row>
    <row r="1159" spans="1:18" ht="33">
      <c r="A1159" s="685"/>
      <c r="B1159" s="9"/>
      <c r="C1159" s="9"/>
      <c r="D1159" s="9"/>
      <c r="E1159" s="9"/>
      <c r="F1159" s="10"/>
      <c r="G1159" s="13"/>
      <c r="H1159" s="10"/>
      <c r="I1159" s="10"/>
      <c r="J1159" s="10"/>
      <c r="K1159" s="10"/>
      <c r="L1159" s="10"/>
      <c r="M1159" s="10"/>
      <c r="N1159" s="10"/>
      <c r="O1159" s="10"/>
      <c r="P1159" s="10"/>
      <c r="Q1159" s="10"/>
      <c r="R1159" s="10"/>
    </row>
    <row r="1160" spans="1:18" ht="33">
      <c r="A1160" s="685"/>
      <c r="B1160" s="9"/>
      <c r="C1160" s="9"/>
      <c r="D1160" s="9"/>
      <c r="E1160" s="9"/>
      <c r="F1160" s="10"/>
      <c r="G1160" s="13"/>
      <c r="H1160" s="10"/>
      <c r="I1160" s="10"/>
      <c r="J1160" s="10"/>
      <c r="K1160" s="10"/>
      <c r="L1160" s="10"/>
      <c r="M1160" s="10"/>
      <c r="N1160" s="10"/>
      <c r="O1160" s="10"/>
      <c r="P1160" s="10"/>
      <c r="Q1160" s="10"/>
      <c r="R1160" s="10"/>
    </row>
    <row r="1161" spans="1:18" ht="33">
      <c r="A1161" s="685"/>
      <c r="B1161" s="9"/>
      <c r="C1161" s="9"/>
      <c r="D1161" s="9"/>
      <c r="E1161" s="9"/>
      <c r="F1161" s="10"/>
      <c r="G1161" s="13"/>
      <c r="H1161" s="10"/>
      <c r="I1161" s="10"/>
      <c r="J1161" s="10"/>
      <c r="K1161" s="10"/>
      <c r="L1161" s="10"/>
      <c r="M1161" s="10"/>
      <c r="N1161" s="10"/>
      <c r="O1161" s="10"/>
      <c r="P1161" s="10"/>
      <c r="Q1161" s="10"/>
      <c r="R1161" s="10"/>
    </row>
    <row r="1162" spans="1:18" ht="33">
      <c r="A1162" s="685"/>
      <c r="B1162" s="9"/>
      <c r="C1162" s="9"/>
      <c r="D1162" s="9"/>
      <c r="E1162" s="9"/>
      <c r="F1162" s="10"/>
      <c r="G1162" s="13"/>
      <c r="H1162" s="10"/>
      <c r="I1162" s="10"/>
      <c r="J1162" s="10"/>
      <c r="K1162" s="10"/>
      <c r="L1162" s="10"/>
      <c r="M1162" s="10"/>
      <c r="N1162" s="10"/>
      <c r="O1162" s="10"/>
      <c r="P1162" s="10"/>
      <c r="Q1162" s="10"/>
      <c r="R1162" s="10"/>
    </row>
    <row r="1163" spans="1:18" ht="33">
      <c r="A1163" s="685"/>
      <c r="B1163" s="9"/>
      <c r="C1163" s="9"/>
      <c r="D1163" s="9"/>
      <c r="E1163" s="9"/>
      <c r="F1163" s="10"/>
      <c r="G1163" s="13"/>
      <c r="H1163" s="10"/>
      <c r="I1163" s="10"/>
      <c r="J1163" s="10"/>
      <c r="K1163" s="10"/>
      <c r="L1163" s="10"/>
      <c r="M1163" s="10"/>
      <c r="N1163" s="10"/>
      <c r="O1163" s="10"/>
      <c r="P1163" s="10"/>
      <c r="Q1163" s="10"/>
      <c r="R1163" s="10"/>
    </row>
    <row r="1164" spans="1:18" ht="33">
      <c r="A1164" s="685"/>
      <c r="B1164" s="9"/>
      <c r="C1164" s="9"/>
      <c r="D1164" s="9"/>
      <c r="E1164" s="9"/>
      <c r="F1164" s="10"/>
      <c r="G1164" s="13"/>
      <c r="H1164" s="10"/>
      <c r="I1164" s="10"/>
      <c r="J1164" s="10"/>
      <c r="K1164" s="10"/>
      <c r="L1164" s="10"/>
      <c r="M1164" s="10"/>
      <c r="N1164" s="10"/>
      <c r="O1164" s="10"/>
      <c r="P1164" s="10"/>
      <c r="Q1164" s="10"/>
      <c r="R1164" s="10"/>
    </row>
    <row r="1165" spans="1:18" ht="33">
      <c r="A1165" s="685"/>
      <c r="B1165" s="9"/>
      <c r="C1165" s="9"/>
      <c r="D1165" s="9"/>
      <c r="E1165" s="9"/>
      <c r="F1165" s="10"/>
      <c r="G1165" s="13"/>
      <c r="H1165" s="10"/>
      <c r="I1165" s="10"/>
      <c r="J1165" s="10"/>
      <c r="K1165" s="10"/>
      <c r="L1165" s="10"/>
      <c r="M1165" s="10"/>
      <c r="N1165" s="10"/>
      <c r="O1165" s="10"/>
      <c r="P1165" s="10"/>
      <c r="Q1165" s="10"/>
      <c r="R1165" s="10"/>
    </row>
    <row r="1166" spans="1:18" ht="33">
      <c r="A1166" s="685"/>
      <c r="B1166" s="9"/>
      <c r="C1166" s="9"/>
      <c r="D1166" s="9"/>
      <c r="E1166" s="9"/>
      <c r="F1166" s="10"/>
      <c r="G1166" s="13"/>
      <c r="H1166" s="10"/>
      <c r="I1166" s="10"/>
      <c r="J1166" s="10"/>
      <c r="K1166" s="10"/>
      <c r="L1166" s="10"/>
      <c r="M1166" s="10"/>
      <c r="N1166" s="10"/>
      <c r="O1166" s="10"/>
      <c r="P1166" s="10"/>
      <c r="Q1166" s="10"/>
      <c r="R1166" s="10"/>
    </row>
    <row r="1167" spans="1:18" ht="33">
      <c r="A1167" s="685"/>
      <c r="B1167" s="9"/>
      <c r="C1167" s="9"/>
      <c r="D1167" s="9"/>
      <c r="E1167" s="9"/>
      <c r="F1167" s="10"/>
      <c r="G1167" s="13"/>
      <c r="H1167" s="10"/>
      <c r="I1167" s="10"/>
      <c r="J1167" s="10"/>
      <c r="K1167" s="10"/>
      <c r="L1167" s="10"/>
      <c r="M1167" s="10"/>
      <c r="N1167" s="10"/>
      <c r="O1167" s="10"/>
      <c r="P1167" s="10"/>
      <c r="Q1167" s="10"/>
      <c r="R1167" s="10"/>
    </row>
    <row r="1168" spans="1:18" ht="33">
      <c r="A1168" s="685"/>
      <c r="B1168" s="9"/>
      <c r="C1168" s="9"/>
      <c r="D1168" s="9"/>
      <c r="E1168" s="9"/>
      <c r="F1168" s="10"/>
      <c r="G1168" s="13"/>
      <c r="H1168" s="10"/>
      <c r="I1168" s="10"/>
      <c r="J1168" s="10"/>
      <c r="K1168" s="10"/>
      <c r="L1168" s="10"/>
      <c r="M1168" s="10"/>
      <c r="N1168" s="10"/>
      <c r="O1168" s="10"/>
      <c r="P1168" s="10"/>
      <c r="Q1168" s="10"/>
      <c r="R1168" s="10"/>
    </row>
    <row r="1169" spans="1:18" ht="33">
      <c r="A1169" s="685"/>
      <c r="B1169" s="9"/>
      <c r="C1169" s="9"/>
      <c r="D1169" s="9"/>
      <c r="E1169" s="9"/>
      <c r="F1169" s="10"/>
      <c r="G1169" s="13"/>
      <c r="H1169" s="10"/>
      <c r="I1169" s="10"/>
      <c r="J1169" s="10"/>
      <c r="K1169" s="10"/>
      <c r="L1169" s="10"/>
      <c r="M1169" s="10"/>
      <c r="N1169" s="10"/>
      <c r="O1169" s="10"/>
      <c r="P1169" s="10"/>
      <c r="Q1169" s="10"/>
      <c r="R1169" s="10"/>
    </row>
    <row r="1170" spans="1:18" ht="33">
      <c r="A1170" s="685"/>
      <c r="B1170" s="9"/>
      <c r="C1170" s="9"/>
      <c r="D1170" s="9"/>
      <c r="E1170" s="9"/>
      <c r="F1170" s="10"/>
      <c r="G1170" s="13"/>
      <c r="H1170" s="10"/>
      <c r="I1170" s="10"/>
      <c r="J1170" s="10"/>
      <c r="K1170" s="10"/>
      <c r="L1170" s="10"/>
      <c r="M1170" s="10"/>
      <c r="N1170" s="10"/>
      <c r="O1170" s="10"/>
      <c r="P1170" s="10"/>
      <c r="Q1170" s="10"/>
      <c r="R1170" s="10"/>
    </row>
    <row r="1171" spans="1:18" ht="33">
      <c r="A1171" s="685"/>
      <c r="B1171" s="9"/>
      <c r="C1171" s="9"/>
      <c r="D1171" s="9"/>
      <c r="E1171" s="9"/>
      <c r="F1171" s="10"/>
      <c r="G1171" s="13"/>
      <c r="H1171" s="10"/>
      <c r="I1171" s="10"/>
      <c r="J1171" s="10"/>
      <c r="K1171" s="10"/>
      <c r="L1171" s="10"/>
      <c r="M1171" s="10"/>
      <c r="N1171" s="10"/>
      <c r="O1171" s="10"/>
      <c r="P1171" s="10"/>
      <c r="Q1171" s="10"/>
      <c r="R1171" s="10"/>
    </row>
    <row r="1172" spans="1:18" ht="33">
      <c r="A1172" s="685"/>
      <c r="B1172" s="9"/>
      <c r="C1172" s="9"/>
      <c r="D1172" s="9"/>
      <c r="E1172" s="9"/>
      <c r="F1172" s="10"/>
      <c r="G1172" s="13"/>
      <c r="H1172" s="10"/>
      <c r="I1172" s="10"/>
      <c r="J1172" s="10"/>
      <c r="K1172" s="10"/>
      <c r="L1172" s="10"/>
      <c r="M1172" s="10"/>
      <c r="N1172" s="10"/>
      <c r="O1172" s="10"/>
      <c r="P1172" s="10"/>
      <c r="Q1172" s="10"/>
      <c r="R1172" s="10"/>
    </row>
    <row r="1173" spans="1:18" ht="33">
      <c r="A1173" s="685"/>
      <c r="B1173" s="9"/>
      <c r="C1173" s="9"/>
      <c r="D1173" s="9"/>
      <c r="E1173" s="9"/>
      <c r="F1173" s="10"/>
      <c r="G1173" s="13"/>
      <c r="H1173" s="10"/>
      <c r="I1173" s="10"/>
      <c r="J1173" s="10"/>
      <c r="K1173" s="10"/>
      <c r="L1173" s="10"/>
      <c r="M1173" s="10"/>
      <c r="N1173" s="10"/>
      <c r="O1173" s="10"/>
      <c r="P1173" s="10"/>
      <c r="Q1173" s="10"/>
      <c r="R1173" s="10"/>
    </row>
    <row r="1174" spans="1:18" ht="33">
      <c r="A1174" s="685"/>
      <c r="B1174" s="9"/>
      <c r="C1174" s="9"/>
      <c r="D1174" s="9"/>
      <c r="E1174" s="9"/>
      <c r="F1174" s="10"/>
      <c r="G1174" s="13"/>
      <c r="H1174" s="10"/>
      <c r="I1174" s="10"/>
      <c r="J1174" s="10"/>
      <c r="K1174" s="10"/>
      <c r="L1174" s="10"/>
      <c r="M1174" s="10"/>
      <c r="N1174" s="10"/>
      <c r="O1174" s="10"/>
      <c r="P1174" s="10"/>
      <c r="Q1174" s="10"/>
      <c r="R1174" s="10"/>
    </row>
    <row r="1175" spans="1:18" ht="33">
      <c r="A1175" s="685"/>
      <c r="B1175" s="9"/>
      <c r="C1175" s="9"/>
      <c r="D1175" s="9"/>
      <c r="E1175" s="9"/>
      <c r="F1175" s="10"/>
      <c r="G1175" s="13"/>
      <c r="H1175" s="10"/>
      <c r="I1175" s="10"/>
      <c r="J1175" s="10"/>
      <c r="K1175" s="10"/>
      <c r="L1175" s="10"/>
      <c r="M1175" s="10"/>
      <c r="N1175" s="10"/>
      <c r="O1175" s="10"/>
      <c r="P1175" s="10"/>
      <c r="Q1175" s="10"/>
      <c r="R1175" s="10"/>
    </row>
    <row r="1176" spans="1:18" ht="33">
      <c r="A1176" s="685"/>
      <c r="B1176" s="9"/>
      <c r="C1176" s="9"/>
      <c r="D1176" s="9"/>
      <c r="E1176" s="9"/>
      <c r="F1176" s="10"/>
      <c r="G1176" s="13"/>
      <c r="H1176" s="10"/>
      <c r="I1176" s="10"/>
      <c r="J1176" s="10"/>
      <c r="K1176" s="10"/>
      <c r="L1176" s="10"/>
      <c r="M1176" s="10"/>
      <c r="N1176" s="10"/>
      <c r="O1176" s="10"/>
      <c r="P1176" s="10"/>
      <c r="Q1176" s="10"/>
      <c r="R1176" s="10"/>
    </row>
    <row r="1177" spans="1:18" ht="33">
      <c r="A1177" s="685"/>
      <c r="B1177" s="9"/>
      <c r="C1177" s="9"/>
      <c r="D1177" s="9"/>
      <c r="E1177" s="9"/>
      <c r="F1177" s="10"/>
      <c r="G1177" s="13"/>
      <c r="H1177" s="10"/>
      <c r="I1177" s="10"/>
      <c r="J1177" s="10"/>
      <c r="K1177" s="10"/>
      <c r="L1177" s="10"/>
      <c r="M1177" s="10"/>
      <c r="N1177" s="10"/>
      <c r="O1177" s="10"/>
      <c r="P1177" s="10"/>
      <c r="Q1177" s="10"/>
      <c r="R1177" s="10"/>
    </row>
    <row r="1178" spans="1:18" ht="33">
      <c r="A1178" s="685"/>
      <c r="B1178" s="9"/>
      <c r="C1178" s="9"/>
      <c r="D1178" s="9"/>
      <c r="E1178" s="9"/>
      <c r="F1178" s="10"/>
      <c r="G1178" s="13"/>
      <c r="H1178" s="10"/>
      <c r="I1178" s="10"/>
      <c r="J1178" s="10"/>
      <c r="K1178" s="10"/>
      <c r="L1178" s="10"/>
      <c r="M1178" s="10"/>
      <c r="N1178" s="10"/>
      <c r="O1178" s="10"/>
      <c r="P1178" s="10"/>
      <c r="Q1178" s="10"/>
      <c r="R1178" s="10"/>
    </row>
    <row r="1179" spans="1:18" ht="33">
      <c r="A1179" s="685"/>
      <c r="B1179" s="9"/>
      <c r="C1179" s="9"/>
      <c r="D1179" s="9"/>
      <c r="E1179" s="9"/>
      <c r="F1179" s="10"/>
      <c r="G1179" s="13"/>
      <c r="H1179" s="10"/>
      <c r="I1179" s="10"/>
      <c r="J1179" s="10"/>
      <c r="K1179" s="10"/>
      <c r="L1179" s="10"/>
      <c r="M1179" s="10"/>
      <c r="N1179" s="10"/>
      <c r="O1179" s="10"/>
      <c r="P1179" s="10"/>
      <c r="Q1179" s="10"/>
      <c r="R1179" s="10"/>
    </row>
    <row r="1180" spans="1:18" ht="33">
      <c r="A1180" s="685"/>
      <c r="B1180" s="9"/>
      <c r="C1180" s="9"/>
      <c r="D1180" s="9"/>
      <c r="E1180" s="9"/>
      <c r="F1180" s="10"/>
      <c r="G1180" s="13"/>
      <c r="H1180" s="10"/>
      <c r="I1180" s="10"/>
      <c r="J1180" s="10"/>
      <c r="K1180" s="10"/>
      <c r="L1180" s="10"/>
      <c r="M1180" s="10"/>
      <c r="N1180" s="10"/>
      <c r="O1180" s="10"/>
      <c r="P1180" s="10"/>
      <c r="Q1180" s="10"/>
      <c r="R1180" s="10"/>
    </row>
    <row r="1181" spans="1:18" ht="33">
      <c r="A1181" s="685"/>
      <c r="B1181" s="9"/>
      <c r="C1181" s="9"/>
      <c r="D1181" s="9"/>
      <c r="E1181" s="9"/>
      <c r="F1181" s="10"/>
      <c r="G1181" s="13"/>
      <c r="H1181" s="10"/>
      <c r="I1181" s="10"/>
      <c r="J1181" s="10"/>
      <c r="K1181" s="10"/>
      <c r="L1181" s="10"/>
      <c r="M1181" s="10"/>
      <c r="N1181" s="10"/>
      <c r="O1181" s="10"/>
      <c r="P1181" s="10"/>
      <c r="Q1181" s="10"/>
      <c r="R1181" s="10"/>
    </row>
    <row r="1182" spans="1:18" ht="33">
      <c r="A1182" s="685"/>
      <c r="B1182" s="9"/>
      <c r="C1182" s="9"/>
      <c r="D1182" s="9"/>
      <c r="E1182" s="9"/>
      <c r="F1182" s="10"/>
      <c r="G1182" s="13"/>
      <c r="H1182" s="10"/>
      <c r="I1182" s="10"/>
      <c r="J1182" s="10"/>
      <c r="K1182" s="10"/>
      <c r="L1182" s="10"/>
      <c r="M1182" s="10"/>
      <c r="N1182" s="10"/>
      <c r="O1182" s="10"/>
      <c r="P1182" s="10"/>
      <c r="Q1182" s="10"/>
      <c r="R1182" s="10"/>
    </row>
    <row r="1183" spans="1:18" ht="33">
      <c r="A1183" s="685"/>
      <c r="B1183" s="9"/>
      <c r="C1183" s="9"/>
      <c r="D1183" s="9"/>
      <c r="E1183" s="9"/>
      <c r="F1183" s="10"/>
      <c r="G1183" s="13"/>
      <c r="H1183" s="10"/>
      <c r="I1183" s="10"/>
      <c r="J1183" s="10"/>
      <c r="K1183" s="10"/>
      <c r="L1183" s="10"/>
      <c r="M1183" s="10"/>
      <c r="N1183" s="10"/>
      <c r="O1183" s="10"/>
      <c r="P1183" s="10"/>
      <c r="Q1183" s="10"/>
      <c r="R1183" s="10"/>
    </row>
    <row r="1184" spans="1:18" ht="33">
      <c r="A1184" s="685"/>
      <c r="B1184" s="9"/>
      <c r="C1184" s="9"/>
      <c r="D1184" s="9"/>
      <c r="E1184" s="9"/>
      <c r="F1184" s="10"/>
      <c r="G1184" s="13"/>
      <c r="H1184" s="10"/>
      <c r="I1184" s="10"/>
      <c r="J1184" s="10"/>
      <c r="K1184" s="10"/>
      <c r="L1184" s="10"/>
      <c r="M1184" s="10"/>
      <c r="N1184" s="10"/>
      <c r="O1184" s="10"/>
      <c r="P1184" s="10"/>
      <c r="Q1184" s="10"/>
      <c r="R1184" s="10"/>
    </row>
    <row r="1185" spans="1:18" ht="33">
      <c r="A1185" s="685"/>
      <c r="B1185" s="9"/>
      <c r="C1185" s="9"/>
      <c r="D1185" s="9"/>
      <c r="E1185" s="9"/>
      <c r="F1185" s="10"/>
      <c r="G1185" s="13"/>
      <c r="H1185" s="10"/>
      <c r="I1185" s="10"/>
      <c r="J1185" s="10"/>
      <c r="K1185" s="10"/>
      <c r="L1185" s="10"/>
      <c r="M1185" s="10"/>
      <c r="N1185" s="10"/>
      <c r="O1185" s="10"/>
      <c r="P1185" s="10"/>
      <c r="Q1185" s="10"/>
      <c r="R1185" s="10"/>
    </row>
    <row r="1186" spans="1:18" ht="33">
      <c r="A1186" s="685"/>
      <c r="B1186" s="9"/>
      <c r="C1186" s="9"/>
      <c r="D1186" s="9"/>
      <c r="E1186" s="9"/>
      <c r="F1186" s="10"/>
      <c r="G1186" s="13"/>
      <c r="H1186" s="10"/>
      <c r="I1186" s="10"/>
      <c r="J1186" s="10"/>
      <c r="K1186" s="10"/>
      <c r="L1186" s="10"/>
      <c r="M1186" s="10"/>
      <c r="N1186" s="10"/>
      <c r="O1186" s="10"/>
      <c r="P1186" s="10"/>
      <c r="Q1186" s="10"/>
      <c r="R1186" s="10"/>
    </row>
    <row r="1187" spans="1:18" ht="33">
      <c r="A1187" s="685"/>
      <c r="B1187" s="9"/>
      <c r="C1187" s="9"/>
      <c r="D1187" s="9"/>
      <c r="E1187" s="9"/>
      <c r="F1187" s="10"/>
      <c r="G1187" s="13"/>
      <c r="H1187" s="10"/>
      <c r="I1187" s="10"/>
      <c r="J1187" s="10"/>
      <c r="K1187" s="10"/>
      <c r="L1187" s="10"/>
      <c r="M1187" s="10"/>
      <c r="N1187" s="10"/>
      <c r="O1187" s="10"/>
      <c r="P1187" s="10"/>
      <c r="Q1187" s="10"/>
      <c r="R1187" s="10"/>
    </row>
    <row r="1188" spans="1:18" ht="33">
      <c r="A1188" s="685"/>
      <c r="B1188" s="9"/>
      <c r="C1188" s="9"/>
      <c r="D1188" s="9"/>
      <c r="E1188" s="9"/>
      <c r="F1188" s="10"/>
      <c r="G1188" s="13"/>
      <c r="H1188" s="10"/>
      <c r="I1188" s="10"/>
      <c r="J1188" s="10"/>
      <c r="K1188" s="10"/>
      <c r="L1188" s="10"/>
      <c r="M1188" s="10"/>
      <c r="N1188" s="10"/>
      <c r="O1188" s="10"/>
      <c r="P1188" s="10"/>
      <c r="Q1188" s="10"/>
      <c r="R1188" s="10"/>
    </row>
    <row r="1189" spans="1:18" ht="33">
      <c r="A1189" s="685"/>
      <c r="B1189" s="9"/>
      <c r="C1189" s="9"/>
      <c r="D1189" s="9"/>
      <c r="E1189" s="9"/>
      <c r="F1189" s="10"/>
      <c r="G1189" s="13"/>
      <c r="H1189" s="10"/>
      <c r="I1189" s="10"/>
      <c r="J1189" s="10"/>
      <c r="K1189" s="10"/>
      <c r="L1189" s="10"/>
      <c r="M1189" s="10"/>
      <c r="N1189" s="10"/>
      <c r="O1189" s="10"/>
      <c r="P1189" s="10"/>
      <c r="Q1189" s="10"/>
      <c r="R1189" s="10"/>
    </row>
    <row r="1190" spans="1:18" ht="33">
      <c r="A1190" s="685"/>
      <c r="B1190" s="9"/>
      <c r="C1190" s="9"/>
      <c r="D1190" s="9"/>
      <c r="E1190" s="9"/>
      <c r="F1190" s="10"/>
      <c r="G1190" s="13"/>
      <c r="H1190" s="10"/>
      <c r="I1190" s="10"/>
      <c r="J1190" s="10"/>
      <c r="K1190" s="10"/>
      <c r="L1190" s="10"/>
      <c r="M1190" s="10"/>
      <c r="N1190" s="10"/>
      <c r="O1190" s="10"/>
      <c r="P1190" s="10"/>
      <c r="Q1190" s="10"/>
      <c r="R1190" s="10"/>
    </row>
    <row r="1191" spans="1:18" ht="33">
      <c r="A1191" s="685"/>
      <c r="B1191" s="9"/>
      <c r="C1191" s="9"/>
      <c r="D1191" s="9"/>
      <c r="E1191" s="9"/>
      <c r="F1191" s="10"/>
      <c r="G1191" s="13"/>
      <c r="H1191" s="10"/>
      <c r="I1191" s="10"/>
      <c r="J1191" s="10"/>
      <c r="K1191" s="10"/>
      <c r="L1191" s="10"/>
      <c r="M1191" s="10"/>
      <c r="N1191" s="10"/>
      <c r="O1191" s="10"/>
      <c r="P1191" s="10"/>
      <c r="Q1191" s="10"/>
      <c r="R1191" s="10"/>
    </row>
    <row r="1192" spans="1:18" ht="33">
      <c r="A1192" s="685"/>
      <c r="B1192" s="9"/>
      <c r="C1192" s="9"/>
      <c r="D1192" s="9"/>
      <c r="E1192" s="9"/>
      <c r="F1192" s="10"/>
      <c r="G1192" s="13"/>
      <c r="H1192" s="10"/>
      <c r="I1192" s="10"/>
      <c r="J1192" s="10"/>
      <c r="K1192" s="10"/>
      <c r="L1192" s="10"/>
      <c r="M1192" s="10"/>
      <c r="N1192" s="10"/>
      <c r="O1192" s="10"/>
      <c r="P1192" s="10"/>
      <c r="Q1192" s="10"/>
      <c r="R1192" s="10"/>
    </row>
    <row r="1193" spans="1:18" ht="33">
      <c r="A1193" s="685"/>
      <c r="B1193" s="9"/>
      <c r="C1193" s="9"/>
      <c r="D1193" s="9"/>
      <c r="E1193" s="9"/>
      <c r="F1193" s="10"/>
      <c r="G1193" s="13"/>
      <c r="H1193" s="10"/>
      <c r="I1193" s="10"/>
      <c r="J1193" s="10"/>
      <c r="K1193" s="10"/>
      <c r="L1193" s="10"/>
      <c r="M1193" s="10"/>
      <c r="N1193" s="10"/>
      <c r="O1193" s="10"/>
      <c r="P1193" s="10"/>
      <c r="Q1193" s="10"/>
      <c r="R1193" s="10"/>
    </row>
    <row r="1194" spans="1:18" ht="33">
      <c r="A1194" s="685"/>
      <c r="B1194" s="9"/>
      <c r="C1194" s="9"/>
      <c r="D1194" s="9"/>
      <c r="E1194" s="9"/>
      <c r="F1194" s="10"/>
      <c r="G1194" s="13"/>
      <c r="H1194" s="10"/>
      <c r="I1194" s="10"/>
      <c r="J1194" s="10"/>
      <c r="K1194" s="10"/>
      <c r="L1194" s="10"/>
      <c r="M1194" s="10"/>
      <c r="N1194" s="10"/>
      <c r="O1194" s="10"/>
      <c r="P1194" s="10"/>
      <c r="Q1194" s="10"/>
      <c r="R1194" s="10"/>
    </row>
    <row r="1195" spans="1:18" ht="33">
      <c r="A1195" s="685"/>
      <c r="B1195" s="9"/>
      <c r="C1195" s="9"/>
      <c r="D1195" s="9"/>
      <c r="E1195" s="9"/>
      <c r="F1195" s="10"/>
      <c r="G1195" s="13"/>
      <c r="H1195" s="10"/>
      <c r="I1195" s="10"/>
      <c r="J1195" s="10"/>
      <c r="K1195" s="10"/>
      <c r="L1195" s="10"/>
      <c r="M1195" s="10"/>
      <c r="N1195" s="10"/>
      <c r="O1195" s="10"/>
      <c r="P1195" s="10"/>
      <c r="Q1195" s="10"/>
      <c r="R1195" s="10"/>
    </row>
    <row r="1196" spans="1:18" ht="33">
      <c r="A1196" s="685"/>
      <c r="B1196" s="9"/>
      <c r="C1196" s="9"/>
      <c r="D1196" s="9"/>
      <c r="E1196" s="9"/>
      <c r="F1196" s="10"/>
      <c r="G1196" s="13"/>
      <c r="H1196" s="10"/>
      <c r="I1196" s="10"/>
      <c r="J1196" s="10"/>
      <c r="K1196" s="10"/>
      <c r="L1196" s="10"/>
      <c r="M1196" s="10"/>
      <c r="N1196" s="10"/>
      <c r="O1196" s="10"/>
      <c r="P1196" s="10"/>
      <c r="Q1196" s="10"/>
      <c r="R1196" s="10"/>
    </row>
    <row r="1197" spans="1:18" ht="33">
      <c r="A1197" s="685"/>
      <c r="B1197" s="9"/>
      <c r="C1197" s="9"/>
      <c r="D1197" s="9"/>
      <c r="E1197" s="9"/>
      <c r="F1197" s="10"/>
      <c r="G1197" s="13"/>
      <c r="H1197" s="10"/>
      <c r="I1197" s="10"/>
      <c r="J1197" s="10"/>
      <c r="K1197" s="10"/>
      <c r="L1197" s="10"/>
      <c r="M1197" s="10"/>
      <c r="N1197" s="10"/>
      <c r="O1197" s="10"/>
      <c r="P1197" s="10"/>
      <c r="Q1197" s="10"/>
      <c r="R1197" s="10"/>
    </row>
    <row r="1198" spans="1:18" ht="33">
      <c r="A1198" s="685"/>
      <c r="B1198" s="9"/>
      <c r="C1198" s="9"/>
      <c r="D1198" s="9"/>
      <c r="E1198" s="9"/>
      <c r="F1198" s="10"/>
      <c r="G1198" s="13"/>
      <c r="H1198" s="10"/>
      <c r="I1198" s="10"/>
      <c r="J1198" s="10"/>
      <c r="K1198" s="10"/>
      <c r="L1198" s="10"/>
      <c r="M1198" s="10"/>
      <c r="N1198" s="10"/>
      <c r="O1198" s="10"/>
      <c r="P1198" s="10"/>
      <c r="Q1198" s="10"/>
      <c r="R1198" s="10"/>
    </row>
    <row r="1199" spans="1:18" ht="33">
      <c r="A1199" s="685"/>
      <c r="B1199" s="9"/>
      <c r="C1199" s="9"/>
      <c r="D1199" s="9"/>
      <c r="E1199" s="9"/>
      <c r="F1199" s="10"/>
      <c r="G1199" s="13"/>
      <c r="H1199" s="10"/>
      <c r="I1199" s="10"/>
      <c r="J1199" s="10"/>
      <c r="K1199" s="10"/>
      <c r="L1199" s="10"/>
      <c r="M1199" s="10"/>
      <c r="N1199" s="10"/>
      <c r="O1199" s="10"/>
      <c r="P1199" s="10"/>
      <c r="Q1199" s="10"/>
      <c r="R1199" s="10"/>
    </row>
    <row r="1200" spans="1:18" ht="33">
      <c r="A1200" s="685"/>
      <c r="B1200" s="9"/>
      <c r="C1200" s="9"/>
      <c r="D1200" s="9"/>
      <c r="E1200" s="9"/>
      <c r="F1200" s="10"/>
      <c r="G1200" s="13"/>
      <c r="H1200" s="10"/>
      <c r="I1200" s="10"/>
      <c r="J1200" s="10"/>
      <c r="K1200" s="10"/>
      <c r="L1200" s="10"/>
      <c r="M1200" s="10"/>
      <c r="N1200" s="10"/>
      <c r="O1200" s="10"/>
      <c r="P1200" s="10"/>
      <c r="Q1200" s="10"/>
      <c r="R1200" s="10"/>
    </row>
    <row r="1201" spans="1:18" ht="33">
      <c r="A1201" s="685"/>
      <c r="B1201" s="9"/>
      <c r="C1201" s="9"/>
      <c r="D1201" s="9"/>
      <c r="E1201" s="9"/>
      <c r="F1201" s="10"/>
      <c r="G1201" s="13"/>
      <c r="H1201" s="10"/>
      <c r="I1201" s="10"/>
      <c r="J1201" s="10"/>
      <c r="K1201" s="10"/>
      <c r="L1201" s="10"/>
      <c r="M1201" s="10"/>
      <c r="N1201" s="10"/>
      <c r="O1201" s="10"/>
      <c r="P1201" s="10"/>
      <c r="Q1201" s="10"/>
      <c r="R1201" s="10"/>
    </row>
    <row r="1202" spans="1:18" ht="33">
      <c r="A1202" s="685"/>
      <c r="B1202" s="9"/>
      <c r="C1202" s="9"/>
      <c r="D1202" s="9"/>
      <c r="E1202" s="9"/>
      <c r="F1202" s="10"/>
      <c r="G1202" s="13"/>
      <c r="H1202" s="10"/>
      <c r="I1202" s="10"/>
      <c r="J1202" s="10"/>
      <c r="K1202" s="10"/>
      <c r="L1202" s="10"/>
      <c r="M1202" s="10"/>
      <c r="N1202" s="10"/>
      <c r="O1202" s="10"/>
      <c r="P1202" s="10"/>
      <c r="Q1202" s="10"/>
      <c r="R1202" s="10"/>
    </row>
    <row r="1203" spans="1:18" ht="33">
      <c r="A1203" s="685"/>
      <c r="B1203" s="9"/>
      <c r="C1203" s="9"/>
      <c r="D1203" s="9"/>
      <c r="E1203" s="9"/>
      <c r="F1203" s="10"/>
      <c r="G1203" s="13"/>
      <c r="H1203" s="10"/>
      <c r="I1203" s="10"/>
      <c r="J1203" s="10"/>
      <c r="K1203" s="10"/>
      <c r="L1203" s="10"/>
      <c r="M1203" s="10"/>
      <c r="N1203" s="10"/>
      <c r="O1203" s="10"/>
      <c r="P1203" s="10"/>
      <c r="Q1203" s="10"/>
      <c r="R1203" s="10"/>
    </row>
    <row r="1204" spans="1:18" ht="33">
      <c r="A1204" s="685"/>
      <c r="B1204" s="9"/>
      <c r="C1204" s="9"/>
      <c r="D1204" s="9"/>
      <c r="E1204" s="9"/>
      <c r="F1204" s="10"/>
      <c r="G1204" s="13"/>
      <c r="H1204" s="10"/>
      <c r="I1204" s="10"/>
      <c r="J1204" s="10"/>
      <c r="K1204" s="10"/>
      <c r="L1204" s="10"/>
      <c r="M1204" s="10"/>
      <c r="N1204" s="10"/>
      <c r="O1204" s="10"/>
      <c r="P1204" s="10"/>
      <c r="Q1204" s="10"/>
      <c r="R1204" s="10"/>
    </row>
    <row r="1205" spans="1:18" ht="33">
      <c r="A1205" s="685"/>
      <c r="B1205" s="9"/>
      <c r="C1205" s="9"/>
      <c r="D1205" s="9"/>
      <c r="E1205" s="9"/>
      <c r="F1205" s="10"/>
      <c r="G1205" s="13"/>
      <c r="H1205" s="10"/>
      <c r="I1205" s="10"/>
      <c r="J1205" s="10"/>
      <c r="K1205" s="10"/>
      <c r="L1205" s="10"/>
      <c r="M1205" s="10"/>
      <c r="N1205" s="10"/>
      <c r="O1205" s="10"/>
      <c r="P1205" s="10"/>
      <c r="Q1205" s="10"/>
      <c r="R1205" s="10"/>
    </row>
    <row r="1206" spans="1:18" ht="33">
      <c r="A1206" s="685"/>
      <c r="B1206" s="9"/>
      <c r="C1206" s="9"/>
      <c r="D1206" s="9"/>
      <c r="E1206" s="9"/>
      <c r="F1206" s="10"/>
      <c r="G1206" s="13"/>
      <c r="H1206" s="10"/>
      <c r="I1206" s="10"/>
      <c r="J1206" s="10"/>
      <c r="K1206" s="10"/>
      <c r="L1206" s="10"/>
      <c r="M1206" s="10"/>
      <c r="N1206" s="10"/>
      <c r="O1206" s="10"/>
      <c r="P1206" s="10"/>
      <c r="Q1206" s="10"/>
      <c r="R1206" s="10"/>
    </row>
    <row r="1207" spans="1:18" ht="33">
      <c r="A1207" s="685"/>
      <c r="B1207" s="9"/>
      <c r="C1207" s="9"/>
      <c r="D1207" s="9"/>
      <c r="E1207" s="9"/>
      <c r="F1207" s="10"/>
      <c r="G1207" s="13"/>
      <c r="H1207" s="10"/>
      <c r="I1207" s="10"/>
      <c r="J1207" s="10"/>
      <c r="K1207" s="10"/>
      <c r="L1207" s="10"/>
      <c r="M1207" s="10"/>
      <c r="N1207" s="10"/>
      <c r="O1207" s="10"/>
      <c r="P1207" s="10"/>
      <c r="Q1207" s="10"/>
      <c r="R1207" s="10"/>
    </row>
    <row r="1208" spans="1:18" ht="33">
      <c r="A1208" s="685"/>
      <c r="B1208" s="9"/>
      <c r="C1208" s="9"/>
      <c r="D1208" s="9"/>
      <c r="E1208" s="9"/>
      <c r="F1208" s="10"/>
      <c r="G1208" s="13"/>
      <c r="H1208" s="10"/>
      <c r="I1208" s="10"/>
      <c r="J1208" s="10"/>
      <c r="K1208" s="10"/>
      <c r="L1208" s="10"/>
      <c r="M1208" s="10"/>
      <c r="N1208" s="10"/>
      <c r="O1208" s="10"/>
      <c r="P1208" s="10"/>
      <c r="Q1208" s="10"/>
      <c r="R1208" s="10"/>
    </row>
    <row r="1209" spans="1:18" ht="33">
      <c r="A1209" s="685"/>
      <c r="B1209" s="9"/>
      <c r="C1209" s="9"/>
      <c r="D1209" s="9"/>
      <c r="E1209" s="9"/>
      <c r="F1209" s="10"/>
      <c r="G1209" s="13"/>
      <c r="H1209" s="10"/>
      <c r="I1209" s="10"/>
      <c r="J1209" s="10"/>
      <c r="K1209" s="10"/>
      <c r="L1209" s="10"/>
      <c r="M1209" s="10"/>
      <c r="N1209" s="10"/>
      <c r="O1209" s="10"/>
      <c r="P1209" s="10"/>
      <c r="Q1209" s="10"/>
      <c r="R1209" s="10"/>
    </row>
    <row r="1210" spans="1:18" ht="33">
      <c r="A1210" s="685"/>
      <c r="B1210" s="9"/>
      <c r="C1210" s="9"/>
      <c r="D1210" s="9"/>
      <c r="E1210" s="9"/>
      <c r="F1210" s="10"/>
      <c r="G1210" s="13"/>
      <c r="H1210" s="10"/>
      <c r="I1210" s="10"/>
      <c r="J1210" s="10"/>
      <c r="K1210" s="10"/>
      <c r="L1210" s="10"/>
      <c r="M1210" s="10"/>
      <c r="N1210" s="10"/>
      <c r="O1210" s="10"/>
      <c r="P1210" s="10"/>
      <c r="Q1210" s="10"/>
      <c r="R1210" s="10"/>
    </row>
    <row r="1211" spans="1:18" ht="33">
      <c r="A1211" s="685"/>
      <c r="B1211" s="9"/>
      <c r="C1211" s="9"/>
      <c r="D1211" s="9"/>
      <c r="E1211" s="9"/>
      <c r="F1211" s="10"/>
      <c r="G1211" s="13"/>
      <c r="H1211" s="10"/>
      <c r="I1211" s="10"/>
      <c r="J1211" s="10"/>
      <c r="K1211" s="10"/>
      <c r="L1211" s="10"/>
      <c r="M1211" s="10"/>
      <c r="N1211" s="10"/>
      <c r="O1211" s="10"/>
      <c r="P1211" s="10"/>
      <c r="Q1211" s="10"/>
      <c r="R1211" s="10"/>
    </row>
    <row r="1212" spans="1:18" ht="33">
      <c r="A1212" s="685"/>
      <c r="B1212" s="9"/>
      <c r="C1212" s="9"/>
      <c r="D1212" s="9"/>
      <c r="E1212" s="9"/>
      <c r="F1212" s="10"/>
      <c r="G1212" s="13"/>
      <c r="H1212" s="10"/>
      <c r="I1212" s="10"/>
      <c r="J1212" s="10"/>
      <c r="K1212" s="10"/>
      <c r="L1212" s="10"/>
      <c r="M1212" s="10"/>
      <c r="N1212" s="10"/>
      <c r="O1212" s="10"/>
      <c r="P1212" s="10"/>
      <c r="Q1212" s="10"/>
      <c r="R1212" s="10"/>
    </row>
    <row r="1213" spans="1:18" ht="33">
      <c r="A1213" s="685"/>
      <c r="B1213" s="9"/>
      <c r="C1213" s="9"/>
      <c r="D1213" s="9"/>
      <c r="E1213" s="9"/>
      <c r="F1213" s="10"/>
      <c r="G1213" s="13"/>
      <c r="H1213" s="10"/>
      <c r="I1213" s="10"/>
      <c r="J1213" s="10"/>
      <c r="K1213" s="10"/>
      <c r="L1213" s="10"/>
      <c r="M1213" s="10"/>
      <c r="N1213" s="10"/>
      <c r="O1213" s="10"/>
      <c r="P1213" s="10"/>
      <c r="Q1213" s="10"/>
      <c r="R1213" s="10"/>
    </row>
    <row r="1214" spans="1:18" ht="33">
      <c r="A1214" s="685"/>
      <c r="B1214" s="9"/>
      <c r="C1214" s="9"/>
      <c r="D1214" s="9"/>
      <c r="E1214" s="9"/>
      <c r="F1214" s="10"/>
      <c r="G1214" s="13"/>
      <c r="H1214" s="10"/>
      <c r="I1214" s="10"/>
      <c r="J1214" s="10"/>
      <c r="K1214" s="10"/>
      <c r="L1214" s="10"/>
      <c r="M1214" s="10"/>
      <c r="N1214" s="10"/>
      <c r="O1214" s="10"/>
      <c r="P1214" s="10"/>
      <c r="Q1214" s="10"/>
      <c r="R1214" s="10"/>
    </row>
    <row r="1215" spans="1:18" ht="33">
      <c r="A1215" s="685"/>
      <c r="B1215" s="9"/>
      <c r="C1215" s="9"/>
      <c r="D1215" s="9"/>
      <c r="E1215" s="9"/>
      <c r="F1215" s="10"/>
      <c r="G1215" s="13"/>
      <c r="H1215" s="10"/>
      <c r="I1215" s="10"/>
      <c r="J1215" s="10"/>
      <c r="K1215" s="10"/>
      <c r="L1215" s="10"/>
      <c r="M1215" s="10"/>
      <c r="N1215" s="10"/>
      <c r="O1215" s="10"/>
      <c r="P1215" s="10"/>
      <c r="Q1215" s="10"/>
      <c r="R1215" s="10"/>
    </row>
    <row r="1216" spans="1:18" ht="33">
      <c r="A1216" s="685"/>
      <c r="B1216" s="9"/>
      <c r="C1216" s="9"/>
      <c r="D1216" s="9"/>
      <c r="E1216" s="9"/>
      <c r="F1216" s="10"/>
      <c r="G1216" s="13"/>
      <c r="H1216" s="10"/>
      <c r="I1216" s="10"/>
      <c r="J1216" s="10"/>
      <c r="K1216" s="10"/>
      <c r="L1216" s="10"/>
      <c r="M1216" s="10"/>
      <c r="N1216" s="10"/>
      <c r="O1216" s="10"/>
      <c r="P1216" s="10"/>
      <c r="Q1216" s="10"/>
      <c r="R1216" s="10"/>
    </row>
    <row r="1217" spans="1:18" ht="33">
      <c r="A1217" s="685"/>
      <c r="B1217" s="9"/>
      <c r="C1217" s="9"/>
      <c r="D1217" s="9"/>
      <c r="E1217" s="9"/>
      <c r="F1217" s="10"/>
      <c r="G1217" s="13"/>
      <c r="H1217" s="10"/>
      <c r="I1217" s="10"/>
      <c r="J1217" s="10"/>
      <c r="K1217" s="10"/>
      <c r="L1217" s="10"/>
      <c r="M1217" s="10"/>
      <c r="N1217" s="10"/>
      <c r="O1217" s="10"/>
      <c r="P1217" s="10"/>
      <c r="Q1217" s="10"/>
      <c r="R1217" s="10"/>
    </row>
    <row r="1218" spans="1:18" ht="33">
      <c r="A1218" s="685"/>
      <c r="B1218" s="9"/>
      <c r="C1218" s="9"/>
      <c r="D1218" s="9"/>
      <c r="E1218" s="9"/>
      <c r="F1218" s="10"/>
      <c r="G1218" s="13"/>
      <c r="H1218" s="10"/>
      <c r="I1218" s="10"/>
      <c r="J1218" s="10"/>
      <c r="K1218" s="10"/>
      <c r="L1218" s="10"/>
      <c r="M1218" s="10"/>
      <c r="N1218" s="10"/>
      <c r="O1218" s="10"/>
      <c r="P1218" s="10"/>
      <c r="Q1218" s="10"/>
      <c r="R1218" s="10"/>
    </row>
    <row r="1219" spans="1:18" ht="33">
      <c r="A1219" s="685"/>
      <c r="B1219" s="9"/>
      <c r="C1219" s="9"/>
      <c r="D1219" s="9"/>
      <c r="E1219" s="9"/>
      <c r="F1219" s="10"/>
      <c r="G1219" s="13"/>
      <c r="H1219" s="10"/>
      <c r="I1219" s="10"/>
      <c r="J1219" s="10"/>
      <c r="K1219" s="10"/>
      <c r="L1219" s="10"/>
      <c r="M1219" s="10"/>
      <c r="N1219" s="10"/>
      <c r="O1219" s="10"/>
      <c r="P1219" s="10"/>
      <c r="Q1219" s="10"/>
      <c r="R1219" s="10"/>
    </row>
    <row r="1220" spans="1:18" ht="33">
      <c r="A1220" s="685"/>
      <c r="B1220" s="9"/>
      <c r="C1220" s="9"/>
      <c r="D1220" s="9"/>
      <c r="E1220" s="9"/>
      <c r="F1220" s="10"/>
      <c r="G1220" s="13"/>
      <c r="H1220" s="10"/>
      <c r="I1220" s="10"/>
      <c r="J1220" s="10"/>
      <c r="K1220" s="10"/>
      <c r="L1220" s="10"/>
      <c r="M1220" s="10"/>
      <c r="N1220" s="10"/>
      <c r="O1220" s="10"/>
      <c r="P1220" s="10"/>
      <c r="Q1220" s="10"/>
      <c r="R1220" s="10"/>
    </row>
    <row r="1221" spans="1:18" ht="33">
      <c r="A1221" s="685"/>
      <c r="B1221" s="9"/>
      <c r="C1221" s="9"/>
      <c r="D1221" s="9"/>
      <c r="E1221" s="9"/>
      <c r="F1221" s="10"/>
      <c r="G1221" s="13"/>
      <c r="H1221" s="10"/>
      <c r="I1221" s="10"/>
      <c r="J1221" s="10"/>
      <c r="K1221" s="10"/>
      <c r="L1221" s="10"/>
      <c r="M1221" s="10"/>
      <c r="N1221" s="10"/>
      <c r="O1221" s="10"/>
      <c r="P1221" s="10"/>
      <c r="Q1221" s="10"/>
      <c r="R1221" s="10"/>
    </row>
    <row r="1222" spans="1:18" ht="33">
      <c r="A1222" s="685"/>
      <c r="B1222" s="9"/>
      <c r="C1222" s="9"/>
      <c r="D1222" s="9"/>
      <c r="E1222" s="9"/>
      <c r="F1222" s="10"/>
      <c r="G1222" s="13"/>
      <c r="H1222" s="10"/>
      <c r="I1222" s="10"/>
      <c r="J1222" s="10"/>
      <c r="K1222" s="10"/>
      <c r="L1222" s="10"/>
      <c r="M1222" s="10"/>
      <c r="N1222" s="10"/>
      <c r="O1222" s="10"/>
      <c r="P1222" s="10"/>
      <c r="Q1222" s="10"/>
      <c r="R1222" s="10"/>
    </row>
    <row r="1223" spans="1:18" ht="33">
      <c r="A1223" s="685"/>
      <c r="B1223" s="9"/>
      <c r="C1223" s="9"/>
      <c r="D1223" s="9"/>
      <c r="E1223" s="9"/>
      <c r="F1223" s="10"/>
      <c r="G1223" s="13"/>
      <c r="H1223" s="10"/>
      <c r="I1223" s="10"/>
      <c r="J1223" s="10"/>
      <c r="K1223" s="10"/>
      <c r="L1223" s="10"/>
      <c r="M1223" s="10"/>
      <c r="N1223" s="10"/>
      <c r="O1223" s="10"/>
      <c r="P1223" s="10"/>
      <c r="Q1223" s="10"/>
      <c r="R1223" s="10"/>
    </row>
    <row r="1224" spans="1:18" ht="33">
      <c r="A1224" s="685"/>
      <c r="B1224" s="9"/>
      <c r="C1224" s="9"/>
      <c r="D1224" s="9"/>
      <c r="E1224" s="9"/>
      <c r="F1224" s="10"/>
      <c r="G1224" s="13"/>
      <c r="H1224" s="10"/>
      <c r="I1224" s="10"/>
      <c r="J1224" s="10"/>
      <c r="K1224" s="10"/>
      <c r="L1224" s="10"/>
      <c r="M1224" s="10"/>
      <c r="N1224" s="10"/>
      <c r="O1224" s="10"/>
      <c r="P1224" s="10"/>
      <c r="Q1224" s="10"/>
      <c r="R1224" s="10"/>
    </row>
    <row r="1225" spans="1:18" ht="33">
      <c r="A1225" s="685"/>
      <c r="B1225" s="9"/>
      <c r="C1225" s="9"/>
      <c r="D1225" s="9"/>
      <c r="E1225" s="9"/>
      <c r="F1225" s="10"/>
      <c r="G1225" s="13"/>
      <c r="H1225" s="10"/>
      <c r="I1225" s="10"/>
      <c r="J1225" s="10"/>
      <c r="K1225" s="10"/>
      <c r="L1225" s="10"/>
      <c r="M1225" s="10"/>
      <c r="N1225" s="10"/>
      <c r="O1225" s="10"/>
      <c r="P1225" s="10"/>
      <c r="Q1225" s="10"/>
      <c r="R1225" s="10"/>
    </row>
    <row r="1226" spans="1:18" ht="33">
      <c r="A1226" s="685"/>
      <c r="B1226" s="9"/>
      <c r="C1226" s="9"/>
      <c r="D1226" s="9"/>
      <c r="E1226" s="9"/>
      <c r="F1226" s="10"/>
      <c r="G1226" s="13"/>
      <c r="H1226" s="10"/>
      <c r="I1226" s="10"/>
      <c r="J1226" s="10"/>
      <c r="K1226" s="10"/>
      <c r="L1226" s="10"/>
      <c r="M1226" s="10"/>
      <c r="N1226" s="10"/>
      <c r="O1226" s="10"/>
      <c r="P1226" s="10"/>
      <c r="Q1226" s="10"/>
      <c r="R1226" s="10"/>
    </row>
    <row r="1227" spans="1:18" ht="33">
      <c r="A1227" s="685"/>
      <c r="B1227" s="9"/>
      <c r="C1227" s="9"/>
      <c r="D1227" s="9"/>
      <c r="E1227" s="9"/>
      <c r="F1227" s="10"/>
      <c r="G1227" s="13"/>
      <c r="H1227" s="10"/>
      <c r="I1227" s="10"/>
      <c r="J1227" s="10"/>
      <c r="K1227" s="10"/>
      <c r="L1227" s="10"/>
      <c r="M1227" s="10"/>
      <c r="N1227" s="10"/>
      <c r="O1227" s="10"/>
      <c r="P1227" s="10"/>
      <c r="Q1227" s="10"/>
      <c r="R1227" s="10"/>
    </row>
    <row r="1228" spans="1:18" ht="33">
      <c r="A1228" s="685"/>
      <c r="B1228" s="9"/>
      <c r="C1228" s="9"/>
      <c r="D1228" s="9"/>
      <c r="E1228" s="9"/>
      <c r="F1228" s="10"/>
      <c r="G1228" s="13"/>
      <c r="H1228" s="10"/>
      <c r="I1228" s="10"/>
      <c r="J1228" s="10"/>
      <c r="K1228" s="10"/>
      <c r="L1228" s="10"/>
      <c r="M1228" s="10"/>
      <c r="N1228" s="10"/>
      <c r="O1228" s="10"/>
      <c r="P1228" s="10"/>
      <c r="Q1228" s="10"/>
      <c r="R1228" s="10"/>
    </row>
    <row r="1229" spans="1:18" ht="33">
      <c r="A1229" s="685"/>
      <c r="B1229" s="9"/>
      <c r="C1229" s="9"/>
      <c r="D1229" s="9"/>
      <c r="E1229" s="9"/>
      <c r="F1229" s="10"/>
      <c r="G1229" s="13"/>
      <c r="H1229" s="10"/>
      <c r="I1229" s="10"/>
      <c r="J1229" s="10"/>
      <c r="K1229" s="10"/>
      <c r="L1229" s="10"/>
      <c r="M1229" s="10"/>
      <c r="N1229" s="10"/>
      <c r="O1229" s="10"/>
      <c r="P1229" s="10"/>
      <c r="Q1229" s="10"/>
      <c r="R1229" s="10"/>
    </row>
    <row r="1230" spans="1:18" ht="33">
      <c r="A1230" s="685"/>
      <c r="B1230" s="9"/>
      <c r="C1230" s="9"/>
      <c r="D1230" s="9"/>
      <c r="E1230" s="9"/>
      <c r="F1230" s="10"/>
      <c r="G1230" s="13"/>
      <c r="H1230" s="10"/>
      <c r="I1230" s="10"/>
      <c r="J1230" s="10"/>
      <c r="K1230" s="10"/>
      <c r="L1230" s="10"/>
      <c r="M1230" s="10"/>
      <c r="N1230" s="10"/>
      <c r="O1230" s="10"/>
      <c r="P1230" s="10"/>
      <c r="Q1230" s="10"/>
      <c r="R1230" s="10"/>
    </row>
    <row r="1231" spans="1:18" ht="33">
      <c r="A1231" s="685"/>
      <c r="B1231" s="9"/>
      <c r="C1231" s="9"/>
      <c r="D1231" s="9"/>
      <c r="E1231" s="9"/>
      <c r="F1231" s="10"/>
      <c r="G1231" s="13"/>
      <c r="H1231" s="10"/>
      <c r="I1231" s="10"/>
      <c r="J1231" s="10"/>
      <c r="K1231" s="10"/>
      <c r="L1231" s="10"/>
      <c r="M1231" s="10"/>
      <c r="N1231" s="10"/>
      <c r="O1231" s="10"/>
      <c r="P1231" s="10"/>
      <c r="Q1231" s="10"/>
      <c r="R1231" s="10"/>
    </row>
    <row r="1232" spans="1:18" ht="33">
      <c r="A1232" s="685"/>
      <c r="B1232" s="9"/>
      <c r="C1232" s="9"/>
      <c r="D1232" s="9"/>
      <c r="E1232" s="9"/>
      <c r="F1232" s="10"/>
      <c r="G1232" s="13"/>
      <c r="H1232" s="10"/>
      <c r="I1232" s="10"/>
      <c r="J1232" s="10"/>
      <c r="K1232" s="10"/>
      <c r="L1232" s="10"/>
      <c r="M1232" s="10"/>
      <c r="N1232" s="10"/>
      <c r="O1232" s="10"/>
      <c r="P1232" s="10"/>
      <c r="Q1232" s="10"/>
      <c r="R1232" s="10"/>
    </row>
    <row r="1233" spans="1:18" ht="33">
      <c r="A1233" s="685"/>
      <c r="B1233" s="9"/>
      <c r="C1233" s="9"/>
      <c r="D1233" s="9"/>
      <c r="E1233" s="9"/>
      <c r="F1233" s="10"/>
      <c r="G1233" s="13"/>
      <c r="H1233" s="10"/>
      <c r="I1233" s="10"/>
      <c r="J1233" s="10"/>
      <c r="K1233" s="10"/>
      <c r="L1233" s="10"/>
      <c r="M1233" s="10"/>
      <c r="N1233" s="10"/>
      <c r="O1233" s="10"/>
      <c r="P1233" s="10"/>
      <c r="Q1233" s="10"/>
      <c r="R1233" s="10"/>
    </row>
    <row r="1234" spans="1:18" ht="33">
      <c r="A1234" s="685"/>
      <c r="B1234" s="9"/>
      <c r="C1234" s="9"/>
      <c r="D1234" s="9"/>
      <c r="E1234" s="9"/>
      <c r="F1234" s="10"/>
      <c r="G1234" s="13"/>
      <c r="H1234" s="10"/>
      <c r="I1234" s="10"/>
      <c r="J1234" s="10"/>
      <c r="K1234" s="10"/>
      <c r="L1234" s="10"/>
      <c r="M1234" s="10"/>
      <c r="N1234" s="10"/>
      <c r="O1234" s="10"/>
      <c r="P1234" s="10"/>
      <c r="Q1234" s="10"/>
      <c r="R1234" s="10"/>
    </row>
    <row r="1235" spans="1:18" ht="33">
      <c r="A1235" s="685"/>
      <c r="B1235" s="9"/>
      <c r="C1235" s="9"/>
      <c r="D1235" s="9"/>
      <c r="E1235" s="9"/>
      <c r="F1235" s="10"/>
      <c r="G1235" s="13"/>
      <c r="H1235" s="10"/>
      <c r="I1235" s="10"/>
      <c r="J1235" s="10"/>
      <c r="K1235" s="10"/>
      <c r="L1235" s="10"/>
      <c r="M1235" s="10"/>
      <c r="N1235" s="10"/>
      <c r="O1235" s="10"/>
      <c r="P1235" s="10"/>
      <c r="Q1235" s="10"/>
      <c r="R1235" s="10"/>
    </row>
    <row r="1236" spans="1:18" ht="33">
      <c r="A1236" s="685"/>
      <c r="B1236" s="9"/>
      <c r="C1236" s="9"/>
      <c r="D1236" s="9"/>
      <c r="E1236" s="9"/>
      <c r="F1236" s="10"/>
      <c r="G1236" s="13"/>
      <c r="H1236" s="10"/>
      <c r="I1236" s="10"/>
      <c r="J1236" s="10"/>
      <c r="K1236" s="10"/>
      <c r="L1236" s="10"/>
      <c r="M1236" s="10"/>
      <c r="N1236" s="10"/>
      <c r="O1236" s="10"/>
      <c r="P1236" s="10"/>
      <c r="Q1236" s="10"/>
      <c r="R1236" s="10"/>
    </row>
    <row r="1237" spans="1:18" ht="33">
      <c r="A1237" s="685"/>
      <c r="B1237" s="9"/>
      <c r="C1237" s="9"/>
      <c r="D1237" s="9"/>
      <c r="E1237" s="9"/>
      <c r="F1237" s="10"/>
      <c r="G1237" s="13"/>
      <c r="H1237" s="10"/>
      <c r="I1237" s="10"/>
      <c r="J1237" s="10"/>
      <c r="K1237" s="10"/>
      <c r="L1237" s="10"/>
      <c r="M1237" s="10"/>
      <c r="N1237" s="10"/>
      <c r="O1237" s="10"/>
      <c r="P1237" s="10"/>
      <c r="Q1237" s="10"/>
      <c r="R1237" s="10"/>
    </row>
    <row r="1238" spans="1:18" ht="33">
      <c r="A1238" s="685"/>
      <c r="B1238" s="9"/>
      <c r="C1238" s="9"/>
      <c r="D1238" s="9"/>
      <c r="E1238" s="9"/>
      <c r="F1238" s="10"/>
      <c r="G1238" s="13"/>
      <c r="H1238" s="10"/>
      <c r="I1238" s="10"/>
      <c r="J1238" s="10"/>
      <c r="K1238" s="10"/>
      <c r="L1238" s="10"/>
      <c r="M1238" s="10"/>
      <c r="N1238" s="10"/>
      <c r="O1238" s="10"/>
      <c r="P1238" s="10"/>
      <c r="Q1238" s="10"/>
      <c r="R1238" s="10"/>
    </row>
    <row r="1239" spans="1:18" ht="33">
      <c r="A1239" s="685"/>
      <c r="B1239" s="9"/>
      <c r="C1239" s="9"/>
      <c r="D1239" s="9"/>
      <c r="E1239" s="9"/>
      <c r="F1239" s="10"/>
      <c r="G1239" s="13"/>
      <c r="H1239" s="10"/>
      <c r="I1239" s="10"/>
      <c r="J1239" s="10"/>
      <c r="K1239" s="10"/>
      <c r="L1239" s="10"/>
      <c r="M1239" s="10"/>
      <c r="N1239" s="10"/>
      <c r="O1239" s="10"/>
      <c r="P1239" s="10"/>
      <c r="Q1239" s="10"/>
      <c r="R1239" s="10"/>
    </row>
    <row r="1240" spans="1:18" ht="33">
      <c r="A1240" s="685"/>
      <c r="B1240" s="9"/>
      <c r="C1240" s="9"/>
      <c r="D1240" s="9"/>
      <c r="E1240" s="9"/>
      <c r="F1240" s="10"/>
      <c r="G1240" s="13"/>
      <c r="H1240" s="10"/>
      <c r="I1240" s="10"/>
      <c r="J1240" s="10"/>
      <c r="K1240" s="10"/>
      <c r="L1240" s="10"/>
      <c r="M1240" s="10"/>
      <c r="N1240" s="10"/>
      <c r="O1240" s="10"/>
      <c r="P1240" s="10"/>
      <c r="Q1240" s="10"/>
      <c r="R1240" s="10"/>
    </row>
    <row r="1241" spans="1:18" ht="33">
      <c r="A1241" s="685"/>
      <c r="B1241" s="9"/>
      <c r="C1241" s="9"/>
      <c r="D1241" s="9"/>
      <c r="E1241" s="9"/>
      <c r="F1241" s="10"/>
      <c r="G1241" s="13"/>
      <c r="H1241" s="10"/>
      <c r="I1241" s="10"/>
      <c r="J1241" s="10"/>
      <c r="K1241" s="10"/>
      <c r="L1241" s="10"/>
      <c r="M1241" s="10"/>
      <c r="N1241" s="10"/>
      <c r="O1241" s="10"/>
      <c r="P1241" s="10"/>
      <c r="Q1241" s="10"/>
      <c r="R1241" s="10"/>
    </row>
    <row r="1242" spans="1:18" ht="33">
      <c r="A1242" s="685"/>
      <c r="B1242" s="9"/>
      <c r="C1242" s="9"/>
      <c r="D1242" s="9"/>
      <c r="E1242" s="9"/>
      <c r="F1242" s="10"/>
      <c r="G1242" s="13"/>
      <c r="H1242" s="10"/>
      <c r="I1242" s="10"/>
      <c r="J1242" s="10"/>
      <c r="K1242" s="10"/>
      <c r="L1242" s="10"/>
      <c r="M1242" s="10"/>
      <c r="N1242" s="10"/>
      <c r="O1242" s="10"/>
      <c r="P1242" s="10"/>
      <c r="Q1242" s="10"/>
      <c r="R1242" s="10"/>
    </row>
    <row r="1243" spans="1:18" ht="33">
      <c r="A1243" s="685"/>
      <c r="B1243" s="9"/>
      <c r="C1243" s="9"/>
      <c r="D1243" s="9"/>
      <c r="E1243" s="9"/>
      <c r="F1243" s="10"/>
      <c r="G1243" s="13"/>
      <c r="H1243" s="10"/>
      <c r="I1243" s="10"/>
      <c r="J1243" s="10"/>
      <c r="K1243" s="10"/>
      <c r="L1243" s="10"/>
      <c r="M1243" s="10"/>
      <c r="N1243" s="10"/>
      <c r="O1243" s="10"/>
      <c r="P1243" s="10"/>
      <c r="Q1243" s="10"/>
      <c r="R1243" s="10"/>
    </row>
    <row r="1244" spans="1:18" ht="33">
      <c r="A1244" s="685"/>
      <c r="B1244" s="9"/>
      <c r="C1244" s="9"/>
      <c r="D1244" s="9"/>
      <c r="E1244" s="9"/>
      <c r="F1244" s="10"/>
      <c r="G1244" s="13"/>
      <c r="H1244" s="10"/>
      <c r="I1244" s="10"/>
      <c r="J1244" s="10"/>
      <c r="K1244" s="10"/>
      <c r="L1244" s="10"/>
      <c r="M1244" s="10"/>
      <c r="N1244" s="10"/>
      <c r="O1244" s="10"/>
      <c r="P1244" s="10"/>
      <c r="Q1244" s="10"/>
      <c r="R1244" s="10"/>
    </row>
    <row r="1245" spans="1:18" ht="33">
      <c r="A1245" s="685"/>
      <c r="B1245" s="9"/>
      <c r="C1245" s="9"/>
      <c r="D1245" s="9"/>
      <c r="E1245" s="9"/>
      <c r="F1245" s="10"/>
      <c r="G1245" s="13"/>
      <c r="H1245" s="10"/>
      <c r="I1245" s="10"/>
      <c r="J1245" s="10"/>
      <c r="K1245" s="10"/>
      <c r="L1245" s="10"/>
      <c r="M1245" s="10"/>
      <c r="N1245" s="10"/>
      <c r="O1245" s="10"/>
      <c r="P1245" s="10"/>
      <c r="Q1245" s="10"/>
      <c r="R1245" s="10"/>
    </row>
    <row r="1246" spans="1:18" ht="33">
      <c r="A1246" s="685"/>
      <c r="B1246" s="9"/>
      <c r="C1246" s="9"/>
      <c r="D1246" s="9"/>
      <c r="E1246" s="9"/>
      <c r="F1246" s="10"/>
      <c r="G1246" s="13"/>
      <c r="H1246" s="10"/>
      <c r="I1246" s="10"/>
      <c r="J1246" s="10"/>
      <c r="K1246" s="10"/>
      <c r="L1246" s="10"/>
      <c r="M1246" s="10"/>
      <c r="N1246" s="10"/>
      <c r="O1246" s="10"/>
      <c r="P1246" s="10"/>
      <c r="Q1246" s="10"/>
      <c r="R1246" s="10"/>
    </row>
    <row r="1247" spans="1:18" ht="33">
      <c r="A1247" s="685"/>
      <c r="B1247" s="9"/>
      <c r="C1247" s="9"/>
      <c r="D1247" s="9"/>
      <c r="E1247" s="9"/>
      <c r="F1247" s="10"/>
      <c r="G1247" s="13"/>
      <c r="H1247" s="10"/>
      <c r="I1247" s="10"/>
      <c r="J1247" s="10"/>
      <c r="K1247" s="10"/>
      <c r="L1247" s="10"/>
      <c r="M1247" s="10"/>
      <c r="N1247" s="10"/>
      <c r="O1247" s="10"/>
      <c r="P1247" s="10"/>
      <c r="Q1247" s="10"/>
      <c r="R1247" s="10"/>
    </row>
    <row r="1248" spans="1:18" ht="33">
      <c r="A1248" s="685"/>
      <c r="B1248" s="9"/>
      <c r="C1248" s="9"/>
      <c r="D1248" s="9"/>
      <c r="E1248" s="9"/>
      <c r="F1248" s="10"/>
      <c r="G1248" s="13"/>
      <c r="H1248" s="10"/>
      <c r="I1248" s="10"/>
      <c r="J1248" s="10"/>
      <c r="K1248" s="10"/>
      <c r="L1248" s="10"/>
      <c r="M1248" s="10"/>
      <c r="N1248" s="10"/>
      <c r="O1248" s="10"/>
      <c r="P1248" s="10"/>
      <c r="Q1248" s="10"/>
      <c r="R1248" s="10"/>
    </row>
    <row r="1249" spans="1:18" ht="33">
      <c r="A1249" s="685"/>
      <c r="B1249" s="9"/>
      <c r="C1249" s="9"/>
      <c r="D1249" s="9"/>
      <c r="E1249" s="9"/>
      <c r="F1249" s="10"/>
      <c r="G1249" s="13"/>
      <c r="H1249" s="10"/>
      <c r="I1249" s="10"/>
      <c r="J1249" s="10"/>
      <c r="K1249" s="10"/>
      <c r="L1249" s="10"/>
      <c r="M1249" s="10"/>
      <c r="N1249" s="10"/>
      <c r="O1249" s="10"/>
      <c r="P1249" s="10"/>
      <c r="Q1249" s="10"/>
      <c r="R1249" s="10"/>
    </row>
    <row r="1250" spans="1:18" ht="33">
      <c r="A1250" s="685"/>
      <c r="B1250" s="9"/>
      <c r="C1250" s="9"/>
      <c r="D1250" s="9"/>
      <c r="E1250" s="9"/>
      <c r="F1250" s="10"/>
      <c r="G1250" s="13"/>
      <c r="H1250" s="10"/>
      <c r="I1250" s="10"/>
      <c r="J1250" s="10"/>
      <c r="K1250" s="10"/>
      <c r="L1250" s="10"/>
      <c r="M1250" s="10"/>
      <c r="N1250" s="10"/>
      <c r="O1250" s="10"/>
      <c r="P1250" s="10"/>
      <c r="Q1250" s="10"/>
      <c r="R1250" s="10"/>
    </row>
    <row r="1251" spans="1:18" ht="33">
      <c r="A1251" s="685"/>
      <c r="B1251" s="9"/>
      <c r="C1251" s="9"/>
      <c r="D1251" s="9"/>
      <c r="E1251" s="9"/>
      <c r="F1251" s="10"/>
      <c r="G1251" s="13"/>
      <c r="H1251" s="10"/>
      <c r="I1251" s="10"/>
      <c r="J1251" s="10"/>
      <c r="K1251" s="10"/>
      <c r="L1251" s="10"/>
      <c r="M1251" s="10"/>
      <c r="N1251" s="10"/>
      <c r="O1251" s="10"/>
      <c r="P1251" s="10"/>
      <c r="Q1251" s="10"/>
      <c r="R1251" s="10"/>
    </row>
    <row r="1252" spans="1:18" ht="33">
      <c r="A1252" s="685"/>
      <c r="B1252" s="9"/>
      <c r="C1252" s="9"/>
      <c r="D1252" s="9"/>
      <c r="E1252" s="9"/>
      <c r="F1252" s="10"/>
      <c r="G1252" s="13"/>
      <c r="H1252" s="10"/>
      <c r="I1252" s="10"/>
      <c r="J1252" s="10"/>
      <c r="K1252" s="10"/>
      <c r="L1252" s="10"/>
      <c r="M1252" s="10"/>
      <c r="N1252" s="10"/>
      <c r="O1252" s="10"/>
      <c r="P1252" s="10"/>
      <c r="Q1252" s="10"/>
      <c r="R1252" s="10"/>
    </row>
    <row r="1253" spans="1:18" ht="33">
      <c r="A1253" s="685"/>
      <c r="B1253" s="9"/>
      <c r="C1253" s="9"/>
      <c r="D1253" s="9"/>
      <c r="E1253" s="9"/>
      <c r="F1253" s="10"/>
      <c r="G1253" s="13"/>
      <c r="H1253" s="10"/>
      <c r="I1253" s="10"/>
      <c r="J1253" s="10"/>
      <c r="K1253" s="10"/>
      <c r="L1253" s="10"/>
      <c r="M1253" s="10"/>
      <c r="N1253" s="10"/>
      <c r="O1253" s="10"/>
      <c r="P1253" s="10"/>
      <c r="Q1253" s="10"/>
      <c r="R1253" s="10"/>
    </row>
    <row r="1254" spans="1:18" ht="33">
      <c r="A1254" s="685"/>
      <c r="B1254" s="9"/>
      <c r="C1254" s="9"/>
      <c r="D1254" s="9"/>
      <c r="E1254" s="9"/>
      <c r="F1254" s="10"/>
      <c r="G1254" s="13"/>
      <c r="H1254" s="10"/>
      <c r="I1254" s="10"/>
      <c r="J1254" s="10"/>
      <c r="K1254" s="10"/>
      <c r="L1254" s="10"/>
      <c r="M1254" s="10"/>
      <c r="N1254" s="10"/>
      <c r="O1254" s="10"/>
      <c r="P1254" s="10"/>
      <c r="Q1254" s="10"/>
      <c r="R1254" s="10"/>
    </row>
    <row r="1255" spans="1:18" ht="33">
      <c r="A1255" s="685"/>
      <c r="B1255" s="9"/>
      <c r="C1255" s="9"/>
      <c r="D1255" s="9"/>
      <c r="E1255" s="9"/>
      <c r="F1255" s="10"/>
      <c r="G1255" s="13"/>
      <c r="H1255" s="10"/>
      <c r="I1255" s="10"/>
      <c r="J1255" s="10"/>
      <c r="K1255" s="10"/>
      <c r="L1255" s="10"/>
      <c r="M1255" s="10"/>
      <c r="N1255" s="10"/>
      <c r="O1255" s="10"/>
      <c r="P1255" s="10"/>
      <c r="Q1255" s="10"/>
      <c r="R1255" s="10"/>
    </row>
    <row r="1256" spans="1:18" ht="33">
      <c r="A1256" s="685"/>
      <c r="B1256" s="9"/>
      <c r="C1256" s="9"/>
      <c r="D1256" s="9"/>
      <c r="E1256" s="9"/>
      <c r="F1256" s="10"/>
      <c r="G1256" s="13"/>
      <c r="H1256" s="10"/>
      <c r="I1256" s="10"/>
      <c r="J1256" s="10"/>
      <c r="K1256" s="10"/>
      <c r="L1256" s="10"/>
      <c r="M1256" s="10"/>
      <c r="N1256" s="10"/>
      <c r="O1256" s="10"/>
      <c r="P1256" s="10"/>
      <c r="Q1256" s="10"/>
      <c r="R1256" s="10"/>
    </row>
    <row r="1257" spans="1:18" ht="33">
      <c r="A1257" s="685"/>
      <c r="B1257" s="9"/>
      <c r="C1257" s="9"/>
      <c r="D1257" s="9"/>
      <c r="E1257" s="9"/>
      <c r="F1257" s="10"/>
      <c r="G1257" s="13"/>
      <c r="H1257" s="10"/>
      <c r="I1257" s="10"/>
      <c r="J1257" s="10"/>
      <c r="K1257" s="10"/>
      <c r="L1257" s="10"/>
      <c r="M1257" s="10"/>
      <c r="N1257" s="10"/>
      <c r="O1257" s="10"/>
      <c r="P1257" s="10"/>
      <c r="Q1257" s="10"/>
      <c r="R1257" s="10"/>
    </row>
    <row r="1258" spans="1:18" ht="33">
      <c r="A1258" s="685"/>
      <c r="B1258" s="9"/>
      <c r="C1258" s="9"/>
      <c r="D1258" s="9"/>
      <c r="E1258" s="9"/>
      <c r="F1258" s="10"/>
      <c r="G1258" s="13"/>
      <c r="H1258" s="10"/>
      <c r="I1258" s="10"/>
      <c r="J1258" s="10"/>
      <c r="K1258" s="10"/>
      <c r="L1258" s="10"/>
      <c r="M1258" s="10"/>
      <c r="N1258" s="10"/>
      <c r="O1258" s="10"/>
      <c r="P1258" s="10"/>
      <c r="Q1258" s="10"/>
      <c r="R1258" s="10"/>
    </row>
    <row r="1259" spans="1:18" ht="33">
      <c r="A1259" s="685"/>
      <c r="B1259" s="9"/>
      <c r="C1259" s="9"/>
      <c r="D1259" s="9"/>
      <c r="E1259" s="9"/>
      <c r="F1259" s="10"/>
      <c r="G1259" s="13"/>
      <c r="H1259" s="10"/>
      <c r="I1259" s="10"/>
      <c r="J1259" s="10"/>
      <c r="K1259" s="10"/>
      <c r="L1259" s="10"/>
      <c r="M1259" s="10"/>
      <c r="N1259" s="10"/>
      <c r="O1259" s="10"/>
      <c r="P1259" s="10"/>
      <c r="Q1259" s="10"/>
      <c r="R1259" s="10"/>
    </row>
    <row r="1260" spans="1:18" ht="33">
      <c r="A1260" s="685"/>
      <c r="B1260" s="9"/>
      <c r="C1260" s="9"/>
      <c r="D1260" s="9"/>
      <c r="E1260" s="9"/>
      <c r="F1260" s="10"/>
      <c r="G1260" s="13"/>
      <c r="H1260" s="10"/>
      <c r="I1260" s="10"/>
      <c r="J1260" s="10"/>
      <c r="K1260" s="10"/>
      <c r="L1260" s="10"/>
      <c r="M1260" s="10"/>
      <c r="N1260" s="10"/>
      <c r="O1260" s="10"/>
      <c r="P1260" s="10"/>
      <c r="Q1260" s="10"/>
      <c r="R1260" s="10"/>
    </row>
    <row r="1261" spans="1:18" ht="33">
      <c r="A1261" s="685"/>
      <c r="B1261" s="9"/>
      <c r="C1261" s="9"/>
      <c r="D1261" s="9"/>
      <c r="E1261" s="9"/>
      <c r="F1261" s="10"/>
      <c r="G1261" s="13"/>
      <c r="H1261" s="10"/>
      <c r="I1261" s="10"/>
      <c r="J1261" s="10"/>
      <c r="K1261" s="10"/>
      <c r="L1261" s="10"/>
      <c r="M1261" s="10"/>
      <c r="N1261" s="10"/>
      <c r="O1261" s="10"/>
      <c r="P1261" s="10"/>
      <c r="Q1261" s="10"/>
      <c r="R1261" s="10"/>
    </row>
    <row r="1262" spans="1:18" ht="33">
      <c r="A1262" s="685"/>
      <c r="B1262" s="9"/>
      <c r="C1262" s="9"/>
      <c r="D1262" s="9"/>
      <c r="E1262" s="9"/>
      <c r="F1262" s="10"/>
      <c r="G1262" s="13"/>
      <c r="H1262" s="10"/>
      <c r="I1262" s="10"/>
      <c r="J1262" s="10"/>
      <c r="K1262" s="10"/>
      <c r="L1262" s="10"/>
      <c r="M1262" s="10"/>
      <c r="N1262" s="10"/>
      <c r="O1262" s="10"/>
      <c r="P1262" s="10"/>
      <c r="Q1262" s="10"/>
      <c r="R1262" s="10"/>
    </row>
    <row r="1263" spans="1:18" ht="33">
      <c r="A1263" s="685"/>
      <c r="B1263" s="9"/>
      <c r="C1263" s="9"/>
      <c r="D1263" s="9"/>
      <c r="E1263" s="9"/>
      <c r="F1263" s="10"/>
      <c r="G1263" s="13"/>
      <c r="H1263" s="10"/>
      <c r="I1263" s="10"/>
      <c r="J1263" s="10"/>
      <c r="K1263" s="10"/>
      <c r="L1263" s="10"/>
      <c r="M1263" s="10"/>
      <c r="N1263" s="10"/>
      <c r="O1263" s="10"/>
      <c r="P1263" s="10"/>
      <c r="Q1263" s="10"/>
      <c r="R1263" s="10"/>
    </row>
    <row r="1264" spans="1:18" ht="33">
      <c r="A1264" s="685"/>
      <c r="B1264" s="9"/>
      <c r="C1264" s="9"/>
      <c r="D1264" s="9"/>
      <c r="E1264" s="9"/>
      <c r="F1264" s="10"/>
      <c r="G1264" s="13"/>
      <c r="H1264" s="10"/>
      <c r="I1264" s="10"/>
      <c r="J1264" s="10"/>
      <c r="K1264" s="10"/>
      <c r="L1264" s="10"/>
      <c r="M1264" s="10"/>
      <c r="N1264" s="10"/>
      <c r="O1264" s="10"/>
      <c r="P1264" s="10"/>
      <c r="Q1264" s="10"/>
      <c r="R1264" s="10"/>
    </row>
    <row r="1265" spans="1:18" ht="33">
      <c r="A1265" s="685"/>
      <c r="B1265" s="9"/>
      <c r="C1265" s="9"/>
      <c r="D1265" s="9"/>
      <c r="E1265" s="9"/>
      <c r="F1265" s="10"/>
      <c r="G1265" s="13"/>
      <c r="H1265" s="10"/>
      <c r="I1265" s="10"/>
      <c r="J1265" s="10"/>
      <c r="K1265" s="10"/>
      <c r="L1265" s="10"/>
      <c r="M1265" s="10"/>
      <c r="N1265" s="10"/>
      <c r="O1265" s="10"/>
      <c r="P1265" s="10"/>
      <c r="Q1265" s="10"/>
      <c r="R1265" s="10"/>
    </row>
    <row r="1266" spans="1:18" ht="33">
      <c r="A1266" s="685"/>
      <c r="B1266" s="9"/>
      <c r="C1266" s="9"/>
      <c r="D1266" s="9"/>
      <c r="E1266" s="9"/>
      <c r="F1266" s="10"/>
      <c r="G1266" s="13"/>
      <c r="H1266" s="10"/>
      <c r="I1266" s="10"/>
      <c r="J1266" s="10"/>
      <c r="K1266" s="10"/>
      <c r="L1266" s="10"/>
      <c r="M1266" s="10"/>
      <c r="N1266" s="10"/>
      <c r="O1266" s="10"/>
      <c r="P1266" s="10"/>
      <c r="Q1266" s="10"/>
      <c r="R1266" s="10"/>
    </row>
    <row r="1267" spans="1:18" ht="33">
      <c r="A1267" s="685"/>
      <c r="B1267" s="9"/>
      <c r="C1267" s="9"/>
      <c r="D1267" s="9"/>
      <c r="E1267" s="9"/>
      <c r="F1267" s="10"/>
      <c r="G1267" s="13"/>
      <c r="H1267" s="10"/>
      <c r="I1267" s="10"/>
      <c r="J1267" s="10"/>
      <c r="K1267" s="10"/>
      <c r="L1267" s="10"/>
      <c r="M1267" s="10"/>
      <c r="N1267" s="10"/>
      <c r="O1267" s="10"/>
      <c r="P1267" s="10"/>
      <c r="Q1267" s="10"/>
      <c r="R1267" s="10"/>
    </row>
    <row r="1268" spans="1:18" ht="33">
      <c r="A1268" s="685"/>
      <c r="B1268" s="9"/>
      <c r="C1268" s="9"/>
      <c r="D1268" s="9"/>
      <c r="E1268" s="9"/>
      <c r="F1268" s="10"/>
      <c r="G1268" s="13"/>
      <c r="H1268" s="10"/>
      <c r="I1268" s="10"/>
      <c r="J1268" s="10"/>
      <c r="K1268" s="10"/>
      <c r="L1268" s="10"/>
      <c r="M1268" s="10"/>
      <c r="N1268" s="10"/>
      <c r="O1268" s="10"/>
      <c r="P1268" s="10"/>
      <c r="Q1268" s="10"/>
      <c r="R1268" s="10"/>
    </row>
    <row r="1269" spans="1:18" ht="33">
      <c r="A1269" s="685"/>
      <c r="B1269" s="9"/>
      <c r="C1269" s="9"/>
      <c r="D1269" s="9"/>
      <c r="E1269" s="9"/>
      <c r="F1269" s="10"/>
      <c r="G1269" s="13"/>
      <c r="H1269" s="10"/>
      <c r="I1269" s="10"/>
      <c r="J1269" s="10"/>
      <c r="K1269" s="10"/>
      <c r="L1269" s="10"/>
      <c r="M1269" s="10"/>
      <c r="N1269" s="10"/>
      <c r="O1269" s="10"/>
      <c r="P1269" s="10"/>
      <c r="Q1269" s="10"/>
      <c r="R1269" s="10"/>
    </row>
    <row r="1270" spans="1:18" ht="33">
      <c r="A1270" s="685"/>
      <c r="B1270" s="9"/>
      <c r="C1270" s="9"/>
      <c r="D1270" s="9"/>
      <c r="E1270" s="9"/>
      <c r="F1270" s="10"/>
      <c r="G1270" s="13"/>
      <c r="H1270" s="10"/>
      <c r="I1270" s="10"/>
      <c r="J1270" s="10"/>
      <c r="K1270" s="10"/>
      <c r="L1270" s="10"/>
      <c r="M1270" s="10"/>
      <c r="N1270" s="10"/>
      <c r="O1270" s="10"/>
      <c r="P1270" s="10"/>
      <c r="Q1270" s="10"/>
      <c r="R1270" s="10"/>
    </row>
    <row r="1271" spans="1:18" ht="33">
      <c r="A1271" s="685"/>
      <c r="B1271" s="9"/>
      <c r="C1271" s="9"/>
      <c r="D1271" s="9"/>
      <c r="E1271" s="9"/>
      <c r="F1271" s="10"/>
      <c r="G1271" s="13"/>
      <c r="H1271" s="10"/>
      <c r="I1271" s="10"/>
      <c r="J1271" s="10"/>
      <c r="K1271" s="10"/>
      <c r="L1271" s="10"/>
      <c r="M1271" s="10"/>
      <c r="N1271" s="10"/>
      <c r="O1271" s="10"/>
      <c r="P1271" s="10"/>
      <c r="Q1271" s="10"/>
      <c r="R1271" s="10"/>
    </row>
    <row r="1272" spans="1:18" ht="33">
      <c r="A1272" s="685"/>
      <c r="B1272" s="9"/>
      <c r="C1272" s="9"/>
      <c r="D1272" s="9"/>
      <c r="E1272" s="9"/>
      <c r="F1272" s="10"/>
      <c r="G1272" s="13"/>
      <c r="H1272" s="10"/>
      <c r="I1272" s="10"/>
      <c r="J1272" s="10"/>
      <c r="K1272" s="10"/>
      <c r="L1272" s="10"/>
      <c r="M1272" s="10"/>
      <c r="N1272" s="10"/>
      <c r="O1272" s="10"/>
      <c r="P1272" s="10"/>
      <c r="Q1272" s="10"/>
      <c r="R1272" s="10"/>
    </row>
    <row r="1273" spans="1:18" ht="33">
      <c r="A1273" s="685"/>
      <c r="B1273" s="9"/>
      <c r="C1273" s="9"/>
      <c r="D1273" s="9"/>
      <c r="E1273" s="9"/>
      <c r="F1273" s="10"/>
      <c r="G1273" s="13"/>
      <c r="H1273" s="10"/>
      <c r="I1273" s="10"/>
      <c r="J1273" s="10"/>
      <c r="K1273" s="10"/>
      <c r="L1273" s="10"/>
      <c r="M1273" s="10"/>
      <c r="N1273" s="10"/>
      <c r="O1273" s="10"/>
      <c r="P1273" s="10"/>
      <c r="Q1273" s="10"/>
      <c r="R1273" s="10"/>
    </row>
    <row r="1274" spans="1:18" ht="33">
      <c r="A1274" s="685"/>
      <c r="B1274" s="9"/>
      <c r="C1274" s="9"/>
      <c r="D1274" s="9"/>
      <c r="E1274" s="9"/>
      <c r="F1274" s="10"/>
      <c r="G1274" s="13"/>
      <c r="H1274" s="10"/>
      <c r="I1274" s="10"/>
      <c r="J1274" s="10"/>
      <c r="K1274" s="10"/>
      <c r="L1274" s="10"/>
      <c r="M1274" s="10"/>
      <c r="N1274" s="10"/>
      <c r="O1274" s="10"/>
      <c r="P1274" s="10"/>
      <c r="Q1274" s="10"/>
      <c r="R1274" s="10"/>
    </row>
    <row r="1275" spans="1:18" ht="33">
      <c r="A1275" s="685"/>
      <c r="B1275" s="9"/>
      <c r="C1275" s="9"/>
      <c r="D1275" s="9"/>
      <c r="E1275" s="9"/>
      <c r="F1275" s="10"/>
      <c r="G1275" s="13"/>
      <c r="H1275" s="10"/>
      <c r="I1275" s="10"/>
      <c r="J1275" s="10"/>
      <c r="K1275" s="10"/>
      <c r="L1275" s="10"/>
      <c r="M1275" s="10"/>
      <c r="N1275" s="10"/>
      <c r="O1275" s="10"/>
      <c r="P1275" s="10"/>
      <c r="Q1275" s="10"/>
      <c r="R1275" s="10"/>
    </row>
    <row r="1276" spans="1:18" ht="33">
      <c r="A1276" s="685"/>
      <c r="B1276" s="9"/>
      <c r="C1276" s="9"/>
      <c r="D1276" s="9"/>
      <c r="E1276" s="9"/>
      <c r="F1276" s="10"/>
      <c r="G1276" s="13"/>
      <c r="H1276" s="10"/>
      <c r="I1276" s="10"/>
      <c r="J1276" s="10"/>
      <c r="K1276" s="10"/>
      <c r="L1276" s="10"/>
      <c r="M1276" s="10"/>
      <c r="N1276" s="10"/>
      <c r="O1276" s="10"/>
      <c r="P1276" s="10"/>
      <c r="Q1276" s="10"/>
      <c r="R1276" s="10"/>
    </row>
    <row r="1277" spans="1:18" ht="33">
      <c r="A1277" s="685"/>
      <c r="B1277" s="9"/>
      <c r="C1277" s="9"/>
      <c r="D1277" s="9"/>
      <c r="E1277" s="9"/>
      <c r="F1277" s="10"/>
      <c r="G1277" s="13"/>
      <c r="H1277" s="10"/>
      <c r="I1277" s="10"/>
      <c r="J1277" s="10"/>
      <c r="K1277" s="10"/>
      <c r="L1277" s="10"/>
      <c r="M1277" s="10"/>
      <c r="N1277" s="10"/>
      <c r="O1277" s="10"/>
      <c r="P1277" s="10"/>
      <c r="Q1277" s="10"/>
      <c r="R1277" s="10"/>
    </row>
    <row r="1278" spans="1:18" ht="33">
      <c r="A1278" s="685"/>
      <c r="B1278" s="9"/>
      <c r="C1278" s="9"/>
      <c r="D1278" s="9"/>
      <c r="E1278" s="9"/>
      <c r="F1278" s="10"/>
      <c r="G1278" s="13"/>
      <c r="H1278" s="10"/>
      <c r="I1278" s="10"/>
      <c r="J1278" s="10"/>
      <c r="K1278" s="10"/>
      <c r="L1278" s="10"/>
      <c r="M1278" s="10"/>
      <c r="N1278" s="10"/>
      <c r="O1278" s="10"/>
      <c r="P1278" s="10"/>
      <c r="Q1278" s="10"/>
      <c r="R1278" s="10"/>
    </row>
    <row r="1279" spans="1:18" ht="33">
      <c r="A1279" s="685"/>
      <c r="B1279" s="9"/>
      <c r="C1279" s="9"/>
      <c r="D1279" s="9"/>
      <c r="E1279" s="9"/>
      <c r="F1279" s="10"/>
      <c r="G1279" s="13"/>
      <c r="H1279" s="10"/>
      <c r="I1279" s="10"/>
      <c r="J1279" s="10"/>
      <c r="K1279" s="10"/>
      <c r="L1279" s="10"/>
      <c r="M1279" s="10"/>
      <c r="N1279" s="10"/>
      <c r="O1279" s="10"/>
      <c r="P1279" s="10"/>
      <c r="Q1279" s="10"/>
      <c r="R1279" s="10"/>
    </row>
    <row r="1280" spans="1:18" ht="33">
      <c r="A1280" s="685"/>
      <c r="B1280" s="9"/>
      <c r="C1280" s="9"/>
      <c r="D1280" s="9"/>
      <c r="E1280" s="9"/>
      <c r="F1280" s="10"/>
      <c r="G1280" s="13"/>
      <c r="H1280" s="10"/>
      <c r="I1280" s="10"/>
      <c r="J1280" s="10"/>
      <c r="K1280" s="10"/>
      <c r="L1280" s="10"/>
      <c r="M1280" s="10"/>
      <c r="N1280" s="10"/>
      <c r="O1280" s="10"/>
      <c r="P1280" s="10"/>
      <c r="Q1280" s="10"/>
      <c r="R1280" s="10"/>
    </row>
    <row r="1281" spans="1:18" ht="33">
      <c r="A1281" s="685"/>
      <c r="B1281" s="9"/>
      <c r="C1281" s="9"/>
      <c r="D1281" s="9"/>
      <c r="E1281" s="9"/>
      <c r="F1281" s="10"/>
      <c r="G1281" s="13"/>
      <c r="H1281" s="10"/>
      <c r="I1281" s="10"/>
      <c r="J1281" s="10"/>
      <c r="K1281" s="10"/>
      <c r="L1281" s="10"/>
      <c r="M1281" s="10"/>
      <c r="N1281" s="10"/>
      <c r="O1281" s="10"/>
      <c r="P1281" s="10"/>
      <c r="Q1281" s="10"/>
      <c r="R1281" s="10"/>
    </row>
    <row r="1282" spans="1:18" ht="33">
      <c r="A1282" s="685"/>
      <c r="B1282" s="9"/>
      <c r="C1282" s="9"/>
      <c r="D1282" s="9"/>
      <c r="E1282" s="9"/>
      <c r="F1282" s="10"/>
      <c r="G1282" s="13"/>
      <c r="H1282" s="10"/>
      <c r="I1282" s="10"/>
      <c r="J1282" s="10"/>
      <c r="K1282" s="10"/>
      <c r="L1282" s="10"/>
      <c r="M1282" s="10"/>
      <c r="N1282" s="10"/>
      <c r="O1282" s="10"/>
      <c r="P1282" s="10"/>
      <c r="Q1282" s="10"/>
      <c r="R1282" s="10"/>
    </row>
    <row r="1283" spans="1:18" ht="33">
      <c r="A1283" s="685"/>
      <c r="B1283" s="9"/>
      <c r="C1283" s="9"/>
      <c r="D1283" s="9"/>
      <c r="E1283" s="9"/>
      <c r="F1283" s="10"/>
      <c r="G1283" s="13"/>
      <c r="H1283" s="10"/>
      <c r="I1283" s="10"/>
      <c r="J1283" s="10"/>
      <c r="K1283" s="10"/>
      <c r="L1283" s="10"/>
      <c r="M1283" s="10"/>
      <c r="N1283" s="10"/>
      <c r="O1283" s="10"/>
      <c r="P1283" s="10"/>
      <c r="Q1283" s="10"/>
      <c r="R1283" s="10"/>
    </row>
    <row r="1284" spans="1:18" ht="33">
      <c r="A1284" s="685"/>
      <c r="B1284" s="9"/>
      <c r="C1284" s="9"/>
      <c r="D1284" s="9"/>
      <c r="E1284" s="9"/>
      <c r="F1284" s="10"/>
      <c r="G1284" s="13"/>
      <c r="H1284" s="10"/>
      <c r="I1284" s="10"/>
      <c r="J1284" s="10"/>
      <c r="K1284" s="10"/>
      <c r="L1284" s="10"/>
      <c r="M1284" s="10"/>
      <c r="N1284" s="10"/>
      <c r="O1284" s="10"/>
      <c r="P1284" s="10"/>
      <c r="Q1284" s="10"/>
      <c r="R1284" s="10"/>
    </row>
    <row r="1285" spans="1:18" ht="33">
      <c r="A1285" s="685"/>
      <c r="B1285" s="9"/>
      <c r="C1285" s="9"/>
      <c r="D1285" s="9"/>
      <c r="E1285" s="9"/>
      <c r="F1285" s="10"/>
      <c r="G1285" s="13"/>
      <c r="H1285" s="10"/>
      <c r="I1285" s="10"/>
      <c r="J1285" s="10"/>
      <c r="K1285" s="10"/>
      <c r="L1285" s="10"/>
      <c r="M1285" s="10"/>
      <c r="N1285" s="10"/>
      <c r="O1285" s="10"/>
      <c r="P1285" s="10"/>
      <c r="Q1285" s="10"/>
      <c r="R1285" s="10"/>
    </row>
    <row r="1286" spans="1:18" ht="33">
      <c r="A1286" s="685"/>
      <c r="B1286" s="9"/>
      <c r="C1286" s="9"/>
      <c r="D1286" s="9"/>
      <c r="E1286" s="9"/>
      <c r="F1286" s="10"/>
      <c r="G1286" s="13"/>
      <c r="H1286" s="10"/>
      <c r="I1286" s="10"/>
      <c r="J1286" s="10"/>
      <c r="K1286" s="10"/>
      <c r="L1286" s="10"/>
      <c r="M1286" s="10"/>
      <c r="N1286" s="10"/>
      <c r="O1286" s="10"/>
      <c r="P1286" s="10"/>
      <c r="Q1286" s="10"/>
      <c r="R1286" s="10"/>
    </row>
    <row r="1287" spans="1:18" ht="33">
      <c r="A1287" s="685"/>
      <c r="B1287" s="9"/>
      <c r="C1287" s="9"/>
      <c r="D1287" s="9"/>
      <c r="E1287" s="9"/>
      <c r="F1287" s="10"/>
      <c r="G1287" s="13"/>
      <c r="H1287" s="10"/>
      <c r="I1287" s="10"/>
      <c r="J1287" s="10"/>
      <c r="K1287" s="10"/>
      <c r="L1287" s="10"/>
      <c r="M1287" s="10"/>
      <c r="N1287" s="10"/>
      <c r="O1287" s="10"/>
      <c r="P1287" s="10"/>
      <c r="Q1287" s="10"/>
      <c r="R1287" s="10"/>
    </row>
    <row r="1288" spans="1:18" ht="33">
      <c r="A1288" s="685"/>
      <c r="B1288" s="9"/>
      <c r="C1288" s="9"/>
      <c r="D1288" s="9"/>
      <c r="E1288" s="9"/>
      <c r="F1288" s="10"/>
      <c r="G1288" s="13"/>
      <c r="H1288" s="10"/>
      <c r="I1288" s="10"/>
      <c r="J1288" s="10"/>
      <c r="K1288" s="10"/>
      <c r="L1288" s="10"/>
      <c r="M1288" s="10"/>
      <c r="N1288" s="10"/>
      <c r="O1288" s="10"/>
      <c r="P1288" s="10"/>
      <c r="Q1288" s="10"/>
      <c r="R1288" s="10"/>
    </row>
    <row r="1289" spans="1:18" ht="33">
      <c r="A1289" s="685"/>
      <c r="B1289" s="9"/>
      <c r="C1289" s="9"/>
      <c r="D1289" s="9"/>
      <c r="E1289" s="9"/>
      <c r="F1289" s="10"/>
      <c r="G1289" s="13"/>
      <c r="H1289" s="10"/>
      <c r="I1289" s="10"/>
      <c r="J1289" s="10"/>
      <c r="K1289" s="10"/>
      <c r="L1289" s="10"/>
      <c r="M1289" s="10"/>
      <c r="N1289" s="10"/>
      <c r="O1289" s="10"/>
      <c r="P1289" s="10"/>
      <c r="Q1289" s="10"/>
      <c r="R1289" s="10"/>
    </row>
  </sheetData>
  <mergeCells count="957">
    <mergeCell ref="A868:Q868"/>
    <mergeCell ref="A869:F869"/>
    <mergeCell ref="A870:F870"/>
    <mergeCell ref="A871:F871"/>
    <mergeCell ref="A872:F872"/>
    <mergeCell ref="A873:F873"/>
    <mergeCell ref="A874:F874"/>
    <mergeCell ref="A859:F859"/>
    <mergeCell ref="A860:F860"/>
    <mergeCell ref="A861:Q861"/>
    <mergeCell ref="A862:E862"/>
    <mergeCell ref="A863:E863"/>
    <mergeCell ref="A864:E864"/>
    <mergeCell ref="A865:E865"/>
    <mergeCell ref="A866:E866"/>
    <mergeCell ref="A867:E867"/>
    <mergeCell ref="A850:E850"/>
    <mergeCell ref="A851:E851"/>
    <mergeCell ref="A852:E852"/>
    <mergeCell ref="A853:E853"/>
    <mergeCell ref="A854:E854"/>
    <mergeCell ref="A855:Q855"/>
    <mergeCell ref="A856:F856"/>
    <mergeCell ref="A857:F857"/>
    <mergeCell ref="A858:F858"/>
    <mergeCell ref="A833:E833"/>
    <mergeCell ref="A834:Q834"/>
    <mergeCell ref="A835:F835"/>
    <mergeCell ref="A836:F836"/>
    <mergeCell ref="A837:F837"/>
    <mergeCell ref="A838:F838"/>
    <mergeCell ref="A839:F839"/>
    <mergeCell ref="A841:Q841"/>
    <mergeCell ref="A842:A849"/>
    <mergeCell ref="D842:D849"/>
    <mergeCell ref="E842:E849"/>
    <mergeCell ref="F845:F849"/>
    <mergeCell ref="H845:Q849"/>
    <mergeCell ref="A822:A828"/>
    <mergeCell ref="C822:C828"/>
    <mergeCell ref="E822:E828"/>
    <mergeCell ref="F825:F828"/>
    <mergeCell ref="H825:Q828"/>
    <mergeCell ref="A829:E829"/>
    <mergeCell ref="A830:E830"/>
    <mergeCell ref="A831:E831"/>
    <mergeCell ref="A832:E832"/>
    <mergeCell ref="K814:K815"/>
    <mergeCell ref="L814:L815"/>
    <mergeCell ref="M814:M815"/>
    <mergeCell ref="N814:N815"/>
    <mergeCell ref="O814:O815"/>
    <mergeCell ref="P814:P815"/>
    <mergeCell ref="Q814:Q815"/>
    <mergeCell ref="R814:R815"/>
    <mergeCell ref="F816:F818"/>
    <mergeCell ref="H816:Q818"/>
    <mergeCell ref="R804:R805"/>
    <mergeCell ref="F807:F810"/>
    <mergeCell ref="H807:Q810"/>
    <mergeCell ref="A811:A818"/>
    <mergeCell ref="C811:C818"/>
    <mergeCell ref="E811:E818"/>
    <mergeCell ref="D812:D813"/>
    <mergeCell ref="F812:F813"/>
    <mergeCell ref="H812:H813"/>
    <mergeCell ref="I812:I813"/>
    <mergeCell ref="J812:J813"/>
    <mergeCell ref="K812:K813"/>
    <mergeCell ref="L812:L813"/>
    <mergeCell ref="M812:M813"/>
    <mergeCell ref="N812:N813"/>
    <mergeCell ref="O812:O813"/>
    <mergeCell ref="P812:P813"/>
    <mergeCell ref="Q812:Q813"/>
    <mergeCell ref="R812:R813"/>
    <mergeCell ref="D814:D815"/>
    <mergeCell ref="F814:F815"/>
    <mergeCell ref="H814:H815"/>
    <mergeCell ref="I814:I815"/>
    <mergeCell ref="J814:J815"/>
    <mergeCell ref="A802:Q802"/>
    <mergeCell ref="A803:A810"/>
    <mergeCell ref="C803:C810"/>
    <mergeCell ref="E803:E810"/>
    <mergeCell ref="D804:D805"/>
    <mergeCell ref="F804:F805"/>
    <mergeCell ref="H804:H805"/>
    <mergeCell ref="I804:I805"/>
    <mergeCell ref="J804:J805"/>
    <mergeCell ref="K804:K805"/>
    <mergeCell ref="L804:L805"/>
    <mergeCell ref="M804:M805"/>
    <mergeCell ref="N804:N805"/>
    <mergeCell ref="O804:O805"/>
    <mergeCell ref="P804:P805"/>
    <mergeCell ref="Q804:Q805"/>
    <mergeCell ref="A793:E793"/>
    <mergeCell ref="A794:E794"/>
    <mergeCell ref="A795:Q795"/>
    <mergeCell ref="A796:F796"/>
    <mergeCell ref="A797:F797"/>
    <mergeCell ref="A798:F798"/>
    <mergeCell ref="A799:F799"/>
    <mergeCell ref="A800:F800"/>
    <mergeCell ref="A801:Q801"/>
    <mergeCell ref="A781:A789"/>
    <mergeCell ref="C781:C789"/>
    <mergeCell ref="E781:E789"/>
    <mergeCell ref="D784:D789"/>
    <mergeCell ref="F784:F789"/>
    <mergeCell ref="H784:Q789"/>
    <mergeCell ref="A790:E790"/>
    <mergeCell ref="A791:E791"/>
    <mergeCell ref="A792:E792"/>
    <mergeCell ref="A768:F768"/>
    <mergeCell ref="A769:Q769"/>
    <mergeCell ref="A770:Q770"/>
    <mergeCell ref="A771:A780"/>
    <mergeCell ref="C771:C780"/>
    <mergeCell ref="E771:E780"/>
    <mergeCell ref="D774:D775"/>
    <mergeCell ref="F774:F780"/>
    <mergeCell ref="H774:Q780"/>
    <mergeCell ref="D777:D778"/>
    <mergeCell ref="A759:E759"/>
    <mergeCell ref="A760:E760"/>
    <mergeCell ref="A761:E761"/>
    <mergeCell ref="A762:E762"/>
    <mergeCell ref="A763:Q763"/>
    <mergeCell ref="A764:F764"/>
    <mergeCell ref="A765:F765"/>
    <mergeCell ref="A766:F766"/>
    <mergeCell ref="A767:F767"/>
    <mergeCell ref="A750:Q750"/>
    <mergeCell ref="A751:F751"/>
    <mergeCell ref="A752:F752"/>
    <mergeCell ref="A753:F753"/>
    <mergeCell ref="A754:F754"/>
    <mergeCell ref="A755:F755"/>
    <mergeCell ref="A756:Q756"/>
    <mergeCell ref="A757:Q757"/>
    <mergeCell ref="A758:E758"/>
    <mergeCell ref="A741:A744"/>
    <mergeCell ref="C741:C744"/>
    <mergeCell ref="E741:E744"/>
    <mergeCell ref="H744:Q744"/>
    <mergeCell ref="A745:E745"/>
    <mergeCell ref="A746:E746"/>
    <mergeCell ref="A747:E747"/>
    <mergeCell ref="A748:E748"/>
    <mergeCell ref="A749:E749"/>
    <mergeCell ref="A732:E732"/>
    <mergeCell ref="A733:Q733"/>
    <mergeCell ref="A734:F734"/>
    <mergeCell ref="A735:F735"/>
    <mergeCell ref="A736:F736"/>
    <mergeCell ref="A737:F737"/>
    <mergeCell ref="A738:F738"/>
    <mergeCell ref="A739:Q739"/>
    <mergeCell ref="A740:Q740"/>
    <mergeCell ref="A723:A727"/>
    <mergeCell ref="C723:C727"/>
    <mergeCell ref="E723:E727"/>
    <mergeCell ref="F726:F727"/>
    <mergeCell ref="H726:Q727"/>
    <mergeCell ref="A728:E728"/>
    <mergeCell ref="A729:E729"/>
    <mergeCell ref="A730:E730"/>
    <mergeCell ref="A731:E731"/>
    <mergeCell ref="A711:A714"/>
    <mergeCell ref="C711:C714"/>
    <mergeCell ref="E711:E714"/>
    <mergeCell ref="H714:Q714"/>
    <mergeCell ref="A715:A718"/>
    <mergeCell ref="C715:C718"/>
    <mergeCell ref="E715:E718"/>
    <mergeCell ref="H718:Q718"/>
    <mergeCell ref="A719:A722"/>
    <mergeCell ref="C719:C722"/>
    <mergeCell ref="E719:E722"/>
    <mergeCell ref="A700:F700"/>
    <mergeCell ref="A701:F701"/>
    <mergeCell ref="A702:F702"/>
    <mergeCell ref="A703:F703"/>
    <mergeCell ref="A704:F704"/>
    <mergeCell ref="A705:Q705"/>
    <mergeCell ref="A706:Q706"/>
    <mergeCell ref="A707:A710"/>
    <mergeCell ref="C707:C710"/>
    <mergeCell ref="E707:E710"/>
    <mergeCell ref="H710:Q710"/>
    <mergeCell ref="A690:A693"/>
    <mergeCell ref="C690:C693"/>
    <mergeCell ref="E690:E693"/>
    <mergeCell ref="H693:Q693"/>
    <mergeCell ref="A694:E694"/>
    <mergeCell ref="A695:E695"/>
    <mergeCell ref="A696:E696"/>
    <mergeCell ref="A697:E697"/>
    <mergeCell ref="A698:E698"/>
    <mergeCell ref="A678:F678"/>
    <mergeCell ref="A679:F679"/>
    <mergeCell ref="A680:Q680"/>
    <mergeCell ref="A681:Q681"/>
    <mergeCell ref="A682:A685"/>
    <mergeCell ref="C682:C685"/>
    <mergeCell ref="E682:E685"/>
    <mergeCell ref="H685:Q685"/>
    <mergeCell ref="A686:A689"/>
    <mergeCell ref="C686:C689"/>
    <mergeCell ref="E686:E689"/>
    <mergeCell ref="H689:Q689"/>
    <mergeCell ref="A669:E669"/>
    <mergeCell ref="A670:E670"/>
    <mergeCell ref="A671:E671"/>
    <mergeCell ref="A672:E672"/>
    <mergeCell ref="A673:E673"/>
    <mergeCell ref="A674:Q674"/>
    <mergeCell ref="A675:F675"/>
    <mergeCell ref="A676:F676"/>
    <mergeCell ref="A677:F677"/>
    <mergeCell ref="A657:A660"/>
    <mergeCell ref="C657:C660"/>
    <mergeCell ref="E657:E660"/>
    <mergeCell ref="H660:Q660"/>
    <mergeCell ref="A661:A664"/>
    <mergeCell ref="C661:C664"/>
    <mergeCell ref="E661:E664"/>
    <mergeCell ref="H664:Q664"/>
    <mergeCell ref="A665:A668"/>
    <mergeCell ref="C665:C668"/>
    <mergeCell ref="E665:E668"/>
    <mergeCell ref="H668:Q668"/>
    <mergeCell ref="A643:A647"/>
    <mergeCell ref="C643:C647"/>
    <mergeCell ref="E643:E647"/>
    <mergeCell ref="A648:A651"/>
    <mergeCell ref="C648:C651"/>
    <mergeCell ref="E648:E651"/>
    <mergeCell ref="H651:Q651"/>
    <mergeCell ref="A653:A656"/>
    <mergeCell ref="C653:C656"/>
    <mergeCell ref="E653:E656"/>
    <mergeCell ref="H656:Q656"/>
    <mergeCell ref="A627:A632"/>
    <mergeCell ref="C627:C632"/>
    <mergeCell ref="E627:E632"/>
    <mergeCell ref="D630:D632"/>
    <mergeCell ref="F630:F632"/>
    <mergeCell ref="H630:Q632"/>
    <mergeCell ref="A633:A642"/>
    <mergeCell ref="C633:C637"/>
    <mergeCell ref="E633:E637"/>
    <mergeCell ref="D636:D637"/>
    <mergeCell ref="F636:F637"/>
    <mergeCell ref="H636:Q637"/>
    <mergeCell ref="C638:C642"/>
    <mergeCell ref="E638:E642"/>
    <mergeCell ref="D641:D642"/>
    <mergeCell ref="F641:F642"/>
    <mergeCell ref="H641:Q642"/>
    <mergeCell ref="A616:F616"/>
    <mergeCell ref="A617:F617"/>
    <mergeCell ref="A618:F618"/>
    <mergeCell ref="A619:F619"/>
    <mergeCell ref="A620:Q620"/>
    <mergeCell ref="A621:Q621"/>
    <mergeCell ref="A622:Q622"/>
    <mergeCell ref="A623:A626"/>
    <mergeCell ref="C623:C626"/>
    <mergeCell ref="E623:E626"/>
    <mergeCell ref="H626:Q626"/>
    <mergeCell ref="A607:F607"/>
    <mergeCell ref="A608:Q608"/>
    <mergeCell ref="A609:E609"/>
    <mergeCell ref="A610:E610"/>
    <mergeCell ref="A611:E611"/>
    <mergeCell ref="A612:E612"/>
    <mergeCell ref="A613:E613"/>
    <mergeCell ref="A614:Q614"/>
    <mergeCell ref="A615:F615"/>
    <mergeCell ref="A598:E598"/>
    <mergeCell ref="A599:E599"/>
    <mergeCell ref="A600:E600"/>
    <mergeCell ref="A601:E601"/>
    <mergeCell ref="A602:Q602"/>
    <mergeCell ref="A603:F603"/>
    <mergeCell ref="A604:F604"/>
    <mergeCell ref="A605:F605"/>
    <mergeCell ref="A606:F606"/>
    <mergeCell ref="A589:E589"/>
    <mergeCell ref="A590:Q590"/>
    <mergeCell ref="A591:F591"/>
    <mergeCell ref="A592:F592"/>
    <mergeCell ref="A593:F593"/>
    <mergeCell ref="A594:F594"/>
    <mergeCell ref="A595:F595"/>
    <mergeCell ref="A596:F596"/>
    <mergeCell ref="A597:E597"/>
    <mergeCell ref="A581:A584"/>
    <mergeCell ref="B581:B584"/>
    <mergeCell ref="C581:C584"/>
    <mergeCell ref="E581:E584"/>
    <mergeCell ref="H584:Q584"/>
    <mergeCell ref="A585:E585"/>
    <mergeCell ref="A586:E586"/>
    <mergeCell ref="A587:E587"/>
    <mergeCell ref="A588:E588"/>
    <mergeCell ref="A573:A576"/>
    <mergeCell ref="B573:B576"/>
    <mergeCell ref="C573:C576"/>
    <mergeCell ref="E573:E576"/>
    <mergeCell ref="H576:Q576"/>
    <mergeCell ref="A577:A580"/>
    <mergeCell ref="B577:B580"/>
    <mergeCell ref="C577:C580"/>
    <mergeCell ref="E577:E580"/>
    <mergeCell ref="H580:Q580"/>
    <mergeCell ref="A562:Q562"/>
    <mergeCell ref="A563:A568"/>
    <mergeCell ref="C563:C568"/>
    <mergeCell ref="E563:E568"/>
    <mergeCell ref="D566:D568"/>
    <mergeCell ref="F566:F568"/>
    <mergeCell ref="H566:Q568"/>
    <mergeCell ref="A569:A572"/>
    <mergeCell ref="C569:C572"/>
    <mergeCell ref="E569:E572"/>
    <mergeCell ref="H572:Q572"/>
    <mergeCell ref="A553:E553"/>
    <mergeCell ref="A554:Q554"/>
    <mergeCell ref="A555:F555"/>
    <mergeCell ref="A556:F556"/>
    <mergeCell ref="A557:F557"/>
    <mergeCell ref="A558:F558"/>
    <mergeCell ref="A559:F559"/>
    <mergeCell ref="A560:Q560"/>
    <mergeCell ref="A561:Q561"/>
    <mergeCell ref="A545:A548"/>
    <mergeCell ref="B545:B548"/>
    <mergeCell ref="C545:C548"/>
    <mergeCell ref="E545:E548"/>
    <mergeCell ref="H548:Q548"/>
    <mergeCell ref="A549:E549"/>
    <mergeCell ref="A550:E550"/>
    <mergeCell ref="A551:E551"/>
    <mergeCell ref="A552:E552"/>
    <mergeCell ref="A537:A540"/>
    <mergeCell ref="C537:C540"/>
    <mergeCell ref="E537:E540"/>
    <mergeCell ref="H540:Q540"/>
    <mergeCell ref="A541:A544"/>
    <mergeCell ref="B541:B544"/>
    <mergeCell ref="C541:C544"/>
    <mergeCell ref="E541:E544"/>
    <mergeCell ref="H544:Q544"/>
    <mergeCell ref="A529:A532"/>
    <mergeCell ref="B529:B532"/>
    <mergeCell ref="C529:C532"/>
    <mergeCell ref="E529:E532"/>
    <mergeCell ref="H532:Q532"/>
    <mergeCell ref="A533:A536"/>
    <mergeCell ref="B533:B536"/>
    <mergeCell ref="C533:C536"/>
    <mergeCell ref="E533:E536"/>
    <mergeCell ref="H536:Q536"/>
    <mergeCell ref="A521:A524"/>
    <mergeCell ref="B521:B524"/>
    <mergeCell ref="C521:C524"/>
    <mergeCell ref="E521:E524"/>
    <mergeCell ref="H524:Q524"/>
    <mergeCell ref="A525:A528"/>
    <mergeCell ref="B525:B528"/>
    <mergeCell ref="C525:C528"/>
    <mergeCell ref="E525:E528"/>
    <mergeCell ref="H528:Q528"/>
    <mergeCell ref="A513:A516"/>
    <mergeCell ref="B513:B516"/>
    <mergeCell ref="C513:C516"/>
    <mergeCell ref="E513:E516"/>
    <mergeCell ref="H516:Q516"/>
    <mergeCell ref="A517:A520"/>
    <mergeCell ref="B517:B520"/>
    <mergeCell ref="C517:C520"/>
    <mergeCell ref="E517:E520"/>
    <mergeCell ref="H520:Q520"/>
    <mergeCell ref="A505:A508"/>
    <mergeCell ref="B505:B508"/>
    <mergeCell ref="C505:C508"/>
    <mergeCell ref="E505:E508"/>
    <mergeCell ref="H508:Q508"/>
    <mergeCell ref="A509:A512"/>
    <mergeCell ref="B509:B512"/>
    <mergeCell ref="C509:C512"/>
    <mergeCell ref="E509:E512"/>
    <mergeCell ref="H512:Q512"/>
    <mergeCell ref="A496:A499"/>
    <mergeCell ref="B496:B499"/>
    <mergeCell ref="C496:C499"/>
    <mergeCell ref="E496:E499"/>
    <mergeCell ref="H499:Q499"/>
    <mergeCell ref="A501:A504"/>
    <mergeCell ref="B501:B504"/>
    <mergeCell ref="C501:C504"/>
    <mergeCell ref="E501:E504"/>
    <mergeCell ref="H504:Q504"/>
    <mergeCell ref="A488:A491"/>
    <mergeCell ref="B488:B491"/>
    <mergeCell ref="C488:C491"/>
    <mergeCell ref="E488:E491"/>
    <mergeCell ref="H491:Q491"/>
    <mergeCell ref="A492:A495"/>
    <mergeCell ref="B492:B495"/>
    <mergeCell ref="C492:C495"/>
    <mergeCell ref="E492:E495"/>
    <mergeCell ref="H495:Q495"/>
    <mergeCell ref="A479:F479"/>
    <mergeCell ref="A480:F480"/>
    <mergeCell ref="A481:Q481"/>
    <mergeCell ref="A482:Q482"/>
    <mergeCell ref="A483:Q483"/>
    <mergeCell ref="A484:A487"/>
    <mergeCell ref="B484:B487"/>
    <mergeCell ref="C484:C487"/>
    <mergeCell ref="E484:E487"/>
    <mergeCell ref="H487:Q487"/>
    <mergeCell ref="A470:E470"/>
    <mergeCell ref="A471:E471"/>
    <mergeCell ref="A472:E472"/>
    <mergeCell ref="A473:E473"/>
    <mergeCell ref="A474:E474"/>
    <mergeCell ref="A475:Q475"/>
    <mergeCell ref="A476:F476"/>
    <mergeCell ref="A477:F477"/>
    <mergeCell ref="A478:F478"/>
    <mergeCell ref="A461:A465"/>
    <mergeCell ref="B461:B465"/>
    <mergeCell ref="C461:C465"/>
    <mergeCell ref="E461:E465"/>
    <mergeCell ref="F464:F465"/>
    <mergeCell ref="H464:Q465"/>
    <mergeCell ref="A466:A469"/>
    <mergeCell ref="B466:B469"/>
    <mergeCell ref="C466:C469"/>
    <mergeCell ref="E466:E469"/>
    <mergeCell ref="H469:Q469"/>
    <mergeCell ref="A451:A455"/>
    <mergeCell ref="B451:B455"/>
    <mergeCell ref="C451:C455"/>
    <mergeCell ref="E451:E455"/>
    <mergeCell ref="D454:D455"/>
    <mergeCell ref="F454:F455"/>
    <mergeCell ref="H454:Q455"/>
    <mergeCell ref="A456:A460"/>
    <mergeCell ref="B456:B460"/>
    <mergeCell ref="C456:C460"/>
    <mergeCell ref="E456:E460"/>
    <mergeCell ref="D459:D460"/>
    <mergeCell ref="F459:F460"/>
    <mergeCell ref="H459:Q460"/>
    <mergeCell ref="A441:A445"/>
    <mergeCell ref="B441:B445"/>
    <mergeCell ref="C441:C445"/>
    <mergeCell ref="E441:E445"/>
    <mergeCell ref="D444:D445"/>
    <mergeCell ref="F444:F445"/>
    <mergeCell ref="H444:Q445"/>
    <mergeCell ref="A446:A450"/>
    <mergeCell ref="B446:B450"/>
    <mergeCell ref="C446:C450"/>
    <mergeCell ref="E446:E450"/>
    <mergeCell ref="D449:D450"/>
    <mergeCell ref="F449:F450"/>
    <mergeCell ref="H449:Q450"/>
    <mergeCell ref="A431:A435"/>
    <mergeCell ref="B431:B435"/>
    <mergeCell ref="C431:C435"/>
    <mergeCell ref="E431:E435"/>
    <mergeCell ref="D434:D435"/>
    <mergeCell ref="F434:F435"/>
    <mergeCell ref="H434:Q435"/>
    <mergeCell ref="A436:A440"/>
    <mergeCell ref="B436:B440"/>
    <mergeCell ref="C436:C440"/>
    <mergeCell ref="E436:E440"/>
    <mergeCell ref="D439:D440"/>
    <mergeCell ref="F439:F440"/>
    <mergeCell ref="H439:Q440"/>
    <mergeCell ref="A421:A425"/>
    <mergeCell ref="B421:B425"/>
    <mergeCell ref="C421:C425"/>
    <mergeCell ref="E421:E425"/>
    <mergeCell ref="D424:D425"/>
    <mergeCell ref="F424:F425"/>
    <mergeCell ref="H424:Q425"/>
    <mergeCell ref="A426:A430"/>
    <mergeCell ref="B426:B430"/>
    <mergeCell ref="C426:C430"/>
    <mergeCell ref="E426:E430"/>
    <mergeCell ref="D429:D430"/>
    <mergeCell ref="F429:F430"/>
    <mergeCell ref="H429:Q430"/>
    <mergeCell ref="A411:A415"/>
    <mergeCell ref="B411:B415"/>
    <mergeCell ref="C411:C415"/>
    <mergeCell ref="E411:E415"/>
    <mergeCell ref="D414:D415"/>
    <mergeCell ref="F414:F415"/>
    <mergeCell ref="H414:Q415"/>
    <mergeCell ref="A416:A420"/>
    <mergeCell ref="B416:B420"/>
    <mergeCell ref="C416:C420"/>
    <mergeCell ref="E416:E420"/>
    <mergeCell ref="D419:D420"/>
    <mergeCell ref="F419:F420"/>
    <mergeCell ref="H419:Q420"/>
    <mergeCell ref="A401:A405"/>
    <mergeCell ref="B401:B405"/>
    <mergeCell ref="C401:C405"/>
    <mergeCell ref="E401:E405"/>
    <mergeCell ref="D404:D405"/>
    <mergeCell ref="F404:F405"/>
    <mergeCell ref="H404:Q405"/>
    <mergeCell ref="A406:A410"/>
    <mergeCell ref="B406:B410"/>
    <mergeCell ref="C406:C410"/>
    <mergeCell ref="E406:E410"/>
    <mergeCell ref="F409:F410"/>
    <mergeCell ref="H409:Q410"/>
    <mergeCell ref="A391:A395"/>
    <mergeCell ref="B391:B395"/>
    <mergeCell ref="C391:C395"/>
    <mergeCell ref="E391:E395"/>
    <mergeCell ref="D394:D395"/>
    <mergeCell ref="F394:F395"/>
    <mergeCell ref="H394:Q395"/>
    <mergeCell ref="A396:A400"/>
    <mergeCell ref="B396:B400"/>
    <mergeCell ref="C396:C400"/>
    <mergeCell ref="E396:E400"/>
    <mergeCell ref="D399:D400"/>
    <mergeCell ref="F399:F400"/>
    <mergeCell ref="H399:Q400"/>
    <mergeCell ref="A377:A381"/>
    <mergeCell ref="B377:B381"/>
    <mergeCell ref="C377:C381"/>
    <mergeCell ref="E377:E381"/>
    <mergeCell ref="D380:D381"/>
    <mergeCell ref="F380:F381"/>
    <mergeCell ref="H380:Q381"/>
    <mergeCell ref="A386:A390"/>
    <mergeCell ref="B386:B390"/>
    <mergeCell ref="C386:C390"/>
    <mergeCell ref="E386:E390"/>
    <mergeCell ref="D389:D390"/>
    <mergeCell ref="F389:F390"/>
    <mergeCell ref="H389:Q390"/>
    <mergeCell ref="A366:A371"/>
    <mergeCell ref="E366:E371"/>
    <mergeCell ref="D369:D371"/>
    <mergeCell ref="F369:F371"/>
    <mergeCell ref="H369:Q371"/>
    <mergeCell ref="A372:A376"/>
    <mergeCell ref="B372:B376"/>
    <mergeCell ref="C372:C376"/>
    <mergeCell ref="E372:E376"/>
    <mergeCell ref="F375:F376"/>
    <mergeCell ref="H375:Q376"/>
    <mergeCell ref="A354:A365"/>
    <mergeCell ref="C354:C359"/>
    <mergeCell ref="E354:E359"/>
    <mergeCell ref="D357:D359"/>
    <mergeCell ref="F357:F359"/>
    <mergeCell ref="H357:Q359"/>
    <mergeCell ref="C360:C365"/>
    <mergeCell ref="E360:E365"/>
    <mergeCell ref="D363:D365"/>
    <mergeCell ref="F363:F365"/>
    <mergeCell ref="H363:Q365"/>
    <mergeCell ref="A342:A353"/>
    <mergeCell ref="C342:C347"/>
    <mergeCell ref="E342:E347"/>
    <mergeCell ref="D345:D347"/>
    <mergeCell ref="F345:F347"/>
    <mergeCell ref="H345:Q347"/>
    <mergeCell ref="C348:C353"/>
    <mergeCell ref="E348:E353"/>
    <mergeCell ref="D351:D353"/>
    <mergeCell ref="F351:F353"/>
    <mergeCell ref="H351:Q353"/>
    <mergeCell ref="A332:A336"/>
    <mergeCell ref="C332:C336"/>
    <mergeCell ref="E332:E336"/>
    <mergeCell ref="D335:D336"/>
    <mergeCell ref="F335:F336"/>
    <mergeCell ref="H335:Q336"/>
    <mergeCell ref="A337:A341"/>
    <mergeCell ref="E337:E341"/>
    <mergeCell ref="F340:F341"/>
    <mergeCell ref="H340:Q341"/>
    <mergeCell ref="A321:A326"/>
    <mergeCell ref="C321:C326"/>
    <mergeCell ref="E321:E326"/>
    <mergeCell ref="D324:D326"/>
    <mergeCell ref="F324:F326"/>
    <mergeCell ref="H324:Q326"/>
    <mergeCell ref="A327:A331"/>
    <mergeCell ref="C327:C331"/>
    <mergeCell ref="E327:E331"/>
    <mergeCell ref="D330:D331"/>
    <mergeCell ref="F330:F331"/>
    <mergeCell ref="H330:Q331"/>
    <mergeCell ref="A310:A315"/>
    <mergeCell ref="C310:C315"/>
    <mergeCell ref="E310:E315"/>
    <mergeCell ref="D313:D315"/>
    <mergeCell ref="F313:F315"/>
    <mergeCell ref="H313:Q315"/>
    <mergeCell ref="A316:A320"/>
    <mergeCell ref="C316:C320"/>
    <mergeCell ref="E316:E320"/>
    <mergeCell ref="D319:D320"/>
    <mergeCell ref="F319:F320"/>
    <mergeCell ref="H319:Q320"/>
    <mergeCell ref="A300:A304"/>
    <mergeCell ref="C300:C304"/>
    <mergeCell ref="E300:E304"/>
    <mergeCell ref="D303:D304"/>
    <mergeCell ref="F303:F304"/>
    <mergeCell ref="H303:Q304"/>
    <mergeCell ref="A305:A309"/>
    <mergeCell ref="C305:C309"/>
    <mergeCell ref="E305:E309"/>
    <mergeCell ref="F308:F309"/>
    <mergeCell ref="H308:Q309"/>
    <mergeCell ref="A292:F292"/>
    <mergeCell ref="A293:Q293"/>
    <mergeCell ref="A294:Q294"/>
    <mergeCell ref="A295:A299"/>
    <mergeCell ref="C295:C299"/>
    <mergeCell ref="E295:E299"/>
    <mergeCell ref="D298:D299"/>
    <mergeCell ref="F298:F299"/>
    <mergeCell ref="H298:Q299"/>
    <mergeCell ref="O285:O286"/>
    <mergeCell ref="P285:P286"/>
    <mergeCell ref="Q285:Q286"/>
    <mergeCell ref="R285:R286"/>
    <mergeCell ref="A287:Q287"/>
    <mergeCell ref="A288:F288"/>
    <mergeCell ref="A289:F289"/>
    <mergeCell ref="A290:F290"/>
    <mergeCell ref="A291:F291"/>
    <mergeCell ref="A285:E286"/>
    <mergeCell ref="F285:F286"/>
    <mergeCell ref="H285:H286"/>
    <mergeCell ref="I285:I286"/>
    <mergeCell ref="J285:J286"/>
    <mergeCell ref="K285:K286"/>
    <mergeCell ref="L285:L286"/>
    <mergeCell ref="M285:M286"/>
    <mergeCell ref="N285:N286"/>
    <mergeCell ref="A277:A280"/>
    <mergeCell ref="B277:B280"/>
    <mergeCell ref="C277:C280"/>
    <mergeCell ref="E277:E280"/>
    <mergeCell ref="H280:Q280"/>
    <mergeCell ref="A281:E281"/>
    <mergeCell ref="A282:E282"/>
    <mergeCell ref="A283:E283"/>
    <mergeCell ref="A284:E284"/>
    <mergeCell ref="A269:A272"/>
    <mergeCell ref="B269:B272"/>
    <mergeCell ref="C269:C272"/>
    <mergeCell ref="E269:E272"/>
    <mergeCell ref="H272:Q272"/>
    <mergeCell ref="A273:A276"/>
    <mergeCell ref="B273:B276"/>
    <mergeCell ref="C273:C276"/>
    <mergeCell ref="E273:E276"/>
    <mergeCell ref="H276:Q276"/>
    <mergeCell ref="A261:A264"/>
    <mergeCell ref="B261:B264"/>
    <mergeCell ref="C261:C264"/>
    <mergeCell ref="E261:E264"/>
    <mergeCell ref="H264:Q264"/>
    <mergeCell ref="A265:A268"/>
    <mergeCell ref="B265:B268"/>
    <mergeCell ref="C265:C268"/>
    <mergeCell ref="E265:E268"/>
    <mergeCell ref="H268:Q268"/>
    <mergeCell ref="A253:A256"/>
    <mergeCell ref="B253:B256"/>
    <mergeCell ref="C253:C256"/>
    <mergeCell ref="E253:E256"/>
    <mergeCell ref="H256:Q256"/>
    <mergeCell ref="A257:A260"/>
    <mergeCell ref="B257:B260"/>
    <mergeCell ref="C257:C260"/>
    <mergeCell ref="E257:E260"/>
    <mergeCell ref="H260:Q260"/>
    <mergeCell ref="A244:A247"/>
    <mergeCell ref="B244:B247"/>
    <mergeCell ref="C244:C247"/>
    <mergeCell ref="E244:E247"/>
    <mergeCell ref="H247:Q247"/>
    <mergeCell ref="A248:A252"/>
    <mergeCell ref="B248:B252"/>
    <mergeCell ref="C248:C252"/>
    <mergeCell ref="E248:E252"/>
    <mergeCell ref="D251:D252"/>
    <mergeCell ref="F251:F252"/>
    <mergeCell ref="H251:Q252"/>
    <mergeCell ref="A236:A239"/>
    <mergeCell ref="B236:B239"/>
    <mergeCell ref="C236:C239"/>
    <mergeCell ref="E236:E239"/>
    <mergeCell ref="H239:Q239"/>
    <mergeCell ref="A240:A243"/>
    <mergeCell ref="B240:B243"/>
    <mergeCell ref="C240:C243"/>
    <mergeCell ref="E240:E243"/>
    <mergeCell ref="H243:Q243"/>
    <mergeCell ref="A228:A231"/>
    <mergeCell ref="B228:B231"/>
    <mergeCell ref="C228:C231"/>
    <mergeCell ref="E228:E231"/>
    <mergeCell ref="H231:Q231"/>
    <mergeCell ref="A232:A235"/>
    <mergeCell ref="B232:B235"/>
    <mergeCell ref="C232:C235"/>
    <mergeCell ref="E232:E235"/>
    <mergeCell ref="H235:Q235"/>
    <mergeCell ref="A220:A223"/>
    <mergeCell ref="B220:B223"/>
    <mergeCell ref="C220:C223"/>
    <mergeCell ref="E220:E223"/>
    <mergeCell ref="H223:Q223"/>
    <mergeCell ref="A224:A227"/>
    <mergeCell ref="B224:B227"/>
    <mergeCell ref="C224:C227"/>
    <mergeCell ref="E224:E227"/>
    <mergeCell ref="H227:Q227"/>
    <mergeCell ref="A212:A215"/>
    <mergeCell ref="B212:B215"/>
    <mergeCell ref="C212:C215"/>
    <mergeCell ref="E212:E215"/>
    <mergeCell ref="H215:Q215"/>
    <mergeCell ref="A216:A219"/>
    <mergeCell ref="B216:B219"/>
    <mergeCell ref="C216:C219"/>
    <mergeCell ref="E216:E219"/>
    <mergeCell ref="H219:Q219"/>
    <mergeCell ref="A204:A207"/>
    <mergeCell ref="B204:B207"/>
    <mergeCell ref="C204:C207"/>
    <mergeCell ref="E204:E207"/>
    <mergeCell ref="H207:Q207"/>
    <mergeCell ref="A208:A211"/>
    <mergeCell ref="B208:B211"/>
    <mergeCell ref="C208:C211"/>
    <mergeCell ref="E208:E211"/>
    <mergeCell ref="H211:Q211"/>
    <mergeCell ref="A188:A203"/>
    <mergeCell ref="B188:B203"/>
    <mergeCell ref="C188:C191"/>
    <mergeCell ref="E188:E191"/>
    <mergeCell ref="H191:Q191"/>
    <mergeCell ref="C192:C195"/>
    <mergeCell ref="E192:E195"/>
    <mergeCell ref="H195:Q195"/>
    <mergeCell ref="C196:C199"/>
    <mergeCell ref="E196:E199"/>
    <mergeCell ref="H199:Q199"/>
    <mergeCell ref="C200:C203"/>
    <mergeCell ref="E200:E203"/>
    <mergeCell ref="H203:Q203"/>
    <mergeCell ref="A168:A171"/>
    <mergeCell ref="B168:B171"/>
    <mergeCell ref="C168:C171"/>
    <mergeCell ref="E168:E171"/>
    <mergeCell ref="H171:Q171"/>
    <mergeCell ref="A172:A187"/>
    <mergeCell ref="B172:B187"/>
    <mergeCell ref="C172:C175"/>
    <mergeCell ref="E172:E175"/>
    <mergeCell ref="H175:Q175"/>
    <mergeCell ref="C176:C179"/>
    <mergeCell ref="E176:E179"/>
    <mergeCell ref="H179:Q179"/>
    <mergeCell ref="C180:C183"/>
    <mergeCell ref="E180:E183"/>
    <mergeCell ref="H183:Q183"/>
    <mergeCell ref="C184:C187"/>
    <mergeCell ref="E184:E187"/>
    <mergeCell ref="H187:Q187"/>
    <mergeCell ref="A158:A163"/>
    <mergeCell ref="C158:C163"/>
    <mergeCell ref="E158:E163"/>
    <mergeCell ref="D161:D163"/>
    <mergeCell ref="F161:F163"/>
    <mergeCell ref="H161:Q163"/>
    <mergeCell ref="A164:A167"/>
    <mergeCell ref="B164:B167"/>
    <mergeCell ref="C164:C167"/>
    <mergeCell ref="E164:E167"/>
    <mergeCell ref="H167:Q167"/>
    <mergeCell ref="A138:A157"/>
    <mergeCell ref="C138:C142"/>
    <mergeCell ref="E138:E142"/>
    <mergeCell ref="D141:D142"/>
    <mergeCell ref="F141:F142"/>
    <mergeCell ref="H141:Q142"/>
    <mergeCell ref="C143:C147"/>
    <mergeCell ref="E143:E147"/>
    <mergeCell ref="D146:D147"/>
    <mergeCell ref="F146:F147"/>
    <mergeCell ref="H146:Q147"/>
    <mergeCell ref="C148:C152"/>
    <mergeCell ref="E148:E152"/>
    <mergeCell ref="D151:D152"/>
    <mergeCell ref="F151:F152"/>
    <mergeCell ref="H151:Q152"/>
    <mergeCell ref="C153:C157"/>
    <mergeCell ref="E153:E157"/>
    <mergeCell ref="D156:D157"/>
    <mergeCell ref="F156:F157"/>
    <mergeCell ref="H156:Q157"/>
    <mergeCell ref="A126:A131"/>
    <mergeCell ref="C126:C131"/>
    <mergeCell ref="E126:E131"/>
    <mergeCell ref="D129:D131"/>
    <mergeCell ref="F129:F131"/>
    <mergeCell ref="H129:Q131"/>
    <mergeCell ref="A132:A137"/>
    <mergeCell ref="C132:C137"/>
    <mergeCell ref="E132:E137"/>
    <mergeCell ref="D135:D137"/>
    <mergeCell ref="F135:F137"/>
    <mergeCell ref="H135:Q137"/>
    <mergeCell ref="A116:A119"/>
    <mergeCell ref="C116:C119"/>
    <mergeCell ref="E116:E119"/>
    <mergeCell ref="H119:Q119"/>
    <mergeCell ref="A120:A125"/>
    <mergeCell ref="C120:C125"/>
    <mergeCell ref="E120:E125"/>
    <mergeCell ref="D123:D125"/>
    <mergeCell ref="F123:F125"/>
    <mergeCell ref="H123:Q125"/>
    <mergeCell ref="A104:A108"/>
    <mergeCell ref="C104:C108"/>
    <mergeCell ref="E104:E108"/>
    <mergeCell ref="F107:F108"/>
    <mergeCell ref="H107:Q108"/>
    <mergeCell ref="A109:A115"/>
    <mergeCell ref="C109:C115"/>
    <mergeCell ref="E109:E115"/>
    <mergeCell ref="D112:D115"/>
    <mergeCell ref="F112:F115"/>
    <mergeCell ref="H112:Q115"/>
    <mergeCell ref="A89:A98"/>
    <mergeCell ref="C89:C98"/>
    <mergeCell ref="D89:D98"/>
    <mergeCell ref="E89:E98"/>
    <mergeCell ref="F92:F98"/>
    <mergeCell ref="H92:Q98"/>
    <mergeCell ref="A99:A103"/>
    <mergeCell ref="C99:C103"/>
    <mergeCell ref="E99:E103"/>
    <mergeCell ref="D102:D103"/>
    <mergeCell ref="F102:F103"/>
    <mergeCell ref="H102:Q103"/>
    <mergeCell ref="A77:A80"/>
    <mergeCell ref="C77:C80"/>
    <mergeCell ref="E77:E80"/>
    <mergeCell ref="H80:Q80"/>
    <mergeCell ref="A81:A88"/>
    <mergeCell ref="C81:C88"/>
    <mergeCell ref="E81:E88"/>
    <mergeCell ref="D84:D88"/>
    <mergeCell ref="F84:F88"/>
    <mergeCell ref="H84:Q88"/>
    <mergeCell ref="A63:A66"/>
    <mergeCell ref="C63:C66"/>
    <mergeCell ref="E63:E66"/>
    <mergeCell ref="H66:Q66"/>
    <mergeCell ref="A67:A70"/>
    <mergeCell ref="C67:C70"/>
    <mergeCell ref="E67:E70"/>
    <mergeCell ref="H70:Q70"/>
    <mergeCell ref="A71:A76"/>
    <mergeCell ref="C71:C76"/>
    <mergeCell ref="E71:E76"/>
    <mergeCell ref="D74:D76"/>
    <mergeCell ref="F74:F76"/>
    <mergeCell ref="H74:Q76"/>
    <mergeCell ref="A53:A56"/>
    <mergeCell ref="C53:C56"/>
    <mergeCell ref="E53:E56"/>
    <mergeCell ref="H56:Q56"/>
    <mergeCell ref="A57:A62"/>
    <mergeCell ref="C57:C62"/>
    <mergeCell ref="E57:E62"/>
    <mergeCell ref="D60:D62"/>
    <mergeCell ref="F60:F62"/>
    <mergeCell ref="H60:Q62"/>
    <mergeCell ref="A38:A46"/>
    <mergeCell ref="C38:C46"/>
    <mergeCell ref="E38:E46"/>
    <mergeCell ref="D41:D46"/>
    <mergeCell ref="F41:F46"/>
    <mergeCell ref="H41:Q46"/>
    <mergeCell ref="A47:A52"/>
    <mergeCell ref="C47:C52"/>
    <mergeCell ref="E47:E52"/>
    <mergeCell ref="D50:D52"/>
    <mergeCell ref="F50:F52"/>
    <mergeCell ref="H50:Q52"/>
    <mergeCell ref="A28:A31"/>
    <mergeCell ref="C28:C31"/>
    <mergeCell ref="E28:E31"/>
    <mergeCell ref="H31:Q31"/>
    <mergeCell ref="A32:A37"/>
    <mergeCell ref="C32:C37"/>
    <mergeCell ref="E32:E37"/>
    <mergeCell ref="D35:D37"/>
    <mergeCell ref="F35:F37"/>
    <mergeCell ref="H35:Q37"/>
    <mergeCell ref="A16:Q16"/>
    <mergeCell ref="A17:A21"/>
    <mergeCell ref="C17:C21"/>
    <mergeCell ref="E17:E21"/>
    <mergeCell ref="D20:D21"/>
    <mergeCell ref="F20:F21"/>
    <mergeCell ref="H20:Q21"/>
    <mergeCell ref="A22:A27"/>
    <mergeCell ref="C22:C27"/>
    <mergeCell ref="E22:E27"/>
    <mergeCell ref="D25:D27"/>
    <mergeCell ref="F25:F27"/>
    <mergeCell ref="H25:Q27"/>
    <mergeCell ref="U4:W4"/>
    <mergeCell ref="A7:Q7"/>
    <mergeCell ref="A8:Q8"/>
    <mergeCell ref="A9:Q9"/>
    <mergeCell ref="G10:I10"/>
    <mergeCell ref="A12:A13"/>
    <mergeCell ref="B12:B13"/>
    <mergeCell ref="C12:C13"/>
    <mergeCell ref="D12:D13"/>
    <mergeCell ref="E12:E13"/>
    <mergeCell ref="F12:F13"/>
    <mergeCell ref="G12:G13"/>
    <mergeCell ref="H12:Q12"/>
    <mergeCell ref="R12:R14"/>
  </mergeCells>
  <pageMargins left="0.70078740157480324" right="0.70078740157480324" top="0.75196850393700787" bottom="0.75196850393700787" header="0.3" footer="0.3"/>
  <pageSetup paperSize="8" scale="18" fitToHeight="0" orientation="landscape" r:id="rId1"/>
</worksheet>
</file>

<file path=xl/worksheets/sheet22.xml><?xml version="1.0" encoding="utf-8"?>
<worksheet xmlns="http://schemas.openxmlformats.org/spreadsheetml/2006/main" xmlns:r="http://schemas.openxmlformats.org/officeDocument/2006/relationships">
  <sheetPr>
    <pageSetUpPr fitToPage="1"/>
  </sheetPr>
  <dimension ref="A1:Z1289"/>
  <sheetViews>
    <sheetView view="pageBreakPreview" topLeftCell="A706" zoomScale="30" zoomScaleSheetLayoutView="30" workbookViewId="0">
      <selection activeCell="H742" sqref="H742"/>
    </sheetView>
  </sheetViews>
  <sheetFormatPr defaultRowHeight="16.5"/>
  <cols>
    <col min="1" max="1" width="17" customWidth="1"/>
    <col min="2" max="2" width="64.109375" customWidth="1"/>
    <col min="3" max="3" width="40.33203125" customWidth="1"/>
    <col min="4" max="5" width="29.21875" customWidth="1"/>
    <col min="6" max="6" width="35.21875" customWidth="1"/>
    <col min="7" max="7" width="29.21875" style="8" customWidth="1"/>
    <col min="8" max="18" width="27" customWidth="1"/>
    <col min="19" max="45" width="8.5546875" customWidth="1"/>
  </cols>
  <sheetData>
    <row r="1" spans="1:26" ht="107.25" customHeight="1">
      <c r="A1" s="9"/>
      <c r="B1" s="9"/>
      <c r="C1" s="9"/>
      <c r="D1" s="9"/>
      <c r="E1" s="9"/>
      <c r="F1" s="10"/>
      <c r="G1" s="11"/>
      <c r="H1" s="12"/>
      <c r="I1" s="13"/>
      <c r="J1" s="10"/>
      <c r="K1" s="10"/>
      <c r="L1" s="13"/>
      <c r="M1" s="10"/>
      <c r="N1" s="10"/>
      <c r="O1" s="10"/>
      <c r="P1" s="14" t="s">
        <v>13</v>
      </c>
      <c r="Q1" s="10"/>
      <c r="R1" s="12"/>
      <c r="S1" s="13"/>
      <c r="T1" s="15"/>
      <c r="U1" s="10"/>
      <c r="V1" s="10"/>
      <c r="W1" s="10"/>
      <c r="X1" s="10"/>
      <c r="Y1" s="9"/>
      <c r="Z1" s="9"/>
    </row>
    <row r="2" spans="1:26" ht="107.25" customHeight="1">
      <c r="A2" s="9"/>
      <c r="B2" s="9"/>
      <c r="C2" s="9"/>
      <c r="D2" s="9"/>
      <c r="E2" s="9"/>
      <c r="F2" s="10"/>
      <c r="G2" s="11"/>
      <c r="H2" s="12"/>
      <c r="I2" s="13"/>
      <c r="J2" s="10"/>
      <c r="K2" s="10"/>
      <c r="L2" s="13"/>
      <c r="M2" s="10"/>
      <c r="N2" s="16" t="s">
        <v>14</v>
      </c>
      <c r="O2" s="17">
        <v>744</v>
      </c>
      <c r="P2" s="17"/>
      <c r="Q2" s="18" t="s">
        <v>15</v>
      </c>
      <c r="R2" s="19"/>
      <c r="S2" s="13"/>
      <c r="T2" s="15"/>
      <c r="U2" s="10"/>
      <c r="V2" s="10"/>
      <c r="W2" s="10"/>
      <c r="X2" s="10"/>
      <c r="Y2" s="9"/>
      <c r="Z2" s="9"/>
    </row>
    <row r="3" spans="1:26" ht="107.25" customHeight="1">
      <c r="A3" s="20"/>
      <c r="B3" s="21"/>
      <c r="C3" s="22"/>
      <c r="D3" s="23"/>
      <c r="E3" s="24"/>
      <c r="F3" s="24"/>
      <c r="G3" s="25"/>
      <c r="H3" s="26"/>
      <c r="I3" s="27"/>
      <c r="J3" s="28"/>
      <c r="K3" s="24"/>
      <c r="L3" s="29"/>
      <c r="M3" s="22"/>
      <c r="N3" s="30" t="s">
        <v>16</v>
      </c>
      <c r="O3" s="31">
        <v>744</v>
      </c>
      <c r="P3" s="31"/>
      <c r="Q3" s="32" t="s">
        <v>17</v>
      </c>
      <c r="R3" s="33"/>
      <c r="S3" s="27"/>
      <c r="T3" s="34"/>
      <c r="U3" s="35"/>
      <c r="V3" s="35"/>
      <c r="W3" s="36"/>
      <c r="X3" s="24"/>
      <c r="Y3" s="20"/>
      <c r="Z3" s="20"/>
    </row>
    <row r="4" spans="1:26" ht="107.25" customHeight="1">
      <c r="A4" s="37"/>
      <c r="B4" s="38"/>
      <c r="C4" s="39"/>
      <c r="D4" s="23"/>
      <c r="E4" s="24"/>
      <c r="F4" s="24"/>
      <c r="G4" s="25"/>
      <c r="H4" s="26"/>
      <c r="I4" s="27"/>
      <c r="J4" s="28"/>
      <c r="K4" s="24"/>
      <c r="L4" s="40"/>
      <c r="M4" s="41"/>
      <c r="N4" s="42" t="s">
        <v>18</v>
      </c>
      <c r="O4" s="43">
        <f>ROUND(O3/O2,2)</f>
        <v>1</v>
      </c>
      <c r="P4" s="43"/>
      <c r="Q4" s="44" t="s">
        <v>19</v>
      </c>
      <c r="R4" s="33"/>
      <c r="S4" s="27"/>
      <c r="T4" s="34"/>
      <c r="U4" s="715"/>
      <c r="V4" s="715"/>
      <c r="W4" s="715"/>
      <c r="X4" s="45"/>
      <c r="Y4" s="37"/>
      <c r="Z4" s="37"/>
    </row>
    <row r="5" spans="1:26" ht="52.5" customHeight="1">
      <c r="A5" s="46"/>
      <c r="B5" s="47"/>
      <c r="C5" s="46"/>
      <c r="D5" s="46"/>
      <c r="E5" s="48"/>
      <c r="F5" s="48"/>
      <c r="G5" s="49"/>
      <c r="H5" s="50"/>
      <c r="I5" s="51"/>
      <c r="J5" s="48"/>
      <c r="K5" s="48"/>
      <c r="L5" s="48"/>
      <c r="M5" s="52"/>
      <c r="N5" s="52"/>
      <c r="O5" s="52"/>
      <c r="P5" s="52"/>
      <c r="Q5" s="53"/>
      <c r="R5" s="50"/>
      <c r="S5" s="48"/>
      <c r="T5" s="37"/>
      <c r="U5" s="37"/>
      <c r="V5" s="37"/>
      <c r="W5" s="37"/>
      <c r="X5" s="37"/>
      <c r="Y5" s="37"/>
      <c r="Z5" s="37"/>
    </row>
    <row r="6" spans="1:26" ht="35.25">
      <c r="A6" s="46"/>
      <c r="B6" s="47"/>
      <c r="C6" s="46"/>
      <c r="D6" s="46"/>
      <c r="E6" s="48"/>
      <c r="F6" s="48"/>
      <c r="G6" s="49"/>
      <c r="H6" s="48"/>
      <c r="I6" s="48"/>
      <c r="J6" s="48"/>
      <c r="K6" s="48"/>
      <c r="L6" s="52"/>
      <c r="M6" s="52"/>
      <c r="N6" s="52"/>
      <c r="O6" s="52"/>
      <c r="P6" s="53"/>
      <c r="Q6" s="37"/>
      <c r="R6" s="48"/>
    </row>
    <row r="7" spans="1:26" ht="42">
      <c r="A7" s="716" t="s">
        <v>20</v>
      </c>
      <c r="B7" s="716"/>
      <c r="C7" s="716"/>
      <c r="D7" s="716"/>
      <c r="E7" s="716"/>
      <c r="F7" s="716"/>
      <c r="G7" s="717"/>
      <c r="H7" s="716"/>
      <c r="I7" s="716"/>
      <c r="J7" s="716"/>
      <c r="K7" s="716"/>
      <c r="L7" s="716"/>
      <c r="M7" s="716"/>
      <c r="N7" s="716"/>
      <c r="O7" s="716"/>
      <c r="P7" s="716"/>
      <c r="Q7" s="716"/>
      <c r="R7" s="54"/>
    </row>
    <row r="8" spans="1:26" ht="42">
      <c r="A8" s="718" t="s">
        <v>21</v>
      </c>
      <c r="B8" s="718"/>
      <c r="C8" s="718"/>
      <c r="D8" s="718"/>
      <c r="E8" s="718"/>
      <c r="F8" s="718"/>
      <c r="G8" s="719"/>
      <c r="H8" s="718"/>
      <c r="I8" s="718"/>
      <c r="J8" s="718"/>
      <c r="K8" s="718"/>
      <c r="L8" s="718"/>
      <c r="M8" s="718"/>
      <c r="N8" s="718"/>
      <c r="O8" s="718"/>
      <c r="P8" s="718"/>
      <c r="Q8" s="718"/>
      <c r="R8" s="55"/>
    </row>
    <row r="9" spans="1:26" ht="42">
      <c r="A9" s="718" t="s">
        <v>22</v>
      </c>
      <c r="B9" s="718"/>
      <c r="C9" s="718"/>
      <c r="D9" s="718"/>
      <c r="E9" s="718"/>
      <c r="F9" s="718"/>
      <c r="G9" s="719"/>
      <c r="H9" s="718"/>
      <c r="I9" s="718"/>
      <c r="J9" s="718"/>
      <c r="K9" s="718"/>
      <c r="L9" s="718"/>
      <c r="M9" s="718"/>
      <c r="N9" s="718"/>
      <c r="O9" s="718"/>
      <c r="P9" s="718"/>
      <c r="Q9" s="718"/>
      <c r="R9" s="55"/>
    </row>
    <row r="10" spans="1:26" ht="42">
      <c r="A10" s="55"/>
      <c r="B10" s="55"/>
      <c r="C10" s="55"/>
      <c r="D10" s="55"/>
      <c r="E10" s="55"/>
      <c r="F10" s="55"/>
      <c r="G10" s="720" t="s">
        <v>23</v>
      </c>
      <c r="H10" s="720"/>
      <c r="I10" s="720"/>
      <c r="J10" s="55"/>
      <c r="K10" s="55"/>
      <c r="L10" s="55"/>
      <c r="M10" s="55"/>
      <c r="N10" s="55"/>
      <c r="O10" s="55"/>
      <c r="P10" s="55"/>
      <c r="Q10" s="55"/>
      <c r="R10" s="55"/>
    </row>
    <row r="11" spans="1:26" ht="33">
      <c r="A11" s="56"/>
      <c r="B11" s="57"/>
      <c r="C11" s="58"/>
      <c r="D11" s="58"/>
      <c r="E11" s="58"/>
      <c r="F11" s="58"/>
      <c r="G11" s="57"/>
      <c r="H11" s="58"/>
      <c r="I11" s="58"/>
      <c r="J11" s="58"/>
      <c r="K11" s="58"/>
      <c r="L11" s="58"/>
      <c r="M11" s="58"/>
      <c r="N11" s="58"/>
      <c r="O11" s="58"/>
      <c r="P11" s="58"/>
      <c r="Q11" s="9"/>
      <c r="R11" s="58"/>
    </row>
    <row r="12" spans="1:26" ht="34.5" customHeight="1">
      <c r="A12" s="721" t="s">
        <v>24</v>
      </c>
      <c r="B12" s="723" t="s">
        <v>25</v>
      </c>
      <c r="C12" s="725" t="s">
        <v>26</v>
      </c>
      <c r="D12" s="725" t="s">
        <v>27</v>
      </c>
      <c r="E12" s="723" t="s">
        <v>28</v>
      </c>
      <c r="F12" s="727" t="s">
        <v>29</v>
      </c>
      <c r="G12" s="729" t="s">
        <v>30</v>
      </c>
      <c r="H12" s="731" t="s">
        <v>31</v>
      </c>
      <c r="I12" s="732"/>
      <c r="J12" s="732"/>
      <c r="K12" s="732"/>
      <c r="L12" s="732"/>
      <c r="M12" s="732"/>
      <c r="N12" s="732"/>
      <c r="O12" s="732"/>
      <c r="P12" s="732"/>
      <c r="Q12" s="732"/>
      <c r="R12" s="733" t="s">
        <v>32</v>
      </c>
    </row>
    <row r="13" spans="1:26" ht="162.75" customHeight="1">
      <c r="A13" s="722"/>
      <c r="B13" s="724"/>
      <c r="C13" s="726"/>
      <c r="D13" s="726"/>
      <c r="E13" s="724"/>
      <c r="F13" s="728"/>
      <c r="G13" s="730"/>
      <c r="H13" s="59" t="s">
        <v>33</v>
      </c>
      <c r="I13" s="59" t="s">
        <v>34</v>
      </c>
      <c r="J13" s="59" t="s">
        <v>35</v>
      </c>
      <c r="K13" s="59" t="s">
        <v>36</v>
      </c>
      <c r="L13" s="59" t="s">
        <v>37</v>
      </c>
      <c r="M13" s="59" t="s">
        <v>38</v>
      </c>
      <c r="N13" s="59" t="s">
        <v>39</v>
      </c>
      <c r="O13" s="59" t="s">
        <v>40</v>
      </c>
      <c r="P13" s="59" t="s">
        <v>41</v>
      </c>
      <c r="Q13" s="60" t="s">
        <v>42</v>
      </c>
      <c r="R13" s="734"/>
    </row>
    <row r="14" spans="1:26" ht="34.5" customHeight="1">
      <c r="A14" s="61">
        <v>1</v>
      </c>
      <c r="B14" s="62">
        <v>2</v>
      </c>
      <c r="C14" s="62">
        <v>3</v>
      </c>
      <c r="D14" s="62">
        <v>4</v>
      </c>
      <c r="E14" s="62">
        <v>5</v>
      </c>
      <c r="F14" s="62">
        <v>6</v>
      </c>
      <c r="G14" s="63"/>
      <c r="H14" s="62">
        <v>7</v>
      </c>
      <c r="I14" s="62">
        <v>8</v>
      </c>
      <c r="J14" s="62">
        <v>9</v>
      </c>
      <c r="K14" s="62">
        <v>10</v>
      </c>
      <c r="L14" s="62">
        <v>11</v>
      </c>
      <c r="M14" s="62">
        <v>12</v>
      </c>
      <c r="N14" s="62">
        <v>13</v>
      </c>
      <c r="O14" s="62">
        <v>14</v>
      </c>
      <c r="P14" s="62">
        <v>15</v>
      </c>
      <c r="Q14" s="64">
        <v>16</v>
      </c>
      <c r="R14" s="735"/>
    </row>
    <row r="15" spans="1:26" ht="45" customHeight="1">
      <c r="A15" s="65" t="s">
        <v>43</v>
      </c>
      <c r="B15" s="66"/>
      <c r="C15" s="66"/>
      <c r="D15" s="66"/>
      <c r="E15" s="66"/>
      <c r="F15" s="67"/>
      <c r="G15" s="68"/>
      <c r="H15" s="67"/>
      <c r="I15" s="67"/>
      <c r="J15" s="67"/>
      <c r="K15" s="67"/>
      <c r="L15" s="67"/>
      <c r="M15" s="67"/>
      <c r="N15" s="67"/>
      <c r="O15" s="67"/>
      <c r="P15" s="67"/>
      <c r="Q15" s="69"/>
      <c r="R15" s="69"/>
    </row>
    <row r="16" spans="1:26" ht="45" customHeight="1">
      <c r="A16" s="736" t="s">
        <v>44</v>
      </c>
      <c r="B16" s="737"/>
      <c r="C16" s="737"/>
      <c r="D16" s="737"/>
      <c r="E16" s="737"/>
      <c r="F16" s="737"/>
      <c r="G16" s="738"/>
      <c r="H16" s="739"/>
      <c r="I16" s="739"/>
      <c r="J16" s="739"/>
      <c r="K16" s="739"/>
      <c r="L16" s="739"/>
      <c r="M16" s="739"/>
      <c r="N16" s="739"/>
      <c r="O16" s="739"/>
      <c r="P16" s="739"/>
      <c r="Q16" s="740"/>
      <c r="R16" s="70"/>
    </row>
    <row r="17" spans="1:18" ht="34.5" customHeight="1">
      <c r="A17" s="741">
        <v>1</v>
      </c>
      <c r="B17" s="71" t="s">
        <v>45</v>
      </c>
      <c r="C17" s="744" t="s">
        <v>46</v>
      </c>
      <c r="D17" s="73" t="s">
        <v>47</v>
      </c>
      <c r="E17" s="746" t="s">
        <v>48</v>
      </c>
      <c r="F17" s="75" t="s">
        <v>49</v>
      </c>
      <c r="G17" s="76">
        <f>R17*O4</f>
        <v>0.6</v>
      </c>
      <c r="H17" s="77">
        <v>0</v>
      </c>
      <c r="I17" s="78"/>
      <c r="J17" s="79"/>
      <c r="K17" s="78"/>
      <c r="L17" s="79"/>
      <c r="M17" s="78"/>
      <c r="N17" s="79"/>
      <c r="O17" s="78"/>
      <c r="P17" s="79"/>
      <c r="Q17" s="80"/>
      <c r="R17" s="77">
        <v>0.6</v>
      </c>
    </row>
    <row r="18" spans="1:18" ht="34.5" customHeight="1">
      <c r="A18" s="742"/>
      <c r="B18" s="81" t="s">
        <v>50</v>
      </c>
      <c r="C18" s="744"/>
      <c r="D18" s="82"/>
      <c r="E18" s="746"/>
      <c r="F18" s="83" t="s">
        <v>51</v>
      </c>
      <c r="G18" s="84"/>
      <c r="H18" s="85"/>
      <c r="I18" s="86"/>
      <c r="J18" s="87"/>
      <c r="K18" s="86"/>
      <c r="L18" s="87"/>
      <c r="M18" s="86"/>
      <c r="N18" s="87"/>
      <c r="O18" s="86"/>
      <c r="P18" s="87"/>
      <c r="Q18" s="88"/>
      <c r="R18" s="85"/>
    </row>
    <row r="19" spans="1:18" ht="34.5" customHeight="1">
      <c r="A19" s="742"/>
      <c r="B19" s="89" t="s">
        <v>52</v>
      </c>
      <c r="C19" s="744"/>
      <c r="D19" s="90"/>
      <c r="E19" s="746"/>
      <c r="F19" s="91" t="s">
        <v>53</v>
      </c>
      <c r="G19" s="92"/>
      <c r="H19" s="93"/>
      <c r="I19" s="94"/>
      <c r="J19" s="95"/>
      <c r="K19" s="94"/>
      <c r="L19" s="95"/>
      <c r="M19" s="94"/>
      <c r="N19" s="95"/>
      <c r="O19" s="94"/>
      <c r="P19" s="95"/>
      <c r="Q19" s="96"/>
      <c r="R19" s="93"/>
    </row>
    <row r="20" spans="1:18" ht="34.5" customHeight="1">
      <c r="A20" s="742"/>
      <c r="B20" s="89" t="s">
        <v>54</v>
      </c>
      <c r="C20" s="745"/>
      <c r="D20" s="747" t="s">
        <v>55</v>
      </c>
      <c r="E20" s="746"/>
      <c r="F20" s="749"/>
      <c r="G20" s="99"/>
      <c r="H20" s="751"/>
      <c r="I20" s="752"/>
      <c r="J20" s="752"/>
      <c r="K20" s="752"/>
      <c r="L20" s="752"/>
      <c r="M20" s="752"/>
      <c r="N20" s="752"/>
      <c r="O20" s="752"/>
      <c r="P20" s="752"/>
      <c r="Q20" s="752"/>
      <c r="R20" s="101"/>
    </row>
    <row r="21" spans="1:18" ht="34.5" customHeight="1">
      <c r="A21" s="743"/>
      <c r="B21" s="102" t="s">
        <v>56</v>
      </c>
      <c r="C21" s="744"/>
      <c r="D21" s="748"/>
      <c r="E21" s="746"/>
      <c r="F21" s="750"/>
      <c r="G21" s="104"/>
      <c r="H21" s="753"/>
      <c r="I21" s="753"/>
      <c r="J21" s="753"/>
      <c r="K21" s="753"/>
      <c r="L21" s="753"/>
      <c r="M21" s="753"/>
      <c r="N21" s="753"/>
      <c r="O21" s="753"/>
      <c r="P21" s="753"/>
      <c r="Q21" s="754"/>
      <c r="R21" s="106"/>
    </row>
    <row r="22" spans="1:18" ht="34.5" customHeight="1">
      <c r="A22" s="741">
        <v>2</v>
      </c>
      <c r="B22" s="71" t="s">
        <v>57</v>
      </c>
      <c r="C22" s="755" t="s">
        <v>46</v>
      </c>
      <c r="D22" s="107" t="s">
        <v>58</v>
      </c>
      <c r="E22" s="757" t="s">
        <v>48</v>
      </c>
      <c r="F22" s="108" t="s">
        <v>49</v>
      </c>
      <c r="G22" s="76">
        <f>R22*O4</f>
        <v>0.25</v>
      </c>
      <c r="H22" s="109">
        <v>0</v>
      </c>
      <c r="I22" s="110"/>
      <c r="J22" s="110"/>
      <c r="K22" s="110"/>
      <c r="L22" s="110"/>
      <c r="M22" s="110"/>
      <c r="N22" s="110"/>
      <c r="O22" s="110"/>
      <c r="P22" s="110"/>
      <c r="Q22" s="111"/>
      <c r="R22" s="109">
        <v>0.25</v>
      </c>
    </row>
    <row r="23" spans="1:18" ht="34.5" customHeight="1">
      <c r="A23" s="742"/>
      <c r="B23" s="81" t="s">
        <v>59</v>
      </c>
      <c r="C23" s="744"/>
      <c r="D23" s="112"/>
      <c r="E23" s="746"/>
      <c r="F23" s="113" t="s">
        <v>51</v>
      </c>
      <c r="G23" s="114"/>
      <c r="H23" s="87"/>
      <c r="I23" s="86"/>
      <c r="J23" s="87"/>
      <c r="K23" s="86"/>
      <c r="L23" s="87"/>
      <c r="M23" s="86"/>
      <c r="N23" s="87"/>
      <c r="O23" s="86"/>
      <c r="P23" s="87"/>
      <c r="Q23" s="88"/>
      <c r="R23" s="115"/>
    </row>
    <row r="24" spans="1:18" ht="34.5" customHeight="1">
      <c r="A24" s="742"/>
      <c r="B24" s="89" t="s">
        <v>60</v>
      </c>
      <c r="C24" s="744"/>
      <c r="D24" s="90"/>
      <c r="E24" s="746"/>
      <c r="F24" s="116" t="s">
        <v>53</v>
      </c>
      <c r="G24" s="117"/>
      <c r="H24" s="118"/>
      <c r="I24" s="87"/>
      <c r="J24" s="119"/>
      <c r="K24" s="87"/>
      <c r="L24" s="119"/>
      <c r="M24" s="87"/>
      <c r="N24" s="119"/>
      <c r="O24" s="87"/>
      <c r="P24" s="119"/>
      <c r="Q24" s="87"/>
      <c r="R24" s="118"/>
    </row>
    <row r="25" spans="1:18" ht="34.5" customHeight="1">
      <c r="A25" s="742"/>
      <c r="B25" s="89" t="s">
        <v>61</v>
      </c>
      <c r="C25" s="745"/>
      <c r="D25" s="760" t="s">
        <v>62</v>
      </c>
      <c r="E25" s="758"/>
      <c r="F25" s="762"/>
      <c r="G25" s="114"/>
      <c r="H25" s="763"/>
      <c r="I25" s="764"/>
      <c r="J25" s="764"/>
      <c r="K25" s="764"/>
      <c r="L25" s="764"/>
      <c r="M25" s="764"/>
      <c r="N25" s="764"/>
      <c r="O25" s="764"/>
      <c r="P25" s="764"/>
      <c r="Q25" s="764"/>
      <c r="R25" s="120"/>
    </row>
    <row r="26" spans="1:18" ht="34.5" customHeight="1">
      <c r="A26" s="742"/>
      <c r="B26" s="107" t="s">
        <v>63</v>
      </c>
      <c r="C26" s="745"/>
      <c r="D26" s="761"/>
      <c r="E26" s="758"/>
      <c r="F26" s="762"/>
      <c r="G26" s="114"/>
      <c r="H26" s="751"/>
      <c r="I26" s="752"/>
      <c r="J26" s="752"/>
      <c r="K26" s="752"/>
      <c r="L26" s="752"/>
      <c r="M26" s="752"/>
      <c r="N26" s="752"/>
      <c r="O26" s="752"/>
      <c r="P26" s="752"/>
      <c r="Q26" s="752"/>
      <c r="R26" s="100"/>
    </row>
    <row r="27" spans="1:18" ht="34.5" customHeight="1">
      <c r="A27" s="743"/>
      <c r="B27" s="107" t="s">
        <v>64</v>
      </c>
      <c r="C27" s="756"/>
      <c r="D27" s="761"/>
      <c r="E27" s="759"/>
      <c r="F27" s="753"/>
      <c r="G27" s="104"/>
      <c r="H27" s="765"/>
      <c r="I27" s="752"/>
      <c r="J27" s="752"/>
      <c r="K27" s="752"/>
      <c r="L27" s="752"/>
      <c r="M27" s="752"/>
      <c r="N27" s="752"/>
      <c r="O27" s="752"/>
      <c r="P27" s="752"/>
      <c r="Q27" s="766"/>
      <c r="R27" s="122"/>
    </row>
    <row r="28" spans="1:18" ht="34.5" customHeight="1">
      <c r="A28" s="741">
        <v>3</v>
      </c>
      <c r="B28" s="71" t="s">
        <v>65</v>
      </c>
      <c r="C28" s="744" t="s">
        <v>46</v>
      </c>
      <c r="D28" s="73" t="s">
        <v>66</v>
      </c>
      <c r="E28" s="746" t="s">
        <v>48</v>
      </c>
      <c r="F28" s="124" t="s">
        <v>49</v>
      </c>
      <c r="G28" s="76">
        <f>R28*O4</f>
        <v>0.65</v>
      </c>
      <c r="H28" s="87">
        <v>0</v>
      </c>
      <c r="I28" s="110"/>
      <c r="J28" s="110"/>
      <c r="K28" s="110"/>
      <c r="L28" s="110"/>
      <c r="M28" s="110"/>
      <c r="N28" s="110"/>
      <c r="O28" s="110"/>
      <c r="P28" s="110"/>
      <c r="Q28" s="125"/>
      <c r="R28" s="126">
        <v>0.65</v>
      </c>
    </row>
    <row r="29" spans="1:18" ht="34.5" customHeight="1">
      <c r="A29" s="742"/>
      <c r="B29" s="81" t="s">
        <v>67</v>
      </c>
      <c r="C29" s="744"/>
      <c r="D29" s="82"/>
      <c r="E29" s="746"/>
      <c r="F29" s="113" t="s">
        <v>51</v>
      </c>
      <c r="G29" s="127"/>
      <c r="H29" s="128"/>
      <c r="I29" s="87"/>
      <c r="J29" s="86"/>
      <c r="K29" s="87"/>
      <c r="L29" s="86"/>
      <c r="M29" s="87"/>
      <c r="N29" s="86"/>
      <c r="O29" s="87"/>
      <c r="P29" s="86"/>
      <c r="Q29" s="88"/>
      <c r="R29" s="128"/>
    </row>
    <row r="30" spans="1:18" ht="34.5" customHeight="1">
      <c r="A30" s="742"/>
      <c r="B30" s="89" t="s">
        <v>68</v>
      </c>
      <c r="C30" s="744"/>
      <c r="D30" s="129"/>
      <c r="E30" s="746"/>
      <c r="F30" s="116" t="s">
        <v>53</v>
      </c>
      <c r="G30" s="114"/>
      <c r="H30" s="87"/>
      <c r="I30" s="119"/>
      <c r="J30" s="87"/>
      <c r="K30" s="119"/>
      <c r="L30" s="87"/>
      <c r="M30" s="130"/>
      <c r="N30" s="87"/>
      <c r="O30" s="119"/>
      <c r="P30" s="87"/>
      <c r="Q30" s="130"/>
      <c r="R30" s="131"/>
    </row>
    <row r="31" spans="1:18" ht="34.5" customHeight="1">
      <c r="A31" s="743"/>
      <c r="B31" s="102" t="s">
        <v>69</v>
      </c>
      <c r="C31" s="744"/>
      <c r="D31" s="132" t="s">
        <v>70</v>
      </c>
      <c r="E31" s="746"/>
      <c r="F31" s="133"/>
      <c r="G31" s="134"/>
      <c r="H31" s="767"/>
      <c r="I31" s="768"/>
      <c r="J31" s="768"/>
      <c r="K31" s="768"/>
      <c r="L31" s="768"/>
      <c r="M31" s="768"/>
      <c r="N31" s="768"/>
      <c r="O31" s="768"/>
      <c r="P31" s="768"/>
      <c r="Q31" s="768"/>
      <c r="R31" s="135"/>
    </row>
    <row r="32" spans="1:18" ht="34.5" customHeight="1">
      <c r="A32" s="741">
        <v>4</v>
      </c>
      <c r="B32" s="71" t="s">
        <v>71</v>
      </c>
      <c r="C32" s="755" t="s">
        <v>46</v>
      </c>
      <c r="D32" s="107" t="s">
        <v>72</v>
      </c>
      <c r="E32" s="757" t="s">
        <v>48</v>
      </c>
      <c r="F32" s="108" t="s">
        <v>49</v>
      </c>
      <c r="G32" s="76">
        <f>R32*O4</f>
        <v>0.8</v>
      </c>
      <c r="H32" s="109">
        <v>0</v>
      </c>
      <c r="I32" s="87"/>
      <c r="J32" s="110"/>
      <c r="K32" s="87"/>
      <c r="L32" s="110"/>
      <c r="M32" s="87"/>
      <c r="N32" s="110"/>
      <c r="O32" s="87"/>
      <c r="P32" s="110"/>
      <c r="Q32" s="87"/>
      <c r="R32" s="109">
        <v>0.8</v>
      </c>
    </row>
    <row r="33" spans="1:18" ht="34.5" customHeight="1">
      <c r="A33" s="742"/>
      <c r="B33" s="81" t="s">
        <v>73</v>
      </c>
      <c r="C33" s="744"/>
      <c r="D33" s="82"/>
      <c r="E33" s="746"/>
      <c r="F33" s="113" t="s">
        <v>51</v>
      </c>
      <c r="G33" s="114"/>
      <c r="H33" s="87"/>
      <c r="I33" s="86"/>
      <c r="J33" s="87"/>
      <c r="K33" s="86"/>
      <c r="L33" s="87"/>
      <c r="M33" s="86"/>
      <c r="N33" s="87"/>
      <c r="O33" s="86"/>
      <c r="P33" s="87"/>
      <c r="Q33" s="88"/>
      <c r="R33" s="115"/>
    </row>
    <row r="34" spans="1:18" ht="34.5" customHeight="1">
      <c r="A34" s="742"/>
      <c r="B34" s="89" t="s">
        <v>74</v>
      </c>
      <c r="C34" s="744"/>
      <c r="D34" s="90"/>
      <c r="E34" s="746"/>
      <c r="F34" s="116" t="s">
        <v>53</v>
      </c>
      <c r="G34" s="117"/>
      <c r="H34" s="118"/>
      <c r="I34" s="87"/>
      <c r="J34" s="119"/>
      <c r="K34" s="87"/>
      <c r="L34" s="119"/>
      <c r="M34" s="87"/>
      <c r="N34" s="119"/>
      <c r="O34" s="87"/>
      <c r="P34" s="119"/>
      <c r="Q34" s="87"/>
      <c r="R34" s="118"/>
    </row>
    <row r="35" spans="1:18" ht="34.5" customHeight="1">
      <c r="A35" s="742"/>
      <c r="B35" s="89" t="s">
        <v>75</v>
      </c>
      <c r="C35" s="745"/>
      <c r="D35" s="760" t="s">
        <v>76</v>
      </c>
      <c r="E35" s="758"/>
      <c r="F35" s="762"/>
      <c r="G35" s="114"/>
      <c r="H35" s="763"/>
      <c r="I35" s="764"/>
      <c r="J35" s="764"/>
      <c r="K35" s="764"/>
      <c r="L35" s="764"/>
      <c r="M35" s="764"/>
      <c r="N35" s="764"/>
      <c r="O35" s="764"/>
      <c r="P35" s="764"/>
      <c r="Q35" s="764"/>
      <c r="R35" s="120"/>
    </row>
    <row r="36" spans="1:18" ht="34.5" customHeight="1">
      <c r="A36" s="742"/>
      <c r="B36" s="89" t="s">
        <v>77</v>
      </c>
      <c r="C36" s="745"/>
      <c r="D36" s="760"/>
      <c r="E36" s="758"/>
      <c r="F36" s="769"/>
      <c r="G36" s="137"/>
      <c r="H36" s="770"/>
      <c r="I36" s="769"/>
      <c r="J36" s="769"/>
      <c r="K36" s="769"/>
      <c r="L36" s="769"/>
      <c r="M36" s="769"/>
      <c r="N36" s="769"/>
      <c r="O36" s="769"/>
      <c r="P36" s="769"/>
      <c r="Q36" s="769"/>
      <c r="R36" s="138"/>
    </row>
    <row r="37" spans="1:18" ht="34.5" customHeight="1">
      <c r="A37" s="743"/>
      <c r="B37" s="102" t="s">
        <v>78</v>
      </c>
      <c r="C37" s="756"/>
      <c r="D37" s="760"/>
      <c r="E37" s="759"/>
      <c r="F37" s="769"/>
      <c r="G37" s="137"/>
      <c r="H37" s="771"/>
      <c r="I37" s="769"/>
      <c r="J37" s="769"/>
      <c r="K37" s="769"/>
      <c r="L37" s="769"/>
      <c r="M37" s="769"/>
      <c r="N37" s="769"/>
      <c r="O37" s="769"/>
      <c r="P37" s="769"/>
      <c r="Q37" s="772"/>
      <c r="R37" s="139"/>
    </row>
    <row r="38" spans="1:18" ht="34.5" customHeight="1">
      <c r="A38" s="773">
        <v>5</v>
      </c>
      <c r="B38" s="141" t="s">
        <v>79</v>
      </c>
      <c r="C38" s="744" t="s">
        <v>46</v>
      </c>
      <c r="D38" s="73" t="s">
        <v>80</v>
      </c>
      <c r="E38" s="746" t="s">
        <v>48</v>
      </c>
      <c r="F38" s="124" t="s">
        <v>49</v>
      </c>
      <c r="G38" s="76">
        <f>R38*O4</f>
        <v>0.45</v>
      </c>
      <c r="H38" s="87">
        <v>0</v>
      </c>
      <c r="I38" s="110"/>
      <c r="J38" s="110"/>
      <c r="K38" s="110"/>
      <c r="L38" s="110"/>
      <c r="M38" s="110"/>
      <c r="N38" s="110"/>
      <c r="O38" s="110"/>
      <c r="P38" s="110"/>
      <c r="Q38" s="125"/>
      <c r="R38" s="126">
        <v>0.45</v>
      </c>
    </row>
    <row r="39" spans="1:18" ht="34.5" customHeight="1">
      <c r="A39" s="774"/>
      <c r="B39" s="142" t="s">
        <v>81</v>
      </c>
      <c r="C39" s="744"/>
      <c r="D39" s="82"/>
      <c r="E39" s="746"/>
      <c r="F39" s="113" t="s">
        <v>51</v>
      </c>
      <c r="G39" s="127"/>
      <c r="H39" s="128"/>
      <c r="I39" s="87"/>
      <c r="J39" s="86"/>
      <c r="K39" s="87"/>
      <c r="L39" s="86"/>
      <c r="M39" s="87"/>
      <c r="N39" s="86"/>
      <c r="O39" s="87"/>
      <c r="P39" s="86"/>
      <c r="Q39" s="88"/>
      <c r="R39" s="128"/>
    </row>
    <row r="40" spans="1:18" ht="34.5" customHeight="1">
      <c r="A40" s="774"/>
      <c r="B40" s="97" t="s">
        <v>82</v>
      </c>
      <c r="C40" s="744"/>
      <c r="D40" s="90"/>
      <c r="E40" s="746"/>
      <c r="F40" s="116" t="s">
        <v>53</v>
      </c>
      <c r="G40" s="114"/>
      <c r="H40" s="87"/>
      <c r="I40" s="119"/>
      <c r="J40" s="87"/>
      <c r="K40" s="119"/>
      <c r="L40" s="87"/>
      <c r="M40" s="119"/>
      <c r="N40" s="87"/>
      <c r="O40" s="119"/>
      <c r="P40" s="87"/>
      <c r="Q40" s="130"/>
      <c r="R40" s="131"/>
    </row>
    <row r="41" spans="1:18" ht="34.5" customHeight="1">
      <c r="A41" s="774"/>
      <c r="B41" s="89" t="s">
        <v>83</v>
      </c>
      <c r="C41" s="745"/>
      <c r="D41" s="776" t="s">
        <v>84</v>
      </c>
      <c r="E41" s="746"/>
      <c r="F41" s="749"/>
      <c r="G41" s="144"/>
      <c r="H41" s="763"/>
      <c r="I41" s="764"/>
      <c r="J41" s="764"/>
      <c r="K41" s="764"/>
      <c r="L41" s="764"/>
      <c r="M41" s="764"/>
      <c r="N41" s="764"/>
      <c r="O41" s="764"/>
      <c r="P41" s="764"/>
      <c r="Q41" s="764"/>
      <c r="R41" s="120"/>
    </row>
    <row r="42" spans="1:18" ht="34.5" customHeight="1">
      <c r="A42" s="774"/>
      <c r="B42" s="89" t="s">
        <v>85</v>
      </c>
      <c r="C42" s="744"/>
      <c r="D42" s="777"/>
      <c r="E42" s="746"/>
      <c r="F42" s="779"/>
      <c r="G42" s="114"/>
      <c r="H42" s="752"/>
      <c r="I42" s="752"/>
      <c r="J42" s="752"/>
      <c r="K42" s="752"/>
      <c r="L42" s="752"/>
      <c r="M42" s="752"/>
      <c r="N42" s="752"/>
      <c r="O42" s="752"/>
      <c r="P42" s="752"/>
      <c r="Q42" s="782"/>
      <c r="R42" s="87"/>
    </row>
    <row r="43" spans="1:18" ht="34.5" customHeight="1">
      <c r="A43" s="774"/>
      <c r="B43" s="145" t="s">
        <v>86</v>
      </c>
      <c r="C43" s="744"/>
      <c r="D43" s="778"/>
      <c r="E43" s="746"/>
      <c r="F43" s="780"/>
      <c r="G43" s="137"/>
      <c r="H43" s="752"/>
      <c r="I43" s="752"/>
      <c r="J43" s="752"/>
      <c r="K43" s="752"/>
      <c r="L43" s="752"/>
      <c r="M43" s="752"/>
      <c r="N43" s="752"/>
      <c r="O43" s="752"/>
      <c r="P43" s="752"/>
      <c r="Q43" s="782"/>
      <c r="R43" s="87"/>
    </row>
    <row r="44" spans="1:18" ht="34.5" customHeight="1">
      <c r="A44" s="774"/>
      <c r="B44" s="145" t="s">
        <v>87</v>
      </c>
      <c r="C44" s="744"/>
      <c r="D44" s="778"/>
      <c r="E44" s="746"/>
      <c r="F44" s="780"/>
      <c r="G44" s="137"/>
      <c r="H44" s="752"/>
      <c r="I44" s="752"/>
      <c r="J44" s="752"/>
      <c r="K44" s="752"/>
      <c r="L44" s="752"/>
      <c r="M44" s="752"/>
      <c r="N44" s="752"/>
      <c r="O44" s="752"/>
      <c r="P44" s="752"/>
      <c r="Q44" s="782"/>
      <c r="R44" s="87"/>
    </row>
    <row r="45" spans="1:18" ht="34.5" customHeight="1">
      <c r="A45" s="774"/>
      <c r="B45" s="145" t="s">
        <v>88</v>
      </c>
      <c r="C45" s="744"/>
      <c r="D45" s="778"/>
      <c r="E45" s="746"/>
      <c r="F45" s="780"/>
      <c r="G45" s="137"/>
      <c r="H45" s="752"/>
      <c r="I45" s="752"/>
      <c r="J45" s="752"/>
      <c r="K45" s="752"/>
      <c r="L45" s="752"/>
      <c r="M45" s="752"/>
      <c r="N45" s="752"/>
      <c r="O45" s="752"/>
      <c r="P45" s="752"/>
      <c r="Q45" s="782"/>
      <c r="R45" s="87"/>
    </row>
    <row r="46" spans="1:18" ht="34.5" customHeight="1">
      <c r="A46" s="775"/>
      <c r="B46" s="102" t="s">
        <v>89</v>
      </c>
      <c r="C46" s="744"/>
      <c r="D46" s="748"/>
      <c r="E46" s="746"/>
      <c r="F46" s="781"/>
      <c r="G46" s="137"/>
      <c r="H46" s="752"/>
      <c r="I46" s="752"/>
      <c r="J46" s="752"/>
      <c r="K46" s="752"/>
      <c r="L46" s="752"/>
      <c r="M46" s="752"/>
      <c r="N46" s="752"/>
      <c r="O46" s="752"/>
      <c r="P46" s="752"/>
      <c r="Q46" s="783"/>
      <c r="R46" s="123"/>
    </row>
    <row r="47" spans="1:18" ht="34.5" customHeight="1">
      <c r="A47" s="741">
        <v>6</v>
      </c>
      <c r="B47" s="149" t="s">
        <v>90</v>
      </c>
      <c r="C47" s="755" t="s">
        <v>46</v>
      </c>
      <c r="D47" s="107" t="s">
        <v>91</v>
      </c>
      <c r="E47" s="757" t="s">
        <v>48</v>
      </c>
      <c r="F47" s="108" t="s">
        <v>49</v>
      </c>
      <c r="G47" s="76">
        <f>R47*O4</f>
        <v>0.5</v>
      </c>
      <c r="H47" s="109">
        <v>0</v>
      </c>
      <c r="I47" s="110"/>
      <c r="J47" s="110"/>
      <c r="K47" s="110"/>
      <c r="L47" s="110"/>
      <c r="M47" s="110"/>
      <c r="N47" s="110"/>
      <c r="O47" s="110"/>
      <c r="P47" s="110"/>
      <c r="Q47" s="87"/>
      <c r="R47" s="109">
        <v>0.5</v>
      </c>
    </row>
    <row r="48" spans="1:18" ht="34.5" customHeight="1">
      <c r="A48" s="742"/>
      <c r="B48" s="81" t="s">
        <v>92</v>
      </c>
      <c r="C48" s="744"/>
      <c r="D48" s="82"/>
      <c r="E48" s="746"/>
      <c r="F48" s="113" t="s">
        <v>51</v>
      </c>
      <c r="G48" s="114"/>
      <c r="H48" s="87"/>
      <c r="I48" s="86"/>
      <c r="J48" s="87"/>
      <c r="K48" s="86"/>
      <c r="L48" s="87"/>
      <c r="M48" s="86"/>
      <c r="N48" s="87"/>
      <c r="O48" s="86"/>
      <c r="P48" s="87"/>
      <c r="Q48" s="88"/>
      <c r="R48" s="115"/>
    </row>
    <row r="49" spans="1:18" ht="34.5" customHeight="1">
      <c r="A49" s="742"/>
      <c r="B49" s="81" t="s">
        <v>93</v>
      </c>
      <c r="C49" s="744"/>
      <c r="D49" s="90"/>
      <c r="E49" s="746"/>
      <c r="F49" s="116" t="s">
        <v>53</v>
      </c>
      <c r="G49" s="117"/>
      <c r="H49" s="118"/>
      <c r="I49" s="87"/>
      <c r="J49" s="119"/>
      <c r="K49" s="87"/>
      <c r="L49" s="119"/>
      <c r="M49" s="87"/>
      <c r="N49" s="119"/>
      <c r="O49" s="87"/>
      <c r="P49" s="119"/>
      <c r="Q49" s="87"/>
      <c r="R49" s="118"/>
    </row>
    <row r="50" spans="1:18" ht="34.5" customHeight="1">
      <c r="A50" s="742"/>
      <c r="B50" s="81" t="s">
        <v>94</v>
      </c>
      <c r="C50" s="745"/>
      <c r="D50" s="760" t="s">
        <v>95</v>
      </c>
      <c r="E50" s="758"/>
      <c r="F50" s="762"/>
      <c r="G50" s="114"/>
      <c r="H50" s="763"/>
      <c r="I50" s="764"/>
      <c r="J50" s="764"/>
      <c r="K50" s="764"/>
      <c r="L50" s="764"/>
      <c r="M50" s="764"/>
      <c r="N50" s="764"/>
      <c r="O50" s="764"/>
      <c r="P50" s="764"/>
      <c r="Q50" s="764"/>
      <c r="R50" s="120"/>
    </row>
    <row r="51" spans="1:18" ht="34.5" customHeight="1">
      <c r="A51" s="742"/>
      <c r="B51" s="81" t="s">
        <v>96</v>
      </c>
      <c r="C51" s="745"/>
      <c r="D51" s="760"/>
      <c r="E51" s="758"/>
      <c r="F51" s="762"/>
      <c r="G51" s="114"/>
      <c r="H51" s="751"/>
      <c r="I51" s="752"/>
      <c r="J51" s="752"/>
      <c r="K51" s="752"/>
      <c r="L51" s="752"/>
      <c r="M51" s="752"/>
      <c r="N51" s="752"/>
      <c r="O51" s="752"/>
      <c r="P51" s="752"/>
      <c r="Q51" s="752"/>
      <c r="R51" s="100"/>
    </row>
    <row r="52" spans="1:18" ht="34.5" customHeight="1">
      <c r="A52" s="743"/>
      <c r="B52" s="150" t="s">
        <v>97</v>
      </c>
      <c r="C52" s="756"/>
      <c r="D52" s="760"/>
      <c r="E52" s="759"/>
      <c r="F52" s="769"/>
      <c r="G52" s="137"/>
      <c r="H52" s="765"/>
      <c r="I52" s="752"/>
      <c r="J52" s="752"/>
      <c r="K52" s="752"/>
      <c r="L52" s="752"/>
      <c r="M52" s="752"/>
      <c r="N52" s="752"/>
      <c r="O52" s="752"/>
      <c r="P52" s="752"/>
      <c r="Q52" s="752"/>
      <c r="R52" s="122"/>
    </row>
    <row r="53" spans="1:18" ht="34.5" customHeight="1">
      <c r="A53" s="741">
        <v>7</v>
      </c>
      <c r="B53" s="149" t="s">
        <v>98</v>
      </c>
      <c r="C53" s="744" t="s">
        <v>46</v>
      </c>
      <c r="D53" s="73"/>
      <c r="E53" s="746" t="s">
        <v>99</v>
      </c>
      <c r="F53" s="124" t="s">
        <v>49</v>
      </c>
      <c r="G53" s="76"/>
      <c r="H53" s="87"/>
      <c r="I53" s="110"/>
      <c r="J53" s="110"/>
      <c r="K53" s="110"/>
      <c r="L53" s="110"/>
      <c r="M53" s="110"/>
      <c r="N53" s="110"/>
      <c r="O53" s="110"/>
      <c r="P53" s="110"/>
      <c r="Q53" s="111"/>
      <c r="R53" s="126"/>
    </row>
    <row r="54" spans="1:18" ht="34.5" customHeight="1">
      <c r="A54" s="742"/>
      <c r="B54" s="81" t="s">
        <v>100</v>
      </c>
      <c r="C54" s="744"/>
      <c r="D54" s="82"/>
      <c r="E54" s="746"/>
      <c r="F54" s="113" t="s">
        <v>51</v>
      </c>
      <c r="G54" s="127"/>
      <c r="H54" s="128"/>
      <c r="I54" s="87"/>
      <c r="J54" s="86"/>
      <c r="K54" s="87"/>
      <c r="L54" s="86"/>
      <c r="M54" s="87"/>
      <c r="N54" s="86"/>
      <c r="O54" s="87"/>
      <c r="P54" s="86"/>
      <c r="Q54" s="87"/>
      <c r="R54" s="128"/>
    </row>
    <row r="55" spans="1:18" ht="34.5" customHeight="1">
      <c r="A55" s="742"/>
      <c r="B55" s="81" t="s">
        <v>101</v>
      </c>
      <c r="C55" s="744"/>
      <c r="D55" s="90"/>
      <c r="E55" s="746"/>
      <c r="F55" s="116" t="s">
        <v>53</v>
      </c>
      <c r="G55" s="151">
        <f>R55*O4</f>
        <v>0.25</v>
      </c>
      <c r="H55" s="87"/>
      <c r="I55" s="119"/>
      <c r="J55" s="87"/>
      <c r="K55" s="119"/>
      <c r="L55" s="87"/>
      <c r="M55" s="119"/>
      <c r="N55" s="87">
        <v>0</v>
      </c>
      <c r="O55" s="119"/>
      <c r="P55" s="87"/>
      <c r="Q55" s="130"/>
      <c r="R55" s="87">
        <v>0.25</v>
      </c>
    </row>
    <row r="56" spans="1:18" ht="34.5" customHeight="1">
      <c r="A56" s="743"/>
      <c r="B56" s="150"/>
      <c r="C56" s="744"/>
      <c r="D56" s="152" t="s">
        <v>102</v>
      </c>
      <c r="E56" s="746"/>
      <c r="F56" s="153"/>
      <c r="G56" s="154"/>
      <c r="H56" s="784"/>
      <c r="I56" s="785"/>
      <c r="J56" s="785"/>
      <c r="K56" s="785"/>
      <c r="L56" s="785"/>
      <c r="M56" s="785"/>
      <c r="N56" s="785"/>
      <c r="O56" s="785"/>
      <c r="P56" s="785"/>
      <c r="Q56" s="785"/>
      <c r="R56" s="155"/>
    </row>
    <row r="57" spans="1:18" ht="34.5" customHeight="1">
      <c r="A57" s="741">
        <v>8</v>
      </c>
      <c r="B57" s="149" t="s">
        <v>103</v>
      </c>
      <c r="C57" s="755" t="s">
        <v>104</v>
      </c>
      <c r="D57" s="107"/>
      <c r="E57" s="757" t="s">
        <v>99</v>
      </c>
      <c r="F57" s="108" t="s">
        <v>49</v>
      </c>
      <c r="G57" s="114"/>
      <c r="H57" s="109"/>
      <c r="I57" s="87"/>
      <c r="J57" s="110"/>
      <c r="K57" s="87"/>
      <c r="L57" s="110"/>
      <c r="M57" s="87"/>
      <c r="N57" s="110"/>
      <c r="O57" s="87"/>
      <c r="P57" s="110"/>
      <c r="Q57" s="87"/>
      <c r="R57" s="109"/>
    </row>
    <row r="58" spans="1:18" ht="34.5" customHeight="1">
      <c r="A58" s="742"/>
      <c r="B58" s="81" t="s">
        <v>105</v>
      </c>
      <c r="C58" s="744"/>
      <c r="D58" s="82"/>
      <c r="E58" s="753"/>
      <c r="F58" s="113" t="s">
        <v>51</v>
      </c>
      <c r="G58" s="114"/>
      <c r="H58" s="87"/>
      <c r="I58" s="86"/>
      <c r="J58" s="87"/>
      <c r="K58" s="86"/>
      <c r="L58" s="87"/>
      <c r="M58" s="86"/>
      <c r="N58" s="87"/>
      <c r="O58" s="86"/>
      <c r="P58" s="87"/>
      <c r="Q58" s="88"/>
      <c r="R58" s="115"/>
    </row>
    <row r="59" spans="1:18" ht="34.5" customHeight="1">
      <c r="A59" s="742"/>
      <c r="B59" s="81" t="s">
        <v>106</v>
      </c>
      <c r="C59" s="744"/>
      <c r="D59" s="90"/>
      <c r="E59" s="753"/>
      <c r="F59" s="116" t="s">
        <v>53</v>
      </c>
      <c r="G59" s="151">
        <f>R59*O4</f>
        <v>1.5</v>
      </c>
      <c r="H59" s="118"/>
      <c r="I59" s="87"/>
      <c r="J59" s="119"/>
      <c r="K59" s="87"/>
      <c r="L59" s="119"/>
      <c r="M59" s="87"/>
      <c r="N59" s="119">
        <v>0</v>
      </c>
      <c r="O59" s="87"/>
      <c r="P59" s="119"/>
      <c r="Q59" s="87"/>
      <c r="R59" s="119">
        <v>1.5</v>
      </c>
    </row>
    <row r="60" spans="1:18" ht="34.5" customHeight="1">
      <c r="A60" s="742"/>
      <c r="B60" s="81" t="s">
        <v>107</v>
      </c>
      <c r="C60" s="745"/>
      <c r="D60" s="760" t="s">
        <v>108</v>
      </c>
      <c r="E60" s="786"/>
      <c r="F60" s="762"/>
      <c r="G60" s="114"/>
      <c r="H60" s="763"/>
      <c r="I60" s="764"/>
      <c r="J60" s="764"/>
      <c r="K60" s="764"/>
      <c r="L60" s="764"/>
      <c r="M60" s="764"/>
      <c r="N60" s="764"/>
      <c r="O60" s="764"/>
      <c r="P60" s="764"/>
      <c r="Q60" s="764"/>
      <c r="R60" s="120"/>
    </row>
    <row r="61" spans="1:18" ht="34.5" customHeight="1">
      <c r="A61" s="742"/>
      <c r="B61" s="81" t="s">
        <v>109</v>
      </c>
      <c r="C61" s="745"/>
      <c r="D61" s="760"/>
      <c r="E61" s="786"/>
      <c r="F61" s="762"/>
      <c r="G61" s="114"/>
      <c r="H61" s="751"/>
      <c r="I61" s="752"/>
      <c r="J61" s="752"/>
      <c r="K61" s="752"/>
      <c r="L61" s="752"/>
      <c r="M61" s="752"/>
      <c r="N61" s="752"/>
      <c r="O61" s="752"/>
      <c r="P61" s="752"/>
      <c r="Q61" s="752"/>
      <c r="R61" s="100"/>
    </row>
    <row r="62" spans="1:18" ht="34.5" customHeight="1">
      <c r="A62" s="743"/>
      <c r="B62" s="150" t="s">
        <v>110</v>
      </c>
      <c r="C62" s="756"/>
      <c r="D62" s="760"/>
      <c r="E62" s="750"/>
      <c r="F62" s="762"/>
      <c r="G62" s="114"/>
      <c r="H62" s="765"/>
      <c r="I62" s="752"/>
      <c r="J62" s="752"/>
      <c r="K62" s="752"/>
      <c r="L62" s="752"/>
      <c r="M62" s="752"/>
      <c r="N62" s="752"/>
      <c r="O62" s="752"/>
      <c r="P62" s="752"/>
      <c r="Q62" s="752"/>
      <c r="R62" s="122"/>
    </row>
    <row r="63" spans="1:18" ht="34.5" customHeight="1">
      <c r="A63" s="741">
        <v>9</v>
      </c>
      <c r="B63" s="149" t="s">
        <v>111</v>
      </c>
      <c r="C63" s="744" t="s">
        <v>112</v>
      </c>
      <c r="D63" s="73"/>
      <c r="E63" s="746" t="s">
        <v>99</v>
      </c>
      <c r="F63" s="124" t="s">
        <v>49</v>
      </c>
      <c r="G63" s="114"/>
      <c r="H63" s="87"/>
      <c r="I63" s="110"/>
      <c r="J63" s="110"/>
      <c r="K63" s="110"/>
      <c r="L63" s="110"/>
      <c r="M63" s="110"/>
      <c r="N63" s="110"/>
      <c r="O63" s="110"/>
      <c r="P63" s="110"/>
      <c r="Q63" s="111"/>
      <c r="R63" s="126"/>
    </row>
    <row r="64" spans="1:18" ht="34.5" customHeight="1">
      <c r="A64" s="742"/>
      <c r="B64" s="81" t="s">
        <v>92</v>
      </c>
      <c r="C64" s="744"/>
      <c r="D64" s="82" t="s">
        <v>113</v>
      </c>
      <c r="E64" s="746"/>
      <c r="F64" s="156" t="s">
        <v>51</v>
      </c>
      <c r="G64" s="157"/>
      <c r="H64" s="128"/>
      <c r="I64" s="87"/>
      <c r="J64" s="86"/>
      <c r="K64" s="87"/>
      <c r="L64" s="86"/>
      <c r="M64" s="87"/>
      <c r="N64" s="86"/>
      <c r="O64" s="87"/>
      <c r="P64" s="86"/>
      <c r="Q64" s="87"/>
      <c r="R64" s="128"/>
    </row>
    <row r="65" spans="1:18" ht="34.5" customHeight="1">
      <c r="A65" s="742"/>
      <c r="B65" s="81" t="s">
        <v>114</v>
      </c>
      <c r="C65" s="744"/>
      <c r="D65" s="90"/>
      <c r="E65" s="746"/>
      <c r="F65" s="116" t="s">
        <v>53</v>
      </c>
      <c r="G65" s="151">
        <f>R65*O4</f>
        <v>0.6</v>
      </c>
      <c r="H65" s="87"/>
      <c r="I65" s="119"/>
      <c r="J65" s="87"/>
      <c r="K65" s="119"/>
      <c r="L65" s="87"/>
      <c r="M65" s="119"/>
      <c r="N65" s="87">
        <v>0</v>
      </c>
      <c r="O65" s="119"/>
      <c r="P65" s="87"/>
      <c r="Q65" s="130"/>
      <c r="R65" s="87">
        <v>0.6</v>
      </c>
    </row>
    <row r="66" spans="1:18" ht="34.5" customHeight="1">
      <c r="A66" s="743"/>
      <c r="B66" s="150" t="s">
        <v>115</v>
      </c>
      <c r="C66" s="744"/>
      <c r="D66" s="152"/>
      <c r="E66" s="746"/>
      <c r="F66" s="153"/>
      <c r="G66" s="154"/>
      <c r="H66" s="784"/>
      <c r="I66" s="785"/>
      <c r="J66" s="785"/>
      <c r="K66" s="785"/>
      <c r="L66" s="785"/>
      <c r="M66" s="785"/>
      <c r="N66" s="785"/>
      <c r="O66" s="785"/>
      <c r="P66" s="785"/>
      <c r="Q66" s="785"/>
      <c r="R66" s="155"/>
    </row>
    <row r="67" spans="1:18" ht="34.5" customHeight="1">
      <c r="A67" s="773">
        <v>10</v>
      </c>
      <c r="B67" s="158" t="s">
        <v>116</v>
      </c>
      <c r="C67" s="755" t="s">
        <v>112</v>
      </c>
      <c r="D67" s="107"/>
      <c r="E67" s="757" t="s">
        <v>99</v>
      </c>
      <c r="F67" s="108" t="s">
        <v>49</v>
      </c>
      <c r="G67" s="114"/>
      <c r="H67" s="109"/>
      <c r="I67" s="87"/>
      <c r="J67" s="110"/>
      <c r="K67" s="87"/>
      <c r="L67" s="110"/>
      <c r="M67" s="87"/>
      <c r="N67" s="110"/>
      <c r="O67" s="87"/>
      <c r="P67" s="110"/>
      <c r="Q67" s="87"/>
      <c r="R67" s="109"/>
    </row>
    <row r="68" spans="1:18" ht="34.5" customHeight="1">
      <c r="A68" s="774"/>
      <c r="B68" s="159" t="s">
        <v>117</v>
      </c>
      <c r="C68" s="744"/>
      <c r="D68" s="82"/>
      <c r="E68" s="746"/>
      <c r="F68" s="113" t="s">
        <v>51</v>
      </c>
      <c r="G68" s="114"/>
      <c r="H68" s="87"/>
      <c r="I68" s="86"/>
      <c r="J68" s="87"/>
      <c r="K68" s="86"/>
      <c r="L68" s="87"/>
      <c r="M68" s="86"/>
      <c r="N68" s="87"/>
      <c r="O68" s="86"/>
      <c r="P68" s="87"/>
      <c r="Q68" s="88"/>
      <c r="R68" s="115"/>
    </row>
    <row r="69" spans="1:18" ht="34.5" customHeight="1">
      <c r="A69" s="774"/>
      <c r="B69" s="159" t="s">
        <v>118</v>
      </c>
      <c r="C69" s="744"/>
      <c r="D69" s="90" t="s">
        <v>119</v>
      </c>
      <c r="E69" s="746"/>
      <c r="F69" s="160" t="s">
        <v>53</v>
      </c>
      <c r="G69" s="151">
        <f>R69*O4</f>
        <v>0.7</v>
      </c>
      <c r="H69" s="118"/>
      <c r="I69" s="87"/>
      <c r="J69" s="119"/>
      <c r="K69" s="87"/>
      <c r="L69" s="119"/>
      <c r="M69" s="87"/>
      <c r="N69" s="119">
        <v>0</v>
      </c>
      <c r="O69" s="87"/>
      <c r="P69" s="119"/>
      <c r="Q69" s="87"/>
      <c r="R69" s="119">
        <v>0.7</v>
      </c>
    </row>
    <row r="70" spans="1:18" ht="34.5" customHeight="1">
      <c r="A70" s="775"/>
      <c r="B70" s="161" t="s">
        <v>120</v>
      </c>
      <c r="C70" s="744"/>
      <c r="D70" s="162" t="s">
        <v>121</v>
      </c>
      <c r="E70" s="746"/>
      <c r="F70" s="148"/>
      <c r="G70" s="163"/>
      <c r="H70" s="787"/>
      <c r="I70" s="788"/>
      <c r="J70" s="788"/>
      <c r="K70" s="788"/>
      <c r="L70" s="788"/>
      <c r="M70" s="788"/>
      <c r="N70" s="788"/>
      <c r="O70" s="788"/>
      <c r="P70" s="788"/>
      <c r="Q70" s="788"/>
      <c r="R70" s="164"/>
    </row>
    <row r="71" spans="1:18" ht="34.5" customHeight="1">
      <c r="A71" s="741">
        <v>11</v>
      </c>
      <c r="B71" s="149" t="s">
        <v>122</v>
      </c>
      <c r="C71" s="755" t="s">
        <v>112</v>
      </c>
      <c r="D71" s="107"/>
      <c r="E71" s="757" t="s">
        <v>99</v>
      </c>
      <c r="F71" s="108" t="s">
        <v>49</v>
      </c>
      <c r="G71" s="114"/>
      <c r="H71" s="109"/>
      <c r="I71" s="87"/>
      <c r="J71" s="110"/>
      <c r="K71" s="87"/>
      <c r="L71" s="110"/>
      <c r="M71" s="87"/>
      <c r="N71" s="110"/>
      <c r="O71" s="87"/>
      <c r="P71" s="110"/>
      <c r="Q71" s="87"/>
      <c r="R71" s="109"/>
    </row>
    <row r="72" spans="1:18" ht="34.5" customHeight="1">
      <c r="A72" s="742"/>
      <c r="B72" s="81" t="s">
        <v>123</v>
      </c>
      <c r="C72" s="744"/>
      <c r="D72" s="82" t="s">
        <v>124</v>
      </c>
      <c r="E72" s="746"/>
      <c r="F72" s="165"/>
      <c r="G72" s="166"/>
      <c r="H72" s="87"/>
      <c r="I72" s="86"/>
      <c r="J72" s="87"/>
      <c r="K72" s="86"/>
      <c r="L72" s="87"/>
      <c r="M72" s="86"/>
      <c r="N72" s="87"/>
      <c r="O72" s="86"/>
      <c r="P72" s="87"/>
      <c r="Q72" s="88"/>
      <c r="R72" s="115"/>
    </row>
    <row r="73" spans="1:18" ht="34.5" customHeight="1">
      <c r="A73" s="742"/>
      <c r="B73" s="81" t="s">
        <v>125</v>
      </c>
      <c r="C73" s="744"/>
      <c r="D73" s="90"/>
      <c r="E73" s="746"/>
      <c r="F73" s="116" t="s">
        <v>53</v>
      </c>
      <c r="G73" s="151">
        <f>R73*O4</f>
        <v>1.75</v>
      </c>
      <c r="H73" s="118"/>
      <c r="I73" s="87"/>
      <c r="J73" s="119"/>
      <c r="K73" s="87"/>
      <c r="L73" s="119"/>
      <c r="M73" s="87"/>
      <c r="N73" s="119">
        <v>0</v>
      </c>
      <c r="O73" s="87"/>
      <c r="P73" s="119"/>
      <c r="Q73" s="87"/>
      <c r="R73" s="119">
        <v>1.75</v>
      </c>
    </row>
    <row r="74" spans="1:18" ht="34.5" customHeight="1">
      <c r="A74" s="742"/>
      <c r="B74" s="81" t="s">
        <v>126</v>
      </c>
      <c r="C74" s="745"/>
      <c r="D74" s="744" t="s">
        <v>127</v>
      </c>
      <c r="E74" s="758"/>
      <c r="F74" s="762"/>
      <c r="G74" s="114"/>
      <c r="H74" s="763"/>
      <c r="I74" s="764"/>
      <c r="J74" s="764"/>
      <c r="K74" s="764"/>
      <c r="L74" s="764"/>
      <c r="M74" s="764"/>
      <c r="N74" s="764"/>
      <c r="O74" s="764"/>
      <c r="P74" s="764"/>
      <c r="Q74" s="764"/>
      <c r="R74" s="120"/>
    </row>
    <row r="75" spans="1:18" ht="34.5" customHeight="1">
      <c r="A75" s="742"/>
      <c r="B75" s="81" t="s">
        <v>128</v>
      </c>
      <c r="C75" s="745"/>
      <c r="D75" s="760"/>
      <c r="E75" s="758"/>
      <c r="F75" s="769"/>
      <c r="G75" s="137"/>
      <c r="H75" s="770"/>
      <c r="I75" s="769"/>
      <c r="J75" s="769"/>
      <c r="K75" s="769"/>
      <c r="L75" s="769"/>
      <c r="M75" s="769"/>
      <c r="N75" s="769"/>
      <c r="O75" s="769"/>
      <c r="P75" s="769"/>
      <c r="Q75" s="769"/>
      <c r="R75" s="138"/>
    </row>
    <row r="76" spans="1:18" ht="34.5" customHeight="1">
      <c r="A76" s="743"/>
      <c r="B76" s="150" t="s">
        <v>129</v>
      </c>
      <c r="C76" s="756"/>
      <c r="D76" s="760"/>
      <c r="E76" s="759"/>
      <c r="F76" s="769"/>
      <c r="G76" s="137"/>
      <c r="H76" s="771"/>
      <c r="I76" s="769"/>
      <c r="J76" s="769"/>
      <c r="K76" s="769"/>
      <c r="L76" s="769"/>
      <c r="M76" s="769"/>
      <c r="N76" s="769"/>
      <c r="O76" s="769"/>
      <c r="P76" s="769"/>
      <c r="Q76" s="769"/>
      <c r="R76" s="139"/>
    </row>
    <row r="77" spans="1:18" ht="34.5" customHeight="1">
      <c r="A77" s="741">
        <v>12</v>
      </c>
      <c r="B77" s="71" t="s">
        <v>130</v>
      </c>
      <c r="C77" s="744" t="s">
        <v>131</v>
      </c>
      <c r="D77" s="73"/>
      <c r="E77" s="746" t="s">
        <v>99</v>
      </c>
      <c r="F77" s="124" t="s">
        <v>49</v>
      </c>
      <c r="G77" s="114"/>
      <c r="H77" s="167"/>
      <c r="I77" s="110"/>
      <c r="J77" s="110"/>
      <c r="K77" s="110"/>
      <c r="L77" s="110"/>
      <c r="M77" s="110"/>
      <c r="N77" s="110"/>
      <c r="O77" s="110"/>
      <c r="P77" s="110"/>
      <c r="Q77" s="111"/>
      <c r="R77" s="168"/>
    </row>
    <row r="78" spans="1:18" ht="34.5" customHeight="1">
      <c r="A78" s="742"/>
      <c r="B78" s="81" t="s">
        <v>132</v>
      </c>
      <c r="C78" s="789"/>
      <c r="D78" s="82"/>
      <c r="E78" s="753"/>
      <c r="F78" s="113" t="s">
        <v>51</v>
      </c>
      <c r="G78" s="127"/>
      <c r="H78" s="128"/>
      <c r="I78" s="87"/>
      <c r="J78" s="86"/>
      <c r="K78" s="87"/>
      <c r="L78" s="86"/>
      <c r="M78" s="87"/>
      <c r="N78" s="86"/>
      <c r="O78" s="87"/>
      <c r="P78" s="86"/>
      <c r="Q78" s="87"/>
      <c r="R78" s="128"/>
    </row>
    <row r="79" spans="1:18" ht="34.5" customHeight="1">
      <c r="A79" s="742"/>
      <c r="B79" s="81" t="s">
        <v>133</v>
      </c>
      <c r="C79" s="789"/>
      <c r="D79" s="169"/>
      <c r="E79" s="753"/>
      <c r="F79" s="116" t="s">
        <v>53</v>
      </c>
      <c r="G79" s="151">
        <f>R79*O4</f>
        <v>0.9</v>
      </c>
      <c r="H79" s="170"/>
      <c r="I79" s="171"/>
      <c r="J79" s="170"/>
      <c r="K79" s="171"/>
      <c r="L79" s="170"/>
      <c r="M79" s="171"/>
      <c r="N79" s="170">
        <v>0</v>
      </c>
      <c r="O79" s="171"/>
      <c r="P79" s="170"/>
      <c r="Q79" s="172"/>
      <c r="R79" s="173">
        <v>0.9</v>
      </c>
    </row>
    <row r="80" spans="1:18" ht="34.5" customHeight="1">
      <c r="A80" s="743"/>
      <c r="B80" s="102" t="s">
        <v>134</v>
      </c>
      <c r="C80" s="789"/>
      <c r="D80" s="132" t="s">
        <v>135</v>
      </c>
      <c r="E80" s="753"/>
      <c r="F80" s="174" t="s">
        <v>136</v>
      </c>
      <c r="G80" s="175"/>
      <c r="H80" s="784"/>
      <c r="I80" s="785"/>
      <c r="J80" s="785"/>
      <c r="K80" s="785"/>
      <c r="L80" s="785"/>
      <c r="M80" s="785"/>
      <c r="N80" s="785"/>
      <c r="O80" s="785"/>
      <c r="P80" s="785"/>
      <c r="Q80" s="785"/>
      <c r="R80" s="155"/>
    </row>
    <row r="81" spans="1:18" ht="34.5" customHeight="1">
      <c r="A81" s="741">
        <v>13</v>
      </c>
      <c r="B81" s="71" t="s">
        <v>137</v>
      </c>
      <c r="C81" s="755" t="s">
        <v>138</v>
      </c>
      <c r="D81" s="107"/>
      <c r="E81" s="757" t="s">
        <v>99</v>
      </c>
      <c r="F81" s="108" t="s">
        <v>49</v>
      </c>
      <c r="G81" s="114"/>
      <c r="H81" s="109"/>
      <c r="I81" s="87"/>
      <c r="J81" s="110"/>
      <c r="K81" s="87"/>
      <c r="L81" s="110"/>
      <c r="M81" s="87"/>
      <c r="N81" s="110"/>
      <c r="O81" s="87"/>
      <c r="P81" s="110"/>
      <c r="Q81" s="87"/>
      <c r="R81" s="109"/>
    </row>
    <row r="82" spans="1:18" ht="34.5" customHeight="1">
      <c r="A82" s="742"/>
      <c r="B82" s="81" t="s">
        <v>139</v>
      </c>
      <c r="C82" s="744"/>
      <c r="D82" s="82"/>
      <c r="E82" s="753"/>
      <c r="F82" s="113" t="s">
        <v>51</v>
      </c>
      <c r="G82" s="114"/>
      <c r="H82" s="87"/>
      <c r="I82" s="86"/>
      <c r="J82" s="87"/>
      <c r="K82" s="86"/>
      <c r="L82" s="87"/>
      <c r="M82" s="86"/>
      <c r="N82" s="87"/>
      <c r="O82" s="86"/>
      <c r="P82" s="87"/>
      <c r="Q82" s="88"/>
      <c r="R82" s="115"/>
    </row>
    <row r="83" spans="1:18" ht="34.5" customHeight="1">
      <c r="A83" s="742"/>
      <c r="B83" s="147" t="s">
        <v>140</v>
      </c>
      <c r="C83" s="744"/>
      <c r="D83" s="90"/>
      <c r="E83" s="753"/>
      <c r="F83" s="116" t="s">
        <v>53</v>
      </c>
      <c r="G83" s="151">
        <f>R83*O4</f>
        <v>1.8</v>
      </c>
      <c r="H83" s="118"/>
      <c r="I83" s="87"/>
      <c r="J83" s="119"/>
      <c r="K83" s="87"/>
      <c r="L83" s="119"/>
      <c r="M83" s="87"/>
      <c r="N83" s="119">
        <v>0</v>
      </c>
      <c r="O83" s="87"/>
      <c r="P83" s="119"/>
      <c r="Q83" s="87"/>
      <c r="R83" s="118">
        <v>1.8</v>
      </c>
    </row>
    <row r="84" spans="1:18" ht="34.5" customHeight="1">
      <c r="A84" s="742"/>
      <c r="B84" s="147" t="s">
        <v>141</v>
      </c>
      <c r="C84" s="745"/>
      <c r="D84" s="744" t="s">
        <v>142</v>
      </c>
      <c r="E84" s="786"/>
      <c r="F84" s="790"/>
      <c r="G84" s="176"/>
      <c r="H84" s="763"/>
      <c r="I84" s="764"/>
      <c r="J84" s="764"/>
      <c r="K84" s="764"/>
      <c r="L84" s="764"/>
      <c r="M84" s="764"/>
      <c r="N84" s="764"/>
      <c r="O84" s="764"/>
      <c r="P84" s="764"/>
      <c r="Q84" s="764"/>
      <c r="R84" s="120"/>
    </row>
    <row r="85" spans="1:18" ht="34.5" customHeight="1">
      <c r="A85" s="742"/>
      <c r="B85" s="147" t="s">
        <v>143</v>
      </c>
      <c r="C85" s="745"/>
      <c r="D85" s="744"/>
      <c r="E85" s="786"/>
      <c r="F85" s="790"/>
      <c r="G85" s="176"/>
      <c r="H85" s="751"/>
      <c r="I85" s="752"/>
      <c r="J85" s="752"/>
      <c r="K85" s="752"/>
      <c r="L85" s="752"/>
      <c r="M85" s="752"/>
      <c r="N85" s="752"/>
      <c r="O85" s="752"/>
      <c r="P85" s="752"/>
      <c r="Q85" s="752"/>
      <c r="R85" s="100"/>
    </row>
    <row r="86" spans="1:18" ht="34.5" customHeight="1">
      <c r="A86" s="742"/>
      <c r="B86" s="147" t="s">
        <v>144</v>
      </c>
      <c r="C86" s="745"/>
      <c r="D86" s="744"/>
      <c r="E86" s="786"/>
      <c r="F86" s="790"/>
      <c r="G86" s="176"/>
      <c r="H86" s="751"/>
      <c r="I86" s="752"/>
      <c r="J86" s="752"/>
      <c r="K86" s="752"/>
      <c r="L86" s="752"/>
      <c r="M86" s="752"/>
      <c r="N86" s="752"/>
      <c r="O86" s="752"/>
      <c r="P86" s="752"/>
      <c r="Q86" s="752"/>
      <c r="R86" s="100"/>
    </row>
    <row r="87" spans="1:18" ht="34.5" customHeight="1">
      <c r="A87" s="742"/>
      <c r="B87" s="147" t="s">
        <v>145</v>
      </c>
      <c r="C87" s="745"/>
      <c r="D87" s="744"/>
      <c r="E87" s="786"/>
      <c r="F87" s="790"/>
      <c r="G87" s="176"/>
      <c r="H87" s="751"/>
      <c r="I87" s="752"/>
      <c r="J87" s="752"/>
      <c r="K87" s="752"/>
      <c r="L87" s="752"/>
      <c r="M87" s="752"/>
      <c r="N87" s="752"/>
      <c r="O87" s="752"/>
      <c r="P87" s="752"/>
      <c r="Q87" s="752"/>
      <c r="R87" s="100"/>
    </row>
    <row r="88" spans="1:18" ht="34.5" customHeight="1">
      <c r="A88" s="743"/>
      <c r="B88" s="103" t="s">
        <v>146</v>
      </c>
      <c r="C88" s="756"/>
      <c r="D88" s="744"/>
      <c r="E88" s="750"/>
      <c r="F88" s="790"/>
      <c r="G88" s="176"/>
      <c r="H88" s="765"/>
      <c r="I88" s="752"/>
      <c r="J88" s="752"/>
      <c r="K88" s="752"/>
      <c r="L88" s="752"/>
      <c r="M88" s="752"/>
      <c r="N88" s="752"/>
      <c r="O88" s="752"/>
      <c r="P88" s="752"/>
      <c r="Q88" s="752"/>
      <c r="R88" s="122"/>
    </row>
    <row r="89" spans="1:18" ht="34.5" customHeight="1">
      <c r="A89" s="741">
        <v>14</v>
      </c>
      <c r="B89" s="71" t="s">
        <v>147</v>
      </c>
      <c r="C89" s="744" t="s">
        <v>148</v>
      </c>
      <c r="D89" s="755" t="s">
        <v>149</v>
      </c>
      <c r="E89" s="746" t="s">
        <v>99</v>
      </c>
      <c r="F89" s="177" t="s">
        <v>49</v>
      </c>
      <c r="G89" s="151">
        <f>R89*O4</f>
        <v>14</v>
      </c>
      <c r="H89" s="87">
        <v>0</v>
      </c>
      <c r="I89" s="110"/>
      <c r="J89" s="110"/>
      <c r="K89" s="110"/>
      <c r="L89" s="110"/>
      <c r="M89" s="110"/>
      <c r="N89" s="110"/>
      <c r="O89" s="110"/>
      <c r="P89" s="110"/>
      <c r="Q89" s="111"/>
      <c r="R89" s="126">
        <v>14</v>
      </c>
    </row>
    <row r="90" spans="1:18" ht="34.5" customHeight="1">
      <c r="A90" s="742"/>
      <c r="B90" s="81" t="s">
        <v>150</v>
      </c>
      <c r="C90" s="789"/>
      <c r="D90" s="745"/>
      <c r="E90" s="753"/>
      <c r="F90" s="178" t="s">
        <v>51</v>
      </c>
      <c r="G90" s="151">
        <f>R90*O4</f>
        <v>19.5</v>
      </c>
      <c r="H90" s="179"/>
      <c r="I90" s="170"/>
      <c r="J90" s="180"/>
      <c r="K90" s="170">
        <v>0</v>
      </c>
      <c r="L90" s="180"/>
      <c r="M90" s="170"/>
      <c r="N90" s="180"/>
      <c r="O90" s="170"/>
      <c r="P90" s="180"/>
      <c r="Q90" s="170"/>
      <c r="R90" s="170">
        <v>19.5</v>
      </c>
    </row>
    <row r="91" spans="1:18" ht="34.5" customHeight="1">
      <c r="A91" s="742"/>
      <c r="B91" s="81" t="s">
        <v>151</v>
      </c>
      <c r="C91" s="789"/>
      <c r="D91" s="745"/>
      <c r="E91" s="753"/>
      <c r="F91" s="181" t="s">
        <v>53</v>
      </c>
      <c r="G91" s="151">
        <f>R91*O4</f>
        <v>15</v>
      </c>
      <c r="H91" s="87"/>
      <c r="I91" s="119"/>
      <c r="J91" s="87"/>
      <c r="K91" s="119"/>
      <c r="L91" s="87"/>
      <c r="M91" s="119"/>
      <c r="N91" s="87">
        <v>0</v>
      </c>
      <c r="O91" s="119"/>
      <c r="P91" s="87"/>
      <c r="Q91" s="130"/>
      <c r="R91" s="87">
        <v>15</v>
      </c>
    </row>
    <row r="92" spans="1:18" ht="34.5" customHeight="1">
      <c r="A92" s="742"/>
      <c r="B92" s="81" t="s">
        <v>152</v>
      </c>
      <c r="C92" s="789"/>
      <c r="D92" s="745"/>
      <c r="E92" s="753"/>
      <c r="F92" s="791"/>
      <c r="G92" s="183"/>
      <c r="H92" s="763"/>
      <c r="I92" s="764"/>
      <c r="J92" s="764"/>
      <c r="K92" s="764"/>
      <c r="L92" s="764"/>
      <c r="M92" s="764"/>
      <c r="N92" s="764"/>
      <c r="O92" s="764"/>
      <c r="P92" s="764"/>
      <c r="Q92" s="764"/>
      <c r="R92" s="120"/>
    </row>
    <row r="93" spans="1:18" ht="34.5" customHeight="1">
      <c r="A93" s="742"/>
      <c r="B93" s="81" t="s">
        <v>153</v>
      </c>
      <c r="C93" s="789"/>
      <c r="D93" s="745"/>
      <c r="E93" s="753"/>
      <c r="F93" s="780"/>
      <c r="G93" s="137"/>
      <c r="H93" s="769"/>
      <c r="I93" s="769"/>
      <c r="J93" s="769"/>
      <c r="K93" s="769"/>
      <c r="L93" s="769"/>
      <c r="M93" s="769"/>
      <c r="N93" s="769"/>
      <c r="O93" s="769"/>
      <c r="P93" s="769"/>
      <c r="Q93" s="792"/>
      <c r="R93" s="136"/>
    </row>
    <row r="94" spans="1:18" ht="34.5" customHeight="1">
      <c r="A94" s="742"/>
      <c r="B94" s="89" t="s">
        <v>154</v>
      </c>
      <c r="C94" s="789"/>
      <c r="D94" s="745"/>
      <c r="E94" s="753"/>
      <c r="F94" s="780"/>
      <c r="G94" s="137"/>
      <c r="H94" s="769"/>
      <c r="I94" s="769"/>
      <c r="J94" s="769"/>
      <c r="K94" s="769"/>
      <c r="L94" s="769"/>
      <c r="M94" s="769"/>
      <c r="N94" s="769"/>
      <c r="O94" s="769"/>
      <c r="P94" s="769"/>
      <c r="Q94" s="792"/>
      <c r="R94" s="136"/>
    </row>
    <row r="95" spans="1:18" ht="34.5" customHeight="1">
      <c r="A95" s="742"/>
      <c r="B95" s="89" t="s">
        <v>155</v>
      </c>
      <c r="C95" s="789"/>
      <c r="D95" s="745"/>
      <c r="E95" s="753"/>
      <c r="F95" s="780"/>
      <c r="G95" s="137"/>
      <c r="H95" s="769"/>
      <c r="I95" s="769"/>
      <c r="J95" s="769"/>
      <c r="K95" s="769"/>
      <c r="L95" s="769"/>
      <c r="M95" s="769"/>
      <c r="N95" s="769"/>
      <c r="O95" s="769"/>
      <c r="P95" s="769"/>
      <c r="Q95" s="792"/>
      <c r="R95" s="136"/>
    </row>
    <row r="96" spans="1:18" ht="34.5" customHeight="1">
      <c r="A96" s="742"/>
      <c r="B96" s="89" t="s">
        <v>156</v>
      </c>
      <c r="C96" s="789"/>
      <c r="D96" s="745"/>
      <c r="E96" s="753"/>
      <c r="F96" s="780"/>
      <c r="G96" s="137"/>
      <c r="H96" s="769"/>
      <c r="I96" s="769"/>
      <c r="J96" s="769"/>
      <c r="K96" s="769"/>
      <c r="L96" s="769"/>
      <c r="M96" s="769"/>
      <c r="N96" s="769"/>
      <c r="O96" s="769"/>
      <c r="P96" s="769"/>
      <c r="Q96" s="792"/>
      <c r="R96" s="136"/>
    </row>
    <row r="97" spans="1:18" ht="34.5" customHeight="1">
      <c r="A97" s="742"/>
      <c r="B97" s="89" t="s">
        <v>157</v>
      </c>
      <c r="C97" s="789"/>
      <c r="D97" s="745"/>
      <c r="E97" s="753"/>
      <c r="F97" s="780"/>
      <c r="G97" s="137"/>
      <c r="H97" s="769"/>
      <c r="I97" s="769"/>
      <c r="J97" s="769"/>
      <c r="K97" s="769"/>
      <c r="L97" s="769"/>
      <c r="M97" s="769"/>
      <c r="N97" s="769"/>
      <c r="O97" s="769"/>
      <c r="P97" s="769"/>
      <c r="Q97" s="792"/>
      <c r="R97" s="136"/>
    </row>
    <row r="98" spans="1:18" ht="34.5" customHeight="1">
      <c r="A98" s="743"/>
      <c r="B98" s="102" t="s">
        <v>158</v>
      </c>
      <c r="C98" s="789"/>
      <c r="D98" s="756"/>
      <c r="E98" s="753"/>
      <c r="F98" s="781"/>
      <c r="G98" s="137"/>
      <c r="H98" s="769"/>
      <c r="I98" s="769"/>
      <c r="J98" s="769"/>
      <c r="K98" s="769"/>
      <c r="L98" s="769"/>
      <c r="M98" s="769"/>
      <c r="N98" s="769"/>
      <c r="O98" s="769"/>
      <c r="P98" s="769"/>
      <c r="Q98" s="792"/>
      <c r="R98" s="140"/>
    </row>
    <row r="99" spans="1:18" ht="34.5" customHeight="1">
      <c r="A99" s="741">
        <v>15</v>
      </c>
      <c r="B99" s="71" t="s">
        <v>159</v>
      </c>
      <c r="C99" s="755" t="s">
        <v>160</v>
      </c>
      <c r="D99" s="107"/>
      <c r="E99" s="757" t="s">
        <v>99</v>
      </c>
      <c r="F99" s="136" t="s">
        <v>49</v>
      </c>
      <c r="G99" s="137"/>
      <c r="H99" s="109"/>
      <c r="I99" s="110"/>
      <c r="J99" s="110"/>
      <c r="K99" s="110"/>
      <c r="L99" s="110"/>
      <c r="M99" s="110"/>
      <c r="N99" s="110"/>
      <c r="O99" s="110"/>
      <c r="P99" s="110"/>
      <c r="Q99" s="111"/>
      <c r="R99" s="109"/>
    </row>
    <row r="100" spans="1:18" ht="34.5" customHeight="1">
      <c r="A100" s="742"/>
      <c r="B100" s="89" t="s">
        <v>161</v>
      </c>
      <c r="C100" s="744"/>
      <c r="D100" s="112"/>
      <c r="E100" s="753"/>
      <c r="F100" s="178" t="s">
        <v>51</v>
      </c>
      <c r="G100" s="137"/>
      <c r="H100" s="87"/>
      <c r="I100" s="86"/>
      <c r="J100" s="87"/>
      <c r="K100" s="86"/>
      <c r="L100" s="87"/>
      <c r="M100" s="86"/>
      <c r="N100" s="87"/>
      <c r="O100" s="86"/>
      <c r="P100" s="87"/>
      <c r="Q100" s="88"/>
      <c r="R100" s="115"/>
    </row>
    <row r="101" spans="1:18" ht="34.5" customHeight="1">
      <c r="A101" s="742"/>
      <c r="B101" s="89" t="s">
        <v>162</v>
      </c>
      <c r="C101" s="744"/>
      <c r="D101" s="90"/>
      <c r="E101" s="753"/>
      <c r="F101" s="181" t="s">
        <v>53</v>
      </c>
      <c r="G101" s="151">
        <f>R101*O4</f>
        <v>1.9</v>
      </c>
      <c r="H101" s="118"/>
      <c r="I101" s="87"/>
      <c r="J101" s="119"/>
      <c r="K101" s="87"/>
      <c r="L101" s="119"/>
      <c r="M101" s="87"/>
      <c r="N101" s="119">
        <v>0</v>
      </c>
      <c r="O101" s="87"/>
      <c r="P101" s="171"/>
      <c r="Q101" s="87"/>
      <c r="R101" s="118">
        <v>1.9</v>
      </c>
    </row>
    <row r="102" spans="1:18" ht="34.5" customHeight="1">
      <c r="A102" s="742"/>
      <c r="B102" s="97" t="s">
        <v>163</v>
      </c>
      <c r="C102" s="745"/>
      <c r="D102" s="793" t="s">
        <v>164</v>
      </c>
      <c r="E102" s="786"/>
      <c r="F102" s="794"/>
      <c r="G102" s="184"/>
      <c r="H102" s="763"/>
      <c r="I102" s="764"/>
      <c r="J102" s="764"/>
      <c r="K102" s="764"/>
      <c r="L102" s="764"/>
      <c r="M102" s="764"/>
      <c r="N102" s="764"/>
      <c r="O102" s="764"/>
      <c r="P102" s="764"/>
      <c r="Q102" s="764"/>
      <c r="R102" s="120"/>
    </row>
    <row r="103" spans="1:18" ht="34.5" customHeight="1">
      <c r="A103" s="743"/>
      <c r="B103" s="103" t="s">
        <v>165</v>
      </c>
      <c r="C103" s="756"/>
      <c r="D103" s="793"/>
      <c r="E103" s="750"/>
      <c r="F103" s="794"/>
      <c r="G103" s="184"/>
      <c r="H103" s="765"/>
      <c r="I103" s="752"/>
      <c r="J103" s="752"/>
      <c r="K103" s="752"/>
      <c r="L103" s="752"/>
      <c r="M103" s="752"/>
      <c r="N103" s="752"/>
      <c r="O103" s="752"/>
      <c r="P103" s="752"/>
      <c r="Q103" s="752"/>
      <c r="R103" s="122"/>
    </row>
    <row r="104" spans="1:18" ht="34.5" customHeight="1">
      <c r="A104" s="773">
        <v>16</v>
      </c>
      <c r="B104" s="141" t="s">
        <v>159</v>
      </c>
      <c r="C104" s="744" t="s">
        <v>166</v>
      </c>
      <c r="D104" s="73"/>
      <c r="E104" s="746" t="s">
        <v>99</v>
      </c>
      <c r="F104" s="124" t="s">
        <v>49</v>
      </c>
      <c r="G104" s="114"/>
      <c r="H104" s="185"/>
      <c r="I104" s="186"/>
      <c r="J104" s="186"/>
      <c r="K104" s="186"/>
      <c r="L104" s="186"/>
      <c r="M104" s="186"/>
      <c r="N104" s="186"/>
      <c r="O104" s="186"/>
      <c r="P104" s="186"/>
      <c r="Q104" s="187"/>
      <c r="R104" s="188"/>
    </row>
    <row r="105" spans="1:18" ht="34.5" customHeight="1">
      <c r="A105" s="774"/>
      <c r="B105" s="189" t="s">
        <v>162</v>
      </c>
      <c r="C105" s="789"/>
      <c r="D105" s="112"/>
      <c r="E105" s="796"/>
      <c r="F105" s="113" t="s">
        <v>51</v>
      </c>
      <c r="G105" s="127"/>
      <c r="H105" s="190"/>
      <c r="I105" s="185"/>
      <c r="J105" s="191"/>
      <c r="K105" s="185"/>
      <c r="L105" s="191"/>
      <c r="M105" s="185"/>
      <c r="N105" s="191"/>
      <c r="O105" s="185"/>
      <c r="P105" s="191"/>
      <c r="Q105" s="185"/>
      <c r="R105" s="190"/>
    </row>
    <row r="106" spans="1:18" ht="34.5" customHeight="1">
      <c r="A106" s="774"/>
      <c r="B106" s="142" t="s">
        <v>163</v>
      </c>
      <c r="C106" s="789"/>
      <c r="D106" s="129"/>
      <c r="E106" s="796"/>
      <c r="F106" s="116" t="s">
        <v>53</v>
      </c>
      <c r="G106" s="151">
        <f>R106*O4</f>
        <v>1</v>
      </c>
      <c r="H106" s="185"/>
      <c r="I106" s="192"/>
      <c r="J106" s="185"/>
      <c r="K106" s="192"/>
      <c r="L106" s="185"/>
      <c r="M106" s="192"/>
      <c r="N106" s="185">
        <v>0</v>
      </c>
      <c r="O106" s="192"/>
      <c r="P106" s="74"/>
      <c r="Q106" s="193"/>
      <c r="R106" s="194">
        <v>1</v>
      </c>
    </row>
    <row r="107" spans="1:18" ht="34.5" customHeight="1">
      <c r="A107" s="774"/>
      <c r="B107" s="195" t="s">
        <v>167</v>
      </c>
      <c r="C107" s="795"/>
      <c r="D107" s="196" t="s">
        <v>168</v>
      </c>
      <c r="E107" s="796"/>
      <c r="F107" s="797"/>
      <c r="G107" s="197"/>
      <c r="H107" s="799"/>
      <c r="I107" s="800"/>
      <c r="J107" s="800"/>
      <c r="K107" s="800"/>
      <c r="L107" s="800"/>
      <c r="M107" s="800"/>
      <c r="N107" s="800"/>
      <c r="O107" s="800"/>
      <c r="P107" s="800"/>
      <c r="Q107" s="800"/>
      <c r="R107" s="198"/>
    </row>
    <row r="108" spans="1:18" ht="34.5" customHeight="1">
      <c r="A108" s="775"/>
      <c r="B108" s="200" t="s">
        <v>169</v>
      </c>
      <c r="C108" s="789"/>
      <c r="D108" s="102" t="s">
        <v>170</v>
      </c>
      <c r="E108" s="796"/>
      <c r="F108" s="798"/>
      <c r="G108" s="184"/>
      <c r="H108" s="753"/>
      <c r="I108" s="753"/>
      <c r="J108" s="753"/>
      <c r="K108" s="753"/>
      <c r="L108" s="753"/>
      <c r="M108" s="753"/>
      <c r="N108" s="753"/>
      <c r="O108" s="753"/>
      <c r="P108" s="753"/>
      <c r="Q108" s="754"/>
      <c r="R108" s="106"/>
    </row>
    <row r="109" spans="1:18" ht="34.5" customHeight="1">
      <c r="A109" s="773">
        <v>17</v>
      </c>
      <c r="B109" s="141" t="s">
        <v>171</v>
      </c>
      <c r="C109" s="755" t="s">
        <v>172</v>
      </c>
      <c r="D109" s="107"/>
      <c r="E109" s="757" t="s">
        <v>99</v>
      </c>
      <c r="F109" s="108" t="s">
        <v>49</v>
      </c>
      <c r="G109" s="114"/>
      <c r="H109" s="109"/>
      <c r="I109" s="110"/>
      <c r="J109" s="110"/>
      <c r="K109" s="110"/>
      <c r="L109" s="110"/>
      <c r="M109" s="110"/>
      <c r="N109" s="110"/>
      <c r="O109" s="110"/>
      <c r="P109" s="110"/>
      <c r="Q109" s="111"/>
      <c r="R109" s="109"/>
    </row>
    <row r="110" spans="1:18" ht="34.5" customHeight="1">
      <c r="A110" s="774"/>
      <c r="B110" s="189" t="s">
        <v>173</v>
      </c>
      <c r="C110" s="744"/>
      <c r="D110" s="112"/>
      <c r="E110" s="753"/>
      <c r="F110" s="113" t="s">
        <v>51</v>
      </c>
      <c r="G110" s="114"/>
      <c r="H110" s="87"/>
      <c r="I110" s="86"/>
      <c r="J110" s="87"/>
      <c r="K110" s="86"/>
      <c r="L110" s="87"/>
      <c r="M110" s="86"/>
      <c r="N110" s="87"/>
      <c r="O110" s="86"/>
      <c r="P110" s="87"/>
      <c r="Q110" s="88"/>
      <c r="R110" s="115"/>
    </row>
    <row r="111" spans="1:18" ht="34.5" customHeight="1">
      <c r="A111" s="774"/>
      <c r="B111" s="142" t="s">
        <v>174</v>
      </c>
      <c r="C111" s="744"/>
      <c r="D111" s="129" t="s">
        <v>175</v>
      </c>
      <c r="E111" s="753"/>
      <c r="F111" s="116" t="s">
        <v>53</v>
      </c>
      <c r="G111" s="151">
        <f>R111*O4</f>
        <v>1.1299999999999999</v>
      </c>
      <c r="H111" s="118"/>
      <c r="I111" s="87"/>
      <c r="J111" s="119"/>
      <c r="K111" s="87"/>
      <c r="L111" s="119"/>
      <c r="M111" s="87"/>
      <c r="N111" s="119">
        <v>0</v>
      </c>
      <c r="O111" s="87"/>
      <c r="P111" s="119"/>
      <c r="Q111" s="87"/>
      <c r="R111" s="118">
        <v>1.1299999999999999</v>
      </c>
    </row>
    <row r="112" spans="1:18" ht="34.5" customHeight="1">
      <c r="A112" s="774"/>
      <c r="B112" s="195" t="s">
        <v>176</v>
      </c>
      <c r="C112" s="745"/>
      <c r="D112" s="793"/>
      <c r="E112" s="786"/>
      <c r="F112" s="801"/>
      <c r="G112" s="184"/>
      <c r="H112" s="763"/>
      <c r="I112" s="764"/>
      <c r="J112" s="764"/>
      <c r="K112" s="764"/>
      <c r="L112" s="764"/>
      <c r="M112" s="764"/>
      <c r="N112" s="764"/>
      <c r="O112" s="764"/>
      <c r="P112" s="764"/>
      <c r="Q112" s="764"/>
      <c r="R112" s="120"/>
    </row>
    <row r="113" spans="1:18" ht="34.5" customHeight="1">
      <c r="A113" s="774"/>
      <c r="B113" s="195" t="s">
        <v>177</v>
      </c>
      <c r="C113" s="745"/>
      <c r="D113" s="793"/>
      <c r="E113" s="786"/>
      <c r="F113" s="801"/>
      <c r="G113" s="184"/>
      <c r="H113" s="751"/>
      <c r="I113" s="752"/>
      <c r="J113" s="752"/>
      <c r="K113" s="752"/>
      <c r="L113" s="752"/>
      <c r="M113" s="752"/>
      <c r="N113" s="752"/>
      <c r="O113" s="752"/>
      <c r="P113" s="752"/>
      <c r="Q113" s="752"/>
      <c r="R113" s="100"/>
    </row>
    <row r="114" spans="1:18" ht="34.5" customHeight="1">
      <c r="A114" s="774"/>
      <c r="B114" s="201" t="s">
        <v>178</v>
      </c>
      <c r="C114" s="745"/>
      <c r="D114" s="793"/>
      <c r="E114" s="786"/>
      <c r="F114" s="801"/>
      <c r="G114" s="184"/>
      <c r="H114" s="751"/>
      <c r="I114" s="752"/>
      <c r="J114" s="752"/>
      <c r="K114" s="752"/>
      <c r="L114" s="752"/>
      <c r="M114" s="752"/>
      <c r="N114" s="752"/>
      <c r="O114" s="752"/>
      <c r="P114" s="752"/>
      <c r="Q114" s="752"/>
      <c r="R114" s="100"/>
    </row>
    <row r="115" spans="1:18" ht="34.5" customHeight="1">
      <c r="A115" s="775"/>
      <c r="B115" s="202" t="s">
        <v>179</v>
      </c>
      <c r="C115" s="756"/>
      <c r="D115" s="793"/>
      <c r="E115" s="750"/>
      <c r="F115" s="801"/>
      <c r="G115" s="184"/>
      <c r="H115" s="765"/>
      <c r="I115" s="752"/>
      <c r="J115" s="752"/>
      <c r="K115" s="752"/>
      <c r="L115" s="752"/>
      <c r="M115" s="752"/>
      <c r="N115" s="752"/>
      <c r="O115" s="752"/>
      <c r="P115" s="752"/>
      <c r="Q115" s="752"/>
      <c r="R115" s="122"/>
    </row>
    <row r="116" spans="1:18" ht="34.5" customHeight="1">
      <c r="A116" s="773">
        <v>18</v>
      </c>
      <c r="B116" s="141" t="s">
        <v>180</v>
      </c>
      <c r="C116" s="744" t="s">
        <v>181</v>
      </c>
      <c r="D116" s="73"/>
      <c r="E116" s="746" t="s">
        <v>99</v>
      </c>
      <c r="F116" s="124" t="s">
        <v>49</v>
      </c>
      <c r="G116" s="114"/>
      <c r="H116" s="87"/>
      <c r="I116" s="110"/>
      <c r="J116" s="110"/>
      <c r="K116" s="110"/>
      <c r="L116" s="110"/>
      <c r="M116" s="110"/>
      <c r="N116" s="110"/>
      <c r="O116" s="110"/>
      <c r="P116" s="110"/>
      <c r="Q116" s="111"/>
      <c r="R116" s="126"/>
    </row>
    <row r="117" spans="1:18" ht="34.5" customHeight="1">
      <c r="A117" s="774"/>
      <c r="B117" s="189" t="s">
        <v>182</v>
      </c>
      <c r="C117" s="744"/>
      <c r="D117" s="82"/>
      <c r="E117" s="746"/>
      <c r="F117" s="113" t="s">
        <v>51</v>
      </c>
      <c r="G117" s="127"/>
      <c r="H117" s="128"/>
      <c r="I117" s="87"/>
      <c r="J117" s="86"/>
      <c r="K117" s="87"/>
      <c r="L117" s="86"/>
      <c r="M117" s="87"/>
      <c r="N117" s="86"/>
      <c r="O117" s="87"/>
      <c r="P117" s="86"/>
      <c r="Q117" s="87"/>
      <c r="R117" s="128"/>
    </row>
    <row r="118" spans="1:18" ht="34.5" customHeight="1">
      <c r="A118" s="774"/>
      <c r="B118" s="189" t="s">
        <v>183</v>
      </c>
      <c r="C118" s="744"/>
      <c r="D118" s="90"/>
      <c r="E118" s="746"/>
      <c r="F118" s="116" t="s">
        <v>53</v>
      </c>
      <c r="G118" s="151">
        <f>R118*O4</f>
        <v>1.3</v>
      </c>
      <c r="H118" s="87"/>
      <c r="I118" s="119"/>
      <c r="J118" s="87"/>
      <c r="K118" s="119"/>
      <c r="L118" s="87"/>
      <c r="M118" s="119"/>
      <c r="N118" s="87">
        <v>0</v>
      </c>
      <c r="O118" s="119"/>
      <c r="P118" s="87"/>
      <c r="Q118" s="130"/>
      <c r="R118" s="131">
        <v>1.3</v>
      </c>
    </row>
    <row r="119" spans="1:18" ht="34.5" customHeight="1">
      <c r="A119" s="774"/>
      <c r="B119" s="189"/>
      <c r="C119" s="744"/>
      <c r="D119" s="143" t="s">
        <v>184</v>
      </c>
      <c r="E119" s="746"/>
      <c r="F119" s="98"/>
      <c r="G119" s="144"/>
      <c r="H119" s="763"/>
      <c r="I119" s="764"/>
      <c r="J119" s="764"/>
      <c r="K119" s="764"/>
      <c r="L119" s="764"/>
      <c r="M119" s="764"/>
      <c r="N119" s="764"/>
      <c r="O119" s="764"/>
      <c r="P119" s="764"/>
      <c r="Q119" s="764"/>
      <c r="R119" s="203"/>
    </row>
    <row r="120" spans="1:18" ht="34.5" customHeight="1">
      <c r="A120" s="802">
        <v>19</v>
      </c>
      <c r="B120" s="204" t="s">
        <v>185</v>
      </c>
      <c r="C120" s="804" t="s">
        <v>186</v>
      </c>
      <c r="D120" s="205" t="s">
        <v>187</v>
      </c>
      <c r="E120" s="806" t="s">
        <v>48</v>
      </c>
      <c r="F120" s="206" t="s">
        <v>49</v>
      </c>
      <c r="G120" s="207">
        <f>R120*O4</f>
        <v>1.5</v>
      </c>
      <c r="H120" s="208"/>
      <c r="I120" s="78"/>
      <c r="J120" s="79">
        <v>0</v>
      </c>
      <c r="K120" s="78"/>
      <c r="L120" s="79"/>
      <c r="M120" s="78"/>
      <c r="N120" s="79"/>
      <c r="O120" s="78"/>
      <c r="P120" s="79"/>
      <c r="Q120" s="80"/>
      <c r="R120" s="209">
        <v>1.5</v>
      </c>
    </row>
    <row r="121" spans="1:18" ht="34.5" customHeight="1">
      <c r="A121" s="774"/>
      <c r="B121" s="159" t="s">
        <v>188</v>
      </c>
      <c r="C121" s="744"/>
      <c r="D121" s="82"/>
      <c r="E121" s="746"/>
      <c r="F121" s="113" t="s">
        <v>51</v>
      </c>
      <c r="G121" s="114"/>
      <c r="H121" s="87"/>
      <c r="I121" s="86"/>
      <c r="J121" s="87"/>
      <c r="K121" s="86"/>
      <c r="L121" s="87"/>
      <c r="M121" s="86"/>
      <c r="N121" s="87"/>
      <c r="O121" s="86"/>
      <c r="P121" s="87"/>
      <c r="Q121" s="210"/>
      <c r="R121" s="115"/>
    </row>
    <row r="122" spans="1:18" ht="34.5" customHeight="1">
      <c r="A122" s="774"/>
      <c r="B122" s="189" t="s">
        <v>189</v>
      </c>
      <c r="C122" s="744"/>
      <c r="D122" s="90"/>
      <c r="E122" s="746"/>
      <c r="F122" s="116" t="s">
        <v>53</v>
      </c>
      <c r="G122" s="117"/>
      <c r="H122" s="118"/>
      <c r="I122" s="87"/>
      <c r="J122" s="119"/>
      <c r="K122" s="87"/>
      <c r="L122" s="119"/>
      <c r="M122" s="87"/>
      <c r="N122" s="119"/>
      <c r="O122" s="87"/>
      <c r="P122" s="119"/>
      <c r="Q122" s="125"/>
      <c r="R122" s="211"/>
    </row>
    <row r="123" spans="1:18" ht="34.5" customHeight="1">
      <c r="A123" s="774"/>
      <c r="B123" s="189" t="s">
        <v>190</v>
      </c>
      <c r="C123" s="745"/>
      <c r="D123" s="760" t="s">
        <v>70</v>
      </c>
      <c r="E123" s="758"/>
      <c r="F123" s="762"/>
      <c r="G123" s="114"/>
      <c r="H123" s="763"/>
      <c r="I123" s="764"/>
      <c r="J123" s="764"/>
      <c r="K123" s="764"/>
      <c r="L123" s="764"/>
      <c r="M123" s="764"/>
      <c r="N123" s="764"/>
      <c r="O123" s="764"/>
      <c r="P123" s="764"/>
      <c r="Q123" s="810"/>
      <c r="R123" s="121"/>
    </row>
    <row r="124" spans="1:18" ht="34.5" customHeight="1">
      <c r="A124" s="774"/>
      <c r="B124" s="189" t="s">
        <v>191</v>
      </c>
      <c r="C124" s="745"/>
      <c r="D124" s="760"/>
      <c r="E124" s="758"/>
      <c r="F124" s="762"/>
      <c r="G124" s="114"/>
      <c r="H124" s="751"/>
      <c r="I124" s="752"/>
      <c r="J124" s="752"/>
      <c r="K124" s="752"/>
      <c r="L124" s="752"/>
      <c r="M124" s="752"/>
      <c r="N124" s="752"/>
      <c r="O124" s="752"/>
      <c r="P124" s="752"/>
      <c r="Q124" s="782"/>
      <c r="R124" s="87"/>
    </row>
    <row r="125" spans="1:18" ht="34.5" customHeight="1">
      <c r="A125" s="803"/>
      <c r="B125" s="212" t="s">
        <v>192</v>
      </c>
      <c r="C125" s="805"/>
      <c r="D125" s="808"/>
      <c r="E125" s="807"/>
      <c r="F125" s="809"/>
      <c r="G125" s="213"/>
      <c r="H125" s="811"/>
      <c r="I125" s="812"/>
      <c r="J125" s="812"/>
      <c r="K125" s="812"/>
      <c r="L125" s="812"/>
      <c r="M125" s="812"/>
      <c r="N125" s="812"/>
      <c r="O125" s="812"/>
      <c r="P125" s="812"/>
      <c r="Q125" s="813"/>
      <c r="R125" s="214"/>
    </row>
    <row r="126" spans="1:18" ht="34.5" customHeight="1">
      <c r="A126" s="802">
        <v>20</v>
      </c>
      <c r="B126" s="204" t="s">
        <v>193</v>
      </c>
      <c r="C126" s="814" t="s">
        <v>186</v>
      </c>
      <c r="D126" s="215" t="s">
        <v>194</v>
      </c>
      <c r="E126" s="816" t="s">
        <v>48</v>
      </c>
      <c r="F126" s="216" t="s">
        <v>49</v>
      </c>
      <c r="G126" s="207">
        <f>R126*O4</f>
        <v>1.7</v>
      </c>
      <c r="H126" s="78"/>
      <c r="I126" s="79"/>
      <c r="J126" s="79">
        <v>0</v>
      </c>
      <c r="K126" s="79"/>
      <c r="L126" s="79"/>
      <c r="M126" s="79"/>
      <c r="N126" s="79"/>
      <c r="O126" s="79"/>
      <c r="P126" s="79"/>
      <c r="Q126" s="217"/>
      <c r="R126" s="218">
        <v>1.7</v>
      </c>
    </row>
    <row r="127" spans="1:18" ht="34.5" customHeight="1">
      <c r="A127" s="774"/>
      <c r="B127" s="159" t="s">
        <v>195</v>
      </c>
      <c r="C127" s="744"/>
      <c r="D127" s="82"/>
      <c r="E127" s="817"/>
      <c r="F127" s="219" t="s">
        <v>51</v>
      </c>
      <c r="G127" s="220"/>
      <c r="H127" s="128"/>
      <c r="I127" s="87"/>
      <c r="J127" s="86"/>
      <c r="K127" s="87"/>
      <c r="L127" s="86"/>
      <c r="M127" s="87"/>
      <c r="N127" s="86"/>
      <c r="O127" s="87"/>
      <c r="P127" s="86"/>
      <c r="Q127" s="125"/>
      <c r="R127" s="221"/>
    </row>
    <row r="128" spans="1:18" ht="34.5" customHeight="1">
      <c r="A128" s="774"/>
      <c r="B128" s="189" t="s">
        <v>196</v>
      </c>
      <c r="C128" s="744"/>
      <c r="D128" s="90"/>
      <c r="E128" s="817"/>
      <c r="F128" s="222" t="s">
        <v>53</v>
      </c>
      <c r="G128" s="151"/>
      <c r="H128" s="87"/>
      <c r="I128" s="119"/>
      <c r="J128" s="87"/>
      <c r="K128" s="119"/>
      <c r="L128" s="87"/>
      <c r="M128" s="119"/>
      <c r="N128" s="87"/>
      <c r="O128" s="119"/>
      <c r="P128" s="87"/>
      <c r="Q128" s="223"/>
      <c r="R128" s="131"/>
    </row>
    <row r="129" spans="1:18" ht="34.5" customHeight="1">
      <c r="A129" s="774"/>
      <c r="B129" s="189" t="s">
        <v>197</v>
      </c>
      <c r="C129" s="745"/>
      <c r="D129" s="776" t="s">
        <v>198</v>
      </c>
      <c r="E129" s="817"/>
      <c r="F129" s="820"/>
      <c r="G129" s="224"/>
      <c r="H129" s="763"/>
      <c r="I129" s="764"/>
      <c r="J129" s="764"/>
      <c r="K129" s="764"/>
      <c r="L129" s="764"/>
      <c r="M129" s="764"/>
      <c r="N129" s="764"/>
      <c r="O129" s="764"/>
      <c r="P129" s="764"/>
      <c r="Q129" s="810"/>
      <c r="R129" s="121"/>
    </row>
    <row r="130" spans="1:18" ht="34.5" customHeight="1">
      <c r="A130" s="774"/>
      <c r="B130" s="189" t="s">
        <v>199</v>
      </c>
      <c r="C130" s="744"/>
      <c r="D130" s="777"/>
      <c r="E130" s="817"/>
      <c r="F130" s="821"/>
      <c r="G130" s="225"/>
      <c r="H130" s="752"/>
      <c r="I130" s="752"/>
      <c r="J130" s="752"/>
      <c r="K130" s="752"/>
      <c r="L130" s="752"/>
      <c r="M130" s="752"/>
      <c r="N130" s="752"/>
      <c r="O130" s="752"/>
      <c r="P130" s="752"/>
      <c r="Q130" s="782"/>
      <c r="R130" s="87"/>
    </row>
    <row r="131" spans="1:18" ht="182.25" customHeight="1">
      <c r="A131" s="803"/>
      <c r="B131" s="212" t="s">
        <v>200</v>
      </c>
      <c r="C131" s="815"/>
      <c r="D131" s="819"/>
      <c r="E131" s="818"/>
      <c r="F131" s="822"/>
      <c r="G131" s="226"/>
      <c r="H131" s="812"/>
      <c r="I131" s="812"/>
      <c r="J131" s="812"/>
      <c r="K131" s="812"/>
      <c r="L131" s="812"/>
      <c r="M131" s="812"/>
      <c r="N131" s="812"/>
      <c r="O131" s="812"/>
      <c r="P131" s="812"/>
      <c r="Q131" s="813"/>
      <c r="R131" s="214"/>
    </row>
    <row r="132" spans="1:18" ht="34.5" customHeight="1">
      <c r="A132" s="802">
        <v>21</v>
      </c>
      <c r="B132" s="204" t="s">
        <v>201</v>
      </c>
      <c r="C132" s="804" t="s">
        <v>186</v>
      </c>
      <c r="D132" s="205" t="s">
        <v>202</v>
      </c>
      <c r="E132" s="806" t="s">
        <v>203</v>
      </c>
      <c r="F132" s="206" t="s">
        <v>49</v>
      </c>
      <c r="G132" s="227"/>
      <c r="H132" s="208"/>
      <c r="I132" s="79"/>
      <c r="J132" s="79"/>
      <c r="K132" s="79"/>
      <c r="L132" s="79"/>
      <c r="M132" s="79"/>
      <c r="N132" s="79"/>
      <c r="O132" s="79"/>
      <c r="P132" s="79"/>
      <c r="Q132" s="217"/>
      <c r="R132" s="228"/>
    </row>
    <row r="133" spans="1:18" ht="34.5" customHeight="1">
      <c r="A133" s="774"/>
      <c r="B133" s="189" t="s">
        <v>204</v>
      </c>
      <c r="C133" s="744"/>
      <c r="D133" s="82"/>
      <c r="E133" s="746"/>
      <c r="F133" s="113" t="s">
        <v>51</v>
      </c>
      <c r="G133" s="114"/>
      <c r="H133" s="87"/>
      <c r="I133" s="86"/>
      <c r="J133" s="87"/>
      <c r="K133" s="86"/>
      <c r="L133" s="87"/>
      <c r="M133" s="86"/>
      <c r="N133" s="87"/>
      <c r="O133" s="86"/>
      <c r="P133" s="87"/>
      <c r="Q133" s="210"/>
      <c r="R133" s="115"/>
    </row>
    <row r="134" spans="1:18" ht="34.5" customHeight="1">
      <c r="A134" s="774"/>
      <c r="B134" s="189" t="s">
        <v>205</v>
      </c>
      <c r="C134" s="744"/>
      <c r="D134" s="90"/>
      <c r="E134" s="746"/>
      <c r="F134" s="116" t="s">
        <v>53</v>
      </c>
      <c r="G134" s="151">
        <f>R134*O4</f>
        <v>2</v>
      </c>
      <c r="H134" s="118"/>
      <c r="I134" s="87"/>
      <c r="J134" s="119"/>
      <c r="K134" s="87"/>
      <c r="L134" s="119"/>
      <c r="M134" s="87"/>
      <c r="N134" s="119"/>
      <c r="O134" s="87"/>
      <c r="P134" s="119"/>
      <c r="Q134" s="125">
        <v>0</v>
      </c>
      <c r="R134" s="211">
        <v>2</v>
      </c>
    </row>
    <row r="135" spans="1:18" ht="34.5" customHeight="1">
      <c r="A135" s="774"/>
      <c r="B135" s="189" t="s">
        <v>206</v>
      </c>
      <c r="C135" s="745"/>
      <c r="D135" s="760" t="s">
        <v>207</v>
      </c>
      <c r="E135" s="758"/>
      <c r="F135" s="762"/>
      <c r="G135" s="114"/>
      <c r="H135" s="763"/>
      <c r="I135" s="764"/>
      <c r="J135" s="764"/>
      <c r="K135" s="764"/>
      <c r="L135" s="764"/>
      <c r="M135" s="764"/>
      <c r="N135" s="764"/>
      <c r="O135" s="764"/>
      <c r="P135" s="764"/>
      <c r="Q135" s="810"/>
      <c r="R135" s="121"/>
    </row>
    <row r="136" spans="1:18" ht="34.5" customHeight="1">
      <c r="A136" s="774"/>
      <c r="B136" s="189" t="s">
        <v>208</v>
      </c>
      <c r="C136" s="745"/>
      <c r="D136" s="760"/>
      <c r="E136" s="758"/>
      <c r="F136" s="762"/>
      <c r="G136" s="114"/>
      <c r="H136" s="751"/>
      <c r="I136" s="752"/>
      <c r="J136" s="752"/>
      <c r="K136" s="752"/>
      <c r="L136" s="752"/>
      <c r="M136" s="752"/>
      <c r="N136" s="752"/>
      <c r="O136" s="752"/>
      <c r="P136" s="752"/>
      <c r="Q136" s="782"/>
      <c r="R136" s="87"/>
    </row>
    <row r="137" spans="1:18" ht="34.5" customHeight="1">
      <c r="A137" s="803"/>
      <c r="B137" s="212" t="s">
        <v>209</v>
      </c>
      <c r="C137" s="805"/>
      <c r="D137" s="808"/>
      <c r="E137" s="807"/>
      <c r="F137" s="823"/>
      <c r="G137" s="229"/>
      <c r="H137" s="811"/>
      <c r="I137" s="812"/>
      <c r="J137" s="812"/>
      <c r="K137" s="812"/>
      <c r="L137" s="812"/>
      <c r="M137" s="812"/>
      <c r="N137" s="812"/>
      <c r="O137" s="812"/>
      <c r="P137" s="812"/>
      <c r="Q137" s="813"/>
      <c r="R137" s="214"/>
    </row>
    <row r="138" spans="1:18" ht="34.5" customHeight="1">
      <c r="A138" s="774">
        <v>22</v>
      </c>
      <c r="B138" s="189" t="s">
        <v>210</v>
      </c>
      <c r="C138" s="744" t="s">
        <v>186</v>
      </c>
      <c r="D138" s="230" t="s">
        <v>211</v>
      </c>
      <c r="E138" s="746" t="s">
        <v>48</v>
      </c>
      <c r="F138" s="231" t="s">
        <v>49</v>
      </c>
      <c r="G138" s="151">
        <f>R138*O4</f>
        <v>0.5</v>
      </c>
      <c r="H138" s="185"/>
      <c r="I138" s="232"/>
      <c r="J138" s="232">
        <v>0</v>
      </c>
      <c r="K138" s="232"/>
      <c r="L138" s="232"/>
      <c r="M138" s="232"/>
      <c r="N138" s="232"/>
      <c r="O138" s="232"/>
      <c r="P138" s="232"/>
      <c r="Q138" s="233"/>
      <c r="R138" s="234">
        <v>0.5</v>
      </c>
    </row>
    <row r="139" spans="1:18" ht="34.5" customHeight="1">
      <c r="A139" s="774"/>
      <c r="B139" s="142" t="s">
        <v>212</v>
      </c>
      <c r="C139" s="744"/>
      <c r="D139" s="82"/>
      <c r="E139" s="796"/>
      <c r="F139" s="235" t="s">
        <v>51</v>
      </c>
      <c r="G139" s="236"/>
      <c r="H139" s="190"/>
      <c r="I139" s="185"/>
      <c r="J139" s="191"/>
      <c r="K139" s="185"/>
      <c r="L139" s="191"/>
      <c r="M139" s="105"/>
      <c r="N139" s="191"/>
      <c r="O139" s="185"/>
      <c r="P139" s="191"/>
      <c r="Q139" s="185"/>
      <c r="R139" s="190"/>
    </row>
    <row r="140" spans="1:18" ht="34.5" customHeight="1">
      <c r="A140" s="774"/>
      <c r="B140" s="189" t="s">
        <v>213</v>
      </c>
      <c r="C140" s="744"/>
      <c r="D140" s="90"/>
      <c r="E140" s="796"/>
      <c r="F140" s="116" t="s">
        <v>53</v>
      </c>
      <c r="G140" s="114"/>
      <c r="H140" s="185"/>
      <c r="I140" s="192"/>
      <c r="J140" s="185"/>
      <c r="K140" s="192"/>
      <c r="L140" s="185"/>
      <c r="M140" s="192"/>
      <c r="N140" s="185"/>
      <c r="O140" s="192"/>
      <c r="P140" s="185"/>
      <c r="Q140" s="193"/>
      <c r="R140" s="194"/>
    </row>
    <row r="141" spans="1:18" ht="34.5" customHeight="1">
      <c r="A141" s="774"/>
      <c r="B141" s="189" t="s">
        <v>214</v>
      </c>
      <c r="C141" s="744"/>
      <c r="D141" s="826" t="s">
        <v>215</v>
      </c>
      <c r="E141" s="796"/>
      <c r="F141" s="791"/>
      <c r="G141" s="183"/>
      <c r="H141" s="799"/>
      <c r="I141" s="800"/>
      <c r="J141" s="800"/>
      <c r="K141" s="800"/>
      <c r="L141" s="800"/>
      <c r="M141" s="800"/>
      <c r="N141" s="800"/>
      <c r="O141" s="800"/>
      <c r="P141" s="800"/>
      <c r="Q141" s="800"/>
      <c r="R141" s="198"/>
    </row>
    <row r="142" spans="1:18" ht="34.5" customHeight="1">
      <c r="A142" s="774"/>
      <c r="B142" s="189" t="s">
        <v>216</v>
      </c>
      <c r="C142" s="744"/>
      <c r="D142" s="827"/>
      <c r="E142" s="796"/>
      <c r="F142" s="781"/>
      <c r="G142" s="137"/>
      <c r="H142" s="828"/>
      <c r="I142" s="828"/>
      <c r="J142" s="828"/>
      <c r="K142" s="828"/>
      <c r="L142" s="828"/>
      <c r="M142" s="828"/>
      <c r="N142" s="828"/>
      <c r="O142" s="828"/>
      <c r="P142" s="828"/>
      <c r="Q142" s="829"/>
      <c r="R142" s="238"/>
    </row>
    <row r="143" spans="1:18" ht="34.5" customHeight="1">
      <c r="A143" s="824"/>
      <c r="B143" s="189"/>
      <c r="C143" s="755" t="s">
        <v>186</v>
      </c>
      <c r="D143" s="107" t="s">
        <v>217</v>
      </c>
      <c r="E143" s="757" t="s">
        <v>48</v>
      </c>
      <c r="F143" s="239"/>
      <c r="G143" s="151">
        <f>R143*O4</f>
        <v>0.3</v>
      </c>
      <c r="H143" s="240"/>
      <c r="I143" s="186"/>
      <c r="J143" s="186">
        <v>0</v>
      </c>
      <c r="K143" s="186"/>
      <c r="L143" s="186"/>
      <c r="M143" s="186"/>
      <c r="N143" s="186"/>
      <c r="O143" s="186"/>
      <c r="P143" s="186"/>
      <c r="Q143" s="187"/>
      <c r="R143" s="240">
        <v>0.3</v>
      </c>
    </row>
    <row r="144" spans="1:18" ht="34.5" customHeight="1">
      <c r="A144" s="824"/>
      <c r="B144" s="142"/>
      <c r="C144" s="744"/>
      <c r="D144" s="82"/>
      <c r="E144" s="796"/>
      <c r="F144" s="235" t="s">
        <v>51</v>
      </c>
      <c r="G144" s="114"/>
      <c r="H144" s="185"/>
      <c r="I144" s="191"/>
      <c r="J144" s="185"/>
      <c r="K144" s="191"/>
      <c r="L144" s="185"/>
      <c r="M144" s="241"/>
      <c r="N144" s="185"/>
      <c r="O144" s="191"/>
      <c r="P144" s="185"/>
      <c r="Q144" s="242"/>
      <c r="R144" s="243"/>
    </row>
    <row r="145" spans="1:18" ht="34.5" customHeight="1">
      <c r="A145" s="824"/>
      <c r="B145" s="189"/>
      <c r="C145" s="744"/>
      <c r="D145" s="90"/>
      <c r="E145" s="796"/>
      <c r="F145" s="116" t="s">
        <v>53</v>
      </c>
      <c r="G145" s="117"/>
      <c r="H145" s="244"/>
      <c r="I145" s="185"/>
      <c r="J145" s="192"/>
      <c r="K145" s="185"/>
      <c r="L145" s="192"/>
      <c r="M145" s="185"/>
      <c r="N145" s="192"/>
      <c r="O145" s="185"/>
      <c r="P145" s="192"/>
      <c r="Q145" s="185"/>
      <c r="R145" s="244"/>
    </row>
    <row r="146" spans="1:18" ht="34.5" customHeight="1">
      <c r="A146" s="824"/>
      <c r="B146" s="189"/>
      <c r="C146" s="744"/>
      <c r="D146" s="826" t="s">
        <v>215</v>
      </c>
      <c r="E146" s="796"/>
      <c r="F146" s="791"/>
      <c r="G146" s="183"/>
      <c r="H146" s="799"/>
      <c r="I146" s="800"/>
      <c r="J146" s="800"/>
      <c r="K146" s="800"/>
      <c r="L146" s="800"/>
      <c r="M146" s="800"/>
      <c r="N146" s="800"/>
      <c r="O146" s="800"/>
      <c r="P146" s="800"/>
      <c r="Q146" s="800"/>
      <c r="R146" s="198"/>
    </row>
    <row r="147" spans="1:18" ht="34.5" customHeight="1">
      <c r="A147" s="824"/>
      <c r="B147" s="189"/>
      <c r="C147" s="744"/>
      <c r="D147" s="827"/>
      <c r="E147" s="796"/>
      <c r="F147" s="781"/>
      <c r="G147" s="137"/>
      <c r="H147" s="828"/>
      <c r="I147" s="828"/>
      <c r="J147" s="828"/>
      <c r="K147" s="828"/>
      <c r="L147" s="828"/>
      <c r="M147" s="828"/>
      <c r="N147" s="828"/>
      <c r="O147" s="828"/>
      <c r="P147" s="828"/>
      <c r="Q147" s="829"/>
      <c r="R147" s="238"/>
    </row>
    <row r="148" spans="1:18" ht="34.5" customHeight="1">
      <c r="A148" s="824"/>
      <c r="B148" s="189"/>
      <c r="C148" s="755" t="s">
        <v>186</v>
      </c>
      <c r="D148" s="107" t="s">
        <v>218</v>
      </c>
      <c r="E148" s="757" t="s">
        <v>48</v>
      </c>
      <c r="F148" s="239"/>
      <c r="G148" s="151">
        <f>R148*O4</f>
        <v>0.2</v>
      </c>
      <c r="H148" s="240"/>
      <c r="I148" s="186"/>
      <c r="J148" s="186">
        <v>0</v>
      </c>
      <c r="K148" s="186"/>
      <c r="L148" s="186"/>
      <c r="M148" s="186"/>
      <c r="N148" s="186"/>
      <c r="O148" s="186"/>
      <c r="P148" s="186"/>
      <c r="Q148" s="187"/>
      <c r="R148" s="240">
        <v>0.2</v>
      </c>
    </row>
    <row r="149" spans="1:18" ht="34.5" customHeight="1">
      <c r="A149" s="824"/>
      <c r="B149" s="142"/>
      <c r="C149" s="744"/>
      <c r="D149" s="82"/>
      <c r="E149" s="796"/>
      <c r="F149" s="235" t="s">
        <v>51</v>
      </c>
      <c r="G149" s="114"/>
      <c r="H149" s="185"/>
      <c r="I149" s="191"/>
      <c r="J149" s="185"/>
      <c r="K149" s="191"/>
      <c r="L149" s="185"/>
      <c r="M149" s="241"/>
      <c r="N149" s="185"/>
      <c r="O149" s="191"/>
      <c r="P149" s="185"/>
      <c r="Q149" s="242"/>
      <c r="R149" s="243"/>
    </row>
    <row r="150" spans="1:18" ht="34.5" customHeight="1">
      <c r="A150" s="824"/>
      <c r="B150" s="189"/>
      <c r="C150" s="744"/>
      <c r="D150" s="90"/>
      <c r="E150" s="796"/>
      <c r="F150" s="116" t="s">
        <v>53</v>
      </c>
      <c r="G150" s="117"/>
      <c r="H150" s="244"/>
      <c r="I150" s="185"/>
      <c r="J150" s="192"/>
      <c r="K150" s="185"/>
      <c r="L150" s="192"/>
      <c r="M150" s="185"/>
      <c r="N150" s="192"/>
      <c r="O150" s="185"/>
      <c r="P150" s="192"/>
      <c r="Q150" s="185"/>
      <c r="R150" s="244"/>
    </row>
    <row r="151" spans="1:18" ht="34.5" customHeight="1">
      <c r="A151" s="824"/>
      <c r="B151" s="189"/>
      <c r="C151" s="744"/>
      <c r="D151" s="826" t="s">
        <v>215</v>
      </c>
      <c r="E151" s="796"/>
      <c r="F151" s="791"/>
      <c r="G151" s="183"/>
      <c r="H151" s="799"/>
      <c r="I151" s="800"/>
      <c r="J151" s="800"/>
      <c r="K151" s="800"/>
      <c r="L151" s="800"/>
      <c r="M151" s="800"/>
      <c r="N151" s="800"/>
      <c r="O151" s="800"/>
      <c r="P151" s="800"/>
      <c r="Q151" s="800"/>
      <c r="R151" s="198"/>
    </row>
    <row r="152" spans="1:18" ht="34.5" customHeight="1">
      <c r="A152" s="824"/>
      <c r="B152" s="189"/>
      <c r="C152" s="744"/>
      <c r="D152" s="827"/>
      <c r="E152" s="796"/>
      <c r="F152" s="781"/>
      <c r="G152" s="137"/>
      <c r="H152" s="828"/>
      <c r="I152" s="828"/>
      <c r="J152" s="828"/>
      <c r="K152" s="828"/>
      <c r="L152" s="828"/>
      <c r="M152" s="828"/>
      <c r="N152" s="828"/>
      <c r="O152" s="828"/>
      <c r="P152" s="828"/>
      <c r="Q152" s="829"/>
      <c r="R152" s="238"/>
    </row>
    <row r="153" spans="1:18" ht="34.5" customHeight="1">
      <c r="A153" s="824"/>
      <c r="B153" s="189"/>
      <c r="C153" s="755" t="s">
        <v>186</v>
      </c>
      <c r="D153" s="107" t="s">
        <v>219</v>
      </c>
      <c r="E153" s="757" t="s">
        <v>48</v>
      </c>
      <c r="F153" s="239"/>
      <c r="G153" s="151">
        <f>R153*O4</f>
        <v>0.3</v>
      </c>
      <c r="H153" s="240"/>
      <c r="I153" s="186"/>
      <c r="J153" s="186">
        <v>0</v>
      </c>
      <c r="K153" s="186"/>
      <c r="L153" s="186"/>
      <c r="M153" s="186"/>
      <c r="N153" s="186"/>
      <c r="O153" s="186"/>
      <c r="P153" s="186"/>
      <c r="Q153" s="187"/>
      <c r="R153" s="240">
        <v>0.3</v>
      </c>
    </row>
    <row r="154" spans="1:18" ht="34.5" customHeight="1">
      <c r="A154" s="824"/>
      <c r="B154" s="142"/>
      <c r="C154" s="744"/>
      <c r="D154" s="82"/>
      <c r="E154" s="796"/>
      <c r="F154" s="235" t="s">
        <v>51</v>
      </c>
      <c r="G154" s="114"/>
      <c r="H154" s="185"/>
      <c r="I154" s="191"/>
      <c r="J154" s="185"/>
      <c r="K154" s="191"/>
      <c r="L154" s="185"/>
      <c r="M154" s="241"/>
      <c r="N154" s="185"/>
      <c r="O154" s="191"/>
      <c r="P154" s="185"/>
      <c r="Q154" s="242"/>
      <c r="R154" s="243"/>
    </row>
    <row r="155" spans="1:18" ht="34.5" customHeight="1">
      <c r="A155" s="824"/>
      <c r="B155" s="189"/>
      <c r="C155" s="744"/>
      <c r="D155" s="90"/>
      <c r="E155" s="796"/>
      <c r="F155" s="116" t="s">
        <v>53</v>
      </c>
      <c r="G155" s="117"/>
      <c r="H155" s="244"/>
      <c r="I155" s="185"/>
      <c r="J155" s="192"/>
      <c r="K155" s="185"/>
      <c r="L155" s="192"/>
      <c r="M155" s="185"/>
      <c r="N155" s="192"/>
      <c r="O155" s="185"/>
      <c r="P155" s="192"/>
      <c r="Q155" s="185"/>
      <c r="R155" s="244"/>
    </row>
    <row r="156" spans="1:18" ht="34.5" customHeight="1">
      <c r="A156" s="824"/>
      <c r="B156" s="189"/>
      <c r="C156" s="744"/>
      <c r="D156" s="826" t="s">
        <v>215</v>
      </c>
      <c r="E156" s="796"/>
      <c r="F156" s="791"/>
      <c r="G156" s="183"/>
      <c r="H156" s="799"/>
      <c r="I156" s="800"/>
      <c r="J156" s="800"/>
      <c r="K156" s="800"/>
      <c r="L156" s="800"/>
      <c r="M156" s="800"/>
      <c r="N156" s="800"/>
      <c r="O156" s="800"/>
      <c r="P156" s="800"/>
      <c r="Q156" s="800"/>
      <c r="R156" s="198"/>
    </row>
    <row r="157" spans="1:18" ht="34.5" customHeight="1">
      <c r="A157" s="825"/>
      <c r="B157" s="202"/>
      <c r="C157" s="744"/>
      <c r="D157" s="827"/>
      <c r="E157" s="796"/>
      <c r="F157" s="781"/>
      <c r="G157" s="137"/>
      <c r="H157" s="828"/>
      <c r="I157" s="828"/>
      <c r="J157" s="828"/>
      <c r="K157" s="828"/>
      <c r="L157" s="828"/>
      <c r="M157" s="828"/>
      <c r="N157" s="828"/>
      <c r="O157" s="828"/>
      <c r="P157" s="828"/>
      <c r="Q157" s="829"/>
      <c r="R157" s="238"/>
    </row>
    <row r="158" spans="1:18" ht="34.5" customHeight="1">
      <c r="A158" s="773">
        <v>23</v>
      </c>
      <c r="B158" s="141" t="s">
        <v>220</v>
      </c>
      <c r="C158" s="755" t="s">
        <v>221</v>
      </c>
      <c r="D158" s="107"/>
      <c r="E158" s="757" t="s">
        <v>99</v>
      </c>
      <c r="F158" s="108" t="s">
        <v>49</v>
      </c>
      <c r="G158" s="114"/>
      <c r="H158" s="109"/>
      <c r="I158" s="110"/>
      <c r="J158" s="110"/>
      <c r="K158" s="110"/>
      <c r="L158" s="110"/>
      <c r="M158" s="110"/>
      <c r="N158" s="110"/>
      <c r="O158" s="110"/>
      <c r="P158" s="110"/>
      <c r="Q158" s="111"/>
      <c r="R158" s="109"/>
    </row>
    <row r="159" spans="1:18" ht="34.5" customHeight="1">
      <c r="A159" s="774"/>
      <c r="B159" s="159" t="s">
        <v>222</v>
      </c>
      <c r="C159" s="744"/>
      <c r="D159" s="82"/>
      <c r="E159" s="796"/>
      <c r="F159" s="113" t="s">
        <v>51</v>
      </c>
      <c r="G159" s="114"/>
      <c r="H159" s="87"/>
      <c r="I159" s="86"/>
      <c r="J159" s="87"/>
      <c r="K159" s="86"/>
      <c r="L159" s="87"/>
      <c r="M159" s="86"/>
      <c r="N159" s="87"/>
      <c r="O159" s="86"/>
      <c r="P159" s="87"/>
      <c r="Q159" s="88"/>
      <c r="R159" s="115"/>
    </row>
    <row r="160" spans="1:18" ht="34.5" customHeight="1">
      <c r="A160" s="774"/>
      <c r="B160" s="159" t="s">
        <v>223</v>
      </c>
      <c r="C160" s="744"/>
      <c r="D160" s="90"/>
      <c r="E160" s="796"/>
      <c r="F160" s="116" t="s">
        <v>53</v>
      </c>
      <c r="G160" s="151">
        <f>R160*O4</f>
        <v>1.8</v>
      </c>
      <c r="H160" s="118"/>
      <c r="I160" s="87"/>
      <c r="J160" s="119"/>
      <c r="K160" s="87"/>
      <c r="L160" s="119"/>
      <c r="M160" s="87"/>
      <c r="N160" s="119"/>
      <c r="O160" s="87"/>
      <c r="P160" s="119"/>
      <c r="Q160" s="87">
        <v>1.8</v>
      </c>
      <c r="R160" s="118">
        <v>1.8</v>
      </c>
    </row>
    <row r="161" spans="1:18" ht="34.5" customHeight="1">
      <c r="A161" s="774"/>
      <c r="B161" s="189" t="s">
        <v>224</v>
      </c>
      <c r="C161" s="745"/>
      <c r="D161" s="793" t="s">
        <v>225</v>
      </c>
      <c r="E161" s="830"/>
      <c r="F161" s="832"/>
      <c r="G161" s="245"/>
      <c r="H161" s="763"/>
      <c r="I161" s="764"/>
      <c r="J161" s="764"/>
      <c r="K161" s="764"/>
      <c r="L161" s="764"/>
      <c r="M161" s="764"/>
      <c r="N161" s="764"/>
      <c r="O161" s="764"/>
      <c r="P161" s="764"/>
      <c r="Q161" s="764"/>
      <c r="R161" s="120"/>
    </row>
    <row r="162" spans="1:18" ht="34.5" customHeight="1">
      <c r="A162" s="774"/>
      <c r="B162" s="189" t="s">
        <v>226</v>
      </c>
      <c r="C162" s="745"/>
      <c r="D162" s="793"/>
      <c r="E162" s="830"/>
      <c r="F162" s="833"/>
      <c r="G162" s="246"/>
      <c r="H162" s="770"/>
      <c r="I162" s="769"/>
      <c r="J162" s="769"/>
      <c r="K162" s="769"/>
      <c r="L162" s="769"/>
      <c r="M162" s="769"/>
      <c r="N162" s="769"/>
      <c r="O162" s="769"/>
      <c r="P162" s="769"/>
      <c r="Q162" s="769"/>
      <c r="R162" s="138"/>
    </row>
    <row r="163" spans="1:18" ht="34.5" customHeight="1">
      <c r="A163" s="775"/>
      <c r="B163" s="202" t="s">
        <v>227</v>
      </c>
      <c r="C163" s="756"/>
      <c r="D163" s="793"/>
      <c r="E163" s="831"/>
      <c r="F163" s="833"/>
      <c r="G163" s="246"/>
      <c r="H163" s="771"/>
      <c r="I163" s="769"/>
      <c r="J163" s="769"/>
      <c r="K163" s="769"/>
      <c r="L163" s="769"/>
      <c r="M163" s="769"/>
      <c r="N163" s="769"/>
      <c r="O163" s="769"/>
      <c r="P163" s="769"/>
      <c r="Q163" s="769"/>
      <c r="R163" s="139"/>
    </row>
    <row r="164" spans="1:18" ht="34.5" customHeight="1">
      <c r="A164" s="834">
        <v>24</v>
      </c>
      <c r="B164" s="837" t="s">
        <v>228</v>
      </c>
      <c r="C164" s="744" t="s">
        <v>160</v>
      </c>
      <c r="D164" s="73" t="s">
        <v>229</v>
      </c>
      <c r="E164" s="796" t="s">
        <v>48</v>
      </c>
      <c r="F164" s="124" t="s">
        <v>49</v>
      </c>
      <c r="G164" s="151">
        <f>R164*O4</f>
        <v>0.5</v>
      </c>
      <c r="H164" s="87">
        <v>0</v>
      </c>
      <c r="I164" s="110"/>
      <c r="J164" s="110"/>
      <c r="K164" s="110"/>
      <c r="L164" s="110"/>
      <c r="M164" s="110"/>
      <c r="N164" s="110"/>
      <c r="O164" s="110"/>
      <c r="P164" s="110"/>
      <c r="Q164" s="111"/>
      <c r="R164" s="126">
        <v>0.5</v>
      </c>
    </row>
    <row r="165" spans="1:18" ht="34.5" customHeight="1">
      <c r="A165" s="835"/>
      <c r="B165" s="838"/>
      <c r="C165" s="840"/>
      <c r="D165" s="88"/>
      <c r="E165" s="830"/>
      <c r="F165" s="108" t="s">
        <v>51</v>
      </c>
      <c r="G165" s="114"/>
      <c r="H165" s="128"/>
      <c r="I165" s="87"/>
      <c r="J165" s="86"/>
      <c r="K165" s="87"/>
      <c r="L165" s="86"/>
      <c r="M165" s="87"/>
      <c r="N165" s="86"/>
      <c r="O165" s="87"/>
      <c r="P165" s="86"/>
      <c r="Q165" s="87"/>
      <c r="R165" s="128"/>
    </row>
    <row r="166" spans="1:18" ht="34.5" customHeight="1">
      <c r="A166" s="835"/>
      <c r="B166" s="838"/>
      <c r="C166" s="744"/>
      <c r="D166" s="90"/>
      <c r="E166" s="796"/>
      <c r="F166" s="116" t="s">
        <v>53</v>
      </c>
      <c r="G166" s="114"/>
      <c r="H166" s="87"/>
      <c r="I166" s="119"/>
      <c r="J166" s="87"/>
      <c r="K166" s="119"/>
      <c r="L166" s="87"/>
      <c r="M166" s="119"/>
      <c r="N166" s="87"/>
      <c r="O166" s="119"/>
      <c r="P166" s="87"/>
      <c r="Q166" s="130"/>
      <c r="R166" s="131"/>
    </row>
    <row r="167" spans="1:18" ht="32.25">
      <c r="A167" s="836"/>
      <c r="B167" s="839"/>
      <c r="C167" s="744"/>
      <c r="D167" s="132"/>
      <c r="E167" s="796"/>
      <c r="F167" s="153"/>
      <c r="G167" s="154"/>
      <c r="H167" s="784"/>
      <c r="I167" s="785"/>
      <c r="J167" s="785"/>
      <c r="K167" s="785"/>
      <c r="L167" s="785"/>
      <c r="M167" s="785"/>
      <c r="N167" s="785"/>
      <c r="O167" s="785"/>
      <c r="P167" s="785"/>
      <c r="Q167" s="785"/>
      <c r="R167" s="155"/>
    </row>
    <row r="168" spans="1:18" ht="34.5" customHeight="1">
      <c r="A168" s="834">
        <v>25</v>
      </c>
      <c r="B168" s="837" t="s">
        <v>230</v>
      </c>
      <c r="C168" s="755" t="s">
        <v>160</v>
      </c>
      <c r="D168" s="107" t="s">
        <v>231</v>
      </c>
      <c r="E168" s="841" t="s">
        <v>48</v>
      </c>
      <c r="F168" s="108" t="s">
        <v>49</v>
      </c>
      <c r="G168" s="151">
        <f>R168*O4</f>
        <v>0.8</v>
      </c>
      <c r="H168" s="109">
        <v>0</v>
      </c>
      <c r="I168" s="87"/>
      <c r="J168" s="110"/>
      <c r="K168" s="87"/>
      <c r="L168" s="110"/>
      <c r="M168" s="87"/>
      <c r="N168" s="110"/>
      <c r="O168" s="87"/>
      <c r="P168" s="110"/>
      <c r="Q168" s="87"/>
      <c r="R168" s="109">
        <v>0.8</v>
      </c>
    </row>
    <row r="169" spans="1:18" ht="34.5" customHeight="1">
      <c r="A169" s="835"/>
      <c r="B169" s="838"/>
      <c r="C169" s="840"/>
      <c r="D169" s="88"/>
      <c r="E169" s="830"/>
      <c r="F169" s="113" t="s">
        <v>51</v>
      </c>
      <c r="G169" s="114"/>
      <c r="H169" s="87"/>
      <c r="I169" s="86"/>
      <c r="J169" s="87"/>
      <c r="K169" s="86"/>
      <c r="L169" s="87"/>
      <c r="M169" s="86"/>
      <c r="N169" s="87"/>
      <c r="O169" s="86"/>
      <c r="P169" s="87"/>
      <c r="Q169" s="88"/>
      <c r="R169" s="115"/>
    </row>
    <row r="170" spans="1:18" ht="34.5" customHeight="1">
      <c r="A170" s="835"/>
      <c r="B170" s="838"/>
      <c r="C170" s="744"/>
      <c r="D170" s="90"/>
      <c r="E170" s="796"/>
      <c r="F170" s="116" t="s">
        <v>53</v>
      </c>
      <c r="G170" s="117"/>
      <c r="H170" s="118"/>
      <c r="I170" s="87"/>
      <c r="J170" s="119"/>
      <c r="K170" s="87"/>
      <c r="L170" s="119"/>
      <c r="M170" s="87"/>
      <c r="N170" s="119"/>
      <c r="O170" s="87"/>
      <c r="P170" s="119"/>
      <c r="Q170" s="87"/>
      <c r="R170" s="118"/>
    </row>
    <row r="171" spans="1:18" ht="32.25">
      <c r="A171" s="836"/>
      <c r="B171" s="839"/>
      <c r="C171" s="744"/>
      <c r="D171" s="132"/>
      <c r="E171" s="796"/>
      <c r="F171" s="153"/>
      <c r="G171" s="154"/>
      <c r="H171" s="784"/>
      <c r="I171" s="785"/>
      <c r="J171" s="785"/>
      <c r="K171" s="785"/>
      <c r="L171" s="785"/>
      <c r="M171" s="785"/>
      <c r="N171" s="785"/>
      <c r="O171" s="785"/>
      <c r="P171" s="785"/>
      <c r="Q171" s="785"/>
      <c r="R171" s="155"/>
    </row>
    <row r="172" spans="1:18" ht="34.5" customHeight="1">
      <c r="A172" s="741">
        <v>26</v>
      </c>
      <c r="B172" s="842" t="s">
        <v>232</v>
      </c>
      <c r="C172" s="755" t="s">
        <v>233</v>
      </c>
      <c r="D172" s="107" t="s">
        <v>229</v>
      </c>
      <c r="E172" s="841" t="s">
        <v>48</v>
      </c>
      <c r="F172" s="108" t="s">
        <v>49</v>
      </c>
      <c r="G172" s="151">
        <f>R172*O4</f>
        <v>0.2</v>
      </c>
      <c r="H172" s="109">
        <v>0</v>
      </c>
      <c r="I172" s="87"/>
      <c r="J172" s="110"/>
      <c r="K172" s="87"/>
      <c r="L172" s="110"/>
      <c r="M172" s="87"/>
      <c r="N172" s="110"/>
      <c r="O172" s="87"/>
      <c r="P172" s="110"/>
      <c r="Q172" s="87"/>
      <c r="R172" s="109">
        <v>0.2</v>
      </c>
    </row>
    <row r="173" spans="1:18" ht="34.5" customHeight="1">
      <c r="A173" s="742"/>
      <c r="B173" s="843"/>
      <c r="C173" s="840"/>
      <c r="D173" s="88"/>
      <c r="E173" s="830"/>
      <c r="F173" s="113" t="s">
        <v>51</v>
      </c>
      <c r="G173" s="114"/>
      <c r="H173" s="87"/>
      <c r="I173" s="86"/>
      <c r="J173" s="87"/>
      <c r="K173" s="86"/>
      <c r="L173" s="87"/>
      <c r="M173" s="86"/>
      <c r="N173" s="87"/>
      <c r="O173" s="86"/>
      <c r="P173" s="87"/>
      <c r="Q173" s="88"/>
      <c r="R173" s="115"/>
    </row>
    <row r="174" spans="1:18" ht="34.5" customHeight="1">
      <c r="A174" s="742"/>
      <c r="B174" s="843"/>
      <c r="C174" s="744"/>
      <c r="D174" s="90"/>
      <c r="E174" s="796"/>
      <c r="F174" s="116" t="s">
        <v>53</v>
      </c>
      <c r="G174" s="117"/>
      <c r="H174" s="118"/>
      <c r="I174" s="87"/>
      <c r="J174" s="119"/>
      <c r="K174" s="87"/>
      <c r="L174" s="119"/>
      <c r="M174" s="87"/>
      <c r="N174" s="119"/>
      <c r="O174" s="87"/>
      <c r="P174" s="119"/>
      <c r="Q174" s="87"/>
      <c r="R174" s="118"/>
    </row>
    <row r="175" spans="1:18" ht="34.5" customHeight="1">
      <c r="A175" s="742"/>
      <c r="B175" s="843"/>
      <c r="C175" s="744"/>
      <c r="D175" s="132"/>
      <c r="E175" s="796"/>
      <c r="F175" s="153"/>
      <c r="G175" s="154"/>
      <c r="H175" s="784"/>
      <c r="I175" s="785"/>
      <c r="J175" s="785"/>
      <c r="K175" s="785"/>
      <c r="L175" s="785"/>
      <c r="M175" s="785"/>
      <c r="N175" s="785"/>
      <c r="O175" s="785"/>
      <c r="P175" s="785"/>
      <c r="Q175" s="785"/>
      <c r="R175" s="155"/>
    </row>
    <row r="176" spans="1:18" ht="34.5" customHeight="1">
      <c r="A176" s="824"/>
      <c r="B176" s="843"/>
      <c r="C176" s="755" t="s">
        <v>233</v>
      </c>
      <c r="D176" s="107" t="s">
        <v>234</v>
      </c>
      <c r="E176" s="841" t="s">
        <v>48</v>
      </c>
      <c r="F176" s="108" t="s">
        <v>49</v>
      </c>
      <c r="G176" s="151">
        <f>R176*O4</f>
        <v>0.5</v>
      </c>
      <c r="H176" s="109">
        <v>0</v>
      </c>
      <c r="I176" s="87"/>
      <c r="J176" s="110"/>
      <c r="K176" s="87"/>
      <c r="L176" s="110"/>
      <c r="M176" s="87"/>
      <c r="N176" s="110"/>
      <c r="O176" s="87"/>
      <c r="P176" s="110"/>
      <c r="Q176" s="87"/>
      <c r="R176" s="109">
        <v>0.5</v>
      </c>
    </row>
    <row r="177" spans="1:18" ht="34.5" customHeight="1">
      <c r="A177" s="824"/>
      <c r="B177" s="843"/>
      <c r="C177" s="840"/>
      <c r="D177" s="88"/>
      <c r="E177" s="830"/>
      <c r="F177" s="113" t="s">
        <v>51</v>
      </c>
      <c r="G177" s="114"/>
      <c r="H177" s="87"/>
      <c r="I177" s="86"/>
      <c r="J177" s="87"/>
      <c r="K177" s="86"/>
      <c r="L177" s="87"/>
      <c r="M177" s="86"/>
      <c r="N177" s="87"/>
      <c r="O177" s="86"/>
      <c r="P177" s="87"/>
      <c r="Q177" s="88"/>
      <c r="R177" s="115"/>
    </row>
    <row r="178" spans="1:18" ht="34.5" customHeight="1">
      <c r="A178" s="824"/>
      <c r="B178" s="843"/>
      <c r="C178" s="744"/>
      <c r="D178" s="90"/>
      <c r="E178" s="796"/>
      <c r="F178" s="116" t="s">
        <v>53</v>
      </c>
      <c r="G178" s="117"/>
      <c r="H178" s="118"/>
      <c r="I178" s="87"/>
      <c r="J178" s="119"/>
      <c r="K178" s="87"/>
      <c r="L178" s="119"/>
      <c r="M178" s="87"/>
      <c r="N178" s="119"/>
      <c r="O178" s="87"/>
      <c r="P178" s="119"/>
      <c r="Q178" s="87"/>
      <c r="R178" s="118"/>
    </row>
    <row r="179" spans="1:18" ht="34.5" customHeight="1">
      <c r="A179" s="824"/>
      <c r="B179" s="843"/>
      <c r="C179" s="744"/>
      <c r="D179" s="132"/>
      <c r="E179" s="796"/>
      <c r="F179" s="153"/>
      <c r="G179" s="154"/>
      <c r="H179" s="784"/>
      <c r="I179" s="785"/>
      <c r="J179" s="785"/>
      <c r="K179" s="785"/>
      <c r="L179" s="785"/>
      <c r="M179" s="785"/>
      <c r="N179" s="785"/>
      <c r="O179" s="785"/>
      <c r="P179" s="785"/>
      <c r="Q179" s="785"/>
      <c r="R179" s="155"/>
    </row>
    <row r="180" spans="1:18" ht="34.5" customHeight="1">
      <c r="A180" s="824"/>
      <c r="B180" s="843"/>
      <c r="C180" s="755" t="s">
        <v>233</v>
      </c>
      <c r="D180" s="107" t="s">
        <v>235</v>
      </c>
      <c r="E180" s="841" t="s">
        <v>48</v>
      </c>
      <c r="F180" s="108" t="s">
        <v>49</v>
      </c>
      <c r="G180" s="151">
        <f>R180*O4</f>
        <v>0.4</v>
      </c>
      <c r="H180" s="109">
        <v>0</v>
      </c>
      <c r="I180" s="87"/>
      <c r="J180" s="110"/>
      <c r="K180" s="87"/>
      <c r="L180" s="110"/>
      <c r="M180" s="87"/>
      <c r="N180" s="110"/>
      <c r="O180" s="87"/>
      <c r="P180" s="110"/>
      <c r="Q180" s="87"/>
      <c r="R180" s="109">
        <v>0.4</v>
      </c>
    </row>
    <row r="181" spans="1:18" ht="34.5" customHeight="1">
      <c r="A181" s="824"/>
      <c r="B181" s="843"/>
      <c r="C181" s="840"/>
      <c r="D181" s="88"/>
      <c r="E181" s="830"/>
      <c r="F181" s="113" t="s">
        <v>51</v>
      </c>
      <c r="G181" s="114"/>
      <c r="H181" s="87"/>
      <c r="I181" s="86"/>
      <c r="J181" s="87"/>
      <c r="K181" s="86"/>
      <c r="L181" s="87"/>
      <c r="M181" s="86"/>
      <c r="N181" s="87"/>
      <c r="O181" s="86"/>
      <c r="P181" s="87"/>
      <c r="Q181" s="88"/>
      <c r="R181" s="115"/>
    </row>
    <row r="182" spans="1:18" ht="34.5" customHeight="1">
      <c r="A182" s="824"/>
      <c r="B182" s="843"/>
      <c r="C182" s="744"/>
      <c r="D182" s="90"/>
      <c r="E182" s="796"/>
      <c r="F182" s="116" t="s">
        <v>53</v>
      </c>
      <c r="G182" s="117"/>
      <c r="H182" s="118"/>
      <c r="I182" s="87"/>
      <c r="J182" s="119"/>
      <c r="K182" s="87"/>
      <c r="L182" s="119"/>
      <c r="M182" s="87"/>
      <c r="N182" s="119"/>
      <c r="O182" s="87"/>
      <c r="P182" s="119"/>
      <c r="Q182" s="87"/>
      <c r="R182" s="118"/>
    </row>
    <row r="183" spans="1:18" ht="34.5" customHeight="1">
      <c r="A183" s="824"/>
      <c r="B183" s="843"/>
      <c r="C183" s="744"/>
      <c r="D183" s="132"/>
      <c r="E183" s="796"/>
      <c r="F183" s="153"/>
      <c r="G183" s="154"/>
      <c r="H183" s="784"/>
      <c r="I183" s="785"/>
      <c r="J183" s="785"/>
      <c r="K183" s="785"/>
      <c r="L183" s="785"/>
      <c r="M183" s="785"/>
      <c r="N183" s="785"/>
      <c r="O183" s="785"/>
      <c r="P183" s="785"/>
      <c r="Q183" s="785"/>
      <c r="R183" s="155"/>
    </row>
    <row r="184" spans="1:18" ht="34.5" customHeight="1">
      <c r="A184" s="824"/>
      <c r="B184" s="843"/>
      <c r="C184" s="755" t="s">
        <v>233</v>
      </c>
      <c r="D184" s="107" t="s">
        <v>194</v>
      </c>
      <c r="E184" s="841" t="s">
        <v>48</v>
      </c>
      <c r="F184" s="108" t="s">
        <v>49</v>
      </c>
      <c r="G184" s="151">
        <f>R184*O4</f>
        <v>0.36</v>
      </c>
      <c r="H184" s="109">
        <v>0</v>
      </c>
      <c r="I184" s="87"/>
      <c r="J184" s="110"/>
      <c r="K184" s="87"/>
      <c r="L184" s="110"/>
      <c r="M184" s="87"/>
      <c r="N184" s="110"/>
      <c r="O184" s="87"/>
      <c r="P184" s="110"/>
      <c r="Q184" s="87"/>
      <c r="R184" s="109">
        <v>0.36</v>
      </c>
    </row>
    <row r="185" spans="1:18" ht="34.5" customHeight="1">
      <c r="A185" s="824"/>
      <c r="B185" s="843"/>
      <c r="C185" s="840"/>
      <c r="D185" s="88"/>
      <c r="E185" s="830"/>
      <c r="F185" s="113" t="s">
        <v>51</v>
      </c>
      <c r="G185" s="114"/>
      <c r="H185" s="87"/>
      <c r="I185" s="86"/>
      <c r="J185" s="87"/>
      <c r="K185" s="86"/>
      <c r="L185" s="87"/>
      <c r="M185" s="86"/>
      <c r="N185" s="87"/>
      <c r="O185" s="86"/>
      <c r="P185" s="87"/>
      <c r="Q185" s="88"/>
      <c r="R185" s="115"/>
    </row>
    <row r="186" spans="1:18" ht="34.5" customHeight="1">
      <c r="A186" s="824"/>
      <c r="B186" s="843"/>
      <c r="C186" s="744"/>
      <c r="D186" s="90"/>
      <c r="E186" s="796"/>
      <c r="F186" s="116" t="s">
        <v>53</v>
      </c>
      <c r="G186" s="117"/>
      <c r="H186" s="118"/>
      <c r="I186" s="87"/>
      <c r="J186" s="119"/>
      <c r="K186" s="87"/>
      <c r="L186" s="119"/>
      <c r="M186" s="87"/>
      <c r="N186" s="119"/>
      <c r="O186" s="87"/>
      <c r="P186" s="119"/>
      <c r="Q186" s="87"/>
      <c r="R186" s="118"/>
    </row>
    <row r="187" spans="1:18" ht="34.5" customHeight="1">
      <c r="A187" s="825"/>
      <c r="B187" s="844"/>
      <c r="C187" s="744"/>
      <c r="D187" s="132"/>
      <c r="E187" s="796"/>
      <c r="F187" s="153"/>
      <c r="G187" s="154"/>
      <c r="H187" s="784"/>
      <c r="I187" s="785"/>
      <c r="J187" s="785"/>
      <c r="K187" s="785"/>
      <c r="L187" s="785"/>
      <c r="M187" s="785"/>
      <c r="N187" s="785"/>
      <c r="O187" s="785"/>
      <c r="P187" s="785"/>
      <c r="Q187" s="785"/>
      <c r="R187" s="155"/>
    </row>
    <row r="188" spans="1:18" ht="34.5" customHeight="1">
      <c r="A188" s="845">
        <v>27</v>
      </c>
      <c r="B188" s="842" t="s">
        <v>232</v>
      </c>
      <c r="C188" s="755" t="s">
        <v>236</v>
      </c>
      <c r="D188" s="107" t="s">
        <v>229</v>
      </c>
      <c r="E188" s="841" t="s">
        <v>48</v>
      </c>
      <c r="F188" s="108" t="s">
        <v>49</v>
      </c>
      <c r="G188" s="151">
        <f>R188*O4</f>
        <v>0.2</v>
      </c>
      <c r="H188" s="109">
        <v>0</v>
      </c>
      <c r="I188" s="87"/>
      <c r="J188" s="110"/>
      <c r="K188" s="87"/>
      <c r="L188" s="110"/>
      <c r="M188" s="87"/>
      <c r="N188" s="110"/>
      <c r="O188" s="87"/>
      <c r="P188" s="110"/>
      <c r="Q188" s="87"/>
      <c r="R188" s="109">
        <v>0.2</v>
      </c>
    </row>
    <row r="189" spans="1:18" ht="34.5" customHeight="1">
      <c r="A189" s="846"/>
      <c r="B189" s="843"/>
      <c r="C189" s="840"/>
      <c r="D189" s="88"/>
      <c r="E189" s="830"/>
      <c r="F189" s="113" t="s">
        <v>51</v>
      </c>
      <c r="G189" s="114"/>
      <c r="H189" s="87"/>
      <c r="I189" s="86"/>
      <c r="J189" s="87"/>
      <c r="K189" s="86"/>
      <c r="L189" s="87"/>
      <c r="M189" s="86"/>
      <c r="N189" s="87"/>
      <c r="O189" s="86"/>
      <c r="P189" s="87"/>
      <c r="Q189" s="88"/>
      <c r="R189" s="115"/>
    </row>
    <row r="190" spans="1:18" ht="34.5" customHeight="1">
      <c r="A190" s="846"/>
      <c r="B190" s="843"/>
      <c r="C190" s="744"/>
      <c r="D190" s="90"/>
      <c r="E190" s="796"/>
      <c r="F190" s="116" t="s">
        <v>53</v>
      </c>
      <c r="G190" s="117"/>
      <c r="H190" s="118"/>
      <c r="I190" s="87"/>
      <c r="J190" s="119"/>
      <c r="K190" s="87"/>
      <c r="L190" s="119"/>
      <c r="M190" s="87"/>
      <c r="N190" s="119"/>
      <c r="O190" s="87"/>
      <c r="P190" s="119"/>
      <c r="Q190" s="87"/>
      <c r="R190" s="118"/>
    </row>
    <row r="191" spans="1:18" ht="34.5" customHeight="1">
      <c r="A191" s="846"/>
      <c r="B191" s="843"/>
      <c r="C191" s="744"/>
      <c r="D191" s="132"/>
      <c r="E191" s="796"/>
      <c r="F191" s="153"/>
      <c r="G191" s="154"/>
      <c r="H191" s="784"/>
      <c r="I191" s="785"/>
      <c r="J191" s="785"/>
      <c r="K191" s="785"/>
      <c r="L191" s="785"/>
      <c r="M191" s="785"/>
      <c r="N191" s="785"/>
      <c r="O191" s="785"/>
      <c r="P191" s="785"/>
      <c r="Q191" s="785"/>
      <c r="R191" s="155"/>
    </row>
    <row r="192" spans="1:18" ht="34.5" customHeight="1">
      <c r="A192" s="847"/>
      <c r="B192" s="843"/>
      <c r="C192" s="755" t="s">
        <v>236</v>
      </c>
      <c r="D192" s="107" t="s">
        <v>234</v>
      </c>
      <c r="E192" s="841" t="s">
        <v>48</v>
      </c>
      <c r="F192" s="108" t="s">
        <v>49</v>
      </c>
      <c r="G192" s="151">
        <f>R192*O4</f>
        <v>0.2</v>
      </c>
      <c r="H192" s="109">
        <v>0</v>
      </c>
      <c r="I192" s="87"/>
      <c r="J192" s="110"/>
      <c r="K192" s="87"/>
      <c r="L192" s="110"/>
      <c r="M192" s="87"/>
      <c r="N192" s="110"/>
      <c r="O192" s="87"/>
      <c r="P192" s="110"/>
      <c r="Q192" s="87"/>
      <c r="R192" s="109">
        <v>0.2</v>
      </c>
    </row>
    <row r="193" spans="1:18" ht="34.5" customHeight="1">
      <c r="A193" s="847"/>
      <c r="B193" s="843"/>
      <c r="C193" s="840"/>
      <c r="D193" s="88"/>
      <c r="E193" s="830"/>
      <c r="F193" s="113" t="s">
        <v>51</v>
      </c>
      <c r="G193" s="114"/>
      <c r="H193" s="87"/>
      <c r="I193" s="86"/>
      <c r="J193" s="87"/>
      <c r="K193" s="86"/>
      <c r="L193" s="87"/>
      <c r="M193" s="86"/>
      <c r="N193" s="87"/>
      <c r="O193" s="86"/>
      <c r="P193" s="87"/>
      <c r="Q193" s="88"/>
      <c r="R193" s="115"/>
    </row>
    <row r="194" spans="1:18" ht="34.5" customHeight="1">
      <c r="A194" s="847"/>
      <c r="B194" s="843"/>
      <c r="C194" s="744"/>
      <c r="D194" s="90"/>
      <c r="E194" s="796"/>
      <c r="F194" s="116" t="s">
        <v>53</v>
      </c>
      <c r="G194" s="117"/>
      <c r="H194" s="118"/>
      <c r="I194" s="87"/>
      <c r="J194" s="119"/>
      <c r="K194" s="87"/>
      <c r="L194" s="119"/>
      <c r="M194" s="87"/>
      <c r="N194" s="119"/>
      <c r="O194" s="87"/>
      <c r="P194" s="119"/>
      <c r="Q194" s="87"/>
      <c r="R194" s="118"/>
    </row>
    <row r="195" spans="1:18" ht="34.5" customHeight="1">
      <c r="A195" s="847"/>
      <c r="B195" s="843"/>
      <c r="C195" s="744"/>
      <c r="D195" s="132"/>
      <c r="E195" s="796"/>
      <c r="F195" s="153"/>
      <c r="G195" s="154"/>
      <c r="H195" s="784"/>
      <c r="I195" s="785"/>
      <c r="J195" s="785"/>
      <c r="K195" s="785"/>
      <c r="L195" s="785"/>
      <c r="M195" s="785"/>
      <c r="N195" s="785"/>
      <c r="O195" s="785"/>
      <c r="P195" s="785"/>
      <c r="Q195" s="785"/>
      <c r="R195" s="155"/>
    </row>
    <row r="196" spans="1:18" ht="34.5" customHeight="1">
      <c r="A196" s="847"/>
      <c r="B196" s="843"/>
      <c r="C196" s="755" t="s">
        <v>236</v>
      </c>
      <c r="D196" s="107" t="s">
        <v>235</v>
      </c>
      <c r="E196" s="841" t="s">
        <v>48</v>
      </c>
      <c r="F196" s="108" t="s">
        <v>49</v>
      </c>
      <c r="G196" s="151">
        <f>R196*O4</f>
        <v>0.3</v>
      </c>
      <c r="H196" s="109">
        <v>0</v>
      </c>
      <c r="I196" s="87"/>
      <c r="J196" s="110"/>
      <c r="K196" s="87"/>
      <c r="L196" s="110"/>
      <c r="M196" s="87"/>
      <c r="N196" s="110"/>
      <c r="O196" s="87"/>
      <c r="P196" s="110"/>
      <c r="Q196" s="87"/>
      <c r="R196" s="109">
        <v>0.3</v>
      </c>
    </row>
    <row r="197" spans="1:18" ht="34.5" customHeight="1">
      <c r="A197" s="847"/>
      <c r="B197" s="843"/>
      <c r="C197" s="840"/>
      <c r="D197" s="88"/>
      <c r="E197" s="830"/>
      <c r="F197" s="113" t="s">
        <v>51</v>
      </c>
      <c r="G197" s="114"/>
      <c r="H197" s="87"/>
      <c r="I197" s="86"/>
      <c r="J197" s="87"/>
      <c r="K197" s="86"/>
      <c r="L197" s="87"/>
      <c r="M197" s="86"/>
      <c r="N197" s="87"/>
      <c r="O197" s="86"/>
      <c r="P197" s="87"/>
      <c r="Q197" s="88"/>
      <c r="R197" s="115"/>
    </row>
    <row r="198" spans="1:18" ht="34.5" customHeight="1">
      <c r="A198" s="847"/>
      <c r="B198" s="843"/>
      <c r="C198" s="744"/>
      <c r="D198" s="90"/>
      <c r="E198" s="796"/>
      <c r="F198" s="116" t="s">
        <v>53</v>
      </c>
      <c r="G198" s="117"/>
      <c r="H198" s="118"/>
      <c r="I198" s="87"/>
      <c r="J198" s="119"/>
      <c r="K198" s="87"/>
      <c r="L198" s="119"/>
      <c r="M198" s="87"/>
      <c r="N198" s="119"/>
      <c r="O198" s="87"/>
      <c r="P198" s="119"/>
      <c r="Q198" s="87"/>
      <c r="R198" s="118"/>
    </row>
    <row r="199" spans="1:18" ht="34.5" customHeight="1">
      <c r="A199" s="847"/>
      <c r="B199" s="843"/>
      <c r="C199" s="744"/>
      <c r="D199" s="132"/>
      <c r="E199" s="796"/>
      <c r="F199" s="153"/>
      <c r="G199" s="154"/>
      <c r="H199" s="784"/>
      <c r="I199" s="785"/>
      <c r="J199" s="785"/>
      <c r="K199" s="785"/>
      <c r="L199" s="785"/>
      <c r="M199" s="785"/>
      <c r="N199" s="785"/>
      <c r="O199" s="785"/>
      <c r="P199" s="785"/>
      <c r="Q199" s="785"/>
      <c r="R199" s="155"/>
    </row>
    <row r="200" spans="1:18" ht="34.5" customHeight="1">
      <c r="A200" s="847"/>
      <c r="B200" s="843"/>
      <c r="C200" s="755" t="s">
        <v>236</v>
      </c>
      <c r="D200" s="107" t="s">
        <v>194</v>
      </c>
      <c r="E200" s="841" t="s">
        <v>48</v>
      </c>
      <c r="F200" s="108" t="s">
        <v>49</v>
      </c>
      <c r="G200" s="151">
        <f>R200*O4</f>
        <v>0.4</v>
      </c>
      <c r="H200" s="109">
        <v>0</v>
      </c>
      <c r="I200" s="87"/>
      <c r="J200" s="110"/>
      <c r="K200" s="87"/>
      <c r="L200" s="110"/>
      <c r="M200" s="87"/>
      <c r="N200" s="110"/>
      <c r="O200" s="87"/>
      <c r="P200" s="110"/>
      <c r="Q200" s="87"/>
      <c r="R200" s="109">
        <v>0.4</v>
      </c>
    </row>
    <row r="201" spans="1:18" ht="34.5" customHeight="1">
      <c r="A201" s="847"/>
      <c r="B201" s="843"/>
      <c r="C201" s="840"/>
      <c r="D201" s="88"/>
      <c r="E201" s="830"/>
      <c r="F201" s="113" t="s">
        <v>51</v>
      </c>
      <c r="G201" s="114"/>
      <c r="H201" s="87"/>
      <c r="I201" s="86"/>
      <c r="J201" s="87"/>
      <c r="K201" s="86"/>
      <c r="L201" s="87"/>
      <c r="M201" s="86"/>
      <c r="N201" s="87"/>
      <c r="O201" s="86"/>
      <c r="P201" s="87"/>
      <c r="Q201" s="88"/>
      <c r="R201" s="115"/>
    </row>
    <row r="202" spans="1:18" ht="34.5" customHeight="1">
      <c r="A202" s="847"/>
      <c r="B202" s="843"/>
      <c r="C202" s="744"/>
      <c r="D202" s="90"/>
      <c r="E202" s="796"/>
      <c r="F202" s="116" t="s">
        <v>53</v>
      </c>
      <c r="G202" s="117"/>
      <c r="H202" s="118"/>
      <c r="I202" s="87"/>
      <c r="J202" s="119"/>
      <c r="K202" s="87"/>
      <c r="L202" s="119"/>
      <c r="M202" s="87"/>
      <c r="N202" s="119"/>
      <c r="O202" s="87"/>
      <c r="P202" s="119"/>
      <c r="Q202" s="87"/>
      <c r="R202" s="118"/>
    </row>
    <row r="203" spans="1:18" ht="34.5" customHeight="1">
      <c r="A203" s="847"/>
      <c r="B203" s="843"/>
      <c r="C203" s="744"/>
      <c r="D203" s="71"/>
      <c r="E203" s="796"/>
      <c r="F203" s="182"/>
      <c r="G203" s="183"/>
      <c r="H203" s="763"/>
      <c r="I203" s="764"/>
      <c r="J203" s="764"/>
      <c r="K203" s="764"/>
      <c r="L203" s="764"/>
      <c r="M203" s="764"/>
      <c r="N203" s="764"/>
      <c r="O203" s="764"/>
      <c r="P203" s="764"/>
      <c r="Q203" s="764"/>
      <c r="R203" s="155"/>
    </row>
    <row r="204" spans="1:18" ht="34.5" customHeight="1">
      <c r="A204" s="848">
        <v>28</v>
      </c>
      <c r="B204" s="850" t="s">
        <v>237</v>
      </c>
      <c r="C204" s="804" t="s">
        <v>238</v>
      </c>
      <c r="D204" s="205" t="s">
        <v>229</v>
      </c>
      <c r="E204" s="806" t="s">
        <v>48</v>
      </c>
      <c r="F204" s="206" t="s">
        <v>49</v>
      </c>
      <c r="G204" s="207">
        <f>R204*O4</f>
        <v>0</v>
      </c>
      <c r="H204" s="208"/>
      <c r="I204" s="78"/>
      <c r="J204" s="79">
        <v>0</v>
      </c>
      <c r="K204" s="78"/>
      <c r="L204" s="79"/>
      <c r="M204" s="78"/>
      <c r="N204" s="79"/>
      <c r="O204" s="78"/>
      <c r="P204" s="79"/>
      <c r="Q204" s="80"/>
      <c r="R204" s="247"/>
    </row>
    <row r="205" spans="1:18" ht="34.5" customHeight="1">
      <c r="A205" s="742"/>
      <c r="B205" s="843"/>
      <c r="C205" s="744"/>
      <c r="D205" s="82"/>
      <c r="E205" s="746"/>
      <c r="F205" s="113" t="s">
        <v>51</v>
      </c>
      <c r="G205" s="114"/>
      <c r="H205" s="87"/>
      <c r="I205" s="86"/>
      <c r="J205" s="87"/>
      <c r="K205" s="86"/>
      <c r="L205" s="87"/>
      <c r="M205" s="86"/>
      <c r="N205" s="87"/>
      <c r="O205" s="86"/>
      <c r="P205" s="87"/>
      <c r="Q205" s="210"/>
      <c r="R205" s="115"/>
    </row>
    <row r="206" spans="1:18" ht="34.5" customHeight="1">
      <c r="A206" s="742"/>
      <c r="B206" s="843"/>
      <c r="C206" s="744"/>
      <c r="D206" s="90"/>
      <c r="E206" s="746"/>
      <c r="F206" s="116" t="s">
        <v>53</v>
      </c>
      <c r="G206" s="117"/>
      <c r="H206" s="118"/>
      <c r="I206" s="87"/>
      <c r="J206" s="119"/>
      <c r="K206" s="87"/>
      <c r="L206" s="119"/>
      <c r="M206" s="87"/>
      <c r="N206" s="119"/>
      <c r="O206" s="87"/>
      <c r="P206" s="119"/>
      <c r="Q206" s="125"/>
      <c r="R206" s="211"/>
    </row>
    <row r="207" spans="1:18" ht="32.25">
      <c r="A207" s="849"/>
      <c r="B207" s="851"/>
      <c r="C207" s="815"/>
      <c r="D207" s="248"/>
      <c r="E207" s="852"/>
      <c r="F207" s="249"/>
      <c r="G207" s="250"/>
      <c r="H207" s="853"/>
      <c r="I207" s="854"/>
      <c r="J207" s="854"/>
      <c r="K207" s="854"/>
      <c r="L207" s="854"/>
      <c r="M207" s="854"/>
      <c r="N207" s="854"/>
      <c r="O207" s="854"/>
      <c r="P207" s="854"/>
      <c r="Q207" s="855"/>
      <c r="R207" s="252"/>
    </row>
    <row r="208" spans="1:18" ht="34.5" customHeight="1">
      <c r="A208" s="856">
        <v>29</v>
      </c>
      <c r="B208" s="843" t="s">
        <v>239</v>
      </c>
      <c r="C208" s="745" t="s">
        <v>238</v>
      </c>
      <c r="D208" s="107" t="s">
        <v>234</v>
      </c>
      <c r="E208" s="758" t="s">
        <v>48</v>
      </c>
      <c r="F208" s="108" t="s">
        <v>49</v>
      </c>
      <c r="G208" s="151">
        <f>R208*O4</f>
        <v>0</v>
      </c>
      <c r="H208" s="253"/>
      <c r="I208" s="87"/>
      <c r="J208" s="254">
        <v>0</v>
      </c>
      <c r="K208" s="87"/>
      <c r="L208" s="254"/>
      <c r="M208" s="87"/>
      <c r="N208" s="254"/>
      <c r="O208" s="87"/>
      <c r="P208" s="254"/>
      <c r="Q208" s="87"/>
      <c r="R208" s="255"/>
    </row>
    <row r="209" spans="1:18" ht="34.5" customHeight="1">
      <c r="A209" s="856"/>
      <c r="B209" s="843"/>
      <c r="C209" s="744"/>
      <c r="D209" s="82"/>
      <c r="E209" s="746"/>
      <c r="F209" s="113" t="s">
        <v>51</v>
      </c>
      <c r="G209" s="114"/>
      <c r="H209" s="87"/>
      <c r="I209" s="86"/>
      <c r="J209" s="87"/>
      <c r="K209" s="86"/>
      <c r="L209" s="87"/>
      <c r="M209" s="86"/>
      <c r="N209" s="87"/>
      <c r="O209" s="86"/>
      <c r="P209" s="87"/>
      <c r="Q209" s="88"/>
      <c r="R209" s="115"/>
    </row>
    <row r="210" spans="1:18" ht="34.5" customHeight="1">
      <c r="A210" s="856"/>
      <c r="B210" s="843"/>
      <c r="C210" s="744"/>
      <c r="D210" s="90"/>
      <c r="E210" s="746"/>
      <c r="F210" s="116" t="s">
        <v>53</v>
      </c>
      <c r="G210" s="117"/>
      <c r="H210" s="118"/>
      <c r="I210" s="87"/>
      <c r="J210" s="119"/>
      <c r="K210" s="87"/>
      <c r="L210" s="119"/>
      <c r="M210" s="87"/>
      <c r="N210" s="119"/>
      <c r="O210" s="87"/>
      <c r="P210" s="119"/>
      <c r="Q210" s="87"/>
      <c r="R210" s="118"/>
    </row>
    <row r="211" spans="1:18" ht="32.25">
      <c r="A211" s="857"/>
      <c r="B211" s="844"/>
      <c r="C211" s="744"/>
      <c r="D211" s="152"/>
      <c r="E211" s="746"/>
      <c r="F211" s="256"/>
      <c r="G211" s="257"/>
      <c r="H211" s="784"/>
      <c r="I211" s="785"/>
      <c r="J211" s="785"/>
      <c r="K211" s="785"/>
      <c r="L211" s="785"/>
      <c r="M211" s="785"/>
      <c r="N211" s="785"/>
      <c r="O211" s="785"/>
      <c r="P211" s="785"/>
      <c r="Q211" s="785"/>
      <c r="R211" s="155"/>
    </row>
    <row r="212" spans="1:18" ht="34.5" customHeight="1">
      <c r="A212" s="858">
        <v>30</v>
      </c>
      <c r="B212" s="842" t="s">
        <v>240</v>
      </c>
      <c r="C212" s="755" t="s">
        <v>238</v>
      </c>
      <c r="D212" s="107" t="s">
        <v>194</v>
      </c>
      <c r="E212" s="757" t="s">
        <v>48</v>
      </c>
      <c r="F212" s="108" t="s">
        <v>49</v>
      </c>
      <c r="G212" s="151">
        <f>R212*O4</f>
        <v>0</v>
      </c>
      <c r="H212" s="109"/>
      <c r="I212" s="87"/>
      <c r="J212" s="110">
        <v>0</v>
      </c>
      <c r="K212" s="87"/>
      <c r="L212" s="110"/>
      <c r="M212" s="87"/>
      <c r="N212" s="110"/>
      <c r="O212" s="87"/>
      <c r="P212" s="110"/>
      <c r="Q212" s="87"/>
      <c r="R212" s="109"/>
    </row>
    <row r="213" spans="1:18" ht="34.5" customHeight="1">
      <c r="A213" s="856"/>
      <c r="B213" s="843"/>
      <c r="C213" s="744"/>
      <c r="D213" s="82"/>
      <c r="E213" s="746"/>
      <c r="F213" s="113" t="s">
        <v>51</v>
      </c>
      <c r="G213" s="114"/>
      <c r="H213" s="87"/>
      <c r="I213" s="86"/>
      <c r="J213" s="87"/>
      <c r="K213" s="86"/>
      <c r="L213" s="87"/>
      <c r="M213" s="86"/>
      <c r="N213" s="87"/>
      <c r="O213" s="86"/>
      <c r="P213" s="87"/>
      <c r="Q213" s="88"/>
      <c r="R213" s="115"/>
    </row>
    <row r="214" spans="1:18" ht="34.5" customHeight="1">
      <c r="A214" s="856"/>
      <c r="B214" s="843"/>
      <c r="C214" s="744"/>
      <c r="D214" s="90"/>
      <c r="E214" s="746"/>
      <c r="F214" s="116" t="s">
        <v>53</v>
      </c>
      <c r="G214" s="117"/>
      <c r="H214" s="118"/>
      <c r="I214" s="87"/>
      <c r="J214" s="119"/>
      <c r="K214" s="87"/>
      <c r="L214" s="119"/>
      <c r="M214" s="87"/>
      <c r="N214" s="119"/>
      <c r="O214" s="87"/>
      <c r="P214" s="119"/>
      <c r="Q214" s="87"/>
      <c r="R214" s="118"/>
    </row>
    <row r="215" spans="1:18" ht="140.25" customHeight="1">
      <c r="A215" s="857"/>
      <c r="B215" s="844"/>
      <c r="C215" s="744"/>
      <c r="D215" s="152"/>
      <c r="E215" s="746"/>
      <c r="F215" s="256"/>
      <c r="G215" s="257"/>
      <c r="H215" s="784"/>
      <c r="I215" s="785"/>
      <c r="J215" s="785"/>
      <c r="K215" s="785"/>
      <c r="L215" s="785"/>
      <c r="M215" s="785"/>
      <c r="N215" s="785"/>
      <c r="O215" s="785"/>
      <c r="P215" s="785"/>
      <c r="Q215" s="785"/>
      <c r="R215" s="155"/>
    </row>
    <row r="216" spans="1:18" ht="34.5" customHeight="1">
      <c r="A216" s="858">
        <v>31</v>
      </c>
      <c r="B216" s="842" t="s">
        <v>241</v>
      </c>
      <c r="C216" s="755" t="s">
        <v>242</v>
      </c>
      <c r="D216" s="258" t="s">
        <v>211</v>
      </c>
      <c r="E216" s="757" t="s">
        <v>203</v>
      </c>
      <c r="F216" s="108" t="s">
        <v>49</v>
      </c>
      <c r="G216" s="151">
        <f>R216*O4</f>
        <v>0.45</v>
      </c>
      <c r="H216" s="109">
        <v>0</v>
      </c>
      <c r="I216" s="87"/>
      <c r="J216" s="110"/>
      <c r="K216" s="87"/>
      <c r="L216" s="110"/>
      <c r="M216" s="87"/>
      <c r="N216" s="110"/>
      <c r="O216" s="87"/>
      <c r="P216" s="110"/>
      <c r="Q216" s="87"/>
      <c r="R216" s="109">
        <v>0.45</v>
      </c>
    </row>
    <row r="217" spans="1:18" ht="34.5" customHeight="1">
      <c r="A217" s="856"/>
      <c r="B217" s="843"/>
      <c r="C217" s="744"/>
      <c r="D217" s="259"/>
      <c r="E217" s="746"/>
      <c r="F217" s="113" t="s">
        <v>51</v>
      </c>
      <c r="G217" s="114"/>
      <c r="H217" s="87"/>
      <c r="I217" s="86"/>
      <c r="J217" s="87"/>
      <c r="K217" s="86"/>
      <c r="L217" s="87"/>
      <c r="M217" s="86"/>
      <c r="N217" s="87"/>
      <c r="O217" s="86"/>
      <c r="P217" s="87"/>
      <c r="Q217" s="88"/>
      <c r="R217" s="115"/>
    </row>
    <row r="218" spans="1:18" ht="34.5" customHeight="1">
      <c r="A218" s="856"/>
      <c r="B218" s="843"/>
      <c r="C218" s="744"/>
      <c r="D218" s="260"/>
      <c r="E218" s="746"/>
      <c r="F218" s="116" t="s">
        <v>53</v>
      </c>
      <c r="G218" s="117"/>
      <c r="H218" s="118"/>
      <c r="I218" s="87"/>
      <c r="J218" s="119"/>
      <c r="K218" s="87"/>
      <c r="L218" s="119"/>
      <c r="M218" s="87"/>
      <c r="N218" s="119"/>
      <c r="O218" s="87"/>
      <c r="P218" s="119"/>
      <c r="Q218" s="87"/>
      <c r="R218" s="118"/>
    </row>
    <row r="219" spans="1:18" ht="102.75" customHeight="1">
      <c r="A219" s="857"/>
      <c r="B219" s="844"/>
      <c r="C219" s="744"/>
      <c r="D219" s="261"/>
      <c r="E219" s="746"/>
      <c r="F219" s="174"/>
      <c r="G219" s="175"/>
      <c r="H219" s="784"/>
      <c r="I219" s="785"/>
      <c r="J219" s="785"/>
      <c r="K219" s="785"/>
      <c r="L219" s="785"/>
      <c r="M219" s="785"/>
      <c r="N219" s="785"/>
      <c r="O219" s="785"/>
      <c r="P219" s="785"/>
      <c r="Q219" s="785"/>
      <c r="R219" s="155"/>
    </row>
    <row r="220" spans="1:18" ht="34.5" customHeight="1">
      <c r="A220" s="858">
        <v>32</v>
      </c>
      <c r="B220" s="842" t="s">
        <v>243</v>
      </c>
      <c r="C220" s="755" t="s">
        <v>242</v>
      </c>
      <c r="D220" s="258" t="s">
        <v>244</v>
      </c>
      <c r="E220" s="757" t="s">
        <v>203</v>
      </c>
      <c r="F220" s="108" t="s">
        <v>49</v>
      </c>
      <c r="G220" s="151">
        <f>R220*O4</f>
        <v>0.39</v>
      </c>
      <c r="H220" s="109">
        <v>0</v>
      </c>
      <c r="I220" s="87"/>
      <c r="J220" s="110"/>
      <c r="K220" s="87"/>
      <c r="L220" s="110"/>
      <c r="M220" s="87"/>
      <c r="N220" s="110"/>
      <c r="O220" s="87"/>
      <c r="P220" s="110"/>
      <c r="Q220" s="87"/>
      <c r="R220" s="109">
        <v>0.39</v>
      </c>
    </row>
    <row r="221" spans="1:18" ht="34.5" customHeight="1">
      <c r="A221" s="856"/>
      <c r="B221" s="843"/>
      <c r="C221" s="744"/>
      <c r="D221" s="259"/>
      <c r="E221" s="746"/>
      <c r="F221" s="113" t="s">
        <v>51</v>
      </c>
      <c r="G221" s="114"/>
      <c r="H221" s="87"/>
      <c r="I221" s="86"/>
      <c r="J221" s="87"/>
      <c r="K221" s="86"/>
      <c r="L221" s="87"/>
      <c r="M221" s="86"/>
      <c r="N221" s="87"/>
      <c r="O221" s="86"/>
      <c r="P221" s="87"/>
      <c r="Q221" s="88"/>
      <c r="R221" s="115"/>
    </row>
    <row r="222" spans="1:18" ht="34.5" customHeight="1">
      <c r="A222" s="856"/>
      <c r="B222" s="843"/>
      <c r="C222" s="744"/>
      <c r="D222" s="260"/>
      <c r="E222" s="746"/>
      <c r="F222" s="116" t="s">
        <v>53</v>
      </c>
      <c r="G222" s="117"/>
      <c r="H222" s="118"/>
      <c r="I222" s="87"/>
      <c r="J222" s="119"/>
      <c r="K222" s="87"/>
      <c r="L222" s="119"/>
      <c r="M222" s="87"/>
      <c r="N222" s="119"/>
      <c r="O222" s="87"/>
      <c r="P222" s="119"/>
      <c r="Q222" s="87"/>
      <c r="R222" s="118"/>
    </row>
    <row r="223" spans="1:18" ht="34.5" customHeight="1">
      <c r="A223" s="857"/>
      <c r="B223" s="844"/>
      <c r="C223" s="744"/>
      <c r="D223" s="261"/>
      <c r="E223" s="746"/>
      <c r="F223" s="174"/>
      <c r="G223" s="175"/>
      <c r="H223" s="784"/>
      <c r="I223" s="785"/>
      <c r="J223" s="785"/>
      <c r="K223" s="785"/>
      <c r="L223" s="785"/>
      <c r="M223" s="785"/>
      <c r="N223" s="785"/>
      <c r="O223" s="785"/>
      <c r="P223" s="785"/>
      <c r="Q223" s="785"/>
      <c r="R223" s="155"/>
    </row>
    <row r="224" spans="1:18" ht="34.5" customHeight="1">
      <c r="A224" s="858">
        <v>33</v>
      </c>
      <c r="B224" s="842" t="s">
        <v>245</v>
      </c>
      <c r="C224" s="755" t="s">
        <v>246</v>
      </c>
      <c r="D224" s="258" t="s">
        <v>247</v>
      </c>
      <c r="E224" s="757" t="s">
        <v>48</v>
      </c>
      <c r="F224" s="108" t="s">
        <v>49</v>
      </c>
      <c r="G224" s="151">
        <f>R224*O4</f>
        <v>0</v>
      </c>
      <c r="H224" s="109"/>
      <c r="I224" s="87"/>
      <c r="J224" s="110">
        <v>0</v>
      </c>
      <c r="K224" s="87"/>
      <c r="L224" s="110"/>
      <c r="M224" s="87"/>
      <c r="N224" s="110"/>
      <c r="O224" s="87"/>
      <c r="P224" s="110"/>
      <c r="Q224" s="87"/>
      <c r="R224" s="109"/>
    </row>
    <row r="225" spans="1:18" ht="34.5" customHeight="1">
      <c r="A225" s="856"/>
      <c r="B225" s="843"/>
      <c r="C225" s="744"/>
      <c r="D225" s="259"/>
      <c r="E225" s="746"/>
      <c r="F225" s="113" t="s">
        <v>51</v>
      </c>
      <c r="G225" s="114"/>
      <c r="H225" s="87"/>
      <c r="I225" s="86"/>
      <c r="J225" s="87"/>
      <c r="K225" s="86"/>
      <c r="L225" s="87"/>
      <c r="M225" s="86"/>
      <c r="N225" s="87"/>
      <c r="O225" s="86"/>
      <c r="P225" s="87"/>
      <c r="Q225" s="88"/>
      <c r="R225" s="115"/>
    </row>
    <row r="226" spans="1:18" ht="34.5" customHeight="1">
      <c r="A226" s="856"/>
      <c r="B226" s="843"/>
      <c r="C226" s="744"/>
      <c r="D226" s="260"/>
      <c r="E226" s="746"/>
      <c r="F226" s="116" t="s">
        <v>53</v>
      </c>
      <c r="G226" s="117"/>
      <c r="H226" s="118"/>
      <c r="I226" s="87"/>
      <c r="J226" s="119"/>
      <c r="K226" s="87"/>
      <c r="L226" s="119"/>
      <c r="M226" s="87"/>
      <c r="N226" s="119"/>
      <c r="O226" s="87"/>
      <c r="P226" s="119"/>
      <c r="Q226" s="87"/>
      <c r="R226" s="118"/>
    </row>
    <row r="227" spans="1:18" ht="32.25">
      <c r="A227" s="857"/>
      <c r="B227" s="844"/>
      <c r="C227" s="744"/>
      <c r="D227" s="261"/>
      <c r="E227" s="746"/>
      <c r="F227" s="174"/>
      <c r="G227" s="175"/>
      <c r="H227" s="784"/>
      <c r="I227" s="785"/>
      <c r="J227" s="785"/>
      <c r="K227" s="785"/>
      <c r="L227" s="785"/>
      <c r="M227" s="785"/>
      <c r="N227" s="785"/>
      <c r="O227" s="785"/>
      <c r="P227" s="785"/>
      <c r="Q227" s="785"/>
      <c r="R227" s="155"/>
    </row>
    <row r="228" spans="1:18" ht="34.5" customHeight="1">
      <c r="A228" s="858">
        <v>34</v>
      </c>
      <c r="B228" s="842" t="s">
        <v>248</v>
      </c>
      <c r="C228" s="755" t="s">
        <v>246</v>
      </c>
      <c r="D228" s="258" t="s">
        <v>249</v>
      </c>
      <c r="E228" s="757" t="s">
        <v>48</v>
      </c>
      <c r="F228" s="108" t="s">
        <v>49</v>
      </c>
      <c r="G228" s="151">
        <f>R228*O4</f>
        <v>0</v>
      </c>
      <c r="H228" s="109"/>
      <c r="I228" s="87"/>
      <c r="J228" s="110">
        <v>0</v>
      </c>
      <c r="K228" s="87"/>
      <c r="L228" s="110"/>
      <c r="M228" s="87"/>
      <c r="N228" s="110"/>
      <c r="O228" s="87"/>
      <c r="P228" s="110"/>
      <c r="Q228" s="87"/>
      <c r="R228" s="109"/>
    </row>
    <row r="229" spans="1:18" ht="34.5" customHeight="1">
      <c r="A229" s="856"/>
      <c r="B229" s="843"/>
      <c r="C229" s="744"/>
      <c r="D229" s="259"/>
      <c r="E229" s="746"/>
      <c r="F229" s="113" t="s">
        <v>51</v>
      </c>
      <c r="G229" s="114"/>
      <c r="H229" s="87"/>
      <c r="I229" s="86"/>
      <c r="J229" s="87"/>
      <c r="K229" s="86"/>
      <c r="L229" s="87"/>
      <c r="M229" s="86"/>
      <c r="N229" s="87"/>
      <c r="O229" s="86"/>
      <c r="P229" s="87"/>
      <c r="Q229" s="88"/>
      <c r="R229" s="115"/>
    </row>
    <row r="230" spans="1:18" ht="34.5" customHeight="1">
      <c r="A230" s="856"/>
      <c r="B230" s="843"/>
      <c r="C230" s="744"/>
      <c r="D230" s="260"/>
      <c r="E230" s="746"/>
      <c r="F230" s="116" t="s">
        <v>53</v>
      </c>
      <c r="G230" s="117"/>
      <c r="H230" s="118"/>
      <c r="I230" s="87"/>
      <c r="J230" s="119"/>
      <c r="K230" s="87"/>
      <c r="L230" s="119"/>
      <c r="M230" s="87"/>
      <c r="N230" s="119"/>
      <c r="O230" s="87"/>
      <c r="P230" s="119"/>
      <c r="Q230" s="87"/>
      <c r="R230" s="118"/>
    </row>
    <row r="231" spans="1:18" ht="34.5" customHeight="1">
      <c r="A231" s="857"/>
      <c r="B231" s="844"/>
      <c r="C231" s="744"/>
      <c r="D231" s="261"/>
      <c r="E231" s="746"/>
      <c r="F231" s="174"/>
      <c r="G231" s="175"/>
      <c r="H231" s="784"/>
      <c r="I231" s="785"/>
      <c r="J231" s="785"/>
      <c r="K231" s="785"/>
      <c r="L231" s="785"/>
      <c r="M231" s="785"/>
      <c r="N231" s="785"/>
      <c r="O231" s="785"/>
      <c r="P231" s="785"/>
      <c r="Q231" s="785"/>
      <c r="R231" s="155"/>
    </row>
    <row r="232" spans="1:18" ht="34.5" customHeight="1">
      <c r="A232" s="859">
        <v>35</v>
      </c>
      <c r="B232" s="842" t="s">
        <v>250</v>
      </c>
      <c r="C232" s="755" t="s">
        <v>246</v>
      </c>
      <c r="D232" s="258" t="s">
        <v>211</v>
      </c>
      <c r="E232" s="757" t="s">
        <v>48</v>
      </c>
      <c r="F232" s="108" t="s">
        <v>49</v>
      </c>
      <c r="G232" s="151">
        <f>R232*O4</f>
        <v>0</v>
      </c>
      <c r="H232" s="109"/>
      <c r="I232" s="87"/>
      <c r="J232" s="110">
        <v>0</v>
      </c>
      <c r="K232" s="87"/>
      <c r="L232" s="110"/>
      <c r="M232" s="87"/>
      <c r="N232" s="110"/>
      <c r="O232" s="87"/>
      <c r="P232" s="110"/>
      <c r="Q232" s="87"/>
      <c r="R232" s="109"/>
    </row>
    <row r="233" spans="1:18" ht="34.5" customHeight="1">
      <c r="A233" s="860"/>
      <c r="B233" s="843"/>
      <c r="C233" s="744"/>
      <c r="D233" s="259"/>
      <c r="E233" s="746"/>
      <c r="F233" s="113" t="s">
        <v>51</v>
      </c>
      <c r="G233" s="114"/>
      <c r="H233" s="87"/>
      <c r="I233" s="86"/>
      <c r="J233" s="87"/>
      <c r="K233" s="86"/>
      <c r="L233" s="87"/>
      <c r="M233" s="86"/>
      <c r="N233" s="87"/>
      <c r="O233" s="86"/>
      <c r="P233" s="87"/>
      <c r="Q233" s="88"/>
      <c r="R233" s="115"/>
    </row>
    <row r="234" spans="1:18" ht="34.5" customHeight="1">
      <c r="A234" s="860"/>
      <c r="B234" s="843"/>
      <c r="C234" s="744"/>
      <c r="D234" s="260"/>
      <c r="E234" s="746"/>
      <c r="F234" s="116" t="s">
        <v>53</v>
      </c>
      <c r="G234" s="117"/>
      <c r="H234" s="118"/>
      <c r="I234" s="87"/>
      <c r="J234" s="119"/>
      <c r="K234" s="87"/>
      <c r="L234" s="119"/>
      <c r="M234" s="87"/>
      <c r="N234" s="119"/>
      <c r="O234" s="87"/>
      <c r="P234" s="119"/>
      <c r="Q234" s="87"/>
      <c r="R234" s="118"/>
    </row>
    <row r="235" spans="1:18" ht="34.5" customHeight="1">
      <c r="A235" s="861"/>
      <c r="B235" s="844"/>
      <c r="C235" s="744"/>
      <c r="D235" s="261"/>
      <c r="E235" s="746"/>
      <c r="F235" s="174"/>
      <c r="G235" s="175"/>
      <c r="H235" s="784"/>
      <c r="I235" s="785"/>
      <c r="J235" s="785"/>
      <c r="K235" s="785"/>
      <c r="L235" s="785"/>
      <c r="M235" s="785"/>
      <c r="N235" s="785"/>
      <c r="O235" s="785"/>
      <c r="P235" s="785"/>
      <c r="Q235" s="785"/>
      <c r="R235" s="155"/>
    </row>
    <row r="236" spans="1:18" ht="34.5" customHeight="1">
      <c r="A236" s="858">
        <v>36</v>
      </c>
      <c r="B236" s="842" t="s">
        <v>251</v>
      </c>
      <c r="C236" s="755" t="s">
        <v>246</v>
      </c>
      <c r="D236" s="258" t="s">
        <v>244</v>
      </c>
      <c r="E236" s="757" t="s">
        <v>48</v>
      </c>
      <c r="F236" s="108" t="s">
        <v>49</v>
      </c>
      <c r="G236" s="151">
        <f>R236*O4</f>
        <v>0</v>
      </c>
      <c r="H236" s="109"/>
      <c r="I236" s="87"/>
      <c r="J236" s="110">
        <v>0</v>
      </c>
      <c r="K236" s="87"/>
      <c r="L236" s="110"/>
      <c r="M236" s="87"/>
      <c r="N236" s="110"/>
      <c r="O236" s="87"/>
      <c r="P236" s="110"/>
      <c r="Q236" s="87"/>
      <c r="R236" s="109"/>
    </row>
    <row r="237" spans="1:18" ht="34.5" customHeight="1">
      <c r="A237" s="856"/>
      <c r="B237" s="843"/>
      <c r="C237" s="744"/>
      <c r="D237" s="259"/>
      <c r="E237" s="746"/>
      <c r="F237" s="113" t="s">
        <v>51</v>
      </c>
      <c r="G237" s="114"/>
      <c r="H237" s="87"/>
      <c r="I237" s="86"/>
      <c r="J237" s="87"/>
      <c r="K237" s="86"/>
      <c r="L237" s="87"/>
      <c r="M237" s="86"/>
      <c r="N237" s="87"/>
      <c r="O237" s="86"/>
      <c r="P237" s="87"/>
      <c r="Q237" s="88"/>
      <c r="R237" s="115"/>
    </row>
    <row r="238" spans="1:18" ht="34.5" customHeight="1">
      <c r="A238" s="856"/>
      <c r="B238" s="843"/>
      <c r="C238" s="744"/>
      <c r="D238" s="260"/>
      <c r="E238" s="746"/>
      <c r="F238" s="116" t="s">
        <v>53</v>
      </c>
      <c r="G238" s="117"/>
      <c r="H238" s="118"/>
      <c r="I238" s="87"/>
      <c r="J238" s="119"/>
      <c r="K238" s="87"/>
      <c r="L238" s="119"/>
      <c r="M238" s="87"/>
      <c r="N238" s="119"/>
      <c r="O238" s="87"/>
      <c r="P238" s="119"/>
      <c r="Q238" s="87"/>
      <c r="R238" s="118"/>
    </row>
    <row r="239" spans="1:18" ht="34.5" customHeight="1">
      <c r="A239" s="856"/>
      <c r="B239" s="843"/>
      <c r="C239" s="744"/>
      <c r="D239" s="149"/>
      <c r="E239" s="746"/>
      <c r="F239" s="98"/>
      <c r="G239" s="144"/>
      <c r="H239" s="763"/>
      <c r="I239" s="764"/>
      <c r="J239" s="764"/>
      <c r="K239" s="764"/>
      <c r="L239" s="764"/>
      <c r="M239" s="764"/>
      <c r="N239" s="764"/>
      <c r="O239" s="764"/>
      <c r="P239" s="764"/>
      <c r="Q239" s="764"/>
      <c r="R239" s="155"/>
    </row>
    <row r="240" spans="1:18" ht="34.5" customHeight="1">
      <c r="A240" s="848">
        <v>37</v>
      </c>
      <c r="B240" s="850" t="s">
        <v>252</v>
      </c>
      <c r="C240" s="804" t="s">
        <v>246</v>
      </c>
      <c r="D240" s="262" t="s">
        <v>253</v>
      </c>
      <c r="E240" s="806" t="s">
        <v>48</v>
      </c>
      <c r="F240" s="206" t="s">
        <v>49</v>
      </c>
      <c r="G240" s="207">
        <f>R240*O4</f>
        <v>0</v>
      </c>
      <c r="H240" s="208"/>
      <c r="I240" s="78"/>
      <c r="J240" s="79">
        <v>0</v>
      </c>
      <c r="K240" s="78"/>
      <c r="L240" s="79"/>
      <c r="M240" s="78"/>
      <c r="N240" s="79"/>
      <c r="O240" s="78"/>
      <c r="P240" s="79"/>
      <c r="Q240" s="80"/>
      <c r="R240" s="247"/>
    </row>
    <row r="241" spans="1:18" ht="34.5" customHeight="1">
      <c r="A241" s="742"/>
      <c r="B241" s="843"/>
      <c r="C241" s="744"/>
      <c r="D241" s="259"/>
      <c r="E241" s="746"/>
      <c r="F241" s="113" t="s">
        <v>51</v>
      </c>
      <c r="G241" s="114"/>
      <c r="H241" s="87"/>
      <c r="I241" s="86"/>
      <c r="J241" s="87"/>
      <c r="K241" s="86"/>
      <c r="L241" s="87"/>
      <c r="M241" s="86"/>
      <c r="N241" s="87"/>
      <c r="O241" s="86"/>
      <c r="P241" s="87"/>
      <c r="Q241" s="210"/>
      <c r="R241" s="115"/>
    </row>
    <row r="242" spans="1:18" ht="34.5" customHeight="1">
      <c r="A242" s="742"/>
      <c r="B242" s="843"/>
      <c r="C242" s="744"/>
      <c r="D242" s="260"/>
      <c r="E242" s="746"/>
      <c r="F242" s="116" t="s">
        <v>53</v>
      </c>
      <c r="G242" s="117"/>
      <c r="H242" s="118"/>
      <c r="I242" s="87"/>
      <c r="J242" s="119"/>
      <c r="K242" s="87"/>
      <c r="L242" s="119"/>
      <c r="M242" s="87"/>
      <c r="N242" s="119"/>
      <c r="O242" s="87"/>
      <c r="P242" s="119"/>
      <c r="Q242" s="125"/>
      <c r="R242" s="211"/>
    </row>
    <row r="243" spans="1:18" ht="127.5" customHeight="1">
      <c r="A243" s="849"/>
      <c r="B243" s="851"/>
      <c r="C243" s="815"/>
      <c r="D243" s="263"/>
      <c r="E243" s="852"/>
      <c r="F243" s="264"/>
      <c r="G243" s="265"/>
      <c r="H243" s="853"/>
      <c r="I243" s="854"/>
      <c r="J243" s="854"/>
      <c r="K243" s="854"/>
      <c r="L243" s="854"/>
      <c r="M243" s="854"/>
      <c r="N243" s="854"/>
      <c r="O243" s="854"/>
      <c r="P243" s="854"/>
      <c r="Q243" s="855"/>
      <c r="R243" s="251"/>
    </row>
    <row r="244" spans="1:18" ht="34.5" customHeight="1">
      <c r="A244" s="862">
        <v>38</v>
      </c>
      <c r="B244" s="850" t="s">
        <v>254</v>
      </c>
      <c r="C244" s="804" t="s">
        <v>255</v>
      </c>
      <c r="D244" s="262" t="s">
        <v>256</v>
      </c>
      <c r="E244" s="806" t="s">
        <v>48</v>
      </c>
      <c r="F244" s="206" t="s">
        <v>49</v>
      </c>
      <c r="G244" s="151">
        <f>R244*O4</f>
        <v>1.7</v>
      </c>
      <c r="H244" s="208">
        <v>0</v>
      </c>
      <c r="I244" s="78"/>
      <c r="J244" s="79"/>
      <c r="K244" s="78"/>
      <c r="L244" s="79"/>
      <c r="M244" s="78"/>
      <c r="N244" s="79"/>
      <c r="O244" s="78"/>
      <c r="P244" s="79"/>
      <c r="Q244" s="78"/>
      <c r="R244" s="208">
        <v>1.7</v>
      </c>
    </row>
    <row r="245" spans="1:18" ht="34.5" customHeight="1">
      <c r="A245" s="856"/>
      <c r="B245" s="843"/>
      <c r="C245" s="744"/>
      <c r="D245" s="259"/>
      <c r="E245" s="746"/>
      <c r="F245" s="113" t="s">
        <v>51</v>
      </c>
      <c r="G245" s="114"/>
      <c r="H245" s="87"/>
      <c r="I245" s="86"/>
      <c r="J245" s="87"/>
      <c r="K245" s="86"/>
      <c r="L245" s="87"/>
      <c r="M245" s="86"/>
      <c r="N245" s="87"/>
      <c r="O245" s="86"/>
      <c r="P245" s="87"/>
      <c r="Q245" s="88"/>
      <c r="R245" s="115"/>
    </row>
    <row r="246" spans="1:18" ht="34.5" customHeight="1">
      <c r="A246" s="856"/>
      <c r="B246" s="843"/>
      <c r="C246" s="744"/>
      <c r="D246" s="260"/>
      <c r="E246" s="746"/>
      <c r="F246" s="116" t="s">
        <v>53</v>
      </c>
      <c r="G246" s="117"/>
      <c r="H246" s="118"/>
      <c r="I246" s="87"/>
      <c r="J246" s="119"/>
      <c r="K246" s="87"/>
      <c r="L246" s="119"/>
      <c r="M246" s="87"/>
      <c r="N246" s="119"/>
      <c r="O246" s="87"/>
      <c r="P246" s="119"/>
      <c r="Q246" s="87"/>
      <c r="R246" s="118"/>
    </row>
    <row r="247" spans="1:18" ht="34.5" customHeight="1">
      <c r="A247" s="863"/>
      <c r="B247" s="851"/>
      <c r="C247" s="815"/>
      <c r="D247" s="263"/>
      <c r="E247" s="852"/>
      <c r="F247" s="98"/>
      <c r="G247" s="144"/>
      <c r="H247" s="763"/>
      <c r="I247" s="764"/>
      <c r="J247" s="764"/>
      <c r="K247" s="764"/>
      <c r="L247" s="764"/>
      <c r="M247" s="764"/>
      <c r="N247" s="764"/>
      <c r="O247" s="764"/>
      <c r="P247" s="764"/>
      <c r="Q247" s="764"/>
      <c r="R247" s="203"/>
    </row>
    <row r="248" spans="1:18" ht="34.5" customHeight="1">
      <c r="A248" s="862">
        <v>39</v>
      </c>
      <c r="B248" s="850" t="s">
        <v>257</v>
      </c>
      <c r="C248" s="804" t="s">
        <v>258</v>
      </c>
      <c r="D248" s="262" t="s">
        <v>247</v>
      </c>
      <c r="E248" s="806" t="s">
        <v>48</v>
      </c>
      <c r="F248" s="266" t="s">
        <v>49</v>
      </c>
      <c r="G248" s="151">
        <f>R248*O4</f>
        <v>0.2</v>
      </c>
      <c r="H248" s="77">
        <v>0</v>
      </c>
      <c r="I248" s="78"/>
      <c r="J248" s="79"/>
      <c r="K248" s="78"/>
      <c r="L248" s="79"/>
      <c r="M248" s="78"/>
      <c r="N248" s="79"/>
      <c r="O248" s="78"/>
      <c r="P248" s="79"/>
      <c r="Q248" s="78"/>
      <c r="R248" s="77">
        <v>0.2</v>
      </c>
    </row>
    <row r="249" spans="1:18" ht="34.5" customHeight="1">
      <c r="A249" s="856"/>
      <c r="B249" s="843"/>
      <c r="C249" s="744"/>
      <c r="D249" s="259"/>
      <c r="E249" s="746"/>
      <c r="F249" s="267" t="s">
        <v>51</v>
      </c>
      <c r="G249" s="114"/>
      <c r="H249" s="268"/>
      <c r="I249" s="86"/>
      <c r="J249" s="87"/>
      <c r="K249" s="86"/>
      <c r="L249" s="87"/>
      <c r="M249" s="86"/>
      <c r="N249" s="87"/>
      <c r="O249" s="86"/>
      <c r="P249" s="87"/>
      <c r="Q249" s="88"/>
      <c r="R249" s="269"/>
    </row>
    <row r="250" spans="1:18" ht="34.5" customHeight="1">
      <c r="A250" s="856"/>
      <c r="B250" s="843"/>
      <c r="C250" s="744"/>
      <c r="D250" s="260"/>
      <c r="E250" s="746"/>
      <c r="F250" s="270" t="s">
        <v>53</v>
      </c>
      <c r="G250" s="92"/>
      <c r="H250" s="93"/>
      <c r="I250" s="94"/>
      <c r="J250" s="95"/>
      <c r="K250" s="94"/>
      <c r="L250" s="95"/>
      <c r="M250" s="94"/>
      <c r="N250" s="95"/>
      <c r="O250" s="94"/>
      <c r="P250" s="95"/>
      <c r="Q250" s="94"/>
      <c r="R250" s="93"/>
    </row>
    <row r="251" spans="1:18" ht="34.5" customHeight="1">
      <c r="A251" s="856"/>
      <c r="B251" s="843"/>
      <c r="C251" s="744"/>
      <c r="D251" s="864"/>
      <c r="E251" s="746"/>
      <c r="F251" s="866"/>
      <c r="G251" s="114"/>
      <c r="H251" s="752"/>
      <c r="I251" s="752"/>
      <c r="J251" s="752"/>
      <c r="K251" s="752"/>
      <c r="L251" s="752"/>
      <c r="M251" s="752"/>
      <c r="N251" s="752"/>
      <c r="O251" s="752"/>
      <c r="P251" s="752"/>
      <c r="Q251" s="868"/>
      <c r="R251" s="78"/>
    </row>
    <row r="252" spans="1:18" ht="34.5" customHeight="1">
      <c r="A252" s="863"/>
      <c r="B252" s="851"/>
      <c r="C252" s="815"/>
      <c r="D252" s="865"/>
      <c r="E252" s="852"/>
      <c r="F252" s="867"/>
      <c r="G252" s="229"/>
      <c r="H252" s="812"/>
      <c r="I252" s="812"/>
      <c r="J252" s="812"/>
      <c r="K252" s="812"/>
      <c r="L252" s="812"/>
      <c r="M252" s="812"/>
      <c r="N252" s="812"/>
      <c r="O252" s="812"/>
      <c r="P252" s="812"/>
      <c r="Q252" s="869"/>
      <c r="R252" s="94"/>
    </row>
    <row r="253" spans="1:18" ht="34.5" customHeight="1">
      <c r="A253" s="856">
        <v>40</v>
      </c>
      <c r="B253" s="843" t="s">
        <v>259</v>
      </c>
      <c r="C253" s="745" t="s">
        <v>258</v>
      </c>
      <c r="D253" s="258" t="s">
        <v>249</v>
      </c>
      <c r="E253" s="758" t="s">
        <v>48</v>
      </c>
      <c r="F253" s="108" t="s">
        <v>49</v>
      </c>
      <c r="G253" s="151">
        <f>R253*O4</f>
        <v>0.65</v>
      </c>
      <c r="H253" s="253">
        <v>0</v>
      </c>
      <c r="I253" s="87"/>
      <c r="J253" s="254"/>
      <c r="K253" s="87"/>
      <c r="L253" s="254"/>
      <c r="M253" s="87"/>
      <c r="N253" s="254"/>
      <c r="O253" s="87"/>
      <c r="P253" s="254"/>
      <c r="Q253" s="87"/>
      <c r="R253" s="208">
        <v>0.65</v>
      </c>
    </row>
    <row r="254" spans="1:18" ht="34.5" customHeight="1">
      <c r="A254" s="856"/>
      <c r="B254" s="843"/>
      <c r="C254" s="744"/>
      <c r="D254" s="259"/>
      <c r="E254" s="746"/>
      <c r="F254" s="113" t="s">
        <v>51</v>
      </c>
      <c r="G254" s="114"/>
      <c r="H254" s="87"/>
      <c r="I254" s="86"/>
      <c r="J254" s="87"/>
      <c r="K254" s="86"/>
      <c r="L254" s="87"/>
      <c r="M254" s="86"/>
      <c r="N254" s="87"/>
      <c r="O254" s="86"/>
      <c r="P254" s="87"/>
      <c r="Q254" s="88"/>
      <c r="R254" s="115"/>
    </row>
    <row r="255" spans="1:18" ht="34.5" customHeight="1">
      <c r="A255" s="856"/>
      <c r="B255" s="843"/>
      <c r="C255" s="744"/>
      <c r="D255" s="260"/>
      <c r="E255" s="746"/>
      <c r="F255" s="116" t="s">
        <v>53</v>
      </c>
      <c r="G255" s="117"/>
      <c r="H255" s="118"/>
      <c r="I255" s="87"/>
      <c r="J255" s="119"/>
      <c r="K255" s="87"/>
      <c r="L255" s="119"/>
      <c r="M255" s="87"/>
      <c r="N255" s="119"/>
      <c r="O255" s="87"/>
      <c r="P255" s="119"/>
      <c r="Q255" s="87"/>
      <c r="R255" s="118"/>
    </row>
    <row r="256" spans="1:18" ht="34.5" customHeight="1">
      <c r="A256" s="857"/>
      <c r="B256" s="844"/>
      <c r="C256" s="744"/>
      <c r="D256" s="261"/>
      <c r="E256" s="746"/>
      <c r="F256" s="174"/>
      <c r="G256" s="175"/>
      <c r="H256" s="784"/>
      <c r="I256" s="785"/>
      <c r="J256" s="785"/>
      <c r="K256" s="785"/>
      <c r="L256" s="785"/>
      <c r="M256" s="785"/>
      <c r="N256" s="785"/>
      <c r="O256" s="785"/>
      <c r="P256" s="785"/>
      <c r="Q256" s="785"/>
      <c r="R256" s="155"/>
    </row>
    <row r="257" spans="1:18" ht="34.5" customHeight="1">
      <c r="A257" s="858">
        <v>41</v>
      </c>
      <c r="B257" s="842" t="s">
        <v>260</v>
      </c>
      <c r="C257" s="755" t="s">
        <v>258</v>
      </c>
      <c r="D257" s="258" t="s">
        <v>261</v>
      </c>
      <c r="E257" s="757" t="s">
        <v>48</v>
      </c>
      <c r="F257" s="108" t="s">
        <v>49</v>
      </c>
      <c r="G257" s="151">
        <f>R257*O4</f>
        <v>0.7</v>
      </c>
      <c r="H257" s="109">
        <v>0</v>
      </c>
      <c r="I257" s="87"/>
      <c r="J257" s="110"/>
      <c r="K257" s="87"/>
      <c r="L257" s="110"/>
      <c r="M257" s="87"/>
      <c r="N257" s="110"/>
      <c r="O257" s="87"/>
      <c r="P257" s="110"/>
      <c r="Q257" s="87"/>
      <c r="R257" s="109">
        <v>0.7</v>
      </c>
    </row>
    <row r="258" spans="1:18" ht="34.5" customHeight="1">
      <c r="A258" s="856"/>
      <c r="B258" s="843"/>
      <c r="C258" s="744"/>
      <c r="D258" s="259"/>
      <c r="E258" s="746"/>
      <c r="F258" s="113" t="s">
        <v>51</v>
      </c>
      <c r="G258" s="114"/>
      <c r="H258" s="87"/>
      <c r="I258" s="86"/>
      <c r="J258" s="87"/>
      <c r="K258" s="86"/>
      <c r="L258" s="87"/>
      <c r="M258" s="86"/>
      <c r="N258" s="87"/>
      <c r="O258" s="86"/>
      <c r="P258" s="87"/>
      <c r="Q258" s="88"/>
      <c r="R258" s="115"/>
    </row>
    <row r="259" spans="1:18" ht="34.5" customHeight="1">
      <c r="A259" s="856"/>
      <c r="B259" s="843"/>
      <c r="C259" s="744"/>
      <c r="D259" s="260"/>
      <c r="E259" s="746"/>
      <c r="F259" s="116" t="s">
        <v>53</v>
      </c>
      <c r="G259" s="117"/>
      <c r="H259" s="118"/>
      <c r="I259" s="87"/>
      <c r="J259" s="119"/>
      <c r="K259" s="87"/>
      <c r="L259" s="119"/>
      <c r="M259" s="87"/>
      <c r="N259" s="119"/>
      <c r="O259" s="87"/>
      <c r="P259" s="119"/>
      <c r="Q259" s="87"/>
      <c r="R259" s="118"/>
    </row>
    <row r="260" spans="1:18" ht="34.5" customHeight="1">
      <c r="A260" s="857"/>
      <c r="B260" s="844"/>
      <c r="C260" s="744"/>
      <c r="D260" s="261"/>
      <c r="E260" s="746"/>
      <c r="F260" s="174"/>
      <c r="G260" s="175"/>
      <c r="H260" s="784"/>
      <c r="I260" s="785"/>
      <c r="J260" s="785"/>
      <c r="K260" s="785"/>
      <c r="L260" s="785"/>
      <c r="M260" s="785"/>
      <c r="N260" s="785"/>
      <c r="O260" s="785"/>
      <c r="P260" s="785"/>
      <c r="Q260" s="785"/>
      <c r="R260" s="155"/>
    </row>
    <row r="261" spans="1:18" ht="34.5" customHeight="1">
      <c r="A261" s="858">
        <v>42</v>
      </c>
      <c r="B261" s="842" t="s">
        <v>262</v>
      </c>
      <c r="C261" s="755" t="s">
        <v>258</v>
      </c>
      <c r="D261" s="258" t="s">
        <v>263</v>
      </c>
      <c r="E261" s="757" t="s">
        <v>48</v>
      </c>
      <c r="F261" s="108" t="s">
        <v>49</v>
      </c>
      <c r="G261" s="151">
        <f>R261*O4</f>
        <v>0.7</v>
      </c>
      <c r="H261" s="109">
        <v>0</v>
      </c>
      <c r="I261" s="87"/>
      <c r="J261" s="110"/>
      <c r="K261" s="87"/>
      <c r="L261" s="110"/>
      <c r="M261" s="87"/>
      <c r="N261" s="110"/>
      <c r="O261" s="87"/>
      <c r="P261" s="110"/>
      <c r="Q261" s="87"/>
      <c r="R261" s="109">
        <v>0.7</v>
      </c>
    </row>
    <row r="262" spans="1:18" ht="34.5" customHeight="1">
      <c r="A262" s="856"/>
      <c r="B262" s="843"/>
      <c r="C262" s="744"/>
      <c r="D262" s="259"/>
      <c r="E262" s="746"/>
      <c r="F262" s="113" t="s">
        <v>51</v>
      </c>
      <c r="G262" s="114"/>
      <c r="H262" s="87"/>
      <c r="I262" s="86"/>
      <c r="J262" s="87"/>
      <c r="K262" s="86"/>
      <c r="L262" s="87"/>
      <c r="M262" s="86"/>
      <c r="N262" s="87"/>
      <c r="O262" s="86"/>
      <c r="P262" s="87"/>
      <c r="Q262" s="88"/>
      <c r="R262" s="115"/>
    </row>
    <row r="263" spans="1:18" ht="34.5" customHeight="1">
      <c r="A263" s="856"/>
      <c r="B263" s="843"/>
      <c r="C263" s="744"/>
      <c r="D263" s="260"/>
      <c r="E263" s="746"/>
      <c r="F263" s="116" t="s">
        <v>53</v>
      </c>
      <c r="G263" s="117"/>
      <c r="H263" s="118"/>
      <c r="I263" s="87"/>
      <c r="J263" s="119"/>
      <c r="K263" s="87"/>
      <c r="L263" s="119"/>
      <c r="M263" s="87"/>
      <c r="N263" s="119"/>
      <c r="O263" s="87"/>
      <c r="P263" s="119"/>
      <c r="Q263" s="87"/>
      <c r="R263" s="118"/>
    </row>
    <row r="264" spans="1:18" ht="34.5" customHeight="1">
      <c r="A264" s="857"/>
      <c r="B264" s="844"/>
      <c r="C264" s="744"/>
      <c r="D264" s="261"/>
      <c r="E264" s="746"/>
      <c r="F264" s="174"/>
      <c r="G264" s="175"/>
      <c r="H264" s="784"/>
      <c r="I264" s="785"/>
      <c r="J264" s="785"/>
      <c r="K264" s="785"/>
      <c r="L264" s="785"/>
      <c r="M264" s="785"/>
      <c r="N264" s="785"/>
      <c r="O264" s="785"/>
      <c r="P264" s="785"/>
      <c r="Q264" s="785"/>
      <c r="R264" s="155"/>
    </row>
    <row r="265" spans="1:18" ht="34.5" customHeight="1">
      <c r="A265" s="858">
        <v>43</v>
      </c>
      <c r="B265" s="842" t="s">
        <v>264</v>
      </c>
      <c r="C265" s="755" t="s">
        <v>131</v>
      </c>
      <c r="D265" s="258" t="s">
        <v>218</v>
      </c>
      <c r="E265" s="757" t="s">
        <v>203</v>
      </c>
      <c r="F265" s="108" t="s">
        <v>49</v>
      </c>
      <c r="G265" s="151">
        <f>R265*O4</f>
        <v>0.3</v>
      </c>
      <c r="H265" s="109">
        <v>0</v>
      </c>
      <c r="I265" s="87"/>
      <c r="J265" s="110"/>
      <c r="K265" s="87"/>
      <c r="L265" s="110"/>
      <c r="M265" s="87"/>
      <c r="N265" s="110"/>
      <c r="O265" s="87"/>
      <c r="P265" s="110"/>
      <c r="Q265" s="87"/>
      <c r="R265" s="109">
        <v>0.3</v>
      </c>
    </row>
    <row r="266" spans="1:18" ht="34.5" customHeight="1">
      <c r="A266" s="856"/>
      <c r="B266" s="843"/>
      <c r="C266" s="744"/>
      <c r="D266" s="259"/>
      <c r="E266" s="746"/>
      <c r="F266" s="113" t="s">
        <v>51</v>
      </c>
      <c r="G266" s="114"/>
      <c r="H266" s="87"/>
      <c r="I266" s="86"/>
      <c r="J266" s="87"/>
      <c r="K266" s="86"/>
      <c r="L266" s="87"/>
      <c r="M266" s="86"/>
      <c r="N266" s="87"/>
      <c r="O266" s="86"/>
      <c r="P266" s="87"/>
      <c r="Q266" s="88"/>
      <c r="R266" s="115"/>
    </row>
    <row r="267" spans="1:18" ht="34.5" customHeight="1">
      <c r="A267" s="856"/>
      <c r="B267" s="843"/>
      <c r="C267" s="744"/>
      <c r="D267" s="260"/>
      <c r="E267" s="746"/>
      <c r="F267" s="116" t="s">
        <v>53</v>
      </c>
      <c r="G267" s="117"/>
      <c r="H267" s="118"/>
      <c r="I267" s="87"/>
      <c r="J267" s="119"/>
      <c r="K267" s="87"/>
      <c r="L267" s="119"/>
      <c r="M267" s="87"/>
      <c r="N267" s="119"/>
      <c r="O267" s="87"/>
      <c r="P267" s="119"/>
      <c r="Q267" s="87"/>
      <c r="R267" s="118"/>
    </row>
    <row r="268" spans="1:18" ht="34.5" customHeight="1">
      <c r="A268" s="856"/>
      <c r="B268" s="843"/>
      <c r="C268" s="744"/>
      <c r="D268" s="149"/>
      <c r="E268" s="746"/>
      <c r="F268" s="98"/>
      <c r="G268" s="144"/>
      <c r="H268" s="763"/>
      <c r="I268" s="764"/>
      <c r="J268" s="764"/>
      <c r="K268" s="764"/>
      <c r="L268" s="764"/>
      <c r="M268" s="764"/>
      <c r="N268" s="764"/>
      <c r="O268" s="764"/>
      <c r="P268" s="764"/>
      <c r="Q268" s="764"/>
      <c r="R268" s="155"/>
    </row>
    <row r="269" spans="1:18" ht="34.5" customHeight="1">
      <c r="A269" s="848">
        <v>44</v>
      </c>
      <c r="B269" s="850" t="s">
        <v>265</v>
      </c>
      <c r="C269" s="804" t="s">
        <v>266</v>
      </c>
      <c r="D269" s="262" t="s">
        <v>267</v>
      </c>
      <c r="E269" s="806" t="s">
        <v>203</v>
      </c>
      <c r="F269" s="206" t="s">
        <v>49</v>
      </c>
      <c r="G269" s="207">
        <f>R269*O4</f>
        <v>0.2</v>
      </c>
      <c r="H269" s="208">
        <v>0</v>
      </c>
      <c r="I269" s="78"/>
      <c r="J269" s="79"/>
      <c r="K269" s="78"/>
      <c r="L269" s="79"/>
      <c r="M269" s="78"/>
      <c r="N269" s="79"/>
      <c r="O269" s="78"/>
      <c r="P269" s="79"/>
      <c r="Q269" s="80"/>
      <c r="R269" s="247">
        <v>0.2</v>
      </c>
    </row>
    <row r="270" spans="1:18" ht="34.5" customHeight="1">
      <c r="A270" s="742"/>
      <c r="B270" s="843"/>
      <c r="C270" s="744"/>
      <c r="D270" s="259"/>
      <c r="E270" s="746"/>
      <c r="F270" s="113" t="s">
        <v>51</v>
      </c>
      <c r="G270" s="114"/>
      <c r="H270" s="87"/>
      <c r="I270" s="86"/>
      <c r="J270" s="87"/>
      <c r="K270" s="86"/>
      <c r="L270" s="87"/>
      <c r="M270" s="86"/>
      <c r="N270" s="87"/>
      <c r="O270" s="86"/>
      <c r="P270" s="87"/>
      <c r="Q270" s="210"/>
      <c r="R270" s="115"/>
    </row>
    <row r="271" spans="1:18" ht="34.5" customHeight="1">
      <c r="A271" s="742"/>
      <c r="B271" s="843"/>
      <c r="C271" s="744"/>
      <c r="D271" s="260"/>
      <c r="E271" s="746"/>
      <c r="F271" s="116" t="s">
        <v>53</v>
      </c>
      <c r="G271" s="117"/>
      <c r="H271" s="118"/>
      <c r="I271" s="87"/>
      <c r="J271" s="119"/>
      <c r="K271" s="87"/>
      <c r="L271" s="119"/>
      <c r="M271" s="87"/>
      <c r="N271" s="119"/>
      <c r="O271" s="87"/>
      <c r="P271" s="119"/>
      <c r="Q271" s="125"/>
      <c r="R271" s="211"/>
    </row>
    <row r="272" spans="1:18" ht="34.5" customHeight="1">
      <c r="A272" s="849"/>
      <c r="B272" s="851"/>
      <c r="C272" s="815"/>
      <c r="D272" s="263"/>
      <c r="E272" s="852"/>
      <c r="F272" s="264"/>
      <c r="G272" s="265"/>
      <c r="H272" s="853"/>
      <c r="I272" s="854"/>
      <c r="J272" s="854"/>
      <c r="K272" s="854"/>
      <c r="L272" s="854"/>
      <c r="M272" s="854"/>
      <c r="N272" s="854"/>
      <c r="O272" s="854"/>
      <c r="P272" s="854"/>
      <c r="Q272" s="855"/>
      <c r="R272" s="252"/>
    </row>
    <row r="273" spans="1:18" ht="34.5" customHeight="1">
      <c r="A273" s="742">
        <v>45</v>
      </c>
      <c r="B273" s="843" t="s">
        <v>268</v>
      </c>
      <c r="C273" s="745" t="s">
        <v>266</v>
      </c>
      <c r="D273" s="258" t="s">
        <v>247</v>
      </c>
      <c r="E273" s="758" t="s">
        <v>203</v>
      </c>
      <c r="F273" s="108" t="s">
        <v>49</v>
      </c>
      <c r="G273" s="151">
        <f>R273*O4</f>
        <v>0.3</v>
      </c>
      <c r="H273" s="253">
        <v>0</v>
      </c>
      <c r="I273" s="87"/>
      <c r="J273" s="254"/>
      <c r="K273" s="87"/>
      <c r="L273" s="254"/>
      <c r="M273" s="87"/>
      <c r="N273" s="254"/>
      <c r="O273" s="87"/>
      <c r="P273" s="254"/>
      <c r="Q273" s="87"/>
      <c r="R273" s="255">
        <v>0.3</v>
      </c>
    </row>
    <row r="274" spans="1:18" ht="34.5" customHeight="1">
      <c r="A274" s="742"/>
      <c r="B274" s="843"/>
      <c r="C274" s="744"/>
      <c r="D274" s="259"/>
      <c r="E274" s="746"/>
      <c r="F274" s="113" t="s">
        <v>51</v>
      </c>
      <c r="G274" s="114"/>
      <c r="H274" s="87"/>
      <c r="I274" s="86"/>
      <c r="J274" s="87"/>
      <c r="K274" s="86"/>
      <c r="L274" s="87"/>
      <c r="M274" s="86"/>
      <c r="N274" s="87"/>
      <c r="O274" s="86"/>
      <c r="P274" s="87"/>
      <c r="Q274" s="88"/>
      <c r="R274" s="115"/>
    </row>
    <row r="275" spans="1:18" ht="34.5" customHeight="1">
      <c r="A275" s="742"/>
      <c r="B275" s="843"/>
      <c r="C275" s="744"/>
      <c r="D275" s="260"/>
      <c r="E275" s="746"/>
      <c r="F275" s="116" t="s">
        <v>53</v>
      </c>
      <c r="G275" s="117"/>
      <c r="H275" s="118"/>
      <c r="I275" s="87"/>
      <c r="J275" s="119"/>
      <c r="K275" s="87"/>
      <c r="L275" s="119"/>
      <c r="M275" s="87"/>
      <c r="N275" s="119"/>
      <c r="O275" s="87"/>
      <c r="P275" s="119"/>
      <c r="Q275" s="87"/>
      <c r="R275" s="118"/>
    </row>
    <row r="276" spans="1:18" ht="34.5" customHeight="1">
      <c r="A276" s="743"/>
      <c r="B276" s="844"/>
      <c r="C276" s="744"/>
      <c r="D276" s="261"/>
      <c r="E276" s="746"/>
      <c r="F276" s="174"/>
      <c r="G276" s="175"/>
      <c r="H276" s="784"/>
      <c r="I276" s="785"/>
      <c r="J276" s="785"/>
      <c r="K276" s="785"/>
      <c r="L276" s="785"/>
      <c r="M276" s="785"/>
      <c r="N276" s="785"/>
      <c r="O276" s="785"/>
      <c r="P276" s="785"/>
      <c r="Q276" s="785"/>
      <c r="R276" s="155"/>
    </row>
    <row r="277" spans="1:18" ht="34.5" customHeight="1">
      <c r="A277" s="741">
        <v>46</v>
      </c>
      <c r="B277" s="842" t="s">
        <v>269</v>
      </c>
      <c r="C277" s="755" t="s">
        <v>266</v>
      </c>
      <c r="D277" s="258" t="s">
        <v>261</v>
      </c>
      <c r="E277" s="757" t="s">
        <v>203</v>
      </c>
      <c r="F277" s="108" t="s">
        <v>49</v>
      </c>
      <c r="G277" s="151">
        <f>R277*O4</f>
        <v>0.2</v>
      </c>
      <c r="H277" s="109">
        <v>0</v>
      </c>
      <c r="I277" s="87"/>
      <c r="J277" s="110"/>
      <c r="K277" s="87"/>
      <c r="L277" s="110"/>
      <c r="M277" s="87"/>
      <c r="N277" s="110"/>
      <c r="O277" s="87"/>
      <c r="P277" s="110"/>
      <c r="Q277" s="87"/>
      <c r="R277" s="109">
        <v>0.2</v>
      </c>
    </row>
    <row r="278" spans="1:18" ht="34.5" customHeight="1">
      <c r="A278" s="742"/>
      <c r="B278" s="843"/>
      <c r="C278" s="744"/>
      <c r="D278" s="259"/>
      <c r="E278" s="746"/>
      <c r="F278" s="113" t="s">
        <v>51</v>
      </c>
      <c r="G278" s="114"/>
      <c r="H278" s="87"/>
      <c r="I278" s="86"/>
      <c r="J278" s="87"/>
      <c r="K278" s="86"/>
      <c r="L278" s="87"/>
      <c r="M278" s="86"/>
      <c r="N278" s="87"/>
      <c r="O278" s="86"/>
      <c r="P278" s="87"/>
      <c r="Q278" s="88"/>
      <c r="R278" s="115"/>
    </row>
    <row r="279" spans="1:18" ht="34.5" customHeight="1">
      <c r="A279" s="742"/>
      <c r="B279" s="843"/>
      <c r="C279" s="744"/>
      <c r="D279" s="260"/>
      <c r="E279" s="746"/>
      <c r="F279" s="116" t="s">
        <v>53</v>
      </c>
      <c r="G279" s="117"/>
      <c r="H279" s="118"/>
      <c r="I279" s="87"/>
      <c r="J279" s="119"/>
      <c r="K279" s="87"/>
      <c r="L279" s="119"/>
      <c r="M279" s="87"/>
      <c r="N279" s="119"/>
      <c r="O279" s="87"/>
      <c r="P279" s="119"/>
      <c r="Q279" s="87"/>
      <c r="R279" s="118"/>
    </row>
    <row r="280" spans="1:18" ht="34.5" customHeight="1">
      <c r="A280" s="743"/>
      <c r="B280" s="844"/>
      <c r="C280" s="744"/>
      <c r="D280" s="261"/>
      <c r="E280" s="746"/>
      <c r="F280" s="174"/>
      <c r="G280" s="175"/>
      <c r="H280" s="784"/>
      <c r="I280" s="785"/>
      <c r="J280" s="785"/>
      <c r="K280" s="785"/>
      <c r="L280" s="785"/>
      <c r="M280" s="785"/>
      <c r="N280" s="785"/>
      <c r="O280" s="785"/>
      <c r="P280" s="785"/>
      <c r="Q280" s="785"/>
      <c r="R280" s="155"/>
    </row>
    <row r="281" spans="1:18" ht="34.5" hidden="1" customHeight="1">
      <c r="A281" s="870" t="s">
        <v>270</v>
      </c>
      <c r="B281" s="871"/>
      <c r="C281" s="871"/>
      <c r="D281" s="871"/>
      <c r="E281" s="872"/>
      <c r="F281" s="271">
        <f t="shared" ref="F281:F283" si="0">SUM(H281:Q281)</f>
        <v>0</v>
      </c>
      <c r="G281" s="272"/>
      <c r="H281" s="271">
        <f t="shared" ref="H281:R281" si="1">H17+H22+H28+H32+H38+H47+H53+H57+H63+H67+H71+H77+H81+H89+H99+H104+H109+H116+H120+H126+H132+H138+H143+H148+H153+H158+H164+H168+H172+H176+H180+H184+H188+H192+H196+H200+H204+H208+H212+H216+H220+H224+H228+H232+H236+H240+H244+H248+H253+H257+H261+H265+H269+H273+H277</f>
        <v>0</v>
      </c>
      <c r="I281" s="271">
        <f t="shared" si="1"/>
        <v>0</v>
      </c>
      <c r="J281" s="271">
        <f t="shared" si="1"/>
        <v>0</v>
      </c>
      <c r="K281" s="271">
        <f t="shared" si="1"/>
        <v>0</v>
      </c>
      <c r="L281" s="271">
        <f t="shared" si="1"/>
        <v>0</v>
      </c>
      <c r="M281" s="271">
        <f t="shared" si="1"/>
        <v>0</v>
      </c>
      <c r="N281" s="271">
        <f t="shared" si="1"/>
        <v>0</v>
      </c>
      <c r="O281" s="271">
        <f t="shared" si="1"/>
        <v>0</v>
      </c>
      <c r="P281" s="271">
        <f t="shared" si="1"/>
        <v>0</v>
      </c>
      <c r="Q281" s="273">
        <f t="shared" si="1"/>
        <v>0</v>
      </c>
      <c r="R281" s="273">
        <f t="shared" si="1"/>
        <v>31.399999999999991</v>
      </c>
    </row>
    <row r="282" spans="1:18" ht="34.5" hidden="1" customHeight="1">
      <c r="A282" s="873" t="s">
        <v>271</v>
      </c>
      <c r="B282" s="874"/>
      <c r="C282" s="874"/>
      <c r="D282" s="874"/>
      <c r="E282" s="875"/>
      <c r="F282" s="271">
        <f t="shared" si="0"/>
        <v>0</v>
      </c>
      <c r="G282" s="272"/>
      <c r="H282" s="271">
        <f t="shared" ref="H282:H283" si="2">H18+H23+H29+H33+H39+H48+H54+H58+H64+H68+H72+H78+H82+H90+H100+H105+H110+H117+H121+H127+H133+H139+H144+H149+H154+H159+H165+H169+H173+H177+H181+H185+H189+H193+H197+H201+H205+H209+H213+H217+H221+H225+H229+H233+H237+H241+H245+H249+H254+H258+H262+H266+H270+H274+H278</f>
        <v>0</v>
      </c>
      <c r="I282" s="271">
        <f t="shared" ref="I282:I283" si="3">I18+I23+I29+I33+I39+I48+I54+I58+I64+I68+I72+I78+I82+I90+I100+I105+I110+I117+I121+I127+I133+I139+I144+I149+I154+I159+I165+I169+I173+I177+I181+I185+I189+I193+I197+I201+I205+I209+I213+I217+I221+I225+I229+I233+I237+I241+I245+I249+I254+I258+I262+I266+I270+I274+I278</f>
        <v>0</v>
      </c>
      <c r="J282" s="271">
        <f t="shared" ref="J282:J283" si="4">J18+J23+J29+J33+J39+J48+J54+J58+J64+J68+J72+J78+J82+J90+J100+J105+J110+J117+J121+J127+J133+J139+J144+J149+J154+J159+J165+J169+J173+J177+J181+J185+J189+J193+J197+J201+J205+J209+J213+J217+J221+J225+J229+J233+J237+J241+J245+J249+J254+J258+J262+J266+J270+J274+J278</f>
        <v>0</v>
      </c>
      <c r="K282" s="271">
        <f t="shared" ref="K282:K283" si="5">K18+K23+K29+K33+K39+K48+K54+K58+K64+K68+K72+K78+K82+K90+K100+K105+K110+K117+K121+K127+K133+K139+K144+K149+K154+K159+K165+K169+K173+K177+K181+K185+K189+K193+K197+K201+K205+K209+K213+K217+K221+K225+K229+K233+K237+K241+K245+K249+K254+K258+K262+K266+K270+K274+K278</f>
        <v>0</v>
      </c>
      <c r="L282" s="271">
        <f t="shared" ref="L282:L283" si="6">L18+L23+L29+L33+L39+L48+L54+L58+L64+L68+L72+L78+L82+L90+L100+L105+L110+L117+L121+L127+L133+L139+L144+L149+L154+L159+L165+L169+L173+L177+L181+L185+L189+L193+L197+L201+L205+L209+L213+L217+L221+L225+L229+L233+L237+L241+L245+L249+L254+L258+L262+L266+L270+L274+L278</f>
        <v>0</v>
      </c>
      <c r="M282" s="271">
        <f t="shared" ref="M282:M283" si="7">M18+M23+M29+M33+M39+M48+M54+M58+M64+M68+M72+M78+M82+M90+M100+M105+M110+M117+M121+M127+M133+M139+M144+M149+M154+M159+M165+M169+M173+M177+M181+M185+M189+M193+M197+M201+M205+M209+M213+M217+M221+M225+M229+M233+M237+M241+M245+M249+M254+M258+M262+M266+M270+M274+M278</f>
        <v>0</v>
      </c>
      <c r="N282" s="271">
        <f t="shared" ref="N282:N283" si="8">N18+N23+N29+N33+N39+N48+N54+N58+N64+N68+N72+N78+N82+N90+N100+N105+N110+N117+N121+N127+N133+N139+N144+N149+N154+N159+N165+N169+N173+N177+N181+N185+N189+N193+N197+N201+N205+N209+N213+N217+N221+N225+N229+N233+N237+N241+N245+N249+N254+N258+N262+N266+N270+N274+N278</f>
        <v>0</v>
      </c>
      <c r="O282" s="271">
        <f t="shared" ref="O282:O283" si="9">O18+O23+O29+O33+O39+O48+O54+O58+O64+O68+O72+O78+O82+O90+O100+O105+O110+O117+O121+O127+O133+O139+O144+O149+O154+O159+O165+O169+O173+O177+O181+O185+O189+O193+O197+O201+O205+O209+O213+O217+O221+O225+O229+O233+O237+O241+O245+O249+O254+O258+O262+O266+O270+O274+O278</f>
        <v>0</v>
      </c>
      <c r="P282" s="271">
        <f t="shared" ref="P282:P283" si="10">P18+P23+P29+P33+P39+P48+P54+P58+P64+P68+P72+P78+P82+P90+P100+P105+P110+P117+P121+P127+P133+P139+P144+P149+P154+P159+P165+P169+P173+P177+P181+P185+P189+P193+P197+P201+P205+P209+P213+P217+P221+P225+P229+P233+P237+P241+P245+P249+P254+P258+P262+P266+P270+P274+P278</f>
        <v>0</v>
      </c>
      <c r="Q282" s="273">
        <f t="shared" ref="Q282:Q283" si="11">Q18+Q23+Q29+Q33+Q39+Q48+Q54+Q58+Q64+Q68+Q72+Q78+Q82+Q90+Q100+Q105+Q110+Q117+Q121+Q127+Q133+Q139+Q144+Q149+Q154+Q159+Q165+Q169+Q173+Q177+Q181+Q185+Q189+Q193+Q197+Q201+Q205+Q209+Q213+Q217+Q221+Q225+Q229+Q233+Q237+Q241+Q245+Q249+Q254+Q258+Q262+Q266+Q270+Q274+Q278</f>
        <v>0</v>
      </c>
      <c r="R282" s="273">
        <f t="shared" ref="R282:R283" si="12">R18+R23+R29+R33+R39+R48+R54+R58+R64+R68+R72+R78+R82+R90+R100+R105+R110+R117+R121+R127+R133+R139+R144+R149+R154+R159+R165+R169+R173+R177+R181+R185+R189+R193+R197+R201+R205+R209+R213+R217+R221+R225+R229+R233+R237+R241+R245+R249+R254+R258+R262+R266+R270+R274+R278</f>
        <v>19.5</v>
      </c>
    </row>
    <row r="283" spans="1:18" ht="34.5" hidden="1" customHeight="1">
      <c r="A283" s="876" t="s">
        <v>272</v>
      </c>
      <c r="B283" s="877"/>
      <c r="C283" s="877"/>
      <c r="D283" s="877"/>
      <c r="E283" s="878"/>
      <c r="F283" s="271">
        <f t="shared" si="0"/>
        <v>1.8</v>
      </c>
      <c r="G283" s="272"/>
      <c r="H283" s="271">
        <f t="shared" si="2"/>
        <v>0</v>
      </c>
      <c r="I283" s="271">
        <f t="shared" si="3"/>
        <v>0</v>
      </c>
      <c r="J283" s="271">
        <f t="shared" si="4"/>
        <v>0</v>
      </c>
      <c r="K283" s="271">
        <f t="shared" si="5"/>
        <v>0</v>
      </c>
      <c r="L283" s="271">
        <f t="shared" si="6"/>
        <v>0</v>
      </c>
      <c r="M283" s="271">
        <f t="shared" si="7"/>
        <v>0</v>
      </c>
      <c r="N283" s="271">
        <f t="shared" si="8"/>
        <v>0</v>
      </c>
      <c r="O283" s="271">
        <f t="shared" si="9"/>
        <v>0</v>
      </c>
      <c r="P283" s="271">
        <f t="shared" si="10"/>
        <v>0</v>
      </c>
      <c r="Q283" s="273">
        <f t="shared" si="11"/>
        <v>1.8</v>
      </c>
      <c r="R283" s="273">
        <f t="shared" si="12"/>
        <v>31.63</v>
      </c>
    </row>
    <row r="284" spans="1:18" ht="34.5" hidden="1" customHeight="1">
      <c r="A284" s="879" t="s">
        <v>273</v>
      </c>
      <c r="B284" s="880"/>
      <c r="C284" s="880"/>
      <c r="D284" s="880"/>
      <c r="E284" s="881"/>
      <c r="F284" s="274">
        <f>F281+F282</f>
        <v>0</v>
      </c>
      <c r="G284" s="275"/>
      <c r="H284" s="274">
        <f t="shared" ref="H284:R284" si="13">H281+H282</f>
        <v>0</v>
      </c>
      <c r="I284" s="274">
        <f t="shared" si="13"/>
        <v>0</v>
      </c>
      <c r="J284" s="274">
        <f t="shared" si="13"/>
        <v>0</v>
      </c>
      <c r="K284" s="274">
        <f t="shared" si="13"/>
        <v>0</v>
      </c>
      <c r="L284" s="274">
        <f t="shared" si="13"/>
        <v>0</v>
      </c>
      <c r="M284" s="274">
        <f t="shared" si="13"/>
        <v>0</v>
      </c>
      <c r="N284" s="274">
        <f t="shared" si="13"/>
        <v>0</v>
      </c>
      <c r="O284" s="274">
        <f t="shared" si="13"/>
        <v>0</v>
      </c>
      <c r="P284" s="274">
        <f t="shared" si="13"/>
        <v>0</v>
      </c>
      <c r="Q284" s="276">
        <f t="shared" si="13"/>
        <v>0</v>
      </c>
      <c r="R284" s="276">
        <f t="shared" si="13"/>
        <v>50.899999999999991</v>
      </c>
    </row>
    <row r="285" spans="1:18" ht="34.5" hidden="1" customHeight="1">
      <c r="A285" s="882" t="s">
        <v>274</v>
      </c>
      <c r="B285" s="883"/>
      <c r="C285" s="883"/>
      <c r="D285" s="883"/>
      <c r="E285" s="884"/>
      <c r="F285" s="888">
        <f>SUM(F281:F283)</f>
        <v>1.8</v>
      </c>
      <c r="G285" s="275"/>
      <c r="H285" s="888">
        <f t="shared" ref="H285:R285" si="14">H281+H282+H283</f>
        <v>0</v>
      </c>
      <c r="I285" s="888">
        <f t="shared" si="14"/>
        <v>0</v>
      </c>
      <c r="J285" s="888">
        <f t="shared" si="14"/>
        <v>0</v>
      </c>
      <c r="K285" s="888">
        <f t="shared" si="14"/>
        <v>0</v>
      </c>
      <c r="L285" s="888">
        <f t="shared" si="14"/>
        <v>0</v>
      </c>
      <c r="M285" s="888">
        <f t="shared" si="14"/>
        <v>0</v>
      </c>
      <c r="N285" s="888">
        <f t="shared" si="14"/>
        <v>0</v>
      </c>
      <c r="O285" s="888">
        <f t="shared" si="14"/>
        <v>0</v>
      </c>
      <c r="P285" s="888">
        <f t="shared" si="14"/>
        <v>0</v>
      </c>
      <c r="Q285" s="890">
        <f t="shared" si="14"/>
        <v>1.8</v>
      </c>
      <c r="R285" s="890">
        <f t="shared" si="14"/>
        <v>82.529999999999987</v>
      </c>
    </row>
    <row r="286" spans="1:18" ht="34.5" hidden="1" customHeight="1">
      <c r="A286" s="885"/>
      <c r="B286" s="886"/>
      <c r="C286" s="886"/>
      <c r="D286" s="886"/>
      <c r="E286" s="887"/>
      <c r="F286" s="889"/>
      <c r="G286" s="279"/>
      <c r="H286" s="889"/>
      <c r="I286" s="889"/>
      <c r="J286" s="889"/>
      <c r="K286" s="889"/>
      <c r="L286" s="889"/>
      <c r="M286" s="889"/>
      <c r="N286" s="889"/>
      <c r="O286" s="889"/>
      <c r="P286" s="889"/>
      <c r="Q286" s="891"/>
      <c r="R286" s="891"/>
    </row>
    <row r="287" spans="1:18" ht="34.5" hidden="1" customHeight="1">
      <c r="A287" s="892"/>
      <c r="B287" s="893"/>
      <c r="C287" s="893"/>
      <c r="D287" s="893"/>
      <c r="E287" s="893"/>
      <c r="F287" s="893"/>
      <c r="G287" s="894"/>
      <c r="H287" s="893"/>
      <c r="I287" s="893"/>
      <c r="J287" s="893"/>
      <c r="K287" s="893"/>
      <c r="L287" s="893"/>
      <c r="M287" s="893"/>
      <c r="N287" s="893"/>
      <c r="O287" s="893"/>
      <c r="P287" s="893"/>
      <c r="Q287" s="895"/>
      <c r="R287" s="280"/>
    </row>
    <row r="288" spans="1:18" ht="34.5" customHeight="1">
      <c r="A288" s="873" t="s">
        <v>275</v>
      </c>
      <c r="B288" s="874"/>
      <c r="C288" s="874"/>
      <c r="D288" s="874"/>
      <c r="E288" s="874"/>
      <c r="F288" s="875"/>
      <c r="G288" s="281"/>
      <c r="H288" s="282">
        <f t="shared" ref="H288:H292" si="15">H281</f>
        <v>0</v>
      </c>
      <c r="I288" s="282">
        <f t="shared" ref="I288:I292" si="16">I281+H288</f>
        <v>0</v>
      </c>
      <c r="J288" s="282">
        <f t="shared" ref="J288:J292" si="17">J281+I288</f>
        <v>0</v>
      </c>
      <c r="K288" s="282">
        <f t="shared" ref="K288:K292" si="18">K281+J288</f>
        <v>0</v>
      </c>
      <c r="L288" s="282">
        <f t="shared" ref="L288:L292" si="19">L281+K288</f>
        <v>0</v>
      </c>
      <c r="M288" s="282">
        <f t="shared" ref="M288:M292" si="20">M281+L288</f>
        <v>0</v>
      </c>
      <c r="N288" s="282">
        <f t="shared" ref="N288:N292" si="21">N281+M288</f>
        <v>0</v>
      </c>
      <c r="O288" s="282">
        <f t="shared" ref="O288:O292" si="22">O281+N288</f>
        <v>0</v>
      </c>
      <c r="P288" s="282">
        <f t="shared" ref="P288:P292" si="23">P281+O288</f>
        <v>0</v>
      </c>
      <c r="Q288" s="283">
        <f t="shared" ref="Q288:Q292" si="24">Q281+P288</f>
        <v>0</v>
      </c>
      <c r="R288" s="283"/>
    </row>
    <row r="289" spans="1:18" ht="34.5" customHeight="1">
      <c r="A289" s="896" t="s">
        <v>276</v>
      </c>
      <c r="B289" s="897"/>
      <c r="C289" s="897"/>
      <c r="D289" s="897"/>
      <c r="E289" s="897"/>
      <c r="F289" s="898"/>
      <c r="G289" s="284"/>
      <c r="H289" s="282">
        <f t="shared" si="15"/>
        <v>0</v>
      </c>
      <c r="I289" s="282">
        <f t="shared" si="16"/>
        <v>0</v>
      </c>
      <c r="J289" s="282">
        <f t="shared" si="17"/>
        <v>0</v>
      </c>
      <c r="K289" s="282">
        <f t="shared" si="18"/>
        <v>0</v>
      </c>
      <c r="L289" s="282">
        <f t="shared" si="19"/>
        <v>0</v>
      </c>
      <c r="M289" s="282">
        <f t="shared" si="20"/>
        <v>0</v>
      </c>
      <c r="N289" s="282">
        <f t="shared" si="21"/>
        <v>0</v>
      </c>
      <c r="O289" s="282">
        <f t="shared" si="22"/>
        <v>0</v>
      </c>
      <c r="P289" s="282">
        <f t="shared" si="23"/>
        <v>0</v>
      </c>
      <c r="Q289" s="283">
        <f t="shared" si="24"/>
        <v>0</v>
      </c>
      <c r="R289" s="283"/>
    </row>
    <row r="290" spans="1:18" ht="34.5" customHeight="1">
      <c r="A290" s="876" t="s">
        <v>277</v>
      </c>
      <c r="B290" s="877"/>
      <c r="C290" s="877"/>
      <c r="D290" s="877"/>
      <c r="E290" s="877"/>
      <c r="F290" s="878"/>
      <c r="G290" s="285"/>
      <c r="H290" s="282">
        <f t="shared" si="15"/>
        <v>0</v>
      </c>
      <c r="I290" s="282">
        <f t="shared" si="16"/>
        <v>0</v>
      </c>
      <c r="J290" s="282">
        <f t="shared" si="17"/>
        <v>0</v>
      </c>
      <c r="K290" s="282">
        <f t="shared" si="18"/>
        <v>0</v>
      </c>
      <c r="L290" s="282">
        <f t="shared" si="19"/>
        <v>0</v>
      </c>
      <c r="M290" s="282">
        <f t="shared" si="20"/>
        <v>0</v>
      </c>
      <c r="N290" s="282">
        <f t="shared" si="21"/>
        <v>0</v>
      </c>
      <c r="O290" s="282">
        <f t="shared" si="22"/>
        <v>0</v>
      </c>
      <c r="P290" s="282">
        <f t="shared" si="23"/>
        <v>0</v>
      </c>
      <c r="Q290" s="283">
        <f t="shared" si="24"/>
        <v>1.8</v>
      </c>
      <c r="R290" s="283"/>
    </row>
    <row r="291" spans="1:18" ht="34.5" customHeight="1">
      <c r="A291" s="879" t="s">
        <v>278</v>
      </c>
      <c r="B291" s="880"/>
      <c r="C291" s="880"/>
      <c r="D291" s="880"/>
      <c r="E291" s="880"/>
      <c r="F291" s="881"/>
      <c r="G291" s="277"/>
      <c r="H291" s="274">
        <f t="shared" si="15"/>
        <v>0</v>
      </c>
      <c r="I291" s="286">
        <f t="shared" si="16"/>
        <v>0</v>
      </c>
      <c r="J291" s="286">
        <f t="shared" si="17"/>
        <v>0</v>
      </c>
      <c r="K291" s="286">
        <f t="shared" si="18"/>
        <v>0</v>
      </c>
      <c r="L291" s="286">
        <f t="shared" si="19"/>
        <v>0</v>
      </c>
      <c r="M291" s="286">
        <f t="shared" si="20"/>
        <v>0</v>
      </c>
      <c r="N291" s="286">
        <f t="shared" si="21"/>
        <v>0</v>
      </c>
      <c r="O291" s="286">
        <f t="shared" si="22"/>
        <v>0</v>
      </c>
      <c r="P291" s="286">
        <f t="shared" si="23"/>
        <v>0</v>
      </c>
      <c r="Q291" s="287">
        <f t="shared" si="24"/>
        <v>0</v>
      </c>
      <c r="R291" s="287"/>
    </row>
    <row r="292" spans="1:18" ht="34.5" customHeight="1">
      <c r="A292" s="899" t="s">
        <v>279</v>
      </c>
      <c r="B292" s="900"/>
      <c r="C292" s="900"/>
      <c r="D292" s="900"/>
      <c r="E292" s="900"/>
      <c r="F292" s="901"/>
      <c r="G292" s="277"/>
      <c r="H292" s="275">
        <f t="shared" si="15"/>
        <v>0</v>
      </c>
      <c r="I292" s="290">
        <f t="shared" si="16"/>
        <v>0</v>
      </c>
      <c r="J292" s="290">
        <f t="shared" si="17"/>
        <v>0</v>
      </c>
      <c r="K292" s="290">
        <f t="shared" si="18"/>
        <v>0</v>
      </c>
      <c r="L292" s="290">
        <f t="shared" si="19"/>
        <v>0</v>
      </c>
      <c r="M292" s="290">
        <f t="shared" si="20"/>
        <v>0</v>
      </c>
      <c r="N292" s="290">
        <f t="shared" si="21"/>
        <v>0</v>
      </c>
      <c r="O292" s="290">
        <f t="shared" si="22"/>
        <v>0</v>
      </c>
      <c r="P292" s="290">
        <f t="shared" si="23"/>
        <v>0</v>
      </c>
      <c r="Q292" s="291">
        <f t="shared" si="24"/>
        <v>1.8</v>
      </c>
      <c r="R292" s="291"/>
    </row>
    <row r="293" spans="1:18" ht="34.5" customHeight="1">
      <c r="A293" s="892"/>
      <c r="B293" s="893"/>
      <c r="C293" s="893"/>
      <c r="D293" s="893"/>
      <c r="E293" s="893"/>
      <c r="F293" s="893"/>
      <c r="G293" s="894"/>
      <c r="H293" s="893"/>
      <c r="I293" s="893"/>
      <c r="J293" s="893"/>
      <c r="K293" s="893"/>
      <c r="L293" s="893"/>
      <c r="M293" s="893"/>
      <c r="N293" s="893"/>
      <c r="O293" s="893"/>
      <c r="P293" s="893"/>
      <c r="Q293" s="895"/>
      <c r="R293" s="280"/>
    </row>
    <row r="294" spans="1:18" ht="34.5" customHeight="1">
      <c r="A294" s="736" t="s">
        <v>280</v>
      </c>
      <c r="B294" s="737"/>
      <c r="C294" s="737"/>
      <c r="D294" s="737"/>
      <c r="E294" s="737"/>
      <c r="F294" s="737"/>
      <c r="G294" s="902"/>
      <c r="H294" s="737"/>
      <c r="I294" s="737"/>
      <c r="J294" s="737"/>
      <c r="K294" s="737"/>
      <c r="L294" s="737"/>
      <c r="M294" s="737"/>
      <c r="N294" s="737"/>
      <c r="O294" s="737"/>
      <c r="P294" s="737"/>
      <c r="Q294" s="903"/>
      <c r="R294" s="292"/>
    </row>
    <row r="295" spans="1:18" ht="34.5" customHeight="1">
      <c r="A295" s="904">
        <v>47</v>
      </c>
      <c r="B295" s="293" t="s">
        <v>281</v>
      </c>
      <c r="C295" s="907" t="s">
        <v>282</v>
      </c>
      <c r="D295" s="294"/>
      <c r="E295" s="910" t="s">
        <v>99</v>
      </c>
      <c r="F295" s="295" t="s">
        <v>283</v>
      </c>
      <c r="G295" s="296"/>
      <c r="H295" s="297"/>
      <c r="I295" s="298"/>
      <c r="J295" s="298"/>
      <c r="K295" s="298"/>
      <c r="L295" s="298"/>
      <c r="M295" s="298"/>
      <c r="N295" s="298"/>
      <c r="O295" s="298"/>
      <c r="P295" s="298"/>
      <c r="Q295" s="299"/>
      <c r="R295" s="297"/>
    </row>
    <row r="296" spans="1:18" ht="34.5" customHeight="1">
      <c r="A296" s="905"/>
      <c r="B296" s="301" t="s">
        <v>284</v>
      </c>
      <c r="C296" s="908"/>
      <c r="D296" s="302"/>
      <c r="E296" s="911"/>
      <c r="F296" s="303" t="s">
        <v>285</v>
      </c>
      <c r="G296" s="304"/>
      <c r="H296" s="305"/>
      <c r="I296" s="306"/>
      <c r="J296" s="306"/>
      <c r="K296" s="306"/>
      <c r="L296" s="306"/>
      <c r="M296" s="306"/>
      <c r="N296" s="306"/>
      <c r="O296" s="306"/>
      <c r="P296" s="306"/>
      <c r="Q296" s="307"/>
      <c r="R296" s="305"/>
    </row>
    <row r="297" spans="1:18" ht="34.5" customHeight="1">
      <c r="A297" s="905"/>
      <c r="B297" s="308" t="s">
        <v>286</v>
      </c>
      <c r="C297" s="908"/>
      <c r="D297" s="309"/>
      <c r="E297" s="911"/>
      <c r="F297" s="310" t="s">
        <v>53</v>
      </c>
      <c r="G297" s="151">
        <f>R297*O4</f>
        <v>1</v>
      </c>
      <c r="H297" s="311"/>
      <c r="I297" s="312"/>
      <c r="J297" s="312"/>
      <c r="K297" s="312"/>
      <c r="L297" s="312"/>
      <c r="M297" s="312"/>
      <c r="N297" s="312"/>
      <c r="O297" s="312"/>
      <c r="P297" s="312">
        <v>0</v>
      </c>
      <c r="Q297" s="313"/>
      <c r="R297" s="311">
        <v>1</v>
      </c>
    </row>
    <row r="298" spans="1:18" ht="34.5" customHeight="1">
      <c r="A298" s="905"/>
      <c r="B298" s="308" t="s">
        <v>287</v>
      </c>
      <c r="C298" s="908"/>
      <c r="D298" s="913" t="s">
        <v>288</v>
      </c>
      <c r="E298" s="911"/>
      <c r="F298" s="915"/>
      <c r="G298" s="315"/>
      <c r="H298" s="917"/>
      <c r="I298" s="918"/>
      <c r="J298" s="918"/>
      <c r="K298" s="918"/>
      <c r="L298" s="918"/>
      <c r="M298" s="918"/>
      <c r="N298" s="918"/>
      <c r="O298" s="918"/>
      <c r="P298" s="918"/>
      <c r="Q298" s="918"/>
      <c r="R298" s="316"/>
    </row>
    <row r="299" spans="1:18" ht="34.5" customHeight="1">
      <c r="A299" s="906"/>
      <c r="B299" s="317"/>
      <c r="C299" s="909"/>
      <c r="D299" s="914"/>
      <c r="E299" s="912"/>
      <c r="F299" s="916"/>
      <c r="G299" s="319"/>
      <c r="H299" s="919"/>
      <c r="I299" s="920"/>
      <c r="J299" s="920"/>
      <c r="K299" s="920"/>
      <c r="L299" s="920"/>
      <c r="M299" s="920"/>
      <c r="N299" s="920"/>
      <c r="O299" s="920"/>
      <c r="P299" s="920"/>
      <c r="Q299" s="920"/>
      <c r="R299" s="320"/>
    </row>
    <row r="300" spans="1:18" ht="34.5" customHeight="1">
      <c r="A300" s="904">
        <v>48</v>
      </c>
      <c r="B300" s="293" t="s">
        <v>289</v>
      </c>
      <c r="C300" s="907" t="s">
        <v>282</v>
      </c>
      <c r="D300" s="294"/>
      <c r="E300" s="910" t="s">
        <v>99</v>
      </c>
      <c r="F300" s="295" t="s">
        <v>283</v>
      </c>
      <c r="G300" s="296"/>
      <c r="H300" s="297"/>
      <c r="I300" s="298"/>
      <c r="J300" s="298"/>
      <c r="K300" s="298"/>
      <c r="L300" s="298"/>
      <c r="M300" s="298"/>
      <c r="N300" s="298"/>
      <c r="O300" s="298"/>
      <c r="P300" s="298"/>
      <c r="Q300" s="299"/>
      <c r="R300" s="297"/>
    </row>
    <row r="301" spans="1:18" ht="34.5" customHeight="1">
      <c r="A301" s="905"/>
      <c r="B301" s="301" t="s">
        <v>290</v>
      </c>
      <c r="C301" s="908"/>
      <c r="D301" s="302"/>
      <c r="E301" s="911"/>
      <c r="F301" s="303" t="s">
        <v>285</v>
      </c>
      <c r="G301" s="304"/>
      <c r="H301" s="305"/>
      <c r="I301" s="306"/>
      <c r="J301" s="306"/>
      <c r="K301" s="306"/>
      <c r="L301" s="306"/>
      <c r="M301" s="306"/>
      <c r="N301" s="306"/>
      <c r="O301" s="306"/>
      <c r="P301" s="306"/>
      <c r="Q301" s="307"/>
      <c r="R301" s="305"/>
    </row>
    <row r="302" spans="1:18" ht="34.5" customHeight="1">
      <c r="A302" s="905"/>
      <c r="B302" s="308" t="s">
        <v>291</v>
      </c>
      <c r="C302" s="908"/>
      <c r="D302" s="309"/>
      <c r="E302" s="911"/>
      <c r="F302" s="310" t="s">
        <v>53</v>
      </c>
      <c r="G302" s="151">
        <f>R302*O4</f>
        <v>0.55000000000000004</v>
      </c>
      <c r="H302" s="311"/>
      <c r="I302" s="312"/>
      <c r="J302" s="312"/>
      <c r="K302" s="312"/>
      <c r="L302" s="312"/>
      <c r="M302" s="312"/>
      <c r="N302" s="312"/>
      <c r="O302" s="312"/>
      <c r="P302" s="312">
        <v>0</v>
      </c>
      <c r="Q302" s="313"/>
      <c r="R302" s="311">
        <v>0.55000000000000004</v>
      </c>
    </row>
    <row r="303" spans="1:18" ht="34.5" customHeight="1">
      <c r="A303" s="905"/>
      <c r="B303" s="308" t="s">
        <v>292</v>
      </c>
      <c r="C303" s="908"/>
      <c r="D303" s="913" t="s">
        <v>293</v>
      </c>
      <c r="E303" s="911"/>
      <c r="F303" s="915"/>
      <c r="G303" s="315"/>
      <c r="H303" s="917"/>
      <c r="I303" s="918"/>
      <c r="J303" s="918"/>
      <c r="K303" s="918"/>
      <c r="L303" s="918"/>
      <c r="M303" s="918"/>
      <c r="N303" s="918"/>
      <c r="O303" s="918"/>
      <c r="P303" s="918"/>
      <c r="Q303" s="918"/>
      <c r="R303" s="316"/>
    </row>
    <row r="304" spans="1:18" ht="34.5" customHeight="1">
      <c r="A304" s="906"/>
      <c r="B304" s="317" t="s">
        <v>294</v>
      </c>
      <c r="C304" s="909"/>
      <c r="D304" s="914"/>
      <c r="E304" s="912"/>
      <c r="F304" s="916"/>
      <c r="G304" s="319"/>
      <c r="H304" s="919"/>
      <c r="I304" s="920"/>
      <c r="J304" s="920"/>
      <c r="K304" s="920"/>
      <c r="L304" s="920"/>
      <c r="M304" s="920"/>
      <c r="N304" s="920"/>
      <c r="O304" s="920"/>
      <c r="P304" s="920"/>
      <c r="Q304" s="920"/>
      <c r="R304" s="320"/>
    </row>
    <row r="305" spans="1:18" ht="34.5" customHeight="1">
      <c r="A305" s="904">
        <v>49</v>
      </c>
      <c r="B305" s="293" t="s">
        <v>295</v>
      </c>
      <c r="C305" s="907" t="s">
        <v>296</v>
      </c>
      <c r="D305" s="294"/>
      <c r="E305" s="910" t="s">
        <v>99</v>
      </c>
      <c r="F305" s="295" t="s">
        <v>283</v>
      </c>
      <c r="G305" s="296"/>
      <c r="H305" s="297"/>
      <c r="I305" s="298"/>
      <c r="J305" s="298"/>
      <c r="K305" s="298"/>
      <c r="L305" s="298"/>
      <c r="M305" s="298"/>
      <c r="N305" s="298"/>
      <c r="O305" s="298"/>
      <c r="P305" s="298"/>
      <c r="Q305" s="299"/>
      <c r="R305" s="297"/>
    </row>
    <row r="306" spans="1:18" ht="34.5" customHeight="1">
      <c r="A306" s="905"/>
      <c r="B306" s="301" t="s">
        <v>297</v>
      </c>
      <c r="C306" s="908"/>
      <c r="D306" s="302"/>
      <c r="E306" s="911"/>
      <c r="F306" s="303" t="s">
        <v>285</v>
      </c>
      <c r="G306" s="304"/>
      <c r="H306" s="305"/>
      <c r="I306" s="306"/>
      <c r="J306" s="306"/>
      <c r="K306" s="306"/>
      <c r="L306" s="306"/>
      <c r="M306" s="306"/>
      <c r="N306" s="306"/>
      <c r="O306" s="306"/>
      <c r="P306" s="306"/>
      <c r="Q306" s="307"/>
      <c r="R306" s="305"/>
    </row>
    <row r="307" spans="1:18" ht="34.5" customHeight="1">
      <c r="A307" s="905"/>
      <c r="B307" s="308" t="s">
        <v>298</v>
      </c>
      <c r="C307" s="908"/>
      <c r="D307" s="321"/>
      <c r="E307" s="911"/>
      <c r="F307" s="310" t="s">
        <v>53</v>
      </c>
      <c r="G307" s="151">
        <f>R307*O4</f>
        <v>2</v>
      </c>
      <c r="H307" s="311"/>
      <c r="I307" s="312"/>
      <c r="J307" s="312"/>
      <c r="K307" s="312"/>
      <c r="L307" s="312"/>
      <c r="M307" s="312"/>
      <c r="N307" s="312"/>
      <c r="O307" s="322"/>
      <c r="P307" s="312">
        <v>0</v>
      </c>
      <c r="Q307" s="313"/>
      <c r="R307" s="311">
        <v>2</v>
      </c>
    </row>
    <row r="308" spans="1:18" ht="34.5" customHeight="1">
      <c r="A308" s="905"/>
      <c r="B308" s="308" t="s">
        <v>299</v>
      </c>
      <c r="C308" s="908"/>
      <c r="D308" s="321" t="s">
        <v>300</v>
      </c>
      <c r="E308" s="911"/>
      <c r="F308" s="915"/>
      <c r="G308" s="315"/>
      <c r="H308" s="917"/>
      <c r="I308" s="918"/>
      <c r="J308" s="918"/>
      <c r="K308" s="918"/>
      <c r="L308" s="918"/>
      <c r="M308" s="918"/>
      <c r="N308" s="918"/>
      <c r="O308" s="918"/>
      <c r="P308" s="918"/>
      <c r="Q308" s="918"/>
      <c r="R308" s="316"/>
    </row>
    <row r="309" spans="1:18" ht="34.5" customHeight="1">
      <c r="A309" s="906"/>
      <c r="B309" s="317" t="s">
        <v>301</v>
      </c>
      <c r="C309" s="909"/>
      <c r="D309" s="317" t="s">
        <v>302</v>
      </c>
      <c r="E309" s="912"/>
      <c r="F309" s="916"/>
      <c r="G309" s="319"/>
      <c r="H309" s="919"/>
      <c r="I309" s="920"/>
      <c r="J309" s="920"/>
      <c r="K309" s="920"/>
      <c r="L309" s="920"/>
      <c r="M309" s="920"/>
      <c r="N309" s="920"/>
      <c r="O309" s="920"/>
      <c r="P309" s="920"/>
      <c r="Q309" s="920"/>
      <c r="R309" s="320"/>
    </row>
    <row r="310" spans="1:18" ht="34.5" customHeight="1">
      <c r="A310" s="904">
        <v>50</v>
      </c>
      <c r="B310" s="293" t="s">
        <v>303</v>
      </c>
      <c r="C310" s="907" t="s">
        <v>304</v>
      </c>
      <c r="D310" s="294"/>
      <c r="E310" s="921" t="s">
        <v>99</v>
      </c>
      <c r="F310" s="295" t="s">
        <v>283</v>
      </c>
      <c r="G310" s="296"/>
      <c r="H310" s="297"/>
      <c r="I310" s="298"/>
      <c r="J310" s="298"/>
      <c r="K310" s="298"/>
      <c r="L310" s="298"/>
      <c r="M310" s="298"/>
      <c r="N310" s="298"/>
      <c r="O310" s="298"/>
      <c r="P310" s="298"/>
      <c r="Q310" s="299"/>
      <c r="R310" s="297"/>
    </row>
    <row r="311" spans="1:18" ht="34.5" customHeight="1">
      <c r="A311" s="905"/>
      <c r="B311" s="308" t="s">
        <v>305</v>
      </c>
      <c r="C311" s="908"/>
      <c r="D311" s="302"/>
      <c r="E311" s="922"/>
      <c r="F311" s="303" t="s">
        <v>285</v>
      </c>
      <c r="G311" s="304"/>
      <c r="H311" s="305"/>
      <c r="I311" s="306"/>
      <c r="J311" s="306"/>
      <c r="K311" s="306"/>
      <c r="L311" s="322"/>
      <c r="M311" s="306"/>
      <c r="N311" s="306"/>
      <c r="O311" s="306"/>
      <c r="P311" s="306"/>
      <c r="Q311" s="307"/>
      <c r="R311" s="305"/>
    </row>
    <row r="312" spans="1:18" ht="34.5" customHeight="1">
      <c r="A312" s="905"/>
      <c r="B312" s="308" t="s">
        <v>306</v>
      </c>
      <c r="C312" s="908"/>
      <c r="D312" s="309"/>
      <c r="E312" s="922"/>
      <c r="F312" s="310" t="s">
        <v>53</v>
      </c>
      <c r="G312" s="151">
        <f>R312*O4</f>
        <v>0.5</v>
      </c>
      <c r="H312" s="311"/>
      <c r="I312" s="312"/>
      <c r="J312" s="312"/>
      <c r="K312" s="312"/>
      <c r="L312" s="312"/>
      <c r="M312" s="312"/>
      <c r="N312" s="312"/>
      <c r="O312" s="312"/>
      <c r="P312" s="312">
        <v>0</v>
      </c>
      <c r="Q312" s="313"/>
      <c r="R312" s="311">
        <v>0.5</v>
      </c>
    </row>
    <row r="313" spans="1:18" ht="34.5" customHeight="1">
      <c r="A313" s="905"/>
      <c r="B313" s="308"/>
      <c r="C313" s="908"/>
      <c r="D313" s="913" t="s">
        <v>307</v>
      </c>
      <c r="E313" s="922"/>
      <c r="F313" s="915"/>
      <c r="G313" s="315"/>
      <c r="H313" s="917"/>
      <c r="I313" s="918"/>
      <c r="J313" s="918"/>
      <c r="K313" s="918"/>
      <c r="L313" s="918"/>
      <c r="M313" s="918"/>
      <c r="N313" s="918"/>
      <c r="O313" s="918"/>
      <c r="P313" s="918"/>
      <c r="Q313" s="918"/>
      <c r="R313" s="316"/>
    </row>
    <row r="314" spans="1:18" ht="34.5" customHeight="1">
      <c r="A314" s="905"/>
      <c r="B314" s="324"/>
      <c r="C314" s="908"/>
      <c r="D314" s="913"/>
      <c r="E314" s="922"/>
      <c r="F314" s="925"/>
      <c r="G314" s="326"/>
      <c r="H314" s="927"/>
      <c r="I314" s="928"/>
      <c r="J314" s="928"/>
      <c r="K314" s="928"/>
      <c r="L314" s="928"/>
      <c r="M314" s="928"/>
      <c r="N314" s="928"/>
      <c r="O314" s="928"/>
      <c r="P314" s="928"/>
      <c r="Q314" s="928"/>
      <c r="R314" s="327"/>
    </row>
    <row r="315" spans="1:18" ht="34.5" customHeight="1">
      <c r="A315" s="906"/>
      <c r="B315" s="328"/>
      <c r="C315" s="909"/>
      <c r="D315" s="924"/>
      <c r="E315" s="923"/>
      <c r="F315" s="926"/>
      <c r="G315" s="329"/>
      <c r="H315" s="929"/>
      <c r="I315" s="930"/>
      <c r="J315" s="930"/>
      <c r="K315" s="930"/>
      <c r="L315" s="930"/>
      <c r="M315" s="930"/>
      <c r="N315" s="930"/>
      <c r="O315" s="930"/>
      <c r="P315" s="930"/>
      <c r="Q315" s="930"/>
      <c r="R315" s="330"/>
    </row>
    <row r="316" spans="1:18" ht="34.5" customHeight="1">
      <c r="A316" s="904">
        <v>51</v>
      </c>
      <c r="B316" s="293" t="s">
        <v>308</v>
      </c>
      <c r="C316" s="907" t="s">
        <v>309</v>
      </c>
      <c r="D316" s="294"/>
      <c r="E316" s="921" t="s">
        <v>99</v>
      </c>
      <c r="F316" s="295" t="s">
        <v>283</v>
      </c>
      <c r="G316" s="296"/>
      <c r="H316" s="297"/>
      <c r="I316" s="298"/>
      <c r="J316" s="298"/>
      <c r="K316" s="298"/>
      <c r="L316" s="298"/>
      <c r="M316" s="298"/>
      <c r="N316" s="298"/>
      <c r="O316" s="298"/>
      <c r="P316" s="298"/>
      <c r="Q316" s="299"/>
      <c r="R316" s="297"/>
    </row>
    <row r="317" spans="1:18" ht="34.5" customHeight="1">
      <c r="A317" s="905"/>
      <c r="B317" s="9" t="s">
        <v>310</v>
      </c>
      <c r="C317" s="908"/>
      <c r="D317" s="302"/>
      <c r="E317" s="922"/>
      <c r="F317" s="303" t="s">
        <v>285</v>
      </c>
      <c r="G317" s="304"/>
      <c r="H317" s="305"/>
      <c r="I317" s="306"/>
      <c r="J317" s="306"/>
      <c r="K317" s="306"/>
      <c r="L317" s="306"/>
      <c r="M317" s="306"/>
      <c r="N317" s="306"/>
      <c r="O317" s="306"/>
      <c r="P317" s="306"/>
      <c r="Q317" s="307"/>
      <c r="R317" s="305"/>
    </row>
    <row r="318" spans="1:18" ht="34.5" customHeight="1">
      <c r="A318" s="905"/>
      <c r="B318" s="308" t="s">
        <v>311</v>
      </c>
      <c r="C318" s="908"/>
      <c r="D318" s="309"/>
      <c r="E318" s="922"/>
      <c r="F318" s="310" t="s">
        <v>53</v>
      </c>
      <c r="G318" s="151">
        <f>R318*O4</f>
        <v>1</v>
      </c>
      <c r="H318" s="311"/>
      <c r="I318" s="312"/>
      <c r="J318" s="312"/>
      <c r="K318" s="312"/>
      <c r="L318" s="312"/>
      <c r="M318" s="312"/>
      <c r="N318" s="312"/>
      <c r="O318" s="312"/>
      <c r="P318" s="312">
        <v>0</v>
      </c>
      <c r="Q318" s="313"/>
      <c r="R318" s="311">
        <v>1</v>
      </c>
    </row>
    <row r="319" spans="1:18" ht="34.5" customHeight="1">
      <c r="A319" s="905"/>
      <c r="B319" s="308" t="s">
        <v>312</v>
      </c>
      <c r="C319" s="908"/>
      <c r="D319" s="913" t="s">
        <v>313</v>
      </c>
      <c r="E319" s="922"/>
      <c r="F319" s="915"/>
      <c r="G319" s="315"/>
      <c r="H319" s="917"/>
      <c r="I319" s="918"/>
      <c r="J319" s="918"/>
      <c r="K319" s="918"/>
      <c r="L319" s="918"/>
      <c r="M319" s="918"/>
      <c r="N319" s="918"/>
      <c r="O319" s="918"/>
      <c r="P319" s="918"/>
      <c r="Q319" s="918"/>
      <c r="R319" s="316"/>
    </row>
    <row r="320" spans="1:18" ht="34.5" customHeight="1">
      <c r="A320" s="931"/>
      <c r="B320" s="317" t="s">
        <v>314</v>
      </c>
      <c r="C320" s="909"/>
      <c r="D320" s="932"/>
      <c r="E320" s="923"/>
      <c r="F320" s="916"/>
      <c r="G320" s="319"/>
      <c r="H320" s="919"/>
      <c r="I320" s="920"/>
      <c r="J320" s="920"/>
      <c r="K320" s="920"/>
      <c r="L320" s="920"/>
      <c r="M320" s="920"/>
      <c r="N320" s="920"/>
      <c r="O320" s="920"/>
      <c r="P320" s="920"/>
      <c r="Q320" s="920"/>
      <c r="R320" s="320"/>
    </row>
    <row r="321" spans="1:18" ht="34.5" customHeight="1">
      <c r="A321" s="904">
        <v>52</v>
      </c>
      <c r="B321" s="293" t="s">
        <v>315</v>
      </c>
      <c r="C321" s="907" t="s">
        <v>309</v>
      </c>
      <c r="D321" s="294"/>
      <c r="E321" s="921" t="s">
        <v>99</v>
      </c>
      <c r="F321" s="295" t="s">
        <v>283</v>
      </c>
      <c r="G321" s="296"/>
      <c r="H321" s="297"/>
      <c r="I321" s="298"/>
      <c r="J321" s="298"/>
      <c r="K321" s="298"/>
      <c r="L321" s="298"/>
      <c r="M321" s="298"/>
      <c r="N321" s="298"/>
      <c r="O321" s="298"/>
      <c r="P321" s="298"/>
      <c r="Q321" s="299"/>
      <c r="R321" s="297"/>
    </row>
    <row r="322" spans="1:18" ht="75" customHeight="1">
      <c r="A322" s="905"/>
      <c r="B322" s="301" t="s">
        <v>316</v>
      </c>
      <c r="C322" s="908"/>
      <c r="D322" s="302"/>
      <c r="E322" s="922"/>
      <c r="F322" s="303" t="s">
        <v>285</v>
      </c>
      <c r="G322" s="304"/>
      <c r="H322" s="305"/>
      <c r="I322" s="306"/>
      <c r="J322" s="306"/>
      <c r="K322" s="306"/>
      <c r="L322" s="306"/>
      <c r="M322" s="306"/>
      <c r="N322" s="306"/>
      <c r="O322" s="306"/>
      <c r="P322" s="306"/>
      <c r="Q322" s="307"/>
      <c r="R322" s="305"/>
    </row>
    <row r="323" spans="1:18" ht="34.5" customHeight="1">
      <c r="A323" s="905"/>
      <c r="B323" s="331" t="s">
        <v>317</v>
      </c>
      <c r="C323" s="908"/>
      <c r="D323" s="309"/>
      <c r="E323" s="922"/>
      <c r="F323" s="310" t="s">
        <v>53</v>
      </c>
      <c r="G323" s="151">
        <f>R323*O4</f>
        <v>1</v>
      </c>
      <c r="H323" s="311"/>
      <c r="I323" s="312"/>
      <c r="J323" s="312"/>
      <c r="K323" s="312"/>
      <c r="L323" s="312"/>
      <c r="M323" s="312"/>
      <c r="N323" s="312"/>
      <c r="O323" s="322"/>
      <c r="P323" s="312">
        <v>0</v>
      </c>
      <c r="Q323" s="313"/>
      <c r="R323" s="311">
        <v>1</v>
      </c>
    </row>
    <row r="324" spans="1:18" ht="34.5" customHeight="1">
      <c r="A324" s="905"/>
      <c r="B324" s="308" t="s">
        <v>318</v>
      </c>
      <c r="C324" s="908"/>
      <c r="D324" s="913" t="s">
        <v>319</v>
      </c>
      <c r="E324" s="922"/>
      <c r="F324" s="915"/>
      <c r="G324" s="315"/>
      <c r="H324" s="917"/>
      <c r="I324" s="918"/>
      <c r="J324" s="918"/>
      <c r="K324" s="918"/>
      <c r="L324" s="918"/>
      <c r="M324" s="918"/>
      <c r="N324" s="918"/>
      <c r="O324" s="918"/>
      <c r="P324" s="918"/>
      <c r="Q324" s="918"/>
      <c r="R324" s="316"/>
    </row>
    <row r="325" spans="1:18" ht="34.5" customHeight="1">
      <c r="A325" s="905"/>
      <c r="B325" s="308" t="s">
        <v>320</v>
      </c>
      <c r="C325" s="908"/>
      <c r="D325" s="913"/>
      <c r="E325" s="922"/>
      <c r="F325" s="925"/>
      <c r="G325" s="326"/>
      <c r="H325" s="927"/>
      <c r="I325" s="928"/>
      <c r="J325" s="928"/>
      <c r="K325" s="928"/>
      <c r="L325" s="928"/>
      <c r="M325" s="928"/>
      <c r="N325" s="928"/>
      <c r="O325" s="928"/>
      <c r="P325" s="928"/>
      <c r="Q325" s="928"/>
      <c r="R325" s="327"/>
    </row>
    <row r="326" spans="1:18" ht="34.5" customHeight="1">
      <c r="A326" s="931"/>
      <c r="B326" s="317" t="s">
        <v>321</v>
      </c>
      <c r="C326" s="909"/>
      <c r="D326" s="932"/>
      <c r="E326" s="923"/>
      <c r="F326" s="916"/>
      <c r="G326" s="319"/>
      <c r="H326" s="919"/>
      <c r="I326" s="920"/>
      <c r="J326" s="920"/>
      <c r="K326" s="920"/>
      <c r="L326" s="920"/>
      <c r="M326" s="920"/>
      <c r="N326" s="920"/>
      <c r="O326" s="920"/>
      <c r="P326" s="920"/>
      <c r="Q326" s="920"/>
      <c r="R326" s="320"/>
    </row>
    <row r="327" spans="1:18" ht="34.5" customHeight="1">
      <c r="A327" s="904">
        <v>53</v>
      </c>
      <c r="B327" s="293" t="s">
        <v>322</v>
      </c>
      <c r="C327" s="907" t="s">
        <v>323</v>
      </c>
      <c r="D327" s="294"/>
      <c r="E327" s="921" t="s">
        <v>99</v>
      </c>
      <c r="F327" s="295" t="s">
        <v>283</v>
      </c>
      <c r="G327" s="296"/>
      <c r="H327" s="297"/>
      <c r="I327" s="298"/>
      <c r="J327" s="298"/>
      <c r="K327" s="298"/>
      <c r="L327" s="298"/>
      <c r="M327" s="298"/>
      <c r="N327" s="298"/>
      <c r="O327" s="298"/>
      <c r="P327" s="298"/>
      <c r="Q327" s="299"/>
      <c r="R327" s="297"/>
    </row>
    <row r="328" spans="1:18" ht="34.5" customHeight="1">
      <c r="A328" s="905"/>
      <c r="B328" s="308" t="s">
        <v>324</v>
      </c>
      <c r="C328" s="908"/>
      <c r="D328" s="302"/>
      <c r="E328" s="922"/>
      <c r="F328" s="303" t="s">
        <v>285</v>
      </c>
      <c r="G328" s="304"/>
      <c r="H328" s="305"/>
      <c r="I328" s="306"/>
      <c r="J328" s="306"/>
      <c r="K328" s="306"/>
      <c r="L328" s="306"/>
      <c r="M328" s="306"/>
      <c r="N328" s="306"/>
      <c r="O328" s="306"/>
      <c r="P328" s="306"/>
      <c r="Q328" s="307"/>
      <c r="R328" s="305"/>
    </row>
    <row r="329" spans="1:18" ht="34.5" customHeight="1">
      <c r="A329" s="905"/>
      <c r="B329" s="308" t="s">
        <v>325</v>
      </c>
      <c r="C329" s="908"/>
      <c r="D329" s="309"/>
      <c r="E329" s="922"/>
      <c r="F329" s="310" t="s">
        <v>53</v>
      </c>
      <c r="G329" s="151">
        <f>R329*O4</f>
        <v>0.56000000000000005</v>
      </c>
      <c r="H329" s="311"/>
      <c r="I329" s="312"/>
      <c r="J329" s="312"/>
      <c r="K329" s="312"/>
      <c r="L329" s="312"/>
      <c r="M329" s="312"/>
      <c r="N329" s="312"/>
      <c r="O329" s="322"/>
      <c r="P329" s="312">
        <v>0</v>
      </c>
      <c r="Q329" s="313"/>
      <c r="R329" s="311">
        <v>0.56000000000000005</v>
      </c>
    </row>
    <row r="330" spans="1:18" ht="34.5" customHeight="1">
      <c r="A330" s="905"/>
      <c r="B330" s="308" t="s">
        <v>326</v>
      </c>
      <c r="C330" s="908"/>
      <c r="D330" s="913" t="s">
        <v>327</v>
      </c>
      <c r="E330" s="922"/>
      <c r="F330" s="915"/>
      <c r="G330" s="315"/>
      <c r="H330" s="917"/>
      <c r="I330" s="918"/>
      <c r="J330" s="918"/>
      <c r="K330" s="918"/>
      <c r="L330" s="918"/>
      <c r="M330" s="918"/>
      <c r="N330" s="918"/>
      <c r="O330" s="918"/>
      <c r="P330" s="918"/>
      <c r="Q330" s="918"/>
      <c r="R330" s="316"/>
    </row>
    <row r="331" spans="1:18" ht="34.5" customHeight="1">
      <c r="A331" s="906"/>
      <c r="B331" s="317" t="s">
        <v>328</v>
      </c>
      <c r="C331" s="909"/>
      <c r="D331" s="924"/>
      <c r="E331" s="923"/>
      <c r="F331" s="926"/>
      <c r="G331" s="329"/>
      <c r="H331" s="929"/>
      <c r="I331" s="930"/>
      <c r="J331" s="930"/>
      <c r="K331" s="930"/>
      <c r="L331" s="930"/>
      <c r="M331" s="930"/>
      <c r="N331" s="930"/>
      <c r="O331" s="930"/>
      <c r="P331" s="930"/>
      <c r="Q331" s="930"/>
      <c r="R331" s="330"/>
    </row>
    <row r="332" spans="1:18" ht="34.5" customHeight="1">
      <c r="A332" s="904">
        <v>54</v>
      </c>
      <c r="B332" s="293" t="s">
        <v>329</v>
      </c>
      <c r="C332" s="907" t="s">
        <v>323</v>
      </c>
      <c r="D332" s="294"/>
      <c r="E332" s="910" t="s">
        <v>99</v>
      </c>
      <c r="F332" s="295" t="s">
        <v>283</v>
      </c>
      <c r="G332" s="296"/>
      <c r="H332" s="297"/>
      <c r="I332" s="298"/>
      <c r="J332" s="298"/>
      <c r="K332" s="298"/>
      <c r="L332" s="298"/>
      <c r="M332" s="298"/>
      <c r="N332" s="298"/>
      <c r="O332" s="298"/>
      <c r="P332" s="298"/>
      <c r="Q332" s="299"/>
      <c r="R332" s="297"/>
    </row>
    <row r="333" spans="1:18" ht="34.5" customHeight="1">
      <c r="A333" s="905"/>
      <c r="B333" s="301" t="s">
        <v>330</v>
      </c>
      <c r="C333" s="908"/>
      <c r="D333" s="302"/>
      <c r="E333" s="911"/>
      <c r="F333" s="303" t="s">
        <v>285</v>
      </c>
      <c r="G333" s="304"/>
      <c r="H333" s="305"/>
      <c r="I333" s="306"/>
      <c r="J333" s="306"/>
      <c r="K333" s="306"/>
      <c r="L333" s="306"/>
      <c r="M333" s="306"/>
      <c r="N333" s="306"/>
      <c r="O333" s="306"/>
      <c r="P333" s="306"/>
      <c r="Q333" s="307"/>
      <c r="R333" s="305"/>
    </row>
    <row r="334" spans="1:18" ht="34.5" customHeight="1">
      <c r="A334" s="905"/>
      <c r="B334" s="308" t="s">
        <v>331</v>
      </c>
      <c r="C334" s="908"/>
      <c r="D334" s="309"/>
      <c r="E334" s="911"/>
      <c r="F334" s="310" t="s">
        <v>53</v>
      </c>
      <c r="G334" s="151">
        <f>R334*O4</f>
        <v>1.5</v>
      </c>
      <c r="H334" s="311"/>
      <c r="I334" s="312"/>
      <c r="J334" s="312"/>
      <c r="K334" s="312"/>
      <c r="L334" s="312"/>
      <c r="M334" s="312"/>
      <c r="N334" s="312"/>
      <c r="O334" s="312"/>
      <c r="P334" s="312">
        <v>0</v>
      </c>
      <c r="Q334" s="313"/>
      <c r="R334" s="311">
        <v>1.5</v>
      </c>
    </row>
    <row r="335" spans="1:18" ht="34.5" customHeight="1">
      <c r="A335" s="905"/>
      <c r="B335" s="308" t="s">
        <v>332</v>
      </c>
      <c r="C335" s="908"/>
      <c r="D335" s="933" t="s">
        <v>333</v>
      </c>
      <c r="E335" s="911"/>
      <c r="F335" s="915"/>
      <c r="G335" s="315"/>
      <c r="H335" s="917"/>
      <c r="I335" s="918"/>
      <c r="J335" s="918"/>
      <c r="K335" s="918"/>
      <c r="L335" s="918"/>
      <c r="M335" s="918"/>
      <c r="N335" s="918"/>
      <c r="O335" s="918"/>
      <c r="P335" s="918"/>
      <c r="Q335" s="918"/>
      <c r="R335" s="316"/>
    </row>
    <row r="336" spans="1:18" ht="34.5" customHeight="1">
      <c r="A336" s="906"/>
      <c r="B336" s="317" t="s">
        <v>334</v>
      </c>
      <c r="C336" s="909"/>
      <c r="D336" s="886"/>
      <c r="E336" s="912"/>
      <c r="F336" s="934"/>
      <c r="G336" s="332"/>
      <c r="H336" s="929"/>
      <c r="I336" s="930"/>
      <c r="J336" s="930"/>
      <c r="K336" s="930"/>
      <c r="L336" s="930"/>
      <c r="M336" s="930"/>
      <c r="N336" s="930"/>
      <c r="O336" s="930"/>
      <c r="P336" s="930"/>
      <c r="Q336" s="930"/>
      <c r="R336" s="330"/>
    </row>
    <row r="337" spans="1:18" ht="34.5" customHeight="1">
      <c r="A337" s="904">
        <v>55</v>
      </c>
      <c r="B337" s="293" t="s">
        <v>335</v>
      </c>
      <c r="C337" s="333"/>
      <c r="D337" s="294"/>
      <c r="E337" s="921" t="s">
        <v>99</v>
      </c>
      <c r="F337" s="295" t="s">
        <v>283</v>
      </c>
      <c r="G337" s="296"/>
      <c r="H337" s="297"/>
      <c r="I337" s="298"/>
      <c r="J337" s="298"/>
      <c r="K337" s="298"/>
      <c r="L337" s="298"/>
      <c r="M337" s="298"/>
      <c r="N337" s="298"/>
      <c r="O337" s="298"/>
      <c r="P337" s="298"/>
      <c r="Q337" s="299"/>
      <c r="R337" s="297"/>
    </row>
    <row r="338" spans="1:18" ht="34.5" customHeight="1">
      <c r="A338" s="905"/>
      <c r="B338" s="301" t="s">
        <v>336</v>
      </c>
      <c r="C338" s="301" t="s">
        <v>337</v>
      </c>
      <c r="D338" s="302" t="s">
        <v>338</v>
      </c>
      <c r="E338" s="922"/>
      <c r="F338" s="334" t="s">
        <v>339</v>
      </c>
      <c r="G338" s="335"/>
      <c r="H338" s="305"/>
      <c r="I338" s="306"/>
      <c r="J338" s="306"/>
      <c r="K338" s="306"/>
      <c r="L338" s="306"/>
      <c r="M338" s="306"/>
      <c r="N338" s="306"/>
      <c r="O338" s="306"/>
      <c r="P338" s="306"/>
      <c r="Q338" s="307"/>
      <c r="R338" s="305"/>
    </row>
    <row r="339" spans="1:18" ht="34.5" customHeight="1">
      <c r="A339" s="905"/>
      <c r="B339" s="308" t="s">
        <v>340</v>
      </c>
      <c r="C339" s="301" t="s">
        <v>341</v>
      </c>
      <c r="D339" s="309"/>
      <c r="E339" s="922"/>
      <c r="F339" s="310" t="s">
        <v>342</v>
      </c>
      <c r="G339" s="151">
        <f>R339*O4</f>
        <v>1.1000000000000001</v>
      </c>
      <c r="H339" s="311"/>
      <c r="I339" s="312"/>
      <c r="J339" s="312"/>
      <c r="K339" s="312"/>
      <c r="L339" s="312"/>
      <c r="M339" s="312"/>
      <c r="N339" s="312"/>
      <c r="O339" s="322"/>
      <c r="P339" s="312">
        <v>0</v>
      </c>
      <c r="Q339" s="313"/>
      <c r="R339" s="311">
        <v>1.1000000000000001</v>
      </c>
    </row>
    <row r="340" spans="1:18" ht="34.5" customHeight="1">
      <c r="A340" s="905"/>
      <c r="B340" s="9" t="s">
        <v>343</v>
      </c>
      <c r="C340" s="301"/>
      <c r="D340" s="314" t="s">
        <v>344</v>
      </c>
      <c r="E340" s="922"/>
      <c r="F340" s="915"/>
      <c r="G340" s="315"/>
      <c r="H340" s="917"/>
      <c r="I340" s="918"/>
      <c r="J340" s="918"/>
      <c r="K340" s="918"/>
      <c r="L340" s="918"/>
      <c r="M340" s="918"/>
      <c r="N340" s="918"/>
      <c r="O340" s="918"/>
      <c r="P340" s="918"/>
      <c r="Q340" s="918"/>
      <c r="R340" s="316"/>
    </row>
    <row r="341" spans="1:18" ht="34.5" customHeight="1">
      <c r="A341" s="935"/>
      <c r="B341" s="317" t="s">
        <v>345</v>
      </c>
      <c r="C341" s="337"/>
      <c r="D341" s="338" t="s">
        <v>346</v>
      </c>
      <c r="E341" s="923"/>
      <c r="F341" s="916"/>
      <c r="G341" s="319"/>
      <c r="H341" s="919"/>
      <c r="I341" s="920"/>
      <c r="J341" s="920"/>
      <c r="K341" s="920"/>
      <c r="L341" s="920"/>
      <c r="M341" s="920"/>
      <c r="N341" s="920"/>
      <c r="O341" s="920"/>
      <c r="P341" s="920"/>
      <c r="Q341" s="920"/>
      <c r="R341" s="320"/>
    </row>
    <row r="342" spans="1:18" ht="34.5" customHeight="1">
      <c r="A342" s="936">
        <v>56</v>
      </c>
      <c r="B342" s="293" t="s">
        <v>347</v>
      </c>
      <c r="C342" s="937" t="s">
        <v>348</v>
      </c>
      <c r="D342" s="340" t="s">
        <v>349</v>
      </c>
      <c r="E342" s="921" t="s">
        <v>48</v>
      </c>
      <c r="F342" s="295" t="s">
        <v>283</v>
      </c>
      <c r="G342" s="151">
        <f>R342*O4</f>
        <v>0.15</v>
      </c>
      <c r="H342" s="297"/>
      <c r="I342" s="298">
        <v>0</v>
      </c>
      <c r="J342" s="298"/>
      <c r="K342" s="298"/>
      <c r="L342" s="298"/>
      <c r="M342" s="298"/>
      <c r="N342" s="298"/>
      <c r="O342" s="298"/>
      <c r="P342" s="298"/>
      <c r="Q342" s="299"/>
      <c r="R342" s="297">
        <v>0.15</v>
      </c>
    </row>
    <row r="343" spans="1:18" ht="34.5" customHeight="1">
      <c r="A343" s="905"/>
      <c r="B343" s="308" t="s">
        <v>350</v>
      </c>
      <c r="C343" s="938"/>
      <c r="D343" s="341"/>
      <c r="E343" s="922"/>
      <c r="F343" s="303" t="s">
        <v>285</v>
      </c>
      <c r="G343" s="304"/>
      <c r="H343" s="305"/>
      <c r="I343" s="306"/>
      <c r="J343" s="306"/>
      <c r="K343" s="306"/>
      <c r="L343" s="322"/>
      <c r="M343" s="306"/>
      <c r="N343" s="306"/>
      <c r="O343" s="306"/>
      <c r="P343" s="306"/>
      <c r="Q343" s="307"/>
      <c r="R343" s="305"/>
    </row>
    <row r="344" spans="1:18" ht="34.5" customHeight="1">
      <c r="A344" s="905"/>
      <c r="B344" s="308" t="s">
        <v>351</v>
      </c>
      <c r="C344" s="938"/>
      <c r="D344" s="342"/>
      <c r="E344" s="922"/>
      <c r="F344" s="310" t="s">
        <v>53</v>
      </c>
      <c r="G344" s="343"/>
      <c r="H344" s="311"/>
      <c r="I344" s="312"/>
      <c r="J344" s="312"/>
      <c r="K344" s="312"/>
      <c r="L344" s="312"/>
      <c r="M344" s="312"/>
      <c r="N344" s="312"/>
      <c r="O344" s="312"/>
      <c r="P344" s="312"/>
      <c r="Q344" s="313"/>
      <c r="R344" s="311"/>
    </row>
    <row r="345" spans="1:18" ht="34.5" customHeight="1">
      <c r="A345" s="905"/>
      <c r="B345" s="308" t="s">
        <v>352</v>
      </c>
      <c r="C345" s="938"/>
      <c r="D345" s="913"/>
      <c r="E345" s="922"/>
      <c r="F345" s="915"/>
      <c r="G345" s="315"/>
      <c r="H345" s="917"/>
      <c r="I345" s="918"/>
      <c r="J345" s="918"/>
      <c r="K345" s="918"/>
      <c r="L345" s="918"/>
      <c r="M345" s="918"/>
      <c r="N345" s="918"/>
      <c r="O345" s="918"/>
      <c r="P345" s="918"/>
      <c r="Q345" s="918"/>
      <c r="R345" s="316"/>
    </row>
    <row r="346" spans="1:18" ht="34.5" customHeight="1">
      <c r="A346" s="905"/>
      <c r="B346" s="308" t="s">
        <v>353</v>
      </c>
      <c r="C346" s="938"/>
      <c r="D346" s="913"/>
      <c r="E346" s="922"/>
      <c r="F346" s="925"/>
      <c r="G346" s="326"/>
      <c r="H346" s="927"/>
      <c r="I346" s="928"/>
      <c r="J346" s="928"/>
      <c r="K346" s="928"/>
      <c r="L346" s="928"/>
      <c r="M346" s="928"/>
      <c r="N346" s="928"/>
      <c r="O346" s="928"/>
      <c r="P346" s="928"/>
      <c r="Q346" s="928"/>
      <c r="R346" s="327"/>
    </row>
    <row r="347" spans="1:18" ht="34.5" customHeight="1">
      <c r="A347" s="905"/>
      <c r="B347" s="308"/>
      <c r="C347" s="939"/>
      <c r="D347" s="924"/>
      <c r="E347" s="940"/>
      <c r="F347" s="926"/>
      <c r="G347" s="329"/>
      <c r="H347" s="929"/>
      <c r="I347" s="930"/>
      <c r="J347" s="930"/>
      <c r="K347" s="930"/>
      <c r="L347" s="930"/>
      <c r="M347" s="930"/>
      <c r="N347" s="930"/>
      <c r="O347" s="930"/>
      <c r="P347" s="930"/>
      <c r="Q347" s="930"/>
      <c r="R347" s="330"/>
    </row>
    <row r="348" spans="1:18" ht="34.5" customHeight="1">
      <c r="A348" s="905"/>
      <c r="B348" s="308"/>
      <c r="C348" s="937" t="s">
        <v>348</v>
      </c>
      <c r="D348" s="345" t="s">
        <v>354</v>
      </c>
      <c r="E348" s="941" t="s">
        <v>48</v>
      </c>
      <c r="F348" s="346" t="s">
        <v>283</v>
      </c>
      <c r="G348" s="151">
        <f>R348*O4</f>
        <v>0.15</v>
      </c>
      <c r="H348" s="297"/>
      <c r="I348" s="298">
        <v>0</v>
      </c>
      <c r="J348" s="298"/>
      <c r="K348" s="298"/>
      <c r="L348" s="298"/>
      <c r="M348" s="298"/>
      <c r="N348" s="298"/>
      <c r="O348" s="298"/>
      <c r="P348" s="298"/>
      <c r="Q348" s="299"/>
      <c r="R348" s="297">
        <v>0.15</v>
      </c>
    </row>
    <row r="349" spans="1:18" ht="34.5" customHeight="1">
      <c r="A349" s="905"/>
      <c r="B349" s="308"/>
      <c r="C349" s="938"/>
      <c r="D349" s="347"/>
      <c r="E349" s="942"/>
      <c r="F349" s="348" t="s">
        <v>285</v>
      </c>
      <c r="G349" s="349"/>
      <c r="H349" s="305"/>
      <c r="I349" s="306"/>
      <c r="J349" s="306"/>
      <c r="K349" s="306"/>
      <c r="L349" s="322"/>
      <c r="M349" s="306"/>
      <c r="N349" s="306"/>
      <c r="O349" s="306"/>
      <c r="P349" s="306"/>
      <c r="Q349" s="307"/>
      <c r="R349" s="305"/>
    </row>
    <row r="350" spans="1:18" ht="34.5" customHeight="1">
      <c r="A350" s="905"/>
      <c r="B350" s="308"/>
      <c r="C350" s="938"/>
      <c r="D350" s="350"/>
      <c r="E350" s="942"/>
      <c r="F350" s="351" t="s">
        <v>53</v>
      </c>
      <c r="G350" s="352"/>
      <c r="H350" s="311"/>
      <c r="I350" s="312"/>
      <c r="J350" s="312"/>
      <c r="K350" s="312"/>
      <c r="L350" s="312"/>
      <c r="M350" s="312"/>
      <c r="N350" s="312"/>
      <c r="O350" s="312"/>
      <c r="P350" s="312"/>
      <c r="Q350" s="313"/>
      <c r="R350" s="311"/>
    </row>
    <row r="351" spans="1:18" ht="34.5" customHeight="1">
      <c r="A351" s="905"/>
      <c r="B351" s="308"/>
      <c r="C351" s="938"/>
      <c r="D351" s="913"/>
      <c r="E351" s="942"/>
      <c r="F351" s="944"/>
      <c r="G351" s="353"/>
      <c r="H351" s="917"/>
      <c r="I351" s="918"/>
      <c r="J351" s="918"/>
      <c r="K351" s="918"/>
      <c r="L351" s="918"/>
      <c r="M351" s="918"/>
      <c r="N351" s="918"/>
      <c r="O351" s="918"/>
      <c r="P351" s="918"/>
      <c r="Q351" s="918"/>
      <c r="R351" s="316"/>
    </row>
    <row r="352" spans="1:18" ht="34.5" customHeight="1">
      <c r="A352" s="905"/>
      <c r="B352" s="308"/>
      <c r="C352" s="938"/>
      <c r="D352" s="913"/>
      <c r="E352" s="942"/>
      <c r="F352" s="945"/>
      <c r="G352" s="354"/>
      <c r="H352" s="927"/>
      <c r="I352" s="928"/>
      <c r="J352" s="928"/>
      <c r="K352" s="928"/>
      <c r="L352" s="928"/>
      <c r="M352" s="928"/>
      <c r="N352" s="928"/>
      <c r="O352" s="928"/>
      <c r="P352" s="928"/>
      <c r="Q352" s="928"/>
      <c r="R352" s="327"/>
    </row>
    <row r="353" spans="1:18" ht="34.5" customHeight="1">
      <c r="A353" s="935"/>
      <c r="B353" s="355"/>
      <c r="C353" s="939"/>
      <c r="D353" s="924"/>
      <c r="E353" s="943"/>
      <c r="F353" s="946"/>
      <c r="G353" s="356"/>
      <c r="H353" s="929"/>
      <c r="I353" s="930"/>
      <c r="J353" s="930"/>
      <c r="K353" s="930"/>
      <c r="L353" s="930"/>
      <c r="M353" s="930"/>
      <c r="N353" s="930"/>
      <c r="O353" s="930"/>
      <c r="P353" s="930"/>
      <c r="Q353" s="930"/>
      <c r="R353" s="330"/>
    </row>
    <row r="354" spans="1:18" ht="34.5" customHeight="1">
      <c r="A354" s="947">
        <v>57</v>
      </c>
      <c r="B354" s="357" t="s">
        <v>347</v>
      </c>
      <c r="C354" s="950" t="s">
        <v>355</v>
      </c>
      <c r="D354" s="294" t="s">
        <v>356</v>
      </c>
      <c r="E354" s="953" t="s">
        <v>48</v>
      </c>
      <c r="F354" s="295" t="s">
        <v>283</v>
      </c>
      <c r="G354" s="151">
        <f>R354*O4</f>
        <v>0.15</v>
      </c>
      <c r="H354" s="297"/>
      <c r="I354" s="298">
        <v>0</v>
      </c>
      <c r="J354" s="298"/>
      <c r="K354" s="298"/>
      <c r="L354" s="298"/>
      <c r="M354" s="298"/>
      <c r="N354" s="298"/>
      <c r="O354" s="298"/>
      <c r="P354" s="298"/>
      <c r="Q354" s="299"/>
      <c r="R354" s="297">
        <v>0.15</v>
      </c>
    </row>
    <row r="355" spans="1:18" ht="34.5" customHeight="1">
      <c r="A355" s="948"/>
      <c r="B355" s="359" t="s">
        <v>350</v>
      </c>
      <c r="C355" s="951"/>
      <c r="D355" s="302"/>
      <c r="E355" s="922"/>
      <c r="F355" s="303" t="s">
        <v>285</v>
      </c>
      <c r="G355" s="304"/>
      <c r="H355" s="305"/>
      <c r="I355" s="306"/>
      <c r="J355" s="306"/>
      <c r="K355" s="306"/>
      <c r="L355" s="322"/>
      <c r="M355" s="306"/>
      <c r="N355" s="306"/>
      <c r="O355" s="306"/>
      <c r="P355" s="306"/>
      <c r="Q355" s="307"/>
      <c r="R355" s="305"/>
    </row>
    <row r="356" spans="1:18" ht="34.5" customHeight="1">
      <c r="A356" s="948"/>
      <c r="B356" s="359" t="s">
        <v>351</v>
      </c>
      <c r="C356" s="951"/>
      <c r="D356" s="309"/>
      <c r="E356" s="922"/>
      <c r="F356" s="310" t="s">
        <v>53</v>
      </c>
      <c r="G356" s="343"/>
      <c r="H356" s="311"/>
      <c r="I356" s="312"/>
      <c r="J356" s="312"/>
      <c r="K356" s="312"/>
      <c r="L356" s="312"/>
      <c r="M356" s="312"/>
      <c r="N356" s="312"/>
      <c r="O356" s="312"/>
      <c r="P356" s="312"/>
      <c r="Q356" s="313"/>
      <c r="R356" s="311"/>
    </row>
    <row r="357" spans="1:18" ht="34.5" customHeight="1">
      <c r="A357" s="948"/>
      <c r="B357" s="359" t="s">
        <v>352</v>
      </c>
      <c r="C357" s="951"/>
      <c r="D357" s="913"/>
      <c r="E357" s="922"/>
      <c r="F357" s="915"/>
      <c r="G357" s="315"/>
      <c r="H357" s="917"/>
      <c r="I357" s="918"/>
      <c r="J357" s="918"/>
      <c r="K357" s="918"/>
      <c r="L357" s="918"/>
      <c r="M357" s="918"/>
      <c r="N357" s="918"/>
      <c r="O357" s="918"/>
      <c r="P357" s="918"/>
      <c r="Q357" s="918"/>
      <c r="R357" s="316"/>
    </row>
    <row r="358" spans="1:18" ht="34.5" customHeight="1">
      <c r="A358" s="948"/>
      <c r="B358" s="359" t="s">
        <v>353</v>
      </c>
      <c r="C358" s="951"/>
      <c r="D358" s="913"/>
      <c r="E358" s="922"/>
      <c r="F358" s="925"/>
      <c r="G358" s="326"/>
      <c r="H358" s="927"/>
      <c r="I358" s="928"/>
      <c r="J358" s="928"/>
      <c r="K358" s="928"/>
      <c r="L358" s="928"/>
      <c r="M358" s="928"/>
      <c r="N358" s="928"/>
      <c r="O358" s="928"/>
      <c r="P358" s="928"/>
      <c r="Q358" s="928"/>
      <c r="R358" s="327"/>
    </row>
    <row r="359" spans="1:18" ht="34.5" customHeight="1">
      <c r="A359" s="948"/>
      <c r="B359" s="360"/>
      <c r="C359" s="952"/>
      <c r="D359" s="924"/>
      <c r="E359" s="923"/>
      <c r="F359" s="926"/>
      <c r="G359" s="329"/>
      <c r="H359" s="929"/>
      <c r="I359" s="930"/>
      <c r="J359" s="930"/>
      <c r="K359" s="930"/>
      <c r="L359" s="930"/>
      <c r="M359" s="930"/>
      <c r="N359" s="930"/>
      <c r="O359" s="930"/>
      <c r="P359" s="930"/>
      <c r="Q359" s="930"/>
      <c r="R359" s="330"/>
    </row>
    <row r="360" spans="1:18" ht="34.5" customHeight="1">
      <c r="A360" s="948"/>
      <c r="B360" s="359"/>
      <c r="C360" s="954" t="s">
        <v>355</v>
      </c>
      <c r="D360" s="294" t="s">
        <v>354</v>
      </c>
      <c r="E360" s="921" t="s">
        <v>48</v>
      </c>
      <c r="F360" s="295" t="s">
        <v>283</v>
      </c>
      <c r="G360" s="151">
        <f>R360*O4</f>
        <v>0.15</v>
      </c>
      <c r="H360" s="297"/>
      <c r="I360" s="298">
        <v>0</v>
      </c>
      <c r="J360" s="298"/>
      <c r="K360" s="298"/>
      <c r="L360" s="298"/>
      <c r="M360" s="298"/>
      <c r="N360" s="298"/>
      <c r="O360" s="298"/>
      <c r="P360" s="298"/>
      <c r="Q360" s="299"/>
      <c r="R360" s="297">
        <v>0.15</v>
      </c>
    </row>
    <row r="361" spans="1:18" ht="34.5" customHeight="1">
      <c r="A361" s="948"/>
      <c r="B361" s="359"/>
      <c r="C361" s="951"/>
      <c r="D361" s="302"/>
      <c r="E361" s="922"/>
      <c r="F361" s="303" t="s">
        <v>285</v>
      </c>
      <c r="G361" s="304"/>
      <c r="H361" s="305"/>
      <c r="I361" s="306"/>
      <c r="J361" s="306"/>
      <c r="K361" s="306"/>
      <c r="L361" s="322"/>
      <c r="M361" s="306"/>
      <c r="N361" s="306"/>
      <c r="O361" s="306"/>
      <c r="P361" s="306"/>
      <c r="Q361" s="307"/>
      <c r="R361" s="305"/>
    </row>
    <row r="362" spans="1:18" ht="34.5" customHeight="1">
      <c r="A362" s="948"/>
      <c r="B362" s="359"/>
      <c r="C362" s="951"/>
      <c r="D362" s="309"/>
      <c r="E362" s="922"/>
      <c r="F362" s="310" t="s">
        <v>53</v>
      </c>
      <c r="G362" s="343"/>
      <c r="H362" s="311"/>
      <c r="I362" s="312"/>
      <c r="J362" s="312"/>
      <c r="K362" s="312"/>
      <c r="L362" s="312"/>
      <c r="M362" s="312"/>
      <c r="N362" s="312"/>
      <c r="O362" s="312"/>
      <c r="P362" s="312"/>
      <c r="Q362" s="313"/>
      <c r="R362" s="311"/>
    </row>
    <row r="363" spans="1:18" ht="34.5" customHeight="1">
      <c r="A363" s="948"/>
      <c r="B363" s="359"/>
      <c r="C363" s="951"/>
      <c r="D363" s="913"/>
      <c r="E363" s="922"/>
      <c r="F363" s="915"/>
      <c r="G363" s="315"/>
      <c r="H363" s="917"/>
      <c r="I363" s="918"/>
      <c r="J363" s="918"/>
      <c r="K363" s="918"/>
      <c r="L363" s="918"/>
      <c r="M363" s="918"/>
      <c r="N363" s="918"/>
      <c r="O363" s="918"/>
      <c r="P363" s="918"/>
      <c r="Q363" s="918"/>
      <c r="R363" s="316"/>
    </row>
    <row r="364" spans="1:18" ht="34.5" customHeight="1">
      <c r="A364" s="948"/>
      <c r="B364" s="359"/>
      <c r="C364" s="951"/>
      <c r="D364" s="913"/>
      <c r="E364" s="922"/>
      <c r="F364" s="925"/>
      <c r="G364" s="326"/>
      <c r="H364" s="927"/>
      <c r="I364" s="928"/>
      <c r="J364" s="928"/>
      <c r="K364" s="928"/>
      <c r="L364" s="928"/>
      <c r="M364" s="928"/>
      <c r="N364" s="928"/>
      <c r="O364" s="928"/>
      <c r="P364" s="928"/>
      <c r="Q364" s="928"/>
      <c r="R364" s="327"/>
    </row>
    <row r="365" spans="1:18" ht="34.5" customHeight="1">
      <c r="A365" s="949"/>
      <c r="B365" s="361"/>
      <c r="C365" s="952"/>
      <c r="D365" s="924"/>
      <c r="E365" s="923"/>
      <c r="F365" s="926"/>
      <c r="G365" s="329"/>
      <c r="H365" s="929"/>
      <c r="I365" s="930"/>
      <c r="J365" s="930"/>
      <c r="K365" s="930"/>
      <c r="L365" s="930"/>
      <c r="M365" s="930"/>
      <c r="N365" s="930"/>
      <c r="O365" s="930"/>
      <c r="P365" s="930"/>
      <c r="Q365" s="930"/>
      <c r="R365" s="330"/>
    </row>
    <row r="366" spans="1:18" ht="34.5" customHeight="1">
      <c r="A366" s="936">
        <v>58</v>
      </c>
      <c r="B366" s="362" t="s">
        <v>357</v>
      </c>
      <c r="C366" s="333"/>
      <c r="D366" s="294"/>
      <c r="E366" s="955" t="s">
        <v>99</v>
      </c>
      <c r="F366" s="295" t="s">
        <v>283</v>
      </c>
      <c r="G366" s="296"/>
      <c r="H366" s="297"/>
      <c r="I366" s="298"/>
      <c r="J366" s="298"/>
      <c r="K366" s="298"/>
      <c r="L366" s="298"/>
      <c r="M366" s="298"/>
      <c r="N366" s="298"/>
      <c r="O366" s="298"/>
      <c r="P366" s="298"/>
      <c r="Q366" s="299"/>
      <c r="R366" s="297"/>
    </row>
    <row r="367" spans="1:18" ht="34.5" customHeight="1">
      <c r="A367" s="905"/>
      <c r="B367" s="301" t="s">
        <v>358</v>
      </c>
      <c r="C367" s="301" t="s">
        <v>359</v>
      </c>
      <c r="D367" s="302"/>
      <c r="E367" s="956"/>
      <c r="F367" s="303" t="s">
        <v>285</v>
      </c>
      <c r="G367" s="304"/>
      <c r="H367" s="305"/>
      <c r="I367" s="306"/>
      <c r="J367" s="306"/>
      <c r="K367" s="306"/>
      <c r="L367" s="306"/>
      <c r="M367" s="306"/>
      <c r="N367" s="306"/>
      <c r="O367" s="306"/>
      <c r="P367" s="306"/>
      <c r="Q367" s="307"/>
      <c r="R367" s="305"/>
    </row>
    <row r="368" spans="1:18" ht="34.5" customHeight="1">
      <c r="A368" s="905"/>
      <c r="B368" s="324" t="s">
        <v>360</v>
      </c>
      <c r="C368" s="301" t="s">
        <v>361</v>
      </c>
      <c r="D368" s="309"/>
      <c r="E368" s="956"/>
      <c r="F368" s="363" t="s">
        <v>342</v>
      </c>
      <c r="G368" s="151">
        <f>R368*O4</f>
        <v>1</v>
      </c>
      <c r="H368" s="364"/>
      <c r="I368" s="365"/>
      <c r="J368" s="365"/>
      <c r="K368" s="365"/>
      <c r="L368" s="365"/>
      <c r="M368" s="365"/>
      <c r="N368" s="365"/>
      <c r="O368" s="10"/>
      <c r="P368" s="365">
        <v>0</v>
      </c>
      <c r="Q368" s="366"/>
      <c r="R368" s="364">
        <v>1</v>
      </c>
    </row>
    <row r="369" spans="1:18" ht="34.5" customHeight="1">
      <c r="A369" s="905"/>
      <c r="B369" s="308" t="s">
        <v>362</v>
      </c>
      <c r="C369" s="301" t="s">
        <v>363</v>
      </c>
      <c r="D369" s="913" t="s">
        <v>364</v>
      </c>
      <c r="E369" s="956"/>
      <c r="F369" s="959"/>
      <c r="G369" s="367"/>
      <c r="H369" s="962"/>
      <c r="I369" s="963"/>
      <c r="J369" s="963"/>
      <c r="K369" s="963"/>
      <c r="L369" s="963"/>
      <c r="M369" s="963"/>
      <c r="N369" s="963"/>
      <c r="O369" s="963"/>
      <c r="P369" s="963"/>
      <c r="Q369" s="964"/>
      <c r="R369" s="368"/>
    </row>
    <row r="370" spans="1:18" ht="34.5" customHeight="1">
      <c r="A370" s="905"/>
      <c r="B370" s="308" t="s">
        <v>365</v>
      </c>
      <c r="C370" s="301"/>
      <c r="D370" s="913"/>
      <c r="E370" s="956"/>
      <c r="F370" s="960"/>
      <c r="G370" s="369"/>
      <c r="H370" s="965"/>
      <c r="I370" s="928"/>
      <c r="J370" s="928"/>
      <c r="K370" s="928"/>
      <c r="L370" s="928"/>
      <c r="M370" s="928"/>
      <c r="N370" s="928"/>
      <c r="O370" s="928"/>
      <c r="P370" s="928"/>
      <c r="Q370" s="966"/>
      <c r="R370" s="370"/>
    </row>
    <row r="371" spans="1:18" ht="34.5" customHeight="1">
      <c r="A371" s="906"/>
      <c r="B371" s="317" t="s">
        <v>366</v>
      </c>
      <c r="C371" s="318"/>
      <c r="D371" s="958"/>
      <c r="E371" s="957"/>
      <c r="F371" s="961"/>
      <c r="G371" s="371"/>
      <c r="H371" s="967"/>
      <c r="I371" s="968"/>
      <c r="J371" s="968"/>
      <c r="K371" s="968"/>
      <c r="L371" s="968"/>
      <c r="M371" s="968"/>
      <c r="N371" s="968"/>
      <c r="O371" s="968"/>
      <c r="P371" s="968"/>
      <c r="Q371" s="969"/>
      <c r="R371" s="372"/>
    </row>
    <row r="372" spans="1:18" ht="34.5" customHeight="1">
      <c r="A372" s="904">
        <v>59</v>
      </c>
      <c r="B372" s="970" t="s">
        <v>367</v>
      </c>
      <c r="C372" s="973" t="s">
        <v>368</v>
      </c>
      <c r="D372" s="294" t="s">
        <v>267</v>
      </c>
      <c r="E372" s="921" t="s">
        <v>203</v>
      </c>
      <c r="F372" s="373" t="s">
        <v>283</v>
      </c>
      <c r="G372" s="151">
        <f>R372*O4</f>
        <v>0.8</v>
      </c>
      <c r="H372" s="374"/>
      <c r="I372" s="375">
        <v>0</v>
      </c>
      <c r="J372" s="375"/>
      <c r="K372" s="375"/>
      <c r="L372" s="375"/>
      <c r="M372" s="375"/>
      <c r="N372" s="375"/>
      <c r="O372" s="375"/>
      <c r="P372" s="375"/>
      <c r="Q372" s="376"/>
      <c r="R372" s="374">
        <v>0.8</v>
      </c>
    </row>
    <row r="373" spans="1:18" ht="34.5" customHeight="1">
      <c r="A373" s="905"/>
      <c r="B373" s="971"/>
      <c r="C373" s="974"/>
      <c r="D373" s="302"/>
      <c r="E373" s="922"/>
      <c r="F373" s="303" t="s">
        <v>285</v>
      </c>
      <c r="G373" s="304"/>
      <c r="H373" s="305"/>
      <c r="I373" s="306"/>
      <c r="J373" s="306"/>
      <c r="K373" s="306"/>
      <c r="L373" s="306"/>
      <c r="M373" s="306"/>
      <c r="N373" s="306"/>
      <c r="O373" s="306"/>
      <c r="P373" s="306"/>
      <c r="Q373" s="307"/>
      <c r="R373" s="305"/>
    </row>
    <row r="374" spans="1:18" ht="34.5" customHeight="1">
      <c r="A374" s="905"/>
      <c r="B374" s="971"/>
      <c r="C374" s="974"/>
      <c r="D374" s="309"/>
      <c r="E374" s="922"/>
      <c r="F374" s="310" t="s">
        <v>342</v>
      </c>
      <c r="G374" s="343"/>
      <c r="H374" s="311"/>
      <c r="I374" s="312"/>
      <c r="J374" s="312"/>
      <c r="K374" s="312"/>
      <c r="L374" s="312"/>
      <c r="M374" s="312"/>
      <c r="N374" s="312"/>
      <c r="O374" s="312"/>
      <c r="P374" s="312"/>
      <c r="Q374" s="313"/>
      <c r="R374" s="311"/>
    </row>
    <row r="375" spans="1:18" ht="34.5" customHeight="1">
      <c r="A375" s="905"/>
      <c r="B375" s="971"/>
      <c r="C375" s="974"/>
      <c r="D375" s="314"/>
      <c r="E375" s="922"/>
      <c r="F375" s="915"/>
      <c r="G375" s="315"/>
      <c r="H375" s="917"/>
      <c r="I375" s="918"/>
      <c r="J375" s="918"/>
      <c r="K375" s="918"/>
      <c r="L375" s="918"/>
      <c r="M375" s="918"/>
      <c r="N375" s="918"/>
      <c r="O375" s="918"/>
      <c r="P375" s="918"/>
      <c r="Q375" s="918"/>
      <c r="R375" s="316"/>
    </row>
    <row r="376" spans="1:18" ht="34.5" customHeight="1">
      <c r="A376" s="906"/>
      <c r="B376" s="972"/>
      <c r="C376" s="975"/>
      <c r="D376" s="338"/>
      <c r="E376" s="923"/>
      <c r="F376" s="916"/>
      <c r="G376" s="319"/>
      <c r="H376" s="919"/>
      <c r="I376" s="920"/>
      <c r="J376" s="920"/>
      <c r="K376" s="920"/>
      <c r="L376" s="920"/>
      <c r="M376" s="920"/>
      <c r="N376" s="920"/>
      <c r="O376" s="920"/>
      <c r="P376" s="920"/>
      <c r="Q376" s="920"/>
      <c r="R376" s="320"/>
    </row>
    <row r="377" spans="1:18" ht="34.5" customHeight="1">
      <c r="A377" s="904">
        <v>60</v>
      </c>
      <c r="B377" s="970" t="s">
        <v>369</v>
      </c>
      <c r="C377" s="973" t="s">
        <v>368</v>
      </c>
      <c r="D377" s="294" t="s">
        <v>370</v>
      </c>
      <c r="E377" s="921" t="s">
        <v>203</v>
      </c>
      <c r="F377" s="295" t="s">
        <v>283</v>
      </c>
      <c r="G377" s="151">
        <f>R377*O4</f>
        <v>0.6</v>
      </c>
      <c r="H377" s="297"/>
      <c r="I377" s="298">
        <v>0</v>
      </c>
      <c r="J377" s="298"/>
      <c r="K377" s="298"/>
      <c r="L377" s="298"/>
      <c r="M377" s="298"/>
      <c r="N377" s="298"/>
      <c r="O377" s="298"/>
      <c r="P377" s="298"/>
      <c r="Q377" s="299"/>
      <c r="R377" s="297">
        <v>0.6</v>
      </c>
    </row>
    <row r="378" spans="1:18" ht="34.5" customHeight="1">
      <c r="A378" s="905"/>
      <c r="B378" s="971"/>
      <c r="C378" s="974"/>
      <c r="D378" s="302"/>
      <c r="E378" s="922"/>
      <c r="F378" s="303" t="s">
        <v>285</v>
      </c>
      <c r="G378" s="304"/>
      <c r="H378" s="305"/>
      <c r="I378" s="306"/>
      <c r="J378" s="306"/>
      <c r="K378" s="306"/>
      <c r="L378" s="306"/>
      <c r="M378" s="306"/>
      <c r="N378" s="306"/>
      <c r="O378" s="306"/>
      <c r="P378" s="306"/>
      <c r="Q378" s="307"/>
      <c r="R378" s="305"/>
    </row>
    <row r="379" spans="1:18" ht="34.5" customHeight="1">
      <c r="A379" s="905"/>
      <c r="B379" s="971"/>
      <c r="C379" s="974"/>
      <c r="D379" s="309"/>
      <c r="E379" s="922"/>
      <c r="F379" s="310" t="s">
        <v>342</v>
      </c>
      <c r="G379" s="343"/>
      <c r="H379" s="311"/>
      <c r="I379" s="312"/>
      <c r="J379" s="312"/>
      <c r="K379" s="312"/>
      <c r="L379" s="312"/>
      <c r="M379" s="312"/>
      <c r="N379" s="312"/>
      <c r="O379" s="312"/>
      <c r="P379" s="312"/>
      <c r="Q379" s="313"/>
      <c r="R379" s="311"/>
    </row>
    <row r="380" spans="1:18" ht="34.5" customHeight="1">
      <c r="A380" s="905"/>
      <c r="B380" s="971"/>
      <c r="C380" s="974"/>
      <c r="D380" s="976"/>
      <c r="E380" s="922"/>
      <c r="F380" s="915"/>
      <c r="G380" s="315"/>
      <c r="H380" s="917"/>
      <c r="I380" s="918"/>
      <c r="J380" s="918"/>
      <c r="K380" s="918"/>
      <c r="L380" s="918"/>
      <c r="M380" s="918"/>
      <c r="N380" s="918"/>
      <c r="O380" s="918"/>
      <c r="P380" s="918"/>
      <c r="Q380" s="918"/>
      <c r="R380" s="316"/>
    </row>
    <row r="381" spans="1:18" ht="34.5" customHeight="1">
      <c r="A381" s="905"/>
      <c r="B381" s="971"/>
      <c r="C381" s="974"/>
      <c r="D381" s="976"/>
      <c r="E381" s="922"/>
      <c r="F381" s="977"/>
      <c r="G381" s="381"/>
      <c r="H381" s="978"/>
      <c r="I381" s="979"/>
      <c r="J381" s="979"/>
      <c r="K381" s="979"/>
      <c r="L381" s="979"/>
      <c r="M381" s="979"/>
      <c r="N381" s="979"/>
      <c r="O381" s="979"/>
      <c r="P381" s="979"/>
      <c r="Q381" s="979"/>
      <c r="R381" s="384"/>
    </row>
    <row r="382" spans="1:18" ht="34.5" customHeight="1">
      <c r="A382" s="339"/>
      <c r="B382" s="385"/>
      <c r="C382" s="386"/>
      <c r="D382" s="387"/>
      <c r="E382" s="358"/>
      <c r="F382" s="388"/>
      <c r="G382" s="389"/>
      <c r="H382" s="390"/>
      <c r="I382" s="391"/>
      <c r="J382" s="391"/>
      <c r="K382" s="391"/>
      <c r="L382" s="391"/>
      <c r="M382" s="391"/>
      <c r="N382" s="391"/>
      <c r="O382" s="391"/>
      <c r="P382" s="391"/>
      <c r="Q382" s="391"/>
      <c r="R382" s="392"/>
    </row>
    <row r="383" spans="1:18" ht="34.5" customHeight="1">
      <c r="A383" s="300"/>
      <c r="B383" s="377"/>
      <c r="C383" s="378"/>
      <c r="D383" s="379"/>
      <c r="E383" s="323"/>
      <c r="F383" s="380"/>
      <c r="G383" s="381"/>
      <c r="H383" s="382"/>
      <c r="I383" s="383"/>
      <c r="J383" s="383"/>
      <c r="K383" s="383"/>
      <c r="L383" s="383"/>
      <c r="M383" s="383"/>
      <c r="N383" s="383"/>
      <c r="O383" s="383"/>
      <c r="P383" s="383"/>
      <c r="Q383" s="383"/>
      <c r="R383" s="393"/>
    </row>
    <row r="384" spans="1:18" ht="34.5" customHeight="1">
      <c r="A384" s="300"/>
      <c r="B384" s="377"/>
      <c r="C384" s="378"/>
      <c r="D384" s="379"/>
      <c r="E384" s="323"/>
      <c r="F384" s="380"/>
      <c r="G384" s="381"/>
      <c r="H384" s="382"/>
      <c r="I384" s="383"/>
      <c r="J384" s="383"/>
      <c r="K384" s="383"/>
      <c r="L384" s="383"/>
      <c r="M384" s="383"/>
      <c r="N384" s="383"/>
      <c r="O384" s="383"/>
      <c r="P384" s="383"/>
      <c r="Q384" s="383"/>
      <c r="R384" s="393"/>
    </row>
    <row r="385" spans="1:18" ht="34.5" customHeight="1">
      <c r="A385" s="336"/>
      <c r="B385" s="394"/>
      <c r="C385" s="395"/>
      <c r="D385" s="396"/>
      <c r="E385" s="344"/>
      <c r="F385" s="397"/>
      <c r="G385" s="398"/>
      <c r="H385" s="399"/>
      <c r="I385" s="400"/>
      <c r="J385" s="400"/>
      <c r="K385" s="400"/>
      <c r="L385" s="400"/>
      <c r="M385" s="400"/>
      <c r="N385" s="400"/>
      <c r="O385" s="400"/>
      <c r="P385" s="400"/>
      <c r="Q385" s="400"/>
      <c r="R385" s="384"/>
    </row>
    <row r="386" spans="1:18" ht="34.5" customHeight="1">
      <c r="A386" s="936">
        <v>61</v>
      </c>
      <c r="B386" s="980" t="s">
        <v>371</v>
      </c>
      <c r="C386" s="982" t="s">
        <v>368</v>
      </c>
      <c r="D386" s="401" t="s">
        <v>247</v>
      </c>
      <c r="E386" s="953" t="s">
        <v>203</v>
      </c>
      <c r="F386" s="373" t="s">
        <v>283</v>
      </c>
      <c r="G386" s="151">
        <f>R386*O4</f>
        <v>0.3</v>
      </c>
      <c r="H386" s="374"/>
      <c r="I386" s="375">
        <v>0</v>
      </c>
      <c r="J386" s="375"/>
      <c r="K386" s="375"/>
      <c r="L386" s="375"/>
      <c r="M386" s="375"/>
      <c r="N386" s="375"/>
      <c r="O386" s="375"/>
      <c r="P386" s="375"/>
      <c r="Q386" s="376"/>
      <c r="R386" s="374">
        <v>0.3</v>
      </c>
    </row>
    <row r="387" spans="1:18" ht="34.5" customHeight="1">
      <c r="A387" s="905"/>
      <c r="B387" s="971"/>
      <c r="C387" s="974"/>
      <c r="D387" s="302"/>
      <c r="E387" s="922"/>
      <c r="F387" s="303" t="s">
        <v>285</v>
      </c>
      <c r="G387" s="304"/>
      <c r="H387" s="305"/>
      <c r="I387" s="306"/>
      <c r="J387" s="306"/>
      <c r="K387" s="306"/>
      <c r="L387" s="306"/>
      <c r="M387" s="306"/>
      <c r="N387" s="306"/>
      <c r="O387" s="306"/>
      <c r="P387" s="306"/>
      <c r="Q387" s="307"/>
      <c r="R387" s="305"/>
    </row>
    <row r="388" spans="1:18" ht="34.5" customHeight="1">
      <c r="A388" s="905"/>
      <c r="B388" s="971"/>
      <c r="C388" s="974"/>
      <c r="D388" s="309"/>
      <c r="E388" s="922"/>
      <c r="F388" s="310" t="s">
        <v>342</v>
      </c>
      <c r="G388" s="343"/>
      <c r="H388" s="311"/>
      <c r="I388" s="312"/>
      <c r="J388" s="312"/>
      <c r="K388" s="312"/>
      <c r="L388" s="312"/>
      <c r="M388" s="312"/>
      <c r="N388" s="312"/>
      <c r="O388" s="312"/>
      <c r="P388" s="312"/>
      <c r="Q388" s="313"/>
      <c r="R388" s="311"/>
    </row>
    <row r="389" spans="1:18" ht="34.5" customHeight="1">
      <c r="A389" s="905"/>
      <c r="B389" s="971"/>
      <c r="C389" s="974"/>
      <c r="D389" s="976"/>
      <c r="E389" s="922"/>
      <c r="F389" s="915"/>
      <c r="G389" s="315"/>
      <c r="H389" s="917"/>
      <c r="I389" s="918"/>
      <c r="J389" s="918"/>
      <c r="K389" s="918"/>
      <c r="L389" s="918"/>
      <c r="M389" s="918"/>
      <c r="N389" s="918"/>
      <c r="O389" s="918"/>
      <c r="P389" s="918"/>
      <c r="Q389" s="918"/>
      <c r="R389" s="316"/>
    </row>
    <row r="390" spans="1:18" ht="34.5" customHeight="1">
      <c r="A390" s="935"/>
      <c r="B390" s="981"/>
      <c r="C390" s="983"/>
      <c r="D390" s="984"/>
      <c r="E390" s="940"/>
      <c r="F390" s="985"/>
      <c r="G390" s="398"/>
      <c r="H390" s="986"/>
      <c r="I390" s="987"/>
      <c r="J390" s="987"/>
      <c r="K390" s="987"/>
      <c r="L390" s="987"/>
      <c r="M390" s="987"/>
      <c r="N390" s="987"/>
      <c r="O390" s="987"/>
      <c r="P390" s="987"/>
      <c r="Q390" s="987"/>
      <c r="R390" s="384"/>
    </row>
    <row r="391" spans="1:18" ht="34.5" customHeight="1">
      <c r="A391" s="905">
        <v>62</v>
      </c>
      <c r="B391" s="988" t="s">
        <v>372</v>
      </c>
      <c r="C391" s="989" t="s">
        <v>368</v>
      </c>
      <c r="D391" s="402" t="s">
        <v>249</v>
      </c>
      <c r="E391" s="922" t="s">
        <v>203</v>
      </c>
      <c r="F391" s="403" t="s">
        <v>283</v>
      </c>
      <c r="G391" s="151">
        <f>R391*O4</f>
        <v>0.4</v>
      </c>
      <c r="H391" s="404"/>
      <c r="I391" s="405">
        <v>0</v>
      </c>
      <c r="J391" s="405"/>
      <c r="K391" s="405"/>
      <c r="L391" s="405"/>
      <c r="M391" s="405"/>
      <c r="N391" s="405"/>
      <c r="O391" s="405"/>
      <c r="P391" s="405"/>
      <c r="Q391" s="406"/>
      <c r="R391" s="374">
        <v>0.4</v>
      </c>
    </row>
    <row r="392" spans="1:18" ht="34.5" customHeight="1">
      <c r="A392" s="905"/>
      <c r="B392" s="971"/>
      <c r="C392" s="974"/>
      <c r="D392" s="302"/>
      <c r="E392" s="922"/>
      <c r="F392" s="303" t="s">
        <v>285</v>
      </c>
      <c r="G392" s="304"/>
      <c r="H392" s="305"/>
      <c r="I392" s="306"/>
      <c r="J392" s="306"/>
      <c r="K392" s="306"/>
      <c r="L392" s="306"/>
      <c r="M392" s="306"/>
      <c r="N392" s="306"/>
      <c r="O392" s="306"/>
      <c r="P392" s="306"/>
      <c r="Q392" s="307"/>
      <c r="R392" s="305"/>
    </row>
    <row r="393" spans="1:18" ht="34.5" customHeight="1">
      <c r="A393" s="905"/>
      <c r="B393" s="971"/>
      <c r="C393" s="974"/>
      <c r="D393" s="309"/>
      <c r="E393" s="922"/>
      <c r="F393" s="310" t="s">
        <v>342</v>
      </c>
      <c r="G393" s="343"/>
      <c r="H393" s="311"/>
      <c r="I393" s="312"/>
      <c r="J393" s="312"/>
      <c r="K393" s="312"/>
      <c r="L393" s="312"/>
      <c r="M393" s="312"/>
      <c r="N393" s="312"/>
      <c r="O393" s="312"/>
      <c r="P393" s="312"/>
      <c r="Q393" s="313"/>
      <c r="R393" s="311"/>
    </row>
    <row r="394" spans="1:18" ht="34.5" customHeight="1">
      <c r="A394" s="905"/>
      <c r="B394" s="971"/>
      <c r="C394" s="974"/>
      <c r="D394" s="976"/>
      <c r="E394" s="922"/>
      <c r="F394" s="915"/>
      <c r="G394" s="315"/>
      <c r="H394" s="917"/>
      <c r="I394" s="918"/>
      <c r="J394" s="918"/>
      <c r="K394" s="918"/>
      <c r="L394" s="918"/>
      <c r="M394" s="918"/>
      <c r="N394" s="918"/>
      <c r="O394" s="918"/>
      <c r="P394" s="918"/>
      <c r="Q394" s="918"/>
      <c r="R394" s="316"/>
    </row>
    <row r="395" spans="1:18" ht="84.75" customHeight="1">
      <c r="A395" s="906"/>
      <c r="B395" s="972"/>
      <c r="C395" s="975"/>
      <c r="D395" s="990"/>
      <c r="E395" s="923"/>
      <c r="F395" s="916"/>
      <c r="G395" s="319"/>
      <c r="H395" s="919"/>
      <c r="I395" s="920"/>
      <c r="J395" s="920"/>
      <c r="K395" s="920"/>
      <c r="L395" s="920"/>
      <c r="M395" s="920"/>
      <c r="N395" s="920"/>
      <c r="O395" s="920"/>
      <c r="P395" s="920"/>
      <c r="Q395" s="920"/>
      <c r="R395" s="320"/>
    </row>
    <row r="396" spans="1:18" ht="34.5" customHeight="1">
      <c r="A396" s="904">
        <v>63</v>
      </c>
      <c r="B396" s="970" t="s">
        <v>373</v>
      </c>
      <c r="C396" s="973" t="s">
        <v>368</v>
      </c>
      <c r="D396" s="294" t="s">
        <v>374</v>
      </c>
      <c r="E396" s="921" t="s">
        <v>203</v>
      </c>
      <c r="F396" s="295" t="s">
        <v>283</v>
      </c>
      <c r="G396" s="151">
        <f>R396*O4</f>
        <v>0.7</v>
      </c>
      <c r="H396" s="297"/>
      <c r="I396" s="298">
        <v>0</v>
      </c>
      <c r="J396" s="298"/>
      <c r="K396" s="298"/>
      <c r="L396" s="298"/>
      <c r="M396" s="298"/>
      <c r="N396" s="298"/>
      <c r="O396" s="298"/>
      <c r="P396" s="298"/>
      <c r="Q396" s="299"/>
      <c r="R396" s="297">
        <v>0.7</v>
      </c>
    </row>
    <row r="397" spans="1:18" ht="34.5" customHeight="1">
      <c r="A397" s="905"/>
      <c r="B397" s="971"/>
      <c r="C397" s="974"/>
      <c r="D397" s="302"/>
      <c r="E397" s="922"/>
      <c r="F397" s="303" t="s">
        <v>285</v>
      </c>
      <c r="G397" s="304"/>
      <c r="H397" s="305"/>
      <c r="I397" s="306"/>
      <c r="J397" s="306"/>
      <c r="K397" s="306"/>
      <c r="L397" s="306"/>
      <c r="M397" s="306"/>
      <c r="N397" s="306"/>
      <c r="O397" s="306"/>
      <c r="P397" s="306"/>
      <c r="Q397" s="307"/>
      <c r="R397" s="305"/>
    </row>
    <row r="398" spans="1:18" ht="34.5" customHeight="1">
      <c r="A398" s="905"/>
      <c r="B398" s="971"/>
      <c r="C398" s="974"/>
      <c r="D398" s="309"/>
      <c r="E398" s="922"/>
      <c r="F398" s="310" t="s">
        <v>342</v>
      </c>
      <c r="G398" s="343"/>
      <c r="H398" s="311"/>
      <c r="I398" s="312"/>
      <c r="J398" s="312"/>
      <c r="K398" s="312"/>
      <c r="L398" s="312"/>
      <c r="M398" s="312"/>
      <c r="N398" s="312"/>
      <c r="O398" s="312"/>
      <c r="P398" s="312"/>
      <c r="Q398" s="313"/>
      <c r="R398" s="311"/>
    </row>
    <row r="399" spans="1:18" ht="34.5" customHeight="1">
      <c r="A399" s="905"/>
      <c r="B399" s="971"/>
      <c r="C399" s="974"/>
      <c r="D399" s="976"/>
      <c r="E399" s="922"/>
      <c r="F399" s="915"/>
      <c r="G399" s="315"/>
      <c r="H399" s="917"/>
      <c r="I399" s="918"/>
      <c r="J399" s="918"/>
      <c r="K399" s="918"/>
      <c r="L399" s="918"/>
      <c r="M399" s="918"/>
      <c r="N399" s="918"/>
      <c r="O399" s="918"/>
      <c r="P399" s="918"/>
      <c r="Q399" s="918"/>
      <c r="R399" s="316"/>
    </row>
    <row r="400" spans="1:18" ht="249.75" customHeight="1">
      <c r="A400" s="906"/>
      <c r="B400" s="972"/>
      <c r="C400" s="975"/>
      <c r="D400" s="990"/>
      <c r="E400" s="923"/>
      <c r="F400" s="916"/>
      <c r="G400" s="319"/>
      <c r="H400" s="919"/>
      <c r="I400" s="920"/>
      <c r="J400" s="920"/>
      <c r="K400" s="920"/>
      <c r="L400" s="920"/>
      <c r="M400" s="920"/>
      <c r="N400" s="920"/>
      <c r="O400" s="920"/>
      <c r="P400" s="920"/>
      <c r="Q400" s="920"/>
      <c r="R400" s="320"/>
    </row>
    <row r="401" spans="1:18" ht="34.5" customHeight="1">
      <c r="A401" s="904">
        <v>64</v>
      </c>
      <c r="B401" s="970" t="s">
        <v>375</v>
      </c>
      <c r="C401" s="973" t="s">
        <v>376</v>
      </c>
      <c r="D401" s="294" t="s">
        <v>377</v>
      </c>
      <c r="E401" s="921" t="s">
        <v>48</v>
      </c>
      <c r="F401" s="295" t="s">
        <v>283</v>
      </c>
      <c r="G401" s="151">
        <f>R401*O4</f>
        <v>0.5</v>
      </c>
      <c r="H401" s="297"/>
      <c r="I401" s="298">
        <v>0</v>
      </c>
      <c r="J401" s="298"/>
      <c r="K401" s="298"/>
      <c r="L401" s="298"/>
      <c r="M401" s="298"/>
      <c r="N401" s="298"/>
      <c r="O401" s="298"/>
      <c r="P401" s="298"/>
      <c r="Q401" s="299"/>
      <c r="R401" s="297">
        <v>0.5</v>
      </c>
    </row>
    <row r="402" spans="1:18" ht="34.5" customHeight="1">
      <c r="A402" s="905"/>
      <c r="B402" s="971"/>
      <c r="C402" s="974"/>
      <c r="D402" s="302"/>
      <c r="E402" s="922"/>
      <c r="F402" s="303" t="s">
        <v>285</v>
      </c>
      <c r="G402" s="304"/>
      <c r="H402" s="305"/>
      <c r="I402" s="306"/>
      <c r="J402" s="306"/>
      <c r="K402" s="306"/>
      <c r="L402" s="306"/>
      <c r="M402" s="306"/>
      <c r="N402" s="306"/>
      <c r="O402" s="306"/>
      <c r="P402" s="306"/>
      <c r="Q402" s="307"/>
      <c r="R402" s="305"/>
    </row>
    <row r="403" spans="1:18" ht="34.5" customHeight="1">
      <c r="A403" s="905"/>
      <c r="B403" s="971"/>
      <c r="C403" s="974"/>
      <c r="D403" s="309"/>
      <c r="E403" s="922"/>
      <c r="F403" s="310" t="s">
        <v>342</v>
      </c>
      <c r="G403" s="343"/>
      <c r="H403" s="311"/>
      <c r="I403" s="312"/>
      <c r="J403" s="312"/>
      <c r="K403" s="312"/>
      <c r="L403" s="312"/>
      <c r="M403" s="312"/>
      <c r="N403" s="312"/>
      <c r="O403" s="312"/>
      <c r="P403" s="312"/>
      <c r="Q403" s="313"/>
      <c r="R403" s="311"/>
    </row>
    <row r="404" spans="1:18" ht="34.5" customHeight="1">
      <c r="A404" s="905"/>
      <c r="B404" s="971"/>
      <c r="C404" s="974"/>
      <c r="D404" s="976"/>
      <c r="E404" s="922"/>
      <c r="F404" s="915"/>
      <c r="G404" s="315"/>
      <c r="H404" s="917"/>
      <c r="I404" s="918"/>
      <c r="J404" s="918"/>
      <c r="K404" s="918"/>
      <c r="L404" s="918"/>
      <c r="M404" s="918"/>
      <c r="N404" s="918"/>
      <c r="O404" s="918"/>
      <c r="P404" s="918"/>
      <c r="Q404" s="918"/>
      <c r="R404" s="316"/>
    </row>
    <row r="405" spans="1:18" ht="117.75" customHeight="1">
      <c r="A405" s="906"/>
      <c r="B405" s="972"/>
      <c r="C405" s="975"/>
      <c r="D405" s="990"/>
      <c r="E405" s="923"/>
      <c r="F405" s="916"/>
      <c r="G405" s="319"/>
      <c r="H405" s="919"/>
      <c r="I405" s="920"/>
      <c r="J405" s="920"/>
      <c r="K405" s="920"/>
      <c r="L405" s="920"/>
      <c r="M405" s="920"/>
      <c r="N405" s="920"/>
      <c r="O405" s="920"/>
      <c r="P405" s="920"/>
      <c r="Q405" s="920"/>
      <c r="R405" s="320"/>
    </row>
    <row r="406" spans="1:18" ht="34.5" customHeight="1">
      <c r="A406" s="904">
        <v>65</v>
      </c>
      <c r="B406" s="970" t="s">
        <v>378</v>
      </c>
      <c r="C406" s="973" t="s">
        <v>376</v>
      </c>
      <c r="D406" s="294" t="s">
        <v>263</v>
      </c>
      <c r="E406" s="921" t="s">
        <v>48</v>
      </c>
      <c r="F406" s="295" t="s">
        <v>283</v>
      </c>
      <c r="G406" s="151">
        <f>R406*O4</f>
        <v>0.3</v>
      </c>
      <c r="H406" s="297"/>
      <c r="I406" s="298">
        <v>0</v>
      </c>
      <c r="J406" s="298"/>
      <c r="K406" s="298"/>
      <c r="L406" s="298"/>
      <c r="M406" s="298"/>
      <c r="N406" s="298"/>
      <c r="O406" s="298"/>
      <c r="P406" s="298"/>
      <c r="Q406" s="299"/>
      <c r="R406" s="297">
        <v>0.3</v>
      </c>
    </row>
    <row r="407" spans="1:18" ht="34.5" customHeight="1">
      <c r="A407" s="905"/>
      <c r="B407" s="971"/>
      <c r="C407" s="974"/>
      <c r="D407" s="302"/>
      <c r="E407" s="922"/>
      <c r="F407" s="303" t="s">
        <v>285</v>
      </c>
      <c r="G407" s="304"/>
      <c r="H407" s="305"/>
      <c r="I407" s="306"/>
      <c r="J407" s="306"/>
      <c r="K407" s="306"/>
      <c r="L407" s="306"/>
      <c r="M407" s="306"/>
      <c r="N407" s="306"/>
      <c r="O407" s="306"/>
      <c r="P407" s="306"/>
      <c r="Q407" s="307"/>
      <c r="R407" s="305"/>
    </row>
    <row r="408" spans="1:18" ht="34.5" customHeight="1">
      <c r="A408" s="905"/>
      <c r="B408" s="971"/>
      <c r="C408" s="974"/>
      <c r="D408" s="309"/>
      <c r="E408" s="922"/>
      <c r="F408" s="310" t="s">
        <v>342</v>
      </c>
      <c r="G408" s="343"/>
      <c r="H408" s="311"/>
      <c r="I408" s="312"/>
      <c r="J408" s="312"/>
      <c r="K408" s="312"/>
      <c r="L408" s="312"/>
      <c r="M408" s="312"/>
      <c r="N408" s="312"/>
      <c r="O408" s="312"/>
      <c r="P408" s="312"/>
      <c r="Q408" s="313"/>
      <c r="R408" s="311"/>
    </row>
    <row r="409" spans="1:18" ht="34.5" customHeight="1">
      <c r="A409" s="905"/>
      <c r="B409" s="971"/>
      <c r="C409" s="974"/>
      <c r="D409" s="314"/>
      <c r="E409" s="922"/>
      <c r="F409" s="915"/>
      <c r="G409" s="315"/>
      <c r="H409" s="917"/>
      <c r="I409" s="918"/>
      <c r="J409" s="918"/>
      <c r="K409" s="918"/>
      <c r="L409" s="918"/>
      <c r="M409" s="918"/>
      <c r="N409" s="918"/>
      <c r="O409" s="918"/>
      <c r="P409" s="918"/>
      <c r="Q409" s="918"/>
      <c r="R409" s="316"/>
    </row>
    <row r="410" spans="1:18" ht="34.5" customHeight="1">
      <c r="A410" s="906"/>
      <c r="B410" s="972"/>
      <c r="C410" s="975"/>
      <c r="D410" s="338"/>
      <c r="E410" s="923"/>
      <c r="F410" s="916"/>
      <c r="G410" s="319"/>
      <c r="H410" s="919"/>
      <c r="I410" s="920"/>
      <c r="J410" s="920"/>
      <c r="K410" s="920"/>
      <c r="L410" s="920"/>
      <c r="M410" s="920"/>
      <c r="N410" s="920"/>
      <c r="O410" s="920"/>
      <c r="P410" s="920"/>
      <c r="Q410" s="920"/>
      <c r="R410" s="320"/>
    </row>
    <row r="411" spans="1:18" ht="34.5" customHeight="1">
      <c r="A411" s="904">
        <v>66</v>
      </c>
      <c r="B411" s="970" t="s">
        <v>379</v>
      </c>
      <c r="C411" s="973" t="s">
        <v>359</v>
      </c>
      <c r="D411" s="294" t="s">
        <v>244</v>
      </c>
      <c r="E411" s="921" t="s">
        <v>203</v>
      </c>
      <c r="F411" s="295" t="s">
        <v>283</v>
      </c>
      <c r="G411" s="151">
        <f>R411*O4</f>
        <v>0.4</v>
      </c>
      <c r="H411" s="297"/>
      <c r="I411" s="298">
        <v>0</v>
      </c>
      <c r="J411" s="298"/>
      <c r="K411" s="298"/>
      <c r="L411" s="298"/>
      <c r="M411" s="298"/>
      <c r="N411" s="298"/>
      <c r="O411" s="298"/>
      <c r="P411" s="298"/>
      <c r="Q411" s="299"/>
      <c r="R411" s="297">
        <v>0.4</v>
      </c>
    </row>
    <row r="412" spans="1:18" ht="34.5" customHeight="1">
      <c r="A412" s="905"/>
      <c r="B412" s="971"/>
      <c r="C412" s="974"/>
      <c r="D412" s="302"/>
      <c r="E412" s="922"/>
      <c r="F412" s="303" t="s">
        <v>285</v>
      </c>
      <c r="G412" s="304"/>
      <c r="H412" s="305"/>
      <c r="I412" s="306"/>
      <c r="J412" s="306"/>
      <c r="K412" s="306"/>
      <c r="L412" s="306"/>
      <c r="M412" s="306"/>
      <c r="N412" s="306"/>
      <c r="O412" s="306"/>
      <c r="P412" s="306"/>
      <c r="Q412" s="307"/>
      <c r="R412" s="305"/>
    </row>
    <row r="413" spans="1:18" ht="34.5" customHeight="1">
      <c r="A413" s="905"/>
      <c r="B413" s="971"/>
      <c r="C413" s="974"/>
      <c r="D413" s="309"/>
      <c r="E413" s="922"/>
      <c r="F413" s="310" t="s">
        <v>342</v>
      </c>
      <c r="G413" s="343"/>
      <c r="H413" s="311"/>
      <c r="I413" s="312"/>
      <c r="J413" s="312"/>
      <c r="K413" s="312"/>
      <c r="L413" s="312"/>
      <c r="M413" s="312"/>
      <c r="N413" s="312"/>
      <c r="O413" s="312"/>
      <c r="P413" s="312"/>
      <c r="Q413" s="313"/>
      <c r="R413" s="311"/>
    </row>
    <row r="414" spans="1:18" ht="34.5" customHeight="1">
      <c r="A414" s="905"/>
      <c r="B414" s="971"/>
      <c r="C414" s="974"/>
      <c r="D414" s="976"/>
      <c r="E414" s="922"/>
      <c r="F414" s="915"/>
      <c r="G414" s="315"/>
      <c r="H414" s="917"/>
      <c r="I414" s="918"/>
      <c r="J414" s="918"/>
      <c r="K414" s="918"/>
      <c r="L414" s="918"/>
      <c r="M414" s="918"/>
      <c r="N414" s="918"/>
      <c r="O414" s="918"/>
      <c r="P414" s="918"/>
      <c r="Q414" s="918"/>
      <c r="R414" s="316"/>
    </row>
    <row r="415" spans="1:18" ht="34.5" customHeight="1">
      <c r="A415" s="906"/>
      <c r="B415" s="972"/>
      <c r="C415" s="975"/>
      <c r="D415" s="990"/>
      <c r="E415" s="923"/>
      <c r="F415" s="916"/>
      <c r="G415" s="319"/>
      <c r="H415" s="919"/>
      <c r="I415" s="920"/>
      <c r="J415" s="920"/>
      <c r="K415" s="920"/>
      <c r="L415" s="920"/>
      <c r="M415" s="920"/>
      <c r="N415" s="920"/>
      <c r="O415" s="920"/>
      <c r="P415" s="920"/>
      <c r="Q415" s="920"/>
      <c r="R415" s="320"/>
    </row>
    <row r="416" spans="1:18" ht="34.5" customHeight="1">
      <c r="A416" s="904">
        <v>67</v>
      </c>
      <c r="B416" s="970" t="s">
        <v>380</v>
      </c>
      <c r="C416" s="973" t="s">
        <v>359</v>
      </c>
      <c r="D416" s="294" t="s">
        <v>381</v>
      </c>
      <c r="E416" s="921" t="s">
        <v>203</v>
      </c>
      <c r="F416" s="295" t="s">
        <v>283</v>
      </c>
      <c r="G416" s="151">
        <f>R416*O4</f>
        <v>0.5</v>
      </c>
      <c r="H416" s="297"/>
      <c r="I416" s="298">
        <v>0</v>
      </c>
      <c r="J416" s="298"/>
      <c r="K416" s="298"/>
      <c r="L416" s="298"/>
      <c r="M416" s="298"/>
      <c r="N416" s="298"/>
      <c r="O416" s="298"/>
      <c r="P416" s="298"/>
      <c r="Q416" s="299"/>
      <c r="R416" s="297">
        <v>0.5</v>
      </c>
    </row>
    <row r="417" spans="1:18" ht="34.5" customHeight="1">
      <c r="A417" s="905"/>
      <c r="B417" s="971"/>
      <c r="C417" s="974"/>
      <c r="D417" s="302"/>
      <c r="E417" s="922"/>
      <c r="F417" s="303" t="s">
        <v>285</v>
      </c>
      <c r="G417" s="304"/>
      <c r="H417" s="305"/>
      <c r="I417" s="306"/>
      <c r="J417" s="306"/>
      <c r="K417" s="306"/>
      <c r="L417" s="306"/>
      <c r="M417" s="306"/>
      <c r="N417" s="306"/>
      <c r="O417" s="306"/>
      <c r="P417" s="306"/>
      <c r="Q417" s="307"/>
      <c r="R417" s="305"/>
    </row>
    <row r="418" spans="1:18" ht="34.5" customHeight="1">
      <c r="A418" s="905"/>
      <c r="B418" s="971"/>
      <c r="C418" s="974"/>
      <c r="D418" s="309"/>
      <c r="E418" s="922"/>
      <c r="F418" s="310" t="s">
        <v>342</v>
      </c>
      <c r="G418" s="343"/>
      <c r="H418" s="311"/>
      <c r="I418" s="312"/>
      <c r="J418" s="312"/>
      <c r="K418" s="312"/>
      <c r="L418" s="312"/>
      <c r="M418" s="312"/>
      <c r="N418" s="312"/>
      <c r="O418" s="312"/>
      <c r="P418" s="312"/>
      <c r="Q418" s="313"/>
      <c r="R418" s="311"/>
    </row>
    <row r="419" spans="1:18" ht="34.5" customHeight="1">
      <c r="A419" s="905"/>
      <c r="B419" s="971"/>
      <c r="C419" s="974"/>
      <c r="D419" s="976"/>
      <c r="E419" s="922"/>
      <c r="F419" s="915"/>
      <c r="G419" s="315"/>
      <c r="H419" s="917"/>
      <c r="I419" s="918"/>
      <c r="J419" s="918"/>
      <c r="K419" s="918"/>
      <c r="L419" s="918"/>
      <c r="M419" s="918"/>
      <c r="N419" s="918"/>
      <c r="O419" s="918"/>
      <c r="P419" s="918"/>
      <c r="Q419" s="918"/>
      <c r="R419" s="316"/>
    </row>
    <row r="420" spans="1:18" ht="34.5" customHeight="1">
      <c r="A420" s="906"/>
      <c r="B420" s="972"/>
      <c r="C420" s="975"/>
      <c r="D420" s="990"/>
      <c r="E420" s="923"/>
      <c r="F420" s="916"/>
      <c r="G420" s="319"/>
      <c r="H420" s="919"/>
      <c r="I420" s="920"/>
      <c r="J420" s="920"/>
      <c r="K420" s="920"/>
      <c r="L420" s="920"/>
      <c r="M420" s="920"/>
      <c r="N420" s="920"/>
      <c r="O420" s="920"/>
      <c r="P420" s="920"/>
      <c r="Q420" s="920"/>
      <c r="R420" s="320"/>
    </row>
    <row r="421" spans="1:18" ht="34.5" customHeight="1">
      <c r="A421" s="904">
        <v>68</v>
      </c>
      <c r="B421" s="970" t="s">
        <v>382</v>
      </c>
      <c r="C421" s="973" t="s">
        <v>359</v>
      </c>
      <c r="D421" s="294" t="s">
        <v>383</v>
      </c>
      <c r="E421" s="921" t="s">
        <v>203</v>
      </c>
      <c r="F421" s="295" t="s">
        <v>283</v>
      </c>
      <c r="G421" s="151">
        <f>R421*O4</f>
        <v>1.5</v>
      </c>
      <c r="H421" s="297"/>
      <c r="I421" s="298">
        <v>0</v>
      </c>
      <c r="J421" s="298"/>
      <c r="K421" s="298"/>
      <c r="L421" s="298"/>
      <c r="M421" s="298"/>
      <c r="N421" s="298"/>
      <c r="O421" s="298"/>
      <c r="P421" s="298"/>
      <c r="Q421" s="299"/>
      <c r="R421" s="297">
        <v>1.5</v>
      </c>
    </row>
    <row r="422" spans="1:18" ht="34.5" customHeight="1">
      <c r="A422" s="905"/>
      <c r="B422" s="971"/>
      <c r="C422" s="974"/>
      <c r="D422" s="302"/>
      <c r="E422" s="922"/>
      <c r="F422" s="303" t="s">
        <v>285</v>
      </c>
      <c r="G422" s="304"/>
      <c r="H422" s="305"/>
      <c r="I422" s="306"/>
      <c r="J422" s="306"/>
      <c r="K422" s="306"/>
      <c r="L422" s="306"/>
      <c r="M422" s="306"/>
      <c r="N422" s="306"/>
      <c r="O422" s="306"/>
      <c r="P422" s="306"/>
      <c r="Q422" s="307"/>
      <c r="R422" s="305"/>
    </row>
    <row r="423" spans="1:18" ht="34.5" customHeight="1">
      <c r="A423" s="905"/>
      <c r="B423" s="971"/>
      <c r="C423" s="974"/>
      <c r="D423" s="309"/>
      <c r="E423" s="922"/>
      <c r="F423" s="310" t="s">
        <v>342</v>
      </c>
      <c r="G423" s="343"/>
      <c r="H423" s="311"/>
      <c r="I423" s="312"/>
      <c r="J423" s="312"/>
      <c r="K423" s="312"/>
      <c r="L423" s="312"/>
      <c r="M423" s="312"/>
      <c r="N423" s="312"/>
      <c r="O423" s="312"/>
      <c r="P423" s="312"/>
      <c r="Q423" s="313"/>
      <c r="R423" s="311"/>
    </row>
    <row r="424" spans="1:18" ht="34.5" customHeight="1">
      <c r="A424" s="905"/>
      <c r="B424" s="971"/>
      <c r="C424" s="974"/>
      <c r="D424" s="976"/>
      <c r="E424" s="922"/>
      <c r="F424" s="915"/>
      <c r="G424" s="315"/>
      <c r="H424" s="917"/>
      <c r="I424" s="918"/>
      <c r="J424" s="918"/>
      <c r="K424" s="918"/>
      <c r="L424" s="918"/>
      <c r="M424" s="918"/>
      <c r="N424" s="918"/>
      <c r="O424" s="918"/>
      <c r="P424" s="918"/>
      <c r="Q424" s="918"/>
      <c r="R424" s="316"/>
    </row>
    <row r="425" spans="1:18" ht="34.5" customHeight="1">
      <c r="A425" s="906"/>
      <c r="B425" s="972"/>
      <c r="C425" s="975"/>
      <c r="D425" s="990"/>
      <c r="E425" s="923"/>
      <c r="F425" s="916"/>
      <c r="G425" s="319"/>
      <c r="H425" s="919"/>
      <c r="I425" s="920"/>
      <c r="J425" s="920"/>
      <c r="K425" s="920"/>
      <c r="L425" s="920"/>
      <c r="M425" s="920"/>
      <c r="N425" s="920"/>
      <c r="O425" s="920"/>
      <c r="P425" s="920"/>
      <c r="Q425" s="920"/>
      <c r="R425" s="320"/>
    </row>
    <row r="426" spans="1:18" ht="34.5" customHeight="1">
      <c r="A426" s="904">
        <v>69</v>
      </c>
      <c r="B426" s="970" t="s">
        <v>384</v>
      </c>
      <c r="C426" s="973" t="s">
        <v>385</v>
      </c>
      <c r="D426" s="294" t="s">
        <v>247</v>
      </c>
      <c r="E426" s="921" t="s">
        <v>48</v>
      </c>
      <c r="F426" s="295" t="s">
        <v>283</v>
      </c>
      <c r="G426" s="151">
        <f>R426*O4</f>
        <v>0.4</v>
      </c>
      <c r="H426" s="297"/>
      <c r="I426" s="298">
        <v>0</v>
      </c>
      <c r="J426" s="298"/>
      <c r="K426" s="298"/>
      <c r="L426" s="298"/>
      <c r="M426" s="298"/>
      <c r="N426" s="298"/>
      <c r="O426" s="298"/>
      <c r="P426" s="298"/>
      <c r="Q426" s="299"/>
      <c r="R426" s="297">
        <v>0.4</v>
      </c>
    </row>
    <row r="427" spans="1:18" ht="34.5" customHeight="1">
      <c r="A427" s="905"/>
      <c r="B427" s="971"/>
      <c r="C427" s="974"/>
      <c r="D427" s="302"/>
      <c r="E427" s="922"/>
      <c r="F427" s="303" t="s">
        <v>285</v>
      </c>
      <c r="G427" s="304"/>
      <c r="H427" s="305"/>
      <c r="I427" s="306"/>
      <c r="J427" s="306"/>
      <c r="K427" s="306"/>
      <c r="L427" s="306"/>
      <c r="M427" s="306"/>
      <c r="N427" s="306"/>
      <c r="O427" s="306"/>
      <c r="P427" s="306"/>
      <c r="Q427" s="307"/>
      <c r="R427" s="305"/>
    </row>
    <row r="428" spans="1:18" ht="34.5" customHeight="1">
      <c r="A428" s="905"/>
      <c r="B428" s="971"/>
      <c r="C428" s="974"/>
      <c r="D428" s="309"/>
      <c r="E428" s="922"/>
      <c r="F428" s="310" t="s">
        <v>342</v>
      </c>
      <c r="G428" s="343"/>
      <c r="H428" s="311"/>
      <c r="I428" s="312"/>
      <c r="J428" s="312"/>
      <c r="K428" s="312"/>
      <c r="L428" s="312"/>
      <c r="M428" s="312"/>
      <c r="N428" s="312"/>
      <c r="O428" s="312"/>
      <c r="P428" s="312"/>
      <c r="Q428" s="313"/>
      <c r="R428" s="311"/>
    </row>
    <row r="429" spans="1:18" ht="34.5" customHeight="1">
      <c r="A429" s="905"/>
      <c r="B429" s="971"/>
      <c r="C429" s="974"/>
      <c r="D429" s="976"/>
      <c r="E429" s="922"/>
      <c r="F429" s="915"/>
      <c r="G429" s="315"/>
      <c r="H429" s="917"/>
      <c r="I429" s="918"/>
      <c r="J429" s="918"/>
      <c r="K429" s="918"/>
      <c r="L429" s="918"/>
      <c r="M429" s="918"/>
      <c r="N429" s="918"/>
      <c r="O429" s="918"/>
      <c r="P429" s="918"/>
      <c r="Q429" s="918"/>
      <c r="R429" s="316"/>
    </row>
    <row r="430" spans="1:18" ht="34.5" customHeight="1">
      <c r="A430" s="906"/>
      <c r="B430" s="972"/>
      <c r="C430" s="975"/>
      <c r="D430" s="990"/>
      <c r="E430" s="923"/>
      <c r="F430" s="916"/>
      <c r="G430" s="319"/>
      <c r="H430" s="919"/>
      <c r="I430" s="920"/>
      <c r="J430" s="920"/>
      <c r="K430" s="920"/>
      <c r="L430" s="920"/>
      <c r="M430" s="920"/>
      <c r="N430" s="920"/>
      <c r="O430" s="920"/>
      <c r="P430" s="920"/>
      <c r="Q430" s="920"/>
      <c r="R430" s="320"/>
    </row>
    <row r="431" spans="1:18" ht="34.5" customHeight="1">
      <c r="A431" s="904">
        <v>70</v>
      </c>
      <c r="B431" s="970" t="s">
        <v>386</v>
      </c>
      <c r="C431" s="973" t="s">
        <v>385</v>
      </c>
      <c r="D431" s="294" t="s">
        <v>374</v>
      </c>
      <c r="E431" s="921" t="s">
        <v>48</v>
      </c>
      <c r="F431" s="295" t="s">
        <v>283</v>
      </c>
      <c r="G431" s="151">
        <f>R431*O4</f>
        <v>0.4</v>
      </c>
      <c r="H431" s="297"/>
      <c r="I431" s="298">
        <v>0</v>
      </c>
      <c r="J431" s="298"/>
      <c r="K431" s="298"/>
      <c r="L431" s="298"/>
      <c r="M431" s="298"/>
      <c r="N431" s="298"/>
      <c r="O431" s="298"/>
      <c r="P431" s="298"/>
      <c r="Q431" s="299"/>
      <c r="R431" s="297">
        <v>0.4</v>
      </c>
    </row>
    <row r="432" spans="1:18" ht="34.5" customHeight="1">
      <c r="A432" s="905"/>
      <c r="B432" s="971"/>
      <c r="C432" s="974"/>
      <c r="D432" s="302"/>
      <c r="E432" s="922"/>
      <c r="F432" s="303" t="s">
        <v>285</v>
      </c>
      <c r="G432" s="304"/>
      <c r="H432" s="305"/>
      <c r="I432" s="306"/>
      <c r="J432" s="306"/>
      <c r="K432" s="306"/>
      <c r="L432" s="306"/>
      <c r="M432" s="306"/>
      <c r="N432" s="306"/>
      <c r="O432" s="306"/>
      <c r="P432" s="306"/>
      <c r="Q432" s="307"/>
      <c r="R432" s="305"/>
    </row>
    <row r="433" spans="1:18" ht="34.5" customHeight="1">
      <c r="A433" s="905"/>
      <c r="B433" s="971"/>
      <c r="C433" s="974"/>
      <c r="D433" s="309"/>
      <c r="E433" s="922"/>
      <c r="F433" s="310" t="s">
        <v>342</v>
      </c>
      <c r="G433" s="343"/>
      <c r="H433" s="311"/>
      <c r="I433" s="312"/>
      <c r="J433" s="312"/>
      <c r="K433" s="312"/>
      <c r="L433" s="312"/>
      <c r="M433" s="312"/>
      <c r="N433" s="312"/>
      <c r="O433" s="312"/>
      <c r="P433" s="312"/>
      <c r="Q433" s="313"/>
      <c r="R433" s="311"/>
    </row>
    <row r="434" spans="1:18" ht="34.5" customHeight="1">
      <c r="A434" s="905"/>
      <c r="B434" s="971"/>
      <c r="C434" s="974"/>
      <c r="D434" s="976"/>
      <c r="E434" s="922"/>
      <c r="F434" s="915"/>
      <c r="G434" s="315"/>
      <c r="H434" s="917"/>
      <c r="I434" s="918"/>
      <c r="J434" s="918"/>
      <c r="K434" s="918"/>
      <c r="L434" s="918"/>
      <c r="M434" s="918"/>
      <c r="N434" s="918"/>
      <c r="O434" s="918"/>
      <c r="P434" s="918"/>
      <c r="Q434" s="918"/>
      <c r="R434" s="316"/>
    </row>
    <row r="435" spans="1:18" ht="34.5" customHeight="1">
      <c r="A435" s="906"/>
      <c r="B435" s="972"/>
      <c r="C435" s="975"/>
      <c r="D435" s="990"/>
      <c r="E435" s="923"/>
      <c r="F435" s="916"/>
      <c r="G435" s="319"/>
      <c r="H435" s="919"/>
      <c r="I435" s="920"/>
      <c r="J435" s="920"/>
      <c r="K435" s="920"/>
      <c r="L435" s="920"/>
      <c r="M435" s="920"/>
      <c r="N435" s="920"/>
      <c r="O435" s="920"/>
      <c r="P435" s="920"/>
      <c r="Q435" s="920"/>
      <c r="R435" s="320"/>
    </row>
    <row r="436" spans="1:18" ht="34.5" customHeight="1">
      <c r="A436" s="904">
        <v>71</v>
      </c>
      <c r="B436" s="970" t="s">
        <v>387</v>
      </c>
      <c r="C436" s="973" t="s">
        <v>385</v>
      </c>
      <c r="D436" s="294" t="s">
        <v>377</v>
      </c>
      <c r="E436" s="921" t="s">
        <v>48</v>
      </c>
      <c r="F436" s="295" t="s">
        <v>283</v>
      </c>
      <c r="G436" s="151">
        <f>R436*O4</f>
        <v>0.4</v>
      </c>
      <c r="H436" s="297"/>
      <c r="I436" s="298">
        <v>0</v>
      </c>
      <c r="J436" s="298"/>
      <c r="K436" s="298"/>
      <c r="L436" s="298"/>
      <c r="M436" s="298"/>
      <c r="N436" s="298"/>
      <c r="O436" s="298"/>
      <c r="P436" s="298"/>
      <c r="Q436" s="299"/>
      <c r="R436" s="297">
        <v>0.4</v>
      </c>
    </row>
    <row r="437" spans="1:18" ht="34.5" customHeight="1">
      <c r="A437" s="905"/>
      <c r="B437" s="971"/>
      <c r="C437" s="974"/>
      <c r="D437" s="302"/>
      <c r="E437" s="922"/>
      <c r="F437" s="303" t="s">
        <v>285</v>
      </c>
      <c r="G437" s="304"/>
      <c r="H437" s="305"/>
      <c r="I437" s="306"/>
      <c r="J437" s="306"/>
      <c r="K437" s="306"/>
      <c r="L437" s="306"/>
      <c r="M437" s="306"/>
      <c r="N437" s="306"/>
      <c r="O437" s="306"/>
      <c r="P437" s="306"/>
      <c r="Q437" s="307"/>
      <c r="R437" s="305"/>
    </row>
    <row r="438" spans="1:18" ht="34.5" customHeight="1">
      <c r="A438" s="905"/>
      <c r="B438" s="971"/>
      <c r="C438" s="974"/>
      <c r="D438" s="309"/>
      <c r="E438" s="922"/>
      <c r="F438" s="310" t="s">
        <v>342</v>
      </c>
      <c r="G438" s="343"/>
      <c r="H438" s="311"/>
      <c r="I438" s="312"/>
      <c r="J438" s="312"/>
      <c r="K438" s="312"/>
      <c r="L438" s="312"/>
      <c r="M438" s="312"/>
      <c r="N438" s="312"/>
      <c r="O438" s="312"/>
      <c r="P438" s="312"/>
      <c r="Q438" s="313"/>
      <c r="R438" s="311"/>
    </row>
    <row r="439" spans="1:18" ht="34.5" customHeight="1">
      <c r="A439" s="905"/>
      <c r="B439" s="971"/>
      <c r="C439" s="974"/>
      <c r="D439" s="976"/>
      <c r="E439" s="922"/>
      <c r="F439" s="915"/>
      <c r="G439" s="315"/>
      <c r="H439" s="917"/>
      <c r="I439" s="918"/>
      <c r="J439" s="918"/>
      <c r="K439" s="918"/>
      <c r="L439" s="918"/>
      <c r="M439" s="918"/>
      <c r="N439" s="918"/>
      <c r="O439" s="918"/>
      <c r="P439" s="918"/>
      <c r="Q439" s="918"/>
      <c r="R439" s="316"/>
    </row>
    <row r="440" spans="1:18" ht="34.5" customHeight="1">
      <c r="A440" s="906"/>
      <c r="B440" s="972"/>
      <c r="C440" s="975"/>
      <c r="D440" s="990"/>
      <c r="E440" s="923"/>
      <c r="F440" s="916"/>
      <c r="G440" s="319"/>
      <c r="H440" s="919"/>
      <c r="I440" s="920"/>
      <c r="J440" s="920"/>
      <c r="K440" s="920"/>
      <c r="L440" s="920"/>
      <c r="M440" s="920"/>
      <c r="N440" s="920"/>
      <c r="O440" s="920"/>
      <c r="P440" s="920"/>
      <c r="Q440" s="920"/>
      <c r="R440" s="320"/>
    </row>
    <row r="441" spans="1:18" ht="34.5" customHeight="1">
      <c r="A441" s="904">
        <v>72</v>
      </c>
      <c r="B441" s="970" t="s">
        <v>388</v>
      </c>
      <c r="C441" s="973" t="s">
        <v>385</v>
      </c>
      <c r="D441" s="294" t="s">
        <v>389</v>
      </c>
      <c r="E441" s="921" t="s">
        <v>48</v>
      </c>
      <c r="F441" s="295" t="s">
        <v>283</v>
      </c>
      <c r="G441" s="151">
        <f>R441*O4</f>
        <v>0.3</v>
      </c>
      <c r="H441" s="297"/>
      <c r="I441" s="298">
        <v>0</v>
      </c>
      <c r="J441" s="298"/>
      <c r="K441" s="298"/>
      <c r="L441" s="298"/>
      <c r="M441" s="298"/>
      <c r="N441" s="298"/>
      <c r="O441" s="298"/>
      <c r="P441" s="298"/>
      <c r="Q441" s="299"/>
      <c r="R441" s="297">
        <v>0.3</v>
      </c>
    </row>
    <row r="442" spans="1:18" ht="34.5" customHeight="1">
      <c r="A442" s="905"/>
      <c r="B442" s="971"/>
      <c r="C442" s="974"/>
      <c r="D442" s="302"/>
      <c r="E442" s="922"/>
      <c r="F442" s="303" t="s">
        <v>285</v>
      </c>
      <c r="G442" s="304"/>
      <c r="H442" s="305"/>
      <c r="I442" s="306"/>
      <c r="J442" s="306"/>
      <c r="K442" s="306"/>
      <c r="L442" s="306"/>
      <c r="M442" s="306"/>
      <c r="N442" s="306"/>
      <c r="O442" s="306"/>
      <c r="P442" s="306"/>
      <c r="Q442" s="307"/>
      <c r="R442" s="305"/>
    </row>
    <row r="443" spans="1:18" ht="34.5" customHeight="1">
      <c r="A443" s="905"/>
      <c r="B443" s="971"/>
      <c r="C443" s="974"/>
      <c r="D443" s="309"/>
      <c r="E443" s="922"/>
      <c r="F443" s="310" t="s">
        <v>342</v>
      </c>
      <c r="G443" s="343"/>
      <c r="H443" s="311"/>
      <c r="I443" s="312"/>
      <c r="J443" s="312"/>
      <c r="K443" s="312"/>
      <c r="L443" s="312"/>
      <c r="M443" s="312"/>
      <c r="N443" s="312"/>
      <c r="O443" s="312"/>
      <c r="P443" s="312"/>
      <c r="Q443" s="313"/>
      <c r="R443" s="311"/>
    </row>
    <row r="444" spans="1:18" ht="34.5" customHeight="1">
      <c r="A444" s="905"/>
      <c r="B444" s="971"/>
      <c r="C444" s="974"/>
      <c r="D444" s="976"/>
      <c r="E444" s="922"/>
      <c r="F444" s="915"/>
      <c r="G444" s="315"/>
      <c r="H444" s="917"/>
      <c r="I444" s="918"/>
      <c r="J444" s="918"/>
      <c r="K444" s="918"/>
      <c r="L444" s="918"/>
      <c r="M444" s="918"/>
      <c r="N444" s="918"/>
      <c r="O444" s="918"/>
      <c r="P444" s="918"/>
      <c r="Q444" s="918"/>
      <c r="R444" s="316"/>
    </row>
    <row r="445" spans="1:18" ht="34.5" customHeight="1">
      <c r="A445" s="906"/>
      <c r="B445" s="972"/>
      <c r="C445" s="975"/>
      <c r="D445" s="990"/>
      <c r="E445" s="923"/>
      <c r="F445" s="916"/>
      <c r="G445" s="319"/>
      <c r="H445" s="919"/>
      <c r="I445" s="920"/>
      <c r="J445" s="920"/>
      <c r="K445" s="920"/>
      <c r="L445" s="920"/>
      <c r="M445" s="920"/>
      <c r="N445" s="920"/>
      <c r="O445" s="920"/>
      <c r="P445" s="920"/>
      <c r="Q445" s="920"/>
      <c r="R445" s="320"/>
    </row>
    <row r="446" spans="1:18" ht="34.5" customHeight="1">
      <c r="A446" s="904">
        <v>73</v>
      </c>
      <c r="B446" s="970" t="s">
        <v>390</v>
      </c>
      <c r="C446" s="973" t="s">
        <v>385</v>
      </c>
      <c r="D446" s="294" t="s">
        <v>261</v>
      </c>
      <c r="E446" s="921" t="s">
        <v>48</v>
      </c>
      <c r="F446" s="295" t="s">
        <v>283</v>
      </c>
      <c r="G446" s="151">
        <f>R446*O4</f>
        <v>0.4</v>
      </c>
      <c r="H446" s="297"/>
      <c r="I446" s="298">
        <v>0</v>
      </c>
      <c r="J446" s="298"/>
      <c r="K446" s="298"/>
      <c r="L446" s="298"/>
      <c r="M446" s="298"/>
      <c r="N446" s="298"/>
      <c r="O446" s="298"/>
      <c r="P446" s="298"/>
      <c r="Q446" s="299"/>
      <c r="R446" s="297">
        <v>0.4</v>
      </c>
    </row>
    <row r="447" spans="1:18" ht="34.5" customHeight="1">
      <c r="A447" s="905"/>
      <c r="B447" s="971"/>
      <c r="C447" s="974"/>
      <c r="D447" s="302"/>
      <c r="E447" s="922"/>
      <c r="F447" s="303" t="s">
        <v>285</v>
      </c>
      <c r="G447" s="304"/>
      <c r="H447" s="305"/>
      <c r="I447" s="306"/>
      <c r="J447" s="306"/>
      <c r="K447" s="306"/>
      <c r="L447" s="306"/>
      <c r="M447" s="306"/>
      <c r="N447" s="306"/>
      <c r="O447" s="306"/>
      <c r="P447" s="306"/>
      <c r="Q447" s="307"/>
      <c r="R447" s="305"/>
    </row>
    <row r="448" spans="1:18" ht="34.5" customHeight="1">
      <c r="A448" s="905"/>
      <c r="B448" s="971"/>
      <c r="C448" s="974"/>
      <c r="D448" s="309"/>
      <c r="E448" s="922"/>
      <c r="F448" s="310" t="s">
        <v>342</v>
      </c>
      <c r="G448" s="343"/>
      <c r="H448" s="311"/>
      <c r="I448" s="312"/>
      <c r="J448" s="312"/>
      <c r="K448" s="312"/>
      <c r="L448" s="312"/>
      <c r="M448" s="312"/>
      <c r="N448" s="312"/>
      <c r="O448" s="312"/>
      <c r="P448" s="312"/>
      <c r="Q448" s="313"/>
      <c r="R448" s="311"/>
    </row>
    <row r="449" spans="1:18" ht="34.5" customHeight="1">
      <c r="A449" s="905"/>
      <c r="B449" s="971"/>
      <c r="C449" s="974"/>
      <c r="D449" s="976"/>
      <c r="E449" s="922"/>
      <c r="F449" s="915"/>
      <c r="G449" s="315"/>
      <c r="H449" s="917"/>
      <c r="I449" s="918"/>
      <c r="J449" s="918"/>
      <c r="K449" s="918"/>
      <c r="L449" s="918"/>
      <c r="M449" s="918"/>
      <c r="N449" s="918"/>
      <c r="O449" s="918"/>
      <c r="P449" s="918"/>
      <c r="Q449" s="918"/>
      <c r="R449" s="316"/>
    </row>
    <row r="450" spans="1:18" ht="34.5" customHeight="1">
      <c r="A450" s="906"/>
      <c r="B450" s="972"/>
      <c r="C450" s="975"/>
      <c r="D450" s="990"/>
      <c r="E450" s="923"/>
      <c r="F450" s="916"/>
      <c r="G450" s="319"/>
      <c r="H450" s="919"/>
      <c r="I450" s="920"/>
      <c r="J450" s="920"/>
      <c r="K450" s="920"/>
      <c r="L450" s="920"/>
      <c r="M450" s="920"/>
      <c r="N450" s="920"/>
      <c r="O450" s="920"/>
      <c r="P450" s="920"/>
      <c r="Q450" s="920"/>
      <c r="R450" s="320"/>
    </row>
    <row r="451" spans="1:18" ht="34.5" customHeight="1">
      <c r="A451" s="904">
        <v>74</v>
      </c>
      <c r="B451" s="970" t="s">
        <v>391</v>
      </c>
      <c r="C451" s="973" t="s">
        <v>385</v>
      </c>
      <c r="D451" s="294" t="s">
        <v>392</v>
      </c>
      <c r="E451" s="921" t="s">
        <v>48</v>
      </c>
      <c r="F451" s="295" t="s">
        <v>283</v>
      </c>
      <c r="G451" s="151">
        <f>R451*O4</f>
        <v>0.35</v>
      </c>
      <c r="H451" s="297"/>
      <c r="I451" s="298">
        <v>0</v>
      </c>
      <c r="J451" s="298"/>
      <c r="K451" s="298"/>
      <c r="L451" s="298"/>
      <c r="M451" s="298"/>
      <c r="N451" s="298"/>
      <c r="O451" s="298"/>
      <c r="P451" s="298"/>
      <c r="Q451" s="299"/>
      <c r="R451" s="297">
        <v>0.35</v>
      </c>
    </row>
    <row r="452" spans="1:18" ht="34.5" customHeight="1">
      <c r="A452" s="905"/>
      <c r="B452" s="971"/>
      <c r="C452" s="974"/>
      <c r="D452" s="302"/>
      <c r="E452" s="922"/>
      <c r="F452" s="303" t="s">
        <v>285</v>
      </c>
      <c r="G452" s="304"/>
      <c r="H452" s="305"/>
      <c r="I452" s="306"/>
      <c r="J452" s="306"/>
      <c r="K452" s="306"/>
      <c r="L452" s="306"/>
      <c r="M452" s="306"/>
      <c r="N452" s="306"/>
      <c r="O452" s="306"/>
      <c r="P452" s="306"/>
      <c r="Q452" s="307"/>
      <c r="R452" s="305"/>
    </row>
    <row r="453" spans="1:18" ht="34.5" customHeight="1">
      <c r="A453" s="905"/>
      <c r="B453" s="971"/>
      <c r="C453" s="974"/>
      <c r="D453" s="309"/>
      <c r="E453" s="922"/>
      <c r="F453" s="310" t="s">
        <v>342</v>
      </c>
      <c r="G453" s="343"/>
      <c r="H453" s="311"/>
      <c r="I453" s="312"/>
      <c r="J453" s="312"/>
      <c r="K453" s="312"/>
      <c r="L453" s="312"/>
      <c r="M453" s="312"/>
      <c r="N453" s="312"/>
      <c r="O453" s="312"/>
      <c r="P453" s="312"/>
      <c r="Q453" s="313"/>
      <c r="R453" s="311"/>
    </row>
    <row r="454" spans="1:18" ht="34.5" customHeight="1">
      <c r="A454" s="905"/>
      <c r="B454" s="971"/>
      <c r="C454" s="974"/>
      <c r="D454" s="976"/>
      <c r="E454" s="922"/>
      <c r="F454" s="915"/>
      <c r="G454" s="315"/>
      <c r="H454" s="917"/>
      <c r="I454" s="918"/>
      <c r="J454" s="918"/>
      <c r="K454" s="918"/>
      <c r="L454" s="918"/>
      <c r="M454" s="918"/>
      <c r="N454" s="918"/>
      <c r="O454" s="918"/>
      <c r="P454" s="918"/>
      <c r="Q454" s="918"/>
      <c r="R454" s="316"/>
    </row>
    <row r="455" spans="1:18" ht="34.5" customHeight="1">
      <c r="A455" s="906"/>
      <c r="B455" s="972"/>
      <c r="C455" s="975"/>
      <c r="D455" s="990"/>
      <c r="E455" s="923"/>
      <c r="F455" s="916"/>
      <c r="G455" s="319"/>
      <c r="H455" s="919"/>
      <c r="I455" s="920"/>
      <c r="J455" s="920"/>
      <c r="K455" s="920"/>
      <c r="L455" s="920"/>
      <c r="M455" s="920"/>
      <c r="N455" s="920"/>
      <c r="O455" s="920"/>
      <c r="P455" s="920"/>
      <c r="Q455" s="920"/>
      <c r="R455" s="320"/>
    </row>
    <row r="456" spans="1:18" ht="34.5" customHeight="1">
      <c r="A456" s="904">
        <v>75</v>
      </c>
      <c r="B456" s="970" t="s">
        <v>393</v>
      </c>
      <c r="C456" s="973" t="s">
        <v>394</v>
      </c>
      <c r="D456" s="294" t="s">
        <v>395</v>
      </c>
      <c r="E456" s="921" t="s">
        <v>203</v>
      </c>
      <c r="F456" s="295" t="s">
        <v>283</v>
      </c>
      <c r="G456" s="151">
        <f>R456*O4</f>
        <v>0.5</v>
      </c>
      <c r="H456" s="297"/>
      <c r="I456" s="298">
        <v>0</v>
      </c>
      <c r="J456" s="298"/>
      <c r="K456" s="298"/>
      <c r="L456" s="298"/>
      <c r="M456" s="298"/>
      <c r="N456" s="298"/>
      <c r="O456" s="298"/>
      <c r="P456" s="298"/>
      <c r="Q456" s="299"/>
      <c r="R456" s="297">
        <v>0.5</v>
      </c>
    </row>
    <row r="457" spans="1:18" ht="34.5" customHeight="1">
      <c r="A457" s="905"/>
      <c r="B457" s="971"/>
      <c r="C457" s="974"/>
      <c r="D457" s="302"/>
      <c r="E457" s="922"/>
      <c r="F457" s="303" t="s">
        <v>285</v>
      </c>
      <c r="G457" s="304"/>
      <c r="H457" s="305"/>
      <c r="I457" s="306"/>
      <c r="J457" s="306"/>
      <c r="K457" s="306"/>
      <c r="L457" s="306"/>
      <c r="M457" s="306"/>
      <c r="N457" s="306"/>
      <c r="O457" s="306"/>
      <c r="P457" s="306"/>
      <c r="Q457" s="307"/>
      <c r="R457" s="305"/>
    </row>
    <row r="458" spans="1:18" ht="34.5" customHeight="1">
      <c r="A458" s="905"/>
      <c r="B458" s="971"/>
      <c r="C458" s="974"/>
      <c r="D458" s="309"/>
      <c r="E458" s="922"/>
      <c r="F458" s="310" t="s">
        <v>342</v>
      </c>
      <c r="G458" s="343"/>
      <c r="H458" s="311"/>
      <c r="I458" s="312"/>
      <c r="J458" s="312"/>
      <c r="K458" s="312"/>
      <c r="L458" s="312"/>
      <c r="M458" s="312"/>
      <c r="N458" s="312"/>
      <c r="O458" s="312"/>
      <c r="P458" s="312"/>
      <c r="Q458" s="313"/>
      <c r="R458" s="311"/>
    </row>
    <row r="459" spans="1:18" ht="34.5" customHeight="1">
      <c r="A459" s="905"/>
      <c r="B459" s="971"/>
      <c r="C459" s="974"/>
      <c r="D459" s="976"/>
      <c r="E459" s="922"/>
      <c r="F459" s="915"/>
      <c r="G459" s="315"/>
      <c r="H459" s="917"/>
      <c r="I459" s="918"/>
      <c r="J459" s="918"/>
      <c r="K459" s="918"/>
      <c r="L459" s="918"/>
      <c r="M459" s="918"/>
      <c r="N459" s="918"/>
      <c r="O459" s="918"/>
      <c r="P459" s="918"/>
      <c r="Q459" s="918"/>
      <c r="R459" s="316"/>
    </row>
    <row r="460" spans="1:18" ht="112.5" customHeight="1">
      <c r="A460" s="906"/>
      <c r="B460" s="972"/>
      <c r="C460" s="975"/>
      <c r="D460" s="990"/>
      <c r="E460" s="923"/>
      <c r="F460" s="916"/>
      <c r="G460" s="319"/>
      <c r="H460" s="919"/>
      <c r="I460" s="920"/>
      <c r="J460" s="920"/>
      <c r="K460" s="920"/>
      <c r="L460" s="920"/>
      <c r="M460" s="920"/>
      <c r="N460" s="920"/>
      <c r="O460" s="920"/>
      <c r="P460" s="920"/>
      <c r="Q460" s="920"/>
      <c r="R460" s="320"/>
    </row>
    <row r="461" spans="1:18" ht="34.5" customHeight="1">
      <c r="A461" s="904">
        <v>76</v>
      </c>
      <c r="B461" s="970" t="s">
        <v>396</v>
      </c>
      <c r="C461" s="973" t="s">
        <v>397</v>
      </c>
      <c r="D461" s="294" t="s">
        <v>261</v>
      </c>
      <c r="E461" s="921" t="s">
        <v>203</v>
      </c>
      <c r="F461" s="295" t="s">
        <v>283</v>
      </c>
      <c r="G461" s="151">
        <f>R461*O4</f>
        <v>0.4</v>
      </c>
      <c r="H461" s="297"/>
      <c r="I461" s="298">
        <v>0</v>
      </c>
      <c r="J461" s="298"/>
      <c r="K461" s="298"/>
      <c r="L461" s="298"/>
      <c r="M461" s="298"/>
      <c r="N461" s="298"/>
      <c r="O461" s="298"/>
      <c r="P461" s="298"/>
      <c r="Q461" s="299"/>
      <c r="R461" s="297">
        <v>0.4</v>
      </c>
    </row>
    <row r="462" spans="1:18" ht="34.5" customHeight="1">
      <c r="A462" s="905"/>
      <c r="B462" s="971"/>
      <c r="C462" s="974"/>
      <c r="D462" s="302"/>
      <c r="E462" s="922"/>
      <c r="F462" s="303" t="s">
        <v>285</v>
      </c>
      <c r="G462" s="304"/>
      <c r="H462" s="305"/>
      <c r="I462" s="306"/>
      <c r="J462" s="306"/>
      <c r="K462" s="306"/>
      <c r="L462" s="306"/>
      <c r="M462" s="306"/>
      <c r="N462" s="306"/>
      <c r="O462" s="306"/>
      <c r="P462" s="306"/>
      <c r="Q462" s="307"/>
      <c r="R462" s="305"/>
    </row>
    <row r="463" spans="1:18" ht="34.5" customHeight="1">
      <c r="A463" s="905"/>
      <c r="B463" s="971"/>
      <c r="C463" s="974"/>
      <c r="D463" s="309"/>
      <c r="E463" s="922"/>
      <c r="F463" s="310" t="s">
        <v>342</v>
      </c>
      <c r="G463" s="343"/>
      <c r="H463" s="311"/>
      <c r="I463" s="312"/>
      <c r="J463" s="312"/>
      <c r="K463" s="312"/>
      <c r="L463" s="312"/>
      <c r="M463" s="312"/>
      <c r="N463" s="312"/>
      <c r="O463" s="312"/>
      <c r="P463" s="312"/>
      <c r="Q463" s="313"/>
      <c r="R463" s="311"/>
    </row>
    <row r="464" spans="1:18" ht="34.5" customHeight="1">
      <c r="A464" s="905"/>
      <c r="B464" s="971"/>
      <c r="C464" s="974"/>
      <c r="D464" s="314"/>
      <c r="E464" s="922"/>
      <c r="F464" s="915"/>
      <c r="G464" s="315"/>
      <c r="H464" s="917"/>
      <c r="I464" s="918"/>
      <c r="J464" s="918"/>
      <c r="K464" s="918"/>
      <c r="L464" s="918"/>
      <c r="M464" s="918"/>
      <c r="N464" s="918"/>
      <c r="O464" s="918"/>
      <c r="P464" s="918"/>
      <c r="Q464" s="918"/>
      <c r="R464" s="316"/>
    </row>
    <row r="465" spans="1:18" ht="34.5" customHeight="1">
      <c r="A465" s="906"/>
      <c r="B465" s="972"/>
      <c r="C465" s="975"/>
      <c r="D465" s="338"/>
      <c r="E465" s="923"/>
      <c r="F465" s="916"/>
      <c r="G465" s="319"/>
      <c r="H465" s="919"/>
      <c r="I465" s="920"/>
      <c r="J465" s="920"/>
      <c r="K465" s="920"/>
      <c r="L465" s="920"/>
      <c r="M465" s="920"/>
      <c r="N465" s="920"/>
      <c r="O465" s="920"/>
      <c r="P465" s="920"/>
      <c r="Q465" s="920"/>
      <c r="R465" s="320"/>
    </row>
    <row r="466" spans="1:18" ht="34.5" customHeight="1">
      <c r="A466" s="904">
        <v>77</v>
      </c>
      <c r="B466" s="970" t="s">
        <v>398</v>
      </c>
      <c r="C466" s="973" t="s">
        <v>397</v>
      </c>
      <c r="D466" s="294" t="s">
        <v>374</v>
      </c>
      <c r="E466" s="921" t="s">
        <v>203</v>
      </c>
      <c r="F466" s="295" t="s">
        <v>283</v>
      </c>
      <c r="G466" s="151">
        <f>R466*O4</f>
        <v>0.2</v>
      </c>
      <c r="H466" s="297"/>
      <c r="I466" s="298">
        <v>0</v>
      </c>
      <c r="J466" s="298"/>
      <c r="K466" s="298"/>
      <c r="L466" s="298"/>
      <c r="M466" s="298"/>
      <c r="N466" s="298"/>
      <c r="O466" s="298"/>
      <c r="P466" s="298"/>
      <c r="Q466" s="299"/>
      <c r="R466" s="297">
        <v>0.2</v>
      </c>
    </row>
    <row r="467" spans="1:18" ht="34.5" customHeight="1">
      <c r="A467" s="905"/>
      <c r="B467" s="971"/>
      <c r="C467" s="989"/>
      <c r="D467" s="302"/>
      <c r="E467" s="922"/>
      <c r="F467" s="303" t="s">
        <v>285</v>
      </c>
      <c r="G467" s="304"/>
      <c r="H467" s="305"/>
      <c r="I467" s="306"/>
      <c r="J467" s="306"/>
      <c r="K467" s="306"/>
      <c r="L467" s="306"/>
      <c r="M467" s="306"/>
      <c r="N467" s="306"/>
      <c r="O467" s="306"/>
      <c r="P467" s="306"/>
      <c r="Q467" s="307"/>
      <c r="R467" s="305"/>
    </row>
    <row r="468" spans="1:18" ht="34.5" customHeight="1">
      <c r="A468" s="905"/>
      <c r="B468" s="971"/>
      <c r="C468" s="989"/>
      <c r="D468" s="309"/>
      <c r="E468" s="922"/>
      <c r="F468" s="310" t="s">
        <v>342</v>
      </c>
      <c r="G468" s="343"/>
      <c r="H468" s="311"/>
      <c r="I468" s="312"/>
      <c r="J468" s="312"/>
      <c r="K468" s="312"/>
      <c r="L468" s="312"/>
      <c r="M468" s="312"/>
      <c r="N468" s="312"/>
      <c r="O468" s="312"/>
      <c r="P468" s="312"/>
      <c r="Q468" s="313"/>
      <c r="R468" s="311"/>
    </row>
    <row r="469" spans="1:18" ht="34.5" customHeight="1">
      <c r="A469" s="906"/>
      <c r="B469" s="972"/>
      <c r="C469" s="991"/>
      <c r="D469" s="407"/>
      <c r="E469" s="923"/>
      <c r="F469" s="282"/>
      <c r="G469" s="408"/>
      <c r="H469" s="992"/>
      <c r="I469" s="993"/>
      <c r="J469" s="993"/>
      <c r="K469" s="993"/>
      <c r="L469" s="993"/>
      <c r="M469" s="993"/>
      <c r="N469" s="993"/>
      <c r="O469" s="993"/>
      <c r="P469" s="993"/>
      <c r="Q469" s="993"/>
      <c r="R469" s="409"/>
    </row>
    <row r="470" spans="1:18" ht="34.5" hidden="1" customHeight="1">
      <c r="A470" s="873" t="s">
        <v>399</v>
      </c>
      <c r="B470" s="874"/>
      <c r="C470" s="874"/>
      <c r="D470" s="874"/>
      <c r="E470" s="875"/>
      <c r="F470" s="271">
        <f t="shared" ref="F470:F472" si="25">SUM(H470:Q470)</f>
        <v>0</v>
      </c>
      <c r="G470" s="272"/>
      <c r="H470" s="282">
        <f t="shared" ref="H470:H472" si="26">H342+H348+H354+H295+H300+H305+H310+H316+H321+H327+H332+H337+H360+H366+H372+H377+H386+H391+H396+H401+H406+H411+H416+H421+H426+H431+H436+H441+H446+H451+H456+H461+H466</f>
        <v>0</v>
      </c>
      <c r="I470" s="282">
        <f t="shared" ref="I470:I472" si="27">I342+I348+I354+I295+I300+I305+I310+I316+I321+I327+I332+I337+I360+I366+I372+I377+I386+I391+I396+I401+I406+I411+I416+I421+I426+I431+I436+I441+I446+I451+I456+I461+I466</f>
        <v>0</v>
      </c>
      <c r="J470" s="282">
        <f t="shared" ref="J470:J472" si="28">J342+J348+J354+J295+J300+J305+J310+J316+J321+J327+J332+J337+J360+J366+J372+J377+J386+J391+J396+J401+J406+J411+J416+J421+J426+J431+J436+J441+J446+J451+J456+J461+J466</f>
        <v>0</v>
      </c>
      <c r="K470" s="282">
        <f t="shared" ref="K470:K472" si="29">K342+K348+K354+K295+K300+K305+K310+K316+K321+K327+K332+K337+K360+K366+K372+K377+K386+K391+K396+K401+K406+K411+K416+K421+K426+K431+K436+K441+K446+K451+K456+K461+K466</f>
        <v>0</v>
      </c>
      <c r="L470" s="282">
        <f t="shared" ref="L470:L472" si="30">L342+L348+L354+L295+L300+L305+L310+L316+L321+L327+L332+L337+L360+L366+L372+L377+L386+L391+L396+L401+L406+L411+L416+L421+L426+L431+L436+L441+L446+L451+L456+L461+L466</f>
        <v>0</v>
      </c>
      <c r="M470" s="282">
        <f t="shared" ref="M470:M472" si="31">M342+M348+M354+M295+M300+M305+M310+M316+M321+M327+M332+M337+M360+M366+M372+M377+M386+M391+M396+M401+M406+M411+M416+M421+M426+M431+M436+M441+M446+M451+M456+M461+M466</f>
        <v>0</v>
      </c>
      <c r="N470" s="282">
        <f t="shared" ref="N470:N472" si="32">N342+N348+N354+N295+N300+N305+N310+N316+N321+N327+N332+N337+N360+N366+N372+N377+N386+N391+N396+N401+N406+N411+N416+N421+N426+N431+N436+N441+N446+N451+N456+N461+N466</f>
        <v>0</v>
      </c>
      <c r="O470" s="282">
        <f t="shared" ref="O470:O472" si="33">O342+O348+O354+O295+O300+O305+O310+O316+O321+O327+O332+O337+O360+O366+O372+O377+O386+O391+O396+O401+O406+O411+O416+O421+O426+O431+O436+O441+O446+O451+O456+O461+O466</f>
        <v>0</v>
      </c>
      <c r="P470" s="282">
        <f t="shared" ref="P470:P472" si="34">P342+P348+P354+P295+P300+P305+P310+P316+P321+P327+P332+P337+P360+P366+P372+P377+P386+P391+P396+P401+P406+P411+P416+P421+P426+P431+P436+P441+P446+P451+P456+P461+P466</f>
        <v>0</v>
      </c>
      <c r="Q470" s="282">
        <f t="shared" ref="Q470:Q472" si="35">Q342+Q348+Q354+Q295+Q300+Q305+Q310+Q316+Q321+Q327+Q332+Q337+Q360+Q366+Q372+Q377+Q386+Q391+Q396+Q401+Q406+Q411+Q416+Q421+Q426+Q431+Q436+Q441+Q446+Q451+Q456+Q461+Q466</f>
        <v>0</v>
      </c>
      <c r="R470" s="282"/>
    </row>
    <row r="471" spans="1:18" ht="34.5" hidden="1" customHeight="1">
      <c r="A471" s="896" t="s">
        <v>400</v>
      </c>
      <c r="B471" s="897"/>
      <c r="C471" s="897"/>
      <c r="D471" s="897"/>
      <c r="E471" s="898"/>
      <c r="F471" s="271">
        <f t="shared" si="25"/>
        <v>0</v>
      </c>
      <c r="G471" s="272"/>
      <c r="H471" s="282">
        <f t="shared" si="26"/>
        <v>0</v>
      </c>
      <c r="I471" s="282">
        <f t="shared" si="27"/>
        <v>0</v>
      </c>
      <c r="J471" s="282">
        <f t="shared" si="28"/>
        <v>0</v>
      </c>
      <c r="K471" s="282">
        <f t="shared" si="29"/>
        <v>0</v>
      </c>
      <c r="L471" s="282">
        <f t="shared" si="30"/>
        <v>0</v>
      </c>
      <c r="M471" s="282">
        <f t="shared" si="31"/>
        <v>0</v>
      </c>
      <c r="N471" s="282">
        <f t="shared" si="32"/>
        <v>0</v>
      </c>
      <c r="O471" s="282">
        <f t="shared" si="33"/>
        <v>0</v>
      </c>
      <c r="P471" s="282">
        <f t="shared" si="34"/>
        <v>0</v>
      </c>
      <c r="Q471" s="282">
        <f t="shared" si="35"/>
        <v>0</v>
      </c>
      <c r="R471" s="282"/>
    </row>
    <row r="472" spans="1:18" ht="34.5" hidden="1" customHeight="1">
      <c r="A472" s="876" t="s">
        <v>401</v>
      </c>
      <c r="B472" s="877"/>
      <c r="C472" s="877"/>
      <c r="D472" s="877"/>
      <c r="E472" s="878"/>
      <c r="F472" s="271">
        <f t="shared" si="25"/>
        <v>0</v>
      </c>
      <c r="G472" s="272"/>
      <c r="H472" s="282">
        <f t="shared" si="26"/>
        <v>0</v>
      </c>
      <c r="I472" s="282">
        <f t="shared" si="27"/>
        <v>0</v>
      </c>
      <c r="J472" s="282">
        <f t="shared" si="28"/>
        <v>0</v>
      </c>
      <c r="K472" s="282">
        <f t="shared" si="29"/>
        <v>0</v>
      </c>
      <c r="L472" s="282">
        <f t="shared" si="30"/>
        <v>0</v>
      </c>
      <c r="M472" s="282">
        <f t="shared" si="31"/>
        <v>0</v>
      </c>
      <c r="N472" s="282">
        <f t="shared" si="32"/>
        <v>0</v>
      </c>
      <c r="O472" s="282">
        <f t="shared" si="33"/>
        <v>0</v>
      </c>
      <c r="P472" s="282">
        <f t="shared" si="34"/>
        <v>0</v>
      </c>
      <c r="Q472" s="282">
        <f t="shared" si="35"/>
        <v>0</v>
      </c>
      <c r="R472" s="282"/>
    </row>
    <row r="473" spans="1:18" ht="34.5" hidden="1" customHeight="1">
      <c r="A473" s="879" t="s">
        <v>402</v>
      </c>
      <c r="B473" s="880"/>
      <c r="C473" s="880"/>
      <c r="D473" s="880"/>
      <c r="E473" s="881"/>
      <c r="F473" s="274">
        <f>SUM(F470:F471)</f>
        <v>0</v>
      </c>
      <c r="G473" s="275"/>
      <c r="H473" s="274">
        <f t="shared" ref="H473:Q473" si="36">H470+H471</f>
        <v>0</v>
      </c>
      <c r="I473" s="274">
        <f t="shared" si="36"/>
        <v>0</v>
      </c>
      <c r="J473" s="274">
        <f t="shared" si="36"/>
        <v>0</v>
      </c>
      <c r="K473" s="274">
        <f t="shared" si="36"/>
        <v>0</v>
      </c>
      <c r="L473" s="274">
        <f t="shared" si="36"/>
        <v>0</v>
      </c>
      <c r="M473" s="274">
        <f t="shared" si="36"/>
        <v>0</v>
      </c>
      <c r="N473" s="274">
        <f t="shared" si="36"/>
        <v>0</v>
      </c>
      <c r="O473" s="274">
        <f t="shared" si="36"/>
        <v>0</v>
      </c>
      <c r="P473" s="274">
        <f t="shared" si="36"/>
        <v>0</v>
      </c>
      <c r="Q473" s="276">
        <f t="shared" si="36"/>
        <v>0</v>
      </c>
      <c r="R473" s="276"/>
    </row>
    <row r="474" spans="1:18" ht="34.5" hidden="1" customHeight="1">
      <c r="A474" s="899" t="s">
        <v>403</v>
      </c>
      <c r="B474" s="900"/>
      <c r="C474" s="900"/>
      <c r="D474" s="900"/>
      <c r="E474" s="901"/>
      <c r="F474" s="290">
        <f>SUM(F470:F472)</f>
        <v>0</v>
      </c>
      <c r="G474" s="290"/>
      <c r="H474" s="290">
        <f t="shared" ref="H474:Q474" si="37">H470+H471+H472</f>
        <v>0</v>
      </c>
      <c r="I474" s="290">
        <f t="shared" si="37"/>
        <v>0</v>
      </c>
      <c r="J474" s="290">
        <f t="shared" si="37"/>
        <v>0</v>
      </c>
      <c r="K474" s="290">
        <f t="shared" si="37"/>
        <v>0</v>
      </c>
      <c r="L474" s="290">
        <f t="shared" si="37"/>
        <v>0</v>
      </c>
      <c r="M474" s="290">
        <f t="shared" si="37"/>
        <v>0</v>
      </c>
      <c r="N474" s="290">
        <f t="shared" si="37"/>
        <v>0</v>
      </c>
      <c r="O474" s="290">
        <f t="shared" si="37"/>
        <v>0</v>
      </c>
      <c r="P474" s="290">
        <f t="shared" si="37"/>
        <v>0</v>
      </c>
      <c r="Q474" s="291">
        <f t="shared" si="37"/>
        <v>0</v>
      </c>
      <c r="R474" s="291"/>
    </row>
    <row r="475" spans="1:18" ht="34.5" hidden="1" customHeight="1">
      <c r="A475" s="870"/>
      <c r="B475" s="871"/>
      <c r="C475" s="871"/>
      <c r="D475" s="871"/>
      <c r="E475" s="871"/>
      <c r="F475" s="871"/>
      <c r="G475" s="994"/>
      <c r="H475" s="871"/>
      <c r="I475" s="871"/>
      <c r="J475" s="871"/>
      <c r="K475" s="871"/>
      <c r="L475" s="871"/>
      <c r="M475" s="871"/>
      <c r="N475" s="871"/>
      <c r="O475" s="871"/>
      <c r="P475" s="871"/>
      <c r="Q475" s="995"/>
      <c r="R475" s="410"/>
    </row>
    <row r="476" spans="1:18" ht="34.5" customHeight="1">
      <c r="A476" s="873" t="s">
        <v>404</v>
      </c>
      <c r="B476" s="874"/>
      <c r="C476" s="874"/>
      <c r="D476" s="874"/>
      <c r="E476" s="874"/>
      <c r="F476" s="874"/>
      <c r="G476" s="411"/>
      <c r="H476" s="412">
        <f t="shared" ref="H476:H478" si="38">H470</f>
        <v>0</v>
      </c>
      <c r="I476" s="413">
        <f t="shared" ref="I476:I480" si="39">SUM(I470,H476)</f>
        <v>0</v>
      </c>
      <c r="J476" s="412">
        <f t="shared" ref="J476:J480" si="40">SUM(J470,I476)</f>
        <v>0</v>
      </c>
      <c r="K476" s="413">
        <f t="shared" ref="K476:K480" si="41">SUM(K470,J476)</f>
        <v>0</v>
      </c>
      <c r="L476" s="412">
        <f t="shared" ref="L476:L480" si="42">SUM(L470,K476)</f>
        <v>0</v>
      </c>
      <c r="M476" s="413">
        <f t="shared" ref="M476:M480" si="43">SUM(M470,L476)</f>
        <v>0</v>
      </c>
      <c r="N476" s="412">
        <f t="shared" ref="N476:N480" si="44">SUM(N470,M476)</f>
        <v>0</v>
      </c>
      <c r="O476" s="413">
        <f t="shared" ref="O476:O480" si="45">SUM(O470,N476)</f>
        <v>0</v>
      </c>
      <c r="P476" s="412">
        <f t="shared" ref="P476:P480" si="46">SUM(P470,O476)</f>
        <v>0</v>
      </c>
      <c r="Q476" s="414">
        <f t="shared" ref="Q476:Q480" si="47">SUM(Q470,P476)</f>
        <v>0</v>
      </c>
      <c r="R476" s="415"/>
    </row>
    <row r="477" spans="1:18" ht="34.5" customHeight="1">
      <c r="A477" s="896" t="s">
        <v>405</v>
      </c>
      <c r="B477" s="897"/>
      <c r="C477" s="897"/>
      <c r="D477" s="897"/>
      <c r="E477" s="897"/>
      <c r="F477" s="897"/>
      <c r="G477" s="411"/>
      <c r="H477" s="416">
        <f t="shared" si="38"/>
        <v>0</v>
      </c>
      <c r="I477" s="412">
        <f t="shared" si="39"/>
        <v>0</v>
      </c>
      <c r="J477" s="413">
        <f t="shared" si="40"/>
        <v>0</v>
      </c>
      <c r="K477" s="412">
        <f t="shared" si="41"/>
        <v>0</v>
      </c>
      <c r="L477" s="413">
        <f t="shared" si="42"/>
        <v>0</v>
      </c>
      <c r="M477" s="412">
        <f t="shared" si="43"/>
        <v>0</v>
      </c>
      <c r="N477" s="413">
        <f t="shared" si="44"/>
        <v>0</v>
      </c>
      <c r="O477" s="412">
        <f t="shared" si="45"/>
        <v>0</v>
      </c>
      <c r="P477" s="413">
        <f t="shared" si="46"/>
        <v>0</v>
      </c>
      <c r="Q477" s="412">
        <f t="shared" si="47"/>
        <v>0</v>
      </c>
      <c r="R477" s="413"/>
    </row>
    <row r="478" spans="1:18" ht="34.5" customHeight="1">
      <c r="A478" s="876" t="s">
        <v>406</v>
      </c>
      <c r="B478" s="877"/>
      <c r="C478" s="877"/>
      <c r="D478" s="877"/>
      <c r="E478" s="877"/>
      <c r="F478" s="877"/>
      <c r="G478" s="417"/>
      <c r="H478" s="412">
        <f t="shared" si="38"/>
        <v>0</v>
      </c>
      <c r="I478" s="413">
        <f t="shared" si="39"/>
        <v>0</v>
      </c>
      <c r="J478" s="412">
        <f t="shared" si="40"/>
        <v>0</v>
      </c>
      <c r="K478" s="413">
        <f t="shared" si="41"/>
        <v>0</v>
      </c>
      <c r="L478" s="412">
        <f t="shared" si="42"/>
        <v>0</v>
      </c>
      <c r="M478" s="413">
        <f t="shared" si="43"/>
        <v>0</v>
      </c>
      <c r="N478" s="412">
        <f t="shared" si="44"/>
        <v>0</v>
      </c>
      <c r="O478" s="413">
        <f t="shared" si="45"/>
        <v>0</v>
      </c>
      <c r="P478" s="412">
        <f t="shared" si="46"/>
        <v>0</v>
      </c>
      <c r="Q478" s="414">
        <f t="shared" si="47"/>
        <v>0</v>
      </c>
      <c r="R478" s="415"/>
    </row>
    <row r="479" spans="1:18" ht="34.5" customHeight="1">
      <c r="A479" s="879" t="s">
        <v>407</v>
      </c>
      <c r="B479" s="880"/>
      <c r="C479" s="880"/>
      <c r="D479" s="880"/>
      <c r="E479" s="880"/>
      <c r="F479" s="881"/>
      <c r="G479" s="418"/>
      <c r="H479" s="419">
        <f>SUM(H476:H477)</f>
        <v>0</v>
      </c>
      <c r="I479" s="420">
        <f t="shared" si="39"/>
        <v>0</v>
      </c>
      <c r="J479" s="421">
        <f t="shared" si="40"/>
        <v>0</v>
      </c>
      <c r="K479" s="420">
        <f t="shared" si="41"/>
        <v>0</v>
      </c>
      <c r="L479" s="421">
        <f t="shared" si="42"/>
        <v>0</v>
      </c>
      <c r="M479" s="420">
        <f t="shared" si="43"/>
        <v>0</v>
      </c>
      <c r="N479" s="421">
        <f t="shared" si="44"/>
        <v>0</v>
      </c>
      <c r="O479" s="420">
        <f t="shared" si="45"/>
        <v>0</v>
      </c>
      <c r="P479" s="421">
        <f t="shared" si="46"/>
        <v>0</v>
      </c>
      <c r="Q479" s="420">
        <f t="shared" si="47"/>
        <v>0</v>
      </c>
      <c r="R479" s="421"/>
    </row>
    <row r="480" spans="1:18" ht="34.5" customHeight="1">
      <c r="A480" s="899" t="s">
        <v>408</v>
      </c>
      <c r="B480" s="900"/>
      <c r="C480" s="900"/>
      <c r="D480" s="900"/>
      <c r="E480" s="900"/>
      <c r="F480" s="901"/>
      <c r="G480" s="289"/>
      <c r="H480" s="422">
        <f>SUM(H476:H478)</f>
        <v>0</v>
      </c>
      <c r="I480" s="422">
        <f t="shared" si="39"/>
        <v>0</v>
      </c>
      <c r="J480" s="423">
        <f t="shared" si="40"/>
        <v>0</v>
      </c>
      <c r="K480" s="422">
        <f t="shared" si="41"/>
        <v>0</v>
      </c>
      <c r="L480" s="423">
        <f t="shared" si="42"/>
        <v>0</v>
      </c>
      <c r="M480" s="422">
        <f t="shared" si="43"/>
        <v>0</v>
      </c>
      <c r="N480" s="423">
        <f t="shared" si="44"/>
        <v>0</v>
      </c>
      <c r="O480" s="422">
        <f t="shared" si="45"/>
        <v>0</v>
      </c>
      <c r="P480" s="423">
        <f t="shared" si="46"/>
        <v>0</v>
      </c>
      <c r="Q480" s="424">
        <f t="shared" si="47"/>
        <v>0</v>
      </c>
      <c r="R480" s="422"/>
    </row>
    <row r="481" spans="1:18" ht="34.5" customHeight="1">
      <c r="A481" s="892"/>
      <c r="B481" s="893"/>
      <c r="C481" s="893"/>
      <c r="D481" s="893"/>
      <c r="E481" s="893"/>
      <c r="F481" s="893"/>
      <c r="G481" s="894"/>
      <c r="H481" s="893"/>
      <c r="I481" s="893"/>
      <c r="J481" s="893"/>
      <c r="K481" s="893"/>
      <c r="L481" s="893"/>
      <c r="M481" s="893"/>
      <c r="N481" s="893"/>
      <c r="O481" s="893"/>
      <c r="P481" s="893"/>
      <c r="Q481" s="895"/>
      <c r="R481" s="280"/>
    </row>
    <row r="482" spans="1:18" ht="34.5" customHeight="1">
      <c r="A482" s="996" t="s">
        <v>409</v>
      </c>
      <c r="B482" s="997"/>
      <c r="C482" s="997"/>
      <c r="D482" s="997"/>
      <c r="E482" s="997"/>
      <c r="F482" s="997"/>
      <c r="G482" s="998"/>
      <c r="H482" s="997"/>
      <c r="I482" s="997"/>
      <c r="J482" s="997"/>
      <c r="K482" s="997"/>
      <c r="L482" s="997"/>
      <c r="M482" s="997"/>
      <c r="N482" s="997"/>
      <c r="O482" s="997"/>
      <c r="P482" s="997"/>
      <c r="Q482" s="999"/>
      <c r="R482" s="425"/>
    </row>
    <row r="483" spans="1:18" ht="34.5" customHeight="1">
      <c r="A483" s="736" t="s">
        <v>410</v>
      </c>
      <c r="B483" s="737"/>
      <c r="C483" s="737"/>
      <c r="D483" s="737"/>
      <c r="E483" s="737"/>
      <c r="F483" s="737"/>
      <c r="G483" s="902"/>
      <c r="H483" s="737"/>
      <c r="I483" s="737"/>
      <c r="J483" s="737"/>
      <c r="K483" s="737"/>
      <c r="L483" s="737"/>
      <c r="M483" s="737"/>
      <c r="N483" s="737"/>
      <c r="O483" s="737"/>
      <c r="P483" s="737"/>
      <c r="Q483" s="903"/>
      <c r="R483" s="292"/>
    </row>
    <row r="484" spans="1:18" ht="34.5" customHeight="1">
      <c r="A484" s="1000">
        <v>78</v>
      </c>
      <c r="B484" s="1003" t="s">
        <v>411</v>
      </c>
      <c r="C484" s="973" t="s">
        <v>412</v>
      </c>
      <c r="D484" s="427" t="s">
        <v>267</v>
      </c>
      <c r="E484" s="910" t="s">
        <v>203</v>
      </c>
      <c r="F484" s="428" t="s">
        <v>283</v>
      </c>
      <c r="G484" s="151">
        <f>R484*O4</f>
        <v>0.4</v>
      </c>
      <c r="H484" s="429"/>
      <c r="I484" s="430"/>
      <c r="J484" s="298">
        <v>0</v>
      </c>
      <c r="K484" s="430"/>
      <c r="L484" s="430"/>
      <c r="M484" s="430"/>
      <c r="N484" s="430"/>
      <c r="O484" s="430"/>
      <c r="P484" s="430"/>
      <c r="Q484" s="431"/>
      <c r="R484" s="429">
        <v>0.4</v>
      </c>
    </row>
    <row r="485" spans="1:18" ht="34.5" customHeight="1">
      <c r="A485" s="1001"/>
      <c r="B485" s="1004"/>
      <c r="C485" s="989"/>
      <c r="D485" s="433"/>
      <c r="E485" s="911"/>
      <c r="F485" s="403" t="s">
        <v>285</v>
      </c>
      <c r="G485" s="434"/>
      <c r="H485" s="435"/>
      <c r="I485" s="436"/>
      <c r="J485" s="306"/>
      <c r="K485" s="436"/>
      <c r="L485" s="436"/>
      <c r="M485" s="436"/>
      <c r="N485" s="436"/>
      <c r="O485" s="436"/>
      <c r="P485" s="436"/>
      <c r="Q485" s="437"/>
      <c r="R485" s="435"/>
    </row>
    <row r="486" spans="1:18" ht="34.5" customHeight="1">
      <c r="A486" s="1001"/>
      <c r="B486" s="1005"/>
      <c r="C486" s="989"/>
      <c r="D486" s="438"/>
      <c r="E486" s="911"/>
      <c r="F486" s="310" t="s">
        <v>53</v>
      </c>
      <c r="G486" s="343"/>
      <c r="H486" s="311"/>
      <c r="I486" s="312"/>
      <c r="J486" s="312"/>
      <c r="K486" s="312"/>
      <c r="L486" s="312"/>
      <c r="M486" s="312"/>
      <c r="N486" s="312"/>
      <c r="O486" s="312"/>
      <c r="P486" s="312"/>
      <c r="Q486" s="313"/>
      <c r="R486" s="311"/>
    </row>
    <row r="487" spans="1:18" ht="147.75" customHeight="1">
      <c r="A487" s="1002"/>
      <c r="B487" s="1006"/>
      <c r="C487" s="991"/>
      <c r="D487" s="439"/>
      <c r="E487" s="912"/>
      <c r="F487" s="282"/>
      <c r="G487" s="408"/>
      <c r="H487" s="1007"/>
      <c r="I487" s="1008"/>
      <c r="J487" s="1008"/>
      <c r="K487" s="1008"/>
      <c r="L487" s="1008"/>
      <c r="M487" s="1008"/>
      <c r="N487" s="1008"/>
      <c r="O487" s="1008"/>
      <c r="P487" s="1008"/>
      <c r="Q487" s="1008"/>
      <c r="R487" s="440"/>
    </row>
    <row r="488" spans="1:18" ht="34.5" customHeight="1">
      <c r="A488" s="1000">
        <v>79</v>
      </c>
      <c r="B488" s="1003" t="s">
        <v>413</v>
      </c>
      <c r="C488" s="973" t="s">
        <v>412</v>
      </c>
      <c r="D488" s="427" t="s">
        <v>414</v>
      </c>
      <c r="E488" s="910" t="s">
        <v>203</v>
      </c>
      <c r="F488" s="428" t="s">
        <v>283</v>
      </c>
      <c r="G488" s="151">
        <f>R488*O4</f>
        <v>0.35</v>
      </c>
      <c r="H488" s="429"/>
      <c r="I488" s="430"/>
      <c r="J488" s="298">
        <v>0</v>
      </c>
      <c r="K488" s="430"/>
      <c r="L488" s="430"/>
      <c r="M488" s="430"/>
      <c r="N488" s="430"/>
      <c r="O488" s="430"/>
      <c r="P488" s="430"/>
      <c r="Q488" s="431"/>
      <c r="R488" s="429">
        <v>0.35</v>
      </c>
    </row>
    <row r="489" spans="1:18" ht="34.5" customHeight="1">
      <c r="A489" s="1001"/>
      <c r="B489" s="1004"/>
      <c r="C489" s="989"/>
      <c r="D489" s="433"/>
      <c r="E489" s="911"/>
      <c r="F489" s="403" t="s">
        <v>285</v>
      </c>
      <c r="G489" s="434"/>
      <c r="H489" s="435"/>
      <c r="I489" s="436"/>
      <c r="J489" s="306"/>
      <c r="K489" s="436"/>
      <c r="L489" s="436"/>
      <c r="M489" s="436"/>
      <c r="N489" s="436"/>
      <c r="O489" s="436"/>
      <c r="P489" s="436"/>
      <c r="Q489" s="437"/>
      <c r="R489" s="435"/>
    </row>
    <row r="490" spans="1:18" ht="34.5" customHeight="1">
      <c r="A490" s="1001"/>
      <c r="B490" s="1005"/>
      <c r="C490" s="989"/>
      <c r="D490" s="438"/>
      <c r="E490" s="911"/>
      <c r="F490" s="310" t="s">
        <v>53</v>
      </c>
      <c r="G490" s="343"/>
      <c r="H490" s="311"/>
      <c r="I490" s="312"/>
      <c r="J490" s="312"/>
      <c r="K490" s="312"/>
      <c r="L490" s="312"/>
      <c r="M490" s="312"/>
      <c r="N490" s="312"/>
      <c r="O490" s="312"/>
      <c r="P490" s="312"/>
      <c r="Q490" s="313"/>
      <c r="R490" s="311"/>
    </row>
    <row r="491" spans="1:18" ht="92.25" customHeight="1">
      <c r="A491" s="1002"/>
      <c r="B491" s="1006"/>
      <c r="C491" s="991"/>
      <c r="D491" s="439"/>
      <c r="E491" s="912"/>
      <c r="F491" s="282"/>
      <c r="G491" s="408"/>
      <c r="H491" s="1007"/>
      <c r="I491" s="1008"/>
      <c r="J491" s="1008"/>
      <c r="K491" s="1008"/>
      <c r="L491" s="1008"/>
      <c r="M491" s="1008"/>
      <c r="N491" s="1008"/>
      <c r="O491" s="1008"/>
      <c r="P491" s="1008"/>
      <c r="Q491" s="1008"/>
      <c r="R491" s="440"/>
    </row>
    <row r="492" spans="1:18" ht="34.5" customHeight="1">
      <c r="A492" s="1000">
        <v>80</v>
      </c>
      <c r="B492" s="1003" t="s">
        <v>415</v>
      </c>
      <c r="C492" s="973" t="s">
        <v>412</v>
      </c>
      <c r="D492" s="427" t="s">
        <v>247</v>
      </c>
      <c r="E492" s="910" t="s">
        <v>203</v>
      </c>
      <c r="F492" s="428" t="s">
        <v>283</v>
      </c>
      <c r="G492" s="151">
        <f>R492*O4</f>
        <v>0.3</v>
      </c>
      <c r="H492" s="429"/>
      <c r="I492" s="430"/>
      <c r="J492" s="298">
        <v>0</v>
      </c>
      <c r="K492" s="430"/>
      <c r="L492" s="430"/>
      <c r="M492" s="430"/>
      <c r="N492" s="430"/>
      <c r="O492" s="430"/>
      <c r="P492" s="430"/>
      <c r="Q492" s="431"/>
      <c r="R492" s="429">
        <v>0.3</v>
      </c>
    </row>
    <row r="493" spans="1:18" ht="34.5" customHeight="1">
      <c r="A493" s="1001"/>
      <c r="B493" s="1004"/>
      <c r="C493" s="989"/>
      <c r="D493" s="433"/>
      <c r="E493" s="911"/>
      <c r="F493" s="403" t="s">
        <v>285</v>
      </c>
      <c r="G493" s="434"/>
      <c r="H493" s="435"/>
      <c r="I493" s="436"/>
      <c r="J493" s="306"/>
      <c r="K493" s="436"/>
      <c r="L493" s="436"/>
      <c r="M493" s="436"/>
      <c r="N493" s="436"/>
      <c r="O493" s="436"/>
      <c r="P493" s="436"/>
      <c r="Q493" s="437"/>
      <c r="R493" s="435"/>
    </row>
    <row r="494" spans="1:18" ht="34.5" customHeight="1">
      <c r="A494" s="1001"/>
      <c r="B494" s="1005"/>
      <c r="C494" s="989"/>
      <c r="D494" s="438"/>
      <c r="E494" s="911"/>
      <c r="F494" s="310" t="s">
        <v>53</v>
      </c>
      <c r="G494" s="343"/>
      <c r="H494" s="311"/>
      <c r="I494" s="312"/>
      <c r="J494" s="312"/>
      <c r="K494" s="312"/>
      <c r="L494" s="312"/>
      <c r="M494" s="312"/>
      <c r="N494" s="312"/>
      <c r="O494" s="312"/>
      <c r="P494" s="312"/>
      <c r="Q494" s="313"/>
      <c r="R494" s="311"/>
    </row>
    <row r="495" spans="1:18" ht="114.75" customHeight="1">
      <c r="A495" s="1002"/>
      <c r="B495" s="1006"/>
      <c r="C495" s="991"/>
      <c r="D495" s="439"/>
      <c r="E495" s="912"/>
      <c r="F495" s="282"/>
      <c r="G495" s="408"/>
      <c r="H495" s="1007"/>
      <c r="I495" s="1008"/>
      <c r="J495" s="1008"/>
      <c r="K495" s="1008"/>
      <c r="L495" s="1008"/>
      <c r="M495" s="1008"/>
      <c r="N495" s="1008"/>
      <c r="O495" s="1008"/>
      <c r="P495" s="1008"/>
      <c r="Q495" s="1008"/>
      <c r="R495" s="440"/>
    </row>
    <row r="496" spans="1:18" ht="34.5" customHeight="1">
      <c r="A496" s="1000">
        <v>81</v>
      </c>
      <c r="B496" s="1003" t="s">
        <v>416</v>
      </c>
      <c r="C496" s="973" t="s">
        <v>412</v>
      </c>
      <c r="D496" s="427" t="s">
        <v>389</v>
      </c>
      <c r="E496" s="910" t="s">
        <v>203</v>
      </c>
      <c r="F496" s="428" t="s">
        <v>283</v>
      </c>
      <c r="G496" s="151">
        <f>R496*O4</f>
        <v>0.25</v>
      </c>
      <c r="H496" s="429"/>
      <c r="I496" s="430"/>
      <c r="J496" s="298">
        <v>0</v>
      </c>
      <c r="K496" s="430"/>
      <c r="L496" s="430"/>
      <c r="M496" s="430"/>
      <c r="N496" s="430"/>
      <c r="O496" s="430"/>
      <c r="P496" s="430"/>
      <c r="Q496" s="431"/>
      <c r="R496" s="429">
        <v>0.25</v>
      </c>
    </row>
    <row r="497" spans="1:18" ht="34.5" customHeight="1">
      <c r="A497" s="1001"/>
      <c r="B497" s="1004"/>
      <c r="C497" s="989"/>
      <c r="D497" s="433"/>
      <c r="E497" s="911"/>
      <c r="F497" s="403" t="s">
        <v>285</v>
      </c>
      <c r="G497" s="434"/>
      <c r="H497" s="435"/>
      <c r="I497" s="436"/>
      <c r="J497" s="306"/>
      <c r="K497" s="436"/>
      <c r="L497" s="436"/>
      <c r="M497" s="436"/>
      <c r="N497" s="436"/>
      <c r="O497" s="436"/>
      <c r="P497" s="436"/>
      <c r="Q497" s="437"/>
      <c r="R497" s="435"/>
    </row>
    <row r="498" spans="1:18" ht="34.5" customHeight="1">
      <c r="A498" s="1001"/>
      <c r="B498" s="1005"/>
      <c r="C498" s="989"/>
      <c r="D498" s="438"/>
      <c r="E498" s="911"/>
      <c r="F498" s="310" t="s">
        <v>53</v>
      </c>
      <c r="G498" s="343"/>
      <c r="H498" s="311"/>
      <c r="I498" s="312"/>
      <c r="J498" s="312"/>
      <c r="K498" s="312"/>
      <c r="L498" s="312"/>
      <c r="M498" s="312"/>
      <c r="N498" s="312"/>
      <c r="O498" s="312"/>
      <c r="P498" s="312"/>
      <c r="Q498" s="313"/>
      <c r="R498" s="311"/>
    </row>
    <row r="499" spans="1:18" ht="95.25" customHeight="1">
      <c r="A499" s="1001"/>
      <c r="B499" s="1005"/>
      <c r="C499" s="989"/>
      <c r="D499" s="426"/>
      <c r="E499" s="911"/>
      <c r="F499" s="271"/>
      <c r="G499" s="315"/>
      <c r="H499" s="1009"/>
      <c r="I499" s="1010"/>
      <c r="J499" s="1010"/>
      <c r="K499" s="1010"/>
      <c r="L499" s="1010"/>
      <c r="M499" s="1010"/>
      <c r="N499" s="1010"/>
      <c r="O499" s="1010"/>
      <c r="P499" s="1010"/>
      <c r="Q499" s="1010"/>
      <c r="R499" s="441"/>
    </row>
    <row r="500" spans="1:18" ht="95.25" customHeight="1">
      <c r="A500" s="442"/>
      <c r="B500" s="443"/>
      <c r="C500" s="444"/>
      <c r="D500" s="445"/>
      <c r="E500" s="446"/>
      <c r="F500" s="447"/>
      <c r="G500" s="448"/>
      <c r="H500" s="449"/>
      <c r="I500" s="450"/>
      <c r="J500" s="450"/>
      <c r="K500" s="450"/>
      <c r="L500" s="450"/>
      <c r="M500" s="450"/>
      <c r="N500" s="450"/>
      <c r="O500" s="450"/>
      <c r="P500" s="450"/>
      <c r="Q500" s="450"/>
      <c r="R500" s="451"/>
    </row>
    <row r="501" spans="1:18" ht="34.5" customHeight="1">
      <c r="A501" s="1011">
        <v>82</v>
      </c>
      <c r="B501" s="1013" t="s">
        <v>417</v>
      </c>
      <c r="C501" s="982" t="s">
        <v>412</v>
      </c>
      <c r="D501" s="453" t="s">
        <v>418</v>
      </c>
      <c r="E501" s="1016" t="s">
        <v>203</v>
      </c>
      <c r="F501" s="454" t="s">
        <v>283</v>
      </c>
      <c r="G501" s="151">
        <f>R501*O4</f>
        <v>0.2</v>
      </c>
      <c r="H501" s="455"/>
      <c r="I501" s="456"/>
      <c r="J501" s="375">
        <v>0</v>
      </c>
      <c r="K501" s="456"/>
      <c r="L501" s="456"/>
      <c r="M501" s="456"/>
      <c r="N501" s="456"/>
      <c r="O501" s="456"/>
      <c r="P501" s="456"/>
      <c r="Q501" s="457"/>
      <c r="R501" s="455">
        <v>0.2</v>
      </c>
    </row>
    <row r="502" spans="1:18" ht="34.5" customHeight="1">
      <c r="A502" s="1001"/>
      <c r="B502" s="1004"/>
      <c r="C502" s="989"/>
      <c r="D502" s="433"/>
      <c r="E502" s="911"/>
      <c r="F502" s="403" t="s">
        <v>285</v>
      </c>
      <c r="G502" s="434"/>
      <c r="H502" s="435"/>
      <c r="I502" s="436"/>
      <c r="J502" s="306"/>
      <c r="K502" s="436"/>
      <c r="L502" s="436"/>
      <c r="M502" s="436"/>
      <c r="N502" s="436"/>
      <c r="O502" s="436"/>
      <c r="P502" s="436"/>
      <c r="Q502" s="437"/>
      <c r="R502" s="435"/>
    </row>
    <row r="503" spans="1:18" ht="34.5" customHeight="1">
      <c r="A503" s="1001"/>
      <c r="B503" s="1005"/>
      <c r="C503" s="989"/>
      <c r="D503" s="438"/>
      <c r="E503" s="911"/>
      <c r="F503" s="310" t="s">
        <v>53</v>
      </c>
      <c r="G503" s="343"/>
      <c r="H503" s="311"/>
      <c r="I503" s="312"/>
      <c r="J503" s="312"/>
      <c r="K503" s="312"/>
      <c r="L503" s="312"/>
      <c r="M503" s="312"/>
      <c r="N503" s="312"/>
      <c r="O503" s="312"/>
      <c r="P503" s="312"/>
      <c r="Q503" s="313"/>
      <c r="R503" s="311"/>
    </row>
    <row r="504" spans="1:18" ht="34.5" customHeight="1">
      <c r="A504" s="1012"/>
      <c r="B504" s="1014"/>
      <c r="C504" s="1015"/>
      <c r="D504" s="459"/>
      <c r="E504" s="1017"/>
      <c r="F504" s="460"/>
      <c r="G504" s="461"/>
      <c r="H504" s="1018"/>
      <c r="I504" s="1019"/>
      <c r="J504" s="1019"/>
      <c r="K504" s="1019"/>
      <c r="L504" s="1019"/>
      <c r="M504" s="1019"/>
      <c r="N504" s="1019"/>
      <c r="O504" s="1019"/>
      <c r="P504" s="1019"/>
      <c r="Q504" s="1019"/>
      <c r="R504" s="441"/>
    </row>
    <row r="505" spans="1:18" ht="34.5" customHeight="1">
      <c r="A505" s="1001">
        <v>83</v>
      </c>
      <c r="B505" s="1004" t="s">
        <v>419</v>
      </c>
      <c r="C505" s="989" t="s">
        <v>412</v>
      </c>
      <c r="D505" s="462" t="s">
        <v>119</v>
      </c>
      <c r="E505" s="911" t="s">
        <v>203</v>
      </c>
      <c r="F505" s="463" t="s">
        <v>283</v>
      </c>
      <c r="G505" s="151">
        <f>R505*O4</f>
        <v>0.25</v>
      </c>
      <c r="H505" s="464"/>
      <c r="I505" s="465"/>
      <c r="J505" s="405">
        <v>0</v>
      </c>
      <c r="K505" s="465"/>
      <c r="L505" s="465"/>
      <c r="M505" s="465"/>
      <c r="N505" s="465"/>
      <c r="O505" s="465"/>
      <c r="P505" s="465"/>
      <c r="Q505" s="466"/>
      <c r="R505" s="455">
        <v>0.25</v>
      </c>
    </row>
    <row r="506" spans="1:18" ht="34.5" customHeight="1">
      <c r="A506" s="1001"/>
      <c r="B506" s="1004"/>
      <c r="C506" s="989"/>
      <c r="D506" s="433"/>
      <c r="E506" s="911"/>
      <c r="F506" s="403" t="s">
        <v>285</v>
      </c>
      <c r="G506" s="434"/>
      <c r="H506" s="435"/>
      <c r="I506" s="436"/>
      <c r="J506" s="306"/>
      <c r="K506" s="436"/>
      <c r="L506" s="436"/>
      <c r="M506" s="436"/>
      <c r="N506" s="436"/>
      <c r="O506" s="436"/>
      <c r="P506" s="436"/>
      <c r="Q506" s="437"/>
      <c r="R506" s="435"/>
    </row>
    <row r="507" spans="1:18" ht="34.5" customHeight="1">
      <c r="A507" s="1001"/>
      <c r="B507" s="1005"/>
      <c r="C507" s="989"/>
      <c r="D507" s="438"/>
      <c r="E507" s="911"/>
      <c r="F507" s="310" t="s">
        <v>53</v>
      </c>
      <c r="G507" s="343"/>
      <c r="H507" s="311"/>
      <c r="I507" s="312"/>
      <c r="J507" s="312"/>
      <c r="K507" s="312"/>
      <c r="L507" s="312"/>
      <c r="M507" s="312"/>
      <c r="N507" s="312"/>
      <c r="O507" s="312"/>
      <c r="P507" s="312"/>
      <c r="Q507" s="313"/>
      <c r="R507" s="311"/>
    </row>
    <row r="508" spans="1:18" ht="34.5" customHeight="1">
      <c r="A508" s="1002"/>
      <c r="B508" s="1006"/>
      <c r="C508" s="991"/>
      <c r="D508" s="439"/>
      <c r="E508" s="912"/>
      <c r="F508" s="282"/>
      <c r="G508" s="408"/>
      <c r="H508" s="1007"/>
      <c r="I508" s="1008"/>
      <c r="J508" s="1008"/>
      <c r="K508" s="1008"/>
      <c r="L508" s="1008"/>
      <c r="M508" s="1008"/>
      <c r="N508" s="1008"/>
      <c r="O508" s="1008"/>
      <c r="P508" s="1008"/>
      <c r="Q508" s="1008"/>
      <c r="R508" s="440"/>
    </row>
    <row r="509" spans="1:18" ht="34.5" customHeight="1">
      <c r="A509" s="1000">
        <v>84</v>
      </c>
      <c r="B509" s="970" t="s">
        <v>420</v>
      </c>
      <c r="C509" s="973" t="s">
        <v>421</v>
      </c>
      <c r="D509" s="427" t="s">
        <v>395</v>
      </c>
      <c r="E509" s="910" t="s">
        <v>203</v>
      </c>
      <c r="F509" s="295" t="s">
        <v>283</v>
      </c>
      <c r="G509" s="151">
        <f>R509*O4</f>
        <v>0.2</v>
      </c>
      <c r="H509" s="429"/>
      <c r="I509" s="430"/>
      <c r="J509" s="298">
        <v>0</v>
      </c>
      <c r="K509" s="430"/>
      <c r="L509" s="430"/>
      <c r="M509" s="430"/>
      <c r="N509" s="430"/>
      <c r="O509" s="430"/>
      <c r="P509" s="430"/>
      <c r="Q509" s="431"/>
      <c r="R509" s="429">
        <v>0.2</v>
      </c>
    </row>
    <row r="510" spans="1:18" ht="34.5" customHeight="1">
      <c r="A510" s="1001"/>
      <c r="B510" s="1020"/>
      <c r="C510" s="989"/>
      <c r="D510" s="433"/>
      <c r="E510" s="911"/>
      <c r="F510" s="303" t="s">
        <v>285</v>
      </c>
      <c r="G510" s="304"/>
      <c r="H510" s="435"/>
      <c r="I510" s="436"/>
      <c r="J510" s="306"/>
      <c r="K510" s="436"/>
      <c r="L510" s="436"/>
      <c r="M510" s="436"/>
      <c r="N510" s="436"/>
      <c r="O510" s="436"/>
      <c r="P510" s="436"/>
      <c r="Q510" s="437"/>
      <c r="R510" s="435"/>
    </row>
    <row r="511" spans="1:18" ht="34.5" customHeight="1">
      <c r="A511" s="1001"/>
      <c r="B511" s="1020"/>
      <c r="C511" s="989"/>
      <c r="D511" s="438"/>
      <c r="E511" s="911"/>
      <c r="F511" s="310" t="s">
        <v>53</v>
      </c>
      <c r="G511" s="343"/>
      <c r="H511" s="311"/>
      <c r="I511" s="312"/>
      <c r="J511" s="312"/>
      <c r="K511" s="312"/>
      <c r="L511" s="312"/>
      <c r="M511" s="312"/>
      <c r="N511" s="312"/>
      <c r="O511" s="312"/>
      <c r="P511" s="312"/>
      <c r="Q511" s="313"/>
      <c r="R511" s="311"/>
    </row>
    <row r="512" spans="1:18" ht="182.25" customHeight="1">
      <c r="A512" s="1002"/>
      <c r="B512" s="1021"/>
      <c r="C512" s="991"/>
      <c r="D512" s="439"/>
      <c r="E512" s="912"/>
      <c r="F512" s="282"/>
      <c r="G512" s="408"/>
      <c r="H512" s="1007"/>
      <c r="I512" s="1008"/>
      <c r="J512" s="1008"/>
      <c r="K512" s="1008"/>
      <c r="L512" s="1008"/>
      <c r="M512" s="1008"/>
      <c r="N512" s="1008"/>
      <c r="O512" s="1008"/>
      <c r="P512" s="1008"/>
      <c r="Q512" s="1008"/>
      <c r="R512" s="440"/>
    </row>
    <row r="513" spans="1:18" ht="34.5" customHeight="1">
      <c r="A513" s="1000">
        <v>85</v>
      </c>
      <c r="B513" s="970" t="s">
        <v>422</v>
      </c>
      <c r="C513" s="973" t="s">
        <v>421</v>
      </c>
      <c r="D513" s="427" t="s">
        <v>231</v>
      </c>
      <c r="E513" s="910" t="s">
        <v>203</v>
      </c>
      <c r="F513" s="295" t="s">
        <v>283</v>
      </c>
      <c r="G513" s="151">
        <f>R513*O4</f>
        <v>0.37</v>
      </c>
      <c r="H513" s="429"/>
      <c r="I513" s="430"/>
      <c r="J513" s="298">
        <v>0</v>
      </c>
      <c r="K513" s="430"/>
      <c r="L513" s="430"/>
      <c r="M513" s="430"/>
      <c r="N513" s="430"/>
      <c r="O513" s="430"/>
      <c r="P513" s="430"/>
      <c r="Q513" s="431"/>
      <c r="R513" s="429">
        <v>0.37</v>
      </c>
    </row>
    <row r="514" spans="1:18" ht="34.5" customHeight="1">
      <c r="A514" s="1001"/>
      <c r="B514" s="1020"/>
      <c r="C514" s="989"/>
      <c r="D514" s="433"/>
      <c r="E514" s="911"/>
      <c r="F514" s="303" t="s">
        <v>285</v>
      </c>
      <c r="G514" s="304"/>
      <c r="H514" s="435"/>
      <c r="I514" s="436"/>
      <c r="J514" s="306"/>
      <c r="K514" s="436"/>
      <c r="L514" s="436"/>
      <c r="M514" s="436"/>
      <c r="N514" s="436"/>
      <c r="O514" s="436"/>
      <c r="P514" s="436"/>
      <c r="Q514" s="437"/>
      <c r="R514" s="435"/>
    </row>
    <row r="515" spans="1:18" ht="34.5" customHeight="1">
      <c r="A515" s="1001"/>
      <c r="B515" s="1020"/>
      <c r="C515" s="989"/>
      <c r="D515" s="438"/>
      <c r="E515" s="911"/>
      <c r="F515" s="310" t="s">
        <v>53</v>
      </c>
      <c r="G515" s="343"/>
      <c r="H515" s="311"/>
      <c r="I515" s="312"/>
      <c r="J515" s="312"/>
      <c r="K515" s="312"/>
      <c r="L515" s="312"/>
      <c r="M515" s="312"/>
      <c r="N515" s="312"/>
      <c r="O515" s="312"/>
      <c r="P515" s="312"/>
      <c r="Q515" s="313"/>
      <c r="R515" s="311"/>
    </row>
    <row r="516" spans="1:18" ht="34.5" customHeight="1">
      <c r="A516" s="1002"/>
      <c r="B516" s="1021"/>
      <c r="C516" s="991"/>
      <c r="D516" s="439"/>
      <c r="E516" s="912"/>
      <c r="F516" s="282"/>
      <c r="G516" s="408"/>
      <c r="H516" s="1007"/>
      <c r="I516" s="1008"/>
      <c r="J516" s="1008"/>
      <c r="K516" s="1008"/>
      <c r="L516" s="1008"/>
      <c r="M516" s="1008"/>
      <c r="N516" s="1008"/>
      <c r="O516" s="1008"/>
      <c r="P516" s="1008"/>
      <c r="Q516" s="1008"/>
      <c r="R516" s="440"/>
    </row>
    <row r="517" spans="1:18" ht="34.5" customHeight="1">
      <c r="A517" s="1000">
        <v>86</v>
      </c>
      <c r="B517" s="970" t="s">
        <v>423</v>
      </c>
      <c r="C517" s="973" t="s">
        <v>421</v>
      </c>
      <c r="D517" s="427" t="s">
        <v>392</v>
      </c>
      <c r="E517" s="910" t="s">
        <v>203</v>
      </c>
      <c r="F517" s="295" t="s">
        <v>283</v>
      </c>
      <c r="G517" s="151">
        <f>R517*O4</f>
        <v>0.2</v>
      </c>
      <c r="H517" s="429"/>
      <c r="I517" s="430"/>
      <c r="J517" s="298">
        <v>0</v>
      </c>
      <c r="K517" s="430"/>
      <c r="L517" s="430"/>
      <c r="M517" s="430"/>
      <c r="N517" s="430"/>
      <c r="O517" s="430"/>
      <c r="P517" s="430"/>
      <c r="Q517" s="431"/>
      <c r="R517" s="429">
        <v>0.2</v>
      </c>
    </row>
    <row r="518" spans="1:18" ht="34.5" customHeight="1">
      <c r="A518" s="1001"/>
      <c r="B518" s="1020"/>
      <c r="C518" s="989"/>
      <c r="D518" s="433"/>
      <c r="E518" s="911"/>
      <c r="F518" s="303" t="s">
        <v>285</v>
      </c>
      <c r="G518" s="304"/>
      <c r="H518" s="435"/>
      <c r="I518" s="436"/>
      <c r="J518" s="306"/>
      <c r="K518" s="436"/>
      <c r="L518" s="436"/>
      <c r="M518" s="436"/>
      <c r="N518" s="436"/>
      <c r="O518" s="436"/>
      <c r="P518" s="436"/>
      <c r="Q518" s="437"/>
      <c r="R518" s="435"/>
    </row>
    <row r="519" spans="1:18" ht="34.5" customHeight="1">
      <c r="A519" s="1001"/>
      <c r="B519" s="1020"/>
      <c r="C519" s="989"/>
      <c r="D519" s="438"/>
      <c r="E519" s="911"/>
      <c r="F519" s="310" t="s">
        <v>53</v>
      </c>
      <c r="G519" s="343"/>
      <c r="H519" s="311"/>
      <c r="I519" s="312"/>
      <c r="J519" s="312"/>
      <c r="K519" s="312"/>
      <c r="L519" s="312"/>
      <c r="M519" s="312"/>
      <c r="N519" s="312"/>
      <c r="O519" s="312"/>
      <c r="P519" s="312"/>
      <c r="Q519" s="313"/>
      <c r="R519" s="311"/>
    </row>
    <row r="520" spans="1:18" ht="34.5" customHeight="1">
      <c r="A520" s="1002"/>
      <c r="B520" s="1021"/>
      <c r="C520" s="991"/>
      <c r="D520" s="439"/>
      <c r="E520" s="912"/>
      <c r="F520" s="282"/>
      <c r="G520" s="408"/>
      <c r="H520" s="1007"/>
      <c r="I520" s="1008"/>
      <c r="J520" s="1008"/>
      <c r="K520" s="1008"/>
      <c r="L520" s="1008"/>
      <c r="M520" s="1008"/>
      <c r="N520" s="1008"/>
      <c r="O520" s="1008"/>
      <c r="P520" s="1008"/>
      <c r="Q520" s="1008"/>
      <c r="R520" s="440"/>
    </row>
    <row r="521" spans="1:18" ht="34.5" customHeight="1">
      <c r="A521" s="1000">
        <v>87</v>
      </c>
      <c r="B521" s="970" t="s">
        <v>424</v>
      </c>
      <c r="C521" s="973" t="s">
        <v>425</v>
      </c>
      <c r="D521" s="427" t="s">
        <v>267</v>
      </c>
      <c r="E521" s="910" t="s">
        <v>48</v>
      </c>
      <c r="F521" s="295" t="s">
        <v>283</v>
      </c>
      <c r="G521" s="151">
        <f>R521*O4</f>
        <v>0.15</v>
      </c>
      <c r="H521" s="429"/>
      <c r="I521" s="430"/>
      <c r="J521" s="298">
        <v>0</v>
      </c>
      <c r="K521" s="430"/>
      <c r="L521" s="430"/>
      <c r="M521" s="430"/>
      <c r="N521" s="430"/>
      <c r="O521" s="430"/>
      <c r="P521" s="430"/>
      <c r="Q521" s="431"/>
      <c r="R521" s="429">
        <v>0.15</v>
      </c>
    </row>
    <row r="522" spans="1:18" ht="34.5" customHeight="1">
      <c r="A522" s="1001"/>
      <c r="B522" s="1020"/>
      <c r="C522" s="989"/>
      <c r="D522" s="433"/>
      <c r="E522" s="911"/>
      <c r="F522" s="303" t="s">
        <v>285</v>
      </c>
      <c r="G522" s="304"/>
      <c r="H522" s="435"/>
      <c r="I522" s="436"/>
      <c r="J522" s="306"/>
      <c r="K522" s="436"/>
      <c r="L522" s="436"/>
      <c r="M522" s="436"/>
      <c r="N522" s="436"/>
      <c r="O522" s="436"/>
      <c r="P522" s="436"/>
      <c r="Q522" s="437"/>
      <c r="R522" s="435"/>
    </row>
    <row r="523" spans="1:18" ht="34.5" customHeight="1">
      <c r="A523" s="1001"/>
      <c r="B523" s="1020"/>
      <c r="C523" s="989"/>
      <c r="D523" s="438"/>
      <c r="E523" s="911"/>
      <c r="F523" s="310" t="s">
        <v>53</v>
      </c>
      <c r="G523" s="343"/>
      <c r="H523" s="311"/>
      <c r="I523" s="312"/>
      <c r="J523" s="312"/>
      <c r="K523" s="312"/>
      <c r="L523" s="312"/>
      <c r="M523" s="312"/>
      <c r="N523" s="312"/>
      <c r="O523" s="312"/>
      <c r="P523" s="312"/>
      <c r="Q523" s="313"/>
      <c r="R523" s="311"/>
    </row>
    <row r="524" spans="1:18" ht="34.5" customHeight="1">
      <c r="A524" s="1002"/>
      <c r="B524" s="1021"/>
      <c r="C524" s="991"/>
      <c r="D524" s="439"/>
      <c r="E524" s="912"/>
      <c r="F524" s="282"/>
      <c r="G524" s="408"/>
      <c r="H524" s="1007"/>
      <c r="I524" s="1008"/>
      <c r="J524" s="1008"/>
      <c r="K524" s="1008"/>
      <c r="L524" s="1008"/>
      <c r="M524" s="1008"/>
      <c r="N524" s="1008"/>
      <c r="O524" s="1008"/>
      <c r="P524" s="1008"/>
      <c r="Q524" s="1008"/>
      <c r="R524" s="440"/>
    </row>
    <row r="525" spans="1:18" ht="34.5" customHeight="1">
      <c r="A525" s="1000">
        <v>88</v>
      </c>
      <c r="B525" s="970" t="s">
        <v>426</v>
      </c>
      <c r="C525" s="973" t="s">
        <v>425</v>
      </c>
      <c r="D525" s="427" t="s">
        <v>395</v>
      </c>
      <c r="E525" s="910" t="s">
        <v>48</v>
      </c>
      <c r="F525" s="295" t="s">
        <v>283</v>
      </c>
      <c r="G525" s="151">
        <f>R525*O4</f>
        <v>0.2</v>
      </c>
      <c r="H525" s="429"/>
      <c r="I525" s="430"/>
      <c r="J525" s="298">
        <v>0</v>
      </c>
      <c r="K525" s="430"/>
      <c r="L525" s="430"/>
      <c r="M525" s="430"/>
      <c r="N525" s="430"/>
      <c r="O525" s="430"/>
      <c r="P525" s="430"/>
      <c r="Q525" s="431"/>
      <c r="R525" s="429">
        <v>0.2</v>
      </c>
    </row>
    <row r="526" spans="1:18" ht="34.5" customHeight="1">
      <c r="A526" s="1001"/>
      <c r="B526" s="1020"/>
      <c r="C526" s="989"/>
      <c r="D526" s="433"/>
      <c r="E526" s="911"/>
      <c r="F526" s="303" t="s">
        <v>285</v>
      </c>
      <c r="G526" s="304"/>
      <c r="H526" s="435"/>
      <c r="I526" s="436"/>
      <c r="J526" s="306"/>
      <c r="K526" s="436"/>
      <c r="L526" s="436"/>
      <c r="M526" s="436"/>
      <c r="N526" s="436"/>
      <c r="O526" s="436"/>
      <c r="P526" s="436"/>
      <c r="Q526" s="437"/>
      <c r="R526" s="435"/>
    </row>
    <row r="527" spans="1:18" ht="34.5" customHeight="1">
      <c r="A527" s="1001"/>
      <c r="B527" s="1020"/>
      <c r="C527" s="989"/>
      <c r="D527" s="438"/>
      <c r="E527" s="911"/>
      <c r="F527" s="310" t="s">
        <v>53</v>
      </c>
      <c r="G527" s="343"/>
      <c r="H527" s="311"/>
      <c r="I527" s="312"/>
      <c r="J527" s="312"/>
      <c r="K527" s="312"/>
      <c r="L527" s="312"/>
      <c r="M527" s="312"/>
      <c r="N527" s="312"/>
      <c r="O527" s="312"/>
      <c r="P527" s="312"/>
      <c r="Q527" s="313"/>
      <c r="R527" s="311"/>
    </row>
    <row r="528" spans="1:18" ht="34.5" customHeight="1">
      <c r="A528" s="1002"/>
      <c r="B528" s="1021"/>
      <c r="C528" s="991"/>
      <c r="D528" s="439"/>
      <c r="E528" s="912"/>
      <c r="F528" s="282"/>
      <c r="G528" s="408"/>
      <c r="H528" s="1007"/>
      <c r="I528" s="1008"/>
      <c r="J528" s="1008"/>
      <c r="K528" s="1008"/>
      <c r="L528" s="1008"/>
      <c r="M528" s="1008"/>
      <c r="N528" s="1008"/>
      <c r="O528" s="1008"/>
      <c r="P528" s="1008"/>
      <c r="Q528" s="1008"/>
      <c r="R528" s="440"/>
    </row>
    <row r="529" spans="1:18" ht="34.5" customHeight="1">
      <c r="A529" s="1000">
        <v>89</v>
      </c>
      <c r="B529" s="970" t="s">
        <v>427</v>
      </c>
      <c r="C529" s="973" t="s">
        <v>425</v>
      </c>
      <c r="D529" s="427" t="s">
        <v>249</v>
      </c>
      <c r="E529" s="910" t="s">
        <v>48</v>
      </c>
      <c r="F529" s="295" t="s">
        <v>283</v>
      </c>
      <c r="G529" s="151">
        <f>R529*O4</f>
        <v>0.1</v>
      </c>
      <c r="H529" s="429"/>
      <c r="I529" s="430"/>
      <c r="J529" s="298">
        <v>0</v>
      </c>
      <c r="K529" s="430"/>
      <c r="L529" s="430"/>
      <c r="M529" s="430"/>
      <c r="N529" s="430"/>
      <c r="O529" s="430"/>
      <c r="P529" s="430"/>
      <c r="Q529" s="431"/>
      <c r="R529" s="429">
        <v>0.1</v>
      </c>
    </row>
    <row r="530" spans="1:18" ht="34.5" customHeight="1">
      <c r="A530" s="1001"/>
      <c r="B530" s="1020"/>
      <c r="C530" s="989"/>
      <c r="D530" s="433"/>
      <c r="E530" s="911"/>
      <c r="F530" s="303" t="s">
        <v>285</v>
      </c>
      <c r="G530" s="304"/>
      <c r="H530" s="435"/>
      <c r="I530" s="436"/>
      <c r="J530" s="306"/>
      <c r="K530" s="436"/>
      <c r="L530" s="436"/>
      <c r="M530" s="436"/>
      <c r="N530" s="436"/>
      <c r="O530" s="436"/>
      <c r="P530" s="436"/>
      <c r="Q530" s="437"/>
      <c r="R530" s="435"/>
    </row>
    <row r="531" spans="1:18" ht="34.5" customHeight="1">
      <c r="A531" s="1001"/>
      <c r="B531" s="1020"/>
      <c r="C531" s="989"/>
      <c r="D531" s="438"/>
      <c r="E531" s="911"/>
      <c r="F531" s="310" t="s">
        <v>53</v>
      </c>
      <c r="G531" s="343"/>
      <c r="H531" s="311"/>
      <c r="I531" s="312"/>
      <c r="J531" s="312"/>
      <c r="K531" s="312"/>
      <c r="L531" s="312"/>
      <c r="M531" s="312"/>
      <c r="N531" s="312"/>
      <c r="O531" s="312"/>
      <c r="P531" s="312"/>
      <c r="Q531" s="313"/>
      <c r="R531" s="311"/>
    </row>
    <row r="532" spans="1:18" ht="34.5" customHeight="1">
      <c r="A532" s="1002"/>
      <c r="B532" s="1021"/>
      <c r="C532" s="991"/>
      <c r="D532" s="439"/>
      <c r="E532" s="912"/>
      <c r="F532" s="282"/>
      <c r="G532" s="408"/>
      <c r="H532" s="1007"/>
      <c r="I532" s="1008"/>
      <c r="J532" s="1008"/>
      <c r="K532" s="1008"/>
      <c r="L532" s="1008"/>
      <c r="M532" s="1008"/>
      <c r="N532" s="1008"/>
      <c r="O532" s="1008"/>
      <c r="P532" s="1008"/>
      <c r="Q532" s="1008"/>
      <c r="R532" s="440"/>
    </row>
    <row r="533" spans="1:18" ht="34.5" customHeight="1">
      <c r="A533" s="1000">
        <v>90</v>
      </c>
      <c r="B533" s="970" t="s">
        <v>428</v>
      </c>
      <c r="C533" s="973" t="s">
        <v>425</v>
      </c>
      <c r="D533" s="427" t="s">
        <v>374</v>
      </c>
      <c r="E533" s="910" t="s">
        <v>48</v>
      </c>
      <c r="F533" s="295" t="s">
        <v>283</v>
      </c>
      <c r="G533" s="151">
        <f>R533*O4</f>
        <v>0.1</v>
      </c>
      <c r="H533" s="429"/>
      <c r="I533" s="430"/>
      <c r="J533" s="298">
        <v>0</v>
      </c>
      <c r="K533" s="430"/>
      <c r="L533" s="430"/>
      <c r="M533" s="430"/>
      <c r="N533" s="430"/>
      <c r="O533" s="430"/>
      <c r="P533" s="430"/>
      <c r="Q533" s="431"/>
      <c r="R533" s="429">
        <v>0.1</v>
      </c>
    </row>
    <row r="534" spans="1:18" ht="34.5" customHeight="1">
      <c r="A534" s="1001"/>
      <c r="B534" s="1020"/>
      <c r="C534" s="989"/>
      <c r="D534" s="433"/>
      <c r="E534" s="911"/>
      <c r="F534" s="303" t="s">
        <v>285</v>
      </c>
      <c r="G534" s="304"/>
      <c r="H534" s="435"/>
      <c r="I534" s="436"/>
      <c r="J534" s="306"/>
      <c r="K534" s="436"/>
      <c r="L534" s="436"/>
      <c r="M534" s="436"/>
      <c r="N534" s="436"/>
      <c r="O534" s="436"/>
      <c r="P534" s="436"/>
      <c r="Q534" s="437"/>
      <c r="R534" s="435"/>
    </row>
    <row r="535" spans="1:18" ht="34.5" customHeight="1">
      <c r="A535" s="1001"/>
      <c r="B535" s="1020"/>
      <c r="C535" s="989"/>
      <c r="D535" s="438"/>
      <c r="E535" s="911"/>
      <c r="F535" s="310" t="s">
        <v>53</v>
      </c>
      <c r="G535" s="343"/>
      <c r="H535" s="311"/>
      <c r="I535" s="312"/>
      <c r="J535" s="312"/>
      <c r="K535" s="312"/>
      <c r="L535" s="312"/>
      <c r="M535" s="312"/>
      <c r="N535" s="312"/>
      <c r="O535" s="312"/>
      <c r="P535" s="312"/>
      <c r="Q535" s="313"/>
      <c r="R535" s="311"/>
    </row>
    <row r="536" spans="1:18" ht="34.5" customHeight="1">
      <c r="A536" s="1002"/>
      <c r="B536" s="1021"/>
      <c r="C536" s="991"/>
      <c r="D536" s="439"/>
      <c r="E536" s="912"/>
      <c r="F536" s="282"/>
      <c r="G536" s="408"/>
      <c r="H536" s="1007"/>
      <c r="I536" s="1008"/>
      <c r="J536" s="1008"/>
      <c r="K536" s="1008"/>
      <c r="L536" s="1008"/>
      <c r="M536" s="1008"/>
      <c r="N536" s="1008"/>
      <c r="O536" s="1008"/>
      <c r="P536" s="1008"/>
      <c r="Q536" s="1008"/>
      <c r="R536" s="440"/>
    </row>
    <row r="537" spans="1:18" ht="34.5" customHeight="1">
      <c r="A537" s="1000">
        <v>91</v>
      </c>
      <c r="B537" s="293" t="s">
        <v>429</v>
      </c>
      <c r="C537" s="973" t="s">
        <v>425</v>
      </c>
      <c r="D537" s="427" t="s">
        <v>261</v>
      </c>
      <c r="E537" s="910" t="s">
        <v>48</v>
      </c>
      <c r="F537" s="295" t="s">
        <v>283</v>
      </c>
      <c r="G537" s="151">
        <f>R537*O4</f>
        <v>0.1</v>
      </c>
      <c r="H537" s="429"/>
      <c r="I537" s="430"/>
      <c r="J537" s="298">
        <v>0</v>
      </c>
      <c r="K537" s="430"/>
      <c r="L537" s="430"/>
      <c r="M537" s="430"/>
      <c r="N537" s="430"/>
      <c r="O537" s="430"/>
      <c r="P537" s="430"/>
      <c r="Q537" s="431"/>
      <c r="R537" s="429">
        <v>0.1</v>
      </c>
    </row>
    <row r="538" spans="1:18" ht="34.5" customHeight="1">
      <c r="A538" s="1001"/>
      <c r="B538" s="301" t="s">
        <v>430</v>
      </c>
      <c r="C538" s="989"/>
      <c r="D538" s="433"/>
      <c r="E538" s="911"/>
      <c r="F538" s="303" t="s">
        <v>285</v>
      </c>
      <c r="G538" s="304"/>
      <c r="H538" s="435"/>
      <c r="I538" s="436"/>
      <c r="J538" s="306"/>
      <c r="K538" s="436"/>
      <c r="L538" s="436"/>
      <c r="M538" s="436"/>
      <c r="N538" s="436"/>
      <c r="O538" s="436"/>
      <c r="P538" s="436"/>
      <c r="Q538" s="437"/>
      <c r="R538" s="435"/>
    </row>
    <row r="539" spans="1:18" ht="34.5" customHeight="1">
      <c r="A539" s="1001"/>
      <c r="B539" s="308"/>
      <c r="C539" s="989"/>
      <c r="D539" s="438"/>
      <c r="E539" s="911"/>
      <c r="F539" s="310" t="s">
        <v>53</v>
      </c>
      <c r="G539" s="343"/>
      <c r="H539" s="311"/>
      <c r="I539" s="312"/>
      <c r="J539" s="312"/>
      <c r="K539" s="312"/>
      <c r="L539" s="312"/>
      <c r="M539" s="312"/>
      <c r="N539" s="312"/>
      <c r="O539" s="312"/>
      <c r="P539" s="312"/>
      <c r="Q539" s="313"/>
      <c r="R539" s="311"/>
    </row>
    <row r="540" spans="1:18" ht="34.5" customHeight="1">
      <c r="A540" s="1002"/>
      <c r="B540" s="317"/>
      <c r="C540" s="991"/>
      <c r="D540" s="439"/>
      <c r="E540" s="912"/>
      <c r="F540" s="282"/>
      <c r="G540" s="408"/>
      <c r="H540" s="1007"/>
      <c r="I540" s="1008"/>
      <c r="J540" s="1008"/>
      <c r="K540" s="1008"/>
      <c r="L540" s="1008"/>
      <c r="M540" s="1008"/>
      <c r="N540" s="1008"/>
      <c r="O540" s="1008"/>
      <c r="P540" s="1008"/>
      <c r="Q540" s="1008"/>
      <c r="R540" s="440"/>
    </row>
    <row r="541" spans="1:18" ht="34.5" customHeight="1">
      <c r="A541" s="1000">
        <v>92</v>
      </c>
      <c r="B541" s="970" t="s">
        <v>431</v>
      </c>
      <c r="C541" s="973" t="s">
        <v>425</v>
      </c>
      <c r="D541" s="427" t="s">
        <v>389</v>
      </c>
      <c r="E541" s="910" t="s">
        <v>48</v>
      </c>
      <c r="F541" s="295" t="s">
        <v>283</v>
      </c>
      <c r="G541" s="151">
        <f>R541*O4</f>
        <v>0.1</v>
      </c>
      <c r="H541" s="429"/>
      <c r="I541" s="430"/>
      <c r="J541" s="298">
        <v>0</v>
      </c>
      <c r="K541" s="430"/>
      <c r="L541" s="430"/>
      <c r="M541" s="430"/>
      <c r="N541" s="430"/>
      <c r="O541" s="430"/>
      <c r="P541" s="430"/>
      <c r="Q541" s="431"/>
      <c r="R541" s="429">
        <v>0.1</v>
      </c>
    </row>
    <row r="542" spans="1:18" ht="34.5" customHeight="1">
      <c r="A542" s="1001"/>
      <c r="B542" s="1020"/>
      <c r="C542" s="989"/>
      <c r="D542" s="433"/>
      <c r="E542" s="911"/>
      <c r="F542" s="303" t="s">
        <v>285</v>
      </c>
      <c r="G542" s="304"/>
      <c r="H542" s="435"/>
      <c r="I542" s="436"/>
      <c r="J542" s="306"/>
      <c r="K542" s="436"/>
      <c r="L542" s="436"/>
      <c r="M542" s="436"/>
      <c r="N542" s="436"/>
      <c r="O542" s="436"/>
      <c r="P542" s="436"/>
      <c r="Q542" s="437"/>
      <c r="R542" s="435"/>
    </row>
    <row r="543" spans="1:18" ht="34.5" customHeight="1">
      <c r="A543" s="1001"/>
      <c r="B543" s="1020"/>
      <c r="C543" s="989"/>
      <c r="D543" s="438"/>
      <c r="E543" s="911"/>
      <c r="F543" s="310" t="s">
        <v>53</v>
      </c>
      <c r="G543" s="343"/>
      <c r="H543" s="311"/>
      <c r="I543" s="312"/>
      <c r="J543" s="312"/>
      <c r="K543" s="312"/>
      <c r="L543" s="312"/>
      <c r="M543" s="312"/>
      <c r="N543" s="312"/>
      <c r="O543" s="312"/>
      <c r="P543" s="312"/>
      <c r="Q543" s="313"/>
      <c r="R543" s="311"/>
    </row>
    <row r="544" spans="1:18" ht="34.5" customHeight="1">
      <c r="A544" s="1002"/>
      <c r="B544" s="1021"/>
      <c r="C544" s="991"/>
      <c r="D544" s="439"/>
      <c r="E544" s="912"/>
      <c r="F544" s="282"/>
      <c r="G544" s="408"/>
      <c r="H544" s="1007"/>
      <c r="I544" s="1008"/>
      <c r="J544" s="1008"/>
      <c r="K544" s="1008"/>
      <c r="L544" s="1008"/>
      <c r="M544" s="1008"/>
      <c r="N544" s="1008"/>
      <c r="O544" s="1008"/>
      <c r="P544" s="1008"/>
      <c r="Q544" s="1008"/>
      <c r="R544" s="440"/>
    </row>
    <row r="545" spans="1:18" ht="34.5" customHeight="1">
      <c r="A545" s="1000">
        <v>93</v>
      </c>
      <c r="B545" s="970" t="s">
        <v>432</v>
      </c>
      <c r="C545" s="973" t="s">
        <v>425</v>
      </c>
      <c r="D545" s="427" t="s">
        <v>263</v>
      </c>
      <c r="E545" s="910" t="s">
        <v>48</v>
      </c>
      <c r="F545" s="295" t="s">
        <v>283</v>
      </c>
      <c r="G545" s="151">
        <f>R545*O4</f>
        <v>0.1</v>
      </c>
      <c r="H545" s="429"/>
      <c r="I545" s="430"/>
      <c r="J545" s="298">
        <v>0</v>
      </c>
      <c r="K545" s="430"/>
      <c r="L545" s="430"/>
      <c r="M545" s="430"/>
      <c r="N545" s="430"/>
      <c r="O545" s="430"/>
      <c r="P545" s="430"/>
      <c r="Q545" s="431"/>
      <c r="R545" s="429">
        <v>0.1</v>
      </c>
    </row>
    <row r="546" spans="1:18" ht="34.5" customHeight="1">
      <c r="A546" s="1001"/>
      <c r="B546" s="1020"/>
      <c r="C546" s="989"/>
      <c r="D546" s="433"/>
      <c r="E546" s="911"/>
      <c r="F546" s="303" t="s">
        <v>285</v>
      </c>
      <c r="G546" s="304"/>
      <c r="H546" s="435"/>
      <c r="I546" s="436"/>
      <c r="J546" s="306"/>
      <c r="K546" s="436"/>
      <c r="L546" s="436"/>
      <c r="M546" s="436"/>
      <c r="N546" s="436"/>
      <c r="O546" s="436"/>
      <c r="P546" s="436"/>
      <c r="Q546" s="437"/>
      <c r="R546" s="435"/>
    </row>
    <row r="547" spans="1:18" ht="34.5" customHeight="1">
      <c r="A547" s="1001"/>
      <c r="B547" s="1020"/>
      <c r="C547" s="989"/>
      <c r="D547" s="438"/>
      <c r="E547" s="911"/>
      <c r="F547" s="310" t="s">
        <v>53</v>
      </c>
      <c r="G547" s="343"/>
      <c r="H547" s="311"/>
      <c r="I547" s="312"/>
      <c r="J547" s="312"/>
      <c r="K547" s="312"/>
      <c r="L547" s="312"/>
      <c r="M547" s="312"/>
      <c r="N547" s="312"/>
      <c r="O547" s="312"/>
      <c r="P547" s="312"/>
      <c r="Q547" s="313"/>
      <c r="R547" s="311"/>
    </row>
    <row r="548" spans="1:18" ht="34.5" customHeight="1">
      <c r="A548" s="1002"/>
      <c r="B548" s="1021"/>
      <c r="C548" s="991"/>
      <c r="D548" s="439"/>
      <c r="E548" s="912"/>
      <c r="F548" s="282"/>
      <c r="G548" s="408"/>
      <c r="H548" s="1007"/>
      <c r="I548" s="1008"/>
      <c r="J548" s="1008"/>
      <c r="K548" s="1008"/>
      <c r="L548" s="1008"/>
      <c r="M548" s="1008"/>
      <c r="N548" s="1008"/>
      <c r="O548" s="1008"/>
      <c r="P548" s="1008"/>
      <c r="Q548" s="1008"/>
      <c r="R548" s="440"/>
    </row>
    <row r="549" spans="1:18" ht="34.5" hidden="1" customHeight="1">
      <c r="A549" s="873" t="s">
        <v>433</v>
      </c>
      <c r="B549" s="874"/>
      <c r="C549" s="874"/>
      <c r="D549" s="874"/>
      <c r="E549" s="875"/>
      <c r="F549" s="271">
        <f t="shared" ref="F549:F551" si="48">SUM(H549:Q549)</f>
        <v>0</v>
      </c>
      <c r="G549" s="272"/>
      <c r="H549" s="282">
        <f t="shared" ref="H549:H551" si="49">H484+H488+H492+H496+H501+H505+H509+H513+H517+H521+H525+H529+H533+H537+H541+H545</f>
        <v>0</v>
      </c>
      <c r="I549" s="282">
        <f t="shared" ref="I549:I551" si="50">I484+I488+I492+I496+I501+I505+I509+I513+I517+I521+I525+I529+I533+I537+I541+I545</f>
        <v>0</v>
      </c>
      <c r="J549" s="282">
        <f t="shared" ref="J549:J551" si="51">J484+J488+J492+J496+J501+J505+J509+J513+J517+J521+J525+J529+J533+J537+J541+J545</f>
        <v>0</v>
      </c>
      <c r="K549" s="282">
        <f t="shared" ref="K549:K551" si="52">K484+K488+K492+K496+K501+K505+K509+K513+K517+K521+K525+K529+K533+K537+K541+K545</f>
        <v>0</v>
      </c>
      <c r="L549" s="282">
        <f t="shared" ref="L549:L551" si="53">L484+L488+L492+L496+L501+L505+L509+L513+L517+L521+L525+L529+L533+L537+L541+L545</f>
        <v>0</v>
      </c>
      <c r="M549" s="282">
        <f t="shared" ref="M549:M551" si="54">M484+M488+M492+M496+M501+M505+M509+M513+M517+M521+M525+M529+M533+M537+M541+M545</f>
        <v>0</v>
      </c>
      <c r="N549" s="282">
        <f t="shared" ref="N549:N551" si="55">N484+N488+N492+N496+N501+N505+N509+N513+N517+N521+N525+N529+N533+N537+N541+N545</f>
        <v>0</v>
      </c>
      <c r="O549" s="282">
        <f t="shared" ref="O549:O551" si="56">O484+O488+O492+O496+O501+O505+O509+O513+O517+O521+O525+O529+O533+O537+O541+O545</f>
        <v>0</v>
      </c>
      <c r="P549" s="282">
        <f t="shared" ref="P549:P551" si="57">P484+P488+P492+P496+P501+P505+P509+P513+P517+P521+P525+P529+P533+P537+P541+P545</f>
        <v>0</v>
      </c>
      <c r="Q549" s="283">
        <f t="shared" ref="Q549:Q551" si="58">Q484+Q488+Q492+Q496+Q501+Q505+Q509+Q513+Q517+Q521+Q525+Q529+Q533+Q537+Q541+Q545</f>
        <v>0</v>
      </c>
      <c r="R549" s="283"/>
    </row>
    <row r="550" spans="1:18" ht="34.5" hidden="1" customHeight="1">
      <c r="A550" s="896" t="s">
        <v>434</v>
      </c>
      <c r="B550" s="897"/>
      <c r="C550" s="897"/>
      <c r="D550" s="897"/>
      <c r="E550" s="898"/>
      <c r="F550" s="271">
        <f t="shared" si="48"/>
        <v>0</v>
      </c>
      <c r="G550" s="272"/>
      <c r="H550" s="282">
        <f t="shared" si="49"/>
        <v>0</v>
      </c>
      <c r="I550" s="282">
        <f t="shared" si="50"/>
        <v>0</v>
      </c>
      <c r="J550" s="282">
        <f t="shared" si="51"/>
        <v>0</v>
      </c>
      <c r="K550" s="282">
        <f t="shared" si="52"/>
        <v>0</v>
      </c>
      <c r="L550" s="282">
        <f t="shared" si="53"/>
        <v>0</v>
      </c>
      <c r="M550" s="282">
        <f t="shared" si="54"/>
        <v>0</v>
      </c>
      <c r="N550" s="282">
        <f t="shared" si="55"/>
        <v>0</v>
      </c>
      <c r="O550" s="282">
        <f t="shared" si="56"/>
        <v>0</v>
      </c>
      <c r="P550" s="282">
        <f t="shared" si="57"/>
        <v>0</v>
      </c>
      <c r="Q550" s="283">
        <f t="shared" si="58"/>
        <v>0</v>
      </c>
      <c r="R550" s="283"/>
    </row>
    <row r="551" spans="1:18" ht="34.5" hidden="1" customHeight="1">
      <c r="A551" s="876" t="s">
        <v>435</v>
      </c>
      <c r="B551" s="877"/>
      <c r="C551" s="877"/>
      <c r="D551" s="877"/>
      <c r="E551" s="878"/>
      <c r="F551" s="271">
        <f t="shared" si="48"/>
        <v>0</v>
      </c>
      <c r="G551" s="272"/>
      <c r="H551" s="282">
        <f t="shared" si="49"/>
        <v>0</v>
      </c>
      <c r="I551" s="282">
        <f t="shared" si="50"/>
        <v>0</v>
      </c>
      <c r="J551" s="282">
        <f t="shared" si="51"/>
        <v>0</v>
      </c>
      <c r="K551" s="282">
        <f t="shared" si="52"/>
        <v>0</v>
      </c>
      <c r="L551" s="282">
        <f t="shared" si="53"/>
        <v>0</v>
      </c>
      <c r="M551" s="282">
        <f t="shared" si="54"/>
        <v>0</v>
      </c>
      <c r="N551" s="282">
        <f t="shared" si="55"/>
        <v>0</v>
      </c>
      <c r="O551" s="282">
        <f t="shared" si="56"/>
        <v>0</v>
      </c>
      <c r="P551" s="282">
        <f t="shared" si="57"/>
        <v>0</v>
      </c>
      <c r="Q551" s="283">
        <f t="shared" si="58"/>
        <v>0</v>
      </c>
      <c r="R551" s="283"/>
    </row>
    <row r="552" spans="1:18" ht="34.5" hidden="1" customHeight="1">
      <c r="A552" s="879" t="s">
        <v>436</v>
      </c>
      <c r="B552" s="880"/>
      <c r="C552" s="880"/>
      <c r="D552" s="880"/>
      <c r="E552" s="881"/>
      <c r="F552" s="274">
        <f>SUM(F549:F550)</f>
        <v>0</v>
      </c>
      <c r="G552" s="275"/>
      <c r="H552" s="274">
        <f t="shared" ref="H552:Q552" si="59">H549+H550</f>
        <v>0</v>
      </c>
      <c r="I552" s="274">
        <f t="shared" si="59"/>
        <v>0</v>
      </c>
      <c r="J552" s="274">
        <f t="shared" si="59"/>
        <v>0</v>
      </c>
      <c r="K552" s="274">
        <f t="shared" si="59"/>
        <v>0</v>
      </c>
      <c r="L552" s="274">
        <f t="shared" si="59"/>
        <v>0</v>
      </c>
      <c r="M552" s="274">
        <f t="shared" si="59"/>
        <v>0</v>
      </c>
      <c r="N552" s="274">
        <f t="shared" si="59"/>
        <v>0</v>
      </c>
      <c r="O552" s="274">
        <f t="shared" si="59"/>
        <v>0</v>
      </c>
      <c r="P552" s="274">
        <f t="shared" si="59"/>
        <v>0</v>
      </c>
      <c r="Q552" s="276">
        <f t="shared" si="59"/>
        <v>0</v>
      </c>
      <c r="R552" s="276"/>
    </row>
    <row r="553" spans="1:18" ht="34.5" hidden="1" customHeight="1">
      <c r="A553" s="899" t="s">
        <v>437</v>
      </c>
      <c r="B553" s="900"/>
      <c r="C553" s="900"/>
      <c r="D553" s="900"/>
      <c r="E553" s="901"/>
      <c r="F553" s="290">
        <f>SUM(F549:F551)</f>
        <v>0</v>
      </c>
      <c r="G553" s="290"/>
      <c r="H553" s="290">
        <f t="shared" ref="H553:Q553" si="60">H549+H550+H551</f>
        <v>0</v>
      </c>
      <c r="I553" s="290">
        <f t="shared" si="60"/>
        <v>0</v>
      </c>
      <c r="J553" s="290">
        <f t="shared" si="60"/>
        <v>0</v>
      </c>
      <c r="K553" s="290">
        <f t="shared" si="60"/>
        <v>0</v>
      </c>
      <c r="L553" s="290">
        <f t="shared" si="60"/>
        <v>0</v>
      </c>
      <c r="M553" s="290">
        <f t="shared" si="60"/>
        <v>0</v>
      </c>
      <c r="N553" s="290">
        <f t="shared" si="60"/>
        <v>0</v>
      </c>
      <c r="O553" s="290">
        <f t="shared" si="60"/>
        <v>0</v>
      </c>
      <c r="P553" s="290">
        <f t="shared" si="60"/>
        <v>0</v>
      </c>
      <c r="Q553" s="291">
        <f t="shared" si="60"/>
        <v>0</v>
      </c>
      <c r="R553" s="291"/>
    </row>
    <row r="554" spans="1:18" ht="34.5" hidden="1" customHeight="1">
      <c r="A554" s="870"/>
      <c r="B554" s="871"/>
      <c r="C554" s="871"/>
      <c r="D554" s="871"/>
      <c r="E554" s="871"/>
      <c r="F554" s="871"/>
      <c r="G554" s="1022"/>
      <c r="H554" s="871"/>
      <c r="I554" s="871"/>
      <c r="J554" s="871"/>
      <c r="K554" s="871"/>
      <c r="L554" s="871"/>
      <c r="M554" s="871"/>
      <c r="N554" s="871"/>
      <c r="O554" s="871"/>
      <c r="P554" s="871"/>
      <c r="Q554" s="995"/>
      <c r="R554" s="410"/>
    </row>
    <row r="555" spans="1:18" ht="34.5" customHeight="1">
      <c r="A555" s="873" t="s">
        <v>438</v>
      </c>
      <c r="B555" s="874"/>
      <c r="C555" s="874"/>
      <c r="D555" s="874"/>
      <c r="E555" s="874"/>
      <c r="F555" s="875"/>
      <c r="G555" s="467"/>
      <c r="H555" s="412">
        <f t="shared" ref="H555:H557" si="61">H549</f>
        <v>0</v>
      </c>
      <c r="I555" s="413">
        <f t="shared" ref="I555:I559" si="62">SUM(I549,H555)</f>
        <v>0</v>
      </c>
      <c r="J555" s="412">
        <f t="shared" ref="J555:J559" si="63">SUM(J549,I555)</f>
        <v>0</v>
      </c>
      <c r="K555" s="413">
        <f t="shared" ref="K555:K559" si="64">SUM(K549,J555)</f>
        <v>0</v>
      </c>
      <c r="L555" s="412">
        <f t="shared" ref="L555:L559" si="65">SUM(L549,K555)</f>
        <v>0</v>
      </c>
      <c r="M555" s="413">
        <f t="shared" ref="M555:M559" si="66">SUM(M549,L555)</f>
        <v>0</v>
      </c>
      <c r="N555" s="412">
        <f t="shared" ref="N555:N559" si="67">SUM(N549,M555)</f>
        <v>0</v>
      </c>
      <c r="O555" s="413">
        <f t="shared" ref="O555:O559" si="68">SUM(O549,N555)</f>
        <v>0</v>
      </c>
      <c r="P555" s="412">
        <f t="shared" ref="P555:P559" si="69">SUM(P549,O555)</f>
        <v>0</v>
      </c>
      <c r="Q555" s="414">
        <f t="shared" ref="Q555:Q559" si="70">SUM(Q549,P555)</f>
        <v>0</v>
      </c>
      <c r="R555" s="415"/>
    </row>
    <row r="556" spans="1:18" ht="34.5" customHeight="1">
      <c r="A556" s="896" t="s">
        <v>439</v>
      </c>
      <c r="B556" s="897"/>
      <c r="C556" s="897"/>
      <c r="D556" s="897"/>
      <c r="E556" s="897"/>
      <c r="F556" s="898"/>
      <c r="G556" s="284"/>
      <c r="H556" s="413">
        <f t="shared" si="61"/>
        <v>0</v>
      </c>
      <c r="I556" s="412">
        <f t="shared" si="62"/>
        <v>0</v>
      </c>
      <c r="J556" s="413">
        <f t="shared" si="63"/>
        <v>0</v>
      </c>
      <c r="K556" s="412">
        <f t="shared" si="64"/>
        <v>0</v>
      </c>
      <c r="L556" s="413">
        <f t="shared" si="65"/>
        <v>0</v>
      </c>
      <c r="M556" s="412">
        <f t="shared" si="66"/>
        <v>0</v>
      </c>
      <c r="N556" s="413">
        <f t="shared" si="67"/>
        <v>0</v>
      </c>
      <c r="O556" s="412">
        <f t="shared" si="68"/>
        <v>0</v>
      </c>
      <c r="P556" s="413">
        <f t="shared" si="69"/>
        <v>0</v>
      </c>
      <c r="Q556" s="412">
        <f t="shared" si="70"/>
        <v>0</v>
      </c>
      <c r="R556" s="413"/>
    </row>
    <row r="557" spans="1:18" ht="34.5" customHeight="1">
      <c r="A557" s="876" t="s">
        <v>440</v>
      </c>
      <c r="B557" s="877"/>
      <c r="C557" s="877"/>
      <c r="D557" s="877"/>
      <c r="E557" s="877"/>
      <c r="F557" s="878"/>
      <c r="G557" s="467"/>
      <c r="H557" s="412">
        <f t="shared" si="61"/>
        <v>0</v>
      </c>
      <c r="I557" s="413">
        <f t="shared" si="62"/>
        <v>0</v>
      </c>
      <c r="J557" s="412">
        <f t="shared" si="63"/>
        <v>0</v>
      </c>
      <c r="K557" s="413">
        <f t="shared" si="64"/>
        <v>0</v>
      </c>
      <c r="L557" s="412">
        <f t="shared" si="65"/>
        <v>0</v>
      </c>
      <c r="M557" s="413">
        <f t="shared" si="66"/>
        <v>0</v>
      </c>
      <c r="N557" s="412">
        <f t="shared" si="67"/>
        <v>0</v>
      </c>
      <c r="O557" s="413">
        <f t="shared" si="68"/>
        <v>0</v>
      </c>
      <c r="P557" s="412">
        <f t="shared" si="69"/>
        <v>0</v>
      </c>
      <c r="Q557" s="414">
        <f t="shared" si="70"/>
        <v>0</v>
      </c>
      <c r="R557" s="415"/>
    </row>
    <row r="558" spans="1:18" ht="34.5" customHeight="1">
      <c r="A558" s="879" t="s">
        <v>441</v>
      </c>
      <c r="B558" s="880"/>
      <c r="C558" s="880"/>
      <c r="D558" s="880"/>
      <c r="E558" s="880"/>
      <c r="F558" s="881"/>
      <c r="G558" s="277"/>
      <c r="H558" s="419">
        <f>SUM(H555:H556)</f>
        <v>0</v>
      </c>
      <c r="I558" s="420">
        <f t="shared" si="62"/>
        <v>0</v>
      </c>
      <c r="J558" s="421">
        <f t="shared" si="63"/>
        <v>0</v>
      </c>
      <c r="K558" s="420">
        <f t="shared" si="64"/>
        <v>0</v>
      </c>
      <c r="L558" s="421">
        <f t="shared" si="65"/>
        <v>0</v>
      </c>
      <c r="M558" s="420">
        <f t="shared" si="66"/>
        <v>0</v>
      </c>
      <c r="N558" s="421">
        <f t="shared" si="67"/>
        <v>0</v>
      </c>
      <c r="O558" s="420">
        <f t="shared" si="68"/>
        <v>0</v>
      </c>
      <c r="P558" s="421">
        <f t="shared" si="69"/>
        <v>0</v>
      </c>
      <c r="Q558" s="420">
        <f t="shared" si="70"/>
        <v>0</v>
      </c>
      <c r="R558" s="421"/>
    </row>
    <row r="559" spans="1:18" ht="34.5" customHeight="1">
      <c r="A559" s="899" t="s">
        <v>442</v>
      </c>
      <c r="B559" s="900"/>
      <c r="C559" s="900"/>
      <c r="D559" s="900"/>
      <c r="E559" s="900"/>
      <c r="F559" s="901"/>
      <c r="G559" s="289"/>
      <c r="H559" s="422">
        <f>SUM(H555:H557)</f>
        <v>0</v>
      </c>
      <c r="I559" s="422">
        <f t="shared" si="62"/>
        <v>0</v>
      </c>
      <c r="J559" s="423">
        <f t="shared" si="63"/>
        <v>0</v>
      </c>
      <c r="K559" s="422">
        <f t="shared" si="64"/>
        <v>0</v>
      </c>
      <c r="L559" s="423">
        <f t="shared" si="65"/>
        <v>0</v>
      </c>
      <c r="M559" s="422">
        <f t="shared" si="66"/>
        <v>0</v>
      </c>
      <c r="N559" s="423">
        <f t="shared" si="67"/>
        <v>0</v>
      </c>
      <c r="O559" s="422">
        <f t="shared" si="68"/>
        <v>0</v>
      </c>
      <c r="P559" s="423">
        <f t="shared" si="69"/>
        <v>0</v>
      </c>
      <c r="Q559" s="424">
        <f t="shared" si="70"/>
        <v>0</v>
      </c>
      <c r="R559" s="422"/>
    </row>
    <row r="560" spans="1:18" ht="34.5" customHeight="1">
      <c r="A560" s="1023"/>
      <c r="B560" s="1024"/>
      <c r="C560" s="1024"/>
      <c r="D560" s="1024"/>
      <c r="E560" s="1024"/>
      <c r="F560" s="1024"/>
      <c r="G560" s="1024"/>
      <c r="H560" s="1024"/>
      <c r="I560" s="1024"/>
      <c r="J560" s="1024"/>
      <c r="K560" s="1024"/>
      <c r="L560" s="1024"/>
      <c r="M560" s="1024"/>
      <c r="N560" s="1024"/>
      <c r="O560" s="1024"/>
      <c r="P560" s="1024"/>
      <c r="Q560" s="1025"/>
      <c r="R560" s="468"/>
    </row>
    <row r="561" spans="1:18" ht="34.5" customHeight="1">
      <c r="A561" s="736" t="s">
        <v>409</v>
      </c>
      <c r="B561" s="737"/>
      <c r="C561" s="737"/>
      <c r="D561" s="737"/>
      <c r="E561" s="737"/>
      <c r="F561" s="737"/>
      <c r="G561" s="902"/>
      <c r="H561" s="737"/>
      <c r="I561" s="737"/>
      <c r="J561" s="737"/>
      <c r="K561" s="737"/>
      <c r="L561" s="737"/>
      <c r="M561" s="737"/>
      <c r="N561" s="737"/>
      <c r="O561" s="737"/>
      <c r="P561" s="737"/>
      <c r="Q561" s="903"/>
      <c r="R561" s="292"/>
    </row>
    <row r="562" spans="1:18" ht="34.5" customHeight="1">
      <c r="A562" s="736" t="s">
        <v>443</v>
      </c>
      <c r="B562" s="737"/>
      <c r="C562" s="737"/>
      <c r="D562" s="737"/>
      <c r="E562" s="737"/>
      <c r="F562" s="737"/>
      <c r="G562" s="902"/>
      <c r="H562" s="737"/>
      <c r="I562" s="737"/>
      <c r="J562" s="737"/>
      <c r="K562" s="737"/>
      <c r="L562" s="737"/>
      <c r="M562" s="737"/>
      <c r="N562" s="737"/>
      <c r="O562" s="737"/>
      <c r="P562" s="737"/>
      <c r="Q562" s="903"/>
      <c r="R562" s="292"/>
    </row>
    <row r="563" spans="1:18" ht="34.5" customHeight="1">
      <c r="A563" s="1000">
        <v>94</v>
      </c>
      <c r="B563" s="293" t="s">
        <v>444</v>
      </c>
      <c r="C563" s="907" t="s">
        <v>445</v>
      </c>
      <c r="D563" s="294"/>
      <c r="E563" s="910" t="s">
        <v>99</v>
      </c>
      <c r="F563" s="295" t="s">
        <v>283</v>
      </c>
      <c r="G563" s="296"/>
      <c r="H563" s="297"/>
      <c r="I563" s="298"/>
      <c r="J563" s="298"/>
      <c r="K563" s="298"/>
      <c r="L563" s="298"/>
      <c r="M563" s="298"/>
      <c r="N563" s="298"/>
      <c r="O563" s="298"/>
      <c r="P563" s="298"/>
      <c r="Q563" s="299"/>
      <c r="R563" s="297"/>
    </row>
    <row r="564" spans="1:18" ht="34.5" customHeight="1">
      <c r="A564" s="1001"/>
      <c r="B564" s="301" t="s">
        <v>446</v>
      </c>
      <c r="C564" s="908"/>
      <c r="D564" s="302" t="s">
        <v>447</v>
      </c>
      <c r="E564" s="911"/>
      <c r="F564" s="303" t="s">
        <v>285</v>
      </c>
      <c r="G564" s="304"/>
      <c r="H564" s="305"/>
      <c r="I564" s="306"/>
      <c r="J564" s="10"/>
      <c r="K564" s="469"/>
      <c r="L564" s="306"/>
      <c r="M564" s="306"/>
      <c r="N564" s="306"/>
      <c r="O564" s="306"/>
      <c r="P564" s="306"/>
      <c r="Q564" s="307"/>
      <c r="R564" s="305"/>
    </row>
    <row r="565" spans="1:18" ht="34.5" customHeight="1">
      <c r="A565" s="1001"/>
      <c r="B565" s="308" t="s">
        <v>448</v>
      </c>
      <c r="C565" s="908"/>
      <c r="D565" s="309"/>
      <c r="E565" s="911"/>
      <c r="F565" s="310" t="s">
        <v>53</v>
      </c>
      <c r="G565" s="151">
        <f>R565*O4</f>
        <v>1.2</v>
      </c>
      <c r="H565" s="311"/>
      <c r="I565" s="312"/>
      <c r="J565" s="312"/>
      <c r="K565" s="312"/>
      <c r="L565" s="312"/>
      <c r="M565" s="312"/>
      <c r="N565" s="312"/>
      <c r="O565" s="312">
        <v>0</v>
      </c>
      <c r="P565" s="312"/>
      <c r="Q565" s="313"/>
      <c r="R565" s="311">
        <v>1.2</v>
      </c>
    </row>
    <row r="566" spans="1:18" ht="34.5" customHeight="1">
      <c r="A566" s="1001"/>
      <c r="B566" s="308" t="s">
        <v>449</v>
      </c>
      <c r="C566" s="908"/>
      <c r="D566" s="933" t="s">
        <v>450</v>
      </c>
      <c r="E566" s="911"/>
      <c r="F566" s="888"/>
      <c r="G566" s="278"/>
      <c r="H566" s="1029"/>
      <c r="I566" s="1030"/>
      <c r="J566" s="1030"/>
      <c r="K566" s="1030"/>
      <c r="L566" s="1030"/>
      <c r="M566" s="1030"/>
      <c r="N566" s="1030"/>
      <c r="O566" s="1030"/>
      <c r="P566" s="1030"/>
      <c r="Q566" s="1030"/>
      <c r="R566" s="470"/>
    </row>
    <row r="567" spans="1:18" ht="34.5" customHeight="1">
      <c r="A567" s="1001"/>
      <c r="B567" s="308" t="s">
        <v>451</v>
      </c>
      <c r="C567" s="908"/>
      <c r="D567" s="933"/>
      <c r="E567" s="911"/>
      <c r="F567" s="1027"/>
      <c r="G567" s="471"/>
      <c r="H567" s="1031"/>
      <c r="I567" s="1032"/>
      <c r="J567" s="1032"/>
      <c r="K567" s="1032"/>
      <c r="L567" s="1032"/>
      <c r="M567" s="1032"/>
      <c r="N567" s="1032"/>
      <c r="O567" s="1032"/>
      <c r="P567" s="1032"/>
      <c r="Q567" s="1032"/>
      <c r="R567" s="472"/>
    </row>
    <row r="568" spans="1:18" ht="34.5" customHeight="1">
      <c r="A568" s="1002"/>
      <c r="B568" s="317" t="s">
        <v>452</v>
      </c>
      <c r="C568" s="909"/>
      <c r="D568" s="1026"/>
      <c r="E568" s="912"/>
      <c r="F568" s="1028"/>
      <c r="G568" s="473"/>
      <c r="H568" s="1033"/>
      <c r="I568" s="1034"/>
      <c r="J568" s="1034"/>
      <c r="K568" s="1034"/>
      <c r="L568" s="1034"/>
      <c r="M568" s="1034"/>
      <c r="N568" s="1034"/>
      <c r="O568" s="1034"/>
      <c r="P568" s="1034"/>
      <c r="Q568" s="1034"/>
      <c r="R568" s="474"/>
    </row>
    <row r="569" spans="1:18" ht="34.5" customHeight="1">
      <c r="A569" s="1000">
        <v>95</v>
      </c>
      <c r="B569" s="293" t="s">
        <v>453</v>
      </c>
      <c r="C569" s="907" t="s">
        <v>454</v>
      </c>
      <c r="D569" s="294"/>
      <c r="E569" s="921" t="s">
        <v>99</v>
      </c>
      <c r="F569" s="295" t="s">
        <v>283</v>
      </c>
      <c r="G569" s="296"/>
      <c r="H569" s="297"/>
      <c r="I569" s="298"/>
      <c r="J569" s="298"/>
      <c r="K569" s="298"/>
      <c r="L569" s="298"/>
      <c r="M569" s="298"/>
      <c r="N569" s="298"/>
      <c r="O569" s="298"/>
      <c r="P569" s="298"/>
      <c r="Q569" s="299"/>
      <c r="R569" s="297"/>
    </row>
    <row r="570" spans="1:18" ht="34.5" customHeight="1">
      <c r="A570" s="1001"/>
      <c r="B570" s="301" t="s">
        <v>455</v>
      </c>
      <c r="C570" s="908"/>
      <c r="D570" s="302"/>
      <c r="E570" s="922"/>
      <c r="F570" s="303" t="s">
        <v>285</v>
      </c>
      <c r="G570" s="304"/>
      <c r="H570" s="305"/>
      <c r="I570" s="306"/>
      <c r="J570" s="306"/>
      <c r="K570" s="306"/>
      <c r="L570" s="306"/>
      <c r="M570" s="306"/>
      <c r="N570" s="306"/>
      <c r="O570" s="306"/>
      <c r="P570" s="306"/>
      <c r="Q570" s="307"/>
      <c r="R570" s="305"/>
    </row>
    <row r="571" spans="1:18" ht="34.5" customHeight="1">
      <c r="A571" s="1001"/>
      <c r="B571" s="308" t="s">
        <v>456</v>
      </c>
      <c r="C571" s="908"/>
      <c r="D571" s="309" t="s">
        <v>263</v>
      </c>
      <c r="E571" s="922"/>
      <c r="F571" s="310" t="s">
        <v>53</v>
      </c>
      <c r="G571" s="151">
        <f>R571*O4</f>
        <v>0.4</v>
      </c>
      <c r="H571" s="311"/>
      <c r="I571" s="312"/>
      <c r="J571" s="312"/>
      <c r="K571" s="312"/>
      <c r="L571" s="312"/>
      <c r="M571" s="312"/>
      <c r="N571" s="312"/>
      <c r="O571" s="312">
        <v>0</v>
      </c>
      <c r="P571" s="312"/>
      <c r="Q571" s="313"/>
      <c r="R571" s="311">
        <v>0.4</v>
      </c>
    </row>
    <row r="572" spans="1:18" ht="34.5" customHeight="1">
      <c r="A572" s="1002"/>
      <c r="B572" s="317" t="s">
        <v>457</v>
      </c>
      <c r="C572" s="909"/>
      <c r="D572" s="407"/>
      <c r="E572" s="923"/>
      <c r="F572" s="290"/>
      <c r="G572" s="291"/>
      <c r="H572" s="1035"/>
      <c r="I572" s="1036"/>
      <c r="J572" s="1036"/>
      <c r="K572" s="1036"/>
      <c r="L572" s="1036"/>
      <c r="M572" s="1036"/>
      <c r="N572" s="1036"/>
      <c r="O572" s="1036"/>
      <c r="P572" s="1036"/>
      <c r="Q572" s="1036"/>
      <c r="R572" s="475"/>
    </row>
    <row r="573" spans="1:18" ht="34.5" customHeight="1">
      <c r="A573" s="1000">
        <v>96</v>
      </c>
      <c r="B573" s="1003" t="s">
        <v>458</v>
      </c>
      <c r="C573" s="907" t="s">
        <v>459</v>
      </c>
      <c r="D573" s="294" t="s">
        <v>460</v>
      </c>
      <c r="E573" s="1037" t="s">
        <v>461</v>
      </c>
      <c r="F573" s="295" t="s">
        <v>283</v>
      </c>
      <c r="G573" s="296"/>
      <c r="H573" s="297"/>
      <c r="I573" s="298"/>
      <c r="J573" s="298"/>
      <c r="K573" s="298"/>
      <c r="L573" s="298"/>
      <c r="M573" s="298"/>
      <c r="N573" s="298"/>
      <c r="O573" s="298"/>
      <c r="P573" s="298"/>
      <c r="Q573" s="299"/>
      <c r="R573" s="297"/>
    </row>
    <row r="574" spans="1:18" ht="34.5" customHeight="1">
      <c r="A574" s="1001"/>
      <c r="B574" s="1005"/>
      <c r="C574" s="908"/>
      <c r="D574" s="302"/>
      <c r="E574" s="1038"/>
      <c r="F574" s="303" t="s">
        <v>285</v>
      </c>
      <c r="G574" s="304"/>
      <c r="H574" s="476"/>
      <c r="I574" s="306"/>
      <c r="J574" s="306"/>
      <c r="K574" s="306"/>
      <c r="L574" s="306"/>
      <c r="M574" s="306"/>
      <c r="N574" s="306"/>
      <c r="O574" s="306"/>
      <c r="P574" s="306"/>
      <c r="Q574" s="307"/>
      <c r="R574" s="476"/>
    </row>
    <row r="575" spans="1:18" ht="34.5" customHeight="1">
      <c r="A575" s="1001"/>
      <c r="B575" s="1005"/>
      <c r="C575" s="908"/>
      <c r="D575" s="309"/>
      <c r="E575" s="1038"/>
      <c r="F575" s="310" t="s">
        <v>53</v>
      </c>
      <c r="G575" s="151">
        <f>R575*O4</f>
        <v>0.8</v>
      </c>
      <c r="H575" s="311"/>
      <c r="I575" s="312"/>
      <c r="J575" s="312"/>
      <c r="K575" s="312"/>
      <c r="L575" s="312"/>
      <c r="M575" s="312"/>
      <c r="N575" s="312"/>
      <c r="O575" s="312">
        <v>0</v>
      </c>
      <c r="P575" s="312"/>
      <c r="Q575" s="313"/>
      <c r="R575" s="311">
        <v>0.8</v>
      </c>
    </row>
    <row r="576" spans="1:18" ht="34.5" customHeight="1">
      <c r="A576" s="1002"/>
      <c r="B576" s="1006"/>
      <c r="C576" s="909"/>
      <c r="D576" s="407"/>
      <c r="E576" s="1039"/>
      <c r="F576" s="282"/>
      <c r="G576" s="408"/>
      <c r="H576" s="992"/>
      <c r="I576" s="993"/>
      <c r="J576" s="993"/>
      <c r="K576" s="993"/>
      <c r="L576" s="993"/>
      <c r="M576" s="993"/>
      <c r="N576" s="993"/>
      <c r="O576" s="993"/>
      <c r="P576" s="993"/>
      <c r="Q576" s="993"/>
      <c r="R576" s="409"/>
    </row>
    <row r="577" spans="1:18" ht="34.5" customHeight="1">
      <c r="A577" s="1000">
        <v>97</v>
      </c>
      <c r="B577" s="1003" t="s">
        <v>462</v>
      </c>
      <c r="C577" s="907" t="s">
        <v>459</v>
      </c>
      <c r="D577" s="294" t="s">
        <v>463</v>
      </c>
      <c r="E577" s="1037" t="s">
        <v>99</v>
      </c>
      <c r="F577" s="295" t="s">
        <v>283</v>
      </c>
      <c r="G577" s="296"/>
      <c r="H577" s="297"/>
      <c r="I577" s="298"/>
      <c r="J577" s="298"/>
      <c r="K577" s="298"/>
      <c r="L577" s="298"/>
      <c r="M577" s="298"/>
      <c r="N577" s="298"/>
      <c r="O577" s="298"/>
      <c r="P577" s="298"/>
      <c r="Q577" s="299"/>
      <c r="R577" s="297"/>
    </row>
    <row r="578" spans="1:18" ht="34.5" customHeight="1">
      <c r="A578" s="1001"/>
      <c r="B578" s="1005"/>
      <c r="C578" s="908"/>
      <c r="D578" s="302"/>
      <c r="E578" s="1038"/>
      <c r="F578" s="303" t="s">
        <v>285</v>
      </c>
      <c r="G578" s="304"/>
      <c r="H578" s="476"/>
      <c r="I578" s="306"/>
      <c r="J578" s="306"/>
      <c r="K578" s="306"/>
      <c r="L578" s="306"/>
      <c r="M578" s="306"/>
      <c r="N578" s="306"/>
      <c r="O578" s="306"/>
      <c r="P578" s="306"/>
      <c r="Q578" s="307"/>
      <c r="R578" s="476"/>
    </row>
    <row r="579" spans="1:18" ht="34.5" customHeight="1">
      <c r="A579" s="1001"/>
      <c r="B579" s="1005"/>
      <c r="C579" s="908"/>
      <c r="D579" s="309"/>
      <c r="E579" s="1038"/>
      <c r="F579" s="310" t="s">
        <v>53</v>
      </c>
      <c r="G579" s="151">
        <f>R579*O4</f>
        <v>0.8</v>
      </c>
      <c r="H579" s="311"/>
      <c r="I579" s="312"/>
      <c r="J579" s="312"/>
      <c r="K579" s="312"/>
      <c r="L579" s="312"/>
      <c r="M579" s="312"/>
      <c r="N579" s="312"/>
      <c r="O579" s="312">
        <v>0</v>
      </c>
      <c r="P579" s="312"/>
      <c r="Q579" s="313"/>
      <c r="R579" s="311">
        <v>0.8</v>
      </c>
    </row>
    <row r="580" spans="1:18" ht="34.5" customHeight="1">
      <c r="A580" s="1002"/>
      <c r="B580" s="1006"/>
      <c r="C580" s="909"/>
      <c r="D580" s="407"/>
      <c r="E580" s="1039"/>
      <c r="F580" s="290"/>
      <c r="G580" s="291"/>
      <c r="H580" s="1035"/>
      <c r="I580" s="1036"/>
      <c r="J580" s="1036"/>
      <c r="K580" s="1036"/>
      <c r="L580" s="1036"/>
      <c r="M580" s="1036"/>
      <c r="N580" s="1036"/>
      <c r="O580" s="1036"/>
      <c r="P580" s="1036"/>
      <c r="Q580" s="1036"/>
      <c r="R580" s="475"/>
    </row>
    <row r="581" spans="1:18" ht="34.5" customHeight="1">
      <c r="A581" s="1000">
        <v>98</v>
      </c>
      <c r="B581" s="1003" t="s">
        <v>464</v>
      </c>
      <c r="C581" s="907" t="s">
        <v>465</v>
      </c>
      <c r="D581" s="294" t="s">
        <v>374</v>
      </c>
      <c r="E581" s="921" t="s">
        <v>48</v>
      </c>
      <c r="F581" s="295" t="s">
        <v>283</v>
      </c>
      <c r="G581" s="151">
        <f>R581*O4</f>
        <v>0.5</v>
      </c>
      <c r="H581" s="297">
        <v>0</v>
      </c>
      <c r="I581" s="298"/>
      <c r="J581" s="298"/>
      <c r="K581" s="298"/>
      <c r="L581" s="298"/>
      <c r="M581" s="298"/>
      <c r="N581" s="298"/>
      <c r="O581" s="298"/>
      <c r="P581" s="298"/>
      <c r="Q581" s="299"/>
      <c r="R581" s="297">
        <v>0.5</v>
      </c>
    </row>
    <row r="582" spans="1:18" ht="34.5" customHeight="1">
      <c r="A582" s="1001"/>
      <c r="B582" s="1005"/>
      <c r="C582" s="908"/>
      <c r="D582" s="302"/>
      <c r="E582" s="922"/>
      <c r="F582" s="303" t="s">
        <v>285</v>
      </c>
      <c r="G582" s="304"/>
      <c r="H582" s="476"/>
      <c r="I582" s="306"/>
      <c r="J582" s="306"/>
      <c r="K582" s="306"/>
      <c r="L582" s="306"/>
      <c r="M582" s="306"/>
      <c r="N582" s="306"/>
      <c r="O582" s="306"/>
      <c r="P582" s="306"/>
      <c r="Q582" s="307"/>
      <c r="R582" s="476"/>
    </row>
    <row r="583" spans="1:18" ht="34.5" customHeight="1">
      <c r="A583" s="1001"/>
      <c r="B583" s="1005"/>
      <c r="C583" s="908"/>
      <c r="D583" s="309"/>
      <c r="E583" s="922"/>
      <c r="F583" s="310" t="s">
        <v>53</v>
      </c>
      <c r="G583" s="343"/>
      <c r="H583" s="311"/>
      <c r="I583" s="312"/>
      <c r="J583" s="312"/>
      <c r="K583" s="312"/>
      <c r="L583" s="312"/>
      <c r="M583" s="312"/>
      <c r="N583" s="312"/>
      <c r="O583" s="312"/>
      <c r="P583" s="312"/>
      <c r="Q583" s="313"/>
      <c r="R583" s="311"/>
    </row>
    <row r="584" spans="1:18" ht="34.5" customHeight="1">
      <c r="A584" s="1002"/>
      <c r="B584" s="1006"/>
      <c r="C584" s="909"/>
      <c r="D584" s="407"/>
      <c r="E584" s="923"/>
      <c r="F584" s="282"/>
      <c r="G584" s="408"/>
      <c r="H584" s="992"/>
      <c r="I584" s="993"/>
      <c r="J584" s="993"/>
      <c r="K584" s="993"/>
      <c r="L584" s="993"/>
      <c r="M584" s="993"/>
      <c r="N584" s="993"/>
      <c r="O584" s="993"/>
      <c r="P584" s="993"/>
      <c r="Q584" s="993"/>
      <c r="R584" s="409"/>
    </row>
    <row r="585" spans="1:18" ht="34.5" hidden="1" customHeight="1">
      <c r="A585" s="873" t="s">
        <v>466</v>
      </c>
      <c r="B585" s="874"/>
      <c r="C585" s="874"/>
      <c r="D585" s="874"/>
      <c r="E585" s="875"/>
      <c r="F585" s="271">
        <f t="shared" ref="F585:F587" si="71">SUM(H585:Q585)</f>
        <v>0</v>
      </c>
      <c r="G585" s="272"/>
      <c r="H585" s="271">
        <f t="shared" ref="H585:H587" si="72">H563+H569+H573+H577+H581</f>
        <v>0</v>
      </c>
      <c r="I585" s="271">
        <f t="shared" ref="I585:I587" si="73">I563+I569+I573+I577+I581</f>
        <v>0</v>
      </c>
      <c r="J585" s="271">
        <f t="shared" ref="J585:J587" si="74">J563+J569+J573+J577+J581</f>
        <v>0</v>
      </c>
      <c r="K585" s="271">
        <f t="shared" ref="K585:K587" si="75">K563+K569+K573+K577+K581</f>
        <v>0</v>
      </c>
      <c r="L585" s="271">
        <f t="shared" ref="L585:L587" si="76">L563+L569+L573+L577+L581</f>
        <v>0</v>
      </c>
      <c r="M585" s="271">
        <f t="shared" ref="M585:M587" si="77">M563+M569+M573+M577+M581</f>
        <v>0</v>
      </c>
      <c r="N585" s="271">
        <f t="shared" ref="N585:N587" si="78">N563+N569+N573+N577+N581</f>
        <v>0</v>
      </c>
      <c r="O585" s="271">
        <f t="shared" ref="O585:O587" si="79">O563+O569+O573+O577+O581</f>
        <v>0</v>
      </c>
      <c r="P585" s="271">
        <f t="shared" ref="P585:P587" si="80">P563+P569+P573+P577+P581</f>
        <v>0</v>
      </c>
      <c r="Q585" s="273">
        <f t="shared" ref="Q585:Q587" si="81">Q563+Q569+Q573+Q577+Q581</f>
        <v>0</v>
      </c>
      <c r="R585" s="273"/>
    </row>
    <row r="586" spans="1:18" ht="34.5" hidden="1" customHeight="1">
      <c r="A586" s="896" t="s">
        <v>467</v>
      </c>
      <c r="B586" s="897"/>
      <c r="C586" s="897"/>
      <c r="D586" s="897"/>
      <c r="E586" s="898"/>
      <c r="F586" s="271">
        <f t="shared" si="71"/>
        <v>0</v>
      </c>
      <c r="G586" s="272"/>
      <c r="H586" s="271">
        <f t="shared" si="72"/>
        <v>0</v>
      </c>
      <c r="I586" s="271">
        <f t="shared" si="73"/>
        <v>0</v>
      </c>
      <c r="J586" s="271">
        <f t="shared" si="74"/>
        <v>0</v>
      </c>
      <c r="K586" s="271">
        <f t="shared" si="75"/>
        <v>0</v>
      </c>
      <c r="L586" s="271">
        <f t="shared" si="76"/>
        <v>0</v>
      </c>
      <c r="M586" s="271">
        <f t="shared" si="77"/>
        <v>0</v>
      </c>
      <c r="N586" s="271">
        <f t="shared" si="78"/>
        <v>0</v>
      </c>
      <c r="O586" s="271">
        <f t="shared" si="79"/>
        <v>0</v>
      </c>
      <c r="P586" s="271">
        <f t="shared" si="80"/>
        <v>0</v>
      </c>
      <c r="Q586" s="273">
        <f t="shared" si="81"/>
        <v>0</v>
      </c>
      <c r="R586" s="273"/>
    </row>
    <row r="587" spans="1:18" ht="34.5" hidden="1" customHeight="1">
      <c r="A587" s="876" t="s">
        <v>468</v>
      </c>
      <c r="B587" s="877"/>
      <c r="C587" s="877"/>
      <c r="D587" s="877"/>
      <c r="E587" s="878"/>
      <c r="F587" s="271">
        <f t="shared" si="71"/>
        <v>0</v>
      </c>
      <c r="G587" s="272"/>
      <c r="H587" s="271">
        <f t="shared" si="72"/>
        <v>0</v>
      </c>
      <c r="I587" s="271">
        <f t="shared" si="73"/>
        <v>0</v>
      </c>
      <c r="J587" s="271">
        <f t="shared" si="74"/>
        <v>0</v>
      </c>
      <c r="K587" s="271">
        <f t="shared" si="75"/>
        <v>0</v>
      </c>
      <c r="L587" s="271">
        <f t="shared" si="76"/>
        <v>0</v>
      </c>
      <c r="M587" s="271">
        <f t="shared" si="77"/>
        <v>0</v>
      </c>
      <c r="N587" s="271">
        <f t="shared" si="78"/>
        <v>0</v>
      </c>
      <c r="O587" s="271">
        <f t="shared" si="79"/>
        <v>0</v>
      </c>
      <c r="P587" s="271">
        <f t="shared" si="80"/>
        <v>0</v>
      </c>
      <c r="Q587" s="273">
        <f t="shared" si="81"/>
        <v>0</v>
      </c>
      <c r="R587" s="273"/>
    </row>
    <row r="588" spans="1:18" ht="34.5" hidden="1" customHeight="1">
      <c r="A588" s="879" t="s">
        <v>469</v>
      </c>
      <c r="B588" s="880"/>
      <c r="C588" s="880"/>
      <c r="D588" s="880"/>
      <c r="E588" s="881"/>
      <c r="F588" s="274">
        <f>F585+F586</f>
        <v>0</v>
      </c>
      <c r="G588" s="275"/>
      <c r="H588" s="274">
        <f t="shared" ref="H588:Q588" si="82">H585+H586</f>
        <v>0</v>
      </c>
      <c r="I588" s="274">
        <f t="shared" si="82"/>
        <v>0</v>
      </c>
      <c r="J588" s="274">
        <f t="shared" si="82"/>
        <v>0</v>
      </c>
      <c r="K588" s="274">
        <f t="shared" si="82"/>
        <v>0</v>
      </c>
      <c r="L588" s="274">
        <f t="shared" si="82"/>
        <v>0</v>
      </c>
      <c r="M588" s="274">
        <f t="shared" si="82"/>
        <v>0</v>
      </c>
      <c r="N588" s="274">
        <f t="shared" si="82"/>
        <v>0</v>
      </c>
      <c r="O588" s="274">
        <f t="shared" si="82"/>
        <v>0</v>
      </c>
      <c r="P588" s="274">
        <f t="shared" si="82"/>
        <v>0</v>
      </c>
      <c r="Q588" s="276">
        <f t="shared" si="82"/>
        <v>0</v>
      </c>
      <c r="R588" s="276"/>
    </row>
    <row r="589" spans="1:18" ht="34.5" hidden="1" customHeight="1">
      <c r="A589" s="899" t="s">
        <v>470</v>
      </c>
      <c r="B589" s="900"/>
      <c r="C589" s="900"/>
      <c r="D589" s="900"/>
      <c r="E589" s="901"/>
      <c r="F589" s="290">
        <f>F585+F586+F587</f>
        <v>0</v>
      </c>
      <c r="G589" s="290"/>
      <c r="H589" s="290">
        <f t="shared" ref="H589:Q589" si="83">H585+H586+H587</f>
        <v>0</v>
      </c>
      <c r="I589" s="290">
        <f t="shared" si="83"/>
        <v>0</v>
      </c>
      <c r="J589" s="290">
        <f t="shared" si="83"/>
        <v>0</v>
      </c>
      <c r="K589" s="290">
        <f t="shared" si="83"/>
        <v>0</v>
      </c>
      <c r="L589" s="290">
        <f t="shared" si="83"/>
        <v>0</v>
      </c>
      <c r="M589" s="290">
        <f t="shared" si="83"/>
        <v>0</v>
      </c>
      <c r="N589" s="290">
        <f t="shared" si="83"/>
        <v>0</v>
      </c>
      <c r="O589" s="290">
        <f t="shared" si="83"/>
        <v>0</v>
      </c>
      <c r="P589" s="290">
        <f t="shared" si="83"/>
        <v>0</v>
      </c>
      <c r="Q589" s="291">
        <f t="shared" si="83"/>
        <v>0</v>
      </c>
      <c r="R589" s="291"/>
    </row>
    <row r="590" spans="1:18" ht="34.5" hidden="1" customHeight="1">
      <c r="A590" s="892"/>
      <c r="B590" s="893"/>
      <c r="C590" s="893"/>
      <c r="D590" s="893"/>
      <c r="E590" s="893"/>
      <c r="F590" s="893"/>
      <c r="G590" s="894"/>
      <c r="H590" s="893"/>
      <c r="I590" s="893"/>
      <c r="J590" s="893"/>
      <c r="K590" s="893"/>
      <c r="L590" s="893"/>
      <c r="M590" s="893"/>
      <c r="N590" s="893"/>
      <c r="O590" s="893"/>
      <c r="P590" s="893"/>
      <c r="Q590" s="895"/>
      <c r="R590" s="280"/>
    </row>
    <row r="591" spans="1:18" ht="34.5" customHeight="1">
      <c r="A591" s="873" t="s">
        <v>471</v>
      </c>
      <c r="B591" s="874"/>
      <c r="C591" s="874"/>
      <c r="D591" s="874"/>
      <c r="E591" s="874"/>
      <c r="F591" s="875"/>
      <c r="G591" s="281"/>
      <c r="H591" s="282">
        <f t="shared" ref="H591:H595" si="84">H585</f>
        <v>0</v>
      </c>
      <c r="I591" s="282">
        <f t="shared" ref="I591:I595" si="85">I585+H591</f>
        <v>0</v>
      </c>
      <c r="J591" s="282">
        <f t="shared" ref="J591:J595" si="86">J585+I591</f>
        <v>0</v>
      </c>
      <c r="K591" s="282">
        <f t="shared" ref="K591:K595" si="87">K585+J591</f>
        <v>0</v>
      </c>
      <c r="L591" s="282">
        <f t="shared" ref="L591:L595" si="88">L585+K591</f>
        <v>0</v>
      </c>
      <c r="M591" s="282">
        <f t="shared" ref="M591:M595" si="89">M585+L591</f>
        <v>0</v>
      </c>
      <c r="N591" s="282">
        <f t="shared" ref="N591:N595" si="90">N585+M591</f>
        <v>0</v>
      </c>
      <c r="O591" s="282">
        <f t="shared" ref="O591:O595" si="91">O585+N591</f>
        <v>0</v>
      </c>
      <c r="P591" s="282">
        <f t="shared" ref="P591:P595" si="92">P585+O591</f>
        <v>0</v>
      </c>
      <c r="Q591" s="283">
        <f t="shared" ref="Q591:Q595" si="93">Q585+P591</f>
        <v>0</v>
      </c>
      <c r="R591" s="283"/>
    </row>
    <row r="592" spans="1:18" ht="34.5" customHeight="1">
      <c r="A592" s="876" t="s">
        <v>472</v>
      </c>
      <c r="B592" s="877"/>
      <c r="C592" s="877"/>
      <c r="D592" s="877"/>
      <c r="E592" s="877"/>
      <c r="F592" s="878"/>
      <c r="G592" s="285"/>
      <c r="H592" s="282">
        <f t="shared" si="84"/>
        <v>0</v>
      </c>
      <c r="I592" s="282">
        <f t="shared" si="85"/>
        <v>0</v>
      </c>
      <c r="J592" s="282">
        <f t="shared" si="86"/>
        <v>0</v>
      </c>
      <c r="K592" s="282">
        <f t="shared" si="87"/>
        <v>0</v>
      </c>
      <c r="L592" s="282">
        <f t="shared" si="88"/>
        <v>0</v>
      </c>
      <c r="M592" s="282">
        <f t="shared" si="89"/>
        <v>0</v>
      </c>
      <c r="N592" s="282">
        <f t="shared" si="90"/>
        <v>0</v>
      </c>
      <c r="O592" s="282">
        <f t="shared" si="91"/>
        <v>0</v>
      </c>
      <c r="P592" s="282">
        <f t="shared" si="92"/>
        <v>0</v>
      </c>
      <c r="Q592" s="283">
        <f t="shared" si="93"/>
        <v>0</v>
      </c>
      <c r="R592" s="283"/>
    </row>
    <row r="593" spans="1:18" ht="34.5" customHeight="1">
      <c r="A593" s="870" t="s">
        <v>473</v>
      </c>
      <c r="B593" s="871"/>
      <c r="C593" s="871"/>
      <c r="D593" s="871"/>
      <c r="E593" s="871"/>
      <c r="F593" s="872"/>
      <c r="G593" s="477"/>
      <c r="H593" s="282">
        <f t="shared" si="84"/>
        <v>0</v>
      </c>
      <c r="I593" s="282">
        <f t="shared" si="85"/>
        <v>0</v>
      </c>
      <c r="J593" s="282">
        <f t="shared" si="86"/>
        <v>0</v>
      </c>
      <c r="K593" s="282">
        <f t="shared" si="87"/>
        <v>0</v>
      </c>
      <c r="L593" s="282">
        <f t="shared" si="88"/>
        <v>0</v>
      </c>
      <c r="M593" s="282">
        <f t="shared" si="89"/>
        <v>0</v>
      </c>
      <c r="N593" s="282">
        <f t="shared" si="90"/>
        <v>0</v>
      </c>
      <c r="O593" s="282">
        <f t="shared" si="91"/>
        <v>0</v>
      </c>
      <c r="P593" s="282">
        <f t="shared" si="92"/>
        <v>0</v>
      </c>
      <c r="Q593" s="283">
        <f t="shared" si="93"/>
        <v>0</v>
      </c>
      <c r="R593" s="283"/>
    </row>
    <row r="594" spans="1:18" ht="34.5" customHeight="1">
      <c r="A594" s="879" t="s">
        <v>474</v>
      </c>
      <c r="B594" s="880"/>
      <c r="C594" s="880"/>
      <c r="D594" s="880"/>
      <c r="E594" s="880"/>
      <c r="F594" s="881"/>
      <c r="G594" s="289"/>
      <c r="H594" s="286">
        <f t="shared" si="84"/>
        <v>0</v>
      </c>
      <c r="I594" s="286">
        <f t="shared" si="85"/>
        <v>0</v>
      </c>
      <c r="J594" s="286">
        <f t="shared" si="86"/>
        <v>0</v>
      </c>
      <c r="K594" s="286">
        <f t="shared" si="87"/>
        <v>0</v>
      </c>
      <c r="L594" s="286">
        <f t="shared" si="88"/>
        <v>0</v>
      </c>
      <c r="M594" s="286">
        <f t="shared" si="89"/>
        <v>0</v>
      </c>
      <c r="N594" s="286">
        <f t="shared" si="90"/>
        <v>0</v>
      </c>
      <c r="O594" s="286">
        <f t="shared" si="91"/>
        <v>0</v>
      </c>
      <c r="P594" s="286">
        <f t="shared" si="92"/>
        <v>0</v>
      </c>
      <c r="Q594" s="287">
        <f t="shared" si="93"/>
        <v>0</v>
      </c>
      <c r="R594" s="287"/>
    </row>
    <row r="595" spans="1:18" ht="34.5" customHeight="1">
      <c r="A595" s="899" t="s">
        <v>475</v>
      </c>
      <c r="B595" s="900"/>
      <c r="C595" s="900"/>
      <c r="D595" s="900"/>
      <c r="E595" s="900"/>
      <c r="F595" s="901"/>
      <c r="G595" s="277"/>
      <c r="H595" s="275">
        <f t="shared" si="84"/>
        <v>0</v>
      </c>
      <c r="I595" s="290">
        <f t="shared" si="85"/>
        <v>0</v>
      </c>
      <c r="J595" s="290">
        <f t="shared" si="86"/>
        <v>0</v>
      </c>
      <c r="K595" s="290">
        <f t="shared" si="87"/>
        <v>0</v>
      </c>
      <c r="L595" s="290">
        <f t="shared" si="88"/>
        <v>0</v>
      </c>
      <c r="M595" s="290">
        <f t="shared" si="89"/>
        <v>0</v>
      </c>
      <c r="N595" s="290">
        <f t="shared" si="90"/>
        <v>0</v>
      </c>
      <c r="O595" s="290">
        <f t="shared" si="91"/>
        <v>0</v>
      </c>
      <c r="P595" s="290">
        <f t="shared" si="92"/>
        <v>0</v>
      </c>
      <c r="Q595" s="291">
        <f t="shared" si="93"/>
        <v>0</v>
      </c>
      <c r="R595" s="291"/>
    </row>
    <row r="596" spans="1:18" ht="34.5" hidden="1" customHeight="1">
      <c r="A596" s="1023"/>
      <c r="B596" s="1024"/>
      <c r="C596" s="1024"/>
      <c r="D596" s="1024"/>
      <c r="E596" s="1024"/>
      <c r="F596" s="1040"/>
      <c r="G596" s="478"/>
      <c r="H596" s="275"/>
      <c r="I596" s="290"/>
      <c r="J596" s="290"/>
      <c r="K596" s="290"/>
      <c r="L596" s="290"/>
      <c r="M596" s="290"/>
      <c r="N596" s="290"/>
      <c r="O596" s="290"/>
      <c r="P596" s="290"/>
      <c r="Q596" s="291"/>
      <c r="R596" s="291"/>
    </row>
    <row r="597" spans="1:18" ht="34.5" hidden="1" customHeight="1">
      <c r="A597" s="873" t="s">
        <v>476</v>
      </c>
      <c r="B597" s="874"/>
      <c r="C597" s="874"/>
      <c r="D597" s="874"/>
      <c r="E597" s="875"/>
      <c r="F597" s="271">
        <f t="shared" ref="F597:F599" si="94">SUM(H597:Q597)</f>
        <v>0</v>
      </c>
      <c r="G597" s="272"/>
      <c r="H597" s="271">
        <f t="shared" ref="H597:H599" si="95">H549+H585</f>
        <v>0</v>
      </c>
      <c r="I597" s="271">
        <f t="shared" ref="I597:I599" si="96">I549+I585</f>
        <v>0</v>
      </c>
      <c r="J597" s="271">
        <f t="shared" ref="J597:J599" si="97">J549+J585</f>
        <v>0</v>
      </c>
      <c r="K597" s="271">
        <f t="shared" ref="K597:K599" si="98">K549+K585</f>
        <v>0</v>
      </c>
      <c r="L597" s="271">
        <f t="shared" ref="L597:L599" si="99">L549+L585</f>
        <v>0</v>
      </c>
      <c r="M597" s="271">
        <f t="shared" ref="M597:M599" si="100">M549+M585</f>
        <v>0</v>
      </c>
      <c r="N597" s="271">
        <f t="shared" ref="N597:N599" si="101">N549+N585</f>
        <v>0</v>
      </c>
      <c r="O597" s="271">
        <f t="shared" ref="O597:O599" si="102">O549+O585</f>
        <v>0</v>
      </c>
      <c r="P597" s="271">
        <f t="shared" ref="P597:P599" si="103">P549+P585</f>
        <v>0</v>
      </c>
      <c r="Q597" s="273">
        <f t="shared" ref="Q597:Q599" si="104">Q549+Q585</f>
        <v>0</v>
      </c>
      <c r="R597" s="273"/>
    </row>
    <row r="598" spans="1:18" ht="34.5" hidden="1" customHeight="1">
      <c r="A598" s="896" t="s">
        <v>477</v>
      </c>
      <c r="B598" s="897"/>
      <c r="C598" s="897"/>
      <c r="D598" s="897"/>
      <c r="E598" s="898"/>
      <c r="F598" s="271">
        <f t="shared" si="94"/>
        <v>0</v>
      </c>
      <c r="G598" s="272"/>
      <c r="H598" s="271">
        <f t="shared" si="95"/>
        <v>0</v>
      </c>
      <c r="I598" s="271">
        <f t="shared" si="96"/>
        <v>0</v>
      </c>
      <c r="J598" s="271">
        <f t="shared" si="97"/>
        <v>0</v>
      </c>
      <c r="K598" s="271">
        <f t="shared" si="98"/>
        <v>0</v>
      </c>
      <c r="L598" s="271">
        <f t="shared" si="99"/>
        <v>0</v>
      </c>
      <c r="M598" s="271">
        <f t="shared" si="100"/>
        <v>0</v>
      </c>
      <c r="N598" s="271">
        <f t="shared" si="101"/>
        <v>0</v>
      </c>
      <c r="O598" s="271">
        <f t="shared" si="102"/>
        <v>0</v>
      </c>
      <c r="P598" s="271">
        <f t="shared" si="103"/>
        <v>0</v>
      </c>
      <c r="Q598" s="273">
        <f t="shared" si="104"/>
        <v>0</v>
      </c>
      <c r="R598" s="273"/>
    </row>
    <row r="599" spans="1:18" ht="34.5" hidden="1" customHeight="1">
      <c r="A599" s="876" t="s">
        <v>478</v>
      </c>
      <c r="B599" s="877"/>
      <c r="C599" s="877"/>
      <c r="D599" s="877"/>
      <c r="E599" s="878"/>
      <c r="F599" s="271">
        <f t="shared" si="94"/>
        <v>0</v>
      </c>
      <c r="G599" s="272"/>
      <c r="H599" s="271">
        <f t="shared" si="95"/>
        <v>0</v>
      </c>
      <c r="I599" s="271">
        <f t="shared" si="96"/>
        <v>0</v>
      </c>
      <c r="J599" s="271">
        <f t="shared" si="97"/>
        <v>0</v>
      </c>
      <c r="K599" s="271">
        <f t="shared" si="98"/>
        <v>0</v>
      </c>
      <c r="L599" s="271">
        <f t="shared" si="99"/>
        <v>0</v>
      </c>
      <c r="M599" s="271">
        <f t="shared" si="100"/>
        <v>0</v>
      </c>
      <c r="N599" s="271">
        <f t="shared" si="101"/>
        <v>0</v>
      </c>
      <c r="O599" s="271">
        <f t="shared" si="102"/>
        <v>0</v>
      </c>
      <c r="P599" s="271">
        <f t="shared" si="103"/>
        <v>0</v>
      </c>
      <c r="Q599" s="273">
        <f t="shared" si="104"/>
        <v>0</v>
      </c>
      <c r="R599" s="273"/>
    </row>
    <row r="600" spans="1:18" ht="34.5" hidden="1" customHeight="1">
      <c r="A600" s="879" t="s">
        <v>479</v>
      </c>
      <c r="B600" s="880"/>
      <c r="C600" s="880"/>
      <c r="D600" s="880"/>
      <c r="E600" s="881"/>
      <c r="F600" s="274">
        <f>F597+F598</f>
        <v>0</v>
      </c>
      <c r="G600" s="275"/>
      <c r="H600" s="274">
        <f t="shared" ref="H600:Q600" si="105">H597+H598</f>
        <v>0</v>
      </c>
      <c r="I600" s="274">
        <f t="shared" si="105"/>
        <v>0</v>
      </c>
      <c r="J600" s="274">
        <f t="shared" si="105"/>
        <v>0</v>
      </c>
      <c r="K600" s="274">
        <f t="shared" si="105"/>
        <v>0</v>
      </c>
      <c r="L600" s="274">
        <f t="shared" si="105"/>
        <v>0</v>
      </c>
      <c r="M600" s="274">
        <f t="shared" si="105"/>
        <v>0</v>
      </c>
      <c r="N600" s="274">
        <f t="shared" si="105"/>
        <v>0</v>
      </c>
      <c r="O600" s="274">
        <f t="shared" si="105"/>
        <v>0</v>
      </c>
      <c r="P600" s="274">
        <f t="shared" si="105"/>
        <v>0</v>
      </c>
      <c r="Q600" s="276">
        <f t="shared" si="105"/>
        <v>0</v>
      </c>
      <c r="R600" s="276"/>
    </row>
    <row r="601" spans="1:18" ht="34.5" hidden="1" customHeight="1">
      <c r="A601" s="899" t="s">
        <v>480</v>
      </c>
      <c r="B601" s="900"/>
      <c r="C601" s="900"/>
      <c r="D601" s="900"/>
      <c r="E601" s="901"/>
      <c r="F601" s="290">
        <f>F597+F598+F599</f>
        <v>0</v>
      </c>
      <c r="G601" s="290"/>
      <c r="H601" s="290">
        <f t="shared" ref="H601:Q601" si="106">H597+H598+H599</f>
        <v>0</v>
      </c>
      <c r="I601" s="290">
        <f t="shared" si="106"/>
        <v>0</v>
      </c>
      <c r="J601" s="290">
        <f t="shared" si="106"/>
        <v>0</v>
      </c>
      <c r="K601" s="290">
        <f t="shared" si="106"/>
        <v>0</v>
      </c>
      <c r="L601" s="290">
        <f t="shared" si="106"/>
        <v>0</v>
      </c>
      <c r="M601" s="290">
        <f t="shared" si="106"/>
        <v>0</v>
      </c>
      <c r="N601" s="290">
        <f t="shared" si="106"/>
        <v>0</v>
      </c>
      <c r="O601" s="290">
        <f t="shared" si="106"/>
        <v>0</v>
      </c>
      <c r="P601" s="290">
        <f t="shared" si="106"/>
        <v>0</v>
      </c>
      <c r="Q601" s="291">
        <f t="shared" si="106"/>
        <v>0</v>
      </c>
      <c r="R601" s="291"/>
    </row>
    <row r="602" spans="1:18" ht="34.5" customHeight="1">
      <c r="A602" s="892"/>
      <c r="B602" s="893"/>
      <c r="C602" s="893"/>
      <c r="D602" s="893"/>
      <c r="E602" s="893"/>
      <c r="F602" s="893"/>
      <c r="G602" s="894"/>
      <c r="H602" s="893"/>
      <c r="I602" s="893"/>
      <c r="J602" s="893"/>
      <c r="K602" s="893"/>
      <c r="L602" s="893"/>
      <c r="M602" s="893"/>
      <c r="N602" s="893"/>
      <c r="O602" s="893"/>
      <c r="P602" s="893"/>
      <c r="Q602" s="895"/>
      <c r="R602" s="280"/>
    </row>
    <row r="603" spans="1:18" ht="34.5" customHeight="1">
      <c r="A603" s="873" t="s">
        <v>481</v>
      </c>
      <c r="B603" s="874"/>
      <c r="C603" s="874"/>
      <c r="D603" s="874"/>
      <c r="E603" s="874"/>
      <c r="F603" s="875"/>
      <c r="G603" s="281"/>
      <c r="H603" s="282">
        <f t="shared" ref="H603:H607" si="107">H597</f>
        <v>0</v>
      </c>
      <c r="I603" s="282">
        <f t="shared" ref="I603:I607" si="108">I597+H603</f>
        <v>0</v>
      </c>
      <c r="J603" s="282">
        <f t="shared" ref="J603:J607" si="109">J597+I603</f>
        <v>0</v>
      </c>
      <c r="K603" s="282">
        <f t="shared" ref="K603:K607" si="110">K597+J603</f>
        <v>0</v>
      </c>
      <c r="L603" s="282">
        <f t="shared" ref="L603:L607" si="111">L597+K603</f>
        <v>0</v>
      </c>
      <c r="M603" s="282">
        <f t="shared" ref="M603:M607" si="112">M597+L603</f>
        <v>0</v>
      </c>
      <c r="N603" s="282">
        <f t="shared" ref="N603:N607" si="113">N597+M603</f>
        <v>0</v>
      </c>
      <c r="O603" s="282">
        <f t="shared" ref="O603:O607" si="114">O597+N603</f>
        <v>0</v>
      </c>
      <c r="P603" s="282">
        <f t="shared" ref="P603:P607" si="115">P597+O603</f>
        <v>0</v>
      </c>
      <c r="Q603" s="283">
        <f t="shared" ref="Q603:Q607" si="116">Q597+P603</f>
        <v>0</v>
      </c>
      <c r="R603" s="283"/>
    </row>
    <row r="604" spans="1:18" ht="34.5" customHeight="1">
      <c r="A604" s="876" t="s">
        <v>482</v>
      </c>
      <c r="B604" s="877"/>
      <c r="C604" s="877"/>
      <c r="D604" s="877"/>
      <c r="E604" s="877"/>
      <c r="F604" s="878"/>
      <c r="G604" s="285"/>
      <c r="H604" s="282">
        <f t="shared" si="107"/>
        <v>0</v>
      </c>
      <c r="I604" s="282">
        <f t="shared" si="108"/>
        <v>0</v>
      </c>
      <c r="J604" s="282">
        <f t="shared" si="109"/>
        <v>0</v>
      </c>
      <c r="K604" s="282">
        <f t="shared" si="110"/>
        <v>0</v>
      </c>
      <c r="L604" s="282">
        <f t="shared" si="111"/>
        <v>0</v>
      </c>
      <c r="M604" s="282">
        <f t="shared" si="112"/>
        <v>0</v>
      </c>
      <c r="N604" s="282">
        <f t="shared" si="113"/>
        <v>0</v>
      </c>
      <c r="O604" s="282">
        <f t="shared" si="114"/>
        <v>0</v>
      </c>
      <c r="P604" s="282">
        <f t="shared" si="115"/>
        <v>0</v>
      </c>
      <c r="Q604" s="283">
        <f t="shared" si="116"/>
        <v>0</v>
      </c>
      <c r="R604" s="283"/>
    </row>
    <row r="605" spans="1:18" ht="34.5" customHeight="1">
      <c r="A605" s="870" t="s">
        <v>483</v>
      </c>
      <c r="B605" s="871"/>
      <c r="C605" s="871"/>
      <c r="D605" s="871"/>
      <c r="E605" s="871"/>
      <c r="F605" s="872"/>
      <c r="G605" s="477"/>
      <c r="H605" s="282">
        <f t="shared" si="107"/>
        <v>0</v>
      </c>
      <c r="I605" s="282">
        <f t="shared" si="108"/>
        <v>0</v>
      </c>
      <c r="J605" s="282">
        <f t="shared" si="109"/>
        <v>0</v>
      </c>
      <c r="K605" s="282">
        <f t="shared" si="110"/>
        <v>0</v>
      </c>
      <c r="L605" s="282">
        <f t="shared" si="111"/>
        <v>0</v>
      </c>
      <c r="M605" s="282">
        <f t="shared" si="112"/>
        <v>0</v>
      </c>
      <c r="N605" s="282">
        <f t="shared" si="113"/>
        <v>0</v>
      </c>
      <c r="O605" s="282">
        <f t="shared" si="114"/>
        <v>0</v>
      </c>
      <c r="P605" s="282">
        <f t="shared" si="115"/>
        <v>0</v>
      </c>
      <c r="Q605" s="283">
        <f t="shared" si="116"/>
        <v>0</v>
      </c>
      <c r="R605" s="283"/>
    </row>
    <row r="606" spans="1:18" ht="34.5" customHeight="1">
      <c r="A606" s="879" t="s">
        <v>484</v>
      </c>
      <c r="B606" s="880"/>
      <c r="C606" s="880"/>
      <c r="D606" s="880"/>
      <c r="E606" s="880"/>
      <c r="F606" s="881"/>
      <c r="G606" s="289"/>
      <c r="H606" s="286">
        <f t="shared" si="107"/>
        <v>0</v>
      </c>
      <c r="I606" s="286">
        <f t="shared" si="108"/>
        <v>0</v>
      </c>
      <c r="J606" s="286">
        <f t="shared" si="109"/>
        <v>0</v>
      </c>
      <c r="K606" s="286">
        <f t="shared" si="110"/>
        <v>0</v>
      </c>
      <c r="L606" s="286">
        <f t="shared" si="111"/>
        <v>0</v>
      </c>
      <c r="M606" s="286">
        <f t="shared" si="112"/>
        <v>0</v>
      </c>
      <c r="N606" s="286">
        <f t="shared" si="113"/>
        <v>0</v>
      </c>
      <c r="O606" s="286">
        <f t="shared" si="114"/>
        <v>0</v>
      </c>
      <c r="P606" s="286">
        <f t="shared" si="115"/>
        <v>0</v>
      </c>
      <c r="Q606" s="287">
        <f t="shared" si="116"/>
        <v>0</v>
      </c>
      <c r="R606" s="287"/>
    </row>
    <row r="607" spans="1:18" ht="34.5" customHeight="1">
      <c r="A607" s="899" t="s">
        <v>485</v>
      </c>
      <c r="B607" s="900"/>
      <c r="C607" s="900"/>
      <c r="D607" s="900"/>
      <c r="E607" s="900"/>
      <c r="F607" s="901"/>
      <c r="G607" s="277"/>
      <c r="H607" s="275">
        <f t="shared" si="107"/>
        <v>0</v>
      </c>
      <c r="I607" s="290">
        <f t="shared" si="108"/>
        <v>0</v>
      </c>
      <c r="J607" s="290">
        <f t="shared" si="109"/>
        <v>0</v>
      </c>
      <c r="K607" s="290">
        <f t="shared" si="110"/>
        <v>0</v>
      </c>
      <c r="L607" s="290">
        <f t="shared" si="111"/>
        <v>0</v>
      </c>
      <c r="M607" s="290">
        <f t="shared" si="112"/>
        <v>0</v>
      </c>
      <c r="N607" s="290">
        <f t="shared" si="113"/>
        <v>0</v>
      </c>
      <c r="O607" s="290">
        <f t="shared" si="114"/>
        <v>0</v>
      </c>
      <c r="P607" s="290">
        <f t="shared" si="115"/>
        <v>0</v>
      </c>
      <c r="Q607" s="291">
        <f t="shared" si="116"/>
        <v>0</v>
      </c>
      <c r="R607" s="291"/>
    </row>
    <row r="608" spans="1:18" ht="34.5" customHeight="1">
      <c r="A608" s="892"/>
      <c r="B608" s="893"/>
      <c r="C608" s="893"/>
      <c r="D608" s="893"/>
      <c r="E608" s="893"/>
      <c r="F608" s="893"/>
      <c r="G608" s="894"/>
      <c r="H608" s="893"/>
      <c r="I608" s="893"/>
      <c r="J608" s="893"/>
      <c r="K608" s="893"/>
      <c r="L608" s="893"/>
      <c r="M608" s="893"/>
      <c r="N608" s="893"/>
      <c r="O608" s="893"/>
      <c r="P608" s="893"/>
      <c r="Q608" s="895"/>
      <c r="R608" s="280"/>
    </row>
    <row r="609" spans="1:18" ht="34.5" hidden="1" customHeight="1">
      <c r="A609" s="873" t="s">
        <v>486</v>
      </c>
      <c r="B609" s="874"/>
      <c r="C609" s="874"/>
      <c r="D609" s="874"/>
      <c r="E609" s="875"/>
      <c r="F609" s="282">
        <f t="shared" ref="F609:F611" si="117">SUM(H609:Q609)</f>
        <v>0</v>
      </c>
      <c r="G609" s="479"/>
      <c r="H609" s="282">
        <f t="shared" ref="H609:H611" si="118">H281+H597+H470</f>
        <v>0</v>
      </c>
      <c r="I609" s="282">
        <f t="shared" ref="I609:I611" si="119">I281+I597+I470</f>
        <v>0</v>
      </c>
      <c r="J609" s="282">
        <f t="shared" ref="J609:J611" si="120">J281+J597+J470</f>
        <v>0</v>
      </c>
      <c r="K609" s="282">
        <f t="shared" ref="K609:K611" si="121">K281+K597+K470</f>
        <v>0</v>
      </c>
      <c r="L609" s="282">
        <f t="shared" ref="L609:L611" si="122">L281+L597+L470</f>
        <v>0</v>
      </c>
      <c r="M609" s="282">
        <f t="shared" ref="M609:M611" si="123">M281+M597+M470</f>
        <v>0</v>
      </c>
      <c r="N609" s="282">
        <f t="shared" ref="N609:N611" si="124">N281+N597+N470</f>
        <v>0</v>
      </c>
      <c r="O609" s="282">
        <f t="shared" ref="O609:O611" si="125">O281+O597+O470</f>
        <v>0</v>
      </c>
      <c r="P609" s="282">
        <f t="shared" ref="P609:P611" si="126">P281+P597+P470</f>
        <v>0</v>
      </c>
      <c r="Q609" s="283">
        <f t="shared" ref="Q609:Q611" si="127">Q281+Q597+Q470</f>
        <v>0</v>
      </c>
      <c r="R609" s="283"/>
    </row>
    <row r="610" spans="1:18" ht="34.5" hidden="1" customHeight="1">
      <c r="A610" s="896" t="s">
        <v>487</v>
      </c>
      <c r="B610" s="897"/>
      <c r="C610" s="897"/>
      <c r="D610" s="897"/>
      <c r="E610" s="898"/>
      <c r="F610" s="282">
        <f t="shared" si="117"/>
        <v>0</v>
      </c>
      <c r="G610" s="479"/>
      <c r="H610" s="282">
        <f t="shared" si="118"/>
        <v>0</v>
      </c>
      <c r="I610" s="282">
        <f t="shared" si="119"/>
        <v>0</v>
      </c>
      <c r="J610" s="282">
        <f t="shared" si="120"/>
        <v>0</v>
      </c>
      <c r="K610" s="282">
        <f t="shared" si="121"/>
        <v>0</v>
      </c>
      <c r="L610" s="282">
        <f t="shared" si="122"/>
        <v>0</v>
      </c>
      <c r="M610" s="282">
        <f t="shared" si="123"/>
        <v>0</v>
      </c>
      <c r="N610" s="282">
        <f t="shared" si="124"/>
        <v>0</v>
      </c>
      <c r="O610" s="282">
        <f t="shared" si="125"/>
        <v>0</v>
      </c>
      <c r="P610" s="282">
        <f t="shared" si="126"/>
        <v>0</v>
      </c>
      <c r="Q610" s="283">
        <f t="shared" si="127"/>
        <v>0</v>
      </c>
      <c r="R610" s="283"/>
    </row>
    <row r="611" spans="1:18" ht="34.5" hidden="1" customHeight="1">
      <c r="A611" s="876" t="s">
        <v>488</v>
      </c>
      <c r="B611" s="877"/>
      <c r="C611" s="877"/>
      <c r="D611" s="877"/>
      <c r="E611" s="878"/>
      <c r="F611" s="282">
        <f t="shared" si="117"/>
        <v>1.8</v>
      </c>
      <c r="G611" s="479"/>
      <c r="H611" s="282">
        <f t="shared" si="118"/>
        <v>0</v>
      </c>
      <c r="I611" s="282">
        <f t="shared" si="119"/>
        <v>0</v>
      </c>
      <c r="J611" s="282">
        <f t="shared" si="120"/>
        <v>0</v>
      </c>
      <c r="K611" s="282">
        <f t="shared" si="121"/>
        <v>0</v>
      </c>
      <c r="L611" s="282">
        <f t="shared" si="122"/>
        <v>0</v>
      </c>
      <c r="M611" s="282">
        <f t="shared" si="123"/>
        <v>0</v>
      </c>
      <c r="N611" s="282">
        <f t="shared" si="124"/>
        <v>0</v>
      </c>
      <c r="O611" s="282">
        <f t="shared" si="125"/>
        <v>0</v>
      </c>
      <c r="P611" s="282">
        <f t="shared" si="126"/>
        <v>0</v>
      </c>
      <c r="Q611" s="283">
        <f t="shared" si="127"/>
        <v>1.8</v>
      </c>
      <c r="R611" s="283"/>
    </row>
    <row r="612" spans="1:18" ht="34.5" hidden="1" customHeight="1">
      <c r="A612" s="879" t="s">
        <v>489</v>
      </c>
      <c r="B612" s="880"/>
      <c r="C612" s="880"/>
      <c r="D612" s="880"/>
      <c r="E612" s="881"/>
      <c r="F612" s="274">
        <f>F609+F610</f>
        <v>0</v>
      </c>
      <c r="G612" s="275"/>
      <c r="H612" s="274">
        <f t="shared" ref="H612:Q612" si="128">H609+H610</f>
        <v>0</v>
      </c>
      <c r="I612" s="274">
        <f t="shared" si="128"/>
        <v>0</v>
      </c>
      <c r="J612" s="274">
        <f t="shared" si="128"/>
        <v>0</v>
      </c>
      <c r="K612" s="274">
        <f t="shared" si="128"/>
        <v>0</v>
      </c>
      <c r="L612" s="274">
        <f t="shared" si="128"/>
        <v>0</v>
      </c>
      <c r="M612" s="274">
        <f t="shared" si="128"/>
        <v>0</v>
      </c>
      <c r="N612" s="274">
        <f t="shared" si="128"/>
        <v>0</v>
      </c>
      <c r="O612" s="274">
        <f t="shared" si="128"/>
        <v>0</v>
      </c>
      <c r="P612" s="274">
        <f t="shared" si="128"/>
        <v>0</v>
      </c>
      <c r="Q612" s="276">
        <f t="shared" si="128"/>
        <v>0</v>
      </c>
      <c r="R612" s="276"/>
    </row>
    <row r="613" spans="1:18" ht="34.5" hidden="1" customHeight="1">
      <c r="A613" s="899" t="s">
        <v>490</v>
      </c>
      <c r="B613" s="900"/>
      <c r="C613" s="900"/>
      <c r="D613" s="900"/>
      <c r="E613" s="901"/>
      <c r="F613" s="290">
        <f>F609+F610+F611</f>
        <v>1.8</v>
      </c>
      <c r="G613" s="290"/>
      <c r="H613" s="290">
        <f t="shared" ref="H613:Q613" si="129">H609+H610+H611</f>
        <v>0</v>
      </c>
      <c r="I613" s="290">
        <f t="shared" si="129"/>
        <v>0</v>
      </c>
      <c r="J613" s="290">
        <f t="shared" si="129"/>
        <v>0</v>
      </c>
      <c r="K613" s="290">
        <f t="shared" si="129"/>
        <v>0</v>
      </c>
      <c r="L613" s="290">
        <f t="shared" si="129"/>
        <v>0</v>
      </c>
      <c r="M613" s="290">
        <f t="shared" si="129"/>
        <v>0</v>
      </c>
      <c r="N613" s="290">
        <f t="shared" si="129"/>
        <v>0</v>
      </c>
      <c r="O613" s="290">
        <f t="shared" si="129"/>
        <v>0</v>
      </c>
      <c r="P613" s="290">
        <f t="shared" si="129"/>
        <v>0</v>
      </c>
      <c r="Q613" s="291">
        <f t="shared" si="129"/>
        <v>1.8</v>
      </c>
      <c r="R613" s="291"/>
    </row>
    <row r="614" spans="1:18" ht="34.5" hidden="1" customHeight="1">
      <c r="A614" s="870"/>
      <c r="B614" s="871"/>
      <c r="C614" s="871"/>
      <c r="D614" s="871"/>
      <c r="E614" s="871"/>
      <c r="F614" s="871"/>
      <c r="G614" s="1022"/>
      <c r="H614" s="871"/>
      <c r="I614" s="871"/>
      <c r="J614" s="871"/>
      <c r="K614" s="871"/>
      <c r="L614" s="871"/>
      <c r="M614" s="871"/>
      <c r="N614" s="871"/>
      <c r="O614" s="871"/>
      <c r="P614" s="871"/>
      <c r="Q614" s="995"/>
      <c r="R614" s="410"/>
    </row>
    <row r="615" spans="1:18" ht="34.5" customHeight="1">
      <c r="A615" s="873" t="s">
        <v>491</v>
      </c>
      <c r="B615" s="874"/>
      <c r="C615" s="874"/>
      <c r="D615" s="874"/>
      <c r="E615" s="874"/>
      <c r="F615" s="875"/>
      <c r="G615" s="281"/>
      <c r="H615" s="282">
        <f t="shared" ref="H615:H619" si="130">H609</f>
        <v>0</v>
      </c>
      <c r="I615" s="282">
        <f t="shared" ref="I615:I619" si="131">I609+H615</f>
        <v>0</v>
      </c>
      <c r="J615" s="282">
        <f t="shared" ref="J615:J619" si="132">J609+I615</f>
        <v>0</v>
      </c>
      <c r="K615" s="282">
        <f t="shared" ref="K615:K619" si="133">K609+J615</f>
        <v>0</v>
      </c>
      <c r="L615" s="282">
        <f t="shared" ref="L615:L619" si="134">L609+K615</f>
        <v>0</v>
      </c>
      <c r="M615" s="282">
        <f t="shared" ref="M615:M619" si="135">M609+L615</f>
        <v>0</v>
      </c>
      <c r="N615" s="282">
        <f t="shared" ref="N615:N619" si="136">N609+M615</f>
        <v>0</v>
      </c>
      <c r="O615" s="282">
        <f t="shared" ref="O615:O619" si="137">O609+N615</f>
        <v>0</v>
      </c>
      <c r="P615" s="282">
        <f t="shared" ref="P615:P619" si="138">P609+O615</f>
        <v>0</v>
      </c>
      <c r="Q615" s="283">
        <f t="shared" ref="Q615:Q619" si="139">Q609+P615</f>
        <v>0</v>
      </c>
      <c r="R615" s="283"/>
    </row>
    <row r="616" spans="1:18" ht="34.5" customHeight="1">
      <c r="A616" s="896" t="s">
        <v>492</v>
      </c>
      <c r="B616" s="897"/>
      <c r="C616" s="897"/>
      <c r="D616" s="897"/>
      <c r="E616" s="897"/>
      <c r="F616" s="898"/>
      <c r="G616" s="284"/>
      <c r="H616" s="282">
        <f t="shared" si="130"/>
        <v>0</v>
      </c>
      <c r="I616" s="282">
        <f t="shared" si="131"/>
        <v>0</v>
      </c>
      <c r="J616" s="282">
        <f t="shared" si="132"/>
        <v>0</v>
      </c>
      <c r="K616" s="282">
        <f t="shared" si="133"/>
        <v>0</v>
      </c>
      <c r="L616" s="282">
        <f t="shared" si="134"/>
        <v>0</v>
      </c>
      <c r="M616" s="282">
        <f t="shared" si="135"/>
        <v>0</v>
      </c>
      <c r="N616" s="282">
        <f t="shared" si="136"/>
        <v>0</v>
      </c>
      <c r="O616" s="282">
        <f t="shared" si="137"/>
        <v>0</v>
      </c>
      <c r="P616" s="282">
        <f t="shared" si="138"/>
        <v>0</v>
      </c>
      <c r="Q616" s="283">
        <f t="shared" si="139"/>
        <v>0</v>
      </c>
      <c r="R616" s="283"/>
    </row>
    <row r="617" spans="1:18" ht="34.5" customHeight="1">
      <c r="A617" s="876" t="s">
        <v>493</v>
      </c>
      <c r="B617" s="877"/>
      <c r="C617" s="877"/>
      <c r="D617" s="877"/>
      <c r="E617" s="877"/>
      <c r="F617" s="878"/>
      <c r="G617" s="285"/>
      <c r="H617" s="282">
        <f t="shared" si="130"/>
        <v>0</v>
      </c>
      <c r="I617" s="282">
        <f t="shared" si="131"/>
        <v>0</v>
      </c>
      <c r="J617" s="282">
        <f t="shared" si="132"/>
        <v>0</v>
      </c>
      <c r="K617" s="282">
        <f t="shared" si="133"/>
        <v>0</v>
      </c>
      <c r="L617" s="282">
        <f t="shared" si="134"/>
        <v>0</v>
      </c>
      <c r="M617" s="282">
        <f t="shared" si="135"/>
        <v>0</v>
      </c>
      <c r="N617" s="282">
        <f t="shared" si="136"/>
        <v>0</v>
      </c>
      <c r="O617" s="282">
        <f t="shared" si="137"/>
        <v>0</v>
      </c>
      <c r="P617" s="282">
        <f t="shared" si="138"/>
        <v>0</v>
      </c>
      <c r="Q617" s="283">
        <f t="shared" si="139"/>
        <v>1.8</v>
      </c>
      <c r="R617" s="283"/>
    </row>
    <row r="618" spans="1:18" ht="34.5" customHeight="1">
      <c r="A618" s="879" t="s">
        <v>494</v>
      </c>
      <c r="B618" s="880"/>
      <c r="C618" s="880"/>
      <c r="D618" s="880"/>
      <c r="E618" s="880"/>
      <c r="F618" s="881"/>
      <c r="G618" s="277"/>
      <c r="H618" s="274">
        <f t="shared" si="130"/>
        <v>0</v>
      </c>
      <c r="I618" s="286">
        <f t="shared" si="131"/>
        <v>0</v>
      </c>
      <c r="J618" s="286">
        <f t="shared" si="132"/>
        <v>0</v>
      </c>
      <c r="K618" s="286">
        <f t="shared" si="133"/>
        <v>0</v>
      </c>
      <c r="L618" s="286">
        <f t="shared" si="134"/>
        <v>0</v>
      </c>
      <c r="M618" s="286">
        <f t="shared" si="135"/>
        <v>0</v>
      </c>
      <c r="N618" s="286">
        <f t="shared" si="136"/>
        <v>0</v>
      </c>
      <c r="O618" s="286">
        <f t="shared" si="137"/>
        <v>0</v>
      </c>
      <c r="P618" s="286">
        <f t="shared" si="138"/>
        <v>0</v>
      </c>
      <c r="Q618" s="287">
        <f t="shared" si="139"/>
        <v>0</v>
      </c>
      <c r="R618" s="287"/>
    </row>
    <row r="619" spans="1:18" ht="34.5" customHeight="1">
      <c r="A619" s="899" t="s">
        <v>495</v>
      </c>
      <c r="B619" s="900"/>
      <c r="C619" s="900"/>
      <c r="D619" s="900"/>
      <c r="E619" s="900"/>
      <c r="F619" s="901"/>
      <c r="G619" s="289"/>
      <c r="H619" s="290">
        <f t="shared" si="130"/>
        <v>0</v>
      </c>
      <c r="I619" s="290">
        <f t="shared" si="131"/>
        <v>0</v>
      </c>
      <c r="J619" s="290">
        <f t="shared" si="132"/>
        <v>0</v>
      </c>
      <c r="K619" s="290">
        <f t="shared" si="133"/>
        <v>0</v>
      </c>
      <c r="L619" s="290">
        <f t="shared" si="134"/>
        <v>0</v>
      </c>
      <c r="M619" s="290">
        <f t="shared" si="135"/>
        <v>0</v>
      </c>
      <c r="N619" s="290">
        <f t="shared" si="136"/>
        <v>0</v>
      </c>
      <c r="O619" s="290">
        <f t="shared" si="137"/>
        <v>0</v>
      </c>
      <c r="P619" s="290">
        <f t="shared" si="138"/>
        <v>0</v>
      </c>
      <c r="Q619" s="291">
        <f t="shared" si="139"/>
        <v>1.8</v>
      </c>
      <c r="R619" s="291"/>
    </row>
    <row r="620" spans="1:18" ht="34.5" customHeight="1">
      <c r="A620" s="870"/>
      <c r="B620" s="871"/>
      <c r="C620" s="871"/>
      <c r="D620" s="871"/>
      <c r="E620" s="871"/>
      <c r="F620" s="871"/>
      <c r="G620" s="1022"/>
      <c r="H620" s="871"/>
      <c r="I620" s="871"/>
      <c r="J620" s="871"/>
      <c r="K620" s="871"/>
      <c r="L620" s="871"/>
      <c r="M620" s="871"/>
      <c r="N620" s="871"/>
      <c r="O620" s="871"/>
      <c r="P620" s="871"/>
      <c r="Q620" s="995"/>
      <c r="R620" s="410"/>
    </row>
    <row r="621" spans="1:18" ht="34.5" customHeight="1">
      <c r="A621" s="736" t="s">
        <v>496</v>
      </c>
      <c r="B621" s="737"/>
      <c r="C621" s="737"/>
      <c r="D621" s="737"/>
      <c r="E621" s="737"/>
      <c r="F621" s="737"/>
      <c r="G621" s="902"/>
      <c r="H621" s="737"/>
      <c r="I621" s="737"/>
      <c r="J621" s="737"/>
      <c r="K621" s="737"/>
      <c r="L621" s="737"/>
      <c r="M621" s="737"/>
      <c r="N621" s="737"/>
      <c r="O621" s="737"/>
      <c r="P621" s="737"/>
      <c r="Q621" s="903"/>
      <c r="R621" s="292"/>
    </row>
    <row r="622" spans="1:18" ht="34.5" customHeight="1">
      <c r="A622" s="1041" t="s">
        <v>497</v>
      </c>
      <c r="B622" s="1042"/>
      <c r="C622" s="1042"/>
      <c r="D622" s="1042"/>
      <c r="E622" s="1042"/>
      <c r="F622" s="1043"/>
      <c r="G622" s="1044"/>
      <c r="H622" s="1042"/>
      <c r="I622" s="1042"/>
      <c r="J622" s="1042"/>
      <c r="K622" s="1042"/>
      <c r="L622" s="1042"/>
      <c r="M622" s="1042"/>
      <c r="N622" s="1042"/>
      <c r="O622" s="1042"/>
      <c r="P622" s="1042"/>
      <c r="Q622" s="1045"/>
      <c r="R622" s="480"/>
    </row>
    <row r="623" spans="1:18" ht="34.5" customHeight="1">
      <c r="A623" s="741">
        <v>99</v>
      </c>
      <c r="B623" s="71" t="s">
        <v>498</v>
      </c>
      <c r="C623" s="1046" t="s">
        <v>46</v>
      </c>
      <c r="D623" s="73" t="s">
        <v>499</v>
      </c>
      <c r="E623" s="796" t="s">
        <v>48</v>
      </c>
      <c r="F623" s="482" t="s">
        <v>283</v>
      </c>
      <c r="G623" s="151">
        <f>R623*O4</f>
        <v>0.5</v>
      </c>
      <c r="H623" s="185">
        <v>0.24623999999999999</v>
      </c>
      <c r="I623" s="186"/>
      <c r="J623" s="185"/>
      <c r="K623" s="186"/>
      <c r="L623" s="483"/>
      <c r="M623" s="186"/>
      <c r="N623" s="185"/>
      <c r="O623" s="186"/>
      <c r="P623" s="185"/>
      <c r="Q623" s="187"/>
      <c r="R623" s="188">
        <v>0.5</v>
      </c>
    </row>
    <row r="624" spans="1:18" ht="34.5" customHeight="1">
      <c r="A624" s="742"/>
      <c r="B624" s="97" t="s">
        <v>500</v>
      </c>
      <c r="C624" s="1046"/>
      <c r="D624" s="82"/>
      <c r="E624" s="1047"/>
      <c r="F624" s="484" t="s">
        <v>285</v>
      </c>
      <c r="G624" s="84"/>
      <c r="H624" s="485"/>
      <c r="I624" s="185"/>
      <c r="J624" s="191"/>
      <c r="K624" s="185"/>
      <c r="L624" s="191"/>
      <c r="M624" s="185"/>
      <c r="N624" s="191"/>
      <c r="O624" s="185"/>
      <c r="P624" s="191"/>
      <c r="Q624" s="237"/>
      <c r="R624" s="485"/>
    </row>
    <row r="625" spans="1:18" ht="34.5" customHeight="1">
      <c r="A625" s="742"/>
      <c r="B625" s="97" t="s">
        <v>501</v>
      </c>
      <c r="C625" s="1046"/>
      <c r="D625" s="90"/>
      <c r="E625" s="1047"/>
      <c r="F625" s="486" t="s">
        <v>53</v>
      </c>
      <c r="G625" s="114"/>
      <c r="H625" s="185"/>
      <c r="I625" s="192"/>
      <c r="J625" s="185"/>
      <c r="K625" s="192"/>
      <c r="L625" s="185"/>
      <c r="M625" s="192"/>
      <c r="N625" s="185"/>
      <c r="O625" s="192"/>
      <c r="P625" s="185"/>
      <c r="Q625" s="193"/>
      <c r="R625" s="194"/>
    </row>
    <row r="626" spans="1:18" ht="34.5" customHeight="1">
      <c r="A626" s="743"/>
      <c r="B626" s="102" t="s">
        <v>502</v>
      </c>
      <c r="C626" s="1046"/>
      <c r="D626" s="132"/>
      <c r="E626" s="1047"/>
      <c r="F626" s="487"/>
      <c r="G626" s="488"/>
      <c r="H626" s="1048"/>
      <c r="I626" s="1048"/>
      <c r="J626" s="1048"/>
      <c r="K626" s="1048"/>
      <c r="L626" s="1048"/>
      <c r="M626" s="1048"/>
      <c r="N626" s="1048"/>
      <c r="O626" s="1048"/>
      <c r="P626" s="1048"/>
      <c r="Q626" s="1049"/>
      <c r="R626" s="489"/>
    </row>
    <row r="627" spans="1:18" ht="34.5" customHeight="1">
      <c r="A627" s="741">
        <v>100</v>
      </c>
      <c r="B627" s="71" t="s">
        <v>498</v>
      </c>
      <c r="C627" s="1050" t="s">
        <v>46</v>
      </c>
      <c r="D627" s="107" t="s">
        <v>503</v>
      </c>
      <c r="E627" s="1053" t="s">
        <v>48</v>
      </c>
      <c r="F627" s="491" t="s">
        <v>283</v>
      </c>
      <c r="G627" s="151">
        <f>R627*O4</f>
        <v>0.4</v>
      </c>
      <c r="H627" s="492">
        <v>0.11592</v>
      </c>
      <c r="I627" s="185"/>
      <c r="J627" s="186"/>
      <c r="K627" s="185"/>
      <c r="L627" s="186"/>
      <c r="M627" s="185"/>
      <c r="N627" s="186"/>
      <c r="O627" s="185"/>
      <c r="P627" s="186"/>
      <c r="Q627" s="237"/>
      <c r="R627" s="492">
        <v>0.4</v>
      </c>
    </row>
    <row r="628" spans="1:18" ht="34.5" customHeight="1">
      <c r="A628" s="742"/>
      <c r="B628" s="89" t="s">
        <v>504</v>
      </c>
      <c r="C628" s="1046"/>
      <c r="D628" s="82"/>
      <c r="E628" s="1047"/>
      <c r="F628" s="484" t="s">
        <v>285</v>
      </c>
      <c r="G628" s="114"/>
      <c r="H628" s="185"/>
      <c r="I628" s="191"/>
      <c r="J628" s="185"/>
      <c r="K628" s="191"/>
      <c r="L628" s="185"/>
      <c r="M628" s="191"/>
      <c r="N628" s="185"/>
      <c r="O628" s="191"/>
      <c r="P628" s="185"/>
      <c r="Q628" s="242"/>
      <c r="R628" s="243"/>
    </row>
    <row r="629" spans="1:18" ht="34.5" customHeight="1">
      <c r="A629" s="742"/>
      <c r="B629" s="97" t="s">
        <v>505</v>
      </c>
      <c r="C629" s="1046"/>
      <c r="D629" s="90"/>
      <c r="E629" s="1047"/>
      <c r="F629" s="486" t="s">
        <v>53</v>
      </c>
      <c r="G629" s="493"/>
      <c r="H629" s="494"/>
      <c r="I629" s="185"/>
      <c r="J629" s="192"/>
      <c r="K629" s="185"/>
      <c r="L629" s="192"/>
      <c r="M629" s="185"/>
      <c r="N629" s="192"/>
      <c r="O629" s="185"/>
      <c r="P629" s="192"/>
      <c r="Q629" s="237"/>
      <c r="R629" s="494"/>
    </row>
    <row r="630" spans="1:18" ht="34.5" customHeight="1">
      <c r="A630" s="742"/>
      <c r="B630" s="97" t="s">
        <v>506</v>
      </c>
      <c r="C630" s="1051"/>
      <c r="D630" s="793"/>
      <c r="E630" s="1054"/>
      <c r="F630" s="1057"/>
      <c r="G630" s="114"/>
      <c r="H630" s="800"/>
      <c r="I630" s="800"/>
      <c r="J630" s="800"/>
      <c r="K630" s="800"/>
      <c r="L630" s="800"/>
      <c r="M630" s="800"/>
      <c r="N630" s="800"/>
      <c r="O630" s="800"/>
      <c r="P630" s="800"/>
      <c r="Q630" s="1059"/>
      <c r="R630" s="199"/>
    </row>
    <row r="631" spans="1:18" ht="34.5" customHeight="1">
      <c r="A631" s="742"/>
      <c r="B631" s="97" t="s">
        <v>507</v>
      </c>
      <c r="C631" s="1051"/>
      <c r="D631" s="1056"/>
      <c r="E631" s="1054"/>
      <c r="F631" s="1058"/>
      <c r="H631" s="1060"/>
      <c r="I631" s="1060"/>
      <c r="J631" s="1060"/>
      <c r="K631" s="1060"/>
      <c r="L631" s="1060"/>
      <c r="M631" s="1060"/>
      <c r="N631" s="1060"/>
      <c r="O631" s="1060"/>
      <c r="P631" s="1060"/>
      <c r="Q631" s="1061"/>
    </row>
    <row r="632" spans="1:18" ht="34.5" customHeight="1">
      <c r="A632" s="743"/>
      <c r="B632" s="102" t="s">
        <v>508</v>
      </c>
      <c r="C632" s="1052"/>
      <c r="D632" s="1056"/>
      <c r="E632" s="1055"/>
      <c r="F632" s="1058"/>
      <c r="H632" s="1062"/>
      <c r="I632" s="1060"/>
      <c r="J632" s="1060"/>
      <c r="K632" s="1060"/>
      <c r="L632" s="1060"/>
      <c r="M632" s="1060"/>
      <c r="N632" s="1060"/>
      <c r="O632" s="1060"/>
      <c r="P632" s="1060"/>
      <c r="Q632" s="1061"/>
      <c r="R632" s="497"/>
    </row>
    <row r="633" spans="1:18" ht="34.5" customHeight="1">
      <c r="A633" s="741">
        <v>101</v>
      </c>
      <c r="B633" s="71" t="s">
        <v>509</v>
      </c>
      <c r="C633" s="1046" t="s">
        <v>510</v>
      </c>
      <c r="D633" s="73" t="s">
        <v>511</v>
      </c>
      <c r="E633" s="801" t="s">
        <v>48</v>
      </c>
      <c r="F633" s="491" t="s">
        <v>283</v>
      </c>
      <c r="G633" s="151">
        <f>R633*O4</f>
        <v>1.6</v>
      </c>
      <c r="H633" s="185">
        <v>0.48311999999999999</v>
      </c>
      <c r="I633" s="186"/>
      <c r="J633" s="186"/>
      <c r="K633" s="186"/>
      <c r="L633" s="186"/>
      <c r="M633" s="186"/>
      <c r="N633" s="186"/>
      <c r="O633" s="186"/>
      <c r="P633" s="186"/>
      <c r="Q633" s="187"/>
      <c r="R633" s="188">
        <v>1.6</v>
      </c>
    </row>
    <row r="634" spans="1:18" ht="34.5" customHeight="1">
      <c r="A634" s="742"/>
      <c r="B634" s="97" t="s">
        <v>512</v>
      </c>
      <c r="C634" s="1063"/>
      <c r="D634" s="82"/>
      <c r="E634" s="1056"/>
      <c r="F634" s="484" t="s">
        <v>285</v>
      </c>
      <c r="G634" s="84"/>
      <c r="H634" s="485"/>
      <c r="I634" s="185"/>
      <c r="J634" s="191"/>
      <c r="K634" s="185"/>
      <c r="L634" s="191"/>
      <c r="M634" s="185"/>
      <c r="N634" s="191"/>
      <c r="O634" s="185"/>
      <c r="P634" s="191"/>
      <c r="Q634" s="237"/>
      <c r="R634" s="485"/>
    </row>
    <row r="635" spans="1:18" ht="34.5" customHeight="1">
      <c r="A635" s="742"/>
      <c r="B635" s="89" t="s">
        <v>513</v>
      </c>
      <c r="C635" s="1063"/>
      <c r="D635" s="90"/>
      <c r="E635" s="1056"/>
      <c r="F635" s="486" t="s">
        <v>53</v>
      </c>
      <c r="G635" s="114"/>
      <c r="H635" s="185"/>
      <c r="I635" s="192"/>
      <c r="J635" s="185"/>
      <c r="K635" s="192"/>
      <c r="L635" s="185"/>
      <c r="M635" s="192"/>
      <c r="N635" s="185"/>
      <c r="O635" s="192"/>
      <c r="P635" s="185"/>
      <c r="Q635" s="193"/>
      <c r="R635" s="194"/>
    </row>
    <row r="636" spans="1:18" ht="34.5" customHeight="1">
      <c r="A636" s="742"/>
      <c r="B636" s="89" t="s">
        <v>514</v>
      </c>
      <c r="C636" s="1064"/>
      <c r="D636" s="826"/>
      <c r="E636" s="1056"/>
      <c r="F636" s="1065"/>
      <c r="G636" s="499"/>
      <c r="H636" s="800"/>
      <c r="I636" s="800"/>
      <c r="J636" s="800"/>
      <c r="K636" s="800"/>
      <c r="L636" s="800"/>
      <c r="M636" s="800"/>
      <c r="N636" s="800"/>
      <c r="O636" s="800"/>
      <c r="P636" s="800"/>
      <c r="Q636" s="1059"/>
      <c r="R636" s="199"/>
    </row>
    <row r="637" spans="1:18" ht="34.5" customHeight="1">
      <c r="A637" s="742"/>
      <c r="B637" s="89" t="s">
        <v>515</v>
      </c>
      <c r="C637" s="1063"/>
      <c r="D637" s="1021"/>
      <c r="E637" s="1056"/>
      <c r="F637" s="1066"/>
      <c r="H637" s="1060"/>
      <c r="I637" s="1060"/>
      <c r="J637" s="1060"/>
      <c r="K637" s="1060"/>
      <c r="L637" s="1060"/>
      <c r="M637" s="1060"/>
      <c r="N637" s="1060"/>
      <c r="O637" s="1060"/>
      <c r="P637" s="1060"/>
      <c r="Q637" s="1061"/>
      <c r="R637" s="497"/>
    </row>
    <row r="638" spans="1:18" ht="34.5" customHeight="1">
      <c r="A638" s="824"/>
      <c r="B638" s="89"/>
      <c r="C638" s="1050" t="s">
        <v>510</v>
      </c>
      <c r="D638" s="107" t="s">
        <v>516</v>
      </c>
      <c r="E638" s="1068" t="s">
        <v>48</v>
      </c>
      <c r="F638" s="495" t="s">
        <v>283</v>
      </c>
      <c r="G638" s="114"/>
      <c r="H638" s="492">
        <v>8.9279999999999998E-2</v>
      </c>
      <c r="I638" s="186"/>
      <c r="J638" s="186"/>
      <c r="K638" s="186"/>
      <c r="L638" s="186"/>
      <c r="M638" s="186"/>
      <c r="N638" s="186"/>
      <c r="O638" s="186"/>
      <c r="P638" s="186"/>
      <c r="Q638" s="187"/>
      <c r="R638" s="185">
        <v>1.1000000000000001</v>
      </c>
    </row>
    <row r="639" spans="1:18" ht="34.5" customHeight="1">
      <c r="A639" s="824"/>
      <c r="B639" s="97"/>
      <c r="C639" s="1063"/>
      <c r="D639" s="82"/>
      <c r="E639" s="1056"/>
      <c r="F639" s="484" t="s">
        <v>285</v>
      </c>
      <c r="G639" s="114"/>
      <c r="H639" s="185"/>
      <c r="I639" s="191"/>
      <c r="J639" s="185"/>
      <c r="K639" s="191"/>
      <c r="L639" s="185"/>
      <c r="M639" s="191"/>
      <c r="N639" s="185"/>
      <c r="O639" s="191"/>
      <c r="P639" s="185"/>
      <c r="Q639" s="242"/>
      <c r="R639" s="243"/>
    </row>
    <row r="640" spans="1:18" ht="34.5" customHeight="1">
      <c r="A640" s="824"/>
      <c r="B640" s="89"/>
      <c r="C640" s="1063"/>
      <c r="D640" s="90"/>
      <c r="E640" s="1056"/>
      <c r="F640" s="486" t="s">
        <v>53</v>
      </c>
      <c r="G640" s="493"/>
      <c r="H640" s="494"/>
      <c r="I640" s="185"/>
      <c r="J640" s="192"/>
      <c r="K640" s="185"/>
      <c r="L640" s="192"/>
      <c r="M640" s="185"/>
      <c r="N640" s="192"/>
      <c r="O640" s="185"/>
      <c r="P640" s="192"/>
      <c r="Q640" s="237"/>
      <c r="R640" s="494"/>
    </row>
    <row r="641" spans="1:18" ht="34.5" customHeight="1">
      <c r="A641" s="824"/>
      <c r="B641" s="89"/>
      <c r="C641" s="1064"/>
      <c r="D641" s="793"/>
      <c r="E641" s="1069"/>
      <c r="F641" s="1057"/>
      <c r="G641" s="114"/>
      <c r="H641" s="800"/>
      <c r="I641" s="800"/>
      <c r="J641" s="800"/>
      <c r="K641" s="800"/>
      <c r="L641" s="800"/>
      <c r="M641" s="800"/>
      <c r="N641" s="800"/>
      <c r="O641" s="800"/>
      <c r="P641" s="800"/>
      <c r="Q641" s="1059"/>
      <c r="R641" s="199"/>
    </row>
    <row r="642" spans="1:18" ht="34.5" customHeight="1">
      <c r="A642" s="825"/>
      <c r="B642" s="102"/>
      <c r="C642" s="1067"/>
      <c r="D642" s="1056"/>
      <c r="E642" s="1070"/>
      <c r="F642" s="1058"/>
      <c r="H642" s="1062"/>
      <c r="I642" s="1060"/>
      <c r="J642" s="1060"/>
      <c r="K642" s="1060"/>
      <c r="L642" s="1060"/>
      <c r="M642" s="1060"/>
      <c r="N642" s="1060"/>
      <c r="O642" s="1060"/>
      <c r="P642" s="1060"/>
      <c r="Q642" s="1061"/>
      <c r="R642" s="497"/>
    </row>
    <row r="643" spans="1:18" ht="34.5" customHeight="1">
      <c r="A643" s="741">
        <v>102</v>
      </c>
      <c r="B643" s="71" t="s">
        <v>517</v>
      </c>
      <c r="C643" s="1046" t="s">
        <v>510</v>
      </c>
      <c r="D643" s="73"/>
      <c r="E643" s="796" t="s">
        <v>99</v>
      </c>
      <c r="F643" s="491" t="s">
        <v>283</v>
      </c>
      <c r="G643" s="114"/>
      <c r="H643" s="185"/>
      <c r="I643" s="186"/>
      <c r="J643" s="186"/>
      <c r="K643" s="186"/>
      <c r="L643" s="186"/>
      <c r="M643" s="186"/>
      <c r="N643" s="186"/>
      <c r="O643" s="186"/>
      <c r="P643" s="186"/>
      <c r="Q643" s="187"/>
      <c r="R643" s="188"/>
    </row>
    <row r="644" spans="1:18" ht="34.5" customHeight="1">
      <c r="A644" s="742"/>
      <c r="B644" s="97" t="s">
        <v>518</v>
      </c>
      <c r="C644" s="1063"/>
      <c r="D644" s="82"/>
      <c r="E644" s="1060"/>
      <c r="F644" s="484" t="s">
        <v>285</v>
      </c>
      <c r="G644" s="84"/>
      <c r="H644" s="485"/>
      <c r="I644" s="185"/>
      <c r="J644" s="191"/>
      <c r="K644" s="185"/>
      <c r="L644" s="191"/>
      <c r="M644" s="185"/>
      <c r="N644" s="191"/>
      <c r="O644" s="185"/>
      <c r="P644" s="191"/>
      <c r="Q644" s="237"/>
      <c r="R644" s="485"/>
    </row>
    <row r="645" spans="1:18" ht="34.5" customHeight="1">
      <c r="A645" s="742"/>
      <c r="B645" s="89" t="s">
        <v>519</v>
      </c>
      <c r="C645" s="1063"/>
      <c r="D645" s="90" t="s">
        <v>520</v>
      </c>
      <c r="E645" s="1060"/>
      <c r="F645" s="500" t="s">
        <v>53</v>
      </c>
      <c r="G645" s="151">
        <f>R645*O4</f>
        <v>1.2</v>
      </c>
      <c r="H645" s="494"/>
      <c r="I645" s="192"/>
      <c r="J645" s="192"/>
      <c r="K645" s="192"/>
      <c r="L645" s="192"/>
      <c r="M645" s="192"/>
      <c r="N645" s="192"/>
      <c r="O645" s="192">
        <v>0.51480000000000004</v>
      </c>
      <c r="P645" s="192"/>
      <c r="Q645" s="193"/>
      <c r="R645" s="494">
        <v>1.2</v>
      </c>
    </row>
    <row r="646" spans="1:18" ht="34.5" customHeight="1">
      <c r="A646" s="742"/>
      <c r="B646" s="89" t="s">
        <v>521</v>
      </c>
      <c r="C646" s="1064"/>
      <c r="D646" s="71"/>
      <c r="E646" s="1060"/>
      <c r="F646" s="146"/>
      <c r="G646" s="114"/>
      <c r="H646" s="185"/>
      <c r="I646" s="185"/>
      <c r="J646" s="185"/>
      <c r="K646" s="185"/>
      <c r="L646" s="185"/>
      <c r="M646" s="185"/>
      <c r="N646" s="185"/>
      <c r="O646" s="185"/>
      <c r="P646" s="185"/>
      <c r="Q646" s="237"/>
      <c r="R646" s="199"/>
    </row>
    <row r="647" spans="1:18" ht="34.5" customHeight="1">
      <c r="A647" s="743"/>
      <c r="B647" s="102" t="s">
        <v>522</v>
      </c>
      <c r="C647" s="1063"/>
      <c r="D647" s="102"/>
      <c r="E647" s="1060"/>
      <c r="F647" s="501"/>
      <c r="G647" s="114"/>
      <c r="H647" s="185"/>
      <c r="I647" s="185"/>
      <c r="J647" s="185"/>
      <c r="K647" s="185"/>
      <c r="L647" s="185"/>
      <c r="M647" s="185"/>
      <c r="N647" s="185"/>
      <c r="O647" s="185"/>
      <c r="P647" s="185"/>
      <c r="Q647" s="237"/>
      <c r="R647" s="238"/>
    </row>
    <row r="648" spans="1:18" ht="34.5" customHeight="1">
      <c r="A648" s="741">
        <v>103</v>
      </c>
      <c r="B648" s="71" t="s">
        <v>523</v>
      </c>
      <c r="C648" s="1050" t="s">
        <v>524</v>
      </c>
      <c r="D648" s="107" t="s">
        <v>525</v>
      </c>
      <c r="E648" s="841" t="s">
        <v>48</v>
      </c>
      <c r="F648" s="108" t="s">
        <v>283</v>
      </c>
      <c r="G648" s="151">
        <f>R648*O4</f>
        <v>1.2</v>
      </c>
      <c r="H648" s="240">
        <v>0.79759999999999998</v>
      </c>
      <c r="I648" s="186"/>
      <c r="J648" s="186"/>
      <c r="K648" s="186"/>
      <c r="L648" s="186"/>
      <c r="M648" s="186"/>
      <c r="N648" s="186"/>
      <c r="O648" s="186"/>
      <c r="P648" s="186"/>
      <c r="Q648" s="187"/>
      <c r="R648" s="240">
        <v>1.2</v>
      </c>
    </row>
    <row r="649" spans="1:18" ht="34.5" customHeight="1">
      <c r="A649" s="824"/>
      <c r="B649" s="89"/>
      <c r="C649" s="1063"/>
      <c r="D649" s="82"/>
      <c r="E649" s="1047"/>
      <c r="F649" s="113" t="s">
        <v>285</v>
      </c>
      <c r="G649" s="114"/>
      <c r="H649" s="185"/>
      <c r="I649" s="191"/>
      <c r="J649" s="185"/>
      <c r="K649" s="191"/>
      <c r="L649" s="185"/>
      <c r="M649" s="191"/>
      <c r="N649" s="185"/>
      <c r="O649" s="191"/>
      <c r="P649" s="185"/>
      <c r="Q649" s="242"/>
      <c r="R649" s="243"/>
    </row>
    <row r="650" spans="1:18" ht="34.5" customHeight="1">
      <c r="A650" s="824"/>
      <c r="B650" s="89"/>
      <c r="C650" s="1063"/>
      <c r="D650" s="90"/>
      <c r="E650" s="1047"/>
      <c r="F650" s="116" t="s">
        <v>53</v>
      </c>
      <c r="G650" s="117"/>
      <c r="H650" s="502"/>
      <c r="I650" s="185"/>
      <c r="J650" s="192"/>
      <c r="K650" s="185"/>
      <c r="L650" s="192"/>
      <c r="M650" s="185"/>
      <c r="N650" s="192"/>
      <c r="O650" s="185"/>
      <c r="P650" s="192"/>
      <c r="Q650" s="185"/>
      <c r="R650" s="502"/>
    </row>
    <row r="651" spans="1:18" ht="34.5" customHeight="1">
      <c r="A651" s="824"/>
      <c r="B651" s="89"/>
      <c r="C651" s="1063"/>
      <c r="D651" s="71"/>
      <c r="E651" s="1047"/>
      <c r="F651" s="98"/>
      <c r="G651" s="144"/>
      <c r="H651" s="799"/>
      <c r="I651" s="800"/>
      <c r="J651" s="800"/>
      <c r="K651" s="800"/>
      <c r="L651" s="800"/>
      <c r="M651" s="800"/>
      <c r="N651" s="800"/>
      <c r="O651" s="800"/>
      <c r="P651" s="800"/>
      <c r="Q651" s="800"/>
      <c r="R651" s="503"/>
    </row>
    <row r="652" spans="1:18" ht="34.5" customHeight="1">
      <c r="A652" s="504"/>
      <c r="B652" s="505"/>
      <c r="C652" s="506"/>
      <c r="D652" s="507"/>
      <c r="E652" s="508"/>
      <c r="F652" s="509"/>
      <c r="G652" s="510"/>
      <c r="H652" s="511"/>
      <c r="I652" s="512"/>
      <c r="J652" s="512"/>
      <c r="K652" s="512"/>
      <c r="L652" s="512"/>
      <c r="M652" s="512"/>
      <c r="N652" s="512"/>
      <c r="O652" s="512"/>
      <c r="P652" s="512"/>
      <c r="Q652" s="512"/>
      <c r="R652" s="511"/>
    </row>
    <row r="653" spans="1:18" ht="34.5" customHeight="1">
      <c r="A653" s="848">
        <v>104</v>
      </c>
      <c r="B653" s="513" t="s">
        <v>526</v>
      </c>
      <c r="C653" s="1072" t="s">
        <v>510</v>
      </c>
      <c r="D653" s="205" t="s">
        <v>527</v>
      </c>
      <c r="E653" s="1074" t="s">
        <v>48</v>
      </c>
      <c r="F653" s="206" t="s">
        <v>283</v>
      </c>
      <c r="G653" s="151">
        <f>R653*O4</f>
        <v>0.4</v>
      </c>
      <c r="H653" s="514">
        <v>7.2000000000000005E-4</v>
      </c>
      <c r="I653" s="515"/>
      <c r="J653" s="516"/>
      <c r="K653" s="515"/>
      <c r="L653" s="516"/>
      <c r="M653" s="515"/>
      <c r="N653" s="516"/>
      <c r="O653" s="515"/>
      <c r="P653" s="516"/>
      <c r="Q653" s="515"/>
      <c r="R653" s="514">
        <v>0.4</v>
      </c>
    </row>
    <row r="654" spans="1:18" ht="34.5" customHeight="1">
      <c r="A654" s="824"/>
      <c r="B654" s="89" t="s">
        <v>528</v>
      </c>
      <c r="C654" s="1063"/>
      <c r="D654" s="82"/>
      <c r="E654" s="1047"/>
      <c r="F654" s="113" t="s">
        <v>285</v>
      </c>
      <c r="G654" s="114"/>
      <c r="H654" s="185"/>
      <c r="I654" s="191"/>
      <c r="J654" s="185"/>
      <c r="K654" s="191"/>
      <c r="L654" s="185"/>
      <c r="M654" s="191"/>
      <c r="N654" s="185"/>
      <c r="O654" s="191"/>
      <c r="P654" s="185"/>
      <c r="Q654" s="242"/>
      <c r="R654" s="243"/>
    </row>
    <row r="655" spans="1:18" ht="34.5" customHeight="1">
      <c r="A655" s="824"/>
      <c r="B655" s="89"/>
      <c r="C655" s="1063"/>
      <c r="D655" s="90"/>
      <c r="E655" s="1047"/>
      <c r="F655" s="116" t="s">
        <v>53</v>
      </c>
      <c r="G655" s="117"/>
      <c r="H655" s="502"/>
      <c r="I655" s="185"/>
      <c r="J655" s="192"/>
      <c r="K655" s="185"/>
      <c r="L655" s="192"/>
      <c r="M655" s="185"/>
      <c r="N655" s="192"/>
      <c r="O655" s="185"/>
      <c r="P655" s="192"/>
      <c r="Q655" s="185"/>
      <c r="R655" s="502"/>
    </row>
    <row r="656" spans="1:18" ht="34.5" customHeight="1">
      <c r="A656" s="1071"/>
      <c r="B656" s="517"/>
      <c r="C656" s="1073"/>
      <c r="D656" s="518"/>
      <c r="E656" s="1075"/>
      <c r="F656" s="264"/>
      <c r="G656" s="265"/>
      <c r="H656" s="1076"/>
      <c r="I656" s="1077"/>
      <c r="J656" s="1077"/>
      <c r="K656" s="1077"/>
      <c r="L656" s="1077"/>
      <c r="M656" s="1077"/>
      <c r="N656" s="1077"/>
      <c r="O656" s="1077"/>
      <c r="P656" s="1077"/>
      <c r="Q656" s="1077"/>
      <c r="R656" s="503"/>
    </row>
    <row r="657" spans="1:18" ht="34.5" customHeight="1">
      <c r="A657" s="742">
        <v>105</v>
      </c>
      <c r="B657" s="89" t="s">
        <v>529</v>
      </c>
      <c r="C657" s="1051" t="s">
        <v>510</v>
      </c>
      <c r="D657" s="107"/>
      <c r="E657" s="1078" t="s">
        <v>99</v>
      </c>
      <c r="F657" s="108" t="s">
        <v>283</v>
      </c>
      <c r="G657" s="114"/>
      <c r="H657" s="519"/>
      <c r="I657" s="185"/>
      <c r="J657" s="232"/>
      <c r="K657" s="185"/>
      <c r="L657" s="232"/>
      <c r="M657" s="185"/>
      <c r="N657" s="232"/>
      <c r="O657" s="185"/>
      <c r="P657" s="232"/>
      <c r="Q657" s="237"/>
      <c r="R657" s="520"/>
    </row>
    <row r="658" spans="1:18" ht="34.5" customHeight="1">
      <c r="A658" s="742"/>
      <c r="B658" s="89" t="s">
        <v>530</v>
      </c>
      <c r="C658" s="1046"/>
      <c r="D658" s="82"/>
      <c r="E658" s="1047"/>
      <c r="F658" s="484" t="s">
        <v>285</v>
      </c>
      <c r="G658" s="114"/>
      <c r="H658" s="185"/>
      <c r="I658" s="191"/>
      <c r="J658" s="185"/>
      <c r="K658" s="191"/>
      <c r="L658" s="185"/>
      <c r="M658" s="191"/>
      <c r="N658" s="185"/>
      <c r="O658" s="191"/>
      <c r="P658" s="185"/>
      <c r="Q658" s="242"/>
      <c r="R658" s="243"/>
    </row>
    <row r="659" spans="1:18" ht="34.5" customHeight="1">
      <c r="A659" s="742"/>
      <c r="B659" s="89" t="s">
        <v>531</v>
      </c>
      <c r="C659" s="1046"/>
      <c r="D659" s="90" t="s">
        <v>532</v>
      </c>
      <c r="E659" s="1047"/>
      <c r="F659" s="500" t="s">
        <v>53</v>
      </c>
      <c r="G659" s="151">
        <f>R659*O4</f>
        <v>1.2</v>
      </c>
      <c r="H659" s="521"/>
      <c r="I659" s="185"/>
      <c r="J659" s="192"/>
      <c r="K659" s="185"/>
      <c r="L659" s="192"/>
      <c r="M659" s="185"/>
      <c r="N659" s="192"/>
      <c r="O659" s="185">
        <v>1.453362</v>
      </c>
      <c r="P659" s="192"/>
      <c r="Q659" s="237"/>
      <c r="R659" s="185">
        <v>1.2</v>
      </c>
    </row>
    <row r="660" spans="1:18" ht="34.5" customHeight="1">
      <c r="A660" s="743"/>
      <c r="B660" s="102" t="s">
        <v>533</v>
      </c>
      <c r="C660" s="1046"/>
      <c r="D660" s="132"/>
      <c r="E660" s="1079"/>
      <c r="F660" s="108"/>
      <c r="G660" s="114"/>
      <c r="H660" s="1080"/>
      <c r="I660" s="1048"/>
      <c r="J660" s="1048"/>
      <c r="K660" s="1048"/>
      <c r="L660" s="1048"/>
      <c r="M660" s="1048"/>
      <c r="N660" s="1048"/>
      <c r="O660" s="1048"/>
      <c r="P660" s="1048"/>
      <c r="Q660" s="1048"/>
      <c r="R660" s="522"/>
    </row>
    <row r="661" spans="1:18" ht="34.5" customHeight="1">
      <c r="A661" s="741">
        <v>106</v>
      </c>
      <c r="B661" s="71" t="s">
        <v>534</v>
      </c>
      <c r="C661" s="1050" t="s">
        <v>524</v>
      </c>
      <c r="D661" s="107"/>
      <c r="E661" s="841" t="s">
        <v>99</v>
      </c>
      <c r="F661" s="124" t="s">
        <v>283</v>
      </c>
      <c r="G661" s="114"/>
      <c r="H661" s="185"/>
      <c r="I661" s="186"/>
      <c r="J661" s="185"/>
      <c r="K661" s="186"/>
      <c r="L661" s="185"/>
      <c r="M661" s="186"/>
      <c r="N661" s="185"/>
      <c r="O661" s="186"/>
      <c r="P661" s="185"/>
      <c r="Q661" s="187"/>
      <c r="R661" s="188"/>
    </row>
    <row r="662" spans="1:18" ht="34.5" customHeight="1">
      <c r="A662" s="824"/>
      <c r="B662" s="89" t="s">
        <v>535</v>
      </c>
      <c r="C662" s="1063"/>
      <c r="D662" s="82"/>
      <c r="E662" s="1047"/>
      <c r="F662" s="113" t="s">
        <v>285</v>
      </c>
      <c r="G662" s="127"/>
      <c r="H662" s="190"/>
      <c r="I662" s="185"/>
      <c r="J662" s="191"/>
      <c r="K662" s="185"/>
      <c r="L662" s="191"/>
      <c r="M662" s="185"/>
      <c r="N662" s="191"/>
      <c r="O662" s="185"/>
      <c r="P662" s="191"/>
      <c r="Q662" s="185"/>
      <c r="R662" s="190"/>
    </row>
    <row r="663" spans="1:18" ht="34.5" customHeight="1">
      <c r="A663" s="824"/>
      <c r="B663" s="89" t="s">
        <v>536</v>
      </c>
      <c r="C663" s="1063"/>
      <c r="D663" s="90" t="s">
        <v>537</v>
      </c>
      <c r="E663" s="1047"/>
      <c r="F663" s="116" t="s">
        <v>53</v>
      </c>
      <c r="G663" s="151">
        <f>R663*O4</f>
        <v>0.6</v>
      </c>
      <c r="I663" s="192"/>
      <c r="J663" s="185"/>
      <c r="K663" s="192"/>
      <c r="L663" s="185"/>
      <c r="M663" s="192"/>
      <c r="N663" s="185"/>
      <c r="O663" s="192">
        <v>0.45569999999999999</v>
      </c>
      <c r="P663" s="185"/>
      <c r="Q663" s="193"/>
      <c r="R663" s="192">
        <v>0.6</v>
      </c>
    </row>
    <row r="664" spans="1:18" ht="34.5" customHeight="1">
      <c r="A664" s="825"/>
      <c r="B664" s="102" t="s">
        <v>538</v>
      </c>
      <c r="C664" s="1063"/>
      <c r="D664" s="132"/>
      <c r="E664" s="1047"/>
      <c r="F664" s="174"/>
      <c r="G664" s="175"/>
      <c r="H664" s="1080"/>
      <c r="I664" s="1048"/>
      <c r="J664" s="1048"/>
      <c r="K664" s="1048"/>
      <c r="L664" s="1048"/>
      <c r="M664" s="1048"/>
      <c r="N664" s="1048"/>
      <c r="O664" s="1048"/>
      <c r="P664" s="1048"/>
      <c r="Q664" s="1048"/>
      <c r="R664" s="522"/>
    </row>
    <row r="665" spans="1:18" ht="34.5" customHeight="1">
      <c r="A665" s="741">
        <v>107</v>
      </c>
      <c r="B665" s="71" t="s">
        <v>539</v>
      </c>
      <c r="C665" s="1050" t="s">
        <v>510</v>
      </c>
      <c r="D665" s="107"/>
      <c r="E665" s="841" t="s">
        <v>99</v>
      </c>
      <c r="F665" s="108" t="s">
        <v>283</v>
      </c>
      <c r="G665" s="114"/>
      <c r="H665" s="240"/>
      <c r="I665" s="185"/>
      <c r="J665" s="186"/>
      <c r="K665" s="185"/>
      <c r="L665" s="186"/>
      <c r="M665" s="185"/>
      <c r="N665" s="186"/>
      <c r="O665" s="185"/>
      <c r="P665" s="186"/>
      <c r="Q665" s="185"/>
      <c r="R665" s="240"/>
    </row>
    <row r="666" spans="1:18" ht="34.5" customHeight="1">
      <c r="A666" s="824"/>
      <c r="B666" s="89" t="s">
        <v>535</v>
      </c>
      <c r="C666" s="1063"/>
      <c r="D666" s="82"/>
      <c r="E666" s="1047"/>
      <c r="F666" s="113" t="s">
        <v>285</v>
      </c>
      <c r="G666" s="114"/>
      <c r="H666" s="185"/>
      <c r="I666" s="191"/>
      <c r="J666" s="185"/>
      <c r="K666" s="191"/>
      <c r="L666" s="185"/>
      <c r="M666" s="191"/>
      <c r="N666" s="185"/>
      <c r="O666" s="191"/>
      <c r="P666" s="185"/>
      <c r="Q666" s="242"/>
      <c r="R666" s="243"/>
    </row>
    <row r="667" spans="1:18" ht="34.5" customHeight="1">
      <c r="A667" s="824"/>
      <c r="B667" s="89" t="s">
        <v>540</v>
      </c>
      <c r="C667" s="1063"/>
      <c r="D667" s="90" t="s">
        <v>541</v>
      </c>
      <c r="E667" s="1047"/>
      <c r="F667" s="116" t="s">
        <v>53</v>
      </c>
      <c r="G667" s="151">
        <f>R667*O4</f>
        <v>0.5</v>
      </c>
      <c r="H667" s="502"/>
      <c r="I667" s="185"/>
      <c r="J667" s="192"/>
      <c r="K667" s="185"/>
      <c r="L667" s="192"/>
      <c r="M667" s="185"/>
      <c r="N667" s="192"/>
      <c r="O667" s="185">
        <v>0.26619999999999999</v>
      </c>
      <c r="P667" s="192"/>
      <c r="Q667" s="185"/>
      <c r="R667" s="185">
        <v>0.5</v>
      </c>
    </row>
    <row r="668" spans="1:18" ht="34.5" customHeight="1">
      <c r="A668" s="825"/>
      <c r="B668" s="102" t="s">
        <v>538</v>
      </c>
      <c r="C668" s="1063"/>
      <c r="D668" s="132"/>
      <c r="E668" s="1047"/>
      <c r="F668" s="174"/>
      <c r="G668" s="144"/>
      <c r="H668" s="1076"/>
      <c r="I668" s="1077"/>
      <c r="J668" s="1077"/>
      <c r="K668" s="1077"/>
      <c r="L668" s="1077"/>
      <c r="M668" s="1077"/>
      <c r="N668" s="1077"/>
      <c r="O668" s="1077"/>
      <c r="P668" s="1077"/>
      <c r="Q668" s="1077"/>
      <c r="R668" s="503"/>
    </row>
    <row r="669" spans="1:18" ht="34.5" hidden="1" customHeight="1">
      <c r="A669" s="1081" t="s">
        <v>542</v>
      </c>
      <c r="B669" s="1082"/>
      <c r="C669" s="1082"/>
      <c r="D669" s="1082"/>
      <c r="E669" s="1083"/>
      <c r="F669" s="523">
        <f t="shared" ref="F669:F671" si="140">SUM(H669:Q669)</f>
        <v>1.73288</v>
      </c>
      <c r="G669" s="524"/>
      <c r="H669" s="525">
        <f t="shared" ref="H669:H671" si="141">H623+H627+H633+H638+H643+H648+H653+H657+H661+H665</f>
        <v>1.73288</v>
      </c>
      <c r="I669" s="526">
        <f t="shared" ref="I669:I671" si="142">I623+I627+I633+I638+I643+I648+I653+I657+I661+I665</f>
        <v>0</v>
      </c>
      <c r="J669" s="525">
        <f t="shared" ref="J669:J671" si="143">J623+J627+J633+J638+J643+J648+J653+J657+J661+J665</f>
        <v>0</v>
      </c>
      <c r="K669" s="526">
        <f t="shared" ref="K669:K671" si="144">K623+K627+K633+K638+K643+K648+K653+K657+K661+K665</f>
        <v>0</v>
      </c>
      <c r="L669" s="525">
        <f t="shared" ref="L669:L671" si="145">L623+L627+L633+L638+L643+L648+L653+L657+L661+L665</f>
        <v>0</v>
      </c>
      <c r="M669" s="526">
        <f t="shared" ref="M669:M671" si="146">M623+M627+M633+M638+M643+M648+M653+M657+M661+M665</f>
        <v>0</v>
      </c>
      <c r="N669" s="525">
        <f t="shared" ref="N669:N671" si="147">N623+N627+N633+N638+N643+N648+N653+N657+N661+N665</f>
        <v>0</v>
      </c>
      <c r="O669" s="526">
        <f t="shared" ref="O669:O671" si="148">O623+O627+O633+O638+O643+O648+O653+O657+O661+O665</f>
        <v>0</v>
      </c>
      <c r="P669" s="525">
        <f t="shared" ref="P669:P671" si="149">P623+P627+P633+P638+P643+P648+P653+P657+P661+P665</f>
        <v>0</v>
      </c>
      <c r="Q669" s="526">
        <f t="shared" ref="Q669:Q671" si="150">Q623+Q627+Q633+Q638+Q643+Q648+Q653+Q657+Q661+Q665</f>
        <v>0</v>
      </c>
      <c r="R669" s="527"/>
    </row>
    <row r="670" spans="1:18" ht="34.5" hidden="1" customHeight="1">
      <c r="A670" s="1084" t="s">
        <v>543</v>
      </c>
      <c r="B670" s="1085"/>
      <c r="C670" s="1085"/>
      <c r="D670" s="1085"/>
      <c r="E670" s="1086"/>
      <c r="F670" s="528">
        <f t="shared" si="140"/>
        <v>0</v>
      </c>
      <c r="G670" s="529"/>
      <c r="H670" s="526">
        <f t="shared" si="141"/>
        <v>0</v>
      </c>
      <c r="I670" s="525">
        <f t="shared" si="142"/>
        <v>0</v>
      </c>
      <c r="J670" s="526">
        <f t="shared" si="143"/>
        <v>0</v>
      </c>
      <c r="K670" s="525">
        <f t="shared" si="144"/>
        <v>0</v>
      </c>
      <c r="L670" s="526">
        <f t="shared" si="145"/>
        <v>0</v>
      </c>
      <c r="M670" s="525">
        <f t="shared" si="146"/>
        <v>0</v>
      </c>
      <c r="N670" s="526">
        <f t="shared" si="147"/>
        <v>0</v>
      </c>
      <c r="O670" s="525">
        <f t="shared" si="148"/>
        <v>0</v>
      </c>
      <c r="P670" s="526">
        <f t="shared" si="149"/>
        <v>0</v>
      </c>
      <c r="Q670" s="530">
        <f t="shared" si="150"/>
        <v>0</v>
      </c>
      <c r="R670" s="526"/>
    </row>
    <row r="671" spans="1:18" ht="34.5" hidden="1" customHeight="1">
      <c r="A671" s="1087" t="s">
        <v>544</v>
      </c>
      <c r="B671" s="1088"/>
      <c r="C671" s="1088"/>
      <c r="D671" s="1088"/>
      <c r="E671" s="1089"/>
      <c r="F671" s="531">
        <f t="shared" si="140"/>
        <v>2.6900619999999997</v>
      </c>
      <c r="G671" s="524"/>
      <c r="H671" s="525">
        <f t="shared" si="141"/>
        <v>0</v>
      </c>
      <c r="I671" s="526">
        <f t="shared" si="142"/>
        <v>0</v>
      </c>
      <c r="J671" s="525">
        <f t="shared" si="143"/>
        <v>0</v>
      </c>
      <c r="K671" s="526">
        <f t="shared" si="144"/>
        <v>0</v>
      </c>
      <c r="L671" s="525">
        <f t="shared" si="145"/>
        <v>0</v>
      </c>
      <c r="M671" s="526">
        <f t="shared" si="146"/>
        <v>0</v>
      </c>
      <c r="N671" s="525">
        <f t="shared" si="147"/>
        <v>0</v>
      </c>
      <c r="O671" s="526">
        <f t="shared" si="148"/>
        <v>2.6900619999999997</v>
      </c>
      <c r="P671" s="525">
        <f t="shared" si="149"/>
        <v>0</v>
      </c>
      <c r="Q671" s="526">
        <f t="shared" si="150"/>
        <v>0</v>
      </c>
      <c r="R671" s="527"/>
    </row>
    <row r="672" spans="1:18" ht="34.5" hidden="1" customHeight="1">
      <c r="A672" s="1090" t="s">
        <v>545</v>
      </c>
      <c r="B672" s="1091"/>
      <c r="C672" s="1091"/>
      <c r="D672" s="1091"/>
      <c r="E672" s="1092"/>
      <c r="F672" s="532">
        <f>SUM(F669:F670)</f>
        <v>1.73288</v>
      </c>
      <c r="G672" s="533"/>
      <c r="H672" s="534">
        <f t="shared" ref="H672:Q672" si="151">SUM(H669:H670)</f>
        <v>1.73288</v>
      </c>
      <c r="I672" s="534">
        <f t="shared" si="151"/>
        <v>0</v>
      </c>
      <c r="J672" s="534">
        <f t="shared" si="151"/>
        <v>0</v>
      </c>
      <c r="K672" s="534">
        <f t="shared" si="151"/>
        <v>0</v>
      </c>
      <c r="L672" s="534">
        <f t="shared" si="151"/>
        <v>0</v>
      </c>
      <c r="M672" s="534">
        <f t="shared" si="151"/>
        <v>0</v>
      </c>
      <c r="N672" s="534">
        <f t="shared" si="151"/>
        <v>0</v>
      </c>
      <c r="O672" s="534">
        <f t="shared" si="151"/>
        <v>0</v>
      </c>
      <c r="P672" s="534">
        <f t="shared" si="151"/>
        <v>0</v>
      </c>
      <c r="Q672" s="535">
        <f t="shared" si="151"/>
        <v>0</v>
      </c>
      <c r="R672" s="536"/>
    </row>
    <row r="673" spans="1:18" ht="34.5" hidden="1" customHeight="1">
      <c r="A673" s="1093" t="s">
        <v>546</v>
      </c>
      <c r="B673" s="1094"/>
      <c r="C673" s="1094"/>
      <c r="D673" s="1094"/>
      <c r="E673" s="1095"/>
      <c r="F673" s="538">
        <f>SUM(F669:F671)</f>
        <v>4.4229419999999999</v>
      </c>
      <c r="G673" s="538"/>
      <c r="H673" s="538">
        <f t="shared" ref="H673:Q673" si="152">SUM(H669:H671)</f>
        <v>1.73288</v>
      </c>
      <c r="I673" s="538">
        <f t="shared" si="152"/>
        <v>0</v>
      </c>
      <c r="J673" s="538">
        <f t="shared" si="152"/>
        <v>0</v>
      </c>
      <c r="K673" s="538">
        <f t="shared" si="152"/>
        <v>0</v>
      </c>
      <c r="L673" s="538">
        <f t="shared" si="152"/>
        <v>0</v>
      </c>
      <c r="M673" s="538">
        <f t="shared" si="152"/>
        <v>0</v>
      </c>
      <c r="N673" s="538">
        <f t="shared" si="152"/>
        <v>0</v>
      </c>
      <c r="O673" s="538">
        <f t="shared" si="152"/>
        <v>2.6900619999999997</v>
      </c>
      <c r="P673" s="538">
        <f t="shared" si="152"/>
        <v>0</v>
      </c>
      <c r="Q673" s="539">
        <f t="shared" si="152"/>
        <v>0</v>
      </c>
      <c r="R673" s="538"/>
    </row>
    <row r="674" spans="1:18" ht="34.5" hidden="1" customHeight="1">
      <c r="A674" s="1096"/>
      <c r="B674" s="1097"/>
      <c r="C674" s="1097"/>
      <c r="D674" s="1097"/>
      <c r="E674" s="1097"/>
      <c r="F674" s="1097"/>
      <c r="G674" s="1098"/>
      <c r="H674" s="1099"/>
      <c r="I674" s="1099"/>
      <c r="J674" s="1099"/>
      <c r="K674" s="1099"/>
      <c r="L674" s="1099"/>
      <c r="M674" s="1099"/>
      <c r="N674" s="1099"/>
      <c r="O674" s="1099"/>
      <c r="P674" s="1099"/>
      <c r="Q674" s="1100"/>
      <c r="R674" s="540"/>
    </row>
    <row r="675" spans="1:18" ht="34.5" customHeight="1">
      <c r="A675" s="1101" t="s">
        <v>547</v>
      </c>
      <c r="B675" s="1101"/>
      <c r="C675" s="1101"/>
      <c r="D675" s="1101"/>
      <c r="E675" s="1101"/>
      <c r="F675" s="1101"/>
      <c r="G675" s="541"/>
      <c r="H675" s="525">
        <f t="shared" ref="H675:H677" si="153">H669</f>
        <v>1.73288</v>
      </c>
      <c r="I675" s="542">
        <f t="shared" ref="I675:I676" si="154">SUM(I669,H675)</f>
        <v>1.73288</v>
      </c>
      <c r="J675" s="525">
        <f t="shared" ref="J675:J676" si="155">SUM(J669,I675)</f>
        <v>1.73288</v>
      </c>
      <c r="K675" s="542">
        <f t="shared" ref="K675:K676" si="156">SUM(K669,J675)</f>
        <v>1.73288</v>
      </c>
      <c r="L675" s="525">
        <f t="shared" ref="L675:L676" si="157">SUM(L669,K675)</f>
        <v>1.73288</v>
      </c>
      <c r="M675" s="542">
        <f t="shared" ref="M675:M676" si="158">SUM(M669,L675)</f>
        <v>1.73288</v>
      </c>
      <c r="N675" s="525">
        <f t="shared" ref="N675:N676" si="159">SUM(N669,M675)</f>
        <v>1.73288</v>
      </c>
      <c r="O675" s="542">
        <f t="shared" ref="O675:O676" si="160">SUM(O669,N675)</f>
        <v>1.73288</v>
      </c>
      <c r="P675" s="525">
        <f t="shared" ref="P675:P676" si="161">SUM(P669,O675)</f>
        <v>1.73288</v>
      </c>
      <c r="Q675" s="543">
        <f t="shared" ref="Q675:Q679" si="162">SUM(Q669,P675)</f>
        <v>1.73288</v>
      </c>
      <c r="R675" s="544"/>
    </row>
    <row r="676" spans="1:18" ht="34.5" customHeight="1">
      <c r="A676" s="1101" t="s">
        <v>548</v>
      </c>
      <c r="B676" s="1101"/>
      <c r="C676" s="1101"/>
      <c r="D676" s="1101"/>
      <c r="E676" s="1101"/>
      <c r="F676" s="1101"/>
      <c r="G676" s="541"/>
      <c r="H676" s="545">
        <f t="shared" si="153"/>
        <v>0</v>
      </c>
      <c r="I676" s="525">
        <f t="shared" si="154"/>
        <v>0</v>
      </c>
      <c r="J676" s="542">
        <f t="shared" si="155"/>
        <v>0</v>
      </c>
      <c r="K676" s="525">
        <f t="shared" si="156"/>
        <v>0</v>
      </c>
      <c r="L676" s="542">
        <f t="shared" si="157"/>
        <v>0</v>
      </c>
      <c r="M676" s="525">
        <f t="shared" si="158"/>
        <v>0</v>
      </c>
      <c r="N676" s="542">
        <f t="shared" si="159"/>
        <v>0</v>
      </c>
      <c r="O676" s="525">
        <f t="shared" si="160"/>
        <v>0</v>
      </c>
      <c r="P676" s="542">
        <f t="shared" si="161"/>
        <v>0</v>
      </c>
      <c r="Q676" s="530">
        <f t="shared" si="162"/>
        <v>0</v>
      </c>
      <c r="R676" s="545"/>
    </row>
    <row r="677" spans="1:18" ht="34.5" customHeight="1">
      <c r="A677" s="1102" t="s">
        <v>549</v>
      </c>
      <c r="B677" s="1103"/>
      <c r="C677" s="1103"/>
      <c r="D677" s="1103"/>
      <c r="E677" s="1103"/>
      <c r="F677" s="1104"/>
      <c r="G677" s="541"/>
      <c r="H677" s="525">
        <f t="shared" si="153"/>
        <v>0</v>
      </c>
      <c r="I677" s="542">
        <f t="shared" ref="I677:P677" si="163">I671</f>
        <v>0</v>
      </c>
      <c r="J677" s="525">
        <f t="shared" si="163"/>
        <v>0</v>
      </c>
      <c r="K677" s="542">
        <f t="shared" si="163"/>
        <v>0</v>
      </c>
      <c r="L677" s="525">
        <f t="shared" si="163"/>
        <v>0</v>
      </c>
      <c r="M677" s="542">
        <f t="shared" si="163"/>
        <v>0</v>
      </c>
      <c r="N677" s="525">
        <f t="shared" si="163"/>
        <v>0</v>
      </c>
      <c r="O677" s="542">
        <f t="shared" si="163"/>
        <v>2.6900619999999997</v>
      </c>
      <c r="P677" s="525">
        <f t="shared" si="163"/>
        <v>0</v>
      </c>
      <c r="Q677" s="543">
        <f t="shared" si="162"/>
        <v>0</v>
      </c>
      <c r="R677" s="544"/>
    </row>
    <row r="678" spans="1:18" ht="34.5" customHeight="1">
      <c r="A678" s="1090" t="s">
        <v>550</v>
      </c>
      <c r="B678" s="1091"/>
      <c r="C678" s="1091"/>
      <c r="D678" s="1091"/>
      <c r="E678" s="1091"/>
      <c r="F678" s="1092"/>
      <c r="G678" s="546"/>
      <c r="H678" s="532">
        <f>SUM(H675:H676)</f>
        <v>1.73288</v>
      </c>
      <c r="I678" s="547">
        <f t="shared" ref="I678:I679" si="164">SUM(I672,H678)</f>
        <v>1.73288</v>
      </c>
      <c r="J678" s="548">
        <f t="shared" ref="J678:J679" si="165">SUM(J672,I678)</f>
        <v>1.73288</v>
      </c>
      <c r="K678" s="547">
        <f t="shared" ref="K678:K679" si="166">SUM(K672,J678)</f>
        <v>1.73288</v>
      </c>
      <c r="L678" s="548">
        <f t="shared" ref="L678:L679" si="167">SUM(L672,K678)</f>
        <v>1.73288</v>
      </c>
      <c r="M678" s="547">
        <f t="shared" ref="M678:M679" si="168">SUM(M672,L678)</f>
        <v>1.73288</v>
      </c>
      <c r="N678" s="548">
        <f t="shared" ref="N678:N679" si="169">SUM(N672,M678)</f>
        <v>1.73288</v>
      </c>
      <c r="O678" s="547">
        <f t="shared" ref="O678:O679" si="170">SUM(O672,N678)</f>
        <v>1.73288</v>
      </c>
      <c r="P678" s="548">
        <f t="shared" ref="P678:P679" si="171">SUM(P672,O678)</f>
        <v>1.73288</v>
      </c>
      <c r="Q678" s="547">
        <f t="shared" si="162"/>
        <v>1.73288</v>
      </c>
      <c r="R678" s="548"/>
    </row>
    <row r="679" spans="1:18" ht="34.5" customHeight="1">
      <c r="A679" s="1093" t="s">
        <v>551</v>
      </c>
      <c r="B679" s="1094"/>
      <c r="C679" s="1094"/>
      <c r="D679" s="1094"/>
      <c r="E679" s="1094"/>
      <c r="F679" s="1095"/>
      <c r="G679" s="546"/>
      <c r="H679" s="549">
        <f>SUM(H675:H677)</f>
        <v>1.73288</v>
      </c>
      <c r="I679" s="538">
        <f t="shared" si="164"/>
        <v>1.73288</v>
      </c>
      <c r="J679" s="550">
        <f t="shared" si="165"/>
        <v>1.73288</v>
      </c>
      <c r="K679" s="538">
        <f t="shared" si="166"/>
        <v>1.73288</v>
      </c>
      <c r="L679" s="550">
        <f t="shared" si="167"/>
        <v>1.73288</v>
      </c>
      <c r="M679" s="538">
        <f t="shared" si="168"/>
        <v>1.73288</v>
      </c>
      <c r="N679" s="550">
        <f t="shared" si="169"/>
        <v>1.73288</v>
      </c>
      <c r="O679" s="538">
        <f t="shared" si="170"/>
        <v>4.4229419999999999</v>
      </c>
      <c r="P679" s="550">
        <f t="shared" si="171"/>
        <v>4.4229419999999999</v>
      </c>
      <c r="Q679" s="539">
        <f t="shared" si="162"/>
        <v>4.4229419999999999</v>
      </c>
      <c r="R679" s="538"/>
    </row>
    <row r="680" spans="1:18" ht="34.5" customHeight="1">
      <c r="A680" s="1105"/>
      <c r="B680" s="1106"/>
      <c r="C680" s="1106"/>
      <c r="D680" s="1106"/>
      <c r="E680" s="1106"/>
      <c r="F680" s="1106"/>
      <c r="G680" s="1107"/>
      <c r="H680" s="1106"/>
      <c r="I680" s="1106"/>
      <c r="J680" s="1106"/>
      <c r="K680" s="1106"/>
      <c r="L680" s="1106"/>
      <c r="M680" s="1106"/>
      <c r="N680" s="1106"/>
      <c r="O680" s="1106"/>
      <c r="P680" s="1106"/>
      <c r="Q680" s="1108"/>
      <c r="R680" s="551"/>
    </row>
    <row r="681" spans="1:18" ht="34.5" customHeight="1">
      <c r="A681" s="1041" t="s">
        <v>552</v>
      </c>
      <c r="B681" s="1042"/>
      <c r="C681" s="1042"/>
      <c r="D681" s="1042"/>
      <c r="E681" s="1042"/>
      <c r="F681" s="1042"/>
      <c r="G681" s="1109"/>
      <c r="H681" s="1042"/>
      <c r="I681" s="1042"/>
      <c r="J681" s="1042"/>
      <c r="K681" s="1042"/>
      <c r="L681" s="1042"/>
      <c r="M681" s="1042"/>
      <c r="N681" s="1042"/>
      <c r="O681" s="1042"/>
      <c r="P681" s="1042"/>
      <c r="Q681" s="1045"/>
      <c r="R681" s="480"/>
    </row>
    <row r="682" spans="1:18" ht="34.5" customHeight="1">
      <c r="A682" s="741">
        <v>108</v>
      </c>
      <c r="B682" s="71" t="s">
        <v>553</v>
      </c>
      <c r="C682" s="744" t="s">
        <v>554</v>
      </c>
      <c r="D682" s="73" t="s">
        <v>119</v>
      </c>
      <c r="E682" s="796" t="s">
        <v>203</v>
      </c>
      <c r="F682" s="124" t="s">
        <v>283</v>
      </c>
      <c r="G682" s="114"/>
      <c r="H682" s="185"/>
      <c r="I682" s="186"/>
      <c r="J682" s="185"/>
      <c r="K682" s="186"/>
      <c r="L682" s="185"/>
      <c r="M682" s="186"/>
      <c r="N682" s="185"/>
      <c r="O682" s="186"/>
      <c r="P682" s="185"/>
      <c r="Q682" s="187"/>
      <c r="R682" s="188"/>
    </row>
    <row r="683" spans="1:18" ht="34.5" customHeight="1">
      <c r="A683" s="742"/>
      <c r="B683" s="97" t="s">
        <v>555</v>
      </c>
      <c r="C683" s="744"/>
      <c r="D683" s="82"/>
      <c r="E683" s="1047"/>
      <c r="F683" s="113" t="s">
        <v>285</v>
      </c>
      <c r="G683" s="127"/>
      <c r="H683" s="190"/>
      <c r="I683" s="185"/>
      <c r="J683" s="191"/>
      <c r="K683" s="185"/>
      <c r="L683" s="191"/>
      <c r="M683" s="185"/>
      <c r="N683" s="191"/>
      <c r="O683" s="185"/>
      <c r="P683" s="191"/>
      <c r="Q683" s="185"/>
      <c r="R683" s="190"/>
    </row>
    <row r="684" spans="1:18" ht="34.5" customHeight="1">
      <c r="A684" s="742"/>
      <c r="B684" s="89" t="s">
        <v>556</v>
      </c>
      <c r="C684" s="744"/>
      <c r="D684" s="90"/>
      <c r="E684" s="1047"/>
      <c r="F684" s="160" t="s">
        <v>53</v>
      </c>
      <c r="G684" s="151">
        <f>R684*O4</f>
        <v>0.2</v>
      </c>
      <c r="H684" s="552"/>
      <c r="I684" s="553"/>
      <c r="J684" s="553"/>
      <c r="K684" s="553"/>
      <c r="L684" s="553"/>
      <c r="M684" s="553"/>
      <c r="N684" s="553"/>
      <c r="O684" s="553"/>
      <c r="P684" s="553">
        <v>3.236E-2</v>
      </c>
      <c r="Q684" s="554"/>
      <c r="R684" s="553">
        <v>0.2</v>
      </c>
    </row>
    <row r="685" spans="1:18" ht="34.5" customHeight="1">
      <c r="A685" s="743"/>
      <c r="B685" s="102" t="s">
        <v>557</v>
      </c>
      <c r="C685" s="744"/>
      <c r="D685" s="132"/>
      <c r="E685" s="1047"/>
      <c r="F685" s="174"/>
      <c r="G685" s="175"/>
      <c r="H685" s="1080"/>
      <c r="I685" s="1048"/>
      <c r="J685" s="1048"/>
      <c r="K685" s="1048"/>
      <c r="L685" s="1048"/>
      <c r="M685" s="1048"/>
      <c r="N685" s="1048"/>
      <c r="O685" s="1048"/>
      <c r="P685" s="1048"/>
      <c r="Q685" s="1048"/>
      <c r="R685" s="522"/>
    </row>
    <row r="686" spans="1:18" ht="34.5" customHeight="1">
      <c r="A686" s="741">
        <v>109</v>
      </c>
      <c r="B686" s="71" t="s">
        <v>553</v>
      </c>
      <c r="C686" s="755" t="s">
        <v>554</v>
      </c>
      <c r="D686" s="107" t="s">
        <v>558</v>
      </c>
      <c r="E686" s="841" t="s">
        <v>203</v>
      </c>
      <c r="F686" s="108" t="s">
        <v>283</v>
      </c>
      <c r="G686" s="114"/>
      <c r="H686" s="240"/>
      <c r="I686" s="185"/>
      <c r="J686" s="186"/>
      <c r="K686" s="185"/>
      <c r="L686" s="186"/>
      <c r="M686" s="185"/>
      <c r="N686" s="186"/>
      <c r="O686" s="185"/>
      <c r="P686" s="186"/>
      <c r="Q686" s="185"/>
      <c r="R686" s="240"/>
    </row>
    <row r="687" spans="1:18" ht="34.5" customHeight="1">
      <c r="A687" s="742"/>
      <c r="B687" s="97" t="s">
        <v>555</v>
      </c>
      <c r="C687" s="744"/>
      <c r="D687" s="82"/>
      <c r="E687" s="1047"/>
      <c r="F687" s="113" t="s">
        <v>285</v>
      </c>
      <c r="G687" s="114"/>
      <c r="H687" s="185"/>
      <c r="I687" s="191"/>
      <c r="J687" s="185"/>
      <c r="K687" s="191"/>
      <c r="L687" s="185"/>
      <c r="M687" s="191"/>
      <c r="N687" s="185"/>
      <c r="O687" s="191"/>
      <c r="P687" s="185"/>
      <c r="Q687" s="242"/>
      <c r="R687" s="243"/>
    </row>
    <row r="688" spans="1:18" ht="34.5" customHeight="1">
      <c r="A688" s="742"/>
      <c r="B688" s="89" t="s">
        <v>556</v>
      </c>
      <c r="C688" s="744"/>
      <c r="D688" s="90"/>
      <c r="E688" s="1047"/>
      <c r="F688" s="160" t="s">
        <v>53</v>
      </c>
      <c r="G688" s="151">
        <f>R688*O4</f>
        <v>0.2</v>
      </c>
      <c r="H688" s="552"/>
      <c r="I688" s="553"/>
      <c r="J688" s="553"/>
      <c r="K688" s="553"/>
      <c r="L688" s="553"/>
      <c r="M688" s="553"/>
      <c r="N688" s="553"/>
      <c r="O688" s="553"/>
      <c r="P688" s="553">
        <v>4.0000000000000003E-5</v>
      </c>
      <c r="Q688" s="554"/>
      <c r="R688" s="553">
        <v>0.2</v>
      </c>
    </row>
    <row r="689" spans="1:18" ht="34.5" customHeight="1">
      <c r="A689" s="743"/>
      <c r="B689" s="102" t="s">
        <v>557</v>
      </c>
      <c r="C689" s="744"/>
      <c r="D689" s="132"/>
      <c r="E689" s="1047"/>
      <c r="F689" s="174"/>
      <c r="G689" s="175"/>
      <c r="H689" s="1080"/>
      <c r="I689" s="1048"/>
      <c r="J689" s="1048"/>
      <c r="K689" s="1048"/>
      <c r="L689" s="1048"/>
      <c r="M689" s="1048"/>
      <c r="N689" s="1048"/>
      <c r="O689" s="1048"/>
      <c r="P689" s="1048"/>
      <c r="Q689" s="1048"/>
      <c r="R689" s="522"/>
    </row>
    <row r="690" spans="1:18" ht="34.5" customHeight="1">
      <c r="A690" s="741">
        <v>110</v>
      </c>
      <c r="B690" s="71" t="s">
        <v>559</v>
      </c>
      <c r="C690" s="1050" t="s">
        <v>554</v>
      </c>
      <c r="D690" s="107" t="s">
        <v>560</v>
      </c>
      <c r="E690" s="841" t="s">
        <v>203</v>
      </c>
      <c r="F690" s="108" t="s">
        <v>283</v>
      </c>
      <c r="G690" s="114"/>
      <c r="H690" s="240"/>
      <c r="I690" s="185"/>
      <c r="J690" s="186"/>
      <c r="K690" s="185"/>
      <c r="L690" s="186"/>
      <c r="M690" s="185"/>
      <c r="N690" s="186"/>
      <c r="O690" s="185"/>
      <c r="P690" s="186"/>
      <c r="Q690" s="185"/>
      <c r="R690" s="240"/>
    </row>
    <row r="691" spans="1:18" ht="34.5" customHeight="1">
      <c r="A691" s="742"/>
      <c r="B691" s="147" t="s">
        <v>561</v>
      </c>
      <c r="C691" s="1046"/>
      <c r="D691" s="82"/>
      <c r="E691" s="1047"/>
      <c r="F691" s="113" t="s">
        <v>285</v>
      </c>
      <c r="G691" s="114"/>
      <c r="H691" s="185"/>
      <c r="I691" s="191"/>
      <c r="J691" s="185"/>
      <c r="K691" s="191"/>
      <c r="L691" s="185"/>
      <c r="M691" s="191"/>
      <c r="N691" s="185"/>
      <c r="O691" s="191"/>
      <c r="P691" s="185"/>
      <c r="Q691" s="242"/>
      <c r="R691" s="243"/>
    </row>
    <row r="692" spans="1:18" ht="34.5" customHeight="1">
      <c r="A692" s="742"/>
      <c r="B692" s="97" t="s">
        <v>562</v>
      </c>
      <c r="C692" s="1046"/>
      <c r="D692" s="90"/>
      <c r="E692" s="1047"/>
      <c r="F692" s="116" t="s">
        <v>53</v>
      </c>
      <c r="G692" s="151">
        <f>R692*O4</f>
        <v>0.5</v>
      </c>
      <c r="H692" s="244"/>
      <c r="I692" s="185"/>
      <c r="J692" s="192"/>
      <c r="K692" s="553"/>
      <c r="L692" s="553"/>
      <c r="M692" s="553"/>
      <c r="N692" s="553"/>
      <c r="O692" s="553"/>
      <c r="P692" s="553">
        <v>0.22700000000000001</v>
      </c>
      <c r="Q692" s="554"/>
      <c r="R692" s="553">
        <v>0.5</v>
      </c>
    </row>
    <row r="693" spans="1:18" ht="34.5" customHeight="1">
      <c r="A693" s="743"/>
      <c r="B693" s="102"/>
      <c r="C693" s="1046"/>
      <c r="D693" s="132"/>
      <c r="E693" s="1047"/>
      <c r="F693" s="174"/>
      <c r="G693" s="175"/>
      <c r="H693" s="1080"/>
      <c r="I693" s="1048"/>
      <c r="J693" s="1048"/>
      <c r="K693" s="1048"/>
      <c r="L693" s="1048"/>
      <c r="M693" s="1048"/>
      <c r="N693" s="1048"/>
      <c r="O693" s="1048"/>
      <c r="P693" s="1048"/>
      <c r="Q693" s="1048"/>
      <c r="R693" s="522"/>
    </row>
    <row r="694" spans="1:18" ht="34.5" hidden="1" customHeight="1">
      <c r="A694" s="1081" t="s">
        <v>563</v>
      </c>
      <c r="B694" s="1082"/>
      <c r="C694" s="1082"/>
      <c r="D694" s="1082"/>
      <c r="E694" s="1083"/>
      <c r="F694" s="555">
        <f t="shared" ref="F694:F696" si="172">SUM(H694:Q694)</f>
        <v>0</v>
      </c>
      <c r="G694" s="556"/>
      <c r="H694" s="555">
        <f t="shared" ref="H694:H696" si="173">H682+H690+H686</f>
        <v>0</v>
      </c>
      <c r="I694" s="555">
        <f t="shared" ref="I694:I696" si="174">I682+I690+I686</f>
        <v>0</v>
      </c>
      <c r="J694" s="555">
        <f t="shared" ref="J694:J696" si="175">J682+J690+J686</f>
        <v>0</v>
      </c>
      <c r="K694" s="555">
        <f t="shared" ref="K694:K696" si="176">K682+K690+K686</f>
        <v>0</v>
      </c>
      <c r="L694" s="555">
        <f t="shared" ref="L694:L696" si="177">L682+L690+L686</f>
        <v>0</v>
      </c>
      <c r="M694" s="555">
        <f t="shared" ref="M694:M696" si="178">M682+M690+M686</f>
        <v>0</v>
      </c>
      <c r="N694" s="555">
        <f t="shared" ref="N694:N696" si="179">N682+N690+N686</f>
        <v>0</v>
      </c>
      <c r="O694" s="555">
        <f t="shared" ref="O694:O696" si="180">O682+O690+O686</f>
        <v>0</v>
      </c>
      <c r="P694" s="555">
        <f t="shared" ref="P694:P696" si="181">P682+P690+P686</f>
        <v>0</v>
      </c>
      <c r="Q694" s="557">
        <f t="shared" ref="Q694:Q696" si="182">Q682+Q690+Q686</f>
        <v>0</v>
      </c>
      <c r="R694" s="542"/>
    </row>
    <row r="695" spans="1:18" ht="34.5" hidden="1" customHeight="1">
      <c r="A695" s="1084" t="s">
        <v>564</v>
      </c>
      <c r="B695" s="1085"/>
      <c r="C695" s="1085"/>
      <c r="D695" s="1085"/>
      <c r="E695" s="1086"/>
      <c r="F695" s="558">
        <f t="shared" si="172"/>
        <v>0</v>
      </c>
      <c r="G695" s="559"/>
      <c r="H695" s="555">
        <f t="shared" si="173"/>
        <v>0</v>
      </c>
      <c r="I695" s="555">
        <f t="shared" si="174"/>
        <v>0</v>
      </c>
      <c r="J695" s="555">
        <f t="shared" si="175"/>
        <v>0</v>
      </c>
      <c r="K695" s="555">
        <f t="shared" si="176"/>
        <v>0</v>
      </c>
      <c r="L695" s="555">
        <f t="shared" si="177"/>
        <v>0</v>
      </c>
      <c r="M695" s="555">
        <f t="shared" si="178"/>
        <v>0</v>
      </c>
      <c r="N695" s="555">
        <f t="shared" si="179"/>
        <v>0</v>
      </c>
      <c r="O695" s="555">
        <f t="shared" si="180"/>
        <v>0</v>
      </c>
      <c r="P695" s="555">
        <f t="shared" si="181"/>
        <v>0</v>
      </c>
      <c r="Q695" s="557">
        <f t="shared" si="182"/>
        <v>0</v>
      </c>
      <c r="R695" s="542"/>
    </row>
    <row r="696" spans="1:18" ht="34.5" hidden="1" customHeight="1">
      <c r="A696" s="1102" t="s">
        <v>565</v>
      </c>
      <c r="B696" s="1103"/>
      <c r="C696" s="1103"/>
      <c r="D696" s="1103"/>
      <c r="E696" s="1104"/>
      <c r="F696" s="542">
        <f t="shared" si="172"/>
        <v>0.25940000000000002</v>
      </c>
      <c r="G696" s="556"/>
      <c r="H696" s="555">
        <f t="shared" si="173"/>
        <v>0</v>
      </c>
      <c r="I696" s="555">
        <f t="shared" si="174"/>
        <v>0</v>
      </c>
      <c r="J696" s="555">
        <f t="shared" si="175"/>
        <v>0</v>
      </c>
      <c r="K696" s="555">
        <f t="shared" si="176"/>
        <v>0</v>
      </c>
      <c r="L696" s="555">
        <f t="shared" si="177"/>
        <v>0</v>
      </c>
      <c r="M696" s="555">
        <f t="shared" si="178"/>
        <v>0</v>
      </c>
      <c r="N696" s="555">
        <f t="shared" si="179"/>
        <v>0</v>
      </c>
      <c r="O696" s="555">
        <f t="shared" si="180"/>
        <v>0</v>
      </c>
      <c r="P696" s="555">
        <f t="shared" si="181"/>
        <v>0.25940000000000002</v>
      </c>
      <c r="Q696" s="557">
        <f t="shared" si="182"/>
        <v>0</v>
      </c>
      <c r="R696" s="542"/>
    </row>
    <row r="697" spans="1:18" ht="34.5" hidden="1" customHeight="1">
      <c r="A697" s="1090" t="s">
        <v>566</v>
      </c>
      <c r="B697" s="1091"/>
      <c r="C697" s="1091"/>
      <c r="D697" s="1091"/>
      <c r="E697" s="1092"/>
      <c r="F697" s="532">
        <f>SUM(F694:F695)</f>
        <v>0</v>
      </c>
      <c r="G697" s="549"/>
      <c r="H697" s="532">
        <f t="shared" ref="H697:Q697" si="183">SUM(H694:H695)</f>
        <v>0</v>
      </c>
      <c r="I697" s="532">
        <f t="shared" si="183"/>
        <v>0</v>
      </c>
      <c r="J697" s="532">
        <f t="shared" si="183"/>
        <v>0</v>
      </c>
      <c r="K697" s="532">
        <f t="shared" si="183"/>
        <v>0</v>
      </c>
      <c r="L697" s="532">
        <f t="shared" si="183"/>
        <v>0</v>
      </c>
      <c r="M697" s="532">
        <f t="shared" si="183"/>
        <v>0</v>
      </c>
      <c r="N697" s="532">
        <f t="shared" si="183"/>
        <v>0</v>
      </c>
      <c r="O697" s="532">
        <f t="shared" si="183"/>
        <v>0</v>
      </c>
      <c r="P697" s="532">
        <f t="shared" si="183"/>
        <v>0</v>
      </c>
      <c r="Q697" s="560">
        <f t="shared" si="183"/>
        <v>0</v>
      </c>
      <c r="R697" s="548"/>
    </row>
    <row r="698" spans="1:18" ht="34.5" hidden="1" customHeight="1">
      <c r="A698" s="1093" t="s">
        <v>567</v>
      </c>
      <c r="B698" s="1094"/>
      <c r="C698" s="1094"/>
      <c r="D698" s="1094"/>
      <c r="E698" s="1095"/>
      <c r="F698" s="538">
        <f>SUM(F694:F696)</f>
        <v>0.25940000000000002</v>
      </c>
      <c r="G698" s="538"/>
      <c r="H698" s="538">
        <f t="shared" ref="H698:Q698" si="184">SUM(H694:H696)</f>
        <v>0</v>
      </c>
      <c r="I698" s="538">
        <f t="shared" si="184"/>
        <v>0</v>
      </c>
      <c r="J698" s="538">
        <f t="shared" si="184"/>
        <v>0</v>
      </c>
      <c r="K698" s="538">
        <f t="shared" si="184"/>
        <v>0</v>
      </c>
      <c r="L698" s="538">
        <f t="shared" si="184"/>
        <v>0</v>
      </c>
      <c r="M698" s="538">
        <f t="shared" si="184"/>
        <v>0</v>
      </c>
      <c r="N698" s="538">
        <f t="shared" si="184"/>
        <v>0</v>
      </c>
      <c r="O698" s="538">
        <f t="shared" si="184"/>
        <v>0</v>
      </c>
      <c r="P698" s="538">
        <f t="shared" si="184"/>
        <v>0.25940000000000002</v>
      </c>
      <c r="Q698" s="539">
        <f t="shared" si="184"/>
        <v>0</v>
      </c>
      <c r="R698" s="538"/>
    </row>
    <row r="699" spans="1:18" ht="34.5" hidden="1" customHeight="1">
      <c r="A699" s="561"/>
      <c r="C699" s="498"/>
      <c r="Q699" s="496"/>
      <c r="R699" s="562"/>
    </row>
    <row r="700" spans="1:18" ht="34.5" customHeight="1">
      <c r="A700" s="1110" t="s">
        <v>568</v>
      </c>
      <c r="B700" s="1111"/>
      <c r="C700" s="1111"/>
      <c r="D700" s="1111"/>
      <c r="E700" s="1111"/>
      <c r="F700" s="1112"/>
      <c r="G700" s="563"/>
      <c r="H700" s="542">
        <f t="shared" ref="H700:H702" si="185">H694</f>
        <v>0</v>
      </c>
      <c r="I700" s="542">
        <f t="shared" ref="I700:I704" si="186">SUM(I694,H700)</f>
        <v>0</v>
      </c>
      <c r="J700" s="542">
        <f t="shared" ref="J700:J704" si="187">SUM(J694,I700)</f>
        <v>0</v>
      </c>
      <c r="K700" s="542">
        <f t="shared" ref="K700:K704" si="188">SUM(K694,J700)</f>
        <v>0</v>
      </c>
      <c r="L700" s="542">
        <f t="shared" ref="L700:L704" si="189">SUM(L694,K700)</f>
        <v>0</v>
      </c>
      <c r="M700" s="542">
        <f t="shared" ref="M700:M704" si="190">SUM(M694,L700)</f>
        <v>0</v>
      </c>
      <c r="N700" s="542">
        <f t="shared" ref="N700:N704" si="191">SUM(N694,M700)</f>
        <v>0</v>
      </c>
      <c r="O700" s="542">
        <f t="shared" ref="O700:O704" si="192">SUM(O694,N700)</f>
        <v>0</v>
      </c>
      <c r="P700" s="542">
        <f t="shared" ref="P700:P704" si="193">SUM(P694,O700)</f>
        <v>0</v>
      </c>
      <c r="Q700" s="543">
        <f t="shared" ref="Q700:Q704" si="194">SUM(Q694,P700)</f>
        <v>0</v>
      </c>
      <c r="R700" s="542"/>
    </row>
    <row r="701" spans="1:18" ht="34.5" customHeight="1">
      <c r="A701" s="1113" t="s">
        <v>569</v>
      </c>
      <c r="B701" s="1114"/>
      <c r="C701" s="1114"/>
      <c r="D701" s="1114"/>
      <c r="E701" s="1114"/>
      <c r="F701" s="1115"/>
      <c r="G701" s="541"/>
      <c r="H701" s="525">
        <f t="shared" si="185"/>
        <v>0</v>
      </c>
      <c r="I701" s="542">
        <f t="shared" si="186"/>
        <v>0</v>
      </c>
      <c r="J701" s="525">
        <f t="shared" si="187"/>
        <v>0</v>
      </c>
      <c r="K701" s="542">
        <f t="shared" si="188"/>
        <v>0</v>
      </c>
      <c r="L701" s="525">
        <f t="shared" si="189"/>
        <v>0</v>
      </c>
      <c r="M701" s="542">
        <f t="shared" si="190"/>
        <v>0</v>
      </c>
      <c r="N701" s="525">
        <f t="shared" si="191"/>
        <v>0</v>
      </c>
      <c r="O701" s="542">
        <f t="shared" si="192"/>
        <v>0</v>
      </c>
      <c r="P701" s="525">
        <f t="shared" si="193"/>
        <v>0</v>
      </c>
      <c r="Q701" s="543">
        <f t="shared" si="194"/>
        <v>0</v>
      </c>
      <c r="R701" s="544"/>
    </row>
    <row r="702" spans="1:18" ht="34.5" customHeight="1">
      <c r="A702" s="1116" t="s">
        <v>570</v>
      </c>
      <c r="B702" s="1117"/>
      <c r="C702" s="1117"/>
      <c r="D702" s="1117"/>
      <c r="E702" s="1117"/>
      <c r="F702" s="1118"/>
      <c r="G702" s="564"/>
      <c r="H702" s="542">
        <f t="shared" si="185"/>
        <v>0</v>
      </c>
      <c r="I702" s="525">
        <f t="shared" si="186"/>
        <v>0</v>
      </c>
      <c r="J702" s="542">
        <f t="shared" si="187"/>
        <v>0</v>
      </c>
      <c r="K702" s="525">
        <f t="shared" si="188"/>
        <v>0</v>
      </c>
      <c r="L702" s="542">
        <f t="shared" si="189"/>
        <v>0</v>
      </c>
      <c r="M702" s="525">
        <f t="shared" si="190"/>
        <v>0</v>
      </c>
      <c r="N702" s="542">
        <f t="shared" si="191"/>
        <v>0</v>
      </c>
      <c r="O702" s="525">
        <f t="shared" si="192"/>
        <v>0</v>
      </c>
      <c r="P702" s="542">
        <f t="shared" si="193"/>
        <v>0.25940000000000002</v>
      </c>
      <c r="Q702" s="525">
        <f t="shared" si="194"/>
        <v>0.25940000000000002</v>
      </c>
      <c r="R702" s="542"/>
    </row>
    <row r="703" spans="1:18" ht="34.5" customHeight="1">
      <c r="A703" s="1090" t="s">
        <v>571</v>
      </c>
      <c r="B703" s="1091"/>
      <c r="C703" s="1091"/>
      <c r="D703" s="1091"/>
      <c r="E703" s="1091"/>
      <c r="F703" s="1092"/>
      <c r="G703" s="546"/>
      <c r="H703" s="532">
        <f>SUM(H700:H701)</f>
        <v>0</v>
      </c>
      <c r="I703" s="548">
        <f t="shared" si="186"/>
        <v>0</v>
      </c>
      <c r="J703" s="547">
        <f t="shared" si="187"/>
        <v>0</v>
      </c>
      <c r="K703" s="548">
        <f t="shared" si="188"/>
        <v>0</v>
      </c>
      <c r="L703" s="547">
        <f t="shared" si="189"/>
        <v>0</v>
      </c>
      <c r="M703" s="548">
        <f t="shared" si="190"/>
        <v>0</v>
      </c>
      <c r="N703" s="547">
        <f t="shared" si="191"/>
        <v>0</v>
      </c>
      <c r="O703" s="548">
        <f t="shared" si="192"/>
        <v>0</v>
      </c>
      <c r="P703" s="547">
        <f t="shared" si="193"/>
        <v>0</v>
      </c>
      <c r="Q703" s="565">
        <f t="shared" si="194"/>
        <v>0</v>
      </c>
      <c r="R703" s="548"/>
    </row>
    <row r="704" spans="1:18" ht="34.5" customHeight="1">
      <c r="A704" s="1093" t="s">
        <v>572</v>
      </c>
      <c r="B704" s="1094"/>
      <c r="C704" s="1094"/>
      <c r="D704" s="1094"/>
      <c r="E704" s="1094"/>
      <c r="F704" s="1095"/>
      <c r="G704" s="537"/>
      <c r="H704" s="538">
        <f>SUM(H700:H702)</f>
        <v>0</v>
      </c>
      <c r="I704" s="550">
        <f t="shared" si="186"/>
        <v>0</v>
      </c>
      <c r="J704" s="538">
        <f t="shared" si="187"/>
        <v>0</v>
      </c>
      <c r="K704" s="550">
        <f t="shared" si="188"/>
        <v>0</v>
      </c>
      <c r="L704" s="538">
        <f t="shared" si="189"/>
        <v>0</v>
      </c>
      <c r="M704" s="550">
        <f t="shared" si="190"/>
        <v>0</v>
      </c>
      <c r="N704" s="538">
        <f t="shared" si="191"/>
        <v>0</v>
      </c>
      <c r="O704" s="550">
        <f t="shared" si="192"/>
        <v>0</v>
      </c>
      <c r="P704" s="538">
        <f t="shared" si="193"/>
        <v>0.25940000000000002</v>
      </c>
      <c r="Q704" s="550">
        <f t="shared" si="194"/>
        <v>0.25940000000000002</v>
      </c>
      <c r="R704" s="538"/>
    </row>
    <row r="705" spans="1:18" ht="34.5" customHeight="1">
      <c r="A705" s="1105"/>
      <c r="B705" s="1106"/>
      <c r="C705" s="1106"/>
      <c r="D705" s="1106"/>
      <c r="E705" s="1106"/>
      <c r="F705" s="1106"/>
      <c r="G705" s="1107"/>
      <c r="H705" s="1106"/>
      <c r="I705" s="1106"/>
      <c r="J705" s="1106"/>
      <c r="K705" s="1106"/>
      <c r="L705" s="1106"/>
      <c r="M705" s="1106"/>
      <c r="N705" s="1106"/>
      <c r="O705" s="1106"/>
      <c r="P705" s="1106"/>
      <c r="Q705" s="1108"/>
      <c r="R705" s="551"/>
    </row>
    <row r="706" spans="1:18" ht="34.5" customHeight="1">
      <c r="A706" s="1041" t="s">
        <v>573</v>
      </c>
      <c r="B706" s="1042"/>
      <c r="C706" s="1042"/>
      <c r="D706" s="1042"/>
      <c r="E706" s="1042"/>
      <c r="F706" s="1043"/>
      <c r="G706" s="1044"/>
      <c r="H706" s="1042"/>
      <c r="I706" s="1042"/>
      <c r="J706" s="1042"/>
      <c r="K706" s="1042"/>
      <c r="L706" s="1042"/>
      <c r="M706" s="1042"/>
      <c r="N706" s="1042"/>
      <c r="O706" s="1042"/>
      <c r="P706" s="1042"/>
      <c r="Q706" s="1045"/>
      <c r="R706" s="480"/>
    </row>
    <row r="707" spans="1:18" ht="34.5" customHeight="1">
      <c r="A707" s="741">
        <v>111</v>
      </c>
      <c r="B707" s="71" t="s">
        <v>574</v>
      </c>
      <c r="C707" s="1046" t="s">
        <v>575</v>
      </c>
      <c r="D707" s="73" t="s">
        <v>576</v>
      </c>
      <c r="E707" s="796" t="s">
        <v>203</v>
      </c>
      <c r="F707" s="482" t="s">
        <v>283</v>
      </c>
      <c r="G707" s="151">
        <f>R707*O4</f>
        <v>0.8</v>
      </c>
      <c r="H707" s="492"/>
      <c r="I707" s="185">
        <v>0.96640000000000004</v>
      </c>
      <c r="J707" s="186"/>
      <c r="K707" s="185"/>
      <c r="L707" s="186"/>
      <c r="M707" s="185"/>
      <c r="N707" s="186"/>
      <c r="O707" s="185"/>
      <c r="P707" s="186"/>
      <c r="Q707" s="237"/>
      <c r="R707" s="492">
        <v>0.8</v>
      </c>
    </row>
    <row r="708" spans="1:18" ht="34.5" customHeight="1">
      <c r="A708" s="742"/>
      <c r="B708" s="97" t="s">
        <v>577</v>
      </c>
      <c r="C708" s="1046"/>
      <c r="D708" s="82"/>
      <c r="E708" s="1047"/>
      <c r="F708" s="484" t="s">
        <v>285</v>
      </c>
      <c r="G708" s="114"/>
      <c r="H708" s="566"/>
      <c r="I708" s="191"/>
      <c r="J708" s="185"/>
      <c r="K708" s="191"/>
      <c r="L708" s="185"/>
      <c r="M708" s="191"/>
      <c r="N708" s="185"/>
      <c r="O708" s="191"/>
      <c r="P708" s="185"/>
      <c r="Q708" s="242"/>
      <c r="R708" s="567"/>
    </row>
    <row r="709" spans="1:18" ht="34.5" customHeight="1">
      <c r="A709" s="742"/>
      <c r="B709" s="89" t="s">
        <v>578</v>
      </c>
      <c r="C709" s="1046"/>
      <c r="D709" s="90"/>
      <c r="E709" s="1047"/>
      <c r="F709" s="500" t="s">
        <v>53</v>
      </c>
      <c r="G709" s="92"/>
      <c r="H709" s="568"/>
      <c r="I709" s="185"/>
      <c r="J709" s="192"/>
      <c r="K709" s="185"/>
      <c r="L709" s="192"/>
      <c r="M709" s="185"/>
      <c r="N709" s="192"/>
      <c r="O709" s="185"/>
      <c r="P709" s="192"/>
      <c r="Q709" s="237"/>
      <c r="R709" s="568"/>
    </row>
    <row r="710" spans="1:18" ht="34.5" customHeight="1">
      <c r="A710" s="743"/>
      <c r="B710" s="102" t="s">
        <v>579</v>
      </c>
      <c r="C710" s="1046"/>
      <c r="D710" s="132"/>
      <c r="E710" s="1047"/>
      <c r="F710" s="569"/>
      <c r="G710" s="570"/>
      <c r="H710" s="1119"/>
      <c r="I710" s="1120"/>
      <c r="J710" s="1120"/>
      <c r="K710" s="1120"/>
      <c r="L710" s="1120"/>
      <c r="M710" s="1120"/>
      <c r="N710" s="1120"/>
      <c r="O710" s="1120"/>
      <c r="P710" s="1120"/>
      <c r="Q710" s="1120"/>
      <c r="R710" s="571"/>
    </row>
    <row r="711" spans="1:18" ht="34.5" customHeight="1">
      <c r="A711" s="741">
        <v>112</v>
      </c>
      <c r="B711" s="71" t="s">
        <v>580</v>
      </c>
      <c r="C711" s="1050" t="s">
        <v>575</v>
      </c>
      <c r="D711" s="107" t="s">
        <v>263</v>
      </c>
      <c r="E711" s="1053" t="s">
        <v>203</v>
      </c>
      <c r="F711" s="482" t="s">
        <v>283</v>
      </c>
      <c r="G711" s="151">
        <f>R711*O4</f>
        <v>0.2</v>
      </c>
      <c r="H711" s="492"/>
      <c r="I711" s="185">
        <v>0.1048</v>
      </c>
      <c r="J711" s="186"/>
      <c r="K711" s="185"/>
      <c r="L711" s="186"/>
      <c r="M711" s="185"/>
      <c r="N711" s="186"/>
      <c r="O711" s="185"/>
      <c r="P711" s="186"/>
      <c r="Q711" s="237"/>
      <c r="R711" s="492">
        <v>0.2</v>
      </c>
    </row>
    <row r="712" spans="1:18" ht="34.5" customHeight="1">
      <c r="A712" s="742"/>
      <c r="B712" s="97" t="s">
        <v>581</v>
      </c>
      <c r="C712" s="1046"/>
      <c r="D712" s="82"/>
      <c r="E712" s="1047"/>
      <c r="F712" s="484" t="s">
        <v>285</v>
      </c>
      <c r="G712" s="114"/>
      <c r="H712" s="566"/>
      <c r="I712" s="191"/>
      <c r="J712" s="185"/>
      <c r="K712" s="191"/>
      <c r="L712" s="185"/>
      <c r="M712" s="191"/>
      <c r="N712" s="185"/>
      <c r="O712" s="191"/>
      <c r="P712" s="185"/>
      <c r="Q712" s="242"/>
      <c r="R712" s="567"/>
    </row>
    <row r="713" spans="1:18" ht="34.5" customHeight="1">
      <c r="A713" s="742"/>
      <c r="B713" s="89" t="s">
        <v>582</v>
      </c>
      <c r="C713" s="1046"/>
      <c r="D713" s="90"/>
      <c r="E713" s="1047"/>
      <c r="F713" s="500" t="s">
        <v>53</v>
      </c>
      <c r="G713" s="92"/>
      <c r="H713" s="568"/>
      <c r="I713" s="185"/>
      <c r="J713" s="192"/>
      <c r="K713" s="185"/>
      <c r="L713" s="192"/>
      <c r="M713" s="185"/>
      <c r="N713" s="192"/>
      <c r="O713" s="185"/>
      <c r="P713" s="192"/>
      <c r="Q713" s="237"/>
      <c r="R713" s="568"/>
    </row>
    <row r="714" spans="1:18" ht="34.5" customHeight="1">
      <c r="A714" s="743"/>
      <c r="B714" s="102"/>
      <c r="C714" s="1046"/>
      <c r="D714" s="132"/>
      <c r="E714" s="1047"/>
      <c r="F714" s="569"/>
      <c r="G714" s="570"/>
      <c r="H714" s="1119"/>
      <c r="I714" s="1120"/>
      <c r="J714" s="1120"/>
      <c r="K714" s="1120"/>
      <c r="L714" s="1120"/>
      <c r="M714" s="1120"/>
      <c r="N714" s="1120"/>
      <c r="O714" s="1120"/>
      <c r="P714" s="1120"/>
      <c r="Q714" s="1120"/>
      <c r="R714" s="571"/>
    </row>
    <row r="715" spans="1:18" ht="34.5" customHeight="1">
      <c r="A715" s="741">
        <v>113</v>
      </c>
      <c r="B715" s="71" t="s">
        <v>580</v>
      </c>
      <c r="C715" s="1050" t="s">
        <v>575</v>
      </c>
      <c r="D715" s="107" t="s">
        <v>231</v>
      </c>
      <c r="E715" s="1053" t="s">
        <v>203</v>
      </c>
      <c r="F715" s="482" t="s">
        <v>283</v>
      </c>
      <c r="G715" s="151">
        <f>R715*O4</f>
        <v>0.2</v>
      </c>
      <c r="H715" s="492"/>
      <c r="I715" s="185">
        <v>0</v>
      </c>
      <c r="J715" s="186"/>
      <c r="K715" s="185"/>
      <c r="L715" s="186"/>
      <c r="M715" s="185"/>
      <c r="N715" s="186"/>
      <c r="O715" s="185"/>
      <c r="P715" s="186"/>
      <c r="Q715" s="237"/>
      <c r="R715" s="492">
        <v>0.2</v>
      </c>
    </row>
    <row r="716" spans="1:18" ht="34.5" customHeight="1">
      <c r="A716" s="742"/>
      <c r="B716" s="97" t="s">
        <v>581</v>
      </c>
      <c r="C716" s="1046"/>
      <c r="D716" s="82"/>
      <c r="E716" s="1047"/>
      <c r="F716" s="484" t="s">
        <v>285</v>
      </c>
      <c r="G716" s="114"/>
      <c r="H716" s="566"/>
      <c r="I716" s="191"/>
      <c r="J716" s="185"/>
      <c r="K716" s="191"/>
      <c r="L716" s="185"/>
      <c r="M716" s="191"/>
      <c r="N716" s="185"/>
      <c r="O716" s="191"/>
      <c r="P716" s="185"/>
      <c r="Q716" s="242"/>
      <c r="R716" s="567"/>
    </row>
    <row r="717" spans="1:18" ht="34.5" customHeight="1">
      <c r="A717" s="742"/>
      <c r="B717" s="89" t="s">
        <v>582</v>
      </c>
      <c r="C717" s="1046"/>
      <c r="D717" s="90"/>
      <c r="E717" s="1047"/>
      <c r="F717" s="500" t="s">
        <v>53</v>
      </c>
      <c r="G717" s="92"/>
      <c r="H717" s="568"/>
      <c r="I717" s="185"/>
      <c r="J717" s="192"/>
      <c r="K717" s="185"/>
      <c r="L717" s="192"/>
      <c r="M717" s="185"/>
      <c r="N717" s="192"/>
      <c r="O717" s="185"/>
      <c r="P717" s="192"/>
      <c r="Q717" s="237"/>
      <c r="R717" s="568"/>
    </row>
    <row r="718" spans="1:18" ht="34.5" customHeight="1">
      <c r="A718" s="743"/>
      <c r="B718" s="102"/>
      <c r="C718" s="1046"/>
      <c r="D718" s="132"/>
      <c r="E718" s="1047"/>
      <c r="F718" s="572"/>
      <c r="G718" s="573"/>
      <c r="H718" s="1119"/>
      <c r="I718" s="1120"/>
      <c r="J718" s="1120"/>
      <c r="K718" s="1120"/>
      <c r="L718" s="1120"/>
      <c r="M718" s="1120"/>
      <c r="N718" s="1120"/>
      <c r="O718" s="1120"/>
      <c r="P718" s="1120"/>
      <c r="Q718" s="1120"/>
      <c r="R718" s="571"/>
    </row>
    <row r="719" spans="1:18" ht="34.5" customHeight="1">
      <c r="A719" s="741">
        <v>114</v>
      </c>
      <c r="B719" s="71" t="s">
        <v>583</v>
      </c>
      <c r="C719" s="1050" t="s">
        <v>359</v>
      </c>
      <c r="D719" s="107" t="s">
        <v>584</v>
      </c>
      <c r="E719" s="1121" t="s">
        <v>203</v>
      </c>
      <c r="F719" s="108" t="s">
        <v>283</v>
      </c>
      <c r="G719" s="114"/>
      <c r="H719" s="574"/>
      <c r="I719" s="575"/>
      <c r="J719" s="186"/>
      <c r="K719" s="185"/>
      <c r="L719" s="186"/>
      <c r="M719" s="185"/>
      <c r="N719" s="186"/>
      <c r="O719" s="185"/>
      <c r="P719" s="186"/>
      <c r="Q719" s="185"/>
      <c r="R719" s="574"/>
    </row>
    <row r="720" spans="1:18" ht="34.5" customHeight="1">
      <c r="A720" s="742"/>
      <c r="B720" s="97" t="s">
        <v>585</v>
      </c>
      <c r="C720" s="1046"/>
      <c r="D720" s="576"/>
      <c r="E720" s="1060"/>
      <c r="F720" s="577" t="s">
        <v>285</v>
      </c>
      <c r="G720" s="114"/>
      <c r="H720" s="578"/>
      <c r="I720" s="191"/>
      <c r="J720" s="185"/>
      <c r="K720" s="191"/>
      <c r="L720" s="185"/>
      <c r="M720" s="191"/>
      <c r="N720" s="185"/>
      <c r="O720" s="191"/>
      <c r="P720" s="185"/>
      <c r="Q720" s="242"/>
      <c r="R720" s="579"/>
    </row>
    <row r="721" spans="1:18" ht="34.5" customHeight="1">
      <c r="A721" s="742"/>
      <c r="B721" s="89" t="s">
        <v>586</v>
      </c>
      <c r="C721" s="1046"/>
      <c r="D721" s="580"/>
      <c r="E721" s="1060"/>
      <c r="F721" s="581" t="s">
        <v>53</v>
      </c>
      <c r="G721" s="151">
        <f>R721*O4</f>
        <v>0.35</v>
      </c>
      <c r="H721" s="582"/>
      <c r="I721" s="185"/>
      <c r="J721" s="192"/>
      <c r="K721" s="185"/>
      <c r="L721" s="192"/>
      <c r="M721" s="185"/>
      <c r="N721" s="192"/>
      <c r="O721" s="185"/>
      <c r="P721" s="192">
        <v>0.71399999999999997</v>
      </c>
      <c r="Q721" s="185"/>
      <c r="R721" s="582">
        <v>0.35</v>
      </c>
    </row>
    <row r="722" spans="1:18" ht="34.5" customHeight="1">
      <c r="A722" s="743"/>
      <c r="B722" s="102" t="s">
        <v>587</v>
      </c>
      <c r="C722" s="1046"/>
      <c r="D722" s="583"/>
      <c r="E722" s="1060"/>
      <c r="F722" s="584"/>
      <c r="G722" s="114"/>
      <c r="H722" s="578"/>
      <c r="I722" s="489"/>
      <c r="J722" s="185"/>
      <c r="K722" s="489"/>
      <c r="L722" s="185"/>
      <c r="M722" s="489"/>
      <c r="N722" s="185"/>
      <c r="O722" s="489"/>
      <c r="P722" s="185"/>
      <c r="Q722" s="490"/>
      <c r="R722" s="585"/>
    </row>
    <row r="723" spans="1:18" ht="34.5" customHeight="1">
      <c r="A723" s="741">
        <v>115</v>
      </c>
      <c r="B723" s="71" t="s">
        <v>588</v>
      </c>
      <c r="C723" s="755" t="s">
        <v>589</v>
      </c>
      <c r="D723" s="107"/>
      <c r="E723" s="1074" t="s">
        <v>99</v>
      </c>
      <c r="F723" s="108" t="s">
        <v>283</v>
      </c>
      <c r="G723" s="114"/>
      <c r="H723" s="574"/>
      <c r="I723" s="185"/>
      <c r="J723" s="186"/>
      <c r="K723" s="185"/>
      <c r="L723" s="186"/>
      <c r="M723" s="185"/>
      <c r="N723" s="186"/>
      <c r="O723" s="185"/>
      <c r="P723" s="186"/>
      <c r="Q723" s="185"/>
      <c r="R723" s="574"/>
    </row>
    <row r="724" spans="1:18" ht="34.5" customHeight="1">
      <c r="A724" s="742"/>
      <c r="B724" s="89" t="s">
        <v>590</v>
      </c>
      <c r="C724" s="744"/>
      <c r="D724" s="82"/>
      <c r="E724" s="1060"/>
      <c r="F724" s="113" t="s">
        <v>285</v>
      </c>
      <c r="G724" s="114"/>
      <c r="H724" s="578"/>
      <c r="I724" s="191"/>
      <c r="J724" s="185"/>
      <c r="K724" s="191"/>
      <c r="L724" s="185"/>
      <c r="M724" s="191"/>
      <c r="N724" s="185"/>
      <c r="O724" s="191"/>
      <c r="P724" s="185"/>
      <c r="Q724" s="242"/>
      <c r="R724" s="579"/>
    </row>
    <row r="725" spans="1:18" ht="34.5" customHeight="1">
      <c r="A725" s="742"/>
      <c r="B725" s="97" t="s">
        <v>591</v>
      </c>
      <c r="C725" s="744"/>
      <c r="D725" s="90" t="s">
        <v>592</v>
      </c>
      <c r="E725" s="1060"/>
      <c r="F725" s="116" t="s">
        <v>53</v>
      </c>
      <c r="G725" s="151">
        <f>R725*O4</f>
        <v>0.45</v>
      </c>
      <c r="H725" s="582"/>
      <c r="I725" s="185"/>
      <c r="J725" s="192"/>
      <c r="K725" s="185"/>
      <c r="L725" s="192"/>
      <c r="M725" s="185"/>
      <c r="N725" s="192"/>
      <c r="O725" s="185"/>
      <c r="P725" s="192">
        <v>0.32079999999999997</v>
      </c>
      <c r="Q725" s="185"/>
      <c r="R725" s="582">
        <v>0.45</v>
      </c>
    </row>
    <row r="726" spans="1:18" ht="34.5" customHeight="1">
      <c r="A726" s="742"/>
      <c r="B726" s="89" t="s">
        <v>593</v>
      </c>
      <c r="C726" s="745"/>
      <c r="D726" s="107"/>
      <c r="E726" s="1122"/>
      <c r="F726" s="762"/>
      <c r="G726" s="114"/>
      <c r="H726" s="1125"/>
      <c r="I726" s="1126"/>
      <c r="J726" s="1126"/>
      <c r="K726" s="1126"/>
      <c r="L726" s="1126"/>
      <c r="M726" s="1126"/>
      <c r="N726" s="1126"/>
      <c r="O726" s="1126"/>
      <c r="P726" s="1126"/>
      <c r="Q726" s="1126"/>
      <c r="R726" s="586"/>
    </row>
    <row r="727" spans="1:18" ht="34.5" customHeight="1">
      <c r="A727" s="743"/>
      <c r="B727" s="102" t="s">
        <v>594</v>
      </c>
      <c r="C727" s="744"/>
      <c r="D727" s="102"/>
      <c r="E727" s="1123"/>
      <c r="F727" s="1124"/>
      <c r="G727" s="587"/>
      <c r="H727" s="1127"/>
      <c r="I727" s="1128"/>
      <c r="J727" s="1128"/>
      <c r="K727" s="1128"/>
      <c r="L727" s="1128"/>
      <c r="M727" s="1128"/>
      <c r="N727" s="1128"/>
      <c r="O727" s="1128"/>
      <c r="P727" s="1128"/>
      <c r="Q727" s="1128"/>
      <c r="R727" s="588"/>
    </row>
    <row r="728" spans="1:18" ht="34.5" hidden="1" customHeight="1">
      <c r="A728" s="1110" t="s">
        <v>595</v>
      </c>
      <c r="B728" s="1111"/>
      <c r="C728" s="1111"/>
      <c r="D728" s="1111"/>
      <c r="E728" s="1112"/>
      <c r="F728" s="555">
        <f t="shared" ref="F728:F730" si="195">SUM(H728:Q728)</f>
        <v>1.0712000000000002</v>
      </c>
      <c r="G728" s="524"/>
      <c r="H728" s="525">
        <f t="shared" ref="H728:H730" si="196">H707+H711+H715+H719+H723</f>
        <v>0</v>
      </c>
      <c r="I728" s="542">
        <f t="shared" ref="I728:I730" si="197">I707+I711+I715+I719+I723</f>
        <v>1.0712000000000002</v>
      </c>
      <c r="J728" s="542">
        <f t="shared" ref="J728:J730" si="198">J707+J711+J715+J719+J723</f>
        <v>0</v>
      </c>
      <c r="K728" s="542">
        <f t="shared" ref="K728:K730" si="199">K707+K711+K715+K719+K723</f>
        <v>0</v>
      </c>
      <c r="L728" s="542">
        <f t="shared" ref="L728:L730" si="200">L707+L711+L715+L719+L723</f>
        <v>0</v>
      </c>
      <c r="M728" s="542">
        <f t="shared" ref="M728:M730" si="201">M707+M711+M715+M719+M723</f>
        <v>0</v>
      </c>
      <c r="N728" s="542">
        <f t="shared" ref="N728:N730" si="202">N707+N711+N715+N719+N723</f>
        <v>0</v>
      </c>
      <c r="O728" s="542">
        <f t="shared" ref="O728:O730" si="203">O707+O711+O715+O719+O723</f>
        <v>0</v>
      </c>
      <c r="P728" s="542">
        <f t="shared" ref="P728:P730" si="204">P707+P711+P715+P719+P723</f>
        <v>0</v>
      </c>
      <c r="Q728" s="543">
        <f t="shared" ref="Q728:Q730" si="205">Q707+Q711+Q715+Q719+Q723</f>
        <v>0</v>
      </c>
      <c r="R728" s="544"/>
    </row>
    <row r="729" spans="1:18" ht="34.5" hidden="1" customHeight="1">
      <c r="A729" s="1113" t="s">
        <v>596</v>
      </c>
      <c r="B729" s="1114"/>
      <c r="C729" s="1114"/>
      <c r="D729" s="1114"/>
      <c r="E729" s="1115"/>
      <c r="F729" s="542">
        <f t="shared" si="195"/>
        <v>0</v>
      </c>
      <c r="G729" s="589"/>
      <c r="H729" s="542">
        <f t="shared" si="196"/>
        <v>0</v>
      </c>
      <c r="I729" s="525">
        <f t="shared" si="197"/>
        <v>0</v>
      </c>
      <c r="J729" s="542">
        <f t="shared" si="198"/>
        <v>0</v>
      </c>
      <c r="K729" s="525">
        <f t="shared" si="199"/>
        <v>0</v>
      </c>
      <c r="L729" s="542">
        <f t="shared" si="200"/>
        <v>0</v>
      </c>
      <c r="M729" s="525">
        <f t="shared" si="201"/>
        <v>0</v>
      </c>
      <c r="N729" s="542">
        <f t="shared" si="202"/>
        <v>0</v>
      </c>
      <c r="O729" s="525">
        <f t="shared" si="203"/>
        <v>0</v>
      </c>
      <c r="P729" s="542">
        <f t="shared" si="204"/>
        <v>0</v>
      </c>
      <c r="Q729" s="525">
        <f t="shared" si="205"/>
        <v>0</v>
      </c>
      <c r="R729" s="542"/>
    </row>
    <row r="730" spans="1:18" ht="34.5" hidden="1" customHeight="1">
      <c r="A730" s="1116" t="s">
        <v>597</v>
      </c>
      <c r="B730" s="1117"/>
      <c r="C730" s="1117"/>
      <c r="D730" s="1117"/>
      <c r="E730" s="1118"/>
      <c r="F730" s="525">
        <f t="shared" si="195"/>
        <v>1.0347999999999999</v>
      </c>
      <c r="G730" s="524"/>
      <c r="H730" s="555">
        <f t="shared" si="196"/>
        <v>0</v>
      </c>
      <c r="I730" s="555">
        <f t="shared" si="197"/>
        <v>0</v>
      </c>
      <c r="J730" s="525">
        <f t="shared" si="198"/>
        <v>0</v>
      </c>
      <c r="K730" s="555">
        <f t="shared" si="199"/>
        <v>0</v>
      </c>
      <c r="L730" s="525">
        <f t="shared" si="200"/>
        <v>0</v>
      </c>
      <c r="M730" s="555">
        <f t="shared" si="201"/>
        <v>0</v>
      </c>
      <c r="N730" s="525">
        <f t="shared" si="202"/>
        <v>0</v>
      </c>
      <c r="O730" s="555">
        <f t="shared" si="203"/>
        <v>0</v>
      </c>
      <c r="P730" s="525">
        <f t="shared" si="204"/>
        <v>1.0347999999999999</v>
      </c>
      <c r="Q730" s="557">
        <f t="shared" si="205"/>
        <v>0</v>
      </c>
      <c r="R730" s="555"/>
    </row>
    <row r="731" spans="1:18" ht="34.5" hidden="1" customHeight="1">
      <c r="A731" s="1090" t="s">
        <v>598</v>
      </c>
      <c r="B731" s="1091"/>
      <c r="C731" s="1091"/>
      <c r="D731" s="1091"/>
      <c r="E731" s="1092"/>
      <c r="F731" s="532">
        <f>SUM(F728:F729)</f>
        <v>1.0712000000000002</v>
      </c>
      <c r="G731" s="533"/>
      <c r="H731" s="590">
        <f t="shared" ref="H731:Q731" si="206">SUM(H728:H729)</f>
        <v>0</v>
      </c>
      <c r="I731" s="590">
        <f t="shared" si="206"/>
        <v>1.0712000000000002</v>
      </c>
      <c r="J731" s="590">
        <f t="shared" si="206"/>
        <v>0</v>
      </c>
      <c r="K731" s="590">
        <f t="shared" si="206"/>
        <v>0</v>
      </c>
      <c r="L731" s="590">
        <f t="shared" si="206"/>
        <v>0</v>
      </c>
      <c r="M731" s="590">
        <f t="shared" si="206"/>
        <v>0</v>
      </c>
      <c r="N731" s="590">
        <f t="shared" si="206"/>
        <v>0</v>
      </c>
      <c r="O731" s="590">
        <f t="shared" si="206"/>
        <v>0</v>
      </c>
      <c r="P731" s="590">
        <f t="shared" si="206"/>
        <v>0</v>
      </c>
      <c r="Q731" s="591">
        <f t="shared" si="206"/>
        <v>0</v>
      </c>
      <c r="R731" s="592"/>
    </row>
    <row r="732" spans="1:18" ht="34.5" hidden="1" customHeight="1">
      <c r="A732" s="1093" t="s">
        <v>599</v>
      </c>
      <c r="B732" s="1094"/>
      <c r="C732" s="1094"/>
      <c r="D732" s="1094"/>
      <c r="E732" s="1095"/>
      <c r="F732" s="549">
        <f>SUM(F728:F730)</f>
        <v>2.1059999999999999</v>
      </c>
      <c r="G732" s="549"/>
      <c r="H732" s="549">
        <f t="shared" ref="H732:Q732" si="207">SUM(H728:H730)</f>
        <v>0</v>
      </c>
      <c r="I732" s="549">
        <f t="shared" si="207"/>
        <v>1.0712000000000002</v>
      </c>
      <c r="J732" s="549">
        <f t="shared" si="207"/>
        <v>0</v>
      </c>
      <c r="K732" s="549">
        <f t="shared" si="207"/>
        <v>0</v>
      </c>
      <c r="L732" s="549">
        <f t="shared" si="207"/>
        <v>0</v>
      </c>
      <c r="M732" s="549">
        <f t="shared" si="207"/>
        <v>0</v>
      </c>
      <c r="N732" s="549">
        <f t="shared" si="207"/>
        <v>0</v>
      </c>
      <c r="O732" s="549">
        <f t="shared" si="207"/>
        <v>0</v>
      </c>
      <c r="P732" s="549">
        <f t="shared" si="207"/>
        <v>1.0347999999999999</v>
      </c>
      <c r="Q732" s="593">
        <f t="shared" si="207"/>
        <v>0</v>
      </c>
      <c r="R732" s="538"/>
    </row>
    <row r="733" spans="1:18" ht="34.5" hidden="1" customHeight="1">
      <c r="A733" s="1105"/>
      <c r="B733" s="1106"/>
      <c r="C733" s="1106"/>
      <c r="D733" s="1106"/>
      <c r="E733" s="1106"/>
      <c r="F733" s="1106"/>
      <c r="G733" s="1107"/>
      <c r="H733" s="1106"/>
      <c r="I733" s="1106"/>
      <c r="J733" s="1129"/>
      <c r="K733" s="1106"/>
      <c r="L733" s="1129"/>
      <c r="M733" s="1106"/>
      <c r="N733" s="1129"/>
      <c r="O733" s="1106"/>
      <c r="P733" s="1129"/>
      <c r="Q733" s="1108"/>
      <c r="R733" s="551"/>
    </row>
    <row r="734" spans="1:18" ht="34.5" customHeight="1">
      <c r="A734" s="1110" t="s">
        <v>600</v>
      </c>
      <c r="B734" s="1111"/>
      <c r="C734" s="1111"/>
      <c r="D734" s="1111"/>
      <c r="E734" s="1111"/>
      <c r="F734" s="1112"/>
      <c r="G734" s="541"/>
      <c r="H734" s="525">
        <f t="shared" ref="H734:H736" si="208">H728</f>
        <v>0</v>
      </c>
      <c r="I734" s="543">
        <f t="shared" ref="I734:I738" si="209">SUM(I728,H734)</f>
        <v>1.0712000000000002</v>
      </c>
      <c r="J734" s="526">
        <f t="shared" ref="J734:J738" si="210">SUM(J728,I734)</f>
        <v>1.0712000000000002</v>
      </c>
      <c r="K734" s="544">
        <f t="shared" ref="K734:K738" si="211">SUM(K728,J734)</f>
        <v>1.0712000000000002</v>
      </c>
      <c r="L734" s="526">
        <f t="shared" ref="L734:L738" si="212">SUM(L728,K734)</f>
        <v>1.0712000000000002</v>
      </c>
      <c r="M734" s="544">
        <f t="shared" ref="M734:M738" si="213">SUM(M728,L734)</f>
        <v>1.0712000000000002</v>
      </c>
      <c r="N734" s="526">
        <f t="shared" ref="N734:N738" si="214">SUM(N728,M734)</f>
        <v>1.0712000000000002</v>
      </c>
      <c r="O734" s="544">
        <f t="shared" ref="O734:O738" si="215">SUM(O728,N734)</f>
        <v>1.0712000000000002</v>
      </c>
      <c r="P734" s="526">
        <f t="shared" ref="P734:P738" si="216">SUM(P728,O734)</f>
        <v>1.0712000000000002</v>
      </c>
      <c r="Q734" s="594">
        <f t="shared" ref="Q734:Q738" si="217">SUM(Q728,P734)</f>
        <v>1.0712000000000002</v>
      </c>
      <c r="R734" s="544"/>
    </row>
    <row r="735" spans="1:18" ht="34.5" customHeight="1">
      <c r="A735" s="1113" t="s">
        <v>601</v>
      </c>
      <c r="B735" s="1114"/>
      <c r="C735" s="1114"/>
      <c r="D735" s="1114"/>
      <c r="E735" s="1114"/>
      <c r="F735" s="1115"/>
      <c r="G735" s="595"/>
      <c r="H735" s="542">
        <f t="shared" si="208"/>
        <v>0</v>
      </c>
      <c r="I735" s="525">
        <f t="shared" si="209"/>
        <v>0</v>
      </c>
      <c r="J735" s="596">
        <f t="shared" si="210"/>
        <v>0</v>
      </c>
      <c r="K735" s="525">
        <f t="shared" si="211"/>
        <v>0</v>
      </c>
      <c r="L735" s="596">
        <f t="shared" si="212"/>
        <v>0</v>
      </c>
      <c r="M735" s="525">
        <f t="shared" si="213"/>
        <v>0</v>
      </c>
      <c r="N735" s="596">
        <f t="shared" si="214"/>
        <v>0</v>
      </c>
      <c r="O735" s="525">
        <f t="shared" si="215"/>
        <v>0</v>
      </c>
      <c r="P735" s="596">
        <f t="shared" si="216"/>
        <v>0</v>
      </c>
      <c r="Q735" s="525">
        <f t="shared" si="217"/>
        <v>0</v>
      </c>
      <c r="R735" s="542"/>
    </row>
    <row r="736" spans="1:18" ht="34.5" customHeight="1">
      <c r="A736" s="1116" t="s">
        <v>602</v>
      </c>
      <c r="B736" s="1117"/>
      <c r="C736" s="1117"/>
      <c r="D736" s="1117"/>
      <c r="E736" s="1117"/>
      <c r="F736" s="1118"/>
      <c r="G736" s="541"/>
      <c r="H736" s="525">
        <f t="shared" si="208"/>
        <v>0</v>
      </c>
      <c r="I736" s="542">
        <f t="shared" si="209"/>
        <v>0</v>
      </c>
      <c r="J736" s="525">
        <f t="shared" si="210"/>
        <v>0</v>
      </c>
      <c r="K736" s="542">
        <f t="shared" si="211"/>
        <v>0</v>
      </c>
      <c r="L736" s="525">
        <f t="shared" si="212"/>
        <v>0</v>
      </c>
      <c r="M736" s="542">
        <f t="shared" si="213"/>
        <v>0</v>
      </c>
      <c r="N736" s="525">
        <f t="shared" si="214"/>
        <v>0</v>
      </c>
      <c r="O736" s="542">
        <f t="shared" si="215"/>
        <v>0</v>
      </c>
      <c r="P736" s="525">
        <f t="shared" si="216"/>
        <v>1.0347999999999999</v>
      </c>
      <c r="Q736" s="543">
        <f t="shared" si="217"/>
        <v>1.0347999999999999</v>
      </c>
      <c r="R736" s="544"/>
    </row>
    <row r="737" spans="1:18" ht="34.5" customHeight="1">
      <c r="A737" s="1090" t="s">
        <v>603</v>
      </c>
      <c r="B737" s="1091"/>
      <c r="C737" s="1091"/>
      <c r="D737" s="1091"/>
      <c r="E737" s="1091"/>
      <c r="F737" s="1092"/>
      <c r="G737" s="546"/>
      <c r="H737" s="532">
        <f>SUM(H734:H735)</f>
        <v>0</v>
      </c>
      <c r="I737" s="547">
        <f t="shared" si="209"/>
        <v>1.0712000000000002</v>
      </c>
      <c r="J737" s="548">
        <f t="shared" si="210"/>
        <v>1.0712000000000002</v>
      </c>
      <c r="K737" s="547">
        <f t="shared" si="211"/>
        <v>1.0712000000000002</v>
      </c>
      <c r="L737" s="548">
        <f t="shared" si="212"/>
        <v>1.0712000000000002</v>
      </c>
      <c r="M737" s="547">
        <f t="shared" si="213"/>
        <v>1.0712000000000002</v>
      </c>
      <c r="N737" s="548">
        <f t="shared" si="214"/>
        <v>1.0712000000000002</v>
      </c>
      <c r="O737" s="547">
        <f t="shared" si="215"/>
        <v>1.0712000000000002</v>
      </c>
      <c r="P737" s="548">
        <f t="shared" si="216"/>
        <v>1.0712000000000002</v>
      </c>
      <c r="Q737" s="547">
        <f t="shared" si="217"/>
        <v>1.0712000000000002</v>
      </c>
      <c r="R737" s="548"/>
    </row>
    <row r="738" spans="1:18" ht="34.5" customHeight="1">
      <c r="A738" s="1093" t="s">
        <v>604</v>
      </c>
      <c r="B738" s="1094"/>
      <c r="C738" s="1094"/>
      <c r="D738" s="1094"/>
      <c r="E738" s="1094"/>
      <c r="F738" s="1095"/>
      <c r="G738" s="546"/>
      <c r="H738" s="549">
        <f>SUM(H734:H736)</f>
        <v>0</v>
      </c>
      <c r="I738" s="538">
        <f t="shared" si="209"/>
        <v>1.0712000000000002</v>
      </c>
      <c r="J738" s="550">
        <f t="shared" si="210"/>
        <v>1.0712000000000002</v>
      </c>
      <c r="K738" s="538">
        <f t="shared" si="211"/>
        <v>1.0712000000000002</v>
      </c>
      <c r="L738" s="550">
        <f t="shared" si="212"/>
        <v>1.0712000000000002</v>
      </c>
      <c r="M738" s="538">
        <f t="shared" si="213"/>
        <v>1.0712000000000002</v>
      </c>
      <c r="N738" s="550">
        <f t="shared" si="214"/>
        <v>1.0712000000000002</v>
      </c>
      <c r="O738" s="538">
        <f t="shared" si="215"/>
        <v>1.0712000000000002</v>
      </c>
      <c r="P738" s="550">
        <f t="shared" si="216"/>
        <v>2.1059999999999999</v>
      </c>
      <c r="Q738" s="539">
        <f t="shared" si="217"/>
        <v>2.1059999999999999</v>
      </c>
      <c r="R738" s="538"/>
    </row>
    <row r="739" spans="1:18" ht="34.5" customHeight="1">
      <c r="A739" s="1105"/>
      <c r="B739" s="1106"/>
      <c r="C739" s="1106"/>
      <c r="D739" s="1106"/>
      <c r="E739" s="1106"/>
      <c r="F739" s="1106"/>
      <c r="G739" s="1107"/>
      <c r="H739" s="1106"/>
      <c r="I739" s="1106"/>
      <c r="J739" s="1106"/>
      <c r="K739" s="1106"/>
      <c r="L739" s="1106"/>
      <c r="M739" s="1106"/>
      <c r="N739" s="1106"/>
      <c r="O739" s="1106"/>
      <c r="P739" s="1106"/>
      <c r="Q739" s="1108"/>
      <c r="R739" s="551"/>
    </row>
    <row r="740" spans="1:18" s="597" customFormat="1" ht="34.5" customHeight="1">
      <c r="A740" s="1041" t="s">
        <v>605</v>
      </c>
      <c r="B740" s="1042"/>
      <c r="C740" s="1042"/>
      <c r="D740" s="1042"/>
      <c r="E740" s="1042"/>
      <c r="F740" s="1042"/>
      <c r="G740" s="1109"/>
      <c r="H740" s="1042"/>
      <c r="I740" s="1042"/>
      <c r="J740" s="1042"/>
      <c r="K740" s="1042"/>
      <c r="L740" s="1042"/>
      <c r="M740" s="1042"/>
      <c r="N740" s="1042"/>
      <c r="O740" s="1042"/>
      <c r="P740" s="1042"/>
      <c r="Q740" s="1045"/>
      <c r="R740" s="480"/>
    </row>
    <row r="741" spans="1:18" ht="34.5" customHeight="1">
      <c r="A741" s="741">
        <v>116</v>
      </c>
      <c r="B741" s="71" t="s">
        <v>498</v>
      </c>
      <c r="C741" s="1046" t="s">
        <v>465</v>
      </c>
      <c r="D741" s="73" t="s">
        <v>606</v>
      </c>
      <c r="E741" s="796" t="s">
        <v>48</v>
      </c>
      <c r="F741" s="124" t="s">
        <v>283</v>
      </c>
      <c r="G741" s="151">
        <f>R741*O4</f>
        <v>0.5</v>
      </c>
      <c r="H741" s="185">
        <v>0.94440000000000002</v>
      </c>
      <c r="I741" s="186"/>
      <c r="J741" s="185"/>
      <c r="K741" s="186"/>
      <c r="L741" s="185"/>
      <c r="M741" s="186"/>
      <c r="N741" s="185"/>
      <c r="O741" s="186"/>
      <c r="P741" s="185"/>
      <c r="Q741" s="187"/>
      <c r="R741" s="188">
        <v>0.5</v>
      </c>
    </row>
    <row r="742" spans="1:18" ht="34.5" customHeight="1">
      <c r="A742" s="742"/>
      <c r="B742" s="97" t="s">
        <v>607</v>
      </c>
      <c r="C742" s="1046"/>
      <c r="D742" s="82"/>
      <c r="E742" s="1047"/>
      <c r="F742" s="113" t="s">
        <v>285</v>
      </c>
      <c r="G742" s="127"/>
      <c r="H742" s="190"/>
      <c r="I742" s="185"/>
      <c r="J742" s="191"/>
      <c r="K742" s="185"/>
      <c r="L742" s="191"/>
      <c r="M742" s="185"/>
      <c r="N742" s="191"/>
      <c r="O742" s="185"/>
      <c r="P742" s="191"/>
      <c r="Q742" s="185"/>
      <c r="R742" s="190"/>
    </row>
    <row r="743" spans="1:18" ht="34.5" customHeight="1">
      <c r="A743" s="742"/>
      <c r="B743" s="89" t="s">
        <v>608</v>
      </c>
      <c r="C743" s="1046"/>
      <c r="D743" s="90"/>
      <c r="E743" s="1047"/>
      <c r="F743" s="116" t="s">
        <v>53</v>
      </c>
      <c r="G743" s="114"/>
      <c r="H743" s="185"/>
      <c r="I743" s="192"/>
      <c r="J743" s="185"/>
      <c r="K743" s="192"/>
      <c r="L743" s="185"/>
      <c r="M743" s="192"/>
      <c r="N743" s="185"/>
      <c r="O743" s="192"/>
      <c r="P743" s="185"/>
      <c r="Q743" s="193"/>
      <c r="R743" s="194"/>
    </row>
    <row r="744" spans="1:18" ht="34.5" customHeight="1">
      <c r="A744" s="743"/>
      <c r="B744" s="102"/>
      <c r="C744" s="1046"/>
      <c r="D744" s="132"/>
      <c r="E744" s="1047"/>
      <c r="F744" s="174"/>
      <c r="G744" s="175"/>
      <c r="H744" s="1080"/>
      <c r="I744" s="1048"/>
      <c r="J744" s="1048"/>
      <c r="K744" s="1048"/>
      <c r="L744" s="1048"/>
      <c r="M744" s="1048"/>
      <c r="N744" s="1048"/>
      <c r="O744" s="1048"/>
      <c r="P744" s="1048"/>
      <c r="Q744" s="1048"/>
      <c r="R744" s="522"/>
    </row>
    <row r="745" spans="1:18" ht="34.5" hidden="1" customHeight="1">
      <c r="A745" s="1110" t="s">
        <v>609</v>
      </c>
      <c r="B745" s="1111"/>
      <c r="C745" s="1111"/>
      <c r="D745" s="1111"/>
      <c r="E745" s="1112"/>
      <c r="F745" s="555">
        <f t="shared" ref="F745:F747" si="218">SUM(H745:Q745)</f>
        <v>0.94440000000000002</v>
      </c>
      <c r="G745" s="556"/>
      <c r="H745" s="555">
        <f t="shared" ref="H745:H747" si="219">H741</f>
        <v>0.94440000000000002</v>
      </c>
      <c r="I745" s="555">
        <f t="shared" ref="I745:I747" si="220">I741</f>
        <v>0</v>
      </c>
      <c r="J745" s="555">
        <f t="shared" ref="J745:J747" si="221">J741</f>
        <v>0</v>
      </c>
      <c r="K745" s="555">
        <f t="shared" ref="K745:K747" si="222">K741</f>
        <v>0</v>
      </c>
      <c r="L745" s="555">
        <f t="shared" ref="L745:L747" si="223">L741</f>
        <v>0</v>
      </c>
      <c r="M745" s="555">
        <f t="shared" ref="M745:M747" si="224">M741</f>
        <v>0</v>
      </c>
      <c r="N745" s="555">
        <f t="shared" ref="N745:N747" si="225">N741</f>
        <v>0</v>
      </c>
      <c r="O745" s="555">
        <f t="shared" ref="O745:O747" si="226">O741</f>
        <v>0</v>
      </c>
      <c r="P745" s="555">
        <f t="shared" ref="P745:P747" si="227">P741</f>
        <v>0</v>
      </c>
      <c r="Q745" s="557">
        <f t="shared" ref="Q745:Q747" si="228">Q741</f>
        <v>0</v>
      </c>
      <c r="R745" s="542">
        <f t="shared" ref="R745:R747" si="229">R741</f>
        <v>0.5</v>
      </c>
    </row>
    <row r="746" spans="1:18" ht="34.5" hidden="1" customHeight="1">
      <c r="A746" s="1113" t="s">
        <v>610</v>
      </c>
      <c r="B746" s="1114"/>
      <c r="C746" s="1114"/>
      <c r="D746" s="1114"/>
      <c r="E746" s="1115"/>
      <c r="F746" s="555">
        <f t="shared" si="218"/>
        <v>0</v>
      </c>
      <c r="G746" s="556"/>
      <c r="H746" s="555">
        <f t="shared" si="219"/>
        <v>0</v>
      </c>
      <c r="I746" s="555">
        <f t="shared" si="220"/>
        <v>0</v>
      </c>
      <c r="J746" s="555">
        <f t="shared" si="221"/>
        <v>0</v>
      </c>
      <c r="K746" s="555">
        <f t="shared" si="222"/>
        <v>0</v>
      </c>
      <c r="L746" s="555">
        <f t="shared" si="223"/>
        <v>0</v>
      </c>
      <c r="M746" s="555">
        <f t="shared" si="224"/>
        <v>0</v>
      </c>
      <c r="N746" s="555">
        <f t="shared" si="225"/>
        <v>0</v>
      </c>
      <c r="O746" s="555">
        <f t="shared" si="226"/>
        <v>0</v>
      </c>
      <c r="P746" s="555">
        <f t="shared" si="227"/>
        <v>0</v>
      </c>
      <c r="Q746" s="557">
        <f t="shared" si="228"/>
        <v>0</v>
      </c>
      <c r="R746" s="542">
        <f t="shared" si="229"/>
        <v>0</v>
      </c>
    </row>
    <row r="747" spans="1:18" ht="34.5" hidden="1" customHeight="1">
      <c r="A747" s="1116" t="s">
        <v>611</v>
      </c>
      <c r="B747" s="1117"/>
      <c r="C747" s="1117"/>
      <c r="D747" s="1117"/>
      <c r="E747" s="1118"/>
      <c r="F747" s="542">
        <f t="shared" si="218"/>
        <v>0</v>
      </c>
      <c r="G747" s="556"/>
      <c r="H747" s="555">
        <f t="shared" si="219"/>
        <v>0</v>
      </c>
      <c r="I747" s="555">
        <f t="shared" si="220"/>
        <v>0</v>
      </c>
      <c r="J747" s="555">
        <f t="shared" si="221"/>
        <v>0</v>
      </c>
      <c r="K747" s="555">
        <f t="shared" si="222"/>
        <v>0</v>
      </c>
      <c r="L747" s="555">
        <f t="shared" si="223"/>
        <v>0</v>
      </c>
      <c r="M747" s="555">
        <f t="shared" si="224"/>
        <v>0</v>
      </c>
      <c r="N747" s="555">
        <f t="shared" si="225"/>
        <v>0</v>
      </c>
      <c r="O747" s="555">
        <f t="shared" si="226"/>
        <v>0</v>
      </c>
      <c r="P747" s="555">
        <f t="shared" si="227"/>
        <v>0</v>
      </c>
      <c r="Q747" s="557">
        <f t="shared" si="228"/>
        <v>0</v>
      </c>
      <c r="R747" s="542">
        <f t="shared" si="229"/>
        <v>0</v>
      </c>
    </row>
    <row r="748" spans="1:18" ht="34.5" hidden="1" customHeight="1">
      <c r="A748" s="1090" t="s">
        <v>612</v>
      </c>
      <c r="B748" s="1091"/>
      <c r="C748" s="1091"/>
      <c r="D748" s="1091"/>
      <c r="E748" s="1092"/>
      <c r="F748" s="532">
        <f>SUM(F745:F746)</f>
        <v>0.94440000000000002</v>
      </c>
      <c r="G748" s="549"/>
      <c r="H748" s="532">
        <f t="shared" ref="H748:R748" si="230">SUM(H745:H746)</f>
        <v>0.94440000000000002</v>
      </c>
      <c r="I748" s="532">
        <f t="shared" si="230"/>
        <v>0</v>
      </c>
      <c r="J748" s="532">
        <f t="shared" si="230"/>
        <v>0</v>
      </c>
      <c r="K748" s="532">
        <f t="shared" si="230"/>
        <v>0</v>
      </c>
      <c r="L748" s="532">
        <f t="shared" si="230"/>
        <v>0</v>
      </c>
      <c r="M748" s="532">
        <f t="shared" si="230"/>
        <v>0</v>
      </c>
      <c r="N748" s="532">
        <f t="shared" si="230"/>
        <v>0</v>
      </c>
      <c r="O748" s="532">
        <f t="shared" si="230"/>
        <v>0</v>
      </c>
      <c r="P748" s="532">
        <f t="shared" si="230"/>
        <v>0</v>
      </c>
      <c r="Q748" s="560">
        <f t="shared" si="230"/>
        <v>0</v>
      </c>
      <c r="R748" s="548">
        <f t="shared" si="230"/>
        <v>0.5</v>
      </c>
    </row>
    <row r="749" spans="1:18" ht="34.5" hidden="1" customHeight="1">
      <c r="A749" s="1093" t="s">
        <v>613</v>
      </c>
      <c r="B749" s="1094"/>
      <c r="C749" s="1094"/>
      <c r="D749" s="1094"/>
      <c r="E749" s="1095"/>
      <c r="F749" s="538">
        <f>SUM(F745:F747)</f>
        <v>0.94440000000000002</v>
      </c>
      <c r="G749" s="538"/>
      <c r="H749" s="538">
        <f t="shared" ref="H749:R749" si="231">SUM(H745:H747)</f>
        <v>0.94440000000000002</v>
      </c>
      <c r="I749" s="538">
        <f t="shared" si="231"/>
        <v>0</v>
      </c>
      <c r="J749" s="538">
        <f t="shared" si="231"/>
        <v>0</v>
      </c>
      <c r="K749" s="538">
        <f t="shared" si="231"/>
        <v>0</v>
      </c>
      <c r="L749" s="538">
        <f t="shared" si="231"/>
        <v>0</v>
      </c>
      <c r="M749" s="538">
        <f t="shared" si="231"/>
        <v>0</v>
      </c>
      <c r="N749" s="538">
        <f t="shared" si="231"/>
        <v>0</v>
      </c>
      <c r="O749" s="538">
        <f t="shared" si="231"/>
        <v>0</v>
      </c>
      <c r="P749" s="538">
        <f t="shared" si="231"/>
        <v>0</v>
      </c>
      <c r="Q749" s="539">
        <f t="shared" si="231"/>
        <v>0</v>
      </c>
      <c r="R749" s="538">
        <f t="shared" si="231"/>
        <v>0.5</v>
      </c>
    </row>
    <row r="750" spans="1:18" ht="34.5" hidden="1" customHeight="1">
      <c r="A750" s="1105"/>
      <c r="B750" s="1106"/>
      <c r="C750" s="1106"/>
      <c r="D750" s="1106"/>
      <c r="E750" s="1106"/>
      <c r="F750" s="1106"/>
      <c r="G750" s="1107"/>
      <c r="H750" s="1106"/>
      <c r="I750" s="1106"/>
      <c r="J750" s="1106"/>
      <c r="K750" s="1106"/>
      <c r="L750" s="1106"/>
      <c r="M750" s="1106"/>
      <c r="N750" s="1106"/>
      <c r="O750" s="1106"/>
      <c r="P750" s="1106"/>
      <c r="Q750" s="1108"/>
      <c r="R750" s="551"/>
    </row>
    <row r="751" spans="1:18" ht="34.5" customHeight="1">
      <c r="A751" s="1110" t="s">
        <v>614</v>
      </c>
      <c r="B751" s="1111"/>
      <c r="C751" s="1111"/>
      <c r="D751" s="1111"/>
      <c r="E751" s="1111"/>
      <c r="F751" s="1112"/>
      <c r="G751" s="541"/>
      <c r="H751" s="525">
        <f t="shared" ref="H751:H753" si="232">H745</f>
        <v>0.94440000000000002</v>
      </c>
      <c r="I751" s="542">
        <f t="shared" ref="I751:I755" si="233">SUM(I745,H751)</f>
        <v>0.94440000000000002</v>
      </c>
      <c r="J751" s="525">
        <f t="shared" ref="J751:J755" si="234">SUM(J745,I751)</f>
        <v>0.94440000000000002</v>
      </c>
      <c r="K751" s="542">
        <f t="shared" ref="K751:K755" si="235">SUM(K745,J751)</f>
        <v>0.94440000000000002</v>
      </c>
      <c r="L751" s="525">
        <f t="shared" ref="L751:L755" si="236">SUM(L745,K751)</f>
        <v>0.94440000000000002</v>
      </c>
      <c r="M751" s="542">
        <f t="shared" ref="M751:M755" si="237">SUM(M745,L751)</f>
        <v>0.94440000000000002</v>
      </c>
      <c r="N751" s="525">
        <f t="shared" ref="N751:N755" si="238">SUM(N745,M751)</f>
        <v>0.94440000000000002</v>
      </c>
      <c r="O751" s="542">
        <f t="shared" ref="O751:O755" si="239">SUM(O745,N751)</f>
        <v>0.94440000000000002</v>
      </c>
      <c r="P751" s="525">
        <f t="shared" ref="P751:P755" si="240">SUM(P745,O751)</f>
        <v>0.94440000000000002</v>
      </c>
      <c r="Q751" s="543">
        <f t="shared" ref="Q751:Q755" si="241">SUM(Q745,P751)</f>
        <v>0.94440000000000002</v>
      </c>
      <c r="R751" s="544"/>
    </row>
    <row r="752" spans="1:18" ht="34.5" customHeight="1">
      <c r="A752" s="1113" t="s">
        <v>615</v>
      </c>
      <c r="B752" s="1114"/>
      <c r="C752" s="1114"/>
      <c r="D752" s="1114"/>
      <c r="E752" s="1114"/>
      <c r="F752" s="1115"/>
      <c r="G752" s="595"/>
      <c r="H752" s="542">
        <f t="shared" si="232"/>
        <v>0</v>
      </c>
      <c r="I752" s="525">
        <f t="shared" si="233"/>
        <v>0</v>
      </c>
      <c r="J752" s="542">
        <f t="shared" si="234"/>
        <v>0</v>
      </c>
      <c r="K752" s="525">
        <f t="shared" si="235"/>
        <v>0</v>
      </c>
      <c r="L752" s="542">
        <f t="shared" si="236"/>
        <v>0</v>
      </c>
      <c r="M752" s="525">
        <f t="shared" si="237"/>
        <v>0</v>
      </c>
      <c r="N752" s="542">
        <f t="shared" si="238"/>
        <v>0</v>
      </c>
      <c r="O752" s="525">
        <f t="shared" si="239"/>
        <v>0</v>
      </c>
      <c r="P752" s="542">
        <f t="shared" si="240"/>
        <v>0</v>
      </c>
      <c r="Q752" s="525">
        <f t="shared" si="241"/>
        <v>0</v>
      </c>
      <c r="R752" s="542"/>
    </row>
    <row r="753" spans="1:18" ht="34.5" customHeight="1">
      <c r="A753" s="1116" t="s">
        <v>616</v>
      </c>
      <c r="B753" s="1117"/>
      <c r="C753" s="1117"/>
      <c r="D753" s="1117"/>
      <c r="E753" s="1117"/>
      <c r="F753" s="1118"/>
      <c r="G753" s="541"/>
      <c r="H753" s="525">
        <f t="shared" si="232"/>
        <v>0</v>
      </c>
      <c r="I753" s="542">
        <f t="shared" si="233"/>
        <v>0</v>
      </c>
      <c r="J753" s="525">
        <f t="shared" si="234"/>
        <v>0</v>
      </c>
      <c r="K753" s="542">
        <f t="shared" si="235"/>
        <v>0</v>
      </c>
      <c r="L753" s="525">
        <f t="shared" si="236"/>
        <v>0</v>
      </c>
      <c r="M753" s="542">
        <f t="shared" si="237"/>
        <v>0</v>
      </c>
      <c r="N753" s="525">
        <f t="shared" si="238"/>
        <v>0</v>
      </c>
      <c r="O753" s="542">
        <f t="shared" si="239"/>
        <v>0</v>
      </c>
      <c r="P753" s="525">
        <f t="shared" si="240"/>
        <v>0</v>
      </c>
      <c r="Q753" s="543">
        <f t="shared" si="241"/>
        <v>0</v>
      </c>
      <c r="R753" s="544"/>
    </row>
    <row r="754" spans="1:18" ht="34.5" customHeight="1">
      <c r="A754" s="1090" t="s">
        <v>617</v>
      </c>
      <c r="B754" s="1091"/>
      <c r="C754" s="1091"/>
      <c r="D754" s="1091"/>
      <c r="E754" s="1091"/>
      <c r="F754" s="1092"/>
      <c r="G754" s="546"/>
      <c r="H754" s="532">
        <f>SUM(H751:H752)</f>
        <v>0.94440000000000002</v>
      </c>
      <c r="I754" s="547">
        <f t="shared" si="233"/>
        <v>0.94440000000000002</v>
      </c>
      <c r="J754" s="548">
        <f t="shared" si="234"/>
        <v>0.94440000000000002</v>
      </c>
      <c r="K754" s="547">
        <f t="shared" si="235"/>
        <v>0.94440000000000002</v>
      </c>
      <c r="L754" s="548">
        <f t="shared" si="236"/>
        <v>0.94440000000000002</v>
      </c>
      <c r="M754" s="547">
        <f t="shared" si="237"/>
        <v>0.94440000000000002</v>
      </c>
      <c r="N754" s="548">
        <f t="shared" si="238"/>
        <v>0.94440000000000002</v>
      </c>
      <c r="O754" s="547">
        <f t="shared" si="239"/>
        <v>0.94440000000000002</v>
      </c>
      <c r="P754" s="548">
        <f t="shared" si="240"/>
        <v>0.94440000000000002</v>
      </c>
      <c r="Q754" s="547">
        <f t="shared" si="241"/>
        <v>0.94440000000000002</v>
      </c>
      <c r="R754" s="548"/>
    </row>
    <row r="755" spans="1:18" ht="34.5" customHeight="1">
      <c r="A755" s="1093" t="s">
        <v>618</v>
      </c>
      <c r="B755" s="1094"/>
      <c r="C755" s="1094"/>
      <c r="D755" s="1094"/>
      <c r="E755" s="1094"/>
      <c r="F755" s="1095"/>
      <c r="G755" s="546"/>
      <c r="H755" s="549">
        <f>SUM(H751:H753)</f>
        <v>0.94440000000000002</v>
      </c>
      <c r="I755" s="538">
        <f t="shared" si="233"/>
        <v>0.94440000000000002</v>
      </c>
      <c r="J755" s="550">
        <f t="shared" si="234"/>
        <v>0.94440000000000002</v>
      </c>
      <c r="K755" s="538">
        <f t="shared" si="235"/>
        <v>0.94440000000000002</v>
      </c>
      <c r="L755" s="550">
        <f t="shared" si="236"/>
        <v>0.94440000000000002</v>
      </c>
      <c r="M755" s="538">
        <f t="shared" si="237"/>
        <v>0.94440000000000002</v>
      </c>
      <c r="N755" s="550">
        <f t="shared" si="238"/>
        <v>0.94440000000000002</v>
      </c>
      <c r="O755" s="538">
        <f t="shared" si="239"/>
        <v>0.94440000000000002</v>
      </c>
      <c r="P755" s="550">
        <f t="shared" si="240"/>
        <v>0.94440000000000002</v>
      </c>
      <c r="Q755" s="539">
        <f t="shared" si="241"/>
        <v>0.94440000000000002</v>
      </c>
      <c r="R755" s="538"/>
    </row>
    <row r="756" spans="1:18" ht="34.5" customHeight="1">
      <c r="A756" s="1105"/>
      <c r="B756" s="1106"/>
      <c r="C756" s="1106"/>
      <c r="D756" s="1106"/>
      <c r="E756" s="1106"/>
      <c r="F756" s="1106"/>
      <c r="G756" s="1107"/>
      <c r="H756" s="1106"/>
      <c r="I756" s="1106"/>
      <c r="J756" s="1106"/>
      <c r="K756" s="1106"/>
      <c r="L756" s="1106"/>
      <c r="M756" s="1106"/>
      <c r="N756" s="1106"/>
      <c r="O756" s="1106"/>
      <c r="P756" s="1106"/>
      <c r="Q756" s="1108"/>
      <c r="R756" s="551"/>
    </row>
    <row r="757" spans="1:18" ht="34.5" hidden="1" customHeight="1">
      <c r="A757" s="1105"/>
      <c r="B757" s="1106"/>
      <c r="C757" s="1106"/>
      <c r="D757" s="1106"/>
      <c r="E757" s="1106"/>
      <c r="F757" s="1106"/>
      <c r="G757" s="1107"/>
      <c r="H757" s="1106"/>
      <c r="I757" s="1106"/>
      <c r="J757" s="1106"/>
      <c r="K757" s="1106"/>
      <c r="L757" s="1106"/>
      <c r="M757" s="1106"/>
      <c r="N757" s="1106"/>
      <c r="O757" s="1106"/>
      <c r="P757" s="1106"/>
      <c r="Q757" s="1108"/>
      <c r="R757" s="551"/>
    </row>
    <row r="758" spans="1:18" ht="34.5" hidden="1" customHeight="1">
      <c r="A758" s="1110" t="s">
        <v>619</v>
      </c>
      <c r="B758" s="1111"/>
      <c r="C758" s="1111"/>
      <c r="D758" s="1111"/>
      <c r="E758" s="1112"/>
      <c r="F758" s="555">
        <f t="shared" ref="F758:F760" si="242">SUM(H758:Q758)</f>
        <v>3.7484800000000003</v>
      </c>
      <c r="G758" s="524"/>
      <c r="H758" s="598">
        <f t="shared" ref="H758:H760" si="243">SUM(H669,H694,H728,H745)</f>
        <v>2.6772800000000001</v>
      </c>
      <c r="I758" s="599">
        <f t="shared" ref="I758:I760" si="244">SUM(I669,I694,I728,I745)</f>
        <v>1.0712000000000002</v>
      </c>
      <c r="J758" s="598">
        <f t="shared" ref="J758:J760" si="245">SUM(J669,J694,J728,J745)</f>
        <v>0</v>
      </c>
      <c r="K758" s="599">
        <f t="shared" ref="K758:K760" si="246">SUM(K669,K694,K728,K745)</f>
        <v>0</v>
      </c>
      <c r="L758" s="598">
        <f t="shared" ref="L758:L760" si="247">SUM(L669,L694,L728,L745)</f>
        <v>0</v>
      </c>
      <c r="M758" s="599">
        <f t="shared" ref="M758:M760" si="248">SUM(M669,M694,M728,M745)</f>
        <v>0</v>
      </c>
      <c r="N758" s="598">
        <f t="shared" ref="N758:N760" si="249">SUM(N669,N694,N728,N745)</f>
        <v>0</v>
      </c>
      <c r="O758" s="599">
        <f t="shared" ref="O758:O760" si="250">SUM(O669,O694,O728,O745)</f>
        <v>0</v>
      </c>
      <c r="P758" s="598">
        <f t="shared" ref="P758:P760" si="251">SUM(P669,P694,P728,P745)</f>
        <v>0</v>
      </c>
      <c r="Q758" s="600">
        <f t="shared" ref="Q758:Q760" si="252">SUM(Q669,Q694,Q728,Q745)</f>
        <v>0</v>
      </c>
      <c r="R758" s="601"/>
    </row>
    <row r="759" spans="1:18" ht="34.5" hidden="1" customHeight="1">
      <c r="A759" s="1113" t="s">
        <v>620</v>
      </c>
      <c r="B759" s="1114"/>
      <c r="C759" s="1114"/>
      <c r="D759" s="1114"/>
      <c r="E759" s="1115"/>
      <c r="F759" s="555">
        <f t="shared" si="242"/>
        <v>0</v>
      </c>
      <c r="G759" s="556"/>
      <c r="H759" s="602">
        <f t="shared" si="243"/>
        <v>0</v>
      </c>
      <c r="I759" s="598">
        <f t="shared" si="244"/>
        <v>0</v>
      </c>
      <c r="J759" s="602">
        <f t="shared" si="245"/>
        <v>0</v>
      </c>
      <c r="K759" s="598">
        <f t="shared" si="246"/>
        <v>0</v>
      </c>
      <c r="L759" s="602">
        <f t="shared" si="247"/>
        <v>0</v>
      </c>
      <c r="M759" s="598">
        <f t="shared" si="248"/>
        <v>0</v>
      </c>
      <c r="N759" s="602">
        <f t="shared" si="249"/>
        <v>0</v>
      </c>
      <c r="O759" s="598">
        <f t="shared" si="250"/>
        <v>0</v>
      </c>
      <c r="P759" s="602">
        <f t="shared" si="251"/>
        <v>0</v>
      </c>
      <c r="Q759" s="598">
        <f t="shared" si="252"/>
        <v>0</v>
      </c>
      <c r="R759" s="602"/>
    </row>
    <row r="760" spans="1:18" ht="34.5" hidden="1" customHeight="1">
      <c r="A760" s="1116" t="s">
        <v>621</v>
      </c>
      <c r="B760" s="1117"/>
      <c r="C760" s="1117"/>
      <c r="D760" s="1117"/>
      <c r="E760" s="1118"/>
      <c r="F760" s="531">
        <f t="shared" si="242"/>
        <v>3.9842619999999997</v>
      </c>
      <c r="G760" s="524"/>
      <c r="H760" s="598">
        <f t="shared" si="243"/>
        <v>0</v>
      </c>
      <c r="I760" s="603">
        <f t="shared" si="244"/>
        <v>0</v>
      </c>
      <c r="J760" s="598">
        <f t="shared" si="245"/>
        <v>0</v>
      </c>
      <c r="K760" s="603">
        <f t="shared" si="246"/>
        <v>0</v>
      </c>
      <c r="L760" s="598">
        <f t="shared" si="247"/>
        <v>0</v>
      </c>
      <c r="M760" s="603">
        <f t="shared" si="248"/>
        <v>0</v>
      </c>
      <c r="N760" s="598">
        <f t="shared" si="249"/>
        <v>0</v>
      </c>
      <c r="O760" s="603">
        <f t="shared" si="250"/>
        <v>2.6900619999999997</v>
      </c>
      <c r="P760" s="598">
        <f t="shared" si="251"/>
        <v>1.2942</v>
      </c>
      <c r="Q760" s="604">
        <f t="shared" si="252"/>
        <v>0</v>
      </c>
      <c r="R760" s="605"/>
    </row>
    <row r="761" spans="1:18" ht="34.5" hidden="1" customHeight="1">
      <c r="A761" s="1090" t="s">
        <v>622</v>
      </c>
      <c r="B761" s="1091"/>
      <c r="C761" s="1091"/>
      <c r="D761" s="1091"/>
      <c r="E761" s="1092"/>
      <c r="F761" s="532">
        <f>SUM(F758:F759)</f>
        <v>3.7484800000000003</v>
      </c>
      <c r="G761" s="533"/>
      <c r="H761" s="606">
        <f t="shared" ref="H761:Q761" si="253">SUM(H758:H759)</f>
        <v>2.6772800000000001</v>
      </c>
      <c r="I761" s="606">
        <f t="shared" si="253"/>
        <v>1.0712000000000002</v>
      </c>
      <c r="J761" s="606">
        <f t="shared" si="253"/>
        <v>0</v>
      </c>
      <c r="K761" s="606">
        <f t="shared" si="253"/>
        <v>0</v>
      </c>
      <c r="L761" s="606">
        <f t="shared" si="253"/>
        <v>0</v>
      </c>
      <c r="M761" s="606">
        <f t="shared" si="253"/>
        <v>0</v>
      </c>
      <c r="N761" s="606">
        <f t="shared" si="253"/>
        <v>0</v>
      </c>
      <c r="O761" s="606">
        <f t="shared" si="253"/>
        <v>0</v>
      </c>
      <c r="P761" s="606">
        <f t="shared" si="253"/>
        <v>0</v>
      </c>
      <c r="Q761" s="607">
        <f t="shared" si="253"/>
        <v>0</v>
      </c>
      <c r="R761" s="608"/>
    </row>
    <row r="762" spans="1:18" ht="34.5" hidden="1" customHeight="1">
      <c r="A762" s="1093" t="s">
        <v>623</v>
      </c>
      <c r="B762" s="1094"/>
      <c r="C762" s="1094"/>
      <c r="D762" s="1094"/>
      <c r="E762" s="1095"/>
      <c r="F762" s="549">
        <f>SUM(F758:F760)</f>
        <v>7.732742</v>
      </c>
      <c r="G762" s="549"/>
      <c r="H762" s="609">
        <f t="shared" ref="H762:Q762" si="254">SUM(H758:H760)</f>
        <v>2.6772800000000001</v>
      </c>
      <c r="I762" s="609">
        <f t="shared" si="254"/>
        <v>1.0712000000000002</v>
      </c>
      <c r="J762" s="609">
        <f t="shared" si="254"/>
        <v>0</v>
      </c>
      <c r="K762" s="609">
        <f t="shared" si="254"/>
        <v>0</v>
      </c>
      <c r="L762" s="609">
        <f t="shared" si="254"/>
        <v>0</v>
      </c>
      <c r="M762" s="609">
        <f t="shared" si="254"/>
        <v>0</v>
      </c>
      <c r="N762" s="609">
        <f t="shared" si="254"/>
        <v>0</v>
      </c>
      <c r="O762" s="609">
        <f t="shared" si="254"/>
        <v>2.6900619999999997</v>
      </c>
      <c r="P762" s="609">
        <f t="shared" si="254"/>
        <v>1.2942</v>
      </c>
      <c r="Q762" s="610">
        <f t="shared" si="254"/>
        <v>0</v>
      </c>
      <c r="R762" s="611"/>
    </row>
    <row r="763" spans="1:18" ht="34.5" hidden="1" customHeight="1">
      <c r="A763" s="1105"/>
      <c r="B763" s="1106"/>
      <c r="C763" s="1106"/>
      <c r="D763" s="1106"/>
      <c r="E763" s="1106"/>
      <c r="F763" s="1106"/>
      <c r="G763" s="1107"/>
      <c r="H763" s="1106"/>
      <c r="I763" s="1106"/>
      <c r="J763" s="1106"/>
      <c r="K763" s="1106"/>
      <c r="L763" s="1106"/>
      <c r="M763" s="1106"/>
      <c r="N763" s="1106"/>
      <c r="O763" s="1106"/>
      <c r="P763" s="1106"/>
      <c r="Q763" s="1108"/>
      <c r="R763" s="551"/>
    </row>
    <row r="764" spans="1:18" ht="34.5" customHeight="1">
      <c r="A764" s="1110" t="s">
        <v>624</v>
      </c>
      <c r="B764" s="1111"/>
      <c r="C764" s="1111"/>
      <c r="D764" s="1111"/>
      <c r="E764" s="1111"/>
      <c r="F764" s="1112"/>
      <c r="G764" s="541"/>
      <c r="H764" s="598">
        <f t="shared" ref="H764:H766" si="255">H758</f>
        <v>2.6772800000000001</v>
      </c>
      <c r="I764" s="599">
        <f t="shared" ref="I764:I767" si="256">SUM(I758,H764)</f>
        <v>3.7484800000000003</v>
      </c>
      <c r="J764" s="598">
        <f t="shared" ref="J764:J767" si="257">SUM(J758,I764)</f>
        <v>3.7484800000000003</v>
      </c>
      <c r="K764" s="599">
        <f t="shared" ref="K764:K767" si="258">SUM(K758,J764)</f>
        <v>3.7484800000000003</v>
      </c>
      <c r="L764" s="598">
        <f t="shared" ref="L764:L767" si="259">SUM(L758,K764)</f>
        <v>3.7484800000000003</v>
      </c>
      <c r="M764" s="599">
        <f t="shared" ref="M764:M767" si="260">SUM(M758,L764)</f>
        <v>3.7484800000000003</v>
      </c>
      <c r="N764" s="598">
        <f t="shared" ref="N764:N767" si="261">SUM(N758,M764)</f>
        <v>3.7484800000000003</v>
      </c>
      <c r="O764" s="599">
        <f t="shared" ref="O764:O767" si="262">SUM(O758,N764)</f>
        <v>3.7484800000000003</v>
      </c>
      <c r="P764" s="598">
        <f t="shared" ref="P764:P767" si="263">SUM(P758,O764)</f>
        <v>3.7484800000000003</v>
      </c>
      <c r="Q764" s="600">
        <f t="shared" ref="Q764:Q767" si="264">SUM(Q758,P764)</f>
        <v>3.7484800000000003</v>
      </c>
      <c r="R764" s="601"/>
    </row>
    <row r="765" spans="1:18" ht="34.5" customHeight="1">
      <c r="A765" s="1113" t="s">
        <v>625</v>
      </c>
      <c r="B765" s="1114"/>
      <c r="C765" s="1114"/>
      <c r="D765" s="1114"/>
      <c r="E765" s="1114"/>
      <c r="F765" s="1115"/>
      <c r="G765" s="595"/>
      <c r="H765" s="599">
        <f t="shared" si="255"/>
        <v>0</v>
      </c>
      <c r="I765" s="598">
        <f t="shared" si="256"/>
        <v>0</v>
      </c>
      <c r="J765" s="599">
        <f t="shared" si="257"/>
        <v>0</v>
      </c>
      <c r="K765" s="598">
        <f t="shared" si="258"/>
        <v>0</v>
      </c>
      <c r="L765" s="599">
        <f t="shared" si="259"/>
        <v>0</v>
      </c>
      <c r="M765" s="598">
        <f t="shared" si="260"/>
        <v>0</v>
      </c>
      <c r="N765" s="599">
        <f t="shared" si="261"/>
        <v>0</v>
      </c>
      <c r="O765" s="598">
        <f t="shared" si="262"/>
        <v>0</v>
      </c>
      <c r="P765" s="599">
        <f t="shared" si="263"/>
        <v>0</v>
      </c>
      <c r="Q765" s="598">
        <f t="shared" si="264"/>
        <v>0</v>
      </c>
      <c r="R765" s="599"/>
    </row>
    <row r="766" spans="1:18" ht="34.5" customHeight="1">
      <c r="A766" s="1116" t="s">
        <v>626</v>
      </c>
      <c r="B766" s="1117"/>
      <c r="C766" s="1117"/>
      <c r="D766" s="1117"/>
      <c r="E766" s="1117"/>
      <c r="F766" s="1118"/>
      <c r="G766" s="541"/>
      <c r="H766" s="598">
        <f t="shared" si="255"/>
        <v>0</v>
      </c>
      <c r="I766" s="599">
        <f t="shared" si="256"/>
        <v>0</v>
      </c>
      <c r="J766" s="598">
        <f t="shared" si="257"/>
        <v>0</v>
      </c>
      <c r="K766" s="599">
        <f t="shared" si="258"/>
        <v>0</v>
      </c>
      <c r="L766" s="598">
        <f t="shared" si="259"/>
        <v>0</v>
      </c>
      <c r="M766" s="599">
        <f t="shared" si="260"/>
        <v>0</v>
      </c>
      <c r="N766" s="598">
        <f t="shared" si="261"/>
        <v>0</v>
      </c>
      <c r="O766" s="599">
        <f t="shared" si="262"/>
        <v>2.6900619999999997</v>
      </c>
      <c r="P766" s="598">
        <f t="shared" si="263"/>
        <v>3.9842619999999997</v>
      </c>
      <c r="Q766" s="600">
        <f t="shared" si="264"/>
        <v>3.9842619999999997</v>
      </c>
      <c r="R766" s="601"/>
    </row>
    <row r="767" spans="1:18" ht="34.5" customHeight="1">
      <c r="A767" s="1090" t="s">
        <v>627</v>
      </c>
      <c r="B767" s="1091"/>
      <c r="C767" s="1091"/>
      <c r="D767" s="1091"/>
      <c r="E767" s="1091"/>
      <c r="F767" s="1092"/>
      <c r="G767" s="546"/>
      <c r="H767" s="612">
        <f>SUM(H764:H765)</f>
        <v>2.6772800000000001</v>
      </c>
      <c r="I767" s="613">
        <f t="shared" si="256"/>
        <v>3.7484800000000003</v>
      </c>
      <c r="J767" s="614">
        <f t="shared" si="257"/>
        <v>3.7484800000000003</v>
      </c>
      <c r="K767" s="613">
        <f t="shared" si="258"/>
        <v>3.7484800000000003</v>
      </c>
      <c r="L767" s="614">
        <f t="shared" si="259"/>
        <v>3.7484800000000003</v>
      </c>
      <c r="M767" s="613">
        <f t="shared" si="260"/>
        <v>3.7484800000000003</v>
      </c>
      <c r="N767" s="614">
        <f t="shared" si="261"/>
        <v>3.7484800000000003</v>
      </c>
      <c r="O767" s="613">
        <f t="shared" si="262"/>
        <v>3.7484800000000003</v>
      </c>
      <c r="P767" s="614">
        <f t="shared" si="263"/>
        <v>3.7484800000000003</v>
      </c>
      <c r="Q767" s="613">
        <f t="shared" si="264"/>
        <v>3.7484800000000003</v>
      </c>
      <c r="R767" s="614"/>
    </row>
    <row r="768" spans="1:18" ht="34.5" customHeight="1">
      <c r="A768" s="1093" t="s">
        <v>628</v>
      </c>
      <c r="B768" s="1094"/>
      <c r="C768" s="1094"/>
      <c r="D768" s="1094"/>
      <c r="E768" s="1094"/>
      <c r="F768" s="1095"/>
      <c r="G768" s="546"/>
      <c r="H768" s="609">
        <f t="shared" ref="H768:Q768" si="265">SUM(H764:H766)</f>
        <v>2.6772800000000001</v>
      </c>
      <c r="I768" s="609">
        <f t="shared" si="265"/>
        <v>3.7484800000000003</v>
      </c>
      <c r="J768" s="609">
        <f t="shared" si="265"/>
        <v>3.7484800000000003</v>
      </c>
      <c r="K768" s="609">
        <f t="shared" si="265"/>
        <v>3.7484800000000003</v>
      </c>
      <c r="L768" s="609">
        <f t="shared" si="265"/>
        <v>3.7484800000000003</v>
      </c>
      <c r="M768" s="609">
        <f t="shared" si="265"/>
        <v>3.7484800000000003</v>
      </c>
      <c r="N768" s="609">
        <f t="shared" si="265"/>
        <v>3.7484800000000003</v>
      </c>
      <c r="O768" s="609">
        <f t="shared" si="265"/>
        <v>6.438542</v>
      </c>
      <c r="P768" s="609">
        <f t="shared" si="265"/>
        <v>7.732742</v>
      </c>
      <c r="Q768" s="610">
        <f t="shared" si="265"/>
        <v>7.732742</v>
      </c>
      <c r="R768" s="611"/>
    </row>
    <row r="769" spans="1:18" ht="34.5" customHeight="1">
      <c r="A769" s="892"/>
      <c r="B769" s="893"/>
      <c r="C769" s="893"/>
      <c r="D769" s="893"/>
      <c r="E769" s="893"/>
      <c r="F769" s="893"/>
      <c r="G769" s="894"/>
      <c r="H769" s="893"/>
      <c r="I769" s="893"/>
      <c r="J769" s="893"/>
      <c r="K769" s="893"/>
      <c r="L769" s="893"/>
      <c r="M769" s="893"/>
      <c r="N769" s="893"/>
      <c r="O769" s="893"/>
      <c r="P769" s="893"/>
      <c r="Q769" s="895"/>
      <c r="R769" s="280"/>
    </row>
    <row r="770" spans="1:18" s="597" customFormat="1" ht="34.5" customHeight="1">
      <c r="A770" s="736" t="s">
        <v>629</v>
      </c>
      <c r="B770" s="737"/>
      <c r="C770" s="737"/>
      <c r="D770" s="737"/>
      <c r="E770" s="737"/>
      <c r="F770" s="737"/>
      <c r="G770" s="902"/>
      <c r="H770" s="737"/>
      <c r="I770" s="737"/>
      <c r="J770" s="737"/>
      <c r="K770" s="737"/>
      <c r="L770" s="737"/>
      <c r="M770" s="737"/>
      <c r="N770" s="737"/>
      <c r="O770" s="737"/>
      <c r="P770" s="737"/>
      <c r="Q770" s="903"/>
      <c r="R770" s="292"/>
    </row>
    <row r="771" spans="1:18" ht="34.5" customHeight="1">
      <c r="A771" s="1000">
        <v>117</v>
      </c>
      <c r="B771" s="293" t="s">
        <v>630</v>
      </c>
      <c r="C771" s="907" t="s">
        <v>631</v>
      </c>
      <c r="D771" s="294"/>
      <c r="E771" s="921" t="s">
        <v>99</v>
      </c>
      <c r="F771" s="295" t="s">
        <v>283</v>
      </c>
      <c r="G771" s="296"/>
      <c r="H771" s="297"/>
      <c r="I771" s="298"/>
      <c r="J771" s="298"/>
      <c r="K771" s="298"/>
      <c r="L771" s="298"/>
      <c r="M771" s="298"/>
      <c r="N771" s="298"/>
      <c r="O771" s="298"/>
      <c r="P771" s="298"/>
      <c r="Q771" s="299"/>
      <c r="R771" s="297"/>
    </row>
    <row r="772" spans="1:18" ht="34.5" customHeight="1">
      <c r="A772" s="1001"/>
      <c r="B772" s="308" t="s">
        <v>632</v>
      </c>
      <c r="C772" s="908"/>
      <c r="D772" s="302"/>
      <c r="E772" s="922"/>
      <c r="F772" s="303" t="s">
        <v>285</v>
      </c>
      <c r="G772" s="151">
        <f>R772*O4</f>
        <v>5.25</v>
      </c>
      <c r="H772" s="305"/>
      <c r="I772" s="306"/>
      <c r="J772" s="306"/>
      <c r="K772" s="306"/>
      <c r="L772" s="10">
        <v>0</v>
      </c>
      <c r="M772" s="306"/>
      <c r="N772" s="306"/>
      <c r="O772" s="306"/>
      <c r="P772" s="306"/>
      <c r="Q772" s="307"/>
      <c r="R772" s="305">
        <v>5.25</v>
      </c>
    </row>
    <row r="773" spans="1:18" ht="34.5" customHeight="1">
      <c r="A773" s="1001"/>
      <c r="B773" s="308" t="s">
        <v>633</v>
      </c>
      <c r="C773" s="908"/>
      <c r="D773" s="309"/>
      <c r="E773" s="922"/>
      <c r="F773" s="310" t="s">
        <v>53</v>
      </c>
      <c r="G773" s="151">
        <f>R773*O4</f>
        <v>4.5</v>
      </c>
      <c r="H773" s="311"/>
      <c r="I773" s="312"/>
      <c r="J773" s="312"/>
      <c r="K773" s="312"/>
      <c r="L773" s="312"/>
      <c r="M773" s="312"/>
      <c r="N773" s="312"/>
      <c r="O773" s="312"/>
      <c r="P773" s="312">
        <v>0</v>
      </c>
      <c r="Q773" s="313"/>
      <c r="R773" s="311">
        <v>4.5</v>
      </c>
    </row>
    <row r="774" spans="1:18" ht="34.5" customHeight="1">
      <c r="A774" s="1001"/>
      <c r="B774" s="301" t="s">
        <v>634</v>
      </c>
      <c r="C774" s="908"/>
      <c r="D774" s="913" t="s">
        <v>635</v>
      </c>
      <c r="E774" s="922"/>
      <c r="F774" s="915"/>
      <c r="G774" s="315"/>
      <c r="H774" s="917"/>
      <c r="I774" s="918"/>
      <c r="J774" s="918"/>
      <c r="K774" s="918"/>
      <c r="L774" s="918"/>
      <c r="M774" s="918"/>
      <c r="N774" s="918"/>
      <c r="O774" s="918"/>
      <c r="P774" s="918"/>
      <c r="Q774" s="918"/>
      <c r="R774" s="316"/>
    </row>
    <row r="775" spans="1:18" ht="34.5" customHeight="1">
      <c r="A775" s="1001"/>
      <c r="B775" s="308" t="s">
        <v>636</v>
      </c>
      <c r="C775" s="908"/>
      <c r="D775" s="958"/>
      <c r="E775" s="922"/>
      <c r="F775" s="925"/>
      <c r="G775" s="326"/>
      <c r="H775" s="927"/>
      <c r="I775" s="928"/>
      <c r="J775" s="928"/>
      <c r="K775" s="928"/>
      <c r="L775" s="928"/>
      <c r="M775" s="928"/>
      <c r="N775" s="928"/>
      <c r="O775" s="928"/>
      <c r="P775" s="928"/>
      <c r="Q775" s="928"/>
      <c r="R775" s="327"/>
    </row>
    <row r="776" spans="1:18" ht="34.5" customHeight="1">
      <c r="A776" s="1001"/>
      <c r="B776" s="308" t="s">
        <v>637</v>
      </c>
      <c r="C776" s="908"/>
      <c r="D776" s="314"/>
      <c r="E776" s="922"/>
      <c r="F776" s="925"/>
      <c r="G776" s="326"/>
      <c r="H776" s="927"/>
      <c r="I776" s="928"/>
      <c r="J776" s="928"/>
      <c r="K776" s="928"/>
      <c r="L776" s="928"/>
      <c r="M776" s="928"/>
      <c r="N776" s="928"/>
      <c r="O776" s="928"/>
      <c r="P776" s="928"/>
      <c r="Q776" s="928"/>
      <c r="R776" s="327"/>
    </row>
    <row r="777" spans="1:18" ht="34.5" customHeight="1">
      <c r="A777" s="1001"/>
      <c r="B777" s="308" t="s">
        <v>638</v>
      </c>
      <c r="C777" s="908"/>
      <c r="D777" s="913" t="s">
        <v>639</v>
      </c>
      <c r="E777" s="922"/>
      <c r="F777" s="925"/>
      <c r="G777" s="326"/>
      <c r="H777" s="927"/>
      <c r="I777" s="928"/>
      <c r="J777" s="928"/>
      <c r="K777" s="928"/>
      <c r="L777" s="928"/>
      <c r="M777" s="928"/>
      <c r="N777" s="928"/>
      <c r="O777" s="928"/>
      <c r="P777" s="928"/>
      <c r="Q777" s="928"/>
      <c r="R777" s="327"/>
    </row>
    <row r="778" spans="1:18" ht="34.5" customHeight="1">
      <c r="A778" s="1001"/>
      <c r="B778" s="308" t="s">
        <v>640</v>
      </c>
      <c r="C778" s="908"/>
      <c r="D778" s="958"/>
      <c r="E778" s="922"/>
      <c r="F778" s="925"/>
      <c r="G778" s="326"/>
      <c r="H778" s="927"/>
      <c r="I778" s="928"/>
      <c r="J778" s="928"/>
      <c r="K778" s="928"/>
      <c r="L778" s="928"/>
      <c r="M778" s="928"/>
      <c r="N778" s="928"/>
      <c r="O778" s="928"/>
      <c r="P778" s="928"/>
      <c r="Q778" s="928"/>
      <c r="R778" s="327"/>
    </row>
    <row r="779" spans="1:18" ht="34.5" customHeight="1">
      <c r="A779" s="1001"/>
      <c r="B779" s="308" t="s">
        <v>641</v>
      </c>
      <c r="C779" s="908"/>
      <c r="D779" s="314"/>
      <c r="E779" s="922"/>
      <c r="F779" s="925"/>
      <c r="G779" s="326"/>
      <c r="H779" s="927"/>
      <c r="I779" s="928"/>
      <c r="J779" s="928"/>
      <c r="K779" s="928"/>
      <c r="L779" s="928"/>
      <c r="M779" s="928"/>
      <c r="N779" s="928"/>
      <c r="O779" s="928"/>
      <c r="P779" s="928"/>
      <c r="Q779" s="928"/>
      <c r="R779" s="327"/>
    </row>
    <row r="780" spans="1:18" ht="34.5" customHeight="1">
      <c r="A780" s="1002"/>
      <c r="B780" s="317" t="s">
        <v>642</v>
      </c>
      <c r="C780" s="1130"/>
      <c r="D780" s="338"/>
      <c r="E780" s="923"/>
      <c r="F780" s="1131"/>
      <c r="G780" s="13"/>
      <c r="H780" s="929"/>
      <c r="I780" s="930"/>
      <c r="J780" s="930"/>
      <c r="K780" s="930"/>
      <c r="L780" s="930"/>
      <c r="M780" s="930"/>
      <c r="N780" s="930"/>
      <c r="O780" s="930"/>
      <c r="P780" s="930"/>
      <c r="Q780" s="930"/>
      <c r="R780" s="330"/>
    </row>
    <row r="781" spans="1:18" ht="34.5" customHeight="1">
      <c r="A781" s="1000">
        <v>118</v>
      </c>
      <c r="B781" s="293" t="s">
        <v>630</v>
      </c>
      <c r="C781" s="907" t="s">
        <v>643</v>
      </c>
      <c r="D781" s="294"/>
      <c r="E781" s="921" t="s">
        <v>99</v>
      </c>
      <c r="F781" s="295" t="s">
        <v>283</v>
      </c>
      <c r="G781" s="296"/>
      <c r="H781" s="297"/>
      <c r="I781" s="298"/>
      <c r="J781" s="298"/>
      <c r="K781" s="298"/>
      <c r="L781" s="298"/>
      <c r="M781" s="298"/>
      <c r="N781" s="298"/>
      <c r="O781" s="298"/>
      <c r="P781" s="298"/>
      <c r="Q781" s="299"/>
      <c r="R781" s="297"/>
    </row>
    <row r="782" spans="1:18" ht="34.5" customHeight="1">
      <c r="A782" s="1001"/>
      <c r="B782" s="308" t="s">
        <v>644</v>
      </c>
      <c r="C782" s="1132"/>
      <c r="D782" s="302"/>
      <c r="E782" s="922"/>
      <c r="F782" s="303" t="s">
        <v>285</v>
      </c>
      <c r="G782" s="151">
        <f>R782*O4</f>
        <v>5.5</v>
      </c>
      <c r="H782" s="305"/>
      <c r="I782" s="306"/>
      <c r="J782" s="306"/>
      <c r="K782" s="306"/>
      <c r="L782" s="10">
        <v>0</v>
      </c>
      <c r="M782" s="306"/>
      <c r="N782" s="306"/>
      <c r="O782" s="306"/>
      <c r="P782" s="306"/>
      <c r="Q782" s="307"/>
      <c r="R782" s="305">
        <v>5.5</v>
      </c>
    </row>
    <row r="783" spans="1:18" ht="34.5" customHeight="1">
      <c r="A783" s="1001"/>
      <c r="B783" s="308" t="s">
        <v>645</v>
      </c>
      <c r="C783" s="1132"/>
      <c r="D783" s="309"/>
      <c r="E783" s="922"/>
      <c r="F783" s="310" t="s">
        <v>53</v>
      </c>
      <c r="G783" s="151">
        <f>R783*O4</f>
        <v>4</v>
      </c>
      <c r="H783" s="311"/>
      <c r="I783" s="312"/>
      <c r="J783" s="312"/>
      <c r="K783" s="312"/>
      <c r="L783" s="312"/>
      <c r="M783" s="312"/>
      <c r="N783" s="312"/>
      <c r="O783" s="312"/>
      <c r="P783" s="312">
        <v>0</v>
      </c>
      <c r="Q783" s="313"/>
      <c r="R783" s="311">
        <v>4</v>
      </c>
    </row>
    <row r="784" spans="1:18" ht="34.5" customHeight="1">
      <c r="A784" s="1001"/>
      <c r="B784" s="301" t="s">
        <v>646</v>
      </c>
      <c r="C784" s="1132"/>
      <c r="D784" s="1134" t="s">
        <v>647</v>
      </c>
      <c r="E784" s="922"/>
      <c r="F784" s="915"/>
      <c r="G784" s="315"/>
      <c r="H784" s="917"/>
      <c r="I784" s="918"/>
      <c r="J784" s="918"/>
      <c r="K784" s="918"/>
      <c r="L784" s="918"/>
      <c r="M784" s="918"/>
      <c r="N784" s="918"/>
      <c r="O784" s="918"/>
      <c r="P784" s="918"/>
      <c r="Q784" s="918"/>
      <c r="R784" s="316"/>
    </row>
    <row r="785" spans="1:18" ht="34.5" customHeight="1">
      <c r="A785" s="1001"/>
      <c r="B785" s="308" t="s">
        <v>648</v>
      </c>
      <c r="C785" s="1132"/>
      <c r="D785" s="1134"/>
      <c r="E785" s="922"/>
      <c r="F785" s="925"/>
      <c r="G785" s="326"/>
      <c r="H785" s="927"/>
      <c r="I785" s="928"/>
      <c r="J785" s="928"/>
      <c r="K785" s="928"/>
      <c r="L785" s="928"/>
      <c r="M785" s="928"/>
      <c r="N785" s="928"/>
      <c r="O785" s="928"/>
      <c r="P785" s="928"/>
      <c r="Q785" s="928"/>
      <c r="R785" s="327"/>
    </row>
    <row r="786" spans="1:18" ht="34.5" customHeight="1">
      <c r="A786" s="1001"/>
      <c r="B786" s="308" t="s">
        <v>638</v>
      </c>
      <c r="C786" s="1132"/>
      <c r="D786" s="1134"/>
      <c r="E786" s="922"/>
      <c r="F786" s="925"/>
      <c r="G786" s="326"/>
      <c r="H786" s="927"/>
      <c r="I786" s="928"/>
      <c r="J786" s="928"/>
      <c r="K786" s="928"/>
      <c r="L786" s="928"/>
      <c r="M786" s="928"/>
      <c r="N786" s="928"/>
      <c r="O786" s="928"/>
      <c r="P786" s="928"/>
      <c r="Q786" s="928"/>
      <c r="R786" s="327"/>
    </row>
    <row r="787" spans="1:18" ht="34.5" customHeight="1">
      <c r="A787" s="1001"/>
      <c r="B787" s="308" t="s">
        <v>640</v>
      </c>
      <c r="C787" s="1132"/>
      <c r="D787" s="1134"/>
      <c r="E787" s="922"/>
      <c r="F787" s="925"/>
      <c r="G787" s="326"/>
      <c r="H787" s="927"/>
      <c r="I787" s="928"/>
      <c r="J787" s="928"/>
      <c r="K787" s="928"/>
      <c r="L787" s="928"/>
      <c r="M787" s="928"/>
      <c r="N787" s="928"/>
      <c r="O787" s="928"/>
      <c r="P787" s="928"/>
      <c r="Q787" s="928"/>
      <c r="R787" s="327"/>
    </row>
    <row r="788" spans="1:18" ht="34.5" customHeight="1">
      <c r="A788" s="1001"/>
      <c r="B788" s="308" t="s">
        <v>641</v>
      </c>
      <c r="C788" s="1132"/>
      <c r="D788" s="1134"/>
      <c r="E788" s="922"/>
      <c r="F788" s="925"/>
      <c r="G788" s="326"/>
      <c r="H788" s="927"/>
      <c r="I788" s="928"/>
      <c r="J788" s="928"/>
      <c r="K788" s="928"/>
      <c r="L788" s="928"/>
      <c r="M788" s="928"/>
      <c r="N788" s="928"/>
      <c r="O788" s="928"/>
      <c r="P788" s="928"/>
      <c r="Q788" s="928"/>
      <c r="R788" s="327"/>
    </row>
    <row r="789" spans="1:18" ht="34.5" customHeight="1">
      <c r="A789" s="1002"/>
      <c r="B789" s="317" t="s">
        <v>649</v>
      </c>
      <c r="C789" s="1133"/>
      <c r="D789" s="1134"/>
      <c r="E789" s="923"/>
      <c r="F789" s="1131"/>
      <c r="G789" s="13"/>
      <c r="H789" s="929"/>
      <c r="I789" s="930"/>
      <c r="J789" s="930"/>
      <c r="K789" s="930"/>
      <c r="L789" s="930"/>
      <c r="M789" s="930"/>
      <c r="N789" s="930"/>
      <c r="O789" s="930"/>
      <c r="P789" s="930"/>
      <c r="Q789" s="930"/>
      <c r="R789" s="330"/>
    </row>
    <row r="790" spans="1:18" ht="34.5" hidden="1" customHeight="1">
      <c r="A790" s="873" t="s">
        <v>650</v>
      </c>
      <c r="B790" s="874"/>
      <c r="C790" s="874"/>
      <c r="D790" s="874"/>
      <c r="E790" s="875"/>
      <c r="F790" s="271">
        <f t="shared" ref="F790:F792" si="266">SUM(H790:Q790)</f>
        <v>0</v>
      </c>
      <c r="G790" s="272"/>
      <c r="H790" s="271">
        <f t="shared" ref="H790:H792" si="267">H771+H781</f>
        <v>0</v>
      </c>
      <c r="I790" s="271">
        <f t="shared" ref="I790:I792" si="268">I771+I781</f>
        <v>0</v>
      </c>
      <c r="J790" s="271">
        <f t="shared" ref="J790:J792" si="269">J771+J781</f>
        <v>0</v>
      </c>
      <c r="K790" s="271">
        <f t="shared" ref="K790:K792" si="270">K771+K781</f>
        <v>0</v>
      </c>
      <c r="L790" s="271">
        <f t="shared" ref="L790:L792" si="271">L771+L781</f>
        <v>0</v>
      </c>
      <c r="M790" s="271">
        <f t="shared" ref="M790:M792" si="272">M771+M781</f>
        <v>0</v>
      </c>
      <c r="N790" s="271">
        <f t="shared" ref="N790:N792" si="273">N771+N781</f>
        <v>0</v>
      </c>
      <c r="O790" s="271">
        <f t="shared" ref="O790:O792" si="274">O771+O781</f>
        <v>0</v>
      </c>
      <c r="P790" s="271">
        <f t="shared" ref="P790:P792" si="275">P771+P781</f>
        <v>0</v>
      </c>
      <c r="Q790" s="273">
        <f t="shared" ref="Q790:Q792" si="276">Q771+Q781</f>
        <v>0</v>
      </c>
      <c r="R790" s="273">
        <f t="shared" ref="R790:R792" si="277">R771+R781</f>
        <v>0</v>
      </c>
    </row>
    <row r="791" spans="1:18" ht="34.5" hidden="1" customHeight="1">
      <c r="A791" s="896" t="s">
        <v>651</v>
      </c>
      <c r="B791" s="897"/>
      <c r="C791" s="897"/>
      <c r="D791" s="897"/>
      <c r="E791" s="898"/>
      <c r="F791" s="271">
        <f t="shared" si="266"/>
        <v>0</v>
      </c>
      <c r="G791" s="272"/>
      <c r="H791" s="271">
        <f t="shared" si="267"/>
        <v>0</v>
      </c>
      <c r="I791" s="271">
        <f t="shared" si="268"/>
        <v>0</v>
      </c>
      <c r="J791" s="271">
        <f t="shared" si="269"/>
        <v>0</v>
      </c>
      <c r="K791" s="271">
        <f t="shared" si="270"/>
        <v>0</v>
      </c>
      <c r="L791" s="271">
        <f t="shared" si="271"/>
        <v>0</v>
      </c>
      <c r="M791" s="271">
        <f t="shared" si="272"/>
        <v>0</v>
      </c>
      <c r="N791" s="271">
        <f t="shared" si="273"/>
        <v>0</v>
      </c>
      <c r="O791" s="271">
        <f t="shared" si="274"/>
        <v>0</v>
      </c>
      <c r="P791" s="271">
        <f t="shared" si="275"/>
        <v>0</v>
      </c>
      <c r="Q791" s="273">
        <f t="shared" si="276"/>
        <v>0</v>
      </c>
      <c r="R791" s="273">
        <f t="shared" si="277"/>
        <v>10.75</v>
      </c>
    </row>
    <row r="792" spans="1:18" ht="34.5" hidden="1" customHeight="1">
      <c r="A792" s="876" t="s">
        <v>652</v>
      </c>
      <c r="B792" s="877"/>
      <c r="C792" s="877"/>
      <c r="D792" s="877"/>
      <c r="E792" s="878"/>
      <c r="F792" s="271">
        <f t="shared" si="266"/>
        <v>0</v>
      </c>
      <c r="G792" s="272"/>
      <c r="H792" s="271">
        <f t="shared" si="267"/>
        <v>0</v>
      </c>
      <c r="I792" s="271">
        <f t="shared" si="268"/>
        <v>0</v>
      </c>
      <c r="J792" s="271">
        <f t="shared" si="269"/>
        <v>0</v>
      </c>
      <c r="K792" s="271">
        <f t="shared" si="270"/>
        <v>0</v>
      </c>
      <c r="L792" s="271">
        <f t="shared" si="271"/>
        <v>0</v>
      </c>
      <c r="M792" s="271">
        <f t="shared" si="272"/>
        <v>0</v>
      </c>
      <c r="N792" s="271">
        <f t="shared" si="273"/>
        <v>0</v>
      </c>
      <c r="O792" s="271">
        <f t="shared" si="274"/>
        <v>0</v>
      </c>
      <c r="P792" s="271">
        <f t="shared" si="275"/>
        <v>0</v>
      </c>
      <c r="Q792" s="273">
        <f t="shared" si="276"/>
        <v>0</v>
      </c>
      <c r="R792" s="273">
        <f t="shared" si="277"/>
        <v>8.5</v>
      </c>
    </row>
    <row r="793" spans="1:18" ht="34.5" hidden="1" customHeight="1">
      <c r="A793" s="879" t="s">
        <v>653</v>
      </c>
      <c r="B793" s="880"/>
      <c r="C793" s="880"/>
      <c r="D793" s="880"/>
      <c r="E793" s="881"/>
      <c r="F793" s="274">
        <f>F790+F791</f>
        <v>0</v>
      </c>
      <c r="G793" s="275"/>
      <c r="H793" s="274">
        <f t="shared" ref="H793:R793" si="278">H790+H791</f>
        <v>0</v>
      </c>
      <c r="I793" s="274">
        <f t="shared" si="278"/>
        <v>0</v>
      </c>
      <c r="J793" s="274">
        <f t="shared" si="278"/>
        <v>0</v>
      </c>
      <c r="K793" s="274">
        <f t="shared" si="278"/>
        <v>0</v>
      </c>
      <c r="L793" s="274">
        <f t="shared" si="278"/>
        <v>0</v>
      </c>
      <c r="M793" s="274">
        <f t="shared" si="278"/>
        <v>0</v>
      </c>
      <c r="N793" s="274">
        <f t="shared" si="278"/>
        <v>0</v>
      </c>
      <c r="O793" s="274">
        <f t="shared" si="278"/>
        <v>0</v>
      </c>
      <c r="P793" s="274">
        <f t="shared" si="278"/>
        <v>0</v>
      </c>
      <c r="Q793" s="276">
        <f t="shared" si="278"/>
        <v>0</v>
      </c>
      <c r="R793" s="276">
        <f t="shared" si="278"/>
        <v>10.75</v>
      </c>
    </row>
    <row r="794" spans="1:18" ht="34.5" hidden="1" customHeight="1">
      <c r="A794" s="899" t="s">
        <v>654</v>
      </c>
      <c r="B794" s="900"/>
      <c r="C794" s="900"/>
      <c r="D794" s="900"/>
      <c r="E794" s="901"/>
      <c r="F794" s="290">
        <f>F790+F791+F792</f>
        <v>0</v>
      </c>
      <c r="G794" s="290"/>
      <c r="H794" s="290">
        <f t="shared" ref="H794:R794" si="279">H790+H791+H792</f>
        <v>0</v>
      </c>
      <c r="I794" s="290">
        <f t="shared" si="279"/>
        <v>0</v>
      </c>
      <c r="J794" s="290">
        <f t="shared" si="279"/>
        <v>0</v>
      </c>
      <c r="K794" s="290">
        <f t="shared" si="279"/>
        <v>0</v>
      </c>
      <c r="L794" s="290">
        <f t="shared" si="279"/>
        <v>0</v>
      </c>
      <c r="M794" s="290">
        <f t="shared" si="279"/>
        <v>0</v>
      </c>
      <c r="N794" s="290">
        <f t="shared" si="279"/>
        <v>0</v>
      </c>
      <c r="O794" s="290">
        <f t="shared" si="279"/>
        <v>0</v>
      </c>
      <c r="P794" s="290">
        <f t="shared" si="279"/>
        <v>0</v>
      </c>
      <c r="Q794" s="291">
        <f t="shared" si="279"/>
        <v>0</v>
      </c>
      <c r="R794" s="291">
        <f t="shared" si="279"/>
        <v>19.25</v>
      </c>
    </row>
    <row r="795" spans="1:18" ht="34.5" hidden="1" customHeight="1">
      <c r="A795" s="892"/>
      <c r="B795" s="893"/>
      <c r="C795" s="893"/>
      <c r="D795" s="893"/>
      <c r="E795" s="893"/>
      <c r="F795" s="893"/>
      <c r="G795" s="894"/>
      <c r="H795" s="893"/>
      <c r="I795" s="893"/>
      <c r="J795" s="893"/>
      <c r="K795" s="893"/>
      <c r="L795" s="893"/>
      <c r="M795" s="893"/>
      <c r="N795" s="893"/>
      <c r="O795" s="893"/>
      <c r="P795" s="893"/>
      <c r="Q795" s="895"/>
      <c r="R795" s="280"/>
    </row>
    <row r="796" spans="1:18" ht="34.5" customHeight="1">
      <c r="A796" s="870" t="s">
        <v>655</v>
      </c>
      <c r="B796" s="871"/>
      <c r="C796" s="871"/>
      <c r="D796" s="871"/>
      <c r="E796" s="871"/>
      <c r="F796" s="872"/>
      <c r="G796" s="477"/>
      <c r="H796" s="282">
        <f t="shared" ref="H796:H800" si="280">H790</f>
        <v>0</v>
      </c>
      <c r="I796" s="282">
        <f t="shared" ref="I796:I800" si="281">I790+H796</f>
        <v>0</v>
      </c>
      <c r="J796" s="282">
        <f t="shared" ref="J796:J800" si="282">J790+I796</f>
        <v>0</v>
      </c>
      <c r="K796" s="282">
        <f t="shared" ref="K796:K800" si="283">K790+J796</f>
        <v>0</v>
      </c>
      <c r="L796" s="282">
        <f t="shared" ref="L796:L800" si="284">L790+K796</f>
        <v>0</v>
      </c>
      <c r="M796" s="282">
        <f t="shared" ref="M796:M800" si="285">M790+L796</f>
        <v>0</v>
      </c>
      <c r="N796" s="282">
        <f t="shared" ref="N796:N800" si="286">N790+M796</f>
        <v>0</v>
      </c>
      <c r="O796" s="282">
        <f t="shared" ref="O796:O800" si="287">O790+N796</f>
        <v>0</v>
      </c>
      <c r="P796" s="282">
        <f t="shared" ref="P796:P800" si="288">P790+O796</f>
        <v>0</v>
      </c>
      <c r="Q796" s="283">
        <f t="shared" ref="Q796:Q800" si="289">Q790+P796</f>
        <v>0</v>
      </c>
      <c r="R796" s="283"/>
    </row>
    <row r="797" spans="1:18" ht="34.5" customHeight="1">
      <c r="A797" s="870" t="s">
        <v>656</v>
      </c>
      <c r="B797" s="871"/>
      <c r="C797" s="871"/>
      <c r="D797" s="871"/>
      <c r="E797" s="871"/>
      <c r="F797" s="872"/>
      <c r="G797" s="467"/>
      <c r="H797" s="615">
        <f t="shared" si="280"/>
        <v>0</v>
      </c>
      <c r="I797" s="616">
        <f t="shared" si="281"/>
        <v>0</v>
      </c>
      <c r="J797" s="615">
        <f t="shared" si="282"/>
        <v>0</v>
      </c>
      <c r="K797" s="616">
        <f t="shared" si="283"/>
        <v>0</v>
      </c>
      <c r="L797" s="615">
        <f t="shared" si="284"/>
        <v>0</v>
      </c>
      <c r="M797" s="616">
        <f t="shared" si="285"/>
        <v>0</v>
      </c>
      <c r="N797" s="615">
        <f t="shared" si="286"/>
        <v>0</v>
      </c>
      <c r="O797" s="616">
        <f t="shared" si="287"/>
        <v>0</v>
      </c>
      <c r="P797" s="615">
        <f t="shared" si="288"/>
        <v>0</v>
      </c>
      <c r="Q797" s="617">
        <f t="shared" si="289"/>
        <v>0</v>
      </c>
      <c r="R797" s="618"/>
    </row>
    <row r="798" spans="1:18" ht="34.5" customHeight="1">
      <c r="A798" s="870" t="s">
        <v>657</v>
      </c>
      <c r="B798" s="871"/>
      <c r="C798" s="871"/>
      <c r="D798" s="871"/>
      <c r="E798" s="871"/>
      <c r="F798" s="872"/>
      <c r="G798" s="477"/>
      <c r="H798" s="282">
        <f t="shared" si="280"/>
        <v>0</v>
      </c>
      <c r="I798" s="282">
        <f t="shared" si="281"/>
        <v>0</v>
      </c>
      <c r="J798" s="282">
        <f t="shared" si="282"/>
        <v>0</v>
      </c>
      <c r="K798" s="282">
        <f t="shared" si="283"/>
        <v>0</v>
      </c>
      <c r="L798" s="282">
        <f t="shared" si="284"/>
        <v>0</v>
      </c>
      <c r="M798" s="282">
        <f t="shared" si="285"/>
        <v>0</v>
      </c>
      <c r="N798" s="282">
        <f t="shared" si="286"/>
        <v>0</v>
      </c>
      <c r="O798" s="282">
        <f t="shared" si="287"/>
        <v>0</v>
      </c>
      <c r="P798" s="282">
        <f t="shared" si="288"/>
        <v>0</v>
      </c>
      <c r="Q798" s="283">
        <f t="shared" si="289"/>
        <v>0</v>
      </c>
      <c r="R798" s="283"/>
    </row>
    <row r="799" spans="1:18" ht="34.5" customHeight="1">
      <c r="A799" s="879" t="s">
        <v>658</v>
      </c>
      <c r="B799" s="880"/>
      <c r="C799" s="880"/>
      <c r="D799" s="880"/>
      <c r="E799" s="880"/>
      <c r="F799" s="881"/>
      <c r="G799" s="289"/>
      <c r="H799" s="286">
        <f t="shared" si="280"/>
        <v>0</v>
      </c>
      <c r="I799" s="286">
        <f t="shared" si="281"/>
        <v>0</v>
      </c>
      <c r="J799" s="286">
        <f t="shared" si="282"/>
        <v>0</v>
      </c>
      <c r="K799" s="286">
        <f t="shared" si="283"/>
        <v>0</v>
      </c>
      <c r="L799" s="286">
        <f t="shared" si="284"/>
        <v>0</v>
      </c>
      <c r="M799" s="286">
        <f t="shared" si="285"/>
        <v>0</v>
      </c>
      <c r="N799" s="286">
        <f t="shared" si="286"/>
        <v>0</v>
      </c>
      <c r="O799" s="286">
        <f t="shared" si="287"/>
        <v>0</v>
      </c>
      <c r="P799" s="286">
        <f t="shared" si="288"/>
        <v>0</v>
      </c>
      <c r="Q799" s="287">
        <f t="shared" si="289"/>
        <v>0</v>
      </c>
      <c r="R799" s="287"/>
    </row>
    <row r="800" spans="1:18" ht="34.5" customHeight="1">
      <c r="A800" s="899" t="s">
        <v>659</v>
      </c>
      <c r="B800" s="900"/>
      <c r="C800" s="900"/>
      <c r="D800" s="900"/>
      <c r="E800" s="900"/>
      <c r="F800" s="901"/>
      <c r="G800" s="619"/>
      <c r="H800" s="620">
        <f t="shared" si="280"/>
        <v>0</v>
      </c>
      <c r="I800" s="621">
        <f t="shared" si="281"/>
        <v>0</v>
      </c>
      <c r="J800" s="620">
        <f t="shared" si="282"/>
        <v>0</v>
      </c>
      <c r="K800" s="621">
        <f t="shared" si="283"/>
        <v>0</v>
      </c>
      <c r="L800" s="620">
        <f t="shared" si="284"/>
        <v>0</v>
      </c>
      <c r="M800" s="621">
        <f t="shared" si="285"/>
        <v>0</v>
      </c>
      <c r="N800" s="620">
        <f t="shared" si="286"/>
        <v>0</v>
      </c>
      <c r="O800" s="621">
        <f t="shared" si="287"/>
        <v>0</v>
      </c>
      <c r="P800" s="620">
        <f t="shared" si="288"/>
        <v>0</v>
      </c>
      <c r="Q800" s="622">
        <f t="shared" si="289"/>
        <v>0</v>
      </c>
      <c r="R800" s="623"/>
    </row>
    <row r="801" spans="1:18" ht="34.5" customHeight="1">
      <c r="A801" s="892"/>
      <c r="B801" s="893"/>
      <c r="C801" s="893"/>
      <c r="D801" s="893"/>
      <c r="E801" s="893"/>
      <c r="F801" s="893"/>
      <c r="G801" s="894"/>
      <c r="H801" s="893"/>
      <c r="I801" s="893"/>
      <c r="J801" s="893"/>
      <c r="K801" s="893"/>
      <c r="L801" s="893"/>
      <c r="M801" s="893"/>
      <c r="N801" s="893"/>
      <c r="O801" s="893"/>
      <c r="P801" s="893"/>
      <c r="Q801" s="895"/>
      <c r="R801" s="280"/>
    </row>
    <row r="802" spans="1:18" s="597" customFormat="1" ht="34.5" customHeight="1">
      <c r="A802" s="736" t="s">
        <v>660</v>
      </c>
      <c r="B802" s="737"/>
      <c r="C802" s="737"/>
      <c r="D802" s="737"/>
      <c r="E802" s="737"/>
      <c r="F802" s="737"/>
      <c r="G802" s="902"/>
      <c r="H802" s="737"/>
      <c r="I802" s="737"/>
      <c r="J802" s="737"/>
      <c r="K802" s="737"/>
      <c r="L802" s="737"/>
      <c r="M802" s="737"/>
      <c r="N802" s="737"/>
      <c r="O802" s="737"/>
      <c r="P802" s="737"/>
      <c r="Q802" s="903"/>
      <c r="R802" s="292"/>
    </row>
    <row r="803" spans="1:18" ht="34.5" customHeight="1">
      <c r="A803" s="1000">
        <v>119</v>
      </c>
      <c r="B803" s="293" t="s">
        <v>661</v>
      </c>
      <c r="C803" s="1135" t="s">
        <v>131</v>
      </c>
      <c r="D803" s="625"/>
      <c r="E803" s="921" t="s">
        <v>99</v>
      </c>
      <c r="F803" s="295" t="s">
        <v>283</v>
      </c>
      <c r="G803" s="296"/>
      <c r="H803" s="297"/>
      <c r="I803" s="298"/>
      <c r="J803" s="298"/>
      <c r="K803" s="298"/>
      <c r="L803" s="298"/>
      <c r="M803" s="298"/>
      <c r="N803" s="298"/>
      <c r="O803" s="298"/>
      <c r="P803" s="298"/>
      <c r="Q803" s="299"/>
      <c r="R803" s="297"/>
    </row>
    <row r="804" spans="1:18" ht="34.5" customHeight="1">
      <c r="A804" s="1001"/>
      <c r="B804" s="626" t="s">
        <v>662</v>
      </c>
      <c r="C804" s="1135"/>
      <c r="D804" s="1137" t="s">
        <v>663</v>
      </c>
      <c r="E804" s="922"/>
      <c r="F804" s="1139" t="s">
        <v>285</v>
      </c>
      <c r="G804" s="627"/>
      <c r="H804" s="1141"/>
      <c r="I804" s="1143"/>
      <c r="J804" s="1143"/>
      <c r="K804" s="1145"/>
      <c r="L804" s="1143"/>
      <c r="M804" s="1143"/>
      <c r="N804" s="1143"/>
      <c r="O804" s="1143"/>
      <c r="P804" s="1143"/>
      <c r="Q804" s="1147"/>
      <c r="R804" s="1141"/>
    </row>
    <row r="805" spans="1:18" ht="34.5" customHeight="1">
      <c r="A805" s="1001"/>
      <c r="B805" s="626" t="s">
        <v>664</v>
      </c>
      <c r="C805" s="1135"/>
      <c r="D805" s="1138"/>
      <c r="E805" s="922"/>
      <c r="F805" s="1140"/>
      <c r="G805" s="628"/>
      <c r="H805" s="1142"/>
      <c r="I805" s="1144"/>
      <c r="J805" s="1144"/>
      <c r="K805" s="1146"/>
      <c r="L805" s="1144"/>
      <c r="M805" s="1144"/>
      <c r="N805" s="1144"/>
      <c r="O805" s="1144"/>
      <c r="P805" s="1144"/>
      <c r="Q805" s="1148"/>
      <c r="R805" s="1142"/>
    </row>
    <row r="806" spans="1:18" ht="34.5" customHeight="1">
      <c r="A806" s="1001"/>
      <c r="B806" s="629" t="s">
        <v>665</v>
      </c>
      <c r="C806" s="1135"/>
      <c r="D806" s="630"/>
      <c r="E806" s="922"/>
      <c r="F806" s="310" t="s">
        <v>342</v>
      </c>
      <c r="G806" s="151">
        <f>R806*O4</f>
        <v>1.2</v>
      </c>
      <c r="H806" s="311"/>
      <c r="I806" s="312"/>
      <c r="J806" s="312"/>
      <c r="K806" s="312"/>
      <c r="L806" s="312"/>
      <c r="M806" s="312"/>
      <c r="N806" s="312">
        <v>0</v>
      </c>
      <c r="O806" s="312"/>
      <c r="P806" s="312"/>
      <c r="Q806" s="313"/>
      <c r="R806" s="311">
        <v>1.2</v>
      </c>
    </row>
    <row r="807" spans="1:18" ht="34.5" customHeight="1">
      <c r="A807" s="1001"/>
      <c r="B807" s="629" t="s">
        <v>666</v>
      </c>
      <c r="C807" s="1136"/>
      <c r="D807" s="631" t="s">
        <v>667</v>
      </c>
      <c r="E807" s="922"/>
      <c r="F807" s="1131"/>
      <c r="G807" s="13"/>
      <c r="H807" s="1149"/>
      <c r="I807" s="1150"/>
      <c r="J807" s="1150"/>
      <c r="K807" s="1150"/>
      <c r="L807" s="1150"/>
      <c r="M807" s="1150"/>
      <c r="N807" s="1150"/>
      <c r="O807" s="1150"/>
      <c r="P807" s="1150"/>
      <c r="Q807" s="1150"/>
      <c r="R807" s="632"/>
    </row>
    <row r="808" spans="1:18" ht="34.5" customHeight="1">
      <c r="A808" s="1001"/>
      <c r="B808" s="629" t="s">
        <v>668</v>
      </c>
      <c r="C808" s="1136"/>
      <c r="D808" s="631" t="s">
        <v>669</v>
      </c>
      <c r="E808" s="922"/>
      <c r="F808" s="1131"/>
      <c r="G808" s="13"/>
      <c r="H808" s="1151"/>
      <c r="I808" s="1131"/>
      <c r="J808" s="1131"/>
      <c r="K808" s="1131"/>
      <c r="L808" s="1131"/>
      <c r="M808" s="1131"/>
      <c r="N808" s="1131"/>
      <c r="O808" s="1131"/>
      <c r="P808" s="1131"/>
      <c r="Q808" s="1131"/>
      <c r="R808" s="633"/>
    </row>
    <row r="809" spans="1:18" ht="34.5" customHeight="1">
      <c r="A809" s="1001"/>
      <c r="B809" s="629" t="s">
        <v>670</v>
      </c>
      <c r="C809" s="1136"/>
      <c r="D809" s="631"/>
      <c r="E809" s="922"/>
      <c r="F809" s="1131"/>
      <c r="G809" s="13"/>
      <c r="H809" s="1151"/>
      <c r="I809" s="1131"/>
      <c r="J809" s="1131"/>
      <c r="K809" s="1131"/>
      <c r="L809" s="1131"/>
      <c r="M809" s="1131"/>
      <c r="N809" s="1131"/>
      <c r="O809" s="1131"/>
      <c r="P809" s="1131"/>
      <c r="Q809" s="1131"/>
      <c r="R809" s="633"/>
    </row>
    <row r="810" spans="1:18" ht="34.5" customHeight="1">
      <c r="A810" s="1002"/>
      <c r="B810" s="317" t="s">
        <v>671</v>
      </c>
      <c r="C810" s="1135"/>
      <c r="D810" s="634"/>
      <c r="E810" s="923"/>
      <c r="F810" s="1131"/>
      <c r="G810" s="13"/>
      <c r="H810" s="1152"/>
      <c r="I810" s="1153"/>
      <c r="J810" s="1153"/>
      <c r="K810" s="1153"/>
      <c r="L810" s="1153"/>
      <c r="M810" s="1153"/>
      <c r="N810" s="1153"/>
      <c r="O810" s="1153"/>
      <c r="P810" s="1153"/>
      <c r="Q810" s="1153"/>
      <c r="R810" s="635"/>
    </row>
    <row r="811" spans="1:18" ht="34.5" customHeight="1">
      <c r="A811" s="1000">
        <v>120</v>
      </c>
      <c r="B811" s="293" t="s">
        <v>672</v>
      </c>
      <c r="C811" s="1154" t="s">
        <v>131</v>
      </c>
      <c r="D811" s="631"/>
      <c r="E811" s="921" t="s">
        <v>99</v>
      </c>
      <c r="F811" s="295" t="s">
        <v>283</v>
      </c>
      <c r="G811" s="296"/>
      <c r="H811" s="297"/>
      <c r="I811" s="298"/>
      <c r="J811" s="298"/>
      <c r="K811" s="298"/>
      <c r="L811" s="298"/>
      <c r="M811" s="298"/>
      <c r="N811" s="298"/>
      <c r="O811" s="298"/>
      <c r="P811" s="298"/>
      <c r="Q811" s="299"/>
      <c r="R811" s="297"/>
    </row>
    <row r="812" spans="1:18" ht="34.5" customHeight="1">
      <c r="A812" s="1001"/>
      <c r="B812" s="626" t="s">
        <v>673</v>
      </c>
      <c r="C812" s="1135"/>
      <c r="D812" s="1137"/>
      <c r="E812" s="922"/>
      <c r="F812" s="1139" t="s">
        <v>674</v>
      </c>
      <c r="G812" s="627"/>
      <c r="H812" s="1141"/>
      <c r="I812" s="1143"/>
      <c r="J812" s="1143"/>
      <c r="K812" s="1145"/>
      <c r="L812" s="1143"/>
      <c r="M812" s="1143"/>
      <c r="N812" s="1143"/>
      <c r="O812" s="1143"/>
      <c r="P812" s="1143"/>
      <c r="Q812" s="1147"/>
      <c r="R812" s="1141"/>
    </row>
    <row r="813" spans="1:18" ht="34.5" customHeight="1">
      <c r="A813" s="1001"/>
      <c r="B813" s="626" t="s">
        <v>675</v>
      </c>
      <c r="C813" s="1135"/>
      <c r="D813" s="1138"/>
      <c r="E813" s="922"/>
      <c r="F813" s="1155"/>
      <c r="G813" s="628"/>
      <c r="H813" s="1142"/>
      <c r="I813" s="1144"/>
      <c r="J813" s="1144"/>
      <c r="K813" s="1146"/>
      <c r="L813" s="1144"/>
      <c r="M813" s="1144"/>
      <c r="N813" s="1144"/>
      <c r="O813" s="1144"/>
      <c r="P813" s="1144"/>
      <c r="Q813" s="1148"/>
      <c r="R813" s="1142"/>
    </row>
    <row r="814" spans="1:18" ht="34.5" customHeight="1">
      <c r="A814" s="1001"/>
      <c r="B814" s="626" t="s">
        <v>676</v>
      </c>
      <c r="C814" s="1135"/>
      <c r="D814" s="1137"/>
      <c r="E814" s="922"/>
      <c r="F814" s="1139" t="s">
        <v>342</v>
      </c>
      <c r="G814" s="627">
        <f>R814*O4</f>
        <v>0.5</v>
      </c>
      <c r="H814" s="1141"/>
      <c r="I814" s="1143"/>
      <c r="J814" s="1143"/>
      <c r="K814" s="1143"/>
      <c r="L814" s="1143"/>
      <c r="M814" s="1143"/>
      <c r="N814" s="1143">
        <v>0</v>
      </c>
      <c r="O814" s="1143"/>
      <c r="P814" s="1143"/>
      <c r="Q814" s="1147"/>
      <c r="R814" s="1141">
        <v>0.5</v>
      </c>
    </row>
    <row r="815" spans="1:18" ht="34.5" customHeight="1">
      <c r="A815" s="1001"/>
      <c r="B815" s="626" t="s">
        <v>677</v>
      </c>
      <c r="C815" s="1135"/>
      <c r="D815" s="1156"/>
      <c r="E815" s="922"/>
      <c r="F815" s="1157"/>
      <c r="G815" s="636"/>
      <c r="H815" s="1158"/>
      <c r="I815" s="1159"/>
      <c r="J815" s="1159"/>
      <c r="K815" s="1159"/>
      <c r="L815" s="1159"/>
      <c r="M815" s="1159"/>
      <c r="N815" s="1159"/>
      <c r="O815" s="1159"/>
      <c r="P815" s="1159"/>
      <c r="Q815" s="1160"/>
      <c r="R815" s="1158"/>
    </row>
    <row r="816" spans="1:18" ht="34.5" customHeight="1">
      <c r="A816" s="1001"/>
      <c r="B816" s="626" t="s">
        <v>678</v>
      </c>
      <c r="C816" s="1136"/>
      <c r="D816" s="637" t="s">
        <v>679</v>
      </c>
      <c r="E816" s="922"/>
      <c r="F816" s="977"/>
      <c r="G816" s="381"/>
      <c r="H816" s="1161"/>
      <c r="I816" s="1162"/>
      <c r="J816" s="1162"/>
      <c r="K816" s="1162"/>
      <c r="L816" s="1162"/>
      <c r="M816" s="1162"/>
      <c r="N816" s="1162"/>
      <c r="O816" s="1162"/>
      <c r="P816" s="1162"/>
      <c r="Q816" s="1162"/>
      <c r="R816" s="638"/>
    </row>
    <row r="817" spans="1:18" ht="34.5" customHeight="1">
      <c r="A817" s="1001"/>
      <c r="B817" s="626" t="s">
        <v>680</v>
      </c>
      <c r="C817" s="1136"/>
      <c r="D817" s="631" t="s">
        <v>681</v>
      </c>
      <c r="E817" s="922"/>
      <c r="F817" s="977"/>
      <c r="G817" s="381"/>
      <c r="H817" s="978"/>
      <c r="I817" s="979"/>
      <c r="J817" s="979"/>
      <c r="K817" s="979"/>
      <c r="L817" s="979"/>
      <c r="M817" s="979"/>
      <c r="N817" s="979"/>
      <c r="O817" s="979"/>
      <c r="P817" s="979"/>
      <c r="Q817" s="979"/>
      <c r="R817" s="393"/>
    </row>
    <row r="818" spans="1:18" ht="34.5" customHeight="1">
      <c r="A818" s="1001"/>
      <c r="B818" s="626"/>
      <c r="C818" s="1135"/>
      <c r="D818" s="639"/>
      <c r="E818" s="922"/>
      <c r="F818" s="977"/>
      <c r="G818" s="381"/>
      <c r="H818" s="978"/>
      <c r="I818" s="979"/>
      <c r="J818" s="979"/>
      <c r="K818" s="979"/>
      <c r="L818" s="979"/>
      <c r="M818" s="979"/>
      <c r="N818" s="979"/>
      <c r="O818" s="979"/>
      <c r="P818" s="979"/>
      <c r="Q818" s="979"/>
      <c r="R818" s="384"/>
    </row>
    <row r="819" spans="1:18" ht="34.5" customHeight="1">
      <c r="A819" s="452"/>
      <c r="B819" s="640"/>
      <c r="C819" s="641"/>
      <c r="D819" s="642"/>
      <c r="E819" s="358"/>
      <c r="F819" s="388"/>
      <c r="G819" s="643"/>
      <c r="H819" s="391"/>
      <c r="I819" s="391"/>
      <c r="J819" s="391"/>
      <c r="K819" s="391"/>
      <c r="L819" s="391"/>
      <c r="M819" s="391"/>
      <c r="N819" s="391"/>
      <c r="O819" s="391"/>
      <c r="P819" s="391"/>
      <c r="Q819" s="644"/>
      <c r="R819" s="644"/>
    </row>
    <row r="820" spans="1:18" ht="34.5" customHeight="1">
      <c r="A820" s="432"/>
      <c r="B820" s="626"/>
      <c r="C820" s="624"/>
      <c r="D820" s="631"/>
      <c r="E820" s="323"/>
      <c r="F820" s="380"/>
      <c r="G820" s="645"/>
      <c r="H820" s="383"/>
      <c r="I820" s="383"/>
      <c r="J820" s="383"/>
      <c r="K820" s="383"/>
      <c r="L820" s="383"/>
      <c r="M820" s="383"/>
      <c r="N820" s="383"/>
      <c r="O820" s="383"/>
      <c r="P820" s="383"/>
      <c r="Q820" s="646"/>
      <c r="R820" s="646"/>
    </row>
    <row r="821" spans="1:18" ht="34.5" customHeight="1">
      <c r="A821" s="458"/>
      <c r="B821" s="647"/>
      <c r="C821" s="648"/>
      <c r="D821" s="649"/>
      <c r="E821" s="344"/>
      <c r="F821" s="397"/>
      <c r="G821" s="650"/>
      <c r="H821" s="400"/>
      <c r="I821" s="400"/>
      <c r="J821" s="400"/>
      <c r="K821" s="400"/>
      <c r="L821" s="400"/>
      <c r="M821" s="400"/>
      <c r="N821" s="400"/>
      <c r="O821" s="400"/>
      <c r="P821" s="400"/>
      <c r="Q821" s="651"/>
      <c r="R821" s="651"/>
    </row>
    <row r="822" spans="1:18" ht="34.5" customHeight="1">
      <c r="A822" s="1011">
        <v>121</v>
      </c>
      <c r="B822" s="362" t="s">
        <v>682</v>
      </c>
      <c r="C822" s="1163" t="s">
        <v>266</v>
      </c>
      <c r="D822" s="642"/>
      <c r="E822" s="953" t="s">
        <v>99</v>
      </c>
      <c r="F822" s="373" t="s">
        <v>283</v>
      </c>
      <c r="G822" s="652"/>
      <c r="H822" s="653"/>
      <c r="I822" s="375"/>
      <c r="J822" s="375"/>
      <c r="K822" s="375"/>
      <c r="L822" s="375"/>
      <c r="M822" s="375"/>
      <c r="N822" s="375"/>
      <c r="O822" s="375"/>
      <c r="P822" s="375"/>
      <c r="Q822" s="376"/>
      <c r="R822" s="654"/>
    </row>
    <row r="823" spans="1:18" ht="34.5" customHeight="1">
      <c r="A823" s="1001"/>
      <c r="B823" s="626" t="s">
        <v>683</v>
      </c>
      <c r="C823" s="1135"/>
      <c r="D823" s="433"/>
      <c r="E823" s="922"/>
      <c r="F823" s="303" t="s">
        <v>285</v>
      </c>
      <c r="G823" s="151">
        <f>R823*O4</f>
        <v>3</v>
      </c>
      <c r="H823" s="305"/>
      <c r="I823" s="306"/>
      <c r="J823" s="306"/>
      <c r="K823" s="306">
        <v>0</v>
      </c>
      <c r="L823" s="306"/>
      <c r="M823" s="306"/>
      <c r="N823" s="306"/>
      <c r="O823" s="306"/>
      <c r="P823" s="306"/>
      <c r="Q823" s="307"/>
      <c r="R823" s="305">
        <v>3</v>
      </c>
    </row>
    <row r="824" spans="1:18" ht="34.5" customHeight="1">
      <c r="A824" s="1001"/>
      <c r="B824" s="626" t="s">
        <v>684</v>
      </c>
      <c r="C824" s="1135"/>
      <c r="D824" s="630"/>
      <c r="E824" s="922"/>
      <c r="F824" s="310" t="s">
        <v>53</v>
      </c>
      <c r="G824" s="343"/>
      <c r="H824" s="311"/>
      <c r="I824" s="312"/>
      <c r="J824" s="312"/>
      <c r="K824" s="312"/>
      <c r="L824" s="312"/>
      <c r="M824" s="312"/>
      <c r="N824" s="312"/>
      <c r="O824" s="312"/>
      <c r="P824" s="312"/>
      <c r="Q824" s="313"/>
      <c r="R824" s="311"/>
    </row>
    <row r="825" spans="1:18" ht="34.5" customHeight="1">
      <c r="A825" s="1001"/>
      <c r="B825" s="308" t="s">
        <v>685</v>
      </c>
      <c r="C825" s="1136"/>
      <c r="D825" s="655" t="s">
        <v>686</v>
      </c>
      <c r="E825" s="922"/>
      <c r="F825" s="1165"/>
      <c r="G825" s="656"/>
      <c r="H825" s="1149"/>
      <c r="I825" s="1150"/>
      <c r="J825" s="1150"/>
      <c r="K825" s="1150"/>
      <c r="L825" s="1150"/>
      <c r="M825" s="1150"/>
      <c r="N825" s="1150"/>
      <c r="O825" s="1150"/>
      <c r="P825" s="1150"/>
      <c r="Q825" s="1150"/>
      <c r="R825" s="632"/>
    </row>
    <row r="826" spans="1:18" ht="34.5" customHeight="1">
      <c r="A826" s="1001"/>
      <c r="B826" s="308" t="s">
        <v>687</v>
      </c>
      <c r="C826" s="1136"/>
      <c r="D826" s="655" t="s">
        <v>688</v>
      </c>
      <c r="E826" s="922"/>
      <c r="F826" s="1166"/>
      <c r="G826" s="657"/>
      <c r="H826" s="1131"/>
      <c r="I826" s="1131"/>
      <c r="J826" s="1131"/>
      <c r="K826" s="1131"/>
      <c r="L826" s="1131"/>
      <c r="M826" s="1131"/>
      <c r="N826" s="1131"/>
      <c r="O826" s="1131"/>
      <c r="P826" s="1131"/>
      <c r="Q826" s="1168"/>
      <c r="R826" s="322"/>
    </row>
    <row r="827" spans="1:18" ht="34.5" customHeight="1">
      <c r="A827" s="1001"/>
      <c r="B827" s="308"/>
      <c r="C827" s="1136"/>
      <c r="D827" s="655" t="s">
        <v>686</v>
      </c>
      <c r="E827" s="922"/>
      <c r="F827" s="1166"/>
      <c r="G827" s="657"/>
      <c r="H827" s="1131"/>
      <c r="I827" s="1131"/>
      <c r="J827" s="1131"/>
      <c r="K827" s="1131"/>
      <c r="L827" s="1131"/>
      <c r="M827" s="1131"/>
      <c r="N827" s="1131"/>
      <c r="O827" s="1131"/>
      <c r="P827" s="1131"/>
      <c r="Q827" s="1168"/>
      <c r="R827" s="322"/>
    </row>
    <row r="828" spans="1:18" ht="34.5" customHeight="1">
      <c r="A828" s="1012"/>
      <c r="B828" s="355"/>
      <c r="C828" s="1164"/>
      <c r="D828" s="658" t="s">
        <v>689</v>
      </c>
      <c r="E828" s="940"/>
      <c r="F828" s="1167"/>
      <c r="G828" s="659"/>
      <c r="H828" s="1169"/>
      <c r="I828" s="1169"/>
      <c r="J828" s="1169"/>
      <c r="K828" s="1169"/>
      <c r="L828" s="1169"/>
      <c r="M828" s="1169"/>
      <c r="N828" s="1169"/>
      <c r="O828" s="1169"/>
      <c r="P828" s="1169"/>
      <c r="Q828" s="1170"/>
      <c r="R828" s="660"/>
    </row>
    <row r="829" spans="1:18" ht="34.5" hidden="1" customHeight="1">
      <c r="A829" s="1171" t="s">
        <v>690</v>
      </c>
      <c r="B829" s="1172"/>
      <c r="C829" s="1172"/>
      <c r="D829" s="1172"/>
      <c r="E829" s="1173"/>
      <c r="F829" s="325">
        <f t="shared" ref="F829:F831" si="290">SUM(H829:Q829)</f>
        <v>0</v>
      </c>
      <c r="G829" s="661"/>
      <c r="H829" s="325">
        <f t="shared" ref="H829:H830" si="291">H803+H811+H822</f>
        <v>0</v>
      </c>
      <c r="I829" s="325">
        <f t="shared" ref="I829:I830" si="292">I803+I811+I822</f>
        <v>0</v>
      </c>
      <c r="J829" s="325">
        <f t="shared" ref="J829:J830" si="293">J803+J811+J822</f>
        <v>0</v>
      </c>
      <c r="K829" s="325">
        <f t="shared" ref="K829:K830" si="294">K803+K811+K822</f>
        <v>0</v>
      </c>
      <c r="L829" s="325">
        <f t="shared" ref="L829:L830" si="295">L803+L811+L822</f>
        <v>0</v>
      </c>
      <c r="M829" s="325">
        <f t="shared" ref="M829:M830" si="296">M803+M811+M822</f>
        <v>0</v>
      </c>
      <c r="N829" s="325">
        <f t="shared" ref="N829:N830" si="297">N803+N811+N822</f>
        <v>0</v>
      </c>
      <c r="O829" s="325">
        <f t="shared" ref="O829:O830" si="298">O803+O811+O822</f>
        <v>0</v>
      </c>
      <c r="P829" s="325">
        <f t="shared" ref="P829:P830" si="299">P803+P811+P822</f>
        <v>0</v>
      </c>
      <c r="Q829" s="662">
        <f t="shared" ref="Q829:Q830" si="300">Q803+Q811+Q822</f>
        <v>0</v>
      </c>
      <c r="R829" s="662"/>
    </row>
    <row r="830" spans="1:18" ht="34.5" hidden="1" customHeight="1">
      <c r="A830" s="896" t="s">
        <v>691</v>
      </c>
      <c r="B830" s="897"/>
      <c r="C830" s="897"/>
      <c r="D830" s="897"/>
      <c r="E830" s="898"/>
      <c r="F830" s="271">
        <f t="shared" si="290"/>
        <v>0</v>
      </c>
      <c r="G830" s="272"/>
      <c r="H830" s="271">
        <f t="shared" si="291"/>
        <v>0</v>
      </c>
      <c r="I830" s="271">
        <f t="shared" si="292"/>
        <v>0</v>
      </c>
      <c r="J830" s="271">
        <f t="shared" si="293"/>
        <v>0</v>
      </c>
      <c r="K830" s="271">
        <f t="shared" si="294"/>
        <v>0</v>
      </c>
      <c r="L830" s="271">
        <f t="shared" si="295"/>
        <v>0</v>
      </c>
      <c r="M830" s="271">
        <f t="shared" si="296"/>
        <v>0</v>
      </c>
      <c r="N830" s="271">
        <f t="shared" si="297"/>
        <v>0</v>
      </c>
      <c r="O830" s="271">
        <f t="shared" si="298"/>
        <v>0</v>
      </c>
      <c r="P830" s="271">
        <f t="shared" si="299"/>
        <v>0</v>
      </c>
      <c r="Q830" s="273">
        <f t="shared" si="300"/>
        <v>0</v>
      </c>
      <c r="R830" s="273"/>
    </row>
    <row r="831" spans="1:18" ht="34.5" hidden="1" customHeight="1">
      <c r="A831" s="876" t="s">
        <v>692</v>
      </c>
      <c r="B831" s="877"/>
      <c r="C831" s="877"/>
      <c r="D831" s="877"/>
      <c r="E831" s="878"/>
      <c r="F831" s="271">
        <f t="shared" si="290"/>
        <v>0</v>
      </c>
      <c r="G831" s="272"/>
      <c r="H831" s="271">
        <f t="shared" ref="H831:Q831" si="301">H806+H814+H824</f>
        <v>0</v>
      </c>
      <c r="I831" s="271">
        <f t="shared" si="301"/>
        <v>0</v>
      </c>
      <c r="J831" s="271">
        <f t="shared" si="301"/>
        <v>0</v>
      </c>
      <c r="K831" s="271">
        <f t="shared" si="301"/>
        <v>0</v>
      </c>
      <c r="L831" s="271">
        <f t="shared" si="301"/>
        <v>0</v>
      </c>
      <c r="M831" s="271">
        <f t="shared" si="301"/>
        <v>0</v>
      </c>
      <c r="N831" s="271">
        <f t="shared" si="301"/>
        <v>0</v>
      </c>
      <c r="O831" s="271">
        <f t="shared" si="301"/>
        <v>0</v>
      </c>
      <c r="P831" s="271">
        <f t="shared" si="301"/>
        <v>0</v>
      </c>
      <c r="Q831" s="273">
        <f t="shared" si="301"/>
        <v>0</v>
      </c>
      <c r="R831" s="273"/>
    </row>
    <row r="832" spans="1:18" ht="34.5" hidden="1" customHeight="1">
      <c r="A832" s="879" t="s">
        <v>693</v>
      </c>
      <c r="B832" s="880"/>
      <c r="C832" s="880"/>
      <c r="D832" s="880"/>
      <c r="E832" s="881"/>
      <c r="F832" s="274">
        <f>F829+F830</f>
        <v>0</v>
      </c>
      <c r="G832" s="275"/>
      <c r="H832" s="274">
        <f t="shared" ref="H832:Q832" si="302">H829+H830</f>
        <v>0</v>
      </c>
      <c r="I832" s="274">
        <f t="shared" si="302"/>
        <v>0</v>
      </c>
      <c r="J832" s="274">
        <f t="shared" si="302"/>
        <v>0</v>
      </c>
      <c r="K832" s="274">
        <f t="shared" si="302"/>
        <v>0</v>
      </c>
      <c r="L832" s="274">
        <f t="shared" si="302"/>
        <v>0</v>
      </c>
      <c r="M832" s="274">
        <f t="shared" si="302"/>
        <v>0</v>
      </c>
      <c r="N832" s="274">
        <f t="shared" si="302"/>
        <v>0</v>
      </c>
      <c r="O832" s="274">
        <f t="shared" si="302"/>
        <v>0</v>
      </c>
      <c r="P832" s="274">
        <f t="shared" si="302"/>
        <v>0</v>
      </c>
      <c r="Q832" s="276">
        <f t="shared" si="302"/>
        <v>0</v>
      </c>
      <c r="R832" s="276"/>
    </row>
    <row r="833" spans="1:18" ht="34.5" hidden="1" customHeight="1">
      <c r="A833" s="899" t="s">
        <v>694</v>
      </c>
      <c r="B833" s="900"/>
      <c r="C833" s="900"/>
      <c r="D833" s="900"/>
      <c r="E833" s="901"/>
      <c r="F833" s="290">
        <f>F829+F830+F831</f>
        <v>0</v>
      </c>
      <c r="G833" s="290"/>
      <c r="H833" s="290">
        <f t="shared" ref="H833:Q833" si="303">H829+H830+H831</f>
        <v>0</v>
      </c>
      <c r="I833" s="290">
        <f t="shared" si="303"/>
        <v>0</v>
      </c>
      <c r="J833" s="290">
        <f t="shared" si="303"/>
        <v>0</v>
      </c>
      <c r="K833" s="290">
        <f t="shared" si="303"/>
        <v>0</v>
      </c>
      <c r="L833" s="290">
        <f t="shared" si="303"/>
        <v>0</v>
      </c>
      <c r="M833" s="290">
        <f t="shared" si="303"/>
        <v>0</v>
      </c>
      <c r="N833" s="290">
        <f t="shared" si="303"/>
        <v>0</v>
      </c>
      <c r="O833" s="290">
        <f t="shared" si="303"/>
        <v>0</v>
      </c>
      <c r="P833" s="290">
        <f t="shared" si="303"/>
        <v>0</v>
      </c>
      <c r="Q833" s="291">
        <f t="shared" si="303"/>
        <v>0</v>
      </c>
      <c r="R833" s="291"/>
    </row>
    <row r="834" spans="1:18" ht="34.5" hidden="1" customHeight="1">
      <c r="A834" s="1174"/>
      <c r="B834" s="1175"/>
      <c r="C834" s="1175"/>
      <c r="D834" s="1175"/>
      <c r="E834" s="1175"/>
      <c r="F834" s="1175"/>
      <c r="G834" s="1176"/>
      <c r="H834" s="1175"/>
      <c r="I834" s="1175"/>
      <c r="J834" s="1175"/>
      <c r="K834" s="1175"/>
      <c r="L834" s="1175"/>
      <c r="M834" s="1175"/>
      <c r="N834" s="1175"/>
      <c r="O834" s="1175"/>
      <c r="P834" s="1175"/>
      <c r="Q834" s="1177"/>
      <c r="R834" s="663"/>
    </row>
    <row r="835" spans="1:18" ht="34.5" customHeight="1">
      <c r="A835" s="870" t="s">
        <v>695</v>
      </c>
      <c r="B835" s="871"/>
      <c r="C835" s="871"/>
      <c r="D835" s="871"/>
      <c r="E835" s="871"/>
      <c r="F835" s="872"/>
      <c r="G835" s="477"/>
      <c r="H835" s="282">
        <f t="shared" ref="H835:H839" si="304">H829</f>
        <v>0</v>
      </c>
      <c r="I835" s="282">
        <f t="shared" ref="I835:I839" si="305">I829+H835</f>
        <v>0</v>
      </c>
      <c r="J835" s="282">
        <f t="shared" ref="J835:J839" si="306">J829+I835</f>
        <v>0</v>
      </c>
      <c r="K835" s="282">
        <f t="shared" ref="K835:K839" si="307">K829+J835</f>
        <v>0</v>
      </c>
      <c r="L835" s="282">
        <f t="shared" ref="L835:L839" si="308">L829+K835</f>
        <v>0</v>
      </c>
      <c r="M835" s="282">
        <f t="shared" ref="M835:M839" si="309">M829+L835</f>
        <v>0</v>
      </c>
      <c r="N835" s="282">
        <f t="shared" ref="N835:N839" si="310">N829+M835</f>
        <v>0</v>
      </c>
      <c r="O835" s="282">
        <f t="shared" ref="O835:O839" si="311">O829+N835</f>
        <v>0</v>
      </c>
      <c r="P835" s="282">
        <f t="shared" ref="P835:P839" si="312">P829+O835</f>
        <v>0</v>
      </c>
      <c r="Q835" s="283">
        <f t="shared" ref="Q835:Q839" si="313">Q829+P835</f>
        <v>0</v>
      </c>
      <c r="R835" s="283"/>
    </row>
    <row r="836" spans="1:18" ht="34.5" customHeight="1">
      <c r="A836" s="870" t="s">
        <v>696</v>
      </c>
      <c r="B836" s="871"/>
      <c r="C836" s="871"/>
      <c r="D836" s="871"/>
      <c r="E836" s="871"/>
      <c r="F836" s="872"/>
      <c r="G836" s="467"/>
      <c r="H836" s="615">
        <f t="shared" si="304"/>
        <v>0</v>
      </c>
      <c r="I836" s="616">
        <f t="shared" si="305"/>
        <v>0</v>
      </c>
      <c r="J836" s="615">
        <f t="shared" si="306"/>
        <v>0</v>
      </c>
      <c r="K836" s="616">
        <f t="shared" si="307"/>
        <v>0</v>
      </c>
      <c r="L836" s="615">
        <f t="shared" si="308"/>
        <v>0</v>
      </c>
      <c r="M836" s="616">
        <f t="shared" si="309"/>
        <v>0</v>
      </c>
      <c r="N836" s="615">
        <f t="shared" si="310"/>
        <v>0</v>
      </c>
      <c r="O836" s="616">
        <f t="shared" si="311"/>
        <v>0</v>
      </c>
      <c r="P836" s="615">
        <f t="shared" si="312"/>
        <v>0</v>
      </c>
      <c r="Q836" s="617">
        <f t="shared" si="313"/>
        <v>0</v>
      </c>
      <c r="R836" s="618"/>
    </row>
    <row r="837" spans="1:18" ht="34.5" customHeight="1">
      <c r="A837" s="870" t="s">
        <v>697</v>
      </c>
      <c r="B837" s="871"/>
      <c r="C837" s="871"/>
      <c r="D837" s="871"/>
      <c r="E837" s="871"/>
      <c r="F837" s="872"/>
      <c r="G837" s="477"/>
      <c r="H837" s="282">
        <f t="shared" si="304"/>
        <v>0</v>
      </c>
      <c r="I837" s="282">
        <f t="shared" si="305"/>
        <v>0</v>
      </c>
      <c r="J837" s="282">
        <f t="shared" si="306"/>
        <v>0</v>
      </c>
      <c r="K837" s="282">
        <f t="shared" si="307"/>
        <v>0</v>
      </c>
      <c r="L837" s="282">
        <f t="shared" si="308"/>
        <v>0</v>
      </c>
      <c r="M837" s="282">
        <f t="shared" si="309"/>
        <v>0</v>
      </c>
      <c r="N837" s="282">
        <f t="shared" si="310"/>
        <v>0</v>
      </c>
      <c r="O837" s="282">
        <f t="shared" si="311"/>
        <v>0</v>
      </c>
      <c r="P837" s="282">
        <f t="shared" si="312"/>
        <v>0</v>
      </c>
      <c r="Q837" s="283">
        <f t="shared" si="313"/>
        <v>0</v>
      </c>
      <c r="R837" s="283"/>
    </row>
    <row r="838" spans="1:18" ht="34.5" customHeight="1">
      <c r="A838" s="879" t="s">
        <v>698</v>
      </c>
      <c r="B838" s="880"/>
      <c r="C838" s="880"/>
      <c r="D838" s="880"/>
      <c r="E838" s="880"/>
      <c r="F838" s="881"/>
      <c r="G838" s="289"/>
      <c r="H838" s="286">
        <f t="shared" si="304"/>
        <v>0</v>
      </c>
      <c r="I838" s="286">
        <f t="shared" si="305"/>
        <v>0</v>
      </c>
      <c r="J838" s="286">
        <f t="shared" si="306"/>
        <v>0</v>
      </c>
      <c r="K838" s="286">
        <f t="shared" si="307"/>
        <v>0</v>
      </c>
      <c r="L838" s="286">
        <f t="shared" si="308"/>
        <v>0</v>
      </c>
      <c r="M838" s="286">
        <f t="shared" si="309"/>
        <v>0</v>
      </c>
      <c r="N838" s="286">
        <f t="shared" si="310"/>
        <v>0</v>
      </c>
      <c r="O838" s="286">
        <f t="shared" si="311"/>
        <v>0</v>
      </c>
      <c r="P838" s="286">
        <f t="shared" si="312"/>
        <v>0</v>
      </c>
      <c r="Q838" s="287">
        <f t="shared" si="313"/>
        <v>0</v>
      </c>
      <c r="R838" s="287"/>
    </row>
    <row r="839" spans="1:18" ht="34.5" customHeight="1">
      <c r="A839" s="899" t="s">
        <v>699</v>
      </c>
      <c r="B839" s="900"/>
      <c r="C839" s="900"/>
      <c r="D839" s="900"/>
      <c r="E839" s="900"/>
      <c r="F839" s="901"/>
      <c r="G839" s="619"/>
      <c r="H839" s="620">
        <f t="shared" si="304"/>
        <v>0</v>
      </c>
      <c r="I839" s="621">
        <f t="shared" si="305"/>
        <v>0</v>
      </c>
      <c r="J839" s="620">
        <f t="shared" si="306"/>
        <v>0</v>
      </c>
      <c r="K839" s="621">
        <f t="shared" si="307"/>
        <v>0</v>
      </c>
      <c r="L839" s="620">
        <f t="shared" si="308"/>
        <v>0</v>
      </c>
      <c r="M839" s="621">
        <f t="shared" si="309"/>
        <v>0</v>
      </c>
      <c r="N839" s="620">
        <f t="shared" si="310"/>
        <v>0</v>
      </c>
      <c r="O839" s="621">
        <f t="shared" si="311"/>
        <v>0</v>
      </c>
      <c r="P839" s="620">
        <f t="shared" si="312"/>
        <v>0</v>
      </c>
      <c r="Q839" s="622">
        <f t="shared" si="313"/>
        <v>0</v>
      </c>
      <c r="R839" s="623"/>
    </row>
    <row r="840" spans="1:18" ht="34.5" customHeight="1">
      <c r="A840" s="288"/>
      <c r="B840" s="664"/>
      <c r="C840" s="664"/>
      <c r="D840" s="664"/>
      <c r="E840" s="664"/>
      <c r="F840" s="664"/>
      <c r="G840" s="665"/>
      <c r="H840" s="623"/>
      <c r="I840" s="620"/>
      <c r="J840" s="623"/>
      <c r="K840" s="620"/>
      <c r="L840" s="623"/>
      <c r="M840" s="620"/>
      <c r="N840" s="623"/>
      <c r="O840" s="620"/>
      <c r="P840" s="623"/>
      <c r="Q840" s="666"/>
      <c r="R840" s="623"/>
    </row>
    <row r="841" spans="1:18" s="597" customFormat="1" ht="34.5" customHeight="1">
      <c r="A841" s="736" t="s">
        <v>700</v>
      </c>
      <c r="B841" s="737"/>
      <c r="C841" s="737"/>
      <c r="D841" s="737"/>
      <c r="E841" s="737"/>
      <c r="F841" s="737"/>
      <c r="G841" s="902"/>
      <c r="H841" s="737"/>
      <c r="I841" s="737"/>
      <c r="J841" s="737"/>
      <c r="K841" s="737"/>
      <c r="L841" s="737"/>
      <c r="M841" s="737"/>
      <c r="N841" s="737"/>
      <c r="O841" s="737"/>
      <c r="P841" s="737"/>
      <c r="Q841" s="903"/>
      <c r="R841" s="292"/>
    </row>
    <row r="842" spans="1:18" ht="34.5" customHeight="1">
      <c r="A842" s="741">
        <v>122</v>
      </c>
      <c r="B842" s="71" t="s">
        <v>701</v>
      </c>
      <c r="C842" s="72" t="s">
        <v>702</v>
      </c>
      <c r="D842" s="755" t="s">
        <v>149</v>
      </c>
      <c r="E842" s="746" t="s">
        <v>99</v>
      </c>
      <c r="F842" s="124" t="s">
        <v>49</v>
      </c>
      <c r="G842" s="151">
        <f>R842*O4</f>
        <v>3</v>
      </c>
      <c r="H842" s="87">
        <v>0</v>
      </c>
      <c r="I842" s="110"/>
      <c r="J842" s="87"/>
      <c r="K842" s="110"/>
      <c r="L842" s="87"/>
      <c r="M842" s="110"/>
      <c r="N842" s="87"/>
      <c r="O842" s="110"/>
      <c r="P842" s="87"/>
      <c r="Q842" s="111"/>
      <c r="R842" s="126">
        <v>3</v>
      </c>
    </row>
    <row r="843" spans="1:18" ht="34.5" customHeight="1">
      <c r="A843" s="742"/>
      <c r="B843" s="81" t="s">
        <v>152</v>
      </c>
      <c r="C843" s="72" t="s">
        <v>703</v>
      </c>
      <c r="D843" s="745"/>
      <c r="E843" s="753"/>
      <c r="F843" s="113" t="s">
        <v>51</v>
      </c>
      <c r="G843" s="151">
        <f>R843*O4</f>
        <v>7.4</v>
      </c>
      <c r="H843" s="179"/>
      <c r="I843" s="170"/>
      <c r="J843" s="180"/>
      <c r="K843" s="170">
        <v>0</v>
      </c>
      <c r="L843" s="180"/>
      <c r="M843" s="170"/>
      <c r="N843" s="180"/>
      <c r="O843" s="170"/>
      <c r="P843" s="180"/>
      <c r="Q843" s="170"/>
      <c r="R843" s="179">
        <v>7.4</v>
      </c>
    </row>
    <row r="844" spans="1:18" ht="34.5" customHeight="1">
      <c r="A844" s="742"/>
      <c r="B844" s="81" t="s">
        <v>153</v>
      </c>
      <c r="C844" s="72" t="s">
        <v>704</v>
      </c>
      <c r="D844" s="745"/>
      <c r="E844" s="753"/>
      <c r="F844" s="116" t="s">
        <v>53</v>
      </c>
      <c r="G844" s="151">
        <f>R844*O4</f>
        <v>4.5999999999999996</v>
      </c>
      <c r="H844" s="87"/>
      <c r="I844" s="119"/>
      <c r="J844" s="87"/>
      <c r="K844" s="119"/>
      <c r="L844" s="87"/>
      <c r="M844" s="119"/>
      <c r="N844" s="87">
        <v>0</v>
      </c>
      <c r="O844" s="119"/>
      <c r="P844" s="87"/>
      <c r="Q844" s="130"/>
      <c r="R844" s="131">
        <v>4.5999999999999996</v>
      </c>
    </row>
    <row r="845" spans="1:18" ht="34.5" customHeight="1">
      <c r="A845" s="742"/>
      <c r="B845" s="89" t="s">
        <v>154</v>
      </c>
      <c r="C845" s="72"/>
      <c r="D845" s="745"/>
      <c r="E845" s="753"/>
      <c r="F845" s="749"/>
      <c r="G845" s="144"/>
      <c r="H845" s="763"/>
      <c r="I845" s="764"/>
      <c r="J845" s="764"/>
      <c r="K845" s="764"/>
      <c r="L845" s="764"/>
      <c r="M845" s="764"/>
      <c r="N845" s="764"/>
      <c r="O845" s="764"/>
      <c r="P845" s="764"/>
      <c r="Q845" s="764"/>
      <c r="R845" s="120"/>
    </row>
    <row r="846" spans="1:18" ht="34.5" customHeight="1">
      <c r="A846" s="742"/>
      <c r="B846" s="89" t="s">
        <v>155</v>
      </c>
      <c r="C846" s="72"/>
      <c r="D846" s="745"/>
      <c r="E846" s="753"/>
      <c r="F846" s="780"/>
      <c r="G846" s="137"/>
      <c r="H846" s="769"/>
      <c r="I846" s="769"/>
      <c r="J846" s="769"/>
      <c r="K846" s="769"/>
      <c r="L846" s="769"/>
      <c r="M846" s="769"/>
      <c r="N846" s="769"/>
      <c r="O846" s="769"/>
      <c r="P846" s="769"/>
      <c r="Q846" s="792"/>
      <c r="R846" s="136"/>
    </row>
    <row r="847" spans="1:18" ht="34.5" customHeight="1">
      <c r="A847" s="742"/>
      <c r="B847" s="89" t="s">
        <v>156</v>
      </c>
      <c r="C847" s="667"/>
      <c r="D847" s="745"/>
      <c r="E847" s="753"/>
      <c r="F847" s="780"/>
      <c r="G847" s="137"/>
      <c r="H847" s="769"/>
      <c r="I847" s="769"/>
      <c r="J847" s="769"/>
      <c r="K847" s="769"/>
      <c r="L847" s="769"/>
      <c r="M847" s="769"/>
      <c r="N847" s="769"/>
      <c r="O847" s="769"/>
      <c r="P847" s="769"/>
      <c r="Q847" s="792"/>
      <c r="R847" s="136"/>
    </row>
    <row r="848" spans="1:18" ht="34.5" customHeight="1">
      <c r="A848" s="742"/>
      <c r="B848" s="89" t="s">
        <v>157</v>
      </c>
      <c r="C848" s="481"/>
      <c r="D848" s="745"/>
      <c r="E848" s="753"/>
      <c r="F848" s="780"/>
      <c r="G848" s="137"/>
      <c r="H848" s="769"/>
      <c r="I848" s="769"/>
      <c r="J848" s="769"/>
      <c r="K848" s="769"/>
      <c r="L848" s="769"/>
      <c r="M848" s="769"/>
      <c r="N848" s="769"/>
      <c r="O848" s="769"/>
      <c r="P848" s="769"/>
      <c r="Q848" s="792"/>
      <c r="R848" s="136"/>
    </row>
    <row r="849" spans="1:18" ht="34.5" customHeight="1">
      <c r="A849" s="743"/>
      <c r="B849" s="102" t="s">
        <v>158</v>
      </c>
      <c r="C849" s="481"/>
      <c r="D849" s="756"/>
      <c r="E849" s="753"/>
      <c r="F849" s="781"/>
      <c r="G849" s="137"/>
      <c r="H849" s="769"/>
      <c r="I849" s="769"/>
      <c r="J849" s="769"/>
      <c r="K849" s="769"/>
      <c r="L849" s="769"/>
      <c r="M849" s="769"/>
      <c r="N849" s="769"/>
      <c r="O849" s="769"/>
      <c r="P849" s="769"/>
      <c r="Q849" s="792"/>
      <c r="R849" s="140"/>
    </row>
    <row r="850" spans="1:18" ht="34.5" hidden="1" customHeight="1">
      <c r="A850" s="870" t="s">
        <v>705</v>
      </c>
      <c r="B850" s="871"/>
      <c r="C850" s="871"/>
      <c r="D850" s="871"/>
      <c r="E850" s="872"/>
      <c r="F850" s="282">
        <f t="shared" ref="F850:F852" si="314">SUM(H850:Q850)</f>
        <v>0</v>
      </c>
      <c r="G850" s="479"/>
      <c r="H850" s="282">
        <f t="shared" ref="H850:H852" si="315">H842</f>
        <v>0</v>
      </c>
      <c r="I850" s="282">
        <f t="shared" ref="I850:I852" si="316">I842</f>
        <v>0</v>
      </c>
      <c r="J850" s="282">
        <f t="shared" ref="J850:J852" si="317">J842</f>
        <v>0</v>
      </c>
      <c r="K850" s="282">
        <f t="shared" ref="K850:K852" si="318">K842</f>
        <v>0</v>
      </c>
      <c r="L850" s="282">
        <f t="shared" ref="L850:L852" si="319">L842</f>
        <v>0</v>
      </c>
      <c r="M850" s="282">
        <f t="shared" ref="M850:M852" si="320">M842</f>
        <v>0</v>
      </c>
      <c r="N850" s="282">
        <f t="shared" ref="N850:N852" si="321">N842</f>
        <v>0</v>
      </c>
      <c r="O850" s="282">
        <f t="shared" ref="O850:O852" si="322">O842</f>
        <v>0</v>
      </c>
      <c r="P850" s="282">
        <f t="shared" ref="P850:P852" si="323">P842</f>
        <v>0</v>
      </c>
      <c r="Q850" s="283">
        <f t="shared" ref="Q850:Q852" si="324">Q842</f>
        <v>0</v>
      </c>
      <c r="R850" s="283"/>
    </row>
    <row r="851" spans="1:18" ht="34.5" hidden="1" customHeight="1">
      <c r="A851" s="873" t="s">
        <v>706</v>
      </c>
      <c r="B851" s="874"/>
      <c r="C851" s="874"/>
      <c r="D851" s="874"/>
      <c r="E851" s="875"/>
      <c r="F851" s="271">
        <f t="shared" si="314"/>
        <v>0</v>
      </c>
      <c r="G851" s="272"/>
      <c r="H851" s="271">
        <f t="shared" si="315"/>
        <v>0</v>
      </c>
      <c r="I851" s="271">
        <f t="shared" si="316"/>
        <v>0</v>
      </c>
      <c r="J851" s="271">
        <f t="shared" si="317"/>
        <v>0</v>
      </c>
      <c r="K851" s="271">
        <f t="shared" si="318"/>
        <v>0</v>
      </c>
      <c r="L851" s="271">
        <f t="shared" si="319"/>
        <v>0</v>
      </c>
      <c r="M851" s="271">
        <f t="shared" si="320"/>
        <v>0</v>
      </c>
      <c r="N851" s="271">
        <f t="shared" si="321"/>
        <v>0</v>
      </c>
      <c r="O851" s="271">
        <f t="shared" si="322"/>
        <v>0</v>
      </c>
      <c r="P851" s="271">
        <f t="shared" si="323"/>
        <v>0</v>
      </c>
      <c r="Q851" s="273">
        <f t="shared" si="324"/>
        <v>0</v>
      </c>
      <c r="R851" s="273"/>
    </row>
    <row r="852" spans="1:18" ht="34.5" hidden="1" customHeight="1">
      <c r="A852" s="876" t="s">
        <v>707</v>
      </c>
      <c r="B852" s="877"/>
      <c r="C852" s="877"/>
      <c r="D852" s="877"/>
      <c r="E852" s="878"/>
      <c r="F852" s="271">
        <f t="shared" si="314"/>
        <v>0</v>
      </c>
      <c r="G852" s="272"/>
      <c r="H852" s="282">
        <f t="shared" si="315"/>
        <v>0</v>
      </c>
      <c r="I852" s="282">
        <f t="shared" si="316"/>
        <v>0</v>
      </c>
      <c r="J852" s="282">
        <f t="shared" si="317"/>
        <v>0</v>
      </c>
      <c r="K852" s="282">
        <f t="shared" si="318"/>
        <v>0</v>
      </c>
      <c r="L852" s="282">
        <f t="shared" si="319"/>
        <v>0</v>
      </c>
      <c r="M852" s="282">
        <f t="shared" si="320"/>
        <v>0</v>
      </c>
      <c r="N852" s="282">
        <f t="shared" si="321"/>
        <v>0</v>
      </c>
      <c r="O852" s="282">
        <f t="shared" si="322"/>
        <v>0</v>
      </c>
      <c r="P852" s="282">
        <f t="shared" si="323"/>
        <v>0</v>
      </c>
      <c r="Q852" s="283">
        <f t="shared" si="324"/>
        <v>0</v>
      </c>
      <c r="R852" s="283"/>
    </row>
    <row r="853" spans="1:18" ht="34.5" hidden="1" customHeight="1">
      <c r="A853" s="879" t="s">
        <v>708</v>
      </c>
      <c r="B853" s="880"/>
      <c r="C853" s="880"/>
      <c r="D853" s="880"/>
      <c r="E853" s="881"/>
      <c r="F853" s="274">
        <f>F850+F851</f>
        <v>0</v>
      </c>
      <c r="G853" s="275"/>
      <c r="H853" s="274">
        <f t="shared" ref="H853:Q853" si="325">H850+H851</f>
        <v>0</v>
      </c>
      <c r="I853" s="274">
        <f t="shared" si="325"/>
        <v>0</v>
      </c>
      <c r="J853" s="274">
        <f t="shared" si="325"/>
        <v>0</v>
      </c>
      <c r="K853" s="274">
        <f t="shared" si="325"/>
        <v>0</v>
      </c>
      <c r="L853" s="274">
        <f t="shared" si="325"/>
        <v>0</v>
      </c>
      <c r="M853" s="274">
        <f t="shared" si="325"/>
        <v>0</v>
      </c>
      <c r="N853" s="274">
        <f t="shared" si="325"/>
        <v>0</v>
      </c>
      <c r="O853" s="274">
        <f t="shared" si="325"/>
        <v>0</v>
      </c>
      <c r="P853" s="274">
        <f t="shared" si="325"/>
        <v>0</v>
      </c>
      <c r="Q853" s="276">
        <f t="shared" si="325"/>
        <v>0</v>
      </c>
      <c r="R853" s="276"/>
    </row>
    <row r="854" spans="1:18" ht="34.5" hidden="1" customHeight="1">
      <c r="A854" s="899" t="s">
        <v>709</v>
      </c>
      <c r="B854" s="900"/>
      <c r="C854" s="900"/>
      <c r="D854" s="900"/>
      <c r="E854" s="901"/>
      <c r="F854" s="290">
        <f>F850+F851+F852</f>
        <v>0</v>
      </c>
      <c r="G854" s="290"/>
      <c r="H854" s="290">
        <f t="shared" ref="H854:Q854" si="326">H850+H851+H852</f>
        <v>0</v>
      </c>
      <c r="I854" s="290">
        <f t="shared" si="326"/>
        <v>0</v>
      </c>
      <c r="J854" s="290">
        <f t="shared" si="326"/>
        <v>0</v>
      </c>
      <c r="K854" s="290">
        <f t="shared" si="326"/>
        <v>0</v>
      </c>
      <c r="L854" s="290">
        <f t="shared" si="326"/>
        <v>0</v>
      </c>
      <c r="M854" s="290">
        <f t="shared" si="326"/>
        <v>0</v>
      </c>
      <c r="N854" s="290">
        <f t="shared" si="326"/>
        <v>0</v>
      </c>
      <c r="O854" s="290">
        <f t="shared" si="326"/>
        <v>0</v>
      </c>
      <c r="P854" s="290">
        <f t="shared" si="326"/>
        <v>0</v>
      </c>
      <c r="Q854" s="291">
        <f t="shared" si="326"/>
        <v>0</v>
      </c>
      <c r="R854" s="291"/>
    </row>
    <row r="855" spans="1:18" ht="34.5" hidden="1" customHeight="1">
      <c r="A855" s="1174"/>
      <c r="B855" s="1175"/>
      <c r="C855" s="1175"/>
      <c r="D855" s="1175"/>
      <c r="E855" s="1175"/>
      <c r="F855" s="1175"/>
      <c r="G855" s="1176"/>
      <c r="H855" s="1175"/>
      <c r="I855" s="1175"/>
      <c r="J855" s="1175"/>
      <c r="K855" s="1175"/>
      <c r="L855" s="1175"/>
      <c r="M855" s="1175"/>
      <c r="N855" s="1175"/>
      <c r="O855" s="1175"/>
      <c r="P855" s="1175"/>
      <c r="Q855" s="1177"/>
      <c r="R855" s="663"/>
    </row>
    <row r="856" spans="1:18" ht="34.5" customHeight="1">
      <c r="A856" s="870" t="s">
        <v>710</v>
      </c>
      <c r="B856" s="871"/>
      <c r="C856" s="871"/>
      <c r="D856" s="871"/>
      <c r="E856" s="871"/>
      <c r="F856" s="872"/>
      <c r="G856" s="477"/>
      <c r="H856" s="282">
        <f t="shared" ref="H856:H860" si="327">H850</f>
        <v>0</v>
      </c>
      <c r="I856" s="282">
        <f t="shared" ref="I856:I860" si="328">I850+H856</f>
        <v>0</v>
      </c>
      <c r="J856" s="282">
        <f t="shared" ref="J856:J860" si="329">J850+I856</f>
        <v>0</v>
      </c>
      <c r="K856" s="282">
        <f t="shared" ref="K856:K860" si="330">K850+J856</f>
        <v>0</v>
      </c>
      <c r="L856" s="282">
        <f t="shared" ref="L856:L860" si="331">L850+K856</f>
        <v>0</v>
      </c>
      <c r="M856" s="282">
        <f t="shared" ref="M856:M860" si="332">M850+L856</f>
        <v>0</v>
      </c>
      <c r="N856" s="282">
        <f t="shared" ref="N856:N860" si="333">N850+M856</f>
        <v>0</v>
      </c>
      <c r="O856" s="282">
        <f t="shared" ref="O856:O860" si="334">O850+N856</f>
        <v>0</v>
      </c>
      <c r="P856" s="282">
        <f t="shared" ref="P856:P860" si="335">P850+O856</f>
        <v>0</v>
      </c>
      <c r="Q856" s="283">
        <f t="shared" ref="Q856:Q860" si="336">Q850+P856</f>
        <v>0</v>
      </c>
      <c r="R856" s="283"/>
    </row>
    <row r="857" spans="1:18" ht="34.5" customHeight="1">
      <c r="A857" s="870" t="s">
        <v>711</v>
      </c>
      <c r="B857" s="871"/>
      <c r="C857" s="871"/>
      <c r="D857" s="871"/>
      <c r="E857" s="871"/>
      <c r="F857" s="872"/>
      <c r="G857" s="467"/>
      <c r="H857" s="615">
        <f t="shared" si="327"/>
        <v>0</v>
      </c>
      <c r="I857" s="616">
        <f t="shared" si="328"/>
        <v>0</v>
      </c>
      <c r="J857" s="615">
        <f t="shared" si="329"/>
        <v>0</v>
      </c>
      <c r="K857" s="616">
        <f t="shared" si="330"/>
        <v>0</v>
      </c>
      <c r="L857" s="615">
        <f t="shared" si="331"/>
        <v>0</v>
      </c>
      <c r="M857" s="616">
        <f t="shared" si="332"/>
        <v>0</v>
      </c>
      <c r="N857" s="615">
        <f t="shared" si="333"/>
        <v>0</v>
      </c>
      <c r="O857" s="616">
        <f t="shared" si="334"/>
        <v>0</v>
      </c>
      <c r="P857" s="615">
        <f t="shared" si="335"/>
        <v>0</v>
      </c>
      <c r="Q857" s="617">
        <f t="shared" si="336"/>
        <v>0</v>
      </c>
      <c r="R857" s="618"/>
    </row>
    <row r="858" spans="1:18" ht="34.5" customHeight="1">
      <c r="A858" s="870" t="s">
        <v>712</v>
      </c>
      <c r="B858" s="871"/>
      <c r="C858" s="871"/>
      <c r="D858" s="871"/>
      <c r="E858" s="871"/>
      <c r="F858" s="872"/>
      <c r="G858" s="477"/>
      <c r="H858" s="282">
        <f t="shared" si="327"/>
        <v>0</v>
      </c>
      <c r="I858" s="282">
        <f t="shared" si="328"/>
        <v>0</v>
      </c>
      <c r="J858" s="282">
        <f t="shared" si="329"/>
        <v>0</v>
      </c>
      <c r="K858" s="282">
        <f t="shared" si="330"/>
        <v>0</v>
      </c>
      <c r="L858" s="282">
        <f t="shared" si="331"/>
        <v>0</v>
      </c>
      <c r="M858" s="282">
        <f t="shared" si="332"/>
        <v>0</v>
      </c>
      <c r="N858" s="282">
        <f t="shared" si="333"/>
        <v>0</v>
      </c>
      <c r="O858" s="282">
        <f t="shared" si="334"/>
        <v>0</v>
      </c>
      <c r="P858" s="282">
        <f t="shared" si="335"/>
        <v>0</v>
      </c>
      <c r="Q858" s="283">
        <f t="shared" si="336"/>
        <v>0</v>
      </c>
      <c r="R858" s="283"/>
    </row>
    <row r="859" spans="1:18" ht="34.5" customHeight="1">
      <c r="A859" s="879" t="s">
        <v>713</v>
      </c>
      <c r="B859" s="880"/>
      <c r="C859" s="880"/>
      <c r="D859" s="880"/>
      <c r="E859" s="880"/>
      <c r="F859" s="881"/>
      <c r="G859" s="289"/>
      <c r="H859" s="286">
        <f t="shared" si="327"/>
        <v>0</v>
      </c>
      <c r="I859" s="286">
        <f t="shared" si="328"/>
        <v>0</v>
      </c>
      <c r="J859" s="286">
        <f t="shared" si="329"/>
        <v>0</v>
      </c>
      <c r="K859" s="286">
        <f t="shared" si="330"/>
        <v>0</v>
      </c>
      <c r="L859" s="286">
        <f t="shared" si="331"/>
        <v>0</v>
      </c>
      <c r="M859" s="286">
        <f t="shared" si="332"/>
        <v>0</v>
      </c>
      <c r="N859" s="286">
        <f t="shared" si="333"/>
        <v>0</v>
      </c>
      <c r="O859" s="286">
        <f t="shared" si="334"/>
        <v>0</v>
      </c>
      <c r="P859" s="286">
        <f t="shared" si="335"/>
        <v>0</v>
      </c>
      <c r="Q859" s="287">
        <f t="shared" si="336"/>
        <v>0</v>
      </c>
      <c r="R859" s="287"/>
    </row>
    <row r="860" spans="1:18" ht="34.5" customHeight="1">
      <c r="A860" s="899" t="s">
        <v>714</v>
      </c>
      <c r="B860" s="900"/>
      <c r="C860" s="900"/>
      <c r="D860" s="900"/>
      <c r="E860" s="900"/>
      <c r="F860" s="901"/>
      <c r="G860" s="619"/>
      <c r="H860" s="620">
        <f t="shared" si="327"/>
        <v>0</v>
      </c>
      <c r="I860" s="621">
        <f t="shared" si="328"/>
        <v>0</v>
      </c>
      <c r="J860" s="620">
        <f t="shared" si="329"/>
        <v>0</v>
      </c>
      <c r="K860" s="621">
        <f t="shared" si="330"/>
        <v>0</v>
      </c>
      <c r="L860" s="620">
        <f t="shared" si="331"/>
        <v>0</v>
      </c>
      <c r="M860" s="621">
        <f t="shared" si="332"/>
        <v>0</v>
      </c>
      <c r="N860" s="620">
        <f t="shared" si="333"/>
        <v>0</v>
      </c>
      <c r="O860" s="621">
        <f t="shared" si="334"/>
        <v>0</v>
      </c>
      <c r="P860" s="620">
        <f t="shared" si="335"/>
        <v>0</v>
      </c>
      <c r="Q860" s="622">
        <f t="shared" si="336"/>
        <v>0</v>
      </c>
      <c r="R860" s="623"/>
    </row>
    <row r="861" spans="1:18" ht="34.5" hidden="1" customHeight="1">
      <c r="A861" s="892"/>
      <c r="B861" s="893"/>
      <c r="C861" s="893"/>
      <c r="D861" s="893"/>
      <c r="E861" s="893"/>
      <c r="F861" s="893"/>
      <c r="G861" s="894"/>
      <c r="H861" s="893"/>
      <c r="I861" s="893"/>
      <c r="J861" s="893"/>
      <c r="K861" s="893"/>
      <c r="L861" s="893"/>
      <c r="M861" s="893"/>
      <c r="N861" s="893"/>
      <c r="O861" s="893"/>
      <c r="P861" s="893"/>
      <c r="Q861" s="895"/>
      <c r="R861" s="280"/>
    </row>
    <row r="862" spans="1:18" ht="34.5" hidden="1" customHeight="1">
      <c r="A862" s="873" t="s">
        <v>715</v>
      </c>
      <c r="B862" s="874"/>
      <c r="C862" s="874"/>
      <c r="D862" s="874"/>
      <c r="E862" s="875"/>
      <c r="F862" s="271">
        <f t="shared" ref="F862:F864" si="337">SUM(H862:Q862)</f>
        <v>3.7484800000000003</v>
      </c>
      <c r="G862" s="272"/>
      <c r="H862" s="271">
        <f t="shared" ref="H862:H864" si="338">H609+H758+H790+H829+H850</f>
        <v>2.6772800000000001</v>
      </c>
      <c r="I862" s="271">
        <f t="shared" ref="I862:I864" si="339">I609+I758+I790+I829+I850</f>
        <v>1.0712000000000002</v>
      </c>
      <c r="J862" s="271">
        <f t="shared" ref="J862:J864" si="340">J609+J758+J790+J829+J850</f>
        <v>0</v>
      </c>
      <c r="K862" s="271">
        <f t="shared" ref="K862:K864" si="341">K609+K758+K790+K829+K850</f>
        <v>0</v>
      </c>
      <c r="L862" s="271">
        <f t="shared" ref="L862:L864" si="342">L609+L758+L790+L829+L850</f>
        <v>0</v>
      </c>
      <c r="M862" s="271">
        <f t="shared" ref="M862:M864" si="343">M609+M758+M790+M829+M850</f>
        <v>0</v>
      </c>
      <c r="N862" s="271">
        <f t="shared" ref="N862:N864" si="344">N609+N758+N790+N829+N850</f>
        <v>0</v>
      </c>
      <c r="O862" s="271">
        <f t="shared" ref="O862:O864" si="345">O609+O758+O790+O829+O850</f>
        <v>0</v>
      </c>
      <c r="P862" s="271">
        <f t="shared" ref="P862:P864" si="346">P609+P758+P790+P829+P850</f>
        <v>0</v>
      </c>
      <c r="Q862" s="273">
        <f t="shared" ref="Q862:Q864" si="347">Q609+Q758+Q790+Q829+Q850</f>
        <v>0</v>
      </c>
      <c r="R862" s="273"/>
    </row>
    <row r="863" spans="1:18" ht="34.5" hidden="1" customHeight="1">
      <c r="A863" s="896" t="s">
        <v>716</v>
      </c>
      <c r="B863" s="897"/>
      <c r="C863" s="897"/>
      <c r="D863" s="897"/>
      <c r="E863" s="898"/>
      <c r="F863" s="271">
        <f t="shared" si="337"/>
        <v>0</v>
      </c>
      <c r="G863" s="272"/>
      <c r="H863" s="271">
        <f t="shared" si="338"/>
        <v>0</v>
      </c>
      <c r="I863" s="271">
        <f t="shared" si="339"/>
        <v>0</v>
      </c>
      <c r="J863" s="271">
        <f t="shared" si="340"/>
        <v>0</v>
      </c>
      <c r="K863" s="271">
        <f t="shared" si="341"/>
        <v>0</v>
      </c>
      <c r="L863" s="271">
        <f t="shared" si="342"/>
        <v>0</v>
      </c>
      <c r="M863" s="271">
        <f t="shared" si="343"/>
        <v>0</v>
      </c>
      <c r="N863" s="271">
        <f t="shared" si="344"/>
        <v>0</v>
      </c>
      <c r="O863" s="271">
        <f t="shared" si="345"/>
        <v>0</v>
      </c>
      <c r="P863" s="271">
        <f t="shared" si="346"/>
        <v>0</v>
      </c>
      <c r="Q863" s="273">
        <f t="shared" si="347"/>
        <v>0</v>
      </c>
      <c r="R863" s="273"/>
    </row>
    <row r="864" spans="1:18" ht="34.5" hidden="1" customHeight="1">
      <c r="A864" s="876" t="s">
        <v>717</v>
      </c>
      <c r="B864" s="877"/>
      <c r="C864" s="877"/>
      <c r="D864" s="877"/>
      <c r="E864" s="878"/>
      <c r="F864" s="271">
        <f t="shared" si="337"/>
        <v>5.784262</v>
      </c>
      <c r="G864" s="272"/>
      <c r="H864" s="271">
        <f t="shared" si="338"/>
        <v>0</v>
      </c>
      <c r="I864" s="271">
        <f t="shared" si="339"/>
        <v>0</v>
      </c>
      <c r="J864" s="271">
        <f t="shared" si="340"/>
        <v>0</v>
      </c>
      <c r="K864" s="271">
        <f t="shared" si="341"/>
        <v>0</v>
      </c>
      <c r="L864" s="271">
        <f t="shared" si="342"/>
        <v>0</v>
      </c>
      <c r="M864" s="271">
        <f t="shared" si="343"/>
        <v>0</v>
      </c>
      <c r="N864" s="271">
        <f t="shared" si="344"/>
        <v>0</v>
      </c>
      <c r="O864" s="271">
        <f t="shared" si="345"/>
        <v>2.6900619999999997</v>
      </c>
      <c r="P864" s="271">
        <f t="shared" si="346"/>
        <v>1.2942</v>
      </c>
      <c r="Q864" s="273">
        <f t="shared" si="347"/>
        <v>1.8</v>
      </c>
      <c r="R864" s="273"/>
    </row>
    <row r="865" spans="1:18" ht="34.5" hidden="1" customHeight="1">
      <c r="A865" s="879" t="s">
        <v>718</v>
      </c>
      <c r="B865" s="880"/>
      <c r="C865" s="880"/>
      <c r="D865" s="880"/>
      <c r="E865" s="881"/>
      <c r="F865" s="274">
        <f>F862+F863</f>
        <v>3.7484800000000003</v>
      </c>
      <c r="G865" s="275"/>
      <c r="H865" s="274">
        <f t="shared" ref="H865:Q865" si="348">H862+H863</f>
        <v>2.6772800000000001</v>
      </c>
      <c r="I865" s="274">
        <f t="shared" si="348"/>
        <v>1.0712000000000002</v>
      </c>
      <c r="J865" s="274">
        <f t="shared" si="348"/>
        <v>0</v>
      </c>
      <c r="K865" s="274">
        <f t="shared" si="348"/>
        <v>0</v>
      </c>
      <c r="L865" s="274">
        <f t="shared" si="348"/>
        <v>0</v>
      </c>
      <c r="M865" s="274">
        <f t="shared" si="348"/>
        <v>0</v>
      </c>
      <c r="N865" s="274">
        <f t="shared" si="348"/>
        <v>0</v>
      </c>
      <c r="O865" s="274">
        <f t="shared" si="348"/>
        <v>0</v>
      </c>
      <c r="P865" s="274">
        <f t="shared" si="348"/>
        <v>0</v>
      </c>
      <c r="Q865" s="276">
        <f t="shared" si="348"/>
        <v>0</v>
      </c>
      <c r="R865" s="276"/>
    </row>
    <row r="866" spans="1:18" ht="34.5" hidden="1" customHeight="1">
      <c r="A866" s="899" t="s">
        <v>719</v>
      </c>
      <c r="B866" s="900"/>
      <c r="C866" s="900"/>
      <c r="D866" s="900"/>
      <c r="E866" s="901"/>
      <c r="F866" s="668">
        <f>F862+F863+F864</f>
        <v>9.5327420000000007</v>
      </c>
      <c r="G866" s="275"/>
      <c r="H866" s="275">
        <f t="shared" ref="H866:Q866" si="349">H862+H863+H864</f>
        <v>2.6772800000000001</v>
      </c>
      <c r="I866" s="275">
        <f t="shared" si="349"/>
        <v>1.0712000000000002</v>
      </c>
      <c r="J866" s="275">
        <f t="shared" si="349"/>
        <v>0</v>
      </c>
      <c r="K866" s="275">
        <f t="shared" si="349"/>
        <v>0</v>
      </c>
      <c r="L866" s="275">
        <f t="shared" si="349"/>
        <v>0</v>
      </c>
      <c r="M866" s="275">
        <f t="shared" si="349"/>
        <v>0</v>
      </c>
      <c r="N866" s="275">
        <f t="shared" si="349"/>
        <v>0</v>
      </c>
      <c r="O866" s="275">
        <f t="shared" si="349"/>
        <v>2.6900619999999997</v>
      </c>
      <c r="P866" s="275">
        <f t="shared" si="349"/>
        <v>1.2942</v>
      </c>
      <c r="Q866" s="278">
        <f t="shared" si="349"/>
        <v>1.8</v>
      </c>
      <c r="R866" s="278"/>
    </row>
    <row r="867" spans="1:18" ht="34.5" hidden="1" customHeight="1">
      <c r="A867" s="1178" t="s">
        <v>720</v>
      </c>
      <c r="B867" s="1179"/>
      <c r="C867" s="1179"/>
      <c r="D867" s="1179"/>
      <c r="E867" s="1180"/>
      <c r="F867" s="669">
        <f>SUM(H867:Q867)</f>
        <v>1.7321599999999999</v>
      </c>
      <c r="G867" s="670"/>
      <c r="H867" s="671">
        <f>H17+H22+H28+H32+H38+H47+H164+H168+H172+H176+H180+H184+H188+H192+H196+H200+H244+H248+H253+H257+H261+H623+H627+H633+H638+H648</f>
        <v>1.7321599999999999</v>
      </c>
      <c r="I867" s="672">
        <f>I342+I348+I354+I360</f>
        <v>0</v>
      </c>
      <c r="J867" s="672">
        <v>0</v>
      </c>
      <c r="K867" s="672">
        <v>0</v>
      </c>
      <c r="L867" s="672">
        <v>0</v>
      </c>
      <c r="M867" s="672">
        <v>0</v>
      </c>
      <c r="N867" s="672">
        <v>0</v>
      </c>
      <c r="O867" s="672">
        <v>0</v>
      </c>
      <c r="P867" s="672">
        <v>0</v>
      </c>
      <c r="Q867" s="673">
        <v>0</v>
      </c>
      <c r="R867" s="674"/>
    </row>
    <row r="868" spans="1:18" ht="34.5" customHeight="1">
      <c r="A868" s="892"/>
      <c r="B868" s="893"/>
      <c r="C868" s="893"/>
      <c r="D868" s="893"/>
      <c r="E868" s="893"/>
      <c r="F868" s="893"/>
      <c r="G868" s="894"/>
      <c r="H868" s="893"/>
      <c r="I868" s="893"/>
      <c r="J868" s="893"/>
      <c r="K868" s="893"/>
      <c r="L868" s="893"/>
      <c r="M868" s="893"/>
      <c r="N868" s="893"/>
      <c r="O868" s="893"/>
      <c r="P868" s="893"/>
      <c r="Q868" s="895"/>
      <c r="R868" s="280"/>
    </row>
    <row r="869" spans="1:18" ht="34.5" customHeight="1">
      <c r="A869" s="1181" t="s">
        <v>721</v>
      </c>
      <c r="B869" s="1182"/>
      <c r="C869" s="1182"/>
      <c r="D869" s="1182"/>
      <c r="E869" s="1182"/>
      <c r="F869" s="1183"/>
      <c r="G869" s="675"/>
      <c r="H869" s="615">
        <f t="shared" ref="H869:H874" si="350">H862</f>
        <v>2.6772800000000001</v>
      </c>
      <c r="I869" s="616">
        <f t="shared" ref="I869:I874" si="351">I862+H869</f>
        <v>3.7484800000000003</v>
      </c>
      <c r="J869" s="615">
        <f t="shared" ref="J869:J874" si="352">J862+I869</f>
        <v>3.7484800000000003</v>
      </c>
      <c r="K869" s="616">
        <f t="shared" ref="K869:K874" si="353">K862+J869</f>
        <v>3.7484800000000003</v>
      </c>
      <c r="L869" s="615">
        <f t="shared" ref="L869:L874" si="354">L862+K869</f>
        <v>3.7484800000000003</v>
      </c>
      <c r="M869" s="616">
        <f t="shared" ref="M869:M874" si="355">M862+L869</f>
        <v>3.7484800000000003</v>
      </c>
      <c r="N869" s="615">
        <f t="shared" ref="N869:N874" si="356">N862+M869</f>
        <v>3.7484800000000003</v>
      </c>
      <c r="O869" s="616">
        <f t="shared" ref="O869:O874" si="357">O862+N869</f>
        <v>3.7484800000000003</v>
      </c>
      <c r="P869" s="615">
        <f t="shared" ref="P869:P874" si="358">P862+O869</f>
        <v>3.7484800000000003</v>
      </c>
      <c r="Q869" s="617">
        <f t="shared" ref="Q869:Q874" si="359">Q862+P869</f>
        <v>3.7484800000000003</v>
      </c>
      <c r="R869" s="618"/>
    </row>
    <row r="870" spans="1:18" ht="34.5" customHeight="1">
      <c r="A870" s="1181" t="s">
        <v>722</v>
      </c>
      <c r="B870" s="1182"/>
      <c r="C870" s="1182"/>
      <c r="D870" s="1182"/>
      <c r="E870" s="1182"/>
      <c r="F870" s="1183"/>
      <c r="G870" s="676"/>
      <c r="H870" s="616">
        <f t="shared" si="350"/>
        <v>0</v>
      </c>
      <c r="I870" s="615">
        <f t="shared" si="351"/>
        <v>0</v>
      </c>
      <c r="J870" s="616">
        <f t="shared" si="352"/>
        <v>0</v>
      </c>
      <c r="K870" s="615">
        <f t="shared" si="353"/>
        <v>0</v>
      </c>
      <c r="L870" s="616">
        <f t="shared" si="354"/>
        <v>0</v>
      </c>
      <c r="M870" s="615">
        <f t="shared" si="355"/>
        <v>0</v>
      </c>
      <c r="N870" s="616">
        <f t="shared" si="356"/>
        <v>0</v>
      </c>
      <c r="O870" s="615">
        <f t="shared" si="357"/>
        <v>0</v>
      </c>
      <c r="P870" s="616">
        <f t="shared" si="358"/>
        <v>0</v>
      </c>
      <c r="Q870" s="615">
        <f t="shared" si="359"/>
        <v>0</v>
      </c>
      <c r="R870" s="616"/>
    </row>
    <row r="871" spans="1:18" ht="34.5" customHeight="1">
      <c r="A871" s="870" t="s">
        <v>723</v>
      </c>
      <c r="B871" s="871"/>
      <c r="C871" s="871"/>
      <c r="D871" s="871"/>
      <c r="E871" s="871"/>
      <c r="F871" s="872"/>
      <c r="G871" s="477"/>
      <c r="H871" s="282">
        <f t="shared" si="350"/>
        <v>0</v>
      </c>
      <c r="I871" s="282">
        <f t="shared" si="351"/>
        <v>0</v>
      </c>
      <c r="J871" s="282">
        <f t="shared" si="352"/>
        <v>0</v>
      </c>
      <c r="K871" s="282">
        <f t="shared" si="353"/>
        <v>0</v>
      </c>
      <c r="L871" s="282">
        <f t="shared" si="354"/>
        <v>0</v>
      </c>
      <c r="M871" s="282">
        <f t="shared" si="355"/>
        <v>0</v>
      </c>
      <c r="N871" s="282">
        <f t="shared" si="356"/>
        <v>0</v>
      </c>
      <c r="O871" s="282">
        <f t="shared" si="357"/>
        <v>2.6900619999999997</v>
      </c>
      <c r="P871" s="282">
        <f t="shared" si="358"/>
        <v>3.9842619999999997</v>
      </c>
      <c r="Q871" s="283">
        <f t="shared" si="359"/>
        <v>5.784262</v>
      </c>
      <c r="R871" s="283"/>
    </row>
    <row r="872" spans="1:18" ht="34.5" customHeight="1">
      <c r="A872" s="1184" t="s">
        <v>724</v>
      </c>
      <c r="B872" s="1185"/>
      <c r="C872" s="1185"/>
      <c r="D872" s="1185"/>
      <c r="E872" s="1185"/>
      <c r="F872" s="1186"/>
      <c r="G872" s="677"/>
      <c r="H872" s="286">
        <f t="shared" si="350"/>
        <v>2.6772800000000001</v>
      </c>
      <c r="I872" s="286">
        <f t="shared" si="351"/>
        <v>3.7484800000000003</v>
      </c>
      <c r="J872" s="286">
        <f t="shared" si="352"/>
        <v>3.7484800000000003</v>
      </c>
      <c r="K872" s="286">
        <f t="shared" si="353"/>
        <v>3.7484800000000003</v>
      </c>
      <c r="L872" s="286">
        <f t="shared" si="354"/>
        <v>3.7484800000000003</v>
      </c>
      <c r="M872" s="286">
        <f t="shared" si="355"/>
        <v>3.7484800000000003</v>
      </c>
      <c r="N872" s="286">
        <f t="shared" si="356"/>
        <v>3.7484800000000003</v>
      </c>
      <c r="O872" s="286">
        <f t="shared" si="357"/>
        <v>3.7484800000000003</v>
      </c>
      <c r="P872" s="286">
        <f t="shared" si="358"/>
        <v>3.7484800000000003</v>
      </c>
      <c r="Q872" s="287">
        <f t="shared" si="359"/>
        <v>3.7484800000000003</v>
      </c>
      <c r="R872" s="287"/>
    </row>
    <row r="873" spans="1:18" ht="34.5" customHeight="1">
      <c r="A873" s="1187" t="s">
        <v>725</v>
      </c>
      <c r="B873" s="1188"/>
      <c r="C873" s="1188"/>
      <c r="D873" s="1188"/>
      <c r="E873" s="1188"/>
      <c r="F873" s="1189"/>
      <c r="G873" s="675"/>
      <c r="H873" s="620">
        <f t="shared" si="350"/>
        <v>2.6772800000000001</v>
      </c>
      <c r="I873" s="621">
        <f t="shared" si="351"/>
        <v>3.7484800000000003</v>
      </c>
      <c r="J873" s="620">
        <f t="shared" si="352"/>
        <v>3.7484800000000003</v>
      </c>
      <c r="K873" s="621">
        <f t="shared" si="353"/>
        <v>3.7484800000000003</v>
      </c>
      <c r="L873" s="620">
        <f t="shared" si="354"/>
        <v>3.7484800000000003</v>
      </c>
      <c r="M873" s="621">
        <f t="shared" si="355"/>
        <v>3.7484800000000003</v>
      </c>
      <c r="N873" s="620">
        <f t="shared" si="356"/>
        <v>3.7484800000000003</v>
      </c>
      <c r="O873" s="621">
        <f t="shared" si="357"/>
        <v>6.438542</v>
      </c>
      <c r="P873" s="620">
        <f t="shared" si="358"/>
        <v>7.732742</v>
      </c>
      <c r="Q873" s="622">
        <f t="shared" si="359"/>
        <v>9.5327420000000007</v>
      </c>
      <c r="R873" s="623"/>
    </row>
    <row r="874" spans="1:18" ht="34.5" customHeight="1">
      <c r="A874" s="1184" t="s">
        <v>726</v>
      </c>
      <c r="B874" s="1185"/>
      <c r="C874" s="1185"/>
      <c r="D874" s="1185"/>
      <c r="E874" s="1185"/>
      <c r="F874" s="1186"/>
      <c r="G874" s="677"/>
      <c r="H874" s="286">
        <f t="shared" si="350"/>
        <v>1.7321599999999999</v>
      </c>
      <c r="I874" s="286">
        <f t="shared" si="351"/>
        <v>1.7321599999999999</v>
      </c>
      <c r="J874" s="286">
        <f t="shared" si="352"/>
        <v>1.7321599999999999</v>
      </c>
      <c r="K874" s="286">
        <f t="shared" si="353"/>
        <v>1.7321599999999999</v>
      </c>
      <c r="L874" s="286">
        <f t="shared" si="354"/>
        <v>1.7321599999999999</v>
      </c>
      <c r="M874" s="286">
        <f t="shared" si="355"/>
        <v>1.7321599999999999</v>
      </c>
      <c r="N874" s="286">
        <f t="shared" si="356"/>
        <v>1.7321599999999999</v>
      </c>
      <c r="O874" s="286">
        <f t="shared" si="357"/>
        <v>1.7321599999999999</v>
      </c>
      <c r="P874" s="286">
        <f t="shared" si="358"/>
        <v>1.7321599999999999</v>
      </c>
      <c r="Q874" s="287">
        <f t="shared" si="359"/>
        <v>1.7321599999999999</v>
      </c>
      <c r="R874" s="287"/>
    </row>
    <row r="875" spans="1:18" ht="34.5" customHeight="1">
      <c r="A875" s="678"/>
      <c r="B875" s="679"/>
      <c r="C875" s="679"/>
      <c r="D875" s="679"/>
      <c r="E875" s="680"/>
      <c r="F875" s="681"/>
      <c r="G875" s="682"/>
      <c r="H875" s="683"/>
      <c r="I875" s="683"/>
      <c r="J875" s="683"/>
      <c r="K875" s="683"/>
      <c r="L875" s="683"/>
      <c r="M875" s="683"/>
      <c r="N875" s="683"/>
      <c r="O875" s="683"/>
      <c r="P875" s="683"/>
      <c r="Q875" s="684"/>
      <c r="R875" s="684"/>
    </row>
    <row r="876" spans="1:18" ht="40.5">
      <c r="A876" s="685"/>
      <c r="B876" s="9"/>
      <c r="C876" s="9"/>
      <c r="D876" s="9"/>
      <c r="E876" s="9"/>
      <c r="F876" s="10"/>
      <c r="G876" s="13"/>
      <c r="H876" s="10"/>
      <c r="I876" s="10"/>
      <c r="J876" s="10"/>
      <c r="K876" s="10"/>
      <c r="L876" s="10"/>
      <c r="M876" s="10"/>
      <c r="N876" s="10"/>
      <c r="O876" s="686"/>
      <c r="P876" s="687"/>
      <c r="Q876" s="687"/>
      <c r="R876" s="10"/>
    </row>
    <row r="877" spans="1:18" ht="40.5">
      <c r="A877" s="685"/>
      <c r="B877" s="9"/>
      <c r="C877" s="9"/>
      <c r="D877" s="9"/>
      <c r="E877" s="9"/>
      <c r="F877" s="10"/>
      <c r="G877" s="13"/>
      <c r="H877" s="10"/>
      <c r="I877" s="10"/>
      <c r="J877" s="10"/>
      <c r="K877" s="10"/>
      <c r="L877" s="10"/>
      <c r="M877" s="10"/>
      <c r="N877" s="10"/>
      <c r="O877" s="688"/>
      <c r="P877" s="687"/>
      <c r="Q877" s="687"/>
      <c r="R877" s="10"/>
    </row>
    <row r="878" spans="1:18" ht="40.5">
      <c r="A878" s="685"/>
      <c r="B878" s="9"/>
      <c r="C878" s="9"/>
      <c r="D878" s="9"/>
      <c r="E878" s="9"/>
      <c r="F878" s="10"/>
      <c r="G878" s="13"/>
      <c r="H878" s="10"/>
      <c r="I878" s="10"/>
      <c r="J878" s="10"/>
      <c r="K878" s="10"/>
      <c r="L878" s="10"/>
      <c r="M878" s="10"/>
      <c r="N878" s="10"/>
      <c r="O878" s="689"/>
      <c r="P878" s="687"/>
      <c r="Q878" s="687"/>
      <c r="R878" s="10"/>
    </row>
    <row r="879" spans="1:18" ht="40.5">
      <c r="A879" s="685"/>
      <c r="B879" s="9"/>
      <c r="C879" s="9"/>
      <c r="D879" s="9"/>
      <c r="E879" s="9"/>
      <c r="F879" s="10"/>
      <c r="G879" s="13"/>
      <c r="H879" s="10"/>
      <c r="I879" s="10"/>
      <c r="J879" s="10"/>
      <c r="K879" s="10"/>
      <c r="L879" s="10"/>
      <c r="M879" s="10"/>
      <c r="N879" s="10"/>
      <c r="O879" s="686"/>
      <c r="P879" s="687"/>
      <c r="Q879" s="687"/>
      <c r="R879" s="10"/>
    </row>
    <row r="880" spans="1:18" ht="40.5">
      <c r="A880" s="685"/>
      <c r="B880" s="9"/>
      <c r="C880" s="9"/>
      <c r="D880" s="9"/>
      <c r="E880" s="9"/>
      <c r="F880" s="10"/>
      <c r="G880" s="13"/>
      <c r="H880" s="10"/>
      <c r="I880" s="10"/>
      <c r="J880" s="10"/>
      <c r="K880" s="10"/>
      <c r="L880" s="10"/>
      <c r="M880" s="10"/>
      <c r="N880" s="10"/>
      <c r="O880" s="686"/>
      <c r="P880" s="687"/>
      <c r="Q880" s="687"/>
      <c r="R880" s="10"/>
    </row>
    <row r="881" spans="1:18" ht="40.5">
      <c r="A881" s="685"/>
      <c r="B881" s="9"/>
      <c r="C881" s="9"/>
      <c r="D881" s="9"/>
      <c r="E881" s="9"/>
      <c r="F881" s="10"/>
      <c r="G881" s="13"/>
      <c r="H881" s="10"/>
      <c r="I881" s="10"/>
      <c r="J881" s="10"/>
      <c r="K881" s="10"/>
      <c r="L881" s="10"/>
      <c r="M881" s="10"/>
      <c r="N881" s="10"/>
      <c r="O881" s="686"/>
      <c r="P881" s="687"/>
      <c r="Q881" s="687"/>
      <c r="R881" s="10"/>
    </row>
    <row r="882" spans="1:18" ht="40.5">
      <c r="A882" s="685"/>
      <c r="B882" s="9"/>
      <c r="C882" s="9"/>
      <c r="D882" s="9"/>
      <c r="E882" s="9"/>
      <c r="F882" s="10"/>
      <c r="G882" s="13"/>
      <c r="H882" s="10"/>
      <c r="I882" s="10"/>
      <c r="J882" s="10"/>
      <c r="K882" s="10"/>
      <c r="L882" s="10"/>
      <c r="M882" s="10"/>
      <c r="N882" s="10"/>
      <c r="O882" s="688"/>
      <c r="P882" s="687"/>
      <c r="Q882" s="687"/>
      <c r="R882" s="10"/>
    </row>
    <row r="883" spans="1:18" ht="40.5">
      <c r="A883" s="685"/>
      <c r="B883" s="9"/>
      <c r="C883" s="9"/>
      <c r="D883" s="9"/>
      <c r="E883" s="9"/>
      <c r="F883" s="10"/>
      <c r="G883" s="13"/>
      <c r="H883" s="10"/>
      <c r="I883" s="10"/>
      <c r="J883" s="10"/>
      <c r="K883" s="10"/>
      <c r="L883" s="10"/>
      <c r="M883" s="10"/>
      <c r="N883" s="10"/>
      <c r="O883" s="690"/>
      <c r="P883" s="687"/>
      <c r="Q883" s="687"/>
      <c r="R883" s="10"/>
    </row>
    <row r="884" spans="1:18" ht="40.5">
      <c r="A884" s="685"/>
      <c r="B884" s="9"/>
      <c r="C884" s="9"/>
      <c r="D884" s="9"/>
      <c r="E884" s="9"/>
      <c r="F884" s="10"/>
      <c r="G884" s="13"/>
      <c r="H884" s="10"/>
      <c r="I884" s="10"/>
      <c r="J884" s="10"/>
      <c r="K884" s="10"/>
      <c r="L884" s="10"/>
      <c r="M884" s="10"/>
      <c r="N884" s="10"/>
      <c r="O884" s="686"/>
      <c r="P884" s="687"/>
      <c r="Q884" s="687"/>
      <c r="R884" s="10"/>
    </row>
    <row r="885" spans="1:18" ht="40.5">
      <c r="A885" s="685"/>
      <c r="B885" s="9"/>
      <c r="C885" s="9"/>
      <c r="D885" s="9"/>
      <c r="E885" s="9"/>
      <c r="F885" s="10"/>
      <c r="G885" s="13"/>
      <c r="H885" s="10"/>
      <c r="I885" s="10"/>
      <c r="J885" s="10"/>
      <c r="K885" s="10"/>
      <c r="L885" s="10"/>
      <c r="M885" s="10"/>
      <c r="N885" s="10"/>
      <c r="O885" s="686"/>
      <c r="P885" s="687"/>
      <c r="Q885" s="687"/>
      <c r="R885" s="10"/>
    </row>
    <row r="886" spans="1:18" ht="33">
      <c r="A886" s="685"/>
      <c r="B886" s="9"/>
      <c r="C886" s="9"/>
      <c r="D886" s="9"/>
      <c r="E886" s="9"/>
      <c r="F886" s="10"/>
      <c r="G886" s="13"/>
      <c r="H886" s="10"/>
      <c r="I886" s="10"/>
      <c r="J886" s="10"/>
      <c r="K886" s="10"/>
      <c r="L886" s="10"/>
      <c r="M886" s="10"/>
      <c r="N886" s="10"/>
      <c r="O886" s="10"/>
      <c r="P886" s="10"/>
      <c r="Q886" s="10"/>
      <c r="R886" s="10"/>
    </row>
    <row r="887" spans="1:18" ht="33">
      <c r="A887" s="685"/>
      <c r="B887" s="9"/>
      <c r="C887" s="9"/>
      <c r="D887" s="9"/>
      <c r="E887" s="9"/>
      <c r="F887" s="10"/>
      <c r="G887" s="13"/>
      <c r="H887" s="10"/>
      <c r="I887" s="10"/>
      <c r="J887" s="10"/>
      <c r="K887" s="10"/>
      <c r="L887" s="10"/>
      <c r="M887" s="10"/>
      <c r="N887" s="10"/>
      <c r="O887" s="10"/>
      <c r="P887" s="10"/>
      <c r="Q887" s="10"/>
      <c r="R887" s="10"/>
    </row>
    <row r="888" spans="1:18" ht="33">
      <c r="A888" s="685"/>
      <c r="B888" s="9"/>
      <c r="C888" s="9"/>
      <c r="D888" s="9"/>
      <c r="E888" s="9"/>
      <c r="F888" s="10"/>
      <c r="G888" s="13"/>
      <c r="H888" s="10"/>
      <c r="I888" s="10"/>
      <c r="J888" s="10"/>
      <c r="K888" s="10"/>
      <c r="L888" s="10"/>
      <c r="M888" s="10"/>
      <c r="N888" s="10"/>
      <c r="O888" s="10"/>
      <c r="P888" s="10"/>
      <c r="Q888" s="10"/>
      <c r="R888" s="10"/>
    </row>
    <row r="889" spans="1:18" ht="33">
      <c r="A889" s="685"/>
      <c r="B889" s="9"/>
      <c r="C889" s="9"/>
      <c r="D889" s="9"/>
      <c r="E889" s="9"/>
      <c r="F889" s="10"/>
      <c r="G889" s="13"/>
      <c r="H889" s="10"/>
      <c r="I889" s="10"/>
      <c r="J889" s="10"/>
      <c r="K889" s="10"/>
      <c r="L889" s="10"/>
      <c r="M889" s="10"/>
      <c r="N889" s="10"/>
      <c r="O889" s="10"/>
      <c r="P889" s="10"/>
      <c r="Q889" s="10"/>
      <c r="R889" s="10"/>
    </row>
    <row r="890" spans="1:18" ht="33">
      <c r="A890" s="685"/>
      <c r="B890" s="9"/>
      <c r="C890" s="9"/>
      <c r="D890" s="9"/>
      <c r="E890" s="9"/>
      <c r="F890" s="10"/>
      <c r="G890" s="13"/>
      <c r="H890" s="10"/>
      <c r="I890" s="10"/>
      <c r="J890" s="10"/>
      <c r="K890" s="10"/>
      <c r="L890" s="10"/>
      <c r="M890" s="10"/>
      <c r="N890" s="10"/>
      <c r="O890" s="10"/>
      <c r="P890" s="10"/>
      <c r="Q890" s="10"/>
      <c r="R890" s="10"/>
    </row>
    <row r="891" spans="1:18" ht="33">
      <c r="A891" s="685"/>
      <c r="B891" s="9"/>
      <c r="C891" s="9"/>
      <c r="D891" s="9"/>
      <c r="E891" s="9"/>
      <c r="F891" s="10"/>
      <c r="G891" s="13"/>
      <c r="H891" s="10"/>
      <c r="I891" s="10"/>
      <c r="J891" s="10"/>
      <c r="K891" s="10"/>
      <c r="L891" s="10"/>
      <c r="M891" s="10"/>
      <c r="N891" s="10"/>
      <c r="O891" s="10"/>
      <c r="P891" s="10"/>
      <c r="Q891" s="10"/>
      <c r="R891" s="10"/>
    </row>
    <row r="892" spans="1:18" ht="33">
      <c r="A892" s="685"/>
      <c r="B892" s="9"/>
      <c r="C892" s="9"/>
      <c r="D892" s="9"/>
      <c r="E892" s="9"/>
      <c r="F892" s="10"/>
      <c r="G892" s="13"/>
      <c r="H892" s="10"/>
      <c r="I892" s="10"/>
      <c r="J892" s="10"/>
      <c r="K892" s="10"/>
      <c r="L892" s="10"/>
      <c r="M892" s="10"/>
      <c r="N892" s="10"/>
      <c r="O892" s="10"/>
      <c r="P892" s="10"/>
      <c r="Q892" s="10"/>
      <c r="R892" s="10"/>
    </row>
    <row r="893" spans="1:18" ht="33">
      <c r="A893" s="685"/>
      <c r="B893" s="9"/>
      <c r="C893" s="9"/>
      <c r="D893" s="9"/>
      <c r="E893" s="9"/>
      <c r="F893" s="10"/>
      <c r="G893" s="13"/>
      <c r="H893" s="10"/>
      <c r="I893" s="10"/>
      <c r="J893" s="10"/>
      <c r="K893" s="10"/>
      <c r="L893" s="10"/>
      <c r="M893" s="10"/>
      <c r="N893" s="10"/>
      <c r="O893" s="10"/>
      <c r="P893" s="10"/>
      <c r="Q893" s="10"/>
      <c r="R893" s="10"/>
    </row>
    <row r="894" spans="1:18" ht="33">
      <c r="A894" s="685"/>
      <c r="B894" s="9"/>
      <c r="C894" s="9"/>
      <c r="D894" s="9"/>
      <c r="E894" s="9"/>
      <c r="F894" s="10"/>
      <c r="G894" s="13"/>
      <c r="H894" s="10"/>
      <c r="I894" s="10"/>
      <c r="J894" s="10"/>
      <c r="K894" s="10"/>
      <c r="L894" s="10"/>
      <c r="M894" s="10"/>
      <c r="N894" s="10"/>
      <c r="O894" s="10"/>
      <c r="P894" s="10"/>
      <c r="Q894" s="10"/>
      <c r="R894" s="10"/>
    </row>
    <row r="895" spans="1:18" ht="33">
      <c r="A895" s="685"/>
      <c r="B895" s="9"/>
      <c r="C895" s="9"/>
      <c r="D895" s="9"/>
      <c r="E895" s="9"/>
      <c r="F895" s="10"/>
      <c r="G895" s="13"/>
      <c r="H895" s="10"/>
      <c r="I895" s="10"/>
      <c r="J895" s="10"/>
      <c r="K895" s="10"/>
      <c r="L895" s="10"/>
      <c r="M895" s="10"/>
      <c r="N895" s="10"/>
      <c r="O895" s="10"/>
      <c r="P895" s="10"/>
      <c r="Q895" s="10"/>
      <c r="R895" s="10"/>
    </row>
    <row r="896" spans="1:18" ht="33">
      <c r="A896" s="685"/>
      <c r="B896" s="9"/>
      <c r="C896" s="9"/>
      <c r="D896" s="9"/>
      <c r="E896" s="9"/>
      <c r="F896" s="10"/>
      <c r="G896" s="13"/>
      <c r="H896" s="10"/>
      <c r="I896" s="10"/>
      <c r="J896" s="10"/>
      <c r="K896" s="10"/>
      <c r="L896" s="10"/>
      <c r="M896" s="10"/>
      <c r="N896" s="10"/>
      <c r="O896" s="10"/>
      <c r="P896" s="10"/>
      <c r="Q896" s="10"/>
      <c r="R896" s="10"/>
    </row>
    <row r="897" spans="1:18" ht="33">
      <c r="A897" s="685"/>
      <c r="B897" s="9"/>
      <c r="C897" s="9"/>
      <c r="D897" s="9"/>
      <c r="E897" s="9"/>
      <c r="F897" s="10"/>
      <c r="G897" s="13"/>
      <c r="H897" s="10"/>
      <c r="I897" s="10"/>
      <c r="J897" s="10"/>
      <c r="K897" s="10"/>
      <c r="L897" s="10"/>
      <c r="M897" s="10"/>
      <c r="N897" s="10"/>
      <c r="O897" s="10"/>
      <c r="P897" s="10"/>
      <c r="Q897" s="10"/>
      <c r="R897" s="10"/>
    </row>
    <row r="898" spans="1:18" ht="33">
      <c r="A898" s="685"/>
      <c r="B898" s="9"/>
      <c r="C898" s="9"/>
      <c r="D898" s="9"/>
      <c r="E898" s="9"/>
      <c r="F898" s="10"/>
      <c r="G898" s="13"/>
      <c r="H898" s="10"/>
      <c r="I898" s="10"/>
      <c r="J898" s="10"/>
      <c r="K898" s="10"/>
      <c r="L898" s="10"/>
      <c r="M898" s="10"/>
      <c r="N898" s="10"/>
      <c r="O898" s="10"/>
      <c r="P898" s="10"/>
      <c r="Q898" s="10"/>
      <c r="R898" s="10"/>
    </row>
    <row r="899" spans="1:18" ht="33">
      <c r="A899" s="685"/>
      <c r="B899" s="9"/>
      <c r="C899" s="9"/>
      <c r="D899" s="9"/>
      <c r="E899" s="9"/>
      <c r="F899" s="10"/>
      <c r="G899" s="13"/>
      <c r="H899" s="10"/>
      <c r="I899" s="10"/>
      <c r="J899" s="10"/>
      <c r="K899" s="10"/>
      <c r="L899" s="10"/>
      <c r="M899" s="10"/>
      <c r="N899" s="10"/>
      <c r="O899" s="10"/>
      <c r="P899" s="10"/>
      <c r="Q899" s="10"/>
      <c r="R899" s="10"/>
    </row>
    <row r="900" spans="1:18" ht="33">
      <c r="A900" s="685"/>
      <c r="B900" s="9"/>
      <c r="C900" s="9"/>
      <c r="D900" s="9"/>
      <c r="E900" s="9"/>
      <c r="F900" s="10"/>
      <c r="G900" s="13"/>
      <c r="H900" s="10"/>
      <c r="I900" s="10"/>
      <c r="J900" s="10"/>
      <c r="K900" s="10"/>
      <c r="L900" s="10"/>
      <c r="M900" s="10"/>
      <c r="N900" s="10"/>
      <c r="O900" s="10"/>
      <c r="P900" s="10"/>
      <c r="Q900" s="10"/>
      <c r="R900" s="10"/>
    </row>
    <row r="901" spans="1:18" ht="33">
      <c r="A901" s="685"/>
      <c r="B901" s="9"/>
      <c r="C901" s="9"/>
      <c r="D901" s="9"/>
      <c r="E901" s="9"/>
      <c r="F901" s="10"/>
      <c r="G901" s="13"/>
      <c r="H901" s="10"/>
      <c r="I901" s="10"/>
      <c r="J901" s="10"/>
      <c r="K901" s="10"/>
      <c r="L901" s="10"/>
      <c r="M901" s="10"/>
      <c r="N901" s="10"/>
      <c r="O901" s="10"/>
      <c r="P901" s="10"/>
      <c r="Q901" s="10"/>
      <c r="R901" s="10"/>
    </row>
    <row r="902" spans="1:18" ht="33">
      <c r="A902" s="685"/>
      <c r="B902" s="9"/>
      <c r="C902" s="9"/>
      <c r="D902" s="9"/>
      <c r="E902" s="9"/>
      <c r="F902" s="10"/>
      <c r="G902" s="13"/>
      <c r="H902" s="10"/>
      <c r="I902" s="10"/>
      <c r="J902" s="10"/>
      <c r="K902" s="10"/>
      <c r="L902" s="10"/>
      <c r="M902" s="10"/>
      <c r="N902" s="10"/>
      <c r="O902" s="10"/>
      <c r="P902" s="10"/>
      <c r="Q902" s="10"/>
      <c r="R902" s="10"/>
    </row>
    <row r="903" spans="1:18" ht="33">
      <c r="A903" s="685"/>
      <c r="B903" s="9"/>
      <c r="C903" s="9"/>
      <c r="D903" s="9"/>
      <c r="E903" s="9"/>
      <c r="F903" s="10"/>
      <c r="G903" s="13"/>
      <c r="H903" s="10"/>
      <c r="I903" s="10"/>
      <c r="J903" s="10"/>
      <c r="K903" s="10"/>
      <c r="L903" s="10"/>
      <c r="M903" s="10"/>
      <c r="N903" s="10"/>
      <c r="O903" s="10"/>
      <c r="P903" s="10"/>
      <c r="Q903" s="10"/>
      <c r="R903" s="10"/>
    </row>
    <row r="904" spans="1:18" ht="33">
      <c r="A904" s="685"/>
      <c r="B904" s="9"/>
      <c r="C904" s="9"/>
      <c r="D904" s="9"/>
      <c r="E904" s="9"/>
      <c r="F904" s="10"/>
      <c r="G904" s="13"/>
      <c r="H904" s="10"/>
      <c r="I904" s="10"/>
      <c r="J904" s="10"/>
      <c r="K904" s="10"/>
      <c r="L904" s="10"/>
      <c r="M904" s="10"/>
      <c r="N904" s="10"/>
      <c r="O904" s="10"/>
      <c r="P904" s="10"/>
      <c r="Q904" s="10"/>
      <c r="R904" s="10"/>
    </row>
    <row r="905" spans="1:18" ht="33">
      <c r="A905" s="685"/>
      <c r="B905" s="9"/>
      <c r="C905" s="9"/>
      <c r="D905" s="9"/>
      <c r="E905" s="9"/>
      <c r="F905" s="10"/>
      <c r="G905" s="13"/>
      <c r="H905" s="10"/>
      <c r="I905" s="10"/>
      <c r="J905" s="10"/>
      <c r="K905" s="10"/>
      <c r="L905" s="10"/>
      <c r="M905" s="10"/>
      <c r="N905" s="10"/>
      <c r="O905" s="10"/>
      <c r="P905" s="10"/>
      <c r="Q905" s="10"/>
      <c r="R905" s="10"/>
    </row>
    <row r="906" spans="1:18" ht="33">
      <c r="A906" s="685"/>
      <c r="B906" s="9"/>
      <c r="C906" s="9"/>
      <c r="D906" s="9"/>
      <c r="E906" s="9"/>
      <c r="F906" s="10"/>
      <c r="G906" s="13"/>
      <c r="H906" s="10"/>
      <c r="I906" s="10"/>
      <c r="J906" s="10"/>
      <c r="K906" s="10"/>
      <c r="L906" s="10"/>
      <c r="M906" s="10"/>
      <c r="N906" s="10"/>
      <c r="O906" s="10"/>
      <c r="P906" s="10"/>
      <c r="Q906" s="10"/>
      <c r="R906" s="10"/>
    </row>
    <row r="907" spans="1:18" ht="33">
      <c r="A907" s="685"/>
      <c r="B907" s="9"/>
      <c r="C907" s="9"/>
      <c r="D907" s="9"/>
      <c r="E907" s="9"/>
      <c r="F907" s="10"/>
      <c r="G907" s="13"/>
      <c r="H907" s="10"/>
      <c r="I907" s="10"/>
      <c r="J907" s="10"/>
      <c r="K907" s="10"/>
      <c r="L907" s="10"/>
      <c r="M907" s="10"/>
      <c r="N907" s="10"/>
      <c r="O907" s="10"/>
      <c r="P907" s="10"/>
      <c r="Q907" s="10"/>
      <c r="R907" s="10"/>
    </row>
    <row r="908" spans="1:18" ht="33">
      <c r="A908" s="685"/>
      <c r="B908" s="9"/>
      <c r="C908" s="9"/>
      <c r="D908" s="9"/>
      <c r="E908" s="9"/>
      <c r="F908" s="10"/>
      <c r="G908" s="13"/>
      <c r="H908" s="10"/>
      <c r="I908" s="10"/>
      <c r="J908" s="10"/>
      <c r="K908" s="10"/>
      <c r="L908" s="10"/>
      <c r="M908" s="10"/>
      <c r="N908" s="10"/>
      <c r="O908" s="10"/>
      <c r="P908" s="10"/>
      <c r="Q908" s="10"/>
      <c r="R908" s="10"/>
    </row>
    <row r="909" spans="1:18" ht="33">
      <c r="A909" s="685"/>
      <c r="B909" s="9"/>
      <c r="C909" s="9"/>
      <c r="D909" s="9"/>
      <c r="E909" s="9"/>
      <c r="F909" s="10"/>
      <c r="G909" s="13"/>
      <c r="H909" s="10"/>
      <c r="I909" s="10"/>
      <c r="J909" s="10"/>
      <c r="K909" s="10"/>
      <c r="L909" s="10"/>
      <c r="M909" s="10"/>
      <c r="N909" s="10"/>
      <c r="O909" s="10"/>
      <c r="P909" s="10"/>
      <c r="Q909" s="10"/>
      <c r="R909" s="10"/>
    </row>
    <row r="910" spans="1:18" ht="33">
      <c r="A910" s="685"/>
      <c r="B910" s="9"/>
      <c r="C910" s="9"/>
      <c r="D910" s="9"/>
      <c r="E910" s="9"/>
      <c r="F910" s="10"/>
      <c r="G910" s="13"/>
      <c r="H910" s="10"/>
      <c r="I910" s="10"/>
      <c r="J910" s="10"/>
      <c r="K910" s="10"/>
      <c r="L910" s="10"/>
      <c r="M910" s="10"/>
      <c r="N910" s="10"/>
      <c r="O910" s="10"/>
      <c r="P910" s="10"/>
      <c r="Q910" s="10"/>
      <c r="R910" s="10"/>
    </row>
    <row r="911" spans="1:18" ht="33">
      <c r="A911" s="685"/>
      <c r="B911" s="9"/>
      <c r="C911" s="9"/>
      <c r="D911" s="9"/>
      <c r="E911" s="9"/>
      <c r="F911" s="10"/>
      <c r="G911" s="13"/>
      <c r="H911" s="10"/>
      <c r="I911" s="10"/>
      <c r="J911" s="10"/>
      <c r="K911" s="10"/>
      <c r="L911" s="10"/>
      <c r="M911" s="10"/>
      <c r="N911" s="10"/>
      <c r="O911" s="10"/>
      <c r="P911" s="10"/>
      <c r="Q911" s="10"/>
      <c r="R911" s="10"/>
    </row>
    <row r="912" spans="1:18" ht="33">
      <c r="A912" s="685"/>
      <c r="B912" s="9"/>
      <c r="C912" s="9"/>
      <c r="D912" s="9"/>
      <c r="E912" s="9"/>
      <c r="F912" s="10"/>
      <c r="G912" s="13"/>
      <c r="H912" s="10"/>
      <c r="I912" s="10"/>
      <c r="J912" s="10"/>
      <c r="K912" s="10"/>
      <c r="L912" s="10"/>
      <c r="M912" s="10"/>
      <c r="N912" s="10"/>
      <c r="O912" s="10"/>
      <c r="P912" s="10"/>
      <c r="Q912" s="10"/>
      <c r="R912" s="10"/>
    </row>
    <row r="913" spans="1:18" ht="33">
      <c r="A913" s="685"/>
      <c r="B913" s="9"/>
      <c r="C913" s="9"/>
      <c r="D913" s="9"/>
      <c r="E913" s="9"/>
      <c r="F913" s="10"/>
      <c r="G913" s="13"/>
      <c r="H913" s="10"/>
      <c r="I913" s="10"/>
      <c r="J913" s="10"/>
      <c r="K913" s="10"/>
      <c r="L913" s="10"/>
      <c r="M913" s="10"/>
      <c r="N913" s="10"/>
      <c r="O913" s="10"/>
      <c r="P913" s="10"/>
      <c r="Q913" s="10"/>
      <c r="R913" s="10"/>
    </row>
    <row r="914" spans="1:18" ht="33">
      <c r="A914" s="685"/>
      <c r="B914" s="9"/>
      <c r="C914" s="9"/>
      <c r="D914" s="9"/>
      <c r="E914" s="9"/>
      <c r="F914" s="10"/>
      <c r="G914" s="13"/>
      <c r="H914" s="10"/>
      <c r="I914" s="10"/>
      <c r="J914" s="10"/>
      <c r="K914" s="10"/>
      <c r="L914" s="10"/>
      <c r="M914" s="10"/>
      <c r="N914" s="10"/>
      <c r="O914" s="10"/>
      <c r="P914" s="10"/>
      <c r="Q914" s="10"/>
      <c r="R914" s="10"/>
    </row>
    <row r="915" spans="1:18" ht="33">
      <c r="A915" s="685"/>
      <c r="B915" s="9"/>
      <c r="C915" s="9"/>
      <c r="D915" s="9"/>
      <c r="E915" s="9"/>
      <c r="F915" s="10"/>
      <c r="G915" s="13"/>
      <c r="H915" s="10"/>
      <c r="I915" s="10"/>
      <c r="J915" s="10"/>
      <c r="K915" s="10"/>
      <c r="L915" s="10"/>
      <c r="M915" s="10"/>
      <c r="N915" s="10"/>
      <c r="O915" s="10"/>
      <c r="P915" s="10"/>
      <c r="Q915" s="10"/>
      <c r="R915" s="10"/>
    </row>
    <row r="916" spans="1:18" ht="33">
      <c r="A916" s="685"/>
      <c r="B916" s="9"/>
      <c r="C916" s="9"/>
      <c r="D916" s="9"/>
      <c r="E916" s="9"/>
      <c r="F916" s="10"/>
      <c r="G916" s="13"/>
      <c r="H916" s="10"/>
      <c r="I916" s="10"/>
      <c r="J916" s="10"/>
      <c r="K916" s="10"/>
      <c r="L916" s="10"/>
      <c r="M916" s="10"/>
      <c r="N916" s="10"/>
      <c r="O916" s="10"/>
      <c r="P916" s="10"/>
      <c r="Q916" s="10"/>
      <c r="R916" s="10"/>
    </row>
    <row r="917" spans="1:18" ht="33">
      <c r="A917" s="685"/>
      <c r="B917" s="9"/>
      <c r="C917" s="9"/>
      <c r="D917" s="9"/>
      <c r="E917" s="9"/>
      <c r="F917" s="10"/>
      <c r="G917" s="13"/>
      <c r="H917" s="10"/>
      <c r="I917" s="10"/>
      <c r="J917" s="10"/>
      <c r="K917" s="10"/>
      <c r="L917" s="10"/>
      <c r="M917" s="10"/>
      <c r="N917" s="10"/>
      <c r="O917" s="10"/>
      <c r="P917" s="10"/>
      <c r="Q917" s="10"/>
      <c r="R917" s="10"/>
    </row>
    <row r="918" spans="1:18" ht="33">
      <c r="A918" s="685"/>
      <c r="B918" s="9"/>
      <c r="C918" s="9"/>
      <c r="D918" s="9"/>
      <c r="E918" s="9"/>
      <c r="F918" s="10"/>
      <c r="G918" s="13"/>
      <c r="H918" s="10"/>
      <c r="I918" s="10"/>
      <c r="J918" s="10"/>
      <c r="K918" s="10"/>
      <c r="L918" s="10"/>
      <c r="M918" s="10"/>
      <c r="N918" s="10"/>
      <c r="O918" s="10"/>
      <c r="P918" s="10"/>
      <c r="Q918" s="10"/>
      <c r="R918" s="10"/>
    </row>
    <row r="919" spans="1:18" ht="33">
      <c r="A919" s="685"/>
      <c r="B919" s="9"/>
      <c r="C919" s="9"/>
      <c r="D919" s="9"/>
      <c r="E919" s="9"/>
      <c r="F919" s="10"/>
      <c r="G919" s="13"/>
      <c r="H919" s="10"/>
      <c r="I919" s="10"/>
      <c r="J919" s="10"/>
      <c r="K919" s="10"/>
      <c r="L919" s="10"/>
      <c r="M919" s="10"/>
      <c r="N919" s="10"/>
      <c r="O919" s="10"/>
      <c r="P919" s="10"/>
      <c r="Q919" s="10"/>
      <c r="R919" s="10"/>
    </row>
    <row r="920" spans="1:18" ht="33">
      <c r="A920" s="685"/>
      <c r="B920" s="9"/>
      <c r="C920" s="9"/>
      <c r="D920" s="9"/>
      <c r="E920" s="9"/>
      <c r="F920" s="10"/>
      <c r="G920" s="13"/>
      <c r="H920" s="10"/>
      <c r="I920" s="10"/>
      <c r="J920" s="10"/>
      <c r="K920" s="10"/>
      <c r="L920" s="10"/>
      <c r="M920" s="10"/>
      <c r="N920" s="10"/>
      <c r="O920" s="10"/>
      <c r="P920" s="10"/>
      <c r="Q920" s="10"/>
      <c r="R920" s="10"/>
    </row>
    <row r="921" spans="1:18" ht="33">
      <c r="A921" s="685"/>
      <c r="B921" s="9"/>
      <c r="C921" s="9"/>
      <c r="D921" s="9"/>
      <c r="E921" s="9"/>
      <c r="F921" s="10"/>
      <c r="G921" s="13"/>
      <c r="H921" s="10"/>
      <c r="I921" s="10"/>
      <c r="J921" s="10"/>
      <c r="K921" s="10"/>
      <c r="L921" s="10"/>
      <c r="M921" s="10"/>
      <c r="N921" s="10"/>
      <c r="O921" s="10"/>
      <c r="P921" s="10"/>
      <c r="Q921" s="10"/>
      <c r="R921" s="10"/>
    </row>
    <row r="922" spans="1:18" ht="33">
      <c r="A922" s="685"/>
      <c r="B922" s="9"/>
      <c r="C922" s="9"/>
      <c r="D922" s="9"/>
      <c r="E922" s="9"/>
      <c r="F922" s="10"/>
      <c r="G922" s="13"/>
      <c r="H922" s="10"/>
      <c r="I922" s="10"/>
      <c r="J922" s="10"/>
      <c r="K922" s="10"/>
      <c r="L922" s="10"/>
      <c r="M922" s="10"/>
      <c r="N922" s="10"/>
      <c r="O922" s="10"/>
      <c r="P922" s="10"/>
      <c r="Q922" s="10"/>
      <c r="R922" s="10"/>
    </row>
    <row r="923" spans="1:18" ht="33">
      <c r="A923" s="685"/>
      <c r="B923" s="9"/>
      <c r="C923" s="9"/>
      <c r="D923" s="9"/>
      <c r="E923" s="9"/>
      <c r="F923" s="10"/>
      <c r="G923" s="13"/>
      <c r="H923" s="10"/>
      <c r="I923" s="10"/>
      <c r="J923" s="10"/>
      <c r="K923" s="10"/>
      <c r="L923" s="10"/>
      <c r="M923" s="10"/>
      <c r="N923" s="10"/>
      <c r="O923" s="10"/>
      <c r="P923" s="10"/>
      <c r="Q923" s="10"/>
      <c r="R923" s="10"/>
    </row>
    <row r="924" spans="1:18" ht="33">
      <c r="A924" s="685"/>
      <c r="B924" s="9"/>
      <c r="C924" s="9"/>
      <c r="D924" s="9"/>
      <c r="E924" s="9"/>
      <c r="F924" s="10"/>
      <c r="G924" s="13"/>
      <c r="H924" s="10"/>
      <c r="I924" s="10"/>
      <c r="J924" s="10"/>
      <c r="K924" s="10"/>
      <c r="L924" s="10"/>
      <c r="M924" s="10"/>
      <c r="N924" s="10"/>
      <c r="O924" s="10"/>
      <c r="P924" s="10"/>
      <c r="Q924" s="10"/>
      <c r="R924" s="10"/>
    </row>
    <row r="925" spans="1:18" ht="33">
      <c r="A925" s="685"/>
      <c r="B925" s="9"/>
      <c r="C925" s="9"/>
      <c r="D925" s="9"/>
      <c r="E925" s="9"/>
      <c r="F925" s="10"/>
      <c r="G925" s="13"/>
      <c r="H925" s="10"/>
      <c r="I925" s="10"/>
      <c r="J925" s="10"/>
      <c r="K925" s="10"/>
      <c r="L925" s="10"/>
      <c r="M925" s="10"/>
      <c r="N925" s="10"/>
      <c r="O925" s="10"/>
      <c r="P925" s="10"/>
      <c r="Q925" s="10"/>
      <c r="R925" s="10"/>
    </row>
    <row r="926" spans="1:18" ht="33">
      <c r="A926" s="685"/>
      <c r="B926" s="9"/>
      <c r="C926" s="9"/>
      <c r="D926" s="9"/>
      <c r="E926" s="9"/>
      <c r="F926" s="10"/>
      <c r="G926" s="13"/>
      <c r="H926" s="10"/>
      <c r="I926" s="10"/>
      <c r="J926" s="10"/>
      <c r="K926" s="10"/>
      <c r="L926" s="10"/>
      <c r="M926" s="10"/>
      <c r="N926" s="10"/>
      <c r="O926" s="10"/>
      <c r="P926" s="10"/>
      <c r="Q926" s="10"/>
      <c r="R926" s="10"/>
    </row>
    <row r="927" spans="1:18" ht="33">
      <c r="A927" s="685"/>
      <c r="B927" s="9"/>
      <c r="C927" s="9"/>
      <c r="D927" s="9"/>
      <c r="E927" s="9"/>
      <c r="F927" s="10"/>
      <c r="G927" s="13"/>
      <c r="H927" s="10"/>
      <c r="I927" s="10"/>
      <c r="J927" s="10"/>
      <c r="K927" s="10"/>
      <c r="L927" s="10"/>
      <c r="M927" s="10"/>
      <c r="N927" s="10"/>
      <c r="O927" s="10"/>
      <c r="P927" s="10"/>
      <c r="Q927" s="10"/>
      <c r="R927" s="10"/>
    </row>
    <row r="928" spans="1:18" ht="33">
      <c r="A928" s="685"/>
      <c r="B928" s="9"/>
      <c r="C928" s="9"/>
      <c r="D928" s="9"/>
      <c r="E928" s="9"/>
      <c r="F928" s="10"/>
      <c r="G928" s="13"/>
      <c r="H928" s="10"/>
      <c r="I928" s="10"/>
      <c r="J928" s="10"/>
      <c r="K928" s="10"/>
      <c r="L928" s="10"/>
      <c r="M928" s="10"/>
      <c r="N928" s="10"/>
      <c r="O928" s="10"/>
      <c r="P928" s="10"/>
      <c r="Q928" s="10"/>
      <c r="R928" s="10"/>
    </row>
    <row r="929" spans="1:18" ht="33">
      <c r="A929" s="685"/>
      <c r="B929" s="9"/>
      <c r="C929" s="9"/>
      <c r="D929" s="9"/>
      <c r="E929" s="9"/>
      <c r="F929" s="10"/>
      <c r="G929" s="13"/>
      <c r="H929" s="10"/>
      <c r="I929" s="10"/>
      <c r="J929" s="10"/>
      <c r="K929" s="10"/>
      <c r="L929" s="10"/>
      <c r="M929" s="10"/>
      <c r="N929" s="10"/>
      <c r="O929" s="10"/>
      <c r="P929" s="10"/>
      <c r="Q929" s="10"/>
      <c r="R929" s="10"/>
    </row>
    <row r="930" spans="1:18" ht="33">
      <c r="A930" s="685"/>
      <c r="B930" s="9"/>
      <c r="C930" s="9"/>
      <c r="D930" s="9"/>
      <c r="E930" s="9"/>
      <c r="F930" s="10"/>
      <c r="G930" s="13"/>
      <c r="H930" s="10"/>
      <c r="I930" s="10"/>
      <c r="J930" s="10"/>
      <c r="K930" s="10"/>
      <c r="L930" s="10"/>
      <c r="M930" s="10"/>
      <c r="N930" s="10"/>
      <c r="O930" s="10"/>
      <c r="P930" s="10"/>
      <c r="Q930" s="10"/>
      <c r="R930" s="10"/>
    </row>
    <row r="931" spans="1:18" ht="33">
      <c r="A931" s="685"/>
      <c r="B931" s="9"/>
      <c r="C931" s="9"/>
      <c r="D931" s="9"/>
      <c r="E931" s="9"/>
      <c r="F931" s="10"/>
      <c r="G931" s="13"/>
      <c r="H931" s="10"/>
      <c r="I931" s="10"/>
      <c r="J931" s="10"/>
      <c r="K931" s="10"/>
      <c r="L931" s="10"/>
      <c r="M931" s="10"/>
      <c r="N931" s="10"/>
      <c r="O931" s="10"/>
      <c r="P931" s="10"/>
      <c r="Q931" s="10"/>
      <c r="R931" s="10"/>
    </row>
    <row r="932" spans="1:18" ht="33">
      <c r="A932" s="685"/>
      <c r="B932" s="9"/>
      <c r="C932" s="9"/>
      <c r="D932" s="9"/>
      <c r="E932" s="9"/>
      <c r="F932" s="10"/>
      <c r="G932" s="13"/>
      <c r="H932" s="10"/>
      <c r="I932" s="10"/>
      <c r="J932" s="10"/>
      <c r="K932" s="10"/>
      <c r="L932" s="10"/>
      <c r="M932" s="10"/>
      <c r="N932" s="10"/>
      <c r="O932" s="10"/>
      <c r="P932" s="10"/>
      <c r="Q932" s="10"/>
      <c r="R932" s="10"/>
    </row>
    <row r="933" spans="1:18" ht="33">
      <c r="A933" s="685"/>
      <c r="B933" s="9"/>
      <c r="C933" s="9"/>
      <c r="D933" s="9"/>
      <c r="E933" s="9"/>
      <c r="F933" s="10"/>
      <c r="G933" s="13"/>
      <c r="H933" s="10"/>
      <c r="I933" s="10"/>
      <c r="J933" s="10"/>
      <c r="K933" s="10"/>
      <c r="L933" s="10"/>
      <c r="M933" s="10"/>
      <c r="N933" s="10"/>
      <c r="O933" s="10"/>
      <c r="P933" s="10"/>
      <c r="Q933" s="10"/>
      <c r="R933" s="10"/>
    </row>
    <row r="934" spans="1:18" ht="33">
      <c r="A934" s="685"/>
      <c r="B934" s="9"/>
      <c r="C934" s="9"/>
      <c r="D934" s="9"/>
      <c r="E934" s="9"/>
      <c r="F934" s="10"/>
      <c r="G934" s="13"/>
      <c r="H934" s="10"/>
      <c r="I934" s="10"/>
      <c r="J934" s="10"/>
      <c r="K934" s="10"/>
      <c r="L934" s="10"/>
      <c r="M934" s="10"/>
      <c r="N934" s="10"/>
      <c r="O934" s="10"/>
      <c r="P934" s="10"/>
      <c r="Q934" s="10"/>
      <c r="R934" s="10"/>
    </row>
    <row r="935" spans="1:18" ht="33">
      <c r="A935" s="685"/>
      <c r="B935" s="9"/>
      <c r="C935" s="9"/>
      <c r="D935" s="9"/>
      <c r="E935" s="9"/>
      <c r="F935" s="10"/>
      <c r="G935" s="13"/>
      <c r="H935" s="10"/>
      <c r="I935" s="10"/>
      <c r="J935" s="10"/>
      <c r="K935" s="10"/>
      <c r="L935" s="10"/>
      <c r="M935" s="10"/>
      <c r="N935" s="10"/>
      <c r="O935" s="10"/>
      <c r="P935" s="10"/>
      <c r="Q935" s="10"/>
      <c r="R935" s="10"/>
    </row>
    <row r="936" spans="1:18" ht="33">
      <c r="A936" s="685"/>
      <c r="B936" s="9"/>
      <c r="C936" s="9"/>
      <c r="D936" s="9"/>
      <c r="E936" s="9"/>
      <c r="F936" s="10"/>
      <c r="G936" s="13"/>
      <c r="H936" s="10"/>
      <c r="I936" s="10"/>
      <c r="J936" s="10"/>
      <c r="K936" s="10"/>
      <c r="L936" s="10"/>
      <c r="M936" s="10"/>
      <c r="N936" s="10"/>
      <c r="O936" s="10"/>
      <c r="P936" s="10"/>
      <c r="Q936" s="10"/>
      <c r="R936" s="10"/>
    </row>
    <row r="937" spans="1:18" ht="33">
      <c r="A937" s="685"/>
      <c r="B937" s="9"/>
      <c r="C937" s="9"/>
      <c r="D937" s="9"/>
      <c r="E937" s="9"/>
      <c r="F937" s="10"/>
      <c r="G937" s="13"/>
      <c r="H937" s="10"/>
      <c r="I937" s="10"/>
      <c r="J937" s="10"/>
      <c r="K937" s="10"/>
      <c r="L937" s="10"/>
      <c r="M937" s="10"/>
      <c r="N937" s="10"/>
      <c r="O937" s="10"/>
      <c r="P937" s="10"/>
      <c r="Q937" s="10"/>
      <c r="R937" s="10"/>
    </row>
    <row r="938" spans="1:18" ht="33">
      <c r="A938" s="685"/>
      <c r="B938" s="9"/>
      <c r="C938" s="9"/>
      <c r="D938" s="9"/>
      <c r="E938" s="9"/>
      <c r="F938" s="10"/>
      <c r="G938" s="13"/>
      <c r="H938" s="10"/>
      <c r="I938" s="10"/>
      <c r="J938" s="10"/>
      <c r="K938" s="10"/>
      <c r="L938" s="10"/>
      <c r="M938" s="10"/>
      <c r="N938" s="10"/>
      <c r="O938" s="10"/>
      <c r="P938" s="10"/>
      <c r="Q938" s="10"/>
      <c r="R938" s="10"/>
    </row>
    <row r="939" spans="1:18" ht="33">
      <c r="A939" s="685"/>
      <c r="B939" s="9"/>
      <c r="C939" s="9"/>
      <c r="D939" s="9"/>
      <c r="E939" s="9"/>
      <c r="F939" s="10"/>
      <c r="G939" s="13"/>
      <c r="H939" s="10"/>
      <c r="I939" s="10"/>
      <c r="J939" s="10"/>
      <c r="K939" s="10"/>
      <c r="L939" s="10"/>
      <c r="M939" s="10"/>
      <c r="N939" s="10"/>
      <c r="O939" s="10"/>
      <c r="P939" s="10"/>
      <c r="Q939" s="10"/>
      <c r="R939" s="10"/>
    </row>
    <row r="940" spans="1:18" ht="33">
      <c r="A940" s="685"/>
      <c r="B940" s="9"/>
      <c r="C940" s="9"/>
      <c r="D940" s="9"/>
      <c r="E940" s="9"/>
      <c r="F940" s="10"/>
      <c r="G940" s="13"/>
      <c r="H940" s="10"/>
      <c r="I940" s="10"/>
      <c r="J940" s="10"/>
      <c r="K940" s="10"/>
      <c r="L940" s="10"/>
      <c r="M940" s="10"/>
      <c r="N940" s="10"/>
      <c r="O940" s="10"/>
      <c r="P940" s="10"/>
      <c r="Q940" s="10"/>
      <c r="R940" s="10"/>
    </row>
    <row r="941" spans="1:18" ht="33">
      <c r="A941" s="685"/>
      <c r="B941" s="9"/>
      <c r="C941" s="9"/>
      <c r="D941" s="9"/>
      <c r="E941" s="9"/>
      <c r="F941" s="10"/>
      <c r="G941" s="13"/>
      <c r="H941" s="10"/>
      <c r="I941" s="10"/>
      <c r="J941" s="10"/>
      <c r="K941" s="10"/>
      <c r="L941" s="10"/>
      <c r="M941" s="10"/>
      <c r="N941" s="10"/>
      <c r="O941" s="10"/>
      <c r="P941" s="10"/>
      <c r="Q941" s="10"/>
      <c r="R941" s="10"/>
    </row>
    <row r="942" spans="1:18" ht="33">
      <c r="A942" s="685"/>
      <c r="B942" s="9"/>
      <c r="C942" s="9"/>
      <c r="D942" s="9"/>
      <c r="E942" s="9"/>
      <c r="F942" s="10"/>
      <c r="G942" s="13"/>
      <c r="H942" s="10"/>
      <c r="I942" s="10"/>
      <c r="J942" s="10"/>
      <c r="K942" s="10"/>
      <c r="L942" s="10"/>
      <c r="M942" s="10"/>
      <c r="N942" s="10"/>
      <c r="O942" s="10"/>
      <c r="P942" s="10"/>
      <c r="Q942" s="10"/>
      <c r="R942" s="10"/>
    </row>
    <row r="943" spans="1:18" ht="33">
      <c r="A943" s="685"/>
      <c r="B943" s="9"/>
      <c r="C943" s="9"/>
      <c r="D943" s="9"/>
      <c r="E943" s="9"/>
      <c r="F943" s="10"/>
      <c r="G943" s="13"/>
      <c r="H943" s="10"/>
      <c r="I943" s="10"/>
      <c r="J943" s="10"/>
      <c r="K943" s="10"/>
      <c r="L943" s="10"/>
      <c r="M943" s="10"/>
      <c r="N943" s="10"/>
      <c r="O943" s="10"/>
      <c r="P943" s="10"/>
      <c r="Q943" s="10"/>
      <c r="R943" s="10"/>
    </row>
    <row r="944" spans="1:18" ht="33">
      <c r="A944" s="685"/>
      <c r="B944" s="9"/>
      <c r="C944" s="9"/>
      <c r="D944" s="9"/>
      <c r="E944" s="9"/>
      <c r="F944" s="10"/>
      <c r="G944" s="13"/>
      <c r="H944" s="10"/>
      <c r="I944" s="10"/>
      <c r="J944" s="10"/>
      <c r="K944" s="10"/>
      <c r="L944" s="10"/>
      <c r="M944" s="10"/>
      <c r="N944" s="10"/>
      <c r="O944" s="10"/>
      <c r="P944" s="10"/>
      <c r="Q944" s="10"/>
      <c r="R944" s="10"/>
    </row>
    <row r="945" spans="1:18" ht="33">
      <c r="A945" s="685"/>
      <c r="B945" s="9"/>
      <c r="C945" s="9"/>
      <c r="D945" s="9"/>
      <c r="E945" s="9"/>
      <c r="F945" s="10"/>
      <c r="G945" s="13"/>
      <c r="H945" s="10"/>
      <c r="I945" s="10"/>
      <c r="J945" s="10"/>
      <c r="K945" s="10"/>
      <c r="L945" s="10"/>
      <c r="M945" s="10"/>
      <c r="N945" s="10"/>
      <c r="O945" s="10"/>
      <c r="P945" s="10"/>
      <c r="Q945" s="10"/>
      <c r="R945" s="10"/>
    </row>
    <row r="946" spans="1:18" ht="33">
      <c r="A946" s="685"/>
      <c r="B946" s="9"/>
      <c r="C946" s="9"/>
      <c r="D946" s="9"/>
      <c r="E946" s="9"/>
      <c r="F946" s="10"/>
      <c r="G946" s="13"/>
      <c r="H946" s="10"/>
      <c r="I946" s="10"/>
      <c r="J946" s="10"/>
      <c r="K946" s="10"/>
      <c r="L946" s="10"/>
      <c r="M946" s="10"/>
      <c r="N946" s="10"/>
      <c r="O946" s="10"/>
      <c r="P946" s="10"/>
      <c r="Q946" s="10"/>
      <c r="R946" s="10"/>
    </row>
    <row r="947" spans="1:18" ht="33">
      <c r="A947" s="685"/>
      <c r="B947" s="9"/>
      <c r="C947" s="9"/>
      <c r="D947" s="9"/>
      <c r="E947" s="9"/>
      <c r="F947" s="10"/>
      <c r="G947" s="13"/>
      <c r="H947" s="10"/>
      <c r="I947" s="10"/>
      <c r="J947" s="10"/>
      <c r="K947" s="10"/>
      <c r="L947" s="10"/>
      <c r="M947" s="10"/>
      <c r="N947" s="10"/>
      <c r="O947" s="10"/>
      <c r="P947" s="10"/>
      <c r="Q947" s="10"/>
      <c r="R947" s="10"/>
    </row>
    <row r="948" spans="1:18" ht="33">
      <c r="A948" s="685"/>
      <c r="B948" s="9"/>
      <c r="C948" s="9"/>
      <c r="D948" s="9"/>
      <c r="E948" s="9"/>
      <c r="F948" s="10"/>
      <c r="G948" s="13"/>
      <c r="H948" s="10"/>
      <c r="I948" s="10"/>
      <c r="J948" s="10"/>
      <c r="K948" s="10"/>
      <c r="L948" s="10"/>
      <c r="M948" s="10"/>
      <c r="N948" s="10"/>
      <c r="O948" s="10"/>
      <c r="P948" s="10"/>
      <c r="Q948" s="10"/>
      <c r="R948" s="10"/>
    </row>
    <row r="949" spans="1:18" ht="33">
      <c r="A949" s="685"/>
      <c r="B949" s="9"/>
      <c r="C949" s="9"/>
      <c r="D949" s="9"/>
      <c r="E949" s="9"/>
      <c r="F949" s="10"/>
      <c r="G949" s="13"/>
      <c r="H949" s="10"/>
      <c r="I949" s="10"/>
      <c r="J949" s="10"/>
      <c r="K949" s="10"/>
      <c r="L949" s="10"/>
      <c r="M949" s="10"/>
      <c r="N949" s="10"/>
      <c r="O949" s="10"/>
      <c r="P949" s="10"/>
      <c r="Q949" s="10"/>
      <c r="R949" s="10"/>
    </row>
    <row r="950" spans="1:18" ht="33">
      <c r="A950" s="685"/>
      <c r="B950" s="9"/>
      <c r="C950" s="9"/>
      <c r="D950" s="9"/>
      <c r="E950" s="9"/>
      <c r="F950" s="10"/>
      <c r="G950" s="13"/>
      <c r="H950" s="10"/>
      <c r="I950" s="10"/>
      <c r="J950" s="10"/>
      <c r="K950" s="10"/>
      <c r="L950" s="10"/>
      <c r="M950" s="10"/>
      <c r="N950" s="10"/>
      <c r="O950" s="10"/>
      <c r="P950" s="10"/>
      <c r="Q950" s="10"/>
      <c r="R950" s="10"/>
    </row>
    <row r="951" spans="1:18" ht="33">
      <c r="A951" s="685"/>
      <c r="B951" s="9"/>
      <c r="C951" s="9"/>
      <c r="D951" s="9"/>
      <c r="E951" s="9"/>
      <c r="F951" s="10"/>
      <c r="G951" s="13"/>
      <c r="H951" s="10"/>
      <c r="I951" s="10"/>
      <c r="J951" s="10"/>
      <c r="K951" s="10"/>
      <c r="L951" s="10"/>
      <c r="M951" s="10"/>
      <c r="N951" s="10"/>
      <c r="O951" s="10"/>
      <c r="P951" s="10"/>
      <c r="Q951" s="10"/>
      <c r="R951" s="10"/>
    </row>
    <row r="952" spans="1:18" ht="33">
      <c r="A952" s="685"/>
      <c r="B952" s="9"/>
      <c r="C952" s="9"/>
      <c r="D952" s="9"/>
      <c r="E952" s="9"/>
      <c r="F952" s="10"/>
      <c r="G952" s="13"/>
      <c r="H952" s="10"/>
      <c r="I952" s="10"/>
      <c r="J952" s="10"/>
      <c r="K952" s="10"/>
      <c r="L952" s="10"/>
      <c r="M952" s="10"/>
      <c r="N952" s="10"/>
      <c r="O952" s="10"/>
      <c r="P952" s="10"/>
      <c r="Q952" s="10"/>
      <c r="R952" s="10"/>
    </row>
    <row r="953" spans="1:18" ht="33">
      <c r="A953" s="685"/>
      <c r="B953" s="9"/>
      <c r="C953" s="9"/>
      <c r="D953" s="9"/>
      <c r="E953" s="9"/>
      <c r="F953" s="10"/>
      <c r="G953" s="13"/>
      <c r="H953" s="10"/>
      <c r="I953" s="10"/>
      <c r="J953" s="10"/>
      <c r="K953" s="10"/>
      <c r="L953" s="10"/>
      <c r="M953" s="10"/>
      <c r="N953" s="10"/>
      <c r="O953" s="10"/>
      <c r="P953" s="10"/>
      <c r="Q953" s="10"/>
      <c r="R953" s="10"/>
    </row>
    <row r="954" spans="1:18" ht="33">
      <c r="A954" s="685"/>
      <c r="B954" s="9"/>
      <c r="C954" s="9"/>
      <c r="D954" s="9"/>
      <c r="E954" s="9"/>
      <c r="F954" s="10"/>
      <c r="G954" s="13"/>
      <c r="H954" s="10"/>
      <c r="I954" s="10"/>
      <c r="J954" s="10"/>
      <c r="K954" s="10"/>
      <c r="L954" s="10"/>
      <c r="M954" s="10"/>
      <c r="N954" s="10"/>
      <c r="O954" s="10"/>
      <c r="P954" s="10"/>
      <c r="Q954" s="10"/>
      <c r="R954" s="10"/>
    </row>
    <row r="955" spans="1:18" ht="33">
      <c r="A955" s="685"/>
      <c r="B955" s="9"/>
      <c r="C955" s="9"/>
      <c r="D955" s="9"/>
      <c r="E955" s="9"/>
      <c r="F955" s="10"/>
      <c r="G955" s="13"/>
      <c r="H955" s="10"/>
      <c r="I955" s="10"/>
      <c r="J955" s="10"/>
      <c r="K955" s="10"/>
      <c r="L955" s="10"/>
      <c r="M955" s="10"/>
      <c r="N955" s="10"/>
      <c r="O955" s="10"/>
      <c r="P955" s="10"/>
      <c r="Q955" s="10"/>
      <c r="R955" s="10"/>
    </row>
    <row r="956" spans="1:18" ht="33">
      <c r="A956" s="685"/>
      <c r="B956" s="9"/>
      <c r="C956" s="9"/>
      <c r="D956" s="9"/>
      <c r="E956" s="9"/>
      <c r="F956" s="10"/>
      <c r="G956" s="13"/>
      <c r="H956" s="10"/>
      <c r="I956" s="10"/>
      <c r="J956" s="10"/>
      <c r="K956" s="10"/>
      <c r="L956" s="10"/>
      <c r="M956" s="10"/>
      <c r="N956" s="10"/>
      <c r="O956" s="10"/>
      <c r="P956" s="10"/>
      <c r="Q956" s="10"/>
      <c r="R956" s="10"/>
    </row>
    <row r="957" spans="1:18" ht="33">
      <c r="A957" s="685"/>
      <c r="B957" s="9"/>
      <c r="C957" s="9"/>
      <c r="D957" s="9"/>
      <c r="E957" s="9"/>
      <c r="F957" s="10"/>
      <c r="G957" s="13"/>
      <c r="H957" s="10"/>
      <c r="I957" s="10"/>
      <c r="J957" s="10"/>
      <c r="K957" s="10"/>
      <c r="L957" s="10"/>
      <c r="M957" s="10"/>
      <c r="N957" s="10"/>
      <c r="O957" s="10"/>
      <c r="P957" s="10"/>
      <c r="Q957" s="10"/>
      <c r="R957" s="10"/>
    </row>
    <row r="958" spans="1:18" ht="33">
      <c r="A958" s="685"/>
      <c r="B958" s="9"/>
      <c r="C958" s="9"/>
      <c r="D958" s="9"/>
      <c r="E958" s="9"/>
      <c r="F958" s="10"/>
      <c r="G958" s="13"/>
      <c r="H958" s="10"/>
      <c r="I958" s="10"/>
      <c r="J958" s="10"/>
      <c r="K958" s="10"/>
      <c r="L958" s="10"/>
      <c r="M958" s="10"/>
      <c r="N958" s="10"/>
      <c r="O958" s="10"/>
      <c r="P958" s="10"/>
      <c r="Q958" s="10"/>
      <c r="R958" s="10"/>
    </row>
    <row r="959" spans="1:18" ht="33">
      <c r="A959" s="685"/>
      <c r="B959" s="9"/>
      <c r="C959" s="9"/>
      <c r="D959" s="9"/>
      <c r="E959" s="9"/>
      <c r="F959" s="10"/>
      <c r="G959" s="13"/>
      <c r="H959" s="10"/>
      <c r="I959" s="10"/>
      <c r="J959" s="10"/>
      <c r="K959" s="10"/>
      <c r="L959" s="10"/>
      <c r="M959" s="10"/>
      <c r="N959" s="10"/>
      <c r="O959" s="10"/>
      <c r="P959" s="10"/>
      <c r="Q959" s="10"/>
      <c r="R959" s="10"/>
    </row>
    <row r="960" spans="1:18" ht="33">
      <c r="A960" s="685"/>
      <c r="B960" s="9"/>
      <c r="C960" s="9"/>
      <c r="D960" s="9"/>
      <c r="E960" s="9"/>
      <c r="F960" s="10"/>
      <c r="G960" s="13"/>
      <c r="H960" s="10"/>
      <c r="I960" s="10"/>
      <c r="J960" s="10"/>
      <c r="K960" s="10"/>
      <c r="L960" s="10"/>
      <c r="M960" s="10"/>
      <c r="N960" s="10"/>
      <c r="O960" s="10"/>
      <c r="P960" s="10"/>
      <c r="Q960" s="10"/>
      <c r="R960" s="10"/>
    </row>
    <row r="961" spans="1:18" ht="33">
      <c r="A961" s="685"/>
      <c r="B961" s="9"/>
      <c r="C961" s="9"/>
      <c r="D961" s="9"/>
      <c r="E961" s="9"/>
      <c r="F961" s="10"/>
      <c r="G961" s="13"/>
      <c r="H961" s="10"/>
      <c r="I961" s="10"/>
      <c r="J961" s="10"/>
      <c r="K961" s="10"/>
      <c r="L961" s="10"/>
      <c r="M961" s="10"/>
      <c r="N961" s="10"/>
      <c r="O961" s="10"/>
      <c r="P961" s="10"/>
      <c r="Q961" s="10"/>
      <c r="R961" s="10"/>
    </row>
    <row r="962" spans="1:18" ht="33">
      <c r="A962" s="685"/>
      <c r="B962" s="9"/>
      <c r="C962" s="9"/>
      <c r="D962" s="9"/>
      <c r="E962" s="9"/>
      <c r="F962" s="10"/>
      <c r="G962" s="13"/>
      <c r="H962" s="10"/>
      <c r="I962" s="10"/>
      <c r="J962" s="10"/>
      <c r="K962" s="10"/>
      <c r="L962" s="10"/>
      <c r="M962" s="10"/>
      <c r="N962" s="10"/>
      <c r="O962" s="10"/>
      <c r="P962" s="10"/>
      <c r="Q962" s="10"/>
      <c r="R962" s="10"/>
    </row>
    <row r="963" spans="1:18" ht="33">
      <c r="A963" s="685"/>
      <c r="B963" s="9"/>
      <c r="C963" s="9"/>
      <c r="D963" s="9"/>
      <c r="E963" s="9"/>
      <c r="F963" s="10"/>
      <c r="G963" s="13"/>
      <c r="H963" s="10"/>
      <c r="I963" s="10"/>
      <c r="J963" s="10"/>
      <c r="K963" s="10"/>
      <c r="L963" s="10"/>
      <c r="M963" s="10"/>
      <c r="N963" s="10"/>
      <c r="O963" s="10"/>
      <c r="P963" s="10"/>
      <c r="Q963" s="10"/>
      <c r="R963" s="10"/>
    </row>
    <row r="964" spans="1:18" ht="33">
      <c r="A964" s="685"/>
      <c r="B964" s="9"/>
      <c r="C964" s="9"/>
      <c r="D964" s="9"/>
      <c r="E964" s="9"/>
      <c r="F964" s="10"/>
      <c r="G964" s="13"/>
      <c r="H964" s="10"/>
      <c r="I964" s="10"/>
      <c r="J964" s="10"/>
      <c r="K964" s="10"/>
      <c r="L964" s="10"/>
      <c r="M964" s="10"/>
      <c r="N964" s="10"/>
      <c r="O964" s="10"/>
      <c r="P964" s="10"/>
      <c r="Q964" s="10"/>
      <c r="R964" s="10"/>
    </row>
    <row r="965" spans="1:18" ht="33">
      <c r="A965" s="685"/>
      <c r="B965" s="9"/>
      <c r="C965" s="9"/>
      <c r="D965" s="9"/>
      <c r="E965" s="9"/>
      <c r="F965" s="10"/>
      <c r="G965" s="13"/>
      <c r="H965" s="10"/>
      <c r="I965" s="10"/>
      <c r="J965" s="10"/>
      <c r="K965" s="10"/>
      <c r="L965" s="10"/>
      <c r="M965" s="10"/>
      <c r="N965" s="10"/>
      <c r="O965" s="10"/>
      <c r="P965" s="10"/>
      <c r="Q965" s="10"/>
      <c r="R965" s="10"/>
    </row>
    <row r="966" spans="1:18" ht="33">
      <c r="A966" s="685"/>
      <c r="B966" s="9"/>
      <c r="C966" s="9"/>
      <c r="D966" s="9"/>
      <c r="E966" s="9"/>
      <c r="F966" s="10"/>
      <c r="G966" s="13"/>
      <c r="H966" s="10"/>
      <c r="I966" s="10"/>
      <c r="J966" s="10"/>
      <c r="K966" s="10"/>
      <c r="L966" s="10"/>
      <c r="M966" s="10"/>
      <c r="N966" s="10"/>
      <c r="O966" s="10"/>
      <c r="P966" s="10"/>
      <c r="Q966" s="10"/>
      <c r="R966" s="10"/>
    </row>
    <row r="967" spans="1:18" ht="33">
      <c r="A967" s="685"/>
      <c r="B967" s="9"/>
      <c r="C967" s="9"/>
      <c r="D967" s="9"/>
      <c r="E967" s="9"/>
      <c r="F967" s="10"/>
      <c r="G967" s="13"/>
      <c r="H967" s="10"/>
      <c r="I967" s="10"/>
      <c r="J967" s="10"/>
      <c r="K967" s="10"/>
      <c r="L967" s="10"/>
      <c r="M967" s="10"/>
      <c r="N967" s="10"/>
      <c r="O967" s="10"/>
      <c r="P967" s="10"/>
      <c r="Q967" s="10"/>
      <c r="R967" s="10"/>
    </row>
    <row r="968" spans="1:18" ht="33">
      <c r="A968" s="685"/>
      <c r="B968" s="9"/>
      <c r="C968" s="9"/>
      <c r="D968" s="9"/>
      <c r="E968" s="9"/>
      <c r="F968" s="10"/>
      <c r="G968" s="13"/>
      <c r="H968" s="10"/>
      <c r="I968" s="10"/>
      <c r="J968" s="10"/>
      <c r="K968" s="10"/>
      <c r="L968" s="10"/>
      <c r="M968" s="10"/>
      <c r="N968" s="10"/>
      <c r="O968" s="10"/>
      <c r="P968" s="10"/>
      <c r="Q968" s="10"/>
      <c r="R968" s="10"/>
    </row>
    <row r="969" spans="1:18" ht="33">
      <c r="A969" s="685"/>
      <c r="B969" s="9"/>
      <c r="C969" s="9"/>
      <c r="D969" s="9"/>
      <c r="E969" s="9"/>
      <c r="F969" s="10"/>
      <c r="G969" s="13"/>
      <c r="H969" s="10"/>
      <c r="I969" s="10"/>
      <c r="J969" s="10"/>
      <c r="K969" s="10"/>
      <c r="L969" s="10"/>
      <c r="M969" s="10"/>
      <c r="N969" s="10"/>
      <c r="O969" s="10"/>
      <c r="P969" s="10"/>
      <c r="Q969" s="10"/>
      <c r="R969" s="10"/>
    </row>
    <row r="970" spans="1:18" ht="33">
      <c r="A970" s="685"/>
      <c r="B970" s="9"/>
      <c r="C970" s="9"/>
      <c r="D970" s="9"/>
      <c r="E970" s="9"/>
      <c r="F970" s="10"/>
      <c r="G970" s="13"/>
      <c r="H970" s="10"/>
      <c r="I970" s="10"/>
      <c r="J970" s="10"/>
      <c r="K970" s="10"/>
      <c r="L970" s="10"/>
      <c r="M970" s="10"/>
      <c r="N970" s="10"/>
      <c r="O970" s="10"/>
      <c r="P970" s="10"/>
      <c r="Q970" s="10"/>
      <c r="R970" s="10"/>
    </row>
    <row r="971" spans="1:18" ht="33">
      <c r="A971" s="685"/>
      <c r="B971" s="9"/>
      <c r="C971" s="9"/>
      <c r="D971" s="9"/>
      <c r="E971" s="9"/>
      <c r="F971" s="10"/>
      <c r="G971" s="13"/>
      <c r="H971" s="10"/>
      <c r="I971" s="10"/>
      <c r="J971" s="10"/>
      <c r="K971" s="10"/>
      <c r="L971" s="10"/>
      <c r="M971" s="10"/>
      <c r="N971" s="10"/>
      <c r="O971" s="10"/>
      <c r="P971" s="10"/>
      <c r="Q971" s="10"/>
      <c r="R971" s="10"/>
    </row>
    <row r="972" spans="1:18" ht="33">
      <c r="A972" s="685"/>
      <c r="B972" s="9"/>
      <c r="C972" s="9"/>
      <c r="D972" s="9"/>
      <c r="E972" s="9"/>
      <c r="F972" s="10"/>
      <c r="G972" s="13"/>
      <c r="H972" s="10"/>
      <c r="I972" s="10"/>
      <c r="J972" s="10"/>
      <c r="K972" s="10"/>
      <c r="L972" s="10"/>
      <c r="M972" s="10"/>
      <c r="N972" s="10"/>
      <c r="O972" s="10"/>
      <c r="P972" s="10"/>
      <c r="Q972" s="10"/>
      <c r="R972" s="10"/>
    </row>
    <row r="973" spans="1:18" ht="33">
      <c r="A973" s="685"/>
      <c r="B973" s="9"/>
      <c r="C973" s="9"/>
      <c r="D973" s="9"/>
      <c r="E973" s="9"/>
      <c r="F973" s="10"/>
      <c r="G973" s="13"/>
      <c r="H973" s="10"/>
      <c r="I973" s="10"/>
      <c r="J973" s="10"/>
      <c r="K973" s="10"/>
      <c r="L973" s="10"/>
      <c r="M973" s="10"/>
      <c r="N973" s="10"/>
      <c r="O973" s="10"/>
      <c r="P973" s="10"/>
      <c r="Q973" s="10"/>
      <c r="R973" s="10"/>
    </row>
    <row r="974" spans="1:18" ht="33">
      <c r="A974" s="685"/>
      <c r="B974" s="9"/>
      <c r="C974" s="9"/>
      <c r="D974" s="9"/>
      <c r="E974" s="9"/>
      <c r="F974" s="10"/>
      <c r="G974" s="13"/>
      <c r="H974" s="10"/>
      <c r="I974" s="10"/>
      <c r="J974" s="10"/>
      <c r="K974" s="10"/>
      <c r="L974" s="10"/>
      <c r="M974" s="10"/>
      <c r="N974" s="10"/>
      <c r="O974" s="10"/>
      <c r="P974" s="10"/>
      <c r="Q974" s="10"/>
      <c r="R974" s="10"/>
    </row>
    <row r="975" spans="1:18" ht="33">
      <c r="A975" s="685"/>
      <c r="B975" s="9"/>
      <c r="C975" s="9"/>
      <c r="D975" s="9"/>
      <c r="E975" s="9"/>
      <c r="F975" s="10"/>
      <c r="G975" s="13"/>
      <c r="H975" s="10"/>
      <c r="I975" s="10"/>
      <c r="J975" s="10"/>
      <c r="K975" s="10"/>
      <c r="L975" s="10"/>
      <c r="M975" s="10"/>
      <c r="N975" s="10"/>
      <c r="O975" s="10"/>
      <c r="P975" s="10"/>
      <c r="Q975" s="10"/>
      <c r="R975" s="10"/>
    </row>
    <row r="976" spans="1:18" ht="33">
      <c r="A976" s="685"/>
      <c r="B976" s="9"/>
      <c r="C976" s="9"/>
      <c r="D976" s="9"/>
      <c r="E976" s="9"/>
      <c r="F976" s="10"/>
      <c r="G976" s="13"/>
      <c r="H976" s="10"/>
      <c r="I976" s="10"/>
      <c r="J976" s="10"/>
      <c r="K976" s="10"/>
      <c r="L976" s="10"/>
      <c r="M976" s="10"/>
      <c r="N976" s="10"/>
      <c r="O976" s="10"/>
      <c r="P976" s="10"/>
      <c r="Q976" s="10"/>
      <c r="R976" s="10"/>
    </row>
    <row r="977" spans="1:18" ht="33">
      <c r="A977" s="685"/>
      <c r="B977" s="9"/>
      <c r="C977" s="9"/>
      <c r="D977" s="9"/>
      <c r="E977" s="9"/>
      <c r="F977" s="10"/>
      <c r="G977" s="13"/>
      <c r="H977" s="10"/>
      <c r="I977" s="10"/>
      <c r="J977" s="10"/>
      <c r="K977" s="10"/>
      <c r="L977" s="10"/>
      <c r="M977" s="10"/>
      <c r="N977" s="10"/>
      <c r="O977" s="10"/>
      <c r="P977" s="10"/>
      <c r="Q977" s="10"/>
      <c r="R977" s="10"/>
    </row>
    <row r="978" spans="1:18" ht="33">
      <c r="A978" s="685"/>
      <c r="B978" s="9"/>
      <c r="C978" s="9"/>
      <c r="D978" s="9"/>
      <c r="E978" s="9"/>
      <c r="F978" s="10"/>
      <c r="G978" s="13"/>
      <c r="H978" s="10"/>
      <c r="I978" s="10"/>
      <c r="J978" s="10"/>
      <c r="K978" s="10"/>
      <c r="L978" s="10"/>
      <c r="M978" s="10"/>
      <c r="N978" s="10"/>
      <c r="O978" s="10"/>
      <c r="P978" s="10"/>
      <c r="Q978" s="10"/>
      <c r="R978" s="10"/>
    </row>
    <row r="979" spans="1:18" ht="33">
      <c r="A979" s="685"/>
      <c r="B979" s="9"/>
      <c r="C979" s="9"/>
      <c r="D979" s="9"/>
      <c r="E979" s="9"/>
      <c r="F979" s="10"/>
      <c r="G979" s="13"/>
      <c r="H979" s="10"/>
      <c r="I979" s="10"/>
      <c r="J979" s="10"/>
      <c r="K979" s="10"/>
      <c r="L979" s="10"/>
      <c r="M979" s="10"/>
      <c r="N979" s="10"/>
      <c r="O979" s="10"/>
      <c r="P979" s="10"/>
      <c r="Q979" s="10"/>
      <c r="R979" s="10"/>
    </row>
    <row r="980" spans="1:18" ht="33">
      <c r="A980" s="685"/>
      <c r="B980" s="9"/>
      <c r="C980" s="9"/>
      <c r="D980" s="9"/>
      <c r="E980" s="9"/>
      <c r="F980" s="10"/>
      <c r="G980" s="13"/>
      <c r="H980" s="10"/>
      <c r="I980" s="10"/>
      <c r="J980" s="10"/>
      <c r="K980" s="10"/>
      <c r="L980" s="10"/>
      <c r="M980" s="10"/>
      <c r="N980" s="10"/>
      <c r="O980" s="10"/>
      <c r="P980" s="10"/>
      <c r="Q980" s="10"/>
      <c r="R980" s="10"/>
    </row>
    <row r="981" spans="1:18" ht="33">
      <c r="A981" s="685"/>
      <c r="B981" s="9"/>
      <c r="C981" s="9"/>
      <c r="D981" s="9"/>
      <c r="E981" s="9"/>
      <c r="F981" s="10"/>
      <c r="G981" s="13"/>
      <c r="H981" s="10"/>
      <c r="I981" s="10"/>
      <c r="J981" s="10"/>
      <c r="K981" s="10"/>
      <c r="L981" s="10"/>
      <c r="M981" s="10"/>
      <c r="N981" s="10"/>
      <c r="O981" s="10"/>
      <c r="P981" s="10"/>
      <c r="Q981" s="10"/>
      <c r="R981" s="10"/>
    </row>
    <row r="982" spans="1:18" ht="33">
      <c r="A982" s="685"/>
      <c r="B982" s="9"/>
      <c r="C982" s="9"/>
      <c r="D982" s="9"/>
      <c r="E982" s="9"/>
      <c r="F982" s="10"/>
      <c r="G982" s="13"/>
      <c r="H982" s="10"/>
      <c r="I982" s="10"/>
      <c r="J982" s="10"/>
      <c r="K982" s="10"/>
      <c r="L982" s="10"/>
      <c r="M982" s="10"/>
      <c r="N982" s="10"/>
      <c r="O982" s="10"/>
      <c r="P982" s="10"/>
      <c r="Q982" s="10"/>
      <c r="R982" s="10"/>
    </row>
    <row r="983" spans="1:18" ht="33">
      <c r="A983" s="685"/>
      <c r="B983" s="9"/>
      <c r="C983" s="9"/>
      <c r="D983" s="9"/>
      <c r="E983" s="9"/>
      <c r="F983" s="10"/>
      <c r="G983" s="13"/>
      <c r="H983" s="10"/>
      <c r="I983" s="10"/>
      <c r="J983" s="10"/>
      <c r="K983" s="10"/>
      <c r="L983" s="10"/>
      <c r="M983" s="10"/>
      <c r="N983" s="10"/>
      <c r="O983" s="10"/>
      <c r="P983" s="10"/>
      <c r="Q983" s="10"/>
      <c r="R983" s="10"/>
    </row>
    <row r="984" spans="1:18" ht="33">
      <c r="A984" s="685"/>
      <c r="B984" s="9"/>
      <c r="C984" s="9"/>
      <c r="D984" s="9"/>
      <c r="E984" s="9"/>
      <c r="F984" s="10"/>
      <c r="G984" s="13"/>
      <c r="H984" s="10"/>
      <c r="I984" s="10"/>
      <c r="J984" s="10"/>
      <c r="K984" s="10"/>
      <c r="L984" s="10"/>
      <c r="M984" s="10"/>
      <c r="N984" s="10"/>
      <c r="O984" s="10"/>
      <c r="P984" s="10"/>
      <c r="Q984" s="10"/>
      <c r="R984" s="10"/>
    </row>
    <row r="985" spans="1:18" ht="33">
      <c r="A985" s="685"/>
      <c r="B985" s="9"/>
      <c r="C985" s="9"/>
      <c r="D985" s="9"/>
      <c r="E985" s="9"/>
      <c r="F985" s="10"/>
      <c r="G985" s="13"/>
      <c r="H985" s="10"/>
      <c r="I985" s="10"/>
      <c r="J985" s="10"/>
      <c r="K985" s="10"/>
      <c r="L985" s="10"/>
      <c r="M985" s="10"/>
      <c r="N985" s="10"/>
      <c r="O985" s="10"/>
      <c r="P985" s="10"/>
      <c r="Q985" s="10"/>
      <c r="R985" s="10"/>
    </row>
    <row r="986" spans="1:18" ht="33">
      <c r="A986" s="685"/>
      <c r="B986" s="9"/>
      <c r="C986" s="9"/>
      <c r="D986" s="9"/>
      <c r="E986" s="9"/>
      <c r="F986" s="10"/>
      <c r="G986" s="13"/>
      <c r="H986" s="10"/>
      <c r="I986" s="10"/>
      <c r="J986" s="10"/>
      <c r="K986" s="10"/>
      <c r="L986" s="10"/>
      <c r="M986" s="10"/>
      <c r="N986" s="10"/>
      <c r="O986" s="10"/>
      <c r="P986" s="10"/>
      <c r="Q986" s="10"/>
      <c r="R986" s="10"/>
    </row>
    <row r="987" spans="1:18" ht="33">
      <c r="A987" s="685"/>
      <c r="B987" s="9"/>
      <c r="C987" s="9"/>
      <c r="D987" s="9"/>
      <c r="E987" s="9"/>
      <c r="F987" s="10"/>
      <c r="G987" s="13"/>
      <c r="H987" s="10"/>
      <c r="I987" s="10"/>
      <c r="J987" s="10"/>
      <c r="K987" s="10"/>
      <c r="L987" s="10"/>
      <c r="M987" s="10"/>
      <c r="N987" s="10"/>
      <c r="O987" s="10"/>
      <c r="P987" s="10"/>
      <c r="Q987" s="10"/>
      <c r="R987" s="10"/>
    </row>
    <row r="988" spans="1:18" ht="33">
      <c r="A988" s="685"/>
      <c r="B988" s="9"/>
      <c r="C988" s="9"/>
      <c r="D988" s="9"/>
      <c r="E988" s="9"/>
      <c r="F988" s="10"/>
      <c r="G988" s="13"/>
      <c r="H988" s="10"/>
      <c r="I988" s="10"/>
      <c r="J988" s="10"/>
      <c r="K988" s="10"/>
      <c r="L988" s="10"/>
      <c r="M988" s="10"/>
      <c r="N988" s="10"/>
      <c r="O988" s="10"/>
      <c r="P988" s="10"/>
      <c r="Q988" s="10"/>
      <c r="R988" s="10"/>
    </row>
    <row r="989" spans="1:18" ht="33">
      <c r="A989" s="685"/>
      <c r="B989" s="9"/>
      <c r="C989" s="9"/>
      <c r="D989" s="9"/>
      <c r="E989" s="9"/>
      <c r="F989" s="10"/>
      <c r="G989" s="13"/>
      <c r="H989" s="10"/>
      <c r="I989" s="10"/>
      <c r="J989" s="10"/>
      <c r="K989" s="10"/>
      <c r="L989" s="10"/>
      <c r="M989" s="10"/>
      <c r="N989" s="10"/>
      <c r="O989" s="10"/>
      <c r="P989" s="10"/>
      <c r="Q989" s="10"/>
      <c r="R989" s="10"/>
    </row>
    <row r="990" spans="1:18" ht="33">
      <c r="A990" s="685"/>
      <c r="B990" s="9"/>
      <c r="C990" s="9"/>
      <c r="D990" s="9"/>
      <c r="E990" s="9"/>
      <c r="F990" s="10"/>
      <c r="G990" s="13"/>
      <c r="H990" s="10"/>
      <c r="I990" s="10"/>
      <c r="J990" s="10"/>
      <c r="K990" s="10"/>
      <c r="L990" s="10"/>
      <c r="M990" s="10"/>
      <c r="N990" s="10"/>
      <c r="O990" s="10"/>
      <c r="P990" s="10"/>
      <c r="Q990" s="10"/>
      <c r="R990" s="10"/>
    </row>
    <row r="991" spans="1:18" ht="33">
      <c r="A991" s="685"/>
      <c r="B991" s="9"/>
      <c r="C991" s="9"/>
      <c r="D991" s="9"/>
      <c r="E991" s="9"/>
      <c r="F991" s="10"/>
      <c r="G991" s="13"/>
      <c r="H991" s="10"/>
      <c r="I991" s="10"/>
      <c r="J991" s="10"/>
      <c r="K991" s="10"/>
      <c r="L991" s="10"/>
      <c r="M991" s="10"/>
      <c r="N991" s="10"/>
      <c r="O991" s="10"/>
      <c r="P991" s="10"/>
      <c r="Q991" s="10"/>
      <c r="R991" s="10"/>
    </row>
    <row r="992" spans="1:18" ht="33">
      <c r="A992" s="685"/>
      <c r="B992" s="9"/>
      <c r="C992" s="9"/>
      <c r="D992" s="9"/>
      <c r="E992" s="9"/>
      <c r="F992" s="10"/>
      <c r="G992" s="13"/>
      <c r="H992" s="10"/>
      <c r="I992" s="10"/>
      <c r="J992" s="10"/>
      <c r="K992" s="10"/>
      <c r="L992" s="10"/>
      <c r="M992" s="10"/>
      <c r="N992" s="10"/>
      <c r="O992" s="10"/>
      <c r="P992" s="10"/>
      <c r="Q992" s="10"/>
      <c r="R992" s="10"/>
    </row>
    <row r="993" spans="1:18" ht="33">
      <c r="A993" s="685"/>
      <c r="B993" s="9"/>
      <c r="C993" s="9"/>
      <c r="D993" s="9"/>
      <c r="E993" s="9"/>
      <c r="F993" s="10"/>
      <c r="G993" s="13"/>
      <c r="H993" s="10"/>
      <c r="I993" s="10"/>
      <c r="J993" s="10"/>
      <c r="K993" s="10"/>
      <c r="L993" s="10"/>
      <c r="M993" s="10"/>
      <c r="N993" s="10"/>
      <c r="O993" s="10"/>
      <c r="P993" s="10"/>
      <c r="Q993" s="10"/>
      <c r="R993" s="10"/>
    </row>
    <row r="994" spans="1:18" ht="33">
      <c r="A994" s="685"/>
      <c r="B994" s="9"/>
      <c r="C994" s="9"/>
      <c r="D994" s="9"/>
      <c r="E994" s="9"/>
      <c r="F994" s="10"/>
      <c r="G994" s="13"/>
      <c r="H994" s="10"/>
      <c r="I994" s="10"/>
      <c r="J994" s="10"/>
      <c r="K994" s="10"/>
      <c r="L994" s="10"/>
      <c r="M994" s="10"/>
      <c r="N994" s="10"/>
      <c r="O994" s="10"/>
      <c r="P994" s="10"/>
      <c r="Q994" s="10"/>
      <c r="R994" s="10"/>
    </row>
    <row r="995" spans="1:18" ht="33">
      <c r="A995" s="685"/>
      <c r="B995" s="9"/>
      <c r="C995" s="9"/>
      <c r="D995" s="9"/>
      <c r="E995" s="9"/>
      <c r="F995" s="10"/>
      <c r="G995" s="13"/>
      <c r="H995" s="10"/>
      <c r="I995" s="10"/>
      <c r="J995" s="10"/>
      <c r="K995" s="10"/>
      <c r="L995" s="10"/>
      <c r="M995" s="10"/>
      <c r="N995" s="10"/>
      <c r="O995" s="10"/>
      <c r="P995" s="10"/>
      <c r="Q995" s="10"/>
      <c r="R995" s="10"/>
    </row>
    <row r="996" spans="1:18" ht="33">
      <c r="A996" s="685"/>
      <c r="B996" s="9"/>
      <c r="C996" s="9"/>
      <c r="D996" s="9"/>
      <c r="E996" s="9"/>
      <c r="F996" s="10"/>
      <c r="G996" s="13"/>
      <c r="H996" s="10"/>
      <c r="I996" s="10"/>
      <c r="J996" s="10"/>
      <c r="K996" s="10"/>
      <c r="L996" s="10"/>
      <c r="M996" s="10"/>
      <c r="N996" s="10"/>
      <c r="O996" s="10"/>
      <c r="P996" s="10"/>
      <c r="Q996" s="10"/>
      <c r="R996" s="10"/>
    </row>
    <row r="997" spans="1:18" ht="33">
      <c r="A997" s="685"/>
      <c r="B997" s="9"/>
      <c r="C997" s="9"/>
      <c r="D997" s="9"/>
      <c r="E997" s="9"/>
      <c r="F997" s="10"/>
      <c r="G997" s="13"/>
      <c r="H997" s="10"/>
      <c r="I997" s="10"/>
      <c r="J997" s="10"/>
      <c r="K997" s="10"/>
      <c r="L997" s="10"/>
      <c r="M997" s="10"/>
      <c r="N997" s="10"/>
      <c r="O997" s="10"/>
      <c r="P997" s="10"/>
      <c r="Q997" s="10"/>
      <c r="R997" s="10"/>
    </row>
    <row r="998" spans="1:18" ht="33">
      <c r="A998" s="685"/>
      <c r="B998" s="9"/>
      <c r="C998" s="9"/>
      <c r="D998" s="9"/>
      <c r="E998" s="9"/>
      <c r="F998" s="10"/>
      <c r="G998" s="13"/>
      <c r="H998" s="10"/>
      <c r="I998" s="10"/>
      <c r="J998" s="10"/>
      <c r="K998" s="10"/>
      <c r="L998" s="10"/>
      <c r="M998" s="10"/>
      <c r="N998" s="10"/>
      <c r="O998" s="10"/>
      <c r="P998" s="10"/>
      <c r="Q998" s="10"/>
      <c r="R998" s="10"/>
    </row>
    <row r="999" spans="1:18" ht="33">
      <c r="A999" s="685"/>
      <c r="B999" s="9"/>
      <c r="C999" s="9"/>
      <c r="D999" s="9"/>
      <c r="E999" s="9"/>
      <c r="F999" s="10"/>
      <c r="G999" s="13"/>
      <c r="H999" s="10"/>
      <c r="I999" s="10"/>
      <c r="J999" s="10"/>
      <c r="K999" s="10"/>
      <c r="L999" s="10"/>
      <c r="M999" s="10"/>
      <c r="N999" s="10"/>
      <c r="O999" s="10"/>
      <c r="P999" s="10"/>
      <c r="Q999" s="10"/>
      <c r="R999" s="10"/>
    </row>
    <row r="1000" spans="1:18" ht="33">
      <c r="A1000" s="685"/>
      <c r="B1000" s="9"/>
      <c r="C1000" s="9"/>
      <c r="D1000" s="9"/>
      <c r="E1000" s="9"/>
      <c r="F1000" s="10"/>
      <c r="G1000" s="13"/>
      <c r="H1000" s="10"/>
      <c r="I1000" s="10"/>
      <c r="J1000" s="10"/>
      <c r="K1000" s="10"/>
      <c r="L1000" s="10"/>
      <c r="M1000" s="10"/>
      <c r="N1000" s="10"/>
      <c r="O1000" s="10"/>
      <c r="P1000" s="10"/>
      <c r="Q1000" s="10"/>
      <c r="R1000" s="10"/>
    </row>
    <row r="1001" spans="1:18" ht="33">
      <c r="A1001" s="685"/>
      <c r="B1001" s="9"/>
      <c r="C1001" s="9"/>
      <c r="D1001" s="9"/>
      <c r="E1001" s="9"/>
      <c r="F1001" s="10"/>
      <c r="G1001" s="13"/>
      <c r="H1001" s="10"/>
      <c r="I1001" s="10"/>
      <c r="J1001" s="10"/>
      <c r="K1001" s="10"/>
      <c r="L1001" s="10"/>
      <c r="M1001" s="10"/>
      <c r="N1001" s="10"/>
      <c r="O1001" s="10"/>
      <c r="P1001" s="10"/>
      <c r="Q1001" s="10"/>
      <c r="R1001" s="10"/>
    </row>
    <row r="1002" spans="1:18" ht="33">
      <c r="A1002" s="685"/>
      <c r="B1002" s="9"/>
      <c r="C1002" s="9"/>
      <c r="D1002" s="9"/>
      <c r="E1002" s="9"/>
      <c r="F1002" s="10"/>
      <c r="G1002" s="13"/>
      <c r="H1002" s="10"/>
      <c r="I1002" s="10"/>
      <c r="J1002" s="10"/>
      <c r="K1002" s="10"/>
      <c r="L1002" s="10"/>
      <c r="M1002" s="10"/>
      <c r="N1002" s="10"/>
      <c r="O1002" s="10"/>
      <c r="P1002" s="10"/>
      <c r="Q1002" s="10"/>
      <c r="R1002" s="10"/>
    </row>
    <row r="1003" spans="1:18" ht="33">
      <c r="A1003" s="685"/>
      <c r="B1003" s="9"/>
      <c r="C1003" s="9"/>
      <c r="D1003" s="9"/>
      <c r="E1003" s="9"/>
      <c r="F1003" s="10"/>
      <c r="G1003" s="13"/>
      <c r="H1003" s="10"/>
      <c r="I1003" s="10"/>
      <c r="J1003" s="10"/>
      <c r="K1003" s="10"/>
      <c r="L1003" s="10"/>
      <c r="M1003" s="10"/>
      <c r="N1003" s="10"/>
      <c r="O1003" s="10"/>
      <c r="P1003" s="10"/>
      <c r="Q1003" s="10"/>
      <c r="R1003" s="10"/>
    </row>
    <row r="1004" spans="1:18" ht="33">
      <c r="A1004" s="685"/>
      <c r="B1004" s="9"/>
      <c r="C1004" s="9"/>
      <c r="D1004" s="9"/>
      <c r="E1004" s="9"/>
      <c r="F1004" s="10"/>
      <c r="G1004" s="13"/>
      <c r="H1004" s="10"/>
      <c r="I1004" s="10"/>
      <c r="J1004" s="10"/>
      <c r="K1004" s="10"/>
      <c r="L1004" s="10"/>
      <c r="M1004" s="10"/>
      <c r="N1004" s="10"/>
      <c r="O1004" s="10"/>
      <c r="P1004" s="10"/>
      <c r="Q1004" s="10"/>
      <c r="R1004" s="10"/>
    </row>
    <row r="1005" spans="1:18" ht="33">
      <c r="A1005" s="685"/>
      <c r="B1005" s="9"/>
      <c r="C1005" s="9"/>
      <c r="D1005" s="9"/>
      <c r="E1005" s="9"/>
      <c r="F1005" s="10"/>
      <c r="G1005" s="13"/>
      <c r="H1005" s="10"/>
      <c r="I1005" s="10"/>
      <c r="J1005" s="10"/>
      <c r="K1005" s="10"/>
      <c r="L1005" s="10"/>
      <c r="M1005" s="10"/>
      <c r="N1005" s="10"/>
      <c r="O1005" s="10"/>
      <c r="P1005" s="10"/>
      <c r="Q1005" s="10"/>
      <c r="R1005" s="10"/>
    </row>
    <row r="1006" spans="1:18" ht="33">
      <c r="A1006" s="685"/>
      <c r="B1006" s="9"/>
      <c r="C1006" s="9"/>
      <c r="D1006" s="9"/>
      <c r="E1006" s="9"/>
      <c r="F1006" s="10"/>
      <c r="G1006" s="13"/>
      <c r="H1006" s="10"/>
      <c r="I1006" s="10"/>
      <c r="J1006" s="10"/>
      <c r="K1006" s="10"/>
      <c r="L1006" s="10"/>
      <c r="M1006" s="10"/>
      <c r="N1006" s="10"/>
      <c r="O1006" s="10"/>
      <c r="P1006" s="10"/>
      <c r="Q1006" s="10"/>
      <c r="R1006" s="10"/>
    </row>
    <row r="1007" spans="1:18" ht="33">
      <c r="A1007" s="685"/>
      <c r="B1007" s="9"/>
      <c r="C1007" s="9"/>
      <c r="D1007" s="9"/>
      <c r="E1007" s="9"/>
      <c r="F1007" s="10"/>
      <c r="G1007" s="13"/>
      <c r="H1007" s="10"/>
      <c r="I1007" s="10"/>
      <c r="J1007" s="10"/>
      <c r="K1007" s="10"/>
      <c r="L1007" s="10"/>
      <c r="M1007" s="10"/>
      <c r="N1007" s="10"/>
      <c r="O1007" s="10"/>
      <c r="P1007" s="10"/>
      <c r="Q1007" s="10"/>
      <c r="R1007" s="10"/>
    </row>
    <row r="1008" spans="1:18" ht="33">
      <c r="A1008" s="685"/>
      <c r="B1008" s="9"/>
      <c r="C1008" s="9"/>
      <c r="D1008" s="9"/>
      <c r="E1008" s="9"/>
      <c r="F1008" s="10"/>
      <c r="G1008" s="13"/>
      <c r="H1008" s="10"/>
      <c r="I1008" s="10"/>
      <c r="J1008" s="10"/>
      <c r="K1008" s="10"/>
      <c r="L1008" s="10"/>
      <c r="M1008" s="10"/>
      <c r="N1008" s="10"/>
      <c r="O1008" s="10"/>
      <c r="P1008" s="10"/>
      <c r="Q1008" s="10"/>
      <c r="R1008" s="10"/>
    </row>
    <row r="1009" spans="1:18" ht="33">
      <c r="A1009" s="685"/>
      <c r="B1009" s="9"/>
      <c r="C1009" s="9"/>
      <c r="D1009" s="9"/>
      <c r="E1009" s="9"/>
      <c r="F1009" s="10"/>
      <c r="G1009" s="13"/>
      <c r="H1009" s="10"/>
      <c r="I1009" s="10"/>
      <c r="J1009" s="10"/>
      <c r="K1009" s="10"/>
      <c r="L1009" s="10"/>
      <c r="M1009" s="10"/>
      <c r="N1009" s="10"/>
      <c r="O1009" s="10"/>
      <c r="P1009" s="10"/>
      <c r="Q1009" s="10"/>
      <c r="R1009" s="10"/>
    </row>
    <row r="1010" spans="1:18" ht="33">
      <c r="A1010" s="685"/>
      <c r="B1010" s="9"/>
      <c r="C1010" s="9"/>
      <c r="D1010" s="9"/>
      <c r="E1010" s="9"/>
      <c r="F1010" s="10"/>
      <c r="G1010" s="13"/>
      <c r="H1010" s="10"/>
      <c r="I1010" s="10"/>
      <c r="J1010" s="10"/>
      <c r="K1010" s="10"/>
      <c r="L1010" s="10"/>
      <c r="M1010" s="10"/>
      <c r="N1010" s="10"/>
      <c r="O1010" s="10"/>
      <c r="P1010" s="10"/>
      <c r="Q1010" s="10"/>
      <c r="R1010" s="10"/>
    </row>
    <row r="1011" spans="1:18" ht="33">
      <c r="A1011" s="685"/>
      <c r="B1011" s="9"/>
      <c r="C1011" s="9"/>
      <c r="D1011" s="9"/>
      <c r="E1011" s="9"/>
      <c r="F1011" s="10"/>
      <c r="G1011" s="13"/>
      <c r="H1011" s="10"/>
      <c r="I1011" s="10"/>
      <c r="J1011" s="10"/>
      <c r="K1011" s="10"/>
      <c r="L1011" s="10"/>
      <c r="M1011" s="10"/>
      <c r="N1011" s="10"/>
      <c r="O1011" s="10"/>
      <c r="P1011" s="10"/>
      <c r="Q1011" s="10"/>
      <c r="R1011" s="10"/>
    </row>
    <row r="1012" spans="1:18" ht="33">
      <c r="A1012" s="685"/>
      <c r="B1012" s="9"/>
      <c r="C1012" s="9"/>
      <c r="D1012" s="9"/>
      <c r="E1012" s="9"/>
      <c r="F1012" s="10"/>
      <c r="G1012" s="13"/>
      <c r="H1012" s="10"/>
      <c r="I1012" s="10"/>
      <c r="J1012" s="10"/>
      <c r="K1012" s="10"/>
      <c r="L1012" s="10"/>
      <c r="M1012" s="10"/>
      <c r="N1012" s="10"/>
      <c r="O1012" s="10"/>
      <c r="P1012" s="10"/>
      <c r="Q1012" s="10"/>
      <c r="R1012" s="10"/>
    </row>
    <row r="1013" spans="1:18" ht="33">
      <c r="A1013" s="685"/>
      <c r="B1013" s="9"/>
      <c r="C1013" s="9"/>
      <c r="D1013" s="9"/>
      <c r="E1013" s="9"/>
      <c r="F1013" s="10"/>
      <c r="G1013" s="13"/>
      <c r="H1013" s="10"/>
      <c r="I1013" s="10"/>
      <c r="J1013" s="10"/>
      <c r="K1013" s="10"/>
      <c r="L1013" s="10"/>
      <c r="M1013" s="10"/>
      <c r="N1013" s="10"/>
      <c r="O1013" s="10"/>
      <c r="P1013" s="10"/>
      <c r="Q1013" s="10"/>
      <c r="R1013" s="10"/>
    </row>
    <row r="1014" spans="1:18" ht="33">
      <c r="A1014" s="685"/>
      <c r="B1014" s="9"/>
      <c r="C1014" s="9"/>
      <c r="D1014" s="9"/>
      <c r="E1014" s="9"/>
      <c r="F1014" s="10"/>
      <c r="G1014" s="13"/>
      <c r="H1014" s="10"/>
      <c r="I1014" s="10"/>
      <c r="J1014" s="10"/>
      <c r="K1014" s="10"/>
      <c r="L1014" s="10"/>
      <c r="M1014" s="10"/>
      <c r="N1014" s="10"/>
      <c r="O1014" s="10"/>
      <c r="P1014" s="10"/>
      <c r="Q1014" s="10"/>
      <c r="R1014" s="10"/>
    </row>
    <row r="1015" spans="1:18" ht="33">
      <c r="A1015" s="685"/>
      <c r="B1015" s="9"/>
      <c r="C1015" s="9"/>
      <c r="D1015" s="9"/>
      <c r="E1015" s="9"/>
      <c r="F1015" s="10"/>
      <c r="G1015" s="13"/>
      <c r="H1015" s="10"/>
      <c r="I1015" s="10"/>
      <c r="J1015" s="10"/>
      <c r="K1015" s="10"/>
      <c r="L1015" s="10"/>
      <c r="M1015" s="10"/>
      <c r="N1015" s="10"/>
      <c r="O1015" s="10"/>
      <c r="P1015" s="10"/>
      <c r="Q1015" s="10"/>
      <c r="R1015" s="10"/>
    </row>
    <row r="1016" spans="1:18" ht="33">
      <c r="A1016" s="685"/>
      <c r="B1016" s="9"/>
      <c r="C1016" s="9"/>
      <c r="D1016" s="9"/>
      <c r="E1016" s="9"/>
      <c r="F1016" s="10"/>
      <c r="G1016" s="13"/>
      <c r="H1016" s="10"/>
      <c r="I1016" s="10"/>
      <c r="J1016" s="10"/>
      <c r="K1016" s="10"/>
      <c r="L1016" s="10"/>
      <c r="M1016" s="10"/>
      <c r="N1016" s="10"/>
      <c r="O1016" s="10"/>
      <c r="P1016" s="10"/>
      <c r="Q1016" s="10"/>
      <c r="R1016" s="10"/>
    </row>
    <row r="1017" spans="1:18" ht="33">
      <c r="A1017" s="685"/>
      <c r="B1017" s="9"/>
      <c r="C1017" s="9"/>
      <c r="D1017" s="9"/>
      <c r="E1017" s="9"/>
      <c r="F1017" s="10"/>
      <c r="G1017" s="13"/>
      <c r="H1017" s="10"/>
      <c r="I1017" s="10"/>
      <c r="J1017" s="10"/>
      <c r="K1017" s="10"/>
      <c r="L1017" s="10"/>
      <c r="M1017" s="10"/>
      <c r="N1017" s="10"/>
      <c r="O1017" s="10"/>
      <c r="P1017" s="10"/>
      <c r="Q1017" s="10"/>
      <c r="R1017" s="10"/>
    </row>
    <row r="1018" spans="1:18" ht="33">
      <c r="A1018" s="685"/>
      <c r="B1018" s="9"/>
      <c r="C1018" s="9"/>
      <c r="D1018" s="9"/>
      <c r="E1018" s="9"/>
      <c r="F1018" s="10"/>
      <c r="G1018" s="13"/>
      <c r="H1018" s="10"/>
      <c r="I1018" s="10"/>
      <c r="J1018" s="10"/>
      <c r="K1018" s="10"/>
      <c r="L1018" s="10"/>
      <c r="M1018" s="10"/>
      <c r="N1018" s="10"/>
      <c r="O1018" s="10"/>
      <c r="P1018" s="10"/>
      <c r="Q1018" s="10"/>
      <c r="R1018" s="10"/>
    </row>
    <row r="1019" spans="1:18" ht="33">
      <c r="A1019" s="685"/>
      <c r="B1019" s="9"/>
      <c r="C1019" s="9"/>
      <c r="D1019" s="9"/>
      <c r="E1019" s="9"/>
      <c r="F1019" s="10"/>
      <c r="G1019" s="13"/>
      <c r="H1019" s="10"/>
      <c r="I1019" s="10"/>
      <c r="J1019" s="10"/>
      <c r="K1019" s="10"/>
      <c r="L1019" s="10"/>
      <c r="M1019" s="10"/>
      <c r="N1019" s="10"/>
      <c r="O1019" s="10"/>
      <c r="P1019" s="10"/>
      <c r="Q1019" s="10"/>
      <c r="R1019" s="10"/>
    </row>
    <row r="1020" spans="1:18" ht="33">
      <c r="A1020" s="685"/>
      <c r="B1020" s="9"/>
      <c r="C1020" s="9"/>
      <c r="D1020" s="9"/>
      <c r="E1020" s="9"/>
      <c r="F1020" s="10"/>
      <c r="G1020" s="13"/>
      <c r="H1020" s="10"/>
      <c r="I1020" s="10"/>
      <c r="J1020" s="10"/>
      <c r="K1020" s="10"/>
      <c r="L1020" s="10"/>
      <c r="M1020" s="10"/>
      <c r="N1020" s="10"/>
      <c r="O1020" s="10"/>
      <c r="P1020" s="10"/>
      <c r="Q1020" s="10"/>
      <c r="R1020" s="10"/>
    </row>
    <row r="1021" spans="1:18" ht="33">
      <c r="A1021" s="685"/>
      <c r="B1021" s="9"/>
      <c r="C1021" s="9"/>
      <c r="D1021" s="9"/>
      <c r="E1021" s="9"/>
      <c r="F1021" s="10"/>
      <c r="G1021" s="13"/>
      <c r="H1021" s="10"/>
      <c r="I1021" s="10"/>
      <c r="J1021" s="10"/>
      <c r="K1021" s="10"/>
      <c r="L1021" s="10"/>
      <c r="M1021" s="10"/>
      <c r="N1021" s="10"/>
      <c r="O1021" s="10"/>
      <c r="P1021" s="10"/>
      <c r="Q1021" s="10"/>
      <c r="R1021" s="10"/>
    </row>
    <row r="1022" spans="1:18" ht="33">
      <c r="A1022" s="685"/>
      <c r="B1022" s="9"/>
      <c r="C1022" s="9"/>
      <c r="D1022" s="9"/>
      <c r="E1022" s="9"/>
      <c r="F1022" s="10"/>
      <c r="G1022" s="13"/>
      <c r="H1022" s="10"/>
      <c r="I1022" s="10"/>
      <c r="J1022" s="10"/>
      <c r="K1022" s="10"/>
      <c r="L1022" s="10"/>
      <c r="M1022" s="10"/>
      <c r="N1022" s="10"/>
      <c r="O1022" s="10"/>
      <c r="P1022" s="10"/>
      <c r="Q1022" s="10"/>
      <c r="R1022" s="10"/>
    </row>
    <row r="1023" spans="1:18" ht="33">
      <c r="A1023" s="685"/>
      <c r="B1023" s="9"/>
      <c r="C1023" s="9"/>
      <c r="D1023" s="9"/>
      <c r="E1023" s="9"/>
      <c r="F1023" s="10"/>
      <c r="G1023" s="13"/>
      <c r="H1023" s="10"/>
      <c r="I1023" s="10"/>
      <c r="J1023" s="10"/>
      <c r="K1023" s="10"/>
      <c r="L1023" s="10"/>
      <c r="M1023" s="10"/>
      <c r="N1023" s="10"/>
      <c r="O1023" s="10"/>
      <c r="P1023" s="10"/>
      <c r="Q1023" s="10"/>
      <c r="R1023" s="10"/>
    </row>
    <row r="1024" spans="1:18" ht="33">
      <c r="A1024" s="685"/>
      <c r="B1024" s="9"/>
      <c r="C1024" s="9"/>
      <c r="D1024" s="9"/>
      <c r="E1024" s="9"/>
      <c r="F1024" s="10"/>
      <c r="G1024" s="13"/>
      <c r="H1024" s="10"/>
      <c r="I1024" s="10"/>
      <c r="J1024" s="10"/>
      <c r="K1024" s="10"/>
      <c r="L1024" s="10"/>
      <c r="M1024" s="10"/>
      <c r="N1024" s="10"/>
      <c r="O1024" s="10"/>
      <c r="P1024" s="10"/>
      <c r="Q1024" s="10"/>
      <c r="R1024" s="10"/>
    </row>
    <row r="1025" spans="1:18" ht="33">
      <c r="A1025" s="685"/>
      <c r="B1025" s="9"/>
      <c r="C1025" s="9"/>
      <c r="D1025" s="9"/>
      <c r="E1025" s="9"/>
      <c r="F1025" s="10"/>
      <c r="G1025" s="13"/>
      <c r="H1025" s="10"/>
      <c r="I1025" s="10"/>
      <c r="J1025" s="10"/>
      <c r="K1025" s="10"/>
      <c r="L1025" s="10"/>
      <c r="M1025" s="10"/>
      <c r="N1025" s="10"/>
      <c r="O1025" s="10"/>
      <c r="P1025" s="10"/>
      <c r="Q1025" s="10"/>
      <c r="R1025" s="10"/>
    </row>
    <row r="1026" spans="1:18" ht="33">
      <c r="A1026" s="685"/>
      <c r="B1026" s="9"/>
      <c r="C1026" s="9"/>
      <c r="D1026" s="9"/>
      <c r="E1026" s="9"/>
      <c r="F1026" s="10"/>
      <c r="G1026" s="13"/>
      <c r="H1026" s="10"/>
      <c r="I1026" s="10"/>
      <c r="J1026" s="10"/>
      <c r="K1026" s="10"/>
      <c r="L1026" s="10"/>
      <c r="M1026" s="10"/>
      <c r="N1026" s="10"/>
      <c r="O1026" s="10"/>
      <c r="P1026" s="10"/>
      <c r="Q1026" s="10"/>
      <c r="R1026" s="10"/>
    </row>
    <row r="1027" spans="1:18" ht="33">
      <c r="A1027" s="685"/>
      <c r="B1027" s="9"/>
      <c r="C1027" s="9"/>
      <c r="D1027" s="9"/>
      <c r="E1027" s="9"/>
      <c r="F1027" s="10"/>
      <c r="G1027" s="13"/>
      <c r="H1027" s="10"/>
      <c r="I1027" s="10"/>
      <c r="J1027" s="10"/>
      <c r="K1027" s="10"/>
      <c r="L1027" s="10"/>
      <c r="M1027" s="10"/>
      <c r="N1027" s="10"/>
      <c r="O1027" s="10"/>
      <c r="P1027" s="10"/>
      <c r="Q1027" s="10"/>
      <c r="R1027" s="10"/>
    </row>
    <row r="1028" spans="1:18" ht="33">
      <c r="A1028" s="685"/>
      <c r="B1028" s="9"/>
      <c r="C1028" s="9"/>
      <c r="D1028" s="9"/>
      <c r="E1028" s="9"/>
      <c r="F1028" s="10"/>
      <c r="G1028" s="13"/>
      <c r="H1028" s="10"/>
      <c r="I1028" s="10"/>
      <c r="J1028" s="10"/>
      <c r="K1028" s="10"/>
      <c r="L1028" s="10"/>
      <c r="M1028" s="10"/>
      <c r="N1028" s="10"/>
      <c r="O1028" s="10"/>
      <c r="P1028" s="10"/>
      <c r="Q1028" s="10"/>
      <c r="R1028" s="10"/>
    </row>
    <row r="1029" spans="1:18" ht="33">
      <c r="A1029" s="685"/>
      <c r="B1029" s="9"/>
      <c r="C1029" s="9"/>
      <c r="D1029" s="9"/>
      <c r="E1029" s="9"/>
      <c r="F1029" s="10"/>
      <c r="G1029" s="13"/>
      <c r="H1029" s="10"/>
      <c r="I1029" s="10"/>
      <c r="J1029" s="10"/>
      <c r="K1029" s="10"/>
      <c r="L1029" s="10"/>
      <c r="M1029" s="10"/>
      <c r="N1029" s="10"/>
      <c r="O1029" s="10"/>
      <c r="P1029" s="10"/>
      <c r="Q1029" s="10"/>
      <c r="R1029" s="10"/>
    </row>
    <row r="1030" spans="1:18" ht="33">
      <c r="A1030" s="685"/>
      <c r="B1030" s="9"/>
      <c r="C1030" s="9"/>
      <c r="D1030" s="9"/>
      <c r="E1030" s="9"/>
      <c r="F1030" s="10"/>
      <c r="G1030" s="13"/>
      <c r="H1030" s="10"/>
      <c r="I1030" s="10"/>
      <c r="J1030" s="10"/>
      <c r="K1030" s="10"/>
      <c r="L1030" s="10"/>
      <c r="M1030" s="10"/>
      <c r="N1030" s="10"/>
      <c r="O1030" s="10"/>
      <c r="P1030" s="10"/>
      <c r="Q1030" s="10"/>
      <c r="R1030" s="10"/>
    </row>
    <row r="1031" spans="1:18" ht="33">
      <c r="A1031" s="685"/>
      <c r="B1031" s="9"/>
      <c r="C1031" s="9"/>
      <c r="D1031" s="9"/>
      <c r="E1031" s="9"/>
      <c r="F1031" s="10"/>
      <c r="G1031" s="13"/>
      <c r="H1031" s="10"/>
      <c r="I1031" s="10"/>
      <c r="J1031" s="10"/>
      <c r="K1031" s="10"/>
      <c r="L1031" s="10"/>
      <c r="M1031" s="10"/>
      <c r="N1031" s="10"/>
      <c r="O1031" s="10"/>
      <c r="P1031" s="10"/>
      <c r="Q1031" s="10"/>
      <c r="R1031" s="10"/>
    </row>
    <row r="1032" spans="1:18" ht="33">
      <c r="A1032" s="685"/>
      <c r="B1032" s="9"/>
      <c r="C1032" s="9"/>
      <c r="D1032" s="9"/>
      <c r="E1032" s="9"/>
      <c r="F1032" s="10"/>
      <c r="G1032" s="13"/>
      <c r="H1032" s="10"/>
      <c r="I1032" s="10"/>
      <c r="J1032" s="10"/>
      <c r="K1032" s="10"/>
      <c r="L1032" s="10"/>
      <c r="M1032" s="10"/>
      <c r="N1032" s="10"/>
      <c r="O1032" s="10"/>
      <c r="P1032" s="10"/>
      <c r="Q1032" s="10"/>
      <c r="R1032" s="10"/>
    </row>
    <row r="1033" spans="1:18" ht="33">
      <c r="A1033" s="685"/>
      <c r="B1033" s="9"/>
      <c r="C1033" s="9"/>
      <c r="D1033" s="9"/>
      <c r="E1033" s="9"/>
      <c r="F1033" s="10"/>
      <c r="G1033" s="13"/>
      <c r="H1033" s="10"/>
      <c r="I1033" s="10"/>
      <c r="J1033" s="10"/>
      <c r="K1033" s="10"/>
      <c r="L1033" s="10"/>
      <c r="M1033" s="10"/>
      <c r="N1033" s="10"/>
      <c r="O1033" s="10"/>
      <c r="P1033" s="10"/>
      <c r="Q1033" s="10"/>
      <c r="R1033" s="10"/>
    </row>
    <row r="1034" spans="1:18" ht="33">
      <c r="A1034" s="685"/>
      <c r="B1034" s="9"/>
      <c r="C1034" s="9"/>
      <c r="D1034" s="9"/>
      <c r="E1034" s="9"/>
      <c r="F1034" s="10"/>
      <c r="G1034" s="13"/>
      <c r="H1034" s="10"/>
      <c r="I1034" s="10"/>
      <c r="J1034" s="10"/>
      <c r="K1034" s="10"/>
      <c r="L1034" s="10"/>
      <c r="M1034" s="10"/>
      <c r="N1034" s="10"/>
      <c r="O1034" s="10"/>
      <c r="P1034" s="10"/>
      <c r="Q1034" s="10"/>
      <c r="R1034" s="10"/>
    </row>
    <row r="1035" spans="1:18" ht="33">
      <c r="A1035" s="685"/>
      <c r="B1035" s="9"/>
      <c r="C1035" s="9"/>
      <c r="D1035" s="9"/>
      <c r="E1035" s="9"/>
      <c r="F1035" s="10"/>
      <c r="G1035" s="13"/>
      <c r="H1035" s="10"/>
      <c r="I1035" s="10"/>
      <c r="J1035" s="10"/>
      <c r="K1035" s="10"/>
      <c r="L1035" s="10"/>
      <c r="M1035" s="10"/>
      <c r="N1035" s="10"/>
      <c r="O1035" s="10"/>
      <c r="P1035" s="10"/>
      <c r="Q1035" s="10"/>
      <c r="R1035" s="10"/>
    </row>
    <row r="1036" spans="1:18" ht="33">
      <c r="A1036" s="685"/>
      <c r="B1036" s="9"/>
      <c r="C1036" s="9"/>
      <c r="D1036" s="9"/>
      <c r="E1036" s="9"/>
      <c r="F1036" s="10"/>
      <c r="G1036" s="13"/>
      <c r="H1036" s="10"/>
      <c r="I1036" s="10"/>
      <c r="J1036" s="10"/>
      <c r="K1036" s="10"/>
      <c r="L1036" s="10"/>
      <c r="M1036" s="10"/>
      <c r="N1036" s="10"/>
      <c r="O1036" s="10"/>
      <c r="P1036" s="10"/>
      <c r="Q1036" s="10"/>
      <c r="R1036" s="10"/>
    </row>
    <row r="1037" spans="1:18" ht="33">
      <c r="A1037" s="685"/>
      <c r="B1037" s="9"/>
      <c r="C1037" s="9"/>
      <c r="D1037" s="9"/>
      <c r="E1037" s="9"/>
      <c r="F1037" s="10"/>
      <c r="G1037" s="13"/>
      <c r="H1037" s="10"/>
      <c r="I1037" s="10"/>
      <c r="J1037" s="10"/>
      <c r="K1037" s="10"/>
      <c r="L1037" s="10"/>
      <c r="M1037" s="10"/>
      <c r="N1037" s="10"/>
      <c r="O1037" s="10"/>
      <c r="P1037" s="10"/>
      <c r="Q1037" s="10"/>
      <c r="R1037" s="10"/>
    </row>
    <row r="1038" spans="1:18" ht="33">
      <c r="A1038" s="685"/>
      <c r="B1038" s="9"/>
      <c r="C1038" s="9"/>
      <c r="D1038" s="9"/>
      <c r="E1038" s="9"/>
      <c r="F1038" s="10"/>
      <c r="G1038" s="13"/>
      <c r="H1038" s="10"/>
      <c r="I1038" s="10"/>
      <c r="J1038" s="10"/>
      <c r="K1038" s="10"/>
      <c r="L1038" s="10"/>
      <c r="M1038" s="10"/>
      <c r="N1038" s="10"/>
      <c r="O1038" s="10"/>
      <c r="P1038" s="10"/>
      <c r="Q1038" s="10"/>
      <c r="R1038" s="10"/>
    </row>
    <row r="1039" spans="1:18" ht="33">
      <c r="A1039" s="685"/>
      <c r="B1039" s="9"/>
      <c r="C1039" s="9"/>
      <c r="D1039" s="9"/>
      <c r="E1039" s="9"/>
      <c r="F1039" s="10"/>
      <c r="G1039" s="13"/>
      <c r="H1039" s="10"/>
      <c r="I1039" s="10"/>
      <c r="J1039" s="10"/>
      <c r="K1039" s="10"/>
      <c r="L1039" s="10"/>
      <c r="M1039" s="10"/>
      <c r="N1039" s="10"/>
      <c r="O1039" s="10"/>
      <c r="P1039" s="10"/>
      <c r="Q1039" s="10"/>
      <c r="R1039" s="10"/>
    </row>
    <row r="1040" spans="1:18" ht="33">
      <c r="A1040" s="685"/>
      <c r="B1040" s="9"/>
      <c r="C1040" s="9"/>
      <c r="D1040" s="9"/>
      <c r="E1040" s="9"/>
      <c r="F1040" s="10"/>
      <c r="G1040" s="13"/>
      <c r="H1040" s="10"/>
      <c r="I1040" s="10"/>
      <c r="J1040" s="10"/>
      <c r="K1040" s="10"/>
      <c r="L1040" s="10"/>
      <c r="M1040" s="10"/>
      <c r="N1040" s="10"/>
      <c r="O1040" s="10"/>
      <c r="P1040" s="10"/>
      <c r="Q1040" s="10"/>
      <c r="R1040" s="10"/>
    </row>
    <row r="1041" spans="1:18" ht="33">
      <c r="A1041" s="685"/>
      <c r="B1041" s="9"/>
      <c r="C1041" s="9"/>
      <c r="D1041" s="9"/>
      <c r="E1041" s="9"/>
      <c r="F1041" s="10"/>
      <c r="G1041" s="13"/>
      <c r="H1041" s="10"/>
      <c r="I1041" s="10"/>
      <c r="J1041" s="10"/>
      <c r="K1041" s="10"/>
      <c r="L1041" s="10"/>
      <c r="M1041" s="10"/>
      <c r="N1041" s="10"/>
      <c r="O1041" s="10"/>
      <c r="P1041" s="10"/>
      <c r="Q1041" s="10"/>
      <c r="R1041" s="10"/>
    </row>
    <row r="1042" spans="1:18" ht="33">
      <c r="A1042" s="685"/>
      <c r="B1042" s="9"/>
      <c r="C1042" s="9"/>
      <c r="D1042" s="9"/>
      <c r="E1042" s="9"/>
      <c r="F1042" s="10"/>
      <c r="G1042" s="13"/>
      <c r="H1042" s="10"/>
      <c r="I1042" s="10"/>
      <c r="J1042" s="10"/>
      <c r="K1042" s="10"/>
      <c r="L1042" s="10"/>
      <c r="M1042" s="10"/>
      <c r="N1042" s="10"/>
      <c r="O1042" s="10"/>
      <c r="P1042" s="10"/>
      <c r="Q1042" s="10"/>
      <c r="R1042" s="10"/>
    </row>
    <row r="1043" spans="1:18" ht="33">
      <c r="A1043" s="685"/>
      <c r="B1043" s="9"/>
      <c r="C1043" s="9"/>
      <c r="D1043" s="9"/>
      <c r="E1043" s="9"/>
      <c r="F1043" s="10"/>
      <c r="G1043" s="13"/>
      <c r="H1043" s="10"/>
      <c r="I1043" s="10"/>
      <c r="J1043" s="10"/>
      <c r="K1043" s="10"/>
      <c r="L1043" s="10"/>
      <c r="M1043" s="10"/>
      <c r="N1043" s="10"/>
      <c r="O1043" s="10"/>
      <c r="P1043" s="10"/>
      <c r="Q1043" s="10"/>
      <c r="R1043" s="10"/>
    </row>
    <row r="1044" spans="1:18" ht="33">
      <c r="A1044" s="685"/>
      <c r="B1044" s="9"/>
      <c r="C1044" s="9"/>
      <c r="D1044" s="9"/>
      <c r="E1044" s="9"/>
      <c r="F1044" s="10"/>
      <c r="G1044" s="13"/>
      <c r="H1044" s="10"/>
      <c r="I1044" s="10"/>
      <c r="J1044" s="10"/>
      <c r="K1044" s="10"/>
      <c r="L1044" s="10"/>
      <c r="M1044" s="10"/>
      <c r="N1044" s="10"/>
      <c r="O1044" s="10"/>
      <c r="P1044" s="10"/>
      <c r="Q1044" s="10"/>
      <c r="R1044" s="10"/>
    </row>
    <row r="1045" spans="1:18" ht="33">
      <c r="A1045" s="685"/>
      <c r="B1045" s="9"/>
      <c r="C1045" s="9"/>
      <c r="D1045" s="9"/>
      <c r="E1045" s="9"/>
      <c r="F1045" s="10"/>
      <c r="G1045" s="13"/>
      <c r="H1045" s="10"/>
      <c r="I1045" s="10"/>
      <c r="J1045" s="10"/>
      <c r="K1045" s="10"/>
      <c r="L1045" s="10"/>
      <c r="M1045" s="10"/>
      <c r="N1045" s="10"/>
      <c r="O1045" s="10"/>
      <c r="P1045" s="10"/>
      <c r="Q1045" s="10"/>
      <c r="R1045" s="10"/>
    </row>
    <row r="1046" spans="1:18" ht="33">
      <c r="A1046" s="685"/>
      <c r="B1046" s="9"/>
      <c r="C1046" s="9"/>
      <c r="D1046" s="9"/>
      <c r="E1046" s="9"/>
      <c r="F1046" s="10"/>
      <c r="G1046" s="13"/>
      <c r="H1046" s="10"/>
      <c r="I1046" s="10"/>
      <c r="J1046" s="10"/>
      <c r="K1046" s="10"/>
      <c r="L1046" s="10"/>
      <c r="M1046" s="10"/>
      <c r="N1046" s="10"/>
      <c r="O1046" s="10"/>
      <c r="P1046" s="10"/>
      <c r="Q1046" s="10"/>
      <c r="R1046" s="10"/>
    </row>
    <row r="1047" spans="1:18" ht="33">
      <c r="A1047" s="685"/>
      <c r="B1047" s="9"/>
      <c r="C1047" s="9"/>
      <c r="D1047" s="9"/>
      <c r="E1047" s="9"/>
      <c r="F1047" s="10"/>
      <c r="G1047" s="13"/>
      <c r="H1047" s="10"/>
      <c r="I1047" s="10"/>
      <c r="J1047" s="10"/>
      <c r="K1047" s="10"/>
      <c r="L1047" s="10"/>
      <c r="M1047" s="10"/>
      <c r="N1047" s="10"/>
      <c r="O1047" s="10"/>
      <c r="P1047" s="10"/>
      <c r="Q1047" s="10"/>
      <c r="R1047" s="10"/>
    </row>
    <row r="1048" spans="1:18" ht="33">
      <c r="A1048" s="685"/>
      <c r="B1048" s="9"/>
      <c r="C1048" s="9"/>
      <c r="D1048" s="9"/>
      <c r="E1048" s="9"/>
      <c r="F1048" s="10"/>
      <c r="G1048" s="13"/>
      <c r="H1048" s="10"/>
      <c r="I1048" s="10"/>
      <c r="J1048" s="10"/>
      <c r="K1048" s="10"/>
      <c r="L1048" s="10"/>
      <c r="M1048" s="10"/>
      <c r="N1048" s="10"/>
      <c r="O1048" s="10"/>
      <c r="P1048" s="10"/>
      <c r="Q1048" s="10"/>
      <c r="R1048" s="10"/>
    </row>
    <row r="1049" spans="1:18" ht="33">
      <c r="A1049" s="685"/>
      <c r="B1049" s="9"/>
      <c r="C1049" s="9"/>
      <c r="D1049" s="9"/>
      <c r="E1049" s="9"/>
      <c r="F1049" s="10"/>
      <c r="G1049" s="13"/>
      <c r="H1049" s="10"/>
      <c r="I1049" s="10"/>
      <c r="J1049" s="10"/>
      <c r="K1049" s="10"/>
      <c r="L1049" s="10"/>
      <c r="M1049" s="10"/>
      <c r="N1049" s="10"/>
      <c r="O1049" s="10"/>
      <c r="P1049" s="10"/>
      <c r="Q1049" s="10"/>
      <c r="R1049" s="10"/>
    </row>
    <row r="1050" spans="1:18" ht="33">
      <c r="A1050" s="685"/>
      <c r="B1050" s="9"/>
      <c r="C1050" s="9"/>
      <c r="D1050" s="9"/>
      <c r="E1050" s="9"/>
      <c r="F1050" s="10"/>
      <c r="G1050" s="13"/>
      <c r="H1050" s="10"/>
      <c r="I1050" s="10"/>
      <c r="J1050" s="10"/>
      <c r="K1050" s="10"/>
      <c r="L1050" s="10"/>
      <c r="M1050" s="10"/>
      <c r="N1050" s="10"/>
      <c r="O1050" s="10"/>
      <c r="P1050" s="10"/>
      <c r="Q1050" s="10"/>
      <c r="R1050" s="10"/>
    </row>
    <row r="1051" spans="1:18" ht="33">
      <c r="A1051" s="685"/>
      <c r="B1051" s="9"/>
      <c r="C1051" s="9"/>
      <c r="D1051" s="9"/>
      <c r="E1051" s="9"/>
      <c r="F1051" s="10"/>
      <c r="G1051" s="13"/>
      <c r="H1051" s="10"/>
      <c r="I1051" s="10"/>
      <c r="J1051" s="10"/>
      <c r="K1051" s="10"/>
      <c r="L1051" s="10"/>
      <c r="M1051" s="10"/>
      <c r="N1051" s="10"/>
      <c r="O1051" s="10"/>
      <c r="P1051" s="10"/>
      <c r="Q1051" s="10"/>
      <c r="R1051" s="10"/>
    </row>
    <row r="1052" spans="1:18" ht="33">
      <c r="A1052" s="685"/>
      <c r="B1052" s="9"/>
      <c r="C1052" s="9"/>
      <c r="D1052" s="9"/>
      <c r="E1052" s="9"/>
      <c r="F1052" s="10"/>
      <c r="G1052" s="13"/>
      <c r="H1052" s="10"/>
      <c r="I1052" s="10"/>
      <c r="J1052" s="10"/>
      <c r="K1052" s="10"/>
      <c r="L1052" s="10"/>
      <c r="M1052" s="10"/>
      <c r="N1052" s="10"/>
      <c r="O1052" s="10"/>
      <c r="P1052" s="10"/>
      <c r="Q1052" s="10"/>
      <c r="R1052" s="10"/>
    </row>
    <row r="1053" spans="1:18" ht="33">
      <c r="A1053" s="685"/>
      <c r="B1053" s="9"/>
      <c r="C1053" s="9"/>
      <c r="D1053" s="9"/>
      <c r="E1053" s="9"/>
      <c r="F1053" s="10"/>
      <c r="G1053" s="13"/>
      <c r="H1053" s="10"/>
      <c r="I1053" s="10"/>
      <c r="J1053" s="10"/>
      <c r="K1053" s="10"/>
      <c r="L1053" s="10"/>
      <c r="M1053" s="10"/>
      <c r="N1053" s="10"/>
      <c r="O1053" s="10"/>
      <c r="P1053" s="10"/>
      <c r="Q1053" s="10"/>
      <c r="R1053" s="10"/>
    </row>
    <row r="1054" spans="1:18" ht="33">
      <c r="A1054" s="685"/>
      <c r="B1054" s="9"/>
      <c r="C1054" s="9"/>
      <c r="D1054" s="9"/>
      <c r="E1054" s="9"/>
      <c r="F1054" s="10"/>
      <c r="G1054" s="13"/>
      <c r="H1054" s="10"/>
      <c r="I1054" s="10"/>
      <c r="J1054" s="10"/>
      <c r="K1054" s="10"/>
      <c r="L1054" s="10"/>
      <c r="M1054" s="10"/>
      <c r="N1054" s="10"/>
      <c r="O1054" s="10"/>
      <c r="P1054" s="10"/>
      <c r="Q1054" s="10"/>
      <c r="R1054" s="10"/>
    </row>
    <row r="1055" spans="1:18" ht="33">
      <c r="A1055" s="685"/>
      <c r="B1055" s="9"/>
      <c r="C1055" s="9"/>
      <c r="D1055" s="9"/>
      <c r="E1055" s="9"/>
      <c r="F1055" s="10"/>
      <c r="G1055" s="13"/>
      <c r="H1055" s="10"/>
      <c r="I1055" s="10"/>
      <c r="J1055" s="10"/>
      <c r="K1055" s="10"/>
      <c r="L1055" s="10"/>
      <c r="M1055" s="10"/>
      <c r="N1055" s="10"/>
      <c r="O1055" s="10"/>
      <c r="P1055" s="10"/>
      <c r="Q1055" s="10"/>
      <c r="R1055" s="10"/>
    </row>
    <row r="1056" spans="1:18" ht="33">
      <c r="A1056" s="685"/>
      <c r="B1056" s="9"/>
      <c r="C1056" s="9"/>
      <c r="D1056" s="9"/>
      <c r="E1056" s="9"/>
      <c r="F1056" s="10"/>
      <c r="G1056" s="13"/>
      <c r="H1056" s="10"/>
      <c r="I1056" s="10"/>
      <c r="J1056" s="10"/>
      <c r="K1056" s="10"/>
      <c r="L1056" s="10"/>
      <c r="M1056" s="10"/>
      <c r="N1056" s="10"/>
      <c r="O1056" s="10"/>
      <c r="P1056" s="10"/>
      <c r="Q1056" s="10"/>
      <c r="R1056" s="10"/>
    </row>
    <row r="1057" spans="1:18" ht="33">
      <c r="A1057" s="685"/>
      <c r="B1057" s="9"/>
      <c r="C1057" s="9"/>
      <c r="D1057" s="9"/>
      <c r="E1057" s="9"/>
      <c r="F1057" s="10"/>
      <c r="G1057" s="13"/>
      <c r="H1057" s="10"/>
      <c r="I1057" s="10"/>
      <c r="J1057" s="10"/>
      <c r="K1057" s="10"/>
      <c r="L1057" s="10"/>
      <c r="M1057" s="10"/>
      <c r="N1057" s="10"/>
      <c r="O1057" s="10"/>
      <c r="P1057" s="10"/>
      <c r="Q1057" s="10"/>
      <c r="R1057" s="10"/>
    </row>
    <row r="1058" spans="1:18" ht="33">
      <c r="A1058" s="685"/>
      <c r="B1058" s="9"/>
      <c r="C1058" s="9"/>
      <c r="D1058" s="9"/>
      <c r="E1058" s="9"/>
      <c r="F1058" s="10"/>
      <c r="G1058" s="13"/>
      <c r="H1058" s="10"/>
      <c r="I1058" s="10"/>
      <c r="J1058" s="10"/>
      <c r="K1058" s="10"/>
      <c r="L1058" s="10"/>
      <c r="M1058" s="10"/>
      <c r="N1058" s="10"/>
      <c r="O1058" s="10"/>
      <c r="P1058" s="10"/>
      <c r="Q1058" s="10"/>
      <c r="R1058" s="10"/>
    </row>
    <row r="1059" spans="1:18" ht="33">
      <c r="A1059" s="685"/>
      <c r="B1059" s="9"/>
      <c r="C1059" s="9"/>
      <c r="D1059" s="9"/>
      <c r="E1059" s="9"/>
      <c r="F1059" s="10"/>
      <c r="G1059" s="13"/>
      <c r="H1059" s="10"/>
      <c r="I1059" s="10"/>
      <c r="J1059" s="10"/>
      <c r="K1059" s="10"/>
      <c r="L1059" s="10"/>
      <c r="M1059" s="10"/>
      <c r="N1059" s="10"/>
      <c r="O1059" s="10"/>
      <c r="P1059" s="10"/>
      <c r="Q1059" s="10"/>
      <c r="R1059" s="10"/>
    </row>
    <row r="1060" spans="1:18" ht="33">
      <c r="A1060" s="685"/>
      <c r="B1060" s="9"/>
      <c r="C1060" s="9"/>
      <c r="D1060" s="9"/>
      <c r="E1060" s="9"/>
      <c r="F1060" s="10"/>
      <c r="G1060" s="13"/>
      <c r="H1060" s="10"/>
      <c r="I1060" s="10"/>
      <c r="J1060" s="10"/>
      <c r="K1060" s="10"/>
      <c r="L1060" s="10"/>
      <c r="M1060" s="10"/>
      <c r="N1060" s="10"/>
      <c r="O1060" s="10"/>
      <c r="P1060" s="10"/>
      <c r="Q1060" s="10"/>
      <c r="R1060" s="10"/>
    </row>
    <row r="1061" spans="1:18" ht="33">
      <c r="A1061" s="685"/>
      <c r="B1061" s="9"/>
      <c r="C1061" s="9"/>
      <c r="D1061" s="9"/>
      <c r="E1061" s="9"/>
      <c r="F1061" s="10"/>
      <c r="G1061" s="13"/>
      <c r="H1061" s="10"/>
      <c r="I1061" s="10"/>
      <c r="J1061" s="10"/>
      <c r="K1061" s="10"/>
      <c r="L1061" s="10"/>
      <c r="M1061" s="10"/>
      <c r="N1061" s="10"/>
      <c r="O1061" s="10"/>
      <c r="P1061" s="10"/>
      <c r="Q1061" s="10"/>
      <c r="R1061" s="10"/>
    </row>
    <row r="1062" spans="1:18" ht="33">
      <c r="A1062" s="685"/>
      <c r="B1062" s="9"/>
      <c r="C1062" s="9"/>
      <c r="D1062" s="9"/>
      <c r="E1062" s="9"/>
      <c r="F1062" s="10"/>
      <c r="G1062" s="13"/>
      <c r="H1062" s="10"/>
      <c r="I1062" s="10"/>
      <c r="J1062" s="10"/>
      <c r="K1062" s="10"/>
      <c r="L1062" s="10"/>
      <c r="M1062" s="10"/>
      <c r="N1062" s="10"/>
      <c r="O1062" s="10"/>
      <c r="P1062" s="10"/>
      <c r="Q1062" s="10"/>
      <c r="R1062" s="10"/>
    </row>
    <row r="1063" spans="1:18" ht="33">
      <c r="A1063" s="685"/>
      <c r="B1063" s="9"/>
      <c r="C1063" s="9"/>
      <c r="D1063" s="9"/>
      <c r="E1063" s="9"/>
      <c r="F1063" s="10"/>
      <c r="G1063" s="13"/>
      <c r="H1063" s="10"/>
      <c r="I1063" s="10"/>
      <c r="J1063" s="10"/>
      <c r="K1063" s="10"/>
      <c r="L1063" s="10"/>
      <c r="M1063" s="10"/>
      <c r="N1063" s="10"/>
      <c r="O1063" s="10"/>
      <c r="P1063" s="10"/>
      <c r="Q1063" s="10"/>
      <c r="R1063" s="10"/>
    </row>
    <row r="1064" spans="1:18" ht="33">
      <c r="A1064" s="685"/>
      <c r="B1064" s="9"/>
      <c r="C1064" s="9"/>
      <c r="D1064" s="9"/>
      <c r="E1064" s="9"/>
      <c r="F1064" s="10"/>
      <c r="G1064" s="13"/>
      <c r="H1064" s="10"/>
      <c r="I1064" s="10"/>
      <c r="J1064" s="10"/>
      <c r="K1064" s="10"/>
      <c r="L1064" s="10"/>
      <c r="M1064" s="10"/>
      <c r="N1064" s="10"/>
      <c r="O1064" s="10"/>
      <c r="P1064" s="10"/>
      <c r="Q1064" s="10"/>
      <c r="R1064" s="10"/>
    </row>
    <row r="1065" spans="1:18" ht="33">
      <c r="A1065" s="685"/>
      <c r="B1065" s="9"/>
      <c r="C1065" s="9"/>
      <c r="D1065" s="9"/>
      <c r="E1065" s="9"/>
      <c r="F1065" s="10"/>
      <c r="G1065" s="13"/>
      <c r="H1065" s="10"/>
      <c r="I1065" s="10"/>
      <c r="J1065" s="10"/>
      <c r="K1065" s="10"/>
      <c r="L1065" s="10"/>
      <c r="M1065" s="10"/>
      <c r="N1065" s="10"/>
      <c r="O1065" s="10"/>
      <c r="P1065" s="10"/>
      <c r="Q1065" s="10"/>
      <c r="R1065" s="10"/>
    </row>
    <row r="1066" spans="1:18" ht="33">
      <c r="A1066" s="685"/>
      <c r="B1066" s="9"/>
      <c r="C1066" s="9"/>
      <c r="D1066" s="9"/>
      <c r="E1066" s="9"/>
      <c r="F1066" s="10"/>
      <c r="G1066" s="13"/>
      <c r="H1066" s="10"/>
      <c r="I1066" s="10"/>
      <c r="J1066" s="10"/>
      <c r="K1066" s="10"/>
      <c r="L1066" s="10"/>
      <c r="M1066" s="10"/>
      <c r="N1066" s="10"/>
      <c r="O1066" s="10"/>
      <c r="P1066" s="10"/>
      <c r="Q1066" s="10"/>
      <c r="R1066" s="10"/>
    </row>
    <row r="1067" spans="1:18" ht="33">
      <c r="A1067" s="685"/>
      <c r="B1067" s="9"/>
      <c r="C1067" s="9"/>
      <c r="D1067" s="9"/>
      <c r="E1067" s="9"/>
      <c r="F1067" s="10"/>
      <c r="G1067" s="13"/>
      <c r="H1067" s="10"/>
      <c r="I1067" s="10"/>
      <c r="J1067" s="10"/>
      <c r="K1067" s="10"/>
      <c r="L1067" s="10"/>
      <c r="M1067" s="10"/>
      <c r="N1067" s="10"/>
      <c r="O1067" s="10"/>
      <c r="P1067" s="10"/>
      <c r="Q1067" s="10"/>
      <c r="R1067" s="10"/>
    </row>
    <row r="1068" spans="1:18" ht="33">
      <c r="A1068" s="685"/>
      <c r="B1068" s="9"/>
      <c r="C1068" s="9"/>
      <c r="D1068" s="9"/>
      <c r="E1068" s="9"/>
      <c r="F1068" s="10"/>
      <c r="G1068" s="13"/>
      <c r="H1068" s="10"/>
      <c r="I1068" s="10"/>
      <c r="J1068" s="10"/>
      <c r="K1068" s="10"/>
      <c r="L1068" s="10"/>
      <c r="M1068" s="10"/>
      <c r="N1068" s="10"/>
      <c r="O1068" s="10"/>
      <c r="P1068" s="10"/>
      <c r="Q1068" s="10"/>
      <c r="R1068" s="10"/>
    </row>
    <row r="1069" spans="1:18" ht="33">
      <c r="A1069" s="685"/>
      <c r="B1069" s="9"/>
      <c r="C1069" s="9"/>
      <c r="D1069" s="9"/>
      <c r="E1069" s="9"/>
      <c r="F1069" s="10"/>
      <c r="G1069" s="13"/>
      <c r="H1069" s="10"/>
      <c r="I1069" s="10"/>
      <c r="J1069" s="10"/>
      <c r="K1069" s="10"/>
      <c r="L1069" s="10"/>
      <c r="M1069" s="10"/>
      <c r="N1069" s="10"/>
      <c r="O1069" s="10"/>
      <c r="P1069" s="10"/>
      <c r="Q1069" s="10"/>
      <c r="R1069" s="10"/>
    </row>
    <row r="1070" spans="1:18" ht="33">
      <c r="A1070" s="685"/>
      <c r="B1070" s="9"/>
      <c r="C1070" s="9"/>
      <c r="D1070" s="9"/>
      <c r="E1070" s="9"/>
      <c r="F1070" s="10"/>
      <c r="G1070" s="13"/>
      <c r="H1070" s="10"/>
      <c r="I1070" s="10"/>
      <c r="J1070" s="10"/>
      <c r="K1070" s="10"/>
      <c r="L1070" s="10"/>
      <c r="M1070" s="10"/>
      <c r="N1070" s="10"/>
      <c r="O1070" s="10"/>
      <c r="P1070" s="10"/>
      <c r="Q1070" s="10"/>
      <c r="R1070" s="10"/>
    </row>
    <row r="1071" spans="1:18" ht="33">
      <c r="A1071" s="685"/>
      <c r="B1071" s="9"/>
      <c r="C1071" s="9"/>
      <c r="D1071" s="9"/>
      <c r="E1071" s="9"/>
      <c r="F1071" s="10"/>
      <c r="G1071" s="13"/>
      <c r="H1071" s="10"/>
      <c r="I1071" s="10"/>
      <c r="J1071" s="10"/>
      <c r="K1071" s="10"/>
      <c r="L1071" s="10"/>
      <c r="M1071" s="10"/>
      <c r="N1071" s="10"/>
      <c r="O1071" s="10"/>
      <c r="P1071" s="10"/>
      <c r="Q1071" s="10"/>
      <c r="R1071" s="10"/>
    </row>
    <row r="1072" spans="1:18" ht="33">
      <c r="A1072" s="685"/>
      <c r="B1072" s="9"/>
      <c r="C1072" s="9"/>
      <c r="D1072" s="9"/>
      <c r="E1072" s="9"/>
      <c r="F1072" s="10"/>
      <c r="G1072" s="13"/>
      <c r="H1072" s="10"/>
      <c r="I1072" s="10"/>
      <c r="J1072" s="10"/>
      <c r="K1072" s="10"/>
      <c r="L1072" s="10"/>
      <c r="M1072" s="10"/>
      <c r="N1072" s="10"/>
      <c r="O1072" s="10"/>
      <c r="P1072" s="10"/>
      <c r="Q1072" s="10"/>
      <c r="R1072" s="10"/>
    </row>
    <row r="1073" spans="1:18" ht="33">
      <c r="A1073" s="685"/>
      <c r="B1073" s="9"/>
      <c r="C1073" s="9"/>
      <c r="D1073" s="9"/>
      <c r="E1073" s="9"/>
      <c r="F1073" s="10"/>
      <c r="G1073" s="13"/>
      <c r="H1073" s="10"/>
      <c r="I1073" s="10"/>
      <c r="J1073" s="10"/>
      <c r="K1073" s="10"/>
      <c r="L1073" s="10"/>
      <c r="M1073" s="10"/>
      <c r="N1073" s="10"/>
      <c r="O1073" s="10"/>
      <c r="P1073" s="10"/>
      <c r="Q1073" s="10"/>
      <c r="R1073" s="10"/>
    </row>
    <row r="1074" spans="1:18" ht="33">
      <c r="A1074" s="685"/>
      <c r="B1074" s="9"/>
      <c r="C1074" s="9"/>
      <c r="D1074" s="9"/>
      <c r="E1074" s="9"/>
      <c r="F1074" s="10"/>
      <c r="G1074" s="13"/>
      <c r="H1074" s="10"/>
      <c r="I1074" s="10"/>
      <c r="J1074" s="10"/>
      <c r="K1074" s="10"/>
      <c r="L1074" s="10"/>
      <c r="M1074" s="10"/>
      <c r="N1074" s="10"/>
      <c r="O1074" s="10"/>
      <c r="P1074" s="10"/>
      <c r="Q1074" s="10"/>
      <c r="R1074" s="10"/>
    </row>
    <row r="1075" spans="1:18" ht="33">
      <c r="A1075" s="685"/>
      <c r="B1075" s="9"/>
      <c r="C1075" s="9"/>
      <c r="D1075" s="9"/>
      <c r="E1075" s="9"/>
      <c r="F1075" s="10"/>
      <c r="G1075" s="13"/>
      <c r="H1075" s="10"/>
      <c r="I1075" s="10"/>
      <c r="J1075" s="10"/>
      <c r="K1075" s="10"/>
      <c r="L1075" s="10"/>
      <c r="M1075" s="10"/>
      <c r="N1075" s="10"/>
      <c r="O1075" s="10"/>
      <c r="P1075" s="10"/>
      <c r="Q1075" s="10"/>
      <c r="R1075" s="10"/>
    </row>
    <row r="1076" spans="1:18" ht="33">
      <c r="A1076" s="685"/>
      <c r="B1076" s="9"/>
      <c r="C1076" s="9"/>
      <c r="D1076" s="9"/>
      <c r="E1076" s="9"/>
      <c r="F1076" s="10"/>
      <c r="G1076" s="13"/>
      <c r="H1076" s="10"/>
      <c r="I1076" s="10"/>
      <c r="J1076" s="10"/>
      <c r="K1076" s="10"/>
      <c r="L1076" s="10"/>
      <c r="M1076" s="10"/>
      <c r="N1076" s="10"/>
      <c r="O1076" s="10"/>
      <c r="P1076" s="10"/>
      <c r="Q1076" s="10"/>
      <c r="R1076" s="10"/>
    </row>
    <row r="1077" spans="1:18" ht="33">
      <c r="A1077" s="685"/>
      <c r="B1077" s="9"/>
      <c r="C1077" s="9"/>
      <c r="D1077" s="9"/>
      <c r="E1077" s="9"/>
      <c r="F1077" s="10"/>
      <c r="G1077" s="13"/>
      <c r="H1077" s="10"/>
      <c r="I1077" s="10"/>
      <c r="J1077" s="10"/>
      <c r="K1077" s="10"/>
      <c r="L1077" s="10"/>
      <c r="M1077" s="10"/>
      <c r="N1077" s="10"/>
      <c r="O1077" s="10"/>
      <c r="P1077" s="10"/>
      <c r="Q1077" s="10"/>
      <c r="R1077" s="10"/>
    </row>
    <row r="1078" spans="1:18" ht="33">
      <c r="A1078" s="685"/>
      <c r="B1078" s="9"/>
      <c r="C1078" s="9"/>
      <c r="D1078" s="9"/>
      <c r="E1078" s="9"/>
      <c r="F1078" s="10"/>
      <c r="G1078" s="13"/>
      <c r="H1078" s="10"/>
      <c r="I1078" s="10"/>
      <c r="J1078" s="10"/>
      <c r="K1078" s="10"/>
      <c r="L1078" s="10"/>
      <c r="M1078" s="10"/>
      <c r="N1078" s="10"/>
      <c r="O1078" s="10"/>
      <c r="P1078" s="10"/>
      <c r="Q1078" s="10"/>
      <c r="R1078" s="10"/>
    </row>
    <row r="1079" spans="1:18" ht="33">
      <c r="A1079" s="685"/>
      <c r="B1079" s="9"/>
      <c r="C1079" s="9"/>
      <c r="D1079" s="9"/>
      <c r="E1079" s="9"/>
      <c r="F1079" s="10"/>
      <c r="G1079" s="13"/>
      <c r="H1079" s="10"/>
      <c r="I1079" s="10"/>
      <c r="J1079" s="10"/>
      <c r="K1079" s="10"/>
      <c r="L1079" s="10"/>
      <c r="M1079" s="10"/>
      <c r="N1079" s="10"/>
      <c r="O1079" s="10"/>
      <c r="P1079" s="10"/>
      <c r="Q1079" s="10"/>
      <c r="R1079" s="10"/>
    </row>
    <row r="1080" spans="1:18" ht="33">
      <c r="A1080" s="685"/>
      <c r="B1080" s="9"/>
      <c r="C1080" s="9"/>
      <c r="D1080" s="9"/>
      <c r="E1080" s="9"/>
      <c r="F1080" s="10"/>
      <c r="G1080" s="13"/>
      <c r="H1080" s="10"/>
      <c r="I1080" s="10"/>
      <c r="J1080" s="10"/>
      <c r="K1080" s="10"/>
      <c r="L1080" s="10"/>
      <c r="M1080" s="10"/>
      <c r="N1080" s="10"/>
      <c r="O1080" s="10"/>
      <c r="P1080" s="10"/>
      <c r="Q1080" s="10"/>
      <c r="R1080" s="10"/>
    </row>
    <row r="1081" spans="1:18" ht="33">
      <c r="A1081" s="685"/>
      <c r="B1081" s="9"/>
      <c r="C1081" s="9"/>
      <c r="D1081" s="9"/>
      <c r="E1081" s="9"/>
      <c r="F1081" s="10"/>
      <c r="G1081" s="13"/>
      <c r="H1081" s="10"/>
      <c r="I1081" s="10"/>
      <c r="J1081" s="10"/>
      <c r="K1081" s="10"/>
      <c r="L1081" s="10"/>
      <c r="M1081" s="10"/>
      <c r="N1081" s="10"/>
      <c r="O1081" s="10"/>
      <c r="P1081" s="10"/>
      <c r="Q1081" s="10"/>
      <c r="R1081" s="10"/>
    </row>
    <row r="1082" spans="1:18" ht="33">
      <c r="A1082" s="685"/>
      <c r="B1082" s="9"/>
      <c r="C1082" s="9"/>
      <c r="D1082" s="9"/>
      <c r="E1082" s="9"/>
      <c r="F1082" s="10"/>
      <c r="G1082" s="13"/>
      <c r="H1082" s="10"/>
      <c r="I1082" s="10"/>
      <c r="J1082" s="10"/>
      <c r="K1082" s="10"/>
      <c r="L1082" s="10"/>
      <c r="M1082" s="10"/>
      <c r="N1082" s="10"/>
      <c r="O1082" s="10"/>
      <c r="P1082" s="10"/>
      <c r="Q1082" s="10"/>
      <c r="R1082" s="10"/>
    </row>
    <row r="1083" spans="1:18" ht="33">
      <c r="A1083" s="685"/>
      <c r="B1083" s="9"/>
      <c r="C1083" s="9"/>
      <c r="D1083" s="9"/>
      <c r="E1083" s="9"/>
      <c r="F1083" s="10"/>
      <c r="G1083" s="13"/>
      <c r="H1083" s="10"/>
      <c r="I1083" s="10"/>
      <c r="J1083" s="10"/>
      <c r="K1083" s="10"/>
      <c r="L1083" s="10"/>
      <c r="M1083" s="10"/>
      <c r="N1083" s="10"/>
      <c r="O1083" s="10"/>
      <c r="P1083" s="10"/>
      <c r="Q1083" s="10"/>
      <c r="R1083" s="10"/>
    </row>
    <row r="1084" spans="1:18" ht="33">
      <c r="A1084" s="685"/>
      <c r="B1084" s="9"/>
      <c r="C1084" s="9"/>
      <c r="D1084" s="9"/>
      <c r="E1084" s="9"/>
      <c r="F1084" s="10"/>
      <c r="G1084" s="13"/>
      <c r="H1084" s="10"/>
      <c r="I1084" s="10"/>
      <c r="J1084" s="10"/>
      <c r="K1084" s="10"/>
      <c r="L1084" s="10"/>
      <c r="M1084" s="10"/>
      <c r="N1084" s="10"/>
      <c r="O1084" s="10"/>
      <c r="P1084" s="10"/>
      <c r="Q1084" s="10"/>
      <c r="R1084" s="10"/>
    </row>
    <row r="1085" spans="1:18" ht="33">
      <c r="A1085" s="685"/>
      <c r="B1085" s="9"/>
      <c r="C1085" s="9"/>
      <c r="D1085" s="9"/>
      <c r="E1085" s="9"/>
      <c r="F1085" s="10"/>
      <c r="G1085" s="13"/>
      <c r="H1085" s="10"/>
      <c r="I1085" s="10"/>
      <c r="J1085" s="10"/>
      <c r="K1085" s="10"/>
      <c r="L1085" s="10"/>
      <c r="M1085" s="10"/>
      <c r="N1085" s="10"/>
      <c r="O1085" s="10"/>
      <c r="P1085" s="10"/>
      <c r="Q1085" s="10"/>
      <c r="R1085" s="10"/>
    </row>
    <row r="1086" spans="1:18" ht="33">
      <c r="A1086" s="685"/>
      <c r="B1086" s="9"/>
      <c r="C1086" s="9"/>
      <c r="D1086" s="9"/>
      <c r="E1086" s="9"/>
      <c r="F1086" s="10"/>
      <c r="G1086" s="13"/>
      <c r="H1086" s="10"/>
      <c r="I1086" s="10"/>
      <c r="J1086" s="10"/>
      <c r="K1086" s="10"/>
      <c r="L1086" s="10"/>
      <c r="M1086" s="10"/>
      <c r="N1086" s="10"/>
      <c r="O1086" s="10"/>
      <c r="P1086" s="10"/>
      <c r="Q1086" s="10"/>
      <c r="R1086" s="10"/>
    </row>
    <row r="1087" spans="1:18" ht="33">
      <c r="A1087" s="685"/>
      <c r="B1087" s="9"/>
      <c r="C1087" s="9"/>
      <c r="D1087" s="9"/>
      <c r="E1087" s="9"/>
      <c r="F1087" s="10"/>
      <c r="G1087" s="13"/>
      <c r="H1087" s="10"/>
      <c r="I1087" s="10"/>
      <c r="J1087" s="10"/>
      <c r="K1087" s="10"/>
      <c r="L1087" s="10"/>
      <c r="M1087" s="10"/>
      <c r="N1087" s="10"/>
      <c r="O1087" s="10"/>
      <c r="P1087" s="10"/>
      <c r="Q1087" s="10"/>
      <c r="R1087" s="10"/>
    </row>
    <row r="1088" spans="1:18" ht="33">
      <c r="A1088" s="685"/>
      <c r="B1088" s="9"/>
      <c r="C1088" s="9"/>
      <c r="D1088" s="9"/>
      <c r="E1088" s="9"/>
      <c r="F1088" s="10"/>
      <c r="G1088" s="13"/>
      <c r="H1088" s="10"/>
      <c r="I1088" s="10"/>
      <c r="J1088" s="10"/>
      <c r="K1088" s="10"/>
      <c r="L1088" s="10"/>
      <c r="M1088" s="10"/>
      <c r="N1088" s="10"/>
      <c r="O1088" s="10"/>
      <c r="P1088" s="10"/>
      <c r="Q1088" s="10"/>
      <c r="R1088" s="10"/>
    </row>
    <row r="1089" spans="1:18" ht="33">
      <c r="A1089" s="685"/>
      <c r="B1089" s="9"/>
      <c r="C1089" s="9"/>
      <c r="D1089" s="9"/>
      <c r="E1089" s="9"/>
      <c r="F1089" s="10"/>
      <c r="G1089" s="13"/>
      <c r="H1089" s="10"/>
      <c r="I1089" s="10"/>
      <c r="J1089" s="10"/>
      <c r="K1089" s="10"/>
      <c r="L1089" s="10"/>
      <c r="M1089" s="10"/>
      <c r="N1089" s="10"/>
      <c r="O1089" s="10"/>
      <c r="P1089" s="10"/>
      <c r="Q1089" s="10"/>
      <c r="R1089" s="10"/>
    </row>
    <row r="1090" spans="1:18" ht="33">
      <c r="A1090" s="685"/>
      <c r="B1090" s="9"/>
      <c r="C1090" s="9"/>
      <c r="D1090" s="9"/>
      <c r="E1090" s="9"/>
      <c r="F1090" s="10"/>
      <c r="G1090" s="13"/>
      <c r="H1090" s="10"/>
      <c r="I1090" s="10"/>
      <c r="J1090" s="10"/>
      <c r="K1090" s="10"/>
      <c r="L1090" s="10"/>
      <c r="M1090" s="10"/>
      <c r="N1090" s="10"/>
      <c r="O1090" s="10"/>
      <c r="P1090" s="10"/>
      <c r="Q1090" s="10"/>
      <c r="R1090" s="10"/>
    </row>
    <row r="1091" spans="1:18" ht="33">
      <c r="A1091" s="685"/>
      <c r="B1091" s="9"/>
      <c r="C1091" s="9"/>
      <c r="D1091" s="9"/>
      <c r="E1091" s="9"/>
      <c r="F1091" s="10"/>
      <c r="G1091" s="13"/>
      <c r="H1091" s="10"/>
      <c r="I1091" s="10"/>
      <c r="J1091" s="10"/>
      <c r="K1091" s="10"/>
      <c r="L1091" s="10"/>
      <c r="M1091" s="10"/>
      <c r="N1091" s="10"/>
      <c r="O1091" s="10"/>
      <c r="P1091" s="10"/>
      <c r="Q1091" s="10"/>
      <c r="R1091" s="10"/>
    </row>
    <row r="1092" spans="1:18" ht="33">
      <c r="A1092" s="685"/>
      <c r="B1092" s="9"/>
      <c r="C1092" s="9"/>
      <c r="D1092" s="9"/>
      <c r="E1092" s="9"/>
      <c r="F1092" s="10"/>
      <c r="G1092" s="13"/>
      <c r="H1092" s="10"/>
      <c r="I1092" s="10"/>
      <c r="J1092" s="10"/>
      <c r="K1092" s="10"/>
      <c r="L1092" s="10"/>
      <c r="M1092" s="10"/>
      <c r="N1092" s="10"/>
      <c r="O1092" s="10"/>
      <c r="P1092" s="10"/>
      <c r="Q1092" s="10"/>
      <c r="R1092" s="10"/>
    </row>
    <row r="1093" spans="1:18" ht="33">
      <c r="A1093" s="685"/>
      <c r="B1093" s="9"/>
      <c r="C1093" s="9"/>
      <c r="D1093" s="9"/>
      <c r="E1093" s="9"/>
      <c r="F1093" s="10"/>
      <c r="G1093" s="13"/>
      <c r="H1093" s="10"/>
      <c r="I1093" s="10"/>
      <c r="J1093" s="10"/>
      <c r="K1093" s="10"/>
      <c r="L1093" s="10"/>
      <c r="M1093" s="10"/>
      <c r="N1093" s="10"/>
      <c r="O1093" s="10"/>
      <c r="P1093" s="10"/>
      <c r="Q1093" s="10"/>
      <c r="R1093" s="10"/>
    </row>
    <row r="1094" spans="1:18" ht="33">
      <c r="A1094" s="685"/>
      <c r="B1094" s="9"/>
      <c r="C1094" s="9"/>
      <c r="D1094" s="9"/>
      <c r="E1094" s="9"/>
      <c r="F1094" s="10"/>
      <c r="G1094" s="13"/>
      <c r="H1094" s="10"/>
      <c r="I1094" s="10"/>
      <c r="J1094" s="10"/>
      <c r="K1094" s="10"/>
      <c r="L1094" s="10"/>
      <c r="M1094" s="10"/>
      <c r="N1094" s="10"/>
      <c r="O1094" s="10"/>
      <c r="P1094" s="10"/>
      <c r="Q1094" s="10"/>
      <c r="R1094" s="10"/>
    </row>
    <row r="1095" spans="1:18" ht="33">
      <c r="A1095" s="685"/>
      <c r="B1095" s="9"/>
      <c r="C1095" s="9"/>
      <c r="D1095" s="9"/>
      <c r="E1095" s="9"/>
      <c r="F1095" s="10"/>
      <c r="G1095" s="13"/>
      <c r="H1095" s="10"/>
      <c r="I1095" s="10"/>
      <c r="J1095" s="10"/>
      <c r="K1095" s="10"/>
      <c r="L1095" s="10"/>
      <c r="M1095" s="10"/>
      <c r="N1095" s="10"/>
      <c r="O1095" s="10"/>
      <c r="P1095" s="10"/>
      <c r="Q1095" s="10"/>
      <c r="R1095" s="10"/>
    </row>
    <row r="1096" spans="1:18" ht="33">
      <c r="A1096" s="685"/>
      <c r="B1096" s="9"/>
      <c r="C1096" s="9"/>
      <c r="D1096" s="9"/>
      <c r="E1096" s="9"/>
      <c r="F1096" s="10"/>
      <c r="G1096" s="13"/>
      <c r="H1096" s="10"/>
      <c r="I1096" s="10"/>
      <c r="J1096" s="10"/>
      <c r="K1096" s="10"/>
      <c r="L1096" s="10"/>
      <c r="M1096" s="10"/>
      <c r="N1096" s="10"/>
      <c r="O1096" s="10"/>
      <c r="P1096" s="10"/>
      <c r="Q1096" s="10"/>
      <c r="R1096" s="10"/>
    </row>
    <row r="1097" spans="1:18" ht="33">
      <c r="A1097" s="685"/>
      <c r="B1097" s="9"/>
      <c r="C1097" s="9"/>
      <c r="D1097" s="9"/>
      <c r="E1097" s="9"/>
      <c r="F1097" s="10"/>
      <c r="G1097" s="13"/>
      <c r="H1097" s="10"/>
      <c r="I1097" s="10"/>
      <c r="J1097" s="10"/>
      <c r="K1097" s="10"/>
      <c r="L1097" s="10"/>
      <c r="M1097" s="10"/>
      <c r="N1097" s="10"/>
      <c r="O1097" s="10"/>
      <c r="P1097" s="10"/>
      <c r="Q1097" s="10"/>
      <c r="R1097" s="10"/>
    </row>
    <row r="1098" spans="1:18" ht="33">
      <c r="A1098" s="685"/>
      <c r="B1098" s="9"/>
      <c r="C1098" s="9"/>
      <c r="D1098" s="9"/>
      <c r="E1098" s="9"/>
      <c r="F1098" s="10"/>
      <c r="G1098" s="13"/>
      <c r="H1098" s="10"/>
      <c r="I1098" s="10"/>
      <c r="J1098" s="10"/>
      <c r="K1098" s="10"/>
      <c r="L1098" s="10"/>
      <c r="M1098" s="10"/>
      <c r="N1098" s="10"/>
      <c r="O1098" s="10"/>
      <c r="P1098" s="10"/>
      <c r="Q1098" s="10"/>
      <c r="R1098" s="10"/>
    </row>
    <row r="1099" spans="1:18" ht="33">
      <c r="A1099" s="685"/>
      <c r="B1099" s="9"/>
      <c r="C1099" s="9"/>
      <c r="D1099" s="9"/>
      <c r="E1099" s="9"/>
      <c r="F1099" s="10"/>
      <c r="G1099" s="13"/>
      <c r="H1099" s="10"/>
      <c r="I1099" s="10"/>
      <c r="J1099" s="10"/>
      <c r="K1099" s="10"/>
      <c r="L1099" s="10"/>
      <c r="M1099" s="10"/>
      <c r="N1099" s="10"/>
      <c r="O1099" s="10"/>
      <c r="P1099" s="10"/>
      <c r="Q1099" s="10"/>
      <c r="R1099" s="10"/>
    </row>
    <row r="1100" spans="1:18" ht="33">
      <c r="A1100" s="685"/>
      <c r="B1100" s="9"/>
      <c r="C1100" s="9"/>
      <c r="D1100" s="9"/>
      <c r="E1100" s="9"/>
      <c r="F1100" s="10"/>
      <c r="G1100" s="13"/>
      <c r="H1100" s="10"/>
      <c r="I1100" s="10"/>
      <c r="J1100" s="10"/>
      <c r="K1100" s="10"/>
      <c r="L1100" s="10"/>
      <c r="M1100" s="10"/>
      <c r="N1100" s="10"/>
      <c r="O1100" s="10"/>
      <c r="P1100" s="10"/>
      <c r="Q1100" s="10"/>
      <c r="R1100" s="10"/>
    </row>
    <row r="1101" spans="1:18" ht="33">
      <c r="A1101" s="685"/>
      <c r="B1101" s="9"/>
      <c r="C1101" s="9"/>
      <c r="D1101" s="9"/>
      <c r="E1101" s="9"/>
      <c r="F1101" s="10"/>
      <c r="G1101" s="13"/>
      <c r="H1101" s="10"/>
      <c r="I1101" s="10"/>
      <c r="J1101" s="10"/>
      <c r="K1101" s="10"/>
      <c r="L1101" s="10"/>
      <c r="M1101" s="10"/>
      <c r="N1101" s="10"/>
      <c r="O1101" s="10"/>
      <c r="P1101" s="10"/>
      <c r="Q1101" s="10"/>
      <c r="R1101" s="10"/>
    </row>
    <row r="1102" spans="1:18" ht="33">
      <c r="A1102" s="685"/>
      <c r="B1102" s="9"/>
      <c r="C1102" s="9"/>
      <c r="D1102" s="9"/>
      <c r="E1102" s="9"/>
      <c r="F1102" s="10"/>
      <c r="G1102" s="13"/>
      <c r="H1102" s="10"/>
      <c r="I1102" s="10"/>
      <c r="J1102" s="10"/>
      <c r="K1102" s="10"/>
      <c r="L1102" s="10"/>
      <c r="M1102" s="10"/>
      <c r="N1102" s="10"/>
      <c r="O1102" s="10"/>
      <c r="P1102" s="10"/>
      <c r="Q1102" s="10"/>
      <c r="R1102" s="10"/>
    </row>
    <row r="1103" spans="1:18" ht="33">
      <c r="A1103" s="685"/>
      <c r="B1103" s="9"/>
      <c r="C1103" s="9"/>
      <c r="D1103" s="9"/>
      <c r="E1103" s="9"/>
      <c r="F1103" s="10"/>
      <c r="G1103" s="13"/>
      <c r="H1103" s="10"/>
      <c r="I1103" s="10"/>
      <c r="J1103" s="10"/>
      <c r="K1103" s="10"/>
      <c r="L1103" s="10"/>
      <c r="M1103" s="10"/>
      <c r="N1103" s="10"/>
      <c r="O1103" s="10"/>
      <c r="P1103" s="10"/>
      <c r="Q1103" s="10"/>
      <c r="R1103" s="10"/>
    </row>
    <row r="1104" spans="1:18" ht="33">
      <c r="A1104" s="685"/>
      <c r="B1104" s="9"/>
      <c r="C1104" s="9"/>
      <c r="D1104" s="9"/>
      <c r="E1104" s="9"/>
      <c r="F1104" s="10"/>
      <c r="G1104" s="13"/>
      <c r="H1104" s="10"/>
      <c r="I1104" s="10"/>
      <c r="J1104" s="10"/>
      <c r="K1104" s="10"/>
      <c r="L1104" s="10"/>
      <c r="M1104" s="10"/>
      <c r="N1104" s="10"/>
      <c r="O1104" s="10"/>
      <c r="P1104" s="10"/>
      <c r="Q1104" s="10"/>
      <c r="R1104" s="10"/>
    </row>
    <row r="1105" spans="1:18" ht="33">
      <c r="A1105" s="685"/>
      <c r="B1105" s="9"/>
      <c r="C1105" s="9"/>
      <c r="D1105" s="9"/>
      <c r="E1105" s="9"/>
      <c r="F1105" s="10"/>
      <c r="G1105" s="13"/>
      <c r="H1105" s="10"/>
      <c r="I1105" s="10"/>
      <c r="J1105" s="10"/>
      <c r="K1105" s="10"/>
      <c r="L1105" s="10"/>
      <c r="M1105" s="10"/>
      <c r="N1105" s="10"/>
      <c r="O1105" s="10"/>
      <c r="P1105" s="10"/>
      <c r="Q1105" s="10"/>
      <c r="R1105" s="10"/>
    </row>
    <row r="1106" spans="1:18" ht="33">
      <c r="A1106" s="685"/>
      <c r="B1106" s="9"/>
      <c r="C1106" s="9"/>
      <c r="D1106" s="9"/>
      <c r="E1106" s="9"/>
      <c r="F1106" s="10"/>
      <c r="G1106" s="13"/>
      <c r="H1106" s="10"/>
      <c r="I1106" s="10"/>
      <c r="J1106" s="10"/>
      <c r="K1106" s="10"/>
      <c r="L1106" s="10"/>
      <c r="M1106" s="10"/>
      <c r="N1106" s="10"/>
      <c r="O1106" s="10"/>
      <c r="P1106" s="10"/>
      <c r="Q1106" s="10"/>
      <c r="R1106" s="10"/>
    </row>
    <row r="1107" spans="1:18" ht="33">
      <c r="A1107" s="685"/>
      <c r="B1107" s="9"/>
      <c r="C1107" s="9"/>
      <c r="D1107" s="9"/>
      <c r="E1107" s="9"/>
      <c r="F1107" s="10"/>
      <c r="G1107" s="13"/>
      <c r="H1107" s="10"/>
      <c r="I1107" s="10"/>
      <c r="J1107" s="10"/>
      <c r="K1107" s="10"/>
      <c r="L1107" s="10"/>
      <c r="M1107" s="10"/>
      <c r="N1107" s="10"/>
      <c r="O1107" s="10"/>
      <c r="P1107" s="10"/>
      <c r="Q1107" s="10"/>
      <c r="R1107" s="10"/>
    </row>
    <row r="1108" spans="1:18" ht="33">
      <c r="A1108" s="685"/>
      <c r="B1108" s="9"/>
      <c r="C1108" s="9"/>
      <c r="D1108" s="9"/>
      <c r="E1108" s="9"/>
      <c r="F1108" s="10"/>
      <c r="G1108" s="13"/>
      <c r="H1108" s="10"/>
      <c r="I1108" s="10"/>
      <c r="J1108" s="10"/>
      <c r="K1108" s="10"/>
      <c r="L1108" s="10"/>
      <c r="M1108" s="10"/>
      <c r="N1108" s="10"/>
      <c r="O1108" s="10"/>
      <c r="P1108" s="10"/>
      <c r="Q1108" s="10"/>
      <c r="R1108" s="10"/>
    </row>
    <row r="1109" spans="1:18" ht="33">
      <c r="A1109" s="685"/>
      <c r="B1109" s="9"/>
      <c r="C1109" s="9"/>
      <c r="D1109" s="9"/>
      <c r="E1109" s="9"/>
      <c r="F1109" s="10"/>
      <c r="G1109" s="13"/>
      <c r="H1109" s="10"/>
      <c r="I1109" s="10"/>
      <c r="J1109" s="10"/>
      <c r="K1109" s="10"/>
      <c r="L1109" s="10"/>
      <c r="M1109" s="10"/>
      <c r="N1109" s="10"/>
      <c r="O1109" s="10"/>
      <c r="P1109" s="10"/>
      <c r="Q1109" s="10"/>
      <c r="R1109" s="10"/>
    </row>
    <row r="1110" spans="1:18" ht="33">
      <c r="A1110" s="685"/>
      <c r="B1110" s="9"/>
      <c r="C1110" s="9"/>
      <c r="D1110" s="9"/>
      <c r="E1110" s="9"/>
      <c r="F1110" s="10"/>
      <c r="G1110" s="13"/>
      <c r="H1110" s="10"/>
      <c r="I1110" s="10"/>
      <c r="J1110" s="10"/>
      <c r="K1110" s="10"/>
      <c r="L1110" s="10"/>
      <c r="M1110" s="10"/>
      <c r="N1110" s="10"/>
      <c r="O1110" s="10"/>
      <c r="P1110" s="10"/>
      <c r="Q1110" s="10"/>
      <c r="R1110" s="10"/>
    </row>
    <row r="1111" spans="1:18" ht="33">
      <c r="A1111" s="685"/>
      <c r="B1111" s="9"/>
      <c r="C1111" s="9"/>
      <c r="D1111" s="9"/>
      <c r="E1111" s="9"/>
      <c r="F1111" s="10"/>
      <c r="G1111" s="13"/>
      <c r="H1111" s="10"/>
      <c r="I1111" s="10"/>
      <c r="J1111" s="10"/>
      <c r="K1111" s="10"/>
      <c r="L1111" s="10"/>
      <c r="M1111" s="10"/>
      <c r="N1111" s="10"/>
      <c r="O1111" s="10"/>
      <c r="P1111" s="10"/>
      <c r="Q1111" s="10"/>
      <c r="R1111" s="10"/>
    </row>
    <row r="1112" spans="1:18" ht="33">
      <c r="A1112" s="685"/>
      <c r="B1112" s="9"/>
      <c r="C1112" s="9"/>
      <c r="D1112" s="9"/>
      <c r="E1112" s="9"/>
      <c r="F1112" s="10"/>
      <c r="G1112" s="13"/>
      <c r="H1112" s="10"/>
      <c r="I1112" s="10"/>
      <c r="J1112" s="10"/>
      <c r="K1112" s="10"/>
      <c r="L1112" s="10"/>
      <c r="M1112" s="10"/>
      <c r="N1112" s="10"/>
      <c r="O1112" s="10"/>
      <c r="P1112" s="10"/>
      <c r="Q1112" s="10"/>
      <c r="R1112" s="10"/>
    </row>
    <row r="1113" spans="1:18" ht="33">
      <c r="A1113" s="685"/>
      <c r="B1113" s="9"/>
      <c r="C1113" s="9"/>
      <c r="D1113" s="9"/>
      <c r="E1113" s="9"/>
      <c r="F1113" s="10"/>
      <c r="G1113" s="13"/>
      <c r="H1113" s="10"/>
      <c r="I1113" s="10"/>
      <c r="J1113" s="10"/>
      <c r="K1113" s="10"/>
      <c r="L1113" s="10"/>
      <c r="M1113" s="10"/>
      <c r="N1113" s="10"/>
      <c r="O1113" s="10"/>
      <c r="P1113" s="10"/>
      <c r="Q1113" s="10"/>
      <c r="R1113" s="10"/>
    </row>
    <row r="1114" spans="1:18" ht="33">
      <c r="A1114" s="685"/>
      <c r="B1114" s="9"/>
      <c r="C1114" s="9"/>
      <c r="D1114" s="9"/>
      <c r="E1114" s="9"/>
      <c r="F1114" s="10"/>
      <c r="G1114" s="13"/>
      <c r="H1114" s="10"/>
      <c r="I1114" s="10"/>
      <c r="J1114" s="10"/>
      <c r="K1114" s="10"/>
      <c r="L1114" s="10"/>
      <c r="M1114" s="10"/>
      <c r="N1114" s="10"/>
      <c r="O1114" s="10"/>
      <c r="P1114" s="10"/>
      <c r="Q1114" s="10"/>
      <c r="R1114" s="10"/>
    </row>
    <row r="1115" spans="1:18" ht="33">
      <c r="A1115" s="685"/>
      <c r="B1115" s="9"/>
      <c r="C1115" s="9"/>
      <c r="D1115" s="9"/>
      <c r="E1115" s="9"/>
      <c r="F1115" s="10"/>
      <c r="G1115" s="13"/>
      <c r="H1115" s="10"/>
      <c r="I1115" s="10"/>
      <c r="J1115" s="10"/>
      <c r="K1115" s="10"/>
      <c r="L1115" s="10"/>
      <c r="M1115" s="10"/>
      <c r="N1115" s="10"/>
      <c r="O1115" s="10"/>
      <c r="P1115" s="10"/>
      <c r="Q1115" s="10"/>
      <c r="R1115" s="10"/>
    </row>
    <row r="1116" spans="1:18" ht="33">
      <c r="A1116" s="685"/>
      <c r="B1116" s="9"/>
      <c r="C1116" s="9"/>
      <c r="D1116" s="9"/>
      <c r="E1116" s="9"/>
      <c r="F1116" s="10"/>
      <c r="G1116" s="13"/>
      <c r="H1116" s="10"/>
      <c r="I1116" s="10"/>
      <c r="J1116" s="10"/>
      <c r="K1116" s="10"/>
      <c r="L1116" s="10"/>
      <c r="M1116" s="10"/>
      <c r="N1116" s="10"/>
      <c r="O1116" s="10"/>
      <c r="P1116" s="10"/>
      <c r="Q1116" s="10"/>
      <c r="R1116" s="10"/>
    </row>
    <row r="1117" spans="1:18" ht="33">
      <c r="A1117" s="685"/>
      <c r="B1117" s="9"/>
      <c r="C1117" s="9"/>
      <c r="D1117" s="9"/>
      <c r="E1117" s="9"/>
      <c r="F1117" s="10"/>
      <c r="G1117" s="13"/>
      <c r="H1117" s="10"/>
      <c r="I1117" s="10"/>
      <c r="J1117" s="10"/>
      <c r="K1117" s="10"/>
      <c r="L1117" s="10"/>
      <c r="M1117" s="10"/>
      <c r="N1117" s="10"/>
      <c r="O1117" s="10"/>
      <c r="P1117" s="10"/>
      <c r="Q1117" s="10"/>
      <c r="R1117" s="10"/>
    </row>
    <row r="1118" spans="1:18" ht="33">
      <c r="A1118" s="685"/>
      <c r="B1118" s="9"/>
      <c r="C1118" s="9"/>
      <c r="D1118" s="9"/>
      <c r="E1118" s="9"/>
      <c r="F1118" s="10"/>
      <c r="G1118" s="13"/>
      <c r="H1118" s="10"/>
      <c r="I1118" s="10"/>
      <c r="J1118" s="10"/>
      <c r="K1118" s="10"/>
      <c r="L1118" s="10"/>
      <c r="M1118" s="10"/>
      <c r="N1118" s="10"/>
      <c r="O1118" s="10"/>
      <c r="P1118" s="10"/>
      <c r="Q1118" s="10"/>
      <c r="R1118" s="10"/>
    </row>
    <row r="1119" spans="1:18" ht="33">
      <c r="A1119" s="685"/>
      <c r="B1119" s="9"/>
      <c r="C1119" s="9"/>
      <c r="D1119" s="9"/>
      <c r="E1119" s="9"/>
      <c r="F1119" s="10"/>
      <c r="G1119" s="13"/>
      <c r="H1119" s="10"/>
      <c r="I1119" s="10"/>
      <c r="J1119" s="10"/>
      <c r="K1119" s="10"/>
      <c r="L1119" s="10"/>
      <c r="M1119" s="10"/>
      <c r="N1119" s="10"/>
      <c r="O1119" s="10"/>
      <c r="P1119" s="10"/>
      <c r="Q1119" s="10"/>
      <c r="R1119" s="10"/>
    </row>
    <row r="1120" spans="1:18" ht="33">
      <c r="A1120" s="685"/>
      <c r="B1120" s="9"/>
      <c r="C1120" s="9"/>
      <c r="D1120" s="9"/>
      <c r="E1120" s="9"/>
      <c r="F1120" s="10"/>
      <c r="G1120" s="13"/>
      <c r="H1120" s="10"/>
      <c r="I1120" s="10"/>
      <c r="J1120" s="10"/>
      <c r="K1120" s="10"/>
      <c r="L1120" s="10"/>
      <c r="M1120" s="10"/>
      <c r="N1120" s="10"/>
      <c r="O1120" s="10"/>
      <c r="P1120" s="10"/>
      <c r="Q1120" s="10"/>
      <c r="R1120" s="10"/>
    </row>
    <row r="1121" spans="1:18" ht="33">
      <c r="A1121" s="685"/>
      <c r="B1121" s="9"/>
      <c r="C1121" s="9"/>
      <c r="D1121" s="9"/>
      <c r="E1121" s="9"/>
      <c r="F1121" s="10"/>
      <c r="G1121" s="13"/>
      <c r="H1121" s="10"/>
      <c r="I1121" s="10"/>
      <c r="J1121" s="10"/>
      <c r="K1121" s="10"/>
      <c r="L1121" s="10"/>
      <c r="M1121" s="10"/>
      <c r="N1121" s="10"/>
      <c r="O1121" s="10"/>
      <c r="P1121" s="10"/>
      <c r="Q1121" s="10"/>
      <c r="R1121" s="10"/>
    </row>
    <row r="1122" spans="1:18" ht="33">
      <c r="A1122" s="685"/>
      <c r="B1122" s="9"/>
      <c r="C1122" s="9"/>
      <c r="D1122" s="9"/>
      <c r="E1122" s="9"/>
      <c r="F1122" s="10"/>
      <c r="G1122" s="13"/>
      <c r="H1122" s="10"/>
      <c r="I1122" s="10"/>
      <c r="J1122" s="10"/>
      <c r="K1122" s="10"/>
      <c r="L1122" s="10"/>
      <c r="M1122" s="10"/>
      <c r="N1122" s="10"/>
      <c r="O1122" s="10"/>
      <c r="P1122" s="10"/>
      <c r="Q1122" s="10"/>
      <c r="R1122" s="10"/>
    </row>
    <row r="1123" spans="1:18" ht="33">
      <c r="A1123" s="685"/>
      <c r="B1123" s="9"/>
      <c r="C1123" s="9"/>
      <c r="D1123" s="9"/>
      <c r="E1123" s="9"/>
      <c r="F1123" s="10"/>
      <c r="G1123" s="13"/>
      <c r="H1123" s="10"/>
      <c r="I1123" s="10"/>
      <c r="J1123" s="10"/>
      <c r="K1123" s="10"/>
      <c r="L1123" s="10"/>
      <c r="M1123" s="10"/>
      <c r="N1123" s="10"/>
      <c r="O1123" s="10"/>
      <c r="P1123" s="10"/>
      <c r="Q1123" s="10"/>
      <c r="R1123" s="10"/>
    </row>
    <row r="1124" spans="1:18" ht="33">
      <c r="A1124" s="685"/>
      <c r="B1124" s="9"/>
      <c r="C1124" s="9"/>
      <c r="D1124" s="9"/>
      <c r="E1124" s="9"/>
      <c r="F1124" s="10"/>
      <c r="G1124" s="13"/>
      <c r="H1124" s="10"/>
      <c r="I1124" s="10"/>
      <c r="J1124" s="10"/>
      <c r="K1124" s="10"/>
      <c r="L1124" s="10"/>
      <c r="M1124" s="10"/>
      <c r="N1124" s="10"/>
      <c r="O1124" s="10"/>
      <c r="P1124" s="10"/>
      <c r="Q1124" s="10"/>
      <c r="R1124" s="10"/>
    </row>
    <row r="1125" spans="1:18" ht="33">
      <c r="A1125" s="685"/>
      <c r="B1125" s="9"/>
      <c r="C1125" s="9"/>
      <c r="D1125" s="9"/>
      <c r="E1125" s="9"/>
      <c r="F1125" s="10"/>
      <c r="G1125" s="13"/>
      <c r="H1125" s="10"/>
      <c r="I1125" s="10"/>
      <c r="J1125" s="10"/>
      <c r="K1125" s="10"/>
      <c r="L1125" s="10"/>
      <c r="M1125" s="10"/>
      <c r="N1125" s="10"/>
      <c r="O1125" s="10"/>
      <c r="P1125" s="10"/>
      <c r="Q1125" s="10"/>
      <c r="R1125" s="10"/>
    </row>
    <row r="1126" spans="1:18" ht="33">
      <c r="A1126" s="685"/>
      <c r="B1126" s="9"/>
      <c r="C1126" s="9"/>
      <c r="D1126" s="9"/>
      <c r="E1126" s="9"/>
      <c r="F1126" s="10"/>
      <c r="G1126" s="13"/>
      <c r="H1126" s="10"/>
      <c r="I1126" s="10"/>
      <c r="J1126" s="10"/>
      <c r="K1126" s="10"/>
      <c r="L1126" s="10"/>
      <c r="M1126" s="10"/>
      <c r="N1126" s="10"/>
      <c r="O1126" s="10"/>
      <c r="P1126" s="10"/>
      <c r="Q1126" s="10"/>
      <c r="R1126" s="10"/>
    </row>
    <row r="1127" spans="1:18" ht="33">
      <c r="A1127" s="685"/>
      <c r="B1127" s="9"/>
      <c r="C1127" s="9"/>
      <c r="D1127" s="9"/>
      <c r="E1127" s="9"/>
      <c r="F1127" s="10"/>
      <c r="G1127" s="13"/>
      <c r="H1127" s="10"/>
      <c r="I1127" s="10"/>
      <c r="J1127" s="10"/>
      <c r="K1127" s="10"/>
      <c r="L1127" s="10"/>
      <c r="M1127" s="10"/>
      <c r="N1127" s="10"/>
      <c r="O1127" s="10"/>
      <c r="P1127" s="10"/>
      <c r="Q1127" s="10"/>
      <c r="R1127" s="10"/>
    </row>
    <row r="1128" spans="1:18" ht="33">
      <c r="A1128" s="685"/>
      <c r="B1128" s="9"/>
      <c r="C1128" s="9"/>
      <c r="D1128" s="9"/>
      <c r="E1128" s="9"/>
      <c r="F1128" s="10"/>
      <c r="G1128" s="13"/>
      <c r="H1128" s="10"/>
      <c r="I1128" s="10"/>
      <c r="J1128" s="10"/>
      <c r="K1128" s="10"/>
      <c r="L1128" s="10"/>
      <c r="M1128" s="10"/>
      <c r="N1128" s="10"/>
      <c r="O1128" s="10"/>
      <c r="P1128" s="10"/>
      <c r="Q1128" s="10"/>
      <c r="R1128" s="10"/>
    </row>
    <row r="1129" spans="1:18" ht="33">
      <c r="A1129" s="685"/>
      <c r="B1129" s="9"/>
      <c r="C1129" s="9"/>
      <c r="D1129" s="9"/>
      <c r="E1129" s="9"/>
      <c r="F1129" s="10"/>
      <c r="G1129" s="13"/>
      <c r="H1129" s="10"/>
      <c r="I1129" s="10"/>
      <c r="J1129" s="10"/>
      <c r="K1129" s="10"/>
      <c r="L1129" s="10"/>
      <c r="M1129" s="10"/>
      <c r="N1129" s="10"/>
      <c r="O1129" s="10"/>
      <c r="P1129" s="10"/>
      <c r="Q1129" s="10"/>
      <c r="R1129" s="10"/>
    </row>
    <row r="1130" spans="1:18" ht="33">
      <c r="A1130" s="685"/>
      <c r="B1130" s="9"/>
      <c r="C1130" s="9"/>
      <c r="D1130" s="9"/>
      <c r="E1130" s="9"/>
      <c r="F1130" s="10"/>
      <c r="G1130" s="13"/>
      <c r="H1130" s="10"/>
      <c r="I1130" s="10"/>
      <c r="J1130" s="10"/>
      <c r="K1130" s="10"/>
      <c r="L1130" s="10"/>
      <c r="M1130" s="10"/>
      <c r="N1130" s="10"/>
      <c r="O1130" s="10"/>
      <c r="P1130" s="10"/>
      <c r="Q1130" s="10"/>
      <c r="R1130" s="10"/>
    </row>
    <row r="1131" spans="1:18" ht="33">
      <c r="A1131" s="685"/>
      <c r="B1131" s="9"/>
      <c r="C1131" s="9"/>
      <c r="D1131" s="9"/>
      <c r="E1131" s="9"/>
      <c r="F1131" s="10"/>
      <c r="G1131" s="13"/>
      <c r="H1131" s="10"/>
      <c r="I1131" s="10"/>
      <c r="J1131" s="10"/>
      <c r="K1131" s="10"/>
      <c r="L1131" s="10"/>
      <c r="M1131" s="10"/>
      <c r="N1131" s="10"/>
      <c r="O1131" s="10"/>
      <c r="P1131" s="10"/>
      <c r="Q1131" s="10"/>
      <c r="R1131" s="10"/>
    </row>
    <row r="1132" spans="1:18" ht="33">
      <c r="A1132" s="685"/>
      <c r="B1132" s="9"/>
      <c r="C1132" s="9"/>
      <c r="D1132" s="9"/>
      <c r="E1132" s="9"/>
      <c r="F1132" s="10"/>
      <c r="G1132" s="13"/>
      <c r="H1132" s="10"/>
      <c r="I1132" s="10"/>
      <c r="J1132" s="10"/>
      <c r="K1132" s="10"/>
      <c r="L1132" s="10"/>
      <c r="M1132" s="10"/>
      <c r="N1132" s="10"/>
      <c r="O1132" s="10"/>
      <c r="P1132" s="10"/>
      <c r="Q1132" s="10"/>
      <c r="R1132" s="10"/>
    </row>
    <row r="1133" spans="1:18" ht="33">
      <c r="A1133" s="685"/>
      <c r="B1133" s="9"/>
      <c r="C1133" s="9"/>
      <c r="D1133" s="9"/>
      <c r="E1133" s="9"/>
      <c r="F1133" s="10"/>
      <c r="G1133" s="13"/>
      <c r="H1133" s="10"/>
      <c r="I1133" s="10"/>
      <c r="J1133" s="10"/>
      <c r="K1133" s="10"/>
      <c r="L1133" s="10"/>
      <c r="M1133" s="10"/>
      <c r="N1133" s="10"/>
      <c r="O1133" s="10"/>
      <c r="P1133" s="10"/>
      <c r="Q1133" s="10"/>
      <c r="R1133" s="10"/>
    </row>
    <row r="1134" spans="1:18" ht="33">
      <c r="A1134" s="685"/>
      <c r="B1134" s="9"/>
      <c r="C1134" s="9"/>
      <c r="D1134" s="9"/>
      <c r="E1134" s="9"/>
      <c r="F1134" s="10"/>
      <c r="G1134" s="13"/>
      <c r="H1134" s="10"/>
      <c r="I1134" s="10"/>
      <c r="J1134" s="10"/>
      <c r="K1134" s="10"/>
      <c r="L1134" s="10"/>
      <c r="M1134" s="10"/>
      <c r="N1134" s="10"/>
      <c r="O1134" s="10"/>
      <c r="P1134" s="10"/>
      <c r="Q1134" s="10"/>
      <c r="R1134" s="10"/>
    </row>
    <row r="1135" spans="1:18" ht="33">
      <c r="A1135" s="685"/>
      <c r="B1135" s="9"/>
      <c r="C1135" s="9"/>
      <c r="D1135" s="9"/>
      <c r="E1135" s="9"/>
      <c r="F1135" s="10"/>
      <c r="G1135" s="13"/>
      <c r="H1135" s="10"/>
      <c r="I1135" s="10"/>
      <c r="J1135" s="10"/>
      <c r="K1135" s="10"/>
      <c r="L1135" s="10"/>
      <c r="M1135" s="10"/>
      <c r="N1135" s="10"/>
      <c r="O1135" s="10"/>
      <c r="P1135" s="10"/>
      <c r="Q1135" s="10"/>
      <c r="R1135" s="10"/>
    </row>
    <row r="1136" spans="1:18" ht="33">
      <c r="A1136" s="685"/>
      <c r="B1136" s="9"/>
      <c r="C1136" s="9"/>
      <c r="D1136" s="9"/>
      <c r="E1136" s="9"/>
      <c r="F1136" s="10"/>
      <c r="G1136" s="13"/>
      <c r="H1136" s="10"/>
      <c r="I1136" s="10"/>
      <c r="J1136" s="10"/>
      <c r="K1136" s="10"/>
      <c r="L1136" s="10"/>
      <c r="M1136" s="10"/>
      <c r="N1136" s="10"/>
      <c r="O1136" s="10"/>
      <c r="P1136" s="10"/>
      <c r="Q1136" s="10"/>
      <c r="R1136" s="10"/>
    </row>
    <row r="1137" spans="1:18" ht="33">
      <c r="A1137" s="685"/>
      <c r="B1137" s="9"/>
      <c r="C1137" s="9"/>
      <c r="D1137" s="9"/>
      <c r="E1137" s="9"/>
      <c r="F1137" s="10"/>
      <c r="G1137" s="13"/>
      <c r="H1137" s="10"/>
      <c r="I1137" s="10"/>
      <c r="J1137" s="10"/>
      <c r="K1137" s="10"/>
      <c r="L1137" s="10"/>
      <c r="M1137" s="10"/>
      <c r="N1137" s="10"/>
      <c r="O1137" s="10"/>
      <c r="P1137" s="10"/>
      <c r="Q1137" s="10"/>
      <c r="R1137" s="10"/>
    </row>
    <row r="1138" spans="1:18" ht="33">
      <c r="A1138" s="685"/>
      <c r="B1138" s="9"/>
      <c r="C1138" s="9"/>
      <c r="D1138" s="9"/>
      <c r="E1138" s="9"/>
      <c r="F1138" s="10"/>
      <c r="G1138" s="13"/>
      <c r="H1138" s="10"/>
      <c r="I1138" s="10"/>
      <c r="J1138" s="10"/>
      <c r="K1138" s="10"/>
      <c r="L1138" s="10"/>
      <c r="M1138" s="10"/>
      <c r="N1138" s="10"/>
      <c r="O1138" s="10"/>
      <c r="P1138" s="10"/>
      <c r="Q1138" s="10"/>
      <c r="R1138" s="10"/>
    </row>
    <row r="1139" spans="1:18" ht="33">
      <c r="A1139" s="685"/>
      <c r="B1139" s="9"/>
      <c r="C1139" s="9"/>
      <c r="D1139" s="9"/>
      <c r="E1139" s="9"/>
      <c r="F1139" s="10"/>
      <c r="G1139" s="13"/>
      <c r="H1139" s="10"/>
      <c r="I1139" s="10"/>
      <c r="J1139" s="10"/>
      <c r="K1139" s="10"/>
      <c r="L1139" s="10"/>
      <c r="M1139" s="10"/>
      <c r="N1139" s="10"/>
      <c r="O1139" s="10"/>
      <c r="P1139" s="10"/>
      <c r="Q1139" s="10"/>
      <c r="R1139" s="10"/>
    </row>
    <row r="1140" spans="1:18" ht="33">
      <c r="A1140" s="685"/>
      <c r="B1140" s="9"/>
      <c r="C1140" s="9"/>
      <c r="D1140" s="9"/>
      <c r="E1140" s="9"/>
      <c r="F1140" s="10"/>
      <c r="G1140" s="13"/>
      <c r="H1140" s="10"/>
      <c r="I1140" s="10"/>
      <c r="J1140" s="10"/>
      <c r="K1140" s="10"/>
      <c r="L1140" s="10"/>
      <c r="M1140" s="10"/>
      <c r="N1140" s="10"/>
      <c r="O1140" s="10"/>
      <c r="P1140" s="10"/>
      <c r="Q1140" s="10"/>
      <c r="R1140" s="10"/>
    </row>
    <row r="1141" spans="1:18" ht="33">
      <c r="A1141" s="685"/>
      <c r="B1141" s="9"/>
      <c r="C1141" s="9"/>
      <c r="D1141" s="9"/>
      <c r="E1141" s="9"/>
      <c r="F1141" s="10"/>
      <c r="G1141" s="13"/>
      <c r="H1141" s="10"/>
      <c r="I1141" s="10"/>
      <c r="J1141" s="10"/>
      <c r="K1141" s="10"/>
      <c r="L1141" s="10"/>
      <c r="M1141" s="10"/>
      <c r="N1141" s="10"/>
      <c r="O1141" s="10"/>
      <c r="P1141" s="10"/>
      <c r="Q1141" s="10"/>
      <c r="R1141" s="10"/>
    </row>
    <row r="1142" spans="1:18" ht="33">
      <c r="A1142" s="685"/>
      <c r="B1142" s="9"/>
      <c r="C1142" s="9"/>
      <c r="D1142" s="9"/>
      <c r="E1142" s="9"/>
      <c r="F1142" s="10"/>
      <c r="G1142" s="13"/>
      <c r="H1142" s="10"/>
      <c r="I1142" s="10"/>
      <c r="J1142" s="10"/>
      <c r="K1142" s="10"/>
      <c r="L1142" s="10"/>
      <c r="M1142" s="10"/>
      <c r="N1142" s="10"/>
      <c r="O1142" s="10"/>
      <c r="P1142" s="10"/>
      <c r="Q1142" s="10"/>
      <c r="R1142" s="10"/>
    </row>
    <row r="1143" spans="1:18" ht="33">
      <c r="A1143" s="685"/>
      <c r="B1143" s="9"/>
      <c r="C1143" s="9"/>
      <c r="D1143" s="9"/>
      <c r="E1143" s="9"/>
      <c r="F1143" s="10"/>
      <c r="G1143" s="13"/>
      <c r="H1143" s="10"/>
      <c r="I1143" s="10"/>
      <c r="J1143" s="10"/>
      <c r="K1143" s="10"/>
      <c r="L1143" s="10"/>
      <c r="M1143" s="10"/>
      <c r="N1143" s="10"/>
      <c r="O1143" s="10"/>
      <c r="P1143" s="10"/>
      <c r="Q1143" s="10"/>
      <c r="R1143" s="10"/>
    </row>
    <row r="1144" spans="1:18" ht="33">
      <c r="A1144" s="685"/>
      <c r="B1144" s="9"/>
      <c r="C1144" s="9"/>
      <c r="D1144" s="9"/>
      <c r="E1144" s="9"/>
      <c r="F1144" s="10"/>
      <c r="G1144" s="13"/>
      <c r="H1144" s="10"/>
      <c r="I1144" s="10"/>
      <c r="J1144" s="10"/>
      <c r="K1144" s="10"/>
      <c r="L1144" s="10"/>
      <c r="M1144" s="10"/>
      <c r="N1144" s="10"/>
      <c r="O1144" s="10"/>
      <c r="P1144" s="10"/>
      <c r="Q1144" s="10"/>
      <c r="R1144" s="10"/>
    </row>
    <row r="1145" spans="1:18" ht="33">
      <c r="A1145" s="685"/>
      <c r="B1145" s="9"/>
      <c r="C1145" s="9"/>
      <c r="D1145" s="9"/>
      <c r="E1145" s="9"/>
      <c r="F1145" s="10"/>
      <c r="G1145" s="13"/>
      <c r="H1145" s="10"/>
      <c r="I1145" s="10"/>
      <c r="J1145" s="10"/>
      <c r="K1145" s="10"/>
      <c r="L1145" s="10"/>
      <c r="M1145" s="10"/>
      <c r="N1145" s="10"/>
      <c r="O1145" s="10"/>
      <c r="P1145" s="10"/>
      <c r="Q1145" s="10"/>
      <c r="R1145" s="10"/>
    </row>
    <row r="1146" spans="1:18" ht="33">
      <c r="A1146" s="685"/>
      <c r="B1146" s="9"/>
      <c r="C1146" s="9"/>
      <c r="D1146" s="9"/>
      <c r="E1146" s="9"/>
      <c r="F1146" s="10"/>
      <c r="G1146" s="13"/>
      <c r="H1146" s="10"/>
      <c r="I1146" s="10"/>
      <c r="J1146" s="10"/>
      <c r="K1146" s="10"/>
      <c r="L1146" s="10"/>
      <c r="M1146" s="10"/>
      <c r="N1146" s="10"/>
      <c r="O1146" s="10"/>
      <c r="P1146" s="10"/>
      <c r="Q1146" s="10"/>
      <c r="R1146" s="10"/>
    </row>
    <row r="1147" spans="1:18" ht="33">
      <c r="A1147" s="685"/>
      <c r="B1147" s="9"/>
      <c r="C1147" s="9"/>
      <c r="D1147" s="9"/>
      <c r="E1147" s="9"/>
      <c r="F1147" s="10"/>
      <c r="G1147" s="13"/>
      <c r="H1147" s="10"/>
      <c r="I1147" s="10"/>
      <c r="J1147" s="10"/>
      <c r="K1147" s="10"/>
      <c r="L1147" s="10"/>
      <c r="M1147" s="10"/>
      <c r="N1147" s="10"/>
      <c r="O1147" s="10"/>
      <c r="P1147" s="10"/>
      <c r="Q1147" s="10"/>
      <c r="R1147" s="10"/>
    </row>
    <row r="1148" spans="1:18" ht="33">
      <c r="A1148" s="685"/>
      <c r="B1148" s="9"/>
      <c r="C1148" s="9"/>
      <c r="D1148" s="9"/>
      <c r="E1148" s="9"/>
      <c r="F1148" s="10"/>
      <c r="G1148" s="13"/>
      <c r="H1148" s="10"/>
      <c r="I1148" s="10"/>
      <c r="J1148" s="10"/>
      <c r="K1148" s="10"/>
      <c r="L1148" s="10"/>
      <c r="M1148" s="10"/>
      <c r="N1148" s="10"/>
      <c r="O1148" s="10"/>
      <c r="P1148" s="10"/>
      <c r="Q1148" s="10"/>
      <c r="R1148" s="10"/>
    </row>
    <row r="1149" spans="1:18" ht="33">
      <c r="A1149" s="685"/>
      <c r="B1149" s="9"/>
      <c r="C1149" s="9"/>
      <c r="D1149" s="9"/>
      <c r="E1149" s="9"/>
      <c r="F1149" s="10"/>
      <c r="G1149" s="13"/>
      <c r="H1149" s="10"/>
      <c r="I1149" s="10"/>
      <c r="J1149" s="10"/>
      <c r="K1149" s="10"/>
      <c r="L1149" s="10"/>
      <c r="M1149" s="10"/>
      <c r="N1149" s="10"/>
      <c r="O1149" s="10"/>
      <c r="P1149" s="10"/>
      <c r="Q1149" s="10"/>
      <c r="R1149" s="10"/>
    </row>
    <row r="1150" spans="1:18" ht="33">
      <c r="A1150" s="685"/>
      <c r="B1150" s="9"/>
      <c r="C1150" s="9"/>
      <c r="D1150" s="9"/>
      <c r="E1150" s="9"/>
      <c r="F1150" s="10"/>
      <c r="G1150" s="13"/>
      <c r="H1150" s="10"/>
      <c r="I1150" s="10"/>
      <c r="J1150" s="10"/>
      <c r="K1150" s="10"/>
      <c r="L1150" s="10"/>
      <c r="M1150" s="10"/>
      <c r="N1150" s="10"/>
      <c r="O1150" s="10"/>
      <c r="P1150" s="10"/>
      <c r="Q1150" s="10"/>
      <c r="R1150" s="10"/>
    </row>
    <row r="1151" spans="1:18" ht="33">
      <c r="A1151" s="685"/>
      <c r="B1151" s="9"/>
      <c r="C1151" s="9"/>
      <c r="D1151" s="9"/>
      <c r="E1151" s="9"/>
      <c r="F1151" s="10"/>
      <c r="G1151" s="13"/>
      <c r="H1151" s="10"/>
      <c r="I1151" s="10"/>
      <c r="J1151" s="10"/>
      <c r="K1151" s="10"/>
      <c r="L1151" s="10"/>
      <c r="M1151" s="10"/>
      <c r="N1151" s="10"/>
      <c r="O1151" s="10"/>
      <c r="P1151" s="10"/>
      <c r="Q1151" s="10"/>
      <c r="R1151" s="10"/>
    </row>
    <row r="1152" spans="1:18" ht="33">
      <c r="A1152" s="685"/>
      <c r="B1152" s="9"/>
      <c r="C1152" s="9"/>
      <c r="D1152" s="9"/>
      <c r="E1152" s="9"/>
      <c r="F1152" s="10"/>
      <c r="G1152" s="13"/>
      <c r="H1152" s="10"/>
      <c r="I1152" s="10"/>
      <c r="J1152" s="10"/>
      <c r="K1152" s="10"/>
      <c r="L1152" s="10"/>
      <c r="M1152" s="10"/>
      <c r="N1152" s="10"/>
      <c r="O1152" s="10"/>
      <c r="P1152" s="10"/>
      <c r="Q1152" s="10"/>
      <c r="R1152" s="10"/>
    </row>
    <row r="1153" spans="1:18" ht="33">
      <c r="A1153" s="685"/>
      <c r="B1153" s="9"/>
      <c r="C1153" s="9"/>
      <c r="D1153" s="9"/>
      <c r="E1153" s="9"/>
      <c r="F1153" s="10"/>
      <c r="G1153" s="13"/>
      <c r="H1153" s="10"/>
      <c r="I1153" s="10"/>
      <c r="J1153" s="10"/>
      <c r="K1153" s="10"/>
      <c r="L1153" s="10"/>
      <c r="M1153" s="10"/>
      <c r="N1153" s="10"/>
      <c r="O1153" s="10"/>
      <c r="P1153" s="10"/>
      <c r="Q1153" s="10"/>
      <c r="R1153" s="10"/>
    </row>
    <row r="1154" spans="1:18" ht="33">
      <c r="A1154" s="685"/>
      <c r="B1154" s="9"/>
      <c r="C1154" s="9"/>
      <c r="D1154" s="9"/>
      <c r="E1154" s="9"/>
      <c r="F1154" s="10"/>
      <c r="G1154" s="13"/>
      <c r="H1154" s="10"/>
      <c r="I1154" s="10"/>
      <c r="J1154" s="10"/>
      <c r="K1154" s="10"/>
      <c r="L1154" s="10"/>
      <c r="M1154" s="10"/>
      <c r="N1154" s="10"/>
      <c r="O1154" s="10"/>
      <c r="P1154" s="10"/>
      <c r="Q1154" s="10"/>
      <c r="R1154" s="10"/>
    </row>
    <row r="1155" spans="1:18" ht="33">
      <c r="A1155" s="685"/>
      <c r="B1155" s="9"/>
      <c r="C1155" s="9"/>
      <c r="D1155" s="9"/>
      <c r="E1155" s="9"/>
      <c r="F1155" s="10"/>
      <c r="G1155" s="13"/>
      <c r="H1155" s="10"/>
      <c r="I1155" s="10"/>
      <c r="J1155" s="10"/>
      <c r="K1155" s="10"/>
      <c r="L1155" s="10"/>
      <c r="M1155" s="10"/>
      <c r="N1155" s="10"/>
      <c r="O1155" s="10"/>
      <c r="P1155" s="10"/>
      <c r="Q1155" s="10"/>
      <c r="R1155" s="10"/>
    </row>
    <row r="1156" spans="1:18" ht="33">
      <c r="A1156" s="685"/>
      <c r="B1156" s="9"/>
      <c r="C1156" s="9"/>
      <c r="D1156" s="9"/>
      <c r="E1156" s="9"/>
      <c r="F1156" s="10"/>
      <c r="G1156" s="13"/>
      <c r="H1156" s="10"/>
      <c r="I1156" s="10"/>
      <c r="J1156" s="10"/>
      <c r="K1156" s="10"/>
      <c r="L1156" s="10"/>
      <c r="M1156" s="10"/>
      <c r="N1156" s="10"/>
      <c r="O1156" s="10"/>
      <c r="P1156" s="10"/>
      <c r="Q1156" s="10"/>
      <c r="R1156" s="10"/>
    </row>
    <row r="1157" spans="1:18" ht="33">
      <c r="A1157" s="685"/>
      <c r="B1157" s="9"/>
      <c r="C1157" s="9"/>
      <c r="D1157" s="9"/>
      <c r="E1157" s="9"/>
      <c r="F1157" s="10"/>
      <c r="G1157" s="13"/>
      <c r="H1157" s="10"/>
      <c r="I1157" s="10"/>
      <c r="J1157" s="10"/>
      <c r="K1157" s="10"/>
      <c r="L1157" s="10"/>
      <c r="M1157" s="10"/>
      <c r="N1157" s="10"/>
      <c r="O1157" s="10"/>
      <c r="P1157" s="10"/>
      <c r="Q1157" s="10"/>
      <c r="R1157" s="10"/>
    </row>
    <row r="1158" spans="1:18" ht="33">
      <c r="A1158" s="685"/>
      <c r="B1158" s="9"/>
      <c r="C1158" s="9"/>
      <c r="D1158" s="9"/>
      <c r="E1158" s="9"/>
      <c r="F1158" s="10"/>
      <c r="G1158" s="13"/>
      <c r="H1158" s="10"/>
      <c r="I1158" s="10"/>
      <c r="J1158" s="10"/>
      <c r="K1158" s="10"/>
      <c r="L1158" s="10"/>
      <c r="M1158" s="10"/>
      <c r="N1158" s="10"/>
      <c r="O1158" s="10"/>
      <c r="P1158" s="10"/>
      <c r="Q1158" s="10"/>
      <c r="R1158" s="10"/>
    </row>
    <row r="1159" spans="1:18" ht="33">
      <c r="A1159" s="685"/>
      <c r="B1159" s="9"/>
      <c r="C1159" s="9"/>
      <c r="D1159" s="9"/>
      <c r="E1159" s="9"/>
      <c r="F1159" s="10"/>
      <c r="G1159" s="13"/>
      <c r="H1159" s="10"/>
      <c r="I1159" s="10"/>
      <c r="J1159" s="10"/>
      <c r="K1159" s="10"/>
      <c r="L1159" s="10"/>
      <c r="M1159" s="10"/>
      <c r="N1159" s="10"/>
      <c r="O1159" s="10"/>
      <c r="P1159" s="10"/>
      <c r="Q1159" s="10"/>
      <c r="R1159" s="10"/>
    </row>
    <row r="1160" spans="1:18" ht="33">
      <c r="A1160" s="685"/>
      <c r="B1160" s="9"/>
      <c r="C1160" s="9"/>
      <c r="D1160" s="9"/>
      <c r="E1160" s="9"/>
      <c r="F1160" s="10"/>
      <c r="G1160" s="13"/>
      <c r="H1160" s="10"/>
      <c r="I1160" s="10"/>
      <c r="J1160" s="10"/>
      <c r="K1160" s="10"/>
      <c r="L1160" s="10"/>
      <c r="M1160" s="10"/>
      <c r="N1160" s="10"/>
      <c r="O1160" s="10"/>
      <c r="P1160" s="10"/>
      <c r="Q1160" s="10"/>
      <c r="R1160" s="10"/>
    </row>
    <row r="1161" spans="1:18" ht="33">
      <c r="A1161" s="685"/>
      <c r="B1161" s="9"/>
      <c r="C1161" s="9"/>
      <c r="D1161" s="9"/>
      <c r="E1161" s="9"/>
      <c r="F1161" s="10"/>
      <c r="G1161" s="13"/>
      <c r="H1161" s="10"/>
      <c r="I1161" s="10"/>
      <c r="J1161" s="10"/>
      <c r="K1161" s="10"/>
      <c r="L1161" s="10"/>
      <c r="M1161" s="10"/>
      <c r="N1161" s="10"/>
      <c r="O1161" s="10"/>
      <c r="P1161" s="10"/>
      <c r="Q1161" s="10"/>
      <c r="R1161" s="10"/>
    </row>
    <row r="1162" spans="1:18" ht="33">
      <c r="A1162" s="685"/>
      <c r="B1162" s="9"/>
      <c r="C1162" s="9"/>
      <c r="D1162" s="9"/>
      <c r="E1162" s="9"/>
      <c r="F1162" s="10"/>
      <c r="G1162" s="13"/>
      <c r="H1162" s="10"/>
      <c r="I1162" s="10"/>
      <c r="J1162" s="10"/>
      <c r="K1162" s="10"/>
      <c r="L1162" s="10"/>
      <c r="M1162" s="10"/>
      <c r="N1162" s="10"/>
      <c r="O1162" s="10"/>
      <c r="P1162" s="10"/>
      <c r="Q1162" s="10"/>
      <c r="R1162" s="10"/>
    </row>
    <row r="1163" spans="1:18" ht="33">
      <c r="A1163" s="685"/>
      <c r="B1163" s="9"/>
      <c r="C1163" s="9"/>
      <c r="D1163" s="9"/>
      <c r="E1163" s="9"/>
      <c r="F1163" s="10"/>
      <c r="G1163" s="13"/>
      <c r="H1163" s="10"/>
      <c r="I1163" s="10"/>
      <c r="J1163" s="10"/>
      <c r="K1163" s="10"/>
      <c r="L1163" s="10"/>
      <c r="M1163" s="10"/>
      <c r="N1163" s="10"/>
      <c r="O1163" s="10"/>
      <c r="P1163" s="10"/>
      <c r="Q1163" s="10"/>
      <c r="R1163" s="10"/>
    </row>
    <row r="1164" spans="1:18" ht="33">
      <c r="A1164" s="685"/>
      <c r="B1164" s="9"/>
      <c r="C1164" s="9"/>
      <c r="D1164" s="9"/>
      <c r="E1164" s="9"/>
      <c r="F1164" s="10"/>
      <c r="G1164" s="13"/>
      <c r="H1164" s="10"/>
      <c r="I1164" s="10"/>
      <c r="J1164" s="10"/>
      <c r="K1164" s="10"/>
      <c r="L1164" s="10"/>
      <c r="M1164" s="10"/>
      <c r="N1164" s="10"/>
      <c r="O1164" s="10"/>
      <c r="P1164" s="10"/>
      <c r="Q1164" s="10"/>
      <c r="R1164" s="10"/>
    </row>
    <row r="1165" spans="1:18" ht="33">
      <c r="A1165" s="685"/>
      <c r="B1165" s="9"/>
      <c r="C1165" s="9"/>
      <c r="D1165" s="9"/>
      <c r="E1165" s="9"/>
      <c r="F1165" s="10"/>
      <c r="G1165" s="13"/>
      <c r="H1165" s="10"/>
      <c r="I1165" s="10"/>
      <c r="J1165" s="10"/>
      <c r="K1165" s="10"/>
      <c r="L1165" s="10"/>
      <c r="M1165" s="10"/>
      <c r="N1165" s="10"/>
      <c r="O1165" s="10"/>
      <c r="P1165" s="10"/>
      <c r="Q1165" s="10"/>
      <c r="R1165" s="10"/>
    </row>
    <row r="1166" spans="1:18" ht="33">
      <c r="A1166" s="685"/>
      <c r="B1166" s="9"/>
      <c r="C1166" s="9"/>
      <c r="D1166" s="9"/>
      <c r="E1166" s="9"/>
      <c r="F1166" s="10"/>
      <c r="G1166" s="13"/>
      <c r="H1166" s="10"/>
      <c r="I1166" s="10"/>
      <c r="J1166" s="10"/>
      <c r="K1166" s="10"/>
      <c r="L1166" s="10"/>
      <c r="M1166" s="10"/>
      <c r="N1166" s="10"/>
      <c r="O1166" s="10"/>
      <c r="P1166" s="10"/>
      <c r="Q1166" s="10"/>
      <c r="R1166" s="10"/>
    </row>
    <row r="1167" spans="1:18" ht="33">
      <c r="A1167" s="685"/>
      <c r="B1167" s="9"/>
      <c r="C1167" s="9"/>
      <c r="D1167" s="9"/>
      <c r="E1167" s="9"/>
      <c r="F1167" s="10"/>
      <c r="G1167" s="13"/>
      <c r="H1167" s="10"/>
      <c r="I1167" s="10"/>
      <c r="J1167" s="10"/>
      <c r="K1167" s="10"/>
      <c r="L1167" s="10"/>
      <c r="M1167" s="10"/>
      <c r="N1167" s="10"/>
      <c r="O1167" s="10"/>
      <c r="P1167" s="10"/>
      <c r="Q1167" s="10"/>
      <c r="R1167" s="10"/>
    </row>
    <row r="1168" spans="1:18" ht="33">
      <c r="A1168" s="685"/>
      <c r="B1168" s="9"/>
      <c r="C1168" s="9"/>
      <c r="D1168" s="9"/>
      <c r="E1168" s="9"/>
      <c r="F1168" s="10"/>
      <c r="G1168" s="13"/>
      <c r="H1168" s="10"/>
      <c r="I1168" s="10"/>
      <c r="J1168" s="10"/>
      <c r="K1168" s="10"/>
      <c r="L1168" s="10"/>
      <c r="M1168" s="10"/>
      <c r="N1168" s="10"/>
      <c r="O1168" s="10"/>
      <c r="P1168" s="10"/>
      <c r="Q1168" s="10"/>
      <c r="R1168" s="10"/>
    </row>
    <row r="1169" spans="1:18" ht="33">
      <c r="A1169" s="685"/>
      <c r="B1169" s="9"/>
      <c r="C1169" s="9"/>
      <c r="D1169" s="9"/>
      <c r="E1169" s="9"/>
      <c r="F1169" s="10"/>
      <c r="G1169" s="13"/>
      <c r="H1169" s="10"/>
      <c r="I1169" s="10"/>
      <c r="J1169" s="10"/>
      <c r="K1169" s="10"/>
      <c r="L1169" s="10"/>
      <c r="M1169" s="10"/>
      <c r="N1169" s="10"/>
      <c r="O1169" s="10"/>
      <c r="P1169" s="10"/>
      <c r="Q1169" s="10"/>
      <c r="R1169" s="10"/>
    </row>
    <row r="1170" spans="1:18" ht="33">
      <c r="A1170" s="685"/>
      <c r="B1170" s="9"/>
      <c r="C1170" s="9"/>
      <c r="D1170" s="9"/>
      <c r="E1170" s="9"/>
      <c r="F1170" s="10"/>
      <c r="G1170" s="13"/>
      <c r="H1170" s="10"/>
      <c r="I1170" s="10"/>
      <c r="J1170" s="10"/>
      <c r="K1170" s="10"/>
      <c r="L1170" s="10"/>
      <c r="M1170" s="10"/>
      <c r="N1170" s="10"/>
      <c r="O1170" s="10"/>
      <c r="P1170" s="10"/>
      <c r="Q1170" s="10"/>
      <c r="R1170" s="10"/>
    </row>
    <row r="1171" spans="1:18" ht="33">
      <c r="A1171" s="685"/>
      <c r="B1171" s="9"/>
      <c r="C1171" s="9"/>
      <c r="D1171" s="9"/>
      <c r="E1171" s="9"/>
      <c r="F1171" s="10"/>
      <c r="G1171" s="13"/>
      <c r="H1171" s="10"/>
      <c r="I1171" s="10"/>
      <c r="J1171" s="10"/>
      <c r="K1171" s="10"/>
      <c r="L1171" s="10"/>
      <c r="M1171" s="10"/>
      <c r="N1171" s="10"/>
      <c r="O1171" s="10"/>
      <c r="P1171" s="10"/>
      <c r="Q1171" s="10"/>
      <c r="R1171" s="10"/>
    </row>
    <row r="1172" spans="1:18" ht="33">
      <c r="A1172" s="685"/>
      <c r="B1172" s="9"/>
      <c r="C1172" s="9"/>
      <c r="D1172" s="9"/>
      <c r="E1172" s="9"/>
      <c r="F1172" s="10"/>
      <c r="G1172" s="13"/>
      <c r="H1172" s="10"/>
      <c r="I1172" s="10"/>
      <c r="J1172" s="10"/>
      <c r="K1172" s="10"/>
      <c r="L1172" s="10"/>
      <c r="M1172" s="10"/>
      <c r="N1172" s="10"/>
      <c r="O1172" s="10"/>
      <c r="P1172" s="10"/>
      <c r="Q1172" s="10"/>
      <c r="R1172" s="10"/>
    </row>
    <row r="1173" spans="1:18" ht="33">
      <c r="A1173" s="685"/>
      <c r="B1173" s="9"/>
      <c r="C1173" s="9"/>
      <c r="D1173" s="9"/>
      <c r="E1173" s="9"/>
      <c r="F1173" s="10"/>
      <c r="G1173" s="13"/>
      <c r="H1173" s="10"/>
      <c r="I1173" s="10"/>
      <c r="J1173" s="10"/>
      <c r="K1173" s="10"/>
      <c r="L1173" s="10"/>
      <c r="M1173" s="10"/>
      <c r="N1173" s="10"/>
      <c r="O1173" s="10"/>
      <c r="P1173" s="10"/>
      <c r="Q1173" s="10"/>
      <c r="R1173" s="10"/>
    </row>
    <row r="1174" spans="1:18" ht="33">
      <c r="A1174" s="685"/>
      <c r="B1174" s="9"/>
      <c r="C1174" s="9"/>
      <c r="D1174" s="9"/>
      <c r="E1174" s="9"/>
      <c r="F1174" s="10"/>
      <c r="G1174" s="13"/>
      <c r="H1174" s="10"/>
      <c r="I1174" s="10"/>
      <c r="J1174" s="10"/>
      <c r="K1174" s="10"/>
      <c r="L1174" s="10"/>
      <c r="M1174" s="10"/>
      <c r="N1174" s="10"/>
      <c r="O1174" s="10"/>
      <c r="P1174" s="10"/>
      <c r="Q1174" s="10"/>
      <c r="R1174" s="10"/>
    </row>
    <row r="1175" spans="1:18" ht="33">
      <c r="A1175" s="685"/>
      <c r="B1175" s="9"/>
      <c r="C1175" s="9"/>
      <c r="D1175" s="9"/>
      <c r="E1175" s="9"/>
      <c r="F1175" s="10"/>
      <c r="G1175" s="13"/>
      <c r="H1175" s="10"/>
      <c r="I1175" s="10"/>
      <c r="J1175" s="10"/>
      <c r="K1175" s="10"/>
      <c r="L1175" s="10"/>
      <c r="M1175" s="10"/>
      <c r="N1175" s="10"/>
      <c r="O1175" s="10"/>
      <c r="P1175" s="10"/>
      <c r="Q1175" s="10"/>
      <c r="R1175" s="10"/>
    </row>
    <row r="1176" spans="1:18" ht="33">
      <c r="A1176" s="685"/>
      <c r="B1176" s="9"/>
      <c r="C1176" s="9"/>
      <c r="D1176" s="9"/>
      <c r="E1176" s="9"/>
      <c r="F1176" s="10"/>
      <c r="G1176" s="13"/>
      <c r="H1176" s="10"/>
      <c r="I1176" s="10"/>
      <c r="J1176" s="10"/>
      <c r="K1176" s="10"/>
      <c r="L1176" s="10"/>
      <c r="M1176" s="10"/>
      <c r="N1176" s="10"/>
      <c r="O1176" s="10"/>
      <c r="P1176" s="10"/>
      <c r="Q1176" s="10"/>
      <c r="R1176" s="10"/>
    </row>
    <row r="1177" spans="1:18" ht="33">
      <c r="A1177" s="685"/>
      <c r="B1177" s="9"/>
      <c r="C1177" s="9"/>
      <c r="D1177" s="9"/>
      <c r="E1177" s="9"/>
      <c r="F1177" s="10"/>
      <c r="G1177" s="13"/>
      <c r="H1177" s="10"/>
      <c r="I1177" s="10"/>
      <c r="J1177" s="10"/>
      <c r="K1177" s="10"/>
      <c r="L1177" s="10"/>
      <c r="M1177" s="10"/>
      <c r="N1177" s="10"/>
      <c r="O1177" s="10"/>
      <c r="P1177" s="10"/>
      <c r="Q1177" s="10"/>
      <c r="R1177" s="10"/>
    </row>
    <row r="1178" spans="1:18" ht="33">
      <c r="A1178" s="685"/>
      <c r="B1178" s="9"/>
      <c r="C1178" s="9"/>
      <c r="D1178" s="9"/>
      <c r="E1178" s="9"/>
      <c r="F1178" s="10"/>
      <c r="G1178" s="13"/>
      <c r="H1178" s="10"/>
      <c r="I1178" s="10"/>
      <c r="J1178" s="10"/>
      <c r="K1178" s="10"/>
      <c r="L1178" s="10"/>
      <c r="M1178" s="10"/>
      <c r="N1178" s="10"/>
      <c r="O1178" s="10"/>
      <c r="P1178" s="10"/>
      <c r="Q1178" s="10"/>
      <c r="R1178" s="10"/>
    </row>
    <row r="1179" spans="1:18" ht="33">
      <c r="A1179" s="685"/>
      <c r="B1179" s="9"/>
      <c r="C1179" s="9"/>
      <c r="D1179" s="9"/>
      <c r="E1179" s="9"/>
      <c r="F1179" s="10"/>
      <c r="G1179" s="13"/>
      <c r="H1179" s="10"/>
      <c r="I1179" s="10"/>
      <c r="J1179" s="10"/>
      <c r="K1179" s="10"/>
      <c r="L1179" s="10"/>
      <c r="M1179" s="10"/>
      <c r="N1179" s="10"/>
      <c r="O1179" s="10"/>
      <c r="P1179" s="10"/>
      <c r="Q1179" s="10"/>
      <c r="R1179" s="10"/>
    </row>
    <row r="1180" spans="1:18" ht="33">
      <c r="A1180" s="685"/>
      <c r="B1180" s="9"/>
      <c r="C1180" s="9"/>
      <c r="D1180" s="9"/>
      <c r="E1180" s="9"/>
      <c r="F1180" s="10"/>
      <c r="G1180" s="13"/>
      <c r="H1180" s="10"/>
      <c r="I1180" s="10"/>
      <c r="J1180" s="10"/>
      <c r="K1180" s="10"/>
      <c r="L1180" s="10"/>
      <c r="M1180" s="10"/>
      <c r="N1180" s="10"/>
      <c r="O1180" s="10"/>
      <c r="P1180" s="10"/>
      <c r="Q1180" s="10"/>
      <c r="R1180" s="10"/>
    </row>
    <row r="1181" spans="1:18" ht="33">
      <c r="A1181" s="685"/>
      <c r="B1181" s="9"/>
      <c r="C1181" s="9"/>
      <c r="D1181" s="9"/>
      <c r="E1181" s="9"/>
      <c r="F1181" s="10"/>
      <c r="G1181" s="13"/>
      <c r="H1181" s="10"/>
      <c r="I1181" s="10"/>
      <c r="J1181" s="10"/>
      <c r="K1181" s="10"/>
      <c r="L1181" s="10"/>
      <c r="M1181" s="10"/>
      <c r="N1181" s="10"/>
      <c r="O1181" s="10"/>
      <c r="P1181" s="10"/>
      <c r="Q1181" s="10"/>
      <c r="R1181" s="10"/>
    </row>
    <row r="1182" spans="1:18" ht="33">
      <c r="A1182" s="685"/>
      <c r="B1182" s="9"/>
      <c r="C1182" s="9"/>
      <c r="D1182" s="9"/>
      <c r="E1182" s="9"/>
      <c r="F1182" s="10"/>
      <c r="G1182" s="13"/>
      <c r="H1182" s="10"/>
      <c r="I1182" s="10"/>
      <c r="J1182" s="10"/>
      <c r="K1182" s="10"/>
      <c r="L1182" s="10"/>
      <c r="M1182" s="10"/>
      <c r="N1182" s="10"/>
      <c r="O1182" s="10"/>
      <c r="P1182" s="10"/>
      <c r="Q1182" s="10"/>
      <c r="R1182" s="10"/>
    </row>
    <row r="1183" spans="1:18" ht="33">
      <c r="A1183" s="685"/>
      <c r="B1183" s="9"/>
      <c r="C1183" s="9"/>
      <c r="D1183" s="9"/>
      <c r="E1183" s="9"/>
      <c r="F1183" s="10"/>
      <c r="G1183" s="13"/>
      <c r="H1183" s="10"/>
      <c r="I1183" s="10"/>
      <c r="J1183" s="10"/>
      <c r="K1183" s="10"/>
      <c r="L1183" s="10"/>
      <c r="M1183" s="10"/>
      <c r="N1183" s="10"/>
      <c r="O1183" s="10"/>
      <c r="P1183" s="10"/>
      <c r="Q1183" s="10"/>
      <c r="R1183" s="10"/>
    </row>
    <row r="1184" spans="1:18" ht="33">
      <c r="A1184" s="685"/>
      <c r="B1184" s="9"/>
      <c r="C1184" s="9"/>
      <c r="D1184" s="9"/>
      <c r="E1184" s="9"/>
      <c r="F1184" s="10"/>
      <c r="G1184" s="13"/>
      <c r="H1184" s="10"/>
      <c r="I1184" s="10"/>
      <c r="J1184" s="10"/>
      <c r="K1184" s="10"/>
      <c r="L1184" s="10"/>
      <c r="M1184" s="10"/>
      <c r="N1184" s="10"/>
      <c r="O1184" s="10"/>
      <c r="P1184" s="10"/>
      <c r="Q1184" s="10"/>
      <c r="R1184" s="10"/>
    </row>
    <row r="1185" spans="1:18" ht="33">
      <c r="A1185" s="685"/>
      <c r="B1185" s="9"/>
      <c r="C1185" s="9"/>
      <c r="D1185" s="9"/>
      <c r="E1185" s="9"/>
      <c r="F1185" s="10"/>
      <c r="G1185" s="13"/>
      <c r="H1185" s="10"/>
      <c r="I1185" s="10"/>
      <c r="J1185" s="10"/>
      <c r="K1185" s="10"/>
      <c r="L1185" s="10"/>
      <c r="M1185" s="10"/>
      <c r="N1185" s="10"/>
      <c r="O1185" s="10"/>
      <c r="P1185" s="10"/>
      <c r="Q1185" s="10"/>
      <c r="R1185" s="10"/>
    </row>
    <row r="1186" spans="1:18" ht="33">
      <c r="A1186" s="685"/>
      <c r="B1186" s="9"/>
      <c r="C1186" s="9"/>
      <c r="D1186" s="9"/>
      <c r="E1186" s="9"/>
      <c r="F1186" s="10"/>
      <c r="G1186" s="13"/>
      <c r="H1186" s="10"/>
      <c r="I1186" s="10"/>
      <c r="J1186" s="10"/>
      <c r="K1186" s="10"/>
      <c r="L1186" s="10"/>
      <c r="M1186" s="10"/>
      <c r="N1186" s="10"/>
      <c r="O1186" s="10"/>
      <c r="P1186" s="10"/>
      <c r="Q1186" s="10"/>
      <c r="R1186" s="10"/>
    </row>
    <row r="1187" spans="1:18" ht="33">
      <c r="A1187" s="685"/>
      <c r="B1187" s="9"/>
      <c r="C1187" s="9"/>
      <c r="D1187" s="9"/>
      <c r="E1187" s="9"/>
      <c r="F1187" s="10"/>
      <c r="G1187" s="13"/>
      <c r="H1187" s="10"/>
      <c r="I1187" s="10"/>
      <c r="J1187" s="10"/>
      <c r="K1187" s="10"/>
      <c r="L1187" s="10"/>
      <c r="M1187" s="10"/>
      <c r="N1187" s="10"/>
      <c r="O1187" s="10"/>
      <c r="P1187" s="10"/>
      <c r="Q1187" s="10"/>
      <c r="R1187" s="10"/>
    </row>
    <row r="1188" spans="1:18" ht="33">
      <c r="A1188" s="685"/>
      <c r="B1188" s="9"/>
      <c r="C1188" s="9"/>
      <c r="D1188" s="9"/>
      <c r="E1188" s="9"/>
      <c r="F1188" s="10"/>
      <c r="G1188" s="13"/>
      <c r="H1188" s="10"/>
      <c r="I1188" s="10"/>
      <c r="J1188" s="10"/>
      <c r="K1188" s="10"/>
      <c r="L1188" s="10"/>
      <c r="M1188" s="10"/>
      <c r="N1188" s="10"/>
      <c r="O1188" s="10"/>
      <c r="P1188" s="10"/>
      <c r="Q1188" s="10"/>
      <c r="R1188" s="10"/>
    </row>
    <row r="1189" spans="1:18" ht="33">
      <c r="A1189" s="685"/>
      <c r="B1189" s="9"/>
      <c r="C1189" s="9"/>
      <c r="D1189" s="9"/>
      <c r="E1189" s="9"/>
      <c r="F1189" s="10"/>
      <c r="G1189" s="13"/>
      <c r="H1189" s="10"/>
      <c r="I1189" s="10"/>
      <c r="J1189" s="10"/>
      <c r="K1189" s="10"/>
      <c r="L1189" s="10"/>
      <c r="M1189" s="10"/>
      <c r="N1189" s="10"/>
      <c r="O1189" s="10"/>
      <c r="P1189" s="10"/>
      <c r="Q1189" s="10"/>
      <c r="R1189" s="10"/>
    </row>
    <row r="1190" spans="1:18" ht="33">
      <c r="A1190" s="685"/>
      <c r="B1190" s="9"/>
      <c r="C1190" s="9"/>
      <c r="D1190" s="9"/>
      <c r="E1190" s="9"/>
      <c r="F1190" s="10"/>
      <c r="G1190" s="13"/>
      <c r="H1190" s="10"/>
      <c r="I1190" s="10"/>
      <c r="J1190" s="10"/>
      <c r="K1190" s="10"/>
      <c r="L1190" s="10"/>
      <c r="M1190" s="10"/>
      <c r="N1190" s="10"/>
      <c r="O1190" s="10"/>
      <c r="P1190" s="10"/>
      <c r="Q1190" s="10"/>
      <c r="R1190" s="10"/>
    </row>
    <row r="1191" spans="1:18" ht="33">
      <c r="A1191" s="685"/>
      <c r="B1191" s="9"/>
      <c r="C1191" s="9"/>
      <c r="D1191" s="9"/>
      <c r="E1191" s="9"/>
      <c r="F1191" s="10"/>
      <c r="G1191" s="13"/>
      <c r="H1191" s="10"/>
      <c r="I1191" s="10"/>
      <c r="J1191" s="10"/>
      <c r="K1191" s="10"/>
      <c r="L1191" s="10"/>
      <c r="M1191" s="10"/>
      <c r="N1191" s="10"/>
      <c r="O1191" s="10"/>
      <c r="P1191" s="10"/>
      <c r="Q1191" s="10"/>
      <c r="R1191" s="10"/>
    </row>
    <row r="1192" spans="1:18" ht="33">
      <c r="A1192" s="685"/>
      <c r="B1192" s="9"/>
      <c r="C1192" s="9"/>
      <c r="D1192" s="9"/>
      <c r="E1192" s="9"/>
      <c r="F1192" s="10"/>
      <c r="G1192" s="13"/>
      <c r="H1192" s="10"/>
      <c r="I1192" s="10"/>
      <c r="J1192" s="10"/>
      <c r="K1192" s="10"/>
      <c r="L1192" s="10"/>
      <c r="M1192" s="10"/>
      <c r="N1192" s="10"/>
      <c r="O1192" s="10"/>
      <c r="P1192" s="10"/>
      <c r="Q1192" s="10"/>
      <c r="R1192" s="10"/>
    </row>
    <row r="1193" spans="1:18" ht="33">
      <c r="A1193" s="685"/>
      <c r="B1193" s="9"/>
      <c r="C1193" s="9"/>
      <c r="D1193" s="9"/>
      <c r="E1193" s="9"/>
      <c r="F1193" s="10"/>
      <c r="G1193" s="13"/>
      <c r="H1193" s="10"/>
      <c r="I1193" s="10"/>
      <c r="J1193" s="10"/>
      <c r="K1193" s="10"/>
      <c r="L1193" s="10"/>
      <c r="M1193" s="10"/>
      <c r="N1193" s="10"/>
      <c r="O1193" s="10"/>
      <c r="P1193" s="10"/>
      <c r="Q1193" s="10"/>
      <c r="R1193" s="10"/>
    </row>
    <row r="1194" spans="1:18" ht="33">
      <c r="A1194" s="685"/>
      <c r="B1194" s="9"/>
      <c r="C1194" s="9"/>
      <c r="D1194" s="9"/>
      <c r="E1194" s="9"/>
      <c r="F1194" s="10"/>
      <c r="G1194" s="13"/>
      <c r="H1194" s="10"/>
      <c r="I1194" s="10"/>
      <c r="J1194" s="10"/>
      <c r="K1194" s="10"/>
      <c r="L1194" s="10"/>
      <c r="M1194" s="10"/>
      <c r="N1194" s="10"/>
      <c r="O1194" s="10"/>
      <c r="P1194" s="10"/>
      <c r="Q1194" s="10"/>
      <c r="R1194" s="10"/>
    </row>
    <row r="1195" spans="1:18" ht="33">
      <c r="A1195" s="685"/>
      <c r="B1195" s="9"/>
      <c r="C1195" s="9"/>
      <c r="D1195" s="9"/>
      <c r="E1195" s="9"/>
      <c r="F1195" s="10"/>
      <c r="G1195" s="13"/>
      <c r="H1195" s="10"/>
      <c r="I1195" s="10"/>
      <c r="J1195" s="10"/>
      <c r="K1195" s="10"/>
      <c r="L1195" s="10"/>
      <c r="M1195" s="10"/>
      <c r="N1195" s="10"/>
      <c r="O1195" s="10"/>
      <c r="P1195" s="10"/>
      <c r="Q1195" s="10"/>
      <c r="R1195" s="10"/>
    </row>
    <row r="1196" spans="1:18" ht="33">
      <c r="A1196" s="685"/>
      <c r="B1196" s="9"/>
      <c r="C1196" s="9"/>
      <c r="D1196" s="9"/>
      <c r="E1196" s="9"/>
      <c r="F1196" s="10"/>
      <c r="G1196" s="13"/>
      <c r="H1196" s="10"/>
      <c r="I1196" s="10"/>
      <c r="J1196" s="10"/>
      <c r="K1196" s="10"/>
      <c r="L1196" s="10"/>
      <c r="M1196" s="10"/>
      <c r="N1196" s="10"/>
      <c r="O1196" s="10"/>
      <c r="P1196" s="10"/>
      <c r="Q1196" s="10"/>
      <c r="R1196" s="10"/>
    </row>
    <row r="1197" spans="1:18" ht="33">
      <c r="A1197" s="685"/>
      <c r="B1197" s="9"/>
      <c r="C1197" s="9"/>
      <c r="D1197" s="9"/>
      <c r="E1197" s="9"/>
      <c r="F1197" s="10"/>
      <c r="G1197" s="13"/>
      <c r="H1197" s="10"/>
      <c r="I1197" s="10"/>
      <c r="J1197" s="10"/>
      <c r="K1197" s="10"/>
      <c r="L1197" s="10"/>
      <c r="M1197" s="10"/>
      <c r="N1197" s="10"/>
      <c r="O1197" s="10"/>
      <c r="P1197" s="10"/>
      <c r="Q1197" s="10"/>
      <c r="R1197" s="10"/>
    </row>
    <row r="1198" spans="1:18" ht="33">
      <c r="A1198" s="685"/>
      <c r="B1198" s="9"/>
      <c r="C1198" s="9"/>
      <c r="D1198" s="9"/>
      <c r="E1198" s="9"/>
      <c r="F1198" s="10"/>
      <c r="G1198" s="13"/>
      <c r="H1198" s="10"/>
      <c r="I1198" s="10"/>
      <c r="J1198" s="10"/>
      <c r="K1198" s="10"/>
      <c r="L1198" s="10"/>
      <c r="M1198" s="10"/>
      <c r="N1198" s="10"/>
      <c r="O1198" s="10"/>
      <c r="P1198" s="10"/>
      <c r="Q1198" s="10"/>
      <c r="R1198" s="10"/>
    </row>
    <row r="1199" spans="1:18" ht="33">
      <c r="A1199" s="685"/>
      <c r="B1199" s="9"/>
      <c r="C1199" s="9"/>
      <c r="D1199" s="9"/>
      <c r="E1199" s="9"/>
      <c r="F1199" s="10"/>
      <c r="G1199" s="13"/>
      <c r="H1199" s="10"/>
      <c r="I1199" s="10"/>
      <c r="J1199" s="10"/>
      <c r="K1199" s="10"/>
      <c r="L1199" s="10"/>
      <c r="M1199" s="10"/>
      <c r="N1199" s="10"/>
      <c r="O1199" s="10"/>
      <c r="P1199" s="10"/>
      <c r="Q1199" s="10"/>
      <c r="R1199" s="10"/>
    </row>
    <row r="1200" spans="1:18" ht="33">
      <c r="A1200" s="685"/>
      <c r="B1200" s="9"/>
      <c r="C1200" s="9"/>
      <c r="D1200" s="9"/>
      <c r="E1200" s="9"/>
      <c r="F1200" s="10"/>
      <c r="G1200" s="13"/>
      <c r="H1200" s="10"/>
      <c r="I1200" s="10"/>
      <c r="J1200" s="10"/>
      <c r="K1200" s="10"/>
      <c r="L1200" s="10"/>
      <c r="M1200" s="10"/>
      <c r="N1200" s="10"/>
      <c r="O1200" s="10"/>
      <c r="P1200" s="10"/>
      <c r="Q1200" s="10"/>
      <c r="R1200" s="10"/>
    </row>
    <row r="1201" spans="1:18" ht="33">
      <c r="A1201" s="685"/>
      <c r="B1201" s="9"/>
      <c r="C1201" s="9"/>
      <c r="D1201" s="9"/>
      <c r="E1201" s="9"/>
      <c r="F1201" s="10"/>
      <c r="G1201" s="13"/>
      <c r="H1201" s="10"/>
      <c r="I1201" s="10"/>
      <c r="J1201" s="10"/>
      <c r="K1201" s="10"/>
      <c r="L1201" s="10"/>
      <c r="M1201" s="10"/>
      <c r="N1201" s="10"/>
      <c r="O1201" s="10"/>
      <c r="P1201" s="10"/>
      <c r="Q1201" s="10"/>
      <c r="R1201" s="10"/>
    </row>
    <row r="1202" spans="1:18" ht="33">
      <c r="A1202" s="685"/>
      <c r="B1202" s="9"/>
      <c r="C1202" s="9"/>
      <c r="D1202" s="9"/>
      <c r="E1202" s="9"/>
      <c r="F1202" s="10"/>
      <c r="G1202" s="13"/>
      <c r="H1202" s="10"/>
      <c r="I1202" s="10"/>
      <c r="J1202" s="10"/>
      <c r="K1202" s="10"/>
      <c r="L1202" s="10"/>
      <c r="M1202" s="10"/>
      <c r="N1202" s="10"/>
      <c r="O1202" s="10"/>
      <c r="P1202" s="10"/>
      <c r="Q1202" s="10"/>
      <c r="R1202" s="10"/>
    </row>
    <row r="1203" spans="1:18" ht="33">
      <c r="A1203" s="685"/>
      <c r="B1203" s="9"/>
      <c r="C1203" s="9"/>
      <c r="D1203" s="9"/>
      <c r="E1203" s="9"/>
      <c r="F1203" s="10"/>
      <c r="G1203" s="13"/>
      <c r="H1203" s="10"/>
      <c r="I1203" s="10"/>
      <c r="J1203" s="10"/>
      <c r="K1203" s="10"/>
      <c r="L1203" s="10"/>
      <c r="M1203" s="10"/>
      <c r="N1203" s="10"/>
      <c r="O1203" s="10"/>
      <c r="P1203" s="10"/>
      <c r="Q1203" s="10"/>
      <c r="R1203" s="10"/>
    </row>
    <row r="1204" spans="1:18" ht="33">
      <c r="A1204" s="685"/>
      <c r="B1204" s="9"/>
      <c r="C1204" s="9"/>
      <c r="D1204" s="9"/>
      <c r="E1204" s="9"/>
      <c r="F1204" s="10"/>
      <c r="G1204" s="13"/>
      <c r="H1204" s="10"/>
      <c r="I1204" s="10"/>
      <c r="J1204" s="10"/>
      <c r="K1204" s="10"/>
      <c r="L1204" s="10"/>
      <c r="M1204" s="10"/>
      <c r="N1204" s="10"/>
      <c r="O1204" s="10"/>
      <c r="P1204" s="10"/>
      <c r="Q1204" s="10"/>
      <c r="R1204" s="10"/>
    </row>
    <row r="1205" spans="1:18" ht="33">
      <c r="A1205" s="685"/>
      <c r="B1205" s="9"/>
      <c r="C1205" s="9"/>
      <c r="D1205" s="9"/>
      <c r="E1205" s="9"/>
      <c r="F1205" s="10"/>
      <c r="G1205" s="13"/>
      <c r="H1205" s="10"/>
      <c r="I1205" s="10"/>
      <c r="J1205" s="10"/>
      <c r="K1205" s="10"/>
      <c r="L1205" s="10"/>
      <c r="M1205" s="10"/>
      <c r="N1205" s="10"/>
      <c r="O1205" s="10"/>
      <c r="P1205" s="10"/>
      <c r="Q1205" s="10"/>
      <c r="R1205" s="10"/>
    </row>
    <row r="1206" spans="1:18" ht="33">
      <c r="A1206" s="685"/>
      <c r="B1206" s="9"/>
      <c r="C1206" s="9"/>
      <c r="D1206" s="9"/>
      <c r="E1206" s="9"/>
      <c r="F1206" s="10"/>
      <c r="G1206" s="13"/>
      <c r="H1206" s="10"/>
      <c r="I1206" s="10"/>
      <c r="J1206" s="10"/>
      <c r="K1206" s="10"/>
      <c r="L1206" s="10"/>
      <c r="M1206" s="10"/>
      <c r="N1206" s="10"/>
      <c r="O1206" s="10"/>
      <c r="P1206" s="10"/>
      <c r="Q1206" s="10"/>
      <c r="R1206" s="10"/>
    </row>
    <row r="1207" spans="1:18" ht="33">
      <c r="A1207" s="685"/>
      <c r="B1207" s="9"/>
      <c r="C1207" s="9"/>
      <c r="D1207" s="9"/>
      <c r="E1207" s="9"/>
      <c r="F1207" s="10"/>
      <c r="G1207" s="13"/>
      <c r="H1207" s="10"/>
      <c r="I1207" s="10"/>
      <c r="J1207" s="10"/>
      <c r="K1207" s="10"/>
      <c r="L1207" s="10"/>
      <c r="M1207" s="10"/>
      <c r="N1207" s="10"/>
      <c r="O1207" s="10"/>
      <c r="P1207" s="10"/>
      <c r="Q1207" s="10"/>
      <c r="R1207" s="10"/>
    </row>
    <row r="1208" spans="1:18" ht="33">
      <c r="A1208" s="685"/>
      <c r="B1208" s="9"/>
      <c r="C1208" s="9"/>
      <c r="D1208" s="9"/>
      <c r="E1208" s="9"/>
      <c r="F1208" s="10"/>
      <c r="G1208" s="13"/>
      <c r="H1208" s="10"/>
      <c r="I1208" s="10"/>
      <c r="J1208" s="10"/>
      <c r="K1208" s="10"/>
      <c r="L1208" s="10"/>
      <c r="M1208" s="10"/>
      <c r="N1208" s="10"/>
      <c r="O1208" s="10"/>
      <c r="P1208" s="10"/>
      <c r="Q1208" s="10"/>
      <c r="R1208" s="10"/>
    </row>
    <row r="1209" spans="1:18" ht="33">
      <c r="A1209" s="685"/>
      <c r="B1209" s="9"/>
      <c r="C1209" s="9"/>
      <c r="D1209" s="9"/>
      <c r="E1209" s="9"/>
      <c r="F1209" s="10"/>
      <c r="G1209" s="13"/>
      <c r="H1209" s="10"/>
      <c r="I1209" s="10"/>
      <c r="J1209" s="10"/>
      <c r="K1209" s="10"/>
      <c r="L1209" s="10"/>
      <c r="M1209" s="10"/>
      <c r="N1209" s="10"/>
      <c r="O1209" s="10"/>
      <c r="P1209" s="10"/>
      <c r="Q1209" s="10"/>
      <c r="R1209" s="10"/>
    </row>
    <row r="1210" spans="1:18" ht="33">
      <c r="A1210" s="685"/>
      <c r="B1210" s="9"/>
      <c r="C1210" s="9"/>
      <c r="D1210" s="9"/>
      <c r="E1210" s="9"/>
      <c r="F1210" s="10"/>
      <c r="G1210" s="13"/>
      <c r="H1210" s="10"/>
      <c r="I1210" s="10"/>
      <c r="J1210" s="10"/>
      <c r="K1210" s="10"/>
      <c r="L1210" s="10"/>
      <c r="M1210" s="10"/>
      <c r="N1210" s="10"/>
      <c r="O1210" s="10"/>
      <c r="P1210" s="10"/>
      <c r="Q1210" s="10"/>
      <c r="R1210" s="10"/>
    </row>
    <row r="1211" spans="1:18" ht="33">
      <c r="A1211" s="685"/>
      <c r="B1211" s="9"/>
      <c r="C1211" s="9"/>
      <c r="D1211" s="9"/>
      <c r="E1211" s="9"/>
      <c r="F1211" s="10"/>
      <c r="G1211" s="13"/>
      <c r="H1211" s="10"/>
      <c r="I1211" s="10"/>
      <c r="J1211" s="10"/>
      <c r="K1211" s="10"/>
      <c r="L1211" s="10"/>
      <c r="M1211" s="10"/>
      <c r="N1211" s="10"/>
      <c r="O1211" s="10"/>
      <c r="P1211" s="10"/>
      <c r="Q1211" s="10"/>
      <c r="R1211" s="10"/>
    </row>
    <row r="1212" spans="1:18" ht="33">
      <c r="A1212" s="685"/>
      <c r="B1212" s="9"/>
      <c r="C1212" s="9"/>
      <c r="D1212" s="9"/>
      <c r="E1212" s="9"/>
      <c r="F1212" s="10"/>
      <c r="G1212" s="13"/>
      <c r="H1212" s="10"/>
      <c r="I1212" s="10"/>
      <c r="J1212" s="10"/>
      <c r="K1212" s="10"/>
      <c r="L1212" s="10"/>
      <c r="M1212" s="10"/>
      <c r="N1212" s="10"/>
      <c r="O1212" s="10"/>
      <c r="P1212" s="10"/>
      <c r="Q1212" s="10"/>
      <c r="R1212" s="10"/>
    </row>
    <row r="1213" spans="1:18" ht="33">
      <c r="A1213" s="685"/>
      <c r="B1213" s="9"/>
      <c r="C1213" s="9"/>
      <c r="D1213" s="9"/>
      <c r="E1213" s="9"/>
      <c r="F1213" s="10"/>
      <c r="G1213" s="13"/>
      <c r="H1213" s="10"/>
      <c r="I1213" s="10"/>
      <c r="J1213" s="10"/>
      <c r="K1213" s="10"/>
      <c r="L1213" s="10"/>
      <c r="M1213" s="10"/>
      <c r="N1213" s="10"/>
      <c r="O1213" s="10"/>
      <c r="P1213" s="10"/>
      <c r="Q1213" s="10"/>
      <c r="R1213" s="10"/>
    </row>
    <row r="1214" spans="1:18" ht="33">
      <c r="A1214" s="685"/>
      <c r="B1214" s="9"/>
      <c r="C1214" s="9"/>
      <c r="D1214" s="9"/>
      <c r="E1214" s="9"/>
      <c r="F1214" s="10"/>
      <c r="G1214" s="13"/>
      <c r="H1214" s="10"/>
      <c r="I1214" s="10"/>
      <c r="J1214" s="10"/>
      <c r="K1214" s="10"/>
      <c r="L1214" s="10"/>
      <c r="M1214" s="10"/>
      <c r="N1214" s="10"/>
      <c r="O1214" s="10"/>
      <c r="P1214" s="10"/>
      <c r="Q1214" s="10"/>
      <c r="R1214" s="10"/>
    </row>
    <row r="1215" spans="1:18" ht="33">
      <c r="A1215" s="685"/>
      <c r="B1215" s="9"/>
      <c r="C1215" s="9"/>
      <c r="D1215" s="9"/>
      <c r="E1215" s="9"/>
      <c r="F1215" s="10"/>
      <c r="G1215" s="13"/>
      <c r="H1215" s="10"/>
      <c r="I1215" s="10"/>
      <c r="J1215" s="10"/>
      <c r="K1215" s="10"/>
      <c r="L1215" s="10"/>
      <c r="M1215" s="10"/>
      <c r="N1215" s="10"/>
      <c r="O1215" s="10"/>
      <c r="P1215" s="10"/>
      <c r="Q1215" s="10"/>
      <c r="R1215" s="10"/>
    </row>
    <row r="1216" spans="1:18" ht="33">
      <c r="A1216" s="685"/>
      <c r="B1216" s="9"/>
      <c r="C1216" s="9"/>
      <c r="D1216" s="9"/>
      <c r="E1216" s="9"/>
      <c r="F1216" s="10"/>
      <c r="G1216" s="13"/>
      <c r="H1216" s="10"/>
      <c r="I1216" s="10"/>
      <c r="J1216" s="10"/>
      <c r="K1216" s="10"/>
      <c r="L1216" s="10"/>
      <c r="M1216" s="10"/>
      <c r="N1216" s="10"/>
      <c r="O1216" s="10"/>
      <c r="P1216" s="10"/>
      <c r="Q1216" s="10"/>
      <c r="R1216" s="10"/>
    </row>
    <row r="1217" spans="1:18" ht="33">
      <c r="A1217" s="685"/>
      <c r="B1217" s="9"/>
      <c r="C1217" s="9"/>
      <c r="D1217" s="9"/>
      <c r="E1217" s="9"/>
      <c r="F1217" s="10"/>
      <c r="G1217" s="13"/>
      <c r="H1217" s="10"/>
      <c r="I1217" s="10"/>
      <c r="J1217" s="10"/>
      <c r="K1217" s="10"/>
      <c r="L1217" s="10"/>
      <c r="M1217" s="10"/>
      <c r="N1217" s="10"/>
      <c r="O1217" s="10"/>
      <c r="P1217" s="10"/>
      <c r="Q1217" s="10"/>
      <c r="R1217" s="10"/>
    </row>
    <row r="1218" spans="1:18" ht="33">
      <c r="A1218" s="685"/>
      <c r="B1218" s="9"/>
      <c r="C1218" s="9"/>
      <c r="D1218" s="9"/>
      <c r="E1218" s="9"/>
      <c r="F1218" s="10"/>
      <c r="G1218" s="13"/>
      <c r="H1218" s="10"/>
      <c r="I1218" s="10"/>
      <c r="J1218" s="10"/>
      <c r="K1218" s="10"/>
      <c r="L1218" s="10"/>
      <c r="M1218" s="10"/>
      <c r="N1218" s="10"/>
      <c r="O1218" s="10"/>
      <c r="P1218" s="10"/>
      <c r="Q1218" s="10"/>
      <c r="R1218" s="10"/>
    </row>
    <row r="1219" spans="1:18" ht="33">
      <c r="A1219" s="685"/>
      <c r="B1219" s="9"/>
      <c r="C1219" s="9"/>
      <c r="D1219" s="9"/>
      <c r="E1219" s="9"/>
      <c r="F1219" s="10"/>
      <c r="G1219" s="13"/>
      <c r="H1219" s="10"/>
      <c r="I1219" s="10"/>
      <c r="J1219" s="10"/>
      <c r="K1219" s="10"/>
      <c r="L1219" s="10"/>
      <c r="M1219" s="10"/>
      <c r="N1219" s="10"/>
      <c r="O1219" s="10"/>
      <c r="P1219" s="10"/>
      <c r="Q1219" s="10"/>
      <c r="R1219" s="10"/>
    </row>
    <row r="1220" spans="1:18" ht="33">
      <c r="A1220" s="685"/>
      <c r="B1220" s="9"/>
      <c r="C1220" s="9"/>
      <c r="D1220" s="9"/>
      <c r="E1220" s="9"/>
      <c r="F1220" s="10"/>
      <c r="G1220" s="13"/>
      <c r="H1220" s="10"/>
      <c r="I1220" s="10"/>
      <c r="J1220" s="10"/>
      <c r="K1220" s="10"/>
      <c r="L1220" s="10"/>
      <c r="M1220" s="10"/>
      <c r="N1220" s="10"/>
      <c r="O1220" s="10"/>
      <c r="P1220" s="10"/>
      <c r="Q1220" s="10"/>
      <c r="R1220" s="10"/>
    </row>
    <row r="1221" spans="1:18" ht="33">
      <c r="A1221" s="685"/>
      <c r="B1221" s="9"/>
      <c r="C1221" s="9"/>
      <c r="D1221" s="9"/>
      <c r="E1221" s="9"/>
      <c r="F1221" s="10"/>
      <c r="G1221" s="13"/>
      <c r="H1221" s="10"/>
      <c r="I1221" s="10"/>
      <c r="J1221" s="10"/>
      <c r="K1221" s="10"/>
      <c r="L1221" s="10"/>
      <c r="M1221" s="10"/>
      <c r="N1221" s="10"/>
      <c r="O1221" s="10"/>
      <c r="P1221" s="10"/>
      <c r="Q1221" s="10"/>
      <c r="R1221" s="10"/>
    </row>
    <row r="1222" spans="1:18" ht="33">
      <c r="A1222" s="685"/>
      <c r="B1222" s="9"/>
      <c r="C1222" s="9"/>
      <c r="D1222" s="9"/>
      <c r="E1222" s="9"/>
      <c r="F1222" s="10"/>
      <c r="G1222" s="13"/>
      <c r="H1222" s="10"/>
      <c r="I1222" s="10"/>
      <c r="J1222" s="10"/>
      <c r="K1222" s="10"/>
      <c r="L1222" s="10"/>
      <c r="M1222" s="10"/>
      <c r="N1222" s="10"/>
      <c r="O1222" s="10"/>
      <c r="P1222" s="10"/>
      <c r="Q1222" s="10"/>
      <c r="R1222" s="10"/>
    </row>
    <row r="1223" spans="1:18" ht="33">
      <c r="A1223" s="685"/>
      <c r="B1223" s="9"/>
      <c r="C1223" s="9"/>
      <c r="D1223" s="9"/>
      <c r="E1223" s="9"/>
      <c r="F1223" s="10"/>
      <c r="G1223" s="13"/>
      <c r="H1223" s="10"/>
      <c r="I1223" s="10"/>
      <c r="J1223" s="10"/>
      <c r="K1223" s="10"/>
      <c r="L1223" s="10"/>
      <c r="M1223" s="10"/>
      <c r="N1223" s="10"/>
      <c r="O1223" s="10"/>
      <c r="P1223" s="10"/>
      <c r="Q1223" s="10"/>
      <c r="R1223" s="10"/>
    </row>
    <row r="1224" spans="1:18" ht="33">
      <c r="A1224" s="685"/>
      <c r="B1224" s="9"/>
      <c r="C1224" s="9"/>
      <c r="D1224" s="9"/>
      <c r="E1224" s="9"/>
      <c r="F1224" s="10"/>
      <c r="G1224" s="13"/>
      <c r="H1224" s="10"/>
      <c r="I1224" s="10"/>
      <c r="J1224" s="10"/>
      <c r="K1224" s="10"/>
      <c r="L1224" s="10"/>
      <c r="M1224" s="10"/>
      <c r="N1224" s="10"/>
      <c r="O1224" s="10"/>
      <c r="P1224" s="10"/>
      <c r="Q1224" s="10"/>
      <c r="R1224" s="10"/>
    </row>
    <row r="1225" spans="1:18" ht="33">
      <c r="A1225" s="685"/>
      <c r="B1225" s="9"/>
      <c r="C1225" s="9"/>
      <c r="D1225" s="9"/>
      <c r="E1225" s="9"/>
      <c r="F1225" s="10"/>
      <c r="G1225" s="13"/>
      <c r="H1225" s="10"/>
      <c r="I1225" s="10"/>
      <c r="J1225" s="10"/>
      <c r="K1225" s="10"/>
      <c r="L1225" s="10"/>
      <c r="M1225" s="10"/>
      <c r="N1225" s="10"/>
      <c r="O1225" s="10"/>
      <c r="P1225" s="10"/>
      <c r="Q1225" s="10"/>
      <c r="R1225" s="10"/>
    </row>
    <row r="1226" spans="1:18" ht="33">
      <c r="A1226" s="685"/>
      <c r="B1226" s="9"/>
      <c r="C1226" s="9"/>
      <c r="D1226" s="9"/>
      <c r="E1226" s="9"/>
      <c r="F1226" s="10"/>
      <c r="G1226" s="13"/>
      <c r="H1226" s="10"/>
      <c r="I1226" s="10"/>
      <c r="J1226" s="10"/>
      <c r="K1226" s="10"/>
      <c r="L1226" s="10"/>
      <c r="M1226" s="10"/>
      <c r="N1226" s="10"/>
      <c r="O1226" s="10"/>
      <c r="P1226" s="10"/>
      <c r="Q1226" s="10"/>
      <c r="R1226" s="10"/>
    </row>
    <row r="1227" spans="1:18" ht="33">
      <c r="A1227" s="685"/>
      <c r="B1227" s="9"/>
      <c r="C1227" s="9"/>
      <c r="D1227" s="9"/>
      <c r="E1227" s="9"/>
      <c r="F1227" s="10"/>
      <c r="G1227" s="13"/>
      <c r="H1227" s="10"/>
      <c r="I1227" s="10"/>
      <c r="J1227" s="10"/>
      <c r="K1227" s="10"/>
      <c r="L1227" s="10"/>
      <c r="M1227" s="10"/>
      <c r="N1227" s="10"/>
      <c r="O1227" s="10"/>
      <c r="P1227" s="10"/>
      <c r="Q1227" s="10"/>
      <c r="R1227" s="10"/>
    </row>
    <row r="1228" spans="1:18" ht="33">
      <c r="A1228" s="685"/>
      <c r="B1228" s="9"/>
      <c r="C1228" s="9"/>
      <c r="D1228" s="9"/>
      <c r="E1228" s="9"/>
      <c r="F1228" s="10"/>
      <c r="G1228" s="13"/>
      <c r="H1228" s="10"/>
      <c r="I1228" s="10"/>
      <c r="J1228" s="10"/>
      <c r="K1228" s="10"/>
      <c r="L1228" s="10"/>
      <c r="M1228" s="10"/>
      <c r="N1228" s="10"/>
      <c r="O1228" s="10"/>
      <c r="P1228" s="10"/>
      <c r="Q1228" s="10"/>
      <c r="R1228" s="10"/>
    </row>
    <row r="1229" spans="1:18" ht="33">
      <c r="A1229" s="685"/>
      <c r="B1229" s="9"/>
      <c r="C1229" s="9"/>
      <c r="D1229" s="9"/>
      <c r="E1229" s="9"/>
      <c r="F1229" s="10"/>
      <c r="G1229" s="13"/>
      <c r="H1229" s="10"/>
      <c r="I1229" s="10"/>
      <c r="J1229" s="10"/>
      <c r="K1229" s="10"/>
      <c r="L1229" s="10"/>
      <c r="M1229" s="10"/>
      <c r="N1229" s="10"/>
      <c r="O1229" s="10"/>
      <c r="P1229" s="10"/>
      <c r="Q1229" s="10"/>
      <c r="R1229" s="10"/>
    </row>
    <row r="1230" spans="1:18" ht="33">
      <c r="A1230" s="685"/>
      <c r="B1230" s="9"/>
      <c r="C1230" s="9"/>
      <c r="D1230" s="9"/>
      <c r="E1230" s="9"/>
      <c r="F1230" s="10"/>
      <c r="G1230" s="13"/>
      <c r="H1230" s="10"/>
      <c r="I1230" s="10"/>
      <c r="J1230" s="10"/>
      <c r="K1230" s="10"/>
      <c r="L1230" s="10"/>
      <c r="M1230" s="10"/>
      <c r="N1230" s="10"/>
      <c r="O1230" s="10"/>
      <c r="P1230" s="10"/>
      <c r="Q1230" s="10"/>
      <c r="R1230" s="10"/>
    </row>
    <row r="1231" spans="1:18" ht="33">
      <c r="A1231" s="685"/>
      <c r="B1231" s="9"/>
      <c r="C1231" s="9"/>
      <c r="D1231" s="9"/>
      <c r="E1231" s="9"/>
      <c r="F1231" s="10"/>
      <c r="G1231" s="13"/>
      <c r="H1231" s="10"/>
      <c r="I1231" s="10"/>
      <c r="J1231" s="10"/>
      <c r="K1231" s="10"/>
      <c r="L1231" s="10"/>
      <c r="M1231" s="10"/>
      <c r="N1231" s="10"/>
      <c r="O1231" s="10"/>
      <c r="P1231" s="10"/>
      <c r="Q1231" s="10"/>
      <c r="R1231" s="10"/>
    </row>
    <row r="1232" spans="1:18" ht="33">
      <c r="A1232" s="685"/>
      <c r="B1232" s="9"/>
      <c r="C1232" s="9"/>
      <c r="D1232" s="9"/>
      <c r="E1232" s="9"/>
      <c r="F1232" s="10"/>
      <c r="G1232" s="13"/>
      <c r="H1232" s="10"/>
      <c r="I1232" s="10"/>
      <c r="J1232" s="10"/>
      <c r="K1232" s="10"/>
      <c r="L1232" s="10"/>
      <c r="M1232" s="10"/>
      <c r="N1232" s="10"/>
      <c r="O1232" s="10"/>
      <c r="P1232" s="10"/>
      <c r="Q1232" s="10"/>
      <c r="R1232" s="10"/>
    </row>
    <row r="1233" spans="1:18" ht="33">
      <c r="A1233" s="685"/>
      <c r="B1233" s="9"/>
      <c r="C1233" s="9"/>
      <c r="D1233" s="9"/>
      <c r="E1233" s="9"/>
      <c r="F1233" s="10"/>
      <c r="G1233" s="13"/>
      <c r="H1233" s="10"/>
      <c r="I1233" s="10"/>
      <c r="J1233" s="10"/>
      <c r="K1233" s="10"/>
      <c r="L1233" s="10"/>
      <c r="M1233" s="10"/>
      <c r="N1233" s="10"/>
      <c r="O1233" s="10"/>
      <c r="P1233" s="10"/>
      <c r="Q1233" s="10"/>
      <c r="R1233" s="10"/>
    </row>
    <row r="1234" spans="1:18" ht="33">
      <c r="A1234" s="685"/>
      <c r="B1234" s="9"/>
      <c r="C1234" s="9"/>
      <c r="D1234" s="9"/>
      <c r="E1234" s="9"/>
      <c r="F1234" s="10"/>
      <c r="G1234" s="13"/>
      <c r="H1234" s="10"/>
      <c r="I1234" s="10"/>
      <c r="J1234" s="10"/>
      <c r="K1234" s="10"/>
      <c r="L1234" s="10"/>
      <c r="M1234" s="10"/>
      <c r="N1234" s="10"/>
      <c r="O1234" s="10"/>
      <c r="P1234" s="10"/>
      <c r="Q1234" s="10"/>
      <c r="R1234" s="10"/>
    </row>
    <row r="1235" spans="1:18" ht="33">
      <c r="A1235" s="685"/>
      <c r="B1235" s="9"/>
      <c r="C1235" s="9"/>
      <c r="D1235" s="9"/>
      <c r="E1235" s="9"/>
      <c r="F1235" s="10"/>
      <c r="G1235" s="13"/>
      <c r="H1235" s="10"/>
      <c r="I1235" s="10"/>
      <c r="J1235" s="10"/>
      <c r="K1235" s="10"/>
      <c r="L1235" s="10"/>
      <c r="M1235" s="10"/>
      <c r="N1235" s="10"/>
      <c r="O1235" s="10"/>
      <c r="P1235" s="10"/>
      <c r="Q1235" s="10"/>
      <c r="R1235" s="10"/>
    </row>
    <row r="1236" spans="1:18" ht="33">
      <c r="A1236" s="685"/>
      <c r="B1236" s="9"/>
      <c r="C1236" s="9"/>
      <c r="D1236" s="9"/>
      <c r="E1236" s="9"/>
      <c r="F1236" s="10"/>
      <c r="G1236" s="13"/>
      <c r="H1236" s="10"/>
      <c r="I1236" s="10"/>
      <c r="J1236" s="10"/>
      <c r="K1236" s="10"/>
      <c r="L1236" s="10"/>
      <c r="M1236" s="10"/>
      <c r="N1236" s="10"/>
      <c r="O1236" s="10"/>
      <c r="P1236" s="10"/>
      <c r="Q1236" s="10"/>
      <c r="R1236" s="10"/>
    </row>
    <row r="1237" spans="1:18" ht="33">
      <c r="A1237" s="685"/>
      <c r="B1237" s="9"/>
      <c r="C1237" s="9"/>
      <c r="D1237" s="9"/>
      <c r="E1237" s="9"/>
      <c r="F1237" s="10"/>
      <c r="G1237" s="13"/>
      <c r="H1237" s="10"/>
      <c r="I1237" s="10"/>
      <c r="J1237" s="10"/>
      <c r="K1237" s="10"/>
      <c r="L1237" s="10"/>
      <c r="M1237" s="10"/>
      <c r="N1237" s="10"/>
      <c r="O1237" s="10"/>
      <c r="P1237" s="10"/>
      <c r="Q1237" s="10"/>
      <c r="R1237" s="10"/>
    </row>
    <row r="1238" spans="1:18" ht="33">
      <c r="A1238" s="685"/>
      <c r="B1238" s="9"/>
      <c r="C1238" s="9"/>
      <c r="D1238" s="9"/>
      <c r="E1238" s="9"/>
      <c r="F1238" s="10"/>
      <c r="G1238" s="13"/>
      <c r="H1238" s="10"/>
      <c r="I1238" s="10"/>
      <c r="J1238" s="10"/>
      <c r="K1238" s="10"/>
      <c r="L1238" s="10"/>
      <c r="M1238" s="10"/>
      <c r="N1238" s="10"/>
      <c r="O1238" s="10"/>
      <c r="P1238" s="10"/>
      <c r="Q1238" s="10"/>
      <c r="R1238" s="10"/>
    </row>
    <row r="1239" spans="1:18" ht="33">
      <c r="A1239" s="685"/>
      <c r="B1239" s="9"/>
      <c r="C1239" s="9"/>
      <c r="D1239" s="9"/>
      <c r="E1239" s="9"/>
      <c r="F1239" s="10"/>
      <c r="G1239" s="13"/>
      <c r="H1239" s="10"/>
      <c r="I1239" s="10"/>
      <c r="J1239" s="10"/>
      <c r="K1239" s="10"/>
      <c r="L1239" s="10"/>
      <c r="M1239" s="10"/>
      <c r="N1239" s="10"/>
      <c r="O1239" s="10"/>
      <c r="P1239" s="10"/>
      <c r="Q1239" s="10"/>
      <c r="R1239" s="10"/>
    </row>
    <row r="1240" spans="1:18" ht="33">
      <c r="A1240" s="685"/>
      <c r="B1240" s="9"/>
      <c r="C1240" s="9"/>
      <c r="D1240" s="9"/>
      <c r="E1240" s="9"/>
      <c r="F1240" s="10"/>
      <c r="G1240" s="13"/>
      <c r="H1240" s="10"/>
      <c r="I1240" s="10"/>
      <c r="J1240" s="10"/>
      <c r="K1240" s="10"/>
      <c r="L1240" s="10"/>
      <c r="M1240" s="10"/>
      <c r="N1240" s="10"/>
      <c r="O1240" s="10"/>
      <c r="P1240" s="10"/>
      <c r="Q1240" s="10"/>
      <c r="R1240" s="10"/>
    </row>
    <row r="1241" spans="1:18" ht="33">
      <c r="A1241" s="685"/>
      <c r="B1241" s="9"/>
      <c r="C1241" s="9"/>
      <c r="D1241" s="9"/>
      <c r="E1241" s="9"/>
      <c r="F1241" s="10"/>
      <c r="G1241" s="13"/>
      <c r="H1241" s="10"/>
      <c r="I1241" s="10"/>
      <c r="J1241" s="10"/>
      <c r="K1241" s="10"/>
      <c r="L1241" s="10"/>
      <c r="M1241" s="10"/>
      <c r="N1241" s="10"/>
      <c r="O1241" s="10"/>
      <c r="P1241" s="10"/>
      <c r="Q1241" s="10"/>
      <c r="R1241" s="10"/>
    </row>
    <row r="1242" spans="1:18" ht="33">
      <c r="A1242" s="685"/>
      <c r="B1242" s="9"/>
      <c r="C1242" s="9"/>
      <c r="D1242" s="9"/>
      <c r="E1242" s="9"/>
      <c r="F1242" s="10"/>
      <c r="G1242" s="13"/>
      <c r="H1242" s="10"/>
      <c r="I1242" s="10"/>
      <c r="J1242" s="10"/>
      <c r="K1242" s="10"/>
      <c r="L1242" s="10"/>
      <c r="M1242" s="10"/>
      <c r="N1242" s="10"/>
      <c r="O1242" s="10"/>
      <c r="P1242" s="10"/>
      <c r="Q1242" s="10"/>
      <c r="R1242" s="10"/>
    </row>
    <row r="1243" spans="1:18" ht="33">
      <c r="A1243" s="685"/>
      <c r="B1243" s="9"/>
      <c r="C1243" s="9"/>
      <c r="D1243" s="9"/>
      <c r="E1243" s="9"/>
      <c r="F1243" s="10"/>
      <c r="G1243" s="13"/>
      <c r="H1243" s="10"/>
      <c r="I1243" s="10"/>
      <c r="J1243" s="10"/>
      <c r="K1243" s="10"/>
      <c r="L1243" s="10"/>
      <c r="M1243" s="10"/>
      <c r="N1243" s="10"/>
      <c r="O1243" s="10"/>
      <c r="P1243" s="10"/>
      <c r="Q1243" s="10"/>
      <c r="R1243" s="10"/>
    </row>
    <row r="1244" spans="1:18" ht="33">
      <c r="A1244" s="685"/>
      <c r="B1244" s="9"/>
      <c r="C1244" s="9"/>
      <c r="D1244" s="9"/>
      <c r="E1244" s="9"/>
      <c r="F1244" s="10"/>
      <c r="G1244" s="13"/>
      <c r="H1244" s="10"/>
      <c r="I1244" s="10"/>
      <c r="J1244" s="10"/>
      <c r="K1244" s="10"/>
      <c r="L1244" s="10"/>
      <c r="M1244" s="10"/>
      <c r="N1244" s="10"/>
      <c r="O1244" s="10"/>
      <c r="P1244" s="10"/>
      <c r="Q1244" s="10"/>
      <c r="R1244" s="10"/>
    </row>
    <row r="1245" spans="1:18" ht="33">
      <c r="A1245" s="685"/>
      <c r="B1245" s="9"/>
      <c r="C1245" s="9"/>
      <c r="D1245" s="9"/>
      <c r="E1245" s="9"/>
      <c r="F1245" s="10"/>
      <c r="G1245" s="13"/>
      <c r="H1245" s="10"/>
      <c r="I1245" s="10"/>
      <c r="J1245" s="10"/>
      <c r="K1245" s="10"/>
      <c r="L1245" s="10"/>
      <c r="M1245" s="10"/>
      <c r="N1245" s="10"/>
      <c r="O1245" s="10"/>
      <c r="P1245" s="10"/>
      <c r="Q1245" s="10"/>
      <c r="R1245" s="10"/>
    </row>
    <row r="1246" spans="1:18" ht="33">
      <c r="A1246" s="685"/>
      <c r="B1246" s="9"/>
      <c r="C1246" s="9"/>
      <c r="D1246" s="9"/>
      <c r="E1246" s="9"/>
      <c r="F1246" s="10"/>
      <c r="G1246" s="13"/>
      <c r="H1246" s="10"/>
      <c r="I1246" s="10"/>
      <c r="J1246" s="10"/>
      <c r="K1246" s="10"/>
      <c r="L1246" s="10"/>
      <c r="M1246" s="10"/>
      <c r="N1246" s="10"/>
      <c r="O1246" s="10"/>
      <c r="P1246" s="10"/>
      <c r="Q1246" s="10"/>
      <c r="R1246" s="10"/>
    </row>
    <row r="1247" spans="1:18" ht="33">
      <c r="A1247" s="685"/>
      <c r="B1247" s="9"/>
      <c r="C1247" s="9"/>
      <c r="D1247" s="9"/>
      <c r="E1247" s="9"/>
      <c r="F1247" s="10"/>
      <c r="G1247" s="13"/>
      <c r="H1247" s="10"/>
      <c r="I1247" s="10"/>
      <c r="J1247" s="10"/>
      <c r="K1247" s="10"/>
      <c r="L1247" s="10"/>
      <c r="M1247" s="10"/>
      <c r="N1247" s="10"/>
      <c r="O1247" s="10"/>
      <c r="P1247" s="10"/>
      <c r="Q1247" s="10"/>
      <c r="R1247" s="10"/>
    </row>
    <row r="1248" spans="1:18" ht="33">
      <c r="A1248" s="685"/>
      <c r="B1248" s="9"/>
      <c r="C1248" s="9"/>
      <c r="D1248" s="9"/>
      <c r="E1248" s="9"/>
      <c r="F1248" s="10"/>
      <c r="G1248" s="13"/>
      <c r="H1248" s="10"/>
      <c r="I1248" s="10"/>
      <c r="J1248" s="10"/>
      <c r="K1248" s="10"/>
      <c r="L1248" s="10"/>
      <c r="M1248" s="10"/>
      <c r="N1248" s="10"/>
      <c r="O1248" s="10"/>
      <c r="P1248" s="10"/>
      <c r="Q1248" s="10"/>
      <c r="R1248" s="10"/>
    </row>
    <row r="1249" spans="1:18" ht="33">
      <c r="A1249" s="685"/>
      <c r="B1249" s="9"/>
      <c r="C1249" s="9"/>
      <c r="D1249" s="9"/>
      <c r="E1249" s="9"/>
      <c r="F1249" s="10"/>
      <c r="G1249" s="13"/>
      <c r="H1249" s="10"/>
      <c r="I1249" s="10"/>
      <c r="J1249" s="10"/>
      <c r="K1249" s="10"/>
      <c r="L1249" s="10"/>
      <c r="M1249" s="10"/>
      <c r="N1249" s="10"/>
      <c r="O1249" s="10"/>
      <c r="P1249" s="10"/>
      <c r="Q1249" s="10"/>
      <c r="R1249" s="10"/>
    </row>
    <row r="1250" spans="1:18" ht="33">
      <c r="A1250" s="685"/>
      <c r="B1250" s="9"/>
      <c r="C1250" s="9"/>
      <c r="D1250" s="9"/>
      <c r="E1250" s="9"/>
      <c r="F1250" s="10"/>
      <c r="G1250" s="13"/>
      <c r="H1250" s="10"/>
      <c r="I1250" s="10"/>
      <c r="J1250" s="10"/>
      <c r="K1250" s="10"/>
      <c r="L1250" s="10"/>
      <c r="M1250" s="10"/>
      <c r="N1250" s="10"/>
      <c r="O1250" s="10"/>
      <c r="P1250" s="10"/>
      <c r="Q1250" s="10"/>
      <c r="R1250" s="10"/>
    </row>
    <row r="1251" spans="1:18" ht="33">
      <c r="A1251" s="685"/>
      <c r="B1251" s="9"/>
      <c r="C1251" s="9"/>
      <c r="D1251" s="9"/>
      <c r="E1251" s="9"/>
      <c r="F1251" s="10"/>
      <c r="G1251" s="13"/>
      <c r="H1251" s="10"/>
      <c r="I1251" s="10"/>
      <c r="J1251" s="10"/>
      <c r="K1251" s="10"/>
      <c r="L1251" s="10"/>
      <c r="M1251" s="10"/>
      <c r="N1251" s="10"/>
      <c r="O1251" s="10"/>
      <c r="P1251" s="10"/>
      <c r="Q1251" s="10"/>
      <c r="R1251" s="10"/>
    </row>
    <row r="1252" spans="1:18" ht="33">
      <c r="A1252" s="685"/>
      <c r="B1252" s="9"/>
      <c r="C1252" s="9"/>
      <c r="D1252" s="9"/>
      <c r="E1252" s="9"/>
      <c r="F1252" s="10"/>
      <c r="G1252" s="13"/>
      <c r="H1252" s="10"/>
      <c r="I1252" s="10"/>
      <c r="J1252" s="10"/>
      <c r="K1252" s="10"/>
      <c r="L1252" s="10"/>
      <c r="M1252" s="10"/>
      <c r="N1252" s="10"/>
      <c r="O1252" s="10"/>
      <c r="P1252" s="10"/>
      <c r="Q1252" s="10"/>
      <c r="R1252" s="10"/>
    </row>
    <row r="1253" spans="1:18" ht="33">
      <c r="A1253" s="685"/>
      <c r="B1253" s="9"/>
      <c r="C1253" s="9"/>
      <c r="D1253" s="9"/>
      <c r="E1253" s="9"/>
      <c r="F1253" s="10"/>
      <c r="G1253" s="13"/>
      <c r="H1253" s="10"/>
      <c r="I1253" s="10"/>
      <c r="J1253" s="10"/>
      <c r="K1253" s="10"/>
      <c r="L1253" s="10"/>
      <c r="M1253" s="10"/>
      <c r="N1253" s="10"/>
      <c r="O1253" s="10"/>
      <c r="P1253" s="10"/>
      <c r="Q1253" s="10"/>
      <c r="R1253" s="10"/>
    </row>
    <row r="1254" spans="1:18" ht="33">
      <c r="A1254" s="685"/>
      <c r="B1254" s="9"/>
      <c r="C1254" s="9"/>
      <c r="D1254" s="9"/>
      <c r="E1254" s="9"/>
      <c r="F1254" s="10"/>
      <c r="G1254" s="13"/>
      <c r="H1254" s="10"/>
      <c r="I1254" s="10"/>
      <c r="J1254" s="10"/>
      <c r="K1254" s="10"/>
      <c r="L1254" s="10"/>
      <c r="M1254" s="10"/>
      <c r="N1254" s="10"/>
      <c r="O1254" s="10"/>
      <c r="P1254" s="10"/>
      <c r="Q1254" s="10"/>
      <c r="R1254" s="10"/>
    </row>
    <row r="1255" spans="1:18" ht="33">
      <c r="A1255" s="685"/>
      <c r="B1255" s="9"/>
      <c r="C1255" s="9"/>
      <c r="D1255" s="9"/>
      <c r="E1255" s="9"/>
      <c r="F1255" s="10"/>
      <c r="G1255" s="13"/>
      <c r="H1255" s="10"/>
      <c r="I1255" s="10"/>
      <c r="J1255" s="10"/>
      <c r="K1255" s="10"/>
      <c r="L1255" s="10"/>
      <c r="M1255" s="10"/>
      <c r="N1255" s="10"/>
      <c r="O1255" s="10"/>
      <c r="P1255" s="10"/>
      <c r="Q1255" s="10"/>
      <c r="R1255" s="10"/>
    </row>
    <row r="1256" spans="1:18" ht="33">
      <c r="A1256" s="685"/>
      <c r="B1256" s="9"/>
      <c r="C1256" s="9"/>
      <c r="D1256" s="9"/>
      <c r="E1256" s="9"/>
      <c r="F1256" s="10"/>
      <c r="G1256" s="13"/>
      <c r="H1256" s="10"/>
      <c r="I1256" s="10"/>
      <c r="J1256" s="10"/>
      <c r="K1256" s="10"/>
      <c r="L1256" s="10"/>
      <c r="M1256" s="10"/>
      <c r="N1256" s="10"/>
      <c r="O1256" s="10"/>
      <c r="P1256" s="10"/>
      <c r="Q1256" s="10"/>
      <c r="R1256" s="10"/>
    </row>
    <row r="1257" spans="1:18" ht="33">
      <c r="A1257" s="685"/>
      <c r="B1257" s="9"/>
      <c r="C1257" s="9"/>
      <c r="D1257" s="9"/>
      <c r="E1257" s="9"/>
      <c r="F1257" s="10"/>
      <c r="G1257" s="13"/>
      <c r="H1257" s="10"/>
      <c r="I1257" s="10"/>
      <c r="J1257" s="10"/>
      <c r="K1257" s="10"/>
      <c r="L1257" s="10"/>
      <c r="M1257" s="10"/>
      <c r="N1257" s="10"/>
      <c r="O1257" s="10"/>
      <c r="P1257" s="10"/>
      <c r="Q1257" s="10"/>
      <c r="R1257" s="10"/>
    </row>
    <row r="1258" spans="1:18" ht="33">
      <c r="A1258" s="685"/>
      <c r="B1258" s="9"/>
      <c r="C1258" s="9"/>
      <c r="D1258" s="9"/>
      <c r="E1258" s="9"/>
      <c r="F1258" s="10"/>
      <c r="G1258" s="13"/>
      <c r="H1258" s="10"/>
      <c r="I1258" s="10"/>
      <c r="J1258" s="10"/>
      <c r="K1258" s="10"/>
      <c r="L1258" s="10"/>
      <c r="M1258" s="10"/>
      <c r="N1258" s="10"/>
      <c r="O1258" s="10"/>
      <c r="P1258" s="10"/>
      <c r="Q1258" s="10"/>
      <c r="R1258" s="10"/>
    </row>
    <row r="1259" spans="1:18" ht="33">
      <c r="A1259" s="685"/>
      <c r="B1259" s="9"/>
      <c r="C1259" s="9"/>
      <c r="D1259" s="9"/>
      <c r="E1259" s="9"/>
      <c r="F1259" s="10"/>
      <c r="G1259" s="13"/>
      <c r="H1259" s="10"/>
      <c r="I1259" s="10"/>
      <c r="J1259" s="10"/>
      <c r="K1259" s="10"/>
      <c r="L1259" s="10"/>
      <c r="M1259" s="10"/>
      <c r="N1259" s="10"/>
      <c r="O1259" s="10"/>
      <c r="P1259" s="10"/>
      <c r="Q1259" s="10"/>
      <c r="R1259" s="10"/>
    </row>
    <row r="1260" spans="1:18" ht="33">
      <c r="A1260" s="685"/>
      <c r="B1260" s="9"/>
      <c r="C1260" s="9"/>
      <c r="D1260" s="9"/>
      <c r="E1260" s="9"/>
      <c r="F1260" s="10"/>
      <c r="G1260" s="13"/>
      <c r="H1260" s="10"/>
      <c r="I1260" s="10"/>
      <c r="J1260" s="10"/>
      <c r="K1260" s="10"/>
      <c r="L1260" s="10"/>
      <c r="M1260" s="10"/>
      <c r="N1260" s="10"/>
      <c r="O1260" s="10"/>
      <c r="P1260" s="10"/>
      <c r="Q1260" s="10"/>
      <c r="R1260" s="10"/>
    </row>
    <row r="1261" spans="1:18" ht="33">
      <c r="A1261" s="685"/>
      <c r="B1261" s="9"/>
      <c r="C1261" s="9"/>
      <c r="D1261" s="9"/>
      <c r="E1261" s="9"/>
      <c r="F1261" s="10"/>
      <c r="G1261" s="13"/>
      <c r="H1261" s="10"/>
      <c r="I1261" s="10"/>
      <c r="J1261" s="10"/>
      <c r="K1261" s="10"/>
      <c r="L1261" s="10"/>
      <c r="M1261" s="10"/>
      <c r="N1261" s="10"/>
      <c r="O1261" s="10"/>
      <c r="P1261" s="10"/>
      <c r="Q1261" s="10"/>
      <c r="R1261" s="10"/>
    </row>
    <row r="1262" spans="1:18" ht="33">
      <c r="A1262" s="685"/>
      <c r="B1262" s="9"/>
      <c r="C1262" s="9"/>
      <c r="D1262" s="9"/>
      <c r="E1262" s="9"/>
      <c r="F1262" s="10"/>
      <c r="G1262" s="13"/>
      <c r="H1262" s="10"/>
      <c r="I1262" s="10"/>
      <c r="J1262" s="10"/>
      <c r="K1262" s="10"/>
      <c r="L1262" s="10"/>
      <c r="M1262" s="10"/>
      <c r="N1262" s="10"/>
      <c r="O1262" s="10"/>
      <c r="P1262" s="10"/>
      <c r="Q1262" s="10"/>
      <c r="R1262" s="10"/>
    </row>
    <row r="1263" spans="1:18" ht="33">
      <c r="A1263" s="685"/>
      <c r="B1263" s="9"/>
      <c r="C1263" s="9"/>
      <c r="D1263" s="9"/>
      <c r="E1263" s="9"/>
      <c r="F1263" s="10"/>
      <c r="G1263" s="13"/>
      <c r="H1263" s="10"/>
      <c r="I1263" s="10"/>
      <c r="J1263" s="10"/>
      <c r="K1263" s="10"/>
      <c r="L1263" s="10"/>
      <c r="M1263" s="10"/>
      <c r="N1263" s="10"/>
      <c r="O1263" s="10"/>
      <c r="P1263" s="10"/>
      <c r="Q1263" s="10"/>
      <c r="R1263" s="10"/>
    </row>
    <row r="1264" spans="1:18" ht="33">
      <c r="A1264" s="685"/>
      <c r="B1264" s="9"/>
      <c r="C1264" s="9"/>
      <c r="D1264" s="9"/>
      <c r="E1264" s="9"/>
      <c r="F1264" s="10"/>
      <c r="G1264" s="13"/>
      <c r="H1264" s="10"/>
      <c r="I1264" s="10"/>
      <c r="J1264" s="10"/>
      <c r="K1264" s="10"/>
      <c r="L1264" s="10"/>
      <c r="M1264" s="10"/>
      <c r="N1264" s="10"/>
      <c r="O1264" s="10"/>
      <c r="P1264" s="10"/>
      <c r="Q1264" s="10"/>
      <c r="R1264" s="10"/>
    </row>
    <row r="1265" spans="1:18" ht="33">
      <c r="A1265" s="685"/>
      <c r="B1265" s="9"/>
      <c r="C1265" s="9"/>
      <c r="D1265" s="9"/>
      <c r="E1265" s="9"/>
      <c r="F1265" s="10"/>
      <c r="G1265" s="13"/>
      <c r="H1265" s="10"/>
      <c r="I1265" s="10"/>
      <c r="J1265" s="10"/>
      <c r="K1265" s="10"/>
      <c r="L1265" s="10"/>
      <c r="M1265" s="10"/>
      <c r="N1265" s="10"/>
      <c r="O1265" s="10"/>
      <c r="P1265" s="10"/>
      <c r="Q1265" s="10"/>
      <c r="R1265" s="10"/>
    </row>
    <row r="1266" spans="1:18" ht="33">
      <c r="A1266" s="685"/>
      <c r="B1266" s="9"/>
      <c r="C1266" s="9"/>
      <c r="D1266" s="9"/>
      <c r="E1266" s="9"/>
      <c r="F1266" s="10"/>
      <c r="G1266" s="13"/>
      <c r="H1266" s="10"/>
      <c r="I1266" s="10"/>
      <c r="J1266" s="10"/>
      <c r="K1266" s="10"/>
      <c r="L1266" s="10"/>
      <c r="M1266" s="10"/>
      <c r="N1266" s="10"/>
      <c r="O1266" s="10"/>
      <c r="P1266" s="10"/>
      <c r="Q1266" s="10"/>
      <c r="R1266" s="10"/>
    </row>
    <row r="1267" spans="1:18" ht="33">
      <c r="A1267" s="685"/>
      <c r="B1267" s="9"/>
      <c r="C1267" s="9"/>
      <c r="D1267" s="9"/>
      <c r="E1267" s="9"/>
      <c r="F1267" s="10"/>
      <c r="G1267" s="13"/>
      <c r="H1267" s="10"/>
      <c r="I1267" s="10"/>
      <c r="J1267" s="10"/>
      <c r="K1267" s="10"/>
      <c r="L1267" s="10"/>
      <c r="M1267" s="10"/>
      <c r="N1267" s="10"/>
      <c r="O1267" s="10"/>
      <c r="P1267" s="10"/>
      <c r="Q1267" s="10"/>
      <c r="R1267" s="10"/>
    </row>
    <row r="1268" spans="1:18" ht="33">
      <c r="A1268" s="685"/>
      <c r="B1268" s="9"/>
      <c r="C1268" s="9"/>
      <c r="D1268" s="9"/>
      <c r="E1268" s="9"/>
      <c r="F1268" s="10"/>
      <c r="G1268" s="13"/>
      <c r="H1268" s="10"/>
      <c r="I1268" s="10"/>
      <c r="J1268" s="10"/>
      <c r="K1268" s="10"/>
      <c r="L1268" s="10"/>
      <c r="M1268" s="10"/>
      <c r="N1268" s="10"/>
      <c r="O1268" s="10"/>
      <c r="P1268" s="10"/>
      <c r="Q1268" s="10"/>
      <c r="R1268" s="10"/>
    </row>
    <row r="1269" spans="1:18" ht="33">
      <c r="A1269" s="685"/>
      <c r="B1269" s="9"/>
      <c r="C1269" s="9"/>
      <c r="D1269" s="9"/>
      <c r="E1269" s="9"/>
      <c r="F1269" s="10"/>
      <c r="G1269" s="13"/>
      <c r="H1269" s="10"/>
      <c r="I1269" s="10"/>
      <c r="J1269" s="10"/>
      <c r="K1269" s="10"/>
      <c r="L1269" s="10"/>
      <c r="M1269" s="10"/>
      <c r="N1269" s="10"/>
      <c r="O1269" s="10"/>
      <c r="P1269" s="10"/>
      <c r="Q1269" s="10"/>
      <c r="R1269" s="10"/>
    </row>
    <row r="1270" spans="1:18" ht="33">
      <c r="A1270" s="685"/>
      <c r="B1270" s="9"/>
      <c r="C1270" s="9"/>
      <c r="D1270" s="9"/>
      <c r="E1270" s="9"/>
      <c r="F1270" s="10"/>
      <c r="G1270" s="13"/>
      <c r="H1270" s="10"/>
      <c r="I1270" s="10"/>
      <c r="J1270" s="10"/>
      <c r="K1270" s="10"/>
      <c r="L1270" s="10"/>
      <c r="M1270" s="10"/>
      <c r="N1270" s="10"/>
      <c r="O1270" s="10"/>
      <c r="P1270" s="10"/>
      <c r="Q1270" s="10"/>
      <c r="R1270" s="10"/>
    </row>
    <row r="1271" spans="1:18" ht="33">
      <c r="A1271" s="685"/>
      <c r="B1271" s="9"/>
      <c r="C1271" s="9"/>
      <c r="D1271" s="9"/>
      <c r="E1271" s="9"/>
      <c r="F1271" s="10"/>
      <c r="G1271" s="13"/>
      <c r="H1271" s="10"/>
      <c r="I1271" s="10"/>
      <c r="J1271" s="10"/>
      <c r="K1271" s="10"/>
      <c r="L1271" s="10"/>
      <c r="M1271" s="10"/>
      <c r="N1271" s="10"/>
      <c r="O1271" s="10"/>
      <c r="P1271" s="10"/>
      <c r="Q1271" s="10"/>
      <c r="R1271" s="10"/>
    </row>
    <row r="1272" spans="1:18" ht="33">
      <c r="A1272" s="685"/>
      <c r="B1272" s="9"/>
      <c r="C1272" s="9"/>
      <c r="D1272" s="9"/>
      <c r="E1272" s="9"/>
      <c r="F1272" s="10"/>
      <c r="G1272" s="13"/>
      <c r="H1272" s="10"/>
      <c r="I1272" s="10"/>
      <c r="J1272" s="10"/>
      <c r="K1272" s="10"/>
      <c r="L1272" s="10"/>
      <c r="M1272" s="10"/>
      <c r="N1272" s="10"/>
      <c r="O1272" s="10"/>
      <c r="P1272" s="10"/>
      <c r="Q1272" s="10"/>
      <c r="R1272" s="10"/>
    </row>
    <row r="1273" spans="1:18" ht="33">
      <c r="A1273" s="685"/>
      <c r="B1273" s="9"/>
      <c r="C1273" s="9"/>
      <c r="D1273" s="9"/>
      <c r="E1273" s="9"/>
      <c r="F1273" s="10"/>
      <c r="G1273" s="13"/>
      <c r="H1273" s="10"/>
      <c r="I1273" s="10"/>
      <c r="J1273" s="10"/>
      <c r="K1273" s="10"/>
      <c r="L1273" s="10"/>
      <c r="M1273" s="10"/>
      <c r="N1273" s="10"/>
      <c r="O1273" s="10"/>
      <c r="P1273" s="10"/>
      <c r="Q1273" s="10"/>
      <c r="R1273" s="10"/>
    </row>
    <row r="1274" spans="1:18" ht="33">
      <c r="A1274" s="685"/>
      <c r="B1274" s="9"/>
      <c r="C1274" s="9"/>
      <c r="D1274" s="9"/>
      <c r="E1274" s="9"/>
      <c r="F1274" s="10"/>
      <c r="G1274" s="13"/>
      <c r="H1274" s="10"/>
      <c r="I1274" s="10"/>
      <c r="J1274" s="10"/>
      <c r="K1274" s="10"/>
      <c r="L1274" s="10"/>
      <c r="M1274" s="10"/>
      <c r="N1274" s="10"/>
      <c r="O1274" s="10"/>
      <c r="P1274" s="10"/>
      <c r="Q1274" s="10"/>
      <c r="R1274" s="10"/>
    </row>
    <row r="1275" spans="1:18" ht="33">
      <c r="A1275" s="685"/>
      <c r="B1275" s="9"/>
      <c r="C1275" s="9"/>
      <c r="D1275" s="9"/>
      <c r="E1275" s="9"/>
      <c r="F1275" s="10"/>
      <c r="G1275" s="13"/>
      <c r="H1275" s="10"/>
      <c r="I1275" s="10"/>
      <c r="J1275" s="10"/>
      <c r="K1275" s="10"/>
      <c r="L1275" s="10"/>
      <c r="M1275" s="10"/>
      <c r="N1275" s="10"/>
      <c r="O1275" s="10"/>
      <c r="P1275" s="10"/>
      <c r="Q1275" s="10"/>
      <c r="R1275" s="10"/>
    </row>
    <row r="1276" spans="1:18" ht="33">
      <c r="A1276" s="685"/>
      <c r="B1276" s="9"/>
      <c r="C1276" s="9"/>
      <c r="D1276" s="9"/>
      <c r="E1276" s="9"/>
      <c r="F1276" s="10"/>
      <c r="G1276" s="13"/>
      <c r="H1276" s="10"/>
      <c r="I1276" s="10"/>
      <c r="J1276" s="10"/>
      <c r="K1276" s="10"/>
      <c r="L1276" s="10"/>
      <c r="M1276" s="10"/>
      <c r="N1276" s="10"/>
      <c r="O1276" s="10"/>
      <c r="P1276" s="10"/>
      <c r="Q1276" s="10"/>
      <c r="R1276" s="10"/>
    </row>
    <row r="1277" spans="1:18" ht="33">
      <c r="A1277" s="685"/>
      <c r="B1277" s="9"/>
      <c r="C1277" s="9"/>
      <c r="D1277" s="9"/>
      <c r="E1277" s="9"/>
      <c r="F1277" s="10"/>
      <c r="G1277" s="13"/>
      <c r="H1277" s="10"/>
      <c r="I1277" s="10"/>
      <c r="J1277" s="10"/>
      <c r="K1277" s="10"/>
      <c r="L1277" s="10"/>
      <c r="M1277" s="10"/>
      <c r="N1277" s="10"/>
      <c r="O1277" s="10"/>
      <c r="P1277" s="10"/>
      <c r="Q1277" s="10"/>
      <c r="R1277" s="10"/>
    </row>
    <row r="1278" spans="1:18" ht="33">
      <c r="A1278" s="685"/>
      <c r="B1278" s="9"/>
      <c r="C1278" s="9"/>
      <c r="D1278" s="9"/>
      <c r="E1278" s="9"/>
      <c r="F1278" s="10"/>
      <c r="G1278" s="13"/>
      <c r="H1278" s="10"/>
      <c r="I1278" s="10"/>
      <c r="J1278" s="10"/>
      <c r="K1278" s="10"/>
      <c r="L1278" s="10"/>
      <c r="M1278" s="10"/>
      <c r="N1278" s="10"/>
      <c r="O1278" s="10"/>
      <c r="P1278" s="10"/>
      <c r="Q1278" s="10"/>
      <c r="R1278" s="10"/>
    </row>
    <row r="1279" spans="1:18" ht="33">
      <c r="A1279" s="685"/>
      <c r="B1279" s="9"/>
      <c r="C1279" s="9"/>
      <c r="D1279" s="9"/>
      <c r="E1279" s="9"/>
      <c r="F1279" s="10"/>
      <c r="G1279" s="13"/>
      <c r="H1279" s="10"/>
      <c r="I1279" s="10"/>
      <c r="J1279" s="10"/>
      <c r="K1279" s="10"/>
      <c r="L1279" s="10"/>
      <c r="M1279" s="10"/>
      <c r="N1279" s="10"/>
      <c r="O1279" s="10"/>
      <c r="P1279" s="10"/>
      <c r="Q1279" s="10"/>
      <c r="R1279" s="10"/>
    </row>
    <row r="1280" spans="1:18" ht="33">
      <c r="A1280" s="685"/>
      <c r="B1280" s="9"/>
      <c r="C1280" s="9"/>
      <c r="D1280" s="9"/>
      <c r="E1280" s="9"/>
      <c r="F1280" s="10"/>
      <c r="G1280" s="13"/>
      <c r="H1280" s="10"/>
      <c r="I1280" s="10"/>
      <c r="J1280" s="10"/>
      <c r="K1280" s="10"/>
      <c r="L1280" s="10"/>
      <c r="M1280" s="10"/>
      <c r="N1280" s="10"/>
      <c r="O1280" s="10"/>
      <c r="P1280" s="10"/>
      <c r="Q1280" s="10"/>
      <c r="R1280" s="10"/>
    </row>
    <row r="1281" spans="1:18" ht="33">
      <c r="A1281" s="685"/>
      <c r="B1281" s="9"/>
      <c r="C1281" s="9"/>
      <c r="D1281" s="9"/>
      <c r="E1281" s="9"/>
      <c r="F1281" s="10"/>
      <c r="G1281" s="13"/>
      <c r="H1281" s="10"/>
      <c r="I1281" s="10"/>
      <c r="J1281" s="10"/>
      <c r="K1281" s="10"/>
      <c r="L1281" s="10"/>
      <c r="M1281" s="10"/>
      <c r="N1281" s="10"/>
      <c r="O1281" s="10"/>
      <c r="P1281" s="10"/>
      <c r="Q1281" s="10"/>
      <c r="R1281" s="10"/>
    </row>
    <row r="1282" spans="1:18" ht="33">
      <c r="A1282" s="685"/>
      <c r="B1282" s="9"/>
      <c r="C1282" s="9"/>
      <c r="D1282" s="9"/>
      <c r="E1282" s="9"/>
      <c r="F1282" s="10"/>
      <c r="G1282" s="13"/>
      <c r="H1282" s="10"/>
      <c r="I1282" s="10"/>
      <c r="J1282" s="10"/>
      <c r="K1282" s="10"/>
      <c r="L1282" s="10"/>
      <c r="M1282" s="10"/>
      <c r="N1282" s="10"/>
      <c r="O1282" s="10"/>
      <c r="P1282" s="10"/>
      <c r="Q1282" s="10"/>
      <c r="R1282" s="10"/>
    </row>
    <row r="1283" spans="1:18" ht="33">
      <c r="A1283" s="685"/>
      <c r="B1283" s="9"/>
      <c r="C1283" s="9"/>
      <c r="D1283" s="9"/>
      <c r="E1283" s="9"/>
      <c r="F1283" s="10"/>
      <c r="G1283" s="13"/>
      <c r="H1283" s="10"/>
      <c r="I1283" s="10"/>
      <c r="J1283" s="10"/>
      <c r="K1283" s="10"/>
      <c r="L1283" s="10"/>
      <c r="M1283" s="10"/>
      <c r="N1283" s="10"/>
      <c r="O1283" s="10"/>
      <c r="P1283" s="10"/>
      <c r="Q1283" s="10"/>
      <c r="R1283" s="10"/>
    </row>
    <row r="1284" spans="1:18" ht="33">
      <c r="A1284" s="685"/>
      <c r="B1284" s="9"/>
      <c r="C1284" s="9"/>
      <c r="D1284" s="9"/>
      <c r="E1284" s="9"/>
      <c r="F1284" s="10"/>
      <c r="G1284" s="13"/>
      <c r="H1284" s="10"/>
      <c r="I1284" s="10"/>
      <c r="J1284" s="10"/>
      <c r="K1284" s="10"/>
      <c r="L1284" s="10"/>
      <c r="M1284" s="10"/>
      <c r="N1284" s="10"/>
      <c r="O1284" s="10"/>
      <c r="P1284" s="10"/>
      <c r="Q1284" s="10"/>
      <c r="R1284" s="10"/>
    </row>
    <row r="1285" spans="1:18" ht="33">
      <c r="A1285" s="685"/>
      <c r="B1285" s="9"/>
      <c r="C1285" s="9"/>
      <c r="D1285" s="9"/>
      <c r="E1285" s="9"/>
      <c r="F1285" s="10"/>
      <c r="G1285" s="13"/>
      <c r="H1285" s="10"/>
      <c r="I1285" s="10"/>
      <c r="J1285" s="10"/>
      <c r="K1285" s="10"/>
      <c r="L1285" s="10"/>
      <c r="M1285" s="10"/>
      <c r="N1285" s="10"/>
      <c r="O1285" s="10"/>
      <c r="P1285" s="10"/>
      <c r="Q1285" s="10"/>
      <c r="R1285" s="10"/>
    </row>
    <row r="1286" spans="1:18" ht="33">
      <c r="A1286" s="685"/>
      <c r="B1286" s="9"/>
      <c r="C1286" s="9"/>
      <c r="D1286" s="9"/>
      <c r="E1286" s="9"/>
      <c r="F1286" s="10"/>
      <c r="G1286" s="13"/>
      <c r="H1286" s="10"/>
      <c r="I1286" s="10"/>
      <c r="J1286" s="10"/>
      <c r="K1286" s="10"/>
      <c r="L1286" s="10"/>
      <c r="M1286" s="10"/>
      <c r="N1286" s="10"/>
      <c r="O1286" s="10"/>
      <c r="P1286" s="10"/>
      <c r="Q1286" s="10"/>
      <c r="R1286" s="10"/>
    </row>
    <row r="1287" spans="1:18" ht="33">
      <c r="A1287" s="685"/>
      <c r="B1287" s="9"/>
      <c r="C1287" s="9"/>
      <c r="D1287" s="9"/>
      <c r="E1287" s="9"/>
      <c r="F1287" s="10"/>
      <c r="G1287" s="13"/>
      <c r="H1287" s="10"/>
      <c r="I1287" s="10"/>
      <c r="J1287" s="10"/>
      <c r="K1287" s="10"/>
      <c r="L1287" s="10"/>
      <c r="M1287" s="10"/>
      <c r="N1287" s="10"/>
      <c r="O1287" s="10"/>
      <c r="P1287" s="10"/>
      <c r="Q1287" s="10"/>
      <c r="R1287" s="10"/>
    </row>
    <row r="1288" spans="1:18" ht="33">
      <c r="A1288" s="685"/>
      <c r="B1288" s="9"/>
      <c r="C1288" s="9"/>
      <c r="D1288" s="9"/>
      <c r="E1288" s="9"/>
      <c r="F1288" s="10"/>
      <c r="G1288" s="13"/>
      <c r="H1288" s="10"/>
      <c r="I1288" s="10"/>
      <c r="J1288" s="10"/>
      <c r="K1288" s="10"/>
      <c r="L1288" s="10"/>
      <c r="M1288" s="10"/>
      <c r="N1288" s="10"/>
      <c r="O1288" s="10"/>
      <c r="P1288" s="10"/>
      <c r="Q1288" s="10"/>
      <c r="R1288" s="10"/>
    </row>
    <row r="1289" spans="1:18" ht="33">
      <c r="A1289" s="685"/>
      <c r="B1289" s="9"/>
      <c r="C1289" s="9"/>
      <c r="D1289" s="9"/>
      <c r="E1289" s="9"/>
      <c r="F1289" s="10"/>
      <c r="G1289" s="13"/>
      <c r="H1289" s="10"/>
      <c r="I1289" s="10"/>
      <c r="J1289" s="10"/>
      <c r="K1289" s="10"/>
      <c r="L1289" s="10"/>
      <c r="M1289" s="10"/>
      <c r="N1289" s="10"/>
      <c r="O1289" s="10"/>
      <c r="P1289" s="10"/>
      <c r="Q1289" s="10"/>
      <c r="R1289" s="10"/>
    </row>
  </sheetData>
  <mergeCells count="957">
    <mergeCell ref="A868:Q868"/>
    <mergeCell ref="A869:F869"/>
    <mergeCell ref="A870:F870"/>
    <mergeCell ref="A871:F871"/>
    <mergeCell ref="A872:F872"/>
    <mergeCell ref="A873:F873"/>
    <mergeCell ref="A874:F874"/>
    <mergeCell ref="A859:F859"/>
    <mergeCell ref="A860:F860"/>
    <mergeCell ref="A861:Q861"/>
    <mergeCell ref="A862:E862"/>
    <mergeCell ref="A863:E863"/>
    <mergeCell ref="A864:E864"/>
    <mergeCell ref="A865:E865"/>
    <mergeCell ref="A866:E866"/>
    <mergeCell ref="A867:E867"/>
    <mergeCell ref="A850:E850"/>
    <mergeCell ref="A851:E851"/>
    <mergeCell ref="A852:E852"/>
    <mergeCell ref="A853:E853"/>
    <mergeCell ref="A854:E854"/>
    <mergeCell ref="A855:Q855"/>
    <mergeCell ref="A856:F856"/>
    <mergeCell ref="A857:F857"/>
    <mergeCell ref="A858:F858"/>
    <mergeCell ref="A833:E833"/>
    <mergeCell ref="A834:Q834"/>
    <mergeCell ref="A835:F835"/>
    <mergeCell ref="A836:F836"/>
    <mergeCell ref="A837:F837"/>
    <mergeCell ref="A838:F838"/>
    <mergeCell ref="A839:F839"/>
    <mergeCell ref="A841:Q841"/>
    <mergeCell ref="A842:A849"/>
    <mergeCell ref="D842:D849"/>
    <mergeCell ref="E842:E849"/>
    <mergeCell ref="F845:F849"/>
    <mergeCell ref="H845:Q849"/>
    <mergeCell ref="A822:A828"/>
    <mergeCell ref="C822:C828"/>
    <mergeCell ref="E822:E828"/>
    <mergeCell ref="F825:F828"/>
    <mergeCell ref="H825:Q828"/>
    <mergeCell ref="A829:E829"/>
    <mergeCell ref="A830:E830"/>
    <mergeCell ref="A831:E831"/>
    <mergeCell ref="A832:E832"/>
    <mergeCell ref="K814:K815"/>
    <mergeCell ref="L814:L815"/>
    <mergeCell ref="M814:M815"/>
    <mergeCell ref="N814:N815"/>
    <mergeCell ref="O814:O815"/>
    <mergeCell ref="P814:P815"/>
    <mergeCell ref="Q814:Q815"/>
    <mergeCell ref="R814:R815"/>
    <mergeCell ref="F816:F818"/>
    <mergeCell ref="H816:Q818"/>
    <mergeCell ref="R804:R805"/>
    <mergeCell ref="F807:F810"/>
    <mergeCell ref="H807:Q810"/>
    <mergeCell ref="A811:A818"/>
    <mergeCell ref="C811:C818"/>
    <mergeCell ref="E811:E818"/>
    <mergeCell ref="D812:D813"/>
    <mergeCell ref="F812:F813"/>
    <mergeCell ref="H812:H813"/>
    <mergeCell ref="I812:I813"/>
    <mergeCell ref="J812:J813"/>
    <mergeCell ref="K812:K813"/>
    <mergeCell ref="L812:L813"/>
    <mergeCell ref="M812:M813"/>
    <mergeCell ref="N812:N813"/>
    <mergeCell ref="O812:O813"/>
    <mergeCell ref="P812:P813"/>
    <mergeCell ref="Q812:Q813"/>
    <mergeCell ref="R812:R813"/>
    <mergeCell ref="D814:D815"/>
    <mergeCell ref="F814:F815"/>
    <mergeCell ref="H814:H815"/>
    <mergeCell ref="I814:I815"/>
    <mergeCell ref="J814:J815"/>
    <mergeCell ref="A802:Q802"/>
    <mergeCell ref="A803:A810"/>
    <mergeCell ref="C803:C810"/>
    <mergeCell ref="E803:E810"/>
    <mergeCell ref="D804:D805"/>
    <mergeCell ref="F804:F805"/>
    <mergeCell ref="H804:H805"/>
    <mergeCell ref="I804:I805"/>
    <mergeCell ref="J804:J805"/>
    <mergeCell ref="K804:K805"/>
    <mergeCell ref="L804:L805"/>
    <mergeCell ref="M804:M805"/>
    <mergeCell ref="N804:N805"/>
    <mergeCell ref="O804:O805"/>
    <mergeCell ref="P804:P805"/>
    <mergeCell ref="Q804:Q805"/>
    <mergeCell ref="A793:E793"/>
    <mergeCell ref="A794:E794"/>
    <mergeCell ref="A795:Q795"/>
    <mergeCell ref="A796:F796"/>
    <mergeCell ref="A797:F797"/>
    <mergeCell ref="A798:F798"/>
    <mergeCell ref="A799:F799"/>
    <mergeCell ref="A800:F800"/>
    <mergeCell ref="A801:Q801"/>
    <mergeCell ref="A781:A789"/>
    <mergeCell ref="C781:C789"/>
    <mergeCell ref="E781:E789"/>
    <mergeCell ref="D784:D789"/>
    <mergeCell ref="F784:F789"/>
    <mergeCell ref="H784:Q789"/>
    <mergeCell ref="A790:E790"/>
    <mergeCell ref="A791:E791"/>
    <mergeCell ref="A792:E792"/>
    <mergeCell ref="A768:F768"/>
    <mergeCell ref="A769:Q769"/>
    <mergeCell ref="A770:Q770"/>
    <mergeCell ref="A771:A780"/>
    <mergeCell ref="C771:C780"/>
    <mergeCell ref="E771:E780"/>
    <mergeCell ref="D774:D775"/>
    <mergeCell ref="F774:F780"/>
    <mergeCell ref="H774:Q780"/>
    <mergeCell ref="D777:D778"/>
    <mergeCell ref="A759:E759"/>
    <mergeCell ref="A760:E760"/>
    <mergeCell ref="A761:E761"/>
    <mergeCell ref="A762:E762"/>
    <mergeCell ref="A763:Q763"/>
    <mergeCell ref="A764:F764"/>
    <mergeCell ref="A765:F765"/>
    <mergeCell ref="A766:F766"/>
    <mergeCell ref="A767:F767"/>
    <mergeCell ref="A750:Q750"/>
    <mergeCell ref="A751:F751"/>
    <mergeCell ref="A752:F752"/>
    <mergeCell ref="A753:F753"/>
    <mergeCell ref="A754:F754"/>
    <mergeCell ref="A755:F755"/>
    <mergeCell ref="A756:Q756"/>
    <mergeCell ref="A757:Q757"/>
    <mergeCell ref="A758:E758"/>
    <mergeCell ref="A741:A744"/>
    <mergeCell ref="C741:C744"/>
    <mergeCell ref="E741:E744"/>
    <mergeCell ref="H744:Q744"/>
    <mergeCell ref="A745:E745"/>
    <mergeCell ref="A746:E746"/>
    <mergeCell ref="A747:E747"/>
    <mergeCell ref="A748:E748"/>
    <mergeCell ref="A749:E749"/>
    <mergeCell ref="A732:E732"/>
    <mergeCell ref="A733:Q733"/>
    <mergeCell ref="A734:F734"/>
    <mergeCell ref="A735:F735"/>
    <mergeCell ref="A736:F736"/>
    <mergeCell ref="A737:F737"/>
    <mergeCell ref="A738:F738"/>
    <mergeCell ref="A739:Q739"/>
    <mergeCell ref="A740:Q740"/>
    <mergeCell ref="A723:A727"/>
    <mergeCell ref="C723:C727"/>
    <mergeCell ref="E723:E727"/>
    <mergeCell ref="F726:F727"/>
    <mergeCell ref="H726:Q727"/>
    <mergeCell ref="A728:E728"/>
    <mergeCell ref="A729:E729"/>
    <mergeCell ref="A730:E730"/>
    <mergeCell ref="A731:E731"/>
    <mergeCell ref="A711:A714"/>
    <mergeCell ref="C711:C714"/>
    <mergeCell ref="E711:E714"/>
    <mergeCell ref="H714:Q714"/>
    <mergeCell ref="A715:A718"/>
    <mergeCell ref="C715:C718"/>
    <mergeCell ref="E715:E718"/>
    <mergeCell ref="H718:Q718"/>
    <mergeCell ref="A719:A722"/>
    <mergeCell ref="C719:C722"/>
    <mergeCell ref="E719:E722"/>
    <mergeCell ref="A700:F700"/>
    <mergeCell ref="A701:F701"/>
    <mergeCell ref="A702:F702"/>
    <mergeCell ref="A703:F703"/>
    <mergeCell ref="A704:F704"/>
    <mergeCell ref="A705:Q705"/>
    <mergeCell ref="A706:Q706"/>
    <mergeCell ref="A707:A710"/>
    <mergeCell ref="C707:C710"/>
    <mergeCell ref="E707:E710"/>
    <mergeCell ref="H710:Q710"/>
    <mergeCell ref="A690:A693"/>
    <mergeCell ref="C690:C693"/>
    <mergeCell ref="E690:E693"/>
    <mergeCell ref="H693:Q693"/>
    <mergeCell ref="A694:E694"/>
    <mergeCell ref="A695:E695"/>
    <mergeCell ref="A696:E696"/>
    <mergeCell ref="A697:E697"/>
    <mergeCell ref="A698:E698"/>
    <mergeCell ref="A678:F678"/>
    <mergeCell ref="A679:F679"/>
    <mergeCell ref="A680:Q680"/>
    <mergeCell ref="A681:Q681"/>
    <mergeCell ref="A682:A685"/>
    <mergeCell ref="C682:C685"/>
    <mergeCell ref="E682:E685"/>
    <mergeCell ref="H685:Q685"/>
    <mergeCell ref="A686:A689"/>
    <mergeCell ref="C686:C689"/>
    <mergeCell ref="E686:E689"/>
    <mergeCell ref="H689:Q689"/>
    <mergeCell ref="A669:E669"/>
    <mergeCell ref="A670:E670"/>
    <mergeCell ref="A671:E671"/>
    <mergeCell ref="A672:E672"/>
    <mergeCell ref="A673:E673"/>
    <mergeCell ref="A674:Q674"/>
    <mergeCell ref="A675:F675"/>
    <mergeCell ref="A676:F676"/>
    <mergeCell ref="A677:F677"/>
    <mergeCell ref="A657:A660"/>
    <mergeCell ref="C657:C660"/>
    <mergeCell ref="E657:E660"/>
    <mergeCell ref="H660:Q660"/>
    <mergeCell ref="A661:A664"/>
    <mergeCell ref="C661:C664"/>
    <mergeCell ref="E661:E664"/>
    <mergeCell ref="H664:Q664"/>
    <mergeCell ref="A665:A668"/>
    <mergeCell ref="C665:C668"/>
    <mergeCell ref="E665:E668"/>
    <mergeCell ref="H668:Q668"/>
    <mergeCell ref="A643:A647"/>
    <mergeCell ref="C643:C647"/>
    <mergeCell ref="E643:E647"/>
    <mergeCell ref="A648:A651"/>
    <mergeCell ref="C648:C651"/>
    <mergeCell ref="E648:E651"/>
    <mergeCell ref="H651:Q651"/>
    <mergeCell ref="A653:A656"/>
    <mergeCell ref="C653:C656"/>
    <mergeCell ref="E653:E656"/>
    <mergeCell ref="H656:Q656"/>
    <mergeCell ref="A627:A632"/>
    <mergeCell ref="C627:C632"/>
    <mergeCell ref="E627:E632"/>
    <mergeCell ref="D630:D632"/>
    <mergeCell ref="F630:F632"/>
    <mergeCell ref="H630:Q632"/>
    <mergeCell ref="A633:A642"/>
    <mergeCell ref="C633:C637"/>
    <mergeCell ref="E633:E637"/>
    <mergeCell ref="D636:D637"/>
    <mergeCell ref="F636:F637"/>
    <mergeCell ref="H636:Q637"/>
    <mergeCell ref="C638:C642"/>
    <mergeCell ref="E638:E642"/>
    <mergeCell ref="D641:D642"/>
    <mergeCell ref="F641:F642"/>
    <mergeCell ref="H641:Q642"/>
    <mergeCell ref="A616:F616"/>
    <mergeCell ref="A617:F617"/>
    <mergeCell ref="A618:F618"/>
    <mergeCell ref="A619:F619"/>
    <mergeCell ref="A620:Q620"/>
    <mergeCell ref="A621:Q621"/>
    <mergeCell ref="A622:Q622"/>
    <mergeCell ref="A623:A626"/>
    <mergeCell ref="C623:C626"/>
    <mergeCell ref="E623:E626"/>
    <mergeCell ref="H626:Q626"/>
    <mergeCell ref="A607:F607"/>
    <mergeCell ref="A608:Q608"/>
    <mergeCell ref="A609:E609"/>
    <mergeCell ref="A610:E610"/>
    <mergeCell ref="A611:E611"/>
    <mergeCell ref="A612:E612"/>
    <mergeCell ref="A613:E613"/>
    <mergeCell ref="A614:Q614"/>
    <mergeCell ref="A615:F615"/>
    <mergeCell ref="A598:E598"/>
    <mergeCell ref="A599:E599"/>
    <mergeCell ref="A600:E600"/>
    <mergeCell ref="A601:E601"/>
    <mergeCell ref="A602:Q602"/>
    <mergeCell ref="A603:F603"/>
    <mergeCell ref="A604:F604"/>
    <mergeCell ref="A605:F605"/>
    <mergeCell ref="A606:F606"/>
    <mergeCell ref="A589:E589"/>
    <mergeCell ref="A590:Q590"/>
    <mergeCell ref="A591:F591"/>
    <mergeCell ref="A592:F592"/>
    <mergeCell ref="A593:F593"/>
    <mergeCell ref="A594:F594"/>
    <mergeCell ref="A595:F595"/>
    <mergeCell ref="A596:F596"/>
    <mergeCell ref="A597:E597"/>
    <mergeCell ref="A581:A584"/>
    <mergeCell ref="B581:B584"/>
    <mergeCell ref="C581:C584"/>
    <mergeCell ref="E581:E584"/>
    <mergeCell ref="H584:Q584"/>
    <mergeCell ref="A585:E585"/>
    <mergeCell ref="A586:E586"/>
    <mergeCell ref="A587:E587"/>
    <mergeCell ref="A588:E588"/>
    <mergeCell ref="A573:A576"/>
    <mergeCell ref="B573:B576"/>
    <mergeCell ref="C573:C576"/>
    <mergeCell ref="E573:E576"/>
    <mergeCell ref="H576:Q576"/>
    <mergeCell ref="A577:A580"/>
    <mergeCell ref="B577:B580"/>
    <mergeCell ref="C577:C580"/>
    <mergeCell ref="E577:E580"/>
    <mergeCell ref="H580:Q580"/>
    <mergeCell ref="A562:Q562"/>
    <mergeCell ref="A563:A568"/>
    <mergeCell ref="C563:C568"/>
    <mergeCell ref="E563:E568"/>
    <mergeCell ref="D566:D568"/>
    <mergeCell ref="F566:F568"/>
    <mergeCell ref="H566:Q568"/>
    <mergeCell ref="A569:A572"/>
    <mergeCell ref="C569:C572"/>
    <mergeCell ref="E569:E572"/>
    <mergeCell ref="H572:Q572"/>
    <mergeCell ref="A553:E553"/>
    <mergeCell ref="A554:Q554"/>
    <mergeCell ref="A555:F555"/>
    <mergeCell ref="A556:F556"/>
    <mergeCell ref="A557:F557"/>
    <mergeCell ref="A558:F558"/>
    <mergeCell ref="A559:F559"/>
    <mergeCell ref="A560:Q560"/>
    <mergeCell ref="A561:Q561"/>
    <mergeCell ref="A545:A548"/>
    <mergeCell ref="B545:B548"/>
    <mergeCell ref="C545:C548"/>
    <mergeCell ref="E545:E548"/>
    <mergeCell ref="H548:Q548"/>
    <mergeCell ref="A549:E549"/>
    <mergeCell ref="A550:E550"/>
    <mergeCell ref="A551:E551"/>
    <mergeCell ref="A552:E552"/>
    <mergeCell ref="A537:A540"/>
    <mergeCell ref="C537:C540"/>
    <mergeCell ref="E537:E540"/>
    <mergeCell ref="H540:Q540"/>
    <mergeCell ref="A541:A544"/>
    <mergeCell ref="B541:B544"/>
    <mergeCell ref="C541:C544"/>
    <mergeCell ref="E541:E544"/>
    <mergeCell ref="H544:Q544"/>
    <mergeCell ref="A529:A532"/>
    <mergeCell ref="B529:B532"/>
    <mergeCell ref="C529:C532"/>
    <mergeCell ref="E529:E532"/>
    <mergeCell ref="H532:Q532"/>
    <mergeCell ref="A533:A536"/>
    <mergeCell ref="B533:B536"/>
    <mergeCell ref="C533:C536"/>
    <mergeCell ref="E533:E536"/>
    <mergeCell ref="H536:Q536"/>
    <mergeCell ref="A521:A524"/>
    <mergeCell ref="B521:B524"/>
    <mergeCell ref="C521:C524"/>
    <mergeCell ref="E521:E524"/>
    <mergeCell ref="H524:Q524"/>
    <mergeCell ref="A525:A528"/>
    <mergeCell ref="B525:B528"/>
    <mergeCell ref="C525:C528"/>
    <mergeCell ref="E525:E528"/>
    <mergeCell ref="H528:Q528"/>
    <mergeCell ref="A513:A516"/>
    <mergeCell ref="B513:B516"/>
    <mergeCell ref="C513:C516"/>
    <mergeCell ref="E513:E516"/>
    <mergeCell ref="H516:Q516"/>
    <mergeCell ref="A517:A520"/>
    <mergeCell ref="B517:B520"/>
    <mergeCell ref="C517:C520"/>
    <mergeCell ref="E517:E520"/>
    <mergeCell ref="H520:Q520"/>
    <mergeCell ref="A505:A508"/>
    <mergeCell ref="B505:B508"/>
    <mergeCell ref="C505:C508"/>
    <mergeCell ref="E505:E508"/>
    <mergeCell ref="H508:Q508"/>
    <mergeCell ref="A509:A512"/>
    <mergeCell ref="B509:B512"/>
    <mergeCell ref="C509:C512"/>
    <mergeCell ref="E509:E512"/>
    <mergeCell ref="H512:Q512"/>
    <mergeCell ref="A496:A499"/>
    <mergeCell ref="B496:B499"/>
    <mergeCell ref="C496:C499"/>
    <mergeCell ref="E496:E499"/>
    <mergeCell ref="H499:Q499"/>
    <mergeCell ref="A501:A504"/>
    <mergeCell ref="B501:B504"/>
    <mergeCell ref="C501:C504"/>
    <mergeCell ref="E501:E504"/>
    <mergeCell ref="H504:Q504"/>
    <mergeCell ref="A488:A491"/>
    <mergeCell ref="B488:B491"/>
    <mergeCell ref="C488:C491"/>
    <mergeCell ref="E488:E491"/>
    <mergeCell ref="H491:Q491"/>
    <mergeCell ref="A492:A495"/>
    <mergeCell ref="B492:B495"/>
    <mergeCell ref="C492:C495"/>
    <mergeCell ref="E492:E495"/>
    <mergeCell ref="H495:Q495"/>
    <mergeCell ref="A479:F479"/>
    <mergeCell ref="A480:F480"/>
    <mergeCell ref="A481:Q481"/>
    <mergeCell ref="A482:Q482"/>
    <mergeCell ref="A483:Q483"/>
    <mergeCell ref="A484:A487"/>
    <mergeCell ref="B484:B487"/>
    <mergeCell ref="C484:C487"/>
    <mergeCell ref="E484:E487"/>
    <mergeCell ref="H487:Q487"/>
    <mergeCell ref="A470:E470"/>
    <mergeCell ref="A471:E471"/>
    <mergeCell ref="A472:E472"/>
    <mergeCell ref="A473:E473"/>
    <mergeCell ref="A474:E474"/>
    <mergeCell ref="A475:Q475"/>
    <mergeCell ref="A476:F476"/>
    <mergeCell ref="A477:F477"/>
    <mergeCell ref="A478:F478"/>
    <mergeCell ref="A461:A465"/>
    <mergeCell ref="B461:B465"/>
    <mergeCell ref="C461:C465"/>
    <mergeCell ref="E461:E465"/>
    <mergeCell ref="F464:F465"/>
    <mergeCell ref="H464:Q465"/>
    <mergeCell ref="A466:A469"/>
    <mergeCell ref="B466:B469"/>
    <mergeCell ref="C466:C469"/>
    <mergeCell ref="E466:E469"/>
    <mergeCell ref="H469:Q469"/>
    <mergeCell ref="A451:A455"/>
    <mergeCell ref="B451:B455"/>
    <mergeCell ref="C451:C455"/>
    <mergeCell ref="E451:E455"/>
    <mergeCell ref="D454:D455"/>
    <mergeCell ref="F454:F455"/>
    <mergeCell ref="H454:Q455"/>
    <mergeCell ref="A456:A460"/>
    <mergeCell ref="B456:B460"/>
    <mergeCell ref="C456:C460"/>
    <mergeCell ref="E456:E460"/>
    <mergeCell ref="D459:D460"/>
    <mergeCell ref="F459:F460"/>
    <mergeCell ref="H459:Q460"/>
    <mergeCell ref="A441:A445"/>
    <mergeCell ref="B441:B445"/>
    <mergeCell ref="C441:C445"/>
    <mergeCell ref="E441:E445"/>
    <mergeCell ref="D444:D445"/>
    <mergeCell ref="F444:F445"/>
    <mergeCell ref="H444:Q445"/>
    <mergeCell ref="A446:A450"/>
    <mergeCell ref="B446:B450"/>
    <mergeCell ref="C446:C450"/>
    <mergeCell ref="E446:E450"/>
    <mergeCell ref="D449:D450"/>
    <mergeCell ref="F449:F450"/>
    <mergeCell ref="H449:Q450"/>
    <mergeCell ref="A431:A435"/>
    <mergeCell ref="B431:B435"/>
    <mergeCell ref="C431:C435"/>
    <mergeCell ref="E431:E435"/>
    <mergeCell ref="D434:D435"/>
    <mergeCell ref="F434:F435"/>
    <mergeCell ref="H434:Q435"/>
    <mergeCell ref="A436:A440"/>
    <mergeCell ref="B436:B440"/>
    <mergeCell ref="C436:C440"/>
    <mergeCell ref="E436:E440"/>
    <mergeCell ref="D439:D440"/>
    <mergeCell ref="F439:F440"/>
    <mergeCell ref="H439:Q440"/>
    <mergeCell ref="A421:A425"/>
    <mergeCell ref="B421:B425"/>
    <mergeCell ref="C421:C425"/>
    <mergeCell ref="E421:E425"/>
    <mergeCell ref="D424:D425"/>
    <mergeCell ref="F424:F425"/>
    <mergeCell ref="H424:Q425"/>
    <mergeCell ref="A426:A430"/>
    <mergeCell ref="B426:B430"/>
    <mergeCell ref="C426:C430"/>
    <mergeCell ref="E426:E430"/>
    <mergeCell ref="D429:D430"/>
    <mergeCell ref="F429:F430"/>
    <mergeCell ref="H429:Q430"/>
    <mergeCell ref="A411:A415"/>
    <mergeCell ref="B411:B415"/>
    <mergeCell ref="C411:C415"/>
    <mergeCell ref="E411:E415"/>
    <mergeCell ref="D414:D415"/>
    <mergeCell ref="F414:F415"/>
    <mergeCell ref="H414:Q415"/>
    <mergeCell ref="A416:A420"/>
    <mergeCell ref="B416:B420"/>
    <mergeCell ref="C416:C420"/>
    <mergeCell ref="E416:E420"/>
    <mergeCell ref="D419:D420"/>
    <mergeCell ref="F419:F420"/>
    <mergeCell ref="H419:Q420"/>
    <mergeCell ref="A401:A405"/>
    <mergeCell ref="B401:B405"/>
    <mergeCell ref="C401:C405"/>
    <mergeCell ref="E401:E405"/>
    <mergeCell ref="D404:D405"/>
    <mergeCell ref="F404:F405"/>
    <mergeCell ref="H404:Q405"/>
    <mergeCell ref="A406:A410"/>
    <mergeCell ref="B406:B410"/>
    <mergeCell ref="C406:C410"/>
    <mergeCell ref="E406:E410"/>
    <mergeCell ref="F409:F410"/>
    <mergeCell ref="H409:Q410"/>
    <mergeCell ref="A391:A395"/>
    <mergeCell ref="B391:B395"/>
    <mergeCell ref="C391:C395"/>
    <mergeCell ref="E391:E395"/>
    <mergeCell ref="D394:D395"/>
    <mergeCell ref="F394:F395"/>
    <mergeCell ref="H394:Q395"/>
    <mergeCell ref="A396:A400"/>
    <mergeCell ref="B396:B400"/>
    <mergeCell ref="C396:C400"/>
    <mergeCell ref="E396:E400"/>
    <mergeCell ref="D399:D400"/>
    <mergeCell ref="F399:F400"/>
    <mergeCell ref="H399:Q400"/>
    <mergeCell ref="A377:A381"/>
    <mergeCell ref="B377:B381"/>
    <mergeCell ref="C377:C381"/>
    <mergeCell ref="E377:E381"/>
    <mergeCell ref="D380:D381"/>
    <mergeCell ref="F380:F381"/>
    <mergeCell ref="H380:Q381"/>
    <mergeCell ref="A386:A390"/>
    <mergeCell ref="B386:B390"/>
    <mergeCell ref="C386:C390"/>
    <mergeCell ref="E386:E390"/>
    <mergeCell ref="D389:D390"/>
    <mergeCell ref="F389:F390"/>
    <mergeCell ref="H389:Q390"/>
    <mergeCell ref="A366:A371"/>
    <mergeCell ref="E366:E371"/>
    <mergeCell ref="D369:D371"/>
    <mergeCell ref="F369:F371"/>
    <mergeCell ref="H369:Q371"/>
    <mergeCell ref="A372:A376"/>
    <mergeCell ref="B372:B376"/>
    <mergeCell ref="C372:C376"/>
    <mergeCell ref="E372:E376"/>
    <mergeCell ref="F375:F376"/>
    <mergeCell ref="H375:Q376"/>
    <mergeCell ref="A354:A365"/>
    <mergeCell ref="C354:C359"/>
    <mergeCell ref="E354:E359"/>
    <mergeCell ref="D357:D359"/>
    <mergeCell ref="F357:F359"/>
    <mergeCell ref="H357:Q359"/>
    <mergeCell ref="C360:C365"/>
    <mergeCell ref="E360:E365"/>
    <mergeCell ref="D363:D365"/>
    <mergeCell ref="F363:F365"/>
    <mergeCell ref="H363:Q365"/>
    <mergeCell ref="A342:A353"/>
    <mergeCell ref="C342:C347"/>
    <mergeCell ref="E342:E347"/>
    <mergeCell ref="D345:D347"/>
    <mergeCell ref="F345:F347"/>
    <mergeCell ref="H345:Q347"/>
    <mergeCell ref="C348:C353"/>
    <mergeCell ref="E348:E353"/>
    <mergeCell ref="D351:D353"/>
    <mergeCell ref="F351:F353"/>
    <mergeCell ref="H351:Q353"/>
    <mergeCell ref="A332:A336"/>
    <mergeCell ref="C332:C336"/>
    <mergeCell ref="E332:E336"/>
    <mergeCell ref="D335:D336"/>
    <mergeCell ref="F335:F336"/>
    <mergeCell ref="H335:Q336"/>
    <mergeCell ref="A337:A341"/>
    <mergeCell ref="E337:E341"/>
    <mergeCell ref="F340:F341"/>
    <mergeCell ref="H340:Q341"/>
    <mergeCell ref="A321:A326"/>
    <mergeCell ref="C321:C326"/>
    <mergeCell ref="E321:E326"/>
    <mergeCell ref="D324:D326"/>
    <mergeCell ref="F324:F326"/>
    <mergeCell ref="H324:Q326"/>
    <mergeCell ref="A327:A331"/>
    <mergeCell ref="C327:C331"/>
    <mergeCell ref="E327:E331"/>
    <mergeCell ref="D330:D331"/>
    <mergeCell ref="F330:F331"/>
    <mergeCell ref="H330:Q331"/>
    <mergeCell ref="A310:A315"/>
    <mergeCell ref="C310:C315"/>
    <mergeCell ref="E310:E315"/>
    <mergeCell ref="D313:D315"/>
    <mergeCell ref="F313:F315"/>
    <mergeCell ref="H313:Q315"/>
    <mergeCell ref="A316:A320"/>
    <mergeCell ref="C316:C320"/>
    <mergeCell ref="E316:E320"/>
    <mergeCell ref="D319:D320"/>
    <mergeCell ref="F319:F320"/>
    <mergeCell ref="H319:Q320"/>
    <mergeCell ref="A300:A304"/>
    <mergeCell ref="C300:C304"/>
    <mergeCell ref="E300:E304"/>
    <mergeCell ref="D303:D304"/>
    <mergeCell ref="F303:F304"/>
    <mergeCell ref="H303:Q304"/>
    <mergeCell ref="A305:A309"/>
    <mergeCell ref="C305:C309"/>
    <mergeCell ref="E305:E309"/>
    <mergeCell ref="F308:F309"/>
    <mergeCell ref="H308:Q309"/>
    <mergeCell ref="A292:F292"/>
    <mergeCell ref="A293:Q293"/>
    <mergeCell ref="A294:Q294"/>
    <mergeCell ref="A295:A299"/>
    <mergeCell ref="C295:C299"/>
    <mergeCell ref="E295:E299"/>
    <mergeCell ref="D298:D299"/>
    <mergeCell ref="F298:F299"/>
    <mergeCell ref="H298:Q299"/>
    <mergeCell ref="O285:O286"/>
    <mergeCell ref="P285:P286"/>
    <mergeCell ref="Q285:Q286"/>
    <mergeCell ref="R285:R286"/>
    <mergeCell ref="A287:Q287"/>
    <mergeCell ref="A288:F288"/>
    <mergeCell ref="A289:F289"/>
    <mergeCell ref="A290:F290"/>
    <mergeCell ref="A291:F291"/>
    <mergeCell ref="A285:E286"/>
    <mergeCell ref="F285:F286"/>
    <mergeCell ref="H285:H286"/>
    <mergeCell ref="I285:I286"/>
    <mergeCell ref="J285:J286"/>
    <mergeCell ref="K285:K286"/>
    <mergeCell ref="L285:L286"/>
    <mergeCell ref="M285:M286"/>
    <mergeCell ref="N285:N286"/>
    <mergeCell ref="A277:A280"/>
    <mergeCell ref="B277:B280"/>
    <mergeCell ref="C277:C280"/>
    <mergeCell ref="E277:E280"/>
    <mergeCell ref="H280:Q280"/>
    <mergeCell ref="A281:E281"/>
    <mergeCell ref="A282:E282"/>
    <mergeCell ref="A283:E283"/>
    <mergeCell ref="A284:E284"/>
    <mergeCell ref="A269:A272"/>
    <mergeCell ref="B269:B272"/>
    <mergeCell ref="C269:C272"/>
    <mergeCell ref="E269:E272"/>
    <mergeCell ref="H272:Q272"/>
    <mergeCell ref="A273:A276"/>
    <mergeCell ref="B273:B276"/>
    <mergeCell ref="C273:C276"/>
    <mergeCell ref="E273:E276"/>
    <mergeCell ref="H276:Q276"/>
    <mergeCell ref="A261:A264"/>
    <mergeCell ref="B261:B264"/>
    <mergeCell ref="C261:C264"/>
    <mergeCell ref="E261:E264"/>
    <mergeCell ref="H264:Q264"/>
    <mergeCell ref="A265:A268"/>
    <mergeCell ref="B265:B268"/>
    <mergeCell ref="C265:C268"/>
    <mergeCell ref="E265:E268"/>
    <mergeCell ref="H268:Q268"/>
    <mergeCell ref="A253:A256"/>
    <mergeCell ref="B253:B256"/>
    <mergeCell ref="C253:C256"/>
    <mergeCell ref="E253:E256"/>
    <mergeCell ref="H256:Q256"/>
    <mergeCell ref="A257:A260"/>
    <mergeCell ref="B257:B260"/>
    <mergeCell ref="C257:C260"/>
    <mergeCell ref="E257:E260"/>
    <mergeCell ref="H260:Q260"/>
    <mergeCell ref="A244:A247"/>
    <mergeCell ref="B244:B247"/>
    <mergeCell ref="C244:C247"/>
    <mergeCell ref="E244:E247"/>
    <mergeCell ref="H247:Q247"/>
    <mergeCell ref="A248:A252"/>
    <mergeCell ref="B248:B252"/>
    <mergeCell ref="C248:C252"/>
    <mergeCell ref="E248:E252"/>
    <mergeCell ref="D251:D252"/>
    <mergeCell ref="F251:F252"/>
    <mergeCell ref="H251:Q252"/>
    <mergeCell ref="A236:A239"/>
    <mergeCell ref="B236:B239"/>
    <mergeCell ref="C236:C239"/>
    <mergeCell ref="E236:E239"/>
    <mergeCell ref="H239:Q239"/>
    <mergeCell ref="A240:A243"/>
    <mergeCell ref="B240:B243"/>
    <mergeCell ref="C240:C243"/>
    <mergeCell ref="E240:E243"/>
    <mergeCell ref="H243:Q243"/>
    <mergeCell ref="A228:A231"/>
    <mergeCell ref="B228:B231"/>
    <mergeCell ref="C228:C231"/>
    <mergeCell ref="E228:E231"/>
    <mergeCell ref="H231:Q231"/>
    <mergeCell ref="A232:A235"/>
    <mergeCell ref="B232:B235"/>
    <mergeCell ref="C232:C235"/>
    <mergeCell ref="E232:E235"/>
    <mergeCell ref="H235:Q235"/>
    <mergeCell ref="A220:A223"/>
    <mergeCell ref="B220:B223"/>
    <mergeCell ref="C220:C223"/>
    <mergeCell ref="E220:E223"/>
    <mergeCell ref="H223:Q223"/>
    <mergeCell ref="A224:A227"/>
    <mergeCell ref="B224:B227"/>
    <mergeCell ref="C224:C227"/>
    <mergeCell ref="E224:E227"/>
    <mergeCell ref="H227:Q227"/>
    <mergeCell ref="A212:A215"/>
    <mergeCell ref="B212:B215"/>
    <mergeCell ref="C212:C215"/>
    <mergeCell ref="E212:E215"/>
    <mergeCell ref="H215:Q215"/>
    <mergeCell ref="A216:A219"/>
    <mergeCell ref="B216:B219"/>
    <mergeCell ref="C216:C219"/>
    <mergeCell ref="E216:E219"/>
    <mergeCell ref="H219:Q219"/>
    <mergeCell ref="A204:A207"/>
    <mergeCell ref="B204:B207"/>
    <mergeCell ref="C204:C207"/>
    <mergeCell ref="E204:E207"/>
    <mergeCell ref="H207:Q207"/>
    <mergeCell ref="A208:A211"/>
    <mergeCell ref="B208:B211"/>
    <mergeCell ref="C208:C211"/>
    <mergeCell ref="E208:E211"/>
    <mergeCell ref="H211:Q211"/>
    <mergeCell ref="A188:A203"/>
    <mergeCell ref="B188:B203"/>
    <mergeCell ref="C188:C191"/>
    <mergeCell ref="E188:E191"/>
    <mergeCell ref="H191:Q191"/>
    <mergeCell ref="C192:C195"/>
    <mergeCell ref="E192:E195"/>
    <mergeCell ref="H195:Q195"/>
    <mergeCell ref="C196:C199"/>
    <mergeCell ref="E196:E199"/>
    <mergeCell ref="H199:Q199"/>
    <mergeCell ref="C200:C203"/>
    <mergeCell ref="E200:E203"/>
    <mergeCell ref="H203:Q203"/>
    <mergeCell ref="A168:A171"/>
    <mergeCell ref="B168:B171"/>
    <mergeCell ref="C168:C171"/>
    <mergeCell ref="E168:E171"/>
    <mergeCell ref="H171:Q171"/>
    <mergeCell ref="A172:A187"/>
    <mergeCell ref="B172:B187"/>
    <mergeCell ref="C172:C175"/>
    <mergeCell ref="E172:E175"/>
    <mergeCell ref="H175:Q175"/>
    <mergeCell ref="C176:C179"/>
    <mergeCell ref="E176:E179"/>
    <mergeCell ref="H179:Q179"/>
    <mergeCell ref="C180:C183"/>
    <mergeCell ref="E180:E183"/>
    <mergeCell ref="H183:Q183"/>
    <mergeCell ref="C184:C187"/>
    <mergeCell ref="E184:E187"/>
    <mergeCell ref="H187:Q187"/>
    <mergeCell ref="A158:A163"/>
    <mergeCell ref="C158:C163"/>
    <mergeCell ref="E158:E163"/>
    <mergeCell ref="D161:D163"/>
    <mergeCell ref="F161:F163"/>
    <mergeCell ref="H161:Q163"/>
    <mergeCell ref="A164:A167"/>
    <mergeCell ref="B164:B167"/>
    <mergeCell ref="C164:C167"/>
    <mergeCell ref="E164:E167"/>
    <mergeCell ref="H167:Q167"/>
    <mergeCell ref="A138:A157"/>
    <mergeCell ref="C138:C142"/>
    <mergeCell ref="E138:E142"/>
    <mergeCell ref="D141:D142"/>
    <mergeCell ref="F141:F142"/>
    <mergeCell ref="H141:Q142"/>
    <mergeCell ref="C143:C147"/>
    <mergeCell ref="E143:E147"/>
    <mergeCell ref="D146:D147"/>
    <mergeCell ref="F146:F147"/>
    <mergeCell ref="H146:Q147"/>
    <mergeCell ref="C148:C152"/>
    <mergeCell ref="E148:E152"/>
    <mergeCell ref="D151:D152"/>
    <mergeCell ref="F151:F152"/>
    <mergeCell ref="H151:Q152"/>
    <mergeCell ref="C153:C157"/>
    <mergeCell ref="E153:E157"/>
    <mergeCell ref="D156:D157"/>
    <mergeCell ref="F156:F157"/>
    <mergeCell ref="H156:Q157"/>
    <mergeCell ref="A126:A131"/>
    <mergeCell ref="C126:C131"/>
    <mergeCell ref="E126:E131"/>
    <mergeCell ref="D129:D131"/>
    <mergeCell ref="F129:F131"/>
    <mergeCell ref="H129:Q131"/>
    <mergeCell ref="A132:A137"/>
    <mergeCell ref="C132:C137"/>
    <mergeCell ref="E132:E137"/>
    <mergeCell ref="D135:D137"/>
    <mergeCell ref="F135:F137"/>
    <mergeCell ref="H135:Q137"/>
    <mergeCell ref="A116:A119"/>
    <mergeCell ref="C116:C119"/>
    <mergeCell ref="E116:E119"/>
    <mergeCell ref="H119:Q119"/>
    <mergeCell ref="A120:A125"/>
    <mergeCell ref="C120:C125"/>
    <mergeCell ref="E120:E125"/>
    <mergeCell ref="D123:D125"/>
    <mergeCell ref="F123:F125"/>
    <mergeCell ref="H123:Q125"/>
    <mergeCell ref="A104:A108"/>
    <mergeCell ref="C104:C108"/>
    <mergeCell ref="E104:E108"/>
    <mergeCell ref="F107:F108"/>
    <mergeCell ref="H107:Q108"/>
    <mergeCell ref="A109:A115"/>
    <mergeCell ref="C109:C115"/>
    <mergeCell ref="E109:E115"/>
    <mergeCell ref="D112:D115"/>
    <mergeCell ref="F112:F115"/>
    <mergeCell ref="H112:Q115"/>
    <mergeCell ref="A89:A98"/>
    <mergeCell ref="C89:C98"/>
    <mergeCell ref="D89:D98"/>
    <mergeCell ref="E89:E98"/>
    <mergeCell ref="F92:F98"/>
    <mergeCell ref="H92:Q98"/>
    <mergeCell ref="A99:A103"/>
    <mergeCell ref="C99:C103"/>
    <mergeCell ref="E99:E103"/>
    <mergeCell ref="D102:D103"/>
    <mergeCell ref="F102:F103"/>
    <mergeCell ref="H102:Q103"/>
    <mergeCell ref="A77:A80"/>
    <mergeCell ref="C77:C80"/>
    <mergeCell ref="E77:E80"/>
    <mergeCell ref="H80:Q80"/>
    <mergeCell ref="A81:A88"/>
    <mergeCell ref="C81:C88"/>
    <mergeCell ref="E81:E88"/>
    <mergeCell ref="D84:D88"/>
    <mergeCell ref="F84:F88"/>
    <mergeCell ref="H84:Q88"/>
    <mergeCell ref="A63:A66"/>
    <mergeCell ref="C63:C66"/>
    <mergeCell ref="E63:E66"/>
    <mergeCell ref="H66:Q66"/>
    <mergeCell ref="A67:A70"/>
    <mergeCell ref="C67:C70"/>
    <mergeCell ref="E67:E70"/>
    <mergeCell ref="H70:Q70"/>
    <mergeCell ref="A71:A76"/>
    <mergeCell ref="C71:C76"/>
    <mergeCell ref="E71:E76"/>
    <mergeCell ref="D74:D76"/>
    <mergeCell ref="F74:F76"/>
    <mergeCell ref="H74:Q76"/>
    <mergeCell ref="A53:A56"/>
    <mergeCell ref="C53:C56"/>
    <mergeCell ref="E53:E56"/>
    <mergeCell ref="H56:Q56"/>
    <mergeCell ref="A57:A62"/>
    <mergeCell ref="C57:C62"/>
    <mergeCell ref="E57:E62"/>
    <mergeCell ref="D60:D62"/>
    <mergeCell ref="F60:F62"/>
    <mergeCell ref="H60:Q62"/>
    <mergeCell ref="A38:A46"/>
    <mergeCell ref="C38:C46"/>
    <mergeCell ref="E38:E46"/>
    <mergeCell ref="D41:D46"/>
    <mergeCell ref="F41:F46"/>
    <mergeCell ref="H41:Q46"/>
    <mergeCell ref="A47:A52"/>
    <mergeCell ref="C47:C52"/>
    <mergeCell ref="E47:E52"/>
    <mergeCell ref="D50:D52"/>
    <mergeCell ref="F50:F52"/>
    <mergeCell ref="H50:Q52"/>
    <mergeCell ref="A28:A31"/>
    <mergeCell ref="C28:C31"/>
    <mergeCell ref="E28:E31"/>
    <mergeCell ref="H31:Q31"/>
    <mergeCell ref="A32:A37"/>
    <mergeCell ref="C32:C37"/>
    <mergeCell ref="E32:E37"/>
    <mergeCell ref="D35:D37"/>
    <mergeCell ref="F35:F37"/>
    <mergeCell ref="H35:Q37"/>
    <mergeCell ref="A16:Q16"/>
    <mergeCell ref="A17:A21"/>
    <mergeCell ref="C17:C21"/>
    <mergeCell ref="E17:E21"/>
    <mergeCell ref="D20:D21"/>
    <mergeCell ref="F20:F21"/>
    <mergeCell ref="H20:Q21"/>
    <mergeCell ref="A22:A27"/>
    <mergeCell ref="C22:C27"/>
    <mergeCell ref="E22:E27"/>
    <mergeCell ref="D25:D27"/>
    <mergeCell ref="F25:F27"/>
    <mergeCell ref="H25:Q27"/>
    <mergeCell ref="U4:W4"/>
    <mergeCell ref="A7:Q7"/>
    <mergeCell ref="A8:Q8"/>
    <mergeCell ref="A9:Q9"/>
    <mergeCell ref="G10:I10"/>
    <mergeCell ref="A12:A13"/>
    <mergeCell ref="B12:B13"/>
    <mergeCell ref="C12:C13"/>
    <mergeCell ref="D12:D13"/>
    <mergeCell ref="E12:E13"/>
    <mergeCell ref="F12:F13"/>
    <mergeCell ref="G12:G13"/>
    <mergeCell ref="H12:Q12"/>
    <mergeCell ref="R12:R14"/>
  </mergeCells>
  <pageMargins left="0.70078740157480324" right="0.70078740157480324" top="0.75196850393700787" bottom="0.75196850393700787" header="0.3" footer="0.3"/>
  <pageSetup paperSize="8" scale="18" fitToHeight="0" orientation="landscape" r:id="rId1"/>
</worksheet>
</file>

<file path=xl/worksheets/sheet23.xml><?xml version="1.0" encoding="utf-8"?>
<worksheet xmlns="http://schemas.openxmlformats.org/spreadsheetml/2006/main" xmlns:r="http://schemas.openxmlformats.org/officeDocument/2006/relationships">
  <sheetPr>
    <pageSetUpPr fitToPage="1"/>
  </sheetPr>
  <dimension ref="A1:Z1289"/>
  <sheetViews>
    <sheetView view="pageBreakPreview" topLeftCell="A703" zoomScale="30" zoomScaleSheetLayoutView="30" workbookViewId="0">
      <selection activeCell="H742" sqref="H742"/>
    </sheetView>
  </sheetViews>
  <sheetFormatPr defaultRowHeight="16.5"/>
  <cols>
    <col min="1" max="1" width="17" customWidth="1"/>
    <col min="2" max="2" width="64.109375" customWidth="1"/>
    <col min="3" max="3" width="40.33203125" customWidth="1"/>
    <col min="4" max="5" width="29.21875" customWidth="1"/>
    <col min="6" max="6" width="35.21875" customWidth="1"/>
    <col min="7" max="7" width="29.21875" style="8" customWidth="1"/>
    <col min="8" max="18" width="27" customWidth="1"/>
    <col min="19" max="45" width="8.5546875" customWidth="1"/>
  </cols>
  <sheetData>
    <row r="1" spans="1:26" ht="107.25" customHeight="1">
      <c r="A1" s="9"/>
      <c r="B1" s="9"/>
      <c r="C1" s="9"/>
      <c r="D1" s="9"/>
      <c r="E1" s="9"/>
      <c r="F1" s="10"/>
      <c r="G1" s="11"/>
      <c r="H1" s="12"/>
      <c r="I1" s="13"/>
      <c r="J1" s="10"/>
      <c r="K1" s="10"/>
      <c r="L1" s="13"/>
      <c r="M1" s="10"/>
      <c r="N1" s="10"/>
      <c r="O1" s="10"/>
      <c r="P1" s="14" t="s">
        <v>13</v>
      </c>
      <c r="Q1" s="10"/>
      <c r="R1" s="12"/>
      <c r="S1" s="13"/>
      <c r="T1" s="15"/>
      <c r="U1" s="10"/>
      <c r="V1" s="10"/>
      <c r="W1" s="10"/>
      <c r="X1" s="10"/>
      <c r="Y1" s="9"/>
      <c r="Z1" s="9"/>
    </row>
    <row r="2" spans="1:26" ht="107.25" customHeight="1">
      <c r="A2" s="9"/>
      <c r="B2" s="9"/>
      <c r="C2" s="9"/>
      <c r="D2" s="9"/>
      <c r="E2" s="9"/>
      <c r="F2" s="10"/>
      <c r="G2" s="11"/>
      <c r="H2" s="12"/>
      <c r="I2" s="13"/>
      <c r="J2" s="10"/>
      <c r="K2" s="10"/>
      <c r="L2" s="13"/>
      <c r="M2" s="10"/>
      <c r="N2" s="16" t="s">
        <v>14</v>
      </c>
      <c r="O2" s="17">
        <v>744</v>
      </c>
      <c r="P2" s="17"/>
      <c r="Q2" s="18" t="s">
        <v>15</v>
      </c>
      <c r="R2" s="19"/>
      <c r="S2" s="13"/>
      <c r="T2" s="15"/>
      <c r="U2" s="10"/>
      <c r="V2" s="10"/>
      <c r="W2" s="10"/>
      <c r="X2" s="10"/>
      <c r="Y2" s="9"/>
      <c r="Z2" s="9"/>
    </row>
    <row r="3" spans="1:26" ht="107.25" customHeight="1">
      <c r="A3" s="20"/>
      <c r="B3" s="21"/>
      <c r="C3" s="22"/>
      <c r="D3" s="23"/>
      <c r="E3" s="24"/>
      <c r="F3" s="24"/>
      <c r="G3" s="25"/>
      <c r="H3" s="26"/>
      <c r="I3" s="27"/>
      <c r="J3" s="28"/>
      <c r="K3" s="24"/>
      <c r="L3" s="29"/>
      <c r="M3" s="22"/>
      <c r="N3" s="30" t="s">
        <v>16</v>
      </c>
      <c r="O3" s="31">
        <v>744</v>
      </c>
      <c r="P3" s="31"/>
      <c r="Q3" s="32" t="s">
        <v>17</v>
      </c>
      <c r="R3" s="33"/>
      <c r="S3" s="27"/>
      <c r="T3" s="34"/>
      <c r="U3" s="35"/>
      <c r="V3" s="35"/>
      <c r="W3" s="36"/>
      <c r="X3" s="24"/>
      <c r="Y3" s="20"/>
      <c r="Z3" s="20"/>
    </row>
    <row r="4" spans="1:26" ht="107.25" customHeight="1">
      <c r="A4" s="37"/>
      <c r="B4" s="38"/>
      <c r="C4" s="39"/>
      <c r="D4" s="23"/>
      <c r="E4" s="24"/>
      <c r="F4" s="24"/>
      <c r="G4" s="25"/>
      <c r="H4" s="26"/>
      <c r="I4" s="27"/>
      <c r="J4" s="28"/>
      <c r="K4" s="24"/>
      <c r="L4" s="40"/>
      <c r="M4" s="41"/>
      <c r="N4" s="42" t="s">
        <v>18</v>
      </c>
      <c r="O4" s="43">
        <f>ROUND(O3/O2,2)</f>
        <v>1</v>
      </c>
      <c r="P4" s="43"/>
      <c r="Q4" s="44" t="s">
        <v>19</v>
      </c>
      <c r="R4" s="33"/>
      <c r="S4" s="27"/>
      <c r="T4" s="34"/>
      <c r="U4" s="715"/>
      <c r="V4" s="715"/>
      <c r="W4" s="715"/>
      <c r="X4" s="45"/>
      <c r="Y4" s="37"/>
      <c r="Z4" s="37"/>
    </row>
    <row r="5" spans="1:26" ht="52.5" customHeight="1">
      <c r="A5" s="46"/>
      <c r="B5" s="47"/>
      <c r="C5" s="46"/>
      <c r="D5" s="46"/>
      <c r="E5" s="48"/>
      <c r="F5" s="48"/>
      <c r="G5" s="49"/>
      <c r="H5" s="50"/>
      <c r="I5" s="51"/>
      <c r="J5" s="48"/>
      <c r="K5" s="48"/>
      <c r="L5" s="48"/>
      <c r="M5" s="52"/>
      <c r="N5" s="52"/>
      <c r="O5" s="52"/>
      <c r="P5" s="52"/>
      <c r="Q5" s="53"/>
      <c r="R5" s="50"/>
      <c r="S5" s="48"/>
      <c r="T5" s="37"/>
      <c r="U5" s="37"/>
      <c r="V5" s="37"/>
      <c r="W5" s="37"/>
      <c r="X5" s="37"/>
      <c r="Y5" s="37"/>
      <c r="Z5" s="37"/>
    </row>
    <row r="6" spans="1:26" ht="35.25">
      <c r="A6" s="46"/>
      <c r="B6" s="47"/>
      <c r="C6" s="46"/>
      <c r="D6" s="46"/>
      <c r="E6" s="48"/>
      <c r="F6" s="48"/>
      <c r="G6" s="49"/>
      <c r="H6" s="48"/>
      <c r="I6" s="48"/>
      <c r="J6" s="48"/>
      <c r="K6" s="48"/>
      <c r="L6" s="52"/>
      <c r="M6" s="52"/>
      <c r="N6" s="52"/>
      <c r="O6" s="52"/>
      <c r="P6" s="53"/>
      <c r="Q6" s="37"/>
      <c r="R6" s="48"/>
    </row>
    <row r="7" spans="1:26" ht="42">
      <c r="A7" s="716" t="s">
        <v>20</v>
      </c>
      <c r="B7" s="716"/>
      <c r="C7" s="716"/>
      <c r="D7" s="716"/>
      <c r="E7" s="716"/>
      <c r="F7" s="716"/>
      <c r="G7" s="717"/>
      <c r="H7" s="716"/>
      <c r="I7" s="716"/>
      <c r="J7" s="716"/>
      <c r="K7" s="716"/>
      <c r="L7" s="716"/>
      <c r="M7" s="716"/>
      <c r="N7" s="716"/>
      <c r="O7" s="716"/>
      <c r="P7" s="716"/>
      <c r="Q7" s="716"/>
      <c r="R7" s="54"/>
    </row>
    <row r="8" spans="1:26" ht="42">
      <c r="A8" s="718" t="s">
        <v>21</v>
      </c>
      <c r="B8" s="718"/>
      <c r="C8" s="718"/>
      <c r="D8" s="718"/>
      <c r="E8" s="718"/>
      <c r="F8" s="718"/>
      <c r="G8" s="719"/>
      <c r="H8" s="718"/>
      <c r="I8" s="718"/>
      <c r="J8" s="718"/>
      <c r="K8" s="718"/>
      <c r="L8" s="718"/>
      <c r="M8" s="718"/>
      <c r="N8" s="718"/>
      <c r="O8" s="718"/>
      <c r="P8" s="718"/>
      <c r="Q8" s="718"/>
      <c r="R8" s="55"/>
    </row>
    <row r="9" spans="1:26" ht="42">
      <c r="A9" s="718" t="s">
        <v>22</v>
      </c>
      <c r="B9" s="718"/>
      <c r="C9" s="718"/>
      <c r="D9" s="718"/>
      <c r="E9" s="718"/>
      <c r="F9" s="718"/>
      <c r="G9" s="719"/>
      <c r="H9" s="718"/>
      <c r="I9" s="718"/>
      <c r="J9" s="718"/>
      <c r="K9" s="718"/>
      <c r="L9" s="718"/>
      <c r="M9" s="718"/>
      <c r="N9" s="718"/>
      <c r="O9" s="718"/>
      <c r="P9" s="718"/>
      <c r="Q9" s="718"/>
      <c r="R9" s="55"/>
    </row>
    <row r="10" spans="1:26" ht="42">
      <c r="A10" s="55"/>
      <c r="B10" s="55"/>
      <c r="C10" s="55"/>
      <c r="D10" s="55"/>
      <c r="E10" s="55"/>
      <c r="F10" s="55"/>
      <c r="G10" s="720" t="s">
        <v>23</v>
      </c>
      <c r="H10" s="720"/>
      <c r="I10" s="720"/>
      <c r="J10" s="55"/>
      <c r="K10" s="55"/>
      <c r="L10" s="55"/>
      <c r="M10" s="55"/>
      <c r="N10" s="55"/>
      <c r="O10" s="55"/>
      <c r="P10" s="55"/>
      <c r="Q10" s="55"/>
      <c r="R10" s="55"/>
    </row>
    <row r="11" spans="1:26" ht="33">
      <c r="A11" s="56"/>
      <c r="B11" s="57"/>
      <c r="C11" s="58"/>
      <c r="D11" s="58"/>
      <c r="E11" s="58"/>
      <c r="F11" s="58"/>
      <c r="G11" s="57"/>
      <c r="H11" s="58"/>
      <c r="I11" s="58"/>
      <c r="J11" s="58"/>
      <c r="K11" s="58"/>
      <c r="L11" s="58"/>
      <c r="M11" s="58"/>
      <c r="N11" s="58"/>
      <c r="O11" s="58"/>
      <c r="P11" s="58"/>
      <c r="Q11" s="9"/>
      <c r="R11" s="58"/>
    </row>
    <row r="12" spans="1:26" ht="34.5" customHeight="1">
      <c r="A12" s="721" t="s">
        <v>24</v>
      </c>
      <c r="B12" s="723" t="s">
        <v>25</v>
      </c>
      <c r="C12" s="725" t="s">
        <v>26</v>
      </c>
      <c r="D12" s="725" t="s">
        <v>27</v>
      </c>
      <c r="E12" s="723" t="s">
        <v>28</v>
      </c>
      <c r="F12" s="727" t="s">
        <v>29</v>
      </c>
      <c r="G12" s="729" t="s">
        <v>30</v>
      </c>
      <c r="H12" s="731" t="s">
        <v>31</v>
      </c>
      <c r="I12" s="732"/>
      <c r="J12" s="732"/>
      <c r="K12" s="732"/>
      <c r="L12" s="732"/>
      <c r="M12" s="732"/>
      <c r="N12" s="732"/>
      <c r="O12" s="732"/>
      <c r="P12" s="732"/>
      <c r="Q12" s="732"/>
      <c r="R12" s="733" t="s">
        <v>32</v>
      </c>
    </row>
    <row r="13" spans="1:26" ht="162.75" customHeight="1">
      <c r="A13" s="722"/>
      <c r="B13" s="724"/>
      <c r="C13" s="726"/>
      <c r="D13" s="726"/>
      <c r="E13" s="724"/>
      <c r="F13" s="728"/>
      <c r="G13" s="730"/>
      <c r="H13" s="59" t="s">
        <v>33</v>
      </c>
      <c r="I13" s="59" t="s">
        <v>34</v>
      </c>
      <c r="J13" s="59" t="s">
        <v>35</v>
      </c>
      <c r="K13" s="59" t="s">
        <v>36</v>
      </c>
      <c r="L13" s="59" t="s">
        <v>37</v>
      </c>
      <c r="M13" s="59" t="s">
        <v>38</v>
      </c>
      <c r="N13" s="59" t="s">
        <v>39</v>
      </c>
      <c r="O13" s="59" t="s">
        <v>40</v>
      </c>
      <c r="P13" s="59" t="s">
        <v>41</v>
      </c>
      <c r="Q13" s="60" t="s">
        <v>42</v>
      </c>
      <c r="R13" s="734"/>
    </row>
    <row r="14" spans="1:26" ht="34.5" customHeight="1">
      <c r="A14" s="61">
        <v>1</v>
      </c>
      <c r="B14" s="62">
        <v>2</v>
      </c>
      <c r="C14" s="62">
        <v>3</v>
      </c>
      <c r="D14" s="62">
        <v>4</v>
      </c>
      <c r="E14" s="62">
        <v>5</v>
      </c>
      <c r="F14" s="62">
        <v>6</v>
      </c>
      <c r="G14" s="63"/>
      <c r="H14" s="62">
        <v>7</v>
      </c>
      <c r="I14" s="62">
        <v>8</v>
      </c>
      <c r="J14" s="62">
        <v>9</v>
      </c>
      <c r="K14" s="62">
        <v>10</v>
      </c>
      <c r="L14" s="62">
        <v>11</v>
      </c>
      <c r="M14" s="62">
        <v>12</v>
      </c>
      <c r="N14" s="62">
        <v>13</v>
      </c>
      <c r="O14" s="62">
        <v>14</v>
      </c>
      <c r="P14" s="62">
        <v>15</v>
      </c>
      <c r="Q14" s="64">
        <v>16</v>
      </c>
      <c r="R14" s="735"/>
    </row>
    <row r="15" spans="1:26" ht="45" customHeight="1">
      <c r="A15" s="65" t="s">
        <v>43</v>
      </c>
      <c r="B15" s="66"/>
      <c r="C15" s="66"/>
      <c r="D15" s="66"/>
      <c r="E15" s="66"/>
      <c r="F15" s="67"/>
      <c r="G15" s="68"/>
      <c r="H15" s="67"/>
      <c r="I15" s="67"/>
      <c r="J15" s="67"/>
      <c r="K15" s="67"/>
      <c r="L15" s="67"/>
      <c r="M15" s="67"/>
      <c r="N15" s="67"/>
      <c r="O15" s="67"/>
      <c r="P15" s="67"/>
      <c r="Q15" s="69"/>
      <c r="R15" s="69"/>
    </row>
    <row r="16" spans="1:26" ht="45" customHeight="1">
      <c r="A16" s="736" t="s">
        <v>44</v>
      </c>
      <c r="B16" s="737"/>
      <c r="C16" s="737"/>
      <c r="D16" s="737"/>
      <c r="E16" s="737"/>
      <c r="F16" s="737"/>
      <c r="G16" s="738"/>
      <c r="H16" s="739"/>
      <c r="I16" s="739"/>
      <c r="J16" s="739"/>
      <c r="K16" s="739"/>
      <c r="L16" s="739"/>
      <c r="M16" s="739"/>
      <c r="N16" s="739"/>
      <c r="O16" s="739"/>
      <c r="P16" s="739"/>
      <c r="Q16" s="740"/>
      <c r="R16" s="70"/>
    </row>
    <row r="17" spans="1:18" ht="34.5" customHeight="1">
      <c r="A17" s="741">
        <v>1</v>
      </c>
      <c r="B17" s="71" t="s">
        <v>45</v>
      </c>
      <c r="C17" s="744" t="s">
        <v>46</v>
      </c>
      <c r="D17" s="73" t="s">
        <v>47</v>
      </c>
      <c r="E17" s="746" t="s">
        <v>48</v>
      </c>
      <c r="F17" s="75" t="s">
        <v>49</v>
      </c>
      <c r="G17" s="76">
        <f>R17*O4</f>
        <v>0.6</v>
      </c>
      <c r="H17" s="77">
        <v>0</v>
      </c>
      <c r="I17" s="78"/>
      <c r="J17" s="79"/>
      <c r="K17" s="78"/>
      <c r="L17" s="79"/>
      <c r="M17" s="78"/>
      <c r="N17" s="79"/>
      <c r="O17" s="78"/>
      <c r="P17" s="79"/>
      <c r="Q17" s="80"/>
      <c r="R17" s="77">
        <v>0.6</v>
      </c>
    </row>
    <row r="18" spans="1:18" ht="34.5" customHeight="1">
      <c r="A18" s="742"/>
      <c r="B18" s="81" t="s">
        <v>50</v>
      </c>
      <c r="C18" s="744"/>
      <c r="D18" s="82"/>
      <c r="E18" s="746"/>
      <c r="F18" s="83" t="s">
        <v>51</v>
      </c>
      <c r="G18" s="84"/>
      <c r="H18" s="85"/>
      <c r="I18" s="86"/>
      <c r="J18" s="87"/>
      <c r="K18" s="86"/>
      <c r="L18" s="87"/>
      <c r="M18" s="86"/>
      <c r="N18" s="87"/>
      <c r="O18" s="86"/>
      <c r="P18" s="87"/>
      <c r="Q18" s="88"/>
      <c r="R18" s="85"/>
    </row>
    <row r="19" spans="1:18" ht="34.5" customHeight="1">
      <c r="A19" s="742"/>
      <c r="B19" s="89" t="s">
        <v>52</v>
      </c>
      <c r="C19" s="744"/>
      <c r="D19" s="90"/>
      <c r="E19" s="746"/>
      <c r="F19" s="91" t="s">
        <v>53</v>
      </c>
      <c r="G19" s="92"/>
      <c r="H19" s="93"/>
      <c r="I19" s="94"/>
      <c r="J19" s="95"/>
      <c r="K19" s="94"/>
      <c r="L19" s="95"/>
      <c r="M19" s="94"/>
      <c r="N19" s="95"/>
      <c r="O19" s="94"/>
      <c r="P19" s="95"/>
      <c r="Q19" s="96"/>
      <c r="R19" s="93"/>
    </row>
    <row r="20" spans="1:18" ht="34.5" customHeight="1">
      <c r="A20" s="742"/>
      <c r="B20" s="89" t="s">
        <v>54</v>
      </c>
      <c r="C20" s="745"/>
      <c r="D20" s="747" t="s">
        <v>55</v>
      </c>
      <c r="E20" s="746"/>
      <c r="F20" s="749"/>
      <c r="G20" s="99"/>
      <c r="H20" s="751"/>
      <c r="I20" s="752"/>
      <c r="J20" s="752"/>
      <c r="K20" s="752"/>
      <c r="L20" s="752"/>
      <c r="M20" s="752"/>
      <c r="N20" s="752"/>
      <c r="O20" s="752"/>
      <c r="P20" s="752"/>
      <c r="Q20" s="752"/>
      <c r="R20" s="101"/>
    </row>
    <row r="21" spans="1:18" ht="34.5" customHeight="1">
      <c r="A21" s="743"/>
      <c r="B21" s="102" t="s">
        <v>56</v>
      </c>
      <c r="C21" s="744"/>
      <c r="D21" s="748"/>
      <c r="E21" s="746"/>
      <c r="F21" s="750"/>
      <c r="G21" s="104"/>
      <c r="H21" s="753"/>
      <c r="I21" s="753"/>
      <c r="J21" s="753"/>
      <c r="K21" s="753"/>
      <c r="L21" s="753"/>
      <c r="M21" s="753"/>
      <c r="N21" s="753"/>
      <c r="O21" s="753"/>
      <c r="P21" s="753"/>
      <c r="Q21" s="754"/>
      <c r="R21" s="106"/>
    </row>
    <row r="22" spans="1:18" ht="34.5" customHeight="1">
      <c r="A22" s="741">
        <v>2</v>
      </c>
      <c r="B22" s="71" t="s">
        <v>57</v>
      </c>
      <c r="C22" s="755" t="s">
        <v>46</v>
      </c>
      <c r="D22" s="107" t="s">
        <v>58</v>
      </c>
      <c r="E22" s="757" t="s">
        <v>48</v>
      </c>
      <c r="F22" s="108" t="s">
        <v>49</v>
      </c>
      <c r="G22" s="76">
        <f>R22*O4</f>
        <v>0.25</v>
      </c>
      <c r="H22" s="109">
        <v>0</v>
      </c>
      <c r="I22" s="110"/>
      <c r="J22" s="110"/>
      <c r="K22" s="110"/>
      <c r="L22" s="110"/>
      <c r="M22" s="110"/>
      <c r="N22" s="110"/>
      <c r="O22" s="110"/>
      <c r="P22" s="110"/>
      <c r="Q22" s="111"/>
      <c r="R22" s="109">
        <v>0.25</v>
      </c>
    </row>
    <row r="23" spans="1:18" ht="34.5" customHeight="1">
      <c r="A23" s="742"/>
      <c r="B23" s="81" t="s">
        <v>59</v>
      </c>
      <c r="C23" s="744"/>
      <c r="D23" s="112"/>
      <c r="E23" s="746"/>
      <c r="F23" s="113" t="s">
        <v>51</v>
      </c>
      <c r="G23" s="114"/>
      <c r="H23" s="87"/>
      <c r="I23" s="86"/>
      <c r="J23" s="87"/>
      <c r="K23" s="86"/>
      <c r="L23" s="87"/>
      <c r="M23" s="86"/>
      <c r="N23" s="87"/>
      <c r="O23" s="86"/>
      <c r="P23" s="87"/>
      <c r="Q23" s="88"/>
      <c r="R23" s="115"/>
    </row>
    <row r="24" spans="1:18" ht="34.5" customHeight="1">
      <c r="A24" s="742"/>
      <c r="B24" s="89" t="s">
        <v>60</v>
      </c>
      <c r="C24" s="744"/>
      <c r="D24" s="90"/>
      <c r="E24" s="746"/>
      <c r="F24" s="116" t="s">
        <v>53</v>
      </c>
      <c r="G24" s="117"/>
      <c r="H24" s="118"/>
      <c r="I24" s="87"/>
      <c r="J24" s="119"/>
      <c r="K24" s="87"/>
      <c r="L24" s="119"/>
      <c r="M24" s="87"/>
      <c r="N24" s="119"/>
      <c r="O24" s="87"/>
      <c r="P24" s="119"/>
      <c r="Q24" s="87"/>
      <c r="R24" s="118"/>
    </row>
    <row r="25" spans="1:18" ht="34.5" customHeight="1">
      <c r="A25" s="742"/>
      <c r="B25" s="89" t="s">
        <v>61</v>
      </c>
      <c r="C25" s="745"/>
      <c r="D25" s="760" t="s">
        <v>62</v>
      </c>
      <c r="E25" s="758"/>
      <c r="F25" s="762"/>
      <c r="G25" s="114"/>
      <c r="H25" s="763"/>
      <c r="I25" s="764"/>
      <c r="J25" s="764"/>
      <c r="K25" s="764"/>
      <c r="L25" s="764"/>
      <c r="M25" s="764"/>
      <c r="N25" s="764"/>
      <c r="O25" s="764"/>
      <c r="P25" s="764"/>
      <c r="Q25" s="764"/>
      <c r="R25" s="120"/>
    </row>
    <row r="26" spans="1:18" ht="34.5" customHeight="1">
      <c r="A26" s="742"/>
      <c r="B26" s="107" t="s">
        <v>63</v>
      </c>
      <c r="C26" s="745"/>
      <c r="D26" s="761"/>
      <c r="E26" s="758"/>
      <c r="F26" s="762"/>
      <c r="G26" s="114"/>
      <c r="H26" s="751"/>
      <c r="I26" s="752"/>
      <c r="J26" s="752"/>
      <c r="K26" s="752"/>
      <c r="L26" s="752"/>
      <c r="M26" s="752"/>
      <c r="N26" s="752"/>
      <c r="O26" s="752"/>
      <c r="P26" s="752"/>
      <c r="Q26" s="752"/>
      <c r="R26" s="100"/>
    </row>
    <row r="27" spans="1:18" ht="34.5" customHeight="1">
      <c r="A27" s="743"/>
      <c r="B27" s="107" t="s">
        <v>64</v>
      </c>
      <c r="C27" s="756"/>
      <c r="D27" s="761"/>
      <c r="E27" s="759"/>
      <c r="F27" s="753"/>
      <c r="G27" s="104"/>
      <c r="H27" s="765"/>
      <c r="I27" s="752"/>
      <c r="J27" s="752"/>
      <c r="K27" s="752"/>
      <c r="L27" s="752"/>
      <c r="M27" s="752"/>
      <c r="N27" s="752"/>
      <c r="O27" s="752"/>
      <c r="P27" s="752"/>
      <c r="Q27" s="766"/>
      <c r="R27" s="122"/>
    </row>
    <row r="28" spans="1:18" ht="34.5" customHeight="1">
      <c r="A28" s="741">
        <v>3</v>
      </c>
      <c r="B28" s="71" t="s">
        <v>65</v>
      </c>
      <c r="C28" s="744" t="s">
        <v>46</v>
      </c>
      <c r="D28" s="73" t="s">
        <v>66</v>
      </c>
      <c r="E28" s="746" t="s">
        <v>48</v>
      </c>
      <c r="F28" s="124" t="s">
        <v>49</v>
      </c>
      <c r="G28" s="76">
        <f>R28*O4</f>
        <v>0.65</v>
      </c>
      <c r="H28" s="87">
        <v>0</v>
      </c>
      <c r="I28" s="110"/>
      <c r="J28" s="110"/>
      <c r="K28" s="110"/>
      <c r="L28" s="110"/>
      <c r="M28" s="110"/>
      <c r="N28" s="110"/>
      <c r="O28" s="110"/>
      <c r="P28" s="110"/>
      <c r="Q28" s="125"/>
      <c r="R28" s="126">
        <v>0.65</v>
      </c>
    </row>
    <row r="29" spans="1:18" ht="34.5" customHeight="1">
      <c r="A29" s="742"/>
      <c r="B29" s="81" t="s">
        <v>67</v>
      </c>
      <c r="C29" s="744"/>
      <c r="D29" s="82"/>
      <c r="E29" s="746"/>
      <c r="F29" s="113" t="s">
        <v>51</v>
      </c>
      <c r="G29" s="127"/>
      <c r="H29" s="128"/>
      <c r="I29" s="87"/>
      <c r="J29" s="86"/>
      <c r="K29" s="87"/>
      <c r="L29" s="86"/>
      <c r="M29" s="87"/>
      <c r="N29" s="86"/>
      <c r="O29" s="87"/>
      <c r="P29" s="86"/>
      <c r="Q29" s="88"/>
      <c r="R29" s="128"/>
    </row>
    <row r="30" spans="1:18" ht="34.5" customHeight="1">
      <c r="A30" s="742"/>
      <c r="B30" s="89" t="s">
        <v>68</v>
      </c>
      <c r="C30" s="744"/>
      <c r="D30" s="129"/>
      <c r="E30" s="746"/>
      <c r="F30" s="116" t="s">
        <v>53</v>
      </c>
      <c r="G30" s="114"/>
      <c r="H30" s="87"/>
      <c r="I30" s="119"/>
      <c r="J30" s="87"/>
      <c r="K30" s="119"/>
      <c r="L30" s="87"/>
      <c r="M30" s="130"/>
      <c r="N30" s="87"/>
      <c r="O30" s="119"/>
      <c r="P30" s="87"/>
      <c r="Q30" s="130"/>
      <c r="R30" s="131"/>
    </row>
    <row r="31" spans="1:18" ht="34.5" customHeight="1">
      <c r="A31" s="743"/>
      <c r="B31" s="102" t="s">
        <v>69</v>
      </c>
      <c r="C31" s="744"/>
      <c r="D31" s="132" t="s">
        <v>70</v>
      </c>
      <c r="E31" s="746"/>
      <c r="F31" s="133"/>
      <c r="G31" s="134"/>
      <c r="H31" s="767"/>
      <c r="I31" s="768"/>
      <c r="J31" s="768"/>
      <c r="K31" s="768"/>
      <c r="L31" s="768"/>
      <c r="M31" s="768"/>
      <c r="N31" s="768"/>
      <c r="O31" s="768"/>
      <c r="P31" s="768"/>
      <c r="Q31" s="768"/>
      <c r="R31" s="135"/>
    </row>
    <row r="32" spans="1:18" ht="34.5" customHeight="1">
      <c r="A32" s="741">
        <v>4</v>
      </c>
      <c r="B32" s="71" t="s">
        <v>71</v>
      </c>
      <c r="C32" s="755" t="s">
        <v>46</v>
      </c>
      <c r="D32" s="107" t="s">
        <v>72</v>
      </c>
      <c r="E32" s="757" t="s">
        <v>48</v>
      </c>
      <c r="F32" s="108" t="s">
        <v>49</v>
      </c>
      <c r="G32" s="76">
        <f>R32*O4</f>
        <v>0.8</v>
      </c>
      <c r="H32" s="109">
        <v>0</v>
      </c>
      <c r="I32" s="87"/>
      <c r="J32" s="110"/>
      <c r="K32" s="87"/>
      <c r="L32" s="110"/>
      <c r="M32" s="87"/>
      <c r="N32" s="110"/>
      <c r="O32" s="87"/>
      <c r="P32" s="110"/>
      <c r="Q32" s="87"/>
      <c r="R32" s="109">
        <v>0.8</v>
      </c>
    </row>
    <row r="33" spans="1:18" ht="34.5" customHeight="1">
      <c r="A33" s="742"/>
      <c r="B33" s="81" t="s">
        <v>73</v>
      </c>
      <c r="C33" s="744"/>
      <c r="D33" s="82"/>
      <c r="E33" s="746"/>
      <c r="F33" s="113" t="s">
        <v>51</v>
      </c>
      <c r="G33" s="114"/>
      <c r="H33" s="87"/>
      <c r="I33" s="86"/>
      <c r="J33" s="87"/>
      <c r="K33" s="86"/>
      <c r="L33" s="87"/>
      <c r="M33" s="86"/>
      <c r="N33" s="87"/>
      <c r="O33" s="86"/>
      <c r="P33" s="87"/>
      <c r="Q33" s="88"/>
      <c r="R33" s="115"/>
    </row>
    <row r="34" spans="1:18" ht="34.5" customHeight="1">
      <c r="A34" s="742"/>
      <c r="B34" s="89" t="s">
        <v>74</v>
      </c>
      <c r="C34" s="744"/>
      <c r="D34" s="90"/>
      <c r="E34" s="746"/>
      <c r="F34" s="116" t="s">
        <v>53</v>
      </c>
      <c r="G34" s="117"/>
      <c r="H34" s="118"/>
      <c r="I34" s="87"/>
      <c r="J34" s="119"/>
      <c r="K34" s="87"/>
      <c r="L34" s="119"/>
      <c r="M34" s="87"/>
      <c r="N34" s="119"/>
      <c r="O34" s="87"/>
      <c r="P34" s="119"/>
      <c r="Q34" s="87"/>
      <c r="R34" s="118"/>
    </row>
    <row r="35" spans="1:18" ht="34.5" customHeight="1">
      <c r="A35" s="742"/>
      <c r="B35" s="89" t="s">
        <v>75</v>
      </c>
      <c r="C35" s="745"/>
      <c r="D35" s="760" t="s">
        <v>76</v>
      </c>
      <c r="E35" s="758"/>
      <c r="F35" s="762"/>
      <c r="G35" s="114"/>
      <c r="H35" s="763"/>
      <c r="I35" s="764"/>
      <c r="J35" s="764"/>
      <c r="K35" s="764"/>
      <c r="L35" s="764"/>
      <c r="M35" s="764"/>
      <c r="N35" s="764"/>
      <c r="O35" s="764"/>
      <c r="P35" s="764"/>
      <c r="Q35" s="764"/>
      <c r="R35" s="120"/>
    </row>
    <row r="36" spans="1:18" ht="34.5" customHeight="1">
      <c r="A36" s="742"/>
      <c r="B36" s="89" t="s">
        <v>77</v>
      </c>
      <c r="C36" s="745"/>
      <c r="D36" s="760"/>
      <c r="E36" s="758"/>
      <c r="F36" s="769"/>
      <c r="G36" s="137"/>
      <c r="H36" s="770"/>
      <c r="I36" s="769"/>
      <c r="J36" s="769"/>
      <c r="K36" s="769"/>
      <c r="L36" s="769"/>
      <c r="M36" s="769"/>
      <c r="N36" s="769"/>
      <c r="O36" s="769"/>
      <c r="P36" s="769"/>
      <c r="Q36" s="769"/>
      <c r="R36" s="138"/>
    </row>
    <row r="37" spans="1:18" ht="34.5" customHeight="1">
      <c r="A37" s="743"/>
      <c r="B37" s="102" t="s">
        <v>78</v>
      </c>
      <c r="C37" s="756"/>
      <c r="D37" s="760"/>
      <c r="E37" s="759"/>
      <c r="F37" s="769"/>
      <c r="G37" s="137"/>
      <c r="H37" s="771"/>
      <c r="I37" s="769"/>
      <c r="J37" s="769"/>
      <c r="K37" s="769"/>
      <c r="L37" s="769"/>
      <c r="M37" s="769"/>
      <c r="N37" s="769"/>
      <c r="O37" s="769"/>
      <c r="P37" s="769"/>
      <c r="Q37" s="772"/>
      <c r="R37" s="139"/>
    </row>
    <row r="38" spans="1:18" ht="34.5" customHeight="1">
      <c r="A38" s="773">
        <v>5</v>
      </c>
      <c r="B38" s="141" t="s">
        <v>79</v>
      </c>
      <c r="C38" s="744" t="s">
        <v>46</v>
      </c>
      <c r="D38" s="73" t="s">
        <v>80</v>
      </c>
      <c r="E38" s="746" t="s">
        <v>48</v>
      </c>
      <c r="F38" s="124" t="s">
        <v>49</v>
      </c>
      <c r="G38" s="76">
        <f>R38*O4</f>
        <v>0.45</v>
      </c>
      <c r="H38" s="87">
        <v>0</v>
      </c>
      <c r="I38" s="110"/>
      <c r="J38" s="110"/>
      <c r="K38" s="110"/>
      <c r="L38" s="110"/>
      <c r="M38" s="110"/>
      <c r="N38" s="110"/>
      <c r="O38" s="110"/>
      <c r="P38" s="110"/>
      <c r="Q38" s="125"/>
      <c r="R38" s="126">
        <v>0.45</v>
      </c>
    </row>
    <row r="39" spans="1:18" ht="34.5" customHeight="1">
      <c r="A39" s="774"/>
      <c r="B39" s="142" t="s">
        <v>81</v>
      </c>
      <c r="C39" s="744"/>
      <c r="D39" s="82"/>
      <c r="E39" s="746"/>
      <c r="F39" s="113" t="s">
        <v>51</v>
      </c>
      <c r="G39" s="127"/>
      <c r="H39" s="128"/>
      <c r="I39" s="87"/>
      <c r="J39" s="86"/>
      <c r="K39" s="87"/>
      <c r="L39" s="86"/>
      <c r="M39" s="87"/>
      <c r="N39" s="86"/>
      <c r="O39" s="87"/>
      <c r="P39" s="86"/>
      <c r="Q39" s="88"/>
      <c r="R39" s="128"/>
    </row>
    <row r="40" spans="1:18" ht="34.5" customHeight="1">
      <c r="A40" s="774"/>
      <c r="B40" s="97" t="s">
        <v>82</v>
      </c>
      <c r="C40" s="744"/>
      <c r="D40" s="90"/>
      <c r="E40" s="746"/>
      <c r="F40" s="116" t="s">
        <v>53</v>
      </c>
      <c r="G40" s="114"/>
      <c r="H40" s="87"/>
      <c r="I40" s="119"/>
      <c r="J40" s="87"/>
      <c r="K40" s="119"/>
      <c r="L40" s="87"/>
      <c r="M40" s="119"/>
      <c r="N40" s="87"/>
      <c r="O40" s="119"/>
      <c r="P40" s="87"/>
      <c r="Q40" s="130"/>
      <c r="R40" s="131"/>
    </row>
    <row r="41" spans="1:18" ht="34.5" customHeight="1">
      <c r="A41" s="774"/>
      <c r="B41" s="89" t="s">
        <v>83</v>
      </c>
      <c r="C41" s="745"/>
      <c r="D41" s="776" t="s">
        <v>84</v>
      </c>
      <c r="E41" s="746"/>
      <c r="F41" s="749"/>
      <c r="G41" s="144"/>
      <c r="H41" s="763"/>
      <c r="I41" s="764"/>
      <c r="J41" s="764"/>
      <c r="K41" s="764"/>
      <c r="L41" s="764"/>
      <c r="M41" s="764"/>
      <c r="N41" s="764"/>
      <c r="O41" s="764"/>
      <c r="P41" s="764"/>
      <c r="Q41" s="764"/>
      <c r="R41" s="120"/>
    </row>
    <row r="42" spans="1:18" ht="34.5" customHeight="1">
      <c r="A42" s="774"/>
      <c r="B42" s="89" t="s">
        <v>85</v>
      </c>
      <c r="C42" s="744"/>
      <c r="D42" s="777"/>
      <c r="E42" s="746"/>
      <c r="F42" s="779"/>
      <c r="G42" s="114"/>
      <c r="H42" s="752"/>
      <c r="I42" s="752"/>
      <c r="J42" s="752"/>
      <c r="K42" s="752"/>
      <c r="L42" s="752"/>
      <c r="M42" s="752"/>
      <c r="N42" s="752"/>
      <c r="O42" s="752"/>
      <c r="P42" s="752"/>
      <c r="Q42" s="782"/>
      <c r="R42" s="87"/>
    </row>
    <row r="43" spans="1:18" ht="34.5" customHeight="1">
      <c r="A43" s="774"/>
      <c r="B43" s="145" t="s">
        <v>86</v>
      </c>
      <c r="C43" s="744"/>
      <c r="D43" s="778"/>
      <c r="E43" s="746"/>
      <c r="F43" s="780"/>
      <c r="G43" s="137"/>
      <c r="H43" s="752"/>
      <c r="I43" s="752"/>
      <c r="J43" s="752"/>
      <c r="K43" s="752"/>
      <c r="L43" s="752"/>
      <c r="M43" s="752"/>
      <c r="N43" s="752"/>
      <c r="O43" s="752"/>
      <c r="P43" s="752"/>
      <c r="Q43" s="782"/>
      <c r="R43" s="87"/>
    </row>
    <row r="44" spans="1:18" ht="34.5" customHeight="1">
      <c r="A44" s="774"/>
      <c r="B44" s="145" t="s">
        <v>87</v>
      </c>
      <c r="C44" s="744"/>
      <c r="D44" s="778"/>
      <c r="E44" s="746"/>
      <c r="F44" s="780"/>
      <c r="G44" s="137"/>
      <c r="H44" s="752"/>
      <c r="I44" s="752"/>
      <c r="J44" s="752"/>
      <c r="K44" s="752"/>
      <c r="L44" s="752"/>
      <c r="M44" s="752"/>
      <c r="N44" s="752"/>
      <c r="O44" s="752"/>
      <c r="P44" s="752"/>
      <c r="Q44" s="782"/>
      <c r="R44" s="87"/>
    </row>
    <row r="45" spans="1:18" ht="34.5" customHeight="1">
      <c r="A45" s="774"/>
      <c r="B45" s="145" t="s">
        <v>88</v>
      </c>
      <c r="C45" s="744"/>
      <c r="D45" s="778"/>
      <c r="E45" s="746"/>
      <c r="F45" s="780"/>
      <c r="G45" s="137"/>
      <c r="H45" s="752"/>
      <c r="I45" s="752"/>
      <c r="J45" s="752"/>
      <c r="K45" s="752"/>
      <c r="L45" s="752"/>
      <c r="M45" s="752"/>
      <c r="N45" s="752"/>
      <c r="O45" s="752"/>
      <c r="P45" s="752"/>
      <c r="Q45" s="782"/>
      <c r="R45" s="87"/>
    </row>
    <row r="46" spans="1:18" ht="34.5" customHeight="1">
      <c r="A46" s="775"/>
      <c r="B46" s="102" t="s">
        <v>89</v>
      </c>
      <c r="C46" s="744"/>
      <c r="D46" s="748"/>
      <c r="E46" s="746"/>
      <c r="F46" s="781"/>
      <c r="G46" s="137"/>
      <c r="H46" s="752"/>
      <c r="I46" s="752"/>
      <c r="J46" s="752"/>
      <c r="K46" s="752"/>
      <c r="L46" s="752"/>
      <c r="M46" s="752"/>
      <c r="N46" s="752"/>
      <c r="O46" s="752"/>
      <c r="P46" s="752"/>
      <c r="Q46" s="783"/>
      <c r="R46" s="123"/>
    </row>
    <row r="47" spans="1:18" ht="34.5" customHeight="1">
      <c r="A47" s="741">
        <v>6</v>
      </c>
      <c r="B47" s="149" t="s">
        <v>90</v>
      </c>
      <c r="C47" s="755" t="s">
        <v>46</v>
      </c>
      <c r="D47" s="107" t="s">
        <v>91</v>
      </c>
      <c r="E47" s="757" t="s">
        <v>48</v>
      </c>
      <c r="F47" s="108" t="s">
        <v>49</v>
      </c>
      <c r="G47" s="76">
        <f>R47*O4</f>
        <v>0.5</v>
      </c>
      <c r="H47" s="109">
        <v>0</v>
      </c>
      <c r="I47" s="110"/>
      <c r="J47" s="110"/>
      <c r="K47" s="110"/>
      <c r="L47" s="110"/>
      <c r="M47" s="110"/>
      <c r="N47" s="110"/>
      <c r="O47" s="110"/>
      <c r="P47" s="110"/>
      <c r="Q47" s="87"/>
      <c r="R47" s="109">
        <v>0.5</v>
      </c>
    </row>
    <row r="48" spans="1:18" ht="34.5" customHeight="1">
      <c r="A48" s="742"/>
      <c r="B48" s="81" t="s">
        <v>92</v>
      </c>
      <c r="C48" s="744"/>
      <c r="D48" s="82"/>
      <c r="E48" s="746"/>
      <c r="F48" s="113" t="s">
        <v>51</v>
      </c>
      <c r="G48" s="114"/>
      <c r="H48" s="87"/>
      <c r="I48" s="86"/>
      <c r="J48" s="87"/>
      <c r="K48" s="86"/>
      <c r="L48" s="87"/>
      <c r="M48" s="86"/>
      <c r="N48" s="87"/>
      <c r="O48" s="86"/>
      <c r="P48" s="87"/>
      <c r="Q48" s="88"/>
      <c r="R48" s="115"/>
    </row>
    <row r="49" spans="1:18" ht="34.5" customHeight="1">
      <c r="A49" s="742"/>
      <c r="B49" s="81" t="s">
        <v>93</v>
      </c>
      <c r="C49" s="744"/>
      <c r="D49" s="90"/>
      <c r="E49" s="746"/>
      <c r="F49" s="116" t="s">
        <v>53</v>
      </c>
      <c r="G49" s="117"/>
      <c r="H49" s="118"/>
      <c r="I49" s="87"/>
      <c r="J49" s="119"/>
      <c r="K49" s="87"/>
      <c r="L49" s="119"/>
      <c r="M49" s="87"/>
      <c r="N49" s="119"/>
      <c r="O49" s="87"/>
      <c r="P49" s="119"/>
      <c r="Q49" s="87"/>
      <c r="R49" s="118"/>
    </row>
    <row r="50" spans="1:18" ht="34.5" customHeight="1">
      <c r="A50" s="742"/>
      <c r="B50" s="81" t="s">
        <v>94</v>
      </c>
      <c r="C50" s="745"/>
      <c r="D50" s="760" t="s">
        <v>95</v>
      </c>
      <c r="E50" s="758"/>
      <c r="F50" s="762"/>
      <c r="G50" s="114"/>
      <c r="H50" s="763"/>
      <c r="I50" s="764"/>
      <c r="J50" s="764"/>
      <c r="K50" s="764"/>
      <c r="L50" s="764"/>
      <c r="M50" s="764"/>
      <c r="N50" s="764"/>
      <c r="O50" s="764"/>
      <c r="P50" s="764"/>
      <c r="Q50" s="764"/>
      <c r="R50" s="120"/>
    </row>
    <row r="51" spans="1:18" ht="34.5" customHeight="1">
      <c r="A51" s="742"/>
      <c r="B51" s="81" t="s">
        <v>96</v>
      </c>
      <c r="C51" s="745"/>
      <c r="D51" s="760"/>
      <c r="E51" s="758"/>
      <c r="F51" s="762"/>
      <c r="G51" s="114"/>
      <c r="H51" s="751"/>
      <c r="I51" s="752"/>
      <c r="J51" s="752"/>
      <c r="K51" s="752"/>
      <c r="L51" s="752"/>
      <c r="M51" s="752"/>
      <c r="N51" s="752"/>
      <c r="O51" s="752"/>
      <c r="P51" s="752"/>
      <c r="Q51" s="752"/>
      <c r="R51" s="100"/>
    </row>
    <row r="52" spans="1:18" ht="34.5" customHeight="1">
      <c r="A52" s="743"/>
      <c r="B52" s="150" t="s">
        <v>97</v>
      </c>
      <c r="C52" s="756"/>
      <c r="D52" s="760"/>
      <c r="E52" s="759"/>
      <c r="F52" s="769"/>
      <c r="G52" s="137"/>
      <c r="H52" s="765"/>
      <c r="I52" s="752"/>
      <c r="J52" s="752"/>
      <c r="K52" s="752"/>
      <c r="L52" s="752"/>
      <c r="M52" s="752"/>
      <c r="N52" s="752"/>
      <c r="O52" s="752"/>
      <c r="P52" s="752"/>
      <c r="Q52" s="752"/>
      <c r="R52" s="122"/>
    </row>
    <row r="53" spans="1:18" ht="34.5" customHeight="1">
      <c r="A53" s="741">
        <v>7</v>
      </c>
      <c r="B53" s="149" t="s">
        <v>98</v>
      </c>
      <c r="C53" s="744" t="s">
        <v>46</v>
      </c>
      <c r="D53" s="73"/>
      <c r="E53" s="746" t="s">
        <v>99</v>
      </c>
      <c r="F53" s="124" t="s">
        <v>49</v>
      </c>
      <c r="G53" s="76"/>
      <c r="H53" s="87"/>
      <c r="I53" s="110"/>
      <c r="J53" s="110"/>
      <c r="K53" s="110"/>
      <c r="L53" s="110"/>
      <c r="M53" s="110"/>
      <c r="N53" s="110"/>
      <c r="O53" s="110"/>
      <c r="P53" s="110"/>
      <c r="Q53" s="111"/>
      <c r="R53" s="126"/>
    </row>
    <row r="54" spans="1:18" ht="34.5" customHeight="1">
      <c r="A54" s="742"/>
      <c r="B54" s="81" t="s">
        <v>100</v>
      </c>
      <c r="C54" s="744"/>
      <c r="D54" s="82"/>
      <c r="E54" s="746"/>
      <c r="F54" s="113" t="s">
        <v>51</v>
      </c>
      <c r="G54" s="127"/>
      <c r="H54" s="128"/>
      <c r="I54" s="87"/>
      <c r="J54" s="86"/>
      <c r="K54" s="87"/>
      <c r="L54" s="86"/>
      <c r="M54" s="87"/>
      <c r="N54" s="86"/>
      <c r="O54" s="87"/>
      <c r="P54" s="86"/>
      <c r="Q54" s="87"/>
      <c r="R54" s="128"/>
    </row>
    <row r="55" spans="1:18" ht="34.5" customHeight="1">
      <c r="A55" s="742"/>
      <c r="B55" s="81" t="s">
        <v>101</v>
      </c>
      <c r="C55" s="744"/>
      <c r="D55" s="90"/>
      <c r="E55" s="746"/>
      <c r="F55" s="116" t="s">
        <v>53</v>
      </c>
      <c r="G55" s="151">
        <f>R55*O4</f>
        <v>0.25</v>
      </c>
      <c r="H55" s="87"/>
      <c r="I55" s="119"/>
      <c r="J55" s="87"/>
      <c r="K55" s="119"/>
      <c r="L55" s="87"/>
      <c r="M55" s="119"/>
      <c r="N55" s="87">
        <v>0</v>
      </c>
      <c r="O55" s="119"/>
      <c r="P55" s="87"/>
      <c r="Q55" s="130"/>
      <c r="R55" s="87">
        <v>0.25</v>
      </c>
    </row>
    <row r="56" spans="1:18" ht="34.5" customHeight="1">
      <c r="A56" s="743"/>
      <c r="B56" s="150"/>
      <c r="C56" s="744"/>
      <c r="D56" s="152" t="s">
        <v>102</v>
      </c>
      <c r="E56" s="746"/>
      <c r="F56" s="153"/>
      <c r="G56" s="154"/>
      <c r="H56" s="784"/>
      <c r="I56" s="785"/>
      <c r="J56" s="785"/>
      <c r="K56" s="785"/>
      <c r="L56" s="785"/>
      <c r="M56" s="785"/>
      <c r="N56" s="785"/>
      <c r="O56" s="785"/>
      <c r="P56" s="785"/>
      <c r="Q56" s="785"/>
      <c r="R56" s="155"/>
    </row>
    <row r="57" spans="1:18" ht="34.5" customHeight="1">
      <c r="A57" s="741">
        <v>8</v>
      </c>
      <c r="B57" s="149" t="s">
        <v>103</v>
      </c>
      <c r="C57" s="755" t="s">
        <v>104</v>
      </c>
      <c r="D57" s="107"/>
      <c r="E57" s="757" t="s">
        <v>99</v>
      </c>
      <c r="F57" s="108" t="s">
        <v>49</v>
      </c>
      <c r="G57" s="114"/>
      <c r="H57" s="109"/>
      <c r="I57" s="87"/>
      <c r="J57" s="110"/>
      <c r="K57" s="87"/>
      <c r="L57" s="110"/>
      <c r="M57" s="87"/>
      <c r="N57" s="110"/>
      <c r="O57" s="87"/>
      <c r="P57" s="110"/>
      <c r="Q57" s="87"/>
      <c r="R57" s="109"/>
    </row>
    <row r="58" spans="1:18" ht="34.5" customHeight="1">
      <c r="A58" s="742"/>
      <c r="B58" s="81" t="s">
        <v>105</v>
      </c>
      <c r="C58" s="744"/>
      <c r="D58" s="82"/>
      <c r="E58" s="753"/>
      <c r="F58" s="113" t="s">
        <v>51</v>
      </c>
      <c r="G58" s="114"/>
      <c r="H58" s="87"/>
      <c r="I58" s="86"/>
      <c r="J58" s="87"/>
      <c r="K58" s="86"/>
      <c r="L58" s="87"/>
      <c r="M58" s="86"/>
      <c r="N58" s="87"/>
      <c r="O58" s="86"/>
      <c r="P58" s="87"/>
      <c r="Q58" s="88"/>
      <c r="R58" s="115"/>
    </row>
    <row r="59" spans="1:18" ht="34.5" customHeight="1">
      <c r="A59" s="742"/>
      <c r="B59" s="81" t="s">
        <v>106</v>
      </c>
      <c r="C59" s="744"/>
      <c r="D59" s="90"/>
      <c r="E59" s="753"/>
      <c r="F59" s="116" t="s">
        <v>53</v>
      </c>
      <c r="G59" s="151">
        <f>R59*O4</f>
        <v>1.5</v>
      </c>
      <c r="H59" s="118"/>
      <c r="I59" s="87"/>
      <c r="J59" s="119"/>
      <c r="K59" s="87"/>
      <c r="L59" s="119"/>
      <c r="M59" s="87"/>
      <c r="N59" s="119">
        <v>0</v>
      </c>
      <c r="O59" s="87"/>
      <c r="P59" s="119"/>
      <c r="Q59" s="87"/>
      <c r="R59" s="119">
        <v>1.5</v>
      </c>
    </row>
    <row r="60" spans="1:18" ht="34.5" customHeight="1">
      <c r="A60" s="742"/>
      <c r="B60" s="81" t="s">
        <v>107</v>
      </c>
      <c r="C60" s="745"/>
      <c r="D60" s="760" t="s">
        <v>108</v>
      </c>
      <c r="E60" s="786"/>
      <c r="F60" s="762"/>
      <c r="G60" s="114"/>
      <c r="H60" s="763"/>
      <c r="I60" s="764"/>
      <c r="J60" s="764"/>
      <c r="K60" s="764"/>
      <c r="L60" s="764"/>
      <c r="M60" s="764"/>
      <c r="N60" s="764"/>
      <c r="O60" s="764"/>
      <c r="P60" s="764"/>
      <c r="Q60" s="764"/>
      <c r="R60" s="120"/>
    </row>
    <row r="61" spans="1:18" ht="34.5" customHeight="1">
      <c r="A61" s="742"/>
      <c r="B61" s="81" t="s">
        <v>109</v>
      </c>
      <c r="C61" s="745"/>
      <c r="D61" s="760"/>
      <c r="E61" s="786"/>
      <c r="F61" s="762"/>
      <c r="G61" s="114"/>
      <c r="H61" s="751"/>
      <c r="I61" s="752"/>
      <c r="J61" s="752"/>
      <c r="K61" s="752"/>
      <c r="L61" s="752"/>
      <c r="M61" s="752"/>
      <c r="N61" s="752"/>
      <c r="O61" s="752"/>
      <c r="P61" s="752"/>
      <c r="Q61" s="752"/>
      <c r="R61" s="100"/>
    </row>
    <row r="62" spans="1:18" ht="34.5" customHeight="1">
      <c r="A62" s="743"/>
      <c r="B62" s="150" t="s">
        <v>110</v>
      </c>
      <c r="C62" s="756"/>
      <c r="D62" s="760"/>
      <c r="E62" s="750"/>
      <c r="F62" s="762"/>
      <c r="G62" s="114"/>
      <c r="H62" s="765"/>
      <c r="I62" s="752"/>
      <c r="J62" s="752"/>
      <c r="K62" s="752"/>
      <c r="L62" s="752"/>
      <c r="M62" s="752"/>
      <c r="N62" s="752"/>
      <c r="O62" s="752"/>
      <c r="P62" s="752"/>
      <c r="Q62" s="752"/>
      <c r="R62" s="122"/>
    </row>
    <row r="63" spans="1:18" ht="34.5" customHeight="1">
      <c r="A63" s="741">
        <v>9</v>
      </c>
      <c r="B63" s="149" t="s">
        <v>111</v>
      </c>
      <c r="C63" s="744" t="s">
        <v>112</v>
      </c>
      <c r="D63" s="73"/>
      <c r="E63" s="746" t="s">
        <v>99</v>
      </c>
      <c r="F63" s="124" t="s">
        <v>49</v>
      </c>
      <c r="G63" s="114"/>
      <c r="H63" s="87"/>
      <c r="I63" s="110"/>
      <c r="J63" s="110"/>
      <c r="K63" s="110"/>
      <c r="L63" s="110"/>
      <c r="M63" s="110"/>
      <c r="N63" s="110"/>
      <c r="O63" s="110"/>
      <c r="P63" s="110"/>
      <c r="Q63" s="111"/>
      <c r="R63" s="126"/>
    </row>
    <row r="64" spans="1:18" ht="34.5" customHeight="1">
      <c r="A64" s="742"/>
      <c r="B64" s="81" t="s">
        <v>92</v>
      </c>
      <c r="C64" s="744"/>
      <c r="D64" s="82" t="s">
        <v>113</v>
      </c>
      <c r="E64" s="746"/>
      <c r="F64" s="156" t="s">
        <v>51</v>
      </c>
      <c r="G64" s="157"/>
      <c r="H64" s="128"/>
      <c r="I64" s="87"/>
      <c r="J64" s="86"/>
      <c r="K64" s="87"/>
      <c r="L64" s="86"/>
      <c r="M64" s="87"/>
      <c r="N64" s="86"/>
      <c r="O64" s="87"/>
      <c r="P64" s="86"/>
      <c r="Q64" s="87"/>
      <c r="R64" s="128"/>
    </row>
    <row r="65" spans="1:18" ht="34.5" customHeight="1">
      <c r="A65" s="742"/>
      <c r="B65" s="81" t="s">
        <v>114</v>
      </c>
      <c r="C65" s="744"/>
      <c r="D65" s="90"/>
      <c r="E65" s="746"/>
      <c r="F65" s="116" t="s">
        <v>53</v>
      </c>
      <c r="G65" s="151">
        <f>R65*O4</f>
        <v>0.6</v>
      </c>
      <c r="H65" s="87"/>
      <c r="I65" s="119"/>
      <c r="J65" s="87"/>
      <c r="K65" s="119"/>
      <c r="L65" s="87"/>
      <c r="M65" s="119"/>
      <c r="N65" s="87">
        <v>0</v>
      </c>
      <c r="O65" s="119"/>
      <c r="P65" s="87"/>
      <c r="Q65" s="130"/>
      <c r="R65" s="87">
        <v>0.6</v>
      </c>
    </row>
    <row r="66" spans="1:18" ht="34.5" customHeight="1">
      <c r="A66" s="743"/>
      <c r="B66" s="150" t="s">
        <v>115</v>
      </c>
      <c r="C66" s="744"/>
      <c r="D66" s="152"/>
      <c r="E66" s="746"/>
      <c r="F66" s="153"/>
      <c r="G66" s="154"/>
      <c r="H66" s="784"/>
      <c r="I66" s="785"/>
      <c r="J66" s="785"/>
      <c r="K66" s="785"/>
      <c r="L66" s="785"/>
      <c r="M66" s="785"/>
      <c r="N66" s="785"/>
      <c r="O66" s="785"/>
      <c r="P66" s="785"/>
      <c r="Q66" s="785"/>
      <c r="R66" s="155"/>
    </row>
    <row r="67" spans="1:18" ht="34.5" customHeight="1">
      <c r="A67" s="773">
        <v>10</v>
      </c>
      <c r="B67" s="158" t="s">
        <v>116</v>
      </c>
      <c r="C67" s="755" t="s">
        <v>112</v>
      </c>
      <c r="D67" s="107"/>
      <c r="E67" s="757" t="s">
        <v>99</v>
      </c>
      <c r="F67" s="108" t="s">
        <v>49</v>
      </c>
      <c r="G67" s="114"/>
      <c r="H67" s="109"/>
      <c r="I67" s="87"/>
      <c r="J67" s="110"/>
      <c r="K67" s="87"/>
      <c r="L67" s="110"/>
      <c r="M67" s="87"/>
      <c r="N67" s="110"/>
      <c r="O67" s="87"/>
      <c r="P67" s="110"/>
      <c r="Q67" s="87"/>
      <c r="R67" s="109"/>
    </row>
    <row r="68" spans="1:18" ht="34.5" customHeight="1">
      <c r="A68" s="774"/>
      <c r="B68" s="159" t="s">
        <v>117</v>
      </c>
      <c r="C68" s="744"/>
      <c r="D68" s="82"/>
      <c r="E68" s="746"/>
      <c r="F68" s="113" t="s">
        <v>51</v>
      </c>
      <c r="G68" s="114"/>
      <c r="H68" s="87"/>
      <c r="I68" s="86"/>
      <c r="J68" s="87"/>
      <c r="K68" s="86"/>
      <c r="L68" s="87"/>
      <c r="M68" s="86"/>
      <c r="N68" s="87"/>
      <c r="O68" s="86"/>
      <c r="P68" s="87"/>
      <c r="Q68" s="88"/>
      <c r="R68" s="115"/>
    </row>
    <row r="69" spans="1:18" ht="34.5" customHeight="1">
      <c r="A69" s="774"/>
      <c r="B69" s="159" t="s">
        <v>118</v>
      </c>
      <c r="C69" s="744"/>
      <c r="D69" s="90" t="s">
        <v>119</v>
      </c>
      <c r="E69" s="746"/>
      <c r="F69" s="160" t="s">
        <v>53</v>
      </c>
      <c r="G69" s="151">
        <f>R69*O4</f>
        <v>0.7</v>
      </c>
      <c r="H69" s="118"/>
      <c r="I69" s="87"/>
      <c r="J69" s="119"/>
      <c r="K69" s="87"/>
      <c r="L69" s="119"/>
      <c r="M69" s="87"/>
      <c r="N69" s="119">
        <v>0</v>
      </c>
      <c r="O69" s="87"/>
      <c r="P69" s="119"/>
      <c r="Q69" s="87"/>
      <c r="R69" s="119">
        <v>0.7</v>
      </c>
    </row>
    <row r="70" spans="1:18" ht="34.5" customHeight="1">
      <c r="A70" s="775"/>
      <c r="B70" s="161" t="s">
        <v>120</v>
      </c>
      <c r="C70" s="744"/>
      <c r="D70" s="162" t="s">
        <v>121</v>
      </c>
      <c r="E70" s="746"/>
      <c r="F70" s="148"/>
      <c r="G70" s="163"/>
      <c r="H70" s="787"/>
      <c r="I70" s="788"/>
      <c r="J70" s="788"/>
      <c r="K70" s="788"/>
      <c r="L70" s="788"/>
      <c r="M70" s="788"/>
      <c r="N70" s="788"/>
      <c r="O70" s="788"/>
      <c r="P70" s="788"/>
      <c r="Q70" s="788"/>
      <c r="R70" s="164"/>
    </row>
    <row r="71" spans="1:18" ht="34.5" customHeight="1">
      <c r="A71" s="741">
        <v>11</v>
      </c>
      <c r="B71" s="149" t="s">
        <v>122</v>
      </c>
      <c r="C71" s="755" t="s">
        <v>112</v>
      </c>
      <c r="D71" s="107"/>
      <c r="E71" s="757" t="s">
        <v>99</v>
      </c>
      <c r="F71" s="108" t="s">
        <v>49</v>
      </c>
      <c r="G71" s="114"/>
      <c r="H71" s="109"/>
      <c r="I71" s="87"/>
      <c r="J71" s="110"/>
      <c r="K71" s="87"/>
      <c r="L71" s="110"/>
      <c r="M71" s="87"/>
      <c r="N71" s="110"/>
      <c r="O71" s="87"/>
      <c r="P71" s="110"/>
      <c r="Q71" s="87"/>
      <c r="R71" s="109"/>
    </row>
    <row r="72" spans="1:18" ht="34.5" customHeight="1">
      <c r="A72" s="742"/>
      <c r="B72" s="81" t="s">
        <v>123</v>
      </c>
      <c r="C72" s="744"/>
      <c r="D72" s="82" t="s">
        <v>124</v>
      </c>
      <c r="E72" s="746"/>
      <c r="F72" s="165"/>
      <c r="G72" s="166"/>
      <c r="H72" s="87"/>
      <c r="I72" s="86"/>
      <c r="J72" s="87"/>
      <c r="K72" s="86"/>
      <c r="L72" s="87"/>
      <c r="M72" s="86"/>
      <c r="N72" s="87"/>
      <c r="O72" s="86"/>
      <c r="P72" s="87"/>
      <c r="Q72" s="88"/>
      <c r="R72" s="115"/>
    </row>
    <row r="73" spans="1:18" ht="34.5" customHeight="1">
      <c r="A73" s="742"/>
      <c r="B73" s="81" t="s">
        <v>125</v>
      </c>
      <c r="C73" s="744"/>
      <c r="D73" s="90"/>
      <c r="E73" s="746"/>
      <c r="F73" s="116" t="s">
        <v>53</v>
      </c>
      <c r="G73" s="151">
        <f>R73*O4</f>
        <v>1.75</v>
      </c>
      <c r="H73" s="118"/>
      <c r="I73" s="87"/>
      <c r="J73" s="119"/>
      <c r="K73" s="87"/>
      <c r="L73" s="119"/>
      <c r="M73" s="87"/>
      <c r="N73" s="119">
        <v>0</v>
      </c>
      <c r="O73" s="87"/>
      <c r="P73" s="119"/>
      <c r="Q73" s="87"/>
      <c r="R73" s="119">
        <v>1.75</v>
      </c>
    </row>
    <row r="74" spans="1:18" ht="34.5" customHeight="1">
      <c r="A74" s="742"/>
      <c r="B74" s="81" t="s">
        <v>126</v>
      </c>
      <c r="C74" s="745"/>
      <c r="D74" s="744" t="s">
        <v>127</v>
      </c>
      <c r="E74" s="758"/>
      <c r="F74" s="762"/>
      <c r="G74" s="114"/>
      <c r="H74" s="763"/>
      <c r="I74" s="764"/>
      <c r="J74" s="764"/>
      <c r="K74" s="764"/>
      <c r="L74" s="764"/>
      <c r="M74" s="764"/>
      <c r="N74" s="764"/>
      <c r="O74" s="764"/>
      <c r="P74" s="764"/>
      <c r="Q74" s="764"/>
      <c r="R74" s="120"/>
    </row>
    <row r="75" spans="1:18" ht="34.5" customHeight="1">
      <c r="A75" s="742"/>
      <c r="B75" s="81" t="s">
        <v>128</v>
      </c>
      <c r="C75" s="745"/>
      <c r="D75" s="760"/>
      <c r="E75" s="758"/>
      <c r="F75" s="769"/>
      <c r="G75" s="137"/>
      <c r="H75" s="770"/>
      <c r="I75" s="769"/>
      <c r="J75" s="769"/>
      <c r="K75" s="769"/>
      <c r="L75" s="769"/>
      <c r="M75" s="769"/>
      <c r="N75" s="769"/>
      <c r="O75" s="769"/>
      <c r="P75" s="769"/>
      <c r="Q75" s="769"/>
      <c r="R75" s="138"/>
    </row>
    <row r="76" spans="1:18" ht="34.5" customHeight="1">
      <c r="A76" s="743"/>
      <c r="B76" s="150" t="s">
        <v>129</v>
      </c>
      <c r="C76" s="756"/>
      <c r="D76" s="760"/>
      <c r="E76" s="759"/>
      <c r="F76" s="769"/>
      <c r="G76" s="137"/>
      <c r="H76" s="771"/>
      <c r="I76" s="769"/>
      <c r="J76" s="769"/>
      <c r="K76" s="769"/>
      <c r="L76" s="769"/>
      <c r="M76" s="769"/>
      <c r="N76" s="769"/>
      <c r="O76" s="769"/>
      <c r="P76" s="769"/>
      <c r="Q76" s="769"/>
      <c r="R76" s="139"/>
    </row>
    <row r="77" spans="1:18" ht="34.5" customHeight="1">
      <c r="A77" s="741">
        <v>12</v>
      </c>
      <c r="B77" s="71" t="s">
        <v>130</v>
      </c>
      <c r="C77" s="744" t="s">
        <v>131</v>
      </c>
      <c r="D77" s="73"/>
      <c r="E77" s="746" t="s">
        <v>99</v>
      </c>
      <c r="F77" s="124" t="s">
        <v>49</v>
      </c>
      <c r="G77" s="114"/>
      <c r="H77" s="167"/>
      <c r="I77" s="110"/>
      <c r="J77" s="110"/>
      <c r="K77" s="110"/>
      <c r="L77" s="110"/>
      <c r="M77" s="110"/>
      <c r="N77" s="110"/>
      <c r="O77" s="110"/>
      <c r="P77" s="110"/>
      <c r="Q77" s="111"/>
      <c r="R77" s="168"/>
    </row>
    <row r="78" spans="1:18" ht="34.5" customHeight="1">
      <c r="A78" s="742"/>
      <c r="B78" s="81" t="s">
        <v>132</v>
      </c>
      <c r="C78" s="789"/>
      <c r="D78" s="82"/>
      <c r="E78" s="753"/>
      <c r="F78" s="113" t="s">
        <v>51</v>
      </c>
      <c r="G78" s="127"/>
      <c r="H78" s="128"/>
      <c r="I78" s="87"/>
      <c r="J78" s="86"/>
      <c r="K78" s="87"/>
      <c r="L78" s="86"/>
      <c r="M78" s="87"/>
      <c r="N78" s="86"/>
      <c r="O78" s="87"/>
      <c r="P78" s="86"/>
      <c r="Q78" s="87"/>
      <c r="R78" s="128"/>
    </row>
    <row r="79" spans="1:18" ht="34.5" customHeight="1">
      <c r="A79" s="742"/>
      <c r="B79" s="81" t="s">
        <v>133</v>
      </c>
      <c r="C79" s="789"/>
      <c r="D79" s="169"/>
      <c r="E79" s="753"/>
      <c r="F79" s="116" t="s">
        <v>53</v>
      </c>
      <c r="G79" s="151">
        <f>R79*O4</f>
        <v>0.9</v>
      </c>
      <c r="H79" s="170"/>
      <c r="I79" s="171"/>
      <c r="J79" s="170"/>
      <c r="K79" s="171"/>
      <c r="L79" s="170"/>
      <c r="M79" s="171"/>
      <c r="N79" s="170">
        <v>0</v>
      </c>
      <c r="O79" s="171"/>
      <c r="P79" s="170"/>
      <c r="Q79" s="172"/>
      <c r="R79" s="173">
        <v>0.9</v>
      </c>
    </row>
    <row r="80" spans="1:18" ht="34.5" customHeight="1">
      <c r="A80" s="743"/>
      <c r="B80" s="102" t="s">
        <v>134</v>
      </c>
      <c r="C80" s="789"/>
      <c r="D80" s="132" t="s">
        <v>135</v>
      </c>
      <c r="E80" s="753"/>
      <c r="F80" s="174" t="s">
        <v>136</v>
      </c>
      <c r="G80" s="175"/>
      <c r="H80" s="784"/>
      <c r="I80" s="785"/>
      <c r="J80" s="785"/>
      <c r="K80" s="785"/>
      <c r="L80" s="785"/>
      <c r="M80" s="785"/>
      <c r="N80" s="785"/>
      <c r="O80" s="785"/>
      <c r="P80" s="785"/>
      <c r="Q80" s="785"/>
      <c r="R80" s="155"/>
    </row>
    <row r="81" spans="1:18" ht="34.5" customHeight="1">
      <c r="A81" s="741">
        <v>13</v>
      </c>
      <c r="B81" s="71" t="s">
        <v>137</v>
      </c>
      <c r="C81" s="755" t="s">
        <v>138</v>
      </c>
      <c r="D81" s="107"/>
      <c r="E81" s="757" t="s">
        <v>99</v>
      </c>
      <c r="F81" s="108" t="s">
        <v>49</v>
      </c>
      <c r="G81" s="114"/>
      <c r="H81" s="109"/>
      <c r="I81" s="87"/>
      <c r="J81" s="110"/>
      <c r="K81" s="87"/>
      <c r="L81" s="110"/>
      <c r="M81" s="87"/>
      <c r="N81" s="110"/>
      <c r="O81" s="87"/>
      <c r="P81" s="110"/>
      <c r="Q81" s="87"/>
      <c r="R81" s="109"/>
    </row>
    <row r="82" spans="1:18" ht="34.5" customHeight="1">
      <c r="A82" s="742"/>
      <c r="B82" s="81" t="s">
        <v>139</v>
      </c>
      <c r="C82" s="744"/>
      <c r="D82" s="82"/>
      <c r="E82" s="753"/>
      <c r="F82" s="113" t="s">
        <v>51</v>
      </c>
      <c r="G82" s="114"/>
      <c r="H82" s="87"/>
      <c r="I82" s="86"/>
      <c r="J82" s="87"/>
      <c r="K82" s="86"/>
      <c r="L82" s="87"/>
      <c r="M82" s="86"/>
      <c r="N82" s="87"/>
      <c r="O82" s="86"/>
      <c r="P82" s="87"/>
      <c r="Q82" s="88"/>
      <c r="R82" s="115"/>
    </row>
    <row r="83" spans="1:18" ht="34.5" customHeight="1">
      <c r="A83" s="742"/>
      <c r="B83" s="147" t="s">
        <v>140</v>
      </c>
      <c r="C83" s="744"/>
      <c r="D83" s="90"/>
      <c r="E83" s="753"/>
      <c r="F83" s="116" t="s">
        <v>53</v>
      </c>
      <c r="G83" s="151">
        <f>R83*O4</f>
        <v>1.8</v>
      </c>
      <c r="H83" s="118"/>
      <c r="I83" s="87"/>
      <c r="J83" s="119"/>
      <c r="K83" s="87"/>
      <c r="L83" s="119"/>
      <c r="M83" s="87"/>
      <c r="N83" s="119">
        <v>0</v>
      </c>
      <c r="O83" s="87"/>
      <c r="P83" s="119"/>
      <c r="Q83" s="87"/>
      <c r="R83" s="118">
        <v>1.8</v>
      </c>
    </row>
    <row r="84" spans="1:18" ht="34.5" customHeight="1">
      <c r="A84" s="742"/>
      <c r="B84" s="147" t="s">
        <v>141</v>
      </c>
      <c r="C84" s="745"/>
      <c r="D84" s="744" t="s">
        <v>142</v>
      </c>
      <c r="E84" s="786"/>
      <c r="F84" s="790"/>
      <c r="G84" s="176"/>
      <c r="H84" s="763"/>
      <c r="I84" s="764"/>
      <c r="J84" s="764"/>
      <c r="K84" s="764"/>
      <c r="L84" s="764"/>
      <c r="M84" s="764"/>
      <c r="N84" s="764"/>
      <c r="O84" s="764"/>
      <c r="P84" s="764"/>
      <c r="Q84" s="764"/>
      <c r="R84" s="120"/>
    </row>
    <row r="85" spans="1:18" ht="34.5" customHeight="1">
      <c r="A85" s="742"/>
      <c r="B85" s="147" t="s">
        <v>143</v>
      </c>
      <c r="C85" s="745"/>
      <c r="D85" s="744"/>
      <c r="E85" s="786"/>
      <c r="F85" s="790"/>
      <c r="G85" s="176"/>
      <c r="H85" s="751"/>
      <c r="I85" s="752"/>
      <c r="J85" s="752"/>
      <c r="K85" s="752"/>
      <c r="L85" s="752"/>
      <c r="M85" s="752"/>
      <c r="N85" s="752"/>
      <c r="O85" s="752"/>
      <c r="P85" s="752"/>
      <c r="Q85" s="752"/>
      <c r="R85" s="100"/>
    </row>
    <row r="86" spans="1:18" ht="34.5" customHeight="1">
      <c r="A86" s="742"/>
      <c r="B86" s="147" t="s">
        <v>144</v>
      </c>
      <c r="C86" s="745"/>
      <c r="D86" s="744"/>
      <c r="E86" s="786"/>
      <c r="F86" s="790"/>
      <c r="G86" s="176"/>
      <c r="H86" s="751"/>
      <c r="I86" s="752"/>
      <c r="J86" s="752"/>
      <c r="K86" s="752"/>
      <c r="L86" s="752"/>
      <c r="M86" s="752"/>
      <c r="N86" s="752"/>
      <c r="O86" s="752"/>
      <c r="P86" s="752"/>
      <c r="Q86" s="752"/>
      <c r="R86" s="100"/>
    </row>
    <row r="87" spans="1:18" ht="34.5" customHeight="1">
      <c r="A87" s="742"/>
      <c r="B87" s="147" t="s">
        <v>145</v>
      </c>
      <c r="C87" s="745"/>
      <c r="D87" s="744"/>
      <c r="E87" s="786"/>
      <c r="F87" s="790"/>
      <c r="G87" s="176"/>
      <c r="H87" s="751"/>
      <c r="I87" s="752"/>
      <c r="J87" s="752"/>
      <c r="K87" s="752"/>
      <c r="L87" s="752"/>
      <c r="M87" s="752"/>
      <c r="N87" s="752"/>
      <c r="O87" s="752"/>
      <c r="P87" s="752"/>
      <c r="Q87" s="752"/>
      <c r="R87" s="100"/>
    </row>
    <row r="88" spans="1:18" ht="34.5" customHeight="1">
      <c r="A88" s="743"/>
      <c r="B88" s="103" t="s">
        <v>146</v>
      </c>
      <c r="C88" s="756"/>
      <c r="D88" s="744"/>
      <c r="E88" s="750"/>
      <c r="F88" s="790"/>
      <c r="G88" s="176"/>
      <c r="H88" s="765"/>
      <c r="I88" s="752"/>
      <c r="J88" s="752"/>
      <c r="K88" s="752"/>
      <c r="L88" s="752"/>
      <c r="M88" s="752"/>
      <c r="N88" s="752"/>
      <c r="O88" s="752"/>
      <c r="P88" s="752"/>
      <c r="Q88" s="752"/>
      <c r="R88" s="122"/>
    </row>
    <row r="89" spans="1:18" ht="34.5" customHeight="1">
      <c r="A89" s="741">
        <v>14</v>
      </c>
      <c r="B89" s="71" t="s">
        <v>147</v>
      </c>
      <c r="C89" s="744" t="s">
        <v>148</v>
      </c>
      <c r="D89" s="755" t="s">
        <v>149</v>
      </c>
      <c r="E89" s="746" t="s">
        <v>99</v>
      </c>
      <c r="F89" s="177" t="s">
        <v>49</v>
      </c>
      <c r="G89" s="151">
        <f>R89*O4</f>
        <v>14</v>
      </c>
      <c r="H89" s="87">
        <v>0</v>
      </c>
      <c r="I89" s="110"/>
      <c r="J89" s="110"/>
      <c r="K89" s="110"/>
      <c r="L89" s="110"/>
      <c r="M89" s="110"/>
      <c r="N89" s="110"/>
      <c r="O89" s="110"/>
      <c r="P89" s="110"/>
      <c r="Q89" s="111"/>
      <c r="R89" s="126">
        <v>14</v>
      </c>
    </row>
    <row r="90" spans="1:18" ht="34.5" customHeight="1">
      <c r="A90" s="742"/>
      <c r="B90" s="81" t="s">
        <v>150</v>
      </c>
      <c r="C90" s="789"/>
      <c r="D90" s="745"/>
      <c r="E90" s="753"/>
      <c r="F90" s="178" t="s">
        <v>51</v>
      </c>
      <c r="G90" s="151">
        <f>R90*O4</f>
        <v>19.5</v>
      </c>
      <c r="H90" s="179"/>
      <c r="I90" s="170"/>
      <c r="J90" s="180"/>
      <c r="K90" s="170">
        <v>0</v>
      </c>
      <c r="L90" s="180"/>
      <c r="M90" s="170"/>
      <c r="N90" s="180"/>
      <c r="O90" s="170"/>
      <c r="P90" s="180"/>
      <c r="Q90" s="170"/>
      <c r="R90" s="170">
        <v>19.5</v>
      </c>
    </row>
    <row r="91" spans="1:18" ht="34.5" customHeight="1">
      <c r="A91" s="742"/>
      <c r="B91" s="81" t="s">
        <v>151</v>
      </c>
      <c r="C91" s="789"/>
      <c r="D91" s="745"/>
      <c r="E91" s="753"/>
      <c r="F91" s="181" t="s">
        <v>53</v>
      </c>
      <c r="G91" s="151">
        <f>R91*O4</f>
        <v>15</v>
      </c>
      <c r="H91" s="87"/>
      <c r="I91" s="119"/>
      <c r="J91" s="87"/>
      <c r="K91" s="119"/>
      <c r="L91" s="87"/>
      <c r="M91" s="119"/>
      <c r="N91" s="87">
        <v>0</v>
      </c>
      <c r="O91" s="119"/>
      <c r="P91" s="87"/>
      <c r="Q91" s="130"/>
      <c r="R91" s="87">
        <v>15</v>
      </c>
    </row>
    <row r="92" spans="1:18" ht="34.5" customHeight="1">
      <c r="A92" s="742"/>
      <c r="B92" s="81" t="s">
        <v>152</v>
      </c>
      <c r="C92" s="789"/>
      <c r="D92" s="745"/>
      <c r="E92" s="753"/>
      <c r="F92" s="791"/>
      <c r="G92" s="183"/>
      <c r="H92" s="763"/>
      <c r="I92" s="764"/>
      <c r="J92" s="764"/>
      <c r="K92" s="764"/>
      <c r="L92" s="764"/>
      <c r="M92" s="764"/>
      <c r="N92" s="764"/>
      <c r="O92" s="764"/>
      <c r="P92" s="764"/>
      <c r="Q92" s="764"/>
      <c r="R92" s="120"/>
    </row>
    <row r="93" spans="1:18" ht="34.5" customHeight="1">
      <c r="A93" s="742"/>
      <c r="B93" s="81" t="s">
        <v>153</v>
      </c>
      <c r="C93" s="789"/>
      <c r="D93" s="745"/>
      <c r="E93" s="753"/>
      <c r="F93" s="780"/>
      <c r="G93" s="137"/>
      <c r="H93" s="769"/>
      <c r="I93" s="769"/>
      <c r="J93" s="769"/>
      <c r="K93" s="769"/>
      <c r="L93" s="769"/>
      <c r="M93" s="769"/>
      <c r="N93" s="769"/>
      <c r="O93" s="769"/>
      <c r="P93" s="769"/>
      <c r="Q93" s="792"/>
      <c r="R93" s="136"/>
    </row>
    <row r="94" spans="1:18" ht="34.5" customHeight="1">
      <c r="A94" s="742"/>
      <c r="B94" s="89" t="s">
        <v>154</v>
      </c>
      <c r="C94" s="789"/>
      <c r="D94" s="745"/>
      <c r="E94" s="753"/>
      <c r="F94" s="780"/>
      <c r="G94" s="137"/>
      <c r="H94" s="769"/>
      <c r="I94" s="769"/>
      <c r="J94" s="769"/>
      <c r="K94" s="769"/>
      <c r="L94" s="769"/>
      <c r="M94" s="769"/>
      <c r="N94" s="769"/>
      <c r="O94" s="769"/>
      <c r="P94" s="769"/>
      <c r="Q94" s="792"/>
      <c r="R94" s="136"/>
    </row>
    <row r="95" spans="1:18" ht="34.5" customHeight="1">
      <c r="A95" s="742"/>
      <c r="B95" s="89" t="s">
        <v>155</v>
      </c>
      <c r="C95" s="789"/>
      <c r="D95" s="745"/>
      <c r="E95" s="753"/>
      <c r="F95" s="780"/>
      <c r="G95" s="137"/>
      <c r="H95" s="769"/>
      <c r="I95" s="769"/>
      <c r="J95" s="769"/>
      <c r="K95" s="769"/>
      <c r="L95" s="769"/>
      <c r="M95" s="769"/>
      <c r="N95" s="769"/>
      <c r="O95" s="769"/>
      <c r="P95" s="769"/>
      <c r="Q95" s="792"/>
      <c r="R95" s="136"/>
    </row>
    <row r="96" spans="1:18" ht="34.5" customHeight="1">
      <c r="A96" s="742"/>
      <c r="B96" s="89" t="s">
        <v>156</v>
      </c>
      <c r="C96" s="789"/>
      <c r="D96" s="745"/>
      <c r="E96" s="753"/>
      <c r="F96" s="780"/>
      <c r="G96" s="137"/>
      <c r="H96" s="769"/>
      <c r="I96" s="769"/>
      <c r="J96" s="769"/>
      <c r="K96" s="769"/>
      <c r="L96" s="769"/>
      <c r="M96" s="769"/>
      <c r="N96" s="769"/>
      <c r="O96" s="769"/>
      <c r="P96" s="769"/>
      <c r="Q96" s="792"/>
      <c r="R96" s="136"/>
    </row>
    <row r="97" spans="1:18" ht="34.5" customHeight="1">
      <c r="A97" s="742"/>
      <c r="B97" s="89" t="s">
        <v>157</v>
      </c>
      <c r="C97" s="789"/>
      <c r="D97" s="745"/>
      <c r="E97" s="753"/>
      <c r="F97" s="780"/>
      <c r="G97" s="137"/>
      <c r="H97" s="769"/>
      <c r="I97" s="769"/>
      <c r="J97" s="769"/>
      <c r="K97" s="769"/>
      <c r="L97" s="769"/>
      <c r="M97" s="769"/>
      <c r="N97" s="769"/>
      <c r="O97" s="769"/>
      <c r="P97" s="769"/>
      <c r="Q97" s="792"/>
      <c r="R97" s="136"/>
    </row>
    <row r="98" spans="1:18" ht="34.5" customHeight="1">
      <c r="A98" s="743"/>
      <c r="B98" s="102" t="s">
        <v>158</v>
      </c>
      <c r="C98" s="789"/>
      <c r="D98" s="756"/>
      <c r="E98" s="753"/>
      <c r="F98" s="781"/>
      <c r="G98" s="137"/>
      <c r="H98" s="769"/>
      <c r="I98" s="769"/>
      <c r="J98" s="769"/>
      <c r="K98" s="769"/>
      <c r="L98" s="769"/>
      <c r="M98" s="769"/>
      <c r="N98" s="769"/>
      <c r="O98" s="769"/>
      <c r="P98" s="769"/>
      <c r="Q98" s="792"/>
      <c r="R98" s="140"/>
    </row>
    <row r="99" spans="1:18" ht="34.5" customHeight="1">
      <c r="A99" s="741">
        <v>15</v>
      </c>
      <c r="B99" s="71" t="s">
        <v>159</v>
      </c>
      <c r="C99" s="755" t="s">
        <v>160</v>
      </c>
      <c r="D99" s="107"/>
      <c r="E99" s="757" t="s">
        <v>99</v>
      </c>
      <c r="F99" s="136" t="s">
        <v>49</v>
      </c>
      <c r="G99" s="137"/>
      <c r="H99" s="109"/>
      <c r="I99" s="110"/>
      <c r="J99" s="110"/>
      <c r="K99" s="110"/>
      <c r="L99" s="110"/>
      <c r="M99" s="110"/>
      <c r="N99" s="110"/>
      <c r="O99" s="110"/>
      <c r="P99" s="110"/>
      <c r="Q99" s="111"/>
      <c r="R99" s="109"/>
    </row>
    <row r="100" spans="1:18" ht="34.5" customHeight="1">
      <c r="A100" s="742"/>
      <c r="B100" s="89" t="s">
        <v>161</v>
      </c>
      <c r="C100" s="744"/>
      <c r="D100" s="112"/>
      <c r="E100" s="753"/>
      <c r="F100" s="178" t="s">
        <v>51</v>
      </c>
      <c r="G100" s="137"/>
      <c r="H100" s="87"/>
      <c r="I100" s="86"/>
      <c r="J100" s="87"/>
      <c r="K100" s="86"/>
      <c r="L100" s="87"/>
      <c r="M100" s="86"/>
      <c r="N100" s="87"/>
      <c r="O100" s="86"/>
      <c r="P100" s="87"/>
      <c r="Q100" s="88"/>
      <c r="R100" s="115"/>
    </row>
    <row r="101" spans="1:18" ht="34.5" customHeight="1">
      <c r="A101" s="742"/>
      <c r="B101" s="89" t="s">
        <v>162</v>
      </c>
      <c r="C101" s="744"/>
      <c r="D101" s="90"/>
      <c r="E101" s="753"/>
      <c r="F101" s="181" t="s">
        <v>53</v>
      </c>
      <c r="G101" s="151">
        <f>R101*O4</f>
        <v>1.9</v>
      </c>
      <c r="H101" s="118"/>
      <c r="I101" s="87"/>
      <c r="J101" s="119"/>
      <c r="K101" s="87"/>
      <c r="L101" s="119"/>
      <c r="M101" s="87"/>
      <c r="N101" s="119">
        <v>0</v>
      </c>
      <c r="O101" s="87"/>
      <c r="P101" s="171"/>
      <c r="Q101" s="87"/>
      <c r="R101" s="118">
        <v>1.9</v>
      </c>
    </row>
    <row r="102" spans="1:18" ht="34.5" customHeight="1">
      <c r="A102" s="742"/>
      <c r="B102" s="97" t="s">
        <v>163</v>
      </c>
      <c r="C102" s="745"/>
      <c r="D102" s="793" t="s">
        <v>164</v>
      </c>
      <c r="E102" s="786"/>
      <c r="F102" s="794"/>
      <c r="G102" s="184"/>
      <c r="H102" s="763"/>
      <c r="I102" s="764"/>
      <c r="J102" s="764"/>
      <c r="K102" s="764"/>
      <c r="L102" s="764"/>
      <c r="M102" s="764"/>
      <c r="N102" s="764"/>
      <c r="O102" s="764"/>
      <c r="P102" s="764"/>
      <c r="Q102" s="764"/>
      <c r="R102" s="120"/>
    </row>
    <row r="103" spans="1:18" ht="34.5" customHeight="1">
      <c r="A103" s="743"/>
      <c r="B103" s="103" t="s">
        <v>165</v>
      </c>
      <c r="C103" s="756"/>
      <c r="D103" s="793"/>
      <c r="E103" s="750"/>
      <c r="F103" s="794"/>
      <c r="G103" s="184"/>
      <c r="H103" s="765"/>
      <c r="I103" s="752"/>
      <c r="J103" s="752"/>
      <c r="K103" s="752"/>
      <c r="L103" s="752"/>
      <c r="M103" s="752"/>
      <c r="N103" s="752"/>
      <c r="O103" s="752"/>
      <c r="P103" s="752"/>
      <c r="Q103" s="752"/>
      <c r="R103" s="122"/>
    </row>
    <row r="104" spans="1:18" ht="34.5" customHeight="1">
      <c r="A104" s="773">
        <v>16</v>
      </c>
      <c r="B104" s="141" t="s">
        <v>159</v>
      </c>
      <c r="C104" s="744" t="s">
        <v>166</v>
      </c>
      <c r="D104" s="73"/>
      <c r="E104" s="746" t="s">
        <v>99</v>
      </c>
      <c r="F104" s="124" t="s">
        <v>49</v>
      </c>
      <c r="G104" s="114"/>
      <c r="H104" s="185"/>
      <c r="I104" s="186"/>
      <c r="J104" s="186"/>
      <c r="K104" s="186"/>
      <c r="L104" s="186"/>
      <c r="M104" s="186"/>
      <c r="N104" s="186"/>
      <c r="O104" s="186"/>
      <c r="P104" s="186"/>
      <c r="Q104" s="187"/>
      <c r="R104" s="188"/>
    </row>
    <row r="105" spans="1:18" ht="34.5" customHeight="1">
      <c r="A105" s="774"/>
      <c r="B105" s="189" t="s">
        <v>162</v>
      </c>
      <c r="C105" s="789"/>
      <c r="D105" s="112"/>
      <c r="E105" s="796"/>
      <c r="F105" s="113" t="s">
        <v>51</v>
      </c>
      <c r="G105" s="127"/>
      <c r="H105" s="190"/>
      <c r="I105" s="185"/>
      <c r="J105" s="191"/>
      <c r="K105" s="185"/>
      <c r="L105" s="191"/>
      <c r="M105" s="185"/>
      <c r="N105" s="191"/>
      <c r="O105" s="185"/>
      <c r="P105" s="191"/>
      <c r="Q105" s="185"/>
      <c r="R105" s="190"/>
    </row>
    <row r="106" spans="1:18" ht="34.5" customHeight="1">
      <c r="A106" s="774"/>
      <c r="B106" s="142" t="s">
        <v>163</v>
      </c>
      <c r="C106" s="789"/>
      <c r="D106" s="129"/>
      <c r="E106" s="796"/>
      <c r="F106" s="116" t="s">
        <v>53</v>
      </c>
      <c r="G106" s="151">
        <f>R106*O4</f>
        <v>1</v>
      </c>
      <c r="H106" s="185"/>
      <c r="I106" s="192"/>
      <c r="J106" s="185"/>
      <c r="K106" s="192"/>
      <c r="L106" s="185"/>
      <c r="M106" s="192"/>
      <c r="N106" s="185">
        <v>0</v>
      </c>
      <c r="O106" s="192"/>
      <c r="P106" s="74"/>
      <c r="Q106" s="193"/>
      <c r="R106" s="194">
        <v>1</v>
      </c>
    </row>
    <row r="107" spans="1:18" ht="34.5" customHeight="1">
      <c r="A107" s="774"/>
      <c r="B107" s="195" t="s">
        <v>167</v>
      </c>
      <c r="C107" s="795"/>
      <c r="D107" s="196" t="s">
        <v>168</v>
      </c>
      <c r="E107" s="796"/>
      <c r="F107" s="797"/>
      <c r="G107" s="197"/>
      <c r="H107" s="799"/>
      <c r="I107" s="800"/>
      <c r="J107" s="800"/>
      <c r="K107" s="800"/>
      <c r="L107" s="800"/>
      <c r="M107" s="800"/>
      <c r="N107" s="800"/>
      <c r="O107" s="800"/>
      <c r="P107" s="800"/>
      <c r="Q107" s="800"/>
      <c r="R107" s="198"/>
    </row>
    <row r="108" spans="1:18" ht="34.5" customHeight="1">
      <c r="A108" s="775"/>
      <c r="B108" s="200" t="s">
        <v>169</v>
      </c>
      <c r="C108" s="789"/>
      <c r="D108" s="102" t="s">
        <v>170</v>
      </c>
      <c r="E108" s="796"/>
      <c r="F108" s="798"/>
      <c r="G108" s="184"/>
      <c r="H108" s="753"/>
      <c r="I108" s="753"/>
      <c r="J108" s="753"/>
      <c r="K108" s="753"/>
      <c r="L108" s="753"/>
      <c r="M108" s="753"/>
      <c r="N108" s="753"/>
      <c r="O108" s="753"/>
      <c r="P108" s="753"/>
      <c r="Q108" s="754"/>
      <c r="R108" s="106"/>
    </row>
    <row r="109" spans="1:18" ht="34.5" customHeight="1">
      <c r="A109" s="773">
        <v>17</v>
      </c>
      <c r="B109" s="141" t="s">
        <v>171</v>
      </c>
      <c r="C109" s="755" t="s">
        <v>172</v>
      </c>
      <c r="D109" s="107"/>
      <c r="E109" s="757" t="s">
        <v>99</v>
      </c>
      <c r="F109" s="108" t="s">
        <v>49</v>
      </c>
      <c r="G109" s="114"/>
      <c r="H109" s="109"/>
      <c r="I109" s="110"/>
      <c r="J109" s="110"/>
      <c r="K109" s="110"/>
      <c r="L109" s="110"/>
      <c r="M109" s="110"/>
      <c r="N109" s="110"/>
      <c r="O109" s="110"/>
      <c r="P109" s="110"/>
      <c r="Q109" s="111"/>
      <c r="R109" s="109"/>
    </row>
    <row r="110" spans="1:18" ht="34.5" customHeight="1">
      <c r="A110" s="774"/>
      <c r="B110" s="189" t="s">
        <v>173</v>
      </c>
      <c r="C110" s="744"/>
      <c r="D110" s="112"/>
      <c r="E110" s="753"/>
      <c r="F110" s="113" t="s">
        <v>51</v>
      </c>
      <c r="G110" s="114"/>
      <c r="H110" s="87"/>
      <c r="I110" s="86"/>
      <c r="J110" s="87"/>
      <c r="K110" s="86"/>
      <c r="L110" s="87"/>
      <c r="M110" s="86"/>
      <c r="N110" s="87"/>
      <c r="O110" s="86"/>
      <c r="P110" s="87"/>
      <c r="Q110" s="88"/>
      <c r="R110" s="115"/>
    </row>
    <row r="111" spans="1:18" ht="34.5" customHeight="1">
      <c r="A111" s="774"/>
      <c r="B111" s="142" t="s">
        <v>174</v>
      </c>
      <c r="C111" s="744"/>
      <c r="D111" s="129" t="s">
        <v>175</v>
      </c>
      <c r="E111" s="753"/>
      <c r="F111" s="116" t="s">
        <v>53</v>
      </c>
      <c r="G111" s="151">
        <f>R111*O4</f>
        <v>1.1299999999999999</v>
      </c>
      <c r="H111" s="118"/>
      <c r="I111" s="87"/>
      <c r="J111" s="119"/>
      <c r="K111" s="87"/>
      <c r="L111" s="119"/>
      <c r="M111" s="87"/>
      <c r="N111" s="119">
        <v>0</v>
      </c>
      <c r="O111" s="87"/>
      <c r="P111" s="119"/>
      <c r="Q111" s="87"/>
      <c r="R111" s="118">
        <v>1.1299999999999999</v>
      </c>
    </row>
    <row r="112" spans="1:18" ht="34.5" customHeight="1">
      <c r="A112" s="774"/>
      <c r="B112" s="195" t="s">
        <v>176</v>
      </c>
      <c r="C112" s="745"/>
      <c r="D112" s="793"/>
      <c r="E112" s="786"/>
      <c r="F112" s="801"/>
      <c r="G112" s="184"/>
      <c r="H112" s="763"/>
      <c r="I112" s="764"/>
      <c r="J112" s="764"/>
      <c r="K112" s="764"/>
      <c r="L112" s="764"/>
      <c r="M112" s="764"/>
      <c r="N112" s="764"/>
      <c r="O112" s="764"/>
      <c r="P112" s="764"/>
      <c r="Q112" s="764"/>
      <c r="R112" s="120"/>
    </row>
    <row r="113" spans="1:18" ht="34.5" customHeight="1">
      <c r="A113" s="774"/>
      <c r="B113" s="195" t="s">
        <v>177</v>
      </c>
      <c r="C113" s="745"/>
      <c r="D113" s="793"/>
      <c r="E113" s="786"/>
      <c r="F113" s="801"/>
      <c r="G113" s="184"/>
      <c r="H113" s="751"/>
      <c r="I113" s="752"/>
      <c r="J113" s="752"/>
      <c r="K113" s="752"/>
      <c r="L113" s="752"/>
      <c r="M113" s="752"/>
      <c r="N113" s="752"/>
      <c r="O113" s="752"/>
      <c r="P113" s="752"/>
      <c r="Q113" s="752"/>
      <c r="R113" s="100"/>
    </row>
    <row r="114" spans="1:18" ht="34.5" customHeight="1">
      <c r="A114" s="774"/>
      <c r="B114" s="201" t="s">
        <v>178</v>
      </c>
      <c r="C114" s="745"/>
      <c r="D114" s="793"/>
      <c r="E114" s="786"/>
      <c r="F114" s="801"/>
      <c r="G114" s="184"/>
      <c r="H114" s="751"/>
      <c r="I114" s="752"/>
      <c r="J114" s="752"/>
      <c r="K114" s="752"/>
      <c r="L114" s="752"/>
      <c r="M114" s="752"/>
      <c r="N114" s="752"/>
      <c r="O114" s="752"/>
      <c r="P114" s="752"/>
      <c r="Q114" s="752"/>
      <c r="R114" s="100"/>
    </row>
    <row r="115" spans="1:18" ht="34.5" customHeight="1">
      <c r="A115" s="775"/>
      <c r="B115" s="202" t="s">
        <v>179</v>
      </c>
      <c r="C115" s="756"/>
      <c r="D115" s="793"/>
      <c r="E115" s="750"/>
      <c r="F115" s="801"/>
      <c r="G115" s="184"/>
      <c r="H115" s="765"/>
      <c r="I115" s="752"/>
      <c r="J115" s="752"/>
      <c r="K115" s="752"/>
      <c r="L115" s="752"/>
      <c r="M115" s="752"/>
      <c r="N115" s="752"/>
      <c r="O115" s="752"/>
      <c r="P115" s="752"/>
      <c r="Q115" s="752"/>
      <c r="R115" s="122"/>
    </row>
    <row r="116" spans="1:18" ht="34.5" customHeight="1">
      <c r="A116" s="773">
        <v>18</v>
      </c>
      <c r="B116" s="141" t="s">
        <v>180</v>
      </c>
      <c r="C116" s="744" t="s">
        <v>181</v>
      </c>
      <c r="D116" s="73"/>
      <c r="E116" s="746" t="s">
        <v>99</v>
      </c>
      <c r="F116" s="124" t="s">
        <v>49</v>
      </c>
      <c r="G116" s="114"/>
      <c r="H116" s="87"/>
      <c r="I116" s="110"/>
      <c r="J116" s="110"/>
      <c r="K116" s="110"/>
      <c r="L116" s="110"/>
      <c r="M116" s="110"/>
      <c r="N116" s="110"/>
      <c r="O116" s="110"/>
      <c r="P116" s="110"/>
      <c r="Q116" s="111"/>
      <c r="R116" s="126"/>
    </row>
    <row r="117" spans="1:18" ht="34.5" customHeight="1">
      <c r="A117" s="774"/>
      <c r="B117" s="189" t="s">
        <v>182</v>
      </c>
      <c r="C117" s="744"/>
      <c r="D117" s="82"/>
      <c r="E117" s="746"/>
      <c r="F117" s="113" t="s">
        <v>51</v>
      </c>
      <c r="G117" s="127"/>
      <c r="H117" s="128"/>
      <c r="I117" s="87"/>
      <c r="J117" s="86"/>
      <c r="K117" s="87"/>
      <c r="L117" s="86"/>
      <c r="M117" s="87"/>
      <c r="N117" s="86"/>
      <c r="O117" s="87"/>
      <c r="P117" s="86"/>
      <c r="Q117" s="87"/>
      <c r="R117" s="128"/>
    </row>
    <row r="118" spans="1:18" ht="34.5" customHeight="1">
      <c r="A118" s="774"/>
      <c r="B118" s="189" t="s">
        <v>183</v>
      </c>
      <c r="C118" s="744"/>
      <c r="D118" s="90"/>
      <c r="E118" s="746"/>
      <c r="F118" s="116" t="s">
        <v>53</v>
      </c>
      <c r="G118" s="151">
        <f>R118*O4</f>
        <v>1.3</v>
      </c>
      <c r="H118" s="87"/>
      <c r="I118" s="119"/>
      <c r="J118" s="87"/>
      <c r="K118" s="119"/>
      <c r="L118" s="87"/>
      <c r="M118" s="119"/>
      <c r="N118" s="87">
        <v>0</v>
      </c>
      <c r="O118" s="119"/>
      <c r="P118" s="87"/>
      <c r="Q118" s="130"/>
      <c r="R118" s="131">
        <v>1.3</v>
      </c>
    </row>
    <row r="119" spans="1:18" ht="34.5" customHeight="1">
      <c r="A119" s="774"/>
      <c r="B119" s="189"/>
      <c r="C119" s="744"/>
      <c r="D119" s="143" t="s">
        <v>184</v>
      </c>
      <c r="E119" s="746"/>
      <c r="F119" s="98"/>
      <c r="G119" s="144"/>
      <c r="H119" s="763"/>
      <c r="I119" s="764"/>
      <c r="J119" s="764"/>
      <c r="K119" s="764"/>
      <c r="L119" s="764"/>
      <c r="M119" s="764"/>
      <c r="N119" s="764"/>
      <c r="O119" s="764"/>
      <c r="P119" s="764"/>
      <c r="Q119" s="764"/>
      <c r="R119" s="203"/>
    </row>
    <row r="120" spans="1:18" ht="34.5" customHeight="1">
      <c r="A120" s="802">
        <v>19</v>
      </c>
      <c r="B120" s="204" t="s">
        <v>185</v>
      </c>
      <c r="C120" s="804" t="s">
        <v>186</v>
      </c>
      <c r="D120" s="205" t="s">
        <v>187</v>
      </c>
      <c r="E120" s="806" t="s">
        <v>48</v>
      </c>
      <c r="F120" s="206" t="s">
        <v>49</v>
      </c>
      <c r="G120" s="207">
        <f>R120*O4</f>
        <v>1.5</v>
      </c>
      <c r="H120" s="208"/>
      <c r="I120" s="78"/>
      <c r="J120" s="79">
        <v>0</v>
      </c>
      <c r="K120" s="78"/>
      <c r="L120" s="79"/>
      <c r="M120" s="78"/>
      <c r="N120" s="79"/>
      <c r="O120" s="78"/>
      <c r="P120" s="79"/>
      <c r="Q120" s="80"/>
      <c r="R120" s="209">
        <v>1.5</v>
      </c>
    </row>
    <row r="121" spans="1:18" ht="34.5" customHeight="1">
      <c r="A121" s="774"/>
      <c r="B121" s="159" t="s">
        <v>188</v>
      </c>
      <c r="C121" s="744"/>
      <c r="D121" s="82"/>
      <c r="E121" s="746"/>
      <c r="F121" s="113" t="s">
        <v>51</v>
      </c>
      <c r="G121" s="114"/>
      <c r="H121" s="87"/>
      <c r="I121" s="86"/>
      <c r="J121" s="87"/>
      <c r="K121" s="86"/>
      <c r="L121" s="87"/>
      <c r="M121" s="86"/>
      <c r="N121" s="87"/>
      <c r="O121" s="86"/>
      <c r="P121" s="87"/>
      <c r="Q121" s="210"/>
      <c r="R121" s="115"/>
    </row>
    <row r="122" spans="1:18" ht="34.5" customHeight="1">
      <c r="A122" s="774"/>
      <c r="B122" s="189" t="s">
        <v>189</v>
      </c>
      <c r="C122" s="744"/>
      <c r="D122" s="90"/>
      <c r="E122" s="746"/>
      <c r="F122" s="116" t="s">
        <v>53</v>
      </c>
      <c r="G122" s="117"/>
      <c r="H122" s="118"/>
      <c r="I122" s="87"/>
      <c r="J122" s="119"/>
      <c r="K122" s="87"/>
      <c r="L122" s="119"/>
      <c r="M122" s="87"/>
      <c r="N122" s="119"/>
      <c r="O122" s="87"/>
      <c r="P122" s="119"/>
      <c r="Q122" s="125"/>
      <c r="R122" s="211"/>
    </row>
    <row r="123" spans="1:18" ht="34.5" customHeight="1">
      <c r="A123" s="774"/>
      <c r="B123" s="189" t="s">
        <v>190</v>
      </c>
      <c r="C123" s="745"/>
      <c r="D123" s="760" t="s">
        <v>70</v>
      </c>
      <c r="E123" s="758"/>
      <c r="F123" s="762"/>
      <c r="G123" s="114"/>
      <c r="H123" s="763"/>
      <c r="I123" s="764"/>
      <c r="J123" s="764"/>
      <c r="K123" s="764"/>
      <c r="L123" s="764"/>
      <c r="M123" s="764"/>
      <c r="N123" s="764"/>
      <c r="O123" s="764"/>
      <c r="P123" s="764"/>
      <c r="Q123" s="810"/>
      <c r="R123" s="121"/>
    </row>
    <row r="124" spans="1:18" ht="34.5" customHeight="1">
      <c r="A124" s="774"/>
      <c r="B124" s="189" t="s">
        <v>191</v>
      </c>
      <c r="C124" s="745"/>
      <c r="D124" s="760"/>
      <c r="E124" s="758"/>
      <c r="F124" s="762"/>
      <c r="G124" s="114"/>
      <c r="H124" s="751"/>
      <c r="I124" s="752"/>
      <c r="J124" s="752"/>
      <c r="K124" s="752"/>
      <c r="L124" s="752"/>
      <c r="M124" s="752"/>
      <c r="N124" s="752"/>
      <c r="O124" s="752"/>
      <c r="P124" s="752"/>
      <c r="Q124" s="782"/>
      <c r="R124" s="87"/>
    </row>
    <row r="125" spans="1:18" ht="34.5" customHeight="1">
      <c r="A125" s="803"/>
      <c r="B125" s="212" t="s">
        <v>192</v>
      </c>
      <c r="C125" s="805"/>
      <c r="D125" s="808"/>
      <c r="E125" s="807"/>
      <c r="F125" s="809"/>
      <c r="G125" s="213"/>
      <c r="H125" s="811"/>
      <c r="I125" s="812"/>
      <c r="J125" s="812"/>
      <c r="K125" s="812"/>
      <c r="L125" s="812"/>
      <c r="M125" s="812"/>
      <c r="N125" s="812"/>
      <c r="O125" s="812"/>
      <c r="P125" s="812"/>
      <c r="Q125" s="813"/>
      <c r="R125" s="214"/>
    </row>
    <row r="126" spans="1:18" ht="34.5" customHeight="1">
      <c r="A126" s="802">
        <v>20</v>
      </c>
      <c r="B126" s="204" t="s">
        <v>193</v>
      </c>
      <c r="C126" s="814" t="s">
        <v>186</v>
      </c>
      <c r="D126" s="215" t="s">
        <v>194</v>
      </c>
      <c r="E126" s="816" t="s">
        <v>48</v>
      </c>
      <c r="F126" s="216" t="s">
        <v>49</v>
      </c>
      <c r="G126" s="207">
        <f>R126*O4</f>
        <v>1.7</v>
      </c>
      <c r="H126" s="78"/>
      <c r="I126" s="79"/>
      <c r="J126" s="79">
        <v>0</v>
      </c>
      <c r="K126" s="79"/>
      <c r="L126" s="79"/>
      <c r="M126" s="79"/>
      <c r="N126" s="79"/>
      <c r="O126" s="79"/>
      <c r="P126" s="79"/>
      <c r="Q126" s="217"/>
      <c r="R126" s="218">
        <v>1.7</v>
      </c>
    </row>
    <row r="127" spans="1:18" ht="34.5" customHeight="1">
      <c r="A127" s="774"/>
      <c r="B127" s="159" t="s">
        <v>195</v>
      </c>
      <c r="C127" s="744"/>
      <c r="D127" s="82"/>
      <c r="E127" s="817"/>
      <c r="F127" s="219" t="s">
        <v>51</v>
      </c>
      <c r="G127" s="220"/>
      <c r="H127" s="128"/>
      <c r="I127" s="87"/>
      <c r="J127" s="86"/>
      <c r="K127" s="87"/>
      <c r="L127" s="86"/>
      <c r="M127" s="87"/>
      <c r="N127" s="86"/>
      <c r="O127" s="87"/>
      <c r="P127" s="86"/>
      <c r="Q127" s="125"/>
      <c r="R127" s="221"/>
    </row>
    <row r="128" spans="1:18" ht="34.5" customHeight="1">
      <c r="A128" s="774"/>
      <c r="B128" s="189" t="s">
        <v>196</v>
      </c>
      <c r="C128" s="744"/>
      <c r="D128" s="90"/>
      <c r="E128" s="817"/>
      <c r="F128" s="222" t="s">
        <v>53</v>
      </c>
      <c r="G128" s="151"/>
      <c r="H128" s="87"/>
      <c r="I128" s="119"/>
      <c r="J128" s="87"/>
      <c r="K128" s="119"/>
      <c r="L128" s="87"/>
      <c r="M128" s="119"/>
      <c r="N128" s="87"/>
      <c r="O128" s="119"/>
      <c r="P128" s="87"/>
      <c r="Q128" s="223"/>
      <c r="R128" s="131"/>
    </row>
    <row r="129" spans="1:18" ht="34.5" customHeight="1">
      <c r="A129" s="774"/>
      <c r="B129" s="189" t="s">
        <v>197</v>
      </c>
      <c r="C129" s="745"/>
      <c r="D129" s="776" t="s">
        <v>198</v>
      </c>
      <c r="E129" s="817"/>
      <c r="F129" s="820"/>
      <c r="G129" s="224"/>
      <c r="H129" s="763"/>
      <c r="I129" s="764"/>
      <c r="J129" s="764"/>
      <c r="K129" s="764"/>
      <c r="L129" s="764"/>
      <c r="M129" s="764"/>
      <c r="N129" s="764"/>
      <c r="O129" s="764"/>
      <c r="P129" s="764"/>
      <c r="Q129" s="810"/>
      <c r="R129" s="121"/>
    </row>
    <row r="130" spans="1:18" ht="34.5" customHeight="1">
      <c r="A130" s="774"/>
      <c r="B130" s="189" t="s">
        <v>199</v>
      </c>
      <c r="C130" s="744"/>
      <c r="D130" s="777"/>
      <c r="E130" s="817"/>
      <c r="F130" s="821"/>
      <c r="G130" s="225"/>
      <c r="H130" s="752"/>
      <c r="I130" s="752"/>
      <c r="J130" s="752"/>
      <c r="K130" s="752"/>
      <c r="L130" s="752"/>
      <c r="M130" s="752"/>
      <c r="N130" s="752"/>
      <c r="O130" s="752"/>
      <c r="P130" s="752"/>
      <c r="Q130" s="782"/>
      <c r="R130" s="87"/>
    </row>
    <row r="131" spans="1:18" ht="182.25" customHeight="1">
      <c r="A131" s="803"/>
      <c r="B131" s="212" t="s">
        <v>200</v>
      </c>
      <c r="C131" s="815"/>
      <c r="D131" s="819"/>
      <c r="E131" s="818"/>
      <c r="F131" s="822"/>
      <c r="G131" s="226"/>
      <c r="H131" s="812"/>
      <c r="I131" s="812"/>
      <c r="J131" s="812"/>
      <c r="K131" s="812"/>
      <c r="L131" s="812"/>
      <c r="M131" s="812"/>
      <c r="N131" s="812"/>
      <c r="O131" s="812"/>
      <c r="P131" s="812"/>
      <c r="Q131" s="813"/>
      <c r="R131" s="214"/>
    </row>
    <row r="132" spans="1:18" ht="34.5" customHeight="1">
      <c r="A132" s="802">
        <v>21</v>
      </c>
      <c r="B132" s="204" t="s">
        <v>201</v>
      </c>
      <c r="C132" s="804" t="s">
        <v>186</v>
      </c>
      <c r="D132" s="205" t="s">
        <v>202</v>
      </c>
      <c r="E132" s="806" t="s">
        <v>203</v>
      </c>
      <c r="F132" s="206" t="s">
        <v>49</v>
      </c>
      <c r="G132" s="227"/>
      <c r="H132" s="208"/>
      <c r="I132" s="79"/>
      <c r="J132" s="79"/>
      <c r="K132" s="79"/>
      <c r="L132" s="79"/>
      <c r="M132" s="79"/>
      <c r="N132" s="79"/>
      <c r="O132" s="79"/>
      <c r="P132" s="79"/>
      <c r="Q132" s="217"/>
      <c r="R132" s="228"/>
    </row>
    <row r="133" spans="1:18" ht="34.5" customHeight="1">
      <c r="A133" s="774"/>
      <c r="B133" s="189" t="s">
        <v>204</v>
      </c>
      <c r="C133" s="744"/>
      <c r="D133" s="82"/>
      <c r="E133" s="746"/>
      <c r="F133" s="113" t="s">
        <v>51</v>
      </c>
      <c r="G133" s="114"/>
      <c r="H133" s="87"/>
      <c r="I133" s="86"/>
      <c r="J133" s="87"/>
      <c r="K133" s="86"/>
      <c r="L133" s="87"/>
      <c r="M133" s="86"/>
      <c r="N133" s="87"/>
      <c r="O133" s="86"/>
      <c r="P133" s="87"/>
      <c r="Q133" s="210"/>
      <c r="R133" s="115"/>
    </row>
    <row r="134" spans="1:18" ht="34.5" customHeight="1">
      <c r="A134" s="774"/>
      <c r="B134" s="189" t="s">
        <v>205</v>
      </c>
      <c r="C134" s="744"/>
      <c r="D134" s="90"/>
      <c r="E134" s="746"/>
      <c r="F134" s="116" t="s">
        <v>53</v>
      </c>
      <c r="G134" s="151">
        <f>R134*O4</f>
        <v>2</v>
      </c>
      <c r="H134" s="118"/>
      <c r="I134" s="87"/>
      <c r="J134" s="119"/>
      <c r="K134" s="87"/>
      <c r="L134" s="119"/>
      <c r="M134" s="87"/>
      <c r="N134" s="119"/>
      <c r="O134" s="87"/>
      <c r="P134" s="119"/>
      <c r="Q134" s="125">
        <v>0</v>
      </c>
      <c r="R134" s="211">
        <v>2</v>
      </c>
    </row>
    <row r="135" spans="1:18" ht="34.5" customHeight="1">
      <c r="A135" s="774"/>
      <c r="B135" s="189" t="s">
        <v>206</v>
      </c>
      <c r="C135" s="745"/>
      <c r="D135" s="760" t="s">
        <v>207</v>
      </c>
      <c r="E135" s="758"/>
      <c r="F135" s="762"/>
      <c r="G135" s="114"/>
      <c r="H135" s="763"/>
      <c r="I135" s="764"/>
      <c r="J135" s="764"/>
      <c r="K135" s="764"/>
      <c r="L135" s="764"/>
      <c r="M135" s="764"/>
      <c r="N135" s="764"/>
      <c r="O135" s="764"/>
      <c r="P135" s="764"/>
      <c r="Q135" s="810"/>
      <c r="R135" s="121"/>
    </row>
    <row r="136" spans="1:18" ht="34.5" customHeight="1">
      <c r="A136" s="774"/>
      <c r="B136" s="189" t="s">
        <v>208</v>
      </c>
      <c r="C136" s="745"/>
      <c r="D136" s="760"/>
      <c r="E136" s="758"/>
      <c r="F136" s="762"/>
      <c r="G136" s="114"/>
      <c r="H136" s="751"/>
      <c r="I136" s="752"/>
      <c r="J136" s="752"/>
      <c r="K136" s="752"/>
      <c r="L136" s="752"/>
      <c r="M136" s="752"/>
      <c r="N136" s="752"/>
      <c r="O136" s="752"/>
      <c r="P136" s="752"/>
      <c r="Q136" s="782"/>
      <c r="R136" s="87"/>
    </row>
    <row r="137" spans="1:18" ht="34.5" customHeight="1">
      <c r="A137" s="803"/>
      <c r="B137" s="212" t="s">
        <v>209</v>
      </c>
      <c r="C137" s="805"/>
      <c r="D137" s="808"/>
      <c r="E137" s="807"/>
      <c r="F137" s="823"/>
      <c r="G137" s="229"/>
      <c r="H137" s="811"/>
      <c r="I137" s="812"/>
      <c r="J137" s="812"/>
      <c r="K137" s="812"/>
      <c r="L137" s="812"/>
      <c r="M137" s="812"/>
      <c r="N137" s="812"/>
      <c r="O137" s="812"/>
      <c r="P137" s="812"/>
      <c r="Q137" s="813"/>
      <c r="R137" s="214"/>
    </row>
    <row r="138" spans="1:18" ht="34.5" customHeight="1">
      <c r="A138" s="774">
        <v>22</v>
      </c>
      <c r="B138" s="189" t="s">
        <v>210</v>
      </c>
      <c r="C138" s="744" t="s">
        <v>186</v>
      </c>
      <c r="D138" s="230" t="s">
        <v>211</v>
      </c>
      <c r="E138" s="746" t="s">
        <v>48</v>
      </c>
      <c r="F138" s="231" t="s">
        <v>49</v>
      </c>
      <c r="G138" s="151">
        <f>R138*O4</f>
        <v>0.5</v>
      </c>
      <c r="H138" s="185"/>
      <c r="I138" s="232"/>
      <c r="J138" s="232">
        <v>0</v>
      </c>
      <c r="K138" s="232"/>
      <c r="L138" s="232"/>
      <c r="M138" s="232"/>
      <c r="N138" s="232"/>
      <c r="O138" s="232"/>
      <c r="P138" s="232"/>
      <c r="Q138" s="233"/>
      <c r="R138" s="234">
        <v>0.5</v>
      </c>
    </row>
    <row r="139" spans="1:18" ht="34.5" customHeight="1">
      <c r="A139" s="774"/>
      <c r="B139" s="142" t="s">
        <v>212</v>
      </c>
      <c r="C139" s="744"/>
      <c r="D139" s="82"/>
      <c r="E139" s="796"/>
      <c r="F139" s="235" t="s">
        <v>51</v>
      </c>
      <c r="G139" s="236"/>
      <c r="H139" s="190"/>
      <c r="I139" s="185"/>
      <c r="J139" s="191"/>
      <c r="K139" s="185"/>
      <c r="L139" s="191"/>
      <c r="M139" s="105"/>
      <c r="N139" s="191"/>
      <c r="O139" s="185"/>
      <c r="P139" s="191"/>
      <c r="Q139" s="185"/>
      <c r="R139" s="190"/>
    </row>
    <row r="140" spans="1:18" ht="34.5" customHeight="1">
      <c r="A140" s="774"/>
      <c r="B140" s="189" t="s">
        <v>213</v>
      </c>
      <c r="C140" s="744"/>
      <c r="D140" s="90"/>
      <c r="E140" s="796"/>
      <c r="F140" s="116" t="s">
        <v>53</v>
      </c>
      <c r="G140" s="114"/>
      <c r="H140" s="185"/>
      <c r="I140" s="192"/>
      <c r="J140" s="185"/>
      <c r="K140" s="192"/>
      <c r="L140" s="185"/>
      <c r="M140" s="192"/>
      <c r="N140" s="185"/>
      <c r="O140" s="192"/>
      <c r="P140" s="185"/>
      <c r="Q140" s="193"/>
      <c r="R140" s="194"/>
    </row>
    <row r="141" spans="1:18" ht="34.5" customHeight="1">
      <c r="A141" s="774"/>
      <c r="B141" s="189" t="s">
        <v>214</v>
      </c>
      <c r="C141" s="744"/>
      <c r="D141" s="826" t="s">
        <v>215</v>
      </c>
      <c r="E141" s="796"/>
      <c r="F141" s="791"/>
      <c r="G141" s="183"/>
      <c r="H141" s="799"/>
      <c r="I141" s="800"/>
      <c r="J141" s="800"/>
      <c r="K141" s="800"/>
      <c r="L141" s="800"/>
      <c r="M141" s="800"/>
      <c r="N141" s="800"/>
      <c r="O141" s="800"/>
      <c r="P141" s="800"/>
      <c r="Q141" s="800"/>
      <c r="R141" s="198"/>
    </row>
    <row r="142" spans="1:18" ht="34.5" customHeight="1">
      <c r="A142" s="774"/>
      <c r="B142" s="189" t="s">
        <v>216</v>
      </c>
      <c r="C142" s="744"/>
      <c r="D142" s="827"/>
      <c r="E142" s="796"/>
      <c r="F142" s="781"/>
      <c r="G142" s="137"/>
      <c r="H142" s="828"/>
      <c r="I142" s="828"/>
      <c r="J142" s="828"/>
      <c r="K142" s="828"/>
      <c r="L142" s="828"/>
      <c r="M142" s="828"/>
      <c r="N142" s="828"/>
      <c r="O142" s="828"/>
      <c r="P142" s="828"/>
      <c r="Q142" s="829"/>
      <c r="R142" s="238"/>
    </row>
    <row r="143" spans="1:18" ht="34.5" customHeight="1">
      <c r="A143" s="824"/>
      <c r="B143" s="189"/>
      <c r="C143" s="755" t="s">
        <v>186</v>
      </c>
      <c r="D143" s="107" t="s">
        <v>217</v>
      </c>
      <c r="E143" s="757" t="s">
        <v>48</v>
      </c>
      <c r="F143" s="239"/>
      <c r="G143" s="151">
        <f>R143*O4</f>
        <v>0.3</v>
      </c>
      <c r="H143" s="240"/>
      <c r="I143" s="186"/>
      <c r="J143" s="186">
        <v>0</v>
      </c>
      <c r="K143" s="186"/>
      <c r="L143" s="186"/>
      <c r="M143" s="186"/>
      <c r="N143" s="186"/>
      <c r="O143" s="186"/>
      <c r="P143" s="186"/>
      <c r="Q143" s="187"/>
      <c r="R143" s="240">
        <v>0.3</v>
      </c>
    </row>
    <row r="144" spans="1:18" ht="34.5" customHeight="1">
      <c r="A144" s="824"/>
      <c r="B144" s="142"/>
      <c r="C144" s="744"/>
      <c r="D144" s="82"/>
      <c r="E144" s="796"/>
      <c r="F144" s="235" t="s">
        <v>51</v>
      </c>
      <c r="G144" s="114"/>
      <c r="H144" s="185"/>
      <c r="I144" s="191"/>
      <c r="J144" s="185"/>
      <c r="K144" s="191"/>
      <c r="L144" s="185"/>
      <c r="M144" s="241"/>
      <c r="N144" s="185"/>
      <c r="O144" s="191"/>
      <c r="P144" s="185"/>
      <c r="Q144" s="242"/>
      <c r="R144" s="243"/>
    </row>
    <row r="145" spans="1:18" ht="34.5" customHeight="1">
      <c r="A145" s="824"/>
      <c r="B145" s="189"/>
      <c r="C145" s="744"/>
      <c r="D145" s="90"/>
      <c r="E145" s="796"/>
      <c r="F145" s="116" t="s">
        <v>53</v>
      </c>
      <c r="G145" s="117"/>
      <c r="H145" s="244"/>
      <c r="I145" s="185"/>
      <c r="J145" s="192"/>
      <c r="K145" s="185"/>
      <c r="L145" s="192"/>
      <c r="M145" s="185"/>
      <c r="N145" s="192"/>
      <c r="O145" s="185"/>
      <c r="P145" s="192"/>
      <c r="Q145" s="185"/>
      <c r="R145" s="244"/>
    </row>
    <row r="146" spans="1:18" ht="34.5" customHeight="1">
      <c r="A146" s="824"/>
      <c r="B146" s="189"/>
      <c r="C146" s="744"/>
      <c r="D146" s="826" t="s">
        <v>215</v>
      </c>
      <c r="E146" s="796"/>
      <c r="F146" s="791"/>
      <c r="G146" s="183"/>
      <c r="H146" s="799"/>
      <c r="I146" s="800"/>
      <c r="J146" s="800"/>
      <c r="K146" s="800"/>
      <c r="L146" s="800"/>
      <c r="M146" s="800"/>
      <c r="N146" s="800"/>
      <c r="O146" s="800"/>
      <c r="P146" s="800"/>
      <c r="Q146" s="800"/>
      <c r="R146" s="198"/>
    </row>
    <row r="147" spans="1:18" ht="34.5" customHeight="1">
      <c r="A147" s="824"/>
      <c r="B147" s="189"/>
      <c r="C147" s="744"/>
      <c r="D147" s="827"/>
      <c r="E147" s="796"/>
      <c r="F147" s="781"/>
      <c r="G147" s="137"/>
      <c r="H147" s="828"/>
      <c r="I147" s="828"/>
      <c r="J147" s="828"/>
      <c r="K147" s="828"/>
      <c r="L147" s="828"/>
      <c r="M147" s="828"/>
      <c r="N147" s="828"/>
      <c r="O147" s="828"/>
      <c r="P147" s="828"/>
      <c r="Q147" s="829"/>
      <c r="R147" s="238"/>
    </row>
    <row r="148" spans="1:18" ht="34.5" customHeight="1">
      <c r="A148" s="824"/>
      <c r="B148" s="189"/>
      <c r="C148" s="755" t="s">
        <v>186</v>
      </c>
      <c r="D148" s="107" t="s">
        <v>218</v>
      </c>
      <c r="E148" s="757" t="s">
        <v>48</v>
      </c>
      <c r="F148" s="239"/>
      <c r="G148" s="151">
        <f>R148*O4</f>
        <v>0.2</v>
      </c>
      <c r="H148" s="240"/>
      <c r="I148" s="186"/>
      <c r="J148" s="186">
        <v>0</v>
      </c>
      <c r="K148" s="186"/>
      <c r="L148" s="186"/>
      <c r="M148" s="186"/>
      <c r="N148" s="186"/>
      <c r="O148" s="186"/>
      <c r="P148" s="186"/>
      <c r="Q148" s="187"/>
      <c r="R148" s="240">
        <v>0.2</v>
      </c>
    </row>
    <row r="149" spans="1:18" ht="34.5" customHeight="1">
      <c r="A149" s="824"/>
      <c r="B149" s="142"/>
      <c r="C149" s="744"/>
      <c r="D149" s="82"/>
      <c r="E149" s="796"/>
      <c r="F149" s="235" t="s">
        <v>51</v>
      </c>
      <c r="G149" s="114"/>
      <c r="H149" s="185"/>
      <c r="I149" s="191"/>
      <c r="J149" s="185"/>
      <c r="K149" s="191"/>
      <c r="L149" s="185"/>
      <c r="M149" s="241"/>
      <c r="N149" s="185"/>
      <c r="O149" s="191"/>
      <c r="P149" s="185"/>
      <c r="Q149" s="242"/>
      <c r="R149" s="243"/>
    </row>
    <row r="150" spans="1:18" ht="34.5" customHeight="1">
      <c r="A150" s="824"/>
      <c r="B150" s="189"/>
      <c r="C150" s="744"/>
      <c r="D150" s="90"/>
      <c r="E150" s="796"/>
      <c r="F150" s="116" t="s">
        <v>53</v>
      </c>
      <c r="G150" s="117"/>
      <c r="H150" s="244"/>
      <c r="I150" s="185"/>
      <c r="J150" s="192"/>
      <c r="K150" s="185"/>
      <c r="L150" s="192"/>
      <c r="M150" s="185"/>
      <c r="N150" s="192"/>
      <c r="O150" s="185"/>
      <c r="P150" s="192"/>
      <c r="Q150" s="185"/>
      <c r="R150" s="244"/>
    </row>
    <row r="151" spans="1:18" ht="34.5" customHeight="1">
      <c r="A151" s="824"/>
      <c r="B151" s="189"/>
      <c r="C151" s="744"/>
      <c r="D151" s="826" t="s">
        <v>215</v>
      </c>
      <c r="E151" s="796"/>
      <c r="F151" s="791"/>
      <c r="G151" s="183"/>
      <c r="H151" s="799"/>
      <c r="I151" s="800"/>
      <c r="J151" s="800"/>
      <c r="K151" s="800"/>
      <c r="L151" s="800"/>
      <c r="M151" s="800"/>
      <c r="N151" s="800"/>
      <c r="O151" s="800"/>
      <c r="P151" s="800"/>
      <c r="Q151" s="800"/>
      <c r="R151" s="198"/>
    </row>
    <row r="152" spans="1:18" ht="34.5" customHeight="1">
      <c r="A152" s="824"/>
      <c r="B152" s="189"/>
      <c r="C152" s="744"/>
      <c r="D152" s="827"/>
      <c r="E152" s="796"/>
      <c r="F152" s="781"/>
      <c r="G152" s="137"/>
      <c r="H152" s="828"/>
      <c r="I152" s="828"/>
      <c r="J152" s="828"/>
      <c r="K152" s="828"/>
      <c r="L152" s="828"/>
      <c r="M152" s="828"/>
      <c r="N152" s="828"/>
      <c r="O152" s="828"/>
      <c r="P152" s="828"/>
      <c r="Q152" s="829"/>
      <c r="R152" s="238"/>
    </row>
    <row r="153" spans="1:18" ht="34.5" customHeight="1">
      <c r="A153" s="824"/>
      <c r="B153" s="189"/>
      <c r="C153" s="755" t="s">
        <v>186</v>
      </c>
      <c r="D153" s="107" t="s">
        <v>219</v>
      </c>
      <c r="E153" s="757" t="s">
        <v>48</v>
      </c>
      <c r="F153" s="239"/>
      <c r="G153" s="151">
        <f>R153*O4</f>
        <v>0.3</v>
      </c>
      <c r="H153" s="240"/>
      <c r="I153" s="186"/>
      <c r="J153" s="186">
        <v>0</v>
      </c>
      <c r="K153" s="186"/>
      <c r="L153" s="186"/>
      <c r="M153" s="186"/>
      <c r="N153" s="186"/>
      <c r="O153" s="186"/>
      <c r="P153" s="186"/>
      <c r="Q153" s="187"/>
      <c r="R153" s="240">
        <v>0.3</v>
      </c>
    </row>
    <row r="154" spans="1:18" ht="34.5" customHeight="1">
      <c r="A154" s="824"/>
      <c r="B154" s="142"/>
      <c r="C154" s="744"/>
      <c r="D154" s="82"/>
      <c r="E154" s="796"/>
      <c r="F154" s="235" t="s">
        <v>51</v>
      </c>
      <c r="G154" s="114"/>
      <c r="H154" s="185"/>
      <c r="I154" s="191"/>
      <c r="J154" s="185"/>
      <c r="K154" s="191"/>
      <c r="L154" s="185"/>
      <c r="M154" s="241"/>
      <c r="N154" s="185"/>
      <c r="O154" s="191"/>
      <c r="P154" s="185"/>
      <c r="Q154" s="242"/>
      <c r="R154" s="243"/>
    </row>
    <row r="155" spans="1:18" ht="34.5" customHeight="1">
      <c r="A155" s="824"/>
      <c r="B155" s="189"/>
      <c r="C155" s="744"/>
      <c r="D155" s="90"/>
      <c r="E155" s="796"/>
      <c r="F155" s="116" t="s">
        <v>53</v>
      </c>
      <c r="G155" s="117"/>
      <c r="H155" s="244"/>
      <c r="I155" s="185"/>
      <c r="J155" s="192"/>
      <c r="K155" s="185"/>
      <c r="L155" s="192"/>
      <c r="M155" s="185"/>
      <c r="N155" s="192"/>
      <c r="O155" s="185"/>
      <c r="P155" s="192"/>
      <c r="Q155" s="185"/>
      <c r="R155" s="244"/>
    </row>
    <row r="156" spans="1:18" ht="34.5" customHeight="1">
      <c r="A156" s="824"/>
      <c r="B156" s="189"/>
      <c r="C156" s="744"/>
      <c r="D156" s="826" t="s">
        <v>215</v>
      </c>
      <c r="E156" s="796"/>
      <c r="F156" s="791"/>
      <c r="G156" s="183"/>
      <c r="H156" s="799"/>
      <c r="I156" s="800"/>
      <c r="J156" s="800"/>
      <c r="K156" s="800"/>
      <c r="L156" s="800"/>
      <c r="M156" s="800"/>
      <c r="N156" s="800"/>
      <c r="O156" s="800"/>
      <c r="P156" s="800"/>
      <c r="Q156" s="800"/>
      <c r="R156" s="198"/>
    </row>
    <row r="157" spans="1:18" ht="34.5" customHeight="1">
      <c r="A157" s="825"/>
      <c r="B157" s="202"/>
      <c r="C157" s="744"/>
      <c r="D157" s="827"/>
      <c r="E157" s="796"/>
      <c r="F157" s="781"/>
      <c r="G157" s="137"/>
      <c r="H157" s="828"/>
      <c r="I157" s="828"/>
      <c r="J157" s="828"/>
      <c r="K157" s="828"/>
      <c r="L157" s="828"/>
      <c r="M157" s="828"/>
      <c r="N157" s="828"/>
      <c r="O157" s="828"/>
      <c r="P157" s="828"/>
      <c r="Q157" s="829"/>
      <c r="R157" s="238"/>
    </row>
    <row r="158" spans="1:18" ht="34.5" customHeight="1">
      <c r="A158" s="773">
        <v>23</v>
      </c>
      <c r="B158" s="141" t="s">
        <v>220</v>
      </c>
      <c r="C158" s="755" t="s">
        <v>221</v>
      </c>
      <c r="D158" s="107"/>
      <c r="E158" s="757" t="s">
        <v>99</v>
      </c>
      <c r="F158" s="108" t="s">
        <v>49</v>
      </c>
      <c r="G158" s="114"/>
      <c r="H158" s="109"/>
      <c r="I158" s="110"/>
      <c r="J158" s="110"/>
      <c r="K158" s="110"/>
      <c r="L158" s="110"/>
      <c r="M158" s="110"/>
      <c r="N158" s="110"/>
      <c r="O158" s="110"/>
      <c r="P158" s="110"/>
      <c r="Q158" s="111"/>
      <c r="R158" s="109"/>
    </row>
    <row r="159" spans="1:18" ht="34.5" customHeight="1">
      <c r="A159" s="774"/>
      <c r="B159" s="159" t="s">
        <v>222</v>
      </c>
      <c r="C159" s="744"/>
      <c r="D159" s="82"/>
      <c r="E159" s="796"/>
      <c r="F159" s="113" t="s">
        <v>51</v>
      </c>
      <c r="G159" s="114"/>
      <c r="H159" s="87"/>
      <c r="I159" s="86"/>
      <c r="J159" s="87"/>
      <c r="K159" s="86"/>
      <c r="L159" s="87"/>
      <c r="M159" s="86"/>
      <c r="N159" s="87"/>
      <c r="O159" s="86"/>
      <c r="P159" s="87"/>
      <c r="Q159" s="88"/>
      <c r="R159" s="115"/>
    </row>
    <row r="160" spans="1:18" ht="34.5" customHeight="1">
      <c r="A160" s="774"/>
      <c r="B160" s="159" t="s">
        <v>223</v>
      </c>
      <c r="C160" s="744"/>
      <c r="D160" s="90"/>
      <c r="E160" s="796"/>
      <c r="F160" s="116" t="s">
        <v>53</v>
      </c>
      <c r="G160" s="151">
        <f>R160*O4</f>
        <v>1.8</v>
      </c>
      <c r="H160" s="118"/>
      <c r="I160" s="87"/>
      <c r="J160" s="119"/>
      <c r="K160" s="87"/>
      <c r="L160" s="119"/>
      <c r="M160" s="87"/>
      <c r="N160" s="119"/>
      <c r="O160" s="87"/>
      <c r="P160" s="119"/>
      <c r="Q160" s="87">
        <v>1.8</v>
      </c>
      <c r="R160" s="118">
        <v>1.8</v>
      </c>
    </row>
    <row r="161" spans="1:18" ht="34.5" customHeight="1">
      <c r="A161" s="774"/>
      <c r="B161" s="189" t="s">
        <v>224</v>
      </c>
      <c r="C161" s="745"/>
      <c r="D161" s="793" t="s">
        <v>225</v>
      </c>
      <c r="E161" s="830"/>
      <c r="F161" s="832"/>
      <c r="G161" s="245"/>
      <c r="H161" s="763"/>
      <c r="I161" s="764"/>
      <c r="J161" s="764"/>
      <c r="K161" s="764"/>
      <c r="L161" s="764"/>
      <c r="M161" s="764"/>
      <c r="N161" s="764"/>
      <c r="O161" s="764"/>
      <c r="P161" s="764"/>
      <c r="Q161" s="764"/>
      <c r="R161" s="120"/>
    </row>
    <row r="162" spans="1:18" ht="34.5" customHeight="1">
      <c r="A162" s="774"/>
      <c r="B162" s="189" t="s">
        <v>226</v>
      </c>
      <c r="C162" s="745"/>
      <c r="D162" s="793"/>
      <c r="E162" s="830"/>
      <c r="F162" s="833"/>
      <c r="G162" s="246"/>
      <c r="H162" s="770"/>
      <c r="I162" s="769"/>
      <c r="J162" s="769"/>
      <c r="K162" s="769"/>
      <c r="L162" s="769"/>
      <c r="M162" s="769"/>
      <c r="N162" s="769"/>
      <c r="O162" s="769"/>
      <c r="P162" s="769"/>
      <c r="Q162" s="769"/>
      <c r="R162" s="138"/>
    </row>
    <row r="163" spans="1:18" ht="34.5" customHeight="1">
      <c r="A163" s="775"/>
      <c r="B163" s="202" t="s">
        <v>227</v>
      </c>
      <c r="C163" s="756"/>
      <c r="D163" s="793"/>
      <c r="E163" s="831"/>
      <c r="F163" s="833"/>
      <c r="G163" s="246"/>
      <c r="H163" s="771"/>
      <c r="I163" s="769"/>
      <c r="J163" s="769"/>
      <c r="K163" s="769"/>
      <c r="L163" s="769"/>
      <c r="M163" s="769"/>
      <c r="N163" s="769"/>
      <c r="O163" s="769"/>
      <c r="P163" s="769"/>
      <c r="Q163" s="769"/>
      <c r="R163" s="139"/>
    </row>
    <row r="164" spans="1:18" ht="34.5" customHeight="1">
      <c r="A164" s="834">
        <v>24</v>
      </c>
      <c r="B164" s="837" t="s">
        <v>228</v>
      </c>
      <c r="C164" s="744" t="s">
        <v>160</v>
      </c>
      <c r="D164" s="73" t="s">
        <v>229</v>
      </c>
      <c r="E164" s="796" t="s">
        <v>48</v>
      </c>
      <c r="F164" s="124" t="s">
        <v>49</v>
      </c>
      <c r="G164" s="151">
        <f>R164*O4</f>
        <v>0.5</v>
      </c>
      <c r="H164" s="87">
        <v>0</v>
      </c>
      <c r="I164" s="110"/>
      <c r="J164" s="110"/>
      <c r="K164" s="110"/>
      <c r="L164" s="110"/>
      <c r="M164" s="110"/>
      <c r="N164" s="110"/>
      <c r="O164" s="110"/>
      <c r="P164" s="110"/>
      <c r="Q164" s="111"/>
      <c r="R164" s="126">
        <v>0.5</v>
      </c>
    </row>
    <row r="165" spans="1:18" ht="34.5" customHeight="1">
      <c r="A165" s="835"/>
      <c r="B165" s="838"/>
      <c r="C165" s="840"/>
      <c r="D165" s="88"/>
      <c r="E165" s="830"/>
      <c r="F165" s="108" t="s">
        <v>51</v>
      </c>
      <c r="G165" s="114"/>
      <c r="H165" s="128"/>
      <c r="I165" s="87"/>
      <c r="J165" s="86"/>
      <c r="K165" s="87"/>
      <c r="L165" s="86"/>
      <c r="M165" s="87"/>
      <c r="N165" s="86"/>
      <c r="O165" s="87"/>
      <c r="P165" s="86"/>
      <c r="Q165" s="87"/>
      <c r="R165" s="128"/>
    </row>
    <row r="166" spans="1:18" ht="34.5" customHeight="1">
      <c r="A166" s="835"/>
      <c r="B166" s="838"/>
      <c r="C166" s="744"/>
      <c r="D166" s="90"/>
      <c r="E166" s="796"/>
      <c r="F166" s="116" t="s">
        <v>53</v>
      </c>
      <c r="G166" s="114"/>
      <c r="H166" s="87"/>
      <c r="I166" s="119"/>
      <c r="J166" s="87"/>
      <c r="K166" s="119"/>
      <c r="L166" s="87"/>
      <c r="M166" s="119"/>
      <c r="N166" s="87"/>
      <c r="O166" s="119"/>
      <c r="P166" s="87"/>
      <c r="Q166" s="130"/>
      <c r="R166" s="131"/>
    </row>
    <row r="167" spans="1:18" ht="32.25">
      <c r="A167" s="836"/>
      <c r="B167" s="839"/>
      <c r="C167" s="744"/>
      <c r="D167" s="132"/>
      <c r="E167" s="796"/>
      <c r="F167" s="153"/>
      <c r="G167" s="154"/>
      <c r="H167" s="784"/>
      <c r="I167" s="785"/>
      <c r="J167" s="785"/>
      <c r="K167" s="785"/>
      <c r="L167" s="785"/>
      <c r="M167" s="785"/>
      <c r="N167" s="785"/>
      <c r="O167" s="785"/>
      <c r="P167" s="785"/>
      <c r="Q167" s="785"/>
      <c r="R167" s="155"/>
    </row>
    <row r="168" spans="1:18" ht="34.5" customHeight="1">
      <c r="A168" s="834">
        <v>25</v>
      </c>
      <c r="B168" s="837" t="s">
        <v>230</v>
      </c>
      <c r="C168" s="755" t="s">
        <v>160</v>
      </c>
      <c r="D168" s="107" t="s">
        <v>231</v>
      </c>
      <c r="E168" s="841" t="s">
        <v>48</v>
      </c>
      <c r="F168" s="108" t="s">
        <v>49</v>
      </c>
      <c r="G168" s="151">
        <f>R168*O4</f>
        <v>0.8</v>
      </c>
      <c r="H168" s="109">
        <v>0</v>
      </c>
      <c r="I168" s="87"/>
      <c r="J168" s="110"/>
      <c r="K168" s="87"/>
      <c r="L168" s="110"/>
      <c r="M168" s="87"/>
      <c r="N168" s="110"/>
      <c r="O168" s="87"/>
      <c r="P168" s="110"/>
      <c r="Q168" s="87"/>
      <c r="R168" s="109">
        <v>0.8</v>
      </c>
    </row>
    <row r="169" spans="1:18" ht="34.5" customHeight="1">
      <c r="A169" s="835"/>
      <c r="B169" s="838"/>
      <c r="C169" s="840"/>
      <c r="D169" s="88"/>
      <c r="E169" s="830"/>
      <c r="F169" s="113" t="s">
        <v>51</v>
      </c>
      <c r="G169" s="114"/>
      <c r="H169" s="87"/>
      <c r="I169" s="86"/>
      <c r="J169" s="87"/>
      <c r="K169" s="86"/>
      <c r="L169" s="87"/>
      <c r="M169" s="86"/>
      <c r="N169" s="87"/>
      <c r="O169" s="86"/>
      <c r="P169" s="87"/>
      <c r="Q169" s="88"/>
      <c r="R169" s="115"/>
    </row>
    <row r="170" spans="1:18" ht="34.5" customHeight="1">
      <c r="A170" s="835"/>
      <c r="B170" s="838"/>
      <c r="C170" s="744"/>
      <c r="D170" s="90"/>
      <c r="E170" s="796"/>
      <c r="F170" s="116" t="s">
        <v>53</v>
      </c>
      <c r="G170" s="117"/>
      <c r="H170" s="118"/>
      <c r="I170" s="87"/>
      <c r="J170" s="119"/>
      <c r="K170" s="87"/>
      <c r="L170" s="119"/>
      <c r="M170" s="87"/>
      <c r="N170" s="119"/>
      <c r="O170" s="87"/>
      <c r="P170" s="119"/>
      <c r="Q170" s="87"/>
      <c r="R170" s="118"/>
    </row>
    <row r="171" spans="1:18" ht="32.25">
      <c r="A171" s="836"/>
      <c r="B171" s="839"/>
      <c r="C171" s="744"/>
      <c r="D171" s="132"/>
      <c r="E171" s="796"/>
      <c r="F171" s="153"/>
      <c r="G171" s="154"/>
      <c r="H171" s="784"/>
      <c r="I171" s="785"/>
      <c r="J171" s="785"/>
      <c r="K171" s="785"/>
      <c r="L171" s="785"/>
      <c r="M171" s="785"/>
      <c r="N171" s="785"/>
      <c r="O171" s="785"/>
      <c r="P171" s="785"/>
      <c r="Q171" s="785"/>
      <c r="R171" s="155"/>
    </row>
    <row r="172" spans="1:18" ht="34.5" customHeight="1">
      <c r="A172" s="741">
        <v>26</v>
      </c>
      <c r="B172" s="842" t="s">
        <v>232</v>
      </c>
      <c r="C172" s="755" t="s">
        <v>233</v>
      </c>
      <c r="D172" s="107" t="s">
        <v>229</v>
      </c>
      <c r="E172" s="841" t="s">
        <v>48</v>
      </c>
      <c r="F172" s="108" t="s">
        <v>49</v>
      </c>
      <c r="G172" s="151">
        <f>R172*O4</f>
        <v>0.2</v>
      </c>
      <c r="H172" s="109">
        <v>0</v>
      </c>
      <c r="I172" s="87"/>
      <c r="J172" s="110"/>
      <c r="K172" s="87"/>
      <c r="L172" s="110"/>
      <c r="M172" s="87"/>
      <c r="N172" s="110"/>
      <c r="O172" s="87"/>
      <c r="P172" s="110"/>
      <c r="Q172" s="87"/>
      <c r="R172" s="109">
        <v>0.2</v>
      </c>
    </row>
    <row r="173" spans="1:18" ht="34.5" customHeight="1">
      <c r="A173" s="742"/>
      <c r="B173" s="843"/>
      <c r="C173" s="840"/>
      <c r="D173" s="88"/>
      <c r="E173" s="830"/>
      <c r="F173" s="113" t="s">
        <v>51</v>
      </c>
      <c r="G173" s="114"/>
      <c r="H173" s="87"/>
      <c r="I173" s="86"/>
      <c r="J173" s="87"/>
      <c r="K173" s="86"/>
      <c r="L173" s="87"/>
      <c r="M173" s="86"/>
      <c r="N173" s="87"/>
      <c r="O173" s="86"/>
      <c r="P173" s="87"/>
      <c r="Q173" s="88"/>
      <c r="R173" s="115"/>
    </row>
    <row r="174" spans="1:18" ht="34.5" customHeight="1">
      <c r="A174" s="742"/>
      <c r="B174" s="843"/>
      <c r="C174" s="744"/>
      <c r="D174" s="90"/>
      <c r="E174" s="796"/>
      <c r="F174" s="116" t="s">
        <v>53</v>
      </c>
      <c r="G174" s="117"/>
      <c r="H174" s="118"/>
      <c r="I174" s="87"/>
      <c r="J174" s="119"/>
      <c r="K174" s="87"/>
      <c r="L174" s="119"/>
      <c r="M174" s="87"/>
      <c r="N174" s="119"/>
      <c r="O174" s="87"/>
      <c r="P174" s="119"/>
      <c r="Q174" s="87"/>
      <c r="R174" s="118"/>
    </row>
    <row r="175" spans="1:18" ht="34.5" customHeight="1">
      <c r="A175" s="742"/>
      <c r="B175" s="843"/>
      <c r="C175" s="744"/>
      <c r="D175" s="132"/>
      <c r="E175" s="796"/>
      <c r="F175" s="153"/>
      <c r="G175" s="154"/>
      <c r="H175" s="784"/>
      <c r="I175" s="785"/>
      <c r="J175" s="785"/>
      <c r="K175" s="785"/>
      <c r="L175" s="785"/>
      <c r="M175" s="785"/>
      <c r="N175" s="785"/>
      <c r="O175" s="785"/>
      <c r="P175" s="785"/>
      <c r="Q175" s="785"/>
      <c r="R175" s="155"/>
    </row>
    <row r="176" spans="1:18" ht="34.5" customHeight="1">
      <c r="A176" s="824"/>
      <c r="B176" s="843"/>
      <c r="C176" s="755" t="s">
        <v>233</v>
      </c>
      <c r="D176" s="107" t="s">
        <v>234</v>
      </c>
      <c r="E176" s="841" t="s">
        <v>48</v>
      </c>
      <c r="F176" s="108" t="s">
        <v>49</v>
      </c>
      <c r="G176" s="151">
        <f>R176*O4</f>
        <v>0.5</v>
      </c>
      <c r="H176" s="109">
        <v>0</v>
      </c>
      <c r="I176" s="87"/>
      <c r="J176" s="110"/>
      <c r="K176" s="87"/>
      <c r="L176" s="110"/>
      <c r="M176" s="87"/>
      <c r="N176" s="110"/>
      <c r="O176" s="87"/>
      <c r="P176" s="110"/>
      <c r="Q176" s="87"/>
      <c r="R176" s="109">
        <v>0.5</v>
      </c>
    </row>
    <row r="177" spans="1:18" ht="34.5" customHeight="1">
      <c r="A177" s="824"/>
      <c r="B177" s="843"/>
      <c r="C177" s="840"/>
      <c r="D177" s="88"/>
      <c r="E177" s="830"/>
      <c r="F177" s="113" t="s">
        <v>51</v>
      </c>
      <c r="G177" s="114"/>
      <c r="H177" s="87"/>
      <c r="I177" s="86"/>
      <c r="J177" s="87"/>
      <c r="K177" s="86"/>
      <c r="L177" s="87"/>
      <c r="M177" s="86"/>
      <c r="N177" s="87"/>
      <c r="O177" s="86"/>
      <c r="P177" s="87"/>
      <c r="Q177" s="88"/>
      <c r="R177" s="115"/>
    </row>
    <row r="178" spans="1:18" ht="34.5" customHeight="1">
      <c r="A178" s="824"/>
      <c r="B178" s="843"/>
      <c r="C178" s="744"/>
      <c r="D178" s="90"/>
      <c r="E178" s="796"/>
      <c r="F178" s="116" t="s">
        <v>53</v>
      </c>
      <c r="G178" s="117"/>
      <c r="H178" s="118"/>
      <c r="I178" s="87"/>
      <c r="J178" s="119"/>
      <c r="K178" s="87"/>
      <c r="L178" s="119"/>
      <c r="M178" s="87"/>
      <c r="N178" s="119"/>
      <c r="O178" s="87"/>
      <c r="P178" s="119"/>
      <c r="Q178" s="87"/>
      <c r="R178" s="118"/>
    </row>
    <row r="179" spans="1:18" ht="34.5" customHeight="1">
      <c r="A179" s="824"/>
      <c r="B179" s="843"/>
      <c r="C179" s="744"/>
      <c r="D179" s="132"/>
      <c r="E179" s="796"/>
      <c r="F179" s="153"/>
      <c r="G179" s="154"/>
      <c r="H179" s="784"/>
      <c r="I179" s="785"/>
      <c r="J179" s="785"/>
      <c r="K179" s="785"/>
      <c r="L179" s="785"/>
      <c r="M179" s="785"/>
      <c r="N179" s="785"/>
      <c r="O179" s="785"/>
      <c r="P179" s="785"/>
      <c r="Q179" s="785"/>
      <c r="R179" s="155"/>
    </row>
    <row r="180" spans="1:18" ht="34.5" customHeight="1">
      <c r="A180" s="824"/>
      <c r="B180" s="843"/>
      <c r="C180" s="755" t="s">
        <v>233</v>
      </c>
      <c r="D180" s="107" t="s">
        <v>235</v>
      </c>
      <c r="E180" s="841" t="s">
        <v>48</v>
      </c>
      <c r="F180" s="108" t="s">
        <v>49</v>
      </c>
      <c r="G180" s="151">
        <f>R180*O4</f>
        <v>0.4</v>
      </c>
      <c r="H180" s="109">
        <v>0</v>
      </c>
      <c r="I180" s="87"/>
      <c r="J180" s="110"/>
      <c r="K180" s="87"/>
      <c r="L180" s="110"/>
      <c r="M180" s="87"/>
      <c r="N180" s="110"/>
      <c r="O180" s="87"/>
      <c r="P180" s="110"/>
      <c r="Q180" s="87"/>
      <c r="R180" s="109">
        <v>0.4</v>
      </c>
    </row>
    <row r="181" spans="1:18" ht="34.5" customHeight="1">
      <c r="A181" s="824"/>
      <c r="B181" s="843"/>
      <c r="C181" s="840"/>
      <c r="D181" s="88"/>
      <c r="E181" s="830"/>
      <c r="F181" s="113" t="s">
        <v>51</v>
      </c>
      <c r="G181" s="114"/>
      <c r="H181" s="87"/>
      <c r="I181" s="86"/>
      <c r="J181" s="87"/>
      <c r="K181" s="86"/>
      <c r="L181" s="87"/>
      <c r="M181" s="86"/>
      <c r="N181" s="87"/>
      <c r="O181" s="86"/>
      <c r="P181" s="87"/>
      <c r="Q181" s="88"/>
      <c r="R181" s="115"/>
    </row>
    <row r="182" spans="1:18" ht="34.5" customHeight="1">
      <c r="A182" s="824"/>
      <c r="B182" s="843"/>
      <c r="C182" s="744"/>
      <c r="D182" s="90"/>
      <c r="E182" s="796"/>
      <c r="F182" s="116" t="s">
        <v>53</v>
      </c>
      <c r="G182" s="117"/>
      <c r="H182" s="118"/>
      <c r="I182" s="87"/>
      <c r="J182" s="119"/>
      <c r="K182" s="87"/>
      <c r="L182" s="119"/>
      <c r="M182" s="87"/>
      <c r="N182" s="119"/>
      <c r="O182" s="87"/>
      <c r="P182" s="119"/>
      <c r="Q182" s="87"/>
      <c r="R182" s="118"/>
    </row>
    <row r="183" spans="1:18" ht="34.5" customHeight="1">
      <c r="A183" s="824"/>
      <c r="B183" s="843"/>
      <c r="C183" s="744"/>
      <c r="D183" s="132"/>
      <c r="E183" s="796"/>
      <c r="F183" s="153"/>
      <c r="G183" s="154"/>
      <c r="H183" s="784"/>
      <c r="I183" s="785"/>
      <c r="J183" s="785"/>
      <c r="K183" s="785"/>
      <c r="L183" s="785"/>
      <c r="M183" s="785"/>
      <c r="N183" s="785"/>
      <c r="O183" s="785"/>
      <c r="P183" s="785"/>
      <c r="Q183" s="785"/>
      <c r="R183" s="155"/>
    </row>
    <row r="184" spans="1:18" ht="34.5" customHeight="1">
      <c r="A184" s="824"/>
      <c r="B184" s="843"/>
      <c r="C184" s="755" t="s">
        <v>233</v>
      </c>
      <c r="D184" s="107" t="s">
        <v>194</v>
      </c>
      <c r="E184" s="841" t="s">
        <v>48</v>
      </c>
      <c r="F184" s="108" t="s">
        <v>49</v>
      </c>
      <c r="G184" s="151">
        <f>R184*O4</f>
        <v>0.36</v>
      </c>
      <c r="H184" s="109">
        <v>0</v>
      </c>
      <c r="I184" s="87"/>
      <c r="J184" s="110"/>
      <c r="K184" s="87"/>
      <c r="L184" s="110"/>
      <c r="M184" s="87"/>
      <c r="N184" s="110"/>
      <c r="O184" s="87"/>
      <c r="P184" s="110"/>
      <c r="Q184" s="87"/>
      <c r="R184" s="109">
        <v>0.36</v>
      </c>
    </row>
    <row r="185" spans="1:18" ht="34.5" customHeight="1">
      <c r="A185" s="824"/>
      <c r="B185" s="843"/>
      <c r="C185" s="840"/>
      <c r="D185" s="88"/>
      <c r="E185" s="830"/>
      <c r="F185" s="113" t="s">
        <v>51</v>
      </c>
      <c r="G185" s="114"/>
      <c r="H185" s="87"/>
      <c r="I185" s="86"/>
      <c r="J185" s="87"/>
      <c r="K185" s="86"/>
      <c r="L185" s="87"/>
      <c r="M185" s="86"/>
      <c r="N185" s="87"/>
      <c r="O185" s="86"/>
      <c r="P185" s="87"/>
      <c r="Q185" s="88"/>
      <c r="R185" s="115"/>
    </row>
    <row r="186" spans="1:18" ht="34.5" customHeight="1">
      <c r="A186" s="824"/>
      <c r="B186" s="843"/>
      <c r="C186" s="744"/>
      <c r="D186" s="90"/>
      <c r="E186" s="796"/>
      <c r="F186" s="116" t="s">
        <v>53</v>
      </c>
      <c r="G186" s="117"/>
      <c r="H186" s="118"/>
      <c r="I186" s="87"/>
      <c r="J186" s="119"/>
      <c r="K186" s="87"/>
      <c r="L186" s="119"/>
      <c r="M186" s="87"/>
      <c r="N186" s="119"/>
      <c r="O186" s="87"/>
      <c r="P186" s="119"/>
      <c r="Q186" s="87"/>
      <c r="R186" s="118"/>
    </row>
    <row r="187" spans="1:18" ht="34.5" customHeight="1">
      <c r="A187" s="825"/>
      <c r="B187" s="844"/>
      <c r="C187" s="744"/>
      <c r="D187" s="132"/>
      <c r="E187" s="796"/>
      <c r="F187" s="153"/>
      <c r="G187" s="154"/>
      <c r="H187" s="784"/>
      <c r="I187" s="785"/>
      <c r="J187" s="785"/>
      <c r="K187" s="785"/>
      <c r="L187" s="785"/>
      <c r="M187" s="785"/>
      <c r="N187" s="785"/>
      <c r="O187" s="785"/>
      <c r="P187" s="785"/>
      <c r="Q187" s="785"/>
      <c r="R187" s="155"/>
    </row>
    <row r="188" spans="1:18" ht="34.5" customHeight="1">
      <c r="A188" s="845">
        <v>27</v>
      </c>
      <c r="B188" s="842" t="s">
        <v>232</v>
      </c>
      <c r="C188" s="755" t="s">
        <v>236</v>
      </c>
      <c r="D188" s="107" t="s">
        <v>229</v>
      </c>
      <c r="E188" s="841" t="s">
        <v>48</v>
      </c>
      <c r="F188" s="108" t="s">
        <v>49</v>
      </c>
      <c r="G188" s="151">
        <f>R188*O4</f>
        <v>0.2</v>
      </c>
      <c r="H188" s="109">
        <v>0</v>
      </c>
      <c r="I188" s="87"/>
      <c r="J188" s="110"/>
      <c r="K188" s="87"/>
      <c r="L188" s="110"/>
      <c r="M188" s="87"/>
      <c r="N188" s="110"/>
      <c r="O188" s="87"/>
      <c r="P188" s="110"/>
      <c r="Q188" s="87"/>
      <c r="R188" s="109">
        <v>0.2</v>
      </c>
    </row>
    <row r="189" spans="1:18" ht="34.5" customHeight="1">
      <c r="A189" s="846"/>
      <c r="B189" s="843"/>
      <c r="C189" s="840"/>
      <c r="D189" s="88"/>
      <c r="E189" s="830"/>
      <c r="F189" s="113" t="s">
        <v>51</v>
      </c>
      <c r="G189" s="114"/>
      <c r="H189" s="87"/>
      <c r="I189" s="86"/>
      <c r="J189" s="87"/>
      <c r="K189" s="86"/>
      <c r="L189" s="87"/>
      <c r="M189" s="86"/>
      <c r="N189" s="87"/>
      <c r="O189" s="86"/>
      <c r="P189" s="87"/>
      <c r="Q189" s="88"/>
      <c r="R189" s="115"/>
    </row>
    <row r="190" spans="1:18" ht="34.5" customHeight="1">
      <c r="A190" s="846"/>
      <c r="B190" s="843"/>
      <c r="C190" s="744"/>
      <c r="D190" s="90"/>
      <c r="E190" s="796"/>
      <c r="F190" s="116" t="s">
        <v>53</v>
      </c>
      <c r="G190" s="117"/>
      <c r="H190" s="118"/>
      <c r="I190" s="87"/>
      <c r="J190" s="119"/>
      <c r="K190" s="87"/>
      <c r="L190" s="119"/>
      <c r="M190" s="87"/>
      <c r="N190" s="119"/>
      <c r="O190" s="87"/>
      <c r="P190" s="119"/>
      <c r="Q190" s="87"/>
      <c r="R190" s="118"/>
    </row>
    <row r="191" spans="1:18" ht="34.5" customHeight="1">
      <c r="A191" s="846"/>
      <c r="B191" s="843"/>
      <c r="C191" s="744"/>
      <c r="D191" s="132"/>
      <c r="E191" s="796"/>
      <c r="F191" s="153"/>
      <c r="G191" s="154"/>
      <c r="H191" s="784"/>
      <c r="I191" s="785"/>
      <c r="J191" s="785"/>
      <c r="K191" s="785"/>
      <c r="L191" s="785"/>
      <c r="M191" s="785"/>
      <c r="N191" s="785"/>
      <c r="O191" s="785"/>
      <c r="P191" s="785"/>
      <c r="Q191" s="785"/>
      <c r="R191" s="155"/>
    </row>
    <row r="192" spans="1:18" ht="34.5" customHeight="1">
      <c r="A192" s="847"/>
      <c r="B192" s="843"/>
      <c r="C192" s="755" t="s">
        <v>236</v>
      </c>
      <c r="D192" s="107" t="s">
        <v>234</v>
      </c>
      <c r="E192" s="841" t="s">
        <v>48</v>
      </c>
      <c r="F192" s="108" t="s">
        <v>49</v>
      </c>
      <c r="G192" s="151">
        <f>R192*O4</f>
        <v>0.2</v>
      </c>
      <c r="H192" s="109">
        <v>0</v>
      </c>
      <c r="I192" s="87"/>
      <c r="J192" s="110"/>
      <c r="K192" s="87"/>
      <c r="L192" s="110"/>
      <c r="M192" s="87"/>
      <c r="N192" s="110"/>
      <c r="O192" s="87"/>
      <c r="P192" s="110"/>
      <c r="Q192" s="87"/>
      <c r="R192" s="109">
        <v>0.2</v>
      </c>
    </row>
    <row r="193" spans="1:18" ht="34.5" customHeight="1">
      <c r="A193" s="847"/>
      <c r="B193" s="843"/>
      <c r="C193" s="840"/>
      <c r="D193" s="88"/>
      <c r="E193" s="830"/>
      <c r="F193" s="113" t="s">
        <v>51</v>
      </c>
      <c r="G193" s="114"/>
      <c r="H193" s="87"/>
      <c r="I193" s="86"/>
      <c r="J193" s="87"/>
      <c r="K193" s="86"/>
      <c r="L193" s="87"/>
      <c r="M193" s="86"/>
      <c r="N193" s="87"/>
      <c r="O193" s="86"/>
      <c r="P193" s="87"/>
      <c r="Q193" s="88"/>
      <c r="R193" s="115"/>
    </row>
    <row r="194" spans="1:18" ht="34.5" customHeight="1">
      <c r="A194" s="847"/>
      <c r="B194" s="843"/>
      <c r="C194" s="744"/>
      <c r="D194" s="90"/>
      <c r="E194" s="796"/>
      <c r="F194" s="116" t="s">
        <v>53</v>
      </c>
      <c r="G194" s="117"/>
      <c r="H194" s="118"/>
      <c r="I194" s="87"/>
      <c r="J194" s="119"/>
      <c r="K194" s="87"/>
      <c r="L194" s="119"/>
      <c r="M194" s="87"/>
      <c r="N194" s="119"/>
      <c r="O194" s="87"/>
      <c r="P194" s="119"/>
      <c r="Q194" s="87"/>
      <c r="R194" s="118"/>
    </row>
    <row r="195" spans="1:18" ht="34.5" customHeight="1">
      <c r="A195" s="847"/>
      <c r="B195" s="843"/>
      <c r="C195" s="744"/>
      <c r="D195" s="132"/>
      <c r="E195" s="796"/>
      <c r="F195" s="153"/>
      <c r="G195" s="154"/>
      <c r="H195" s="784"/>
      <c r="I195" s="785"/>
      <c r="J195" s="785"/>
      <c r="K195" s="785"/>
      <c r="L195" s="785"/>
      <c r="M195" s="785"/>
      <c r="N195" s="785"/>
      <c r="O195" s="785"/>
      <c r="P195" s="785"/>
      <c r="Q195" s="785"/>
      <c r="R195" s="155"/>
    </row>
    <row r="196" spans="1:18" ht="34.5" customHeight="1">
      <c r="A196" s="847"/>
      <c r="B196" s="843"/>
      <c r="C196" s="755" t="s">
        <v>236</v>
      </c>
      <c r="D196" s="107" t="s">
        <v>235</v>
      </c>
      <c r="E196" s="841" t="s">
        <v>48</v>
      </c>
      <c r="F196" s="108" t="s">
        <v>49</v>
      </c>
      <c r="G196" s="151">
        <f>R196*O4</f>
        <v>0.3</v>
      </c>
      <c r="H196" s="109">
        <v>0</v>
      </c>
      <c r="I196" s="87"/>
      <c r="J196" s="110"/>
      <c r="K196" s="87"/>
      <c r="L196" s="110"/>
      <c r="M196" s="87"/>
      <c r="N196" s="110"/>
      <c r="O196" s="87"/>
      <c r="P196" s="110"/>
      <c r="Q196" s="87"/>
      <c r="R196" s="109">
        <v>0.3</v>
      </c>
    </row>
    <row r="197" spans="1:18" ht="34.5" customHeight="1">
      <c r="A197" s="847"/>
      <c r="B197" s="843"/>
      <c r="C197" s="840"/>
      <c r="D197" s="88"/>
      <c r="E197" s="830"/>
      <c r="F197" s="113" t="s">
        <v>51</v>
      </c>
      <c r="G197" s="114"/>
      <c r="H197" s="87"/>
      <c r="I197" s="86"/>
      <c r="J197" s="87"/>
      <c r="K197" s="86"/>
      <c r="L197" s="87"/>
      <c r="M197" s="86"/>
      <c r="N197" s="87"/>
      <c r="O197" s="86"/>
      <c r="P197" s="87"/>
      <c r="Q197" s="88"/>
      <c r="R197" s="115"/>
    </row>
    <row r="198" spans="1:18" ht="34.5" customHeight="1">
      <c r="A198" s="847"/>
      <c r="B198" s="843"/>
      <c r="C198" s="744"/>
      <c r="D198" s="90"/>
      <c r="E198" s="796"/>
      <c r="F198" s="116" t="s">
        <v>53</v>
      </c>
      <c r="G198" s="117"/>
      <c r="H198" s="118"/>
      <c r="I198" s="87"/>
      <c r="J198" s="119"/>
      <c r="K198" s="87"/>
      <c r="L198" s="119"/>
      <c r="M198" s="87"/>
      <c r="N198" s="119"/>
      <c r="O198" s="87"/>
      <c r="P198" s="119"/>
      <c r="Q198" s="87"/>
      <c r="R198" s="118"/>
    </row>
    <row r="199" spans="1:18" ht="34.5" customHeight="1">
      <c r="A199" s="847"/>
      <c r="B199" s="843"/>
      <c r="C199" s="744"/>
      <c r="D199" s="132"/>
      <c r="E199" s="796"/>
      <c r="F199" s="153"/>
      <c r="G199" s="154"/>
      <c r="H199" s="784"/>
      <c r="I199" s="785"/>
      <c r="J199" s="785"/>
      <c r="K199" s="785"/>
      <c r="L199" s="785"/>
      <c r="M199" s="785"/>
      <c r="N199" s="785"/>
      <c r="O199" s="785"/>
      <c r="P199" s="785"/>
      <c r="Q199" s="785"/>
      <c r="R199" s="155"/>
    </row>
    <row r="200" spans="1:18" ht="34.5" customHeight="1">
      <c r="A200" s="847"/>
      <c r="B200" s="843"/>
      <c r="C200" s="755" t="s">
        <v>236</v>
      </c>
      <c r="D200" s="107" t="s">
        <v>194</v>
      </c>
      <c r="E200" s="841" t="s">
        <v>48</v>
      </c>
      <c r="F200" s="108" t="s">
        <v>49</v>
      </c>
      <c r="G200" s="151">
        <f>R200*O4</f>
        <v>0.4</v>
      </c>
      <c r="H200" s="109">
        <v>0</v>
      </c>
      <c r="I200" s="87"/>
      <c r="J200" s="110"/>
      <c r="K200" s="87"/>
      <c r="L200" s="110"/>
      <c r="M200" s="87"/>
      <c r="N200" s="110"/>
      <c r="O200" s="87"/>
      <c r="P200" s="110"/>
      <c r="Q200" s="87"/>
      <c r="R200" s="109">
        <v>0.4</v>
      </c>
    </row>
    <row r="201" spans="1:18" ht="34.5" customHeight="1">
      <c r="A201" s="847"/>
      <c r="B201" s="843"/>
      <c r="C201" s="840"/>
      <c r="D201" s="88"/>
      <c r="E201" s="830"/>
      <c r="F201" s="113" t="s">
        <v>51</v>
      </c>
      <c r="G201" s="114"/>
      <c r="H201" s="87"/>
      <c r="I201" s="86"/>
      <c r="J201" s="87"/>
      <c r="K201" s="86"/>
      <c r="L201" s="87"/>
      <c r="M201" s="86"/>
      <c r="N201" s="87"/>
      <c r="O201" s="86"/>
      <c r="P201" s="87"/>
      <c r="Q201" s="88"/>
      <c r="R201" s="115"/>
    </row>
    <row r="202" spans="1:18" ht="34.5" customHeight="1">
      <c r="A202" s="847"/>
      <c r="B202" s="843"/>
      <c r="C202" s="744"/>
      <c r="D202" s="90"/>
      <c r="E202" s="796"/>
      <c r="F202" s="116" t="s">
        <v>53</v>
      </c>
      <c r="G202" s="117"/>
      <c r="H202" s="118"/>
      <c r="I202" s="87"/>
      <c r="J202" s="119"/>
      <c r="K202" s="87"/>
      <c r="L202" s="119"/>
      <c r="M202" s="87"/>
      <c r="N202" s="119"/>
      <c r="O202" s="87"/>
      <c r="P202" s="119"/>
      <c r="Q202" s="87"/>
      <c r="R202" s="118"/>
    </row>
    <row r="203" spans="1:18" ht="34.5" customHeight="1">
      <c r="A203" s="847"/>
      <c r="B203" s="843"/>
      <c r="C203" s="744"/>
      <c r="D203" s="71"/>
      <c r="E203" s="796"/>
      <c r="F203" s="182"/>
      <c r="G203" s="183"/>
      <c r="H203" s="763"/>
      <c r="I203" s="764"/>
      <c r="J203" s="764"/>
      <c r="K203" s="764"/>
      <c r="L203" s="764"/>
      <c r="M203" s="764"/>
      <c r="N203" s="764"/>
      <c r="O203" s="764"/>
      <c r="P203" s="764"/>
      <c r="Q203" s="764"/>
      <c r="R203" s="155"/>
    </row>
    <row r="204" spans="1:18" ht="34.5" customHeight="1">
      <c r="A204" s="848">
        <v>28</v>
      </c>
      <c r="B204" s="850" t="s">
        <v>237</v>
      </c>
      <c r="C204" s="804" t="s">
        <v>238</v>
      </c>
      <c r="D204" s="205" t="s">
        <v>229</v>
      </c>
      <c r="E204" s="806" t="s">
        <v>48</v>
      </c>
      <c r="F204" s="206" t="s">
        <v>49</v>
      </c>
      <c r="G204" s="207">
        <f>R204*O4</f>
        <v>0</v>
      </c>
      <c r="H204" s="208"/>
      <c r="I204" s="78"/>
      <c r="J204" s="79">
        <v>0</v>
      </c>
      <c r="K204" s="78"/>
      <c r="L204" s="79"/>
      <c r="M204" s="78"/>
      <c r="N204" s="79"/>
      <c r="O204" s="78"/>
      <c r="P204" s="79"/>
      <c r="Q204" s="80"/>
      <c r="R204" s="247"/>
    </row>
    <row r="205" spans="1:18" ht="34.5" customHeight="1">
      <c r="A205" s="742"/>
      <c r="B205" s="843"/>
      <c r="C205" s="744"/>
      <c r="D205" s="82"/>
      <c r="E205" s="746"/>
      <c r="F205" s="113" t="s">
        <v>51</v>
      </c>
      <c r="G205" s="114"/>
      <c r="H205" s="87"/>
      <c r="I205" s="86"/>
      <c r="J205" s="87"/>
      <c r="K205" s="86"/>
      <c r="L205" s="87"/>
      <c r="M205" s="86"/>
      <c r="N205" s="87"/>
      <c r="O205" s="86"/>
      <c r="P205" s="87"/>
      <c r="Q205" s="210"/>
      <c r="R205" s="115"/>
    </row>
    <row r="206" spans="1:18" ht="34.5" customHeight="1">
      <c r="A206" s="742"/>
      <c r="B206" s="843"/>
      <c r="C206" s="744"/>
      <c r="D206" s="90"/>
      <c r="E206" s="746"/>
      <c r="F206" s="116" t="s">
        <v>53</v>
      </c>
      <c r="G206" s="117"/>
      <c r="H206" s="118"/>
      <c r="I206" s="87"/>
      <c r="J206" s="119"/>
      <c r="K206" s="87"/>
      <c r="L206" s="119"/>
      <c r="M206" s="87"/>
      <c r="N206" s="119"/>
      <c r="O206" s="87"/>
      <c r="P206" s="119"/>
      <c r="Q206" s="125"/>
      <c r="R206" s="211"/>
    </row>
    <row r="207" spans="1:18" ht="32.25">
      <c r="A207" s="849"/>
      <c r="B207" s="851"/>
      <c r="C207" s="815"/>
      <c r="D207" s="248"/>
      <c r="E207" s="852"/>
      <c r="F207" s="249"/>
      <c r="G207" s="250"/>
      <c r="H207" s="853"/>
      <c r="I207" s="854"/>
      <c r="J207" s="854"/>
      <c r="K207" s="854"/>
      <c r="L207" s="854"/>
      <c r="M207" s="854"/>
      <c r="N207" s="854"/>
      <c r="O207" s="854"/>
      <c r="P207" s="854"/>
      <c r="Q207" s="855"/>
      <c r="R207" s="252"/>
    </row>
    <row r="208" spans="1:18" ht="34.5" customHeight="1">
      <c r="A208" s="856">
        <v>29</v>
      </c>
      <c r="B208" s="843" t="s">
        <v>239</v>
      </c>
      <c r="C208" s="745" t="s">
        <v>238</v>
      </c>
      <c r="D208" s="107" t="s">
        <v>234</v>
      </c>
      <c r="E208" s="758" t="s">
        <v>48</v>
      </c>
      <c r="F208" s="108" t="s">
        <v>49</v>
      </c>
      <c r="G208" s="151">
        <f>R208*O4</f>
        <v>0</v>
      </c>
      <c r="H208" s="253"/>
      <c r="I208" s="87"/>
      <c r="J208" s="254">
        <v>0</v>
      </c>
      <c r="K208" s="87"/>
      <c r="L208" s="254"/>
      <c r="M208" s="87"/>
      <c r="N208" s="254"/>
      <c r="O208" s="87"/>
      <c r="P208" s="254"/>
      <c r="Q208" s="87"/>
      <c r="R208" s="255"/>
    </row>
    <row r="209" spans="1:18" ht="34.5" customHeight="1">
      <c r="A209" s="856"/>
      <c r="B209" s="843"/>
      <c r="C209" s="744"/>
      <c r="D209" s="82"/>
      <c r="E209" s="746"/>
      <c r="F209" s="113" t="s">
        <v>51</v>
      </c>
      <c r="G209" s="114"/>
      <c r="H209" s="87"/>
      <c r="I209" s="86"/>
      <c r="J209" s="87"/>
      <c r="K209" s="86"/>
      <c r="L209" s="87"/>
      <c r="M209" s="86"/>
      <c r="N209" s="87"/>
      <c r="O209" s="86"/>
      <c r="P209" s="87"/>
      <c r="Q209" s="88"/>
      <c r="R209" s="115"/>
    </row>
    <row r="210" spans="1:18" ht="34.5" customHeight="1">
      <c r="A210" s="856"/>
      <c r="B210" s="843"/>
      <c r="C210" s="744"/>
      <c r="D210" s="90"/>
      <c r="E210" s="746"/>
      <c r="F210" s="116" t="s">
        <v>53</v>
      </c>
      <c r="G210" s="117"/>
      <c r="H210" s="118"/>
      <c r="I210" s="87"/>
      <c r="J210" s="119"/>
      <c r="K210" s="87"/>
      <c r="L210" s="119"/>
      <c r="M210" s="87"/>
      <c r="N210" s="119"/>
      <c r="O210" s="87"/>
      <c r="P210" s="119"/>
      <c r="Q210" s="87"/>
      <c r="R210" s="118"/>
    </row>
    <row r="211" spans="1:18" ht="32.25">
      <c r="A211" s="857"/>
      <c r="B211" s="844"/>
      <c r="C211" s="744"/>
      <c r="D211" s="152"/>
      <c r="E211" s="746"/>
      <c r="F211" s="256"/>
      <c r="G211" s="257"/>
      <c r="H211" s="784"/>
      <c r="I211" s="785"/>
      <c r="J211" s="785"/>
      <c r="K211" s="785"/>
      <c r="L211" s="785"/>
      <c r="M211" s="785"/>
      <c r="N211" s="785"/>
      <c r="O211" s="785"/>
      <c r="P211" s="785"/>
      <c r="Q211" s="785"/>
      <c r="R211" s="155"/>
    </row>
    <row r="212" spans="1:18" ht="34.5" customHeight="1">
      <c r="A212" s="858">
        <v>30</v>
      </c>
      <c r="B212" s="842" t="s">
        <v>240</v>
      </c>
      <c r="C212" s="755" t="s">
        <v>238</v>
      </c>
      <c r="D212" s="107" t="s">
        <v>194</v>
      </c>
      <c r="E212" s="757" t="s">
        <v>48</v>
      </c>
      <c r="F212" s="108" t="s">
        <v>49</v>
      </c>
      <c r="G212" s="151">
        <f>R212*O4</f>
        <v>0</v>
      </c>
      <c r="H212" s="109"/>
      <c r="I212" s="87"/>
      <c r="J212" s="110">
        <v>0</v>
      </c>
      <c r="K212" s="87"/>
      <c r="L212" s="110"/>
      <c r="M212" s="87"/>
      <c r="N212" s="110"/>
      <c r="O212" s="87"/>
      <c r="P212" s="110"/>
      <c r="Q212" s="87"/>
      <c r="R212" s="109"/>
    </row>
    <row r="213" spans="1:18" ht="34.5" customHeight="1">
      <c r="A213" s="856"/>
      <c r="B213" s="843"/>
      <c r="C213" s="744"/>
      <c r="D213" s="82"/>
      <c r="E213" s="746"/>
      <c r="F213" s="113" t="s">
        <v>51</v>
      </c>
      <c r="G213" s="114"/>
      <c r="H213" s="87"/>
      <c r="I213" s="86"/>
      <c r="J213" s="87"/>
      <c r="K213" s="86"/>
      <c r="L213" s="87"/>
      <c r="M213" s="86"/>
      <c r="N213" s="87"/>
      <c r="O213" s="86"/>
      <c r="P213" s="87"/>
      <c r="Q213" s="88"/>
      <c r="R213" s="115"/>
    </row>
    <row r="214" spans="1:18" ht="34.5" customHeight="1">
      <c r="A214" s="856"/>
      <c r="B214" s="843"/>
      <c r="C214" s="744"/>
      <c r="D214" s="90"/>
      <c r="E214" s="746"/>
      <c r="F214" s="116" t="s">
        <v>53</v>
      </c>
      <c r="G214" s="117"/>
      <c r="H214" s="118"/>
      <c r="I214" s="87"/>
      <c r="J214" s="119"/>
      <c r="K214" s="87"/>
      <c r="L214" s="119"/>
      <c r="M214" s="87"/>
      <c r="N214" s="119"/>
      <c r="O214" s="87"/>
      <c r="P214" s="119"/>
      <c r="Q214" s="87"/>
      <c r="R214" s="118"/>
    </row>
    <row r="215" spans="1:18" ht="140.25" customHeight="1">
      <c r="A215" s="857"/>
      <c r="B215" s="844"/>
      <c r="C215" s="744"/>
      <c r="D215" s="152"/>
      <c r="E215" s="746"/>
      <c r="F215" s="256"/>
      <c r="G215" s="257"/>
      <c r="H215" s="784"/>
      <c r="I215" s="785"/>
      <c r="J215" s="785"/>
      <c r="K215" s="785"/>
      <c r="L215" s="785"/>
      <c r="M215" s="785"/>
      <c r="N215" s="785"/>
      <c r="O215" s="785"/>
      <c r="P215" s="785"/>
      <c r="Q215" s="785"/>
      <c r="R215" s="155"/>
    </row>
    <row r="216" spans="1:18" ht="34.5" customHeight="1">
      <c r="A216" s="858">
        <v>31</v>
      </c>
      <c r="B216" s="842" t="s">
        <v>241</v>
      </c>
      <c r="C216" s="755" t="s">
        <v>242</v>
      </c>
      <c r="D216" s="258" t="s">
        <v>211</v>
      </c>
      <c r="E216" s="757" t="s">
        <v>203</v>
      </c>
      <c r="F216" s="108" t="s">
        <v>49</v>
      </c>
      <c r="G216" s="151">
        <f>R216*O4</f>
        <v>0.45</v>
      </c>
      <c r="H216" s="109">
        <v>0</v>
      </c>
      <c r="I216" s="87"/>
      <c r="J216" s="110"/>
      <c r="K216" s="87"/>
      <c r="L216" s="110"/>
      <c r="M216" s="87"/>
      <c r="N216" s="110"/>
      <c r="O216" s="87"/>
      <c r="P216" s="110"/>
      <c r="Q216" s="87"/>
      <c r="R216" s="109">
        <v>0.45</v>
      </c>
    </row>
    <row r="217" spans="1:18" ht="34.5" customHeight="1">
      <c r="A217" s="856"/>
      <c r="B217" s="843"/>
      <c r="C217" s="744"/>
      <c r="D217" s="259"/>
      <c r="E217" s="746"/>
      <c r="F217" s="113" t="s">
        <v>51</v>
      </c>
      <c r="G217" s="114"/>
      <c r="H217" s="87"/>
      <c r="I217" s="86"/>
      <c r="J217" s="87"/>
      <c r="K217" s="86"/>
      <c r="L217" s="87"/>
      <c r="M217" s="86"/>
      <c r="N217" s="87"/>
      <c r="O217" s="86"/>
      <c r="P217" s="87"/>
      <c r="Q217" s="88"/>
      <c r="R217" s="115"/>
    </row>
    <row r="218" spans="1:18" ht="34.5" customHeight="1">
      <c r="A218" s="856"/>
      <c r="B218" s="843"/>
      <c r="C218" s="744"/>
      <c r="D218" s="260"/>
      <c r="E218" s="746"/>
      <c r="F218" s="116" t="s">
        <v>53</v>
      </c>
      <c r="G218" s="117"/>
      <c r="H218" s="118"/>
      <c r="I218" s="87"/>
      <c r="J218" s="119"/>
      <c r="K218" s="87"/>
      <c r="L218" s="119"/>
      <c r="M218" s="87"/>
      <c r="N218" s="119"/>
      <c r="O218" s="87"/>
      <c r="P218" s="119"/>
      <c r="Q218" s="87"/>
      <c r="R218" s="118"/>
    </row>
    <row r="219" spans="1:18" ht="102.75" customHeight="1">
      <c r="A219" s="857"/>
      <c r="B219" s="844"/>
      <c r="C219" s="744"/>
      <c r="D219" s="261"/>
      <c r="E219" s="746"/>
      <c r="F219" s="174"/>
      <c r="G219" s="175"/>
      <c r="H219" s="784"/>
      <c r="I219" s="785"/>
      <c r="J219" s="785"/>
      <c r="K219" s="785"/>
      <c r="L219" s="785"/>
      <c r="M219" s="785"/>
      <c r="N219" s="785"/>
      <c r="O219" s="785"/>
      <c r="P219" s="785"/>
      <c r="Q219" s="785"/>
      <c r="R219" s="155"/>
    </row>
    <row r="220" spans="1:18" ht="34.5" customHeight="1">
      <c r="A220" s="858">
        <v>32</v>
      </c>
      <c r="B220" s="842" t="s">
        <v>243</v>
      </c>
      <c r="C220" s="755" t="s">
        <v>242</v>
      </c>
      <c r="D220" s="258" t="s">
        <v>244</v>
      </c>
      <c r="E220" s="757" t="s">
        <v>203</v>
      </c>
      <c r="F220" s="108" t="s">
        <v>49</v>
      </c>
      <c r="G220" s="151">
        <f>R220*O4</f>
        <v>0.39</v>
      </c>
      <c r="H220" s="109">
        <v>0</v>
      </c>
      <c r="I220" s="87"/>
      <c r="J220" s="110"/>
      <c r="K220" s="87"/>
      <c r="L220" s="110"/>
      <c r="M220" s="87"/>
      <c r="N220" s="110"/>
      <c r="O220" s="87"/>
      <c r="P220" s="110"/>
      <c r="Q220" s="87"/>
      <c r="R220" s="109">
        <v>0.39</v>
      </c>
    </row>
    <row r="221" spans="1:18" ht="34.5" customHeight="1">
      <c r="A221" s="856"/>
      <c r="B221" s="843"/>
      <c r="C221" s="744"/>
      <c r="D221" s="259"/>
      <c r="E221" s="746"/>
      <c r="F221" s="113" t="s">
        <v>51</v>
      </c>
      <c r="G221" s="114"/>
      <c r="H221" s="87"/>
      <c r="I221" s="86"/>
      <c r="J221" s="87"/>
      <c r="K221" s="86"/>
      <c r="L221" s="87"/>
      <c r="M221" s="86"/>
      <c r="N221" s="87"/>
      <c r="O221" s="86"/>
      <c r="P221" s="87"/>
      <c r="Q221" s="88"/>
      <c r="R221" s="115"/>
    </row>
    <row r="222" spans="1:18" ht="34.5" customHeight="1">
      <c r="A222" s="856"/>
      <c r="B222" s="843"/>
      <c r="C222" s="744"/>
      <c r="D222" s="260"/>
      <c r="E222" s="746"/>
      <c r="F222" s="116" t="s">
        <v>53</v>
      </c>
      <c r="G222" s="117"/>
      <c r="H222" s="118"/>
      <c r="I222" s="87"/>
      <c r="J222" s="119"/>
      <c r="K222" s="87"/>
      <c r="L222" s="119"/>
      <c r="M222" s="87"/>
      <c r="N222" s="119"/>
      <c r="O222" s="87"/>
      <c r="P222" s="119"/>
      <c r="Q222" s="87"/>
      <c r="R222" s="118"/>
    </row>
    <row r="223" spans="1:18" ht="34.5" customHeight="1">
      <c r="A223" s="857"/>
      <c r="B223" s="844"/>
      <c r="C223" s="744"/>
      <c r="D223" s="261"/>
      <c r="E223" s="746"/>
      <c r="F223" s="174"/>
      <c r="G223" s="175"/>
      <c r="H223" s="784"/>
      <c r="I223" s="785"/>
      <c r="J223" s="785"/>
      <c r="K223" s="785"/>
      <c r="L223" s="785"/>
      <c r="M223" s="785"/>
      <c r="N223" s="785"/>
      <c r="O223" s="785"/>
      <c r="P223" s="785"/>
      <c r="Q223" s="785"/>
      <c r="R223" s="155"/>
    </row>
    <row r="224" spans="1:18" ht="34.5" customHeight="1">
      <c r="A224" s="858">
        <v>33</v>
      </c>
      <c r="B224" s="842" t="s">
        <v>245</v>
      </c>
      <c r="C224" s="755" t="s">
        <v>246</v>
      </c>
      <c r="D224" s="258" t="s">
        <v>247</v>
      </c>
      <c r="E224" s="757" t="s">
        <v>48</v>
      </c>
      <c r="F224" s="108" t="s">
        <v>49</v>
      </c>
      <c r="G224" s="151">
        <f>R224*O4</f>
        <v>0</v>
      </c>
      <c r="H224" s="109"/>
      <c r="I224" s="87"/>
      <c r="J224" s="110">
        <v>0</v>
      </c>
      <c r="K224" s="87"/>
      <c r="L224" s="110"/>
      <c r="M224" s="87"/>
      <c r="N224" s="110"/>
      <c r="O224" s="87"/>
      <c r="P224" s="110"/>
      <c r="Q224" s="87"/>
      <c r="R224" s="109"/>
    </row>
    <row r="225" spans="1:18" ht="34.5" customHeight="1">
      <c r="A225" s="856"/>
      <c r="B225" s="843"/>
      <c r="C225" s="744"/>
      <c r="D225" s="259"/>
      <c r="E225" s="746"/>
      <c r="F225" s="113" t="s">
        <v>51</v>
      </c>
      <c r="G225" s="114"/>
      <c r="H225" s="87"/>
      <c r="I225" s="86"/>
      <c r="J225" s="87"/>
      <c r="K225" s="86"/>
      <c r="L225" s="87"/>
      <c r="M225" s="86"/>
      <c r="N225" s="87"/>
      <c r="O225" s="86"/>
      <c r="P225" s="87"/>
      <c r="Q225" s="88"/>
      <c r="R225" s="115"/>
    </row>
    <row r="226" spans="1:18" ht="34.5" customHeight="1">
      <c r="A226" s="856"/>
      <c r="B226" s="843"/>
      <c r="C226" s="744"/>
      <c r="D226" s="260"/>
      <c r="E226" s="746"/>
      <c r="F226" s="116" t="s">
        <v>53</v>
      </c>
      <c r="G226" s="117"/>
      <c r="H226" s="118"/>
      <c r="I226" s="87"/>
      <c r="J226" s="119"/>
      <c r="K226" s="87"/>
      <c r="L226" s="119"/>
      <c r="M226" s="87"/>
      <c r="N226" s="119"/>
      <c r="O226" s="87"/>
      <c r="P226" s="119"/>
      <c r="Q226" s="87"/>
      <c r="R226" s="118"/>
    </row>
    <row r="227" spans="1:18" ht="32.25">
      <c r="A227" s="857"/>
      <c r="B227" s="844"/>
      <c r="C227" s="744"/>
      <c r="D227" s="261"/>
      <c r="E227" s="746"/>
      <c r="F227" s="174"/>
      <c r="G227" s="175"/>
      <c r="H227" s="784"/>
      <c r="I227" s="785"/>
      <c r="J227" s="785"/>
      <c r="K227" s="785"/>
      <c r="L227" s="785"/>
      <c r="M227" s="785"/>
      <c r="N227" s="785"/>
      <c r="O227" s="785"/>
      <c r="P227" s="785"/>
      <c r="Q227" s="785"/>
      <c r="R227" s="155"/>
    </row>
    <row r="228" spans="1:18" ht="34.5" customHeight="1">
      <c r="A228" s="858">
        <v>34</v>
      </c>
      <c r="B228" s="842" t="s">
        <v>248</v>
      </c>
      <c r="C228" s="755" t="s">
        <v>246</v>
      </c>
      <c r="D228" s="258" t="s">
        <v>249</v>
      </c>
      <c r="E228" s="757" t="s">
        <v>48</v>
      </c>
      <c r="F228" s="108" t="s">
        <v>49</v>
      </c>
      <c r="G228" s="151">
        <f>R228*O4</f>
        <v>0</v>
      </c>
      <c r="H228" s="109"/>
      <c r="I228" s="87"/>
      <c r="J228" s="110">
        <v>0</v>
      </c>
      <c r="K228" s="87"/>
      <c r="L228" s="110"/>
      <c r="M228" s="87"/>
      <c r="N228" s="110"/>
      <c r="O228" s="87"/>
      <c r="P228" s="110"/>
      <c r="Q228" s="87"/>
      <c r="R228" s="109"/>
    </row>
    <row r="229" spans="1:18" ht="34.5" customHeight="1">
      <c r="A229" s="856"/>
      <c r="B229" s="843"/>
      <c r="C229" s="744"/>
      <c r="D229" s="259"/>
      <c r="E229" s="746"/>
      <c r="F229" s="113" t="s">
        <v>51</v>
      </c>
      <c r="G229" s="114"/>
      <c r="H229" s="87"/>
      <c r="I229" s="86"/>
      <c r="J229" s="87"/>
      <c r="K229" s="86"/>
      <c r="L229" s="87"/>
      <c r="M229" s="86"/>
      <c r="N229" s="87"/>
      <c r="O229" s="86"/>
      <c r="P229" s="87"/>
      <c r="Q229" s="88"/>
      <c r="R229" s="115"/>
    </row>
    <row r="230" spans="1:18" ht="34.5" customHeight="1">
      <c r="A230" s="856"/>
      <c r="B230" s="843"/>
      <c r="C230" s="744"/>
      <c r="D230" s="260"/>
      <c r="E230" s="746"/>
      <c r="F230" s="116" t="s">
        <v>53</v>
      </c>
      <c r="G230" s="117"/>
      <c r="H230" s="118"/>
      <c r="I230" s="87"/>
      <c r="J230" s="119"/>
      <c r="K230" s="87"/>
      <c r="L230" s="119"/>
      <c r="M230" s="87"/>
      <c r="N230" s="119"/>
      <c r="O230" s="87"/>
      <c r="P230" s="119"/>
      <c r="Q230" s="87"/>
      <c r="R230" s="118"/>
    </row>
    <row r="231" spans="1:18" ht="34.5" customHeight="1">
      <c r="A231" s="857"/>
      <c r="B231" s="844"/>
      <c r="C231" s="744"/>
      <c r="D231" s="261"/>
      <c r="E231" s="746"/>
      <c r="F231" s="174"/>
      <c r="G231" s="175"/>
      <c r="H231" s="784"/>
      <c r="I231" s="785"/>
      <c r="J231" s="785"/>
      <c r="K231" s="785"/>
      <c r="L231" s="785"/>
      <c r="M231" s="785"/>
      <c r="N231" s="785"/>
      <c r="O231" s="785"/>
      <c r="P231" s="785"/>
      <c r="Q231" s="785"/>
      <c r="R231" s="155"/>
    </row>
    <row r="232" spans="1:18" ht="34.5" customHeight="1">
      <c r="A232" s="859">
        <v>35</v>
      </c>
      <c r="B232" s="842" t="s">
        <v>250</v>
      </c>
      <c r="C232" s="755" t="s">
        <v>246</v>
      </c>
      <c r="D232" s="258" t="s">
        <v>211</v>
      </c>
      <c r="E232" s="757" t="s">
        <v>48</v>
      </c>
      <c r="F232" s="108" t="s">
        <v>49</v>
      </c>
      <c r="G232" s="151">
        <f>R232*O4</f>
        <v>0</v>
      </c>
      <c r="H232" s="109"/>
      <c r="I232" s="87"/>
      <c r="J232" s="110">
        <v>0</v>
      </c>
      <c r="K232" s="87"/>
      <c r="L232" s="110"/>
      <c r="M232" s="87"/>
      <c r="N232" s="110"/>
      <c r="O232" s="87"/>
      <c r="P232" s="110"/>
      <c r="Q232" s="87"/>
      <c r="R232" s="109"/>
    </row>
    <row r="233" spans="1:18" ht="34.5" customHeight="1">
      <c r="A233" s="860"/>
      <c r="B233" s="843"/>
      <c r="C233" s="744"/>
      <c r="D233" s="259"/>
      <c r="E233" s="746"/>
      <c r="F233" s="113" t="s">
        <v>51</v>
      </c>
      <c r="G233" s="114"/>
      <c r="H233" s="87"/>
      <c r="I233" s="86"/>
      <c r="J233" s="87"/>
      <c r="K233" s="86"/>
      <c r="L233" s="87"/>
      <c r="M233" s="86"/>
      <c r="N233" s="87"/>
      <c r="O233" s="86"/>
      <c r="P233" s="87"/>
      <c r="Q233" s="88"/>
      <c r="R233" s="115"/>
    </row>
    <row r="234" spans="1:18" ht="34.5" customHeight="1">
      <c r="A234" s="860"/>
      <c r="B234" s="843"/>
      <c r="C234" s="744"/>
      <c r="D234" s="260"/>
      <c r="E234" s="746"/>
      <c r="F234" s="116" t="s">
        <v>53</v>
      </c>
      <c r="G234" s="117"/>
      <c r="H234" s="118"/>
      <c r="I234" s="87"/>
      <c r="J234" s="119"/>
      <c r="K234" s="87"/>
      <c r="L234" s="119"/>
      <c r="M234" s="87"/>
      <c r="N234" s="119"/>
      <c r="O234" s="87"/>
      <c r="P234" s="119"/>
      <c r="Q234" s="87"/>
      <c r="R234" s="118"/>
    </row>
    <row r="235" spans="1:18" ht="34.5" customHeight="1">
      <c r="A235" s="861"/>
      <c r="B235" s="844"/>
      <c r="C235" s="744"/>
      <c r="D235" s="261"/>
      <c r="E235" s="746"/>
      <c r="F235" s="174"/>
      <c r="G235" s="175"/>
      <c r="H235" s="784"/>
      <c r="I235" s="785"/>
      <c r="J235" s="785"/>
      <c r="K235" s="785"/>
      <c r="L235" s="785"/>
      <c r="M235" s="785"/>
      <c r="N235" s="785"/>
      <c r="O235" s="785"/>
      <c r="P235" s="785"/>
      <c r="Q235" s="785"/>
      <c r="R235" s="155"/>
    </row>
    <row r="236" spans="1:18" ht="34.5" customHeight="1">
      <c r="A236" s="858">
        <v>36</v>
      </c>
      <c r="B236" s="842" t="s">
        <v>251</v>
      </c>
      <c r="C236" s="755" t="s">
        <v>246</v>
      </c>
      <c r="D236" s="258" t="s">
        <v>244</v>
      </c>
      <c r="E236" s="757" t="s">
        <v>48</v>
      </c>
      <c r="F236" s="108" t="s">
        <v>49</v>
      </c>
      <c r="G236" s="151">
        <f>R236*O4</f>
        <v>0</v>
      </c>
      <c r="H236" s="109"/>
      <c r="I236" s="87"/>
      <c r="J236" s="110">
        <v>0</v>
      </c>
      <c r="K236" s="87"/>
      <c r="L236" s="110"/>
      <c r="M236" s="87"/>
      <c r="N236" s="110"/>
      <c r="O236" s="87"/>
      <c r="P236" s="110"/>
      <c r="Q236" s="87"/>
      <c r="R236" s="109"/>
    </row>
    <row r="237" spans="1:18" ht="34.5" customHeight="1">
      <c r="A237" s="856"/>
      <c r="B237" s="843"/>
      <c r="C237" s="744"/>
      <c r="D237" s="259"/>
      <c r="E237" s="746"/>
      <c r="F237" s="113" t="s">
        <v>51</v>
      </c>
      <c r="G237" s="114"/>
      <c r="H237" s="87"/>
      <c r="I237" s="86"/>
      <c r="J237" s="87"/>
      <c r="K237" s="86"/>
      <c r="L237" s="87"/>
      <c r="M237" s="86"/>
      <c r="N237" s="87"/>
      <c r="O237" s="86"/>
      <c r="P237" s="87"/>
      <c r="Q237" s="88"/>
      <c r="R237" s="115"/>
    </row>
    <row r="238" spans="1:18" ht="34.5" customHeight="1">
      <c r="A238" s="856"/>
      <c r="B238" s="843"/>
      <c r="C238" s="744"/>
      <c r="D238" s="260"/>
      <c r="E238" s="746"/>
      <c r="F238" s="116" t="s">
        <v>53</v>
      </c>
      <c r="G238" s="117"/>
      <c r="H238" s="118"/>
      <c r="I238" s="87"/>
      <c r="J238" s="119"/>
      <c r="K238" s="87"/>
      <c r="L238" s="119"/>
      <c r="M238" s="87"/>
      <c r="N238" s="119"/>
      <c r="O238" s="87"/>
      <c r="P238" s="119"/>
      <c r="Q238" s="87"/>
      <c r="R238" s="118"/>
    </row>
    <row r="239" spans="1:18" ht="34.5" customHeight="1">
      <c r="A239" s="856"/>
      <c r="B239" s="843"/>
      <c r="C239" s="744"/>
      <c r="D239" s="149"/>
      <c r="E239" s="746"/>
      <c r="F239" s="98"/>
      <c r="G239" s="144"/>
      <c r="H239" s="763"/>
      <c r="I239" s="764"/>
      <c r="J239" s="764"/>
      <c r="K239" s="764"/>
      <c r="L239" s="764"/>
      <c r="M239" s="764"/>
      <c r="N239" s="764"/>
      <c r="O239" s="764"/>
      <c r="P239" s="764"/>
      <c r="Q239" s="764"/>
      <c r="R239" s="155"/>
    </row>
    <row r="240" spans="1:18" ht="34.5" customHeight="1">
      <c r="A240" s="848">
        <v>37</v>
      </c>
      <c r="B240" s="850" t="s">
        <v>252</v>
      </c>
      <c r="C240" s="804" t="s">
        <v>246</v>
      </c>
      <c r="D240" s="262" t="s">
        <v>253</v>
      </c>
      <c r="E240" s="806" t="s">
        <v>48</v>
      </c>
      <c r="F240" s="206" t="s">
        <v>49</v>
      </c>
      <c r="G240" s="207">
        <f>R240*O4</f>
        <v>0</v>
      </c>
      <c r="H240" s="208"/>
      <c r="I240" s="78"/>
      <c r="J240" s="79">
        <v>0</v>
      </c>
      <c r="K240" s="78"/>
      <c r="L240" s="79"/>
      <c r="M240" s="78"/>
      <c r="N240" s="79"/>
      <c r="O240" s="78"/>
      <c r="P240" s="79"/>
      <c r="Q240" s="80"/>
      <c r="R240" s="247"/>
    </row>
    <row r="241" spans="1:18" ht="34.5" customHeight="1">
      <c r="A241" s="742"/>
      <c r="B241" s="843"/>
      <c r="C241" s="744"/>
      <c r="D241" s="259"/>
      <c r="E241" s="746"/>
      <c r="F241" s="113" t="s">
        <v>51</v>
      </c>
      <c r="G241" s="114"/>
      <c r="H241" s="87"/>
      <c r="I241" s="86"/>
      <c r="J241" s="87"/>
      <c r="K241" s="86"/>
      <c r="L241" s="87"/>
      <c r="M241" s="86"/>
      <c r="N241" s="87"/>
      <c r="O241" s="86"/>
      <c r="P241" s="87"/>
      <c r="Q241" s="210"/>
      <c r="R241" s="115"/>
    </row>
    <row r="242" spans="1:18" ht="34.5" customHeight="1">
      <c r="A242" s="742"/>
      <c r="B242" s="843"/>
      <c r="C242" s="744"/>
      <c r="D242" s="260"/>
      <c r="E242" s="746"/>
      <c r="F242" s="116" t="s">
        <v>53</v>
      </c>
      <c r="G242" s="117"/>
      <c r="H242" s="118"/>
      <c r="I242" s="87"/>
      <c r="J242" s="119"/>
      <c r="K242" s="87"/>
      <c r="L242" s="119"/>
      <c r="M242" s="87"/>
      <c r="N242" s="119"/>
      <c r="O242" s="87"/>
      <c r="P242" s="119"/>
      <c r="Q242" s="125"/>
      <c r="R242" s="211"/>
    </row>
    <row r="243" spans="1:18" ht="127.5" customHeight="1">
      <c r="A243" s="849"/>
      <c r="B243" s="851"/>
      <c r="C243" s="815"/>
      <c r="D243" s="263"/>
      <c r="E243" s="852"/>
      <c r="F243" s="264"/>
      <c r="G243" s="265"/>
      <c r="H243" s="853"/>
      <c r="I243" s="854"/>
      <c r="J243" s="854"/>
      <c r="K243" s="854"/>
      <c r="L243" s="854"/>
      <c r="M243" s="854"/>
      <c r="N243" s="854"/>
      <c r="O243" s="854"/>
      <c r="P243" s="854"/>
      <c r="Q243" s="855"/>
      <c r="R243" s="251"/>
    </row>
    <row r="244" spans="1:18" ht="34.5" customHeight="1">
      <c r="A244" s="862">
        <v>38</v>
      </c>
      <c r="B244" s="850" t="s">
        <v>254</v>
      </c>
      <c r="C244" s="804" t="s">
        <v>255</v>
      </c>
      <c r="D244" s="262" t="s">
        <v>256</v>
      </c>
      <c r="E244" s="806" t="s">
        <v>48</v>
      </c>
      <c r="F244" s="206" t="s">
        <v>49</v>
      </c>
      <c r="G244" s="151">
        <f>R244*O4</f>
        <v>1.7</v>
      </c>
      <c r="H244" s="208">
        <v>0</v>
      </c>
      <c r="I244" s="78"/>
      <c r="J244" s="79"/>
      <c r="K244" s="78"/>
      <c r="L244" s="79"/>
      <c r="M244" s="78"/>
      <c r="N244" s="79"/>
      <c r="O244" s="78"/>
      <c r="P244" s="79"/>
      <c r="Q244" s="78"/>
      <c r="R244" s="208">
        <v>1.7</v>
      </c>
    </row>
    <row r="245" spans="1:18" ht="34.5" customHeight="1">
      <c r="A245" s="856"/>
      <c r="B245" s="843"/>
      <c r="C245" s="744"/>
      <c r="D245" s="259"/>
      <c r="E245" s="746"/>
      <c r="F245" s="113" t="s">
        <v>51</v>
      </c>
      <c r="G245" s="114"/>
      <c r="H245" s="87"/>
      <c r="I245" s="86"/>
      <c r="J245" s="87"/>
      <c r="K245" s="86"/>
      <c r="L245" s="87"/>
      <c r="M245" s="86"/>
      <c r="N245" s="87"/>
      <c r="O245" s="86"/>
      <c r="P245" s="87"/>
      <c r="Q245" s="88"/>
      <c r="R245" s="115"/>
    </row>
    <row r="246" spans="1:18" ht="34.5" customHeight="1">
      <c r="A246" s="856"/>
      <c r="B246" s="843"/>
      <c r="C246" s="744"/>
      <c r="D246" s="260"/>
      <c r="E246" s="746"/>
      <c r="F246" s="116" t="s">
        <v>53</v>
      </c>
      <c r="G246" s="117"/>
      <c r="H246" s="118"/>
      <c r="I246" s="87"/>
      <c r="J246" s="119"/>
      <c r="K246" s="87"/>
      <c r="L246" s="119"/>
      <c r="M246" s="87"/>
      <c r="N246" s="119"/>
      <c r="O246" s="87"/>
      <c r="P246" s="119"/>
      <c r="Q246" s="87"/>
      <c r="R246" s="118"/>
    </row>
    <row r="247" spans="1:18" ht="34.5" customHeight="1">
      <c r="A247" s="863"/>
      <c r="B247" s="851"/>
      <c r="C247" s="815"/>
      <c r="D247" s="263"/>
      <c r="E247" s="852"/>
      <c r="F247" s="98"/>
      <c r="G247" s="144"/>
      <c r="H247" s="763"/>
      <c r="I247" s="764"/>
      <c r="J247" s="764"/>
      <c r="K247" s="764"/>
      <c r="L247" s="764"/>
      <c r="M247" s="764"/>
      <c r="N247" s="764"/>
      <c r="O247" s="764"/>
      <c r="P247" s="764"/>
      <c r="Q247" s="764"/>
      <c r="R247" s="203"/>
    </row>
    <row r="248" spans="1:18" ht="34.5" customHeight="1">
      <c r="A248" s="862">
        <v>39</v>
      </c>
      <c r="B248" s="850" t="s">
        <v>257</v>
      </c>
      <c r="C248" s="804" t="s">
        <v>258</v>
      </c>
      <c r="D248" s="262" t="s">
        <v>247</v>
      </c>
      <c r="E248" s="806" t="s">
        <v>48</v>
      </c>
      <c r="F248" s="266" t="s">
        <v>49</v>
      </c>
      <c r="G248" s="151">
        <f>R248*O4</f>
        <v>0.2</v>
      </c>
      <c r="H248" s="77">
        <v>0</v>
      </c>
      <c r="I248" s="78"/>
      <c r="J248" s="79"/>
      <c r="K248" s="78"/>
      <c r="L248" s="79"/>
      <c r="M248" s="78"/>
      <c r="N248" s="79"/>
      <c r="O248" s="78"/>
      <c r="P248" s="79"/>
      <c r="Q248" s="78"/>
      <c r="R248" s="77">
        <v>0.2</v>
      </c>
    </row>
    <row r="249" spans="1:18" ht="34.5" customHeight="1">
      <c r="A249" s="856"/>
      <c r="B249" s="843"/>
      <c r="C249" s="744"/>
      <c r="D249" s="259"/>
      <c r="E249" s="746"/>
      <c r="F249" s="267" t="s">
        <v>51</v>
      </c>
      <c r="G249" s="114"/>
      <c r="H249" s="268"/>
      <c r="I249" s="86"/>
      <c r="J249" s="87"/>
      <c r="K249" s="86"/>
      <c r="L249" s="87"/>
      <c r="M249" s="86"/>
      <c r="N249" s="87"/>
      <c r="O249" s="86"/>
      <c r="P249" s="87"/>
      <c r="Q249" s="88"/>
      <c r="R249" s="269"/>
    </row>
    <row r="250" spans="1:18" ht="34.5" customHeight="1">
      <c r="A250" s="856"/>
      <c r="B250" s="843"/>
      <c r="C250" s="744"/>
      <c r="D250" s="260"/>
      <c r="E250" s="746"/>
      <c r="F250" s="270" t="s">
        <v>53</v>
      </c>
      <c r="G250" s="92"/>
      <c r="H250" s="93"/>
      <c r="I250" s="94"/>
      <c r="J250" s="95"/>
      <c r="K250" s="94"/>
      <c r="L250" s="95"/>
      <c r="M250" s="94"/>
      <c r="N250" s="95"/>
      <c r="O250" s="94"/>
      <c r="P250" s="95"/>
      <c r="Q250" s="94"/>
      <c r="R250" s="93"/>
    </row>
    <row r="251" spans="1:18" ht="34.5" customHeight="1">
      <c r="A251" s="856"/>
      <c r="B251" s="843"/>
      <c r="C251" s="744"/>
      <c r="D251" s="864"/>
      <c r="E251" s="746"/>
      <c r="F251" s="866"/>
      <c r="G251" s="114"/>
      <c r="H251" s="752"/>
      <c r="I251" s="752"/>
      <c r="J251" s="752"/>
      <c r="K251" s="752"/>
      <c r="L251" s="752"/>
      <c r="M251" s="752"/>
      <c r="N251" s="752"/>
      <c r="O251" s="752"/>
      <c r="P251" s="752"/>
      <c r="Q251" s="868"/>
      <c r="R251" s="78"/>
    </row>
    <row r="252" spans="1:18" ht="34.5" customHeight="1">
      <c r="A252" s="863"/>
      <c r="B252" s="851"/>
      <c r="C252" s="815"/>
      <c r="D252" s="865"/>
      <c r="E252" s="852"/>
      <c r="F252" s="867"/>
      <c r="G252" s="229"/>
      <c r="H252" s="812"/>
      <c r="I252" s="812"/>
      <c r="J252" s="812"/>
      <c r="K252" s="812"/>
      <c r="L252" s="812"/>
      <c r="M252" s="812"/>
      <c r="N252" s="812"/>
      <c r="O252" s="812"/>
      <c r="P252" s="812"/>
      <c r="Q252" s="869"/>
      <c r="R252" s="94"/>
    </row>
    <row r="253" spans="1:18" ht="34.5" customHeight="1">
      <c r="A253" s="856">
        <v>40</v>
      </c>
      <c r="B253" s="843" t="s">
        <v>259</v>
      </c>
      <c r="C253" s="745" t="s">
        <v>258</v>
      </c>
      <c r="D253" s="258" t="s">
        <v>249</v>
      </c>
      <c r="E253" s="758" t="s">
        <v>48</v>
      </c>
      <c r="F253" s="108" t="s">
        <v>49</v>
      </c>
      <c r="G253" s="151">
        <f>R253*O4</f>
        <v>0.65</v>
      </c>
      <c r="H253" s="253">
        <v>0</v>
      </c>
      <c r="I253" s="87"/>
      <c r="J253" s="254"/>
      <c r="K253" s="87"/>
      <c r="L253" s="254"/>
      <c r="M253" s="87"/>
      <c r="N253" s="254"/>
      <c r="O253" s="87"/>
      <c r="P253" s="254"/>
      <c r="Q253" s="87"/>
      <c r="R253" s="208">
        <v>0.65</v>
      </c>
    </row>
    <row r="254" spans="1:18" ht="34.5" customHeight="1">
      <c r="A254" s="856"/>
      <c r="B254" s="843"/>
      <c r="C254" s="744"/>
      <c r="D254" s="259"/>
      <c r="E254" s="746"/>
      <c r="F254" s="113" t="s">
        <v>51</v>
      </c>
      <c r="G254" s="114"/>
      <c r="H254" s="87"/>
      <c r="I254" s="86"/>
      <c r="J254" s="87"/>
      <c r="K254" s="86"/>
      <c r="L254" s="87"/>
      <c r="M254" s="86"/>
      <c r="N254" s="87"/>
      <c r="O254" s="86"/>
      <c r="P254" s="87"/>
      <c r="Q254" s="88"/>
      <c r="R254" s="115"/>
    </row>
    <row r="255" spans="1:18" ht="34.5" customHeight="1">
      <c r="A255" s="856"/>
      <c r="B255" s="843"/>
      <c r="C255" s="744"/>
      <c r="D255" s="260"/>
      <c r="E255" s="746"/>
      <c r="F255" s="116" t="s">
        <v>53</v>
      </c>
      <c r="G255" s="117"/>
      <c r="H255" s="118"/>
      <c r="I255" s="87"/>
      <c r="J255" s="119"/>
      <c r="K255" s="87"/>
      <c r="L255" s="119"/>
      <c r="M255" s="87"/>
      <c r="N255" s="119"/>
      <c r="O255" s="87"/>
      <c r="P255" s="119"/>
      <c r="Q255" s="87"/>
      <c r="R255" s="118"/>
    </row>
    <row r="256" spans="1:18" ht="34.5" customHeight="1">
      <c r="A256" s="857"/>
      <c r="B256" s="844"/>
      <c r="C256" s="744"/>
      <c r="D256" s="261"/>
      <c r="E256" s="746"/>
      <c r="F256" s="174"/>
      <c r="G256" s="175"/>
      <c r="H256" s="784"/>
      <c r="I256" s="785"/>
      <c r="J256" s="785"/>
      <c r="K256" s="785"/>
      <c r="L256" s="785"/>
      <c r="M256" s="785"/>
      <c r="N256" s="785"/>
      <c r="O256" s="785"/>
      <c r="P256" s="785"/>
      <c r="Q256" s="785"/>
      <c r="R256" s="155"/>
    </row>
    <row r="257" spans="1:18" ht="34.5" customHeight="1">
      <c r="A257" s="858">
        <v>41</v>
      </c>
      <c r="B257" s="842" t="s">
        <v>260</v>
      </c>
      <c r="C257" s="755" t="s">
        <v>258</v>
      </c>
      <c r="D257" s="258" t="s">
        <v>261</v>
      </c>
      <c r="E257" s="757" t="s">
        <v>48</v>
      </c>
      <c r="F257" s="108" t="s">
        <v>49</v>
      </c>
      <c r="G257" s="151">
        <f>R257*O4</f>
        <v>0.7</v>
      </c>
      <c r="H257" s="109">
        <v>0</v>
      </c>
      <c r="I257" s="87"/>
      <c r="J257" s="110"/>
      <c r="K257" s="87"/>
      <c r="L257" s="110"/>
      <c r="M257" s="87"/>
      <c r="N257" s="110"/>
      <c r="O257" s="87"/>
      <c r="P257" s="110"/>
      <c r="Q257" s="87"/>
      <c r="R257" s="109">
        <v>0.7</v>
      </c>
    </row>
    <row r="258" spans="1:18" ht="34.5" customHeight="1">
      <c r="A258" s="856"/>
      <c r="B258" s="843"/>
      <c r="C258" s="744"/>
      <c r="D258" s="259"/>
      <c r="E258" s="746"/>
      <c r="F258" s="113" t="s">
        <v>51</v>
      </c>
      <c r="G258" s="114"/>
      <c r="H258" s="87"/>
      <c r="I258" s="86"/>
      <c r="J258" s="87"/>
      <c r="K258" s="86"/>
      <c r="L258" s="87"/>
      <c r="M258" s="86"/>
      <c r="N258" s="87"/>
      <c r="O258" s="86"/>
      <c r="P258" s="87"/>
      <c r="Q258" s="88"/>
      <c r="R258" s="115"/>
    </row>
    <row r="259" spans="1:18" ht="34.5" customHeight="1">
      <c r="A259" s="856"/>
      <c r="B259" s="843"/>
      <c r="C259" s="744"/>
      <c r="D259" s="260"/>
      <c r="E259" s="746"/>
      <c r="F259" s="116" t="s">
        <v>53</v>
      </c>
      <c r="G259" s="117"/>
      <c r="H259" s="118"/>
      <c r="I259" s="87"/>
      <c r="J259" s="119"/>
      <c r="K259" s="87"/>
      <c r="L259" s="119"/>
      <c r="M259" s="87"/>
      <c r="N259" s="119"/>
      <c r="O259" s="87"/>
      <c r="P259" s="119"/>
      <c r="Q259" s="87"/>
      <c r="R259" s="118"/>
    </row>
    <row r="260" spans="1:18" ht="34.5" customHeight="1">
      <c r="A260" s="857"/>
      <c r="B260" s="844"/>
      <c r="C260" s="744"/>
      <c r="D260" s="261"/>
      <c r="E260" s="746"/>
      <c r="F260" s="174"/>
      <c r="G260" s="175"/>
      <c r="H260" s="784"/>
      <c r="I260" s="785"/>
      <c r="J260" s="785"/>
      <c r="K260" s="785"/>
      <c r="L260" s="785"/>
      <c r="M260" s="785"/>
      <c r="N260" s="785"/>
      <c r="O260" s="785"/>
      <c r="P260" s="785"/>
      <c r="Q260" s="785"/>
      <c r="R260" s="155"/>
    </row>
    <row r="261" spans="1:18" ht="34.5" customHeight="1">
      <c r="A261" s="858">
        <v>42</v>
      </c>
      <c r="B261" s="842" t="s">
        <v>262</v>
      </c>
      <c r="C261" s="755" t="s">
        <v>258</v>
      </c>
      <c r="D261" s="258" t="s">
        <v>263</v>
      </c>
      <c r="E261" s="757" t="s">
        <v>48</v>
      </c>
      <c r="F261" s="108" t="s">
        <v>49</v>
      </c>
      <c r="G261" s="151">
        <f>R261*O4</f>
        <v>0.7</v>
      </c>
      <c r="H261" s="109">
        <v>0</v>
      </c>
      <c r="I261" s="87"/>
      <c r="J261" s="110"/>
      <c r="K261" s="87"/>
      <c r="L261" s="110"/>
      <c r="M261" s="87"/>
      <c r="N261" s="110"/>
      <c r="O261" s="87"/>
      <c r="P261" s="110"/>
      <c r="Q261" s="87"/>
      <c r="R261" s="109">
        <v>0.7</v>
      </c>
    </row>
    <row r="262" spans="1:18" ht="34.5" customHeight="1">
      <c r="A262" s="856"/>
      <c r="B262" s="843"/>
      <c r="C262" s="744"/>
      <c r="D262" s="259"/>
      <c r="E262" s="746"/>
      <c r="F262" s="113" t="s">
        <v>51</v>
      </c>
      <c r="G262" s="114"/>
      <c r="H262" s="87"/>
      <c r="I262" s="86"/>
      <c r="J262" s="87"/>
      <c r="K262" s="86"/>
      <c r="L262" s="87"/>
      <c r="M262" s="86"/>
      <c r="N262" s="87"/>
      <c r="O262" s="86"/>
      <c r="P262" s="87"/>
      <c r="Q262" s="88"/>
      <c r="R262" s="115"/>
    </row>
    <row r="263" spans="1:18" ht="34.5" customHeight="1">
      <c r="A263" s="856"/>
      <c r="B263" s="843"/>
      <c r="C263" s="744"/>
      <c r="D263" s="260"/>
      <c r="E263" s="746"/>
      <c r="F263" s="116" t="s">
        <v>53</v>
      </c>
      <c r="G263" s="117"/>
      <c r="H263" s="118"/>
      <c r="I263" s="87"/>
      <c r="J263" s="119"/>
      <c r="K263" s="87"/>
      <c r="L263" s="119"/>
      <c r="M263" s="87"/>
      <c r="N263" s="119"/>
      <c r="O263" s="87"/>
      <c r="P263" s="119"/>
      <c r="Q263" s="87"/>
      <c r="R263" s="118"/>
    </row>
    <row r="264" spans="1:18" ht="34.5" customHeight="1">
      <c r="A264" s="857"/>
      <c r="B264" s="844"/>
      <c r="C264" s="744"/>
      <c r="D264" s="261"/>
      <c r="E264" s="746"/>
      <c r="F264" s="174"/>
      <c r="G264" s="175"/>
      <c r="H264" s="784"/>
      <c r="I264" s="785"/>
      <c r="J264" s="785"/>
      <c r="K264" s="785"/>
      <c r="L264" s="785"/>
      <c r="M264" s="785"/>
      <c r="N264" s="785"/>
      <c r="O264" s="785"/>
      <c r="P264" s="785"/>
      <c r="Q264" s="785"/>
      <c r="R264" s="155"/>
    </row>
    <row r="265" spans="1:18" ht="34.5" customHeight="1">
      <c r="A265" s="858">
        <v>43</v>
      </c>
      <c r="B265" s="842" t="s">
        <v>264</v>
      </c>
      <c r="C265" s="755" t="s">
        <v>131</v>
      </c>
      <c r="D265" s="258" t="s">
        <v>218</v>
      </c>
      <c r="E265" s="757" t="s">
        <v>203</v>
      </c>
      <c r="F265" s="108" t="s">
        <v>49</v>
      </c>
      <c r="G265" s="151">
        <f>R265*O4</f>
        <v>0.3</v>
      </c>
      <c r="H265" s="109">
        <v>0</v>
      </c>
      <c r="I265" s="87"/>
      <c r="J265" s="110"/>
      <c r="K265" s="87"/>
      <c r="L265" s="110"/>
      <c r="M265" s="87"/>
      <c r="N265" s="110"/>
      <c r="O265" s="87"/>
      <c r="P265" s="110"/>
      <c r="Q265" s="87"/>
      <c r="R265" s="109">
        <v>0.3</v>
      </c>
    </row>
    <row r="266" spans="1:18" ht="34.5" customHeight="1">
      <c r="A266" s="856"/>
      <c r="B266" s="843"/>
      <c r="C266" s="744"/>
      <c r="D266" s="259"/>
      <c r="E266" s="746"/>
      <c r="F266" s="113" t="s">
        <v>51</v>
      </c>
      <c r="G266" s="114"/>
      <c r="H266" s="87"/>
      <c r="I266" s="86"/>
      <c r="J266" s="87"/>
      <c r="K266" s="86"/>
      <c r="L266" s="87"/>
      <c r="M266" s="86"/>
      <c r="N266" s="87"/>
      <c r="O266" s="86"/>
      <c r="P266" s="87"/>
      <c r="Q266" s="88"/>
      <c r="R266" s="115"/>
    </row>
    <row r="267" spans="1:18" ht="34.5" customHeight="1">
      <c r="A267" s="856"/>
      <c r="B267" s="843"/>
      <c r="C267" s="744"/>
      <c r="D267" s="260"/>
      <c r="E267" s="746"/>
      <c r="F267" s="116" t="s">
        <v>53</v>
      </c>
      <c r="G267" s="117"/>
      <c r="H267" s="118"/>
      <c r="I267" s="87"/>
      <c r="J267" s="119"/>
      <c r="K267" s="87"/>
      <c r="L267" s="119"/>
      <c r="M267" s="87"/>
      <c r="N267" s="119"/>
      <c r="O267" s="87"/>
      <c r="P267" s="119"/>
      <c r="Q267" s="87"/>
      <c r="R267" s="118"/>
    </row>
    <row r="268" spans="1:18" ht="34.5" customHeight="1">
      <c r="A268" s="856"/>
      <c r="B268" s="843"/>
      <c r="C268" s="744"/>
      <c r="D268" s="149"/>
      <c r="E268" s="746"/>
      <c r="F268" s="98"/>
      <c r="G268" s="144"/>
      <c r="H268" s="763"/>
      <c r="I268" s="764"/>
      <c r="J268" s="764"/>
      <c r="K268" s="764"/>
      <c r="L268" s="764"/>
      <c r="M268" s="764"/>
      <c r="N268" s="764"/>
      <c r="O268" s="764"/>
      <c r="P268" s="764"/>
      <c r="Q268" s="764"/>
      <c r="R268" s="155"/>
    </row>
    <row r="269" spans="1:18" ht="34.5" customHeight="1">
      <c r="A269" s="848">
        <v>44</v>
      </c>
      <c r="B269" s="850" t="s">
        <v>265</v>
      </c>
      <c r="C269" s="804" t="s">
        <v>266</v>
      </c>
      <c r="D269" s="262" t="s">
        <v>267</v>
      </c>
      <c r="E269" s="806" t="s">
        <v>203</v>
      </c>
      <c r="F269" s="206" t="s">
        <v>49</v>
      </c>
      <c r="G269" s="207">
        <f>R269*O4</f>
        <v>0.2</v>
      </c>
      <c r="H269" s="208">
        <v>0</v>
      </c>
      <c r="I269" s="78"/>
      <c r="J269" s="79"/>
      <c r="K269" s="78"/>
      <c r="L269" s="79"/>
      <c r="M269" s="78"/>
      <c r="N269" s="79"/>
      <c r="O269" s="78"/>
      <c r="P269" s="79"/>
      <c r="Q269" s="80"/>
      <c r="R269" s="247">
        <v>0.2</v>
      </c>
    </row>
    <row r="270" spans="1:18" ht="34.5" customHeight="1">
      <c r="A270" s="742"/>
      <c r="B270" s="843"/>
      <c r="C270" s="744"/>
      <c r="D270" s="259"/>
      <c r="E270" s="746"/>
      <c r="F270" s="113" t="s">
        <v>51</v>
      </c>
      <c r="G270" s="114"/>
      <c r="H270" s="87"/>
      <c r="I270" s="86"/>
      <c r="J270" s="87"/>
      <c r="K270" s="86"/>
      <c r="L270" s="87"/>
      <c r="M270" s="86"/>
      <c r="N270" s="87"/>
      <c r="O270" s="86"/>
      <c r="P270" s="87"/>
      <c r="Q270" s="210"/>
      <c r="R270" s="115"/>
    </row>
    <row r="271" spans="1:18" ht="34.5" customHeight="1">
      <c r="A271" s="742"/>
      <c r="B271" s="843"/>
      <c r="C271" s="744"/>
      <c r="D271" s="260"/>
      <c r="E271" s="746"/>
      <c r="F271" s="116" t="s">
        <v>53</v>
      </c>
      <c r="G271" s="117"/>
      <c r="H271" s="118"/>
      <c r="I271" s="87"/>
      <c r="J271" s="119"/>
      <c r="K271" s="87"/>
      <c r="L271" s="119"/>
      <c r="M271" s="87"/>
      <c r="N271" s="119"/>
      <c r="O271" s="87"/>
      <c r="P271" s="119"/>
      <c r="Q271" s="125"/>
      <c r="R271" s="211"/>
    </row>
    <row r="272" spans="1:18" ht="34.5" customHeight="1">
      <c r="A272" s="849"/>
      <c r="B272" s="851"/>
      <c r="C272" s="815"/>
      <c r="D272" s="263"/>
      <c r="E272" s="852"/>
      <c r="F272" s="264"/>
      <c r="G272" s="265"/>
      <c r="H272" s="853"/>
      <c r="I272" s="854"/>
      <c r="J272" s="854"/>
      <c r="K272" s="854"/>
      <c r="L272" s="854"/>
      <c r="M272" s="854"/>
      <c r="N272" s="854"/>
      <c r="O272" s="854"/>
      <c r="P272" s="854"/>
      <c r="Q272" s="855"/>
      <c r="R272" s="252"/>
    </row>
    <row r="273" spans="1:18" ht="34.5" customHeight="1">
      <c r="A273" s="742">
        <v>45</v>
      </c>
      <c r="B273" s="843" t="s">
        <v>268</v>
      </c>
      <c r="C273" s="745" t="s">
        <v>266</v>
      </c>
      <c r="D273" s="258" t="s">
        <v>247</v>
      </c>
      <c r="E273" s="758" t="s">
        <v>203</v>
      </c>
      <c r="F273" s="108" t="s">
        <v>49</v>
      </c>
      <c r="G273" s="151">
        <f>R273*O4</f>
        <v>0.3</v>
      </c>
      <c r="H273" s="253">
        <v>0</v>
      </c>
      <c r="I273" s="87"/>
      <c r="J273" s="254"/>
      <c r="K273" s="87"/>
      <c r="L273" s="254"/>
      <c r="M273" s="87"/>
      <c r="N273" s="254"/>
      <c r="O273" s="87"/>
      <c r="P273" s="254"/>
      <c r="Q273" s="87"/>
      <c r="R273" s="255">
        <v>0.3</v>
      </c>
    </row>
    <row r="274" spans="1:18" ht="34.5" customHeight="1">
      <c r="A274" s="742"/>
      <c r="B274" s="843"/>
      <c r="C274" s="744"/>
      <c r="D274" s="259"/>
      <c r="E274" s="746"/>
      <c r="F274" s="113" t="s">
        <v>51</v>
      </c>
      <c r="G274" s="114"/>
      <c r="H274" s="87"/>
      <c r="I274" s="86"/>
      <c r="J274" s="87"/>
      <c r="K274" s="86"/>
      <c r="L274" s="87"/>
      <c r="M274" s="86"/>
      <c r="N274" s="87"/>
      <c r="O274" s="86"/>
      <c r="P274" s="87"/>
      <c r="Q274" s="88"/>
      <c r="R274" s="115"/>
    </row>
    <row r="275" spans="1:18" ht="34.5" customHeight="1">
      <c r="A275" s="742"/>
      <c r="B275" s="843"/>
      <c r="C275" s="744"/>
      <c r="D275" s="260"/>
      <c r="E275" s="746"/>
      <c r="F275" s="116" t="s">
        <v>53</v>
      </c>
      <c r="G275" s="117"/>
      <c r="H275" s="118"/>
      <c r="I275" s="87"/>
      <c r="J275" s="119"/>
      <c r="K275" s="87"/>
      <c r="L275" s="119"/>
      <c r="M275" s="87"/>
      <c r="N275" s="119"/>
      <c r="O275" s="87"/>
      <c r="P275" s="119"/>
      <c r="Q275" s="87"/>
      <c r="R275" s="118"/>
    </row>
    <row r="276" spans="1:18" ht="34.5" customHeight="1">
      <c r="A276" s="743"/>
      <c r="B276" s="844"/>
      <c r="C276" s="744"/>
      <c r="D276" s="261"/>
      <c r="E276" s="746"/>
      <c r="F276" s="174"/>
      <c r="G276" s="175"/>
      <c r="H276" s="784"/>
      <c r="I276" s="785"/>
      <c r="J276" s="785"/>
      <c r="K276" s="785"/>
      <c r="L276" s="785"/>
      <c r="M276" s="785"/>
      <c r="N276" s="785"/>
      <c r="O276" s="785"/>
      <c r="P276" s="785"/>
      <c r="Q276" s="785"/>
      <c r="R276" s="155"/>
    </row>
    <row r="277" spans="1:18" ht="34.5" customHeight="1">
      <c r="A277" s="741">
        <v>46</v>
      </c>
      <c r="B277" s="842" t="s">
        <v>269</v>
      </c>
      <c r="C277" s="755" t="s">
        <v>266</v>
      </c>
      <c r="D277" s="258" t="s">
        <v>261</v>
      </c>
      <c r="E277" s="757" t="s">
        <v>203</v>
      </c>
      <c r="F277" s="108" t="s">
        <v>49</v>
      </c>
      <c r="G277" s="151">
        <f>R277*O4</f>
        <v>0.2</v>
      </c>
      <c r="H277" s="109">
        <v>0</v>
      </c>
      <c r="I277" s="87"/>
      <c r="J277" s="110"/>
      <c r="K277" s="87"/>
      <c r="L277" s="110"/>
      <c r="M277" s="87"/>
      <c r="N277" s="110"/>
      <c r="O277" s="87"/>
      <c r="P277" s="110"/>
      <c r="Q277" s="87"/>
      <c r="R277" s="109">
        <v>0.2</v>
      </c>
    </row>
    <row r="278" spans="1:18" ht="34.5" customHeight="1">
      <c r="A278" s="742"/>
      <c r="B278" s="843"/>
      <c r="C278" s="744"/>
      <c r="D278" s="259"/>
      <c r="E278" s="746"/>
      <c r="F278" s="113" t="s">
        <v>51</v>
      </c>
      <c r="G278" s="114"/>
      <c r="H278" s="87"/>
      <c r="I278" s="86"/>
      <c r="J278" s="87"/>
      <c r="K278" s="86"/>
      <c r="L278" s="87"/>
      <c r="M278" s="86"/>
      <c r="N278" s="87"/>
      <c r="O278" s="86"/>
      <c r="P278" s="87"/>
      <c r="Q278" s="88"/>
      <c r="R278" s="115"/>
    </row>
    <row r="279" spans="1:18" ht="34.5" customHeight="1">
      <c r="A279" s="742"/>
      <c r="B279" s="843"/>
      <c r="C279" s="744"/>
      <c r="D279" s="260"/>
      <c r="E279" s="746"/>
      <c r="F279" s="116" t="s">
        <v>53</v>
      </c>
      <c r="G279" s="117"/>
      <c r="H279" s="118"/>
      <c r="I279" s="87"/>
      <c r="J279" s="119"/>
      <c r="K279" s="87"/>
      <c r="L279" s="119"/>
      <c r="M279" s="87"/>
      <c r="N279" s="119"/>
      <c r="O279" s="87"/>
      <c r="P279" s="119"/>
      <c r="Q279" s="87"/>
      <c r="R279" s="118"/>
    </row>
    <row r="280" spans="1:18" ht="34.5" customHeight="1">
      <c r="A280" s="743"/>
      <c r="B280" s="844"/>
      <c r="C280" s="744"/>
      <c r="D280" s="261"/>
      <c r="E280" s="746"/>
      <c r="F280" s="174"/>
      <c r="G280" s="175"/>
      <c r="H280" s="784"/>
      <c r="I280" s="785"/>
      <c r="J280" s="785"/>
      <c r="K280" s="785"/>
      <c r="L280" s="785"/>
      <c r="M280" s="785"/>
      <c r="N280" s="785"/>
      <c r="O280" s="785"/>
      <c r="P280" s="785"/>
      <c r="Q280" s="785"/>
      <c r="R280" s="155"/>
    </row>
    <row r="281" spans="1:18" ht="34.5" hidden="1" customHeight="1">
      <c r="A281" s="870" t="s">
        <v>270</v>
      </c>
      <c r="B281" s="871"/>
      <c r="C281" s="871"/>
      <c r="D281" s="871"/>
      <c r="E281" s="872"/>
      <c r="F281" s="271">
        <f t="shared" ref="F281:F283" si="0">SUM(H281:Q281)</f>
        <v>0</v>
      </c>
      <c r="G281" s="272"/>
      <c r="H281" s="271">
        <f t="shared" ref="H281:R281" si="1">H17+H22+H28+H32+H38+H47+H53+H57+H63+H67+H71+H77+H81+H89+H99+H104+H109+H116+H120+H126+H132+H138+H143+H148+H153+H158+H164+H168+H172+H176+H180+H184+H188+H192+H196+H200+H204+H208+H212+H216+H220+H224+H228+H232+H236+H240+H244+H248+H253+H257+H261+H265+H269+H273+H277</f>
        <v>0</v>
      </c>
      <c r="I281" s="271">
        <f t="shared" si="1"/>
        <v>0</v>
      </c>
      <c r="J281" s="271">
        <f t="shared" si="1"/>
        <v>0</v>
      </c>
      <c r="K281" s="271">
        <f t="shared" si="1"/>
        <v>0</v>
      </c>
      <c r="L281" s="271">
        <f t="shared" si="1"/>
        <v>0</v>
      </c>
      <c r="M281" s="271">
        <f t="shared" si="1"/>
        <v>0</v>
      </c>
      <c r="N281" s="271">
        <f t="shared" si="1"/>
        <v>0</v>
      </c>
      <c r="O281" s="271">
        <f t="shared" si="1"/>
        <v>0</v>
      </c>
      <c r="P281" s="271">
        <f t="shared" si="1"/>
        <v>0</v>
      </c>
      <c r="Q281" s="273">
        <f t="shared" si="1"/>
        <v>0</v>
      </c>
      <c r="R281" s="273">
        <f t="shared" si="1"/>
        <v>31.399999999999991</v>
      </c>
    </row>
    <row r="282" spans="1:18" ht="34.5" hidden="1" customHeight="1">
      <c r="A282" s="873" t="s">
        <v>271</v>
      </c>
      <c r="B282" s="874"/>
      <c r="C282" s="874"/>
      <c r="D282" s="874"/>
      <c r="E282" s="875"/>
      <c r="F282" s="271">
        <f t="shared" si="0"/>
        <v>0</v>
      </c>
      <c r="G282" s="272"/>
      <c r="H282" s="271">
        <f t="shared" ref="H282:H283" si="2">H18+H23+H29+H33+H39+H48+H54+H58+H64+H68+H72+H78+H82+H90+H100+H105+H110+H117+H121+H127+H133+H139+H144+H149+H154+H159+H165+H169+H173+H177+H181+H185+H189+H193+H197+H201+H205+H209+H213+H217+H221+H225+H229+H233+H237+H241+H245+H249+H254+H258+H262+H266+H270+H274+H278</f>
        <v>0</v>
      </c>
      <c r="I282" s="271">
        <f t="shared" ref="I282:I283" si="3">I18+I23+I29+I33+I39+I48+I54+I58+I64+I68+I72+I78+I82+I90+I100+I105+I110+I117+I121+I127+I133+I139+I144+I149+I154+I159+I165+I169+I173+I177+I181+I185+I189+I193+I197+I201+I205+I209+I213+I217+I221+I225+I229+I233+I237+I241+I245+I249+I254+I258+I262+I266+I270+I274+I278</f>
        <v>0</v>
      </c>
      <c r="J282" s="271">
        <f t="shared" ref="J282:J283" si="4">J18+J23+J29+J33+J39+J48+J54+J58+J64+J68+J72+J78+J82+J90+J100+J105+J110+J117+J121+J127+J133+J139+J144+J149+J154+J159+J165+J169+J173+J177+J181+J185+J189+J193+J197+J201+J205+J209+J213+J217+J221+J225+J229+J233+J237+J241+J245+J249+J254+J258+J262+J266+J270+J274+J278</f>
        <v>0</v>
      </c>
      <c r="K282" s="271">
        <f t="shared" ref="K282:K283" si="5">K18+K23+K29+K33+K39+K48+K54+K58+K64+K68+K72+K78+K82+K90+K100+K105+K110+K117+K121+K127+K133+K139+K144+K149+K154+K159+K165+K169+K173+K177+K181+K185+K189+K193+K197+K201+K205+K209+K213+K217+K221+K225+K229+K233+K237+K241+K245+K249+K254+K258+K262+K266+K270+K274+K278</f>
        <v>0</v>
      </c>
      <c r="L282" s="271">
        <f t="shared" ref="L282:L283" si="6">L18+L23+L29+L33+L39+L48+L54+L58+L64+L68+L72+L78+L82+L90+L100+L105+L110+L117+L121+L127+L133+L139+L144+L149+L154+L159+L165+L169+L173+L177+L181+L185+L189+L193+L197+L201+L205+L209+L213+L217+L221+L225+L229+L233+L237+L241+L245+L249+L254+L258+L262+L266+L270+L274+L278</f>
        <v>0</v>
      </c>
      <c r="M282" s="271">
        <f t="shared" ref="M282:M283" si="7">M18+M23+M29+M33+M39+M48+M54+M58+M64+M68+M72+M78+M82+M90+M100+M105+M110+M117+M121+M127+M133+M139+M144+M149+M154+M159+M165+M169+M173+M177+M181+M185+M189+M193+M197+M201+M205+M209+M213+M217+M221+M225+M229+M233+M237+M241+M245+M249+M254+M258+M262+M266+M270+M274+M278</f>
        <v>0</v>
      </c>
      <c r="N282" s="271">
        <f t="shared" ref="N282:N283" si="8">N18+N23+N29+N33+N39+N48+N54+N58+N64+N68+N72+N78+N82+N90+N100+N105+N110+N117+N121+N127+N133+N139+N144+N149+N154+N159+N165+N169+N173+N177+N181+N185+N189+N193+N197+N201+N205+N209+N213+N217+N221+N225+N229+N233+N237+N241+N245+N249+N254+N258+N262+N266+N270+N274+N278</f>
        <v>0</v>
      </c>
      <c r="O282" s="271">
        <f t="shared" ref="O282:O283" si="9">O18+O23+O29+O33+O39+O48+O54+O58+O64+O68+O72+O78+O82+O90+O100+O105+O110+O117+O121+O127+O133+O139+O144+O149+O154+O159+O165+O169+O173+O177+O181+O185+O189+O193+O197+O201+O205+O209+O213+O217+O221+O225+O229+O233+O237+O241+O245+O249+O254+O258+O262+O266+O270+O274+O278</f>
        <v>0</v>
      </c>
      <c r="P282" s="271">
        <f t="shared" ref="P282:P283" si="10">P18+P23+P29+P33+P39+P48+P54+P58+P64+P68+P72+P78+P82+P90+P100+P105+P110+P117+P121+P127+P133+P139+P144+P149+P154+P159+P165+P169+P173+P177+P181+P185+P189+P193+P197+P201+P205+P209+P213+P217+P221+P225+P229+P233+P237+P241+P245+P249+P254+P258+P262+P266+P270+P274+P278</f>
        <v>0</v>
      </c>
      <c r="Q282" s="273">
        <f t="shared" ref="Q282:Q283" si="11">Q18+Q23+Q29+Q33+Q39+Q48+Q54+Q58+Q64+Q68+Q72+Q78+Q82+Q90+Q100+Q105+Q110+Q117+Q121+Q127+Q133+Q139+Q144+Q149+Q154+Q159+Q165+Q169+Q173+Q177+Q181+Q185+Q189+Q193+Q197+Q201+Q205+Q209+Q213+Q217+Q221+Q225+Q229+Q233+Q237+Q241+Q245+Q249+Q254+Q258+Q262+Q266+Q270+Q274+Q278</f>
        <v>0</v>
      </c>
      <c r="R282" s="273">
        <f t="shared" ref="R282:R283" si="12">R18+R23+R29+R33+R39+R48+R54+R58+R64+R68+R72+R78+R82+R90+R100+R105+R110+R117+R121+R127+R133+R139+R144+R149+R154+R159+R165+R169+R173+R177+R181+R185+R189+R193+R197+R201+R205+R209+R213+R217+R221+R225+R229+R233+R237+R241+R245+R249+R254+R258+R262+R266+R270+R274+R278</f>
        <v>19.5</v>
      </c>
    </row>
    <row r="283" spans="1:18" ht="34.5" hidden="1" customHeight="1">
      <c r="A283" s="876" t="s">
        <v>272</v>
      </c>
      <c r="B283" s="877"/>
      <c r="C283" s="877"/>
      <c r="D283" s="877"/>
      <c r="E283" s="878"/>
      <c r="F283" s="271">
        <f t="shared" si="0"/>
        <v>1.8</v>
      </c>
      <c r="G283" s="272"/>
      <c r="H283" s="271">
        <f t="shared" si="2"/>
        <v>0</v>
      </c>
      <c r="I283" s="271">
        <f t="shared" si="3"/>
        <v>0</v>
      </c>
      <c r="J283" s="271">
        <f t="shared" si="4"/>
        <v>0</v>
      </c>
      <c r="K283" s="271">
        <f t="shared" si="5"/>
        <v>0</v>
      </c>
      <c r="L283" s="271">
        <f t="shared" si="6"/>
        <v>0</v>
      </c>
      <c r="M283" s="271">
        <f t="shared" si="7"/>
        <v>0</v>
      </c>
      <c r="N283" s="271">
        <f t="shared" si="8"/>
        <v>0</v>
      </c>
      <c r="O283" s="271">
        <f t="shared" si="9"/>
        <v>0</v>
      </c>
      <c r="P283" s="271">
        <f t="shared" si="10"/>
        <v>0</v>
      </c>
      <c r="Q283" s="273">
        <f t="shared" si="11"/>
        <v>1.8</v>
      </c>
      <c r="R283" s="273">
        <f t="shared" si="12"/>
        <v>31.63</v>
      </c>
    </row>
    <row r="284" spans="1:18" ht="34.5" hidden="1" customHeight="1">
      <c r="A284" s="879" t="s">
        <v>273</v>
      </c>
      <c r="B284" s="880"/>
      <c r="C284" s="880"/>
      <c r="D284" s="880"/>
      <c r="E284" s="881"/>
      <c r="F284" s="274">
        <f>F281+F282</f>
        <v>0</v>
      </c>
      <c r="G284" s="275"/>
      <c r="H284" s="274">
        <f t="shared" ref="H284:R284" si="13">H281+H282</f>
        <v>0</v>
      </c>
      <c r="I284" s="274">
        <f t="shared" si="13"/>
        <v>0</v>
      </c>
      <c r="J284" s="274">
        <f t="shared" si="13"/>
        <v>0</v>
      </c>
      <c r="K284" s="274">
        <f t="shared" si="13"/>
        <v>0</v>
      </c>
      <c r="L284" s="274">
        <f t="shared" si="13"/>
        <v>0</v>
      </c>
      <c r="M284" s="274">
        <f t="shared" si="13"/>
        <v>0</v>
      </c>
      <c r="N284" s="274">
        <f t="shared" si="13"/>
        <v>0</v>
      </c>
      <c r="O284" s="274">
        <f t="shared" si="13"/>
        <v>0</v>
      </c>
      <c r="P284" s="274">
        <f t="shared" si="13"/>
        <v>0</v>
      </c>
      <c r="Q284" s="276">
        <f t="shared" si="13"/>
        <v>0</v>
      </c>
      <c r="R284" s="276">
        <f t="shared" si="13"/>
        <v>50.899999999999991</v>
      </c>
    </row>
    <row r="285" spans="1:18" ht="34.5" hidden="1" customHeight="1">
      <c r="A285" s="882" t="s">
        <v>274</v>
      </c>
      <c r="B285" s="883"/>
      <c r="C285" s="883"/>
      <c r="D285" s="883"/>
      <c r="E285" s="884"/>
      <c r="F285" s="888">
        <f>SUM(F281:F283)</f>
        <v>1.8</v>
      </c>
      <c r="G285" s="275"/>
      <c r="H285" s="888">
        <f t="shared" ref="H285:R285" si="14">H281+H282+H283</f>
        <v>0</v>
      </c>
      <c r="I285" s="888">
        <f t="shared" si="14"/>
        <v>0</v>
      </c>
      <c r="J285" s="888">
        <f t="shared" si="14"/>
        <v>0</v>
      </c>
      <c r="K285" s="888">
        <f t="shared" si="14"/>
        <v>0</v>
      </c>
      <c r="L285" s="888">
        <f t="shared" si="14"/>
        <v>0</v>
      </c>
      <c r="M285" s="888">
        <f t="shared" si="14"/>
        <v>0</v>
      </c>
      <c r="N285" s="888">
        <f t="shared" si="14"/>
        <v>0</v>
      </c>
      <c r="O285" s="888">
        <f t="shared" si="14"/>
        <v>0</v>
      </c>
      <c r="P285" s="888">
        <f t="shared" si="14"/>
        <v>0</v>
      </c>
      <c r="Q285" s="890">
        <f t="shared" si="14"/>
        <v>1.8</v>
      </c>
      <c r="R285" s="890">
        <f t="shared" si="14"/>
        <v>82.529999999999987</v>
      </c>
    </row>
    <row r="286" spans="1:18" ht="34.5" hidden="1" customHeight="1">
      <c r="A286" s="885"/>
      <c r="B286" s="886"/>
      <c r="C286" s="886"/>
      <c r="D286" s="886"/>
      <c r="E286" s="887"/>
      <c r="F286" s="889"/>
      <c r="G286" s="279"/>
      <c r="H286" s="889"/>
      <c r="I286" s="889"/>
      <c r="J286" s="889"/>
      <c r="K286" s="889"/>
      <c r="L286" s="889"/>
      <c r="M286" s="889"/>
      <c r="N286" s="889"/>
      <c r="O286" s="889"/>
      <c r="P286" s="889"/>
      <c r="Q286" s="891"/>
      <c r="R286" s="891"/>
    </row>
    <row r="287" spans="1:18" ht="34.5" hidden="1" customHeight="1">
      <c r="A287" s="892"/>
      <c r="B287" s="893"/>
      <c r="C287" s="893"/>
      <c r="D287" s="893"/>
      <c r="E287" s="893"/>
      <c r="F287" s="893"/>
      <c r="G287" s="894"/>
      <c r="H287" s="893"/>
      <c r="I287" s="893"/>
      <c r="J287" s="893"/>
      <c r="K287" s="893"/>
      <c r="L287" s="893"/>
      <c r="M287" s="893"/>
      <c r="N287" s="893"/>
      <c r="O287" s="893"/>
      <c r="P287" s="893"/>
      <c r="Q287" s="895"/>
      <c r="R287" s="280"/>
    </row>
    <row r="288" spans="1:18" ht="34.5" customHeight="1">
      <c r="A288" s="873" t="s">
        <v>275</v>
      </c>
      <c r="B288" s="874"/>
      <c r="C288" s="874"/>
      <c r="D288" s="874"/>
      <c r="E288" s="874"/>
      <c r="F288" s="875"/>
      <c r="G288" s="281"/>
      <c r="H288" s="282">
        <f t="shared" ref="H288:H292" si="15">H281</f>
        <v>0</v>
      </c>
      <c r="I288" s="282">
        <f t="shared" ref="I288:I292" si="16">I281+H288</f>
        <v>0</v>
      </c>
      <c r="J288" s="282">
        <f t="shared" ref="J288:J292" si="17">J281+I288</f>
        <v>0</v>
      </c>
      <c r="K288" s="282">
        <f t="shared" ref="K288:K292" si="18">K281+J288</f>
        <v>0</v>
      </c>
      <c r="L288" s="282">
        <f t="shared" ref="L288:L292" si="19">L281+K288</f>
        <v>0</v>
      </c>
      <c r="M288" s="282">
        <f t="shared" ref="M288:M292" si="20">M281+L288</f>
        <v>0</v>
      </c>
      <c r="N288" s="282">
        <f t="shared" ref="N288:N292" si="21">N281+M288</f>
        <v>0</v>
      </c>
      <c r="O288" s="282">
        <f t="shared" ref="O288:O292" si="22">O281+N288</f>
        <v>0</v>
      </c>
      <c r="P288" s="282">
        <f t="shared" ref="P288:P292" si="23">P281+O288</f>
        <v>0</v>
      </c>
      <c r="Q288" s="283">
        <f t="shared" ref="Q288:Q292" si="24">Q281+P288</f>
        <v>0</v>
      </c>
      <c r="R288" s="283"/>
    </row>
    <row r="289" spans="1:18" ht="34.5" customHeight="1">
      <c r="A289" s="896" t="s">
        <v>276</v>
      </c>
      <c r="B289" s="897"/>
      <c r="C289" s="897"/>
      <c r="D289" s="897"/>
      <c r="E289" s="897"/>
      <c r="F289" s="898"/>
      <c r="G289" s="284"/>
      <c r="H289" s="282">
        <f t="shared" si="15"/>
        <v>0</v>
      </c>
      <c r="I289" s="282">
        <f t="shared" si="16"/>
        <v>0</v>
      </c>
      <c r="J289" s="282">
        <f t="shared" si="17"/>
        <v>0</v>
      </c>
      <c r="K289" s="282">
        <f t="shared" si="18"/>
        <v>0</v>
      </c>
      <c r="L289" s="282">
        <f t="shared" si="19"/>
        <v>0</v>
      </c>
      <c r="M289" s="282">
        <f t="shared" si="20"/>
        <v>0</v>
      </c>
      <c r="N289" s="282">
        <f t="shared" si="21"/>
        <v>0</v>
      </c>
      <c r="O289" s="282">
        <f t="shared" si="22"/>
        <v>0</v>
      </c>
      <c r="P289" s="282">
        <f t="shared" si="23"/>
        <v>0</v>
      </c>
      <c r="Q289" s="283">
        <f t="shared" si="24"/>
        <v>0</v>
      </c>
      <c r="R289" s="283"/>
    </row>
    <row r="290" spans="1:18" ht="34.5" customHeight="1">
      <c r="A290" s="876" t="s">
        <v>277</v>
      </c>
      <c r="B290" s="877"/>
      <c r="C290" s="877"/>
      <c r="D290" s="877"/>
      <c r="E290" s="877"/>
      <c r="F290" s="878"/>
      <c r="G290" s="285"/>
      <c r="H290" s="282">
        <f t="shared" si="15"/>
        <v>0</v>
      </c>
      <c r="I290" s="282">
        <f t="shared" si="16"/>
        <v>0</v>
      </c>
      <c r="J290" s="282">
        <f t="shared" si="17"/>
        <v>0</v>
      </c>
      <c r="K290" s="282">
        <f t="shared" si="18"/>
        <v>0</v>
      </c>
      <c r="L290" s="282">
        <f t="shared" si="19"/>
        <v>0</v>
      </c>
      <c r="M290" s="282">
        <f t="shared" si="20"/>
        <v>0</v>
      </c>
      <c r="N290" s="282">
        <f t="shared" si="21"/>
        <v>0</v>
      </c>
      <c r="O290" s="282">
        <f t="shared" si="22"/>
        <v>0</v>
      </c>
      <c r="P290" s="282">
        <f t="shared" si="23"/>
        <v>0</v>
      </c>
      <c r="Q290" s="283">
        <f t="shared" si="24"/>
        <v>1.8</v>
      </c>
      <c r="R290" s="283"/>
    </row>
    <row r="291" spans="1:18" ht="34.5" customHeight="1">
      <c r="A291" s="879" t="s">
        <v>278</v>
      </c>
      <c r="B291" s="880"/>
      <c r="C291" s="880"/>
      <c r="D291" s="880"/>
      <c r="E291" s="880"/>
      <c r="F291" s="881"/>
      <c r="G291" s="277"/>
      <c r="H291" s="274">
        <f t="shared" si="15"/>
        <v>0</v>
      </c>
      <c r="I291" s="286">
        <f t="shared" si="16"/>
        <v>0</v>
      </c>
      <c r="J291" s="286">
        <f t="shared" si="17"/>
        <v>0</v>
      </c>
      <c r="K291" s="286">
        <f t="shared" si="18"/>
        <v>0</v>
      </c>
      <c r="L291" s="286">
        <f t="shared" si="19"/>
        <v>0</v>
      </c>
      <c r="M291" s="286">
        <f t="shared" si="20"/>
        <v>0</v>
      </c>
      <c r="N291" s="286">
        <f t="shared" si="21"/>
        <v>0</v>
      </c>
      <c r="O291" s="286">
        <f t="shared" si="22"/>
        <v>0</v>
      </c>
      <c r="P291" s="286">
        <f t="shared" si="23"/>
        <v>0</v>
      </c>
      <c r="Q291" s="287">
        <f t="shared" si="24"/>
        <v>0</v>
      </c>
      <c r="R291" s="287"/>
    </row>
    <row r="292" spans="1:18" ht="34.5" customHeight="1">
      <c r="A292" s="899" t="s">
        <v>279</v>
      </c>
      <c r="B292" s="900"/>
      <c r="C292" s="900"/>
      <c r="D292" s="900"/>
      <c r="E292" s="900"/>
      <c r="F292" s="901"/>
      <c r="G292" s="277"/>
      <c r="H292" s="275">
        <f t="shared" si="15"/>
        <v>0</v>
      </c>
      <c r="I292" s="290">
        <f t="shared" si="16"/>
        <v>0</v>
      </c>
      <c r="J292" s="290">
        <f t="shared" si="17"/>
        <v>0</v>
      </c>
      <c r="K292" s="290">
        <f t="shared" si="18"/>
        <v>0</v>
      </c>
      <c r="L292" s="290">
        <f t="shared" si="19"/>
        <v>0</v>
      </c>
      <c r="M292" s="290">
        <f t="shared" si="20"/>
        <v>0</v>
      </c>
      <c r="N292" s="290">
        <f t="shared" si="21"/>
        <v>0</v>
      </c>
      <c r="O292" s="290">
        <f t="shared" si="22"/>
        <v>0</v>
      </c>
      <c r="P292" s="290">
        <f t="shared" si="23"/>
        <v>0</v>
      </c>
      <c r="Q292" s="291">
        <f t="shared" si="24"/>
        <v>1.8</v>
      </c>
      <c r="R292" s="291"/>
    </row>
    <row r="293" spans="1:18" ht="34.5" customHeight="1">
      <c r="A293" s="892"/>
      <c r="B293" s="893"/>
      <c r="C293" s="893"/>
      <c r="D293" s="893"/>
      <c r="E293" s="893"/>
      <c r="F293" s="893"/>
      <c r="G293" s="894"/>
      <c r="H293" s="893"/>
      <c r="I293" s="893"/>
      <c r="J293" s="893"/>
      <c r="K293" s="893"/>
      <c r="L293" s="893"/>
      <c r="M293" s="893"/>
      <c r="N293" s="893"/>
      <c r="O293" s="893"/>
      <c r="P293" s="893"/>
      <c r="Q293" s="895"/>
      <c r="R293" s="280"/>
    </row>
    <row r="294" spans="1:18" ht="34.5" customHeight="1">
      <c r="A294" s="736" t="s">
        <v>280</v>
      </c>
      <c r="B294" s="737"/>
      <c r="C294" s="737"/>
      <c r="D294" s="737"/>
      <c r="E294" s="737"/>
      <c r="F294" s="737"/>
      <c r="G294" s="902"/>
      <c r="H294" s="737"/>
      <c r="I294" s="737"/>
      <c r="J294" s="737"/>
      <c r="K294" s="737"/>
      <c r="L294" s="737"/>
      <c r="M294" s="737"/>
      <c r="N294" s="737"/>
      <c r="O294" s="737"/>
      <c r="P294" s="737"/>
      <c r="Q294" s="903"/>
      <c r="R294" s="292"/>
    </row>
    <row r="295" spans="1:18" ht="34.5" customHeight="1">
      <c r="A295" s="904">
        <v>47</v>
      </c>
      <c r="B295" s="293" t="s">
        <v>281</v>
      </c>
      <c r="C295" s="907" t="s">
        <v>282</v>
      </c>
      <c r="D295" s="294"/>
      <c r="E295" s="910" t="s">
        <v>99</v>
      </c>
      <c r="F295" s="295" t="s">
        <v>283</v>
      </c>
      <c r="G295" s="296"/>
      <c r="H295" s="297"/>
      <c r="I295" s="298"/>
      <c r="J295" s="298"/>
      <c r="K295" s="298"/>
      <c r="L295" s="298"/>
      <c r="M295" s="298"/>
      <c r="N295" s="298"/>
      <c r="O295" s="298"/>
      <c r="P295" s="298"/>
      <c r="Q295" s="299"/>
      <c r="R295" s="297"/>
    </row>
    <row r="296" spans="1:18" ht="34.5" customHeight="1">
      <c r="A296" s="905"/>
      <c r="B296" s="301" t="s">
        <v>284</v>
      </c>
      <c r="C296" s="908"/>
      <c r="D296" s="302"/>
      <c r="E296" s="911"/>
      <c r="F296" s="303" t="s">
        <v>285</v>
      </c>
      <c r="G296" s="304"/>
      <c r="H296" s="305"/>
      <c r="I296" s="306"/>
      <c r="J296" s="306"/>
      <c r="K296" s="306"/>
      <c r="L296" s="306"/>
      <c r="M296" s="306"/>
      <c r="N296" s="306"/>
      <c r="O296" s="306"/>
      <c r="P296" s="306"/>
      <c r="Q296" s="307"/>
      <c r="R296" s="305"/>
    </row>
    <row r="297" spans="1:18" ht="34.5" customHeight="1">
      <c r="A297" s="905"/>
      <c r="B297" s="308" t="s">
        <v>286</v>
      </c>
      <c r="C297" s="908"/>
      <c r="D297" s="309"/>
      <c r="E297" s="911"/>
      <c r="F297" s="310" t="s">
        <v>53</v>
      </c>
      <c r="G297" s="151">
        <f>R297*O4</f>
        <v>1</v>
      </c>
      <c r="H297" s="311"/>
      <c r="I297" s="312"/>
      <c r="J297" s="312"/>
      <c r="K297" s="312"/>
      <c r="L297" s="312"/>
      <c r="M297" s="312"/>
      <c r="N297" s="312"/>
      <c r="O297" s="312"/>
      <c r="P297" s="312">
        <v>0</v>
      </c>
      <c r="Q297" s="313"/>
      <c r="R297" s="311">
        <v>1</v>
      </c>
    </row>
    <row r="298" spans="1:18" ht="34.5" customHeight="1">
      <c r="A298" s="905"/>
      <c r="B298" s="308" t="s">
        <v>287</v>
      </c>
      <c r="C298" s="908"/>
      <c r="D298" s="913" t="s">
        <v>288</v>
      </c>
      <c r="E298" s="911"/>
      <c r="F298" s="915"/>
      <c r="G298" s="315"/>
      <c r="H298" s="917"/>
      <c r="I298" s="918"/>
      <c r="J298" s="918"/>
      <c r="K298" s="918"/>
      <c r="L298" s="918"/>
      <c r="M298" s="918"/>
      <c r="N298" s="918"/>
      <c r="O298" s="918"/>
      <c r="P298" s="918"/>
      <c r="Q298" s="918"/>
      <c r="R298" s="316"/>
    </row>
    <row r="299" spans="1:18" ht="34.5" customHeight="1">
      <c r="A299" s="906"/>
      <c r="B299" s="317"/>
      <c r="C299" s="909"/>
      <c r="D299" s="914"/>
      <c r="E299" s="912"/>
      <c r="F299" s="916"/>
      <c r="G299" s="319"/>
      <c r="H299" s="919"/>
      <c r="I299" s="920"/>
      <c r="J299" s="920"/>
      <c r="K299" s="920"/>
      <c r="L299" s="920"/>
      <c r="M299" s="920"/>
      <c r="N299" s="920"/>
      <c r="O299" s="920"/>
      <c r="P299" s="920"/>
      <c r="Q299" s="920"/>
      <c r="R299" s="320"/>
    </row>
    <row r="300" spans="1:18" ht="34.5" customHeight="1">
      <c r="A300" s="904">
        <v>48</v>
      </c>
      <c r="B300" s="293" t="s">
        <v>289</v>
      </c>
      <c r="C300" s="907" t="s">
        <v>282</v>
      </c>
      <c r="D300" s="294"/>
      <c r="E300" s="910" t="s">
        <v>99</v>
      </c>
      <c r="F300" s="295" t="s">
        <v>283</v>
      </c>
      <c r="G300" s="296"/>
      <c r="H300" s="297"/>
      <c r="I300" s="298"/>
      <c r="J300" s="298"/>
      <c r="K300" s="298"/>
      <c r="L300" s="298"/>
      <c r="M300" s="298"/>
      <c r="N300" s="298"/>
      <c r="O300" s="298"/>
      <c r="P300" s="298"/>
      <c r="Q300" s="299"/>
      <c r="R300" s="297"/>
    </row>
    <row r="301" spans="1:18" ht="34.5" customHeight="1">
      <c r="A301" s="905"/>
      <c r="B301" s="301" t="s">
        <v>290</v>
      </c>
      <c r="C301" s="908"/>
      <c r="D301" s="302"/>
      <c r="E301" s="911"/>
      <c r="F301" s="303" t="s">
        <v>285</v>
      </c>
      <c r="G301" s="304"/>
      <c r="H301" s="305"/>
      <c r="I301" s="306"/>
      <c r="J301" s="306"/>
      <c r="K301" s="306"/>
      <c r="L301" s="306"/>
      <c r="M301" s="306"/>
      <c r="N301" s="306"/>
      <c r="O301" s="306"/>
      <c r="P301" s="306"/>
      <c r="Q301" s="307"/>
      <c r="R301" s="305"/>
    </row>
    <row r="302" spans="1:18" ht="34.5" customHeight="1">
      <c r="A302" s="905"/>
      <c r="B302" s="308" t="s">
        <v>291</v>
      </c>
      <c r="C302" s="908"/>
      <c r="D302" s="309"/>
      <c r="E302" s="911"/>
      <c r="F302" s="310" t="s">
        <v>53</v>
      </c>
      <c r="G302" s="151">
        <f>R302*O4</f>
        <v>0.55000000000000004</v>
      </c>
      <c r="H302" s="311"/>
      <c r="I302" s="312"/>
      <c r="J302" s="312"/>
      <c r="K302" s="312"/>
      <c r="L302" s="312"/>
      <c r="M302" s="312"/>
      <c r="N302" s="312"/>
      <c r="O302" s="312"/>
      <c r="P302" s="312">
        <v>0</v>
      </c>
      <c r="Q302" s="313"/>
      <c r="R302" s="311">
        <v>0.55000000000000004</v>
      </c>
    </row>
    <row r="303" spans="1:18" ht="34.5" customHeight="1">
      <c r="A303" s="905"/>
      <c r="B303" s="308" t="s">
        <v>292</v>
      </c>
      <c r="C303" s="908"/>
      <c r="D303" s="913" t="s">
        <v>293</v>
      </c>
      <c r="E303" s="911"/>
      <c r="F303" s="915"/>
      <c r="G303" s="315"/>
      <c r="H303" s="917"/>
      <c r="I303" s="918"/>
      <c r="J303" s="918"/>
      <c r="K303" s="918"/>
      <c r="L303" s="918"/>
      <c r="M303" s="918"/>
      <c r="N303" s="918"/>
      <c r="O303" s="918"/>
      <c r="P303" s="918"/>
      <c r="Q303" s="918"/>
      <c r="R303" s="316"/>
    </row>
    <row r="304" spans="1:18" ht="34.5" customHeight="1">
      <c r="A304" s="906"/>
      <c r="B304" s="317" t="s">
        <v>294</v>
      </c>
      <c r="C304" s="909"/>
      <c r="D304" s="914"/>
      <c r="E304" s="912"/>
      <c r="F304" s="916"/>
      <c r="G304" s="319"/>
      <c r="H304" s="919"/>
      <c r="I304" s="920"/>
      <c r="J304" s="920"/>
      <c r="K304" s="920"/>
      <c r="L304" s="920"/>
      <c r="M304" s="920"/>
      <c r="N304" s="920"/>
      <c r="O304" s="920"/>
      <c r="P304" s="920"/>
      <c r="Q304" s="920"/>
      <c r="R304" s="320"/>
    </row>
    <row r="305" spans="1:18" ht="34.5" customHeight="1">
      <c r="A305" s="904">
        <v>49</v>
      </c>
      <c r="B305" s="293" t="s">
        <v>295</v>
      </c>
      <c r="C305" s="907" t="s">
        <v>296</v>
      </c>
      <c r="D305" s="294"/>
      <c r="E305" s="910" t="s">
        <v>99</v>
      </c>
      <c r="F305" s="295" t="s">
        <v>283</v>
      </c>
      <c r="G305" s="296"/>
      <c r="H305" s="297"/>
      <c r="I305" s="298"/>
      <c r="J305" s="298"/>
      <c r="K305" s="298"/>
      <c r="L305" s="298"/>
      <c r="M305" s="298"/>
      <c r="N305" s="298"/>
      <c r="O305" s="298"/>
      <c r="P305" s="298"/>
      <c r="Q305" s="299"/>
      <c r="R305" s="297"/>
    </row>
    <row r="306" spans="1:18" ht="34.5" customHeight="1">
      <c r="A306" s="905"/>
      <c r="B306" s="301" t="s">
        <v>297</v>
      </c>
      <c r="C306" s="908"/>
      <c r="D306" s="302"/>
      <c r="E306" s="911"/>
      <c r="F306" s="303" t="s">
        <v>285</v>
      </c>
      <c r="G306" s="304"/>
      <c r="H306" s="305"/>
      <c r="I306" s="306"/>
      <c r="J306" s="306"/>
      <c r="K306" s="306"/>
      <c r="L306" s="306"/>
      <c r="M306" s="306"/>
      <c r="N306" s="306"/>
      <c r="O306" s="306"/>
      <c r="P306" s="306"/>
      <c r="Q306" s="307"/>
      <c r="R306" s="305"/>
    </row>
    <row r="307" spans="1:18" ht="34.5" customHeight="1">
      <c r="A307" s="905"/>
      <c r="B307" s="308" t="s">
        <v>298</v>
      </c>
      <c r="C307" s="908"/>
      <c r="D307" s="321"/>
      <c r="E307" s="911"/>
      <c r="F307" s="310" t="s">
        <v>53</v>
      </c>
      <c r="G307" s="151">
        <f>R307*O4</f>
        <v>2</v>
      </c>
      <c r="H307" s="311"/>
      <c r="I307" s="312"/>
      <c r="J307" s="312"/>
      <c r="K307" s="312"/>
      <c r="L307" s="312"/>
      <c r="M307" s="312"/>
      <c r="N307" s="312"/>
      <c r="O307" s="322"/>
      <c r="P307" s="312">
        <v>0</v>
      </c>
      <c r="Q307" s="313"/>
      <c r="R307" s="311">
        <v>2</v>
      </c>
    </row>
    <row r="308" spans="1:18" ht="34.5" customHeight="1">
      <c r="A308" s="905"/>
      <c r="B308" s="308" t="s">
        <v>299</v>
      </c>
      <c r="C308" s="908"/>
      <c r="D308" s="321" t="s">
        <v>300</v>
      </c>
      <c r="E308" s="911"/>
      <c r="F308" s="915"/>
      <c r="G308" s="315"/>
      <c r="H308" s="917"/>
      <c r="I308" s="918"/>
      <c r="J308" s="918"/>
      <c r="K308" s="918"/>
      <c r="L308" s="918"/>
      <c r="M308" s="918"/>
      <c r="N308" s="918"/>
      <c r="O308" s="918"/>
      <c r="P308" s="918"/>
      <c r="Q308" s="918"/>
      <c r="R308" s="316"/>
    </row>
    <row r="309" spans="1:18" ht="34.5" customHeight="1">
      <c r="A309" s="906"/>
      <c r="B309" s="317" t="s">
        <v>301</v>
      </c>
      <c r="C309" s="909"/>
      <c r="D309" s="317" t="s">
        <v>302</v>
      </c>
      <c r="E309" s="912"/>
      <c r="F309" s="916"/>
      <c r="G309" s="319"/>
      <c r="H309" s="919"/>
      <c r="I309" s="920"/>
      <c r="J309" s="920"/>
      <c r="K309" s="920"/>
      <c r="L309" s="920"/>
      <c r="M309" s="920"/>
      <c r="N309" s="920"/>
      <c r="O309" s="920"/>
      <c r="P309" s="920"/>
      <c r="Q309" s="920"/>
      <c r="R309" s="320"/>
    </row>
    <row r="310" spans="1:18" ht="34.5" customHeight="1">
      <c r="A310" s="904">
        <v>50</v>
      </c>
      <c r="B310" s="293" t="s">
        <v>303</v>
      </c>
      <c r="C310" s="907" t="s">
        <v>304</v>
      </c>
      <c r="D310" s="294"/>
      <c r="E310" s="921" t="s">
        <v>99</v>
      </c>
      <c r="F310" s="295" t="s">
        <v>283</v>
      </c>
      <c r="G310" s="296"/>
      <c r="H310" s="297"/>
      <c r="I310" s="298"/>
      <c r="J310" s="298"/>
      <c r="K310" s="298"/>
      <c r="L310" s="298"/>
      <c r="M310" s="298"/>
      <c r="N310" s="298"/>
      <c r="O310" s="298"/>
      <c r="P310" s="298"/>
      <c r="Q310" s="299"/>
      <c r="R310" s="297"/>
    </row>
    <row r="311" spans="1:18" ht="34.5" customHeight="1">
      <c r="A311" s="905"/>
      <c r="B311" s="308" t="s">
        <v>305</v>
      </c>
      <c r="C311" s="908"/>
      <c r="D311" s="302"/>
      <c r="E311" s="922"/>
      <c r="F311" s="303" t="s">
        <v>285</v>
      </c>
      <c r="G311" s="304"/>
      <c r="H311" s="305"/>
      <c r="I311" s="306"/>
      <c r="J311" s="306"/>
      <c r="K311" s="306"/>
      <c r="L311" s="322"/>
      <c r="M311" s="306"/>
      <c r="N311" s="306"/>
      <c r="O311" s="306"/>
      <c r="P311" s="306"/>
      <c r="Q311" s="307"/>
      <c r="R311" s="305"/>
    </row>
    <row r="312" spans="1:18" ht="34.5" customHeight="1">
      <c r="A312" s="905"/>
      <c r="B312" s="308" t="s">
        <v>306</v>
      </c>
      <c r="C312" s="908"/>
      <c r="D312" s="309"/>
      <c r="E312" s="922"/>
      <c r="F312" s="310" t="s">
        <v>53</v>
      </c>
      <c r="G312" s="151">
        <f>R312*O4</f>
        <v>0.5</v>
      </c>
      <c r="H312" s="311"/>
      <c r="I312" s="312"/>
      <c r="J312" s="312"/>
      <c r="K312" s="312"/>
      <c r="L312" s="312"/>
      <c r="M312" s="312"/>
      <c r="N312" s="312"/>
      <c r="O312" s="312"/>
      <c r="P312" s="312">
        <v>0</v>
      </c>
      <c r="Q312" s="313"/>
      <c r="R312" s="311">
        <v>0.5</v>
      </c>
    </row>
    <row r="313" spans="1:18" ht="34.5" customHeight="1">
      <c r="A313" s="905"/>
      <c r="B313" s="308"/>
      <c r="C313" s="908"/>
      <c r="D313" s="913" t="s">
        <v>307</v>
      </c>
      <c r="E313" s="922"/>
      <c r="F313" s="915"/>
      <c r="G313" s="315"/>
      <c r="H313" s="917"/>
      <c r="I313" s="918"/>
      <c r="J313" s="918"/>
      <c r="K313" s="918"/>
      <c r="L313" s="918"/>
      <c r="M313" s="918"/>
      <c r="N313" s="918"/>
      <c r="O313" s="918"/>
      <c r="P313" s="918"/>
      <c r="Q313" s="918"/>
      <c r="R313" s="316"/>
    </row>
    <row r="314" spans="1:18" ht="34.5" customHeight="1">
      <c r="A314" s="905"/>
      <c r="B314" s="324"/>
      <c r="C314" s="908"/>
      <c r="D314" s="913"/>
      <c r="E314" s="922"/>
      <c r="F314" s="925"/>
      <c r="G314" s="326"/>
      <c r="H314" s="927"/>
      <c r="I314" s="928"/>
      <c r="J314" s="928"/>
      <c r="K314" s="928"/>
      <c r="L314" s="928"/>
      <c r="M314" s="928"/>
      <c r="N314" s="928"/>
      <c r="O314" s="928"/>
      <c r="P314" s="928"/>
      <c r="Q314" s="928"/>
      <c r="R314" s="327"/>
    </row>
    <row r="315" spans="1:18" ht="34.5" customHeight="1">
      <c r="A315" s="906"/>
      <c r="B315" s="328"/>
      <c r="C315" s="909"/>
      <c r="D315" s="924"/>
      <c r="E315" s="923"/>
      <c r="F315" s="926"/>
      <c r="G315" s="329"/>
      <c r="H315" s="929"/>
      <c r="I315" s="930"/>
      <c r="J315" s="930"/>
      <c r="K315" s="930"/>
      <c r="L315" s="930"/>
      <c r="M315" s="930"/>
      <c r="N315" s="930"/>
      <c r="O315" s="930"/>
      <c r="P315" s="930"/>
      <c r="Q315" s="930"/>
      <c r="R315" s="330"/>
    </row>
    <row r="316" spans="1:18" ht="34.5" customHeight="1">
      <c r="A316" s="904">
        <v>51</v>
      </c>
      <c r="B316" s="293" t="s">
        <v>308</v>
      </c>
      <c r="C316" s="907" t="s">
        <v>309</v>
      </c>
      <c r="D316" s="294"/>
      <c r="E316" s="921" t="s">
        <v>99</v>
      </c>
      <c r="F316" s="295" t="s">
        <v>283</v>
      </c>
      <c r="G316" s="296"/>
      <c r="H316" s="297"/>
      <c r="I316" s="298"/>
      <c r="J316" s="298"/>
      <c r="K316" s="298"/>
      <c r="L316" s="298"/>
      <c r="M316" s="298"/>
      <c r="N316" s="298"/>
      <c r="O316" s="298"/>
      <c r="P316" s="298"/>
      <c r="Q316" s="299"/>
      <c r="R316" s="297"/>
    </row>
    <row r="317" spans="1:18" ht="34.5" customHeight="1">
      <c r="A317" s="905"/>
      <c r="B317" s="9" t="s">
        <v>310</v>
      </c>
      <c r="C317" s="908"/>
      <c r="D317" s="302"/>
      <c r="E317" s="922"/>
      <c r="F317" s="303" t="s">
        <v>285</v>
      </c>
      <c r="G317" s="304"/>
      <c r="H317" s="305"/>
      <c r="I317" s="306"/>
      <c r="J317" s="306"/>
      <c r="K317" s="306"/>
      <c r="L317" s="306"/>
      <c r="M317" s="306"/>
      <c r="N317" s="306"/>
      <c r="O317" s="306"/>
      <c r="P317" s="306"/>
      <c r="Q317" s="307"/>
      <c r="R317" s="305"/>
    </row>
    <row r="318" spans="1:18" ht="34.5" customHeight="1">
      <c r="A318" s="905"/>
      <c r="B318" s="308" t="s">
        <v>311</v>
      </c>
      <c r="C318" s="908"/>
      <c r="D318" s="309"/>
      <c r="E318" s="922"/>
      <c r="F318" s="310" t="s">
        <v>53</v>
      </c>
      <c r="G318" s="151">
        <f>R318*O4</f>
        <v>1</v>
      </c>
      <c r="H318" s="311"/>
      <c r="I318" s="312"/>
      <c r="J318" s="312"/>
      <c r="K318" s="312"/>
      <c r="L318" s="312"/>
      <c r="M318" s="312"/>
      <c r="N318" s="312"/>
      <c r="O318" s="312"/>
      <c r="P318" s="312">
        <v>0</v>
      </c>
      <c r="Q318" s="313"/>
      <c r="R318" s="311">
        <v>1</v>
      </c>
    </row>
    <row r="319" spans="1:18" ht="34.5" customHeight="1">
      <c r="A319" s="905"/>
      <c r="B319" s="308" t="s">
        <v>312</v>
      </c>
      <c r="C319" s="908"/>
      <c r="D319" s="913" t="s">
        <v>313</v>
      </c>
      <c r="E319" s="922"/>
      <c r="F319" s="915"/>
      <c r="G319" s="315"/>
      <c r="H319" s="917"/>
      <c r="I319" s="918"/>
      <c r="J319" s="918"/>
      <c r="K319" s="918"/>
      <c r="L319" s="918"/>
      <c r="M319" s="918"/>
      <c r="N319" s="918"/>
      <c r="O319" s="918"/>
      <c r="P319" s="918"/>
      <c r="Q319" s="918"/>
      <c r="R319" s="316"/>
    </row>
    <row r="320" spans="1:18" ht="34.5" customHeight="1">
      <c r="A320" s="931"/>
      <c r="B320" s="317" t="s">
        <v>314</v>
      </c>
      <c r="C320" s="909"/>
      <c r="D320" s="932"/>
      <c r="E320" s="923"/>
      <c r="F320" s="916"/>
      <c r="G320" s="319"/>
      <c r="H320" s="919"/>
      <c r="I320" s="920"/>
      <c r="J320" s="920"/>
      <c r="K320" s="920"/>
      <c r="L320" s="920"/>
      <c r="M320" s="920"/>
      <c r="N320" s="920"/>
      <c r="O320" s="920"/>
      <c r="P320" s="920"/>
      <c r="Q320" s="920"/>
      <c r="R320" s="320"/>
    </row>
    <row r="321" spans="1:18" ht="34.5" customHeight="1">
      <c r="A321" s="904">
        <v>52</v>
      </c>
      <c r="B321" s="293" t="s">
        <v>315</v>
      </c>
      <c r="C321" s="907" t="s">
        <v>309</v>
      </c>
      <c r="D321" s="294"/>
      <c r="E321" s="921" t="s">
        <v>99</v>
      </c>
      <c r="F321" s="295" t="s">
        <v>283</v>
      </c>
      <c r="G321" s="296"/>
      <c r="H321" s="297"/>
      <c r="I321" s="298"/>
      <c r="J321" s="298"/>
      <c r="K321" s="298"/>
      <c r="L321" s="298"/>
      <c r="M321" s="298"/>
      <c r="N321" s="298"/>
      <c r="O321" s="298"/>
      <c r="P321" s="298"/>
      <c r="Q321" s="299"/>
      <c r="R321" s="297"/>
    </row>
    <row r="322" spans="1:18" ht="75" customHeight="1">
      <c r="A322" s="905"/>
      <c r="B322" s="301" t="s">
        <v>316</v>
      </c>
      <c r="C322" s="908"/>
      <c r="D322" s="302"/>
      <c r="E322" s="922"/>
      <c r="F322" s="303" t="s">
        <v>285</v>
      </c>
      <c r="G322" s="304"/>
      <c r="H322" s="305"/>
      <c r="I322" s="306"/>
      <c r="J322" s="306"/>
      <c r="K322" s="306"/>
      <c r="L322" s="306"/>
      <c r="M322" s="306"/>
      <c r="N322" s="306"/>
      <c r="O322" s="306"/>
      <c r="P322" s="306"/>
      <c r="Q322" s="307"/>
      <c r="R322" s="305"/>
    </row>
    <row r="323" spans="1:18" ht="34.5" customHeight="1">
      <c r="A323" s="905"/>
      <c r="B323" s="331" t="s">
        <v>317</v>
      </c>
      <c r="C323" s="908"/>
      <c r="D323" s="309"/>
      <c r="E323" s="922"/>
      <c r="F323" s="310" t="s">
        <v>53</v>
      </c>
      <c r="G323" s="151">
        <f>R323*O4</f>
        <v>1</v>
      </c>
      <c r="H323" s="311"/>
      <c r="I323" s="312"/>
      <c r="J323" s="312"/>
      <c r="K323" s="312"/>
      <c r="L323" s="312"/>
      <c r="M323" s="312"/>
      <c r="N323" s="312"/>
      <c r="O323" s="322"/>
      <c r="P323" s="312">
        <v>0</v>
      </c>
      <c r="Q323" s="313"/>
      <c r="R323" s="311">
        <v>1</v>
      </c>
    </row>
    <row r="324" spans="1:18" ht="34.5" customHeight="1">
      <c r="A324" s="905"/>
      <c r="B324" s="308" t="s">
        <v>318</v>
      </c>
      <c r="C324" s="908"/>
      <c r="D324" s="913" t="s">
        <v>319</v>
      </c>
      <c r="E324" s="922"/>
      <c r="F324" s="915"/>
      <c r="G324" s="315"/>
      <c r="H324" s="917"/>
      <c r="I324" s="918"/>
      <c r="J324" s="918"/>
      <c r="K324" s="918"/>
      <c r="L324" s="918"/>
      <c r="M324" s="918"/>
      <c r="N324" s="918"/>
      <c r="O324" s="918"/>
      <c r="P324" s="918"/>
      <c r="Q324" s="918"/>
      <c r="R324" s="316"/>
    </row>
    <row r="325" spans="1:18" ht="34.5" customHeight="1">
      <c r="A325" s="905"/>
      <c r="B325" s="308" t="s">
        <v>320</v>
      </c>
      <c r="C325" s="908"/>
      <c r="D325" s="913"/>
      <c r="E325" s="922"/>
      <c r="F325" s="925"/>
      <c r="G325" s="326"/>
      <c r="H325" s="927"/>
      <c r="I325" s="928"/>
      <c r="J325" s="928"/>
      <c r="K325" s="928"/>
      <c r="L325" s="928"/>
      <c r="M325" s="928"/>
      <c r="N325" s="928"/>
      <c r="O325" s="928"/>
      <c r="P325" s="928"/>
      <c r="Q325" s="928"/>
      <c r="R325" s="327"/>
    </row>
    <row r="326" spans="1:18" ht="34.5" customHeight="1">
      <c r="A326" s="931"/>
      <c r="B326" s="317" t="s">
        <v>321</v>
      </c>
      <c r="C326" s="909"/>
      <c r="D326" s="932"/>
      <c r="E326" s="923"/>
      <c r="F326" s="916"/>
      <c r="G326" s="319"/>
      <c r="H326" s="919"/>
      <c r="I326" s="920"/>
      <c r="J326" s="920"/>
      <c r="K326" s="920"/>
      <c r="L326" s="920"/>
      <c r="M326" s="920"/>
      <c r="N326" s="920"/>
      <c r="O326" s="920"/>
      <c r="P326" s="920"/>
      <c r="Q326" s="920"/>
      <c r="R326" s="320"/>
    </row>
    <row r="327" spans="1:18" ht="34.5" customHeight="1">
      <c r="A327" s="904">
        <v>53</v>
      </c>
      <c r="B327" s="293" t="s">
        <v>322</v>
      </c>
      <c r="C327" s="907" t="s">
        <v>323</v>
      </c>
      <c r="D327" s="294"/>
      <c r="E327" s="921" t="s">
        <v>99</v>
      </c>
      <c r="F327" s="295" t="s">
        <v>283</v>
      </c>
      <c r="G327" s="296"/>
      <c r="H327" s="297"/>
      <c r="I327" s="298"/>
      <c r="J327" s="298"/>
      <c r="K327" s="298"/>
      <c r="L327" s="298"/>
      <c r="M327" s="298"/>
      <c r="N327" s="298"/>
      <c r="O327" s="298"/>
      <c r="P327" s="298"/>
      <c r="Q327" s="299"/>
      <c r="R327" s="297"/>
    </row>
    <row r="328" spans="1:18" ht="34.5" customHeight="1">
      <c r="A328" s="905"/>
      <c r="B328" s="308" t="s">
        <v>324</v>
      </c>
      <c r="C328" s="908"/>
      <c r="D328" s="302"/>
      <c r="E328" s="922"/>
      <c r="F328" s="303" t="s">
        <v>285</v>
      </c>
      <c r="G328" s="304"/>
      <c r="H328" s="305"/>
      <c r="I328" s="306"/>
      <c r="J328" s="306"/>
      <c r="K328" s="306"/>
      <c r="L328" s="306"/>
      <c r="M328" s="306"/>
      <c r="N328" s="306"/>
      <c r="O328" s="306"/>
      <c r="P328" s="306"/>
      <c r="Q328" s="307"/>
      <c r="R328" s="305"/>
    </row>
    <row r="329" spans="1:18" ht="34.5" customHeight="1">
      <c r="A329" s="905"/>
      <c r="B329" s="308" t="s">
        <v>325</v>
      </c>
      <c r="C329" s="908"/>
      <c r="D329" s="309"/>
      <c r="E329" s="922"/>
      <c r="F329" s="310" t="s">
        <v>53</v>
      </c>
      <c r="G329" s="151">
        <f>R329*O4</f>
        <v>0.56000000000000005</v>
      </c>
      <c r="H329" s="311"/>
      <c r="I329" s="312"/>
      <c r="J329" s="312"/>
      <c r="K329" s="312"/>
      <c r="L329" s="312"/>
      <c r="M329" s="312"/>
      <c r="N329" s="312"/>
      <c r="O329" s="322"/>
      <c r="P329" s="312">
        <v>0</v>
      </c>
      <c r="Q329" s="313"/>
      <c r="R329" s="311">
        <v>0.56000000000000005</v>
      </c>
    </row>
    <row r="330" spans="1:18" ht="34.5" customHeight="1">
      <c r="A330" s="905"/>
      <c r="B330" s="308" t="s">
        <v>326</v>
      </c>
      <c r="C330" s="908"/>
      <c r="D330" s="913" t="s">
        <v>327</v>
      </c>
      <c r="E330" s="922"/>
      <c r="F330" s="915"/>
      <c r="G330" s="315"/>
      <c r="H330" s="917"/>
      <c r="I330" s="918"/>
      <c r="J330" s="918"/>
      <c r="K330" s="918"/>
      <c r="L330" s="918"/>
      <c r="M330" s="918"/>
      <c r="N330" s="918"/>
      <c r="O330" s="918"/>
      <c r="P330" s="918"/>
      <c r="Q330" s="918"/>
      <c r="R330" s="316"/>
    </row>
    <row r="331" spans="1:18" ht="34.5" customHeight="1">
      <c r="A331" s="906"/>
      <c r="B331" s="317" t="s">
        <v>328</v>
      </c>
      <c r="C331" s="909"/>
      <c r="D331" s="924"/>
      <c r="E331" s="923"/>
      <c r="F331" s="926"/>
      <c r="G331" s="329"/>
      <c r="H331" s="929"/>
      <c r="I331" s="930"/>
      <c r="J331" s="930"/>
      <c r="K331" s="930"/>
      <c r="L331" s="930"/>
      <c r="M331" s="930"/>
      <c r="N331" s="930"/>
      <c r="O331" s="930"/>
      <c r="P331" s="930"/>
      <c r="Q331" s="930"/>
      <c r="R331" s="330"/>
    </row>
    <row r="332" spans="1:18" ht="34.5" customHeight="1">
      <c r="A332" s="904">
        <v>54</v>
      </c>
      <c r="B332" s="293" t="s">
        <v>329</v>
      </c>
      <c r="C332" s="907" t="s">
        <v>323</v>
      </c>
      <c r="D332" s="294"/>
      <c r="E332" s="910" t="s">
        <v>99</v>
      </c>
      <c r="F332" s="295" t="s">
        <v>283</v>
      </c>
      <c r="G332" s="296"/>
      <c r="H332" s="297"/>
      <c r="I332" s="298"/>
      <c r="J332" s="298"/>
      <c r="K332" s="298"/>
      <c r="L332" s="298"/>
      <c r="M332" s="298"/>
      <c r="N332" s="298"/>
      <c r="O332" s="298"/>
      <c r="P332" s="298"/>
      <c r="Q332" s="299"/>
      <c r="R332" s="297"/>
    </row>
    <row r="333" spans="1:18" ht="34.5" customHeight="1">
      <c r="A333" s="905"/>
      <c r="B333" s="301" t="s">
        <v>330</v>
      </c>
      <c r="C333" s="908"/>
      <c r="D333" s="302"/>
      <c r="E333" s="911"/>
      <c r="F333" s="303" t="s">
        <v>285</v>
      </c>
      <c r="G333" s="304"/>
      <c r="H333" s="305"/>
      <c r="I333" s="306"/>
      <c r="J333" s="306"/>
      <c r="K333" s="306"/>
      <c r="L333" s="306"/>
      <c r="M333" s="306"/>
      <c r="N333" s="306"/>
      <c r="O333" s="306"/>
      <c r="P333" s="306"/>
      <c r="Q333" s="307"/>
      <c r="R333" s="305"/>
    </row>
    <row r="334" spans="1:18" ht="34.5" customHeight="1">
      <c r="A334" s="905"/>
      <c r="B334" s="308" t="s">
        <v>331</v>
      </c>
      <c r="C334" s="908"/>
      <c r="D334" s="309"/>
      <c r="E334" s="911"/>
      <c r="F334" s="310" t="s">
        <v>53</v>
      </c>
      <c r="G334" s="151">
        <f>R334*O4</f>
        <v>1.5</v>
      </c>
      <c r="H334" s="311"/>
      <c r="I334" s="312"/>
      <c r="J334" s="312"/>
      <c r="K334" s="312"/>
      <c r="L334" s="312"/>
      <c r="M334" s="312"/>
      <c r="N334" s="312"/>
      <c r="O334" s="312"/>
      <c r="P334" s="312">
        <v>0</v>
      </c>
      <c r="Q334" s="313"/>
      <c r="R334" s="311">
        <v>1.5</v>
      </c>
    </row>
    <row r="335" spans="1:18" ht="34.5" customHeight="1">
      <c r="A335" s="905"/>
      <c r="B335" s="308" t="s">
        <v>332</v>
      </c>
      <c r="C335" s="908"/>
      <c r="D335" s="933" t="s">
        <v>333</v>
      </c>
      <c r="E335" s="911"/>
      <c r="F335" s="915"/>
      <c r="G335" s="315"/>
      <c r="H335" s="917"/>
      <c r="I335" s="918"/>
      <c r="J335" s="918"/>
      <c r="K335" s="918"/>
      <c r="L335" s="918"/>
      <c r="M335" s="918"/>
      <c r="N335" s="918"/>
      <c r="O335" s="918"/>
      <c r="P335" s="918"/>
      <c r="Q335" s="918"/>
      <c r="R335" s="316"/>
    </row>
    <row r="336" spans="1:18" ht="34.5" customHeight="1">
      <c r="A336" s="906"/>
      <c r="B336" s="317" t="s">
        <v>334</v>
      </c>
      <c r="C336" s="909"/>
      <c r="D336" s="886"/>
      <c r="E336" s="912"/>
      <c r="F336" s="934"/>
      <c r="G336" s="332"/>
      <c r="H336" s="929"/>
      <c r="I336" s="930"/>
      <c r="J336" s="930"/>
      <c r="K336" s="930"/>
      <c r="L336" s="930"/>
      <c r="M336" s="930"/>
      <c r="N336" s="930"/>
      <c r="O336" s="930"/>
      <c r="P336" s="930"/>
      <c r="Q336" s="930"/>
      <c r="R336" s="330"/>
    </row>
    <row r="337" spans="1:18" ht="34.5" customHeight="1">
      <c r="A337" s="904">
        <v>55</v>
      </c>
      <c r="B337" s="293" t="s">
        <v>335</v>
      </c>
      <c r="C337" s="333"/>
      <c r="D337" s="294"/>
      <c r="E337" s="921" t="s">
        <v>99</v>
      </c>
      <c r="F337" s="295" t="s">
        <v>283</v>
      </c>
      <c r="G337" s="296"/>
      <c r="H337" s="297"/>
      <c r="I337" s="298"/>
      <c r="J337" s="298"/>
      <c r="K337" s="298"/>
      <c r="L337" s="298"/>
      <c r="M337" s="298"/>
      <c r="N337" s="298"/>
      <c r="O337" s="298"/>
      <c r="P337" s="298"/>
      <c r="Q337" s="299"/>
      <c r="R337" s="297"/>
    </row>
    <row r="338" spans="1:18" ht="34.5" customHeight="1">
      <c r="A338" s="905"/>
      <c r="B338" s="301" t="s">
        <v>336</v>
      </c>
      <c r="C338" s="301" t="s">
        <v>337</v>
      </c>
      <c r="D338" s="302" t="s">
        <v>338</v>
      </c>
      <c r="E338" s="922"/>
      <c r="F338" s="334" t="s">
        <v>339</v>
      </c>
      <c r="G338" s="335"/>
      <c r="H338" s="305"/>
      <c r="I338" s="306"/>
      <c r="J338" s="306"/>
      <c r="K338" s="306"/>
      <c r="L338" s="306"/>
      <c r="M338" s="306"/>
      <c r="N338" s="306"/>
      <c r="O338" s="306"/>
      <c r="P338" s="306"/>
      <c r="Q338" s="307"/>
      <c r="R338" s="305"/>
    </row>
    <row r="339" spans="1:18" ht="34.5" customHeight="1">
      <c r="A339" s="905"/>
      <c r="B339" s="308" t="s">
        <v>340</v>
      </c>
      <c r="C339" s="301" t="s">
        <v>341</v>
      </c>
      <c r="D339" s="309"/>
      <c r="E339" s="922"/>
      <c r="F339" s="310" t="s">
        <v>342</v>
      </c>
      <c r="G339" s="151">
        <f>R339*O4</f>
        <v>1.1000000000000001</v>
      </c>
      <c r="H339" s="311"/>
      <c r="I339" s="312"/>
      <c r="J339" s="312"/>
      <c r="K339" s="312"/>
      <c r="L339" s="312"/>
      <c r="M339" s="312"/>
      <c r="N339" s="312"/>
      <c r="O339" s="322"/>
      <c r="P339" s="312">
        <v>0</v>
      </c>
      <c r="Q339" s="313"/>
      <c r="R339" s="311">
        <v>1.1000000000000001</v>
      </c>
    </row>
    <row r="340" spans="1:18" ht="34.5" customHeight="1">
      <c r="A340" s="905"/>
      <c r="B340" s="9" t="s">
        <v>343</v>
      </c>
      <c r="C340" s="301"/>
      <c r="D340" s="314" t="s">
        <v>344</v>
      </c>
      <c r="E340" s="922"/>
      <c r="F340" s="915"/>
      <c r="G340" s="315"/>
      <c r="H340" s="917"/>
      <c r="I340" s="918"/>
      <c r="J340" s="918"/>
      <c r="K340" s="918"/>
      <c r="L340" s="918"/>
      <c r="M340" s="918"/>
      <c r="N340" s="918"/>
      <c r="O340" s="918"/>
      <c r="P340" s="918"/>
      <c r="Q340" s="918"/>
      <c r="R340" s="316"/>
    </row>
    <row r="341" spans="1:18" ht="34.5" customHeight="1">
      <c r="A341" s="935"/>
      <c r="B341" s="317" t="s">
        <v>345</v>
      </c>
      <c r="C341" s="337"/>
      <c r="D341" s="338" t="s">
        <v>346</v>
      </c>
      <c r="E341" s="923"/>
      <c r="F341" s="916"/>
      <c r="G341" s="319"/>
      <c r="H341" s="919"/>
      <c r="I341" s="920"/>
      <c r="J341" s="920"/>
      <c r="K341" s="920"/>
      <c r="L341" s="920"/>
      <c r="M341" s="920"/>
      <c r="N341" s="920"/>
      <c r="O341" s="920"/>
      <c r="P341" s="920"/>
      <c r="Q341" s="920"/>
      <c r="R341" s="320"/>
    </row>
    <row r="342" spans="1:18" ht="34.5" customHeight="1">
      <c r="A342" s="936">
        <v>56</v>
      </c>
      <c r="B342" s="293" t="s">
        <v>347</v>
      </c>
      <c r="C342" s="937" t="s">
        <v>348</v>
      </c>
      <c r="D342" s="340" t="s">
        <v>349</v>
      </c>
      <c r="E342" s="921" t="s">
        <v>48</v>
      </c>
      <c r="F342" s="295" t="s">
        <v>283</v>
      </c>
      <c r="G342" s="151">
        <f>R342*O4</f>
        <v>0.15</v>
      </c>
      <c r="H342" s="297"/>
      <c r="I342" s="298">
        <v>0</v>
      </c>
      <c r="J342" s="298"/>
      <c r="K342" s="298"/>
      <c r="L342" s="298"/>
      <c r="M342" s="298"/>
      <c r="N342" s="298"/>
      <c r="O342" s="298"/>
      <c r="P342" s="298"/>
      <c r="Q342" s="299"/>
      <c r="R342" s="297">
        <v>0.15</v>
      </c>
    </row>
    <row r="343" spans="1:18" ht="34.5" customHeight="1">
      <c r="A343" s="905"/>
      <c r="B343" s="308" t="s">
        <v>350</v>
      </c>
      <c r="C343" s="938"/>
      <c r="D343" s="341"/>
      <c r="E343" s="922"/>
      <c r="F343" s="303" t="s">
        <v>285</v>
      </c>
      <c r="G343" s="304"/>
      <c r="H343" s="305"/>
      <c r="I343" s="306"/>
      <c r="J343" s="306"/>
      <c r="K343" s="306"/>
      <c r="L343" s="322"/>
      <c r="M343" s="306"/>
      <c r="N343" s="306"/>
      <c r="O343" s="306"/>
      <c r="P343" s="306"/>
      <c r="Q343" s="307"/>
      <c r="R343" s="305"/>
    </row>
    <row r="344" spans="1:18" ht="34.5" customHeight="1">
      <c r="A344" s="905"/>
      <c r="B344" s="308" t="s">
        <v>351</v>
      </c>
      <c r="C344" s="938"/>
      <c r="D344" s="342"/>
      <c r="E344" s="922"/>
      <c r="F344" s="310" t="s">
        <v>53</v>
      </c>
      <c r="G344" s="343"/>
      <c r="H344" s="311"/>
      <c r="I344" s="312"/>
      <c r="J344" s="312"/>
      <c r="K344" s="312"/>
      <c r="L344" s="312"/>
      <c r="M344" s="312"/>
      <c r="N344" s="312"/>
      <c r="O344" s="312"/>
      <c r="P344" s="312"/>
      <c r="Q344" s="313"/>
      <c r="R344" s="311"/>
    </row>
    <row r="345" spans="1:18" ht="34.5" customHeight="1">
      <c r="A345" s="905"/>
      <c r="B345" s="308" t="s">
        <v>352</v>
      </c>
      <c r="C345" s="938"/>
      <c r="D345" s="913"/>
      <c r="E345" s="922"/>
      <c r="F345" s="915"/>
      <c r="G345" s="315"/>
      <c r="H345" s="917"/>
      <c r="I345" s="918"/>
      <c r="J345" s="918"/>
      <c r="K345" s="918"/>
      <c r="L345" s="918"/>
      <c r="M345" s="918"/>
      <c r="N345" s="918"/>
      <c r="O345" s="918"/>
      <c r="P345" s="918"/>
      <c r="Q345" s="918"/>
      <c r="R345" s="316"/>
    </row>
    <row r="346" spans="1:18" ht="34.5" customHeight="1">
      <c r="A346" s="905"/>
      <c r="B346" s="308" t="s">
        <v>353</v>
      </c>
      <c r="C346" s="938"/>
      <c r="D346" s="913"/>
      <c r="E346" s="922"/>
      <c r="F346" s="925"/>
      <c r="G346" s="326"/>
      <c r="H346" s="927"/>
      <c r="I346" s="928"/>
      <c r="J346" s="928"/>
      <c r="K346" s="928"/>
      <c r="L346" s="928"/>
      <c r="M346" s="928"/>
      <c r="N346" s="928"/>
      <c r="O346" s="928"/>
      <c r="P346" s="928"/>
      <c r="Q346" s="928"/>
      <c r="R346" s="327"/>
    </row>
    <row r="347" spans="1:18" ht="34.5" customHeight="1">
      <c r="A347" s="905"/>
      <c r="B347" s="308"/>
      <c r="C347" s="939"/>
      <c r="D347" s="924"/>
      <c r="E347" s="940"/>
      <c r="F347" s="926"/>
      <c r="G347" s="329"/>
      <c r="H347" s="929"/>
      <c r="I347" s="930"/>
      <c r="J347" s="930"/>
      <c r="K347" s="930"/>
      <c r="L347" s="930"/>
      <c r="M347" s="930"/>
      <c r="N347" s="930"/>
      <c r="O347" s="930"/>
      <c r="P347" s="930"/>
      <c r="Q347" s="930"/>
      <c r="R347" s="330"/>
    </row>
    <row r="348" spans="1:18" ht="34.5" customHeight="1">
      <c r="A348" s="905"/>
      <c r="B348" s="308"/>
      <c r="C348" s="937" t="s">
        <v>348</v>
      </c>
      <c r="D348" s="345" t="s">
        <v>354</v>
      </c>
      <c r="E348" s="941" t="s">
        <v>48</v>
      </c>
      <c r="F348" s="346" t="s">
        <v>283</v>
      </c>
      <c r="G348" s="151">
        <f>R348*O4</f>
        <v>0.15</v>
      </c>
      <c r="H348" s="297"/>
      <c r="I348" s="298">
        <v>0</v>
      </c>
      <c r="J348" s="298"/>
      <c r="K348" s="298"/>
      <c r="L348" s="298"/>
      <c r="M348" s="298"/>
      <c r="N348" s="298"/>
      <c r="O348" s="298"/>
      <c r="P348" s="298"/>
      <c r="Q348" s="299"/>
      <c r="R348" s="297">
        <v>0.15</v>
      </c>
    </row>
    <row r="349" spans="1:18" ht="34.5" customHeight="1">
      <c r="A349" s="905"/>
      <c r="B349" s="308"/>
      <c r="C349" s="938"/>
      <c r="D349" s="347"/>
      <c r="E349" s="942"/>
      <c r="F349" s="348" t="s">
        <v>285</v>
      </c>
      <c r="G349" s="349"/>
      <c r="H349" s="305"/>
      <c r="I349" s="306"/>
      <c r="J349" s="306"/>
      <c r="K349" s="306"/>
      <c r="L349" s="322"/>
      <c r="M349" s="306"/>
      <c r="N349" s="306"/>
      <c r="O349" s="306"/>
      <c r="P349" s="306"/>
      <c r="Q349" s="307"/>
      <c r="R349" s="305"/>
    </row>
    <row r="350" spans="1:18" ht="34.5" customHeight="1">
      <c r="A350" s="905"/>
      <c r="B350" s="308"/>
      <c r="C350" s="938"/>
      <c r="D350" s="350"/>
      <c r="E350" s="942"/>
      <c r="F350" s="351" t="s">
        <v>53</v>
      </c>
      <c r="G350" s="352"/>
      <c r="H350" s="311"/>
      <c r="I350" s="312"/>
      <c r="J350" s="312"/>
      <c r="K350" s="312"/>
      <c r="L350" s="312"/>
      <c r="M350" s="312"/>
      <c r="N350" s="312"/>
      <c r="O350" s="312"/>
      <c r="P350" s="312"/>
      <c r="Q350" s="313"/>
      <c r="R350" s="311"/>
    </row>
    <row r="351" spans="1:18" ht="34.5" customHeight="1">
      <c r="A351" s="905"/>
      <c r="B351" s="308"/>
      <c r="C351" s="938"/>
      <c r="D351" s="913"/>
      <c r="E351" s="942"/>
      <c r="F351" s="944"/>
      <c r="G351" s="353"/>
      <c r="H351" s="917"/>
      <c r="I351" s="918"/>
      <c r="J351" s="918"/>
      <c r="K351" s="918"/>
      <c r="L351" s="918"/>
      <c r="M351" s="918"/>
      <c r="N351" s="918"/>
      <c r="O351" s="918"/>
      <c r="P351" s="918"/>
      <c r="Q351" s="918"/>
      <c r="R351" s="316"/>
    </row>
    <row r="352" spans="1:18" ht="34.5" customHeight="1">
      <c r="A352" s="905"/>
      <c r="B352" s="308"/>
      <c r="C352" s="938"/>
      <c r="D352" s="913"/>
      <c r="E352" s="942"/>
      <c r="F352" s="945"/>
      <c r="G352" s="354"/>
      <c r="H352" s="927"/>
      <c r="I352" s="928"/>
      <c r="J352" s="928"/>
      <c r="K352" s="928"/>
      <c r="L352" s="928"/>
      <c r="M352" s="928"/>
      <c r="N352" s="928"/>
      <c r="O352" s="928"/>
      <c r="P352" s="928"/>
      <c r="Q352" s="928"/>
      <c r="R352" s="327"/>
    </row>
    <row r="353" spans="1:18" ht="34.5" customHeight="1">
      <c r="A353" s="935"/>
      <c r="B353" s="355"/>
      <c r="C353" s="939"/>
      <c r="D353" s="924"/>
      <c r="E353" s="943"/>
      <c r="F353" s="946"/>
      <c r="G353" s="356"/>
      <c r="H353" s="929"/>
      <c r="I353" s="930"/>
      <c r="J353" s="930"/>
      <c r="K353" s="930"/>
      <c r="L353" s="930"/>
      <c r="M353" s="930"/>
      <c r="N353" s="930"/>
      <c r="O353" s="930"/>
      <c r="P353" s="930"/>
      <c r="Q353" s="930"/>
      <c r="R353" s="330"/>
    </row>
    <row r="354" spans="1:18" ht="34.5" customHeight="1">
      <c r="A354" s="947">
        <v>57</v>
      </c>
      <c r="B354" s="357" t="s">
        <v>347</v>
      </c>
      <c r="C354" s="950" t="s">
        <v>355</v>
      </c>
      <c r="D354" s="294" t="s">
        <v>356</v>
      </c>
      <c r="E354" s="953" t="s">
        <v>48</v>
      </c>
      <c r="F354" s="295" t="s">
        <v>283</v>
      </c>
      <c r="G354" s="151">
        <f>R354*O4</f>
        <v>0.15</v>
      </c>
      <c r="H354" s="297"/>
      <c r="I354" s="298">
        <v>0</v>
      </c>
      <c r="J354" s="298"/>
      <c r="K354" s="298"/>
      <c r="L354" s="298"/>
      <c r="M354" s="298"/>
      <c r="N354" s="298"/>
      <c r="O354" s="298"/>
      <c r="P354" s="298"/>
      <c r="Q354" s="299"/>
      <c r="R354" s="297">
        <v>0.15</v>
      </c>
    </row>
    <row r="355" spans="1:18" ht="34.5" customHeight="1">
      <c r="A355" s="948"/>
      <c r="B355" s="359" t="s">
        <v>350</v>
      </c>
      <c r="C355" s="951"/>
      <c r="D355" s="302"/>
      <c r="E355" s="922"/>
      <c r="F355" s="303" t="s">
        <v>285</v>
      </c>
      <c r="G355" s="304"/>
      <c r="H355" s="305"/>
      <c r="I355" s="306"/>
      <c r="J355" s="306"/>
      <c r="K355" s="306"/>
      <c r="L355" s="322"/>
      <c r="M355" s="306"/>
      <c r="N355" s="306"/>
      <c r="O355" s="306"/>
      <c r="P355" s="306"/>
      <c r="Q355" s="307"/>
      <c r="R355" s="305"/>
    </row>
    <row r="356" spans="1:18" ht="34.5" customHeight="1">
      <c r="A356" s="948"/>
      <c r="B356" s="359" t="s">
        <v>351</v>
      </c>
      <c r="C356" s="951"/>
      <c r="D356" s="309"/>
      <c r="E356" s="922"/>
      <c r="F356" s="310" t="s">
        <v>53</v>
      </c>
      <c r="G356" s="343"/>
      <c r="H356" s="311"/>
      <c r="I356" s="312"/>
      <c r="J356" s="312"/>
      <c r="K356" s="312"/>
      <c r="L356" s="312"/>
      <c r="M356" s="312"/>
      <c r="N356" s="312"/>
      <c r="O356" s="312"/>
      <c r="P356" s="312"/>
      <c r="Q356" s="313"/>
      <c r="R356" s="311"/>
    </row>
    <row r="357" spans="1:18" ht="34.5" customHeight="1">
      <c r="A357" s="948"/>
      <c r="B357" s="359" t="s">
        <v>352</v>
      </c>
      <c r="C357" s="951"/>
      <c r="D357" s="913"/>
      <c r="E357" s="922"/>
      <c r="F357" s="915"/>
      <c r="G357" s="315"/>
      <c r="H357" s="917"/>
      <c r="I357" s="918"/>
      <c r="J357" s="918"/>
      <c r="K357" s="918"/>
      <c r="L357" s="918"/>
      <c r="M357" s="918"/>
      <c r="N357" s="918"/>
      <c r="O357" s="918"/>
      <c r="P357" s="918"/>
      <c r="Q357" s="918"/>
      <c r="R357" s="316"/>
    </row>
    <row r="358" spans="1:18" ht="34.5" customHeight="1">
      <c r="A358" s="948"/>
      <c r="B358" s="359" t="s">
        <v>353</v>
      </c>
      <c r="C358" s="951"/>
      <c r="D358" s="913"/>
      <c r="E358" s="922"/>
      <c r="F358" s="925"/>
      <c r="G358" s="326"/>
      <c r="H358" s="927"/>
      <c r="I358" s="928"/>
      <c r="J358" s="928"/>
      <c r="K358" s="928"/>
      <c r="L358" s="928"/>
      <c r="M358" s="928"/>
      <c r="N358" s="928"/>
      <c r="O358" s="928"/>
      <c r="P358" s="928"/>
      <c r="Q358" s="928"/>
      <c r="R358" s="327"/>
    </row>
    <row r="359" spans="1:18" ht="34.5" customHeight="1">
      <c r="A359" s="948"/>
      <c r="B359" s="360"/>
      <c r="C359" s="952"/>
      <c r="D359" s="924"/>
      <c r="E359" s="923"/>
      <c r="F359" s="926"/>
      <c r="G359" s="329"/>
      <c r="H359" s="929"/>
      <c r="I359" s="930"/>
      <c r="J359" s="930"/>
      <c r="K359" s="930"/>
      <c r="L359" s="930"/>
      <c r="M359" s="930"/>
      <c r="N359" s="930"/>
      <c r="O359" s="930"/>
      <c r="P359" s="930"/>
      <c r="Q359" s="930"/>
      <c r="R359" s="330"/>
    </row>
    <row r="360" spans="1:18" ht="34.5" customHeight="1">
      <c r="A360" s="948"/>
      <c r="B360" s="359"/>
      <c r="C360" s="954" t="s">
        <v>355</v>
      </c>
      <c r="D360" s="294" t="s">
        <v>354</v>
      </c>
      <c r="E360" s="921" t="s">
        <v>48</v>
      </c>
      <c r="F360" s="295" t="s">
        <v>283</v>
      </c>
      <c r="G360" s="151">
        <f>R360*O4</f>
        <v>0.15</v>
      </c>
      <c r="H360" s="297"/>
      <c r="I360" s="298">
        <v>0</v>
      </c>
      <c r="J360" s="298"/>
      <c r="K360" s="298"/>
      <c r="L360" s="298"/>
      <c r="M360" s="298"/>
      <c r="N360" s="298"/>
      <c r="O360" s="298"/>
      <c r="P360" s="298"/>
      <c r="Q360" s="299"/>
      <c r="R360" s="297">
        <v>0.15</v>
      </c>
    </row>
    <row r="361" spans="1:18" ht="34.5" customHeight="1">
      <c r="A361" s="948"/>
      <c r="B361" s="359"/>
      <c r="C361" s="951"/>
      <c r="D361" s="302"/>
      <c r="E361" s="922"/>
      <c r="F361" s="303" t="s">
        <v>285</v>
      </c>
      <c r="G361" s="304"/>
      <c r="H361" s="305"/>
      <c r="I361" s="306"/>
      <c r="J361" s="306"/>
      <c r="K361" s="306"/>
      <c r="L361" s="322"/>
      <c r="M361" s="306"/>
      <c r="N361" s="306"/>
      <c r="O361" s="306"/>
      <c r="P361" s="306"/>
      <c r="Q361" s="307"/>
      <c r="R361" s="305"/>
    </row>
    <row r="362" spans="1:18" ht="34.5" customHeight="1">
      <c r="A362" s="948"/>
      <c r="B362" s="359"/>
      <c r="C362" s="951"/>
      <c r="D362" s="309"/>
      <c r="E362" s="922"/>
      <c r="F362" s="310" t="s">
        <v>53</v>
      </c>
      <c r="G362" s="343"/>
      <c r="H362" s="311"/>
      <c r="I362" s="312"/>
      <c r="J362" s="312"/>
      <c r="K362" s="312"/>
      <c r="L362" s="312"/>
      <c r="M362" s="312"/>
      <c r="N362" s="312"/>
      <c r="O362" s="312"/>
      <c r="P362" s="312"/>
      <c r="Q362" s="313"/>
      <c r="R362" s="311"/>
    </row>
    <row r="363" spans="1:18" ht="34.5" customHeight="1">
      <c r="A363" s="948"/>
      <c r="B363" s="359"/>
      <c r="C363" s="951"/>
      <c r="D363" s="913"/>
      <c r="E363" s="922"/>
      <c r="F363" s="915"/>
      <c r="G363" s="315"/>
      <c r="H363" s="917"/>
      <c r="I363" s="918"/>
      <c r="J363" s="918"/>
      <c r="K363" s="918"/>
      <c r="L363" s="918"/>
      <c r="M363" s="918"/>
      <c r="N363" s="918"/>
      <c r="O363" s="918"/>
      <c r="P363" s="918"/>
      <c r="Q363" s="918"/>
      <c r="R363" s="316"/>
    </row>
    <row r="364" spans="1:18" ht="34.5" customHeight="1">
      <c r="A364" s="948"/>
      <c r="B364" s="359"/>
      <c r="C364" s="951"/>
      <c r="D364" s="913"/>
      <c r="E364" s="922"/>
      <c r="F364" s="925"/>
      <c r="G364" s="326"/>
      <c r="H364" s="927"/>
      <c r="I364" s="928"/>
      <c r="J364" s="928"/>
      <c r="K364" s="928"/>
      <c r="L364" s="928"/>
      <c r="M364" s="928"/>
      <c r="N364" s="928"/>
      <c r="O364" s="928"/>
      <c r="P364" s="928"/>
      <c r="Q364" s="928"/>
      <c r="R364" s="327"/>
    </row>
    <row r="365" spans="1:18" ht="34.5" customHeight="1">
      <c r="A365" s="949"/>
      <c r="B365" s="361"/>
      <c r="C365" s="952"/>
      <c r="D365" s="924"/>
      <c r="E365" s="923"/>
      <c r="F365" s="926"/>
      <c r="G365" s="329"/>
      <c r="H365" s="929"/>
      <c r="I365" s="930"/>
      <c r="J365" s="930"/>
      <c r="K365" s="930"/>
      <c r="L365" s="930"/>
      <c r="M365" s="930"/>
      <c r="N365" s="930"/>
      <c r="O365" s="930"/>
      <c r="P365" s="930"/>
      <c r="Q365" s="930"/>
      <c r="R365" s="330"/>
    </row>
    <row r="366" spans="1:18" ht="34.5" customHeight="1">
      <c r="A366" s="936">
        <v>58</v>
      </c>
      <c r="B366" s="362" t="s">
        <v>357</v>
      </c>
      <c r="C366" s="333"/>
      <c r="D366" s="294"/>
      <c r="E366" s="955" t="s">
        <v>99</v>
      </c>
      <c r="F366" s="295" t="s">
        <v>283</v>
      </c>
      <c r="G366" s="296"/>
      <c r="H366" s="297"/>
      <c r="I366" s="298"/>
      <c r="J366" s="298"/>
      <c r="K366" s="298"/>
      <c r="L366" s="298"/>
      <c r="M366" s="298"/>
      <c r="N366" s="298"/>
      <c r="O366" s="298"/>
      <c r="P366" s="298"/>
      <c r="Q366" s="299"/>
      <c r="R366" s="297"/>
    </row>
    <row r="367" spans="1:18" ht="34.5" customHeight="1">
      <c r="A367" s="905"/>
      <c r="B367" s="301" t="s">
        <v>358</v>
      </c>
      <c r="C367" s="301" t="s">
        <v>359</v>
      </c>
      <c r="D367" s="302"/>
      <c r="E367" s="956"/>
      <c r="F367" s="303" t="s">
        <v>285</v>
      </c>
      <c r="G367" s="304"/>
      <c r="H367" s="305"/>
      <c r="I367" s="306"/>
      <c r="J367" s="306"/>
      <c r="K367" s="306"/>
      <c r="L367" s="306"/>
      <c r="M367" s="306"/>
      <c r="N367" s="306"/>
      <c r="O367" s="306"/>
      <c r="P367" s="306"/>
      <c r="Q367" s="307"/>
      <c r="R367" s="305"/>
    </row>
    <row r="368" spans="1:18" ht="34.5" customHeight="1">
      <c r="A368" s="905"/>
      <c r="B368" s="324" t="s">
        <v>360</v>
      </c>
      <c r="C368" s="301" t="s">
        <v>361</v>
      </c>
      <c r="D368" s="309"/>
      <c r="E368" s="956"/>
      <c r="F368" s="363" t="s">
        <v>342</v>
      </c>
      <c r="G368" s="151">
        <f>R368*O4</f>
        <v>1</v>
      </c>
      <c r="H368" s="364"/>
      <c r="I368" s="365"/>
      <c r="J368" s="365"/>
      <c r="K368" s="365"/>
      <c r="L368" s="365"/>
      <c r="M368" s="365"/>
      <c r="N368" s="365"/>
      <c r="O368" s="10"/>
      <c r="P368" s="365">
        <v>0</v>
      </c>
      <c r="Q368" s="366"/>
      <c r="R368" s="364">
        <v>1</v>
      </c>
    </row>
    <row r="369" spans="1:18" ht="34.5" customHeight="1">
      <c r="A369" s="905"/>
      <c r="B369" s="308" t="s">
        <v>362</v>
      </c>
      <c r="C369" s="301" t="s">
        <v>363</v>
      </c>
      <c r="D369" s="913" t="s">
        <v>364</v>
      </c>
      <c r="E369" s="956"/>
      <c r="F369" s="959"/>
      <c r="G369" s="367"/>
      <c r="H369" s="962"/>
      <c r="I369" s="963"/>
      <c r="J369" s="963"/>
      <c r="K369" s="963"/>
      <c r="L369" s="963"/>
      <c r="M369" s="963"/>
      <c r="N369" s="963"/>
      <c r="O369" s="963"/>
      <c r="P369" s="963"/>
      <c r="Q369" s="964"/>
      <c r="R369" s="368"/>
    </row>
    <row r="370" spans="1:18" ht="34.5" customHeight="1">
      <c r="A370" s="905"/>
      <c r="B370" s="308" t="s">
        <v>365</v>
      </c>
      <c r="C370" s="301"/>
      <c r="D370" s="913"/>
      <c r="E370" s="956"/>
      <c r="F370" s="960"/>
      <c r="G370" s="369"/>
      <c r="H370" s="965"/>
      <c r="I370" s="928"/>
      <c r="J370" s="928"/>
      <c r="K370" s="928"/>
      <c r="L370" s="928"/>
      <c r="M370" s="928"/>
      <c r="N370" s="928"/>
      <c r="O370" s="928"/>
      <c r="P370" s="928"/>
      <c r="Q370" s="966"/>
      <c r="R370" s="370"/>
    </row>
    <row r="371" spans="1:18" ht="34.5" customHeight="1">
      <c r="A371" s="906"/>
      <c r="B371" s="317" t="s">
        <v>366</v>
      </c>
      <c r="C371" s="318"/>
      <c r="D371" s="958"/>
      <c r="E371" s="957"/>
      <c r="F371" s="961"/>
      <c r="G371" s="371"/>
      <c r="H371" s="967"/>
      <c r="I371" s="968"/>
      <c r="J371" s="968"/>
      <c r="K371" s="968"/>
      <c r="L371" s="968"/>
      <c r="M371" s="968"/>
      <c r="N371" s="968"/>
      <c r="O371" s="968"/>
      <c r="P371" s="968"/>
      <c r="Q371" s="969"/>
      <c r="R371" s="372"/>
    </row>
    <row r="372" spans="1:18" ht="34.5" customHeight="1">
      <c r="A372" s="904">
        <v>59</v>
      </c>
      <c r="B372" s="970" t="s">
        <v>367</v>
      </c>
      <c r="C372" s="973" t="s">
        <v>368</v>
      </c>
      <c r="D372" s="294" t="s">
        <v>267</v>
      </c>
      <c r="E372" s="921" t="s">
        <v>203</v>
      </c>
      <c r="F372" s="373" t="s">
        <v>283</v>
      </c>
      <c r="G372" s="151">
        <f>R372*O4</f>
        <v>0.8</v>
      </c>
      <c r="H372" s="374"/>
      <c r="I372" s="375">
        <v>0</v>
      </c>
      <c r="J372" s="375"/>
      <c r="K372" s="375"/>
      <c r="L372" s="375"/>
      <c r="M372" s="375"/>
      <c r="N372" s="375"/>
      <c r="O372" s="375"/>
      <c r="P372" s="375"/>
      <c r="Q372" s="376"/>
      <c r="R372" s="374">
        <v>0.8</v>
      </c>
    </row>
    <row r="373" spans="1:18" ht="34.5" customHeight="1">
      <c r="A373" s="905"/>
      <c r="B373" s="971"/>
      <c r="C373" s="974"/>
      <c r="D373" s="302"/>
      <c r="E373" s="922"/>
      <c r="F373" s="303" t="s">
        <v>285</v>
      </c>
      <c r="G373" s="304"/>
      <c r="H373" s="305"/>
      <c r="I373" s="306"/>
      <c r="J373" s="306"/>
      <c r="K373" s="306"/>
      <c r="L373" s="306"/>
      <c r="M373" s="306"/>
      <c r="N373" s="306"/>
      <c r="O373" s="306"/>
      <c r="P373" s="306"/>
      <c r="Q373" s="307"/>
      <c r="R373" s="305"/>
    </row>
    <row r="374" spans="1:18" ht="34.5" customHeight="1">
      <c r="A374" s="905"/>
      <c r="B374" s="971"/>
      <c r="C374" s="974"/>
      <c r="D374" s="309"/>
      <c r="E374" s="922"/>
      <c r="F374" s="310" t="s">
        <v>342</v>
      </c>
      <c r="G374" s="343"/>
      <c r="H374" s="311"/>
      <c r="I374" s="312"/>
      <c r="J374" s="312"/>
      <c r="K374" s="312"/>
      <c r="L374" s="312"/>
      <c r="M374" s="312"/>
      <c r="N374" s="312"/>
      <c r="O374" s="312"/>
      <c r="P374" s="312"/>
      <c r="Q374" s="313"/>
      <c r="R374" s="311"/>
    </row>
    <row r="375" spans="1:18" ht="34.5" customHeight="1">
      <c r="A375" s="905"/>
      <c r="B375" s="971"/>
      <c r="C375" s="974"/>
      <c r="D375" s="314"/>
      <c r="E375" s="922"/>
      <c r="F375" s="915"/>
      <c r="G375" s="315"/>
      <c r="H375" s="917"/>
      <c r="I375" s="918"/>
      <c r="J375" s="918"/>
      <c r="K375" s="918"/>
      <c r="L375" s="918"/>
      <c r="M375" s="918"/>
      <c r="N375" s="918"/>
      <c r="O375" s="918"/>
      <c r="P375" s="918"/>
      <c r="Q375" s="918"/>
      <c r="R375" s="316"/>
    </row>
    <row r="376" spans="1:18" ht="34.5" customHeight="1">
      <c r="A376" s="906"/>
      <c r="B376" s="972"/>
      <c r="C376" s="975"/>
      <c r="D376" s="338"/>
      <c r="E376" s="923"/>
      <c r="F376" s="916"/>
      <c r="G376" s="319"/>
      <c r="H376" s="919"/>
      <c r="I376" s="920"/>
      <c r="J376" s="920"/>
      <c r="K376" s="920"/>
      <c r="L376" s="920"/>
      <c r="M376" s="920"/>
      <c r="N376" s="920"/>
      <c r="O376" s="920"/>
      <c r="P376" s="920"/>
      <c r="Q376" s="920"/>
      <c r="R376" s="320"/>
    </row>
    <row r="377" spans="1:18" ht="34.5" customHeight="1">
      <c r="A377" s="904">
        <v>60</v>
      </c>
      <c r="B377" s="970" t="s">
        <v>369</v>
      </c>
      <c r="C377" s="973" t="s">
        <v>368</v>
      </c>
      <c r="D377" s="294" t="s">
        <v>370</v>
      </c>
      <c r="E377" s="921" t="s">
        <v>203</v>
      </c>
      <c r="F377" s="295" t="s">
        <v>283</v>
      </c>
      <c r="G377" s="151">
        <f>R377*O4</f>
        <v>0.6</v>
      </c>
      <c r="H377" s="297"/>
      <c r="I377" s="298">
        <v>0</v>
      </c>
      <c r="J377" s="298"/>
      <c r="K377" s="298"/>
      <c r="L377" s="298"/>
      <c r="M377" s="298"/>
      <c r="N377" s="298"/>
      <c r="O377" s="298"/>
      <c r="P377" s="298"/>
      <c r="Q377" s="299"/>
      <c r="R377" s="297">
        <v>0.6</v>
      </c>
    </row>
    <row r="378" spans="1:18" ht="34.5" customHeight="1">
      <c r="A378" s="905"/>
      <c r="B378" s="971"/>
      <c r="C378" s="974"/>
      <c r="D378" s="302"/>
      <c r="E378" s="922"/>
      <c r="F378" s="303" t="s">
        <v>285</v>
      </c>
      <c r="G378" s="304"/>
      <c r="H378" s="305"/>
      <c r="I378" s="306"/>
      <c r="J378" s="306"/>
      <c r="K378" s="306"/>
      <c r="L378" s="306"/>
      <c r="M378" s="306"/>
      <c r="N378" s="306"/>
      <c r="O378" s="306"/>
      <c r="P378" s="306"/>
      <c r="Q378" s="307"/>
      <c r="R378" s="305"/>
    </row>
    <row r="379" spans="1:18" ht="34.5" customHeight="1">
      <c r="A379" s="905"/>
      <c r="B379" s="971"/>
      <c r="C379" s="974"/>
      <c r="D379" s="309"/>
      <c r="E379" s="922"/>
      <c r="F379" s="310" t="s">
        <v>342</v>
      </c>
      <c r="G379" s="343"/>
      <c r="H379" s="311"/>
      <c r="I379" s="312"/>
      <c r="J379" s="312"/>
      <c r="K379" s="312"/>
      <c r="L379" s="312"/>
      <c r="M379" s="312"/>
      <c r="N379" s="312"/>
      <c r="O379" s="312"/>
      <c r="P379" s="312"/>
      <c r="Q379" s="313"/>
      <c r="R379" s="311"/>
    </row>
    <row r="380" spans="1:18" ht="34.5" customHeight="1">
      <c r="A380" s="905"/>
      <c r="B380" s="971"/>
      <c r="C380" s="974"/>
      <c r="D380" s="976"/>
      <c r="E380" s="922"/>
      <c r="F380" s="915"/>
      <c r="G380" s="315"/>
      <c r="H380" s="917"/>
      <c r="I380" s="918"/>
      <c r="J380" s="918"/>
      <c r="K380" s="918"/>
      <c r="L380" s="918"/>
      <c r="M380" s="918"/>
      <c r="N380" s="918"/>
      <c r="O380" s="918"/>
      <c r="P380" s="918"/>
      <c r="Q380" s="918"/>
      <c r="R380" s="316"/>
    </row>
    <row r="381" spans="1:18" ht="34.5" customHeight="1">
      <c r="A381" s="905"/>
      <c r="B381" s="971"/>
      <c r="C381" s="974"/>
      <c r="D381" s="976"/>
      <c r="E381" s="922"/>
      <c r="F381" s="977"/>
      <c r="G381" s="381"/>
      <c r="H381" s="978"/>
      <c r="I381" s="979"/>
      <c r="J381" s="979"/>
      <c r="K381" s="979"/>
      <c r="L381" s="979"/>
      <c r="M381" s="979"/>
      <c r="N381" s="979"/>
      <c r="O381" s="979"/>
      <c r="P381" s="979"/>
      <c r="Q381" s="979"/>
      <c r="R381" s="384"/>
    </row>
    <row r="382" spans="1:18" ht="34.5" customHeight="1">
      <c r="A382" s="339"/>
      <c r="B382" s="385"/>
      <c r="C382" s="386"/>
      <c r="D382" s="387"/>
      <c r="E382" s="358"/>
      <c r="F382" s="388"/>
      <c r="G382" s="389"/>
      <c r="H382" s="390"/>
      <c r="I382" s="391"/>
      <c r="J382" s="391"/>
      <c r="K382" s="391"/>
      <c r="L382" s="391"/>
      <c r="M382" s="391"/>
      <c r="N382" s="391"/>
      <c r="O382" s="391"/>
      <c r="P382" s="391"/>
      <c r="Q382" s="391"/>
      <c r="R382" s="392"/>
    </row>
    <row r="383" spans="1:18" ht="34.5" customHeight="1">
      <c r="A383" s="300"/>
      <c r="B383" s="377"/>
      <c r="C383" s="378"/>
      <c r="D383" s="379"/>
      <c r="E383" s="323"/>
      <c r="F383" s="380"/>
      <c r="G383" s="381"/>
      <c r="H383" s="382"/>
      <c r="I383" s="383"/>
      <c r="J383" s="383"/>
      <c r="K383" s="383"/>
      <c r="L383" s="383"/>
      <c r="M383" s="383"/>
      <c r="N383" s="383"/>
      <c r="O383" s="383"/>
      <c r="P383" s="383"/>
      <c r="Q383" s="383"/>
      <c r="R383" s="393"/>
    </row>
    <row r="384" spans="1:18" ht="34.5" customHeight="1">
      <c r="A384" s="300"/>
      <c r="B384" s="377"/>
      <c r="C384" s="378"/>
      <c r="D384" s="379"/>
      <c r="E384" s="323"/>
      <c r="F384" s="380"/>
      <c r="G384" s="381"/>
      <c r="H384" s="382"/>
      <c r="I384" s="383"/>
      <c r="J384" s="383"/>
      <c r="K384" s="383"/>
      <c r="L384" s="383"/>
      <c r="M384" s="383"/>
      <c r="N384" s="383"/>
      <c r="O384" s="383"/>
      <c r="P384" s="383"/>
      <c r="Q384" s="383"/>
      <c r="R384" s="393"/>
    </row>
    <row r="385" spans="1:18" ht="34.5" customHeight="1">
      <c r="A385" s="336"/>
      <c r="B385" s="394"/>
      <c r="C385" s="395"/>
      <c r="D385" s="396"/>
      <c r="E385" s="344"/>
      <c r="F385" s="397"/>
      <c r="G385" s="398"/>
      <c r="H385" s="399"/>
      <c r="I385" s="400"/>
      <c r="J385" s="400"/>
      <c r="K385" s="400"/>
      <c r="L385" s="400"/>
      <c r="M385" s="400"/>
      <c r="N385" s="400"/>
      <c r="O385" s="400"/>
      <c r="P385" s="400"/>
      <c r="Q385" s="400"/>
      <c r="R385" s="384"/>
    </row>
    <row r="386" spans="1:18" ht="34.5" customHeight="1">
      <c r="A386" s="936">
        <v>61</v>
      </c>
      <c r="B386" s="980" t="s">
        <v>371</v>
      </c>
      <c r="C386" s="982" t="s">
        <v>368</v>
      </c>
      <c r="D386" s="401" t="s">
        <v>247</v>
      </c>
      <c r="E386" s="953" t="s">
        <v>203</v>
      </c>
      <c r="F386" s="373" t="s">
        <v>283</v>
      </c>
      <c r="G386" s="151">
        <f>R386*O4</f>
        <v>0.3</v>
      </c>
      <c r="H386" s="374"/>
      <c r="I386" s="375">
        <v>0</v>
      </c>
      <c r="J386" s="375"/>
      <c r="K386" s="375"/>
      <c r="L386" s="375"/>
      <c r="M386" s="375"/>
      <c r="N386" s="375"/>
      <c r="O386" s="375"/>
      <c r="P386" s="375"/>
      <c r="Q386" s="376"/>
      <c r="R386" s="374">
        <v>0.3</v>
      </c>
    </row>
    <row r="387" spans="1:18" ht="34.5" customHeight="1">
      <c r="A387" s="905"/>
      <c r="B387" s="971"/>
      <c r="C387" s="974"/>
      <c r="D387" s="302"/>
      <c r="E387" s="922"/>
      <c r="F387" s="303" t="s">
        <v>285</v>
      </c>
      <c r="G387" s="304"/>
      <c r="H387" s="305"/>
      <c r="I387" s="306"/>
      <c r="J387" s="306"/>
      <c r="K387" s="306"/>
      <c r="L387" s="306"/>
      <c r="M387" s="306"/>
      <c r="N387" s="306"/>
      <c r="O387" s="306"/>
      <c r="P387" s="306"/>
      <c r="Q387" s="307"/>
      <c r="R387" s="305"/>
    </row>
    <row r="388" spans="1:18" ht="34.5" customHeight="1">
      <c r="A388" s="905"/>
      <c r="B388" s="971"/>
      <c r="C388" s="974"/>
      <c r="D388" s="309"/>
      <c r="E388" s="922"/>
      <c r="F388" s="310" t="s">
        <v>342</v>
      </c>
      <c r="G388" s="343"/>
      <c r="H388" s="311"/>
      <c r="I388" s="312"/>
      <c r="J388" s="312"/>
      <c r="K388" s="312"/>
      <c r="L388" s="312"/>
      <c r="M388" s="312"/>
      <c r="N388" s="312"/>
      <c r="O388" s="312"/>
      <c r="P388" s="312"/>
      <c r="Q388" s="313"/>
      <c r="R388" s="311"/>
    </row>
    <row r="389" spans="1:18" ht="34.5" customHeight="1">
      <c r="A389" s="905"/>
      <c r="B389" s="971"/>
      <c r="C389" s="974"/>
      <c r="D389" s="976"/>
      <c r="E389" s="922"/>
      <c r="F389" s="915"/>
      <c r="G389" s="315"/>
      <c r="H389" s="917"/>
      <c r="I389" s="918"/>
      <c r="J389" s="918"/>
      <c r="K389" s="918"/>
      <c r="L389" s="918"/>
      <c r="M389" s="918"/>
      <c r="N389" s="918"/>
      <c r="O389" s="918"/>
      <c r="P389" s="918"/>
      <c r="Q389" s="918"/>
      <c r="R389" s="316"/>
    </row>
    <row r="390" spans="1:18" ht="34.5" customHeight="1">
      <c r="A390" s="935"/>
      <c r="B390" s="981"/>
      <c r="C390" s="983"/>
      <c r="D390" s="984"/>
      <c r="E390" s="940"/>
      <c r="F390" s="985"/>
      <c r="G390" s="398"/>
      <c r="H390" s="986"/>
      <c r="I390" s="987"/>
      <c r="J390" s="987"/>
      <c r="K390" s="987"/>
      <c r="L390" s="987"/>
      <c r="M390" s="987"/>
      <c r="N390" s="987"/>
      <c r="O390" s="987"/>
      <c r="P390" s="987"/>
      <c r="Q390" s="987"/>
      <c r="R390" s="384"/>
    </row>
    <row r="391" spans="1:18" ht="34.5" customHeight="1">
      <c r="A391" s="905">
        <v>62</v>
      </c>
      <c r="B391" s="988" t="s">
        <v>372</v>
      </c>
      <c r="C391" s="989" t="s">
        <v>368</v>
      </c>
      <c r="D391" s="402" t="s">
        <v>249</v>
      </c>
      <c r="E391" s="922" t="s">
        <v>203</v>
      </c>
      <c r="F391" s="403" t="s">
        <v>283</v>
      </c>
      <c r="G391" s="151">
        <f>R391*O4</f>
        <v>0.4</v>
      </c>
      <c r="H391" s="404"/>
      <c r="I391" s="405">
        <v>0</v>
      </c>
      <c r="J391" s="405"/>
      <c r="K391" s="405"/>
      <c r="L391" s="405"/>
      <c r="M391" s="405"/>
      <c r="N391" s="405"/>
      <c r="O391" s="405"/>
      <c r="P391" s="405"/>
      <c r="Q391" s="406"/>
      <c r="R391" s="374">
        <v>0.4</v>
      </c>
    </row>
    <row r="392" spans="1:18" ht="34.5" customHeight="1">
      <c r="A392" s="905"/>
      <c r="B392" s="971"/>
      <c r="C392" s="974"/>
      <c r="D392" s="302"/>
      <c r="E392" s="922"/>
      <c r="F392" s="303" t="s">
        <v>285</v>
      </c>
      <c r="G392" s="304"/>
      <c r="H392" s="305"/>
      <c r="I392" s="306"/>
      <c r="J392" s="306"/>
      <c r="K392" s="306"/>
      <c r="L392" s="306"/>
      <c r="M392" s="306"/>
      <c r="N392" s="306"/>
      <c r="O392" s="306"/>
      <c r="P392" s="306"/>
      <c r="Q392" s="307"/>
      <c r="R392" s="305"/>
    </row>
    <row r="393" spans="1:18" ht="34.5" customHeight="1">
      <c r="A393" s="905"/>
      <c r="B393" s="971"/>
      <c r="C393" s="974"/>
      <c r="D393" s="309"/>
      <c r="E393" s="922"/>
      <c r="F393" s="310" t="s">
        <v>342</v>
      </c>
      <c r="G393" s="343"/>
      <c r="H393" s="311"/>
      <c r="I393" s="312"/>
      <c r="J393" s="312"/>
      <c r="K393" s="312"/>
      <c r="L393" s="312"/>
      <c r="M393" s="312"/>
      <c r="N393" s="312"/>
      <c r="O393" s="312"/>
      <c r="P393" s="312"/>
      <c r="Q393" s="313"/>
      <c r="R393" s="311"/>
    </row>
    <row r="394" spans="1:18" ht="34.5" customHeight="1">
      <c r="A394" s="905"/>
      <c r="B394" s="971"/>
      <c r="C394" s="974"/>
      <c r="D394" s="976"/>
      <c r="E394" s="922"/>
      <c r="F394" s="915"/>
      <c r="G394" s="315"/>
      <c r="H394" s="917"/>
      <c r="I394" s="918"/>
      <c r="J394" s="918"/>
      <c r="K394" s="918"/>
      <c r="L394" s="918"/>
      <c r="M394" s="918"/>
      <c r="N394" s="918"/>
      <c r="O394" s="918"/>
      <c r="P394" s="918"/>
      <c r="Q394" s="918"/>
      <c r="R394" s="316"/>
    </row>
    <row r="395" spans="1:18" ht="84.75" customHeight="1">
      <c r="A395" s="906"/>
      <c r="B395" s="972"/>
      <c r="C395" s="975"/>
      <c r="D395" s="990"/>
      <c r="E395" s="923"/>
      <c r="F395" s="916"/>
      <c r="G395" s="319"/>
      <c r="H395" s="919"/>
      <c r="I395" s="920"/>
      <c r="J395" s="920"/>
      <c r="K395" s="920"/>
      <c r="L395" s="920"/>
      <c r="M395" s="920"/>
      <c r="N395" s="920"/>
      <c r="O395" s="920"/>
      <c r="P395" s="920"/>
      <c r="Q395" s="920"/>
      <c r="R395" s="320"/>
    </row>
    <row r="396" spans="1:18" ht="34.5" customHeight="1">
      <c r="A396" s="904">
        <v>63</v>
      </c>
      <c r="B396" s="970" t="s">
        <v>373</v>
      </c>
      <c r="C396" s="973" t="s">
        <v>368</v>
      </c>
      <c r="D396" s="294" t="s">
        <v>374</v>
      </c>
      <c r="E396" s="921" t="s">
        <v>203</v>
      </c>
      <c r="F396" s="295" t="s">
        <v>283</v>
      </c>
      <c r="G396" s="151">
        <f>R396*O4</f>
        <v>0.7</v>
      </c>
      <c r="H396" s="297"/>
      <c r="I396" s="298">
        <v>0</v>
      </c>
      <c r="J396" s="298"/>
      <c r="K396" s="298"/>
      <c r="L396" s="298"/>
      <c r="M396" s="298"/>
      <c r="N396" s="298"/>
      <c r="O396" s="298"/>
      <c r="P396" s="298"/>
      <c r="Q396" s="299"/>
      <c r="R396" s="297">
        <v>0.7</v>
      </c>
    </row>
    <row r="397" spans="1:18" ht="34.5" customHeight="1">
      <c r="A397" s="905"/>
      <c r="B397" s="971"/>
      <c r="C397" s="974"/>
      <c r="D397" s="302"/>
      <c r="E397" s="922"/>
      <c r="F397" s="303" t="s">
        <v>285</v>
      </c>
      <c r="G397" s="304"/>
      <c r="H397" s="305"/>
      <c r="I397" s="306"/>
      <c r="J397" s="306"/>
      <c r="K397" s="306"/>
      <c r="L397" s="306"/>
      <c r="M397" s="306"/>
      <c r="N397" s="306"/>
      <c r="O397" s="306"/>
      <c r="P397" s="306"/>
      <c r="Q397" s="307"/>
      <c r="R397" s="305"/>
    </row>
    <row r="398" spans="1:18" ht="34.5" customHeight="1">
      <c r="A398" s="905"/>
      <c r="B398" s="971"/>
      <c r="C398" s="974"/>
      <c r="D398" s="309"/>
      <c r="E398" s="922"/>
      <c r="F398" s="310" t="s">
        <v>342</v>
      </c>
      <c r="G398" s="343"/>
      <c r="H398" s="311"/>
      <c r="I398" s="312"/>
      <c r="J398" s="312"/>
      <c r="K398" s="312"/>
      <c r="L398" s="312"/>
      <c r="M398" s="312"/>
      <c r="N398" s="312"/>
      <c r="O398" s="312"/>
      <c r="P398" s="312"/>
      <c r="Q398" s="313"/>
      <c r="R398" s="311"/>
    </row>
    <row r="399" spans="1:18" ht="34.5" customHeight="1">
      <c r="A399" s="905"/>
      <c r="B399" s="971"/>
      <c r="C399" s="974"/>
      <c r="D399" s="976"/>
      <c r="E399" s="922"/>
      <c r="F399" s="915"/>
      <c r="G399" s="315"/>
      <c r="H399" s="917"/>
      <c r="I399" s="918"/>
      <c r="J399" s="918"/>
      <c r="K399" s="918"/>
      <c r="L399" s="918"/>
      <c r="M399" s="918"/>
      <c r="N399" s="918"/>
      <c r="O399" s="918"/>
      <c r="P399" s="918"/>
      <c r="Q399" s="918"/>
      <c r="R399" s="316"/>
    </row>
    <row r="400" spans="1:18" ht="249.75" customHeight="1">
      <c r="A400" s="906"/>
      <c r="B400" s="972"/>
      <c r="C400" s="975"/>
      <c r="D400" s="990"/>
      <c r="E400" s="923"/>
      <c r="F400" s="916"/>
      <c r="G400" s="319"/>
      <c r="H400" s="919"/>
      <c r="I400" s="920"/>
      <c r="J400" s="920"/>
      <c r="K400" s="920"/>
      <c r="L400" s="920"/>
      <c r="M400" s="920"/>
      <c r="N400" s="920"/>
      <c r="O400" s="920"/>
      <c r="P400" s="920"/>
      <c r="Q400" s="920"/>
      <c r="R400" s="320"/>
    </row>
    <row r="401" spans="1:18" ht="34.5" customHeight="1">
      <c r="A401" s="904">
        <v>64</v>
      </c>
      <c r="B401" s="970" t="s">
        <v>375</v>
      </c>
      <c r="C401" s="973" t="s">
        <v>376</v>
      </c>
      <c r="D401" s="294" t="s">
        <v>377</v>
      </c>
      <c r="E401" s="921" t="s">
        <v>48</v>
      </c>
      <c r="F401" s="295" t="s">
        <v>283</v>
      </c>
      <c r="G401" s="151">
        <f>R401*O4</f>
        <v>0.5</v>
      </c>
      <c r="H401" s="297"/>
      <c r="I401" s="298">
        <v>0</v>
      </c>
      <c r="J401" s="298"/>
      <c r="K401" s="298"/>
      <c r="L401" s="298"/>
      <c r="M401" s="298"/>
      <c r="N401" s="298"/>
      <c r="O401" s="298"/>
      <c r="P401" s="298"/>
      <c r="Q401" s="299"/>
      <c r="R401" s="297">
        <v>0.5</v>
      </c>
    </row>
    <row r="402" spans="1:18" ht="34.5" customHeight="1">
      <c r="A402" s="905"/>
      <c r="B402" s="971"/>
      <c r="C402" s="974"/>
      <c r="D402" s="302"/>
      <c r="E402" s="922"/>
      <c r="F402" s="303" t="s">
        <v>285</v>
      </c>
      <c r="G402" s="304"/>
      <c r="H402" s="305"/>
      <c r="I402" s="306"/>
      <c r="J402" s="306"/>
      <c r="K402" s="306"/>
      <c r="L402" s="306"/>
      <c r="M402" s="306"/>
      <c r="N402" s="306"/>
      <c r="O402" s="306"/>
      <c r="P402" s="306"/>
      <c r="Q402" s="307"/>
      <c r="R402" s="305"/>
    </row>
    <row r="403" spans="1:18" ht="34.5" customHeight="1">
      <c r="A403" s="905"/>
      <c r="B403" s="971"/>
      <c r="C403" s="974"/>
      <c r="D403" s="309"/>
      <c r="E403" s="922"/>
      <c r="F403" s="310" t="s">
        <v>342</v>
      </c>
      <c r="G403" s="343"/>
      <c r="H403" s="311"/>
      <c r="I403" s="312"/>
      <c r="J403" s="312"/>
      <c r="K403" s="312"/>
      <c r="L403" s="312"/>
      <c r="M403" s="312"/>
      <c r="N403" s="312"/>
      <c r="O403" s="312"/>
      <c r="P403" s="312"/>
      <c r="Q403" s="313"/>
      <c r="R403" s="311"/>
    </row>
    <row r="404" spans="1:18" ht="34.5" customHeight="1">
      <c r="A404" s="905"/>
      <c r="B404" s="971"/>
      <c r="C404" s="974"/>
      <c r="D404" s="976"/>
      <c r="E404" s="922"/>
      <c r="F404" s="915"/>
      <c r="G404" s="315"/>
      <c r="H404" s="917"/>
      <c r="I404" s="918"/>
      <c r="J404" s="918"/>
      <c r="K404" s="918"/>
      <c r="L404" s="918"/>
      <c r="M404" s="918"/>
      <c r="N404" s="918"/>
      <c r="O404" s="918"/>
      <c r="P404" s="918"/>
      <c r="Q404" s="918"/>
      <c r="R404" s="316"/>
    </row>
    <row r="405" spans="1:18" ht="117.75" customHeight="1">
      <c r="A405" s="906"/>
      <c r="B405" s="972"/>
      <c r="C405" s="975"/>
      <c r="D405" s="990"/>
      <c r="E405" s="923"/>
      <c r="F405" s="916"/>
      <c r="G405" s="319"/>
      <c r="H405" s="919"/>
      <c r="I405" s="920"/>
      <c r="J405" s="920"/>
      <c r="K405" s="920"/>
      <c r="L405" s="920"/>
      <c r="M405" s="920"/>
      <c r="N405" s="920"/>
      <c r="O405" s="920"/>
      <c r="P405" s="920"/>
      <c r="Q405" s="920"/>
      <c r="R405" s="320"/>
    </row>
    <row r="406" spans="1:18" ht="34.5" customHeight="1">
      <c r="A406" s="904">
        <v>65</v>
      </c>
      <c r="B406" s="970" t="s">
        <v>378</v>
      </c>
      <c r="C406" s="973" t="s">
        <v>376</v>
      </c>
      <c r="D406" s="294" t="s">
        <v>263</v>
      </c>
      <c r="E406" s="921" t="s">
        <v>48</v>
      </c>
      <c r="F406" s="295" t="s">
        <v>283</v>
      </c>
      <c r="G406" s="151">
        <f>R406*O4</f>
        <v>0.3</v>
      </c>
      <c r="H406" s="297"/>
      <c r="I406" s="298">
        <v>0</v>
      </c>
      <c r="J406" s="298"/>
      <c r="K406" s="298"/>
      <c r="L406" s="298"/>
      <c r="M406" s="298"/>
      <c r="N406" s="298"/>
      <c r="O406" s="298"/>
      <c r="P406" s="298"/>
      <c r="Q406" s="299"/>
      <c r="R406" s="297">
        <v>0.3</v>
      </c>
    </row>
    <row r="407" spans="1:18" ht="34.5" customHeight="1">
      <c r="A407" s="905"/>
      <c r="B407" s="971"/>
      <c r="C407" s="974"/>
      <c r="D407" s="302"/>
      <c r="E407" s="922"/>
      <c r="F407" s="303" t="s">
        <v>285</v>
      </c>
      <c r="G407" s="304"/>
      <c r="H407" s="305"/>
      <c r="I407" s="306"/>
      <c r="J407" s="306"/>
      <c r="K407" s="306"/>
      <c r="L407" s="306"/>
      <c r="M407" s="306"/>
      <c r="N407" s="306"/>
      <c r="O407" s="306"/>
      <c r="P407" s="306"/>
      <c r="Q407" s="307"/>
      <c r="R407" s="305"/>
    </row>
    <row r="408" spans="1:18" ht="34.5" customHeight="1">
      <c r="A408" s="905"/>
      <c r="B408" s="971"/>
      <c r="C408" s="974"/>
      <c r="D408" s="309"/>
      <c r="E408" s="922"/>
      <c r="F408" s="310" t="s">
        <v>342</v>
      </c>
      <c r="G408" s="343"/>
      <c r="H408" s="311"/>
      <c r="I408" s="312"/>
      <c r="J408" s="312"/>
      <c r="K408" s="312"/>
      <c r="L408" s="312"/>
      <c r="M408" s="312"/>
      <c r="N408" s="312"/>
      <c r="O408" s="312"/>
      <c r="P408" s="312"/>
      <c r="Q408" s="313"/>
      <c r="R408" s="311"/>
    </row>
    <row r="409" spans="1:18" ht="34.5" customHeight="1">
      <c r="A409" s="905"/>
      <c r="B409" s="971"/>
      <c r="C409" s="974"/>
      <c r="D409" s="314"/>
      <c r="E409" s="922"/>
      <c r="F409" s="915"/>
      <c r="G409" s="315"/>
      <c r="H409" s="917"/>
      <c r="I409" s="918"/>
      <c r="J409" s="918"/>
      <c r="K409" s="918"/>
      <c r="L409" s="918"/>
      <c r="M409" s="918"/>
      <c r="N409" s="918"/>
      <c r="O409" s="918"/>
      <c r="P409" s="918"/>
      <c r="Q409" s="918"/>
      <c r="R409" s="316"/>
    </row>
    <row r="410" spans="1:18" ht="34.5" customHeight="1">
      <c r="A410" s="906"/>
      <c r="B410" s="972"/>
      <c r="C410" s="975"/>
      <c r="D410" s="338"/>
      <c r="E410" s="923"/>
      <c r="F410" s="916"/>
      <c r="G410" s="319"/>
      <c r="H410" s="919"/>
      <c r="I410" s="920"/>
      <c r="J410" s="920"/>
      <c r="K410" s="920"/>
      <c r="L410" s="920"/>
      <c r="M410" s="920"/>
      <c r="N410" s="920"/>
      <c r="O410" s="920"/>
      <c r="P410" s="920"/>
      <c r="Q410" s="920"/>
      <c r="R410" s="320"/>
    </row>
    <row r="411" spans="1:18" ht="34.5" customHeight="1">
      <c r="A411" s="904">
        <v>66</v>
      </c>
      <c r="B411" s="970" t="s">
        <v>379</v>
      </c>
      <c r="C411" s="973" t="s">
        <v>359</v>
      </c>
      <c r="D411" s="294" t="s">
        <v>244</v>
      </c>
      <c r="E411" s="921" t="s">
        <v>203</v>
      </c>
      <c r="F411" s="295" t="s">
        <v>283</v>
      </c>
      <c r="G411" s="151">
        <f>R411*O4</f>
        <v>0.4</v>
      </c>
      <c r="H411" s="297"/>
      <c r="I411" s="298">
        <v>0</v>
      </c>
      <c r="J411" s="298"/>
      <c r="K411" s="298"/>
      <c r="L411" s="298"/>
      <c r="M411" s="298"/>
      <c r="N411" s="298"/>
      <c r="O411" s="298"/>
      <c r="P411" s="298"/>
      <c r="Q411" s="299"/>
      <c r="R411" s="297">
        <v>0.4</v>
      </c>
    </row>
    <row r="412" spans="1:18" ht="34.5" customHeight="1">
      <c r="A412" s="905"/>
      <c r="B412" s="971"/>
      <c r="C412" s="974"/>
      <c r="D412" s="302"/>
      <c r="E412" s="922"/>
      <c r="F412" s="303" t="s">
        <v>285</v>
      </c>
      <c r="G412" s="304"/>
      <c r="H412" s="305"/>
      <c r="I412" s="306"/>
      <c r="J412" s="306"/>
      <c r="K412" s="306"/>
      <c r="L412" s="306"/>
      <c r="M412" s="306"/>
      <c r="N412" s="306"/>
      <c r="O412" s="306"/>
      <c r="P412" s="306"/>
      <c r="Q412" s="307"/>
      <c r="R412" s="305"/>
    </row>
    <row r="413" spans="1:18" ht="34.5" customHeight="1">
      <c r="A413" s="905"/>
      <c r="B413" s="971"/>
      <c r="C413" s="974"/>
      <c r="D413" s="309"/>
      <c r="E413" s="922"/>
      <c r="F413" s="310" t="s">
        <v>342</v>
      </c>
      <c r="G413" s="343"/>
      <c r="H413" s="311"/>
      <c r="I413" s="312"/>
      <c r="J413" s="312"/>
      <c r="K413" s="312"/>
      <c r="L413" s="312"/>
      <c r="M413" s="312"/>
      <c r="N413" s="312"/>
      <c r="O413" s="312"/>
      <c r="P413" s="312"/>
      <c r="Q413" s="313"/>
      <c r="R413" s="311"/>
    </row>
    <row r="414" spans="1:18" ht="34.5" customHeight="1">
      <c r="A414" s="905"/>
      <c r="B414" s="971"/>
      <c r="C414" s="974"/>
      <c r="D414" s="976"/>
      <c r="E414" s="922"/>
      <c r="F414" s="915"/>
      <c r="G414" s="315"/>
      <c r="H414" s="917"/>
      <c r="I414" s="918"/>
      <c r="J414" s="918"/>
      <c r="K414" s="918"/>
      <c r="L414" s="918"/>
      <c r="M414" s="918"/>
      <c r="N414" s="918"/>
      <c r="O414" s="918"/>
      <c r="P414" s="918"/>
      <c r="Q414" s="918"/>
      <c r="R414" s="316"/>
    </row>
    <row r="415" spans="1:18" ht="34.5" customHeight="1">
      <c r="A415" s="906"/>
      <c r="B415" s="972"/>
      <c r="C415" s="975"/>
      <c r="D415" s="990"/>
      <c r="E415" s="923"/>
      <c r="F415" s="916"/>
      <c r="G415" s="319"/>
      <c r="H415" s="919"/>
      <c r="I415" s="920"/>
      <c r="J415" s="920"/>
      <c r="K415" s="920"/>
      <c r="L415" s="920"/>
      <c r="M415" s="920"/>
      <c r="N415" s="920"/>
      <c r="O415" s="920"/>
      <c r="P415" s="920"/>
      <c r="Q415" s="920"/>
      <c r="R415" s="320"/>
    </row>
    <row r="416" spans="1:18" ht="34.5" customHeight="1">
      <c r="A416" s="904">
        <v>67</v>
      </c>
      <c r="B416" s="970" t="s">
        <v>380</v>
      </c>
      <c r="C416" s="973" t="s">
        <v>359</v>
      </c>
      <c r="D416" s="294" t="s">
        <v>381</v>
      </c>
      <c r="E416" s="921" t="s">
        <v>203</v>
      </c>
      <c r="F416" s="295" t="s">
        <v>283</v>
      </c>
      <c r="G416" s="151">
        <f>R416*O4</f>
        <v>0.5</v>
      </c>
      <c r="H416" s="297"/>
      <c r="I416" s="298">
        <v>0</v>
      </c>
      <c r="J416" s="298"/>
      <c r="K416" s="298"/>
      <c r="L416" s="298"/>
      <c r="M416" s="298"/>
      <c r="N416" s="298"/>
      <c r="O416" s="298"/>
      <c r="P416" s="298"/>
      <c r="Q416" s="299"/>
      <c r="R416" s="297">
        <v>0.5</v>
      </c>
    </row>
    <row r="417" spans="1:18" ht="34.5" customHeight="1">
      <c r="A417" s="905"/>
      <c r="B417" s="971"/>
      <c r="C417" s="974"/>
      <c r="D417" s="302"/>
      <c r="E417" s="922"/>
      <c r="F417" s="303" t="s">
        <v>285</v>
      </c>
      <c r="G417" s="304"/>
      <c r="H417" s="305"/>
      <c r="I417" s="306"/>
      <c r="J417" s="306"/>
      <c r="K417" s="306"/>
      <c r="L417" s="306"/>
      <c r="M417" s="306"/>
      <c r="N417" s="306"/>
      <c r="O417" s="306"/>
      <c r="P417" s="306"/>
      <c r="Q417" s="307"/>
      <c r="R417" s="305"/>
    </row>
    <row r="418" spans="1:18" ht="34.5" customHeight="1">
      <c r="A418" s="905"/>
      <c r="B418" s="971"/>
      <c r="C418" s="974"/>
      <c r="D418" s="309"/>
      <c r="E418" s="922"/>
      <c r="F418" s="310" t="s">
        <v>342</v>
      </c>
      <c r="G418" s="343"/>
      <c r="H418" s="311"/>
      <c r="I418" s="312"/>
      <c r="J418" s="312"/>
      <c r="K418" s="312"/>
      <c r="L418" s="312"/>
      <c r="M418" s="312"/>
      <c r="N418" s="312"/>
      <c r="O418" s="312"/>
      <c r="P418" s="312"/>
      <c r="Q418" s="313"/>
      <c r="R418" s="311"/>
    </row>
    <row r="419" spans="1:18" ht="34.5" customHeight="1">
      <c r="A419" s="905"/>
      <c r="B419" s="971"/>
      <c r="C419" s="974"/>
      <c r="D419" s="976"/>
      <c r="E419" s="922"/>
      <c r="F419" s="915"/>
      <c r="G419" s="315"/>
      <c r="H419" s="917"/>
      <c r="I419" s="918"/>
      <c r="J419" s="918"/>
      <c r="K419" s="918"/>
      <c r="L419" s="918"/>
      <c r="M419" s="918"/>
      <c r="N419" s="918"/>
      <c r="O419" s="918"/>
      <c r="P419" s="918"/>
      <c r="Q419" s="918"/>
      <c r="R419" s="316"/>
    </row>
    <row r="420" spans="1:18" ht="34.5" customHeight="1">
      <c r="A420" s="906"/>
      <c r="B420" s="972"/>
      <c r="C420" s="975"/>
      <c r="D420" s="990"/>
      <c r="E420" s="923"/>
      <c r="F420" s="916"/>
      <c r="G420" s="319"/>
      <c r="H420" s="919"/>
      <c r="I420" s="920"/>
      <c r="J420" s="920"/>
      <c r="K420" s="920"/>
      <c r="L420" s="920"/>
      <c r="M420" s="920"/>
      <c r="N420" s="920"/>
      <c r="O420" s="920"/>
      <c r="P420" s="920"/>
      <c r="Q420" s="920"/>
      <c r="R420" s="320"/>
    </row>
    <row r="421" spans="1:18" ht="34.5" customHeight="1">
      <c r="A421" s="904">
        <v>68</v>
      </c>
      <c r="B421" s="970" t="s">
        <v>382</v>
      </c>
      <c r="C421" s="973" t="s">
        <v>359</v>
      </c>
      <c r="D421" s="294" t="s">
        <v>383</v>
      </c>
      <c r="E421" s="921" t="s">
        <v>203</v>
      </c>
      <c r="F421" s="295" t="s">
        <v>283</v>
      </c>
      <c r="G421" s="151">
        <f>R421*O4</f>
        <v>1.5</v>
      </c>
      <c r="H421" s="297"/>
      <c r="I421" s="298">
        <v>0</v>
      </c>
      <c r="J421" s="298"/>
      <c r="K421" s="298"/>
      <c r="L421" s="298"/>
      <c r="M421" s="298"/>
      <c r="N421" s="298"/>
      <c r="O421" s="298"/>
      <c r="P421" s="298"/>
      <c r="Q421" s="299"/>
      <c r="R421" s="297">
        <v>1.5</v>
      </c>
    </row>
    <row r="422" spans="1:18" ht="34.5" customHeight="1">
      <c r="A422" s="905"/>
      <c r="B422" s="971"/>
      <c r="C422" s="974"/>
      <c r="D422" s="302"/>
      <c r="E422" s="922"/>
      <c r="F422" s="303" t="s">
        <v>285</v>
      </c>
      <c r="G422" s="304"/>
      <c r="H422" s="305"/>
      <c r="I422" s="306"/>
      <c r="J422" s="306"/>
      <c r="K422" s="306"/>
      <c r="L422" s="306"/>
      <c r="M422" s="306"/>
      <c r="N422" s="306"/>
      <c r="O422" s="306"/>
      <c r="P422" s="306"/>
      <c r="Q422" s="307"/>
      <c r="R422" s="305"/>
    </row>
    <row r="423" spans="1:18" ht="34.5" customHeight="1">
      <c r="A423" s="905"/>
      <c r="B423" s="971"/>
      <c r="C423" s="974"/>
      <c r="D423" s="309"/>
      <c r="E423" s="922"/>
      <c r="F423" s="310" t="s">
        <v>342</v>
      </c>
      <c r="G423" s="343"/>
      <c r="H423" s="311"/>
      <c r="I423" s="312"/>
      <c r="J423" s="312"/>
      <c r="K423" s="312"/>
      <c r="L423" s="312"/>
      <c r="M423" s="312"/>
      <c r="N423" s="312"/>
      <c r="O423" s="312"/>
      <c r="P423" s="312"/>
      <c r="Q423" s="313"/>
      <c r="R423" s="311"/>
    </row>
    <row r="424" spans="1:18" ht="34.5" customHeight="1">
      <c r="A424" s="905"/>
      <c r="B424" s="971"/>
      <c r="C424" s="974"/>
      <c r="D424" s="976"/>
      <c r="E424" s="922"/>
      <c r="F424" s="915"/>
      <c r="G424" s="315"/>
      <c r="H424" s="917"/>
      <c r="I424" s="918"/>
      <c r="J424" s="918"/>
      <c r="K424" s="918"/>
      <c r="L424" s="918"/>
      <c r="M424" s="918"/>
      <c r="N424" s="918"/>
      <c r="O424" s="918"/>
      <c r="P424" s="918"/>
      <c r="Q424" s="918"/>
      <c r="R424" s="316"/>
    </row>
    <row r="425" spans="1:18" ht="34.5" customHeight="1">
      <c r="A425" s="906"/>
      <c r="B425" s="972"/>
      <c r="C425" s="975"/>
      <c r="D425" s="990"/>
      <c r="E425" s="923"/>
      <c r="F425" s="916"/>
      <c r="G425" s="319"/>
      <c r="H425" s="919"/>
      <c r="I425" s="920"/>
      <c r="J425" s="920"/>
      <c r="K425" s="920"/>
      <c r="L425" s="920"/>
      <c r="M425" s="920"/>
      <c r="N425" s="920"/>
      <c r="O425" s="920"/>
      <c r="P425" s="920"/>
      <c r="Q425" s="920"/>
      <c r="R425" s="320"/>
    </row>
    <row r="426" spans="1:18" ht="34.5" customHeight="1">
      <c r="A426" s="904">
        <v>69</v>
      </c>
      <c r="B426" s="970" t="s">
        <v>384</v>
      </c>
      <c r="C426" s="973" t="s">
        <v>385</v>
      </c>
      <c r="D426" s="294" t="s">
        <v>247</v>
      </c>
      <c r="E426" s="921" t="s">
        <v>48</v>
      </c>
      <c r="F426" s="295" t="s">
        <v>283</v>
      </c>
      <c r="G426" s="151">
        <f>R426*O4</f>
        <v>0.4</v>
      </c>
      <c r="H426" s="297"/>
      <c r="I426" s="298">
        <v>0</v>
      </c>
      <c r="J426" s="298"/>
      <c r="K426" s="298"/>
      <c r="L426" s="298"/>
      <c r="M426" s="298"/>
      <c r="N426" s="298"/>
      <c r="O426" s="298"/>
      <c r="P426" s="298"/>
      <c r="Q426" s="299"/>
      <c r="R426" s="297">
        <v>0.4</v>
      </c>
    </row>
    <row r="427" spans="1:18" ht="34.5" customHeight="1">
      <c r="A427" s="905"/>
      <c r="B427" s="971"/>
      <c r="C427" s="974"/>
      <c r="D427" s="302"/>
      <c r="E427" s="922"/>
      <c r="F427" s="303" t="s">
        <v>285</v>
      </c>
      <c r="G427" s="304"/>
      <c r="H427" s="305"/>
      <c r="I427" s="306"/>
      <c r="J427" s="306"/>
      <c r="K427" s="306"/>
      <c r="L427" s="306"/>
      <c r="M427" s="306"/>
      <c r="N427" s="306"/>
      <c r="O427" s="306"/>
      <c r="P427" s="306"/>
      <c r="Q427" s="307"/>
      <c r="R427" s="305"/>
    </row>
    <row r="428" spans="1:18" ht="34.5" customHeight="1">
      <c r="A428" s="905"/>
      <c r="B428" s="971"/>
      <c r="C428" s="974"/>
      <c r="D428" s="309"/>
      <c r="E428" s="922"/>
      <c r="F428" s="310" t="s">
        <v>342</v>
      </c>
      <c r="G428" s="343"/>
      <c r="H428" s="311"/>
      <c r="I428" s="312"/>
      <c r="J428" s="312"/>
      <c r="K428" s="312"/>
      <c r="L428" s="312"/>
      <c r="M428" s="312"/>
      <c r="N428" s="312"/>
      <c r="O428" s="312"/>
      <c r="P428" s="312"/>
      <c r="Q428" s="313"/>
      <c r="R428" s="311"/>
    </row>
    <row r="429" spans="1:18" ht="34.5" customHeight="1">
      <c r="A429" s="905"/>
      <c r="B429" s="971"/>
      <c r="C429" s="974"/>
      <c r="D429" s="976"/>
      <c r="E429" s="922"/>
      <c r="F429" s="915"/>
      <c r="G429" s="315"/>
      <c r="H429" s="917"/>
      <c r="I429" s="918"/>
      <c r="J429" s="918"/>
      <c r="K429" s="918"/>
      <c r="L429" s="918"/>
      <c r="M429" s="918"/>
      <c r="N429" s="918"/>
      <c r="O429" s="918"/>
      <c r="P429" s="918"/>
      <c r="Q429" s="918"/>
      <c r="R429" s="316"/>
    </row>
    <row r="430" spans="1:18" ht="34.5" customHeight="1">
      <c r="A430" s="906"/>
      <c r="B430" s="972"/>
      <c r="C430" s="975"/>
      <c r="D430" s="990"/>
      <c r="E430" s="923"/>
      <c r="F430" s="916"/>
      <c r="G430" s="319"/>
      <c r="H430" s="919"/>
      <c r="I430" s="920"/>
      <c r="J430" s="920"/>
      <c r="K430" s="920"/>
      <c r="L430" s="920"/>
      <c r="M430" s="920"/>
      <c r="N430" s="920"/>
      <c r="O430" s="920"/>
      <c r="P430" s="920"/>
      <c r="Q430" s="920"/>
      <c r="R430" s="320"/>
    </row>
    <row r="431" spans="1:18" ht="34.5" customHeight="1">
      <c r="A431" s="904">
        <v>70</v>
      </c>
      <c r="B431" s="970" t="s">
        <v>386</v>
      </c>
      <c r="C431" s="973" t="s">
        <v>385</v>
      </c>
      <c r="D431" s="294" t="s">
        <v>374</v>
      </c>
      <c r="E431" s="921" t="s">
        <v>48</v>
      </c>
      <c r="F431" s="295" t="s">
        <v>283</v>
      </c>
      <c r="G431" s="151">
        <f>R431*O4</f>
        <v>0.4</v>
      </c>
      <c r="H431" s="297"/>
      <c r="I431" s="298">
        <v>0</v>
      </c>
      <c r="J431" s="298"/>
      <c r="K431" s="298"/>
      <c r="L431" s="298"/>
      <c r="M431" s="298"/>
      <c r="N431" s="298"/>
      <c r="O431" s="298"/>
      <c r="P431" s="298"/>
      <c r="Q431" s="299"/>
      <c r="R431" s="297">
        <v>0.4</v>
      </c>
    </row>
    <row r="432" spans="1:18" ht="34.5" customHeight="1">
      <c r="A432" s="905"/>
      <c r="B432" s="971"/>
      <c r="C432" s="974"/>
      <c r="D432" s="302"/>
      <c r="E432" s="922"/>
      <c r="F432" s="303" t="s">
        <v>285</v>
      </c>
      <c r="G432" s="304"/>
      <c r="H432" s="305"/>
      <c r="I432" s="306"/>
      <c r="J432" s="306"/>
      <c r="K432" s="306"/>
      <c r="L432" s="306"/>
      <c r="M432" s="306"/>
      <c r="N432" s="306"/>
      <c r="O432" s="306"/>
      <c r="P432" s="306"/>
      <c r="Q432" s="307"/>
      <c r="R432" s="305"/>
    </row>
    <row r="433" spans="1:18" ht="34.5" customHeight="1">
      <c r="A433" s="905"/>
      <c r="B433" s="971"/>
      <c r="C433" s="974"/>
      <c r="D433" s="309"/>
      <c r="E433" s="922"/>
      <c r="F433" s="310" t="s">
        <v>342</v>
      </c>
      <c r="G433" s="343"/>
      <c r="H433" s="311"/>
      <c r="I433" s="312"/>
      <c r="J433" s="312"/>
      <c r="K433" s="312"/>
      <c r="L433" s="312"/>
      <c r="M433" s="312"/>
      <c r="N433" s="312"/>
      <c r="O433" s="312"/>
      <c r="P433" s="312"/>
      <c r="Q433" s="313"/>
      <c r="R433" s="311"/>
    </row>
    <row r="434" spans="1:18" ht="34.5" customHeight="1">
      <c r="A434" s="905"/>
      <c r="B434" s="971"/>
      <c r="C434" s="974"/>
      <c r="D434" s="976"/>
      <c r="E434" s="922"/>
      <c r="F434" s="915"/>
      <c r="G434" s="315"/>
      <c r="H434" s="917"/>
      <c r="I434" s="918"/>
      <c r="J434" s="918"/>
      <c r="K434" s="918"/>
      <c r="L434" s="918"/>
      <c r="M434" s="918"/>
      <c r="N434" s="918"/>
      <c r="O434" s="918"/>
      <c r="P434" s="918"/>
      <c r="Q434" s="918"/>
      <c r="R434" s="316"/>
    </row>
    <row r="435" spans="1:18" ht="34.5" customHeight="1">
      <c r="A435" s="906"/>
      <c r="B435" s="972"/>
      <c r="C435" s="975"/>
      <c r="D435" s="990"/>
      <c r="E435" s="923"/>
      <c r="F435" s="916"/>
      <c r="G435" s="319"/>
      <c r="H435" s="919"/>
      <c r="I435" s="920"/>
      <c r="J435" s="920"/>
      <c r="K435" s="920"/>
      <c r="L435" s="920"/>
      <c r="M435" s="920"/>
      <c r="N435" s="920"/>
      <c r="O435" s="920"/>
      <c r="P435" s="920"/>
      <c r="Q435" s="920"/>
      <c r="R435" s="320"/>
    </row>
    <row r="436" spans="1:18" ht="34.5" customHeight="1">
      <c r="A436" s="904">
        <v>71</v>
      </c>
      <c r="B436" s="970" t="s">
        <v>387</v>
      </c>
      <c r="C436" s="973" t="s">
        <v>385</v>
      </c>
      <c r="D436" s="294" t="s">
        <v>377</v>
      </c>
      <c r="E436" s="921" t="s">
        <v>48</v>
      </c>
      <c r="F436" s="295" t="s">
        <v>283</v>
      </c>
      <c r="G436" s="151">
        <f>R436*O4</f>
        <v>0.4</v>
      </c>
      <c r="H436" s="297"/>
      <c r="I436" s="298">
        <v>0</v>
      </c>
      <c r="J436" s="298"/>
      <c r="K436" s="298"/>
      <c r="L436" s="298"/>
      <c r="M436" s="298"/>
      <c r="N436" s="298"/>
      <c r="O436" s="298"/>
      <c r="P436" s="298"/>
      <c r="Q436" s="299"/>
      <c r="R436" s="297">
        <v>0.4</v>
      </c>
    </row>
    <row r="437" spans="1:18" ht="34.5" customHeight="1">
      <c r="A437" s="905"/>
      <c r="B437" s="971"/>
      <c r="C437" s="974"/>
      <c r="D437" s="302"/>
      <c r="E437" s="922"/>
      <c r="F437" s="303" t="s">
        <v>285</v>
      </c>
      <c r="G437" s="304"/>
      <c r="H437" s="305"/>
      <c r="I437" s="306"/>
      <c r="J437" s="306"/>
      <c r="K437" s="306"/>
      <c r="L437" s="306"/>
      <c r="M437" s="306"/>
      <c r="N437" s="306"/>
      <c r="O437" s="306"/>
      <c r="P437" s="306"/>
      <c r="Q437" s="307"/>
      <c r="R437" s="305"/>
    </row>
    <row r="438" spans="1:18" ht="34.5" customHeight="1">
      <c r="A438" s="905"/>
      <c r="B438" s="971"/>
      <c r="C438" s="974"/>
      <c r="D438" s="309"/>
      <c r="E438" s="922"/>
      <c r="F438" s="310" t="s">
        <v>342</v>
      </c>
      <c r="G438" s="343"/>
      <c r="H438" s="311"/>
      <c r="I438" s="312"/>
      <c r="J438" s="312"/>
      <c r="K438" s="312"/>
      <c r="L438" s="312"/>
      <c r="M438" s="312"/>
      <c r="N438" s="312"/>
      <c r="O438" s="312"/>
      <c r="P438" s="312"/>
      <c r="Q438" s="313"/>
      <c r="R438" s="311"/>
    </row>
    <row r="439" spans="1:18" ht="34.5" customHeight="1">
      <c r="A439" s="905"/>
      <c r="B439" s="971"/>
      <c r="C439" s="974"/>
      <c r="D439" s="976"/>
      <c r="E439" s="922"/>
      <c r="F439" s="915"/>
      <c r="G439" s="315"/>
      <c r="H439" s="917"/>
      <c r="I439" s="918"/>
      <c r="J439" s="918"/>
      <c r="K439" s="918"/>
      <c r="L439" s="918"/>
      <c r="M439" s="918"/>
      <c r="N439" s="918"/>
      <c r="O439" s="918"/>
      <c r="P439" s="918"/>
      <c r="Q439" s="918"/>
      <c r="R439" s="316"/>
    </row>
    <row r="440" spans="1:18" ht="34.5" customHeight="1">
      <c r="A440" s="906"/>
      <c r="B440" s="972"/>
      <c r="C440" s="975"/>
      <c r="D440" s="990"/>
      <c r="E440" s="923"/>
      <c r="F440" s="916"/>
      <c r="G440" s="319"/>
      <c r="H440" s="919"/>
      <c r="I440" s="920"/>
      <c r="J440" s="920"/>
      <c r="K440" s="920"/>
      <c r="L440" s="920"/>
      <c r="M440" s="920"/>
      <c r="N440" s="920"/>
      <c r="O440" s="920"/>
      <c r="P440" s="920"/>
      <c r="Q440" s="920"/>
      <c r="R440" s="320"/>
    </row>
    <row r="441" spans="1:18" ht="34.5" customHeight="1">
      <c r="A441" s="904">
        <v>72</v>
      </c>
      <c r="B441" s="970" t="s">
        <v>388</v>
      </c>
      <c r="C441" s="973" t="s">
        <v>385</v>
      </c>
      <c r="D441" s="294" t="s">
        <v>389</v>
      </c>
      <c r="E441" s="921" t="s">
        <v>48</v>
      </c>
      <c r="F441" s="295" t="s">
        <v>283</v>
      </c>
      <c r="G441" s="151">
        <f>R441*O4</f>
        <v>0.3</v>
      </c>
      <c r="H441" s="297"/>
      <c r="I441" s="298">
        <v>0</v>
      </c>
      <c r="J441" s="298"/>
      <c r="K441" s="298"/>
      <c r="L441" s="298"/>
      <c r="M441" s="298"/>
      <c r="N441" s="298"/>
      <c r="O441" s="298"/>
      <c r="P441" s="298"/>
      <c r="Q441" s="299"/>
      <c r="R441" s="297">
        <v>0.3</v>
      </c>
    </row>
    <row r="442" spans="1:18" ht="34.5" customHeight="1">
      <c r="A442" s="905"/>
      <c r="B442" s="971"/>
      <c r="C442" s="974"/>
      <c r="D442" s="302"/>
      <c r="E442" s="922"/>
      <c r="F442" s="303" t="s">
        <v>285</v>
      </c>
      <c r="G442" s="304"/>
      <c r="H442" s="305"/>
      <c r="I442" s="306"/>
      <c r="J442" s="306"/>
      <c r="K442" s="306"/>
      <c r="L442" s="306"/>
      <c r="M442" s="306"/>
      <c r="N442" s="306"/>
      <c r="O442" s="306"/>
      <c r="P442" s="306"/>
      <c r="Q442" s="307"/>
      <c r="R442" s="305"/>
    </row>
    <row r="443" spans="1:18" ht="34.5" customHeight="1">
      <c r="A443" s="905"/>
      <c r="B443" s="971"/>
      <c r="C443" s="974"/>
      <c r="D443" s="309"/>
      <c r="E443" s="922"/>
      <c r="F443" s="310" t="s">
        <v>342</v>
      </c>
      <c r="G443" s="343"/>
      <c r="H443" s="311"/>
      <c r="I443" s="312"/>
      <c r="J443" s="312"/>
      <c r="K443" s="312"/>
      <c r="L443" s="312"/>
      <c r="M443" s="312"/>
      <c r="N443" s="312"/>
      <c r="O443" s="312"/>
      <c r="P443" s="312"/>
      <c r="Q443" s="313"/>
      <c r="R443" s="311"/>
    </row>
    <row r="444" spans="1:18" ht="34.5" customHeight="1">
      <c r="A444" s="905"/>
      <c r="B444" s="971"/>
      <c r="C444" s="974"/>
      <c r="D444" s="976"/>
      <c r="E444" s="922"/>
      <c r="F444" s="915"/>
      <c r="G444" s="315"/>
      <c r="H444" s="917"/>
      <c r="I444" s="918"/>
      <c r="J444" s="918"/>
      <c r="K444" s="918"/>
      <c r="L444" s="918"/>
      <c r="M444" s="918"/>
      <c r="N444" s="918"/>
      <c r="O444" s="918"/>
      <c r="P444" s="918"/>
      <c r="Q444" s="918"/>
      <c r="R444" s="316"/>
    </row>
    <row r="445" spans="1:18" ht="34.5" customHeight="1">
      <c r="A445" s="906"/>
      <c r="B445" s="972"/>
      <c r="C445" s="975"/>
      <c r="D445" s="990"/>
      <c r="E445" s="923"/>
      <c r="F445" s="916"/>
      <c r="G445" s="319"/>
      <c r="H445" s="919"/>
      <c r="I445" s="920"/>
      <c r="J445" s="920"/>
      <c r="K445" s="920"/>
      <c r="L445" s="920"/>
      <c r="M445" s="920"/>
      <c r="N445" s="920"/>
      <c r="O445" s="920"/>
      <c r="P445" s="920"/>
      <c r="Q445" s="920"/>
      <c r="R445" s="320"/>
    </row>
    <row r="446" spans="1:18" ht="34.5" customHeight="1">
      <c r="A446" s="904">
        <v>73</v>
      </c>
      <c r="B446" s="970" t="s">
        <v>390</v>
      </c>
      <c r="C446" s="973" t="s">
        <v>385</v>
      </c>
      <c r="D446" s="294" t="s">
        <v>261</v>
      </c>
      <c r="E446" s="921" t="s">
        <v>48</v>
      </c>
      <c r="F446" s="295" t="s">
        <v>283</v>
      </c>
      <c r="G446" s="151">
        <f>R446*O4</f>
        <v>0.4</v>
      </c>
      <c r="H446" s="297"/>
      <c r="I446" s="298">
        <v>0</v>
      </c>
      <c r="J446" s="298"/>
      <c r="K446" s="298"/>
      <c r="L446" s="298"/>
      <c r="M446" s="298"/>
      <c r="N446" s="298"/>
      <c r="O446" s="298"/>
      <c r="P446" s="298"/>
      <c r="Q446" s="299"/>
      <c r="R446" s="297">
        <v>0.4</v>
      </c>
    </row>
    <row r="447" spans="1:18" ht="34.5" customHeight="1">
      <c r="A447" s="905"/>
      <c r="B447" s="971"/>
      <c r="C447" s="974"/>
      <c r="D447" s="302"/>
      <c r="E447" s="922"/>
      <c r="F447" s="303" t="s">
        <v>285</v>
      </c>
      <c r="G447" s="304"/>
      <c r="H447" s="305"/>
      <c r="I447" s="306"/>
      <c r="J447" s="306"/>
      <c r="K447" s="306"/>
      <c r="L447" s="306"/>
      <c r="M447" s="306"/>
      <c r="N447" s="306"/>
      <c r="O447" s="306"/>
      <c r="P447" s="306"/>
      <c r="Q447" s="307"/>
      <c r="R447" s="305"/>
    </row>
    <row r="448" spans="1:18" ht="34.5" customHeight="1">
      <c r="A448" s="905"/>
      <c r="B448" s="971"/>
      <c r="C448" s="974"/>
      <c r="D448" s="309"/>
      <c r="E448" s="922"/>
      <c r="F448" s="310" t="s">
        <v>342</v>
      </c>
      <c r="G448" s="343"/>
      <c r="H448" s="311"/>
      <c r="I448" s="312"/>
      <c r="J448" s="312"/>
      <c r="K448" s="312"/>
      <c r="L448" s="312"/>
      <c r="M448" s="312"/>
      <c r="N448" s="312"/>
      <c r="O448" s="312"/>
      <c r="P448" s="312"/>
      <c r="Q448" s="313"/>
      <c r="R448" s="311"/>
    </row>
    <row r="449" spans="1:18" ht="34.5" customHeight="1">
      <c r="A449" s="905"/>
      <c r="B449" s="971"/>
      <c r="C449" s="974"/>
      <c r="D449" s="976"/>
      <c r="E449" s="922"/>
      <c r="F449" s="915"/>
      <c r="G449" s="315"/>
      <c r="H449" s="917"/>
      <c r="I449" s="918"/>
      <c r="J449" s="918"/>
      <c r="K449" s="918"/>
      <c r="L449" s="918"/>
      <c r="M449" s="918"/>
      <c r="N449" s="918"/>
      <c r="O449" s="918"/>
      <c r="P449" s="918"/>
      <c r="Q449" s="918"/>
      <c r="R449" s="316"/>
    </row>
    <row r="450" spans="1:18" ht="34.5" customHeight="1">
      <c r="A450" s="906"/>
      <c r="B450" s="972"/>
      <c r="C450" s="975"/>
      <c r="D450" s="990"/>
      <c r="E450" s="923"/>
      <c r="F450" s="916"/>
      <c r="G450" s="319"/>
      <c r="H450" s="919"/>
      <c r="I450" s="920"/>
      <c r="J450" s="920"/>
      <c r="K450" s="920"/>
      <c r="L450" s="920"/>
      <c r="M450" s="920"/>
      <c r="N450" s="920"/>
      <c r="O450" s="920"/>
      <c r="P450" s="920"/>
      <c r="Q450" s="920"/>
      <c r="R450" s="320"/>
    </row>
    <row r="451" spans="1:18" ht="34.5" customHeight="1">
      <c r="A451" s="904">
        <v>74</v>
      </c>
      <c r="B451" s="970" t="s">
        <v>391</v>
      </c>
      <c r="C451" s="973" t="s">
        <v>385</v>
      </c>
      <c r="D451" s="294" t="s">
        <v>392</v>
      </c>
      <c r="E451" s="921" t="s">
        <v>48</v>
      </c>
      <c r="F451" s="295" t="s">
        <v>283</v>
      </c>
      <c r="G451" s="151">
        <f>R451*O4</f>
        <v>0.35</v>
      </c>
      <c r="H451" s="297"/>
      <c r="I451" s="298">
        <v>0</v>
      </c>
      <c r="J451" s="298"/>
      <c r="K451" s="298"/>
      <c r="L451" s="298"/>
      <c r="M451" s="298"/>
      <c r="N451" s="298"/>
      <c r="O451" s="298"/>
      <c r="P451" s="298"/>
      <c r="Q451" s="299"/>
      <c r="R451" s="297">
        <v>0.35</v>
      </c>
    </row>
    <row r="452" spans="1:18" ht="34.5" customHeight="1">
      <c r="A452" s="905"/>
      <c r="B452" s="971"/>
      <c r="C452" s="974"/>
      <c r="D452" s="302"/>
      <c r="E452" s="922"/>
      <c r="F452" s="303" t="s">
        <v>285</v>
      </c>
      <c r="G452" s="304"/>
      <c r="H452" s="305"/>
      <c r="I452" s="306"/>
      <c r="J452" s="306"/>
      <c r="K452" s="306"/>
      <c r="L452" s="306"/>
      <c r="M452" s="306"/>
      <c r="N452" s="306"/>
      <c r="O452" s="306"/>
      <c r="P452" s="306"/>
      <c r="Q452" s="307"/>
      <c r="R452" s="305"/>
    </row>
    <row r="453" spans="1:18" ht="34.5" customHeight="1">
      <c r="A453" s="905"/>
      <c r="B453" s="971"/>
      <c r="C453" s="974"/>
      <c r="D453" s="309"/>
      <c r="E453" s="922"/>
      <c r="F453" s="310" t="s">
        <v>342</v>
      </c>
      <c r="G453" s="343"/>
      <c r="H453" s="311"/>
      <c r="I453" s="312"/>
      <c r="J453" s="312"/>
      <c r="K453" s="312"/>
      <c r="L453" s="312"/>
      <c r="M453" s="312"/>
      <c r="N453" s="312"/>
      <c r="O453" s="312"/>
      <c r="P453" s="312"/>
      <c r="Q453" s="313"/>
      <c r="R453" s="311"/>
    </row>
    <row r="454" spans="1:18" ht="34.5" customHeight="1">
      <c r="A454" s="905"/>
      <c r="B454" s="971"/>
      <c r="C454" s="974"/>
      <c r="D454" s="976"/>
      <c r="E454" s="922"/>
      <c r="F454" s="915"/>
      <c r="G454" s="315"/>
      <c r="H454" s="917"/>
      <c r="I454" s="918"/>
      <c r="J454" s="918"/>
      <c r="K454" s="918"/>
      <c r="L454" s="918"/>
      <c r="M454" s="918"/>
      <c r="N454" s="918"/>
      <c r="O454" s="918"/>
      <c r="P454" s="918"/>
      <c r="Q454" s="918"/>
      <c r="R454" s="316"/>
    </row>
    <row r="455" spans="1:18" ht="34.5" customHeight="1">
      <c r="A455" s="906"/>
      <c r="B455" s="972"/>
      <c r="C455" s="975"/>
      <c r="D455" s="990"/>
      <c r="E455" s="923"/>
      <c r="F455" s="916"/>
      <c r="G455" s="319"/>
      <c r="H455" s="919"/>
      <c r="I455" s="920"/>
      <c r="J455" s="920"/>
      <c r="K455" s="920"/>
      <c r="L455" s="920"/>
      <c r="M455" s="920"/>
      <c r="N455" s="920"/>
      <c r="O455" s="920"/>
      <c r="P455" s="920"/>
      <c r="Q455" s="920"/>
      <c r="R455" s="320"/>
    </row>
    <row r="456" spans="1:18" ht="34.5" customHeight="1">
      <c r="A456" s="904">
        <v>75</v>
      </c>
      <c r="B456" s="970" t="s">
        <v>393</v>
      </c>
      <c r="C456" s="973" t="s">
        <v>394</v>
      </c>
      <c r="D456" s="294" t="s">
        <v>395</v>
      </c>
      <c r="E456" s="921" t="s">
        <v>203</v>
      </c>
      <c r="F456" s="295" t="s">
        <v>283</v>
      </c>
      <c r="G456" s="151">
        <f>R456*O4</f>
        <v>0.5</v>
      </c>
      <c r="H456" s="297"/>
      <c r="I456" s="298">
        <v>0</v>
      </c>
      <c r="J456" s="298"/>
      <c r="K456" s="298"/>
      <c r="L456" s="298"/>
      <c r="M456" s="298"/>
      <c r="N456" s="298"/>
      <c r="O456" s="298"/>
      <c r="P456" s="298"/>
      <c r="Q456" s="299"/>
      <c r="R456" s="297">
        <v>0.5</v>
      </c>
    </row>
    <row r="457" spans="1:18" ht="34.5" customHeight="1">
      <c r="A457" s="905"/>
      <c r="B457" s="971"/>
      <c r="C457" s="974"/>
      <c r="D457" s="302"/>
      <c r="E457" s="922"/>
      <c r="F457" s="303" t="s">
        <v>285</v>
      </c>
      <c r="G457" s="304"/>
      <c r="H457" s="305"/>
      <c r="I457" s="306"/>
      <c r="J457" s="306"/>
      <c r="K457" s="306"/>
      <c r="L457" s="306"/>
      <c r="M457" s="306"/>
      <c r="N457" s="306"/>
      <c r="O457" s="306"/>
      <c r="P457" s="306"/>
      <c r="Q457" s="307"/>
      <c r="R457" s="305"/>
    </row>
    <row r="458" spans="1:18" ht="34.5" customHeight="1">
      <c r="A458" s="905"/>
      <c r="B458" s="971"/>
      <c r="C458" s="974"/>
      <c r="D458" s="309"/>
      <c r="E458" s="922"/>
      <c r="F458" s="310" t="s">
        <v>342</v>
      </c>
      <c r="G458" s="343"/>
      <c r="H458" s="311"/>
      <c r="I458" s="312"/>
      <c r="J458" s="312"/>
      <c r="K458" s="312"/>
      <c r="L458" s="312"/>
      <c r="M458" s="312"/>
      <c r="N458" s="312"/>
      <c r="O458" s="312"/>
      <c r="P458" s="312"/>
      <c r="Q458" s="313"/>
      <c r="R458" s="311"/>
    </row>
    <row r="459" spans="1:18" ht="34.5" customHeight="1">
      <c r="A459" s="905"/>
      <c r="B459" s="971"/>
      <c r="C459" s="974"/>
      <c r="D459" s="976"/>
      <c r="E459" s="922"/>
      <c r="F459" s="915"/>
      <c r="G459" s="315"/>
      <c r="H459" s="917"/>
      <c r="I459" s="918"/>
      <c r="J459" s="918"/>
      <c r="K459" s="918"/>
      <c r="L459" s="918"/>
      <c r="M459" s="918"/>
      <c r="N459" s="918"/>
      <c r="O459" s="918"/>
      <c r="P459" s="918"/>
      <c r="Q459" s="918"/>
      <c r="R459" s="316"/>
    </row>
    <row r="460" spans="1:18" ht="112.5" customHeight="1">
      <c r="A460" s="906"/>
      <c r="B460" s="972"/>
      <c r="C460" s="975"/>
      <c r="D460" s="990"/>
      <c r="E460" s="923"/>
      <c r="F460" s="916"/>
      <c r="G460" s="319"/>
      <c r="H460" s="919"/>
      <c r="I460" s="920"/>
      <c r="J460" s="920"/>
      <c r="K460" s="920"/>
      <c r="L460" s="920"/>
      <c r="M460" s="920"/>
      <c r="N460" s="920"/>
      <c r="O460" s="920"/>
      <c r="P460" s="920"/>
      <c r="Q460" s="920"/>
      <c r="R460" s="320"/>
    </row>
    <row r="461" spans="1:18" ht="34.5" customHeight="1">
      <c r="A461" s="904">
        <v>76</v>
      </c>
      <c r="B461" s="970" t="s">
        <v>396</v>
      </c>
      <c r="C461" s="973" t="s">
        <v>397</v>
      </c>
      <c r="D461" s="294" t="s">
        <v>261</v>
      </c>
      <c r="E461" s="921" t="s">
        <v>203</v>
      </c>
      <c r="F461" s="295" t="s">
        <v>283</v>
      </c>
      <c r="G461" s="151">
        <f>R461*O4</f>
        <v>0.4</v>
      </c>
      <c r="H461" s="297"/>
      <c r="I461" s="298">
        <v>0</v>
      </c>
      <c r="J461" s="298"/>
      <c r="K461" s="298"/>
      <c r="L461" s="298"/>
      <c r="M461" s="298"/>
      <c r="N461" s="298"/>
      <c r="O461" s="298"/>
      <c r="P461" s="298"/>
      <c r="Q461" s="299"/>
      <c r="R461" s="297">
        <v>0.4</v>
      </c>
    </row>
    <row r="462" spans="1:18" ht="34.5" customHeight="1">
      <c r="A462" s="905"/>
      <c r="B462" s="971"/>
      <c r="C462" s="974"/>
      <c r="D462" s="302"/>
      <c r="E462" s="922"/>
      <c r="F462" s="303" t="s">
        <v>285</v>
      </c>
      <c r="G462" s="304"/>
      <c r="H462" s="305"/>
      <c r="I462" s="306"/>
      <c r="J462" s="306"/>
      <c r="K462" s="306"/>
      <c r="L462" s="306"/>
      <c r="M462" s="306"/>
      <c r="N462" s="306"/>
      <c r="O462" s="306"/>
      <c r="P462" s="306"/>
      <c r="Q462" s="307"/>
      <c r="R462" s="305"/>
    </row>
    <row r="463" spans="1:18" ht="34.5" customHeight="1">
      <c r="A463" s="905"/>
      <c r="B463" s="971"/>
      <c r="C463" s="974"/>
      <c r="D463" s="309"/>
      <c r="E463" s="922"/>
      <c r="F463" s="310" t="s">
        <v>342</v>
      </c>
      <c r="G463" s="343"/>
      <c r="H463" s="311"/>
      <c r="I463" s="312"/>
      <c r="J463" s="312"/>
      <c r="K463" s="312"/>
      <c r="L463" s="312"/>
      <c r="M463" s="312"/>
      <c r="N463" s="312"/>
      <c r="O463" s="312"/>
      <c r="P463" s="312"/>
      <c r="Q463" s="313"/>
      <c r="R463" s="311"/>
    </row>
    <row r="464" spans="1:18" ht="34.5" customHeight="1">
      <c r="A464" s="905"/>
      <c r="B464" s="971"/>
      <c r="C464" s="974"/>
      <c r="D464" s="314"/>
      <c r="E464" s="922"/>
      <c r="F464" s="915"/>
      <c r="G464" s="315"/>
      <c r="H464" s="917"/>
      <c r="I464" s="918"/>
      <c r="J464" s="918"/>
      <c r="K464" s="918"/>
      <c r="L464" s="918"/>
      <c r="M464" s="918"/>
      <c r="N464" s="918"/>
      <c r="O464" s="918"/>
      <c r="P464" s="918"/>
      <c r="Q464" s="918"/>
      <c r="R464" s="316"/>
    </row>
    <row r="465" spans="1:18" ht="34.5" customHeight="1">
      <c r="A465" s="906"/>
      <c r="B465" s="972"/>
      <c r="C465" s="975"/>
      <c r="D465" s="338"/>
      <c r="E465" s="923"/>
      <c r="F465" s="916"/>
      <c r="G465" s="319"/>
      <c r="H465" s="919"/>
      <c r="I465" s="920"/>
      <c r="J465" s="920"/>
      <c r="K465" s="920"/>
      <c r="L465" s="920"/>
      <c r="M465" s="920"/>
      <c r="N465" s="920"/>
      <c r="O465" s="920"/>
      <c r="P465" s="920"/>
      <c r="Q465" s="920"/>
      <c r="R465" s="320"/>
    </row>
    <row r="466" spans="1:18" ht="34.5" customHeight="1">
      <c r="A466" s="904">
        <v>77</v>
      </c>
      <c r="B466" s="970" t="s">
        <v>398</v>
      </c>
      <c r="C466" s="973" t="s">
        <v>397</v>
      </c>
      <c r="D466" s="294" t="s">
        <v>374</v>
      </c>
      <c r="E466" s="921" t="s">
        <v>203</v>
      </c>
      <c r="F466" s="295" t="s">
        <v>283</v>
      </c>
      <c r="G466" s="151">
        <f>R466*O4</f>
        <v>0.2</v>
      </c>
      <c r="H466" s="297"/>
      <c r="I466" s="298">
        <v>0</v>
      </c>
      <c r="J466" s="298"/>
      <c r="K466" s="298"/>
      <c r="L466" s="298"/>
      <c r="M466" s="298"/>
      <c r="N466" s="298"/>
      <c r="O466" s="298"/>
      <c r="P466" s="298"/>
      <c r="Q466" s="299"/>
      <c r="R466" s="297">
        <v>0.2</v>
      </c>
    </row>
    <row r="467" spans="1:18" ht="34.5" customHeight="1">
      <c r="A467" s="905"/>
      <c r="B467" s="971"/>
      <c r="C467" s="989"/>
      <c r="D467" s="302"/>
      <c r="E467" s="922"/>
      <c r="F467" s="303" t="s">
        <v>285</v>
      </c>
      <c r="G467" s="304"/>
      <c r="H467" s="305"/>
      <c r="I467" s="306"/>
      <c r="J467" s="306"/>
      <c r="K467" s="306"/>
      <c r="L467" s="306"/>
      <c r="M467" s="306"/>
      <c r="N467" s="306"/>
      <c r="O467" s="306"/>
      <c r="P467" s="306"/>
      <c r="Q467" s="307"/>
      <c r="R467" s="305"/>
    </row>
    <row r="468" spans="1:18" ht="34.5" customHeight="1">
      <c r="A468" s="905"/>
      <c r="B468" s="971"/>
      <c r="C468" s="989"/>
      <c r="D468" s="309"/>
      <c r="E468" s="922"/>
      <c r="F468" s="310" t="s">
        <v>342</v>
      </c>
      <c r="G468" s="343"/>
      <c r="H468" s="311"/>
      <c r="I468" s="312"/>
      <c r="J468" s="312"/>
      <c r="K468" s="312"/>
      <c r="L468" s="312"/>
      <c r="M468" s="312"/>
      <c r="N468" s="312"/>
      <c r="O468" s="312"/>
      <c r="P468" s="312"/>
      <c r="Q468" s="313"/>
      <c r="R468" s="311"/>
    </row>
    <row r="469" spans="1:18" ht="34.5" customHeight="1">
      <c r="A469" s="906"/>
      <c r="B469" s="972"/>
      <c r="C469" s="991"/>
      <c r="D469" s="407"/>
      <c r="E469" s="923"/>
      <c r="F469" s="282"/>
      <c r="G469" s="408"/>
      <c r="H469" s="992"/>
      <c r="I469" s="993"/>
      <c r="J469" s="993"/>
      <c r="K469" s="993"/>
      <c r="L469" s="993"/>
      <c r="M469" s="993"/>
      <c r="N469" s="993"/>
      <c r="O469" s="993"/>
      <c r="P469" s="993"/>
      <c r="Q469" s="993"/>
      <c r="R469" s="409"/>
    </row>
    <row r="470" spans="1:18" ht="34.5" hidden="1" customHeight="1">
      <c r="A470" s="873" t="s">
        <v>399</v>
      </c>
      <c r="B470" s="874"/>
      <c r="C470" s="874"/>
      <c r="D470" s="874"/>
      <c r="E470" s="875"/>
      <c r="F470" s="271">
        <f t="shared" ref="F470:F472" si="25">SUM(H470:Q470)</f>
        <v>0</v>
      </c>
      <c r="G470" s="272"/>
      <c r="H470" s="282">
        <f t="shared" ref="H470:H472" si="26">H342+H348+H354+H295+H300+H305+H310+H316+H321+H327+H332+H337+H360+H366+H372+H377+H386+H391+H396+H401+H406+H411+H416+H421+H426+H431+H436+H441+H446+H451+H456+H461+H466</f>
        <v>0</v>
      </c>
      <c r="I470" s="282">
        <f t="shared" ref="I470:I472" si="27">I342+I348+I354+I295+I300+I305+I310+I316+I321+I327+I332+I337+I360+I366+I372+I377+I386+I391+I396+I401+I406+I411+I416+I421+I426+I431+I436+I441+I446+I451+I456+I461+I466</f>
        <v>0</v>
      </c>
      <c r="J470" s="282">
        <f t="shared" ref="J470:J472" si="28">J342+J348+J354+J295+J300+J305+J310+J316+J321+J327+J332+J337+J360+J366+J372+J377+J386+J391+J396+J401+J406+J411+J416+J421+J426+J431+J436+J441+J446+J451+J456+J461+J466</f>
        <v>0</v>
      </c>
      <c r="K470" s="282">
        <f t="shared" ref="K470:K472" si="29">K342+K348+K354+K295+K300+K305+K310+K316+K321+K327+K332+K337+K360+K366+K372+K377+K386+K391+K396+K401+K406+K411+K416+K421+K426+K431+K436+K441+K446+K451+K456+K461+K466</f>
        <v>0</v>
      </c>
      <c r="L470" s="282">
        <f t="shared" ref="L470:L472" si="30">L342+L348+L354+L295+L300+L305+L310+L316+L321+L327+L332+L337+L360+L366+L372+L377+L386+L391+L396+L401+L406+L411+L416+L421+L426+L431+L436+L441+L446+L451+L456+L461+L466</f>
        <v>0</v>
      </c>
      <c r="M470" s="282">
        <f t="shared" ref="M470:M472" si="31">M342+M348+M354+M295+M300+M305+M310+M316+M321+M327+M332+M337+M360+M366+M372+M377+M386+M391+M396+M401+M406+M411+M416+M421+M426+M431+M436+M441+M446+M451+M456+M461+M466</f>
        <v>0</v>
      </c>
      <c r="N470" s="282">
        <f t="shared" ref="N470:N472" si="32">N342+N348+N354+N295+N300+N305+N310+N316+N321+N327+N332+N337+N360+N366+N372+N377+N386+N391+N396+N401+N406+N411+N416+N421+N426+N431+N436+N441+N446+N451+N456+N461+N466</f>
        <v>0</v>
      </c>
      <c r="O470" s="282">
        <f t="shared" ref="O470:O472" si="33">O342+O348+O354+O295+O300+O305+O310+O316+O321+O327+O332+O337+O360+O366+O372+O377+O386+O391+O396+O401+O406+O411+O416+O421+O426+O431+O436+O441+O446+O451+O456+O461+O466</f>
        <v>0</v>
      </c>
      <c r="P470" s="282">
        <f t="shared" ref="P470:P472" si="34">P342+P348+P354+P295+P300+P305+P310+P316+P321+P327+P332+P337+P360+P366+P372+P377+P386+P391+P396+P401+P406+P411+P416+P421+P426+P431+P436+P441+P446+P451+P456+P461+P466</f>
        <v>0</v>
      </c>
      <c r="Q470" s="282">
        <f t="shared" ref="Q470:Q472" si="35">Q342+Q348+Q354+Q295+Q300+Q305+Q310+Q316+Q321+Q327+Q332+Q337+Q360+Q366+Q372+Q377+Q386+Q391+Q396+Q401+Q406+Q411+Q416+Q421+Q426+Q431+Q436+Q441+Q446+Q451+Q456+Q461+Q466</f>
        <v>0</v>
      </c>
      <c r="R470" s="282"/>
    </row>
    <row r="471" spans="1:18" ht="34.5" hidden="1" customHeight="1">
      <c r="A471" s="896" t="s">
        <v>400</v>
      </c>
      <c r="B471" s="897"/>
      <c r="C471" s="897"/>
      <c r="D471" s="897"/>
      <c r="E471" s="898"/>
      <c r="F471" s="271">
        <f t="shared" si="25"/>
        <v>0</v>
      </c>
      <c r="G471" s="272"/>
      <c r="H471" s="282">
        <f t="shared" si="26"/>
        <v>0</v>
      </c>
      <c r="I471" s="282">
        <f t="shared" si="27"/>
        <v>0</v>
      </c>
      <c r="J471" s="282">
        <f t="shared" si="28"/>
        <v>0</v>
      </c>
      <c r="K471" s="282">
        <f t="shared" si="29"/>
        <v>0</v>
      </c>
      <c r="L471" s="282">
        <f t="shared" si="30"/>
        <v>0</v>
      </c>
      <c r="M471" s="282">
        <f t="shared" si="31"/>
        <v>0</v>
      </c>
      <c r="N471" s="282">
        <f t="shared" si="32"/>
        <v>0</v>
      </c>
      <c r="O471" s="282">
        <f t="shared" si="33"/>
        <v>0</v>
      </c>
      <c r="P471" s="282">
        <f t="shared" si="34"/>
        <v>0</v>
      </c>
      <c r="Q471" s="282">
        <f t="shared" si="35"/>
        <v>0</v>
      </c>
      <c r="R471" s="282"/>
    </row>
    <row r="472" spans="1:18" ht="34.5" hidden="1" customHeight="1">
      <c r="A472" s="876" t="s">
        <v>401</v>
      </c>
      <c r="B472" s="877"/>
      <c r="C472" s="877"/>
      <c r="D472" s="877"/>
      <c r="E472" s="878"/>
      <c r="F472" s="271">
        <f t="shared" si="25"/>
        <v>0</v>
      </c>
      <c r="G472" s="272"/>
      <c r="H472" s="282">
        <f t="shared" si="26"/>
        <v>0</v>
      </c>
      <c r="I472" s="282">
        <f t="shared" si="27"/>
        <v>0</v>
      </c>
      <c r="J472" s="282">
        <f t="shared" si="28"/>
        <v>0</v>
      </c>
      <c r="K472" s="282">
        <f t="shared" si="29"/>
        <v>0</v>
      </c>
      <c r="L472" s="282">
        <f t="shared" si="30"/>
        <v>0</v>
      </c>
      <c r="M472" s="282">
        <f t="shared" si="31"/>
        <v>0</v>
      </c>
      <c r="N472" s="282">
        <f t="shared" si="32"/>
        <v>0</v>
      </c>
      <c r="O472" s="282">
        <f t="shared" si="33"/>
        <v>0</v>
      </c>
      <c r="P472" s="282">
        <f t="shared" si="34"/>
        <v>0</v>
      </c>
      <c r="Q472" s="282">
        <f t="shared" si="35"/>
        <v>0</v>
      </c>
      <c r="R472" s="282"/>
    </row>
    <row r="473" spans="1:18" ht="34.5" hidden="1" customHeight="1">
      <c r="A473" s="879" t="s">
        <v>402</v>
      </c>
      <c r="B473" s="880"/>
      <c r="C473" s="880"/>
      <c r="D473" s="880"/>
      <c r="E473" s="881"/>
      <c r="F473" s="274">
        <f>SUM(F470:F471)</f>
        <v>0</v>
      </c>
      <c r="G473" s="275"/>
      <c r="H473" s="274">
        <f t="shared" ref="H473:Q473" si="36">H470+H471</f>
        <v>0</v>
      </c>
      <c r="I473" s="274">
        <f t="shared" si="36"/>
        <v>0</v>
      </c>
      <c r="J473" s="274">
        <f t="shared" si="36"/>
        <v>0</v>
      </c>
      <c r="K473" s="274">
        <f t="shared" si="36"/>
        <v>0</v>
      </c>
      <c r="L473" s="274">
        <f t="shared" si="36"/>
        <v>0</v>
      </c>
      <c r="M473" s="274">
        <f t="shared" si="36"/>
        <v>0</v>
      </c>
      <c r="N473" s="274">
        <f t="shared" si="36"/>
        <v>0</v>
      </c>
      <c r="O473" s="274">
        <f t="shared" si="36"/>
        <v>0</v>
      </c>
      <c r="P473" s="274">
        <f t="shared" si="36"/>
        <v>0</v>
      </c>
      <c r="Q473" s="276">
        <f t="shared" si="36"/>
        <v>0</v>
      </c>
      <c r="R473" s="276"/>
    </row>
    <row r="474" spans="1:18" ht="34.5" hidden="1" customHeight="1">
      <c r="A474" s="899" t="s">
        <v>403</v>
      </c>
      <c r="B474" s="900"/>
      <c r="C474" s="900"/>
      <c r="D474" s="900"/>
      <c r="E474" s="901"/>
      <c r="F474" s="290">
        <f>SUM(F470:F472)</f>
        <v>0</v>
      </c>
      <c r="G474" s="290"/>
      <c r="H474" s="290">
        <f t="shared" ref="H474:Q474" si="37">H470+H471+H472</f>
        <v>0</v>
      </c>
      <c r="I474" s="290">
        <f t="shared" si="37"/>
        <v>0</v>
      </c>
      <c r="J474" s="290">
        <f t="shared" si="37"/>
        <v>0</v>
      </c>
      <c r="K474" s="290">
        <f t="shared" si="37"/>
        <v>0</v>
      </c>
      <c r="L474" s="290">
        <f t="shared" si="37"/>
        <v>0</v>
      </c>
      <c r="M474" s="290">
        <f t="shared" si="37"/>
        <v>0</v>
      </c>
      <c r="N474" s="290">
        <f t="shared" si="37"/>
        <v>0</v>
      </c>
      <c r="O474" s="290">
        <f t="shared" si="37"/>
        <v>0</v>
      </c>
      <c r="P474" s="290">
        <f t="shared" si="37"/>
        <v>0</v>
      </c>
      <c r="Q474" s="291">
        <f t="shared" si="37"/>
        <v>0</v>
      </c>
      <c r="R474" s="291"/>
    </row>
    <row r="475" spans="1:18" ht="34.5" hidden="1" customHeight="1">
      <c r="A475" s="870"/>
      <c r="B475" s="871"/>
      <c r="C475" s="871"/>
      <c r="D475" s="871"/>
      <c r="E475" s="871"/>
      <c r="F475" s="871"/>
      <c r="G475" s="994"/>
      <c r="H475" s="871"/>
      <c r="I475" s="871"/>
      <c r="J475" s="871"/>
      <c r="K475" s="871"/>
      <c r="L475" s="871"/>
      <c r="M475" s="871"/>
      <c r="N475" s="871"/>
      <c r="O475" s="871"/>
      <c r="P475" s="871"/>
      <c r="Q475" s="995"/>
      <c r="R475" s="410"/>
    </row>
    <row r="476" spans="1:18" ht="34.5" customHeight="1">
      <c r="A476" s="873" t="s">
        <v>404</v>
      </c>
      <c r="B476" s="874"/>
      <c r="C476" s="874"/>
      <c r="D476" s="874"/>
      <c r="E476" s="874"/>
      <c r="F476" s="874"/>
      <c r="G476" s="411"/>
      <c r="H476" s="412">
        <f t="shared" ref="H476:H478" si="38">H470</f>
        <v>0</v>
      </c>
      <c r="I476" s="413">
        <f t="shared" ref="I476:I480" si="39">SUM(I470,H476)</f>
        <v>0</v>
      </c>
      <c r="J476" s="412">
        <f t="shared" ref="J476:J480" si="40">SUM(J470,I476)</f>
        <v>0</v>
      </c>
      <c r="K476" s="413">
        <f t="shared" ref="K476:K480" si="41">SUM(K470,J476)</f>
        <v>0</v>
      </c>
      <c r="L476" s="412">
        <f t="shared" ref="L476:L480" si="42">SUM(L470,K476)</f>
        <v>0</v>
      </c>
      <c r="M476" s="413">
        <f t="shared" ref="M476:M480" si="43">SUM(M470,L476)</f>
        <v>0</v>
      </c>
      <c r="N476" s="412">
        <f t="shared" ref="N476:N480" si="44">SUM(N470,M476)</f>
        <v>0</v>
      </c>
      <c r="O476" s="413">
        <f t="shared" ref="O476:O480" si="45">SUM(O470,N476)</f>
        <v>0</v>
      </c>
      <c r="P476" s="412">
        <f t="shared" ref="P476:P480" si="46">SUM(P470,O476)</f>
        <v>0</v>
      </c>
      <c r="Q476" s="414">
        <f t="shared" ref="Q476:Q480" si="47">SUM(Q470,P476)</f>
        <v>0</v>
      </c>
      <c r="R476" s="415"/>
    </row>
    <row r="477" spans="1:18" ht="34.5" customHeight="1">
      <c r="A477" s="896" t="s">
        <v>405</v>
      </c>
      <c r="B477" s="897"/>
      <c r="C477" s="897"/>
      <c r="D477" s="897"/>
      <c r="E477" s="897"/>
      <c r="F477" s="897"/>
      <c r="G477" s="411"/>
      <c r="H477" s="416">
        <f t="shared" si="38"/>
        <v>0</v>
      </c>
      <c r="I477" s="412">
        <f t="shared" si="39"/>
        <v>0</v>
      </c>
      <c r="J477" s="413">
        <f t="shared" si="40"/>
        <v>0</v>
      </c>
      <c r="K477" s="412">
        <f t="shared" si="41"/>
        <v>0</v>
      </c>
      <c r="L477" s="413">
        <f t="shared" si="42"/>
        <v>0</v>
      </c>
      <c r="M477" s="412">
        <f t="shared" si="43"/>
        <v>0</v>
      </c>
      <c r="N477" s="413">
        <f t="shared" si="44"/>
        <v>0</v>
      </c>
      <c r="O477" s="412">
        <f t="shared" si="45"/>
        <v>0</v>
      </c>
      <c r="P477" s="413">
        <f t="shared" si="46"/>
        <v>0</v>
      </c>
      <c r="Q477" s="412">
        <f t="shared" si="47"/>
        <v>0</v>
      </c>
      <c r="R477" s="413"/>
    </row>
    <row r="478" spans="1:18" ht="34.5" customHeight="1">
      <c r="A478" s="876" t="s">
        <v>406</v>
      </c>
      <c r="B478" s="877"/>
      <c r="C478" s="877"/>
      <c r="D478" s="877"/>
      <c r="E478" s="877"/>
      <c r="F478" s="877"/>
      <c r="G478" s="417"/>
      <c r="H478" s="412">
        <f t="shared" si="38"/>
        <v>0</v>
      </c>
      <c r="I478" s="413">
        <f t="shared" si="39"/>
        <v>0</v>
      </c>
      <c r="J478" s="412">
        <f t="shared" si="40"/>
        <v>0</v>
      </c>
      <c r="K478" s="413">
        <f t="shared" si="41"/>
        <v>0</v>
      </c>
      <c r="L478" s="412">
        <f t="shared" si="42"/>
        <v>0</v>
      </c>
      <c r="M478" s="413">
        <f t="shared" si="43"/>
        <v>0</v>
      </c>
      <c r="N478" s="412">
        <f t="shared" si="44"/>
        <v>0</v>
      </c>
      <c r="O478" s="413">
        <f t="shared" si="45"/>
        <v>0</v>
      </c>
      <c r="P478" s="412">
        <f t="shared" si="46"/>
        <v>0</v>
      </c>
      <c r="Q478" s="414">
        <f t="shared" si="47"/>
        <v>0</v>
      </c>
      <c r="R478" s="415"/>
    </row>
    <row r="479" spans="1:18" ht="34.5" customHeight="1">
      <c r="A479" s="879" t="s">
        <v>407</v>
      </c>
      <c r="B479" s="880"/>
      <c r="C479" s="880"/>
      <c r="D479" s="880"/>
      <c r="E479" s="880"/>
      <c r="F479" s="881"/>
      <c r="G479" s="418"/>
      <c r="H479" s="419">
        <f>SUM(H476:H477)</f>
        <v>0</v>
      </c>
      <c r="I479" s="420">
        <f t="shared" si="39"/>
        <v>0</v>
      </c>
      <c r="J479" s="421">
        <f t="shared" si="40"/>
        <v>0</v>
      </c>
      <c r="K479" s="420">
        <f t="shared" si="41"/>
        <v>0</v>
      </c>
      <c r="L479" s="421">
        <f t="shared" si="42"/>
        <v>0</v>
      </c>
      <c r="M479" s="420">
        <f t="shared" si="43"/>
        <v>0</v>
      </c>
      <c r="N479" s="421">
        <f t="shared" si="44"/>
        <v>0</v>
      </c>
      <c r="O479" s="420">
        <f t="shared" si="45"/>
        <v>0</v>
      </c>
      <c r="P479" s="421">
        <f t="shared" si="46"/>
        <v>0</v>
      </c>
      <c r="Q479" s="420">
        <f t="shared" si="47"/>
        <v>0</v>
      </c>
      <c r="R479" s="421"/>
    </row>
    <row r="480" spans="1:18" ht="34.5" customHeight="1">
      <c r="A480" s="899" t="s">
        <v>408</v>
      </c>
      <c r="B480" s="900"/>
      <c r="C480" s="900"/>
      <c r="D480" s="900"/>
      <c r="E480" s="900"/>
      <c r="F480" s="901"/>
      <c r="G480" s="289"/>
      <c r="H480" s="422">
        <f>SUM(H476:H478)</f>
        <v>0</v>
      </c>
      <c r="I480" s="422">
        <f t="shared" si="39"/>
        <v>0</v>
      </c>
      <c r="J480" s="423">
        <f t="shared" si="40"/>
        <v>0</v>
      </c>
      <c r="K480" s="422">
        <f t="shared" si="41"/>
        <v>0</v>
      </c>
      <c r="L480" s="423">
        <f t="shared" si="42"/>
        <v>0</v>
      </c>
      <c r="M480" s="422">
        <f t="shared" si="43"/>
        <v>0</v>
      </c>
      <c r="N480" s="423">
        <f t="shared" si="44"/>
        <v>0</v>
      </c>
      <c r="O480" s="422">
        <f t="shared" si="45"/>
        <v>0</v>
      </c>
      <c r="P480" s="423">
        <f t="shared" si="46"/>
        <v>0</v>
      </c>
      <c r="Q480" s="424">
        <f t="shared" si="47"/>
        <v>0</v>
      </c>
      <c r="R480" s="422"/>
    </row>
    <row r="481" spans="1:18" ht="34.5" customHeight="1">
      <c r="A481" s="892"/>
      <c r="B481" s="893"/>
      <c r="C481" s="893"/>
      <c r="D481" s="893"/>
      <c r="E481" s="893"/>
      <c r="F481" s="893"/>
      <c r="G481" s="894"/>
      <c r="H481" s="893"/>
      <c r="I481" s="893"/>
      <c r="J481" s="893"/>
      <c r="K481" s="893"/>
      <c r="L481" s="893"/>
      <c r="M481" s="893"/>
      <c r="N481" s="893"/>
      <c r="O481" s="893"/>
      <c r="P481" s="893"/>
      <c r="Q481" s="895"/>
      <c r="R481" s="280"/>
    </row>
    <row r="482" spans="1:18" ht="34.5" customHeight="1">
      <c r="A482" s="996" t="s">
        <v>409</v>
      </c>
      <c r="B482" s="997"/>
      <c r="C482" s="997"/>
      <c r="D482" s="997"/>
      <c r="E482" s="997"/>
      <c r="F482" s="997"/>
      <c r="G482" s="998"/>
      <c r="H482" s="997"/>
      <c r="I482" s="997"/>
      <c r="J482" s="997"/>
      <c r="K482" s="997"/>
      <c r="L482" s="997"/>
      <c r="M482" s="997"/>
      <c r="N482" s="997"/>
      <c r="O482" s="997"/>
      <c r="P482" s="997"/>
      <c r="Q482" s="999"/>
      <c r="R482" s="425"/>
    </row>
    <row r="483" spans="1:18" ht="34.5" customHeight="1">
      <c r="A483" s="736" t="s">
        <v>410</v>
      </c>
      <c r="B483" s="737"/>
      <c r="C483" s="737"/>
      <c r="D483" s="737"/>
      <c r="E483" s="737"/>
      <c r="F483" s="737"/>
      <c r="G483" s="902"/>
      <c r="H483" s="737"/>
      <c r="I483" s="737"/>
      <c r="J483" s="737"/>
      <c r="K483" s="737"/>
      <c r="L483" s="737"/>
      <c r="M483" s="737"/>
      <c r="N483" s="737"/>
      <c r="O483" s="737"/>
      <c r="P483" s="737"/>
      <c r="Q483" s="903"/>
      <c r="R483" s="292"/>
    </row>
    <row r="484" spans="1:18" ht="34.5" customHeight="1">
      <c r="A484" s="1000">
        <v>78</v>
      </c>
      <c r="B484" s="1003" t="s">
        <v>411</v>
      </c>
      <c r="C484" s="973" t="s">
        <v>412</v>
      </c>
      <c r="D484" s="427" t="s">
        <v>267</v>
      </c>
      <c r="E484" s="910" t="s">
        <v>203</v>
      </c>
      <c r="F484" s="428" t="s">
        <v>283</v>
      </c>
      <c r="G484" s="151">
        <f>R484*O4</f>
        <v>0.4</v>
      </c>
      <c r="H484" s="429"/>
      <c r="I484" s="430"/>
      <c r="J484" s="298">
        <v>0</v>
      </c>
      <c r="K484" s="430"/>
      <c r="L484" s="430"/>
      <c r="M484" s="430"/>
      <c r="N484" s="430"/>
      <c r="O484" s="430"/>
      <c r="P484" s="430"/>
      <c r="Q484" s="431"/>
      <c r="R484" s="429">
        <v>0.4</v>
      </c>
    </row>
    <row r="485" spans="1:18" ht="34.5" customHeight="1">
      <c r="A485" s="1001"/>
      <c r="B485" s="1004"/>
      <c r="C485" s="989"/>
      <c r="D485" s="433"/>
      <c r="E485" s="911"/>
      <c r="F485" s="403" t="s">
        <v>285</v>
      </c>
      <c r="G485" s="434"/>
      <c r="H485" s="435"/>
      <c r="I485" s="436"/>
      <c r="J485" s="306"/>
      <c r="K485" s="436"/>
      <c r="L485" s="436"/>
      <c r="M485" s="436"/>
      <c r="N485" s="436"/>
      <c r="O485" s="436"/>
      <c r="P485" s="436"/>
      <c r="Q485" s="437"/>
      <c r="R485" s="435"/>
    </row>
    <row r="486" spans="1:18" ht="34.5" customHeight="1">
      <c r="A486" s="1001"/>
      <c r="B486" s="1005"/>
      <c r="C486" s="989"/>
      <c r="D486" s="438"/>
      <c r="E486" s="911"/>
      <c r="F486" s="310" t="s">
        <v>53</v>
      </c>
      <c r="G486" s="343"/>
      <c r="H486" s="311"/>
      <c r="I486" s="312"/>
      <c r="J486" s="312"/>
      <c r="K486" s="312"/>
      <c r="L486" s="312"/>
      <c r="M486" s="312"/>
      <c r="N486" s="312"/>
      <c r="O486" s="312"/>
      <c r="P486" s="312"/>
      <c r="Q486" s="313"/>
      <c r="R486" s="311"/>
    </row>
    <row r="487" spans="1:18" ht="147.75" customHeight="1">
      <c r="A487" s="1002"/>
      <c r="B487" s="1006"/>
      <c r="C487" s="991"/>
      <c r="D487" s="439"/>
      <c r="E487" s="912"/>
      <c r="F487" s="282"/>
      <c r="G487" s="408"/>
      <c r="H487" s="1007"/>
      <c r="I487" s="1008"/>
      <c r="J487" s="1008"/>
      <c r="K487" s="1008"/>
      <c r="L487" s="1008"/>
      <c r="M487" s="1008"/>
      <c r="N487" s="1008"/>
      <c r="O487" s="1008"/>
      <c r="P487" s="1008"/>
      <c r="Q487" s="1008"/>
      <c r="R487" s="440"/>
    </row>
    <row r="488" spans="1:18" ht="34.5" customHeight="1">
      <c r="A488" s="1000">
        <v>79</v>
      </c>
      <c r="B488" s="1003" t="s">
        <v>413</v>
      </c>
      <c r="C488" s="973" t="s">
        <v>412</v>
      </c>
      <c r="D488" s="427" t="s">
        <v>414</v>
      </c>
      <c r="E488" s="910" t="s">
        <v>203</v>
      </c>
      <c r="F488" s="428" t="s">
        <v>283</v>
      </c>
      <c r="G488" s="151">
        <f>R488*O4</f>
        <v>0.35</v>
      </c>
      <c r="H488" s="429"/>
      <c r="I488" s="430"/>
      <c r="J488" s="298">
        <v>0</v>
      </c>
      <c r="K488" s="430"/>
      <c r="L488" s="430"/>
      <c r="M488" s="430"/>
      <c r="N488" s="430"/>
      <c r="O488" s="430"/>
      <c r="P488" s="430"/>
      <c r="Q488" s="431"/>
      <c r="R488" s="429">
        <v>0.35</v>
      </c>
    </row>
    <row r="489" spans="1:18" ht="34.5" customHeight="1">
      <c r="A489" s="1001"/>
      <c r="B489" s="1004"/>
      <c r="C489" s="989"/>
      <c r="D489" s="433"/>
      <c r="E489" s="911"/>
      <c r="F489" s="403" t="s">
        <v>285</v>
      </c>
      <c r="G489" s="434"/>
      <c r="H489" s="435"/>
      <c r="I489" s="436"/>
      <c r="J489" s="306"/>
      <c r="K489" s="436"/>
      <c r="L489" s="436"/>
      <c r="M489" s="436"/>
      <c r="N489" s="436"/>
      <c r="O489" s="436"/>
      <c r="P489" s="436"/>
      <c r="Q489" s="437"/>
      <c r="R489" s="435"/>
    </row>
    <row r="490" spans="1:18" ht="34.5" customHeight="1">
      <c r="A490" s="1001"/>
      <c r="B490" s="1005"/>
      <c r="C490" s="989"/>
      <c r="D490" s="438"/>
      <c r="E490" s="911"/>
      <c r="F490" s="310" t="s">
        <v>53</v>
      </c>
      <c r="G490" s="343"/>
      <c r="H490" s="311"/>
      <c r="I490" s="312"/>
      <c r="J490" s="312"/>
      <c r="K490" s="312"/>
      <c r="L490" s="312"/>
      <c r="M490" s="312"/>
      <c r="N490" s="312"/>
      <c r="O490" s="312"/>
      <c r="P490" s="312"/>
      <c r="Q490" s="313"/>
      <c r="R490" s="311"/>
    </row>
    <row r="491" spans="1:18" ht="92.25" customHeight="1">
      <c r="A491" s="1002"/>
      <c r="B491" s="1006"/>
      <c r="C491" s="991"/>
      <c r="D491" s="439"/>
      <c r="E491" s="912"/>
      <c r="F491" s="282"/>
      <c r="G491" s="408"/>
      <c r="H491" s="1007"/>
      <c r="I491" s="1008"/>
      <c r="J491" s="1008"/>
      <c r="K491" s="1008"/>
      <c r="L491" s="1008"/>
      <c r="M491" s="1008"/>
      <c r="N491" s="1008"/>
      <c r="O491" s="1008"/>
      <c r="P491" s="1008"/>
      <c r="Q491" s="1008"/>
      <c r="R491" s="440"/>
    </row>
    <row r="492" spans="1:18" ht="34.5" customHeight="1">
      <c r="A492" s="1000">
        <v>80</v>
      </c>
      <c r="B492" s="1003" t="s">
        <v>415</v>
      </c>
      <c r="C492" s="973" t="s">
        <v>412</v>
      </c>
      <c r="D492" s="427" t="s">
        <v>247</v>
      </c>
      <c r="E492" s="910" t="s">
        <v>203</v>
      </c>
      <c r="F492" s="428" t="s">
        <v>283</v>
      </c>
      <c r="G492" s="151">
        <f>R492*O4</f>
        <v>0.3</v>
      </c>
      <c r="H492" s="429"/>
      <c r="I492" s="430"/>
      <c r="J492" s="298">
        <v>0</v>
      </c>
      <c r="K492" s="430"/>
      <c r="L492" s="430"/>
      <c r="M492" s="430"/>
      <c r="N492" s="430"/>
      <c r="O492" s="430"/>
      <c r="P492" s="430"/>
      <c r="Q492" s="431"/>
      <c r="R492" s="429">
        <v>0.3</v>
      </c>
    </row>
    <row r="493" spans="1:18" ht="34.5" customHeight="1">
      <c r="A493" s="1001"/>
      <c r="B493" s="1004"/>
      <c r="C493" s="989"/>
      <c r="D493" s="433"/>
      <c r="E493" s="911"/>
      <c r="F493" s="403" t="s">
        <v>285</v>
      </c>
      <c r="G493" s="434"/>
      <c r="H493" s="435"/>
      <c r="I493" s="436"/>
      <c r="J493" s="306"/>
      <c r="K493" s="436"/>
      <c r="L493" s="436"/>
      <c r="M493" s="436"/>
      <c r="N493" s="436"/>
      <c r="O493" s="436"/>
      <c r="P493" s="436"/>
      <c r="Q493" s="437"/>
      <c r="R493" s="435"/>
    </row>
    <row r="494" spans="1:18" ht="34.5" customHeight="1">
      <c r="A494" s="1001"/>
      <c r="B494" s="1005"/>
      <c r="C494" s="989"/>
      <c r="D494" s="438"/>
      <c r="E494" s="911"/>
      <c r="F494" s="310" t="s">
        <v>53</v>
      </c>
      <c r="G494" s="343"/>
      <c r="H494" s="311"/>
      <c r="I494" s="312"/>
      <c r="J494" s="312"/>
      <c r="K494" s="312"/>
      <c r="L494" s="312"/>
      <c r="M494" s="312"/>
      <c r="N494" s="312"/>
      <c r="O494" s="312"/>
      <c r="P494" s="312"/>
      <c r="Q494" s="313"/>
      <c r="R494" s="311"/>
    </row>
    <row r="495" spans="1:18" ht="114.75" customHeight="1">
      <c r="A495" s="1002"/>
      <c r="B495" s="1006"/>
      <c r="C495" s="991"/>
      <c r="D495" s="439"/>
      <c r="E495" s="912"/>
      <c r="F495" s="282"/>
      <c r="G495" s="408"/>
      <c r="H495" s="1007"/>
      <c r="I495" s="1008"/>
      <c r="J495" s="1008"/>
      <c r="K495" s="1008"/>
      <c r="L495" s="1008"/>
      <c r="M495" s="1008"/>
      <c r="N495" s="1008"/>
      <c r="O495" s="1008"/>
      <c r="P495" s="1008"/>
      <c r="Q495" s="1008"/>
      <c r="R495" s="440"/>
    </row>
    <row r="496" spans="1:18" ht="34.5" customHeight="1">
      <c r="A496" s="1000">
        <v>81</v>
      </c>
      <c r="B496" s="1003" t="s">
        <v>416</v>
      </c>
      <c r="C496" s="973" t="s">
        <v>412</v>
      </c>
      <c r="D496" s="427" t="s">
        <v>389</v>
      </c>
      <c r="E496" s="910" t="s">
        <v>203</v>
      </c>
      <c r="F496" s="428" t="s">
        <v>283</v>
      </c>
      <c r="G496" s="151">
        <f>R496*O4</f>
        <v>0.25</v>
      </c>
      <c r="H496" s="429"/>
      <c r="I496" s="430"/>
      <c r="J496" s="298">
        <v>0</v>
      </c>
      <c r="K496" s="430"/>
      <c r="L496" s="430"/>
      <c r="M496" s="430"/>
      <c r="N496" s="430"/>
      <c r="O496" s="430"/>
      <c r="P496" s="430"/>
      <c r="Q496" s="431"/>
      <c r="R496" s="429">
        <v>0.25</v>
      </c>
    </row>
    <row r="497" spans="1:18" ht="34.5" customHeight="1">
      <c r="A497" s="1001"/>
      <c r="B497" s="1004"/>
      <c r="C497" s="989"/>
      <c r="D497" s="433"/>
      <c r="E497" s="911"/>
      <c r="F497" s="403" t="s">
        <v>285</v>
      </c>
      <c r="G497" s="434"/>
      <c r="H497" s="435"/>
      <c r="I497" s="436"/>
      <c r="J497" s="306"/>
      <c r="K497" s="436"/>
      <c r="L497" s="436"/>
      <c r="M497" s="436"/>
      <c r="N497" s="436"/>
      <c r="O497" s="436"/>
      <c r="P497" s="436"/>
      <c r="Q497" s="437"/>
      <c r="R497" s="435"/>
    </row>
    <row r="498" spans="1:18" ht="34.5" customHeight="1">
      <c r="A498" s="1001"/>
      <c r="B498" s="1005"/>
      <c r="C498" s="989"/>
      <c r="D498" s="438"/>
      <c r="E498" s="911"/>
      <c r="F498" s="310" t="s">
        <v>53</v>
      </c>
      <c r="G498" s="343"/>
      <c r="H498" s="311"/>
      <c r="I498" s="312"/>
      <c r="J498" s="312"/>
      <c r="K498" s="312"/>
      <c r="L498" s="312"/>
      <c r="M498" s="312"/>
      <c r="N498" s="312"/>
      <c r="O498" s="312"/>
      <c r="P498" s="312"/>
      <c r="Q498" s="313"/>
      <c r="R498" s="311"/>
    </row>
    <row r="499" spans="1:18" ht="95.25" customHeight="1">
      <c r="A499" s="1001"/>
      <c r="B499" s="1005"/>
      <c r="C499" s="989"/>
      <c r="D499" s="426"/>
      <c r="E499" s="911"/>
      <c r="F499" s="271"/>
      <c r="G499" s="315"/>
      <c r="H499" s="1009"/>
      <c r="I499" s="1010"/>
      <c r="J499" s="1010"/>
      <c r="K499" s="1010"/>
      <c r="L499" s="1010"/>
      <c r="M499" s="1010"/>
      <c r="N499" s="1010"/>
      <c r="O499" s="1010"/>
      <c r="P499" s="1010"/>
      <c r="Q499" s="1010"/>
      <c r="R499" s="441"/>
    </row>
    <row r="500" spans="1:18" ht="95.25" customHeight="1">
      <c r="A500" s="442"/>
      <c r="B500" s="443"/>
      <c r="C500" s="444"/>
      <c r="D500" s="445"/>
      <c r="E500" s="446"/>
      <c r="F500" s="447"/>
      <c r="G500" s="448"/>
      <c r="H500" s="449"/>
      <c r="I500" s="450"/>
      <c r="J500" s="450"/>
      <c r="K500" s="450"/>
      <c r="L500" s="450"/>
      <c r="M500" s="450"/>
      <c r="N500" s="450"/>
      <c r="O500" s="450"/>
      <c r="P500" s="450"/>
      <c r="Q500" s="450"/>
      <c r="R500" s="451"/>
    </row>
    <row r="501" spans="1:18" ht="34.5" customHeight="1">
      <c r="A501" s="1011">
        <v>82</v>
      </c>
      <c r="B501" s="1013" t="s">
        <v>417</v>
      </c>
      <c r="C501" s="982" t="s">
        <v>412</v>
      </c>
      <c r="D501" s="453" t="s">
        <v>418</v>
      </c>
      <c r="E501" s="1016" t="s">
        <v>203</v>
      </c>
      <c r="F501" s="454" t="s">
        <v>283</v>
      </c>
      <c r="G501" s="151">
        <f>R501*O4</f>
        <v>0.2</v>
      </c>
      <c r="H501" s="455"/>
      <c r="I501" s="456"/>
      <c r="J501" s="375">
        <v>0</v>
      </c>
      <c r="K501" s="456"/>
      <c r="L501" s="456"/>
      <c r="M501" s="456"/>
      <c r="N501" s="456"/>
      <c r="O501" s="456"/>
      <c r="P501" s="456"/>
      <c r="Q501" s="457"/>
      <c r="R501" s="455">
        <v>0.2</v>
      </c>
    </row>
    <row r="502" spans="1:18" ht="34.5" customHeight="1">
      <c r="A502" s="1001"/>
      <c r="B502" s="1004"/>
      <c r="C502" s="989"/>
      <c r="D502" s="433"/>
      <c r="E502" s="911"/>
      <c r="F502" s="403" t="s">
        <v>285</v>
      </c>
      <c r="G502" s="434"/>
      <c r="H502" s="435"/>
      <c r="I502" s="436"/>
      <c r="J502" s="306"/>
      <c r="K502" s="436"/>
      <c r="L502" s="436"/>
      <c r="M502" s="436"/>
      <c r="N502" s="436"/>
      <c r="O502" s="436"/>
      <c r="P502" s="436"/>
      <c r="Q502" s="437"/>
      <c r="R502" s="435"/>
    </row>
    <row r="503" spans="1:18" ht="34.5" customHeight="1">
      <c r="A503" s="1001"/>
      <c r="B503" s="1005"/>
      <c r="C503" s="989"/>
      <c r="D503" s="438"/>
      <c r="E503" s="911"/>
      <c r="F503" s="310" t="s">
        <v>53</v>
      </c>
      <c r="G503" s="343"/>
      <c r="H503" s="311"/>
      <c r="I503" s="312"/>
      <c r="J503" s="312"/>
      <c r="K503" s="312"/>
      <c r="L503" s="312"/>
      <c r="M503" s="312"/>
      <c r="N503" s="312"/>
      <c r="O503" s="312"/>
      <c r="P503" s="312"/>
      <c r="Q503" s="313"/>
      <c r="R503" s="311"/>
    </row>
    <row r="504" spans="1:18" ht="34.5" customHeight="1">
      <c r="A504" s="1012"/>
      <c r="B504" s="1014"/>
      <c r="C504" s="1015"/>
      <c r="D504" s="459"/>
      <c r="E504" s="1017"/>
      <c r="F504" s="460"/>
      <c r="G504" s="461"/>
      <c r="H504" s="1018"/>
      <c r="I504" s="1019"/>
      <c r="J504" s="1019"/>
      <c r="K504" s="1019"/>
      <c r="L504" s="1019"/>
      <c r="M504" s="1019"/>
      <c r="N504" s="1019"/>
      <c r="O504" s="1019"/>
      <c r="P504" s="1019"/>
      <c r="Q504" s="1019"/>
      <c r="R504" s="441"/>
    </row>
    <row r="505" spans="1:18" ht="34.5" customHeight="1">
      <c r="A505" s="1001">
        <v>83</v>
      </c>
      <c r="B505" s="1004" t="s">
        <v>419</v>
      </c>
      <c r="C505" s="989" t="s">
        <v>412</v>
      </c>
      <c r="D505" s="462" t="s">
        <v>119</v>
      </c>
      <c r="E505" s="911" t="s">
        <v>203</v>
      </c>
      <c r="F505" s="463" t="s">
        <v>283</v>
      </c>
      <c r="G505" s="151">
        <f>R505*O4</f>
        <v>0.25</v>
      </c>
      <c r="H505" s="464"/>
      <c r="I505" s="465"/>
      <c r="J505" s="405">
        <v>0</v>
      </c>
      <c r="K505" s="465"/>
      <c r="L505" s="465"/>
      <c r="M505" s="465"/>
      <c r="N505" s="465"/>
      <c r="O505" s="465"/>
      <c r="P505" s="465"/>
      <c r="Q505" s="466"/>
      <c r="R505" s="455">
        <v>0.25</v>
      </c>
    </row>
    <row r="506" spans="1:18" ht="34.5" customHeight="1">
      <c r="A506" s="1001"/>
      <c r="B506" s="1004"/>
      <c r="C506" s="989"/>
      <c r="D506" s="433"/>
      <c r="E506" s="911"/>
      <c r="F506" s="403" t="s">
        <v>285</v>
      </c>
      <c r="G506" s="434"/>
      <c r="H506" s="435"/>
      <c r="I506" s="436"/>
      <c r="J506" s="306"/>
      <c r="K506" s="436"/>
      <c r="L506" s="436"/>
      <c r="M506" s="436"/>
      <c r="N506" s="436"/>
      <c r="O506" s="436"/>
      <c r="P506" s="436"/>
      <c r="Q506" s="437"/>
      <c r="R506" s="435"/>
    </row>
    <row r="507" spans="1:18" ht="34.5" customHeight="1">
      <c r="A507" s="1001"/>
      <c r="B507" s="1005"/>
      <c r="C507" s="989"/>
      <c r="D507" s="438"/>
      <c r="E507" s="911"/>
      <c r="F507" s="310" t="s">
        <v>53</v>
      </c>
      <c r="G507" s="343"/>
      <c r="H507" s="311"/>
      <c r="I507" s="312"/>
      <c r="J507" s="312"/>
      <c r="K507" s="312"/>
      <c r="L507" s="312"/>
      <c r="M507" s="312"/>
      <c r="N507" s="312"/>
      <c r="O507" s="312"/>
      <c r="P507" s="312"/>
      <c r="Q507" s="313"/>
      <c r="R507" s="311"/>
    </row>
    <row r="508" spans="1:18" ht="34.5" customHeight="1">
      <c r="A508" s="1002"/>
      <c r="B508" s="1006"/>
      <c r="C508" s="991"/>
      <c r="D508" s="439"/>
      <c r="E508" s="912"/>
      <c r="F508" s="282"/>
      <c r="G508" s="408"/>
      <c r="H508" s="1007"/>
      <c r="I508" s="1008"/>
      <c r="J508" s="1008"/>
      <c r="K508" s="1008"/>
      <c r="L508" s="1008"/>
      <c r="M508" s="1008"/>
      <c r="N508" s="1008"/>
      <c r="O508" s="1008"/>
      <c r="P508" s="1008"/>
      <c r="Q508" s="1008"/>
      <c r="R508" s="440"/>
    </row>
    <row r="509" spans="1:18" ht="34.5" customHeight="1">
      <c r="A509" s="1000">
        <v>84</v>
      </c>
      <c r="B509" s="970" t="s">
        <v>420</v>
      </c>
      <c r="C509" s="973" t="s">
        <v>421</v>
      </c>
      <c r="D509" s="427" t="s">
        <v>395</v>
      </c>
      <c r="E509" s="910" t="s">
        <v>203</v>
      </c>
      <c r="F509" s="295" t="s">
        <v>283</v>
      </c>
      <c r="G509" s="151">
        <f>R509*O4</f>
        <v>0.2</v>
      </c>
      <c r="H509" s="429"/>
      <c r="I509" s="430"/>
      <c r="J509" s="298">
        <v>0</v>
      </c>
      <c r="K509" s="430"/>
      <c r="L509" s="430"/>
      <c r="M509" s="430"/>
      <c r="N509" s="430"/>
      <c r="O509" s="430"/>
      <c r="P509" s="430"/>
      <c r="Q509" s="431"/>
      <c r="R509" s="429">
        <v>0.2</v>
      </c>
    </row>
    <row r="510" spans="1:18" ht="34.5" customHeight="1">
      <c r="A510" s="1001"/>
      <c r="B510" s="1020"/>
      <c r="C510" s="989"/>
      <c r="D510" s="433"/>
      <c r="E510" s="911"/>
      <c r="F510" s="303" t="s">
        <v>285</v>
      </c>
      <c r="G510" s="304"/>
      <c r="H510" s="435"/>
      <c r="I510" s="436"/>
      <c r="J510" s="306"/>
      <c r="K510" s="436"/>
      <c r="L510" s="436"/>
      <c r="M510" s="436"/>
      <c r="N510" s="436"/>
      <c r="O510" s="436"/>
      <c r="P510" s="436"/>
      <c r="Q510" s="437"/>
      <c r="R510" s="435"/>
    </row>
    <row r="511" spans="1:18" ht="34.5" customHeight="1">
      <c r="A511" s="1001"/>
      <c r="B511" s="1020"/>
      <c r="C511" s="989"/>
      <c r="D511" s="438"/>
      <c r="E511" s="911"/>
      <c r="F511" s="310" t="s">
        <v>53</v>
      </c>
      <c r="G511" s="343"/>
      <c r="H511" s="311"/>
      <c r="I511" s="312"/>
      <c r="J511" s="312"/>
      <c r="K511" s="312"/>
      <c r="L511" s="312"/>
      <c r="M511" s="312"/>
      <c r="N511" s="312"/>
      <c r="O511" s="312"/>
      <c r="P511" s="312"/>
      <c r="Q511" s="313"/>
      <c r="R511" s="311"/>
    </row>
    <row r="512" spans="1:18" ht="182.25" customHeight="1">
      <c r="A512" s="1002"/>
      <c r="B512" s="1021"/>
      <c r="C512" s="991"/>
      <c r="D512" s="439"/>
      <c r="E512" s="912"/>
      <c r="F512" s="282"/>
      <c r="G512" s="408"/>
      <c r="H512" s="1007"/>
      <c r="I512" s="1008"/>
      <c r="J512" s="1008"/>
      <c r="K512" s="1008"/>
      <c r="L512" s="1008"/>
      <c r="M512" s="1008"/>
      <c r="N512" s="1008"/>
      <c r="O512" s="1008"/>
      <c r="P512" s="1008"/>
      <c r="Q512" s="1008"/>
      <c r="R512" s="440"/>
    </row>
    <row r="513" spans="1:18" ht="34.5" customHeight="1">
      <c r="A513" s="1000">
        <v>85</v>
      </c>
      <c r="B513" s="970" t="s">
        <v>422</v>
      </c>
      <c r="C513" s="973" t="s">
        <v>421</v>
      </c>
      <c r="D513" s="427" t="s">
        <v>231</v>
      </c>
      <c r="E513" s="910" t="s">
        <v>203</v>
      </c>
      <c r="F513" s="295" t="s">
        <v>283</v>
      </c>
      <c r="G513" s="151">
        <f>R513*O4</f>
        <v>0.37</v>
      </c>
      <c r="H513" s="429"/>
      <c r="I513" s="430"/>
      <c r="J513" s="298">
        <v>0</v>
      </c>
      <c r="K513" s="430"/>
      <c r="L513" s="430"/>
      <c r="M513" s="430"/>
      <c r="N513" s="430"/>
      <c r="O513" s="430"/>
      <c r="P513" s="430"/>
      <c r="Q513" s="431"/>
      <c r="R513" s="429">
        <v>0.37</v>
      </c>
    </row>
    <row r="514" spans="1:18" ht="34.5" customHeight="1">
      <c r="A514" s="1001"/>
      <c r="B514" s="1020"/>
      <c r="C514" s="989"/>
      <c r="D514" s="433"/>
      <c r="E514" s="911"/>
      <c r="F514" s="303" t="s">
        <v>285</v>
      </c>
      <c r="G514" s="304"/>
      <c r="H514" s="435"/>
      <c r="I514" s="436"/>
      <c r="J514" s="306"/>
      <c r="K514" s="436"/>
      <c r="L514" s="436"/>
      <c r="M514" s="436"/>
      <c r="N514" s="436"/>
      <c r="O514" s="436"/>
      <c r="P514" s="436"/>
      <c r="Q514" s="437"/>
      <c r="R514" s="435"/>
    </row>
    <row r="515" spans="1:18" ht="34.5" customHeight="1">
      <c r="A515" s="1001"/>
      <c r="B515" s="1020"/>
      <c r="C515" s="989"/>
      <c r="D515" s="438"/>
      <c r="E515" s="911"/>
      <c r="F515" s="310" t="s">
        <v>53</v>
      </c>
      <c r="G515" s="343"/>
      <c r="H515" s="311"/>
      <c r="I515" s="312"/>
      <c r="J515" s="312"/>
      <c r="K515" s="312"/>
      <c r="L515" s="312"/>
      <c r="M515" s="312"/>
      <c r="N515" s="312"/>
      <c r="O515" s="312"/>
      <c r="P515" s="312"/>
      <c r="Q515" s="313"/>
      <c r="R515" s="311"/>
    </row>
    <row r="516" spans="1:18" ht="34.5" customHeight="1">
      <c r="A516" s="1002"/>
      <c r="B516" s="1021"/>
      <c r="C516" s="991"/>
      <c r="D516" s="439"/>
      <c r="E516" s="912"/>
      <c r="F516" s="282"/>
      <c r="G516" s="408"/>
      <c r="H516" s="1007"/>
      <c r="I516" s="1008"/>
      <c r="J516" s="1008"/>
      <c r="K516" s="1008"/>
      <c r="L516" s="1008"/>
      <c r="M516" s="1008"/>
      <c r="N516" s="1008"/>
      <c r="O516" s="1008"/>
      <c r="P516" s="1008"/>
      <c r="Q516" s="1008"/>
      <c r="R516" s="440"/>
    </row>
    <row r="517" spans="1:18" ht="34.5" customHeight="1">
      <c r="A517" s="1000">
        <v>86</v>
      </c>
      <c r="B517" s="970" t="s">
        <v>423</v>
      </c>
      <c r="C517" s="973" t="s">
        <v>421</v>
      </c>
      <c r="D517" s="427" t="s">
        <v>392</v>
      </c>
      <c r="E517" s="910" t="s">
        <v>203</v>
      </c>
      <c r="F517" s="295" t="s">
        <v>283</v>
      </c>
      <c r="G517" s="151">
        <f>R517*O4</f>
        <v>0.2</v>
      </c>
      <c r="H517" s="429"/>
      <c r="I517" s="430"/>
      <c r="J517" s="298">
        <v>0</v>
      </c>
      <c r="K517" s="430"/>
      <c r="L517" s="430"/>
      <c r="M517" s="430"/>
      <c r="N517" s="430"/>
      <c r="O517" s="430"/>
      <c r="P517" s="430"/>
      <c r="Q517" s="431"/>
      <c r="R517" s="429">
        <v>0.2</v>
      </c>
    </row>
    <row r="518" spans="1:18" ht="34.5" customHeight="1">
      <c r="A518" s="1001"/>
      <c r="B518" s="1020"/>
      <c r="C518" s="989"/>
      <c r="D518" s="433"/>
      <c r="E518" s="911"/>
      <c r="F518" s="303" t="s">
        <v>285</v>
      </c>
      <c r="G518" s="304"/>
      <c r="H518" s="435"/>
      <c r="I518" s="436"/>
      <c r="J518" s="306"/>
      <c r="K518" s="436"/>
      <c r="L518" s="436"/>
      <c r="M518" s="436"/>
      <c r="N518" s="436"/>
      <c r="O518" s="436"/>
      <c r="P518" s="436"/>
      <c r="Q518" s="437"/>
      <c r="R518" s="435"/>
    </row>
    <row r="519" spans="1:18" ht="34.5" customHeight="1">
      <c r="A519" s="1001"/>
      <c r="B519" s="1020"/>
      <c r="C519" s="989"/>
      <c r="D519" s="438"/>
      <c r="E519" s="911"/>
      <c r="F519" s="310" t="s">
        <v>53</v>
      </c>
      <c r="G519" s="343"/>
      <c r="H519" s="311"/>
      <c r="I519" s="312"/>
      <c r="J519" s="312"/>
      <c r="K519" s="312"/>
      <c r="L519" s="312"/>
      <c r="M519" s="312"/>
      <c r="N519" s="312"/>
      <c r="O519" s="312"/>
      <c r="P519" s="312"/>
      <c r="Q519" s="313"/>
      <c r="R519" s="311"/>
    </row>
    <row r="520" spans="1:18" ht="34.5" customHeight="1">
      <c r="A520" s="1002"/>
      <c r="B520" s="1021"/>
      <c r="C520" s="991"/>
      <c r="D520" s="439"/>
      <c r="E520" s="912"/>
      <c r="F520" s="282"/>
      <c r="G520" s="408"/>
      <c r="H520" s="1007"/>
      <c r="I520" s="1008"/>
      <c r="J520" s="1008"/>
      <c r="K520" s="1008"/>
      <c r="L520" s="1008"/>
      <c r="M520" s="1008"/>
      <c r="N520" s="1008"/>
      <c r="O520" s="1008"/>
      <c r="P520" s="1008"/>
      <c r="Q520" s="1008"/>
      <c r="R520" s="440"/>
    </row>
    <row r="521" spans="1:18" ht="34.5" customHeight="1">
      <c r="A521" s="1000">
        <v>87</v>
      </c>
      <c r="B521" s="970" t="s">
        <v>424</v>
      </c>
      <c r="C521" s="973" t="s">
        <v>425</v>
      </c>
      <c r="D521" s="427" t="s">
        <v>267</v>
      </c>
      <c r="E521" s="910" t="s">
        <v>48</v>
      </c>
      <c r="F521" s="295" t="s">
        <v>283</v>
      </c>
      <c r="G521" s="151">
        <f>R521*O4</f>
        <v>0.15</v>
      </c>
      <c r="H521" s="429"/>
      <c r="I521" s="430"/>
      <c r="J521" s="298">
        <v>0</v>
      </c>
      <c r="K521" s="430"/>
      <c r="L521" s="430"/>
      <c r="M521" s="430"/>
      <c r="N521" s="430"/>
      <c r="O521" s="430"/>
      <c r="P521" s="430"/>
      <c r="Q521" s="431"/>
      <c r="R521" s="429">
        <v>0.15</v>
      </c>
    </row>
    <row r="522" spans="1:18" ht="34.5" customHeight="1">
      <c r="A522" s="1001"/>
      <c r="B522" s="1020"/>
      <c r="C522" s="989"/>
      <c r="D522" s="433"/>
      <c r="E522" s="911"/>
      <c r="F522" s="303" t="s">
        <v>285</v>
      </c>
      <c r="G522" s="304"/>
      <c r="H522" s="435"/>
      <c r="I522" s="436"/>
      <c r="J522" s="306"/>
      <c r="K522" s="436"/>
      <c r="L522" s="436"/>
      <c r="M522" s="436"/>
      <c r="N522" s="436"/>
      <c r="O522" s="436"/>
      <c r="P522" s="436"/>
      <c r="Q522" s="437"/>
      <c r="R522" s="435"/>
    </row>
    <row r="523" spans="1:18" ht="34.5" customHeight="1">
      <c r="A523" s="1001"/>
      <c r="B523" s="1020"/>
      <c r="C523" s="989"/>
      <c r="D523" s="438"/>
      <c r="E523" s="911"/>
      <c r="F523" s="310" t="s">
        <v>53</v>
      </c>
      <c r="G523" s="343"/>
      <c r="H523" s="311"/>
      <c r="I523" s="312"/>
      <c r="J523" s="312"/>
      <c r="K523" s="312"/>
      <c r="L523" s="312"/>
      <c r="M523" s="312"/>
      <c r="N523" s="312"/>
      <c r="O523" s="312"/>
      <c r="P523" s="312"/>
      <c r="Q523" s="313"/>
      <c r="R523" s="311"/>
    </row>
    <row r="524" spans="1:18" ht="34.5" customHeight="1">
      <c r="A524" s="1002"/>
      <c r="B524" s="1021"/>
      <c r="C524" s="991"/>
      <c r="D524" s="439"/>
      <c r="E524" s="912"/>
      <c r="F524" s="282"/>
      <c r="G524" s="408"/>
      <c r="H524" s="1007"/>
      <c r="I524" s="1008"/>
      <c r="J524" s="1008"/>
      <c r="K524" s="1008"/>
      <c r="L524" s="1008"/>
      <c r="M524" s="1008"/>
      <c r="N524" s="1008"/>
      <c r="O524" s="1008"/>
      <c r="P524" s="1008"/>
      <c r="Q524" s="1008"/>
      <c r="R524" s="440"/>
    </row>
    <row r="525" spans="1:18" ht="34.5" customHeight="1">
      <c r="A525" s="1000">
        <v>88</v>
      </c>
      <c r="B525" s="970" t="s">
        <v>426</v>
      </c>
      <c r="C525" s="973" t="s">
        <v>425</v>
      </c>
      <c r="D525" s="427" t="s">
        <v>395</v>
      </c>
      <c r="E525" s="910" t="s">
        <v>48</v>
      </c>
      <c r="F525" s="295" t="s">
        <v>283</v>
      </c>
      <c r="G525" s="151">
        <f>R525*O4</f>
        <v>0.2</v>
      </c>
      <c r="H525" s="429"/>
      <c r="I525" s="430"/>
      <c r="J525" s="298">
        <v>0</v>
      </c>
      <c r="K525" s="430"/>
      <c r="L525" s="430"/>
      <c r="M525" s="430"/>
      <c r="N525" s="430"/>
      <c r="O525" s="430"/>
      <c r="P525" s="430"/>
      <c r="Q525" s="431"/>
      <c r="R525" s="429">
        <v>0.2</v>
      </c>
    </row>
    <row r="526" spans="1:18" ht="34.5" customHeight="1">
      <c r="A526" s="1001"/>
      <c r="B526" s="1020"/>
      <c r="C526" s="989"/>
      <c r="D526" s="433"/>
      <c r="E526" s="911"/>
      <c r="F526" s="303" t="s">
        <v>285</v>
      </c>
      <c r="G526" s="304"/>
      <c r="H526" s="435"/>
      <c r="I526" s="436"/>
      <c r="J526" s="306"/>
      <c r="K526" s="436"/>
      <c r="L526" s="436"/>
      <c r="M526" s="436"/>
      <c r="N526" s="436"/>
      <c r="O526" s="436"/>
      <c r="P526" s="436"/>
      <c r="Q526" s="437"/>
      <c r="R526" s="435"/>
    </row>
    <row r="527" spans="1:18" ht="34.5" customHeight="1">
      <c r="A527" s="1001"/>
      <c r="B527" s="1020"/>
      <c r="C527" s="989"/>
      <c r="D527" s="438"/>
      <c r="E527" s="911"/>
      <c r="F527" s="310" t="s">
        <v>53</v>
      </c>
      <c r="G527" s="343"/>
      <c r="H527" s="311"/>
      <c r="I527" s="312"/>
      <c r="J527" s="312"/>
      <c r="K527" s="312"/>
      <c r="L527" s="312"/>
      <c r="M527" s="312"/>
      <c r="N527" s="312"/>
      <c r="O527" s="312"/>
      <c r="P527" s="312"/>
      <c r="Q527" s="313"/>
      <c r="R527" s="311"/>
    </row>
    <row r="528" spans="1:18" ht="34.5" customHeight="1">
      <c r="A528" s="1002"/>
      <c r="B528" s="1021"/>
      <c r="C528" s="991"/>
      <c r="D528" s="439"/>
      <c r="E528" s="912"/>
      <c r="F528" s="282"/>
      <c r="G528" s="408"/>
      <c r="H528" s="1007"/>
      <c r="I528" s="1008"/>
      <c r="J528" s="1008"/>
      <c r="K528" s="1008"/>
      <c r="L528" s="1008"/>
      <c r="M528" s="1008"/>
      <c r="N528" s="1008"/>
      <c r="O528" s="1008"/>
      <c r="P528" s="1008"/>
      <c r="Q528" s="1008"/>
      <c r="R528" s="440"/>
    </row>
    <row r="529" spans="1:18" ht="34.5" customHeight="1">
      <c r="A529" s="1000">
        <v>89</v>
      </c>
      <c r="B529" s="970" t="s">
        <v>427</v>
      </c>
      <c r="C529" s="973" t="s">
        <v>425</v>
      </c>
      <c r="D529" s="427" t="s">
        <v>249</v>
      </c>
      <c r="E529" s="910" t="s">
        <v>48</v>
      </c>
      <c r="F529" s="295" t="s">
        <v>283</v>
      </c>
      <c r="G529" s="151">
        <f>R529*O4</f>
        <v>0.1</v>
      </c>
      <c r="H529" s="429"/>
      <c r="I529" s="430"/>
      <c r="J529" s="298">
        <v>0</v>
      </c>
      <c r="K529" s="430"/>
      <c r="L529" s="430"/>
      <c r="M529" s="430"/>
      <c r="N529" s="430"/>
      <c r="O529" s="430"/>
      <c r="P529" s="430"/>
      <c r="Q529" s="431"/>
      <c r="R529" s="429">
        <v>0.1</v>
      </c>
    </row>
    <row r="530" spans="1:18" ht="34.5" customHeight="1">
      <c r="A530" s="1001"/>
      <c r="B530" s="1020"/>
      <c r="C530" s="989"/>
      <c r="D530" s="433"/>
      <c r="E530" s="911"/>
      <c r="F530" s="303" t="s">
        <v>285</v>
      </c>
      <c r="G530" s="304"/>
      <c r="H530" s="435"/>
      <c r="I530" s="436"/>
      <c r="J530" s="306"/>
      <c r="K530" s="436"/>
      <c r="L530" s="436"/>
      <c r="M530" s="436"/>
      <c r="N530" s="436"/>
      <c r="O530" s="436"/>
      <c r="P530" s="436"/>
      <c r="Q530" s="437"/>
      <c r="R530" s="435"/>
    </row>
    <row r="531" spans="1:18" ht="34.5" customHeight="1">
      <c r="A531" s="1001"/>
      <c r="B531" s="1020"/>
      <c r="C531" s="989"/>
      <c r="D531" s="438"/>
      <c r="E531" s="911"/>
      <c r="F531" s="310" t="s">
        <v>53</v>
      </c>
      <c r="G531" s="343"/>
      <c r="H531" s="311"/>
      <c r="I531" s="312"/>
      <c r="J531" s="312"/>
      <c r="K531" s="312"/>
      <c r="L531" s="312"/>
      <c r="M531" s="312"/>
      <c r="N531" s="312"/>
      <c r="O531" s="312"/>
      <c r="P531" s="312"/>
      <c r="Q531" s="313"/>
      <c r="R531" s="311"/>
    </row>
    <row r="532" spans="1:18" ht="34.5" customHeight="1">
      <c r="A532" s="1002"/>
      <c r="B532" s="1021"/>
      <c r="C532" s="991"/>
      <c r="D532" s="439"/>
      <c r="E532" s="912"/>
      <c r="F532" s="282"/>
      <c r="G532" s="408"/>
      <c r="H532" s="1007"/>
      <c r="I532" s="1008"/>
      <c r="J532" s="1008"/>
      <c r="K532" s="1008"/>
      <c r="L532" s="1008"/>
      <c r="M532" s="1008"/>
      <c r="N532" s="1008"/>
      <c r="O532" s="1008"/>
      <c r="P532" s="1008"/>
      <c r="Q532" s="1008"/>
      <c r="R532" s="440"/>
    </row>
    <row r="533" spans="1:18" ht="34.5" customHeight="1">
      <c r="A533" s="1000">
        <v>90</v>
      </c>
      <c r="B533" s="970" t="s">
        <v>428</v>
      </c>
      <c r="C533" s="973" t="s">
        <v>425</v>
      </c>
      <c r="D533" s="427" t="s">
        <v>374</v>
      </c>
      <c r="E533" s="910" t="s">
        <v>48</v>
      </c>
      <c r="F533" s="295" t="s">
        <v>283</v>
      </c>
      <c r="G533" s="151">
        <f>R533*O4</f>
        <v>0.1</v>
      </c>
      <c r="H533" s="429"/>
      <c r="I533" s="430"/>
      <c r="J533" s="298">
        <v>0</v>
      </c>
      <c r="K533" s="430"/>
      <c r="L533" s="430"/>
      <c r="M533" s="430"/>
      <c r="N533" s="430"/>
      <c r="O533" s="430"/>
      <c r="P533" s="430"/>
      <c r="Q533" s="431"/>
      <c r="R533" s="429">
        <v>0.1</v>
      </c>
    </row>
    <row r="534" spans="1:18" ht="34.5" customHeight="1">
      <c r="A534" s="1001"/>
      <c r="B534" s="1020"/>
      <c r="C534" s="989"/>
      <c r="D534" s="433"/>
      <c r="E534" s="911"/>
      <c r="F534" s="303" t="s">
        <v>285</v>
      </c>
      <c r="G534" s="304"/>
      <c r="H534" s="435"/>
      <c r="I534" s="436"/>
      <c r="J534" s="306"/>
      <c r="K534" s="436"/>
      <c r="L534" s="436"/>
      <c r="M534" s="436"/>
      <c r="N534" s="436"/>
      <c r="O534" s="436"/>
      <c r="P534" s="436"/>
      <c r="Q534" s="437"/>
      <c r="R534" s="435"/>
    </row>
    <row r="535" spans="1:18" ht="34.5" customHeight="1">
      <c r="A535" s="1001"/>
      <c r="B535" s="1020"/>
      <c r="C535" s="989"/>
      <c r="D535" s="438"/>
      <c r="E535" s="911"/>
      <c r="F535" s="310" t="s">
        <v>53</v>
      </c>
      <c r="G535" s="343"/>
      <c r="H535" s="311"/>
      <c r="I535" s="312"/>
      <c r="J535" s="312"/>
      <c r="K535" s="312"/>
      <c r="L535" s="312"/>
      <c r="M535" s="312"/>
      <c r="N535" s="312"/>
      <c r="O535" s="312"/>
      <c r="P535" s="312"/>
      <c r="Q535" s="313"/>
      <c r="R535" s="311"/>
    </row>
    <row r="536" spans="1:18" ht="34.5" customHeight="1">
      <c r="A536" s="1002"/>
      <c r="B536" s="1021"/>
      <c r="C536" s="991"/>
      <c r="D536" s="439"/>
      <c r="E536" s="912"/>
      <c r="F536" s="282"/>
      <c r="G536" s="408"/>
      <c r="H536" s="1007"/>
      <c r="I536" s="1008"/>
      <c r="J536" s="1008"/>
      <c r="K536" s="1008"/>
      <c r="L536" s="1008"/>
      <c r="M536" s="1008"/>
      <c r="N536" s="1008"/>
      <c r="O536" s="1008"/>
      <c r="P536" s="1008"/>
      <c r="Q536" s="1008"/>
      <c r="R536" s="440"/>
    </row>
    <row r="537" spans="1:18" ht="34.5" customHeight="1">
      <c r="A537" s="1000">
        <v>91</v>
      </c>
      <c r="B537" s="293" t="s">
        <v>429</v>
      </c>
      <c r="C537" s="973" t="s">
        <v>425</v>
      </c>
      <c r="D537" s="427" t="s">
        <v>261</v>
      </c>
      <c r="E537" s="910" t="s">
        <v>48</v>
      </c>
      <c r="F537" s="295" t="s">
        <v>283</v>
      </c>
      <c r="G537" s="151">
        <f>R537*O4</f>
        <v>0.1</v>
      </c>
      <c r="H537" s="429"/>
      <c r="I537" s="430"/>
      <c r="J537" s="298">
        <v>0</v>
      </c>
      <c r="K537" s="430"/>
      <c r="L537" s="430"/>
      <c r="M537" s="430"/>
      <c r="N537" s="430"/>
      <c r="O537" s="430"/>
      <c r="P537" s="430"/>
      <c r="Q537" s="431"/>
      <c r="R537" s="429">
        <v>0.1</v>
      </c>
    </row>
    <row r="538" spans="1:18" ht="34.5" customHeight="1">
      <c r="A538" s="1001"/>
      <c r="B538" s="301" t="s">
        <v>430</v>
      </c>
      <c r="C538" s="989"/>
      <c r="D538" s="433"/>
      <c r="E538" s="911"/>
      <c r="F538" s="303" t="s">
        <v>285</v>
      </c>
      <c r="G538" s="304"/>
      <c r="H538" s="435"/>
      <c r="I538" s="436"/>
      <c r="J538" s="306"/>
      <c r="K538" s="436"/>
      <c r="L538" s="436"/>
      <c r="M538" s="436"/>
      <c r="N538" s="436"/>
      <c r="O538" s="436"/>
      <c r="P538" s="436"/>
      <c r="Q538" s="437"/>
      <c r="R538" s="435"/>
    </row>
    <row r="539" spans="1:18" ht="34.5" customHeight="1">
      <c r="A539" s="1001"/>
      <c r="B539" s="308"/>
      <c r="C539" s="989"/>
      <c r="D539" s="438"/>
      <c r="E539" s="911"/>
      <c r="F539" s="310" t="s">
        <v>53</v>
      </c>
      <c r="G539" s="343"/>
      <c r="H539" s="311"/>
      <c r="I539" s="312"/>
      <c r="J539" s="312"/>
      <c r="K539" s="312"/>
      <c r="L539" s="312"/>
      <c r="M539" s="312"/>
      <c r="N539" s="312"/>
      <c r="O539" s="312"/>
      <c r="P539" s="312"/>
      <c r="Q539" s="313"/>
      <c r="R539" s="311"/>
    </row>
    <row r="540" spans="1:18" ht="34.5" customHeight="1">
      <c r="A540" s="1002"/>
      <c r="B540" s="317"/>
      <c r="C540" s="991"/>
      <c r="D540" s="439"/>
      <c r="E540" s="912"/>
      <c r="F540" s="282"/>
      <c r="G540" s="408"/>
      <c r="H540" s="1007"/>
      <c r="I540" s="1008"/>
      <c r="J540" s="1008"/>
      <c r="K540" s="1008"/>
      <c r="L540" s="1008"/>
      <c r="M540" s="1008"/>
      <c r="N540" s="1008"/>
      <c r="O540" s="1008"/>
      <c r="P540" s="1008"/>
      <c r="Q540" s="1008"/>
      <c r="R540" s="440"/>
    </row>
    <row r="541" spans="1:18" ht="34.5" customHeight="1">
      <c r="A541" s="1000">
        <v>92</v>
      </c>
      <c r="B541" s="970" t="s">
        <v>431</v>
      </c>
      <c r="C541" s="973" t="s">
        <v>425</v>
      </c>
      <c r="D541" s="427" t="s">
        <v>389</v>
      </c>
      <c r="E541" s="910" t="s">
        <v>48</v>
      </c>
      <c r="F541" s="295" t="s">
        <v>283</v>
      </c>
      <c r="G541" s="151">
        <f>R541*O4</f>
        <v>0.1</v>
      </c>
      <c r="H541" s="429"/>
      <c r="I541" s="430"/>
      <c r="J541" s="298">
        <v>0</v>
      </c>
      <c r="K541" s="430"/>
      <c r="L541" s="430"/>
      <c r="M541" s="430"/>
      <c r="N541" s="430"/>
      <c r="O541" s="430"/>
      <c r="P541" s="430"/>
      <c r="Q541" s="431"/>
      <c r="R541" s="429">
        <v>0.1</v>
      </c>
    </row>
    <row r="542" spans="1:18" ht="34.5" customHeight="1">
      <c r="A542" s="1001"/>
      <c r="B542" s="1020"/>
      <c r="C542" s="989"/>
      <c r="D542" s="433"/>
      <c r="E542" s="911"/>
      <c r="F542" s="303" t="s">
        <v>285</v>
      </c>
      <c r="G542" s="304"/>
      <c r="H542" s="435"/>
      <c r="I542" s="436"/>
      <c r="J542" s="306"/>
      <c r="K542" s="436"/>
      <c r="L542" s="436"/>
      <c r="M542" s="436"/>
      <c r="N542" s="436"/>
      <c r="O542" s="436"/>
      <c r="P542" s="436"/>
      <c r="Q542" s="437"/>
      <c r="R542" s="435"/>
    </row>
    <row r="543" spans="1:18" ht="34.5" customHeight="1">
      <c r="A543" s="1001"/>
      <c r="B543" s="1020"/>
      <c r="C543" s="989"/>
      <c r="D543" s="438"/>
      <c r="E543" s="911"/>
      <c r="F543" s="310" t="s">
        <v>53</v>
      </c>
      <c r="G543" s="343"/>
      <c r="H543" s="311"/>
      <c r="I543" s="312"/>
      <c r="J543" s="312"/>
      <c r="K543" s="312"/>
      <c r="L543" s="312"/>
      <c r="M543" s="312"/>
      <c r="N543" s="312"/>
      <c r="O543" s="312"/>
      <c r="P543" s="312"/>
      <c r="Q543" s="313"/>
      <c r="R543" s="311"/>
    </row>
    <row r="544" spans="1:18" ht="34.5" customHeight="1">
      <c r="A544" s="1002"/>
      <c r="B544" s="1021"/>
      <c r="C544" s="991"/>
      <c r="D544" s="439"/>
      <c r="E544" s="912"/>
      <c r="F544" s="282"/>
      <c r="G544" s="408"/>
      <c r="H544" s="1007"/>
      <c r="I544" s="1008"/>
      <c r="J544" s="1008"/>
      <c r="K544" s="1008"/>
      <c r="L544" s="1008"/>
      <c r="M544" s="1008"/>
      <c r="N544" s="1008"/>
      <c r="O544" s="1008"/>
      <c r="P544" s="1008"/>
      <c r="Q544" s="1008"/>
      <c r="R544" s="440"/>
    </row>
    <row r="545" spans="1:18" ht="34.5" customHeight="1">
      <c r="A545" s="1000">
        <v>93</v>
      </c>
      <c r="B545" s="970" t="s">
        <v>432</v>
      </c>
      <c r="C545" s="973" t="s">
        <v>425</v>
      </c>
      <c r="D545" s="427" t="s">
        <v>263</v>
      </c>
      <c r="E545" s="910" t="s">
        <v>48</v>
      </c>
      <c r="F545" s="295" t="s">
        <v>283</v>
      </c>
      <c r="G545" s="151">
        <f>R545*O4</f>
        <v>0.1</v>
      </c>
      <c r="H545" s="429"/>
      <c r="I545" s="430"/>
      <c r="J545" s="298">
        <v>0</v>
      </c>
      <c r="K545" s="430"/>
      <c r="L545" s="430"/>
      <c r="M545" s="430"/>
      <c r="N545" s="430"/>
      <c r="O545" s="430"/>
      <c r="P545" s="430"/>
      <c r="Q545" s="431"/>
      <c r="R545" s="429">
        <v>0.1</v>
      </c>
    </row>
    <row r="546" spans="1:18" ht="34.5" customHeight="1">
      <c r="A546" s="1001"/>
      <c r="B546" s="1020"/>
      <c r="C546" s="989"/>
      <c r="D546" s="433"/>
      <c r="E546" s="911"/>
      <c r="F546" s="303" t="s">
        <v>285</v>
      </c>
      <c r="G546" s="304"/>
      <c r="H546" s="435"/>
      <c r="I546" s="436"/>
      <c r="J546" s="306"/>
      <c r="K546" s="436"/>
      <c r="L546" s="436"/>
      <c r="M546" s="436"/>
      <c r="N546" s="436"/>
      <c r="O546" s="436"/>
      <c r="P546" s="436"/>
      <c r="Q546" s="437"/>
      <c r="R546" s="435"/>
    </row>
    <row r="547" spans="1:18" ht="34.5" customHeight="1">
      <c r="A547" s="1001"/>
      <c r="B547" s="1020"/>
      <c r="C547" s="989"/>
      <c r="D547" s="438"/>
      <c r="E547" s="911"/>
      <c r="F547" s="310" t="s">
        <v>53</v>
      </c>
      <c r="G547" s="343"/>
      <c r="H547" s="311"/>
      <c r="I547" s="312"/>
      <c r="J547" s="312"/>
      <c r="K547" s="312"/>
      <c r="L547" s="312"/>
      <c r="M547" s="312"/>
      <c r="N547" s="312"/>
      <c r="O547" s="312"/>
      <c r="P547" s="312"/>
      <c r="Q547" s="313"/>
      <c r="R547" s="311"/>
    </row>
    <row r="548" spans="1:18" ht="34.5" customHeight="1">
      <c r="A548" s="1002"/>
      <c r="B548" s="1021"/>
      <c r="C548" s="991"/>
      <c r="D548" s="439"/>
      <c r="E548" s="912"/>
      <c r="F548" s="282"/>
      <c r="G548" s="408"/>
      <c r="H548" s="1007"/>
      <c r="I548" s="1008"/>
      <c r="J548" s="1008"/>
      <c r="K548" s="1008"/>
      <c r="L548" s="1008"/>
      <c r="M548" s="1008"/>
      <c r="N548" s="1008"/>
      <c r="O548" s="1008"/>
      <c r="P548" s="1008"/>
      <c r="Q548" s="1008"/>
      <c r="R548" s="440"/>
    </row>
    <row r="549" spans="1:18" ht="34.5" hidden="1" customHeight="1">
      <c r="A549" s="873" t="s">
        <v>433</v>
      </c>
      <c r="B549" s="874"/>
      <c r="C549" s="874"/>
      <c r="D549" s="874"/>
      <c r="E549" s="875"/>
      <c r="F549" s="271">
        <f t="shared" ref="F549:F551" si="48">SUM(H549:Q549)</f>
        <v>0</v>
      </c>
      <c r="G549" s="272"/>
      <c r="H549" s="282">
        <f t="shared" ref="H549:H551" si="49">H484+H488+H492+H496+H501+H505+H509+H513+H517+H521+H525+H529+H533+H537+H541+H545</f>
        <v>0</v>
      </c>
      <c r="I549" s="282">
        <f t="shared" ref="I549:I551" si="50">I484+I488+I492+I496+I501+I505+I509+I513+I517+I521+I525+I529+I533+I537+I541+I545</f>
        <v>0</v>
      </c>
      <c r="J549" s="282">
        <f t="shared" ref="J549:J551" si="51">J484+J488+J492+J496+J501+J505+J509+J513+J517+J521+J525+J529+J533+J537+J541+J545</f>
        <v>0</v>
      </c>
      <c r="K549" s="282">
        <f t="shared" ref="K549:K551" si="52">K484+K488+K492+K496+K501+K505+K509+K513+K517+K521+K525+K529+K533+K537+K541+K545</f>
        <v>0</v>
      </c>
      <c r="L549" s="282">
        <f t="shared" ref="L549:L551" si="53">L484+L488+L492+L496+L501+L505+L509+L513+L517+L521+L525+L529+L533+L537+L541+L545</f>
        <v>0</v>
      </c>
      <c r="M549" s="282">
        <f t="shared" ref="M549:M551" si="54">M484+M488+M492+M496+M501+M505+M509+M513+M517+M521+M525+M529+M533+M537+M541+M545</f>
        <v>0</v>
      </c>
      <c r="N549" s="282">
        <f t="shared" ref="N549:N551" si="55">N484+N488+N492+N496+N501+N505+N509+N513+N517+N521+N525+N529+N533+N537+N541+N545</f>
        <v>0</v>
      </c>
      <c r="O549" s="282">
        <f t="shared" ref="O549:O551" si="56">O484+O488+O492+O496+O501+O505+O509+O513+O517+O521+O525+O529+O533+O537+O541+O545</f>
        <v>0</v>
      </c>
      <c r="P549" s="282">
        <f t="shared" ref="P549:P551" si="57">P484+P488+P492+P496+P501+P505+P509+P513+P517+P521+P525+P529+P533+P537+P541+P545</f>
        <v>0</v>
      </c>
      <c r="Q549" s="283">
        <f t="shared" ref="Q549:Q551" si="58">Q484+Q488+Q492+Q496+Q501+Q505+Q509+Q513+Q517+Q521+Q525+Q529+Q533+Q537+Q541+Q545</f>
        <v>0</v>
      </c>
      <c r="R549" s="283"/>
    </row>
    <row r="550" spans="1:18" ht="34.5" hidden="1" customHeight="1">
      <c r="A550" s="896" t="s">
        <v>434</v>
      </c>
      <c r="B550" s="897"/>
      <c r="C550" s="897"/>
      <c r="D550" s="897"/>
      <c r="E550" s="898"/>
      <c r="F550" s="271">
        <f t="shared" si="48"/>
        <v>0</v>
      </c>
      <c r="G550" s="272"/>
      <c r="H550" s="282">
        <f t="shared" si="49"/>
        <v>0</v>
      </c>
      <c r="I550" s="282">
        <f t="shared" si="50"/>
        <v>0</v>
      </c>
      <c r="J550" s="282">
        <f t="shared" si="51"/>
        <v>0</v>
      </c>
      <c r="K550" s="282">
        <f t="shared" si="52"/>
        <v>0</v>
      </c>
      <c r="L550" s="282">
        <f t="shared" si="53"/>
        <v>0</v>
      </c>
      <c r="M550" s="282">
        <f t="shared" si="54"/>
        <v>0</v>
      </c>
      <c r="N550" s="282">
        <f t="shared" si="55"/>
        <v>0</v>
      </c>
      <c r="O550" s="282">
        <f t="shared" si="56"/>
        <v>0</v>
      </c>
      <c r="P550" s="282">
        <f t="shared" si="57"/>
        <v>0</v>
      </c>
      <c r="Q550" s="283">
        <f t="shared" si="58"/>
        <v>0</v>
      </c>
      <c r="R550" s="283"/>
    </row>
    <row r="551" spans="1:18" ht="34.5" hidden="1" customHeight="1">
      <c r="A551" s="876" t="s">
        <v>435</v>
      </c>
      <c r="B551" s="877"/>
      <c r="C551" s="877"/>
      <c r="D551" s="877"/>
      <c r="E551" s="878"/>
      <c r="F551" s="271">
        <f t="shared" si="48"/>
        <v>0</v>
      </c>
      <c r="G551" s="272"/>
      <c r="H551" s="282">
        <f t="shared" si="49"/>
        <v>0</v>
      </c>
      <c r="I551" s="282">
        <f t="shared" si="50"/>
        <v>0</v>
      </c>
      <c r="J551" s="282">
        <f t="shared" si="51"/>
        <v>0</v>
      </c>
      <c r="K551" s="282">
        <f t="shared" si="52"/>
        <v>0</v>
      </c>
      <c r="L551" s="282">
        <f t="shared" si="53"/>
        <v>0</v>
      </c>
      <c r="M551" s="282">
        <f t="shared" si="54"/>
        <v>0</v>
      </c>
      <c r="N551" s="282">
        <f t="shared" si="55"/>
        <v>0</v>
      </c>
      <c r="O551" s="282">
        <f t="shared" si="56"/>
        <v>0</v>
      </c>
      <c r="P551" s="282">
        <f t="shared" si="57"/>
        <v>0</v>
      </c>
      <c r="Q551" s="283">
        <f t="shared" si="58"/>
        <v>0</v>
      </c>
      <c r="R551" s="283"/>
    </row>
    <row r="552" spans="1:18" ht="34.5" hidden="1" customHeight="1">
      <c r="A552" s="879" t="s">
        <v>436</v>
      </c>
      <c r="B552" s="880"/>
      <c r="C552" s="880"/>
      <c r="D552" s="880"/>
      <c r="E552" s="881"/>
      <c r="F552" s="274">
        <f>SUM(F549:F550)</f>
        <v>0</v>
      </c>
      <c r="G552" s="275"/>
      <c r="H552" s="274">
        <f t="shared" ref="H552:Q552" si="59">H549+H550</f>
        <v>0</v>
      </c>
      <c r="I552" s="274">
        <f t="shared" si="59"/>
        <v>0</v>
      </c>
      <c r="J552" s="274">
        <f t="shared" si="59"/>
        <v>0</v>
      </c>
      <c r="K552" s="274">
        <f t="shared" si="59"/>
        <v>0</v>
      </c>
      <c r="L552" s="274">
        <f t="shared" si="59"/>
        <v>0</v>
      </c>
      <c r="M552" s="274">
        <f t="shared" si="59"/>
        <v>0</v>
      </c>
      <c r="N552" s="274">
        <f t="shared" si="59"/>
        <v>0</v>
      </c>
      <c r="O552" s="274">
        <f t="shared" si="59"/>
        <v>0</v>
      </c>
      <c r="P552" s="274">
        <f t="shared" si="59"/>
        <v>0</v>
      </c>
      <c r="Q552" s="276">
        <f t="shared" si="59"/>
        <v>0</v>
      </c>
      <c r="R552" s="276"/>
    </row>
    <row r="553" spans="1:18" ht="34.5" hidden="1" customHeight="1">
      <c r="A553" s="899" t="s">
        <v>437</v>
      </c>
      <c r="B553" s="900"/>
      <c r="C553" s="900"/>
      <c r="D553" s="900"/>
      <c r="E553" s="901"/>
      <c r="F553" s="290">
        <f>SUM(F549:F551)</f>
        <v>0</v>
      </c>
      <c r="G553" s="290"/>
      <c r="H553" s="290">
        <f t="shared" ref="H553:Q553" si="60">H549+H550+H551</f>
        <v>0</v>
      </c>
      <c r="I553" s="290">
        <f t="shared" si="60"/>
        <v>0</v>
      </c>
      <c r="J553" s="290">
        <f t="shared" si="60"/>
        <v>0</v>
      </c>
      <c r="K553" s="290">
        <f t="shared" si="60"/>
        <v>0</v>
      </c>
      <c r="L553" s="290">
        <f t="shared" si="60"/>
        <v>0</v>
      </c>
      <c r="M553" s="290">
        <f t="shared" si="60"/>
        <v>0</v>
      </c>
      <c r="N553" s="290">
        <f t="shared" si="60"/>
        <v>0</v>
      </c>
      <c r="O553" s="290">
        <f t="shared" si="60"/>
        <v>0</v>
      </c>
      <c r="P553" s="290">
        <f t="shared" si="60"/>
        <v>0</v>
      </c>
      <c r="Q553" s="291">
        <f t="shared" si="60"/>
        <v>0</v>
      </c>
      <c r="R553" s="291"/>
    </row>
    <row r="554" spans="1:18" ht="34.5" hidden="1" customHeight="1">
      <c r="A554" s="870"/>
      <c r="B554" s="871"/>
      <c r="C554" s="871"/>
      <c r="D554" s="871"/>
      <c r="E554" s="871"/>
      <c r="F554" s="871"/>
      <c r="G554" s="1022"/>
      <c r="H554" s="871"/>
      <c r="I554" s="871"/>
      <c r="J554" s="871"/>
      <c r="K554" s="871"/>
      <c r="L554" s="871"/>
      <c r="M554" s="871"/>
      <c r="N554" s="871"/>
      <c r="O554" s="871"/>
      <c r="P554" s="871"/>
      <c r="Q554" s="995"/>
      <c r="R554" s="410"/>
    </row>
    <row r="555" spans="1:18" ht="34.5" customHeight="1">
      <c r="A555" s="873" t="s">
        <v>438</v>
      </c>
      <c r="B555" s="874"/>
      <c r="C555" s="874"/>
      <c r="D555" s="874"/>
      <c r="E555" s="874"/>
      <c r="F555" s="875"/>
      <c r="G555" s="467"/>
      <c r="H555" s="412">
        <f t="shared" ref="H555:H557" si="61">H549</f>
        <v>0</v>
      </c>
      <c r="I555" s="413">
        <f t="shared" ref="I555:I559" si="62">SUM(I549,H555)</f>
        <v>0</v>
      </c>
      <c r="J555" s="412">
        <f t="shared" ref="J555:J559" si="63">SUM(J549,I555)</f>
        <v>0</v>
      </c>
      <c r="K555" s="413">
        <f t="shared" ref="K555:K559" si="64">SUM(K549,J555)</f>
        <v>0</v>
      </c>
      <c r="L555" s="412">
        <f t="shared" ref="L555:L559" si="65">SUM(L549,K555)</f>
        <v>0</v>
      </c>
      <c r="M555" s="413">
        <f t="shared" ref="M555:M559" si="66">SUM(M549,L555)</f>
        <v>0</v>
      </c>
      <c r="N555" s="412">
        <f t="shared" ref="N555:N559" si="67">SUM(N549,M555)</f>
        <v>0</v>
      </c>
      <c r="O555" s="413">
        <f t="shared" ref="O555:O559" si="68">SUM(O549,N555)</f>
        <v>0</v>
      </c>
      <c r="P555" s="412">
        <f t="shared" ref="P555:P559" si="69">SUM(P549,O555)</f>
        <v>0</v>
      </c>
      <c r="Q555" s="414">
        <f t="shared" ref="Q555:Q559" si="70">SUM(Q549,P555)</f>
        <v>0</v>
      </c>
      <c r="R555" s="415"/>
    </row>
    <row r="556" spans="1:18" ht="34.5" customHeight="1">
      <c r="A556" s="896" t="s">
        <v>439</v>
      </c>
      <c r="B556" s="897"/>
      <c r="C556" s="897"/>
      <c r="D556" s="897"/>
      <c r="E556" s="897"/>
      <c r="F556" s="898"/>
      <c r="G556" s="284"/>
      <c r="H556" s="413">
        <f t="shared" si="61"/>
        <v>0</v>
      </c>
      <c r="I556" s="412">
        <f t="shared" si="62"/>
        <v>0</v>
      </c>
      <c r="J556" s="413">
        <f t="shared" si="63"/>
        <v>0</v>
      </c>
      <c r="K556" s="412">
        <f t="shared" si="64"/>
        <v>0</v>
      </c>
      <c r="L556" s="413">
        <f t="shared" si="65"/>
        <v>0</v>
      </c>
      <c r="M556" s="412">
        <f t="shared" si="66"/>
        <v>0</v>
      </c>
      <c r="N556" s="413">
        <f t="shared" si="67"/>
        <v>0</v>
      </c>
      <c r="O556" s="412">
        <f t="shared" si="68"/>
        <v>0</v>
      </c>
      <c r="P556" s="413">
        <f t="shared" si="69"/>
        <v>0</v>
      </c>
      <c r="Q556" s="412">
        <f t="shared" si="70"/>
        <v>0</v>
      </c>
      <c r="R556" s="413"/>
    </row>
    <row r="557" spans="1:18" ht="34.5" customHeight="1">
      <c r="A557" s="876" t="s">
        <v>440</v>
      </c>
      <c r="B557" s="877"/>
      <c r="C557" s="877"/>
      <c r="D557" s="877"/>
      <c r="E557" s="877"/>
      <c r="F557" s="878"/>
      <c r="G557" s="467"/>
      <c r="H557" s="412">
        <f t="shared" si="61"/>
        <v>0</v>
      </c>
      <c r="I557" s="413">
        <f t="shared" si="62"/>
        <v>0</v>
      </c>
      <c r="J557" s="412">
        <f t="shared" si="63"/>
        <v>0</v>
      </c>
      <c r="K557" s="413">
        <f t="shared" si="64"/>
        <v>0</v>
      </c>
      <c r="L557" s="412">
        <f t="shared" si="65"/>
        <v>0</v>
      </c>
      <c r="M557" s="413">
        <f t="shared" si="66"/>
        <v>0</v>
      </c>
      <c r="N557" s="412">
        <f t="shared" si="67"/>
        <v>0</v>
      </c>
      <c r="O557" s="413">
        <f t="shared" si="68"/>
        <v>0</v>
      </c>
      <c r="P557" s="412">
        <f t="shared" si="69"/>
        <v>0</v>
      </c>
      <c r="Q557" s="414">
        <f t="shared" si="70"/>
        <v>0</v>
      </c>
      <c r="R557" s="415"/>
    </row>
    <row r="558" spans="1:18" ht="34.5" customHeight="1">
      <c r="A558" s="879" t="s">
        <v>441</v>
      </c>
      <c r="B558" s="880"/>
      <c r="C558" s="880"/>
      <c r="D558" s="880"/>
      <c r="E558" s="880"/>
      <c r="F558" s="881"/>
      <c r="G558" s="277"/>
      <c r="H558" s="419">
        <f>SUM(H555:H556)</f>
        <v>0</v>
      </c>
      <c r="I558" s="420">
        <f t="shared" si="62"/>
        <v>0</v>
      </c>
      <c r="J558" s="421">
        <f t="shared" si="63"/>
        <v>0</v>
      </c>
      <c r="K558" s="420">
        <f t="shared" si="64"/>
        <v>0</v>
      </c>
      <c r="L558" s="421">
        <f t="shared" si="65"/>
        <v>0</v>
      </c>
      <c r="M558" s="420">
        <f t="shared" si="66"/>
        <v>0</v>
      </c>
      <c r="N558" s="421">
        <f t="shared" si="67"/>
        <v>0</v>
      </c>
      <c r="O558" s="420">
        <f t="shared" si="68"/>
        <v>0</v>
      </c>
      <c r="P558" s="421">
        <f t="shared" si="69"/>
        <v>0</v>
      </c>
      <c r="Q558" s="420">
        <f t="shared" si="70"/>
        <v>0</v>
      </c>
      <c r="R558" s="421"/>
    </row>
    <row r="559" spans="1:18" ht="34.5" customHeight="1">
      <c r="A559" s="899" t="s">
        <v>442</v>
      </c>
      <c r="B559" s="900"/>
      <c r="C559" s="900"/>
      <c r="D559" s="900"/>
      <c r="E559" s="900"/>
      <c r="F559" s="901"/>
      <c r="G559" s="289"/>
      <c r="H559" s="422">
        <f>SUM(H555:H557)</f>
        <v>0</v>
      </c>
      <c r="I559" s="422">
        <f t="shared" si="62"/>
        <v>0</v>
      </c>
      <c r="J559" s="423">
        <f t="shared" si="63"/>
        <v>0</v>
      </c>
      <c r="K559" s="422">
        <f t="shared" si="64"/>
        <v>0</v>
      </c>
      <c r="L559" s="423">
        <f t="shared" si="65"/>
        <v>0</v>
      </c>
      <c r="M559" s="422">
        <f t="shared" si="66"/>
        <v>0</v>
      </c>
      <c r="N559" s="423">
        <f t="shared" si="67"/>
        <v>0</v>
      </c>
      <c r="O559" s="422">
        <f t="shared" si="68"/>
        <v>0</v>
      </c>
      <c r="P559" s="423">
        <f t="shared" si="69"/>
        <v>0</v>
      </c>
      <c r="Q559" s="424">
        <f t="shared" si="70"/>
        <v>0</v>
      </c>
      <c r="R559" s="422"/>
    </row>
    <row r="560" spans="1:18" ht="34.5" customHeight="1">
      <c r="A560" s="1023"/>
      <c r="B560" s="1024"/>
      <c r="C560" s="1024"/>
      <c r="D560" s="1024"/>
      <c r="E560" s="1024"/>
      <c r="F560" s="1024"/>
      <c r="G560" s="1024"/>
      <c r="H560" s="1024"/>
      <c r="I560" s="1024"/>
      <c r="J560" s="1024"/>
      <c r="K560" s="1024"/>
      <c r="L560" s="1024"/>
      <c r="M560" s="1024"/>
      <c r="N560" s="1024"/>
      <c r="O560" s="1024"/>
      <c r="P560" s="1024"/>
      <c r="Q560" s="1025"/>
      <c r="R560" s="468"/>
    </row>
    <row r="561" spans="1:18" ht="34.5" customHeight="1">
      <c r="A561" s="736" t="s">
        <v>409</v>
      </c>
      <c r="B561" s="737"/>
      <c r="C561" s="737"/>
      <c r="D561" s="737"/>
      <c r="E561" s="737"/>
      <c r="F561" s="737"/>
      <c r="G561" s="902"/>
      <c r="H561" s="737"/>
      <c r="I561" s="737"/>
      <c r="J561" s="737"/>
      <c r="K561" s="737"/>
      <c r="L561" s="737"/>
      <c r="M561" s="737"/>
      <c r="N561" s="737"/>
      <c r="O561" s="737"/>
      <c r="P561" s="737"/>
      <c r="Q561" s="903"/>
      <c r="R561" s="292"/>
    </row>
    <row r="562" spans="1:18" ht="34.5" customHeight="1">
      <c r="A562" s="736" t="s">
        <v>443</v>
      </c>
      <c r="B562" s="737"/>
      <c r="C562" s="737"/>
      <c r="D562" s="737"/>
      <c r="E562" s="737"/>
      <c r="F562" s="737"/>
      <c r="G562" s="902"/>
      <c r="H562" s="737"/>
      <c r="I562" s="737"/>
      <c r="J562" s="737"/>
      <c r="K562" s="737"/>
      <c r="L562" s="737"/>
      <c r="M562" s="737"/>
      <c r="N562" s="737"/>
      <c r="O562" s="737"/>
      <c r="P562" s="737"/>
      <c r="Q562" s="903"/>
      <c r="R562" s="292"/>
    </row>
    <row r="563" spans="1:18" ht="34.5" customHeight="1">
      <c r="A563" s="1000">
        <v>94</v>
      </c>
      <c r="B563" s="293" t="s">
        <v>444</v>
      </c>
      <c r="C563" s="907" t="s">
        <v>445</v>
      </c>
      <c r="D563" s="294"/>
      <c r="E563" s="910" t="s">
        <v>99</v>
      </c>
      <c r="F563" s="295" t="s">
        <v>283</v>
      </c>
      <c r="G563" s="296"/>
      <c r="H563" s="297"/>
      <c r="I563" s="298"/>
      <c r="J563" s="298"/>
      <c r="K563" s="298"/>
      <c r="L563" s="298"/>
      <c r="M563" s="298"/>
      <c r="N563" s="298"/>
      <c r="O563" s="298"/>
      <c r="P563" s="298"/>
      <c r="Q563" s="299"/>
      <c r="R563" s="297"/>
    </row>
    <row r="564" spans="1:18" ht="34.5" customHeight="1">
      <c r="A564" s="1001"/>
      <c r="B564" s="301" t="s">
        <v>446</v>
      </c>
      <c r="C564" s="908"/>
      <c r="D564" s="302" t="s">
        <v>447</v>
      </c>
      <c r="E564" s="911"/>
      <c r="F564" s="303" t="s">
        <v>285</v>
      </c>
      <c r="G564" s="304"/>
      <c r="H564" s="305"/>
      <c r="I564" s="306"/>
      <c r="J564" s="10"/>
      <c r="K564" s="469"/>
      <c r="L564" s="306"/>
      <c r="M564" s="306"/>
      <c r="N564" s="306"/>
      <c r="O564" s="306"/>
      <c r="P564" s="306"/>
      <c r="Q564" s="307"/>
      <c r="R564" s="305"/>
    </row>
    <row r="565" spans="1:18" ht="34.5" customHeight="1">
      <c r="A565" s="1001"/>
      <c r="B565" s="308" t="s">
        <v>448</v>
      </c>
      <c r="C565" s="908"/>
      <c r="D565" s="309"/>
      <c r="E565" s="911"/>
      <c r="F565" s="310" t="s">
        <v>53</v>
      </c>
      <c r="G565" s="151">
        <f>R565*O4</f>
        <v>1.2</v>
      </c>
      <c r="H565" s="311"/>
      <c r="I565" s="312"/>
      <c r="J565" s="312"/>
      <c r="K565" s="312"/>
      <c r="L565" s="312"/>
      <c r="M565" s="312"/>
      <c r="N565" s="312"/>
      <c r="O565" s="312">
        <v>0</v>
      </c>
      <c r="P565" s="312"/>
      <c r="Q565" s="313"/>
      <c r="R565" s="311">
        <v>1.2</v>
      </c>
    </row>
    <row r="566" spans="1:18" ht="34.5" customHeight="1">
      <c r="A566" s="1001"/>
      <c r="B566" s="308" t="s">
        <v>449</v>
      </c>
      <c r="C566" s="908"/>
      <c r="D566" s="933" t="s">
        <v>450</v>
      </c>
      <c r="E566" s="911"/>
      <c r="F566" s="888"/>
      <c r="G566" s="278"/>
      <c r="H566" s="1029"/>
      <c r="I566" s="1030"/>
      <c r="J566" s="1030"/>
      <c r="K566" s="1030"/>
      <c r="L566" s="1030"/>
      <c r="M566" s="1030"/>
      <c r="N566" s="1030"/>
      <c r="O566" s="1030"/>
      <c r="P566" s="1030"/>
      <c r="Q566" s="1030"/>
      <c r="R566" s="470"/>
    </row>
    <row r="567" spans="1:18" ht="34.5" customHeight="1">
      <c r="A567" s="1001"/>
      <c r="B567" s="308" t="s">
        <v>451</v>
      </c>
      <c r="C567" s="908"/>
      <c r="D567" s="933"/>
      <c r="E567" s="911"/>
      <c r="F567" s="1027"/>
      <c r="G567" s="471"/>
      <c r="H567" s="1031"/>
      <c r="I567" s="1032"/>
      <c r="J567" s="1032"/>
      <c r="K567" s="1032"/>
      <c r="L567" s="1032"/>
      <c r="M567" s="1032"/>
      <c r="N567" s="1032"/>
      <c r="O567" s="1032"/>
      <c r="P567" s="1032"/>
      <c r="Q567" s="1032"/>
      <c r="R567" s="472"/>
    </row>
    <row r="568" spans="1:18" ht="34.5" customHeight="1">
      <c r="A568" s="1002"/>
      <c r="B568" s="317" t="s">
        <v>452</v>
      </c>
      <c r="C568" s="909"/>
      <c r="D568" s="1026"/>
      <c r="E568" s="912"/>
      <c r="F568" s="1028"/>
      <c r="G568" s="473"/>
      <c r="H568" s="1033"/>
      <c r="I568" s="1034"/>
      <c r="J568" s="1034"/>
      <c r="K568" s="1034"/>
      <c r="L568" s="1034"/>
      <c r="M568" s="1034"/>
      <c r="N568" s="1034"/>
      <c r="O568" s="1034"/>
      <c r="P568" s="1034"/>
      <c r="Q568" s="1034"/>
      <c r="R568" s="474"/>
    </row>
    <row r="569" spans="1:18" ht="34.5" customHeight="1">
      <c r="A569" s="1000">
        <v>95</v>
      </c>
      <c r="B569" s="293" t="s">
        <v>453</v>
      </c>
      <c r="C569" s="907" t="s">
        <v>454</v>
      </c>
      <c r="D569" s="294"/>
      <c r="E569" s="921" t="s">
        <v>99</v>
      </c>
      <c r="F569" s="295" t="s">
        <v>283</v>
      </c>
      <c r="G569" s="296"/>
      <c r="H569" s="297"/>
      <c r="I569" s="298"/>
      <c r="J569" s="298"/>
      <c r="K569" s="298"/>
      <c r="L569" s="298"/>
      <c r="M569" s="298"/>
      <c r="N569" s="298"/>
      <c r="O569" s="298"/>
      <c r="P569" s="298"/>
      <c r="Q569" s="299"/>
      <c r="R569" s="297"/>
    </row>
    <row r="570" spans="1:18" ht="34.5" customHeight="1">
      <c r="A570" s="1001"/>
      <c r="B570" s="301" t="s">
        <v>455</v>
      </c>
      <c r="C570" s="908"/>
      <c r="D570" s="302"/>
      <c r="E570" s="922"/>
      <c r="F570" s="303" t="s">
        <v>285</v>
      </c>
      <c r="G570" s="304"/>
      <c r="H570" s="305"/>
      <c r="I570" s="306"/>
      <c r="J570" s="306"/>
      <c r="K570" s="306"/>
      <c r="L570" s="306"/>
      <c r="M570" s="306"/>
      <c r="N570" s="306"/>
      <c r="O570" s="306"/>
      <c r="P570" s="306"/>
      <c r="Q570" s="307"/>
      <c r="R570" s="305"/>
    </row>
    <row r="571" spans="1:18" ht="34.5" customHeight="1">
      <c r="A571" s="1001"/>
      <c r="B571" s="308" t="s">
        <v>456</v>
      </c>
      <c r="C571" s="908"/>
      <c r="D571" s="309" t="s">
        <v>263</v>
      </c>
      <c r="E571" s="922"/>
      <c r="F571" s="310" t="s">
        <v>53</v>
      </c>
      <c r="G571" s="151">
        <f>R571*O4</f>
        <v>0.4</v>
      </c>
      <c r="H571" s="311"/>
      <c r="I571" s="312"/>
      <c r="J571" s="312"/>
      <c r="K571" s="312"/>
      <c r="L571" s="312"/>
      <c r="M571" s="312"/>
      <c r="N571" s="312"/>
      <c r="O571" s="312">
        <v>0</v>
      </c>
      <c r="P571" s="312"/>
      <c r="Q571" s="313"/>
      <c r="R571" s="311">
        <v>0.4</v>
      </c>
    </row>
    <row r="572" spans="1:18" ht="34.5" customHeight="1">
      <c r="A572" s="1002"/>
      <c r="B572" s="317" t="s">
        <v>457</v>
      </c>
      <c r="C572" s="909"/>
      <c r="D572" s="407"/>
      <c r="E572" s="923"/>
      <c r="F572" s="290"/>
      <c r="G572" s="291"/>
      <c r="H572" s="1035"/>
      <c r="I572" s="1036"/>
      <c r="J572" s="1036"/>
      <c r="K572" s="1036"/>
      <c r="L572" s="1036"/>
      <c r="M572" s="1036"/>
      <c r="N572" s="1036"/>
      <c r="O572" s="1036"/>
      <c r="P572" s="1036"/>
      <c r="Q572" s="1036"/>
      <c r="R572" s="475"/>
    </row>
    <row r="573" spans="1:18" ht="34.5" customHeight="1">
      <c r="A573" s="1000">
        <v>96</v>
      </c>
      <c r="B573" s="1003" t="s">
        <v>458</v>
      </c>
      <c r="C573" s="907" t="s">
        <v>459</v>
      </c>
      <c r="D573" s="294" t="s">
        <v>460</v>
      </c>
      <c r="E573" s="1037" t="s">
        <v>461</v>
      </c>
      <c r="F573" s="295" t="s">
        <v>283</v>
      </c>
      <c r="G573" s="296"/>
      <c r="H573" s="297"/>
      <c r="I573" s="298"/>
      <c r="J573" s="298"/>
      <c r="K573" s="298"/>
      <c r="L573" s="298"/>
      <c r="M573" s="298"/>
      <c r="N573" s="298"/>
      <c r="O573" s="298"/>
      <c r="P573" s="298"/>
      <c r="Q573" s="299"/>
      <c r="R573" s="297"/>
    </row>
    <row r="574" spans="1:18" ht="34.5" customHeight="1">
      <c r="A574" s="1001"/>
      <c r="B574" s="1005"/>
      <c r="C574" s="908"/>
      <c r="D574" s="302"/>
      <c r="E574" s="1038"/>
      <c r="F574" s="303" t="s">
        <v>285</v>
      </c>
      <c r="G574" s="304"/>
      <c r="H574" s="476"/>
      <c r="I574" s="306"/>
      <c r="J574" s="306"/>
      <c r="K574" s="306"/>
      <c r="L574" s="306"/>
      <c r="M574" s="306"/>
      <c r="N574" s="306"/>
      <c r="O574" s="306"/>
      <c r="P574" s="306"/>
      <c r="Q574" s="307"/>
      <c r="R574" s="476"/>
    </row>
    <row r="575" spans="1:18" ht="34.5" customHeight="1">
      <c r="A575" s="1001"/>
      <c r="B575" s="1005"/>
      <c r="C575" s="908"/>
      <c r="D575" s="309"/>
      <c r="E575" s="1038"/>
      <c r="F575" s="310" t="s">
        <v>53</v>
      </c>
      <c r="G575" s="151">
        <f>R575*O4</f>
        <v>0.8</v>
      </c>
      <c r="H575" s="311"/>
      <c r="I575" s="312"/>
      <c r="J575" s="312"/>
      <c r="K575" s="312"/>
      <c r="L575" s="312"/>
      <c r="M575" s="312"/>
      <c r="N575" s="312"/>
      <c r="O575" s="312">
        <v>0</v>
      </c>
      <c r="P575" s="312"/>
      <c r="Q575" s="313"/>
      <c r="R575" s="311">
        <v>0.8</v>
      </c>
    </row>
    <row r="576" spans="1:18" ht="34.5" customHeight="1">
      <c r="A576" s="1002"/>
      <c r="B576" s="1006"/>
      <c r="C576" s="909"/>
      <c r="D576" s="407"/>
      <c r="E576" s="1039"/>
      <c r="F576" s="282"/>
      <c r="G576" s="408"/>
      <c r="H576" s="992"/>
      <c r="I576" s="993"/>
      <c r="J576" s="993"/>
      <c r="K576" s="993"/>
      <c r="L576" s="993"/>
      <c r="M576" s="993"/>
      <c r="N576" s="993"/>
      <c r="O576" s="993"/>
      <c r="P576" s="993"/>
      <c r="Q576" s="993"/>
      <c r="R576" s="409"/>
    </row>
    <row r="577" spans="1:18" ht="34.5" customHeight="1">
      <c r="A577" s="1000">
        <v>97</v>
      </c>
      <c r="B577" s="1003" t="s">
        <v>462</v>
      </c>
      <c r="C577" s="907" t="s">
        <v>459</v>
      </c>
      <c r="D577" s="294" t="s">
        <v>463</v>
      </c>
      <c r="E577" s="1037" t="s">
        <v>99</v>
      </c>
      <c r="F577" s="295" t="s">
        <v>283</v>
      </c>
      <c r="G577" s="296"/>
      <c r="H577" s="297"/>
      <c r="I577" s="298"/>
      <c r="J577" s="298"/>
      <c r="K577" s="298"/>
      <c r="L577" s="298"/>
      <c r="M577" s="298"/>
      <c r="N577" s="298"/>
      <c r="O577" s="298"/>
      <c r="P577" s="298"/>
      <c r="Q577" s="299"/>
      <c r="R577" s="297"/>
    </row>
    <row r="578" spans="1:18" ht="34.5" customHeight="1">
      <c r="A578" s="1001"/>
      <c r="B578" s="1005"/>
      <c r="C578" s="908"/>
      <c r="D578" s="302"/>
      <c r="E578" s="1038"/>
      <c r="F578" s="303" t="s">
        <v>285</v>
      </c>
      <c r="G578" s="304"/>
      <c r="H578" s="476"/>
      <c r="I578" s="306"/>
      <c r="J578" s="306"/>
      <c r="K578" s="306"/>
      <c r="L578" s="306"/>
      <c r="M578" s="306"/>
      <c r="N578" s="306"/>
      <c r="O578" s="306"/>
      <c r="P578" s="306"/>
      <c r="Q578" s="307"/>
      <c r="R578" s="476"/>
    </row>
    <row r="579" spans="1:18" ht="34.5" customHeight="1">
      <c r="A579" s="1001"/>
      <c r="B579" s="1005"/>
      <c r="C579" s="908"/>
      <c r="D579" s="309"/>
      <c r="E579" s="1038"/>
      <c r="F579" s="310" t="s">
        <v>53</v>
      </c>
      <c r="G579" s="151">
        <f>R579*O4</f>
        <v>0.8</v>
      </c>
      <c r="H579" s="311"/>
      <c r="I579" s="312"/>
      <c r="J579" s="312"/>
      <c r="K579" s="312"/>
      <c r="L579" s="312"/>
      <c r="M579" s="312"/>
      <c r="N579" s="312"/>
      <c r="O579" s="312">
        <v>0</v>
      </c>
      <c r="P579" s="312"/>
      <c r="Q579" s="313"/>
      <c r="R579" s="311">
        <v>0.8</v>
      </c>
    </row>
    <row r="580" spans="1:18" ht="34.5" customHeight="1">
      <c r="A580" s="1002"/>
      <c r="B580" s="1006"/>
      <c r="C580" s="909"/>
      <c r="D580" s="407"/>
      <c r="E580" s="1039"/>
      <c r="F580" s="290"/>
      <c r="G580" s="291"/>
      <c r="H580" s="1035"/>
      <c r="I580" s="1036"/>
      <c r="J580" s="1036"/>
      <c r="K580" s="1036"/>
      <c r="L580" s="1036"/>
      <c r="M580" s="1036"/>
      <c r="N580" s="1036"/>
      <c r="O580" s="1036"/>
      <c r="P580" s="1036"/>
      <c r="Q580" s="1036"/>
      <c r="R580" s="475"/>
    </row>
    <row r="581" spans="1:18" ht="34.5" customHeight="1">
      <c r="A581" s="1000">
        <v>98</v>
      </c>
      <c r="B581" s="1003" t="s">
        <v>464</v>
      </c>
      <c r="C581" s="907" t="s">
        <v>465</v>
      </c>
      <c r="D581" s="294" t="s">
        <v>374</v>
      </c>
      <c r="E581" s="921" t="s">
        <v>48</v>
      </c>
      <c r="F581" s="295" t="s">
        <v>283</v>
      </c>
      <c r="G581" s="151">
        <f>R581*O4</f>
        <v>0.5</v>
      </c>
      <c r="H581" s="297">
        <v>0</v>
      </c>
      <c r="I581" s="298"/>
      <c r="J581" s="298"/>
      <c r="K581" s="298"/>
      <c r="L581" s="298"/>
      <c r="M581" s="298"/>
      <c r="N581" s="298"/>
      <c r="O581" s="298"/>
      <c r="P581" s="298"/>
      <c r="Q581" s="299"/>
      <c r="R581" s="297">
        <v>0.5</v>
      </c>
    </row>
    <row r="582" spans="1:18" ht="34.5" customHeight="1">
      <c r="A582" s="1001"/>
      <c r="B582" s="1005"/>
      <c r="C582" s="908"/>
      <c r="D582" s="302"/>
      <c r="E582" s="922"/>
      <c r="F582" s="303" t="s">
        <v>285</v>
      </c>
      <c r="G582" s="304"/>
      <c r="H582" s="476"/>
      <c r="I582" s="306"/>
      <c r="J582" s="306"/>
      <c r="K582" s="306"/>
      <c r="L582" s="306"/>
      <c r="M582" s="306"/>
      <c r="N582" s="306"/>
      <c r="O582" s="306"/>
      <c r="P582" s="306"/>
      <c r="Q582" s="307"/>
      <c r="R582" s="476"/>
    </row>
    <row r="583" spans="1:18" ht="34.5" customHeight="1">
      <c r="A583" s="1001"/>
      <c r="B583" s="1005"/>
      <c r="C583" s="908"/>
      <c r="D583" s="309"/>
      <c r="E583" s="922"/>
      <c r="F583" s="310" t="s">
        <v>53</v>
      </c>
      <c r="G583" s="343"/>
      <c r="H583" s="311"/>
      <c r="I583" s="312"/>
      <c r="J583" s="312"/>
      <c r="K583" s="312"/>
      <c r="L583" s="312"/>
      <c r="M583" s="312"/>
      <c r="N583" s="312"/>
      <c r="O583" s="312"/>
      <c r="P583" s="312"/>
      <c r="Q583" s="313"/>
      <c r="R583" s="311"/>
    </row>
    <row r="584" spans="1:18" ht="34.5" customHeight="1">
      <c r="A584" s="1002"/>
      <c r="B584" s="1006"/>
      <c r="C584" s="909"/>
      <c r="D584" s="407"/>
      <c r="E584" s="923"/>
      <c r="F584" s="282"/>
      <c r="G584" s="408"/>
      <c r="H584" s="992"/>
      <c r="I584" s="993"/>
      <c r="J584" s="993"/>
      <c r="K584" s="993"/>
      <c r="L584" s="993"/>
      <c r="M584" s="993"/>
      <c r="N584" s="993"/>
      <c r="O584" s="993"/>
      <c r="P584" s="993"/>
      <c r="Q584" s="993"/>
      <c r="R584" s="409"/>
    </row>
    <row r="585" spans="1:18" ht="34.5" hidden="1" customHeight="1">
      <c r="A585" s="873" t="s">
        <v>466</v>
      </c>
      <c r="B585" s="874"/>
      <c r="C585" s="874"/>
      <c r="D585" s="874"/>
      <c r="E585" s="875"/>
      <c r="F585" s="271">
        <f t="shared" ref="F585:F587" si="71">SUM(H585:Q585)</f>
        <v>0</v>
      </c>
      <c r="G585" s="272"/>
      <c r="H585" s="271">
        <f t="shared" ref="H585:H587" si="72">H563+H569+H573+H577+H581</f>
        <v>0</v>
      </c>
      <c r="I585" s="271">
        <f t="shared" ref="I585:I587" si="73">I563+I569+I573+I577+I581</f>
        <v>0</v>
      </c>
      <c r="J585" s="271">
        <f t="shared" ref="J585:J587" si="74">J563+J569+J573+J577+J581</f>
        <v>0</v>
      </c>
      <c r="K585" s="271">
        <f t="shared" ref="K585:K587" si="75">K563+K569+K573+K577+K581</f>
        <v>0</v>
      </c>
      <c r="L585" s="271">
        <f t="shared" ref="L585:L587" si="76">L563+L569+L573+L577+L581</f>
        <v>0</v>
      </c>
      <c r="M585" s="271">
        <f t="shared" ref="M585:M587" si="77">M563+M569+M573+M577+M581</f>
        <v>0</v>
      </c>
      <c r="N585" s="271">
        <f t="shared" ref="N585:N587" si="78">N563+N569+N573+N577+N581</f>
        <v>0</v>
      </c>
      <c r="O585" s="271">
        <f t="shared" ref="O585:O587" si="79">O563+O569+O573+O577+O581</f>
        <v>0</v>
      </c>
      <c r="P585" s="271">
        <f t="shared" ref="P585:P587" si="80">P563+P569+P573+P577+P581</f>
        <v>0</v>
      </c>
      <c r="Q585" s="273">
        <f t="shared" ref="Q585:Q587" si="81">Q563+Q569+Q573+Q577+Q581</f>
        <v>0</v>
      </c>
      <c r="R585" s="273"/>
    </row>
    <row r="586" spans="1:18" ht="34.5" hidden="1" customHeight="1">
      <c r="A586" s="896" t="s">
        <v>467</v>
      </c>
      <c r="B586" s="897"/>
      <c r="C586" s="897"/>
      <c r="D586" s="897"/>
      <c r="E586" s="898"/>
      <c r="F586" s="271">
        <f t="shared" si="71"/>
        <v>0</v>
      </c>
      <c r="G586" s="272"/>
      <c r="H586" s="271">
        <f t="shared" si="72"/>
        <v>0</v>
      </c>
      <c r="I586" s="271">
        <f t="shared" si="73"/>
        <v>0</v>
      </c>
      <c r="J586" s="271">
        <f t="shared" si="74"/>
        <v>0</v>
      </c>
      <c r="K586" s="271">
        <f t="shared" si="75"/>
        <v>0</v>
      </c>
      <c r="L586" s="271">
        <f t="shared" si="76"/>
        <v>0</v>
      </c>
      <c r="M586" s="271">
        <f t="shared" si="77"/>
        <v>0</v>
      </c>
      <c r="N586" s="271">
        <f t="shared" si="78"/>
        <v>0</v>
      </c>
      <c r="O586" s="271">
        <f t="shared" si="79"/>
        <v>0</v>
      </c>
      <c r="P586" s="271">
        <f t="shared" si="80"/>
        <v>0</v>
      </c>
      <c r="Q586" s="273">
        <f t="shared" si="81"/>
        <v>0</v>
      </c>
      <c r="R586" s="273"/>
    </row>
    <row r="587" spans="1:18" ht="34.5" hidden="1" customHeight="1">
      <c r="A587" s="876" t="s">
        <v>468</v>
      </c>
      <c r="B587" s="877"/>
      <c r="C587" s="877"/>
      <c r="D587" s="877"/>
      <c r="E587" s="878"/>
      <c r="F587" s="271">
        <f t="shared" si="71"/>
        <v>0</v>
      </c>
      <c r="G587" s="272"/>
      <c r="H587" s="271">
        <f t="shared" si="72"/>
        <v>0</v>
      </c>
      <c r="I587" s="271">
        <f t="shared" si="73"/>
        <v>0</v>
      </c>
      <c r="J587" s="271">
        <f t="shared" si="74"/>
        <v>0</v>
      </c>
      <c r="K587" s="271">
        <f t="shared" si="75"/>
        <v>0</v>
      </c>
      <c r="L587" s="271">
        <f t="shared" si="76"/>
        <v>0</v>
      </c>
      <c r="M587" s="271">
        <f t="shared" si="77"/>
        <v>0</v>
      </c>
      <c r="N587" s="271">
        <f t="shared" si="78"/>
        <v>0</v>
      </c>
      <c r="O587" s="271">
        <f t="shared" si="79"/>
        <v>0</v>
      </c>
      <c r="P587" s="271">
        <f t="shared" si="80"/>
        <v>0</v>
      </c>
      <c r="Q587" s="273">
        <f t="shared" si="81"/>
        <v>0</v>
      </c>
      <c r="R587" s="273"/>
    </row>
    <row r="588" spans="1:18" ht="34.5" hidden="1" customHeight="1">
      <c r="A588" s="879" t="s">
        <v>469</v>
      </c>
      <c r="B588" s="880"/>
      <c r="C588" s="880"/>
      <c r="D588" s="880"/>
      <c r="E588" s="881"/>
      <c r="F588" s="274">
        <f>F585+F586</f>
        <v>0</v>
      </c>
      <c r="G588" s="275"/>
      <c r="H588" s="274">
        <f t="shared" ref="H588:Q588" si="82">H585+H586</f>
        <v>0</v>
      </c>
      <c r="I588" s="274">
        <f t="shared" si="82"/>
        <v>0</v>
      </c>
      <c r="J588" s="274">
        <f t="shared" si="82"/>
        <v>0</v>
      </c>
      <c r="K588" s="274">
        <f t="shared" si="82"/>
        <v>0</v>
      </c>
      <c r="L588" s="274">
        <f t="shared" si="82"/>
        <v>0</v>
      </c>
      <c r="M588" s="274">
        <f t="shared" si="82"/>
        <v>0</v>
      </c>
      <c r="N588" s="274">
        <f t="shared" si="82"/>
        <v>0</v>
      </c>
      <c r="O588" s="274">
        <f t="shared" si="82"/>
        <v>0</v>
      </c>
      <c r="P588" s="274">
        <f t="shared" si="82"/>
        <v>0</v>
      </c>
      <c r="Q588" s="276">
        <f t="shared" si="82"/>
        <v>0</v>
      </c>
      <c r="R588" s="276"/>
    </row>
    <row r="589" spans="1:18" ht="34.5" hidden="1" customHeight="1">
      <c r="A589" s="899" t="s">
        <v>470</v>
      </c>
      <c r="B589" s="900"/>
      <c r="C589" s="900"/>
      <c r="D589" s="900"/>
      <c r="E589" s="901"/>
      <c r="F589" s="290">
        <f>F585+F586+F587</f>
        <v>0</v>
      </c>
      <c r="G589" s="290"/>
      <c r="H589" s="290">
        <f t="shared" ref="H589:Q589" si="83">H585+H586+H587</f>
        <v>0</v>
      </c>
      <c r="I589" s="290">
        <f t="shared" si="83"/>
        <v>0</v>
      </c>
      <c r="J589" s="290">
        <f t="shared" si="83"/>
        <v>0</v>
      </c>
      <c r="K589" s="290">
        <f t="shared" si="83"/>
        <v>0</v>
      </c>
      <c r="L589" s="290">
        <f t="shared" si="83"/>
        <v>0</v>
      </c>
      <c r="M589" s="290">
        <f t="shared" si="83"/>
        <v>0</v>
      </c>
      <c r="N589" s="290">
        <f t="shared" si="83"/>
        <v>0</v>
      </c>
      <c r="O589" s="290">
        <f t="shared" si="83"/>
        <v>0</v>
      </c>
      <c r="P589" s="290">
        <f t="shared" si="83"/>
        <v>0</v>
      </c>
      <c r="Q589" s="291">
        <f t="shared" si="83"/>
        <v>0</v>
      </c>
      <c r="R589" s="291"/>
    </row>
    <row r="590" spans="1:18" ht="34.5" hidden="1" customHeight="1">
      <c r="A590" s="892"/>
      <c r="B590" s="893"/>
      <c r="C590" s="893"/>
      <c r="D590" s="893"/>
      <c r="E590" s="893"/>
      <c r="F590" s="893"/>
      <c r="G590" s="894"/>
      <c r="H590" s="893"/>
      <c r="I590" s="893"/>
      <c r="J590" s="893"/>
      <c r="K590" s="893"/>
      <c r="L590" s="893"/>
      <c r="M590" s="893"/>
      <c r="N590" s="893"/>
      <c r="O590" s="893"/>
      <c r="P590" s="893"/>
      <c r="Q590" s="895"/>
      <c r="R590" s="280"/>
    </row>
    <row r="591" spans="1:18" ht="34.5" customHeight="1">
      <c r="A591" s="873" t="s">
        <v>471</v>
      </c>
      <c r="B591" s="874"/>
      <c r="C591" s="874"/>
      <c r="D591" s="874"/>
      <c r="E591" s="874"/>
      <c r="F591" s="875"/>
      <c r="G591" s="281"/>
      <c r="H591" s="282">
        <f t="shared" ref="H591:H595" si="84">H585</f>
        <v>0</v>
      </c>
      <c r="I591" s="282">
        <f t="shared" ref="I591:I595" si="85">I585+H591</f>
        <v>0</v>
      </c>
      <c r="J591" s="282">
        <f t="shared" ref="J591:J595" si="86">J585+I591</f>
        <v>0</v>
      </c>
      <c r="K591" s="282">
        <f t="shared" ref="K591:K595" si="87">K585+J591</f>
        <v>0</v>
      </c>
      <c r="L591" s="282">
        <f t="shared" ref="L591:L595" si="88">L585+K591</f>
        <v>0</v>
      </c>
      <c r="M591" s="282">
        <f t="shared" ref="M591:M595" si="89">M585+L591</f>
        <v>0</v>
      </c>
      <c r="N591" s="282">
        <f t="shared" ref="N591:N595" si="90">N585+M591</f>
        <v>0</v>
      </c>
      <c r="O591" s="282">
        <f t="shared" ref="O591:O595" si="91">O585+N591</f>
        <v>0</v>
      </c>
      <c r="P591" s="282">
        <f t="shared" ref="P591:P595" si="92">P585+O591</f>
        <v>0</v>
      </c>
      <c r="Q591" s="283">
        <f t="shared" ref="Q591:Q595" si="93">Q585+P591</f>
        <v>0</v>
      </c>
      <c r="R591" s="283"/>
    </row>
    <row r="592" spans="1:18" ht="34.5" customHeight="1">
      <c r="A592" s="876" t="s">
        <v>472</v>
      </c>
      <c r="B592" s="877"/>
      <c r="C592" s="877"/>
      <c r="D592" s="877"/>
      <c r="E592" s="877"/>
      <c r="F592" s="878"/>
      <c r="G592" s="285"/>
      <c r="H592" s="282">
        <f t="shared" si="84"/>
        <v>0</v>
      </c>
      <c r="I592" s="282">
        <f t="shared" si="85"/>
        <v>0</v>
      </c>
      <c r="J592" s="282">
        <f t="shared" si="86"/>
        <v>0</v>
      </c>
      <c r="K592" s="282">
        <f t="shared" si="87"/>
        <v>0</v>
      </c>
      <c r="L592" s="282">
        <f t="shared" si="88"/>
        <v>0</v>
      </c>
      <c r="M592" s="282">
        <f t="shared" si="89"/>
        <v>0</v>
      </c>
      <c r="N592" s="282">
        <f t="shared" si="90"/>
        <v>0</v>
      </c>
      <c r="O592" s="282">
        <f t="shared" si="91"/>
        <v>0</v>
      </c>
      <c r="P592" s="282">
        <f t="shared" si="92"/>
        <v>0</v>
      </c>
      <c r="Q592" s="283">
        <f t="shared" si="93"/>
        <v>0</v>
      </c>
      <c r="R592" s="283"/>
    </row>
    <row r="593" spans="1:18" ht="34.5" customHeight="1">
      <c r="A593" s="870" t="s">
        <v>473</v>
      </c>
      <c r="B593" s="871"/>
      <c r="C593" s="871"/>
      <c r="D593" s="871"/>
      <c r="E593" s="871"/>
      <c r="F593" s="872"/>
      <c r="G593" s="477"/>
      <c r="H593" s="282">
        <f t="shared" si="84"/>
        <v>0</v>
      </c>
      <c r="I593" s="282">
        <f t="shared" si="85"/>
        <v>0</v>
      </c>
      <c r="J593" s="282">
        <f t="shared" si="86"/>
        <v>0</v>
      </c>
      <c r="K593" s="282">
        <f t="shared" si="87"/>
        <v>0</v>
      </c>
      <c r="L593" s="282">
        <f t="shared" si="88"/>
        <v>0</v>
      </c>
      <c r="M593" s="282">
        <f t="shared" si="89"/>
        <v>0</v>
      </c>
      <c r="N593" s="282">
        <f t="shared" si="90"/>
        <v>0</v>
      </c>
      <c r="O593" s="282">
        <f t="shared" si="91"/>
        <v>0</v>
      </c>
      <c r="P593" s="282">
        <f t="shared" si="92"/>
        <v>0</v>
      </c>
      <c r="Q593" s="283">
        <f t="shared" si="93"/>
        <v>0</v>
      </c>
      <c r="R593" s="283"/>
    </row>
    <row r="594" spans="1:18" ht="34.5" customHeight="1">
      <c r="A594" s="879" t="s">
        <v>474</v>
      </c>
      <c r="B594" s="880"/>
      <c r="C594" s="880"/>
      <c r="D594" s="880"/>
      <c r="E594" s="880"/>
      <c r="F594" s="881"/>
      <c r="G594" s="289"/>
      <c r="H594" s="286">
        <f t="shared" si="84"/>
        <v>0</v>
      </c>
      <c r="I594" s="286">
        <f t="shared" si="85"/>
        <v>0</v>
      </c>
      <c r="J594" s="286">
        <f t="shared" si="86"/>
        <v>0</v>
      </c>
      <c r="K594" s="286">
        <f t="shared" si="87"/>
        <v>0</v>
      </c>
      <c r="L594" s="286">
        <f t="shared" si="88"/>
        <v>0</v>
      </c>
      <c r="M594" s="286">
        <f t="shared" si="89"/>
        <v>0</v>
      </c>
      <c r="N594" s="286">
        <f t="shared" si="90"/>
        <v>0</v>
      </c>
      <c r="O594" s="286">
        <f t="shared" si="91"/>
        <v>0</v>
      </c>
      <c r="P594" s="286">
        <f t="shared" si="92"/>
        <v>0</v>
      </c>
      <c r="Q594" s="287">
        <f t="shared" si="93"/>
        <v>0</v>
      </c>
      <c r="R594" s="287"/>
    </row>
    <row r="595" spans="1:18" ht="34.5" customHeight="1">
      <c r="A595" s="899" t="s">
        <v>475</v>
      </c>
      <c r="B595" s="900"/>
      <c r="C595" s="900"/>
      <c r="D595" s="900"/>
      <c r="E595" s="900"/>
      <c r="F595" s="901"/>
      <c r="G595" s="277"/>
      <c r="H595" s="275">
        <f t="shared" si="84"/>
        <v>0</v>
      </c>
      <c r="I595" s="290">
        <f t="shared" si="85"/>
        <v>0</v>
      </c>
      <c r="J595" s="290">
        <f t="shared" si="86"/>
        <v>0</v>
      </c>
      <c r="K595" s="290">
        <f t="shared" si="87"/>
        <v>0</v>
      </c>
      <c r="L595" s="290">
        <f t="shared" si="88"/>
        <v>0</v>
      </c>
      <c r="M595" s="290">
        <f t="shared" si="89"/>
        <v>0</v>
      </c>
      <c r="N595" s="290">
        <f t="shared" si="90"/>
        <v>0</v>
      </c>
      <c r="O595" s="290">
        <f t="shared" si="91"/>
        <v>0</v>
      </c>
      <c r="P595" s="290">
        <f t="shared" si="92"/>
        <v>0</v>
      </c>
      <c r="Q595" s="291">
        <f t="shared" si="93"/>
        <v>0</v>
      </c>
      <c r="R595" s="291"/>
    </row>
    <row r="596" spans="1:18" ht="34.5" hidden="1" customHeight="1">
      <c r="A596" s="1023"/>
      <c r="B596" s="1024"/>
      <c r="C596" s="1024"/>
      <c r="D596" s="1024"/>
      <c r="E596" s="1024"/>
      <c r="F596" s="1040"/>
      <c r="G596" s="478"/>
      <c r="H596" s="275"/>
      <c r="I596" s="290"/>
      <c r="J596" s="290"/>
      <c r="K596" s="290"/>
      <c r="L596" s="290"/>
      <c r="M596" s="290"/>
      <c r="N596" s="290"/>
      <c r="O596" s="290"/>
      <c r="P596" s="290"/>
      <c r="Q596" s="291"/>
      <c r="R596" s="291"/>
    </row>
    <row r="597" spans="1:18" ht="34.5" hidden="1" customHeight="1">
      <c r="A597" s="873" t="s">
        <v>476</v>
      </c>
      <c r="B597" s="874"/>
      <c r="C597" s="874"/>
      <c r="D597" s="874"/>
      <c r="E597" s="875"/>
      <c r="F597" s="271">
        <f t="shared" ref="F597:F599" si="94">SUM(H597:Q597)</f>
        <v>0</v>
      </c>
      <c r="G597" s="272"/>
      <c r="H597" s="271">
        <f t="shared" ref="H597:H599" si="95">H549+H585</f>
        <v>0</v>
      </c>
      <c r="I597" s="271">
        <f t="shared" ref="I597:I599" si="96">I549+I585</f>
        <v>0</v>
      </c>
      <c r="J597" s="271">
        <f t="shared" ref="J597:J599" si="97">J549+J585</f>
        <v>0</v>
      </c>
      <c r="K597" s="271">
        <f t="shared" ref="K597:K599" si="98">K549+K585</f>
        <v>0</v>
      </c>
      <c r="L597" s="271">
        <f t="shared" ref="L597:L599" si="99">L549+L585</f>
        <v>0</v>
      </c>
      <c r="M597" s="271">
        <f t="shared" ref="M597:M599" si="100">M549+M585</f>
        <v>0</v>
      </c>
      <c r="N597" s="271">
        <f t="shared" ref="N597:N599" si="101">N549+N585</f>
        <v>0</v>
      </c>
      <c r="O597" s="271">
        <f t="shared" ref="O597:O599" si="102">O549+O585</f>
        <v>0</v>
      </c>
      <c r="P597" s="271">
        <f t="shared" ref="P597:P599" si="103">P549+P585</f>
        <v>0</v>
      </c>
      <c r="Q597" s="273">
        <f t="shared" ref="Q597:Q599" si="104">Q549+Q585</f>
        <v>0</v>
      </c>
      <c r="R597" s="273"/>
    </row>
    <row r="598" spans="1:18" ht="34.5" hidden="1" customHeight="1">
      <c r="A598" s="896" t="s">
        <v>477</v>
      </c>
      <c r="B598" s="897"/>
      <c r="C598" s="897"/>
      <c r="D598" s="897"/>
      <c r="E598" s="898"/>
      <c r="F598" s="271">
        <f t="shared" si="94"/>
        <v>0</v>
      </c>
      <c r="G598" s="272"/>
      <c r="H598" s="271">
        <f t="shared" si="95"/>
        <v>0</v>
      </c>
      <c r="I598" s="271">
        <f t="shared" si="96"/>
        <v>0</v>
      </c>
      <c r="J598" s="271">
        <f t="shared" si="97"/>
        <v>0</v>
      </c>
      <c r="K598" s="271">
        <f t="shared" si="98"/>
        <v>0</v>
      </c>
      <c r="L598" s="271">
        <f t="shared" si="99"/>
        <v>0</v>
      </c>
      <c r="M598" s="271">
        <f t="shared" si="100"/>
        <v>0</v>
      </c>
      <c r="N598" s="271">
        <f t="shared" si="101"/>
        <v>0</v>
      </c>
      <c r="O598" s="271">
        <f t="shared" si="102"/>
        <v>0</v>
      </c>
      <c r="P598" s="271">
        <f t="shared" si="103"/>
        <v>0</v>
      </c>
      <c r="Q598" s="273">
        <f t="shared" si="104"/>
        <v>0</v>
      </c>
      <c r="R598" s="273"/>
    </row>
    <row r="599" spans="1:18" ht="34.5" hidden="1" customHeight="1">
      <c r="A599" s="876" t="s">
        <v>478</v>
      </c>
      <c r="B599" s="877"/>
      <c r="C599" s="877"/>
      <c r="D599" s="877"/>
      <c r="E599" s="878"/>
      <c r="F599" s="271">
        <f t="shared" si="94"/>
        <v>0</v>
      </c>
      <c r="G599" s="272"/>
      <c r="H599" s="271">
        <f t="shared" si="95"/>
        <v>0</v>
      </c>
      <c r="I599" s="271">
        <f t="shared" si="96"/>
        <v>0</v>
      </c>
      <c r="J599" s="271">
        <f t="shared" si="97"/>
        <v>0</v>
      </c>
      <c r="K599" s="271">
        <f t="shared" si="98"/>
        <v>0</v>
      </c>
      <c r="L599" s="271">
        <f t="shared" si="99"/>
        <v>0</v>
      </c>
      <c r="M599" s="271">
        <f t="shared" si="100"/>
        <v>0</v>
      </c>
      <c r="N599" s="271">
        <f t="shared" si="101"/>
        <v>0</v>
      </c>
      <c r="O599" s="271">
        <f t="shared" si="102"/>
        <v>0</v>
      </c>
      <c r="P599" s="271">
        <f t="shared" si="103"/>
        <v>0</v>
      </c>
      <c r="Q599" s="273">
        <f t="shared" si="104"/>
        <v>0</v>
      </c>
      <c r="R599" s="273"/>
    </row>
    <row r="600" spans="1:18" ht="34.5" hidden="1" customHeight="1">
      <c r="A600" s="879" t="s">
        <v>479</v>
      </c>
      <c r="B600" s="880"/>
      <c r="C600" s="880"/>
      <c r="D600" s="880"/>
      <c r="E600" s="881"/>
      <c r="F600" s="274">
        <f>F597+F598</f>
        <v>0</v>
      </c>
      <c r="G600" s="275"/>
      <c r="H600" s="274">
        <f t="shared" ref="H600:Q600" si="105">H597+H598</f>
        <v>0</v>
      </c>
      <c r="I600" s="274">
        <f t="shared" si="105"/>
        <v>0</v>
      </c>
      <c r="J600" s="274">
        <f t="shared" si="105"/>
        <v>0</v>
      </c>
      <c r="K600" s="274">
        <f t="shared" si="105"/>
        <v>0</v>
      </c>
      <c r="L600" s="274">
        <f t="shared" si="105"/>
        <v>0</v>
      </c>
      <c r="M600" s="274">
        <f t="shared" si="105"/>
        <v>0</v>
      </c>
      <c r="N600" s="274">
        <f t="shared" si="105"/>
        <v>0</v>
      </c>
      <c r="O600" s="274">
        <f t="shared" si="105"/>
        <v>0</v>
      </c>
      <c r="P600" s="274">
        <f t="shared" si="105"/>
        <v>0</v>
      </c>
      <c r="Q600" s="276">
        <f t="shared" si="105"/>
        <v>0</v>
      </c>
      <c r="R600" s="276"/>
    </row>
    <row r="601" spans="1:18" ht="34.5" hidden="1" customHeight="1">
      <c r="A601" s="899" t="s">
        <v>480</v>
      </c>
      <c r="B601" s="900"/>
      <c r="C601" s="900"/>
      <c r="D601" s="900"/>
      <c r="E601" s="901"/>
      <c r="F601" s="290">
        <f>F597+F598+F599</f>
        <v>0</v>
      </c>
      <c r="G601" s="290"/>
      <c r="H601" s="290">
        <f t="shared" ref="H601:Q601" si="106">H597+H598+H599</f>
        <v>0</v>
      </c>
      <c r="I601" s="290">
        <f t="shared" si="106"/>
        <v>0</v>
      </c>
      <c r="J601" s="290">
        <f t="shared" si="106"/>
        <v>0</v>
      </c>
      <c r="K601" s="290">
        <f t="shared" si="106"/>
        <v>0</v>
      </c>
      <c r="L601" s="290">
        <f t="shared" si="106"/>
        <v>0</v>
      </c>
      <c r="M601" s="290">
        <f t="shared" si="106"/>
        <v>0</v>
      </c>
      <c r="N601" s="290">
        <f t="shared" si="106"/>
        <v>0</v>
      </c>
      <c r="O601" s="290">
        <f t="shared" si="106"/>
        <v>0</v>
      </c>
      <c r="P601" s="290">
        <f t="shared" si="106"/>
        <v>0</v>
      </c>
      <c r="Q601" s="291">
        <f t="shared" si="106"/>
        <v>0</v>
      </c>
      <c r="R601" s="291"/>
    </row>
    <row r="602" spans="1:18" ht="34.5" customHeight="1">
      <c r="A602" s="892"/>
      <c r="B602" s="893"/>
      <c r="C602" s="893"/>
      <c r="D602" s="893"/>
      <c r="E602" s="893"/>
      <c r="F602" s="893"/>
      <c r="G602" s="894"/>
      <c r="H602" s="893"/>
      <c r="I602" s="893"/>
      <c r="J602" s="893"/>
      <c r="K602" s="893"/>
      <c r="L602" s="893"/>
      <c r="M602" s="893"/>
      <c r="N602" s="893"/>
      <c r="O602" s="893"/>
      <c r="P602" s="893"/>
      <c r="Q602" s="895"/>
      <c r="R602" s="280"/>
    </row>
    <row r="603" spans="1:18" ht="34.5" customHeight="1">
      <c r="A603" s="873" t="s">
        <v>481</v>
      </c>
      <c r="B603" s="874"/>
      <c r="C603" s="874"/>
      <c r="D603" s="874"/>
      <c r="E603" s="874"/>
      <c r="F603" s="875"/>
      <c r="G603" s="281"/>
      <c r="H603" s="282">
        <f t="shared" ref="H603:H607" si="107">H597</f>
        <v>0</v>
      </c>
      <c r="I603" s="282">
        <f t="shared" ref="I603:I607" si="108">I597+H603</f>
        <v>0</v>
      </c>
      <c r="J603" s="282">
        <f t="shared" ref="J603:J607" si="109">J597+I603</f>
        <v>0</v>
      </c>
      <c r="K603" s="282">
        <f t="shared" ref="K603:K607" si="110">K597+J603</f>
        <v>0</v>
      </c>
      <c r="L603" s="282">
        <f t="shared" ref="L603:L607" si="111">L597+K603</f>
        <v>0</v>
      </c>
      <c r="M603" s="282">
        <f t="shared" ref="M603:M607" si="112">M597+L603</f>
        <v>0</v>
      </c>
      <c r="N603" s="282">
        <f t="shared" ref="N603:N607" si="113">N597+M603</f>
        <v>0</v>
      </c>
      <c r="O603" s="282">
        <f t="shared" ref="O603:O607" si="114">O597+N603</f>
        <v>0</v>
      </c>
      <c r="P603" s="282">
        <f t="shared" ref="P603:P607" si="115">P597+O603</f>
        <v>0</v>
      </c>
      <c r="Q603" s="283">
        <f t="shared" ref="Q603:Q607" si="116">Q597+P603</f>
        <v>0</v>
      </c>
      <c r="R603" s="283"/>
    </row>
    <row r="604" spans="1:18" ht="34.5" customHeight="1">
      <c r="A604" s="876" t="s">
        <v>482</v>
      </c>
      <c r="B604" s="877"/>
      <c r="C604" s="877"/>
      <c r="D604" s="877"/>
      <c r="E604" s="877"/>
      <c r="F604" s="878"/>
      <c r="G604" s="285"/>
      <c r="H604" s="282">
        <f t="shared" si="107"/>
        <v>0</v>
      </c>
      <c r="I604" s="282">
        <f t="shared" si="108"/>
        <v>0</v>
      </c>
      <c r="J604" s="282">
        <f t="shared" si="109"/>
        <v>0</v>
      </c>
      <c r="K604" s="282">
        <f t="shared" si="110"/>
        <v>0</v>
      </c>
      <c r="L604" s="282">
        <f t="shared" si="111"/>
        <v>0</v>
      </c>
      <c r="M604" s="282">
        <f t="shared" si="112"/>
        <v>0</v>
      </c>
      <c r="N604" s="282">
        <f t="shared" si="113"/>
        <v>0</v>
      </c>
      <c r="O604" s="282">
        <f t="shared" si="114"/>
        <v>0</v>
      </c>
      <c r="P604" s="282">
        <f t="shared" si="115"/>
        <v>0</v>
      </c>
      <c r="Q604" s="283">
        <f t="shared" si="116"/>
        <v>0</v>
      </c>
      <c r="R604" s="283"/>
    </row>
    <row r="605" spans="1:18" ht="34.5" customHeight="1">
      <c r="A605" s="870" t="s">
        <v>483</v>
      </c>
      <c r="B605" s="871"/>
      <c r="C605" s="871"/>
      <c r="D605" s="871"/>
      <c r="E605" s="871"/>
      <c r="F605" s="872"/>
      <c r="G605" s="477"/>
      <c r="H605" s="282">
        <f t="shared" si="107"/>
        <v>0</v>
      </c>
      <c r="I605" s="282">
        <f t="shared" si="108"/>
        <v>0</v>
      </c>
      <c r="J605" s="282">
        <f t="shared" si="109"/>
        <v>0</v>
      </c>
      <c r="K605" s="282">
        <f t="shared" si="110"/>
        <v>0</v>
      </c>
      <c r="L605" s="282">
        <f t="shared" si="111"/>
        <v>0</v>
      </c>
      <c r="M605" s="282">
        <f t="shared" si="112"/>
        <v>0</v>
      </c>
      <c r="N605" s="282">
        <f t="shared" si="113"/>
        <v>0</v>
      </c>
      <c r="O605" s="282">
        <f t="shared" si="114"/>
        <v>0</v>
      </c>
      <c r="P605" s="282">
        <f t="shared" si="115"/>
        <v>0</v>
      </c>
      <c r="Q605" s="283">
        <f t="shared" si="116"/>
        <v>0</v>
      </c>
      <c r="R605" s="283"/>
    </row>
    <row r="606" spans="1:18" ht="34.5" customHeight="1">
      <c r="A606" s="879" t="s">
        <v>484</v>
      </c>
      <c r="B606" s="880"/>
      <c r="C606" s="880"/>
      <c r="D606" s="880"/>
      <c r="E606" s="880"/>
      <c r="F606" s="881"/>
      <c r="G606" s="289"/>
      <c r="H606" s="286">
        <f t="shared" si="107"/>
        <v>0</v>
      </c>
      <c r="I606" s="286">
        <f t="shared" si="108"/>
        <v>0</v>
      </c>
      <c r="J606" s="286">
        <f t="shared" si="109"/>
        <v>0</v>
      </c>
      <c r="K606" s="286">
        <f t="shared" si="110"/>
        <v>0</v>
      </c>
      <c r="L606" s="286">
        <f t="shared" si="111"/>
        <v>0</v>
      </c>
      <c r="M606" s="286">
        <f t="shared" si="112"/>
        <v>0</v>
      </c>
      <c r="N606" s="286">
        <f t="shared" si="113"/>
        <v>0</v>
      </c>
      <c r="O606" s="286">
        <f t="shared" si="114"/>
        <v>0</v>
      </c>
      <c r="P606" s="286">
        <f t="shared" si="115"/>
        <v>0</v>
      </c>
      <c r="Q606" s="287">
        <f t="shared" si="116"/>
        <v>0</v>
      </c>
      <c r="R606" s="287"/>
    </row>
    <row r="607" spans="1:18" ht="34.5" customHeight="1">
      <c r="A607" s="899" t="s">
        <v>485</v>
      </c>
      <c r="B607" s="900"/>
      <c r="C607" s="900"/>
      <c r="D607" s="900"/>
      <c r="E607" s="900"/>
      <c r="F607" s="901"/>
      <c r="G607" s="277"/>
      <c r="H607" s="275">
        <f t="shared" si="107"/>
        <v>0</v>
      </c>
      <c r="I607" s="290">
        <f t="shared" si="108"/>
        <v>0</v>
      </c>
      <c r="J607" s="290">
        <f t="shared" si="109"/>
        <v>0</v>
      </c>
      <c r="K607" s="290">
        <f t="shared" si="110"/>
        <v>0</v>
      </c>
      <c r="L607" s="290">
        <f t="shared" si="111"/>
        <v>0</v>
      </c>
      <c r="M607" s="290">
        <f t="shared" si="112"/>
        <v>0</v>
      </c>
      <c r="N607" s="290">
        <f t="shared" si="113"/>
        <v>0</v>
      </c>
      <c r="O607" s="290">
        <f t="shared" si="114"/>
        <v>0</v>
      </c>
      <c r="P607" s="290">
        <f t="shared" si="115"/>
        <v>0</v>
      </c>
      <c r="Q607" s="291">
        <f t="shared" si="116"/>
        <v>0</v>
      </c>
      <c r="R607" s="291"/>
    </row>
    <row r="608" spans="1:18" ht="34.5" customHeight="1">
      <c r="A608" s="892"/>
      <c r="B608" s="893"/>
      <c r="C608" s="893"/>
      <c r="D608" s="893"/>
      <c r="E608" s="893"/>
      <c r="F608" s="893"/>
      <c r="G608" s="894"/>
      <c r="H608" s="893"/>
      <c r="I608" s="893"/>
      <c r="J608" s="893"/>
      <c r="K608" s="893"/>
      <c r="L608" s="893"/>
      <c r="M608" s="893"/>
      <c r="N608" s="893"/>
      <c r="O608" s="893"/>
      <c r="P608" s="893"/>
      <c r="Q608" s="895"/>
      <c r="R608" s="280"/>
    </row>
    <row r="609" spans="1:18" ht="34.5" hidden="1" customHeight="1">
      <c r="A609" s="873" t="s">
        <v>486</v>
      </c>
      <c r="B609" s="874"/>
      <c r="C609" s="874"/>
      <c r="D609" s="874"/>
      <c r="E609" s="875"/>
      <c r="F609" s="282">
        <f t="shared" ref="F609:F611" si="117">SUM(H609:Q609)</f>
        <v>0</v>
      </c>
      <c r="G609" s="479"/>
      <c r="H609" s="282">
        <f t="shared" ref="H609:H611" si="118">H281+H597+H470</f>
        <v>0</v>
      </c>
      <c r="I609" s="282">
        <f t="shared" ref="I609:I611" si="119">I281+I597+I470</f>
        <v>0</v>
      </c>
      <c r="J609" s="282">
        <f t="shared" ref="J609:J611" si="120">J281+J597+J470</f>
        <v>0</v>
      </c>
      <c r="K609" s="282">
        <f t="shared" ref="K609:K611" si="121">K281+K597+K470</f>
        <v>0</v>
      </c>
      <c r="L609" s="282">
        <f t="shared" ref="L609:L611" si="122">L281+L597+L470</f>
        <v>0</v>
      </c>
      <c r="M609" s="282">
        <f t="shared" ref="M609:M611" si="123">M281+M597+M470</f>
        <v>0</v>
      </c>
      <c r="N609" s="282">
        <f t="shared" ref="N609:N611" si="124">N281+N597+N470</f>
        <v>0</v>
      </c>
      <c r="O609" s="282">
        <f t="shared" ref="O609:O611" si="125">O281+O597+O470</f>
        <v>0</v>
      </c>
      <c r="P609" s="282">
        <f t="shared" ref="P609:P611" si="126">P281+P597+P470</f>
        <v>0</v>
      </c>
      <c r="Q609" s="283">
        <f t="shared" ref="Q609:Q611" si="127">Q281+Q597+Q470</f>
        <v>0</v>
      </c>
      <c r="R609" s="283"/>
    </row>
    <row r="610" spans="1:18" ht="34.5" hidden="1" customHeight="1">
      <c r="A610" s="896" t="s">
        <v>487</v>
      </c>
      <c r="B610" s="897"/>
      <c r="C610" s="897"/>
      <c r="D610" s="897"/>
      <c r="E610" s="898"/>
      <c r="F610" s="282">
        <f t="shared" si="117"/>
        <v>0</v>
      </c>
      <c r="G610" s="479"/>
      <c r="H610" s="282">
        <f t="shared" si="118"/>
        <v>0</v>
      </c>
      <c r="I610" s="282">
        <f t="shared" si="119"/>
        <v>0</v>
      </c>
      <c r="J610" s="282">
        <f t="shared" si="120"/>
        <v>0</v>
      </c>
      <c r="K610" s="282">
        <f t="shared" si="121"/>
        <v>0</v>
      </c>
      <c r="L610" s="282">
        <f t="shared" si="122"/>
        <v>0</v>
      </c>
      <c r="M610" s="282">
        <f t="shared" si="123"/>
        <v>0</v>
      </c>
      <c r="N610" s="282">
        <f t="shared" si="124"/>
        <v>0</v>
      </c>
      <c r="O610" s="282">
        <f t="shared" si="125"/>
        <v>0</v>
      </c>
      <c r="P610" s="282">
        <f t="shared" si="126"/>
        <v>0</v>
      </c>
      <c r="Q610" s="283">
        <f t="shared" si="127"/>
        <v>0</v>
      </c>
      <c r="R610" s="283"/>
    </row>
    <row r="611" spans="1:18" ht="34.5" hidden="1" customHeight="1">
      <c r="A611" s="876" t="s">
        <v>488</v>
      </c>
      <c r="B611" s="877"/>
      <c r="C611" s="877"/>
      <c r="D611" s="877"/>
      <c r="E611" s="878"/>
      <c r="F611" s="282">
        <f t="shared" si="117"/>
        <v>1.8</v>
      </c>
      <c r="G611" s="479"/>
      <c r="H611" s="282">
        <f t="shared" si="118"/>
        <v>0</v>
      </c>
      <c r="I611" s="282">
        <f t="shared" si="119"/>
        <v>0</v>
      </c>
      <c r="J611" s="282">
        <f t="shared" si="120"/>
        <v>0</v>
      </c>
      <c r="K611" s="282">
        <f t="shared" si="121"/>
        <v>0</v>
      </c>
      <c r="L611" s="282">
        <f t="shared" si="122"/>
        <v>0</v>
      </c>
      <c r="M611" s="282">
        <f t="shared" si="123"/>
        <v>0</v>
      </c>
      <c r="N611" s="282">
        <f t="shared" si="124"/>
        <v>0</v>
      </c>
      <c r="O611" s="282">
        <f t="shared" si="125"/>
        <v>0</v>
      </c>
      <c r="P611" s="282">
        <f t="shared" si="126"/>
        <v>0</v>
      </c>
      <c r="Q611" s="283">
        <f t="shared" si="127"/>
        <v>1.8</v>
      </c>
      <c r="R611" s="283"/>
    </row>
    <row r="612" spans="1:18" ht="34.5" hidden="1" customHeight="1">
      <c r="A612" s="879" t="s">
        <v>489</v>
      </c>
      <c r="B612" s="880"/>
      <c r="C612" s="880"/>
      <c r="D612" s="880"/>
      <c r="E612" s="881"/>
      <c r="F612" s="274">
        <f>F609+F610</f>
        <v>0</v>
      </c>
      <c r="G612" s="275"/>
      <c r="H612" s="274">
        <f t="shared" ref="H612:Q612" si="128">H609+H610</f>
        <v>0</v>
      </c>
      <c r="I612" s="274">
        <f t="shared" si="128"/>
        <v>0</v>
      </c>
      <c r="J612" s="274">
        <f t="shared" si="128"/>
        <v>0</v>
      </c>
      <c r="K612" s="274">
        <f t="shared" si="128"/>
        <v>0</v>
      </c>
      <c r="L612" s="274">
        <f t="shared" si="128"/>
        <v>0</v>
      </c>
      <c r="M612" s="274">
        <f t="shared" si="128"/>
        <v>0</v>
      </c>
      <c r="N612" s="274">
        <f t="shared" si="128"/>
        <v>0</v>
      </c>
      <c r="O612" s="274">
        <f t="shared" si="128"/>
        <v>0</v>
      </c>
      <c r="P612" s="274">
        <f t="shared" si="128"/>
        <v>0</v>
      </c>
      <c r="Q612" s="276">
        <f t="shared" si="128"/>
        <v>0</v>
      </c>
      <c r="R612" s="276"/>
    </row>
    <row r="613" spans="1:18" ht="34.5" hidden="1" customHeight="1">
      <c r="A613" s="899" t="s">
        <v>490</v>
      </c>
      <c r="B613" s="900"/>
      <c r="C613" s="900"/>
      <c r="D613" s="900"/>
      <c r="E613" s="901"/>
      <c r="F613" s="290">
        <f>F609+F610+F611</f>
        <v>1.8</v>
      </c>
      <c r="G613" s="290"/>
      <c r="H613" s="290">
        <f t="shared" ref="H613:Q613" si="129">H609+H610+H611</f>
        <v>0</v>
      </c>
      <c r="I613" s="290">
        <f t="shared" si="129"/>
        <v>0</v>
      </c>
      <c r="J613" s="290">
        <f t="shared" si="129"/>
        <v>0</v>
      </c>
      <c r="K613" s="290">
        <f t="shared" si="129"/>
        <v>0</v>
      </c>
      <c r="L613" s="290">
        <f t="shared" si="129"/>
        <v>0</v>
      </c>
      <c r="M613" s="290">
        <f t="shared" si="129"/>
        <v>0</v>
      </c>
      <c r="N613" s="290">
        <f t="shared" si="129"/>
        <v>0</v>
      </c>
      <c r="O613" s="290">
        <f t="shared" si="129"/>
        <v>0</v>
      </c>
      <c r="P613" s="290">
        <f t="shared" si="129"/>
        <v>0</v>
      </c>
      <c r="Q613" s="291">
        <f t="shared" si="129"/>
        <v>1.8</v>
      </c>
      <c r="R613" s="291"/>
    </row>
    <row r="614" spans="1:18" ht="34.5" hidden="1" customHeight="1">
      <c r="A614" s="870"/>
      <c r="B614" s="871"/>
      <c r="C614" s="871"/>
      <c r="D614" s="871"/>
      <c r="E614" s="871"/>
      <c r="F614" s="871"/>
      <c r="G614" s="1022"/>
      <c r="H614" s="871"/>
      <c r="I614" s="871"/>
      <c r="J614" s="871"/>
      <c r="K614" s="871"/>
      <c r="L614" s="871"/>
      <c r="M614" s="871"/>
      <c r="N614" s="871"/>
      <c r="O614" s="871"/>
      <c r="P614" s="871"/>
      <c r="Q614" s="995"/>
      <c r="R614" s="410"/>
    </row>
    <row r="615" spans="1:18" ht="34.5" customHeight="1">
      <c r="A615" s="873" t="s">
        <v>491</v>
      </c>
      <c r="B615" s="874"/>
      <c r="C615" s="874"/>
      <c r="D615" s="874"/>
      <c r="E615" s="874"/>
      <c r="F615" s="875"/>
      <c r="G615" s="281"/>
      <c r="H615" s="282">
        <f t="shared" ref="H615:H619" si="130">H609</f>
        <v>0</v>
      </c>
      <c r="I615" s="282">
        <f t="shared" ref="I615:I619" si="131">I609+H615</f>
        <v>0</v>
      </c>
      <c r="J615" s="282">
        <f t="shared" ref="J615:J619" si="132">J609+I615</f>
        <v>0</v>
      </c>
      <c r="K615" s="282">
        <f t="shared" ref="K615:K619" si="133">K609+J615</f>
        <v>0</v>
      </c>
      <c r="L615" s="282">
        <f t="shared" ref="L615:L619" si="134">L609+K615</f>
        <v>0</v>
      </c>
      <c r="M615" s="282">
        <f t="shared" ref="M615:M619" si="135">M609+L615</f>
        <v>0</v>
      </c>
      <c r="N615" s="282">
        <f t="shared" ref="N615:N619" si="136">N609+M615</f>
        <v>0</v>
      </c>
      <c r="O615" s="282">
        <f t="shared" ref="O615:O619" si="137">O609+N615</f>
        <v>0</v>
      </c>
      <c r="P615" s="282">
        <f t="shared" ref="P615:P619" si="138">P609+O615</f>
        <v>0</v>
      </c>
      <c r="Q615" s="283">
        <f t="shared" ref="Q615:Q619" si="139">Q609+P615</f>
        <v>0</v>
      </c>
      <c r="R615" s="283"/>
    </row>
    <row r="616" spans="1:18" ht="34.5" customHeight="1">
      <c r="A616" s="896" t="s">
        <v>492</v>
      </c>
      <c r="B616" s="897"/>
      <c r="C616" s="897"/>
      <c r="D616" s="897"/>
      <c r="E616" s="897"/>
      <c r="F616" s="898"/>
      <c r="G616" s="284"/>
      <c r="H616" s="282">
        <f t="shared" si="130"/>
        <v>0</v>
      </c>
      <c r="I616" s="282">
        <f t="shared" si="131"/>
        <v>0</v>
      </c>
      <c r="J616" s="282">
        <f t="shared" si="132"/>
        <v>0</v>
      </c>
      <c r="K616" s="282">
        <f t="shared" si="133"/>
        <v>0</v>
      </c>
      <c r="L616" s="282">
        <f t="shared" si="134"/>
        <v>0</v>
      </c>
      <c r="M616" s="282">
        <f t="shared" si="135"/>
        <v>0</v>
      </c>
      <c r="N616" s="282">
        <f t="shared" si="136"/>
        <v>0</v>
      </c>
      <c r="O616" s="282">
        <f t="shared" si="137"/>
        <v>0</v>
      </c>
      <c r="P616" s="282">
        <f t="shared" si="138"/>
        <v>0</v>
      </c>
      <c r="Q616" s="283">
        <f t="shared" si="139"/>
        <v>0</v>
      </c>
      <c r="R616" s="283"/>
    </row>
    <row r="617" spans="1:18" ht="34.5" customHeight="1">
      <c r="A617" s="876" t="s">
        <v>493</v>
      </c>
      <c r="B617" s="877"/>
      <c r="C617" s="877"/>
      <c r="D617" s="877"/>
      <c r="E617" s="877"/>
      <c r="F617" s="878"/>
      <c r="G617" s="285"/>
      <c r="H617" s="282">
        <f t="shared" si="130"/>
        <v>0</v>
      </c>
      <c r="I617" s="282">
        <f t="shared" si="131"/>
        <v>0</v>
      </c>
      <c r="J617" s="282">
        <f t="shared" si="132"/>
        <v>0</v>
      </c>
      <c r="K617" s="282">
        <f t="shared" si="133"/>
        <v>0</v>
      </c>
      <c r="L617" s="282">
        <f t="shared" si="134"/>
        <v>0</v>
      </c>
      <c r="M617" s="282">
        <f t="shared" si="135"/>
        <v>0</v>
      </c>
      <c r="N617" s="282">
        <f t="shared" si="136"/>
        <v>0</v>
      </c>
      <c r="O617" s="282">
        <f t="shared" si="137"/>
        <v>0</v>
      </c>
      <c r="P617" s="282">
        <f t="shared" si="138"/>
        <v>0</v>
      </c>
      <c r="Q617" s="283">
        <f t="shared" si="139"/>
        <v>1.8</v>
      </c>
      <c r="R617" s="283"/>
    </row>
    <row r="618" spans="1:18" ht="34.5" customHeight="1">
      <c r="A618" s="879" t="s">
        <v>494</v>
      </c>
      <c r="B618" s="880"/>
      <c r="C618" s="880"/>
      <c r="D618" s="880"/>
      <c r="E618" s="880"/>
      <c r="F618" s="881"/>
      <c r="G618" s="277"/>
      <c r="H618" s="274">
        <f t="shared" si="130"/>
        <v>0</v>
      </c>
      <c r="I618" s="286">
        <f t="shared" si="131"/>
        <v>0</v>
      </c>
      <c r="J618" s="286">
        <f t="shared" si="132"/>
        <v>0</v>
      </c>
      <c r="K618" s="286">
        <f t="shared" si="133"/>
        <v>0</v>
      </c>
      <c r="L618" s="286">
        <f t="shared" si="134"/>
        <v>0</v>
      </c>
      <c r="M618" s="286">
        <f t="shared" si="135"/>
        <v>0</v>
      </c>
      <c r="N618" s="286">
        <f t="shared" si="136"/>
        <v>0</v>
      </c>
      <c r="O618" s="286">
        <f t="shared" si="137"/>
        <v>0</v>
      </c>
      <c r="P618" s="286">
        <f t="shared" si="138"/>
        <v>0</v>
      </c>
      <c r="Q618" s="287">
        <f t="shared" si="139"/>
        <v>0</v>
      </c>
      <c r="R618" s="287"/>
    </row>
    <row r="619" spans="1:18" ht="34.5" customHeight="1">
      <c r="A619" s="899" t="s">
        <v>495</v>
      </c>
      <c r="B619" s="900"/>
      <c r="C619" s="900"/>
      <c r="D619" s="900"/>
      <c r="E619" s="900"/>
      <c r="F619" s="901"/>
      <c r="G619" s="289"/>
      <c r="H619" s="290">
        <f t="shared" si="130"/>
        <v>0</v>
      </c>
      <c r="I619" s="290">
        <f t="shared" si="131"/>
        <v>0</v>
      </c>
      <c r="J619" s="290">
        <f t="shared" si="132"/>
        <v>0</v>
      </c>
      <c r="K619" s="290">
        <f t="shared" si="133"/>
        <v>0</v>
      </c>
      <c r="L619" s="290">
        <f t="shared" si="134"/>
        <v>0</v>
      </c>
      <c r="M619" s="290">
        <f t="shared" si="135"/>
        <v>0</v>
      </c>
      <c r="N619" s="290">
        <f t="shared" si="136"/>
        <v>0</v>
      </c>
      <c r="O619" s="290">
        <f t="shared" si="137"/>
        <v>0</v>
      </c>
      <c r="P619" s="290">
        <f t="shared" si="138"/>
        <v>0</v>
      </c>
      <c r="Q619" s="291">
        <f t="shared" si="139"/>
        <v>1.8</v>
      </c>
      <c r="R619" s="291"/>
    </row>
    <row r="620" spans="1:18" ht="34.5" customHeight="1">
      <c r="A620" s="870"/>
      <c r="B620" s="871"/>
      <c r="C620" s="871"/>
      <c r="D620" s="871"/>
      <c r="E620" s="871"/>
      <c r="F620" s="871"/>
      <c r="G620" s="1022"/>
      <c r="H620" s="871"/>
      <c r="I620" s="871"/>
      <c r="J620" s="871"/>
      <c r="K620" s="871"/>
      <c r="L620" s="871"/>
      <c r="M620" s="871"/>
      <c r="N620" s="871"/>
      <c r="O620" s="871"/>
      <c r="P620" s="871"/>
      <c r="Q620" s="995"/>
      <c r="R620" s="410"/>
    </row>
    <row r="621" spans="1:18" ht="34.5" customHeight="1">
      <c r="A621" s="736" t="s">
        <v>496</v>
      </c>
      <c r="B621" s="737"/>
      <c r="C621" s="737"/>
      <c r="D621" s="737"/>
      <c r="E621" s="737"/>
      <c r="F621" s="737"/>
      <c r="G621" s="902"/>
      <c r="H621" s="737"/>
      <c r="I621" s="737"/>
      <c r="J621" s="737"/>
      <c r="K621" s="737"/>
      <c r="L621" s="737"/>
      <c r="M621" s="737"/>
      <c r="N621" s="737"/>
      <c r="O621" s="737"/>
      <c r="P621" s="737"/>
      <c r="Q621" s="903"/>
      <c r="R621" s="292"/>
    </row>
    <row r="622" spans="1:18" ht="34.5" customHeight="1">
      <c r="A622" s="1041" t="s">
        <v>497</v>
      </c>
      <c r="B622" s="1042"/>
      <c r="C622" s="1042"/>
      <c r="D622" s="1042"/>
      <c r="E622" s="1042"/>
      <c r="F622" s="1043"/>
      <c r="G622" s="1044"/>
      <c r="H622" s="1042"/>
      <c r="I622" s="1042"/>
      <c r="J622" s="1042"/>
      <c r="K622" s="1042"/>
      <c r="L622" s="1042"/>
      <c r="M622" s="1042"/>
      <c r="N622" s="1042"/>
      <c r="O622" s="1042"/>
      <c r="P622" s="1042"/>
      <c r="Q622" s="1045"/>
      <c r="R622" s="480"/>
    </row>
    <row r="623" spans="1:18" ht="34.5" customHeight="1">
      <c r="A623" s="741">
        <v>99</v>
      </c>
      <c r="B623" s="71" t="s">
        <v>498</v>
      </c>
      <c r="C623" s="1046" t="s">
        <v>46</v>
      </c>
      <c r="D623" s="73" t="s">
        <v>499</v>
      </c>
      <c r="E623" s="796" t="s">
        <v>48</v>
      </c>
      <c r="F623" s="482" t="s">
        <v>283</v>
      </c>
      <c r="G623" s="151">
        <f>R623*O4</f>
        <v>0.5</v>
      </c>
      <c r="H623" s="185">
        <v>0.2268</v>
      </c>
      <c r="I623" s="186"/>
      <c r="J623" s="185"/>
      <c r="K623" s="186"/>
      <c r="L623" s="483"/>
      <c r="M623" s="186"/>
      <c r="N623" s="185"/>
      <c r="O623" s="186"/>
      <c r="P623" s="185"/>
      <c r="Q623" s="187"/>
      <c r="R623" s="188">
        <v>0.5</v>
      </c>
    </row>
    <row r="624" spans="1:18" ht="34.5" customHeight="1">
      <c r="A624" s="742"/>
      <c r="B624" s="97" t="s">
        <v>500</v>
      </c>
      <c r="C624" s="1046"/>
      <c r="D624" s="82"/>
      <c r="E624" s="1047"/>
      <c r="F624" s="484" t="s">
        <v>285</v>
      </c>
      <c r="G624" s="84"/>
      <c r="H624" s="485"/>
      <c r="I624" s="185"/>
      <c r="J624" s="191"/>
      <c r="K624" s="185"/>
      <c r="L624" s="191"/>
      <c r="M624" s="185"/>
      <c r="N624" s="191"/>
      <c r="O624" s="185"/>
      <c r="P624" s="191"/>
      <c r="Q624" s="237"/>
      <c r="R624" s="485"/>
    </row>
    <row r="625" spans="1:18" ht="34.5" customHeight="1">
      <c r="A625" s="742"/>
      <c r="B625" s="97" t="s">
        <v>501</v>
      </c>
      <c r="C625" s="1046"/>
      <c r="D625" s="90"/>
      <c r="E625" s="1047"/>
      <c r="F625" s="486" t="s">
        <v>53</v>
      </c>
      <c r="G625" s="114"/>
      <c r="H625" s="185"/>
      <c r="I625" s="192"/>
      <c r="J625" s="185"/>
      <c r="K625" s="192"/>
      <c r="L625" s="185"/>
      <c r="M625" s="192"/>
      <c r="N625" s="185"/>
      <c r="O625" s="192"/>
      <c r="P625" s="185"/>
      <c r="Q625" s="193"/>
      <c r="R625" s="194"/>
    </row>
    <row r="626" spans="1:18" ht="34.5" customHeight="1">
      <c r="A626" s="743"/>
      <c r="B626" s="102" t="s">
        <v>502</v>
      </c>
      <c r="C626" s="1046"/>
      <c r="D626" s="132"/>
      <c r="E626" s="1047"/>
      <c r="F626" s="487"/>
      <c r="G626" s="488"/>
      <c r="H626" s="1048"/>
      <c r="I626" s="1048"/>
      <c r="J626" s="1048"/>
      <c r="K626" s="1048"/>
      <c r="L626" s="1048"/>
      <c r="M626" s="1048"/>
      <c r="N626" s="1048"/>
      <c r="O626" s="1048"/>
      <c r="P626" s="1048"/>
      <c r="Q626" s="1049"/>
      <c r="R626" s="489"/>
    </row>
    <row r="627" spans="1:18" ht="34.5" customHeight="1">
      <c r="A627" s="741">
        <v>100</v>
      </c>
      <c r="B627" s="71" t="s">
        <v>498</v>
      </c>
      <c r="C627" s="1050" t="s">
        <v>46</v>
      </c>
      <c r="D627" s="107" t="s">
        <v>503</v>
      </c>
      <c r="E627" s="1053" t="s">
        <v>48</v>
      </c>
      <c r="F627" s="491" t="s">
        <v>283</v>
      </c>
      <c r="G627" s="151">
        <f>R627*O4</f>
        <v>0.4</v>
      </c>
      <c r="H627" s="492">
        <v>0.12311999999999999</v>
      </c>
      <c r="I627" s="185"/>
      <c r="J627" s="186"/>
      <c r="K627" s="185"/>
      <c r="L627" s="186"/>
      <c r="M627" s="185"/>
      <c r="N627" s="186"/>
      <c r="O627" s="185"/>
      <c r="P627" s="186"/>
      <c r="Q627" s="237"/>
      <c r="R627" s="492">
        <v>0.4</v>
      </c>
    </row>
    <row r="628" spans="1:18" ht="34.5" customHeight="1">
      <c r="A628" s="742"/>
      <c r="B628" s="89" t="s">
        <v>504</v>
      </c>
      <c r="C628" s="1046"/>
      <c r="D628" s="82"/>
      <c r="E628" s="1047"/>
      <c r="F628" s="484" t="s">
        <v>285</v>
      </c>
      <c r="G628" s="114"/>
      <c r="H628" s="185"/>
      <c r="I628" s="191"/>
      <c r="J628" s="185"/>
      <c r="K628" s="191"/>
      <c r="L628" s="185"/>
      <c r="M628" s="191"/>
      <c r="N628" s="185"/>
      <c r="O628" s="191"/>
      <c r="P628" s="185"/>
      <c r="Q628" s="242"/>
      <c r="R628" s="243"/>
    </row>
    <row r="629" spans="1:18" ht="34.5" customHeight="1">
      <c r="A629" s="742"/>
      <c r="B629" s="97" t="s">
        <v>505</v>
      </c>
      <c r="C629" s="1046"/>
      <c r="D629" s="90"/>
      <c r="E629" s="1047"/>
      <c r="F629" s="486" t="s">
        <v>53</v>
      </c>
      <c r="G629" s="493"/>
      <c r="H629" s="494"/>
      <c r="I629" s="185"/>
      <c r="J629" s="192"/>
      <c r="K629" s="185"/>
      <c r="L629" s="192"/>
      <c r="M629" s="185"/>
      <c r="N629" s="192"/>
      <c r="O629" s="185"/>
      <c r="P629" s="192"/>
      <c r="Q629" s="237"/>
      <c r="R629" s="494"/>
    </row>
    <row r="630" spans="1:18" ht="34.5" customHeight="1">
      <c r="A630" s="742"/>
      <c r="B630" s="97" t="s">
        <v>506</v>
      </c>
      <c r="C630" s="1051"/>
      <c r="D630" s="793"/>
      <c r="E630" s="1054"/>
      <c r="F630" s="1057"/>
      <c r="G630" s="114"/>
      <c r="H630" s="800"/>
      <c r="I630" s="800"/>
      <c r="J630" s="800"/>
      <c r="K630" s="800"/>
      <c r="L630" s="800"/>
      <c r="M630" s="800"/>
      <c r="N630" s="800"/>
      <c r="O630" s="800"/>
      <c r="P630" s="800"/>
      <c r="Q630" s="1059"/>
      <c r="R630" s="199"/>
    </row>
    <row r="631" spans="1:18" ht="34.5" customHeight="1">
      <c r="A631" s="742"/>
      <c r="B631" s="97" t="s">
        <v>507</v>
      </c>
      <c r="C631" s="1051"/>
      <c r="D631" s="1056"/>
      <c r="E631" s="1054"/>
      <c r="F631" s="1058"/>
      <c r="H631" s="1060"/>
      <c r="I631" s="1060"/>
      <c r="J631" s="1060"/>
      <c r="K631" s="1060"/>
      <c r="L631" s="1060"/>
      <c r="M631" s="1060"/>
      <c r="N631" s="1060"/>
      <c r="O631" s="1060"/>
      <c r="P631" s="1060"/>
      <c r="Q631" s="1061"/>
    </row>
    <row r="632" spans="1:18" ht="34.5" customHeight="1">
      <c r="A632" s="743"/>
      <c r="B632" s="102" t="s">
        <v>508</v>
      </c>
      <c r="C632" s="1052"/>
      <c r="D632" s="1056"/>
      <c r="E632" s="1055"/>
      <c r="F632" s="1058"/>
      <c r="H632" s="1062"/>
      <c r="I632" s="1060"/>
      <c r="J632" s="1060"/>
      <c r="K632" s="1060"/>
      <c r="L632" s="1060"/>
      <c r="M632" s="1060"/>
      <c r="N632" s="1060"/>
      <c r="O632" s="1060"/>
      <c r="P632" s="1060"/>
      <c r="Q632" s="1061"/>
      <c r="R632" s="497"/>
    </row>
    <row r="633" spans="1:18" ht="34.5" customHeight="1">
      <c r="A633" s="741">
        <v>101</v>
      </c>
      <c r="B633" s="71" t="s">
        <v>509</v>
      </c>
      <c r="C633" s="1046" t="s">
        <v>510</v>
      </c>
      <c r="D633" s="73" t="s">
        <v>511</v>
      </c>
      <c r="E633" s="801" t="s">
        <v>48</v>
      </c>
      <c r="F633" s="491" t="s">
        <v>283</v>
      </c>
      <c r="G633" s="151">
        <f>R633*O4</f>
        <v>1.6</v>
      </c>
      <c r="H633" s="185">
        <v>0.50039999999999996</v>
      </c>
      <c r="I633" s="186"/>
      <c r="J633" s="186"/>
      <c r="K633" s="186"/>
      <c r="L633" s="186"/>
      <c r="M633" s="186"/>
      <c r="N633" s="186"/>
      <c r="O633" s="186"/>
      <c r="P633" s="186"/>
      <c r="Q633" s="187"/>
      <c r="R633" s="188">
        <v>1.6</v>
      </c>
    </row>
    <row r="634" spans="1:18" ht="34.5" customHeight="1">
      <c r="A634" s="742"/>
      <c r="B634" s="97" t="s">
        <v>512</v>
      </c>
      <c r="C634" s="1063"/>
      <c r="D634" s="82"/>
      <c r="E634" s="1056"/>
      <c r="F634" s="484" t="s">
        <v>285</v>
      </c>
      <c r="G634" s="84"/>
      <c r="H634" s="485"/>
      <c r="I634" s="185"/>
      <c r="J634" s="191"/>
      <c r="K634" s="185"/>
      <c r="L634" s="191"/>
      <c r="M634" s="185"/>
      <c r="N634" s="191"/>
      <c r="O634" s="185"/>
      <c r="P634" s="191"/>
      <c r="Q634" s="237"/>
      <c r="R634" s="485"/>
    </row>
    <row r="635" spans="1:18" ht="34.5" customHeight="1">
      <c r="A635" s="742"/>
      <c r="B635" s="89" t="s">
        <v>513</v>
      </c>
      <c r="C635" s="1063"/>
      <c r="D635" s="90"/>
      <c r="E635" s="1056"/>
      <c r="F635" s="486" t="s">
        <v>53</v>
      </c>
      <c r="G635" s="114"/>
      <c r="H635" s="185"/>
      <c r="I635" s="192"/>
      <c r="J635" s="185"/>
      <c r="K635" s="192"/>
      <c r="L635" s="185"/>
      <c r="M635" s="192"/>
      <c r="N635" s="185"/>
      <c r="O635" s="192"/>
      <c r="P635" s="185"/>
      <c r="Q635" s="193"/>
      <c r="R635" s="194"/>
    </row>
    <row r="636" spans="1:18" ht="34.5" customHeight="1">
      <c r="A636" s="742"/>
      <c r="B636" s="89" t="s">
        <v>514</v>
      </c>
      <c r="C636" s="1064"/>
      <c r="D636" s="826"/>
      <c r="E636" s="1056"/>
      <c r="F636" s="1065"/>
      <c r="G636" s="499"/>
      <c r="H636" s="800"/>
      <c r="I636" s="800"/>
      <c r="J636" s="800"/>
      <c r="K636" s="800"/>
      <c r="L636" s="800"/>
      <c r="M636" s="800"/>
      <c r="N636" s="800"/>
      <c r="O636" s="800"/>
      <c r="P636" s="800"/>
      <c r="Q636" s="1059"/>
      <c r="R636" s="199"/>
    </row>
    <row r="637" spans="1:18" ht="34.5" customHeight="1">
      <c r="A637" s="742"/>
      <c r="B637" s="89" t="s">
        <v>515</v>
      </c>
      <c r="C637" s="1063"/>
      <c r="D637" s="1021"/>
      <c r="E637" s="1056"/>
      <c r="F637" s="1066"/>
      <c r="H637" s="1060"/>
      <c r="I637" s="1060"/>
      <c r="J637" s="1060"/>
      <c r="K637" s="1060"/>
      <c r="L637" s="1060"/>
      <c r="M637" s="1060"/>
      <c r="N637" s="1060"/>
      <c r="O637" s="1060"/>
      <c r="P637" s="1060"/>
      <c r="Q637" s="1061"/>
      <c r="R637" s="497"/>
    </row>
    <row r="638" spans="1:18" ht="34.5" customHeight="1">
      <c r="A638" s="824"/>
      <c r="B638" s="89"/>
      <c r="C638" s="1050" t="s">
        <v>510</v>
      </c>
      <c r="D638" s="107" t="s">
        <v>516</v>
      </c>
      <c r="E638" s="1068" t="s">
        <v>48</v>
      </c>
      <c r="F638" s="495" t="s">
        <v>283</v>
      </c>
      <c r="G638" s="114"/>
      <c r="H638" s="492">
        <v>8.1000000000000003E-2</v>
      </c>
      <c r="I638" s="186"/>
      <c r="J638" s="186"/>
      <c r="K638" s="186"/>
      <c r="L638" s="186"/>
      <c r="M638" s="186"/>
      <c r="N638" s="186"/>
      <c r="O638" s="186"/>
      <c r="P638" s="186"/>
      <c r="Q638" s="187"/>
      <c r="R638" s="185">
        <v>1.1000000000000001</v>
      </c>
    </row>
    <row r="639" spans="1:18" ht="34.5" customHeight="1">
      <c r="A639" s="824"/>
      <c r="B639" s="97"/>
      <c r="C639" s="1063"/>
      <c r="D639" s="82"/>
      <c r="E639" s="1056"/>
      <c r="F639" s="484" t="s">
        <v>285</v>
      </c>
      <c r="G639" s="114"/>
      <c r="H639" s="185"/>
      <c r="I639" s="191"/>
      <c r="J639" s="185"/>
      <c r="K639" s="191"/>
      <c r="L639" s="185"/>
      <c r="M639" s="191"/>
      <c r="N639" s="185"/>
      <c r="O639" s="191"/>
      <c r="P639" s="185"/>
      <c r="Q639" s="242"/>
      <c r="R639" s="243"/>
    </row>
    <row r="640" spans="1:18" ht="34.5" customHeight="1">
      <c r="A640" s="824"/>
      <c r="B640" s="89"/>
      <c r="C640" s="1063"/>
      <c r="D640" s="90"/>
      <c r="E640" s="1056"/>
      <c r="F640" s="486" t="s">
        <v>53</v>
      </c>
      <c r="G640" s="493"/>
      <c r="H640" s="494"/>
      <c r="I640" s="185"/>
      <c r="J640" s="192"/>
      <c r="K640" s="185"/>
      <c r="L640" s="192"/>
      <c r="M640" s="185"/>
      <c r="N640" s="192"/>
      <c r="O640" s="185"/>
      <c r="P640" s="192"/>
      <c r="Q640" s="237"/>
      <c r="R640" s="494"/>
    </row>
    <row r="641" spans="1:18" ht="34.5" customHeight="1">
      <c r="A641" s="824"/>
      <c r="B641" s="89"/>
      <c r="C641" s="1064"/>
      <c r="D641" s="793"/>
      <c r="E641" s="1069"/>
      <c r="F641" s="1057"/>
      <c r="G641" s="114"/>
      <c r="H641" s="800"/>
      <c r="I641" s="800"/>
      <c r="J641" s="800"/>
      <c r="K641" s="800"/>
      <c r="L641" s="800"/>
      <c r="M641" s="800"/>
      <c r="N641" s="800"/>
      <c r="O641" s="800"/>
      <c r="P641" s="800"/>
      <c r="Q641" s="1059"/>
      <c r="R641" s="199"/>
    </row>
    <row r="642" spans="1:18" ht="34.5" customHeight="1">
      <c r="A642" s="825"/>
      <c r="B642" s="102"/>
      <c r="C642" s="1067"/>
      <c r="D642" s="1056"/>
      <c r="E642" s="1070"/>
      <c r="F642" s="1058"/>
      <c r="H642" s="1062"/>
      <c r="I642" s="1060"/>
      <c r="J642" s="1060"/>
      <c r="K642" s="1060"/>
      <c r="L642" s="1060"/>
      <c r="M642" s="1060"/>
      <c r="N642" s="1060"/>
      <c r="O642" s="1060"/>
      <c r="P642" s="1060"/>
      <c r="Q642" s="1061"/>
      <c r="R642" s="497"/>
    </row>
    <row r="643" spans="1:18" ht="34.5" customHeight="1">
      <c r="A643" s="741">
        <v>102</v>
      </c>
      <c r="B643" s="71" t="s">
        <v>517</v>
      </c>
      <c r="C643" s="1046" t="s">
        <v>510</v>
      </c>
      <c r="D643" s="73"/>
      <c r="E643" s="796" t="s">
        <v>99</v>
      </c>
      <c r="F643" s="491" t="s">
        <v>283</v>
      </c>
      <c r="G643" s="114"/>
      <c r="H643" s="185"/>
      <c r="I643" s="186"/>
      <c r="J643" s="186"/>
      <c r="K643" s="186"/>
      <c r="L643" s="186"/>
      <c r="M643" s="186"/>
      <c r="N643" s="186"/>
      <c r="O643" s="186"/>
      <c r="P643" s="186"/>
      <c r="Q643" s="187"/>
      <c r="R643" s="188"/>
    </row>
    <row r="644" spans="1:18" ht="34.5" customHeight="1">
      <c r="A644" s="742"/>
      <c r="B644" s="97" t="s">
        <v>518</v>
      </c>
      <c r="C644" s="1063"/>
      <c r="D644" s="82"/>
      <c r="E644" s="1060"/>
      <c r="F644" s="484" t="s">
        <v>285</v>
      </c>
      <c r="G644" s="84"/>
      <c r="H644" s="485"/>
      <c r="I644" s="185"/>
      <c r="J644" s="191"/>
      <c r="K644" s="185"/>
      <c r="L644" s="191"/>
      <c r="M644" s="185"/>
      <c r="N644" s="191"/>
      <c r="O644" s="185"/>
      <c r="P644" s="191"/>
      <c r="Q644" s="237"/>
      <c r="R644" s="485"/>
    </row>
    <row r="645" spans="1:18" ht="34.5" customHeight="1">
      <c r="A645" s="742"/>
      <c r="B645" s="89" t="s">
        <v>519</v>
      </c>
      <c r="C645" s="1063"/>
      <c r="D645" s="90" t="s">
        <v>520</v>
      </c>
      <c r="E645" s="1060"/>
      <c r="F645" s="500" t="s">
        <v>53</v>
      </c>
      <c r="G645" s="151">
        <f>R645*O4</f>
        <v>1.2</v>
      </c>
      <c r="H645" s="494"/>
      <c r="I645" s="192"/>
      <c r="J645" s="192"/>
      <c r="K645" s="192"/>
      <c r="L645" s="192"/>
      <c r="M645" s="192"/>
      <c r="N645" s="192"/>
      <c r="O645" s="192">
        <v>0.46439999999999998</v>
      </c>
      <c r="P645" s="192"/>
      <c r="Q645" s="193"/>
      <c r="R645" s="494">
        <v>1.2</v>
      </c>
    </row>
    <row r="646" spans="1:18" ht="34.5" customHeight="1">
      <c r="A646" s="742"/>
      <c r="B646" s="89" t="s">
        <v>521</v>
      </c>
      <c r="C646" s="1064"/>
      <c r="D646" s="71"/>
      <c r="E646" s="1060"/>
      <c r="F646" s="146"/>
      <c r="G646" s="114"/>
      <c r="H646" s="185"/>
      <c r="I646" s="185"/>
      <c r="J646" s="185"/>
      <c r="K646" s="185"/>
      <c r="L646" s="185"/>
      <c r="M646" s="185"/>
      <c r="N646" s="185"/>
      <c r="O646" s="185"/>
      <c r="P646" s="185"/>
      <c r="Q646" s="237"/>
      <c r="R646" s="199"/>
    </row>
    <row r="647" spans="1:18" ht="34.5" customHeight="1">
      <c r="A647" s="743"/>
      <c r="B647" s="102" t="s">
        <v>522</v>
      </c>
      <c r="C647" s="1063"/>
      <c r="D647" s="102"/>
      <c r="E647" s="1060"/>
      <c r="F647" s="501"/>
      <c r="G647" s="114"/>
      <c r="H647" s="185"/>
      <c r="I647" s="185"/>
      <c r="J647" s="185"/>
      <c r="K647" s="185"/>
      <c r="L647" s="185"/>
      <c r="M647" s="185"/>
      <c r="N647" s="185"/>
      <c r="O647" s="185"/>
      <c r="P647" s="185"/>
      <c r="Q647" s="237"/>
      <c r="R647" s="238"/>
    </row>
    <row r="648" spans="1:18" ht="34.5" customHeight="1">
      <c r="A648" s="741">
        <v>103</v>
      </c>
      <c r="B648" s="71" t="s">
        <v>523</v>
      </c>
      <c r="C648" s="1050" t="s">
        <v>524</v>
      </c>
      <c r="D648" s="107" t="s">
        <v>525</v>
      </c>
      <c r="E648" s="841" t="s">
        <v>48</v>
      </c>
      <c r="F648" s="108" t="s">
        <v>283</v>
      </c>
      <c r="G648" s="151">
        <f>R648*O4</f>
        <v>1.2</v>
      </c>
      <c r="H648" s="240">
        <v>0.80400000000000005</v>
      </c>
      <c r="I648" s="186"/>
      <c r="J648" s="186"/>
      <c r="K648" s="186"/>
      <c r="L648" s="186"/>
      <c r="M648" s="186"/>
      <c r="N648" s="186"/>
      <c r="O648" s="186"/>
      <c r="P648" s="186"/>
      <c r="Q648" s="187"/>
      <c r="R648" s="240">
        <v>1.2</v>
      </c>
    </row>
    <row r="649" spans="1:18" ht="34.5" customHeight="1">
      <c r="A649" s="824"/>
      <c r="B649" s="89"/>
      <c r="C649" s="1063"/>
      <c r="D649" s="82"/>
      <c r="E649" s="1047"/>
      <c r="F649" s="113" t="s">
        <v>285</v>
      </c>
      <c r="G649" s="114"/>
      <c r="H649" s="185"/>
      <c r="I649" s="191"/>
      <c r="J649" s="185"/>
      <c r="K649" s="191"/>
      <c r="L649" s="185"/>
      <c r="M649" s="191"/>
      <c r="N649" s="185"/>
      <c r="O649" s="191"/>
      <c r="P649" s="185"/>
      <c r="Q649" s="242"/>
      <c r="R649" s="243"/>
    </row>
    <row r="650" spans="1:18" ht="34.5" customHeight="1">
      <c r="A650" s="824"/>
      <c r="B650" s="89"/>
      <c r="C650" s="1063"/>
      <c r="D650" s="90"/>
      <c r="E650" s="1047"/>
      <c r="F650" s="116" t="s">
        <v>53</v>
      </c>
      <c r="G650" s="117"/>
      <c r="H650" s="502"/>
      <c r="I650" s="185"/>
      <c r="J650" s="192"/>
      <c r="K650" s="185"/>
      <c r="L650" s="192"/>
      <c r="M650" s="185"/>
      <c r="N650" s="192"/>
      <c r="O650" s="185"/>
      <c r="P650" s="192"/>
      <c r="Q650" s="185"/>
      <c r="R650" s="502"/>
    </row>
    <row r="651" spans="1:18" ht="34.5" customHeight="1">
      <c r="A651" s="824"/>
      <c r="B651" s="89"/>
      <c r="C651" s="1063"/>
      <c r="D651" s="71"/>
      <c r="E651" s="1047"/>
      <c r="F651" s="98"/>
      <c r="G651" s="144"/>
      <c r="H651" s="799"/>
      <c r="I651" s="800"/>
      <c r="J651" s="800"/>
      <c r="K651" s="800"/>
      <c r="L651" s="800"/>
      <c r="M651" s="800"/>
      <c r="N651" s="800"/>
      <c r="O651" s="800"/>
      <c r="P651" s="800"/>
      <c r="Q651" s="800"/>
      <c r="R651" s="503"/>
    </row>
    <row r="652" spans="1:18" ht="34.5" customHeight="1">
      <c r="A652" s="504"/>
      <c r="B652" s="505"/>
      <c r="C652" s="506"/>
      <c r="D652" s="507"/>
      <c r="E652" s="508"/>
      <c r="F652" s="509"/>
      <c r="G652" s="510"/>
      <c r="H652" s="511"/>
      <c r="I652" s="512"/>
      <c r="J652" s="512"/>
      <c r="K652" s="512"/>
      <c r="L652" s="512"/>
      <c r="M652" s="512"/>
      <c r="N652" s="512"/>
      <c r="O652" s="512"/>
      <c r="P652" s="512"/>
      <c r="Q652" s="512"/>
      <c r="R652" s="511"/>
    </row>
    <row r="653" spans="1:18" ht="34.5" customHeight="1">
      <c r="A653" s="848">
        <v>104</v>
      </c>
      <c r="B653" s="513" t="s">
        <v>526</v>
      </c>
      <c r="C653" s="1072" t="s">
        <v>510</v>
      </c>
      <c r="D653" s="205" t="s">
        <v>527</v>
      </c>
      <c r="E653" s="1074" t="s">
        <v>48</v>
      </c>
      <c r="F653" s="206" t="s">
        <v>283</v>
      </c>
      <c r="G653" s="151">
        <f>R653*O4</f>
        <v>0.4</v>
      </c>
      <c r="H653" s="514">
        <v>4.2479999999999997E-2</v>
      </c>
      <c r="I653" s="515"/>
      <c r="J653" s="516"/>
      <c r="K653" s="515"/>
      <c r="L653" s="516"/>
      <c r="M653" s="515"/>
      <c r="N653" s="516"/>
      <c r="O653" s="515"/>
      <c r="P653" s="516"/>
      <c r="Q653" s="515"/>
      <c r="R653" s="514">
        <v>0.4</v>
      </c>
    </row>
    <row r="654" spans="1:18" ht="34.5" customHeight="1">
      <c r="A654" s="824"/>
      <c r="B654" s="89" t="s">
        <v>528</v>
      </c>
      <c r="C654" s="1063"/>
      <c r="D654" s="82"/>
      <c r="E654" s="1047"/>
      <c r="F654" s="113" t="s">
        <v>285</v>
      </c>
      <c r="G654" s="114"/>
      <c r="H654" s="185"/>
      <c r="I654" s="191"/>
      <c r="J654" s="185"/>
      <c r="K654" s="191"/>
      <c r="L654" s="185"/>
      <c r="M654" s="191"/>
      <c r="N654" s="185"/>
      <c r="O654" s="191"/>
      <c r="P654" s="185"/>
      <c r="Q654" s="242"/>
      <c r="R654" s="243"/>
    </row>
    <row r="655" spans="1:18" ht="34.5" customHeight="1">
      <c r="A655" s="824"/>
      <c r="B655" s="89"/>
      <c r="C655" s="1063"/>
      <c r="D655" s="90"/>
      <c r="E655" s="1047"/>
      <c r="F655" s="116" t="s">
        <v>53</v>
      </c>
      <c r="G655" s="117"/>
      <c r="H655" s="502"/>
      <c r="I655" s="185"/>
      <c r="J655" s="192"/>
      <c r="K655" s="185"/>
      <c r="L655" s="192"/>
      <c r="M655" s="185"/>
      <c r="N655" s="192"/>
      <c r="O655" s="185"/>
      <c r="P655" s="192"/>
      <c r="Q655" s="185"/>
      <c r="R655" s="502"/>
    </row>
    <row r="656" spans="1:18" ht="34.5" customHeight="1">
      <c r="A656" s="1071"/>
      <c r="B656" s="517"/>
      <c r="C656" s="1073"/>
      <c r="D656" s="518"/>
      <c r="E656" s="1075"/>
      <c r="F656" s="264"/>
      <c r="G656" s="265"/>
      <c r="H656" s="1076"/>
      <c r="I656" s="1077"/>
      <c r="J656" s="1077"/>
      <c r="K656" s="1077"/>
      <c r="L656" s="1077"/>
      <c r="M656" s="1077"/>
      <c r="N656" s="1077"/>
      <c r="O656" s="1077"/>
      <c r="P656" s="1077"/>
      <c r="Q656" s="1077"/>
      <c r="R656" s="503"/>
    </row>
    <row r="657" spans="1:18" ht="34.5" customHeight="1">
      <c r="A657" s="742">
        <v>105</v>
      </c>
      <c r="B657" s="89" t="s">
        <v>529</v>
      </c>
      <c r="C657" s="1051" t="s">
        <v>510</v>
      </c>
      <c r="D657" s="107"/>
      <c r="E657" s="1078" t="s">
        <v>99</v>
      </c>
      <c r="F657" s="108" t="s">
        <v>283</v>
      </c>
      <c r="G657" s="114"/>
      <c r="H657" s="519"/>
      <c r="I657" s="185"/>
      <c r="J657" s="232"/>
      <c r="K657" s="185"/>
      <c r="L657" s="232"/>
      <c r="M657" s="185"/>
      <c r="N657" s="232"/>
      <c r="O657" s="185"/>
      <c r="P657" s="232"/>
      <c r="Q657" s="237"/>
      <c r="R657" s="520"/>
    </row>
    <row r="658" spans="1:18" ht="34.5" customHeight="1">
      <c r="A658" s="742"/>
      <c r="B658" s="89" t="s">
        <v>530</v>
      </c>
      <c r="C658" s="1046"/>
      <c r="D658" s="82"/>
      <c r="E658" s="1047"/>
      <c r="F658" s="484" t="s">
        <v>285</v>
      </c>
      <c r="G658" s="114"/>
      <c r="H658" s="185"/>
      <c r="I658" s="191"/>
      <c r="J658" s="185"/>
      <c r="K658" s="191"/>
      <c r="L658" s="185"/>
      <c r="M658" s="191"/>
      <c r="N658" s="185"/>
      <c r="O658" s="191"/>
      <c r="P658" s="185"/>
      <c r="Q658" s="242"/>
      <c r="R658" s="243"/>
    </row>
    <row r="659" spans="1:18" ht="34.5" customHeight="1">
      <c r="A659" s="742"/>
      <c r="B659" s="89" t="s">
        <v>531</v>
      </c>
      <c r="C659" s="1046"/>
      <c r="D659" s="90" t="s">
        <v>532</v>
      </c>
      <c r="E659" s="1047"/>
      <c r="F659" s="500" t="s">
        <v>53</v>
      </c>
      <c r="G659" s="151">
        <f>R659*O4</f>
        <v>1.2</v>
      </c>
      <c r="H659" s="521"/>
      <c r="I659" s="185"/>
      <c r="J659" s="192"/>
      <c r="K659" s="185"/>
      <c r="L659" s="192"/>
      <c r="M659" s="185"/>
      <c r="N659" s="192"/>
      <c r="O659" s="185">
        <v>1.4230799999999999</v>
      </c>
      <c r="P659" s="192"/>
      <c r="Q659" s="237"/>
      <c r="R659" s="185">
        <v>1.2</v>
      </c>
    </row>
    <row r="660" spans="1:18" ht="34.5" customHeight="1">
      <c r="A660" s="743"/>
      <c r="B660" s="102" t="s">
        <v>533</v>
      </c>
      <c r="C660" s="1046"/>
      <c r="D660" s="132"/>
      <c r="E660" s="1079"/>
      <c r="F660" s="108"/>
      <c r="G660" s="114"/>
      <c r="H660" s="1080"/>
      <c r="I660" s="1048"/>
      <c r="J660" s="1048"/>
      <c r="K660" s="1048"/>
      <c r="L660" s="1048"/>
      <c r="M660" s="1048"/>
      <c r="N660" s="1048"/>
      <c r="O660" s="1048"/>
      <c r="P660" s="1048"/>
      <c r="Q660" s="1048"/>
      <c r="R660" s="522"/>
    </row>
    <row r="661" spans="1:18" ht="34.5" customHeight="1">
      <c r="A661" s="741">
        <v>106</v>
      </c>
      <c r="B661" s="71" t="s">
        <v>534</v>
      </c>
      <c r="C661" s="1050" t="s">
        <v>524</v>
      </c>
      <c r="D661" s="107"/>
      <c r="E661" s="841" t="s">
        <v>99</v>
      </c>
      <c r="F661" s="124" t="s">
        <v>283</v>
      </c>
      <c r="G661" s="114"/>
      <c r="H661" s="185"/>
      <c r="I661" s="186"/>
      <c r="J661" s="185"/>
      <c r="K661" s="186"/>
      <c r="L661" s="185"/>
      <c r="M661" s="186"/>
      <c r="N661" s="185"/>
      <c r="O661" s="186"/>
      <c r="P661" s="185"/>
      <c r="Q661" s="187"/>
      <c r="R661" s="188"/>
    </row>
    <row r="662" spans="1:18" ht="34.5" customHeight="1">
      <c r="A662" s="824"/>
      <c r="B662" s="89" t="s">
        <v>535</v>
      </c>
      <c r="C662" s="1063"/>
      <c r="D662" s="82"/>
      <c r="E662" s="1047"/>
      <c r="F662" s="113" t="s">
        <v>285</v>
      </c>
      <c r="G662" s="127"/>
      <c r="H662" s="190"/>
      <c r="I662" s="185"/>
      <c r="J662" s="191"/>
      <c r="K662" s="185"/>
      <c r="L662" s="191"/>
      <c r="M662" s="185"/>
      <c r="N662" s="191"/>
      <c r="O662" s="185"/>
      <c r="P662" s="191"/>
      <c r="Q662" s="185"/>
      <c r="R662" s="190"/>
    </row>
    <row r="663" spans="1:18" ht="34.5" customHeight="1">
      <c r="A663" s="824"/>
      <c r="B663" s="89" t="s">
        <v>536</v>
      </c>
      <c r="C663" s="1063"/>
      <c r="D663" s="90" t="s">
        <v>537</v>
      </c>
      <c r="E663" s="1047"/>
      <c r="F663" s="116" t="s">
        <v>53</v>
      </c>
      <c r="G663" s="151">
        <f>R663*O4</f>
        <v>0.6</v>
      </c>
      <c r="I663" s="192"/>
      <c r="J663" s="185"/>
      <c r="K663" s="192"/>
      <c r="L663" s="185"/>
      <c r="M663" s="192"/>
      <c r="N663" s="185"/>
      <c r="O663" s="192">
        <v>0.4229</v>
      </c>
      <c r="P663" s="185"/>
      <c r="Q663" s="193"/>
      <c r="R663" s="192">
        <v>0.6</v>
      </c>
    </row>
    <row r="664" spans="1:18" ht="34.5" customHeight="1">
      <c r="A664" s="825"/>
      <c r="B664" s="102" t="s">
        <v>538</v>
      </c>
      <c r="C664" s="1063"/>
      <c r="D664" s="132"/>
      <c r="E664" s="1047"/>
      <c r="F664" s="174"/>
      <c r="G664" s="175"/>
      <c r="H664" s="1080"/>
      <c r="I664" s="1048"/>
      <c r="J664" s="1048"/>
      <c r="K664" s="1048"/>
      <c r="L664" s="1048"/>
      <c r="M664" s="1048"/>
      <c r="N664" s="1048"/>
      <c r="O664" s="1048"/>
      <c r="P664" s="1048"/>
      <c r="Q664" s="1048"/>
      <c r="R664" s="522"/>
    </row>
    <row r="665" spans="1:18" ht="34.5" customHeight="1">
      <c r="A665" s="741">
        <v>107</v>
      </c>
      <c r="B665" s="71" t="s">
        <v>539</v>
      </c>
      <c r="C665" s="1050" t="s">
        <v>510</v>
      </c>
      <c r="D665" s="107"/>
      <c r="E665" s="841" t="s">
        <v>99</v>
      </c>
      <c r="F665" s="108" t="s">
        <v>283</v>
      </c>
      <c r="G665" s="114"/>
      <c r="H665" s="240"/>
      <c r="I665" s="185"/>
      <c r="J665" s="186"/>
      <c r="K665" s="185"/>
      <c r="L665" s="186"/>
      <c r="M665" s="185"/>
      <c r="N665" s="186"/>
      <c r="O665" s="185"/>
      <c r="P665" s="186"/>
      <c r="Q665" s="185"/>
      <c r="R665" s="240"/>
    </row>
    <row r="666" spans="1:18" ht="34.5" customHeight="1">
      <c r="A666" s="824"/>
      <c r="B666" s="89" t="s">
        <v>535</v>
      </c>
      <c r="C666" s="1063"/>
      <c r="D666" s="82"/>
      <c r="E666" s="1047"/>
      <c r="F666" s="113" t="s">
        <v>285</v>
      </c>
      <c r="G666" s="114"/>
      <c r="H666" s="185"/>
      <c r="I666" s="191"/>
      <c r="J666" s="185"/>
      <c r="K666" s="191"/>
      <c r="L666" s="185"/>
      <c r="M666" s="191"/>
      <c r="N666" s="185"/>
      <c r="O666" s="191"/>
      <c r="P666" s="185"/>
      <c r="Q666" s="242"/>
      <c r="R666" s="243"/>
    </row>
    <row r="667" spans="1:18" ht="34.5" customHeight="1">
      <c r="A667" s="824"/>
      <c r="B667" s="89" t="s">
        <v>540</v>
      </c>
      <c r="C667" s="1063"/>
      <c r="D667" s="90" t="s">
        <v>541</v>
      </c>
      <c r="E667" s="1047"/>
      <c r="F667" s="116" t="s">
        <v>53</v>
      </c>
      <c r="G667" s="151">
        <f>R667*O4</f>
        <v>0.5</v>
      </c>
      <c r="H667" s="502"/>
      <c r="I667" s="185"/>
      <c r="J667" s="192"/>
      <c r="K667" s="185"/>
      <c r="L667" s="192"/>
      <c r="M667" s="185"/>
      <c r="N667" s="192"/>
      <c r="O667" s="185">
        <v>0.25979999999999998</v>
      </c>
      <c r="P667" s="192"/>
      <c r="Q667" s="185"/>
      <c r="R667" s="185">
        <v>0.5</v>
      </c>
    </row>
    <row r="668" spans="1:18" ht="34.5" customHeight="1">
      <c r="A668" s="825"/>
      <c r="B668" s="102" t="s">
        <v>538</v>
      </c>
      <c r="C668" s="1063"/>
      <c r="D668" s="132"/>
      <c r="E668" s="1047"/>
      <c r="F668" s="174"/>
      <c r="G668" s="144"/>
      <c r="H668" s="1076"/>
      <c r="I668" s="1077"/>
      <c r="J668" s="1077"/>
      <c r="K668" s="1077"/>
      <c r="L668" s="1077"/>
      <c r="M668" s="1077"/>
      <c r="N668" s="1077"/>
      <c r="O668" s="1077"/>
      <c r="P668" s="1077"/>
      <c r="Q668" s="1077"/>
      <c r="R668" s="503"/>
    </row>
    <row r="669" spans="1:18" ht="34.5" hidden="1" customHeight="1">
      <c r="A669" s="1081" t="s">
        <v>542</v>
      </c>
      <c r="B669" s="1082"/>
      <c r="C669" s="1082"/>
      <c r="D669" s="1082"/>
      <c r="E669" s="1083"/>
      <c r="F669" s="523">
        <f t="shared" ref="F669:F671" si="140">SUM(H669:Q669)</f>
        <v>1.7778</v>
      </c>
      <c r="G669" s="524"/>
      <c r="H669" s="525">
        <f t="shared" ref="H669:H671" si="141">H623+H627+H633+H638+H643+H648+H653+H657+H661+H665</f>
        <v>1.7778</v>
      </c>
      <c r="I669" s="526">
        <f t="shared" ref="I669:I671" si="142">I623+I627+I633+I638+I643+I648+I653+I657+I661+I665</f>
        <v>0</v>
      </c>
      <c r="J669" s="525">
        <f t="shared" ref="J669:J671" si="143">J623+J627+J633+J638+J643+J648+J653+J657+J661+J665</f>
        <v>0</v>
      </c>
      <c r="K669" s="526">
        <f t="shared" ref="K669:K671" si="144">K623+K627+K633+K638+K643+K648+K653+K657+K661+K665</f>
        <v>0</v>
      </c>
      <c r="L669" s="525">
        <f t="shared" ref="L669:L671" si="145">L623+L627+L633+L638+L643+L648+L653+L657+L661+L665</f>
        <v>0</v>
      </c>
      <c r="M669" s="526">
        <f t="shared" ref="M669:M671" si="146">M623+M627+M633+M638+M643+M648+M653+M657+M661+M665</f>
        <v>0</v>
      </c>
      <c r="N669" s="525">
        <f t="shared" ref="N669:N671" si="147">N623+N627+N633+N638+N643+N648+N653+N657+N661+N665</f>
        <v>0</v>
      </c>
      <c r="O669" s="526">
        <f t="shared" ref="O669:O671" si="148">O623+O627+O633+O638+O643+O648+O653+O657+O661+O665</f>
        <v>0</v>
      </c>
      <c r="P669" s="525">
        <f t="shared" ref="P669:P671" si="149">P623+P627+P633+P638+P643+P648+P653+P657+P661+P665</f>
        <v>0</v>
      </c>
      <c r="Q669" s="526">
        <f t="shared" ref="Q669:Q671" si="150">Q623+Q627+Q633+Q638+Q643+Q648+Q653+Q657+Q661+Q665</f>
        <v>0</v>
      </c>
      <c r="R669" s="527"/>
    </row>
    <row r="670" spans="1:18" ht="34.5" hidden="1" customHeight="1">
      <c r="A670" s="1084" t="s">
        <v>543</v>
      </c>
      <c r="B670" s="1085"/>
      <c r="C670" s="1085"/>
      <c r="D670" s="1085"/>
      <c r="E670" s="1086"/>
      <c r="F670" s="528">
        <f t="shared" si="140"/>
        <v>0</v>
      </c>
      <c r="G670" s="529"/>
      <c r="H670" s="526">
        <f t="shared" si="141"/>
        <v>0</v>
      </c>
      <c r="I670" s="525">
        <f t="shared" si="142"/>
        <v>0</v>
      </c>
      <c r="J670" s="526">
        <f t="shared" si="143"/>
        <v>0</v>
      </c>
      <c r="K670" s="525">
        <f t="shared" si="144"/>
        <v>0</v>
      </c>
      <c r="L670" s="526">
        <f t="shared" si="145"/>
        <v>0</v>
      </c>
      <c r="M670" s="525">
        <f t="shared" si="146"/>
        <v>0</v>
      </c>
      <c r="N670" s="526">
        <f t="shared" si="147"/>
        <v>0</v>
      </c>
      <c r="O670" s="525">
        <f t="shared" si="148"/>
        <v>0</v>
      </c>
      <c r="P670" s="526">
        <f t="shared" si="149"/>
        <v>0</v>
      </c>
      <c r="Q670" s="530">
        <f t="shared" si="150"/>
        <v>0</v>
      </c>
      <c r="R670" s="526"/>
    </row>
    <row r="671" spans="1:18" ht="34.5" hidden="1" customHeight="1">
      <c r="A671" s="1087" t="s">
        <v>544</v>
      </c>
      <c r="B671" s="1088"/>
      <c r="C671" s="1088"/>
      <c r="D671" s="1088"/>
      <c r="E671" s="1089"/>
      <c r="F671" s="531">
        <f t="shared" si="140"/>
        <v>2.5701799999999997</v>
      </c>
      <c r="G671" s="524"/>
      <c r="H671" s="525">
        <f t="shared" si="141"/>
        <v>0</v>
      </c>
      <c r="I671" s="526">
        <f t="shared" si="142"/>
        <v>0</v>
      </c>
      <c r="J671" s="525">
        <f t="shared" si="143"/>
        <v>0</v>
      </c>
      <c r="K671" s="526">
        <f t="shared" si="144"/>
        <v>0</v>
      </c>
      <c r="L671" s="525">
        <f t="shared" si="145"/>
        <v>0</v>
      </c>
      <c r="M671" s="526">
        <f t="shared" si="146"/>
        <v>0</v>
      </c>
      <c r="N671" s="525">
        <f t="shared" si="147"/>
        <v>0</v>
      </c>
      <c r="O671" s="526">
        <f t="shared" si="148"/>
        <v>2.5701799999999997</v>
      </c>
      <c r="P671" s="525">
        <f t="shared" si="149"/>
        <v>0</v>
      </c>
      <c r="Q671" s="526">
        <f t="shared" si="150"/>
        <v>0</v>
      </c>
      <c r="R671" s="527"/>
    </row>
    <row r="672" spans="1:18" ht="34.5" hidden="1" customHeight="1">
      <c r="A672" s="1090" t="s">
        <v>545</v>
      </c>
      <c r="B672" s="1091"/>
      <c r="C672" s="1091"/>
      <c r="D672" s="1091"/>
      <c r="E672" s="1092"/>
      <c r="F672" s="532">
        <f>SUM(F669:F670)</f>
        <v>1.7778</v>
      </c>
      <c r="G672" s="533"/>
      <c r="H672" s="534">
        <f t="shared" ref="H672:Q672" si="151">SUM(H669:H670)</f>
        <v>1.7778</v>
      </c>
      <c r="I672" s="534">
        <f t="shared" si="151"/>
        <v>0</v>
      </c>
      <c r="J672" s="534">
        <f t="shared" si="151"/>
        <v>0</v>
      </c>
      <c r="K672" s="534">
        <f t="shared" si="151"/>
        <v>0</v>
      </c>
      <c r="L672" s="534">
        <f t="shared" si="151"/>
        <v>0</v>
      </c>
      <c r="M672" s="534">
        <f t="shared" si="151"/>
        <v>0</v>
      </c>
      <c r="N672" s="534">
        <f t="shared" si="151"/>
        <v>0</v>
      </c>
      <c r="O672" s="534">
        <f t="shared" si="151"/>
        <v>0</v>
      </c>
      <c r="P672" s="534">
        <f t="shared" si="151"/>
        <v>0</v>
      </c>
      <c r="Q672" s="535">
        <f t="shared" si="151"/>
        <v>0</v>
      </c>
      <c r="R672" s="536"/>
    </row>
    <row r="673" spans="1:18" ht="34.5" hidden="1" customHeight="1">
      <c r="A673" s="1093" t="s">
        <v>546</v>
      </c>
      <c r="B673" s="1094"/>
      <c r="C673" s="1094"/>
      <c r="D673" s="1094"/>
      <c r="E673" s="1095"/>
      <c r="F673" s="538">
        <f>SUM(F669:F671)</f>
        <v>4.3479799999999997</v>
      </c>
      <c r="G673" s="538"/>
      <c r="H673" s="538">
        <f t="shared" ref="H673:Q673" si="152">SUM(H669:H671)</f>
        <v>1.7778</v>
      </c>
      <c r="I673" s="538">
        <f t="shared" si="152"/>
        <v>0</v>
      </c>
      <c r="J673" s="538">
        <f t="shared" si="152"/>
        <v>0</v>
      </c>
      <c r="K673" s="538">
        <f t="shared" si="152"/>
        <v>0</v>
      </c>
      <c r="L673" s="538">
        <f t="shared" si="152"/>
        <v>0</v>
      </c>
      <c r="M673" s="538">
        <f t="shared" si="152"/>
        <v>0</v>
      </c>
      <c r="N673" s="538">
        <f t="shared" si="152"/>
        <v>0</v>
      </c>
      <c r="O673" s="538">
        <f t="shared" si="152"/>
        <v>2.5701799999999997</v>
      </c>
      <c r="P673" s="538">
        <f t="shared" si="152"/>
        <v>0</v>
      </c>
      <c r="Q673" s="539">
        <f t="shared" si="152"/>
        <v>0</v>
      </c>
      <c r="R673" s="538"/>
    </row>
    <row r="674" spans="1:18" ht="34.5" hidden="1" customHeight="1">
      <c r="A674" s="1096"/>
      <c r="B674" s="1097"/>
      <c r="C674" s="1097"/>
      <c r="D674" s="1097"/>
      <c r="E674" s="1097"/>
      <c r="F674" s="1097"/>
      <c r="G674" s="1098"/>
      <c r="H674" s="1099"/>
      <c r="I674" s="1099"/>
      <c r="J674" s="1099"/>
      <c r="K674" s="1099"/>
      <c r="L674" s="1099"/>
      <c r="M674" s="1099"/>
      <c r="N674" s="1099"/>
      <c r="O674" s="1099"/>
      <c r="P674" s="1099"/>
      <c r="Q674" s="1100"/>
      <c r="R674" s="540"/>
    </row>
    <row r="675" spans="1:18" ht="34.5" customHeight="1">
      <c r="A675" s="1101" t="s">
        <v>547</v>
      </c>
      <c r="B675" s="1101"/>
      <c r="C675" s="1101"/>
      <c r="D675" s="1101"/>
      <c r="E675" s="1101"/>
      <c r="F675" s="1101"/>
      <c r="G675" s="541"/>
      <c r="H675" s="525">
        <f t="shared" ref="H675:H677" si="153">H669</f>
        <v>1.7778</v>
      </c>
      <c r="I675" s="542">
        <f t="shared" ref="I675:I676" si="154">SUM(I669,H675)</f>
        <v>1.7778</v>
      </c>
      <c r="J675" s="525">
        <f t="shared" ref="J675:J676" si="155">SUM(J669,I675)</f>
        <v>1.7778</v>
      </c>
      <c r="K675" s="542">
        <f t="shared" ref="K675:K676" si="156">SUM(K669,J675)</f>
        <v>1.7778</v>
      </c>
      <c r="L675" s="525">
        <f t="shared" ref="L675:L676" si="157">SUM(L669,K675)</f>
        <v>1.7778</v>
      </c>
      <c r="M675" s="542">
        <f t="shared" ref="M675:M676" si="158">SUM(M669,L675)</f>
        <v>1.7778</v>
      </c>
      <c r="N675" s="525">
        <f t="shared" ref="N675:N676" si="159">SUM(N669,M675)</f>
        <v>1.7778</v>
      </c>
      <c r="O675" s="542">
        <f t="shared" ref="O675:O676" si="160">SUM(O669,N675)</f>
        <v>1.7778</v>
      </c>
      <c r="P675" s="525">
        <f t="shared" ref="P675:P676" si="161">SUM(P669,O675)</f>
        <v>1.7778</v>
      </c>
      <c r="Q675" s="543">
        <f t="shared" ref="Q675:Q679" si="162">SUM(Q669,P675)</f>
        <v>1.7778</v>
      </c>
      <c r="R675" s="544"/>
    </row>
    <row r="676" spans="1:18" ht="34.5" customHeight="1">
      <c r="A676" s="1101" t="s">
        <v>548</v>
      </c>
      <c r="B676" s="1101"/>
      <c r="C676" s="1101"/>
      <c r="D676" s="1101"/>
      <c r="E676" s="1101"/>
      <c r="F676" s="1101"/>
      <c r="G676" s="541"/>
      <c r="H676" s="545">
        <f t="shared" si="153"/>
        <v>0</v>
      </c>
      <c r="I676" s="525">
        <f t="shared" si="154"/>
        <v>0</v>
      </c>
      <c r="J676" s="542">
        <f t="shared" si="155"/>
        <v>0</v>
      </c>
      <c r="K676" s="525">
        <f t="shared" si="156"/>
        <v>0</v>
      </c>
      <c r="L676" s="542">
        <f t="shared" si="157"/>
        <v>0</v>
      </c>
      <c r="M676" s="525">
        <f t="shared" si="158"/>
        <v>0</v>
      </c>
      <c r="N676" s="542">
        <f t="shared" si="159"/>
        <v>0</v>
      </c>
      <c r="O676" s="525">
        <f t="shared" si="160"/>
        <v>0</v>
      </c>
      <c r="P676" s="542">
        <f t="shared" si="161"/>
        <v>0</v>
      </c>
      <c r="Q676" s="530">
        <f t="shared" si="162"/>
        <v>0</v>
      </c>
      <c r="R676" s="545"/>
    </row>
    <row r="677" spans="1:18" ht="34.5" customHeight="1">
      <c r="A677" s="1102" t="s">
        <v>549</v>
      </c>
      <c r="B677" s="1103"/>
      <c r="C677" s="1103"/>
      <c r="D677" s="1103"/>
      <c r="E677" s="1103"/>
      <c r="F677" s="1104"/>
      <c r="G677" s="541"/>
      <c r="H677" s="525">
        <f t="shared" si="153"/>
        <v>0</v>
      </c>
      <c r="I677" s="542">
        <f t="shared" ref="I677:P677" si="163">I671</f>
        <v>0</v>
      </c>
      <c r="J677" s="525">
        <f t="shared" si="163"/>
        <v>0</v>
      </c>
      <c r="K677" s="542">
        <f t="shared" si="163"/>
        <v>0</v>
      </c>
      <c r="L677" s="525">
        <f t="shared" si="163"/>
        <v>0</v>
      </c>
      <c r="M677" s="542">
        <f t="shared" si="163"/>
        <v>0</v>
      </c>
      <c r="N677" s="525">
        <f t="shared" si="163"/>
        <v>0</v>
      </c>
      <c r="O677" s="542">
        <f t="shared" si="163"/>
        <v>2.5701799999999997</v>
      </c>
      <c r="P677" s="525">
        <f t="shared" si="163"/>
        <v>0</v>
      </c>
      <c r="Q677" s="543">
        <f t="shared" si="162"/>
        <v>0</v>
      </c>
      <c r="R677" s="544"/>
    </row>
    <row r="678" spans="1:18" ht="34.5" customHeight="1">
      <c r="A678" s="1090" t="s">
        <v>550</v>
      </c>
      <c r="B678" s="1091"/>
      <c r="C678" s="1091"/>
      <c r="D678" s="1091"/>
      <c r="E678" s="1091"/>
      <c r="F678" s="1092"/>
      <c r="G678" s="546"/>
      <c r="H678" s="532">
        <f>SUM(H675:H676)</f>
        <v>1.7778</v>
      </c>
      <c r="I678" s="547">
        <f t="shared" ref="I678:I679" si="164">SUM(I672,H678)</f>
        <v>1.7778</v>
      </c>
      <c r="J678" s="548">
        <f t="shared" ref="J678:J679" si="165">SUM(J672,I678)</f>
        <v>1.7778</v>
      </c>
      <c r="K678" s="547">
        <f t="shared" ref="K678:K679" si="166">SUM(K672,J678)</f>
        <v>1.7778</v>
      </c>
      <c r="L678" s="548">
        <f t="shared" ref="L678:L679" si="167">SUM(L672,K678)</f>
        <v>1.7778</v>
      </c>
      <c r="M678" s="547">
        <f t="shared" ref="M678:M679" si="168">SUM(M672,L678)</f>
        <v>1.7778</v>
      </c>
      <c r="N678" s="548">
        <f t="shared" ref="N678:N679" si="169">SUM(N672,M678)</f>
        <v>1.7778</v>
      </c>
      <c r="O678" s="547">
        <f t="shared" ref="O678:O679" si="170">SUM(O672,N678)</f>
        <v>1.7778</v>
      </c>
      <c r="P678" s="548">
        <f t="shared" ref="P678:P679" si="171">SUM(P672,O678)</f>
        <v>1.7778</v>
      </c>
      <c r="Q678" s="547">
        <f t="shared" si="162"/>
        <v>1.7778</v>
      </c>
      <c r="R678" s="548"/>
    </row>
    <row r="679" spans="1:18" ht="34.5" customHeight="1">
      <c r="A679" s="1093" t="s">
        <v>551</v>
      </c>
      <c r="B679" s="1094"/>
      <c r="C679" s="1094"/>
      <c r="D679" s="1094"/>
      <c r="E679" s="1094"/>
      <c r="F679" s="1095"/>
      <c r="G679" s="546"/>
      <c r="H679" s="549">
        <f>SUM(H675:H677)</f>
        <v>1.7778</v>
      </c>
      <c r="I679" s="538">
        <f t="shared" si="164"/>
        <v>1.7778</v>
      </c>
      <c r="J679" s="550">
        <f t="shared" si="165"/>
        <v>1.7778</v>
      </c>
      <c r="K679" s="538">
        <f t="shared" si="166"/>
        <v>1.7778</v>
      </c>
      <c r="L679" s="550">
        <f t="shared" si="167"/>
        <v>1.7778</v>
      </c>
      <c r="M679" s="538">
        <f t="shared" si="168"/>
        <v>1.7778</v>
      </c>
      <c r="N679" s="550">
        <f t="shared" si="169"/>
        <v>1.7778</v>
      </c>
      <c r="O679" s="538">
        <f t="shared" si="170"/>
        <v>4.3479799999999997</v>
      </c>
      <c r="P679" s="550">
        <f t="shared" si="171"/>
        <v>4.3479799999999997</v>
      </c>
      <c r="Q679" s="539">
        <f t="shared" si="162"/>
        <v>4.3479799999999997</v>
      </c>
      <c r="R679" s="538"/>
    </row>
    <row r="680" spans="1:18" ht="34.5" customHeight="1">
      <c r="A680" s="1105"/>
      <c r="B680" s="1106"/>
      <c r="C680" s="1106"/>
      <c r="D680" s="1106"/>
      <c r="E680" s="1106"/>
      <c r="F680" s="1106"/>
      <c r="G680" s="1107"/>
      <c r="H680" s="1106"/>
      <c r="I680" s="1106"/>
      <c r="J680" s="1106"/>
      <c r="K680" s="1106"/>
      <c r="L680" s="1106"/>
      <c r="M680" s="1106"/>
      <c r="N680" s="1106"/>
      <c r="O680" s="1106"/>
      <c r="P680" s="1106"/>
      <c r="Q680" s="1108"/>
      <c r="R680" s="551"/>
    </row>
    <row r="681" spans="1:18" ht="34.5" customHeight="1">
      <c r="A681" s="1041" t="s">
        <v>552</v>
      </c>
      <c r="B681" s="1042"/>
      <c r="C681" s="1042"/>
      <c r="D681" s="1042"/>
      <c r="E681" s="1042"/>
      <c r="F681" s="1042"/>
      <c r="G681" s="1109"/>
      <c r="H681" s="1042"/>
      <c r="I681" s="1042"/>
      <c r="J681" s="1042"/>
      <c r="K681" s="1042"/>
      <c r="L681" s="1042"/>
      <c r="M681" s="1042"/>
      <c r="N681" s="1042"/>
      <c r="O681" s="1042"/>
      <c r="P681" s="1042"/>
      <c r="Q681" s="1045"/>
      <c r="R681" s="480"/>
    </row>
    <row r="682" spans="1:18" ht="34.5" customHeight="1">
      <c r="A682" s="741">
        <v>108</v>
      </c>
      <c r="B682" s="71" t="s">
        <v>553</v>
      </c>
      <c r="C682" s="744" t="s">
        <v>554</v>
      </c>
      <c r="D682" s="73" t="s">
        <v>119</v>
      </c>
      <c r="E682" s="796" t="s">
        <v>203</v>
      </c>
      <c r="F682" s="124" t="s">
        <v>283</v>
      </c>
      <c r="G682" s="114"/>
      <c r="H682" s="185"/>
      <c r="I682" s="186"/>
      <c r="J682" s="185"/>
      <c r="K682" s="186"/>
      <c r="L682" s="185"/>
      <c r="M682" s="186"/>
      <c r="N682" s="185"/>
      <c r="O682" s="186"/>
      <c r="P682" s="185"/>
      <c r="Q682" s="187"/>
      <c r="R682" s="188"/>
    </row>
    <row r="683" spans="1:18" ht="34.5" customHeight="1">
      <c r="A683" s="742"/>
      <c r="B683" s="97" t="s">
        <v>555</v>
      </c>
      <c r="C683" s="744"/>
      <c r="D683" s="82"/>
      <c r="E683" s="1047"/>
      <c r="F683" s="113" t="s">
        <v>285</v>
      </c>
      <c r="G683" s="127"/>
      <c r="H683" s="190"/>
      <c r="I683" s="185"/>
      <c r="J683" s="191"/>
      <c r="K683" s="185"/>
      <c r="L683" s="191"/>
      <c r="M683" s="185"/>
      <c r="N683" s="191"/>
      <c r="O683" s="185"/>
      <c r="P683" s="191"/>
      <c r="Q683" s="185"/>
      <c r="R683" s="190"/>
    </row>
    <row r="684" spans="1:18" ht="34.5" customHeight="1">
      <c r="A684" s="742"/>
      <c r="B684" s="89" t="s">
        <v>556</v>
      </c>
      <c r="C684" s="744"/>
      <c r="D684" s="90"/>
      <c r="E684" s="1047"/>
      <c r="F684" s="160" t="s">
        <v>53</v>
      </c>
      <c r="G684" s="151">
        <f>R684*O4</f>
        <v>0.2</v>
      </c>
      <c r="H684" s="552"/>
      <c r="I684" s="553"/>
      <c r="J684" s="553"/>
      <c r="K684" s="553"/>
      <c r="L684" s="553"/>
      <c r="M684" s="553"/>
      <c r="N684" s="553"/>
      <c r="O684" s="553"/>
      <c r="P684" s="553">
        <v>3.3320000000000002E-2</v>
      </c>
      <c r="Q684" s="554"/>
      <c r="R684" s="553">
        <v>0.2</v>
      </c>
    </row>
    <row r="685" spans="1:18" ht="34.5" customHeight="1">
      <c r="A685" s="743"/>
      <c r="B685" s="102" t="s">
        <v>557</v>
      </c>
      <c r="C685" s="744"/>
      <c r="D685" s="132"/>
      <c r="E685" s="1047"/>
      <c r="F685" s="174"/>
      <c r="G685" s="175"/>
      <c r="H685" s="1080"/>
      <c r="I685" s="1048"/>
      <c r="J685" s="1048"/>
      <c r="K685" s="1048"/>
      <c r="L685" s="1048"/>
      <c r="M685" s="1048"/>
      <c r="N685" s="1048"/>
      <c r="O685" s="1048"/>
      <c r="P685" s="1048"/>
      <c r="Q685" s="1048"/>
      <c r="R685" s="522"/>
    </row>
    <row r="686" spans="1:18" ht="34.5" customHeight="1">
      <c r="A686" s="741">
        <v>109</v>
      </c>
      <c r="B686" s="71" t="s">
        <v>553</v>
      </c>
      <c r="C686" s="755" t="s">
        <v>554</v>
      </c>
      <c r="D686" s="107" t="s">
        <v>558</v>
      </c>
      <c r="E686" s="841" t="s">
        <v>203</v>
      </c>
      <c r="F686" s="108" t="s">
        <v>283</v>
      </c>
      <c r="G686" s="114"/>
      <c r="H686" s="240"/>
      <c r="I686" s="185"/>
      <c r="J686" s="186"/>
      <c r="K686" s="185"/>
      <c r="L686" s="186"/>
      <c r="M686" s="185"/>
      <c r="N686" s="186"/>
      <c r="O686" s="185"/>
      <c r="P686" s="186"/>
      <c r="Q686" s="185"/>
      <c r="R686" s="240"/>
    </row>
    <row r="687" spans="1:18" ht="34.5" customHeight="1">
      <c r="A687" s="742"/>
      <c r="B687" s="97" t="s">
        <v>555</v>
      </c>
      <c r="C687" s="744"/>
      <c r="D687" s="82"/>
      <c r="E687" s="1047"/>
      <c r="F687" s="113" t="s">
        <v>285</v>
      </c>
      <c r="G687" s="114"/>
      <c r="H687" s="185"/>
      <c r="I687" s="191"/>
      <c r="J687" s="185"/>
      <c r="K687" s="191"/>
      <c r="L687" s="185"/>
      <c r="M687" s="191"/>
      <c r="N687" s="185"/>
      <c r="O687" s="191"/>
      <c r="P687" s="185"/>
      <c r="Q687" s="242"/>
      <c r="R687" s="243"/>
    </row>
    <row r="688" spans="1:18" ht="34.5" customHeight="1">
      <c r="A688" s="742"/>
      <c r="B688" s="89" t="s">
        <v>556</v>
      </c>
      <c r="C688" s="744"/>
      <c r="D688" s="90"/>
      <c r="E688" s="1047"/>
      <c r="F688" s="160" t="s">
        <v>53</v>
      </c>
      <c r="G688" s="151">
        <f>R688*O4</f>
        <v>0.2</v>
      </c>
      <c r="H688" s="552"/>
      <c r="I688" s="553"/>
      <c r="J688" s="553"/>
      <c r="K688" s="553"/>
      <c r="L688" s="553"/>
      <c r="M688" s="553"/>
      <c r="N688" s="553"/>
      <c r="O688" s="553"/>
      <c r="P688" s="553">
        <v>0</v>
      </c>
      <c r="Q688" s="554"/>
      <c r="R688" s="553">
        <v>0.2</v>
      </c>
    </row>
    <row r="689" spans="1:18" ht="34.5" customHeight="1">
      <c r="A689" s="743"/>
      <c r="B689" s="102" t="s">
        <v>557</v>
      </c>
      <c r="C689" s="744"/>
      <c r="D689" s="132"/>
      <c r="E689" s="1047"/>
      <c r="F689" s="174"/>
      <c r="G689" s="175"/>
      <c r="H689" s="1080"/>
      <c r="I689" s="1048"/>
      <c r="J689" s="1048"/>
      <c r="K689" s="1048"/>
      <c r="L689" s="1048"/>
      <c r="M689" s="1048"/>
      <c r="N689" s="1048"/>
      <c r="O689" s="1048"/>
      <c r="P689" s="1048"/>
      <c r="Q689" s="1048"/>
      <c r="R689" s="522"/>
    </row>
    <row r="690" spans="1:18" ht="34.5" customHeight="1">
      <c r="A690" s="741">
        <v>110</v>
      </c>
      <c r="B690" s="71" t="s">
        <v>559</v>
      </c>
      <c r="C690" s="1050" t="s">
        <v>554</v>
      </c>
      <c r="D690" s="107" t="s">
        <v>560</v>
      </c>
      <c r="E690" s="841" t="s">
        <v>203</v>
      </c>
      <c r="F690" s="108" t="s">
        <v>283</v>
      </c>
      <c r="G690" s="114"/>
      <c r="H690" s="240"/>
      <c r="I690" s="185"/>
      <c r="J690" s="186"/>
      <c r="K690" s="185"/>
      <c r="L690" s="186"/>
      <c r="M690" s="185"/>
      <c r="N690" s="186"/>
      <c r="O690" s="185"/>
      <c r="P690" s="186"/>
      <c r="Q690" s="185"/>
      <c r="R690" s="240"/>
    </row>
    <row r="691" spans="1:18" ht="34.5" customHeight="1">
      <c r="A691" s="742"/>
      <c r="B691" s="147" t="s">
        <v>561</v>
      </c>
      <c r="C691" s="1046"/>
      <c r="D691" s="82"/>
      <c r="E691" s="1047"/>
      <c r="F691" s="113" t="s">
        <v>285</v>
      </c>
      <c r="G691" s="114"/>
      <c r="H691" s="185"/>
      <c r="I691" s="191"/>
      <c r="J691" s="185"/>
      <c r="K691" s="191"/>
      <c r="L691" s="185"/>
      <c r="M691" s="191"/>
      <c r="N691" s="185"/>
      <c r="O691" s="191"/>
      <c r="P691" s="185"/>
      <c r="Q691" s="242"/>
      <c r="R691" s="243"/>
    </row>
    <row r="692" spans="1:18" ht="34.5" customHeight="1">
      <c r="A692" s="742"/>
      <c r="B692" s="97" t="s">
        <v>562</v>
      </c>
      <c r="C692" s="1046"/>
      <c r="D692" s="90"/>
      <c r="E692" s="1047"/>
      <c r="F692" s="116" t="s">
        <v>53</v>
      </c>
      <c r="G692" s="151">
        <f>R692*O4</f>
        <v>0.5</v>
      </c>
      <c r="H692" s="244"/>
      <c r="I692" s="185"/>
      <c r="J692" s="192"/>
      <c r="K692" s="553"/>
      <c r="L692" s="553"/>
      <c r="M692" s="553"/>
      <c r="N692" s="553"/>
      <c r="O692" s="553"/>
      <c r="P692" s="553">
        <v>0.222</v>
      </c>
      <c r="Q692" s="554"/>
      <c r="R692" s="553">
        <v>0.5</v>
      </c>
    </row>
    <row r="693" spans="1:18" ht="34.5" customHeight="1">
      <c r="A693" s="743"/>
      <c r="B693" s="102"/>
      <c r="C693" s="1046"/>
      <c r="D693" s="132"/>
      <c r="E693" s="1047"/>
      <c r="F693" s="174"/>
      <c r="G693" s="175"/>
      <c r="H693" s="1080"/>
      <c r="I693" s="1048"/>
      <c r="J693" s="1048"/>
      <c r="K693" s="1048"/>
      <c r="L693" s="1048"/>
      <c r="M693" s="1048"/>
      <c r="N693" s="1048"/>
      <c r="O693" s="1048"/>
      <c r="P693" s="1048"/>
      <c r="Q693" s="1048"/>
      <c r="R693" s="522"/>
    </row>
    <row r="694" spans="1:18" ht="34.5" hidden="1" customHeight="1">
      <c r="A694" s="1081" t="s">
        <v>563</v>
      </c>
      <c r="B694" s="1082"/>
      <c r="C694" s="1082"/>
      <c r="D694" s="1082"/>
      <c r="E694" s="1083"/>
      <c r="F694" s="555">
        <f t="shared" ref="F694:F696" si="172">SUM(H694:Q694)</f>
        <v>0</v>
      </c>
      <c r="G694" s="556"/>
      <c r="H694" s="555">
        <f t="shared" ref="H694:H696" si="173">H682+H690+H686</f>
        <v>0</v>
      </c>
      <c r="I694" s="555">
        <f t="shared" ref="I694:I696" si="174">I682+I690+I686</f>
        <v>0</v>
      </c>
      <c r="J694" s="555">
        <f t="shared" ref="J694:J696" si="175">J682+J690+J686</f>
        <v>0</v>
      </c>
      <c r="K694" s="555">
        <f t="shared" ref="K694:K696" si="176">K682+K690+K686</f>
        <v>0</v>
      </c>
      <c r="L694" s="555">
        <f t="shared" ref="L694:L696" si="177">L682+L690+L686</f>
        <v>0</v>
      </c>
      <c r="M694" s="555">
        <f t="shared" ref="M694:M696" si="178">M682+M690+M686</f>
        <v>0</v>
      </c>
      <c r="N694" s="555">
        <f t="shared" ref="N694:N696" si="179">N682+N690+N686</f>
        <v>0</v>
      </c>
      <c r="O694" s="555">
        <f t="shared" ref="O694:O696" si="180">O682+O690+O686</f>
        <v>0</v>
      </c>
      <c r="P694" s="555">
        <f t="shared" ref="P694:P696" si="181">P682+P690+P686</f>
        <v>0</v>
      </c>
      <c r="Q694" s="557">
        <f t="shared" ref="Q694:Q696" si="182">Q682+Q690+Q686</f>
        <v>0</v>
      </c>
      <c r="R694" s="542"/>
    </row>
    <row r="695" spans="1:18" ht="34.5" hidden="1" customHeight="1">
      <c r="A695" s="1084" t="s">
        <v>564</v>
      </c>
      <c r="B695" s="1085"/>
      <c r="C695" s="1085"/>
      <c r="D695" s="1085"/>
      <c r="E695" s="1086"/>
      <c r="F695" s="558">
        <f t="shared" si="172"/>
        <v>0</v>
      </c>
      <c r="G695" s="559"/>
      <c r="H695" s="555">
        <f t="shared" si="173"/>
        <v>0</v>
      </c>
      <c r="I695" s="555">
        <f t="shared" si="174"/>
        <v>0</v>
      </c>
      <c r="J695" s="555">
        <f t="shared" si="175"/>
        <v>0</v>
      </c>
      <c r="K695" s="555">
        <f t="shared" si="176"/>
        <v>0</v>
      </c>
      <c r="L695" s="555">
        <f t="shared" si="177"/>
        <v>0</v>
      </c>
      <c r="M695" s="555">
        <f t="shared" si="178"/>
        <v>0</v>
      </c>
      <c r="N695" s="555">
        <f t="shared" si="179"/>
        <v>0</v>
      </c>
      <c r="O695" s="555">
        <f t="shared" si="180"/>
        <v>0</v>
      </c>
      <c r="P695" s="555">
        <f t="shared" si="181"/>
        <v>0</v>
      </c>
      <c r="Q695" s="557">
        <f t="shared" si="182"/>
        <v>0</v>
      </c>
      <c r="R695" s="542"/>
    </row>
    <row r="696" spans="1:18" ht="34.5" hidden="1" customHeight="1">
      <c r="A696" s="1102" t="s">
        <v>565</v>
      </c>
      <c r="B696" s="1103"/>
      <c r="C696" s="1103"/>
      <c r="D696" s="1103"/>
      <c r="E696" s="1104"/>
      <c r="F696" s="542">
        <f t="shared" si="172"/>
        <v>0.25531999999999999</v>
      </c>
      <c r="G696" s="556"/>
      <c r="H696" s="555">
        <f t="shared" si="173"/>
        <v>0</v>
      </c>
      <c r="I696" s="555">
        <f t="shared" si="174"/>
        <v>0</v>
      </c>
      <c r="J696" s="555">
        <f t="shared" si="175"/>
        <v>0</v>
      </c>
      <c r="K696" s="555">
        <f t="shared" si="176"/>
        <v>0</v>
      </c>
      <c r="L696" s="555">
        <f t="shared" si="177"/>
        <v>0</v>
      </c>
      <c r="M696" s="555">
        <f t="shared" si="178"/>
        <v>0</v>
      </c>
      <c r="N696" s="555">
        <f t="shared" si="179"/>
        <v>0</v>
      </c>
      <c r="O696" s="555">
        <f t="shared" si="180"/>
        <v>0</v>
      </c>
      <c r="P696" s="555">
        <f t="shared" si="181"/>
        <v>0.25531999999999999</v>
      </c>
      <c r="Q696" s="557">
        <f t="shared" si="182"/>
        <v>0</v>
      </c>
      <c r="R696" s="542"/>
    </row>
    <row r="697" spans="1:18" ht="34.5" hidden="1" customHeight="1">
      <c r="A697" s="1090" t="s">
        <v>566</v>
      </c>
      <c r="B697" s="1091"/>
      <c r="C697" s="1091"/>
      <c r="D697" s="1091"/>
      <c r="E697" s="1092"/>
      <c r="F697" s="532">
        <f>SUM(F694:F695)</f>
        <v>0</v>
      </c>
      <c r="G697" s="549"/>
      <c r="H697" s="532">
        <f t="shared" ref="H697:Q697" si="183">SUM(H694:H695)</f>
        <v>0</v>
      </c>
      <c r="I697" s="532">
        <f t="shared" si="183"/>
        <v>0</v>
      </c>
      <c r="J697" s="532">
        <f t="shared" si="183"/>
        <v>0</v>
      </c>
      <c r="K697" s="532">
        <f t="shared" si="183"/>
        <v>0</v>
      </c>
      <c r="L697" s="532">
        <f t="shared" si="183"/>
        <v>0</v>
      </c>
      <c r="M697" s="532">
        <f t="shared" si="183"/>
        <v>0</v>
      </c>
      <c r="N697" s="532">
        <f t="shared" si="183"/>
        <v>0</v>
      </c>
      <c r="O697" s="532">
        <f t="shared" si="183"/>
        <v>0</v>
      </c>
      <c r="P697" s="532">
        <f t="shared" si="183"/>
        <v>0</v>
      </c>
      <c r="Q697" s="560">
        <f t="shared" si="183"/>
        <v>0</v>
      </c>
      <c r="R697" s="548"/>
    </row>
    <row r="698" spans="1:18" ht="34.5" hidden="1" customHeight="1">
      <c r="A698" s="1093" t="s">
        <v>567</v>
      </c>
      <c r="B698" s="1094"/>
      <c r="C698" s="1094"/>
      <c r="D698" s="1094"/>
      <c r="E698" s="1095"/>
      <c r="F698" s="538">
        <f>SUM(F694:F696)</f>
        <v>0.25531999999999999</v>
      </c>
      <c r="G698" s="538"/>
      <c r="H698" s="538">
        <f t="shared" ref="H698:Q698" si="184">SUM(H694:H696)</f>
        <v>0</v>
      </c>
      <c r="I698" s="538">
        <f t="shared" si="184"/>
        <v>0</v>
      </c>
      <c r="J698" s="538">
        <f t="shared" si="184"/>
        <v>0</v>
      </c>
      <c r="K698" s="538">
        <f t="shared" si="184"/>
        <v>0</v>
      </c>
      <c r="L698" s="538">
        <f t="shared" si="184"/>
        <v>0</v>
      </c>
      <c r="M698" s="538">
        <f t="shared" si="184"/>
        <v>0</v>
      </c>
      <c r="N698" s="538">
        <f t="shared" si="184"/>
        <v>0</v>
      </c>
      <c r="O698" s="538">
        <f t="shared" si="184"/>
        <v>0</v>
      </c>
      <c r="P698" s="538">
        <f t="shared" si="184"/>
        <v>0.25531999999999999</v>
      </c>
      <c r="Q698" s="539">
        <f t="shared" si="184"/>
        <v>0</v>
      </c>
      <c r="R698" s="538"/>
    </row>
    <row r="699" spans="1:18" ht="34.5" hidden="1" customHeight="1">
      <c r="A699" s="561"/>
      <c r="C699" s="498"/>
      <c r="Q699" s="496"/>
      <c r="R699" s="562"/>
    </row>
    <row r="700" spans="1:18" ht="34.5" customHeight="1">
      <c r="A700" s="1110" t="s">
        <v>568</v>
      </c>
      <c r="B700" s="1111"/>
      <c r="C700" s="1111"/>
      <c r="D700" s="1111"/>
      <c r="E700" s="1111"/>
      <c r="F700" s="1112"/>
      <c r="G700" s="563"/>
      <c r="H700" s="542">
        <f t="shared" ref="H700:H702" si="185">H694</f>
        <v>0</v>
      </c>
      <c r="I700" s="542">
        <f t="shared" ref="I700:I704" si="186">SUM(I694,H700)</f>
        <v>0</v>
      </c>
      <c r="J700" s="542">
        <f t="shared" ref="J700:J704" si="187">SUM(J694,I700)</f>
        <v>0</v>
      </c>
      <c r="K700" s="542">
        <f t="shared" ref="K700:K704" si="188">SUM(K694,J700)</f>
        <v>0</v>
      </c>
      <c r="L700" s="542">
        <f t="shared" ref="L700:L704" si="189">SUM(L694,K700)</f>
        <v>0</v>
      </c>
      <c r="M700" s="542">
        <f t="shared" ref="M700:M704" si="190">SUM(M694,L700)</f>
        <v>0</v>
      </c>
      <c r="N700" s="542">
        <f t="shared" ref="N700:N704" si="191">SUM(N694,M700)</f>
        <v>0</v>
      </c>
      <c r="O700" s="542">
        <f t="shared" ref="O700:O704" si="192">SUM(O694,N700)</f>
        <v>0</v>
      </c>
      <c r="P700" s="542">
        <f t="shared" ref="P700:P704" si="193">SUM(P694,O700)</f>
        <v>0</v>
      </c>
      <c r="Q700" s="543">
        <f t="shared" ref="Q700:Q704" si="194">SUM(Q694,P700)</f>
        <v>0</v>
      </c>
      <c r="R700" s="542"/>
    </row>
    <row r="701" spans="1:18" ht="34.5" customHeight="1">
      <c r="A701" s="1113" t="s">
        <v>569</v>
      </c>
      <c r="B701" s="1114"/>
      <c r="C701" s="1114"/>
      <c r="D701" s="1114"/>
      <c r="E701" s="1114"/>
      <c r="F701" s="1115"/>
      <c r="G701" s="541"/>
      <c r="H701" s="525">
        <f t="shared" si="185"/>
        <v>0</v>
      </c>
      <c r="I701" s="542">
        <f t="shared" si="186"/>
        <v>0</v>
      </c>
      <c r="J701" s="525">
        <f t="shared" si="187"/>
        <v>0</v>
      </c>
      <c r="K701" s="542">
        <f t="shared" si="188"/>
        <v>0</v>
      </c>
      <c r="L701" s="525">
        <f t="shared" si="189"/>
        <v>0</v>
      </c>
      <c r="M701" s="542">
        <f t="shared" si="190"/>
        <v>0</v>
      </c>
      <c r="N701" s="525">
        <f t="shared" si="191"/>
        <v>0</v>
      </c>
      <c r="O701" s="542">
        <f t="shared" si="192"/>
        <v>0</v>
      </c>
      <c r="P701" s="525">
        <f t="shared" si="193"/>
        <v>0</v>
      </c>
      <c r="Q701" s="543">
        <f t="shared" si="194"/>
        <v>0</v>
      </c>
      <c r="R701" s="544"/>
    </row>
    <row r="702" spans="1:18" ht="34.5" customHeight="1">
      <c r="A702" s="1116" t="s">
        <v>570</v>
      </c>
      <c r="B702" s="1117"/>
      <c r="C702" s="1117"/>
      <c r="D702" s="1117"/>
      <c r="E702" s="1117"/>
      <c r="F702" s="1118"/>
      <c r="G702" s="564"/>
      <c r="H702" s="542">
        <f t="shared" si="185"/>
        <v>0</v>
      </c>
      <c r="I702" s="525">
        <f t="shared" si="186"/>
        <v>0</v>
      </c>
      <c r="J702" s="542">
        <f t="shared" si="187"/>
        <v>0</v>
      </c>
      <c r="K702" s="525">
        <f t="shared" si="188"/>
        <v>0</v>
      </c>
      <c r="L702" s="542">
        <f t="shared" si="189"/>
        <v>0</v>
      </c>
      <c r="M702" s="525">
        <f t="shared" si="190"/>
        <v>0</v>
      </c>
      <c r="N702" s="542">
        <f t="shared" si="191"/>
        <v>0</v>
      </c>
      <c r="O702" s="525">
        <f t="shared" si="192"/>
        <v>0</v>
      </c>
      <c r="P702" s="542">
        <f t="shared" si="193"/>
        <v>0.25531999999999999</v>
      </c>
      <c r="Q702" s="525">
        <f t="shared" si="194"/>
        <v>0.25531999999999999</v>
      </c>
      <c r="R702" s="542"/>
    </row>
    <row r="703" spans="1:18" ht="34.5" customHeight="1">
      <c r="A703" s="1090" t="s">
        <v>571</v>
      </c>
      <c r="B703" s="1091"/>
      <c r="C703" s="1091"/>
      <c r="D703" s="1091"/>
      <c r="E703" s="1091"/>
      <c r="F703" s="1092"/>
      <c r="G703" s="546"/>
      <c r="H703" s="532">
        <f>SUM(H700:H701)</f>
        <v>0</v>
      </c>
      <c r="I703" s="548">
        <f t="shared" si="186"/>
        <v>0</v>
      </c>
      <c r="J703" s="547">
        <f t="shared" si="187"/>
        <v>0</v>
      </c>
      <c r="K703" s="548">
        <f t="shared" si="188"/>
        <v>0</v>
      </c>
      <c r="L703" s="547">
        <f t="shared" si="189"/>
        <v>0</v>
      </c>
      <c r="M703" s="548">
        <f t="shared" si="190"/>
        <v>0</v>
      </c>
      <c r="N703" s="547">
        <f t="shared" si="191"/>
        <v>0</v>
      </c>
      <c r="O703" s="548">
        <f t="shared" si="192"/>
        <v>0</v>
      </c>
      <c r="P703" s="547">
        <f t="shared" si="193"/>
        <v>0</v>
      </c>
      <c r="Q703" s="565">
        <f t="shared" si="194"/>
        <v>0</v>
      </c>
      <c r="R703" s="548"/>
    </row>
    <row r="704" spans="1:18" ht="34.5" customHeight="1">
      <c r="A704" s="1093" t="s">
        <v>572</v>
      </c>
      <c r="B704" s="1094"/>
      <c r="C704" s="1094"/>
      <c r="D704" s="1094"/>
      <c r="E704" s="1094"/>
      <c r="F704" s="1095"/>
      <c r="G704" s="537"/>
      <c r="H704" s="538">
        <f>SUM(H700:H702)</f>
        <v>0</v>
      </c>
      <c r="I704" s="550">
        <f t="shared" si="186"/>
        <v>0</v>
      </c>
      <c r="J704" s="538">
        <f t="shared" si="187"/>
        <v>0</v>
      </c>
      <c r="K704" s="550">
        <f t="shared" si="188"/>
        <v>0</v>
      </c>
      <c r="L704" s="538">
        <f t="shared" si="189"/>
        <v>0</v>
      </c>
      <c r="M704" s="550">
        <f t="shared" si="190"/>
        <v>0</v>
      </c>
      <c r="N704" s="538">
        <f t="shared" si="191"/>
        <v>0</v>
      </c>
      <c r="O704" s="550">
        <f t="shared" si="192"/>
        <v>0</v>
      </c>
      <c r="P704" s="538">
        <f t="shared" si="193"/>
        <v>0.25531999999999999</v>
      </c>
      <c r="Q704" s="550">
        <f t="shared" si="194"/>
        <v>0.25531999999999999</v>
      </c>
      <c r="R704" s="538"/>
    </row>
    <row r="705" spans="1:18" ht="34.5" customHeight="1">
      <c r="A705" s="1105"/>
      <c r="B705" s="1106"/>
      <c r="C705" s="1106"/>
      <c r="D705" s="1106"/>
      <c r="E705" s="1106"/>
      <c r="F705" s="1106"/>
      <c r="G705" s="1107"/>
      <c r="H705" s="1106"/>
      <c r="I705" s="1106"/>
      <c r="J705" s="1106"/>
      <c r="K705" s="1106"/>
      <c r="L705" s="1106"/>
      <c r="M705" s="1106"/>
      <c r="N705" s="1106"/>
      <c r="O705" s="1106"/>
      <c r="P705" s="1106"/>
      <c r="Q705" s="1108"/>
      <c r="R705" s="551"/>
    </row>
    <row r="706" spans="1:18" ht="34.5" customHeight="1">
      <c r="A706" s="1041" t="s">
        <v>573</v>
      </c>
      <c r="B706" s="1042"/>
      <c r="C706" s="1042"/>
      <c r="D706" s="1042"/>
      <c r="E706" s="1042"/>
      <c r="F706" s="1043"/>
      <c r="G706" s="1044"/>
      <c r="H706" s="1042"/>
      <c r="I706" s="1042"/>
      <c r="J706" s="1042"/>
      <c r="K706" s="1042"/>
      <c r="L706" s="1042"/>
      <c r="M706" s="1042"/>
      <c r="N706" s="1042"/>
      <c r="O706" s="1042"/>
      <c r="P706" s="1042"/>
      <c r="Q706" s="1045"/>
      <c r="R706" s="480"/>
    </row>
    <row r="707" spans="1:18" ht="34.5" customHeight="1">
      <c r="A707" s="741">
        <v>111</v>
      </c>
      <c r="B707" s="71" t="s">
        <v>574</v>
      </c>
      <c r="C707" s="1046" t="s">
        <v>575</v>
      </c>
      <c r="D707" s="73" t="s">
        <v>576</v>
      </c>
      <c r="E707" s="796" t="s">
        <v>203</v>
      </c>
      <c r="F707" s="482" t="s">
        <v>283</v>
      </c>
      <c r="G707" s="151">
        <f>R707*O4</f>
        <v>0.8</v>
      </c>
      <c r="H707" s="492"/>
      <c r="I707" s="185">
        <v>0.95279999999999998</v>
      </c>
      <c r="J707" s="186"/>
      <c r="K707" s="185"/>
      <c r="L707" s="186"/>
      <c r="M707" s="185"/>
      <c r="N707" s="186"/>
      <c r="O707" s="185"/>
      <c r="P707" s="186"/>
      <c r="Q707" s="237"/>
      <c r="R707" s="492">
        <v>0.8</v>
      </c>
    </row>
    <row r="708" spans="1:18" ht="34.5" customHeight="1">
      <c r="A708" s="742"/>
      <c r="B708" s="97" t="s">
        <v>577</v>
      </c>
      <c r="C708" s="1046"/>
      <c r="D708" s="82"/>
      <c r="E708" s="1047"/>
      <c r="F708" s="484" t="s">
        <v>285</v>
      </c>
      <c r="G708" s="114"/>
      <c r="H708" s="566"/>
      <c r="I708" s="191"/>
      <c r="J708" s="185"/>
      <c r="K708" s="191"/>
      <c r="L708" s="185"/>
      <c r="M708" s="191"/>
      <c r="N708" s="185"/>
      <c r="O708" s="191"/>
      <c r="P708" s="185"/>
      <c r="Q708" s="242"/>
      <c r="R708" s="567"/>
    </row>
    <row r="709" spans="1:18" ht="34.5" customHeight="1">
      <c r="A709" s="742"/>
      <c r="B709" s="89" t="s">
        <v>578</v>
      </c>
      <c r="C709" s="1046"/>
      <c r="D709" s="90"/>
      <c r="E709" s="1047"/>
      <c r="F709" s="500" t="s">
        <v>53</v>
      </c>
      <c r="G709" s="92"/>
      <c r="H709" s="568"/>
      <c r="I709" s="185"/>
      <c r="J709" s="192"/>
      <c r="K709" s="185"/>
      <c r="L709" s="192"/>
      <c r="M709" s="185"/>
      <c r="N709" s="192"/>
      <c r="O709" s="185"/>
      <c r="P709" s="192"/>
      <c r="Q709" s="237"/>
      <c r="R709" s="568"/>
    </row>
    <row r="710" spans="1:18" ht="34.5" customHeight="1">
      <c r="A710" s="743"/>
      <c r="B710" s="102" t="s">
        <v>579</v>
      </c>
      <c r="C710" s="1046"/>
      <c r="D710" s="132"/>
      <c r="E710" s="1047"/>
      <c r="F710" s="569"/>
      <c r="G710" s="570"/>
      <c r="H710" s="1119"/>
      <c r="I710" s="1120"/>
      <c r="J710" s="1120"/>
      <c r="K710" s="1120"/>
      <c r="L710" s="1120"/>
      <c r="M710" s="1120"/>
      <c r="N710" s="1120"/>
      <c r="O710" s="1120"/>
      <c r="P710" s="1120"/>
      <c r="Q710" s="1120"/>
      <c r="R710" s="571"/>
    </row>
    <row r="711" spans="1:18" ht="34.5" customHeight="1">
      <c r="A711" s="741">
        <v>112</v>
      </c>
      <c r="B711" s="71" t="s">
        <v>580</v>
      </c>
      <c r="C711" s="1050" t="s">
        <v>575</v>
      </c>
      <c r="D711" s="107" t="s">
        <v>263</v>
      </c>
      <c r="E711" s="1053" t="s">
        <v>203</v>
      </c>
      <c r="F711" s="482" t="s">
        <v>283</v>
      </c>
      <c r="G711" s="151">
        <f>R711*O4</f>
        <v>0.2</v>
      </c>
      <c r="H711" s="492"/>
      <c r="I711" s="185">
        <v>0.11119999999999999</v>
      </c>
      <c r="J711" s="186"/>
      <c r="K711" s="185"/>
      <c r="L711" s="186"/>
      <c r="M711" s="185"/>
      <c r="N711" s="186"/>
      <c r="O711" s="185"/>
      <c r="P711" s="186"/>
      <c r="Q711" s="237"/>
      <c r="R711" s="492">
        <v>0.2</v>
      </c>
    </row>
    <row r="712" spans="1:18" ht="34.5" customHeight="1">
      <c r="A712" s="742"/>
      <c r="B712" s="97" t="s">
        <v>581</v>
      </c>
      <c r="C712" s="1046"/>
      <c r="D712" s="82"/>
      <c r="E712" s="1047"/>
      <c r="F712" s="484" t="s">
        <v>285</v>
      </c>
      <c r="G712" s="114"/>
      <c r="H712" s="566"/>
      <c r="I712" s="191"/>
      <c r="J712" s="185"/>
      <c r="K712" s="191"/>
      <c r="L712" s="185"/>
      <c r="M712" s="191"/>
      <c r="N712" s="185"/>
      <c r="O712" s="191"/>
      <c r="P712" s="185"/>
      <c r="Q712" s="242"/>
      <c r="R712" s="567"/>
    </row>
    <row r="713" spans="1:18" ht="34.5" customHeight="1">
      <c r="A713" s="742"/>
      <c r="B713" s="89" t="s">
        <v>582</v>
      </c>
      <c r="C713" s="1046"/>
      <c r="D713" s="90"/>
      <c r="E713" s="1047"/>
      <c r="F713" s="500" t="s">
        <v>53</v>
      </c>
      <c r="G713" s="92"/>
      <c r="H713" s="568"/>
      <c r="I713" s="185"/>
      <c r="J713" s="192"/>
      <c r="K713" s="185"/>
      <c r="L713" s="192"/>
      <c r="M713" s="185"/>
      <c r="N713" s="192"/>
      <c r="O713" s="185"/>
      <c r="P713" s="192"/>
      <c r="Q713" s="237"/>
      <c r="R713" s="568"/>
    </row>
    <row r="714" spans="1:18" ht="34.5" customHeight="1">
      <c r="A714" s="743"/>
      <c r="B714" s="102"/>
      <c r="C714" s="1046"/>
      <c r="D714" s="132"/>
      <c r="E714" s="1047"/>
      <c r="F714" s="569"/>
      <c r="G714" s="570"/>
      <c r="H714" s="1119"/>
      <c r="I714" s="1120"/>
      <c r="J714" s="1120"/>
      <c r="K714" s="1120"/>
      <c r="L714" s="1120"/>
      <c r="M714" s="1120"/>
      <c r="N714" s="1120"/>
      <c r="O714" s="1120"/>
      <c r="P714" s="1120"/>
      <c r="Q714" s="1120"/>
      <c r="R714" s="571"/>
    </row>
    <row r="715" spans="1:18" ht="34.5" customHeight="1">
      <c r="A715" s="741">
        <v>113</v>
      </c>
      <c r="B715" s="71" t="s">
        <v>580</v>
      </c>
      <c r="C715" s="1050" t="s">
        <v>575</v>
      </c>
      <c r="D715" s="107" t="s">
        <v>231</v>
      </c>
      <c r="E715" s="1053" t="s">
        <v>203</v>
      </c>
      <c r="F715" s="482" t="s">
        <v>283</v>
      </c>
      <c r="G715" s="151">
        <f>R715*O4</f>
        <v>0.2</v>
      </c>
      <c r="H715" s="492"/>
      <c r="I715" s="185">
        <v>0</v>
      </c>
      <c r="J715" s="186"/>
      <c r="K715" s="185"/>
      <c r="L715" s="186"/>
      <c r="M715" s="185"/>
      <c r="N715" s="186"/>
      <c r="O715" s="185"/>
      <c r="P715" s="186"/>
      <c r="Q715" s="237"/>
      <c r="R715" s="492">
        <v>0.2</v>
      </c>
    </row>
    <row r="716" spans="1:18" ht="34.5" customHeight="1">
      <c r="A716" s="742"/>
      <c r="B716" s="97" t="s">
        <v>581</v>
      </c>
      <c r="C716" s="1046"/>
      <c r="D716" s="82"/>
      <c r="E716" s="1047"/>
      <c r="F716" s="484" t="s">
        <v>285</v>
      </c>
      <c r="G716" s="114"/>
      <c r="H716" s="566"/>
      <c r="I716" s="191"/>
      <c r="J716" s="185"/>
      <c r="K716" s="191"/>
      <c r="L716" s="185"/>
      <c r="M716" s="191"/>
      <c r="N716" s="185"/>
      <c r="O716" s="191"/>
      <c r="P716" s="185"/>
      <c r="Q716" s="242"/>
      <c r="R716" s="567"/>
    </row>
    <row r="717" spans="1:18" ht="34.5" customHeight="1">
      <c r="A717" s="742"/>
      <c r="B717" s="89" t="s">
        <v>582</v>
      </c>
      <c r="C717" s="1046"/>
      <c r="D717" s="90"/>
      <c r="E717" s="1047"/>
      <c r="F717" s="500" t="s">
        <v>53</v>
      </c>
      <c r="G717" s="92"/>
      <c r="H717" s="568"/>
      <c r="I717" s="185"/>
      <c r="J717" s="192"/>
      <c r="K717" s="185"/>
      <c r="L717" s="192"/>
      <c r="M717" s="185"/>
      <c r="N717" s="192"/>
      <c r="O717" s="185"/>
      <c r="P717" s="192"/>
      <c r="Q717" s="237"/>
      <c r="R717" s="568"/>
    </row>
    <row r="718" spans="1:18" ht="34.5" customHeight="1">
      <c r="A718" s="743"/>
      <c r="B718" s="102"/>
      <c r="C718" s="1046"/>
      <c r="D718" s="132"/>
      <c r="E718" s="1047"/>
      <c r="F718" s="572"/>
      <c r="G718" s="573"/>
      <c r="H718" s="1119"/>
      <c r="I718" s="1120"/>
      <c r="J718" s="1120"/>
      <c r="K718" s="1120"/>
      <c r="L718" s="1120"/>
      <c r="M718" s="1120"/>
      <c r="N718" s="1120"/>
      <c r="O718" s="1120"/>
      <c r="P718" s="1120"/>
      <c r="Q718" s="1120"/>
      <c r="R718" s="571"/>
    </row>
    <row r="719" spans="1:18" ht="34.5" customHeight="1">
      <c r="A719" s="741">
        <v>114</v>
      </c>
      <c r="B719" s="71" t="s">
        <v>583</v>
      </c>
      <c r="C719" s="1050" t="s">
        <v>359</v>
      </c>
      <c r="D719" s="107" t="s">
        <v>584</v>
      </c>
      <c r="E719" s="1121" t="s">
        <v>203</v>
      </c>
      <c r="F719" s="108" t="s">
        <v>283</v>
      </c>
      <c r="G719" s="114"/>
      <c r="H719" s="574"/>
      <c r="I719" s="575"/>
      <c r="J719" s="186"/>
      <c r="K719" s="185"/>
      <c r="L719" s="186"/>
      <c r="M719" s="185"/>
      <c r="N719" s="186"/>
      <c r="O719" s="185"/>
      <c r="P719" s="186"/>
      <c r="Q719" s="185"/>
      <c r="R719" s="574"/>
    </row>
    <row r="720" spans="1:18" ht="34.5" customHeight="1">
      <c r="A720" s="742"/>
      <c r="B720" s="97" t="s">
        <v>585</v>
      </c>
      <c r="C720" s="1046"/>
      <c r="D720" s="576"/>
      <c r="E720" s="1060"/>
      <c r="F720" s="577" t="s">
        <v>285</v>
      </c>
      <c r="G720" s="114"/>
      <c r="H720" s="578"/>
      <c r="I720" s="191"/>
      <c r="J720" s="185"/>
      <c r="K720" s="191"/>
      <c r="L720" s="185"/>
      <c r="M720" s="191"/>
      <c r="N720" s="185"/>
      <c r="O720" s="191"/>
      <c r="P720" s="185"/>
      <c r="Q720" s="242"/>
      <c r="R720" s="579"/>
    </row>
    <row r="721" spans="1:18" ht="34.5" customHeight="1">
      <c r="A721" s="742"/>
      <c r="B721" s="89" t="s">
        <v>586</v>
      </c>
      <c r="C721" s="1046"/>
      <c r="D721" s="580"/>
      <c r="E721" s="1060"/>
      <c r="F721" s="581" t="s">
        <v>53</v>
      </c>
      <c r="G721" s="151">
        <f>R721*O4</f>
        <v>0.35</v>
      </c>
      <c r="H721" s="582"/>
      <c r="I721" s="185"/>
      <c r="J721" s="192"/>
      <c r="K721" s="185"/>
      <c r="L721" s="192"/>
      <c r="M721" s="185"/>
      <c r="N721" s="192"/>
      <c r="O721" s="185"/>
      <c r="P721" s="192">
        <v>0.69399999999999995</v>
      </c>
      <c r="Q721" s="185"/>
      <c r="R721" s="582">
        <v>0.35</v>
      </c>
    </row>
    <row r="722" spans="1:18" ht="34.5" customHeight="1">
      <c r="A722" s="743"/>
      <c r="B722" s="102" t="s">
        <v>587</v>
      </c>
      <c r="C722" s="1046"/>
      <c r="D722" s="583"/>
      <c r="E722" s="1060"/>
      <c r="F722" s="584"/>
      <c r="G722" s="114"/>
      <c r="H722" s="578"/>
      <c r="I722" s="489"/>
      <c r="J722" s="185"/>
      <c r="K722" s="489"/>
      <c r="L722" s="185"/>
      <c r="M722" s="489"/>
      <c r="N722" s="185"/>
      <c r="O722" s="489"/>
      <c r="P722" s="185"/>
      <c r="Q722" s="490"/>
      <c r="R722" s="585"/>
    </row>
    <row r="723" spans="1:18" ht="34.5" customHeight="1">
      <c r="A723" s="741">
        <v>115</v>
      </c>
      <c r="B723" s="71" t="s">
        <v>588</v>
      </c>
      <c r="C723" s="755" t="s">
        <v>589</v>
      </c>
      <c r="D723" s="107"/>
      <c r="E723" s="1074" t="s">
        <v>99</v>
      </c>
      <c r="F723" s="108" t="s">
        <v>283</v>
      </c>
      <c r="G723" s="114"/>
      <c r="H723" s="574"/>
      <c r="I723" s="185"/>
      <c r="J723" s="186"/>
      <c r="K723" s="185"/>
      <c r="L723" s="186"/>
      <c r="M723" s="185"/>
      <c r="N723" s="186"/>
      <c r="O723" s="185"/>
      <c r="P723" s="186"/>
      <c r="Q723" s="185"/>
      <c r="R723" s="574"/>
    </row>
    <row r="724" spans="1:18" ht="34.5" customHeight="1">
      <c r="A724" s="742"/>
      <c r="B724" s="89" t="s">
        <v>590</v>
      </c>
      <c r="C724" s="744"/>
      <c r="D724" s="82"/>
      <c r="E724" s="1060"/>
      <c r="F724" s="113" t="s">
        <v>285</v>
      </c>
      <c r="G724" s="114"/>
      <c r="H724" s="578"/>
      <c r="I724" s="191"/>
      <c r="J724" s="185"/>
      <c r="K724" s="191"/>
      <c r="L724" s="185"/>
      <c r="M724" s="191"/>
      <c r="N724" s="185"/>
      <c r="O724" s="191"/>
      <c r="P724" s="185"/>
      <c r="Q724" s="242"/>
      <c r="R724" s="579"/>
    </row>
    <row r="725" spans="1:18" ht="34.5" customHeight="1">
      <c r="A725" s="742"/>
      <c r="B725" s="97" t="s">
        <v>591</v>
      </c>
      <c r="C725" s="744"/>
      <c r="D725" s="90" t="s">
        <v>592</v>
      </c>
      <c r="E725" s="1060"/>
      <c r="F725" s="116" t="s">
        <v>53</v>
      </c>
      <c r="G725" s="151">
        <f>R725*O4</f>
        <v>0.45</v>
      </c>
      <c r="H725" s="582"/>
      <c r="I725" s="185"/>
      <c r="J725" s="192"/>
      <c r="K725" s="185"/>
      <c r="L725" s="192"/>
      <c r="M725" s="185"/>
      <c r="N725" s="192"/>
      <c r="O725" s="185"/>
      <c r="P725" s="192">
        <v>0.35099999999999998</v>
      </c>
      <c r="Q725" s="185"/>
      <c r="R725" s="582">
        <v>0.45</v>
      </c>
    </row>
    <row r="726" spans="1:18" ht="34.5" customHeight="1">
      <c r="A726" s="742"/>
      <c r="B726" s="89" t="s">
        <v>593</v>
      </c>
      <c r="C726" s="745"/>
      <c r="D726" s="107"/>
      <c r="E726" s="1122"/>
      <c r="F726" s="762"/>
      <c r="G726" s="114"/>
      <c r="H726" s="1125"/>
      <c r="I726" s="1126"/>
      <c r="J726" s="1126"/>
      <c r="K726" s="1126"/>
      <c r="L726" s="1126"/>
      <c r="M726" s="1126"/>
      <c r="N726" s="1126"/>
      <c r="O726" s="1126"/>
      <c r="P726" s="1126"/>
      <c r="Q726" s="1126"/>
      <c r="R726" s="586"/>
    </row>
    <row r="727" spans="1:18" ht="34.5" customHeight="1">
      <c r="A727" s="743"/>
      <c r="B727" s="102" t="s">
        <v>594</v>
      </c>
      <c r="C727" s="744"/>
      <c r="D727" s="102"/>
      <c r="E727" s="1123"/>
      <c r="F727" s="1124"/>
      <c r="G727" s="587"/>
      <c r="H727" s="1127"/>
      <c r="I727" s="1128"/>
      <c r="J727" s="1128"/>
      <c r="K727" s="1128"/>
      <c r="L727" s="1128"/>
      <c r="M727" s="1128"/>
      <c r="N727" s="1128"/>
      <c r="O727" s="1128"/>
      <c r="P727" s="1128"/>
      <c r="Q727" s="1128"/>
      <c r="R727" s="588"/>
    </row>
    <row r="728" spans="1:18" ht="34.5" hidden="1" customHeight="1">
      <c r="A728" s="1110" t="s">
        <v>595</v>
      </c>
      <c r="B728" s="1111"/>
      <c r="C728" s="1111"/>
      <c r="D728" s="1111"/>
      <c r="E728" s="1112"/>
      <c r="F728" s="555">
        <f t="shared" ref="F728:F730" si="195">SUM(H728:Q728)</f>
        <v>1.0640000000000001</v>
      </c>
      <c r="G728" s="524"/>
      <c r="H728" s="525">
        <f t="shared" ref="H728:H730" si="196">H707+H711+H715+H719+H723</f>
        <v>0</v>
      </c>
      <c r="I728" s="542">
        <f t="shared" ref="I728:I730" si="197">I707+I711+I715+I719+I723</f>
        <v>1.0640000000000001</v>
      </c>
      <c r="J728" s="542">
        <f t="shared" ref="J728:J730" si="198">J707+J711+J715+J719+J723</f>
        <v>0</v>
      </c>
      <c r="K728" s="542">
        <f t="shared" ref="K728:K730" si="199">K707+K711+K715+K719+K723</f>
        <v>0</v>
      </c>
      <c r="L728" s="542">
        <f t="shared" ref="L728:L730" si="200">L707+L711+L715+L719+L723</f>
        <v>0</v>
      </c>
      <c r="M728" s="542">
        <f t="shared" ref="M728:M730" si="201">M707+M711+M715+M719+M723</f>
        <v>0</v>
      </c>
      <c r="N728" s="542">
        <f t="shared" ref="N728:N730" si="202">N707+N711+N715+N719+N723</f>
        <v>0</v>
      </c>
      <c r="O728" s="542">
        <f t="shared" ref="O728:O730" si="203">O707+O711+O715+O719+O723</f>
        <v>0</v>
      </c>
      <c r="P728" s="542">
        <f t="shared" ref="P728:P730" si="204">P707+P711+P715+P719+P723</f>
        <v>0</v>
      </c>
      <c r="Q728" s="543">
        <f t="shared" ref="Q728:Q730" si="205">Q707+Q711+Q715+Q719+Q723</f>
        <v>0</v>
      </c>
      <c r="R728" s="544"/>
    </row>
    <row r="729" spans="1:18" ht="34.5" hidden="1" customHeight="1">
      <c r="A729" s="1113" t="s">
        <v>596</v>
      </c>
      <c r="B729" s="1114"/>
      <c r="C729" s="1114"/>
      <c r="D729" s="1114"/>
      <c r="E729" s="1115"/>
      <c r="F729" s="542">
        <f t="shared" si="195"/>
        <v>0</v>
      </c>
      <c r="G729" s="589"/>
      <c r="H729" s="542">
        <f t="shared" si="196"/>
        <v>0</v>
      </c>
      <c r="I729" s="525">
        <f t="shared" si="197"/>
        <v>0</v>
      </c>
      <c r="J729" s="542">
        <f t="shared" si="198"/>
        <v>0</v>
      </c>
      <c r="K729" s="525">
        <f t="shared" si="199"/>
        <v>0</v>
      </c>
      <c r="L729" s="542">
        <f t="shared" si="200"/>
        <v>0</v>
      </c>
      <c r="M729" s="525">
        <f t="shared" si="201"/>
        <v>0</v>
      </c>
      <c r="N729" s="542">
        <f t="shared" si="202"/>
        <v>0</v>
      </c>
      <c r="O729" s="525">
        <f t="shared" si="203"/>
        <v>0</v>
      </c>
      <c r="P729" s="542">
        <f t="shared" si="204"/>
        <v>0</v>
      </c>
      <c r="Q729" s="525">
        <f t="shared" si="205"/>
        <v>0</v>
      </c>
      <c r="R729" s="542"/>
    </row>
    <row r="730" spans="1:18" ht="34.5" hidden="1" customHeight="1">
      <c r="A730" s="1116" t="s">
        <v>597</v>
      </c>
      <c r="B730" s="1117"/>
      <c r="C730" s="1117"/>
      <c r="D730" s="1117"/>
      <c r="E730" s="1118"/>
      <c r="F730" s="525">
        <f t="shared" si="195"/>
        <v>1.0449999999999999</v>
      </c>
      <c r="G730" s="524"/>
      <c r="H730" s="555">
        <f t="shared" si="196"/>
        <v>0</v>
      </c>
      <c r="I730" s="555">
        <f t="shared" si="197"/>
        <v>0</v>
      </c>
      <c r="J730" s="525">
        <f t="shared" si="198"/>
        <v>0</v>
      </c>
      <c r="K730" s="555">
        <f t="shared" si="199"/>
        <v>0</v>
      </c>
      <c r="L730" s="525">
        <f t="shared" si="200"/>
        <v>0</v>
      </c>
      <c r="M730" s="555">
        <f t="shared" si="201"/>
        <v>0</v>
      </c>
      <c r="N730" s="525">
        <f t="shared" si="202"/>
        <v>0</v>
      </c>
      <c r="O730" s="555">
        <f t="shared" si="203"/>
        <v>0</v>
      </c>
      <c r="P730" s="525">
        <f t="shared" si="204"/>
        <v>1.0449999999999999</v>
      </c>
      <c r="Q730" s="557">
        <f t="shared" si="205"/>
        <v>0</v>
      </c>
      <c r="R730" s="555"/>
    </row>
    <row r="731" spans="1:18" ht="34.5" hidden="1" customHeight="1">
      <c r="A731" s="1090" t="s">
        <v>598</v>
      </c>
      <c r="B731" s="1091"/>
      <c r="C731" s="1091"/>
      <c r="D731" s="1091"/>
      <c r="E731" s="1092"/>
      <c r="F731" s="532">
        <f>SUM(F728:F729)</f>
        <v>1.0640000000000001</v>
      </c>
      <c r="G731" s="533"/>
      <c r="H731" s="590">
        <f t="shared" ref="H731:Q731" si="206">SUM(H728:H729)</f>
        <v>0</v>
      </c>
      <c r="I731" s="590">
        <f t="shared" si="206"/>
        <v>1.0640000000000001</v>
      </c>
      <c r="J731" s="590">
        <f t="shared" si="206"/>
        <v>0</v>
      </c>
      <c r="K731" s="590">
        <f t="shared" si="206"/>
        <v>0</v>
      </c>
      <c r="L731" s="590">
        <f t="shared" si="206"/>
        <v>0</v>
      </c>
      <c r="M731" s="590">
        <f t="shared" si="206"/>
        <v>0</v>
      </c>
      <c r="N731" s="590">
        <f t="shared" si="206"/>
        <v>0</v>
      </c>
      <c r="O731" s="590">
        <f t="shared" si="206"/>
        <v>0</v>
      </c>
      <c r="P731" s="590">
        <f t="shared" si="206"/>
        <v>0</v>
      </c>
      <c r="Q731" s="591">
        <f t="shared" si="206"/>
        <v>0</v>
      </c>
      <c r="R731" s="592"/>
    </row>
    <row r="732" spans="1:18" ht="34.5" hidden="1" customHeight="1">
      <c r="A732" s="1093" t="s">
        <v>599</v>
      </c>
      <c r="B732" s="1094"/>
      <c r="C732" s="1094"/>
      <c r="D732" s="1094"/>
      <c r="E732" s="1095"/>
      <c r="F732" s="549">
        <f>SUM(F728:F730)</f>
        <v>2.109</v>
      </c>
      <c r="G732" s="549"/>
      <c r="H732" s="549">
        <f t="shared" ref="H732:Q732" si="207">SUM(H728:H730)</f>
        <v>0</v>
      </c>
      <c r="I732" s="549">
        <f t="shared" si="207"/>
        <v>1.0640000000000001</v>
      </c>
      <c r="J732" s="549">
        <f t="shared" si="207"/>
        <v>0</v>
      </c>
      <c r="K732" s="549">
        <f t="shared" si="207"/>
        <v>0</v>
      </c>
      <c r="L732" s="549">
        <f t="shared" si="207"/>
        <v>0</v>
      </c>
      <c r="M732" s="549">
        <f t="shared" si="207"/>
        <v>0</v>
      </c>
      <c r="N732" s="549">
        <f t="shared" si="207"/>
        <v>0</v>
      </c>
      <c r="O732" s="549">
        <f t="shared" si="207"/>
        <v>0</v>
      </c>
      <c r="P732" s="549">
        <f t="shared" si="207"/>
        <v>1.0449999999999999</v>
      </c>
      <c r="Q732" s="593">
        <f t="shared" si="207"/>
        <v>0</v>
      </c>
      <c r="R732" s="538"/>
    </row>
    <row r="733" spans="1:18" ht="34.5" hidden="1" customHeight="1">
      <c r="A733" s="1105"/>
      <c r="B733" s="1106"/>
      <c r="C733" s="1106"/>
      <c r="D733" s="1106"/>
      <c r="E733" s="1106"/>
      <c r="F733" s="1106"/>
      <c r="G733" s="1107"/>
      <c r="H733" s="1106"/>
      <c r="I733" s="1106"/>
      <c r="J733" s="1129"/>
      <c r="K733" s="1106"/>
      <c r="L733" s="1129"/>
      <c r="M733" s="1106"/>
      <c r="N733" s="1129"/>
      <c r="O733" s="1106"/>
      <c r="P733" s="1129"/>
      <c r="Q733" s="1108"/>
      <c r="R733" s="551"/>
    </row>
    <row r="734" spans="1:18" ht="34.5" customHeight="1">
      <c r="A734" s="1110" t="s">
        <v>600</v>
      </c>
      <c r="B734" s="1111"/>
      <c r="C734" s="1111"/>
      <c r="D734" s="1111"/>
      <c r="E734" s="1111"/>
      <c r="F734" s="1112"/>
      <c r="G734" s="541"/>
      <c r="H734" s="525">
        <f t="shared" ref="H734:H736" si="208">H728</f>
        <v>0</v>
      </c>
      <c r="I734" s="543">
        <f t="shared" ref="I734:I738" si="209">SUM(I728,H734)</f>
        <v>1.0640000000000001</v>
      </c>
      <c r="J734" s="526">
        <f t="shared" ref="J734:J738" si="210">SUM(J728,I734)</f>
        <v>1.0640000000000001</v>
      </c>
      <c r="K734" s="544">
        <f t="shared" ref="K734:K738" si="211">SUM(K728,J734)</f>
        <v>1.0640000000000001</v>
      </c>
      <c r="L734" s="526">
        <f t="shared" ref="L734:L738" si="212">SUM(L728,K734)</f>
        <v>1.0640000000000001</v>
      </c>
      <c r="M734" s="544">
        <f t="shared" ref="M734:M738" si="213">SUM(M728,L734)</f>
        <v>1.0640000000000001</v>
      </c>
      <c r="N734" s="526">
        <f t="shared" ref="N734:N738" si="214">SUM(N728,M734)</f>
        <v>1.0640000000000001</v>
      </c>
      <c r="O734" s="544">
        <f t="shared" ref="O734:O738" si="215">SUM(O728,N734)</f>
        <v>1.0640000000000001</v>
      </c>
      <c r="P734" s="526">
        <f t="shared" ref="P734:P738" si="216">SUM(P728,O734)</f>
        <v>1.0640000000000001</v>
      </c>
      <c r="Q734" s="594">
        <f t="shared" ref="Q734:Q738" si="217">SUM(Q728,P734)</f>
        <v>1.0640000000000001</v>
      </c>
      <c r="R734" s="544"/>
    </row>
    <row r="735" spans="1:18" ht="34.5" customHeight="1">
      <c r="A735" s="1113" t="s">
        <v>601</v>
      </c>
      <c r="B735" s="1114"/>
      <c r="C735" s="1114"/>
      <c r="D735" s="1114"/>
      <c r="E735" s="1114"/>
      <c r="F735" s="1115"/>
      <c r="G735" s="595"/>
      <c r="H735" s="542">
        <f t="shared" si="208"/>
        <v>0</v>
      </c>
      <c r="I735" s="525">
        <f t="shared" si="209"/>
        <v>0</v>
      </c>
      <c r="J735" s="596">
        <f t="shared" si="210"/>
        <v>0</v>
      </c>
      <c r="K735" s="525">
        <f t="shared" si="211"/>
        <v>0</v>
      </c>
      <c r="L735" s="596">
        <f t="shared" si="212"/>
        <v>0</v>
      </c>
      <c r="M735" s="525">
        <f t="shared" si="213"/>
        <v>0</v>
      </c>
      <c r="N735" s="596">
        <f t="shared" si="214"/>
        <v>0</v>
      </c>
      <c r="O735" s="525">
        <f t="shared" si="215"/>
        <v>0</v>
      </c>
      <c r="P735" s="596">
        <f t="shared" si="216"/>
        <v>0</v>
      </c>
      <c r="Q735" s="525">
        <f t="shared" si="217"/>
        <v>0</v>
      </c>
      <c r="R735" s="542"/>
    </row>
    <row r="736" spans="1:18" ht="34.5" customHeight="1">
      <c r="A736" s="1116" t="s">
        <v>602</v>
      </c>
      <c r="B736" s="1117"/>
      <c r="C736" s="1117"/>
      <c r="D736" s="1117"/>
      <c r="E736" s="1117"/>
      <c r="F736" s="1118"/>
      <c r="G736" s="541"/>
      <c r="H736" s="525">
        <f t="shared" si="208"/>
        <v>0</v>
      </c>
      <c r="I736" s="542">
        <f t="shared" si="209"/>
        <v>0</v>
      </c>
      <c r="J736" s="525">
        <f t="shared" si="210"/>
        <v>0</v>
      </c>
      <c r="K736" s="542">
        <f t="shared" si="211"/>
        <v>0</v>
      </c>
      <c r="L736" s="525">
        <f t="shared" si="212"/>
        <v>0</v>
      </c>
      <c r="M736" s="542">
        <f t="shared" si="213"/>
        <v>0</v>
      </c>
      <c r="N736" s="525">
        <f t="shared" si="214"/>
        <v>0</v>
      </c>
      <c r="O736" s="542">
        <f t="shared" si="215"/>
        <v>0</v>
      </c>
      <c r="P736" s="525">
        <f t="shared" si="216"/>
        <v>1.0449999999999999</v>
      </c>
      <c r="Q736" s="543">
        <f t="shared" si="217"/>
        <v>1.0449999999999999</v>
      </c>
      <c r="R736" s="544"/>
    </row>
    <row r="737" spans="1:18" ht="34.5" customHeight="1">
      <c r="A737" s="1090" t="s">
        <v>603</v>
      </c>
      <c r="B737" s="1091"/>
      <c r="C737" s="1091"/>
      <c r="D737" s="1091"/>
      <c r="E737" s="1091"/>
      <c r="F737" s="1092"/>
      <c r="G737" s="546"/>
      <c r="H737" s="532">
        <f>SUM(H734:H735)</f>
        <v>0</v>
      </c>
      <c r="I737" s="547">
        <f t="shared" si="209"/>
        <v>1.0640000000000001</v>
      </c>
      <c r="J737" s="548">
        <f t="shared" si="210"/>
        <v>1.0640000000000001</v>
      </c>
      <c r="K737" s="547">
        <f t="shared" si="211"/>
        <v>1.0640000000000001</v>
      </c>
      <c r="L737" s="548">
        <f t="shared" si="212"/>
        <v>1.0640000000000001</v>
      </c>
      <c r="M737" s="547">
        <f t="shared" si="213"/>
        <v>1.0640000000000001</v>
      </c>
      <c r="N737" s="548">
        <f t="shared" si="214"/>
        <v>1.0640000000000001</v>
      </c>
      <c r="O737" s="547">
        <f t="shared" si="215"/>
        <v>1.0640000000000001</v>
      </c>
      <c r="P737" s="548">
        <f t="shared" si="216"/>
        <v>1.0640000000000001</v>
      </c>
      <c r="Q737" s="547">
        <f t="shared" si="217"/>
        <v>1.0640000000000001</v>
      </c>
      <c r="R737" s="548"/>
    </row>
    <row r="738" spans="1:18" ht="34.5" customHeight="1">
      <c r="A738" s="1093" t="s">
        <v>604</v>
      </c>
      <c r="B738" s="1094"/>
      <c r="C738" s="1094"/>
      <c r="D738" s="1094"/>
      <c r="E738" s="1094"/>
      <c r="F738" s="1095"/>
      <c r="G738" s="546"/>
      <c r="H738" s="549">
        <f>SUM(H734:H736)</f>
        <v>0</v>
      </c>
      <c r="I738" s="538">
        <f t="shared" si="209"/>
        <v>1.0640000000000001</v>
      </c>
      <c r="J738" s="550">
        <f t="shared" si="210"/>
        <v>1.0640000000000001</v>
      </c>
      <c r="K738" s="538">
        <f t="shared" si="211"/>
        <v>1.0640000000000001</v>
      </c>
      <c r="L738" s="550">
        <f t="shared" si="212"/>
        <v>1.0640000000000001</v>
      </c>
      <c r="M738" s="538">
        <f t="shared" si="213"/>
        <v>1.0640000000000001</v>
      </c>
      <c r="N738" s="550">
        <f t="shared" si="214"/>
        <v>1.0640000000000001</v>
      </c>
      <c r="O738" s="538">
        <f t="shared" si="215"/>
        <v>1.0640000000000001</v>
      </c>
      <c r="P738" s="550">
        <f t="shared" si="216"/>
        <v>2.109</v>
      </c>
      <c r="Q738" s="539">
        <f t="shared" si="217"/>
        <v>2.109</v>
      </c>
      <c r="R738" s="538"/>
    </row>
    <row r="739" spans="1:18" ht="34.5" customHeight="1">
      <c r="A739" s="1105"/>
      <c r="B739" s="1106"/>
      <c r="C739" s="1106"/>
      <c r="D739" s="1106"/>
      <c r="E739" s="1106"/>
      <c r="F739" s="1106"/>
      <c r="G739" s="1107"/>
      <c r="H739" s="1106"/>
      <c r="I739" s="1106"/>
      <c r="J739" s="1106"/>
      <c r="K739" s="1106"/>
      <c r="L739" s="1106"/>
      <c r="M739" s="1106"/>
      <c r="N739" s="1106"/>
      <c r="O739" s="1106"/>
      <c r="P739" s="1106"/>
      <c r="Q739" s="1108"/>
      <c r="R739" s="551"/>
    </row>
    <row r="740" spans="1:18" s="597" customFormat="1" ht="34.5" customHeight="1">
      <c r="A740" s="1041" t="s">
        <v>605</v>
      </c>
      <c r="B740" s="1042"/>
      <c r="C740" s="1042"/>
      <c r="D740" s="1042"/>
      <c r="E740" s="1042"/>
      <c r="F740" s="1042"/>
      <c r="G740" s="1109"/>
      <c r="H740" s="1042"/>
      <c r="I740" s="1042"/>
      <c r="J740" s="1042"/>
      <c r="K740" s="1042"/>
      <c r="L740" s="1042"/>
      <c r="M740" s="1042"/>
      <c r="N740" s="1042"/>
      <c r="O740" s="1042"/>
      <c r="P740" s="1042"/>
      <c r="Q740" s="1045"/>
      <c r="R740" s="480"/>
    </row>
    <row r="741" spans="1:18" ht="34.5" customHeight="1">
      <c r="A741" s="741">
        <v>116</v>
      </c>
      <c r="B741" s="71" t="s">
        <v>498</v>
      </c>
      <c r="C741" s="1046" t="s">
        <v>465</v>
      </c>
      <c r="D741" s="73" t="s">
        <v>606</v>
      </c>
      <c r="E741" s="796" t="s">
        <v>48</v>
      </c>
      <c r="F741" s="124" t="s">
        <v>283</v>
      </c>
      <c r="G741" s="151">
        <f>R741*O4</f>
        <v>0.5</v>
      </c>
      <c r="H741" s="185">
        <v>0.73839999999999995</v>
      </c>
      <c r="I741" s="186"/>
      <c r="J741" s="185"/>
      <c r="K741" s="186"/>
      <c r="L741" s="185"/>
      <c r="M741" s="186"/>
      <c r="N741" s="185"/>
      <c r="O741" s="186"/>
      <c r="P741" s="185"/>
      <c r="Q741" s="187"/>
      <c r="R741" s="188">
        <v>0.5</v>
      </c>
    </row>
    <row r="742" spans="1:18" ht="34.5" customHeight="1">
      <c r="A742" s="742"/>
      <c r="B742" s="97" t="s">
        <v>607</v>
      </c>
      <c r="C742" s="1046"/>
      <c r="D742" s="82"/>
      <c r="E742" s="1047"/>
      <c r="F742" s="113" t="s">
        <v>285</v>
      </c>
      <c r="G742" s="127"/>
      <c r="H742" s="190"/>
      <c r="I742" s="185"/>
      <c r="J742" s="191"/>
      <c r="K742" s="185"/>
      <c r="L742" s="191"/>
      <c r="M742" s="185"/>
      <c r="N742" s="191"/>
      <c r="O742" s="185"/>
      <c r="P742" s="191"/>
      <c r="Q742" s="185"/>
      <c r="R742" s="190"/>
    </row>
    <row r="743" spans="1:18" ht="34.5" customHeight="1">
      <c r="A743" s="742"/>
      <c r="B743" s="89" t="s">
        <v>608</v>
      </c>
      <c r="C743" s="1046"/>
      <c r="D743" s="90"/>
      <c r="E743" s="1047"/>
      <c r="F743" s="116" t="s">
        <v>53</v>
      </c>
      <c r="G743" s="114"/>
      <c r="H743" s="185"/>
      <c r="I743" s="192"/>
      <c r="J743" s="185"/>
      <c r="K743" s="192"/>
      <c r="L743" s="185"/>
      <c r="M743" s="192"/>
      <c r="N743" s="185"/>
      <c r="O743" s="192"/>
      <c r="P743" s="185"/>
      <c r="Q743" s="193"/>
      <c r="R743" s="194"/>
    </row>
    <row r="744" spans="1:18" ht="34.5" customHeight="1">
      <c r="A744" s="743"/>
      <c r="B744" s="102"/>
      <c r="C744" s="1046"/>
      <c r="D744" s="132"/>
      <c r="E744" s="1047"/>
      <c r="F744" s="174"/>
      <c r="G744" s="175"/>
      <c r="H744" s="1080"/>
      <c r="I744" s="1048"/>
      <c r="J744" s="1048"/>
      <c r="K744" s="1048"/>
      <c r="L744" s="1048"/>
      <c r="M744" s="1048"/>
      <c r="N744" s="1048"/>
      <c r="O744" s="1048"/>
      <c r="P744" s="1048"/>
      <c r="Q744" s="1048"/>
      <c r="R744" s="522"/>
    </row>
    <row r="745" spans="1:18" ht="34.5" hidden="1" customHeight="1">
      <c r="A745" s="1110" t="s">
        <v>609</v>
      </c>
      <c r="B745" s="1111"/>
      <c r="C745" s="1111"/>
      <c r="D745" s="1111"/>
      <c r="E745" s="1112"/>
      <c r="F745" s="555">
        <f t="shared" ref="F745:F747" si="218">SUM(H745:Q745)</f>
        <v>0.73839999999999995</v>
      </c>
      <c r="G745" s="556"/>
      <c r="H745" s="555">
        <f t="shared" ref="H745:H747" si="219">H741</f>
        <v>0.73839999999999995</v>
      </c>
      <c r="I745" s="555">
        <f t="shared" ref="I745:I747" si="220">I741</f>
        <v>0</v>
      </c>
      <c r="J745" s="555">
        <f t="shared" ref="J745:J747" si="221">J741</f>
        <v>0</v>
      </c>
      <c r="K745" s="555">
        <f t="shared" ref="K745:K747" si="222">K741</f>
        <v>0</v>
      </c>
      <c r="L745" s="555">
        <f t="shared" ref="L745:L747" si="223">L741</f>
        <v>0</v>
      </c>
      <c r="M745" s="555">
        <f t="shared" ref="M745:M747" si="224">M741</f>
        <v>0</v>
      </c>
      <c r="N745" s="555">
        <f t="shared" ref="N745:N747" si="225">N741</f>
        <v>0</v>
      </c>
      <c r="O745" s="555">
        <f t="shared" ref="O745:O747" si="226">O741</f>
        <v>0</v>
      </c>
      <c r="P745" s="555">
        <f t="shared" ref="P745:P747" si="227">P741</f>
        <v>0</v>
      </c>
      <c r="Q745" s="557">
        <f t="shared" ref="Q745:Q747" si="228">Q741</f>
        <v>0</v>
      </c>
      <c r="R745" s="542">
        <f t="shared" ref="R745:R747" si="229">R741</f>
        <v>0.5</v>
      </c>
    </row>
    <row r="746" spans="1:18" ht="34.5" hidden="1" customHeight="1">
      <c r="A746" s="1113" t="s">
        <v>610</v>
      </c>
      <c r="B746" s="1114"/>
      <c r="C746" s="1114"/>
      <c r="D746" s="1114"/>
      <c r="E746" s="1115"/>
      <c r="F746" s="555">
        <f t="shared" si="218"/>
        <v>0</v>
      </c>
      <c r="G746" s="556"/>
      <c r="H746" s="555">
        <f t="shared" si="219"/>
        <v>0</v>
      </c>
      <c r="I746" s="555">
        <f t="shared" si="220"/>
        <v>0</v>
      </c>
      <c r="J746" s="555">
        <f t="shared" si="221"/>
        <v>0</v>
      </c>
      <c r="K746" s="555">
        <f t="shared" si="222"/>
        <v>0</v>
      </c>
      <c r="L746" s="555">
        <f t="shared" si="223"/>
        <v>0</v>
      </c>
      <c r="M746" s="555">
        <f t="shared" si="224"/>
        <v>0</v>
      </c>
      <c r="N746" s="555">
        <f t="shared" si="225"/>
        <v>0</v>
      </c>
      <c r="O746" s="555">
        <f t="shared" si="226"/>
        <v>0</v>
      </c>
      <c r="P746" s="555">
        <f t="shared" si="227"/>
        <v>0</v>
      </c>
      <c r="Q746" s="557">
        <f t="shared" si="228"/>
        <v>0</v>
      </c>
      <c r="R746" s="542">
        <f t="shared" si="229"/>
        <v>0</v>
      </c>
    </row>
    <row r="747" spans="1:18" ht="34.5" hidden="1" customHeight="1">
      <c r="A747" s="1116" t="s">
        <v>611</v>
      </c>
      <c r="B747" s="1117"/>
      <c r="C747" s="1117"/>
      <c r="D747" s="1117"/>
      <c r="E747" s="1118"/>
      <c r="F747" s="542">
        <f t="shared" si="218"/>
        <v>0</v>
      </c>
      <c r="G747" s="556"/>
      <c r="H747" s="555">
        <f t="shared" si="219"/>
        <v>0</v>
      </c>
      <c r="I747" s="555">
        <f t="shared" si="220"/>
        <v>0</v>
      </c>
      <c r="J747" s="555">
        <f t="shared" si="221"/>
        <v>0</v>
      </c>
      <c r="K747" s="555">
        <f t="shared" si="222"/>
        <v>0</v>
      </c>
      <c r="L747" s="555">
        <f t="shared" si="223"/>
        <v>0</v>
      </c>
      <c r="M747" s="555">
        <f t="shared" si="224"/>
        <v>0</v>
      </c>
      <c r="N747" s="555">
        <f t="shared" si="225"/>
        <v>0</v>
      </c>
      <c r="O747" s="555">
        <f t="shared" si="226"/>
        <v>0</v>
      </c>
      <c r="P747" s="555">
        <f t="shared" si="227"/>
        <v>0</v>
      </c>
      <c r="Q747" s="557">
        <f t="shared" si="228"/>
        <v>0</v>
      </c>
      <c r="R747" s="542">
        <f t="shared" si="229"/>
        <v>0</v>
      </c>
    </row>
    <row r="748" spans="1:18" ht="34.5" hidden="1" customHeight="1">
      <c r="A748" s="1090" t="s">
        <v>612</v>
      </c>
      <c r="B748" s="1091"/>
      <c r="C748" s="1091"/>
      <c r="D748" s="1091"/>
      <c r="E748" s="1092"/>
      <c r="F748" s="532">
        <f>SUM(F745:F746)</f>
        <v>0.73839999999999995</v>
      </c>
      <c r="G748" s="549"/>
      <c r="H748" s="532">
        <f t="shared" ref="H748:R748" si="230">SUM(H745:H746)</f>
        <v>0.73839999999999995</v>
      </c>
      <c r="I748" s="532">
        <f t="shared" si="230"/>
        <v>0</v>
      </c>
      <c r="J748" s="532">
        <f t="shared" si="230"/>
        <v>0</v>
      </c>
      <c r="K748" s="532">
        <f t="shared" si="230"/>
        <v>0</v>
      </c>
      <c r="L748" s="532">
        <f t="shared" si="230"/>
        <v>0</v>
      </c>
      <c r="M748" s="532">
        <f t="shared" si="230"/>
        <v>0</v>
      </c>
      <c r="N748" s="532">
        <f t="shared" si="230"/>
        <v>0</v>
      </c>
      <c r="O748" s="532">
        <f t="shared" si="230"/>
        <v>0</v>
      </c>
      <c r="P748" s="532">
        <f t="shared" si="230"/>
        <v>0</v>
      </c>
      <c r="Q748" s="560">
        <f t="shared" si="230"/>
        <v>0</v>
      </c>
      <c r="R748" s="548">
        <f t="shared" si="230"/>
        <v>0.5</v>
      </c>
    </row>
    <row r="749" spans="1:18" ht="34.5" hidden="1" customHeight="1">
      <c r="A749" s="1093" t="s">
        <v>613</v>
      </c>
      <c r="B749" s="1094"/>
      <c r="C749" s="1094"/>
      <c r="D749" s="1094"/>
      <c r="E749" s="1095"/>
      <c r="F749" s="538">
        <f>SUM(F745:F747)</f>
        <v>0.73839999999999995</v>
      </c>
      <c r="G749" s="538"/>
      <c r="H749" s="538">
        <f t="shared" ref="H749:R749" si="231">SUM(H745:H747)</f>
        <v>0.73839999999999995</v>
      </c>
      <c r="I749" s="538">
        <f t="shared" si="231"/>
        <v>0</v>
      </c>
      <c r="J749" s="538">
        <f t="shared" si="231"/>
        <v>0</v>
      </c>
      <c r="K749" s="538">
        <f t="shared" si="231"/>
        <v>0</v>
      </c>
      <c r="L749" s="538">
        <f t="shared" si="231"/>
        <v>0</v>
      </c>
      <c r="M749" s="538">
        <f t="shared" si="231"/>
        <v>0</v>
      </c>
      <c r="N749" s="538">
        <f t="shared" si="231"/>
        <v>0</v>
      </c>
      <c r="O749" s="538">
        <f t="shared" si="231"/>
        <v>0</v>
      </c>
      <c r="P749" s="538">
        <f t="shared" si="231"/>
        <v>0</v>
      </c>
      <c r="Q749" s="539">
        <f t="shared" si="231"/>
        <v>0</v>
      </c>
      <c r="R749" s="538">
        <f t="shared" si="231"/>
        <v>0.5</v>
      </c>
    </row>
    <row r="750" spans="1:18" ht="34.5" hidden="1" customHeight="1">
      <c r="A750" s="1105"/>
      <c r="B750" s="1106"/>
      <c r="C750" s="1106"/>
      <c r="D750" s="1106"/>
      <c r="E750" s="1106"/>
      <c r="F750" s="1106"/>
      <c r="G750" s="1107"/>
      <c r="H750" s="1106"/>
      <c r="I750" s="1106"/>
      <c r="J750" s="1106"/>
      <c r="K750" s="1106"/>
      <c r="L750" s="1106"/>
      <c r="M750" s="1106"/>
      <c r="N750" s="1106"/>
      <c r="O750" s="1106"/>
      <c r="P750" s="1106"/>
      <c r="Q750" s="1108"/>
      <c r="R750" s="551"/>
    </row>
    <row r="751" spans="1:18" ht="34.5" customHeight="1">
      <c r="A751" s="1110" t="s">
        <v>614</v>
      </c>
      <c r="B751" s="1111"/>
      <c r="C751" s="1111"/>
      <c r="D751" s="1111"/>
      <c r="E751" s="1111"/>
      <c r="F751" s="1112"/>
      <c r="G751" s="541"/>
      <c r="H751" s="525">
        <f t="shared" ref="H751:H753" si="232">H745</f>
        <v>0.73839999999999995</v>
      </c>
      <c r="I751" s="542">
        <f t="shared" ref="I751:I755" si="233">SUM(I745,H751)</f>
        <v>0.73839999999999995</v>
      </c>
      <c r="J751" s="525">
        <f t="shared" ref="J751:J755" si="234">SUM(J745,I751)</f>
        <v>0.73839999999999995</v>
      </c>
      <c r="K751" s="542">
        <f t="shared" ref="K751:K755" si="235">SUM(K745,J751)</f>
        <v>0.73839999999999995</v>
      </c>
      <c r="L751" s="525">
        <f t="shared" ref="L751:L755" si="236">SUM(L745,K751)</f>
        <v>0.73839999999999995</v>
      </c>
      <c r="M751" s="542">
        <f t="shared" ref="M751:M755" si="237">SUM(M745,L751)</f>
        <v>0.73839999999999995</v>
      </c>
      <c r="N751" s="525">
        <f t="shared" ref="N751:N755" si="238">SUM(N745,M751)</f>
        <v>0.73839999999999995</v>
      </c>
      <c r="O751" s="542">
        <f t="shared" ref="O751:O755" si="239">SUM(O745,N751)</f>
        <v>0.73839999999999995</v>
      </c>
      <c r="P751" s="525">
        <f t="shared" ref="P751:P755" si="240">SUM(P745,O751)</f>
        <v>0.73839999999999995</v>
      </c>
      <c r="Q751" s="543">
        <f t="shared" ref="Q751:Q755" si="241">SUM(Q745,P751)</f>
        <v>0.73839999999999995</v>
      </c>
      <c r="R751" s="544"/>
    </row>
    <row r="752" spans="1:18" ht="34.5" customHeight="1">
      <c r="A752" s="1113" t="s">
        <v>615</v>
      </c>
      <c r="B752" s="1114"/>
      <c r="C752" s="1114"/>
      <c r="D752" s="1114"/>
      <c r="E752" s="1114"/>
      <c r="F752" s="1115"/>
      <c r="G752" s="595"/>
      <c r="H752" s="542">
        <f t="shared" si="232"/>
        <v>0</v>
      </c>
      <c r="I752" s="525">
        <f t="shared" si="233"/>
        <v>0</v>
      </c>
      <c r="J752" s="542">
        <f t="shared" si="234"/>
        <v>0</v>
      </c>
      <c r="K752" s="525">
        <f t="shared" si="235"/>
        <v>0</v>
      </c>
      <c r="L752" s="542">
        <f t="shared" si="236"/>
        <v>0</v>
      </c>
      <c r="M752" s="525">
        <f t="shared" si="237"/>
        <v>0</v>
      </c>
      <c r="N752" s="542">
        <f t="shared" si="238"/>
        <v>0</v>
      </c>
      <c r="O752" s="525">
        <f t="shared" si="239"/>
        <v>0</v>
      </c>
      <c r="P752" s="542">
        <f t="shared" si="240"/>
        <v>0</v>
      </c>
      <c r="Q752" s="525">
        <f t="shared" si="241"/>
        <v>0</v>
      </c>
      <c r="R752" s="542"/>
    </row>
    <row r="753" spans="1:18" ht="34.5" customHeight="1">
      <c r="A753" s="1116" t="s">
        <v>616</v>
      </c>
      <c r="B753" s="1117"/>
      <c r="C753" s="1117"/>
      <c r="D753" s="1117"/>
      <c r="E753" s="1117"/>
      <c r="F753" s="1118"/>
      <c r="G753" s="541"/>
      <c r="H753" s="525">
        <f t="shared" si="232"/>
        <v>0</v>
      </c>
      <c r="I753" s="542">
        <f t="shared" si="233"/>
        <v>0</v>
      </c>
      <c r="J753" s="525">
        <f t="shared" si="234"/>
        <v>0</v>
      </c>
      <c r="K753" s="542">
        <f t="shared" si="235"/>
        <v>0</v>
      </c>
      <c r="L753" s="525">
        <f t="shared" si="236"/>
        <v>0</v>
      </c>
      <c r="M753" s="542">
        <f t="shared" si="237"/>
        <v>0</v>
      </c>
      <c r="N753" s="525">
        <f t="shared" si="238"/>
        <v>0</v>
      </c>
      <c r="O753" s="542">
        <f t="shared" si="239"/>
        <v>0</v>
      </c>
      <c r="P753" s="525">
        <f t="shared" si="240"/>
        <v>0</v>
      </c>
      <c r="Q753" s="543">
        <f t="shared" si="241"/>
        <v>0</v>
      </c>
      <c r="R753" s="544"/>
    </row>
    <row r="754" spans="1:18" ht="34.5" customHeight="1">
      <c r="A754" s="1090" t="s">
        <v>617</v>
      </c>
      <c r="B754" s="1091"/>
      <c r="C754" s="1091"/>
      <c r="D754" s="1091"/>
      <c r="E754" s="1091"/>
      <c r="F754" s="1092"/>
      <c r="G754" s="546"/>
      <c r="H754" s="532">
        <f>SUM(H751:H752)</f>
        <v>0.73839999999999995</v>
      </c>
      <c r="I754" s="547">
        <f t="shared" si="233"/>
        <v>0.73839999999999995</v>
      </c>
      <c r="J754" s="548">
        <f t="shared" si="234"/>
        <v>0.73839999999999995</v>
      </c>
      <c r="K754" s="547">
        <f t="shared" si="235"/>
        <v>0.73839999999999995</v>
      </c>
      <c r="L754" s="548">
        <f t="shared" si="236"/>
        <v>0.73839999999999995</v>
      </c>
      <c r="M754" s="547">
        <f t="shared" si="237"/>
        <v>0.73839999999999995</v>
      </c>
      <c r="N754" s="548">
        <f t="shared" si="238"/>
        <v>0.73839999999999995</v>
      </c>
      <c r="O754" s="547">
        <f t="shared" si="239"/>
        <v>0.73839999999999995</v>
      </c>
      <c r="P754" s="548">
        <f t="shared" si="240"/>
        <v>0.73839999999999995</v>
      </c>
      <c r="Q754" s="547">
        <f t="shared" si="241"/>
        <v>0.73839999999999995</v>
      </c>
      <c r="R754" s="548"/>
    </row>
    <row r="755" spans="1:18" ht="34.5" customHeight="1">
      <c r="A755" s="1093" t="s">
        <v>618</v>
      </c>
      <c r="B755" s="1094"/>
      <c r="C755" s="1094"/>
      <c r="D755" s="1094"/>
      <c r="E755" s="1094"/>
      <c r="F755" s="1095"/>
      <c r="G755" s="546"/>
      <c r="H755" s="549">
        <f>SUM(H751:H753)</f>
        <v>0.73839999999999995</v>
      </c>
      <c r="I755" s="538">
        <f t="shared" si="233"/>
        <v>0.73839999999999995</v>
      </c>
      <c r="J755" s="550">
        <f t="shared" si="234"/>
        <v>0.73839999999999995</v>
      </c>
      <c r="K755" s="538">
        <f t="shared" si="235"/>
        <v>0.73839999999999995</v>
      </c>
      <c r="L755" s="550">
        <f t="shared" si="236"/>
        <v>0.73839999999999995</v>
      </c>
      <c r="M755" s="538">
        <f t="shared" si="237"/>
        <v>0.73839999999999995</v>
      </c>
      <c r="N755" s="550">
        <f t="shared" si="238"/>
        <v>0.73839999999999995</v>
      </c>
      <c r="O755" s="538">
        <f t="shared" si="239"/>
        <v>0.73839999999999995</v>
      </c>
      <c r="P755" s="550">
        <f t="shared" si="240"/>
        <v>0.73839999999999995</v>
      </c>
      <c r="Q755" s="539">
        <f t="shared" si="241"/>
        <v>0.73839999999999995</v>
      </c>
      <c r="R755" s="538"/>
    </row>
    <row r="756" spans="1:18" ht="34.5" customHeight="1">
      <c r="A756" s="1105"/>
      <c r="B756" s="1106"/>
      <c r="C756" s="1106"/>
      <c r="D756" s="1106"/>
      <c r="E756" s="1106"/>
      <c r="F756" s="1106"/>
      <c r="G756" s="1107"/>
      <c r="H756" s="1106"/>
      <c r="I756" s="1106"/>
      <c r="J756" s="1106"/>
      <c r="K756" s="1106"/>
      <c r="L756" s="1106"/>
      <c r="M756" s="1106"/>
      <c r="N756" s="1106"/>
      <c r="O756" s="1106"/>
      <c r="P756" s="1106"/>
      <c r="Q756" s="1108"/>
      <c r="R756" s="551"/>
    </row>
    <row r="757" spans="1:18" ht="34.5" hidden="1" customHeight="1">
      <c r="A757" s="1105"/>
      <c r="B757" s="1106"/>
      <c r="C757" s="1106"/>
      <c r="D757" s="1106"/>
      <c r="E757" s="1106"/>
      <c r="F757" s="1106"/>
      <c r="G757" s="1107"/>
      <c r="H757" s="1106"/>
      <c r="I757" s="1106"/>
      <c r="J757" s="1106"/>
      <c r="K757" s="1106"/>
      <c r="L757" s="1106"/>
      <c r="M757" s="1106"/>
      <c r="N757" s="1106"/>
      <c r="O757" s="1106"/>
      <c r="P757" s="1106"/>
      <c r="Q757" s="1108"/>
      <c r="R757" s="551"/>
    </row>
    <row r="758" spans="1:18" ht="34.5" hidden="1" customHeight="1">
      <c r="A758" s="1110" t="s">
        <v>619</v>
      </c>
      <c r="B758" s="1111"/>
      <c r="C758" s="1111"/>
      <c r="D758" s="1111"/>
      <c r="E758" s="1112"/>
      <c r="F758" s="555">
        <f t="shared" ref="F758:F760" si="242">SUM(H758:Q758)</f>
        <v>3.5802</v>
      </c>
      <c r="G758" s="524"/>
      <c r="H758" s="598">
        <f t="shared" ref="H758:H760" si="243">SUM(H669,H694,H728,H745)</f>
        <v>2.5162</v>
      </c>
      <c r="I758" s="599">
        <f t="shared" ref="I758:I760" si="244">SUM(I669,I694,I728,I745)</f>
        <v>1.0640000000000001</v>
      </c>
      <c r="J758" s="598">
        <f t="shared" ref="J758:J760" si="245">SUM(J669,J694,J728,J745)</f>
        <v>0</v>
      </c>
      <c r="K758" s="599">
        <f t="shared" ref="K758:K760" si="246">SUM(K669,K694,K728,K745)</f>
        <v>0</v>
      </c>
      <c r="L758" s="598">
        <f t="shared" ref="L758:L760" si="247">SUM(L669,L694,L728,L745)</f>
        <v>0</v>
      </c>
      <c r="M758" s="599">
        <f t="shared" ref="M758:M760" si="248">SUM(M669,M694,M728,M745)</f>
        <v>0</v>
      </c>
      <c r="N758" s="598">
        <f t="shared" ref="N758:N760" si="249">SUM(N669,N694,N728,N745)</f>
        <v>0</v>
      </c>
      <c r="O758" s="599">
        <f t="shared" ref="O758:O760" si="250">SUM(O669,O694,O728,O745)</f>
        <v>0</v>
      </c>
      <c r="P758" s="598">
        <f t="shared" ref="P758:P760" si="251">SUM(P669,P694,P728,P745)</f>
        <v>0</v>
      </c>
      <c r="Q758" s="600">
        <f t="shared" ref="Q758:Q760" si="252">SUM(Q669,Q694,Q728,Q745)</f>
        <v>0</v>
      </c>
      <c r="R758" s="601"/>
    </row>
    <row r="759" spans="1:18" ht="34.5" hidden="1" customHeight="1">
      <c r="A759" s="1113" t="s">
        <v>620</v>
      </c>
      <c r="B759" s="1114"/>
      <c r="C759" s="1114"/>
      <c r="D759" s="1114"/>
      <c r="E759" s="1115"/>
      <c r="F759" s="555">
        <f t="shared" si="242"/>
        <v>0</v>
      </c>
      <c r="G759" s="556"/>
      <c r="H759" s="602">
        <f t="shared" si="243"/>
        <v>0</v>
      </c>
      <c r="I759" s="598">
        <f t="shared" si="244"/>
        <v>0</v>
      </c>
      <c r="J759" s="602">
        <f t="shared" si="245"/>
        <v>0</v>
      </c>
      <c r="K759" s="598">
        <f t="shared" si="246"/>
        <v>0</v>
      </c>
      <c r="L759" s="602">
        <f t="shared" si="247"/>
        <v>0</v>
      </c>
      <c r="M759" s="598">
        <f t="shared" si="248"/>
        <v>0</v>
      </c>
      <c r="N759" s="602">
        <f t="shared" si="249"/>
        <v>0</v>
      </c>
      <c r="O759" s="598">
        <f t="shared" si="250"/>
        <v>0</v>
      </c>
      <c r="P759" s="602">
        <f t="shared" si="251"/>
        <v>0</v>
      </c>
      <c r="Q759" s="598">
        <f t="shared" si="252"/>
        <v>0</v>
      </c>
      <c r="R759" s="602"/>
    </row>
    <row r="760" spans="1:18" ht="34.5" hidden="1" customHeight="1">
      <c r="A760" s="1116" t="s">
        <v>621</v>
      </c>
      <c r="B760" s="1117"/>
      <c r="C760" s="1117"/>
      <c r="D760" s="1117"/>
      <c r="E760" s="1118"/>
      <c r="F760" s="531">
        <f t="shared" si="242"/>
        <v>3.8704999999999998</v>
      </c>
      <c r="G760" s="524"/>
      <c r="H760" s="598">
        <f t="shared" si="243"/>
        <v>0</v>
      </c>
      <c r="I760" s="603">
        <f t="shared" si="244"/>
        <v>0</v>
      </c>
      <c r="J760" s="598">
        <f t="shared" si="245"/>
        <v>0</v>
      </c>
      <c r="K760" s="603">
        <f t="shared" si="246"/>
        <v>0</v>
      </c>
      <c r="L760" s="598">
        <f t="shared" si="247"/>
        <v>0</v>
      </c>
      <c r="M760" s="603">
        <f t="shared" si="248"/>
        <v>0</v>
      </c>
      <c r="N760" s="598">
        <f t="shared" si="249"/>
        <v>0</v>
      </c>
      <c r="O760" s="603">
        <f t="shared" si="250"/>
        <v>2.5701799999999997</v>
      </c>
      <c r="P760" s="598">
        <f t="shared" si="251"/>
        <v>1.3003199999999999</v>
      </c>
      <c r="Q760" s="604">
        <f t="shared" si="252"/>
        <v>0</v>
      </c>
      <c r="R760" s="605"/>
    </row>
    <row r="761" spans="1:18" ht="34.5" hidden="1" customHeight="1">
      <c r="A761" s="1090" t="s">
        <v>622</v>
      </c>
      <c r="B761" s="1091"/>
      <c r="C761" s="1091"/>
      <c r="D761" s="1091"/>
      <c r="E761" s="1092"/>
      <c r="F761" s="532">
        <f>SUM(F758:F759)</f>
        <v>3.5802</v>
      </c>
      <c r="G761" s="533"/>
      <c r="H761" s="606">
        <f t="shared" ref="H761:Q761" si="253">SUM(H758:H759)</f>
        <v>2.5162</v>
      </c>
      <c r="I761" s="606">
        <f t="shared" si="253"/>
        <v>1.0640000000000001</v>
      </c>
      <c r="J761" s="606">
        <f t="shared" si="253"/>
        <v>0</v>
      </c>
      <c r="K761" s="606">
        <f t="shared" si="253"/>
        <v>0</v>
      </c>
      <c r="L761" s="606">
        <f t="shared" si="253"/>
        <v>0</v>
      </c>
      <c r="M761" s="606">
        <f t="shared" si="253"/>
        <v>0</v>
      </c>
      <c r="N761" s="606">
        <f t="shared" si="253"/>
        <v>0</v>
      </c>
      <c r="O761" s="606">
        <f t="shared" si="253"/>
        <v>0</v>
      </c>
      <c r="P761" s="606">
        <f t="shared" si="253"/>
        <v>0</v>
      </c>
      <c r="Q761" s="607">
        <f t="shared" si="253"/>
        <v>0</v>
      </c>
      <c r="R761" s="608"/>
    </row>
    <row r="762" spans="1:18" ht="34.5" hidden="1" customHeight="1">
      <c r="A762" s="1093" t="s">
        <v>623</v>
      </c>
      <c r="B762" s="1094"/>
      <c r="C762" s="1094"/>
      <c r="D762" s="1094"/>
      <c r="E762" s="1095"/>
      <c r="F762" s="549">
        <f>SUM(F758:F760)</f>
        <v>7.4506999999999994</v>
      </c>
      <c r="G762" s="549"/>
      <c r="H762" s="609">
        <f t="shared" ref="H762:Q762" si="254">SUM(H758:H760)</f>
        <v>2.5162</v>
      </c>
      <c r="I762" s="609">
        <f t="shared" si="254"/>
        <v>1.0640000000000001</v>
      </c>
      <c r="J762" s="609">
        <f t="shared" si="254"/>
        <v>0</v>
      </c>
      <c r="K762" s="609">
        <f t="shared" si="254"/>
        <v>0</v>
      </c>
      <c r="L762" s="609">
        <f t="shared" si="254"/>
        <v>0</v>
      </c>
      <c r="M762" s="609">
        <f t="shared" si="254"/>
        <v>0</v>
      </c>
      <c r="N762" s="609">
        <f t="shared" si="254"/>
        <v>0</v>
      </c>
      <c r="O762" s="609">
        <f t="shared" si="254"/>
        <v>2.5701799999999997</v>
      </c>
      <c r="P762" s="609">
        <f t="shared" si="254"/>
        <v>1.3003199999999999</v>
      </c>
      <c r="Q762" s="610">
        <f t="shared" si="254"/>
        <v>0</v>
      </c>
      <c r="R762" s="611"/>
    </row>
    <row r="763" spans="1:18" ht="34.5" hidden="1" customHeight="1">
      <c r="A763" s="1105"/>
      <c r="B763" s="1106"/>
      <c r="C763" s="1106"/>
      <c r="D763" s="1106"/>
      <c r="E763" s="1106"/>
      <c r="F763" s="1106"/>
      <c r="G763" s="1107"/>
      <c r="H763" s="1106"/>
      <c r="I763" s="1106"/>
      <c r="J763" s="1106"/>
      <c r="K763" s="1106"/>
      <c r="L763" s="1106"/>
      <c r="M763" s="1106"/>
      <c r="N763" s="1106"/>
      <c r="O763" s="1106"/>
      <c r="P763" s="1106"/>
      <c r="Q763" s="1108"/>
      <c r="R763" s="551"/>
    </row>
    <row r="764" spans="1:18" ht="34.5" customHeight="1">
      <c r="A764" s="1110" t="s">
        <v>624</v>
      </c>
      <c r="B764" s="1111"/>
      <c r="C764" s="1111"/>
      <c r="D764" s="1111"/>
      <c r="E764" s="1111"/>
      <c r="F764" s="1112"/>
      <c r="G764" s="541"/>
      <c r="H764" s="598">
        <f t="shared" ref="H764:H766" si="255">H758</f>
        <v>2.5162</v>
      </c>
      <c r="I764" s="599">
        <f t="shared" ref="I764:I767" si="256">SUM(I758,H764)</f>
        <v>3.5802</v>
      </c>
      <c r="J764" s="598">
        <f t="shared" ref="J764:J767" si="257">SUM(J758,I764)</f>
        <v>3.5802</v>
      </c>
      <c r="K764" s="599">
        <f t="shared" ref="K764:K767" si="258">SUM(K758,J764)</f>
        <v>3.5802</v>
      </c>
      <c r="L764" s="598">
        <f t="shared" ref="L764:L767" si="259">SUM(L758,K764)</f>
        <v>3.5802</v>
      </c>
      <c r="M764" s="599">
        <f t="shared" ref="M764:M767" si="260">SUM(M758,L764)</f>
        <v>3.5802</v>
      </c>
      <c r="N764" s="598">
        <f t="shared" ref="N764:N767" si="261">SUM(N758,M764)</f>
        <v>3.5802</v>
      </c>
      <c r="O764" s="599">
        <f t="shared" ref="O764:O767" si="262">SUM(O758,N764)</f>
        <v>3.5802</v>
      </c>
      <c r="P764" s="598">
        <f t="shared" ref="P764:P767" si="263">SUM(P758,O764)</f>
        <v>3.5802</v>
      </c>
      <c r="Q764" s="600">
        <f t="shared" ref="Q764:Q767" si="264">SUM(Q758,P764)</f>
        <v>3.5802</v>
      </c>
      <c r="R764" s="601"/>
    </row>
    <row r="765" spans="1:18" ht="34.5" customHeight="1">
      <c r="A765" s="1113" t="s">
        <v>625</v>
      </c>
      <c r="B765" s="1114"/>
      <c r="C765" s="1114"/>
      <c r="D765" s="1114"/>
      <c r="E765" s="1114"/>
      <c r="F765" s="1115"/>
      <c r="G765" s="595"/>
      <c r="H765" s="599">
        <f t="shared" si="255"/>
        <v>0</v>
      </c>
      <c r="I765" s="598">
        <f t="shared" si="256"/>
        <v>0</v>
      </c>
      <c r="J765" s="599">
        <f t="shared" si="257"/>
        <v>0</v>
      </c>
      <c r="K765" s="598">
        <f t="shared" si="258"/>
        <v>0</v>
      </c>
      <c r="L765" s="599">
        <f t="shared" si="259"/>
        <v>0</v>
      </c>
      <c r="M765" s="598">
        <f t="shared" si="260"/>
        <v>0</v>
      </c>
      <c r="N765" s="599">
        <f t="shared" si="261"/>
        <v>0</v>
      </c>
      <c r="O765" s="598">
        <f t="shared" si="262"/>
        <v>0</v>
      </c>
      <c r="P765" s="599">
        <f t="shared" si="263"/>
        <v>0</v>
      </c>
      <c r="Q765" s="598">
        <f t="shared" si="264"/>
        <v>0</v>
      </c>
      <c r="R765" s="599"/>
    </row>
    <row r="766" spans="1:18" ht="34.5" customHeight="1">
      <c r="A766" s="1116" t="s">
        <v>626</v>
      </c>
      <c r="B766" s="1117"/>
      <c r="C766" s="1117"/>
      <c r="D766" s="1117"/>
      <c r="E766" s="1117"/>
      <c r="F766" s="1118"/>
      <c r="G766" s="541"/>
      <c r="H766" s="598">
        <f t="shared" si="255"/>
        <v>0</v>
      </c>
      <c r="I766" s="599">
        <f t="shared" si="256"/>
        <v>0</v>
      </c>
      <c r="J766" s="598">
        <f t="shared" si="257"/>
        <v>0</v>
      </c>
      <c r="K766" s="599">
        <f t="shared" si="258"/>
        <v>0</v>
      </c>
      <c r="L766" s="598">
        <f t="shared" si="259"/>
        <v>0</v>
      </c>
      <c r="M766" s="599">
        <f t="shared" si="260"/>
        <v>0</v>
      </c>
      <c r="N766" s="598">
        <f t="shared" si="261"/>
        <v>0</v>
      </c>
      <c r="O766" s="599">
        <f t="shared" si="262"/>
        <v>2.5701799999999997</v>
      </c>
      <c r="P766" s="598">
        <f t="shared" si="263"/>
        <v>3.8704999999999998</v>
      </c>
      <c r="Q766" s="600">
        <f t="shared" si="264"/>
        <v>3.8704999999999998</v>
      </c>
      <c r="R766" s="601"/>
    </row>
    <row r="767" spans="1:18" ht="34.5" customHeight="1">
      <c r="A767" s="1090" t="s">
        <v>627</v>
      </c>
      <c r="B767" s="1091"/>
      <c r="C767" s="1091"/>
      <c r="D767" s="1091"/>
      <c r="E767" s="1091"/>
      <c r="F767" s="1092"/>
      <c r="G767" s="546"/>
      <c r="H767" s="612">
        <f>SUM(H764:H765)</f>
        <v>2.5162</v>
      </c>
      <c r="I767" s="613">
        <f t="shared" si="256"/>
        <v>3.5802</v>
      </c>
      <c r="J767" s="614">
        <f t="shared" si="257"/>
        <v>3.5802</v>
      </c>
      <c r="K767" s="613">
        <f t="shared" si="258"/>
        <v>3.5802</v>
      </c>
      <c r="L767" s="614">
        <f t="shared" si="259"/>
        <v>3.5802</v>
      </c>
      <c r="M767" s="613">
        <f t="shared" si="260"/>
        <v>3.5802</v>
      </c>
      <c r="N767" s="614">
        <f t="shared" si="261"/>
        <v>3.5802</v>
      </c>
      <c r="O767" s="613">
        <f t="shared" si="262"/>
        <v>3.5802</v>
      </c>
      <c r="P767" s="614">
        <f t="shared" si="263"/>
        <v>3.5802</v>
      </c>
      <c r="Q767" s="613">
        <f t="shared" si="264"/>
        <v>3.5802</v>
      </c>
      <c r="R767" s="614"/>
    </row>
    <row r="768" spans="1:18" ht="34.5" customHeight="1">
      <c r="A768" s="1093" t="s">
        <v>628</v>
      </c>
      <c r="B768" s="1094"/>
      <c r="C768" s="1094"/>
      <c r="D768" s="1094"/>
      <c r="E768" s="1094"/>
      <c r="F768" s="1095"/>
      <c r="G768" s="546"/>
      <c r="H768" s="609">
        <f t="shared" ref="H768:Q768" si="265">SUM(H764:H766)</f>
        <v>2.5162</v>
      </c>
      <c r="I768" s="609">
        <f t="shared" si="265"/>
        <v>3.5802</v>
      </c>
      <c r="J768" s="609">
        <f t="shared" si="265"/>
        <v>3.5802</v>
      </c>
      <c r="K768" s="609">
        <f t="shared" si="265"/>
        <v>3.5802</v>
      </c>
      <c r="L768" s="609">
        <f t="shared" si="265"/>
        <v>3.5802</v>
      </c>
      <c r="M768" s="609">
        <f t="shared" si="265"/>
        <v>3.5802</v>
      </c>
      <c r="N768" s="609">
        <f t="shared" si="265"/>
        <v>3.5802</v>
      </c>
      <c r="O768" s="609">
        <f t="shared" si="265"/>
        <v>6.1503800000000002</v>
      </c>
      <c r="P768" s="609">
        <f t="shared" si="265"/>
        <v>7.4506999999999994</v>
      </c>
      <c r="Q768" s="610">
        <f t="shared" si="265"/>
        <v>7.4506999999999994</v>
      </c>
      <c r="R768" s="611"/>
    </row>
    <row r="769" spans="1:18" ht="34.5" customHeight="1">
      <c r="A769" s="892"/>
      <c r="B769" s="893"/>
      <c r="C769" s="893"/>
      <c r="D769" s="893"/>
      <c r="E769" s="893"/>
      <c r="F769" s="893"/>
      <c r="G769" s="894"/>
      <c r="H769" s="893"/>
      <c r="I769" s="893"/>
      <c r="J769" s="893"/>
      <c r="K769" s="893"/>
      <c r="L769" s="893"/>
      <c r="M769" s="893"/>
      <c r="N769" s="893"/>
      <c r="O769" s="893"/>
      <c r="P769" s="893"/>
      <c r="Q769" s="895"/>
      <c r="R769" s="280"/>
    </row>
    <row r="770" spans="1:18" s="597" customFormat="1" ht="34.5" customHeight="1">
      <c r="A770" s="736" t="s">
        <v>629</v>
      </c>
      <c r="B770" s="737"/>
      <c r="C770" s="737"/>
      <c r="D770" s="737"/>
      <c r="E770" s="737"/>
      <c r="F770" s="737"/>
      <c r="G770" s="902"/>
      <c r="H770" s="737"/>
      <c r="I770" s="737"/>
      <c r="J770" s="737"/>
      <c r="K770" s="737"/>
      <c r="L770" s="737"/>
      <c r="M770" s="737"/>
      <c r="N770" s="737"/>
      <c r="O770" s="737"/>
      <c r="P770" s="737"/>
      <c r="Q770" s="903"/>
      <c r="R770" s="292"/>
    </row>
    <row r="771" spans="1:18" ht="34.5" customHeight="1">
      <c r="A771" s="1000">
        <v>117</v>
      </c>
      <c r="B771" s="293" t="s">
        <v>630</v>
      </c>
      <c r="C771" s="907" t="s">
        <v>631</v>
      </c>
      <c r="D771" s="294"/>
      <c r="E771" s="921" t="s">
        <v>99</v>
      </c>
      <c r="F771" s="295" t="s">
        <v>283</v>
      </c>
      <c r="G771" s="296"/>
      <c r="H771" s="297"/>
      <c r="I771" s="298"/>
      <c r="J771" s="298"/>
      <c r="K771" s="298"/>
      <c r="L771" s="298"/>
      <c r="M771" s="298"/>
      <c r="N771" s="298"/>
      <c r="O771" s="298"/>
      <c r="P771" s="298"/>
      <c r="Q771" s="299"/>
      <c r="R771" s="297"/>
    </row>
    <row r="772" spans="1:18" ht="34.5" customHeight="1">
      <c r="A772" s="1001"/>
      <c r="B772" s="308" t="s">
        <v>632</v>
      </c>
      <c r="C772" s="908"/>
      <c r="D772" s="302"/>
      <c r="E772" s="922"/>
      <c r="F772" s="303" t="s">
        <v>285</v>
      </c>
      <c r="G772" s="151">
        <f>R772*O4</f>
        <v>5.25</v>
      </c>
      <c r="H772" s="305"/>
      <c r="I772" s="306"/>
      <c r="J772" s="306"/>
      <c r="K772" s="306"/>
      <c r="L772" s="10">
        <v>0</v>
      </c>
      <c r="M772" s="306"/>
      <c r="N772" s="306"/>
      <c r="O772" s="306"/>
      <c r="P772" s="306"/>
      <c r="Q772" s="307"/>
      <c r="R772" s="305">
        <v>5.25</v>
      </c>
    </row>
    <row r="773" spans="1:18" ht="34.5" customHeight="1">
      <c r="A773" s="1001"/>
      <c r="B773" s="308" t="s">
        <v>633</v>
      </c>
      <c r="C773" s="908"/>
      <c r="D773" s="309"/>
      <c r="E773" s="922"/>
      <c r="F773" s="310" t="s">
        <v>53</v>
      </c>
      <c r="G773" s="151">
        <f>R773*O4</f>
        <v>4.5</v>
      </c>
      <c r="H773" s="311"/>
      <c r="I773" s="312"/>
      <c r="J773" s="312"/>
      <c r="K773" s="312"/>
      <c r="L773" s="312"/>
      <c r="M773" s="312"/>
      <c r="N773" s="312"/>
      <c r="O773" s="312"/>
      <c r="P773" s="312">
        <v>0</v>
      </c>
      <c r="Q773" s="313"/>
      <c r="R773" s="311">
        <v>4.5</v>
      </c>
    </row>
    <row r="774" spans="1:18" ht="34.5" customHeight="1">
      <c r="A774" s="1001"/>
      <c r="B774" s="301" t="s">
        <v>634</v>
      </c>
      <c r="C774" s="908"/>
      <c r="D774" s="913" t="s">
        <v>635</v>
      </c>
      <c r="E774" s="922"/>
      <c r="F774" s="915"/>
      <c r="G774" s="315"/>
      <c r="H774" s="917"/>
      <c r="I774" s="918"/>
      <c r="J774" s="918"/>
      <c r="K774" s="918"/>
      <c r="L774" s="918"/>
      <c r="M774" s="918"/>
      <c r="N774" s="918"/>
      <c r="O774" s="918"/>
      <c r="P774" s="918"/>
      <c r="Q774" s="918"/>
      <c r="R774" s="316"/>
    </row>
    <row r="775" spans="1:18" ht="34.5" customHeight="1">
      <c r="A775" s="1001"/>
      <c r="B775" s="308" t="s">
        <v>636</v>
      </c>
      <c r="C775" s="908"/>
      <c r="D775" s="958"/>
      <c r="E775" s="922"/>
      <c r="F775" s="925"/>
      <c r="G775" s="326"/>
      <c r="H775" s="927"/>
      <c r="I775" s="928"/>
      <c r="J775" s="928"/>
      <c r="K775" s="928"/>
      <c r="L775" s="928"/>
      <c r="M775" s="928"/>
      <c r="N775" s="928"/>
      <c r="O775" s="928"/>
      <c r="P775" s="928"/>
      <c r="Q775" s="928"/>
      <c r="R775" s="327"/>
    </row>
    <row r="776" spans="1:18" ht="34.5" customHeight="1">
      <c r="A776" s="1001"/>
      <c r="B776" s="308" t="s">
        <v>637</v>
      </c>
      <c r="C776" s="908"/>
      <c r="D776" s="314"/>
      <c r="E776" s="922"/>
      <c r="F776" s="925"/>
      <c r="G776" s="326"/>
      <c r="H776" s="927"/>
      <c r="I776" s="928"/>
      <c r="J776" s="928"/>
      <c r="K776" s="928"/>
      <c r="L776" s="928"/>
      <c r="M776" s="928"/>
      <c r="N776" s="928"/>
      <c r="O776" s="928"/>
      <c r="P776" s="928"/>
      <c r="Q776" s="928"/>
      <c r="R776" s="327"/>
    </row>
    <row r="777" spans="1:18" ht="34.5" customHeight="1">
      <c r="A777" s="1001"/>
      <c r="B777" s="308" t="s">
        <v>638</v>
      </c>
      <c r="C777" s="908"/>
      <c r="D777" s="913" t="s">
        <v>639</v>
      </c>
      <c r="E777" s="922"/>
      <c r="F777" s="925"/>
      <c r="G777" s="326"/>
      <c r="H777" s="927"/>
      <c r="I777" s="928"/>
      <c r="J777" s="928"/>
      <c r="K777" s="928"/>
      <c r="L777" s="928"/>
      <c r="M777" s="928"/>
      <c r="N777" s="928"/>
      <c r="O777" s="928"/>
      <c r="P777" s="928"/>
      <c r="Q777" s="928"/>
      <c r="R777" s="327"/>
    </row>
    <row r="778" spans="1:18" ht="34.5" customHeight="1">
      <c r="A778" s="1001"/>
      <c r="B778" s="308" t="s">
        <v>640</v>
      </c>
      <c r="C778" s="908"/>
      <c r="D778" s="958"/>
      <c r="E778" s="922"/>
      <c r="F778" s="925"/>
      <c r="G778" s="326"/>
      <c r="H778" s="927"/>
      <c r="I778" s="928"/>
      <c r="J778" s="928"/>
      <c r="K778" s="928"/>
      <c r="L778" s="928"/>
      <c r="M778" s="928"/>
      <c r="N778" s="928"/>
      <c r="O778" s="928"/>
      <c r="P778" s="928"/>
      <c r="Q778" s="928"/>
      <c r="R778" s="327"/>
    </row>
    <row r="779" spans="1:18" ht="34.5" customHeight="1">
      <c r="A779" s="1001"/>
      <c r="B779" s="308" t="s">
        <v>641</v>
      </c>
      <c r="C779" s="908"/>
      <c r="D779" s="314"/>
      <c r="E779" s="922"/>
      <c r="F779" s="925"/>
      <c r="G779" s="326"/>
      <c r="H779" s="927"/>
      <c r="I779" s="928"/>
      <c r="J779" s="928"/>
      <c r="K779" s="928"/>
      <c r="L779" s="928"/>
      <c r="M779" s="928"/>
      <c r="N779" s="928"/>
      <c r="O779" s="928"/>
      <c r="P779" s="928"/>
      <c r="Q779" s="928"/>
      <c r="R779" s="327"/>
    </row>
    <row r="780" spans="1:18" ht="34.5" customHeight="1">
      <c r="A780" s="1002"/>
      <c r="B780" s="317" t="s">
        <v>642</v>
      </c>
      <c r="C780" s="1130"/>
      <c r="D780" s="338"/>
      <c r="E780" s="923"/>
      <c r="F780" s="1131"/>
      <c r="G780" s="13"/>
      <c r="H780" s="929"/>
      <c r="I780" s="930"/>
      <c r="J780" s="930"/>
      <c r="K780" s="930"/>
      <c r="L780" s="930"/>
      <c r="M780" s="930"/>
      <c r="N780" s="930"/>
      <c r="O780" s="930"/>
      <c r="P780" s="930"/>
      <c r="Q780" s="930"/>
      <c r="R780" s="330"/>
    </row>
    <row r="781" spans="1:18" ht="34.5" customHeight="1">
      <c r="A781" s="1000">
        <v>118</v>
      </c>
      <c r="B781" s="293" t="s">
        <v>630</v>
      </c>
      <c r="C781" s="907" t="s">
        <v>643</v>
      </c>
      <c r="D781" s="294"/>
      <c r="E781" s="921" t="s">
        <v>99</v>
      </c>
      <c r="F781" s="295" t="s">
        <v>283</v>
      </c>
      <c r="G781" s="296"/>
      <c r="H781" s="297"/>
      <c r="I781" s="298"/>
      <c r="J781" s="298"/>
      <c r="K781" s="298"/>
      <c r="L781" s="298"/>
      <c r="M781" s="298"/>
      <c r="N781" s="298"/>
      <c r="O781" s="298"/>
      <c r="P781" s="298"/>
      <c r="Q781" s="299"/>
      <c r="R781" s="297"/>
    </row>
    <row r="782" spans="1:18" ht="34.5" customHeight="1">
      <c r="A782" s="1001"/>
      <c r="B782" s="308" t="s">
        <v>644</v>
      </c>
      <c r="C782" s="1132"/>
      <c r="D782" s="302"/>
      <c r="E782" s="922"/>
      <c r="F782" s="303" t="s">
        <v>285</v>
      </c>
      <c r="G782" s="151">
        <f>R782*O4</f>
        <v>5.5</v>
      </c>
      <c r="H782" s="305"/>
      <c r="I782" s="306"/>
      <c r="J782" s="306"/>
      <c r="K782" s="306"/>
      <c r="L782" s="10">
        <v>0</v>
      </c>
      <c r="M782" s="306"/>
      <c r="N782" s="306"/>
      <c r="O782" s="306"/>
      <c r="P782" s="306"/>
      <c r="Q782" s="307"/>
      <c r="R782" s="305">
        <v>5.5</v>
      </c>
    </row>
    <row r="783" spans="1:18" ht="34.5" customHeight="1">
      <c r="A783" s="1001"/>
      <c r="B783" s="308" t="s">
        <v>645</v>
      </c>
      <c r="C783" s="1132"/>
      <c r="D783" s="309"/>
      <c r="E783" s="922"/>
      <c r="F783" s="310" t="s">
        <v>53</v>
      </c>
      <c r="G783" s="151">
        <f>R783*O4</f>
        <v>4</v>
      </c>
      <c r="H783" s="311"/>
      <c r="I783" s="312"/>
      <c r="J783" s="312"/>
      <c r="K783" s="312"/>
      <c r="L783" s="312"/>
      <c r="M783" s="312"/>
      <c r="N783" s="312"/>
      <c r="O783" s="312"/>
      <c r="P783" s="312">
        <v>0</v>
      </c>
      <c r="Q783" s="313"/>
      <c r="R783" s="311">
        <v>4</v>
      </c>
    </row>
    <row r="784" spans="1:18" ht="34.5" customHeight="1">
      <c r="A784" s="1001"/>
      <c r="B784" s="301" t="s">
        <v>646</v>
      </c>
      <c r="C784" s="1132"/>
      <c r="D784" s="1134" t="s">
        <v>647</v>
      </c>
      <c r="E784" s="922"/>
      <c r="F784" s="915"/>
      <c r="G784" s="315"/>
      <c r="H784" s="917"/>
      <c r="I784" s="918"/>
      <c r="J784" s="918"/>
      <c r="K784" s="918"/>
      <c r="L784" s="918"/>
      <c r="M784" s="918"/>
      <c r="N784" s="918"/>
      <c r="O784" s="918"/>
      <c r="P784" s="918"/>
      <c r="Q784" s="918"/>
      <c r="R784" s="316"/>
    </row>
    <row r="785" spans="1:18" ht="34.5" customHeight="1">
      <c r="A785" s="1001"/>
      <c r="B785" s="308" t="s">
        <v>648</v>
      </c>
      <c r="C785" s="1132"/>
      <c r="D785" s="1134"/>
      <c r="E785" s="922"/>
      <c r="F785" s="925"/>
      <c r="G785" s="326"/>
      <c r="H785" s="927"/>
      <c r="I785" s="928"/>
      <c r="J785" s="928"/>
      <c r="K785" s="928"/>
      <c r="L785" s="928"/>
      <c r="M785" s="928"/>
      <c r="N785" s="928"/>
      <c r="O785" s="928"/>
      <c r="P785" s="928"/>
      <c r="Q785" s="928"/>
      <c r="R785" s="327"/>
    </row>
    <row r="786" spans="1:18" ht="34.5" customHeight="1">
      <c r="A786" s="1001"/>
      <c r="B786" s="308" t="s">
        <v>638</v>
      </c>
      <c r="C786" s="1132"/>
      <c r="D786" s="1134"/>
      <c r="E786" s="922"/>
      <c r="F786" s="925"/>
      <c r="G786" s="326"/>
      <c r="H786" s="927"/>
      <c r="I786" s="928"/>
      <c r="J786" s="928"/>
      <c r="K786" s="928"/>
      <c r="L786" s="928"/>
      <c r="M786" s="928"/>
      <c r="N786" s="928"/>
      <c r="O786" s="928"/>
      <c r="P786" s="928"/>
      <c r="Q786" s="928"/>
      <c r="R786" s="327"/>
    </row>
    <row r="787" spans="1:18" ht="34.5" customHeight="1">
      <c r="A787" s="1001"/>
      <c r="B787" s="308" t="s">
        <v>640</v>
      </c>
      <c r="C787" s="1132"/>
      <c r="D787" s="1134"/>
      <c r="E787" s="922"/>
      <c r="F787" s="925"/>
      <c r="G787" s="326"/>
      <c r="H787" s="927"/>
      <c r="I787" s="928"/>
      <c r="J787" s="928"/>
      <c r="K787" s="928"/>
      <c r="L787" s="928"/>
      <c r="M787" s="928"/>
      <c r="N787" s="928"/>
      <c r="O787" s="928"/>
      <c r="P787" s="928"/>
      <c r="Q787" s="928"/>
      <c r="R787" s="327"/>
    </row>
    <row r="788" spans="1:18" ht="34.5" customHeight="1">
      <c r="A788" s="1001"/>
      <c r="B788" s="308" t="s">
        <v>641</v>
      </c>
      <c r="C788" s="1132"/>
      <c r="D788" s="1134"/>
      <c r="E788" s="922"/>
      <c r="F788" s="925"/>
      <c r="G788" s="326"/>
      <c r="H788" s="927"/>
      <c r="I788" s="928"/>
      <c r="J788" s="928"/>
      <c r="K788" s="928"/>
      <c r="L788" s="928"/>
      <c r="M788" s="928"/>
      <c r="N788" s="928"/>
      <c r="O788" s="928"/>
      <c r="P788" s="928"/>
      <c r="Q788" s="928"/>
      <c r="R788" s="327"/>
    </row>
    <row r="789" spans="1:18" ht="34.5" customHeight="1">
      <c r="A789" s="1002"/>
      <c r="B789" s="317" t="s">
        <v>649</v>
      </c>
      <c r="C789" s="1133"/>
      <c r="D789" s="1134"/>
      <c r="E789" s="923"/>
      <c r="F789" s="1131"/>
      <c r="G789" s="13"/>
      <c r="H789" s="929"/>
      <c r="I789" s="930"/>
      <c r="J789" s="930"/>
      <c r="K789" s="930"/>
      <c r="L789" s="930"/>
      <c r="M789" s="930"/>
      <c r="N789" s="930"/>
      <c r="O789" s="930"/>
      <c r="P789" s="930"/>
      <c r="Q789" s="930"/>
      <c r="R789" s="330"/>
    </row>
    <row r="790" spans="1:18" ht="34.5" hidden="1" customHeight="1">
      <c r="A790" s="873" t="s">
        <v>650</v>
      </c>
      <c r="B790" s="874"/>
      <c r="C790" s="874"/>
      <c r="D790" s="874"/>
      <c r="E790" s="875"/>
      <c r="F790" s="271">
        <f t="shared" ref="F790:F792" si="266">SUM(H790:Q790)</f>
        <v>0</v>
      </c>
      <c r="G790" s="272"/>
      <c r="H790" s="271">
        <f t="shared" ref="H790:H792" si="267">H771+H781</f>
        <v>0</v>
      </c>
      <c r="I790" s="271">
        <f t="shared" ref="I790:I792" si="268">I771+I781</f>
        <v>0</v>
      </c>
      <c r="J790" s="271">
        <f t="shared" ref="J790:J792" si="269">J771+J781</f>
        <v>0</v>
      </c>
      <c r="K790" s="271">
        <f t="shared" ref="K790:K792" si="270">K771+K781</f>
        <v>0</v>
      </c>
      <c r="L790" s="271">
        <f t="shared" ref="L790:L792" si="271">L771+L781</f>
        <v>0</v>
      </c>
      <c r="M790" s="271">
        <f t="shared" ref="M790:M792" si="272">M771+M781</f>
        <v>0</v>
      </c>
      <c r="N790" s="271">
        <f t="shared" ref="N790:N792" si="273">N771+N781</f>
        <v>0</v>
      </c>
      <c r="O790" s="271">
        <f t="shared" ref="O790:O792" si="274">O771+O781</f>
        <v>0</v>
      </c>
      <c r="P790" s="271">
        <f t="shared" ref="P790:P792" si="275">P771+P781</f>
        <v>0</v>
      </c>
      <c r="Q790" s="273">
        <f t="shared" ref="Q790:Q792" si="276">Q771+Q781</f>
        <v>0</v>
      </c>
      <c r="R790" s="273">
        <f t="shared" ref="R790:R792" si="277">R771+R781</f>
        <v>0</v>
      </c>
    </row>
    <row r="791" spans="1:18" ht="34.5" hidden="1" customHeight="1">
      <c r="A791" s="896" t="s">
        <v>651</v>
      </c>
      <c r="B791" s="897"/>
      <c r="C791" s="897"/>
      <c r="D791" s="897"/>
      <c r="E791" s="898"/>
      <c r="F791" s="271">
        <f t="shared" si="266"/>
        <v>0</v>
      </c>
      <c r="G791" s="272"/>
      <c r="H791" s="271">
        <f t="shared" si="267"/>
        <v>0</v>
      </c>
      <c r="I791" s="271">
        <f t="shared" si="268"/>
        <v>0</v>
      </c>
      <c r="J791" s="271">
        <f t="shared" si="269"/>
        <v>0</v>
      </c>
      <c r="K791" s="271">
        <f t="shared" si="270"/>
        <v>0</v>
      </c>
      <c r="L791" s="271">
        <f t="shared" si="271"/>
        <v>0</v>
      </c>
      <c r="M791" s="271">
        <f t="shared" si="272"/>
        <v>0</v>
      </c>
      <c r="N791" s="271">
        <f t="shared" si="273"/>
        <v>0</v>
      </c>
      <c r="O791" s="271">
        <f t="shared" si="274"/>
        <v>0</v>
      </c>
      <c r="P791" s="271">
        <f t="shared" si="275"/>
        <v>0</v>
      </c>
      <c r="Q791" s="273">
        <f t="shared" si="276"/>
        <v>0</v>
      </c>
      <c r="R791" s="273">
        <f t="shared" si="277"/>
        <v>10.75</v>
      </c>
    </row>
    <row r="792" spans="1:18" ht="34.5" hidden="1" customHeight="1">
      <c r="A792" s="876" t="s">
        <v>652</v>
      </c>
      <c r="B792" s="877"/>
      <c r="C792" s="877"/>
      <c r="D792" s="877"/>
      <c r="E792" s="878"/>
      <c r="F792" s="271">
        <f t="shared" si="266"/>
        <v>0</v>
      </c>
      <c r="G792" s="272"/>
      <c r="H792" s="271">
        <f t="shared" si="267"/>
        <v>0</v>
      </c>
      <c r="I792" s="271">
        <f t="shared" si="268"/>
        <v>0</v>
      </c>
      <c r="J792" s="271">
        <f t="shared" si="269"/>
        <v>0</v>
      </c>
      <c r="K792" s="271">
        <f t="shared" si="270"/>
        <v>0</v>
      </c>
      <c r="L792" s="271">
        <f t="shared" si="271"/>
        <v>0</v>
      </c>
      <c r="M792" s="271">
        <f t="shared" si="272"/>
        <v>0</v>
      </c>
      <c r="N792" s="271">
        <f t="shared" si="273"/>
        <v>0</v>
      </c>
      <c r="O792" s="271">
        <f t="shared" si="274"/>
        <v>0</v>
      </c>
      <c r="P792" s="271">
        <f t="shared" si="275"/>
        <v>0</v>
      </c>
      <c r="Q792" s="273">
        <f t="shared" si="276"/>
        <v>0</v>
      </c>
      <c r="R792" s="273">
        <f t="shared" si="277"/>
        <v>8.5</v>
      </c>
    </row>
    <row r="793" spans="1:18" ht="34.5" hidden="1" customHeight="1">
      <c r="A793" s="879" t="s">
        <v>653</v>
      </c>
      <c r="B793" s="880"/>
      <c r="C793" s="880"/>
      <c r="D793" s="880"/>
      <c r="E793" s="881"/>
      <c r="F793" s="274">
        <f>F790+F791</f>
        <v>0</v>
      </c>
      <c r="G793" s="275"/>
      <c r="H793" s="274">
        <f t="shared" ref="H793:R793" si="278">H790+H791</f>
        <v>0</v>
      </c>
      <c r="I793" s="274">
        <f t="shared" si="278"/>
        <v>0</v>
      </c>
      <c r="J793" s="274">
        <f t="shared" si="278"/>
        <v>0</v>
      </c>
      <c r="K793" s="274">
        <f t="shared" si="278"/>
        <v>0</v>
      </c>
      <c r="L793" s="274">
        <f t="shared" si="278"/>
        <v>0</v>
      </c>
      <c r="M793" s="274">
        <f t="shared" si="278"/>
        <v>0</v>
      </c>
      <c r="N793" s="274">
        <f t="shared" si="278"/>
        <v>0</v>
      </c>
      <c r="O793" s="274">
        <f t="shared" si="278"/>
        <v>0</v>
      </c>
      <c r="P793" s="274">
        <f t="shared" si="278"/>
        <v>0</v>
      </c>
      <c r="Q793" s="276">
        <f t="shared" si="278"/>
        <v>0</v>
      </c>
      <c r="R793" s="276">
        <f t="shared" si="278"/>
        <v>10.75</v>
      </c>
    </row>
    <row r="794" spans="1:18" ht="34.5" hidden="1" customHeight="1">
      <c r="A794" s="899" t="s">
        <v>654</v>
      </c>
      <c r="B794" s="900"/>
      <c r="C794" s="900"/>
      <c r="D794" s="900"/>
      <c r="E794" s="901"/>
      <c r="F794" s="290">
        <f>F790+F791+F792</f>
        <v>0</v>
      </c>
      <c r="G794" s="290"/>
      <c r="H794" s="290">
        <f t="shared" ref="H794:R794" si="279">H790+H791+H792</f>
        <v>0</v>
      </c>
      <c r="I794" s="290">
        <f t="shared" si="279"/>
        <v>0</v>
      </c>
      <c r="J794" s="290">
        <f t="shared" si="279"/>
        <v>0</v>
      </c>
      <c r="K794" s="290">
        <f t="shared" si="279"/>
        <v>0</v>
      </c>
      <c r="L794" s="290">
        <f t="shared" si="279"/>
        <v>0</v>
      </c>
      <c r="M794" s="290">
        <f t="shared" si="279"/>
        <v>0</v>
      </c>
      <c r="N794" s="290">
        <f t="shared" si="279"/>
        <v>0</v>
      </c>
      <c r="O794" s="290">
        <f t="shared" si="279"/>
        <v>0</v>
      </c>
      <c r="P794" s="290">
        <f t="shared" si="279"/>
        <v>0</v>
      </c>
      <c r="Q794" s="291">
        <f t="shared" si="279"/>
        <v>0</v>
      </c>
      <c r="R794" s="291">
        <f t="shared" si="279"/>
        <v>19.25</v>
      </c>
    </row>
    <row r="795" spans="1:18" ht="34.5" hidden="1" customHeight="1">
      <c r="A795" s="892"/>
      <c r="B795" s="893"/>
      <c r="C795" s="893"/>
      <c r="D795" s="893"/>
      <c r="E795" s="893"/>
      <c r="F795" s="893"/>
      <c r="G795" s="894"/>
      <c r="H795" s="893"/>
      <c r="I795" s="893"/>
      <c r="J795" s="893"/>
      <c r="K795" s="893"/>
      <c r="L795" s="893"/>
      <c r="M795" s="893"/>
      <c r="N795" s="893"/>
      <c r="O795" s="893"/>
      <c r="P795" s="893"/>
      <c r="Q795" s="895"/>
      <c r="R795" s="280"/>
    </row>
    <row r="796" spans="1:18" ht="34.5" customHeight="1">
      <c r="A796" s="870" t="s">
        <v>655</v>
      </c>
      <c r="B796" s="871"/>
      <c r="C796" s="871"/>
      <c r="D796" s="871"/>
      <c r="E796" s="871"/>
      <c r="F796" s="872"/>
      <c r="G796" s="477"/>
      <c r="H796" s="282">
        <f t="shared" ref="H796:H800" si="280">H790</f>
        <v>0</v>
      </c>
      <c r="I796" s="282">
        <f t="shared" ref="I796:I800" si="281">I790+H796</f>
        <v>0</v>
      </c>
      <c r="J796" s="282">
        <f t="shared" ref="J796:J800" si="282">J790+I796</f>
        <v>0</v>
      </c>
      <c r="K796" s="282">
        <f t="shared" ref="K796:K800" si="283">K790+J796</f>
        <v>0</v>
      </c>
      <c r="L796" s="282">
        <f t="shared" ref="L796:L800" si="284">L790+K796</f>
        <v>0</v>
      </c>
      <c r="M796" s="282">
        <f t="shared" ref="M796:M800" si="285">M790+L796</f>
        <v>0</v>
      </c>
      <c r="N796" s="282">
        <f t="shared" ref="N796:N800" si="286">N790+M796</f>
        <v>0</v>
      </c>
      <c r="O796" s="282">
        <f t="shared" ref="O796:O800" si="287">O790+N796</f>
        <v>0</v>
      </c>
      <c r="P796" s="282">
        <f t="shared" ref="P796:P800" si="288">P790+O796</f>
        <v>0</v>
      </c>
      <c r="Q796" s="283">
        <f t="shared" ref="Q796:Q800" si="289">Q790+P796</f>
        <v>0</v>
      </c>
      <c r="R796" s="283"/>
    </row>
    <row r="797" spans="1:18" ht="34.5" customHeight="1">
      <c r="A797" s="870" t="s">
        <v>656</v>
      </c>
      <c r="B797" s="871"/>
      <c r="C797" s="871"/>
      <c r="D797" s="871"/>
      <c r="E797" s="871"/>
      <c r="F797" s="872"/>
      <c r="G797" s="467"/>
      <c r="H797" s="615">
        <f t="shared" si="280"/>
        <v>0</v>
      </c>
      <c r="I797" s="616">
        <f t="shared" si="281"/>
        <v>0</v>
      </c>
      <c r="J797" s="615">
        <f t="shared" si="282"/>
        <v>0</v>
      </c>
      <c r="K797" s="616">
        <f t="shared" si="283"/>
        <v>0</v>
      </c>
      <c r="L797" s="615">
        <f t="shared" si="284"/>
        <v>0</v>
      </c>
      <c r="M797" s="616">
        <f t="shared" si="285"/>
        <v>0</v>
      </c>
      <c r="N797" s="615">
        <f t="shared" si="286"/>
        <v>0</v>
      </c>
      <c r="O797" s="616">
        <f t="shared" si="287"/>
        <v>0</v>
      </c>
      <c r="P797" s="615">
        <f t="shared" si="288"/>
        <v>0</v>
      </c>
      <c r="Q797" s="617">
        <f t="shared" si="289"/>
        <v>0</v>
      </c>
      <c r="R797" s="618"/>
    </row>
    <row r="798" spans="1:18" ht="34.5" customHeight="1">
      <c r="A798" s="870" t="s">
        <v>657</v>
      </c>
      <c r="B798" s="871"/>
      <c r="C798" s="871"/>
      <c r="D798" s="871"/>
      <c r="E798" s="871"/>
      <c r="F798" s="872"/>
      <c r="G798" s="477"/>
      <c r="H798" s="282">
        <f t="shared" si="280"/>
        <v>0</v>
      </c>
      <c r="I798" s="282">
        <f t="shared" si="281"/>
        <v>0</v>
      </c>
      <c r="J798" s="282">
        <f t="shared" si="282"/>
        <v>0</v>
      </c>
      <c r="K798" s="282">
        <f t="shared" si="283"/>
        <v>0</v>
      </c>
      <c r="L798" s="282">
        <f t="shared" si="284"/>
        <v>0</v>
      </c>
      <c r="M798" s="282">
        <f t="shared" si="285"/>
        <v>0</v>
      </c>
      <c r="N798" s="282">
        <f t="shared" si="286"/>
        <v>0</v>
      </c>
      <c r="O798" s="282">
        <f t="shared" si="287"/>
        <v>0</v>
      </c>
      <c r="P798" s="282">
        <f t="shared" si="288"/>
        <v>0</v>
      </c>
      <c r="Q798" s="283">
        <f t="shared" si="289"/>
        <v>0</v>
      </c>
      <c r="R798" s="283"/>
    </row>
    <row r="799" spans="1:18" ht="34.5" customHeight="1">
      <c r="A799" s="879" t="s">
        <v>658</v>
      </c>
      <c r="B799" s="880"/>
      <c r="C799" s="880"/>
      <c r="D799" s="880"/>
      <c r="E799" s="880"/>
      <c r="F799" s="881"/>
      <c r="G799" s="289"/>
      <c r="H799" s="286">
        <f t="shared" si="280"/>
        <v>0</v>
      </c>
      <c r="I799" s="286">
        <f t="shared" si="281"/>
        <v>0</v>
      </c>
      <c r="J799" s="286">
        <f t="shared" si="282"/>
        <v>0</v>
      </c>
      <c r="K799" s="286">
        <f t="shared" si="283"/>
        <v>0</v>
      </c>
      <c r="L799" s="286">
        <f t="shared" si="284"/>
        <v>0</v>
      </c>
      <c r="M799" s="286">
        <f t="shared" si="285"/>
        <v>0</v>
      </c>
      <c r="N799" s="286">
        <f t="shared" si="286"/>
        <v>0</v>
      </c>
      <c r="O799" s="286">
        <f t="shared" si="287"/>
        <v>0</v>
      </c>
      <c r="P799" s="286">
        <f t="shared" si="288"/>
        <v>0</v>
      </c>
      <c r="Q799" s="287">
        <f t="shared" si="289"/>
        <v>0</v>
      </c>
      <c r="R799" s="287"/>
    </row>
    <row r="800" spans="1:18" ht="34.5" customHeight="1">
      <c r="A800" s="899" t="s">
        <v>659</v>
      </c>
      <c r="B800" s="900"/>
      <c r="C800" s="900"/>
      <c r="D800" s="900"/>
      <c r="E800" s="900"/>
      <c r="F800" s="901"/>
      <c r="G800" s="619"/>
      <c r="H800" s="620">
        <f t="shared" si="280"/>
        <v>0</v>
      </c>
      <c r="I800" s="621">
        <f t="shared" si="281"/>
        <v>0</v>
      </c>
      <c r="J800" s="620">
        <f t="shared" si="282"/>
        <v>0</v>
      </c>
      <c r="K800" s="621">
        <f t="shared" si="283"/>
        <v>0</v>
      </c>
      <c r="L800" s="620">
        <f t="shared" si="284"/>
        <v>0</v>
      </c>
      <c r="M800" s="621">
        <f t="shared" si="285"/>
        <v>0</v>
      </c>
      <c r="N800" s="620">
        <f t="shared" si="286"/>
        <v>0</v>
      </c>
      <c r="O800" s="621">
        <f t="shared" si="287"/>
        <v>0</v>
      </c>
      <c r="P800" s="620">
        <f t="shared" si="288"/>
        <v>0</v>
      </c>
      <c r="Q800" s="622">
        <f t="shared" si="289"/>
        <v>0</v>
      </c>
      <c r="R800" s="623"/>
    </row>
    <row r="801" spans="1:18" ht="34.5" customHeight="1">
      <c r="A801" s="892"/>
      <c r="B801" s="893"/>
      <c r="C801" s="893"/>
      <c r="D801" s="893"/>
      <c r="E801" s="893"/>
      <c r="F801" s="893"/>
      <c r="G801" s="894"/>
      <c r="H801" s="893"/>
      <c r="I801" s="893"/>
      <c r="J801" s="893"/>
      <c r="K801" s="893"/>
      <c r="L801" s="893"/>
      <c r="M801" s="893"/>
      <c r="N801" s="893"/>
      <c r="O801" s="893"/>
      <c r="P801" s="893"/>
      <c r="Q801" s="895"/>
      <c r="R801" s="280"/>
    </row>
    <row r="802" spans="1:18" s="597" customFormat="1" ht="34.5" customHeight="1">
      <c r="A802" s="736" t="s">
        <v>660</v>
      </c>
      <c r="B802" s="737"/>
      <c r="C802" s="737"/>
      <c r="D802" s="737"/>
      <c r="E802" s="737"/>
      <c r="F802" s="737"/>
      <c r="G802" s="902"/>
      <c r="H802" s="737"/>
      <c r="I802" s="737"/>
      <c r="J802" s="737"/>
      <c r="K802" s="737"/>
      <c r="L802" s="737"/>
      <c r="M802" s="737"/>
      <c r="N802" s="737"/>
      <c r="O802" s="737"/>
      <c r="P802" s="737"/>
      <c r="Q802" s="903"/>
      <c r="R802" s="292"/>
    </row>
    <row r="803" spans="1:18" ht="34.5" customHeight="1">
      <c r="A803" s="1000">
        <v>119</v>
      </c>
      <c r="B803" s="293" t="s">
        <v>661</v>
      </c>
      <c r="C803" s="1135" t="s">
        <v>131</v>
      </c>
      <c r="D803" s="625"/>
      <c r="E803" s="921" t="s">
        <v>99</v>
      </c>
      <c r="F803" s="295" t="s">
        <v>283</v>
      </c>
      <c r="G803" s="296"/>
      <c r="H803" s="297"/>
      <c r="I803" s="298"/>
      <c r="J803" s="298"/>
      <c r="K803" s="298"/>
      <c r="L803" s="298"/>
      <c r="M803" s="298"/>
      <c r="N803" s="298"/>
      <c r="O803" s="298"/>
      <c r="P803" s="298"/>
      <c r="Q803" s="299"/>
      <c r="R803" s="297"/>
    </row>
    <row r="804" spans="1:18" ht="34.5" customHeight="1">
      <c r="A804" s="1001"/>
      <c r="B804" s="626" t="s">
        <v>662</v>
      </c>
      <c r="C804" s="1135"/>
      <c r="D804" s="1137" t="s">
        <v>663</v>
      </c>
      <c r="E804" s="922"/>
      <c r="F804" s="1139" t="s">
        <v>285</v>
      </c>
      <c r="G804" s="627"/>
      <c r="H804" s="1141"/>
      <c r="I804" s="1143"/>
      <c r="J804" s="1143"/>
      <c r="K804" s="1145"/>
      <c r="L804" s="1143"/>
      <c r="M804" s="1143"/>
      <c r="N804" s="1143"/>
      <c r="O804" s="1143"/>
      <c r="P804" s="1143"/>
      <c r="Q804" s="1147"/>
      <c r="R804" s="1141"/>
    </row>
    <row r="805" spans="1:18" ht="34.5" customHeight="1">
      <c r="A805" s="1001"/>
      <c r="B805" s="626" t="s">
        <v>664</v>
      </c>
      <c r="C805" s="1135"/>
      <c r="D805" s="1138"/>
      <c r="E805" s="922"/>
      <c r="F805" s="1140"/>
      <c r="G805" s="628"/>
      <c r="H805" s="1142"/>
      <c r="I805" s="1144"/>
      <c r="J805" s="1144"/>
      <c r="K805" s="1146"/>
      <c r="L805" s="1144"/>
      <c r="M805" s="1144"/>
      <c r="N805" s="1144"/>
      <c r="O805" s="1144"/>
      <c r="P805" s="1144"/>
      <c r="Q805" s="1148"/>
      <c r="R805" s="1142"/>
    </row>
    <row r="806" spans="1:18" ht="34.5" customHeight="1">
      <c r="A806" s="1001"/>
      <c r="B806" s="629" t="s">
        <v>665</v>
      </c>
      <c r="C806" s="1135"/>
      <c r="D806" s="630"/>
      <c r="E806" s="922"/>
      <c r="F806" s="310" t="s">
        <v>342</v>
      </c>
      <c r="G806" s="151">
        <f>R806*O4</f>
        <v>1.2</v>
      </c>
      <c r="H806" s="311"/>
      <c r="I806" s="312"/>
      <c r="J806" s="312"/>
      <c r="K806" s="312"/>
      <c r="L806" s="312"/>
      <c r="M806" s="312"/>
      <c r="N806" s="312">
        <v>0</v>
      </c>
      <c r="O806" s="312"/>
      <c r="P806" s="312"/>
      <c r="Q806" s="313"/>
      <c r="R806" s="311">
        <v>1.2</v>
      </c>
    </row>
    <row r="807" spans="1:18" ht="34.5" customHeight="1">
      <c r="A807" s="1001"/>
      <c r="B807" s="629" t="s">
        <v>666</v>
      </c>
      <c r="C807" s="1136"/>
      <c r="D807" s="631" t="s">
        <v>667</v>
      </c>
      <c r="E807" s="922"/>
      <c r="F807" s="1131"/>
      <c r="G807" s="13"/>
      <c r="H807" s="1149"/>
      <c r="I807" s="1150"/>
      <c r="J807" s="1150"/>
      <c r="K807" s="1150"/>
      <c r="L807" s="1150"/>
      <c r="M807" s="1150"/>
      <c r="N807" s="1150"/>
      <c r="O807" s="1150"/>
      <c r="P807" s="1150"/>
      <c r="Q807" s="1150"/>
      <c r="R807" s="632"/>
    </row>
    <row r="808" spans="1:18" ht="34.5" customHeight="1">
      <c r="A808" s="1001"/>
      <c r="B808" s="629" t="s">
        <v>668</v>
      </c>
      <c r="C808" s="1136"/>
      <c r="D808" s="631" t="s">
        <v>669</v>
      </c>
      <c r="E808" s="922"/>
      <c r="F808" s="1131"/>
      <c r="G808" s="13"/>
      <c r="H808" s="1151"/>
      <c r="I808" s="1131"/>
      <c r="J808" s="1131"/>
      <c r="K808" s="1131"/>
      <c r="L808" s="1131"/>
      <c r="M808" s="1131"/>
      <c r="N808" s="1131"/>
      <c r="O808" s="1131"/>
      <c r="P808" s="1131"/>
      <c r="Q808" s="1131"/>
      <c r="R808" s="633"/>
    </row>
    <row r="809" spans="1:18" ht="34.5" customHeight="1">
      <c r="A809" s="1001"/>
      <c r="B809" s="629" t="s">
        <v>670</v>
      </c>
      <c r="C809" s="1136"/>
      <c r="D809" s="631"/>
      <c r="E809" s="922"/>
      <c r="F809" s="1131"/>
      <c r="G809" s="13"/>
      <c r="H809" s="1151"/>
      <c r="I809" s="1131"/>
      <c r="J809" s="1131"/>
      <c r="K809" s="1131"/>
      <c r="L809" s="1131"/>
      <c r="M809" s="1131"/>
      <c r="N809" s="1131"/>
      <c r="O809" s="1131"/>
      <c r="P809" s="1131"/>
      <c r="Q809" s="1131"/>
      <c r="R809" s="633"/>
    </row>
    <row r="810" spans="1:18" ht="34.5" customHeight="1">
      <c r="A810" s="1002"/>
      <c r="B810" s="317" t="s">
        <v>671</v>
      </c>
      <c r="C810" s="1135"/>
      <c r="D810" s="634"/>
      <c r="E810" s="923"/>
      <c r="F810" s="1131"/>
      <c r="G810" s="13"/>
      <c r="H810" s="1152"/>
      <c r="I810" s="1153"/>
      <c r="J810" s="1153"/>
      <c r="K810" s="1153"/>
      <c r="L810" s="1153"/>
      <c r="M810" s="1153"/>
      <c r="N810" s="1153"/>
      <c r="O810" s="1153"/>
      <c r="P810" s="1153"/>
      <c r="Q810" s="1153"/>
      <c r="R810" s="635"/>
    </row>
    <row r="811" spans="1:18" ht="34.5" customHeight="1">
      <c r="A811" s="1000">
        <v>120</v>
      </c>
      <c r="B811" s="293" t="s">
        <v>672</v>
      </c>
      <c r="C811" s="1154" t="s">
        <v>131</v>
      </c>
      <c r="D811" s="631"/>
      <c r="E811" s="921" t="s">
        <v>99</v>
      </c>
      <c r="F811" s="295" t="s">
        <v>283</v>
      </c>
      <c r="G811" s="296"/>
      <c r="H811" s="297"/>
      <c r="I811" s="298"/>
      <c r="J811" s="298"/>
      <c r="K811" s="298"/>
      <c r="L811" s="298"/>
      <c r="M811" s="298"/>
      <c r="N811" s="298"/>
      <c r="O811" s="298"/>
      <c r="P811" s="298"/>
      <c r="Q811" s="299"/>
      <c r="R811" s="297"/>
    </row>
    <row r="812" spans="1:18" ht="34.5" customHeight="1">
      <c r="A812" s="1001"/>
      <c r="B812" s="626" t="s">
        <v>673</v>
      </c>
      <c r="C812" s="1135"/>
      <c r="D812" s="1137"/>
      <c r="E812" s="922"/>
      <c r="F812" s="1139" t="s">
        <v>674</v>
      </c>
      <c r="G812" s="627"/>
      <c r="H812" s="1141"/>
      <c r="I812" s="1143"/>
      <c r="J812" s="1143"/>
      <c r="K812" s="1145"/>
      <c r="L812" s="1143"/>
      <c r="M812" s="1143"/>
      <c r="N812" s="1143"/>
      <c r="O812" s="1143"/>
      <c r="P812" s="1143"/>
      <c r="Q812" s="1147"/>
      <c r="R812" s="1141"/>
    </row>
    <row r="813" spans="1:18" ht="34.5" customHeight="1">
      <c r="A813" s="1001"/>
      <c r="B813" s="626" t="s">
        <v>675</v>
      </c>
      <c r="C813" s="1135"/>
      <c r="D813" s="1138"/>
      <c r="E813" s="922"/>
      <c r="F813" s="1155"/>
      <c r="G813" s="628"/>
      <c r="H813" s="1142"/>
      <c r="I813" s="1144"/>
      <c r="J813" s="1144"/>
      <c r="K813" s="1146"/>
      <c r="L813" s="1144"/>
      <c r="M813" s="1144"/>
      <c r="N813" s="1144"/>
      <c r="O813" s="1144"/>
      <c r="P813" s="1144"/>
      <c r="Q813" s="1148"/>
      <c r="R813" s="1142"/>
    </row>
    <row r="814" spans="1:18" ht="34.5" customHeight="1">
      <c r="A814" s="1001"/>
      <c r="B814" s="626" t="s">
        <v>676</v>
      </c>
      <c r="C814" s="1135"/>
      <c r="D814" s="1137"/>
      <c r="E814" s="922"/>
      <c r="F814" s="1139" t="s">
        <v>342</v>
      </c>
      <c r="G814" s="627">
        <f>R814*O4</f>
        <v>0.5</v>
      </c>
      <c r="H814" s="1141"/>
      <c r="I814" s="1143"/>
      <c r="J814" s="1143"/>
      <c r="K814" s="1143"/>
      <c r="L814" s="1143"/>
      <c r="M814" s="1143"/>
      <c r="N814" s="1143">
        <v>0</v>
      </c>
      <c r="O814" s="1143"/>
      <c r="P814" s="1143"/>
      <c r="Q814" s="1147"/>
      <c r="R814" s="1141">
        <v>0.5</v>
      </c>
    </row>
    <row r="815" spans="1:18" ht="34.5" customHeight="1">
      <c r="A815" s="1001"/>
      <c r="B815" s="626" t="s">
        <v>677</v>
      </c>
      <c r="C815" s="1135"/>
      <c r="D815" s="1156"/>
      <c r="E815" s="922"/>
      <c r="F815" s="1157"/>
      <c r="G815" s="636"/>
      <c r="H815" s="1158"/>
      <c r="I815" s="1159"/>
      <c r="J815" s="1159"/>
      <c r="K815" s="1159"/>
      <c r="L815" s="1159"/>
      <c r="M815" s="1159"/>
      <c r="N815" s="1159"/>
      <c r="O815" s="1159"/>
      <c r="P815" s="1159"/>
      <c r="Q815" s="1160"/>
      <c r="R815" s="1158"/>
    </row>
    <row r="816" spans="1:18" ht="34.5" customHeight="1">
      <c r="A816" s="1001"/>
      <c r="B816" s="626" t="s">
        <v>678</v>
      </c>
      <c r="C816" s="1136"/>
      <c r="D816" s="637" t="s">
        <v>679</v>
      </c>
      <c r="E816" s="922"/>
      <c r="F816" s="977"/>
      <c r="G816" s="381"/>
      <c r="H816" s="1161"/>
      <c r="I816" s="1162"/>
      <c r="J816" s="1162"/>
      <c r="K816" s="1162"/>
      <c r="L816" s="1162"/>
      <c r="M816" s="1162"/>
      <c r="N816" s="1162"/>
      <c r="O816" s="1162"/>
      <c r="P816" s="1162"/>
      <c r="Q816" s="1162"/>
      <c r="R816" s="638"/>
    </row>
    <row r="817" spans="1:18" ht="34.5" customHeight="1">
      <c r="A817" s="1001"/>
      <c r="B817" s="626" t="s">
        <v>680</v>
      </c>
      <c r="C817" s="1136"/>
      <c r="D817" s="631" t="s">
        <v>681</v>
      </c>
      <c r="E817" s="922"/>
      <c r="F817" s="977"/>
      <c r="G817" s="381"/>
      <c r="H817" s="978"/>
      <c r="I817" s="979"/>
      <c r="J817" s="979"/>
      <c r="K817" s="979"/>
      <c r="L817" s="979"/>
      <c r="M817" s="979"/>
      <c r="N817" s="979"/>
      <c r="O817" s="979"/>
      <c r="P817" s="979"/>
      <c r="Q817" s="979"/>
      <c r="R817" s="393"/>
    </row>
    <row r="818" spans="1:18" ht="34.5" customHeight="1">
      <c r="A818" s="1001"/>
      <c r="B818" s="626"/>
      <c r="C818" s="1135"/>
      <c r="D818" s="639"/>
      <c r="E818" s="922"/>
      <c r="F818" s="977"/>
      <c r="G818" s="381"/>
      <c r="H818" s="978"/>
      <c r="I818" s="979"/>
      <c r="J818" s="979"/>
      <c r="K818" s="979"/>
      <c r="L818" s="979"/>
      <c r="M818" s="979"/>
      <c r="N818" s="979"/>
      <c r="O818" s="979"/>
      <c r="P818" s="979"/>
      <c r="Q818" s="979"/>
      <c r="R818" s="384"/>
    </row>
    <row r="819" spans="1:18" ht="34.5" customHeight="1">
      <c r="A819" s="452"/>
      <c r="B819" s="640"/>
      <c r="C819" s="641"/>
      <c r="D819" s="642"/>
      <c r="E819" s="358"/>
      <c r="F819" s="388"/>
      <c r="G819" s="643"/>
      <c r="H819" s="391"/>
      <c r="I819" s="391"/>
      <c r="J819" s="391"/>
      <c r="K819" s="391"/>
      <c r="L819" s="391"/>
      <c r="M819" s="391"/>
      <c r="N819" s="391"/>
      <c r="O819" s="391"/>
      <c r="P819" s="391"/>
      <c r="Q819" s="644"/>
      <c r="R819" s="644"/>
    </row>
    <row r="820" spans="1:18" ht="34.5" customHeight="1">
      <c r="A820" s="432"/>
      <c r="B820" s="626"/>
      <c r="C820" s="624"/>
      <c r="D820" s="631"/>
      <c r="E820" s="323"/>
      <c r="F820" s="380"/>
      <c r="G820" s="645"/>
      <c r="H820" s="383"/>
      <c r="I820" s="383"/>
      <c r="J820" s="383"/>
      <c r="K820" s="383"/>
      <c r="L820" s="383"/>
      <c r="M820" s="383"/>
      <c r="N820" s="383"/>
      <c r="O820" s="383"/>
      <c r="P820" s="383"/>
      <c r="Q820" s="646"/>
      <c r="R820" s="646"/>
    </row>
    <row r="821" spans="1:18" ht="34.5" customHeight="1">
      <c r="A821" s="458"/>
      <c r="B821" s="647"/>
      <c r="C821" s="648"/>
      <c r="D821" s="649"/>
      <c r="E821" s="344"/>
      <c r="F821" s="397"/>
      <c r="G821" s="650"/>
      <c r="H821" s="400"/>
      <c r="I821" s="400"/>
      <c r="J821" s="400"/>
      <c r="K821" s="400"/>
      <c r="L821" s="400"/>
      <c r="M821" s="400"/>
      <c r="N821" s="400"/>
      <c r="O821" s="400"/>
      <c r="P821" s="400"/>
      <c r="Q821" s="651"/>
      <c r="R821" s="651"/>
    </row>
    <row r="822" spans="1:18" ht="34.5" customHeight="1">
      <c r="A822" s="1011">
        <v>121</v>
      </c>
      <c r="B822" s="362" t="s">
        <v>682</v>
      </c>
      <c r="C822" s="1163" t="s">
        <v>266</v>
      </c>
      <c r="D822" s="642"/>
      <c r="E822" s="953" t="s">
        <v>99</v>
      </c>
      <c r="F822" s="373" t="s">
        <v>283</v>
      </c>
      <c r="G822" s="652"/>
      <c r="H822" s="653"/>
      <c r="I822" s="375"/>
      <c r="J822" s="375"/>
      <c r="K822" s="375"/>
      <c r="L822" s="375"/>
      <c r="M822" s="375"/>
      <c r="N822" s="375"/>
      <c r="O822" s="375"/>
      <c r="P822" s="375"/>
      <c r="Q822" s="376"/>
      <c r="R822" s="654"/>
    </row>
    <row r="823" spans="1:18" ht="34.5" customHeight="1">
      <c r="A823" s="1001"/>
      <c r="B823" s="626" t="s">
        <v>683</v>
      </c>
      <c r="C823" s="1135"/>
      <c r="D823" s="433"/>
      <c r="E823" s="922"/>
      <c r="F823" s="303" t="s">
        <v>285</v>
      </c>
      <c r="G823" s="151">
        <f>R823*O4</f>
        <v>3</v>
      </c>
      <c r="H823" s="305"/>
      <c r="I823" s="306"/>
      <c r="J823" s="306"/>
      <c r="K823" s="306">
        <v>0</v>
      </c>
      <c r="L823" s="306"/>
      <c r="M823" s="306"/>
      <c r="N823" s="306"/>
      <c r="O823" s="306"/>
      <c r="P823" s="306"/>
      <c r="Q823" s="307"/>
      <c r="R823" s="305">
        <v>3</v>
      </c>
    </row>
    <row r="824" spans="1:18" ht="34.5" customHeight="1">
      <c r="A824" s="1001"/>
      <c r="B824" s="626" t="s">
        <v>684</v>
      </c>
      <c r="C824" s="1135"/>
      <c r="D824" s="630"/>
      <c r="E824" s="922"/>
      <c r="F824" s="310" t="s">
        <v>53</v>
      </c>
      <c r="G824" s="343"/>
      <c r="H824" s="311"/>
      <c r="I824" s="312"/>
      <c r="J824" s="312"/>
      <c r="K824" s="312"/>
      <c r="L824" s="312"/>
      <c r="M824" s="312"/>
      <c r="N824" s="312"/>
      <c r="O824" s="312"/>
      <c r="P824" s="312"/>
      <c r="Q824" s="313"/>
      <c r="R824" s="311"/>
    </row>
    <row r="825" spans="1:18" ht="34.5" customHeight="1">
      <c r="A825" s="1001"/>
      <c r="B825" s="308" t="s">
        <v>685</v>
      </c>
      <c r="C825" s="1136"/>
      <c r="D825" s="655" t="s">
        <v>686</v>
      </c>
      <c r="E825" s="922"/>
      <c r="F825" s="1165"/>
      <c r="G825" s="656"/>
      <c r="H825" s="1149"/>
      <c r="I825" s="1150"/>
      <c r="J825" s="1150"/>
      <c r="K825" s="1150"/>
      <c r="L825" s="1150"/>
      <c r="M825" s="1150"/>
      <c r="N825" s="1150"/>
      <c r="O825" s="1150"/>
      <c r="P825" s="1150"/>
      <c r="Q825" s="1150"/>
      <c r="R825" s="632"/>
    </row>
    <row r="826" spans="1:18" ht="34.5" customHeight="1">
      <c r="A826" s="1001"/>
      <c r="B826" s="308" t="s">
        <v>687</v>
      </c>
      <c r="C826" s="1136"/>
      <c r="D826" s="655" t="s">
        <v>688</v>
      </c>
      <c r="E826" s="922"/>
      <c r="F826" s="1166"/>
      <c r="G826" s="657"/>
      <c r="H826" s="1131"/>
      <c r="I826" s="1131"/>
      <c r="J826" s="1131"/>
      <c r="K826" s="1131"/>
      <c r="L826" s="1131"/>
      <c r="M826" s="1131"/>
      <c r="N826" s="1131"/>
      <c r="O826" s="1131"/>
      <c r="P826" s="1131"/>
      <c r="Q826" s="1168"/>
      <c r="R826" s="322"/>
    </row>
    <row r="827" spans="1:18" ht="34.5" customHeight="1">
      <c r="A827" s="1001"/>
      <c r="B827" s="308"/>
      <c r="C827" s="1136"/>
      <c r="D827" s="655" t="s">
        <v>686</v>
      </c>
      <c r="E827" s="922"/>
      <c r="F827" s="1166"/>
      <c r="G827" s="657"/>
      <c r="H827" s="1131"/>
      <c r="I827" s="1131"/>
      <c r="J827" s="1131"/>
      <c r="K827" s="1131"/>
      <c r="L827" s="1131"/>
      <c r="M827" s="1131"/>
      <c r="N827" s="1131"/>
      <c r="O827" s="1131"/>
      <c r="P827" s="1131"/>
      <c r="Q827" s="1168"/>
      <c r="R827" s="322"/>
    </row>
    <row r="828" spans="1:18" ht="34.5" customHeight="1">
      <c r="A828" s="1012"/>
      <c r="B828" s="355"/>
      <c r="C828" s="1164"/>
      <c r="D828" s="658" t="s">
        <v>689</v>
      </c>
      <c r="E828" s="940"/>
      <c r="F828" s="1167"/>
      <c r="G828" s="659"/>
      <c r="H828" s="1169"/>
      <c r="I828" s="1169"/>
      <c r="J828" s="1169"/>
      <c r="K828" s="1169"/>
      <c r="L828" s="1169"/>
      <c r="M828" s="1169"/>
      <c r="N828" s="1169"/>
      <c r="O828" s="1169"/>
      <c r="P828" s="1169"/>
      <c r="Q828" s="1170"/>
      <c r="R828" s="660"/>
    </row>
    <row r="829" spans="1:18" ht="34.5" hidden="1" customHeight="1">
      <c r="A829" s="1171" t="s">
        <v>690</v>
      </c>
      <c r="B829" s="1172"/>
      <c r="C829" s="1172"/>
      <c r="D829" s="1172"/>
      <c r="E829" s="1173"/>
      <c r="F829" s="325">
        <f t="shared" ref="F829:F831" si="290">SUM(H829:Q829)</f>
        <v>0</v>
      </c>
      <c r="G829" s="661"/>
      <c r="H829" s="325">
        <f t="shared" ref="H829:H830" si="291">H803+H811+H822</f>
        <v>0</v>
      </c>
      <c r="I829" s="325">
        <f t="shared" ref="I829:I830" si="292">I803+I811+I822</f>
        <v>0</v>
      </c>
      <c r="J829" s="325">
        <f t="shared" ref="J829:J830" si="293">J803+J811+J822</f>
        <v>0</v>
      </c>
      <c r="K829" s="325">
        <f t="shared" ref="K829:K830" si="294">K803+K811+K822</f>
        <v>0</v>
      </c>
      <c r="L829" s="325">
        <f t="shared" ref="L829:L830" si="295">L803+L811+L822</f>
        <v>0</v>
      </c>
      <c r="M829" s="325">
        <f t="shared" ref="M829:M830" si="296">M803+M811+M822</f>
        <v>0</v>
      </c>
      <c r="N829" s="325">
        <f t="shared" ref="N829:N830" si="297">N803+N811+N822</f>
        <v>0</v>
      </c>
      <c r="O829" s="325">
        <f t="shared" ref="O829:O830" si="298">O803+O811+O822</f>
        <v>0</v>
      </c>
      <c r="P829" s="325">
        <f t="shared" ref="P829:P830" si="299">P803+P811+P822</f>
        <v>0</v>
      </c>
      <c r="Q829" s="662">
        <f t="shared" ref="Q829:Q830" si="300">Q803+Q811+Q822</f>
        <v>0</v>
      </c>
      <c r="R829" s="662"/>
    </row>
    <row r="830" spans="1:18" ht="34.5" hidden="1" customHeight="1">
      <c r="A830" s="896" t="s">
        <v>691</v>
      </c>
      <c r="B830" s="897"/>
      <c r="C830" s="897"/>
      <c r="D830" s="897"/>
      <c r="E830" s="898"/>
      <c r="F830" s="271">
        <f t="shared" si="290"/>
        <v>0</v>
      </c>
      <c r="G830" s="272"/>
      <c r="H830" s="271">
        <f t="shared" si="291"/>
        <v>0</v>
      </c>
      <c r="I830" s="271">
        <f t="shared" si="292"/>
        <v>0</v>
      </c>
      <c r="J830" s="271">
        <f t="shared" si="293"/>
        <v>0</v>
      </c>
      <c r="K830" s="271">
        <f t="shared" si="294"/>
        <v>0</v>
      </c>
      <c r="L830" s="271">
        <f t="shared" si="295"/>
        <v>0</v>
      </c>
      <c r="M830" s="271">
        <f t="shared" si="296"/>
        <v>0</v>
      </c>
      <c r="N830" s="271">
        <f t="shared" si="297"/>
        <v>0</v>
      </c>
      <c r="O830" s="271">
        <f t="shared" si="298"/>
        <v>0</v>
      </c>
      <c r="P830" s="271">
        <f t="shared" si="299"/>
        <v>0</v>
      </c>
      <c r="Q830" s="273">
        <f t="shared" si="300"/>
        <v>0</v>
      </c>
      <c r="R830" s="273"/>
    </row>
    <row r="831" spans="1:18" ht="34.5" hidden="1" customHeight="1">
      <c r="A831" s="876" t="s">
        <v>692</v>
      </c>
      <c r="B831" s="877"/>
      <c r="C831" s="877"/>
      <c r="D831" s="877"/>
      <c r="E831" s="878"/>
      <c r="F831" s="271">
        <f t="shared" si="290"/>
        <v>0</v>
      </c>
      <c r="G831" s="272"/>
      <c r="H831" s="271">
        <f t="shared" ref="H831:Q831" si="301">H806+H814+H824</f>
        <v>0</v>
      </c>
      <c r="I831" s="271">
        <f t="shared" si="301"/>
        <v>0</v>
      </c>
      <c r="J831" s="271">
        <f t="shared" si="301"/>
        <v>0</v>
      </c>
      <c r="K831" s="271">
        <f t="shared" si="301"/>
        <v>0</v>
      </c>
      <c r="L831" s="271">
        <f t="shared" si="301"/>
        <v>0</v>
      </c>
      <c r="M831" s="271">
        <f t="shared" si="301"/>
        <v>0</v>
      </c>
      <c r="N831" s="271">
        <f t="shared" si="301"/>
        <v>0</v>
      </c>
      <c r="O831" s="271">
        <f t="shared" si="301"/>
        <v>0</v>
      </c>
      <c r="P831" s="271">
        <f t="shared" si="301"/>
        <v>0</v>
      </c>
      <c r="Q831" s="273">
        <f t="shared" si="301"/>
        <v>0</v>
      </c>
      <c r="R831" s="273"/>
    </row>
    <row r="832" spans="1:18" ht="34.5" hidden="1" customHeight="1">
      <c r="A832" s="879" t="s">
        <v>693</v>
      </c>
      <c r="B832" s="880"/>
      <c r="C832" s="880"/>
      <c r="D832" s="880"/>
      <c r="E832" s="881"/>
      <c r="F832" s="274">
        <f>F829+F830</f>
        <v>0</v>
      </c>
      <c r="G832" s="275"/>
      <c r="H832" s="274">
        <f t="shared" ref="H832:Q832" si="302">H829+H830</f>
        <v>0</v>
      </c>
      <c r="I832" s="274">
        <f t="shared" si="302"/>
        <v>0</v>
      </c>
      <c r="J832" s="274">
        <f t="shared" si="302"/>
        <v>0</v>
      </c>
      <c r="K832" s="274">
        <f t="shared" si="302"/>
        <v>0</v>
      </c>
      <c r="L832" s="274">
        <f t="shared" si="302"/>
        <v>0</v>
      </c>
      <c r="M832" s="274">
        <f t="shared" si="302"/>
        <v>0</v>
      </c>
      <c r="N832" s="274">
        <f t="shared" si="302"/>
        <v>0</v>
      </c>
      <c r="O832" s="274">
        <f t="shared" si="302"/>
        <v>0</v>
      </c>
      <c r="P832" s="274">
        <f t="shared" si="302"/>
        <v>0</v>
      </c>
      <c r="Q832" s="276">
        <f t="shared" si="302"/>
        <v>0</v>
      </c>
      <c r="R832" s="276"/>
    </row>
    <row r="833" spans="1:18" ht="34.5" hidden="1" customHeight="1">
      <c r="A833" s="899" t="s">
        <v>694</v>
      </c>
      <c r="B833" s="900"/>
      <c r="C833" s="900"/>
      <c r="D833" s="900"/>
      <c r="E833" s="901"/>
      <c r="F833" s="290">
        <f>F829+F830+F831</f>
        <v>0</v>
      </c>
      <c r="G833" s="290"/>
      <c r="H833" s="290">
        <f t="shared" ref="H833:Q833" si="303">H829+H830+H831</f>
        <v>0</v>
      </c>
      <c r="I833" s="290">
        <f t="shared" si="303"/>
        <v>0</v>
      </c>
      <c r="J833" s="290">
        <f t="shared" si="303"/>
        <v>0</v>
      </c>
      <c r="K833" s="290">
        <f t="shared" si="303"/>
        <v>0</v>
      </c>
      <c r="L833" s="290">
        <f t="shared" si="303"/>
        <v>0</v>
      </c>
      <c r="M833" s="290">
        <f t="shared" si="303"/>
        <v>0</v>
      </c>
      <c r="N833" s="290">
        <f t="shared" si="303"/>
        <v>0</v>
      </c>
      <c r="O833" s="290">
        <f t="shared" si="303"/>
        <v>0</v>
      </c>
      <c r="P833" s="290">
        <f t="shared" si="303"/>
        <v>0</v>
      </c>
      <c r="Q833" s="291">
        <f t="shared" si="303"/>
        <v>0</v>
      </c>
      <c r="R833" s="291"/>
    </row>
    <row r="834" spans="1:18" ht="34.5" hidden="1" customHeight="1">
      <c r="A834" s="1174"/>
      <c r="B834" s="1175"/>
      <c r="C834" s="1175"/>
      <c r="D834" s="1175"/>
      <c r="E834" s="1175"/>
      <c r="F834" s="1175"/>
      <c r="G834" s="1176"/>
      <c r="H834" s="1175"/>
      <c r="I834" s="1175"/>
      <c r="J834" s="1175"/>
      <c r="K834" s="1175"/>
      <c r="L834" s="1175"/>
      <c r="M834" s="1175"/>
      <c r="N834" s="1175"/>
      <c r="O834" s="1175"/>
      <c r="P834" s="1175"/>
      <c r="Q834" s="1177"/>
      <c r="R834" s="663"/>
    </row>
    <row r="835" spans="1:18" ht="34.5" customHeight="1">
      <c r="A835" s="870" t="s">
        <v>695</v>
      </c>
      <c r="B835" s="871"/>
      <c r="C835" s="871"/>
      <c r="D835" s="871"/>
      <c r="E835" s="871"/>
      <c r="F835" s="872"/>
      <c r="G835" s="477"/>
      <c r="H835" s="282">
        <f t="shared" ref="H835:H839" si="304">H829</f>
        <v>0</v>
      </c>
      <c r="I835" s="282">
        <f t="shared" ref="I835:I839" si="305">I829+H835</f>
        <v>0</v>
      </c>
      <c r="J835" s="282">
        <f t="shared" ref="J835:J839" si="306">J829+I835</f>
        <v>0</v>
      </c>
      <c r="K835" s="282">
        <f t="shared" ref="K835:K839" si="307">K829+J835</f>
        <v>0</v>
      </c>
      <c r="L835" s="282">
        <f t="shared" ref="L835:L839" si="308">L829+K835</f>
        <v>0</v>
      </c>
      <c r="M835" s="282">
        <f t="shared" ref="M835:M839" si="309">M829+L835</f>
        <v>0</v>
      </c>
      <c r="N835" s="282">
        <f t="shared" ref="N835:N839" si="310">N829+M835</f>
        <v>0</v>
      </c>
      <c r="O835" s="282">
        <f t="shared" ref="O835:O839" si="311">O829+N835</f>
        <v>0</v>
      </c>
      <c r="P835" s="282">
        <f t="shared" ref="P835:P839" si="312">P829+O835</f>
        <v>0</v>
      </c>
      <c r="Q835" s="283">
        <f t="shared" ref="Q835:Q839" si="313">Q829+P835</f>
        <v>0</v>
      </c>
      <c r="R835" s="283"/>
    </row>
    <row r="836" spans="1:18" ht="34.5" customHeight="1">
      <c r="A836" s="870" t="s">
        <v>696</v>
      </c>
      <c r="B836" s="871"/>
      <c r="C836" s="871"/>
      <c r="D836" s="871"/>
      <c r="E836" s="871"/>
      <c r="F836" s="872"/>
      <c r="G836" s="467"/>
      <c r="H836" s="615">
        <f t="shared" si="304"/>
        <v>0</v>
      </c>
      <c r="I836" s="616">
        <f t="shared" si="305"/>
        <v>0</v>
      </c>
      <c r="J836" s="615">
        <f t="shared" si="306"/>
        <v>0</v>
      </c>
      <c r="K836" s="616">
        <f t="shared" si="307"/>
        <v>0</v>
      </c>
      <c r="L836" s="615">
        <f t="shared" si="308"/>
        <v>0</v>
      </c>
      <c r="M836" s="616">
        <f t="shared" si="309"/>
        <v>0</v>
      </c>
      <c r="N836" s="615">
        <f t="shared" si="310"/>
        <v>0</v>
      </c>
      <c r="O836" s="616">
        <f t="shared" si="311"/>
        <v>0</v>
      </c>
      <c r="P836" s="615">
        <f t="shared" si="312"/>
        <v>0</v>
      </c>
      <c r="Q836" s="617">
        <f t="shared" si="313"/>
        <v>0</v>
      </c>
      <c r="R836" s="618"/>
    </row>
    <row r="837" spans="1:18" ht="34.5" customHeight="1">
      <c r="A837" s="870" t="s">
        <v>697</v>
      </c>
      <c r="B837" s="871"/>
      <c r="C837" s="871"/>
      <c r="D837" s="871"/>
      <c r="E837" s="871"/>
      <c r="F837" s="872"/>
      <c r="G837" s="477"/>
      <c r="H837" s="282">
        <f t="shared" si="304"/>
        <v>0</v>
      </c>
      <c r="I837" s="282">
        <f t="shared" si="305"/>
        <v>0</v>
      </c>
      <c r="J837" s="282">
        <f t="shared" si="306"/>
        <v>0</v>
      </c>
      <c r="K837" s="282">
        <f t="shared" si="307"/>
        <v>0</v>
      </c>
      <c r="L837" s="282">
        <f t="shared" si="308"/>
        <v>0</v>
      </c>
      <c r="M837" s="282">
        <f t="shared" si="309"/>
        <v>0</v>
      </c>
      <c r="N837" s="282">
        <f t="shared" si="310"/>
        <v>0</v>
      </c>
      <c r="O837" s="282">
        <f t="shared" si="311"/>
        <v>0</v>
      </c>
      <c r="P837" s="282">
        <f t="shared" si="312"/>
        <v>0</v>
      </c>
      <c r="Q837" s="283">
        <f t="shared" si="313"/>
        <v>0</v>
      </c>
      <c r="R837" s="283"/>
    </row>
    <row r="838" spans="1:18" ht="34.5" customHeight="1">
      <c r="A838" s="879" t="s">
        <v>698</v>
      </c>
      <c r="B838" s="880"/>
      <c r="C838" s="880"/>
      <c r="D838" s="880"/>
      <c r="E838" s="880"/>
      <c r="F838" s="881"/>
      <c r="G838" s="289"/>
      <c r="H838" s="286">
        <f t="shared" si="304"/>
        <v>0</v>
      </c>
      <c r="I838" s="286">
        <f t="shared" si="305"/>
        <v>0</v>
      </c>
      <c r="J838" s="286">
        <f t="shared" si="306"/>
        <v>0</v>
      </c>
      <c r="K838" s="286">
        <f t="shared" si="307"/>
        <v>0</v>
      </c>
      <c r="L838" s="286">
        <f t="shared" si="308"/>
        <v>0</v>
      </c>
      <c r="M838" s="286">
        <f t="shared" si="309"/>
        <v>0</v>
      </c>
      <c r="N838" s="286">
        <f t="shared" si="310"/>
        <v>0</v>
      </c>
      <c r="O838" s="286">
        <f t="shared" si="311"/>
        <v>0</v>
      </c>
      <c r="P838" s="286">
        <f t="shared" si="312"/>
        <v>0</v>
      </c>
      <c r="Q838" s="287">
        <f t="shared" si="313"/>
        <v>0</v>
      </c>
      <c r="R838" s="287"/>
    </row>
    <row r="839" spans="1:18" ht="34.5" customHeight="1">
      <c r="A839" s="899" t="s">
        <v>699</v>
      </c>
      <c r="B839" s="900"/>
      <c r="C839" s="900"/>
      <c r="D839" s="900"/>
      <c r="E839" s="900"/>
      <c r="F839" s="901"/>
      <c r="G839" s="619"/>
      <c r="H839" s="620">
        <f t="shared" si="304"/>
        <v>0</v>
      </c>
      <c r="I839" s="621">
        <f t="shared" si="305"/>
        <v>0</v>
      </c>
      <c r="J839" s="620">
        <f t="shared" si="306"/>
        <v>0</v>
      </c>
      <c r="K839" s="621">
        <f t="shared" si="307"/>
        <v>0</v>
      </c>
      <c r="L839" s="620">
        <f t="shared" si="308"/>
        <v>0</v>
      </c>
      <c r="M839" s="621">
        <f t="shared" si="309"/>
        <v>0</v>
      </c>
      <c r="N839" s="620">
        <f t="shared" si="310"/>
        <v>0</v>
      </c>
      <c r="O839" s="621">
        <f t="shared" si="311"/>
        <v>0</v>
      </c>
      <c r="P839" s="620">
        <f t="shared" si="312"/>
        <v>0</v>
      </c>
      <c r="Q839" s="622">
        <f t="shared" si="313"/>
        <v>0</v>
      </c>
      <c r="R839" s="623"/>
    </row>
    <row r="840" spans="1:18" ht="34.5" customHeight="1">
      <c r="A840" s="288"/>
      <c r="B840" s="664"/>
      <c r="C840" s="664"/>
      <c r="D840" s="664"/>
      <c r="E840" s="664"/>
      <c r="F840" s="664"/>
      <c r="G840" s="665"/>
      <c r="H840" s="623"/>
      <c r="I840" s="620"/>
      <c r="J840" s="623"/>
      <c r="K840" s="620"/>
      <c r="L840" s="623"/>
      <c r="M840" s="620"/>
      <c r="N840" s="623"/>
      <c r="O840" s="620"/>
      <c r="P840" s="623"/>
      <c r="Q840" s="666"/>
      <c r="R840" s="623"/>
    </row>
    <row r="841" spans="1:18" s="597" customFormat="1" ht="34.5" customHeight="1">
      <c r="A841" s="736" t="s">
        <v>700</v>
      </c>
      <c r="B841" s="737"/>
      <c r="C841" s="737"/>
      <c r="D841" s="737"/>
      <c r="E841" s="737"/>
      <c r="F841" s="737"/>
      <c r="G841" s="902"/>
      <c r="H841" s="737"/>
      <c r="I841" s="737"/>
      <c r="J841" s="737"/>
      <c r="K841" s="737"/>
      <c r="L841" s="737"/>
      <c r="M841" s="737"/>
      <c r="N841" s="737"/>
      <c r="O841" s="737"/>
      <c r="P841" s="737"/>
      <c r="Q841" s="903"/>
      <c r="R841" s="292"/>
    </row>
    <row r="842" spans="1:18" ht="34.5" customHeight="1">
      <c r="A842" s="741">
        <v>122</v>
      </c>
      <c r="B842" s="71" t="s">
        <v>701</v>
      </c>
      <c r="C842" s="72" t="s">
        <v>702</v>
      </c>
      <c r="D842" s="755" t="s">
        <v>149</v>
      </c>
      <c r="E842" s="746" t="s">
        <v>99</v>
      </c>
      <c r="F842" s="124" t="s">
        <v>49</v>
      </c>
      <c r="G842" s="151">
        <f>R842*O4</f>
        <v>3</v>
      </c>
      <c r="H842" s="87">
        <v>0</v>
      </c>
      <c r="I842" s="110"/>
      <c r="J842" s="87"/>
      <c r="K842" s="110"/>
      <c r="L842" s="87"/>
      <c r="M842" s="110"/>
      <c r="N842" s="87"/>
      <c r="O842" s="110"/>
      <c r="P842" s="87"/>
      <c r="Q842" s="111"/>
      <c r="R842" s="126">
        <v>3</v>
      </c>
    </row>
    <row r="843" spans="1:18" ht="34.5" customHeight="1">
      <c r="A843" s="742"/>
      <c r="B843" s="81" t="s">
        <v>152</v>
      </c>
      <c r="C843" s="72" t="s">
        <v>703</v>
      </c>
      <c r="D843" s="745"/>
      <c r="E843" s="753"/>
      <c r="F843" s="113" t="s">
        <v>51</v>
      </c>
      <c r="G843" s="151">
        <f>R843*O4</f>
        <v>7.4</v>
      </c>
      <c r="H843" s="179"/>
      <c r="I843" s="170"/>
      <c r="J843" s="180"/>
      <c r="K843" s="170">
        <v>0</v>
      </c>
      <c r="L843" s="180"/>
      <c r="M843" s="170"/>
      <c r="N843" s="180"/>
      <c r="O843" s="170"/>
      <c r="P843" s="180"/>
      <c r="Q843" s="170"/>
      <c r="R843" s="179">
        <v>7.4</v>
      </c>
    </row>
    <row r="844" spans="1:18" ht="34.5" customHeight="1">
      <c r="A844" s="742"/>
      <c r="B844" s="81" t="s">
        <v>153</v>
      </c>
      <c r="C844" s="72" t="s">
        <v>704</v>
      </c>
      <c r="D844" s="745"/>
      <c r="E844" s="753"/>
      <c r="F844" s="116" t="s">
        <v>53</v>
      </c>
      <c r="G844" s="151">
        <f>R844*O4</f>
        <v>4.5999999999999996</v>
      </c>
      <c r="H844" s="87"/>
      <c r="I844" s="119"/>
      <c r="J844" s="87"/>
      <c r="K844" s="119"/>
      <c r="L844" s="87"/>
      <c r="M844" s="119"/>
      <c r="N844" s="87">
        <v>0</v>
      </c>
      <c r="O844" s="119"/>
      <c r="P844" s="87"/>
      <c r="Q844" s="130"/>
      <c r="R844" s="131">
        <v>4.5999999999999996</v>
      </c>
    </row>
    <row r="845" spans="1:18" ht="34.5" customHeight="1">
      <c r="A845" s="742"/>
      <c r="B845" s="89" t="s">
        <v>154</v>
      </c>
      <c r="C845" s="72"/>
      <c r="D845" s="745"/>
      <c r="E845" s="753"/>
      <c r="F845" s="749"/>
      <c r="G845" s="144"/>
      <c r="H845" s="763"/>
      <c r="I845" s="764"/>
      <c r="J845" s="764"/>
      <c r="K845" s="764"/>
      <c r="L845" s="764"/>
      <c r="M845" s="764"/>
      <c r="N845" s="764"/>
      <c r="O845" s="764"/>
      <c r="P845" s="764"/>
      <c r="Q845" s="764"/>
      <c r="R845" s="120"/>
    </row>
    <row r="846" spans="1:18" ht="34.5" customHeight="1">
      <c r="A846" s="742"/>
      <c r="B846" s="89" t="s">
        <v>155</v>
      </c>
      <c r="C846" s="72"/>
      <c r="D846" s="745"/>
      <c r="E846" s="753"/>
      <c r="F846" s="780"/>
      <c r="G846" s="137"/>
      <c r="H846" s="769"/>
      <c r="I846" s="769"/>
      <c r="J846" s="769"/>
      <c r="K846" s="769"/>
      <c r="L846" s="769"/>
      <c r="M846" s="769"/>
      <c r="N846" s="769"/>
      <c r="O846" s="769"/>
      <c r="P846" s="769"/>
      <c r="Q846" s="792"/>
      <c r="R846" s="136"/>
    </row>
    <row r="847" spans="1:18" ht="34.5" customHeight="1">
      <c r="A847" s="742"/>
      <c r="B847" s="89" t="s">
        <v>156</v>
      </c>
      <c r="C847" s="667"/>
      <c r="D847" s="745"/>
      <c r="E847" s="753"/>
      <c r="F847" s="780"/>
      <c r="G847" s="137"/>
      <c r="H847" s="769"/>
      <c r="I847" s="769"/>
      <c r="J847" s="769"/>
      <c r="K847" s="769"/>
      <c r="L847" s="769"/>
      <c r="M847" s="769"/>
      <c r="N847" s="769"/>
      <c r="O847" s="769"/>
      <c r="P847" s="769"/>
      <c r="Q847" s="792"/>
      <c r="R847" s="136"/>
    </row>
    <row r="848" spans="1:18" ht="34.5" customHeight="1">
      <c r="A848" s="742"/>
      <c r="B848" s="89" t="s">
        <v>157</v>
      </c>
      <c r="C848" s="481"/>
      <c r="D848" s="745"/>
      <c r="E848" s="753"/>
      <c r="F848" s="780"/>
      <c r="G848" s="137"/>
      <c r="H848" s="769"/>
      <c r="I848" s="769"/>
      <c r="J848" s="769"/>
      <c r="K848" s="769"/>
      <c r="L848" s="769"/>
      <c r="M848" s="769"/>
      <c r="N848" s="769"/>
      <c r="O848" s="769"/>
      <c r="P848" s="769"/>
      <c r="Q848" s="792"/>
      <c r="R848" s="136"/>
    </row>
    <row r="849" spans="1:18" ht="34.5" customHeight="1">
      <c r="A849" s="743"/>
      <c r="B849" s="102" t="s">
        <v>158</v>
      </c>
      <c r="C849" s="481"/>
      <c r="D849" s="756"/>
      <c r="E849" s="753"/>
      <c r="F849" s="781"/>
      <c r="G849" s="137"/>
      <c r="H849" s="769"/>
      <c r="I849" s="769"/>
      <c r="J849" s="769"/>
      <c r="K849" s="769"/>
      <c r="L849" s="769"/>
      <c r="M849" s="769"/>
      <c r="N849" s="769"/>
      <c r="O849" s="769"/>
      <c r="P849" s="769"/>
      <c r="Q849" s="792"/>
      <c r="R849" s="140"/>
    </row>
    <row r="850" spans="1:18" ht="34.5" hidden="1" customHeight="1">
      <c r="A850" s="870" t="s">
        <v>705</v>
      </c>
      <c r="B850" s="871"/>
      <c r="C850" s="871"/>
      <c r="D850" s="871"/>
      <c r="E850" s="872"/>
      <c r="F850" s="282">
        <f t="shared" ref="F850:F852" si="314">SUM(H850:Q850)</f>
        <v>0</v>
      </c>
      <c r="G850" s="479"/>
      <c r="H850" s="282">
        <f t="shared" ref="H850:H852" si="315">H842</f>
        <v>0</v>
      </c>
      <c r="I850" s="282">
        <f t="shared" ref="I850:I852" si="316">I842</f>
        <v>0</v>
      </c>
      <c r="J850" s="282">
        <f t="shared" ref="J850:J852" si="317">J842</f>
        <v>0</v>
      </c>
      <c r="K850" s="282">
        <f t="shared" ref="K850:K852" si="318">K842</f>
        <v>0</v>
      </c>
      <c r="L850" s="282">
        <f t="shared" ref="L850:L852" si="319">L842</f>
        <v>0</v>
      </c>
      <c r="M850" s="282">
        <f t="shared" ref="M850:M852" si="320">M842</f>
        <v>0</v>
      </c>
      <c r="N850" s="282">
        <f t="shared" ref="N850:N852" si="321">N842</f>
        <v>0</v>
      </c>
      <c r="O850" s="282">
        <f t="shared" ref="O850:O852" si="322">O842</f>
        <v>0</v>
      </c>
      <c r="P850" s="282">
        <f t="shared" ref="P850:P852" si="323">P842</f>
        <v>0</v>
      </c>
      <c r="Q850" s="283">
        <f t="shared" ref="Q850:Q852" si="324">Q842</f>
        <v>0</v>
      </c>
      <c r="R850" s="283"/>
    </row>
    <row r="851" spans="1:18" ht="34.5" hidden="1" customHeight="1">
      <c r="A851" s="873" t="s">
        <v>706</v>
      </c>
      <c r="B851" s="874"/>
      <c r="C851" s="874"/>
      <c r="D851" s="874"/>
      <c r="E851" s="875"/>
      <c r="F851" s="271">
        <f t="shared" si="314"/>
        <v>0</v>
      </c>
      <c r="G851" s="272"/>
      <c r="H851" s="271">
        <f t="shared" si="315"/>
        <v>0</v>
      </c>
      <c r="I851" s="271">
        <f t="shared" si="316"/>
        <v>0</v>
      </c>
      <c r="J851" s="271">
        <f t="shared" si="317"/>
        <v>0</v>
      </c>
      <c r="K851" s="271">
        <f t="shared" si="318"/>
        <v>0</v>
      </c>
      <c r="L851" s="271">
        <f t="shared" si="319"/>
        <v>0</v>
      </c>
      <c r="M851" s="271">
        <f t="shared" si="320"/>
        <v>0</v>
      </c>
      <c r="N851" s="271">
        <f t="shared" si="321"/>
        <v>0</v>
      </c>
      <c r="O851" s="271">
        <f t="shared" si="322"/>
        <v>0</v>
      </c>
      <c r="P851" s="271">
        <f t="shared" si="323"/>
        <v>0</v>
      </c>
      <c r="Q851" s="273">
        <f t="shared" si="324"/>
        <v>0</v>
      </c>
      <c r="R851" s="273"/>
    </row>
    <row r="852" spans="1:18" ht="34.5" hidden="1" customHeight="1">
      <c r="A852" s="876" t="s">
        <v>707</v>
      </c>
      <c r="B852" s="877"/>
      <c r="C852" s="877"/>
      <c r="D852" s="877"/>
      <c r="E852" s="878"/>
      <c r="F852" s="271">
        <f t="shared" si="314"/>
        <v>0</v>
      </c>
      <c r="G852" s="272"/>
      <c r="H852" s="282">
        <f t="shared" si="315"/>
        <v>0</v>
      </c>
      <c r="I852" s="282">
        <f t="shared" si="316"/>
        <v>0</v>
      </c>
      <c r="J852" s="282">
        <f t="shared" si="317"/>
        <v>0</v>
      </c>
      <c r="K852" s="282">
        <f t="shared" si="318"/>
        <v>0</v>
      </c>
      <c r="L852" s="282">
        <f t="shared" si="319"/>
        <v>0</v>
      </c>
      <c r="M852" s="282">
        <f t="shared" si="320"/>
        <v>0</v>
      </c>
      <c r="N852" s="282">
        <f t="shared" si="321"/>
        <v>0</v>
      </c>
      <c r="O852" s="282">
        <f t="shared" si="322"/>
        <v>0</v>
      </c>
      <c r="P852" s="282">
        <f t="shared" si="323"/>
        <v>0</v>
      </c>
      <c r="Q852" s="283">
        <f t="shared" si="324"/>
        <v>0</v>
      </c>
      <c r="R852" s="283"/>
    </row>
    <row r="853" spans="1:18" ht="34.5" hidden="1" customHeight="1">
      <c r="A853" s="879" t="s">
        <v>708</v>
      </c>
      <c r="B853" s="880"/>
      <c r="C853" s="880"/>
      <c r="D853" s="880"/>
      <c r="E853" s="881"/>
      <c r="F853" s="274">
        <f>F850+F851</f>
        <v>0</v>
      </c>
      <c r="G853" s="275"/>
      <c r="H853" s="274">
        <f t="shared" ref="H853:Q853" si="325">H850+H851</f>
        <v>0</v>
      </c>
      <c r="I853" s="274">
        <f t="shared" si="325"/>
        <v>0</v>
      </c>
      <c r="J853" s="274">
        <f t="shared" si="325"/>
        <v>0</v>
      </c>
      <c r="K853" s="274">
        <f t="shared" si="325"/>
        <v>0</v>
      </c>
      <c r="L853" s="274">
        <f t="shared" si="325"/>
        <v>0</v>
      </c>
      <c r="M853" s="274">
        <f t="shared" si="325"/>
        <v>0</v>
      </c>
      <c r="N853" s="274">
        <f t="shared" si="325"/>
        <v>0</v>
      </c>
      <c r="O853" s="274">
        <f t="shared" si="325"/>
        <v>0</v>
      </c>
      <c r="P853" s="274">
        <f t="shared" si="325"/>
        <v>0</v>
      </c>
      <c r="Q853" s="276">
        <f t="shared" si="325"/>
        <v>0</v>
      </c>
      <c r="R853" s="276"/>
    </row>
    <row r="854" spans="1:18" ht="34.5" hidden="1" customHeight="1">
      <c r="A854" s="899" t="s">
        <v>709</v>
      </c>
      <c r="B854" s="900"/>
      <c r="C854" s="900"/>
      <c r="D854" s="900"/>
      <c r="E854" s="901"/>
      <c r="F854" s="290">
        <f>F850+F851+F852</f>
        <v>0</v>
      </c>
      <c r="G854" s="290"/>
      <c r="H854" s="290">
        <f t="shared" ref="H854:Q854" si="326">H850+H851+H852</f>
        <v>0</v>
      </c>
      <c r="I854" s="290">
        <f t="shared" si="326"/>
        <v>0</v>
      </c>
      <c r="J854" s="290">
        <f t="shared" si="326"/>
        <v>0</v>
      </c>
      <c r="K854" s="290">
        <f t="shared" si="326"/>
        <v>0</v>
      </c>
      <c r="L854" s="290">
        <f t="shared" si="326"/>
        <v>0</v>
      </c>
      <c r="M854" s="290">
        <f t="shared" si="326"/>
        <v>0</v>
      </c>
      <c r="N854" s="290">
        <f t="shared" si="326"/>
        <v>0</v>
      </c>
      <c r="O854" s="290">
        <f t="shared" si="326"/>
        <v>0</v>
      </c>
      <c r="P854" s="290">
        <f t="shared" si="326"/>
        <v>0</v>
      </c>
      <c r="Q854" s="291">
        <f t="shared" si="326"/>
        <v>0</v>
      </c>
      <c r="R854" s="291"/>
    </row>
    <row r="855" spans="1:18" ht="34.5" hidden="1" customHeight="1">
      <c r="A855" s="1174"/>
      <c r="B855" s="1175"/>
      <c r="C855" s="1175"/>
      <c r="D855" s="1175"/>
      <c r="E855" s="1175"/>
      <c r="F855" s="1175"/>
      <c r="G855" s="1176"/>
      <c r="H855" s="1175"/>
      <c r="I855" s="1175"/>
      <c r="J855" s="1175"/>
      <c r="K855" s="1175"/>
      <c r="L855" s="1175"/>
      <c r="M855" s="1175"/>
      <c r="N855" s="1175"/>
      <c r="O855" s="1175"/>
      <c r="P855" s="1175"/>
      <c r="Q855" s="1177"/>
      <c r="R855" s="663"/>
    </row>
    <row r="856" spans="1:18" ht="34.5" customHeight="1">
      <c r="A856" s="870" t="s">
        <v>710</v>
      </c>
      <c r="B856" s="871"/>
      <c r="C856" s="871"/>
      <c r="D856" s="871"/>
      <c r="E856" s="871"/>
      <c r="F856" s="872"/>
      <c r="G856" s="477"/>
      <c r="H856" s="282">
        <f t="shared" ref="H856:H860" si="327">H850</f>
        <v>0</v>
      </c>
      <c r="I856" s="282">
        <f t="shared" ref="I856:I860" si="328">I850+H856</f>
        <v>0</v>
      </c>
      <c r="J856" s="282">
        <f t="shared" ref="J856:J860" si="329">J850+I856</f>
        <v>0</v>
      </c>
      <c r="K856" s="282">
        <f t="shared" ref="K856:K860" si="330">K850+J856</f>
        <v>0</v>
      </c>
      <c r="L856" s="282">
        <f t="shared" ref="L856:L860" si="331">L850+K856</f>
        <v>0</v>
      </c>
      <c r="M856" s="282">
        <f t="shared" ref="M856:M860" si="332">M850+L856</f>
        <v>0</v>
      </c>
      <c r="N856" s="282">
        <f t="shared" ref="N856:N860" si="333">N850+M856</f>
        <v>0</v>
      </c>
      <c r="O856" s="282">
        <f t="shared" ref="O856:O860" si="334">O850+N856</f>
        <v>0</v>
      </c>
      <c r="P856" s="282">
        <f t="shared" ref="P856:P860" si="335">P850+O856</f>
        <v>0</v>
      </c>
      <c r="Q856" s="283">
        <f t="shared" ref="Q856:Q860" si="336">Q850+P856</f>
        <v>0</v>
      </c>
      <c r="R856" s="283"/>
    </row>
    <row r="857" spans="1:18" ht="34.5" customHeight="1">
      <c r="A857" s="870" t="s">
        <v>711</v>
      </c>
      <c r="B857" s="871"/>
      <c r="C857" s="871"/>
      <c r="D857" s="871"/>
      <c r="E857" s="871"/>
      <c r="F857" s="872"/>
      <c r="G857" s="467"/>
      <c r="H857" s="615">
        <f t="shared" si="327"/>
        <v>0</v>
      </c>
      <c r="I857" s="616">
        <f t="shared" si="328"/>
        <v>0</v>
      </c>
      <c r="J857" s="615">
        <f t="shared" si="329"/>
        <v>0</v>
      </c>
      <c r="K857" s="616">
        <f t="shared" si="330"/>
        <v>0</v>
      </c>
      <c r="L857" s="615">
        <f t="shared" si="331"/>
        <v>0</v>
      </c>
      <c r="M857" s="616">
        <f t="shared" si="332"/>
        <v>0</v>
      </c>
      <c r="N857" s="615">
        <f t="shared" si="333"/>
        <v>0</v>
      </c>
      <c r="O857" s="616">
        <f t="shared" si="334"/>
        <v>0</v>
      </c>
      <c r="P857" s="615">
        <f t="shared" si="335"/>
        <v>0</v>
      </c>
      <c r="Q857" s="617">
        <f t="shared" si="336"/>
        <v>0</v>
      </c>
      <c r="R857" s="618"/>
    </row>
    <row r="858" spans="1:18" ht="34.5" customHeight="1">
      <c r="A858" s="870" t="s">
        <v>712</v>
      </c>
      <c r="B858" s="871"/>
      <c r="C858" s="871"/>
      <c r="D858" s="871"/>
      <c r="E858" s="871"/>
      <c r="F858" s="872"/>
      <c r="G858" s="477"/>
      <c r="H858" s="282">
        <f t="shared" si="327"/>
        <v>0</v>
      </c>
      <c r="I858" s="282">
        <f t="shared" si="328"/>
        <v>0</v>
      </c>
      <c r="J858" s="282">
        <f t="shared" si="329"/>
        <v>0</v>
      </c>
      <c r="K858" s="282">
        <f t="shared" si="330"/>
        <v>0</v>
      </c>
      <c r="L858" s="282">
        <f t="shared" si="331"/>
        <v>0</v>
      </c>
      <c r="M858" s="282">
        <f t="shared" si="332"/>
        <v>0</v>
      </c>
      <c r="N858" s="282">
        <f t="shared" si="333"/>
        <v>0</v>
      </c>
      <c r="O858" s="282">
        <f t="shared" si="334"/>
        <v>0</v>
      </c>
      <c r="P858" s="282">
        <f t="shared" si="335"/>
        <v>0</v>
      </c>
      <c r="Q858" s="283">
        <f t="shared" si="336"/>
        <v>0</v>
      </c>
      <c r="R858" s="283"/>
    </row>
    <row r="859" spans="1:18" ht="34.5" customHeight="1">
      <c r="A859" s="879" t="s">
        <v>713</v>
      </c>
      <c r="B859" s="880"/>
      <c r="C859" s="880"/>
      <c r="D859" s="880"/>
      <c r="E859" s="880"/>
      <c r="F859" s="881"/>
      <c r="G859" s="289"/>
      <c r="H859" s="286">
        <f t="shared" si="327"/>
        <v>0</v>
      </c>
      <c r="I859" s="286">
        <f t="shared" si="328"/>
        <v>0</v>
      </c>
      <c r="J859" s="286">
        <f t="shared" si="329"/>
        <v>0</v>
      </c>
      <c r="K859" s="286">
        <f t="shared" si="330"/>
        <v>0</v>
      </c>
      <c r="L859" s="286">
        <f t="shared" si="331"/>
        <v>0</v>
      </c>
      <c r="M859" s="286">
        <f t="shared" si="332"/>
        <v>0</v>
      </c>
      <c r="N859" s="286">
        <f t="shared" si="333"/>
        <v>0</v>
      </c>
      <c r="O859" s="286">
        <f t="shared" si="334"/>
        <v>0</v>
      </c>
      <c r="P859" s="286">
        <f t="shared" si="335"/>
        <v>0</v>
      </c>
      <c r="Q859" s="287">
        <f t="shared" si="336"/>
        <v>0</v>
      </c>
      <c r="R859" s="287"/>
    </row>
    <row r="860" spans="1:18" ht="34.5" customHeight="1">
      <c r="A860" s="899" t="s">
        <v>714</v>
      </c>
      <c r="B860" s="900"/>
      <c r="C860" s="900"/>
      <c r="D860" s="900"/>
      <c r="E860" s="900"/>
      <c r="F860" s="901"/>
      <c r="G860" s="619"/>
      <c r="H860" s="620">
        <f t="shared" si="327"/>
        <v>0</v>
      </c>
      <c r="I860" s="621">
        <f t="shared" si="328"/>
        <v>0</v>
      </c>
      <c r="J860" s="620">
        <f t="shared" si="329"/>
        <v>0</v>
      </c>
      <c r="K860" s="621">
        <f t="shared" si="330"/>
        <v>0</v>
      </c>
      <c r="L860" s="620">
        <f t="shared" si="331"/>
        <v>0</v>
      </c>
      <c r="M860" s="621">
        <f t="shared" si="332"/>
        <v>0</v>
      </c>
      <c r="N860" s="620">
        <f t="shared" si="333"/>
        <v>0</v>
      </c>
      <c r="O860" s="621">
        <f t="shared" si="334"/>
        <v>0</v>
      </c>
      <c r="P860" s="620">
        <f t="shared" si="335"/>
        <v>0</v>
      </c>
      <c r="Q860" s="622">
        <f t="shared" si="336"/>
        <v>0</v>
      </c>
      <c r="R860" s="623"/>
    </row>
    <row r="861" spans="1:18" ht="34.5" hidden="1" customHeight="1">
      <c r="A861" s="892"/>
      <c r="B861" s="893"/>
      <c r="C861" s="893"/>
      <c r="D861" s="893"/>
      <c r="E861" s="893"/>
      <c r="F861" s="893"/>
      <c r="G861" s="894"/>
      <c r="H861" s="893"/>
      <c r="I861" s="893"/>
      <c r="J861" s="893"/>
      <c r="K861" s="893"/>
      <c r="L861" s="893"/>
      <c r="M861" s="893"/>
      <c r="N861" s="893"/>
      <c r="O861" s="893"/>
      <c r="P861" s="893"/>
      <c r="Q861" s="895"/>
      <c r="R861" s="280"/>
    </row>
    <row r="862" spans="1:18" ht="34.5" hidden="1" customHeight="1">
      <c r="A862" s="873" t="s">
        <v>715</v>
      </c>
      <c r="B862" s="874"/>
      <c r="C862" s="874"/>
      <c r="D862" s="874"/>
      <c r="E862" s="875"/>
      <c r="F862" s="271">
        <f t="shared" ref="F862:F864" si="337">SUM(H862:Q862)</f>
        <v>3.5802</v>
      </c>
      <c r="G862" s="272"/>
      <c r="H862" s="271">
        <f t="shared" ref="H862:H864" si="338">H609+H758+H790+H829+H850</f>
        <v>2.5162</v>
      </c>
      <c r="I862" s="271">
        <f t="shared" ref="I862:I864" si="339">I609+I758+I790+I829+I850</f>
        <v>1.0640000000000001</v>
      </c>
      <c r="J862" s="271">
        <f t="shared" ref="J862:J864" si="340">J609+J758+J790+J829+J850</f>
        <v>0</v>
      </c>
      <c r="K862" s="271">
        <f t="shared" ref="K862:K864" si="341">K609+K758+K790+K829+K850</f>
        <v>0</v>
      </c>
      <c r="L862" s="271">
        <f t="shared" ref="L862:L864" si="342">L609+L758+L790+L829+L850</f>
        <v>0</v>
      </c>
      <c r="M862" s="271">
        <f t="shared" ref="M862:M864" si="343">M609+M758+M790+M829+M850</f>
        <v>0</v>
      </c>
      <c r="N862" s="271">
        <f t="shared" ref="N862:N864" si="344">N609+N758+N790+N829+N850</f>
        <v>0</v>
      </c>
      <c r="O862" s="271">
        <f t="shared" ref="O862:O864" si="345">O609+O758+O790+O829+O850</f>
        <v>0</v>
      </c>
      <c r="P862" s="271">
        <f t="shared" ref="P862:P864" si="346">P609+P758+P790+P829+P850</f>
        <v>0</v>
      </c>
      <c r="Q862" s="273">
        <f t="shared" ref="Q862:Q864" si="347">Q609+Q758+Q790+Q829+Q850</f>
        <v>0</v>
      </c>
      <c r="R862" s="273"/>
    </row>
    <row r="863" spans="1:18" ht="34.5" hidden="1" customHeight="1">
      <c r="A863" s="896" t="s">
        <v>716</v>
      </c>
      <c r="B863" s="897"/>
      <c r="C863" s="897"/>
      <c r="D863" s="897"/>
      <c r="E863" s="898"/>
      <c r="F863" s="271">
        <f t="shared" si="337"/>
        <v>0</v>
      </c>
      <c r="G863" s="272"/>
      <c r="H863" s="271">
        <f t="shared" si="338"/>
        <v>0</v>
      </c>
      <c r="I863" s="271">
        <f t="shared" si="339"/>
        <v>0</v>
      </c>
      <c r="J863" s="271">
        <f t="shared" si="340"/>
        <v>0</v>
      </c>
      <c r="K863" s="271">
        <f t="shared" si="341"/>
        <v>0</v>
      </c>
      <c r="L863" s="271">
        <f t="shared" si="342"/>
        <v>0</v>
      </c>
      <c r="M863" s="271">
        <f t="shared" si="343"/>
        <v>0</v>
      </c>
      <c r="N863" s="271">
        <f t="shared" si="344"/>
        <v>0</v>
      </c>
      <c r="O863" s="271">
        <f t="shared" si="345"/>
        <v>0</v>
      </c>
      <c r="P863" s="271">
        <f t="shared" si="346"/>
        <v>0</v>
      </c>
      <c r="Q863" s="273">
        <f t="shared" si="347"/>
        <v>0</v>
      </c>
      <c r="R863" s="273"/>
    </row>
    <row r="864" spans="1:18" ht="34.5" hidden="1" customHeight="1">
      <c r="A864" s="876" t="s">
        <v>717</v>
      </c>
      <c r="B864" s="877"/>
      <c r="C864" s="877"/>
      <c r="D864" s="877"/>
      <c r="E864" s="878"/>
      <c r="F864" s="271">
        <f t="shared" si="337"/>
        <v>5.6704999999999997</v>
      </c>
      <c r="G864" s="272"/>
      <c r="H864" s="271">
        <f t="shared" si="338"/>
        <v>0</v>
      </c>
      <c r="I864" s="271">
        <f t="shared" si="339"/>
        <v>0</v>
      </c>
      <c r="J864" s="271">
        <f t="shared" si="340"/>
        <v>0</v>
      </c>
      <c r="K864" s="271">
        <f t="shared" si="341"/>
        <v>0</v>
      </c>
      <c r="L864" s="271">
        <f t="shared" si="342"/>
        <v>0</v>
      </c>
      <c r="M864" s="271">
        <f t="shared" si="343"/>
        <v>0</v>
      </c>
      <c r="N864" s="271">
        <f t="shared" si="344"/>
        <v>0</v>
      </c>
      <c r="O864" s="271">
        <f t="shared" si="345"/>
        <v>2.5701799999999997</v>
      </c>
      <c r="P864" s="271">
        <f t="shared" si="346"/>
        <v>1.3003199999999999</v>
      </c>
      <c r="Q864" s="273">
        <f t="shared" si="347"/>
        <v>1.8</v>
      </c>
      <c r="R864" s="273"/>
    </row>
    <row r="865" spans="1:18" ht="34.5" hidden="1" customHeight="1">
      <c r="A865" s="879" t="s">
        <v>718</v>
      </c>
      <c r="B865" s="880"/>
      <c r="C865" s="880"/>
      <c r="D865" s="880"/>
      <c r="E865" s="881"/>
      <c r="F865" s="274">
        <f>F862+F863</f>
        <v>3.5802</v>
      </c>
      <c r="G865" s="275"/>
      <c r="H865" s="274">
        <f t="shared" ref="H865:Q865" si="348">H862+H863</f>
        <v>2.5162</v>
      </c>
      <c r="I865" s="274">
        <f t="shared" si="348"/>
        <v>1.0640000000000001</v>
      </c>
      <c r="J865" s="274">
        <f t="shared" si="348"/>
        <v>0</v>
      </c>
      <c r="K865" s="274">
        <f t="shared" si="348"/>
        <v>0</v>
      </c>
      <c r="L865" s="274">
        <f t="shared" si="348"/>
        <v>0</v>
      </c>
      <c r="M865" s="274">
        <f t="shared" si="348"/>
        <v>0</v>
      </c>
      <c r="N865" s="274">
        <f t="shared" si="348"/>
        <v>0</v>
      </c>
      <c r="O865" s="274">
        <f t="shared" si="348"/>
        <v>0</v>
      </c>
      <c r="P865" s="274">
        <f t="shared" si="348"/>
        <v>0</v>
      </c>
      <c r="Q865" s="276">
        <f t="shared" si="348"/>
        <v>0</v>
      </c>
      <c r="R865" s="276"/>
    </row>
    <row r="866" spans="1:18" ht="34.5" hidden="1" customHeight="1">
      <c r="A866" s="899" t="s">
        <v>719</v>
      </c>
      <c r="B866" s="900"/>
      <c r="C866" s="900"/>
      <c r="D866" s="900"/>
      <c r="E866" s="901"/>
      <c r="F866" s="668">
        <f>F862+F863+F864</f>
        <v>9.2507000000000001</v>
      </c>
      <c r="G866" s="275"/>
      <c r="H866" s="275">
        <f t="shared" ref="H866:Q866" si="349">H862+H863+H864</f>
        <v>2.5162</v>
      </c>
      <c r="I866" s="275">
        <f t="shared" si="349"/>
        <v>1.0640000000000001</v>
      </c>
      <c r="J866" s="275">
        <f t="shared" si="349"/>
        <v>0</v>
      </c>
      <c r="K866" s="275">
        <f t="shared" si="349"/>
        <v>0</v>
      </c>
      <c r="L866" s="275">
        <f t="shared" si="349"/>
        <v>0</v>
      </c>
      <c r="M866" s="275">
        <f t="shared" si="349"/>
        <v>0</v>
      </c>
      <c r="N866" s="275">
        <f t="shared" si="349"/>
        <v>0</v>
      </c>
      <c r="O866" s="275">
        <f t="shared" si="349"/>
        <v>2.5701799999999997</v>
      </c>
      <c r="P866" s="275">
        <f t="shared" si="349"/>
        <v>1.3003199999999999</v>
      </c>
      <c r="Q866" s="278">
        <f t="shared" si="349"/>
        <v>1.8</v>
      </c>
      <c r="R866" s="278"/>
    </row>
    <row r="867" spans="1:18" ht="34.5" hidden="1" customHeight="1">
      <c r="A867" s="1178" t="s">
        <v>720</v>
      </c>
      <c r="B867" s="1179"/>
      <c r="C867" s="1179"/>
      <c r="D867" s="1179"/>
      <c r="E867" s="1180"/>
      <c r="F867" s="669">
        <f>SUM(H867:Q867)</f>
        <v>1.73532</v>
      </c>
      <c r="G867" s="670"/>
      <c r="H867" s="671">
        <f>H17+H22+H28+H32+H38+H47+H164+H168+H172+H176+H180+H184+H188+H192+H196+H200+H244+H248+H253+H257+H261+H623+H627+H633+H638+H648</f>
        <v>1.73532</v>
      </c>
      <c r="I867" s="672">
        <f>I342+I348+I354+I360</f>
        <v>0</v>
      </c>
      <c r="J867" s="672">
        <v>0</v>
      </c>
      <c r="K867" s="672">
        <v>0</v>
      </c>
      <c r="L867" s="672">
        <v>0</v>
      </c>
      <c r="M867" s="672">
        <v>0</v>
      </c>
      <c r="N867" s="672">
        <v>0</v>
      </c>
      <c r="O867" s="672">
        <v>0</v>
      </c>
      <c r="P867" s="672">
        <v>0</v>
      </c>
      <c r="Q867" s="673">
        <v>0</v>
      </c>
      <c r="R867" s="674"/>
    </row>
    <row r="868" spans="1:18" ht="34.5" customHeight="1">
      <c r="A868" s="892"/>
      <c r="B868" s="893"/>
      <c r="C868" s="893"/>
      <c r="D868" s="893"/>
      <c r="E868" s="893"/>
      <c r="F868" s="893"/>
      <c r="G868" s="894"/>
      <c r="H868" s="893"/>
      <c r="I868" s="893"/>
      <c r="J868" s="893"/>
      <c r="K868" s="893"/>
      <c r="L868" s="893"/>
      <c r="M868" s="893"/>
      <c r="N868" s="893"/>
      <c r="O868" s="893"/>
      <c r="P868" s="893"/>
      <c r="Q868" s="895"/>
      <c r="R868" s="280"/>
    </row>
    <row r="869" spans="1:18" ht="34.5" customHeight="1">
      <c r="A869" s="1181" t="s">
        <v>721</v>
      </c>
      <c r="B869" s="1182"/>
      <c r="C869" s="1182"/>
      <c r="D869" s="1182"/>
      <c r="E869" s="1182"/>
      <c r="F869" s="1183"/>
      <c r="G869" s="675"/>
      <c r="H869" s="615">
        <f t="shared" ref="H869:H874" si="350">H862</f>
        <v>2.5162</v>
      </c>
      <c r="I869" s="616">
        <f t="shared" ref="I869:I874" si="351">I862+H869</f>
        <v>3.5802</v>
      </c>
      <c r="J869" s="615">
        <f t="shared" ref="J869:J874" si="352">J862+I869</f>
        <v>3.5802</v>
      </c>
      <c r="K869" s="616">
        <f t="shared" ref="K869:K874" si="353">K862+J869</f>
        <v>3.5802</v>
      </c>
      <c r="L869" s="615">
        <f t="shared" ref="L869:L874" si="354">L862+K869</f>
        <v>3.5802</v>
      </c>
      <c r="M869" s="616">
        <f t="shared" ref="M869:M874" si="355">M862+L869</f>
        <v>3.5802</v>
      </c>
      <c r="N869" s="615">
        <f t="shared" ref="N869:N874" si="356">N862+M869</f>
        <v>3.5802</v>
      </c>
      <c r="O869" s="616">
        <f t="shared" ref="O869:O874" si="357">O862+N869</f>
        <v>3.5802</v>
      </c>
      <c r="P869" s="615">
        <f t="shared" ref="P869:P874" si="358">P862+O869</f>
        <v>3.5802</v>
      </c>
      <c r="Q869" s="617">
        <f t="shared" ref="Q869:Q874" si="359">Q862+P869</f>
        <v>3.5802</v>
      </c>
      <c r="R869" s="618"/>
    </row>
    <row r="870" spans="1:18" ht="34.5" customHeight="1">
      <c r="A870" s="1181" t="s">
        <v>722</v>
      </c>
      <c r="B870" s="1182"/>
      <c r="C870" s="1182"/>
      <c r="D870" s="1182"/>
      <c r="E870" s="1182"/>
      <c r="F870" s="1183"/>
      <c r="G870" s="676"/>
      <c r="H870" s="616">
        <f t="shared" si="350"/>
        <v>0</v>
      </c>
      <c r="I870" s="615">
        <f t="shared" si="351"/>
        <v>0</v>
      </c>
      <c r="J870" s="616">
        <f t="shared" si="352"/>
        <v>0</v>
      </c>
      <c r="K870" s="615">
        <f t="shared" si="353"/>
        <v>0</v>
      </c>
      <c r="L870" s="616">
        <f t="shared" si="354"/>
        <v>0</v>
      </c>
      <c r="M870" s="615">
        <f t="shared" si="355"/>
        <v>0</v>
      </c>
      <c r="N870" s="616">
        <f t="shared" si="356"/>
        <v>0</v>
      </c>
      <c r="O870" s="615">
        <f t="shared" si="357"/>
        <v>0</v>
      </c>
      <c r="P870" s="616">
        <f t="shared" si="358"/>
        <v>0</v>
      </c>
      <c r="Q870" s="615">
        <f t="shared" si="359"/>
        <v>0</v>
      </c>
      <c r="R870" s="616"/>
    </row>
    <row r="871" spans="1:18" ht="34.5" customHeight="1">
      <c r="A871" s="870" t="s">
        <v>723</v>
      </c>
      <c r="B871" s="871"/>
      <c r="C871" s="871"/>
      <c r="D871" s="871"/>
      <c r="E871" s="871"/>
      <c r="F871" s="872"/>
      <c r="G871" s="477"/>
      <c r="H871" s="282">
        <f t="shared" si="350"/>
        <v>0</v>
      </c>
      <c r="I871" s="282">
        <f t="shared" si="351"/>
        <v>0</v>
      </c>
      <c r="J871" s="282">
        <f t="shared" si="352"/>
        <v>0</v>
      </c>
      <c r="K871" s="282">
        <f t="shared" si="353"/>
        <v>0</v>
      </c>
      <c r="L871" s="282">
        <f t="shared" si="354"/>
        <v>0</v>
      </c>
      <c r="M871" s="282">
        <f t="shared" si="355"/>
        <v>0</v>
      </c>
      <c r="N871" s="282">
        <f t="shared" si="356"/>
        <v>0</v>
      </c>
      <c r="O871" s="282">
        <f t="shared" si="357"/>
        <v>2.5701799999999997</v>
      </c>
      <c r="P871" s="282">
        <f t="shared" si="358"/>
        <v>3.8704999999999998</v>
      </c>
      <c r="Q871" s="283">
        <f t="shared" si="359"/>
        <v>5.6704999999999997</v>
      </c>
      <c r="R871" s="283"/>
    </row>
    <row r="872" spans="1:18" ht="34.5" customHeight="1">
      <c r="A872" s="1184" t="s">
        <v>724</v>
      </c>
      <c r="B872" s="1185"/>
      <c r="C872" s="1185"/>
      <c r="D872" s="1185"/>
      <c r="E872" s="1185"/>
      <c r="F872" s="1186"/>
      <c r="G872" s="677"/>
      <c r="H872" s="286">
        <f t="shared" si="350"/>
        <v>2.5162</v>
      </c>
      <c r="I872" s="286">
        <f t="shared" si="351"/>
        <v>3.5802</v>
      </c>
      <c r="J872" s="286">
        <f t="shared" si="352"/>
        <v>3.5802</v>
      </c>
      <c r="K872" s="286">
        <f t="shared" si="353"/>
        <v>3.5802</v>
      </c>
      <c r="L872" s="286">
        <f t="shared" si="354"/>
        <v>3.5802</v>
      </c>
      <c r="M872" s="286">
        <f t="shared" si="355"/>
        <v>3.5802</v>
      </c>
      <c r="N872" s="286">
        <f t="shared" si="356"/>
        <v>3.5802</v>
      </c>
      <c r="O872" s="286">
        <f t="shared" si="357"/>
        <v>3.5802</v>
      </c>
      <c r="P872" s="286">
        <f t="shared" si="358"/>
        <v>3.5802</v>
      </c>
      <c r="Q872" s="287">
        <f t="shared" si="359"/>
        <v>3.5802</v>
      </c>
      <c r="R872" s="287"/>
    </row>
    <row r="873" spans="1:18" ht="34.5" customHeight="1">
      <c r="A873" s="1187" t="s">
        <v>725</v>
      </c>
      <c r="B873" s="1188"/>
      <c r="C873" s="1188"/>
      <c r="D873" s="1188"/>
      <c r="E873" s="1188"/>
      <c r="F873" s="1189"/>
      <c r="G873" s="675"/>
      <c r="H873" s="620">
        <f t="shared" si="350"/>
        <v>2.5162</v>
      </c>
      <c r="I873" s="621">
        <f t="shared" si="351"/>
        <v>3.5802</v>
      </c>
      <c r="J873" s="620">
        <f t="shared" si="352"/>
        <v>3.5802</v>
      </c>
      <c r="K873" s="621">
        <f t="shared" si="353"/>
        <v>3.5802</v>
      </c>
      <c r="L873" s="620">
        <f t="shared" si="354"/>
        <v>3.5802</v>
      </c>
      <c r="M873" s="621">
        <f t="shared" si="355"/>
        <v>3.5802</v>
      </c>
      <c r="N873" s="620">
        <f t="shared" si="356"/>
        <v>3.5802</v>
      </c>
      <c r="O873" s="621">
        <f t="shared" si="357"/>
        <v>6.1503800000000002</v>
      </c>
      <c r="P873" s="620">
        <f t="shared" si="358"/>
        <v>7.4507000000000003</v>
      </c>
      <c r="Q873" s="622">
        <f t="shared" si="359"/>
        <v>9.2507000000000001</v>
      </c>
      <c r="R873" s="623"/>
    </row>
    <row r="874" spans="1:18" ht="34.5" customHeight="1">
      <c r="A874" s="1184" t="s">
        <v>726</v>
      </c>
      <c r="B874" s="1185"/>
      <c r="C874" s="1185"/>
      <c r="D874" s="1185"/>
      <c r="E874" s="1185"/>
      <c r="F874" s="1186"/>
      <c r="G874" s="677"/>
      <c r="H874" s="286">
        <f t="shared" si="350"/>
        <v>1.73532</v>
      </c>
      <c r="I874" s="286">
        <f t="shared" si="351"/>
        <v>1.73532</v>
      </c>
      <c r="J874" s="286">
        <f t="shared" si="352"/>
        <v>1.73532</v>
      </c>
      <c r="K874" s="286">
        <f t="shared" si="353"/>
        <v>1.73532</v>
      </c>
      <c r="L874" s="286">
        <f t="shared" si="354"/>
        <v>1.73532</v>
      </c>
      <c r="M874" s="286">
        <f t="shared" si="355"/>
        <v>1.73532</v>
      </c>
      <c r="N874" s="286">
        <f t="shared" si="356"/>
        <v>1.73532</v>
      </c>
      <c r="O874" s="286">
        <f t="shared" si="357"/>
        <v>1.73532</v>
      </c>
      <c r="P874" s="286">
        <f t="shared" si="358"/>
        <v>1.73532</v>
      </c>
      <c r="Q874" s="287">
        <f t="shared" si="359"/>
        <v>1.73532</v>
      </c>
      <c r="R874" s="287"/>
    </row>
    <row r="875" spans="1:18" ht="34.5" customHeight="1">
      <c r="A875" s="678"/>
      <c r="B875" s="679"/>
      <c r="C875" s="679"/>
      <c r="D875" s="679"/>
      <c r="E875" s="680"/>
      <c r="F875" s="681"/>
      <c r="G875" s="682"/>
      <c r="H875" s="683"/>
      <c r="I875" s="683"/>
      <c r="J875" s="683"/>
      <c r="K875" s="683"/>
      <c r="L875" s="683"/>
      <c r="M875" s="683"/>
      <c r="N875" s="683"/>
      <c r="O875" s="683"/>
      <c r="P875" s="683"/>
      <c r="Q875" s="684"/>
      <c r="R875" s="684"/>
    </row>
    <row r="876" spans="1:18" ht="40.5">
      <c r="A876" s="685"/>
      <c r="B876" s="9"/>
      <c r="C876" s="9"/>
      <c r="D876" s="9"/>
      <c r="E876" s="9"/>
      <c r="F876" s="10"/>
      <c r="G876" s="13"/>
      <c r="H876" s="10"/>
      <c r="I876" s="10"/>
      <c r="J876" s="10"/>
      <c r="K876" s="10"/>
      <c r="L876" s="10"/>
      <c r="M876" s="10"/>
      <c r="N876" s="10"/>
      <c r="O876" s="686"/>
      <c r="P876" s="687"/>
      <c r="Q876" s="687"/>
      <c r="R876" s="10"/>
    </row>
    <row r="877" spans="1:18" ht="40.5">
      <c r="A877" s="685"/>
      <c r="B877" s="9"/>
      <c r="C877" s="9"/>
      <c r="D877" s="9"/>
      <c r="E877" s="9"/>
      <c r="F877" s="10"/>
      <c r="G877" s="13"/>
      <c r="H877" s="10"/>
      <c r="I877" s="10"/>
      <c r="J877" s="10"/>
      <c r="K877" s="10"/>
      <c r="L877" s="10"/>
      <c r="M877" s="10"/>
      <c r="N877" s="10"/>
      <c r="O877" s="688"/>
      <c r="P877" s="687"/>
      <c r="Q877" s="687"/>
      <c r="R877" s="10"/>
    </row>
    <row r="878" spans="1:18" ht="40.5">
      <c r="A878" s="685"/>
      <c r="B878" s="9"/>
      <c r="C878" s="9"/>
      <c r="D878" s="9"/>
      <c r="E878" s="9"/>
      <c r="F878" s="10"/>
      <c r="G878" s="13"/>
      <c r="H878" s="10"/>
      <c r="I878" s="10"/>
      <c r="J878" s="10"/>
      <c r="K878" s="10"/>
      <c r="L878" s="10"/>
      <c r="M878" s="10"/>
      <c r="N878" s="10"/>
      <c r="O878" s="689"/>
      <c r="P878" s="687"/>
      <c r="Q878" s="687"/>
      <c r="R878" s="10"/>
    </row>
    <row r="879" spans="1:18" ht="40.5">
      <c r="A879" s="685"/>
      <c r="B879" s="9"/>
      <c r="C879" s="9"/>
      <c r="D879" s="9"/>
      <c r="E879" s="9"/>
      <c r="F879" s="10"/>
      <c r="G879" s="13"/>
      <c r="H879" s="10"/>
      <c r="I879" s="10"/>
      <c r="J879" s="10"/>
      <c r="K879" s="10"/>
      <c r="L879" s="10"/>
      <c r="M879" s="10"/>
      <c r="N879" s="10"/>
      <c r="O879" s="686"/>
      <c r="P879" s="687"/>
      <c r="Q879" s="687"/>
      <c r="R879" s="10"/>
    </row>
    <row r="880" spans="1:18" ht="40.5">
      <c r="A880" s="685"/>
      <c r="B880" s="9"/>
      <c r="C880" s="9"/>
      <c r="D880" s="9"/>
      <c r="E880" s="9"/>
      <c r="F880" s="10"/>
      <c r="G880" s="13"/>
      <c r="H880" s="10"/>
      <c r="I880" s="10"/>
      <c r="J880" s="10"/>
      <c r="K880" s="10"/>
      <c r="L880" s="10"/>
      <c r="M880" s="10"/>
      <c r="N880" s="10"/>
      <c r="O880" s="686"/>
      <c r="P880" s="687"/>
      <c r="Q880" s="687"/>
      <c r="R880" s="10"/>
    </row>
    <row r="881" spans="1:18" ht="40.5">
      <c r="A881" s="685"/>
      <c r="B881" s="9"/>
      <c r="C881" s="9"/>
      <c r="D881" s="9"/>
      <c r="E881" s="9"/>
      <c r="F881" s="10"/>
      <c r="G881" s="13"/>
      <c r="H881" s="10"/>
      <c r="I881" s="10"/>
      <c r="J881" s="10"/>
      <c r="K881" s="10"/>
      <c r="L881" s="10"/>
      <c r="M881" s="10"/>
      <c r="N881" s="10"/>
      <c r="O881" s="686"/>
      <c r="P881" s="687"/>
      <c r="Q881" s="687"/>
      <c r="R881" s="10"/>
    </row>
    <row r="882" spans="1:18" ht="40.5">
      <c r="A882" s="685"/>
      <c r="B882" s="9"/>
      <c r="C882" s="9"/>
      <c r="D882" s="9"/>
      <c r="E882" s="9"/>
      <c r="F882" s="10"/>
      <c r="G882" s="13"/>
      <c r="H882" s="10"/>
      <c r="I882" s="10"/>
      <c r="J882" s="10"/>
      <c r="K882" s="10"/>
      <c r="L882" s="10"/>
      <c r="M882" s="10"/>
      <c r="N882" s="10"/>
      <c r="O882" s="688"/>
      <c r="P882" s="687"/>
      <c r="Q882" s="687"/>
      <c r="R882" s="10"/>
    </row>
    <row r="883" spans="1:18" ht="40.5">
      <c r="A883" s="685"/>
      <c r="B883" s="9"/>
      <c r="C883" s="9"/>
      <c r="D883" s="9"/>
      <c r="E883" s="9"/>
      <c r="F883" s="10"/>
      <c r="G883" s="13"/>
      <c r="H883" s="10"/>
      <c r="I883" s="10"/>
      <c r="J883" s="10"/>
      <c r="K883" s="10"/>
      <c r="L883" s="10"/>
      <c r="M883" s="10"/>
      <c r="N883" s="10"/>
      <c r="O883" s="690"/>
      <c r="P883" s="687"/>
      <c r="Q883" s="687"/>
      <c r="R883" s="10"/>
    </row>
    <row r="884" spans="1:18" ht="40.5">
      <c r="A884" s="685"/>
      <c r="B884" s="9"/>
      <c r="C884" s="9"/>
      <c r="D884" s="9"/>
      <c r="E884" s="9"/>
      <c r="F884" s="10"/>
      <c r="G884" s="13"/>
      <c r="H884" s="10"/>
      <c r="I884" s="10"/>
      <c r="J884" s="10"/>
      <c r="K884" s="10"/>
      <c r="L884" s="10"/>
      <c r="M884" s="10"/>
      <c r="N884" s="10"/>
      <c r="O884" s="686"/>
      <c r="P884" s="687"/>
      <c r="Q884" s="687"/>
      <c r="R884" s="10"/>
    </row>
    <row r="885" spans="1:18" ht="40.5">
      <c r="A885" s="685"/>
      <c r="B885" s="9"/>
      <c r="C885" s="9"/>
      <c r="D885" s="9"/>
      <c r="E885" s="9"/>
      <c r="F885" s="10"/>
      <c r="G885" s="13"/>
      <c r="H885" s="10"/>
      <c r="I885" s="10"/>
      <c r="J885" s="10"/>
      <c r="K885" s="10"/>
      <c r="L885" s="10"/>
      <c r="M885" s="10"/>
      <c r="N885" s="10"/>
      <c r="O885" s="686"/>
      <c r="P885" s="687"/>
      <c r="Q885" s="687"/>
      <c r="R885" s="10"/>
    </row>
    <row r="886" spans="1:18" ht="33">
      <c r="A886" s="685"/>
      <c r="B886" s="9"/>
      <c r="C886" s="9"/>
      <c r="D886" s="9"/>
      <c r="E886" s="9"/>
      <c r="F886" s="10"/>
      <c r="G886" s="13"/>
      <c r="H886" s="10"/>
      <c r="I886" s="10"/>
      <c r="J886" s="10"/>
      <c r="K886" s="10"/>
      <c r="L886" s="10"/>
      <c r="M886" s="10"/>
      <c r="N886" s="10"/>
      <c r="O886" s="10"/>
      <c r="P886" s="10"/>
      <c r="Q886" s="10"/>
      <c r="R886" s="10"/>
    </row>
    <row r="887" spans="1:18" ht="33">
      <c r="A887" s="685"/>
      <c r="B887" s="9"/>
      <c r="C887" s="9"/>
      <c r="D887" s="9"/>
      <c r="E887" s="9"/>
      <c r="F887" s="10"/>
      <c r="G887" s="13"/>
      <c r="H887" s="10"/>
      <c r="I887" s="10"/>
      <c r="J887" s="10"/>
      <c r="K887" s="10"/>
      <c r="L887" s="10"/>
      <c r="M887" s="10"/>
      <c r="N887" s="10"/>
      <c r="O887" s="10"/>
      <c r="P887" s="10"/>
      <c r="Q887" s="10"/>
      <c r="R887" s="10"/>
    </row>
    <row r="888" spans="1:18" ht="33">
      <c r="A888" s="685"/>
      <c r="B888" s="9"/>
      <c r="C888" s="9"/>
      <c r="D888" s="9"/>
      <c r="E888" s="9"/>
      <c r="F888" s="10"/>
      <c r="G888" s="13"/>
      <c r="H888" s="10"/>
      <c r="I888" s="10"/>
      <c r="J888" s="10"/>
      <c r="K888" s="10"/>
      <c r="L888" s="10"/>
      <c r="M888" s="10"/>
      <c r="N888" s="10"/>
      <c r="O888" s="10"/>
      <c r="P888" s="10"/>
      <c r="Q888" s="10"/>
      <c r="R888" s="10"/>
    </row>
    <row r="889" spans="1:18" ht="33">
      <c r="A889" s="685"/>
      <c r="B889" s="9"/>
      <c r="C889" s="9"/>
      <c r="D889" s="9"/>
      <c r="E889" s="9"/>
      <c r="F889" s="10"/>
      <c r="G889" s="13"/>
      <c r="H889" s="10"/>
      <c r="I889" s="10"/>
      <c r="J889" s="10"/>
      <c r="K889" s="10"/>
      <c r="L889" s="10"/>
      <c r="M889" s="10"/>
      <c r="N889" s="10"/>
      <c r="O889" s="10"/>
      <c r="P889" s="10"/>
      <c r="Q889" s="10"/>
      <c r="R889" s="10"/>
    </row>
    <row r="890" spans="1:18" ht="33">
      <c r="A890" s="685"/>
      <c r="B890" s="9"/>
      <c r="C890" s="9"/>
      <c r="D890" s="9"/>
      <c r="E890" s="9"/>
      <c r="F890" s="10"/>
      <c r="G890" s="13"/>
      <c r="H890" s="10"/>
      <c r="I890" s="10"/>
      <c r="J890" s="10"/>
      <c r="K890" s="10"/>
      <c r="L890" s="10"/>
      <c r="M890" s="10"/>
      <c r="N890" s="10"/>
      <c r="O890" s="10"/>
      <c r="P890" s="10"/>
      <c r="Q890" s="10"/>
      <c r="R890" s="10"/>
    </row>
    <row r="891" spans="1:18" ht="33">
      <c r="A891" s="685"/>
      <c r="B891" s="9"/>
      <c r="C891" s="9"/>
      <c r="D891" s="9"/>
      <c r="E891" s="9"/>
      <c r="F891" s="10"/>
      <c r="G891" s="13"/>
      <c r="H891" s="10"/>
      <c r="I891" s="10"/>
      <c r="J891" s="10"/>
      <c r="K891" s="10"/>
      <c r="L891" s="10"/>
      <c r="M891" s="10"/>
      <c r="N891" s="10"/>
      <c r="O891" s="10"/>
      <c r="P891" s="10"/>
      <c r="Q891" s="10"/>
      <c r="R891" s="10"/>
    </row>
    <row r="892" spans="1:18" ht="33">
      <c r="A892" s="685"/>
      <c r="B892" s="9"/>
      <c r="C892" s="9"/>
      <c r="D892" s="9"/>
      <c r="E892" s="9"/>
      <c r="F892" s="10"/>
      <c r="G892" s="13"/>
      <c r="H892" s="10"/>
      <c r="I892" s="10"/>
      <c r="J892" s="10"/>
      <c r="K892" s="10"/>
      <c r="L892" s="10"/>
      <c r="M892" s="10"/>
      <c r="N892" s="10"/>
      <c r="O892" s="10"/>
      <c r="P892" s="10"/>
      <c r="Q892" s="10"/>
      <c r="R892" s="10"/>
    </row>
    <row r="893" spans="1:18" ht="33">
      <c r="A893" s="685"/>
      <c r="B893" s="9"/>
      <c r="C893" s="9"/>
      <c r="D893" s="9"/>
      <c r="E893" s="9"/>
      <c r="F893" s="10"/>
      <c r="G893" s="13"/>
      <c r="H893" s="10"/>
      <c r="I893" s="10"/>
      <c r="J893" s="10"/>
      <c r="K893" s="10"/>
      <c r="L893" s="10"/>
      <c r="M893" s="10"/>
      <c r="N893" s="10"/>
      <c r="O893" s="10"/>
      <c r="P893" s="10"/>
      <c r="Q893" s="10"/>
      <c r="R893" s="10"/>
    </row>
    <row r="894" spans="1:18" ht="33">
      <c r="A894" s="685"/>
      <c r="B894" s="9"/>
      <c r="C894" s="9"/>
      <c r="D894" s="9"/>
      <c r="E894" s="9"/>
      <c r="F894" s="10"/>
      <c r="G894" s="13"/>
      <c r="H894" s="10"/>
      <c r="I894" s="10"/>
      <c r="J894" s="10"/>
      <c r="K894" s="10"/>
      <c r="L894" s="10"/>
      <c r="M894" s="10"/>
      <c r="N894" s="10"/>
      <c r="O894" s="10"/>
      <c r="P894" s="10"/>
      <c r="Q894" s="10"/>
      <c r="R894" s="10"/>
    </row>
    <row r="895" spans="1:18" ht="33">
      <c r="A895" s="685"/>
      <c r="B895" s="9"/>
      <c r="C895" s="9"/>
      <c r="D895" s="9"/>
      <c r="E895" s="9"/>
      <c r="F895" s="10"/>
      <c r="G895" s="13"/>
      <c r="H895" s="10"/>
      <c r="I895" s="10"/>
      <c r="J895" s="10"/>
      <c r="K895" s="10"/>
      <c r="L895" s="10"/>
      <c r="M895" s="10"/>
      <c r="N895" s="10"/>
      <c r="O895" s="10"/>
      <c r="P895" s="10"/>
      <c r="Q895" s="10"/>
      <c r="R895" s="10"/>
    </row>
    <row r="896" spans="1:18" ht="33">
      <c r="A896" s="685"/>
      <c r="B896" s="9"/>
      <c r="C896" s="9"/>
      <c r="D896" s="9"/>
      <c r="E896" s="9"/>
      <c r="F896" s="10"/>
      <c r="G896" s="13"/>
      <c r="H896" s="10"/>
      <c r="I896" s="10"/>
      <c r="J896" s="10"/>
      <c r="K896" s="10"/>
      <c r="L896" s="10"/>
      <c r="M896" s="10"/>
      <c r="N896" s="10"/>
      <c r="O896" s="10"/>
      <c r="P896" s="10"/>
      <c r="Q896" s="10"/>
      <c r="R896" s="10"/>
    </row>
    <row r="897" spans="1:18" ht="33">
      <c r="A897" s="685"/>
      <c r="B897" s="9"/>
      <c r="C897" s="9"/>
      <c r="D897" s="9"/>
      <c r="E897" s="9"/>
      <c r="F897" s="10"/>
      <c r="G897" s="13"/>
      <c r="H897" s="10"/>
      <c r="I897" s="10"/>
      <c r="J897" s="10"/>
      <c r="K897" s="10"/>
      <c r="L897" s="10"/>
      <c r="M897" s="10"/>
      <c r="N897" s="10"/>
      <c r="O897" s="10"/>
      <c r="P897" s="10"/>
      <c r="Q897" s="10"/>
      <c r="R897" s="10"/>
    </row>
    <row r="898" spans="1:18" ht="33">
      <c r="A898" s="685"/>
      <c r="B898" s="9"/>
      <c r="C898" s="9"/>
      <c r="D898" s="9"/>
      <c r="E898" s="9"/>
      <c r="F898" s="10"/>
      <c r="G898" s="13"/>
      <c r="H898" s="10"/>
      <c r="I898" s="10"/>
      <c r="J898" s="10"/>
      <c r="K898" s="10"/>
      <c r="L898" s="10"/>
      <c r="M898" s="10"/>
      <c r="N898" s="10"/>
      <c r="O898" s="10"/>
      <c r="P898" s="10"/>
      <c r="Q898" s="10"/>
      <c r="R898" s="10"/>
    </row>
    <row r="899" spans="1:18" ht="33">
      <c r="A899" s="685"/>
      <c r="B899" s="9"/>
      <c r="C899" s="9"/>
      <c r="D899" s="9"/>
      <c r="E899" s="9"/>
      <c r="F899" s="10"/>
      <c r="G899" s="13"/>
      <c r="H899" s="10"/>
      <c r="I899" s="10"/>
      <c r="J899" s="10"/>
      <c r="K899" s="10"/>
      <c r="L899" s="10"/>
      <c r="M899" s="10"/>
      <c r="N899" s="10"/>
      <c r="O899" s="10"/>
      <c r="P899" s="10"/>
      <c r="Q899" s="10"/>
      <c r="R899" s="10"/>
    </row>
    <row r="900" spans="1:18" ht="33">
      <c r="A900" s="685"/>
      <c r="B900" s="9"/>
      <c r="C900" s="9"/>
      <c r="D900" s="9"/>
      <c r="E900" s="9"/>
      <c r="F900" s="10"/>
      <c r="G900" s="13"/>
      <c r="H900" s="10"/>
      <c r="I900" s="10"/>
      <c r="J900" s="10"/>
      <c r="K900" s="10"/>
      <c r="L900" s="10"/>
      <c r="M900" s="10"/>
      <c r="N900" s="10"/>
      <c r="O900" s="10"/>
      <c r="P900" s="10"/>
      <c r="Q900" s="10"/>
      <c r="R900" s="10"/>
    </row>
    <row r="901" spans="1:18" ht="33">
      <c r="A901" s="685"/>
      <c r="B901" s="9"/>
      <c r="C901" s="9"/>
      <c r="D901" s="9"/>
      <c r="E901" s="9"/>
      <c r="F901" s="10"/>
      <c r="G901" s="13"/>
      <c r="H901" s="10"/>
      <c r="I901" s="10"/>
      <c r="J901" s="10"/>
      <c r="K901" s="10"/>
      <c r="L901" s="10"/>
      <c r="M901" s="10"/>
      <c r="N901" s="10"/>
      <c r="O901" s="10"/>
      <c r="P901" s="10"/>
      <c r="Q901" s="10"/>
      <c r="R901" s="10"/>
    </row>
    <row r="902" spans="1:18" ht="33">
      <c r="A902" s="685"/>
      <c r="B902" s="9"/>
      <c r="C902" s="9"/>
      <c r="D902" s="9"/>
      <c r="E902" s="9"/>
      <c r="F902" s="10"/>
      <c r="G902" s="13"/>
      <c r="H902" s="10"/>
      <c r="I902" s="10"/>
      <c r="J902" s="10"/>
      <c r="K902" s="10"/>
      <c r="L902" s="10"/>
      <c r="M902" s="10"/>
      <c r="N902" s="10"/>
      <c r="O902" s="10"/>
      <c r="P902" s="10"/>
      <c r="Q902" s="10"/>
      <c r="R902" s="10"/>
    </row>
    <row r="903" spans="1:18" ht="33">
      <c r="A903" s="685"/>
      <c r="B903" s="9"/>
      <c r="C903" s="9"/>
      <c r="D903" s="9"/>
      <c r="E903" s="9"/>
      <c r="F903" s="10"/>
      <c r="G903" s="13"/>
      <c r="H903" s="10"/>
      <c r="I903" s="10"/>
      <c r="J903" s="10"/>
      <c r="K903" s="10"/>
      <c r="L903" s="10"/>
      <c r="M903" s="10"/>
      <c r="N903" s="10"/>
      <c r="O903" s="10"/>
      <c r="P903" s="10"/>
      <c r="Q903" s="10"/>
      <c r="R903" s="10"/>
    </row>
    <row r="904" spans="1:18" ht="33">
      <c r="A904" s="685"/>
      <c r="B904" s="9"/>
      <c r="C904" s="9"/>
      <c r="D904" s="9"/>
      <c r="E904" s="9"/>
      <c r="F904" s="10"/>
      <c r="G904" s="13"/>
      <c r="H904" s="10"/>
      <c r="I904" s="10"/>
      <c r="J904" s="10"/>
      <c r="K904" s="10"/>
      <c r="L904" s="10"/>
      <c r="M904" s="10"/>
      <c r="N904" s="10"/>
      <c r="O904" s="10"/>
      <c r="P904" s="10"/>
      <c r="Q904" s="10"/>
      <c r="R904" s="10"/>
    </row>
    <row r="905" spans="1:18" ht="33">
      <c r="A905" s="685"/>
      <c r="B905" s="9"/>
      <c r="C905" s="9"/>
      <c r="D905" s="9"/>
      <c r="E905" s="9"/>
      <c r="F905" s="10"/>
      <c r="G905" s="13"/>
      <c r="H905" s="10"/>
      <c r="I905" s="10"/>
      <c r="J905" s="10"/>
      <c r="K905" s="10"/>
      <c r="L905" s="10"/>
      <c r="M905" s="10"/>
      <c r="N905" s="10"/>
      <c r="O905" s="10"/>
      <c r="P905" s="10"/>
      <c r="Q905" s="10"/>
      <c r="R905" s="10"/>
    </row>
    <row r="906" spans="1:18" ht="33">
      <c r="A906" s="685"/>
      <c r="B906" s="9"/>
      <c r="C906" s="9"/>
      <c r="D906" s="9"/>
      <c r="E906" s="9"/>
      <c r="F906" s="10"/>
      <c r="G906" s="13"/>
      <c r="H906" s="10"/>
      <c r="I906" s="10"/>
      <c r="J906" s="10"/>
      <c r="K906" s="10"/>
      <c r="L906" s="10"/>
      <c r="M906" s="10"/>
      <c r="N906" s="10"/>
      <c r="O906" s="10"/>
      <c r="P906" s="10"/>
      <c r="Q906" s="10"/>
      <c r="R906" s="10"/>
    </row>
    <row r="907" spans="1:18" ht="33">
      <c r="A907" s="685"/>
      <c r="B907" s="9"/>
      <c r="C907" s="9"/>
      <c r="D907" s="9"/>
      <c r="E907" s="9"/>
      <c r="F907" s="10"/>
      <c r="G907" s="13"/>
      <c r="H907" s="10"/>
      <c r="I907" s="10"/>
      <c r="J907" s="10"/>
      <c r="K907" s="10"/>
      <c r="L907" s="10"/>
      <c r="M907" s="10"/>
      <c r="N907" s="10"/>
      <c r="O907" s="10"/>
      <c r="P907" s="10"/>
      <c r="Q907" s="10"/>
      <c r="R907" s="10"/>
    </row>
    <row r="908" spans="1:18" ht="33">
      <c r="A908" s="685"/>
      <c r="B908" s="9"/>
      <c r="C908" s="9"/>
      <c r="D908" s="9"/>
      <c r="E908" s="9"/>
      <c r="F908" s="10"/>
      <c r="G908" s="13"/>
      <c r="H908" s="10"/>
      <c r="I908" s="10"/>
      <c r="J908" s="10"/>
      <c r="K908" s="10"/>
      <c r="L908" s="10"/>
      <c r="M908" s="10"/>
      <c r="N908" s="10"/>
      <c r="O908" s="10"/>
      <c r="P908" s="10"/>
      <c r="Q908" s="10"/>
      <c r="R908" s="10"/>
    </row>
    <row r="909" spans="1:18" ht="33">
      <c r="A909" s="685"/>
      <c r="B909" s="9"/>
      <c r="C909" s="9"/>
      <c r="D909" s="9"/>
      <c r="E909" s="9"/>
      <c r="F909" s="10"/>
      <c r="G909" s="13"/>
      <c r="H909" s="10"/>
      <c r="I909" s="10"/>
      <c r="J909" s="10"/>
      <c r="K909" s="10"/>
      <c r="L909" s="10"/>
      <c r="M909" s="10"/>
      <c r="N909" s="10"/>
      <c r="O909" s="10"/>
      <c r="P909" s="10"/>
      <c r="Q909" s="10"/>
      <c r="R909" s="10"/>
    </row>
    <row r="910" spans="1:18" ht="33">
      <c r="A910" s="685"/>
      <c r="B910" s="9"/>
      <c r="C910" s="9"/>
      <c r="D910" s="9"/>
      <c r="E910" s="9"/>
      <c r="F910" s="10"/>
      <c r="G910" s="13"/>
      <c r="H910" s="10"/>
      <c r="I910" s="10"/>
      <c r="J910" s="10"/>
      <c r="K910" s="10"/>
      <c r="L910" s="10"/>
      <c r="M910" s="10"/>
      <c r="N910" s="10"/>
      <c r="O910" s="10"/>
      <c r="P910" s="10"/>
      <c r="Q910" s="10"/>
      <c r="R910" s="10"/>
    </row>
    <row r="911" spans="1:18" ht="33">
      <c r="A911" s="685"/>
      <c r="B911" s="9"/>
      <c r="C911" s="9"/>
      <c r="D911" s="9"/>
      <c r="E911" s="9"/>
      <c r="F911" s="10"/>
      <c r="G911" s="13"/>
      <c r="H911" s="10"/>
      <c r="I911" s="10"/>
      <c r="J911" s="10"/>
      <c r="K911" s="10"/>
      <c r="L911" s="10"/>
      <c r="M911" s="10"/>
      <c r="N911" s="10"/>
      <c r="O911" s="10"/>
      <c r="P911" s="10"/>
      <c r="Q911" s="10"/>
      <c r="R911" s="10"/>
    </row>
    <row r="912" spans="1:18" ht="33">
      <c r="A912" s="685"/>
      <c r="B912" s="9"/>
      <c r="C912" s="9"/>
      <c r="D912" s="9"/>
      <c r="E912" s="9"/>
      <c r="F912" s="10"/>
      <c r="G912" s="13"/>
      <c r="H912" s="10"/>
      <c r="I912" s="10"/>
      <c r="J912" s="10"/>
      <c r="K912" s="10"/>
      <c r="L912" s="10"/>
      <c r="M912" s="10"/>
      <c r="N912" s="10"/>
      <c r="O912" s="10"/>
      <c r="P912" s="10"/>
      <c r="Q912" s="10"/>
      <c r="R912" s="10"/>
    </row>
    <row r="913" spans="1:18" ht="33">
      <c r="A913" s="685"/>
      <c r="B913" s="9"/>
      <c r="C913" s="9"/>
      <c r="D913" s="9"/>
      <c r="E913" s="9"/>
      <c r="F913" s="10"/>
      <c r="G913" s="13"/>
      <c r="H913" s="10"/>
      <c r="I913" s="10"/>
      <c r="J913" s="10"/>
      <c r="K913" s="10"/>
      <c r="L913" s="10"/>
      <c r="M913" s="10"/>
      <c r="N913" s="10"/>
      <c r="O913" s="10"/>
      <c r="P913" s="10"/>
      <c r="Q913" s="10"/>
      <c r="R913" s="10"/>
    </row>
    <row r="914" spans="1:18" ht="33">
      <c r="A914" s="685"/>
      <c r="B914" s="9"/>
      <c r="C914" s="9"/>
      <c r="D914" s="9"/>
      <c r="E914" s="9"/>
      <c r="F914" s="10"/>
      <c r="G914" s="13"/>
      <c r="H914" s="10"/>
      <c r="I914" s="10"/>
      <c r="J914" s="10"/>
      <c r="K914" s="10"/>
      <c r="L914" s="10"/>
      <c r="M914" s="10"/>
      <c r="N914" s="10"/>
      <c r="O914" s="10"/>
      <c r="P914" s="10"/>
      <c r="Q914" s="10"/>
      <c r="R914" s="10"/>
    </row>
    <row r="915" spans="1:18" ht="33">
      <c r="A915" s="685"/>
      <c r="B915" s="9"/>
      <c r="C915" s="9"/>
      <c r="D915" s="9"/>
      <c r="E915" s="9"/>
      <c r="F915" s="10"/>
      <c r="G915" s="13"/>
      <c r="H915" s="10"/>
      <c r="I915" s="10"/>
      <c r="J915" s="10"/>
      <c r="K915" s="10"/>
      <c r="L915" s="10"/>
      <c r="M915" s="10"/>
      <c r="N915" s="10"/>
      <c r="O915" s="10"/>
      <c r="P915" s="10"/>
      <c r="Q915" s="10"/>
      <c r="R915" s="10"/>
    </row>
    <row r="916" spans="1:18" ht="33">
      <c r="A916" s="685"/>
      <c r="B916" s="9"/>
      <c r="C916" s="9"/>
      <c r="D916" s="9"/>
      <c r="E916" s="9"/>
      <c r="F916" s="10"/>
      <c r="G916" s="13"/>
      <c r="H916" s="10"/>
      <c r="I916" s="10"/>
      <c r="J916" s="10"/>
      <c r="K916" s="10"/>
      <c r="L916" s="10"/>
      <c r="M916" s="10"/>
      <c r="N916" s="10"/>
      <c r="O916" s="10"/>
      <c r="P916" s="10"/>
      <c r="Q916" s="10"/>
      <c r="R916" s="10"/>
    </row>
    <row r="917" spans="1:18" ht="33">
      <c r="A917" s="685"/>
      <c r="B917" s="9"/>
      <c r="C917" s="9"/>
      <c r="D917" s="9"/>
      <c r="E917" s="9"/>
      <c r="F917" s="10"/>
      <c r="G917" s="13"/>
      <c r="H917" s="10"/>
      <c r="I917" s="10"/>
      <c r="J917" s="10"/>
      <c r="K917" s="10"/>
      <c r="L917" s="10"/>
      <c r="M917" s="10"/>
      <c r="N917" s="10"/>
      <c r="O917" s="10"/>
      <c r="P917" s="10"/>
      <c r="Q917" s="10"/>
      <c r="R917" s="10"/>
    </row>
    <row r="918" spans="1:18" ht="33">
      <c r="A918" s="685"/>
      <c r="B918" s="9"/>
      <c r="C918" s="9"/>
      <c r="D918" s="9"/>
      <c r="E918" s="9"/>
      <c r="F918" s="10"/>
      <c r="G918" s="13"/>
      <c r="H918" s="10"/>
      <c r="I918" s="10"/>
      <c r="J918" s="10"/>
      <c r="K918" s="10"/>
      <c r="L918" s="10"/>
      <c r="M918" s="10"/>
      <c r="N918" s="10"/>
      <c r="O918" s="10"/>
      <c r="P918" s="10"/>
      <c r="Q918" s="10"/>
      <c r="R918" s="10"/>
    </row>
    <row r="919" spans="1:18" ht="33">
      <c r="A919" s="685"/>
      <c r="B919" s="9"/>
      <c r="C919" s="9"/>
      <c r="D919" s="9"/>
      <c r="E919" s="9"/>
      <c r="F919" s="10"/>
      <c r="G919" s="13"/>
      <c r="H919" s="10"/>
      <c r="I919" s="10"/>
      <c r="J919" s="10"/>
      <c r="K919" s="10"/>
      <c r="L919" s="10"/>
      <c r="M919" s="10"/>
      <c r="N919" s="10"/>
      <c r="O919" s="10"/>
      <c r="P919" s="10"/>
      <c r="Q919" s="10"/>
      <c r="R919" s="10"/>
    </row>
    <row r="920" spans="1:18" ht="33">
      <c r="A920" s="685"/>
      <c r="B920" s="9"/>
      <c r="C920" s="9"/>
      <c r="D920" s="9"/>
      <c r="E920" s="9"/>
      <c r="F920" s="10"/>
      <c r="G920" s="13"/>
      <c r="H920" s="10"/>
      <c r="I920" s="10"/>
      <c r="J920" s="10"/>
      <c r="K920" s="10"/>
      <c r="L920" s="10"/>
      <c r="M920" s="10"/>
      <c r="N920" s="10"/>
      <c r="O920" s="10"/>
      <c r="P920" s="10"/>
      <c r="Q920" s="10"/>
      <c r="R920" s="10"/>
    </row>
    <row r="921" spans="1:18" ht="33">
      <c r="A921" s="685"/>
      <c r="B921" s="9"/>
      <c r="C921" s="9"/>
      <c r="D921" s="9"/>
      <c r="E921" s="9"/>
      <c r="F921" s="10"/>
      <c r="G921" s="13"/>
      <c r="H921" s="10"/>
      <c r="I921" s="10"/>
      <c r="J921" s="10"/>
      <c r="K921" s="10"/>
      <c r="L921" s="10"/>
      <c r="M921" s="10"/>
      <c r="N921" s="10"/>
      <c r="O921" s="10"/>
      <c r="P921" s="10"/>
      <c r="Q921" s="10"/>
      <c r="R921" s="10"/>
    </row>
    <row r="922" spans="1:18" ht="33">
      <c r="A922" s="685"/>
      <c r="B922" s="9"/>
      <c r="C922" s="9"/>
      <c r="D922" s="9"/>
      <c r="E922" s="9"/>
      <c r="F922" s="10"/>
      <c r="G922" s="13"/>
      <c r="H922" s="10"/>
      <c r="I922" s="10"/>
      <c r="J922" s="10"/>
      <c r="K922" s="10"/>
      <c r="L922" s="10"/>
      <c r="M922" s="10"/>
      <c r="N922" s="10"/>
      <c r="O922" s="10"/>
      <c r="P922" s="10"/>
      <c r="Q922" s="10"/>
      <c r="R922" s="10"/>
    </row>
    <row r="923" spans="1:18" ht="33">
      <c r="A923" s="685"/>
      <c r="B923" s="9"/>
      <c r="C923" s="9"/>
      <c r="D923" s="9"/>
      <c r="E923" s="9"/>
      <c r="F923" s="10"/>
      <c r="G923" s="13"/>
      <c r="H923" s="10"/>
      <c r="I923" s="10"/>
      <c r="J923" s="10"/>
      <c r="K923" s="10"/>
      <c r="L923" s="10"/>
      <c r="M923" s="10"/>
      <c r="N923" s="10"/>
      <c r="O923" s="10"/>
      <c r="P923" s="10"/>
      <c r="Q923" s="10"/>
      <c r="R923" s="10"/>
    </row>
    <row r="924" spans="1:18" ht="33">
      <c r="A924" s="685"/>
      <c r="B924" s="9"/>
      <c r="C924" s="9"/>
      <c r="D924" s="9"/>
      <c r="E924" s="9"/>
      <c r="F924" s="10"/>
      <c r="G924" s="13"/>
      <c r="H924" s="10"/>
      <c r="I924" s="10"/>
      <c r="J924" s="10"/>
      <c r="K924" s="10"/>
      <c r="L924" s="10"/>
      <c r="M924" s="10"/>
      <c r="N924" s="10"/>
      <c r="O924" s="10"/>
      <c r="P924" s="10"/>
      <c r="Q924" s="10"/>
      <c r="R924" s="10"/>
    </row>
    <row r="925" spans="1:18" ht="33">
      <c r="A925" s="685"/>
      <c r="B925" s="9"/>
      <c r="C925" s="9"/>
      <c r="D925" s="9"/>
      <c r="E925" s="9"/>
      <c r="F925" s="10"/>
      <c r="G925" s="13"/>
      <c r="H925" s="10"/>
      <c r="I925" s="10"/>
      <c r="J925" s="10"/>
      <c r="K925" s="10"/>
      <c r="L925" s="10"/>
      <c r="M925" s="10"/>
      <c r="N925" s="10"/>
      <c r="O925" s="10"/>
      <c r="P925" s="10"/>
      <c r="Q925" s="10"/>
      <c r="R925" s="10"/>
    </row>
    <row r="926" spans="1:18" ht="33">
      <c r="A926" s="685"/>
      <c r="B926" s="9"/>
      <c r="C926" s="9"/>
      <c r="D926" s="9"/>
      <c r="E926" s="9"/>
      <c r="F926" s="10"/>
      <c r="G926" s="13"/>
      <c r="H926" s="10"/>
      <c r="I926" s="10"/>
      <c r="J926" s="10"/>
      <c r="K926" s="10"/>
      <c r="L926" s="10"/>
      <c r="M926" s="10"/>
      <c r="N926" s="10"/>
      <c r="O926" s="10"/>
      <c r="P926" s="10"/>
      <c r="Q926" s="10"/>
      <c r="R926" s="10"/>
    </row>
    <row r="927" spans="1:18" ht="33">
      <c r="A927" s="685"/>
      <c r="B927" s="9"/>
      <c r="C927" s="9"/>
      <c r="D927" s="9"/>
      <c r="E927" s="9"/>
      <c r="F927" s="10"/>
      <c r="G927" s="13"/>
      <c r="H927" s="10"/>
      <c r="I927" s="10"/>
      <c r="J927" s="10"/>
      <c r="K927" s="10"/>
      <c r="L927" s="10"/>
      <c r="M927" s="10"/>
      <c r="N927" s="10"/>
      <c r="O927" s="10"/>
      <c r="P927" s="10"/>
      <c r="Q927" s="10"/>
      <c r="R927" s="10"/>
    </row>
    <row r="928" spans="1:18" ht="33">
      <c r="A928" s="685"/>
      <c r="B928" s="9"/>
      <c r="C928" s="9"/>
      <c r="D928" s="9"/>
      <c r="E928" s="9"/>
      <c r="F928" s="10"/>
      <c r="G928" s="13"/>
      <c r="H928" s="10"/>
      <c r="I928" s="10"/>
      <c r="J928" s="10"/>
      <c r="K928" s="10"/>
      <c r="L928" s="10"/>
      <c r="M928" s="10"/>
      <c r="N928" s="10"/>
      <c r="O928" s="10"/>
      <c r="P928" s="10"/>
      <c r="Q928" s="10"/>
      <c r="R928" s="10"/>
    </row>
    <row r="929" spans="1:18" ht="33">
      <c r="A929" s="685"/>
      <c r="B929" s="9"/>
      <c r="C929" s="9"/>
      <c r="D929" s="9"/>
      <c r="E929" s="9"/>
      <c r="F929" s="10"/>
      <c r="G929" s="13"/>
      <c r="H929" s="10"/>
      <c r="I929" s="10"/>
      <c r="J929" s="10"/>
      <c r="K929" s="10"/>
      <c r="L929" s="10"/>
      <c r="M929" s="10"/>
      <c r="N929" s="10"/>
      <c r="O929" s="10"/>
      <c r="P929" s="10"/>
      <c r="Q929" s="10"/>
      <c r="R929" s="10"/>
    </row>
    <row r="930" spans="1:18" ht="33">
      <c r="A930" s="685"/>
      <c r="B930" s="9"/>
      <c r="C930" s="9"/>
      <c r="D930" s="9"/>
      <c r="E930" s="9"/>
      <c r="F930" s="10"/>
      <c r="G930" s="13"/>
      <c r="H930" s="10"/>
      <c r="I930" s="10"/>
      <c r="J930" s="10"/>
      <c r="K930" s="10"/>
      <c r="L930" s="10"/>
      <c r="M930" s="10"/>
      <c r="N930" s="10"/>
      <c r="O930" s="10"/>
      <c r="P930" s="10"/>
      <c r="Q930" s="10"/>
      <c r="R930" s="10"/>
    </row>
    <row r="931" spans="1:18" ht="33">
      <c r="A931" s="685"/>
      <c r="B931" s="9"/>
      <c r="C931" s="9"/>
      <c r="D931" s="9"/>
      <c r="E931" s="9"/>
      <c r="F931" s="10"/>
      <c r="G931" s="13"/>
      <c r="H931" s="10"/>
      <c r="I931" s="10"/>
      <c r="J931" s="10"/>
      <c r="K931" s="10"/>
      <c r="L931" s="10"/>
      <c r="M931" s="10"/>
      <c r="N931" s="10"/>
      <c r="O931" s="10"/>
      <c r="P931" s="10"/>
      <c r="Q931" s="10"/>
      <c r="R931" s="10"/>
    </row>
    <row r="932" spans="1:18" ht="33">
      <c r="A932" s="685"/>
      <c r="B932" s="9"/>
      <c r="C932" s="9"/>
      <c r="D932" s="9"/>
      <c r="E932" s="9"/>
      <c r="F932" s="10"/>
      <c r="G932" s="13"/>
      <c r="H932" s="10"/>
      <c r="I932" s="10"/>
      <c r="J932" s="10"/>
      <c r="K932" s="10"/>
      <c r="L932" s="10"/>
      <c r="M932" s="10"/>
      <c r="N932" s="10"/>
      <c r="O932" s="10"/>
      <c r="P932" s="10"/>
      <c r="Q932" s="10"/>
      <c r="R932" s="10"/>
    </row>
    <row r="933" spans="1:18" ht="33">
      <c r="A933" s="685"/>
      <c r="B933" s="9"/>
      <c r="C933" s="9"/>
      <c r="D933" s="9"/>
      <c r="E933" s="9"/>
      <c r="F933" s="10"/>
      <c r="G933" s="13"/>
      <c r="H933" s="10"/>
      <c r="I933" s="10"/>
      <c r="J933" s="10"/>
      <c r="K933" s="10"/>
      <c r="L933" s="10"/>
      <c r="M933" s="10"/>
      <c r="N933" s="10"/>
      <c r="O933" s="10"/>
      <c r="P933" s="10"/>
      <c r="Q933" s="10"/>
      <c r="R933" s="10"/>
    </row>
    <row r="934" spans="1:18" ht="33">
      <c r="A934" s="685"/>
      <c r="B934" s="9"/>
      <c r="C934" s="9"/>
      <c r="D934" s="9"/>
      <c r="E934" s="9"/>
      <c r="F934" s="10"/>
      <c r="G934" s="13"/>
      <c r="H934" s="10"/>
      <c r="I934" s="10"/>
      <c r="J934" s="10"/>
      <c r="K934" s="10"/>
      <c r="L934" s="10"/>
      <c r="M934" s="10"/>
      <c r="N934" s="10"/>
      <c r="O934" s="10"/>
      <c r="P934" s="10"/>
      <c r="Q934" s="10"/>
      <c r="R934" s="10"/>
    </row>
    <row r="935" spans="1:18" ht="33">
      <c r="A935" s="685"/>
      <c r="B935" s="9"/>
      <c r="C935" s="9"/>
      <c r="D935" s="9"/>
      <c r="E935" s="9"/>
      <c r="F935" s="10"/>
      <c r="G935" s="13"/>
      <c r="H935" s="10"/>
      <c r="I935" s="10"/>
      <c r="J935" s="10"/>
      <c r="K935" s="10"/>
      <c r="L935" s="10"/>
      <c r="M935" s="10"/>
      <c r="N935" s="10"/>
      <c r="O935" s="10"/>
      <c r="P935" s="10"/>
      <c r="Q935" s="10"/>
      <c r="R935" s="10"/>
    </row>
    <row r="936" spans="1:18" ht="33">
      <c r="A936" s="685"/>
      <c r="B936" s="9"/>
      <c r="C936" s="9"/>
      <c r="D936" s="9"/>
      <c r="E936" s="9"/>
      <c r="F936" s="10"/>
      <c r="G936" s="13"/>
      <c r="H936" s="10"/>
      <c r="I936" s="10"/>
      <c r="J936" s="10"/>
      <c r="K936" s="10"/>
      <c r="L936" s="10"/>
      <c r="M936" s="10"/>
      <c r="N936" s="10"/>
      <c r="O936" s="10"/>
      <c r="P936" s="10"/>
      <c r="Q936" s="10"/>
      <c r="R936" s="10"/>
    </row>
    <row r="937" spans="1:18" ht="33">
      <c r="A937" s="685"/>
      <c r="B937" s="9"/>
      <c r="C937" s="9"/>
      <c r="D937" s="9"/>
      <c r="E937" s="9"/>
      <c r="F937" s="10"/>
      <c r="G937" s="13"/>
      <c r="H937" s="10"/>
      <c r="I937" s="10"/>
      <c r="J937" s="10"/>
      <c r="K937" s="10"/>
      <c r="L937" s="10"/>
      <c r="M937" s="10"/>
      <c r="N937" s="10"/>
      <c r="O937" s="10"/>
      <c r="P937" s="10"/>
      <c r="Q937" s="10"/>
      <c r="R937" s="10"/>
    </row>
    <row r="938" spans="1:18" ht="33">
      <c r="A938" s="685"/>
      <c r="B938" s="9"/>
      <c r="C938" s="9"/>
      <c r="D938" s="9"/>
      <c r="E938" s="9"/>
      <c r="F938" s="10"/>
      <c r="G938" s="13"/>
      <c r="H938" s="10"/>
      <c r="I938" s="10"/>
      <c r="J938" s="10"/>
      <c r="K938" s="10"/>
      <c r="L938" s="10"/>
      <c r="M938" s="10"/>
      <c r="N938" s="10"/>
      <c r="O938" s="10"/>
      <c r="P938" s="10"/>
      <c r="Q938" s="10"/>
      <c r="R938" s="10"/>
    </row>
    <row r="939" spans="1:18" ht="33">
      <c r="A939" s="685"/>
      <c r="B939" s="9"/>
      <c r="C939" s="9"/>
      <c r="D939" s="9"/>
      <c r="E939" s="9"/>
      <c r="F939" s="10"/>
      <c r="G939" s="13"/>
      <c r="H939" s="10"/>
      <c r="I939" s="10"/>
      <c r="J939" s="10"/>
      <c r="K939" s="10"/>
      <c r="L939" s="10"/>
      <c r="M939" s="10"/>
      <c r="N939" s="10"/>
      <c r="O939" s="10"/>
      <c r="P939" s="10"/>
      <c r="Q939" s="10"/>
      <c r="R939" s="10"/>
    </row>
    <row r="940" spans="1:18" ht="33">
      <c r="A940" s="685"/>
      <c r="B940" s="9"/>
      <c r="C940" s="9"/>
      <c r="D940" s="9"/>
      <c r="E940" s="9"/>
      <c r="F940" s="10"/>
      <c r="G940" s="13"/>
      <c r="H940" s="10"/>
      <c r="I940" s="10"/>
      <c r="J940" s="10"/>
      <c r="K940" s="10"/>
      <c r="L940" s="10"/>
      <c r="M940" s="10"/>
      <c r="N940" s="10"/>
      <c r="O940" s="10"/>
      <c r="P940" s="10"/>
      <c r="Q940" s="10"/>
      <c r="R940" s="10"/>
    </row>
    <row r="941" spans="1:18" ht="33">
      <c r="A941" s="685"/>
      <c r="B941" s="9"/>
      <c r="C941" s="9"/>
      <c r="D941" s="9"/>
      <c r="E941" s="9"/>
      <c r="F941" s="10"/>
      <c r="G941" s="13"/>
      <c r="H941" s="10"/>
      <c r="I941" s="10"/>
      <c r="J941" s="10"/>
      <c r="K941" s="10"/>
      <c r="L941" s="10"/>
      <c r="M941" s="10"/>
      <c r="N941" s="10"/>
      <c r="O941" s="10"/>
      <c r="P941" s="10"/>
      <c r="Q941" s="10"/>
      <c r="R941" s="10"/>
    </row>
    <row r="942" spans="1:18" ht="33">
      <c r="A942" s="685"/>
      <c r="B942" s="9"/>
      <c r="C942" s="9"/>
      <c r="D942" s="9"/>
      <c r="E942" s="9"/>
      <c r="F942" s="10"/>
      <c r="G942" s="13"/>
      <c r="H942" s="10"/>
      <c r="I942" s="10"/>
      <c r="J942" s="10"/>
      <c r="K942" s="10"/>
      <c r="L942" s="10"/>
      <c r="M942" s="10"/>
      <c r="N942" s="10"/>
      <c r="O942" s="10"/>
      <c r="P942" s="10"/>
      <c r="Q942" s="10"/>
      <c r="R942" s="10"/>
    </row>
    <row r="943" spans="1:18" ht="33">
      <c r="A943" s="685"/>
      <c r="B943" s="9"/>
      <c r="C943" s="9"/>
      <c r="D943" s="9"/>
      <c r="E943" s="9"/>
      <c r="F943" s="10"/>
      <c r="G943" s="13"/>
      <c r="H943" s="10"/>
      <c r="I943" s="10"/>
      <c r="J943" s="10"/>
      <c r="K943" s="10"/>
      <c r="L943" s="10"/>
      <c r="M943" s="10"/>
      <c r="N943" s="10"/>
      <c r="O943" s="10"/>
      <c r="P943" s="10"/>
      <c r="Q943" s="10"/>
      <c r="R943" s="10"/>
    </row>
    <row r="944" spans="1:18" ht="33">
      <c r="A944" s="685"/>
      <c r="B944" s="9"/>
      <c r="C944" s="9"/>
      <c r="D944" s="9"/>
      <c r="E944" s="9"/>
      <c r="F944" s="10"/>
      <c r="G944" s="13"/>
      <c r="H944" s="10"/>
      <c r="I944" s="10"/>
      <c r="J944" s="10"/>
      <c r="K944" s="10"/>
      <c r="L944" s="10"/>
      <c r="M944" s="10"/>
      <c r="N944" s="10"/>
      <c r="O944" s="10"/>
      <c r="P944" s="10"/>
      <c r="Q944" s="10"/>
      <c r="R944" s="10"/>
    </row>
    <row r="945" spans="1:18" ht="33">
      <c r="A945" s="685"/>
      <c r="B945" s="9"/>
      <c r="C945" s="9"/>
      <c r="D945" s="9"/>
      <c r="E945" s="9"/>
      <c r="F945" s="10"/>
      <c r="G945" s="13"/>
      <c r="H945" s="10"/>
      <c r="I945" s="10"/>
      <c r="J945" s="10"/>
      <c r="K945" s="10"/>
      <c r="L945" s="10"/>
      <c r="M945" s="10"/>
      <c r="N945" s="10"/>
      <c r="O945" s="10"/>
      <c r="P945" s="10"/>
      <c r="Q945" s="10"/>
      <c r="R945" s="10"/>
    </row>
    <row r="946" spans="1:18" ht="33">
      <c r="A946" s="685"/>
      <c r="B946" s="9"/>
      <c r="C946" s="9"/>
      <c r="D946" s="9"/>
      <c r="E946" s="9"/>
      <c r="F946" s="10"/>
      <c r="G946" s="13"/>
      <c r="H946" s="10"/>
      <c r="I946" s="10"/>
      <c r="J946" s="10"/>
      <c r="K946" s="10"/>
      <c r="L946" s="10"/>
      <c r="M946" s="10"/>
      <c r="N946" s="10"/>
      <c r="O946" s="10"/>
      <c r="P946" s="10"/>
      <c r="Q946" s="10"/>
      <c r="R946" s="10"/>
    </row>
    <row r="947" spans="1:18" ht="33">
      <c r="A947" s="685"/>
      <c r="B947" s="9"/>
      <c r="C947" s="9"/>
      <c r="D947" s="9"/>
      <c r="E947" s="9"/>
      <c r="F947" s="10"/>
      <c r="G947" s="13"/>
      <c r="H947" s="10"/>
      <c r="I947" s="10"/>
      <c r="J947" s="10"/>
      <c r="K947" s="10"/>
      <c r="L947" s="10"/>
      <c r="M947" s="10"/>
      <c r="N947" s="10"/>
      <c r="O947" s="10"/>
      <c r="P947" s="10"/>
      <c r="Q947" s="10"/>
      <c r="R947" s="10"/>
    </row>
    <row r="948" spans="1:18" ht="33">
      <c r="A948" s="685"/>
      <c r="B948" s="9"/>
      <c r="C948" s="9"/>
      <c r="D948" s="9"/>
      <c r="E948" s="9"/>
      <c r="F948" s="10"/>
      <c r="G948" s="13"/>
      <c r="H948" s="10"/>
      <c r="I948" s="10"/>
      <c r="J948" s="10"/>
      <c r="K948" s="10"/>
      <c r="L948" s="10"/>
      <c r="M948" s="10"/>
      <c r="N948" s="10"/>
      <c r="O948" s="10"/>
      <c r="P948" s="10"/>
      <c r="Q948" s="10"/>
      <c r="R948" s="10"/>
    </row>
    <row r="949" spans="1:18" ht="33">
      <c r="A949" s="685"/>
      <c r="B949" s="9"/>
      <c r="C949" s="9"/>
      <c r="D949" s="9"/>
      <c r="E949" s="9"/>
      <c r="F949" s="10"/>
      <c r="G949" s="13"/>
      <c r="H949" s="10"/>
      <c r="I949" s="10"/>
      <c r="J949" s="10"/>
      <c r="K949" s="10"/>
      <c r="L949" s="10"/>
      <c r="M949" s="10"/>
      <c r="N949" s="10"/>
      <c r="O949" s="10"/>
      <c r="P949" s="10"/>
      <c r="Q949" s="10"/>
      <c r="R949" s="10"/>
    </row>
    <row r="950" spans="1:18" ht="33">
      <c r="A950" s="685"/>
      <c r="B950" s="9"/>
      <c r="C950" s="9"/>
      <c r="D950" s="9"/>
      <c r="E950" s="9"/>
      <c r="F950" s="10"/>
      <c r="G950" s="13"/>
      <c r="H950" s="10"/>
      <c r="I950" s="10"/>
      <c r="J950" s="10"/>
      <c r="K950" s="10"/>
      <c r="L950" s="10"/>
      <c r="M950" s="10"/>
      <c r="N950" s="10"/>
      <c r="O950" s="10"/>
      <c r="P950" s="10"/>
      <c r="Q950" s="10"/>
      <c r="R950" s="10"/>
    </row>
    <row r="951" spans="1:18" ht="33">
      <c r="A951" s="685"/>
      <c r="B951" s="9"/>
      <c r="C951" s="9"/>
      <c r="D951" s="9"/>
      <c r="E951" s="9"/>
      <c r="F951" s="10"/>
      <c r="G951" s="13"/>
      <c r="H951" s="10"/>
      <c r="I951" s="10"/>
      <c r="J951" s="10"/>
      <c r="K951" s="10"/>
      <c r="L951" s="10"/>
      <c r="M951" s="10"/>
      <c r="N951" s="10"/>
      <c r="O951" s="10"/>
      <c r="P951" s="10"/>
      <c r="Q951" s="10"/>
      <c r="R951" s="10"/>
    </row>
    <row r="952" spans="1:18" ht="33">
      <c r="A952" s="685"/>
      <c r="B952" s="9"/>
      <c r="C952" s="9"/>
      <c r="D952" s="9"/>
      <c r="E952" s="9"/>
      <c r="F952" s="10"/>
      <c r="G952" s="13"/>
      <c r="H952" s="10"/>
      <c r="I952" s="10"/>
      <c r="J952" s="10"/>
      <c r="K952" s="10"/>
      <c r="L952" s="10"/>
      <c r="M952" s="10"/>
      <c r="N952" s="10"/>
      <c r="O952" s="10"/>
      <c r="P952" s="10"/>
      <c r="Q952" s="10"/>
      <c r="R952" s="10"/>
    </row>
    <row r="953" spans="1:18" ht="33">
      <c r="A953" s="685"/>
      <c r="B953" s="9"/>
      <c r="C953" s="9"/>
      <c r="D953" s="9"/>
      <c r="E953" s="9"/>
      <c r="F953" s="10"/>
      <c r="G953" s="13"/>
      <c r="H953" s="10"/>
      <c r="I953" s="10"/>
      <c r="J953" s="10"/>
      <c r="K953" s="10"/>
      <c r="L953" s="10"/>
      <c r="M953" s="10"/>
      <c r="N953" s="10"/>
      <c r="O953" s="10"/>
      <c r="P953" s="10"/>
      <c r="Q953" s="10"/>
      <c r="R953" s="10"/>
    </row>
    <row r="954" spans="1:18" ht="33">
      <c r="A954" s="685"/>
      <c r="B954" s="9"/>
      <c r="C954" s="9"/>
      <c r="D954" s="9"/>
      <c r="E954" s="9"/>
      <c r="F954" s="10"/>
      <c r="G954" s="13"/>
      <c r="H954" s="10"/>
      <c r="I954" s="10"/>
      <c r="J954" s="10"/>
      <c r="K954" s="10"/>
      <c r="L954" s="10"/>
      <c r="M954" s="10"/>
      <c r="N954" s="10"/>
      <c r="O954" s="10"/>
      <c r="P954" s="10"/>
      <c r="Q954" s="10"/>
      <c r="R954" s="10"/>
    </row>
    <row r="955" spans="1:18" ht="33">
      <c r="A955" s="685"/>
      <c r="B955" s="9"/>
      <c r="C955" s="9"/>
      <c r="D955" s="9"/>
      <c r="E955" s="9"/>
      <c r="F955" s="10"/>
      <c r="G955" s="13"/>
      <c r="H955" s="10"/>
      <c r="I955" s="10"/>
      <c r="J955" s="10"/>
      <c r="K955" s="10"/>
      <c r="L955" s="10"/>
      <c r="M955" s="10"/>
      <c r="N955" s="10"/>
      <c r="O955" s="10"/>
      <c r="P955" s="10"/>
      <c r="Q955" s="10"/>
      <c r="R955" s="10"/>
    </row>
    <row r="956" spans="1:18" ht="33">
      <c r="A956" s="685"/>
      <c r="B956" s="9"/>
      <c r="C956" s="9"/>
      <c r="D956" s="9"/>
      <c r="E956" s="9"/>
      <c r="F956" s="10"/>
      <c r="G956" s="13"/>
      <c r="H956" s="10"/>
      <c r="I956" s="10"/>
      <c r="J956" s="10"/>
      <c r="K956" s="10"/>
      <c r="L956" s="10"/>
      <c r="M956" s="10"/>
      <c r="N956" s="10"/>
      <c r="O956" s="10"/>
      <c r="P956" s="10"/>
      <c r="Q956" s="10"/>
      <c r="R956" s="10"/>
    </row>
    <row r="957" spans="1:18" ht="33">
      <c r="A957" s="685"/>
      <c r="B957" s="9"/>
      <c r="C957" s="9"/>
      <c r="D957" s="9"/>
      <c r="E957" s="9"/>
      <c r="F957" s="10"/>
      <c r="G957" s="13"/>
      <c r="H957" s="10"/>
      <c r="I957" s="10"/>
      <c r="J957" s="10"/>
      <c r="K957" s="10"/>
      <c r="L957" s="10"/>
      <c r="M957" s="10"/>
      <c r="N957" s="10"/>
      <c r="O957" s="10"/>
      <c r="P957" s="10"/>
      <c r="Q957" s="10"/>
      <c r="R957" s="10"/>
    </row>
    <row r="958" spans="1:18" ht="33">
      <c r="A958" s="685"/>
      <c r="B958" s="9"/>
      <c r="C958" s="9"/>
      <c r="D958" s="9"/>
      <c r="E958" s="9"/>
      <c r="F958" s="10"/>
      <c r="G958" s="13"/>
      <c r="H958" s="10"/>
      <c r="I958" s="10"/>
      <c r="J958" s="10"/>
      <c r="K958" s="10"/>
      <c r="L958" s="10"/>
      <c r="M958" s="10"/>
      <c r="N958" s="10"/>
      <c r="O958" s="10"/>
      <c r="P958" s="10"/>
      <c r="Q958" s="10"/>
      <c r="R958" s="10"/>
    </row>
    <row r="959" spans="1:18" ht="33">
      <c r="A959" s="685"/>
      <c r="B959" s="9"/>
      <c r="C959" s="9"/>
      <c r="D959" s="9"/>
      <c r="E959" s="9"/>
      <c r="F959" s="10"/>
      <c r="G959" s="13"/>
      <c r="H959" s="10"/>
      <c r="I959" s="10"/>
      <c r="J959" s="10"/>
      <c r="K959" s="10"/>
      <c r="L959" s="10"/>
      <c r="M959" s="10"/>
      <c r="N959" s="10"/>
      <c r="O959" s="10"/>
      <c r="P959" s="10"/>
      <c r="Q959" s="10"/>
      <c r="R959" s="10"/>
    </row>
    <row r="960" spans="1:18" ht="33">
      <c r="A960" s="685"/>
      <c r="B960" s="9"/>
      <c r="C960" s="9"/>
      <c r="D960" s="9"/>
      <c r="E960" s="9"/>
      <c r="F960" s="10"/>
      <c r="G960" s="13"/>
      <c r="H960" s="10"/>
      <c r="I960" s="10"/>
      <c r="J960" s="10"/>
      <c r="K960" s="10"/>
      <c r="L960" s="10"/>
      <c r="M960" s="10"/>
      <c r="N960" s="10"/>
      <c r="O960" s="10"/>
      <c r="P960" s="10"/>
      <c r="Q960" s="10"/>
      <c r="R960" s="10"/>
    </row>
    <row r="961" spans="1:18" ht="33">
      <c r="A961" s="685"/>
      <c r="B961" s="9"/>
      <c r="C961" s="9"/>
      <c r="D961" s="9"/>
      <c r="E961" s="9"/>
      <c r="F961" s="10"/>
      <c r="G961" s="13"/>
      <c r="H961" s="10"/>
      <c r="I961" s="10"/>
      <c r="J961" s="10"/>
      <c r="K961" s="10"/>
      <c r="L961" s="10"/>
      <c r="M961" s="10"/>
      <c r="N961" s="10"/>
      <c r="O961" s="10"/>
      <c r="P961" s="10"/>
      <c r="Q961" s="10"/>
      <c r="R961" s="10"/>
    </row>
    <row r="962" spans="1:18" ht="33">
      <c r="A962" s="685"/>
      <c r="B962" s="9"/>
      <c r="C962" s="9"/>
      <c r="D962" s="9"/>
      <c r="E962" s="9"/>
      <c r="F962" s="10"/>
      <c r="G962" s="13"/>
      <c r="H962" s="10"/>
      <c r="I962" s="10"/>
      <c r="J962" s="10"/>
      <c r="K962" s="10"/>
      <c r="L962" s="10"/>
      <c r="M962" s="10"/>
      <c r="N962" s="10"/>
      <c r="O962" s="10"/>
      <c r="P962" s="10"/>
      <c r="Q962" s="10"/>
      <c r="R962" s="10"/>
    </row>
    <row r="963" spans="1:18" ht="33">
      <c r="A963" s="685"/>
      <c r="B963" s="9"/>
      <c r="C963" s="9"/>
      <c r="D963" s="9"/>
      <c r="E963" s="9"/>
      <c r="F963" s="10"/>
      <c r="G963" s="13"/>
      <c r="H963" s="10"/>
      <c r="I963" s="10"/>
      <c r="J963" s="10"/>
      <c r="K963" s="10"/>
      <c r="L963" s="10"/>
      <c r="M963" s="10"/>
      <c r="N963" s="10"/>
      <c r="O963" s="10"/>
      <c r="P963" s="10"/>
      <c r="Q963" s="10"/>
      <c r="R963" s="10"/>
    </row>
    <row r="964" spans="1:18" ht="33">
      <c r="A964" s="685"/>
      <c r="B964" s="9"/>
      <c r="C964" s="9"/>
      <c r="D964" s="9"/>
      <c r="E964" s="9"/>
      <c r="F964" s="10"/>
      <c r="G964" s="13"/>
      <c r="H964" s="10"/>
      <c r="I964" s="10"/>
      <c r="J964" s="10"/>
      <c r="K964" s="10"/>
      <c r="L964" s="10"/>
      <c r="M964" s="10"/>
      <c r="N964" s="10"/>
      <c r="O964" s="10"/>
      <c r="P964" s="10"/>
      <c r="Q964" s="10"/>
      <c r="R964" s="10"/>
    </row>
    <row r="965" spans="1:18" ht="33">
      <c r="A965" s="685"/>
      <c r="B965" s="9"/>
      <c r="C965" s="9"/>
      <c r="D965" s="9"/>
      <c r="E965" s="9"/>
      <c r="F965" s="10"/>
      <c r="G965" s="13"/>
      <c r="H965" s="10"/>
      <c r="I965" s="10"/>
      <c r="J965" s="10"/>
      <c r="K965" s="10"/>
      <c r="L965" s="10"/>
      <c r="M965" s="10"/>
      <c r="N965" s="10"/>
      <c r="O965" s="10"/>
      <c r="P965" s="10"/>
      <c r="Q965" s="10"/>
      <c r="R965" s="10"/>
    </row>
    <row r="966" spans="1:18" ht="33">
      <c r="A966" s="685"/>
      <c r="B966" s="9"/>
      <c r="C966" s="9"/>
      <c r="D966" s="9"/>
      <c r="E966" s="9"/>
      <c r="F966" s="10"/>
      <c r="G966" s="13"/>
      <c r="H966" s="10"/>
      <c r="I966" s="10"/>
      <c r="J966" s="10"/>
      <c r="K966" s="10"/>
      <c r="L966" s="10"/>
      <c r="M966" s="10"/>
      <c r="N966" s="10"/>
      <c r="O966" s="10"/>
      <c r="P966" s="10"/>
      <c r="Q966" s="10"/>
      <c r="R966" s="10"/>
    </row>
    <row r="967" spans="1:18" ht="33">
      <c r="A967" s="685"/>
      <c r="B967" s="9"/>
      <c r="C967" s="9"/>
      <c r="D967" s="9"/>
      <c r="E967" s="9"/>
      <c r="F967" s="10"/>
      <c r="G967" s="13"/>
      <c r="H967" s="10"/>
      <c r="I967" s="10"/>
      <c r="J967" s="10"/>
      <c r="K967" s="10"/>
      <c r="L967" s="10"/>
      <c r="M967" s="10"/>
      <c r="N967" s="10"/>
      <c r="O967" s="10"/>
      <c r="P967" s="10"/>
      <c r="Q967" s="10"/>
      <c r="R967" s="10"/>
    </row>
    <row r="968" spans="1:18" ht="33">
      <c r="A968" s="685"/>
      <c r="B968" s="9"/>
      <c r="C968" s="9"/>
      <c r="D968" s="9"/>
      <c r="E968" s="9"/>
      <c r="F968" s="10"/>
      <c r="G968" s="13"/>
      <c r="H968" s="10"/>
      <c r="I968" s="10"/>
      <c r="J968" s="10"/>
      <c r="K968" s="10"/>
      <c r="L968" s="10"/>
      <c r="M968" s="10"/>
      <c r="N968" s="10"/>
      <c r="O968" s="10"/>
      <c r="P968" s="10"/>
      <c r="Q968" s="10"/>
      <c r="R968" s="10"/>
    </row>
    <row r="969" spans="1:18" ht="33">
      <c r="A969" s="685"/>
      <c r="B969" s="9"/>
      <c r="C969" s="9"/>
      <c r="D969" s="9"/>
      <c r="E969" s="9"/>
      <c r="F969" s="10"/>
      <c r="G969" s="13"/>
      <c r="H969" s="10"/>
      <c r="I969" s="10"/>
      <c r="J969" s="10"/>
      <c r="K969" s="10"/>
      <c r="L969" s="10"/>
      <c r="M969" s="10"/>
      <c r="N969" s="10"/>
      <c r="O969" s="10"/>
      <c r="P969" s="10"/>
      <c r="Q969" s="10"/>
      <c r="R969" s="10"/>
    </row>
    <row r="970" spans="1:18" ht="33">
      <c r="A970" s="685"/>
      <c r="B970" s="9"/>
      <c r="C970" s="9"/>
      <c r="D970" s="9"/>
      <c r="E970" s="9"/>
      <c r="F970" s="10"/>
      <c r="G970" s="13"/>
      <c r="H970" s="10"/>
      <c r="I970" s="10"/>
      <c r="J970" s="10"/>
      <c r="K970" s="10"/>
      <c r="L970" s="10"/>
      <c r="M970" s="10"/>
      <c r="N970" s="10"/>
      <c r="O970" s="10"/>
      <c r="P970" s="10"/>
      <c r="Q970" s="10"/>
      <c r="R970" s="10"/>
    </row>
    <row r="971" spans="1:18" ht="33">
      <c r="A971" s="685"/>
      <c r="B971" s="9"/>
      <c r="C971" s="9"/>
      <c r="D971" s="9"/>
      <c r="E971" s="9"/>
      <c r="F971" s="10"/>
      <c r="G971" s="13"/>
      <c r="H971" s="10"/>
      <c r="I971" s="10"/>
      <c r="J971" s="10"/>
      <c r="K971" s="10"/>
      <c r="L971" s="10"/>
      <c r="M971" s="10"/>
      <c r="N971" s="10"/>
      <c r="O971" s="10"/>
      <c r="P971" s="10"/>
      <c r="Q971" s="10"/>
      <c r="R971" s="10"/>
    </row>
    <row r="972" spans="1:18" ht="33">
      <c r="A972" s="685"/>
      <c r="B972" s="9"/>
      <c r="C972" s="9"/>
      <c r="D972" s="9"/>
      <c r="E972" s="9"/>
      <c r="F972" s="10"/>
      <c r="G972" s="13"/>
      <c r="H972" s="10"/>
      <c r="I972" s="10"/>
      <c r="J972" s="10"/>
      <c r="K972" s="10"/>
      <c r="L972" s="10"/>
      <c r="M972" s="10"/>
      <c r="N972" s="10"/>
      <c r="O972" s="10"/>
      <c r="P972" s="10"/>
      <c r="Q972" s="10"/>
      <c r="R972" s="10"/>
    </row>
    <row r="973" spans="1:18" ht="33">
      <c r="A973" s="685"/>
      <c r="B973" s="9"/>
      <c r="C973" s="9"/>
      <c r="D973" s="9"/>
      <c r="E973" s="9"/>
      <c r="F973" s="10"/>
      <c r="G973" s="13"/>
      <c r="H973" s="10"/>
      <c r="I973" s="10"/>
      <c r="J973" s="10"/>
      <c r="K973" s="10"/>
      <c r="L973" s="10"/>
      <c r="M973" s="10"/>
      <c r="N973" s="10"/>
      <c r="O973" s="10"/>
      <c r="P973" s="10"/>
      <c r="Q973" s="10"/>
      <c r="R973" s="10"/>
    </row>
    <row r="974" spans="1:18" ht="33">
      <c r="A974" s="685"/>
      <c r="B974" s="9"/>
      <c r="C974" s="9"/>
      <c r="D974" s="9"/>
      <c r="E974" s="9"/>
      <c r="F974" s="10"/>
      <c r="G974" s="13"/>
      <c r="H974" s="10"/>
      <c r="I974" s="10"/>
      <c r="J974" s="10"/>
      <c r="K974" s="10"/>
      <c r="L974" s="10"/>
      <c r="M974" s="10"/>
      <c r="N974" s="10"/>
      <c r="O974" s="10"/>
      <c r="P974" s="10"/>
      <c r="Q974" s="10"/>
      <c r="R974" s="10"/>
    </row>
    <row r="975" spans="1:18" ht="33">
      <c r="A975" s="685"/>
      <c r="B975" s="9"/>
      <c r="C975" s="9"/>
      <c r="D975" s="9"/>
      <c r="E975" s="9"/>
      <c r="F975" s="10"/>
      <c r="G975" s="13"/>
      <c r="H975" s="10"/>
      <c r="I975" s="10"/>
      <c r="J975" s="10"/>
      <c r="K975" s="10"/>
      <c r="L975" s="10"/>
      <c r="M975" s="10"/>
      <c r="N975" s="10"/>
      <c r="O975" s="10"/>
      <c r="P975" s="10"/>
      <c r="Q975" s="10"/>
      <c r="R975" s="10"/>
    </row>
    <row r="976" spans="1:18" ht="33">
      <c r="A976" s="685"/>
      <c r="B976" s="9"/>
      <c r="C976" s="9"/>
      <c r="D976" s="9"/>
      <c r="E976" s="9"/>
      <c r="F976" s="10"/>
      <c r="G976" s="13"/>
      <c r="H976" s="10"/>
      <c r="I976" s="10"/>
      <c r="J976" s="10"/>
      <c r="K976" s="10"/>
      <c r="L976" s="10"/>
      <c r="M976" s="10"/>
      <c r="N976" s="10"/>
      <c r="O976" s="10"/>
      <c r="P976" s="10"/>
      <c r="Q976" s="10"/>
      <c r="R976" s="10"/>
    </row>
    <row r="977" spans="1:18" ht="33">
      <c r="A977" s="685"/>
      <c r="B977" s="9"/>
      <c r="C977" s="9"/>
      <c r="D977" s="9"/>
      <c r="E977" s="9"/>
      <c r="F977" s="10"/>
      <c r="G977" s="13"/>
      <c r="H977" s="10"/>
      <c r="I977" s="10"/>
      <c r="J977" s="10"/>
      <c r="K977" s="10"/>
      <c r="L977" s="10"/>
      <c r="M977" s="10"/>
      <c r="N977" s="10"/>
      <c r="O977" s="10"/>
      <c r="P977" s="10"/>
      <c r="Q977" s="10"/>
      <c r="R977" s="10"/>
    </row>
    <row r="978" spans="1:18" ht="33">
      <c r="A978" s="685"/>
      <c r="B978" s="9"/>
      <c r="C978" s="9"/>
      <c r="D978" s="9"/>
      <c r="E978" s="9"/>
      <c r="F978" s="10"/>
      <c r="G978" s="13"/>
      <c r="H978" s="10"/>
      <c r="I978" s="10"/>
      <c r="J978" s="10"/>
      <c r="K978" s="10"/>
      <c r="L978" s="10"/>
      <c r="M978" s="10"/>
      <c r="N978" s="10"/>
      <c r="O978" s="10"/>
      <c r="P978" s="10"/>
      <c r="Q978" s="10"/>
      <c r="R978" s="10"/>
    </row>
    <row r="979" spans="1:18" ht="33">
      <c r="A979" s="685"/>
      <c r="B979" s="9"/>
      <c r="C979" s="9"/>
      <c r="D979" s="9"/>
      <c r="E979" s="9"/>
      <c r="F979" s="10"/>
      <c r="G979" s="13"/>
      <c r="H979" s="10"/>
      <c r="I979" s="10"/>
      <c r="J979" s="10"/>
      <c r="K979" s="10"/>
      <c r="L979" s="10"/>
      <c r="M979" s="10"/>
      <c r="N979" s="10"/>
      <c r="O979" s="10"/>
      <c r="P979" s="10"/>
      <c r="Q979" s="10"/>
      <c r="R979" s="10"/>
    </row>
    <row r="980" spans="1:18" ht="33">
      <c r="A980" s="685"/>
      <c r="B980" s="9"/>
      <c r="C980" s="9"/>
      <c r="D980" s="9"/>
      <c r="E980" s="9"/>
      <c r="F980" s="10"/>
      <c r="G980" s="13"/>
      <c r="H980" s="10"/>
      <c r="I980" s="10"/>
      <c r="J980" s="10"/>
      <c r="K980" s="10"/>
      <c r="L980" s="10"/>
      <c r="M980" s="10"/>
      <c r="N980" s="10"/>
      <c r="O980" s="10"/>
      <c r="P980" s="10"/>
      <c r="Q980" s="10"/>
      <c r="R980" s="10"/>
    </row>
    <row r="981" spans="1:18" ht="33">
      <c r="A981" s="685"/>
      <c r="B981" s="9"/>
      <c r="C981" s="9"/>
      <c r="D981" s="9"/>
      <c r="E981" s="9"/>
      <c r="F981" s="10"/>
      <c r="G981" s="13"/>
      <c r="H981" s="10"/>
      <c r="I981" s="10"/>
      <c r="J981" s="10"/>
      <c r="K981" s="10"/>
      <c r="L981" s="10"/>
      <c r="M981" s="10"/>
      <c r="N981" s="10"/>
      <c r="O981" s="10"/>
      <c r="P981" s="10"/>
      <c r="Q981" s="10"/>
      <c r="R981" s="10"/>
    </row>
    <row r="982" spans="1:18" ht="33">
      <c r="A982" s="685"/>
      <c r="B982" s="9"/>
      <c r="C982" s="9"/>
      <c r="D982" s="9"/>
      <c r="E982" s="9"/>
      <c r="F982" s="10"/>
      <c r="G982" s="13"/>
      <c r="H982" s="10"/>
      <c r="I982" s="10"/>
      <c r="J982" s="10"/>
      <c r="K982" s="10"/>
      <c r="L982" s="10"/>
      <c r="M982" s="10"/>
      <c r="N982" s="10"/>
      <c r="O982" s="10"/>
      <c r="P982" s="10"/>
      <c r="Q982" s="10"/>
      <c r="R982" s="10"/>
    </row>
    <row r="983" spans="1:18" ht="33">
      <c r="A983" s="685"/>
      <c r="B983" s="9"/>
      <c r="C983" s="9"/>
      <c r="D983" s="9"/>
      <c r="E983" s="9"/>
      <c r="F983" s="10"/>
      <c r="G983" s="13"/>
      <c r="H983" s="10"/>
      <c r="I983" s="10"/>
      <c r="J983" s="10"/>
      <c r="K983" s="10"/>
      <c r="L983" s="10"/>
      <c r="M983" s="10"/>
      <c r="N983" s="10"/>
      <c r="O983" s="10"/>
      <c r="P983" s="10"/>
      <c r="Q983" s="10"/>
      <c r="R983" s="10"/>
    </row>
    <row r="984" spans="1:18" ht="33">
      <c r="A984" s="685"/>
      <c r="B984" s="9"/>
      <c r="C984" s="9"/>
      <c r="D984" s="9"/>
      <c r="E984" s="9"/>
      <c r="F984" s="10"/>
      <c r="G984" s="13"/>
      <c r="H984" s="10"/>
      <c r="I984" s="10"/>
      <c r="J984" s="10"/>
      <c r="K984" s="10"/>
      <c r="L984" s="10"/>
      <c r="M984" s="10"/>
      <c r="N984" s="10"/>
      <c r="O984" s="10"/>
      <c r="P984" s="10"/>
      <c r="Q984" s="10"/>
      <c r="R984" s="10"/>
    </row>
    <row r="985" spans="1:18" ht="33">
      <c r="A985" s="685"/>
      <c r="B985" s="9"/>
      <c r="C985" s="9"/>
      <c r="D985" s="9"/>
      <c r="E985" s="9"/>
      <c r="F985" s="10"/>
      <c r="G985" s="13"/>
      <c r="H985" s="10"/>
      <c r="I985" s="10"/>
      <c r="J985" s="10"/>
      <c r="K985" s="10"/>
      <c r="L985" s="10"/>
      <c r="M985" s="10"/>
      <c r="N985" s="10"/>
      <c r="O985" s="10"/>
      <c r="P985" s="10"/>
      <c r="Q985" s="10"/>
      <c r="R985" s="10"/>
    </row>
    <row r="986" spans="1:18" ht="33">
      <c r="A986" s="685"/>
      <c r="B986" s="9"/>
      <c r="C986" s="9"/>
      <c r="D986" s="9"/>
      <c r="E986" s="9"/>
      <c r="F986" s="10"/>
      <c r="G986" s="13"/>
      <c r="H986" s="10"/>
      <c r="I986" s="10"/>
      <c r="J986" s="10"/>
      <c r="K986" s="10"/>
      <c r="L986" s="10"/>
      <c r="M986" s="10"/>
      <c r="N986" s="10"/>
      <c r="O986" s="10"/>
      <c r="P986" s="10"/>
      <c r="Q986" s="10"/>
      <c r="R986" s="10"/>
    </row>
    <row r="987" spans="1:18" ht="33">
      <c r="A987" s="685"/>
      <c r="B987" s="9"/>
      <c r="C987" s="9"/>
      <c r="D987" s="9"/>
      <c r="E987" s="9"/>
      <c r="F987" s="10"/>
      <c r="G987" s="13"/>
      <c r="H987" s="10"/>
      <c r="I987" s="10"/>
      <c r="J987" s="10"/>
      <c r="K987" s="10"/>
      <c r="L987" s="10"/>
      <c r="M987" s="10"/>
      <c r="N987" s="10"/>
      <c r="O987" s="10"/>
      <c r="P987" s="10"/>
      <c r="Q987" s="10"/>
      <c r="R987" s="10"/>
    </row>
    <row r="988" spans="1:18" ht="33">
      <c r="A988" s="685"/>
      <c r="B988" s="9"/>
      <c r="C988" s="9"/>
      <c r="D988" s="9"/>
      <c r="E988" s="9"/>
      <c r="F988" s="10"/>
      <c r="G988" s="13"/>
      <c r="H988" s="10"/>
      <c r="I988" s="10"/>
      <c r="J988" s="10"/>
      <c r="K988" s="10"/>
      <c r="L988" s="10"/>
      <c r="M988" s="10"/>
      <c r="N988" s="10"/>
      <c r="O988" s="10"/>
      <c r="P988" s="10"/>
      <c r="Q988" s="10"/>
      <c r="R988" s="10"/>
    </row>
    <row r="989" spans="1:18" ht="33">
      <c r="A989" s="685"/>
      <c r="B989" s="9"/>
      <c r="C989" s="9"/>
      <c r="D989" s="9"/>
      <c r="E989" s="9"/>
      <c r="F989" s="10"/>
      <c r="G989" s="13"/>
      <c r="H989" s="10"/>
      <c r="I989" s="10"/>
      <c r="J989" s="10"/>
      <c r="K989" s="10"/>
      <c r="L989" s="10"/>
      <c r="M989" s="10"/>
      <c r="N989" s="10"/>
      <c r="O989" s="10"/>
      <c r="P989" s="10"/>
      <c r="Q989" s="10"/>
      <c r="R989" s="10"/>
    </row>
    <row r="990" spans="1:18" ht="33">
      <c r="A990" s="685"/>
      <c r="B990" s="9"/>
      <c r="C990" s="9"/>
      <c r="D990" s="9"/>
      <c r="E990" s="9"/>
      <c r="F990" s="10"/>
      <c r="G990" s="13"/>
      <c r="H990" s="10"/>
      <c r="I990" s="10"/>
      <c r="J990" s="10"/>
      <c r="K990" s="10"/>
      <c r="L990" s="10"/>
      <c r="M990" s="10"/>
      <c r="N990" s="10"/>
      <c r="O990" s="10"/>
      <c r="P990" s="10"/>
      <c r="Q990" s="10"/>
      <c r="R990" s="10"/>
    </row>
    <row r="991" spans="1:18" ht="33">
      <c r="A991" s="685"/>
      <c r="B991" s="9"/>
      <c r="C991" s="9"/>
      <c r="D991" s="9"/>
      <c r="E991" s="9"/>
      <c r="F991" s="10"/>
      <c r="G991" s="13"/>
      <c r="H991" s="10"/>
      <c r="I991" s="10"/>
      <c r="J991" s="10"/>
      <c r="K991" s="10"/>
      <c r="L991" s="10"/>
      <c r="M991" s="10"/>
      <c r="N991" s="10"/>
      <c r="O991" s="10"/>
      <c r="P991" s="10"/>
      <c r="Q991" s="10"/>
      <c r="R991" s="10"/>
    </row>
    <row r="992" spans="1:18" ht="33">
      <c r="A992" s="685"/>
      <c r="B992" s="9"/>
      <c r="C992" s="9"/>
      <c r="D992" s="9"/>
      <c r="E992" s="9"/>
      <c r="F992" s="10"/>
      <c r="G992" s="13"/>
      <c r="H992" s="10"/>
      <c r="I992" s="10"/>
      <c r="J992" s="10"/>
      <c r="K992" s="10"/>
      <c r="L992" s="10"/>
      <c r="M992" s="10"/>
      <c r="N992" s="10"/>
      <c r="O992" s="10"/>
      <c r="P992" s="10"/>
      <c r="Q992" s="10"/>
      <c r="R992" s="10"/>
    </row>
    <row r="993" spans="1:18" ht="33">
      <c r="A993" s="685"/>
      <c r="B993" s="9"/>
      <c r="C993" s="9"/>
      <c r="D993" s="9"/>
      <c r="E993" s="9"/>
      <c r="F993" s="10"/>
      <c r="G993" s="13"/>
      <c r="H993" s="10"/>
      <c r="I993" s="10"/>
      <c r="J993" s="10"/>
      <c r="K993" s="10"/>
      <c r="L993" s="10"/>
      <c r="M993" s="10"/>
      <c r="N993" s="10"/>
      <c r="O993" s="10"/>
      <c r="P993" s="10"/>
      <c r="Q993" s="10"/>
      <c r="R993" s="10"/>
    </row>
    <row r="994" spans="1:18" ht="33">
      <c r="A994" s="685"/>
      <c r="B994" s="9"/>
      <c r="C994" s="9"/>
      <c r="D994" s="9"/>
      <c r="E994" s="9"/>
      <c r="F994" s="10"/>
      <c r="G994" s="13"/>
      <c r="H994" s="10"/>
      <c r="I994" s="10"/>
      <c r="J994" s="10"/>
      <c r="K994" s="10"/>
      <c r="L994" s="10"/>
      <c r="M994" s="10"/>
      <c r="N994" s="10"/>
      <c r="O994" s="10"/>
      <c r="P994" s="10"/>
      <c r="Q994" s="10"/>
      <c r="R994" s="10"/>
    </row>
    <row r="995" spans="1:18" ht="33">
      <c r="A995" s="685"/>
      <c r="B995" s="9"/>
      <c r="C995" s="9"/>
      <c r="D995" s="9"/>
      <c r="E995" s="9"/>
      <c r="F995" s="10"/>
      <c r="G995" s="13"/>
      <c r="H995" s="10"/>
      <c r="I995" s="10"/>
      <c r="J995" s="10"/>
      <c r="K995" s="10"/>
      <c r="L995" s="10"/>
      <c r="M995" s="10"/>
      <c r="N995" s="10"/>
      <c r="O995" s="10"/>
      <c r="P995" s="10"/>
      <c r="Q995" s="10"/>
      <c r="R995" s="10"/>
    </row>
    <row r="996" spans="1:18" ht="33">
      <c r="A996" s="685"/>
      <c r="B996" s="9"/>
      <c r="C996" s="9"/>
      <c r="D996" s="9"/>
      <c r="E996" s="9"/>
      <c r="F996" s="10"/>
      <c r="G996" s="13"/>
      <c r="H996" s="10"/>
      <c r="I996" s="10"/>
      <c r="J996" s="10"/>
      <c r="K996" s="10"/>
      <c r="L996" s="10"/>
      <c r="M996" s="10"/>
      <c r="N996" s="10"/>
      <c r="O996" s="10"/>
      <c r="P996" s="10"/>
      <c r="Q996" s="10"/>
      <c r="R996" s="10"/>
    </row>
    <row r="997" spans="1:18" ht="33">
      <c r="A997" s="685"/>
      <c r="B997" s="9"/>
      <c r="C997" s="9"/>
      <c r="D997" s="9"/>
      <c r="E997" s="9"/>
      <c r="F997" s="10"/>
      <c r="G997" s="13"/>
      <c r="H997" s="10"/>
      <c r="I997" s="10"/>
      <c r="J997" s="10"/>
      <c r="K997" s="10"/>
      <c r="L997" s="10"/>
      <c r="M997" s="10"/>
      <c r="N997" s="10"/>
      <c r="O997" s="10"/>
      <c r="P997" s="10"/>
      <c r="Q997" s="10"/>
      <c r="R997" s="10"/>
    </row>
    <row r="998" spans="1:18" ht="33">
      <c r="A998" s="685"/>
      <c r="B998" s="9"/>
      <c r="C998" s="9"/>
      <c r="D998" s="9"/>
      <c r="E998" s="9"/>
      <c r="F998" s="10"/>
      <c r="G998" s="13"/>
      <c r="H998" s="10"/>
      <c r="I998" s="10"/>
      <c r="J998" s="10"/>
      <c r="K998" s="10"/>
      <c r="L998" s="10"/>
      <c r="M998" s="10"/>
      <c r="N998" s="10"/>
      <c r="O998" s="10"/>
      <c r="P998" s="10"/>
      <c r="Q998" s="10"/>
      <c r="R998" s="10"/>
    </row>
    <row r="999" spans="1:18" ht="33">
      <c r="A999" s="685"/>
      <c r="B999" s="9"/>
      <c r="C999" s="9"/>
      <c r="D999" s="9"/>
      <c r="E999" s="9"/>
      <c r="F999" s="10"/>
      <c r="G999" s="13"/>
      <c r="H999" s="10"/>
      <c r="I999" s="10"/>
      <c r="J999" s="10"/>
      <c r="K999" s="10"/>
      <c r="L999" s="10"/>
      <c r="M999" s="10"/>
      <c r="N999" s="10"/>
      <c r="O999" s="10"/>
      <c r="P999" s="10"/>
      <c r="Q999" s="10"/>
      <c r="R999" s="10"/>
    </row>
    <row r="1000" spans="1:18" ht="33">
      <c r="A1000" s="685"/>
      <c r="B1000" s="9"/>
      <c r="C1000" s="9"/>
      <c r="D1000" s="9"/>
      <c r="E1000" s="9"/>
      <c r="F1000" s="10"/>
      <c r="G1000" s="13"/>
      <c r="H1000" s="10"/>
      <c r="I1000" s="10"/>
      <c r="J1000" s="10"/>
      <c r="K1000" s="10"/>
      <c r="L1000" s="10"/>
      <c r="M1000" s="10"/>
      <c r="N1000" s="10"/>
      <c r="O1000" s="10"/>
      <c r="P1000" s="10"/>
      <c r="Q1000" s="10"/>
      <c r="R1000" s="10"/>
    </row>
    <row r="1001" spans="1:18" ht="33">
      <c r="A1001" s="685"/>
      <c r="B1001" s="9"/>
      <c r="C1001" s="9"/>
      <c r="D1001" s="9"/>
      <c r="E1001" s="9"/>
      <c r="F1001" s="10"/>
      <c r="G1001" s="13"/>
      <c r="H1001" s="10"/>
      <c r="I1001" s="10"/>
      <c r="J1001" s="10"/>
      <c r="K1001" s="10"/>
      <c r="L1001" s="10"/>
      <c r="M1001" s="10"/>
      <c r="N1001" s="10"/>
      <c r="O1001" s="10"/>
      <c r="P1001" s="10"/>
      <c r="Q1001" s="10"/>
      <c r="R1001" s="10"/>
    </row>
    <row r="1002" spans="1:18" ht="33">
      <c r="A1002" s="685"/>
      <c r="B1002" s="9"/>
      <c r="C1002" s="9"/>
      <c r="D1002" s="9"/>
      <c r="E1002" s="9"/>
      <c r="F1002" s="10"/>
      <c r="G1002" s="13"/>
      <c r="H1002" s="10"/>
      <c r="I1002" s="10"/>
      <c r="J1002" s="10"/>
      <c r="K1002" s="10"/>
      <c r="L1002" s="10"/>
      <c r="M1002" s="10"/>
      <c r="N1002" s="10"/>
      <c r="O1002" s="10"/>
      <c r="P1002" s="10"/>
      <c r="Q1002" s="10"/>
      <c r="R1002" s="10"/>
    </row>
    <row r="1003" spans="1:18" ht="33">
      <c r="A1003" s="685"/>
      <c r="B1003" s="9"/>
      <c r="C1003" s="9"/>
      <c r="D1003" s="9"/>
      <c r="E1003" s="9"/>
      <c r="F1003" s="10"/>
      <c r="G1003" s="13"/>
      <c r="H1003" s="10"/>
      <c r="I1003" s="10"/>
      <c r="J1003" s="10"/>
      <c r="K1003" s="10"/>
      <c r="L1003" s="10"/>
      <c r="M1003" s="10"/>
      <c r="N1003" s="10"/>
      <c r="O1003" s="10"/>
      <c r="P1003" s="10"/>
      <c r="Q1003" s="10"/>
      <c r="R1003" s="10"/>
    </row>
    <row r="1004" spans="1:18" ht="33">
      <c r="A1004" s="685"/>
      <c r="B1004" s="9"/>
      <c r="C1004" s="9"/>
      <c r="D1004" s="9"/>
      <c r="E1004" s="9"/>
      <c r="F1004" s="10"/>
      <c r="G1004" s="13"/>
      <c r="H1004" s="10"/>
      <c r="I1004" s="10"/>
      <c r="J1004" s="10"/>
      <c r="K1004" s="10"/>
      <c r="L1004" s="10"/>
      <c r="M1004" s="10"/>
      <c r="N1004" s="10"/>
      <c r="O1004" s="10"/>
      <c r="P1004" s="10"/>
      <c r="Q1004" s="10"/>
      <c r="R1004" s="10"/>
    </row>
    <row r="1005" spans="1:18" ht="33">
      <c r="A1005" s="685"/>
      <c r="B1005" s="9"/>
      <c r="C1005" s="9"/>
      <c r="D1005" s="9"/>
      <c r="E1005" s="9"/>
      <c r="F1005" s="10"/>
      <c r="G1005" s="13"/>
      <c r="H1005" s="10"/>
      <c r="I1005" s="10"/>
      <c r="J1005" s="10"/>
      <c r="K1005" s="10"/>
      <c r="L1005" s="10"/>
      <c r="M1005" s="10"/>
      <c r="N1005" s="10"/>
      <c r="O1005" s="10"/>
      <c r="P1005" s="10"/>
      <c r="Q1005" s="10"/>
      <c r="R1005" s="10"/>
    </row>
    <row r="1006" spans="1:18" ht="33">
      <c r="A1006" s="685"/>
      <c r="B1006" s="9"/>
      <c r="C1006" s="9"/>
      <c r="D1006" s="9"/>
      <c r="E1006" s="9"/>
      <c r="F1006" s="10"/>
      <c r="G1006" s="13"/>
      <c r="H1006" s="10"/>
      <c r="I1006" s="10"/>
      <c r="J1006" s="10"/>
      <c r="K1006" s="10"/>
      <c r="L1006" s="10"/>
      <c r="M1006" s="10"/>
      <c r="N1006" s="10"/>
      <c r="O1006" s="10"/>
      <c r="P1006" s="10"/>
      <c r="Q1006" s="10"/>
      <c r="R1006" s="10"/>
    </row>
    <row r="1007" spans="1:18" ht="33">
      <c r="A1007" s="685"/>
      <c r="B1007" s="9"/>
      <c r="C1007" s="9"/>
      <c r="D1007" s="9"/>
      <c r="E1007" s="9"/>
      <c r="F1007" s="10"/>
      <c r="G1007" s="13"/>
      <c r="H1007" s="10"/>
      <c r="I1007" s="10"/>
      <c r="J1007" s="10"/>
      <c r="K1007" s="10"/>
      <c r="L1007" s="10"/>
      <c r="M1007" s="10"/>
      <c r="N1007" s="10"/>
      <c r="O1007" s="10"/>
      <c r="P1007" s="10"/>
      <c r="Q1007" s="10"/>
      <c r="R1007" s="10"/>
    </row>
    <row r="1008" spans="1:18" ht="33">
      <c r="A1008" s="685"/>
      <c r="B1008" s="9"/>
      <c r="C1008" s="9"/>
      <c r="D1008" s="9"/>
      <c r="E1008" s="9"/>
      <c r="F1008" s="10"/>
      <c r="G1008" s="13"/>
      <c r="H1008" s="10"/>
      <c r="I1008" s="10"/>
      <c r="J1008" s="10"/>
      <c r="K1008" s="10"/>
      <c r="L1008" s="10"/>
      <c r="M1008" s="10"/>
      <c r="N1008" s="10"/>
      <c r="O1008" s="10"/>
      <c r="P1008" s="10"/>
      <c r="Q1008" s="10"/>
      <c r="R1008" s="10"/>
    </row>
    <row r="1009" spans="1:18" ht="33">
      <c r="A1009" s="685"/>
      <c r="B1009" s="9"/>
      <c r="C1009" s="9"/>
      <c r="D1009" s="9"/>
      <c r="E1009" s="9"/>
      <c r="F1009" s="10"/>
      <c r="G1009" s="13"/>
      <c r="H1009" s="10"/>
      <c r="I1009" s="10"/>
      <c r="J1009" s="10"/>
      <c r="K1009" s="10"/>
      <c r="L1009" s="10"/>
      <c r="M1009" s="10"/>
      <c r="N1009" s="10"/>
      <c r="O1009" s="10"/>
      <c r="P1009" s="10"/>
      <c r="Q1009" s="10"/>
      <c r="R1009" s="10"/>
    </row>
    <row r="1010" spans="1:18" ht="33">
      <c r="A1010" s="685"/>
      <c r="B1010" s="9"/>
      <c r="C1010" s="9"/>
      <c r="D1010" s="9"/>
      <c r="E1010" s="9"/>
      <c r="F1010" s="10"/>
      <c r="G1010" s="13"/>
      <c r="H1010" s="10"/>
      <c r="I1010" s="10"/>
      <c r="J1010" s="10"/>
      <c r="K1010" s="10"/>
      <c r="L1010" s="10"/>
      <c r="M1010" s="10"/>
      <c r="N1010" s="10"/>
      <c r="O1010" s="10"/>
      <c r="P1010" s="10"/>
      <c r="Q1010" s="10"/>
      <c r="R1010" s="10"/>
    </row>
    <row r="1011" spans="1:18" ht="33">
      <c r="A1011" s="685"/>
      <c r="B1011" s="9"/>
      <c r="C1011" s="9"/>
      <c r="D1011" s="9"/>
      <c r="E1011" s="9"/>
      <c r="F1011" s="10"/>
      <c r="G1011" s="13"/>
      <c r="H1011" s="10"/>
      <c r="I1011" s="10"/>
      <c r="J1011" s="10"/>
      <c r="K1011" s="10"/>
      <c r="L1011" s="10"/>
      <c r="M1011" s="10"/>
      <c r="N1011" s="10"/>
      <c r="O1011" s="10"/>
      <c r="P1011" s="10"/>
      <c r="Q1011" s="10"/>
      <c r="R1011" s="10"/>
    </row>
    <row r="1012" spans="1:18" ht="33">
      <c r="A1012" s="685"/>
      <c r="B1012" s="9"/>
      <c r="C1012" s="9"/>
      <c r="D1012" s="9"/>
      <c r="E1012" s="9"/>
      <c r="F1012" s="10"/>
      <c r="G1012" s="13"/>
      <c r="H1012" s="10"/>
      <c r="I1012" s="10"/>
      <c r="J1012" s="10"/>
      <c r="K1012" s="10"/>
      <c r="L1012" s="10"/>
      <c r="M1012" s="10"/>
      <c r="N1012" s="10"/>
      <c r="O1012" s="10"/>
      <c r="P1012" s="10"/>
      <c r="Q1012" s="10"/>
      <c r="R1012" s="10"/>
    </row>
    <row r="1013" spans="1:18" ht="33">
      <c r="A1013" s="685"/>
      <c r="B1013" s="9"/>
      <c r="C1013" s="9"/>
      <c r="D1013" s="9"/>
      <c r="E1013" s="9"/>
      <c r="F1013" s="10"/>
      <c r="G1013" s="13"/>
      <c r="H1013" s="10"/>
      <c r="I1013" s="10"/>
      <c r="J1013" s="10"/>
      <c r="K1013" s="10"/>
      <c r="L1013" s="10"/>
      <c r="M1013" s="10"/>
      <c r="N1013" s="10"/>
      <c r="O1013" s="10"/>
      <c r="P1013" s="10"/>
      <c r="Q1013" s="10"/>
      <c r="R1013" s="10"/>
    </row>
    <row r="1014" spans="1:18" ht="33">
      <c r="A1014" s="685"/>
      <c r="B1014" s="9"/>
      <c r="C1014" s="9"/>
      <c r="D1014" s="9"/>
      <c r="E1014" s="9"/>
      <c r="F1014" s="10"/>
      <c r="G1014" s="13"/>
      <c r="H1014" s="10"/>
      <c r="I1014" s="10"/>
      <c r="J1014" s="10"/>
      <c r="K1014" s="10"/>
      <c r="L1014" s="10"/>
      <c r="M1014" s="10"/>
      <c r="N1014" s="10"/>
      <c r="O1014" s="10"/>
      <c r="P1014" s="10"/>
      <c r="Q1014" s="10"/>
      <c r="R1014" s="10"/>
    </row>
    <row r="1015" spans="1:18" ht="33">
      <c r="A1015" s="685"/>
      <c r="B1015" s="9"/>
      <c r="C1015" s="9"/>
      <c r="D1015" s="9"/>
      <c r="E1015" s="9"/>
      <c r="F1015" s="10"/>
      <c r="G1015" s="13"/>
      <c r="H1015" s="10"/>
      <c r="I1015" s="10"/>
      <c r="J1015" s="10"/>
      <c r="K1015" s="10"/>
      <c r="L1015" s="10"/>
      <c r="M1015" s="10"/>
      <c r="N1015" s="10"/>
      <c r="O1015" s="10"/>
      <c r="P1015" s="10"/>
      <c r="Q1015" s="10"/>
      <c r="R1015" s="10"/>
    </row>
    <row r="1016" spans="1:18" ht="33">
      <c r="A1016" s="685"/>
      <c r="B1016" s="9"/>
      <c r="C1016" s="9"/>
      <c r="D1016" s="9"/>
      <c r="E1016" s="9"/>
      <c r="F1016" s="10"/>
      <c r="G1016" s="13"/>
      <c r="H1016" s="10"/>
      <c r="I1016" s="10"/>
      <c r="J1016" s="10"/>
      <c r="K1016" s="10"/>
      <c r="L1016" s="10"/>
      <c r="M1016" s="10"/>
      <c r="N1016" s="10"/>
      <c r="O1016" s="10"/>
      <c r="P1016" s="10"/>
      <c r="Q1016" s="10"/>
      <c r="R1016" s="10"/>
    </row>
    <row r="1017" spans="1:18" ht="33">
      <c r="A1017" s="685"/>
      <c r="B1017" s="9"/>
      <c r="C1017" s="9"/>
      <c r="D1017" s="9"/>
      <c r="E1017" s="9"/>
      <c r="F1017" s="10"/>
      <c r="G1017" s="13"/>
      <c r="H1017" s="10"/>
      <c r="I1017" s="10"/>
      <c r="J1017" s="10"/>
      <c r="K1017" s="10"/>
      <c r="L1017" s="10"/>
      <c r="M1017" s="10"/>
      <c r="N1017" s="10"/>
      <c r="O1017" s="10"/>
      <c r="P1017" s="10"/>
      <c r="Q1017" s="10"/>
      <c r="R1017" s="10"/>
    </row>
    <row r="1018" spans="1:18" ht="33">
      <c r="A1018" s="685"/>
      <c r="B1018" s="9"/>
      <c r="C1018" s="9"/>
      <c r="D1018" s="9"/>
      <c r="E1018" s="9"/>
      <c r="F1018" s="10"/>
      <c r="G1018" s="13"/>
      <c r="H1018" s="10"/>
      <c r="I1018" s="10"/>
      <c r="J1018" s="10"/>
      <c r="K1018" s="10"/>
      <c r="L1018" s="10"/>
      <c r="M1018" s="10"/>
      <c r="N1018" s="10"/>
      <c r="O1018" s="10"/>
      <c r="P1018" s="10"/>
      <c r="Q1018" s="10"/>
      <c r="R1018" s="10"/>
    </row>
    <row r="1019" spans="1:18" ht="33">
      <c r="A1019" s="685"/>
      <c r="B1019" s="9"/>
      <c r="C1019" s="9"/>
      <c r="D1019" s="9"/>
      <c r="E1019" s="9"/>
      <c r="F1019" s="10"/>
      <c r="G1019" s="13"/>
      <c r="H1019" s="10"/>
      <c r="I1019" s="10"/>
      <c r="J1019" s="10"/>
      <c r="K1019" s="10"/>
      <c r="L1019" s="10"/>
      <c r="M1019" s="10"/>
      <c r="N1019" s="10"/>
      <c r="O1019" s="10"/>
      <c r="P1019" s="10"/>
      <c r="Q1019" s="10"/>
      <c r="R1019" s="10"/>
    </row>
    <row r="1020" spans="1:18" ht="33">
      <c r="A1020" s="685"/>
      <c r="B1020" s="9"/>
      <c r="C1020" s="9"/>
      <c r="D1020" s="9"/>
      <c r="E1020" s="9"/>
      <c r="F1020" s="10"/>
      <c r="G1020" s="13"/>
      <c r="H1020" s="10"/>
      <c r="I1020" s="10"/>
      <c r="J1020" s="10"/>
      <c r="K1020" s="10"/>
      <c r="L1020" s="10"/>
      <c r="M1020" s="10"/>
      <c r="N1020" s="10"/>
      <c r="O1020" s="10"/>
      <c r="P1020" s="10"/>
      <c r="Q1020" s="10"/>
      <c r="R1020" s="10"/>
    </row>
    <row r="1021" spans="1:18" ht="33">
      <c r="A1021" s="685"/>
      <c r="B1021" s="9"/>
      <c r="C1021" s="9"/>
      <c r="D1021" s="9"/>
      <c r="E1021" s="9"/>
      <c r="F1021" s="10"/>
      <c r="G1021" s="13"/>
      <c r="H1021" s="10"/>
      <c r="I1021" s="10"/>
      <c r="J1021" s="10"/>
      <c r="K1021" s="10"/>
      <c r="L1021" s="10"/>
      <c r="M1021" s="10"/>
      <c r="N1021" s="10"/>
      <c r="O1021" s="10"/>
      <c r="P1021" s="10"/>
      <c r="Q1021" s="10"/>
      <c r="R1021" s="10"/>
    </row>
    <row r="1022" spans="1:18" ht="33">
      <c r="A1022" s="685"/>
      <c r="B1022" s="9"/>
      <c r="C1022" s="9"/>
      <c r="D1022" s="9"/>
      <c r="E1022" s="9"/>
      <c r="F1022" s="10"/>
      <c r="G1022" s="13"/>
      <c r="H1022" s="10"/>
      <c r="I1022" s="10"/>
      <c r="J1022" s="10"/>
      <c r="K1022" s="10"/>
      <c r="L1022" s="10"/>
      <c r="M1022" s="10"/>
      <c r="N1022" s="10"/>
      <c r="O1022" s="10"/>
      <c r="P1022" s="10"/>
      <c r="Q1022" s="10"/>
      <c r="R1022" s="10"/>
    </row>
    <row r="1023" spans="1:18" ht="33">
      <c r="A1023" s="685"/>
      <c r="B1023" s="9"/>
      <c r="C1023" s="9"/>
      <c r="D1023" s="9"/>
      <c r="E1023" s="9"/>
      <c r="F1023" s="10"/>
      <c r="G1023" s="13"/>
      <c r="H1023" s="10"/>
      <c r="I1023" s="10"/>
      <c r="J1023" s="10"/>
      <c r="K1023" s="10"/>
      <c r="L1023" s="10"/>
      <c r="M1023" s="10"/>
      <c r="N1023" s="10"/>
      <c r="O1023" s="10"/>
      <c r="P1023" s="10"/>
      <c r="Q1023" s="10"/>
      <c r="R1023" s="10"/>
    </row>
    <row r="1024" spans="1:18" ht="33">
      <c r="A1024" s="685"/>
      <c r="B1024" s="9"/>
      <c r="C1024" s="9"/>
      <c r="D1024" s="9"/>
      <c r="E1024" s="9"/>
      <c r="F1024" s="10"/>
      <c r="G1024" s="13"/>
      <c r="H1024" s="10"/>
      <c r="I1024" s="10"/>
      <c r="J1024" s="10"/>
      <c r="K1024" s="10"/>
      <c r="L1024" s="10"/>
      <c r="M1024" s="10"/>
      <c r="N1024" s="10"/>
      <c r="O1024" s="10"/>
      <c r="P1024" s="10"/>
      <c r="Q1024" s="10"/>
      <c r="R1024" s="10"/>
    </row>
    <row r="1025" spans="1:18" ht="33">
      <c r="A1025" s="685"/>
      <c r="B1025" s="9"/>
      <c r="C1025" s="9"/>
      <c r="D1025" s="9"/>
      <c r="E1025" s="9"/>
      <c r="F1025" s="10"/>
      <c r="G1025" s="13"/>
      <c r="H1025" s="10"/>
      <c r="I1025" s="10"/>
      <c r="J1025" s="10"/>
      <c r="K1025" s="10"/>
      <c r="L1025" s="10"/>
      <c r="M1025" s="10"/>
      <c r="N1025" s="10"/>
      <c r="O1025" s="10"/>
      <c r="P1025" s="10"/>
      <c r="Q1025" s="10"/>
      <c r="R1025" s="10"/>
    </row>
    <row r="1026" spans="1:18" ht="33">
      <c r="A1026" s="685"/>
      <c r="B1026" s="9"/>
      <c r="C1026" s="9"/>
      <c r="D1026" s="9"/>
      <c r="E1026" s="9"/>
      <c r="F1026" s="10"/>
      <c r="G1026" s="13"/>
      <c r="H1026" s="10"/>
      <c r="I1026" s="10"/>
      <c r="J1026" s="10"/>
      <c r="K1026" s="10"/>
      <c r="L1026" s="10"/>
      <c r="M1026" s="10"/>
      <c r="N1026" s="10"/>
      <c r="O1026" s="10"/>
      <c r="P1026" s="10"/>
      <c r="Q1026" s="10"/>
      <c r="R1026" s="10"/>
    </row>
    <row r="1027" spans="1:18" ht="33">
      <c r="A1027" s="685"/>
      <c r="B1027" s="9"/>
      <c r="C1027" s="9"/>
      <c r="D1027" s="9"/>
      <c r="E1027" s="9"/>
      <c r="F1027" s="10"/>
      <c r="G1027" s="13"/>
      <c r="H1027" s="10"/>
      <c r="I1027" s="10"/>
      <c r="J1027" s="10"/>
      <c r="K1027" s="10"/>
      <c r="L1027" s="10"/>
      <c r="M1027" s="10"/>
      <c r="N1027" s="10"/>
      <c r="O1027" s="10"/>
      <c r="P1027" s="10"/>
      <c r="Q1027" s="10"/>
      <c r="R1027" s="10"/>
    </row>
    <row r="1028" spans="1:18" ht="33">
      <c r="A1028" s="685"/>
      <c r="B1028" s="9"/>
      <c r="C1028" s="9"/>
      <c r="D1028" s="9"/>
      <c r="E1028" s="9"/>
      <c r="F1028" s="10"/>
      <c r="G1028" s="13"/>
      <c r="H1028" s="10"/>
      <c r="I1028" s="10"/>
      <c r="J1028" s="10"/>
      <c r="K1028" s="10"/>
      <c r="L1028" s="10"/>
      <c r="M1028" s="10"/>
      <c r="N1028" s="10"/>
      <c r="O1028" s="10"/>
      <c r="P1028" s="10"/>
      <c r="Q1028" s="10"/>
      <c r="R1028" s="10"/>
    </row>
    <row r="1029" spans="1:18" ht="33">
      <c r="A1029" s="685"/>
      <c r="B1029" s="9"/>
      <c r="C1029" s="9"/>
      <c r="D1029" s="9"/>
      <c r="E1029" s="9"/>
      <c r="F1029" s="10"/>
      <c r="G1029" s="13"/>
      <c r="H1029" s="10"/>
      <c r="I1029" s="10"/>
      <c r="J1029" s="10"/>
      <c r="K1029" s="10"/>
      <c r="L1029" s="10"/>
      <c r="M1029" s="10"/>
      <c r="N1029" s="10"/>
      <c r="O1029" s="10"/>
      <c r="P1029" s="10"/>
      <c r="Q1029" s="10"/>
      <c r="R1029" s="10"/>
    </row>
    <row r="1030" spans="1:18" ht="33">
      <c r="A1030" s="685"/>
      <c r="B1030" s="9"/>
      <c r="C1030" s="9"/>
      <c r="D1030" s="9"/>
      <c r="E1030" s="9"/>
      <c r="F1030" s="10"/>
      <c r="G1030" s="13"/>
      <c r="H1030" s="10"/>
      <c r="I1030" s="10"/>
      <c r="J1030" s="10"/>
      <c r="K1030" s="10"/>
      <c r="L1030" s="10"/>
      <c r="M1030" s="10"/>
      <c r="N1030" s="10"/>
      <c r="O1030" s="10"/>
      <c r="P1030" s="10"/>
      <c r="Q1030" s="10"/>
      <c r="R1030" s="10"/>
    </row>
    <row r="1031" spans="1:18" ht="33">
      <c r="A1031" s="685"/>
      <c r="B1031" s="9"/>
      <c r="C1031" s="9"/>
      <c r="D1031" s="9"/>
      <c r="E1031" s="9"/>
      <c r="F1031" s="10"/>
      <c r="G1031" s="13"/>
      <c r="H1031" s="10"/>
      <c r="I1031" s="10"/>
      <c r="J1031" s="10"/>
      <c r="K1031" s="10"/>
      <c r="L1031" s="10"/>
      <c r="M1031" s="10"/>
      <c r="N1031" s="10"/>
      <c r="O1031" s="10"/>
      <c r="P1031" s="10"/>
      <c r="Q1031" s="10"/>
      <c r="R1031" s="10"/>
    </row>
    <row r="1032" spans="1:18" ht="33">
      <c r="A1032" s="685"/>
      <c r="B1032" s="9"/>
      <c r="C1032" s="9"/>
      <c r="D1032" s="9"/>
      <c r="E1032" s="9"/>
      <c r="F1032" s="10"/>
      <c r="G1032" s="13"/>
      <c r="H1032" s="10"/>
      <c r="I1032" s="10"/>
      <c r="J1032" s="10"/>
      <c r="K1032" s="10"/>
      <c r="L1032" s="10"/>
      <c r="M1032" s="10"/>
      <c r="N1032" s="10"/>
      <c r="O1032" s="10"/>
      <c r="P1032" s="10"/>
      <c r="Q1032" s="10"/>
      <c r="R1032" s="10"/>
    </row>
    <row r="1033" spans="1:18" ht="33">
      <c r="A1033" s="685"/>
      <c r="B1033" s="9"/>
      <c r="C1033" s="9"/>
      <c r="D1033" s="9"/>
      <c r="E1033" s="9"/>
      <c r="F1033" s="10"/>
      <c r="G1033" s="13"/>
      <c r="H1033" s="10"/>
      <c r="I1033" s="10"/>
      <c r="J1033" s="10"/>
      <c r="K1033" s="10"/>
      <c r="L1033" s="10"/>
      <c r="M1033" s="10"/>
      <c r="N1033" s="10"/>
      <c r="O1033" s="10"/>
      <c r="P1033" s="10"/>
      <c r="Q1033" s="10"/>
      <c r="R1033" s="10"/>
    </row>
    <row r="1034" spans="1:18" ht="33">
      <c r="A1034" s="685"/>
      <c r="B1034" s="9"/>
      <c r="C1034" s="9"/>
      <c r="D1034" s="9"/>
      <c r="E1034" s="9"/>
      <c r="F1034" s="10"/>
      <c r="G1034" s="13"/>
      <c r="H1034" s="10"/>
      <c r="I1034" s="10"/>
      <c r="J1034" s="10"/>
      <c r="K1034" s="10"/>
      <c r="L1034" s="10"/>
      <c r="M1034" s="10"/>
      <c r="N1034" s="10"/>
      <c r="O1034" s="10"/>
      <c r="P1034" s="10"/>
      <c r="Q1034" s="10"/>
      <c r="R1034" s="10"/>
    </row>
    <row r="1035" spans="1:18" ht="33">
      <c r="A1035" s="685"/>
      <c r="B1035" s="9"/>
      <c r="C1035" s="9"/>
      <c r="D1035" s="9"/>
      <c r="E1035" s="9"/>
      <c r="F1035" s="10"/>
      <c r="G1035" s="13"/>
      <c r="H1035" s="10"/>
      <c r="I1035" s="10"/>
      <c r="J1035" s="10"/>
      <c r="K1035" s="10"/>
      <c r="L1035" s="10"/>
      <c r="M1035" s="10"/>
      <c r="N1035" s="10"/>
      <c r="O1035" s="10"/>
      <c r="P1035" s="10"/>
      <c r="Q1035" s="10"/>
      <c r="R1035" s="10"/>
    </row>
    <row r="1036" spans="1:18" ht="33">
      <c r="A1036" s="685"/>
      <c r="B1036" s="9"/>
      <c r="C1036" s="9"/>
      <c r="D1036" s="9"/>
      <c r="E1036" s="9"/>
      <c r="F1036" s="10"/>
      <c r="G1036" s="13"/>
      <c r="H1036" s="10"/>
      <c r="I1036" s="10"/>
      <c r="J1036" s="10"/>
      <c r="K1036" s="10"/>
      <c r="L1036" s="10"/>
      <c r="M1036" s="10"/>
      <c r="N1036" s="10"/>
      <c r="O1036" s="10"/>
      <c r="P1036" s="10"/>
      <c r="Q1036" s="10"/>
      <c r="R1036" s="10"/>
    </row>
    <row r="1037" spans="1:18" ht="33">
      <c r="A1037" s="685"/>
      <c r="B1037" s="9"/>
      <c r="C1037" s="9"/>
      <c r="D1037" s="9"/>
      <c r="E1037" s="9"/>
      <c r="F1037" s="10"/>
      <c r="G1037" s="13"/>
      <c r="H1037" s="10"/>
      <c r="I1037" s="10"/>
      <c r="J1037" s="10"/>
      <c r="K1037" s="10"/>
      <c r="L1037" s="10"/>
      <c r="M1037" s="10"/>
      <c r="N1037" s="10"/>
      <c r="O1037" s="10"/>
      <c r="P1037" s="10"/>
      <c r="Q1037" s="10"/>
      <c r="R1037" s="10"/>
    </row>
    <row r="1038" spans="1:18" ht="33">
      <c r="A1038" s="685"/>
      <c r="B1038" s="9"/>
      <c r="C1038" s="9"/>
      <c r="D1038" s="9"/>
      <c r="E1038" s="9"/>
      <c r="F1038" s="10"/>
      <c r="G1038" s="13"/>
      <c r="H1038" s="10"/>
      <c r="I1038" s="10"/>
      <c r="J1038" s="10"/>
      <c r="K1038" s="10"/>
      <c r="L1038" s="10"/>
      <c r="M1038" s="10"/>
      <c r="N1038" s="10"/>
      <c r="O1038" s="10"/>
      <c r="P1038" s="10"/>
      <c r="Q1038" s="10"/>
      <c r="R1038" s="10"/>
    </row>
    <row r="1039" spans="1:18" ht="33">
      <c r="A1039" s="685"/>
      <c r="B1039" s="9"/>
      <c r="C1039" s="9"/>
      <c r="D1039" s="9"/>
      <c r="E1039" s="9"/>
      <c r="F1039" s="10"/>
      <c r="G1039" s="13"/>
      <c r="H1039" s="10"/>
      <c r="I1039" s="10"/>
      <c r="J1039" s="10"/>
      <c r="K1039" s="10"/>
      <c r="L1039" s="10"/>
      <c r="M1039" s="10"/>
      <c r="N1039" s="10"/>
      <c r="O1039" s="10"/>
      <c r="P1039" s="10"/>
      <c r="Q1039" s="10"/>
      <c r="R1039" s="10"/>
    </row>
    <row r="1040" spans="1:18" ht="33">
      <c r="A1040" s="685"/>
      <c r="B1040" s="9"/>
      <c r="C1040" s="9"/>
      <c r="D1040" s="9"/>
      <c r="E1040" s="9"/>
      <c r="F1040" s="10"/>
      <c r="G1040" s="13"/>
      <c r="H1040" s="10"/>
      <c r="I1040" s="10"/>
      <c r="J1040" s="10"/>
      <c r="K1040" s="10"/>
      <c r="L1040" s="10"/>
      <c r="M1040" s="10"/>
      <c r="N1040" s="10"/>
      <c r="O1040" s="10"/>
      <c r="P1040" s="10"/>
      <c r="Q1040" s="10"/>
      <c r="R1040" s="10"/>
    </row>
    <row r="1041" spans="1:18" ht="33">
      <c r="A1041" s="685"/>
      <c r="B1041" s="9"/>
      <c r="C1041" s="9"/>
      <c r="D1041" s="9"/>
      <c r="E1041" s="9"/>
      <c r="F1041" s="10"/>
      <c r="G1041" s="13"/>
      <c r="H1041" s="10"/>
      <c r="I1041" s="10"/>
      <c r="J1041" s="10"/>
      <c r="K1041" s="10"/>
      <c r="L1041" s="10"/>
      <c r="M1041" s="10"/>
      <c r="N1041" s="10"/>
      <c r="O1041" s="10"/>
      <c r="P1041" s="10"/>
      <c r="Q1041" s="10"/>
      <c r="R1041" s="10"/>
    </row>
    <row r="1042" spans="1:18" ht="33">
      <c r="A1042" s="685"/>
      <c r="B1042" s="9"/>
      <c r="C1042" s="9"/>
      <c r="D1042" s="9"/>
      <c r="E1042" s="9"/>
      <c r="F1042" s="10"/>
      <c r="G1042" s="13"/>
      <c r="H1042" s="10"/>
      <c r="I1042" s="10"/>
      <c r="J1042" s="10"/>
      <c r="K1042" s="10"/>
      <c r="L1042" s="10"/>
      <c r="M1042" s="10"/>
      <c r="N1042" s="10"/>
      <c r="O1042" s="10"/>
      <c r="P1042" s="10"/>
      <c r="Q1042" s="10"/>
      <c r="R1042" s="10"/>
    </row>
    <row r="1043" spans="1:18" ht="33">
      <c r="A1043" s="685"/>
      <c r="B1043" s="9"/>
      <c r="C1043" s="9"/>
      <c r="D1043" s="9"/>
      <c r="E1043" s="9"/>
      <c r="F1043" s="10"/>
      <c r="G1043" s="13"/>
      <c r="H1043" s="10"/>
      <c r="I1043" s="10"/>
      <c r="J1043" s="10"/>
      <c r="K1043" s="10"/>
      <c r="L1043" s="10"/>
      <c r="M1043" s="10"/>
      <c r="N1043" s="10"/>
      <c r="O1043" s="10"/>
      <c r="P1043" s="10"/>
      <c r="Q1043" s="10"/>
      <c r="R1043" s="10"/>
    </row>
    <row r="1044" spans="1:18" ht="33">
      <c r="A1044" s="685"/>
      <c r="B1044" s="9"/>
      <c r="C1044" s="9"/>
      <c r="D1044" s="9"/>
      <c r="E1044" s="9"/>
      <c r="F1044" s="10"/>
      <c r="G1044" s="13"/>
      <c r="H1044" s="10"/>
      <c r="I1044" s="10"/>
      <c r="J1044" s="10"/>
      <c r="K1044" s="10"/>
      <c r="L1044" s="10"/>
      <c r="M1044" s="10"/>
      <c r="N1044" s="10"/>
      <c r="O1044" s="10"/>
      <c r="P1044" s="10"/>
      <c r="Q1044" s="10"/>
      <c r="R1044" s="10"/>
    </row>
    <row r="1045" spans="1:18" ht="33">
      <c r="A1045" s="685"/>
      <c r="B1045" s="9"/>
      <c r="C1045" s="9"/>
      <c r="D1045" s="9"/>
      <c r="E1045" s="9"/>
      <c r="F1045" s="10"/>
      <c r="G1045" s="13"/>
      <c r="H1045" s="10"/>
      <c r="I1045" s="10"/>
      <c r="J1045" s="10"/>
      <c r="K1045" s="10"/>
      <c r="L1045" s="10"/>
      <c r="M1045" s="10"/>
      <c r="N1045" s="10"/>
      <c r="O1045" s="10"/>
      <c r="P1045" s="10"/>
      <c r="Q1045" s="10"/>
      <c r="R1045" s="10"/>
    </row>
    <row r="1046" spans="1:18" ht="33">
      <c r="A1046" s="685"/>
      <c r="B1046" s="9"/>
      <c r="C1046" s="9"/>
      <c r="D1046" s="9"/>
      <c r="E1046" s="9"/>
      <c r="F1046" s="10"/>
      <c r="G1046" s="13"/>
      <c r="H1046" s="10"/>
      <c r="I1046" s="10"/>
      <c r="J1046" s="10"/>
      <c r="K1046" s="10"/>
      <c r="L1046" s="10"/>
      <c r="M1046" s="10"/>
      <c r="N1046" s="10"/>
      <c r="O1046" s="10"/>
      <c r="P1046" s="10"/>
      <c r="Q1046" s="10"/>
      <c r="R1046" s="10"/>
    </row>
    <row r="1047" spans="1:18" ht="33">
      <c r="A1047" s="685"/>
      <c r="B1047" s="9"/>
      <c r="C1047" s="9"/>
      <c r="D1047" s="9"/>
      <c r="E1047" s="9"/>
      <c r="F1047" s="10"/>
      <c r="G1047" s="13"/>
      <c r="H1047" s="10"/>
      <c r="I1047" s="10"/>
      <c r="J1047" s="10"/>
      <c r="K1047" s="10"/>
      <c r="L1047" s="10"/>
      <c r="M1047" s="10"/>
      <c r="N1047" s="10"/>
      <c r="O1047" s="10"/>
      <c r="P1047" s="10"/>
      <c r="Q1047" s="10"/>
      <c r="R1047" s="10"/>
    </row>
    <row r="1048" spans="1:18" ht="33">
      <c r="A1048" s="685"/>
      <c r="B1048" s="9"/>
      <c r="C1048" s="9"/>
      <c r="D1048" s="9"/>
      <c r="E1048" s="9"/>
      <c r="F1048" s="10"/>
      <c r="G1048" s="13"/>
      <c r="H1048" s="10"/>
      <c r="I1048" s="10"/>
      <c r="J1048" s="10"/>
      <c r="K1048" s="10"/>
      <c r="L1048" s="10"/>
      <c r="M1048" s="10"/>
      <c r="N1048" s="10"/>
      <c r="O1048" s="10"/>
      <c r="P1048" s="10"/>
      <c r="Q1048" s="10"/>
      <c r="R1048" s="10"/>
    </row>
    <row r="1049" spans="1:18" ht="33">
      <c r="A1049" s="685"/>
      <c r="B1049" s="9"/>
      <c r="C1049" s="9"/>
      <c r="D1049" s="9"/>
      <c r="E1049" s="9"/>
      <c r="F1049" s="10"/>
      <c r="G1049" s="13"/>
      <c r="H1049" s="10"/>
      <c r="I1049" s="10"/>
      <c r="J1049" s="10"/>
      <c r="K1049" s="10"/>
      <c r="L1049" s="10"/>
      <c r="M1049" s="10"/>
      <c r="N1049" s="10"/>
      <c r="O1049" s="10"/>
      <c r="P1049" s="10"/>
      <c r="Q1049" s="10"/>
      <c r="R1049" s="10"/>
    </row>
    <row r="1050" spans="1:18" ht="33">
      <c r="A1050" s="685"/>
      <c r="B1050" s="9"/>
      <c r="C1050" s="9"/>
      <c r="D1050" s="9"/>
      <c r="E1050" s="9"/>
      <c r="F1050" s="10"/>
      <c r="G1050" s="13"/>
      <c r="H1050" s="10"/>
      <c r="I1050" s="10"/>
      <c r="J1050" s="10"/>
      <c r="K1050" s="10"/>
      <c r="L1050" s="10"/>
      <c r="M1050" s="10"/>
      <c r="N1050" s="10"/>
      <c r="O1050" s="10"/>
      <c r="P1050" s="10"/>
      <c r="Q1050" s="10"/>
      <c r="R1050" s="10"/>
    </row>
    <row r="1051" spans="1:18" ht="33">
      <c r="A1051" s="685"/>
      <c r="B1051" s="9"/>
      <c r="C1051" s="9"/>
      <c r="D1051" s="9"/>
      <c r="E1051" s="9"/>
      <c r="F1051" s="10"/>
      <c r="G1051" s="13"/>
      <c r="H1051" s="10"/>
      <c r="I1051" s="10"/>
      <c r="J1051" s="10"/>
      <c r="K1051" s="10"/>
      <c r="L1051" s="10"/>
      <c r="M1051" s="10"/>
      <c r="N1051" s="10"/>
      <c r="O1051" s="10"/>
      <c r="P1051" s="10"/>
      <c r="Q1051" s="10"/>
      <c r="R1051" s="10"/>
    </row>
    <row r="1052" spans="1:18" ht="33">
      <c r="A1052" s="685"/>
      <c r="B1052" s="9"/>
      <c r="C1052" s="9"/>
      <c r="D1052" s="9"/>
      <c r="E1052" s="9"/>
      <c r="F1052" s="10"/>
      <c r="G1052" s="13"/>
      <c r="H1052" s="10"/>
      <c r="I1052" s="10"/>
      <c r="J1052" s="10"/>
      <c r="K1052" s="10"/>
      <c r="L1052" s="10"/>
      <c r="M1052" s="10"/>
      <c r="N1052" s="10"/>
      <c r="O1052" s="10"/>
      <c r="P1052" s="10"/>
      <c r="Q1052" s="10"/>
      <c r="R1052" s="10"/>
    </row>
    <row r="1053" spans="1:18" ht="33">
      <c r="A1053" s="685"/>
      <c r="B1053" s="9"/>
      <c r="C1053" s="9"/>
      <c r="D1053" s="9"/>
      <c r="E1053" s="9"/>
      <c r="F1053" s="10"/>
      <c r="G1053" s="13"/>
      <c r="H1053" s="10"/>
      <c r="I1053" s="10"/>
      <c r="J1053" s="10"/>
      <c r="K1053" s="10"/>
      <c r="L1053" s="10"/>
      <c r="M1053" s="10"/>
      <c r="N1053" s="10"/>
      <c r="O1053" s="10"/>
      <c r="P1053" s="10"/>
      <c r="Q1053" s="10"/>
      <c r="R1053" s="10"/>
    </row>
    <row r="1054" spans="1:18" ht="33">
      <c r="A1054" s="685"/>
      <c r="B1054" s="9"/>
      <c r="C1054" s="9"/>
      <c r="D1054" s="9"/>
      <c r="E1054" s="9"/>
      <c r="F1054" s="10"/>
      <c r="G1054" s="13"/>
      <c r="H1054" s="10"/>
      <c r="I1054" s="10"/>
      <c r="J1054" s="10"/>
      <c r="K1054" s="10"/>
      <c r="L1054" s="10"/>
      <c r="M1054" s="10"/>
      <c r="N1054" s="10"/>
      <c r="O1054" s="10"/>
      <c r="P1054" s="10"/>
      <c r="Q1054" s="10"/>
      <c r="R1054" s="10"/>
    </row>
    <row r="1055" spans="1:18" ht="33">
      <c r="A1055" s="685"/>
      <c r="B1055" s="9"/>
      <c r="C1055" s="9"/>
      <c r="D1055" s="9"/>
      <c r="E1055" s="9"/>
      <c r="F1055" s="10"/>
      <c r="G1055" s="13"/>
      <c r="H1055" s="10"/>
      <c r="I1055" s="10"/>
      <c r="J1055" s="10"/>
      <c r="K1055" s="10"/>
      <c r="L1055" s="10"/>
      <c r="M1055" s="10"/>
      <c r="N1055" s="10"/>
      <c r="O1055" s="10"/>
      <c r="P1055" s="10"/>
      <c r="Q1055" s="10"/>
      <c r="R1055" s="10"/>
    </row>
    <row r="1056" spans="1:18" ht="33">
      <c r="A1056" s="685"/>
      <c r="B1056" s="9"/>
      <c r="C1056" s="9"/>
      <c r="D1056" s="9"/>
      <c r="E1056" s="9"/>
      <c r="F1056" s="10"/>
      <c r="G1056" s="13"/>
      <c r="H1056" s="10"/>
      <c r="I1056" s="10"/>
      <c r="J1056" s="10"/>
      <c r="K1056" s="10"/>
      <c r="L1056" s="10"/>
      <c r="M1056" s="10"/>
      <c r="N1056" s="10"/>
      <c r="O1056" s="10"/>
      <c r="P1056" s="10"/>
      <c r="Q1056" s="10"/>
      <c r="R1056" s="10"/>
    </row>
    <row r="1057" spans="1:18" ht="33">
      <c r="A1057" s="685"/>
      <c r="B1057" s="9"/>
      <c r="C1057" s="9"/>
      <c r="D1057" s="9"/>
      <c r="E1057" s="9"/>
      <c r="F1057" s="10"/>
      <c r="G1057" s="13"/>
      <c r="H1057" s="10"/>
      <c r="I1057" s="10"/>
      <c r="J1057" s="10"/>
      <c r="K1057" s="10"/>
      <c r="L1057" s="10"/>
      <c r="M1057" s="10"/>
      <c r="N1057" s="10"/>
      <c r="O1057" s="10"/>
      <c r="P1057" s="10"/>
      <c r="Q1057" s="10"/>
      <c r="R1057" s="10"/>
    </row>
    <row r="1058" spans="1:18" ht="33">
      <c r="A1058" s="685"/>
      <c r="B1058" s="9"/>
      <c r="C1058" s="9"/>
      <c r="D1058" s="9"/>
      <c r="E1058" s="9"/>
      <c r="F1058" s="10"/>
      <c r="G1058" s="13"/>
      <c r="H1058" s="10"/>
      <c r="I1058" s="10"/>
      <c r="J1058" s="10"/>
      <c r="K1058" s="10"/>
      <c r="L1058" s="10"/>
      <c r="M1058" s="10"/>
      <c r="N1058" s="10"/>
      <c r="O1058" s="10"/>
      <c r="P1058" s="10"/>
      <c r="Q1058" s="10"/>
      <c r="R1058" s="10"/>
    </row>
    <row r="1059" spans="1:18" ht="33">
      <c r="A1059" s="685"/>
      <c r="B1059" s="9"/>
      <c r="C1059" s="9"/>
      <c r="D1059" s="9"/>
      <c r="E1059" s="9"/>
      <c r="F1059" s="10"/>
      <c r="G1059" s="13"/>
      <c r="H1059" s="10"/>
      <c r="I1059" s="10"/>
      <c r="J1059" s="10"/>
      <c r="K1059" s="10"/>
      <c r="L1059" s="10"/>
      <c r="M1059" s="10"/>
      <c r="N1059" s="10"/>
      <c r="O1059" s="10"/>
      <c r="P1059" s="10"/>
      <c r="Q1059" s="10"/>
      <c r="R1059" s="10"/>
    </row>
    <row r="1060" spans="1:18" ht="33">
      <c r="A1060" s="685"/>
      <c r="B1060" s="9"/>
      <c r="C1060" s="9"/>
      <c r="D1060" s="9"/>
      <c r="E1060" s="9"/>
      <c r="F1060" s="10"/>
      <c r="G1060" s="13"/>
      <c r="H1060" s="10"/>
      <c r="I1060" s="10"/>
      <c r="J1060" s="10"/>
      <c r="K1060" s="10"/>
      <c r="L1060" s="10"/>
      <c r="M1060" s="10"/>
      <c r="N1060" s="10"/>
      <c r="O1060" s="10"/>
      <c r="P1060" s="10"/>
      <c r="Q1060" s="10"/>
      <c r="R1060" s="10"/>
    </row>
    <row r="1061" spans="1:18" ht="33">
      <c r="A1061" s="685"/>
      <c r="B1061" s="9"/>
      <c r="C1061" s="9"/>
      <c r="D1061" s="9"/>
      <c r="E1061" s="9"/>
      <c r="F1061" s="10"/>
      <c r="G1061" s="13"/>
      <c r="H1061" s="10"/>
      <c r="I1061" s="10"/>
      <c r="J1061" s="10"/>
      <c r="K1061" s="10"/>
      <c r="L1061" s="10"/>
      <c r="M1061" s="10"/>
      <c r="N1061" s="10"/>
      <c r="O1061" s="10"/>
      <c r="P1061" s="10"/>
      <c r="Q1061" s="10"/>
      <c r="R1061" s="10"/>
    </row>
    <row r="1062" spans="1:18" ht="33">
      <c r="A1062" s="685"/>
      <c r="B1062" s="9"/>
      <c r="C1062" s="9"/>
      <c r="D1062" s="9"/>
      <c r="E1062" s="9"/>
      <c r="F1062" s="10"/>
      <c r="G1062" s="13"/>
      <c r="H1062" s="10"/>
      <c r="I1062" s="10"/>
      <c r="J1062" s="10"/>
      <c r="K1062" s="10"/>
      <c r="L1062" s="10"/>
      <c r="M1062" s="10"/>
      <c r="N1062" s="10"/>
      <c r="O1062" s="10"/>
      <c r="P1062" s="10"/>
      <c r="Q1062" s="10"/>
      <c r="R1062" s="10"/>
    </row>
    <row r="1063" spans="1:18" ht="33">
      <c r="A1063" s="685"/>
      <c r="B1063" s="9"/>
      <c r="C1063" s="9"/>
      <c r="D1063" s="9"/>
      <c r="E1063" s="9"/>
      <c r="F1063" s="10"/>
      <c r="G1063" s="13"/>
      <c r="H1063" s="10"/>
      <c r="I1063" s="10"/>
      <c r="J1063" s="10"/>
      <c r="K1063" s="10"/>
      <c r="L1063" s="10"/>
      <c r="M1063" s="10"/>
      <c r="N1063" s="10"/>
      <c r="O1063" s="10"/>
      <c r="P1063" s="10"/>
      <c r="Q1063" s="10"/>
      <c r="R1063" s="10"/>
    </row>
    <row r="1064" spans="1:18" ht="33">
      <c r="A1064" s="685"/>
      <c r="B1064" s="9"/>
      <c r="C1064" s="9"/>
      <c r="D1064" s="9"/>
      <c r="E1064" s="9"/>
      <c r="F1064" s="10"/>
      <c r="G1064" s="13"/>
      <c r="H1064" s="10"/>
      <c r="I1064" s="10"/>
      <c r="J1064" s="10"/>
      <c r="K1064" s="10"/>
      <c r="L1064" s="10"/>
      <c r="M1064" s="10"/>
      <c r="N1064" s="10"/>
      <c r="O1064" s="10"/>
      <c r="P1064" s="10"/>
      <c r="Q1064" s="10"/>
      <c r="R1064" s="10"/>
    </row>
    <row r="1065" spans="1:18" ht="33">
      <c r="A1065" s="685"/>
      <c r="B1065" s="9"/>
      <c r="C1065" s="9"/>
      <c r="D1065" s="9"/>
      <c r="E1065" s="9"/>
      <c r="F1065" s="10"/>
      <c r="G1065" s="13"/>
      <c r="H1065" s="10"/>
      <c r="I1065" s="10"/>
      <c r="J1065" s="10"/>
      <c r="K1065" s="10"/>
      <c r="L1065" s="10"/>
      <c r="M1065" s="10"/>
      <c r="N1065" s="10"/>
      <c r="O1065" s="10"/>
      <c r="P1065" s="10"/>
      <c r="Q1065" s="10"/>
      <c r="R1065" s="10"/>
    </row>
    <row r="1066" spans="1:18" ht="33">
      <c r="A1066" s="685"/>
      <c r="B1066" s="9"/>
      <c r="C1066" s="9"/>
      <c r="D1066" s="9"/>
      <c r="E1066" s="9"/>
      <c r="F1066" s="10"/>
      <c r="G1066" s="13"/>
      <c r="H1066" s="10"/>
      <c r="I1066" s="10"/>
      <c r="J1066" s="10"/>
      <c r="K1066" s="10"/>
      <c r="L1066" s="10"/>
      <c r="M1066" s="10"/>
      <c r="N1066" s="10"/>
      <c r="O1066" s="10"/>
      <c r="P1066" s="10"/>
      <c r="Q1066" s="10"/>
      <c r="R1066" s="10"/>
    </row>
    <row r="1067" spans="1:18" ht="33">
      <c r="A1067" s="685"/>
      <c r="B1067" s="9"/>
      <c r="C1067" s="9"/>
      <c r="D1067" s="9"/>
      <c r="E1067" s="9"/>
      <c r="F1067" s="10"/>
      <c r="G1067" s="13"/>
      <c r="H1067" s="10"/>
      <c r="I1067" s="10"/>
      <c r="J1067" s="10"/>
      <c r="K1067" s="10"/>
      <c r="L1067" s="10"/>
      <c r="M1067" s="10"/>
      <c r="N1067" s="10"/>
      <c r="O1067" s="10"/>
      <c r="P1067" s="10"/>
      <c r="Q1067" s="10"/>
      <c r="R1067" s="10"/>
    </row>
    <row r="1068" spans="1:18" ht="33">
      <c r="A1068" s="685"/>
      <c r="B1068" s="9"/>
      <c r="C1068" s="9"/>
      <c r="D1068" s="9"/>
      <c r="E1068" s="9"/>
      <c r="F1068" s="10"/>
      <c r="G1068" s="13"/>
      <c r="H1068" s="10"/>
      <c r="I1068" s="10"/>
      <c r="J1068" s="10"/>
      <c r="K1068" s="10"/>
      <c r="L1068" s="10"/>
      <c r="M1068" s="10"/>
      <c r="N1068" s="10"/>
      <c r="O1068" s="10"/>
      <c r="P1068" s="10"/>
      <c r="Q1068" s="10"/>
      <c r="R1068" s="10"/>
    </row>
    <row r="1069" spans="1:18" ht="33">
      <c r="A1069" s="685"/>
      <c r="B1069" s="9"/>
      <c r="C1069" s="9"/>
      <c r="D1069" s="9"/>
      <c r="E1069" s="9"/>
      <c r="F1069" s="10"/>
      <c r="G1069" s="13"/>
      <c r="H1069" s="10"/>
      <c r="I1069" s="10"/>
      <c r="J1069" s="10"/>
      <c r="K1069" s="10"/>
      <c r="L1069" s="10"/>
      <c r="M1069" s="10"/>
      <c r="N1069" s="10"/>
      <c r="O1069" s="10"/>
      <c r="P1069" s="10"/>
      <c r="Q1069" s="10"/>
      <c r="R1069" s="10"/>
    </row>
    <row r="1070" spans="1:18" ht="33">
      <c r="A1070" s="685"/>
      <c r="B1070" s="9"/>
      <c r="C1070" s="9"/>
      <c r="D1070" s="9"/>
      <c r="E1070" s="9"/>
      <c r="F1070" s="10"/>
      <c r="G1070" s="13"/>
      <c r="H1070" s="10"/>
      <c r="I1070" s="10"/>
      <c r="J1070" s="10"/>
      <c r="K1070" s="10"/>
      <c r="L1070" s="10"/>
      <c r="M1070" s="10"/>
      <c r="N1070" s="10"/>
      <c r="O1070" s="10"/>
      <c r="P1070" s="10"/>
      <c r="Q1070" s="10"/>
      <c r="R1070" s="10"/>
    </row>
    <row r="1071" spans="1:18" ht="33">
      <c r="A1071" s="685"/>
      <c r="B1071" s="9"/>
      <c r="C1071" s="9"/>
      <c r="D1071" s="9"/>
      <c r="E1071" s="9"/>
      <c r="F1071" s="10"/>
      <c r="G1071" s="13"/>
      <c r="H1071" s="10"/>
      <c r="I1071" s="10"/>
      <c r="J1071" s="10"/>
      <c r="K1071" s="10"/>
      <c r="L1071" s="10"/>
      <c r="M1071" s="10"/>
      <c r="N1071" s="10"/>
      <c r="O1071" s="10"/>
      <c r="P1071" s="10"/>
      <c r="Q1071" s="10"/>
      <c r="R1071" s="10"/>
    </row>
    <row r="1072" spans="1:18" ht="33">
      <c r="A1072" s="685"/>
      <c r="B1072" s="9"/>
      <c r="C1072" s="9"/>
      <c r="D1072" s="9"/>
      <c r="E1072" s="9"/>
      <c r="F1072" s="10"/>
      <c r="G1072" s="13"/>
      <c r="H1072" s="10"/>
      <c r="I1072" s="10"/>
      <c r="J1072" s="10"/>
      <c r="K1072" s="10"/>
      <c r="L1072" s="10"/>
      <c r="M1072" s="10"/>
      <c r="N1072" s="10"/>
      <c r="O1072" s="10"/>
      <c r="P1072" s="10"/>
      <c r="Q1072" s="10"/>
      <c r="R1072" s="10"/>
    </row>
    <row r="1073" spans="1:18" ht="33">
      <c r="A1073" s="685"/>
      <c r="B1073" s="9"/>
      <c r="C1073" s="9"/>
      <c r="D1073" s="9"/>
      <c r="E1073" s="9"/>
      <c r="F1073" s="10"/>
      <c r="G1073" s="13"/>
      <c r="H1073" s="10"/>
      <c r="I1073" s="10"/>
      <c r="J1073" s="10"/>
      <c r="K1073" s="10"/>
      <c r="L1073" s="10"/>
      <c r="M1073" s="10"/>
      <c r="N1073" s="10"/>
      <c r="O1073" s="10"/>
      <c r="P1073" s="10"/>
      <c r="Q1073" s="10"/>
      <c r="R1073" s="10"/>
    </row>
    <row r="1074" spans="1:18" ht="33">
      <c r="A1074" s="685"/>
      <c r="B1074" s="9"/>
      <c r="C1074" s="9"/>
      <c r="D1074" s="9"/>
      <c r="E1074" s="9"/>
      <c r="F1074" s="10"/>
      <c r="G1074" s="13"/>
      <c r="H1074" s="10"/>
      <c r="I1074" s="10"/>
      <c r="J1074" s="10"/>
      <c r="K1074" s="10"/>
      <c r="L1074" s="10"/>
      <c r="M1074" s="10"/>
      <c r="N1074" s="10"/>
      <c r="O1074" s="10"/>
      <c r="P1074" s="10"/>
      <c r="Q1074" s="10"/>
      <c r="R1074" s="10"/>
    </row>
    <row r="1075" spans="1:18" ht="33">
      <c r="A1075" s="685"/>
      <c r="B1075" s="9"/>
      <c r="C1075" s="9"/>
      <c r="D1075" s="9"/>
      <c r="E1075" s="9"/>
      <c r="F1075" s="10"/>
      <c r="G1075" s="13"/>
      <c r="H1075" s="10"/>
      <c r="I1075" s="10"/>
      <c r="J1075" s="10"/>
      <c r="K1075" s="10"/>
      <c r="L1075" s="10"/>
      <c r="M1075" s="10"/>
      <c r="N1075" s="10"/>
      <c r="O1075" s="10"/>
      <c r="P1075" s="10"/>
      <c r="Q1075" s="10"/>
      <c r="R1075" s="10"/>
    </row>
    <row r="1076" spans="1:18" ht="33">
      <c r="A1076" s="685"/>
      <c r="B1076" s="9"/>
      <c r="C1076" s="9"/>
      <c r="D1076" s="9"/>
      <c r="E1076" s="9"/>
      <c r="F1076" s="10"/>
      <c r="G1076" s="13"/>
      <c r="H1076" s="10"/>
      <c r="I1076" s="10"/>
      <c r="J1076" s="10"/>
      <c r="K1076" s="10"/>
      <c r="L1076" s="10"/>
      <c r="M1076" s="10"/>
      <c r="N1076" s="10"/>
      <c r="O1076" s="10"/>
      <c r="P1076" s="10"/>
      <c r="Q1076" s="10"/>
      <c r="R1076" s="10"/>
    </row>
    <row r="1077" spans="1:18" ht="33">
      <c r="A1077" s="685"/>
      <c r="B1077" s="9"/>
      <c r="C1077" s="9"/>
      <c r="D1077" s="9"/>
      <c r="E1077" s="9"/>
      <c r="F1077" s="10"/>
      <c r="G1077" s="13"/>
      <c r="H1077" s="10"/>
      <c r="I1077" s="10"/>
      <c r="J1077" s="10"/>
      <c r="K1077" s="10"/>
      <c r="L1077" s="10"/>
      <c r="M1077" s="10"/>
      <c r="N1077" s="10"/>
      <c r="O1077" s="10"/>
      <c r="P1077" s="10"/>
      <c r="Q1077" s="10"/>
      <c r="R1077" s="10"/>
    </row>
    <row r="1078" spans="1:18" ht="33">
      <c r="A1078" s="685"/>
      <c r="B1078" s="9"/>
      <c r="C1078" s="9"/>
      <c r="D1078" s="9"/>
      <c r="E1078" s="9"/>
      <c r="F1078" s="10"/>
      <c r="G1078" s="13"/>
      <c r="H1078" s="10"/>
      <c r="I1078" s="10"/>
      <c r="J1078" s="10"/>
      <c r="K1078" s="10"/>
      <c r="L1078" s="10"/>
      <c r="M1078" s="10"/>
      <c r="N1078" s="10"/>
      <c r="O1078" s="10"/>
      <c r="P1078" s="10"/>
      <c r="Q1078" s="10"/>
      <c r="R1078" s="10"/>
    </row>
    <row r="1079" spans="1:18" ht="33">
      <c r="A1079" s="685"/>
      <c r="B1079" s="9"/>
      <c r="C1079" s="9"/>
      <c r="D1079" s="9"/>
      <c r="E1079" s="9"/>
      <c r="F1079" s="10"/>
      <c r="G1079" s="13"/>
      <c r="H1079" s="10"/>
      <c r="I1079" s="10"/>
      <c r="J1079" s="10"/>
      <c r="K1079" s="10"/>
      <c r="L1079" s="10"/>
      <c r="M1079" s="10"/>
      <c r="N1079" s="10"/>
      <c r="O1079" s="10"/>
      <c r="P1079" s="10"/>
      <c r="Q1079" s="10"/>
      <c r="R1079" s="10"/>
    </row>
    <row r="1080" spans="1:18" ht="33">
      <c r="A1080" s="685"/>
      <c r="B1080" s="9"/>
      <c r="C1080" s="9"/>
      <c r="D1080" s="9"/>
      <c r="E1080" s="9"/>
      <c r="F1080" s="10"/>
      <c r="G1080" s="13"/>
      <c r="H1080" s="10"/>
      <c r="I1080" s="10"/>
      <c r="J1080" s="10"/>
      <c r="K1080" s="10"/>
      <c r="L1080" s="10"/>
      <c r="M1080" s="10"/>
      <c r="N1080" s="10"/>
      <c r="O1080" s="10"/>
      <c r="P1080" s="10"/>
      <c r="Q1080" s="10"/>
      <c r="R1080" s="10"/>
    </row>
    <row r="1081" spans="1:18" ht="33">
      <c r="A1081" s="685"/>
      <c r="B1081" s="9"/>
      <c r="C1081" s="9"/>
      <c r="D1081" s="9"/>
      <c r="E1081" s="9"/>
      <c r="F1081" s="10"/>
      <c r="G1081" s="13"/>
      <c r="H1081" s="10"/>
      <c r="I1081" s="10"/>
      <c r="J1081" s="10"/>
      <c r="K1081" s="10"/>
      <c r="L1081" s="10"/>
      <c r="M1081" s="10"/>
      <c r="N1081" s="10"/>
      <c r="O1081" s="10"/>
      <c r="P1081" s="10"/>
      <c r="Q1081" s="10"/>
      <c r="R1081" s="10"/>
    </row>
    <row r="1082" spans="1:18" ht="33">
      <c r="A1082" s="685"/>
      <c r="B1082" s="9"/>
      <c r="C1082" s="9"/>
      <c r="D1082" s="9"/>
      <c r="E1082" s="9"/>
      <c r="F1082" s="10"/>
      <c r="G1082" s="13"/>
      <c r="H1082" s="10"/>
      <c r="I1082" s="10"/>
      <c r="J1082" s="10"/>
      <c r="K1082" s="10"/>
      <c r="L1082" s="10"/>
      <c r="M1082" s="10"/>
      <c r="N1082" s="10"/>
      <c r="O1082" s="10"/>
      <c r="P1082" s="10"/>
      <c r="Q1082" s="10"/>
      <c r="R1082" s="10"/>
    </row>
    <row r="1083" spans="1:18" ht="33">
      <c r="A1083" s="685"/>
      <c r="B1083" s="9"/>
      <c r="C1083" s="9"/>
      <c r="D1083" s="9"/>
      <c r="E1083" s="9"/>
      <c r="F1083" s="10"/>
      <c r="G1083" s="13"/>
      <c r="H1083" s="10"/>
      <c r="I1083" s="10"/>
      <c r="J1083" s="10"/>
      <c r="K1083" s="10"/>
      <c r="L1083" s="10"/>
      <c r="M1083" s="10"/>
      <c r="N1083" s="10"/>
      <c r="O1083" s="10"/>
      <c r="P1083" s="10"/>
      <c r="Q1083" s="10"/>
      <c r="R1083" s="10"/>
    </row>
    <row r="1084" spans="1:18" ht="33">
      <c r="A1084" s="685"/>
      <c r="B1084" s="9"/>
      <c r="C1084" s="9"/>
      <c r="D1084" s="9"/>
      <c r="E1084" s="9"/>
      <c r="F1084" s="10"/>
      <c r="G1084" s="13"/>
      <c r="H1084" s="10"/>
      <c r="I1084" s="10"/>
      <c r="J1084" s="10"/>
      <c r="K1084" s="10"/>
      <c r="L1084" s="10"/>
      <c r="M1084" s="10"/>
      <c r="N1084" s="10"/>
      <c r="O1084" s="10"/>
      <c r="P1084" s="10"/>
      <c r="Q1084" s="10"/>
      <c r="R1084" s="10"/>
    </row>
    <row r="1085" spans="1:18" ht="33">
      <c r="A1085" s="685"/>
      <c r="B1085" s="9"/>
      <c r="C1085" s="9"/>
      <c r="D1085" s="9"/>
      <c r="E1085" s="9"/>
      <c r="F1085" s="10"/>
      <c r="G1085" s="13"/>
      <c r="H1085" s="10"/>
      <c r="I1085" s="10"/>
      <c r="J1085" s="10"/>
      <c r="K1085" s="10"/>
      <c r="L1085" s="10"/>
      <c r="M1085" s="10"/>
      <c r="N1085" s="10"/>
      <c r="O1085" s="10"/>
      <c r="P1085" s="10"/>
      <c r="Q1085" s="10"/>
      <c r="R1085" s="10"/>
    </row>
    <row r="1086" spans="1:18" ht="33">
      <c r="A1086" s="685"/>
      <c r="B1086" s="9"/>
      <c r="C1086" s="9"/>
      <c r="D1086" s="9"/>
      <c r="E1086" s="9"/>
      <c r="F1086" s="10"/>
      <c r="G1086" s="13"/>
      <c r="H1086" s="10"/>
      <c r="I1086" s="10"/>
      <c r="J1086" s="10"/>
      <c r="K1086" s="10"/>
      <c r="L1086" s="10"/>
      <c r="M1086" s="10"/>
      <c r="N1086" s="10"/>
      <c r="O1086" s="10"/>
      <c r="P1086" s="10"/>
      <c r="Q1086" s="10"/>
      <c r="R1086" s="10"/>
    </row>
    <row r="1087" spans="1:18" ht="33">
      <c r="A1087" s="685"/>
      <c r="B1087" s="9"/>
      <c r="C1087" s="9"/>
      <c r="D1087" s="9"/>
      <c r="E1087" s="9"/>
      <c r="F1087" s="10"/>
      <c r="G1087" s="13"/>
      <c r="H1087" s="10"/>
      <c r="I1087" s="10"/>
      <c r="J1087" s="10"/>
      <c r="K1087" s="10"/>
      <c r="L1087" s="10"/>
      <c r="M1087" s="10"/>
      <c r="N1087" s="10"/>
      <c r="O1087" s="10"/>
      <c r="P1087" s="10"/>
      <c r="Q1087" s="10"/>
      <c r="R1087" s="10"/>
    </row>
    <row r="1088" spans="1:18" ht="33">
      <c r="A1088" s="685"/>
      <c r="B1088" s="9"/>
      <c r="C1088" s="9"/>
      <c r="D1088" s="9"/>
      <c r="E1088" s="9"/>
      <c r="F1088" s="10"/>
      <c r="G1088" s="13"/>
      <c r="H1088" s="10"/>
      <c r="I1088" s="10"/>
      <c r="J1088" s="10"/>
      <c r="K1088" s="10"/>
      <c r="L1088" s="10"/>
      <c r="M1088" s="10"/>
      <c r="N1088" s="10"/>
      <c r="O1088" s="10"/>
      <c r="P1088" s="10"/>
      <c r="Q1088" s="10"/>
      <c r="R1088" s="10"/>
    </row>
    <row r="1089" spans="1:18" ht="33">
      <c r="A1089" s="685"/>
      <c r="B1089" s="9"/>
      <c r="C1089" s="9"/>
      <c r="D1089" s="9"/>
      <c r="E1089" s="9"/>
      <c r="F1089" s="10"/>
      <c r="G1089" s="13"/>
      <c r="H1089" s="10"/>
      <c r="I1089" s="10"/>
      <c r="J1089" s="10"/>
      <c r="K1089" s="10"/>
      <c r="L1089" s="10"/>
      <c r="M1089" s="10"/>
      <c r="N1089" s="10"/>
      <c r="O1089" s="10"/>
      <c r="P1089" s="10"/>
      <c r="Q1089" s="10"/>
      <c r="R1089" s="10"/>
    </row>
    <row r="1090" spans="1:18" ht="33">
      <c r="A1090" s="685"/>
      <c r="B1090" s="9"/>
      <c r="C1090" s="9"/>
      <c r="D1090" s="9"/>
      <c r="E1090" s="9"/>
      <c r="F1090" s="10"/>
      <c r="G1090" s="13"/>
      <c r="H1090" s="10"/>
      <c r="I1090" s="10"/>
      <c r="J1090" s="10"/>
      <c r="K1090" s="10"/>
      <c r="L1090" s="10"/>
      <c r="M1090" s="10"/>
      <c r="N1090" s="10"/>
      <c r="O1090" s="10"/>
      <c r="P1090" s="10"/>
      <c r="Q1090" s="10"/>
      <c r="R1090" s="10"/>
    </row>
    <row r="1091" spans="1:18" ht="33">
      <c r="A1091" s="685"/>
      <c r="B1091" s="9"/>
      <c r="C1091" s="9"/>
      <c r="D1091" s="9"/>
      <c r="E1091" s="9"/>
      <c r="F1091" s="10"/>
      <c r="G1091" s="13"/>
      <c r="H1091" s="10"/>
      <c r="I1091" s="10"/>
      <c r="J1091" s="10"/>
      <c r="K1091" s="10"/>
      <c r="L1091" s="10"/>
      <c r="M1091" s="10"/>
      <c r="N1091" s="10"/>
      <c r="O1091" s="10"/>
      <c r="P1091" s="10"/>
      <c r="Q1091" s="10"/>
      <c r="R1091" s="10"/>
    </row>
    <row r="1092" spans="1:18" ht="33">
      <c r="A1092" s="685"/>
      <c r="B1092" s="9"/>
      <c r="C1092" s="9"/>
      <c r="D1092" s="9"/>
      <c r="E1092" s="9"/>
      <c r="F1092" s="10"/>
      <c r="G1092" s="13"/>
      <c r="H1092" s="10"/>
      <c r="I1092" s="10"/>
      <c r="J1092" s="10"/>
      <c r="K1092" s="10"/>
      <c r="L1092" s="10"/>
      <c r="M1092" s="10"/>
      <c r="N1092" s="10"/>
      <c r="O1092" s="10"/>
      <c r="P1092" s="10"/>
      <c r="Q1092" s="10"/>
      <c r="R1092" s="10"/>
    </row>
    <row r="1093" spans="1:18" ht="33">
      <c r="A1093" s="685"/>
      <c r="B1093" s="9"/>
      <c r="C1093" s="9"/>
      <c r="D1093" s="9"/>
      <c r="E1093" s="9"/>
      <c r="F1093" s="10"/>
      <c r="G1093" s="13"/>
      <c r="H1093" s="10"/>
      <c r="I1093" s="10"/>
      <c r="J1093" s="10"/>
      <c r="K1093" s="10"/>
      <c r="L1093" s="10"/>
      <c r="M1093" s="10"/>
      <c r="N1093" s="10"/>
      <c r="O1093" s="10"/>
      <c r="P1093" s="10"/>
      <c r="Q1093" s="10"/>
      <c r="R1093" s="10"/>
    </row>
    <row r="1094" spans="1:18" ht="33">
      <c r="A1094" s="685"/>
      <c r="B1094" s="9"/>
      <c r="C1094" s="9"/>
      <c r="D1094" s="9"/>
      <c r="E1094" s="9"/>
      <c r="F1094" s="10"/>
      <c r="G1094" s="13"/>
      <c r="H1094" s="10"/>
      <c r="I1094" s="10"/>
      <c r="J1094" s="10"/>
      <c r="K1094" s="10"/>
      <c r="L1094" s="10"/>
      <c r="M1094" s="10"/>
      <c r="N1094" s="10"/>
      <c r="O1094" s="10"/>
      <c r="P1094" s="10"/>
      <c r="Q1094" s="10"/>
      <c r="R1094" s="10"/>
    </row>
    <row r="1095" spans="1:18" ht="33">
      <c r="A1095" s="685"/>
      <c r="B1095" s="9"/>
      <c r="C1095" s="9"/>
      <c r="D1095" s="9"/>
      <c r="E1095" s="9"/>
      <c r="F1095" s="10"/>
      <c r="G1095" s="13"/>
      <c r="H1095" s="10"/>
      <c r="I1095" s="10"/>
      <c r="J1095" s="10"/>
      <c r="K1095" s="10"/>
      <c r="L1095" s="10"/>
      <c r="M1095" s="10"/>
      <c r="N1095" s="10"/>
      <c r="O1095" s="10"/>
      <c r="P1095" s="10"/>
      <c r="Q1095" s="10"/>
      <c r="R1095" s="10"/>
    </row>
    <row r="1096" spans="1:18" ht="33">
      <c r="A1096" s="685"/>
      <c r="B1096" s="9"/>
      <c r="C1096" s="9"/>
      <c r="D1096" s="9"/>
      <c r="E1096" s="9"/>
      <c r="F1096" s="10"/>
      <c r="G1096" s="13"/>
      <c r="H1096" s="10"/>
      <c r="I1096" s="10"/>
      <c r="J1096" s="10"/>
      <c r="K1096" s="10"/>
      <c r="L1096" s="10"/>
      <c r="M1096" s="10"/>
      <c r="N1096" s="10"/>
      <c r="O1096" s="10"/>
      <c r="P1096" s="10"/>
      <c r="Q1096" s="10"/>
      <c r="R1096" s="10"/>
    </row>
    <row r="1097" spans="1:18" ht="33">
      <c r="A1097" s="685"/>
      <c r="B1097" s="9"/>
      <c r="C1097" s="9"/>
      <c r="D1097" s="9"/>
      <c r="E1097" s="9"/>
      <c r="F1097" s="10"/>
      <c r="G1097" s="13"/>
      <c r="H1097" s="10"/>
      <c r="I1097" s="10"/>
      <c r="J1097" s="10"/>
      <c r="K1097" s="10"/>
      <c r="L1097" s="10"/>
      <c r="M1097" s="10"/>
      <c r="N1097" s="10"/>
      <c r="O1097" s="10"/>
      <c r="P1097" s="10"/>
      <c r="Q1097" s="10"/>
      <c r="R1097" s="10"/>
    </row>
    <row r="1098" spans="1:18" ht="33">
      <c r="A1098" s="685"/>
      <c r="B1098" s="9"/>
      <c r="C1098" s="9"/>
      <c r="D1098" s="9"/>
      <c r="E1098" s="9"/>
      <c r="F1098" s="10"/>
      <c r="G1098" s="13"/>
      <c r="H1098" s="10"/>
      <c r="I1098" s="10"/>
      <c r="J1098" s="10"/>
      <c r="K1098" s="10"/>
      <c r="L1098" s="10"/>
      <c r="M1098" s="10"/>
      <c r="N1098" s="10"/>
      <c r="O1098" s="10"/>
      <c r="P1098" s="10"/>
      <c r="Q1098" s="10"/>
      <c r="R1098" s="10"/>
    </row>
    <row r="1099" spans="1:18" ht="33">
      <c r="A1099" s="685"/>
      <c r="B1099" s="9"/>
      <c r="C1099" s="9"/>
      <c r="D1099" s="9"/>
      <c r="E1099" s="9"/>
      <c r="F1099" s="10"/>
      <c r="G1099" s="13"/>
      <c r="H1099" s="10"/>
      <c r="I1099" s="10"/>
      <c r="J1099" s="10"/>
      <c r="K1099" s="10"/>
      <c r="L1099" s="10"/>
      <c r="M1099" s="10"/>
      <c r="N1099" s="10"/>
      <c r="O1099" s="10"/>
      <c r="P1099" s="10"/>
      <c r="Q1099" s="10"/>
      <c r="R1099" s="10"/>
    </row>
    <row r="1100" spans="1:18" ht="33">
      <c r="A1100" s="685"/>
      <c r="B1100" s="9"/>
      <c r="C1100" s="9"/>
      <c r="D1100" s="9"/>
      <c r="E1100" s="9"/>
      <c r="F1100" s="10"/>
      <c r="G1100" s="13"/>
      <c r="H1100" s="10"/>
      <c r="I1100" s="10"/>
      <c r="J1100" s="10"/>
      <c r="K1100" s="10"/>
      <c r="L1100" s="10"/>
      <c r="M1100" s="10"/>
      <c r="N1100" s="10"/>
      <c r="O1100" s="10"/>
      <c r="P1100" s="10"/>
      <c r="Q1100" s="10"/>
      <c r="R1100" s="10"/>
    </row>
    <row r="1101" spans="1:18" ht="33">
      <c r="A1101" s="685"/>
      <c r="B1101" s="9"/>
      <c r="C1101" s="9"/>
      <c r="D1101" s="9"/>
      <c r="E1101" s="9"/>
      <c r="F1101" s="10"/>
      <c r="G1101" s="13"/>
      <c r="H1101" s="10"/>
      <c r="I1101" s="10"/>
      <c r="J1101" s="10"/>
      <c r="K1101" s="10"/>
      <c r="L1101" s="10"/>
      <c r="M1101" s="10"/>
      <c r="N1101" s="10"/>
      <c r="O1101" s="10"/>
      <c r="P1101" s="10"/>
      <c r="Q1101" s="10"/>
      <c r="R1101" s="10"/>
    </row>
    <row r="1102" spans="1:18" ht="33">
      <c r="A1102" s="685"/>
      <c r="B1102" s="9"/>
      <c r="C1102" s="9"/>
      <c r="D1102" s="9"/>
      <c r="E1102" s="9"/>
      <c r="F1102" s="10"/>
      <c r="G1102" s="13"/>
      <c r="H1102" s="10"/>
      <c r="I1102" s="10"/>
      <c r="J1102" s="10"/>
      <c r="K1102" s="10"/>
      <c r="L1102" s="10"/>
      <c r="M1102" s="10"/>
      <c r="N1102" s="10"/>
      <c r="O1102" s="10"/>
      <c r="P1102" s="10"/>
      <c r="Q1102" s="10"/>
      <c r="R1102" s="10"/>
    </row>
    <row r="1103" spans="1:18" ht="33">
      <c r="A1103" s="685"/>
      <c r="B1103" s="9"/>
      <c r="C1103" s="9"/>
      <c r="D1103" s="9"/>
      <c r="E1103" s="9"/>
      <c r="F1103" s="10"/>
      <c r="G1103" s="13"/>
      <c r="H1103" s="10"/>
      <c r="I1103" s="10"/>
      <c r="J1103" s="10"/>
      <c r="K1103" s="10"/>
      <c r="L1103" s="10"/>
      <c r="M1103" s="10"/>
      <c r="N1103" s="10"/>
      <c r="O1103" s="10"/>
      <c r="P1103" s="10"/>
      <c r="Q1103" s="10"/>
      <c r="R1103" s="10"/>
    </row>
    <row r="1104" spans="1:18" ht="33">
      <c r="A1104" s="685"/>
      <c r="B1104" s="9"/>
      <c r="C1104" s="9"/>
      <c r="D1104" s="9"/>
      <c r="E1104" s="9"/>
      <c r="F1104" s="10"/>
      <c r="G1104" s="13"/>
      <c r="H1104" s="10"/>
      <c r="I1104" s="10"/>
      <c r="J1104" s="10"/>
      <c r="K1104" s="10"/>
      <c r="L1104" s="10"/>
      <c r="M1104" s="10"/>
      <c r="N1104" s="10"/>
      <c r="O1104" s="10"/>
      <c r="P1104" s="10"/>
      <c r="Q1104" s="10"/>
      <c r="R1104" s="10"/>
    </row>
    <row r="1105" spans="1:18" ht="33">
      <c r="A1105" s="685"/>
      <c r="B1105" s="9"/>
      <c r="C1105" s="9"/>
      <c r="D1105" s="9"/>
      <c r="E1105" s="9"/>
      <c r="F1105" s="10"/>
      <c r="G1105" s="13"/>
      <c r="H1105" s="10"/>
      <c r="I1105" s="10"/>
      <c r="J1105" s="10"/>
      <c r="K1105" s="10"/>
      <c r="L1105" s="10"/>
      <c r="M1105" s="10"/>
      <c r="N1105" s="10"/>
      <c r="O1105" s="10"/>
      <c r="P1105" s="10"/>
      <c r="Q1105" s="10"/>
      <c r="R1105" s="10"/>
    </row>
    <row r="1106" spans="1:18" ht="33">
      <c r="A1106" s="685"/>
      <c r="B1106" s="9"/>
      <c r="C1106" s="9"/>
      <c r="D1106" s="9"/>
      <c r="E1106" s="9"/>
      <c r="F1106" s="10"/>
      <c r="G1106" s="13"/>
      <c r="H1106" s="10"/>
      <c r="I1106" s="10"/>
      <c r="J1106" s="10"/>
      <c r="K1106" s="10"/>
      <c r="L1106" s="10"/>
      <c r="M1106" s="10"/>
      <c r="N1106" s="10"/>
      <c r="O1106" s="10"/>
      <c r="P1106" s="10"/>
      <c r="Q1106" s="10"/>
      <c r="R1106" s="10"/>
    </row>
    <row r="1107" spans="1:18" ht="33">
      <c r="A1107" s="685"/>
      <c r="B1107" s="9"/>
      <c r="C1107" s="9"/>
      <c r="D1107" s="9"/>
      <c r="E1107" s="9"/>
      <c r="F1107" s="10"/>
      <c r="G1107" s="13"/>
      <c r="H1107" s="10"/>
      <c r="I1107" s="10"/>
      <c r="J1107" s="10"/>
      <c r="K1107" s="10"/>
      <c r="L1107" s="10"/>
      <c r="M1107" s="10"/>
      <c r="N1107" s="10"/>
      <c r="O1107" s="10"/>
      <c r="P1107" s="10"/>
      <c r="Q1107" s="10"/>
      <c r="R1107" s="10"/>
    </row>
    <row r="1108" spans="1:18" ht="33">
      <c r="A1108" s="685"/>
      <c r="B1108" s="9"/>
      <c r="C1108" s="9"/>
      <c r="D1108" s="9"/>
      <c r="E1108" s="9"/>
      <c r="F1108" s="10"/>
      <c r="G1108" s="13"/>
      <c r="H1108" s="10"/>
      <c r="I1108" s="10"/>
      <c r="J1108" s="10"/>
      <c r="K1108" s="10"/>
      <c r="L1108" s="10"/>
      <c r="M1108" s="10"/>
      <c r="N1108" s="10"/>
      <c r="O1108" s="10"/>
      <c r="P1108" s="10"/>
      <c r="Q1108" s="10"/>
      <c r="R1108" s="10"/>
    </row>
    <row r="1109" spans="1:18" ht="33">
      <c r="A1109" s="685"/>
      <c r="B1109" s="9"/>
      <c r="C1109" s="9"/>
      <c r="D1109" s="9"/>
      <c r="E1109" s="9"/>
      <c r="F1109" s="10"/>
      <c r="G1109" s="13"/>
      <c r="H1109" s="10"/>
      <c r="I1109" s="10"/>
      <c r="J1109" s="10"/>
      <c r="K1109" s="10"/>
      <c r="L1109" s="10"/>
      <c r="M1109" s="10"/>
      <c r="N1109" s="10"/>
      <c r="O1109" s="10"/>
      <c r="P1109" s="10"/>
      <c r="Q1109" s="10"/>
      <c r="R1109" s="10"/>
    </row>
    <row r="1110" spans="1:18" ht="33">
      <c r="A1110" s="685"/>
      <c r="B1110" s="9"/>
      <c r="C1110" s="9"/>
      <c r="D1110" s="9"/>
      <c r="E1110" s="9"/>
      <c r="F1110" s="10"/>
      <c r="G1110" s="13"/>
      <c r="H1110" s="10"/>
      <c r="I1110" s="10"/>
      <c r="J1110" s="10"/>
      <c r="K1110" s="10"/>
      <c r="L1110" s="10"/>
      <c r="M1110" s="10"/>
      <c r="N1110" s="10"/>
      <c r="O1110" s="10"/>
      <c r="P1110" s="10"/>
      <c r="Q1110" s="10"/>
      <c r="R1110" s="10"/>
    </row>
    <row r="1111" spans="1:18" ht="33">
      <c r="A1111" s="685"/>
      <c r="B1111" s="9"/>
      <c r="C1111" s="9"/>
      <c r="D1111" s="9"/>
      <c r="E1111" s="9"/>
      <c r="F1111" s="10"/>
      <c r="G1111" s="13"/>
      <c r="H1111" s="10"/>
      <c r="I1111" s="10"/>
      <c r="J1111" s="10"/>
      <c r="K1111" s="10"/>
      <c r="L1111" s="10"/>
      <c r="M1111" s="10"/>
      <c r="N1111" s="10"/>
      <c r="O1111" s="10"/>
      <c r="P1111" s="10"/>
      <c r="Q1111" s="10"/>
      <c r="R1111" s="10"/>
    </row>
    <row r="1112" spans="1:18" ht="33">
      <c r="A1112" s="685"/>
      <c r="B1112" s="9"/>
      <c r="C1112" s="9"/>
      <c r="D1112" s="9"/>
      <c r="E1112" s="9"/>
      <c r="F1112" s="10"/>
      <c r="G1112" s="13"/>
      <c r="H1112" s="10"/>
      <c r="I1112" s="10"/>
      <c r="J1112" s="10"/>
      <c r="K1112" s="10"/>
      <c r="L1112" s="10"/>
      <c r="M1112" s="10"/>
      <c r="N1112" s="10"/>
      <c r="O1112" s="10"/>
      <c r="P1112" s="10"/>
      <c r="Q1112" s="10"/>
      <c r="R1112" s="10"/>
    </row>
    <row r="1113" spans="1:18" ht="33">
      <c r="A1113" s="685"/>
      <c r="B1113" s="9"/>
      <c r="C1113" s="9"/>
      <c r="D1113" s="9"/>
      <c r="E1113" s="9"/>
      <c r="F1113" s="10"/>
      <c r="G1113" s="13"/>
      <c r="H1113" s="10"/>
      <c r="I1113" s="10"/>
      <c r="J1113" s="10"/>
      <c r="K1113" s="10"/>
      <c r="L1113" s="10"/>
      <c r="M1113" s="10"/>
      <c r="N1113" s="10"/>
      <c r="O1113" s="10"/>
      <c r="P1113" s="10"/>
      <c r="Q1113" s="10"/>
      <c r="R1113" s="10"/>
    </row>
    <row r="1114" spans="1:18" ht="33">
      <c r="A1114" s="685"/>
      <c r="B1114" s="9"/>
      <c r="C1114" s="9"/>
      <c r="D1114" s="9"/>
      <c r="E1114" s="9"/>
      <c r="F1114" s="10"/>
      <c r="G1114" s="13"/>
      <c r="H1114" s="10"/>
      <c r="I1114" s="10"/>
      <c r="J1114" s="10"/>
      <c r="K1114" s="10"/>
      <c r="L1114" s="10"/>
      <c r="M1114" s="10"/>
      <c r="N1114" s="10"/>
      <c r="O1114" s="10"/>
      <c r="P1114" s="10"/>
      <c r="Q1114" s="10"/>
      <c r="R1114" s="10"/>
    </row>
    <row r="1115" spans="1:18" ht="33">
      <c r="A1115" s="685"/>
      <c r="B1115" s="9"/>
      <c r="C1115" s="9"/>
      <c r="D1115" s="9"/>
      <c r="E1115" s="9"/>
      <c r="F1115" s="10"/>
      <c r="G1115" s="13"/>
      <c r="H1115" s="10"/>
      <c r="I1115" s="10"/>
      <c r="J1115" s="10"/>
      <c r="K1115" s="10"/>
      <c r="L1115" s="10"/>
      <c r="M1115" s="10"/>
      <c r="N1115" s="10"/>
      <c r="O1115" s="10"/>
      <c r="P1115" s="10"/>
      <c r="Q1115" s="10"/>
      <c r="R1115" s="10"/>
    </row>
    <row r="1116" spans="1:18" ht="33">
      <c r="A1116" s="685"/>
      <c r="B1116" s="9"/>
      <c r="C1116" s="9"/>
      <c r="D1116" s="9"/>
      <c r="E1116" s="9"/>
      <c r="F1116" s="10"/>
      <c r="G1116" s="13"/>
      <c r="H1116" s="10"/>
      <c r="I1116" s="10"/>
      <c r="J1116" s="10"/>
      <c r="K1116" s="10"/>
      <c r="L1116" s="10"/>
      <c r="M1116" s="10"/>
      <c r="N1116" s="10"/>
      <c r="O1116" s="10"/>
      <c r="P1116" s="10"/>
      <c r="Q1116" s="10"/>
      <c r="R1116" s="10"/>
    </row>
    <row r="1117" spans="1:18" ht="33">
      <c r="A1117" s="685"/>
      <c r="B1117" s="9"/>
      <c r="C1117" s="9"/>
      <c r="D1117" s="9"/>
      <c r="E1117" s="9"/>
      <c r="F1117" s="10"/>
      <c r="G1117" s="13"/>
      <c r="H1117" s="10"/>
      <c r="I1117" s="10"/>
      <c r="J1117" s="10"/>
      <c r="K1117" s="10"/>
      <c r="L1117" s="10"/>
      <c r="M1117" s="10"/>
      <c r="N1117" s="10"/>
      <c r="O1117" s="10"/>
      <c r="P1117" s="10"/>
      <c r="Q1117" s="10"/>
      <c r="R1117" s="10"/>
    </row>
    <row r="1118" spans="1:18" ht="33">
      <c r="A1118" s="685"/>
      <c r="B1118" s="9"/>
      <c r="C1118" s="9"/>
      <c r="D1118" s="9"/>
      <c r="E1118" s="9"/>
      <c r="F1118" s="10"/>
      <c r="G1118" s="13"/>
      <c r="H1118" s="10"/>
      <c r="I1118" s="10"/>
      <c r="J1118" s="10"/>
      <c r="K1118" s="10"/>
      <c r="L1118" s="10"/>
      <c r="M1118" s="10"/>
      <c r="N1118" s="10"/>
      <c r="O1118" s="10"/>
      <c r="P1118" s="10"/>
      <c r="Q1118" s="10"/>
      <c r="R1118" s="10"/>
    </row>
    <row r="1119" spans="1:18" ht="33">
      <c r="A1119" s="685"/>
      <c r="B1119" s="9"/>
      <c r="C1119" s="9"/>
      <c r="D1119" s="9"/>
      <c r="E1119" s="9"/>
      <c r="F1119" s="10"/>
      <c r="G1119" s="13"/>
      <c r="H1119" s="10"/>
      <c r="I1119" s="10"/>
      <c r="J1119" s="10"/>
      <c r="K1119" s="10"/>
      <c r="L1119" s="10"/>
      <c r="M1119" s="10"/>
      <c r="N1119" s="10"/>
      <c r="O1119" s="10"/>
      <c r="P1119" s="10"/>
      <c r="Q1119" s="10"/>
      <c r="R1119" s="10"/>
    </row>
    <row r="1120" spans="1:18" ht="33">
      <c r="A1120" s="685"/>
      <c r="B1120" s="9"/>
      <c r="C1120" s="9"/>
      <c r="D1120" s="9"/>
      <c r="E1120" s="9"/>
      <c r="F1120" s="10"/>
      <c r="G1120" s="13"/>
      <c r="H1120" s="10"/>
      <c r="I1120" s="10"/>
      <c r="J1120" s="10"/>
      <c r="K1120" s="10"/>
      <c r="L1120" s="10"/>
      <c r="M1120" s="10"/>
      <c r="N1120" s="10"/>
      <c r="O1120" s="10"/>
      <c r="P1120" s="10"/>
      <c r="Q1120" s="10"/>
      <c r="R1120" s="10"/>
    </row>
    <row r="1121" spans="1:18" ht="33">
      <c r="A1121" s="685"/>
      <c r="B1121" s="9"/>
      <c r="C1121" s="9"/>
      <c r="D1121" s="9"/>
      <c r="E1121" s="9"/>
      <c r="F1121" s="10"/>
      <c r="G1121" s="13"/>
      <c r="H1121" s="10"/>
      <c r="I1121" s="10"/>
      <c r="J1121" s="10"/>
      <c r="K1121" s="10"/>
      <c r="L1121" s="10"/>
      <c r="M1121" s="10"/>
      <c r="N1121" s="10"/>
      <c r="O1121" s="10"/>
      <c r="P1121" s="10"/>
      <c r="Q1121" s="10"/>
      <c r="R1121" s="10"/>
    </row>
    <row r="1122" spans="1:18" ht="33">
      <c r="A1122" s="685"/>
      <c r="B1122" s="9"/>
      <c r="C1122" s="9"/>
      <c r="D1122" s="9"/>
      <c r="E1122" s="9"/>
      <c r="F1122" s="10"/>
      <c r="G1122" s="13"/>
      <c r="H1122" s="10"/>
      <c r="I1122" s="10"/>
      <c r="J1122" s="10"/>
      <c r="K1122" s="10"/>
      <c r="L1122" s="10"/>
      <c r="M1122" s="10"/>
      <c r="N1122" s="10"/>
      <c r="O1122" s="10"/>
      <c r="P1122" s="10"/>
      <c r="Q1122" s="10"/>
      <c r="R1122" s="10"/>
    </row>
    <row r="1123" spans="1:18" ht="33">
      <c r="A1123" s="685"/>
      <c r="B1123" s="9"/>
      <c r="C1123" s="9"/>
      <c r="D1123" s="9"/>
      <c r="E1123" s="9"/>
      <c r="F1123" s="10"/>
      <c r="G1123" s="13"/>
      <c r="H1123" s="10"/>
      <c r="I1123" s="10"/>
      <c r="J1123" s="10"/>
      <c r="K1123" s="10"/>
      <c r="L1123" s="10"/>
      <c r="M1123" s="10"/>
      <c r="N1123" s="10"/>
      <c r="O1123" s="10"/>
      <c r="P1123" s="10"/>
      <c r="Q1123" s="10"/>
      <c r="R1123" s="10"/>
    </row>
    <row r="1124" spans="1:18" ht="33">
      <c r="A1124" s="685"/>
      <c r="B1124" s="9"/>
      <c r="C1124" s="9"/>
      <c r="D1124" s="9"/>
      <c r="E1124" s="9"/>
      <c r="F1124" s="10"/>
      <c r="G1124" s="13"/>
      <c r="H1124" s="10"/>
      <c r="I1124" s="10"/>
      <c r="J1124" s="10"/>
      <c r="K1124" s="10"/>
      <c r="L1124" s="10"/>
      <c r="M1124" s="10"/>
      <c r="N1124" s="10"/>
      <c r="O1124" s="10"/>
      <c r="P1124" s="10"/>
      <c r="Q1124" s="10"/>
      <c r="R1124" s="10"/>
    </row>
    <row r="1125" spans="1:18" ht="33">
      <c r="A1125" s="685"/>
      <c r="B1125" s="9"/>
      <c r="C1125" s="9"/>
      <c r="D1125" s="9"/>
      <c r="E1125" s="9"/>
      <c r="F1125" s="10"/>
      <c r="G1125" s="13"/>
      <c r="H1125" s="10"/>
      <c r="I1125" s="10"/>
      <c r="J1125" s="10"/>
      <c r="K1125" s="10"/>
      <c r="L1125" s="10"/>
      <c r="M1125" s="10"/>
      <c r="N1125" s="10"/>
      <c r="O1125" s="10"/>
      <c r="P1125" s="10"/>
      <c r="Q1125" s="10"/>
      <c r="R1125" s="10"/>
    </row>
    <row r="1126" spans="1:18" ht="33">
      <c r="A1126" s="685"/>
      <c r="B1126" s="9"/>
      <c r="C1126" s="9"/>
      <c r="D1126" s="9"/>
      <c r="E1126" s="9"/>
      <c r="F1126" s="10"/>
      <c r="G1126" s="13"/>
      <c r="H1126" s="10"/>
      <c r="I1126" s="10"/>
      <c r="J1126" s="10"/>
      <c r="K1126" s="10"/>
      <c r="L1126" s="10"/>
      <c r="M1126" s="10"/>
      <c r="N1126" s="10"/>
      <c r="O1126" s="10"/>
      <c r="P1126" s="10"/>
      <c r="Q1126" s="10"/>
      <c r="R1126" s="10"/>
    </row>
    <row r="1127" spans="1:18" ht="33">
      <c r="A1127" s="685"/>
      <c r="B1127" s="9"/>
      <c r="C1127" s="9"/>
      <c r="D1127" s="9"/>
      <c r="E1127" s="9"/>
      <c r="F1127" s="10"/>
      <c r="G1127" s="13"/>
      <c r="H1127" s="10"/>
      <c r="I1127" s="10"/>
      <c r="J1127" s="10"/>
      <c r="K1127" s="10"/>
      <c r="L1127" s="10"/>
      <c r="M1127" s="10"/>
      <c r="N1127" s="10"/>
      <c r="O1127" s="10"/>
      <c r="P1127" s="10"/>
      <c r="Q1127" s="10"/>
      <c r="R1127" s="10"/>
    </row>
    <row r="1128" spans="1:18" ht="33">
      <c r="A1128" s="685"/>
      <c r="B1128" s="9"/>
      <c r="C1128" s="9"/>
      <c r="D1128" s="9"/>
      <c r="E1128" s="9"/>
      <c r="F1128" s="10"/>
      <c r="G1128" s="13"/>
      <c r="H1128" s="10"/>
      <c r="I1128" s="10"/>
      <c r="J1128" s="10"/>
      <c r="K1128" s="10"/>
      <c r="L1128" s="10"/>
      <c r="M1128" s="10"/>
      <c r="N1128" s="10"/>
      <c r="O1128" s="10"/>
      <c r="P1128" s="10"/>
      <c r="Q1128" s="10"/>
      <c r="R1128" s="10"/>
    </row>
    <row r="1129" spans="1:18" ht="33">
      <c r="A1129" s="685"/>
      <c r="B1129" s="9"/>
      <c r="C1129" s="9"/>
      <c r="D1129" s="9"/>
      <c r="E1129" s="9"/>
      <c r="F1129" s="10"/>
      <c r="G1129" s="13"/>
      <c r="H1129" s="10"/>
      <c r="I1129" s="10"/>
      <c r="J1129" s="10"/>
      <c r="K1129" s="10"/>
      <c r="L1129" s="10"/>
      <c r="M1129" s="10"/>
      <c r="N1129" s="10"/>
      <c r="O1129" s="10"/>
      <c r="P1129" s="10"/>
      <c r="Q1129" s="10"/>
      <c r="R1129" s="10"/>
    </row>
    <row r="1130" spans="1:18" ht="33">
      <c r="A1130" s="685"/>
      <c r="B1130" s="9"/>
      <c r="C1130" s="9"/>
      <c r="D1130" s="9"/>
      <c r="E1130" s="9"/>
      <c r="F1130" s="10"/>
      <c r="G1130" s="13"/>
      <c r="H1130" s="10"/>
      <c r="I1130" s="10"/>
      <c r="J1130" s="10"/>
      <c r="K1130" s="10"/>
      <c r="L1130" s="10"/>
      <c r="M1130" s="10"/>
      <c r="N1130" s="10"/>
      <c r="O1130" s="10"/>
      <c r="P1130" s="10"/>
      <c r="Q1130" s="10"/>
      <c r="R1130" s="10"/>
    </row>
    <row r="1131" spans="1:18" ht="33">
      <c r="A1131" s="685"/>
      <c r="B1131" s="9"/>
      <c r="C1131" s="9"/>
      <c r="D1131" s="9"/>
      <c r="E1131" s="9"/>
      <c r="F1131" s="10"/>
      <c r="G1131" s="13"/>
      <c r="H1131" s="10"/>
      <c r="I1131" s="10"/>
      <c r="J1131" s="10"/>
      <c r="K1131" s="10"/>
      <c r="L1131" s="10"/>
      <c r="M1131" s="10"/>
      <c r="N1131" s="10"/>
      <c r="O1131" s="10"/>
      <c r="P1131" s="10"/>
      <c r="Q1131" s="10"/>
      <c r="R1131" s="10"/>
    </row>
    <row r="1132" spans="1:18" ht="33">
      <c r="A1132" s="685"/>
      <c r="B1132" s="9"/>
      <c r="C1132" s="9"/>
      <c r="D1132" s="9"/>
      <c r="E1132" s="9"/>
      <c r="F1132" s="10"/>
      <c r="G1132" s="13"/>
      <c r="H1132" s="10"/>
      <c r="I1132" s="10"/>
      <c r="J1132" s="10"/>
      <c r="K1132" s="10"/>
      <c r="L1132" s="10"/>
      <c r="M1132" s="10"/>
      <c r="N1132" s="10"/>
      <c r="O1132" s="10"/>
      <c r="P1132" s="10"/>
      <c r="Q1132" s="10"/>
      <c r="R1132" s="10"/>
    </row>
    <row r="1133" spans="1:18" ht="33">
      <c r="A1133" s="685"/>
      <c r="B1133" s="9"/>
      <c r="C1133" s="9"/>
      <c r="D1133" s="9"/>
      <c r="E1133" s="9"/>
      <c r="F1133" s="10"/>
      <c r="G1133" s="13"/>
      <c r="H1133" s="10"/>
      <c r="I1133" s="10"/>
      <c r="J1133" s="10"/>
      <c r="K1133" s="10"/>
      <c r="L1133" s="10"/>
      <c r="M1133" s="10"/>
      <c r="N1133" s="10"/>
      <c r="O1133" s="10"/>
      <c r="P1133" s="10"/>
      <c r="Q1133" s="10"/>
      <c r="R1133" s="10"/>
    </row>
    <row r="1134" spans="1:18" ht="33">
      <c r="A1134" s="685"/>
      <c r="B1134" s="9"/>
      <c r="C1134" s="9"/>
      <c r="D1134" s="9"/>
      <c r="E1134" s="9"/>
      <c r="F1134" s="10"/>
      <c r="G1134" s="13"/>
      <c r="H1134" s="10"/>
      <c r="I1134" s="10"/>
      <c r="J1134" s="10"/>
      <c r="K1134" s="10"/>
      <c r="L1134" s="10"/>
      <c r="M1134" s="10"/>
      <c r="N1134" s="10"/>
      <c r="O1134" s="10"/>
      <c r="P1134" s="10"/>
      <c r="Q1134" s="10"/>
      <c r="R1134" s="10"/>
    </row>
    <row r="1135" spans="1:18" ht="33">
      <c r="A1135" s="685"/>
      <c r="B1135" s="9"/>
      <c r="C1135" s="9"/>
      <c r="D1135" s="9"/>
      <c r="E1135" s="9"/>
      <c r="F1135" s="10"/>
      <c r="G1135" s="13"/>
      <c r="H1135" s="10"/>
      <c r="I1135" s="10"/>
      <c r="J1135" s="10"/>
      <c r="K1135" s="10"/>
      <c r="L1135" s="10"/>
      <c r="M1135" s="10"/>
      <c r="N1135" s="10"/>
      <c r="O1135" s="10"/>
      <c r="P1135" s="10"/>
      <c r="Q1135" s="10"/>
      <c r="R1135" s="10"/>
    </row>
    <row r="1136" spans="1:18" ht="33">
      <c r="A1136" s="685"/>
      <c r="B1136" s="9"/>
      <c r="C1136" s="9"/>
      <c r="D1136" s="9"/>
      <c r="E1136" s="9"/>
      <c r="F1136" s="10"/>
      <c r="G1136" s="13"/>
      <c r="H1136" s="10"/>
      <c r="I1136" s="10"/>
      <c r="J1136" s="10"/>
      <c r="K1136" s="10"/>
      <c r="L1136" s="10"/>
      <c r="M1136" s="10"/>
      <c r="N1136" s="10"/>
      <c r="O1136" s="10"/>
      <c r="P1136" s="10"/>
      <c r="Q1136" s="10"/>
      <c r="R1136" s="10"/>
    </row>
    <row r="1137" spans="1:18" ht="33">
      <c r="A1137" s="685"/>
      <c r="B1137" s="9"/>
      <c r="C1137" s="9"/>
      <c r="D1137" s="9"/>
      <c r="E1137" s="9"/>
      <c r="F1137" s="10"/>
      <c r="G1137" s="13"/>
      <c r="H1137" s="10"/>
      <c r="I1137" s="10"/>
      <c r="J1137" s="10"/>
      <c r="K1137" s="10"/>
      <c r="L1137" s="10"/>
      <c r="M1137" s="10"/>
      <c r="N1137" s="10"/>
      <c r="O1137" s="10"/>
      <c r="P1137" s="10"/>
      <c r="Q1137" s="10"/>
      <c r="R1137" s="10"/>
    </row>
    <row r="1138" spans="1:18" ht="33">
      <c r="A1138" s="685"/>
      <c r="B1138" s="9"/>
      <c r="C1138" s="9"/>
      <c r="D1138" s="9"/>
      <c r="E1138" s="9"/>
      <c r="F1138" s="10"/>
      <c r="G1138" s="13"/>
      <c r="H1138" s="10"/>
      <c r="I1138" s="10"/>
      <c r="J1138" s="10"/>
      <c r="K1138" s="10"/>
      <c r="L1138" s="10"/>
      <c r="M1138" s="10"/>
      <c r="N1138" s="10"/>
      <c r="O1138" s="10"/>
      <c r="P1138" s="10"/>
      <c r="Q1138" s="10"/>
      <c r="R1138" s="10"/>
    </row>
    <row r="1139" spans="1:18" ht="33">
      <c r="A1139" s="685"/>
      <c r="B1139" s="9"/>
      <c r="C1139" s="9"/>
      <c r="D1139" s="9"/>
      <c r="E1139" s="9"/>
      <c r="F1139" s="10"/>
      <c r="G1139" s="13"/>
      <c r="H1139" s="10"/>
      <c r="I1139" s="10"/>
      <c r="J1139" s="10"/>
      <c r="K1139" s="10"/>
      <c r="L1139" s="10"/>
      <c r="M1139" s="10"/>
      <c r="N1139" s="10"/>
      <c r="O1139" s="10"/>
      <c r="P1139" s="10"/>
      <c r="Q1139" s="10"/>
      <c r="R1139" s="10"/>
    </row>
    <row r="1140" spans="1:18" ht="33">
      <c r="A1140" s="685"/>
      <c r="B1140" s="9"/>
      <c r="C1140" s="9"/>
      <c r="D1140" s="9"/>
      <c r="E1140" s="9"/>
      <c r="F1140" s="10"/>
      <c r="G1140" s="13"/>
      <c r="H1140" s="10"/>
      <c r="I1140" s="10"/>
      <c r="J1140" s="10"/>
      <c r="K1140" s="10"/>
      <c r="L1140" s="10"/>
      <c r="M1140" s="10"/>
      <c r="N1140" s="10"/>
      <c r="O1140" s="10"/>
      <c r="P1140" s="10"/>
      <c r="Q1140" s="10"/>
      <c r="R1140" s="10"/>
    </row>
    <row r="1141" spans="1:18" ht="33">
      <c r="A1141" s="685"/>
      <c r="B1141" s="9"/>
      <c r="C1141" s="9"/>
      <c r="D1141" s="9"/>
      <c r="E1141" s="9"/>
      <c r="F1141" s="10"/>
      <c r="G1141" s="13"/>
      <c r="H1141" s="10"/>
      <c r="I1141" s="10"/>
      <c r="J1141" s="10"/>
      <c r="K1141" s="10"/>
      <c r="L1141" s="10"/>
      <c r="M1141" s="10"/>
      <c r="N1141" s="10"/>
      <c r="O1141" s="10"/>
      <c r="P1141" s="10"/>
      <c r="Q1141" s="10"/>
      <c r="R1141" s="10"/>
    </row>
    <row r="1142" spans="1:18" ht="33">
      <c r="A1142" s="685"/>
      <c r="B1142" s="9"/>
      <c r="C1142" s="9"/>
      <c r="D1142" s="9"/>
      <c r="E1142" s="9"/>
      <c r="F1142" s="10"/>
      <c r="G1142" s="13"/>
      <c r="H1142" s="10"/>
      <c r="I1142" s="10"/>
      <c r="J1142" s="10"/>
      <c r="K1142" s="10"/>
      <c r="L1142" s="10"/>
      <c r="M1142" s="10"/>
      <c r="N1142" s="10"/>
      <c r="O1142" s="10"/>
      <c r="P1142" s="10"/>
      <c r="Q1142" s="10"/>
      <c r="R1142" s="10"/>
    </row>
    <row r="1143" spans="1:18" ht="33">
      <c r="A1143" s="685"/>
      <c r="B1143" s="9"/>
      <c r="C1143" s="9"/>
      <c r="D1143" s="9"/>
      <c r="E1143" s="9"/>
      <c r="F1143" s="10"/>
      <c r="G1143" s="13"/>
      <c r="H1143" s="10"/>
      <c r="I1143" s="10"/>
      <c r="J1143" s="10"/>
      <c r="K1143" s="10"/>
      <c r="L1143" s="10"/>
      <c r="M1143" s="10"/>
      <c r="N1143" s="10"/>
      <c r="O1143" s="10"/>
      <c r="P1143" s="10"/>
      <c r="Q1143" s="10"/>
      <c r="R1143" s="10"/>
    </row>
    <row r="1144" spans="1:18" ht="33">
      <c r="A1144" s="685"/>
      <c r="B1144" s="9"/>
      <c r="C1144" s="9"/>
      <c r="D1144" s="9"/>
      <c r="E1144" s="9"/>
      <c r="F1144" s="10"/>
      <c r="G1144" s="13"/>
      <c r="H1144" s="10"/>
      <c r="I1144" s="10"/>
      <c r="J1144" s="10"/>
      <c r="K1144" s="10"/>
      <c r="L1144" s="10"/>
      <c r="M1144" s="10"/>
      <c r="N1144" s="10"/>
      <c r="O1144" s="10"/>
      <c r="P1144" s="10"/>
      <c r="Q1144" s="10"/>
      <c r="R1144" s="10"/>
    </row>
    <row r="1145" spans="1:18" ht="33">
      <c r="A1145" s="685"/>
      <c r="B1145" s="9"/>
      <c r="C1145" s="9"/>
      <c r="D1145" s="9"/>
      <c r="E1145" s="9"/>
      <c r="F1145" s="10"/>
      <c r="G1145" s="13"/>
      <c r="H1145" s="10"/>
      <c r="I1145" s="10"/>
      <c r="J1145" s="10"/>
      <c r="K1145" s="10"/>
      <c r="L1145" s="10"/>
      <c r="M1145" s="10"/>
      <c r="N1145" s="10"/>
      <c r="O1145" s="10"/>
      <c r="P1145" s="10"/>
      <c r="Q1145" s="10"/>
      <c r="R1145" s="10"/>
    </row>
    <row r="1146" spans="1:18" ht="33">
      <c r="A1146" s="685"/>
      <c r="B1146" s="9"/>
      <c r="C1146" s="9"/>
      <c r="D1146" s="9"/>
      <c r="E1146" s="9"/>
      <c r="F1146" s="10"/>
      <c r="G1146" s="13"/>
      <c r="H1146" s="10"/>
      <c r="I1146" s="10"/>
      <c r="J1146" s="10"/>
      <c r="K1146" s="10"/>
      <c r="L1146" s="10"/>
      <c r="M1146" s="10"/>
      <c r="N1146" s="10"/>
      <c r="O1146" s="10"/>
      <c r="P1146" s="10"/>
      <c r="Q1146" s="10"/>
      <c r="R1146" s="10"/>
    </row>
    <row r="1147" spans="1:18" ht="33">
      <c r="A1147" s="685"/>
      <c r="B1147" s="9"/>
      <c r="C1147" s="9"/>
      <c r="D1147" s="9"/>
      <c r="E1147" s="9"/>
      <c r="F1147" s="10"/>
      <c r="G1147" s="13"/>
      <c r="H1147" s="10"/>
      <c r="I1147" s="10"/>
      <c r="J1147" s="10"/>
      <c r="K1147" s="10"/>
      <c r="L1147" s="10"/>
      <c r="M1147" s="10"/>
      <c r="N1147" s="10"/>
      <c r="O1147" s="10"/>
      <c r="P1147" s="10"/>
      <c r="Q1147" s="10"/>
      <c r="R1147" s="10"/>
    </row>
    <row r="1148" spans="1:18" ht="33">
      <c r="A1148" s="685"/>
      <c r="B1148" s="9"/>
      <c r="C1148" s="9"/>
      <c r="D1148" s="9"/>
      <c r="E1148" s="9"/>
      <c r="F1148" s="10"/>
      <c r="G1148" s="13"/>
      <c r="H1148" s="10"/>
      <c r="I1148" s="10"/>
      <c r="J1148" s="10"/>
      <c r="K1148" s="10"/>
      <c r="L1148" s="10"/>
      <c r="M1148" s="10"/>
      <c r="N1148" s="10"/>
      <c r="O1148" s="10"/>
      <c r="P1148" s="10"/>
      <c r="Q1148" s="10"/>
      <c r="R1148" s="10"/>
    </row>
    <row r="1149" spans="1:18" ht="33">
      <c r="A1149" s="685"/>
      <c r="B1149" s="9"/>
      <c r="C1149" s="9"/>
      <c r="D1149" s="9"/>
      <c r="E1149" s="9"/>
      <c r="F1149" s="10"/>
      <c r="G1149" s="13"/>
      <c r="H1149" s="10"/>
      <c r="I1149" s="10"/>
      <c r="J1149" s="10"/>
      <c r="K1149" s="10"/>
      <c r="L1149" s="10"/>
      <c r="M1149" s="10"/>
      <c r="N1149" s="10"/>
      <c r="O1149" s="10"/>
      <c r="P1149" s="10"/>
      <c r="Q1149" s="10"/>
      <c r="R1149" s="10"/>
    </row>
    <row r="1150" spans="1:18" ht="33">
      <c r="A1150" s="685"/>
      <c r="B1150" s="9"/>
      <c r="C1150" s="9"/>
      <c r="D1150" s="9"/>
      <c r="E1150" s="9"/>
      <c r="F1150" s="10"/>
      <c r="G1150" s="13"/>
      <c r="H1150" s="10"/>
      <c r="I1150" s="10"/>
      <c r="J1150" s="10"/>
      <c r="K1150" s="10"/>
      <c r="L1150" s="10"/>
      <c r="M1150" s="10"/>
      <c r="N1150" s="10"/>
      <c r="O1150" s="10"/>
      <c r="P1150" s="10"/>
      <c r="Q1150" s="10"/>
      <c r="R1150" s="10"/>
    </row>
    <row r="1151" spans="1:18" ht="33">
      <c r="A1151" s="685"/>
      <c r="B1151" s="9"/>
      <c r="C1151" s="9"/>
      <c r="D1151" s="9"/>
      <c r="E1151" s="9"/>
      <c r="F1151" s="10"/>
      <c r="G1151" s="13"/>
      <c r="H1151" s="10"/>
      <c r="I1151" s="10"/>
      <c r="J1151" s="10"/>
      <c r="K1151" s="10"/>
      <c r="L1151" s="10"/>
      <c r="M1151" s="10"/>
      <c r="N1151" s="10"/>
      <c r="O1151" s="10"/>
      <c r="P1151" s="10"/>
      <c r="Q1151" s="10"/>
      <c r="R1151" s="10"/>
    </row>
    <row r="1152" spans="1:18" ht="33">
      <c r="A1152" s="685"/>
      <c r="B1152" s="9"/>
      <c r="C1152" s="9"/>
      <c r="D1152" s="9"/>
      <c r="E1152" s="9"/>
      <c r="F1152" s="10"/>
      <c r="G1152" s="13"/>
      <c r="H1152" s="10"/>
      <c r="I1152" s="10"/>
      <c r="J1152" s="10"/>
      <c r="K1152" s="10"/>
      <c r="L1152" s="10"/>
      <c r="M1152" s="10"/>
      <c r="N1152" s="10"/>
      <c r="O1152" s="10"/>
      <c r="P1152" s="10"/>
      <c r="Q1152" s="10"/>
      <c r="R1152" s="10"/>
    </row>
    <row r="1153" spans="1:18" ht="33">
      <c r="A1153" s="685"/>
      <c r="B1153" s="9"/>
      <c r="C1153" s="9"/>
      <c r="D1153" s="9"/>
      <c r="E1153" s="9"/>
      <c r="F1153" s="10"/>
      <c r="G1153" s="13"/>
      <c r="H1153" s="10"/>
      <c r="I1153" s="10"/>
      <c r="J1153" s="10"/>
      <c r="K1153" s="10"/>
      <c r="L1153" s="10"/>
      <c r="M1153" s="10"/>
      <c r="N1153" s="10"/>
      <c r="O1153" s="10"/>
      <c r="P1153" s="10"/>
      <c r="Q1153" s="10"/>
      <c r="R1153" s="10"/>
    </row>
    <row r="1154" spans="1:18" ht="33">
      <c r="A1154" s="685"/>
      <c r="B1154" s="9"/>
      <c r="C1154" s="9"/>
      <c r="D1154" s="9"/>
      <c r="E1154" s="9"/>
      <c r="F1154" s="10"/>
      <c r="G1154" s="13"/>
      <c r="H1154" s="10"/>
      <c r="I1154" s="10"/>
      <c r="J1154" s="10"/>
      <c r="K1154" s="10"/>
      <c r="L1154" s="10"/>
      <c r="M1154" s="10"/>
      <c r="N1154" s="10"/>
      <c r="O1154" s="10"/>
      <c r="P1154" s="10"/>
      <c r="Q1154" s="10"/>
      <c r="R1154" s="10"/>
    </row>
    <row r="1155" spans="1:18" ht="33">
      <c r="A1155" s="685"/>
      <c r="B1155" s="9"/>
      <c r="C1155" s="9"/>
      <c r="D1155" s="9"/>
      <c r="E1155" s="9"/>
      <c r="F1155" s="10"/>
      <c r="G1155" s="13"/>
      <c r="H1155" s="10"/>
      <c r="I1155" s="10"/>
      <c r="J1155" s="10"/>
      <c r="K1155" s="10"/>
      <c r="L1155" s="10"/>
      <c r="M1155" s="10"/>
      <c r="N1155" s="10"/>
      <c r="O1155" s="10"/>
      <c r="P1155" s="10"/>
      <c r="Q1155" s="10"/>
      <c r="R1155" s="10"/>
    </row>
    <row r="1156" spans="1:18" ht="33">
      <c r="A1156" s="685"/>
      <c r="B1156" s="9"/>
      <c r="C1156" s="9"/>
      <c r="D1156" s="9"/>
      <c r="E1156" s="9"/>
      <c r="F1156" s="10"/>
      <c r="G1156" s="13"/>
      <c r="H1156" s="10"/>
      <c r="I1156" s="10"/>
      <c r="J1156" s="10"/>
      <c r="K1156" s="10"/>
      <c r="L1156" s="10"/>
      <c r="M1156" s="10"/>
      <c r="N1156" s="10"/>
      <c r="O1156" s="10"/>
      <c r="P1156" s="10"/>
      <c r="Q1156" s="10"/>
      <c r="R1156" s="10"/>
    </row>
    <row r="1157" spans="1:18" ht="33">
      <c r="A1157" s="685"/>
      <c r="B1157" s="9"/>
      <c r="C1157" s="9"/>
      <c r="D1157" s="9"/>
      <c r="E1157" s="9"/>
      <c r="F1157" s="10"/>
      <c r="G1157" s="13"/>
      <c r="H1157" s="10"/>
      <c r="I1157" s="10"/>
      <c r="J1157" s="10"/>
      <c r="K1157" s="10"/>
      <c r="L1157" s="10"/>
      <c r="M1157" s="10"/>
      <c r="N1157" s="10"/>
      <c r="O1157" s="10"/>
      <c r="P1157" s="10"/>
      <c r="Q1157" s="10"/>
      <c r="R1157" s="10"/>
    </row>
    <row r="1158" spans="1:18" ht="33">
      <c r="A1158" s="685"/>
      <c r="B1158" s="9"/>
      <c r="C1158" s="9"/>
      <c r="D1158" s="9"/>
      <c r="E1158" s="9"/>
      <c r="F1158" s="10"/>
      <c r="G1158" s="13"/>
      <c r="H1158" s="10"/>
      <c r="I1158" s="10"/>
      <c r="J1158" s="10"/>
      <c r="K1158" s="10"/>
      <c r="L1158" s="10"/>
      <c r="M1158" s="10"/>
      <c r="N1158" s="10"/>
      <c r="O1158" s="10"/>
      <c r="P1158" s="10"/>
      <c r="Q1158" s="10"/>
      <c r="R1158" s="10"/>
    </row>
    <row r="1159" spans="1:18" ht="33">
      <c r="A1159" s="685"/>
      <c r="B1159" s="9"/>
      <c r="C1159" s="9"/>
      <c r="D1159" s="9"/>
      <c r="E1159" s="9"/>
      <c r="F1159" s="10"/>
      <c r="G1159" s="13"/>
      <c r="H1159" s="10"/>
      <c r="I1159" s="10"/>
      <c r="J1159" s="10"/>
      <c r="K1159" s="10"/>
      <c r="L1159" s="10"/>
      <c r="M1159" s="10"/>
      <c r="N1159" s="10"/>
      <c r="O1159" s="10"/>
      <c r="P1159" s="10"/>
      <c r="Q1159" s="10"/>
      <c r="R1159" s="10"/>
    </row>
    <row r="1160" spans="1:18" ht="33">
      <c r="A1160" s="685"/>
      <c r="B1160" s="9"/>
      <c r="C1160" s="9"/>
      <c r="D1160" s="9"/>
      <c r="E1160" s="9"/>
      <c r="F1160" s="10"/>
      <c r="G1160" s="13"/>
      <c r="H1160" s="10"/>
      <c r="I1160" s="10"/>
      <c r="J1160" s="10"/>
      <c r="K1160" s="10"/>
      <c r="L1160" s="10"/>
      <c r="M1160" s="10"/>
      <c r="N1160" s="10"/>
      <c r="O1160" s="10"/>
      <c r="P1160" s="10"/>
      <c r="Q1160" s="10"/>
      <c r="R1160" s="10"/>
    </row>
    <row r="1161" spans="1:18" ht="33">
      <c r="A1161" s="685"/>
      <c r="B1161" s="9"/>
      <c r="C1161" s="9"/>
      <c r="D1161" s="9"/>
      <c r="E1161" s="9"/>
      <c r="F1161" s="10"/>
      <c r="G1161" s="13"/>
      <c r="H1161" s="10"/>
      <c r="I1161" s="10"/>
      <c r="J1161" s="10"/>
      <c r="K1161" s="10"/>
      <c r="L1161" s="10"/>
      <c r="M1161" s="10"/>
      <c r="N1161" s="10"/>
      <c r="O1161" s="10"/>
      <c r="P1161" s="10"/>
      <c r="Q1161" s="10"/>
      <c r="R1161" s="10"/>
    </row>
    <row r="1162" spans="1:18" ht="33">
      <c r="A1162" s="685"/>
      <c r="B1162" s="9"/>
      <c r="C1162" s="9"/>
      <c r="D1162" s="9"/>
      <c r="E1162" s="9"/>
      <c r="F1162" s="10"/>
      <c r="G1162" s="13"/>
      <c r="H1162" s="10"/>
      <c r="I1162" s="10"/>
      <c r="J1162" s="10"/>
      <c r="K1162" s="10"/>
      <c r="L1162" s="10"/>
      <c r="M1162" s="10"/>
      <c r="N1162" s="10"/>
      <c r="O1162" s="10"/>
      <c r="P1162" s="10"/>
      <c r="Q1162" s="10"/>
      <c r="R1162" s="10"/>
    </row>
    <row r="1163" spans="1:18" ht="33">
      <c r="A1163" s="685"/>
      <c r="B1163" s="9"/>
      <c r="C1163" s="9"/>
      <c r="D1163" s="9"/>
      <c r="E1163" s="9"/>
      <c r="F1163" s="10"/>
      <c r="G1163" s="13"/>
      <c r="H1163" s="10"/>
      <c r="I1163" s="10"/>
      <c r="J1163" s="10"/>
      <c r="K1163" s="10"/>
      <c r="L1163" s="10"/>
      <c r="M1163" s="10"/>
      <c r="N1163" s="10"/>
      <c r="O1163" s="10"/>
      <c r="P1163" s="10"/>
      <c r="Q1163" s="10"/>
      <c r="R1163" s="10"/>
    </row>
    <row r="1164" spans="1:18" ht="33">
      <c r="A1164" s="685"/>
      <c r="B1164" s="9"/>
      <c r="C1164" s="9"/>
      <c r="D1164" s="9"/>
      <c r="E1164" s="9"/>
      <c r="F1164" s="10"/>
      <c r="G1164" s="13"/>
      <c r="H1164" s="10"/>
      <c r="I1164" s="10"/>
      <c r="J1164" s="10"/>
      <c r="K1164" s="10"/>
      <c r="L1164" s="10"/>
      <c r="M1164" s="10"/>
      <c r="N1164" s="10"/>
      <c r="O1164" s="10"/>
      <c r="P1164" s="10"/>
      <c r="Q1164" s="10"/>
      <c r="R1164" s="10"/>
    </row>
    <row r="1165" spans="1:18" ht="33">
      <c r="A1165" s="685"/>
      <c r="B1165" s="9"/>
      <c r="C1165" s="9"/>
      <c r="D1165" s="9"/>
      <c r="E1165" s="9"/>
      <c r="F1165" s="10"/>
      <c r="G1165" s="13"/>
      <c r="H1165" s="10"/>
      <c r="I1165" s="10"/>
      <c r="J1165" s="10"/>
      <c r="K1165" s="10"/>
      <c r="L1165" s="10"/>
      <c r="M1165" s="10"/>
      <c r="N1165" s="10"/>
      <c r="O1165" s="10"/>
      <c r="P1165" s="10"/>
      <c r="Q1165" s="10"/>
      <c r="R1165" s="10"/>
    </row>
    <row r="1166" spans="1:18" ht="33">
      <c r="A1166" s="685"/>
      <c r="B1166" s="9"/>
      <c r="C1166" s="9"/>
      <c r="D1166" s="9"/>
      <c r="E1166" s="9"/>
      <c r="F1166" s="10"/>
      <c r="G1166" s="13"/>
      <c r="H1166" s="10"/>
      <c r="I1166" s="10"/>
      <c r="J1166" s="10"/>
      <c r="K1166" s="10"/>
      <c r="L1166" s="10"/>
      <c r="M1166" s="10"/>
      <c r="N1166" s="10"/>
      <c r="O1166" s="10"/>
      <c r="P1166" s="10"/>
      <c r="Q1166" s="10"/>
      <c r="R1166" s="10"/>
    </row>
    <row r="1167" spans="1:18" ht="33">
      <c r="A1167" s="685"/>
      <c r="B1167" s="9"/>
      <c r="C1167" s="9"/>
      <c r="D1167" s="9"/>
      <c r="E1167" s="9"/>
      <c r="F1167" s="10"/>
      <c r="G1167" s="13"/>
      <c r="H1167" s="10"/>
      <c r="I1167" s="10"/>
      <c r="J1167" s="10"/>
      <c r="K1167" s="10"/>
      <c r="L1167" s="10"/>
      <c r="M1167" s="10"/>
      <c r="N1167" s="10"/>
      <c r="O1167" s="10"/>
      <c r="P1167" s="10"/>
      <c r="Q1167" s="10"/>
      <c r="R1167" s="10"/>
    </row>
    <row r="1168" spans="1:18" ht="33">
      <c r="A1168" s="685"/>
      <c r="B1168" s="9"/>
      <c r="C1168" s="9"/>
      <c r="D1168" s="9"/>
      <c r="E1168" s="9"/>
      <c r="F1168" s="10"/>
      <c r="G1168" s="13"/>
      <c r="H1168" s="10"/>
      <c r="I1168" s="10"/>
      <c r="J1168" s="10"/>
      <c r="K1168" s="10"/>
      <c r="L1168" s="10"/>
      <c r="M1168" s="10"/>
      <c r="N1168" s="10"/>
      <c r="O1168" s="10"/>
      <c r="P1168" s="10"/>
      <c r="Q1168" s="10"/>
      <c r="R1168" s="10"/>
    </row>
    <row r="1169" spans="1:18" ht="33">
      <c r="A1169" s="685"/>
      <c r="B1169" s="9"/>
      <c r="C1169" s="9"/>
      <c r="D1169" s="9"/>
      <c r="E1169" s="9"/>
      <c r="F1169" s="10"/>
      <c r="G1169" s="13"/>
      <c r="H1169" s="10"/>
      <c r="I1169" s="10"/>
      <c r="J1169" s="10"/>
      <c r="K1169" s="10"/>
      <c r="L1169" s="10"/>
      <c r="M1169" s="10"/>
      <c r="N1169" s="10"/>
      <c r="O1169" s="10"/>
      <c r="P1169" s="10"/>
      <c r="Q1169" s="10"/>
      <c r="R1169" s="10"/>
    </row>
    <row r="1170" spans="1:18" ht="33">
      <c r="A1170" s="685"/>
      <c r="B1170" s="9"/>
      <c r="C1170" s="9"/>
      <c r="D1170" s="9"/>
      <c r="E1170" s="9"/>
      <c r="F1170" s="10"/>
      <c r="G1170" s="13"/>
      <c r="H1170" s="10"/>
      <c r="I1170" s="10"/>
      <c r="J1170" s="10"/>
      <c r="K1170" s="10"/>
      <c r="L1170" s="10"/>
      <c r="M1170" s="10"/>
      <c r="N1170" s="10"/>
      <c r="O1170" s="10"/>
      <c r="P1170" s="10"/>
      <c r="Q1170" s="10"/>
      <c r="R1170" s="10"/>
    </row>
    <row r="1171" spans="1:18" ht="33">
      <c r="A1171" s="685"/>
      <c r="B1171" s="9"/>
      <c r="C1171" s="9"/>
      <c r="D1171" s="9"/>
      <c r="E1171" s="9"/>
      <c r="F1171" s="10"/>
      <c r="G1171" s="13"/>
      <c r="H1171" s="10"/>
      <c r="I1171" s="10"/>
      <c r="J1171" s="10"/>
      <c r="K1171" s="10"/>
      <c r="L1171" s="10"/>
      <c r="M1171" s="10"/>
      <c r="N1171" s="10"/>
      <c r="O1171" s="10"/>
      <c r="P1171" s="10"/>
      <c r="Q1171" s="10"/>
      <c r="R1171" s="10"/>
    </row>
    <row r="1172" spans="1:18" ht="33">
      <c r="A1172" s="685"/>
      <c r="B1172" s="9"/>
      <c r="C1172" s="9"/>
      <c r="D1172" s="9"/>
      <c r="E1172" s="9"/>
      <c r="F1172" s="10"/>
      <c r="G1172" s="13"/>
      <c r="H1172" s="10"/>
      <c r="I1172" s="10"/>
      <c r="J1172" s="10"/>
      <c r="K1172" s="10"/>
      <c r="L1172" s="10"/>
      <c r="M1172" s="10"/>
      <c r="N1172" s="10"/>
      <c r="O1172" s="10"/>
      <c r="P1172" s="10"/>
      <c r="Q1172" s="10"/>
      <c r="R1172" s="10"/>
    </row>
    <row r="1173" spans="1:18" ht="33">
      <c r="A1173" s="685"/>
      <c r="B1173" s="9"/>
      <c r="C1173" s="9"/>
      <c r="D1173" s="9"/>
      <c r="E1173" s="9"/>
      <c r="F1173" s="10"/>
      <c r="G1173" s="13"/>
      <c r="H1173" s="10"/>
      <c r="I1173" s="10"/>
      <c r="J1173" s="10"/>
      <c r="K1173" s="10"/>
      <c r="L1173" s="10"/>
      <c r="M1173" s="10"/>
      <c r="N1173" s="10"/>
      <c r="O1173" s="10"/>
      <c r="P1173" s="10"/>
      <c r="Q1173" s="10"/>
      <c r="R1173" s="10"/>
    </row>
    <row r="1174" spans="1:18" ht="33">
      <c r="A1174" s="685"/>
      <c r="B1174" s="9"/>
      <c r="C1174" s="9"/>
      <c r="D1174" s="9"/>
      <c r="E1174" s="9"/>
      <c r="F1174" s="10"/>
      <c r="G1174" s="13"/>
      <c r="H1174" s="10"/>
      <c r="I1174" s="10"/>
      <c r="J1174" s="10"/>
      <c r="K1174" s="10"/>
      <c r="L1174" s="10"/>
      <c r="M1174" s="10"/>
      <c r="N1174" s="10"/>
      <c r="O1174" s="10"/>
      <c r="P1174" s="10"/>
      <c r="Q1174" s="10"/>
      <c r="R1174" s="10"/>
    </row>
    <row r="1175" spans="1:18" ht="33">
      <c r="A1175" s="685"/>
      <c r="B1175" s="9"/>
      <c r="C1175" s="9"/>
      <c r="D1175" s="9"/>
      <c r="E1175" s="9"/>
      <c r="F1175" s="10"/>
      <c r="G1175" s="13"/>
      <c r="H1175" s="10"/>
      <c r="I1175" s="10"/>
      <c r="J1175" s="10"/>
      <c r="K1175" s="10"/>
      <c r="L1175" s="10"/>
      <c r="M1175" s="10"/>
      <c r="N1175" s="10"/>
      <c r="O1175" s="10"/>
      <c r="P1175" s="10"/>
      <c r="Q1175" s="10"/>
      <c r="R1175" s="10"/>
    </row>
    <row r="1176" spans="1:18" ht="33">
      <c r="A1176" s="685"/>
      <c r="B1176" s="9"/>
      <c r="C1176" s="9"/>
      <c r="D1176" s="9"/>
      <c r="E1176" s="9"/>
      <c r="F1176" s="10"/>
      <c r="G1176" s="13"/>
      <c r="H1176" s="10"/>
      <c r="I1176" s="10"/>
      <c r="J1176" s="10"/>
      <c r="K1176" s="10"/>
      <c r="L1176" s="10"/>
      <c r="M1176" s="10"/>
      <c r="N1176" s="10"/>
      <c r="O1176" s="10"/>
      <c r="P1176" s="10"/>
      <c r="Q1176" s="10"/>
      <c r="R1176" s="10"/>
    </row>
    <row r="1177" spans="1:18" ht="33">
      <c r="A1177" s="685"/>
      <c r="B1177" s="9"/>
      <c r="C1177" s="9"/>
      <c r="D1177" s="9"/>
      <c r="E1177" s="9"/>
      <c r="F1177" s="10"/>
      <c r="G1177" s="13"/>
      <c r="H1177" s="10"/>
      <c r="I1177" s="10"/>
      <c r="J1177" s="10"/>
      <c r="K1177" s="10"/>
      <c r="L1177" s="10"/>
      <c r="M1177" s="10"/>
      <c r="N1177" s="10"/>
      <c r="O1177" s="10"/>
      <c r="P1177" s="10"/>
      <c r="Q1177" s="10"/>
      <c r="R1177" s="10"/>
    </row>
    <row r="1178" spans="1:18" ht="33">
      <c r="A1178" s="685"/>
      <c r="B1178" s="9"/>
      <c r="C1178" s="9"/>
      <c r="D1178" s="9"/>
      <c r="E1178" s="9"/>
      <c r="F1178" s="10"/>
      <c r="G1178" s="13"/>
      <c r="H1178" s="10"/>
      <c r="I1178" s="10"/>
      <c r="J1178" s="10"/>
      <c r="K1178" s="10"/>
      <c r="L1178" s="10"/>
      <c r="M1178" s="10"/>
      <c r="N1178" s="10"/>
      <c r="O1178" s="10"/>
      <c r="P1178" s="10"/>
      <c r="Q1178" s="10"/>
      <c r="R1178" s="10"/>
    </row>
    <row r="1179" spans="1:18" ht="33">
      <c r="A1179" s="685"/>
      <c r="B1179" s="9"/>
      <c r="C1179" s="9"/>
      <c r="D1179" s="9"/>
      <c r="E1179" s="9"/>
      <c r="F1179" s="10"/>
      <c r="G1179" s="13"/>
      <c r="H1179" s="10"/>
      <c r="I1179" s="10"/>
      <c r="J1179" s="10"/>
      <c r="K1179" s="10"/>
      <c r="L1179" s="10"/>
      <c r="M1179" s="10"/>
      <c r="N1179" s="10"/>
      <c r="O1179" s="10"/>
      <c r="P1179" s="10"/>
      <c r="Q1179" s="10"/>
      <c r="R1179" s="10"/>
    </row>
    <row r="1180" spans="1:18" ht="33">
      <c r="A1180" s="685"/>
      <c r="B1180" s="9"/>
      <c r="C1180" s="9"/>
      <c r="D1180" s="9"/>
      <c r="E1180" s="9"/>
      <c r="F1180" s="10"/>
      <c r="G1180" s="13"/>
      <c r="H1180" s="10"/>
      <c r="I1180" s="10"/>
      <c r="J1180" s="10"/>
      <c r="K1180" s="10"/>
      <c r="L1180" s="10"/>
      <c r="M1180" s="10"/>
      <c r="N1180" s="10"/>
      <c r="O1180" s="10"/>
      <c r="P1180" s="10"/>
      <c r="Q1180" s="10"/>
      <c r="R1180" s="10"/>
    </row>
    <row r="1181" spans="1:18" ht="33">
      <c r="A1181" s="685"/>
      <c r="B1181" s="9"/>
      <c r="C1181" s="9"/>
      <c r="D1181" s="9"/>
      <c r="E1181" s="9"/>
      <c r="F1181" s="10"/>
      <c r="G1181" s="13"/>
      <c r="H1181" s="10"/>
      <c r="I1181" s="10"/>
      <c r="J1181" s="10"/>
      <c r="K1181" s="10"/>
      <c r="L1181" s="10"/>
      <c r="M1181" s="10"/>
      <c r="N1181" s="10"/>
      <c r="O1181" s="10"/>
      <c r="P1181" s="10"/>
      <c r="Q1181" s="10"/>
      <c r="R1181" s="10"/>
    </row>
    <row r="1182" spans="1:18" ht="33">
      <c r="A1182" s="685"/>
      <c r="B1182" s="9"/>
      <c r="C1182" s="9"/>
      <c r="D1182" s="9"/>
      <c r="E1182" s="9"/>
      <c r="F1182" s="10"/>
      <c r="G1182" s="13"/>
      <c r="H1182" s="10"/>
      <c r="I1182" s="10"/>
      <c r="J1182" s="10"/>
      <c r="K1182" s="10"/>
      <c r="L1182" s="10"/>
      <c r="M1182" s="10"/>
      <c r="N1182" s="10"/>
      <c r="O1182" s="10"/>
      <c r="P1182" s="10"/>
      <c r="Q1182" s="10"/>
      <c r="R1182" s="10"/>
    </row>
    <row r="1183" spans="1:18" ht="33">
      <c r="A1183" s="685"/>
      <c r="B1183" s="9"/>
      <c r="C1183" s="9"/>
      <c r="D1183" s="9"/>
      <c r="E1183" s="9"/>
      <c r="F1183" s="10"/>
      <c r="G1183" s="13"/>
      <c r="H1183" s="10"/>
      <c r="I1183" s="10"/>
      <c r="J1183" s="10"/>
      <c r="K1183" s="10"/>
      <c r="L1183" s="10"/>
      <c r="M1183" s="10"/>
      <c r="N1183" s="10"/>
      <c r="O1183" s="10"/>
      <c r="P1183" s="10"/>
      <c r="Q1183" s="10"/>
      <c r="R1183" s="10"/>
    </row>
    <row r="1184" spans="1:18" ht="33">
      <c r="A1184" s="685"/>
      <c r="B1184" s="9"/>
      <c r="C1184" s="9"/>
      <c r="D1184" s="9"/>
      <c r="E1184" s="9"/>
      <c r="F1184" s="10"/>
      <c r="G1184" s="13"/>
      <c r="H1184" s="10"/>
      <c r="I1184" s="10"/>
      <c r="J1184" s="10"/>
      <c r="K1184" s="10"/>
      <c r="L1184" s="10"/>
      <c r="M1184" s="10"/>
      <c r="N1184" s="10"/>
      <c r="O1184" s="10"/>
      <c r="P1184" s="10"/>
      <c r="Q1184" s="10"/>
      <c r="R1184" s="10"/>
    </row>
    <row r="1185" spans="1:18" ht="33">
      <c r="A1185" s="685"/>
      <c r="B1185" s="9"/>
      <c r="C1185" s="9"/>
      <c r="D1185" s="9"/>
      <c r="E1185" s="9"/>
      <c r="F1185" s="10"/>
      <c r="G1185" s="13"/>
      <c r="H1185" s="10"/>
      <c r="I1185" s="10"/>
      <c r="J1185" s="10"/>
      <c r="K1185" s="10"/>
      <c r="L1185" s="10"/>
      <c r="M1185" s="10"/>
      <c r="N1185" s="10"/>
      <c r="O1185" s="10"/>
      <c r="P1185" s="10"/>
      <c r="Q1185" s="10"/>
      <c r="R1185" s="10"/>
    </row>
    <row r="1186" spans="1:18" ht="33">
      <c r="A1186" s="685"/>
      <c r="B1186" s="9"/>
      <c r="C1186" s="9"/>
      <c r="D1186" s="9"/>
      <c r="E1186" s="9"/>
      <c r="F1186" s="10"/>
      <c r="G1186" s="13"/>
      <c r="H1186" s="10"/>
      <c r="I1186" s="10"/>
      <c r="J1186" s="10"/>
      <c r="K1186" s="10"/>
      <c r="L1186" s="10"/>
      <c r="M1186" s="10"/>
      <c r="N1186" s="10"/>
      <c r="O1186" s="10"/>
      <c r="P1186" s="10"/>
      <c r="Q1186" s="10"/>
      <c r="R1186" s="10"/>
    </row>
    <row r="1187" spans="1:18" ht="33">
      <c r="A1187" s="685"/>
      <c r="B1187" s="9"/>
      <c r="C1187" s="9"/>
      <c r="D1187" s="9"/>
      <c r="E1187" s="9"/>
      <c r="F1187" s="10"/>
      <c r="G1187" s="13"/>
      <c r="H1187" s="10"/>
      <c r="I1187" s="10"/>
      <c r="J1187" s="10"/>
      <c r="K1187" s="10"/>
      <c r="L1187" s="10"/>
      <c r="M1187" s="10"/>
      <c r="N1187" s="10"/>
      <c r="O1187" s="10"/>
      <c r="P1187" s="10"/>
      <c r="Q1187" s="10"/>
      <c r="R1187" s="10"/>
    </row>
    <row r="1188" spans="1:18" ht="33">
      <c r="A1188" s="685"/>
      <c r="B1188" s="9"/>
      <c r="C1188" s="9"/>
      <c r="D1188" s="9"/>
      <c r="E1188" s="9"/>
      <c r="F1188" s="10"/>
      <c r="G1188" s="13"/>
      <c r="H1188" s="10"/>
      <c r="I1188" s="10"/>
      <c r="J1188" s="10"/>
      <c r="K1188" s="10"/>
      <c r="L1188" s="10"/>
      <c r="M1188" s="10"/>
      <c r="N1188" s="10"/>
      <c r="O1188" s="10"/>
      <c r="P1188" s="10"/>
      <c r="Q1188" s="10"/>
      <c r="R1188" s="10"/>
    </row>
    <row r="1189" spans="1:18" ht="33">
      <c r="A1189" s="685"/>
      <c r="B1189" s="9"/>
      <c r="C1189" s="9"/>
      <c r="D1189" s="9"/>
      <c r="E1189" s="9"/>
      <c r="F1189" s="10"/>
      <c r="G1189" s="13"/>
      <c r="H1189" s="10"/>
      <c r="I1189" s="10"/>
      <c r="J1189" s="10"/>
      <c r="K1189" s="10"/>
      <c r="L1189" s="10"/>
      <c r="M1189" s="10"/>
      <c r="N1189" s="10"/>
      <c r="O1189" s="10"/>
      <c r="P1189" s="10"/>
      <c r="Q1189" s="10"/>
      <c r="R1189" s="10"/>
    </row>
    <row r="1190" spans="1:18" ht="33">
      <c r="A1190" s="685"/>
      <c r="B1190" s="9"/>
      <c r="C1190" s="9"/>
      <c r="D1190" s="9"/>
      <c r="E1190" s="9"/>
      <c r="F1190" s="10"/>
      <c r="G1190" s="13"/>
      <c r="H1190" s="10"/>
      <c r="I1190" s="10"/>
      <c r="J1190" s="10"/>
      <c r="K1190" s="10"/>
      <c r="L1190" s="10"/>
      <c r="M1190" s="10"/>
      <c r="N1190" s="10"/>
      <c r="O1190" s="10"/>
      <c r="P1190" s="10"/>
      <c r="Q1190" s="10"/>
      <c r="R1190" s="10"/>
    </row>
    <row r="1191" spans="1:18" ht="33">
      <c r="A1191" s="685"/>
      <c r="B1191" s="9"/>
      <c r="C1191" s="9"/>
      <c r="D1191" s="9"/>
      <c r="E1191" s="9"/>
      <c r="F1191" s="10"/>
      <c r="G1191" s="13"/>
      <c r="H1191" s="10"/>
      <c r="I1191" s="10"/>
      <c r="J1191" s="10"/>
      <c r="K1191" s="10"/>
      <c r="L1191" s="10"/>
      <c r="M1191" s="10"/>
      <c r="N1191" s="10"/>
      <c r="O1191" s="10"/>
      <c r="P1191" s="10"/>
      <c r="Q1191" s="10"/>
      <c r="R1191" s="10"/>
    </row>
    <row r="1192" spans="1:18" ht="33">
      <c r="A1192" s="685"/>
      <c r="B1192" s="9"/>
      <c r="C1192" s="9"/>
      <c r="D1192" s="9"/>
      <c r="E1192" s="9"/>
      <c r="F1192" s="10"/>
      <c r="G1192" s="13"/>
      <c r="H1192" s="10"/>
      <c r="I1192" s="10"/>
      <c r="J1192" s="10"/>
      <c r="K1192" s="10"/>
      <c r="L1192" s="10"/>
      <c r="M1192" s="10"/>
      <c r="N1192" s="10"/>
      <c r="O1192" s="10"/>
      <c r="P1192" s="10"/>
      <c r="Q1192" s="10"/>
      <c r="R1192" s="10"/>
    </row>
    <row r="1193" spans="1:18" ht="33">
      <c r="A1193" s="685"/>
      <c r="B1193" s="9"/>
      <c r="C1193" s="9"/>
      <c r="D1193" s="9"/>
      <c r="E1193" s="9"/>
      <c r="F1193" s="10"/>
      <c r="G1193" s="13"/>
      <c r="H1193" s="10"/>
      <c r="I1193" s="10"/>
      <c r="J1193" s="10"/>
      <c r="K1193" s="10"/>
      <c r="L1193" s="10"/>
      <c r="M1193" s="10"/>
      <c r="N1193" s="10"/>
      <c r="O1193" s="10"/>
      <c r="P1193" s="10"/>
      <c r="Q1193" s="10"/>
      <c r="R1193" s="10"/>
    </row>
    <row r="1194" spans="1:18" ht="33">
      <c r="A1194" s="685"/>
      <c r="B1194" s="9"/>
      <c r="C1194" s="9"/>
      <c r="D1194" s="9"/>
      <c r="E1194" s="9"/>
      <c r="F1194" s="10"/>
      <c r="G1194" s="13"/>
      <c r="H1194" s="10"/>
      <c r="I1194" s="10"/>
      <c r="J1194" s="10"/>
      <c r="K1194" s="10"/>
      <c r="L1194" s="10"/>
      <c r="M1194" s="10"/>
      <c r="N1194" s="10"/>
      <c r="O1194" s="10"/>
      <c r="P1194" s="10"/>
      <c r="Q1194" s="10"/>
      <c r="R1194" s="10"/>
    </row>
    <row r="1195" spans="1:18" ht="33">
      <c r="A1195" s="685"/>
      <c r="B1195" s="9"/>
      <c r="C1195" s="9"/>
      <c r="D1195" s="9"/>
      <c r="E1195" s="9"/>
      <c r="F1195" s="10"/>
      <c r="G1195" s="13"/>
      <c r="H1195" s="10"/>
      <c r="I1195" s="10"/>
      <c r="J1195" s="10"/>
      <c r="K1195" s="10"/>
      <c r="L1195" s="10"/>
      <c r="M1195" s="10"/>
      <c r="N1195" s="10"/>
      <c r="O1195" s="10"/>
      <c r="P1195" s="10"/>
      <c r="Q1195" s="10"/>
      <c r="R1195" s="10"/>
    </row>
    <row r="1196" spans="1:18" ht="33">
      <c r="A1196" s="685"/>
      <c r="B1196" s="9"/>
      <c r="C1196" s="9"/>
      <c r="D1196" s="9"/>
      <c r="E1196" s="9"/>
      <c r="F1196" s="10"/>
      <c r="G1196" s="13"/>
      <c r="H1196" s="10"/>
      <c r="I1196" s="10"/>
      <c r="J1196" s="10"/>
      <c r="K1196" s="10"/>
      <c r="L1196" s="10"/>
      <c r="M1196" s="10"/>
      <c r="N1196" s="10"/>
      <c r="O1196" s="10"/>
      <c r="P1196" s="10"/>
      <c r="Q1196" s="10"/>
      <c r="R1196" s="10"/>
    </row>
    <row r="1197" spans="1:18" ht="33">
      <c r="A1197" s="685"/>
      <c r="B1197" s="9"/>
      <c r="C1197" s="9"/>
      <c r="D1197" s="9"/>
      <c r="E1197" s="9"/>
      <c r="F1197" s="10"/>
      <c r="G1197" s="13"/>
      <c r="H1197" s="10"/>
      <c r="I1197" s="10"/>
      <c r="J1197" s="10"/>
      <c r="K1197" s="10"/>
      <c r="L1197" s="10"/>
      <c r="M1197" s="10"/>
      <c r="N1197" s="10"/>
      <c r="O1197" s="10"/>
      <c r="P1197" s="10"/>
      <c r="Q1197" s="10"/>
      <c r="R1197" s="10"/>
    </row>
    <row r="1198" spans="1:18" ht="33">
      <c r="A1198" s="685"/>
      <c r="B1198" s="9"/>
      <c r="C1198" s="9"/>
      <c r="D1198" s="9"/>
      <c r="E1198" s="9"/>
      <c r="F1198" s="10"/>
      <c r="G1198" s="13"/>
      <c r="H1198" s="10"/>
      <c r="I1198" s="10"/>
      <c r="J1198" s="10"/>
      <c r="K1198" s="10"/>
      <c r="L1198" s="10"/>
      <c r="M1198" s="10"/>
      <c r="N1198" s="10"/>
      <c r="O1198" s="10"/>
      <c r="P1198" s="10"/>
      <c r="Q1198" s="10"/>
      <c r="R1198" s="10"/>
    </row>
    <row r="1199" spans="1:18" ht="33">
      <c r="A1199" s="685"/>
      <c r="B1199" s="9"/>
      <c r="C1199" s="9"/>
      <c r="D1199" s="9"/>
      <c r="E1199" s="9"/>
      <c r="F1199" s="10"/>
      <c r="G1199" s="13"/>
      <c r="H1199" s="10"/>
      <c r="I1199" s="10"/>
      <c r="J1199" s="10"/>
      <c r="K1199" s="10"/>
      <c r="L1199" s="10"/>
      <c r="M1199" s="10"/>
      <c r="N1199" s="10"/>
      <c r="O1199" s="10"/>
      <c r="P1199" s="10"/>
      <c r="Q1199" s="10"/>
      <c r="R1199" s="10"/>
    </row>
    <row r="1200" spans="1:18" ht="33">
      <c r="A1200" s="685"/>
      <c r="B1200" s="9"/>
      <c r="C1200" s="9"/>
      <c r="D1200" s="9"/>
      <c r="E1200" s="9"/>
      <c r="F1200" s="10"/>
      <c r="G1200" s="13"/>
      <c r="H1200" s="10"/>
      <c r="I1200" s="10"/>
      <c r="J1200" s="10"/>
      <c r="K1200" s="10"/>
      <c r="L1200" s="10"/>
      <c r="M1200" s="10"/>
      <c r="N1200" s="10"/>
      <c r="O1200" s="10"/>
      <c r="P1200" s="10"/>
      <c r="Q1200" s="10"/>
      <c r="R1200" s="10"/>
    </row>
    <row r="1201" spans="1:18" ht="33">
      <c r="A1201" s="685"/>
      <c r="B1201" s="9"/>
      <c r="C1201" s="9"/>
      <c r="D1201" s="9"/>
      <c r="E1201" s="9"/>
      <c r="F1201" s="10"/>
      <c r="G1201" s="13"/>
      <c r="H1201" s="10"/>
      <c r="I1201" s="10"/>
      <c r="J1201" s="10"/>
      <c r="K1201" s="10"/>
      <c r="L1201" s="10"/>
      <c r="M1201" s="10"/>
      <c r="N1201" s="10"/>
      <c r="O1201" s="10"/>
      <c r="P1201" s="10"/>
      <c r="Q1201" s="10"/>
      <c r="R1201" s="10"/>
    </row>
    <row r="1202" spans="1:18" ht="33">
      <c r="A1202" s="685"/>
      <c r="B1202" s="9"/>
      <c r="C1202" s="9"/>
      <c r="D1202" s="9"/>
      <c r="E1202" s="9"/>
      <c r="F1202" s="10"/>
      <c r="G1202" s="13"/>
      <c r="H1202" s="10"/>
      <c r="I1202" s="10"/>
      <c r="J1202" s="10"/>
      <c r="K1202" s="10"/>
      <c r="L1202" s="10"/>
      <c r="M1202" s="10"/>
      <c r="N1202" s="10"/>
      <c r="O1202" s="10"/>
      <c r="P1202" s="10"/>
      <c r="Q1202" s="10"/>
      <c r="R1202" s="10"/>
    </row>
    <row r="1203" spans="1:18" ht="33">
      <c r="A1203" s="685"/>
      <c r="B1203" s="9"/>
      <c r="C1203" s="9"/>
      <c r="D1203" s="9"/>
      <c r="E1203" s="9"/>
      <c r="F1203" s="10"/>
      <c r="G1203" s="13"/>
      <c r="H1203" s="10"/>
      <c r="I1203" s="10"/>
      <c r="J1203" s="10"/>
      <c r="K1203" s="10"/>
      <c r="L1203" s="10"/>
      <c r="M1203" s="10"/>
      <c r="N1203" s="10"/>
      <c r="O1203" s="10"/>
      <c r="P1203" s="10"/>
      <c r="Q1203" s="10"/>
      <c r="R1203" s="10"/>
    </row>
    <row r="1204" spans="1:18" ht="33">
      <c r="A1204" s="685"/>
      <c r="B1204" s="9"/>
      <c r="C1204" s="9"/>
      <c r="D1204" s="9"/>
      <c r="E1204" s="9"/>
      <c r="F1204" s="10"/>
      <c r="G1204" s="13"/>
      <c r="H1204" s="10"/>
      <c r="I1204" s="10"/>
      <c r="J1204" s="10"/>
      <c r="K1204" s="10"/>
      <c r="L1204" s="10"/>
      <c r="M1204" s="10"/>
      <c r="N1204" s="10"/>
      <c r="O1204" s="10"/>
      <c r="P1204" s="10"/>
      <c r="Q1204" s="10"/>
      <c r="R1204" s="10"/>
    </row>
    <row r="1205" spans="1:18" ht="33">
      <c r="A1205" s="685"/>
      <c r="B1205" s="9"/>
      <c r="C1205" s="9"/>
      <c r="D1205" s="9"/>
      <c r="E1205" s="9"/>
      <c r="F1205" s="10"/>
      <c r="G1205" s="13"/>
      <c r="H1205" s="10"/>
      <c r="I1205" s="10"/>
      <c r="J1205" s="10"/>
      <c r="K1205" s="10"/>
      <c r="L1205" s="10"/>
      <c r="M1205" s="10"/>
      <c r="N1205" s="10"/>
      <c r="O1205" s="10"/>
      <c r="P1205" s="10"/>
      <c r="Q1205" s="10"/>
      <c r="R1205" s="10"/>
    </row>
    <row r="1206" spans="1:18" ht="33">
      <c r="A1206" s="685"/>
      <c r="B1206" s="9"/>
      <c r="C1206" s="9"/>
      <c r="D1206" s="9"/>
      <c r="E1206" s="9"/>
      <c r="F1206" s="10"/>
      <c r="G1206" s="13"/>
      <c r="H1206" s="10"/>
      <c r="I1206" s="10"/>
      <c r="J1206" s="10"/>
      <c r="K1206" s="10"/>
      <c r="L1206" s="10"/>
      <c r="M1206" s="10"/>
      <c r="N1206" s="10"/>
      <c r="O1206" s="10"/>
      <c r="P1206" s="10"/>
      <c r="Q1206" s="10"/>
      <c r="R1206" s="10"/>
    </row>
    <row r="1207" spans="1:18" ht="33">
      <c r="A1207" s="685"/>
      <c r="B1207" s="9"/>
      <c r="C1207" s="9"/>
      <c r="D1207" s="9"/>
      <c r="E1207" s="9"/>
      <c r="F1207" s="10"/>
      <c r="G1207" s="13"/>
      <c r="H1207" s="10"/>
      <c r="I1207" s="10"/>
      <c r="J1207" s="10"/>
      <c r="K1207" s="10"/>
      <c r="L1207" s="10"/>
      <c r="M1207" s="10"/>
      <c r="N1207" s="10"/>
      <c r="O1207" s="10"/>
      <c r="P1207" s="10"/>
      <c r="Q1207" s="10"/>
      <c r="R1207" s="10"/>
    </row>
    <row r="1208" spans="1:18" ht="33">
      <c r="A1208" s="685"/>
      <c r="B1208" s="9"/>
      <c r="C1208" s="9"/>
      <c r="D1208" s="9"/>
      <c r="E1208" s="9"/>
      <c r="F1208" s="10"/>
      <c r="G1208" s="13"/>
      <c r="H1208" s="10"/>
      <c r="I1208" s="10"/>
      <c r="J1208" s="10"/>
      <c r="K1208" s="10"/>
      <c r="L1208" s="10"/>
      <c r="M1208" s="10"/>
      <c r="N1208" s="10"/>
      <c r="O1208" s="10"/>
      <c r="P1208" s="10"/>
      <c r="Q1208" s="10"/>
      <c r="R1208" s="10"/>
    </row>
    <row r="1209" spans="1:18" ht="33">
      <c r="A1209" s="685"/>
      <c r="B1209" s="9"/>
      <c r="C1209" s="9"/>
      <c r="D1209" s="9"/>
      <c r="E1209" s="9"/>
      <c r="F1209" s="10"/>
      <c r="G1209" s="13"/>
      <c r="H1209" s="10"/>
      <c r="I1209" s="10"/>
      <c r="J1209" s="10"/>
      <c r="K1209" s="10"/>
      <c r="L1209" s="10"/>
      <c r="M1209" s="10"/>
      <c r="N1209" s="10"/>
      <c r="O1209" s="10"/>
      <c r="P1209" s="10"/>
      <c r="Q1209" s="10"/>
      <c r="R1209" s="10"/>
    </row>
    <row r="1210" spans="1:18" ht="33">
      <c r="A1210" s="685"/>
      <c r="B1210" s="9"/>
      <c r="C1210" s="9"/>
      <c r="D1210" s="9"/>
      <c r="E1210" s="9"/>
      <c r="F1210" s="10"/>
      <c r="G1210" s="13"/>
      <c r="H1210" s="10"/>
      <c r="I1210" s="10"/>
      <c r="J1210" s="10"/>
      <c r="K1210" s="10"/>
      <c r="L1210" s="10"/>
      <c r="M1210" s="10"/>
      <c r="N1210" s="10"/>
      <c r="O1210" s="10"/>
      <c r="P1210" s="10"/>
      <c r="Q1210" s="10"/>
      <c r="R1210" s="10"/>
    </row>
    <row r="1211" spans="1:18" ht="33">
      <c r="A1211" s="685"/>
      <c r="B1211" s="9"/>
      <c r="C1211" s="9"/>
      <c r="D1211" s="9"/>
      <c r="E1211" s="9"/>
      <c r="F1211" s="10"/>
      <c r="G1211" s="13"/>
      <c r="H1211" s="10"/>
      <c r="I1211" s="10"/>
      <c r="J1211" s="10"/>
      <c r="K1211" s="10"/>
      <c r="L1211" s="10"/>
      <c r="M1211" s="10"/>
      <c r="N1211" s="10"/>
      <c r="O1211" s="10"/>
      <c r="P1211" s="10"/>
      <c r="Q1211" s="10"/>
      <c r="R1211" s="10"/>
    </row>
    <row r="1212" spans="1:18" ht="33">
      <c r="A1212" s="685"/>
      <c r="B1212" s="9"/>
      <c r="C1212" s="9"/>
      <c r="D1212" s="9"/>
      <c r="E1212" s="9"/>
      <c r="F1212" s="10"/>
      <c r="G1212" s="13"/>
      <c r="H1212" s="10"/>
      <c r="I1212" s="10"/>
      <c r="J1212" s="10"/>
      <c r="K1212" s="10"/>
      <c r="L1212" s="10"/>
      <c r="M1212" s="10"/>
      <c r="N1212" s="10"/>
      <c r="O1212" s="10"/>
      <c r="P1212" s="10"/>
      <c r="Q1212" s="10"/>
      <c r="R1212" s="10"/>
    </row>
    <row r="1213" spans="1:18" ht="33">
      <c r="A1213" s="685"/>
      <c r="B1213" s="9"/>
      <c r="C1213" s="9"/>
      <c r="D1213" s="9"/>
      <c r="E1213" s="9"/>
      <c r="F1213" s="10"/>
      <c r="G1213" s="13"/>
      <c r="H1213" s="10"/>
      <c r="I1213" s="10"/>
      <c r="J1213" s="10"/>
      <c r="K1213" s="10"/>
      <c r="L1213" s="10"/>
      <c r="M1213" s="10"/>
      <c r="N1213" s="10"/>
      <c r="O1213" s="10"/>
      <c r="P1213" s="10"/>
      <c r="Q1213" s="10"/>
      <c r="R1213" s="10"/>
    </row>
    <row r="1214" spans="1:18" ht="33">
      <c r="A1214" s="685"/>
      <c r="B1214" s="9"/>
      <c r="C1214" s="9"/>
      <c r="D1214" s="9"/>
      <c r="E1214" s="9"/>
      <c r="F1214" s="10"/>
      <c r="G1214" s="13"/>
      <c r="H1214" s="10"/>
      <c r="I1214" s="10"/>
      <c r="J1214" s="10"/>
      <c r="K1214" s="10"/>
      <c r="L1214" s="10"/>
      <c r="M1214" s="10"/>
      <c r="N1214" s="10"/>
      <c r="O1214" s="10"/>
      <c r="P1214" s="10"/>
      <c r="Q1214" s="10"/>
      <c r="R1214" s="10"/>
    </row>
    <row r="1215" spans="1:18" ht="33">
      <c r="A1215" s="685"/>
      <c r="B1215" s="9"/>
      <c r="C1215" s="9"/>
      <c r="D1215" s="9"/>
      <c r="E1215" s="9"/>
      <c r="F1215" s="10"/>
      <c r="G1215" s="13"/>
      <c r="H1215" s="10"/>
      <c r="I1215" s="10"/>
      <c r="J1215" s="10"/>
      <c r="K1215" s="10"/>
      <c r="L1215" s="10"/>
      <c r="M1215" s="10"/>
      <c r="N1215" s="10"/>
      <c r="O1215" s="10"/>
      <c r="P1215" s="10"/>
      <c r="Q1215" s="10"/>
      <c r="R1215" s="10"/>
    </row>
    <row r="1216" spans="1:18" ht="33">
      <c r="A1216" s="685"/>
      <c r="B1216" s="9"/>
      <c r="C1216" s="9"/>
      <c r="D1216" s="9"/>
      <c r="E1216" s="9"/>
      <c r="F1216" s="10"/>
      <c r="G1216" s="13"/>
      <c r="H1216" s="10"/>
      <c r="I1216" s="10"/>
      <c r="J1216" s="10"/>
      <c r="K1216" s="10"/>
      <c r="L1216" s="10"/>
      <c r="M1216" s="10"/>
      <c r="N1216" s="10"/>
      <c r="O1216" s="10"/>
      <c r="P1216" s="10"/>
      <c r="Q1216" s="10"/>
      <c r="R1216" s="10"/>
    </row>
    <row r="1217" spans="1:18" ht="33">
      <c r="A1217" s="685"/>
      <c r="B1217" s="9"/>
      <c r="C1217" s="9"/>
      <c r="D1217" s="9"/>
      <c r="E1217" s="9"/>
      <c r="F1217" s="10"/>
      <c r="G1217" s="13"/>
      <c r="H1217" s="10"/>
      <c r="I1217" s="10"/>
      <c r="J1217" s="10"/>
      <c r="K1217" s="10"/>
      <c r="L1217" s="10"/>
      <c r="M1217" s="10"/>
      <c r="N1217" s="10"/>
      <c r="O1217" s="10"/>
      <c r="P1217" s="10"/>
      <c r="Q1217" s="10"/>
      <c r="R1217" s="10"/>
    </row>
    <row r="1218" spans="1:18" ht="33">
      <c r="A1218" s="685"/>
      <c r="B1218" s="9"/>
      <c r="C1218" s="9"/>
      <c r="D1218" s="9"/>
      <c r="E1218" s="9"/>
      <c r="F1218" s="10"/>
      <c r="G1218" s="13"/>
      <c r="H1218" s="10"/>
      <c r="I1218" s="10"/>
      <c r="J1218" s="10"/>
      <c r="K1218" s="10"/>
      <c r="L1218" s="10"/>
      <c r="M1218" s="10"/>
      <c r="N1218" s="10"/>
      <c r="O1218" s="10"/>
      <c r="P1218" s="10"/>
      <c r="Q1218" s="10"/>
      <c r="R1218" s="10"/>
    </row>
    <row r="1219" spans="1:18" ht="33">
      <c r="A1219" s="685"/>
      <c r="B1219" s="9"/>
      <c r="C1219" s="9"/>
      <c r="D1219" s="9"/>
      <c r="E1219" s="9"/>
      <c r="F1219" s="10"/>
      <c r="G1219" s="13"/>
      <c r="H1219" s="10"/>
      <c r="I1219" s="10"/>
      <c r="J1219" s="10"/>
      <c r="K1219" s="10"/>
      <c r="L1219" s="10"/>
      <c r="M1219" s="10"/>
      <c r="N1219" s="10"/>
      <c r="O1219" s="10"/>
      <c r="P1219" s="10"/>
      <c r="Q1219" s="10"/>
      <c r="R1219" s="10"/>
    </row>
    <row r="1220" spans="1:18" ht="33">
      <c r="A1220" s="685"/>
      <c r="B1220" s="9"/>
      <c r="C1220" s="9"/>
      <c r="D1220" s="9"/>
      <c r="E1220" s="9"/>
      <c r="F1220" s="10"/>
      <c r="G1220" s="13"/>
      <c r="H1220" s="10"/>
      <c r="I1220" s="10"/>
      <c r="J1220" s="10"/>
      <c r="K1220" s="10"/>
      <c r="L1220" s="10"/>
      <c r="M1220" s="10"/>
      <c r="N1220" s="10"/>
      <c r="O1220" s="10"/>
      <c r="P1220" s="10"/>
      <c r="Q1220" s="10"/>
      <c r="R1220" s="10"/>
    </row>
    <row r="1221" spans="1:18" ht="33">
      <c r="A1221" s="685"/>
      <c r="B1221" s="9"/>
      <c r="C1221" s="9"/>
      <c r="D1221" s="9"/>
      <c r="E1221" s="9"/>
      <c r="F1221" s="10"/>
      <c r="G1221" s="13"/>
      <c r="H1221" s="10"/>
      <c r="I1221" s="10"/>
      <c r="J1221" s="10"/>
      <c r="K1221" s="10"/>
      <c r="L1221" s="10"/>
      <c r="M1221" s="10"/>
      <c r="N1221" s="10"/>
      <c r="O1221" s="10"/>
      <c r="P1221" s="10"/>
      <c r="Q1221" s="10"/>
      <c r="R1221" s="10"/>
    </row>
    <row r="1222" spans="1:18" ht="33">
      <c r="A1222" s="685"/>
      <c r="B1222" s="9"/>
      <c r="C1222" s="9"/>
      <c r="D1222" s="9"/>
      <c r="E1222" s="9"/>
      <c r="F1222" s="10"/>
      <c r="G1222" s="13"/>
      <c r="H1222" s="10"/>
      <c r="I1222" s="10"/>
      <c r="J1222" s="10"/>
      <c r="K1222" s="10"/>
      <c r="L1222" s="10"/>
      <c r="M1222" s="10"/>
      <c r="N1222" s="10"/>
      <c r="O1222" s="10"/>
      <c r="P1222" s="10"/>
      <c r="Q1222" s="10"/>
      <c r="R1222" s="10"/>
    </row>
    <row r="1223" spans="1:18" ht="33">
      <c r="A1223" s="685"/>
      <c r="B1223" s="9"/>
      <c r="C1223" s="9"/>
      <c r="D1223" s="9"/>
      <c r="E1223" s="9"/>
      <c r="F1223" s="10"/>
      <c r="G1223" s="13"/>
      <c r="H1223" s="10"/>
      <c r="I1223" s="10"/>
      <c r="J1223" s="10"/>
      <c r="K1223" s="10"/>
      <c r="L1223" s="10"/>
      <c r="M1223" s="10"/>
      <c r="N1223" s="10"/>
      <c r="O1223" s="10"/>
      <c r="P1223" s="10"/>
      <c r="Q1223" s="10"/>
      <c r="R1223" s="10"/>
    </row>
    <row r="1224" spans="1:18" ht="33">
      <c r="A1224" s="685"/>
      <c r="B1224" s="9"/>
      <c r="C1224" s="9"/>
      <c r="D1224" s="9"/>
      <c r="E1224" s="9"/>
      <c r="F1224" s="10"/>
      <c r="G1224" s="13"/>
      <c r="H1224" s="10"/>
      <c r="I1224" s="10"/>
      <c r="J1224" s="10"/>
      <c r="K1224" s="10"/>
      <c r="L1224" s="10"/>
      <c r="M1224" s="10"/>
      <c r="N1224" s="10"/>
      <c r="O1224" s="10"/>
      <c r="P1224" s="10"/>
      <c r="Q1224" s="10"/>
      <c r="R1224" s="10"/>
    </row>
    <row r="1225" spans="1:18" ht="33">
      <c r="A1225" s="685"/>
      <c r="B1225" s="9"/>
      <c r="C1225" s="9"/>
      <c r="D1225" s="9"/>
      <c r="E1225" s="9"/>
      <c r="F1225" s="10"/>
      <c r="G1225" s="13"/>
      <c r="H1225" s="10"/>
      <c r="I1225" s="10"/>
      <c r="J1225" s="10"/>
      <c r="K1225" s="10"/>
      <c r="L1225" s="10"/>
      <c r="M1225" s="10"/>
      <c r="N1225" s="10"/>
      <c r="O1225" s="10"/>
      <c r="P1225" s="10"/>
      <c r="Q1225" s="10"/>
      <c r="R1225" s="10"/>
    </row>
    <row r="1226" spans="1:18" ht="33">
      <c r="A1226" s="685"/>
      <c r="B1226" s="9"/>
      <c r="C1226" s="9"/>
      <c r="D1226" s="9"/>
      <c r="E1226" s="9"/>
      <c r="F1226" s="10"/>
      <c r="G1226" s="13"/>
      <c r="H1226" s="10"/>
      <c r="I1226" s="10"/>
      <c r="J1226" s="10"/>
      <c r="K1226" s="10"/>
      <c r="L1226" s="10"/>
      <c r="M1226" s="10"/>
      <c r="N1226" s="10"/>
      <c r="O1226" s="10"/>
      <c r="P1226" s="10"/>
      <c r="Q1226" s="10"/>
      <c r="R1226" s="10"/>
    </row>
    <row r="1227" spans="1:18" ht="33">
      <c r="A1227" s="685"/>
      <c r="B1227" s="9"/>
      <c r="C1227" s="9"/>
      <c r="D1227" s="9"/>
      <c r="E1227" s="9"/>
      <c r="F1227" s="10"/>
      <c r="G1227" s="13"/>
      <c r="H1227" s="10"/>
      <c r="I1227" s="10"/>
      <c r="J1227" s="10"/>
      <c r="K1227" s="10"/>
      <c r="L1227" s="10"/>
      <c r="M1227" s="10"/>
      <c r="N1227" s="10"/>
      <c r="O1227" s="10"/>
      <c r="P1227" s="10"/>
      <c r="Q1227" s="10"/>
      <c r="R1227" s="10"/>
    </row>
    <row r="1228" spans="1:18" ht="33">
      <c r="A1228" s="685"/>
      <c r="B1228" s="9"/>
      <c r="C1228" s="9"/>
      <c r="D1228" s="9"/>
      <c r="E1228" s="9"/>
      <c r="F1228" s="10"/>
      <c r="G1228" s="13"/>
      <c r="H1228" s="10"/>
      <c r="I1228" s="10"/>
      <c r="J1228" s="10"/>
      <c r="K1228" s="10"/>
      <c r="L1228" s="10"/>
      <c r="M1228" s="10"/>
      <c r="N1228" s="10"/>
      <c r="O1228" s="10"/>
      <c r="P1228" s="10"/>
      <c r="Q1228" s="10"/>
      <c r="R1228" s="10"/>
    </row>
    <row r="1229" spans="1:18" ht="33">
      <c r="A1229" s="685"/>
      <c r="B1229" s="9"/>
      <c r="C1229" s="9"/>
      <c r="D1229" s="9"/>
      <c r="E1229" s="9"/>
      <c r="F1229" s="10"/>
      <c r="G1229" s="13"/>
      <c r="H1229" s="10"/>
      <c r="I1229" s="10"/>
      <c r="J1229" s="10"/>
      <c r="K1229" s="10"/>
      <c r="L1229" s="10"/>
      <c r="M1229" s="10"/>
      <c r="N1229" s="10"/>
      <c r="O1229" s="10"/>
      <c r="P1229" s="10"/>
      <c r="Q1229" s="10"/>
      <c r="R1229" s="10"/>
    </row>
    <row r="1230" spans="1:18" ht="33">
      <c r="A1230" s="685"/>
      <c r="B1230" s="9"/>
      <c r="C1230" s="9"/>
      <c r="D1230" s="9"/>
      <c r="E1230" s="9"/>
      <c r="F1230" s="10"/>
      <c r="G1230" s="13"/>
      <c r="H1230" s="10"/>
      <c r="I1230" s="10"/>
      <c r="J1230" s="10"/>
      <c r="K1230" s="10"/>
      <c r="L1230" s="10"/>
      <c r="M1230" s="10"/>
      <c r="N1230" s="10"/>
      <c r="O1230" s="10"/>
      <c r="P1230" s="10"/>
      <c r="Q1230" s="10"/>
      <c r="R1230" s="10"/>
    </row>
    <row r="1231" spans="1:18" ht="33">
      <c r="A1231" s="685"/>
      <c r="B1231" s="9"/>
      <c r="C1231" s="9"/>
      <c r="D1231" s="9"/>
      <c r="E1231" s="9"/>
      <c r="F1231" s="10"/>
      <c r="G1231" s="13"/>
      <c r="H1231" s="10"/>
      <c r="I1231" s="10"/>
      <c r="J1231" s="10"/>
      <c r="K1231" s="10"/>
      <c r="L1231" s="10"/>
      <c r="M1231" s="10"/>
      <c r="N1231" s="10"/>
      <c r="O1231" s="10"/>
      <c r="P1231" s="10"/>
      <c r="Q1231" s="10"/>
      <c r="R1231" s="10"/>
    </row>
    <row r="1232" spans="1:18" ht="33">
      <c r="A1232" s="685"/>
      <c r="B1232" s="9"/>
      <c r="C1232" s="9"/>
      <c r="D1232" s="9"/>
      <c r="E1232" s="9"/>
      <c r="F1232" s="10"/>
      <c r="G1232" s="13"/>
      <c r="H1232" s="10"/>
      <c r="I1232" s="10"/>
      <c r="J1232" s="10"/>
      <c r="K1232" s="10"/>
      <c r="L1232" s="10"/>
      <c r="M1232" s="10"/>
      <c r="N1232" s="10"/>
      <c r="O1232" s="10"/>
      <c r="P1232" s="10"/>
      <c r="Q1232" s="10"/>
      <c r="R1232" s="10"/>
    </row>
    <row r="1233" spans="1:18" ht="33">
      <c r="A1233" s="685"/>
      <c r="B1233" s="9"/>
      <c r="C1233" s="9"/>
      <c r="D1233" s="9"/>
      <c r="E1233" s="9"/>
      <c r="F1233" s="10"/>
      <c r="G1233" s="13"/>
      <c r="H1233" s="10"/>
      <c r="I1233" s="10"/>
      <c r="J1233" s="10"/>
      <c r="K1233" s="10"/>
      <c r="L1233" s="10"/>
      <c r="M1233" s="10"/>
      <c r="N1233" s="10"/>
      <c r="O1233" s="10"/>
      <c r="P1233" s="10"/>
      <c r="Q1233" s="10"/>
      <c r="R1233" s="10"/>
    </row>
    <row r="1234" spans="1:18" ht="33">
      <c r="A1234" s="685"/>
      <c r="B1234" s="9"/>
      <c r="C1234" s="9"/>
      <c r="D1234" s="9"/>
      <c r="E1234" s="9"/>
      <c r="F1234" s="10"/>
      <c r="G1234" s="13"/>
      <c r="H1234" s="10"/>
      <c r="I1234" s="10"/>
      <c r="J1234" s="10"/>
      <c r="K1234" s="10"/>
      <c r="L1234" s="10"/>
      <c r="M1234" s="10"/>
      <c r="N1234" s="10"/>
      <c r="O1234" s="10"/>
      <c r="P1234" s="10"/>
      <c r="Q1234" s="10"/>
      <c r="R1234" s="10"/>
    </row>
    <row r="1235" spans="1:18" ht="33">
      <c r="A1235" s="685"/>
      <c r="B1235" s="9"/>
      <c r="C1235" s="9"/>
      <c r="D1235" s="9"/>
      <c r="E1235" s="9"/>
      <c r="F1235" s="10"/>
      <c r="G1235" s="13"/>
      <c r="H1235" s="10"/>
      <c r="I1235" s="10"/>
      <c r="J1235" s="10"/>
      <c r="K1235" s="10"/>
      <c r="L1235" s="10"/>
      <c r="M1235" s="10"/>
      <c r="N1235" s="10"/>
      <c r="O1235" s="10"/>
      <c r="P1235" s="10"/>
      <c r="Q1235" s="10"/>
      <c r="R1235" s="10"/>
    </row>
    <row r="1236" spans="1:18" ht="33">
      <c r="A1236" s="685"/>
      <c r="B1236" s="9"/>
      <c r="C1236" s="9"/>
      <c r="D1236" s="9"/>
      <c r="E1236" s="9"/>
      <c r="F1236" s="10"/>
      <c r="G1236" s="13"/>
      <c r="H1236" s="10"/>
      <c r="I1236" s="10"/>
      <c r="J1236" s="10"/>
      <c r="K1236" s="10"/>
      <c r="L1236" s="10"/>
      <c r="M1236" s="10"/>
      <c r="N1236" s="10"/>
      <c r="O1236" s="10"/>
      <c r="P1236" s="10"/>
      <c r="Q1236" s="10"/>
      <c r="R1236" s="10"/>
    </row>
    <row r="1237" spans="1:18" ht="33">
      <c r="A1237" s="685"/>
      <c r="B1237" s="9"/>
      <c r="C1237" s="9"/>
      <c r="D1237" s="9"/>
      <c r="E1237" s="9"/>
      <c r="F1237" s="10"/>
      <c r="G1237" s="13"/>
      <c r="H1237" s="10"/>
      <c r="I1237" s="10"/>
      <c r="J1237" s="10"/>
      <c r="K1237" s="10"/>
      <c r="L1237" s="10"/>
      <c r="M1237" s="10"/>
      <c r="N1237" s="10"/>
      <c r="O1237" s="10"/>
      <c r="P1237" s="10"/>
      <c r="Q1237" s="10"/>
      <c r="R1237" s="10"/>
    </row>
    <row r="1238" spans="1:18" ht="33">
      <c r="A1238" s="685"/>
      <c r="B1238" s="9"/>
      <c r="C1238" s="9"/>
      <c r="D1238" s="9"/>
      <c r="E1238" s="9"/>
      <c r="F1238" s="10"/>
      <c r="G1238" s="13"/>
      <c r="H1238" s="10"/>
      <c r="I1238" s="10"/>
      <c r="J1238" s="10"/>
      <c r="K1238" s="10"/>
      <c r="L1238" s="10"/>
      <c r="M1238" s="10"/>
      <c r="N1238" s="10"/>
      <c r="O1238" s="10"/>
      <c r="P1238" s="10"/>
      <c r="Q1238" s="10"/>
      <c r="R1238" s="10"/>
    </row>
    <row r="1239" spans="1:18" ht="33">
      <c r="A1239" s="685"/>
      <c r="B1239" s="9"/>
      <c r="C1239" s="9"/>
      <c r="D1239" s="9"/>
      <c r="E1239" s="9"/>
      <c r="F1239" s="10"/>
      <c r="G1239" s="13"/>
      <c r="H1239" s="10"/>
      <c r="I1239" s="10"/>
      <c r="J1239" s="10"/>
      <c r="K1239" s="10"/>
      <c r="L1239" s="10"/>
      <c r="M1239" s="10"/>
      <c r="N1239" s="10"/>
      <c r="O1239" s="10"/>
      <c r="P1239" s="10"/>
      <c r="Q1239" s="10"/>
      <c r="R1239" s="10"/>
    </row>
    <row r="1240" spans="1:18" ht="33">
      <c r="A1240" s="685"/>
      <c r="B1240" s="9"/>
      <c r="C1240" s="9"/>
      <c r="D1240" s="9"/>
      <c r="E1240" s="9"/>
      <c r="F1240" s="10"/>
      <c r="G1240" s="13"/>
      <c r="H1240" s="10"/>
      <c r="I1240" s="10"/>
      <c r="J1240" s="10"/>
      <c r="K1240" s="10"/>
      <c r="L1240" s="10"/>
      <c r="M1240" s="10"/>
      <c r="N1240" s="10"/>
      <c r="O1240" s="10"/>
      <c r="P1240" s="10"/>
      <c r="Q1240" s="10"/>
      <c r="R1240" s="10"/>
    </row>
    <row r="1241" spans="1:18" ht="33">
      <c r="A1241" s="685"/>
      <c r="B1241" s="9"/>
      <c r="C1241" s="9"/>
      <c r="D1241" s="9"/>
      <c r="E1241" s="9"/>
      <c r="F1241" s="10"/>
      <c r="G1241" s="13"/>
      <c r="H1241" s="10"/>
      <c r="I1241" s="10"/>
      <c r="J1241" s="10"/>
      <c r="K1241" s="10"/>
      <c r="L1241" s="10"/>
      <c r="M1241" s="10"/>
      <c r="N1241" s="10"/>
      <c r="O1241" s="10"/>
      <c r="P1241" s="10"/>
      <c r="Q1241" s="10"/>
      <c r="R1241" s="10"/>
    </row>
    <row r="1242" spans="1:18" ht="33">
      <c r="A1242" s="685"/>
      <c r="B1242" s="9"/>
      <c r="C1242" s="9"/>
      <c r="D1242" s="9"/>
      <c r="E1242" s="9"/>
      <c r="F1242" s="10"/>
      <c r="G1242" s="13"/>
      <c r="H1242" s="10"/>
      <c r="I1242" s="10"/>
      <c r="J1242" s="10"/>
      <c r="K1242" s="10"/>
      <c r="L1242" s="10"/>
      <c r="M1242" s="10"/>
      <c r="N1242" s="10"/>
      <c r="O1242" s="10"/>
      <c r="P1242" s="10"/>
      <c r="Q1242" s="10"/>
      <c r="R1242" s="10"/>
    </row>
    <row r="1243" spans="1:18" ht="33">
      <c r="A1243" s="685"/>
      <c r="B1243" s="9"/>
      <c r="C1243" s="9"/>
      <c r="D1243" s="9"/>
      <c r="E1243" s="9"/>
      <c r="F1243" s="10"/>
      <c r="G1243" s="13"/>
      <c r="H1243" s="10"/>
      <c r="I1243" s="10"/>
      <c r="J1243" s="10"/>
      <c r="K1243" s="10"/>
      <c r="L1243" s="10"/>
      <c r="M1243" s="10"/>
      <c r="N1243" s="10"/>
      <c r="O1243" s="10"/>
      <c r="P1243" s="10"/>
      <c r="Q1243" s="10"/>
      <c r="R1243" s="10"/>
    </row>
    <row r="1244" spans="1:18" ht="33">
      <c r="A1244" s="685"/>
      <c r="B1244" s="9"/>
      <c r="C1244" s="9"/>
      <c r="D1244" s="9"/>
      <c r="E1244" s="9"/>
      <c r="F1244" s="10"/>
      <c r="G1244" s="13"/>
      <c r="H1244" s="10"/>
      <c r="I1244" s="10"/>
      <c r="J1244" s="10"/>
      <c r="K1244" s="10"/>
      <c r="L1244" s="10"/>
      <c r="M1244" s="10"/>
      <c r="N1244" s="10"/>
      <c r="O1244" s="10"/>
      <c r="P1244" s="10"/>
      <c r="Q1244" s="10"/>
      <c r="R1244" s="10"/>
    </row>
    <row r="1245" spans="1:18" ht="33">
      <c r="A1245" s="685"/>
      <c r="B1245" s="9"/>
      <c r="C1245" s="9"/>
      <c r="D1245" s="9"/>
      <c r="E1245" s="9"/>
      <c r="F1245" s="10"/>
      <c r="G1245" s="13"/>
      <c r="H1245" s="10"/>
      <c r="I1245" s="10"/>
      <c r="J1245" s="10"/>
      <c r="K1245" s="10"/>
      <c r="L1245" s="10"/>
      <c r="M1245" s="10"/>
      <c r="N1245" s="10"/>
      <c r="O1245" s="10"/>
      <c r="P1245" s="10"/>
      <c r="Q1245" s="10"/>
      <c r="R1245" s="10"/>
    </row>
    <row r="1246" spans="1:18" ht="33">
      <c r="A1246" s="685"/>
      <c r="B1246" s="9"/>
      <c r="C1246" s="9"/>
      <c r="D1246" s="9"/>
      <c r="E1246" s="9"/>
      <c r="F1246" s="10"/>
      <c r="G1246" s="13"/>
      <c r="H1246" s="10"/>
      <c r="I1246" s="10"/>
      <c r="J1246" s="10"/>
      <c r="K1246" s="10"/>
      <c r="L1246" s="10"/>
      <c r="M1246" s="10"/>
      <c r="N1246" s="10"/>
      <c r="O1246" s="10"/>
      <c r="P1246" s="10"/>
      <c r="Q1246" s="10"/>
      <c r="R1246" s="10"/>
    </row>
    <row r="1247" spans="1:18" ht="33">
      <c r="A1247" s="685"/>
      <c r="B1247" s="9"/>
      <c r="C1247" s="9"/>
      <c r="D1247" s="9"/>
      <c r="E1247" s="9"/>
      <c r="F1247" s="10"/>
      <c r="G1247" s="13"/>
      <c r="H1247" s="10"/>
      <c r="I1247" s="10"/>
      <c r="J1247" s="10"/>
      <c r="K1247" s="10"/>
      <c r="L1247" s="10"/>
      <c r="M1247" s="10"/>
      <c r="N1247" s="10"/>
      <c r="O1247" s="10"/>
      <c r="P1247" s="10"/>
      <c r="Q1247" s="10"/>
      <c r="R1247" s="10"/>
    </row>
    <row r="1248" spans="1:18" ht="33">
      <c r="A1248" s="685"/>
      <c r="B1248" s="9"/>
      <c r="C1248" s="9"/>
      <c r="D1248" s="9"/>
      <c r="E1248" s="9"/>
      <c r="F1248" s="10"/>
      <c r="G1248" s="13"/>
      <c r="H1248" s="10"/>
      <c r="I1248" s="10"/>
      <c r="J1248" s="10"/>
      <c r="K1248" s="10"/>
      <c r="L1248" s="10"/>
      <c r="M1248" s="10"/>
      <c r="N1248" s="10"/>
      <c r="O1248" s="10"/>
      <c r="P1248" s="10"/>
      <c r="Q1248" s="10"/>
      <c r="R1248" s="10"/>
    </row>
    <row r="1249" spans="1:18" ht="33">
      <c r="A1249" s="685"/>
      <c r="B1249" s="9"/>
      <c r="C1249" s="9"/>
      <c r="D1249" s="9"/>
      <c r="E1249" s="9"/>
      <c r="F1249" s="10"/>
      <c r="G1249" s="13"/>
      <c r="H1249" s="10"/>
      <c r="I1249" s="10"/>
      <c r="J1249" s="10"/>
      <c r="K1249" s="10"/>
      <c r="L1249" s="10"/>
      <c r="M1249" s="10"/>
      <c r="N1249" s="10"/>
      <c r="O1249" s="10"/>
      <c r="P1249" s="10"/>
      <c r="Q1249" s="10"/>
      <c r="R1249" s="10"/>
    </row>
    <row r="1250" spans="1:18" ht="33">
      <c r="A1250" s="685"/>
      <c r="B1250" s="9"/>
      <c r="C1250" s="9"/>
      <c r="D1250" s="9"/>
      <c r="E1250" s="9"/>
      <c r="F1250" s="10"/>
      <c r="G1250" s="13"/>
      <c r="H1250" s="10"/>
      <c r="I1250" s="10"/>
      <c r="J1250" s="10"/>
      <c r="K1250" s="10"/>
      <c r="L1250" s="10"/>
      <c r="M1250" s="10"/>
      <c r="N1250" s="10"/>
      <c r="O1250" s="10"/>
      <c r="P1250" s="10"/>
      <c r="Q1250" s="10"/>
      <c r="R1250" s="10"/>
    </row>
    <row r="1251" spans="1:18" ht="33">
      <c r="A1251" s="685"/>
      <c r="B1251" s="9"/>
      <c r="C1251" s="9"/>
      <c r="D1251" s="9"/>
      <c r="E1251" s="9"/>
      <c r="F1251" s="10"/>
      <c r="G1251" s="13"/>
      <c r="H1251" s="10"/>
      <c r="I1251" s="10"/>
      <c r="J1251" s="10"/>
      <c r="K1251" s="10"/>
      <c r="L1251" s="10"/>
      <c r="M1251" s="10"/>
      <c r="N1251" s="10"/>
      <c r="O1251" s="10"/>
      <c r="P1251" s="10"/>
      <c r="Q1251" s="10"/>
      <c r="R1251" s="10"/>
    </row>
    <row r="1252" spans="1:18" ht="33">
      <c r="A1252" s="685"/>
      <c r="B1252" s="9"/>
      <c r="C1252" s="9"/>
      <c r="D1252" s="9"/>
      <c r="E1252" s="9"/>
      <c r="F1252" s="10"/>
      <c r="G1252" s="13"/>
      <c r="H1252" s="10"/>
      <c r="I1252" s="10"/>
      <c r="J1252" s="10"/>
      <c r="K1252" s="10"/>
      <c r="L1252" s="10"/>
      <c r="M1252" s="10"/>
      <c r="N1252" s="10"/>
      <c r="O1252" s="10"/>
      <c r="P1252" s="10"/>
      <c r="Q1252" s="10"/>
      <c r="R1252" s="10"/>
    </row>
    <row r="1253" spans="1:18" ht="33">
      <c r="A1253" s="685"/>
      <c r="B1253" s="9"/>
      <c r="C1253" s="9"/>
      <c r="D1253" s="9"/>
      <c r="E1253" s="9"/>
      <c r="F1253" s="10"/>
      <c r="G1253" s="13"/>
      <c r="H1253" s="10"/>
      <c r="I1253" s="10"/>
      <c r="J1253" s="10"/>
      <c r="K1253" s="10"/>
      <c r="L1253" s="10"/>
      <c r="M1253" s="10"/>
      <c r="N1253" s="10"/>
      <c r="O1253" s="10"/>
      <c r="P1253" s="10"/>
      <c r="Q1253" s="10"/>
      <c r="R1253" s="10"/>
    </row>
    <row r="1254" spans="1:18" ht="33">
      <c r="A1254" s="685"/>
      <c r="B1254" s="9"/>
      <c r="C1254" s="9"/>
      <c r="D1254" s="9"/>
      <c r="E1254" s="9"/>
      <c r="F1254" s="10"/>
      <c r="G1254" s="13"/>
      <c r="H1254" s="10"/>
      <c r="I1254" s="10"/>
      <c r="J1254" s="10"/>
      <c r="K1254" s="10"/>
      <c r="L1254" s="10"/>
      <c r="M1254" s="10"/>
      <c r="N1254" s="10"/>
      <c r="O1254" s="10"/>
      <c r="P1254" s="10"/>
      <c r="Q1254" s="10"/>
      <c r="R1254" s="10"/>
    </row>
    <row r="1255" spans="1:18" ht="33">
      <c r="A1255" s="685"/>
      <c r="B1255" s="9"/>
      <c r="C1255" s="9"/>
      <c r="D1255" s="9"/>
      <c r="E1255" s="9"/>
      <c r="F1255" s="10"/>
      <c r="G1255" s="13"/>
      <c r="H1255" s="10"/>
      <c r="I1255" s="10"/>
      <c r="J1255" s="10"/>
      <c r="K1255" s="10"/>
      <c r="L1255" s="10"/>
      <c r="M1255" s="10"/>
      <c r="N1255" s="10"/>
      <c r="O1255" s="10"/>
      <c r="P1255" s="10"/>
      <c r="Q1255" s="10"/>
      <c r="R1255" s="10"/>
    </row>
    <row r="1256" spans="1:18" ht="33">
      <c r="A1256" s="685"/>
      <c r="B1256" s="9"/>
      <c r="C1256" s="9"/>
      <c r="D1256" s="9"/>
      <c r="E1256" s="9"/>
      <c r="F1256" s="10"/>
      <c r="G1256" s="13"/>
      <c r="H1256" s="10"/>
      <c r="I1256" s="10"/>
      <c r="J1256" s="10"/>
      <c r="K1256" s="10"/>
      <c r="L1256" s="10"/>
      <c r="M1256" s="10"/>
      <c r="N1256" s="10"/>
      <c r="O1256" s="10"/>
      <c r="P1256" s="10"/>
      <c r="Q1256" s="10"/>
      <c r="R1256" s="10"/>
    </row>
    <row r="1257" spans="1:18" ht="33">
      <c r="A1257" s="685"/>
      <c r="B1257" s="9"/>
      <c r="C1257" s="9"/>
      <c r="D1257" s="9"/>
      <c r="E1257" s="9"/>
      <c r="F1257" s="10"/>
      <c r="G1257" s="13"/>
      <c r="H1257" s="10"/>
      <c r="I1257" s="10"/>
      <c r="J1257" s="10"/>
      <c r="K1257" s="10"/>
      <c r="L1257" s="10"/>
      <c r="M1257" s="10"/>
      <c r="N1257" s="10"/>
      <c r="O1257" s="10"/>
      <c r="P1257" s="10"/>
      <c r="Q1257" s="10"/>
      <c r="R1257" s="10"/>
    </row>
    <row r="1258" spans="1:18" ht="33">
      <c r="A1258" s="685"/>
      <c r="B1258" s="9"/>
      <c r="C1258" s="9"/>
      <c r="D1258" s="9"/>
      <c r="E1258" s="9"/>
      <c r="F1258" s="10"/>
      <c r="G1258" s="13"/>
      <c r="H1258" s="10"/>
      <c r="I1258" s="10"/>
      <c r="J1258" s="10"/>
      <c r="K1258" s="10"/>
      <c r="L1258" s="10"/>
      <c r="M1258" s="10"/>
      <c r="N1258" s="10"/>
      <c r="O1258" s="10"/>
      <c r="P1258" s="10"/>
      <c r="Q1258" s="10"/>
      <c r="R1258" s="10"/>
    </row>
    <row r="1259" spans="1:18" ht="33">
      <c r="A1259" s="685"/>
      <c r="B1259" s="9"/>
      <c r="C1259" s="9"/>
      <c r="D1259" s="9"/>
      <c r="E1259" s="9"/>
      <c r="F1259" s="10"/>
      <c r="G1259" s="13"/>
      <c r="H1259" s="10"/>
      <c r="I1259" s="10"/>
      <c r="J1259" s="10"/>
      <c r="K1259" s="10"/>
      <c r="L1259" s="10"/>
      <c r="M1259" s="10"/>
      <c r="N1259" s="10"/>
      <c r="O1259" s="10"/>
      <c r="P1259" s="10"/>
      <c r="Q1259" s="10"/>
      <c r="R1259" s="10"/>
    </row>
    <row r="1260" spans="1:18" ht="33">
      <c r="A1260" s="685"/>
      <c r="B1260" s="9"/>
      <c r="C1260" s="9"/>
      <c r="D1260" s="9"/>
      <c r="E1260" s="9"/>
      <c r="F1260" s="10"/>
      <c r="G1260" s="13"/>
      <c r="H1260" s="10"/>
      <c r="I1260" s="10"/>
      <c r="J1260" s="10"/>
      <c r="K1260" s="10"/>
      <c r="L1260" s="10"/>
      <c r="M1260" s="10"/>
      <c r="N1260" s="10"/>
      <c r="O1260" s="10"/>
      <c r="P1260" s="10"/>
      <c r="Q1260" s="10"/>
      <c r="R1260" s="10"/>
    </row>
    <row r="1261" spans="1:18" ht="33">
      <c r="A1261" s="685"/>
      <c r="B1261" s="9"/>
      <c r="C1261" s="9"/>
      <c r="D1261" s="9"/>
      <c r="E1261" s="9"/>
      <c r="F1261" s="10"/>
      <c r="G1261" s="13"/>
      <c r="H1261" s="10"/>
      <c r="I1261" s="10"/>
      <c r="J1261" s="10"/>
      <c r="K1261" s="10"/>
      <c r="L1261" s="10"/>
      <c r="M1261" s="10"/>
      <c r="N1261" s="10"/>
      <c r="O1261" s="10"/>
      <c r="P1261" s="10"/>
      <c r="Q1261" s="10"/>
      <c r="R1261" s="10"/>
    </row>
    <row r="1262" spans="1:18" ht="33">
      <c r="A1262" s="685"/>
      <c r="B1262" s="9"/>
      <c r="C1262" s="9"/>
      <c r="D1262" s="9"/>
      <c r="E1262" s="9"/>
      <c r="F1262" s="10"/>
      <c r="G1262" s="13"/>
      <c r="H1262" s="10"/>
      <c r="I1262" s="10"/>
      <c r="J1262" s="10"/>
      <c r="K1262" s="10"/>
      <c r="L1262" s="10"/>
      <c r="M1262" s="10"/>
      <c r="N1262" s="10"/>
      <c r="O1262" s="10"/>
      <c r="P1262" s="10"/>
      <c r="Q1262" s="10"/>
      <c r="R1262" s="10"/>
    </row>
    <row r="1263" spans="1:18" ht="33">
      <c r="A1263" s="685"/>
      <c r="B1263" s="9"/>
      <c r="C1263" s="9"/>
      <c r="D1263" s="9"/>
      <c r="E1263" s="9"/>
      <c r="F1263" s="10"/>
      <c r="G1263" s="13"/>
      <c r="H1263" s="10"/>
      <c r="I1263" s="10"/>
      <c r="J1263" s="10"/>
      <c r="K1263" s="10"/>
      <c r="L1263" s="10"/>
      <c r="M1263" s="10"/>
      <c r="N1263" s="10"/>
      <c r="O1263" s="10"/>
      <c r="P1263" s="10"/>
      <c r="Q1263" s="10"/>
      <c r="R1263" s="10"/>
    </row>
    <row r="1264" spans="1:18" ht="33">
      <c r="A1264" s="685"/>
      <c r="B1264" s="9"/>
      <c r="C1264" s="9"/>
      <c r="D1264" s="9"/>
      <c r="E1264" s="9"/>
      <c r="F1264" s="10"/>
      <c r="G1264" s="13"/>
      <c r="H1264" s="10"/>
      <c r="I1264" s="10"/>
      <c r="J1264" s="10"/>
      <c r="K1264" s="10"/>
      <c r="L1264" s="10"/>
      <c r="M1264" s="10"/>
      <c r="N1264" s="10"/>
      <c r="O1264" s="10"/>
      <c r="P1264" s="10"/>
      <c r="Q1264" s="10"/>
      <c r="R1264" s="10"/>
    </row>
    <row r="1265" spans="1:18" ht="33">
      <c r="A1265" s="685"/>
      <c r="B1265" s="9"/>
      <c r="C1265" s="9"/>
      <c r="D1265" s="9"/>
      <c r="E1265" s="9"/>
      <c r="F1265" s="10"/>
      <c r="G1265" s="13"/>
      <c r="H1265" s="10"/>
      <c r="I1265" s="10"/>
      <c r="J1265" s="10"/>
      <c r="K1265" s="10"/>
      <c r="L1265" s="10"/>
      <c r="M1265" s="10"/>
      <c r="N1265" s="10"/>
      <c r="O1265" s="10"/>
      <c r="P1265" s="10"/>
      <c r="Q1265" s="10"/>
      <c r="R1265" s="10"/>
    </row>
    <row r="1266" spans="1:18" ht="33">
      <c r="A1266" s="685"/>
      <c r="B1266" s="9"/>
      <c r="C1266" s="9"/>
      <c r="D1266" s="9"/>
      <c r="E1266" s="9"/>
      <c r="F1266" s="10"/>
      <c r="G1266" s="13"/>
      <c r="H1266" s="10"/>
      <c r="I1266" s="10"/>
      <c r="J1266" s="10"/>
      <c r="K1266" s="10"/>
      <c r="L1266" s="10"/>
      <c r="M1266" s="10"/>
      <c r="N1266" s="10"/>
      <c r="O1266" s="10"/>
      <c r="P1266" s="10"/>
      <c r="Q1266" s="10"/>
      <c r="R1266" s="10"/>
    </row>
    <row r="1267" spans="1:18" ht="33">
      <c r="A1267" s="685"/>
      <c r="B1267" s="9"/>
      <c r="C1267" s="9"/>
      <c r="D1267" s="9"/>
      <c r="E1267" s="9"/>
      <c r="F1267" s="10"/>
      <c r="G1267" s="13"/>
      <c r="H1267" s="10"/>
      <c r="I1267" s="10"/>
      <c r="J1267" s="10"/>
      <c r="K1267" s="10"/>
      <c r="L1267" s="10"/>
      <c r="M1267" s="10"/>
      <c r="N1267" s="10"/>
      <c r="O1267" s="10"/>
      <c r="P1267" s="10"/>
      <c r="Q1267" s="10"/>
      <c r="R1267" s="10"/>
    </row>
    <row r="1268" spans="1:18" ht="33">
      <c r="A1268" s="685"/>
      <c r="B1268" s="9"/>
      <c r="C1268" s="9"/>
      <c r="D1268" s="9"/>
      <c r="E1268" s="9"/>
      <c r="F1268" s="10"/>
      <c r="G1268" s="13"/>
      <c r="H1268" s="10"/>
      <c r="I1268" s="10"/>
      <c r="J1268" s="10"/>
      <c r="K1268" s="10"/>
      <c r="L1268" s="10"/>
      <c r="M1268" s="10"/>
      <c r="N1268" s="10"/>
      <c r="O1268" s="10"/>
      <c r="P1268" s="10"/>
      <c r="Q1268" s="10"/>
      <c r="R1268" s="10"/>
    </row>
    <row r="1269" spans="1:18" ht="33">
      <c r="A1269" s="685"/>
      <c r="B1269" s="9"/>
      <c r="C1269" s="9"/>
      <c r="D1269" s="9"/>
      <c r="E1269" s="9"/>
      <c r="F1269" s="10"/>
      <c r="G1269" s="13"/>
      <c r="H1269" s="10"/>
      <c r="I1269" s="10"/>
      <c r="J1269" s="10"/>
      <c r="K1269" s="10"/>
      <c r="L1269" s="10"/>
      <c r="M1269" s="10"/>
      <c r="N1269" s="10"/>
      <c r="O1269" s="10"/>
      <c r="P1269" s="10"/>
      <c r="Q1269" s="10"/>
      <c r="R1269" s="10"/>
    </row>
    <row r="1270" spans="1:18" ht="33">
      <c r="A1270" s="685"/>
      <c r="B1270" s="9"/>
      <c r="C1270" s="9"/>
      <c r="D1270" s="9"/>
      <c r="E1270" s="9"/>
      <c r="F1270" s="10"/>
      <c r="G1270" s="13"/>
      <c r="H1270" s="10"/>
      <c r="I1270" s="10"/>
      <c r="J1270" s="10"/>
      <c r="K1270" s="10"/>
      <c r="L1270" s="10"/>
      <c r="M1270" s="10"/>
      <c r="N1270" s="10"/>
      <c r="O1270" s="10"/>
      <c r="P1270" s="10"/>
      <c r="Q1270" s="10"/>
      <c r="R1270" s="10"/>
    </row>
    <row r="1271" spans="1:18" ht="33">
      <c r="A1271" s="685"/>
      <c r="B1271" s="9"/>
      <c r="C1271" s="9"/>
      <c r="D1271" s="9"/>
      <c r="E1271" s="9"/>
      <c r="F1271" s="10"/>
      <c r="G1271" s="13"/>
      <c r="H1271" s="10"/>
      <c r="I1271" s="10"/>
      <c r="J1271" s="10"/>
      <c r="K1271" s="10"/>
      <c r="L1271" s="10"/>
      <c r="M1271" s="10"/>
      <c r="N1271" s="10"/>
      <c r="O1271" s="10"/>
      <c r="P1271" s="10"/>
      <c r="Q1271" s="10"/>
      <c r="R1271" s="10"/>
    </row>
    <row r="1272" spans="1:18" ht="33">
      <c r="A1272" s="685"/>
      <c r="B1272" s="9"/>
      <c r="C1272" s="9"/>
      <c r="D1272" s="9"/>
      <c r="E1272" s="9"/>
      <c r="F1272" s="10"/>
      <c r="G1272" s="13"/>
      <c r="H1272" s="10"/>
      <c r="I1272" s="10"/>
      <c r="J1272" s="10"/>
      <c r="K1272" s="10"/>
      <c r="L1272" s="10"/>
      <c r="M1272" s="10"/>
      <c r="N1272" s="10"/>
      <c r="O1272" s="10"/>
      <c r="P1272" s="10"/>
      <c r="Q1272" s="10"/>
      <c r="R1272" s="10"/>
    </row>
    <row r="1273" spans="1:18" ht="33">
      <c r="A1273" s="685"/>
      <c r="B1273" s="9"/>
      <c r="C1273" s="9"/>
      <c r="D1273" s="9"/>
      <c r="E1273" s="9"/>
      <c r="F1273" s="10"/>
      <c r="G1273" s="13"/>
      <c r="H1273" s="10"/>
      <c r="I1273" s="10"/>
      <c r="J1273" s="10"/>
      <c r="K1273" s="10"/>
      <c r="L1273" s="10"/>
      <c r="M1273" s="10"/>
      <c r="N1273" s="10"/>
      <c r="O1273" s="10"/>
      <c r="P1273" s="10"/>
      <c r="Q1273" s="10"/>
      <c r="R1273" s="10"/>
    </row>
    <row r="1274" spans="1:18" ht="33">
      <c r="A1274" s="685"/>
      <c r="B1274" s="9"/>
      <c r="C1274" s="9"/>
      <c r="D1274" s="9"/>
      <c r="E1274" s="9"/>
      <c r="F1274" s="10"/>
      <c r="G1274" s="13"/>
      <c r="H1274" s="10"/>
      <c r="I1274" s="10"/>
      <c r="J1274" s="10"/>
      <c r="K1274" s="10"/>
      <c r="L1274" s="10"/>
      <c r="M1274" s="10"/>
      <c r="N1274" s="10"/>
      <c r="O1274" s="10"/>
      <c r="P1274" s="10"/>
      <c r="Q1274" s="10"/>
      <c r="R1274" s="10"/>
    </row>
    <row r="1275" spans="1:18" ht="33">
      <c r="A1275" s="685"/>
      <c r="B1275" s="9"/>
      <c r="C1275" s="9"/>
      <c r="D1275" s="9"/>
      <c r="E1275" s="9"/>
      <c r="F1275" s="10"/>
      <c r="G1275" s="13"/>
      <c r="H1275" s="10"/>
      <c r="I1275" s="10"/>
      <c r="J1275" s="10"/>
      <c r="K1275" s="10"/>
      <c r="L1275" s="10"/>
      <c r="M1275" s="10"/>
      <c r="N1275" s="10"/>
      <c r="O1275" s="10"/>
      <c r="P1275" s="10"/>
      <c r="Q1275" s="10"/>
      <c r="R1275" s="10"/>
    </row>
    <row r="1276" spans="1:18" ht="33">
      <c r="A1276" s="685"/>
      <c r="B1276" s="9"/>
      <c r="C1276" s="9"/>
      <c r="D1276" s="9"/>
      <c r="E1276" s="9"/>
      <c r="F1276" s="10"/>
      <c r="G1276" s="13"/>
      <c r="H1276" s="10"/>
      <c r="I1276" s="10"/>
      <c r="J1276" s="10"/>
      <c r="K1276" s="10"/>
      <c r="L1276" s="10"/>
      <c r="M1276" s="10"/>
      <c r="N1276" s="10"/>
      <c r="O1276" s="10"/>
      <c r="P1276" s="10"/>
      <c r="Q1276" s="10"/>
      <c r="R1276" s="10"/>
    </row>
    <row r="1277" spans="1:18" ht="33">
      <c r="A1277" s="685"/>
      <c r="B1277" s="9"/>
      <c r="C1277" s="9"/>
      <c r="D1277" s="9"/>
      <c r="E1277" s="9"/>
      <c r="F1277" s="10"/>
      <c r="G1277" s="13"/>
      <c r="H1277" s="10"/>
      <c r="I1277" s="10"/>
      <c r="J1277" s="10"/>
      <c r="K1277" s="10"/>
      <c r="L1277" s="10"/>
      <c r="M1277" s="10"/>
      <c r="N1277" s="10"/>
      <c r="O1277" s="10"/>
      <c r="P1277" s="10"/>
      <c r="Q1277" s="10"/>
      <c r="R1277" s="10"/>
    </row>
    <row r="1278" spans="1:18" ht="33">
      <c r="A1278" s="685"/>
      <c r="B1278" s="9"/>
      <c r="C1278" s="9"/>
      <c r="D1278" s="9"/>
      <c r="E1278" s="9"/>
      <c r="F1278" s="10"/>
      <c r="G1278" s="13"/>
      <c r="H1278" s="10"/>
      <c r="I1278" s="10"/>
      <c r="J1278" s="10"/>
      <c r="K1278" s="10"/>
      <c r="L1278" s="10"/>
      <c r="M1278" s="10"/>
      <c r="N1278" s="10"/>
      <c r="O1278" s="10"/>
      <c r="P1278" s="10"/>
      <c r="Q1278" s="10"/>
      <c r="R1278" s="10"/>
    </row>
    <row r="1279" spans="1:18" ht="33">
      <c r="A1279" s="685"/>
      <c r="B1279" s="9"/>
      <c r="C1279" s="9"/>
      <c r="D1279" s="9"/>
      <c r="E1279" s="9"/>
      <c r="F1279" s="10"/>
      <c r="G1279" s="13"/>
      <c r="H1279" s="10"/>
      <c r="I1279" s="10"/>
      <c r="J1279" s="10"/>
      <c r="K1279" s="10"/>
      <c r="L1279" s="10"/>
      <c r="M1279" s="10"/>
      <c r="N1279" s="10"/>
      <c r="O1279" s="10"/>
      <c r="P1279" s="10"/>
      <c r="Q1279" s="10"/>
      <c r="R1279" s="10"/>
    </row>
    <row r="1280" spans="1:18" ht="33">
      <c r="A1280" s="685"/>
      <c r="B1280" s="9"/>
      <c r="C1280" s="9"/>
      <c r="D1280" s="9"/>
      <c r="E1280" s="9"/>
      <c r="F1280" s="10"/>
      <c r="G1280" s="13"/>
      <c r="H1280" s="10"/>
      <c r="I1280" s="10"/>
      <c r="J1280" s="10"/>
      <c r="K1280" s="10"/>
      <c r="L1280" s="10"/>
      <c r="M1280" s="10"/>
      <c r="N1280" s="10"/>
      <c r="O1280" s="10"/>
      <c r="P1280" s="10"/>
      <c r="Q1280" s="10"/>
      <c r="R1280" s="10"/>
    </row>
    <row r="1281" spans="1:18" ht="33">
      <c r="A1281" s="685"/>
      <c r="B1281" s="9"/>
      <c r="C1281" s="9"/>
      <c r="D1281" s="9"/>
      <c r="E1281" s="9"/>
      <c r="F1281" s="10"/>
      <c r="G1281" s="13"/>
      <c r="H1281" s="10"/>
      <c r="I1281" s="10"/>
      <c r="J1281" s="10"/>
      <c r="K1281" s="10"/>
      <c r="L1281" s="10"/>
      <c r="M1281" s="10"/>
      <c r="N1281" s="10"/>
      <c r="O1281" s="10"/>
      <c r="P1281" s="10"/>
      <c r="Q1281" s="10"/>
      <c r="R1281" s="10"/>
    </row>
    <row r="1282" spans="1:18" ht="33">
      <c r="A1282" s="685"/>
      <c r="B1282" s="9"/>
      <c r="C1282" s="9"/>
      <c r="D1282" s="9"/>
      <c r="E1282" s="9"/>
      <c r="F1282" s="10"/>
      <c r="G1282" s="13"/>
      <c r="H1282" s="10"/>
      <c r="I1282" s="10"/>
      <c r="J1282" s="10"/>
      <c r="K1282" s="10"/>
      <c r="L1282" s="10"/>
      <c r="M1282" s="10"/>
      <c r="N1282" s="10"/>
      <c r="O1282" s="10"/>
      <c r="P1282" s="10"/>
      <c r="Q1282" s="10"/>
      <c r="R1282" s="10"/>
    </row>
    <row r="1283" spans="1:18" ht="33">
      <c r="A1283" s="685"/>
      <c r="B1283" s="9"/>
      <c r="C1283" s="9"/>
      <c r="D1283" s="9"/>
      <c r="E1283" s="9"/>
      <c r="F1283" s="10"/>
      <c r="G1283" s="13"/>
      <c r="H1283" s="10"/>
      <c r="I1283" s="10"/>
      <c r="J1283" s="10"/>
      <c r="K1283" s="10"/>
      <c r="L1283" s="10"/>
      <c r="M1283" s="10"/>
      <c r="N1283" s="10"/>
      <c r="O1283" s="10"/>
      <c r="P1283" s="10"/>
      <c r="Q1283" s="10"/>
      <c r="R1283" s="10"/>
    </row>
    <row r="1284" spans="1:18" ht="33">
      <c r="A1284" s="685"/>
      <c r="B1284" s="9"/>
      <c r="C1284" s="9"/>
      <c r="D1284" s="9"/>
      <c r="E1284" s="9"/>
      <c r="F1284" s="10"/>
      <c r="G1284" s="13"/>
      <c r="H1284" s="10"/>
      <c r="I1284" s="10"/>
      <c r="J1284" s="10"/>
      <c r="K1284" s="10"/>
      <c r="L1284" s="10"/>
      <c r="M1284" s="10"/>
      <c r="N1284" s="10"/>
      <c r="O1284" s="10"/>
      <c r="P1284" s="10"/>
      <c r="Q1284" s="10"/>
      <c r="R1284" s="10"/>
    </row>
    <row r="1285" spans="1:18" ht="33">
      <c r="A1285" s="685"/>
      <c r="B1285" s="9"/>
      <c r="C1285" s="9"/>
      <c r="D1285" s="9"/>
      <c r="E1285" s="9"/>
      <c r="F1285" s="10"/>
      <c r="G1285" s="13"/>
      <c r="H1285" s="10"/>
      <c r="I1285" s="10"/>
      <c r="J1285" s="10"/>
      <c r="K1285" s="10"/>
      <c r="L1285" s="10"/>
      <c r="M1285" s="10"/>
      <c r="N1285" s="10"/>
      <c r="O1285" s="10"/>
      <c r="P1285" s="10"/>
      <c r="Q1285" s="10"/>
      <c r="R1285" s="10"/>
    </row>
    <row r="1286" spans="1:18" ht="33">
      <c r="A1286" s="685"/>
      <c r="B1286" s="9"/>
      <c r="C1286" s="9"/>
      <c r="D1286" s="9"/>
      <c r="E1286" s="9"/>
      <c r="F1286" s="10"/>
      <c r="G1286" s="13"/>
      <c r="H1286" s="10"/>
      <c r="I1286" s="10"/>
      <c r="J1286" s="10"/>
      <c r="K1286" s="10"/>
      <c r="L1286" s="10"/>
      <c r="M1286" s="10"/>
      <c r="N1286" s="10"/>
      <c r="O1286" s="10"/>
      <c r="P1286" s="10"/>
      <c r="Q1286" s="10"/>
      <c r="R1286" s="10"/>
    </row>
    <row r="1287" spans="1:18" ht="33">
      <c r="A1287" s="685"/>
      <c r="B1287" s="9"/>
      <c r="C1287" s="9"/>
      <c r="D1287" s="9"/>
      <c r="E1287" s="9"/>
      <c r="F1287" s="10"/>
      <c r="G1287" s="13"/>
      <c r="H1287" s="10"/>
      <c r="I1287" s="10"/>
      <c r="J1287" s="10"/>
      <c r="K1287" s="10"/>
      <c r="L1287" s="10"/>
      <c r="M1287" s="10"/>
      <c r="N1287" s="10"/>
      <c r="O1287" s="10"/>
      <c r="P1287" s="10"/>
      <c r="Q1287" s="10"/>
      <c r="R1287" s="10"/>
    </row>
    <row r="1288" spans="1:18" ht="33">
      <c r="A1288" s="685"/>
      <c r="B1288" s="9"/>
      <c r="C1288" s="9"/>
      <c r="D1288" s="9"/>
      <c r="E1288" s="9"/>
      <c r="F1288" s="10"/>
      <c r="G1288" s="13"/>
      <c r="H1288" s="10"/>
      <c r="I1288" s="10"/>
      <c r="J1288" s="10"/>
      <c r="K1288" s="10"/>
      <c r="L1288" s="10"/>
      <c r="M1288" s="10"/>
      <c r="N1288" s="10"/>
      <c r="O1288" s="10"/>
      <c r="P1288" s="10"/>
      <c r="Q1288" s="10"/>
      <c r="R1288" s="10"/>
    </row>
    <row r="1289" spans="1:18" ht="33">
      <c r="A1289" s="685"/>
      <c r="B1289" s="9"/>
      <c r="C1289" s="9"/>
      <c r="D1289" s="9"/>
      <c r="E1289" s="9"/>
      <c r="F1289" s="10"/>
      <c r="G1289" s="13"/>
      <c r="H1289" s="10"/>
      <c r="I1289" s="10"/>
      <c r="J1289" s="10"/>
      <c r="K1289" s="10"/>
      <c r="L1289" s="10"/>
      <c r="M1289" s="10"/>
      <c r="N1289" s="10"/>
      <c r="O1289" s="10"/>
      <c r="P1289" s="10"/>
      <c r="Q1289" s="10"/>
      <c r="R1289" s="10"/>
    </row>
  </sheetData>
  <mergeCells count="957">
    <mergeCell ref="A868:Q868"/>
    <mergeCell ref="A869:F869"/>
    <mergeCell ref="A870:F870"/>
    <mergeCell ref="A871:F871"/>
    <mergeCell ref="A872:F872"/>
    <mergeCell ref="A873:F873"/>
    <mergeCell ref="A874:F874"/>
    <mergeCell ref="A859:F859"/>
    <mergeCell ref="A860:F860"/>
    <mergeCell ref="A861:Q861"/>
    <mergeCell ref="A862:E862"/>
    <mergeCell ref="A863:E863"/>
    <mergeCell ref="A864:E864"/>
    <mergeCell ref="A865:E865"/>
    <mergeCell ref="A866:E866"/>
    <mergeCell ref="A867:E867"/>
    <mergeCell ref="A850:E850"/>
    <mergeCell ref="A851:E851"/>
    <mergeCell ref="A852:E852"/>
    <mergeCell ref="A853:E853"/>
    <mergeCell ref="A854:E854"/>
    <mergeCell ref="A855:Q855"/>
    <mergeCell ref="A856:F856"/>
    <mergeCell ref="A857:F857"/>
    <mergeCell ref="A858:F858"/>
    <mergeCell ref="A833:E833"/>
    <mergeCell ref="A834:Q834"/>
    <mergeCell ref="A835:F835"/>
    <mergeCell ref="A836:F836"/>
    <mergeCell ref="A837:F837"/>
    <mergeCell ref="A838:F838"/>
    <mergeCell ref="A839:F839"/>
    <mergeCell ref="A841:Q841"/>
    <mergeCell ref="A842:A849"/>
    <mergeCell ref="D842:D849"/>
    <mergeCell ref="E842:E849"/>
    <mergeCell ref="F845:F849"/>
    <mergeCell ref="H845:Q849"/>
    <mergeCell ref="A822:A828"/>
    <mergeCell ref="C822:C828"/>
    <mergeCell ref="E822:E828"/>
    <mergeCell ref="F825:F828"/>
    <mergeCell ref="H825:Q828"/>
    <mergeCell ref="A829:E829"/>
    <mergeCell ref="A830:E830"/>
    <mergeCell ref="A831:E831"/>
    <mergeCell ref="A832:E832"/>
    <mergeCell ref="K814:K815"/>
    <mergeCell ref="L814:L815"/>
    <mergeCell ref="M814:M815"/>
    <mergeCell ref="N814:N815"/>
    <mergeCell ref="O814:O815"/>
    <mergeCell ref="P814:P815"/>
    <mergeCell ref="Q814:Q815"/>
    <mergeCell ref="R814:R815"/>
    <mergeCell ref="F816:F818"/>
    <mergeCell ref="H816:Q818"/>
    <mergeCell ref="R804:R805"/>
    <mergeCell ref="F807:F810"/>
    <mergeCell ref="H807:Q810"/>
    <mergeCell ref="A811:A818"/>
    <mergeCell ref="C811:C818"/>
    <mergeCell ref="E811:E818"/>
    <mergeCell ref="D812:D813"/>
    <mergeCell ref="F812:F813"/>
    <mergeCell ref="H812:H813"/>
    <mergeCell ref="I812:I813"/>
    <mergeCell ref="J812:J813"/>
    <mergeCell ref="K812:K813"/>
    <mergeCell ref="L812:L813"/>
    <mergeCell ref="M812:M813"/>
    <mergeCell ref="N812:N813"/>
    <mergeCell ref="O812:O813"/>
    <mergeCell ref="P812:P813"/>
    <mergeCell ref="Q812:Q813"/>
    <mergeCell ref="R812:R813"/>
    <mergeCell ref="D814:D815"/>
    <mergeCell ref="F814:F815"/>
    <mergeCell ref="H814:H815"/>
    <mergeCell ref="I814:I815"/>
    <mergeCell ref="J814:J815"/>
    <mergeCell ref="A802:Q802"/>
    <mergeCell ref="A803:A810"/>
    <mergeCell ref="C803:C810"/>
    <mergeCell ref="E803:E810"/>
    <mergeCell ref="D804:D805"/>
    <mergeCell ref="F804:F805"/>
    <mergeCell ref="H804:H805"/>
    <mergeCell ref="I804:I805"/>
    <mergeCell ref="J804:J805"/>
    <mergeCell ref="K804:K805"/>
    <mergeCell ref="L804:L805"/>
    <mergeCell ref="M804:M805"/>
    <mergeCell ref="N804:N805"/>
    <mergeCell ref="O804:O805"/>
    <mergeCell ref="P804:P805"/>
    <mergeCell ref="Q804:Q805"/>
    <mergeCell ref="A793:E793"/>
    <mergeCell ref="A794:E794"/>
    <mergeCell ref="A795:Q795"/>
    <mergeCell ref="A796:F796"/>
    <mergeCell ref="A797:F797"/>
    <mergeCell ref="A798:F798"/>
    <mergeCell ref="A799:F799"/>
    <mergeCell ref="A800:F800"/>
    <mergeCell ref="A801:Q801"/>
    <mergeCell ref="A781:A789"/>
    <mergeCell ref="C781:C789"/>
    <mergeCell ref="E781:E789"/>
    <mergeCell ref="D784:D789"/>
    <mergeCell ref="F784:F789"/>
    <mergeCell ref="H784:Q789"/>
    <mergeCell ref="A790:E790"/>
    <mergeCell ref="A791:E791"/>
    <mergeCell ref="A792:E792"/>
    <mergeCell ref="A768:F768"/>
    <mergeCell ref="A769:Q769"/>
    <mergeCell ref="A770:Q770"/>
    <mergeCell ref="A771:A780"/>
    <mergeCell ref="C771:C780"/>
    <mergeCell ref="E771:E780"/>
    <mergeCell ref="D774:D775"/>
    <mergeCell ref="F774:F780"/>
    <mergeCell ref="H774:Q780"/>
    <mergeCell ref="D777:D778"/>
    <mergeCell ref="A759:E759"/>
    <mergeCell ref="A760:E760"/>
    <mergeCell ref="A761:E761"/>
    <mergeCell ref="A762:E762"/>
    <mergeCell ref="A763:Q763"/>
    <mergeCell ref="A764:F764"/>
    <mergeCell ref="A765:F765"/>
    <mergeCell ref="A766:F766"/>
    <mergeCell ref="A767:F767"/>
    <mergeCell ref="A750:Q750"/>
    <mergeCell ref="A751:F751"/>
    <mergeCell ref="A752:F752"/>
    <mergeCell ref="A753:F753"/>
    <mergeCell ref="A754:F754"/>
    <mergeCell ref="A755:F755"/>
    <mergeCell ref="A756:Q756"/>
    <mergeCell ref="A757:Q757"/>
    <mergeCell ref="A758:E758"/>
    <mergeCell ref="A741:A744"/>
    <mergeCell ref="C741:C744"/>
    <mergeCell ref="E741:E744"/>
    <mergeCell ref="H744:Q744"/>
    <mergeCell ref="A745:E745"/>
    <mergeCell ref="A746:E746"/>
    <mergeCell ref="A747:E747"/>
    <mergeCell ref="A748:E748"/>
    <mergeCell ref="A749:E749"/>
    <mergeCell ref="A732:E732"/>
    <mergeCell ref="A733:Q733"/>
    <mergeCell ref="A734:F734"/>
    <mergeCell ref="A735:F735"/>
    <mergeCell ref="A736:F736"/>
    <mergeCell ref="A737:F737"/>
    <mergeCell ref="A738:F738"/>
    <mergeCell ref="A739:Q739"/>
    <mergeCell ref="A740:Q740"/>
    <mergeCell ref="A723:A727"/>
    <mergeCell ref="C723:C727"/>
    <mergeCell ref="E723:E727"/>
    <mergeCell ref="F726:F727"/>
    <mergeCell ref="H726:Q727"/>
    <mergeCell ref="A728:E728"/>
    <mergeCell ref="A729:E729"/>
    <mergeCell ref="A730:E730"/>
    <mergeCell ref="A731:E731"/>
    <mergeCell ref="A711:A714"/>
    <mergeCell ref="C711:C714"/>
    <mergeCell ref="E711:E714"/>
    <mergeCell ref="H714:Q714"/>
    <mergeCell ref="A715:A718"/>
    <mergeCell ref="C715:C718"/>
    <mergeCell ref="E715:E718"/>
    <mergeCell ref="H718:Q718"/>
    <mergeCell ref="A719:A722"/>
    <mergeCell ref="C719:C722"/>
    <mergeCell ref="E719:E722"/>
    <mergeCell ref="A700:F700"/>
    <mergeCell ref="A701:F701"/>
    <mergeCell ref="A702:F702"/>
    <mergeCell ref="A703:F703"/>
    <mergeCell ref="A704:F704"/>
    <mergeCell ref="A705:Q705"/>
    <mergeCell ref="A706:Q706"/>
    <mergeCell ref="A707:A710"/>
    <mergeCell ref="C707:C710"/>
    <mergeCell ref="E707:E710"/>
    <mergeCell ref="H710:Q710"/>
    <mergeCell ref="A690:A693"/>
    <mergeCell ref="C690:C693"/>
    <mergeCell ref="E690:E693"/>
    <mergeCell ref="H693:Q693"/>
    <mergeCell ref="A694:E694"/>
    <mergeCell ref="A695:E695"/>
    <mergeCell ref="A696:E696"/>
    <mergeCell ref="A697:E697"/>
    <mergeCell ref="A698:E698"/>
    <mergeCell ref="A678:F678"/>
    <mergeCell ref="A679:F679"/>
    <mergeCell ref="A680:Q680"/>
    <mergeCell ref="A681:Q681"/>
    <mergeCell ref="A682:A685"/>
    <mergeCell ref="C682:C685"/>
    <mergeCell ref="E682:E685"/>
    <mergeCell ref="H685:Q685"/>
    <mergeCell ref="A686:A689"/>
    <mergeCell ref="C686:C689"/>
    <mergeCell ref="E686:E689"/>
    <mergeCell ref="H689:Q689"/>
    <mergeCell ref="A669:E669"/>
    <mergeCell ref="A670:E670"/>
    <mergeCell ref="A671:E671"/>
    <mergeCell ref="A672:E672"/>
    <mergeCell ref="A673:E673"/>
    <mergeCell ref="A674:Q674"/>
    <mergeCell ref="A675:F675"/>
    <mergeCell ref="A676:F676"/>
    <mergeCell ref="A677:F677"/>
    <mergeCell ref="A657:A660"/>
    <mergeCell ref="C657:C660"/>
    <mergeCell ref="E657:E660"/>
    <mergeCell ref="H660:Q660"/>
    <mergeCell ref="A661:A664"/>
    <mergeCell ref="C661:C664"/>
    <mergeCell ref="E661:E664"/>
    <mergeCell ref="H664:Q664"/>
    <mergeCell ref="A665:A668"/>
    <mergeCell ref="C665:C668"/>
    <mergeCell ref="E665:E668"/>
    <mergeCell ref="H668:Q668"/>
    <mergeCell ref="A643:A647"/>
    <mergeCell ref="C643:C647"/>
    <mergeCell ref="E643:E647"/>
    <mergeCell ref="A648:A651"/>
    <mergeCell ref="C648:C651"/>
    <mergeCell ref="E648:E651"/>
    <mergeCell ref="H651:Q651"/>
    <mergeCell ref="A653:A656"/>
    <mergeCell ref="C653:C656"/>
    <mergeCell ref="E653:E656"/>
    <mergeCell ref="H656:Q656"/>
    <mergeCell ref="A627:A632"/>
    <mergeCell ref="C627:C632"/>
    <mergeCell ref="E627:E632"/>
    <mergeCell ref="D630:D632"/>
    <mergeCell ref="F630:F632"/>
    <mergeCell ref="H630:Q632"/>
    <mergeCell ref="A633:A642"/>
    <mergeCell ref="C633:C637"/>
    <mergeCell ref="E633:E637"/>
    <mergeCell ref="D636:D637"/>
    <mergeCell ref="F636:F637"/>
    <mergeCell ref="H636:Q637"/>
    <mergeCell ref="C638:C642"/>
    <mergeCell ref="E638:E642"/>
    <mergeCell ref="D641:D642"/>
    <mergeCell ref="F641:F642"/>
    <mergeCell ref="H641:Q642"/>
    <mergeCell ref="A616:F616"/>
    <mergeCell ref="A617:F617"/>
    <mergeCell ref="A618:F618"/>
    <mergeCell ref="A619:F619"/>
    <mergeCell ref="A620:Q620"/>
    <mergeCell ref="A621:Q621"/>
    <mergeCell ref="A622:Q622"/>
    <mergeCell ref="A623:A626"/>
    <mergeCell ref="C623:C626"/>
    <mergeCell ref="E623:E626"/>
    <mergeCell ref="H626:Q626"/>
    <mergeCell ref="A607:F607"/>
    <mergeCell ref="A608:Q608"/>
    <mergeCell ref="A609:E609"/>
    <mergeCell ref="A610:E610"/>
    <mergeCell ref="A611:E611"/>
    <mergeCell ref="A612:E612"/>
    <mergeCell ref="A613:E613"/>
    <mergeCell ref="A614:Q614"/>
    <mergeCell ref="A615:F615"/>
    <mergeCell ref="A598:E598"/>
    <mergeCell ref="A599:E599"/>
    <mergeCell ref="A600:E600"/>
    <mergeCell ref="A601:E601"/>
    <mergeCell ref="A602:Q602"/>
    <mergeCell ref="A603:F603"/>
    <mergeCell ref="A604:F604"/>
    <mergeCell ref="A605:F605"/>
    <mergeCell ref="A606:F606"/>
    <mergeCell ref="A589:E589"/>
    <mergeCell ref="A590:Q590"/>
    <mergeCell ref="A591:F591"/>
    <mergeCell ref="A592:F592"/>
    <mergeCell ref="A593:F593"/>
    <mergeCell ref="A594:F594"/>
    <mergeCell ref="A595:F595"/>
    <mergeCell ref="A596:F596"/>
    <mergeCell ref="A597:E597"/>
    <mergeCell ref="A581:A584"/>
    <mergeCell ref="B581:B584"/>
    <mergeCell ref="C581:C584"/>
    <mergeCell ref="E581:E584"/>
    <mergeCell ref="H584:Q584"/>
    <mergeCell ref="A585:E585"/>
    <mergeCell ref="A586:E586"/>
    <mergeCell ref="A587:E587"/>
    <mergeCell ref="A588:E588"/>
    <mergeCell ref="A573:A576"/>
    <mergeCell ref="B573:B576"/>
    <mergeCell ref="C573:C576"/>
    <mergeCell ref="E573:E576"/>
    <mergeCell ref="H576:Q576"/>
    <mergeCell ref="A577:A580"/>
    <mergeCell ref="B577:B580"/>
    <mergeCell ref="C577:C580"/>
    <mergeCell ref="E577:E580"/>
    <mergeCell ref="H580:Q580"/>
    <mergeCell ref="A562:Q562"/>
    <mergeCell ref="A563:A568"/>
    <mergeCell ref="C563:C568"/>
    <mergeCell ref="E563:E568"/>
    <mergeCell ref="D566:D568"/>
    <mergeCell ref="F566:F568"/>
    <mergeCell ref="H566:Q568"/>
    <mergeCell ref="A569:A572"/>
    <mergeCell ref="C569:C572"/>
    <mergeCell ref="E569:E572"/>
    <mergeCell ref="H572:Q572"/>
    <mergeCell ref="A553:E553"/>
    <mergeCell ref="A554:Q554"/>
    <mergeCell ref="A555:F555"/>
    <mergeCell ref="A556:F556"/>
    <mergeCell ref="A557:F557"/>
    <mergeCell ref="A558:F558"/>
    <mergeCell ref="A559:F559"/>
    <mergeCell ref="A560:Q560"/>
    <mergeCell ref="A561:Q561"/>
    <mergeCell ref="A545:A548"/>
    <mergeCell ref="B545:B548"/>
    <mergeCell ref="C545:C548"/>
    <mergeCell ref="E545:E548"/>
    <mergeCell ref="H548:Q548"/>
    <mergeCell ref="A549:E549"/>
    <mergeCell ref="A550:E550"/>
    <mergeCell ref="A551:E551"/>
    <mergeCell ref="A552:E552"/>
    <mergeCell ref="A537:A540"/>
    <mergeCell ref="C537:C540"/>
    <mergeCell ref="E537:E540"/>
    <mergeCell ref="H540:Q540"/>
    <mergeCell ref="A541:A544"/>
    <mergeCell ref="B541:B544"/>
    <mergeCell ref="C541:C544"/>
    <mergeCell ref="E541:E544"/>
    <mergeCell ref="H544:Q544"/>
    <mergeCell ref="A529:A532"/>
    <mergeCell ref="B529:B532"/>
    <mergeCell ref="C529:C532"/>
    <mergeCell ref="E529:E532"/>
    <mergeCell ref="H532:Q532"/>
    <mergeCell ref="A533:A536"/>
    <mergeCell ref="B533:B536"/>
    <mergeCell ref="C533:C536"/>
    <mergeCell ref="E533:E536"/>
    <mergeCell ref="H536:Q536"/>
    <mergeCell ref="A521:A524"/>
    <mergeCell ref="B521:B524"/>
    <mergeCell ref="C521:C524"/>
    <mergeCell ref="E521:E524"/>
    <mergeCell ref="H524:Q524"/>
    <mergeCell ref="A525:A528"/>
    <mergeCell ref="B525:B528"/>
    <mergeCell ref="C525:C528"/>
    <mergeCell ref="E525:E528"/>
    <mergeCell ref="H528:Q528"/>
    <mergeCell ref="A513:A516"/>
    <mergeCell ref="B513:B516"/>
    <mergeCell ref="C513:C516"/>
    <mergeCell ref="E513:E516"/>
    <mergeCell ref="H516:Q516"/>
    <mergeCell ref="A517:A520"/>
    <mergeCell ref="B517:B520"/>
    <mergeCell ref="C517:C520"/>
    <mergeCell ref="E517:E520"/>
    <mergeCell ref="H520:Q520"/>
    <mergeCell ref="A505:A508"/>
    <mergeCell ref="B505:B508"/>
    <mergeCell ref="C505:C508"/>
    <mergeCell ref="E505:E508"/>
    <mergeCell ref="H508:Q508"/>
    <mergeCell ref="A509:A512"/>
    <mergeCell ref="B509:B512"/>
    <mergeCell ref="C509:C512"/>
    <mergeCell ref="E509:E512"/>
    <mergeCell ref="H512:Q512"/>
    <mergeCell ref="A496:A499"/>
    <mergeCell ref="B496:B499"/>
    <mergeCell ref="C496:C499"/>
    <mergeCell ref="E496:E499"/>
    <mergeCell ref="H499:Q499"/>
    <mergeCell ref="A501:A504"/>
    <mergeCell ref="B501:B504"/>
    <mergeCell ref="C501:C504"/>
    <mergeCell ref="E501:E504"/>
    <mergeCell ref="H504:Q504"/>
    <mergeCell ref="A488:A491"/>
    <mergeCell ref="B488:B491"/>
    <mergeCell ref="C488:C491"/>
    <mergeCell ref="E488:E491"/>
    <mergeCell ref="H491:Q491"/>
    <mergeCell ref="A492:A495"/>
    <mergeCell ref="B492:B495"/>
    <mergeCell ref="C492:C495"/>
    <mergeCell ref="E492:E495"/>
    <mergeCell ref="H495:Q495"/>
    <mergeCell ref="A479:F479"/>
    <mergeCell ref="A480:F480"/>
    <mergeCell ref="A481:Q481"/>
    <mergeCell ref="A482:Q482"/>
    <mergeCell ref="A483:Q483"/>
    <mergeCell ref="A484:A487"/>
    <mergeCell ref="B484:B487"/>
    <mergeCell ref="C484:C487"/>
    <mergeCell ref="E484:E487"/>
    <mergeCell ref="H487:Q487"/>
    <mergeCell ref="A470:E470"/>
    <mergeCell ref="A471:E471"/>
    <mergeCell ref="A472:E472"/>
    <mergeCell ref="A473:E473"/>
    <mergeCell ref="A474:E474"/>
    <mergeCell ref="A475:Q475"/>
    <mergeCell ref="A476:F476"/>
    <mergeCell ref="A477:F477"/>
    <mergeCell ref="A478:F478"/>
    <mergeCell ref="A461:A465"/>
    <mergeCell ref="B461:B465"/>
    <mergeCell ref="C461:C465"/>
    <mergeCell ref="E461:E465"/>
    <mergeCell ref="F464:F465"/>
    <mergeCell ref="H464:Q465"/>
    <mergeCell ref="A466:A469"/>
    <mergeCell ref="B466:B469"/>
    <mergeCell ref="C466:C469"/>
    <mergeCell ref="E466:E469"/>
    <mergeCell ref="H469:Q469"/>
    <mergeCell ref="A451:A455"/>
    <mergeCell ref="B451:B455"/>
    <mergeCell ref="C451:C455"/>
    <mergeCell ref="E451:E455"/>
    <mergeCell ref="D454:D455"/>
    <mergeCell ref="F454:F455"/>
    <mergeCell ref="H454:Q455"/>
    <mergeCell ref="A456:A460"/>
    <mergeCell ref="B456:B460"/>
    <mergeCell ref="C456:C460"/>
    <mergeCell ref="E456:E460"/>
    <mergeCell ref="D459:D460"/>
    <mergeCell ref="F459:F460"/>
    <mergeCell ref="H459:Q460"/>
    <mergeCell ref="A441:A445"/>
    <mergeCell ref="B441:B445"/>
    <mergeCell ref="C441:C445"/>
    <mergeCell ref="E441:E445"/>
    <mergeCell ref="D444:D445"/>
    <mergeCell ref="F444:F445"/>
    <mergeCell ref="H444:Q445"/>
    <mergeCell ref="A446:A450"/>
    <mergeCell ref="B446:B450"/>
    <mergeCell ref="C446:C450"/>
    <mergeCell ref="E446:E450"/>
    <mergeCell ref="D449:D450"/>
    <mergeCell ref="F449:F450"/>
    <mergeCell ref="H449:Q450"/>
    <mergeCell ref="A431:A435"/>
    <mergeCell ref="B431:B435"/>
    <mergeCell ref="C431:C435"/>
    <mergeCell ref="E431:E435"/>
    <mergeCell ref="D434:D435"/>
    <mergeCell ref="F434:F435"/>
    <mergeCell ref="H434:Q435"/>
    <mergeCell ref="A436:A440"/>
    <mergeCell ref="B436:B440"/>
    <mergeCell ref="C436:C440"/>
    <mergeCell ref="E436:E440"/>
    <mergeCell ref="D439:D440"/>
    <mergeCell ref="F439:F440"/>
    <mergeCell ref="H439:Q440"/>
    <mergeCell ref="A421:A425"/>
    <mergeCell ref="B421:B425"/>
    <mergeCell ref="C421:C425"/>
    <mergeCell ref="E421:E425"/>
    <mergeCell ref="D424:D425"/>
    <mergeCell ref="F424:F425"/>
    <mergeCell ref="H424:Q425"/>
    <mergeCell ref="A426:A430"/>
    <mergeCell ref="B426:B430"/>
    <mergeCell ref="C426:C430"/>
    <mergeCell ref="E426:E430"/>
    <mergeCell ref="D429:D430"/>
    <mergeCell ref="F429:F430"/>
    <mergeCell ref="H429:Q430"/>
    <mergeCell ref="A411:A415"/>
    <mergeCell ref="B411:B415"/>
    <mergeCell ref="C411:C415"/>
    <mergeCell ref="E411:E415"/>
    <mergeCell ref="D414:D415"/>
    <mergeCell ref="F414:F415"/>
    <mergeCell ref="H414:Q415"/>
    <mergeCell ref="A416:A420"/>
    <mergeCell ref="B416:B420"/>
    <mergeCell ref="C416:C420"/>
    <mergeCell ref="E416:E420"/>
    <mergeCell ref="D419:D420"/>
    <mergeCell ref="F419:F420"/>
    <mergeCell ref="H419:Q420"/>
    <mergeCell ref="A401:A405"/>
    <mergeCell ref="B401:B405"/>
    <mergeCell ref="C401:C405"/>
    <mergeCell ref="E401:E405"/>
    <mergeCell ref="D404:D405"/>
    <mergeCell ref="F404:F405"/>
    <mergeCell ref="H404:Q405"/>
    <mergeCell ref="A406:A410"/>
    <mergeCell ref="B406:B410"/>
    <mergeCell ref="C406:C410"/>
    <mergeCell ref="E406:E410"/>
    <mergeCell ref="F409:F410"/>
    <mergeCell ref="H409:Q410"/>
    <mergeCell ref="A391:A395"/>
    <mergeCell ref="B391:B395"/>
    <mergeCell ref="C391:C395"/>
    <mergeCell ref="E391:E395"/>
    <mergeCell ref="D394:D395"/>
    <mergeCell ref="F394:F395"/>
    <mergeCell ref="H394:Q395"/>
    <mergeCell ref="A396:A400"/>
    <mergeCell ref="B396:B400"/>
    <mergeCell ref="C396:C400"/>
    <mergeCell ref="E396:E400"/>
    <mergeCell ref="D399:D400"/>
    <mergeCell ref="F399:F400"/>
    <mergeCell ref="H399:Q400"/>
    <mergeCell ref="A377:A381"/>
    <mergeCell ref="B377:B381"/>
    <mergeCell ref="C377:C381"/>
    <mergeCell ref="E377:E381"/>
    <mergeCell ref="D380:D381"/>
    <mergeCell ref="F380:F381"/>
    <mergeCell ref="H380:Q381"/>
    <mergeCell ref="A386:A390"/>
    <mergeCell ref="B386:B390"/>
    <mergeCell ref="C386:C390"/>
    <mergeCell ref="E386:E390"/>
    <mergeCell ref="D389:D390"/>
    <mergeCell ref="F389:F390"/>
    <mergeCell ref="H389:Q390"/>
    <mergeCell ref="A366:A371"/>
    <mergeCell ref="E366:E371"/>
    <mergeCell ref="D369:D371"/>
    <mergeCell ref="F369:F371"/>
    <mergeCell ref="H369:Q371"/>
    <mergeCell ref="A372:A376"/>
    <mergeCell ref="B372:B376"/>
    <mergeCell ref="C372:C376"/>
    <mergeCell ref="E372:E376"/>
    <mergeCell ref="F375:F376"/>
    <mergeCell ref="H375:Q376"/>
    <mergeCell ref="A354:A365"/>
    <mergeCell ref="C354:C359"/>
    <mergeCell ref="E354:E359"/>
    <mergeCell ref="D357:D359"/>
    <mergeCell ref="F357:F359"/>
    <mergeCell ref="H357:Q359"/>
    <mergeCell ref="C360:C365"/>
    <mergeCell ref="E360:E365"/>
    <mergeCell ref="D363:D365"/>
    <mergeCell ref="F363:F365"/>
    <mergeCell ref="H363:Q365"/>
    <mergeCell ref="A342:A353"/>
    <mergeCell ref="C342:C347"/>
    <mergeCell ref="E342:E347"/>
    <mergeCell ref="D345:D347"/>
    <mergeCell ref="F345:F347"/>
    <mergeCell ref="H345:Q347"/>
    <mergeCell ref="C348:C353"/>
    <mergeCell ref="E348:E353"/>
    <mergeCell ref="D351:D353"/>
    <mergeCell ref="F351:F353"/>
    <mergeCell ref="H351:Q353"/>
    <mergeCell ref="A332:A336"/>
    <mergeCell ref="C332:C336"/>
    <mergeCell ref="E332:E336"/>
    <mergeCell ref="D335:D336"/>
    <mergeCell ref="F335:F336"/>
    <mergeCell ref="H335:Q336"/>
    <mergeCell ref="A337:A341"/>
    <mergeCell ref="E337:E341"/>
    <mergeCell ref="F340:F341"/>
    <mergeCell ref="H340:Q341"/>
    <mergeCell ref="A321:A326"/>
    <mergeCell ref="C321:C326"/>
    <mergeCell ref="E321:E326"/>
    <mergeCell ref="D324:D326"/>
    <mergeCell ref="F324:F326"/>
    <mergeCell ref="H324:Q326"/>
    <mergeCell ref="A327:A331"/>
    <mergeCell ref="C327:C331"/>
    <mergeCell ref="E327:E331"/>
    <mergeCell ref="D330:D331"/>
    <mergeCell ref="F330:F331"/>
    <mergeCell ref="H330:Q331"/>
    <mergeCell ref="A310:A315"/>
    <mergeCell ref="C310:C315"/>
    <mergeCell ref="E310:E315"/>
    <mergeCell ref="D313:D315"/>
    <mergeCell ref="F313:F315"/>
    <mergeCell ref="H313:Q315"/>
    <mergeCell ref="A316:A320"/>
    <mergeCell ref="C316:C320"/>
    <mergeCell ref="E316:E320"/>
    <mergeCell ref="D319:D320"/>
    <mergeCell ref="F319:F320"/>
    <mergeCell ref="H319:Q320"/>
    <mergeCell ref="A300:A304"/>
    <mergeCell ref="C300:C304"/>
    <mergeCell ref="E300:E304"/>
    <mergeCell ref="D303:D304"/>
    <mergeCell ref="F303:F304"/>
    <mergeCell ref="H303:Q304"/>
    <mergeCell ref="A305:A309"/>
    <mergeCell ref="C305:C309"/>
    <mergeCell ref="E305:E309"/>
    <mergeCell ref="F308:F309"/>
    <mergeCell ref="H308:Q309"/>
    <mergeCell ref="A292:F292"/>
    <mergeCell ref="A293:Q293"/>
    <mergeCell ref="A294:Q294"/>
    <mergeCell ref="A295:A299"/>
    <mergeCell ref="C295:C299"/>
    <mergeCell ref="E295:E299"/>
    <mergeCell ref="D298:D299"/>
    <mergeCell ref="F298:F299"/>
    <mergeCell ref="H298:Q299"/>
    <mergeCell ref="O285:O286"/>
    <mergeCell ref="P285:P286"/>
    <mergeCell ref="Q285:Q286"/>
    <mergeCell ref="R285:R286"/>
    <mergeCell ref="A287:Q287"/>
    <mergeCell ref="A288:F288"/>
    <mergeCell ref="A289:F289"/>
    <mergeCell ref="A290:F290"/>
    <mergeCell ref="A291:F291"/>
    <mergeCell ref="A285:E286"/>
    <mergeCell ref="F285:F286"/>
    <mergeCell ref="H285:H286"/>
    <mergeCell ref="I285:I286"/>
    <mergeCell ref="J285:J286"/>
    <mergeCell ref="K285:K286"/>
    <mergeCell ref="L285:L286"/>
    <mergeCell ref="M285:M286"/>
    <mergeCell ref="N285:N286"/>
    <mergeCell ref="A277:A280"/>
    <mergeCell ref="B277:B280"/>
    <mergeCell ref="C277:C280"/>
    <mergeCell ref="E277:E280"/>
    <mergeCell ref="H280:Q280"/>
    <mergeCell ref="A281:E281"/>
    <mergeCell ref="A282:E282"/>
    <mergeCell ref="A283:E283"/>
    <mergeCell ref="A284:E284"/>
    <mergeCell ref="A269:A272"/>
    <mergeCell ref="B269:B272"/>
    <mergeCell ref="C269:C272"/>
    <mergeCell ref="E269:E272"/>
    <mergeCell ref="H272:Q272"/>
    <mergeCell ref="A273:A276"/>
    <mergeCell ref="B273:B276"/>
    <mergeCell ref="C273:C276"/>
    <mergeCell ref="E273:E276"/>
    <mergeCell ref="H276:Q276"/>
    <mergeCell ref="A261:A264"/>
    <mergeCell ref="B261:B264"/>
    <mergeCell ref="C261:C264"/>
    <mergeCell ref="E261:E264"/>
    <mergeCell ref="H264:Q264"/>
    <mergeCell ref="A265:A268"/>
    <mergeCell ref="B265:B268"/>
    <mergeCell ref="C265:C268"/>
    <mergeCell ref="E265:E268"/>
    <mergeCell ref="H268:Q268"/>
    <mergeCell ref="A253:A256"/>
    <mergeCell ref="B253:B256"/>
    <mergeCell ref="C253:C256"/>
    <mergeCell ref="E253:E256"/>
    <mergeCell ref="H256:Q256"/>
    <mergeCell ref="A257:A260"/>
    <mergeCell ref="B257:B260"/>
    <mergeCell ref="C257:C260"/>
    <mergeCell ref="E257:E260"/>
    <mergeCell ref="H260:Q260"/>
    <mergeCell ref="A244:A247"/>
    <mergeCell ref="B244:B247"/>
    <mergeCell ref="C244:C247"/>
    <mergeCell ref="E244:E247"/>
    <mergeCell ref="H247:Q247"/>
    <mergeCell ref="A248:A252"/>
    <mergeCell ref="B248:B252"/>
    <mergeCell ref="C248:C252"/>
    <mergeCell ref="E248:E252"/>
    <mergeCell ref="D251:D252"/>
    <mergeCell ref="F251:F252"/>
    <mergeCell ref="H251:Q252"/>
    <mergeCell ref="A236:A239"/>
    <mergeCell ref="B236:B239"/>
    <mergeCell ref="C236:C239"/>
    <mergeCell ref="E236:E239"/>
    <mergeCell ref="H239:Q239"/>
    <mergeCell ref="A240:A243"/>
    <mergeCell ref="B240:B243"/>
    <mergeCell ref="C240:C243"/>
    <mergeCell ref="E240:E243"/>
    <mergeCell ref="H243:Q243"/>
    <mergeCell ref="A228:A231"/>
    <mergeCell ref="B228:B231"/>
    <mergeCell ref="C228:C231"/>
    <mergeCell ref="E228:E231"/>
    <mergeCell ref="H231:Q231"/>
    <mergeCell ref="A232:A235"/>
    <mergeCell ref="B232:B235"/>
    <mergeCell ref="C232:C235"/>
    <mergeCell ref="E232:E235"/>
    <mergeCell ref="H235:Q235"/>
    <mergeCell ref="A220:A223"/>
    <mergeCell ref="B220:B223"/>
    <mergeCell ref="C220:C223"/>
    <mergeCell ref="E220:E223"/>
    <mergeCell ref="H223:Q223"/>
    <mergeCell ref="A224:A227"/>
    <mergeCell ref="B224:B227"/>
    <mergeCell ref="C224:C227"/>
    <mergeCell ref="E224:E227"/>
    <mergeCell ref="H227:Q227"/>
    <mergeCell ref="A212:A215"/>
    <mergeCell ref="B212:B215"/>
    <mergeCell ref="C212:C215"/>
    <mergeCell ref="E212:E215"/>
    <mergeCell ref="H215:Q215"/>
    <mergeCell ref="A216:A219"/>
    <mergeCell ref="B216:B219"/>
    <mergeCell ref="C216:C219"/>
    <mergeCell ref="E216:E219"/>
    <mergeCell ref="H219:Q219"/>
    <mergeCell ref="A204:A207"/>
    <mergeCell ref="B204:B207"/>
    <mergeCell ref="C204:C207"/>
    <mergeCell ref="E204:E207"/>
    <mergeCell ref="H207:Q207"/>
    <mergeCell ref="A208:A211"/>
    <mergeCell ref="B208:B211"/>
    <mergeCell ref="C208:C211"/>
    <mergeCell ref="E208:E211"/>
    <mergeCell ref="H211:Q211"/>
    <mergeCell ref="A188:A203"/>
    <mergeCell ref="B188:B203"/>
    <mergeCell ref="C188:C191"/>
    <mergeCell ref="E188:E191"/>
    <mergeCell ref="H191:Q191"/>
    <mergeCell ref="C192:C195"/>
    <mergeCell ref="E192:E195"/>
    <mergeCell ref="H195:Q195"/>
    <mergeCell ref="C196:C199"/>
    <mergeCell ref="E196:E199"/>
    <mergeCell ref="H199:Q199"/>
    <mergeCell ref="C200:C203"/>
    <mergeCell ref="E200:E203"/>
    <mergeCell ref="H203:Q203"/>
    <mergeCell ref="A168:A171"/>
    <mergeCell ref="B168:B171"/>
    <mergeCell ref="C168:C171"/>
    <mergeCell ref="E168:E171"/>
    <mergeCell ref="H171:Q171"/>
    <mergeCell ref="A172:A187"/>
    <mergeCell ref="B172:B187"/>
    <mergeCell ref="C172:C175"/>
    <mergeCell ref="E172:E175"/>
    <mergeCell ref="H175:Q175"/>
    <mergeCell ref="C176:C179"/>
    <mergeCell ref="E176:E179"/>
    <mergeCell ref="H179:Q179"/>
    <mergeCell ref="C180:C183"/>
    <mergeCell ref="E180:E183"/>
    <mergeCell ref="H183:Q183"/>
    <mergeCell ref="C184:C187"/>
    <mergeCell ref="E184:E187"/>
    <mergeCell ref="H187:Q187"/>
    <mergeCell ref="A158:A163"/>
    <mergeCell ref="C158:C163"/>
    <mergeCell ref="E158:E163"/>
    <mergeCell ref="D161:D163"/>
    <mergeCell ref="F161:F163"/>
    <mergeCell ref="H161:Q163"/>
    <mergeCell ref="A164:A167"/>
    <mergeCell ref="B164:B167"/>
    <mergeCell ref="C164:C167"/>
    <mergeCell ref="E164:E167"/>
    <mergeCell ref="H167:Q167"/>
    <mergeCell ref="A138:A157"/>
    <mergeCell ref="C138:C142"/>
    <mergeCell ref="E138:E142"/>
    <mergeCell ref="D141:D142"/>
    <mergeCell ref="F141:F142"/>
    <mergeCell ref="H141:Q142"/>
    <mergeCell ref="C143:C147"/>
    <mergeCell ref="E143:E147"/>
    <mergeCell ref="D146:D147"/>
    <mergeCell ref="F146:F147"/>
    <mergeCell ref="H146:Q147"/>
    <mergeCell ref="C148:C152"/>
    <mergeCell ref="E148:E152"/>
    <mergeCell ref="D151:D152"/>
    <mergeCell ref="F151:F152"/>
    <mergeCell ref="H151:Q152"/>
    <mergeCell ref="C153:C157"/>
    <mergeCell ref="E153:E157"/>
    <mergeCell ref="D156:D157"/>
    <mergeCell ref="F156:F157"/>
    <mergeCell ref="H156:Q157"/>
    <mergeCell ref="A126:A131"/>
    <mergeCell ref="C126:C131"/>
    <mergeCell ref="E126:E131"/>
    <mergeCell ref="D129:D131"/>
    <mergeCell ref="F129:F131"/>
    <mergeCell ref="H129:Q131"/>
    <mergeCell ref="A132:A137"/>
    <mergeCell ref="C132:C137"/>
    <mergeCell ref="E132:E137"/>
    <mergeCell ref="D135:D137"/>
    <mergeCell ref="F135:F137"/>
    <mergeCell ref="H135:Q137"/>
    <mergeCell ref="A116:A119"/>
    <mergeCell ref="C116:C119"/>
    <mergeCell ref="E116:E119"/>
    <mergeCell ref="H119:Q119"/>
    <mergeCell ref="A120:A125"/>
    <mergeCell ref="C120:C125"/>
    <mergeCell ref="E120:E125"/>
    <mergeCell ref="D123:D125"/>
    <mergeCell ref="F123:F125"/>
    <mergeCell ref="H123:Q125"/>
    <mergeCell ref="A104:A108"/>
    <mergeCell ref="C104:C108"/>
    <mergeCell ref="E104:E108"/>
    <mergeCell ref="F107:F108"/>
    <mergeCell ref="H107:Q108"/>
    <mergeCell ref="A109:A115"/>
    <mergeCell ref="C109:C115"/>
    <mergeCell ref="E109:E115"/>
    <mergeCell ref="D112:D115"/>
    <mergeCell ref="F112:F115"/>
    <mergeCell ref="H112:Q115"/>
    <mergeCell ref="A89:A98"/>
    <mergeCell ref="C89:C98"/>
    <mergeCell ref="D89:D98"/>
    <mergeCell ref="E89:E98"/>
    <mergeCell ref="F92:F98"/>
    <mergeCell ref="H92:Q98"/>
    <mergeCell ref="A99:A103"/>
    <mergeCell ref="C99:C103"/>
    <mergeCell ref="E99:E103"/>
    <mergeCell ref="D102:D103"/>
    <mergeCell ref="F102:F103"/>
    <mergeCell ref="H102:Q103"/>
    <mergeCell ref="A77:A80"/>
    <mergeCell ref="C77:C80"/>
    <mergeCell ref="E77:E80"/>
    <mergeCell ref="H80:Q80"/>
    <mergeCell ref="A81:A88"/>
    <mergeCell ref="C81:C88"/>
    <mergeCell ref="E81:E88"/>
    <mergeCell ref="D84:D88"/>
    <mergeCell ref="F84:F88"/>
    <mergeCell ref="H84:Q88"/>
    <mergeCell ref="A63:A66"/>
    <mergeCell ref="C63:C66"/>
    <mergeCell ref="E63:E66"/>
    <mergeCell ref="H66:Q66"/>
    <mergeCell ref="A67:A70"/>
    <mergeCell ref="C67:C70"/>
    <mergeCell ref="E67:E70"/>
    <mergeCell ref="H70:Q70"/>
    <mergeCell ref="A71:A76"/>
    <mergeCell ref="C71:C76"/>
    <mergeCell ref="E71:E76"/>
    <mergeCell ref="D74:D76"/>
    <mergeCell ref="F74:F76"/>
    <mergeCell ref="H74:Q76"/>
    <mergeCell ref="A53:A56"/>
    <mergeCell ref="C53:C56"/>
    <mergeCell ref="E53:E56"/>
    <mergeCell ref="H56:Q56"/>
    <mergeCell ref="A57:A62"/>
    <mergeCell ref="C57:C62"/>
    <mergeCell ref="E57:E62"/>
    <mergeCell ref="D60:D62"/>
    <mergeCell ref="F60:F62"/>
    <mergeCell ref="H60:Q62"/>
    <mergeCell ref="A38:A46"/>
    <mergeCell ref="C38:C46"/>
    <mergeCell ref="E38:E46"/>
    <mergeCell ref="D41:D46"/>
    <mergeCell ref="F41:F46"/>
    <mergeCell ref="H41:Q46"/>
    <mergeCell ref="A47:A52"/>
    <mergeCell ref="C47:C52"/>
    <mergeCell ref="E47:E52"/>
    <mergeCell ref="D50:D52"/>
    <mergeCell ref="F50:F52"/>
    <mergeCell ref="H50:Q52"/>
    <mergeCell ref="A28:A31"/>
    <mergeCell ref="C28:C31"/>
    <mergeCell ref="E28:E31"/>
    <mergeCell ref="H31:Q31"/>
    <mergeCell ref="A32:A37"/>
    <mergeCell ref="C32:C37"/>
    <mergeCell ref="E32:E37"/>
    <mergeCell ref="D35:D37"/>
    <mergeCell ref="F35:F37"/>
    <mergeCell ref="H35:Q37"/>
    <mergeCell ref="A16:Q16"/>
    <mergeCell ref="A17:A21"/>
    <mergeCell ref="C17:C21"/>
    <mergeCell ref="E17:E21"/>
    <mergeCell ref="D20:D21"/>
    <mergeCell ref="F20:F21"/>
    <mergeCell ref="H20:Q21"/>
    <mergeCell ref="A22:A27"/>
    <mergeCell ref="C22:C27"/>
    <mergeCell ref="E22:E27"/>
    <mergeCell ref="D25:D27"/>
    <mergeCell ref="F25:F27"/>
    <mergeCell ref="H25:Q27"/>
    <mergeCell ref="U4:W4"/>
    <mergeCell ref="A7:Q7"/>
    <mergeCell ref="A8:Q8"/>
    <mergeCell ref="A9:Q9"/>
    <mergeCell ref="G10:I10"/>
    <mergeCell ref="A12:A13"/>
    <mergeCell ref="B12:B13"/>
    <mergeCell ref="C12:C13"/>
    <mergeCell ref="D12:D13"/>
    <mergeCell ref="E12:E13"/>
    <mergeCell ref="F12:F13"/>
    <mergeCell ref="G12:G13"/>
    <mergeCell ref="H12:Q12"/>
    <mergeCell ref="R12:R14"/>
  </mergeCells>
  <pageMargins left="0.70078740157480324" right="0.70078740157480324" top="0.75196850393700787" bottom="0.75196850393700787" header="0.3" footer="0.3"/>
  <pageSetup paperSize="8" scale="18" fitToHeight="0" orientation="landscape" r:id="rId1"/>
</worksheet>
</file>

<file path=xl/worksheets/sheet24.xml><?xml version="1.0" encoding="utf-8"?>
<worksheet xmlns="http://schemas.openxmlformats.org/spreadsheetml/2006/main" xmlns:r="http://schemas.openxmlformats.org/officeDocument/2006/relationships">
  <sheetPr>
    <pageSetUpPr fitToPage="1"/>
  </sheetPr>
  <dimension ref="A1:Z1289"/>
  <sheetViews>
    <sheetView view="pageBreakPreview" topLeftCell="A712" zoomScale="30" zoomScaleSheetLayoutView="30" workbookViewId="0">
      <selection activeCell="H742" sqref="H742"/>
    </sheetView>
  </sheetViews>
  <sheetFormatPr defaultRowHeight="16.5"/>
  <cols>
    <col min="1" max="1" width="17" customWidth="1"/>
    <col min="2" max="2" width="64.109375" customWidth="1"/>
    <col min="3" max="3" width="40.33203125" customWidth="1"/>
    <col min="4" max="5" width="29.21875" customWidth="1"/>
    <col min="6" max="6" width="35.21875" customWidth="1"/>
    <col min="7" max="7" width="29.21875" style="8" customWidth="1"/>
    <col min="8" max="18" width="27" customWidth="1"/>
    <col min="19" max="45" width="8.5546875" customWidth="1"/>
  </cols>
  <sheetData>
    <row r="1" spans="1:26" ht="107.25" customHeight="1">
      <c r="A1" s="9"/>
      <c r="B1" s="9"/>
      <c r="C1" s="9"/>
      <c r="D1" s="9"/>
      <c r="E1" s="9"/>
      <c r="F1" s="10"/>
      <c r="G1" s="11"/>
      <c r="H1" s="12"/>
      <c r="I1" s="13"/>
      <c r="J1" s="10"/>
      <c r="K1" s="10"/>
      <c r="L1" s="13"/>
      <c r="M1" s="10"/>
      <c r="N1" s="10"/>
      <c r="O1" s="10"/>
      <c r="P1" s="14" t="s">
        <v>13</v>
      </c>
      <c r="Q1" s="10"/>
      <c r="R1" s="12"/>
      <c r="S1" s="13"/>
      <c r="T1" s="15"/>
      <c r="U1" s="10"/>
      <c r="V1" s="10"/>
      <c r="W1" s="10"/>
      <c r="X1" s="10"/>
      <c r="Y1" s="9"/>
      <c r="Z1" s="9"/>
    </row>
    <row r="2" spans="1:26" ht="107.25" customHeight="1">
      <c r="A2" s="9"/>
      <c r="B2" s="9"/>
      <c r="C2" s="9"/>
      <c r="D2" s="9"/>
      <c r="E2" s="9"/>
      <c r="F2" s="10"/>
      <c r="G2" s="11"/>
      <c r="H2" s="12"/>
      <c r="I2" s="13"/>
      <c r="J2" s="10"/>
      <c r="K2" s="10"/>
      <c r="L2" s="13"/>
      <c r="M2" s="10"/>
      <c r="N2" s="16" t="s">
        <v>14</v>
      </c>
      <c r="O2" s="17">
        <v>744</v>
      </c>
      <c r="P2" s="17"/>
      <c r="Q2" s="18" t="s">
        <v>15</v>
      </c>
      <c r="R2" s="19"/>
      <c r="S2" s="13"/>
      <c r="T2" s="15"/>
      <c r="U2" s="10"/>
      <c r="V2" s="10"/>
      <c r="W2" s="10"/>
      <c r="X2" s="10"/>
      <c r="Y2" s="9"/>
      <c r="Z2" s="9"/>
    </row>
    <row r="3" spans="1:26" ht="107.25" customHeight="1">
      <c r="A3" s="20"/>
      <c r="B3" s="21"/>
      <c r="C3" s="22"/>
      <c r="D3" s="23"/>
      <c r="E3" s="24"/>
      <c r="F3" s="24"/>
      <c r="G3" s="25"/>
      <c r="H3" s="26"/>
      <c r="I3" s="27"/>
      <c r="J3" s="28"/>
      <c r="K3" s="24"/>
      <c r="L3" s="29"/>
      <c r="M3" s="22"/>
      <c r="N3" s="30" t="s">
        <v>16</v>
      </c>
      <c r="O3" s="31">
        <v>744</v>
      </c>
      <c r="P3" s="31"/>
      <c r="Q3" s="32" t="s">
        <v>17</v>
      </c>
      <c r="R3" s="33"/>
      <c r="S3" s="27"/>
      <c r="T3" s="34"/>
      <c r="U3" s="35"/>
      <c r="V3" s="35"/>
      <c r="W3" s="36"/>
      <c r="X3" s="24"/>
      <c r="Y3" s="20"/>
      <c r="Z3" s="20"/>
    </row>
    <row r="4" spans="1:26" ht="107.25" customHeight="1">
      <c r="A4" s="37"/>
      <c r="B4" s="38"/>
      <c r="C4" s="39"/>
      <c r="D4" s="23"/>
      <c r="E4" s="24"/>
      <c r="F4" s="24"/>
      <c r="G4" s="25"/>
      <c r="H4" s="26"/>
      <c r="I4" s="27"/>
      <c r="J4" s="28"/>
      <c r="K4" s="24"/>
      <c r="L4" s="40"/>
      <c r="M4" s="41"/>
      <c r="N4" s="42" t="s">
        <v>18</v>
      </c>
      <c r="O4" s="43">
        <f>ROUND(O3/O2,2)</f>
        <v>1</v>
      </c>
      <c r="P4" s="43"/>
      <c r="Q4" s="44" t="s">
        <v>19</v>
      </c>
      <c r="R4" s="33"/>
      <c r="S4" s="27"/>
      <c r="T4" s="34"/>
      <c r="U4" s="715"/>
      <c r="V4" s="715"/>
      <c r="W4" s="715"/>
      <c r="X4" s="45"/>
      <c r="Y4" s="37"/>
      <c r="Z4" s="37"/>
    </row>
    <row r="5" spans="1:26" ht="52.5" customHeight="1">
      <c r="A5" s="46"/>
      <c r="B5" s="47"/>
      <c r="C5" s="46"/>
      <c r="D5" s="46"/>
      <c r="E5" s="48"/>
      <c r="F5" s="48"/>
      <c r="G5" s="49"/>
      <c r="H5" s="50"/>
      <c r="I5" s="51"/>
      <c r="J5" s="48"/>
      <c r="K5" s="48"/>
      <c r="L5" s="48"/>
      <c r="M5" s="52"/>
      <c r="N5" s="52"/>
      <c r="O5" s="52"/>
      <c r="P5" s="52"/>
      <c r="Q5" s="53"/>
      <c r="R5" s="50"/>
      <c r="S5" s="48"/>
      <c r="T5" s="37"/>
      <c r="U5" s="37"/>
      <c r="V5" s="37"/>
      <c r="W5" s="37"/>
      <c r="X5" s="37"/>
      <c r="Y5" s="37"/>
      <c r="Z5" s="37"/>
    </row>
    <row r="6" spans="1:26" ht="35.25">
      <c r="A6" s="46"/>
      <c r="B6" s="47"/>
      <c r="C6" s="46"/>
      <c r="D6" s="46"/>
      <c r="E6" s="48"/>
      <c r="F6" s="48"/>
      <c r="G6" s="49"/>
      <c r="H6" s="48"/>
      <c r="I6" s="48"/>
      <c r="J6" s="48"/>
      <c r="K6" s="48"/>
      <c r="L6" s="52"/>
      <c r="M6" s="52"/>
      <c r="N6" s="52"/>
      <c r="O6" s="52"/>
      <c r="P6" s="53"/>
      <c r="Q6" s="37"/>
      <c r="R6" s="48"/>
    </row>
    <row r="7" spans="1:26" ht="42">
      <c r="A7" s="716" t="s">
        <v>20</v>
      </c>
      <c r="B7" s="716"/>
      <c r="C7" s="716"/>
      <c r="D7" s="716"/>
      <c r="E7" s="716"/>
      <c r="F7" s="716"/>
      <c r="G7" s="717"/>
      <c r="H7" s="716"/>
      <c r="I7" s="716"/>
      <c r="J7" s="716"/>
      <c r="K7" s="716"/>
      <c r="L7" s="716"/>
      <c r="M7" s="716"/>
      <c r="N7" s="716"/>
      <c r="O7" s="716"/>
      <c r="P7" s="716"/>
      <c r="Q7" s="716"/>
      <c r="R7" s="54"/>
    </row>
    <row r="8" spans="1:26" ht="42">
      <c r="A8" s="718" t="s">
        <v>21</v>
      </c>
      <c r="B8" s="718"/>
      <c r="C8" s="718"/>
      <c r="D8" s="718"/>
      <c r="E8" s="718"/>
      <c r="F8" s="718"/>
      <c r="G8" s="719"/>
      <c r="H8" s="718"/>
      <c r="I8" s="718"/>
      <c r="J8" s="718"/>
      <c r="K8" s="718"/>
      <c r="L8" s="718"/>
      <c r="M8" s="718"/>
      <c r="N8" s="718"/>
      <c r="O8" s="718"/>
      <c r="P8" s="718"/>
      <c r="Q8" s="718"/>
      <c r="R8" s="55"/>
    </row>
    <row r="9" spans="1:26" ht="42">
      <c r="A9" s="718" t="s">
        <v>22</v>
      </c>
      <c r="B9" s="718"/>
      <c r="C9" s="718"/>
      <c r="D9" s="718"/>
      <c r="E9" s="718"/>
      <c r="F9" s="718"/>
      <c r="G9" s="719"/>
      <c r="H9" s="718"/>
      <c r="I9" s="718"/>
      <c r="J9" s="718"/>
      <c r="K9" s="718"/>
      <c r="L9" s="718"/>
      <c r="M9" s="718"/>
      <c r="N9" s="718"/>
      <c r="O9" s="718"/>
      <c r="P9" s="718"/>
      <c r="Q9" s="718"/>
      <c r="R9" s="55"/>
    </row>
    <row r="10" spans="1:26" ht="42">
      <c r="A10" s="55"/>
      <c r="B10" s="55"/>
      <c r="C10" s="55"/>
      <c r="D10" s="55"/>
      <c r="E10" s="55"/>
      <c r="F10" s="55"/>
      <c r="G10" s="720" t="s">
        <v>23</v>
      </c>
      <c r="H10" s="720"/>
      <c r="I10" s="720"/>
      <c r="J10" s="55"/>
      <c r="K10" s="55"/>
      <c r="L10" s="55"/>
      <c r="M10" s="55"/>
      <c r="N10" s="55"/>
      <c r="O10" s="55"/>
      <c r="P10" s="55"/>
      <c r="Q10" s="55"/>
      <c r="R10" s="55"/>
    </row>
    <row r="11" spans="1:26" ht="33">
      <c r="A11" s="56"/>
      <c r="B11" s="57"/>
      <c r="C11" s="58"/>
      <c r="D11" s="58"/>
      <c r="E11" s="58"/>
      <c r="F11" s="58"/>
      <c r="G11" s="57"/>
      <c r="H11" s="58"/>
      <c r="I11" s="58"/>
      <c r="J11" s="58"/>
      <c r="K11" s="58"/>
      <c r="L11" s="58"/>
      <c r="M11" s="58"/>
      <c r="N11" s="58"/>
      <c r="O11" s="58"/>
      <c r="P11" s="58"/>
      <c r="Q11" s="9"/>
      <c r="R11" s="58"/>
    </row>
    <row r="12" spans="1:26" ht="34.5" customHeight="1">
      <c r="A12" s="721" t="s">
        <v>24</v>
      </c>
      <c r="B12" s="723" t="s">
        <v>25</v>
      </c>
      <c r="C12" s="725" t="s">
        <v>26</v>
      </c>
      <c r="D12" s="725" t="s">
        <v>27</v>
      </c>
      <c r="E12" s="723" t="s">
        <v>28</v>
      </c>
      <c r="F12" s="727" t="s">
        <v>29</v>
      </c>
      <c r="G12" s="729" t="s">
        <v>30</v>
      </c>
      <c r="H12" s="731" t="s">
        <v>31</v>
      </c>
      <c r="I12" s="732"/>
      <c r="J12" s="732"/>
      <c r="K12" s="732"/>
      <c r="L12" s="732"/>
      <c r="M12" s="732"/>
      <c r="N12" s="732"/>
      <c r="O12" s="732"/>
      <c r="P12" s="732"/>
      <c r="Q12" s="732"/>
      <c r="R12" s="733" t="s">
        <v>32</v>
      </c>
    </row>
    <row r="13" spans="1:26" ht="162.75" customHeight="1">
      <c r="A13" s="722"/>
      <c r="B13" s="724"/>
      <c r="C13" s="726"/>
      <c r="D13" s="726"/>
      <c r="E13" s="724"/>
      <c r="F13" s="728"/>
      <c r="G13" s="730"/>
      <c r="H13" s="59" t="s">
        <v>33</v>
      </c>
      <c r="I13" s="59" t="s">
        <v>34</v>
      </c>
      <c r="J13" s="59" t="s">
        <v>35</v>
      </c>
      <c r="K13" s="59" t="s">
        <v>36</v>
      </c>
      <c r="L13" s="59" t="s">
        <v>37</v>
      </c>
      <c r="M13" s="59" t="s">
        <v>38</v>
      </c>
      <c r="N13" s="59" t="s">
        <v>39</v>
      </c>
      <c r="O13" s="59" t="s">
        <v>40</v>
      </c>
      <c r="P13" s="59" t="s">
        <v>41</v>
      </c>
      <c r="Q13" s="60" t="s">
        <v>42</v>
      </c>
      <c r="R13" s="734"/>
    </row>
    <row r="14" spans="1:26" ht="34.5" customHeight="1">
      <c r="A14" s="61">
        <v>1</v>
      </c>
      <c r="B14" s="62">
        <v>2</v>
      </c>
      <c r="C14" s="62">
        <v>3</v>
      </c>
      <c r="D14" s="62">
        <v>4</v>
      </c>
      <c r="E14" s="62">
        <v>5</v>
      </c>
      <c r="F14" s="62">
        <v>6</v>
      </c>
      <c r="G14" s="63"/>
      <c r="H14" s="62">
        <v>7</v>
      </c>
      <c r="I14" s="62">
        <v>8</v>
      </c>
      <c r="J14" s="62">
        <v>9</v>
      </c>
      <c r="K14" s="62">
        <v>10</v>
      </c>
      <c r="L14" s="62">
        <v>11</v>
      </c>
      <c r="M14" s="62">
        <v>12</v>
      </c>
      <c r="N14" s="62">
        <v>13</v>
      </c>
      <c r="O14" s="62">
        <v>14</v>
      </c>
      <c r="P14" s="62">
        <v>15</v>
      </c>
      <c r="Q14" s="64">
        <v>16</v>
      </c>
      <c r="R14" s="735"/>
    </row>
    <row r="15" spans="1:26" ht="45" customHeight="1">
      <c r="A15" s="65" t="s">
        <v>43</v>
      </c>
      <c r="B15" s="66"/>
      <c r="C15" s="66"/>
      <c r="D15" s="66"/>
      <c r="E15" s="66"/>
      <c r="F15" s="67"/>
      <c r="G15" s="68"/>
      <c r="H15" s="67"/>
      <c r="I15" s="67"/>
      <c r="J15" s="67"/>
      <c r="K15" s="67"/>
      <c r="L15" s="67"/>
      <c r="M15" s="67"/>
      <c r="N15" s="67"/>
      <c r="O15" s="67"/>
      <c r="P15" s="67"/>
      <c r="Q15" s="69"/>
      <c r="R15" s="69"/>
    </row>
    <row r="16" spans="1:26" ht="45" customHeight="1">
      <c r="A16" s="736" t="s">
        <v>44</v>
      </c>
      <c r="B16" s="737"/>
      <c r="C16" s="737"/>
      <c r="D16" s="737"/>
      <c r="E16" s="737"/>
      <c r="F16" s="737"/>
      <c r="G16" s="738"/>
      <c r="H16" s="739"/>
      <c r="I16" s="739"/>
      <c r="J16" s="739"/>
      <c r="K16" s="739"/>
      <c r="L16" s="739"/>
      <c r="M16" s="739"/>
      <c r="N16" s="739"/>
      <c r="O16" s="739"/>
      <c r="P16" s="739"/>
      <c r="Q16" s="740"/>
      <c r="R16" s="70"/>
    </row>
    <row r="17" spans="1:18" ht="34.5" customHeight="1">
      <c r="A17" s="741">
        <v>1</v>
      </c>
      <c r="B17" s="71" t="s">
        <v>45</v>
      </c>
      <c r="C17" s="744" t="s">
        <v>46</v>
      </c>
      <c r="D17" s="73" t="s">
        <v>47</v>
      </c>
      <c r="E17" s="746" t="s">
        <v>48</v>
      </c>
      <c r="F17" s="75" t="s">
        <v>49</v>
      </c>
      <c r="G17" s="76">
        <f>R17*O4</f>
        <v>0.6</v>
      </c>
      <c r="H17" s="77">
        <v>0</v>
      </c>
      <c r="I17" s="78"/>
      <c r="J17" s="79"/>
      <c r="K17" s="78"/>
      <c r="L17" s="79"/>
      <c r="M17" s="78"/>
      <c r="N17" s="79"/>
      <c r="O17" s="78"/>
      <c r="P17" s="79"/>
      <c r="Q17" s="80"/>
      <c r="R17" s="77">
        <v>0.6</v>
      </c>
    </row>
    <row r="18" spans="1:18" ht="34.5" customHeight="1">
      <c r="A18" s="742"/>
      <c r="B18" s="81" t="s">
        <v>50</v>
      </c>
      <c r="C18" s="744"/>
      <c r="D18" s="82"/>
      <c r="E18" s="746"/>
      <c r="F18" s="83" t="s">
        <v>51</v>
      </c>
      <c r="G18" s="84"/>
      <c r="H18" s="85"/>
      <c r="I18" s="86"/>
      <c r="J18" s="87"/>
      <c r="K18" s="86"/>
      <c r="L18" s="87"/>
      <c r="M18" s="86"/>
      <c r="N18" s="87"/>
      <c r="O18" s="86"/>
      <c r="P18" s="87"/>
      <c r="Q18" s="88"/>
      <c r="R18" s="85"/>
    </row>
    <row r="19" spans="1:18" ht="34.5" customHeight="1">
      <c r="A19" s="742"/>
      <c r="B19" s="89" t="s">
        <v>52</v>
      </c>
      <c r="C19" s="744"/>
      <c r="D19" s="90"/>
      <c r="E19" s="746"/>
      <c r="F19" s="91" t="s">
        <v>53</v>
      </c>
      <c r="G19" s="92"/>
      <c r="H19" s="93"/>
      <c r="I19" s="94"/>
      <c r="J19" s="95"/>
      <c r="K19" s="94"/>
      <c r="L19" s="95"/>
      <c r="M19" s="94"/>
      <c r="N19" s="95"/>
      <c r="O19" s="94"/>
      <c r="P19" s="95"/>
      <c r="Q19" s="96"/>
      <c r="R19" s="93"/>
    </row>
    <row r="20" spans="1:18" ht="34.5" customHeight="1">
      <c r="A20" s="742"/>
      <c r="B20" s="89" t="s">
        <v>54</v>
      </c>
      <c r="C20" s="745"/>
      <c r="D20" s="747" t="s">
        <v>55</v>
      </c>
      <c r="E20" s="746"/>
      <c r="F20" s="749"/>
      <c r="G20" s="99"/>
      <c r="H20" s="751"/>
      <c r="I20" s="752"/>
      <c r="J20" s="752"/>
      <c r="K20" s="752"/>
      <c r="L20" s="752"/>
      <c r="M20" s="752"/>
      <c r="N20" s="752"/>
      <c r="O20" s="752"/>
      <c r="P20" s="752"/>
      <c r="Q20" s="752"/>
      <c r="R20" s="101"/>
    </row>
    <row r="21" spans="1:18" ht="34.5" customHeight="1">
      <c r="A21" s="743"/>
      <c r="B21" s="102" t="s">
        <v>56</v>
      </c>
      <c r="C21" s="744"/>
      <c r="D21" s="748"/>
      <c r="E21" s="746"/>
      <c r="F21" s="750"/>
      <c r="G21" s="104"/>
      <c r="H21" s="753"/>
      <c r="I21" s="753"/>
      <c r="J21" s="753"/>
      <c r="K21" s="753"/>
      <c r="L21" s="753"/>
      <c r="M21" s="753"/>
      <c r="N21" s="753"/>
      <c r="O21" s="753"/>
      <c r="P21" s="753"/>
      <c r="Q21" s="754"/>
      <c r="R21" s="106"/>
    </row>
    <row r="22" spans="1:18" ht="34.5" customHeight="1">
      <c r="A22" s="741">
        <v>2</v>
      </c>
      <c r="B22" s="71" t="s">
        <v>57</v>
      </c>
      <c r="C22" s="755" t="s">
        <v>46</v>
      </c>
      <c r="D22" s="107" t="s">
        <v>58</v>
      </c>
      <c r="E22" s="757" t="s">
        <v>48</v>
      </c>
      <c r="F22" s="108" t="s">
        <v>49</v>
      </c>
      <c r="G22" s="76">
        <f>R22*O4</f>
        <v>0.25</v>
      </c>
      <c r="H22" s="109">
        <v>0</v>
      </c>
      <c r="I22" s="110"/>
      <c r="J22" s="110"/>
      <c r="K22" s="110"/>
      <c r="L22" s="110"/>
      <c r="M22" s="110"/>
      <c r="N22" s="110"/>
      <c r="O22" s="110"/>
      <c r="P22" s="110"/>
      <c r="Q22" s="111"/>
      <c r="R22" s="109">
        <v>0.25</v>
      </c>
    </row>
    <row r="23" spans="1:18" ht="34.5" customHeight="1">
      <c r="A23" s="742"/>
      <c r="B23" s="81" t="s">
        <v>59</v>
      </c>
      <c r="C23" s="744"/>
      <c r="D23" s="112"/>
      <c r="E23" s="746"/>
      <c r="F23" s="113" t="s">
        <v>51</v>
      </c>
      <c r="G23" s="114"/>
      <c r="H23" s="87"/>
      <c r="I23" s="86"/>
      <c r="J23" s="87"/>
      <c r="K23" s="86"/>
      <c r="L23" s="87"/>
      <c r="M23" s="86"/>
      <c r="N23" s="87"/>
      <c r="O23" s="86"/>
      <c r="P23" s="87"/>
      <c r="Q23" s="88"/>
      <c r="R23" s="115"/>
    </row>
    <row r="24" spans="1:18" ht="34.5" customHeight="1">
      <c r="A24" s="742"/>
      <c r="B24" s="89" t="s">
        <v>60</v>
      </c>
      <c r="C24" s="744"/>
      <c r="D24" s="90"/>
      <c r="E24" s="746"/>
      <c r="F24" s="116" t="s">
        <v>53</v>
      </c>
      <c r="G24" s="117"/>
      <c r="H24" s="118"/>
      <c r="I24" s="87"/>
      <c r="J24" s="119"/>
      <c r="K24" s="87"/>
      <c r="L24" s="119"/>
      <c r="M24" s="87"/>
      <c r="N24" s="119"/>
      <c r="O24" s="87"/>
      <c r="P24" s="119"/>
      <c r="Q24" s="87"/>
      <c r="R24" s="118"/>
    </row>
    <row r="25" spans="1:18" ht="34.5" customHeight="1">
      <c r="A25" s="742"/>
      <c r="B25" s="89" t="s">
        <v>61</v>
      </c>
      <c r="C25" s="745"/>
      <c r="D25" s="760" t="s">
        <v>62</v>
      </c>
      <c r="E25" s="758"/>
      <c r="F25" s="762"/>
      <c r="G25" s="114"/>
      <c r="H25" s="763"/>
      <c r="I25" s="764"/>
      <c r="J25" s="764"/>
      <c r="K25" s="764"/>
      <c r="L25" s="764"/>
      <c r="M25" s="764"/>
      <c r="N25" s="764"/>
      <c r="O25" s="764"/>
      <c r="P25" s="764"/>
      <c r="Q25" s="764"/>
      <c r="R25" s="120"/>
    </row>
    <row r="26" spans="1:18" ht="34.5" customHeight="1">
      <c r="A26" s="742"/>
      <c r="B26" s="107" t="s">
        <v>63</v>
      </c>
      <c r="C26" s="745"/>
      <c r="D26" s="761"/>
      <c r="E26" s="758"/>
      <c r="F26" s="762"/>
      <c r="G26" s="114"/>
      <c r="H26" s="751"/>
      <c r="I26" s="752"/>
      <c r="J26" s="752"/>
      <c r="K26" s="752"/>
      <c r="L26" s="752"/>
      <c r="M26" s="752"/>
      <c r="N26" s="752"/>
      <c r="O26" s="752"/>
      <c r="P26" s="752"/>
      <c r="Q26" s="752"/>
      <c r="R26" s="100"/>
    </row>
    <row r="27" spans="1:18" ht="34.5" customHeight="1">
      <c r="A27" s="743"/>
      <c r="B27" s="107" t="s">
        <v>64</v>
      </c>
      <c r="C27" s="756"/>
      <c r="D27" s="761"/>
      <c r="E27" s="759"/>
      <c r="F27" s="753"/>
      <c r="G27" s="104"/>
      <c r="H27" s="765"/>
      <c r="I27" s="752"/>
      <c r="J27" s="752"/>
      <c r="K27" s="752"/>
      <c r="L27" s="752"/>
      <c r="M27" s="752"/>
      <c r="N27" s="752"/>
      <c r="O27" s="752"/>
      <c r="P27" s="752"/>
      <c r="Q27" s="766"/>
      <c r="R27" s="122"/>
    </row>
    <row r="28" spans="1:18" ht="34.5" customHeight="1">
      <c r="A28" s="741">
        <v>3</v>
      </c>
      <c r="B28" s="71" t="s">
        <v>65</v>
      </c>
      <c r="C28" s="744" t="s">
        <v>46</v>
      </c>
      <c r="D28" s="73" t="s">
        <v>66</v>
      </c>
      <c r="E28" s="746" t="s">
        <v>48</v>
      </c>
      <c r="F28" s="124" t="s">
        <v>49</v>
      </c>
      <c r="G28" s="76">
        <f>R28*O4</f>
        <v>0.65</v>
      </c>
      <c r="H28" s="87">
        <v>0</v>
      </c>
      <c r="I28" s="110"/>
      <c r="J28" s="110"/>
      <c r="K28" s="110"/>
      <c r="L28" s="110"/>
      <c r="M28" s="110"/>
      <c r="N28" s="110"/>
      <c r="O28" s="110"/>
      <c r="P28" s="110"/>
      <c r="Q28" s="125"/>
      <c r="R28" s="126">
        <v>0.65</v>
      </c>
    </row>
    <row r="29" spans="1:18" ht="34.5" customHeight="1">
      <c r="A29" s="742"/>
      <c r="B29" s="81" t="s">
        <v>67</v>
      </c>
      <c r="C29" s="744"/>
      <c r="D29" s="82"/>
      <c r="E29" s="746"/>
      <c r="F29" s="113" t="s">
        <v>51</v>
      </c>
      <c r="G29" s="127"/>
      <c r="H29" s="128"/>
      <c r="I29" s="87"/>
      <c r="J29" s="86"/>
      <c r="K29" s="87"/>
      <c r="L29" s="86"/>
      <c r="M29" s="87"/>
      <c r="N29" s="86"/>
      <c r="O29" s="87"/>
      <c r="P29" s="86"/>
      <c r="Q29" s="88"/>
      <c r="R29" s="128"/>
    </row>
    <row r="30" spans="1:18" ht="34.5" customHeight="1">
      <c r="A30" s="742"/>
      <c r="B30" s="89" t="s">
        <v>68</v>
      </c>
      <c r="C30" s="744"/>
      <c r="D30" s="129"/>
      <c r="E30" s="746"/>
      <c r="F30" s="116" t="s">
        <v>53</v>
      </c>
      <c r="G30" s="114"/>
      <c r="H30" s="87"/>
      <c r="I30" s="119"/>
      <c r="J30" s="87"/>
      <c r="K30" s="119"/>
      <c r="L30" s="87"/>
      <c r="M30" s="130"/>
      <c r="N30" s="87"/>
      <c r="O30" s="119"/>
      <c r="P30" s="87"/>
      <c r="Q30" s="130"/>
      <c r="R30" s="131"/>
    </row>
    <row r="31" spans="1:18" ht="34.5" customHeight="1">
      <c r="A31" s="743"/>
      <c r="B31" s="102" t="s">
        <v>69</v>
      </c>
      <c r="C31" s="744"/>
      <c r="D31" s="132" t="s">
        <v>70</v>
      </c>
      <c r="E31" s="746"/>
      <c r="F31" s="133"/>
      <c r="G31" s="134"/>
      <c r="H31" s="767"/>
      <c r="I31" s="768"/>
      <c r="J31" s="768"/>
      <c r="K31" s="768"/>
      <c r="L31" s="768"/>
      <c r="M31" s="768"/>
      <c r="N31" s="768"/>
      <c r="O31" s="768"/>
      <c r="P31" s="768"/>
      <c r="Q31" s="768"/>
      <c r="R31" s="135"/>
    </row>
    <row r="32" spans="1:18" ht="34.5" customHeight="1">
      <c r="A32" s="741">
        <v>4</v>
      </c>
      <c r="B32" s="71" t="s">
        <v>71</v>
      </c>
      <c r="C32" s="755" t="s">
        <v>46</v>
      </c>
      <c r="D32" s="107" t="s">
        <v>72</v>
      </c>
      <c r="E32" s="757" t="s">
        <v>48</v>
      </c>
      <c r="F32" s="108" t="s">
        <v>49</v>
      </c>
      <c r="G32" s="76">
        <f>R32*O4</f>
        <v>0.8</v>
      </c>
      <c r="H32" s="109">
        <v>0</v>
      </c>
      <c r="I32" s="87"/>
      <c r="J32" s="110"/>
      <c r="K32" s="87"/>
      <c r="L32" s="110"/>
      <c r="M32" s="87"/>
      <c r="N32" s="110"/>
      <c r="O32" s="87"/>
      <c r="P32" s="110"/>
      <c r="Q32" s="87"/>
      <c r="R32" s="109">
        <v>0.8</v>
      </c>
    </row>
    <row r="33" spans="1:18" ht="34.5" customHeight="1">
      <c r="A33" s="742"/>
      <c r="B33" s="81" t="s">
        <v>73</v>
      </c>
      <c r="C33" s="744"/>
      <c r="D33" s="82"/>
      <c r="E33" s="746"/>
      <c r="F33" s="113" t="s">
        <v>51</v>
      </c>
      <c r="G33" s="114"/>
      <c r="H33" s="87"/>
      <c r="I33" s="86"/>
      <c r="J33" s="87"/>
      <c r="K33" s="86"/>
      <c r="L33" s="87"/>
      <c r="M33" s="86"/>
      <c r="N33" s="87"/>
      <c r="O33" s="86"/>
      <c r="P33" s="87"/>
      <c r="Q33" s="88"/>
      <c r="R33" s="115"/>
    </row>
    <row r="34" spans="1:18" ht="34.5" customHeight="1">
      <c r="A34" s="742"/>
      <c r="B34" s="89" t="s">
        <v>74</v>
      </c>
      <c r="C34" s="744"/>
      <c r="D34" s="90"/>
      <c r="E34" s="746"/>
      <c r="F34" s="116" t="s">
        <v>53</v>
      </c>
      <c r="G34" s="117"/>
      <c r="H34" s="118"/>
      <c r="I34" s="87"/>
      <c r="J34" s="119"/>
      <c r="K34" s="87"/>
      <c r="L34" s="119"/>
      <c r="M34" s="87"/>
      <c r="N34" s="119"/>
      <c r="O34" s="87"/>
      <c r="P34" s="119"/>
      <c r="Q34" s="87"/>
      <c r="R34" s="118"/>
    </row>
    <row r="35" spans="1:18" ht="34.5" customHeight="1">
      <c r="A35" s="742"/>
      <c r="B35" s="89" t="s">
        <v>75</v>
      </c>
      <c r="C35" s="745"/>
      <c r="D35" s="760" t="s">
        <v>76</v>
      </c>
      <c r="E35" s="758"/>
      <c r="F35" s="762"/>
      <c r="G35" s="114"/>
      <c r="H35" s="763"/>
      <c r="I35" s="764"/>
      <c r="J35" s="764"/>
      <c r="K35" s="764"/>
      <c r="L35" s="764"/>
      <c r="M35" s="764"/>
      <c r="N35" s="764"/>
      <c r="O35" s="764"/>
      <c r="P35" s="764"/>
      <c r="Q35" s="764"/>
      <c r="R35" s="120"/>
    </row>
    <row r="36" spans="1:18" ht="34.5" customHeight="1">
      <c r="A36" s="742"/>
      <c r="B36" s="89" t="s">
        <v>77</v>
      </c>
      <c r="C36" s="745"/>
      <c r="D36" s="760"/>
      <c r="E36" s="758"/>
      <c r="F36" s="769"/>
      <c r="G36" s="137"/>
      <c r="H36" s="770"/>
      <c r="I36" s="769"/>
      <c r="J36" s="769"/>
      <c r="K36" s="769"/>
      <c r="L36" s="769"/>
      <c r="M36" s="769"/>
      <c r="N36" s="769"/>
      <c r="O36" s="769"/>
      <c r="P36" s="769"/>
      <c r="Q36" s="769"/>
      <c r="R36" s="138"/>
    </row>
    <row r="37" spans="1:18" ht="34.5" customHeight="1">
      <c r="A37" s="743"/>
      <c r="B37" s="102" t="s">
        <v>78</v>
      </c>
      <c r="C37" s="756"/>
      <c r="D37" s="760"/>
      <c r="E37" s="759"/>
      <c r="F37" s="769"/>
      <c r="G37" s="137"/>
      <c r="H37" s="771"/>
      <c r="I37" s="769"/>
      <c r="J37" s="769"/>
      <c r="K37" s="769"/>
      <c r="L37" s="769"/>
      <c r="M37" s="769"/>
      <c r="N37" s="769"/>
      <c r="O37" s="769"/>
      <c r="P37" s="769"/>
      <c r="Q37" s="772"/>
      <c r="R37" s="139"/>
    </row>
    <row r="38" spans="1:18" ht="34.5" customHeight="1">
      <c r="A38" s="773">
        <v>5</v>
      </c>
      <c r="B38" s="141" t="s">
        <v>79</v>
      </c>
      <c r="C38" s="744" t="s">
        <v>46</v>
      </c>
      <c r="D38" s="73" t="s">
        <v>80</v>
      </c>
      <c r="E38" s="746" t="s">
        <v>48</v>
      </c>
      <c r="F38" s="124" t="s">
        <v>49</v>
      </c>
      <c r="G38" s="76">
        <f>R38*O4</f>
        <v>0.45</v>
      </c>
      <c r="H38" s="87">
        <v>0</v>
      </c>
      <c r="I38" s="110"/>
      <c r="J38" s="110"/>
      <c r="K38" s="110"/>
      <c r="L38" s="110"/>
      <c r="M38" s="110"/>
      <c r="N38" s="110"/>
      <c r="O38" s="110"/>
      <c r="P38" s="110"/>
      <c r="Q38" s="125"/>
      <c r="R38" s="126">
        <v>0.45</v>
      </c>
    </row>
    <row r="39" spans="1:18" ht="34.5" customHeight="1">
      <c r="A39" s="774"/>
      <c r="B39" s="142" t="s">
        <v>81</v>
      </c>
      <c r="C39" s="744"/>
      <c r="D39" s="82"/>
      <c r="E39" s="746"/>
      <c r="F39" s="113" t="s">
        <v>51</v>
      </c>
      <c r="G39" s="127"/>
      <c r="H39" s="128"/>
      <c r="I39" s="87"/>
      <c r="J39" s="86"/>
      <c r="K39" s="87"/>
      <c r="L39" s="86"/>
      <c r="M39" s="87"/>
      <c r="N39" s="86"/>
      <c r="O39" s="87"/>
      <c r="P39" s="86"/>
      <c r="Q39" s="88"/>
      <c r="R39" s="128"/>
    </row>
    <row r="40" spans="1:18" ht="34.5" customHeight="1">
      <c r="A40" s="774"/>
      <c r="B40" s="97" t="s">
        <v>82</v>
      </c>
      <c r="C40" s="744"/>
      <c r="D40" s="90"/>
      <c r="E40" s="746"/>
      <c r="F40" s="116" t="s">
        <v>53</v>
      </c>
      <c r="G40" s="114"/>
      <c r="H40" s="87"/>
      <c r="I40" s="119"/>
      <c r="J40" s="87"/>
      <c r="K40" s="119"/>
      <c r="L40" s="87"/>
      <c r="M40" s="119"/>
      <c r="N40" s="87"/>
      <c r="O40" s="119"/>
      <c r="P40" s="87"/>
      <c r="Q40" s="130"/>
      <c r="R40" s="131"/>
    </row>
    <row r="41" spans="1:18" ht="34.5" customHeight="1">
      <c r="A41" s="774"/>
      <c r="B41" s="89" t="s">
        <v>83</v>
      </c>
      <c r="C41" s="745"/>
      <c r="D41" s="776" t="s">
        <v>84</v>
      </c>
      <c r="E41" s="746"/>
      <c r="F41" s="749"/>
      <c r="G41" s="144"/>
      <c r="H41" s="763"/>
      <c r="I41" s="764"/>
      <c r="J41" s="764"/>
      <c r="K41" s="764"/>
      <c r="L41" s="764"/>
      <c r="M41" s="764"/>
      <c r="N41" s="764"/>
      <c r="O41" s="764"/>
      <c r="P41" s="764"/>
      <c r="Q41" s="764"/>
      <c r="R41" s="120"/>
    </row>
    <row r="42" spans="1:18" ht="34.5" customHeight="1">
      <c r="A42" s="774"/>
      <c r="B42" s="89" t="s">
        <v>85</v>
      </c>
      <c r="C42" s="744"/>
      <c r="D42" s="777"/>
      <c r="E42" s="746"/>
      <c r="F42" s="779"/>
      <c r="G42" s="114"/>
      <c r="H42" s="752"/>
      <c r="I42" s="752"/>
      <c r="J42" s="752"/>
      <c r="K42" s="752"/>
      <c r="L42" s="752"/>
      <c r="M42" s="752"/>
      <c r="N42" s="752"/>
      <c r="O42" s="752"/>
      <c r="P42" s="752"/>
      <c r="Q42" s="782"/>
      <c r="R42" s="87"/>
    </row>
    <row r="43" spans="1:18" ht="34.5" customHeight="1">
      <c r="A43" s="774"/>
      <c r="B43" s="145" t="s">
        <v>86</v>
      </c>
      <c r="C43" s="744"/>
      <c r="D43" s="778"/>
      <c r="E43" s="746"/>
      <c r="F43" s="780"/>
      <c r="G43" s="137"/>
      <c r="H43" s="752"/>
      <c r="I43" s="752"/>
      <c r="J43" s="752"/>
      <c r="K43" s="752"/>
      <c r="L43" s="752"/>
      <c r="M43" s="752"/>
      <c r="N43" s="752"/>
      <c r="O43" s="752"/>
      <c r="P43" s="752"/>
      <c r="Q43" s="782"/>
      <c r="R43" s="87"/>
    </row>
    <row r="44" spans="1:18" ht="34.5" customHeight="1">
      <c r="A44" s="774"/>
      <c r="B44" s="145" t="s">
        <v>87</v>
      </c>
      <c r="C44" s="744"/>
      <c r="D44" s="778"/>
      <c r="E44" s="746"/>
      <c r="F44" s="780"/>
      <c r="G44" s="137"/>
      <c r="H44" s="752"/>
      <c r="I44" s="752"/>
      <c r="J44" s="752"/>
      <c r="K44" s="752"/>
      <c r="L44" s="752"/>
      <c r="M44" s="752"/>
      <c r="N44" s="752"/>
      <c r="O44" s="752"/>
      <c r="P44" s="752"/>
      <c r="Q44" s="782"/>
      <c r="R44" s="87"/>
    </row>
    <row r="45" spans="1:18" ht="34.5" customHeight="1">
      <c r="A45" s="774"/>
      <c r="B45" s="145" t="s">
        <v>88</v>
      </c>
      <c r="C45" s="744"/>
      <c r="D45" s="778"/>
      <c r="E45" s="746"/>
      <c r="F45" s="780"/>
      <c r="G45" s="137"/>
      <c r="H45" s="752"/>
      <c r="I45" s="752"/>
      <c r="J45" s="752"/>
      <c r="K45" s="752"/>
      <c r="L45" s="752"/>
      <c r="M45" s="752"/>
      <c r="N45" s="752"/>
      <c r="O45" s="752"/>
      <c r="P45" s="752"/>
      <c r="Q45" s="782"/>
      <c r="R45" s="87"/>
    </row>
    <row r="46" spans="1:18" ht="34.5" customHeight="1">
      <c r="A46" s="775"/>
      <c r="B46" s="102" t="s">
        <v>89</v>
      </c>
      <c r="C46" s="744"/>
      <c r="D46" s="748"/>
      <c r="E46" s="746"/>
      <c r="F46" s="781"/>
      <c r="G46" s="137"/>
      <c r="H46" s="752"/>
      <c r="I46" s="752"/>
      <c r="J46" s="752"/>
      <c r="K46" s="752"/>
      <c r="L46" s="752"/>
      <c r="M46" s="752"/>
      <c r="N46" s="752"/>
      <c r="O46" s="752"/>
      <c r="P46" s="752"/>
      <c r="Q46" s="783"/>
      <c r="R46" s="123"/>
    </row>
    <row r="47" spans="1:18" ht="34.5" customHeight="1">
      <c r="A47" s="741">
        <v>6</v>
      </c>
      <c r="B47" s="149" t="s">
        <v>90</v>
      </c>
      <c r="C47" s="755" t="s">
        <v>46</v>
      </c>
      <c r="D47" s="107" t="s">
        <v>91</v>
      </c>
      <c r="E47" s="757" t="s">
        <v>48</v>
      </c>
      <c r="F47" s="108" t="s">
        <v>49</v>
      </c>
      <c r="G47" s="76">
        <f>R47*O4</f>
        <v>0.5</v>
      </c>
      <c r="H47" s="109">
        <v>0</v>
      </c>
      <c r="I47" s="110"/>
      <c r="J47" s="110"/>
      <c r="K47" s="110"/>
      <c r="L47" s="110"/>
      <c r="M47" s="110"/>
      <c r="N47" s="110"/>
      <c r="O47" s="110"/>
      <c r="P47" s="110"/>
      <c r="Q47" s="87"/>
      <c r="R47" s="109">
        <v>0.5</v>
      </c>
    </row>
    <row r="48" spans="1:18" ht="34.5" customHeight="1">
      <c r="A48" s="742"/>
      <c r="B48" s="81" t="s">
        <v>92</v>
      </c>
      <c r="C48" s="744"/>
      <c r="D48" s="82"/>
      <c r="E48" s="746"/>
      <c r="F48" s="113" t="s">
        <v>51</v>
      </c>
      <c r="G48" s="114"/>
      <c r="H48" s="87"/>
      <c r="I48" s="86"/>
      <c r="J48" s="87"/>
      <c r="K48" s="86"/>
      <c r="L48" s="87"/>
      <c r="M48" s="86"/>
      <c r="N48" s="87"/>
      <c r="O48" s="86"/>
      <c r="P48" s="87"/>
      <c r="Q48" s="88"/>
      <c r="R48" s="115"/>
    </row>
    <row r="49" spans="1:18" ht="34.5" customHeight="1">
      <c r="A49" s="742"/>
      <c r="B49" s="81" t="s">
        <v>93</v>
      </c>
      <c r="C49" s="744"/>
      <c r="D49" s="90"/>
      <c r="E49" s="746"/>
      <c r="F49" s="116" t="s">
        <v>53</v>
      </c>
      <c r="G49" s="117"/>
      <c r="H49" s="118"/>
      <c r="I49" s="87"/>
      <c r="J49" s="119"/>
      <c r="K49" s="87"/>
      <c r="L49" s="119"/>
      <c r="M49" s="87"/>
      <c r="N49" s="119"/>
      <c r="O49" s="87"/>
      <c r="P49" s="119"/>
      <c r="Q49" s="87"/>
      <c r="R49" s="118"/>
    </row>
    <row r="50" spans="1:18" ht="34.5" customHeight="1">
      <c r="A50" s="742"/>
      <c r="B50" s="81" t="s">
        <v>94</v>
      </c>
      <c r="C50" s="745"/>
      <c r="D50" s="760" t="s">
        <v>95</v>
      </c>
      <c r="E50" s="758"/>
      <c r="F50" s="762"/>
      <c r="G50" s="114"/>
      <c r="H50" s="763"/>
      <c r="I50" s="764"/>
      <c r="J50" s="764"/>
      <c r="K50" s="764"/>
      <c r="L50" s="764"/>
      <c r="M50" s="764"/>
      <c r="N50" s="764"/>
      <c r="O50" s="764"/>
      <c r="P50" s="764"/>
      <c r="Q50" s="764"/>
      <c r="R50" s="120"/>
    </row>
    <row r="51" spans="1:18" ht="34.5" customHeight="1">
      <c r="A51" s="742"/>
      <c r="B51" s="81" t="s">
        <v>96</v>
      </c>
      <c r="C51" s="745"/>
      <c r="D51" s="760"/>
      <c r="E51" s="758"/>
      <c r="F51" s="762"/>
      <c r="G51" s="114"/>
      <c r="H51" s="751"/>
      <c r="I51" s="752"/>
      <c r="J51" s="752"/>
      <c r="K51" s="752"/>
      <c r="L51" s="752"/>
      <c r="M51" s="752"/>
      <c r="N51" s="752"/>
      <c r="O51" s="752"/>
      <c r="P51" s="752"/>
      <c r="Q51" s="752"/>
      <c r="R51" s="100"/>
    </row>
    <row r="52" spans="1:18" ht="34.5" customHeight="1">
      <c r="A52" s="743"/>
      <c r="B52" s="150" t="s">
        <v>97</v>
      </c>
      <c r="C52" s="756"/>
      <c r="D52" s="760"/>
      <c r="E52" s="759"/>
      <c r="F52" s="769"/>
      <c r="G52" s="137"/>
      <c r="H52" s="765"/>
      <c r="I52" s="752"/>
      <c r="J52" s="752"/>
      <c r="K52" s="752"/>
      <c r="L52" s="752"/>
      <c r="M52" s="752"/>
      <c r="N52" s="752"/>
      <c r="O52" s="752"/>
      <c r="P52" s="752"/>
      <c r="Q52" s="752"/>
      <c r="R52" s="122"/>
    </row>
    <row r="53" spans="1:18" ht="34.5" customHeight="1">
      <c r="A53" s="741">
        <v>7</v>
      </c>
      <c r="B53" s="149" t="s">
        <v>98</v>
      </c>
      <c r="C53" s="744" t="s">
        <v>46</v>
      </c>
      <c r="D53" s="73"/>
      <c r="E53" s="746" t="s">
        <v>99</v>
      </c>
      <c r="F53" s="124" t="s">
        <v>49</v>
      </c>
      <c r="G53" s="76"/>
      <c r="H53" s="87"/>
      <c r="I53" s="110"/>
      <c r="J53" s="110"/>
      <c r="K53" s="110"/>
      <c r="L53" s="110"/>
      <c r="M53" s="110"/>
      <c r="N53" s="110"/>
      <c r="O53" s="110"/>
      <c r="P53" s="110"/>
      <c r="Q53" s="111"/>
      <c r="R53" s="126"/>
    </row>
    <row r="54" spans="1:18" ht="34.5" customHeight="1">
      <c r="A54" s="742"/>
      <c r="B54" s="81" t="s">
        <v>100</v>
      </c>
      <c r="C54" s="744"/>
      <c r="D54" s="82"/>
      <c r="E54" s="746"/>
      <c r="F54" s="113" t="s">
        <v>51</v>
      </c>
      <c r="G54" s="127"/>
      <c r="H54" s="128"/>
      <c r="I54" s="87"/>
      <c r="J54" s="86"/>
      <c r="K54" s="87"/>
      <c r="L54" s="86"/>
      <c r="M54" s="87"/>
      <c r="N54" s="86"/>
      <c r="O54" s="87"/>
      <c r="P54" s="86"/>
      <c r="Q54" s="87"/>
      <c r="R54" s="128"/>
    </row>
    <row r="55" spans="1:18" ht="34.5" customHeight="1">
      <c r="A55" s="742"/>
      <c r="B55" s="81" t="s">
        <v>101</v>
      </c>
      <c r="C55" s="744"/>
      <c r="D55" s="90"/>
      <c r="E55" s="746"/>
      <c r="F55" s="116" t="s">
        <v>53</v>
      </c>
      <c r="G55" s="151">
        <f>R55*O4</f>
        <v>0.25</v>
      </c>
      <c r="H55" s="87"/>
      <c r="I55" s="119"/>
      <c r="J55" s="87"/>
      <c r="K55" s="119"/>
      <c r="L55" s="87"/>
      <c r="M55" s="119"/>
      <c r="N55" s="87">
        <v>0</v>
      </c>
      <c r="O55" s="119"/>
      <c r="P55" s="87"/>
      <c r="Q55" s="130"/>
      <c r="R55" s="87">
        <v>0.25</v>
      </c>
    </row>
    <row r="56" spans="1:18" ht="34.5" customHeight="1">
      <c r="A56" s="743"/>
      <c r="B56" s="150"/>
      <c r="C56" s="744"/>
      <c r="D56" s="152" t="s">
        <v>102</v>
      </c>
      <c r="E56" s="746"/>
      <c r="F56" s="153"/>
      <c r="G56" s="154"/>
      <c r="H56" s="784"/>
      <c r="I56" s="785"/>
      <c r="J56" s="785"/>
      <c r="K56" s="785"/>
      <c r="L56" s="785"/>
      <c r="M56" s="785"/>
      <c r="N56" s="785"/>
      <c r="O56" s="785"/>
      <c r="P56" s="785"/>
      <c r="Q56" s="785"/>
      <c r="R56" s="155"/>
    </row>
    <row r="57" spans="1:18" ht="34.5" customHeight="1">
      <c r="A57" s="741">
        <v>8</v>
      </c>
      <c r="B57" s="149" t="s">
        <v>103</v>
      </c>
      <c r="C57" s="755" t="s">
        <v>104</v>
      </c>
      <c r="D57" s="107"/>
      <c r="E57" s="757" t="s">
        <v>99</v>
      </c>
      <c r="F57" s="108" t="s">
        <v>49</v>
      </c>
      <c r="G57" s="114"/>
      <c r="H57" s="109"/>
      <c r="I57" s="87"/>
      <c r="J57" s="110"/>
      <c r="K57" s="87"/>
      <c r="L57" s="110"/>
      <c r="M57" s="87"/>
      <c r="N57" s="110"/>
      <c r="O57" s="87"/>
      <c r="P57" s="110"/>
      <c r="Q57" s="87"/>
      <c r="R57" s="109"/>
    </row>
    <row r="58" spans="1:18" ht="34.5" customHeight="1">
      <c r="A58" s="742"/>
      <c r="B58" s="81" t="s">
        <v>105</v>
      </c>
      <c r="C58" s="744"/>
      <c r="D58" s="82"/>
      <c r="E58" s="753"/>
      <c r="F58" s="113" t="s">
        <v>51</v>
      </c>
      <c r="G58" s="114"/>
      <c r="H58" s="87"/>
      <c r="I58" s="86"/>
      <c r="J58" s="87"/>
      <c r="K58" s="86"/>
      <c r="L58" s="87"/>
      <c r="M58" s="86"/>
      <c r="N58" s="87"/>
      <c r="O58" s="86"/>
      <c r="P58" s="87"/>
      <c r="Q58" s="88"/>
      <c r="R58" s="115"/>
    </row>
    <row r="59" spans="1:18" ht="34.5" customHeight="1">
      <c r="A59" s="742"/>
      <c r="B59" s="81" t="s">
        <v>106</v>
      </c>
      <c r="C59" s="744"/>
      <c r="D59" s="90"/>
      <c r="E59" s="753"/>
      <c r="F59" s="116" t="s">
        <v>53</v>
      </c>
      <c r="G59" s="151">
        <f>R59*O4</f>
        <v>1.5</v>
      </c>
      <c r="H59" s="118"/>
      <c r="I59" s="87"/>
      <c r="J59" s="119"/>
      <c r="K59" s="87"/>
      <c r="L59" s="119"/>
      <c r="M59" s="87"/>
      <c r="N59" s="119">
        <v>0</v>
      </c>
      <c r="O59" s="87"/>
      <c r="P59" s="119"/>
      <c r="Q59" s="87"/>
      <c r="R59" s="119">
        <v>1.5</v>
      </c>
    </row>
    <row r="60" spans="1:18" ht="34.5" customHeight="1">
      <c r="A60" s="742"/>
      <c r="B60" s="81" t="s">
        <v>107</v>
      </c>
      <c r="C60" s="745"/>
      <c r="D60" s="760" t="s">
        <v>108</v>
      </c>
      <c r="E60" s="786"/>
      <c r="F60" s="762"/>
      <c r="G60" s="114"/>
      <c r="H60" s="763"/>
      <c r="I60" s="764"/>
      <c r="J60" s="764"/>
      <c r="K60" s="764"/>
      <c r="L60" s="764"/>
      <c r="M60" s="764"/>
      <c r="N60" s="764"/>
      <c r="O60" s="764"/>
      <c r="P60" s="764"/>
      <c r="Q60" s="764"/>
      <c r="R60" s="120"/>
    </row>
    <row r="61" spans="1:18" ht="34.5" customHeight="1">
      <c r="A61" s="742"/>
      <c r="B61" s="81" t="s">
        <v>109</v>
      </c>
      <c r="C61" s="745"/>
      <c r="D61" s="760"/>
      <c r="E61" s="786"/>
      <c r="F61" s="762"/>
      <c r="G61" s="114"/>
      <c r="H61" s="751"/>
      <c r="I61" s="752"/>
      <c r="J61" s="752"/>
      <c r="K61" s="752"/>
      <c r="L61" s="752"/>
      <c r="M61" s="752"/>
      <c r="N61" s="752"/>
      <c r="O61" s="752"/>
      <c r="P61" s="752"/>
      <c r="Q61" s="752"/>
      <c r="R61" s="100"/>
    </row>
    <row r="62" spans="1:18" ht="34.5" customHeight="1">
      <c r="A62" s="743"/>
      <c r="B62" s="150" t="s">
        <v>110</v>
      </c>
      <c r="C62" s="756"/>
      <c r="D62" s="760"/>
      <c r="E62" s="750"/>
      <c r="F62" s="762"/>
      <c r="G62" s="114"/>
      <c r="H62" s="765"/>
      <c r="I62" s="752"/>
      <c r="J62" s="752"/>
      <c r="K62" s="752"/>
      <c r="L62" s="752"/>
      <c r="M62" s="752"/>
      <c r="N62" s="752"/>
      <c r="O62" s="752"/>
      <c r="P62" s="752"/>
      <c r="Q62" s="752"/>
      <c r="R62" s="122"/>
    </row>
    <row r="63" spans="1:18" ht="34.5" customHeight="1">
      <c r="A63" s="741">
        <v>9</v>
      </c>
      <c r="B63" s="149" t="s">
        <v>111</v>
      </c>
      <c r="C63" s="744" t="s">
        <v>112</v>
      </c>
      <c r="D63" s="73"/>
      <c r="E63" s="746" t="s">
        <v>99</v>
      </c>
      <c r="F63" s="124" t="s">
        <v>49</v>
      </c>
      <c r="G63" s="114"/>
      <c r="H63" s="87"/>
      <c r="I63" s="110"/>
      <c r="J63" s="110"/>
      <c r="K63" s="110"/>
      <c r="L63" s="110"/>
      <c r="M63" s="110"/>
      <c r="N63" s="110"/>
      <c r="O63" s="110"/>
      <c r="P63" s="110"/>
      <c r="Q63" s="111"/>
      <c r="R63" s="126"/>
    </row>
    <row r="64" spans="1:18" ht="34.5" customHeight="1">
      <c r="A64" s="742"/>
      <c r="B64" s="81" t="s">
        <v>92</v>
      </c>
      <c r="C64" s="744"/>
      <c r="D64" s="82" t="s">
        <v>113</v>
      </c>
      <c r="E64" s="746"/>
      <c r="F64" s="156" t="s">
        <v>51</v>
      </c>
      <c r="G64" s="157"/>
      <c r="H64" s="128"/>
      <c r="I64" s="87"/>
      <c r="J64" s="86"/>
      <c r="K64" s="87"/>
      <c r="L64" s="86"/>
      <c r="M64" s="87"/>
      <c r="N64" s="86"/>
      <c r="O64" s="87"/>
      <c r="P64" s="86"/>
      <c r="Q64" s="87"/>
      <c r="R64" s="128"/>
    </row>
    <row r="65" spans="1:18" ht="34.5" customHeight="1">
      <c r="A65" s="742"/>
      <c r="B65" s="81" t="s">
        <v>114</v>
      </c>
      <c r="C65" s="744"/>
      <c r="D65" s="90"/>
      <c r="E65" s="746"/>
      <c r="F65" s="116" t="s">
        <v>53</v>
      </c>
      <c r="G65" s="151">
        <f>R65*O4</f>
        <v>0.6</v>
      </c>
      <c r="H65" s="87"/>
      <c r="I65" s="119"/>
      <c r="J65" s="87"/>
      <c r="K65" s="119"/>
      <c r="L65" s="87"/>
      <c r="M65" s="119"/>
      <c r="N65" s="87">
        <v>0</v>
      </c>
      <c r="O65" s="119"/>
      <c r="P65" s="87"/>
      <c r="Q65" s="130"/>
      <c r="R65" s="87">
        <v>0.6</v>
      </c>
    </row>
    <row r="66" spans="1:18" ht="34.5" customHeight="1">
      <c r="A66" s="743"/>
      <c r="B66" s="150" t="s">
        <v>115</v>
      </c>
      <c r="C66" s="744"/>
      <c r="D66" s="152"/>
      <c r="E66" s="746"/>
      <c r="F66" s="153"/>
      <c r="G66" s="154"/>
      <c r="H66" s="784"/>
      <c r="I66" s="785"/>
      <c r="J66" s="785"/>
      <c r="K66" s="785"/>
      <c r="L66" s="785"/>
      <c r="M66" s="785"/>
      <c r="N66" s="785"/>
      <c r="O66" s="785"/>
      <c r="P66" s="785"/>
      <c r="Q66" s="785"/>
      <c r="R66" s="155"/>
    </row>
    <row r="67" spans="1:18" ht="34.5" customHeight="1">
      <c r="A67" s="773">
        <v>10</v>
      </c>
      <c r="B67" s="158" t="s">
        <v>116</v>
      </c>
      <c r="C67" s="755" t="s">
        <v>112</v>
      </c>
      <c r="D67" s="107"/>
      <c r="E67" s="757" t="s">
        <v>99</v>
      </c>
      <c r="F67" s="108" t="s">
        <v>49</v>
      </c>
      <c r="G67" s="114"/>
      <c r="H67" s="109"/>
      <c r="I67" s="87"/>
      <c r="J67" s="110"/>
      <c r="K67" s="87"/>
      <c r="L67" s="110"/>
      <c r="M67" s="87"/>
      <c r="N67" s="110"/>
      <c r="O67" s="87"/>
      <c r="P67" s="110"/>
      <c r="Q67" s="87"/>
      <c r="R67" s="109"/>
    </row>
    <row r="68" spans="1:18" ht="34.5" customHeight="1">
      <c r="A68" s="774"/>
      <c r="B68" s="159" t="s">
        <v>117</v>
      </c>
      <c r="C68" s="744"/>
      <c r="D68" s="82"/>
      <c r="E68" s="746"/>
      <c r="F68" s="113" t="s">
        <v>51</v>
      </c>
      <c r="G68" s="114"/>
      <c r="H68" s="87"/>
      <c r="I68" s="86"/>
      <c r="J68" s="87"/>
      <c r="K68" s="86"/>
      <c r="L68" s="87"/>
      <c r="M68" s="86"/>
      <c r="N68" s="87"/>
      <c r="O68" s="86"/>
      <c r="P68" s="87"/>
      <c r="Q68" s="88"/>
      <c r="R68" s="115"/>
    </row>
    <row r="69" spans="1:18" ht="34.5" customHeight="1">
      <c r="A69" s="774"/>
      <c r="B69" s="159" t="s">
        <v>118</v>
      </c>
      <c r="C69" s="744"/>
      <c r="D69" s="90" t="s">
        <v>119</v>
      </c>
      <c r="E69" s="746"/>
      <c r="F69" s="160" t="s">
        <v>53</v>
      </c>
      <c r="G69" s="151">
        <f>R69*O4</f>
        <v>0.7</v>
      </c>
      <c r="H69" s="118"/>
      <c r="I69" s="87"/>
      <c r="J69" s="119"/>
      <c r="K69" s="87"/>
      <c r="L69" s="119"/>
      <c r="M69" s="87"/>
      <c r="N69" s="119">
        <v>0</v>
      </c>
      <c r="O69" s="87"/>
      <c r="P69" s="119"/>
      <c r="Q69" s="87"/>
      <c r="R69" s="119">
        <v>0.7</v>
      </c>
    </row>
    <row r="70" spans="1:18" ht="34.5" customHeight="1">
      <c r="A70" s="775"/>
      <c r="B70" s="161" t="s">
        <v>120</v>
      </c>
      <c r="C70" s="744"/>
      <c r="D70" s="162" t="s">
        <v>121</v>
      </c>
      <c r="E70" s="746"/>
      <c r="F70" s="148"/>
      <c r="G70" s="163"/>
      <c r="H70" s="787"/>
      <c r="I70" s="788"/>
      <c r="J70" s="788"/>
      <c r="K70" s="788"/>
      <c r="L70" s="788"/>
      <c r="M70" s="788"/>
      <c r="N70" s="788"/>
      <c r="O70" s="788"/>
      <c r="P70" s="788"/>
      <c r="Q70" s="788"/>
      <c r="R70" s="164"/>
    </row>
    <row r="71" spans="1:18" ht="34.5" customHeight="1">
      <c r="A71" s="741">
        <v>11</v>
      </c>
      <c r="B71" s="149" t="s">
        <v>122</v>
      </c>
      <c r="C71" s="755" t="s">
        <v>112</v>
      </c>
      <c r="D71" s="107"/>
      <c r="E71" s="757" t="s">
        <v>99</v>
      </c>
      <c r="F71" s="108" t="s">
        <v>49</v>
      </c>
      <c r="G71" s="114"/>
      <c r="H71" s="109"/>
      <c r="I71" s="87"/>
      <c r="J71" s="110"/>
      <c r="K71" s="87"/>
      <c r="L71" s="110"/>
      <c r="M71" s="87"/>
      <c r="N71" s="110"/>
      <c r="O71" s="87"/>
      <c r="P71" s="110"/>
      <c r="Q71" s="87"/>
      <c r="R71" s="109"/>
    </row>
    <row r="72" spans="1:18" ht="34.5" customHeight="1">
      <c r="A72" s="742"/>
      <c r="B72" s="81" t="s">
        <v>123</v>
      </c>
      <c r="C72" s="744"/>
      <c r="D72" s="82" t="s">
        <v>124</v>
      </c>
      <c r="E72" s="746"/>
      <c r="F72" s="165"/>
      <c r="G72" s="166"/>
      <c r="H72" s="87"/>
      <c r="I72" s="86"/>
      <c r="J72" s="87"/>
      <c r="K72" s="86"/>
      <c r="L72" s="87"/>
      <c r="M72" s="86"/>
      <c r="N72" s="87"/>
      <c r="O72" s="86"/>
      <c r="P72" s="87"/>
      <c r="Q72" s="88"/>
      <c r="R72" s="115"/>
    </row>
    <row r="73" spans="1:18" ht="34.5" customHeight="1">
      <c r="A73" s="742"/>
      <c r="B73" s="81" t="s">
        <v>125</v>
      </c>
      <c r="C73" s="744"/>
      <c r="D73" s="90"/>
      <c r="E73" s="746"/>
      <c r="F73" s="116" t="s">
        <v>53</v>
      </c>
      <c r="G73" s="151">
        <f>R73*O4</f>
        <v>1.75</v>
      </c>
      <c r="H73" s="118"/>
      <c r="I73" s="87"/>
      <c r="J73" s="119"/>
      <c r="K73" s="87"/>
      <c r="L73" s="119"/>
      <c r="M73" s="87"/>
      <c r="N73" s="119">
        <v>0</v>
      </c>
      <c r="O73" s="87"/>
      <c r="P73" s="119"/>
      <c r="Q73" s="87"/>
      <c r="R73" s="119">
        <v>1.75</v>
      </c>
    </row>
    <row r="74" spans="1:18" ht="34.5" customHeight="1">
      <c r="A74" s="742"/>
      <c r="B74" s="81" t="s">
        <v>126</v>
      </c>
      <c r="C74" s="745"/>
      <c r="D74" s="744" t="s">
        <v>127</v>
      </c>
      <c r="E74" s="758"/>
      <c r="F74" s="762"/>
      <c r="G74" s="114"/>
      <c r="H74" s="763"/>
      <c r="I74" s="764"/>
      <c r="J74" s="764"/>
      <c r="K74" s="764"/>
      <c r="L74" s="764"/>
      <c r="M74" s="764"/>
      <c r="N74" s="764"/>
      <c r="O74" s="764"/>
      <c r="P74" s="764"/>
      <c r="Q74" s="764"/>
      <c r="R74" s="120"/>
    </row>
    <row r="75" spans="1:18" ht="34.5" customHeight="1">
      <c r="A75" s="742"/>
      <c r="B75" s="81" t="s">
        <v>128</v>
      </c>
      <c r="C75" s="745"/>
      <c r="D75" s="760"/>
      <c r="E75" s="758"/>
      <c r="F75" s="769"/>
      <c r="G75" s="137"/>
      <c r="H75" s="770"/>
      <c r="I75" s="769"/>
      <c r="J75" s="769"/>
      <c r="K75" s="769"/>
      <c r="L75" s="769"/>
      <c r="M75" s="769"/>
      <c r="N75" s="769"/>
      <c r="O75" s="769"/>
      <c r="P75" s="769"/>
      <c r="Q75" s="769"/>
      <c r="R75" s="138"/>
    </row>
    <row r="76" spans="1:18" ht="34.5" customHeight="1">
      <c r="A76" s="743"/>
      <c r="B76" s="150" t="s">
        <v>129</v>
      </c>
      <c r="C76" s="756"/>
      <c r="D76" s="760"/>
      <c r="E76" s="759"/>
      <c r="F76" s="769"/>
      <c r="G76" s="137"/>
      <c r="H76" s="771"/>
      <c r="I76" s="769"/>
      <c r="J76" s="769"/>
      <c r="K76" s="769"/>
      <c r="L76" s="769"/>
      <c r="M76" s="769"/>
      <c r="N76" s="769"/>
      <c r="O76" s="769"/>
      <c r="P76" s="769"/>
      <c r="Q76" s="769"/>
      <c r="R76" s="139"/>
    </row>
    <row r="77" spans="1:18" ht="34.5" customHeight="1">
      <c r="A77" s="741">
        <v>12</v>
      </c>
      <c r="B77" s="71" t="s">
        <v>130</v>
      </c>
      <c r="C77" s="744" t="s">
        <v>131</v>
      </c>
      <c r="D77" s="73"/>
      <c r="E77" s="746" t="s">
        <v>99</v>
      </c>
      <c r="F77" s="124" t="s">
        <v>49</v>
      </c>
      <c r="G77" s="114"/>
      <c r="H77" s="167"/>
      <c r="I77" s="110"/>
      <c r="J77" s="110"/>
      <c r="K77" s="110"/>
      <c r="L77" s="110"/>
      <c r="M77" s="110"/>
      <c r="N77" s="110"/>
      <c r="O77" s="110"/>
      <c r="P77" s="110"/>
      <c r="Q77" s="111"/>
      <c r="R77" s="168"/>
    </row>
    <row r="78" spans="1:18" ht="34.5" customHeight="1">
      <c r="A78" s="742"/>
      <c r="B78" s="81" t="s">
        <v>132</v>
      </c>
      <c r="C78" s="789"/>
      <c r="D78" s="82"/>
      <c r="E78" s="753"/>
      <c r="F78" s="113" t="s">
        <v>51</v>
      </c>
      <c r="G78" s="127"/>
      <c r="H78" s="128"/>
      <c r="I78" s="87"/>
      <c r="J78" s="86"/>
      <c r="K78" s="87"/>
      <c r="L78" s="86"/>
      <c r="M78" s="87"/>
      <c r="N78" s="86"/>
      <c r="O78" s="87"/>
      <c r="P78" s="86"/>
      <c r="Q78" s="87"/>
      <c r="R78" s="128"/>
    </row>
    <row r="79" spans="1:18" ht="34.5" customHeight="1">
      <c r="A79" s="742"/>
      <c r="B79" s="81" t="s">
        <v>133</v>
      </c>
      <c r="C79" s="789"/>
      <c r="D79" s="169"/>
      <c r="E79" s="753"/>
      <c r="F79" s="116" t="s">
        <v>53</v>
      </c>
      <c r="G79" s="151">
        <f>R79*O4</f>
        <v>0.9</v>
      </c>
      <c r="H79" s="170"/>
      <c r="I79" s="171"/>
      <c r="J79" s="170"/>
      <c r="K79" s="171"/>
      <c r="L79" s="170"/>
      <c r="M79" s="171"/>
      <c r="N79" s="170">
        <v>0</v>
      </c>
      <c r="O79" s="171"/>
      <c r="P79" s="170"/>
      <c r="Q79" s="172"/>
      <c r="R79" s="173">
        <v>0.9</v>
      </c>
    </row>
    <row r="80" spans="1:18" ht="34.5" customHeight="1">
      <c r="A80" s="743"/>
      <c r="B80" s="102" t="s">
        <v>134</v>
      </c>
      <c r="C80" s="789"/>
      <c r="D80" s="132" t="s">
        <v>135</v>
      </c>
      <c r="E80" s="753"/>
      <c r="F80" s="174" t="s">
        <v>136</v>
      </c>
      <c r="G80" s="175"/>
      <c r="H80" s="784"/>
      <c r="I80" s="785"/>
      <c r="J80" s="785"/>
      <c r="K80" s="785"/>
      <c r="L80" s="785"/>
      <c r="M80" s="785"/>
      <c r="N80" s="785"/>
      <c r="O80" s="785"/>
      <c r="P80" s="785"/>
      <c r="Q80" s="785"/>
      <c r="R80" s="155"/>
    </row>
    <row r="81" spans="1:18" ht="34.5" customHeight="1">
      <c r="A81" s="741">
        <v>13</v>
      </c>
      <c r="B81" s="71" t="s">
        <v>137</v>
      </c>
      <c r="C81" s="755" t="s">
        <v>138</v>
      </c>
      <c r="D81" s="107"/>
      <c r="E81" s="757" t="s">
        <v>99</v>
      </c>
      <c r="F81" s="108" t="s">
        <v>49</v>
      </c>
      <c r="G81" s="114"/>
      <c r="H81" s="109"/>
      <c r="I81" s="87"/>
      <c r="J81" s="110"/>
      <c r="K81" s="87"/>
      <c r="L81" s="110"/>
      <c r="M81" s="87"/>
      <c r="N81" s="110"/>
      <c r="O81" s="87"/>
      <c r="P81" s="110"/>
      <c r="Q81" s="87"/>
      <c r="R81" s="109"/>
    </row>
    <row r="82" spans="1:18" ht="34.5" customHeight="1">
      <c r="A82" s="742"/>
      <c r="B82" s="81" t="s">
        <v>139</v>
      </c>
      <c r="C82" s="744"/>
      <c r="D82" s="82"/>
      <c r="E82" s="753"/>
      <c r="F82" s="113" t="s">
        <v>51</v>
      </c>
      <c r="G82" s="114"/>
      <c r="H82" s="87"/>
      <c r="I82" s="86"/>
      <c r="J82" s="87"/>
      <c r="K82" s="86"/>
      <c r="L82" s="87"/>
      <c r="M82" s="86"/>
      <c r="N82" s="87"/>
      <c r="O82" s="86"/>
      <c r="P82" s="87"/>
      <c r="Q82" s="88"/>
      <c r="R82" s="115"/>
    </row>
    <row r="83" spans="1:18" ht="34.5" customHeight="1">
      <c r="A83" s="742"/>
      <c r="B83" s="147" t="s">
        <v>140</v>
      </c>
      <c r="C83" s="744"/>
      <c r="D83" s="90"/>
      <c r="E83" s="753"/>
      <c r="F83" s="116" t="s">
        <v>53</v>
      </c>
      <c r="G83" s="151">
        <f>R83*O4</f>
        <v>1.8</v>
      </c>
      <c r="H83" s="118"/>
      <c r="I83" s="87"/>
      <c r="J83" s="119"/>
      <c r="K83" s="87"/>
      <c r="L83" s="119"/>
      <c r="M83" s="87"/>
      <c r="N83" s="119">
        <v>0</v>
      </c>
      <c r="O83" s="87"/>
      <c r="P83" s="119"/>
      <c r="Q83" s="87"/>
      <c r="R83" s="118">
        <v>1.8</v>
      </c>
    </row>
    <row r="84" spans="1:18" ht="34.5" customHeight="1">
      <c r="A84" s="742"/>
      <c r="B84" s="147" t="s">
        <v>141</v>
      </c>
      <c r="C84" s="745"/>
      <c r="D84" s="744" t="s">
        <v>142</v>
      </c>
      <c r="E84" s="786"/>
      <c r="F84" s="790"/>
      <c r="G84" s="176"/>
      <c r="H84" s="763"/>
      <c r="I84" s="764"/>
      <c r="J84" s="764"/>
      <c r="K84" s="764"/>
      <c r="L84" s="764"/>
      <c r="M84" s="764"/>
      <c r="N84" s="764"/>
      <c r="O84" s="764"/>
      <c r="P84" s="764"/>
      <c r="Q84" s="764"/>
      <c r="R84" s="120"/>
    </row>
    <row r="85" spans="1:18" ht="34.5" customHeight="1">
      <c r="A85" s="742"/>
      <c r="B85" s="147" t="s">
        <v>143</v>
      </c>
      <c r="C85" s="745"/>
      <c r="D85" s="744"/>
      <c r="E85" s="786"/>
      <c r="F85" s="790"/>
      <c r="G85" s="176"/>
      <c r="H85" s="751"/>
      <c r="I85" s="752"/>
      <c r="J85" s="752"/>
      <c r="K85" s="752"/>
      <c r="L85" s="752"/>
      <c r="M85" s="752"/>
      <c r="N85" s="752"/>
      <c r="O85" s="752"/>
      <c r="P85" s="752"/>
      <c r="Q85" s="752"/>
      <c r="R85" s="100"/>
    </row>
    <row r="86" spans="1:18" ht="34.5" customHeight="1">
      <c r="A86" s="742"/>
      <c r="B86" s="147" t="s">
        <v>144</v>
      </c>
      <c r="C86" s="745"/>
      <c r="D86" s="744"/>
      <c r="E86" s="786"/>
      <c r="F86" s="790"/>
      <c r="G86" s="176"/>
      <c r="H86" s="751"/>
      <c r="I86" s="752"/>
      <c r="J86" s="752"/>
      <c r="K86" s="752"/>
      <c r="L86" s="752"/>
      <c r="M86" s="752"/>
      <c r="N86" s="752"/>
      <c r="O86" s="752"/>
      <c r="P86" s="752"/>
      <c r="Q86" s="752"/>
      <c r="R86" s="100"/>
    </row>
    <row r="87" spans="1:18" ht="34.5" customHeight="1">
      <c r="A87" s="742"/>
      <c r="B87" s="147" t="s">
        <v>145</v>
      </c>
      <c r="C87" s="745"/>
      <c r="D87" s="744"/>
      <c r="E87" s="786"/>
      <c r="F87" s="790"/>
      <c r="G87" s="176"/>
      <c r="H87" s="751"/>
      <c r="I87" s="752"/>
      <c r="J87" s="752"/>
      <c r="K87" s="752"/>
      <c r="L87" s="752"/>
      <c r="M87" s="752"/>
      <c r="N87" s="752"/>
      <c r="O87" s="752"/>
      <c r="P87" s="752"/>
      <c r="Q87" s="752"/>
      <c r="R87" s="100"/>
    </row>
    <row r="88" spans="1:18" ht="34.5" customHeight="1">
      <c r="A88" s="743"/>
      <c r="B88" s="103" t="s">
        <v>146</v>
      </c>
      <c r="C88" s="756"/>
      <c r="D88" s="744"/>
      <c r="E88" s="750"/>
      <c r="F88" s="790"/>
      <c r="G88" s="176"/>
      <c r="H88" s="765"/>
      <c r="I88" s="752"/>
      <c r="J88" s="752"/>
      <c r="K88" s="752"/>
      <c r="L88" s="752"/>
      <c r="M88" s="752"/>
      <c r="N88" s="752"/>
      <c r="O88" s="752"/>
      <c r="P88" s="752"/>
      <c r="Q88" s="752"/>
      <c r="R88" s="122"/>
    </row>
    <row r="89" spans="1:18" ht="34.5" customHeight="1">
      <c r="A89" s="741">
        <v>14</v>
      </c>
      <c r="B89" s="71" t="s">
        <v>147</v>
      </c>
      <c r="C89" s="744" t="s">
        <v>148</v>
      </c>
      <c r="D89" s="755" t="s">
        <v>149</v>
      </c>
      <c r="E89" s="746" t="s">
        <v>99</v>
      </c>
      <c r="F89" s="177" t="s">
        <v>49</v>
      </c>
      <c r="G89" s="151">
        <f>R89*O4</f>
        <v>14</v>
      </c>
      <c r="H89" s="87">
        <v>0</v>
      </c>
      <c r="I89" s="110"/>
      <c r="J89" s="110"/>
      <c r="K89" s="110"/>
      <c r="L89" s="110"/>
      <c r="M89" s="110"/>
      <c r="N89" s="110"/>
      <c r="O89" s="110"/>
      <c r="P89" s="110"/>
      <c r="Q89" s="111"/>
      <c r="R89" s="126">
        <v>14</v>
      </c>
    </row>
    <row r="90" spans="1:18" ht="34.5" customHeight="1">
      <c r="A90" s="742"/>
      <c r="B90" s="81" t="s">
        <v>150</v>
      </c>
      <c r="C90" s="789"/>
      <c r="D90" s="745"/>
      <c r="E90" s="753"/>
      <c r="F90" s="178" t="s">
        <v>51</v>
      </c>
      <c r="G90" s="151">
        <f>R90*O4</f>
        <v>19.5</v>
      </c>
      <c r="H90" s="179"/>
      <c r="I90" s="170"/>
      <c r="J90" s="180"/>
      <c r="K90" s="170">
        <v>0</v>
      </c>
      <c r="L90" s="180"/>
      <c r="M90" s="170"/>
      <c r="N90" s="180"/>
      <c r="O90" s="170"/>
      <c r="P90" s="180"/>
      <c r="Q90" s="170"/>
      <c r="R90" s="170">
        <v>19.5</v>
      </c>
    </row>
    <row r="91" spans="1:18" ht="34.5" customHeight="1">
      <c r="A91" s="742"/>
      <c r="B91" s="81" t="s">
        <v>151</v>
      </c>
      <c r="C91" s="789"/>
      <c r="D91" s="745"/>
      <c r="E91" s="753"/>
      <c r="F91" s="181" t="s">
        <v>53</v>
      </c>
      <c r="G91" s="151">
        <f>R91*O4</f>
        <v>15</v>
      </c>
      <c r="H91" s="87"/>
      <c r="I91" s="119"/>
      <c r="J91" s="87"/>
      <c r="K91" s="119"/>
      <c r="L91" s="87"/>
      <c r="M91" s="119"/>
      <c r="N91" s="87">
        <v>0</v>
      </c>
      <c r="O91" s="119"/>
      <c r="P91" s="87"/>
      <c r="Q91" s="130"/>
      <c r="R91" s="87">
        <v>15</v>
      </c>
    </row>
    <row r="92" spans="1:18" ht="34.5" customHeight="1">
      <c r="A92" s="742"/>
      <c r="B92" s="81" t="s">
        <v>152</v>
      </c>
      <c r="C92" s="789"/>
      <c r="D92" s="745"/>
      <c r="E92" s="753"/>
      <c r="F92" s="791"/>
      <c r="G92" s="183"/>
      <c r="H92" s="763"/>
      <c r="I92" s="764"/>
      <c r="J92" s="764"/>
      <c r="K92" s="764"/>
      <c r="L92" s="764"/>
      <c r="M92" s="764"/>
      <c r="N92" s="764"/>
      <c r="O92" s="764"/>
      <c r="P92" s="764"/>
      <c r="Q92" s="764"/>
      <c r="R92" s="120"/>
    </row>
    <row r="93" spans="1:18" ht="34.5" customHeight="1">
      <c r="A93" s="742"/>
      <c r="B93" s="81" t="s">
        <v>153</v>
      </c>
      <c r="C93" s="789"/>
      <c r="D93" s="745"/>
      <c r="E93" s="753"/>
      <c r="F93" s="780"/>
      <c r="G93" s="137"/>
      <c r="H93" s="769"/>
      <c r="I93" s="769"/>
      <c r="J93" s="769"/>
      <c r="K93" s="769"/>
      <c r="L93" s="769"/>
      <c r="M93" s="769"/>
      <c r="N93" s="769"/>
      <c r="O93" s="769"/>
      <c r="P93" s="769"/>
      <c r="Q93" s="792"/>
      <c r="R93" s="136"/>
    </row>
    <row r="94" spans="1:18" ht="34.5" customHeight="1">
      <c r="A94" s="742"/>
      <c r="B94" s="89" t="s">
        <v>154</v>
      </c>
      <c r="C94" s="789"/>
      <c r="D94" s="745"/>
      <c r="E94" s="753"/>
      <c r="F94" s="780"/>
      <c r="G94" s="137"/>
      <c r="H94" s="769"/>
      <c r="I94" s="769"/>
      <c r="J94" s="769"/>
      <c r="K94" s="769"/>
      <c r="L94" s="769"/>
      <c r="M94" s="769"/>
      <c r="N94" s="769"/>
      <c r="O94" s="769"/>
      <c r="P94" s="769"/>
      <c r="Q94" s="792"/>
      <c r="R94" s="136"/>
    </row>
    <row r="95" spans="1:18" ht="34.5" customHeight="1">
      <c r="A95" s="742"/>
      <c r="B95" s="89" t="s">
        <v>155</v>
      </c>
      <c r="C95" s="789"/>
      <c r="D95" s="745"/>
      <c r="E95" s="753"/>
      <c r="F95" s="780"/>
      <c r="G95" s="137"/>
      <c r="H95" s="769"/>
      <c r="I95" s="769"/>
      <c r="J95" s="769"/>
      <c r="K95" s="769"/>
      <c r="L95" s="769"/>
      <c r="M95" s="769"/>
      <c r="N95" s="769"/>
      <c r="O95" s="769"/>
      <c r="P95" s="769"/>
      <c r="Q95" s="792"/>
      <c r="R95" s="136"/>
    </row>
    <row r="96" spans="1:18" ht="34.5" customHeight="1">
      <c r="A96" s="742"/>
      <c r="B96" s="89" t="s">
        <v>156</v>
      </c>
      <c r="C96" s="789"/>
      <c r="D96" s="745"/>
      <c r="E96" s="753"/>
      <c r="F96" s="780"/>
      <c r="G96" s="137"/>
      <c r="H96" s="769"/>
      <c r="I96" s="769"/>
      <c r="J96" s="769"/>
      <c r="K96" s="769"/>
      <c r="L96" s="769"/>
      <c r="M96" s="769"/>
      <c r="N96" s="769"/>
      <c r="O96" s="769"/>
      <c r="P96" s="769"/>
      <c r="Q96" s="792"/>
      <c r="R96" s="136"/>
    </row>
    <row r="97" spans="1:18" ht="34.5" customHeight="1">
      <c r="A97" s="742"/>
      <c r="B97" s="89" t="s">
        <v>157</v>
      </c>
      <c r="C97" s="789"/>
      <c r="D97" s="745"/>
      <c r="E97" s="753"/>
      <c r="F97" s="780"/>
      <c r="G97" s="137"/>
      <c r="H97" s="769"/>
      <c r="I97" s="769"/>
      <c r="J97" s="769"/>
      <c r="K97" s="769"/>
      <c r="L97" s="769"/>
      <c r="M97" s="769"/>
      <c r="N97" s="769"/>
      <c r="O97" s="769"/>
      <c r="P97" s="769"/>
      <c r="Q97" s="792"/>
      <c r="R97" s="136"/>
    </row>
    <row r="98" spans="1:18" ht="34.5" customHeight="1">
      <c r="A98" s="743"/>
      <c r="B98" s="102" t="s">
        <v>158</v>
      </c>
      <c r="C98" s="789"/>
      <c r="D98" s="756"/>
      <c r="E98" s="753"/>
      <c r="F98" s="781"/>
      <c r="G98" s="137"/>
      <c r="H98" s="769"/>
      <c r="I98" s="769"/>
      <c r="J98" s="769"/>
      <c r="K98" s="769"/>
      <c r="L98" s="769"/>
      <c r="M98" s="769"/>
      <c r="N98" s="769"/>
      <c r="O98" s="769"/>
      <c r="P98" s="769"/>
      <c r="Q98" s="792"/>
      <c r="R98" s="140"/>
    </row>
    <row r="99" spans="1:18" ht="34.5" customHeight="1">
      <c r="A99" s="741">
        <v>15</v>
      </c>
      <c r="B99" s="71" t="s">
        <v>159</v>
      </c>
      <c r="C99" s="755" t="s">
        <v>160</v>
      </c>
      <c r="D99" s="107"/>
      <c r="E99" s="757" t="s">
        <v>99</v>
      </c>
      <c r="F99" s="136" t="s">
        <v>49</v>
      </c>
      <c r="G99" s="137"/>
      <c r="H99" s="109"/>
      <c r="I99" s="110"/>
      <c r="J99" s="110"/>
      <c r="K99" s="110"/>
      <c r="L99" s="110"/>
      <c r="M99" s="110"/>
      <c r="N99" s="110"/>
      <c r="O99" s="110"/>
      <c r="P99" s="110"/>
      <c r="Q99" s="111"/>
      <c r="R99" s="109"/>
    </row>
    <row r="100" spans="1:18" ht="34.5" customHeight="1">
      <c r="A100" s="742"/>
      <c r="B100" s="89" t="s">
        <v>161</v>
      </c>
      <c r="C100" s="744"/>
      <c r="D100" s="112"/>
      <c r="E100" s="753"/>
      <c r="F100" s="178" t="s">
        <v>51</v>
      </c>
      <c r="G100" s="137"/>
      <c r="H100" s="87"/>
      <c r="I100" s="86"/>
      <c r="J100" s="87"/>
      <c r="K100" s="86"/>
      <c r="L100" s="87"/>
      <c r="M100" s="86"/>
      <c r="N100" s="87"/>
      <c r="O100" s="86"/>
      <c r="P100" s="87"/>
      <c r="Q100" s="88"/>
      <c r="R100" s="115"/>
    </row>
    <row r="101" spans="1:18" ht="34.5" customHeight="1">
      <c r="A101" s="742"/>
      <c r="B101" s="89" t="s">
        <v>162</v>
      </c>
      <c r="C101" s="744"/>
      <c r="D101" s="90"/>
      <c r="E101" s="753"/>
      <c r="F101" s="181" t="s">
        <v>53</v>
      </c>
      <c r="G101" s="151">
        <f>R101*O4</f>
        <v>1.9</v>
      </c>
      <c r="H101" s="118"/>
      <c r="I101" s="87"/>
      <c r="J101" s="119"/>
      <c r="K101" s="87"/>
      <c r="L101" s="119"/>
      <c r="M101" s="87"/>
      <c r="N101" s="119">
        <v>0</v>
      </c>
      <c r="O101" s="87"/>
      <c r="P101" s="171"/>
      <c r="Q101" s="87"/>
      <c r="R101" s="118">
        <v>1.9</v>
      </c>
    </row>
    <row r="102" spans="1:18" ht="34.5" customHeight="1">
      <c r="A102" s="742"/>
      <c r="B102" s="97" t="s">
        <v>163</v>
      </c>
      <c r="C102" s="745"/>
      <c r="D102" s="793" t="s">
        <v>164</v>
      </c>
      <c r="E102" s="786"/>
      <c r="F102" s="794"/>
      <c r="G102" s="184"/>
      <c r="H102" s="763"/>
      <c r="I102" s="764"/>
      <c r="J102" s="764"/>
      <c r="K102" s="764"/>
      <c r="L102" s="764"/>
      <c r="M102" s="764"/>
      <c r="N102" s="764"/>
      <c r="O102" s="764"/>
      <c r="P102" s="764"/>
      <c r="Q102" s="764"/>
      <c r="R102" s="120"/>
    </row>
    <row r="103" spans="1:18" ht="34.5" customHeight="1">
      <c r="A103" s="743"/>
      <c r="B103" s="103" t="s">
        <v>165</v>
      </c>
      <c r="C103" s="756"/>
      <c r="D103" s="793"/>
      <c r="E103" s="750"/>
      <c r="F103" s="794"/>
      <c r="G103" s="184"/>
      <c r="H103" s="765"/>
      <c r="I103" s="752"/>
      <c r="J103" s="752"/>
      <c r="K103" s="752"/>
      <c r="L103" s="752"/>
      <c r="M103" s="752"/>
      <c r="N103" s="752"/>
      <c r="O103" s="752"/>
      <c r="P103" s="752"/>
      <c r="Q103" s="752"/>
      <c r="R103" s="122"/>
    </row>
    <row r="104" spans="1:18" ht="34.5" customHeight="1">
      <c r="A104" s="773">
        <v>16</v>
      </c>
      <c r="B104" s="141" t="s">
        <v>159</v>
      </c>
      <c r="C104" s="744" t="s">
        <v>166</v>
      </c>
      <c r="D104" s="73"/>
      <c r="E104" s="746" t="s">
        <v>99</v>
      </c>
      <c r="F104" s="124" t="s">
        <v>49</v>
      </c>
      <c r="G104" s="114"/>
      <c r="H104" s="185"/>
      <c r="I104" s="186"/>
      <c r="J104" s="186"/>
      <c r="K104" s="186"/>
      <c r="L104" s="186"/>
      <c r="M104" s="186"/>
      <c r="N104" s="186"/>
      <c r="O104" s="186"/>
      <c r="P104" s="186"/>
      <c r="Q104" s="187"/>
      <c r="R104" s="188"/>
    </row>
    <row r="105" spans="1:18" ht="34.5" customHeight="1">
      <c r="A105" s="774"/>
      <c r="B105" s="189" t="s">
        <v>162</v>
      </c>
      <c r="C105" s="789"/>
      <c r="D105" s="112"/>
      <c r="E105" s="796"/>
      <c r="F105" s="113" t="s">
        <v>51</v>
      </c>
      <c r="G105" s="127"/>
      <c r="H105" s="190"/>
      <c r="I105" s="185"/>
      <c r="J105" s="191"/>
      <c r="K105" s="185"/>
      <c r="L105" s="191"/>
      <c r="M105" s="185"/>
      <c r="N105" s="191"/>
      <c r="O105" s="185"/>
      <c r="P105" s="191"/>
      <c r="Q105" s="185"/>
      <c r="R105" s="190"/>
    </row>
    <row r="106" spans="1:18" ht="34.5" customHeight="1">
      <c r="A106" s="774"/>
      <c r="B106" s="142" t="s">
        <v>163</v>
      </c>
      <c r="C106" s="789"/>
      <c r="D106" s="129"/>
      <c r="E106" s="796"/>
      <c r="F106" s="116" t="s">
        <v>53</v>
      </c>
      <c r="G106" s="151">
        <f>R106*O4</f>
        <v>1</v>
      </c>
      <c r="H106" s="185"/>
      <c r="I106" s="192"/>
      <c r="J106" s="185"/>
      <c r="K106" s="192"/>
      <c r="L106" s="185"/>
      <c r="M106" s="192"/>
      <c r="N106" s="185">
        <v>0</v>
      </c>
      <c r="O106" s="192"/>
      <c r="P106" s="74"/>
      <c r="Q106" s="193"/>
      <c r="R106" s="194">
        <v>1</v>
      </c>
    </row>
    <row r="107" spans="1:18" ht="34.5" customHeight="1">
      <c r="A107" s="774"/>
      <c r="B107" s="195" t="s">
        <v>167</v>
      </c>
      <c r="C107" s="795"/>
      <c r="D107" s="196" t="s">
        <v>168</v>
      </c>
      <c r="E107" s="796"/>
      <c r="F107" s="797"/>
      <c r="G107" s="197"/>
      <c r="H107" s="799"/>
      <c r="I107" s="800"/>
      <c r="J107" s="800"/>
      <c r="K107" s="800"/>
      <c r="L107" s="800"/>
      <c r="M107" s="800"/>
      <c r="N107" s="800"/>
      <c r="O107" s="800"/>
      <c r="P107" s="800"/>
      <c r="Q107" s="800"/>
      <c r="R107" s="198"/>
    </row>
    <row r="108" spans="1:18" ht="34.5" customHeight="1">
      <c r="A108" s="775"/>
      <c r="B108" s="200" t="s">
        <v>169</v>
      </c>
      <c r="C108" s="789"/>
      <c r="D108" s="102" t="s">
        <v>170</v>
      </c>
      <c r="E108" s="796"/>
      <c r="F108" s="798"/>
      <c r="G108" s="184"/>
      <c r="H108" s="753"/>
      <c r="I108" s="753"/>
      <c r="J108" s="753"/>
      <c r="K108" s="753"/>
      <c r="L108" s="753"/>
      <c r="M108" s="753"/>
      <c r="N108" s="753"/>
      <c r="O108" s="753"/>
      <c r="P108" s="753"/>
      <c r="Q108" s="754"/>
      <c r="R108" s="106"/>
    </row>
    <row r="109" spans="1:18" ht="34.5" customHeight="1">
      <c r="A109" s="773">
        <v>17</v>
      </c>
      <c r="B109" s="141" t="s">
        <v>171</v>
      </c>
      <c r="C109" s="755" t="s">
        <v>172</v>
      </c>
      <c r="D109" s="107"/>
      <c r="E109" s="757" t="s">
        <v>99</v>
      </c>
      <c r="F109" s="108" t="s">
        <v>49</v>
      </c>
      <c r="G109" s="114"/>
      <c r="H109" s="109"/>
      <c r="I109" s="110"/>
      <c r="J109" s="110"/>
      <c r="K109" s="110"/>
      <c r="L109" s="110"/>
      <c r="M109" s="110"/>
      <c r="N109" s="110"/>
      <c r="O109" s="110"/>
      <c r="P109" s="110"/>
      <c r="Q109" s="111"/>
      <c r="R109" s="109"/>
    </row>
    <row r="110" spans="1:18" ht="34.5" customHeight="1">
      <c r="A110" s="774"/>
      <c r="B110" s="189" t="s">
        <v>173</v>
      </c>
      <c r="C110" s="744"/>
      <c r="D110" s="112"/>
      <c r="E110" s="753"/>
      <c r="F110" s="113" t="s">
        <v>51</v>
      </c>
      <c r="G110" s="114"/>
      <c r="H110" s="87"/>
      <c r="I110" s="86"/>
      <c r="J110" s="87"/>
      <c r="K110" s="86"/>
      <c r="L110" s="87"/>
      <c r="M110" s="86"/>
      <c r="N110" s="87"/>
      <c r="O110" s="86"/>
      <c r="P110" s="87"/>
      <c r="Q110" s="88"/>
      <c r="R110" s="115"/>
    </row>
    <row r="111" spans="1:18" ht="34.5" customHeight="1">
      <c r="A111" s="774"/>
      <c r="B111" s="142" t="s">
        <v>174</v>
      </c>
      <c r="C111" s="744"/>
      <c r="D111" s="129" t="s">
        <v>175</v>
      </c>
      <c r="E111" s="753"/>
      <c r="F111" s="116" t="s">
        <v>53</v>
      </c>
      <c r="G111" s="151">
        <f>R111*O4</f>
        <v>1.1299999999999999</v>
      </c>
      <c r="H111" s="118"/>
      <c r="I111" s="87"/>
      <c r="J111" s="119"/>
      <c r="K111" s="87"/>
      <c r="L111" s="119"/>
      <c r="M111" s="87"/>
      <c r="N111" s="119">
        <v>0</v>
      </c>
      <c r="O111" s="87"/>
      <c r="P111" s="119"/>
      <c r="Q111" s="87"/>
      <c r="R111" s="118">
        <v>1.1299999999999999</v>
      </c>
    </row>
    <row r="112" spans="1:18" ht="34.5" customHeight="1">
      <c r="A112" s="774"/>
      <c r="B112" s="195" t="s">
        <v>176</v>
      </c>
      <c r="C112" s="745"/>
      <c r="D112" s="793"/>
      <c r="E112" s="786"/>
      <c r="F112" s="801"/>
      <c r="G112" s="184"/>
      <c r="H112" s="763"/>
      <c r="I112" s="764"/>
      <c r="J112" s="764"/>
      <c r="K112" s="764"/>
      <c r="L112" s="764"/>
      <c r="M112" s="764"/>
      <c r="N112" s="764"/>
      <c r="O112" s="764"/>
      <c r="P112" s="764"/>
      <c r="Q112" s="764"/>
      <c r="R112" s="120"/>
    </row>
    <row r="113" spans="1:18" ht="34.5" customHeight="1">
      <c r="A113" s="774"/>
      <c r="B113" s="195" t="s">
        <v>177</v>
      </c>
      <c r="C113" s="745"/>
      <c r="D113" s="793"/>
      <c r="E113" s="786"/>
      <c r="F113" s="801"/>
      <c r="G113" s="184"/>
      <c r="H113" s="751"/>
      <c r="I113" s="752"/>
      <c r="J113" s="752"/>
      <c r="K113" s="752"/>
      <c r="L113" s="752"/>
      <c r="M113" s="752"/>
      <c r="N113" s="752"/>
      <c r="O113" s="752"/>
      <c r="P113" s="752"/>
      <c r="Q113" s="752"/>
      <c r="R113" s="100"/>
    </row>
    <row r="114" spans="1:18" ht="34.5" customHeight="1">
      <c r="A114" s="774"/>
      <c r="B114" s="201" t="s">
        <v>178</v>
      </c>
      <c r="C114" s="745"/>
      <c r="D114" s="793"/>
      <c r="E114" s="786"/>
      <c r="F114" s="801"/>
      <c r="G114" s="184"/>
      <c r="H114" s="751"/>
      <c r="I114" s="752"/>
      <c r="J114" s="752"/>
      <c r="K114" s="752"/>
      <c r="L114" s="752"/>
      <c r="M114" s="752"/>
      <c r="N114" s="752"/>
      <c r="O114" s="752"/>
      <c r="P114" s="752"/>
      <c r="Q114" s="752"/>
      <c r="R114" s="100"/>
    </row>
    <row r="115" spans="1:18" ht="34.5" customHeight="1">
      <c r="A115" s="775"/>
      <c r="B115" s="202" t="s">
        <v>179</v>
      </c>
      <c r="C115" s="756"/>
      <c r="D115" s="793"/>
      <c r="E115" s="750"/>
      <c r="F115" s="801"/>
      <c r="G115" s="184"/>
      <c r="H115" s="765"/>
      <c r="I115" s="752"/>
      <c r="J115" s="752"/>
      <c r="K115" s="752"/>
      <c r="L115" s="752"/>
      <c r="M115" s="752"/>
      <c r="N115" s="752"/>
      <c r="O115" s="752"/>
      <c r="P115" s="752"/>
      <c r="Q115" s="752"/>
      <c r="R115" s="122"/>
    </row>
    <row r="116" spans="1:18" ht="34.5" customHeight="1">
      <c r="A116" s="773">
        <v>18</v>
      </c>
      <c r="B116" s="141" t="s">
        <v>180</v>
      </c>
      <c r="C116" s="744" t="s">
        <v>181</v>
      </c>
      <c r="D116" s="73"/>
      <c r="E116" s="746" t="s">
        <v>99</v>
      </c>
      <c r="F116" s="124" t="s">
        <v>49</v>
      </c>
      <c r="G116" s="114"/>
      <c r="H116" s="87"/>
      <c r="I116" s="110"/>
      <c r="J116" s="110"/>
      <c r="K116" s="110"/>
      <c r="L116" s="110"/>
      <c r="M116" s="110"/>
      <c r="N116" s="110"/>
      <c r="O116" s="110"/>
      <c r="P116" s="110"/>
      <c r="Q116" s="111"/>
      <c r="R116" s="126"/>
    </row>
    <row r="117" spans="1:18" ht="34.5" customHeight="1">
      <c r="A117" s="774"/>
      <c r="B117" s="189" t="s">
        <v>182</v>
      </c>
      <c r="C117" s="744"/>
      <c r="D117" s="82"/>
      <c r="E117" s="746"/>
      <c r="F117" s="113" t="s">
        <v>51</v>
      </c>
      <c r="G117" s="127"/>
      <c r="H117" s="128"/>
      <c r="I117" s="87"/>
      <c r="J117" s="86"/>
      <c r="K117" s="87"/>
      <c r="L117" s="86"/>
      <c r="M117" s="87"/>
      <c r="N117" s="86"/>
      <c r="O117" s="87"/>
      <c r="P117" s="86"/>
      <c r="Q117" s="87"/>
      <c r="R117" s="128"/>
    </row>
    <row r="118" spans="1:18" ht="34.5" customHeight="1">
      <c r="A118" s="774"/>
      <c r="B118" s="189" t="s">
        <v>183</v>
      </c>
      <c r="C118" s="744"/>
      <c r="D118" s="90"/>
      <c r="E118" s="746"/>
      <c r="F118" s="116" t="s">
        <v>53</v>
      </c>
      <c r="G118" s="151">
        <f>R118*O4</f>
        <v>1.3</v>
      </c>
      <c r="H118" s="87"/>
      <c r="I118" s="119"/>
      <c r="J118" s="87"/>
      <c r="K118" s="119"/>
      <c r="L118" s="87"/>
      <c r="M118" s="119"/>
      <c r="N118" s="87">
        <v>0</v>
      </c>
      <c r="O118" s="119"/>
      <c r="P118" s="87"/>
      <c r="Q118" s="130"/>
      <c r="R118" s="131">
        <v>1.3</v>
      </c>
    </row>
    <row r="119" spans="1:18" ht="34.5" customHeight="1">
      <c r="A119" s="774"/>
      <c r="B119" s="189"/>
      <c r="C119" s="744"/>
      <c r="D119" s="143" t="s">
        <v>184</v>
      </c>
      <c r="E119" s="746"/>
      <c r="F119" s="98"/>
      <c r="G119" s="144"/>
      <c r="H119" s="763"/>
      <c r="I119" s="764"/>
      <c r="J119" s="764"/>
      <c r="K119" s="764"/>
      <c r="L119" s="764"/>
      <c r="M119" s="764"/>
      <c r="N119" s="764"/>
      <c r="O119" s="764"/>
      <c r="P119" s="764"/>
      <c r="Q119" s="764"/>
      <c r="R119" s="203"/>
    </row>
    <row r="120" spans="1:18" ht="34.5" customHeight="1">
      <c r="A120" s="802">
        <v>19</v>
      </c>
      <c r="B120" s="204" t="s">
        <v>185</v>
      </c>
      <c r="C120" s="804" t="s">
        <v>186</v>
      </c>
      <c r="D120" s="205" t="s">
        <v>187</v>
      </c>
      <c r="E120" s="806" t="s">
        <v>48</v>
      </c>
      <c r="F120" s="206" t="s">
        <v>49</v>
      </c>
      <c r="G120" s="207">
        <f>R120*O4</f>
        <v>1.5</v>
      </c>
      <c r="H120" s="208"/>
      <c r="I120" s="78"/>
      <c r="J120" s="79">
        <v>0</v>
      </c>
      <c r="K120" s="78"/>
      <c r="L120" s="79"/>
      <c r="M120" s="78"/>
      <c r="N120" s="79"/>
      <c r="O120" s="78"/>
      <c r="P120" s="79"/>
      <c r="Q120" s="80"/>
      <c r="R120" s="209">
        <v>1.5</v>
      </c>
    </row>
    <row r="121" spans="1:18" ht="34.5" customHeight="1">
      <c r="A121" s="774"/>
      <c r="B121" s="159" t="s">
        <v>188</v>
      </c>
      <c r="C121" s="744"/>
      <c r="D121" s="82"/>
      <c r="E121" s="746"/>
      <c r="F121" s="113" t="s">
        <v>51</v>
      </c>
      <c r="G121" s="114"/>
      <c r="H121" s="87"/>
      <c r="I121" s="86"/>
      <c r="J121" s="87"/>
      <c r="K121" s="86"/>
      <c r="L121" s="87"/>
      <c r="M121" s="86"/>
      <c r="N121" s="87"/>
      <c r="O121" s="86"/>
      <c r="P121" s="87"/>
      <c r="Q121" s="210"/>
      <c r="R121" s="115"/>
    </row>
    <row r="122" spans="1:18" ht="34.5" customHeight="1">
      <c r="A122" s="774"/>
      <c r="B122" s="189" t="s">
        <v>189</v>
      </c>
      <c r="C122" s="744"/>
      <c r="D122" s="90"/>
      <c r="E122" s="746"/>
      <c r="F122" s="116" t="s">
        <v>53</v>
      </c>
      <c r="G122" s="117"/>
      <c r="H122" s="118"/>
      <c r="I122" s="87"/>
      <c r="J122" s="119"/>
      <c r="K122" s="87"/>
      <c r="L122" s="119"/>
      <c r="M122" s="87"/>
      <c r="N122" s="119"/>
      <c r="O122" s="87"/>
      <c r="P122" s="119"/>
      <c r="Q122" s="125"/>
      <c r="R122" s="211"/>
    </row>
    <row r="123" spans="1:18" ht="34.5" customHeight="1">
      <c r="A123" s="774"/>
      <c r="B123" s="189" t="s">
        <v>190</v>
      </c>
      <c r="C123" s="745"/>
      <c r="D123" s="760" t="s">
        <v>70</v>
      </c>
      <c r="E123" s="758"/>
      <c r="F123" s="762"/>
      <c r="G123" s="114"/>
      <c r="H123" s="763"/>
      <c r="I123" s="764"/>
      <c r="J123" s="764"/>
      <c r="K123" s="764"/>
      <c r="L123" s="764"/>
      <c r="M123" s="764"/>
      <c r="N123" s="764"/>
      <c r="O123" s="764"/>
      <c r="P123" s="764"/>
      <c r="Q123" s="810"/>
      <c r="R123" s="121"/>
    </row>
    <row r="124" spans="1:18" ht="34.5" customHeight="1">
      <c r="A124" s="774"/>
      <c r="B124" s="189" t="s">
        <v>191</v>
      </c>
      <c r="C124" s="745"/>
      <c r="D124" s="760"/>
      <c r="E124" s="758"/>
      <c r="F124" s="762"/>
      <c r="G124" s="114"/>
      <c r="H124" s="751"/>
      <c r="I124" s="752"/>
      <c r="J124" s="752"/>
      <c r="K124" s="752"/>
      <c r="L124" s="752"/>
      <c r="M124" s="752"/>
      <c r="N124" s="752"/>
      <c r="O124" s="752"/>
      <c r="P124" s="752"/>
      <c r="Q124" s="782"/>
      <c r="R124" s="87"/>
    </row>
    <row r="125" spans="1:18" ht="34.5" customHeight="1">
      <c r="A125" s="803"/>
      <c r="B125" s="212" t="s">
        <v>192</v>
      </c>
      <c r="C125" s="805"/>
      <c r="D125" s="808"/>
      <c r="E125" s="807"/>
      <c r="F125" s="809"/>
      <c r="G125" s="213"/>
      <c r="H125" s="811"/>
      <c r="I125" s="812"/>
      <c r="J125" s="812"/>
      <c r="K125" s="812"/>
      <c r="L125" s="812"/>
      <c r="M125" s="812"/>
      <c r="N125" s="812"/>
      <c r="O125" s="812"/>
      <c r="P125" s="812"/>
      <c r="Q125" s="813"/>
      <c r="R125" s="214"/>
    </row>
    <row r="126" spans="1:18" ht="34.5" customHeight="1">
      <c r="A126" s="802">
        <v>20</v>
      </c>
      <c r="B126" s="204" t="s">
        <v>193</v>
      </c>
      <c r="C126" s="814" t="s">
        <v>186</v>
      </c>
      <c r="D126" s="215" t="s">
        <v>194</v>
      </c>
      <c r="E126" s="816" t="s">
        <v>48</v>
      </c>
      <c r="F126" s="216" t="s">
        <v>49</v>
      </c>
      <c r="G126" s="207">
        <f>R126*O4</f>
        <v>1.7</v>
      </c>
      <c r="H126" s="78"/>
      <c r="I126" s="79"/>
      <c r="J126" s="79">
        <v>0</v>
      </c>
      <c r="K126" s="79"/>
      <c r="L126" s="79"/>
      <c r="M126" s="79"/>
      <c r="N126" s="79"/>
      <c r="O126" s="79"/>
      <c r="P126" s="79"/>
      <c r="Q126" s="217"/>
      <c r="R126" s="218">
        <v>1.7</v>
      </c>
    </row>
    <row r="127" spans="1:18" ht="34.5" customHeight="1">
      <c r="A127" s="774"/>
      <c r="B127" s="159" t="s">
        <v>195</v>
      </c>
      <c r="C127" s="744"/>
      <c r="D127" s="82"/>
      <c r="E127" s="817"/>
      <c r="F127" s="219" t="s">
        <v>51</v>
      </c>
      <c r="G127" s="220"/>
      <c r="H127" s="128"/>
      <c r="I127" s="87"/>
      <c r="J127" s="86"/>
      <c r="K127" s="87"/>
      <c r="L127" s="86"/>
      <c r="M127" s="87"/>
      <c r="N127" s="86"/>
      <c r="O127" s="87"/>
      <c r="P127" s="86"/>
      <c r="Q127" s="125"/>
      <c r="R127" s="221"/>
    </row>
    <row r="128" spans="1:18" ht="34.5" customHeight="1">
      <c r="A128" s="774"/>
      <c r="B128" s="189" t="s">
        <v>196</v>
      </c>
      <c r="C128" s="744"/>
      <c r="D128" s="90"/>
      <c r="E128" s="817"/>
      <c r="F128" s="222" t="s">
        <v>53</v>
      </c>
      <c r="G128" s="151"/>
      <c r="H128" s="87"/>
      <c r="I128" s="119"/>
      <c r="J128" s="87"/>
      <c r="K128" s="119"/>
      <c r="L128" s="87"/>
      <c r="M128" s="119"/>
      <c r="N128" s="87"/>
      <c r="O128" s="119"/>
      <c r="P128" s="87"/>
      <c r="Q128" s="223"/>
      <c r="R128" s="131"/>
    </row>
    <row r="129" spans="1:18" ht="34.5" customHeight="1">
      <c r="A129" s="774"/>
      <c r="B129" s="189" t="s">
        <v>197</v>
      </c>
      <c r="C129" s="745"/>
      <c r="D129" s="776" t="s">
        <v>198</v>
      </c>
      <c r="E129" s="817"/>
      <c r="F129" s="820"/>
      <c r="G129" s="224"/>
      <c r="H129" s="763"/>
      <c r="I129" s="764"/>
      <c r="J129" s="764"/>
      <c r="K129" s="764"/>
      <c r="L129" s="764"/>
      <c r="M129" s="764"/>
      <c r="N129" s="764"/>
      <c r="O129" s="764"/>
      <c r="P129" s="764"/>
      <c r="Q129" s="810"/>
      <c r="R129" s="121"/>
    </row>
    <row r="130" spans="1:18" ht="34.5" customHeight="1">
      <c r="A130" s="774"/>
      <c r="B130" s="189" t="s">
        <v>199</v>
      </c>
      <c r="C130" s="744"/>
      <c r="D130" s="777"/>
      <c r="E130" s="817"/>
      <c r="F130" s="821"/>
      <c r="G130" s="225"/>
      <c r="H130" s="752"/>
      <c r="I130" s="752"/>
      <c r="J130" s="752"/>
      <c r="K130" s="752"/>
      <c r="L130" s="752"/>
      <c r="M130" s="752"/>
      <c r="N130" s="752"/>
      <c r="O130" s="752"/>
      <c r="P130" s="752"/>
      <c r="Q130" s="782"/>
      <c r="R130" s="87"/>
    </row>
    <row r="131" spans="1:18" ht="182.25" customHeight="1">
      <c r="A131" s="803"/>
      <c r="B131" s="212" t="s">
        <v>200</v>
      </c>
      <c r="C131" s="815"/>
      <c r="D131" s="819"/>
      <c r="E131" s="818"/>
      <c r="F131" s="822"/>
      <c r="G131" s="226"/>
      <c r="H131" s="812"/>
      <c r="I131" s="812"/>
      <c r="J131" s="812"/>
      <c r="K131" s="812"/>
      <c r="L131" s="812"/>
      <c r="M131" s="812"/>
      <c r="N131" s="812"/>
      <c r="O131" s="812"/>
      <c r="P131" s="812"/>
      <c r="Q131" s="813"/>
      <c r="R131" s="214"/>
    </row>
    <row r="132" spans="1:18" ht="34.5" customHeight="1">
      <c r="A132" s="802">
        <v>21</v>
      </c>
      <c r="B132" s="204" t="s">
        <v>201</v>
      </c>
      <c r="C132" s="804" t="s">
        <v>186</v>
      </c>
      <c r="D132" s="205" t="s">
        <v>202</v>
      </c>
      <c r="E132" s="806" t="s">
        <v>203</v>
      </c>
      <c r="F132" s="206" t="s">
        <v>49</v>
      </c>
      <c r="G132" s="227"/>
      <c r="H132" s="208"/>
      <c r="I132" s="79"/>
      <c r="J132" s="79"/>
      <c r="K132" s="79"/>
      <c r="L132" s="79"/>
      <c r="M132" s="79"/>
      <c r="N132" s="79"/>
      <c r="O132" s="79"/>
      <c r="P132" s="79"/>
      <c r="Q132" s="217"/>
      <c r="R132" s="228"/>
    </row>
    <row r="133" spans="1:18" ht="34.5" customHeight="1">
      <c r="A133" s="774"/>
      <c r="B133" s="189" t="s">
        <v>204</v>
      </c>
      <c r="C133" s="744"/>
      <c r="D133" s="82"/>
      <c r="E133" s="746"/>
      <c r="F133" s="113" t="s">
        <v>51</v>
      </c>
      <c r="G133" s="114"/>
      <c r="H133" s="87"/>
      <c r="I133" s="86"/>
      <c r="J133" s="87"/>
      <c r="K133" s="86"/>
      <c r="L133" s="87"/>
      <c r="M133" s="86"/>
      <c r="N133" s="87"/>
      <c r="O133" s="86"/>
      <c r="P133" s="87"/>
      <c r="Q133" s="210"/>
      <c r="R133" s="115"/>
    </row>
    <row r="134" spans="1:18" ht="34.5" customHeight="1">
      <c r="A134" s="774"/>
      <c r="B134" s="189" t="s">
        <v>205</v>
      </c>
      <c r="C134" s="744"/>
      <c r="D134" s="90"/>
      <c r="E134" s="746"/>
      <c r="F134" s="116" t="s">
        <v>53</v>
      </c>
      <c r="G134" s="151">
        <f>R134*O4</f>
        <v>2</v>
      </c>
      <c r="H134" s="118"/>
      <c r="I134" s="87"/>
      <c r="J134" s="119"/>
      <c r="K134" s="87"/>
      <c r="L134" s="119"/>
      <c r="M134" s="87"/>
      <c r="N134" s="119"/>
      <c r="O134" s="87"/>
      <c r="P134" s="119"/>
      <c r="Q134" s="125">
        <v>0</v>
      </c>
      <c r="R134" s="211">
        <v>2</v>
      </c>
    </row>
    <row r="135" spans="1:18" ht="34.5" customHeight="1">
      <c r="A135" s="774"/>
      <c r="B135" s="189" t="s">
        <v>206</v>
      </c>
      <c r="C135" s="745"/>
      <c r="D135" s="760" t="s">
        <v>207</v>
      </c>
      <c r="E135" s="758"/>
      <c r="F135" s="762"/>
      <c r="G135" s="114"/>
      <c r="H135" s="763"/>
      <c r="I135" s="764"/>
      <c r="J135" s="764"/>
      <c r="K135" s="764"/>
      <c r="L135" s="764"/>
      <c r="M135" s="764"/>
      <c r="N135" s="764"/>
      <c r="O135" s="764"/>
      <c r="P135" s="764"/>
      <c r="Q135" s="810"/>
      <c r="R135" s="121"/>
    </row>
    <row r="136" spans="1:18" ht="34.5" customHeight="1">
      <c r="A136" s="774"/>
      <c r="B136" s="189" t="s">
        <v>208</v>
      </c>
      <c r="C136" s="745"/>
      <c r="D136" s="760"/>
      <c r="E136" s="758"/>
      <c r="F136" s="762"/>
      <c r="G136" s="114"/>
      <c r="H136" s="751"/>
      <c r="I136" s="752"/>
      <c r="J136" s="752"/>
      <c r="K136" s="752"/>
      <c r="L136" s="752"/>
      <c r="M136" s="752"/>
      <c r="N136" s="752"/>
      <c r="O136" s="752"/>
      <c r="P136" s="752"/>
      <c r="Q136" s="782"/>
      <c r="R136" s="87"/>
    </row>
    <row r="137" spans="1:18" ht="34.5" customHeight="1">
      <c r="A137" s="803"/>
      <c r="B137" s="212" t="s">
        <v>209</v>
      </c>
      <c r="C137" s="805"/>
      <c r="D137" s="808"/>
      <c r="E137" s="807"/>
      <c r="F137" s="823"/>
      <c r="G137" s="229"/>
      <c r="H137" s="811"/>
      <c r="I137" s="812"/>
      <c r="J137" s="812"/>
      <c r="K137" s="812"/>
      <c r="L137" s="812"/>
      <c r="M137" s="812"/>
      <c r="N137" s="812"/>
      <c r="O137" s="812"/>
      <c r="P137" s="812"/>
      <c r="Q137" s="813"/>
      <c r="R137" s="214"/>
    </row>
    <row r="138" spans="1:18" ht="34.5" customHeight="1">
      <c r="A138" s="774">
        <v>22</v>
      </c>
      <c r="B138" s="189" t="s">
        <v>210</v>
      </c>
      <c r="C138" s="744" t="s">
        <v>186</v>
      </c>
      <c r="D138" s="230" t="s">
        <v>211</v>
      </c>
      <c r="E138" s="746" t="s">
        <v>48</v>
      </c>
      <c r="F138" s="231" t="s">
        <v>49</v>
      </c>
      <c r="G138" s="151">
        <f>R138*O4</f>
        <v>0.5</v>
      </c>
      <c r="H138" s="185"/>
      <c r="I138" s="232"/>
      <c r="J138" s="232">
        <v>0</v>
      </c>
      <c r="K138" s="232"/>
      <c r="L138" s="232"/>
      <c r="M138" s="232"/>
      <c r="N138" s="232"/>
      <c r="O138" s="232"/>
      <c r="P138" s="232"/>
      <c r="Q138" s="233"/>
      <c r="R138" s="234">
        <v>0.5</v>
      </c>
    </row>
    <row r="139" spans="1:18" ht="34.5" customHeight="1">
      <c r="A139" s="774"/>
      <c r="B139" s="142" t="s">
        <v>212</v>
      </c>
      <c r="C139" s="744"/>
      <c r="D139" s="82"/>
      <c r="E139" s="796"/>
      <c r="F139" s="235" t="s">
        <v>51</v>
      </c>
      <c r="G139" s="236"/>
      <c r="H139" s="190"/>
      <c r="I139" s="185"/>
      <c r="J139" s="191"/>
      <c r="K139" s="185"/>
      <c r="L139" s="191"/>
      <c r="M139" s="105"/>
      <c r="N139" s="191"/>
      <c r="O139" s="185"/>
      <c r="P139" s="191"/>
      <c r="Q139" s="185"/>
      <c r="R139" s="190"/>
    </row>
    <row r="140" spans="1:18" ht="34.5" customHeight="1">
      <c r="A140" s="774"/>
      <c r="B140" s="189" t="s">
        <v>213</v>
      </c>
      <c r="C140" s="744"/>
      <c r="D140" s="90"/>
      <c r="E140" s="796"/>
      <c r="F140" s="116" t="s">
        <v>53</v>
      </c>
      <c r="G140" s="114"/>
      <c r="H140" s="185"/>
      <c r="I140" s="192"/>
      <c r="J140" s="185"/>
      <c r="K140" s="192"/>
      <c r="L140" s="185"/>
      <c r="M140" s="192"/>
      <c r="N140" s="185"/>
      <c r="O140" s="192"/>
      <c r="P140" s="185"/>
      <c r="Q140" s="193"/>
      <c r="R140" s="194"/>
    </row>
    <row r="141" spans="1:18" ht="34.5" customHeight="1">
      <c r="A141" s="774"/>
      <c r="B141" s="189" t="s">
        <v>214</v>
      </c>
      <c r="C141" s="744"/>
      <c r="D141" s="826" t="s">
        <v>215</v>
      </c>
      <c r="E141" s="796"/>
      <c r="F141" s="791"/>
      <c r="G141" s="183"/>
      <c r="H141" s="799"/>
      <c r="I141" s="800"/>
      <c r="J141" s="800"/>
      <c r="K141" s="800"/>
      <c r="L141" s="800"/>
      <c r="M141" s="800"/>
      <c r="N141" s="800"/>
      <c r="O141" s="800"/>
      <c r="P141" s="800"/>
      <c r="Q141" s="800"/>
      <c r="R141" s="198"/>
    </row>
    <row r="142" spans="1:18" ht="34.5" customHeight="1">
      <c r="A142" s="774"/>
      <c r="B142" s="189" t="s">
        <v>216</v>
      </c>
      <c r="C142" s="744"/>
      <c r="D142" s="827"/>
      <c r="E142" s="796"/>
      <c r="F142" s="781"/>
      <c r="G142" s="137"/>
      <c r="H142" s="828"/>
      <c r="I142" s="828"/>
      <c r="J142" s="828"/>
      <c r="K142" s="828"/>
      <c r="L142" s="828"/>
      <c r="M142" s="828"/>
      <c r="N142" s="828"/>
      <c r="O142" s="828"/>
      <c r="P142" s="828"/>
      <c r="Q142" s="829"/>
      <c r="R142" s="238"/>
    </row>
    <row r="143" spans="1:18" ht="34.5" customHeight="1">
      <c r="A143" s="824"/>
      <c r="B143" s="189"/>
      <c r="C143" s="755" t="s">
        <v>186</v>
      </c>
      <c r="D143" s="107" t="s">
        <v>217</v>
      </c>
      <c r="E143" s="757" t="s">
        <v>48</v>
      </c>
      <c r="F143" s="239"/>
      <c r="G143" s="151">
        <f>R143*O4</f>
        <v>0.3</v>
      </c>
      <c r="H143" s="240"/>
      <c r="I143" s="186"/>
      <c r="J143" s="186">
        <v>0</v>
      </c>
      <c r="K143" s="186"/>
      <c r="L143" s="186"/>
      <c r="M143" s="186"/>
      <c r="N143" s="186"/>
      <c r="O143" s="186"/>
      <c r="P143" s="186"/>
      <c r="Q143" s="187"/>
      <c r="R143" s="240">
        <v>0.3</v>
      </c>
    </row>
    <row r="144" spans="1:18" ht="34.5" customHeight="1">
      <c r="A144" s="824"/>
      <c r="B144" s="142"/>
      <c r="C144" s="744"/>
      <c r="D144" s="82"/>
      <c r="E144" s="796"/>
      <c r="F144" s="235" t="s">
        <v>51</v>
      </c>
      <c r="G144" s="114"/>
      <c r="H144" s="185"/>
      <c r="I144" s="191"/>
      <c r="J144" s="185"/>
      <c r="K144" s="191"/>
      <c r="L144" s="185"/>
      <c r="M144" s="241"/>
      <c r="N144" s="185"/>
      <c r="O144" s="191"/>
      <c r="P144" s="185"/>
      <c r="Q144" s="242"/>
      <c r="R144" s="243"/>
    </row>
    <row r="145" spans="1:18" ht="34.5" customHeight="1">
      <c r="A145" s="824"/>
      <c r="B145" s="189"/>
      <c r="C145" s="744"/>
      <c r="D145" s="90"/>
      <c r="E145" s="796"/>
      <c r="F145" s="116" t="s">
        <v>53</v>
      </c>
      <c r="G145" s="117"/>
      <c r="H145" s="244"/>
      <c r="I145" s="185"/>
      <c r="J145" s="192"/>
      <c r="K145" s="185"/>
      <c r="L145" s="192"/>
      <c r="M145" s="185"/>
      <c r="N145" s="192"/>
      <c r="O145" s="185"/>
      <c r="P145" s="192"/>
      <c r="Q145" s="185"/>
      <c r="R145" s="244"/>
    </row>
    <row r="146" spans="1:18" ht="34.5" customHeight="1">
      <c r="A146" s="824"/>
      <c r="B146" s="189"/>
      <c r="C146" s="744"/>
      <c r="D146" s="826" t="s">
        <v>215</v>
      </c>
      <c r="E146" s="796"/>
      <c r="F146" s="791"/>
      <c r="G146" s="183"/>
      <c r="H146" s="799"/>
      <c r="I146" s="800"/>
      <c r="J146" s="800"/>
      <c r="K146" s="800"/>
      <c r="L146" s="800"/>
      <c r="M146" s="800"/>
      <c r="N146" s="800"/>
      <c r="O146" s="800"/>
      <c r="P146" s="800"/>
      <c r="Q146" s="800"/>
      <c r="R146" s="198"/>
    </row>
    <row r="147" spans="1:18" ht="34.5" customHeight="1">
      <c r="A147" s="824"/>
      <c r="B147" s="189"/>
      <c r="C147" s="744"/>
      <c r="D147" s="827"/>
      <c r="E147" s="796"/>
      <c r="F147" s="781"/>
      <c r="G147" s="137"/>
      <c r="H147" s="828"/>
      <c r="I147" s="828"/>
      <c r="J147" s="828"/>
      <c r="K147" s="828"/>
      <c r="L147" s="828"/>
      <c r="M147" s="828"/>
      <c r="N147" s="828"/>
      <c r="O147" s="828"/>
      <c r="P147" s="828"/>
      <c r="Q147" s="829"/>
      <c r="R147" s="238"/>
    </row>
    <row r="148" spans="1:18" ht="34.5" customHeight="1">
      <c r="A148" s="824"/>
      <c r="B148" s="189"/>
      <c r="C148" s="755" t="s">
        <v>186</v>
      </c>
      <c r="D148" s="107" t="s">
        <v>218</v>
      </c>
      <c r="E148" s="757" t="s">
        <v>48</v>
      </c>
      <c r="F148" s="239"/>
      <c r="G148" s="151">
        <f>R148*O4</f>
        <v>0.2</v>
      </c>
      <c r="H148" s="240"/>
      <c r="I148" s="186"/>
      <c r="J148" s="186">
        <v>0</v>
      </c>
      <c r="K148" s="186"/>
      <c r="L148" s="186"/>
      <c r="M148" s="186"/>
      <c r="N148" s="186"/>
      <c r="O148" s="186"/>
      <c r="P148" s="186"/>
      <c r="Q148" s="187"/>
      <c r="R148" s="240">
        <v>0.2</v>
      </c>
    </row>
    <row r="149" spans="1:18" ht="34.5" customHeight="1">
      <c r="A149" s="824"/>
      <c r="B149" s="142"/>
      <c r="C149" s="744"/>
      <c r="D149" s="82"/>
      <c r="E149" s="796"/>
      <c r="F149" s="235" t="s">
        <v>51</v>
      </c>
      <c r="G149" s="114"/>
      <c r="H149" s="185"/>
      <c r="I149" s="191"/>
      <c r="J149" s="185"/>
      <c r="K149" s="191"/>
      <c r="L149" s="185"/>
      <c r="M149" s="241"/>
      <c r="N149" s="185"/>
      <c r="O149" s="191"/>
      <c r="P149" s="185"/>
      <c r="Q149" s="242"/>
      <c r="R149" s="243"/>
    </row>
    <row r="150" spans="1:18" ht="34.5" customHeight="1">
      <c r="A150" s="824"/>
      <c r="B150" s="189"/>
      <c r="C150" s="744"/>
      <c r="D150" s="90"/>
      <c r="E150" s="796"/>
      <c r="F150" s="116" t="s">
        <v>53</v>
      </c>
      <c r="G150" s="117"/>
      <c r="H150" s="244"/>
      <c r="I150" s="185"/>
      <c r="J150" s="192"/>
      <c r="K150" s="185"/>
      <c r="L150" s="192"/>
      <c r="M150" s="185"/>
      <c r="N150" s="192"/>
      <c r="O150" s="185"/>
      <c r="P150" s="192"/>
      <c r="Q150" s="185"/>
      <c r="R150" s="244"/>
    </row>
    <row r="151" spans="1:18" ht="34.5" customHeight="1">
      <c r="A151" s="824"/>
      <c r="B151" s="189"/>
      <c r="C151" s="744"/>
      <c r="D151" s="826" t="s">
        <v>215</v>
      </c>
      <c r="E151" s="796"/>
      <c r="F151" s="791"/>
      <c r="G151" s="183"/>
      <c r="H151" s="799"/>
      <c r="I151" s="800"/>
      <c r="J151" s="800"/>
      <c r="K151" s="800"/>
      <c r="L151" s="800"/>
      <c r="M151" s="800"/>
      <c r="N151" s="800"/>
      <c r="O151" s="800"/>
      <c r="P151" s="800"/>
      <c r="Q151" s="800"/>
      <c r="R151" s="198"/>
    </row>
    <row r="152" spans="1:18" ht="34.5" customHeight="1">
      <c r="A152" s="824"/>
      <c r="B152" s="189"/>
      <c r="C152" s="744"/>
      <c r="D152" s="827"/>
      <c r="E152" s="796"/>
      <c r="F152" s="781"/>
      <c r="G152" s="137"/>
      <c r="H152" s="828"/>
      <c r="I152" s="828"/>
      <c r="J152" s="828"/>
      <c r="K152" s="828"/>
      <c r="L152" s="828"/>
      <c r="M152" s="828"/>
      <c r="N152" s="828"/>
      <c r="O152" s="828"/>
      <c r="P152" s="828"/>
      <c r="Q152" s="829"/>
      <c r="R152" s="238"/>
    </row>
    <row r="153" spans="1:18" ht="34.5" customHeight="1">
      <c r="A153" s="824"/>
      <c r="B153" s="189"/>
      <c r="C153" s="755" t="s">
        <v>186</v>
      </c>
      <c r="D153" s="107" t="s">
        <v>219</v>
      </c>
      <c r="E153" s="757" t="s">
        <v>48</v>
      </c>
      <c r="F153" s="239"/>
      <c r="G153" s="151">
        <f>R153*O4</f>
        <v>0.3</v>
      </c>
      <c r="H153" s="240"/>
      <c r="I153" s="186"/>
      <c r="J153" s="186">
        <v>0</v>
      </c>
      <c r="K153" s="186"/>
      <c r="L153" s="186"/>
      <c r="M153" s="186"/>
      <c r="N153" s="186"/>
      <c r="O153" s="186"/>
      <c r="P153" s="186"/>
      <c r="Q153" s="187"/>
      <c r="R153" s="240">
        <v>0.3</v>
      </c>
    </row>
    <row r="154" spans="1:18" ht="34.5" customHeight="1">
      <c r="A154" s="824"/>
      <c r="B154" s="142"/>
      <c r="C154" s="744"/>
      <c r="D154" s="82"/>
      <c r="E154" s="796"/>
      <c r="F154" s="235" t="s">
        <v>51</v>
      </c>
      <c r="G154" s="114"/>
      <c r="H154" s="185"/>
      <c r="I154" s="191"/>
      <c r="J154" s="185"/>
      <c r="K154" s="191"/>
      <c r="L154" s="185"/>
      <c r="M154" s="241"/>
      <c r="N154" s="185"/>
      <c r="O154" s="191"/>
      <c r="P154" s="185"/>
      <c r="Q154" s="242"/>
      <c r="R154" s="243"/>
    </row>
    <row r="155" spans="1:18" ht="34.5" customHeight="1">
      <c r="A155" s="824"/>
      <c r="B155" s="189"/>
      <c r="C155" s="744"/>
      <c r="D155" s="90"/>
      <c r="E155" s="796"/>
      <c r="F155" s="116" t="s">
        <v>53</v>
      </c>
      <c r="G155" s="117"/>
      <c r="H155" s="244"/>
      <c r="I155" s="185"/>
      <c r="J155" s="192"/>
      <c r="K155" s="185"/>
      <c r="L155" s="192"/>
      <c r="M155" s="185"/>
      <c r="N155" s="192"/>
      <c r="O155" s="185"/>
      <c r="P155" s="192"/>
      <c r="Q155" s="185"/>
      <c r="R155" s="244"/>
    </row>
    <row r="156" spans="1:18" ht="34.5" customHeight="1">
      <c r="A156" s="824"/>
      <c r="B156" s="189"/>
      <c r="C156" s="744"/>
      <c r="D156" s="826" t="s">
        <v>215</v>
      </c>
      <c r="E156" s="796"/>
      <c r="F156" s="791"/>
      <c r="G156" s="183"/>
      <c r="H156" s="799"/>
      <c r="I156" s="800"/>
      <c r="J156" s="800"/>
      <c r="K156" s="800"/>
      <c r="L156" s="800"/>
      <c r="M156" s="800"/>
      <c r="N156" s="800"/>
      <c r="O156" s="800"/>
      <c r="P156" s="800"/>
      <c r="Q156" s="800"/>
      <c r="R156" s="198"/>
    </row>
    <row r="157" spans="1:18" ht="34.5" customHeight="1">
      <c r="A157" s="825"/>
      <c r="B157" s="202"/>
      <c r="C157" s="744"/>
      <c r="D157" s="827"/>
      <c r="E157" s="796"/>
      <c r="F157" s="781"/>
      <c r="G157" s="137"/>
      <c r="H157" s="828"/>
      <c r="I157" s="828"/>
      <c r="J157" s="828"/>
      <c r="K157" s="828"/>
      <c r="L157" s="828"/>
      <c r="M157" s="828"/>
      <c r="N157" s="828"/>
      <c r="O157" s="828"/>
      <c r="P157" s="828"/>
      <c r="Q157" s="829"/>
      <c r="R157" s="238"/>
    </row>
    <row r="158" spans="1:18" ht="34.5" customHeight="1">
      <c r="A158" s="773">
        <v>23</v>
      </c>
      <c r="B158" s="141" t="s">
        <v>220</v>
      </c>
      <c r="C158" s="755" t="s">
        <v>221</v>
      </c>
      <c r="D158" s="107"/>
      <c r="E158" s="757" t="s">
        <v>99</v>
      </c>
      <c r="F158" s="108" t="s">
        <v>49</v>
      </c>
      <c r="G158" s="114"/>
      <c r="H158" s="109"/>
      <c r="I158" s="110"/>
      <c r="J158" s="110"/>
      <c r="K158" s="110"/>
      <c r="L158" s="110"/>
      <c r="M158" s="110"/>
      <c r="N158" s="110"/>
      <c r="O158" s="110"/>
      <c r="P158" s="110"/>
      <c r="Q158" s="111"/>
      <c r="R158" s="109"/>
    </row>
    <row r="159" spans="1:18" ht="34.5" customHeight="1">
      <c r="A159" s="774"/>
      <c r="B159" s="159" t="s">
        <v>222</v>
      </c>
      <c r="C159" s="744"/>
      <c r="D159" s="82"/>
      <c r="E159" s="796"/>
      <c r="F159" s="113" t="s">
        <v>51</v>
      </c>
      <c r="G159" s="114"/>
      <c r="H159" s="87"/>
      <c r="I159" s="86"/>
      <c r="J159" s="87"/>
      <c r="K159" s="86"/>
      <c r="L159" s="87"/>
      <c r="M159" s="86"/>
      <c r="N159" s="87"/>
      <c r="O159" s="86"/>
      <c r="P159" s="87"/>
      <c r="Q159" s="88"/>
      <c r="R159" s="115"/>
    </row>
    <row r="160" spans="1:18" ht="34.5" customHeight="1">
      <c r="A160" s="774"/>
      <c r="B160" s="159" t="s">
        <v>223</v>
      </c>
      <c r="C160" s="744"/>
      <c r="D160" s="90"/>
      <c r="E160" s="796"/>
      <c r="F160" s="116" t="s">
        <v>53</v>
      </c>
      <c r="G160" s="151">
        <f>R160*O4</f>
        <v>1.8</v>
      </c>
      <c r="H160" s="118"/>
      <c r="I160" s="87"/>
      <c r="J160" s="119"/>
      <c r="K160" s="87"/>
      <c r="L160" s="119"/>
      <c r="M160" s="87"/>
      <c r="N160" s="119"/>
      <c r="O160" s="87"/>
      <c r="P160" s="119"/>
      <c r="Q160" s="87">
        <v>1.8</v>
      </c>
      <c r="R160" s="118">
        <v>1.8</v>
      </c>
    </row>
    <row r="161" spans="1:18" ht="34.5" customHeight="1">
      <c r="A161" s="774"/>
      <c r="B161" s="189" t="s">
        <v>224</v>
      </c>
      <c r="C161" s="745"/>
      <c r="D161" s="793" t="s">
        <v>225</v>
      </c>
      <c r="E161" s="830"/>
      <c r="F161" s="832"/>
      <c r="G161" s="245"/>
      <c r="H161" s="763"/>
      <c r="I161" s="764"/>
      <c r="J161" s="764"/>
      <c r="K161" s="764"/>
      <c r="L161" s="764"/>
      <c r="M161" s="764"/>
      <c r="N161" s="764"/>
      <c r="O161" s="764"/>
      <c r="P161" s="764"/>
      <c r="Q161" s="764"/>
      <c r="R161" s="120"/>
    </row>
    <row r="162" spans="1:18" ht="34.5" customHeight="1">
      <c r="A162" s="774"/>
      <c r="B162" s="189" t="s">
        <v>226</v>
      </c>
      <c r="C162" s="745"/>
      <c r="D162" s="793"/>
      <c r="E162" s="830"/>
      <c r="F162" s="833"/>
      <c r="G162" s="246"/>
      <c r="H162" s="770"/>
      <c r="I162" s="769"/>
      <c r="J162" s="769"/>
      <c r="K162" s="769"/>
      <c r="L162" s="769"/>
      <c r="M162" s="769"/>
      <c r="N162" s="769"/>
      <c r="O162" s="769"/>
      <c r="P162" s="769"/>
      <c r="Q162" s="769"/>
      <c r="R162" s="138"/>
    </row>
    <row r="163" spans="1:18" ht="34.5" customHeight="1">
      <c r="A163" s="775"/>
      <c r="B163" s="202" t="s">
        <v>227</v>
      </c>
      <c r="C163" s="756"/>
      <c r="D163" s="793"/>
      <c r="E163" s="831"/>
      <c r="F163" s="833"/>
      <c r="G163" s="246"/>
      <c r="H163" s="771"/>
      <c r="I163" s="769"/>
      <c r="J163" s="769"/>
      <c r="K163" s="769"/>
      <c r="L163" s="769"/>
      <c r="M163" s="769"/>
      <c r="N163" s="769"/>
      <c r="O163" s="769"/>
      <c r="P163" s="769"/>
      <c r="Q163" s="769"/>
      <c r="R163" s="139"/>
    </row>
    <row r="164" spans="1:18" ht="34.5" customHeight="1">
      <c r="A164" s="834">
        <v>24</v>
      </c>
      <c r="B164" s="837" t="s">
        <v>228</v>
      </c>
      <c r="C164" s="744" t="s">
        <v>160</v>
      </c>
      <c r="D164" s="73" t="s">
        <v>229</v>
      </c>
      <c r="E164" s="796" t="s">
        <v>48</v>
      </c>
      <c r="F164" s="124" t="s">
        <v>49</v>
      </c>
      <c r="G164" s="151">
        <f>R164*O4</f>
        <v>0.5</v>
      </c>
      <c r="H164" s="87">
        <v>0</v>
      </c>
      <c r="I164" s="110"/>
      <c r="J164" s="110"/>
      <c r="K164" s="110"/>
      <c r="L164" s="110"/>
      <c r="M164" s="110"/>
      <c r="N164" s="110"/>
      <c r="O164" s="110"/>
      <c r="P164" s="110"/>
      <c r="Q164" s="111"/>
      <c r="R164" s="126">
        <v>0.5</v>
      </c>
    </row>
    <row r="165" spans="1:18" ht="34.5" customHeight="1">
      <c r="A165" s="835"/>
      <c r="B165" s="838"/>
      <c r="C165" s="840"/>
      <c r="D165" s="88"/>
      <c r="E165" s="830"/>
      <c r="F165" s="108" t="s">
        <v>51</v>
      </c>
      <c r="G165" s="114"/>
      <c r="H165" s="128"/>
      <c r="I165" s="87"/>
      <c r="J165" s="86"/>
      <c r="K165" s="87"/>
      <c r="L165" s="86"/>
      <c r="M165" s="87"/>
      <c r="N165" s="86"/>
      <c r="O165" s="87"/>
      <c r="P165" s="86"/>
      <c r="Q165" s="87"/>
      <c r="R165" s="128"/>
    </row>
    <row r="166" spans="1:18" ht="34.5" customHeight="1">
      <c r="A166" s="835"/>
      <c r="B166" s="838"/>
      <c r="C166" s="744"/>
      <c r="D166" s="90"/>
      <c r="E166" s="796"/>
      <c r="F166" s="116" t="s">
        <v>53</v>
      </c>
      <c r="G166" s="114"/>
      <c r="H166" s="87"/>
      <c r="I166" s="119"/>
      <c r="J166" s="87"/>
      <c r="K166" s="119"/>
      <c r="L166" s="87"/>
      <c r="M166" s="119"/>
      <c r="N166" s="87"/>
      <c r="O166" s="119"/>
      <c r="P166" s="87"/>
      <c r="Q166" s="130"/>
      <c r="R166" s="131"/>
    </row>
    <row r="167" spans="1:18" ht="32.25">
      <c r="A167" s="836"/>
      <c r="B167" s="839"/>
      <c r="C167" s="744"/>
      <c r="D167" s="132"/>
      <c r="E167" s="796"/>
      <c r="F167" s="153"/>
      <c r="G167" s="154"/>
      <c r="H167" s="784"/>
      <c r="I167" s="785"/>
      <c r="J167" s="785"/>
      <c r="K167" s="785"/>
      <c r="L167" s="785"/>
      <c r="M167" s="785"/>
      <c r="N167" s="785"/>
      <c r="O167" s="785"/>
      <c r="P167" s="785"/>
      <c r="Q167" s="785"/>
      <c r="R167" s="155"/>
    </row>
    <row r="168" spans="1:18" ht="34.5" customHeight="1">
      <c r="A168" s="834">
        <v>25</v>
      </c>
      <c r="B168" s="837" t="s">
        <v>230</v>
      </c>
      <c r="C168" s="755" t="s">
        <v>160</v>
      </c>
      <c r="D168" s="107" t="s">
        <v>231</v>
      </c>
      <c r="E168" s="841" t="s">
        <v>48</v>
      </c>
      <c r="F168" s="108" t="s">
        <v>49</v>
      </c>
      <c r="G168" s="151">
        <f>R168*O4</f>
        <v>0.8</v>
      </c>
      <c r="H168" s="109">
        <v>0</v>
      </c>
      <c r="I168" s="87"/>
      <c r="J168" s="110"/>
      <c r="K168" s="87"/>
      <c r="L168" s="110"/>
      <c r="M168" s="87"/>
      <c r="N168" s="110"/>
      <c r="O168" s="87"/>
      <c r="P168" s="110"/>
      <c r="Q168" s="87"/>
      <c r="R168" s="109">
        <v>0.8</v>
      </c>
    </row>
    <row r="169" spans="1:18" ht="34.5" customHeight="1">
      <c r="A169" s="835"/>
      <c r="B169" s="838"/>
      <c r="C169" s="840"/>
      <c r="D169" s="88"/>
      <c r="E169" s="830"/>
      <c r="F169" s="113" t="s">
        <v>51</v>
      </c>
      <c r="G169" s="114"/>
      <c r="H169" s="87"/>
      <c r="I169" s="86"/>
      <c r="J169" s="87"/>
      <c r="K169" s="86"/>
      <c r="L169" s="87"/>
      <c r="M169" s="86"/>
      <c r="N169" s="87"/>
      <c r="O169" s="86"/>
      <c r="P169" s="87"/>
      <c r="Q169" s="88"/>
      <c r="R169" s="115"/>
    </row>
    <row r="170" spans="1:18" ht="34.5" customHeight="1">
      <c r="A170" s="835"/>
      <c r="B170" s="838"/>
      <c r="C170" s="744"/>
      <c r="D170" s="90"/>
      <c r="E170" s="796"/>
      <c r="F170" s="116" t="s">
        <v>53</v>
      </c>
      <c r="G170" s="117"/>
      <c r="H170" s="118"/>
      <c r="I170" s="87"/>
      <c r="J170" s="119"/>
      <c r="K170" s="87"/>
      <c r="L170" s="119"/>
      <c r="M170" s="87"/>
      <c r="N170" s="119"/>
      <c r="O170" s="87"/>
      <c r="P170" s="119"/>
      <c r="Q170" s="87"/>
      <c r="R170" s="118"/>
    </row>
    <row r="171" spans="1:18" ht="32.25">
      <c r="A171" s="836"/>
      <c r="B171" s="839"/>
      <c r="C171" s="744"/>
      <c r="D171" s="132"/>
      <c r="E171" s="796"/>
      <c r="F171" s="153"/>
      <c r="G171" s="154"/>
      <c r="H171" s="784"/>
      <c r="I171" s="785"/>
      <c r="J171" s="785"/>
      <c r="K171" s="785"/>
      <c r="L171" s="785"/>
      <c r="M171" s="785"/>
      <c r="N171" s="785"/>
      <c r="O171" s="785"/>
      <c r="P171" s="785"/>
      <c r="Q171" s="785"/>
      <c r="R171" s="155"/>
    </row>
    <row r="172" spans="1:18" ht="34.5" customHeight="1">
      <c r="A172" s="741">
        <v>26</v>
      </c>
      <c r="B172" s="842" t="s">
        <v>232</v>
      </c>
      <c r="C172" s="755" t="s">
        <v>233</v>
      </c>
      <c r="D172" s="107" t="s">
        <v>229</v>
      </c>
      <c r="E172" s="841" t="s">
        <v>48</v>
      </c>
      <c r="F172" s="108" t="s">
        <v>49</v>
      </c>
      <c r="G172" s="151">
        <f>R172*O4</f>
        <v>0.2</v>
      </c>
      <c r="H172" s="109">
        <v>0</v>
      </c>
      <c r="I172" s="87"/>
      <c r="J172" s="110"/>
      <c r="K172" s="87"/>
      <c r="L172" s="110"/>
      <c r="M172" s="87"/>
      <c r="N172" s="110"/>
      <c r="O172" s="87"/>
      <c r="P172" s="110"/>
      <c r="Q172" s="87"/>
      <c r="R172" s="109">
        <v>0.2</v>
      </c>
    </row>
    <row r="173" spans="1:18" ht="34.5" customHeight="1">
      <c r="A173" s="742"/>
      <c r="B173" s="843"/>
      <c r="C173" s="840"/>
      <c r="D173" s="88"/>
      <c r="E173" s="830"/>
      <c r="F173" s="113" t="s">
        <v>51</v>
      </c>
      <c r="G173" s="114"/>
      <c r="H173" s="87"/>
      <c r="I173" s="86"/>
      <c r="J173" s="87"/>
      <c r="K173" s="86"/>
      <c r="L173" s="87"/>
      <c r="M173" s="86"/>
      <c r="N173" s="87"/>
      <c r="O173" s="86"/>
      <c r="P173" s="87"/>
      <c r="Q173" s="88"/>
      <c r="R173" s="115"/>
    </row>
    <row r="174" spans="1:18" ht="34.5" customHeight="1">
      <c r="A174" s="742"/>
      <c r="B174" s="843"/>
      <c r="C174" s="744"/>
      <c r="D174" s="90"/>
      <c r="E174" s="796"/>
      <c r="F174" s="116" t="s">
        <v>53</v>
      </c>
      <c r="G174" s="117"/>
      <c r="H174" s="118"/>
      <c r="I174" s="87"/>
      <c r="J174" s="119"/>
      <c r="K174" s="87"/>
      <c r="L174" s="119"/>
      <c r="M174" s="87"/>
      <c r="N174" s="119"/>
      <c r="O174" s="87"/>
      <c r="P174" s="119"/>
      <c r="Q174" s="87"/>
      <c r="R174" s="118"/>
    </row>
    <row r="175" spans="1:18" ht="34.5" customHeight="1">
      <c r="A175" s="742"/>
      <c r="B175" s="843"/>
      <c r="C175" s="744"/>
      <c r="D175" s="132"/>
      <c r="E175" s="796"/>
      <c r="F175" s="153"/>
      <c r="G175" s="154"/>
      <c r="H175" s="784"/>
      <c r="I175" s="785"/>
      <c r="J175" s="785"/>
      <c r="K175" s="785"/>
      <c r="L175" s="785"/>
      <c r="M175" s="785"/>
      <c r="N175" s="785"/>
      <c r="O175" s="785"/>
      <c r="P175" s="785"/>
      <c r="Q175" s="785"/>
      <c r="R175" s="155"/>
    </row>
    <row r="176" spans="1:18" ht="34.5" customHeight="1">
      <c r="A176" s="824"/>
      <c r="B176" s="843"/>
      <c r="C176" s="755" t="s">
        <v>233</v>
      </c>
      <c r="D176" s="107" t="s">
        <v>234</v>
      </c>
      <c r="E176" s="841" t="s">
        <v>48</v>
      </c>
      <c r="F176" s="108" t="s">
        <v>49</v>
      </c>
      <c r="G176" s="151">
        <f>R176*O4</f>
        <v>0.5</v>
      </c>
      <c r="H176" s="109">
        <v>0</v>
      </c>
      <c r="I176" s="87"/>
      <c r="J176" s="110"/>
      <c r="K176" s="87"/>
      <c r="L176" s="110"/>
      <c r="M176" s="87"/>
      <c r="N176" s="110"/>
      <c r="O176" s="87"/>
      <c r="P176" s="110"/>
      <c r="Q176" s="87"/>
      <c r="R176" s="109">
        <v>0.5</v>
      </c>
    </row>
    <row r="177" spans="1:18" ht="34.5" customHeight="1">
      <c r="A177" s="824"/>
      <c r="B177" s="843"/>
      <c r="C177" s="840"/>
      <c r="D177" s="88"/>
      <c r="E177" s="830"/>
      <c r="F177" s="113" t="s">
        <v>51</v>
      </c>
      <c r="G177" s="114"/>
      <c r="H177" s="87"/>
      <c r="I177" s="86"/>
      <c r="J177" s="87"/>
      <c r="K177" s="86"/>
      <c r="L177" s="87"/>
      <c r="M177" s="86"/>
      <c r="N177" s="87"/>
      <c r="O177" s="86"/>
      <c r="P177" s="87"/>
      <c r="Q177" s="88"/>
      <c r="R177" s="115"/>
    </row>
    <row r="178" spans="1:18" ht="34.5" customHeight="1">
      <c r="A178" s="824"/>
      <c r="B178" s="843"/>
      <c r="C178" s="744"/>
      <c r="D178" s="90"/>
      <c r="E178" s="796"/>
      <c r="F178" s="116" t="s">
        <v>53</v>
      </c>
      <c r="G178" s="117"/>
      <c r="H178" s="118"/>
      <c r="I178" s="87"/>
      <c r="J178" s="119"/>
      <c r="K178" s="87"/>
      <c r="L178" s="119"/>
      <c r="M178" s="87"/>
      <c r="N178" s="119"/>
      <c r="O178" s="87"/>
      <c r="P178" s="119"/>
      <c r="Q178" s="87"/>
      <c r="R178" s="118"/>
    </row>
    <row r="179" spans="1:18" ht="34.5" customHeight="1">
      <c r="A179" s="824"/>
      <c r="B179" s="843"/>
      <c r="C179" s="744"/>
      <c r="D179" s="132"/>
      <c r="E179" s="796"/>
      <c r="F179" s="153"/>
      <c r="G179" s="154"/>
      <c r="H179" s="784"/>
      <c r="I179" s="785"/>
      <c r="J179" s="785"/>
      <c r="K179" s="785"/>
      <c r="L179" s="785"/>
      <c r="M179" s="785"/>
      <c r="N179" s="785"/>
      <c r="O179" s="785"/>
      <c r="P179" s="785"/>
      <c r="Q179" s="785"/>
      <c r="R179" s="155"/>
    </row>
    <row r="180" spans="1:18" ht="34.5" customHeight="1">
      <c r="A180" s="824"/>
      <c r="B180" s="843"/>
      <c r="C180" s="755" t="s">
        <v>233</v>
      </c>
      <c r="D180" s="107" t="s">
        <v>235</v>
      </c>
      <c r="E180" s="841" t="s">
        <v>48</v>
      </c>
      <c r="F180" s="108" t="s">
        <v>49</v>
      </c>
      <c r="G180" s="151">
        <f>R180*O4</f>
        <v>0.4</v>
      </c>
      <c r="H180" s="109">
        <v>0</v>
      </c>
      <c r="I180" s="87"/>
      <c r="J180" s="110"/>
      <c r="K180" s="87"/>
      <c r="L180" s="110"/>
      <c r="M180" s="87"/>
      <c r="N180" s="110"/>
      <c r="O180" s="87"/>
      <c r="P180" s="110"/>
      <c r="Q180" s="87"/>
      <c r="R180" s="109">
        <v>0.4</v>
      </c>
    </row>
    <row r="181" spans="1:18" ht="34.5" customHeight="1">
      <c r="A181" s="824"/>
      <c r="B181" s="843"/>
      <c r="C181" s="840"/>
      <c r="D181" s="88"/>
      <c r="E181" s="830"/>
      <c r="F181" s="113" t="s">
        <v>51</v>
      </c>
      <c r="G181" s="114"/>
      <c r="H181" s="87"/>
      <c r="I181" s="86"/>
      <c r="J181" s="87"/>
      <c r="K181" s="86"/>
      <c r="L181" s="87"/>
      <c r="M181" s="86"/>
      <c r="N181" s="87"/>
      <c r="O181" s="86"/>
      <c r="P181" s="87"/>
      <c r="Q181" s="88"/>
      <c r="R181" s="115"/>
    </row>
    <row r="182" spans="1:18" ht="34.5" customHeight="1">
      <c r="A182" s="824"/>
      <c r="B182" s="843"/>
      <c r="C182" s="744"/>
      <c r="D182" s="90"/>
      <c r="E182" s="796"/>
      <c r="F182" s="116" t="s">
        <v>53</v>
      </c>
      <c r="G182" s="117"/>
      <c r="H182" s="118"/>
      <c r="I182" s="87"/>
      <c r="J182" s="119"/>
      <c r="K182" s="87"/>
      <c r="L182" s="119"/>
      <c r="M182" s="87"/>
      <c r="N182" s="119"/>
      <c r="O182" s="87"/>
      <c r="P182" s="119"/>
      <c r="Q182" s="87"/>
      <c r="R182" s="118"/>
    </row>
    <row r="183" spans="1:18" ht="34.5" customHeight="1">
      <c r="A183" s="824"/>
      <c r="B183" s="843"/>
      <c r="C183" s="744"/>
      <c r="D183" s="132"/>
      <c r="E183" s="796"/>
      <c r="F183" s="153"/>
      <c r="G183" s="154"/>
      <c r="H183" s="784"/>
      <c r="I183" s="785"/>
      <c r="J183" s="785"/>
      <c r="K183" s="785"/>
      <c r="L183" s="785"/>
      <c r="M183" s="785"/>
      <c r="N183" s="785"/>
      <c r="O183" s="785"/>
      <c r="P183" s="785"/>
      <c r="Q183" s="785"/>
      <c r="R183" s="155"/>
    </row>
    <row r="184" spans="1:18" ht="34.5" customHeight="1">
      <c r="A184" s="824"/>
      <c r="B184" s="843"/>
      <c r="C184" s="755" t="s">
        <v>233</v>
      </c>
      <c r="D184" s="107" t="s">
        <v>194</v>
      </c>
      <c r="E184" s="841" t="s">
        <v>48</v>
      </c>
      <c r="F184" s="108" t="s">
        <v>49</v>
      </c>
      <c r="G184" s="151">
        <f>R184*O4</f>
        <v>0.36</v>
      </c>
      <c r="H184" s="109">
        <v>0</v>
      </c>
      <c r="I184" s="87"/>
      <c r="J184" s="110"/>
      <c r="K184" s="87"/>
      <c r="L184" s="110"/>
      <c r="M184" s="87"/>
      <c r="N184" s="110"/>
      <c r="O184" s="87"/>
      <c r="P184" s="110"/>
      <c r="Q184" s="87"/>
      <c r="R184" s="109">
        <v>0.36</v>
      </c>
    </row>
    <row r="185" spans="1:18" ht="34.5" customHeight="1">
      <c r="A185" s="824"/>
      <c r="B185" s="843"/>
      <c r="C185" s="840"/>
      <c r="D185" s="88"/>
      <c r="E185" s="830"/>
      <c r="F185" s="113" t="s">
        <v>51</v>
      </c>
      <c r="G185" s="114"/>
      <c r="H185" s="87"/>
      <c r="I185" s="86"/>
      <c r="J185" s="87"/>
      <c r="K185" s="86"/>
      <c r="L185" s="87"/>
      <c r="M185" s="86"/>
      <c r="N185" s="87"/>
      <c r="O185" s="86"/>
      <c r="P185" s="87"/>
      <c r="Q185" s="88"/>
      <c r="R185" s="115"/>
    </row>
    <row r="186" spans="1:18" ht="34.5" customHeight="1">
      <c r="A186" s="824"/>
      <c r="B186" s="843"/>
      <c r="C186" s="744"/>
      <c r="D186" s="90"/>
      <c r="E186" s="796"/>
      <c r="F186" s="116" t="s">
        <v>53</v>
      </c>
      <c r="G186" s="117"/>
      <c r="H186" s="118"/>
      <c r="I186" s="87"/>
      <c r="J186" s="119"/>
      <c r="K186" s="87"/>
      <c r="L186" s="119"/>
      <c r="M186" s="87"/>
      <c r="N186" s="119"/>
      <c r="O186" s="87"/>
      <c r="P186" s="119"/>
      <c r="Q186" s="87"/>
      <c r="R186" s="118"/>
    </row>
    <row r="187" spans="1:18" ht="34.5" customHeight="1">
      <c r="A187" s="825"/>
      <c r="B187" s="844"/>
      <c r="C187" s="744"/>
      <c r="D187" s="132"/>
      <c r="E187" s="796"/>
      <c r="F187" s="153"/>
      <c r="G187" s="154"/>
      <c r="H187" s="784"/>
      <c r="I187" s="785"/>
      <c r="J187" s="785"/>
      <c r="K187" s="785"/>
      <c r="L187" s="785"/>
      <c r="M187" s="785"/>
      <c r="N187" s="785"/>
      <c r="O187" s="785"/>
      <c r="P187" s="785"/>
      <c r="Q187" s="785"/>
      <c r="R187" s="155"/>
    </row>
    <row r="188" spans="1:18" ht="34.5" customHeight="1">
      <c r="A188" s="845">
        <v>27</v>
      </c>
      <c r="B188" s="842" t="s">
        <v>232</v>
      </c>
      <c r="C188" s="755" t="s">
        <v>236</v>
      </c>
      <c r="D188" s="107" t="s">
        <v>229</v>
      </c>
      <c r="E188" s="841" t="s">
        <v>48</v>
      </c>
      <c r="F188" s="108" t="s">
        <v>49</v>
      </c>
      <c r="G188" s="151">
        <f>R188*O4</f>
        <v>0.2</v>
      </c>
      <c r="H188" s="109">
        <v>0</v>
      </c>
      <c r="I188" s="87"/>
      <c r="J188" s="110"/>
      <c r="K188" s="87"/>
      <c r="L188" s="110"/>
      <c r="M188" s="87"/>
      <c r="N188" s="110"/>
      <c r="O188" s="87"/>
      <c r="P188" s="110"/>
      <c r="Q188" s="87"/>
      <c r="R188" s="109">
        <v>0.2</v>
      </c>
    </row>
    <row r="189" spans="1:18" ht="34.5" customHeight="1">
      <c r="A189" s="846"/>
      <c r="B189" s="843"/>
      <c r="C189" s="840"/>
      <c r="D189" s="88"/>
      <c r="E189" s="830"/>
      <c r="F189" s="113" t="s">
        <v>51</v>
      </c>
      <c r="G189" s="114"/>
      <c r="H189" s="87"/>
      <c r="I189" s="86"/>
      <c r="J189" s="87"/>
      <c r="K189" s="86"/>
      <c r="L189" s="87"/>
      <c r="M189" s="86"/>
      <c r="N189" s="87"/>
      <c r="O189" s="86"/>
      <c r="P189" s="87"/>
      <c r="Q189" s="88"/>
      <c r="R189" s="115"/>
    </row>
    <row r="190" spans="1:18" ht="34.5" customHeight="1">
      <c r="A190" s="846"/>
      <c r="B190" s="843"/>
      <c r="C190" s="744"/>
      <c r="D190" s="90"/>
      <c r="E190" s="796"/>
      <c r="F190" s="116" t="s">
        <v>53</v>
      </c>
      <c r="G190" s="117"/>
      <c r="H190" s="118"/>
      <c r="I190" s="87"/>
      <c r="J190" s="119"/>
      <c r="K190" s="87"/>
      <c r="L190" s="119"/>
      <c r="M190" s="87"/>
      <c r="N190" s="119"/>
      <c r="O190" s="87"/>
      <c r="P190" s="119"/>
      <c r="Q190" s="87"/>
      <c r="R190" s="118"/>
    </row>
    <row r="191" spans="1:18" ht="34.5" customHeight="1">
      <c r="A191" s="846"/>
      <c r="B191" s="843"/>
      <c r="C191" s="744"/>
      <c r="D191" s="132"/>
      <c r="E191" s="796"/>
      <c r="F191" s="153"/>
      <c r="G191" s="154"/>
      <c r="H191" s="784"/>
      <c r="I191" s="785"/>
      <c r="J191" s="785"/>
      <c r="K191" s="785"/>
      <c r="L191" s="785"/>
      <c r="M191" s="785"/>
      <c r="N191" s="785"/>
      <c r="O191" s="785"/>
      <c r="P191" s="785"/>
      <c r="Q191" s="785"/>
      <c r="R191" s="155"/>
    </row>
    <row r="192" spans="1:18" ht="34.5" customHeight="1">
      <c r="A192" s="847"/>
      <c r="B192" s="843"/>
      <c r="C192" s="755" t="s">
        <v>236</v>
      </c>
      <c r="D192" s="107" t="s">
        <v>234</v>
      </c>
      <c r="E192" s="841" t="s">
        <v>48</v>
      </c>
      <c r="F192" s="108" t="s">
        <v>49</v>
      </c>
      <c r="G192" s="151">
        <f>R192*O4</f>
        <v>0.2</v>
      </c>
      <c r="H192" s="109">
        <v>0</v>
      </c>
      <c r="I192" s="87"/>
      <c r="J192" s="110"/>
      <c r="K192" s="87"/>
      <c r="L192" s="110"/>
      <c r="M192" s="87"/>
      <c r="N192" s="110"/>
      <c r="O192" s="87"/>
      <c r="P192" s="110"/>
      <c r="Q192" s="87"/>
      <c r="R192" s="109">
        <v>0.2</v>
      </c>
    </row>
    <row r="193" spans="1:18" ht="34.5" customHeight="1">
      <c r="A193" s="847"/>
      <c r="B193" s="843"/>
      <c r="C193" s="840"/>
      <c r="D193" s="88"/>
      <c r="E193" s="830"/>
      <c r="F193" s="113" t="s">
        <v>51</v>
      </c>
      <c r="G193" s="114"/>
      <c r="H193" s="87"/>
      <c r="I193" s="86"/>
      <c r="J193" s="87"/>
      <c r="K193" s="86"/>
      <c r="L193" s="87"/>
      <c r="M193" s="86"/>
      <c r="N193" s="87"/>
      <c r="O193" s="86"/>
      <c r="P193" s="87"/>
      <c r="Q193" s="88"/>
      <c r="R193" s="115"/>
    </row>
    <row r="194" spans="1:18" ht="34.5" customHeight="1">
      <c r="A194" s="847"/>
      <c r="B194" s="843"/>
      <c r="C194" s="744"/>
      <c r="D194" s="90"/>
      <c r="E194" s="796"/>
      <c r="F194" s="116" t="s">
        <v>53</v>
      </c>
      <c r="G194" s="117"/>
      <c r="H194" s="118"/>
      <c r="I194" s="87"/>
      <c r="J194" s="119"/>
      <c r="K194" s="87"/>
      <c r="L194" s="119"/>
      <c r="M194" s="87"/>
      <c r="N194" s="119"/>
      <c r="O194" s="87"/>
      <c r="P194" s="119"/>
      <c r="Q194" s="87"/>
      <c r="R194" s="118"/>
    </row>
    <row r="195" spans="1:18" ht="34.5" customHeight="1">
      <c r="A195" s="847"/>
      <c r="B195" s="843"/>
      <c r="C195" s="744"/>
      <c r="D195" s="132"/>
      <c r="E195" s="796"/>
      <c r="F195" s="153"/>
      <c r="G195" s="154"/>
      <c r="H195" s="784"/>
      <c r="I195" s="785"/>
      <c r="J195" s="785"/>
      <c r="K195" s="785"/>
      <c r="L195" s="785"/>
      <c r="M195" s="785"/>
      <c r="N195" s="785"/>
      <c r="O195" s="785"/>
      <c r="P195" s="785"/>
      <c r="Q195" s="785"/>
      <c r="R195" s="155"/>
    </row>
    <row r="196" spans="1:18" ht="34.5" customHeight="1">
      <c r="A196" s="847"/>
      <c r="B196" s="843"/>
      <c r="C196" s="755" t="s">
        <v>236</v>
      </c>
      <c r="D196" s="107" t="s">
        <v>235</v>
      </c>
      <c r="E196" s="841" t="s">
        <v>48</v>
      </c>
      <c r="F196" s="108" t="s">
        <v>49</v>
      </c>
      <c r="G196" s="151">
        <f>R196*O4</f>
        <v>0.3</v>
      </c>
      <c r="H196" s="109">
        <v>0</v>
      </c>
      <c r="I196" s="87"/>
      <c r="J196" s="110"/>
      <c r="K196" s="87"/>
      <c r="L196" s="110"/>
      <c r="M196" s="87"/>
      <c r="N196" s="110"/>
      <c r="O196" s="87"/>
      <c r="P196" s="110"/>
      <c r="Q196" s="87"/>
      <c r="R196" s="109">
        <v>0.3</v>
      </c>
    </row>
    <row r="197" spans="1:18" ht="34.5" customHeight="1">
      <c r="A197" s="847"/>
      <c r="B197" s="843"/>
      <c r="C197" s="840"/>
      <c r="D197" s="88"/>
      <c r="E197" s="830"/>
      <c r="F197" s="113" t="s">
        <v>51</v>
      </c>
      <c r="G197" s="114"/>
      <c r="H197" s="87"/>
      <c r="I197" s="86"/>
      <c r="J197" s="87"/>
      <c r="K197" s="86"/>
      <c r="L197" s="87"/>
      <c r="M197" s="86"/>
      <c r="N197" s="87"/>
      <c r="O197" s="86"/>
      <c r="P197" s="87"/>
      <c r="Q197" s="88"/>
      <c r="R197" s="115"/>
    </row>
    <row r="198" spans="1:18" ht="34.5" customHeight="1">
      <c r="A198" s="847"/>
      <c r="B198" s="843"/>
      <c r="C198" s="744"/>
      <c r="D198" s="90"/>
      <c r="E198" s="796"/>
      <c r="F198" s="116" t="s">
        <v>53</v>
      </c>
      <c r="G198" s="117"/>
      <c r="H198" s="118"/>
      <c r="I198" s="87"/>
      <c r="J198" s="119"/>
      <c r="K198" s="87"/>
      <c r="L198" s="119"/>
      <c r="M198" s="87"/>
      <c r="N198" s="119"/>
      <c r="O198" s="87"/>
      <c r="P198" s="119"/>
      <c r="Q198" s="87"/>
      <c r="R198" s="118"/>
    </row>
    <row r="199" spans="1:18" ht="34.5" customHeight="1">
      <c r="A199" s="847"/>
      <c r="B199" s="843"/>
      <c r="C199" s="744"/>
      <c r="D199" s="132"/>
      <c r="E199" s="796"/>
      <c r="F199" s="153"/>
      <c r="G199" s="154"/>
      <c r="H199" s="784"/>
      <c r="I199" s="785"/>
      <c r="J199" s="785"/>
      <c r="K199" s="785"/>
      <c r="L199" s="785"/>
      <c r="M199" s="785"/>
      <c r="N199" s="785"/>
      <c r="O199" s="785"/>
      <c r="P199" s="785"/>
      <c r="Q199" s="785"/>
      <c r="R199" s="155"/>
    </row>
    <row r="200" spans="1:18" ht="34.5" customHeight="1">
      <c r="A200" s="847"/>
      <c r="B200" s="843"/>
      <c r="C200" s="755" t="s">
        <v>236</v>
      </c>
      <c r="D200" s="107" t="s">
        <v>194</v>
      </c>
      <c r="E200" s="841" t="s">
        <v>48</v>
      </c>
      <c r="F200" s="108" t="s">
        <v>49</v>
      </c>
      <c r="G200" s="151">
        <f>R200*O4</f>
        <v>0.4</v>
      </c>
      <c r="H200" s="109">
        <v>0</v>
      </c>
      <c r="I200" s="87"/>
      <c r="J200" s="110"/>
      <c r="K200" s="87"/>
      <c r="L200" s="110"/>
      <c r="M200" s="87"/>
      <c r="N200" s="110"/>
      <c r="O200" s="87"/>
      <c r="P200" s="110"/>
      <c r="Q200" s="87"/>
      <c r="R200" s="109">
        <v>0.4</v>
      </c>
    </row>
    <row r="201" spans="1:18" ht="34.5" customHeight="1">
      <c r="A201" s="847"/>
      <c r="B201" s="843"/>
      <c r="C201" s="840"/>
      <c r="D201" s="88"/>
      <c r="E201" s="830"/>
      <c r="F201" s="113" t="s">
        <v>51</v>
      </c>
      <c r="G201" s="114"/>
      <c r="H201" s="87"/>
      <c r="I201" s="86"/>
      <c r="J201" s="87"/>
      <c r="K201" s="86"/>
      <c r="L201" s="87"/>
      <c r="M201" s="86"/>
      <c r="N201" s="87"/>
      <c r="O201" s="86"/>
      <c r="P201" s="87"/>
      <c r="Q201" s="88"/>
      <c r="R201" s="115"/>
    </row>
    <row r="202" spans="1:18" ht="34.5" customHeight="1">
      <c r="A202" s="847"/>
      <c r="B202" s="843"/>
      <c r="C202" s="744"/>
      <c r="D202" s="90"/>
      <c r="E202" s="796"/>
      <c r="F202" s="116" t="s">
        <v>53</v>
      </c>
      <c r="G202" s="117"/>
      <c r="H202" s="118"/>
      <c r="I202" s="87"/>
      <c r="J202" s="119"/>
      <c r="K202" s="87"/>
      <c r="L202" s="119"/>
      <c r="M202" s="87"/>
      <c r="N202" s="119"/>
      <c r="O202" s="87"/>
      <c r="P202" s="119"/>
      <c r="Q202" s="87"/>
      <c r="R202" s="118"/>
    </row>
    <row r="203" spans="1:18" ht="34.5" customHeight="1">
      <c r="A203" s="847"/>
      <c r="B203" s="843"/>
      <c r="C203" s="744"/>
      <c r="D203" s="71"/>
      <c r="E203" s="796"/>
      <c r="F203" s="182"/>
      <c r="G203" s="183"/>
      <c r="H203" s="763"/>
      <c r="I203" s="764"/>
      <c r="J203" s="764"/>
      <c r="K203" s="764"/>
      <c r="L203" s="764"/>
      <c r="M203" s="764"/>
      <c r="N203" s="764"/>
      <c r="O203" s="764"/>
      <c r="P203" s="764"/>
      <c r="Q203" s="764"/>
      <c r="R203" s="155"/>
    </row>
    <row r="204" spans="1:18" ht="34.5" customHeight="1">
      <c r="A204" s="848">
        <v>28</v>
      </c>
      <c r="B204" s="850" t="s">
        <v>237</v>
      </c>
      <c r="C204" s="804" t="s">
        <v>238</v>
      </c>
      <c r="D204" s="205" t="s">
        <v>229</v>
      </c>
      <c r="E204" s="806" t="s">
        <v>48</v>
      </c>
      <c r="F204" s="206" t="s">
        <v>49</v>
      </c>
      <c r="G204" s="207">
        <f>R204*O4</f>
        <v>0</v>
      </c>
      <c r="H204" s="208"/>
      <c r="I204" s="78"/>
      <c r="J204" s="79">
        <v>0</v>
      </c>
      <c r="K204" s="78"/>
      <c r="L204" s="79"/>
      <c r="M204" s="78"/>
      <c r="N204" s="79"/>
      <c r="O204" s="78"/>
      <c r="P204" s="79"/>
      <c r="Q204" s="80"/>
      <c r="R204" s="247"/>
    </row>
    <row r="205" spans="1:18" ht="34.5" customHeight="1">
      <c r="A205" s="742"/>
      <c r="B205" s="843"/>
      <c r="C205" s="744"/>
      <c r="D205" s="82"/>
      <c r="E205" s="746"/>
      <c r="F205" s="113" t="s">
        <v>51</v>
      </c>
      <c r="G205" s="114"/>
      <c r="H205" s="87"/>
      <c r="I205" s="86"/>
      <c r="J205" s="87"/>
      <c r="K205" s="86"/>
      <c r="L205" s="87"/>
      <c r="M205" s="86"/>
      <c r="N205" s="87"/>
      <c r="O205" s="86"/>
      <c r="P205" s="87"/>
      <c r="Q205" s="210"/>
      <c r="R205" s="115"/>
    </row>
    <row r="206" spans="1:18" ht="34.5" customHeight="1">
      <c r="A206" s="742"/>
      <c r="B206" s="843"/>
      <c r="C206" s="744"/>
      <c r="D206" s="90"/>
      <c r="E206" s="746"/>
      <c r="F206" s="116" t="s">
        <v>53</v>
      </c>
      <c r="G206" s="117"/>
      <c r="H206" s="118"/>
      <c r="I206" s="87"/>
      <c r="J206" s="119"/>
      <c r="K206" s="87"/>
      <c r="L206" s="119"/>
      <c r="M206" s="87"/>
      <c r="N206" s="119"/>
      <c r="O206" s="87"/>
      <c r="P206" s="119"/>
      <c r="Q206" s="125"/>
      <c r="R206" s="211"/>
    </row>
    <row r="207" spans="1:18" ht="32.25">
      <c r="A207" s="849"/>
      <c r="B207" s="851"/>
      <c r="C207" s="815"/>
      <c r="D207" s="248"/>
      <c r="E207" s="852"/>
      <c r="F207" s="249"/>
      <c r="G207" s="250"/>
      <c r="H207" s="853"/>
      <c r="I207" s="854"/>
      <c r="J207" s="854"/>
      <c r="K207" s="854"/>
      <c r="L207" s="854"/>
      <c r="M207" s="854"/>
      <c r="N207" s="854"/>
      <c r="O207" s="854"/>
      <c r="P207" s="854"/>
      <c r="Q207" s="855"/>
      <c r="R207" s="252"/>
    </row>
    <row r="208" spans="1:18" ht="34.5" customHeight="1">
      <c r="A208" s="856">
        <v>29</v>
      </c>
      <c r="B208" s="843" t="s">
        <v>239</v>
      </c>
      <c r="C208" s="745" t="s">
        <v>238</v>
      </c>
      <c r="D208" s="107" t="s">
        <v>234</v>
      </c>
      <c r="E208" s="758" t="s">
        <v>48</v>
      </c>
      <c r="F208" s="108" t="s">
        <v>49</v>
      </c>
      <c r="G208" s="151">
        <f>R208*O4</f>
        <v>0</v>
      </c>
      <c r="H208" s="253"/>
      <c r="I208" s="87"/>
      <c r="J208" s="254">
        <v>0</v>
      </c>
      <c r="K208" s="87"/>
      <c r="L208" s="254"/>
      <c r="M208" s="87"/>
      <c r="N208" s="254"/>
      <c r="O208" s="87"/>
      <c r="P208" s="254"/>
      <c r="Q208" s="87"/>
      <c r="R208" s="255"/>
    </row>
    <row r="209" spans="1:18" ht="34.5" customHeight="1">
      <c r="A209" s="856"/>
      <c r="B209" s="843"/>
      <c r="C209" s="744"/>
      <c r="D209" s="82"/>
      <c r="E209" s="746"/>
      <c r="F209" s="113" t="s">
        <v>51</v>
      </c>
      <c r="G209" s="114"/>
      <c r="H209" s="87"/>
      <c r="I209" s="86"/>
      <c r="J209" s="87"/>
      <c r="K209" s="86"/>
      <c r="L209" s="87"/>
      <c r="M209" s="86"/>
      <c r="N209" s="87"/>
      <c r="O209" s="86"/>
      <c r="P209" s="87"/>
      <c r="Q209" s="88"/>
      <c r="R209" s="115"/>
    </row>
    <row r="210" spans="1:18" ht="34.5" customHeight="1">
      <c r="A210" s="856"/>
      <c r="B210" s="843"/>
      <c r="C210" s="744"/>
      <c r="D210" s="90"/>
      <c r="E210" s="746"/>
      <c r="F210" s="116" t="s">
        <v>53</v>
      </c>
      <c r="G210" s="117"/>
      <c r="H210" s="118"/>
      <c r="I210" s="87"/>
      <c r="J210" s="119"/>
      <c r="K210" s="87"/>
      <c r="L210" s="119"/>
      <c r="M210" s="87"/>
      <c r="N210" s="119"/>
      <c r="O210" s="87"/>
      <c r="P210" s="119"/>
      <c r="Q210" s="87"/>
      <c r="R210" s="118"/>
    </row>
    <row r="211" spans="1:18" ht="32.25">
      <c r="A211" s="857"/>
      <c r="B211" s="844"/>
      <c r="C211" s="744"/>
      <c r="D211" s="152"/>
      <c r="E211" s="746"/>
      <c r="F211" s="256"/>
      <c r="G211" s="257"/>
      <c r="H211" s="784"/>
      <c r="I211" s="785"/>
      <c r="J211" s="785"/>
      <c r="K211" s="785"/>
      <c r="L211" s="785"/>
      <c r="M211" s="785"/>
      <c r="N211" s="785"/>
      <c r="O211" s="785"/>
      <c r="P211" s="785"/>
      <c r="Q211" s="785"/>
      <c r="R211" s="155"/>
    </row>
    <row r="212" spans="1:18" ht="34.5" customHeight="1">
      <c r="A212" s="858">
        <v>30</v>
      </c>
      <c r="B212" s="842" t="s">
        <v>240</v>
      </c>
      <c r="C212" s="755" t="s">
        <v>238</v>
      </c>
      <c r="D212" s="107" t="s">
        <v>194</v>
      </c>
      <c r="E212" s="757" t="s">
        <v>48</v>
      </c>
      <c r="F212" s="108" t="s">
        <v>49</v>
      </c>
      <c r="G212" s="151">
        <f>R212*O4</f>
        <v>0</v>
      </c>
      <c r="H212" s="109"/>
      <c r="I212" s="87"/>
      <c r="J212" s="110">
        <v>0</v>
      </c>
      <c r="K212" s="87"/>
      <c r="L212" s="110"/>
      <c r="M212" s="87"/>
      <c r="N212" s="110"/>
      <c r="O212" s="87"/>
      <c r="P212" s="110"/>
      <c r="Q212" s="87"/>
      <c r="R212" s="109"/>
    </row>
    <row r="213" spans="1:18" ht="34.5" customHeight="1">
      <c r="A213" s="856"/>
      <c r="B213" s="843"/>
      <c r="C213" s="744"/>
      <c r="D213" s="82"/>
      <c r="E213" s="746"/>
      <c r="F213" s="113" t="s">
        <v>51</v>
      </c>
      <c r="G213" s="114"/>
      <c r="H213" s="87"/>
      <c r="I213" s="86"/>
      <c r="J213" s="87"/>
      <c r="K213" s="86"/>
      <c r="L213" s="87"/>
      <c r="M213" s="86"/>
      <c r="N213" s="87"/>
      <c r="O213" s="86"/>
      <c r="P213" s="87"/>
      <c r="Q213" s="88"/>
      <c r="R213" s="115"/>
    </row>
    <row r="214" spans="1:18" ht="34.5" customHeight="1">
      <c r="A214" s="856"/>
      <c r="B214" s="843"/>
      <c r="C214" s="744"/>
      <c r="D214" s="90"/>
      <c r="E214" s="746"/>
      <c r="F214" s="116" t="s">
        <v>53</v>
      </c>
      <c r="G214" s="117"/>
      <c r="H214" s="118"/>
      <c r="I214" s="87"/>
      <c r="J214" s="119"/>
      <c r="K214" s="87"/>
      <c r="L214" s="119"/>
      <c r="M214" s="87"/>
      <c r="N214" s="119"/>
      <c r="O214" s="87"/>
      <c r="P214" s="119"/>
      <c r="Q214" s="87"/>
      <c r="R214" s="118"/>
    </row>
    <row r="215" spans="1:18" ht="140.25" customHeight="1">
      <c r="A215" s="857"/>
      <c r="B215" s="844"/>
      <c r="C215" s="744"/>
      <c r="D215" s="152"/>
      <c r="E215" s="746"/>
      <c r="F215" s="256"/>
      <c r="G215" s="257"/>
      <c r="H215" s="784"/>
      <c r="I215" s="785"/>
      <c r="J215" s="785"/>
      <c r="K215" s="785"/>
      <c r="L215" s="785"/>
      <c r="M215" s="785"/>
      <c r="N215" s="785"/>
      <c r="O215" s="785"/>
      <c r="P215" s="785"/>
      <c r="Q215" s="785"/>
      <c r="R215" s="155"/>
    </row>
    <row r="216" spans="1:18" ht="34.5" customHeight="1">
      <c r="A216" s="858">
        <v>31</v>
      </c>
      <c r="B216" s="842" t="s">
        <v>241</v>
      </c>
      <c r="C216" s="755" t="s">
        <v>242</v>
      </c>
      <c r="D216" s="258" t="s">
        <v>211</v>
      </c>
      <c r="E216" s="757" t="s">
        <v>203</v>
      </c>
      <c r="F216" s="108" t="s">
        <v>49</v>
      </c>
      <c r="G216" s="151">
        <f>R216*O4</f>
        <v>0.45</v>
      </c>
      <c r="H216" s="109">
        <v>0</v>
      </c>
      <c r="I216" s="87"/>
      <c r="J216" s="110"/>
      <c r="K216" s="87"/>
      <c r="L216" s="110"/>
      <c r="M216" s="87"/>
      <c r="N216" s="110"/>
      <c r="O216" s="87"/>
      <c r="P216" s="110"/>
      <c r="Q216" s="87"/>
      <c r="R216" s="109">
        <v>0.45</v>
      </c>
    </row>
    <row r="217" spans="1:18" ht="34.5" customHeight="1">
      <c r="A217" s="856"/>
      <c r="B217" s="843"/>
      <c r="C217" s="744"/>
      <c r="D217" s="259"/>
      <c r="E217" s="746"/>
      <c r="F217" s="113" t="s">
        <v>51</v>
      </c>
      <c r="G217" s="114"/>
      <c r="H217" s="87"/>
      <c r="I217" s="86"/>
      <c r="J217" s="87"/>
      <c r="K217" s="86"/>
      <c r="L217" s="87"/>
      <c r="M217" s="86"/>
      <c r="N217" s="87"/>
      <c r="O217" s="86"/>
      <c r="P217" s="87"/>
      <c r="Q217" s="88"/>
      <c r="R217" s="115"/>
    </row>
    <row r="218" spans="1:18" ht="34.5" customHeight="1">
      <c r="A218" s="856"/>
      <c r="B218" s="843"/>
      <c r="C218" s="744"/>
      <c r="D218" s="260"/>
      <c r="E218" s="746"/>
      <c r="F218" s="116" t="s">
        <v>53</v>
      </c>
      <c r="G218" s="117"/>
      <c r="H218" s="118"/>
      <c r="I218" s="87"/>
      <c r="J218" s="119"/>
      <c r="K218" s="87"/>
      <c r="L218" s="119"/>
      <c r="M218" s="87"/>
      <c r="N218" s="119"/>
      <c r="O218" s="87"/>
      <c r="P218" s="119"/>
      <c r="Q218" s="87"/>
      <c r="R218" s="118"/>
    </row>
    <row r="219" spans="1:18" ht="102.75" customHeight="1">
      <c r="A219" s="857"/>
      <c r="B219" s="844"/>
      <c r="C219" s="744"/>
      <c r="D219" s="261"/>
      <c r="E219" s="746"/>
      <c r="F219" s="174"/>
      <c r="G219" s="175"/>
      <c r="H219" s="784"/>
      <c r="I219" s="785"/>
      <c r="J219" s="785"/>
      <c r="K219" s="785"/>
      <c r="L219" s="785"/>
      <c r="M219" s="785"/>
      <c r="N219" s="785"/>
      <c r="O219" s="785"/>
      <c r="P219" s="785"/>
      <c r="Q219" s="785"/>
      <c r="R219" s="155"/>
    </row>
    <row r="220" spans="1:18" ht="34.5" customHeight="1">
      <c r="A220" s="858">
        <v>32</v>
      </c>
      <c r="B220" s="842" t="s">
        <v>243</v>
      </c>
      <c r="C220" s="755" t="s">
        <v>242</v>
      </c>
      <c r="D220" s="258" t="s">
        <v>244</v>
      </c>
      <c r="E220" s="757" t="s">
        <v>203</v>
      </c>
      <c r="F220" s="108" t="s">
        <v>49</v>
      </c>
      <c r="G220" s="151">
        <f>R220*O4</f>
        <v>0.39</v>
      </c>
      <c r="H220" s="109">
        <v>0</v>
      </c>
      <c r="I220" s="87"/>
      <c r="J220" s="110"/>
      <c r="K220" s="87"/>
      <c r="L220" s="110"/>
      <c r="M220" s="87"/>
      <c r="N220" s="110"/>
      <c r="O220" s="87"/>
      <c r="P220" s="110"/>
      <c r="Q220" s="87"/>
      <c r="R220" s="109">
        <v>0.39</v>
      </c>
    </row>
    <row r="221" spans="1:18" ht="34.5" customHeight="1">
      <c r="A221" s="856"/>
      <c r="B221" s="843"/>
      <c r="C221" s="744"/>
      <c r="D221" s="259"/>
      <c r="E221" s="746"/>
      <c r="F221" s="113" t="s">
        <v>51</v>
      </c>
      <c r="G221" s="114"/>
      <c r="H221" s="87"/>
      <c r="I221" s="86"/>
      <c r="J221" s="87"/>
      <c r="K221" s="86"/>
      <c r="L221" s="87"/>
      <c r="M221" s="86"/>
      <c r="N221" s="87"/>
      <c r="O221" s="86"/>
      <c r="P221" s="87"/>
      <c r="Q221" s="88"/>
      <c r="R221" s="115"/>
    </row>
    <row r="222" spans="1:18" ht="34.5" customHeight="1">
      <c r="A222" s="856"/>
      <c r="B222" s="843"/>
      <c r="C222" s="744"/>
      <c r="D222" s="260"/>
      <c r="E222" s="746"/>
      <c r="F222" s="116" t="s">
        <v>53</v>
      </c>
      <c r="G222" s="117"/>
      <c r="H222" s="118"/>
      <c r="I222" s="87"/>
      <c r="J222" s="119"/>
      <c r="K222" s="87"/>
      <c r="L222" s="119"/>
      <c r="M222" s="87"/>
      <c r="N222" s="119"/>
      <c r="O222" s="87"/>
      <c r="P222" s="119"/>
      <c r="Q222" s="87"/>
      <c r="R222" s="118"/>
    </row>
    <row r="223" spans="1:18" ht="34.5" customHeight="1">
      <c r="A223" s="857"/>
      <c r="B223" s="844"/>
      <c r="C223" s="744"/>
      <c r="D223" s="261"/>
      <c r="E223" s="746"/>
      <c r="F223" s="174"/>
      <c r="G223" s="175"/>
      <c r="H223" s="784"/>
      <c r="I223" s="785"/>
      <c r="J223" s="785"/>
      <c r="K223" s="785"/>
      <c r="L223" s="785"/>
      <c r="M223" s="785"/>
      <c r="N223" s="785"/>
      <c r="O223" s="785"/>
      <c r="P223" s="785"/>
      <c r="Q223" s="785"/>
      <c r="R223" s="155"/>
    </row>
    <row r="224" spans="1:18" ht="34.5" customHeight="1">
      <c r="A224" s="858">
        <v>33</v>
      </c>
      <c r="B224" s="842" t="s">
        <v>245</v>
      </c>
      <c r="C224" s="755" t="s">
        <v>246</v>
      </c>
      <c r="D224" s="258" t="s">
        <v>247</v>
      </c>
      <c r="E224" s="757" t="s">
        <v>48</v>
      </c>
      <c r="F224" s="108" t="s">
        <v>49</v>
      </c>
      <c r="G224" s="151">
        <f>R224*O4</f>
        <v>0</v>
      </c>
      <c r="H224" s="109"/>
      <c r="I224" s="87"/>
      <c r="J224" s="110">
        <v>0</v>
      </c>
      <c r="K224" s="87"/>
      <c r="L224" s="110"/>
      <c r="M224" s="87"/>
      <c r="N224" s="110"/>
      <c r="O224" s="87"/>
      <c r="P224" s="110"/>
      <c r="Q224" s="87"/>
      <c r="R224" s="109"/>
    </row>
    <row r="225" spans="1:18" ht="34.5" customHeight="1">
      <c r="A225" s="856"/>
      <c r="B225" s="843"/>
      <c r="C225" s="744"/>
      <c r="D225" s="259"/>
      <c r="E225" s="746"/>
      <c r="F225" s="113" t="s">
        <v>51</v>
      </c>
      <c r="G225" s="114"/>
      <c r="H225" s="87"/>
      <c r="I225" s="86"/>
      <c r="J225" s="87"/>
      <c r="K225" s="86"/>
      <c r="L225" s="87"/>
      <c r="M225" s="86"/>
      <c r="N225" s="87"/>
      <c r="O225" s="86"/>
      <c r="P225" s="87"/>
      <c r="Q225" s="88"/>
      <c r="R225" s="115"/>
    </row>
    <row r="226" spans="1:18" ht="34.5" customHeight="1">
      <c r="A226" s="856"/>
      <c r="B226" s="843"/>
      <c r="C226" s="744"/>
      <c r="D226" s="260"/>
      <c r="E226" s="746"/>
      <c r="F226" s="116" t="s">
        <v>53</v>
      </c>
      <c r="G226" s="117"/>
      <c r="H226" s="118"/>
      <c r="I226" s="87"/>
      <c r="J226" s="119"/>
      <c r="K226" s="87"/>
      <c r="L226" s="119"/>
      <c r="M226" s="87"/>
      <c r="N226" s="119"/>
      <c r="O226" s="87"/>
      <c r="P226" s="119"/>
      <c r="Q226" s="87"/>
      <c r="R226" s="118"/>
    </row>
    <row r="227" spans="1:18" ht="32.25">
      <c r="A227" s="857"/>
      <c r="B227" s="844"/>
      <c r="C227" s="744"/>
      <c r="D227" s="261"/>
      <c r="E227" s="746"/>
      <c r="F227" s="174"/>
      <c r="G227" s="175"/>
      <c r="H227" s="784"/>
      <c r="I227" s="785"/>
      <c r="J227" s="785"/>
      <c r="K227" s="785"/>
      <c r="L227" s="785"/>
      <c r="M227" s="785"/>
      <c r="N227" s="785"/>
      <c r="O227" s="785"/>
      <c r="P227" s="785"/>
      <c r="Q227" s="785"/>
      <c r="R227" s="155"/>
    </row>
    <row r="228" spans="1:18" ht="34.5" customHeight="1">
      <c r="A228" s="858">
        <v>34</v>
      </c>
      <c r="B228" s="842" t="s">
        <v>248</v>
      </c>
      <c r="C228" s="755" t="s">
        <v>246</v>
      </c>
      <c r="D228" s="258" t="s">
        <v>249</v>
      </c>
      <c r="E228" s="757" t="s">
        <v>48</v>
      </c>
      <c r="F228" s="108" t="s">
        <v>49</v>
      </c>
      <c r="G228" s="151">
        <f>R228*O4</f>
        <v>0</v>
      </c>
      <c r="H228" s="109"/>
      <c r="I228" s="87"/>
      <c r="J228" s="110">
        <v>0</v>
      </c>
      <c r="K228" s="87"/>
      <c r="L228" s="110"/>
      <c r="M228" s="87"/>
      <c r="N228" s="110"/>
      <c r="O228" s="87"/>
      <c r="P228" s="110"/>
      <c r="Q228" s="87"/>
      <c r="R228" s="109"/>
    </row>
    <row r="229" spans="1:18" ht="34.5" customHeight="1">
      <c r="A229" s="856"/>
      <c r="B229" s="843"/>
      <c r="C229" s="744"/>
      <c r="D229" s="259"/>
      <c r="E229" s="746"/>
      <c r="F229" s="113" t="s">
        <v>51</v>
      </c>
      <c r="G229" s="114"/>
      <c r="H229" s="87"/>
      <c r="I229" s="86"/>
      <c r="J229" s="87"/>
      <c r="K229" s="86"/>
      <c r="L229" s="87"/>
      <c r="M229" s="86"/>
      <c r="N229" s="87"/>
      <c r="O229" s="86"/>
      <c r="P229" s="87"/>
      <c r="Q229" s="88"/>
      <c r="R229" s="115"/>
    </row>
    <row r="230" spans="1:18" ht="34.5" customHeight="1">
      <c r="A230" s="856"/>
      <c r="B230" s="843"/>
      <c r="C230" s="744"/>
      <c r="D230" s="260"/>
      <c r="E230" s="746"/>
      <c r="F230" s="116" t="s">
        <v>53</v>
      </c>
      <c r="G230" s="117"/>
      <c r="H230" s="118"/>
      <c r="I230" s="87"/>
      <c r="J230" s="119"/>
      <c r="K230" s="87"/>
      <c r="L230" s="119"/>
      <c r="M230" s="87"/>
      <c r="N230" s="119"/>
      <c r="O230" s="87"/>
      <c r="P230" s="119"/>
      <c r="Q230" s="87"/>
      <c r="R230" s="118"/>
    </row>
    <row r="231" spans="1:18" ht="34.5" customHeight="1">
      <c r="A231" s="857"/>
      <c r="B231" s="844"/>
      <c r="C231" s="744"/>
      <c r="D231" s="261"/>
      <c r="E231" s="746"/>
      <c r="F231" s="174"/>
      <c r="G231" s="175"/>
      <c r="H231" s="784"/>
      <c r="I231" s="785"/>
      <c r="J231" s="785"/>
      <c r="K231" s="785"/>
      <c r="L231" s="785"/>
      <c r="M231" s="785"/>
      <c r="N231" s="785"/>
      <c r="O231" s="785"/>
      <c r="P231" s="785"/>
      <c r="Q231" s="785"/>
      <c r="R231" s="155"/>
    </row>
    <row r="232" spans="1:18" ht="34.5" customHeight="1">
      <c r="A232" s="859">
        <v>35</v>
      </c>
      <c r="B232" s="842" t="s">
        <v>250</v>
      </c>
      <c r="C232" s="755" t="s">
        <v>246</v>
      </c>
      <c r="D232" s="258" t="s">
        <v>211</v>
      </c>
      <c r="E232" s="757" t="s">
        <v>48</v>
      </c>
      <c r="F232" s="108" t="s">
        <v>49</v>
      </c>
      <c r="G232" s="151">
        <f>R232*O4</f>
        <v>0</v>
      </c>
      <c r="H232" s="109"/>
      <c r="I232" s="87"/>
      <c r="J232" s="110">
        <v>0</v>
      </c>
      <c r="K232" s="87"/>
      <c r="L232" s="110"/>
      <c r="M232" s="87"/>
      <c r="N232" s="110"/>
      <c r="O232" s="87"/>
      <c r="P232" s="110"/>
      <c r="Q232" s="87"/>
      <c r="R232" s="109"/>
    </row>
    <row r="233" spans="1:18" ht="34.5" customHeight="1">
      <c r="A233" s="860"/>
      <c r="B233" s="843"/>
      <c r="C233" s="744"/>
      <c r="D233" s="259"/>
      <c r="E233" s="746"/>
      <c r="F233" s="113" t="s">
        <v>51</v>
      </c>
      <c r="G233" s="114"/>
      <c r="H233" s="87"/>
      <c r="I233" s="86"/>
      <c r="J233" s="87"/>
      <c r="K233" s="86"/>
      <c r="L233" s="87"/>
      <c r="M233" s="86"/>
      <c r="N233" s="87"/>
      <c r="O233" s="86"/>
      <c r="P233" s="87"/>
      <c r="Q233" s="88"/>
      <c r="R233" s="115"/>
    </row>
    <row r="234" spans="1:18" ht="34.5" customHeight="1">
      <c r="A234" s="860"/>
      <c r="B234" s="843"/>
      <c r="C234" s="744"/>
      <c r="D234" s="260"/>
      <c r="E234" s="746"/>
      <c r="F234" s="116" t="s">
        <v>53</v>
      </c>
      <c r="G234" s="117"/>
      <c r="H234" s="118"/>
      <c r="I234" s="87"/>
      <c r="J234" s="119"/>
      <c r="K234" s="87"/>
      <c r="L234" s="119"/>
      <c r="M234" s="87"/>
      <c r="N234" s="119"/>
      <c r="O234" s="87"/>
      <c r="P234" s="119"/>
      <c r="Q234" s="87"/>
      <c r="R234" s="118"/>
    </row>
    <row r="235" spans="1:18" ht="34.5" customHeight="1">
      <c r="A235" s="861"/>
      <c r="B235" s="844"/>
      <c r="C235" s="744"/>
      <c r="D235" s="261"/>
      <c r="E235" s="746"/>
      <c r="F235" s="174"/>
      <c r="G235" s="175"/>
      <c r="H235" s="784"/>
      <c r="I235" s="785"/>
      <c r="J235" s="785"/>
      <c r="K235" s="785"/>
      <c r="L235" s="785"/>
      <c r="M235" s="785"/>
      <c r="N235" s="785"/>
      <c r="O235" s="785"/>
      <c r="P235" s="785"/>
      <c r="Q235" s="785"/>
      <c r="R235" s="155"/>
    </row>
    <row r="236" spans="1:18" ht="34.5" customHeight="1">
      <c r="A236" s="858">
        <v>36</v>
      </c>
      <c r="B236" s="842" t="s">
        <v>251</v>
      </c>
      <c r="C236" s="755" t="s">
        <v>246</v>
      </c>
      <c r="D236" s="258" t="s">
        <v>244</v>
      </c>
      <c r="E236" s="757" t="s">
        <v>48</v>
      </c>
      <c r="F236" s="108" t="s">
        <v>49</v>
      </c>
      <c r="G236" s="151">
        <f>R236*O4</f>
        <v>0</v>
      </c>
      <c r="H236" s="109"/>
      <c r="I236" s="87"/>
      <c r="J236" s="110">
        <v>0</v>
      </c>
      <c r="K236" s="87"/>
      <c r="L236" s="110"/>
      <c r="M236" s="87"/>
      <c r="N236" s="110"/>
      <c r="O236" s="87"/>
      <c r="P236" s="110"/>
      <c r="Q236" s="87"/>
      <c r="R236" s="109"/>
    </row>
    <row r="237" spans="1:18" ht="34.5" customHeight="1">
      <c r="A237" s="856"/>
      <c r="B237" s="843"/>
      <c r="C237" s="744"/>
      <c r="D237" s="259"/>
      <c r="E237" s="746"/>
      <c r="F237" s="113" t="s">
        <v>51</v>
      </c>
      <c r="G237" s="114"/>
      <c r="H237" s="87"/>
      <c r="I237" s="86"/>
      <c r="J237" s="87"/>
      <c r="K237" s="86"/>
      <c r="L237" s="87"/>
      <c r="M237" s="86"/>
      <c r="N237" s="87"/>
      <c r="O237" s="86"/>
      <c r="P237" s="87"/>
      <c r="Q237" s="88"/>
      <c r="R237" s="115"/>
    </row>
    <row r="238" spans="1:18" ht="34.5" customHeight="1">
      <c r="A238" s="856"/>
      <c r="B238" s="843"/>
      <c r="C238" s="744"/>
      <c r="D238" s="260"/>
      <c r="E238" s="746"/>
      <c r="F238" s="116" t="s">
        <v>53</v>
      </c>
      <c r="G238" s="117"/>
      <c r="H238" s="118"/>
      <c r="I238" s="87"/>
      <c r="J238" s="119"/>
      <c r="K238" s="87"/>
      <c r="L238" s="119"/>
      <c r="M238" s="87"/>
      <c r="N238" s="119"/>
      <c r="O238" s="87"/>
      <c r="P238" s="119"/>
      <c r="Q238" s="87"/>
      <c r="R238" s="118"/>
    </row>
    <row r="239" spans="1:18" ht="34.5" customHeight="1">
      <c r="A239" s="856"/>
      <c r="B239" s="843"/>
      <c r="C239" s="744"/>
      <c r="D239" s="149"/>
      <c r="E239" s="746"/>
      <c r="F239" s="98"/>
      <c r="G239" s="144"/>
      <c r="H239" s="763"/>
      <c r="I239" s="764"/>
      <c r="J239" s="764"/>
      <c r="K239" s="764"/>
      <c r="L239" s="764"/>
      <c r="M239" s="764"/>
      <c r="N239" s="764"/>
      <c r="O239" s="764"/>
      <c r="P239" s="764"/>
      <c r="Q239" s="764"/>
      <c r="R239" s="155"/>
    </row>
    <row r="240" spans="1:18" ht="34.5" customHeight="1">
      <c r="A240" s="848">
        <v>37</v>
      </c>
      <c r="B240" s="850" t="s">
        <v>252</v>
      </c>
      <c r="C240" s="804" t="s">
        <v>246</v>
      </c>
      <c r="D240" s="262" t="s">
        <v>253</v>
      </c>
      <c r="E240" s="806" t="s">
        <v>48</v>
      </c>
      <c r="F240" s="206" t="s">
        <v>49</v>
      </c>
      <c r="G240" s="207">
        <f>R240*O4</f>
        <v>0</v>
      </c>
      <c r="H240" s="208"/>
      <c r="I240" s="78"/>
      <c r="J240" s="79">
        <v>0</v>
      </c>
      <c r="K240" s="78"/>
      <c r="L240" s="79"/>
      <c r="M240" s="78"/>
      <c r="N240" s="79"/>
      <c r="O240" s="78"/>
      <c r="P240" s="79"/>
      <c r="Q240" s="80"/>
      <c r="R240" s="247"/>
    </row>
    <row r="241" spans="1:18" ht="34.5" customHeight="1">
      <c r="A241" s="742"/>
      <c r="B241" s="843"/>
      <c r="C241" s="744"/>
      <c r="D241" s="259"/>
      <c r="E241" s="746"/>
      <c r="F241" s="113" t="s">
        <v>51</v>
      </c>
      <c r="G241" s="114"/>
      <c r="H241" s="87"/>
      <c r="I241" s="86"/>
      <c r="J241" s="87"/>
      <c r="K241" s="86"/>
      <c r="L241" s="87"/>
      <c r="M241" s="86"/>
      <c r="N241" s="87"/>
      <c r="O241" s="86"/>
      <c r="P241" s="87"/>
      <c r="Q241" s="210"/>
      <c r="R241" s="115"/>
    </row>
    <row r="242" spans="1:18" ht="34.5" customHeight="1">
      <c r="A242" s="742"/>
      <c r="B242" s="843"/>
      <c r="C242" s="744"/>
      <c r="D242" s="260"/>
      <c r="E242" s="746"/>
      <c r="F242" s="116" t="s">
        <v>53</v>
      </c>
      <c r="G242" s="117"/>
      <c r="H242" s="118"/>
      <c r="I242" s="87"/>
      <c r="J242" s="119"/>
      <c r="K242" s="87"/>
      <c r="L242" s="119"/>
      <c r="M242" s="87"/>
      <c r="N242" s="119"/>
      <c r="O242" s="87"/>
      <c r="P242" s="119"/>
      <c r="Q242" s="125"/>
      <c r="R242" s="211"/>
    </row>
    <row r="243" spans="1:18" ht="127.5" customHeight="1">
      <c r="A243" s="849"/>
      <c r="B243" s="851"/>
      <c r="C243" s="815"/>
      <c r="D243" s="263"/>
      <c r="E243" s="852"/>
      <c r="F243" s="264"/>
      <c r="G243" s="265"/>
      <c r="H243" s="853"/>
      <c r="I243" s="854"/>
      <c r="J243" s="854"/>
      <c r="K243" s="854"/>
      <c r="L243" s="854"/>
      <c r="M243" s="854"/>
      <c r="N243" s="854"/>
      <c r="O243" s="854"/>
      <c r="P243" s="854"/>
      <c r="Q243" s="855"/>
      <c r="R243" s="251"/>
    </row>
    <row r="244" spans="1:18" ht="34.5" customHeight="1">
      <c r="A244" s="862">
        <v>38</v>
      </c>
      <c r="B244" s="850" t="s">
        <v>254</v>
      </c>
      <c r="C244" s="804" t="s">
        <v>255</v>
      </c>
      <c r="D244" s="262" t="s">
        <v>256</v>
      </c>
      <c r="E244" s="806" t="s">
        <v>48</v>
      </c>
      <c r="F244" s="206" t="s">
        <v>49</v>
      </c>
      <c r="G244" s="151">
        <f>R244*O4</f>
        <v>1.7</v>
      </c>
      <c r="H244" s="208">
        <v>0</v>
      </c>
      <c r="I244" s="78"/>
      <c r="J244" s="79"/>
      <c r="K244" s="78"/>
      <c r="L244" s="79"/>
      <c r="M244" s="78"/>
      <c r="N244" s="79"/>
      <c r="O244" s="78"/>
      <c r="P244" s="79"/>
      <c r="Q244" s="78"/>
      <c r="R244" s="208">
        <v>1.7</v>
      </c>
    </row>
    <row r="245" spans="1:18" ht="34.5" customHeight="1">
      <c r="A245" s="856"/>
      <c r="B245" s="843"/>
      <c r="C245" s="744"/>
      <c r="D245" s="259"/>
      <c r="E245" s="746"/>
      <c r="F245" s="113" t="s">
        <v>51</v>
      </c>
      <c r="G245" s="114"/>
      <c r="H245" s="87"/>
      <c r="I245" s="86"/>
      <c r="J245" s="87"/>
      <c r="K245" s="86"/>
      <c r="L245" s="87"/>
      <c r="M245" s="86"/>
      <c r="N245" s="87"/>
      <c r="O245" s="86"/>
      <c r="P245" s="87"/>
      <c r="Q245" s="88"/>
      <c r="R245" s="115"/>
    </row>
    <row r="246" spans="1:18" ht="34.5" customHeight="1">
      <c r="A246" s="856"/>
      <c r="B246" s="843"/>
      <c r="C246" s="744"/>
      <c r="D246" s="260"/>
      <c r="E246" s="746"/>
      <c r="F246" s="116" t="s">
        <v>53</v>
      </c>
      <c r="G246" s="117"/>
      <c r="H246" s="118"/>
      <c r="I246" s="87"/>
      <c r="J246" s="119"/>
      <c r="K246" s="87"/>
      <c r="L246" s="119"/>
      <c r="M246" s="87"/>
      <c r="N246" s="119"/>
      <c r="O246" s="87"/>
      <c r="P246" s="119"/>
      <c r="Q246" s="87"/>
      <c r="R246" s="118"/>
    </row>
    <row r="247" spans="1:18" ht="34.5" customHeight="1">
      <c r="A247" s="863"/>
      <c r="B247" s="851"/>
      <c r="C247" s="815"/>
      <c r="D247" s="263"/>
      <c r="E247" s="852"/>
      <c r="F247" s="98"/>
      <c r="G247" s="144"/>
      <c r="H247" s="763"/>
      <c r="I247" s="764"/>
      <c r="J247" s="764"/>
      <c r="K247" s="764"/>
      <c r="L247" s="764"/>
      <c r="M247" s="764"/>
      <c r="N247" s="764"/>
      <c r="O247" s="764"/>
      <c r="P247" s="764"/>
      <c r="Q247" s="764"/>
      <c r="R247" s="203"/>
    </row>
    <row r="248" spans="1:18" ht="34.5" customHeight="1">
      <c r="A248" s="862">
        <v>39</v>
      </c>
      <c r="B248" s="850" t="s">
        <v>257</v>
      </c>
      <c r="C248" s="804" t="s">
        <v>258</v>
      </c>
      <c r="D248" s="262" t="s">
        <v>247</v>
      </c>
      <c r="E248" s="806" t="s">
        <v>48</v>
      </c>
      <c r="F248" s="266" t="s">
        <v>49</v>
      </c>
      <c r="G248" s="151">
        <f>R248*O4</f>
        <v>0.2</v>
      </c>
      <c r="H248" s="77">
        <v>0</v>
      </c>
      <c r="I248" s="78"/>
      <c r="J248" s="79"/>
      <c r="K248" s="78"/>
      <c r="L248" s="79"/>
      <c r="M248" s="78"/>
      <c r="N248" s="79"/>
      <c r="O248" s="78"/>
      <c r="P248" s="79"/>
      <c r="Q248" s="78"/>
      <c r="R248" s="77">
        <v>0.2</v>
      </c>
    </row>
    <row r="249" spans="1:18" ht="34.5" customHeight="1">
      <c r="A249" s="856"/>
      <c r="B249" s="843"/>
      <c r="C249" s="744"/>
      <c r="D249" s="259"/>
      <c r="E249" s="746"/>
      <c r="F249" s="267" t="s">
        <v>51</v>
      </c>
      <c r="G249" s="114"/>
      <c r="H249" s="268"/>
      <c r="I249" s="86"/>
      <c r="J249" s="87"/>
      <c r="K249" s="86"/>
      <c r="L249" s="87"/>
      <c r="M249" s="86"/>
      <c r="N249" s="87"/>
      <c r="O249" s="86"/>
      <c r="P249" s="87"/>
      <c r="Q249" s="88"/>
      <c r="R249" s="269"/>
    </row>
    <row r="250" spans="1:18" ht="34.5" customHeight="1">
      <c r="A250" s="856"/>
      <c r="B250" s="843"/>
      <c r="C250" s="744"/>
      <c r="D250" s="260"/>
      <c r="E250" s="746"/>
      <c r="F250" s="270" t="s">
        <v>53</v>
      </c>
      <c r="G250" s="92"/>
      <c r="H250" s="93"/>
      <c r="I250" s="94"/>
      <c r="J250" s="95"/>
      <c r="K250" s="94"/>
      <c r="L250" s="95"/>
      <c r="M250" s="94"/>
      <c r="N250" s="95"/>
      <c r="O250" s="94"/>
      <c r="P250" s="95"/>
      <c r="Q250" s="94"/>
      <c r="R250" s="93"/>
    </row>
    <row r="251" spans="1:18" ht="34.5" customHeight="1">
      <c r="A251" s="856"/>
      <c r="B251" s="843"/>
      <c r="C251" s="744"/>
      <c r="D251" s="864"/>
      <c r="E251" s="746"/>
      <c r="F251" s="866"/>
      <c r="G251" s="114"/>
      <c r="H251" s="752"/>
      <c r="I251" s="752"/>
      <c r="J251" s="752"/>
      <c r="K251" s="752"/>
      <c r="L251" s="752"/>
      <c r="M251" s="752"/>
      <c r="N251" s="752"/>
      <c r="O251" s="752"/>
      <c r="P251" s="752"/>
      <c r="Q251" s="868"/>
      <c r="R251" s="78"/>
    </row>
    <row r="252" spans="1:18" ht="34.5" customHeight="1">
      <c r="A252" s="863"/>
      <c r="B252" s="851"/>
      <c r="C252" s="815"/>
      <c r="D252" s="865"/>
      <c r="E252" s="852"/>
      <c r="F252" s="867"/>
      <c r="G252" s="229"/>
      <c r="H252" s="812"/>
      <c r="I252" s="812"/>
      <c r="J252" s="812"/>
      <c r="K252" s="812"/>
      <c r="L252" s="812"/>
      <c r="M252" s="812"/>
      <c r="N252" s="812"/>
      <c r="O252" s="812"/>
      <c r="P252" s="812"/>
      <c r="Q252" s="869"/>
      <c r="R252" s="94"/>
    </row>
    <row r="253" spans="1:18" ht="34.5" customHeight="1">
      <c r="A253" s="856">
        <v>40</v>
      </c>
      <c r="B253" s="843" t="s">
        <v>259</v>
      </c>
      <c r="C253" s="745" t="s">
        <v>258</v>
      </c>
      <c r="D253" s="258" t="s">
        <v>249</v>
      </c>
      <c r="E253" s="758" t="s">
        <v>48</v>
      </c>
      <c r="F253" s="108" t="s">
        <v>49</v>
      </c>
      <c r="G253" s="151">
        <f>R253*O4</f>
        <v>0.65</v>
      </c>
      <c r="H253" s="253">
        <v>0</v>
      </c>
      <c r="I253" s="87"/>
      <c r="J253" s="254"/>
      <c r="K253" s="87"/>
      <c r="L253" s="254"/>
      <c r="M253" s="87"/>
      <c r="N253" s="254"/>
      <c r="O253" s="87"/>
      <c r="P253" s="254"/>
      <c r="Q253" s="87"/>
      <c r="R253" s="208">
        <v>0.65</v>
      </c>
    </row>
    <row r="254" spans="1:18" ht="34.5" customHeight="1">
      <c r="A254" s="856"/>
      <c r="B254" s="843"/>
      <c r="C254" s="744"/>
      <c r="D254" s="259"/>
      <c r="E254" s="746"/>
      <c r="F254" s="113" t="s">
        <v>51</v>
      </c>
      <c r="G254" s="114"/>
      <c r="H254" s="87"/>
      <c r="I254" s="86"/>
      <c r="J254" s="87"/>
      <c r="K254" s="86"/>
      <c r="L254" s="87"/>
      <c r="M254" s="86"/>
      <c r="N254" s="87"/>
      <c r="O254" s="86"/>
      <c r="P254" s="87"/>
      <c r="Q254" s="88"/>
      <c r="R254" s="115"/>
    </row>
    <row r="255" spans="1:18" ht="34.5" customHeight="1">
      <c r="A255" s="856"/>
      <c r="B255" s="843"/>
      <c r="C255" s="744"/>
      <c r="D255" s="260"/>
      <c r="E255" s="746"/>
      <c r="F255" s="116" t="s">
        <v>53</v>
      </c>
      <c r="G255" s="117"/>
      <c r="H255" s="118"/>
      <c r="I255" s="87"/>
      <c r="J255" s="119"/>
      <c r="K255" s="87"/>
      <c r="L255" s="119"/>
      <c r="M255" s="87"/>
      <c r="N255" s="119"/>
      <c r="O255" s="87"/>
      <c r="P255" s="119"/>
      <c r="Q255" s="87"/>
      <c r="R255" s="118"/>
    </row>
    <row r="256" spans="1:18" ht="34.5" customHeight="1">
      <c r="A256" s="857"/>
      <c r="B256" s="844"/>
      <c r="C256" s="744"/>
      <c r="D256" s="261"/>
      <c r="E256" s="746"/>
      <c r="F256" s="174"/>
      <c r="G256" s="175"/>
      <c r="H256" s="784"/>
      <c r="I256" s="785"/>
      <c r="J256" s="785"/>
      <c r="K256" s="785"/>
      <c r="L256" s="785"/>
      <c r="M256" s="785"/>
      <c r="N256" s="785"/>
      <c r="O256" s="785"/>
      <c r="P256" s="785"/>
      <c r="Q256" s="785"/>
      <c r="R256" s="155"/>
    </row>
    <row r="257" spans="1:18" ht="34.5" customHeight="1">
      <c r="A257" s="858">
        <v>41</v>
      </c>
      <c r="B257" s="842" t="s">
        <v>260</v>
      </c>
      <c r="C257" s="755" t="s">
        <v>258</v>
      </c>
      <c r="D257" s="258" t="s">
        <v>261</v>
      </c>
      <c r="E257" s="757" t="s">
        <v>48</v>
      </c>
      <c r="F257" s="108" t="s">
        <v>49</v>
      </c>
      <c r="G257" s="151">
        <f>R257*O4</f>
        <v>0.7</v>
      </c>
      <c r="H257" s="109">
        <v>0</v>
      </c>
      <c r="I257" s="87"/>
      <c r="J257" s="110"/>
      <c r="K257" s="87"/>
      <c r="L257" s="110"/>
      <c r="M257" s="87"/>
      <c r="N257" s="110"/>
      <c r="O257" s="87"/>
      <c r="P257" s="110"/>
      <c r="Q257" s="87"/>
      <c r="R257" s="109">
        <v>0.7</v>
      </c>
    </row>
    <row r="258" spans="1:18" ht="34.5" customHeight="1">
      <c r="A258" s="856"/>
      <c r="B258" s="843"/>
      <c r="C258" s="744"/>
      <c r="D258" s="259"/>
      <c r="E258" s="746"/>
      <c r="F258" s="113" t="s">
        <v>51</v>
      </c>
      <c r="G258" s="114"/>
      <c r="H258" s="87"/>
      <c r="I258" s="86"/>
      <c r="J258" s="87"/>
      <c r="K258" s="86"/>
      <c r="L258" s="87"/>
      <c r="M258" s="86"/>
      <c r="N258" s="87"/>
      <c r="O258" s="86"/>
      <c r="P258" s="87"/>
      <c r="Q258" s="88"/>
      <c r="R258" s="115"/>
    </row>
    <row r="259" spans="1:18" ht="34.5" customHeight="1">
      <c r="A259" s="856"/>
      <c r="B259" s="843"/>
      <c r="C259" s="744"/>
      <c r="D259" s="260"/>
      <c r="E259" s="746"/>
      <c r="F259" s="116" t="s">
        <v>53</v>
      </c>
      <c r="G259" s="117"/>
      <c r="H259" s="118"/>
      <c r="I259" s="87"/>
      <c r="J259" s="119"/>
      <c r="K259" s="87"/>
      <c r="L259" s="119"/>
      <c r="M259" s="87"/>
      <c r="N259" s="119"/>
      <c r="O259" s="87"/>
      <c r="P259" s="119"/>
      <c r="Q259" s="87"/>
      <c r="R259" s="118"/>
    </row>
    <row r="260" spans="1:18" ht="34.5" customHeight="1">
      <c r="A260" s="857"/>
      <c r="B260" s="844"/>
      <c r="C260" s="744"/>
      <c r="D260" s="261"/>
      <c r="E260" s="746"/>
      <c r="F260" s="174"/>
      <c r="G260" s="175"/>
      <c r="H260" s="784"/>
      <c r="I260" s="785"/>
      <c r="J260" s="785"/>
      <c r="K260" s="785"/>
      <c r="L260" s="785"/>
      <c r="M260" s="785"/>
      <c r="N260" s="785"/>
      <c r="O260" s="785"/>
      <c r="P260" s="785"/>
      <c r="Q260" s="785"/>
      <c r="R260" s="155"/>
    </row>
    <row r="261" spans="1:18" ht="34.5" customHeight="1">
      <c r="A261" s="858">
        <v>42</v>
      </c>
      <c r="B261" s="842" t="s">
        <v>262</v>
      </c>
      <c r="C261" s="755" t="s">
        <v>258</v>
      </c>
      <c r="D261" s="258" t="s">
        <v>263</v>
      </c>
      <c r="E261" s="757" t="s">
        <v>48</v>
      </c>
      <c r="F261" s="108" t="s">
        <v>49</v>
      </c>
      <c r="G261" s="151">
        <f>R261*O4</f>
        <v>0.7</v>
      </c>
      <c r="H261" s="109">
        <v>0</v>
      </c>
      <c r="I261" s="87"/>
      <c r="J261" s="110"/>
      <c r="K261" s="87"/>
      <c r="L261" s="110"/>
      <c r="M261" s="87"/>
      <c r="N261" s="110"/>
      <c r="O261" s="87"/>
      <c r="P261" s="110"/>
      <c r="Q261" s="87"/>
      <c r="R261" s="109">
        <v>0.7</v>
      </c>
    </row>
    <row r="262" spans="1:18" ht="34.5" customHeight="1">
      <c r="A262" s="856"/>
      <c r="B262" s="843"/>
      <c r="C262" s="744"/>
      <c r="D262" s="259"/>
      <c r="E262" s="746"/>
      <c r="F262" s="113" t="s">
        <v>51</v>
      </c>
      <c r="G262" s="114"/>
      <c r="H262" s="87"/>
      <c r="I262" s="86"/>
      <c r="J262" s="87"/>
      <c r="K262" s="86"/>
      <c r="L262" s="87"/>
      <c r="M262" s="86"/>
      <c r="N262" s="87"/>
      <c r="O262" s="86"/>
      <c r="P262" s="87"/>
      <c r="Q262" s="88"/>
      <c r="R262" s="115"/>
    </row>
    <row r="263" spans="1:18" ht="34.5" customHeight="1">
      <c r="A263" s="856"/>
      <c r="B263" s="843"/>
      <c r="C263" s="744"/>
      <c r="D263" s="260"/>
      <c r="E263" s="746"/>
      <c r="F263" s="116" t="s">
        <v>53</v>
      </c>
      <c r="G263" s="117"/>
      <c r="H263" s="118"/>
      <c r="I263" s="87"/>
      <c r="J263" s="119"/>
      <c r="K263" s="87"/>
      <c r="L263" s="119"/>
      <c r="M263" s="87"/>
      <c r="N263" s="119"/>
      <c r="O263" s="87"/>
      <c r="P263" s="119"/>
      <c r="Q263" s="87"/>
      <c r="R263" s="118"/>
    </row>
    <row r="264" spans="1:18" ht="34.5" customHeight="1">
      <c r="A264" s="857"/>
      <c r="B264" s="844"/>
      <c r="C264" s="744"/>
      <c r="D264" s="261"/>
      <c r="E264" s="746"/>
      <c r="F264" s="174"/>
      <c r="G264" s="175"/>
      <c r="H264" s="784"/>
      <c r="I264" s="785"/>
      <c r="J264" s="785"/>
      <c r="K264" s="785"/>
      <c r="L264" s="785"/>
      <c r="M264" s="785"/>
      <c r="N264" s="785"/>
      <c r="O264" s="785"/>
      <c r="P264" s="785"/>
      <c r="Q264" s="785"/>
      <c r="R264" s="155"/>
    </row>
    <row r="265" spans="1:18" ht="34.5" customHeight="1">
      <c r="A265" s="858">
        <v>43</v>
      </c>
      <c r="B265" s="842" t="s">
        <v>264</v>
      </c>
      <c r="C265" s="755" t="s">
        <v>131</v>
      </c>
      <c r="D265" s="258" t="s">
        <v>218</v>
      </c>
      <c r="E265" s="757" t="s">
        <v>203</v>
      </c>
      <c r="F265" s="108" t="s">
        <v>49</v>
      </c>
      <c r="G265" s="151">
        <f>R265*O4</f>
        <v>0.3</v>
      </c>
      <c r="H265" s="109">
        <v>0</v>
      </c>
      <c r="I265" s="87"/>
      <c r="J265" s="110"/>
      <c r="K265" s="87"/>
      <c r="L265" s="110"/>
      <c r="M265" s="87"/>
      <c r="N265" s="110"/>
      <c r="O265" s="87"/>
      <c r="P265" s="110"/>
      <c r="Q265" s="87"/>
      <c r="R265" s="109">
        <v>0.3</v>
      </c>
    </row>
    <row r="266" spans="1:18" ht="34.5" customHeight="1">
      <c r="A266" s="856"/>
      <c r="B266" s="843"/>
      <c r="C266" s="744"/>
      <c r="D266" s="259"/>
      <c r="E266" s="746"/>
      <c r="F266" s="113" t="s">
        <v>51</v>
      </c>
      <c r="G266" s="114"/>
      <c r="H266" s="87"/>
      <c r="I266" s="86"/>
      <c r="J266" s="87"/>
      <c r="K266" s="86"/>
      <c r="L266" s="87"/>
      <c r="M266" s="86"/>
      <c r="N266" s="87"/>
      <c r="O266" s="86"/>
      <c r="P266" s="87"/>
      <c r="Q266" s="88"/>
      <c r="R266" s="115"/>
    </row>
    <row r="267" spans="1:18" ht="34.5" customHeight="1">
      <c r="A267" s="856"/>
      <c r="B267" s="843"/>
      <c r="C267" s="744"/>
      <c r="D267" s="260"/>
      <c r="E267" s="746"/>
      <c r="F267" s="116" t="s">
        <v>53</v>
      </c>
      <c r="G267" s="117"/>
      <c r="H267" s="118"/>
      <c r="I267" s="87"/>
      <c r="J267" s="119"/>
      <c r="K267" s="87"/>
      <c r="L267" s="119"/>
      <c r="M267" s="87"/>
      <c r="N267" s="119"/>
      <c r="O267" s="87"/>
      <c r="P267" s="119"/>
      <c r="Q267" s="87"/>
      <c r="R267" s="118"/>
    </row>
    <row r="268" spans="1:18" ht="34.5" customHeight="1">
      <c r="A268" s="856"/>
      <c r="B268" s="843"/>
      <c r="C268" s="744"/>
      <c r="D268" s="149"/>
      <c r="E268" s="746"/>
      <c r="F268" s="98"/>
      <c r="G268" s="144"/>
      <c r="H268" s="763"/>
      <c r="I268" s="764"/>
      <c r="J268" s="764"/>
      <c r="K268" s="764"/>
      <c r="L268" s="764"/>
      <c r="M268" s="764"/>
      <c r="N268" s="764"/>
      <c r="O268" s="764"/>
      <c r="P268" s="764"/>
      <c r="Q268" s="764"/>
      <c r="R268" s="155"/>
    </row>
    <row r="269" spans="1:18" ht="34.5" customHeight="1">
      <c r="A269" s="848">
        <v>44</v>
      </c>
      <c r="B269" s="850" t="s">
        <v>265</v>
      </c>
      <c r="C269" s="804" t="s">
        <v>266</v>
      </c>
      <c r="D269" s="262" t="s">
        <v>267</v>
      </c>
      <c r="E269" s="806" t="s">
        <v>203</v>
      </c>
      <c r="F269" s="206" t="s">
        <v>49</v>
      </c>
      <c r="G269" s="207">
        <f>R269*O4</f>
        <v>0.2</v>
      </c>
      <c r="H269" s="208">
        <v>0</v>
      </c>
      <c r="I269" s="78"/>
      <c r="J269" s="79"/>
      <c r="K269" s="78"/>
      <c r="L269" s="79"/>
      <c r="M269" s="78"/>
      <c r="N269" s="79"/>
      <c r="O269" s="78"/>
      <c r="P269" s="79"/>
      <c r="Q269" s="80"/>
      <c r="R269" s="247">
        <v>0.2</v>
      </c>
    </row>
    <row r="270" spans="1:18" ht="34.5" customHeight="1">
      <c r="A270" s="742"/>
      <c r="B270" s="843"/>
      <c r="C270" s="744"/>
      <c r="D270" s="259"/>
      <c r="E270" s="746"/>
      <c r="F270" s="113" t="s">
        <v>51</v>
      </c>
      <c r="G270" s="114"/>
      <c r="H270" s="87"/>
      <c r="I270" s="86"/>
      <c r="J270" s="87"/>
      <c r="K270" s="86"/>
      <c r="L270" s="87"/>
      <c r="M270" s="86"/>
      <c r="N270" s="87"/>
      <c r="O270" s="86"/>
      <c r="P270" s="87"/>
      <c r="Q270" s="210"/>
      <c r="R270" s="115"/>
    </row>
    <row r="271" spans="1:18" ht="34.5" customHeight="1">
      <c r="A271" s="742"/>
      <c r="B271" s="843"/>
      <c r="C271" s="744"/>
      <c r="D271" s="260"/>
      <c r="E271" s="746"/>
      <c r="F271" s="116" t="s">
        <v>53</v>
      </c>
      <c r="G271" s="117"/>
      <c r="H271" s="118"/>
      <c r="I271" s="87"/>
      <c r="J271" s="119"/>
      <c r="K271" s="87"/>
      <c r="L271" s="119"/>
      <c r="M271" s="87"/>
      <c r="N271" s="119"/>
      <c r="O271" s="87"/>
      <c r="P271" s="119"/>
      <c r="Q271" s="125"/>
      <c r="R271" s="211"/>
    </row>
    <row r="272" spans="1:18" ht="34.5" customHeight="1">
      <c r="A272" s="849"/>
      <c r="B272" s="851"/>
      <c r="C272" s="815"/>
      <c r="D272" s="263"/>
      <c r="E272" s="852"/>
      <c r="F272" s="264"/>
      <c r="G272" s="265"/>
      <c r="H272" s="853"/>
      <c r="I272" s="854"/>
      <c r="J272" s="854"/>
      <c r="K272" s="854"/>
      <c r="L272" s="854"/>
      <c r="M272" s="854"/>
      <c r="N272" s="854"/>
      <c r="O272" s="854"/>
      <c r="P272" s="854"/>
      <c r="Q272" s="855"/>
      <c r="R272" s="252"/>
    </row>
    <row r="273" spans="1:18" ht="34.5" customHeight="1">
      <c r="A273" s="742">
        <v>45</v>
      </c>
      <c r="B273" s="843" t="s">
        <v>268</v>
      </c>
      <c r="C273" s="745" t="s">
        <v>266</v>
      </c>
      <c r="D273" s="258" t="s">
        <v>247</v>
      </c>
      <c r="E273" s="758" t="s">
        <v>203</v>
      </c>
      <c r="F273" s="108" t="s">
        <v>49</v>
      </c>
      <c r="G273" s="151">
        <f>R273*O4</f>
        <v>0.3</v>
      </c>
      <c r="H273" s="253">
        <v>0</v>
      </c>
      <c r="I273" s="87"/>
      <c r="J273" s="254"/>
      <c r="K273" s="87"/>
      <c r="L273" s="254"/>
      <c r="M273" s="87"/>
      <c r="N273" s="254"/>
      <c r="O273" s="87"/>
      <c r="P273" s="254"/>
      <c r="Q273" s="87"/>
      <c r="R273" s="255">
        <v>0.3</v>
      </c>
    </row>
    <row r="274" spans="1:18" ht="34.5" customHeight="1">
      <c r="A274" s="742"/>
      <c r="B274" s="843"/>
      <c r="C274" s="744"/>
      <c r="D274" s="259"/>
      <c r="E274" s="746"/>
      <c r="F274" s="113" t="s">
        <v>51</v>
      </c>
      <c r="G274" s="114"/>
      <c r="H274" s="87"/>
      <c r="I274" s="86"/>
      <c r="J274" s="87"/>
      <c r="K274" s="86"/>
      <c r="L274" s="87"/>
      <c r="M274" s="86"/>
      <c r="N274" s="87"/>
      <c r="O274" s="86"/>
      <c r="P274" s="87"/>
      <c r="Q274" s="88"/>
      <c r="R274" s="115"/>
    </row>
    <row r="275" spans="1:18" ht="34.5" customHeight="1">
      <c r="A275" s="742"/>
      <c r="B275" s="843"/>
      <c r="C275" s="744"/>
      <c r="D275" s="260"/>
      <c r="E275" s="746"/>
      <c r="F275" s="116" t="s">
        <v>53</v>
      </c>
      <c r="G275" s="117"/>
      <c r="H275" s="118"/>
      <c r="I275" s="87"/>
      <c r="J275" s="119"/>
      <c r="K275" s="87"/>
      <c r="L275" s="119"/>
      <c r="M275" s="87"/>
      <c r="N275" s="119"/>
      <c r="O275" s="87"/>
      <c r="P275" s="119"/>
      <c r="Q275" s="87"/>
      <c r="R275" s="118"/>
    </row>
    <row r="276" spans="1:18" ht="34.5" customHeight="1">
      <c r="A276" s="743"/>
      <c r="B276" s="844"/>
      <c r="C276" s="744"/>
      <c r="D276" s="261"/>
      <c r="E276" s="746"/>
      <c r="F276" s="174"/>
      <c r="G276" s="175"/>
      <c r="H276" s="784"/>
      <c r="I276" s="785"/>
      <c r="J276" s="785"/>
      <c r="K276" s="785"/>
      <c r="L276" s="785"/>
      <c r="M276" s="785"/>
      <c r="N276" s="785"/>
      <c r="O276" s="785"/>
      <c r="P276" s="785"/>
      <c r="Q276" s="785"/>
      <c r="R276" s="155"/>
    </row>
    <row r="277" spans="1:18" ht="34.5" customHeight="1">
      <c r="A277" s="741">
        <v>46</v>
      </c>
      <c r="B277" s="842" t="s">
        <v>269</v>
      </c>
      <c r="C277" s="755" t="s">
        <v>266</v>
      </c>
      <c r="D277" s="258" t="s">
        <v>261</v>
      </c>
      <c r="E277" s="757" t="s">
        <v>203</v>
      </c>
      <c r="F277" s="108" t="s">
        <v>49</v>
      </c>
      <c r="G277" s="151">
        <f>R277*O4</f>
        <v>0.2</v>
      </c>
      <c r="H277" s="109">
        <v>0</v>
      </c>
      <c r="I277" s="87"/>
      <c r="J277" s="110"/>
      <c r="K277" s="87"/>
      <c r="L277" s="110"/>
      <c r="M277" s="87"/>
      <c r="N277" s="110"/>
      <c r="O277" s="87"/>
      <c r="P277" s="110"/>
      <c r="Q277" s="87"/>
      <c r="R277" s="109">
        <v>0.2</v>
      </c>
    </row>
    <row r="278" spans="1:18" ht="34.5" customHeight="1">
      <c r="A278" s="742"/>
      <c r="B278" s="843"/>
      <c r="C278" s="744"/>
      <c r="D278" s="259"/>
      <c r="E278" s="746"/>
      <c r="F278" s="113" t="s">
        <v>51</v>
      </c>
      <c r="G278" s="114"/>
      <c r="H278" s="87"/>
      <c r="I278" s="86"/>
      <c r="J278" s="87"/>
      <c r="K278" s="86"/>
      <c r="L278" s="87"/>
      <c r="M278" s="86"/>
      <c r="N278" s="87"/>
      <c r="O278" s="86"/>
      <c r="P278" s="87"/>
      <c r="Q278" s="88"/>
      <c r="R278" s="115"/>
    </row>
    <row r="279" spans="1:18" ht="34.5" customHeight="1">
      <c r="A279" s="742"/>
      <c r="B279" s="843"/>
      <c r="C279" s="744"/>
      <c r="D279" s="260"/>
      <c r="E279" s="746"/>
      <c r="F279" s="116" t="s">
        <v>53</v>
      </c>
      <c r="G279" s="117"/>
      <c r="H279" s="118"/>
      <c r="I279" s="87"/>
      <c r="J279" s="119"/>
      <c r="K279" s="87"/>
      <c r="L279" s="119"/>
      <c r="M279" s="87"/>
      <c r="N279" s="119"/>
      <c r="O279" s="87"/>
      <c r="P279" s="119"/>
      <c r="Q279" s="87"/>
      <c r="R279" s="118"/>
    </row>
    <row r="280" spans="1:18" ht="34.5" customHeight="1">
      <c r="A280" s="743"/>
      <c r="B280" s="844"/>
      <c r="C280" s="744"/>
      <c r="D280" s="261"/>
      <c r="E280" s="746"/>
      <c r="F280" s="174"/>
      <c r="G280" s="175"/>
      <c r="H280" s="784"/>
      <c r="I280" s="785"/>
      <c r="J280" s="785"/>
      <c r="K280" s="785"/>
      <c r="L280" s="785"/>
      <c r="M280" s="785"/>
      <c r="N280" s="785"/>
      <c r="O280" s="785"/>
      <c r="P280" s="785"/>
      <c r="Q280" s="785"/>
      <c r="R280" s="155"/>
    </row>
    <row r="281" spans="1:18" ht="34.5" hidden="1" customHeight="1">
      <c r="A281" s="870" t="s">
        <v>270</v>
      </c>
      <c r="B281" s="871"/>
      <c r="C281" s="871"/>
      <c r="D281" s="871"/>
      <c r="E281" s="872"/>
      <c r="F281" s="271">
        <f t="shared" ref="F281:F283" si="0">SUM(H281:Q281)</f>
        <v>0</v>
      </c>
      <c r="G281" s="272"/>
      <c r="H281" s="271">
        <f t="shared" ref="H281:R281" si="1">H17+H22+H28+H32+H38+H47+H53+H57+H63+H67+H71+H77+H81+H89+H99+H104+H109+H116+H120+H126+H132+H138+H143+H148+H153+H158+H164+H168+H172+H176+H180+H184+H188+H192+H196+H200+H204+H208+H212+H216+H220+H224+H228+H232+H236+H240+H244+H248+H253+H257+H261+H265+H269+H273+H277</f>
        <v>0</v>
      </c>
      <c r="I281" s="271">
        <f t="shared" si="1"/>
        <v>0</v>
      </c>
      <c r="J281" s="271">
        <f t="shared" si="1"/>
        <v>0</v>
      </c>
      <c r="K281" s="271">
        <f t="shared" si="1"/>
        <v>0</v>
      </c>
      <c r="L281" s="271">
        <f t="shared" si="1"/>
        <v>0</v>
      </c>
      <c r="M281" s="271">
        <f t="shared" si="1"/>
        <v>0</v>
      </c>
      <c r="N281" s="271">
        <f t="shared" si="1"/>
        <v>0</v>
      </c>
      <c r="O281" s="271">
        <f t="shared" si="1"/>
        <v>0</v>
      </c>
      <c r="P281" s="271">
        <f t="shared" si="1"/>
        <v>0</v>
      </c>
      <c r="Q281" s="273">
        <f t="shared" si="1"/>
        <v>0</v>
      </c>
      <c r="R281" s="273">
        <f t="shared" si="1"/>
        <v>31.399999999999991</v>
      </c>
    </row>
    <row r="282" spans="1:18" ht="34.5" hidden="1" customHeight="1">
      <c r="A282" s="873" t="s">
        <v>271</v>
      </c>
      <c r="B282" s="874"/>
      <c r="C282" s="874"/>
      <c r="D282" s="874"/>
      <c r="E282" s="875"/>
      <c r="F282" s="271">
        <f t="shared" si="0"/>
        <v>0</v>
      </c>
      <c r="G282" s="272"/>
      <c r="H282" s="271">
        <f t="shared" ref="H282:H283" si="2">H18+H23+H29+H33+H39+H48+H54+H58+H64+H68+H72+H78+H82+H90+H100+H105+H110+H117+H121+H127+H133+H139+H144+H149+H154+H159+H165+H169+H173+H177+H181+H185+H189+H193+H197+H201+H205+H209+H213+H217+H221+H225+H229+H233+H237+H241+H245+H249+H254+H258+H262+H266+H270+H274+H278</f>
        <v>0</v>
      </c>
      <c r="I282" s="271">
        <f t="shared" ref="I282:I283" si="3">I18+I23+I29+I33+I39+I48+I54+I58+I64+I68+I72+I78+I82+I90+I100+I105+I110+I117+I121+I127+I133+I139+I144+I149+I154+I159+I165+I169+I173+I177+I181+I185+I189+I193+I197+I201+I205+I209+I213+I217+I221+I225+I229+I233+I237+I241+I245+I249+I254+I258+I262+I266+I270+I274+I278</f>
        <v>0</v>
      </c>
      <c r="J282" s="271">
        <f t="shared" ref="J282:J283" si="4">J18+J23+J29+J33+J39+J48+J54+J58+J64+J68+J72+J78+J82+J90+J100+J105+J110+J117+J121+J127+J133+J139+J144+J149+J154+J159+J165+J169+J173+J177+J181+J185+J189+J193+J197+J201+J205+J209+J213+J217+J221+J225+J229+J233+J237+J241+J245+J249+J254+J258+J262+J266+J270+J274+J278</f>
        <v>0</v>
      </c>
      <c r="K282" s="271">
        <f t="shared" ref="K282:K283" si="5">K18+K23+K29+K33+K39+K48+K54+K58+K64+K68+K72+K78+K82+K90+K100+K105+K110+K117+K121+K127+K133+K139+K144+K149+K154+K159+K165+K169+K173+K177+K181+K185+K189+K193+K197+K201+K205+K209+K213+K217+K221+K225+K229+K233+K237+K241+K245+K249+K254+K258+K262+K266+K270+K274+K278</f>
        <v>0</v>
      </c>
      <c r="L282" s="271">
        <f t="shared" ref="L282:L283" si="6">L18+L23+L29+L33+L39+L48+L54+L58+L64+L68+L72+L78+L82+L90+L100+L105+L110+L117+L121+L127+L133+L139+L144+L149+L154+L159+L165+L169+L173+L177+L181+L185+L189+L193+L197+L201+L205+L209+L213+L217+L221+L225+L229+L233+L237+L241+L245+L249+L254+L258+L262+L266+L270+L274+L278</f>
        <v>0</v>
      </c>
      <c r="M282" s="271">
        <f t="shared" ref="M282:M283" si="7">M18+M23+M29+M33+M39+M48+M54+M58+M64+M68+M72+M78+M82+M90+M100+M105+M110+M117+M121+M127+M133+M139+M144+M149+M154+M159+M165+M169+M173+M177+M181+M185+M189+M193+M197+M201+M205+M209+M213+M217+M221+M225+M229+M233+M237+M241+M245+M249+M254+M258+M262+M266+M270+M274+M278</f>
        <v>0</v>
      </c>
      <c r="N282" s="271">
        <f t="shared" ref="N282:N283" si="8">N18+N23+N29+N33+N39+N48+N54+N58+N64+N68+N72+N78+N82+N90+N100+N105+N110+N117+N121+N127+N133+N139+N144+N149+N154+N159+N165+N169+N173+N177+N181+N185+N189+N193+N197+N201+N205+N209+N213+N217+N221+N225+N229+N233+N237+N241+N245+N249+N254+N258+N262+N266+N270+N274+N278</f>
        <v>0</v>
      </c>
      <c r="O282" s="271">
        <f t="shared" ref="O282:O283" si="9">O18+O23+O29+O33+O39+O48+O54+O58+O64+O68+O72+O78+O82+O90+O100+O105+O110+O117+O121+O127+O133+O139+O144+O149+O154+O159+O165+O169+O173+O177+O181+O185+O189+O193+O197+O201+O205+O209+O213+O217+O221+O225+O229+O233+O237+O241+O245+O249+O254+O258+O262+O266+O270+O274+O278</f>
        <v>0</v>
      </c>
      <c r="P282" s="271">
        <f t="shared" ref="P282:P283" si="10">P18+P23+P29+P33+P39+P48+P54+P58+P64+P68+P72+P78+P82+P90+P100+P105+P110+P117+P121+P127+P133+P139+P144+P149+P154+P159+P165+P169+P173+P177+P181+P185+P189+P193+P197+P201+P205+P209+P213+P217+P221+P225+P229+P233+P237+P241+P245+P249+P254+P258+P262+P266+P270+P274+P278</f>
        <v>0</v>
      </c>
      <c r="Q282" s="273">
        <f t="shared" ref="Q282:Q283" si="11">Q18+Q23+Q29+Q33+Q39+Q48+Q54+Q58+Q64+Q68+Q72+Q78+Q82+Q90+Q100+Q105+Q110+Q117+Q121+Q127+Q133+Q139+Q144+Q149+Q154+Q159+Q165+Q169+Q173+Q177+Q181+Q185+Q189+Q193+Q197+Q201+Q205+Q209+Q213+Q217+Q221+Q225+Q229+Q233+Q237+Q241+Q245+Q249+Q254+Q258+Q262+Q266+Q270+Q274+Q278</f>
        <v>0</v>
      </c>
      <c r="R282" s="273">
        <f t="shared" ref="R282:R283" si="12">R18+R23+R29+R33+R39+R48+R54+R58+R64+R68+R72+R78+R82+R90+R100+R105+R110+R117+R121+R127+R133+R139+R144+R149+R154+R159+R165+R169+R173+R177+R181+R185+R189+R193+R197+R201+R205+R209+R213+R217+R221+R225+R229+R233+R237+R241+R245+R249+R254+R258+R262+R266+R270+R274+R278</f>
        <v>19.5</v>
      </c>
    </row>
    <row r="283" spans="1:18" ht="34.5" hidden="1" customHeight="1">
      <c r="A283" s="876" t="s">
        <v>272</v>
      </c>
      <c r="B283" s="877"/>
      <c r="C283" s="877"/>
      <c r="D283" s="877"/>
      <c r="E283" s="878"/>
      <c r="F283" s="271">
        <f t="shared" si="0"/>
        <v>1.8</v>
      </c>
      <c r="G283" s="272"/>
      <c r="H283" s="271">
        <f t="shared" si="2"/>
        <v>0</v>
      </c>
      <c r="I283" s="271">
        <f t="shared" si="3"/>
        <v>0</v>
      </c>
      <c r="J283" s="271">
        <f t="shared" si="4"/>
        <v>0</v>
      </c>
      <c r="K283" s="271">
        <f t="shared" si="5"/>
        <v>0</v>
      </c>
      <c r="L283" s="271">
        <f t="shared" si="6"/>
        <v>0</v>
      </c>
      <c r="M283" s="271">
        <f t="shared" si="7"/>
        <v>0</v>
      </c>
      <c r="N283" s="271">
        <f t="shared" si="8"/>
        <v>0</v>
      </c>
      <c r="O283" s="271">
        <f t="shared" si="9"/>
        <v>0</v>
      </c>
      <c r="P283" s="271">
        <f t="shared" si="10"/>
        <v>0</v>
      </c>
      <c r="Q283" s="273">
        <f t="shared" si="11"/>
        <v>1.8</v>
      </c>
      <c r="R283" s="273">
        <f t="shared" si="12"/>
        <v>31.63</v>
      </c>
    </row>
    <row r="284" spans="1:18" ht="34.5" hidden="1" customHeight="1">
      <c r="A284" s="879" t="s">
        <v>273</v>
      </c>
      <c r="B284" s="880"/>
      <c r="C284" s="880"/>
      <c r="D284" s="880"/>
      <c r="E284" s="881"/>
      <c r="F284" s="274">
        <f>F281+F282</f>
        <v>0</v>
      </c>
      <c r="G284" s="275"/>
      <c r="H284" s="274">
        <f t="shared" ref="H284:R284" si="13">H281+H282</f>
        <v>0</v>
      </c>
      <c r="I284" s="274">
        <f t="shared" si="13"/>
        <v>0</v>
      </c>
      <c r="J284" s="274">
        <f t="shared" si="13"/>
        <v>0</v>
      </c>
      <c r="K284" s="274">
        <f t="shared" si="13"/>
        <v>0</v>
      </c>
      <c r="L284" s="274">
        <f t="shared" si="13"/>
        <v>0</v>
      </c>
      <c r="M284" s="274">
        <f t="shared" si="13"/>
        <v>0</v>
      </c>
      <c r="N284" s="274">
        <f t="shared" si="13"/>
        <v>0</v>
      </c>
      <c r="O284" s="274">
        <f t="shared" si="13"/>
        <v>0</v>
      </c>
      <c r="P284" s="274">
        <f t="shared" si="13"/>
        <v>0</v>
      </c>
      <c r="Q284" s="276">
        <f t="shared" si="13"/>
        <v>0</v>
      </c>
      <c r="R284" s="276">
        <f t="shared" si="13"/>
        <v>50.899999999999991</v>
      </c>
    </row>
    <row r="285" spans="1:18" ht="34.5" hidden="1" customHeight="1">
      <c r="A285" s="882" t="s">
        <v>274</v>
      </c>
      <c r="B285" s="883"/>
      <c r="C285" s="883"/>
      <c r="D285" s="883"/>
      <c r="E285" s="884"/>
      <c r="F285" s="888">
        <f>SUM(F281:F283)</f>
        <v>1.8</v>
      </c>
      <c r="G285" s="275"/>
      <c r="H285" s="888">
        <f t="shared" ref="H285:R285" si="14">H281+H282+H283</f>
        <v>0</v>
      </c>
      <c r="I285" s="888">
        <f t="shared" si="14"/>
        <v>0</v>
      </c>
      <c r="J285" s="888">
        <f t="shared" si="14"/>
        <v>0</v>
      </c>
      <c r="K285" s="888">
        <f t="shared" si="14"/>
        <v>0</v>
      </c>
      <c r="L285" s="888">
        <f t="shared" si="14"/>
        <v>0</v>
      </c>
      <c r="M285" s="888">
        <f t="shared" si="14"/>
        <v>0</v>
      </c>
      <c r="N285" s="888">
        <f t="shared" si="14"/>
        <v>0</v>
      </c>
      <c r="O285" s="888">
        <f t="shared" si="14"/>
        <v>0</v>
      </c>
      <c r="P285" s="888">
        <f t="shared" si="14"/>
        <v>0</v>
      </c>
      <c r="Q285" s="890">
        <f t="shared" si="14"/>
        <v>1.8</v>
      </c>
      <c r="R285" s="890">
        <f t="shared" si="14"/>
        <v>82.529999999999987</v>
      </c>
    </row>
    <row r="286" spans="1:18" ht="34.5" hidden="1" customHeight="1">
      <c r="A286" s="885"/>
      <c r="B286" s="886"/>
      <c r="C286" s="886"/>
      <c r="D286" s="886"/>
      <c r="E286" s="887"/>
      <c r="F286" s="889"/>
      <c r="G286" s="279"/>
      <c r="H286" s="889"/>
      <c r="I286" s="889"/>
      <c r="J286" s="889"/>
      <c r="K286" s="889"/>
      <c r="L286" s="889"/>
      <c r="M286" s="889"/>
      <c r="N286" s="889"/>
      <c r="O286" s="889"/>
      <c r="P286" s="889"/>
      <c r="Q286" s="891"/>
      <c r="R286" s="891"/>
    </row>
    <row r="287" spans="1:18" ht="34.5" hidden="1" customHeight="1">
      <c r="A287" s="892"/>
      <c r="B287" s="893"/>
      <c r="C287" s="893"/>
      <c r="D287" s="893"/>
      <c r="E287" s="893"/>
      <c r="F287" s="893"/>
      <c r="G287" s="894"/>
      <c r="H287" s="893"/>
      <c r="I287" s="893"/>
      <c r="J287" s="893"/>
      <c r="K287" s="893"/>
      <c r="L287" s="893"/>
      <c r="M287" s="893"/>
      <c r="N287" s="893"/>
      <c r="O287" s="893"/>
      <c r="P287" s="893"/>
      <c r="Q287" s="895"/>
      <c r="R287" s="280"/>
    </row>
    <row r="288" spans="1:18" ht="34.5" customHeight="1">
      <c r="A288" s="873" t="s">
        <v>275</v>
      </c>
      <c r="B288" s="874"/>
      <c r="C288" s="874"/>
      <c r="D288" s="874"/>
      <c r="E288" s="874"/>
      <c r="F288" s="875"/>
      <c r="G288" s="281"/>
      <c r="H288" s="282">
        <f t="shared" ref="H288:H292" si="15">H281</f>
        <v>0</v>
      </c>
      <c r="I288" s="282">
        <f t="shared" ref="I288:I292" si="16">I281+H288</f>
        <v>0</v>
      </c>
      <c r="J288" s="282">
        <f t="shared" ref="J288:J292" si="17">J281+I288</f>
        <v>0</v>
      </c>
      <c r="K288" s="282">
        <f t="shared" ref="K288:K292" si="18">K281+J288</f>
        <v>0</v>
      </c>
      <c r="L288" s="282">
        <f t="shared" ref="L288:L292" si="19">L281+K288</f>
        <v>0</v>
      </c>
      <c r="M288" s="282">
        <f t="shared" ref="M288:M292" si="20">M281+L288</f>
        <v>0</v>
      </c>
      <c r="N288" s="282">
        <f t="shared" ref="N288:N292" si="21">N281+M288</f>
        <v>0</v>
      </c>
      <c r="O288" s="282">
        <f t="shared" ref="O288:O292" si="22">O281+N288</f>
        <v>0</v>
      </c>
      <c r="P288" s="282">
        <f t="shared" ref="P288:P292" si="23">P281+O288</f>
        <v>0</v>
      </c>
      <c r="Q288" s="283">
        <f t="shared" ref="Q288:Q292" si="24">Q281+P288</f>
        <v>0</v>
      </c>
      <c r="R288" s="283"/>
    </row>
    <row r="289" spans="1:18" ht="34.5" customHeight="1">
      <c r="A289" s="896" t="s">
        <v>276</v>
      </c>
      <c r="B289" s="897"/>
      <c r="C289" s="897"/>
      <c r="D289" s="897"/>
      <c r="E289" s="897"/>
      <c r="F289" s="898"/>
      <c r="G289" s="284"/>
      <c r="H289" s="282">
        <f t="shared" si="15"/>
        <v>0</v>
      </c>
      <c r="I289" s="282">
        <f t="shared" si="16"/>
        <v>0</v>
      </c>
      <c r="J289" s="282">
        <f t="shared" si="17"/>
        <v>0</v>
      </c>
      <c r="K289" s="282">
        <f t="shared" si="18"/>
        <v>0</v>
      </c>
      <c r="L289" s="282">
        <f t="shared" si="19"/>
        <v>0</v>
      </c>
      <c r="M289" s="282">
        <f t="shared" si="20"/>
        <v>0</v>
      </c>
      <c r="N289" s="282">
        <f t="shared" si="21"/>
        <v>0</v>
      </c>
      <c r="O289" s="282">
        <f t="shared" si="22"/>
        <v>0</v>
      </c>
      <c r="P289" s="282">
        <f t="shared" si="23"/>
        <v>0</v>
      </c>
      <c r="Q289" s="283">
        <f t="shared" si="24"/>
        <v>0</v>
      </c>
      <c r="R289" s="283"/>
    </row>
    <row r="290" spans="1:18" ht="34.5" customHeight="1">
      <c r="A290" s="876" t="s">
        <v>277</v>
      </c>
      <c r="B290" s="877"/>
      <c r="C290" s="877"/>
      <c r="D290" s="877"/>
      <c r="E290" s="877"/>
      <c r="F290" s="878"/>
      <c r="G290" s="285"/>
      <c r="H290" s="282">
        <f t="shared" si="15"/>
        <v>0</v>
      </c>
      <c r="I290" s="282">
        <f t="shared" si="16"/>
        <v>0</v>
      </c>
      <c r="J290" s="282">
        <f t="shared" si="17"/>
        <v>0</v>
      </c>
      <c r="K290" s="282">
        <f t="shared" si="18"/>
        <v>0</v>
      </c>
      <c r="L290" s="282">
        <f t="shared" si="19"/>
        <v>0</v>
      </c>
      <c r="M290" s="282">
        <f t="shared" si="20"/>
        <v>0</v>
      </c>
      <c r="N290" s="282">
        <f t="shared" si="21"/>
        <v>0</v>
      </c>
      <c r="O290" s="282">
        <f t="shared" si="22"/>
        <v>0</v>
      </c>
      <c r="P290" s="282">
        <f t="shared" si="23"/>
        <v>0</v>
      </c>
      <c r="Q290" s="283">
        <f t="shared" si="24"/>
        <v>1.8</v>
      </c>
      <c r="R290" s="283"/>
    </row>
    <row r="291" spans="1:18" ht="34.5" customHeight="1">
      <c r="A291" s="879" t="s">
        <v>278</v>
      </c>
      <c r="B291" s="880"/>
      <c r="C291" s="880"/>
      <c r="D291" s="880"/>
      <c r="E291" s="880"/>
      <c r="F291" s="881"/>
      <c r="G291" s="277"/>
      <c r="H291" s="274">
        <f t="shared" si="15"/>
        <v>0</v>
      </c>
      <c r="I291" s="286">
        <f t="shared" si="16"/>
        <v>0</v>
      </c>
      <c r="J291" s="286">
        <f t="shared" si="17"/>
        <v>0</v>
      </c>
      <c r="K291" s="286">
        <f t="shared" si="18"/>
        <v>0</v>
      </c>
      <c r="L291" s="286">
        <f t="shared" si="19"/>
        <v>0</v>
      </c>
      <c r="M291" s="286">
        <f t="shared" si="20"/>
        <v>0</v>
      </c>
      <c r="N291" s="286">
        <f t="shared" si="21"/>
        <v>0</v>
      </c>
      <c r="O291" s="286">
        <f t="shared" si="22"/>
        <v>0</v>
      </c>
      <c r="P291" s="286">
        <f t="shared" si="23"/>
        <v>0</v>
      </c>
      <c r="Q291" s="287">
        <f t="shared" si="24"/>
        <v>0</v>
      </c>
      <c r="R291" s="287"/>
    </row>
    <row r="292" spans="1:18" ht="34.5" customHeight="1">
      <c r="A292" s="899" t="s">
        <v>279</v>
      </c>
      <c r="B292" s="900"/>
      <c r="C292" s="900"/>
      <c r="D292" s="900"/>
      <c r="E292" s="900"/>
      <c r="F292" s="901"/>
      <c r="G292" s="277"/>
      <c r="H292" s="275">
        <f t="shared" si="15"/>
        <v>0</v>
      </c>
      <c r="I292" s="290">
        <f t="shared" si="16"/>
        <v>0</v>
      </c>
      <c r="J292" s="290">
        <f t="shared" si="17"/>
        <v>0</v>
      </c>
      <c r="K292" s="290">
        <f t="shared" si="18"/>
        <v>0</v>
      </c>
      <c r="L292" s="290">
        <f t="shared" si="19"/>
        <v>0</v>
      </c>
      <c r="M292" s="290">
        <f t="shared" si="20"/>
        <v>0</v>
      </c>
      <c r="N292" s="290">
        <f t="shared" si="21"/>
        <v>0</v>
      </c>
      <c r="O292" s="290">
        <f t="shared" si="22"/>
        <v>0</v>
      </c>
      <c r="P292" s="290">
        <f t="shared" si="23"/>
        <v>0</v>
      </c>
      <c r="Q292" s="291">
        <f t="shared" si="24"/>
        <v>1.8</v>
      </c>
      <c r="R292" s="291"/>
    </row>
    <row r="293" spans="1:18" ht="34.5" customHeight="1">
      <c r="A293" s="892"/>
      <c r="B293" s="893"/>
      <c r="C293" s="893"/>
      <c r="D293" s="893"/>
      <c r="E293" s="893"/>
      <c r="F293" s="893"/>
      <c r="G293" s="894"/>
      <c r="H293" s="893"/>
      <c r="I293" s="893"/>
      <c r="J293" s="893"/>
      <c r="K293" s="893"/>
      <c r="L293" s="893"/>
      <c r="M293" s="893"/>
      <c r="N293" s="893"/>
      <c r="O293" s="893"/>
      <c r="P293" s="893"/>
      <c r="Q293" s="895"/>
      <c r="R293" s="280"/>
    </row>
    <row r="294" spans="1:18" ht="34.5" customHeight="1">
      <c r="A294" s="736" t="s">
        <v>280</v>
      </c>
      <c r="B294" s="737"/>
      <c r="C294" s="737"/>
      <c r="D294" s="737"/>
      <c r="E294" s="737"/>
      <c r="F294" s="737"/>
      <c r="G294" s="902"/>
      <c r="H294" s="737"/>
      <c r="I294" s="737"/>
      <c r="J294" s="737"/>
      <c r="K294" s="737"/>
      <c r="L294" s="737"/>
      <c r="M294" s="737"/>
      <c r="N294" s="737"/>
      <c r="O294" s="737"/>
      <c r="P294" s="737"/>
      <c r="Q294" s="903"/>
      <c r="R294" s="292"/>
    </row>
    <row r="295" spans="1:18" ht="34.5" customHeight="1">
      <c r="A295" s="904">
        <v>47</v>
      </c>
      <c r="B295" s="293" t="s">
        <v>281</v>
      </c>
      <c r="C295" s="907" t="s">
        <v>282</v>
      </c>
      <c r="D295" s="294"/>
      <c r="E295" s="910" t="s">
        <v>99</v>
      </c>
      <c r="F295" s="295" t="s">
        <v>283</v>
      </c>
      <c r="G295" s="296"/>
      <c r="H295" s="297"/>
      <c r="I295" s="298"/>
      <c r="J295" s="298"/>
      <c r="K295" s="298"/>
      <c r="L295" s="298"/>
      <c r="M295" s="298"/>
      <c r="N295" s="298"/>
      <c r="O295" s="298"/>
      <c r="P295" s="298"/>
      <c r="Q295" s="299"/>
      <c r="R295" s="297"/>
    </row>
    <row r="296" spans="1:18" ht="34.5" customHeight="1">
      <c r="A296" s="905"/>
      <c r="B296" s="301" t="s">
        <v>284</v>
      </c>
      <c r="C296" s="908"/>
      <c r="D296" s="302"/>
      <c r="E296" s="911"/>
      <c r="F296" s="303" t="s">
        <v>285</v>
      </c>
      <c r="G296" s="304"/>
      <c r="H296" s="305"/>
      <c r="I296" s="306"/>
      <c r="J296" s="306"/>
      <c r="K296" s="306"/>
      <c r="L296" s="306"/>
      <c r="M296" s="306"/>
      <c r="N296" s="306"/>
      <c r="O296" s="306"/>
      <c r="P296" s="306"/>
      <c r="Q296" s="307"/>
      <c r="R296" s="305"/>
    </row>
    <row r="297" spans="1:18" ht="34.5" customHeight="1">
      <c r="A297" s="905"/>
      <c r="B297" s="308" t="s">
        <v>286</v>
      </c>
      <c r="C297" s="908"/>
      <c r="D297" s="309"/>
      <c r="E297" s="911"/>
      <c r="F297" s="310" t="s">
        <v>53</v>
      </c>
      <c r="G297" s="151">
        <f>R297*O4</f>
        <v>1</v>
      </c>
      <c r="H297" s="311"/>
      <c r="I297" s="312"/>
      <c r="J297" s="312"/>
      <c r="K297" s="312"/>
      <c r="L297" s="312"/>
      <c r="M297" s="312"/>
      <c r="N297" s="312"/>
      <c r="O297" s="312"/>
      <c r="P297" s="312">
        <v>0</v>
      </c>
      <c r="Q297" s="313"/>
      <c r="R297" s="311">
        <v>1</v>
      </c>
    </row>
    <row r="298" spans="1:18" ht="34.5" customHeight="1">
      <c r="A298" s="905"/>
      <c r="B298" s="308" t="s">
        <v>287</v>
      </c>
      <c r="C298" s="908"/>
      <c r="D298" s="913" t="s">
        <v>288</v>
      </c>
      <c r="E298" s="911"/>
      <c r="F298" s="915"/>
      <c r="G298" s="315"/>
      <c r="H298" s="917"/>
      <c r="I298" s="918"/>
      <c r="J298" s="918"/>
      <c r="K298" s="918"/>
      <c r="L298" s="918"/>
      <c r="M298" s="918"/>
      <c r="N298" s="918"/>
      <c r="O298" s="918"/>
      <c r="P298" s="918"/>
      <c r="Q298" s="918"/>
      <c r="R298" s="316"/>
    </row>
    <row r="299" spans="1:18" ht="34.5" customHeight="1">
      <c r="A299" s="906"/>
      <c r="B299" s="317"/>
      <c r="C299" s="909"/>
      <c r="D299" s="914"/>
      <c r="E299" s="912"/>
      <c r="F299" s="916"/>
      <c r="G299" s="319"/>
      <c r="H299" s="919"/>
      <c r="I299" s="920"/>
      <c r="J299" s="920"/>
      <c r="K299" s="920"/>
      <c r="L299" s="920"/>
      <c r="M299" s="920"/>
      <c r="N299" s="920"/>
      <c r="O299" s="920"/>
      <c r="P299" s="920"/>
      <c r="Q299" s="920"/>
      <c r="R299" s="320"/>
    </row>
    <row r="300" spans="1:18" ht="34.5" customHeight="1">
      <c r="A300" s="904">
        <v>48</v>
      </c>
      <c r="B300" s="293" t="s">
        <v>289</v>
      </c>
      <c r="C300" s="907" t="s">
        <v>282</v>
      </c>
      <c r="D300" s="294"/>
      <c r="E300" s="910" t="s">
        <v>99</v>
      </c>
      <c r="F300" s="295" t="s">
        <v>283</v>
      </c>
      <c r="G300" s="296"/>
      <c r="H300" s="297"/>
      <c r="I300" s="298"/>
      <c r="J300" s="298"/>
      <c r="K300" s="298"/>
      <c r="L300" s="298"/>
      <c r="M300" s="298"/>
      <c r="N300" s="298"/>
      <c r="O300" s="298"/>
      <c r="P300" s="298"/>
      <c r="Q300" s="299"/>
      <c r="R300" s="297"/>
    </row>
    <row r="301" spans="1:18" ht="34.5" customHeight="1">
      <c r="A301" s="905"/>
      <c r="B301" s="301" t="s">
        <v>290</v>
      </c>
      <c r="C301" s="908"/>
      <c r="D301" s="302"/>
      <c r="E301" s="911"/>
      <c r="F301" s="303" t="s">
        <v>285</v>
      </c>
      <c r="G301" s="304"/>
      <c r="H301" s="305"/>
      <c r="I301" s="306"/>
      <c r="J301" s="306"/>
      <c r="K301" s="306"/>
      <c r="L301" s="306"/>
      <c r="M301" s="306"/>
      <c r="N301" s="306"/>
      <c r="O301" s="306"/>
      <c r="P301" s="306"/>
      <c r="Q301" s="307"/>
      <c r="R301" s="305"/>
    </row>
    <row r="302" spans="1:18" ht="34.5" customHeight="1">
      <c r="A302" s="905"/>
      <c r="B302" s="308" t="s">
        <v>291</v>
      </c>
      <c r="C302" s="908"/>
      <c r="D302" s="309"/>
      <c r="E302" s="911"/>
      <c r="F302" s="310" t="s">
        <v>53</v>
      </c>
      <c r="G302" s="151">
        <f>R302*O4</f>
        <v>0.55000000000000004</v>
      </c>
      <c r="H302" s="311"/>
      <c r="I302" s="312"/>
      <c r="J302" s="312"/>
      <c r="K302" s="312"/>
      <c r="L302" s="312"/>
      <c r="M302" s="312"/>
      <c r="N302" s="312"/>
      <c r="O302" s="312"/>
      <c r="P302" s="312">
        <v>0</v>
      </c>
      <c r="Q302" s="313"/>
      <c r="R302" s="311">
        <v>0.55000000000000004</v>
      </c>
    </row>
    <row r="303" spans="1:18" ht="34.5" customHeight="1">
      <c r="A303" s="905"/>
      <c r="B303" s="308" t="s">
        <v>292</v>
      </c>
      <c r="C303" s="908"/>
      <c r="D303" s="913" t="s">
        <v>293</v>
      </c>
      <c r="E303" s="911"/>
      <c r="F303" s="915"/>
      <c r="G303" s="315"/>
      <c r="H303" s="917"/>
      <c r="I303" s="918"/>
      <c r="J303" s="918"/>
      <c r="K303" s="918"/>
      <c r="L303" s="918"/>
      <c r="M303" s="918"/>
      <c r="N303" s="918"/>
      <c r="O303" s="918"/>
      <c r="P303" s="918"/>
      <c r="Q303" s="918"/>
      <c r="R303" s="316"/>
    </row>
    <row r="304" spans="1:18" ht="34.5" customHeight="1">
      <c r="A304" s="906"/>
      <c r="B304" s="317" t="s">
        <v>294</v>
      </c>
      <c r="C304" s="909"/>
      <c r="D304" s="914"/>
      <c r="E304" s="912"/>
      <c r="F304" s="916"/>
      <c r="G304" s="319"/>
      <c r="H304" s="919"/>
      <c r="I304" s="920"/>
      <c r="J304" s="920"/>
      <c r="K304" s="920"/>
      <c r="L304" s="920"/>
      <c r="M304" s="920"/>
      <c r="N304" s="920"/>
      <c r="O304" s="920"/>
      <c r="P304" s="920"/>
      <c r="Q304" s="920"/>
      <c r="R304" s="320"/>
    </row>
    <row r="305" spans="1:18" ht="34.5" customHeight="1">
      <c r="A305" s="904">
        <v>49</v>
      </c>
      <c r="B305" s="293" t="s">
        <v>295</v>
      </c>
      <c r="C305" s="907" t="s">
        <v>296</v>
      </c>
      <c r="D305" s="294"/>
      <c r="E305" s="910" t="s">
        <v>99</v>
      </c>
      <c r="F305" s="295" t="s">
        <v>283</v>
      </c>
      <c r="G305" s="296"/>
      <c r="H305" s="297"/>
      <c r="I305" s="298"/>
      <c r="J305" s="298"/>
      <c r="K305" s="298"/>
      <c r="L305" s="298"/>
      <c r="M305" s="298"/>
      <c r="N305" s="298"/>
      <c r="O305" s="298"/>
      <c r="P305" s="298"/>
      <c r="Q305" s="299"/>
      <c r="R305" s="297"/>
    </row>
    <row r="306" spans="1:18" ht="34.5" customHeight="1">
      <c r="A306" s="905"/>
      <c r="B306" s="301" t="s">
        <v>297</v>
      </c>
      <c r="C306" s="908"/>
      <c r="D306" s="302"/>
      <c r="E306" s="911"/>
      <c r="F306" s="303" t="s">
        <v>285</v>
      </c>
      <c r="G306" s="304"/>
      <c r="H306" s="305"/>
      <c r="I306" s="306"/>
      <c r="J306" s="306"/>
      <c r="K306" s="306"/>
      <c r="L306" s="306"/>
      <c r="M306" s="306"/>
      <c r="N306" s="306"/>
      <c r="O306" s="306"/>
      <c r="P306" s="306"/>
      <c r="Q306" s="307"/>
      <c r="R306" s="305"/>
    </row>
    <row r="307" spans="1:18" ht="34.5" customHeight="1">
      <c r="A307" s="905"/>
      <c r="B307" s="308" t="s">
        <v>298</v>
      </c>
      <c r="C307" s="908"/>
      <c r="D307" s="321"/>
      <c r="E307" s="911"/>
      <c r="F307" s="310" t="s">
        <v>53</v>
      </c>
      <c r="G307" s="151">
        <f>R307*O4</f>
        <v>2</v>
      </c>
      <c r="H307" s="311"/>
      <c r="I307" s="312"/>
      <c r="J307" s="312"/>
      <c r="K307" s="312"/>
      <c r="L307" s="312"/>
      <c r="M307" s="312"/>
      <c r="N307" s="312"/>
      <c r="O307" s="322"/>
      <c r="P307" s="312">
        <v>0</v>
      </c>
      <c r="Q307" s="313"/>
      <c r="R307" s="311">
        <v>2</v>
      </c>
    </row>
    <row r="308" spans="1:18" ht="34.5" customHeight="1">
      <c r="A308" s="905"/>
      <c r="B308" s="308" t="s">
        <v>299</v>
      </c>
      <c r="C308" s="908"/>
      <c r="D308" s="321" t="s">
        <v>300</v>
      </c>
      <c r="E308" s="911"/>
      <c r="F308" s="915"/>
      <c r="G308" s="315"/>
      <c r="H308" s="917"/>
      <c r="I308" s="918"/>
      <c r="J308" s="918"/>
      <c r="K308" s="918"/>
      <c r="L308" s="918"/>
      <c r="M308" s="918"/>
      <c r="N308" s="918"/>
      <c r="O308" s="918"/>
      <c r="P308" s="918"/>
      <c r="Q308" s="918"/>
      <c r="R308" s="316"/>
    </row>
    <row r="309" spans="1:18" ht="34.5" customHeight="1">
      <c r="A309" s="906"/>
      <c r="B309" s="317" t="s">
        <v>301</v>
      </c>
      <c r="C309" s="909"/>
      <c r="D309" s="317" t="s">
        <v>302</v>
      </c>
      <c r="E309" s="912"/>
      <c r="F309" s="916"/>
      <c r="G309" s="319"/>
      <c r="H309" s="919"/>
      <c r="I309" s="920"/>
      <c r="J309" s="920"/>
      <c r="K309" s="920"/>
      <c r="L309" s="920"/>
      <c r="M309" s="920"/>
      <c r="N309" s="920"/>
      <c r="O309" s="920"/>
      <c r="P309" s="920"/>
      <c r="Q309" s="920"/>
      <c r="R309" s="320"/>
    </row>
    <row r="310" spans="1:18" ht="34.5" customHeight="1">
      <c r="A310" s="904">
        <v>50</v>
      </c>
      <c r="B310" s="293" t="s">
        <v>303</v>
      </c>
      <c r="C310" s="907" t="s">
        <v>304</v>
      </c>
      <c r="D310" s="294"/>
      <c r="E310" s="921" t="s">
        <v>99</v>
      </c>
      <c r="F310" s="295" t="s">
        <v>283</v>
      </c>
      <c r="G310" s="296"/>
      <c r="H310" s="297"/>
      <c r="I310" s="298"/>
      <c r="J310" s="298"/>
      <c r="K310" s="298"/>
      <c r="L310" s="298"/>
      <c r="M310" s="298"/>
      <c r="N310" s="298"/>
      <c r="O310" s="298"/>
      <c r="P310" s="298"/>
      <c r="Q310" s="299"/>
      <c r="R310" s="297"/>
    </row>
    <row r="311" spans="1:18" ht="34.5" customHeight="1">
      <c r="A311" s="905"/>
      <c r="B311" s="308" t="s">
        <v>305</v>
      </c>
      <c r="C311" s="908"/>
      <c r="D311" s="302"/>
      <c r="E311" s="922"/>
      <c r="F311" s="303" t="s">
        <v>285</v>
      </c>
      <c r="G311" s="304"/>
      <c r="H311" s="305"/>
      <c r="I311" s="306"/>
      <c r="J311" s="306"/>
      <c r="K311" s="306"/>
      <c r="L311" s="322"/>
      <c r="M311" s="306"/>
      <c r="N311" s="306"/>
      <c r="O311" s="306"/>
      <c r="P311" s="306"/>
      <c r="Q311" s="307"/>
      <c r="R311" s="305"/>
    </row>
    <row r="312" spans="1:18" ht="34.5" customHeight="1">
      <c r="A312" s="905"/>
      <c r="B312" s="308" t="s">
        <v>306</v>
      </c>
      <c r="C312" s="908"/>
      <c r="D312" s="309"/>
      <c r="E312" s="922"/>
      <c r="F312" s="310" t="s">
        <v>53</v>
      </c>
      <c r="G312" s="151">
        <f>R312*O4</f>
        <v>0.5</v>
      </c>
      <c r="H312" s="311"/>
      <c r="I312" s="312"/>
      <c r="J312" s="312"/>
      <c r="K312" s="312"/>
      <c r="L312" s="312"/>
      <c r="M312" s="312"/>
      <c r="N312" s="312"/>
      <c r="O312" s="312"/>
      <c r="P312" s="312">
        <v>0</v>
      </c>
      <c r="Q312" s="313"/>
      <c r="R312" s="311">
        <v>0.5</v>
      </c>
    </row>
    <row r="313" spans="1:18" ht="34.5" customHeight="1">
      <c r="A313" s="905"/>
      <c r="B313" s="308"/>
      <c r="C313" s="908"/>
      <c r="D313" s="913" t="s">
        <v>307</v>
      </c>
      <c r="E313" s="922"/>
      <c r="F313" s="915"/>
      <c r="G313" s="315"/>
      <c r="H313" s="917"/>
      <c r="I313" s="918"/>
      <c r="J313" s="918"/>
      <c r="K313" s="918"/>
      <c r="L313" s="918"/>
      <c r="M313" s="918"/>
      <c r="N313" s="918"/>
      <c r="O313" s="918"/>
      <c r="P313" s="918"/>
      <c r="Q313" s="918"/>
      <c r="R313" s="316"/>
    </row>
    <row r="314" spans="1:18" ht="34.5" customHeight="1">
      <c r="A314" s="905"/>
      <c r="B314" s="324"/>
      <c r="C314" s="908"/>
      <c r="D314" s="913"/>
      <c r="E314" s="922"/>
      <c r="F314" s="925"/>
      <c r="G314" s="326"/>
      <c r="H314" s="927"/>
      <c r="I314" s="928"/>
      <c r="J314" s="928"/>
      <c r="K314" s="928"/>
      <c r="L314" s="928"/>
      <c r="M314" s="928"/>
      <c r="N314" s="928"/>
      <c r="O314" s="928"/>
      <c r="P314" s="928"/>
      <c r="Q314" s="928"/>
      <c r="R314" s="327"/>
    </row>
    <row r="315" spans="1:18" ht="34.5" customHeight="1">
      <c r="A315" s="906"/>
      <c r="B315" s="328"/>
      <c r="C315" s="909"/>
      <c r="D315" s="924"/>
      <c r="E315" s="923"/>
      <c r="F315" s="926"/>
      <c r="G315" s="329"/>
      <c r="H315" s="929"/>
      <c r="I315" s="930"/>
      <c r="J315" s="930"/>
      <c r="K315" s="930"/>
      <c r="L315" s="930"/>
      <c r="M315" s="930"/>
      <c r="N315" s="930"/>
      <c r="O315" s="930"/>
      <c r="P315" s="930"/>
      <c r="Q315" s="930"/>
      <c r="R315" s="330"/>
    </row>
    <row r="316" spans="1:18" ht="34.5" customHeight="1">
      <c r="A316" s="904">
        <v>51</v>
      </c>
      <c r="B316" s="293" t="s">
        <v>308</v>
      </c>
      <c r="C316" s="907" t="s">
        <v>309</v>
      </c>
      <c r="D316" s="294"/>
      <c r="E316" s="921" t="s">
        <v>99</v>
      </c>
      <c r="F316" s="295" t="s">
        <v>283</v>
      </c>
      <c r="G316" s="296"/>
      <c r="H316" s="297"/>
      <c r="I316" s="298"/>
      <c r="J316" s="298"/>
      <c r="K316" s="298"/>
      <c r="L316" s="298"/>
      <c r="M316" s="298"/>
      <c r="N316" s="298"/>
      <c r="O316" s="298"/>
      <c r="P316" s="298"/>
      <c r="Q316" s="299"/>
      <c r="R316" s="297"/>
    </row>
    <row r="317" spans="1:18" ht="34.5" customHeight="1">
      <c r="A317" s="905"/>
      <c r="B317" s="9" t="s">
        <v>310</v>
      </c>
      <c r="C317" s="908"/>
      <c r="D317" s="302"/>
      <c r="E317" s="922"/>
      <c r="F317" s="303" t="s">
        <v>285</v>
      </c>
      <c r="G317" s="304"/>
      <c r="H317" s="305"/>
      <c r="I317" s="306"/>
      <c r="J317" s="306"/>
      <c r="K317" s="306"/>
      <c r="L317" s="306"/>
      <c r="M317" s="306"/>
      <c r="N317" s="306"/>
      <c r="O317" s="306"/>
      <c r="P317" s="306"/>
      <c r="Q317" s="307"/>
      <c r="R317" s="305"/>
    </row>
    <row r="318" spans="1:18" ht="34.5" customHeight="1">
      <c r="A318" s="905"/>
      <c r="B318" s="308" t="s">
        <v>311</v>
      </c>
      <c r="C318" s="908"/>
      <c r="D318" s="309"/>
      <c r="E318" s="922"/>
      <c r="F318" s="310" t="s">
        <v>53</v>
      </c>
      <c r="G318" s="151">
        <f>R318*O4</f>
        <v>1</v>
      </c>
      <c r="H318" s="311"/>
      <c r="I318" s="312"/>
      <c r="J318" s="312"/>
      <c r="K318" s="312"/>
      <c r="L318" s="312"/>
      <c r="M318" s="312"/>
      <c r="N318" s="312"/>
      <c r="O318" s="312"/>
      <c r="P318" s="312">
        <v>0</v>
      </c>
      <c r="Q318" s="313"/>
      <c r="R318" s="311">
        <v>1</v>
      </c>
    </row>
    <row r="319" spans="1:18" ht="34.5" customHeight="1">
      <c r="A319" s="905"/>
      <c r="B319" s="308" t="s">
        <v>312</v>
      </c>
      <c r="C319" s="908"/>
      <c r="D319" s="913" t="s">
        <v>313</v>
      </c>
      <c r="E319" s="922"/>
      <c r="F319" s="915"/>
      <c r="G319" s="315"/>
      <c r="H319" s="917"/>
      <c r="I319" s="918"/>
      <c r="J319" s="918"/>
      <c r="K319" s="918"/>
      <c r="L319" s="918"/>
      <c r="M319" s="918"/>
      <c r="N319" s="918"/>
      <c r="O319" s="918"/>
      <c r="P319" s="918"/>
      <c r="Q319" s="918"/>
      <c r="R319" s="316"/>
    </row>
    <row r="320" spans="1:18" ht="34.5" customHeight="1">
      <c r="A320" s="931"/>
      <c r="B320" s="317" t="s">
        <v>314</v>
      </c>
      <c r="C320" s="909"/>
      <c r="D320" s="932"/>
      <c r="E320" s="923"/>
      <c r="F320" s="916"/>
      <c r="G320" s="319"/>
      <c r="H320" s="919"/>
      <c r="I320" s="920"/>
      <c r="J320" s="920"/>
      <c r="K320" s="920"/>
      <c r="L320" s="920"/>
      <c r="M320" s="920"/>
      <c r="N320" s="920"/>
      <c r="O320" s="920"/>
      <c r="P320" s="920"/>
      <c r="Q320" s="920"/>
      <c r="R320" s="320"/>
    </row>
    <row r="321" spans="1:18" ht="34.5" customHeight="1">
      <c r="A321" s="904">
        <v>52</v>
      </c>
      <c r="B321" s="293" t="s">
        <v>315</v>
      </c>
      <c r="C321" s="907" t="s">
        <v>309</v>
      </c>
      <c r="D321" s="294"/>
      <c r="E321" s="921" t="s">
        <v>99</v>
      </c>
      <c r="F321" s="295" t="s">
        <v>283</v>
      </c>
      <c r="G321" s="296"/>
      <c r="H321" s="297"/>
      <c r="I321" s="298"/>
      <c r="J321" s="298"/>
      <c r="K321" s="298"/>
      <c r="L321" s="298"/>
      <c r="M321" s="298"/>
      <c r="N321" s="298"/>
      <c r="O321" s="298"/>
      <c r="P321" s="298"/>
      <c r="Q321" s="299"/>
      <c r="R321" s="297"/>
    </row>
    <row r="322" spans="1:18" ht="75" customHeight="1">
      <c r="A322" s="905"/>
      <c r="B322" s="301" t="s">
        <v>316</v>
      </c>
      <c r="C322" s="908"/>
      <c r="D322" s="302"/>
      <c r="E322" s="922"/>
      <c r="F322" s="303" t="s">
        <v>285</v>
      </c>
      <c r="G322" s="304"/>
      <c r="H322" s="305"/>
      <c r="I322" s="306"/>
      <c r="J322" s="306"/>
      <c r="K322" s="306"/>
      <c r="L322" s="306"/>
      <c r="M322" s="306"/>
      <c r="N322" s="306"/>
      <c r="O322" s="306"/>
      <c r="P322" s="306"/>
      <c r="Q322" s="307"/>
      <c r="R322" s="305"/>
    </row>
    <row r="323" spans="1:18" ht="34.5" customHeight="1">
      <c r="A323" s="905"/>
      <c r="B323" s="331" t="s">
        <v>317</v>
      </c>
      <c r="C323" s="908"/>
      <c r="D323" s="309"/>
      <c r="E323" s="922"/>
      <c r="F323" s="310" t="s">
        <v>53</v>
      </c>
      <c r="G323" s="151">
        <f>R323*O4</f>
        <v>1</v>
      </c>
      <c r="H323" s="311"/>
      <c r="I323" s="312"/>
      <c r="J323" s="312"/>
      <c r="K323" s="312"/>
      <c r="L323" s="312"/>
      <c r="M323" s="312"/>
      <c r="N323" s="312"/>
      <c r="O323" s="322"/>
      <c r="P323" s="312">
        <v>0</v>
      </c>
      <c r="Q323" s="313"/>
      <c r="R323" s="311">
        <v>1</v>
      </c>
    </row>
    <row r="324" spans="1:18" ht="34.5" customHeight="1">
      <c r="A324" s="905"/>
      <c r="B324" s="308" t="s">
        <v>318</v>
      </c>
      <c r="C324" s="908"/>
      <c r="D324" s="913" t="s">
        <v>319</v>
      </c>
      <c r="E324" s="922"/>
      <c r="F324" s="915"/>
      <c r="G324" s="315"/>
      <c r="H324" s="917"/>
      <c r="I324" s="918"/>
      <c r="J324" s="918"/>
      <c r="K324" s="918"/>
      <c r="L324" s="918"/>
      <c r="M324" s="918"/>
      <c r="N324" s="918"/>
      <c r="O324" s="918"/>
      <c r="P324" s="918"/>
      <c r="Q324" s="918"/>
      <c r="R324" s="316"/>
    </row>
    <row r="325" spans="1:18" ht="34.5" customHeight="1">
      <c r="A325" s="905"/>
      <c r="B325" s="308" t="s">
        <v>320</v>
      </c>
      <c r="C325" s="908"/>
      <c r="D325" s="913"/>
      <c r="E325" s="922"/>
      <c r="F325" s="925"/>
      <c r="G325" s="326"/>
      <c r="H325" s="927"/>
      <c r="I325" s="928"/>
      <c r="J325" s="928"/>
      <c r="K325" s="928"/>
      <c r="L325" s="928"/>
      <c r="M325" s="928"/>
      <c r="N325" s="928"/>
      <c r="O325" s="928"/>
      <c r="P325" s="928"/>
      <c r="Q325" s="928"/>
      <c r="R325" s="327"/>
    </row>
    <row r="326" spans="1:18" ht="34.5" customHeight="1">
      <c r="A326" s="931"/>
      <c r="B326" s="317" t="s">
        <v>321</v>
      </c>
      <c r="C326" s="909"/>
      <c r="D326" s="932"/>
      <c r="E326" s="923"/>
      <c r="F326" s="916"/>
      <c r="G326" s="319"/>
      <c r="H326" s="919"/>
      <c r="I326" s="920"/>
      <c r="J326" s="920"/>
      <c r="K326" s="920"/>
      <c r="L326" s="920"/>
      <c r="M326" s="920"/>
      <c r="N326" s="920"/>
      <c r="O326" s="920"/>
      <c r="P326" s="920"/>
      <c r="Q326" s="920"/>
      <c r="R326" s="320"/>
    </row>
    <row r="327" spans="1:18" ht="34.5" customHeight="1">
      <c r="A327" s="904">
        <v>53</v>
      </c>
      <c r="B327" s="293" t="s">
        <v>322</v>
      </c>
      <c r="C327" s="907" t="s">
        <v>323</v>
      </c>
      <c r="D327" s="294"/>
      <c r="E327" s="921" t="s">
        <v>99</v>
      </c>
      <c r="F327" s="295" t="s">
        <v>283</v>
      </c>
      <c r="G327" s="296"/>
      <c r="H327" s="297"/>
      <c r="I327" s="298"/>
      <c r="J327" s="298"/>
      <c r="K327" s="298"/>
      <c r="L327" s="298"/>
      <c r="M327" s="298"/>
      <c r="N327" s="298"/>
      <c r="O327" s="298"/>
      <c r="P327" s="298"/>
      <c r="Q327" s="299"/>
      <c r="R327" s="297"/>
    </row>
    <row r="328" spans="1:18" ht="34.5" customHeight="1">
      <c r="A328" s="905"/>
      <c r="B328" s="308" t="s">
        <v>324</v>
      </c>
      <c r="C328" s="908"/>
      <c r="D328" s="302"/>
      <c r="E328" s="922"/>
      <c r="F328" s="303" t="s">
        <v>285</v>
      </c>
      <c r="G328" s="304"/>
      <c r="H328" s="305"/>
      <c r="I328" s="306"/>
      <c r="J328" s="306"/>
      <c r="K328" s="306"/>
      <c r="L328" s="306"/>
      <c r="M328" s="306"/>
      <c r="N328" s="306"/>
      <c r="O328" s="306"/>
      <c r="P328" s="306"/>
      <c r="Q328" s="307"/>
      <c r="R328" s="305"/>
    </row>
    <row r="329" spans="1:18" ht="34.5" customHeight="1">
      <c r="A329" s="905"/>
      <c r="B329" s="308" t="s">
        <v>325</v>
      </c>
      <c r="C329" s="908"/>
      <c r="D329" s="309"/>
      <c r="E329" s="922"/>
      <c r="F329" s="310" t="s">
        <v>53</v>
      </c>
      <c r="G329" s="151">
        <f>R329*O4</f>
        <v>0.56000000000000005</v>
      </c>
      <c r="H329" s="311"/>
      <c r="I329" s="312"/>
      <c r="J329" s="312"/>
      <c r="K329" s="312"/>
      <c r="L329" s="312"/>
      <c r="M329" s="312"/>
      <c r="N329" s="312"/>
      <c r="O329" s="322"/>
      <c r="P329" s="312">
        <v>0</v>
      </c>
      <c r="Q329" s="313"/>
      <c r="R329" s="311">
        <v>0.56000000000000005</v>
      </c>
    </row>
    <row r="330" spans="1:18" ht="34.5" customHeight="1">
      <c r="A330" s="905"/>
      <c r="B330" s="308" t="s">
        <v>326</v>
      </c>
      <c r="C330" s="908"/>
      <c r="D330" s="913" t="s">
        <v>327</v>
      </c>
      <c r="E330" s="922"/>
      <c r="F330" s="915"/>
      <c r="G330" s="315"/>
      <c r="H330" s="917"/>
      <c r="I330" s="918"/>
      <c r="J330" s="918"/>
      <c r="K330" s="918"/>
      <c r="L330" s="918"/>
      <c r="M330" s="918"/>
      <c r="N330" s="918"/>
      <c r="O330" s="918"/>
      <c r="P330" s="918"/>
      <c r="Q330" s="918"/>
      <c r="R330" s="316"/>
    </row>
    <row r="331" spans="1:18" ht="34.5" customHeight="1">
      <c r="A331" s="906"/>
      <c r="B331" s="317" t="s">
        <v>328</v>
      </c>
      <c r="C331" s="909"/>
      <c r="D331" s="924"/>
      <c r="E331" s="923"/>
      <c r="F331" s="926"/>
      <c r="G331" s="329"/>
      <c r="H331" s="929"/>
      <c r="I331" s="930"/>
      <c r="J331" s="930"/>
      <c r="K331" s="930"/>
      <c r="L331" s="930"/>
      <c r="M331" s="930"/>
      <c r="N331" s="930"/>
      <c r="O331" s="930"/>
      <c r="P331" s="930"/>
      <c r="Q331" s="930"/>
      <c r="R331" s="330"/>
    </row>
    <row r="332" spans="1:18" ht="34.5" customHeight="1">
      <c r="A332" s="904">
        <v>54</v>
      </c>
      <c r="B332" s="293" t="s">
        <v>329</v>
      </c>
      <c r="C332" s="907" t="s">
        <v>323</v>
      </c>
      <c r="D332" s="294"/>
      <c r="E332" s="910" t="s">
        <v>99</v>
      </c>
      <c r="F332" s="295" t="s">
        <v>283</v>
      </c>
      <c r="G332" s="296"/>
      <c r="H332" s="297"/>
      <c r="I332" s="298"/>
      <c r="J332" s="298"/>
      <c r="K332" s="298"/>
      <c r="L332" s="298"/>
      <c r="M332" s="298"/>
      <c r="N332" s="298"/>
      <c r="O332" s="298"/>
      <c r="P332" s="298"/>
      <c r="Q332" s="299"/>
      <c r="R332" s="297"/>
    </row>
    <row r="333" spans="1:18" ht="34.5" customHeight="1">
      <c r="A333" s="905"/>
      <c r="B333" s="301" t="s">
        <v>330</v>
      </c>
      <c r="C333" s="908"/>
      <c r="D333" s="302"/>
      <c r="E333" s="911"/>
      <c r="F333" s="303" t="s">
        <v>285</v>
      </c>
      <c r="G333" s="304"/>
      <c r="H333" s="305"/>
      <c r="I333" s="306"/>
      <c r="J333" s="306"/>
      <c r="K333" s="306"/>
      <c r="L333" s="306"/>
      <c r="M333" s="306"/>
      <c r="N333" s="306"/>
      <c r="O333" s="306"/>
      <c r="P333" s="306"/>
      <c r="Q333" s="307"/>
      <c r="R333" s="305"/>
    </row>
    <row r="334" spans="1:18" ht="34.5" customHeight="1">
      <c r="A334" s="905"/>
      <c r="B334" s="308" t="s">
        <v>331</v>
      </c>
      <c r="C334" s="908"/>
      <c r="D334" s="309"/>
      <c r="E334" s="911"/>
      <c r="F334" s="310" t="s">
        <v>53</v>
      </c>
      <c r="G334" s="151">
        <f>R334*O4</f>
        <v>1.5</v>
      </c>
      <c r="H334" s="311"/>
      <c r="I334" s="312"/>
      <c r="J334" s="312"/>
      <c r="K334" s="312"/>
      <c r="L334" s="312"/>
      <c r="M334" s="312"/>
      <c r="N334" s="312"/>
      <c r="O334" s="312"/>
      <c r="P334" s="312">
        <v>0</v>
      </c>
      <c r="Q334" s="313"/>
      <c r="R334" s="311">
        <v>1.5</v>
      </c>
    </row>
    <row r="335" spans="1:18" ht="34.5" customHeight="1">
      <c r="A335" s="905"/>
      <c r="B335" s="308" t="s">
        <v>332</v>
      </c>
      <c r="C335" s="908"/>
      <c r="D335" s="933" t="s">
        <v>333</v>
      </c>
      <c r="E335" s="911"/>
      <c r="F335" s="915"/>
      <c r="G335" s="315"/>
      <c r="H335" s="917"/>
      <c r="I335" s="918"/>
      <c r="J335" s="918"/>
      <c r="K335" s="918"/>
      <c r="L335" s="918"/>
      <c r="M335" s="918"/>
      <c r="N335" s="918"/>
      <c r="O335" s="918"/>
      <c r="P335" s="918"/>
      <c r="Q335" s="918"/>
      <c r="R335" s="316"/>
    </row>
    <row r="336" spans="1:18" ht="34.5" customHeight="1">
      <c r="A336" s="906"/>
      <c r="B336" s="317" t="s">
        <v>334</v>
      </c>
      <c r="C336" s="909"/>
      <c r="D336" s="886"/>
      <c r="E336" s="912"/>
      <c r="F336" s="934"/>
      <c r="G336" s="332"/>
      <c r="H336" s="929"/>
      <c r="I336" s="930"/>
      <c r="J336" s="930"/>
      <c r="K336" s="930"/>
      <c r="L336" s="930"/>
      <c r="M336" s="930"/>
      <c r="N336" s="930"/>
      <c r="O336" s="930"/>
      <c r="P336" s="930"/>
      <c r="Q336" s="930"/>
      <c r="R336" s="330"/>
    </row>
    <row r="337" spans="1:18" ht="34.5" customHeight="1">
      <c r="A337" s="904">
        <v>55</v>
      </c>
      <c r="B337" s="293" t="s">
        <v>335</v>
      </c>
      <c r="C337" s="333"/>
      <c r="D337" s="294"/>
      <c r="E337" s="921" t="s">
        <v>99</v>
      </c>
      <c r="F337" s="295" t="s">
        <v>283</v>
      </c>
      <c r="G337" s="296"/>
      <c r="H337" s="297"/>
      <c r="I337" s="298"/>
      <c r="J337" s="298"/>
      <c r="K337" s="298"/>
      <c r="L337" s="298"/>
      <c r="M337" s="298"/>
      <c r="N337" s="298"/>
      <c r="O337" s="298"/>
      <c r="P337" s="298"/>
      <c r="Q337" s="299"/>
      <c r="R337" s="297"/>
    </row>
    <row r="338" spans="1:18" ht="34.5" customHeight="1">
      <c r="A338" s="905"/>
      <c r="B338" s="301" t="s">
        <v>336</v>
      </c>
      <c r="C338" s="301" t="s">
        <v>337</v>
      </c>
      <c r="D338" s="302" t="s">
        <v>338</v>
      </c>
      <c r="E338" s="922"/>
      <c r="F338" s="334" t="s">
        <v>339</v>
      </c>
      <c r="G338" s="335"/>
      <c r="H338" s="305"/>
      <c r="I338" s="306"/>
      <c r="J338" s="306"/>
      <c r="K338" s="306"/>
      <c r="L338" s="306"/>
      <c r="M338" s="306"/>
      <c r="N338" s="306"/>
      <c r="O338" s="306"/>
      <c r="P338" s="306"/>
      <c r="Q338" s="307"/>
      <c r="R338" s="305"/>
    </row>
    <row r="339" spans="1:18" ht="34.5" customHeight="1">
      <c r="A339" s="905"/>
      <c r="B339" s="308" t="s">
        <v>340</v>
      </c>
      <c r="C339" s="301" t="s">
        <v>341</v>
      </c>
      <c r="D339" s="309"/>
      <c r="E339" s="922"/>
      <c r="F339" s="310" t="s">
        <v>342</v>
      </c>
      <c r="G339" s="151">
        <f>R339*O4</f>
        <v>1.1000000000000001</v>
      </c>
      <c r="H339" s="311"/>
      <c r="I339" s="312"/>
      <c r="J339" s="312"/>
      <c r="K339" s="312"/>
      <c r="L339" s="312"/>
      <c r="M339" s="312"/>
      <c r="N339" s="312"/>
      <c r="O339" s="322"/>
      <c r="P339" s="312">
        <v>0</v>
      </c>
      <c r="Q339" s="313"/>
      <c r="R339" s="311">
        <v>1.1000000000000001</v>
      </c>
    </row>
    <row r="340" spans="1:18" ht="34.5" customHeight="1">
      <c r="A340" s="905"/>
      <c r="B340" s="9" t="s">
        <v>343</v>
      </c>
      <c r="C340" s="301"/>
      <c r="D340" s="314" t="s">
        <v>344</v>
      </c>
      <c r="E340" s="922"/>
      <c r="F340" s="915"/>
      <c r="G340" s="315"/>
      <c r="H340" s="917"/>
      <c r="I340" s="918"/>
      <c r="J340" s="918"/>
      <c r="K340" s="918"/>
      <c r="L340" s="918"/>
      <c r="M340" s="918"/>
      <c r="N340" s="918"/>
      <c r="O340" s="918"/>
      <c r="P340" s="918"/>
      <c r="Q340" s="918"/>
      <c r="R340" s="316"/>
    </row>
    <row r="341" spans="1:18" ht="34.5" customHeight="1">
      <c r="A341" s="935"/>
      <c r="B341" s="317" t="s">
        <v>345</v>
      </c>
      <c r="C341" s="337"/>
      <c r="D341" s="338" t="s">
        <v>346</v>
      </c>
      <c r="E341" s="923"/>
      <c r="F341" s="916"/>
      <c r="G341" s="319"/>
      <c r="H341" s="919"/>
      <c r="I341" s="920"/>
      <c r="J341" s="920"/>
      <c r="K341" s="920"/>
      <c r="L341" s="920"/>
      <c r="M341" s="920"/>
      <c r="N341" s="920"/>
      <c r="O341" s="920"/>
      <c r="P341" s="920"/>
      <c r="Q341" s="920"/>
      <c r="R341" s="320"/>
    </row>
    <row r="342" spans="1:18" ht="34.5" customHeight="1">
      <c r="A342" s="936">
        <v>56</v>
      </c>
      <c r="B342" s="293" t="s">
        <v>347</v>
      </c>
      <c r="C342" s="937" t="s">
        <v>348</v>
      </c>
      <c r="D342" s="340" t="s">
        <v>349</v>
      </c>
      <c r="E342" s="921" t="s">
        <v>48</v>
      </c>
      <c r="F342" s="295" t="s">
        <v>283</v>
      </c>
      <c r="G342" s="151">
        <f>R342*O4</f>
        <v>0.15</v>
      </c>
      <c r="H342" s="297"/>
      <c r="I342" s="298">
        <v>0</v>
      </c>
      <c r="J342" s="298"/>
      <c r="K342" s="298"/>
      <c r="L342" s="298"/>
      <c r="M342" s="298"/>
      <c r="N342" s="298"/>
      <c r="O342" s="298"/>
      <c r="P342" s="298"/>
      <c r="Q342" s="299"/>
      <c r="R342" s="297">
        <v>0.15</v>
      </c>
    </row>
    <row r="343" spans="1:18" ht="34.5" customHeight="1">
      <c r="A343" s="905"/>
      <c r="B343" s="308" t="s">
        <v>350</v>
      </c>
      <c r="C343" s="938"/>
      <c r="D343" s="341"/>
      <c r="E343" s="922"/>
      <c r="F343" s="303" t="s">
        <v>285</v>
      </c>
      <c r="G343" s="304"/>
      <c r="H343" s="305"/>
      <c r="I343" s="306"/>
      <c r="J343" s="306"/>
      <c r="K343" s="306"/>
      <c r="L343" s="322"/>
      <c r="M343" s="306"/>
      <c r="N343" s="306"/>
      <c r="O343" s="306"/>
      <c r="P343" s="306"/>
      <c r="Q343" s="307"/>
      <c r="R343" s="305"/>
    </row>
    <row r="344" spans="1:18" ht="34.5" customHeight="1">
      <c r="A344" s="905"/>
      <c r="B344" s="308" t="s">
        <v>351</v>
      </c>
      <c r="C344" s="938"/>
      <c r="D344" s="342"/>
      <c r="E344" s="922"/>
      <c r="F344" s="310" t="s">
        <v>53</v>
      </c>
      <c r="G344" s="343"/>
      <c r="H344" s="311"/>
      <c r="I344" s="312"/>
      <c r="J344" s="312"/>
      <c r="K344" s="312"/>
      <c r="L344" s="312"/>
      <c r="M344" s="312"/>
      <c r="N344" s="312"/>
      <c r="O344" s="312"/>
      <c r="P344" s="312"/>
      <c r="Q344" s="313"/>
      <c r="R344" s="311"/>
    </row>
    <row r="345" spans="1:18" ht="34.5" customHeight="1">
      <c r="A345" s="905"/>
      <c r="B345" s="308" t="s">
        <v>352</v>
      </c>
      <c r="C345" s="938"/>
      <c r="D345" s="913"/>
      <c r="E345" s="922"/>
      <c r="F345" s="915"/>
      <c r="G345" s="315"/>
      <c r="H345" s="917"/>
      <c r="I345" s="918"/>
      <c r="J345" s="918"/>
      <c r="K345" s="918"/>
      <c r="L345" s="918"/>
      <c r="M345" s="918"/>
      <c r="N345" s="918"/>
      <c r="O345" s="918"/>
      <c r="P345" s="918"/>
      <c r="Q345" s="918"/>
      <c r="R345" s="316"/>
    </row>
    <row r="346" spans="1:18" ht="34.5" customHeight="1">
      <c r="A346" s="905"/>
      <c r="B346" s="308" t="s">
        <v>353</v>
      </c>
      <c r="C346" s="938"/>
      <c r="D346" s="913"/>
      <c r="E346" s="922"/>
      <c r="F346" s="925"/>
      <c r="G346" s="326"/>
      <c r="H346" s="927"/>
      <c r="I346" s="928"/>
      <c r="J346" s="928"/>
      <c r="K346" s="928"/>
      <c r="L346" s="928"/>
      <c r="M346" s="928"/>
      <c r="N346" s="928"/>
      <c r="O346" s="928"/>
      <c r="P346" s="928"/>
      <c r="Q346" s="928"/>
      <c r="R346" s="327"/>
    </row>
    <row r="347" spans="1:18" ht="34.5" customHeight="1">
      <c r="A347" s="905"/>
      <c r="B347" s="308"/>
      <c r="C347" s="939"/>
      <c r="D347" s="924"/>
      <c r="E347" s="940"/>
      <c r="F347" s="926"/>
      <c r="G347" s="329"/>
      <c r="H347" s="929"/>
      <c r="I347" s="930"/>
      <c r="J347" s="930"/>
      <c r="K347" s="930"/>
      <c r="L347" s="930"/>
      <c r="M347" s="930"/>
      <c r="N347" s="930"/>
      <c r="O347" s="930"/>
      <c r="P347" s="930"/>
      <c r="Q347" s="930"/>
      <c r="R347" s="330"/>
    </row>
    <row r="348" spans="1:18" ht="34.5" customHeight="1">
      <c r="A348" s="905"/>
      <c r="B348" s="308"/>
      <c r="C348" s="937" t="s">
        <v>348</v>
      </c>
      <c r="D348" s="345" t="s">
        <v>354</v>
      </c>
      <c r="E348" s="941" t="s">
        <v>48</v>
      </c>
      <c r="F348" s="346" t="s">
        <v>283</v>
      </c>
      <c r="G348" s="151">
        <f>R348*O4</f>
        <v>0.15</v>
      </c>
      <c r="H348" s="297"/>
      <c r="I348" s="298">
        <v>0</v>
      </c>
      <c r="J348" s="298"/>
      <c r="K348" s="298"/>
      <c r="L348" s="298"/>
      <c r="M348" s="298"/>
      <c r="N348" s="298"/>
      <c r="O348" s="298"/>
      <c r="P348" s="298"/>
      <c r="Q348" s="299"/>
      <c r="R348" s="297">
        <v>0.15</v>
      </c>
    </row>
    <row r="349" spans="1:18" ht="34.5" customHeight="1">
      <c r="A349" s="905"/>
      <c r="B349" s="308"/>
      <c r="C349" s="938"/>
      <c r="D349" s="347"/>
      <c r="E349" s="942"/>
      <c r="F349" s="348" t="s">
        <v>285</v>
      </c>
      <c r="G349" s="349"/>
      <c r="H349" s="305"/>
      <c r="I349" s="306"/>
      <c r="J349" s="306"/>
      <c r="K349" s="306"/>
      <c r="L349" s="322"/>
      <c r="M349" s="306"/>
      <c r="N349" s="306"/>
      <c r="O349" s="306"/>
      <c r="P349" s="306"/>
      <c r="Q349" s="307"/>
      <c r="R349" s="305"/>
    </row>
    <row r="350" spans="1:18" ht="34.5" customHeight="1">
      <c r="A350" s="905"/>
      <c r="B350" s="308"/>
      <c r="C350" s="938"/>
      <c r="D350" s="350"/>
      <c r="E350" s="942"/>
      <c r="F350" s="351" t="s">
        <v>53</v>
      </c>
      <c r="G350" s="352"/>
      <c r="H350" s="311"/>
      <c r="I350" s="312"/>
      <c r="J350" s="312"/>
      <c r="K350" s="312"/>
      <c r="L350" s="312"/>
      <c r="M350" s="312"/>
      <c r="N350" s="312"/>
      <c r="O350" s="312"/>
      <c r="P350" s="312"/>
      <c r="Q350" s="313"/>
      <c r="R350" s="311"/>
    </row>
    <row r="351" spans="1:18" ht="34.5" customHeight="1">
      <c r="A351" s="905"/>
      <c r="B351" s="308"/>
      <c r="C351" s="938"/>
      <c r="D351" s="913"/>
      <c r="E351" s="942"/>
      <c r="F351" s="944"/>
      <c r="G351" s="353"/>
      <c r="H351" s="917"/>
      <c r="I351" s="918"/>
      <c r="J351" s="918"/>
      <c r="K351" s="918"/>
      <c r="L351" s="918"/>
      <c r="M351" s="918"/>
      <c r="N351" s="918"/>
      <c r="O351" s="918"/>
      <c r="P351" s="918"/>
      <c r="Q351" s="918"/>
      <c r="R351" s="316"/>
    </row>
    <row r="352" spans="1:18" ht="34.5" customHeight="1">
      <c r="A352" s="905"/>
      <c r="B352" s="308"/>
      <c r="C352" s="938"/>
      <c r="D352" s="913"/>
      <c r="E352" s="942"/>
      <c r="F352" s="945"/>
      <c r="G352" s="354"/>
      <c r="H352" s="927"/>
      <c r="I352" s="928"/>
      <c r="J352" s="928"/>
      <c r="K352" s="928"/>
      <c r="L352" s="928"/>
      <c r="M352" s="928"/>
      <c r="N352" s="928"/>
      <c r="O352" s="928"/>
      <c r="P352" s="928"/>
      <c r="Q352" s="928"/>
      <c r="R352" s="327"/>
    </row>
    <row r="353" spans="1:18" ht="34.5" customHeight="1">
      <c r="A353" s="935"/>
      <c r="B353" s="355"/>
      <c r="C353" s="939"/>
      <c r="D353" s="924"/>
      <c r="E353" s="943"/>
      <c r="F353" s="946"/>
      <c r="G353" s="356"/>
      <c r="H353" s="929"/>
      <c r="I353" s="930"/>
      <c r="J353" s="930"/>
      <c r="K353" s="930"/>
      <c r="L353" s="930"/>
      <c r="M353" s="930"/>
      <c r="N353" s="930"/>
      <c r="O353" s="930"/>
      <c r="P353" s="930"/>
      <c r="Q353" s="930"/>
      <c r="R353" s="330"/>
    </row>
    <row r="354" spans="1:18" ht="34.5" customHeight="1">
      <c r="A354" s="947">
        <v>57</v>
      </c>
      <c r="B354" s="357" t="s">
        <v>347</v>
      </c>
      <c r="C354" s="950" t="s">
        <v>355</v>
      </c>
      <c r="D354" s="294" t="s">
        <v>356</v>
      </c>
      <c r="E354" s="953" t="s">
        <v>48</v>
      </c>
      <c r="F354" s="295" t="s">
        <v>283</v>
      </c>
      <c r="G354" s="151">
        <f>R354*O4</f>
        <v>0.15</v>
      </c>
      <c r="H354" s="297"/>
      <c r="I354" s="298">
        <v>0</v>
      </c>
      <c r="J354" s="298"/>
      <c r="K354" s="298"/>
      <c r="L354" s="298"/>
      <c r="M354" s="298"/>
      <c r="N354" s="298"/>
      <c r="O354" s="298"/>
      <c r="P354" s="298"/>
      <c r="Q354" s="299"/>
      <c r="R354" s="297">
        <v>0.15</v>
      </c>
    </row>
    <row r="355" spans="1:18" ht="34.5" customHeight="1">
      <c r="A355" s="948"/>
      <c r="B355" s="359" t="s">
        <v>350</v>
      </c>
      <c r="C355" s="951"/>
      <c r="D355" s="302"/>
      <c r="E355" s="922"/>
      <c r="F355" s="303" t="s">
        <v>285</v>
      </c>
      <c r="G355" s="304"/>
      <c r="H355" s="305"/>
      <c r="I355" s="306"/>
      <c r="J355" s="306"/>
      <c r="K355" s="306"/>
      <c r="L355" s="322"/>
      <c r="M355" s="306"/>
      <c r="N355" s="306"/>
      <c r="O355" s="306"/>
      <c r="P355" s="306"/>
      <c r="Q355" s="307"/>
      <c r="R355" s="305"/>
    </row>
    <row r="356" spans="1:18" ht="34.5" customHeight="1">
      <c r="A356" s="948"/>
      <c r="B356" s="359" t="s">
        <v>351</v>
      </c>
      <c r="C356" s="951"/>
      <c r="D356" s="309"/>
      <c r="E356" s="922"/>
      <c r="F356" s="310" t="s">
        <v>53</v>
      </c>
      <c r="G356" s="343"/>
      <c r="H356" s="311"/>
      <c r="I356" s="312"/>
      <c r="J356" s="312"/>
      <c r="K356" s="312"/>
      <c r="L356" s="312"/>
      <c r="M356" s="312"/>
      <c r="N356" s="312"/>
      <c r="O356" s="312"/>
      <c r="P356" s="312"/>
      <c r="Q356" s="313"/>
      <c r="R356" s="311"/>
    </row>
    <row r="357" spans="1:18" ht="34.5" customHeight="1">
      <c r="A357" s="948"/>
      <c r="B357" s="359" t="s">
        <v>352</v>
      </c>
      <c r="C357" s="951"/>
      <c r="D357" s="913"/>
      <c r="E357" s="922"/>
      <c r="F357" s="915"/>
      <c r="G357" s="315"/>
      <c r="H357" s="917"/>
      <c r="I357" s="918"/>
      <c r="J357" s="918"/>
      <c r="K357" s="918"/>
      <c r="L357" s="918"/>
      <c r="M357" s="918"/>
      <c r="N357" s="918"/>
      <c r="O357" s="918"/>
      <c r="P357" s="918"/>
      <c r="Q357" s="918"/>
      <c r="R357" s="316"/>
    </row>
    <row r="358" spans="1:18" ht="34.5" customHeight="1">
      <c r="A358" s="948"/>
      <c r="B358" s="359" t="s">
        <v>353</v>
      </c>
      <c r="C358" s="951"/>
      <c r="D358" s="913"/>
      <c r="E358" s="922"/>
      <c r="F358" s="925"/>
      <c r="G358" s="326"/>
      <c r="H358" s="927"/>
      <c r="I358" s="928"/>
      <c r="J358" s="928"/>
      <c r="K358" s="928"/>
      <c r="L358" s="928"/>
      <c r="M358" s="928"/>
      <c r="N358" s="928"/>
      <c r="O358" s="928"/>
      <c r="P358" s="928"/>
      <c r="Q358" s="928"/>
      <c r="R358" s="327"/>
    </row>
    <row r="359" spans="1:18" ht="34.5" customHeight="1">
      <c r="A359" s="948"/>
      <c r="B359" s="360"/>
      <c r="C359" s="952"/>
      <c r="D359" s="924"/>
      <c r="E359" s="923"/>
      <c r="F359" s="926"/>
      <c r="G359" s="329"/>
      <c r="H359" s="929"/>
      <c r="I359" s="930"/>
      <c r="J359" s="930"/>
      <c r="K359" s="930"/>
      <c r="L359" s="930"/>
      <c r="M359" s="930"/>
      <c r="N359" s="930"/>
      <c r="O359" s="930"/>
      <c r="P359" s="930"/>
      <c r="Q359" s="930"/>
      <c r="R359" s="330"/>
    </row>
    <row r="360" spans="1:18" ht="34.5" customHeight="1">
      <c r="A360" s="948"/>
      <c r="B360" s="359"/>
      <c r="C360" s="954" t="s">
        <v>355</v>
      </c>
      <c r="D360" s="294" t="s">
        <v>354</v>
      </c>
      <c r="E360" s="921" t="s">
        <v>48</v>
      </c>
      <c r="F360" s="295" t="s">
        <v>283</v>
      </c>
      <c r="G360" s="151">
        <f>R360*O4</f>
        <v>0.15</v>
      </c>
      <c r="H360" s="297"/>
      <c r="I360" s="298">
        <v>0</v>
      </c>
      <c r="J360" s="298"/>
      <c r="K360" s="298"/>
      <c r="L360" s="298"/>
      <c r="M360" s="298"/>
      <c r="N360" s="298"/>
      <c r="O360" s="298"/>
      <c r="P360" s="298"/>
      <c r="Q360" s="299"/>
      <c r="R360" s="297">
        <v>0.15</v>
      </c>
    </row>
    <row r="361" spans="1:18" ht="34.5" customHeight="1">
      <c r="A361" s="948"/>
      <c r="B361" s="359"/>
      <c r="C361" s="951"/>
      <c r="D361" s="302"/>
      <c r="E361" s="922"/>
      <c r="F361" s="303" t="s">
        <v>285</v>
      </c>
      <c r="G361" s="304"/>
      <c r="H361" s="305"/>
      <c r="I361" s="306"/>
      <c r="J361" s="306"/>
      <c r="K361" s="306"/>
      <c r="L361" s="322"/>
      <c r="M361" s="306"/>
      <c r="N361" s="306"/>
      <c r="O361" s="306"/>
      <c r="P361" s="306"/>
      <c r="Q361" s="307"/>
      <c r="R361" s="305"/>
    </row>
    <row r="362" spans="1:18" ht="34.5" customHeight="1">
      <c r="A362" s="948"/>
      <c r="B362" s="359"/>
      <c r="C362" s="951"/>
      <c r="D362" s="309"/>
      <c r="E362" s="922"/>
      <c r="F362" s="310" t="s">
        <v>53</v>
      </c>
      <c r="G362" s="343"/>
      <c r="H362" s="311"/>
      <c r="I362" s="312"/>
      <c r="J362" s="312"/>
      <c r="K362" s="312"/>
      <c r="L362" s="312"/>
      <c r="M362" s="312"/>
      <c r="N362" s="312"/>
      <c r="O362" s="312"/>
      <c r="P362" s="312"/>
      <c r="Q362" s="313"/>
      <c r="R362" s="311"/>
    </row>
    <row r="363" spans="1:18" ht="34.5" customHeight="1">
      <c r="A363" s="948"/>
      <c r="B363" s="359"/>
      <c r="C363" s="951"/>
      <c r="D363" s="913"/>
      <c r="E363" s="922"/>
      <c r="F363" s="915"/>
      <c r="G363" s="315"/>
      <c r="H363" s="917"/>
      <c r="I363" s="918"/>
      <c r="J363" s="918"/>
      <c r="K363" s="918"/>
      <c r="L363" s="918"/>
      <c r="M363" s="918"/>
      <c r="N363" s="918"/>
      <c r="O363" s="918"/>
      <c r="P363" s="918"/>
      <c r="Q363" s="918"/>
      <c r="R363" s="316"/>
    </row>
    <row r="364" spans="1:18" ht="34.5" customHeight="1">
      <c r="A364" s="948"/>
      <c r="B364" s="359"/>
      <c r="C364" s="951"/>
      <c r="D364" s="913"/>
      <c r="E364" s="922"/>
      <c r="F364" s="925"/>
      <c r="G364" s="326"/>
      <c r="H364" s="927"/>
      <c r="I364" s="928"/>
      <c r="J364" s="928"/>
      <c r="K364" s="928"/>
      <c r="L364" s="928"/>
      <c r="M364" s="928"/>
      <c r="N364" s="928"/>
      <c r="O364" s="928"/>
      <c r="P364" s="928"/>
      <c r="Q364" s="928"/>
      <c r="R364" s="327"/>
    </row>
    <row r="365" spans="1:18" ht="34.5" customHeight="1">
      <c r="A365" s="949"/>
      <c r="B365" s="361"/>
      <c r="C365" s="952"/>
      <c r="D365" s="924"/>
      <c r="E365" s="923"/>
      <c r="F365" s="926"/>
      <c r="G365" s="329"/>
      <c r="H365" s="929"/>
      <c r="I365" s="930"/>
      <c r="J365" s="930"/>
      <c r="K365" s="930"/>
      <c r="L365" s="930"/>
      <c r="M365" s="930"/>
      <c r="N365" s="930"/>
      <c r="O365" s="930"/>
      <c r="P365" s="930"/>
      <c r="Q365" s="930"/>
      <c r="R365" s="330"/>
    </row>
    <row r="366" spans="1:18" ht="34.5" customHeight="1">
      <c r="A366" s="936">
        <v>58</v>
      </c>
      <c r="B366" s="362" t="s">
        <v>357</v>
      </c>
      <c r="C366" s="333"/>
      <c r="D366" s="294"/>
      <c r="E366" s="955" t="s">
        <v>99</v>
      </c>
      <c r="F366" s="295" t="s">
        <v>283</v>
      </c>
      <c r="G366" s="296"/>
      <c r="H366" s="297"/>
      <c r="I366" s="298"/>
      <c r="J366" s="298"/>
      <c r="K366" s="298"/>
      <c r="L366" s="298"/>
      <c r="M366" s="298"/>
      <c r="N366" s="298"/>
      <c r="O366" s="298"/>
      <c r="P366" s="298"/>
      <c r="Q366" s="299"/>
      <c r="R366" s="297"/>
    </row>
    <row r="367" spans="1:18" ht="34.5" customHeight="1">
      <c r="A367" s="905"/>
      <c r="B367" s="301" t="s">
        <v>358</v>
      </c>
      <c r="C367" s="301" t="s">
        <v>359</v>
      </c>
      <c r="D367" s="302"/>
      <c r="E367" s="956"/>
      <c r="F367" s="303" t="s">
        <v>285</v>
      </c>
      <c r="G367" s="304"/>
      <c r="H367" s="305"/>
      <c r="I367" s="306"/>
      <c r="J367" s="306"/>
      <c r="K367" s="306"/>
      <c r="L367" s="306"/>
      <c r="M367" s="306"/>
      <c r="N367" s="306"/>
      <c r="O367" s="306"/>
      <c r="P367" s="306"/>
      <c r="Q367" s="307"/>
      <c r="R367" s="305"/>
    </row>
    <row r="368" spans="1:18" ht="34.5" customHeight="1">
      <c r="A368" s="905"/>
      <c r="B368" s="324" t="s">
        <v>360</v>
      </c>
      <c r="C368" s="301" t="s">
        <v>361</v>
      </c>
      <c r="D368" s="309"/>
      <c r="E368" s="956"/>
      <c r="F368" s="363" t="s">
        <v>342</v>
      </c>
      <c r="G368" s="151">
        <f>R368*O4</f>
        <v>1</v>
      </c>
      <c r="H368" s="364"/>
      <c r="I368" s="365"/>
      <c r="J368" s="365"/>
      <c r="K368" s="365"/>
      <c r="L368" s="365"/>
      <c r="M368" s="365"/>
      <c r="N368" s="365"/>
      <c r="O368" s="10"/>
      <c r="P368" s="365">
        <v>0</v>
      </c>
      <c r="Q368" s="366"/>
      <c r="R368" s="364">
        <v>1</v>
      </c>
    </row>
    <row r="369" spans="1:18" ht="34.5" customHeight="1">
      <c r="A369" s="905"/>
      <c r="B369" s="308" t="s">
        <v>362</v>
      </c>
      <c r="C369" s="301" t="s">
        <v>363</v>
      </c>
      <c r="D369" s="913" t="s">
        <v>364</v>
      </c>
      <c r="E369" s="956"/>
      <c r="F369" s="959"/>
      <c r="G369" s="367"/>
      <c r="H369" s="962"/>
      <c r="I369" s="963"/>
      <c r="J369" s="963"/>
      <c r="K369" s="963"/>
      <c r="L369" s="963"/>
      <c r="M369" s="963"/>
      <c r="N369" s="963"/>
      <c r="O369" s="963"/>
      <c r="P369" s="963"/>
      <c r="Q369" s="964"/>
      <c r="R369" s="368"/>
    </row>
    <row r="370" spans="1:18" ht="34.5" customHeight="1">
      <c r="A370" s="905"/>
      <c r="B370" s="308" t="s">
        <v>365</v>
      </c>
      <c r="C370" s="301"/>
      <c r="D370" s="913"/>
      <c r="E370" s="956"/>
      <c r="F370" s="960"/>
      <c r="G370" s="369"/>
      <c r="H370" s="965"/>
      <c r="I370" s="928"/>
      <c r="J370" s="928"/>
      <c r="K370" s="928"/>
      <c r="L370" s="928"/>
      <c r="M370" s="928"/>
      <c r="N370" s="928"/>
      <c r="O370" s="928"/>
      <c r="P370" s="928"/>
      <c r="Q370" s="966"/>
      <c r="R370" s="370"/>
    </row>
    <row r="371" spans="1:18" ht="34.5" customHeight="1">
      <c r="A371" s="906"/>
      <c r="B371" s="317" t="s">
        <v>366</v>
      </c>
      <c r="C371" s="318"/>
      <c r="D371" s="958"/>
      <c r="E371" s="957"/>
      <c r="F371" s="961"/>
      <c r="G371" s="371"/>
      <c r="H371" s="967"/>
      <c r="I371" s="968"/>
      <c r="J371" s="968"/>
      <c r="K371" s="968"/>
      <c r="L371" s="968"/>
      <c r="M371" s="968"/>
      <c r="N371" s="968"/>
      <c r="O371" s="968"/>
      <c r="P371" s="968"/>
      <c r="Q371" s="969"/>
      <c r="R371" s="372"/>
    </row>
    <row r="372" spans="1:18" ht="34.5" customHeight="1">
      <c r="A372" s="904">
        <v>59</v>
      </c>
      <c r="B372" s="970" t="s">
        <v>367</v>
      </c>
      <c r="C372" s="973" t="s">
        <v>368</v>
      </c>
      <c r="D372" s="294" t="s">
        <v>267</v>
      </c>
      <c r="E372" s="921" t="s">
        <v>203</v>
      </c>
      <c r="F372" s="373" t="s">
        <v>283</v>
      </c>
      <c r="G372" s="151">
        <f>R372*O4</f>
        <v>0.8</v>
      </c>
      <c r="H372" s="374"/>
      <c r="I372" s="375">
        <v>0</v>
      </c>
      <c r="J372" s="375"/>
      <c r="K372" s="375"/>
      <c r="L372" s="375"/>
      <c r="M372" s="375"/>
      <c r="N372" s="375"/>
      <c r="O372" s="375"/>
      <c r="P372" s="375"/>
      <c r="Q372" s="376"/>
      <c r="R372" s="374">
        <v>0.8</v>
      </c>
    </row>
    <row r="373" spans="1:18" ht="34.5" customHeight="1">
      <c r="A373" s="905"/>
      <c r="B373" s="971"/>
      <c r="C373" s="974"/>
      <c r="D373" s="302"/>
      <c r="E373" s="922"/>
      <c r="F373" s="303" t="s">
        <v>285</v>
      </c>
      <c r="G373" s="304"/>
      <c r="H373" s="305"/>
      <c r="I373" s="306"/>
      <c r="J373" s="306"/>
      <c r="K373" s="306"/>
      <c r="L373" s="306"/>
      <c r="M373" s="306"/>
      <c r="N373" s="306"/>
      <c r="O373" s="306"/>
      <c r="P373" s="306"/>
      <c r="Q373" s="307"/>
      <c r="R373" s="305"/>
    </row>
    <row r="374" spans="1:18" ht="34.5" customHeight="1">
      <c r="A374" s="905"/>
      <c r="B374" s="971"/>
      <c r="C374" s="974"/>
      <c r="D374" s="309"/>
      <c r="E374" s="922"/>
      <c r="F374" s="310" t="s">
        <v>342</v>
      </c>
      <c r="G374" s="343"/>
      <c r="H374" s="311"/>
      <c r="I374" s="312"/>
      <c r="J374" s="312"/>
      <c r="K374" s="312"/>
      <c r="L374" s="312"/>
      <c r="M374" s="312"/>
      <c r="N374" s="312"/>
      <c r="O374" s="312"/>
      <c r="P374" s="312"/>
      <c r="Q374" s="313"/>
      <c r="R374" s="311"/>
    </row>
    <row r="375" spans="1:18" ht="34.5" customHeight="1">
      <c r="A375" s="905"/>
      <c r="B375" s="971"/>
      <c r="C375" s="974"/>
      <c r="D375" s="314"/>
      <c r="E375" s="922"/>
      <c r="F375" s="915"/>
      <c r="G375" s="315"/>
      <c r="H375" s="917"/>
      <c r="I375" s="918"/>
      <c r="J375" s="918"/>
      <c r="K375" s="918"/>
      <c r="L375" s="918"/>
      <c r="M375" s="918"/>
      <c r="N375" s="918"/>
      <c r="O375" s="918"/>
      <c r="P375" s="918"/>
      <c r="Q375" s="918"/>
      <c r="R375" s="316"/>
    </row>
    <row r="376" spans="1:18" ht="34.5" customHeight="1">
      <c r="A376" s="906"/>
      <c r="B376" s="972"/>
      <c r="C376" s="975"/>
      <c r="D376" s="338"/>
      <c r="E376" s="923"/>
      <c r="F376" s="916"/>
      <c r="G376" s="319"/>
      <c r="H376" s="919"/>
      <c r="I376" s="920"/>
      <c r="J376" s="920"/>
      <c r="K376" s="920"/>
      <c r="L376" s="920"/>
      <c r="M376" s="920"/>
      <c r="N376" s="920"/>
      <c r="O376" s="920"/>
      <c r="P376" s="920"/>
      <c r="Q376" s="920"/>
      <c r="R376" s="320"/>
    </row>
    <row r="377" spans="1:18" ht="34.5" customHeight="1">
      <c r="A377" s="904">
        <v>60</v>
      </c>
      <c r="B377" s="970" t="s">
        <v>369</v>
      </c>
      <c r="C377" s="973" t="s">
        <v>368</v>
      </c>
      <c r="D377" s="294" t="s">
        <v>370</v>
      </c>
      <c r="E377" s="921" t="s">
        <v>203</v>
      </c>
      <c r="F377" s="295" t="s">
        <v>283</v>
      </c>
      <c r="G377" s="151">
        <f>R377*O4</f>
        <v>0.6</v>
      </c>
      <c r="H377" s="297"/>
      <c r="I377" s="298">
        <v>0</v>
      </c>
      <c r="J377" s="298"/>
      <c r="K377" s="298"/>
      <c r="L377" s="298"/>
      <c r="M377" s="298"/>
      <c r="N377" s="298"/>
      <c r="O377" s="298"/>
      <c r="P377" s="298"/>
      <c r="Q377" s="299"/>
      <c r="R377" s="297">
        <v>0.6</v>
      </c>
    </row>
    <row r="378" spans="1:18" ht="34.5" customHeight="1">
      <c r="A378" s="905"/>
      <c r="B378" s="971"/>
      <c r="C378" s="974"/>
      <c r="D378" s="302"/>
      <c r="E378" s="922"/>
      <c r="F378" s="303" t="s">
        <v>285</v>
      </c>
      <c r="G378" s="304"/>
      <c r="H378" s="305"/>
      <c r="I378" s="306"/>
      <c r="J378" s="306"/>
      <c r="K378" s="306"/>
      <c r="L378" s="306"/>
      <c r="M378" s="306"/>
      <c r="N378" s="306"/>
      <c r="O378" s="306"/>
      <c r="P378" s="306"/>
      <c r="Q378" s="307"/>
      <c r="R378" s="305"/>
    </row>
    <row r="379" spans="1:18" ht="34.5" customHeight="1">
      <c r="A379" s="905"/>
      <c r="B379" s="971"/>
      <c r="C379" s="974"/>
      <c r="D379" s="309"/>
      <c r="E379" s="922"/>
      <c r="F379" s="310" t="s">
        <v>342</v>
      </c>
      <c r="G379" s="343"/>
      <c r="H379" s="311"/>
      <c r="I379" s="312"/>
      <c r="J379" s="312"/>
      <c r="K379" s="312"/>
      <c r="L379" s="312"/>
      <c r="M379" s="312"/>
      <c r="N379" s="312"/>
      <c r="O379" s="312"/>
      <c r="P379" s="312"/>
      <c r="Q379" s="313"/>
      <c r="R379" s="311"/>
    </row>
    <row r="380" spans="1:18" ht="34.5" customHeight="1">
      <c r="A380" s="905"/>
      <c r="B380" s="971"/>
      <c r="C380" s="974"/>
      <c r="D380" s="976"/>
      <c r="E380" s="922"/>
      <c r="F380" s="915"/>
      <c r="G380" s="315"/>
      <c r="H380" s="917"/>
      <c r="I380" s="918"/>
      <c r="J380" s="918"/>
      <c r="K380" s="918"/>
      <c r="L380" s="918"/>
      <c r="M380" s="918"/>
      <c r="N380" s="918"/>
      <c r="O380" s="918"/>
      <c r="P380" s="918"/>
      <c r="Q380" s="918"/>
      <c r="R380" s="316"/>
    </row>
    <row r="381" spans="1:18" ht="34.5" customHeight="1">
      <c r="A381" s="905"/>
      <c r="B381" s="971"/>
      <c r="C381" s="974"/>
      <c r="D381" s="976"/>
      <c r="E381" s="922"/>
      <c r="F381" s="977"/>
      <c r="G381" s="381"/>
      <c r="H381" s="978"/>
      <c r="I381" s="979"/>
      <c r="J381" s="979"/>
      <c r="K381" s="979"/>
      <c r="L381" s="979"/>
      <c r="M381" s="979"/>
      <c r="N381" s="979"/>
      <c r="O381" s="979"/>
      <c r="P381" s="979"/>
      <c r="Q381" s="979"/>
      <c r="R381" s="384"/>
    </row>
    <row r="382" spans="1:18" ht="34.5" customHeight="1">
      <c r="A382" s="339"/>
      <c r="B382" s="385"/>
      <c r="C382" s="386"/>
      <c r="D382" s="387"/>
      <c r="E382" s="358"/>
      <c r="F382" s="388"/>
      <c r="G382" s="389"/>
      <c r="H382" s="390"/>
      <c r="I382" s="391"/>
      <c r="J382" s="391"/>
      <c r="K382" s="391"/>
      <c r="L382" s="391"/>
      <c r="M382" s="391"/>
      <c r="N382" s="391"/>
      <c r="O382" s="391"/>
      <c r="P382" s="391"/>
      <c r="Q382" s="391"/>
      <c r="R382" s="392"/>
    </row>
    <row r="383" spans="1:18" ht="34.5" customHeight="1">
      <c r="A383" s="300"/>
      <c r="B383" s="377"/>
      <c r="C383" s="378"/>
      <c r="D383" s="379"/>
      <c r="E383" s="323"/>
      <c r="F383" s="380"/>
      <c r="G383" s="381"/>
      <c r="H383" s="382"/>
      <c r="I383" s="383"/>
      <c r="J383" s="383"/>
      <c r="K383" s="383"/>
      <c r="L383" s="383"/>
      <c r="M383" s="383"/>
      <c r="N383" s="383"/>
      <c r="O383" s="383"/>
      <c r="P383" s="383"/>
      <c r="Q383" s="383"/>
      <c r="R383" s="393"/>
    </row>
    <row r="384" spans="1:18" ht="34.5" customHeight="1">
      <c r="A384" s="300"/>
      <c r="B384" s="377"/>
      <c r="C384" s="378"/>
      <c r="D384" s="379"/>
      <c r="E384" s="323"/>
      <c r="F384" s="380"/>
      <c r="G384" s="381"/>
      <c r="H384" s="382"/>
      <c r="I384" s="383"/>
      <c r="J384" s="383"/>
      <c r="K384" s="383"/>
      <c r="L384" s="383"/>
      <c r="M384" s="383"/>
      <c r="N384" s="383"/>
      <c r="O384" s="383"/>
      <c r="P384" s="383"/>
      <c r="Q384" s="383"/>
      <c r="R384" s="393"/>
    </row>
    <row r="385" spans="1:18" ht="34.5" customHeight="1">
      <c r="A385" s="336"/>
      <c r="B385" s="394"/>
      <c r="C385" s="395"/>
      <c r="D385" s="396"/>
      <c r="E385" s="344"/>
      <c r="F385" s="397"/>
      <c r="G385" s="398"/>
      <c r="H385" s="399"/>
      <c r="I385" s="400"/>
      <c r="J385" s="400"/>
      <c r="K385" s="400"/>
      <c r="L385" s="400"/>
      <c r="M385" s="400"/>
      <c r="N385" s="400"/>
      <c r="O385" s="400"/>
      <c r="P385" s="400"/>
      <c r="Q385" s="400"/>
      <c r="R385" s="384"/>
    </row>
    <row r="386" spans="1:18" ht="34.5" customHeight="1">
      <c r="A386" s="936">
        <v>61</v>
      </c>
      <c r="B386" s="980" t="s">
        <v>371</v>
      </c>
      <c r="C386" s="982" t="s">
        <v>368</v>
      </c>
      <c r="D386" s="401" t="s">
        <v>247</v>
      </c>
      <c r="E386" s="953" t="s">
        <v>203</v>
      </c>
      <c r="F386" s="373" t="s">
        <v>283</v>
      </c>
      <c r="G386" s="151">
        <f>R386*O4</f>
        <v>0.3</v>
      </c>
      <c r="H386" s="374"/>
      <c r="I386" s="375">
        <v>0</v>
      </c>
      <c r="J386" s="375"/>
      <c r="K386" s="375"/>
      <c r="L386" s="375"/>
      <c r="M386" s="375"/>
      <c r="N386" s="375"/>
      <c r="O386" s="375"/>
      <c r="P386" s="375"/>
      <c r="Q386" s="376"/>
      <c r="R386" s="374">
        <v>0.3</v>
      </c>
    </row>
    <row r="387" spans="1:18" ht="34.5" customHeight="1">
      <c r="A387" s="905"/>
      <c r="B387" s="971"/>
      <c r="C387" s="974"/>
      <c r="D387" s="302"/>
      <c r="E387" s="922"/>
      <c r="F387" s="303" t="s">
        <v>285</v>
      </c>
      <c r="G387" s="304"/>
      <c r="H387" s="305"/>
      <c r="I387" s="306"/>
      <c r="J387" s="306"/>
      <c r="K387" s="306"/>
      <c r="L387" s="306"/>
      <c r="M387" s="306"/>
      <c r="N387" s="306"/>
      <c r="O387" s="306"/>
      <c r="P387" s="306"/>
      <c r="Q387" s="307"/>
      <c r="R387" s="305"/>
    </row>
    <row r="388" spans="1:18" ht="34.5" customHeight="1">
      <c r="A388" s="905"/>
      <c r="B388" s="971"/>
      <c r="C388" s="974"/>
      <c r="D388" s="309"/>
      <c r="E388" s="922"/>
      <c r="F388" s="310" t="s">
        <v>342</v>
      </c>
      <c r="G388" s="343"/>
      <c r="H388" s="311"/>
      <c r="I388" s="312"/>
      <c r="J388" s="312"/>
      <c r="K388" s="312"/>
      <c r="L388" s="312"/>
      <c r="M388" s="312"/>
      <c r="N388" s="312"/>
      <c r="O388" s="312"/>
      <c r="P388" s="312"/>
      <c r="Q388" s="313"/>
      <c r="R388" s="311"/>
    </row>
    <row r="389" spans="1:18" ht="34.5" customHeight="1">
      <c r="A389" s="905"/>
      <c r="B389" s="971"/>
      <c r="C389" s="974"/>
      <c r="D389" s="976"/>
      <c r="E389" s="922"/>
      <c r="F389" s="915"/>
      <c r="G389" s="315"/>
      <c r="H389" s="917"/>
      <c r="I389" s="918"/>
      <c r="J389" s="918"/>
      <c r="K389" s="918"/>
      <c r="L389" s="918"/>
      <c r="M389" s="918"/>
      <c r="N389" s="918"/>
      <c r="O389" s="918"/>
      <c r="P389" s="918"/>
      <c r="Q389" s="918"/>
      <c r="R389" s="316"/>
    </row>
    <row r="390" spans="1:18" ht="34.5" customHeight="1">
      <c r="A390" s="935"/>
      <c r="B390" s="981"/>
      <c r="C390" s="983"/>
      <c r="D390" s="984"/>
      <c r="E390" s="940"/>
      <c r="F390" s="985"/>
      <c r="G390" s="398"/>
      <c r="H390" s="986"/>
      <c r="I390" s="987"/>
      <c r="J390" s="987"/>
      <c r="K390" s="987"/>
      <c r="L390" s="987"/>
      <c r="M390" s="987"/>
      <c r="N390" s="987"/>
      <c r="O390" s="987"/>
      <c r="P390" s="987"/>
      <c r="Q390" s="987"/>
      <c r="R390" s="384"/>
    </row>
    <row r="391" spans="1:18" ht="34.5" customHeight="1">
      <c r="A391" s="905">
        <v>62</v>
      </c>
      <c r="B391" s="988" t="s">
        <v>372</v>
      </c>
      <c r="C391" s="989" t="s">
        <v>368</v>
      </c>
      <c r="D391" s="402" t="s">
        <v>249</v>
      </c>
      <c r="E391" s="922" t="s">
        <v>203</v>
      </c>
      <c r="F391" s="403" t="s">
        <v>283</v>
      </c>
      <c r="G391" s="151">
        <f>R391*O4</f>
        <v>0.4</v>
      </c>
      <c r="H391" s="404"/>
      <c r="I391" s="405">
        <v>0</v>
      </c>
      <c r="J391" s="405"/>
      <c r="K391" s="405"/>
      <c r="L391" s="405"/>
      <c r="M391" s="405"/>
      <c r="N391" s="405"/>
      <c r="O391" s="405"/>
      <c r="P391" s="405"/>
      <c r="Q391" s="406"/>
      <c r="R391" s="374">
        <v>0.4</v>
      </c>
    </row>
    <row r="392" spans="1:18" ht="34.5" customHeight="1">
      <c r="A392" s="905"/>
      <c r="B392" s="971"/>
      <c r="C392" s="974"/>
      <c r="D392" s="302"/>
      <c r="E392" s="922"/>
      <c r="F392" s="303" t="s">
        <v>285</v>
      </c>
      <c r="G392" s="304"/>
      <c r="H392" s="305"/>
      <c r="I392" s="306"/>
      <c r="J392" s="306"/>
      <c r="K392" s="306"/>
      <c r="L392" s="306"/>
      <c r="M392" s="306"/>
      <c r="N392" s="306"/>
      <c r="O392" s="306"/>
      <c r="P392" s="306"/>
      <c r="Q392" s="307"/>
      <c r="R392" s="305"/>
    </row>
    <row r="393" spans="1:18" ht="34.5" customHeight="1">
      <c r="A393" s="905"/>
      <c r="B393" s="971"/>
      <c r="C393" s="974"/>
      <c r="D393" s="309"/>
      <c r="E393" s="922"/>
      <c r="F393" s="310" t="s">
        <v>342</v>
      </c>
      <c r="G393" s="343"/>
      <c r="H393" s="311"/>
      <c r="I393" s="312"/>
      <c r="J393" s="312"/>
      <c r="K393" s="312"/>
      <c r="L393" s="312"/>
      <c r="M393" s="312"/>
      <c r="N393" s="312"/>
      <c r="O393" s="312"/>
      <c r="P393" s="312"/>
      <c r="Q393" s="313"/>
      <c r="R393" s="311"/>
    </row>
    <row r="394" spans="1:18" ht="34.5" customHeight="1">
      <c r="A394" s="905"/>
      <c r="B394" s="971"/>
      <c r="C394" s="974"/>
      <c r="D394" s="976"/>
      <c r="E394" s="922"/>
      <c r="F394" s="915"/>
      <c r="G394" s="315"/>
      <c r="H394" s="917"/>
      <c r="I394" s="918"/>
      <c r="J394" s="918"/>
      <c r="K394" s="918"/>
      <c r="L394" s="918"/>
      <c r="M394" s="918"/>
      <c r="N394" s="918"/>
      <c r="O394" s="918"/>
      <c r="P394" s="918"/>
      <c r="Q394" s="918"/>
      <c r="R394" s="316"/>
    </row>
    <row r="395" spans="1:18" ht="84.75" customHeight="1">
      <c r="A395" s="906"/>
      <c r="B395" s="972"/>
      <c r="C395" s="975"/>
      <c r="D395" s="990"/>
      <c r="E395" s="923"/>
      <c r="F395" s="916"/>
      <c r="G395" s="319"/>
      <c r="H395" s="919"/>
      <c r="I395" s="920"/>
      <c r="J395" s="920"/>
      <c r="K395" s="920"/>
      <c r="L395" s="920"/>
      <c r="M395" s="920"/>
      <c r="N395" s="920"/>
      <c r="O395" s="920"/>
      <c r="P395" s="920"/>
      <c r="Q395" s="920"/>
      <c r="R395" s="320"/>
    </row>
    <row r="396" spans="1:18" ht="34.5" customHeight="1">
      <c r="A396" s="904">
        <v>63</v>
      </c>
      <c r="B396" s="970" t="s">
        <v>373</v>
      </c>
      <c r="C396" s="973" t="s">
        <v>368</v>
      </c>
      <c r="D396" s="294" t="s">
        <v>374</v>
      </c>
      <c r="E396" s="921" t="s">
        <v>203</v>
      </c>
      <c r="F396" s="295" t="s">
        <v>283</v>
      </c>
      <c r="G396" s="151">
        <f>R396*O4</f>
        <v>0.7</v>
      </c>
      <c r="H396" s="297"/>
      <c r="I396" s="298">
        <v>0</v>
      </c>
      <c r="J396" s="298"/>
      <c r="K396" s="298"/>
      <c r="L396" s="298"/>
      <c r="M396" s="298"/>
      <c r="N396" s="298"/>
      <c r="O396" s="298"/>
      <c r="P396" s="298"/>
      <c r="Q396" s="299"/>
      <c r="R396" s="297">
        <v>0.7</v>
      </c>
    </row>
    <row r="397" spans="1:18" ht="34.5" customHeight="1">
      <c r="A397" s="905"/>
      <c r="B397" s="971"/>
      <c r="C397" s="974"/>
      <c r="D397" s="302"/>
      <c r="E397" s="922"/>
      <c r="F397" s="303" t="s">
        <v>285</v>
      </c>
      <c r="G397" s="304"/>
      <c r="H397" s="305"/>
      <c r="I397" s="306"/>
      <c r="J397" s="306"/>
      <c r="K397" s="306"/>
      <c r="L397" s="306"/>
      <c r="M397" s="306"/>
      <c r="N397" s="306"/>
      <c r="O397" s="306"/>
      <c r="P397" s="306"/>
      <c r="Q397" s="307"/>
      <c r="R397" s="305"/>
    </row>
    <row r="398" spans="1:18" ht="34.5" customHeight="1">
      <c r="A398" s="905"/>
      <c r="B398" s="971"/>
      <c r="C398" s="974"/>
      <c r="D398" s="309"/>
      <c r="E398" s="922"/>
      <c r="F398" s="310" t="s">
        <v>342</v>
      </c>
      <c r="G398" s="343"/>
      <c r="H398" s="311"/>
      <c r="I398" s="312"/>
      <c r="J398" s="312"/>
      <c r="K398" s="312"/>
      <c r="L398" s="312"/>
      <c r="M398" s="312"/>
      <c r="N398" s="312"/>
      <c r="O398" s="312"/>
      <c r="P398" s="312"/>
      <c r="Q398" s="313"/>
      <c r="R398" s="311"/>
    </row>
    <row r="399" spans="1:18" ht="34.5" customHeight="1">
      <c r="A399" s="905"/>
      <c r="B399" s="971"/>
      <c r="C399" s="974"/>
      <c r="D399" s="976"/>
      <c r="E399" s="922"/>
      <c r="F399" s="915"/>
      <c r="G399" s="315"/>
      <c r="H399" s="917"/>
      <c r="I399" s="918"/>
      <c r="J399" s="918"/>
      <c r="K399" s="918"/>
      <c r="L399" s="918"/>
      <c r="M399" s="918"/>
      <c r="N399" s="918"/>
      <c r="O399" s="918"/>
      <c r="P399" s="918"/>
      <c r="Q399" s="918"/>
      <c r="R399" s="316"/>
    </row>
    <row r="400" spans="1:18" ht="249.75" customHeight="1">
      <c r="A400" s="906"/>
      <c r="B400" s="972"/>
      <c r="C400" s="975"/>
      <c r="D400" s="990"/>
      <c r="E400" s="923"/>
      <c r="F400" s="916"/>
      <c r="G400" s="319"/>
      <c r="H400" s="919"/>
      <c r="I400" s="920"/>
      <c r="J400" s="920"/>
      <c r="K400" s="920"/>
      <c r="L400" s="920"/>
      <c r="M400" s="920"/>
      <c r="N400" s="920"/>
      <c r="O400" s="920"/>
      <c r="P400" s="920"/>
      <c r="Q400" s="920"/>
      <c r="R400" s="320"/>
    </row>
    <row r="401" spans="1:18" ht="34.5" customHeight="1">
      <c r="A401" s="904">
        <v>64</v>
      </c>
      <c r="B401" s="970" t="s">
        <v>375</v>
      </c>
      <c r="C401" s="973" t="s">
        <v>376</v>
      </c>
      <c r="D401" s="294" t="s">
        <v>377</v>
      </c>
      <c r="E401" s="921" t="s">
        <v>48</v>
      </c>
      <c r="F401" s="295" t="s">
        <v>283</v>
      </c>
      <c r="G401" s="151">
        <f>R401*O4</f>
        <v>0.5</v>
      </c>
      <c r="H401" s="297"/>
      <c r="I401" s="298">
        <v>0</v>
      </c>
      <c r="J401" s="298"/>
      <c r="K401" s="298"/>
      <c r="L401" s="298"/>
      <c r="M401" s="298"/>
      <c r="N401" s="298"/>
      <c r="O401" s="298"/>
      <c r="P401" s="298"/>
      <c r="Q401" s="299"/>
      <c r="R401" s="297">
        <v>0.5</v>
      </c>
    </row>
    <row r="402" spans="1:18" ht="34.5" customHeight="1">
      <c r="A402" s="905"/>
      <c r="B402" s="971"/>
      <c r="C402" s="974"/>
      <c r="D402" s="302"/>
      <c r="E402" s="922"/>
      <c r="F402" s="303" t="s">
        <v>285</v>
      </c>
      <c r="G402" s="304"/>
      <c r="H402" s="305"/>
      <c r="I402" s="306"/>
      <c r="J402" s="306"/>
      <c r="K402" s="306"/>
      <c r="L402" s="306"/>
      <c r="M402" s="306"/>
      <c r="N402" s="306"/>
      <c r="O402" s="306"/>
      <c r="P402" s="306"/>
      <c r="Q402" s="307"/>
      <c r="R402" s="305"/>
    </row>
    <row r="403" spans="1:18" ht="34.5" customHeight="1">
      <c r="A403" s="905"/>
      <c r="B403" s="971"/>
      <c r="C403" s="974"/>
      <c r="D403" s="309"/>
      <c r="E403" s="922"/>
      <c r="F403" s="310" t="s">
        <v>342</v>
      </c>
      <c r="G403" s="343"/>
      <c r="H403" s="311"/>
      <c r="I403" s="312"/>
      <c r="J403" s="312"/>
      <c r="K403" s="312"/>
      <c r="L403" s="312"/>
      <c r="M403" s="312"/>
      <c r="N403" s="312"/>
      <c r="O403" s="312"/>
      <c r="P403" s="312"/>
      <c r="Q403" s="313"/>
      <c r="R403" s="311"/>
    </row>
    <row r="404" spans="1:18" ht="34.5" customHeight="1">
      <c r="A404" s="905"/>
      <c r="B404" s="971"/>
      <c r="C404" s="974"/>
      <c r="D404" s="976"/>
      <c r="E404" s="922"/>
      <c r="F404" s="915"/>
      <c r="G404" s="315"/>
      <c r="H404" s="917"/>
      <c r="I404" s="918"/>
      <c r="J404" s="918"/>
      <c r="K404" s="918"/>
      <c r="L404" s="918"/>
      <c r="M404" s="918"/>
      <c r="N404" s="918"/>
      <c r="O404" s="918"/>
      <c r="P404" s="918"/>
      <c r="Q404" s="918"/>
      <c r="R404" s="316"/>
    </row>
    <row r="405" spans="1:18" ht="117.75" customHeight="1">
      <c r="A405" s="906"/>
      <c r="B405" s="972"/>
      <c r="C405" s="975"/>
      <c r="D405" s="990"/>
      <c r="E405" s="923"/>
      <c r="F405" s="916"/>
      <c r="G405" s="319"/>
      <c r="H405" s="919"/>
      <c r="I405" s="920"/>
      <c r="J405" s="920"/>
      <c r="K405" s="920"/>
      <c r="L405" s="920"/>
      <c r="M405" s="920"/>
      <c r="N405" s="920"/>
      <c r="O405" s="920"/>
      <c r="P405" s="920"/>
      <c r="Q405" s="920"/>
      <c r="R405" s="320"/>
    </row>
    <row r="406" spans="1:18" ht="34.5" customHeight="1">
      <c r="A406" s="904">
        <v>65</v>
      </c>
      <c r="B406" s="970" t="s">
        <v>378</v>
      </c>
      <c r="C406" s="973" t="s">
        <v>376</v>
      </c>
      <c r="D406" s="294" t="s">
        <v>263</v>
      </c>
      <c r="E406" s="921" t="s">
        <v>48</v>
      </c>
      <c r="F406" s="295" t="s">
        <v>283</v>
      </c>
      <c r="G406" s="151">
        <f>R406*O4</f>
        <v>0.3</v>
      </c>
      <c r="H406" s="297"/>
      <c r="I406" s="298">
        <v>0</v>
      </c>
      <c r="J406" s="298"/>
      <c r="K406" s="298"/>
      <c r="L406" s="298"/>
      <c r="M406" s="298"/>
      <c r="N406" s="298"/>
      <c r="O406" s="298"/>
      <c r="P406" s="298"/>
      <c r="Q406" s="299"/>
      <c r="R406" s="297">
        <v>0.3</v>
      </c>
    </row>
    <row r="407" spans="1:18" ht="34.5" customHeight="1">
      <c r="A407" s="905"/>
      <c r="B407" s="971"/>
      <c r="C407" s="974"/>
      <c r="D407" s="302"/>
      <c r="E407" s="922"/>
      <c r="F407" s="303" t="s">
        <v>285</v>
      </c>
      <c r="G407" s="304"/>
      <c r="H407" s="305"/>
      <c r="I407" s="306"/>
      <c r="J407" s="306"/>
      <c r="K407" s="306"/>
      <c r="L407" s="306"/>
      <c r="M407" s="306"/>
      <c r="N407" s="306"/>
      <c r="O407" s="306"/>
      <c r="P407" s="306"/>
      <c r="Q407" s="307"/>
      <c r="R407" s="305"/>
    </row>
    <row r="408" spans="1:18" ht="34.5" customHeight="1">
      <c r="A408" s="905"/>
      <c r="B408" s="971"/>
      <c r="C408" s="974"/>
      <c r="D408" s="309"/>
      <c r="E408" s="922"/>
      <c r="F408" s="310" t="s">
        <v>342</v>
      </c>
      <c r="G408" s="343"/>
      <c r="H408" s="311"/>
      <c r="I408" s="312"/>
      <c r="J408" s="312"/>
      <c r="K408" s="312"/>
      <c r="L408" s="312"/>
      <c r="M408" s="312"/>
      <c r="N408" s="312"/>
      <c r="O408" s="312"/>
      <c r="P408" s="312"/>
      <c r="Q408" s="313"/>
      <c r="R408" s="311"/>
    </row>
    <row r="409" spans="1:18" ht="34.5" customHeight="1">
      <c r="A409" s="905"/>
      <c r="B409" s="971"/>
      <c r="C409" s="974"/>
      <c r="D409" s="314"/>
      <c r="E409" s="922"/>
      <c r="F409" s="915"/>
      <c r="G409" s="315"/>
      <c r="H409" s="917"/>
      <c r="I409" s="918"/>
      <c r="J409" s="918"/>
      <c r="K409" s="918"/>
      <c r="L409" s="918"/>
      <c r="M409" s="918"/>
      <c r="N409" s="918"/>
      <c r="O409" s="918"/>
      <c r="P409" s="918"/>
      <c r="Q409" s="918"/>
      <c r="R409" s="316"/>
    </row>
    <row r="410" spans="1:18" ht="34.5" customHeight="1">
      <c r="A410" s="906"/>
      <c r="B410" s="972"/>
      <c r="C410" s="975"/>
      <c r="D410" s="338"/>
      <c r="E410" s="923"/>
      <c r="F410" s="916"/>
      <c r="G410" s="319"/>
      <c r="H410" s="919"/>
      <c r="I410" s="920"/>
      <c r="J410" s="920"/>
      <c r="K410" s="920"/>
      <c r="L410" s="920"/>
      <c r="M410" s="920"/>
      <c r="N410" s="920"/>
      <c r="O410" s="920"/>
      <c r="P410" s="920"/>
      <c r="Q410" s="920"/>
      <c r="R410" s="320"/>
    </row>
    <row r="411" spans="1:18" ht="34.5" customHeight="1">
      <c r="A411" s="904">
        <v>66</v>
      </c>
      <c r="B411" s="970" t="s">
        <v>379</v>
      </c>
      <c r="C411" s="973" t="s">
        <v>359</v>
      </c>
      <c r="D411" s="294" t="s">
        <v>244</v>
      </c>
      <c r="E411" s="921" t="s">
        <v>203</v>
      </c>
      <c r="F411" s="295" t="s">
        <v>283</v>
      </c>
      <c r="G411" s="151">
        <f>R411*O4</f>
        <v>0.4</v>
      </c>
      <c r="H411" s="297"/>
      <c r="I411" s="298">
        <v>0</v>
      </c>
      <c r="J411" s="298"/>
      <c r="K411" s="298"/>
      <c r="L411" s="298"/>
      <c r="M411" s="298"/>
      <c r="N411" s="298"/>
      <c r="O411" s="298"/>
      <c r="P411" s="298"/>
      <c r="Q411" s="299"/>
      <c r="R411" s="297">
        <v>0.4</v>
      </c>
    </row>
    <row r="412" spans="1:18" ht="34.5" customHeight="1">
      <c r="A412" s="905"/>
      <c r="B412" s="971"/>
      <c r="C412" s="974"/>
      <c r="D412" s="302"/>
      <c r="E412" s="922"/>
      <c r="F412" s="303" t="s">
        <v>285</v>
      </c>
      <c r="G412" s="304"/>
      <c r="H412" s="305"/>
      <c r="I412" s="306"/>
      <c r="J412" s="306"/>
      <c r="K412" s="306"/>
      <c r="L412" s="306"/>
      <c r="M412" s="306"/>
      <c r="N412" s="306"/>
      <c r="O412" s="306"/>
      <c r="P412" s="306"/>
      <c r="Q412" s="307"/>
      <c r="R412" s="305"/>
    </row>
    <row r="413" spans="1:18" ht="34.5" customHeight="1">
      <c r="A413" s="905"/>
      <c r="B413" s="971"/>
      <c r="C413" s="974"/>
      <c r="D413" s="309"/>
      <c r="E413" s="922"/>
      <c r="F413" s="310" t="s">
        <v>342</v>
      </c>
      <c r="G413" s="343"/>
      <c r="H413" s="311"/>
      <c r="I413" s="312"/>
      <c r="J413" s="312"/>
      <c r="K413" s="312"/>
      <c r="L413" s="312"/>
      <c r="M413" s="312"/>
      <c r="N413" s="312"/>
      <c r="O413" s="312"/>
      <c r="P413" s="312"/>
      <c r="Q413" s="313"/>
      <c r="R413" s="311"/>
    </row>
    <row r="414" spans="1:18" ht="34.5" customHeight="1">
      <c r="A414" s="905"/>
      <c r="B414" s="971"/>
      <c r="C414" s="974"/>
      <c r="D414" s="976"/>
      <c r="E414" s="922"/>
      <c r="F414" s="915"/>
      <c r="G414" s="315"/>
      <c r="H414" s="917"/>
      <c r="I414" s="918"/>
      <c r="J414" s="918"/>
      <c r="K414" s="918"/>
      <c r="L414" s="918"/>
      <c r="M414" s="918"/>
      <c r="N414" s="918"/>
      <c r="O414" s="918"/>
      <c r="P414" s="918"/>
      <c r="Q414" s="918"/>
      <c r="R414" s="316"/>
    </row>
    <row r="415" spans="1:18" ht="34.5" customHeight="1">
      <c r="A415" s="906"/>
      <c r="B415" s="972"/>
      <c r="C415" s="975"/>
      <c r="D415" s="990"/>
      <c r="E415" s="923"/>
      <c r="F415" s="916"/>
      <c r="G415" s="319"/>
      <c r="H415" s="919"/>
      <c r="I415" s="920"/>
      <c r="J415" s="920"/>
      <c r="K415" s="920"/>
      <c r="L415" s="920"/>
      <c r="M415" s="920"/>
      <c r="N415" s="920"/>
      <c r="O415" s="920"/>
      <c r="P415" s="920"/>
      <c r="Q415" s="920"/>
      <c r="R415" s="320"/>
    </row>
    <row r="416" spans="1:18" ht="34.5" customHeight="1">
      <c r="A416" s="904">
        <v>67</v>
      </c>
      <c r="B416" s="970" t="s">
        <v>380</v>
      </c>
      <c r="C416" s="973" t="s">
        <v>359</v>
      </c>
      <c r="D416" s="294" t="s">
        <v>381</v>
      </c>
      <c r="E416" s="921" t="s">
        <v>203</v>
      </c>
      <c r="F416" s="295" t="s">
        <v>283</v>
      </c>
      <c r="G416" s="151">
        <f>R416*O4</f>
        <v>0.5</v>
      </c>
      <c r="H416" s="297"/>
      <c r="I416" s="298">
        <v>0</v>
      </c>
      <c r="J416" s="298"/>
      <c r="K416" s="298"/>
      <c r="L416" s="298"/>
      <c r="M416" s="298"/>
      <c r="N416" s="298"/>
      <c r="O416" s="298"/>
      <c r="P416" s="298"/>
      <c r="Q416" s="299"/>
      <c r="R416" s="297">
        <v>0.5</v>
      </c>
    </row>
    <row r="417" spans="1:18" ht="34.5" customHeight="1">
      <c r="A417" s="905"/>
      <c r="B417" s="971"/>
      <c r="C417" s="974"/>
      <c r="D417" s="302"/>
      <c r="E417" s="922"/>
      <c r="F417" s="303" t="s">
        <v>285</v>
      </c>
      <c r="G417" s="304"/>
      <c r="H417" s="305"/>
      <c r="I417" s="306"/>
      <c r="J417" s="306"/>
      <c r="K417" s="306"/>
      <c r="L417" s="306"/>
      <c r="M417" s="306"/>
      <c r="N417" s="306"/>
      <c r="O417" s="306"/>
      <c r="P417" s="306"/>
      <c r="Q417" s="307"/>
      <c r="R417" s="305"/>
    </row>
    <row r="418" spans="1:18" ht="34.5" customHeight="1">
      <c r="A418" s="905"/>
      <c r="B418" s="971"/>
      <c r="C418" s="974"/>
      <c r="D418" s="309"/>
      <c r="E418" s="922"/>
      <c r="F418" s="310" t="s">
        <v>342</v>
      </c>
      <c r="G418" s="343"/>
      <c r="H418" s="311"/>
      <c r="I418" s="312"/>
      <c r="J418" s="312"/>
      <c r="K418" s="312"/>
      <c r="L418" s="312"/>
      <c r="M418" s="312"/>
      <c r="N418" s="312"/>
      <c r="O418" s="312"/>
      <c r="P418" s="312"/>
      <c r="Q418" s="313"/>
      <c r="R418" s="311"/>
    </row>
    <row r="419" spans="1:18" ht="34.5" customHeight="1">
      <c r="A419" s="905"/>
      <c r="B419" s="971"/>
      <c r="C419" s="974"/>
      <c r="D419" s="976"/>
      <c r="E419" s="922"/>
      <c r="F419" s="915"/>
      <c r="G419" s="315"/>
      <c r="H419" s="917"/>
      <c r="I419" s="918"/>
      <c r="J419" s="918"/>
      <c r="K419" s="918"/>
      <c r="L419" s="918"/>
      <c r="M419" s="918"/>
      <c r="N419" s="918"/>
      <c r="O419" s="918"/>
      <c r="P419" s="918"/>
      <c r="Q419" s="918"/>
      <c r="R419" s="316"/>
    </row>
    <row r="420" spans="1:18" ht="34.5" customHeight="1">
      <c r="A420" s="906"/>
      <c r="B420" s="972"/>
      <c r="C420" s="975"/>
      <c r="D420" s="990"/>
      <c r="E420" s="923"/>
      <c r="F420" s="916"/>
      <c r="G420" s="319"/>
      <c r="H420" s="919"/>
      <c r="I420" s="920"/>
      <c r="J420" s="920"/>
      <c r="K420" s="920"/>
      <c r="L420" s="920"/>
      <c r="M420" s="920"/>
      <c r="N420" s="920"/>
      <c r="O420" s="920"/>
      <c r="P420" s="920"/>
      <c r="Q420" s="920"/>
      <c r="R420" s="320"/>
    </row>
    <row r="421" spans="1:18" ht="34.5" customHeight="1">
      <c r="A421" s="904">
        <v>68</v>
      </c>
      <c r="B421" s="970" t="s">
        <v>382</v>
      </c>
      <c r="C421" s="973" t="s">
        <v>359</v>
      </c>
      <c r="D421" s="294" t="s">
        <v>383</v>
      </c>
      <c r="E421" s="921" t="s">
        <v>203</v>
      </c>
      <c r="F421" s="295" t="s">
        <v>283</v>
      </c>
      <c r="G421" s="151">
        <f>R421*O4</f>
        <v>1.5</v>
      </c>
      <c r="H421" s="297"/>
      <c r="I421" s="298">
        <v>0</v>
      </c>
      <c r="J421" s="298"/>
      <c r="K421" s="298"/>
      <c r="L421" s="298"/>
      <c r="M421" s="298"/>
      <c r="N421" s="298"/>
      <c r="O421" s="298"/>
      <c r="P421" s="298"/>
      <c r="Q421" s="299"/>
      <c r="R421" s="297">
        <v>1.5</v>
      </c>
    </row>
    <row r="422" spans="1:18" ht="34.5" customHeight="1">
      <c r="A422" s="905"/>
      <c r="B422" s="971"/>
      <c r="C422" s="974"/>
      <c r="D422" s="302"/>
      <c r="E422" s="922"/>
      <c r="F422" s="303" t="s">
        <v>285</v>
      </c>
      <c r="G422" s="304"/>
      <c r="H422" s="305"/>
      <c r="I422" s="306"/>
      <c r="J422" s="306"/>
      <c r="K422" s="306"/>
      <c r="L422" s="306"/>
      <c r="M422" s="306"/>
      <c r="N422" s="306"/>
      <c r="O422" s="306"/>
      <c r="P422" s="306"/>
      <c r="Q422" s="307"/>
      <c r="R422" s="305"/>
    </row>
    <row r="423" spans="1:18" ht="34.5" customHeight="1">
      <c r="A423" s="905"/>
      <c r="B423" s="971"/>
      <c r="C423" s="974"/>
      <c r="D423" s="309"/>
      <c r="E423" s="922"/>
      <c r="F423" s="310" t="s">
        <v>342</v>
      </c>
      <c r="G423" s="343"/>
      <c r="H423" s="311"/>
      <c r="I423" s="312"/>
      <c r="J423" s="312"/>
      <c r="K423" s="312"/>
      <c r="L423" s="312"/>
      <c r="M423" s="312"/>
      <c r="N423" s="312"/>
      <c r="O423" s="312"/>
      <c r="P423" s="312"/>
      <c r="Q423" s="313"/>
      <c r="R423" s="311"/>
    </row>
    <row r="424" spans="1:18" ht="34.5" customHeight="1">
      <c r="A424" s="905"/>
      <c r="B424" s="971"/>
      <c r="C424" s="974"/>
      <c r="D424" s="976"/>
      <c r="E424" s="922"/>
      <c r="F424" s="915"/>
      <c r="G424" s="315"/>
      <c r="H424" s="917"/>
      <c r="I424" s="918"/>
      <c r="J424" s="918"/>
      <c r="K424" s="918"/>
      <c r="L424" s="918"/>
      <c r="M424" s="918"/>
      <c r="N424" s="918"/>
      <c r="O424" s="918"/>
      <c r="P424" s="918"/>
      <c r="Q424" s="918"/>
      <c r="R424" s="316"/>
    </row>
    <row r="425" spans="1:18" ht="34.5" customHeight="1">
      <c r="A425" s="906"/>
      <c r="B425" s="972"/>
      <c r="C425" s="975"/>
      <c r="D425" s="990"/>
      <c r="E425" s="923"/>
      <c r="F425" s="916"/>
      <c r="G425" s="319"/>
      <c r="H425" s="919"/>
      <c r="I425" s="920"/>
      <c r="J425" s="920"/>
      <c r="K425" s="920"/>
      <c r="L425" s="920"/>
      <c r="M425" s="920"/>
      <c r="N425" s="920"/>
      <c r="O425" s="920"/>
      <c r="P425" s="920"/>
      <c r="Q425" s="920"/>
      <c r="R425" s="320"/>
    </row>
    <row r="426" spans="1:18" ht="34.5" customHeight="1">
      <c r="A426" s="904">
        <v>69</v>
      </c>
      <c r="B426" s="970" t="s">
        <v>384</v>
      </c>
      <c r="C426" s="973" t="s">
        <v>385</v>
      </c>
      <c r="D426" s="294" t="s">
        <v>247</v>
      </c>
      <c r="E426" s="921" t="s">
        <v>48</v>
      </c>
      <c r="F426" s="295" t="s">
        <v>283</v>
      </c>
      <c r="G426" s="151">
        <f>R426*O4</f>
        <v>0.4</v>
      </c>
      <c r="H426" s="297"/>
      <c r="I426" s="298">
        <v>0</v>
      </c>
      <c r="J426" s="298"/>
      <c r="K426" s="298"/>
      <c r="L426" s="298"/>
      <c r="M426" s="298"/>
      <c r="N426" s="298"/>
      <c r="O426" s="298"/>
      <c r="P426" s="298"/>
      <c r="Q426" s="299"/>
      <c r="R426" s="297">
        <v>0.4</v>
      </c>
    </row>
    <row r="427" spans="1:18" ht="34.5" customHeight="1">
      <c r="A427" s="905"/>
      <c r="B427" s="971"/>
      <c r="C427" s="974"/>
      <c r="D427" s="302"/>
      <c r="E427" s="922"/>
      <c r="F427" s="303" t="s">
        <v>285</v>
      </c>
      <c r="G427" s="304"/>
      <c r="H427" s="305"/>
      <c r="I427" s="306"/>
      <c r="J427" s="306"/>
      <c r="K427" s="306"/>
      <c r="L427" s="306"/>
      <c r="M427" s="306"/>
      <c r="N427" s="306"/>
      <c r="O427" s="306"/>
      <c r="P427" s="306"/>
      <c r="Q427" s="307"/>
      <c r="R427" s="305"/>
    </row>
    <row r="428" spans="1:18" ht="34.5" customHeight="1">
      <c r="A428" s="905"/>
      <c r="B428" s="971"/>
      <c r="C428" s="974"/>
      <c r="D428" s="309"/>
      <c r="E428" s="922"/>
      <c r="F428" s="310" t="s">
        <v>342</v>
      </c>
      <c r="G428" s="343"/>
      <c r="H428" s="311"/>
      <c r="I428" s="312"/>
      <c r="J428" s="312"/>
      <c r="K428" s="312"/>
      <c r="L428" s="312"/>
      <c r="M428" s="312"/>
      <c r="N428" s="312"/>
      <c r="O428" s="312"/>
      <c r="P428" s="312"/>
      <c r="Q428" s="313"/>
      <c r="R428" s="311"/>
    </row>
    <row r="429" spans="1:18" ht="34.5" customHeight="1">
      <c r="A429" s="905"/>
      <c r="B429" s="971"/>
      <c r="C429" s="974"/>
      <c r="D429" s="976"/>
      <c r="E429" s="922"/>
      <c r="F429" s="915"/>
      <c r="G429" s="315"/>
      <c r="H429" s="917"/>
      <c r="I429" s="918"/>
      <c r="J429" s="918"/>
      <c r="K429" s="918"/>
      <c r="L429" s="918"/>
      <c r="M429" s="918"/>
      <c r="N429" s="918"/>
      <c r="O429" s="918"/>
      <c r="P429" s="918"/>
      <c r="Q429" s="918"/>
      <c r="R429" s="316"/>
    </row>
    <row r="430" spans="1:18" ht="34.5" customHeight="1">
      <c r="A430" s="906"/>
      <c r="B430" s="972"/>
      <c r="C430" s="975"/>
      <c r="D430" s="990"/>
      <c r="E430" s="923"/>
      <c r="F430" s="916"/>
      <c r="G430" s="319"/>
      <c r="H430" s="919"/>
      <c r="I430" s="920"/>
      <c r="J430" s="920"/>
      <c r="K430" s="920"/>
      <c r="L430" s="920"/>
      <c r="M430" s="920"/>
      <c r="N430" s="920"/>
      <c r="O430" s="920"/>
      <c r="P430" s="920"/>
      <c r="Q430" s="920"/>
      <c r="R430" s="320"/>
    </row>
    <row r="431" spans="1:18" ht="34.5" customHeight="1">
      <c r="A431" s="904">
        <v>70</v>
      </c>
      <c r="B431" s="970" t="s">
        <v>386</v>
      </c>
      <c r="C431" s="973" t="s">
        <v>385</v>
      </c>
      <c r="D431" s="294" t="s">
        <v>374</v>
      </c>
      <c r="E431" s="921" t="s">
        <v>48</v>
      </c>
      <c r="F431" s="295" t="s">
        <v>283</v>
      </c>
      <c r="G431" s="151">
        <f>R431*O4</f>
        <v>0.4</v>
      </c>
      <c r="H431" s="297"/>
      <c r="I431" s="298">
        <v>0</v>
      </c>
      <c r="J431" s="298"/>
      <c r="K431" s="298"/>
      <c r="L431" s="298"/>
      <c r="M431" s="298"/>
      <c r="N431" s="298"/>
      <c r="O431" s="298"/>
      <c r="P431" s="298"/>
      <c r="Q431" s="299"/>
      <c r="R431" s="297">
        <v>0.4</v>
      </c>
    </row>
    <row r="432" spans="1:18" ht="34.5" customHeight="1">
      <c r="A432" s="905"/>
      <c r="B432" s="971"/>
      <c r="C432" s="974"/>
      <c r="D432" s="302"/>
      <c r="E432" s="922"/>
      <c r="F432" s="303" t="s">
        <v>285</v>
      </c>
      <c r="G432" s="304"/>
      <c r="H432" s="305"/>
      <c r="I432" s="306"/>
      <c r="J432" s="306"/>
      <c r="K432" s="306"/>
      <c r="L432" s="306"/>
      <c r="M432" s="306"/>
      <c r="N432" s="306"/>
      <c r="O432" s="306"/>
      <c r="P432" s="306"/>
      <c r="Q432" s="307"/>
      <c r="R432" s="305"/>
    </row>
    <row r="433" spans="1:18" ht="34.5" customHeight="1">
      <c r="A433" s="905"/>
      <c r="B433" s="971"/>
      <c r="C433" s="974"/>
      <c r="D433" s="309"/>
      <c r="E433" s="922"/>
      <c r="F433" s="310" t="s">
        <v>342</v>
      </c>
      <c r="G433" s="343"/>
      <c r="H433" s="311"/>
      <c r="I433" s="312"/>
      <c r="J433" s="312"/>
      <c r="K433" s="312"/>
      <c r="L433" s="312"/>
      <c r="M433" s="312"/>
      <c r="N433" s="312"/>
      <c r="O433" s="312"/>
      <c r="P433" s="312"/>
      <c r="Q433" s="313"/>
      <c r="R433" s="311"/>
    </row>
    <row r="434" spans="1:18" ht="34.5" customHeight="1">
      <c r="A434" s="905"/>
      <c r="B434" s="971"/>
      <c r="C434" s="974"/>
      <c r="D434" s="976"/>
      <c r="E434" s="922"/>
      <c r="F434" s="915"/>
      <c r="G434" s="315"/>
      <c r="H434" s="917"/>
      <c r="I434" s="918"/>
      <c r="J434" s="918"/>
      <c r="K434" s="918"/>
      <c r="L434" s="918"/>
      <c r="M434" s="918"/>
      <c r="N434" s="918"/>
      <c r="O434" s="918"/>
      <c r="P434" s="918"/>
      <c r="Q434" s="918"/>
      <c r="R434" s="316"/>
    </row>
    <row r="435" spans="1:18" ht="34.5" customHeight="1">
      <c r="A435" s="906"/>
      <c r="B435" s="972"/>
      <c r="C435" s="975"/>
      <c r="D435" s="990"/>
      <c r="E435" s="923"/>
      <c r="F435" s="916"/>
      <c r="G435" s="319"/>
      <c r="H435" s="919"/>
      <c r="I435" s="920"/>
      <c r="J435" s="920"/>
      <c r="K435" s="920"/>
      <c r="L435" s="920"/>
      <c r="M435" s="920"/>
      <c r="N435" s="920"/>
      <c r="O435" s="920"/>
      <c r="P435" s="920"/>
      <c r="Q435" s="920"/>
      <c r="R435" s="320"/>
    </row>
    <row r="436" spans="1:18" ht="34.5" customHeight="1">
      <c r="A436" s="904">
        <v>71</v>
      </c>
      <c r="B436" s="970" t="s">
        <v>387</v>
      </c>
      <c r="C436" s="973" t="s">
        <v>385</v>
      </c>
      <c r="D436" s="294" t="s">
        <v>377</v>
      </c>
      <c r="E436" s="921" t="s">
        <v>48</v>
      </c>
      <c r="F436" s="295" t="s">
        <v>283</v>
      </c>
      <c r="G436" s="151">
        <f>R436*O4</f>
        <v>0.4</v>
      </c>
      <c r="H436" s="297"/>
      <c r="I436" s="298">
        <v>0</v>
      </c>
      <c r="J436" s="298"/>
      <c r="K436" s="298"/>
      <c r="L436" s="298"/>
      <c r="M436" s="298"/>
      <c r="N436" s="298"/>
      <c r="O436" s="298"/>
      <c r="P436" s="298"/>
      <c r="Q436" s="299"/>
      <c r="R436" s="297">
        <v>0.4</v>
      </c>
    </row>
    <row r="437" spans="1:18" ht="34.5" customHeight="1">
      <c r="A437" s="905"/>
      <c r="B437" s="971"/>
      <c r="C437" s="974"/>
      <c r="D437" s="302"/>
      <c r="E437" s="922"/>
      <c r="F437" s="303" t="s">
        <v>285</v>
      </c>
      <c r="G437" s="304"/>
      <c r="H437" s="305"/>
      <c r="I437" s="306"/>
      <c r="J437" s="306"/>
      <c r="K437" s="306"/>
      <c r="L437" s="306"/>
      <c r="M437" s="306"/>
      <c r="N437" s="306"/>
      <c r="O437" s="306"/>
      <c r="P437" s="306"/>
      <c r="Q437" s="307"/>
      <c r="R437" s="305"/>
    </row>
    <row r="438" spans="1:18" ht="34.5" customHeight="1">
      <c r="A438" s="905"/>
      <c r="B438" s="971"/>
      <c r="C438" s="974"/>
      <c r="D438" s="309"/>
      <c r="E438" s="922"/>
      <c r="F438" s="310" t="s">
        <v>342</v>
      </c>
      <c r="G438" s="343"/>
      <c r="H438" s="311"/>
      <c r="I438" s="312"/>
      <c r="J438" s="312"/>
      <c r="K438" s="312"/>
      <c r="L438" s="312"/>
      <c r="M438" s="312"/>
      <c r="N438" s="312"/>
      <c r="O438" s="312"/>
      <c r="P438" s="312"/>
      <c r="Q438" s="313"/>
      <c r="R438" s="311"/>
    </row>
    <row r="439" spans="1:18" ht="34.5" customHeight="1">
      <c r="A439" s="905"/>
      <c r="B439" s="971"/>
      <c r="C439" s="974"/>
      <c r="D439" s="976"/>
      <c r="E439" s="922"/>
      <c r="F439" s="915"/>
      <c r="G439" s="315"/>
      <c r="H439" s="917"/>
      <c r="I439" s="918"/>
      <c r="J439" s="918"/>
      <c r="K439" s="918"/>
      <c r="L439" s="918"/>
      <c r="M439" s="918"/>
      <c r="N439" s="918"/>
      <c r="O439" s="918"/>
      <c r="P439" s="918"/>
      <c r="Q439" s="918"/>
      <c r="R439" s="316"/>
    </row>
    <row r="440" spans="1:18" ht="34.5" customHeight="1">
      <c r="A440" s="906"/>
      <c r="B440" s="972"/>
      <c r="C440" s="975"/>
      <c r="D440" s="990"/>
      <c r="E440" s="923"/>
      <c r="F440" s="916"/>
      <c r="G440" s="319"/>
      <c r="H440" s="919"/>
      <c r="I440" s="920"/>
      <c r="J440" s="920"/>
      <c r="K440" s="920"/>
      <c r="L440" s="920"/>
      <c r="M440" s="920"/>
      <c r="N440" s="920"/>
      <c r="O440" s="920"/>
      <c r="P440" s="920"/>
      <c r="Q440" s="920"/>
      <c r="R440" s="320"/>
    </row>
    <row r="441" spans="1:18" ht="34.5" customHeight="1">
      <c r="A441" s="904">
        <v>72</v>
      </c>
      <c r="B441" s="970" t="s">
        <v>388</v>
      </c>
      <c r="C441" s="973" t="s">
        <v>385</v>
      </c>
      <c r="D441" s="294" t="s">
        <v>389</v>
      </c>
      <c r="E441" s="921" t="s">
        <v>48</v>
      </c>
      <c r="F441" s="295" t="s">
        <v>283</v>
      </c>
      <c r="G441" s="151">
        <f>R441*O4</f>
        <v>0.3</v>
      </c>
      <c r="H441" s="297"/>
      <c r="I441" s="298">
        <v>0</v>
      </c>
      <c r="J441" s="298"/>
      <c r="K441" s="298"/>
      <c r="L441" s="298"/>
      <c r="M441" s="298"/>
      <c r="N441" s="298"/>
      <c r="O441" s="298"/>
      <c r="P441" s="298"/>
      <c r="Q441" s="299"/>
      <c r="R441" s="297">
        <v>0.3</v>
      </c>
    </row>
    <row r="442" spans="1:18" ht="34.5" customHeight="1">
      <c r="A442" s="905"/>
      <c r="B442" s="971"/>
      <c r="C442" s="974"/>
      <c r="D442" s="302"/>
      <c r="E442" s="922"/>
      <c r="F442" s="303" t="s">
        <v>285</v>
      </c>
      <c r="G442" s="304"/>
      <c r="H442" s="305"/>
      <c r="I442" s="306"/>
      <c r="J442" s="306"/>
      <c r="K442" s="306"/>
      <c r="L442" s="306"/>
      <c r="M442" s="306"/>
      <c r="N442" s="306"/>
      <c r="O442" s="306"/>
      <c r="P442" s="306"/>
      <c r="Q442" s="307"/>
      <c r="R442" s="305"/>
    </row>
    <row r="443" spans="1:18" ht="34.5" customHeight="1">
      <c r="A443" s="905"/>
      <c r="B443" s="971"/>
      <c r="C443" s="974"/>
      <c r="D443" s="309"/>
      <c r="E443" s="922"/>
      <c r="F443" s="310" t="s">
        <v>342</v>
      </c>
      <c r="G443" s="343"/>
      <c r="H443" s="311"/>
      <c r="I443" s="312"/>
      <c r="J443" s="312"/>
      <c r="K443" s="312"/>
      <c r="L443" s="312"/>
      <c r="M443" s="312"/>
      <c r="N443" s="312"/>
      <c r="O443" s="312"/>
      <c r="P443" s="312"/>
      <c r="Q443" s="313"/>
      <c r="R443" s="311"/>
    </row>
    <row r="444" spans="1:18" ht="34.5" customHeight="1">
      <c r="A444" s="905"/>
      <c r="B444" s="971"/>
      <c r="C444" s="974"/>
      <c r="D444" s="976"/>
      <c r="E444" s="922"/>
      <c r="F444" s="915"/>
      <c r="G444" s="315"/>
      <c r="H444" s="917"/>
      <c r="I444" s="918"/>
      <c r="J444" s="918"/>
      <c r="K444" s="918"/>
      <c r="L444" s="918"/>
      <c r="M444" s="918"/>
      <c r="N444" s="918"/>
      <c r="O444" s="918"/>
      <c r="P444" s="918"/>
      <c r="Q444" s="918"/>
      <c r="R444" s="316"/>
    </row>
    <row r="445" spans="1:18" ht="34.5" customHeight="1">
      <c r="A445" s="906"/>
      <c r="B445" s="972"/>
      <c r="C445" s="975"/>
      <c r="D445" s="990"/>
      <c r="E445" s="923"/>
      <c r="F445" s="916"/>
      <c r="G445" s="319"/>
      <c r="H445" s="919"/>
      <c r="I445" s="920"/>
      <c r="J445" s="920"/>
      <c r="K445" s="920"/>
      <c r="L445" s="920"/>
      <c r="M445" s="920"/>
      <c r="N445" s="920"/>
      <c r="O445" s="920"/>
      <c r="P445" s="920"/>
      <c r="Q445" s="920"/>
      <c r="R445" s="320"/>
    </row>
    <row r="446" spans="1:18" ht="34.5" customHeight="1">
      <c r="A446" s="904">
        <v>73</v>
      </c>
      <c r="B446" s="970" t="s">
        <v>390</v>
      </c>
      <c r="C446" s="973" t="s">
        <v>385</v>
      </c>
      <c r="D446" s="294" t="s">
        <v>261</v>
      </c>
      <c r="E446" s="921" t="s">
        <v>48</v>
      </c>
      <c r="F446" s="295" t="s">
        <v>283</v>
      </c>
      <c r="G446" s="151">
        <f>R446*O4</f>
        <v>0.4</v>
      </c>
      <c r="H446" s="297"/>
      <c r="I446" s="298">
        <v>0</v>
      </c>
      <c r="J446" s="298"/>
      <c r="K446" s="298"/>
      <c r="L446" s="298"/>
      <c r="M446" s="298"/>
      <c r="N446" s="298"/>
      <c r="O446" s="298"/>
      <c r="P446" s="298"/>
      <c r="Q446" s="299"/>
      <c r="R446" s="297">
        <v>0.4</v>
      </c>
    </row>
    <row r="447" spans="1:18" ht="34.5" customHeight="1">
      <c r="A447" s="905"/>
      <c r="B447" s="971"/>
      <c r="C447" s="974"/>
      <c r="D447" s="302"/>
      <c r="E447" s="922"/>
      <c r="F447" s="303" t="s">
        <v>285</v>
      </c>
      <c r="G447" s="304"/>
      <c r="H447" s="305"/>
      <c r="I447" s="306"/>
      <c r="J447" s="306"/>
      <c r="K447" s="306"/>
      <c r="L447" s="306"/>
      <c r="M447" s="306"/>
      <c r="N447" s="306"/>
      <c r="O447" s="306"/>
      <c r="P447" s="306"/>
      <c r="Q447" s="307"/>
      <c r="R447" s="305"/>
    </row>
    <row r="448" spans="1:18" ht="34.5" customHeight="1">
      <c r="A448" s="905"/>
      <c r="B448" s="971"/>
      <c r="C448" s="974"/>
      <c r="D448" s="309"/>
      <c r="E448" s="922"/>
      <c r="F448" s="310" t="s">
        <v>342</v>
      </c>
      <c r="G448" s="343"/>
      <c r="H448" s="311"/>
      <c r="I448" s="312"/>
      <c r="J448" s="312"/>
      <c r="K448" s="312"/>
      <c r="L448" s="312"/>
      <c r="M448" s="312"/>
      <c r="N448" s="312"/>
      <c r="O448" s="312"/>
      <c r="P448" s="312"/>
      <c r="Q448" s="313"/>
      <c r="R448" s="311"/>
    </row>
    <row r="449" spans="1:18" ht="34.5" customHeight="1">
      <c r="A449" s="905"/>
      <c r="B449" s="971"/>
      <c r="C449" s="974"/>
      <c r="D449" s="976"/>
      <c r="E449" s="922"/>
      <c r="F449" s="915"/>
      <c r="G449" s="315"/>
      <c r="H449" s="917"/>
      <c r="I449" s="918"/>
      <c r="J449" s="918"/>
      <c r="K449" s="918"/>
      <c r="L449" s="918"/>
      <c r="M449" s="918"/>
      <c r="N449" s="918"/>
      <c r="O449" s="918"/>
      <c r="P449" s="918"/>
      <c r="Q449" s="918"/>
      <c r="R449" s="316"/>
    </row>
    <row r="450" spans="1:18" ht="34.5" customHeight="1">
      <c r="A450" s="906"/>
      <c r="B450" s="972"/>
      <c r="C450" s="975"/>
      <c r="D450" s="990"/>
      <c r="E450" s="923"/>
      <c r="F450" s="916"/>
      <c r="G450" s="319"/>
      <c r="H450" s="919"/>
      <c r="I450" s="920"/>
      <c r="J450" s="920"/>
      <c r="K450" s="920"/>
      <c r="L450" s="920"/>
      <c r="M450" s="920"/>
      <c r="N450" s="920"/>
      <c r="O450" s="920"/>
      <c r="P450" s="920"/>
      <c r="Q450" s="920"/>
      <c r="R450" s="320"/>
    </row>
    <row r="451" spans="1:18" ht="34.5" customHeight="1">
      <c r="A451" s="904">
        <v>74</v>
      </c>
      <c r="B451" s="970" t="s">
        <v>391</v>
      </c>
      <c r="C451" s="973" t="s">
        <v>385</v>
      </c>
      <c r="D451" s="294" t="s">
        <v>392</v>
      </c>
      <c r="E451" s="921" t="s">
        <v>48</v>
      </c>
      <c r="F451" s="295" t="s">
        <v>283</v>
      </c>
      <c r="G451" s="151">
        <f>R451*O4</f>
        <v>0.35</v>
      </c>
      <c r="H451" s="297"/>
      <c r="I451" s="298">
        <v>0</v>
      </c>
      <c r="J451" s="298"/>
      <c r="K451" s="298"/>
      <c r="L451" s="298"/>
      <c r="M451" s="298"/>
      <c r="N451" s="298"/>
      <c r="O451" s="298"/>
      <c r="P451" s="298"/>
      <c r="Q451" s="299"/>
      <c r="R451" s="297">
        <v>0.35</v>
      </c>
    </row>
    <row r="452" spans="1:18" ht="34.5" customHeight="1">
      <c r="A452" s="905"/>
      <c r="B452" s="971"/>
      <c r="C452" s="974"/>
      <c r="D452" s="302"/>
      <c r="E452" s="922"/>
      <c r="F452" s="303" t="s">
        <v>285</v>
      </c>
      <c r="G452" s="304"/>
      <c r="H452" s="305"/>
      <c r="I452" s="306"/>
      <c r="J452" s="306"/>
      <c r="K452" s="306"/>
      <c r="L452" s="306"/>
      <c r="M452" s="306"/>
      <c r="N452" s="306"/>
      <c r="O452" s="306"/>
      <c r="P452" s="306"/>
      <c r="Q452" s="307"/>
      <c r="R452" s="305"/>
    </row>
    <row r="453" spans="1:18" ht="34.5" customHeight="1">
      <c r="A453" s="905"/>
      <c r="B453" s="971"/>
      <c r="C453" s="974"/>
      <c r="D453" s="309"/>
      <c r="E453" s="922"/>
      <c r="F453" s="310" t="s">
        <v>342</v>
      </c>
      <c r="G453" s="343"/>
      <c r="H453" s="311"/>
      <c r="I453" s="312"/>
      <c r="J453" s="312"/>
      <c r="K453" s="312"/>
      <c r="L453" s="312"/>
      <c r="M453" s="312"/>
      <c r="N453" s="312"/>
      <c r="O453" s="312"/>
      <c r="P453" s="312"/>
      <c r="Q453" s="313"/>
      <c r="R453" s="311"/>
    </row>
    <row r="454" spans="1:18" ht="34.5" customHeight="1">
      <c r="A454" s="905"/>
      <c r="B454" s="971"/>
      <c r="C454" s="974"/>
      <c r="D454" s="976"/>
      <c r="E454" s="922"/>
      <c r="F454" s="915"/>
      <c r="G454" s="315"/>
      <c r="H454" s="917"/>
      <c r="I454" s="918"/>
      <c r="J454" s="918"/>
      <c r="K454" s="918"/>
      <c r="L454" s="918"/>
      <c r="M454" s="918"/>
      <c r="N454" s="918"/>
      <c r="O454" s="918"/>
      <c r="P454" s="918"/>
      <c r="Q454" s="918"/>
      <c r="R454" s="316"/>
    </row>
    <row r="455" spans="1:18" ht="34.5" customHeight="1">
      <c r="A455" s="906"/>
      <c r="B455" s="972"/>
      <c r="C455" s="975"/>
      <c r="D455" s="990"/>
      <c r="E455" s="923"/>
      <c r="F455" s="916"/>
      <c r="G455" s="319"/>
      <c r="H455" s="919"/>
      <c r="I455" s="920"/>
      <c r="J455" s="920"/>
      <c r="K455" s="920"/>
      <c r="L455" s="920"/>
      <c r="M455" s="920"/>
      <c r="N455" s="920"/>
      <c r="O455" s="920"/>
      <c r="P455" s="920"/>
      <c r="Q455" s="920"/>
      <c r="R455" s="320"/>
    </row>
    <row r="456" spans="1:18" ht="34.5" customHeight="1">
      <c r="A456" s="904">
        <v>75</v>
      </c>
      <c r="B456" s="970" t="s">
        <v>393</v>
      </c>
      <c r="C456" s="973" t="s">
        <v>394</v>
      </c>
      <c r="D456" s="294" t="s">
        <v>395</v>
      </c>
      <c r="E456" s="921" t="s">
        <v>203</v>
      </c>
      <c r="F456" s="295" t="s">
        <v>283</v>
      </c>
      <c r="G456" s="151">
        <f>R456*O4</f>
        <v>0.5</v>
      </c>
      <c r="H456" s="297"/>
      <c r="I456" s="298">
        <v>0</v>
      </c>
      <c r="J456" s="298"/>
      <c r="K456" s="298"/>
      <c r="L456" s="298"/>
      <c r="M456" s="298"/>
      <c r="N456" s="298"/>
      <c r="O456" s="298"/>
      <c r="P456" s="298"/>
      <c r="Q456" s="299"/>
      <c r="R456" s="297">
        <v>0.5</v>
      </c>
    </row>
    <row r="457" spans="1:18" ht="34.5" customHeight="1">
      <c r="A457" s="905"/>
      <c r="B457" s="971"/>
      <c r="C457" s="974"/>
      <c r="D457" s="302"/>
      <c r="E457" s="922"/>
      <c r="F457" s="303" t="s">
        <v>285</v>
      </c>
      <c r="G457" s="304"/>
      <c r="H457" s="305"/>
      <c r="I457" s="306"/>
      <c r="J457" s="306"/>
      <c r="K457" s="306"/>
      <c r="L457" s="306"/>
      <c r="M457" s="306"/>
      <c r="N457" s="306"/>
      <c r="O457" s="306"/>
      <c r="P457" s="306"/>
      <c r="Q457" s="307"/>
      <c r="R457" s="305"/>
    </row>
    <row r="458" spans="1:18" ht="34.5" customHeight="1">
      <c r="A458" s="905"/>
      <c r="B458" s="971"/>
      <c r="C458" s="974"/>
      <c r="D458" s="309"/>
      <c r="E458" s="922"/>
      <c r="F458" s="310" t="s">
        <v>342</v>
      </c>
      <c r="G458" s="343"/>
      <c r="H458" s="311"/>
      <c r="I458" s="312"/>
      <c r="J458" s="312"/>
      <c r="K458" s="312"/>
      <c r="L458" s="312"/>
      <c r="M458" s="312"/>
      <c r="N458" s="312"/>
      <c r="O458" s="312"/>
      <c r="P458" s="312"/>
      <c r="Q458" s="313"/>
      <c r="R458" s="311"/>
    </row>
    <row r="459" spans="1:18" ht="34.5" customHeight="1">
      <c r="A459" s="905"/>
      <c r="B459" s="971"/>
      <c r="C459" s="974"/>
      <c r="D459" s="976"/>
      <c r="E459" s="922"/>
      <c r="F459" s="915"/>
      <c r="G459" s="315"/>
      <c r="H459" s="917"/>
      <c r="I459" s="918"/>
      <c r="J459" s="918"/>
      <c r="K459" s="918"/>
      <c r="L459" s="918"/>
      <c r="M459" s="918"/>
      <c r="N459" s="918"/>
      <c r="O459" s="918"/>
      <c r="P459" s="918"/>
      <c r="Q459" s="918"/>
      <c r="R459" s="316"/>
    </row>
    <row r="460" spans="1:18" ht="112.5" customHeight="1">
      <c r="A460" s="906"/>
      <c r="B460" s="972"/>
      <c r="C460" s="975"/>
      <c r="D460" s="990"/>
      <c r="E460" s="923"/>
      <c r="F460" s="916"/>
      <c r="G460" s="319"/>
      <c r="H460" s="919"/>
      <c r="I460" s="920"/>
      <c r="J460" s="920"/>
      <c r="K460" s="920"/>
      <c r="L460" s="920"/>
      <c r="M460" s="920"/>
      <c r="N460" s="920"/>
      <c r="O460" s="920"/>
      <c r="P460" s="920"/>
      <c r="Q460" s="920"/>
      <c r="R460" s="320"/>
    </row>
    <row r="461" spans="1:18" ht="34.5" customHeight="1">
      <c r="A461" s="904">
        <v>76</v>
      </c>
      <c r="B461" s="970" t="s">
        <v>396</v>
      </c>
      <c r="C461" s="973" t="s">
        <v>397</v>
      </c>
      <c r="D461" s="294" t="s">
        <v>261</v>
      </c>
      <c r="E461" s="921" t="s">
        <v>203</v>
      </c>
      <c r="F461" s="295" t="s">
        <v>283</v>
      </c>
      <c r="G461" s="151">
        <f>R461*O4</f>
        <v>0.4</v>
      </c>
      <c r="H461" s="297"/>
      <c r="I461" s="298">
        <v>0</v>
      </c>
      <c r="J461" s="298"/>
      <c r="K461" s="298"/>
      <c r="L461" s="298"/>
      <c r="M461" s="298"/>
      <c r="N461" s="298"/>
      <c r="O461" s="298"/>
      <c r="P461" s="298"/>
      <c r="Q461" s="299"/>
      <c r="R461" s="297">
        <v>0.4</v>
      </c>
    </row>
    <row r="462" spans="1:18" ht="34.5" customHeight="1">
      <c r="A462" s="905"/>
      <c r="B462" s="971"/>
      <c r="C462" s="974"/>
      <c r="D462" s="302"/>
      <c r="E462" s="922"/>
      <c r="F462" s="303" t="s">
        <v>285</v>
      </c>
      <c r="G462" s="304"/>
      <c r="H462" s="305"/>
      <c r="I462" s="306"/>
      <c r="J462" s="306"/>
      <c r="K462" s="306"/>
      <c r="L462" s="306"/>
      <c r="M462" s="306"/>
      <c r="N462" s="306"/>
      <c r="O462" s="306"/>
      <c r="P462" s="306"/>
      <c r="Q462" s="307"/>
      <c r="R462" s="305"/>
    </row>
    <row r="463" spans="1:18" ht="34.5" customHeight="1">
      <c r="A463" s="905"/>
      <c r="B463" s="971"/>
      <c r="C463" s="974"/>
      <c r="D463" s="309"/>
      <c r="E463" s="922"/>
      <c r="F463" s="310" t="s">
        <v>342</v>
      </c>
      <c r="G463" s="343"/>
      <c r="H463" s="311"/>
      <c r="I463" s="312"/>
      <c r="J463" s="312"/>
      <c r="K463" s="312"/>
      <c r="L463" s="312"/>
      <c r="M463" s="312"/>
      <c r="N463" s="312"/>
      <c r="O463" s="312"/>
      <c r="P463" s="312"/>
      <c r="Q463" s="313"/>
      <c r="R463" s="311"/>
    </row>
    <row r="464" spans="1:18" ht="34.5" customHeight="1">
      <c r="A464" s="905"/>
      <c r="B464" s="971"/>
      <c r="C464" s="974"/>
      <c r="D464" s="314"/>
      <c r="E464" s="922"/>
      <c r="F464" s="915"/>
      <c r="G464" s="315"/>
      <c r="H464" s="917"/>
      <c r="I464" s="918"/>
      <c r="J464" s="918"/>
      <c r="K464" s="918"/>
      <c r="L464" s="918"/>
      <c r="M464" s="918"/>
      <c r="N464" s="918"/>
      <c r="O464" s="918"/>
      <c r="P464" s="918"/>
      <c r="Q464" s="918"/>
      <c r="R464" s="316"/>
    </row>
    <row r="465" spans="1:18" ht="34.5" customHeight="1">
      <c r="A465" s="906"/>
      <c r="B465" s="972"/>
      <c r="C465" s="975"/>
      <c r="D465" s="338"/>
      <c r="E465" s="923"/>
      <c r="F465" s="916"/>
      <c r="G465" s="319"/>
      <c r="H465" s="919"/>
      <c r="I465" s="920"/>
      <c r="J465" s="920"/>
      <c r="K465" s="920"/>
      <c r="L465" s="920"/>
      <c r="M465" s="920"/>
      <c r="N465" s="920"/>
      <c r="O465" s="920"/>
      <c r="P465" s="920"/>
      <c r="Q465" s="920"/>
      <c r="R465" s="320"/>
    </row>
    <row r="466" spans="1:18" ht="34.5" customHeight="1">
      <c r="A466" s="904">
        <v>77</v>
      </c>
      <c r="B466" s="970" t="s">
        <v>398</v>
      </c>
      <c r="C466" s="973" t="s">
        <v>397</v>
      </c>
      <c r="D466" s="294" t="s">
        <v>374</v>
      </c>
      <c r="E466" s="921" t="s">
        <v>203</v>
      </c>
      <c r="F466" s="295" t="s">
        <v>283</v>
      </c>
      <c r="G466" s="151">
        <f>R466*O4</f>
        <v>0.2</v>
      </c>
      <c r="H466" s="297"/>
      <c r="I466" s="298">
        <v>0</v>
      </c>
      <c r="J466" s="298"/>
      <c r="K466" s="298"/>
      <c r="L466" s="298"/>
      <c r="M466" s="298"/>
      <c r="N466" s="298"/>
      <c r="O466" s="298"/>
      <c r="P466" s="298"/>
      <c r="Q466" s="299"/>
      <c r="R466" s="297">
        <v>0.2</v>
      </c>
    </row>
    <row r="467" spans="1:18" ht="34.5" customHeight="1">
      <c r="A467" s="905"/>
      <c r="B467" s="971"/>
      <c r="C467" s="989"/>
      <c r="D467" s="302"/>
      <c r="E467" s="922"/>
      <c r="F467" s="303" t="s">
        <v>285</v>
      </c>
      <c r="G467" s="304"/>
      <c r="H467" s="305"/>
      <c r="I467" s="306"/>
      <c r="J467" s="306"/>
      <c r="K467" s="306"/>
      <c r="L467" s="306"/>
      <c r="M467" s="306"/>
      <c r="N467" s="306"/>
      <c r="O467" s="306"/>
      <c r="P467" s="306"/>
      <c r="Q467" s="307"/>
      <c r="R467" s="305"/>
    </row>
    <row r="468" spans="1:18" ht="34.5" customHeight="1">
      <c r="A468" s="905"/>
      <c r="B468" s="971"/>
      <c r="C468" s="989"/>
      <c r="D468" s="309"/>
      <c r="E468" s="922"/>
      <c r="F468" s="310" t="s">
        <v>342</v>
      </c>
      <c r="G468" s="343"/>
      <c r="H468" s="311"/>
      <c r="I468" s="312"/>
      <c r="J468" s="312"/>
      <c r="K468" s="312"/>
      <c r="L468" s="312"/>
      <c r="M468" s="312"/>
      <c r="N468" s="312"/>
      <c r="O468" s="312"/>
      <c r="P468" s="312"/>
      <c r="Q468" s="313"/>
      <c r="R468" s="311"/>
    </row>
    <row r="469" spans="1:18" ht="34.5" customHeight="1">
      <c r="A469" s="906"/>
      <c r="B469" s="972"/>
      <c r="C469" s="991"/>
      <c r="D469" s="407"/>
      <c r="E469" s="923"/>
      <c r="F469" s="282"/>
      <c r="G469" s="408"/>
      <c r="H469" s="992"/>
      <c r="I469" s="993"/>
      <c r="J469" s="993"/>
      <c r="K469" s="993"/>
      <c r="L469" s="993"/>
      <c r="M469" s="993"/>
      <c r="N469" s="993"/>
      <c r="O469" s="993"/>
      <c r="P469" s="993"/>
      <c r="Q469" s="993"/>
      <c r="R469" s="409"/>
    </row>
    <row r="470" spans="1:18" ht="34.5" hidden="1" customHeight="1">
      <c r="A470" s="873" t="s">
        <v>399</v>
      </c>
      <c r="B470" s="874"/>
      <c r="C470" s="874"/>
      <c r="D470" s="874"/>
      <c r="E470" s="875"/>
      <c r="F470" s="271">
        <f t="shared" ref="F470:F472" si="25">SUM(H470:Q470)</f>
        <v>0</v>
      </c>
      <c r="G470" s="272"/>
      <c r="H470" s="282">
        <f t="shared" ref="H470:H472" si="26">H342+H348+H354+H295+H300+H305+H310+H316+H321+H327+H332+H337+H360+H366+H372+H377+H386+H391+H396+H401+H406+H411+H416+H421+H426+H431+H436+H441+H446+H451+H456+H461+H466</f>
        <v>0</v>
      </c>
      <c r="I470" s="282">
        <f t="shared" ref="I470:I472" si="27">I342+I348+I354+I295+I300+I305+I310+I316+I321+I327+I332+I337+I360+I366+I372+I377+I386+I391+I396+I401+I406+I411+I416+I421+I426+I431+I436+I441+I446+I451+I456+I461+I466</f>
        <v>0</v>
      </c>
      <c r="J470" s="282">
        <f t="shared" ref="J470:J472" si="28">J342+J348+J354+J295+J300+J305+J310+J316+J321+J327+J332+J337+J360+J366+J372+J377+J386+J391+J396+J401+J406+J411+J416+J421+J426+J431+J436+J441+J446+J451+J456+J461+J466</f>
        <v>0</v>
      </c>
      <c r="K470" s="282">
        <f t="shared" ref="K470:K472" si="29">K342+K348+K354+K295+K300+K305+K310+K316+K321+K327+K332+K337+K360+K366+K372+K377+K386+K391+K396+K401+K406+K411+K416+K421+K426+K431+K436+K441+K446+K451+K456+K461+K466</f>
        <v>0</v>
      </c>
      <c r="L470" s="282">
        <f t="shared" ref="L470:L472" si="30">L342+L348+L354+L295+L300+L305+L310+L316+L321+L327+L332+L337+L360+L366+L372+L377+L386+L391+L396+L401+L406+L411+L416+L421+L426+L431+L436+L441+L446+L451+L456+L461+L466</f>
        <v>0</v>
      </c>
      <c r="M470" s="282">
        <f t="shared" ref="M470:M472" si="31">M342+M348+M354+M295+M300+M305+M310+M316+M321+M327+M332+M337+M360+M366+M372+M377+M386+M391+M396+M401+M406+M411+M416+M421+M426+M431+M436+M441+M446+M451+M456+M461+M466</f>
        <v>0</v>
      </c>
      <c r="N470" s="282">
        <f t="shared" ref="N470:N472" si="32">N342+N348+N354+N295+N300+N305+N310+N316+N321+N327+N332+N337+N360+N366+N372+N377+N386+N391+N396+N401+N406+N411+N416+N421+N426+N431+N436+N441+N446+N451+N456+N461+N466</f>
        <v>0</v>
      </c>
      <c r="O470" s="282">
        <f t="shared" ref="O470:O472" si="33">O342+O348+O354+O295+O300+O305+O310+O316+O321+O327+O332+O337+O360+O366+O372+O377+O386+O391+O396+O401+O406+O411+O416+O421+O426+O431+O436+O441+O446+O451+O456+O461+O466</f>
        <v>0</v>
      </c>
      <c r="P470" s="282">
        <f t="shared" ref="P470:P472" si="34">P342+P348+P354+P295+P300+P305+P310+P316+P321+P327+P332+P337+P360+P366+P372+P377+P386+P391+P396+P401+P406+P411+P416+P421+P426+P431+P436+P441+P446+P451+P456+P461+P466</f>
        <v>0</v>
      </c>
      <c r="Q470" s="282">
        <f t="shared" ref="Q470:Q472" si="35">Q342+Q348+Q354+Q295+Q300+Q305+Q310+Q316+Q321+Q327+Q332+Q337+Q360+Q366+Q372+Q377+Q386+Q391+Q396+Q401+Q406+Q411+Q416+Q421+Q426+Q431+Q436+Q441+Q446+Q451+Q456+Q461+Q466</f>
        <v>0</v>
      </c>
      <c r="R470" s="282"/>
    </row>
    <row r="471" spans="1:18" ht="34.5" hidden="1" customHeight="1">
      <c r="A471" s="896" t="s">
        <v>400</v>
      </c>
      <c r="B471" s="897"/>
      <c r="C471" s="897"/>
      <c r="D471" s="897"/>
      <c r="E471" s="898"/>
      <c r="F471" s="271">
        <f t="shared" si="25"/>
        <v>0</v>
      </c>
      <c r="G471" s="272"/>
      <c r="H471" s="282">
        <f t="shared" si="26"/>
        <v>0</v>
      </c>
      <c r="I471" s="282">
        <f t="shared" si="27"/>
        <v>0</v>
      </c>
      <c r="J471" s="282">
        <f t="shared" si="28"/>
        <v>0</v>
      </c>
      <c r="K471" s="282">
        <f t="shared" si="29"/>
        <v>0</v>
      </c>
      <c r="L471" s="282">
        <f t="shared" si="30"/>
        <v>0</v>
      </c>
      <c r="M471" s="282">
        <f t="shared" si="31"/>
        <v>0</v>
      </c>
      <c r="N471" s="282">
        <f t="shared" si="32"/>
        <v>0</v>
      </c>
      <c r="O471" s="282">
        <f t="shared" si="33"/>
        <v>0</v>
      </c>
      <c r="P471" s="282">
        <f t="shared" si="34"/>
        <v>0</v>
      </c>
      <c r="Q471" s="282">
        <f t="shared" si="35"/>
        <v>0</v>
      </c>
      <c r="R471" s="282"/>
    </row>
    <row r="472" spans="1:18" ht="34.5" hidden="1" customHeight="1">
      <c r="A472" s="876" t="s">
        <v>401</v>
      </c>
      <c r="B472" s="877"/>
      <c r="C472" s="877"/>
      <c r="D472" s="877"/>
      <c r="E472" s="878"/>
      <c r="F472" s="271">
        <f t="shared" si="25"/>
        <v>0</v>
      </c>
      <c r="G472" s="272"/>
      <c r="H472" s="282">
        <f t="shared" si="26"/>
        <v>0</v>
      </c>
      <c r="I472" s="282">
        <f t="shared" si="27"/>
        <v>0</v>
      </c>
      <c r="J472" s="282">
        <f t="shared" si="28"/>
        <v>0</v>
      </c>
      <c r="K472" s="282">
        <f t="shared" si="29"/>
        <v>0</v>
      </c>
      <c r="L472" s="282">
        <f t="shared" si="30"/>
        <v>0</v>
      </c>
      <c r="M472" s="282">
        <f t="shared" si="31"/>
        <v>0</v>
      </c>
      <c r="N472" s="282">
        <f t="shared" si="32"/>
        <v>0</v>
      </c>
      <c r="O472" s="282">
        <f t="shared" si="33"/>
        <v>0</v>
      </c>
      <c r="P472" s="282">
        <f t="shared" si="34"/>
        <v>0</v>
      </c>
      <c r="Q472" s="282">
        <f t="shared" si="35"/>
        <v>0</v>
      </c>
      <c r="R472" s="282"/>
    </row>
    <row r="473" spans="1:18" ht="34.5" hidden="1" customHeight="1">
      <c r="A473" s="879" t="s">
        <v>402</v>
      </c>
      <c r="B473" s="880"/>
      <c r="C473" s="880"/>
      <c r="D473" s="880"/>
      <c r="E473" s="881"/>
      <c r="F473" s="274">
        <f>SUM(F470:F471)</f>
        <v>0</v>
      </c>
      <c r="G473" s="275"/>
      <c r="H473" s="274">
        <f t="shared" ref="H473:Q473" si="36">H470+H471</f>
        <v>0</v>
      </c>
      <c r="I473" s="274">
        <f t="shared" si="36"/>
        <v>0</v>
      </c>
      <c r="J473" s="274">
        <f t="shared" si="36"/>
        <v>0</v>
      </c>
      <c r="K473" s="274">
        <f t="shared" si="36"/>
        <v>0</v>
      </c>
      <c r="L473" s="274">
        <f t="shared" si="36"/>
        <v>0</v>
      </c>
      <c r="M473" s="274">
        <f t="shared" si="36"/>
        <v>0</v>
      </c>
      <c r="N473" s="274">
        <f t="shared" si="36"/>
        <v>0</v>
      </c>
      <c r="O473" s="274">
        <f t="shared" si="36"/>
        <v>0</v>
      </c>
      <c r="P473" s="274">
        <f t="shared" si="36"/>
        <v>0</v>
      </c>
      <c r="Q473" s="276">
        <f t="shared" si="36"/>
        <v>0</v>
      </c>
      <c r="R473" s="276"/>
    </row>
    <row r="474" spans="1:18" ht="34.5" hidden="1" customHeight="1">
      <c r="A474" s="899" t="s">
        <v>403</v>
      </c>
      <c r="B474" s="900"/>
      <c r="C474" s="900"/>
      <c r="D474" s="900"/>
      <c r="E474" s="901"/>
      <c r="F474" s="290">
        <f>SUM(F470:F472)</f>
        <v>0</v>
      </c>
      <c r="G474" s="290"/>
      <c r="H474" s="290">
        <f t="shared" ref="H474:Q474" si="37">H470+H471+H472</f>
        <v>0</v>
      </c>
      <c r="I474" s="290">
        <f t="shared" si="37"/>
        <v>0</v>
      </c>
      <c r="J474" s="290">
        <f t="shared" si="37"/>
        <v>0</v>
      </c>
      <c r="K474" s="290">
        <f t="shared" si="37"/>
        <v>0</v>
      </c>
      <c r="L474" s="290">
        <f t="shared" si="37"/>
        <v>0</v>
      </c>
      <c r="M474" s="290">
        <f t="shared" si="37"/>
        <v>0</v>
      </c>
      <c r="N474" s="290">
        <f t="shared" si="37"/>
        <v>0</v>
      </c>
      <c r="O474" s="290">
        <f t="shared" si="37"/>
        <v>0</v>
      </c>
      <c r="P474" s="290">
        <f t="shared" si="37"/>
        <v>0</v>
      </c>
      <c r="Q474" s="291">
        <f t="shared" si="37"/>
        <v>0</v>
      </c>
      <c r="R474" s="291"/>
    </row>
    <row r="475" spans="1:18" ht="34.5" hidden="1" customHeight="1">
      <c r="A475" s="870"/>
      <c r="B475" s="871"/>
      <c r="C475" s="871"/>
      <c r="D475" s="871"/>
      <c r="E475" s="871"/>
      <c r="F475" s="871"/>
      <c r="G475" s="994"/>
      <c r="H475" s="871"/>
      <c r="I475" s="871"/>
      <c r="J475" s="871"/>
      <c r="K475" s="871"/>
      <c r="L475" s="871"/>
      <c r="M475" s="871"/>
      <c r="N475" s="871"/>
      <c r="O475" s="871"/>
      <c r="P475" s="871"/>
      <c r="Q475" s="995"/>
      <c r="R475" s="410"/>
    </row>
    <row r="476" spans="1:18" ht="34.5" customHeight="1">
      <c r="A476" s="873" t="s">
        <v>404</v>
      </c>
      <c r="B476" s="874"/>
      <c r="C476" s="874"/>
      <c r="D476" s="874"/>
      <c r="E476" s="874"/>
      <c r="F476" s="874"/>
      <c r="G476" s="411"/>
      <c r="H476" s="412">
        <f t="shared" ref="H476:H478" si="38">H470</f>
        <v>0</v>
      </c>
      <c r="I476" s="413">
        <f t="shared" ref="I476:I480" si="39">SUM(I470,H476)</f>
        <v>0</v>
      </c>
      <c r="J476" s="412">
        <f t="shared" ref="J476:J480" si="40">SUM(J470,I476)</f>
        <v>0</v>
      </c>
      <c r="K476" s="413">
        <f t="shared" ref="K476:K480" si="41">SUM(K470,J476)</f>
        <v>0</v>
      </c>
      <c r="L476" s="412">
        <f t="shared" ref="L476:L480" si="42">SUM(L470,K476)</f>
        <v>0</v>
      </c>
      <c r="M476" s="413">
        <f t="shared" ref="M476:M480" si="43">SUM(M470,L476)</f>
        <v>0</v>
      </c>
      <c r="N476" s="412">
        <f t="shared" ref="N476:N480" si="44">SUM(N470,M476)</f>
        <v>0</v>
      </c>
      <c r="O476" s="413">
        <f t="shared" ref="O476:O480" si="45">SUM(O470,N476)</f>
        <v>0</v>
      </c>
      <c r="P476" s="412">
        <f t="shared" ref="P476:P480" si="46">SUM(P470,O476)</f>
        <v>0</v>
      </c>
      <c r="Q476" s="414">
        <f t="shared" ref="Q476:Q480" si="47">SUM(Q470,P476)</f>
        <v>0</v>
      </c>
      <c r="R476" s="415"/>
    </row>
    <row r="477" spans="1:18" ht="34.5" customHeight="1">
      <c r="A477" s="896" t="s">
        <v>405</v>
      </c>
      <c r="B477" s="897"/>
      <c r="C477" s="897"/>
      <c r="D477" s="897"/>
      <c r="E477" s="897"/>
      <c r="F477" s="897"/>
      <c r="G477" s="411"/>
      <c r="H477" s="416">
        <f t="shared" si="38"/>
        <v>0</v>
      </c>
      <c r="I477" s="412">
        <f t="shared" si="39"/>
        <v>0</v>
      </c>
      <c r="J477" s="413">
        <f t="shared" si="40"/>
        <v>0</v>
      </c>
      <c r="K477" s="412">
        <f t="shared" si="41"/>
        <v>0</v>
      </c>
      <c r="L477" s="413">
        <f t="shared" si="42"/>
        <v>0</v>
      </c>
      <c r="M477" s="412">
        <f t="shared" si="43"/>
        <v>0</v>
      </c>
      <c r="N477" s="413">
        <f t="shared" si="44"/>
        <v>0</v>
      </c>
      <c r="O477" s="412">
        <f t="shared" si="45"/>
        <v>0</v>
      </c>
      <c r="P477" s="413">
        <f t="shared" si="46"/>
        <v>0</v>
      </c>
      <c r="Q477" s="412">
        <f t="shared" si="47"/>
        <v>0</v>
      </c>
      <c r="R477" s="413"/>
    </row>
    <row r="478" spans="1:18" ht="34.5" customHeight="1">
      <c r="A478" s="876" t="s">
        <v>406</v>
      </c>
      <c r="B478" s="877"/>
      <c r="C478" s="877"/>
      <c r="D478" s="877"/>
      <c r="E478" s="877"/>
      <c r="F478" s="877"/>
      <c r="G478" s="417"/>
      <c r="H478" s="412">
        <f t="shared" si="38"/>
        <v>0</v>
      </c>
      <c r="I478" s="413">
        <f t="shared" si="39"/>
        <v>0</v>
      </c>
      <c r="J478" s="412">
        <f t="shared" si="40"/>
        <v>0</v>
      </c>
      <c r="K478" s="413">
        <f t="shared" si="41"/>
        <v>0</v>
      </c>
      <c r="L478" s="412">
        <f t="shared" si="42"/>
        <v>0</v>
      </c>
      <c r="M478" s="413">
        <f t="shared" si="43"/>
        <v>0</v>
      </c>
      <c r="N478" s="412">
        <f t="shared" si="44"/>
        <v>0</v>
      </c>
      <c r="O478" s="413">
        <f t="shared" si="45"/>
        <v>0</v>
      </c>
      <c r="P478" s="412">
        <f t="shared" si="46"/>
        <v>0</v>
      </c>
      <c r="Q478" s="414">
        <f t="shared" si="47"/>
        <v>0</v>
      </c>
      <c r="R478" s="415"/>
    </row>
    <row r="479" spans="1:18" ht="34.5" customHeight="1">
      <c r="A479" s="879" t="s">
        <v>407</v>
      </c>
      <c r="B479" s="880"/>
      <c r="C479" s="880"/>
      <c r="D479" s="880"/>
      <c r="E479" s="880"/>
      <c r="F479" s="881"/>
      <c r="G479" s="418"/>
      <c r="H479" s="419">
        <f>SUM(H476:H477)</f>
        <v>0</v>
      </c>
      <c r="I479" s="420">
        <f t="shared" si="39"/>
        <v>0</v>
      </c>
      <c r="J479" s="421">
        <f t="shared" si="40"/>
        <v>0</v>
      </c>
      <c r="K479" s="420">
        <f t="shared" si="41"/>
        <v>0</v>
      </c>
      <c r="L479" s="421">
        <f t="shared" si="42"/>
        <v>0</v>
      </c>
      <c r="M479" s="420">
        <f t="shared" si="43"/>
        <v>0</v>
      </c>
      <c r="N479" s="421">
        <f t="shared" si="44"/>
        <v>0</v>
      </c>
      <c r="O479" s="420">
        <f t="shared" si="45"/>
        <v>0</v>
      </c>
      <c r="P479" s="421">
        <f t="shared" si="46"/>
        <v>0</v>
      </c>
      <c r="Q479" s="420">
        <f t="shared" si="47"/>
        <v>0</v>
      </c>
      <c r="R479" s="421"/>
    </row>
    <row r="480" spans="1:18" ht="34.5" customHeight="1">
      <c r="A480" s="899" t="s">
        <v>408</v>
      </c>
      <c r="B480" s="900"/>
      <c r="C480" s="900"/>
      <c r="D480" s="900"/>
      <c r="E480" s="900"/>
      <c r="F480" s="901"/>
      <c r="G480" s="289"/>
      <c r="H480" s="422">
        <f>SUM(H476:H478)</f>
        <v>0</v>
      </c>
      <c r="I480" s="422">
        <f t="shared" si="39"/>
        <v>0</v>
      </c>
      <c r="J480" s="423">
        <f t="shared" si="40"/>
        <v>0</v>
      </c>
      <c r="K480" s="422">
        <f t="shared" si="41"/>
        <v>0</v>
      </c>
      <c r="L480" s="423">
        <f t="shared" si="42"/>
        <v>0</v>
      </c>
      <c r="M480" s="422">
        <f t="shared" si="43"/>
        <v>0</v>
      </c>
      <c r="N480" s="423">
        <f t="shared" si="44"/>
        <v>0</v>
      </c>
      <c r="O480" s="422">
        <f t="shared" si="45"/>
        <v>0</v>
      </c>
      <c r="P480" s="423">
        <f t="shared" si="46"/>
        <v>0</v>
      </c>
      <c r="Q480" s="424">
        <f t="shared" si="47"/>
        <v>0</v>
      </c>
      <c r="R480" s="422"/>
    </row>
    <row r="481" spans="1:18" ht="34.5" customHeight="1">
      <c r="A481" s="892"/>
      <c r="B481" s="893"/>
      <c r="C481" s="893"/>
      <c r="D481" s="893"/>
      <c r="E481" s="893"/>
      <c r="F481" s="893"/>
      <c r="G481" s="894"/>
      <c r="H481" s="893"/>
      <c r="I481" s="893"/>
      <c r="J481" s="893"/>
      <c r="K481" s="893"/>
      <c r="L481" s="893"/>
      <c r="M481" s="893"/>
      <c r="N481" s="893"/>
      <c r="O481" s="893"/>
      <c r="P481" s="893"/>
      <c r="Q481" s="895"/>
      <c r="R481" s="280"/>
    </row>
    <row r="482" spans="1:18" ht="34.5" customHeight="1">
      <c r="A482" s="996" t="s">
        <v>409</v>
      </c>
      <c r="B482" s="997"/>
      <c r="C482" s="997"/>
      <c r="D482" s="997"/>
      <c r="E482" s="997"/>
      <c r="F482" s="997"/>
      <c r="G482" s="998"/>
      <c r="H482" s="997"/>
      <c r="I482" s="997"/>
      <c r="J482" s="997"/>
      <c r="K482" s="997"/>
      <c r="L482" s="997"/>
      <c r="M482" s="997"/>
      <c r="N482" s="997"/>
      <c r="O482" s="997"/>
      <c r="P482" s="997"/>
      <c r="Q482" s="999"/>
      <c r="R482" s="425"/>
    </row>
    <row r="483" spans="1:18" ht="34.5" customHeight="1">
      <c r="A483" s="736" t="s">
        <v>410</v>
      </c>
      <c r="B483" s="737"/>
      <c r="C483" s="737"/>
      <c r="D483" s="737"/>
      <c r="E483" s="737"/>
      <c r="F483" s="737"/>
      <c r="G483" s="902"/>
      <c r="H483" s="737"/>
      <c r="I483" s="737"/>
      <c r="J483" s="737"/>
      <c r="K483" s="737"/>
      <c r="L483" s="737"/>
      <c r="M483" s="737"/>
      <c r="N483" s="737"/>
      <c r="O483" s="737"/>
      <c r="P483" s="737"/>
      <c r="Q483" s="903"/>
      <c r="R483" s="292"/>
    </row>
    <row r="484" spans="1:18" ht="34.5" customHeight="1">
      <c r="A484" s="1000">
        <v>78</v>
      </c>
      <c r="B484" s="1003" t="s">
        <v>411</v>
      </c>
      <c r="C484" s="973" t="s">
        <v>412</v>
      </c>
      <c r="D484" s="427" t="s">
        <v>267</v>
      </c>
      <c r="E484" s="910" t="s">
        <v>203</v>
      </c>
      <c r="F484" s="428" t="s">
        <v>283</v>
      </c>
      <c r="G484" s="151">
        <f>R484*O4</f>
        <v>0.4</v>
      </c>
      <c r="H484" s="429"/>
      <c r="I484" s="430"/>
      <c r="J484" s="298">
        <v>0</v>
      </c>
      <c r="K484" s="430"/>
      <c r="L484" s="430"/>
      <c r="M484" s="430"/>
      <c r="N484" s="430"/>
      <c r="O484" s="430"/>
      <c r="P484" s="430"/>
      <c r="Q484" s="431"/>
      <c r="R484" s="429">
        <v>0.4</v>
      </c>
    </row>
    <row r="485" spans="1:18" ht="34.5" customHeight="1">
      <c r="A485" s="1001"/>
      <c r="B485" s="1004"/>
      <c r="C485" s="989"/>
      <c r="D485" s="433"/>
      <c r="E485" s="911"/>
      <c r="F485" s="403" t="s">
        <v>285</v>
      </c>
      <c r="G485" s="434"/>
      <c r="H485" s="435"/>
      <c r="I485" s="436"/>
      <c r="J485" s="306"/>
      <c r="K485" s="436"/>
      <c r="L485" s="436"/>
      <c r="M485" s="436"/>
      <c r="N485" s="436"/>
      <c r="O485" s="436"/>
      <c r="P485" s="436"/>
      <c r="Q485" s="437"/>
      <c r="R485" s="435"/>
    </row>
    <row r="486" spans="1:18" ht="34.5" customHeight="1">
      <c r="A486" s="1001"/>
      <c r="B486" s="1005"/>
      <c r="C486" s="989"/>
      <c r="D486" s="438"/>
      <c r="E486" s="911"/>
      <c r="F486" s="310" t="s">
        <v>53</v>
      </c>
      <c r="G486" s="343"/>
      <c r="H486" s="311"/>
      <c r="I486" s="312"/>
      <c r="J486" s="312"/>
      <c r="K486" s="312"/>
      <c r="L486" s="312"/>
      <c r="M486" s="312"/>
      <c r="N486" s="312"/>
      <c r="O486" s="312"/>
      <c r="P486" s="312"/>
      <c r="Q486" s="313"/>
      <c r="R486" s="311"/>
    </row>
    <row r="487" spans="1:18" ht="147.75" customHeight="1">
      <c r="A487" s="1002"/>
      <c r="B487" s="1006"/>
      <c r="C487" s="991"/>
      <c r="D487" s="439"/>
      <c r="E487" s="912"/>
      <c r="F487" s="282"/>
      <c r="G487" s="408"/>
      <c r="H487" s="1007"/>
      <c r="I487" s="1008"/>
      <c r="J487" s="1008"/>
      <c r="K487" s="1008"/>
      <c r="L487" s="1008"/>
      <c r="M487" s="1008"/>
      <c r="N487" s="1008"/>
      <c r="O487" s="1008"/>
      <c r="P487" s="1008"/>
      <c r="Q487" s="1008"/>
      <c r="R487" s="440"/>
    </row>
    <row r="488" spans="1:18" ht="34.5" customHeight="1">
      <c r="A488" s="1000">
        <v>79</v>
      </c>
      <c r="B488" s="1003" t="s">
        <v>413</v>
      </c>
      <c r="C488" s="973" t="s">
        <v>412</v>
      </c>
      <c r="D488" s="427" t="s">
        <v>414</v>
      </c>
      <c r="E488" s="910" t="s">
        <v>203</v>
      </c>
      <c r="F488" s="428" t="s">
        <v>283</v>
      </c>
      <c r="G488" s="151">
        <f>R488*O4</f>
        <v>0.35</v>
      </c>
      <c r="H488" s="429"/>
      <c r="I488" s="430"/>
      <c r="J488" s="298">
        <v>0</v>
      </c>
      <c r="K488" s="430"/>
      <c r="L488" s="430"/>
      <c r="M488" s="430"/>
      <c r="N488" s="430"/>
      <c r="O488" s="430"/>
      <c r="P488" s="430"/>
      <c r="Q488" s="431"/>
      <c r="R488" s="429">
        <v>0.35</v>
      </c>
    </row>
    <row r="489" spans="1:18" ht="34.5" customHeight="1">
      <c r="A489" s="1001"/>
      <c r="B489" s="1004"/>
      <c r="C489" s="989"/>
      <c r="D489" s="433"/>
      <c r="E489" s="911"/>
      <c r="F489" s="403" t="s">
        <v>285</v>
      </c>
      <c r="G489" s="434"/>
      <c r="H489" s="435"/>
      <c r="I489" s="436"/>
      <c r="J489" s="306"/>
      <c r="K489" s="436"/>
      <c r="L489" s="436"/>
      <c r="M489" s="436"/>
      <c r="N489" s="436"/>
      <c r="O489" s="436"/>
      <c r="P489" s="436"/>
      <c r="Q489" s="437"/>
      <c r="R489" s="435"/>
    </row>
    <row r="490" spans="1:18" ht="34.5" customHeight="1">
      <c r="A490" s="1001"/>
      <c r="B490" s="1005"/>
      <c r="C490" s="989"/>
      <c r="D490" s="438"/>
      <c r="E490" s="911"/>
      <c r="F490" s="310" t="s">
        <v>53</v>
      </c>
      <c r="G490" s="343"/>
      <c r="H490" s="311"/>
      <c r="I490" s="312"/>
      <c r="J490" s="312"/>
      <c r="K490" s="312"/>
      <c r="L490" s="312"/>
      <c r="M490" s="312"/>
      <c r="N490" s="312"/>
      <c r="O490" s="312"/>
      <c r="P490" s="312"/>
      <c r="Q490" s="313"/>
      <c r="R490" s="311"/>
    </row>
    <row r="491" spans="1:18" ht="92.25" customHeight="1">
      <c r="A491" s="1002"/>
      <c r="B491" s="1006"/>
      <c r="C491" s="991"/>
      <c r="D491" s="439"/>
      <c r="E491" s="912"/>
      <c r="F491" s="282"/>
      <c r="G491" s="408"/>
      <c r="H491" s="1007"/>
      <c r="I491" s="1008"/>
      <c r="J491" s="1008"/>
      <c r="K491" s="1008"/>
      <c r="L491" s="1008"/>
      <c r="M491" s="1008"/>
      <c r="N491" s="1008"/>
      <c r="O491" s="1008"/>
      <c r="P491" s="1008"/>
      <c r="Q491" s="1008"/>
      <c r="R491" s="440"/>
    </row>
    <row r="492" spans="1:18" ht="34.5" customHeight="1">
      <c r="A492" s="1000">
        <v>80</v>
      </c>
      <c r="B492" s="1003" t="s">
        <v>415</v>
      </c>
      <c r="C492" s="973" t="s">
        <v>412</v>
      </c>
      <c r="D492" s="427" t="s">
        <v>247</v>
      </c>
      <c r="E492" s="910" t="s">
        <v>203</v>
      </c>
      <c r="F492" s="428" t="s">
        <v>283</v>
      </c>
      <c r="G492" s="151">
        <f>R492*O4</f>
        <v>0.3</v>
      </c>
      <c r="H492" s="429"/>
      <c r="I492" s="430"/>
      <c r="J492" s="298">
        <v>0</v>
      </c>
      <c r="K492" s="430"/>
      <c r="L492" s="430"/>
      <c r="M492" s="430"/>
      <c r="N492" s="430"/>
      <c r="O492" s="430"/>
      <c r="P492" s="430"/>
      <c r="Q492" s="431"/>
      <c r="R492" s="429">
        <v>0.3</v>
      </c>
    </row>
    <row r="493" spans="1:18" ht="34.5" customHeight="1">
      <c r="A493" s="1001"/>
      <c r="B493" s="1004"/>
      <c r="C493" s="989"/>
      <c r="D493" s="433"/>
      <c r="E493" s="911"/>
      <c r="F493" s="403" t="s">
        <v>285</v>
      </c>
      <c r="G493" s="434"/>
      <c r="H493" s="435"/>
      <c r="I493" s="436"/>
      <c r="J493" s="306"/>
      <c r="K493" s="436"/>
      <c r="L493" s="436"/>
      <c r="M493" s="436"/>
      <c r="N493" s="436"/>
      <c r="O493" s="436"/>
      <c r="P493" s="436"/>
      <c r="Q493" s="437"/>
      <c r="R493" s="435"/>
    </row>
    <row r="494" spans="1:18" ht="34.5" customHeight="1">
      <c r="A494" s="1001"/>
      <c r="B494" s="1005"/>
      <c r="C494" s="989"/>
      <c r="D494" s="438"/>
      <c r="E494" s="911"/>
      <c r="F494" s="310" t="s">
        <v>53</v>
      </c>
      <c r="G494" s="343"/>
      <c r="H494" s="311"/>
      <c r="I494" s="312"/>
      <c r="J494" s="312"/>
      <c r="K494" s="312"/>
      <c r="L494" s="312"/>
      <c r="M494" s="312"/>
      <c r="N494" s="312"/>
      <c r="O494" s="312"/>
      <c r="P494" s="312"/>
      <c r="Q494" s="313"/>
      <c r="R494" s="311"/>
    </row>
    <row r="495" spans="1:18" ht="114.75" customHeight="1">
      <c r="A495" s="1002"/>
      <c r="B495" s="1006"/>
      <c r="C495" s="991"/>
      <c r="D495" s="439"/>
      <c r="E495" s="912"/>
      <c r="F495" s="282"/>
      <c r="G495" s="408"/>
      <c r="H495" s="1007"/>
      <c r="I495" s="1008"/>
      <c r="J495" s="1008"/>
      <c r="K495" s="1008"/>
      <c r="L495" s="1008"/>
      <c r="M495" s="1008"/>
      <c r="N495" s="1008"/>
      <c r="O495" s="1008"/>
      <c r="P495" s="1008"/>
      <c r="Q495" s="1008"/>
      <c r="R495" s="440"/>
    </row>
    <row r="496" spans="1:18" ht="34.5" customHeight="1">
      <c r="A496" s="1000">
        <v>81</v>
      </c>
      <c r="B496" s="1003" t="s">
        <v>416</v>
      </c>
      <c r="C496" s="973" t="s">
        <v>412</v>
      </c>
      <c r="D496" s="427" t="s">
        <v>389</v>
      </c>
      <c r="E496" s="910" t="s">
        <v>203</v>
      </c>
      <c r="F496" s="428" t="s">
        <v>283</v>
      </c>
      <c r="G496" s="151">
        <f>R496*O4</f>
        <v>0.25</v>
      </c>
      <c r="H496" s="429"/>
      <c r="I496" s="430"/>
      <c r="J496" s="298">
        <v>0</v>
      </c>
      <c r="K496" s="430"/>
      <c r="L496" s="430"/>
      <c r="M496" s="430"/>
      <c r="N496" s="430"/>
      <c r="O496" s="430"/>
      <c r="P496" s="430"/>
      <c r="Q496" s="431"/>
      <c r="R496" s="429">
        <v>0.25</v>
      </c>
    </row>
    <row r="497" spans="1:18" ht="34.5" customHeight="1">
      <c r="A497" s="1001"/>
      <c r="B497" s="1004"/>
      <c r="C497" s="989"/>
      <c r="D497" s="433"/>
      <c r="E497" s="911"/>
      <c r="F497" s="403" t="s">
        <v>285</v>
      </c>
      <c r="G497" s="434"/>
      <c r="H497" s="435"/>
      <c r="I497" s="436"/>
      <c r="J497" s="306"/>
      <c r="K497" s="436"/>
      <c r="L497" s="436"/>
      <c r="M497" s="436"/>
      <c r="N497" s="436"/>
      <c r="O497" s="436"/>
      <c r="P497" s="436"/>
      <c r="Q497" s="437"/>
      <c r="R497" s="435"/>
    </row>
    <row r="498" spans="1:18" ht="34.5" customHeight="1">
      <c r="A498" s="1001"/>
      <c r="B498" s="1005"/>
      <c r="C498" s="989"/>
      <c r="D498" s="438"/>
      <c r="E498" s="911"/>
      <c r="F498" s="310" t="s">
        <v>53</v>
      </c>
      <c r="G498" s="343"/>
      <c r="H498" s="311"/>
      <c r="I498" s="312"/>
      <c r="J498" s="312"/>
      <c r="K498" s="312"/>
      <c r="L498" s="312"/>
      <c r="M498" s="312"/>
      <c r="N498" s="312"/>
      <c r="O498" s="312"/>
      <c r="P498" s="312"/>
      <c r="Q498" s="313"/>
      <c r="R498" s="311"/>
    </row>
    <row r="499" spans="1:18" ht="95.25" customHeight="1">
      <c r="A499" s="1001"/>
      <c r="B499" s="1005"/>
      <c r="C499" s="989"/>
      <c r="D499" s="426"/>
      <c r="E499" s="911"/>
      <c r="F499" s="271"/>
      <c r="G499" s="315"/>
      <c r="H499" s="1009"/>
      <c r="I499" s="1010"/>
      <c r="J499" s="1010"/>
      <c r="K499" s="1010"/>
      <c r="L499" s="1010"/>
      <c r="M499" s="1010"/>
      <c r="N499" s="1010"/>
      <c r="O499" s="1010"/>
      <c r="P499" s="1010"/>
      <c r="Q499" s="1010"/>
      <c r="R499" s="441"/>
    </row>
    <row r="500" spans="1:18" ht="95.25" customHeight="1">
      <c r="A500" s="442"/>
      <c r="B500" s="443"/>
      <c r="C500" s="444"/>
      <c r="D500" s="445"/>
      <c r="E500" s="446"/>
      <c r="F500" s="447"/>
      <c r="G500" s="448"/>
      <c r="H500" s="449"/>
      <c r="I500" s="450"/>
      <c r="J500" s="450"/>
      <c r="K500" s="450"/>
      <c r="L500" s="450"/>
      <c r="M500" s="450"/>
      <c r="N500" s="450"/>
      <c r="O500" s="450"/>
      <c r="P500" s="450"/>
      <c r="Q500" s="450"/>
      <c r="R500" s="451"/>
    </row>
    <row r="501" spans="1:18" ht="34.5" customHeight="1">
      <c r="A501" s="1011">
        <v>82</v>
      </c>
      <c r="B501" s="1013" t="s">
        <v>417</v>
      </c>
      <c r="C501" s="982" t="s">
        <v>412</v>
      </c>
      <c r="D501" s="453" t="s">
        <v>418</v>
      </c>
      <c r="E501" s="1016" t="s">
        <v>203</v>
      </c>
      <c r="F501" s="454" t="s">
        <v>283</v>
      </c>
      <c r="G501" s="151">
        <f>R501*O4</f>
        <v>0.2</v>
      </c>
      <c r="H501" s="455"/>
      <c r="I501" s="456"/>
      <c r="J501" s="375">
        <v>0</v>
      </c>
      <c r="K501" s="456"/>
      <c r="L501" s="456"/>
      <c r="M501" s="456"/>
      <c r="N501" s="456"/>
      <c r="O501" s="456"/>
      <c r="P501" s="456"/>
      <c r="Q501" s="457"/>
      <c r="R501" s="455">
        <v>0.2</v>
      </c>
    </row>
    <row r="502" spans="1:18" ht="34.5" customHeight="1">
      <c r="A502" s="1001"/>
      <c r="B502" s="1004"/>
      <c r="C502" s="989"/>
      <c r="D502" s="433"/>
      <c r="E502" s="911"/>
      <c r="F502" s="403" t="s">
        <v>285</v>
      </c>
      <c r="G502" s="434"/>
      <c r="H502" s="435"/>
      <c r="I502" s="436"/>
      <c r="J502" s="306"/>
      <c r="K502" s="436"/>
      <c r="L502" s="436"/>
      <c r="M502" s="436"/>
      <c r="N502" s="436"/>
      <c r="O502" s="436"/>
      <c r="P502" s="436"/>
      <c r="Q502" s="437"/>
      <c r="R502" s="435"/>
    </row>
    <row r="503" spans="1:18" ht="34.5" customHeight="1">
      <c r="A503" s="1001"/>
      <c r="B503" s="1005"/>
      <c r="C503" s="989"/>
      <c r="D503" s="438"/>
      <c r="E503" s="911"/>
      <c r="F503" s="310" t="s">
        <v>53</v>
      </c>
      <c r="G503" s="343"/>
      <c r="H503" s="311"/>
      <c r="I503" s="312"/>
      <c r="J503" s="312"/>
      <c r="K503" s="312"/>
      <c r="L503" s="312"/>
      <c r="M503" s="312"/>
      <c r="N503" s="312"/>
      <c r="O503" s="312"/>
      <c r="P503" s="312"/>
      <c r="Q503" s="313"/>
      <c r="R503" s="311"/>
    </row>
    <row r="504" spans="1:18" ht="34.5" customHeight="1">
      <c r="A504" s="1012"/>
      <c r="B504" s="1014"/>
      <c r="C504" s="1015"/>
      <c r="D504" s="459"/>
      <c r="E504" s="1017"/>
      <c r="F504" s="460"/>
      <c r="G504" s="461"/>
      <c r="H504" s="1018"/>
      <c r="I504" s="1019"/>
      <c r="J504" s="1019"/>
      <c r="K504" s="1019"/>
      <c r="L504" s="1019"/>
      <c r="M504" s="1019"/>
      <c r="N504" s="1019"/>
      <c r="O504" s="1019"/>
      <c r="P504" s="1019"/>
      <c r="Q504" s="1019"/>
      <c r="R504" s="441"/>
    </row>
    <row r="505" spans="1:18" ht="34.5" customHeight="1">
      <c r="A505" s="1001">
        <v>83</v>
      </c>
      <c r="B505" s="1004" t="s">
        <v>419</v>
      </c>
      <c r="C505" s="989" t="s">
        <v>412</v>
      </c>
      <c r="D505" s="462" t="s">
        <v>119</v>
      </c>
      <c r="E505" s="911" t="s">
        <v>203</v>
      </c>
      <c r="F505" s="463" t="s">
        <v>283</v>
      </c>
      <c r="G505" s="151">
        <f>R505*O4</f>
        <v>0.25</v>
      </c>
      <c r="H505" s="464"/>
      <c r="I505" s="465"/>
      <c r="J505" s="405">
        <v>0</v>
      </c>
      <c r="K505" s="465"/>
      <c r="L505" s="465"/>
      <c r="M505" s="465"/>
      <c r="N505" s="465"/>
      <c r="O505" s="465"/>
      <c r="P505" s="465"/>
      <c r="Q505" s="466"/>
      <c r="R505" s="455">
        <v>0.25</v>
      </c>
    </row>
    <row r="506" spans="1:18" ht="34.5" customHeight="1">
      <c r="A506" s="1001"/>
      <c r="B506" s="1004"/>
      <c r="C506" s="989"/>
      <c r="D506" s="433"/>
      <c r="E506" s="911"/>
      <c r="F506" s="403" t="s">
        <v>285</v>
      </c>
      <c r="G506" s="434"/>
      <c r="H506" s="435"/>
      <c r="I506" s="436"/>
      <c r="J506" s="306"/>
      <c r="K506" s="436"/>
      <c r="L506" s="436"/>
      <c r="M506" s="436"/>
      <c r="N506" s="436"/>
      <c r="O506" s="436"/>
      <c r="P506" s="436"/>
      <c r="Q506" s="437"/>
      <c r="R506" s="435"/>
    </row>
    <row r="507" spans="1:18" ht="34.5" customHeight="1">
      <c r="A507" s="1001"/>
      <c r="B507" s="1005"/>
      <c r="C507" s="989"/>
      <c r="D507" s="438"/>
      <c r="E507" s="911"/>
      <c r="F507" s="310" t="s">
        <v>53</v>
      </c>
      <c r="G507" s="343"/>
      <c r="H507" s="311"/>
      <c r="I507" s="312"/>
      <c r="J507" s="312"/>
      <c r="K507" s="312"/>
      <c r="L507" s="312"/>
      <c r="M507" s="312"/>
      <c r="N507" s="312"/>
      <c r="O507" s="312"/>
      <c r="P507" s="312"/>
      <c r="Q507" s="313"/>
      <c r="R507" s="311"/>
    </row>
    <row r="508" spans="1:18" ht="34.5" customHeight="1">
      <c r="A508" s="1002"/>
      <c r="B508" s="1006"/>
      <c r="C508" s="991"/>
      <c r="D508" s="439"/>
      <c r="E508" s="912"/>
      <c r="F508" s="282"/>
      <c r="G508" s="408"/>
      <c r="H508" s="1007"/>
      <c r="I508" s="1008"/>
      <c r="J508" s="1008"/>
      <c r="K508" s="1008"/>
      <c r="L508" s="1008"/>
      <c r="M508" s="1008"/>
      <c r="N508" s="1008"/>
      <c r="O508" s="1008"/>
      <c r="P508" s="1008"/>
      <c r="Q508" s="1008"/>
      <c r="R508" s="440"/>
    </row>
    <row r="509" spans="1:18" ht="34.5" customHeight="1">
      <c r="A509" s="1000">
        <v>84</v>
      </c>
      <c r="B509" s="970" t="s">
        <v>420</v>
      </c>
      <c r="C509" s="973" t="s">
        <v>421</v>
      </c>
      <c r="D509" s="427" t="s">
        <v>395</v>
      </c>
      <c r="E509" s="910" t="s">
        <v>203</v>
      </c>
      <c r="F509" s="295" t="s">
        <v>283</v>
      </c>
      <c r="G509" s="151">
        <f>R509*O4</f>
        <v>0.2</v>
      </c>
      <c r="H509" s="429"/>
      <c r="I509" s="430"/>
      <c r="J509" s="298">
        <v>0</v>
      </c>
      <c r="K509" s="430"/>
      <c r="L509" s="430"/>
      <c r="M509" s="430"/>
      <c r="N509" s="430"/>
      <c r="O509" s="430"/>
      <c r="P509" s="430"/>
      <c r="Q509" s="431"/>
      <c r="R509" s="429">
        <v>0.2</v>
      </c>
    </row>
    <row r="510" spans="1:18" ht="34.5" customHeight="1">
      <c r="A510" s="1001"/>
      <c r="B510" s="1020"/>
      <c r="C510" s="989"/>
      <c r="D510" s="433"/>
      <c r="E510" s="911"/>
      <c r="F510" s="303" t="s">
        <v>285</v>
      </c>
      <c r="G510" s="304"/>
      <c r="H510" s="435"/>
      <c r="I510" s="436"/>
      <c r="J510" s="306"/>
      <c r="K510" s="436"/>
      <c r="L510" s="436"/>
      <c r="M510" s="436"/>
      <c r="N510" s="436"/>
      <c r="O510" s="436"/>
      <c r="P510" s="436"/>
      <c r="Q510" s="437"/>
      <c r="R510" s="435"/>
    </row>
    <row r="511" spans="1:18" ht="34.5" customHeight="1">
      <c r="A511" s="1001"/>
      <c r="B511" s="1020"/>
      <c r="C511" s="989"/>
      <c r="D511" s="438"/>
      <c r="E511" s="911"/>
      <c r="F511" s="310" t="s">
        <v>53</v>
      </c>
      <c r="G511" s="343"/>
      <c r="H511" s="311"/>
      <c r="I511" s="312"/>
      <c r="J511" s="312"/>
      <c r="K511" s="312"/>
      <c r="L511" s="312"/>
      <c r="M511" s="312"/>
      <c r="N511" s="312"/>
      <c r="O511" s="312"/>
      <c r="P511" s="312"/>
      <c r="Q511" s="313"/>
      <c r="R511" s="311"/>
    </row>
    <row r="512" spans="1:18" ht="182.25" customHeight="1">
      <c r="A512" s="1002"/>
      <c r="B512" s="1021"/>
      <c r="C512" s="991"/>
      <c r="D512" s="439"/>
      <c r="E512" s="912"/>
      <c r="F512" s="282"/>
      <c r="G512" s="408"/>
      <c r="H512" s="1007"/>
      <c r="I512" s="1008"/>
      <c r="J512" s="1008"/>
      <c r="K512" s="1008"/>
      <c r="L512" s="1008"/>
      <c r="M512" s="1008"/>
      <c r="N512" s="1008"/>
      <c r="O512" s="1008"/>
      <c r="P512" s="1008"/>
      <c r="Q512" s="1008"/>
      <c r="R512" s="440"/>
    </row>
    <row r="513" spans="1:18" ht="34.5" customHeight="1">
      <c r="A513" s="1000">
        <v>85</v>
      </c>
      <c r="B513" s="970" t="s">
        <v>422</v>
      </c>
      <c r="C513" s="973" t="s">
        <v>421</v>
      </c>
      <c r="D513" s="427" t="s">
        <v>231</v>
      </c>
      <c r="E513" s="910" t="s">
        <v>203</v>
      </c>
      <c r="F513" s="295" t="s">
        <v>283</v>
      </c>
      <c r="G513" s="151">
        <f>R513*O4</f>
        <v>0.37</v>
      </c>
      <c r="H513" s="429"/>
      <c r="I513" s="430"/>
      <c r="J513" s="298">
        <v>0</v>
      </c>
      <c r="K513" s="430"/>
      <c r="L513" s="430"/>
      <c r="M513" s="430"/>
      <c r="N513" s="430"/>
      <c r="O513" s="430"/>
      <c r="P513" s="430"/>
      <c r="Q513" s="431"/>
      <c r="R513" s="429">
        <v>0.37</v>
      </c>
    </row>
    <row r="514" spans="1:18" ht="34.5" customHeight="1">
      <c r="A514" s="1001"/>
      <c r="B514" s="1020"/>
      <c r="C514" s="989"/>
      <c r="D514" s="433"/>
      <c r="E514" s="911"/>
      <c r="F514" s="303" t="s">
        <v>285</v>
      </c>
      <c r="G514" s="304"/>
      <c r="H514" s="435"/>
      <c r="I514" s="436"/>
      <c r="J514" s="306"/>
      <c r="K514" s="436"/>
      <c r="L514" s="436"/>
      <c r="M514" s="436"/>
      <c r="N514" s="436"/>
      <c r="O514" s="436"/>
      <c r="P514" s="436"/>
      <c r="Q514" s="437"/>
      <c r="R514" s="435"/>
    </row>
    <row r="515" spans="1:18" ht="34.5" customHeight="1">
      <c r="A515" s="1001"/>
      <c r="B515" s="1020"/>
      <c r="C515" s="989"/>
      <c r="D515" s="438"/>
      <c r="E515" s="911"/>
      <c r="F515" s="310" t="s">
        <v>53</v>
      </c>
      <c r="G515" s="343"/>
      <c r="H515" s="311"/>
      <c r="I515" s="312"/>
      <c r="J515" s="312"/>
      <c r="K515" s="312"/>
      <c r="L515" s="312"/>
      <c r="M515" s="312"/>
      <c r="N515" s="312"/>
      <c r="O515" s="312"/>
      <c r="P515" s="312"/>
      <c r="Q515" s="313"/>
      <c r="R515" s="311"/>
    </row>
    <row r="516" spans="1:18" ht="34.5" customHeight="1">
      <c r="A516" s="1002"/>
      <c r="B516" s="1021"/>
      <c r="C516" s="991"/>
      <c r="D516" s="439"/>
      <c r="E516" s="912"/>
      <c r="F516" s="282"/>
      <c r="G516" s="408"/>
      <c r="H516" s="1007"/>
      <c r="I516" s="1008"/>
      <c r="J516" s="1008"/>
      <c r="K516" s="1008"/>
      <c r="L516" s="1008"/>
      <c r="M516" s="1008"/>
      <c r="N516" s="1008"/>
      <c r="O516" s="1008"/>
      <c r="P516" s="1008"/>
      <c r="Q516" s="1008"/>
      <c r="R516" s="440"/>
    </row>
    <row r="517" spans="1:18" ht="34.5" customHeight="1">
      <c r="A517" s="1000">
        <v>86</v>
      </c>
      <c r="B517" s="970" t="s">
        <v>423</v>
      </c>
      <c r="C517" s="973" t="s">
        <v>421</v>
      </c>
      <c r="D517" s="427" t="s">
        <v>392</v>
      </c>
      <c r="E517" s="910" t="s">
        <v>203</v>
      </c>
      <c r="F517" s="295" t="s">
        <v>283</v>
      </c>
      <c r="G517" s="151">
        <f>R517*O4</f>
        <v>0.2</v>
      </c>
      <c r="H517" s="429"/>
      <c r="I517" s="430"/>
      <c r="J517" s="298">
        <v>0</v>
      </c>
      <c r="K517" s="430"/>
      <c r="L517" s="430"/>
      <c r="M517" s="430"/>
      <c r="N517" s="430"/>
      <c r="O517" s="430"/>
      <c r="P517" s="430"/>
      <c r="Q517" s="431"/>
      <c r="R517" s="429">
        <v>0.2</v>
      </c>
    </row>
    <row r="518" spans="1:18" ht="34.5" customHeight="1">
      <c r="A518" s="1001"/>
      <c r="B518" s="1020"/>
      <c r="C518" s="989"/>
      <c r="D518" s="433"/>
      <c r="E518" s="911"/>
      <c r="F518" s="303" t="s">
        <v>285</v>
      </c>
      <c r="G518" s="304"/>
      <c r="H518" s="435"/>
      <c r="I518" s="436"/>
      <c r="J518" s="306"/>
      <c r="K518" s="436"/>
      <c r="L518" s="436"/>
      <c r="M518" s="436"/>
      <c r="N518" s="436"/>
      <c r="O518" s="436"/>
      <c r="P518" s="436"/>
      <c r="Q518" s="437"/>
      <c r="R518" s="435"/>
    </row>
    <row r="519" spans="1:18" ht="34.5" customHeight="1">
      <c r="A519" s="1001"/>
      <c r="B519" s="1020"/>
      <c r="C519" s="989"/>
      <c r="D519" s="438"/>
      <c r="E519" s="911"/>
      <c r="F519" s="310" t="s">
        <v>53</v>
      </c>
      <c r="G519" s="343"/>
      <c r="H519" s="311"/>
      <c r="I519" s="312"/>
      <c r="J519" s="312"/>
      <c r="K519" s="312"/>
      <c r="L519" s="312"/>
      <c r="M519" s="312"/>
      <c r="N519" s="312"/>
      <c r="O519" s="312"/>
      <c r="P519" s="312"/>
      <c r="Q519" s="313"/>
      <c r="R519" s="311"/>
    </row>
    <row r="520" spans="1:18" ht="34.5" customHeight="1">
      <c r="A520" s="1002"/>
      <c r="B520" s="1021"/>
      <c r="C520" s="991"/>
      <c r="D520" s="439"/>
      <c r="E520" s="912"/>
      <c r="F520" s="282"/>
      <c r="G520" s="408"/>
      <c r="H520" s="1007"/>
      <c r="I520" s="1008"/>
      <c r="J520" s="1008"/>
      <c r="K520" s="1008"/>
      <c r="L520" s="1008"/>
      <c r="M520" s="1008"/>
      <c r="N520" s="1008"/>
      <c r="O520" s="1008"/>
      <c r="P520" s="1008"/>
      <c r="Q520" s="1008"/>
      <c r="R520" s="440"/>
    </row>
    <row r="521" spans="1:18" ht="34.5" customHeight="1">
      <c r="A521" s="1000">
        <v>87</v>
      </c>
      <c r="B521" s="970" t="s">
        <v>424</v>
      </c>
      <c r="C521" s="973" t="s">
        <v>425</v>
      </c>
      <c r="D521" s="427" t="s">
        <v>267</v>
      </c>
      <c r="E521" s="910" t="s">
        <v>48</v>
      </c>
      <c r="F521" s="295" t="s">
        <v>283</v>
      </c>
      <c r="G521" s="151">
        <f>R521*O4</f>
        <v>0.15</v>
      </c>
      <c r="H521" s="429"/>
      <c r="I521" s="430"/>
      <c r="J521" s="298">
        <v>0</v>
      </c>
      <c r="K521" s="430"/>
      <c r="L521" s="430"/>
      <c r="M521" s="430"/>
      <c r="N521" s="430"/>
      <c r="O521" s="430"/>
      <c r="P521" s="430"/>
      <c r="Q521" s="431"/>
      <c r="R521" s="429">
        <v>0.15</v>
      </c>
    </row>
    <row r="522" spans="1:18" ht="34.5" customHeight="1">
      <c r="A522" s="1001"/>
      <c r="B522" s="1020"/>
      <c r="C522" s="989"/>
      <c r="D522" s="433"/>
      <c r="E522" s="911"/>
      <c r="F522" s="303" t="s">
        <v>285</v>
      </c>
      <c r="G522" s="304"/>
      <c r="H522" s="435"/>
      <c r="I522" s="436"/>
      <c r="J522" s="306"/>
      <c r="K522" s="436"/>
      <c r="L522" s="436"/>
      <c r="M522" s="436"/>
      <c r="N522" s="436"/>
      <c r="O522" s="436"/>
      <c r="P522" s="436"/>
      <c r="Q522" s="437"/>
      <c r="R522" s="435"/>
    </row>
    <row r="523" spans="1:18" ht="34.5" customHeight="1">
      <c r="A523" s="1001"/>
      <c r="B523" s="1020"/>
      <c r="C523" s="989"/>
      <c r="D523" s="438"/>
      <c r="E523" s="911"/>
      <c r="F523" s="310" t="s">
        <v>53</v>
      </c>
      <c r="G523" s="343"/>
      <c r="H523" s="311"/>
      <c r="I523" s="312"/>
      <c r="J523" s="312"/>
      <c r="K523" s="312"/>
      <c r="L523" s="312"/>
      <c r="M523" s="312"/>
      <c r="N523" s="312"/>
      <c r="O523" s="312"/>
      <c r="P523" s="312"/>
      <c r="Q523" s="313"/>
      <c r="R523" s="311"/>
    </row>
    <row r="524" spans="1:18" ht="34.5" customHeight="1">
      <c r="A524" s="1002"/>
      <c r="B524" s="1021"/>
      <c r="C524" s="991"/>
      <c r="D524" s="439"/>
      <c r="E524" s="912"/>
      <c r="F524" s="282"/>
      <c r="G524" s="408"/>
      <c r="H524" s="1007"/>
      <c r="I524" s="1008"/>
      <c r="J524" s="1008"/>
      <c r="K524" s="1008"/>
      <c r="L524" s="1008"/>
      <c r="M524" s="1008"/>
      <c r="N524" s="1008"/>
      <c r="O524" s="1008"/>
      <c r="P524" s="1008"/>
      <c r="Q524" s="1008"/>
      <c r="R524" s="440"/>
    </row>
    <row r="525" spans="1:18" ht="34.5" customHeight="1">
      <c r="A525" s="1000">
        <v>88</v>
      </c>
      <c r="B525" s="970" t="s">
        <v>426</v>
      </c>
      <c r="C525" s="973" t="s">
        <v>425</v>
      </c>
      <c r="D525" s="427" t="s">
        <v>395</v>
      </c>
      <c r="E525" s="910" t="s">
        <v>48</v>
      </c>
      <c r="F525" s="295" t="s">
        <v>283</v>
      </c>
      <c r="G525" s="151">
        <f>R525*O4</f>
        <v>0.2</v>
      </c>
      <c r="H525" s="429"/>
      <c r="I525" s="430"/>
      <c r="J525" s="298">
        <v>0</v>
      </c>
      <c r="K525" s="430"/>
      <c r="L525" s="430"/>
      <c r="M525" s="430"/>
      <c r="N525" s="430"/>
      <c r="O525" s="430"/>
      <c r="P525" s="430"/>
      <c r="Q525" s="431"/>
      <c r="R525" s="429">
        <v>0.2</v>
      </c>
    </row>
    <row r="526" spans="1:18" ht="34.5" customHeight="1">
      <c r="A526" s="1001"/>
      <c r="B526" s="1020"/>
      <c r="C526" s="989"/>
      <c r="D526" s="433"/>
      <c r="E526" s="911"/>
      <c r="F526" s="303" t="s">
        <v>285</v>
      </c>
      <c r="G526" s="304"/>
      <c r="H526" s="435"/>
      <c r="I526" s="436"/>
      <c r="J526" s="306"/>
      <c r="K526" s="436"/>
      <c r="L526" s="436"/>
      <c r="M526" s="436"/>
      <c r="N526" s="436"/>
      <c r="O526" s="436"/>
      <c r="P526" s="436"/>
      <c r="Q526" s="437"/>
      <c r="R526" s="435"/>
    </row>
    <row r="527" spans="1:18" ht="34.5" customHeight="1">
      <c r="A527" s="1001"/>
      <c r="B527" s="1020"/>
      <c r="C527" s="989"/>
      <c r="D527" s="438"/>
      <c r="E527" s="911"/>
      <c r="F527" s="310" t="s">
        <v>53</v>
      </c>
      <c r="G527" s="343"/>
      <c r="H527" s="311"/>
      <c r="I527" s="312"/>
      <c r="J527" s="312"/>
      <c r="K527" s="312"/>
      <c r="L527" s="312"/>
      <c r="M527" s="312"/>
      <c r="N527" s="312"/>
      <c r="O527" s="312"/>
      <c r="P527" s="312"/>
      <c r="Q527" s="313"/>
      <c r="R527" s="311"/>
    </row>
    <row r="528" spans="1:18" ht="34.5" customHeight="1">
      <c r="A528" s="1002"/>
      <c r="B528" s="1021"/>
      <c r="C528" s="991"/>
      <c r="D528" s="439"/>
      <c r="E528" s="912"/>
      <c r="F528" s="282"/>
      <c r="G528" s="408"/>
      <c r="H528" s="1007"/>
      <c r="I528" s="1008"/>
      <c r="J528" s="1008"/>
      <c r="K528" s="1008"/>
      <c r="L528" s="1008"/>
      <c r="M528" s="1008"/>
      <c r="N528" s="1008"/>
      <c r="O528" s="1008"/>
      <c r="P528" s="1008"/>
      <c r="Q528" s="1008"/>
      <c r="R528" s="440"/>
    </row>
    <row r="529" spans="1:18" ht="34.5" customHeight="1">
      <c r="A529" s="1000">
        <v>89</v>
      </c>
      <c r="B529" s="970" t="s">
        <v>427</v>
      </c>
      <c r="C529" s="973" t="s">
        <v>425</v>
      </c>
      <c r="D529" s="427" t="s">
        <v>249</v>
      </c>
      <c r="E529" s="910" t="s">
        <v>48</v>
      </c>
      <c r="F529" s="295" t="s">
        <v>283</v>
      </c>
      <c r="G529" s="151">
        <f>R529*O4</f>
        <v>0.1</v>
      </c>
      <c r="H529" s="429"/>
      <c r="I529" s="430"/>
      <c r="J529" s="298">
        <v>0</v>
      </c>
      <c r="K529" s="430"/>
      <c r="L529" s="430"/>
      <c r="M529" s="430"/>
      <c r="N529" s="430"/>
      <c r="O529" s="430"/>
      <c r="P529" s="430"/>
      <c r="Q529" s="431"/>
      <c r="R529" s="429">
        <v>0.1</v>
      </c>
    </row>
    <row r="530" spans="1:18" ht="34.5" customHeight="1">
      <c r="A530" s="1001"/>
      <c r="B530" s="1020"/>
      <c r="C530" s="989"/>
      <c r="D530" s="433"/>
      <c r="E530" s="911"/>
      <c r="F530" s="303" t="s">
        <v>285</v>
      </c>
      <c r="G530" s="304"/>
      <c r="H530" s="435"/>
      <c r="I530" s="436"/>
      <c r="J530" s="306"/>
      <c r="K530" s="436"/>
      <c r="L530" s="436"/>
      <c r="M530" s="436"/>
      <c r="N530" s="436"/>
      <c r="O530" s="436"/>
      <c r="P530" s="436"/>
      <c r="Q530" s="437"/>
      <c r="R530" s="435"/>
    </row>
    <row r="531" spans="1:18" ht="34.5" customHeight="1">
      <c r="A531" s="1001"/>
      <c r="B531" s="1020"/>
      <c r="C531" s="989"/>
      <c r="D531" s="438"/>
      <c r="E531" s="911"/>
      <c r="F531" s="310" t="s">
        <v>53</v>
      </c>
      <c r="G531" s="343"/>
      <c r="H531" s="311"/>
      <c r="I531" s="312"/>
      <c r="J531" s="312"/>
      <c r="K531" s="312"/>
      <c r="L531" s="312"/>
      <c r="M531" s="312"/>
      <c r="N531" s="312"/>
      <c r="O531" s="312"/>
      <c r="P531" s="312"/>
      <c r="Q531" s="313"/>
      <c r="R531" s="311"/>
    </row>
    <row r="532" spans="1:18" ht="34.5" customHeight="1">
      <c r="A532" s="1002"/>
      <c r="B532" s="1021"/>
      <c r="C532" s="991"/>
      <c r="D532" s="439"/>
      <c r="E532" s="912"/>
      <c r="F532" s="282"/>
      <c r="G532" s="408"/>
      <c r="H532" s="1007"/>
      <c r="I532" s="1008"/>
      <c r="J532" s="1008"/>
      <c r="K532" s="1008"/>
      <c r="L532" s="1008"/>
      <c r="M532" s="1008"/>
      <c r="N532" s="1008"/>
      <c r="O532" s="1008"/>
      <c r="P532" s="1008"/>
      <c r="Q532" s="1008"/>
      <c r="R532" s="440"/>
    </row>
    <row r="533" spans="1:18" ht="34.5" customHeight="1">
      <c r="A533" s="1000">
        <v>90</v>
      </c>
      <c r="B533" s="970" t="s">
        <v>428</v>
      </c>
      <c r="C533" s="973" t="s">
        <v>425</v>
      </c>
      <c r="D533" s="427" t="s">
        <v>374</v>
      </c>
      <c r="E533" s="910" t="s">
        <v>48</v>
      </c>
      <c r="F533" s="295" t="s">
        <v>283</v>
      </c>
      <c r="G533" s="151">
        <f>R533*O4</f>
        <v>0.1</v>
      </c>
      <c r="H533" s="429"/>
      <c r="I533" s="430"/>
      <c r="J533" s="298">
        <v>0</v>
      </c>
      <c r="K533" s="430"/>
      <c r="L533" s="430"/>
      <c r="M533" s="430"/>
      <c r="N533" s="430"/>
      <c r="O533" s="430"/>
      <c r="P533" s="430"/>
      <c r="Q533" s="431"/>
      <c r="R533" s="429">
        <v>0.1</v>
      </c>
    </row>
    <row r="534" spans="1:18" ht="34.5" customHeight="1">
      <c r="A534" s="1001"/>
      <c r="B534" s="1020"/>
      <c r="C534" s="989"/>
      <c r="D534" s="433"/>
      <c r="E534" s="911"/>
      <c r="F534" s="303" t="s">
        <v>285</v>
      </c>
      <c r="G534" s="304"/>
      <c r="H534" s="435"/>
      <c r="I534" s="436"/>
      <c r="J534" s="306"/>
      <c r="K534" s="436"/>
      <c r="L534" s="436"/>
      <c r="M534" s="436"/>
      <c r="N534" s="436"/>
      <c r="O534" s="436"/>
      <c r="P534" s="436"/>
      <c r="Q534" s="437"/>
      <c r="R534" s="435"/>
    </row>
    <row r="535" spans="1:18" ht="34.5" customHeight="1">
      <c r="A535" s="1001"/>
      <c r="B535" s="1020"/>
      <c r="C535" s="989"/>
      <c r="D535" s="438"/>
      <c r="E535" s="911"/>
      <c r="F535" s="310" t="s">
        <v>53</v>
      </c>
      <c r="G535" s="343"/>
      <c r="H535" s="311"/>
      <c r="I535" s="312"/>
      <c r="J535" s="312"/>
      <c r="K535" s="312"/>
      <c r="L535" s="312"/>
      <c r="M535" s="312"/>
      <c r="N535" s="312"/>
      <c r="O535" s="312"/>
      <c r="P535" s="312"/>
      <c r="Q535" s="313"/>
      <c r="R535" s="311"/>
    </row>
    <row r="536" spans="1:18" ht="34.5" customHeight="1">
      <c r="A536" s="1002"/>
      <c r="B536" s="1021"/>
      <c r="C536" s="991"/>
      <c r="D536" s="439"/>
      <c r="E536" s="912"/>
      <c r="F536" s="282"/>
      <c r="G536" s="408"/>
      <c r="H536" s="1007"/>
      <c r="I536" s="1008"/>
      <c r="J536" s="1008"/>
      <c r="K536" s="1008"/>
      <c r="L536" s="1008"/>
      <c r="M536" s="1008"/>
      <c r="N536" s="1008"/>
      <c r="O536" s="1008"/>
      <c r="P536" s="1008"/>
      <c r="Q536" s="1008"/>
      <c r="R536" s="440"/>
    </row>
    <row r="537" spans="1:18" ht="34.5" customHeight="1">
      <c r="A537" s="1000">
        <v>91</v>
      </c>
      <c r="B537" s="293" t="s">
        <v>429</v>
      </c>
      <c r="C537" s="973" t="s">
        <v>425</v>
      </c>
      <c r="D537" s="427" t="s">
        <v>261</v>
      </c>
      <c r="E537" s="910" t="s">
        <v>48</v>
      </c>
      <c r="F537" s="295" t="s">
        <v>283</v>
      </c>
      <c r="G537" s="151">
        <f>R537*O4</f>
        <v>0.1</v>
      </c>
      <c r="H537" s="429"/>
      <c r="I537" s="430"/>
      <c r="J537" s="298">
        <v>0</v>
      </c>
      <c r="K537" s="430"/>
      <c r="L537" s="430"/>
      <c r="M537" s="430"/>
      <c r="N537" s="430"/>
      <c r="O537" s="430"/>
      <c r="P537" s="430"/>
      <c r="Q537" s="431"/>
      <c r="R537" s="429">
        <v>0.1</v>
      </c>
    </row>
    <row r="538" spans="1:18" ht="34.5" customHeight="1">
      <c r="A538" s="1001"/>
      <c r="B538" s="301" t="s">
        <v>430</v>
      </c>
      <c r="C538" s="989"/>
      <c r="D538" s="433"/>
      <c r="E538" s="911"/>
      <c r="F538" s="303" t="s">
        <v>285</v>
      </c>
      <c r="G538" s="304"/>
      <c r="H538" s="435"/>
      <c r="I538" s="436"/>
      <c r="J538" s="306"/>
      <c r="K538" s="436"/>
      <c r="L538" s="436"/>
      <c r="M538" s="436"/>
      <c r="N538" s="436"/>
      <c r="O538" s="436"/>
      <c r="P538" s="436"/>
      <c r="Q538" s="437"/>
      <c r="R538" s="435"/>
    </row>
    <row r="539" spans="1:18" ht="34.5" customHeight="1">
      <c r="A539" s="1001"/>
      <c r="B539" s="308"/>
      <c r="C539" s="989"/>
      <c r="D539" s="438"/>
      <c r="E539" s="911"/>
      <c r="F539" s="310" t="s">
        <v>53</v>
      </c>
      <c r="G539" s="343"/>
      <c r="H539" s="311"/>
      <c r="I539" s="312"/>
      <c r="J539" s="312"/>
      <c r="K539" s="312"/>
      <c r="L539" s="312"/>
      <c r="M539" s="312"/>
      <c r="N539" s="312"/>
      <c r="O539" s="312"/>
      <c r="P539" s="312"/>
      <c r="Q539" s="313"/>
      <c r="R539" s="311"/>
    </row>
    <row r="540" spans="1:18" ht="34.5" customHeight="1">
      <c r="A540" s="1002"/>
      <c r="B540" s="317"/>
      <c r="C540" s="991"/>
      <c r="D540" s="439"/>
      <c r="E540" s="912"/>
      <c r="F540" s="282"/>
      <c r="G540" s="408"/>
      <c r="H540" s="1007"/>
      <c r="I540" s="1008"/>
      <c r="J540" s="1008"/>
      <c r="K540" s="1008"/>
      <c r="L540" s="1008"/>
      <c r="M540" s="1008"/>
      <c r="N540" s="1008"/>
      <c r="O540" s="1008"/>
      <c r="P540" s="1008"/>
      <c r="Q540" s="1008"/>
      <c r="R540" s="440"/>
    </row>
    <row r="541" spans="1:18" ht="34.5" customHeight="1">
      <c r="A541" s="1000">
        <v>92</v>
      </c>
      <c r="B541" s="970" t="s">
        <v>431</v>
      </c>
      <c r="C541" s="973" t="s">
        <v>425</v>
      </c>
      <c r="D541" s="427" t="s">
        <v>389</v>
      </c>
      <c r="E541" s="910" t="s">
        <v>48</v>
      </c>
      <c r="F541" s="295" t="s">
        <v>283</v>
      </c>
      <c r="G541" s="151">
        <f>R541*O4</f>
        <v>0.1</v>
      </c>
      <c r="H541" s="429"/>
      <c r="I541" s="430"/>
      <c r="J541" s="298">
        <v>0</v>
      </c>
      <c r="K541" s="430"/>
      <c r="L541" s="430"/>
      <c r="M541" s="430"/>
      <c r="N541" s="430"/>
      <c r="O541" s="430"/>
      <c r="P541" s="430"/>
      <c r="Q541" s="431"/>
      <c r="R541" s="429">
        <v>0.1</v>
      </c>
    </row>
    <row r="542" spans="1:18" ht="34.5" customHeight="1">
      <c r="A542" s="1001"/>
      <c r="B542" s="1020"/>
      <c r="C542" s="989"/>
      <c r="D542" s="433"/>
      <c r="E542" s="911"/>
      <c r="F542" s="303" t="s">
        <v>285</v>
      </c>
      <c r="G542" s="304"/>
      <c r="H542" s="435"/>
      <c r="I542" s="436"/>
      <c r="J542" s="306"/>
      <c r="K542" s="436"/>
      <c r="L542" s="436"/>
      <c r="M542" s="436"/>
      <c r="N542" s="436"/>
      <c r="O542" s="436"/>
      <c r="P542" s="436"/>
      <c r="Q542" s="437"/>
      <c r="R542" s="435"/>
    </row>
    <row r="543" spans="1:18" ht="34.5" customHeight="1">
      <c r="A543" s="1001"/>
      <c r="B543" s="1020"/>
      <c r="C543" s="989"/>
      <c r="D543" s="438"/>
      <c r="E543" s="911"/>
      <c r="F543" s="310" t="s">
        <v>53</v>
      </c>
      <c r="G543" s="343"/>
      <c r="H543" s="311"/>
      <c r="I543" s="312"/>
      <c r="J543" s="312"/>
      <c r="K543" s="312"/>
      <c r="L543" s="312"/>
      <c r="M543" s="312"/>
      <c r="N543" s="312"/>
      <c r="O543" s="312"/>
      <c r="P543" s="312"/>
      <c r="Q543" s="313"/>
      <c r="R543" s="311"/>
    </row>
    <row r="544" spans="1:18" ht="34.5" customHeight="1">
      <c r="A544" s="1002"/>
      <c r="B544" s="1021"/>
      <c r="C544" s="991"/>
      <c r="D544" s="439"/>
      <c r="E544" s="912"/>
      <c r="F544" s="282"/>
      <c r="G544" s="408"/>
      <c r="H544" s="1007"/>
      <c r="I544" s="1008"/>
      <c r="J544" s="1008"/>
      <c r="K544" s="1008"/>
      <c r="L544" s="1008"/>
      <c r="M544" s="1008"/>
      <c r="N544" s="1008"/>
      <c r="O544" s="1008"/>
      <c r="P544" s="1008"/>
      <c r="Q544" s="1008"/>
      <c r="R544" s="440"/>
    </row>
    <row r="545" spans="1:18" ht="34.5" customHeight="1">
      <c r="A545" s="1000">
        <v>93</v>
      </c>
      <c r="B545" s="970" t="s">
        <v>432</v>
      </c>
      <c r="C545" s="973" t="s">
        <v>425</v>
      </c>
      <c r="D545" s="427" t="s">
        <v>263</v>
      </c>
      <c r="E545" s="910" t="s">
        <v>48</v>
      </c>
      <c r="F545" s="295" t="s">
        <v>283</v>
      </c>
      <c r="G545" s="151">
        <f>R545*O4</f>
        <v>0.1</v>
      </c>
      <c r="H545" s="429"/>
      <c r="I545" s="430"/>
      <c r="J545" s="298">
        <v>0</v>
      </c>
      <c r="K545" s="430"/>
      <c r="L545" s="430"/>
      <c r="M545" s="430"/>
      <c r="N545" s="430"/>
      <c r="O545" s="430"/>
      <c r="P545" s="430"/>
      <c r="Q545" s="431"/>
      <c r="R545" s="429">
        <v>0.1</v>
      </c>
    </row>
    <row r="546" spans="1:18" ht="34.5" customHeight="1">
      <c r="A546" s="1001"/>
      <c r="B546" s="1020"/>
      <c r="C546" s="989"/>
      <c r="D546" s="433"/>
      <c r="E546" s="911"/>
      <c r="F546" s="303" t="s">
        <v>285</v>
      </c>
      <c r="G546" s="304"/>
      <c r="H546" s="435"/>
      <c r="I546" s="436"/>
      <c r="J546" s="306"/>
      <c r="K546" s="436"/>
      <c r="L546" s="436"/>
      <c r="M546" s="436"/>
      <c r="N546" s="436"/>
      <c r="O546" s="436"/>
      <c r="P546" s="436"/>
      <c r="Q546" s="437"/>
      <c r="R546" s="435"/>
    </row>
    <row r="547" spans="1:18" ht="34.5" customHeight="1">
      <c r="A547" s="1001"/>
      <c r="B547" s="1020"/>
      <c r="C547" s="989"/>
      <c r="D547" s="438"/>
      <c r="E547" s="911"/>
      <c r="F547" s="310" t="s">
        <v>53</v>
      </c>
      <c r="G547" s="343"/>
      <c r="H547" s="311"/>
      <c r="I547" s="312"/>
      <c r="J547" s="312"/>
      <c r="K547" s="312"/>
      <c r="L547" s="312"/>
      <c r="M547" s="312"/>
      <c r="N547" s="312"/>
      <c r="O547" s="312"/>
      <c r="P547" s="312"/>
      <c r="Q547" s="313"/>
      <c r="R547" s="311"/>
    </row>
    <row r="548" spans="1:18" ht="34.5" customHeight="1">
      <c r="A548" s="1002"/>
      <c r="B548" s="1021"/>
      <c r="C548" s="991"/>
      <c r="D548" s="439"/>
      <c r="E548" s="912"/>
      <c r="F548" s="282"/>
      <c r="G548" s="408"/>
      <c r="H548" s="1007"/>
      <c r="I548" s="1008"/>
      <c r="J548" s="1008"/>
      <c r="K548" s="1008"/>
      <c r="L548" s="1008"/>
      <c r="M548" s="1008"/>
      <c r="N548" s="1008"/>
      <c r="O548" s="1008"/>
      <c r="P548" s="1008"/>
      <c r="Q548" s="1008"/>
      <c r="R548" s="440"/>
    </row>
    <row r="549" spans="1:18" ht="34.5" hidden="1" customHeight="1">
      <c r="A549" s="873" t="s">
        <v>433</v>
      </c>
      <c r="B549" s="874"/>
      <c r="C549" s="874"/>
      <c r="D549" s="874"/>
      <c r="E549" s="875"/>
      <c r="F549" s="271">
        <f t="shared" ref="F549:F551" si="48">SUM(H549:Q549)</f>
        <v>0</v>
      </c>
      <c r="G549" s="272"/>
      <c r="H549" s="282">
        <f t="shared" ref="H549:H551" si="49">H484+H488+H492+H496+H501+H505+H509+H513+H517+H521+H525+H529+H533+H537+H541+H545</f>
        <v>0</v>
      </c>
      <c r="I549" s="282">
        <f t="shared" ref="I549:I551" si="50">I484+I488+I492+I496+I501+I505+I509+I513+I517+I521+I525+I529+I533+I537+I541+I545</f>
        <v>0</v>
      </c>
      <c r="J549" s="282">
        <f t="shared" ref="J549:J551" si="51">J484+J488+J492+J496+J501+J505+J509+J513+J517+J521+J525+J529+J533+J537+J541+J545</f>
        <v>0</v>
      </c>
      <c r="K549" s="282">
        <f t="shared" ref="K549:K551" si="52">K484+K488+K492+K496+K501+K505+K509+K513+K517+K521+K525+K529+K533+K537+K541+K545</f>
        <v>0</v>
      </c>
      <c r="L549" s="282">
        <f t="shared" ref="L549:L551" si="53">L484+L488+L492+L496+L501+L505+L509+L513+L517+L521+L525+L529+L533+L537+L541+L545</f>
        <v>0</v>
      </c>
      <c r="M549" s="282">
        <f t="shared" ref="M549:M551" si="54">M484+M488+M492+M496+M501+M505+M509+M513+M517+M521+M525+M529+M533+M537+M541+M545</f>
        <v>0</v>
      </c>
      <c r="N549" s="282">
        <f t="shared" ref="N549:N551" si="55">N484+N488+N492+N496+N501+N505+N509+N513+N517+N521+N525+N529+N533+N537+N541+N545</f>
        <v>0</v>
      </c>
      <c r="O549" s="282">
        <f t="shared" ref="O549:O551" si="56">O484+O488+O492+O496+O501+O505+O509+O513+O517+O521+O525+O529+O533+O537+O541+O545</f>
        <v>0</v>
      </c>
      <c r="P549" s="282">
        <f t="shared" ref="P549:P551" si="57">P484+P488+P492+P496+P501+P505+P509+P513+P517+P521+P525+P529+P533+P537+P541+P545</f>
        <v>0</v>
      </c>
      <c r="Q549" s="283">
        <f t="shared" ref="Q549:Q551" si="58">Q484+Q488+Q492+Q496+Q501+Q505+Q509+Q513+Q517+Q521+Q525+Q529+Q533+Q537+Q541+Q545</f>
        <v>0</v>
      </c>
      <c r="R549" s="283"/>
    </row>
    <row r="550" spans="1:18" ht="34.5" hidden="1" customHeight="1">
      <c r="A550" s="896" t="s">
        <v>434</v>
      </c>
      <c r="B550" s="897"/>
      <c r="C550" s="897"/>
      <c r="D550" s="897"/>
      <c r="E550" s="898"/>
      <c r="F550" s="271">
        <f t="shared" si="48"/>
        <v>0</v>
      </c>
      <c r="G550" s="272"/>
      <c r="H550" s="282">
        <f t="shared" si="49"/>
        <v>0</v>
      </c>
      <c r="I550" s="282">
        <f t="shared" si="50"/>
        <v>0</v>
      </c>
      <c r="J550" s="282">
        <f t="shared" si="51"/>
        <v>0</v>
      </c>
      <c r="K550" s="282">
        <f t="shared" si="52"/>
        <v>0</v>
      </c>
      <c r="L550" s="282">
        <f t="shared" si="53"/>
        <v>0</v>
      </c>
      <c r="M550" s="282">
        <f t="shared" si="54"/>
        <v>0</v>
      </c>
      <c r="N550" s="282">
        <f t="shared" si="55"/>
        <v>0</v>
      </c>
      <c r="O550" s="282">
        <f t="shared" si="56"/>
        <v>0</v>
      </c>
      <c r="P550" s="282">
        <f t="shared" si="57"/>
        <v>0</v>
      </c>
      <c r="Q550" s="283">
        <f t="shared" si="58"/>
        <v>0</v>
      </c>
      <c r="R550" s="283"/>
    </row>
    <row r="551" spans="1:18" ht="34.5" hidden="1" customHeight="1">
      <c r="A551" s="876" t="s">
        <v>435</v>
      </c>
      <c r="B551" s="877"/>
      <c r="C551" s="877"/>
      <c r="D551" s="877"/>
      <c r="E551" s="878"/>
      <c r="F551" s="271">
        <f t="shared" si="48"/>
        <v>0</v>
      </c>
      <c r="G551" s="272"/>
      <c r="H551" s="282">
        <f t="shared" si="49"/>
        <v>0</v>
      </c>
      <c r="I551" s="282">
        <f t="shared" si="50"/>
        <v>0</v>
      </c>
      <c r="J551" s="282">
        <f t="shared" si="51"/>
        <v>0</v>
      </c>
      <c r="K551" s="282">
        <f t="shared" si="52"/>
        <v>0</v>
      </c>
      <c r="L551" s="282">
        <f t="shared" si="53"/>
        <v>0</v>
      </c>
      <c r="M551" s="282">
        <f t="shared" si="54"/>
        <v>0</v>
      </c>
      <c r="N551" s="282">
        <f t="shared" si="55"/>
        <v>0</v>
      </c>
      <c r="O551" s="282">
        <f t="shared" si="56"/>
        <v>0</v>
      </c>
      <c r="P551" s="282">
        <f t="shared" si="57"/>
        <v>0</v>
      </c>
      <c r="Q551" s="283">
        <f t="shared" si="58"/>
        <v>0</v>
      </c>
      <c r="R551" s="283"/>
    </row>
    <row r="552" spans="1:18" ht="34.5" hidden="1" customHeight="1">
      <c r="A552" s="879" t="s">
        <v>436</v>
      </c>
      <c r="B552" s="880"/>
      <c r="C552" s="880"/>
      <c r="D552" s="880"/>
      <c r="E552" s="881"/>
      <c r="F552" s="274">
        <f>SUM(F549:F550)</f>
        <v>0</v>
      </c>
      <c r="G552" s="275"/>
      <c r="H552" s="274">
        <f t="shared" ref="H552:Q552" si="59">H549+H550</f>
        <v>0</v>
      </c>
      <c r="I552" s="274">
        <f t="shared" si="59"/>
        <v>0</v>
      </c>
      <c r="J552" s="274">
        <f t="shared" si="59"/>
        <v>0</v>
      </c>
      <c r="K552" s="274">
        <f t="shared" si="59"/>
        <v>0</v>
      </c>
      <c r="L552" s="274">
        <f t="shared" si="59"/>
        <v>0</v>
      </c>
      <c r="M552" s="274">
        <f t="shared" si="59"/>
        <v>0</v>
      </c>
      <c r="N552" s="274">
        <f t="shared" si="59"/>
        <v>0</v>
      </c>
      <c r="O552" s="274">
        <f t="shared" si="59"/>
        <v>0</v>
      </c>
      <c r="P552" s="274">
        <f t="shared" si="59"/>
        <v>0</v>
      </c>
      <c r="Q552" s="276">
        <f t="shared" si="59"/>
        <v>0</v>
      </c>
      <c r="R552" s="276"/>
    </row>
    <row r="553" spans="1:18" ht="34.5" hidden="1" customHeight="1">
      <c r="A553" s="899" t="s">
        <v>437</v>
      </c>
      <c r="B553" s="900"/>
      <c r="C553" s="900"/>
      <c r="D553" s="900"/>
      <c r="E553" s="901"/>
      <c r="F553" s="290">
        <f>SUM(F549:F551)</f>
        <v>0</v>
      </c>
      <c r="G553" s="290"/>
      <c r="H553" s="290">
        <f t="shared" ref="H553:Q553" si="60">H549+H550+H551</f>
        <v>0</v>
      </c>
      <c r="I553" s="290">
        <f t="shared" si="60"/>
        <v>0</v>
      </c>
      <c r="J553" s="290">
        <f t="shared" si="60"/>
        <v>0</v>
      </c>
      <c r="K553" s="290">
        <f t="shared" si="60"/>
        <v>0</v>
      </c>
      <c r="L553" s="290">
        <f t="shared" si="60"/>
        <v>0</v>
      </c>
      <c r="M553" s="290">
        <f t="shared" si="60"/>
        <v>0</v>
      </c>
      <c r="N553" s="290">
        <f t="shared" si="60"/>
        <v>0</v>
      </c>
      <c r="O553" s="290">
        <f t="shared" si="60"/>
        <v>0</v>
      </c>
      <c r="P553" s="290">
        <f t="shared" si="60"/>
        <v>0</v>
      </c>
      <c r="Q553" s="291">
        <f t="shared" si="60"/>
        <v>0</v>
      </c>
      <c r="R553" s="291"/>
    </row>
    <row r="554" spans="1:18" ht="34.5" hidden="1" customHeight="1">
      <c r="A554" s="870"/>
      <c r="B554" s="871"/>
      <c r="C554" s="871"/>
      <c r="D554" s="871"/>
      <c r="E554" s="871"/>
      <c r="F554" s="871"/>
      <c r="G554" s="1022"/>
      <c r="H554" s="871"/>
      <c r="I554" s="871"/>
      <c r="J554" s="871"/>
      <c r="K554" s="871"/>
      <c r="L554" s="871"/>
      <c r="M554" s="871"/>
      <c r="N554" s="871"/>
      <c r="O554" s="871"/>
      <c r="P554" s="871"/>
      <c r="Q554" s="995"/>
      <c r="R554" s="410"/>
    </row>
    <row r="555" spans="1:18" ht="34.5" customHeight="1">
      <c r="A555" s="873" t="s">
        <v>438</v>
      </c>
      <c r="B555" s="874"/>
      <c r="C555" s="874"/>
      <c r="D555" s="874"/>
      <c r="E555" s="874"/>
      <c r="F555" s="875"/>
      <c r="G555" s="467"/>
      <c r="H555" s="412">
        <f t="shared" ref="H555:H557" si="61">H549</f>
        <v>0</v>
      </c>
      <c r="I555" s="413">
        <f t="shared" ref="I555:I559" si="62">SUM(I549,H555)</f>
        <v>0</v>
      </c>
      <c r="J555" s="412">
        <f t="shared" ref="J555:J559" si="63">SUM(J549,I555)</f>
        <v>0</v>
      </c>
      <c r="K555" s="413">
        <f t="shared" ref="K555:K559" si="64">SUM(K549,J555)</f>
        <v>0</v>
      </c>
      <c r="L555" s="412">
        <f t="shared" ref="L555:L559" si="65">SUM(L549,K555)</f>
        <v>0</v>
      </c>
      <c r="M555" s="413">
        <f t="shared" ref="M555:M559" si="66">SUM(M549,L555)</f>
        <v>0</v>
      </c>
      <c r="N555" s="412">
        <f t="shared" ref="N555:N559" si="67">SUM(N549,M555)</f>
        <v>0</v>
      </c>
      <c r="O555" s="413">
        <f t="shared" ref="O555:O559" si="68">SUM(O549,N555)</f>
        <v>0</v>
      </c>
      <c r="P555" s="412">
        <f t="shared" ref="P555:P559" si="69">SUM(P549,O555)</f>
        <v>0</v>
      </c>
      <c r="Q555" s="414">
        <f t="shared" ref="Q555:Q559" si="70">SUM(Q549,P555)</f>
        <v>0</v>
      </c>
      <c r="R555" s="415"/>
    </row>
    <row r="556" spans="1:18" ht="34.5" customHeight="1">
      <c r="A556" s="896" t="s">
        <v>439</v>
      </c>
      <c r="B556" s="897"/>
      <c r="C556" s="897"/>
      <c r="D556" s="897"/>
      <c r="E556" s="897"/>
      <c r="F556" s="898"/>
      <c r="G556" s="284"/>
      <c r="H556" s="413">
        <f t="shared" si="61"/>
        <v>0</v>
      </c>
      <c r="I556" s="412">
        <f t="shared" si="62"/>
        <v>0</v>
      </c>
      <c r="J556" s="413">
        <f t="shared" si="63"/>
        <v>0</v>
      </c>
      <c r="K556" s="412">
        <f t="shared" si="64"/>
        <v>0</v>
      </c>
      <c r="L556" s="413">
        <f t="shared" si="65"/>
        <v>0</v>
      </c>
      <c r="M556" s="412">
        <f t="shared" si="66"/>
        <v>0</v>
      </c>
      <c r="N556" s="413">
        <f t="shared" si="67"/>
        <v>0</v>
      </c>
      <c r="O556" s="412">
        <f t="shared" si="68"/>
        <v>0</v>
      </c>
      <c r="P556" s="413">
        <f t="shared" si="69"/>
        <v>0</v>
      </c>
      <c r="Q556" s="412">
        <f t="shared" si="70"/>
        <v>0</v>
      </c>
      <c r="R556" s="413"/>
    </row>
    <row r="557" spans="1:18" ht="34.5" customHeight="1">
      <c r="A557" s="876" t="s">
        <v>440</v>
      </c>
      <c r="B557" s="877"/>
      <c r="C557" s="877"/>
      <c r="D557" s="877"/>
      <c r="E557" s="877"/>
      <c r="F557" s="878"/>
      <c r="G557" s="467"/>
      <c r="H557" s="412">
        <f t="shared" si="61"/>
        <v>0</v>
      </c>
      <c r="I557" s="413">
        <f t="shared" si="62"/>
        <v>0</v>
      </c>
      <c r="J557" s="412">
        <f t="shared" si="63"/>
        <v>0</v>
      </c>
      <c r="K557" s="413">
        <f t="shared" si="64"/>
        <v>0</v>
      </c>
      <c r="L557" s="412">
        <f t="shared" si="65"/>
        <v>0</v>
      </c>
      <c r="M557" s="413">
        <f t="shared" si="66"/>
        <v>0</v>
      </c>
      <c r="N557" s="412">
        <f t="shared" si="67"/>
        <v>0</v>
      </c>
      <c r="O557" s="413">
        <f t="shared" si="68"/>
        <v>0</v>
      </c>
      <c r="P557" s="412">
        <f t="shared" si="69"/>
        <v>0</v>
      </c>
      <c r="Q557" s="414">
        <f t="shared" si="70"/>
        <v>0</v>
      </c>
      <c r="R557" s="415"/>
    </row>
    <row r="558" spans="1:18" ht="34.5" customHeight="1">
      <c r="A558" s="879" t="s">
        <v>441</v>
      </c>
      <c r="B558" s="880"/>
      <c r="C558" s="880"/>
      <c r="D558" s="880"/>
      <c r="E558" s="880"/>
      <c r="F558" s="881"/>
      <c r="G558" s="277"/>
      <c r="H558" s="419">
        <f>SUM(H555:H556)</f>
        <v>0</v>
      </c>
      <c r="I558" s="420">
        <f t="shared" si="62"/>
        <v>0</v>
      </c>
      <c r="J558" s="421">
        <f t="shared" si="63"/>
        <v>0</v>
      </c>
      <c r="K558" s="420">
        <f t="shared" si="64"/>
        <v>0</v>
      </c>
      <c r="L558" s="421">
        <f t="shared" si="65"/>
        <v>0</v>
      </c>
      <c r="M558" s="420">
        <f t="shared" si="66"/>
        <v>0</v>
      </c>
      <c r="N558" s="421">
        <f t="shared" si="67"/>
        <v>0</v>
      </c>
      <c r="O558" s="420">
        <f t="shared" si="68"/>
        <v>0</v>
      </c>
      <c r="P558" s="421">
        <f t="shared" si="69"/>
        <v>0</v>
      </c>
      <c r="Q558" s="420">
        <f t="shared" si="70"/>
        <v>0</v>
      </c>
      <c r="R558" s="421"/>
    </row>
    <row r="559" spans="1:18" ht="34.5" customHeight="1">
      <c r="A559" s="899" t="s">
        <v>442</v>
      </c>
      <c r="B559" s="900"/>
      <c r="C559" s="900"/>
      <c r="D559" s="900"/>
      <c r="E559" s="900"/>
      <c r="F559" s="901"/>
      <c r="G559" s="289"/>
      <c r="H559" s="422">
        <f>SUM(H555:H557)</f>
        <v>0</v>
      </c>
      <c r="I559" s="422">
        <f t="shared" si="62"/>
        <v>0</v>
      </c>
      <c r="J559" s="423">
        <f t="shared" si="63"/>
        <v>0</v>
      </c>
      <c r="K559" s="422">
        <f t="shared" si="64"/>
        <v>0</v>
      </c>
      <c r="L559" s="423">
        <f t="shared" si="65"/>
        <v>0</v>
      </c>
      <c r="M559" s="422">
        <f t="shared" si="66"/>
        <v>0</v>
      </c>
      <c r="N559" s="423">
        <f t="shared" si="67"/>
        <v>0</v>
      </c>
      <c r="O559" s="422">
        <f t="shared" si="68"/>
        <v>0</v>
      </c>
      <c r="P559" s="423">
        <f t="shared" si="69"/>
        <v>0</v>
      </c>
      <c r="Q559" s="424">
        <f t="shared" si="70"/>
        <v>0</v>
      </c>
      <c r="R559" s="422"/>
    </row>
    <row r="560" spans="1:18" ht="34.5" customHeight="1">
      <c r="A560" s="1023"/>
      <c r="B560" s="1024"/>
      <c r="C560" s="1024"/>
      <c r="D560" s="1024"/>
      <c r="E560" s="1024"/>
      <c r="F560" s="1024"/>
      <c r="G560" s="1024"/>
      <c r="H560" s="1024"/>
      <c r="I560" s="1024"/>
      <c r="J560" s="1024"/>
      <c r="K560" s="1024"/>
      <c r="L560" s="1024"/>
      <c r="M560" s="1024"/>
      <c r="N560" s="1024"/>
      <c r="O560" s="1024"/>
      <c r="P560" s="1024"/>
      <c r="Q560" s="1025"/>
      <c r="R560" s="468"/>
    </row>
    <row r="561" spans="1:18" ht="34.5" customHeight="1">
      <c r="A561" s="736" t="s">
        <v>409</v>
      </c>
      <c r="B561" s="737"/>
      <c r="C561" s="737"/>
      <c r="D561" s="737"/>
      <c r="E561" s="737"/>
      <c r="F561" s="737"/>
      <c r="G561" s="902"/>
      <c r="H561" s="737"/>
      <c r="I561" s="737"/>
      <c r="J561" s="737"/>
      <c r="K561" s="737"/>
      <c r="L561" s="737"/>
      <c r="M561" s="737"/>
      <c r="N561" s="737"/>
      <c r="O561" s="737"/>
      <c r="P561" s="737"/>
      <c r="Q561" s="903"/>
      <c r="R561" s="292"/>
    </row>
    <row r="562" spans="1:18" ht="34.5" customHeight="1">
      <c r="A562" s="736" t="s">
        <v>443</v>
      </c>
      <c r="B562" s="737"/>
      <c r="C562" s="737"/>
      <c r="D562" s="737"/>
      <c r="E562" s="737"/>
      <c r="F562" s="737"/>
      <c r="G562" s="902"/>
      <c r="H562" s="737"/>
      <c r="I562" s="737"/>
      <c r="J562" s="737"/>
      <c r="K562" s="737"/>
      <c r="L562" s="737"/>
      <c r="M562" s="737"/>
      <c r="N562" s="737"/>
      <c r="O562" s="737"/>
      <c r="P562" s="737"/>
      <c r="Q562" s="903"/>
      <c r="R562" s="292"/>
    </row>
    <row r="563" spans="1:18" ht="34.5" customHeight="1">
      <c r="A563" s="1000">
        <v>94</v>
      </c>
      <c r="B563" s="293" t="s">
        <v>444</v>
      </c>
      <c r="C563" s="907" t="s">
        <v>445</v>
      </c>
      <c r="D563" s="294"/>
      <c r="E563" s="910" t="s">
        <v>99</v>
      </c>
      <c r="F563" s="295" t="s">
        <v>283</v>
      </c>
      <c r="G563" s="296"/>
      <c r="H563" s="297"/>
      <c r="I563" s="298"/>
      <c r="J563" s="298"/>
      <c r="K563" s="298"/>
      <c r="L563" s="298"/>
      <c r="M563" s="298"/>
      <c r="N563" s="298"/>
      <c r="O563" s="298"/>
      <c r="P563" s="298"/>
      <c r="Q563" s="299"/>
      <c r="R563" s="297"/>
    </row>
    <row r="564" spans="1:18" ht="34.5" customHeight="1">
      <c r="A564" s="1001"/>
      <c r="B564" s="301" t="s">
        <v>446</v>
      </c>
      <c r="C564" s="908"/>
      <c r="D564" s="302" t="s">
        <v>447</v>
      </c>
      <c r="E564" s="911"/>
      <c r="F564" s="303" t="s">
        <v>285</v>
      </c>
      <c r="G564" s="304"/>
      <c r="H564" s="305"/>
      <c r="I564" s="306"/>
      <c r="J564" s="10"/>
      <c r="K564" s="469"/>
      <c r="L564" s="306"/>
      <c r="M564" s="306"/>
      <c r="N564" s="306"/>
      <c r="O564" s="306"/>
      <c r="P564" s="306"/>
      <c r="Q564" s="307"/>
      <c r="R564" s="305"/>
    </row>
    <row r="565" spans="1:18" ht="34.5" customHeight="1">
      <c r="A565" s="1001"/>
      <c r="B565" s="308" t="s">
        <v>448</v>
      </c>
      <c r="C565" s="908"/>
      <c r="D565" s="309"/>
      <c r="E565" s="911"/>
      <c r="F565" s="310" t="s">
        <v>53</v>
      </c>
      <c r="G565" s="151">
        <f>R565*O4</f>
        <v>1.2</v>
      </c>
      <c r="H565" s="311"/>
      <c r="I565" s="312"/>
      <c r="J565" s="312"/>
      <c r="K565" s="312"/>
      <c r="L565" s="312"/>
      <c r="M565" s="312"/>
      <c r="N565" s="312"/>
      <c r="O565" s="312">
        <v>0</v>
      </c>
      <c r="P565" s="312"/>
      <c r="Q565" s="313"/>
      <c r="R565" s="311">
        <v>1.2</v>
      </c>
    </row>
    <row r="566" spans="1:18" ht="34.5" customHeight="1">
      <c r="A566" s="1001"/>
      <c r="B566" s="308" t="s">
        <v>449</v>
      </c>
      <c r="C566" s="908"/>
      <c r="D566" s="933" t="s">
        <v>450</v>
      </c>
      <c r="E566" s="911"/>
      <c r="F566" s="888"/>
      <c r="G566" s="278"/>
      <c r="H566" s="1029"/>
      <c r="I566" s="1030"/>
      <c r="J566" s="1030"/>
      <c r="K566" s="1030"/>
      <c r="L566" s="1030"/>
      <c r="M566" s="1030"/>
      <c r="N566" s="1030"/>
      <c r="O566" s="1030"/>
      <c r="P566" s="1030"/>
      <c r="Q566" s="1030"/>
      <c r="R566" s="470"/>
    </row>
    <row r="567" spans="1:18" ht="34.5" customHeight="1">
      <c r="A567" s="1001"/>
      <c r="B567" s="308" t="s">
        <v>451</v>
      </c>
      <c r="C567" s="908"/>
      <c r="D567" s="933"/>
      <c r="E567" s="911"/>
      <c r="F567" s="1027"/>
      <c r="G567" s="471"/>
      <c r="H567" s="1031"/>
      <c r="I567" s="1032"/>
      <c r="J567" s="1032"/>
      <c r="K567" s="1032"/>
      <c r="L567" s="1032"/>
      <c r="M567" s="1032"/>
      <c r="N567" s="1032"/>
      <c r="O567" s="1032"/>
      <c r="P567" s="1032"/>
      <c r="Q567" s="1032"/>
      <c r="R567" s="472"/>
    </row>
    <row r="568" spans="1:18" ht="34.5" customHeight="1">
      <c r="A568" s="1002"/>
      <c r="B568" s="317" t="s">
        <v>452</v>
      </c>
      <c r="C568" s="909"/>
      <c r="D568" s="1026"/>
      <c r="E568" s="912"/>
      <c r="F568" s="1028"/>
      <c r="G568" s="473"/>
      <c r="H568" s="1033"/>
      <c r="I568" s="1034"/>
      <c r="J568" s="1034"/>
      <c r="K568" s="1034"/>
      <c r="L568" s="1034"/>
      <c r="M568" s="1034"/>
      <c r="N568" s="1034"/>
      <c r="O568" s="1034"/>
      <c r="P568" s="1034"/>
      <c r="Q568" s="1034"/>
      <c r="R568" s="474"/>
    </row>
    <row r="569" spans="1:18" ht="34.5" customHeight="1">
      <c r="A569" s="1000">
        <v>95</v>
      </c>
      <c r="B569" s="293" t="s">
        <v>453</v>
      </c>
      <c r="C569" s="907" t="s">
        <v>454</v>
      </c>
      <c r="D569" s="294"/>
      <c r="E569" s="921" t="s">
        <v>99</v>
      </c>
      <c r="F569" s="295" t="s">
        <v>283</v>
      </c>
      <c r="G569" s="296"/>
      <c r="H569" s="297"/>
      <c r="I569" s="298"/>
      <c r="J569" s="298"/>
      <c r="K569" s="298"/>
      <c r="L569" s="298"/>
      <c r="M569" s="298"/>
      <c r="N569" s="298"/>
      <c r="O569" s="298"/>
      <c r="P569" s="298"/>
      <c r="Q569" s="299"/>
      <c r="R569" s="297"/>
    </row>
    <row r="570" spans="1:18" ht="34.5" customHeight="1">
      <c r="A570" s="1001"/>
      <c r="B570" s="301" t="s">
        <v>455</v>
      </c>
      <c r="C570" s="908"/>
      <c r="D570" s="302"/>
      <c r="E570" s="922"/>
      <c r="F570" s="303" t="s">
        <v>285</v>
      </c>
      <c r="G570" s="304"/>
      <c r="H570" s="305"/>
      <c r="I570" s="306"/>
      <c r="J570" s="306"/>
      <c r="K570" s="306"/>
      <c r="L570" s="306"/>
      <c r="M570" s="306"/>
      <c r="N570" s="306"/>
      <c r="O570" s="306"/>
      <c r="P570" s="306"/>
      <c r="Q570" s="307"/>
      <c r="R570" s="305"/>
    </row>
    <row r="571" spans="1:18" ht="34.5" customHeight="1">
      <c r="A571" s="1001"/>
      <c r="B571" s="308" t="s">
        <v>456</v>
      </c>
      <c r="C571" s="908"/>
      <c r="D571" s="309" t="s">
        <v>263</v>
      </c>
      <c r="E571" s="922"/>
      <c r="F571" s="310" t="s">
        <v>53</v>
      </c>
      <c r="G571" s="151">
        <f>R571*O4</f>
        <v>0.4</v>
      </c>
      <c r="H571" s="311"/>
      <c r="I571" s="312"/>
      <c r="J571" s="312"/>
      <c r="K571" s="312"/>
      <c r="L571" s="312"/>
      <c r="M571" s="312"/>
      <c r="N571" s="312"/>
      <c r="O571" s="312">
        <v>0</v>
      </c>
      <c r="P571" s="312"/>
      <c r="Q571" s="313"/>
      <c r="R571" s="311">
        <v>0.4</v>
      </c>
    </row>
    <row r="572" spans="1:18" ht="34.5" customHeight="1">
      <c r="A572" s="1002"/>
      <c r="B572" s="317" t="s">
        <v>457</v>
      </c>
      <c r="C572" s="909"/>
      <c r="D572" s="407"/>
      <c r="E572" s="923"/>
      <c r="F572" s="290"/>
      <c r="G572" s="291"/>
      <c r="H572" s="1035"/>
      <c r="I572" s="1036"/>
      <c r="J572" s="1036"/>
      <c r="K572" s="1036"/>
      <c r="L572" s="1036"/>
      <c r="M572" s="1036"/>
      <c r="N572" s="1036"/>
      <c r="O572" s="1036"/>
      <c r="P572" s="1036"/>
      <c r="Q572" s="1036"/>
      <c r="R572" s="475"/>
    </row>
    <row r="573" spans="1:18" ht="34.5" customHeight="1">
      <c r="A573" s="1000">
        <v>96</v>
      </c>
      <c r="B573" s="1003" t="s">
        <v>458</v>
      </c>
      <c r="C573" s="907" t="s">
        <v>459</v>
      </c>
      <c r="D573" s="294" t="s">
        <v>460</v>
      </c>
      <c r="E573" s="1037" t="s">
        <v>461</v>
      </c>
      <c r="F573" s="295" t="s">
        <v>283</v>
      </c>
      <c r="G573" s="296"/>
      <c r="H573" s="297"/>
      <c r="I573" s="298"/>
      <c r="J573" s="298"/>
      <c r="K573" s="298"/>
      <c r="L573" s="298"/>
      <c r="M573" s="298"/>
      <c r="N573" s="298"/>
      <c r="O573" s="298"/>
      <c r="P573" s="298"/>
      <c r="Q573" s="299"/>
      <c r="R573" s="297"/>
    </row>
    <row r="574" spans="1:18" ht="34.5" customHeight="1">
      <c r="A574" s="1001"/>
      <c r="B574" s="1005"/>
      <c r="C574" s="908"/>
      <c r="D574" s="302"/>
      <c r="E574" s="1038"/>
      <c r="F574" s="303" t="s">
        <v>285</v>
      </c>
      <c r="G574" s="304"/>
      <c r="H574" s="476"/>
      <c r="I574" s="306"/>
      <c r="J574" s="306"/>
      <c r="K574" s="306"/>
      <c r="L574" s="306"/>
      <c r="M574" s="306"/>
      <c r="N574" s="306"/>
      <c r="O574" s="306"/>
      <c r="P574" s="306"/>
      <c r="Q574" s="307"/>
      <c r="R574" s="476"/>
    </row>
    <row r="575" spans="1:18" ht="34.5" customHeight="1">
      <c r="A575" s="1001"/>
      <c r="B575" s="1005"/>
      <c r="C575" s="908"/>
      <c r="D575" s="309"/>
      <c r="E575" s="1038"/>
      <c r="F575" s="310" t="s">
        <v>53</v>
      </c>
      <c r="G575" s="151">
        <f>R575*O4</f>
        <v>0.8</v>
      </c>
      <c r="H575" s="311"/>
      <c r="I575" s="312"/>
      <c r="J575" s="312"/>
      <c r="K575" s="312"/>
      <c r="L575" s="312"/>
      <c r="M575" s="312"/>
      <c r="N575" s="312"/>
      <c r="O575" s="312">
        <v>0</v>
      </c>
      <c r="P575" s="312"/>
      <c r="Q575" s="313"/>
      <c r="R575" s="311">
        <v>0.8</v>
      </c>
    </row>
    <row r="576" spans="1:18" ht="34.5" customHeight="1">
      <c r="A576" s="1002"/>
      <c r="B576" s="1006"/>
      <c r="C576" s="909"/>
      <c r="D576" s="407"/>
      <c r="E576" s="1039"/>
      <c r="F576" s="282"/>
      <c r="G576" s="408"/>
      <c r="H576" s="992"/>
      <c r="I576" s="993"/>
      <c r="J576" s="993"/>
      <c r="K576" s="993"/>
      <c r="L576" s="993"/>
      <c r="M576" s="993"/>
      <c r="N576" s="993"/>
      <c r="O576" s="993"/>
      <c r="P576" s="993"/>
      <c r="Q576" s="993"/>
      <c r="R576" s="409"/>
    </row>
    <row r="577" spans="1:18" ht="34.5" customHeight="1">
      <c r="A577" s="1000">
        <v>97</v>
      </c>
      <c r="B577" s="1003" t="s">
        <v>462</v>
      </c>
      <c r="C577" s="907" t="s">
        <v>459</v>
      </c>
      <c r="D577" s="294" t="s">
        <v>463</v>
      </c>
      <c r="E577" s="1037" t="s">
        <v>99</v>
      </c>
      <c r="F577" s="295" t="s">
        <v>283</v>
      </c>
      <c r="G577" s="296"/>
      <c r="H577" s="297"/>
      <c r="I577" s="298"/>
      <c r="J577" s="298"/>
      <c r="K577" s="298"/>
      <c r="L577" s="298"/>
      <c r="M577" s="298"/>
      <c r="N577" s="298"/>
      <c r="O577" s="298"/>
      <c r="P577" s="298"/>
      <c r="Q577" s="299"/>
      <c r="R577" s="297"/>
    </row>
    <row r="578" spans="1:18" ht="34.5" customHeight="1">
      <c r="A578" s="1001"/>
      <c r="B578" s="1005"/>
      <c r="C578" s="908"/>
      <c r="D578" s="302"/>
      <c r="E578" s="1038"/>
      <c r="F578" s="303" t="s">
        <v>285</v>
      </c>
      <c r="G578" s="304"/>
      <c r="H578" s="476"/>
      <c r="I578" s="306"/>
      <c r="J578" s="306"/>
      <c r="K578" s="306"/>
      <c r="L578" s="306"/>
      <c r="M578" s="306"/>
      <c r="N578" s="306"/>
      <c r="O578" s="306"/>
      <c r="P578" s="306"/>
      <c r="Q578" s="307"/>
      <c r="R578" s="476"/>
    </row>
    <row r="579" spans="1:18" ht="34.5" customHeight="1">
      <c r="A579" s="1001"/>
      <c r="B579" s="1005"/>
      <c r="C579" s="908"/>
      <c r="D579" s="309"/>
      <c r="E579" s="1038"/>
      <c r="F579" s="310" t="s">
        <v>53</v>
      </c>
      <c r="G579" s="151">
        <f>R579*O4</f>
        <v>0.8</v>
      </c>
      <c r="H579" s="311"/>
      <c r="I579" s="312"/>
      <c r="J579" s="312"/>
      <c r="K579" s="312"/>
      <c r="L579" s="312"/>
      <c r="M579" s="312"/>
      <c r="N579" s="312"/>
      <c r="O579" s="312">
        <v>0</v>
      </c>
      <c r="P579" s="312"/>
      <c r="Q579" s="313"/>
      <c r="R579" s="311">
        <v>0.8</v>
      </c>
    </row>
    <row r="580" spans="1:18" ht="34.5" customHeight="1">
      <c r="A580" s="1002"/>
      <c r="B580" s="1006"/>
      <c r="C580" s="909"/>
      <c r="D580" s="407"/>
      <c r="E580" s="1039"/>
      <c r="F580" s="290"/>
      <c r="G580" s="291"/>
      <c r="H580" s="1035"/>
      <c r="I580" s="1036"/>
      <c r="J580" s="1036"/>
      <c r="K580" s="1036"/>
      <c r="L580" s="1036"/>
      <c r="M580" s="1036"/>
      <c r="N580" s="1036"/>
      <c r="O580" s="1036"/>
      <c r="P580" s="1036"/>
      <c r="Q580" s="1036"/>
      <c r="R580" s="475"/>
    </row>
    <row r="581" spans="1:18" ht="34.5" customHeight="1">
      <c r="A581" s="1000">
        <v>98</v>
      </c>
      <c r="B581" s="1003" t="s">
        <v>464</v>
      </c>
      <c r="C581" s="907" t="s">
        <v>465</v>
      </c>
      <c r="D581" s="294" t="s">
        <v>374</v>
      </c>
      <c r="E581" s="921" t="s">
        <v>48</v>
      </c>
      <c r="F581" s="295" t="s">
        <v>283</v>
      </c>
      <c r="G581" s="151">
        <f>R581*O4</f>
        <v>0.5</v>
      </c>
      <c r="H581" s="297">
        <v>0</v>
      </c>
      <c r="I581" s="298"/>
      <c r="J581" s="298"/>
      <c r="K581" s="298"/>
      <c r="L581" s="298"/>
      <c r="M581" s="298"/>
      <c r="N581" s="298"/>
      <c r="O581" s="298"/>
      <c r="P581" s="298"/>
      <c r="Q581" s="299"/>
      <c r="R581" s="297">
        <v>0.5</v>
      </c>
    </row>
    <row r="582" spans="1:18" ht="34.5" customHeight="1">
      <c r="A582" s="1001"/>
      <c r="B582" s="1005"/>
      <c r="C582" s="908"/>
      <c r="D582" s="302"/>
      <c r="E582" s="922"/>
      <c r="F582" s="303" t="s">
        <v>285</v>
      </c>
      <c r="G582" s="304"/>
      <c r="H582" s="476"/>
      <c r="I582" s="306"/>
      <c r="J582" s="306"/>
      <c r="K582" s="306"/>
      <c r="L582" s="306"/>
      <c r="M582" s="306"/>
      <c r="N582" s="306"/>
      <c r="O582" s="306"/>
      <c r="P582" s="306"/>
      <c r="Q582" s="307"/>
      <c r="R582" s="476"/>
    </row>
    <row r="583" spans="1:18" ht="34.5" customHeight="1">
      <c r="A583" s="1001"/>
      <c r="B583" s="1005"/>
      <c r="C583" s="908"/>
      <c r="D583" s="309"/>
      <c r="E583" s="922"/>
      <c r="F583" s="310" t="s">
        <v>53</v>
      </c>
      <c r="G583" s="343"/>
      <c r="H583" s="311"/>
      <c r="I583" s="312"/>
      <c r="J583" s="312"/>
      <c r="K583" s="312"/>
      <c r="L583" s="312"/>
      <c r="M583" s="312"/>
      <c r="N583" s="312"/>
      <c r="O583" s="312"/>
      <c r="P583" s="312"/>
      <c r="Q583" s="313"/>
      <c r="R583" s="311"/>
    </row>
    <row r="584" spans="1:18" ht="34.5" customHeight="1">
      <c r="A584" s="1002"/>
      <c r="B584" s="1006"/>
      <c r="C584" s="909"/>
      <c r="D584" s="407"/>
      <c r="E584" s="923"/>
      <c r="F584" s="282"/>
      <c r="G584" s="408"/>
      <c r="H584" s="992"/>
      <c r="I584" s="993"/>
      <c r="J584" s="993"/>
      <c r="K584" s="993"/>
      <c r="L584" s="993"/>
      <c r="M584" s="993"/>
      <c r="N584" s="993"/>
      <c r="O584" s="993"/>
      <c r="P584" s="993"/>
      <c r="Q584" s="993"/>
      <c r="R584" s="409"/>
    </row>
    <row r="585" spans="1:18" ht="34.5" hidden="1" customHeight="1">
      <c r="A585" s="873" t="s">
        <v>466</v>
      </c>
      <c r="B585" s="874"/>
      <c r="C585" s="874"/>
      <c r="D585" s="874"/>
      <c r="E585" s="875"/>
      <c r="F585" s="271">
        <f t="shared" ref="F585:F587" si="71">SUM(H585:Q585)</f>
        <v>0</v>
      </c>
      <c r="G585" s="272"/>
      <c r="H585" s="271">
        <f t="shared" ref="H585:H587" si="72">H563+H569+H573+H577+H581</f>
        <v>0</v>
      </c>
      <c r="I585" s="271">
        <f t="shared" ref="I585:I587" si="73">I563+I569+I573+I577+I581</f>
        <v>0</v>
      </c>
      <c r="J585" s="271">
        <f t="shared" ref="J585:J587" si="74">J563+J569+J573+J577+J581</f>
        <v>0</v>
      </c>
      <c r="K585" s="271">
        <f t="shared" ref="K585:K587" si="75">K563+K569+K573+K577+K581</f>
        <v>0</v>
      </c>
      <c r="L585" s="271">
        <f t="shared" ref="L585:L587" si="76">L563+L569+L573+L577+L581</f>
        <v>0</v>
      </c>
      <c r="M585" s="271">
        <f t="shared" ref="M585:M587" si="77">M563+M569+M573+M577+M581</f>
        <v>0</v>
      </c>
      <c r="N585" s="271">
        <f t="shared" ref="N585:N587" si="78">N563+N569+N573+N577+N581</f>
        <v>0</v>
      </c>
      <c r="O585" s="271">
        <f t="shared" ref="O585:O587" si="79">O563+O569+O573+O577+O581</f>
        <v>0</v>
      </c>
      <c r="P585" s="271">
        <f t="shared" ref="P585:P587" si="80">P563+P569+P573+P577+P581</f>
        <v>0</v>
      </c>
      <c r="Q585" s="273">
        <f t="shared" ref="Q585:Q587" si="81">Q563+Q569+Q573+Q577+Q581</f>
        <v>0</v>
      </c>
      <c r="R585" s="273"/>
    </row>
    <row r="586" spans="1:18" ht="34.5" hidden="1" customHeight="1">
      <c r="A586" s="896" t="s">
        <v>467</v>
      </c>
      <c r="B586" s="897"/>
      <c r="C586" s="897"/>
      <c r="D586" s="897"/>
      <c r="E586" s="898"/>
      <c r="F586" s="271">
        <f t="shared" si="71"/>
        <v>0</v>
      </c>
      <c r="G586" s="272"/>
      <c r="H586" s="271">
        <f t="shared" si="72"/>
        <v>0</v>
      </c>
      <c r="I586" s="271">
        <f t="shared" si="73"/>
        <v>0</v>
      </c>
      <c r="J586" s="271">
        <f t="shared" si="74"/>
        <v>0</v>
      </c>
      <c r="K586" s="271">
        <f t="shared" si="75"/>
        <v>0</v>
      </c>
      <c r="L586" s="271">
        <f t="shared" si="76"/>
        <v>0</v>
      </c>
      <c r="M586" s="271">
        <f t="shared" si="77"/>
        <v>0</v>
      </c>
      <c r="N586" s="271">
        <f t="shared" si="78"/>
        <v>0</v>
      </c>
      <c r="O586" s="271">
        <f t="shared" si="79"/>
        <v>0</v>
      </c>
      <c r="P586" s="271">
        <f t="shared" si="80"/>
        <v>0</v>
      </c>
      <c r="Q586" s="273">
        <f t="shared" si="81"/>
        <v>0</v>
      </c>
      <c r="R586" s="273"/>
    </row>
    <row r="587" spans="1:18" ht="34.5" hidden="1" customHeight="1">
      <c r="A587" s="876" t="s">
        <v>468</v>
      </c>
      <c r="B587" s="877"/>
      <c r="C587" s="877"/>
      <c r="D587" s="877"/>
      <c r="E587" s="878"/>
      <c r="F587" s="271">
        <f t="shared" si="71"/>
        <v>0</v>
      </c>
      <c r="G587" s="272"/>
      <c r="H587" s="271">
        <f t="shared" si="72"/>
        <v>0</v>
      </c>
      <c r="I587" s="271">
        <f t="shared" si="73"/>
        <v>0</v>
      </c>
      <c r="J587" s="271">
        <f t="shared" si="74"/>
        <v>0</v>
      </c>
      <c r="K587" s="271">
        <f t="shared" si="75"/>
        <v>0</v>
      </c>
      <c r="L587" s="271">
        <f t="shared" si="76"/>
        <v>0</v>
      </c>
      <c r="M587" s="271">
        <f t="shared" si="77"/>
        <v>0</v>
      </c>
      <c r="N587" s="271">
        <f t="shared" si="78"/>
        <v>0</v>
      </c>
      <c r="O587" s="271">
        <f t="shared" si="79"/>
        <v>0</v>
      </c>
      <c r="P587" s="271">
        <f t="shared" si="80"/>
        <v>0</v>
      </c>
      <c r="Q587" s="273">
        <f t="shared" si="81"/>
        <v>0</v>
      </c>
      <c r="R587" s="273"/>
    </row>
    <row r="588" spans="1:18" ht="34.5" hidden="1" customHeight="1">
      <c r="A588" s="879" t="s">
        <v>469</v>
      </c>
      <c r="B588" s="880"/>
      <c r="C588" s="880"/>
      <c r="D588" s="880"/>
      <c r="E588" s="881"/>
      <c r="F588" s="274">
        <f>F585+F586</f>
        <v>0</v>
      </c>
      <c r="G588" s="275"/>
      <c r="H588" s="274">
        <f t="shared" ref="H588:Q588" si="82">H585+H586</f>
        <v>0</v>
      </c>
      <c r="I588" s="274">
        <f t="shared" si="82"/>
        <v>0</v>
      </c>
      <c r="J588" s="274">
        <f t="shared" si="82"/>
        <v>0</v>
      </c>
      <c r="K588" s="274">
        <f t="shared" si="82"/>
        <v>0</v>
      </c>
      <c r="L588" s="274">
        <f t="shared" si="82"/>
        <v>0</v>
      </c>
      <c r="M588" s="274">
        <f t="shared" si="82"/>
        <v>0</v>
      </c>
      <c r="N588" s="274">
        <f t="shared" si="82"/>
        <v>0</v>
      </c>
      <c r="O588" s="274">
        <f t="shared" si="82"/>
        <v>0</v>
      </c>
      <c r="P588" s="274">
        <f t="shared" si="82"/>
        <v>0</v>
      </c>
      <c r="Q588" s="276">
        <f t="shared" si="82"/>
        <v>0</v>
      </c>
      <c r="R588" s="276"/>
    </row>
    <row r="589" spans="1:18" ht="34.5" hidden="1" customHeight="1">
      <c r="A589" s="899" t="s">
        <v>470</v>
      </c>
      <c r="B589" s="900"/>
      <c r="C589" s="900"/>
      <c r="D589" s="900"/>
      <c r="E589" s="901"/>
      <c r="F589" s="290">
        <f>F585+F586+F587</f>
        <v>0</v>
      </c>
      <c r="G589" s="290"/>
      <c r="H589" s="290">
        <f t="shared" ref="H589:Q589" si="83">H585+H586+H587</f>
        <v>0</v>
      </c>
      <c r="I589" s="290">
        <f t="shared" si="83"/>
        <v>0</v>
      </c>
      <c r="J589" s="290">
        <f t="shared" si="83"/>
        <v>0</v>
      </c>
      <c r="K589" s="290">
        <f t="shared" si="83"/>
        <v>0</v>
      </c>
      <c r="L589" s="290">
        <f t="shared" si="83"/>
        <v>0</v>
      </c>
      <c r="M589" s="290">
        <f t="shared" si="83"/>
        <v>0</v>
      </c>
      <c r="N589" s="290">
        <f t="shared" si="83"/>
        <v>0</v>
      </c>
      <c r="O589" s="290">
        <f t="shared" si="83"/>
        <v>0</v>
      </c>
      <c r="P589" s="290">
        <f t="shared" si="83"/>
        <v>0</v>
      </c>
      <c r="Q589" s="291">
        <f t="shared" si="83"/>
        <v>0</v>
      </c>
      <c r="R589" s="291"/>
    </row>
    <row r="590" spans="1:18" ht="34.5" hidden="1" customHeight="1">
      <c r="A590" s="892"/>
      <c r="B590" s="893"/>
      <c r="C590" s="893"/>
      <c r="D590" s="893"/>
      <c r="E590" s="893"/>
      <c r="F590" s="893"/>
      <c r="G590" s="894"/>
      <c r="H590" s="893"/>
      <c r="I590" s="893"/>
      <c r="J590" s="893"/>
      <c r="K590" s="893"/>
      <c r="L590" s="893"/>
      <c r="M590" s="893"/>
      <c r="N590" s="893"/>
      <c r="O590" s="893"/>
      <c r="P590" s="893"/>
      <c r="Q590" s="895"/>
      <c r="R590" s="280"/>
    </row>
    <row r="591" spans="1:18" ht="34.5" customHeight="1">
      <c r="A591" s="873" t="s">
        <v>471</v>
      </c>
      <c r="B591" s="874"/>
      <c r="C591" s="874"/>
      <c r="D591" s="874"/>
      <c r="E591" s="874"/>
      <c r="F591" s="875"/>
      <c r="G591" s="281"/>
      <c r="H591" s="282">
        <f t="shared" ref="H591:H595" si="84">H585</f>
        <v>0</v>
      </c>
      <c r="I591" s="282">
        <f t="shared" ref="I591:I595" si="85">I585+H591</f>
        <v>0</v>
      </c>
      <c r="J591" s="282">
        <f t="shared" ref="J591:J595" si="86">J585+I591</f>
        <v>0</v>
      </c>
      <c r="K591" s="282">
        <f t="shared" ref="K591:K595" si="87">K585+J591</f>
        <v>0</v>
      </c>
      <c r="L591" s="282">
        <f t="shared" ref="L591:L595" si="88">L585+K591</f>
        <v>0</v>
      </c>
      <c r="M591" s="282">
        <f t="shared" ref="M591:M595" si="89">M585+L591</f>
        <v>0</v>
      </c>
      <c r="N591" s="282">
        <f t="shared" ref="N591:N595" si="90">N585+M591</f>
        <v>0</v>
      </c>
      <c r="O591" s="282">
        <f t="shared" ref="O591:O595" si="91">O585+N591</f>
        <v>0</v>
      </c>
      <c r="P591" s="282">
        <f t="shared" ref="P591:P595" si="92">P585+O591</f>
        <v>0</v>
      </c>
      <c r="Q591" s="283">
        <f t="shared" ref="Q591:Q595" si="93">Q585+P591</f>
        <v>0</v>
      </c>
      <c r="R591" s="283"/>
    </row>
    <row r="592" spans="1:18" ht="34.5" customHeight="1">
      <c r="A592" s="876" t="s">
        <v>472</v>
      </c>
      <c r="B592" s="877"/>
      <c r="C592" s="877"/>
      <c r="D592" s="877"/>
      <c r="E592" s="877"/>
      <c r="F592" s="878"/>
      <c r="G592" s="285"/>
      <c r="H592" s="282">
        <f t="shared" si="84"/>
        <v>0</v>
      </c>
      <c r="I592" s="282">
        <f t="shared" si="85"/>
        <v>0</v>
      </c>
      <c r="J592" s="282">
        <f t="shared" si="86"/>
        <v>0</v>
      </c>
      <c r="K592" s="282">
        <f t="shared" si="87"/>
        <v>0</v>
      </c>
      <c r="L592" s="282">
        <f t="shared" si="88"/>
        <v>0</v>
      </c>
      <c r="M592" s="282">
        <f t="shared" si="89"/>
        <v>0</v>
      </c>
      <c r="N592" s="282">
        <f t="shared" si="90"/>
        <v>0</v>
      </c>
      <c r="O592" s="282">
        <f t="shared" si="91"/>
        <v>0</v>
      </c>
      <c r="P592" s="282">
        <f t="shared" si="92"/>
        <v>0</v>
      </c>
      <c r="Q592" s="283">
        <f t="shared" si="93"/>
        <v>0</v>
      </c>
      <c r="R592" s="283"/>
    </row>
    <row r="593" spans="1:18" ht="34.5" customHeight="1">
      <c r="A593" s="870" t="s">
        <v>473</v>
      </c>
      <c r="B593" s="871"/>
      <c r="C593" s="871"/>
      <c r="D593" s="871"/>
      <c r="E593" s="871"/>
      <c r="F593" s="872"/>
      <c r="G593" s="477"/>
      <c r="H593" s="282">
        <f t="shared" si="84"/>
        <v>0</v>
      </c>
      <c r="I593" s="282">
        <f t="shared" si="85"/>
        <v>0</v>
      </c>
      <c r="J593" s="282">
        <f t="shared" si="86"/>
        <v>0</v>
      </c>
      <c r="K593" s="282">
        <f t="shared" si="87"/>
        <v>0</v>
      </c>
      <c r="L593" s="282">
        <f t="shared" si="88"/>
        <v>0</v>
      </c>
      <c r="M593" s="282">
        <f t="shared" si="89"/>
        <v>0</v>
      </c>
      <c r="N593" s="282">
        <f t="shared" si="90"/>
        <v>0</v>
      </c>
      <c r="O593" s="282">
        <f t="shared" si="91"/>
        <v>0</v>
      </c>
      <c r="P593" s="282">
        <f t="shared" si="92"/>
        <v>0</v>
      </c>
      <c r="Q593" s="283">
        <f t="shared" si="93"/>
        <v>0</v>
      </c>
      <c r="R593" s="283"/>
    </row>
    <row r="594" spans="1:18" ht="34.5" customHeight="1">
      <c r="A594" s="879" t="s">
        <v>474</v>
      </c>
      <c r="B594" s="880"/>
      <c r="C594" s="880"/>
      <c r="D594" s="880"/>
      <c r="E594" s="880"/>
      <c r="F594" s="881"/>
      <c r="G594" s="289"/>
      <c r="H594" s="286">
        <f t="shared" si="84"/>
        <v>0</v>
      </c>
      <c r="I594" s="286">
        <f t="shared" si="85"/>
        <v>0</v>
      </c>
      <c r="J594" s="286">
        <f t="shared" si="86"/>
        <v>0</v>
      </c>
      <c r="K594" s="286">
        <f t="shared" si="87"/>
        <v>0</v>
      </c>
      <c r="L594" s="286">
        <f t="shared" si="88"/>
        <v>0</v>
      </c>
      <c r="M594" s="286">
        <f t="shared" si="89"/>
        <v>0</v>
      </c>
      <c r="N594" s="286">
        <f t="shared" si="90"/>
        <v>0</v>
      </c>
      <c r="O594" s="286">
        <f t="shared" si="91"/>
        <v>0</v>
      </c>
      <c r="P594" s="286">
        <f t="shared" si="92"/>
        <v>0</v>
      </c>
      <c r="Q594" s="287">
        <f t="shared" si="93"/>
        <v>0</v>
      </c>
      <c r="R594" s="287"/>
    </row>
    <row r="595" spans="1:18" ht="34.5" customHeight="1">
      <c r="A595" s="899" t="s">
        <v>475</v>
      </c>
      <c r="B595" s="900"/>
      <c r="C595" s="900"/>
      <c r="D595" s="900"/>
      <c r="E595" s="900"/>
      <c r="F595" s="901"/>
      <c r="G595" s="277"/>
      <c r="H595" s="275">
        <f t="shared" si="84"/>
        <v>0</v>
      </c>
      <c r="I595" s="290">
        <f t="shared" si="85"/>
        <v>0</v>
      </c>
      <c r="J595" s="290">
        <f t="shared" si="86"/>
        <v>0</v>
      </c>
      <c r="K595" s="290">
        <f t="shared" si="87"/>
        <v>0</v>
      </c>
      <c r="L595" s="290">
        <f t="shared" si="88"/>
        <v>0</v>
      </c>
      <c r="M595" s="290">
        <f t="shared" si="89"/>
        <v>0</v>
      </c>
      <c r="N595" s="290">
        <f t="shared" si="90"/>
        <v>0</v>
      </c>
      <c r="O595" s="290">
        <f t="shared" si="91"/>
        <v>0</v>
      </c>
      <c r="P595" s="290">
        <f t="shared" si="92"/>
        <v>0</v>
      </c>
      <c r="Q595" s="291">
        <f t="shared" si="93"/>
        <v>0</v>
      </c>
      <c r="R595" s="291"/>
    </row>
    <row r="596" spans="1:18" ht="34.5" hidden="1" customHeight="1">
      <c r="A596" s="1023"/>
      <c r="B596" s="1024"/>
      <c r="C596" s="1024"/>
      <c r="D596" s="1024"/>
      <c r="E596" s="1024"/>
      <c r="F596" s="1040"/>
      <c r="G596" s="478"/>
      <c r="H596" s="275"/>
      <c r="I596" s="290"/>
      <c r="J596" s="290"/>
      <c r="K596" s="290"/>
      <c r="L596" s="290"/>
      <c r="M596" s="290"/>
      <c r="N596" s="290"/>
      <c r="O596" s="290"/>
      <c r="P596" s="290"/>
      <c r="Q596" s="291"/>
      <c r="R596" s="291"/>
    </row>
    <row r="597" spans="1:18" ht="34.5" hidden="1" customHeight="1">
      <c r="A597" s="873" t="s">
        <v>476</v>
      </c>
      <c r="B597" s="874"/>
      <c r="C597" s="874"/>
      <c r="D597" s="874"/>
      <c r="E597" s="875"/>
      <c r="F597" s="271">
        <f t="shared" ref="F597:F599" si="94">SUM(H597:Q597)</f>
        <v>0</v>
      </c>
      <c r="G597" s="272"/>
      <c r="H597" s="271">
        <f t="shared" ref="H597:H599" si="95">H549+H585</f>
        <v>0</v>
      </c>
      <c r="I597" s="271">
        <f t="shared" ref="I597:I599" si="96">I549+I585</f>
        <v>0</v>
      </c>
      <c r="J597" s="271">
        <f t="shared" ref="J597:J599" si="97">J549+J585</f>
        <v>0</v>
      </c>
      <c r="K597" s="271">
        <f t="shared" ref="K597:K599" si="98">K549+K585</f>
        <v>0</v>
      </c>
      <c r="L597" s="271">
        <f t="shared" ref="L597:L599" si="99">L549+L585</f>
        <v>0</v>
      </c>
      <c r="M597" s="271">
        <f t="shared" ref="M597:M599" si="100">M549+M585</f>
        <v>0</v>
      </c>
      <c r="N597" s="271">
        <f t="shared" ref="N597:N599" si="101">N549+N585</f>
        <v>0</v>
      </c>
      <c r="O597" s="271">
        <f t="shared" ref="O597:O599" si="102">O549+O585</f>
        <v>0</v>
      </c>
      <c r="P597" s="271">
        <f t="shared" ref="P597:P599" si="103">P549+P585</f>
        <v>0</v>
      </c>
      <c r="Q597" s="273">
        <f t="shared" ref="Q597:Q599" si="104">Q549+Q585</f>
        <v>0</v>
      </c>
      <c r="R597" s="273"/>
    </row>
    <row r="598" spans="1:18" ht="34.5" hidden="1" customHeight="1">
      <c r="A598" s="896" t="s">
        <v>477</v>
      </c>
      <c r="B598" s="897"/>
      <c r="C598" s="897"/>
      <c r="D598" s="897"/>
      <c r="E598" s="898"/>
      <c r="F598" s="271">
        <f t="shared" si="94"/>
        <v>0</v>
      </c>
      <c r="G598" s="272"/>
      <c r="H598" s="271">
        <f t="shared" si="95"/>
        <v>0</v>
      </c>
      <c r="I598" s="271">
        <f t="shared" si="96"/>
        <v>0</v>
      </c>
      <c r="J598" s="271">
        <f t="shared" si="97"/>
        <v>0</v>
      </c>
      <c r="K598" s="271">
        <f t="shared" si="98"/>
        <v>0</v>
      </c>
      <c r="L598" s="271">
        <f t="shared" si="99"/>
        <v>0</v>
      </c>
      <c r="M598" s="271">
        <f t="shared" si="100"/>
        <v>0</v>
      </c>
      <c r="N598" s="271">
        <f t="shared" si="101"/>
        <v>0</v>
      </c>
      <c r="O598" s="271">
        <f t="shared" si="102"/>
        <v>0</v>
      </c>
      <c r="P598" s="271">
        <f t="shared" si="103"/>
        <v>0</v>
      </c>
      <c r="Q598" s="273">
        <f t="shared" si="104"/>
        <v>0</v>
      </c>
      <c r="R598" s="273"/>
    </row>
    <row r="599" spans="1:18" ht="34.5" hidden="1" customHeight="1">
      <c r="A599" s="876" t="s">
        <v>478</v>
      </c>
      <c r="B599" s="877"/>
      <c r="C599" s="877"/>
      <c r="D599" s="877"/>
      <c r="E599" s="878"/>
      <c r="F599" s="271">
        <f t="shared" si="94"/>
        <v>0</v>
      </c>
      <c r="G599" s="272"/>
      <c r="H599" s="271">
        <f t="shared" si="95"/>
        <v>0</v>
      </c>
      <c r="I599" s="271">
        <f t="shared" si="96"/>
        <v>0</v>
      </c>
      <c r="J599" s="271">
        <f t="shared" si="97"/>
        <v>0</v>
      </c>
      <c r="K599" s="271">
        <f t="shared" si="98"/>
        <v>0</v>
      </c>
      <c r="L599" s="271">
        <f t="shared" si="99"/>
        <v>0</v>
      </c>
      <c r="M599" s="271">
        <f t="shared" si="100"/>
        <v>0</v>
      </c>
      <c r="N599" s="271">
        <f t="shared" si="101"/>
        <v>0</v>
      </c>
      <c r="O599" s="271">
        <f t="shared" si="102"/>
        <v>0</v>
      </c>
      <c r="P599" s="271">
        <f t="shared" si="103"/>
        <v>0</v>
      </c>
      <c r="Q599" s="273">
        <f t="shared" si="104"/>
        <v>0</v>
      </c>
      <c r="R599" s="273"/>
    </row>
    <row r="600" spans="1:18" ht="34.5" hidden="1" customHeight="1">
      <c r="A600" s="879" t="s">
        <v>479</v>
      </c>
      <c r="B600" s="880"/>
      <c r="C600" s="880"/>
      <c r="D600" s="880"/>
      <c r="E600" s="881"/>
      <c r="F600" s="274">
        <f>F597+F598</f>
        <v>0</v>
      </c>
      <c r="G600" s="275"/>
      <c r="H600" s="274">
        <f t="shared" ref="H600:Q600" si="105">H597+H598</f>
        <v>0</v>
      </c>
      <c r="I600" s="274">
        <f t="shared" si="105"/>
        <v>0</v>
      </c>
      <c r="J600" s="274">
        <f t="shared" si="105"/>
        <v>0</v>
      </c>
      <c r="K600" s="274">
        <f t="shared" si="105"/>
        <v>0</v>
      </c>
      <c r="L600" s="274">
        <f t="shared" si="105"/>
        <v>0</v>
      </c>
      <c r="M600" s="274">
        <f t="shared" si="105"/>
        <v>0</v>
      </c>
      <c r="N600" s="274">
        <f t="shared" si="105"/>
        <v>0</v>
      </c>
      <c r="O600" s="274">
        <f t="shared" si="105"/>
        <v>0</v>
      </c>
      <c r="P600" s="274">
        <f t="shared" si="105"/>
        <v>0</v>
      </c>
      <c r="Q600" s="276">
        <f t="shared" si="105"/>
        <v>0</v>
      </c>
      <c r="R600" s="276"/>
    </row>
    <row r="601" spans="1:18" ht="34.5" hidden="1" customHeight="1">
      <c r="A601" s="899" t="s">
        <v>480</v>
      </c>
      <c r="B601" s="900"/>
      <c r="C601" s="900"/>
      <c r="D601" s="900"/>
      <c r="E601" s="901"/>
      <c r="F601" s="290">
        <f>F597+F598+F599</f>
        <v>0</v>
      </c>
      <c r="G601" s="290"/>
      <c r="H601" s="290">
        <f t="shared" ref="H601:Q601" si="106">H597+H598+H599</f>
        <v>0</v>
      </c>
      <c r="I601" s="290">
        <f t="shared" si="106"/>
        <v>0</v>
      </c>
      <c r="J601" s="290">
        <f t="shared" si="106"/>
        <v>0</v>
      </c>
      <c r="K601" s="290">
        <f t="shared" si="106"/>
        <v>0</v>
      </c>
      <c r="L601" s="290">
        <f t="shared" si="106"/>
        <v>0</v>
      </c>
      <c r="M601" s="290">
        <f t="shared" si="106"/>
        <v>0</v>
      </c>
      <c r="N601" s="290">
        <f t="shared" si="106"/>
        <v>0</v>
      </c>
      <c r="O601" s="290">
        <f t="shared" si="106"/>
        <v>0</v>
      </c>
      <c r="P601" s="290">
        <f t="shared" si="106"/>
        <v>0</v>
      </c>
      <c r="Q601" s="291">
        <f t="shared" si="106"/>
        <v>0</v>
      </c>
      <c r="R601" s="291"/>
    </row>
    <row r="602" spans="1:18" ht="34.5" customHeight="1">
      <c r="A602" s="892"/>
      <c r="B602" s="893"/>
      <c r="C602" s="893"/>
      <c r="D602" s="893"/>
      <c r="E602" s="893"/>
      <c r="F602" s="893"/>
      <c r="G602" s="894"/>
      <c r="H602" s="893"/>
      <c r="I602" s="893"/>
      <c r="J602" s="893"/>
      <c r="K602" s="893"/>
      <c r="L602" s="893"/>
      <c r="M602" s="893"/>
      <c r="N602" s="893"/>
      <c r="O602" s="893"/>
      <c r="P602" s="893"/>
      <c r="Q602" s="895"/>
      <c r="R602" s="280"/>
    </row>
    <row r="603" spans="1:18" ht="34.5" customHeight="1">
      <c r="A603" s="873" t="s">
        <v>481</v>
      </c>
      <c r="B603" s="874"/>
      <c r="C603" s="874"/>
      <c r="D603" s="874"/>
      <c r="E603" s="874"/>
      <c r="F603" s="875"/>
      <c r="G603" s="281"/>
      <c r="H603" s="282">
        <f t="shared" ref="H603:H607" si="107">H597</f>
        <v>0</v>
      </c>
      <c r="I603" s="282">
        <f t="shared" ref="I603:I607" si="108">I597+H603</f>
        <v>0</v>
      </c>
      <c r="J603" s="282">
        <f t="shared" ref="J603:J607" si="109">J597+I603</f>
        <v>0</v>
      </c>
      <c r="K603" s="282">
        <f t="shared" ref="K603:K607" si="110">K597+J603</f>
        <v>0</v>
      </c>
      <c r="L603" s="282">
        <f t="shared" ref="L603:L607" si="111">L597+K603</f>
        <v>0</v>
      </c>
      <c r="M603" s="282">
        <f t="shared" ref="M603:M607" si="112">M597+L603</f>
        <v>0</v>
      </c>
      <c r="N603" s="282">
        <f t="shared" ref="N603:N607" si="113">N597+M603</f>
        <v>0</v>
      </c>
      <c r="O603" s="282">
        <f t="shared" ref="O603:O607" si="114">O597+N603</f>
        <v>0</v>
      </c>
      <c r="P603" s="282">
        <f t="shared" ref="P603:P607" si="115">P597+O603</f>
        <v>0</v>
      </c>
      <c r="Q603" s="283">
        <f t="shared" ref="Q603:Q607" si="116">Q597+P603</f>
        <v>0</v>
      </c>
      <c r="R603" s="283"/>
    </row>
    <row r="604" spans="1:18" ht="34.5" customHeight="1">
      <c r="A604" s="876" t="s">
        <v>482</v>
      </c>
      <c r="B604" s="877"/>
      <c r="C604" s="877"/>
      <c r="D604" s="877"/>
      <c r="E604" s="877"/>
      <c r="F604" s="878"/>
      <c r="G604" s="285"/>
      <c r="H604" s="282">
        <f t="shared" si="107"/>
        <v>0</v>
      </c>
      <c r="I604" s="282">
        <f t="shared" si="108"/>
        <v>0</v>
      </c>
      <c r="J604" s="282">
        <f t="shared" si="109"/>
        <v>0</v>
      </c>
      <c r="K604" s="282">
        <f t="shared" si="110"/>
        <v>0</v>
      </c>
      <c r="L604" s="282">
        <f t="shared" si="111"/>
        <v>0</v>
      </c>
      <c r="M604" s="282">
        <f t="shared" si="112"/>
        <v>0</v>
      </c>
      <c r="N604" s="282">
        <f t="shared" si="113"/>
        <v>0</v>
      </c>
      <c r="O604" s="282">
        <f t="shared" si="114"/>
        <v>0</v>
      </c>
      <c r="P604" s="282">
        <f t="shared" si="115"/>
        <v>0</v>
      </c>
      <c r="Q604" s="283">
        <f t="shared" si="116"/>
        <v>0</v>
      </c>
      <c r="R604" s="283"/>
    </row>
    <row r="605" spans="1:18" ht="34.5" customHeight="1">
      <c r="A605" s="870" t="s">
        <v>483</v>
      </c>
      <c r="B605" s="871"/>
      <c r="C605" s="871"/>
      <c r="D605" s="871"/>
      <c r="E605" s="871"/>
      <c r="F605" s="872"/>
      <c r="G605" s="477"/>
      <c r="H605" s="282">
        <f t="shared" si="107"/>
        <v>0</v>
      </c>
      <c r="I605" s="282">
        <f t="shared" si="108"/>
        <v>0</v>
      </c>
      <c r="J605" s="282">
        <f t="shared" si="109"/>
        <v>0</v>
      </c>
      <c r="K605" s="282">
        <f t="shared" si="110"/>
        <v>0</v>
      </c>
      <c r="L605" s="282">
        <f t="shared" si="111"/>
        <v>0</v>
      </c>
      <c r="M605" s="282">
        <f t="shared" si="112"/>
        <v>0</v>
      </c>
      <c r="N605" s="282">
        <f t="shared" si="113"/>
        <v>0</v>
      </c>
      <c r="O605" s="282">
        <f t="shared" si="114"/>
        <v>0</v>
      </c>
      <c r="P605" s="282">
        <f t="shared" si="115"/>
        <v>0</v>
      </c>
      <c r="Q605" s="283">
        <f t="shared" si="116"/>
        <v>0</v>
      </c>
      <c r="R605" s="283"/>
    </row>
    <row r="606" spans="1:18" ht="34.5" customHeight="1">
      <c r="A606" s="879" t="s">
        <v>484</v>
      </c>
      <c r="B606" s="880"/>
      <c r="C606" s="880"/>
      <c r="D606" s="880"/>
      <c r="E606" s="880"/>
      <c r="F606" s="881"/>
      <c r="G606" s="289"/>
      <c r="H606" s="286">
        <f t="shared" si="107"/>
        <v>0</v>
      </c>
      <c r="I606" s="286">
        <f t="shared" si="108"/>
        <v>0</v>
      </c>
      <c r="J606" s="286">
        <f t="shared" si="109"/>
        <v>0</v>
      </c>
      <c r="K606" s="286">
        <f t="shared" si="110"/>
        <v>0</v>
      </c>
      <c r="L606" s="286">
        <f t="shared" si="111"/>
        <v>0</v>
      </c>
      <c r="M606" s="286">
        <f t="shared" si="112"/>
        <v>0</v>
      </c>
      <c r="N606" s="286">
        <f t="shared" si="113"/>
        <v>0</v>
      </c>
      <c r="O606" s="286">
        <f t="shared" si="114"/>
        <v>0</v>
      </c>
      <c r="P606" s="286">
        <f t="shared" si="115"/>
        <v>0</v>
      </c>
      <c r="Q606" s="287">
        <f t="shared" si="116"/>
        <v>0</v>
      </c>
      <c r="R606" s="287"/>
    </row>
    <row r="607" spans="1:18" ht="34.5" customHeight="1">
      <c r="A607" s="899" t="s">
        <v>485</v>
      </c>
      <c r="B607" s="900"/>
      <c r="C607" s="900"/>
      <c r="D607" s="900"/>
      <c r="E607" s="900"/>
      <c r="F607" s="901"/>
      <c r="G607" s="277"/>
      <c r="H607" s="275">
        <f t="shared" si="107"/>
        <v>0</v>
      </c>
      <c r="I607" s="290">
        <f t="shared" si="108"/>
        <v>0</v>
      </c>
      <c r="J607" s="290">
        <f t="shared" si="109"/>
        <v>0</v>
      </c>
      <c r="K607" s="290">
        <f t="shared" si="110"/>
        <v>0</v>
      </c>
      <c r="L607" s="290">
        <f t="shared" si="111"/>
        <v>0</v>
      </c>
      <c r="M607" s="290">
        <f t="shared" si="112"/>
        <v>0</v>
      </c>
      <c r="N607" s="290">
        <f t="shared" si="113"/>
        <v>0</v>
      </c>
      <c r="O607" s="290">
        <f t="shared" si="114"/>
        <v>0</v>
      </c>
      <c r="P607" s="290">
        <f t="shared" si="115"/>
        <v>0</v>
      </c>
      <c r="Q607" s="291">
        <f t="shared" si="116"/>
        <v>0</v>
      </c>
      <c r="R607" s="291"/>
    </row>
    <row r="608" spans="1:18" ht="34.5" customHeight="1">
      <c r="A608" s="892"/>
      <c r="B608" s="893"/>
      <c r="C608" s="893"/>
      <c r="D608" s="893"/>
      <c r="E608" s="893"/>
      <c r="F608" s="893"/>
      <c r="G608" s="894"/>
      <c r="H608" s="893"/>
      <c r="I608" s="893"/>
      <c r="J608" s="893"/>
      <c r="K608" s="893"/>
      <c r="L608" s="893"/>
      <c r="M608" s="893"/>
      <c r="N608" s="893"/>
      <c r="O608" s="893"/>
      <c r="P608" s="893"/>
      <c r="Q608" s="895"/>
      <c r="R608" s="280"/>
    </row>
    <row r="609" spans="1:18" ht="34.5" hidden="1" customHeight="1">
      <c r="A609" s="873" t="s">
        <v>486</v>
      </c>
      <c r="B609" s="874"/>
      <c r="C609" s="874"/>
      <c r="D609" s="874"/>
      <c r="E609" s="875"/>
      <c r="F609" s="282">
        <f t="shared" ref="F609:F611" si="117">SUM(H609:Q609)</f>
        <v>0</v>
      </c>
      <c r="G609" s="479"/>
      <c r="H609" s="282">
        <f t="shared" ref="H609:H611" si="118">H281+H597+H470</f>
        <v>0</v>
      </c>
      <c r="I609" s="282">
        <f t="shared" ref="I609:I611" si="119">I281+I597+I470</f>
        <v>0</v>
      </c>
      <c r="J609" s="282">
        <f t="shared" ref="J609:J611" si="120">J281+J597+J470</f>
        <v>0</v>
      </c>
      <c r="K609" s="282">
        <f t="shared" ref="K609:K611" si="121">K281+K597+K470</f>
        <v>0</v>
      </c>
      <c r="L609" s="282">
        <f t="shared" ref="L609:L611" si="122">L281+L597+L470</f>
        <v>0</v>
      </c>
      <c r="M609" s="282">
        <f t="shared" ref="M609:M611" si="123">M281+M597+M470</f>
        <v>0</v>
      </c>
      <c r="N609" s="282">
        <f t="shared" ref="N609:N611" si="124">N281+N597+N470</f>
        <v>0</v>
      </c>
      <c r="O609" s="282">
        <f t="shared" ref="O609:O611" si="125">O281+O597+O470</f>
        <v>0</v>
      </c>
      <c r="P609" s="282">
        <f t="shared" ref="P609:P611" si="126">P281+P597+P470</f>
        <v>0</v>
      </c>
      <c r="Q609" s="283">
        <f t="shared" ref="Q609:Q611" si="127">Q281+Q597+Q470</f>
        <v>0</v>
      </c>
      <c r="R609" s="283"/>
    </row>
    <row r="610" spans="1:18" ht="34.5" hidden="1" customHeight="1">
      <c r="A610" s="896" t="s">
        <v>487</v>
      </c>
      <c r="B610" s="897"/>
      <c r="C610" s="897"/>
      <c r="D610" s="897"/>
      <c r="E610" s="898"/>
      <c r="F610" s="282">
        <f t="shared" si="117"/>
        <v>0</v>
      </c>
      <c r="G610" s="479"/>
      <c r="H610" s="282">
        <f t="shared" si="118"/>
        <v>0</v>
      </c>
      <c r="I610" s="282">
        <f t="shared" si="119"/>
        <v>0</v>
      </c>
      <c r="J610" s="282">
        <f t="shared" si="120"/>
        <v>0</v>
      </c>
      <c r="K610" s="282">
        <f t="shared" si="121"/>
        <v>0</v>
      </c>
      <c r="L610" s="282">
        <f t="shared" si="122"/>
        <v>0</v>
      </c>
      <c r="M610" s="282">
        <f t="shared" si="123"/>
        <v>0</v>
      </c>
      <c r="N610" s="282">
        <f t="shared" si="124"/>
        <v>0</v>
      </c>
      <c r="O610" s="282">
        <f t="shared" si="125"/>
        <v>0</v>
      </c>
      <c r="P610" s="282">
        <f t="shared" si="126"/>
        <v>0</v>
      </c>
      <c r="Q610" s="283">
        <f t="shared" si="127"/>
        <v>0</v>
      </c>
      <c r="R610" s="283"/>
    </row>
    <row r="611" spans="1:18" ht="34.5" hidden="1" customHeight="1">
      <c r="A611" s="876" t="s">
        <v>488</v>
      </c>
      <c r="B611" s="877"/>
      <c r="C611" s="877"/>
      <c r="D611" s="877"/>
      <c r="E611" s="878"/>
      <c r="F611" s="282">
        <f t="shared" si="117"/>
        <v>1.8</v>
      </c>
      <c r="G611" s="479"/>
      <c r="H611" s="282">
        <f t="shared" si="118"/>
        <v>0</v>
      </c>
      <c r="I611" s="282">
        <f t="shared" si="119"/>
        <v>0</v>
      </c>
      <c r="J611" s="282">
        <f t="shared" si="120"/>
        <v>0</v>
      </c>
      <c r="K611" s="282">
        <f t="shared" si="121"/>
        <v>0</v>
      </c>
      <c r="L611" s="282">
        <f t="shared" si="122"/>
        <v>0</v>
      </c>
      <c r="M611" s="282">
        <f t="shared" si="123"/>
        <v>0</v>
      </c>
      <c r="N611" s="282">
        <f t="shared" si="124"/>
        <v>0</v>
      </c>
      <c r="O611" s="282">
        <f t="shared" si="125"/>
        <v>0</v>
      </c>
      <c r="P611" s="282">
        <f t="shared" si="126"/>
        <v>0</v>
      </c>
      <c r="Q611" s="283">
        <f t="shared" si="127"/>
        <v>1.8</v>
      </c>
      <c r="R611" s="283"/>
    </row>
    <row r="612" spans="1:18" ht="34.5" hidden="1" customHeight="1">
      <c r="A612" s="879" t="s">
        <v>489</v>
      </c>
      <c r="B612" s="880"/>
      <c r="C612" s="880"/>
      <c r="D612" s="880"/>
      <c r="E612" s="881"/>
      <c r="F612" s="274">
        <f>F609+F610</f>
        <v>0</v>
      </c>
      <c r="G612" s="275"/>
      <c r="H612" s="274">
        <f t="shared" ref="H612:Q612" si="128">H609+H610</f>
        <v>0</v>
      </c>
      <c r="I612" s="274">
        <f t="shared" si="128"/>
        <v>0</v>
      </c>
      <c r="J612" s="274">
        <f t="shared" si="128"/>
        <v>0</v>
      </c>
      <c r="K612" s="274">
        <f t="shared" si="128"/>
        <v>0</v>
      </c>
      <c r="L612" s="274">
        <f t="shared" si="128"/>
        <v>0</v>
      </c>
      <c r="M612" s="274">
        <f t="shared" si="128"/>
        <v>0</v>
      </c>
      <c r="N612" s="274">
        <f t="shared" si="128"/>
        <v>0</v>
      </c>
      <c r="O612" s="274">
        <f t="shared" si="128"/>
        <v>0</v>
      </c>
      <c r="P612" s="274">
        <f t="shared" si="128"/>
        <v>0</v>
      </c>
      <c r="Q612" s="276">
        <f t="shared" si="128"/>
        <v>0</v>
      </c>
      <c r="R612" s="276"/>
    </row>
    <row r="613" spans="1:18" ht="34.5" hidden="1" customHeight="1">
      <c r="A613" s="899" t="s">
        <v>490</v>
      </c>
      <c r="B613" s="900"/>
      <c r="C613" s="900"/>
      <c r="D613" s="900"/>
      <c r="E613" s="901"/>
      <c r="F613" s="290">
        <f>F609+F610+F611</f>
        <v>1.8</v>
      </c>
      <c r="G613" s="290"/>
      <c r="H613" s="290">
        <f t="shared" ref="H613:Q613" si="129">H609+H610+H611</f>
        <v>0</v>
      </c>
      <c r="I613" s="290">
        <f t="shared" si="129"/>
        <v>0</v>
      </c>
      <c r="J613" s="290">
        <f t="shared" si="129"/>
        <v>0</v>
      </c>
      <c r="K613" s="290">
        <f t="shared" si="129"/>
        <v>0</v>
      </c>
      <c r="L613" s="290">
        <f t="shared" si="129"/>
        <v>0</v>
      </c>
      <c r="M613" s="290">
        <f t="shared" si="129"/>
        <v>0</v>
      </c>
      <c r="N613" s="290">
        <f t="shared" si="129"/>
        <v>0</v>
      </c>
      <c r="O613" s="290">
        <f t="shared" si="129"/>
        <v>0</v>
      </c>
      <c r="P613" s="290">
        <f t="shared" si="129"/>
        <v>0</v>
      </c>
      <c r="Q613" s="291">
        <f t="shared" si="129"/>
        <v>1.8</v>
      </c>
      <c r="R613" s="291"/>
    </row>
    <row r="614" spans="1:18" ht="34.5" hidden="1" customHeight="1">
      <c r="A614" s="870"/>
      <c r="B614" s="871"/>
      <c r="C614" s="871"/>
      <c r="D614" s="871"/>
      <c r="E614" s="871"/>
      <c r="F614" s="871"/>
      <c r="G614" s="1022"/>
      <c r="H614" s="871"/>
      <c r="I614" s="871"/>
      <c r="J614" s="871"/>
      <c r="K614" s="871"/>
      <c r="L614" s="871"/>
      <c r="M614" s="871"/>
      <c r="N614" s="871"/>
      <c r="O614" s="871"/>
      <c r="P614" s="871"/>
      <c r="Q614" s="995"/>
      <c r="R614" s="410"/>
    </row>
    <row r="615" spans="1:18" ht="34.5" customHeight="1">
      <c r="A615" s="873" t="s">
        <v>491</v>
      </c>
      <c r="B615" s="874"/>
      <c r="C615" s="874"/>
      <c r="D615" s="874"/>
      <c r="E615" s="874"/>
      <c r="F615" s="875"/>
      <c r="G615" s="281"/>
      <c r="H615" s="282">
        <f t="shared" ref="H615:H619" si="130">H609</f>
        <v>0</v>
      </c>
      <c r="I615" s="282">
        <f t="shared" ref="I615:I619" si="131">I609+H615</f>
        <v>0</v>
      </c>
      <c r="J615" s="282">
        <f t="shared" ref="J615:J619" si="132">J609+I615</f>
        <v>0</v>
      </c>
      <c r="K615" s="282">
        <f t="shared" ref="K615:K619" si="133">K609+J615</f>
        <v>0</v>
      </c>
      <c r="L615" s="282">
        <f t="shared" ref="L615:L619" si="134">L609+K615</f>
        <v>0</v>
      </c>
      <c r="M615" s="282">
        <f t="shared" ref="M615:M619" si="135">M609+L615</f>
        <v>0</v>
      </c>
      <c r="N615" s="282">
        <f t="shared" ref="N615:N619" si="136">N609+M615</f>
        <v>0</v>
      </c>
      <c r="O615" s="282">
        <f t="shared" ref="O615:O619" si="137">O609+N615</f>
        <v>0</v>
      </c>
      <c r="P615" s="282">
        <f t="shared" ref="P615:P619" si="138">P609+O615</f>
        <v>0</v>
      </c>
      <c r="Q615" s="283">
        <f t="shared" ref="Q615:Q619" si="139">Q609+P615</f>
        <v>0</v>
      </c>
      <c r="R615" s="283"/>
    </row>
    <row r="616" spans="1:18" ht="34.5" customHeight="1">
      <c r="A616" s="896" t="s">
        <v>492</v>
      </c>
      <c r="B616" s="897"/>
      <c r="C616" s="897"/>
      <c r="D616" s="897"/>
      <c r="E616" s="897"/>
      <c r="F616" s="898"/>
      <c r="G616" s="284"/>
      <c r="H616" s="282">
        <f t="shared" si="130"/>
        <v>0</v>
      </c>
      <c r="I616" s="282">
        <f t="shared" si="131"/>
        <v>0</v>
      </c>
      <c r="J616" s="282">
        <f t="shared" si="132"/>
        <v>0</v>
      </c>
      <c r="K616" s="282">
        <f t="shared" si="133"/>
        <v>0</v>
      </c>
      <c r="L616" s="282">
        <f t="shared" si="134"/>
        <v>0</v>
      </c>
      <c r="M616" s="282">
        <f t="shared" si="135"/>
        <v>0</v>
      </c>
      <c r="N616" s="282">
        <f t="shared" si="136"/>
        <v>0</v>
      </c>
      <c r="O616" s="282">
        <f t="shared" si="137"/>
        <v>0</v>
      </c>
      <c r="P616" s="282">
        <f t="shared" si="138"/>
        <v>0</v>
      </c>
      <c r="Q616" s="283">
        <f t="shared" si="139"/>
        <v>0</v>
      </c>
      <c r="R616" s="283"/>
    </row>
    <row r="617" spans="1:18" ht="34.5" customHeight="1">
      <c r="A617" s="876" t="s">
        <v>493</v>
      </c>
      <c r="B617" s="877"/>
      <c r="C617" s="877"/>
      <c r="D617" s="877"/>
      <c r="E617" s="877"/>
      <c r="F617" s="878"/>
      <c r="G617" s="285"/>
      <c r="H617" s="282">
        <f t="shared" si="130"/>
        <v>0</v>
      </c>
      <c r="I617" s="282">
        <f t="shared" si="131"/>
        <v>0</v>
      </c>
      <c r="J617" s="282">
        <f t="shared" si="132"/>
        <v>0</v>
      </c>
      <c r="K617" s="282">
        <f t="shared" si="133"/>
        <v>0</v>
      </c>
      <c r="L617" s="282">
        <f t="shared" si="134"/>
        <v>0</v>
      </c>
      <c r="M617" s="282">
        <f t="shared" si="135"/>
        <v>0</v>
      </c>
      <c r="N617" s="282">
        <f t="shared" si="136"/>
        <v>0</v>
      </c>
      <c r="O617" s="282">
        <f t="shared" si="137"/>
        <v>0</v>
      </c>
      <c r="P617" s="282">
        <f t="shared" si="138"/>
        <v>0</v>
      </c>
      <c r="Q617" s="283">
        <f t="shared" si="139"/>
        <v>1.8</v>
      </c>
      <c r="R617" s="283"/>
    </row>
    <row r="618" spans="1:18" ht="34.5" customHeight="1">
      <c r="A618" s="879" t="s">
        <v>494</v>
      </c>
      <c r="B618" s="880"/>
      <c r="C618" s="880"/>
      <c r="D618" s="880"/>
      <c r="E618" s="880"/>
      <c r="F618" s="881"/>
      <c r="G618" s="277"/>
      <c r="H618" s="274">
        <f t="shared" si="130"/>
        <v>0</v>
      </c>
      <c r="I618" s="286">
        <f t="shared" si="131"/>
        <v>0</v>
      </c>
      <c r="J618" s="286">
        <f t="shared" si="132"/>
        <v>0</v>
      </c>
      <c r="K618" s="286">
        <f t="shared" si="133"/>
        <v>0</v>
      </c>
      <c r="L618" s="286">
        <f t="shared" si="134"/>
        <v>0</v>
      </c>
      <c r="M618" s="286">
        <f t="shared" si="135"/>
        <v>0</v>
      </c>
      <c r="N618" s="286">
        <f t="shared" si="136"/>
        <v>0</v>
      </c>
      <c r="O618" s="286">
        <f t="shared" si="137"/>
        <v>0</v>
      </c>
      <c r="P618" s="286">
        <f t="shared" si="138"/>
        <v>0</v>
      </c>
      <c r="Q618" s="287">
        <f t="shared" si="139"/>
        <v>0</v>
      </c>
      <c r="R618" s="287"/>
    </row>
    <row r="619" spans="1:18" ht="34.5" customHeight="1">
      <c r="A619" s="899" t="s">
        <v>495</v>
      </c>
      <c r="B619" s="900"/>
      <c r="C619" s="900"/>
      <c r="D619" s="900"/>
      <c r="E619" s="900"/>
      <c r="F619" s="901"/>
      <c r="G619" s="289"/>
      <c r="H619" s="290">
        <f t="shared" si="130"/>
        <v>0</v>
      </c>
      <c r="I619" s="290">
        <f t="shared" si="131"/>
        <v>0</v>
      </c>
      <c r="J619" s="290">
        <f t="shared" si="132"/>
        <v>0</v>
      </c>
      <c r="K619" s="290">
        <f t="shared" si="133"/>
        <v>0</v>
      </c>
      <c r="L619" s="290">
        <f t="shared" si="134"/>
        <v>0</v>
      </c>
      <c r="M619" s="290">
        <f t="shared" si="135"/>
        <v>0</v>
      </c>
      <c r="N619" s="290">
        <f t="shared" si="136"/>
        <v>0</v>
      </c>
      <c r="O619" s="290">
        <f t="shared" si="137"/>
        <v>0</v>
      </c>
      <c r="P619" s="290">
        <f t="shared" si="138"/>
        <v>0</v>
      </c>
      <c r="Q619" s="291">
        <f t="shared" si="139"/>
        <v>1.8</v>
      </c>
      <c r="R619" s="291"/>
    </row>
    <row r="620" spans="1:18" ht="34.5" customHeight="1">
      <c r="A620" s="870"/>
      <c r="B620" s="871"/>
      <c r="C620" s="871"/>
      <c r="D620" s="871"/>
      <c r="E620" s="871"/>
      <c r="F620" s="871"/>
      <c r="G620" s="1022"/>
      <c r="H620" s="871"/>
      <c r="I620" s="871"/>
      <c r="J620" s="871"/>
      <c r="K620" s="871"/>
      <c r="L620" s="871"/>
      <c r="M620" s="871"/>
      <c r="N620" s="871"/>
      <c r="O620" s="871"/>
      <c r="P620" s="871"/>
      <c r="Q620" s="995"/>
      <c r="R620" s="410"/>
    </row>
    <row r="621" spans="1:18" ht="34.5" customHeight="1">
      <c r="A621" s="736" t="s">
        <v>496</v>
      </c>
      <c r="B621" s="737"/>
      <c r="C621" s="737"/>
      <c r="D621" s="737"/>
      <c r="E621" s="737"/>
      <c r="F621" s="737"/>
      <c r="G621" s="902"/>
      <c r="H621" s="737"/>
      <c r="I621" s="737"/>
      <c r="J621" s="737"/>
      <c r="K621" s="737"/>
      <c r="L621" s="737"/>
      <c r="M621" s="737"/>
      <c r="N621" s="737"/>
      <c r="O621" s="737"/>
      <c r="P621" s="737"/>
      <c r="Q621" s="903"/>
      <c r="R621" s="292"/>
    </row>
    <row r="622" spans="1:18" ht="34.5" customHeight="1">
      <c r="A622" s="1041" t="s">
        <v>497</v>
      </c>
      <c r="B622" s="1042"/>
      <c r="C622" s="1042"/>
      <c r="D622" s="1042"/>
      <c r="E622" s="1042"/>
      <c r="F622" s="1043"/>
      <c r="G622" s="1044"/>
      <c r="H622" s="1042"/>
      <c r="I622" s="1042"/>
      <c r="J622" s="1042"/>
      <c r="K622" s="1042"/>
      <c r="L622" s="1042"/>
      <c r="M622" s="1042"/>
      <c r="N622" s="1042"/>
      <c r="O622" s="1042"/>
      <c r="P622" s="1042"/>
      <c r="Q622" s="1045"/>
      <c r="R622" s="480"/>
    </row>
    <row r="623" spans="1:18" ht="34.5" customHeight="1">
      <c r="A623" s="741">
        <v>99</v>
      </c>
      <c r="B623" s="71" t="s">
        <v>498</v>
      </c>
      <c r="C623" s="1046" t="s">
        <v>46</v>
      </c>
      <c r="D623" s="73" t="s">
        <v>499</v>
      </c>
      <c r="E623" s="796" t="s">
        <v>48</v>
      </c>
      <c r="F623" s="482" t="s">
        <v>283</v>
      </c>
      <c r="G623" s="151">
        <f>R623*O4</f>
        <v>0.5</v>
      </c>
      <c r="H623" s="185">
        <v>0.22608</v>
      </c>
      <c r="I623" s="186"/>
      <c r="J623" s="185"/>
      <c r="K623" s="186"/>
      <c r="L623" s="483"/>
      <c r="M623" s="186"/>
      <c r="N623" s="185"/>
      <c r="O623" s="186"/>
      <c r="P623" s="185"/>
      <c r="Q623" s="187"/>
      <c r="R623" s="188">
        <v>0.5</v>
      </c>
    </row>
    <row r="624" spans="1:18" ht="34.5" customHeight="1">
      <c r="A624" s="742"/>
      <c r="B624" s="97" t="s">
        <v>500</v>
      </c>
      <c r="C624" s="1046"/>
      <c r="D624" s="82"/>
      <c r="E624" s="1047"/>
      <c r="F624" s="484" t="s">
        <v>285</v>
      </c>
      <c r="G624" s="84"/>
      <c r="H624" s="485"/>
      <c r="I624" s="185"/>
      <c r="J624" s="191"/>
      <c r="K624" s="185"/>
      <c r="L624" s="191"/>
      <c r="M624" s="185"/>
      <c r="N624" s="191"/>
      <c r="O624" s="185"/>
      <c r="P624" s="191"/>
      <c r="Q624" s="237"/>
      <c r="R624" s="485"/>
    </row>
    <row r="625" spans="1:18" ht="34.5" customHeight="1">
      <c r="A625" s="742"/>
      <c r="B625" s="97" t="s">
        <v>501</v>
      </c>
      <c r="C625" s="1046"/>
      <c r="D625" s="90"/>
      <c r="E625" s="1047"/>
      <c r="F625" s="486" t="s">
        <v>53</v>
      </c>
      <c r="G625" s="114"/>
      <c r="H625" s="185"/>
      <c r="I625" s="192"/>
      <c r="J625" s="185"/>
      <c r="K625" s="192"/>
      <c r="L625" s="185"/>
      <c r="M625" s="192"/>
      <c r="N625" s="185"/>
      <c r="O625" s="192"/>
      <c r="P625" s="185"/>
      <c r="Q625" s="193"/>
      <c r="R625" s="194"/>
    </row>
    <row r="626" spans="1:18" ht="34.5" customHeight="1">
      <c r="A626" s="743"/>
      <c r="B626" s="102" t="s">
        <v>502</v>
      </c>
      <c r="C626" s="1046"/>
      <c r="D626" s="132"/>
      <c r="E626" s="1047"/>
      <c r="F626" s="487"/>
      <c r="G626" s="488"/>
      <c r="H626" s="1048"/>
      <c r="I626" s="1048"/>
      <c r="J626" s="1048"/>
      <c r="K626" s="1048"/>
      <c r="L626" s="1048"/>
      <c r="M626" s="1048"/>
      <c r="N626" s="1048"/>
      <c r="O626" s="1048"/>
      <c r="P626" s="1048"/>
      <c r="Q626" s="1049"/>
      <c r="R626" s="489"/>
    </row>
    <row r="627" spans="1:18" ht="34.5" customHeight="1">
      <c r="A627" s="741">
        <v>100</v>
      </c>
      <c r="B627" s="71" t="s">
        <v>498</v>
      </c>
      <c r="C627" s="1050" t="s">
        <v>46</v>
      </c>
      <c r="D627" s="107" t="s">
        <v>503</v>
      </c>
      <c r="E627" s="1053" t="s">
        <v>48</v>
      </c>
      <c r="F627" s="491" t="s">
        <v>283</v>
      </c>
      <c r="G627" s="151">
        <f>R627*O4</f>
        <v>0.4</v>
      </c>
      <c r="H627" s="492">
        <v>9.7919999999999993E-2</v>
      </c>
      <c r="I627" s="185"/>
      <c r="J627" s="186"/>
      <c r="K627" s="185"/>
      <c r="L627" s="186"/>
      <c r="M627" s="185"/>
      <c r="N627" s="186"/>
      <c r="O627" s="185"/>
      <c r="P627" s="186"/>
      <c r="Q627" s="237"/>
      <c r="R627" s="492">
        <v>0.4</v>
      </c>
    </row>
    <row r="628" spans="1:18" ht="34.5" customHeight="1">
      <c r="A628" s="742"/>
      <c r="B628" s="89" t="s">
        <v>504</v>
      </c>
      <c r="C628" s="1046"/>
      <c r="D628" s="82"/>
      <c r="E628" s="1047"/>
      <c r="F628" s="484" t="s">
        <v>285</v>
      </c>
      <c r="G628" s="114"/>
      <c r="H628" s="185"/>
      <c r="I628" s="191"/>
      <c r="J628" s="185"/>
      <c r="K628" s="191"/>
      <c r="L628" s="185"/>
      <c r="M628" s="191"/>
      <c r="N628" s="185"/>
      <c r="O628" s="191"/>
      <c r="P628" s="185"/>
      <c r="Q628" s="242"/>
      <c r="R628" s="243"/>
    </row>
    <row r="629" spans="1:18" ht="34.5" customHeight="1">
      <c r="A629" s="742"/>
      <c r="B629" s="97" t="s">
        <v>505</v>
      </c>
      <c r="C629" s="1046"/>
      <c r="D629" s="90"/>
      <c r="E629" s="1047"/>
      <c r="F629" s="486" t="s">
        <v>53</v>
      </c>
      <c r="G629" s="493"/>
      <c r="H629" s="494"/>
      <c r="I629" s="185"/>
      <c r="J629" s="192"/>
      <c r="K629" s="185"/>
      <c r="L629" s="192"/>
      <c r="M629" s="185"/>
      <c r="N629" s="192"/>
      <c r="O629" s="185"/>
      <c r="P629" s="192"/>
      <c r="Q629" s="237"/>
      <c r="R629" s="494"/>
    </row>
    <row r="630" spans="1:18" ht="34.5" customHeight="1">
      <c r="A630" s="742"/>
      <c r="B630" s="97" t="s">
        <v>506</v>
      </c>
      <c r="C630" s="1051"/>
      <c r="D630" s="793"/>
      <c r="E630" s="1054"/>
      <c r="F630" s="1057"/>
      <c r="G630" s="114"/>
      <c r="H630" s="800"/>
      <c r="I630" s="800"/>
      <c r="J630" s="800"/>
      <c r="K630" s="800"/>
      <c r="L630" s="800"/>
      <c r="M630" s="800"/>
      <c r="N630" s="800"/>
      <c r="O630" s="800"/>
      <c r="P630" s="800"/>
      <c r="Q630" s="1059"/>
      <c r="R630" s="199"/>
    </row>
    <row r="631" spans="1:18" ht="34.5" customHeight="1">
      <c r="A631" s="742"/>
      <c r="B631" s="97" t="s">
        <v>507</v>
      </c>
      <c r="C631" s="1051"/>
      <c r="D631" s="1056"/>
      <c r="E631" s="1054"/>
      <c r="F631" s="1058"/>
      <c r="H631" s="1060"/>
      <c r="I631" s="1060"/>
      <c r="J631" s="1060"/>
      <c r="K631" s="1060"/>
      <c r="L631" s="1060"/>
      <c r="M631" s="1060"/>
      <c r="N631" s="1060"/>
      <c r="O631" s="1060"/>
      <c r="P631" s="1060"/>
      <c r="Q631" s="1061"/>
    </row>
    <row r="632" spans="1:18" ht="34.5" customHeight="1">
      <c r="A632" s="743"/>
      <c r="B632" s="102" t="s">
        <v>508</v>
      </c>
      <c r="C632" s="1052"/>
      <c r="D632" s="1056"/>
      <c r="E632" s="1055"/>
      <c r="F632" s="1058"/>
      <c r="H632" s="1062"/>
      <c r="I632" s="1060"/>
      <c r="J632" s="1060"/>
      <c r="K632" s="1060"/>
      <c r="L632" s="1060"/>
      <c r="M632" s="1060"/>
      <c r="N632" s="1060"/>
      <c r="O632" s="1060"/>
      <c r="P632" s="1060"/>
      <c r="Q632" s="1061"/>
      <c r="R632" s="497"/>
    </row>
    <row r="633" spans="1:18" ht="34.5" customHeight="1">
      <c r="A633" s="741">
        <v>101</v>
      </c>
      <c r="B633" s="71" t="s">
        <v>509</v>
      </c>
      <c r="C633" s="1046" t="s">
        <v>510</v>
      </c>
      <c r="D633" s="73" t="s">
        <v>511</v>
      </c>
      <c r="E633" s="801" t="s">
        <v>48</v>
      </c>
      <c r="F633" s="491" t="s">
        <v>283</v>
      </c>
      <c r="G633" s="151">
        <f>R633*O4</f>
        <v>1.6</v>
      </c>
      <c r="H633" s="185">
        <v>0.49175999999999997</v>
      </c>
      <c r="I633" s="186"/>
      <c r="J633" s="186"/>
      <c r="K633" s="186"/>
      <c r="L633" s="186"/>
      <c r="M633" s="186"/>
      <c r="N633" s="186"/>
      <c r="O633" s="186"/>
      <c r="P633" s="186"/>
      <c r="Q633" s="187"/>
      <c r="R633" s="188">
        <v>1.6</v>
      </c>
    </row>
    <row r="634" spans="1:18" ht="34.5" customHeight="1">
      <c r="A634" s="742"/>
      <c r="B634" s="97" t="s">
        <v>512</v>
      </c>
      <c r="C634" s="1063"/>
      <c r="D634" s="82"/>
      <c r="E634" s="1056"/>
      <c r="F634" s="484" t="s">
        <v>285</v>
      </c>
      <c r="G634" s="84"/>
      <c r="H634" s="485"/>
      <c r="I634" s="185"/>
      <c r="J634" s="191"/>
      <c r="K634" s="185"/>
      <c r="L634" s="191"/>
      <c r="M634" s="185"/>
      <c r="N634" s="191"/>
      <c r="O634" s="185"/>
      <c r="P634" s="191"/>
      <c r="Q634" s="237"/>
      <c r="R634" s="485"/>
    </row>
    <row r="635" spans="1:18" ht="34.5" customHeight="1">
      <c r="A635" s="742"/>
      <c r="B635" s="89" t="s">
        <v>513</v>
      </c>
      <c r="C635" s="1063"/>
      <c r="D635" s="90"/>
      <c r="E635" s="1056"/>
      <c r="F635" s="486" t="s">
        <v>53</v>
      </c>
      <c r="G635" s="114"/>
      <c r="H635" s="185"/>
      <c r="I635" s="192"/>
      <c r="J635" s="185"/>
      <c r="K635" s="192"/>
      <c r="L635" s="185"/>
      <c r="M635" s="192"/>
      <c r="N635" s="185"/>
      <c r="O635" s="192"/>
      <c r="P635" s="185"/>
      <c r="Q635" s="193"/>
      <c r="R635" s="194"/>
    </row>
    <row r="636" spans="1:18" ht="34.5" customHeight="1">
      <c r="A636" s="742"/>
      <c r="B636" s="89" t="s">
        <v>514</v>
      </c>
      <c r="C636" s="1064"/>
      <c r="D636" s="826"/>
      <c r="E636" s="1056"/>
      <c r="F636" s="1065"/>
      <c r="G636" s="499"/>
      <c r="H636" s="800"/>
      <c r="I636" s="800"/>
      <c r="J636" s="800"/>
      <c r="K636" s="800"/>
      <c r="L636" s="800"/>
      <c r="M636" s="800"/>
      <c r="N636" s="800"/>
      <c r="O636" s="800"/>
      <c r="P636" s="800"/>
      <c r="Q636" s="1059"/>
      <c r="R636" s="199"/>
    </row>
    <row r="637" spans="1:18" ht="34.5" customHeight="1">
      <c r="A637" s="742"/>
      <c r="B637" s="89" t="s">
        <v>515</v>
      </c>
      <c r="C637" s="1063"/>
      <c r="D637" s="1021"/>
      <c r="E637" s="1056"/>
      <c r="F637" s="1066"/>
      <c r="H637" s="1060"/>
      <c r="I637" s="1060"/>
      <c r="J637" s="1060"/>
      <c r="K637" s="1060"/>
      <c r="L637" s="1060"/>
      <c r="M637" s="1060"/>
      <c r="N637" s="1060"/>
      <c r="O637" s="1060"/>
      <c r="P637" s="1060"/>
      <c r="Q637" s="1061"/>
      <c r="R637" s="497"/>
    </row>
    <row r="638" spans="1:18" ht="34.5" customHeight="1">
      <c r="A638" s="824"/>
      <c r="B638" s="89"/>
      <c r="C638" s="1050" t="s">
        <v>510</v>
      </c>
      <c r="D638" s="107" t="s">
        <v>516</v>
      </c>
      <c r="E638" s="1068" t="s">
        <v>48</v>
      </c>
      <c r="F638" s="495" t="s">
        <v>283</v>
      </c>
      <c r="G638" s="114"/>
      <c r="H638" s="492">
        <v>7.8839999999999993E-2</v>
      </c>
      <c r="I638" s="186"/>
      <c r="J638" s="186"/>
      <c r="K638" s="186"/>
      <c r="L638" s="186"/>
      <c r="M638" s="186"/>
      <c r="N638" s="186"/>
      <c r="O638" s="186"/>
      <c r="P638" s="186"/>
      <c r="Q638" s="187"/>
      <c r="R638" s="185">
        <v>1.1000000000000001</v>
      </c>
    </row>
    <row r="639" spans="1:18" ht="34.5" customHeight="1">
      <c r="A639" s="824"/>
      <c r="B639" s="97"/>
      <c r="C639" s="1063"/>
      <c r="D639" s="82"/>
      <c r="E639" s="1056"/>
      <c r="F639" s="484" t="s">
        <v>285</v>
      </c>
      <c r="G639" s="114"/>
      <c r="H639" s="185"/>
      <c r="I639" s="191"/>
      <c r="J639" s="185"/>
      <c r="K639" s="191"/>
      <c r="L639" s="185"/>
      <c r="M639" s="191"/>
      <c r="N639" s="185"/>
      <c r="O639" s="191"/>
      <c r="P639" s="185"/>
      <c r="Q639" s="242"/>
      <c r="R639" s="243"/>
    </row>
    <row r="640" spans="1:18" ht="34.5" customHeight="1">
      <c r="A640" s="824"/>
      <c r="B640" s="89"/>
      <c r="C640" s="1063"/>
      <c r="D640" s="90"/>
      <c r="E640" s="1056"/>
      <c r="F640" s="486" t="s">
        <v>53</v>
      </c>
      <c r="G640" s="493"/>
      <c r="H640" s="494"/>
      <c r="I640" s="185"/>
      <c r="J640" s="192"/>
      <c r="K640" s="185"/>
      <c r="L640" s="192"/>
      <c r="M640" s="185"/>
      <c r="N640" s="192"/>
      <c r="O640" s="185"/>
      <c r="P640" s="192"/>
      <c r="Q640" s="237"/>
      <c r="R640" s="494"/>
    </row>
    <row r="641" spans="1:18" ht="34.5" customHeight="1">
      <c r="A641" s="824"/>
      <c r="B641" s="89"/>
      <c r="C641" s="1064"/>
      <c r="D641" s="793"/>
      <c r="E641" s="1069"/>
      <c r="F641" s="1057"/>
      <c r="G641" s="114"/>
      <c r="H641" s="800"/>
      <c r="I641" s="800"/>
      <c r="J641" s="800"/>
      <c r="K641" s="800"/>
      <c r="L641" s="800"/>
      <c r="M641" s="800"/>
      <c r="N641" s="800"/>
      <c r="O641" s="800"/>
      <c r="P641" s="800"/>
      <c r="Q641" s="1059"/>
      <c r="R641" s="199"/>
    </row>
    <row r="642" spans="1:18" ht="34.5" customHeight="1">
      <c r="A642" s="825"/>
      <c r="B642" s="102"/>
      <c r="C642" s="1067"/>
      <c r="D642" s="1056"/>
      <c r="E642" s="1070"/>
      <c r="F642" s="1058"/>
      <c r="H642" s="1062"/>
      <c r="I642" s="1060"/>
      <c r="J642" s="1060"/>
      <c r="K642" s="1060"/>
      <c r="L642" s="1060"/>
      <c r="M642" s="1060"/>
      <c r="N642" s="1060"/>
      <c r="O642" s="1060"/>
      <c r="P642" s="1060"/>
      <c r="Q642" s="1061"/>
      <c r="R642" s="497"/>
    </row>
    <row r="643" spans="1:18" ht="34.5" customHeight="1">
      <c r="A643" s="741">
        <v>102</v>
      </c>
      <c r="B643" s="71" t="s">
        <v>517</v>
      </c>
      <c r="C643" s="1046" t="s">
        <v>510</v>
      </c>
      <c r="D643" s="73"/>
      <c r="E643" s="796" t="s">
        <v>99</v>
      </c>
      <c r="F643" s="491" t="s">
        <v>283</v>
      </c>
      <c r="G643" s="114"/>
      <c r="H643" s="185"/>
      <c r="I643" s="186"/>
      <c r="J643" s="186"/>
      <c r="K643" s="186"/>
      <c r="L643" s="186"/>
      <c r="M643" s="186"/>
      <c r="N643" s="186"/>
      <c r="O643" s="186"/>
      <c r="P643" s="186"/>
      <c r="Q643" s="187"/>
      <c r="R643" s="188"/>
    </row>
    <row r="644" spans="1:18" ht="34.5" customHeight="1">
      <c r="A644" s="742"/>
      <c r="B644" s="97" t="s">
        <v>518</v>
      </c>
      <c r="C644" s="1063"/>
      <c r="D644" s="82"/>
      <c r="E644" s="1060"/>
      <c r="F644" s="484" t="s">
        <v>285</v>
      </c>
      <c r="G644" s="84"/>
      <c r="H644" s="485"/>
      <c r="I644" s="185"/>
      <c r="J644" s="191"/>
      <c r="K644" s="185"/>
      <c r="L644" s="191"/>
      <c r="M644" s="185"/>
      <c r="N644" s="191"/>
      <c r="O644" s="185"/>
      <c r="P644" s="191"/>
      <c r="Q644" s="237"/>
      <c r="R644" s="485"/>
    </row>
    <row r="645" spans="1:18" ht="34.5" customHeight="1">
      <c r="A645" s="742"/>
      <c r="B645" s="89" t="s">
        <v>519</v>
      </c>
      <c r="C645" s="1063"/>
      <c r="D645" s="90" t="s">
        <v>520</v>
      </c>
      <c r="E645" s="1060"/>
      <c r="F645" s="500" t="s">
        <v>53</v>
      </c>
      <c r="G645" s="151">
        <f>R645*O4</f>
        <v>1.2</v>
      </c>
      <c r="H645" s="494"/>
      <c r="I645" s="192"/>
      <c r="J645" s="192"/>
      <c r="K645" s="192"/>
      <c r="L645" s="192"/>
      <c r="M645" s="192"/>
      <c r="N645" s="192"/>
      <c r="O645" s="192">
        <v>0.43271999999999999</v>
      </c>
      <c r="P645" s="192"/>
      <c r="Q645" s="193"/>
      <c r="R645" s="494">
        <v>1.2</v>
      </c>
    </row>
    <row r="646" spans="1:18" ht="34.5" customHeight="1">
      <c r="A646" s="742"/>
      <c r="B646" s="89" t="s">
        <v>521</v>
      </c>
      <c r="C646" s="1064"/>
      <c r="D646" s="71"/>
      <c r="E646" s="1060"/>
      <c r="F646" s="146"/>
      <c r="G646" s="114"/>
      <c r="H646" s="185"/>
      <c r="I646" s="185"/>
      <c r="J646" s="185"/>
      <c r="K646" s="185"/>
      <c r="L646" s="185"/>
      <c r="M646" s="185"/>
      <c r="N646" s="185"/>
      <c r="O646" s="185"/>
      <c r="P646" s="185"/>
      <c r="Q646" s="237"/>
      <c r="R646" s="199"/>
    </row>
    <row r="647" spans="1:18" ht="34.5" customHeight="1">
      <c r="A647" s="743"/>
      <c r="B647" s="102" t="s">
        <v>522</v>
      </c>
      <c r="C647" s="1063"/>
      <c r="D647" s="102"/>
      <c r="E647" s="1060"/>
      <c r="F647" s="501"/>
      <c r="G647" s="114"/>
      <c r="H647" s="185"/>
      <c r="I647" s="185"/>
      <c r="J647" s="185"/>
      <c r="K647" s="185"/>
      <c r="L647" s="185"/>
      <c r="M647" s="185"/>
      <c r="N647" s="185"/>
      <c r="O647" s="185"/>
      <c r="P647" s="185"/>
      <c r="Q647" s="237"/>
      <c r="R647" s="238"/>
    </row>
    <row r="648" spans="1:18" ht="34.5" customHeight="1">
      <c r="A648" s="741">
        <v>103</v>
      </c>
      <c r="B648" s="71" t="s">
        <v>523</v>
      </c>
      <c r="C648" s="1050" t="s">
        <v>524</v>
      </c>
      <c r="D648" s="107" t="s">
        <v>525</v>
      </c>
      <c r="E648" s="841" t="s">
        <v>48</v>
      </c>
      <c r="F648" s="108" t="s">
        <v>283</v>
      </c>
      <c r="G648" s="151">
        <f>R648*O4</f>
        <v>1.2</v>
      </c>
      <c r="H648" s="240">
        <v>0.73240000000000005</v>
      </c>
      <c r="I648" s="186"/>
      <c r="J648" s="186"/>
      <c r="K648" s="186"/>
      <c r="L648" s="186"/>
      <c r="M648" s="186"/>
      <c r="N648" s="186"/>
      <c r="O648" s="186"/>
      <c r="P648" s="186"/>
      <c r="Q648" s="187"/>
      <c r="R648" s="240">
        <v>1.2</v>
      </c>
    </row>
    <row r="649" spans="1:18" ht="34.5" customHeight="1">
      <c r="A649" s="824"/>
      <c r="B649" s="89"/>
      <c r="C649" s="1063"/>
      <c r="D649" s="82"/>
      <c r="E649" s="1047"/>
      <c r="F649" s="113" t="s">
        <v>285</v>
      </c>
      <c r="G649" s="114"/>
      <c r="H649" s="185"/>
      <c r="I649" s="191"/>
      <c r="J649" s="185"/>
      <c r="K649" s="191"/>
      <c r="L649" s="185"/>
      <c r="M649" s="191"/>
      <c r="N649" s="185"/>
      <c r="O649" s="191"/>
      <c r="P649" s="185"/>
      <c r="Q649" s="242"/>
      <c r="R649" s="243"/>
    </row>
    <row r="650" spans="1:18" ht="34.5" customHeight="1">
      <c r="A650" s="824"/>
      <c r="B650" s="89"/>
      <c r="C650" s="1063"/>
      <c r="D650" s="90"/>
      <c r="E650" s="1047"/>
      <c r="F650" s="116" t="s">
        <v>53</v>
      </c>
      <c r="G650" s="117"/>
      <c r="H650" s="502"/>
      <c r="I650" s="185"/>
      <c r="J650" s="192"/>
      <c r="K650" s="185"/>
      <c r="L650" s="192"/>
      <c r="M650" s="185"/>
      <c r="N650" s="192"/>
      <c r="O650" s="185"/>
      <c r="P650" s="192"/>
      <c r="Q650" s="185"/>
      <c r="R650" s="502"/>
    </row>
    <row r="651" spans="1:18" ht="34.5" customHeight="1">
      <c r="A651" s="824"/>
      <c r="B651" s="89"/>
      <c r="C651" s="1063"/>
      <c r="D651" s="71"/>
      <c r="E651" s="1047"/>
      <c r="F651" s="98"/>
      <c r="G651" s="144"/>
      <c r="H651" s="799"/>
      <c r="I651" s="800"/>
      <c r="J651" s="800"/>
      <c r="K651" s="800"/>
      <c r="L651" s="800"/>
      <c r="M651" s="800"/>
      <c r="N651" s="800"/>
      <c r="O651" s="800"/>
      <c r="P651" s="800"/>
      <c r="Q651" s="800"/>
      <c r="R651" s="503"/>
    </row>
    <row r="652" spans="1:18" ht="34.5" customHeight="1">
      <c r="A652" s="504"/>
      <c r="B652" s="505"/>
      <c r="C652" s="506"/>
      <c r="D652" s="507"/>
      <c r="E652" s="508"/>
      <c r="F652" s="509"/>
      <c r="G652" s="510"/>
      <c r="H652" s="511"/>
      <c r="I652" s="512"/>
      <c r="J652" s="512"/>
      <c r="K652" s="512"/>
      <c r="L652" s="512"/>
      <c r="M652" s="512"/>
      <c r="N652" s="512"/>
      <c r="O652" s="512"/>
      <c r="P652" s="512"/>
      <c r="Q652" s="512"/>
      <c r="R652" s="511"/>
    </row>
    <row r="653" spans="1:18" ht="34.5" customHeight="1">
      <c r="A653" s="848">
        <v>104</v>
      </c>
      <c r="B653" s="513" t="s">
        <v>526</v>
      </c>
      <c r="C653" s="1072" t="s">
        <v>510</v>
      </c>
      <c r="D653" s="205" t="s">
        <v>527</v>
      </c>
      <c r="E653" s="1074" t="s">
        <v>48</v>
      </c>
      <c r="F653" s="206" t="s">
        <v>283</v>
      </c>
      <c r="G653" s="151">
        <f>R653*O4</f>
        <v>0.4</v>
      </c>
      <c r="H653" s="514">
        <v>8.4959999999999994E-2</v>
      </c>
      <c r="I653" s="515"/>
      <c r="J653" s="516"/>
      <c r="K653" s="515"/>
      <c r="L653" s="516"/>
      <c r="M653" s="515"/>
      <c r="N653" s="516"/>
      <c r="O653" s="515"/>
      <c r="P653" s="516"/>
      <c r="Q653" s="515"/>
      <c r="R653" s="514">
        <v>0.4</v>
      </c>
    </row>
    <row r="654" spans="1:18" ht="34.5" customHeight="1">
      <c r="A654" s="824"/>
      <c r="B654" s="89" t="s">
        <v>528</v>
      </c>
      <c r="C654" s="1063"/>
      <c r="D654" s="82"/>
      <c r="E654" s="1047"/>
      <c r="F654" s="113" t="s">
        <v>285</v>
      </c>
      <c r="G654" s="114"/>
      <c r="H654" s="185"/>
      <c r="I654" s="191"/>
      <c r="J654" s="185"/>
      <c r="K654" s="191"/>
      <c r="L654" s="185"/>
      <c r="M654" s="191"/>
      <c r="N654" s="185"/>
      <c r="O654" s="191"/>
      <c r="P654" s="185"/>
      <c r="Q654" s="242"/>
      <c r="R654" s="243"/>
    </row>
    <row r="655" spans="1:18" ht="34.5" customHeight="1">
      <c r="A655" s="824"/>
      <c r="B655" s="89"/>
      <c r="C655" s="1063"/>
      <c r="D655" s="90"/>
      <c r="E655" s="1047"/>
      <c r="F655" s="116" t="s">
        <v>53</v>
      </c>
      <c r="G655" s="117"/>
      <c r="H655" s="502"/>
      <c r="I655" s="185"/>
      <c r="J655" s="192"/>
      <c r="K655" s="185"/>
      <c r="L655" s="192"/>
      <c r="M655" s="185"/>
      <c r="N655" s="192"/>
      <c r="O655" s="185"/>
      <c r="P655" s="192"/>
      <c r="Q655" s="185"/>
      <c r="R655" s="502"/>
    </row>
    <row r="656" spans="1:18" ht="34.5" customHeight="1">
      <c r="A656" s="1071"/>
      <c r="B656" s="517"/>
      <c r="C656" s="1073"/>
      <c r="D656" s="518"/>
      <c r="E656" s="1075"/>
      <c r="F656" s="264"/>
      <c r="G656" s="265"/>
      <c r="H656" s="1076"/>
      <c r="I656" s="1077"/>
      <c r="J656" s="1077"/>
      <c r="K656" s="1077"/>
      <c r="L656" s="1077"/>
      <c r="M656" s="1077"/>
      <c r="N656" s="1077"/>
      <c r="O656" s="1077"/>
      <c r="P656" s="1077"/>
      <c r="Q656" s="1077"/>
      <c r="R656" s="503"/>
    </row>
    <row r="657" spans="1:18" ht="34.5" customHeight="1">
      <c r="A657" s="742">
        <v>105</v>
      </c>
      <c r="B657" s="89" t="s">
        <v>529</v>
      </c>
      <c r="C657" s="1051" t="s">
        <v>510</v>
      </c>
      <c r="D657" s="107"/>
      <c r="E657" s="1078" t="s">
        <v>99</v>
      </c>
      <c r="F657" s="108" t="s">
        <v>283</v>
      </c>
      <c r="G657" s="114"/>
      <c r="H657" s="519"/>
      <c r="I657" s="185"/>
      <c r="J657" s="232"/>
      <c r="K657" s="185"/>
      <c r="L657" s="232"/>
      <c r="M657" s="185"/>
      <c r="N657" s="232"/>
      <c r="O657" s="185"/>
      <c r="P657" s="232"/>
      <c r="Q657" s="237"/>
      <c r="R657" s="520"/>
    </row>
    <row r="658" spans="1:18" ht="34.5" customHeight="1">
      <c r="A658" s="742"/>
      <c r="B658" s="89" t="s">
        <v>530</v>
      </c>
      <c r="C658" s="1046"/>
      <c r="D658" s="82"/>
      <c r="E658" s="1047"/>
      <c r="F658" s="484" t="s">
        <v>285</v>
      </c>
      <c r="G658" s="114"/>
      <c r="H658" s="185"/>
      <c r="I658" s="191"/>
      <c r="J658" s="185"/>
      <c r="K658" s="191"/>
      <c r="L658" s="185"/>
      <c r="M658" s="191"/>
      <c r="N658" s="185"/>
      <c r="O658" s="191"/>
      <c r="P658" s="185"/>
      <c r="Q658" s="242"/>
      <c r="R658" s="243"/>
    </row>
    <row r="659" spans="1:18" ht="34.5" customHeight="1">
      <c r="A659" s="742"/>
      <c r="B659" s="89" t="s">
        <v>531</v>
      </c>
      <c r="C659" s="1046"/>
      <c r="D659" s="90" t="s">
        <v>532</v>
      </c>
      <c r="E659" s="1047"/>
      <c r="F659" s="500" t="s">
        <v>53</v>
      </c>
      <c r="G659" s="151">
        <f>R659*O4</f>
        <v>1.2</v>
      </c>
      <c r="H659" s="521"/>
      <c r="I659" s="185"/>
      <c r="J659" s="192"/>
      <c r="K659" s="185"/>
      <c r="L659" s="192"/>
      <c r="M659" s="185"/>
      <c r="N659" s="192"/>
      <c r="O659" s="185">
        <v>1.37538</v>
      </c>
      <c r="P659" s="192"/>
      <c r="Q659" s="237"/>
      <c r="R659" s="185">
        <v>1.2</v>
      </c>
    </row>
    <row r="660" spans="1:18" ht="34.5" customHeight="1">
      <c r="A660" s="743"/>
      <c r="B660" s="102" t="s">
        <v>533</v>
      </c>
      <c r="C660" s="1046"/>
      <c r="D660" s="132"/>
      <c r="E660" s="1079"/>
      <c r="F660" s="108"/>
      <c r="G660" s="114"/>
      <c r="H660" s="1080"/>
      <c r="I660" s="1048"/>
      <c r="J660" s="1048"/>
      <c r="K660" s="1048"/>
      <c r="L660" s="1048"/>
      <c r="M660" s="1048"/>
      <c r="N660" s="1048"/>
      <c r="O660" s="1048"/>
      <c r="P660" s="1048"/>
      <c r="Q660" s="1048"/>
      <c r="R660" s="522"/>
    </row>
    <row r="661" spans="1:18" ht="34.5" customHeight="1">
      <c r="A661" s="741">
        <v>106</v>
      </c>
      <c r="B661" s="71" t="s">
        <v>534</v>
      </c>
      <c r="C661" s="1050" t="s">
        <v>524</v>
      </c>
      <c r="D661" s="107"/>
      <c r="E661" s="841" t="s">
        <v>99</v>
      </c>
      <c r="F661" s="124" t="s">
        <v>283</v>
      </c>
      <c r="G661" s="114"/>
      <c r="H661" s="185"/>
      <c r="I661" s="186"/>
      <c r="J661" s="185"/>
      <c r="K661" s="186"/>
      <c r="L661" s="185"/>
      <c r="M661" s="186"/>
      <c r="N661" s="185"/>
      <c r="O661" s="186"/>
      <c r="P661" s="185"/>
      <c r="Q661" s="187"/>
      <c r="R661" s="188"/>
    </row>
    <row r="662" spans="1:18" ht="34.5" customHeight="1">
      <c r="A662" s="824"/>
      <c r="B662" s="89" t="s">
        <v>535</v>
      </c>
      <c r="C662" s="1063"/>
      <c r="D662" s="82"/>
      <c r="E662" s="1047"/>
      <c r="F662" s="113" t="s">
        <v>285</v>
      </c>
      <c r="G662" s="127"/>
      <c r="H662" s="190"/>
      <c r="I662" s="185"/>
      <c r="J662" s="191"/>
      <c r="K662" s="185"/>
      <c r="L662" s="191"/>
      <c r="M662" s="185"/>
      <c r="N662" s="191"/>
      <c r="O662" s="185"/>
      <c r="P662" s="191"/>
      <c r="Q662" s="185"/>
      <c r="R662" s="190"/>
    </row>
    <row r="663" spans="1:18" ht="34.5" customHeight="1">
      <c r="A663" s="824"/>
      <c r="B663" s="89" t="s">
        <v>536</v>
      </c>
      <c r="C663" s="1063"/>
      <c r="D663" s="90" t="s">
        <v>537</v>
      </c>
      <c r="E663" s="1047"/>
      <c r="F663" s="116" t="s">
        <v>53</v>
      </c>
      <c r="G663" s="151">
        <f>R663*O4</f>
        <v>0.6</v>
      </c>
      <c r="I663" s="192"/>
      <c r="J663" s="185"/>
      <c r="K663" s="192"/>
      <c r="L663" s="185"/>
      <c r="M663" s="192"/>
      <c r="N663" s="185"/>
      <c r="O663" s="192">
        <v>0.41410000000000002</v>
      </c>
      <c r="P663" s="185"/>
      <c r="Q663" s="193"/>
      <c r="R663" s="192">
        <v>0.6</v>
      </c>
    </row>
    <row r="664" spans="1:18" ht="34.5" customHeight="1">
      <c r="A664" s="825"/>
      <c r="B664" s="102" t="s">
        <v>538</v>
      </c>
      <c r="C664" s="1063"/>
      <c r="D664" s="132"/>
      <c r="E664" s="1047"/>
      <c r="F664" s="174"/>
      <c r="G664" s="175"/>
      <c r="H664" s="1080"/>
      <c r="I664" s="1048"/>
      <c r="J664" s="1048"/>
      <c r="K664" s="1048"/>
      <c r="L664" s="1048"/>
      <c r="M664" s="1048"/>
      <c r="N664" s="1048"/>
      <c r="O664" s="1048"/>
      <c r="P664" s="1048"/>
      <c r="Q664" s="1048"/>
      <c r="R664" s="522"/>
    </row>
    <row r="665" spans="1:18" ht="34.5" customHeight="1">
      <c r="A665" s="741">
        <v>107</v>
      </c>
      <c r="B665" s="71" t="s">
        <v>539</v>
      </c>
      <c r="C665" s="1050" t="s">
        <v>510</v>
      </c>
      <c r="D665" s="107"/>
      <c r="E665" s="841" t="s">
        <v>99</v>
      </c>
      <c r="F665" s="108" t="s">
        <v>283</v>
      </c>
      <c r="G665" s="114"/>
      <c r="H665" s="240"/>
      <c r="I665" s="185"/>
      <c r="J665" s="186"/>
      <c r="K665" s="185"/>
      <c r="L665" s="186"/>
      <c r="M665" s="185"/>
      <c r="N665" s="186"/>
      <c r="O665" s="185"/>
      <c r="P665" s="186"/>
      <c r="Q665" s="185"/>
      <c r="R665" s="240"/>
    </row>
    <row r="666" spans="1:18" ht="34.5" customHeight="1">
      <c r="A666" s="824"/>
      <c r="B666" s="89" t="s">
        <v>535</v>
      </c>
      <c r="C666" s="1063"/>
      <c r="D666" s="82"/>
      <c r="E666" s="1047"/>
      <c r="F666" s="113" t="s">
        <v>285</v>
      </c>
      <c r="G666" s="114"/>
      <c r="H666" s="185"/>
      <c r="I666" s="191"/>
      <c r="J666" s="185"/>
      <c r="K666" s="191"/>
      <c r="L666" s="185"/>
      <c r="M666" s="191"/>
      <c r="N666" s="185"/>
      <c r="O666" s="191"/>
      <c r="P666" s="185"/>
      <c r="Q666" s="242"/>
      <c r="R666" s="243"/>
    </row>
    <row r="667" spans="1:18" ht="34.5" customHeight="1">
      <c r="A667" s="824"/>
      <c r="B667" s="89" t="s">
        <v>540</v>
      </c>
      <c r="C667" s="1063"/>
      <c r="D667" s="90" t="s">
        <v>541</v>
      </c>
      <c r="E667" s="1047"/>
      <c r="F667" s="116" t="s">
        <v>53</v>
      </c>
      <c r="G667" s="151">
        <f>R667*O4</f>
        <v>0.5</v>
      </c>
      <c r="H667" s="502"/>
      <c r="I667" s="185"/>
      <c r="J667" s="192"/>
      <c r="K667" s="185"/>
      <c r="L667" s="192"/>
      <c r="M667" s="185"/>
      <c r="N667" s="192"/>
      <c r="O667" s="185">
        <v>0.26500000000000001</v>
      </c>
      <c r="P667" s="192"/>
      <c r="Q667" s="185"/>
      <c r="R667" s="185">
        <v>0.5</v>
      </c>
    </row>
    <row r="668" spans="1:18" ht="34.5" customHeight="1">
      <c r="A668" s="825"/>
      <c r="B668" s="102" t="s">
        <v>538</v>
      </c>
      <c r="C668" s="1063"/>
      <c r="D668" s="132"/>
      <c r="E668" s="1047"/>
      <c r="F668" s="174"/>
      <c r="G668" s="144"/>
      <c r="H668" s="1076"/>
      <c r="I668" s="1077"/>
      <c r="J668" s="1077"/>
      <c r="K668" s="1077"/>
      <c r="L668" s="1077"/>
      <c r="M668" s="1077"/>
      <c r="N668" s="1077"/>
      <c r="O668" s="1077"/>
      <c r="P668" s="1077"/>
      <c r="Q668" s="1077"/>
      <c r="R668" s="503"/>
    </row>
    <row r="669" spans="1:18" ht="34.5" hidden="1" customHeight="1">
      <c r="A669" s="1081" t="s">
        <v>542</v>
      </c>
      <c r="B669" s="1082"/>
      <c r="C669" s="1082"/>
      <c r="D669" s="1082"/>
      <c r="E669" s="1083"/>
      <c r="F669" s="523">
        <f t="shared" ref="F669:F671" si="140">SUM(H669:Q669)</f>
        <v>1.7119600000000001</v>
      </c>
      <c r="G669" s="524"/>
      <c r="H669" s="525">
        <f t="shared" ref="H669:H671" si="141">H623+H627+H633+H638+H643+H648+H653+H657+H661+H665</f>
        <v>1.7119600000000001</v>
      </c>
      <c r="I669" s="526">
        <f t="shared" ref="I669:I671" si="142">I623+I627+I633+I638+I643+I648+I653+I657+I661+I665</f>
        <v>0</v>
      </c>
      <c r="J669" s="525">
        <f t="shared" ref="J669:J671" si="143">J623+J627+J633+J638+J643+J648+J653+J657+J661+J665</f>
        <v>0</v>
      </c>
      <c r="K669" s="526">
        <f t="shared" ref="K669:K671" si="144">K623+K627+K633+K638+K643+K648+K653+K657+K661+K665</f>
        <v>0</v>
      </c>
      <c r="L669" s="525">
        <f t="shared" ref="L669:L671" si="145">L623+L627+L633+L638+L643+L648+L653+L657+L661+L665</f>
        <v>0</v>
      </c>
      <c r="M669" s="526">
        <f t="shared" ref="M669:M671" si="146">M623+M627+M633+M638+M643+M648+M653+M657+M661+M665</f>
        <v>0</v>
      </c>
      <c r="N669" s="525">
        <f t="shared" ref="N669:N671" si="147">N623+N627+N633+N638+N643+N648+N653+N657+N661+N665</f>
        <v>0</v>
      </c>
      <c r="O669" s="526">
        <f t="shared" ref="O669:O671" si="148">O623+O627+O633+O638+O643+O648+O653+O657+O661+O665</f>
        <v>0</v>
      </c>
      <c r="P669" s="525">
        <f t="shared" ref="P669:P671" si="149">P623+P627+P633+P638+P643+P648+P653+P657+P661+P665</f>
        <v>0</v>
      </c>
      <c r="Q669" s="526">
        <f t="shared" ref="Q669:Q671" si="150">Q623+Q627+Q633+Q638+Q643+Q648+Q653+Q657+Q661+Q665</f>
        <v>0</v>
      </c>
      <c r="R669" s="527"/>
    </row>
    <row r="670" spans="1:18" ht="34.5" hidden="1" customHeight="1">
      <c r="A670" s="1084" t="s">
        <v>543</v>
      </c>
      <c r="B670" s="1085"/>
      <c r="C670" s="1085"/>
      <c r="D670" s="1085"/>
      <c r="E670" s="1086"/>
      <c r="F670" s="528">
        <f t="shared" si="140"/>
        <v>0</v>
      </c>
      <c r="G670" s="529"/>
      <c r="H670" s="526">
        <f t="shared" si="141"/>
        <v>0</v>
      </c>
      <c r="I670" s="525">
        <f t="shared" si="142"/>
        <v>0</v>
      </c>
      <c r="J670" s="526">
        <f t="shared" si="143"/>
        <v>0</v>
      </c>
      <c r="K670" s="525">
        <f t="shared" si="144"/>
        <v>0</v>
      </c>
      <c r="L670" s="526">
        <f t="shared" si="145"/>
        <v>0</v>
      </c>
      <c r="M670" s="525">
        <f t="shared" si="146"/>
        <v>0</v>
      </c>
      <c r="N670" s="526">
        <f t="shared" si="147"/>
        <v>0</v>
      </c>
      <c r="O670" s="525">
        <f t="shared" si="148"/>
        <v>0</v>
      </c>
      <c r="P670" s="526">
        <f t="shared" si="149"/>
        <v>0</v>
      </c>
      <c r="Q670" s="530">
        <f t="shared" si="150"/>
        <v>0</v>
      </c>
      <c r="R670" s="526"/>
    </row>
    <row r="671" spans="1:18" ht="34.5" hidden="1" customHeight="1">
      <c r="A671" s="1087" t="s">
        <v>544</v>
      </c>
      <c r="B671" s="1088"/>
      <c r="C671" s="1088"/>
      <c r="D671" s="1088"/>
      <c r="E671" s="1089"/>
      <c r="F671" s="531">
        <f t="shared" si="140"/>
        <v>2.4872000000000001</v>
      </c>
      <c r="G671" s="524"/>
      <c r="H671" s="525">
        <f t="shared" si="141"/>
        <v>0</v>
      </c>
      <c r="I671" s="526">
        <f t="shared" si="142"/>
        <v>0</v>
      </c>
      <c r="J671" s="525">
        <f t="shared" si="143"/>
        <v>0</v>
      </c>
      <c r="K671" s="526">
        <f t="shared" si="144"/>
        <v>0</v>
      </c>
      <c r="L671" s="525">
        <f t="shared" si="145"/>
        <v>0</v>
      </c>
      <c r="M671" s="526">
        <f t="shared" si="146"/>
        <v>0</v>
      </c>
      <c r="N671" s="525">
        <f t="shared" si="147"/>
        <v>0</v>
      </c>
      <c r="O671" s="526">
        <f t="shared" si="148"/>
        <v>2.4872000000000001</v>
      </c>
      <c r="P671" s="525">
        <f t="shared" si="149"/>
        <v>0</v>
      </c>
      <c r="Q671" s="526">
        <f t="shared" si="150"/>
        <v>0</v>
      </c>
      <c r="R671" s="527"/>
    </row>
    <row r="672" spans="1:18" ht="34.5" hidden="1" customHeight="1">
      <c r="A672" s="1090" t="s">
        <v>545</v>
      </c>
      <c r="B672" s="1091"/>
      <c r="C672" s="1091"/>
      <c r="D672" s="1091"/>
      <c r="E672" s="1092"/>
      <c r="F672" s="532">
        <f>SUM(F669:F670)</f>
        <v>1.7119600000000001</v>
      </c>
      <c r="G672" s="533"/>
      <c r="H672" s="534">
        <f t="shared" ref="H672:Q672" si="151">SUM(H669:H670)</f>
        <v>1.7119600000000001</v>
      </c>
      <c r="I672" s="534">
        <f t="shared" si="151"/>
        <v>0</v>
      </c>
      <c r="J672" s="534">
        <f t="shared" si="151"/>
        <v>0</v>
      </c>
      <c r="K672" s="534">
        <f t="shared" si="151"/>
        <v>0</v>
      </c>
      <c r="L672" s="534">
        <f t="shared" si="151"/>
        <v>0</v>
      </c>
      <c r="M672" s="534">
        <f t="shared" si="151"/>
        <v>0</v>
      </c>
      <c r="N672" s="534">
        <f t="shared" si="151"/>
        <v>0</v>
      </c>
      <c r="O672" s="534">
        <f t="shared" si="151"/>
        <v>0</v>
      </c>
      <c r="P672" s="534">
        <f t="shared" si="151"/>
        <v>0</v>
      </c>
      <c r="Q672" s="535">
        <f t="shared" si="151"/>
        <v>0</v>
      </c>
      <c r="R672" s="536"/>
    </row>
    <row r="673" spans="1:18" ht="34.5" hidden="1" customHeight="1">
      <c r="A673" s="1093" t="s">
        <v>546</v>
      </c>
      <c r="B673" s="1094"/>
      <c r="C673" s="1094"/>
      <c r="D673" s="1094"/>
      <c r="E673" s="1095"/>
      <c r="F673" s="538">
        <f>SUM(F669:F671)</f>
        <v>4.19916</v>
      </c>
      <c r="G673" s="538"/>
      <c r="H673" s="538">
        <f t="shared" ref="H673:Q673" si="152">SUM(H669:H671)</f>
        <v>1.7119600000000001</v>
      </c>
      <c r="I673" s="538">
        <f t="shared" si="152"/>
        <v>0</v>
      </c>
      <c r="J673" s="538">
        <f t="shared" si="152"/>
        <v>0</v>
      </c>
      <c r="K673" s="538">
        <f t="shared" si="152"/>
        <v>0</v>
      </c>
      <c r="L673" s="538">
        <f t="shared" si="152"/>
        <v>0</v>
      </c>
      <c r="M673" s="538">
        <f t="shared" si="152"/>
        <v>0</v>
      </c>
      <c r="N673" s="538">
        <f t="shared" si="152"/>
        <v>0</v>
      </c>
      <c r="O673" s="538">
        <f t="shared" si="152"/>
        <v>2.4872000000000001</v>
      </c>
      <c r="P673" s="538">
        <f t="shared" si="152"/>
        <v>0</v>
      </c>
      <c r="Q673" s="539">
        <f t="shared" si="152"/>
        <v>0</v>
      </c>
      <c r="R673" s="538"/>
    </row>
    <row r="674" spans="1:18" ht="34.5" hidden="1" customHeight="1">
      <c r="A674" s="1096"/>
      <c r="B674" s="1097"/>
      <c r="C674" s="1097"/>
      <c r="D674" s="1097"/>
      <c r="E674" s="1097"/>
      <c r="F674" s="1097"/>
      <c r="G674" s="1098"/>
      <c r="H674" s="1099"/>
      <c r="I674" s="1099"/>
      <c r="J674" s="1099"/>
      <c r="K674" s="1099"/>
      <c r="L674" s="1099"/>
      <c r="M674" s="1099"/>
      <c r="N674" s="1099"/>
      <c r="O674" s="1099"/>
      <c r="P674" s="1099"/>
      <c r="Q674" s="1100"/>
      <c r="R674" s="540"/>
    </row>
    <row r="675" spans="1:18" ht="34.5" customHeight="1">
      <c r="A675" s="1101" t="s">
        <v>547</v>
      </c>
      <c r="B675" s="1101"/>
      <c r="C675" s="1101"/>
      <c r="D675" s="1101"/>
      <c r="E675" s="1101"/>
      <c r="F675" s="1101"/>
      <c r="G675" s="541"/>
      <c r="H675" s="525">
        <f t="shared" ref="H675:H677" si="153">H669</f>
        <v>1.7119600000000001</v>
      </c>
      <c r="I675" s="542">
        <f t="shared" ref="I675:I676" si="154">SUM(I669,H675)</f>
        <v>1.7119600000000001</v>
      </c>
      <c r="J675" s="525">
        <f t="shared" ref="J675:J676" si="155">SUM(J669,I675)</f>
        <v>1.7119600000000001</v>
      </c>
      <c r="K675" s="542">
        <f t="shared" ref="K675:K676" si="156">SUM(K669,J675)</f>
        <v>1.7119600000000001</v>
      </c>
      <c r="L675" s="525">
        <f t="shared" ref="L675:L676" si="157">SUM(L669,K675)</f>
        <v>1.7119600000000001</v>
      </c>
      <c r="M675" s="542">
        <f t="shared" ref="M675:M676" si="158">SUM(M669,L675)</f>
        <v>1.7119600000000001</v>
      </c>
      <c r="N675" s="525">
        <f t="shared" ref="N675:N676" si="159">SUM(N669,M675)</f>
        <v>1.7119600000000001</v>
      </c>
      <c r="O675" s="542">
        <f t="shared" ref="O675:O676" si="160">SUM(O669,N675)</f>
        <v>1.7119600000000001</v>
      </c>
      <c r="P675" s="525">
        <f t="shared" ref="P675:P676" si="161">SUM(P669,O675)</f>
        <v>1.7119600000000001</v>
      </c>
      <c r="Q675" s="543">
        <f t="shared" ref="Q675:Q679" si="162">SUM(Q669,P675)</f>
        <v>1.7119600000000001</v>
      </c>
      <c r="R675" s="544"/>
    </row>
    <row r="676" spans="1:18" ht="34.5" customHeight="1">
      <c r="A676" s="1101" t="s">
        <v>548</v>
      </c>
      <c r="B676" s="1101"/>
      <c r="C676" s="1101"/>
      <c r="D676" s="1101"/>
      <c r="E676" s="1101"/>
      <c r="F676" s="1101"/>
      <c r="G676" s="541"/>
      <c r="H676" s="545">
        <f t="shared" si="153"/>
        <v>0</v>
      </c>
      <c r="I676" s="525">
        <f t="shared" si="154"/>
        <v>0</v>
      </c>
      <c r="J676" s="542">
        <f t="shared" si="155"/>
        <v>0</v>
      </c>
      <c r="K676" s="525">
        <f t="shared" si="156"/>
        <v>0</v>
      </c>
      <c r="L676" s="542">
        <f t="shared" si="157"/>
        <v>0</v>
      </c>
      <c r="M676" s="525">
        <f t="shared" si="158"/>
        <v>0</v>
      </c>
      <c r="N676" s="542">
        <f t="shared" si="159"/>
        <v>0</v>
      </c>
      <c r="O676" s="525">
        <f t="shared" si="160"/>
        <v>0</v>
      </c>
      <c r="P676" s="542">
        <f t="shared" si="161"/>
        <v>0</v>
      </c>
      <c r="Q676" s="530">
        <f t="shared" si="162"/>
        <v>0</v>
      </c>
      <c r="R676" s="545"/>
    </row>
    <row r="677" spans="1:18" ht="34.5" customHeight="1">
      <c r="A677" s="1102" t="s">
        <v>549</v>
      </c>
      <c r="B677" s="1103"/>
      <c r="C677" s="1103"/>
      <c r="D677" s="1103"/>
      <c r="E677" s="1103"/>
      <c r="F677" s="1104"/>
      <c r="G677" s="541"/>
      <c r="H677" s="525">
        <f t="shared" si="153"/>
        <v>0</v>
      </c>
      <c r="I677" s="542">
        <f t="shared" ref="I677:P677" si="163">I671</f>
        <v>0</v>
      </c>
      <c r="J677" s="525">
        <f t="shared" si="163"/>
        <v>0</v>
      </c>
      <c r="K677" s="542">
        <f t="shared" si="163"/>
        <v>0</v>
      </c>
      <c r="L677" s="525">
        <f t="shared" si="163"/>
        <v>0</v>
      </c>
      <c r="M677" s="542">
        <f t="shared" si="163"/>
        <v>0</v>
      </c>
      <c r="N677" s="525">
        <f t="shared" si="163"/>
        <v>0</v>
      </c>
      <c r="O677" s="542">
        <f t="shared" si="163"/>
        <v>2.4872000000000001</v>
      </c>
      <c r="P677" s="525">
        <f t="shared" si="163"/>
        <v>0</v>
      </c>
      <c r="Q677" s="543">
        <f t="shared" si="162"/>
        <v>0</v>
      </c>
      <c r="R677" s="544"/>
    </row>
    <row r="678" spans="1:18" ht="34.5" customHeight="1">
      <c r="A678" s="1090" t="s">
        <v>550</v>
      </c>
      <c r="B678" s="1091"/>
      <c r="C678" s="1091"/>
      <c r="D678" s="1091"/>
      <c r="E678" s="1091"/>
      <c r="F678" s="1092"/>
      <c r="G678" s="546"/>
      <c r="H678" s="532">
        <f>SUM(H675:H676)</f>
        <v>1.7119600000000001</v>
      </c>
      <c r="I678" s="547">
        <f t="shared" ref="I678:I679" si="164">SUM(I672,H678)</f>
        <v>1.7119600000000001</v>
      </c>
      <c r="J678" s="548">
        <f t="shared" ref="J678:J679" si="165">SUM(J672,I678)</f>
        <v>1.7119600000000001</v>
      </c>
      <c r="K678" s="547">
        <f t="shared" ref="K678:K679" si="166">SUM(K672,J678)</f>
        <v>1.7119600000000001</v>
      </c>
      <c r="L678" s="548">
        <f t="shared" ref="L678:L679" si="167">SUM(L672,K678)</f>
        <v>1.7119600000000001</v>
      </c>
      <c r="M678" s="547">
        <f t="shared" ref="M678:M679" si="168">SUM(M672,L678)</f>
        <v>1.7119600000000001</v>
      </c>
      <c r="N678" s="548">
        <f t="shared" ref="N678:N679" si="169">SUM(N672,M678)</f>
        <v>1.7119600000000001</v>
      </c>
      <c r="O678" s="547">
        <f t="shared" ref="O678:O679" si="170">SUM(O672,N678)</f>
        <v>1.7119600000000001</v>
      </c>
      <c r="P678" s="548">
        <f t="shared" ref="P678:P679" si="171">SUM(P672,O678)</f>
        <v>1.7119600000000001</v>
      </c>
      <c r="Q678" s="547">
        <f t="shared" si="162"/>
        <v>1.7119600000000001</v>
      </c>
      <c r="R678" s="548"/>
    </row>
    <row r="679" spans="1:18" ht="34.5" customHeight="1">
      <c r="A679" s="1093" t="s">
        <v>551</v>
      </c>
      <c r="B679" s="1094"/>
      <c r="C679" s="1094"/>
      <c r="D679" s="1094"/>
      <c r="E679" s="1094"/>
      <c r="F679" s="1095"/>
      <c r="G679" s="546"/>
      <c r="H679" s="549">
        <f>SUM(H675:H677)</f>
        <v>1.7119600000000001</v>
      </c>
      <c r="I679" s="538">
        <f t="shared" si="164"/>
        <v>1.7119600000000001</v>
      </c>
      <c r="J679" s="550">
        <f t="shared" si="165"/>
        <v>1.7119600000000001</v>
      </c>
      <c r="K679" s="538">
        <f t="shared" si="166"/>
        <v>1.7119600000000001</v>
      </c>
      <c r="L679" s="550">
        <f t="shared" si="167"/>
        <v>1.7119600000000001</v>
      </c>
      <c r="M679" s="538">
        <f t="shared" si="168"/>
        <v>1.7119600000000001</v>
      </c>
      <c r="N679" s="550">
        <f t="shared" si="169"/>
        <v>1.7119600000000001</v>
      </c>
      <c r="O679" s="538">
        <f t="shared" si="170"/>
        <v>4.19916</v>
      </c>
      <c r="P679" s="550">
        <f t="shared" si="171"/>
        <v>4.19916</v>
      </c>
      <c r="Q679" s="539">
        <f t="shared" si="162"/>
        <v>4.19916</v>
      </c>
      <c r="R679" s="538"/>
    </row>
    <row r="680" spans="1:18" ht="34.5" customHeight="1">
      <c r="A680" s="1105"/>
      <c r="B680" s="1106"/>
      <c r="C680" s="1106"/>
      <c r="D680" s="1106"/>
      <c r="E680" s="1106"/>
      <c r="F680" s="1106"/>
      <c r="G680" s="1107"/>
      <c r="H680" s="1106"/>
      <c r="I680" s="1106"/>
      <c r="J680" s="1106"/>
      <c r="K680" s="1106"/>
      <c r="L680" s="1106"/>
      <c r="M680" s="1106"/>
      <c r="N680" s="1106"/>
      <c r="O680" s="1106"/>
      <c r="P680" s="1106"/>
      <c r="Q680" s="1108"/>
      <c r="R680" s="551"/>
    </row>
    <row r="681" spans="1:18" ht="34.5" customHeight="1">
      <c r="A681" s="1041" t="s">
        <v>552</v>
      </c>
      <c r="B681" s="1042"/>
      <c r="C681" s="1042"/>
      <c r="D681" s="1042"/>
      <c r="E681" s="1042"/>
      <c r="F681" s="1042"/>
      <c r="G681" s="1109"/>
      <c r="H681" s="1042"/>
      <c r="I681" s="1042"/>
      <c r="J681" s="1042"/>
      <c r="K681" s="1042"/>
      <c r="L681" s="1042"/>
      <c r="M681" s="1042"/>
      <c r="N681" s="1042"/>
      <c r="O681" s="1042"/>
      <c r="P681" s="1042"/>
      <c r="Q681" s="1045"/>
      <c r="R681" s="480"/>
    </row>
    <row r="682" spans="1:18" ht="34.5" customHeight="1">
      <c r="A682" s="741">
        <v>108</v>
      </c>
      <c r="B682" s="71" t="s">
        <v>553</v>
      </c>
      <c r="C682" s="744" t="s">
        <v>554</v>
      </c>
      <c r="D682" s="73" t="s">
        <v>119</v>
      </c>
      <c r="E682" s="796" t="s">
        <v>203</v>
      </c>
      <c r="F682" s="124" t="s">
        <v>283</v>
      </c>
      <c r="G682" s="114"/>
      <c r="H682" s="185"/>
      <c r="I682" s="186"/>
      <c r="J682" s="185"/>
      <c r="K682" s="186"/>
      <c r="L682" s="185"/>
      <c r="M682" s="186"/>
      <c r="N682" s="185"/>
      <c r="O682" s="186"/>
      <c r="P682" s="185"/>
      <c r="Q682" s="187"/>
      <c r="R682" s="188"/>
    </row>
    <row r="683" spans="1:18" ht="34.5" customHeight="1">
      <c r="A683" s="742"/>
      <c r="B683" s="97" t="s">
        <v>555</v>
      </c>
      <c r="C683" s="744"/>
      <c r="D683" s="82"/>
      <c r="E683" s="1047"/>
      <c r="F683" s="113" t="s">
        <v>285</v>
      </c>
      <c r="G683" s="127"/>
      <c r="H683" s="190"/>
      <c r="I683" s="185"/>
      <c r="J683" s="191"/>
      <c r="K683" s="185"/>
      <c r="L683" s="191"/>
      <c r="M683" s="185"/>
      <c r="N683" s="191"/>
      <c r="O683" s="185"/>
      <c r="P683" s="191"/>
      <c r="Q683" s="185"/>
      <c r="R683" s="190"/>
    </row>
    <row r="684" spans="1:18" ht="34.5" customHeight="1">
      <c r="A684" s="742"/>
      <c r="B684" s="89" t="s">
        <v>556</v>
      </c>
      <c r="C684" s="744"/>
      <c r="D684" s="90"/>
      <c r="E684" s="1047"/>
      <c r="F684" s="160" t="s">
        <v>53</v>
      </c>
      <c r="G684" s="151">
        <f>R684*O4</f>
        <v>0.2</v>
      </c>
      <c r="H684" s="552"/>
      <c r="I684" s="553"/>
      <c r="J684" s="553"/>
      <c r="K684" s="553"/>
      <c r="L684" s="553"/>
      <c r="M684" s="553"/>
      <c r="N684" s="553"/>
      <c r="O684" s="553"/>
      <c r="P684" s="553">
        <v>3.3840000000000002E-2</v>
      </c>
      <c r="Q684" s="554"/>
      <c r="R684" s="553">
        <v>0.2</v>
      </c>
    </row>
    <row r="685" spans="1:18" ht="34.5" customHeight="1">
      <c r="A685" s="743"/>
      <c r="B685" s="102" t="s">
        <v>557</v>
      </c>
      <c r="C685" s="744"/>
      <c r="D685" s="132"/>
      <c r="E685" s="1047"/>
      <c r="F685" s="174"/>
      <c r="G685" s="175"/>
      <c r="H685" s="1080"/>
      <c r="I685" s="1048"/>
      <c r="J685" s="1048"/>
      <c r="K685" s="1048"/>
      <c r="L685" s="1048"/>
      <c r="M685" s="1048"/>
      <c r="N685" s="1048"/>
      <c r="O685" s="1048"/>
      <c r="P685" s="1048"/>
      <c r="Q685" s="1048"/>
      <c r="R685" s="522"/>
    </row>
    <row r="686" spans="1:18" ht="34.5" customHeight="1">
      <c r="A686" s="741">
        <v>109</v>
      </c>
      <c r="B686" s="71" t="s">
        <v>553</v>
      </c>
      <c r="C686" s="755" t="s">
        <v>554</v>
      </c>
      <c r="D686" s="107" t="s">
        <v>558</v>
      </c>
      <c r="E686" s="841" t="s">
        <v>203</v>
      </c>
      <c r="F686" s="108" t="s">
        <v>283</v>
      </c>
      <c r="G686" s="114"/>
      <c r="H686" s="240"/>
      <c r="I686" s="185"/>
      <c r="J686" s="186"/>
      <c r="K686" s="185"/>
      <c r="L686" s="186"/>
      <c r="M686" s="185"/>
      <c r="N686" s="186"/>
      <c r="O686" s="185"/>
      <c r="P686" s="186"/>
      <c r="Q686" s="185"/>
      <c r="R686" s="240"/>
    </row>
    <row r="687" spans="1:18" ht="34.5" customHeight="1">
      <c r="A687" s="742"/>
      <c r="B687" s="97" t="s">
        <v>555</v>
      </c>
      <c r="C687" s="744"/>
      <c r="D687" s="82"/>
      <c r="E687" s="1047"/>
      <c r="F687" s="113" t="s">
        <v>285</v>
      </c>
      <c r="G687" s="114"/>
      <c r="H687" s="185"/>
      <c r="I687" s="191"/>
      <c r="J687" s="185"/>
      <c r="K687" s="191"/>
      <c r="L687" s="185"/>
      <c r="M687" s="191"/>
      <c r="N687" s="185"/>
      <c r="O687" s="191"/>
      <c r="P687" s="185"/>
      <c r="Q687" s="242"/>
      <c r="R687" s="243"/>
    </row>
    <row r="688" spans="1:18" ht="34.5" customHeight="1">
      <c r="A688" s="742"/>
      <c r="B688" s="89" t="s">
        <v>556</v>
      </c>
      <c r="C688" s="744"/>
      <c r="D688" s="90"/>
      <c r="E688" s="1047"/>
      <c r="F688" s="160" t="s">
        <v>53</v>
      </c>
      <c r="G688" s="151">
        <f>R688*O4</f>
        <v>0.2</v>
      </c>
      <c r="H688" s="552"/>
      <c r="I688" s="553"/>
      <c r="J688" s="553"/>
      <c r="K688" s="553"/>
      <c r="L688" s="553"/>
      <c r="M688" s="553"/>
      <c r="N688" s="553"/>
      <c r="O688" s="553"/>
      <c r="P688" s="553">
        <v>4.0000000000000003E-5</v>
      </c>
      <c r="Q688" s="554"/>
      <c r="R688" s="553">
        <v>0.2</v>
      </c>
    </row>
    <row r="689" spans="1:18" ht="34.5" customHeight="1">
      <c r="A689" s="743"/>
      <c r="B689" s="102" t="s">
        <v>557</v>
      </c>
      <c r="C689" s="744"/>
      <c r="D689" s="132"/>
      <c r="E689" s="1047"/>
      <c r="F689" s="174"/>
      <c r="G689" s="175"/>
      <c r="H689" s="1080"/>
      <c r="I689" s="1048"/>
      <c r="J689" s="1048"/>
      <c r="K689" s="1048"/>
      <c r="L689" s="1048"/>
      <c r="M689" s="1048"/>
      <c r="N689" s="1048"/>
      <c r="O689" s="1048"/>
      <c r="P689" s="1048"/>
      <c r="Q689" s="1048"/>
      <c r="R689" s="522"/>
    </row>
    <row r="690" spans="1:18" ht="34.5" customHeight="1">
      <c r="A690" s="741">
        <v>110</v>
      </c>
      <c r="B690" s="71" t="s">
        <v>559</v>
      </c>
      <c r="C690" s="1050" t="s">
        <v>554</v>
      </c>
      <c r="D690" s="107" t="s">
        <v>560</v>
      </c>
      <c r="E690" s="841" t="s">
        <v>203</v>
      </c>
      <c r="F690" s="108" t="s">
        <v>283</v>
      </c>
      <c r="G690" s="114"/>
      <c r="H690" s="240"/>
      <c r="I690" s="185"/>
      <c r="J690" s="186"/>
      <c r="K690" s="185"/>
      <c r="L690" s="186"/>
      <c r="M690" s="185"/>
      <c r="N690" s="186"/>
      <c r="O690" s="185"/>
      <c r="P690" s="186"/>
      <c r="Q690" s="185"/>
      <c r="R690" s="240"/>
    </row>
    <row r="691" spans="1:18" ht="34.5" customHeight="1">
      <c r="A691" s="742"/>
      <c r="B691" s="147" t="s">
        <v>561</v>
      </c>
      <c r="C691" s="1046"/>
      <c r="D691" s="82"/>
      <c r="E691" s="1047"/>
      <c r="F691" s="113" t="s">
        <v>285</v>
      </c>
      <c r="G691" s="114"/>
      <c r="H691" s="185"/>
      <c r="I691" s="191"/>
      <c r="J691" s="185"/>
      <c r="K691" s="191"/>
      <c r="L691" s="185"/>
      <c r="M691" s="191"/>
      <c r="N691" s="185"/>
      <c r="O691" s="191"/>
      <c r="P691" s="185"/>
      <c r="Q691" s="242"/>
      <c r="R691" s="243"/>
    </row>
    <row r="692" spans="1:18" ht="34.5" customHeight="1">
      <c r="A692" s="742"/>
      <c r="B692" s="97" t="s">
        <v>562</v>
      </c>
      <c r="C692" s="1046"/>
      <c r="D692" s="90"/>
      <c r="E692" s="1047"/>
      <c r="F692" s="116" t="s">
        <v>53</v>
      </c>
      <c r="G692" s="151">
        <f>R692*O4</f>
        <v>0.5</v>
      </c>
      <c r="H692" s="244"/>
      <c r="I692" s="185"/>
      <c r="J692" s="192"/>
      <c r="K692" s="553"/>
      <c r="L692" s="553"/>
      <c r="M692" s="553"/>
      <c r="N692" s="553"/>
      <c r="O692" s="553"/>
      <c r="P692" s="553">
        <v>0.2</v>
      </c>
      <c r="Q692" s="554"/>
      <c r="R692" s="553">
        <v>0.5</v>
      </c>
    </row>
    <row r="693" spans="1:18" ht="34.5" customHeight="1">
      <c r="A693" s="743"/>
      <c r="B693" s="102"/>
      <c r="C693" s="1046"/>
      <c r="D693" s="132"/>
      <c r="E693" s="1047"/>
      <c r="F693" s="174"/>
      <c r="G693" s="175"/>
      <c r="H693" s="1080"/>
      <c r="I693" s="1048"/>
      <c r="J693" s="1048"/>
      <c r="K693" s="1048"/>
      <c r="L693" s="1048"/>
      <c r="M693" s="1048"/>
      <c r="N693" s="1048"/>
      <c r="O693" s="1048"/>
      <c r="P693" s="1048"/>
      <c r="Q693" s="1048"/>
      <c r="R693" s="522"/>
    </row>
    <row r="694" spans="1:18" ht="34.5" hidden="1" customHeight="1">
      <c r="A694" s="1081" t="s">
        <v>563</v>
      </c>
      <c r="B694" s="1082"/>
      <c r="C694" s="1082"/>
      <c r="D694" s="1082"/>
      <c r="E694" s="1083"/>
      <c r="F694" s="555">
        <f t="shared" ref="F694:F696" si="172">SUM(H694:Q694)</f>
        <v>0</v>
      </c>
      <c r="G694" s="556"/>
      <c r="H694" s="555">
        <f t="shared" ref="H694:H696" si="173">H682+H690+H686</f>
        <v>0</v>
      </c>
      <c r="I694" s="555">
        <f t="shared" ref="I694:I696" si="174">I682+I690+I686</f>
        <v>0</v>
      </c>
      <c r="J694" s="555">
        <f t="shared" ref="J694:J696" si="175">J682+J690+J686</f>
        <v>0</v>
      </c>
      <c r="K694" s="555">
        <f t="shared" ref="K694:K696" si="176">K682+K690+K686</f>
        <v>0</v>
      </c>
      <c r="L694" s="555">
        <f t="shared" ref="L694:L696" si="177">L682+L690+L686</f>
        <v>0</v>
      </c>
      <c r="M694" s="555">
        <f t="shared" ref="M694:M696" si="178">M682+M690+M686</f>
        <v>0</v>
      </c>
      <c r="N694" s="555">
        <f t="shared" ref="N694:N696" si="179">N682+N690+N686</f>
        <v>0</v>
      </c>
      <c r="O694" s="555">
        <f t="shared" ref="O694:O696" si="180">O682+O690+O686</f>
        <v>0</v>
      </c>
      <c r="P694" s="555">
        <f t="shared" ref="P694:P696" si="181">P682+P690+P686</f>
        <v>0</v>
      </c>
      <c r="Q694" s="557">
        <f t="shared" ref="Q694:Q696" si="182">Q682+Q690+Q686</f>
        <v>0</v>
      </c>
      <c r="R694" s="542"/>
    </row>
    <row r="695" spans="1:18" ht="34.5" hidden="1" customHeight="1">
      <c r="A695" s="1084" t="s">
        <v>564</v>
      </c>
      <c r="B695" s="1085"/>
      <c r="C695" s="1085"/>
      <c r="D695" s="1085"/>
      <c r="E695" s="1086"/>
      <c r="F695" s="558">
        <f t="shared" si="172"/>
        <v>0</v>
      </c>
      <c r="G695" s="559"/>
      <c r="H695" s="555">
        <f t="shared" si="173"/>
        <v>0</v>
      </c>
      <c r="I695" s="555">
        <f t="shared" si="174"/>
        <v>0</v>
      </c>
      <c r="J695" s="555">
        <f t="shared" si="175"/>
        <v>0</v>
      </c>
      <c r="K695" s="555">
        <f t="shared" si="176"/>
        <v>0</v>
      </c>
      <c r="L695" s="555">
        <f t="shared" si="177"/>
        <v>0</v>
      </c>
      <c r="M695" s="555">
        <f t="shared" si="178"/>
        <v>0</v>
      </c>
      <c r="N695" s="555">
        <f t="shared" si="179"/>
        <v>0</v>
      </c>
      <c r="O695" s="555">
        <f t="shared" si="180"/>
        <v>0</v>
      </c>
      <c r="P695" s="555">
        <f t="shared" si="181"/>
        <v>0</v>
      </c>
      <c r="Q695" s="557">
        <f t="shared" si="182"/>
        <v>0</v>
      </c>
      <c r="R695" s="542"/>
    </row>
    <row r="696" spans="1:18" ht="34.5" hidden="1" customHeight="1">
      <c r="A696" s="1102" t="s">
        <v>565</v>
      </c>
      <c r="B696" s="1103"/>
      <c r="C696" s="1103"/>
      <c r="D696" s="1103"/>
      <c r="E696" s="1104"/>
      <c r="F696" s="542">
        <f t="shared" si="172"/>
        <v>0.23388000000000003</v>
      </c>
      <c r="G696" s="556"/>
      <c r="H696" s="555">
        <f t="shared" si="173"/>
        <v>0</v>
      </c>
      <c r="I696" s="555">
        <f t="shared" si="174"/>
        <v>0</v>
      </c>
      <c r="J696" s="555">
        <f t="shared" si="175"/>
        <v>0</v>
      </c>
      <c r="K696" s="555">
        <f t="shared" si="176"/>
        <v>0</v>
      </c>
      <c r="L696" s="555">
        <f t="shared" si="177"/>
        <v>0</v>
      </c>
      <c r="M696" s="555">
        <f t="shared" si="178"/>
        <v>0</v>
      </c>
      <c r="N696" s="555">
        <f t="shared" si="179"/>
        <v>0</v>
      </c>
      <c r="O696" s="555">
        <f t="shared" si="180"/>
        <v>0</v>
      </c>
      <c r="P696" s="555">
        <f t="shared" si="181"/>
        <v>0.23388000000000003</v>
      </c>
      <c r="Q696" s="557">
        <f t="shared" si="182"/>
        <v>0</v>
      </c>
      <c r="R696" s="542"/>
    </row>
    <row r="697" spans="1:18" ht="34.5" hidden="1" customHeight="1">
      <c r="A697" s="1090" t="s">
        <v>566</v>
      </c>
      <c r="B697" s="1091"/>
      <c r="C697" s="1091"/>
      <c r="D697" s="1091"/>
      <c r="E697" s="1092"/>
      <c r="F697" s="532">
        <f>SUM(F694:F695)</f>
        <v>0</v>
      </c>
      <c r="G697" s="549"/>
      <c r="H697" s="532">
        <f t="shared" ref="H697:Q697" si="183">SUM(H694:H695)</f>
        <v>0</v>
      </c>
      <c r="I697" s="532">
        <f t="shared" si="183"/>
        <v>0</v>
      </c>
      <c r="J697" s="532">
        <f t="shared" si="183"/>
        <v>0</v>
      </c>
      <c r="K697" s="532">
        <f t="shared" si="183"/>
        <v>0</v>
      </c>
      <c r="L697" s="532">
        <f t="shared" si="183"/>
        <v>0</v>
      </c>
      <c r="M697" s="532">
        <f t="shared" si="183"/>
        <v>0</v>
      </c>
      <c r="N697" s="532">
        <f t="shared" si="183"/>
        <v>0</v>
      </c>
      <c r="O697" s="532">
        <f t="shared" si="183"/>
        <v>0</v>
      </c>
      <c r="P697" s="532">
        <f t="shared" si="183"/>
        <v>0</v>
      </c>
      <c r="Q697" s="560">
        <f t="shared" si="183"/>
        <v>0</v>
      </c>
      <c r="R697" s="548"/>
    </row>
    <row r="698" spans="1:18" ht="34.5" hidden="1" customHeight="1">
      <c r="A698" s="1093" t="s">
        <v>567</v>
      </c>
      <c r="B698" s="1094"/>
      <c r="C698" s="1094"/>
      <c r="D698" s="1094"/>
      <c r="E698" s="1095"/>
      <c r="F698" s="538">
        <f>SUM(F694:F696)</f>
        <v>0.23388000000000003</v>
      </c>
      <c r="G698" s="538"/>
      <c r="H698" s="538">
        <f t="shared" ref="H698:Q698" si="184">SUM(H694:H696)</f>
        <v>0</v>
      </c>
      <c r="I698" s="538">
        <f t="shared" si="184"/>
        <v>0</v>
      </c>
      <c r="J698" s="538">
        <f t="shared" si="184"/>
        <v>0</v>
      </c>
      <c r="K698" s="538">
        <f t="shared" si="184"/>
        <v>0</v>
      </c>
      <c r="L698" s="538">
        <f t="shared" si="184"/>
        <v>0</v>
      </c>
      <c r="M698" s="538">
        <f t="shared" si="184"/>
        <v>0</v>
      </c>
      <c r="N698" s="538">
        <f t="shared" si="184"/>
        <v>0</v>
      </c>
      <c r="O698" s="538">
        <f t="shared" si="184"/>
        <v>0</v>
      </c>
      <c r="P698" s="538">
        <f t="shared" si="184"/>
        <v>0.23388000000000003</v>
      </c>
      <c r="Q698" s="539">
        <f t="shared" si="184"/>
        <v>0</v>
      </c>
      <c r="R698" s="538"/>
    </row>
    <row r="699" spans="1:18" ht="34.5" hidden="1" customHeight="1">
      <c r="A699" s="561"/>
      <c r="C699" s="498"/>
      <c r="Q699" s="496"/>
      <c r="R699" s="562"/>
    </row>
    <row r="700" spans="1:18" ht="34.5" customHeight="1">
      <c r="A700" s="1110" t="s">
        <v>568</v>
      </c>
      <c r="B700" s="1111"/>
      <c r="C700" s="1111"/>
      <c r="D700" s="1111"/>
      <c r="E700" s="1111"/>
      <c r="F700" s="1112"/>
      <c r="G700" s="563"/>
      <c r="H700" s="542">
        <f t="shared" ref="H700:H702" si="185">H694</f>
        <v>0</v>
      </c>
      <c r="I700" s="542">
        <f t="shared" ref="I700:I704" si="186">SUM(I694,H700)</f>
        <v>0</v>
      </c>
      <c r="J700" s="542">
        <f t="shared" ref="J700:J704" si="187">SUM(J694,I700)</f>
        <v>0</v>
      </c>
      <c r="K700" s="542">
        <f t="shared" ref="K700:K704" si="188">SUM(K694,J700)</f>
        <v>0</v>
      </c>
      <c r="L700" s="542">
        <f t="shared" ref="L700:L704" si="189">SUM(L694,K700)</f>
        <v>0</v>
      </c>
      <c r="M700" s="542">
        <f t="shared" ref="M700:M704" si="190">SUM(M694,L700)</f>
        <v>0</v>
      </c>
      <c r="N700" s="542">
        <f t="shared" ref="N700:N704" si="191">SUM(N694,M700)</f>
        <v>0</v>
      </c>
      <c r="O700" s="542">
        <f t="shared" ref="O700:O704" si="192">SUM(O694,N700)</f>
        <v>0</v>
      </c>
      <c r="P700" s="542">
        <f t="shared" ref="P700:P704" si="193">SUM(P694,O700)</f>
        <v>0</v>
      </c>
      <c r="Q700" s="543">
        <f t="shared" ref="Q700:Q704" si="194">SUM(Q694,P700)</f>
        <v>0</v>
      </c>
      <c r="R700" s="542"/>
    </row>
    <row r="701" spans="1:18" ht="34.5" customHeight="1">
      <c r="A701" s="1113" t="s">
        <v>569</v>
      </c>
      <c r="B701" s="1114"/>
      <c r="C701" s="1114"/>
      <c r="D701" s="1114"/>
      <c r="E701" s="1114"/>
      <c r="F701" s="1115"/>
      <c r="G701" s="541"/>
      <c r="H701" s="525">
        <f t="shared" si="185"/>
        <v>0</v>
      </c>
      <c r="I701" s="542">
        <f t="shared" si="186"/>
        <v>0</v>
      </c>
      <c r="J701" s="525">
        <f t="shared" si="187"/>
        <v>0</v>
      </c>
      <c r="K701" s="542">
        <f t="shared" si="188"/>
        <v>0</v>
      </c>
      <c r="L701" s="525">
        <f t="shared" si="189"/>
        <v>0</v>
      </c>
      <c r="M701" s="542">
        <f t="shared" si="190"/>
        <v>0</v>
      </c>
      <c r="N701" s="525">
        <f t="shared" si="191"/>
        <v>0</v>
      </c>
      <c r="O701" s="542">
        <f t="shared" si="192"/>
        <v>0</v>
      </c>
      <c r="P701" s="525">
        <f t="shared" si="193"/>
        <v>0</v>
      </c>
      <c r="Q701" s="543">
        <f t="shared" si="194"/>
        <v>0</v>
      </c>
      <c r="R701" s="544"/>
    </row>
    <row r="702" spans="1:18" ht="34.5" customHeight="1">
      <c r="A702" s="1116" t="s">
        <v>570</v>
      </c>
      <c r="B702" s="1117"/>
      <c r="C702" s="1117"/>
      <c r="D702" s="1117"/>
      <c r="E702" s="1117"/>
      <c r="F702" s="1118"/>
      <c r="G702" s="564"/>
      <c r="H702" s="542">
        <f t="shared" si="185"/>
        <v>0</v>
      </c>
      <c r="I702" s="525">
        <f t="shared" si="186"/>
        <v>0</v>
      </c>
      <c r="J702" s="542">
        <f t="shared" si="187"/>
        <v>0</v>
      </c>
      <c r="K702" s="525">
        <f t="shared" si="188"/>
        <v>0</v>
      </c>
      <c r="L702" s="542">
        <f t="shared" si="189"/>
        <v>0</v>
      </c>
      <c r="M702" s="525">
        <f t="shared" si="190"/>
        <v>0</v>
      </c>
      <c r="N702" s="542">
        <f t="shared" si="191"/>
        <v>0</v>
      </c>
      <c r="O702" s="525">
        <f t="shared" si="192"/>
        <v>0</v>
      </c>
      <c r="P702" s="542">
        <f t="shared" si="193"/>
        <v>0.23388000000000003</v>
      </c>
      <c r="Q702" s="525">
        <f t="shared" si="194"/>
        <v>0.23388000000000003</v>
      </c>
      <c r="R702" s="542"/>
    </row>
    <row r="703" spans="1:18" ht="34.5" customHeight="1">
      <c r="A703" s="1090" t="s">
        <v>571</v>
      </c>
      <c r="B703" s="1091"/>
      <c r="C703" s="1091"/>
      <c r="D703" s="1091"/>
      <c r="E703" s="1091"/>
      <c r="F703" s="1092"/>
      <c r="G703" s="546"/>
      <c r="H703" s="532">
        <f>SUM(H700:H701)</f>
        <v>0</v>
      </c>
      <c r="I703" s="548">
        <f t="shared" si="186"/>
        <v>0</v>
      </c>
      <c r="J703" s="547">
        <f t="shared" si="187"/>
        <v>0</v>
      </c>
      <c r="K703" s="548">
        <f t="shared" si="188"/>
        <v>0</v>
      </c>
      <c r="L703" s="547">
        <f t="shared" si="189"/>
        <v>0</v>
      </c>
      <c r="M703" s="548">
        <f t="shared" si="190"/>
        <v>0</v>
      </c>
      <c r="N703" s="547">
        <f t="shared" si="191"/>
        <v>0</v>
      </c>
      <c r="O703" s="548">
        <f t="shared" si="192"/>
        <v>0</v>
      </c>
      <c r="P703" s="547">
        <f t="shared" si="193"/>
        <v>0</v>
      </c>
      <c r="Q703" s="565">
        <f t="shared" si="194"/>
        <v>0</v>
      </c>
      <c r="R703" s="548"/>
    </row>
    <row r="704" spans="1:18" ht="34.5" customHeight="1">
      <c r="A704" s="1093" t="s">
        <v>572</v>
      </c>
      <c r="B704" s="1094"/>
      <c r="C704" s="1094"/>
      <c r="D704" s="1094"/>
      <c r="E704" s="1094"/>
      <c r="F704" s="1095"/>
      <c r="G704" s="537"/>
      <c r="H704" s="538">
        <f>SUM(H700:H702)</f>
        <v>0</v>
      </c>
      <c r="I704" s="550">
        <f t="shared" si="186"/>
        <v>0</v>
      </c>
      <c r="J704" s="538">
        <f t="shared" si="187"/>
        <v>0</v>
      </c>
      <c r="K704" s="550">
        <f t="shared" si="188"/>
        <v>0</v>
      </c>
      <c r="L704" s="538">
        <f t="shared" si="189"/>
        <v>0</v>
      </c>
      <c r="M704" s="550">
        <f t="shared" si="190"/>
        <v>0</v>
      </c>
      <c r="N704" s="538">
        <f t="shared" si="191"/>
        <v>0</v>
      </c>
      <c r="O704" s="550">
        <f t="shared" si="192"/>
        <v>0</v>
      </c>
      <c r="P704" s="538">
        <f t="shared" si="193"/>
        <v>0.23388000000000003</v>
      </c>
      <c r="Q704" s="550">
        <f t="shared" si="194"/>
        <v>0.23388000000000003</v>
      </c>
      <c r="R704" s="538"/>
    </row>
    <row r="705" spans="1:18" ht="34.5" customHeight="1">
      <c r="A705" s="1105"/>
      <c r="B705" s="1106"/>
      <c r="C705" s="1106"/>
      <c r="D705" s="1106"/>
      <c r="E705" s="1106"/>
      <c r="F705" s="1106"/>
      <c r="G705" s="1107"/>
      <c r="H705" s="1106"/>
      <c r="I705" s="1106"/>
      <c r="J705" s="1106"/>
      <c r="K705" s="1106"/>
      <c r="L705" s="1106"/>
      <c r="M705" s="1106"/>
      <c r="N705" s="1106"/>
      <c r="O705" s="1106"/>
      <c r="P705" s="1106"/>
      <c r="Q705" s="1108"/>
      <c r="R705" s="551"/>
    </row>
    <row r="706" spans="1:18" ht="34.5" customHeight="1">
      <c r="A706" s="1041" t="s">
        <v>573</v>
      </c>
      <c r="B706" s="1042"/>
      <c r="C706" s="1042"/>
      <c r="D706" s="1042"/>
      <c r="E706" s="1042"/>
      <c r="F706" s="1043"/>
      <c r="G706" s="1044"/>
      <c r="H706" s="1042"/>
      <c r="I706" s="1042"/>
      <c r="J706" s="1042"/>
      <c r="K706" s="1042"/>
      <c r="L706" s="1042"/>
      <c r="M706" s="1042"/>
      <c r="N706" s="1042"/>
      <c r="O706" s="1042"/>
      <c r="P706" s="1042"/>
      <c r="Q706" s="1045"/>
      <c r="R706" s="480"/>
    </row>
    <row r="707" spans="1:18" ht="34.5" customHeight="1">
      <c r="A707" s="741">
        <v>111</v>
      </c>
      <c r="B707" s="71" t="s">
        <v>574</v>
      </c>
      <c r="C707" s="1046" t="s">
        <v>575</v>
      </c>
      <c r="D707" s="73" t="s">
        <v>576</v>
      </c>
      <c r="E707" s="796" t="s">
        <v>203</v>
      </c>
      <c r="F707" s="482" t="s">
        <v>283</v>
      </c>
      <c r="G707" s="151">
        <f>R707*O4</f>
        <v>0.8</v>
      </c>
      <c r="H707" s="492"/>
      <c r="I707" s="185">
        <v>0.88800000000000001</v>
      </c>
      <c r="J707" s="186"/>
      <c r="K707" s="185"/>
      <c r="L707" s="186"/>
      <c r="M707" s="185"/>
      <c r="N707" s="186"/>
      <c r="O707" s="185"/>
      <c r="P707" s="186"/>
      <c r="Q707" s="237"/>
      <c r="R707" s="492">
        <v>0.8</v>
      </c>
    </row>
    <row r="708" spans="1:18" ht="34.5" customHeight="1">
      <c r="A708" s="742"/>
      <c r="B708" s="97" t="s">
        <v>577</v>
      </c>
      <c r="C708" s="1046"/>
      <c r="D708" s="82"/>
      <c r="E708" s="1047"/>
      <c r="F708" s="484" t="s">
        <v>285</v>
      </c>
      <c r="G708" s="114"/>
      <c r="H708" s="566"/>
      <c r="I708" s="191"/>
      <c r="J708" s="185"/>
      <c r="K708" s="191"/>
      <c r="L708" s="185"/>
      <c r="M708" s="191"/>
      <c r="N708" s="185"/>
      <c r="O708" s="191"/>
      <c r="P708" s="185"/>
      <c r="Q708" s="242"/>
      <c r="R708" s="567"/>
    </row>
    <row r="709" spans="1:18" ht="34.5" customHeight="1">
      <c r="A709" s="742"/>
      <c r="B709" s="89" t="s">
        <v>578</v>
      </c>
      <c r="C709" s="1046"/>
      <c r="D709" s="90"/>
      <c r="E709" s="1047"/>
      <c r="F709" s="500" t="s">
        <v>53</v>
      </c>
      <c r="G709" s="92"/>
      <c r="H709" s="568"/>
      <c r="I709" s="185"/>
      <c r="J709" s="192"/>
      <c r="K709" s="185"/>
      <c r="L709" s="192"/>
      <c r="M709" s="185"/>
      <c r="N709" s="192"/>
      <c r="O709" s="185"/>
      <c r="P709" s="192"/>
      <c r="Q709" s="237"/>
      <c r="R709" s="568"/>
    </row>
    <row r="710" spans="1:18" ht="34.5" customHeight="1">
      <c r="A710" s="743"/>
      <c r="B710" s="102" t="s">
        <v>579</v>
      </c>
      <c r="C710" s="1046"/>
      <c r="D710" s="132"/>
      <c r="E710" s="1047"/>
      <c r="F710" s="569"/>
      <c r="G710" s="570"/>
      <c r="H710" s="1119"/>
      <c r="I710" s="1120"/>
      <c r="J710" s="1120"/>
      <c r="K710" s="1120"/>
      <c r="L710" s="1120"/>
      <c r="M710" s="1120"/>
      <c r="N710" s="1120"/>
      <c r="O710" s="1120"/>
      <c r="P710" s="1120"/>
      <c r="Q710" s="1120"/>
      <c r="R710" s="571"/>
    </row>
    <row r="711" spans="1:18" ht="34.5" customHeight="1">
      <c r="A711" s="741">
        <v>112</v>
      </c>
      <c r="B711" s="71" t="s">
        <v>580</v>
      </c>
      <c r="C711" s="1050" t="s">
        <v>575</v>
      </c>
      <c r="D711" s="107" t="s">
        <v>263</v>
      </c>
      <c r="E711" s="1053" t="s">
        <v>203</v>
      </c>
      <c r="F711" s="482" t="s">
        <v>283</v>
      </c>
      <c r="G711" s="151">
        <f>R711*O4</f>
        <v>0.2</v>
      </c>
      <c r="H711" s="492"/>
      <c r="I711" s="185">
        <v>0.1192</v>
      </c>
      <c r="J711" s="186"/>
      <c r="K711" s="185"/>
      <c r="L711" s="186"/>
      <c r="M711" s="185"/>
      <c r="N711" s="186"/>
      <c r="O711" s="185"/>
      <c r="P711" s="186"/>
      <c r="Q711" s="237"/>
      <c r="R711" s="492">
        <v>0.2</v>
      </c>
    </row>
    <row r="712" spans="1:18" ht="34.5" customHeight="1">
      <c r="A712" s="742"/>
      <c r="B712" s="97" t="s">
        <v>581</v>
      </c>
      <c r="C712" s="1046"/>
      <c r="D712" s="82"/>
      <c r="E712" s="1047"/>
      <c r="F712" s="484" t="s">
        <v>285</v>
      </c>
      <c r="G712" s="114"/>
      <c r="H712" s="566"/>
      <c r="I712" s="191"/>
      <c r="J712" s="185"/>
      <c r="K712" s="191"/>
      <c r="L712" s="185"/>
      <c r="M712" s="191"/>
      <c r="N712" s="185"/>
      <c r="O712" s="191"/>
      <c r="P712" s="185"/>
      <c r="Q712" s="242"/>
      <c r="R712" s="567"/>
    </row>
    <row r="713" spans="1:18" ht="34.5" customHeight="1">
      <c r="A713" s="742"/>
      <c r="B713" s="89" t="s">
        <v>582</v>
      </c>
      <c r="C713" s="1046"/>
      <c r="D713" s="90"/>
      <c r="E713" s="1047"/>
      <c r="F713" s="500" t="s">
        <v>53</v>
      </c>
      <c r="G713" s="92"/>
      <c r="H713" s="568"/>
      <c r="I713" s="185"/>
      <c r="J713" s="192"/>
      <c r="K713" s="185"/>
      <c r="L713" s="192"/>
      <c r="M713" s="185"/>
      <c r="N713" s="192"/>
      <c r="O713" s="185"/>
      <c r="P713" s="192"/>
      <c r="Q713" s="237"/>
      <c r="R713" s="568"/>
    </row>
    <row r="714" spans="1:18" ht="34.5" customHeight="1">
      <c r="A714" s="743"/>
      <c r="B714" s="102"/>
      <c r="C714" s="1046"/>
      <c r="D714" s="132"/>
      <c r="E714" s="1047"/>
      <c r="F714" s="569"/>
      <c r="G714" s="570"/>
      <c r="H714" s="1119"/>
      <c r="I714" s="1120"/>
      <c r="J714" s="1120"/>
      <c r="K714" s="1120"/>
      <c r="L714" s="1120"/>
      <c r="M714" s="1120"/>
      <c r="N714" s="1120"/>
      <c r="O714" s="1120"/>
      <c r="P714" s="1120"/>
      <c r="Q714" s="1120"/>
      <c r="R714" s="571"/>
    </row>
    <row r="715" spans="1:18" ht="34.5" customHeight="1">
      <c r="A715" s="741">
        <v>113</v>
      </c>
      <c r="B715" s="71" t="s">
        <v>580</v>
      </c>
      <c r="C715" s="1050" t="s">
        <v>575</v>
      </c>
      <c r="D715" s="107" t="s">
        <v>231</v>
      </c>
      <c r="E715" s="1053" t="s">
        <v>203</v>
      </c>
      <c r="F715" s="482" t="s">
        <v>283</v>
      </c>
      <c r="G715" s="151">
        <f>R715*O4</f>
        <v>0.2</v>
      </c>
      <c r="H715" s="492"/>
      <c r="I715" s="185">
        <v>0</v>
      </c>
      <c r="J715" s="186"/>
      <c r="K715" s="185"/>
      <c r="L715" s="186"/>
      <c r="M715" s="185"/>
      <c r="N715" s="186"/>
      <c r="O715" s="185"/>
      <c r="P715" s="186"/>
      <c r="Q715" s="237"/>
      <c r="R715" s="492">
        <v>0.2</v>
      </c>
    </row>
    <row r="716" spans="1:18" ht="34.5" customHeight="1">
      <c r="A716" s="742"/>
      <c r="B716" s="97" t="s">
        <v>581</v>
      </c>
      <c r="C716" s="1046"/>
      <c r="D716" s="82"/>
      <c r="E716" s="1047"/>
      <c r="F716" s="484" t="s">
        <v>285</v>
      </c>
      <c r="G716" s="114"/>
      <c r="H716" s="566"/>
      <c r="I716" s="191"/>
      <c r="J716" s="185"/>
      <c r="K716" s="191"/>
      <c r="L716" s="185"/>
      <c r="M716" s="191"/>
      <c r="N716" s="185"/>
      <c r="O716" s="191"/>
      <c r="P716" s="185"/>
      <c r="Q716" s="242"/>
      <c r="R716" s="567"/>
    </row>
    <row r="717" spans="1:18" ht="34.5" customHeight="1">
      <c r="A717" s="742"/>
      <c r="B717" s="89" t="s">
        <v>582</v>
      </c>
      <c r="C717" s="1046"/>
      <c r="D717" s="90"/>
      <c r="E717" s="1047"/>
      <c r="F717" s="500" t="s">
        <v>53</v>
      </c>
      <c r="G717" s="92"/>
      <c r="H717" s="568"/>
      <c r="I717" s="185"/>
      <c r="J717" s="192"/>
      <c r="K717" s="185"/>
      <c r="L717" s="192"/>
      <c r="M717" s="185"/>
      <c r="N717" s="192"/>
      <c r="O717" s="185"/>
      <c r="P717" s="192"/>
      <c r="Q717" s="237"/>
      <c r="R717" s="568"/>
    </row>
    <row r="718" spans="1:18" ht="34.5" customHeight="1">
      <c r="A718" s="743"/>
      <c r="B718" s="102"/>
      <c r="C718" s="1046"/>
      <c r="D718" s="132"/>
      <c r="E718" s="1047"/>
      <c r="F718" s="572"/>
      <c r="G718" s="573"/>
      <c r="H718" s="1119"/>
      <c r="I718" s="1120"/>
      <c r="J718" s="1120"/>
      <c r="K718" s="1120"/>
      <c r="L718" s="1120"/>
      <c r="M718" s="1120"/>
      <c r="N718" s="1120"/>
      <c r="O718" s="1120"/>
      <c r="P718" s="1120"/>
      <c r="Q718" s="1120"/>
      <c r="R718" s="571"/>
    </row>
    <row r="719" spans="1:18" ht="34.5" customHeight="1">
      <c r="A719" s="741">
        <v>114</v>
      </c>
      <c r="B719" s="71" t="s">
        <v>583</v>
      </c>
      <c r="C719" s="1050" t="s">
        <v>359</v>
      </c>
      <c r="D719" s="107" t="s">
        <v>584</v>
      </c>
      <c r="E719" s="1121" t="s">
        <v>203</v>
      </c>
      <c r="F719" s="108" t="s">
        <v>283</v>
      </c>
      <c r="G719" s="114"/>
      <c r="H719" s="574"/>
      <c r="I719" s="575"/>
      <c r="J719" s="186"/>
      <c r="K719" s="185"/>
      <c r="L719" s="186"/>
      <c r="M719" s="185"/>
      <c r="N719" s="186"/>
      <c r="O719" s="185"/>
      <c r="P719" s="186"/>
      <c r="Q719" s="185"/>
      <c r="R719" s="574"/>
    </row>
    <row r="720" spans="1:18" ht="34.5" customHeight="1">
      <c r="A720" s="742"/>
      <c r="B720" s="97" t="s">
        <v>585</v>
      </c>
      <c r="C720" s="1046"/>
      <c r="D720" s="576"/>
      <c r="E720" s="1060"/>
      <c r="F720" s="577" t="s">
        <v>285</v>
      </c>
      <c r="G720" s="114"/>
      <c r="H720" s="578"/>
      <c r="I720" s="191"/>
      <c r="J720" s="185"/>
      <c r="K720" s="191"/>
      <c r="L720" s="185"/>
      <c r="M720" s="191"/>
      <c r="N720" s="185"/>
      <c r="O720" s="191"/>
      <c r="P720" s="185"/>
      <c r="Q720" s="242"/>
      <c r="R720" s="579"/>
    </row>
    <row r="721" spans="1:18" ht="34.5" customHeight="1">
      <c r="A721" s="742"/>
      <c r="B721" s="89" t="s">
        <v>586</v>
      </c>
      <c r="C721" s="1046"/>
      <c r="D721" s="580"/>
      <c r="E721" s="1060"/>
      <c r="F721" s="581" t="s">
        <v>53</v>
      </c>
      <c r="G721" s="151">
        <f>R721*O4</f>
        <v>0.35</v>
      </c>
      <c r="H721" s="582"/>
      <c r="I721" s="185"/>
      <c r="J721" s="192"/>
      <c r="K721" s="185"/>
      <c r="L721" s="192"/>
      <c r="M721" s="185"/>
      <c r="N721" s="192"/>
      <c r="O721" s="185"/>
      <c r="P721" s="192">
        <v>0.67200000000000004</v>
      </c>
      <c r="Q721" s="185"/>
      <c r="R721" s="582">
        <v>0.35</v>
      </c>
    </row>
    <row r="722" spans="1:18" ht="34.5" customHeight="1">
      <c r="A722" s="743"/>
      <c r="B722" s="102" t="s">
        <v>587</v>
      </c>
      <c r="C722" s="1046"/>
      <c r="D722" s="583"/>
      <c r="E722" s="1060"/>
      <c r="F722" s="584"/>
      <c r="G722" s="114"/>
      <c r="H722" s="578"/>
      <c r="I722" s="489"/>
      <c r="J722" s="185"/>
      <c r="K722" s="489"/>
      <c r="L722" s="185"/>
      <c r="M722" s="489"/>
      <c r="N722" s="185"/>
      <c r="O722" s="489"/>
      <c r="P722" s="185"/>
      <c r="Q722" s="490"/>
      <c r="R722" s="585"/>
    </row>
    <row r="723" spans="1:18" ht="34.5" customHeight="1">
      <c r="A723" s="741">
        <v>115</v>
      </c>
      <c r="B723" s="71" t="s">
        <v>588</v>
      </c>
      <c r="C723" s="755" t="s">
        <v>589</v>
      </c>
      <c r="D723" s="107"/>
      <c r="E723" s="1074" t="s">
        <v>99</v>
      </c>
      <c r="F723" s="108" t="s">
        <v>283</v>
      </c>
      <c r="G723" s="114"/>
      <c r="H723" s="574"/>
      <c r="I723" s="185"/>
      <c r="J723" s="186"/>
      <c r="K723" s="185"/>
      <c r="L723" s="186"/>
      <c r="M723" s="185"/>
      <c r="N723" s="186"/>
      <c r="O723" s="185"/>
      <c r="P723" s="186"/>
      <c r="Q723" s="185"/>
      <c r="R723" s="574"/>
    </row>
    <row r="724" spans="1:18" ht="34.5" customHeight="1">
      <c r="A724" s="742"/>
      <c r="B724" s="89" t="s">
        <v>590</v>
      </c>
      <c r="C724" s="744"/>
      <c r="D724" s="82"/>
      <c r="E724" s="1060"/>
      <c r="F724" s="113" t="s">
        <v>285</v>
      </c>
      <c r="G724" s="114"/>
      <c r="H724" s="578"/>
      <c r="I724" s="191"/>
      <c r="J724" s="185"/>
      <c r="K724" s="191"/>
      <c r="L724" s="185"/>
      <c r="M724" s="191"/>
      <c r="N724" s="185"/>
      <c r="O724" s="191"/>
      <c r="P724" s="185"/>
      <c r="Q724" s="242"/>
      <c r="R724" s="579"/>
    </row>
    <row r="725" spans="1:18" ht="34.5" customHeight="1">
      <c r="A725" s="742"/>
      <c r="B725" s="97" t="s">
        <v>591</v>
      </c>
      <c r="C725" s="744"/>
      <c r="D725" s="90" t="s">
        <v>592</v>
      </c>
      <c r="E725" s="1060"/>
      <c r="F725" s="116" t="s">
        <v>53</v>
      </c>
      <c r="G725" s="151">
        <f>R725*O4</f>
        <v>0.45</v>
      </c>
      <c r="H725" s="582"/>
      <c r="I725" s="185"/>
      <c r="J725" s="192"/>
      <c r="K725" s="185"/>
      <c r="L725" s="192"/>
      <c r="M725" s="185"/>
      <c r="N725" s="192"/>
      <c r="O725" s="185"/>
      <c r="P725" s="192">
        <v>0.32540000000000002</v>
      </c>
      <c r="Q725" s="185"/>
      <c r="R725" s="582">
        <v>0.45</v>
      </c>
    </row>
    <row r="726" spans="1:18" ht="34.5" customHeight="1">
      <c r="A726" s="742"/>
      <c r="B726" s="89" t="s">
        <v>593</v>
      </c>
      <c r="C726" s="745"/>
      <c r="D726" s="107"/>
      <c r="E726" s="1122"/>
      <c r="F726" s="762"/>
      <c r="G726" s="114"/>
      <c r="H726" s="1125"/>
      <c r="I726" s="1126"/>
      <c r="J726" s="1126"/>
      <c r="K726" s="1126"/>
      <c r="L726" s="1126"/>
      <c r="M726" s="1126"/>
      <c r="N726" s="1126"/>
      <c r="O726" s="1126"/>
      <c r="P726" s="1126"/>
      <c r="Q726" s="1126"/>
      <c r="R726" s="586"/>
    </row>
    <row r="727" spans="1:18" ht="34.5" customHeight="1">
      <c r="A727" s="743"/>
      <c r="B727" s="102" t="s">
        <v>594</v>
      </c>
      <c r="C727" s="744"/>
      <c r="D727" s="102"/>
      <c r="E727" s="1123"/>
      <c r="F727" s="1124"/>
      <c r="G727" s="587"/>
      <c r="H727" s="1127"/>
      <c r="I727" s="1128"/>
      <c r="J727" s="1128"/>
      <c r="K727" s="1128"/>
      <c r="L727" s="1128"/>
      <c r="M727" s="1128"/>
      <c r="N727" s="1128"/>
      <c r="O727" s="1128"/>
      <c r="P727" s="1128"/>
      <c r="Q727" s="1128"/>
      <c r="R727" s="588"/>
    </row>
    <row r="728" spans="1:18" ht="34.5" hidden="1" customHeight="1">
      <c r="A728" s="1110" t="s">
        <v>595</v>
      </c>
      <c r="B728" s="1111"/>
      <c r="C728" s="1111"/>
      <c r="D728" s="1111"/>
      <c r="E728" s="1112"/>
      <c r="F728" s="555">
        <f t="shared" ref="F728:F730" si="195">SUM(H728:Q728)</f>
        <v>1.0072000000000001</v>
      </c>
      <c r="G728" s="524"/>
      <c r="H728" s="525">
        <f t="shared" ref="H728:H730" si="196">H707+H711+H715+H719+H723</f>
        <v>0</v>
      </c>
      <c r="I728" s="542">
        <f t="shared" ref="I728:I730" si="197">I707+I711+I715+I719+I723</f>
        <v>1.0072000000000001</v>
      </c>
      <c r="J728" s="542">
        <f t="shared" ref="J728:J730" si="198">J707+J711+J715+J719+J723</f>
        <v>0</v>
      </c>
      <c r="K728" s="542">
        <f t="shared" ref="K728:K730" si="199">K707+K711+K715+K719+K723</f>
        <v>0</v>
      </c>
      <c r="L728" s="542">
        <f t="shared" ref="L728:L730" si="200">L707+L711+L715+L719+L723</f>
        <v>0</v>
      </c>
      <c r="M728" s="542">
        <f t="shared" ref="M728:M730" si="201">M707+M711+M715+M719+M723</f>
        <v>0</v>
      </c>
      <c r="N728" s="542">
        <f t="shared" ref="N728:N730" si="202">N707+N711+N715+N719+N723</f>
        <v>0</v>
      </c>
      <c r="O728" s="542">
        <f t="shared" ref="O728:O730" si="203">O707+O711+O715+O719+O723</f>
        <v>0</v>
      </c>
      <c r="P728" s="542">
        <f t="shared" ref="P728:P730" si="204">P707+P711+P715+P719+P723</f>
        <v>0</v>
      </c>
      <c r="Q728" s="543">
        <f t="shared" ref="Q728:Q730" si="205">Q707+Q711+Q715+Q719+Q723</f>
        <v>0</v>
      </c>
      <c r="R728" s="544"/>
    </row>
    <row r="729" spans="1:18" ht="34.5" hidden="1" customHeight="1">
      <c r="A729" s="1113" t="s">
        <v>596</v>
      </c>
      <c r="B729" s="1114"/>
      <c r="C729" s="1114"/>
      <c r="D729" s="1114"/>
      <c r="E729" s="1115"/>
      <c r="F729" s="542">
        <f t="shared" si="195"/>
        <v>0</v>
      </c>
      <c r="G729" s="589"/>
      <c r="H729" s="542">
        <f t="shared" si="196"/>
        <v>0</v>
      </c>
      <c r="I729" s="525">
        <f t="shared" si="197"/>
        <v>0</v>
      </c>
      <c r="J729" s="542">
        <f t="shared" si="198"/>
        <v>0</v>
      </c>
      <c r="K729" s="525">
        <f t="shared" si="199"/>
        <v>0</v>
      </c>
      <c r="L729" s="542">
        <f t="shared" si="200"/>
        <v>0</v>
      </c>
      <c r="M729" s="525">
        <f t="shared" si="201"/>
        <v>0</v>
      </c>
      <c r="N729" s="542">
        <f t="shared" si="202"/>
        <v>0</v>
      </c>
      <c r="O729" s="525">
        <f t="shared" si="203"/>
        <v>0</v>
      </c>
      <c r="P729" s="542">
        <f t="shared" si="204"/>
        <v>0</v>
      </c>
      <c r="Q729" s="525">
        <f t="shared" si="205"/>
        <v>0</v>
      </c>
      <c r="R729" s="542"/>
    </row>
    <row r="730" spans="1:18" ht="34.5" hidden="1" customHeight="1">
      <c r="A730" s="1116" t="s">
        <v>597</v>
      </c>
      <c r="B730" s="1117"/>
      <c r="C730" s="1117"/>
      <c r="D730" s="1117"/>
      <c r="E730" s="1118"/>
      <c r="F730" s="525">
        <f t="shared" si="195"/>
        <v>0.99740000000000006</v>
      </c>
      <c r="G730" s="524"/>
      <c r="H730" s="555">
        <f t="shared" si="196"/>
        <v>0</v>
      </c>
      <c r="I730" s="555">
        <f t="shared" si="197"/>
        <v>0</v>
      </c>
      <c r="J730" s="525">
        <f t="shared" si="198"/>
        <v>0</v>
      </c>
      <c r="K730" s="555">
        <f t="shared" si="199"/>
        <v>0</v>
      </c>
      <c r="L730" s="525">
        <f t="shared" si="200"/>
        <v>0</v>
      </c>
      <c r="M730" s="555">
        <f t="shared" si="201"/>
        <v>0</v>
      </c>
      <c r="N730" s="525">
        <f t="shared" si="202"/>
        <v>0</v>
      </c>
      <c r="O730" s="555">
        <f t="shared" si="203"/>
        <v>0</v>
      </c>
      <c r="P730" s="525">
        <f t="shared" si="204"/>
        <v>0.99740000000000006</v>
      </c>
      <c r="Q730" s="557">
        <f t="shared" si="205"/>
        <v>0</v>
      </c>
      <c r="R730" s="555"/>
    </row>
    <row r="731" spans="1:18" ht="34.5" hidden="1" customHeight="1">
      <c r="A731" s="1090" t="s">
        <v>598</v>
      </c>
      <c r="B731" s="1091"/>
      <c r="C731" s="1091"/>
      <c r="D731" s="1091"/>
      <c r="E731" s="1092"/>
      <c r="F731" s="532">
        <f>SUM(F728:F729)</f>
        <v>1.0072000000000001</v>
      </c>
      <c r="G731" s="533"/>
      <c r="H731" s="590">
        <f t="shared" ref="H731:Q731" si="206">SUM(H728:H729)</f>
        <v>0</v>
      </c>
      <c r="I731" s="590">
        <f t="shared" si="206"/>
        <v>1.0072000000000001</v>
      </c>
      <c r="J731" s="590">
        <f t="shared" si="206"/>
        <v>0</v>
      </c>
      <c r="K731" s="590">
        <f t="shared" si="206"/>
        <v>0</v>
      </c>
      <c r="L731" s="590">
        <f t="shared" si="206"/>
        <v>0</v>
      </c>
      <c r="M731" s="590">
        <f t="shared" si="206"/>
        <v>0</v>
      </c>
      <c r="N731" s="590">
        <f t="shared" si="206"/>
        <v>0</v>
      </c>
      <c r="O731" s="590">
        <f t="shared" si="206"/>
        <v>0</v>
      </c>
      <c r="P731" s="590">
        <f t="shared" si="206"/>
        <v>0</v>
      </c>
      <c r="Q731" s="591">
        <f t="shared" si="206"/>
        <v>0</v>
      </c>
      <c r="R731" s="592"/>
    </row>
    <row r="732" spans="1:18" ht="34.5" hidden="1" customHeight="1">
      <c r="A732" s="1093" t="s">
        <v>599</v>
      </c>
      <c r="B732" s="1094"/>
      <c r="C732" s="1094"/>
      <c r="D732" s="1094"/>
      <c r="E732" s="1095"/>
      <c r="F732" s="549">
        <f>SUM(F728:F730)</f>
        <v>2.0045999999999999</v>
      </c>
      <c r="G732" s="549"/>
      <c r="H732" s="549">
        <f t="shared" ref="H732:Q732" si="207">SUM(H728:H730)</f>
        <v>0</v>
      </c>
      <c r="I732" s="549">
        <f t="shared" si="207"/>
        <v>1.0072000000000001</v>
      </c>
      <c r="J732" s="549">
        <f t="shared" si="207"/>
        <v>0</v>
      </c>
      <c r="K732" s="549">
        <f t="shared" si="207"/>
        <v>0</v>
      </c>
      <c r="L732" s="549">
        <f t="shared" si="207"/>
        <v>0</v>
      </c>
      <c r="M732" s="549">
        <f t="shared" si="207"/>
        <v>0</v>
      </c>
      <c r="N732" s="549">
        <f t="shared" si="207"/>
        <v>0</v>
      </c>
      <c r="O732" s="549">
        <f t="shared" si="207"/>
        <v>0</v>
      </c>
      <c r="P732" s="549">
        <f t="shared" si="207"/>
        <v>0.99740000000000006</v>
      </c>
      <c r="Q732" s="593">
        <f t="shared" si="207"/>
        <v>0</v>
      </c>
      <c r="R732" s="538"/>
    </row>
    <row r="733" spans="1:18" ht="34.5" hidden="1" customHeight="1">
      <c r="A733" s="1105"/>
      <c r="B733" s="1106"/>
      <c r="C733" s="1106"/>
      <c r="D733" s="1106"/>
      <c r="E733" s="1106"/>
      <c r="F733" s="1106"/>
      <c r="G733" s="1107"/>
      <c r="H733" s="1106"/>
      <c r="I733" s="1106"/>
      <c r="J733" s="1129"/>
      <c r="K733" s="1106"/>
      <c r="L733" s="1129"/>
      <c r="M733" s="1106"/>
      <c r="N733" s="1129"/>
      <c r="O733" s="1106"/>
      <c r="P733" s="1129"/>
      <c r="Q733" s="1108"/>
      <c r="R733" s="551"/>
    </row>
    <row r="734" spans="1:18" ht="34.5" customHeight="1">
      <c r="A734" s="1110" t="s">
        <v>600</v>
      </c>
      <c r="B734" s="1111"/>
      <c r="C734" s="1111"/>
      <c r="D734" s="1111"/>
      <c r="E734" s="1111"/>
      <c r="F734" s="1112"/>
      <c r="G734" s="541"/>
      <c r="H734" s="525">
        <f t="shared" ref="H734:H736" si="208">H728</f>
        <v>0</v>
      </c>
      <c r="I734" s="543">
        <f t="shared" ref="I734:I738" si="209">SUM(I728,H734)</f>
        <v>1.0072000000000001</v>
      </c>
      <c r="J734" s="526">
        <f t="shared" ref="J734:J738" si="210">SUM(J728,I734)</f>
        <v>1.0072000000000001</v>
      </c>
      <c r="K734" s="544">
        <f t="shared" ref="K734:K738" si="211">SUM(K728,J734)</f>
        <v>1.0072000000000001</v>
      </c>
      <c r="L734" s="526">
        <f t="shared" ref="L734:L738" si="212">SUM(L728,K734)</f>
        <v>1.0072000000000001</v>
      </c>
      <c r="M734" s="544">
        <f t="shared" ref="M734:M738" si="213">SUM(M728,L734)</f>
        <v>1.0072000000000001</v>
      </c>
      <c r="N734" s="526">
        <f t="shared" ref="N734:N738" si="214">SUM(N728,M734)</f>
        <v>1.0072000000000001</v>
      </c>
      <c r="O734" s="544">
        <f t="shared" ref="O734:O738" si="215">SUM(O728,N734)</f>
        <v>1.0072000000000001</v>
      </c>
      <c r="P734" s="526">
        <f t="shared" ref="P734:P738" si="216">SUM(P728,O734)</f>
        <v>1.0072000000000001</v>
      </c>
      <c r="Q734" s="594">
        <f t="shared" ref="Q734:Q738" si="217">SUM(Q728,P734)</f>
        <v>1.0072000000000001</v>
      </c>
      <c r="R734" s="544"/>
    </row>
    <row r="735" spans="1:18" ht="34.5" customHeight="1">
      <c r="A735" s="1113" t="s">
        <v>601</v>
      </c>
      <c r="B735" s="1114"/>
      <c r="C735" s="1114"/>
      <c r="D735" s="1114"/>
      <c r="E735" s="1114"/>
      <c r="F735" s="1115"/>
      <c r="G735" s="595"/>
      <c r="H735" s="542">
        <f t="shared" si="208"/>
        <v>0</v>
      </c>
      <c r="I735" s="525">
        <f t="shared" si="209"/>
        <v>0</v>
      </c>
      <c r="J735" s="596">
        <f t="shared" si="210"/>
        <v>0</v>
      </c>
      <c r="K735" s="525">
        <f t="shared" si="211"/>
        <v>0</v>
      </c>
      <c r="L735" s="596">
        <f t="shared" si="212"/>
        <v>0</v>
      </c>
      <c r="M735" s="525">
        <f t="shared" si="213"/>
        <v>0</v>
      </c>
      <c r="N735" s="596">
        <f t="shared" si="214"/>
        <v>0</v>
      </c>
      <c r="O735" s="525">
        <f t="shared" si="215"/>
        <v>0</v>
      </c>
      <c r="P735" s="596">
        <f t="shared" si="216"/>
        <v>0</v>
      </c>
      <c r="Q735" s="525">
        <f t="shared" si="217"/>
        <v>0</v>
      </c>
      <c r="R735" s="542"/>
    </row>
    <row r="736" spans="1:18" ht="34.5" customHeight="1">
      <c r="A736" s="1116" t="s">
        <v>602</v>
      </c>
      <c r="B736" s="1117"/>
      <c r="C736" s="1117"/>
      <c r="D736" s="1117"/>
      <c r="E736" s="1117"/>
      <c r="F736" s="1118"/>
      <c r="G736" s="541"/>
      <c r="H736" s="525">
        <f t="shared" si="208"/>
        <v>0</v>
      </c>
      <c r="I736" s="542">
        <f t="shared" si="209"/>
        <v>0</v>
      </c>
      <c r="J736" s="525">
        <f t="shared" si="210"/>
        <v>0</v>
      </c>
      <c r="K736" s="542">
        <f t="shared" si="211"/>
        <v>0</v>
      </c>
      <c r="L736" s="525">
        <f t="shared" si="212"/>
        <v>0</v>
      </c>
      <c r="M736" s="542">
        <f t="shared" si="213"/>
        <v>0</v>
      </c>
      <c r="N736" s="525">
        <f t="shared" si="214"/>
        <v>0</v>
      </c>
      <c r="O736" s="542">
        <f t="shared" si="215"/>
        <v>0</v>
      </c>
      <c r="P736" s="525">
        <f t="shared" si="216"/>
        <v>0.99740000000000006</v>
      </c>
      <c r="Q736" s="543">
        <f t="shared" si="217"/>
        <v>0.99740000000000006</v>
      </c>
      <c r="R736" s="544"/>
    </row>
    <row r="737" spans="1:18" ht="34.5" customHeight="1">
      <c r="A737" s="1090" t="s">
        <v>603</v>
      </c>
      <c r="B737" s="1091"/>
      <c r="C737" s="1091"/>
      <c r="D737" s="1091"/>
      <c r="E737" s="1091"/>
      <c r="F737" s="1092"/>
      <c r="G737" s="546"/>
      <c r="H737" s="532">
        <f>SUM(H734:H735)</f>
        <v>0</v>
      </c>
      <c r="I737" s="547">
        <f t="shared" si="209"/>
        <v>1.0072000000000001</v>
      </c>
      <c r="J737" s="548">
        <f t="shared" si="210"/>
        <v>1.0072000000000001</v>
      </c>
      <c r="K737" s="547">
        <f t="shared" si="211"/>
        <v>1.0072000000000001</v>
      </c>
      <c r="L737" s="548">
        <f t="shared" si="212"/>
        <v>1.0072000000000001</v>
      </c>
      <c r="M737" s="547">
        <f t="shared" si="213"/>
        <v>1.0072000000000001</v>
      </c>
      <c r="N737" s="548">
        <f t="shared" si="214"/>
        <v>1.0072000000000001</v>
      </c>
      <c r="O737" s="547">
        <f t="shared" si="215"/>
        <v>1.0072000000000001</v>
      </c>
      <c r="P737" s="548">
        <f t="shared" si="216"/>
        <v>1.0072000000000001</v>
      </c>
      <c r="Q737" s="547">
        <f t="shared" si="217"/>
        <v>1.0072000000000001</v>
      </c>
      <c r="R737" s="548"/>
    </row>
    <row r="738" spans="1:18" ht="34.5" customHeight="1">
      <c r="A738" s="1093" t="s">
        <v>604</v>
      </c>
      <c r="B738" s="1094"/>
      <c r="C738" s="1094"/>
      <c r="D738" s="1094"/>
      <c r="E738" s="1094"/>
      <c r="F738" s="1095"/>
      <c r="G738" s="546"/>
      <c r="H738" s="549">
        <f>SUM(H734:H736)</f>
        <v>0</v>
      </c>
      <c r="I738" s="538">
        <f t="shared" si="209"/>
        <v>1.0072000000000001</v>
      </c>
      <c r="J738" s="550">
        <f t="shared" si="210"/>
        <v>1.0072000000000001</v>
      </c>
      <c r="K738" s="538">
        <f t="shared" si="211"/>
        <v>1.0072000000000001</v>
      </c>
      <c r="L738" s="550">
        <f t="shared" si="212"/>
        <v>1.0072000000000001</v>
      </c>
      <c r="M738" s="538">
        <f t="shared" si="213"/>
        <v>1.0072000000000001</v>
      </c>
      <c r="N738" s="550">
        <f t="shared" si="214"/>
        <v>1.0072000000000001</v>
      </c>
      <c r="O738" s="538">
        <f t="shared" si="215"/>
        <v>1.0072000000000001</v>
      </c>
      <c r="P738" s="550">
        <f t="shared" si="216"/>
        <v>2.0045999999999999</v>
      </c>
      <c r="Q738" s="539">
        <f t="shared" si="217"/>
        <v>2.0045999999999999</v>
      </c>
      <c r="R738" s="538"/>
    </row>
    <row r="739" spans="1:18" ht="34.5" customHeight="1">
      <c r="A739" s="1105"/>
      <c r="B739" s="1106"/>
      <c r="C739" s="1106"/>
      <c r="D739" s="1106"/>
      <c r="E739" s="1106"/>
      <c r="F739" s="1106"/>
      <c r="G739" s="1107"/>
      <c r="H739" s="1106"/>
      <c r="I739" s="1106"/>
      <c r="J739" s="1106"/>
      <c r="K739" s="1106"/>
      <c r="L739" s="1106"/>
      <c r="M739" s="1106"/>
      <c r="N739" s="1106"/>
      <c r="O739" s="1106"/>
      <c r="P739" s="1106"/>
      <c r="Q739" s="1108"/>
      <c r="R739" s="551"/>
    </row>
    <row r="740" spans="1:18" s="597" customFormat="1" ht="34.5" customHeight="1">
      <c r="A740" s="1041" t="s">
        <v>605</v>
      </c>
      <c r="B740" s="1042"/>
      <c r="C740" s="1042"/>
      <c r="D740" s="1042"/>
      <c r="E740" s="1042"/>
      <c r="F740" s="1042"/>
      <c r="G740" s="1109"/>
      <c r="H740" s="1042"/>
      <c r="I740" s="1042"/>
      <c r="J740" s="1042"/>
      <c r="K740" s="1042"/>
      <c r="L740" s="1042"/>
      <c r="M740" s="1042"/>
      <c r="N740" s="1042"/>
      <c r="O740" s="1042"/>
      <c r="P740" s="1042"/>
      <c r="Q740" s="1045"/>
      <c r="R740" s="480"/>
    </row>
    <row r="741" spans="1:18" ht="34.5" customHeight="1">
      <c r="A741" s="741">
        <v>116</v>
      </c>
      <c r="B741" s="71" t="s">
        <v>498</v>
      </c>
      <c r="C741" s="1046" t="s">
        <v>465</v>
      </c>
      <c r="D741" s="73" t="s">
        <v>606</v>
      </c>
      <c r="E741" s="796" t="s">
        <v>48</v>
      </c>
      <c r="F741" s="124" t="s">
        <v>283</v>
      </c>
      <c r="G741" s="151">
        <f>R741*O4</f>
        <v>0.5</v>
      </c>
      <c r="H741" s="185">
        <v>0.70479999999999998</v>
      </c>
      <c r="I741" s="186"/>
      <c r="J741" s="185"/>
      <c r="K741" s="186"/>
      <c r="L741" s="185"/>
      <c r="M741" s="186"/>
      <c r="N741" s="185"/>
      <c r="O741" s="186"/>
      <c r="P741" s="185"/>
      <c r="Q741" s="187"/>
      <c r="R741" s="188">
        <v>0.5</v>
      </c>
    </row>
    <row r="742" spans="1:18" ht="34.5" customHeight="1">
      <c r="A742" s="742"/>
      <c r="B742" s="97" t="s">
        <v>607</v>
      </c>
      <c r="C742" s="1046"/>
      <c r="D742" s="82"/>
      <c r="E742" s="1047"/>
      <c r="F742" s="113" t="s">
        <v>285</v>
      </c>
      <c r="G742" s="127"/>
      <c r="H742" s="190"/>
      <c r="I742" s="185"/>
      <c r="J742" s="191"/>
      <c r="K742" s="185"/>
      <c r="L742" s="191"/>
      <c r="M742" s="185"/>
      <c r="N742" s="191"/>
      <c r="O742" s="185"/>
      <c r="P742" s="191"/>
      <c r="Q742" s="185"/>
      <c r="R742" s="190"/>
    </row>
    <row r="743" spans="1:18" ht="34.5" customHeight="1">
      <c r="A743" s="742"/>
      <c r="B743" s="89" t="s">
        <v>608</v>
      </c>
      <c r="C743" s="1046"/>
      <c r="D743" s="90"/>
      <c r="E743" s="1047"/>
      <c r="F743" s="116" t="s">
        <v>53</v>
      </c>
      <c r="G743" s="114"/>
      <c r="H743" s="185"/>
      <c r="I743" s="192"/>
      <c r="J743" s="185"/>
      <c r="K743" s="192"/>
      <c r="L743" s="185"/>
      <c r="M743" s="192"/>
      <c r="N743" s="185"/>
      <c r="O743" s="192"/>
      <c r="P743" s="185"/>
      <c r="Q743" s="193"/>
      <c r="R743" s="194"/>
    </row>
    <row r="744" spans="1:18" ht="34.5" customHeight="1">
      <c r="A744" s="743"/>
      <c r="B744" s="102"/>
      <c r="C744" s="1046"/>
      <c r="D744" s="132"/>
      <c r="E744" s="1047"/>
      <c r="F744" s="174"/>
      <c r="G744" s="175"/>
      <c r="H744" s="1080"/>
      <c r="I744" s="1048"/>
      <c r="J744" s="1048"/>
      <c r="K744" s="1048"/>
      <c r="L744" s="1048"/>
      <c r="M744" s="1048"/>
      <c r="N744" s="1048"/>
      <c r="O744" s="1048"/>
      <c r="P744" s="1048"/>
      <c r="Q744" s="1048"/>
      <c r="R744" s="522"/>
    </row>
    <row r="745" spans="1:18" ht="34.5" hidden="1" customHeight="1">
      <c r="A745" s="1110" t="s">
        <v>609</v>
      </c>
      <c r="B745" s="1111"/>
      <c r="C745" s="1111"/>
      <c r="D745" s="1111"/>
      <c r="E745" s="1112"/>
      <c r="F745" s="555">
        <f t="shared" ref="F745:F747" si="218">SUM(H745:Q745)</f>
        <v>0.70479999999999998</v>
      </c>
      <c r="G745" s="556"/>
      <c r="H745" s="555">
        <f t="shared" ref="H745:H747" si="219">H741</f>
        <v>0.70479999999999998</v>
      </c>
      <c r="I745" s="555">
        <f t="shared" ref="I745:I747" si="220">I741</f>
        <v>0</v>
      </c>
      <c r="J745" s="555">
        <f t="shared" ref="J745:J747" si="221">J741</f>
        <v>0</v>
      </c>
      <c r="K745" s="555">
        <f t="shared" ref="K745:K747" si="222">K741</f>
        <v>0</v>
      </c>
      <c r="L745" s="555">
        <f t="shared" ref="L745:L747" si="223">L741</f>
        <v>0</v>
      </c>
      <c r="M745" s="555">
        <f t="shared" ref="M745:M747" si="224">M741</f>
        <v>0</v>
      </c>
      <c r="N745" s="555">
        <f t="shared" ref="N745:N747" si="225">N741</f>
        <v>0</v>
      </c>
      <c r="O745" s="555">
        <f t="shared" ref="O745:O747" si="226">O741</f>
        <v>0</v>
      </c>
      <c r="P745" s="555">
        <f t="shared" ref="P745:P747" si="227">P741</f>
        <v>0</v>
      </c>
      <c r="Q745" s="557">
        <f t="shared" ref="Q745:Q747" si="228">Q741</f>
        <v>0</v>
      </c>
      <c r="R745" s="542">
        <f t="shared" ref="R745:R747" si="229">R741</f>
        <v>0.5</v>
      </c>
    </row>
    <row r="746" spans="1:18" ht="34.5" hidden="1" customHeight="1">
      <c r="A746" s="1113" t="s">
        <v>610</v>
      </c>
      <c r="B746" s="1114"/>
      <c r="C746" s="1114"/>
      <c r="D746" s="1114"/>
      <c r="E746" s="1115"/>
      <c r="F746" s="555">
        <f t="shared" si="218"/>
        <v>0</v>
      </c>
      <c r="G746" s="556"/>
      <c r="H746" s="555">
        <f t="shared" si="219"/>
        <v>0</v>
      </c>
      <c r="I746" s="555">
        <f t="shared" si="220"/>
        <v>0</v>
      </c>
      <c r="J746" s="555">
        <f t="shared" si="221"/>
        <v>0</v>
      </c>
      <c r="K746" s="555">
        <f t="shared" si="222"/>
        <v>0</v>
      </c>
      <c r="L746" s="555">
        <f t="shared" si="223"/>
        <v>0</v>
      </c>
      <c r="M746" s="555">
        <f t="shared" si="224"/>
        <v>0</v>
      </c>
      <c r="N746" s="555">
        <f t="shared" si="225"/>
        <v>0</v>
      </c>
      <c r="O746" s="555">
        <f t="shared" si="226"/>
        <v>0</v>
      </c>
      <c r="P746" s="555">
        <f t="shared" si="227"/>
        <v>0</v>
      </c>
      <c r="Q746" s="557">
        <f t="shared" si="228"/>
        <v>0</v>
      </c>
      <c r="R746" s="542">
        <f t="shared" si="229"/>
        <v>0</v>
      </c>
    </row>
    <row r="747" spans="1:18" ht="34.5" hidden="1" customHeight="1">
      <c r="A747" s="1116" t="s">
        <v>611</v>
      </c>
      <c r="B747" s="1117"/>
      <c r="C747" s="1117"/>
      <c r="D747" s="1117"/>
      <c r="E747" s="1118"/>
      <c r="F747" s="542">
        <f t="shared" si="218"/>
        <v>0</v>
      </c>
      <c r="G747" s="556"/>
      <c r="H747" s="555">
        <f t="shared" si="219"/>
        <v>0</v>
      </c>
      <c r="I747" s="555">
        <f t="shared" si="220"/>
        <v>0</v>
      </c>
      <c r="J747" s="555">
        <f t="shared" si="221"/>
        <v>0</v>
      </c>
      <c r="K747" s="555">
        <f t="shared" si="222"/>
        <v>0</v>
      </c>
      <c r="L747" s="555">
        <f t="shared" si="223"/>
        <v>0</v>
      </c>
      <c r="M747" s="555">
        <f t="shared" si="224"/>
        <v>0</v>
      </c>
      <c r="N747" s="555">
        <f t="shared" si="225"/>
        <v>0</v>
      </c>
      <c r="O747" s="555">
        <f t="shared" si="226"/>
        <v>0</v>
      </c>
      <c r="P747" s="555">
        <f t="shared" si="227"/>
        <v>0</v>
      </c>
      <c r="Q747" s="557">
        <f t="shared" si="228"/>
        <v>0</v>
      </c>
      <c r="R747" s="542">
        <f t="shared" si="229"/>
        <v>0</v>
      </c>
    </row>
    <row r="748" spans="1:18" ht="34.5" hidden="1" customHeight="1">
      <c r="A748" s="1090" t="s">
        <v>612</v>
      </c>
      <c r="B748" s="1091"/>
      <c r="C748" s="1091"/>
      <c r="D748" s="1091"/>
      <c r="E748" s="1092"/>
      <c r="F748" s="532">
        <f>SUM(F745:F746)</f>
        <v>0.70479999999999998</v>
      </c>
      <c r="G748" s="549"/>
      <c r="H748" s="532">
        <f t="shared" ref="H748:R748" si="230">SUM(H745:H746)</f>
        <v>0.70479999999999998</v>
      </c>
      <c r="I748" s="532">
        <f t="shared" si="230"/>
        <v>0</v>
      </c>
      <c r="J748" s="532">
        <f t="shared" si="230"/>
        <v>0</v>
      </c>
      <c r="K748" s="532">
        <f t="shared" si="230"/>
        <v>0</v>
      </c>
      <c r="L748" s="532">
        <f t="shared" si="230"/>
        <v>0</v>
      </c>
      <c r="M748" s="532">
        <f t="shared" si="230"/>
        <v>0</v>
      </c>
      <c r="N748" s="532">
        <f t="shared" si="230"/>
        <v>0</v>
      </c>
      <c r="O748" s="532">
        <f t="shared" si="230"/>
        <v>0</v>
      </c>
      <c r="P748" s="532">
        <f t="shared" si="230"/>
        <v>0</v>
      </c>
      <c r="Q748" s="560">
        <f t="shared" si="230"/>
        <v>0</v>
      </c>
      <c r="R748" s="548">
        <f t="shared" si="230"/>
        <v>0.5</v>
      </c>
    </row>
    <row r="749" spans="1:18" ht="34.5" hidden="1" customHeight="1">
      <c r="A749" s="1093" t="s">
        <v>613</v>
      </c>
      <c r="B749" s="1094"/>
      <c r="C749" s="1094"/>
      <c r="D749" s="1094"/>
      <c r="E749" s="1095"/>
      <c r="F749" s="538">
        <f>SUM(F745:F747)</f>
        <v>0.70479999999999998</v>
      </c>
      <c r="G749" s="538"/>
      <c r="H749" s="538">
        <f t="shared" ref="H749:R749" si="231">SUM(H745:H747)</f>
        <v>0.70479999999999998</v>
      </c>
      <c r="I749" s="538">
        <f t="shared" si="231"/>
        <v>0</v>
      </c>
      <c r="J749" s="538">
        <f t="shared" si="231"/>
        <v>0</v>
      </c>
      <c r="K749" s="538">
        <f t="shared" si="231"/>
        <v>0</v>
      </c>
      <c r="L749" s="538">
        <f t="shared" si="231"/>
        <v>0</v>
      </c>
      <c r="M749" s="538">
        <f t="shared" si="231"/>
        <v>0</v>
      </c>
      <c r="N749" s="538">
        <f t="shared" si="231"/>
        <v>0</v>
      </c>
      <c r="O749" s="538">
        <f t="shared" si="231"/>
        <v>0</v>
      </c>
      <c r="P749" s="538">
        <f t="shared" si="231"/>
        <v>0</v>
      </c>
      <c r="Q749" s="539">
        <f t="shared" si="231"/>
        <v>0</v>
      </c>
      <c r="R749" s="538">
        <f t="shared" si="231"/>
        <v>0.5</v>
      </c>
    </row>
    <row r="750" spans="1:18" ht="34.5" hidden="1" customHeight="1">
      <c r="A750" s="1105"/>
      <c r="B750" s="1106"/>
      <c r="C750" s="1106"/>
      <c r="D750" s="1106"/>
      <c r="E750" s="1106"/>
      <c r="F750" s="1106"/>
      <c r="G750" s="1107"/>
      <c r="H750" s="1106"/>
      <c r="I750" s="1106"/>
      <c r="J750" s="1106"/>
      <c r="K750" s="1106"/>
      <c r="L750" s="1106"/>
      <c r="M750" s="1106"/>
      <c r="N750" s="1106"/>
      <c r="O750" s="1106"/>
      <c r="P750" s="1106"/>
      <c r="Q750" s="1108"/>
      <c r="R750" s="551"/>
    </row>
    <row r="751" spans="1:18" ht="34.5" customHeight="1">
      <c r="A751" s="1110" t="s">
        <v>614</v>
      </c>
      <c r="B751" s="1111"/>
      <c r="C751" s="1111"/>
      <c r="D751" s="1111"/>
      <c r="E751" s="1111"/>
      <c r="F751" s="1112"/>
      <c r="G751" s="541"/>
      <c r="H751" s="525">
        <f t="shared" ref="H751:H753" si="232">H745</f>
        <v>0.70479999999999998</v>
      </c>
      <c r="I751" s="542">
        <f t="shared" ref="I751:I755" si="233">SUM(I745,H751)</f>
        <v>0.70479999999999998</v>
      </c>
      <c r="J751" s="525">
        <f t="shared" ref="J751:J755" si="234">SUM(J745,I751)</f>
        <v>0.70479999999999998</v>
      </c>
      <c r="K751" s="542">
        <f t="shared" ref="K751:K755" si="235">SUM(K745,J751)</f>
        <v>0.70479999999999998</v>
      </c>
      <c r="L751" s="525">
        <f t="shared" ref="L751:L755" si="236">SUM(L745,K751)</f>
        <v>0.70479999999999998</v>
      </c>
      <c r="M751" s="542">
        <f t="shared" ref="M751:M755" si="237">SUM(M745,L751)</f>
        <v>0.70479999999999998</v>
      </c>
      <c r="N751" s="525">
        <f t="shared" ref="N751:N755" si="238">SUM(N745,M751)</f>
        <v>0.70479999999999998</v>
      </c>
      <c r="O751" s="542">
        <f t="shared" ref="O751:O755" si="239">SUM(O745,N751)</f>
        <v>0.70479999999999998</v>
      </c>
      <c r="P751" s="525">
        <f t="shared" ref="P751:P755" si="240">SUM(P745,O751)</f>
        <v>0.70479999999999998</v>
      </c>
      <c r="Q751" s="543">
        <f t="shared" ref="Q751:Q755" si="241">SUM(Q745,P751)</f>
        <v>0.70479999999999998</v>
      </c>
      <c r="R751" s="544"/>
    </row>
    <row r="752" spans="1:18" ht="34.5" customHeight="1">
      <c r="A752" s="1113" t="s">
        <v>615</v>
      </c>
      <c r="B752" s="1114"/>
      <c r="C752" s="1114"/>
      <c r="D752" s="1114"/>
      <c r="E752" s="1114"/>
      <c r="F752" s="1115"/>
      <c r="G752" s="595"/>
      <c r="H752" s="542">
        <f t="shared" si="232"/>
        <v>0</v>
      </c>
      <c r="I752" s="525">
        <f t="shared" si="233"/>
        <v>0</v>
      </c>
      <c r="J752" s="542">
        <f t="shared" si="234"/>
        <v>0</v>
      </c>
      <c r="K752" s="525">
        <f t="shared" si="235"/>
        <v>0</v>
      </c>
      <c r="L752" s="542">
        <f t="shared" si="236"/>
        <v>0</v>
      </c>
      <c r="M752" s="525">
        <f t="shared" si="237"/>
        <v>0</v>
      </c>
      <c r="N752" s="542">
        <f t="shared" si="238"/>
        <v>0</v>
      </c>
      <c r="O752" s="525">
        <f t="shared" si="239"/>
        <v>0</v>
      </c>
      <c r="P752" s="542">
        <f t="shared" si="240"/>
        <v>0</v>
      </c>
      <c r="Q752" s="525">
        <f t="shared" si="241"/>
        <v>0</v>
      </c>
      <c r="R752" s="542"/>
    </row>
    <row r="753" spans="1:18" ht="34.5" customHeight="1">
      <c r="A753" s="1116" t="s">
        <v>616</v>
      </c>
      <c r="B753" s="1117"/>
      <c r="C753" s="1117"/>
      <c r="D753" s="1117"/>
      <c r="E753" s="1117"/>
      <c r="F753" s="1118"/>
      <c r="G753" s="541"/>
      <c r="H753" s="525">
        <f t="shared" si="232"/>
        <v>0</v>
      </c>
      <c r="I753" s="542">
        <f t="shared" si="233"/>
        <v>0</v>
      </c>
      <c r="J753" s="525">
        <f t="shared" si="234"/>
        <v>0</v>
      </c>
      <c r="K753" s="542">
        <f t="shared" si="235"/>
        <v>0</v>
      </c>
      <c r="L753" s="525">
        <f t="shared" si="236"/>
        <v>0</v>
      </c>
      <c r="M753" s="542">
        <f t="shared" si="237"/>
        <v>0</v>
      </c>
      <c r="N753" s="525">
        <f t="shared" si="238"/>
        <v>0</v>
      </c>
      <c r="O753" s="542">
        <f t="shared" si="239"/>
        <v>0</v>
      </c>
      <c r="P753" s="525">
        <f t="shared" si="240"/>
        <v>0</v>
      </c>
      <c r="Q753" s="543">
        <f t="shared" si="241"/>
        <v>0</v>
      </c>
      <c r="R753" s="544"/>
    </row>
    <row r="754" spans="1:18" ht="34.5" customHeight="1">
      <c r="A754" s="1090" t="s">
        <v>617</v>
      </c>
      <c r="B754" s="1091"/>
      <c r="C754" s="1091"/>
      <c r="D754" s="1091"/>
      <c r="E754" s="1091"/>
      <c r="F754" s="1092"/>
      <c r="G754" s="546"/>
      <c r="H754" s="532">
        <f>SUM(H751:H752)</f>
        <v>0.70479999999999998</v>
      </c>
      <c r="I754" s="547">
        <f t="shared" si="233"/>
        <v>0.70479999999999998</v>
      </c>
      <c r="J754" s="548">
        <f t="shared" si="234"/>
        <v>0.70479999999999998</v>
      </c>
      <c r="K754" s="547">
        <f t="shared" si="235"/>
        <v>0.70479999999999998</v>
      </c>
      <c r="L754" s="548">
        <f t="shared" si="236"/>
        <v>0.70479999999999998</v>
      </c>
      <c r="M754" s="547">
        <f t="shared" si="237"/>
        <v>0.70479999999999998</v>
      </c>
      <c r="N754" s="548">
        <f t="shared" si="238"/>
        <v>0.70479999999999998</v>
      </c>
      <c r="O754" s="547">
        <f t="shared" si="239"/>
        <v>0.70479999999999998</v>
      </c>
      <c r="P754" s="548">
        <f t="shared" si="240"/>
        <v>0.70479999999999998</v>
      </c>
      <c r="Q754" s="547">
        <f t="shared" si="241"/>
        <v>0.70479999999999998</v>
      </c>
      <c r="R754" s="548"/>
    </row>
    <row r="755" spans="1:18" ht="34.5" customHeight="1">
      <c r="A755" s="1093" t="s">
        <v>618</v>
      </c>
      <c r="B755" s="1094"/>
      <c r="C755" s="1094"/>
      <c r="D755" s="1094"/>
      <c r="E755" s="1094"/>
      <c r="F755" s="1095"/>
      <c r="G755" s="546"/>
      <c r="H755" s="549">
        <f>SUM(H751:H753)</f>
        <v>0.70479999999999998</v>
      </c>
      <c r="I755" s="538">
        <f t="shared" si="233"/>
        <v>0.70479999999999998</v>
      </c>
      <c r="J755" s="550">
        <f t="shared" si="234"/>
        <v>0.70479999999999998</v>
      </c>
      <c r="K755" s="538">
        <f t="shared" si="235"/>
        <v>0.70479999999999998</v>
      </c>
      <c r="L755" s="550">
        <f t="shared" si="236"/>
        <v>0.70479999999999998</v>
      </c>
      <c r="M755" s="538">
        <f t="shared" si="237"/>
        <v>0.70479999999999998</v>
      </c>
      <c r="N755" s="550">
        <f t="shared" si="238"/>
        <v>0.70479999999999998</v>
      </c>
      <c r="O755" s="538">
        <f t="shared" si="239"/>
        <v>0.70479999999999998</v>
      </c>
      <c r="P755" s="550">
        <f t="shared" si="240"/>
        <v>0.70479999999999998</v>
      </c>
      <c r="Q755" s="539">
        <f t="shared" si="241"/>
        <v>0.70479999999999998</v>
      </c>
      <c r="R755" s="538"/>
    </row>
    <row r="756" spans="1:18" ht="34.5" customHeight="1">
      <c r="A756" s="1105"/>
      <c r="B756" s="1106"/>
      <c r="C756" s="1106"/>
      <c r="D756" s="1106"/>
      <c r="E756" s="1106"/>
      <c r="F756" s="1106"/>
      <c r="G756" s="1107"/>
      <c r="H756" s="1106"/>
      <c r="I756" s="1106"/>
      <c r="J756" s="1106"/>
      <c r="K756" s="1106"/>
      <c r="L756" s="1106"/>
      <c r="M756" s="1106"/>
      <c r="N756" s="1106"/>
      <c r="O756" s="1106"/>
      <c r="P756" s="1106"/>
      <c r="Q756" s="1108"/>
      <c r="R756" s="551"/>
    </row>
    <row r="757" spans="1:18" ht="34.5" hidden="1" customHeight="1">
      <c r="A757" s="1105"/>
      <c r="B757" s="1106"/>
      <c r="C757" s="1106"/>
      <c r="D757" s="1106"/>
      <c r="E757" s="1106"/>
      <c r="F757" s="1106"/>
      <c r="G757" s="1107"/>
      <c r="H757" s="1106"/>
      <c r="I757" s="1106"/>
      <c r="J757" s="1106"/>
      <c r="K757" s="1106"/>
      <c r="L757" s="1106"/>
      <c r="M757" s="1106"/>
      <c r="N757" s="1106"/>
      <c r="O757" s="1106"/>
      <c r="P757" s="1106"/>
      <c r="Q757" s="1108"/>
      <c r="R757" s="551"/>
    </row>
    <row r="758" spans="1:18" ht="34.5" hidden="1" customHeight="1">
      <c r="A758" s="1110" t="s">
        <v>619</v>
      </c>
      <c r="B758" s="1111"/>
      <c r="C758" s="1111"/>
      <c r="D758" s="1111"/>
      <c r="E758" s="1112"/>
      <c r="F758" s="555">
        <f t="shared" ref="F758:F760" si="242">SUM(H758:Q758)</f>
        <v>3.4239600000000001</v>
      </c>
      <c r="G758" s="524"/>
      <c r="H758" s="598">
        <f t="shared" ref="H758:H760" si="243">SUM(H669,H694,H728,H745)</f>
        <v>2.41676</v>
      </c>
      <c r="I758" s="599">
        <f t="shared" ref="I758:I760" si="244">SUM(I669,I694,I728,I745)</f>
        <v>1.0072000000000001</v>
      </c>
      <c r="J758" s="598">
        <f t="shared" ref="J758:J760" si="245">SUM(J669,J694,J728,J745)</f>
        <v>0</v>
      </c>
      <c r="K758" s="599">
        <f t="shared" ref="K758:K760" si="246">SUM(K669,K694,K728,K745)</f>
        <v>0</v>
      </c>
      <c r="L758" s="598">
        <f t="shared" ref="L758:L760" si="247">SUM(L669,L694,L728,L745)</f>
        <v>0</v>
      </c>
      <c r="M758" s="599">
        <f t="shared" ref="M758:M760" si="248">SUM(M669,M694,M728,M745)</f>
        <v>0</v>
      </c>
      <c r="N758" s="598">
        <f t="shared" ref="N758:N760" si="249">SUM(N669,N694,N728,N745)</f>
        <v>0</v>
      </c>
      <c r="O758" s="599">
        <f t="shared" ref="O758:O760" si="250">SUM(O669,O694,O728,O745)</f>
        <v>0</v>
      </c>
      <c r="P758" s="598">
        <f t="shared" ref="P758:P760" si="251">SUM(P669,P694,P728,P745)</f>
        <v>0</v>
      </c>
      <c r="Q758" s="600">
        <f t="shared" ref="Q758:Q760" si="252">SUM(Q669,Q694,Q728,Q745)</f>
        <v>0</v>
      </c>
      <c r="R758" s="601"/>
    </row>
    <row r="759" spans="1:18" ht="34.5" hidden="1" customHeight="1">
      <c r="A759" s="1113" t="s">
        <v>620</v>
      </c>
      <c r="B759" s="1114"/>
      <c r="C759" s="1114"/>
      <c r="D759" s="1114"/>
      <c r="E759" s="1115"/>
      <c r="F759" s="555">
        <f t="shared" si="242"/>
        <v>0</v>
      </c>
      <c r="G759" s="556"/>
      <c r="H759" s="602">
        <f t="shared" si="243"/>
        <v>0</v>
      </c>
      <c r="I759" s="598">
        <f t="shared" si="244"/>
        <v>0</v>
      </c>
      <c r="J759" s="602">
        <f t="shared" si="245"/>
        <v>0</v>
      </c>
      <c r="K759" s="598">
        <f t="shared" si="246"/>
        <v>0</v>
      </c>
      <c r="L759" s="602">
        <f t="shared" si="247"/>
        <v>0</v>
      </c>
      <c r="M759" s="598">
        <f t="shared" si="248"/>
        <v>0</v>
      </c>
      <c r="N759" s="602">
        <f t="shared" si="249"/>
        <v>0</v>
      </c>
      <c r="O759" s="598">
        <f t="shared" si="250"/>
        <v>0</v>
      </c>
      <c r="P759" s="602">
        <f t="shared" si="251"/>
        <v>0</v>
      </c>
      <c r="Q759" s="598">
        <f t="shared" si="252"/>
        <v>0</v>
      </c>
      <c r="R759" s="602"/>
    </row>
    <row r="760" spans="1:18" ht="34.5" hidden="1" customHeight="1">
      <c r="A760" s="1116" t="s">
        <v>621</v>
      </c>
      <c r="B760" s="1117"/>
      <c r="C760" s="1117"/>
      <c r="D760" s="1117"/>
      <c r="E760" s="1118"/>
      <c r="F760" s="531">
        <f t="shared" si="242"/>
        <v>3.7184800000000005</v>
      </c>
      <c r="G760" s="524"/>
      <c r="H760" s="598">
        <f t="shared" si="243"/>
        <v>0</v>
      </c>
      <c r="I760" s="603">
        <f t="shared" si="244"/>
        <v>0</v>
      </c>
      <c r="J760" s="598">
        <f t="shared" si="245"/>
        <v>0</v>
      </c>
      <c r="K760" s="603">
        <f t="shared" si="246"/>
        <v>0</v>
      </c>
      <c r="L760" s="598">
        <f t="shared" si="247"/>
        <v>0</v>
      </c>
      <c r="M760" s="603">
        <f t="shared" si="248"/>
        <v>0</v>
      </c>
      <c r="N760" s="598">
        <f t="shared" si="249"/>
        <v>0</v>
      </c>
      <c r="O760" s="603">
        <f t="shared" si="250"/>
        <v>2.4872000000000001</v>
      </c>
      <c r="P760" s="598">
        <f t="shared" si="251"/>
        <v>1.2312800000000002</v>
      </c>
      <c r="Q760" s="604">
        <f t="shared" si="252"/>
        <v>0</v>
      </c>
      <c r="R760" s="605"/>
    </row>
    <row r="761" spans="1:18" ht="34.5" hidden="1" customHeight="1">
      <c r="A761" s="1090" t="s">
        <v>622</v>
      </c>
      <c r="B761" s="1091"/>
      <c r="C761" s="1091"/>
      <c r="D761" s="1091"/>
      <c r="E761" s="1092"/>
      <c r="F761" s="532">
        <f>SUM(F758:F759)</f>
        <v>3.4239600000000001</v>
      </c>
      <c r="G761" s="533"/>
      <c r="H761" s="606">
        <f t="shared" ref="H761:Q761" si="253">SUM(H758:H759)</f>
        <v>2.41676</v>
      </c>
      <c r="I761" s="606">
        <f t="shared" si="253"/>
        <v>1.0072000000000001</v>
      </c>
      <c r="J761" s="606">
        <f t="shared" si="253"/>
        <v>0</v>
      </c>
      <c r="K761" s="606">
        <f t="shared" si="253"/>
        <v>0</v>
      </c>
      <c r="L761" s="606">
        <f t="shared" si="253"/>
        <v>0</v>
      </c>
      <c r="M761" s="606">
        <f t="shared" si="253"/>
        <v>0</v>
      </c>
      <c r="N761" s="606">
        <f t="shared" si="253"/>
        <v>0</v>
      </c>
      <c r="O761" s="606">
        <f t="shared" si="253"/>
        <v>0</v>
      </c>
      <c r="P761" s="606">
        <f t="shared" si="253"/>
        <v>0</v>
      </c>
      <c r="Q761" s="607">
        <f t="shared" si="253"/>
        <v>0</v>
      </c>
      <c r="R761" s="608"/>
    </row>
    <row r="762" spans="1:18" ht="34.5" hidden="1" customHeight="1">
      <c r="A762" s="1093" t="s">
        <v>623</v>
      </c>
      <c r="B762" s="1094"/>
      <c r="C762" s="1094"/>
      <c r="D762" s="1094"/>
      <c r="E762" s="1095"/>
      <c r="F762" s="549">
        <f>SUM(F758:F760)</f>
        <v>7.1424400000000006</v>
      </c>
      <c r="G762" s="549"/>
      <c r="H762" s="609">
        <f t="shared" ref="H762:Q762" si="254">SUM(H758:H760)</f>
        <v>2.41676</v>
      </c>
      <c r="I762" s="609">
        <f t="shared" si="254"/>
        <v>1.0072000000000001</v>
      </c>
      <c r="J762" s="609">
        <f t="shared" si="254"/>
        <v>0</v>
      </c>
      <c r="K762" s="609">
        <f t="shared" si="254"/>
        <v>0</v>
      </c>
      <c r="L762" s="609">
        <f t="shared" si="254"/>
        <v>0</v>
      </c>
      <c r="M762" s="609">
        <f t="shared" si="254"/>
        <v>0</v>
      </c>
      <c r="N762" s="609">
        <f t="shared" si="254"/>
        <v>0</v>
      </c>
      <c r="O762" s="609">
        <f t="shared" si="254"/>
        <v>2.4872000000000001</v>
      </c>
      <c r="P762" s="609">
        <f t="shared" si="254"/>
        <v>1.2312800000000002</v>
      </c>
      <c r="Q762" s="610">
        <f t="shared" si="254"/>
        <v>0</v>
      </c>
      <c r="R762" s="611"/>
    </row>
    <row r="763" spans="1:18" ht="34.5" hidden="1" customHeight="1">
      <c r="A763" s="1105"/>
      <c r="B763" s="1106"/>
      <c r="C763" s="1106"/>
      <c r="D763" s="1106"/>
      <c r="E763" s="1106"/>
      <c r="F763" s="1106"/>
      <c r="G763" s="1107"/>
      <c r="H763" s="1106"/>
      <c r="I763" s="1106"/>
      <c r="J763" s="1106"/>
      <c r="K763" s="1106"/>
      <c r="L763" s="1106"/>
      <c r="M763" s="1106"/>
      <c r="N763" s="1106"/>
      <c r="O763" s="1106"/>
      <c r="P763" s="1106"/>
      <c r="Q763" s="1108"/>
      <c r="R763" s="551"/>
    </row>
    <row r="764" spans="1:18" ht="34.5" customHeight="1">
      <c r="A764" s="1110" t="s">
        <v>624</v>
      </c>
      <c r="B764" s="1111"/>
      <c r="C764" s="1111"/>
      <c r="D764" s="1111"/>
      <c r="E764" s="1111"/>
      <c r="F764" s="1112"/>
      <c r="G764" s="541"/>
      <c r="H764" s="598">
        <f t="shared" ref="H764:H766" si="255">H758</f>
        <v>2.41676</v>
      </c>
      <c r="I764" s="599">
        <f t="shared" ref="I764:I767" si="256">SUM(I758,H764)</f>
        <v>3.4239600000000001</v>
      </c>
      <c r="J764" s="598">
        <f t="shared" ref="J764:J767" si="257">SUM(J758,I764)</f>
        <v>3.4239600000000001</v>
      </c>
      <c r="K764" s="599">
        <f t="shared" ref="K764:K767" si="258">SUM(K758,J764)</f>
        <v>3.4239600000000001</v>
      </c>
      <c r="L764" s="598">
        <f t="shared" ref="L764:L767" si="259">SUM(L758,K764)</f>
        <v>3.4239600000000001</v>
      </c>
      <c r="M764" s="599">
        <f t="shared" ref="M764:M767" si="260">SUM(M758,L764)</f>
        <v>3.4239600000000001</v>
      </c>
      <c r="N764" s="598">
        <f t="shared" ref="N764:N767" si="261">SUM(N758,M764)</f>
        <v>3.4239600000000001</v>
      </c>
      <c r="O764" s="599">
        <f t="shared" ref="O764:O767" si="262">SUM(O758,N764)</f>
        <v>3.4239600000000001</v>
      </c>
      <c r="P764" s="598">
        <f t="shared" ref="P764:P767" si="263">SUM(P758,O764)</f>
        <v>3.4239600000000001</v>
      </c>
      <c r="Q764" s="600">
        <f t="shared" ref="Q764:Q767" si="264">SUM(Q758,P764)</f>
        <v>3.4239600000000001</v>
      </c>
      <c r="R764" s="601"/>
    </row>
    <row r="765" spans="1:18" ht="34.5" customHeight="1">
      <c r="A765" s="1113" t="s">
        <v>625</v>
      </c>
      <c r="B765" s="1114"/>
      <c r="C765" s="1114"/>
      <c r="D765" s="1114"/>
      <c r="E765" s="1114"/>
      <c r="F765" s="1115"/>
      <c r="G765" s="595"/>
      <c r="H765" s="599">
        <f t="shared" si="255"/>
        <v>0</v>
      </c>
      <c r="I765" s="598">
        <f t="shared" si="256"/>
        <v>0</v>
      </c>
      <c r="J765" s="599">
        <f t="shared" si="257"/>
        <v>0</v>
      </c>
      <c r="K765" s="598">
        <f t="shared" si="258"/>
        <v>0</v>
      </c>
      <c r="L765" s="599">
        <f t="shared" si="259"/>
        <v>0</v>
      </c>
      <c r="M765" s="598">
        <f t="shared" si="260"/>
        <v>0</v>
      </c>
      <c r="N765" s="599">
        <f t="shared" si="261"/>
        <v>0</v>
      </c>
      <c r="O765" s="598">
        <f t="shared" si="262"/>
        <v>0</v>
      </c>
      <c r="P765" s="599">
        <f t="shared" si="263"/>
        <v>0</v>
      </c>
      <c r="Q765" s="598">
        <f t="shared" si="264"/>
        <v>0</v>
      </c>
      <c r="R765" s="599"/>
    </row>
    <row r="766" spans="1:18" ht="34.5" customHeight="1">
      <c r="A766" s="1116" t="s">
        <v>626</v>
      </c>
      <c r="B766" s="1117"/>
      <c r="C766" s="1117"/>
      <c r="D766" s="1117"/>
      <c r="E766" s="1117"/>
      <c r="F766" s="1118"/>
      <c r="G766" s="541"/>
      <c r="H766" s="598">
        <f t="shared" si="255"/>
        <v>0</v>
      </c>
      <c r="I766" s="599">
        <f t="shared" si="256"/>
        <v>0</v>
      </c>
      <c r="J766" s="598">
        <f t="shared" si="257"/>
        <v>0</v>
      </c>
      <c r="K766" s="599">
        <f t="shared" si="258"/>
        <v>0</v>
      </c>
      <c r="L766" s="598">
        <f t="shared" si="259"/>
        <v>0</v>
      </c>
      <c r="M766" s="599">
        <f t="shared" si="260"/>
        <v>0</v>
      </c>
      <c r="N766" s="598">
        <f t="shared" si="261"/>
        <v>0</v>
      </c>
      <c r="O766" s="599">
        <f t="shared" si="262"/>
        <v>2.4872000000000001</v>
      </c>
      <c r="P766" s="598">
        <f t="shared" si="263"/>
        <v>3.7184800000000005</v>
      </c>
      <c r="Q766" s="600">
        <f t="shared" si="264"/>
        <v>3.7184800000000005</v>
      </c>
      <c r="R766" s="601"/>
    </row>
    <row r="767" spans="1:18" ht="34.5" customHeight="1">
      <c r="A767" s="1090" t="s">
        <v>627</v>
      </c>
      <c r="B767" s="1091"/>
      <c r="C767" s="1091"/>
      <c r="D767" s="1091"/>
      <c r="E767" s="1091"/>
      <c r="F767" s="1092"/>
      <c r="G767" s="546"/>
      <c r="H767" s="612">
        <f>SUM(H764:H765)</f>
        <v>2.41676</v>
      </c>
      <c r="I767" s="613">
        <f t="shared" si="256"/>
        <v>3.4239600000000001</v>
      </c>
      <c r="J767" s="614">
        <f t="shared" si="257"/>
        <v>3.4239600000000001</v>
      </c>
      <c r="K767" s="613">
        <f t="shared" si="258"/>
        <v>3.4239600000000001</v>
      </c>
      <c r="L767" s="614">
        <f t="shared" si="259"/>
        <v>3.4239600000000001</v>
      </c>
      <c r="M767" s="613">
        <f t="shared" si="260"/>
        <v>3.4239600000000001</v>
      </c>
      <c r="N767" s="614">
        <f t="shared" si="261"/>
        <v>3.4239600000000001</v>
      </c>
      <c r="O767" s="613">
        <f t="shared" si="262"/>
        <v>3.4239600000000001</v>
      </c>
      <c r="P767" s="614">
        <f t="shared" si="263"/>
        <v>3.4239600000000001</v>
      </c>
      <c r="Q767" s="613">
        <f t="shared" si="264"/>
        <v>3.4239600000000001</v>
      </c>
      <c r="R767" s="614"/>
    </row>
    <row r="768" spans="1:18" ht="34.5" customHeight="1">
      <c r="A768" s="1093" t="s">
        <v>628</v>
      </c>
      <c r="B768" s="1094"/>
      <c r="C768" s="1094"/>
      <c r="D768" s="1094"/>
      <c r="E768" s="1094"/>
      <c r="F768" s="1095"/>
      <c r="G768" s="546"/>
      <c r="H768" s="609">
        <f t="shared" ref="H768:Q768" si="265">SUM(H764:H766)</f>
        <v>2.41676</v>
      </c>
      <c r="I768" s="609">
        <f t="shared" si="265"/>
        <v>3.4239600000000001</v>
      </c>
      <c r="J768" s="609">
        <f t="shared" si="265"/>
        <v>3.4239600000000001</v>
      </c>
      <c r="K768" s="609">
        <f t="shared" si="265"/>
        <v>3.4239600000000001</v>
      </c>
      <c r="L768" s="609">
        <f t="shared" si="265"/>
        <v>3.4239600000000001</v>
      </c>
      <c r="M768" s="609">
        <f t="shared" si="265"/>
        <v>3.4239600000000001</v>
      </c>
      <c r="N768" s="609">
        <f t="shared" si="265"/>
        <v>3.4239600000000001</v>
      </c>
      <c r="O768" s="609">
        <f t="shared" si="265"/>
        <v>5.9111600000000006</v>
      </c>
      <c r="P768" s="609">
        <f t="shared" si="265"/>
        <v>7.1424400000000006</v>
      </c>
      <c r="Q768" s="610">
        <f t="shared" si="265"/>
        <v>7.1424400000000006</v>
      </c>
      <c r="R768" s="611"/>
    </row>
    <row r="769" spans="1:18" ht="34.5" customHeight="1">
      <c r="A769" s="892"/>
      <c r="B769" s="893"/>
      <c r="C769" s="893"/>
      <c r="D769" s="893"/>
      <c r="E769" s="893"/>
      <c r="F769" s="893"/>
      <c r="G769" s="894"/>
      <c r="H769" s="893"/>
      <c r="I769" s="893"/>
      <c r="J769" s="893"/>
      <c r="K769" s="893"/>
      <c r="L769" s="893"/>
      <c r="M769" s="893"/>
      <c r="N769" s="893"/>
      <c r="O769" s="893"/>
      <c r="P769" s="893"/>
      <c r="Q769" s="895"/>
      <c r="R769" s="280"/>
    </row>
    <row r="770" spans="1:18" s="597" customFormat="1" ht="34.5" customHeight="1">
      <c r="A770" s="736" t="s">
        <v>629</v>
      </c>
      <c r="B770" s="737"/>
      <c r="C770" s="737"/>
      <c r="D770" s="737"/>
      <c r="E770" s="737"/>
      <c r="F770" s="737"/>
      <c r="G770" s="902"/>
      <c r="H770" s="737"/>
      <c r="I770" s="737"/>
      <c r="J770" s="737"/>
      <c r="K770" s="737"/>
      <c r="L770" s="737"/>
      <c r="M770" s="737"/>
      <c r="N770" s="737"/>
      <c r="O770" s="737"/>
      <c r="P770" s="737"/>
      <c r="Q770" s="903"/>
      <c r="R770" s="292"/>
    </row>
    <row r="771" spans="1:18" ht="34.5" customHeight="1">
      <c r="A771" s="1000">
        <v>117</v>
      </c>
      <c r="B771" s="293" t="s">
        <v>630</v>
      </c>
      <c r="C771" s="907" t="s">
        <v>631</v>
      </c>
      <c r="D771" s="294"/>
      <c r="E771" s="921" t="s">
        <v>99</v>
      </c>
      <c r="F771" s="295" t="s">
        <v>283</v>
      </c>
      <c r="G771" s="296"/>
      <c r="H771" s="297"/>
      <c r="I771" s="298"/>
      <c r="J771" s="298"/>
      <c r="K771" s="298"/>
      <c r="L771" s="298"/>
      <c r="M771" s="298"/>
      <c r="N771" s="298"/>
      <c r="O771" s="298"/>
      <c r="P771" s="298"/>
      <c r="Q771" s="299"/>
      <c r="R771" s="297"/>
    </row>
    <row r="772" spans="1:18" ht="34.5" customHeight="1">
      <c r="A772" s="1001"/>
      <c r="B772" s="308" t="s">
        <v>632</v>
      </c>
      <c r="C772" s="908"/>
      <c r="D772" s="302"/>
      <c r="E772" s="922"/>
      <c r="F772" s="303" t="s">
        <v>285</v>
      </c>
      <c r="G772" s="151">
        <f>R772*O4</f>
        <v>5.25</v>
      </c>
      <c r="H772" s="305"/>
      <c r="I772" s="306"/>
      <c r="J772" s="306"/>
      <c r="K772" s="306"/>
      <c r="L772" s="10">
        <v>0</v>
      </c>
      <c r="M772" s="306"/>
      <c r="N772" s="306"/>
      <c r="O772" s="306"/>
      <c r="P772" s="306"/>
      <c r="Q772" s="307"/>
      <c r="R772" s="305">
        <v>5.25</v>
      </c>
    </row>
    <row r="773" spans="1:18" ht="34.5" customHeight="1">
      <c r="A773" s="1001"/>
      <c r="B773" s="308" t="s">
        <v>633</v>
      </c>
      <c r="C773" s="908"/>
      <c r="D773" s="309"/>
      <c r="E773" s="922"/>
      <c r="F773" s="310" t="s">
        <v>53</v>
      </c>
      <c r="G773" s="151">
        <f>R773*O4</f>
        <v>4.5</v>
      </c>
      <c r="H773" s="311"/>
      <c r="I773" s="312"/>
      <c r="J773" s="312"/>
      <c r="K773" s="312"/>
      <c r="L773" s="312"/>
      <c r="M773" s="312"/>
      <c r="N773" s="312"/>
      <c r="O773" s="312"/>
      <c r="P773" s="312">
        <v>0</v>
      </c>
      <c r="Q773" s="313"/>
      <c r="R773" s="311">
        <v>4.5</v>
      </c>
    </row>
    <row r="774" spans="1:18" ht="34.5" customHeight="1">
      <c r="A774" s="1001"/>
      <c r="B774" s="301" t="s">
        <v>634</v>
      </c>
      <c r="C774" s="908"/>
      <c r="D774" s="913" t="s">
        <v>635</v>
      </c>
      <c r="E774" s="922"/>
      <c r="F774" s="915"/>
      <c r="G774" s="315"/>
      <c r="H774" s="917"/>
      <c r="I774" s="918"/>
      <c r="J774" s="918"/>
      <c r="K774" s="918"/>
      <c r="L774" s="918"/>
      <c r="M774" s="918"/>
      <c r="N774" s="918"/>
      <c r="O774" s="918"/>
      <c r="P774" s="918"/>
      <c r="Q774" s="918"/>
      <c r="R774" s="316"/>
    </row>
    <row r="775" spans="1:18" ht="34.5" customHeight="1">
      <c r="A775" s="1001"/>
      <c r="B775" s="308" t="s">
        <v>636</v>
      </c>
      <c r="C775" s="908"/>
      <c r="D775" s="958"/>
      <c r="E775" s="922"/>
      <c r="F775" s="925"/>
      <c r="G775" s="326"/>
      <c r="H775" s="927"/>
      <c r="I775" s="928"/>
      <c r="J775" s="928"/>
      <c r="K775" s="928"/>
      <c r="L775" s="928"/>
      <c r="M775" s="928"/>
      <c r="N775" s="928"/>
      <c r="O775" s="928"/>
      <c r="P775" s="928"/>
      <c r="Q775" s="928"/>
      <c r="R775" s="327"/>
    </row>
    <row r="776" spans="1:18" ht="34.5" customHeight="1">
      <c r="A776" s="1001"/>
      <c r="B776" s="308" t="s">
        <v>637</v>
      </c>
      <c r="C776" s="908"/>
      <c r="D776" s="314"/>
      <c r="E776" s="922"/>
      <c r="F776" s="925"/>
      <c r="G776" s="326"/>
      <c r="H776" s="927"/>
      <c r="I776" s="928"/>
      <c r="J776" s="928"/>
      <c r="K776" s="928"/>
      <c r="L776" s="928"/>
      <c r="M776" s="928"/>
      <c r="N776" s="928"/>
      <c r="O776" s="928"/>
      <c r="P776" s="928"/>
      <c r="Q776" s="928"/>
      <c r="R776" s="327"/>
    </row>
    <row r="777" spans="1:18" ht="34.5" customHeight="1">
      <c r="A777" s="1001"/>
      <c r="B777" s="308" t="s">
        <v>638</v>
      </c>
      <c r="C777" s="908"/>
      <c r="D777" s="913" t="s">
        <v>639</v>
      </c>
      <c r="E777" s="922"/>
      <c r="F777" s="925"/>
      <c r="G777" s="326"/>
      <c r="H777" s="927"/>
      <c r="I777" s="928"/>
      <c r="J777" s="928"/>
      <c r="K777" s="928"/>
      <c r="L777" s="928"/>
      <c r="M777" s="928"/>
      <c r="N777" s="928"/>
      <c r="O777" s="928"/>
      <c r="P777" s="928"/>
      <c r="Q777" s="928"/>
      <c r="R777" s="327"/>
    </row>
    <row r="778" spans="1:18" ht="34.5" customHeight="1">
      <c r="A778" s="1001"/>
      <c r="B778" s="308" t="s">
        <v>640</v>
      </c>
      <c r="C778" s="908"/>
      <c r="D778" s="958"/>
      <c r="E778" s="922"/>
      <c r="F778" s="925"/>
      <c r="G778" s="326"/>
      <c r="H778" s="927"/>
      <c r="I778" s="928"/>
      <c r="J778" s="928"/>
      <c r="K778" s="928"/>
      <c r="L778" s="928"/>
      <c r="M778" s="928"/>
      <c r="N778" s="928"/>
      <c r="O778" s="928"/>
      <c r="P778" s="928"/>
      <c r="Q778" s="928"/>
      <c r="R778" s="327"/>
    </row>
    <row r="779" spans="1:18" ht="34.5" customHeight="1">
      <c r="A779" s="1001"/>
      <c r="B779" s="308" t="s">
        <v>641</v>
      </c>
      <c r="C779" s="908"/>
      <c r="D779" s="314"/>
      <c r="E779" s="922"/>
      <c r="F779" s="925"/>
      <c r="G779" s="326"/>
      <c r="H779" s="927"/>
      <c r="I779" s="928"/>
      <c r="J779" s="928"/>
      <c r="K779" s="928"/>
      <c r="L779" s="928"/>
      <c r="M779" s="928"/>
      <c r="N779" s="928"/>
      <c r="O779" s="928"/>
      <c r="P779" s="928"/>
      <c r="Q779" s="928"/>
      <c r="R779" s="327"/>
    </row>
    <row r="780" spans="1:18" ht="34.5" customHeight="1">
      <c r="A780" s="1002"/>
      <c r="B780" s="317" t="s">
        <v>642</v>
      </c>
      <c r="C780" s="1130"/>
      <c r="D780" s="338"/>
      <c r="E780" s="923"/>
      <c r="F780" s="1131"/>
      <c r="G780" s="13"/>
      <c r="H780" s="929"/>
      <c r="I780" s="930"/>
      <c r="J780" s="930"/>
      <c r="K780" s="930"/>
      <c r="L780" s="930"/>
      <c r="M780" s="930"/>
      <c r="N780" s="930"/>
      <c r="O780" s="930"/>
      <c r="P780" s="930"/>
      <c r="Q780" s="930"/>
      <c r="R780" s="330"/>
    </row>
    <row r="781" spans="1:18" ht="34.5" customHeight="1">
      <c r="A781" s="1000">
        <v>118</v>
      </c>
      <c r="B781" s="293" t="s">
        <v>630</v>
      </c>
      <c r="C781" s="907" t="s">
        <v>643</v>
      </c>
      <c r="D781" s="294"/>
      <c r="E781" s="921" t="s">
        <v>99</v>
      </c>
      <c r="F781" s="295" t="s">
        <v>283</v>
      </c>
      <c r="G781" s="296"/>
      <c r="H781" s="297"/>
      <c r="I781" s="298"/>
      <c r="J781" s="298"/>
      <c r="K781" s="298"/>
      <c r="L781" s="298"/>
      <c r="M781" s="298"/>
      <c r="N781" s="298"/>
      <c r="O781" s="298"/>
      <c r="P781" s="298"/>
      <c r="Q781" s="299"/>
      <c r="R781" s="297"/>
    </row>
    <row r="782" spans="1:18" ht="34.5" customHeight="1">
      <c r="A782" s="1001"/>
      <c r="B782" s="308" t="s">
        <v>644</v>
      </c>
      <c r="C782" s="1132"/>
      <c r="D782" s="302"/>
      <c r="E782" s="922"/>
      <c r="F782" s="303" t="s">
        <v>285</v>
      </c>
      <c r="G782" s="151">
        <f>R782*O4</f>
        <v>5.5</v>
      </c>
      <c r="H782" s="305"/>
      <c r="I782" s="306"/>
      <c r="J782" s="306"/>
      <c r="K782" s="306"/>
      <c r="L782" s="10">
        <v>0</v>
      </c>
      <c r="M782" s="306"/>
      <c r="N782" s="306"/>
      <c r="O782" s="306"/>
      <c r="P782" s="306"/>
      <c r="Q782" s="307"/>
      <c r="R782" s="305">
        <v>5.5</v>
      </c>
    </row>
    <row r="783" spans="1:18" ht="34.5" customHeight="1">
      <c r="A783" s="1001"/>
      <c r="B783" s="308" t="s">
        <v>645</v>
      </c>
      <c r="C783" s="1132"/>
      <c r="D783" s="309"/>
      <c r="E783" s="922"/>
      <c r="F783" s="310" t="s">
        <v>53</v>
      </c>
      <c r="G783" s="151">
        <f>R783*O4</f>
        <v>4</v>
      </c>
      <c r="H783" s="311"/>
      <c r="I783" s="312"/>
      <c r="J783" s="312"/>
      <c r="K783" s="312"/>
      <c r="L783" s="312"/>
      <c r="M783" s="312"/>
      <c r="N783" s="312"/>
      <c r="O783" s="312"/>
      <c r="P783" s="312">
        <v>0</v>
      </c>
      <c r="Q783" s="313"/>
      <c r="R783" s="311">
        <v>4</v>
      </c>
    </row>
    <row r="784" spans="1:18" ht="34.5" customHeight="1">
      <c r="A784" s="1001"/>
      <c r="B784" s="301" t="s">
        <v>646</v>
      </c>
      <c r="C784" s="1132"/>
      <c r="D784" s="1134" t="s">
        <v>647</v>
      </c>
      <c r="E784" s="922"/>
      <c r="F784" s="915"/>
      <c r="G784" s="315"/>
      <c r="H784" s="917"/>
      <c r="I784" s="918"/>
      <c r="J784" s="918"/>
      <c r="K784" s="918"/>
      <c r="L784" s="918"/>
      <c r="M784" s="918"/>
      <c r="N784" s="918"/>
      <c r="O784" s="918"/>
      <c r="P784" s="918"/>
      <c r="Q784" s="918"/>
      <c r="R784" s="316"/>
    </row>
    <row r="785" spans="1:18" ht="34.5" customHeight="1">
      <c r="A785" s="1001"/>
      <c r="B785" s="308" t="s">
        <v>648</v>
      </c>
      <c r="C785" s="1132"/>
      <c r="D785" s="1134"/>
      <c r="E785" s="922"/>
      <c r="F785" s="925"/>
      <c r="G785" s="326"/>
      <c r="H785" s="927"/>
      <c r="I785" s="928"/>
      <c r="J785" s="928"/>
      <c r="K785" s="928"/>
      <c r="L785" s="928"/>
      <c r="M785" s="928"/>
      <c r="N785" s="928"/>
      <c r="O785" s="928"/>
      <c r="P785" s="928"/>
      <c r="Q785" s="928"/>
      <c r="R785" s="327"/>
    </row>
    <row r="786" spans="1:18" ht="34.5" customHeight="1">
      <c r="A786" s="1001"/>
      <c r="B786" s="308" t="s">
        <v>638</v>
      </c>
      <c r="C786" s="1132"/>
      <c r="D786" s="1134"/>
      <c r="E786" s="922"/>
      <c r="F786" s="925"/>
      <c r="G786" s="326"/>
      <c r="H786" s="927"/>
      <c r="I786" s="928"/>
      <c r="J786" s="928"/>
      <c r="K786" s="928"/>
      <c r="L786" s="928"/>
      <c r="M786" s="928"/>
      <c r="N786" s="928"/>
      <c r="O786" s="928"/>
      <c r="P786" s="928"/>
      <c r="Q786" s="928"/>
      <c r="R786" s="327"/>
    </row>
    <row r="787" spans="1:18" ht="34.5" customHeight="1">
      <c r="A787" s="1001"/>
      <c r="B787" s="308" t="s">
        <v>640</v>
      </c>
      <c r="C787" s="1132"/>
      <c r="D787" s="1134"/>
      <c r="E787" s="922"/>
      <c r="F787" s="925"/>
      <c r="G787" s="326"/>
      <c r="H787" s="927"/>
      <c r="I787" s="928"/>
      <c r="J787" s="928"/>
      <c r="K787" s="928"/>
      <c r="L787" s="928"/>
      <c r="M787" s="928"/>
      <c r="N787" s="928"/>
      <c r="O787" s="928"/>
      <c r="P787" s="928"/>
      <c r="Q787" s="928"/>
      <c r="R787" s="327"/>
    </row>
    <row r="788" spans="1:18" ht="34.5" customHeight="1">
      <c r="A788" s="1001"/>
      <c r="B788" s="308" t="s">
        <v>641</v>
      </c>
      <c r="C788" s="1132"/>
      <c r="D788" s="1134"/>
      <c r="E788" s="922"/>
      <c r="F788" s="925"/>
      <c r="G788" s="326"/>
      <c r="H788" s="927"/>
      <c r="I788" s="928"/>
      <c r="J788" s="928"/>
      <c r="K788" s="928"/>
      <c r="L788" s="928"/>
      <c r="M788" s="928"/>
      <c r="N788" s="928"/>
      <c r="O788" s="928"/>
      <c r="P788" s="928"/>
      <c r="Q788" s="928"/>
      <c r="R788" s="327"/>
    </row>
    <row r="789" spans="1:18" ht="34.5" customHeight="1">
      <c r="A789" s="1002"/>
      <c r="B789" s="317" t="s">
        <v>649</v>
      </c>
      <c r="C789" s="1133"/>
      <c r="D789" s="1134"/>
      <c r="E789" s="923"/>
      <c r="F789" s="1131"/>
      <c r="G789" s="13"/>
      <c r="H789" s="929"/>
      <c r="I789" s="930"/>
      <c r="J789" s="930"/>
      <c r="K789" s="930"/>
      <c r="L789" s="930"/>
      <c r="M789" s="930"/>
      <c r="N789" s="930"/>
      <c r="O789" s="930"/>
      <c r="P789" s="930"/>
      <c r="Q789" s="930"/>
      <c r="R789" s="330"/>
    </row>
    <row r="790" spans="1:18" ht="34.5" hidden="1" customHeight="1">
      <c r="A790" s="873" t="s">
        <v>650</v>
      </c>
      <c r="B790" s="874"/>
      <c r="C790" s="874"/>
      <c r="D790" s="874"/>
      <c r="E790" s="875"/>
      <c r="F790" s="271">
        <f t="shared" ref="F790:F792" si="266">SUM(H790:Q790)</f>
        <v>0</v>
      </c>
      <c r="G790" s="272"/>
      <c r="H790" s="271">
        <f t="shared" ref="H790:H792" si="267">H771+H781</f>
        <v>0</v>
      </c>
      <c r="I790" s="271">
        <f t="shared" ref="I790:I792" si="268">I771+I781</f>
        <v>0</v>
      </c>
      <c r="J790" s="271">
        <f t="shared" ref="J790:J792" si="269">J771+J781</f>
        <v>0</v>
      </c>
      <c r="K790" s="271">
        <f t="shared" ref="K790:K792" si="270">K771+K781</f>
        <v>0</v>
      </c>
      <c r="L790" s="271">
        <f t="shared" ref="L790:L792" si="271">L771+L781</f>
        <v>0</v>
      </c>
      <c r="M790" s="271">
        <f t="shared" ref="M790:M792" si="272">M771+M781</f>
        <v>0</v>
      </c>
      <c r="N790" s="271">
        <f t="shared" ref="N790:N792" si="273">N771+N781</f>
        <v>0</v>
      </c>
      <c r="O790" s="271">
        <f t="shared" ref="O790:O792" si="274">O771+O781</f>
        <v>0</v>
      </c>
      <c r="P790" s="271">
        <f t="shared" ref="P790:P792" si="275">P771+P781</f>
        <v>0</v>
      </c>
      <c r="Q790" s="273">
        <f t="shared" ref="Q790:Q792" si="276">Q771+Q781</f>
        <v>0</v>
      </c>
      <c r="R790" s="273">
        <f t="shared" ref="R790:R792" si="277">R771+R781</f>
        <v>0</v>
      </c>
    </row>
    <row r="791" spans="1:18" ht="34.5" hidden="1" customHeight="1">
      <c r="A791" s="896" t="s">
        <v>651</v>
      </c>
      <c r="B791" s="897"/>
      <c r="C791" s="897"/>
      <c r="D791" s="897"/>
      <c r="E791" s="898"/>
      <c r="F791" s="271">
        <f t="shared" si="266"/>
        <v>0</v>
      </c>
      <c r="G791" s="272"/>
      <c r="H791" s="271">
        <f t="shared" si="267"/>
        <v>0</v>
      </c>
      <c r="I791" s="271">
        <f t="shared" si="268"/>
        <v>0</v>
      </c>
      <c r="J791" s="271">
        <f t="shared" si="269"/>
        <v>0</v>
      </c>
      <c r="K791" s="271">
        <f t="shared" si="270"/>
        <v>0</v>
      </c>
      <c r="L791" s="271">
        <f t="shared" si="271"/>
        <v>0</v>
      </c>
      <c r="M791" s="271">
        <f t="shared" si="272"/>
        <v>0</v>
      </c>
      <c r="N791" s="271">
        <f t="shared" si="273"/>
        <v>0</v>
      </c>
      <c r="O791" s="271">
        <f t="shared" si="274"/>
        <v>0</v>
      </c>
      <c r="P791" s="271">
        <f t="shared" si="275"/>
        <v>0</v>
      </c>
      <c r="Q791" s="273">
        <f t="shared" si="276"/>
        <v>0</v>
      </c>
      <c r="R791" s="273">
        <f t="shared" si="277"/>
        <v>10.75</v>
      </c>
    </row>
    <row r="792" spans="1:18" ht="34.5" hidden="1" customHeight="1">
      <c r="A792" s="876" t="s">
        <v>652</v>
      </c>
      <c r="B792" s="877"/>
      <c r="C792" s="877"/>
      <c r="D792" s="877"/>
      <c r="E792" s="878"/>
      <c r="F792" s="271">
        <f t="shared" si="266"/>
        <v>0</v>
      </c>
      <c r="G792" s="272"/>
      <c r="H792" s="271">
        <f t="shared" si="267"/>
        <v>0</v>
      </c>
      <c r="I792" s="271">
        <f t="shared" si="268"/>
        <v>0</v>
      </c>
      <c r="J792" s="271">
        <f t="shared" si="269"/>
        <v>0</v>
      </c>
      <c r="K792" s="271">
        <f t="shared" si="270"/>
        <v>0</v>
      </c>
      <c r="L792" s="271">
        <f t="shared" si="271"/>
        <v>0</v>
      </c>
      <c r="M792" s="271">
        <f t="shared" si="272"/>
        <v>0</v>
      </c>
      <c r="N792" s="271">
        <f t="shared" si="273"/>
        <v>0</v>
      </c>
      <c r="O792" s="271">
        <f t="shared" si="274"/>
        <v>0</v>
      </c>
      <c r="P792" s="271">
        <f t="shared" si="275"/>
        <v>0</v>
      </c>
      <c r="Q792" s="273">
        <f t="shared" si="276"/>
        <v>0</v>
      </c>
      <c r="R792" s="273">
        <f t="shared" si="277"/>
        <v>8.5</v>
      </c>
    </row>
    <row r="793" spans="1:18" ht="34.5" hidden="1" customHeight="1">
      <c r="A793" s="879" t="s">
        <v>653</v>
      </c>
      <c r="B793" s="880"/>
      <c r="C793" s="880"/>
      <c r="D793" s="880"/>
      <c r="E793" s="881"/>
      <c r="F793" s="274">
        <f>F790+F791</f>
        <v>0</v>
      </c>
      <c r="G793" s="275"/>
      <c r="H793" s="274">
        <f t="shared" ref="H793:R793" si="278">H790+H791</f>
        <v>0</v>
      </c>
      <c r="I793" s="274">
        <f t="shared" si="278"/>
        <v>0</v>
      </c>
      <c r="J793" s="274">
        <f t="shared" si="278"/>
        <v>0</v>
      </c>
      <c r="K793" s="274">
        <f t="shared" si="278"/>
        <v>0</v>
      </c>
      <c r="L793" s="274">
        <f t="shared" si="278"/>
        <v>0</v>
      </c>
      <c r="M793" s="274">
        <f t="shared" si="278"/>
        <v>0</v>
      </c>
      <c r="N793" s="274">
        <f t="shared" si="278"/>
        <v>0</v>
      </c>
      <c r="O793" s="274">
        <f t="shared" si="278"/>
        <v>0</v>
      </c>
      <c r="P793" s="274">
        <f t="shared" si="278"/>
        <v>0</v>
      </c>
      <c r="Q793" s="276">
        <f t="shared" si="278"/>
        <v>0</v>
      </c>
      <c r="R793" s="276">
        <f t="shared" si="278"/>
        <v>10.75</v>
      </c>
    </row>
    <row r="794" spans="1:18" ht="34.5" hidden="1" customHeight="1">
      <c r="A794" s="899" t="s">
        <v>654</v>
      </c>
      <c r="B794" s="900"/>
      <c r="C794" s="900"/>
      <c r="D794" s="900"/>
      <c r="E794" s="901"/>
      <c r="F794" s="290">
        <f>F790+F791+F792</f>
        <v>0</v>
      </c>
      <c r="G794" s="290"/>
      <c r="H794" s="290">
        <f t="shared" ref="H794:R794" si="279">H790+H791+H792</f>
        <v>0</v>
      </c>
      <c r="I794" s="290">
        <f t="shared" si="279"/>
        <v>0</v>
      </c>
      <c r="J794" s="290">
        <f t="shared" si="279"/>
        <v>0</v>
      </c>
      <c r="K794" s="290">
        <f t="shared" si="279"/>
        <v>0</v>
      </c>
      <c r="L794" s="290">
        <f t="shared" si="279"/>
        <v>0</v>
      </c>
      <c r="M794" s="290">
        <f t="shared" si="279"/>
        <v>0</v>
      </c>
      <c r="N794" s="290">
        <f t="shared" si="279"/>
        <v>0</v>
      </c>
      <c r="O794" s="290">
        <f t="shared" si="279"/>
        <v>0</v>
      </c>
      <c r="P794" s="290">
        <f t="shared" si="279"/>
        <v>0</v>
      </c>
      <c r="Q794" s="291">
        <f t="shared" si="279"/>
        <v>0</v>
      </c>
      <c r="R794" s="291">
        <f t="shared" si="279"/>
        <v>19.25</v>
      </c>
    </row>
    <row r="795" spans="1:18" ht="34.5" hidden="1" customHeight="1">
      <c r="A795" s="892"/>
      <c r="B795" s="893"/>
      <c r="C795" s="893"/>
      <c r="D795" s="893"/>
      <c r="E795" s="893"/>
      <c r="F795" s="893"/>
      <c r="G795" s="894"/>
      <c r="H795" s="893"/>
      <c r="I795" s="893"/>
      <c r="J795" s="893"/>
      <c r="K795" s="893"/>
      <c r="L795" s="893"/>
      <c r="M795" s="893"/>
      <c r="N795" s="893"/>
      <c r="O795" s="893"/>
      <c r="P795" s="893"/>
      <c r="Q795" s="895"/>
      <c r="R795" s="280"/>
    </row>
    <row r="796" spans="1:18" ht="34.5" customHeight="1">
      <c r="A796" s="870" t="s">
        <v>655</v>
      </c>
      <c r="B796" s="871"/>
      <c r="C796" s="871"/>
      <c r="D796" s="871"/>
      <c r="E796" s="871"/>
      <c r="F796" s="872"/>
      <c r="G796" s="477"/>
      <c r="H796" s="282">
        <f t="shared" ref="H796:H800" si="280">H790</f>
        <v>0</v>
      </c>
      <c r="I796" s="282">
        <f t="shared" ref="I796:I800" si="281">I790+H796</f>
        <v>0</v>
      </c>
      <c r="J796" s="282">
        <f t="shared" ref="J796:J800" si="282">J790+I796</f>
        <v>0</v>
      </c>
      <c r="K796" s="282">
        <f t="shared" ref="K796:K800" si="283">K790+J796</f>
        <v>0</v>
      </c>
      <c r="L796" s="282">
        <f t="shared" ref="L796:L800" si="284">L790+K796</f>
        <v>0</v>
      </c>
      <c r="M796" s="282">
        <f t="shared" ref="M796:M800" si="285">M790+L796</f>
        <v>0</v>
      </c>
      <c r="N796" s="282">
        <f t="shared" ref="N796:N800" si="286">N790+M796</f>
        <v>0</v>
      </c>
      <c r="O796" s="282">
        <f t="shared" ref="O796:O800" si="287">O790+N796</f>
        <v>0</v>
      </c>
      <c r="P796" s="282">
        <f t="shared" ref="P796:P800" si="288">P790+O796</f>
        <v>0</v>
      </c>
      <c r="Q796" s="283">
        <f t="shared" ref="Q796:Q800" si="289">Q790+P796</f>
        <v>0</v>
      </c>
      <c r="R796" s="283"/>
    </row>
    <row r="797" spans="1:18" ht="34.5" customHeight="1">
      <c r="A797" s="870" t="s">
        <v>656</v>
      </c>
      <c r="B797" s="871"/>
      <c r="C797" s="871"/>
      <c r="D797" s="871"/>
      <c r="E797" s="871"/>
      <c r="F797" s="872"/>
      <c r="G797" s="467"/>
      <c r="H797" s="615">
        <f t="shared" si="280"/>
        <v>0</v>
      </c>
      <c r="I797" s="616">
        <f t="shared" si="281"/>
        <v>0</v>
      </c>
      <c r="J797" s="615">
        <f t="shared" si="282"/>
        <v>0</v>
      </c>
      <c r="K797" s="616">
        <f t="shared" si="283"/>
        <v>0</v>
      </c>
      <c r="L797" s="615">
        <f t="shared" si="284"/>
        <v>0</v>
      </c>
      <c r="M797" s="616">
        <f t="shared" si="285"/>
        <v>0</v>
      </c>
      <c r="N797" s="615">
        <f t="shared" si="286"/>
        <v>0</v>
      </c>
      <c r="O797" s="616">
        <f t="shared" si="287"/>
        <v>0</v>
      </c>
      <c r="P797" s="615">
        <f t="shared" si="288"/>
        <v>0</v>
      </c>
      <c r="Q797" s="617">
        <f t="shared" si="289"/>
        <v>0</v>
      </c>
      <c r="R797" s="618"/>
    </row>
    <row r="798" spans="1:18" ht="34.5" customHeight="1">
      <c r="A798" s="870" t="s">
        <v>657</v>
      </c>
      <c r="B798" s="871"/>
      <c r="C798" s="871"/>
      <c r="D798" s="871"/>
      <c r="E798" s="871"/>
      <c r="F798" s="872"/>
      <c r="G798" s="477"/>
      <c r="H798" s="282">
        <f t="shared" si="280"/>
        <v>0</v>
      </c>
      <c r="I798" s="282">
        <f t="shared" si="281"/>
        <v>0</v>
      </c>
      <c r="J798" s="282">
        <f t="shared" si="282"/>
        <v>0</v>
      </c>
      <c r="K798" s="282">
        <f t="shared" si="283"/>
        <v>0</v>
      </c>
      <c r="L798" s="282">
        <f t="shared" si="284"/>
        <v>0</v>
      </c>
      <c r="M798" s="282">
        <f t="shared" si="285"/>
        <v>0</v>
      </c>
      <c r="N798" s="282">
        <f t="shared" si="286"/>
        <v>0</v>
      </c>
      <c r="O798" s="282">
        <f t="shared" si="287"/>
        <v>0</v>
      </c>
      <c r="P798" s="282">
        <f t="shared" si="288"/>
        <v>0</v>
      </c>
      <c r="Q798" s="283">
        <f t="shared" si="289"/>
        <v>0</v>
      </c>
      <c r="R798" s="283"/>
    </row>
    <row r="799" spans="1:18" ht="34.5" customHeight="1">
      <c r="A799" s="879" t="s">
        <v>658</v>
      </c>
      <c r="B799" s="880"/>
      <c r="C799" s="880"/>
      <c r="D799" s="880"/>
      <c r="E799" s="880"/>
      <c r="F799" s="881"/>
      <c r="G799" s="289"/>
      <c r="H799" s="286">
        <f t="shared" si="280"/>
        <v>0</v>
      </c>
      <c r="I799" s="286">
        <f t="shared" si="281"/>
        <v>0</v>
      </c>
      <c r="J799" s="286">
        <f t="shared" si="282"/>
        <v>0</v>
      </c>
      <c r="K799" s="286">
        <f t="shared" si="283"/>
        <v>0</v>
      </c>
      <c r="L799" s="286">
        <f t="shared" si="284"/>
        <v>0</v>
      </c>
      <c r="M799" s="286">
        <f t="shared" si="285"/>
        <v>0</v>
      </c>
      <c r="N799" s="286">
        <f t="shared" si="286"/>
        <v>0</v>
      </c>
      <c r="O799" s="286">
        <f t="shared" si="287"/>
        <v>0</v>
      </c>
      <c r="P799" s="286">
        <f t="shared" si="288"/>
        <v>0</v>
      </c>
      <c r="Q799" s="287">
        <f t="shared" si="289"/>
        <v>0</v>
      </c>
      <c r="R799" s="287"/>
    </row>
    <row r="800" spans="1:18" ht="34.5" customHeight="1">
      <c r="A800" s="899" t="s">
        <v>659</v>
      </c>
      <c r="B800" s="900"/>
      <c r="C800" s="900"/>
      <c r="D800" s="900"/>
      <c r="E800" s="900"/>
      <c r="F800" s="901"/>
      <c r="G800" s="619"/>
      <c r="H800" s="620">
        <f t="shared" si="280"/>
        <v>0</v>
      </c>
      <c r="I800" s="621">
        <f t="shared" si="281"/>
        <v>0</v>
      </c>
      <c r="J800" s="620">
        <f t="shared" si="282"/>
        <v>0</v>
      </c>
      <c r="K800" s="621">
        <f t="shared" si="283"/>
        <v>0</v>
      </c>
      <c r="L800" s="620">
        <f t="shared" si="284"/>
        <v>0</v>
      </c>
      <c r="M800" s="621">
        <f t="shared" si="285"/>
        <v>0</v>
      </c>
      <c r="N800" s="620">
        <f t="shared" si="286"/>
        <v>0</v>
      </c>
      <c r="O800" s="621">
        <f t="shared" si="287"/>
        <v>0</v>
      </c>
      <c r="P800" s="620">
        <f t="shared" si="288"/>
        <v>0</v>
      </c>
      <c r="Q800" s="622">
        <f t="shared" si="289"/>
        <v>0</v>
      </c>
      <c r="R800" s="623"/>
    </row>
    <row r="801" spans="1:18" ht="34.5" customHeight="1">
      <c r="A801" s="892"/>
      <c r="B801" s="893"/>
      <c r="C801" s="893"/>
      <c r="D801" s="893"/>
      <c r="E801" s="893"/>
      <c r="F801" s="893"/>
      <c r="G801" s="894"/>
      <c r="H801" s="893"/>
      <c r="I801" s="893"/>
      <c r="J801" s="893"/>
      <c r="K801" s="893"/>
      <c r="L801" s="893"/>
      <c r="M801" s="893"/>
      <c r="N801" s="893"/>
      <c r="O801" s="893"/>
      <c r="P801" s="893"/>
      <c r="Q801" s="895"/>
      <c r="R801" s="280"/>
    </row>
    <row r="802" spans="1:18" s="597" customFormat="1" ht="34.5" customHeight="1">
      <c r="A802" s="736" t="s">
        <v>660</v>
      </c>
      <c r="B802" s="737"/>
      <c r="C802" s="737"/>
      <c r="D802" s="737"/>
      <c r="E802" s="737"/>
      <c r="F802" s="737"/>
      <c r="G802" s="902"/>
      <c r="H802" s="737"/>
      <c r="I802" s="737"/>
      <c r="J802" s="737"/>
      <c r="K802" s="737"/>
      <c r="L802" s="737"/>
      <c r="M802" s="737"/>
      <c r="N802" s="737"/>
      <c r="O802" s="737"/>
      <c r="P802" s="737"/>
      <c r="Q802" s="903"/>
      <c r="R802" s="292"/>
    </row>
    <row r="803" spans="1:18" ht="34.5" customHeight="1">
      <c r="A803" s="1000">
        <v>119</v>
      </c>
      <c r="B803" s="293" t="s">
        <v>661</v>
      </c>
      <c r="C803" s="1135" t="s">
        <v>131</v>
      </c>
      <c r="D803" s="625"/>
      <c r="E803" s="921" t="s">
        <v>99</v>
      </c>
      <c r="F803" s="295" t="s">
        <v>283</v>
      </c>
      <c r="G803" s="296"/>
      <c r="H803" s="297"/>
      <c r="I803" s="298"/>
      <c r="J803" s="298"/>
      <c r="K803" s="298"/>
      <c r="L803" s="298"/>
      <c r="M803" s="298"/>
      <c r="N803" s="298"/>
      <c r="O803" s="298"/>
      <c r="P803" s="298"/>
      <c r="Q803" s="299"/>
      <c r="R803" s="297"/>
    </row>
    <row r="804" spans="1:18" ht="34.5" customHeight="1">
      <c r="A804" s="1001"/>
      <c r="B804" s="626" t="s">
        <v>662</v>
      </c>
      <c r="C804" s="1135"/>
      <c r="D804" s="1137" t="s">
        <v>663</v>
      </c>
      <c r="E804" s="922"/>
      <c r="F804" s="1139" t="s">
        <v>285</v>
      </c>
      <c r="G804" s="627"/>
      <c r="H804" s="1141"/>
      <c r="I804" s="1143"/>
      <c r="J804" s="1143"/>
      <c r="K804" s="1145"/>
      <c r="L804" s="1143"/>
      <c r="M804" s="1143"/>
      <c r="N804" s="1143"/>
      <c r="O804" s="1143"/>
      <c r="P804" s="1143"/>
      <c r="Q804" s="1147"/>
      <c r="R804" s="1141"/>
    </row>
    <row r="805" spans="1:18" ht="34.5" customHeight="1">
      <c r="A805" s="1001"/>
      <c r="B805" s="626" t="s">
        <v>664</v>
      </c>
      <c r="C805" s="1135"/>
      <c r="D805" s="1138"/>
      <c r="E805" s="922"/>
      <c r="F805" s="1140"/>
      <c r="G805" s="628"/>
      <c r="H805" s="1142"/>
      <c r="I805" s="1144"/>
      <c r="J805" s="1144"/>
      <c r="K805" s="1146"/>
      <c r="L805" s="1144"/>
      <c r="M805" s="1144"/>
      <c r="N805" s="1144"/>
      <c r="O805" s="1144"/>
      <c r="P805" s="1144"/>
      <c r="Q805" s="1148"/>
      <c r="R805" s="1142"/>
    </row>
    <row r="806" spans="1:18" ht="34.5" customHeight="1">
      <c r="A806" s="1001"/>
      <c r="B806" s="629" t="s">
        <v>665</v>
      </c>
      <c r="C806" s="1135"/>
      <c r="D806" s="630"/>
      <c r="E806" s="922"/>
      <c r="F806" s="310" t="s">
        <v>342</v>
      </c>
      <c r="G806" s="151">
        <f>R806*O4</f>
        <v>1.2</v>
      </c>
      <c r="H806" s="311"/>
      <c r="I806" s="312"/>
      <c r="J806" s="312"/>
      <c r="K806" s="312"/>
      <c r="L806" s="312"/>
      <c r="M806" s="312"/>
      <c r="N806" s="312">
        <v>0</v>
      </c>
      <c r="O806" s="312"/>
      <c r="P806" s="312"/>
      <c r="Q806" s="313"/>
      <c r="R806" s="311">
        <v>1.2</v>
      </c>
    </row>
    <row r="807" spans="1:18" ht="34.5" customHeight="1">
      <c r="A807" s="1001"/>
      <c r="B807" s="629" t="s">
        <v>666</v>
      </c>
      <c r="C807" s="1136"/>
      <c r="D807" s="631" t="s">
        <v>667</v>
      </c>
      <c r="E807" s="922"/>
      <c r="F807" s="1131"/>
      <c r="G807" s="13"/>
      <c r="H807" s="1149"/>
      <c r="I807" s="1150"/>
      <c r="J807" s="1150"/>
      <c r="K807" s="1150"/>
      <c r="L807" s="1150"/>
      <c r="M807" s="1150"/>
      <c r="N807" s="1150"/>
      <c r="O807" s="1150"/>
      <c r="P807" s="1150"/>
      <c r="Q807" s="1150"/>
      <c r="R807" s="632"/>
    </row>
    <row r="808" spans="1:18" ht="34.5" customHeight="1">
      <c r="A808" s="1001"/>
      <c r="B808" s="629" t="s">
        <v>668</v>
      </c>
      <c r="C808" s="1136"/>
      <c r="D808" s="631" t="s">
        <v>669</v>
      </c>
      <c r="E808" s="922"/>
      <c r="F808" s="1131"/>
      <c r="G808" s="13"/>
      <c r="H808" s="1151"/>
      <c r="I808" s="1131"/>
      <c r="J808" s="1131"/>
      <c r="K808" s="1131"/>
      <c r="L808" s="1131"/>
      <c r="M808" s="1131"/>
      <c r="N808" s="1131"/>
      <c r="O808" s="1131"/>
      <c r="P808" s="1131"/>
      <c r="Q808" s="1131"/>
      <c r="R808" s="633"/>
    </row>
    <row r="809" spans="1:18" ht="34.5" customHeight="1">
      <c r="A809" s="1001"/>
      <c r="B809" s="629" t="s">
        <v>670</v>
      </c>
      <c r="C809" s="1136"/>
      <c r="D809" s="631"/>
      <c r="E809" s="922"/>
      <c r="F809" s="1131"/>
      <c r="G809" s="13"/>
      <c r="H809" s="1151"/>
      <c r="I809" s="1131"/>
      <c r="J809" s="1131"/>
      <c r="K809" s="1131"/>
      <c r="L809" s="1131"/>
      <c r="M809" s="1131"/>
      <c r="N809" s="1131"/>
      <c r="O809" s="1131"/>
      <c r="P809" s="1131"/>
      <c r="Q809" s="1131"/>
      <c r="R809" s="633"/>
    </row>
    <row r="810" spans="1:18" ht="34.5" customHeight="1">
      <c r="A810" s="1002"/>
      <c r="B810" s="317" t="s">
        <v>671</v>
      </c>
      <c r="C810" s="1135"/>
      <c r="D810" s="634"/>
      <c r="E810" s="923"/>
      <c r="F810" s="1131"/>
      <c r="G810" s="13"/>
      <c r="H810" s="1152"/>
      <c r="I810" s="1153"/>
      <c r="J810" s="1153"/>
      <c r="K810" s="1153"/>
      <c r="L810" s="1153"/>
      <c r="M810" s="1153"/>
      <c r="N810" s="1153"/>
      <c r="O810" s="1153"/>
      <c r="P810" s="1153"/>
      <c r="Q810" s="1153"/>
      <c r="R810" s="635"/>
    </row>
    <row r="811" spans="1:18" ht="34.5" customHeight="1">
      <c r="A811" s="1000">
        <v>120</v>
      </c>
      <c r="B811" s="293" t="s">
        <v>672</v>
      </c>
      <c r="C811" s="1154" t="s">
        <v>131</v>
      </c>
      <c r="D811" s="631"/>
      <c r="E811" s="921" t="s">
        <v>99</v>
      </c>
      <c r="F811" s="295" t="s">
        <v>283</v>
      </c>
      <c r="G811" s="296"/>
      <c r="H811" s="297"/>
      <c r="I811" s="298"/>
      <c r="J811" s="298"/>
      <c r="K811" s="298"/>
      <c r="L811" s="298"/>
      <c r="M811" s="298"/>
      <c r="N811" s="298"/>
      <c r="O811" s="298"/>
      <c r="P811" s="298"/>
      <c r="Q811" s="299"/>
      <c r="R811" s="297"/>
    </row>
    <row r="812" spans="1:18" ht="34.5" customHeight="1">
      <c r="A812" s="1001"/>
      <c r="B812" s="626" t="s">
        <v>673</v>
      </c>
      <c r="C812" s="1135"/>
      <c r="D812" s="1137"/>
      <c r="E812" s="922"/>
      <c r="F812" s="1139" t="s">
        <v>674</v>
      </c>
      <c r="G812" s="627"/>
      <c r="H812" s="1141"/>
      <c r="I812" s="1143"/>
      <c r="J812" s="1143"/>
      <c r="K812" s="1145"/>
      <c r="L812" s="1143"/>
      <c r="M812" s="1143"/>
      <c r="N812" s="1143"/>
      <c r="O812" s="1143"/>
      <c r="P812" s="1143"/>
      <c r="Q812" s="1147"/>
      <c r="R812" s="1141"/>
    </row>
    <row r="813" spans="1:18" ht="34.5" customHeight="1">
      <c r="A813" s="1001"/>
      <c r="B813" s="626" t="s">
        <v>675</v>
      </c>
      <c r="C813" s="1135"/>
      <c r="D813" s="1138"/>
      <c r="E813" s="922"/>
      <c r="F813" s="1155"/>
      <c r="G813" s="628"/>
      <c r="H813" s="1142"/>
      <c r="I813" s="1144"/>
      <c r="J813" s="1144"/>
      <c r="K813" s="1146"/>
      <c r="L813" s="1144"/>
      <c r="M813" s="1144"/>
      <c r="N813" s="1144"/>
      <c r="O813" s="1144"/>
      <c r="P813" s="1144"/>
      <c r="Q813" s="1148"/>
      <c r="R813" s="1142"/>
    </row>
    <row r="814" spans="1:18" ht="34.5" customHeight="1">
      <c r="A814" s="1001"/>
      <c r="B814" s="626" t="s">
        <v>676</v>
      </c>
      <c r="C814" s="1135"/>
      <c r="D814" s="1137"/>
      <c r="E814" s="922"/>
      <c r="F814" s="1139" t="s">
        <v>342</v>
      </c>
      <c r="G814" s="627">
        <f>R814*O4</f>
        <v>0.5</v>
      </c>
      <c r="H814" s="1141"/>
      <c r="I814" s="1143"/>
      <c r="J814" s="1143"/>
      <c r="K814" s="1143"/>
      <c r="L814" s="1143"/>
      <c r="M814" s="1143"/>
      <c r="N814" s="1143">
        <v>0</v>
      </c>
      <c r="O814" s="1143"/>
      <c r="P814" s="1143"/>
      <c r="Q814" s="1147"/>
      <c r="R814" s="1141">
        <v>0.5</v>
      </c>
    </row>
    <row r="815" spans="1:18" ht="34.5" customHeight="1">
      <c r="A815" s="1001"/>
      <c r="B815" s="626" t="s">
        <v>677</v>
      </c>
      <c r="C815" s="1135"/>
      <c r="D815" s="1156"/>
      <c r="E815" s="922"/>
      <c r="F815" s="1157"/>
      <c r="G815" s="636"/>
      <c r="H815" s="1158"/>
      <c r="I815" s="1159"/>
      <c r="J815" s="1159"/>
      <c r="K815" s="1159"/>
      <c r="L815" s="1159"/>
      <c r="M815" s="1159"/>
      <c r="N815" s="1159"/>
      <c r="O815" s="1159"/>
      <c r="P815" s="1159"/>
      <c r="Q815" s="1160"/>
      <c r="R815" s="1158"/>
    </row>
    <row r="816" spans="1:18" ht="34.5" customHeight="1">
      <c r="A816" s="1001"/>
      <c r="B816" s="626" t="s">
        <v>678</v>
      </c>
      <c r="C816" s="1136"/>
      <c r="D816" s="637" t="s">
        <v>679</v>
      </c>
      <c r="E816" s="922"/>
      <c r="F816" s="977"/>
      <c r="G816" s="381"/>
      <c r="H816" s="1161"/>
      <c r="I816" s="1162"/>
      <c r="J816" s="1162"/>
      <c r="K816" s="1162"/>
      <c r="L816" s="1162"/>
      <c r="M816" s="1162"/>
      <c r="N816" s="1162"/>
      <c r="O816" s="1162"/>
      <c r="P816" s="1162"/>
      <c r="Q816" s="1162"/>
      <c r="R816" s="638"/>
    </row>
    <row r="817" spans="1:18" ht="34.5" customHeight="1">
      <c r="A817" s="1001"/>
      <c r="B817" s="626" t="s">
        <v>680</v>
      </c>
      <c r="C817" s="1136"/>
      <c r="D817" s="631" t="s">
        <v>681</v>
      </c>
      <c r="E817" s="922"/>
      <c r="F817" s="977"/>
      <c r="G817" s="381"/>
      <c r="H817" s="978"/>
      <c r="I817" s="979"/>
      <c r="J817" s="979"/>
      <c r="K817" s="979"/>
      <c r="L817" s="979"/>
      <c r="M817" s="979"/>
      <c r="N817" s="979"/>
      <c r="O817" s="979"/>
      <c r="P817" s="979"/>
      <c r="Q817" s="979"/>
      <c r="R817" s="393"/>
    </row>
    <row r="818" spans="1:18" ht="34.5" customHeight="1">
      <c r="A818" s="1001"/>
      <c r="B818" s="626"/>
      <c r="C818" s="1135"/>
      <c r="D818" s="639"/>
      <c r="E818" s="922"/>
      <c r="F818" s="977"/>
      <c r="G818" s="381"/>
      <c r="H818" s="978"/>
      <c r="I818" s="979"/>
      <c r="J818" s="979"/>
      <c r="K818" s="979"/>
      <c r="L818" s="979"/>
      <c r="M818" s="979"/>
      <c r="N818" s="979"/>
      <c r="O818" s="979"/>
      <c r="P818" s="979"/>
      <c r="Q818" s="979"/>
      <c r="R818" s="384"/>
    </row>
    <row r="819" spans="1:18" ht="34.5" customHeight="1">
      <c r="A819" s="452"/>
      <c r="B819" s="640"/>
      <c r="C819" s="641"/>
      <c r="D819" s="642"/>
      <c r="E819" s="358"/>
      <c r="F819" s="388"/>
      <c r="G819" s="643"/>
      <c r="H819" s="391"/>
      <c r="I819" s="391"/>
      <c r="J819" s="391"/>
      <c r="K819" s="391"/>
      <c r="L819" s="391"/>
      <c r="M819" s="391"/>
      <c r="N819" s="391"/>
      <c r="O819" s="391"/>
      <c r="P819" s="391"/>
      <c r="Q819" s="644"/>
      <c r="R819" s="644"/>
    </row>
    <row r="820" spans="1:18" ht="34.5" customHeight="1">
      <c r="A820" s="432"/>
      <c r="B820" s="626"/>
      <c r="C820" s="624"/>
      <c r="D820" s="631"/>
      <c r="E820" s="323"/>
      <c r="F820" s="380"/>
      <c r="G820" s="645"/>
      <c r="H820" s="383"/>
      <c r="I820" s="383"/>
      <c r="J820" s="383"/>
      <c r="K820" s="383"/>
      <c r="L820" s="383"/>
      <c r="M820" s="383"/>
      <c r="N820" s="383"/>
      <c r="O820" s="383"/>
      <c r="P820" s="383"/>
      <c r="Q820" s="646"/>
      <c r="R820" s="646"/>
    </row>
    <row r="821" spans="1:18" ht="34.5" customHeight="1">
      <c r="A821" s="458"/>
      <c r="B821" s="647"/>
      <c r="C821" s="648"/>
      <c r="D821" s="649"/>
      <c r="E821" s="344"/>
      <c r="F821" s="397"/>
      <c r="G821" s="650"/>
      <c r="H821" s="400"/>
      <c r="I821" s="400"/>
      <c r="J821" s="400"/>
      <c r="K821" s="400"/>
      <c r="L821" s="400"/>
      <c r="M821" s="400"/>
      <c r="N821" s="400"/>
      <c r="O821" s="400"/>
      <c r="P821" s="400"/>
      <c r="Q821" s="651"/>
      <c r="R821" s="651"/>
    </row>
    <row r="822" spans="1:18" ht="34.5" customHeight="1">
      <c r="A822" s="1011">
        <v>121</v>
      </c>
      <c r="B822" s="362" t="s">
        <v>682</v>
      </c>
      <c r="C822" s="1163" t="s">
        <v>266</v>
      </c>
      <c r="D822" s="642"/>
      <c r="E822" s="953" t="s">
        <v>99</v>
      </c>
      <c r="F822" s="373" t="s">
        <v>283</v>
      </c>
      <c r="G822" s="652"/>
      <c r="H822" s="653"/>
      <c r="I822" s="375"/>
      <c r="J822" s="375"/>
      <c r="K822" s="375"/>
      <c r="L822" s="375"/>
      <c r="M822" s="375"/>
      <c r="N822" s="375"/>
      <c r="O822" s="375"/>
      <c r="P822" s="375"/>
      <c r="Q822" s="376"/>
      <c r="R822" s="654"/>
    </row>
    <row r="823" spans="1:18" ht="34.5" customHeight="1">
      <c r="A823" s="1001"/>
      <c r="B823" s="626" t="s">
        <v>683</v>
      </c>
      <c r="C823" s="1135"/>
      <c r="D823" s="433"/>
      <c r="E823" s="922"/>
      <c r="F823" s="303" t="s">
        <v>285</v>
      </c>
      <c r="G823" s="151">
        <f>R823*O4</f>
        <v>3</v>
      </c>
      <c r="H823" s="305"/>
      <c r="I823" s="306"/>
      <c r="J823" s="306"/>
      <c r="K823" s="306">
        <v>0</v>
      </c>
      <c r="L823" s="306"/>
      <c r="M823" s="306"/>
      <c r="N823" s="306"/>
      <c r="O823" s="306"/>
      <c r="P823" s="306"/>
      <c r="Q823" s="307"/>
      <c r="R823" s="305">
        <v>3</v>
      </c>
    </row>
    <row r="824" spans="1:18" ht="34.5" customHeight="1">
      <c r="A824" s="1001"/>
      <c r="B824" s="626" t="s">
        <v>684</v>
      </c>
      <c r="C824" s="1135"/>
      <c r="D824" s="630"/>
      <c r="E824" s="922"/>
      <c r="F824" s="310" t="s">
        <v>53</v>
      </c>
      <c r="G824" s="343"/>
      <c r="H824" s="311"/>
      <c r="I824" s="312"/>
      <c r="J824" s="312"/>
      <c r="K824" s="312"/>
      <c r="L824" s="312"/>
      <c r="M824" s="312"/>
      <c r="N824" s="312"/>
      <c r="O824" s="312"/>
      <c r="P824" s="312"/>
      <c r="Q824" s="313"/>
      <c r="R824" s="311"/>
    </row>
    <row r="825" spans="1:18" ht="34.5" customHeight="1">
      <c r="A825" s="1001"/>
      <c r="B825" s="308" t="s">
        <v>685</v>
      </c>
      <c r="C825" s="1136"/>
      <c r="D825" s="655" t="s">
        <v>686</v>
      </c>
      <c r="E825" s="922"/>
      <c r="F825" s="1165"/>
      <c r="G825" s="656"/>
      <c r="H825" s="1149"/>
      <c r="I825" s="1150"/>
      <c r="J825" s="1150"/>
      <c r="K825" s="1150"/>
      <c r="L825" s="1150"/>
      <c r="M825" s="1150"/>
      <c r="N825" s="1150"/>
      <c r="O825" s="1150"/>
      <c r="P825" s="1150"/>
      <c r="Q825" s="1150"/>
      <c r="R825" s="632"/>
    </row>
    <row r="826" spans="1:18" ht="34.5" customHeight="1">
      <c r="A826" s="1001"/>
      <c r="B826" s="308" t="s">
        <v>687</v>
      </c>
      <c r="C826" s="1136"/>
      <c r="D826" s="655" t="s">
        <v>688</v>
      </c>
      <c r="E826" s="922"/>
      <c r="F826" s="1166"/>
      <c r="G826" s="657"/>
      <c r="H826" s="1131"/>
      <c r="I826" s="1131"/>
      <c r="J826" s="1131"/>
      <c r="K826" s="1131"/>
      <c r="L826" s="1131"/>
      <c r="M826" s="1131"/>
      <c r="N826" s="1131"/>
      <c r="O826" s="1131"/>
      <c r="P826" s="1131"/>
      <c r="Q826" s="1168"/>
      <c r="R826" s="322"/>
    </row>
    <row r="827" spans="1:18" ht="34.5" customHeight="1">
      <c r="A827" s="1001"/>
      <c r="B827" s="308"/>
      <c r="C827" s="1136"/>
      <c r="D827" s="655" t="s">
        <v>686</v>
      </c>
      <c r="E827" s="922"/>
      <c r="F827" s="1166"/>
      <c r="G827" s="657"/>
      <c r="H827" s="1131"/>
      <c r="I827" s="1131"/>
      <c r="J827" s="1131"/>
      <c r="K827" s="1131"/>
      <c r="L827" s="1131"/>
      <c r="M827" s="1131"/>
      <c r="N827" s="1131"/>
      <c r="O827" s="1131"/>
      <c r="P827" s="1131"/>
      <c r="Q827" s="1168"/>
      <c r="R827" s="322"/>
    </row>
    <row r="828" spans="1:18" ht="34.5" customHeight="1">
      <c r="A828" s="1012"/>
      <c r="B828" s="355"/>
      <c r="C828" s="1164"/>
      <c r="D828" s="658" t="s">
        <v>689</v>
      </c>
      <c r="E828" s="940"/>
      <c r="F828" s="1167"/>
      <c r="G828" s="659"/>
      <c r="H828" s="1169"/>
      <c r="I828" s="1169"/>
      <c r="J828" s="1169"/>
      <c r="K828" s="1169"/>
      <c r="L828" s="1169"/>
      <c r="M828" s="1169"/>
      <c r="N828" s="1169"/>
      <c r="O828" s="1169"/>
      <c r="P828" s="1169"/>
      <c r="Q828" s="1170"/>
      <c r="R828" s="660"/>
    </row>
    <row r="829" spans="1:18" ht="34.5" hidden="1" customHeight="1">
      <c r="A829" s="1171" t="s">
        <v>690</v>
      </c>
      <c r="B829" s="1172"/>
      <c r="C829" s="1172"/>
      <c r="D829" s="1172"/>
      <c r="E829" s="1173"/>
      <c r="F829" s="325">
        <f t="shared" ref="F829:F831" si="290">SUM(H829:Q829)</f>
        <v>0</v>
      </c>
      <c r="G829" s="661"/>
      <c r="H829" s="325">
        <f t="shared" ref="H829:H830" si="291">H803+H811+H822</f>
        <v>0</v>
      </c>
      <c r="I829" s="325">
        <f t="shared" ref="I829:I830" si="292">I803+I811+I822</f>
        <v>0</v>
      </c>
      <c r="J829" s="325">
        <f t="shared" ref="J829:J830" si="293">J803+J811+J822</f>
        <v>0</v>
      </c>
      <c r="K829" s="325">
        <f t="shared" ref="K829:K830" si="294">K803+K811+K822</f>
        <v>0</v>
      </c>
      <c r="L829" s="325">
        <f t="shared" ref="L829:L830" si="295">L803+L811+L822</f>
        <v>0</v>
      </c>
      <c r="M829" s="325">
        <f t="shared" ref="M829:M830" si="296">M803+M811+M822</f>
        <v>0</v>
      </c>
      <c r="N829" s="325">
        <f t="shared" ref="N829:N830" si="297">N803+N811+N822</f>
        <v>0</v>
      </c>
      <c r="O829" s="325">
        <f t="shared" ref="O829:O830" si="298">O803+O811+O822</f>
        <v>0</v>
      </c>
      <c r="P829" s="325">
        <f t="shared" ref="P829:P830" si="299">P803+P811+P822</f>
        <v>0</v>
      </c>
      <c r="Q829" s="662">
        <f t="shared" ref="Q829:Q830" si="300">Q803+Q811+Q822</f>
        <v>0</v>
      </c>
      <c r="R829" s="662"/>
    </row>
    <row r="830" spans="1:18" ht="34.5" hidden="1" customHeight="1">
      <c r="A830" s="896" t="s">
        <v>691</v>
      </c>
      <c r="B830" s="897"/>
      <c r="C830" s="897"/>
      <c r="D830" s="897"/>
      <c r="E830" s="898"/>
      <c r="F830" s="271">
        <f t="shared" si="290"/>
        <v>0</v>
      </c>
      <c r="G830" s="272"/>
      <c r="H830" s="271">
        <f t="shared" si="291"/>
        <v>0</v>
      </c>
      <c r="I830" s="271">
        <f t="shared" si="292"/>
        <v>0</v>
      </c>
      <c r="J830" s="271">
        <f t="shared" si="293"/>
        <v>0</v>
      </c>
      <c r="K830" s="271">
        <f t="shared" si="294"/>
        <v>0</v>
      </c>
      <c r="L830" s="271">
        <f t="shared" si="295"/>
        <v>0</v>
      </c>
      <c r="M830" s="271">
        <f t="shared" si="296"/>
        <v>0</v>
      </c>
      <c r="N830" s="271">
        <f t="shared" si="297"/>
        <v>0</v>
      </c>
      <c r="O830" s="271">
        <f t="shared" si="298"/>
        <v>0</v>
      </c>
      <c r="P830" s="271">
        <f t="shared" si="299"/>
        <v>0</v>
      </c>
      <c r="Q830" s="273">
        <f t="shared" si="300"/>
        <v>0</v>
      </c>
      <c r="R830" s="273"/>
    </row>
    <row r="831" spans="1:18" ht="34.5" hidden="1" customHeight="1">
      <c r="A831" s="876" t="s">
        <v>692</v>
      </c>
      <c r="B831" s="877"/>
      <c r="C831" s="877"/>
      <c r="D831" s="877"/>
      <c r="E831" s="878"/>
      <c r="F831" s="271">
        <f t="shared" si="290"/>
        <v>0</v>
      </c>
      <c r="G831" s="272"/>
      <c r="H831" s="271">
        <f t="shared" ref="H831:Q831" si="301">H806+H814+H824</f>
        <v>0</v>
      </c>
      <c r="I831" s="271">
        <f t="shared" si="301"/>
        <v>0</v>
      </c>
      <c r="J831" s="271">
        <f t="shared" si="301"/>
        <v>0</v>
      </c>
      <c r="K831" s="271">
        <f t="shared" si="301"/>
        <v>0</v>
      </c>
      <c r="L831" s="271">
        <f t="shared" si="301"/>
        <v>0</v>
      </c>
      <c r="M831" s="271">
        <f t="shared" si="301"/>
        <v>0</v>
      </c>
      <c r="N831" s="271">
        <f t="shared" si="301"/>
        <v>0</v>
      </c>
      <c r="O831" s="271">
        <f t="shared" si="301"/>
        <v>0</v>
      </c>
      <c r="P831" s="271">
        <f t="shared" si="301"/>
        <v>0</v>
      </c>
      <c r="Q831" s="273">
        <f t="shared" si="301"/>
        <v>0</v>
      </c>
      <c r="R831" s="273"/>
    </row>
    <row r="832" spans="1:18" ht="34.5" hidden="1" customHeight="1">
      <c r="A832" s="879" t="s">
        <v>693</v>
      </c>
      <c r="B832" s="880"/>
      <c r="C832" s="880"/>
      <c r="D832" s="880"/>
      <c r="E832" s="881"/>
      <c r="F832" s="274">
        <f>F829+F830</f>
        <v>0</v>
      </c>
      <c r="G832" s="275"/>
      <c r="H832" s="274">
        <f t="shared" ref="H832:Q832" si="302">H829+H830</f>
        <v>0</v>
      </c>
      <c r="I832" s="274">
        <f t="shared" si="302"/>
        <v>0</v>
      </c>
      <c r="J832" s="274">
        <f t="shared" si="302"/>
        <v>0</v>
      </c>
      <c r="K832" s="274">
        <f t="shared" si="302"/>
        <v>0</v>
      </c>
      <c r="L832" s="274">
        <f t="shared" si="302"/>
        <v>0</v>
      </c>
      <c r="M832" s="274">
        <f t="shared" si="302"/>
        <v>0</v>
      </c>
      <c r="N832" s="274">
        <f t="shared" si="302"/>
        <v>0</v>
      </c>
      <c r="O832" s="274">
        <f t="shared" si="302"/>
        <v>0</v>
      </c>
      <c r="P832" s="274">
        <f t="shared" si="302"/>
        <v>0</v>
      </c>
      <c r="Q832" s="276">
        <f t="shared" si="302"/>
        <v>0</v>
      </c>
      <c r="R832" s="276"/>
    </row>
    <row r="833" spans="1:18" ht="34.5" hidden="1" customHeight="1">
      <c r="A833" s="899" t="s">
        <v>694</v>
      </c>
      <c r="B833" s="900"/>
      <c r="C833" s="900"/>
      <c r="D833" s="900"/>
      <c r="E833" s="901"/>
      <c r="F833" s="290">
        <f>F829+F830+F831</f>
        <v>0</v>
      </c>
      <c r="G833" s="290"/>
      <c r="H833" s="290">
        <f t="shared" ref="H833:Q833" si="303">H829+H830+H831</f>
        <v>0</v>
      </c>
      <c r="I833" s="290">
        <f t="shared" si="303"/>
        <v>0</v>
      </c>
      <c r="J833" s="290">
        <f t="shared" si="303"/>
        <v>0</v>
      </c>
      <c r="K833" s="290">
        <f t="shared" si="303"/>
        <v>0</v>
      </c>
      <c r="L833" s="290">
        <f t="shared" si="303"/>
        <v>0</v>
      </c>
      <c r="M833" s="290">
        <f t="shared" si="303"/>
        <v>0</v>
      </c>
      <c r="N833" s="290">
        <f t="shared" si="303"/>
        <v>0</v>
      </c>
      <c r="O833" s="290">
        <f t="shared" si="303"/>
        <v>0</v>
      </c>
      <c r="P833" s="290">
        <f t="shared" si="303"/>
        <v>0</v>
      </c>
      <c r="Q833" s="291">
        <f t="shared" si="303"/>
        <v>0</v>
      </c>
      <c r="R833" s="291"/>
    </row>
    <row r="834" spans="1:18" ht="34.5" hidden="1" customHeight="1">
      <c r="A834" s="1174"/>
      <c r="B834" s="1175"/>
      <c r="C834" s="1175"/>
      <c r="D834" s="1175"/>
      <c r="E834" s="1175"/>
      <c r="F834" s="1175"/>
      <c r="G834" s="1176"/>
      <c r="H834" s="1175"/>
      <c r="I834" s="1175"/>
      <c r="J834" s="1175"/>
      <c r="K834" s="1175"/>
      <c r="L834" s="1175"/>
      <c r="M834" s="1175"/>
      <c r="N834" s="1175"/>
      <c r="O834" s="1175"/>
      <c r="P834" s="1175"/>
      <c r="Q834" s="1177"/>
      <c r="R834" s="663"/>
    </row>
    <row r="835" spans="1:18" ht="34.5" customHeight="1">
      <c r="A835" s="870" t="s">
        <v>695</v>
      </c>
      <c r="B835" s="871"/>
      <c r="C835" s="871"/>
      <c r="D835" s="871"/>
      <c r="E835" s="871"/>
      <c r="F835" s="872"/>
      <c r="G835" s="477"/>
      <c r="H835" s="282">
        <f t="shared" ref="H835:H839" si="304">H829</f>
        <v>0</v>
      </c>
      <c r="I835" s="282">
        <f t="shared" ref="I835:I839" si="305">I829+H835</f>
        <v>0</v>
      </c>
      <c r="J835" s="282">
        <f t="shared" ref="J835:J839" si="306">J829+I835</f>
        <v>0</v>
      </c>
      <c r="K835" s="282">
        <f t="shared" ref="K835:K839" si="307">K829+J835</f>
        <v>0</v>
      </c>
      <c r="L835" s="282">
        <f t="shared" ref="L835:L839" si="308">L829+K835</f>
        <v>0</v>
      </c>
      <c r="M835" s="282">
        <f t="shared" ref="M835:M839" si="309">M829+L835</f>
        <v>0</v>
      </c>
      <c r="N835" s="282">
        <f t="shared" ref="N835:N839" si="310">N829+M835</f>
        <v>0</v>
      </c>
      <c r="O835" s="282">
        <f t="shared" ref="O835:O839" si="311">O829+N835</f>
        <v>0</v>
      </c>
      <c r="P835" s="282">
        <f t="shared" ref="P835:P839" si="312">P829+O835</f>
        <v>0</v>
      </c>
      <c r="Q835" s="283">
        <f t="shared" ref="Q835:Q839" si="313">Q829+P835</f>
        <v>0</v>
      </c>
      <c r="R835" s="283"/>
    </row>
    <row r="836" spans="1:18" ht="34.5" customHeight="1">
      <c r="A836" s="870" t="s">
        <v>696</v>
      </c>
      <c r="B836" s="871"/>
      <c r="C836" s="871"/>
      <c r="D836" s="871"/>
      <c r="E836" s="871"/>
      <c r="F836" s="872"/>
      <c r="G836" s="467"/>
      <c r="H836" s="615">
        <f t="shared" si="304"/>
        <v>0</v>
      </c>
      <c r="I836" s="616">
        <f t="shared" si="305"/>
        <v>0</v>
      </c>
      <c r="J836" s="615">
        <f t="shared" si="306"/>
        <v>0</v>
      </c>
      <c r="K836" s="616">
        <f t="shared" si="307"/>
        <v>0</v>
      </c>
      <c r="L836" s="615">
        <f t="shared" si="308"/>
        <v>0</v>
      </c>
      <c r="M836" s="616">
        <f t="shared" si="309"/>
        <v>0</v>
      </c>
      <c r="N836" s="615">
        <f t="shared" si="310"/>
        <v>0</v>
      </c>
      <c r="O836" s="616">
        <f t="shared" si="311"/>
        <v>0</v>
      </c>
      <c r="P836" s="615">
        <f t="shared" si="312"/>
        <v>0</v>
      </c>
      <c r="Q836" s="617">
        <f t="shared" si="313"/>
        <v>0</v>
      </c>
      <c r="R836" s="618"/>
    </row>
    <row r="837" spans="1:18" ht="34.5" customHeight="1">
      <c r="A837" s="870" t="s">
        <v>697</v>
      </c>
      <c r="B837" s="871"/>
      <c r="C837" s="871"/>
      <c r="D837" s="871"/>
      <c r="E837" s="871"/>
      <c r="F837" s="872"/>
      <c r="G837" s="477"/>
      <c r="H837" s="282">
        <f t="shared" si="304"/>
        <v>0</v>
      </c>
      <c r="I837" s="282">
        <f t="shared" si="305"/>
        <v>0</v>
      </c>
      <c r="J837" s="282">
        <f t="shared" si="306"/>
        <v>0</v>
      </c>
      <c r="K837" s="282">
        <f t="shared" si="307"/>
        <v>0</v>
      </c>
      <c r="L837" s="282">
        <f t="shared" si="308"/>
        <v>0</v>
      </c>
      <c r="M837" s="282">
        <f t="shared" si="309"/>
        <v>0</v>
      </c>
      <c r="N837" s="282">
        <f t="shared" si="310"/>
        <v>0</v>
      </c>
      <c r="O837" s="282">
        <f t="shared" si="311"/>
        <v>0</v>
      </c>
      <c r="P837" s="282">
        <f t="shared" si="312"/>
        <v>0</v>
      </c>
      <c r="Q837" s="283">
        <f t="shared" si="313"/>
        <v>0</v>
      </c>
      <c r="R837" s="283"/>
    </row>
    <row r="838" spans="1:18" ht="34.5" customHeight="1">
      <c r="A838" s="879" t="s">
        <v>698</v>
      </c>
      <c r="B838" s="880"/>
      <c r="C838" s="880"/>
      <c r="D838" s="880"/>
      <c r="E838" s="880"/>
      <c r="F838" s="881"/>
      <c r="G838" s="289"/>
      <c r="H838" s="286">
        <f t="shared" si="304"/>
        <v>0</v>
      </c>
      <c r="I838" s="286">
        <f t="shared" si="305"/>
        <v>0</v>
      </c>
      <c r="J838" s="286">
        <f t="shared" si="306"/>
        <v>0</v>
      </c>
      <c r="K838" s="286">
        <f t="shared" si="307"/>
        <v>0</v>
      </c>
      <c r="L838" s="286">
        <f t="shared" si="308"/>
        <v>0</v>
      </c>
      <c r="M838" s="286">
        <f t="shared" si="309"/>
        <v>0</v>
      </c>
      <c r="N838" s="286">
        <f t="shared" si="310"/>
        <v>0</v>
      </c>
      <c r="O838" s="286">
        <f t="shared" si="311"/>
        <v>0</v>
      </c>
      <c r="P838" s="286">
        <f t="shared" si="312"/>
        <v>0</v>
      </c>
      <c r="Q838" s="287">
        <f t="shared" si="313"/>
        <v>0</v>
      </c>
      <c r="R838" s="287"/>
    </row>
    <row r="839" spans="1:18" ht="34.5" customHeight="1">
      <c r="A839" s="899" t="s">
        <v>699</v>
      </c>
      <c r="B839" s="900"/>
      <c r="C839" s="900"/>
      <c r="D839" s="900"/>
      <c r="E839" s="900"/>
      <c r="F839" s="901"/>
      <c r="G839" s="619"/>
      <c r="H839" s="620">
        <f t="shared" si="304"/>
        <v>0</v>
      </c>
      <c r="I839" s="621">
        <f t="shared" si="305"/>
        <v>0</v>
      </c>
      <c r="J839" s="620">
        <f t="shared" si="306"/>
        <v>0</v>
      </c>
      <c r="K839" s="621">
        <f t="shared" si="307"/>
        <v>0</v>
      </c>
      <c r="L839" s="620">
        <f t="shared" si="308"/>
        <v>0</v>
      </c>
      <c r="M839" s="621">
        <f t="shared" si="309"/>
        <v>0</v>
      </c>
      <c r="N839" s="620">
        <f t="shared" si="310"/>
        <v>0</v>
      </c>
      <c r="O839" s="621">
        <f t="shared" si="311"/>
        <v>0</v>
      </c>
      <c r="P839" s="620">
        <f t="shared" si="312"/>
        <v>0</v>
      </c>
      <c r="Q839" s="622">
        <f t="shared" si="313"/>
        <v>0</v>
      </c>
      <c r="R839" s="623"/>
    </row>
    <row r="840" spans="1:18" ht="34.5" customHeight="1">
      <c r="A840" s="288"/>
      <c r="B840" s="664"/>
      <c r="C840" s="664"/>
      <c r="D840" s="664"/>
      <c r="E840" s="664"/>
      <c r="F840" s="664"/>
      <c r="G840" s="665"/>
      <c r="H840" s="623"/>
      <c r="I840" s="620"/>
      <c r="J840" s="623"/>
      <c r="K840" s="620"/>
      <c r="L840" s="623"/>
      <c r="M840" s="620"/>
      <c r="N840" s="623"/>
      <c r="O840" s="620"/>
      <c r="P840" s="623"/>
      <c r="Q840" s="666"/>
      <c r="R840" s="623"/>
    </row>
    <row r="841" spans="1:18" s="597" customFormat="1" ht="34.5" customHeight="1">
      <c r="A841" s="736" t="s">
        <v>700</v>
      </c>
      <c r="B841" s="737"/>
      <c r="C841" s="737"/>
      <c r="D841" s="737"/>
      <c r="E841" s="737"/>
      <c r="F841" s="737"/>
      <c r="G841" s="902"/>
      <c r="H841" s="737"/>
      <c r="I841" s="737"/>
      <c r="J841" s="737"/>
      <c r="K841" s="737"/>
      <c r="L841" s="737"/>
      <c r="M841" s="737"/>
      <c r="N841" s="737"/>
      <c r="O841" s="737"/>
      <c r="P841" s="737"/>
      <c r="Q841" s="903"/>
      <c r="R841" s="292"/>
    </row>
    <row r="842" spans="1:18" ht="34.5" customHeight="1">
      <c r="A842" s="741">
        <v>122</v>
      </c>
      <c r="B842" s="71" t="s">
        <v>701</v>
      </c>
      <c r="C842" s="72" t="s">
        <v>702</v>
      </c>
      <c r="D842" s="755" t="s">
        <v>149</v>
      </c>
      <c r="E842" s="746" t="s">
        <v>99</v>
      </c>
      <c r="F842" s="124" t="s">
        <v>49</v>
      </c>
      <c r="G842" s="151">
        <f>R842*O4</f>
        <v>3</v>
      </c>
      <c r="H842" s="87">
        <v>0</v>
      </c>
      <c r="I842" s="110"/>
      <c r="J842" s="87"/>
      <c r="K842" s="110"/>
      <c r="L842" s="87"/>
      <c r="M842" s="110"/>
      <c r="N842" s="87"/>
      <c r="O842" s="110"/>
      <c r="P842" s="87"/>
      <c r="Q842" s="111"/>
      <c r="R842" s="126">
        <v>3</v>
      </c>
    </row>
    <row r="843" spans="1:18" ht="34.5" customHeight="1">
      <c r="A843" s="742"/>
      <c r="B843" s="81" t="s">
        <v>152</v>
      </c>
      <c r="C843" s="72" t="s">
        <v>703</v>
      </c>
      <c r="D843" s="745"/>
      <c r="E843" s="753"/>
      <c r="F843" s="113" t="s">
        <v>51</v>
      </c>
      <c r="G843" s="151">
        <f>R843*O4</f>
        <v>7.4</v>
      </c>
      <c r="H843" s="179"/>
      <c r="I843" s="170"/>
      <c r="J843" s="180"/>
      <c r="K843" s="170">
        <v>0</v>
      </c>
      <c r="L843" s="180"/>
      <c r="M843" s="170"/>
      <c r="N843" s="180"/>
      <c r="O843" s="170"/>
      <c r="P843" s="180"/>
      <c r="Q843" s="170"/>
      <c r="R843" s="179">
        <v>7.4</v>
      </c>
    </row>
    <row r="844" spans="1:18" ht="34.5" customHeight="1">
      <c r="A844" s="742"/>
      <c r="B844" s="81" t="s">
        <v>153</v>
      </c>
      <c r="C844" s="72" t="s">
        <v>704</v>
      </c>
      <c r="D844" s="745"/>
      <c r="E844" s="753"/>
      <c r="F844" s="116" t="s">
        <v>53</v>
      </c>
      <c r="G844" s="151">
        <f>R844*O4</f>
        <v>4.5999999999999996</v>
      </c>
      <c r="H844" s="87"/>
      <c r="I844" s="119"/>
      <c r="J844" s="87"/>
      <c r="K844" s="119"/>
      <c r="L844" s="87"/>
      <c r="M844" s="119"/>
      <c r="N844" s="87">
        <v>0</v>
      </c>
      <c r="O844" s="119"/>
      <c r="P844" s="87"/>
      <c r="Q844" s="130"/>
      <c r="R844" s="131">
        <v>4.5999999999999996</v>
      </c>
    </row>
    <row r="845" spans="1:18" ht="34.5" customHeight="1">
      <c r="A845" s="742"/>
      <c r="B845" s="89" t="s">
        <v>154</v>
      </c>
      <c r="C845" s="72"/>
      <c r="D845" s="745"/>
      <c r="E845" s="753"/>
      <c r="F845" s="749"/>
      <c r="G845" s="144"/>
      <c r="H845" s="763"/>
      <c r="I845" s="764"/>
      <c r="J845" s="764"/>
      <c r="K845" s="764"/>
      <c r="L845" s="764"/>
      <c r="M845" s="764"/>
      <c r="N845" s="764"/>
      <c r="O845" s="764"/>
      <c r="P845" s="764"/>
      <c r="Q845" s="764"/>
      <c r="R845" s="120"/>
    </row>
    <row r="846" spans="1:18" ht="34.5" customHeight="1">
      <c r="A846" s="742"/>
      <c r="B846" s="89" t="s">
        <v>155</v>
      </c>
      <c r="C846" s="72"/>
      <c r="D846" s="745"/>
      <c r="E846" s="753"/>
      <c r="F846" s="780"/>
      <c r="G846" s="137"/>
      <c r="H846" s="769"/>
      <c r="I846" s="769"/>
      <c r="J846" s="769"/>
      <c r="K846" s="769"/>
      <c r="L846" s="769"/>
      <c r="M846" s="769"/>
      <c r="N846" s="769"/>
      <c r="O846" s="769"/>
      <c r="P846" s="769"/>
      <c r="Q846" s="792"/>
      <c r="R846" s="136"/>
    </row>
    <row r="847" spans="1:18" ht="34.5" customHeight="1">
      <c r="A847" s="742"/>
      <c r="B847" s="89" t="s">
        <v>156</v>
      </c>
      <c r="C847" s="667"/>
      <c r="D847" s="745"/>
      <c r="E847" s="753"/>
      <c r="F847" s="780"/>
      <c r="G847" s="137"/>
      <c r="H847" s="769"/>
      <c r="I847" s="769"/>
      <c r="J847" s="769"/>
      <c r="K847" s="769"/>
      <c r="L847" s="769"/>
      <c r="M847" s="769"/>
      <c r="N847" s="769"/>
      <c r="O847" s="769"/>
      <c r="P847" s="769"/>
      <c r="Q847" s="792"/>
      <c r="R847" s="136"/>
    </row>
    <row r="848" spans="1:18" ht="34.5" customHeight="1">
      <c r="A848" s="742"/>
      <c r="B848" s="89" t="s">
        <v>157</v>
      </c>
      <c r="C848" s="481"/>
      <c r="D848" s="745"/>
      <c r="E848" s="753"/>
      <c r="F848" s="780"/>
      <c r="G848" s="137"/>
      <c r="H848" s="769"/>
      <c r="I848" s="769"/>
      <c r="J848" s="769"/>
      <c r="K848" s="769"/>
      <c r="L848" s="769"/>
      <c r="M848" s="769"/>
      <c r="N848" s="769"/>
      <c r="O848" s="769"/>
      <c r="P848" s="769"/>
      <c r="Q848" s="792"/>
      <c r="R848" s="136"/>
    </row>
    <row r="849" spans="1:18" ht="34.5" customHeight="1">
      <c r="A849" s="743"/>
      <c r="B849" s="102" t="s">
        <v>158</v>
      </c>
      <c r="C849" s="481"/>
      <c r="D849" s="756"/>
      <c r="E849" s="753"/>
      <c r="F849" s="781"/>
      <c r="G849" s="137"/>
      <c r="H849" s="769"/>
      <c r="I849" s="769"/>
      <c r="J849" s="769"/>
      <c r="K849" s="769"/>
      <c r="L849" s="769"/>
      <c r="M849" s="769"/>
      <c r="N849" s="769"/>
      <c r="O849" s="769"/>
      <c r="P849" s="769"/>
      <c r="Q849" s="792"/>
      <c r="R849" s="140"/>
    </row>
    <row r="850" spans="1:18" ht="34.5" hidden="1" customHeight="1">
      <c r="A850" s="870" t="s">
        <v>705</v>
      </c>
      <c r="B850" s="871"/>
      <c r="C850" s="871"/>
      <c r="D850" s="871"/>
      <c r="E850" s="872"/>
      <c r="F850" s="282">
        <f t="shared" ref="F850:F852" si="314">SUM(H850:Q850)</f>
        <v>0</v>
      </c>
      <c r="G850" s="479"/>
      <c r="H850" s="282">
        <f t="shared" ref="H850:H852" si="315">H842</f>
        <v>0</v>
      </c>
      <c r="I850" s="282">
        <f t="shared" ref="I850:I852" si="316">I842</f>
        <v>0</v>
      </c>
      <c r="J850" s="282">
        <f t="shared" ref="J850:J852" si="317">J842</f>
        <v>0</v>
      </c>
      <c r="K850" s="282">
        <f t="shared" ref="K850:K852" si="318">K842</f>
        <v>0</v>
      </c>
      <c r="L850" s="282">
        <f t="shared" ref="L850:L852" si="319">L842</f>
        <v>0</v>
      </c>
      <c r="M850" s="282">
        <f t="shared" ref="M850:M852" si="320">M842</f>
        <v>0</v>
      </c>
      <c r="N850" s="282">
        <f t="shared" ref="N850:N852" si="321">N842</f>
        <v>0</v>
      </c>
      <c r="O850" s="282">
        <f t="shared" ref="O850:O852" si="322">O842</f>
        <v>0</v>
      </c>
      <c r="P850" s="282">
        <f t="shared" ref="P850:P852" si="323">P842</f>
        <v>0</v>
      </c>
      <c r="Q850" s="283">
        <f t="shared" ref="Q850:Q852" si="324">Q842</f>
        <v>0</v>
      </c>
      <c r="R850" s="283"/>
    </row>
    <row r="851" spans="1:18" ht="34.5" hidden="1" customHeight="1">
      <c r="A851" s="873" t="s">
        <v>706</v>
      </c>
      <c r="B851" s="874"/>
      <c r="C851" s="874"/>
      <c r="D851" s="874"/>
      <c r="E851" s="875"/>
      <c r="F851" s="271">
        <f t="shared" si="314"/>
        <v>0</v>
      </c>
      <c r="G851" s="272"/>
      <c r="H851" s="271">
        <f t="shared" si="315"/>
        <v>0</v>
      </c>
      <c r="I851" s="271">
        <f t="shared" si="316"/>
        <v>0</v>
      </c>
      <c r="J851" s="271">
        <f t="shared" si="317"/>
        <v>0</v>
      </c>
      <c r="K851" s="271">
        <f t="shared" si="318"/>
        <v>0</v>
      </c>
      <c r="L851" s="271">
        <f t="shared" si="319"/>
        <v>0</v>
      </c>
      <c r="M851" s="271">
        <f t="shared" si="320"/>
        <v>0</v>
      </c>
      <c r="N851" s="271">
        <f t="shared" si="321"/>
        <v>0</v>
      </c>
      <c r="O851" s="271">
        <f t="shared" si="322"/>
        <v>0</v>
      </c>
      <c r="P851" s="271">
        <f t="shared" si="323"/>
        <v>0</v>
      </c>
      <c r="Q851" s="273">
        <f t="shared" si="324"/>
        <v>0</v>
      </c>
      <c r="R851" s="273"/>
    </row>
    <row r="852" spans="1:18" ht="34.5" hidden="1" customHeight="1">
      <c r="A852" s="876" t="s">
        <v>707</v>
      </c>
      <c r="B852" s="877"/>
      <c r="C852" s="877"/>
      <c r="D852" s="877"/>
      <c r="E852" s="878"/>
      <c r="F852" s="271">
        <f t="shared" si="314"/>
        <v>0</v>
      </c>
      <c r="G852" s="272"/>
      <c r="H852" s="282">
        <f t="shared" si="315"/>
        <v>0</v>
      </c>
      <c r="I852" s="282">
        <f t="shared" si="316"/>
        <v>0</v>
      </c>
      <c r="J852" s="282">
        <f t="shared" si="317"/>
        <v>0</v>
      </c>
      <c r="K852" s="282">
        <f t="shared" si="318"/>
        <v>0</v>
      </c>
      <c r="L852" s="282">
        <f t="shared" si="319"/>
        <v>0</v>
      </c>
      <c r="M852" s="282">
        <f t="shared" si="320"/>
        <v>0</v>
      </c>
      <c r="N852" s="282">
        <f t="shared" si="321"/>
        <v>0</v>
      </c>
      <c r="O852" s="282">
        <f t="shared" si="322"/>
        <v>0</v>
      </c>
      <c r="P852" s="282">
        <f t="shared" si="323"/>
        <v>0</v>
      </c>
      <c r="Q852" s="283">
        <f t="shared" si="324"/>
        <v>0</v>
      </c>
      <c r="R852" s="283"/>
    </row>
    <row r="853" spans="1:18" ht="34.5" hidden="1" customHeight="1">
      <c r="A853" s="879" t="s">
        <v>708</v>
      </c>
      <c r="B853" s="880"/>
      <c r="C853" s="880"/>
      <c r="D853" s="880"/>
      <c r="E853" s="881"/>
      <c r="F853" s="274">
        <f>F850+F851</f>
        <v>0</v>
      </c>
      <c r="G853" s="275"/>
      <c r="H853" s="274">
        <f t="shared" ref="H853:Q853" si="325">H850+H851</f>
        <v>0</v>
      </c>
      <c r="I853" s="274">
        <f t="shared" si="325"/>
        <v>0</v>
      </c>
      <c r="J853" s="274">
        <f t="shared" si="325"/>
        <v>0</v>
      </c>
      <c r="K853" s="274">
        <f t="shared" si="325"/>
        <v>0</v>
      </c>
      <c r="L853" s="274">
        <f t="shared" si="325"/>
        <v>0</v>
      </c>
      <c r="M853" s="274">
        <f t="shared" si="325"/>
        <v>0</v>
      </c>
      <c r="N853" s="274">
        <f t="shared" si="325"/>
        <v>0</v>
      </c>
      <c r="O853" s="274">
        <f t="shared" si="325"/>
        <v>0</v>
      </c>
      <c r="P853" s="274">
        <f t="shared" si="325"/>
        <v>0</v>
      </c>
      <c r="Q853" s="276">
        <f t="shared" si="325"/>
        <v>0</v>
      </c>
      <c r="R853" s="276"/>
    </row>
    <row r="854" spans="1:18" ht="34.5" hidden="1" customHeight="1">
      <c r="A854" s="899" t="s">
        <v>709</v>
      </c>
      <c r="B854" s="900"/>
      <c r="C854" s="900"/>
      <c r="D854" s="900"/>
      <c r="E854" s="901"/>
      <c r="F854" s="290">
        <f>F850+F851+F852</f>
        <v>0</v>
      </c>
      <c r="G854" s="290"/>
      <c r="H854" s="290">
        <f t="shared" ref="H854:Q854" si="326">H850+H851+H852</f>
        <v>0</v>
      </c>
      <c r="I854" s="290">
        <f t="shared" si="326"/>
        <v>0</v>
      </c>
      <c r="J854" s="290">
        <f t="shared" si="326"/>
        <v>0</v>
      </c>
      <c r="K854" s="290">
        <f t="shared" si="326"/>
        <v>0</v>
      </c>
      <c r="L854" s="290">
        <f t="shared" si="326"/>
        <v>0</v>
      </c>
      <c r="M854" s="290">
        <f t="shared" si="326"/>
        <v>0</v>
      </c>
      <c r="N854" s="290">
        <f t="shared" si="326"/>
        <v>0</v>
      </c>
      <c r="O854" s="290">
        <f t="shared" si="326"/>
        <v>0</v>
      </c>
      <c r="P854" s="290">
        <f t="shared" si="326"/>
        <v>0</v>
      </c>
      <c r="Q854" s="291">
        <f t="shared" si="326"/>
        <v>0</v>
      </c>
      <c r="R854" s="291"/>
    </row>
    <row r="855" spans="1:18" ht="34.5" hidden="1" customHeight="1">
      <c r="A855" s="1174"/>
      <c r="B855" s="1175"/>
      <c r="C855" s="1175"/>
      <c r="D855" s="1175"/>
      <c r="E855" s="1175"/>
      <c r="F855" s="1175"/>
      <c r="G855" s="1176"/>
      <c r="H855" s="1175"/>
      <c r="I855" s="1175"/>
      <c r="J855" s="1175"/>
      <c r="K855" s="1175"/>
      <c r="L855" s="1175"/>
      <c r="M855" s="1175"/>
      <c r="N855" s="1175"/>
      <c r="O855" s="1175"/>
      <c r="P855" s="1175"/>
      <c r="Q855" s="1177"/>
      <c r="R855" s="663"/>
    </row>
    <row r="856" spans="1:18" ht="34.5" customHeight="1">
      <c r="A856" s="870" t="s">
        <v>710</v>
      </c>
      <c r="B856" s="871"/>
      <c r="C856" s="871"/>
      <c r="D856" s="871"/>
      <c r="E856" s="871"/>
      <c r="F856" s="872"/>
      <c r="G856" s="477"/>
      <c r="H856" s="282">
        <f t="shared" ref="H856:H860" si="327">H850</f>
        <v>0</v>
      </c>
      <c r="I856" s="282">
        <f t="shared" ref="I856:I860" si="328">I850+H856</f>
        <v>0</v>
      </c>
      <c r="J856" s="282">
        <f t="shared" ref="J856:J860" si="329">J850+I856</f>
        <v>0</v>
      </c>
      <c r="K856" s="282">
        <f t="shared" ref="K856:K860" si="330">K850+J856</f>
        <v>0</v>
      </c>
      <c r="L856" s="282">
        <f t="shared" ref="L856:L860" si="331">L850+K856</f>
        <v>0</v>
      </c>
      <c r="M856" s="282">
        <f t="shared" ref="M856:M860" si="332">M850+L856</f>
        <v>0</v>
      </c>
      <c r="N856" s="282">
        <f t="shared" ref="N856:N860" si="333">N850+M856</f>
        <v>0</v>
      </c>
      <c r="O856" s="282">
        <f t="shared" ref="O856:O860" si="334">O850+N856</f>
        <v>0</v>
      </c>
      <c r="P856" s="282">
        <f t="shared" ref="P856:P860" si="335">P850+O856</f>
        <v>0</v>
      </c>
      <c r="Q856" s="283">
        <f t="shared" ref="Q856:Q860" si="336">Q850+P856</f>
        <v>0</v>
      </c>
      <c r="R856" s="283"/>
    </row>
    <row r="857" spans="1:18" ht="34.5" customHeight="1">
      <c r="A857" s="870" t="s">
        <v>711</v>
      </c>
      <c r="B857" s="871"/>
      <c r="C857" s="871"/>
      <c r="D857" s="871"/>
      <c r="E857" s="871"/>
      <c r="F857" s="872"/>
      <c r="G857" s="467"/>
      <c r="H857" s="615">
        <f t="shared" si="327"/>
        <v>0</v>
      </c>
      <c r="I857" s="616">
        <f t="shared" si="328"/>
        <v>0</v>
      </c>
      <c r="J857" s="615">
        <f t="shared" si="329"/>
        <v>0</v>
      </c>
      <c r="K857" s="616">
        <f t="shared" si="330"/>
        <v>0</v>
      </c>
      <c r="L857" s="615">
        <f t="shared" si="331"/>
        <v>0</v>
      </c>
      <c r="M857" s="616">
        <f t="shared" si="332"/>
        <v>0</v>
      </c>
      <c r="N857" s="615">
        <f t="shared" si="333"/>
        <v>0</v>
      </c>
      <c r="O857" s="616">
        <f t="shared" si="334"/>
        <v>0</v>
      </c>
      <c r="P857" s="615">
        <f t="shared" si="335"/>
        <v>0</v>
      </c>
      <c r="Q857" s="617">
        <f t="shared" si="336"/>
        <v>0</v>
      </c>
      <c r="R857" s="618"/>
    </row>
    <row r="858" spans="1:18" ht="34.5" customHeight="1">
      <c r="A858" s="870" t="s">
        <v>712</v>
      </c>
      <c r="B858" s="871"/>
      <c r="C858" s="871"/>
      <c r="D858" s="871"/>
      <c r="E858" s="871"/>
      <c r="F858" s="872"/>
      <c r="G858" s="477"/>
      <c r="H858" s="282">
        <f t="shared" si="327"/>
        <v>0</v>
      </c>
      <c r="I858" s="282">
        <f t="shared" si="328"/>
        <v>0</v>
      </c>
      <c r="J858" s="282">
        <f t="shared" si="329"/>
        <v>0</v>
      </c>
      <c r="K858" s="282">
        <f t="shared" si="330"/>
        <v>0</v>
      </c>
      <c r="L858" s="282">
        <f t="shared" si="331"/>
        <v>0</v>
      </c>
      <c r="M858" s="282">
        <f t="shared" si="332"/>
        <v>0</v>
      </c>
      <c r="N858" s="282">
        <f t="shared" si="333"/>
        <v>0</v>
      </c>
      <c r="O858" s="282">
        <f t="shared" si="334"/>
        <v>0</v>
      </c>
      <c r="P858" s="282">
        <f t="shared" si="335"/>
        <v>0</v>
      </c>
      <c r="Q858" s="283">
        <f t="shared" si="336"/>
        <v>0</v>
      </c>
      <c r="R858" s="283"/>
    </row>
    <row r="859" spans="1:18" ht="34.5" customHeight="1">
      <c r="A859" s="879" t="s">
        <v>713</v>
      </c>
      <c r="B859" s="880"/>
      <c r="C859" s="880"/>
      <c r="D859" s="880"/>
      <c r="E859" s="880"/>
      <c r="F859" s="881"/>
      <c r="G859" s="289"/>
      <c r="H859" s="286">
        <f t="shared" si="327"/>
        <v>0</v>
      </c>
      <c r="I859" s="286">
        <f t="shared" si="328"/>
        <v>0</v>
      </c>
      <c r="J859" s="286">
        <f t="shared" si="329"/>
        <v>0</v>
      </c>
      <c r="K859" s="286">
        <f t="shared" si="330"/>
        <v>0</v>
      </c>
      <c r="L859" s="286">
        <f t="shared" si="331"/>
        <v>0</v>
      </c>
      <c r="M859" s="286">
        <f t="shared" si="332"/>
        <v>0</v>
      </c>
      <c r="N859" s="286">
        <f t="shared" si="333"/>
        <v>0</v>
      </c>
      <c r="O859" s="286">
        <f t="shared" si="334"/>
        <v>0</v>
      </c>
      <c r="P859" s="286">
        <f t="shared" si="335"/>
        <v>0</v>
      </c>
      <c r="Q859" s="287">
        <f t="shared" si="336"/>
        <v>0</v>
      </c>
      <c r="R859" s="287"/>
    </row>
    <row r="860" spans="1:18" ht="34.5" customHeight="1">
      <c r="A860" s="899" t="s">
        <v>714</v>
      </c>
      <c r="B860" s="900"/>
      <c r="C860" s="900"/>
      <c r="D860" s="900"/>
      <c r="E860" s="900"/>
      <c r="F860" s="901"/>
      <c r="G860" s="619"/>
      <c r="H860" s="620">
        <f t="shared" si="327"/>
        <v>0</v>
      </c>
      <c r="I860" s="621">
        <f t="shared" si="328"/>
        <v>0</v>
      </c>
      <c r="J860" s="620">
        <f t="shared" si="329"/>
        <v>0</v>
      </c>
      <c r="K860" s="621">
        <f t="shared" si="330"/>
        <v>0</v>
      </c>
      <c r="L860" s="620">
        <f t="shared" si="331"/>
        <v>0</v>
      </c>
      <c r="M860" s="621">
        <f t="shared" si="332"/>
        <v>0</v>
      </c>
      <c r="N860" s="620">
        <f t="shared" si="333"/>
        <v>0</v>
      </c>
      <c r="O860" s="621">
        <f t="shared" si="334"/>
        <v>0</v>
      </c>
      <c r="P860" s="620">
        <f t="shared" si="335"/>
        <v>0</v>
      </c>
      <c r="Q860" s="622">
        <f t="shared" si="336"/>
        <v>0</v>
      </c>
      <c r="R860" s="623"/>
    </row>
    <row r="861" spans="1:18" ht="34.5" hidden="1" customHeight="1">
      <c r="A861" s="892"/>
      <c r="B861" s="893"/>
      <c r="C861" s="893"/>
      <c r="D861" s="893"/>
      <c r="E861" s="893"/>
      <c r="F861" s="893"/>
      <c r="G861" s="894"/>
      <c r="H861" s="893"/>
      <c r="I861" s="893"/>
      <c r="J861" s="893"/>
      <c r="K861" s="893"/>
      <c r="L861" s="893"/>
      <c r="M861" s="893"/>
      <c r="N861" s="893"/>
      <c r="O861" s="893"/>
      <c r="P861" s="893"/>
      <c r="Q861" s="895"/>
      <c r="R861" s="280"/>
    </row>
    <row r="862" spans="1:18" ht="34.5" hidden="1" customHeight="1">
      <c r="A862" s="873" t="s">
        <v>715</v>
      </c>
      <c r="B862" s="874"/>
      <c r="C862" s="874"/>
      <c r="D862" s="874"/>
      <c r="E862" s="875"/>
      <c r="F862" s="271">
        <f t="shared" ref="F862:F864" si="337">SUM(H862:Q862)</f>
        <v>3.4239600000000001</v>
      </c>
      <c r="G862" s="272"/>
      <c r="H862" s="271">
        <f t="shared" ref="H862:H864" si="338">H609+H758+H790+H829+H850</f>
        <v>2.41676</v>
      </c>
      <c r="I862" s="271">
        <f t="shared" ref="I862:I864" si="339">I609+I758+I790+I829+I850</f>
        <v>1.0072000000000001</v>
      </c>
      <c r="J862" s="271">
        <f t="shared" ref="J862:J864" si="340">J609+J758+J790+J829+J850</f>
        <v>0</v>
      </c>
      <c r="K862" s="271">
        <f t="shared" ref="K862:K864" si="341">K609+K758+K790+K829+K850</f>
        <v>0</v>
      </c>
      <c r="L862" s="271">
        <f t="shared" ref="L862:L864" si="342">L609+L758+L790+L829+L850</f>
        <v>0</v>
      </c>
      <c r="M862" s="271">
        <f t="shared" ref="M862:M864" si="343">M609+M758+M790+M829+M850</f>
        <v>0</v>
      </c>
      <c r="N862" s="271">
        <f t="shared" ref="N862:N864" si="344">N609+N758+N790+N829+N850</f>
        <v>0</v>
      </c>
      <c r="O862" s="271">
        <f t="shared" ref="O862:O864" si="345">O609+O758+O790+O829+O850</f>
        <v>0</v>
      </c>
      <c r="P862" s="271">
        <f t="shared" ref="P862:P864" si="346">P609+P758+P790+P829+P850</f>
        <v>0</v>
      </c>
      <c r="Q862" s="273">
        <f t="shared" ref="Q862:Q864" si="347">Q609+Q758+Q790+Q829+Q850</f>
        <v>0</v>
      </c>
      <c r="R862" s="273"/>
    </row>
    <row r="863" spans="1:18" ht="34.5" hidden="1" customHeight="1">
      <c r="A863" s="896" t="s">
        <v>716</v>
      </c>
      <c r="B863" s="897"/>
      <c r="C863" s="897"/>
      <c r="D863" s="897"/>
      <c r="E863" s="898"/>
      <c r="F863" s="271">
        <f t="shared" si="337"/>
        <v>0</v>
      </c>
      <c r="G863" s="272"/>
      <c r="H863" s="271">
        <f t="shared" si="338"/>
        <v>0</v>
      </c>
      <c r="I863" s="271">
        <f t="shared" si="339"/>
        <v>0</v>
      </c>
      <c r="J863" s="271">
        <f t="shared" si="340"/>
        <v>0</v>
      </c>
      <c r="K863" s="271">
        <f t="shared" si="341"/>
        <v>0</v>
      </c>
      <c r="L863" s="271">
        <f t="shared" si="342"/>
        <v>0</v>
      </c>
      <c r="M863" s="271">
        <f t="shared" si="343"/>
        <v>0</v>
      </c>
      <c r="N863" s="271">
        <f t="shared" si="344"/>
        <v>0</v>
      </c>
      <c r="O863" s="271">
        <f t="shared" si="345"/>
        <v>0</v>
      </c>
      <c r="P863" s="271">
        <f t="shared" si="346"/>
        <v>0</v>
      </c>
      <c r="Q863" s="273">
        <f t="shared" si="347"/>
        <v>0</v>
      </c>
      <c r="R863" s="273"/>
    </row>
    <row r="864" spans="1:18" ht="34.5" hidden="1" customHeight="1">
      <c r="A864" s="876" t="s">
        <v>717</v>
      </c>
      <c r="B864" s="877"/>
      <c r="C864" s="877"/>
      <c r="D864" s="877"/>
      <c r="E864" s="878"/>
      <c r="F864" s="271">
        <f t="shared" si="337"/>
        <v>5.5184800000000003</v>
      </c>
      <c r="G864" s="272"/>
      <c r="H864" s="271">
        <f t="shared" si="338"/>
        <v>0</v>
      </c>
      <c r="I864" s="271">
        <f t="shared" si="339"/>
        <v>0</v>
      </c>
      <c r="J864" s="271">
        <f t="shared" si="340"/>
        <v>0</v>
      </c>
      <c r="K864" s="271">
        <f t="shared" si="341"/>
        <v>0</v>
      </c>
      <c r="L864" s="271">
        <f t="shared" si="342"/>
        <v>0</v>
      </c>
      <c r="M864" s="271">
        <f t="shared" si="343"/>
        <v>0</v>
      </c>
      <c r="N864" s="271">
        <f t="shared" si="344"/>
        <v>0</v>
      </c>
      <c r="O864" s="271">
        <f t="shared" si="345"/>
        <v>2.4872000000000001</v>
      </c>
      <c r="P864" s="271">
        <f t="shared" si="346"/>
        <v>1.2312800000000002</v>
      </c>
      <c r="Q864" s="273">
        <f t="shared" si="347"/>
        <v>1.8</v>
      </c>
      <c r="R864" s="273"/>
    </row>
    <row r="865" spans="1:18" ht="34.5" hidden="1" customHeight="1">
      <c r="A865" s="879" t="s">
        <v>718</v>
      </c>
      <c r="B865" s="880"/>
      <c r="C865" s="880"/>
      <c r="D865" s="880"/>
      <c r="E865" s="881"/>
      <c r="F865" s="274">
        <f>F862+F863</f>
        <v>3.4239600000000001</v>
      </c>
      <c r="G865" s="275"/>
      <c r="H865" s="274">
        <f t="shared" ref="H865:Q865" si="348">H862+H863</f>
        <v>2.41676</v>
      </c>
      <c r="I865" s="274">
        <f t="shared" si="348"/>
        <v>1.0072000000000001</v>
      </c>
      <c r="J865" s="274">
        <f t="shared" si="348"/>
        <v>0</v>
      </c>
      <c r="K865" s="274">
        <f t="shared" si="348"/>
        <v>0</v>
      </c>
      <c r="L865" s="274">
        <f t="shared" si="348"/>
        <v>0</v>
      </c>
      <c r="M865" s="274">
        <f t="shared" si="348"/>
        <v>0</v>
      </c>
      <c r="N865" s="274">
        <f t="shared" si="348"/>
        <v>0</v>
      </c>
      <c r="O865" s="274">
        <f t="shared" si="348"/>
        <v>0</v>
      </c>
      <c r="P865" s="274">
        <f t="shared" si="348"/>
        <v>0</v>
      </c>
      <c r="Q865" s="276">
        <f t="shared" si="348"/>
        <v>0</v>
      </c>
      <c r="R865" s="276"/>
    </row>
    <row r="866" spans="1:18" ht="34.5" hidden="1" customHeight="1">
      <c r="A866" s="899" t="s">
        <v>719</v>
      </c>
      <c r="B866" s="900"/>
      <c r="C866" s="900"/>
      <c r="D866" s="900"/>
      <c r="E866" s="901"/>
      <c r="F866" s="668">
        <f>F862+F863+F864</f>
        <v>8.9424400000000013</v>
      </c>
      <c r="G866" s="275"/>
      <c r="H866" s="275">
        <f t="shared" ref="H866:Q866" si="349">H862+H863+H864</f>
        <v>2.41676</v>
      </c>
      <c r="I866" s="275">
        <f t="shared" si="349"/>
        <v>1.0072000000000001</v>
      </c>
      <c r="J866" s="275">
        <f t="shared" si="349"/>
        <v>0</v>
      </c>
      <c r="K866" s="275">
        <f t="shared" si="349"/>
        <v>0</v>
      </c>
      <c r="L866" s="275">
        <f t="shared" si="349"/>
        <v>0</v>
      </c>
      <c r="M866" s="275">
        <f t="shared" si="349"/>
        <v>0</v>
      </c>
      <c r="N866" s="275">
        <f t="shared" si="349"/>
        <v>0</v>
      </c>
      <c r="O866" s="275">
        <f t="shared" si="349"/>
        <v>2.4872000000000001</v>
      </c>
      <c r="P866" s="275">
        <f t="shared" si="349"/>
        <v>1.2312800000000002</v>
      </c>
      <c r="Q866" s="278">
        <f t="shared" si="349"/>
        <v>1.8</v>
      </c>
      <c r="R866" s="278"/>
    </row>
    <row r="867" spans="1:18" ht="34.5" hidden="1" customHeight="1">
      <c r="A867" s="1178" t="s">
        <v>720</v>
      </c>
      <c r="B867" s="1179"/>
      <c r="C867" s="1179"/>
      <c r="D867" s="1179"/>
      <c r="E867" s="1180"/>
      <c r="F867" s="669">
        <f>SUM(H867:Q867)</f>
        <v>1.6270000000000002</v>
      </c>
      <c r="G867" s="670"/>
      <c r="H867" s="671">
        <f>H17+H22+H28+H32+H38+H47+H164+H168+H172+H176+H180+H184+H188+H192+H196+H200+H244+H248+H253+H257+H261+H623+H627+H633+H638+H648</f>
        <v>1.6270000000000002</v>
      </c>
      <c r="I867" s="672">
        <f>I342+I348+I354+I360</f>
        <v>0</v>
      </c>
      <c r="J867" s="672">
        <v>0</v>
      </c>
      <c r="K867" s="672">
        <v>0</v>
      </c>
      <c r="L867" s="672">
        <v>0</v>
      </c>
      <c r="M867" s="672">
        <v>0</v>
      </c>
      <c r="N867" s="672">
        <v>0</v>
      </c>
      <c r="O867" s="672">
        <v>0</v>
      </c>
      <c r="P867" s="672">
        <v>0</v>
      </c>
      <c r="Q867" s="673">
        <v>0</v>
      </c>
      <c r="R867" s="674"/>
    </row>
    <row r="868" spans="1:18" ht="34.5" customHeight="1">
      <c r="A868" s="892"/>
      <c r="B868" s="893"/>
      <c r="C868" s="893"/>
      <c r="D868" s="893"/>
      <c r="E868" s="893"/>
      <c r="F868" s="893"/>
      <c r="G868" s="894"/>
      <c r="H868" s="893"/>
      <c r="I868" s="893"/>
      <c r="J868" s="893"/>
      <c r="K868" s="893"/>
      <c r="L868" s="893"/>
      <c r="M868" s="893"/>
      <c r="N868" s="893"/>
      <c r="O868" s="893"/>
      <c r="P868" s="893"/>
      <c r="Q868" s="895"/>
      <c r="R868" s="280"/>
    </row>
    <row r="869" spans="1:18" ht="34.5" customHeight="1">
      <c r="A869" s="1181" t="s">
        <v>721</v>
      </c>
      <c r="B869" s="1182"/>
      <c r="C869" s="1182"/>
      <c r="D869" s="1182"/>
      <c r="E869" s="1182"/>
      <c r="F869" s="1183"/>
      <c r="G869" s="675"/>
      <c r="H869" s="615">
        <f t="shared" ref="H869:H874" si="350">H862</f>
        <v>2.41676</v>
      </c>
      <c r="I869" s="616">
        <f t="shared" ref="I869:I874" si="351">I862+H869</f>
        <v>3.4239600000000001</v>
      </c>
      <c r="J869" s="615">
        <f t="shared" ref="J869:J874" si="352">J862+I869</f>
        <v>3.4239600000000001</v>
      </c>
      <c r="K869" s="616">
        <f t="shared" ref="K869:K874" si="353">K862+J869</f>
        <v>3.4239600000000001</v>
      </c>
      <c r="L869" s="615">
        <f t="shared" ref="L869:L874" si="354">L862+K869</f>
        <v>3.4239600000000001</v>
      </c>
      <c r="M869" s="616">
        <f t="shared" ref="M869:M874" si="355">M862+L869</f>
        <v>3.4239600000000001</v>
      </c>
      <c r="N869" s="615">
        <f t="shared" ref="N869:N874" si="356">N862+M869</f>
        <v>3.4239600000000001</v>
      </c>
      <c r="O869" s="616">
        <f t="shared" ref="O869:O874" si="357">O862+N869</f>
        <v>3.4239600000000001</v>
      </c>
      <c r="P869" s="615">
        <f t="shared" ref="P869:P874" si="358">P862+O869</f>
        <v>3.4239600000000001</v>
      </c>
      <c r="Q869" s="617">
        <f t="shared" ref="Q869:Q874" si="359">Q862+P869</f>
        <v>3.4239600000000001</v>
      </c>
      <c r="R869" s="618"/>
    </row>
    <row r="870" spans="1:18" ht="34.5" customHeight="1">
      <c r="A870" s="1181" t="s">
        <v>722</v>
      </c>
      <c r="B870" s="1182"/>
      <c r="C870" s="1182"/>
      <c r="D870" s="1182"/>
      <c r="E870" s="1182"/>
      <c r="F870" s="1183"/>
      <c r="G870" s="676"/>
      <c r="H870" s="616">
        <f t="shared" si="350"/>
        <v>0</v>
      </c>
      <c r="I870" s="615">
        <f t="shared" si="351"/>
        <v>0</v>
      </c>
      <c r="J870" s="616">
        <f t="shared" si="352"/>
        <v>0</v>
      </c>
      <c r="K870" s="615">
        <f t="shared" si="353"/>
        <v>0</v>
      </c>
      <c r="L870" s="616">
        <f t="shared" si="354"/>
        <v>0</v>
      </c>
      <c r="M870" s="615">
        <f t="shared" si="355"/>
        <v>0</v>
      </c>
      <c r="N870" s="616">
        <f t="shared" si="356"/>
        <v>0</v>
      </c>
      <c r="O870" s="615">
        <f t="shared" si="357"/>
        <v>0</v>
      </c>
      <c r="P870" s="616">
        <f t="shared" si="358"/>
        <v>0</v>
      </c>
      <c r="Q870" s="615">
        <f t="shared" si="359"/>
        <v>0</v>
      </c>
      <c r="R870" s="616"/>
    </row>
    <row r="871" spans="1:18" ht="34.5" customHeight="1">
      <c r="A871" s="870" t="s">
        <v>723</v>
      </c>
      <c r="B871" s="871"/>
      <c r="C871" s="871"/>
      <c r="D871" s="871"/>
      <c r="E871" s="871"/>
      <c r="F871" s="872"/>
      <c r="G871" s="477"/>
      <c r="H871" s="282">
        <f t="shared" si="350"/>
        <v>0</v>
      </c>
      <c r="I871" s="282">
        <f t="shared" si="351"/>
        <v>0</v>
      </c>
      <c r="J871" s="282">
        <f t="shared" si="352"/>
        <v>0</v>
      </c>
      <c r="K871" s="282">
        <f t="shared" si="353"/>
        <v>0</v>
      </c>
      <c r="L871" s="282">
        <f t="shared" si="354"/>
        <v>0</v>
      </c>
      <c r="M871" s="282">
        <f t="shared" si="355"/>
        <v>0</v>
      </c>
      <c r="N871" s="282">
        <f t="shared" si="356"/>
        <v>0</v>
      </c>
      <c r="O871" s="282">
        <f t="shared" si="357"/>
        <v>2.4872000000000001</v>
      </c>
      <c r="P871" s="282">
        <f t="shared" si="358"/>
        <v>3.7184800000000005</v>
      </c>
      <c r="Q871" s="283">
        <f t="shared" si="359"/>
        <v>5.5184800000000003</v>
      </c>
      <c r="R871" s="283"/>
    </row>
    <row r="872" spans="1:18" ht="34.5" customHeight="1">
      <c r="A872" s="1184" t="s">
        <v>724</v>
      </c>
      <c r="B872" s="1185"/>
      <c r="C872" s="1185"/>
      <c r="D872" s="1185"/>
      <c r="E872" s="1185"/>
      <c r="F872" s="1186"/>
      <c r="G872" s="677"/>
      <c r="H872" s="286">
        <f t="shared" si="350"/>
        <v>2.41676</v>
      </c>
      <c r="I872" s="286">
        <f t="shared" si="351"/>
        <v>3.4239600000000001</v>
      </c>
      <c r="J872" s="286">
        <f t="shared" si="352"/>
        <v>3.4239600000000001</v>
      </c>
      <c r="K872" s="286">
        <f t="shared" si="353"/>
        <v>3.4239600000000001</v>
      </c>
      <c r="L872" s="286">
        <f t="shared" si="354"/>
        <v>3.4239600000000001</v>
      </c>
      <c r="M872" s="286">
        <f t="shared" si="355"/>
        <v>3.4239600000000001</v>
      </c>
      <c r="N872" s="286">
        <f t="shared" si="356"/>
        <v>3.4239600000000001</v>
      </c>
      <c r="O872" s="286">
        <f t="shared" si="357"/>
        <v>3.4239600000000001</v>
      </c>
      <c r="P872" s="286">
        <f t="shared" si="358"/>
        <v>3.4239600000000001</v>
      </c>
      <c r="Q872" s="287">
        <f t="shared" si="359"/>
        <v>3.4239600000000001</v>
      </c>
      <c r="R872" s="287"/>
    </row>
    <row r="873" spans="1:18" ht="34.5" customHeight="1">
      <c r="A873" s="1187" t="s">
        <v>725</v>
      </c>
      <c r="B873" s="1188"/>
      <c r="C873" s="1188"/>
      <c r="D873" s="1188"/>
      <c r="E873" s="1188"/>
      <c r="F873" s="1189"/>
      <c r="G873" s="675"/>
      <c r="H873" s="620">
        <f t="shared" si="350"/>
        <v>2.41676</v>
      </c>
      <c r="I873" s="621">
        <f t="shared" si="351"/>
        <v>3.4239600000000001</v>
      </c>
      <c r="J873" s="620">
        <f t="shared" si="352"/>
        <v>3.4239600000000001</v>
      </c>
      <c r="K873" s="621">
        <f t="shared" si="353"/>
        <v>3.4239600000000001</v>
      </c>
      <c r="L873" s="620">
        <f t="shared" si="354"/>
        <v>3.4239600000000001</v>
      </c>
      <c r="M873" s="621">
        <f t="shared" si="355"/>
        <v>3.4239600000000001</v>
      </c>
      <c r="N873" s="620">
        <f t="shared" si="356"/>
        <v>3.4239600000000001</v>
      </c>
      <c r="O873" s="621">
        <f t="shared" si="357"/>
        <v>5.9111600000000006</v>
      </c>
      <c r="P873" s="620">
        <f t="shared" si="358"/>
        <v>7.1424400000000006</v>
      </c>
      <c r="Q873" s="622">
        <f t="shared" si="359"/>
        <v>8.9424400000000013</v>
      </c>
      <c r="R873" s="623"/>
    </row>
    <row r="874" spans="1:18" ht="34.5" customHeight="1">
      <c r="A874" s="1184" t="s">
        <v>726</v>
      </c>
      <c r="B874" s="1185"/>
      <c r="C874" s="1185"/>
      <c r="D874" s="1185"/>
      <c r="E874" s="1185"/>
      <c r="F874" s="1186"/>
      <c r="G874" s="677"/>
      <c r="H874" s="286">
        <f t="shared" si="350"/>
        <v>1.6270000000000002</v>
      </c>
      <c r="I874" s="286">
        <f t="shared" si="351"/>
        <v>1.6270000000000002</v>
      </c>
      <c r="J874" s="286">
        <f t="shared" si="352"/>
        <v>1.6270000000000002</v>
      </c>
      <c r="K874" s="286">
        <f t="shared" si="353"/>
        <v>1.6270000000000002</v>
      </c>
      <c r="L874" s="286">
        <f t="shared" si="354"/>
        <v>1.6270000000000002</v>
      </c>
      <c r="M874" s="286">
        <f t="shared" si="355"/>
        <v>1.6270000000000002</v>
      </c>
      <c r="N874" s="286">
        <f t="shared" si="356"/>
        <v>1.6270000000000002</v>
      </c>
      <c r="O874" s="286">
        <f t="shared" si="357"/>
        <v>1.6270000000000002</v>
      </c>
      <c r="P874" s="286">
        <f t="shared" si="358"/>
        <v>1.6270000000000002</v>
      </c>
      <c r="Q874" s="287">
        <f t="shared" si="359"/>
        <v>1.6270000000000002</v>
      </c>
      <c r="R874" s="287"/>
    </row>
    <row r="875" spans="1:18" ht="34.5" customHeight="1">
      <c r="A875" s="678"/>
      <c r="B875" s="679"/>
      <c r="C875" s="679"/>
      <c r="D875" s="679"/>
      <c r="E875" s="680"/>
      <c r="F875" s="681"/>
      <c r="G875" s="682"/>
      <c r="H875" s="683"/>
      <c r="I875" s="683"/>
      <c r="J875" s="683"/>
      <c r="K875" s="683"/>
      <c r="L875" s="683"/>
      <c r="M875" s="683"/>
      <c r="N875" s="683"/>
      <c r="O875" s="683"/>
      <c r="P875" s="683"/>
      <c r="Q875" s="684"/>
      <c r="R875" s="684"/>
    </row>
    <row r="876" spans="1:18" ht="40.5">
      <c r="A876" s="685"/>
      <c r="B876" s="9"/>
      <c r="C876" s="9"/>
      <c r="D876" s="9"/>
      <c r="E876" s="9"/>
      <c r="F876" s="10"/>
      <c r="G876" s="13"/>
      <c r="H876" s="10"/>
      <c r="I876" s="10"/>
      <c r="J876" s="10"/>
      <c r="K876" s="10"/>
      <c r="L876" s="10"/>
      <c r="M876" s="10"/>
      <c r="N876" s="10"/>
      <c r="O876" s="686"/>
      <c r="P876" s="687"/>
      <c r="Q876" s="687"/>
      <c r="R876" s="10"/>
    </row>
    <row r="877" spans="1:18" ht="40.5">
      <c r="A877" s="685"/>
      <c r="B877" s="9"/>
      <c r="C877" s="9"/>
      <c r="D877" s="9"/>
      <c r="E877" s="9"/>
      <c r="F877" s="10"/>
      <c r="G877" s="13"/>
      <c r="H877" s="10"/>
      <c r="I877" s="10"/>
      <c r="J877" s="10"/>
      <c r="K877" s="10"/>
      <c r="L877" s="10"/>
      <c r="M877" s="10"/>
      <c r="N877" s="10"/>
      <c r="O877" s="688"/>
      <c r="P877" s="687"/>
      <c r="Q877" s="687"/>
      <c r="R877" s="10"/>
    </row>
    <row r="878" spans="1:18" ht="40.5">
      <c r="A878" s="685"/>
      <c r="B878" s="9"/>
      <c r="C878" s="9"/>
      <c r="D878" s="9"/>
      <c r="E878" s="9"/>
      <c r="F878" s="10"/>
      <c r="G878" s="13"/>
      <c r="H878" s="10"/>
      <c r="I878" s="10"/>
      <c r="J878" s="10"/>
      <c r="K878" s="10"/>
      <c r="L878" s="10"/>
      <c r="M878" s="10"/>
      <c r="N878" s="10"/>
      <c r="O878" s="689"/>
      <c r="P878" s="687"/>
      <c r="Q878" s="687"/>
      <c r="R878" s="10"/>
    </row>
    <row r="879" spans="1:18" ht="40.5">
      <c r="A879" s="685"/>
      <c r="B879" s="9"/>
      <c r="C879" s="9"/>
      <c r="D879" s="9"/>
      <c r="E879" s="9"/>
      <c r="F879" s="10"/>
      <c r="G879" s="13"/>
      <c r="H879" s="10"/>
      <c r="I879" s="10"/>
      <c r="J879" s="10"/>
      <c r="K879" s="10"/>
      <c r="L879" s="10"/>
      <c r="M879" s="10"/>
      <c r="N879" s="10"/>
      <c r="O879" s="686"/>
      <c r="P879" s="687"/>
      <c r="Q879" s="687"/>
      <c r="R879" s="10"/>
    </row>
    <row r="880" spans="1:18" ht="40.5">
      <c r="A880" s="685"/>
      <c r="B880" s="9"/>
      <c r="C880" s="9"/>
      <c r="D880" s="9"/>
      <c r="E880" s="9"/>
      <c r="F880" s="10"/>
      <c r="G880" s="13"/>
      <c r="H880" s="10"/>
      <c r="I880" s="10"/>
      <c r="J880" s="10"/>
      <c r="K880" s="10"/>
      <c r="L880" s="10"/>
      <c r="M880" s="10"/>
      <c r="N880" s="10"/>
      <c r="O880" s="686"/>
      <c r="P880" s="687"/>
      <c r="Q880" s="687"/>
      <c r="R880" s="10"/>
    </row>
    <row r="881" spans="1:18" ht="40.5">
      <c r="A881" s="685"/>
      <c r="B881" s="9"/>
      <c r="C881" s="9"/>
      <c r="D881" s="9"/>
      <c r="E881" s="9"/>
      <c r="F881" s="10"/>
      <c r="G881" s="13"/>
      <c r="H881" s="10"/>
      <c r="I881" s="10"/>
      <c r="J881" s="10"/>
      <c r="K881" s="10"/>
      <c r="L881" s="10"/>
      <c r="M881" s="10"/>
      <c r="N881" s="10"/>
      <c r="O881" s="686"/>
      <c r="P881" s="687"/>
      <c r="Q881" s="687"/>
      <c r="R881" s="10"/>
    </row>
    <row r="882" spans="1:18" ht="40.5">
      <c r="A882" s="685"/>
      <c r="B882" s="9"/>
      <c r="C882" s="9"/>
      <c r="D882" s="9"/>
      <c r="E882" s="9"/>
      <c r="F882" s="10"/>
      <c r="G882" s="13"/>
      <c r="H882" s="10"/>
      <c r="I882" s="10"/>
      <c r="J882" s="10"/>
      <c r="K882" s="10"/>
      <c r="L882" s="10"/>
      <c r="M882" s="10"/>
      <c r="N882" s="10"/>
      <c r="O882" s="688"/>
      <c r="P882" s="687"/>
      <c r="Q882" s="687"/>
      <c r="R882" s="10"/>
    </row>
    <row r="883" spans="1:18" ht="40.5">
      <c r="A883" s="685"/>
      <c r="B883" s="9"/>
      <c r="C883" s="9"/>
      <c r="D883" s="9"/>
      <c r="E883" s="9"/>
      <c r="F883" s="10"/>
      <c r="G883" s="13"/>
      <c r="H883" s="10"/>
      <c r="I883" s="10"/>
      <c r="J883" s="10"/>
      <c r="K883" s="10"/>
      <c r="L883" s="10"/>
      <c r="M883" s="10"/>
      <c r="N883" s="10"/>
      <c r="O883" s="690"/>
      <c r="P883" s="687"/>
      <c r="Q883" s="687"/>
      <c r="R883" s="10"/>
    </row>
    <row r="884" spans="1:18" ht="40.5">
      <c r="A884" s="685"/>
      <c r="B884" s="9"/>
      <c r="C884" s="9"/>
      <c r="D884" s="9"/>
      <c r="E884" s="9"/>
      <c r="F884" s="10"/>
      <c r="G884" s="13"/>
      <c r="H884" s="10"/>
      <c r="I884" s="10"/>
      <c r="J884" s="10"/>
      <c r="K884" s="10"/>
      <c r="L884" s="10"/>
      <c r="M884" s="10"/>
      <c r="N884" s="10"/>
      <c r="O884" s="686"/>
      <c r="P884" s="687"/>
      <c r="Q884" s="687"/>
      <c r="R884" s="10"/>
    </row>
    <row r="885" spans="1:18" ht="40.5">
      <c r="A885" s="685"/>
      <c r="B885" s="9"/>
      <c r="C885" s="9"/>
      <c r="D885" s="9"/>
      <c r="E885" s="9"/>
      <c r="F885" s="10"/>
      <c r="G885" s="13"/>
      <c r="H885" s="10"/>
      <c r="I885" s="10"/>
      <c r="J885" s="10"/>
      <c r="K885" s="10"/>
      <c r="L885" s="10"/>
      <c r="M885" s="10"/>
      <c r="N885" s="10"/>
      <c r="O885" s="686"/>
      <c r="P885" s="687"/>
      <c r="Q885" s="687"/>
      <c r="R885" s="10"/>
    </row>
    <row r="886" spans="1:18" ht="33">
      <c r="A886" s="685"/>
      <c r="B886" s="9"/>
      <c r="C886" s="9"/>
      <c r="D886" s="9"/>
      <c r="E886" s="9"/>
      <c r="F886" s="10"/>
      <c r="G886" s="13"/>
      <c r="H886" s="10"/>
      <c r="I886" s="10"/>
      <c r="J886" s="10"/>
      <c r="K886" s="10"/>
      <c r="L886" s="10"/>
      <c r="M886" s="10"/>
      <c r="N886" s="10"/>
      <c r="O886" s="10"/>
      <c r="P886" s="10"/>
      <c r="Q886" s="10"/>
      <c r="R886" s="10"/>
    </row>
    <row r="887" spans="1:18" ht="33">
      <c r="A887" s="685"/>
      <c r="B887" s="9"/>
      <c r="C887" s="9"/>
      <c r="D887" s="9"/>
      <c r="E887" s="9"/>
      <c r="F887" s="10"/>
      <c r="G887" s="13"/>
      <c r="H887" s="10"/>
      <c r="I887" s="10"/>
      <c r="J887" s="10"/>
      <c r="K887" s="10"/>
      <c r="L887" s="10"/>
      <c r="M887" s="10"/>
      <c r="N887" s="10"/>
      <c r="O887" s="10"/>
      <c r="P887" s="10"/>
      <c r="Q887" s="10"/>
      <c r="R887" s="10"/>
    </row>
    <row r="888" spans="1:18" ht="33">
      <c r="A888" s="685"/>
      <c r="B888" s="9"/>
      <c r="C888" s="9"/>
      <c r="D888" s="9"/>
      <c r="E888" s="9"/>
      <c r="F888" s="10"/>
      <c r="G888" s="13"/>
      <c r="H888" s="10"/>
      <c r="I888" s="10"/>
      <c r="J888" s="10"/>
      <c r="K888" s="10"/>
      <c r="L888" s="10"/>
      <c r="M888" s="10"/>
      <c r="N888" s="10"/>
      <c r="O888" s="10"/>
      <c r="P888" s="10"/>
      <c r="Q888" s="10"/>
      <c r="R888" s="10"/>
    </row>
    <row r="889" spans="1:18" ht="33">
      <c r="A889" s="685"/>
      <c r="B889" s="9"/>
      <c r="C889" s="9"/>
      <c r="D889" s="9"/>
      <c r="E889" s="9"/>
      <c r="F889" s="10"/>
      <c r="G889" s="13"/>
      <c r="H889" s="10"/>
      <c r="I889" s="10"/>
      <c r="J889" s="10"/>
      <c r="K889" s="10"/>
      <c r="L889" s="10"/>
      <c r="M889" s="10"/>
      <c r="N889" s="10"/>
      <c r="O889" s="10"/>
      <c r="P889" s="10"/>
      <c r="Q889" s="10"/>
      <c r="R889" s="10"/>
    </row>
    <row r="890" spans="1:18" ht="33">
      <c r="A890" s="685"/>
      <c r="B890" s="9"/>
      <c r="C890" s="9"/>
      <c r="D890" s="9"/>
      <c r="E890" s="9"/>
      <c r="F890" s="10"/>
      <c r="G890" s="13"/>
      <c r="H890" s="10"/>
      <c r="I890" s="10"/>
      <c r="J890" s="10"/>
      <c r="K890" s="10"/>
      <c r="L890" s="10"/>
      <c r="M890" s="10"/>
      <c r="N890" s="10"/>
      <c r="O890" s="10"/>
      <c r="P890" s="10"/>
      <c r="Q890" s="10"/>
      <c r="R890" s="10"/>
    </row>
    <row r="891" spans="1:18" ht="33">
      <c r="A891" s="685"/>
      <c r="B891" s="9"/>
      <c r="C891" s="9"/>
      <c r="D891" s="9"/>
      <c r="E891" s="9"/>
      <c r="F891" s="10"/>
      <c r="G891" s="13"/>
      <c r="H891" s="10"/>
      <c r="I891" s="10"/>
      <c r="J891" s="10"/>
      <c r="K891" s="10"/>
      <c r="L891" s="10"/>
      <c r="M891" s="10"/>
      <c r="N891" s="10"/>
      <c r="O891" s="10"/>
      <c r="P891" s="10"/>
      <c r="Q891" s="10"/>
      <c r="R891" s="10"/>
    </row>
    <row r="892" spans="1:18" ht="33">
      <c r="A892" s="685"/>
      <c r="B892" s="9"/>
      <c r="C892" s="9"/>
      <c r="D892" s="9"/>
      <c r="E892" s="9"/>
      <c r="F892" s="10"/>
      <c r="G892" s="13"/>
      <c r="H892" s="10"/>
      <c r="I892" s="10"/>
      <c r="J892" s="10"/>
      <c r="K892" s="10"/>
      <c r="L892" s="10"/>
      <c r="M892" s="10"/>
      <c r="N892" s="10"/>
      <c r="O892" s="10"/>
      <c r="P892" s="10"/>
      <c r="Q892" s="10"/>
      <c r="R892" s="10"/>
    </row>
    <row r="893" spans="1:18" ht="33">
      <c r="A893" s="685"/>
      <c r="B893" s="9"/>
      <c r="C893" s="9"/>
      <c r="D893" s="9"/>
      <c r="E893" s="9"/>
      <c r="F893" s="10"/>
      <c r="G893" s="13"/>
      <c r="H893" s="10"/>
      <c r="I893" s="10"/>
      <c r="J893" s="10"/>
      <c r="K893" s="10"/>
      <c r="L893" s="10"/>
      <c r="M893" s="10"/>
      <c r="N893" s="10"/>
      <c r="O893" s="10"/>
      <c r="P893" s="10"/>
      <c r="Q893" s="10"/>
      <c r="R893" s="10"/>
    </row>
    <row r="894" spans="1:18" ht="33">
      <c r="A894" s="685"/>
      <c r="B894" s="9"/>
      <c r="C894" s="9"/>
      <c r="D894" s="9"/>
      <c r="E894" s="9"/>
      <c r="F894" s="10"/>
      <c r="G894" s="13"/>
      <c r="H894" s="10"/>
      <c r="I894" s="10"/>
      <c r="J894" s="10"/>
      <c r="K894" s="10"/>
      <c r="L894" s="10"/>
      <c r="M894" s="10"/>
      <c r="N894" s="10"/>
      <c r="O894" s="10"/>
      <c r="P894" s="10"/>
      <c r="Q894" s="10"/>
      <c r="R894" s="10"/>
    </row>
    <row r="895" spans="1:18" ht="33">
      <c r="A895" s="685"/>
      <c r="B895" s="9"/>
      <c r="C895" s="9"/>
      <c r="D895" s="9"/>
      <c r="E895" s="9"/>
      <c r="F895" s="10"/>
      <c r="G895" s="13"/>
      <c r="H895" s="10"/>
      <c r="I895" s="10"/>
      <c r="J895" s="10"/>
      <c r="K895" s="10"/>
      <c r="L895" s="10"/>
      <c r="M895" s="10"/>
      <c r="N895" s="10"/>
      <c r="O895" s="10"/>
      <c r="P895" s="10"/>
      <c r="Q895" s="10"/>
      <c r="R895" s="10"/>
    </row>
    <row r="896" spans="1:18" ht="33">
      <c r="A896" s="685"/>
      <c r="B896" s="9"/>
      <c r="C896" s="9"/>
      <c r="D896" s="9"/>
      <c r="E896" s="9"/>
      <c r="F896" s="10"/>
      <c r="G896" s="13"/>
      <c r="H896" s="10"/>
      <c r="I896" s="10"/>
      <c r="J896" s="10"/>
      <c r="K896" s="10"/>
      <c r="L896" s="10"/>
      <c r="M896" s="10"/>
      <c r="N896" s="10"/>
      <c r="O896" s="10"/>
      <c r="P896" s="10"/>
      <c r="Q896" s="10"/>
      <c r="R896" s="10"/>
    </row>
    <row r="897" spans="1:18" ht="33">
      <c r="A897" s="685"/>
      <c r="B897" s="9"/>
      <c r="C897" s="9"/>
      <c r="D897" s="9"/>
      <c r="E897" s="9"/>
      <c r="F897" s="10"/>
      <c r="G897" s="13"/>
      <c r="H897" s="10"/>
      <c r="I897" s="10"/>
      <c r="J897" s="10"/>
      <c r="K897" s="10"/>
      <c r="L897" s="10"/>
      <c r="M897" s="10"/>
      <c r="N897" s="10"/>
      <c r="O897" s="10"/>
      <c r="P897" s="10"/>
      <c r="Q897" s="10"/>
      <c r="R897" s="10"/>
    </row>
    <row r="898" spans="1:18" ht="33">
      <c r="A898" s="685"/>
      <c r="B898" s="9"/>
      <c r="C898" s="9"/>
      <c r="D898" s="9"/>
      <c r="E898" s="9"/>
      <c r="F898" s="10"/>
      <c r="G898" s="13"/>
      <c r="H898" s="10"/>
      <c r="I898" s="10"/>
      <c r="J898" s="10"/>
      <c r="K898" s="10"/>
      <c r="L898" s="10"/>
      <c r="M898" s="10"/>
      <c r="N898" s="10"/>
      <c r="O898" s="10"/>
      <c r="P898" s="10"/>
      <c r="Q898" s="10"/>
      <c r="R898" s="10"/>
    </row>
    <row r="899" spans="1:18" ht="33">
      <c r="A899" s="685"/>
      <c r="B899" s="9"/>
      <c r="C899" s="9"/>
      <c r="D899" s="9"/>
      <c r="E899" s="9"/>
      <c r="F899" s="10"/>
      <c r="G899" s="13"/>
      <c r="H899" s="10"/>
      <c r="I899" s="10"/>
      <c r="J899" s="10"/>
      <c r="K899" s="10"/>
      <c r="L899" s="10"/>
      <c r="M899" s="10"/>
      <c r="N899" s="10"/>
      <c r="O899" s="10"/>
      <c r="P899" s="10"/>
      <c r="Q899" s="10"/>
      <c r="R899" s="10"/>
    </row>
    <row r="900" spans="1:18" ht="33">
      <c r="A900" s="685"/>
      <c r="B900" s="9"/>
      <c r="C900" s="9"/>
      <c r="D900" s="9"/>
      <c r="E900" s="9"/>
      <c r="F900" s="10"/>
      <c r="G900" s="13"/>
      <c r="H900" s="10"/>
      <c r="I900" s="10"/>
      <c r="J900" s="10"/>
      <c r="K900" s="10"/>
      <c r="L900" s="10"/>
      <c r="M900" s="10"/>
      <c r="N900" s="10"/>
      <c r="O900" s="10"/>
      <c r="P900" s="10"/>
      <c r="Q900" s="10"/>
      <c r="R900" s="10"/>
    </row>
    <row r="901" spans="1:18" ht="33">
      <c r="A901" s="685"/>
      <c r="B901" s="9"/>
      <c r="C901" s="9"/>
      <c r="D901" s="9"/>
      <c r="E901" s="9"/>
      <c r="F901" s="10"/>
      <c r="G901" s="13"/>
      <c r="H901" s="10"/>
      <c r="I901" s="10"/>
      <c r="J901" s="10"/>
      <c r="K901" s="10"/>
      <c r="L901" s="10"/>
      <c r="M901" s="10"/>
      <c r="N901" s="10"/>
      <c r="O901" s="10"/>
      <c r="P901" s="10"/>
      <c r="Q901" s="10"/>
      <c r="R901" s="10"/>
    </row>
    <row r="902" spans="1:18" ht="33">
      <c r="A902" s="685"/>
      <c r="B902" s="9"/>
      <c r="C902" s="9"/>
      <c r="D902" s="9"/>
      <c r="E902" s="9"/>
      <c r="F902" s="10"/>
      <c r="G902" s="13"/>
      <c r="H902" s="10"/>
      <c r="I902" s="10"/>
      <c r="J902" s="10"/>
      <c r="K902" s="10"/>
      <c r="L902" s="10"/>
      <c r="M902" s="10"/>
      <c r="N902" s="10"/>
      <c r="O902" s="10"/>
      <c r="P902" s="10"/>
      <c r="Q902" s="10"/>
      <c r="R902" s="10"/>
    </row>
    <row r="903" spans="1:18" ht="33">
      <c r="A903" s="685"/>
      <c r="B903" s="9"/>
      <c r="C903" s="9"/>
      <c r="D903" s="9"/>
      <c r="E903" s="9"/>
      <c r="F903" s="10"/>
      <c r="G903" s="13"/>
      <c r="H903" s="10"/>
      <c r="I903" s="10"/>
      <c r="J903" s="10"/>
      <c r="K903" s="10"/>
      <c r="L903" s="10"/>
      <c r="M903" s="10"/>
      <c r="N903" s="10"/>
      <c r="O903" s="10"/>
      <c r="P903" s="10"/>
      <c r="Q903" s="10"/>
      <c r="R903" s="10"/>
    </row>
    <row r="904" spans="1:18" ht="33">
      <c r="A904" s="685"/>
      <c r="B904" s="9"/>
      <c r="C904" s="9"/>
      <c r="D904" s="9"/>
      <c r="E904" s="9"/>
      <c r="F904" s="10"/>
      <c r="G904" s="13"/>
      <c r="H904" s="10"/>
      <c r="I904" s="10"/>
      <c r="J904" s="10"/>
      <c r="K904" s="10"/>
      <c r="L904" s="10"/>
      <c r="M904" s="10"/>
      <c r="N904" s="10"/>
      <c r="O904" s="10"/>
      <c r="P904" s="10"/>
      <c r="Q904" s="10"/>
      <c r="R904" s="10"/>
    </row>
    <row r="905" spans="1:18" ht="33">
      <c r="A905" s="685"/>
      <c r="B905" s="9"/>
      <c r="C905" s="9"/>
      <c r="D905" s="9"/>
      <c r="E905" s="9"/>
      <c r="F905" s="10"/>
      <c r="G905" s="13"/>
      <c r="H905" s="10"/>
      <c r="I905" s="10"/>
      <c r="J905" s="10"/>
      <c r="K905" s="10"/>
      <c r="L905" s="10"/>
      <c r="M905" s="10"/>
      <c r="N905" s="10"/>
      <c r="O905" s="10"/>
      <c r="P905" s="10"/>
      <c r="Q905" s="10"/>
      <c r="R905" s="10"/>
    </row>
    <row r="906" spans="1:18" ht="33">
      <c r="A906" s="685"/>
      <c r="B906" s="9"/>
      <c r="C906" s="9"/>
      <c r="D906" s="9"/>
      <c r="E906" s="9"/>
      <c r="F906" s="10"/>
      <c r="G906" s="13"/>
      <c r="H906" s="10"/>
      <c r="I906" s="10"/>
      <c r="J906" s="10"/>
      <c r="K906" s="10"/>
      <c r="L906" s="10"/>
      <c r="M906" s="10"/>
      <c r="N906" s="10"/>
      <c r="O906" s="10"/>
      <c r="P906" s="10"/>
      <c r="Q906" s="10"/>
      <c r="R906" s="10"/>
    </row>
    <row r="907" spans="1:18" ht="33">
      <c r="A907" s="685"/>
      <c r="B907" s="9"/>
      <c r="C907" s="9"/>
      <c r="D907" s="9"/>
      <c r="E907" s="9"/>
      <c r="F907" s="10"/>
      <c r="G907" s="13"/>
      <c r="H907" s="10"/>
      <c r="I907" s="10"/>
      <c r="J907" s="10"/>
      <c r="K907" s="10"/>
      <c r="L907" s="10"/>
      <c r="M907" s="10"/>
      <c r="N907" s="10"/>
      <c r="O907" s="10"/>
      <c r="P907" s="10"/>
      <c r="Q907" s="10"/>
      <c r="R907" s="10"/>
    </row>
    <row r="908" spans="1:18" ht="33">
      <c r="A908" s="685"/>
      <c r="B908" s="9"/>
      <c r="C908" s="9"/>
      <c r="D908" s="9"/>
      <c r="E908" s="9"/>
      <c r="F908" s="10"/>
      <c r="G908" s="13"/>
      <c r="H908" s="10"/>
      <c r="I908" s="10"/>
      <c r="J908" s="10"/>
      <c r="K908" s="10"/>
      <c r="L908" s="10"/>
      <c r="M908" s="10"/>
      <c r="N908" s="10"/>
      <c r="O908" s="10"/>
      <c r="P908" s="10"/>
      <c r="Q908" s="10"/>
      <c r="R908" s="10"/>
    </row>
    <row r="909" spans="1:18" ht="33">
      <c r="A909" s="685"/>
      <c r="B909" s="9"/>
      <c r="C909" s="9"/>
      <c r="D909" s="9"/>
      <c r="E909" s="9"/>
      <c r="F909" s="10"/>
      <c r="G909" s="13"/>
      <c r="H909" s="10"/>
      <c r="I909" s="10"/>
      <c r="J909" s="10"/>
      <c r="K909" s="10"/>
      <c r="L909" s="10"/>
      <c r="M909" s="10"/>
      <c r="N909" s="10"/>
      <c r="O909" s="10"/>
      <c r="P909" s="10"/>
      <c r="Q909" s="10"/>
      <c r="R909" s="10"/>
    </row>
    <row r="910" spans="1:18" ht="33">
      <c r="A910" s="685"/>
      <c r="B910" s="9"/>
      <c r="C910" s="9"/>
      <c r="D910" s="9"/>
      <c r="E910" s="9"/>
      <c r="F910" s="10"/>
      <c r="G910" s="13"/>
      <c r="H910" s="10"/>
      <c r="I910" s="10"/>
      <c r="J910" s="10"/>
      <c r="K910" s="10"/>
      <c r="L910" s="10"/>
      <c r="M910" s="10"/>
      <c r="N910" s="10"/>
      <c r="O910" s="10"/>
      <c r="P910" s="10"/>
      <c r="Q910" s="10"/>
      <c r="R910" s="10"/>
    </row>
    <row r="911" spans="1:18" ht="33">
      <c r="A911" s="685"/>
      <c r="B911" s="9"/>
      <c r="C911" s="9"/>
      <c r="D911" s="9"/>
      <c r="E911" s="9"/>
      <c r="F911" s="10"/>
      <c r="G911" s="13"/>
      <c r="H911" s="10"/>
      <c r="I911" s="10"/>
      <c r="J911" s="10"/>
      <c r="K911" s="10"/>
      <c r="L911" s="10"/>
      <c r="M911" s="10"/>
      <c r="N911" s="10"/>
      <c r="O911" s="10"/>
      <c r="P911" s="10"/>
      <c r="Q911" s="10"/>
      <c r="R911" s="10"/>
    </row>
    <row r="912" spans="1:18" ht="33">
      <c r="A912" s="685"/>
      <c r="B912" s="9"/>
      <c r="C912" s="9"/>
      <c r="D912" s="9"/>
      <c r="E912" s="9"/>
      <c r="F912" s="10"/>
      <c r="G912" s="13"/>
      <c r="H912" s="10"/>
      <c r="I912" s="10"/>
      <c r="J912" s="10"/>
      <c r="K912" s="10"/>
      <c r="L912" s="10"/>
      <c r="M912" s="10"/>
      <c r="N912" s="10"/>
      <c r="O912" s="10"/>
      <c r="P912" s="10"/>
      <c r="Q912" s="10"/>
      <c r="R912" s="10"/>
    </row>
    <row r="913" spans="1:18" ht="33">
      <c r="A913" s="685"/>
      <c r="B913" s="9"/>
      <c r="C913" s="9"/>
      <c r="D913" s="9"/>
      <c r="E913" s="9"/>
      <c r="F913" s="10"/>
      <c r="G913" s="13"/>
      <c r="H913" s="10"/>
      <c r="I913" s="10"/>
      <c r="J913" s="10"/>
      <c r="K913" s="10"/>
      <c r="L913" s="10"/>
      <c r="M913" s="10"/>
      <c r="N913" s="10"/>
      <c r="O913" s="10"/>
      <c r="P913" s="10"/>
      <c r="Q913" s="10"/>
      <c r="R913" s="10"/>
    </row>
    <row r="914" spans="1:18" ht="33">
      <c r="A914" s="685"/>
      <c r="B914" s="9"/>
      <c r="C914" s="9"/>
      <c r="D914" s="9"/>
      <c r="E914" s="9"/>
      <c r="F914" s="10"/>
      <c r="G914" s="13"/>
      <c r="H914" s="10"/>
      <c r="I914" s="10"/>
      <c r="J914" s="10"/>
      <c r="K914" s="10"/>
      <c r="L914" s="10"/>
      <c r="M914" s="10"/>
      <c r="N914" s="10"/>
      <c r="O914" s="10"/>
      <c r="P914" s="10"/>
      <c r="Q914" s="10"/>
      <c r="R914" s="10"/>
    </row>
    <row r="915" spans="1:18" ht="33">
      <c r="A915" s="685"/>
      <c r="B915" s="9"/>
      <c r="C915" s="9"/>
      <c r="D915" s="9"/>
      <c r="E915" s="9"/>
      <c r="F915" s="10"/>
      <c r="G915" s="13"/>
      <c r="H915" s="10"/>
      <c r="I915" s="10"/>
      <c r="J915" s="10"/>
      <c r="K915" s="10"/>
      <c r="L915" s="10"/>
      <c r="M915" s="10"/>
      <c r="N915" s="10"/>
      <c r="O915" s="10"/>
      <c r="P915" s="10"/>
      <c r="Q915" s="10"/>
      <c r="R915" s="10"/>
    </row>
    <row r="916" spans="1:18" ht="33">
      <c r="A916" s="685"/>
      <c r="B916" s="9"/>
      <c r="C916" s="9"/>
      <c r="D916" s="9"/>
      <c r="E916" s="9"/>
      <c r="F916" s="10"/>
      <c r="G916" s="13"/>
      <c r="H916" s="10"/>
      <c r="I916" s="10"/>
      <c r="J916" s="10"/>
      <c r="K916" s="10"/>
      <c r="L916" s="10"/>
      <c r="M916" s="10"/>
      <c r="N916" s="10"/>
      <c r="O916" s="10"/>
      <c r="P916" s="10"/>
      <c r="Q916" s="10"/>
      <c r="R916" s="10"/>
    </row>
    <row r="917" spans="1:18" ht="33">
      <c r="A917" s="685"/>
      <c r="B917" s="9"/>
      <c r="C917" s="9"/>
      <c r="D917" s="9"/>
      <c r="E917" s="9"/>
      <c r="F917" s="10"/>
      <c r="G917" s="13"/>
      <c r="H917" s="10"/>
      <c r="I917" s="10"/>
      <c r="J917" s="10"/>
      <c r="K917" s="10"/>
      <c r="L917" s="10"/>
      <c r="M917" s="10"/>
      <c r="N917" s="10"/>
      <c r="O917" s="10"/>
      <c r="P917" s="10"/>
      <c r="Q917" s="10"/>
      <c r="R917" s="10"/>
    </row>
    <row r="918" spans="1:18" ht="33">
      <c r="A918" s="685"/>
      <c r="B918" s="9"/>
      <c r="C918" s="9"/>
      <c r="D918" s="9"/>
      <c r="E918" s="9"/>
      <c r="F918" s="10"/>
      <c r="G918" s="13"/>
      <c r="H918" s="10"/>
      <c r="I918" s="10"/>
      <c r="J918" s="10"/>
      <c r="K918" s="10"/>
      <c r="L918" s="10"/>
      <c r="M918" s="10"/>
      <c r="N918" s="10"/>
      <c r="O918" s="10"/>
      <c r="P918" s="10"/>
      <c r="Q918" s="10"/>
      <c r="R918" s="10"/>
    </row>
    <row r="919" spans="1:18" ht="33">
      <c r="A919" s="685"/>
      <c r="B919" s="9"/>
      <c r="C919" s="9"/>
      <c r="D919" s="9"/>
      <c r="E919" s="9"/>
      <c r="F919" s="10"/>
      <c r="G919" s="13"/>
      <c r="H919" s="10"/>
      <c r="I919" s="10"/>
      <c r="J919" s="10"/>
      <c r="K919" s="10"/>
      <c r="L919" s="10"/>
      <c r="M919" s="10"/>
      <c r="N919" s="10"/>
      <c r="O919" s="10"/>
      <c r="P919" s="10"/>
      <c r="Q919" s="10"/>
      <c r="R919" s="10"/>
    </row>
    <row r="920" spans="1:18" ht="33">
      <c r="A920" s="685"/>
      <c r="B920" s="9"/>
      <c r="C920" s="9"/>
      <c r="D920" s="9"/>
      <c r="E920" s="9"/>
      <c r="F920" s="10"/>
      <c r="G920" s="13"/>
      <c r="H920" s="10"/>
      <c r="I920" s="10"/>
      <c r="J920" s="10"/>
      <c r="K920" s="10"/>
      <c r="L920" s="10"/>
      <c r="M920" s="10"/>
      <c r="N920" s="10"/>
      <c r="O920" s="10"/>
      <c r="P920" s="10"/>
      <c r="Q920" s="10"/>
      <c r="R920" s="10"/>
    </row>
    <row r="921" spans="1:18" ht="33">
      <c r="A921" s="685"/>
      <c r="B921" s="9"/>
      <c r="C921" s="9"/>
      <c r="D921" s="9"/>
      <c r="E921" s="9"/>
      <c r="F921" s="10"/>
      <c r="G921" s="13"/>
      <c r="H921" s="10"/>
      <c r="I921" s="10"/>
      <c r="J921" s="10"/>
      <c r="K921" s="10"/>
      <c r="L921" s="10"/>
      <c r="M921" s="10"/>
      <c r="N921" s="10"/>
      <c r="O921" s="10"/>
      <c r="P921" s="10"/>
      <c r="Q921" s="10"/>
      <c r="R921" s="10"/>
    </row>
    <row r="922" spans="1:18" ht="33">
      <c r="A922" s="685"/>
      <c r="B922" s="9"/>
      <c r="C922" s="9"/>
      <c r="D922" s="9"/>
      <c r="E922" s="9"/>
      <c r="F922" s="10"/>
      <c r="G922" s="13"/>
      <c r="H922" s="10"/>
      <c r="I922" s="10"/>
      <c r="J922" s="10"/>
      <c r="K922" s="10"/>
      <c r="L922" s="10"/>
      <c r="M922" s="10"/>
      <c r="N922" s="10"/>
      <c r="O922" s="10"/>
      <c r="P922" s="10"/>
      <c r="Q922" s="10"/>
      <c r="R922" s="10"/>
    </row>
    <row r="923" spans="1:18" ht="33">
      <c r="A923" s="685"/>
      <c r="B923" s="9"/>
      <c r="C923" s="9"/>
      <c r="D923" s="9"/>
      <c r="E923" s="9"/>
      <c r="F923" s="10"/>
      <c r="G923" s="13"/>
      <c r="H923" s="10"/>
      <c r="I923" s="10"/>
      <c r="J923" s="10"/>
      <c r="K923" s="10"/>
      <c r="L923" s="10"/>
      <c r="M923" s="10"/>
      <c r="N923" s="10"/>
      <c r="O923" s="10"/>
      <c r="P923" s="10"/>
      <c r="Q923" s="10"/>
      <c r="R923" s="10"/>
    </row>
    <row r="924" spans="1:18" ht="33">
      <c r="A924" s="685"/>
      <c r="B924" s="9"/>
      <c r="C924" s="9"/>
      <c r="D924" s="9"/>
      <c r="E924" s="9"/>
      <c r="F924" s="10"/>
      <c r="G924" s="13"/>
      <c r="H924" s="10"/>
      <c r="I924" s="10"/>
      <c r="J924" s="10"/>
      <c r="K924" s="10"/>
      <c r="L924" s="10"/>
      <c r="M924" s="10"/>
      <c r="N924" s="10"/>
      <c r="O924" s="10"/>
      <c r="P924" s="10"/>
      <c r="Q924" s="10"/>
      <c r="R924" s="10"/>
    </row>
    <row r="925" spans="1:18" ht="33">
      <c r="A925" s="685"/>
      <c r="B925" s="9"/>
      <c r="C925" s="9"/>
      <c r="D925" s="9"/>
      <c r="E925" s="9"/>
      <c r="F925" s="10"/>
      <c r="G925" s="13"/>
      <c r="H925" s="10"/>
      <c r="I925" s="10"/>
      <c r="J925" s="10"/>
      <c r="K925" s="10"/>
      <c r="L925" s="10"/>
      <c r="M925" s="10"/>
      <c r="N925" s="10"/>
      <c r="O925" s="10"/>
      <c r="P925" s="10"/>
      <c r="Q925" s="10"/>
      <c r="R925" s="10"/>
    </row>
    <row r="926" spans="1:18" ht="33">
      <c r="A926" s="685"/>
      <c r="B926" s="9"/>
      <c r="C926" s="9"/>
      <c r="D926" s="9"/>
      <c r="E926" s="9"/>
      <c r="F926" s="10"/>
      <c r="G926" s="13"/>
      <c r="H926" s="10"/>
      <c r="I926" s="10"/>
      <c r="J926" s="10"/>
      <c r="K926" s="10"/>
      <c r="L926" s="10"/>
      <c r="M926" s="10"/>
      <c r="N926" s="10"/>
      <c r="O926" s="10"/>
      <c r="P926" s="10"/>
      <c r="Q926" s="10"/>
      <c r="R926" s="10"/>
    </row>
    <row r="927" spans="1:18" ht="33">
      <c r="A927" s="685"/>
      <c r="B927" s="9"/>
      <c r="C927" s="9"/>
      <c r="D927" s="9"/>
      <c r="E927" s="9"/>
      <c r="F927" s="10"/>
      <c r="G927" s="13"/>
      <c r="H927" s="10"/>
      <c r="I927" s="10"/>
      <c r="J927" s="10"/>
      <c r="K927" s="10"/>
      <c r="L927" s="10"/>
      <c r="M927" s="10"/>
      <c r="N927" s="10"/>
      <c r="O927" s="10"/>
      <c r="P927" s="10"/>
      <c r="Q927" s="10"/>
      <c r="R927" s="10"/>
    </row>
    <row r="928" spans="1:18" ht="33">
      <c r="A928" s="685"/>
      <c r="B928" s="9"/>
      <c r="C928" s="9"/>
      <c r="D928" s="9"/>
      <c r="E928" s="9"/>
      <c r="F928" s="10"/>
      <c r="G928" s="13"/>
      <c r="H928" s="10"/>
      <c r="I928" s="10"/>
      <c r="J928" s="10"/>
      <c r="K928" s="10"/>
      <c r="L928" s="10"/>
      <c r="M928" s="10"/>
      <c r="N928" s="10"/>
      <c r="O928" s="10"/>
      <c r="P928" s="10"/>
      <c r="Q928" s="10"/>
      <c r="R928" s="10"/>
    </row>
    <row r="929" spans="1:18" ht="33">
      <c r="A929" s="685"/>
      <c r="B929" s="9"/>
      <c r="C929" s="9"/>
      <c r="D929" s="9"/>
      <c r="E929" s="9"/>
      <c r="F929" s="10"/>
      <c r="G929" s="13"/>
      <c r="H929" s="10"/>
      <c r="I929" s="10"/>
      <c r="J929" s="10"/>
      <c r="K929" s="10"/>
      <c r="L929" s="10"/>
      <c r="M929" s="10"/>
      <c r="N929" s="10"/>
      <c r="O929" s="10"/>
      <c r="P929" s="10"/>
      <c r="Q929" s="10"/>
      <c r="R929" s="10"/>
    </row>
    <row r="930" spans="1:18" ht="33">
      <c r="A930" s="685"/>
      <c r="B930" s="9"/>
      <c r="C930" s="9"/>
      <c r="D930" s="9"/>
      <c r="E930" s="9"/>
      <c r="F930" s="10"/>
      <c r="G930" s="13"/>
      <c r="H930" s="10"/>
      <c r="I930" s="10"/>
      <c r="J930" s="10"/>
      <c r="K930" s="10"/>
      <c r="L930" s="10"/>
      <c r="M930" s="10"/>
      <c r="N930" s="10"/>
      <c r="O930" s="10"/>
      <c r="P930" s="10"/>
      <c r="Q930" s="10"/>
      <c r="R930" s="10"/>
    </row>
    <row r="931" spans="1:18" ht="33">
      <c r="A931" s="685"/>
      <c r="B931" s="9"/>
      <c r="C931" s="9"/>
      <c r="D931" s="9"/>
      <c r="E931" s="9"/>
      <c r="F931" s="10"/>
      <c r="G931" s="13"/>
      <c r="H931" s="10"/>
      <c r="I931" s="10"/>
      <c r="J931" s="10"/>
      <c r="K931" s="10"/>
      <c r="L931" s="10"/>
      <c r="M931" s="10"/>
      <c r="N931" s="10"/>
      <c r="O931" s="10"/>
      <c r="P931" s="10"/>
      <c r="Q931" s="10"/>
      <c r="R931" s="10"/>
    </row>
    <row r="932" spans="1:18" ht="33">
      <c r="A932" s="685"/>
      <c r="B932" s="9"/>
      <c r="C932" s="9"/>
      <c r="D932" s="9"/>
      <c r="E932" s="9"/>
      <c r="F932" s="10"/>
      <c r="G932" s="13"/>
      <c r="H932" s="10"/>
      <c r="I932" s="10"/>
      <c r="J932" s="10"/>
      <c r="K932" s="10"/>
      <c r="L932" s="10"/>
      <c r="M932" s="10"/>
      <c r="N932" s="10"/>
      <c r="O932" s="10"/>
      <c r="P932" s="10"/>
      <c r="Q932" s="10"/>
      <c r="R932" s="10"/>
    </row>
    <row r="933" spans="1:18" ht="33">
      <c r="A933" s="685"/>
      <c r="B933" s="9"/>
      <c r="C933" s="9"/>
      <c r="D933" s="9"/>
      <c r="E933" s="9"/>
      <c r="F933" s="10"/>
      <c r="G933" s="13"/>
      <c r="H933" s="10"/>
      <c r="I933" s="10"/>
      <c r="J933" s="10"/>
      <c r="K933" s="10"/>
      <c r="L933" s="10"/>
      <c r="M933" s="10"/>
      <c r="N933" s="10"/>
      <c r="O933" s="10"/>
      <c r="P933" s="10"/>
      <c r="Q933" s="10"/>
      <c r="R933" s="10"/>
    </row>
    <row r="934" spans="1:18" ht="33">
      <c r="A934" s="685"/>
      <c r="B934" s="9"/>
      <c r="C934" s="9"/>
      <c r="D934" s="9"/>
      <c r="E934" s="9"/>
      <c r="F934" s="10"/>
      <c r="G934" s="13"/>
      <c r="H934" s="10"/>
      <c r="I934" s="10"/>
      <c r="J934" s="10"/>
      <c r="K934" s="10"/>
      <c r="L934" s="10"/>
      <c r="M934" s="10"/>
      <c r="N934" s="10"/>
      <c r="O934" s="10"/>
      <c r="P934" s="10"/>
      <c r="Q934" s="10"/>
      <c r="R934" s="10"/>
    </row>
    <row r="935" spans="1:18" ht="33">
      <c r="A935" s="685"/>
      <c r="B935" s="9"/>
      <c r="C935" s="9"/>
      <c r="D935" s="9"/>
      <c r="E935" s="9"/>
      <c r="F935" s="10"/>
      <c r="G935" s="13"/>
      <c r="H935" s="10"/>
      <c r="I935" s="10"/>
      <c r="J935" s="10"/>
      <c r="K935" s="10"/>
      <c r="L935" s="10"/>
      <c r="M935" s="10"/>
      <c r="N935" s="10"/>
      <c r="O935" s="10"/>
      <c r="P935" s="10"/>
      <c r="Q935" s="10"/>
      <c r="R935" s="10"/>
    </row>
    <row r="936" spans="1:18" ht="33">
      <c r="A936" s="685"/>
      <c r="B936" s="9"/>
      <c r="C936" s="9"/>
      <c r="D936" s="9"/>
      <c r="E936" s="9"/>
      <c r="F936" s="10"/>
      <c r="G936" s="13"/>
      <c r="H936" s="10"/>
      <c r="I936" s="10"/>
      <c r="J936" s="10"/>
      <c r="K936" s="10"/>
      <c r="L936" s="10"/>
      <c r="M936" s="10"/>
      <c r="N936" s="10"/>
      <c r="O936" s="10"/>
      <c r="P936" s="10"/>
      <c r="Q936" s="10"/>
      <c r="R936" s="10"/>
    </row>
    <row r="937" spans="1:18" ht="33">
      <c r="A937" s="685"/>
      <c r="B937" s="9"/>
      <c r="C937" s="9"/>
      <c r="D937" s="9"/>
      <c r="E937" s="9"/>
      <c r="F937" s="10"/>
      <c r="G937" s="13"/>
      <c r="H937" s="10"/>
      <c r="I937" s="10"/>
      <c r="J937" s="10"/>
      <c r="K937" s="10"/>
      <c r="L937" s="10"/>
      <c r="M937" s="10"/>
      <c r="N937" s="10"/>
      <c r="O937" s="10"/>
      <c r="P937" s="10"/>
      <c r="Q937" s="10"/>
      <c r="R937" s="10"/>
    </row>
    <row r="938" spans="1:18" ht="33">
      <c r="A938" s="685"/>
      <c r="B938" s="9"/>
      <c r="C938" s="9"/>
      <c r="D938" s="9"/>
      <c r="E938" s="9"/>
      <c r="F938" s="10"/>
      <c r="G938" s="13"/>
      <c r="H938" s="10"/>
      <c r="I938" s="10"/>
      <c r="J938" s="10"/>
      <c r="K938" s="10"/>
      <c r="L938" s="10"/>
      <c r="M938" s="10"/>
      <c r="N938" s="10"/>
      <c r="O938" s="10"/>
      <c r="P938" s="10"/>
      <c r="Q938" s="10"/>
      <c r="R938" s="10"/>
    </row>
    <row r="939" spans="1:18" ht="33">
      <c r="A939" s="685"/>
      <c r="B939" s="9"/>
      <c r="C939" s="9"/>
      <c r="D939" s="9"/>
      <c r="E939" s="9"/>
      <c r="F939" s="10"/>
      <c r="G939" s="13"/>
      <c r="H939" s="10"/>
      <c r="I939" s="10"/>
      <c r="J939" s="10"/>
      <c r="K939" s="10"/>
      <c r="L939" s="10"/>
      <c r="M939" s="10"/>
      <c r="N939" s="10"/>
      <c r="O939" s="10"/>
      <c r="P939" s="10"/>
      <c r="Q939" s="10"/>
      <c r="R939" s="10"/>
    </row>
    <row r="940" spans="1:18" ht="33">
      <c r="A940" s="685"/>
      <c r="B940" s="9"/>
      <c r="C940" s="9"/>
      <c r="D940" s="9"/>
      <c r="E940" s="9"/>
      <c r="F940" s="10"/>
      <c r="G940" s="13"/>
      <c r="H940" s="10"/>
      <c r="I940" s="10"/>
      <c r="J940" s="10"/>
      <c r="K940" s="10"/>
      <c r="L940" s="10"/>
      <c r="M940" s="10"/>
      <c r="N940" s="10"/>
      <c r="O940" s="10"/>
      <c r="P940" s="10"/>
      <c r="Q940" s="10"/>
      <c r="R940" s="10"/>
    </row>
    <row r="941" spans="1:18" ht="33">
      <c r="A941" s="685"/>
      <c r="B941" s="9"/>
      <c r="C941" s="9"/>
      <c r="D941" s="9"/>
      <c r="E941" s="9"/>
      <c r="F941" s="10"/>
      <c r="G941" s="13"/>
      <c r="H941" s="10"/>
      <c r="I941" s="10"/>
      <c r="J941" s="10"/>
      <c r="K941" s="10"/>
      <c r="L941" s="10"/>
      <c r="M941" s="10"/>
      <c r="N941" s="10"/>
      <c r="O941" s="10"/>
      <c r="P941" s="10"/>
      <c r="Q941" s="10"/>
      <c r="R941" s="10"/>
    </row>
    <row r="942" spans="1:18" ht="33">
      <c r="A942" s="685"/>
      <c r="B942" s="9"/>
      <c r="C942" s="9"/>
      <c r="D942" s="9"/>
      <c r="E942" s="9"/>
      <c r="F942" s="10"/>
      <c r="G942" s="13"/>
      <c r="H942" s="10"/>
      <c r="I942" s="10"/>
      <c r="J942" s="10"/>
      <c r="K942" s="10"/>
      <c r="L942" s="10"/>
      <c r="M942" s="10"/>
      <c r="N942" s="10"/>
      <c r="O942" s="10"/>
      <c r="P942" s="10"/>
      <c r="Q942" s="10"/>
      <c r="R942" s="10"/>
    </row>
    <row r="943" spans="1:18" ht="33">
      <c r="A943" s="685"/>
      <c r="B943" s="9"/>
      <c r="C943" s="9"/>
      <c r="D943" s="9"/>
      <c r="E943" s="9"/>
      <c r="F943" s="10"/>
      <c r="G943" s="13"/>
      <c r="H943" s="10"/>
      <c r="I943" s="10"/>
      <c r="J943" s="10"/>
      <c r="K943" s="10"/>
      <c r="L943" s="10"/>
      <c r="M943" s="10"/>
      <c r="N943" s="10"/>
      <c r="O943" s="10"/>
      <c r="P943" s="10"/>
      <c r="Q943" s="10"/>
      <c r="R943" s="10"/>
    </row>
    <row r="944" spans="1:18" ht="33">
      <c r="A944" s="685"/>
      <c r="B944" s="9"/>
      <c r="C944" s="9"/>
      <c r="D944" s="9"/>
      <c r="E944" s="9"/>
      <c r="F944" s="10"/>
      <c r="G944" s="13"/>
      <c r="H944" s="10"/>
      <c r="I944" s="10"/>
      <c r="J944" s="10"/>
      <c r="K944" s="10"/>
      <c r="L944" s="10"/>
      <c r="M944" s="10"/>
      <c r="N944" s="10"/>
      <c r="O944" s="10"/>
      <c r="P944" s="10"/>
      <c r="Q944" s="10"/>
      <c r="R944" s="10"/>
    </row>
    <row r="945" spans="1:18" ht="33">
      <c r="A945" s="685"/>
      <c r="B945" s="9"/>
      <c r="C945" s="9"/>
      <c r="D945" s="9"/>
      <c r="E945" s="9"/>
      <c r="F945" s="10"/>
      <c r="G945" s="13"/>
      <c r="H945" s="10"/>
      <c r="I945" s="10"/>
      <c r="J945" s="10"/>
      <c r="K945" s="10"/>
      <c r="L945" s="10"/>
      <c r="M945" s="10"/>
      <c r="N945" s="10"/>
      <c r="O945" s="10"/>
      <c r="P945" s="10"/>
      <c r="Q945" s="10"/>
      <c r="R945" s="10"/>
    </row>
    <row r="946" spans="1:18" ht="33">
      <c r="A946" s="685"/>
      <c r="B946" s="9"/>
      <c r="C946" s="9"/>
      <c r="D946" s="9"/>
      <c r="E946" s="9"/>
      <c r="F946" s="10"/>
      <c r="G946" s="13"/>
      <c r="H946" s="10"/>
      <c r="I946" s="10"/>
      <c r="J946" s="10"/>
      <c r="K946" s="10"/>
      <c r="L946" s="10"/>
      <c r="M946" s="10"/>
      <c r="N946" s="10"/>
      <c r="O946" s="10"/>
      <c r="P946" s="10"/>
      <c r="Q946" s="10"/>
      <c r="R946" s="10"/>
    </row>
    <row r="947" spans="1:18" ht="33">
      <c r="A947" s="685"/>
      <c r="B947" s="9"/>
      <c r="C947" s="9"/>
      <c r="D947" s="9"/>
      <c r="E947" s="9"/>
      <c r="F947" s="10"/>
      <c r="G947" s="13"/>
      <c r="H947" s="10"/>
      <c r="I947" s="10"/>
      <c r="J947" s="10"/>
      <c r="K947" s="10"/>
      <c r="L947" s="10"/>
      <c r="M947" s="10"/>
      <c r="N947" s="10"/>
      <c r="O947" s="10"/>
      <c r="P947" s="10"/>
      <c r="Q947" s="10"/>
      <c r="R947" s="10"/>
    </row>
    <row r="948" spans="1:18" ht="33">
      <c r="A948" s="685"/>
      <c r="B948" s="9"/>
      <c r="C948" s="9"/>
      <c r="D948" s="9"/>
      <c r="E948" s="9"/>
      <c r="F948" s="10"/>
      <c r="G948" s="13"/>
      <c r="H948" s="10"/>
      <c r="I948" s="10"/>
      <c r="J948" s="10"/>
      <c r="K948" s="10"/>
      <c r="L948" s="10"/>
      <c r="M948" s="10"/>
      <c r="N948" s="10"/>
      <c r="O948" s="10"/>
      <c r="P948" s="10"/>
      <c r="Q948" s="10"/>
      <c r="R948" s="10"/>
    </row>
    <row r="949" spans="1:18" ht="33">
      <c r="A949" s="685"/>
      <c r="B949" s="9"/>
      <c r="C949" s="9"/>
      <c r="D949" s="9"/>
      <c r="E949" s="9"/>
      <c r="F949" s="10"/>
      <c r="G949" s="13"/>
      <c r="H949" s="10"/>
      <c r="I949" s="10"/>
      <c r="J949" s="10"/>
      <c r="K949" s="10"/>
      <c r="L949" s="10"/>
      <c r="M949" s="10"/>
      <c r="N949" s="10"/>
      <c r="O949" s="10"/>
      <c r="P949" s="10"/>
      <c r="Q949" s="10"/>
      <c r="R949" s="10"/>
    </row>
    <row r="950" spans="1:18" ht="33">
      <c r="A950" s="685"/>
      <c r="B950" s="9"/>
      <c r="C950" s="9"/>
      <c r="D950" s="9"/>
      <c r="E950" s="9"/>
      <c r="F950" s="10"/>
      <c r="G950" s="13"/>
      <c r="H950" s="10"/>
      <c r="I950" s="10"/>
      <c r="J950" s="10"/>
      <c r="K950" s="10"/>
      <c r="L950" s="10"/>
      <c r="M950" s="10"/>
      <c r="N950" s="10"/>
      <c r="O950" s="10"/>
      <c r="P950" s="10"/>
      <c r="Q950" s="10"/>
      <c r="R950" s="10"/>
    </row>
    <row r="951" spans="1:18" ht="33">
      <c r="A951" s="685"/>
      <c r="B951" s="9"/>
      <c r="C951" s="9"/>
      <c r="D951" s="9"/>
      <c r="E951" s="9"/>
      <c r="F951" s="10"/>
      <c r="G951" s="13"/>
      <c r="H951" s="10"/>
      <c r="I951" s="10"/>
      <c r="J951" s="10"/>
      <c r="K951" s="10"/>
      <c r="L951" s="10"/>
      <c r="M951" s="10"/>
      <c r="N951" s="10"/>
      <c r="O951" s="10"/>
      <c r="P951" s="10"/>
      <c r="Q951" s="10"/>
      <c r="R951" s="10"/>
    </row>
    <row r="952" spans="1:18" ht="33">
      <c r="A952" s="685"/>
      <c r="B952" s="9"/>
      <c r="C952" s="9"/>
      <c r="D952" s="9"/>
      <c r="E952" s="9"/>
      <c r="F952" s="10"/>
      <c r="G952" s="13"/>
      <c r="H952" s="10"/>
      <c r="I952" s="10"/>
      <c r="J952" s="10"/>
      <c r="K952" s="10"/>
      <c r="L952" s="10"/>
      <c r="M952" s="10"/>
      <c r="N952" s="10"/>
      <c r="O952" s="10"/>
      <c r="P952" s="10"/>
      <c r="Q952" s="10"/>
      <c r="R952" s="10"/>
    </row>
    <row r="953" spans="1:18" ht="33">
      <c r="A953" s="685"/>
      <c r="B953" s="9"/>
      <c r="C953" s="9"/>
      <c r="D953" s="9"/>
      <c r="E953" s="9"/>
      <c r="F953" s="10"/>
      <c r="G953" s="13"/>
      <c r="H953" s="10"/>
      <c r="I953" s="10"/>
      <c r="J953" s="10"/>
      <c r="K953" s="10"/>
      <c r="L953" s="10"/>
      <c r="M953" s="10"/>
      <c r="N953" s="10"/>
      <c r="O953" s="10"/>
      <c r="P953" s="10"/>
      <c r="Q953" s="10"/>
      <c r="R953" s="10"/>
    </row>
    <row r="954" spans="1:18" ht="33">
      <c r="A954" s="685"/>
      <c r="B954" s="9"/>
      <c r="C954" s="9"/>
      <c r="D954" s="9"/>
      <c r="E954" s="9"/>
      <c r="F954" s="10"/>
      <c r="G954" s="13"/>
      <c r="H954" s="10"/>
      <c r="I954" s="10"/>
      <c r="J954" s="10"/>
      <c r="K954" s="10"/>
      <c r="L954" s="10"/>
      <c r="M954" s="10"/>
      <c r="N954" s="10"/>
      <c r="O954" s="10"/>
      <c r="P954" s="10"/>
      <c r="Q954" s="10"/>
      <c r="R954" s="10"/>
    </row>
    <row r="955" spans="1:18" ht="33">
      <c r="A955" s="685"/>
      <c r="B955" s="9"/>
      <c r="C955" s="9"/>
      <c r="D955" s="9"/>
      <c r="E955" s="9"/>
      <c r="F955" s="10"/>
      <c r="G955" s="13"/>
      <c r="H955" s="10"/>
      <c r="I955" s="10"/>
      <c r="J955" s="10"/>
      <c r="K955" s="10"/>
      <c r="L955" s="10"/>
      <c r="M955" s="10"/>
      <c r="N955" s="10"/>
      <c r="O955" s="10"/>
      <c r="P955" s="10"/>
      <c r="Q955" s="10"/>
      <c r="R955" s="10"/>
    </row>
    <row r="956" spans="1:18" ht="33">
      <c r="A956" s="685"/>
      <c r="B956" s="9"/>
      <c r="C956" s="9"/>
      <c r="D956" s="9"/>
      <c r="E956" s="9"/>
      <c r="F956" s="10"/>
      <c r="G956" s="13"/>
      <c r="H956" s="10"/>
      <c r="I956" s="10"/>
      <c r="J956" s="10"/>
      <c r="K956" s="10"/>
      <c r="L956" s="10"/>
      <c r="M956" s="10"/>
      <c r="N956" s="10"/>
      <c r="O956" s="10"/>
      <c r="P956" s="10"/>
      <c r="Q956" s="10"/>
      <c r="R956" s="10"/>
    </row>
    <row r="957" spans="1:18" ht="33">
      <c r="A957" s="685"/>
      <c r="B957" s="9"/>
      <c r="C957" s="9"/>
      <c r="D957" s="9"/>
      <c r="E957" s="9"/>
      <c r="F957" s="10"/>
      <c r="G957" s="13"/>
      <c r="H957" s="10"/>
      <c r="I957" s="10"/>
      <c r="J957" s="10"/>
      <c r="K957" s="10"/>
      <c r="L957" s="10"/>
      <c r="M957" s="10"/>
      <c r="N957" s="10"/>
      <c r="O957" s="10"/>
      <c r="P957" s="10"/>
      <c r="Q957" s="10"/>
      <c r="R957" s="10"/>
    </row>
    <row r="958" spans="1:18" ht="33">
      <c r="A958" s="685"/>
      <c r="B958" s="9"/>
      <c r="C958" s="9"/>
      <c r="D958" s="9"/>
      <c r="E958" s="9"/>
      <c r="F958" s="10"/>
      <c r="G958" s="13"/>
      <c r="H958" s="10"/>
      <c r="I958" s="10"/>
      <c r="J958" s="10"/>
      <c r="K958" s="10"/>
      <c r="L958" s="10"/>
      <c r="M958" s="10"/>
      <c r="N958" s="10"/>
      <c r="O958" s="10"/>
      <c r="P958" s="10"/>
      <c r="Q958" s="10"/>
      <c r="R958" s="10"/>
    </row>
    <row r="959" spans="1:18" ht="33">
      <c r="A959" s="685"/>
      <c r="B959" s="9"/>
      <c r="C959" s="9"/>
      <c r="D959" s="9"/>
      <c r="E959" s="9"/>
      <c r="F959" s="10"/>
      <c r="G959" s="13"/>
      <c r="H959" s="10"/>
      <c r="I959" s="10"/>
      <c r="J959" s="10"/>
      <c r="K959" s="10"/>
      <c r="L959" s="10"/>
      <c r="M959" s="10"/>
      <c r="N959" s="10"/>
      <c r="O959" s="10"/>
      <c r="P959" s="10"/>
      <c r="Q959" s="10"/>
      <c r="R959" s="10"/>
    </row>
    <row r="960" spans="1:18" ht="33">
      <c r="A960" s="685"/>
      <c r="B960" s="9"/>
      <c r="C960" s="9"/>
      <c r="D960" s="9"/>
      <c r="E960" s="9"/>
      <c r="F960" s="10"/>
      <c r="G960" s="13"/>
      <c r="H960" s="10"/>
      <c r="I960" s="10"/>
      <c r="J960" s="10"/>
      <c r="K960" s="10"/>
      <c r="L960" s="10"/>
      <c r="M960" s="10"/>
      <c r="N960" s="10"/>
      <c r="O960" s="10"/>
      <c r="P960" s="10"/>
      <c r="Q960" s="10"/>
      <c r="R960" s="10"/>
    </row>
    <row r="961" spans="1:18" ht="33">
      <c r="A961" s="685"/>
      <c r="B961" s="9"/>
      <c r="C961" s="9"/>
      <c r="D961" s="9"/>
      <c r="E961" s="9"/>
      <c r="F961" s="10"/>
      <c r="G961" s="13"/>
      <c r="H961" s="10"/>
      <c r="I961" s="10"/>
      <c r="J961" s="10"/>
      <c r="K961" s="10"/>
      <c r="L961" s="10"/>
      <c r="M961" s="10"/>
      <c r="N961" s="10"/>
      <c r="O961" s="10"/>
      <c r="P961" s="10"/>
      <c r="Q961" s="10"/>
      <c r="R961" s="10"/>
    </row>
    <row r="962" spans="1:18" ht="33">
      <c r="A962" s="685"/>
      <c r="B962" s="9"/>
      <c r="C962" s="9"/>
      <c r="D962" s="9"/>
      <c r="E962" s="9"/>
      <c r="F962" s="10"/>
      <c r="G962" s="13"/>
      <c r="H962" s="10"/>
      <c r="I962" s="10"/>
      <c r="J962" s="10"/>
      <c r="K962" s="10"/>
      <c r="L962" s="10"/>
      <c r="M962" s="10"/>
      <c r="N962" s="10"/>
      <c r="O962" s="10"/>
      <c r="P962" s="10"/>
      <c r="Q962" s="10"/>
      <c r="R962" s="10"/>
    </row>
    <row r="963" spans="1:18" ht="33">
      <c r="A963" s="685"/>
      <c r="B963" s="9"/>
      <c r="C963" s="9"/>
      <c r="D963" s="9"/>
      <c r="E963" s="9"/>
      <c r="F963" s="10"/>
      <c r="G963" s="13"/>
      <c r="H963" s="10"/>
      <c r="I963" s="10"/>
      <c r="J963" s="10"/>
      <c r="K963" s="10"/>
      <c r="L963" s="10"/>
      <c r="M963" s="10"/>
      <c r="N963" s="10"/>
      <c r="O963" s="10"/>
      <c r="P963" s="10"/>
      <c r="Q963" s="10"/>
      <c r="R963" s="10"/>
    </row>
    <row r="964" spans="1:18" ht="33">
      <c r="A964" s="685"/>
      <c r="B964" s="9"/>
      <c r="C964" s="9"/>
      <c r="D964" s="9"/>
      <c r="E964" s="9"/>
      <c r="F964" s="10"/>
      <c r="G964" s="13"/>
      <c r="H964" s="10"/>
      <c r="I964" s="10"/>
      <c r="J964" s="10"/>
      <c r="K964" s="10"/>
      <c r="L964" s="10"/>
      <c r="M964" s="10"/>
      <c r="N964" s="10"/>
      <c r="O964" s="10"/>
      <c r="P964" s="10"/>
      <c r="Q964" s="10"/>
      <c r="R964" s="10"/>
    </row>
    <row r="965" spans="1:18" ht="33">
      <c r="A965" s="685"/>
      <c r="B965" s="9"/>
      <c r="C965" s="9"/>
      <c r="D965" s="9"/>
      <c r="E965" s="9"/>
      <c r="F965" s="10"/>
      <c r="G965" s="13"/>
      <c r="H965" s="10"/>
      <c r="I965" s="10"/>
      <c r="J965" s="10"/>
      <c r="K965" s="10"/>
      <c r="L965" s="10"/>
      <c r="M965" s="10"/>
      <c r="N965" s="10"/>
      <c r="O965" s="10"/>
      <c r="P965" s="10"/>
      <c r="Q965" s="10"/>
      <c r="R965" s="10"/>
    </row>
    <row r="966" spans="1:18" ht="33">
      <c r="A966" s="685"/>
      <c r="B966" s="9"/>
      <c r="C966" s="9"/>
      <c r="D966" s="9"/>
      <c r="E966" s="9"/>
      <c r="F966" s="10"/>
      <c r="G966" s="13"/>
      <c r="H966" s="10"/>
      <c r="I966" s="10"/>
      <c r="J966" s="10"/>
      <c r="K966" s="10"/>
      <c r="L966" s="10"/>
      <c r="M966" s="10"/>
      <c r="N966" s="10"/>
      <c r="O966" s="10"/>
      <c r="P966" s="10"/>
      <c r="Q966" s="10"/>
      <c r="R966" s="10"/>
    </row>
    <row r="967" spans="1:18" ht="33">
      <c r="A967" s="685"/>
      <c r="B967" s="9"/>
      <c r="C967" s="9"/>
      <c r="D967" s="9"/>
      <c r="E967" s="9"/>
      <c r="F967" s="10"/>
      <c r="G967" s="13"/>
      <c r="H967" s="10"/>
      <c r="I967" s="10"/>
      <c r="J967" s="10"/>
      <c r="K967" s="10"/>
      <c r="L967" s="10"/>
      <c r="M967" s="10"/>
      <c r="N967" s="10"/>
      <c r="O967" s="10"/>
      <c r="P967" s="10"/>
      <c r="Q967" s="10"/>
      <c r="R967" s="10"/>
    </row>
    <row r="968" spans="1:18" ht="33">
      <c r="A968" s="685"/>
      <c r="B968" s="9"/>
      <c r="C968" s="9"/>
      <c r="D968" s="9"/>
      <c r="E968" s="9"/>
      <c r="F968" s="10"/>
      <c r="G968" s="13"/>
      <c r="H968" s="10"/>
      <c r="I968" s="10"/>
      <c r="J968" s="10"/>
      <c r="K968" s="10"/>
      <c r="L968" s="10"/>
      <c r="M968" s="10"/>
      <c r="N968" s="10"/>
      <c r="O968" s="10"/>
      <c r="P968" s="10"/>
      <c r="Q968" s="10"/>
      <c r="R968" s="10"/>
    </row>
    <row r="969" spans="1:18" ht="33">
      <c r="A969" s="685"/>
      <c r="B969" s="9"/>
      <c r="C969" s="9"/>
      <c r="D969" s="9"/>
      <c r="E969" s="9"/>
      <c r="F969" s="10"/>
      <c r="G969" s="13"/>
      <c r="H969" s="10"/>
      <c r="I969" s="10"/>
      <c r="J969" s="10"/>
      <c r="K969" s="10"/>
      <c r="L969" s="10"/>
      <c r="M969" s="10"/>
      <c r="N969" s="10"/>
      <c r="O969" s="10"/>
      <c r="P969" s="10"/>
      <c r="Q969" s="10"/>
      <c r="R969" s="10"/>
    </row>
    <row r="970" spans="1:18" ht="33">
      <c r="A970" s="685"/>
      <c r="B970" s="9"/>
      <c r="C970" s="9"/>
      <c r="D970" s="9"/>
      <c r="E970" s="9"/>
      <c r="F970" s="10"/>
      <c r="G970" s="13"/>
      <c r="H970" s="10"/>
      <c r="I970" s="10"/>
      <c r="J970" s="10"/>
      <c r="K970" s="10"/>
      <c r="L970" s="10"/>
      <c r="M970" s="10"/>
      <c r="N970" s="10"/>
      <c r="O970" s="10"/>
      <c r="P970" s="10"/>
      <c r="Q970" s="10"/>
      <c r="R970" s="10"/>
    </row>
    <row r="971" spans="1:18" ht="33">
      <c r="A971" s="685"/>
      <c r="B971" s="9"/>
      <c r="C971" s="9"/>
      <c r="D971" s="9"/>
      <c r="E971" s="9"/>
      <c r="F971" s="10"/>
      <c r="G971" s="13"/>
      <c r="H971" s="10"/>
      <c r="I971" s="10"/>
      <c r="J971" s="10"/>
      <c r="K971" s="10"/>
      <c r="L971" s="10"/>
      <c r="M971" s="10"/>
      <c r="N971" s="10"/>
      <c r="O971" s="10"/>
      <c r="P971" s="10"/>
      <c r="Q971" s="10"/>
      <c r="R971" s="10"/>
    </row>
    <row r="972" spans="1:18" ht="33">
      <c r="A972" s="685"/>
      <c r="B972" s="9"/>
      <c r="C972" s="9"/>
      <c r="D972" s="9"/>
      <c r="E972" s="9"/>
      <c r="F972" s="10"/>
      <c r="G972" s="13"/>
      <c r="H972" s="10"/>
      <c r="I972" s="10"/>
      <c r="J972" s="10"/>
      <c r="K972" s="10"/>
      <c r="L972" s="10"/>
      <c r="M972" s="10"/>
      <c r="N972" s="10"/>
      <c r="O972" s="10"/>
      <c r="P972" s="10"/>
      <c r="Q972" s="10"/>
      <c r="R972" s="10"/>
    </row>
    <row r="973" spans="1:18" ht="33">
      <c r="A973" s="685"/>
      <c r="B973" s="9"/>
      <c r="C973" s="9"/>
      <c r="D973" s="9"/>
      <c r="E973" s="9"/>
      <c r="F973" s="10"/>
      <c r="G973" s="13"/>
      <c r="H973" s="10"/>
      <c r="I973" s="10"/>
      <c r="J973" s="10"/>
      <c r="K973" s="10"/>
      <c r="L973" s="10"/>
      <c r="M973" s="10"/>
      <c r="N973" s="10"/>
      <c r="O973" s="10"/>
      <c r="P973" s="10"/>
      <c r="Q973" s="10"/>
      <c r="R973" s="10"/>
    </row>
    <row r="974" spans="1:18" ht="33">
      <c r="A974" s="685"/>
      <c r="B974" s="9"/>
      <c r="C974" s="9"/>
      <c r="D974" s="9"/>
      <c r="E974" s="9"/>
      <c r="F974" s="10"/>
      <c r="G974" s="13"/>
      <c r="H974" s="10"/>
      <c r="I974" s="10"/>
      <c r="J974" s="10"/>
      <c r="K974" s="10"/>
      <c r="L974" s="10"/>
      <c r="M974" s="10"/>
      <c r="N974" s="10"/>
      <c r="O974" s="10"/>
      <c r="P974" s="10"/>
      <c r="Q974" s="10"/>
      <c r="R974" s="10"/>
    </row>
    <row r="975" spans="1:18" ht="33">
      <c r="A975" s="685"/>
      <c r="B975" s="9"/>
      <c r="C975" s="9"/>
      <c r="D975" s="9"/>
      <c r="E975" s="9"/>
      <c r="F975" s="10"/>
      <c r="G975" s="13"/>
      <c r="H975" s="10"/>
      <c r="I975" s="10"/>
      <c r="J975" s="10"/>
      <c r="K975" s="10"/>
      <c r="L975" s="10"/>
      <c r="M975" s="10"/>
      <c r="N975" s="10"/>
      <c r="O975" s="10"/>
      <c r="P975" s="10"/>
      <c r="Q975" s="10"/>
      <c r="R975" s="10"/>
    </row>
    <row r="976" spans="1:18" ht="33">
      <c r="A976" s="685"/>
      <c r="B976" s="9"/>
      <c r="C976" s="9"/>
      <c r="D976" s="9"/>
      <c r="E976" s="9"/>
      <c r="F976" s="10"/>
      <c r="G976" s="13"/>
      <c r="H976" s="10"/>
      <c r="I976" s="10"/>
      <c r="J976" s="10"/>
      <c r="K976" s="10"/>
      <c r="L976" s="10"/>
      <c r="M976" s="10"/>
      <c r="N976" s="10"/>
      <c r="O976" s="10"/>
      <c r="P976" s="10"/>
      <c r="Q976" s="10"/>
      <c r="R976" s="10"/>
    </row>
    <row r="977" spans="1:18" ht="33">
      <c r="A977" s="685"/>
      <c r="B977" s="9"/>
      <c r="C977" s="9"/>
      <c r="D977" s="9"/>
      <c r="E977" s="9"/>
      <c r="F977" s="10"/>
      <c r="G977" s="13"/>
      <c r="H977" s="10"/>
      <c r="I977" s="10"/>
      <c r="J977" s="10"/>
      <c r="K977" s="10"/>
      <c r="L977" s="10"/>
      <c r="M977" s="10"/>
      <c r="N977" s="10"/>
      <c r="O977" s="10"/>
      <c r="P977" s="10"/>
      <c r="Q977" s="10"/>
      <c r="R977" s="10"/>
    </row>
    <row r="978" spans="1:18" ht="33">
      <c r="A978" s="685"/>
      <c r="B978" s="9"/>
      <c r="C978" s="9"/>
      <c r="D978" s="9"/>
      <c r="E978" s="9"/>
      <c r="F978" s="10"/>
      <c r="G978" s="13"/>
      <c r="H978" s="10"/>
      <c r="I978" s="10"/>
      <c r="J978" s="10"/>
      <c r="K978" s="10"/>
      <c r="L978" s="10"/>
      <c r="M978" s="10"/>
      <c r="N978" s="10"/>
      <c r="O978" s="10"/>
      <c r="P978" s="10"/>
      <c r="Q978" s="10"/>
      <c r="R978" s="10"/>
    </row>
    <row r="979" spans="1:18" ht="33">
      <c r="A979" s="685"/>
      <c r="B979" s="9"/>
      <c r="C979" s="9"/>
      <c r="D979" s="9"/>
      <c r="E979" s="9"/>
      <c r="F979" s="10"/>
      <c r="G979" s="13"/>
      <c r="H979" s="10"/>
      <c r="I979" s="10"/>
      <c r="J979" s="10"/>
      <c r="K979" s="10"/>
      <c r="L979" s="10"/>
      <c r="M979" s="10"/>
      <c r="N979" s="10"/>
      <c r="O979" s="10"/>
      <c r="P979" s="10"/>
      <c r="Q979" s="10"/>
      <c r="R979" s="10"/>
    </row>
    <row r="980" spans="1:18" ht="33">
      <c r="A980" s="685"/>
      <c r="B980" s="9"/>
      <c r="C980" s="9"/>
      <c r="D980" s="9"/>
      <c r="E980" s="9"/>
      <c r="F980" s="10"/>
      <c r="G980" s="13"/>
      <c r="H980" s="10"/>
      <c r="I980" s="10"/>
      <c r="J980" s="10"/>
      <c r="K980" s="10"/>
      <c r="L980" s="10"/>
      <c r="M980" s="10"/>
      <c r="N980" s="10"/>
      <c r="O980" s="10"/>
      <c r="P980" s="10"/>
      <c r="Q980" s="10"/>
      <c r="R980" s="10"/>
    </row>
    <row r="981" spans="1:18" ht="33">
      <c r="A981" s="685"/>
      <c r="B981" s="9"/>
      <c r="C981" s="9"/>
      <c r="D981" s="9"/>
      <c r="E981" s="9"/>
      <c r="F981" s="10"/>
      <c r="G981" s="13"/>
      <c r="H981" s="10"/>
      <c r="I981" s="10"/>
      <c r="J981" s="10"/>
      <c r="K981" s="10"/>
      <c r="L981" s="10"/>
      <c r="M981" s="10"/>
      <c r="N981" s="10"/>
      <c r="O981" s="10"/>
      <c r="P981" s="10"/>
      <c r="Q981" s="10"/>
      <c r="R981" s="10"/>
    </row>
    <row r="982" spans="1:18" ht="33">
      <c r="A982" s="685"/>
      <c r="B982" s="9"/>
      <c r="C982" s="9"/>
      <c r="D982" s="9"/>
      <c r="E982" s="9"/>
      <c r="F982" s="10"/>
      <c r="G982" s="13"/>
      <c r="H982" s="10"/>
      <c r="I982" s="10"/>
      <c r="J982" s="10"/>
      <c r="K982" s="10"/>
      <c r="L982" s="10"/>
      <c r="M982" s="10"/>
      <c r="N982" s="10"/>
      <c r="O982" s="10"/>
      <c r="P982" s="10"/>
      <c r="Q982" s="10"/>
      <c r="R982" s="10"/>
    </row>
    <row r="983" spans="1:18" ht="33">
      <c r="A983" s="685"/>
      <c r="B983" s="9"/>
      <c r="C983" s="9"/>
      <c r="D983" s="9"/>
      <c r="E983" s="9"/>
      <c r="F983" s="10"/>
      <c r="G983" s="13"/>
      <c r="H983" s="10"/>
      <c r="I983" s="10"/>
      <c r="J983" s="10"/>
      <c r="K983" s="10"/>
      <c r="L983" s="10"/>
      <c r="M983" s="10"/>
      <c r="N983" s="10"/>
      <c r="O983" s="10"/>
      <c r="P983" s="10"/>
      <c r="Q983" s="10"/>
      <c r="R983" s="10"/>
    </row>
    <row r="984" spans="1:18" ht="33">
      <c r="A984" s="685"/>
      <c r="B984" s="9"/>
      <c r="C984" s="9"/>
      <c r="D984" s="9"/>
      <c r="E984" s="9"/>
      <c r="F984" s="10"/>
      <c r="G984" s="13"/>
      <c r="H984" s="10"/>
      <c r="I984" s="10"/>
      <c r="J984" s="10"/>
      <c r="K984" s="10"/>
      <c r="L984" s="10"/>
      <c r="M984" s="10"/>
      <c r="N984" s="10"/>
      <c r="O984" s="10"/>
      <c r="P984" s="10"/>
      <c r="Q984" s="10"/>
      <c r="R984" s="10"/>
    </row>
    <row r="985" spans="1:18" ht="33">
      <c r="A985" s="685"/>
      <c r="B985" s="9"/>
      <c r="C985" s="9"/>
      <c r="D985" s="9"/>
      <c r="E985" s="9"/>
      <c r="F985" s="10"/>
      <c r="G985" s="13"/>
      <c r="H985" s="10"/>
      <c r="I985" s="10"/>
      <c r="J985" s="10"/>
      <c r="K985" s="10"/>
      <c r="L985" s="10"/>
      <c r="M985" s="10"/>
      <c r="N985" s="10"/>
      <c r="O985" s="10"/>
      <c r="P985" s="10"/>
      <c r="Q985" s="10"/>
      <c r="R985" s="10"/>
    </row>
    <row r="986" spans="1:18" ht="33">
      <c r="A986" s="685"/>
      <c r="B986" s="9"/>
      <c r="C986" s="9"/>
      <c r="D986" s="9"/>
      <c r="E986" s="9"/>
      <c r="F986" s="10"/>
      <c r="G986" s="13"/>
      <c r="H986" s="10"/>
      <c r="I986" s="10"/>
      <c r="J986" s="10"/>
      <c r="K986" s="10"/>
      <c r="L986" s="10"/>
      <c r="M986" s="10"/>
      <c r="N986" s="10"/>
      <c r="O986" s="10"/>
      <c r="P986" s="10"/>
      <c r="Q986" s="10"/>
      <c r="R986" s="10"/>
    </row>
    <row r="987" spans="1:18" ht="33">
      <c r="A987" s="685"/>
      <c r="B987" s="9"/>
      <c r="C987" s="9"/>
      <c r="D987" s="9"/>
      <c r="E987" s="9"/>
      <c r="F987" s="10"/>
      <c r="G987" s="13"/>
      <c r="H987" s="10"/>
      <c r="I987" s="10"/>
      <c r="J987" s="10"/>
      <c r="K987" s="10"/>
      <c r="L987" s="10"/>
      <c r="M987" s="10"/>
      <c r="N987" s="10"/>
      <c r="O987" s="10"/>
      <c r="P987" s="10"/>
      <c r="Q987" s="10"/>
      <c r="R987" s="10"/>
    </row>
    <row r="988" spans="1:18" ht="33">
      <c r="A988" s="685"/>
      <c r="B988" s="9"/>
      <c r="C988" s="9"/>
      <c r="D988" s="9"/>
      <c r="E988" s="9"/>
      <c r="F988" s="10"/>
      <c r="G988" s="13"/>
      <c r="H988" s="10"/>
      <c r="I988" s="10"/>
      <c r="J988" s="10"/>
      <c r="K988" s="10"/>
      <c r="L988" s="10"/>
      <c r="M988" s="10"/>
      <c r="N988" s="10"/>
      <c r="O988" s="10"/>
      <c r="P988" s="10"/>
      <c r="Q988" s="10"/>
      <c r="R988" s="10"/>
    </row>
    <row r="989" spans="1:18" ht="33">
      <c r="A989" s="685"/>
      <c r="B989" s="9"/>
      <c r="C989" s="9"/>
      <c r="D989" s="9"/>
      <c r="E989" s="9"/>
      <c r="F989" s="10"/>
      <c r="G989" s="13"/>
      <c r="H989" s="10"/>
      <c r="I989" s="10"/>
      <c r="J989" s="10"/>
      <c r="K989" s="10"/>
      <c r="L989" s="10"/>
      <c r="M989" s="10"/>
      <c r="N989" s="10"/>
      <c r="O989" s="10"/>
      <c r="P989" s="10"/>
      <c r="Q989" s="10"/>
      <c r="R989" s="10"/>
    </row>
    <row r="990" spans="1:18" ht="33">
      <c r="A990" s="685"/>
      <c r="B990" s="9"/>
      <c r="C990" s="9"/>
      <c r="D990" s="9"/>
      <c r="E990" s="9"/>
      <c r="F990" s="10"/>
      <c r="G990" s="13"/>
      <c r="H990" s="10"/>
      <c r="I990" s="10"/>
      <c r="J990" s="10"/>
      <c r="K990" s="10"/>
      <c r="L990" s="10"/>
      <c r="M990" s="10"/>
      <c r="N990" s="10"/>
      <c r="O990" s="10"/>
      <c r="P990" s="10"/>
      <c r="Q990" s="10"/>
      <c r="R990" s="10"/>
    </row>
    <row r="991" spans="1:18" ht="33">
      <c r="A991" s="685"/>
      <c r="B991" s="9"/>
      <c r="C991" s="9"/>
      <c r="D991" s="9"/>
      <c r="E991" s="9"/>
      <c r="F991" s="10"/>
      <c r="G991" s="13"/>
      <c r="H991" s="10"/>
      <c r="I991" s="10"/>
      <c r="J991" s="10"/>
      <c r="K991" s="10"/>
      <c r="L991" s="10"/>
      <c r="M991" s="10"/>
      <c r="N991" s="10"/>
      <c r="O991" s="10"/>
      <c r="P991" s="10"/>
      <c r="Q991" s="10"/>
      <c r="R991" s="10"/>
    </row>
    <row r="992" spans="1:18" ht="33">
      <c r="A992" s="685"/>
      <c r="B992" s="9"/>
      <c r="C992" s="9"/>
      <c r="D992" s="9"/>
      <c r="E992" s="9"/>
      <c r="F992" s="10"/>
      <c r="G992" s="13"/>
      <c r="H992" s="10"/>
      <c r="I992" s="10"/>
      <c r="J992" s="10"/>
      <c r="K992" s="10"/>
      <c r="L992" s="10"/>
      <c r="M992" s="10"/>
      <c r="N992" s="10"/>
      <c r="O992" s="10"/>
      <c r="P992" s="10"/>
      <c r="Q992" s="10"/>
      <c r="R992" s="10"/>
    </row>
    <row r="993" spans="1:18" ht="33">
      <c r="A993" s="685"/>
      <c r="B993" s="9"/>
      <c r="C993" s="9"/>
      <c r="D993" s="9"/>
      <c r="E993" s="9"/>
      <c r="F993" s="10"/>
      <c r="G993" s="13"/>
      <c r="H993" s="10"/>
      <c r="I993" s="10"/>
      <c r="J993" s="10"/>
      <c r="K993" s="10"/>
      <c r="L993" s="10"/>
      <c r="M993" s="10"/>
      <c r="N993" s="10"/>
      <c r="O993" s="10"/>
      <c r="P993" s="10"/>
      <c r="Q993" s="10"/>
      <c r="R993" s="10"/>
    </row>
    <row r="994" spans="1:18" ht="33">
      <c r="A994" s="685"/>
      <c r="B994" s="9"/>
      <c r="C994" s="9"/>
      <c r="D994" s="9"/>
      <c r="E994" s="9"/>
      <c r="F994" s="10"/>
      <c r="G994" s="13"/>
      <c r="H994" s="10"/>
      <c r="I994" s="10"/>
      <c r="J994" s="10"/>
      <c r="K994" s="10"/>
      <c r="L994" s="10"/>
      <c r="M994" s="10"/>
      <c r="N994" s="10"/>
      <c r="O994" s="10"/>
      <c r="P994" s="10"/>
      <c r="Q994" s="10"/>
      <c r="R994" s="10"/>
    </row>
    <row r="995" spans="1:18" ht="33">
      <c r="A995" s="685"/>
      <c r="B995" s="9"/>
      <c r="C995" s="9"/>
      <c r="D995" s="9"/>
      <c r="E995" s="9"/>
      <c r="F995" s="10"/>
      <c r="G995" s="13"/>
      <c r="H995" s="10"/>
      <c r="I995" s="10"/>
      <c r="J995" s="10"/>
      <c r="K995" s="10"/>
      <c r="L995" s="10"/>
      <c r="M995" s="10"/>
      <c r="N995" s="10"/>
      <c r="O995" s="10"/>
      <c r="P995" s="10"/>
      <c r="Q995" s="10"/>
      <c r="R995" s="10"/>
    </row>
    <row r="996" spans="1:18" ht="33">
      <c r="A996" s="685"/>
      <c r="B996" s="9"/>
      <c r="C996" s="9"/>
      <c r="D996" s="9"/>
      <c r="E996" s="9"/>
      <c r="F996" s="10"/>
      <c r="G996" s="13"/>
      <c r="H996" s="10"/>
      <c r="I996" s="10"/>
      <c r="J996" s="10"/>
      <c r="K996" s="10"/>
      <c r="L996" s="10"/>
      <c r="M996" s="10"/>
      <c r="N996" s="10"/>
      <c r="O996" s="10"/>
      <c r="P996" s="10"/>
      <c r="Q996" s="10"/>
      <c r="R996" s="10"/>
    </row>
    <row r="997" spans="1:18" ht="33">
      <c r="A997" s="685"/>
      <c r="B997" s="9"/>
      <c r="C997" s="9"/>
      <c r="D997" s="9"/>
      <c r="E997" s="9"/>
      <c r="F997" s="10"/>
      <c r="G997" s="13"/>
      <c r="H997" s="10"/>
      <c r="I997" s="10"/>
      <c r="J997" s="10"/>
      <c r="K997" s="10"/>
      <c r="L997" s="10"/>
      <c r="M997" s="10"/>
      <c r="N997" s="10"/>
      <c r="O997" s="10"/>
      <c r="P997" s="10"/>
      <c r="Q997" s="10"/>
      <c r="R997" s="10"/>
    </row>
    <row r="998" spans="1:18" ht="33">
      <c r="A998" s="685"/>
      <c r="B998" s="9"/>
      <c r="C998" s="9"/>
      <c r="D998" s="9"/>
      <c r="E998" s="9"/>
      <c r="F998" s="10"/>
      <c r="G998" s="13"/>
      <c r="H998" s="10"/>
      <c r="I998" s="10"/>
      <c r="J998" s="10"/>
      <c r="K998" s="10"/>
      <c r="L998" s="10"/>
      <c r="M998" s="10"/>
      <c r="N998" s="10"/>
      <c r="O998" s="10"/>
      <c r="P998" s="10"/>
      <c r="Q998" s="10"/>
      <c r="R998" s="10"/>
    </row>
    <row r="999" spans="1:18" ht="33">
      <c r="A999" s="685"/>
      <c r="B999" s="9"/>
      <c r="C999" s="9"/>
      <c r="D999" s="9"/>
      <c r="E999" s="9"/>
      <c r="F999" s="10"/>
      <c r="G999" s="13"/>
      <c r="H999" s="10"/>
      <c r="I999" s="10"/>
      <c r="J999" s="10"/>
      <c r="K999" s="10"/>
      <c r="L999" s="10"/>
      <c r="M999" s="10"/>
      <c r="N999" s="10"/>
      <c r="O999" s="10"/>
      <c r="P999" s="10"/>
      <c r="Q999" s="10"/>
      <c r="R999" s="10"/>
    </row>
    <row r="1000" spans="1:18" ht="33">
      <c r="A1000" s="685"/>
      <c r="B1000" s="9"/>
      <c r="C1000" s="9"/>
      <c r="D1000" s="9"/>
      <c r="E1000" s="9"/>
      <c r="F1000" s="10"/>
      <c r="G1000" s="13"/>
      <c r="H1000" s="10"/>
      <c r="I1000" s="10"/>
      <c r="J1000" s="10"/>
      <c r="K1000" s="10"/>
      <c r="L1000" s="10"/>
      <c r="M1000" s="10"/>
      <c r="N1000" s="10"/>
      <c r="O1000" s="10"/>
      <c r="P1000" s="10"/>
      <c r="Q1000" s="10"/>
      <c r="R1000" s="10"/>
    </row>
    <row r="1001" spans="1:18" ht="33">
      <c r="A1001" s="685"/>
      <c r="B1001" s="9"/>
      <c r="C1001" s="9"/>
      <c r="D1001" s="9"/>
      <c r="E1001" s="9"/>
      <c r="F1001" s="10"/>
      <c r="G1001" s="13"/>
      <c r="H1001" s="10"/>
      <c r="I1001" s="10"/>
      <c r="J1001" s="10"/>
      <c r="K1001" s="10"/>
      <c r="L1001" s="10"/>
      <c r="M1001" s="10"/>
      <c r="N1001" s="10"/>
      <c r="O1001" s="10"/>
      <c r="P1001" s="10"/>
      <c r="Q1001" s="10"/>
      <c r="R1001" s="10"/>
    </row>
    <row r="1002" spans="1:18" ht="33">
      <c r="A1002" s="685"/>
      <c r="B1002" s="9"/>
      <c r="C1002" s="9"/>
      <c r="D1002" s="9"/>
      <c r="E1002" s="9"/>
      <c r="F1002" s="10"/>
      <c r="G1002" s="13"/>
      <c r="H1002" s="10"/>
      <c r="I1002" s="10"/>
      <c r="J1002" s="10"/>
      <c r="K1002" s="10"/>
      <c r="L1002" s="10"/>
      <c r="M1002" s="10"/>
      <c r="N1002" s="10"/>
      <c r="O1002" s="10"/>
      <c r="P1002" s="10"/>
      <c r="Q1002" s="10"/>
      <c r="R1002" s="10"/>
    </row>
    <row r="1003" spans="1:18" ht="33">
      <c r="A1003" s="685"/>
      <c r="B1003" s="9"/>
      <c r="C1003" s="9"/>
      <c r="D1003" s="9"/>
      <c r="E1003" s="9"/>
      <c r="F1003" s="10"/>
      <c r="G1003" s="13"/>
      <c r="H1003" s="10"/>
      <c r="I1003" s="10"/>
      <c r="J1003" s="10"/>
      <c r="K1003" s="10"/>
      <c r="L1003" s="10"/>
      <c r="M1003" s="10"/>
      <c r="N1003" s="10"/>
      <c r="O1003" s="10"/>
      <c r="P1003" s="10"/>
      <c r="Q1003" s="10"/>
      <c r="R1003" s="10"/>
    </row>
    <row r="1004" spans="1:18" ht="33">
      <c r="A1004" s="685"/>
      <c r="B1004" s="9"/>
      <c r="C1004" s="9"/>
      <c r="D1004" s="9"/>
      <c r="E1004" s="9"/>
      <c r="F1004" s="10"/>
      <c r="G1004" s="13"/>
      <c r="H1004" s="10"/>
      <c r="I1004" s="10"/>
      <c r="J1004" s="10"/>
      <c r="K1004" s="10"/>
      <c r="L1004" s="10"/>
      <c r="M1004" s="10"/>
      <c r="N1004" s="10"/>
      <c r="O1004" s="10"/>
      <c r="P1004" s="10"/>
      <c r="Q1004" s="10"/>
      <c r="R1004" s="10"/>
    </row>
    <row r="1005" spans="1:18" ht="33">
      <c r="A1005" s="685"/>
      <c r="B1005" s="9"/>
      <c r="C1005" s="9"/>
      <c r="D1005" s="9"/>
      <c r="E1005" s="9"/>
      <c r="F1005" s="10"/>
      <c r="G1005" s="13"/>
      <c r="H1005" s="10"/>
      <c r="I1005" s="10"/>
      <c r="J1005" s="10"/>
      <c r="K1005" s="10"/>
      <c r="L1005" s="10"/>
      <c r="M1005" s="10"/>
      <c r="N1005" s="10"/>
      <c r="O1005" s="10"/>
      <c r="P1005" s="10"/>
      <c r="Q1005" s="10"/>
      <c r="R1005" s="10"/>
    </row>
    <row r="1006" spans="1:18" ht="33">
      <c r="A1006" s="685"/>
      <c r="B1006" s="9"/>
      <c r="C1006" s="9"/>
      <c r="D1006" s="9"/>
      <c r="E1006" s="9"/>
      <c r="F1006" s="10"/>
      <c r="G1006" s="13"/>
      <c r="H1006" s="10"/>
      <c r="I1006" s="10"/>
      <c r="J1006" s="10"/>
      <c r="K1006" s="10"/>
      <c r="L1006" s="10"/>
      <c r="M1006" s="10"/>
      <c r="N1006" s="10"/>
      <c r="O1006" s="10"/>
      <c r="P1006" s="10"/>
      <c r="Q1006" s="10"/>
      <c r="R1006" s="10"/>
    </row>
    <row r="1007" spans="1:18" ht="33">
      <c r="A1007" s="685"/>
      <c r="B1007" s="9"/>
      <c r="C1007" s="9"/>
      <c r="D1007" s="9"/>
      <c r="E1007" s="9"/>
      <c r="F1007" s="10"/>
      <c r="G1007" s="13"/>
      <c r="H1007" s="10"/>
      <c r="I1007" s="10"/>
      <c r="J1007" s="10"/>
      <c r="K1007" s="10"/>
      <c r="L1007" s="10"/>
      <c r="M1007" s="10"/>
      <c r="N1007" s="10"/>
      <c r="O1007" s="10"/>
      <c r="P1007" s="10"/>
      <c r="Q1007" s="10"/>
      <c r="R1007" s="10"/>
    </row>
    <row r="1008" spans="1:18" ht="33">
      <c r="A1008" s="685"/>
      <c r="B1008" s="9"/>
      <c r="C1008" s="9"/>
      <c r="D1008" s="9"/>
      <c r="E1008" s="9"/>
      <c r="F1008" s="10"/>
      <c r="G1008" s="13"/>
      <c r="H1008" s="10"/>
      <c r="I1008" s="10"/>
      <c r="J1008" s="10"/>
      <c r="K1008" s="10"/>
      <c r="L1008" s="10"/>
      <c r="M1008" s="10"/>
      <c r="N1008" s="10"/>
      <c r="O1008" s="10"/>
      <c r="P1008" s="10"/>
      <c r="Q1008" s="10"/>
      <c r="R1008" s="10"/>
    </row>
    <row r="1009" spans="1:18" ht="33">
      <c r="A1009" s="685"/>
      <c r="B1009" s="9"/>
      <c r="C1009" s="9"/>
      <c r="D1009" s="9"/>
      <c r="E1009" s="9"/>
      <c r="F1009" s="10"/>
      <c r="G1009" s="13"/>
      <c r="H1009" s="10"/>
      <c r="I1009" s="10"/>
      <c r="J1009" s="10"/>
      <c r="K1009" s="10"/>
      <c r="L1009" s="10"/>
      <c r="M1009" s="10"/>
      <c r="N1009" s="10"/>
      <c r="O1009" s="10"/>
      <c r="P1009" s="10"/>
      <c r="Q1009" s="10"/>
      <c r="R1009" s="10"/>
    </row>
    <row r="1010" spans="1:18" ht="33">
      <c r="A1010" s="685"/>
      <c r="B1010" s="9"/>
      <c r="C1010" s="9"/>
      <c r="D1010" s="9"/>
      <c r="E1010" s="9"/>
      <c r="F1010" s="10"/>
      <c r="G1010" s="13"/>
      <c r="H1010" s="10"/>
      <c r="I1010" s="10"/>
      <c r="J1010" s="10"/>
      <c r="K1010" s="10"/>
      <c r="L1010" s="10"/>
      <c r="M1010" s="10"/>
      <c r="N1010" s="10"/>
      <c r="O1010" s="10"/>
      <c r="P1010" s="10"/>
      <c r="Q1010" s="10"/>
      <c r="R1010" s="10"/>
    </row>
    <row r="1011" spans="1:18" ht="33">
      <c r="A1011" s="685"/>
      <c r="B1011" s="9"/>
      <c r="C1011" s="9"/>
      <c r="D1011" s="9"/>
      <c r="E1011" s="9"/>
      <c r="F1011" s="10"/>
      <c r="G1011" s="13"/>
      <c r="H1011" s="10"/>
      <c r="I1011" s="10"/>
      <c r="J1011" s="10"/>
      <c r="K1011" s="10"/>
      <c r="L1011" s="10"/>
      <c r="M1011" s="10"/>
      <c r="N1011" s="10"/>
      <c r="O1011" s="10"/>
      <c r="P1011" s="10"/>
      <c r="Q1011" s="10"/>
      <c r="R1011" s="10"/>
    </row>
    <row r="1012" spans="1:18" ht="33">
      <c r="A1012" s="685"/>
      <c r="B1012" s="9"/>
      <c r="C1012" s="9"/>
      <c r="D1012" s="9"/>
      <c r="E1012" s="9"/>
      <c r="F1012" s="10"/>
      <c r="G1012" s="13"/>
      <c r="H1012" s="10"/>
      <c r="I1012" s="10"/>
      <c r="J1012" s="10"/>
      <c r="K1012" s="10"/>
      <c r="L1012" s="10"/>
      <c r="M1012" s="10"/>
      <c r="N1012" s="10"/>
      <c r="O1012" s="10"/>
      <c r="P1012" s="10"/>
      <c r="Q1012" s="10"/>
      <c r="R1012" s="10"/>
    </row>
    <row r="1013" spans="1:18" ht="33">
      <c r="A1013" s="685"/>
      <c r="B1013" s="9"/>
      <c r="C1013" s="9"/>
      <c r="D1013" s="9"/>
      <c r="E1013" s="9"/>
      <c r="F1013" s="10"/>
      <c r="G1013" s="13"/>
      <c r="H1013" s="10"/>
      <c r="I1013" s="10"/>
      <c r="J1013" s="10"/>
      <c r="K1013" s="10"/>
      <c r="L1013" s="10"/>
      <c r="M1013" s="10"/>
      <c r="N1013" s="10"/>
      <c r="O1013" s="10"/>
      <c r="P1013" s="10"/>
      <c r="Q1013" s="10"/>
      <c r="R1013" s="10"/>
    </row>
    <row r="1014" spans="1:18" ht="33">
      <c r="A1014" s="685"/>
      <c r="B1014" s="9"/>
      <c r="C1014" s="9"/>
      <c r="D1014" s="9"/>
      <c r="E1014" s="9"/>
      <c r="F1014" s="10"/>
      <c r="G1014" s="13"/>
      <c r="H1014" s="10"/>
      <c r="I1014" s="10"/>
      <c r="J1014" s="10"/>
      <c r="K1014" s="10"/>
      <c r="L1014" s="10"/>
      <c r="M1014" s="10"/>
      <c r="N1014" s="10"/>
      <c r="O1014" s="10"/>
      <c r="P1014" s="10"/>
      <c r="Q1014" s="10"/>
      <c r="R1014" s="10"/>
    </row>
    <row r="1015" spans="1:18" ht="33">
      <c r="A1015" s="685"/>
      <c r="B1015" s="9"/>
      <c r="C1015" s="9"/>
      <c r="D1015" s="9"/>
      <c r="E1015" s="9"/>
      <c r="F1015" s="10"/>
      <c r="G1015" s="13"/>
      <c r="H1015" s="10"/>
      <c r="I1015" s="10"/>
      <c r="J1015" s="10"/>
      <c r="K1015" s="10"/>
      <c r="L1015" s="10"/>
      <c r="M1015" s="10"/>
      <c r="N1015" s="10"/>
      <c r="O1015" s="10"/>
      <c r="P1015" s="10"/>
      <c r="Q1015" s="10"/>
      <c r="R1015" s="10"/>
    </row>
    <row r="1016" spans="1:18" ht="33">
      <c r="A1016" s="685"/>
      <c r="B1016" s="9"/>
      <c r="C1016" s="9"/>
      <c r="D1016" s="9"/>
      <c r="E1016" s="9"/>
      <c r="F1016" s="10"/>
      <c r="G1016" s="13"/>
      <c r="H1016" s="10"/>
      <c r="I1016" s="10"/>
      <c r="J1016" s="10"/>
      <c r="K1016" s="10"/>
      <c r="L1016" s="10"/>
      <c r="M1016" s="10"/>
      <c r="N1016" s="10"/>
      <c r="O1016" s="10"/>
      <c r="P1016" s="10"/>
      <c r="Q1016" s="10"/>
      <c r="R1016" s="10"/>
    </row>
    <row r="1017" spans="1:18" ht="33">
      <c r="A1017" s="685"/>
      <c r="B1017" s="9"/>
      <c r="C1017" s="9"/>
      <c r="D1017" s="9"/>
      <c r="E1017" s="9"/>
      <c r="F1017" s="10"/>
      <c r="G1017" s="13"/>
      <c r="H1017" s="10"/>
      <c r="I1017" s="10"/>
      <c r="J1017" s="10"/>
      <c r="K1017" s="10"/>
      <c r="L1017" s="10"/>
      <c r="M1017" s="10"/>
      <c r="N1017" s="10"/>
      <c r="O1017" s="10"/>
      <c r="P1017" s="10"/>
      <c r="Q1017" s="10"/>
      <c r="R1017" s="10"/>
    </row>
    <row r="1018" spans="1:18" ht="33">
      <c r="A1018" s="685"/>
      <c r="B1018" s="9"/>
      <c r="C1018" s="9"/>
      <c r="D1018" s="9"/>
      <c r="E1018" s="9"/>
      <c r="F1018" s="10"/>
      <c r="G1018" s="13"/>
      <c r="H1018" s="10"/>
      <c r="I1018" s="10"/>
      <c r="J1018" s="10"/>
      <c r="K1018" s="10"/>
      <c r="L1018" s="10"/>
      <c r="M1018" s="10"/>
      <c r="N1018" s="10"/>
      <c r="O1018" s="10"/>
      <c r="P1018" s="10"/>
      <c r="Q1018" s="10"/>
      <c r="R1018" s="10"/>
    </row>
    <row r="1019" spans="1:18" ht="33">
      <c r="A1019" s="685"/>
      <c r="B1019" s="9"/>
      <c r="C1019" s="9"/>
      <c r="D1019" s="9"/>
      <c r="E1019" s="9"/>
      <c r="F1019" s="10"/>
      <c r="G1019" s="13"/>
      <c r="H1019" s="10"/>
      <c r="I1019" s="10"/>
      <c r="J1019" s="10"/>
      <c r="K1019" s="10"/>
      <c r="L1019" s="10"/>
      <c r="M1019" s="10"/>
      <c r="N1019" s="10"/>
      <c r="O1019" s="10"/>
      <c r="P1019" s="10"/>
      <c r="Q1019" s="10"/>
      <c r="R1019" s="10"/>
    </row>
    <row r="1020" spans="1:18" ht="33">
      <c r="A1020" s="685"/>
      <c r="B1020" s="9"/>
      <c r="C1020" s="9"/>
      <c r="D1020" s="9"/>
      <c r="E1020" s="9"/>
      <c r="F1020" s="10"/>
      <c r="G1020" s="13"/>
      <c r="H1020" s="10"/>
      <c r="I1020" s="10"/>
      <c r="J1020" s="10"/>
      <c r="K1020" s="10"/>
      <c r="L1020" s="10"/>
      <c r="M1020" s="10"/>
      <c r="N1020" s="10"/>
      <c r="O1020" s="10"/>
      <c r="P1020" s="10"/>
      <c r="Q1020" s="10"/>
      <c r="R1020" s="10"/>
    </row>
    <row r="1021" spans="1:18" ht="33">
      <c r="A1021" s="685"/>
      <c r="B1021" s="9"/>
      <c r="C1021" s="9"/>
      <c r="D1021" s="9"/>
      <c r="E1021" s="9"/>
      <c r="F1021" s="10"/>
      <c r="G1021" s="13"/>
      <c r="H1021" s="10"/>
      <c r="I1021" s="10"/>
      <c r="J1021" s="10"/>
      <c r="K1021" s="10"/>
      <c r="L1021" s="10"/>
      <c r="M1021" s="10"/>
      <c r="N1021" s="10"/>
      <c r="O1021" s="10"/>
      <c r="P1021" s="10"/>
      <c r="Q1021" s="10"/>
      <c r="R1021" s="10"/>
    </row>
    <row r="1022" spans="1:18" ht="33">
      <c r="A1022" s="685"/>
      <c r="B1022" s="9"/>
      <c r="C1022" s="9"/>
      <c r="D1022" s="9"/>
      <c r="E1022" s="9"/>
      <c r="F1022" s="10"/>
      <c r="G1022" s="13"/>
      <c r="H1022" s="10"/>
      <c r="I1022" s="10"/>
      <c r="J1022" s="10"/>
      <c r="K1022" s="10"/>
      <c r="L1022" s="10"/>
      <c r="M1022" s="10"/>
      <c r="N1022" s="10"/>
      <c r="O1022" s="10"/>
      <c r="P1022" s="10"/>
      <c r="Q1022" s="10"/>
      <c r="R1022" s="10"/>
    </row>
    <row r="1023" spans="1:18" ht="33">
      <c r="A1023" s="685"/>
      <c r="B1023" s="9"/>
      <c r="C1023" s="9"/>
      <c r="D1023" s="9"/>
      <c r="E1023" s="9"/>
      <c r="F1023" s="10"/>
      <c r="G1023" s="13"/>
      <c r="H1023" s="10"/>
      <c r="I1023" s="10"/>
      <c r="J1023" s="10"/>
      <c r="K1023" s="10"/>
      <c r="L1023" s="10"/>
      <c r="M1023" s="10"/>
      <c r="N1023" s="10"/>
      <c r="O1023" s="10"/>
      <c r="P1023" s="10"/>
      <c r="Q1023" s="10"/>
      <c r="R1023" s="10"/>
    </row>
    <row r="1024" spans="1:18" ht="33">
      <c r="A1024" s="685"/>
      <c r="B1024" s="9"/>
      <c r="C1024" s="9"/>
      <c r="D1024" s="9"/>
      <c r="E1024" s="9"/>
      <c r="F1024" s="10"/>
      <c r="G1024" s="13"/>
      <c r="H1024" s="10"/>
      <c r="I1024" s="10"/>
      <c r="J1024" s="10"/>
      <c r="K1024" s="10"/>
      <c r="L1024" s="10"/>
      <c r="M1024" s="10"/>
      <c r="N1024" s="10"/>
      <c r="O1024" s="10"/>
      <c r="P1024" s="10"/>
      <c r="Q1024" s="10"/>
      <c r="R1024" s="10"/>
    </row>
    <row r="1025" spans="1:18" ht="33">
      <c r="A1025" s="685"/>
      <c r="B1025" s="9"/>
      <c r="C1025" s="9"/>
      <c r="D1025" s="9"/>
      <c r="E1025" s="9"/>
      <c r="F1025" s="10"/>
      <c r="G1025" s="13"/>
      <c r="H1025" s="10"/>
      <c r="I1025" s="10"/>
      <c r="J1025" s="10"/>
      <c r="K1025" s="10"/>
      <c r="L1025" s="10"/>
      <c r="M1025" s="10"/>
      <c r="N1025" s="10"/>
      <c r="O1025" s="10"/>
      <c r="P1025" s="10"/>
      <c r="Q1025" s="10"/>
      <c r="R1025" s="10"/>
    </row>
    <row r="1026" spans="1:18" ht="33">
      <c r="A1026" s="685"/>
      <c r="B1026" s="9"/>
      <c r="C1026" s="9"/>
      <c r="D1026" s="9"/>
      <c r="E1026" s="9"/>
      <c r="F1026" s="10"/>
      <c r="G1026" s="13"/>
      <c r="H1026" s="10"/>
      <c r="I1026" s="10"/>
      <c r="J1026" s="10"/>
      <c r="K1026" s="10"/>
      <c r="L1026" s="10"/>
      <c r="M1026" s="10"/>
      <c r="N1026" s="10"/>
      <c r="O1026" s="10"/>
      <c r="P1026" s="10"/>
      <c r="Q1026" s="10"/>
      <c r="R1026" s="10"/>
    </row>
    <row r="1027" spans="1:18" ht="33">
      <c r="A1027" s="685"/>
      <c r="B1027" s="9"/>
      <c r="C1027" s="9"/>
      <c r="D1027" s="9"/>
      <c r="E1027" s="9"/>
      <c r="F1027" s="10"/>
      <c r="G1027" s="13"/>
      <c r="H1027" s="10"/>
      <c r="I1027" s="10"/>
      <c r="J1027" s="10"/>
      <c r="K1027" s="10"/>
      <c r="L1027" s="10"/>
      <c r="M1027" s="10"/>
      <c r="N1027" s="10"/>
      <c r="O1027" s="10"/>
      <c r="P1027" s="10"/>
      <c r="Q1027" s="10"/>
      <c r="R1027" s="10"/>
    </row>
    <row r="1028" spans="1:18" ht="33">
      <c r="A1028" s="685"/>
      <c r="B1028" s="9"/>
      <c r="C1028" s="9"/>
      <c r="D1028" s="9"/>
      <c r="E1028" s="9"/>
      <c r="F1028" s="10"/>
      <c r="G1028" s="13"/>
      <c r="H1028" s="10"/>
      <c r="I1028" s="10"/>
      <c r="J1028" s="10"/>
      <c r="K1028" s="10"/>
      <c r="L1028" s="10"/>
      <c r="M1028" s="10"/>
      <c r="N1028" s="10"/>
      <c r="O1028" s="10"/>
      <c r="P1028" s="10"/>
      <c r="Q1028" s="10"/>
      <c r="R1028" s="10"/>
    </row>
    <row r="1029" spans="1:18" ht="33">
      <c r="A1029" s="685"/>
      <c r="B1029" s="9"/>
      <c r="C1029" s="9"/>
      <c r="D1029" s="9"/>
      <c r="E1029" s="9"/>
      <c r="F1029" s="10"/>
      <c r="G1029" s="13"/>
      <c r="H1029" s="10"/>
      <c r="I1029" s="10"/>
      <c r="J1029" s="10"/>
      <c r="K1029" s="10"/>
      <c r="L1029" s="10"/>
      <c r="M1029" s="10"/>
      <c r="N1029" s="10"/>
      <c r="O1029" s="10"/>
      <c r="P1029" s="10"/>
      <c r="Q1029" s="10"/>
      <c r="R1029" s="10"/>
    </row>
    <row r="1030" spans="1:18" ht="33">
      <c r="A1030" s="685"/>
      <c r="B1030" s="9"/>
      <c r="C1030" s="9"/>
      <c r="D1030" s="9"/>
      <c r="E1030" s="9"/>
      <c r="F1030" s="10"/>
      <c r="G1030" s="13"/>
      <c r="H1030" s="10"/>
      <c r="I1030" s="10"/>
      <c r="J1030" s="10"/>
      <c r="K1030" s="10"/>
      <c r="L1030" s="10"/>
      <c r="M1030" s="10"/>
      <c r="N1030" s="10"/>
      <c r="O1030" s="10"/>
      <c r="P1030" s="10"/>
      <c r="Q1030" s="10"/>
      <c r="R1030" s="10"/>
    </row>
    <row r="1031" spans="1:18" ht="33">
      <c r="A1031" s="685"/>
      <c r="B1031" s="9"/>
      <c r="C1031" s="9"/>
      <c r="D1031" s="9"/>
      <c r="E1031" s="9"/>
      <c r="F1031" s="10"/>
      <c r="G1031" s="13"/>
      <c r="H1031" s="10"/>
      <c r="I1031" s="10"/>
      <c r="J1031" s="10"/>
      <c r="K1031" s="10"/>
      <c r="L1031" s="10"/>
      <c r="M1031" s="10"/>
      <c r="N1031" s="10"/>
      <c r="O1031" s="10"/>
      <c r="P1031" s="10"/>
      <c r="Q1031" s="10"/>
      <c r="R1031" s="10"/>
    </row>
    <row r="1032" spans="1:18" ht="33">
      <c r="A1032" s="685"/>
      <c r="B1032" s="9"/>
      <c r="C1032" s="9"/>
      <c r="D1032" s="9"/>
      <c r="E1032" s="9"/>
      <c r="F1032" s="10"/>
      <c r="G1032" s="13"/>
      <c r="H1032" s="10"/>
      <c r="I1032" s="10"/>
      <c r="J1032" s="10"/>
      <c r="K1032" s="10"/>
      <c r="L1032" s="10"/>
      <c r="M1032" s="10"/>
      <c r="N1032" s="10"/>
      <c r="O1032" s="10"/>
      <c r="P1032" s="10"/>
      <c r="Q1032" s="10"/>
      <c r="R1032" s="10"/>
    </row>
    <row r="1033" spans="1:18" ht="33">
      <c r="A1033" s="685"/>
      <c r="B1033" s="9"/>
      <c r="C1033" s="9"/>
      <c r="D1033" s="9"/>
      <c r="E1033" s="9"/>
      <c r="F1033" s="10"/>
      <c r="G1033" s="13"/>
      <c r="H1033" s="10"/>
      <c r="I1033" s="10"/>
      <c r="J1033" s="10"/>
      <c r="K1033" s="10"/>
      <c r="L1033" s="10"/>
      <c r="M1033" s="10"/>
      <c r="N1033" s="10"/>
      <c r="O1033" s="10"/>
      <c r="P1033" s="10"/>
      <c r="Q1033" s="10"/>
      <c r="R1033" s="10"/>
    </row>
    <row r="1034" spans="1:18" ht="33">
      <c r="A1034" s="685"/>
      <c r="B1034" s="9"/>
      <c r="C1034" s="9"/>
      <c r="D1034" s="9"/>
      <c r="E1034" s="9"/>
      <c r="F1034" s="10"/>
      <c r="G1034" s="13"/>
      <c r="H1034" s="10"/>
      <c r="I1034" s="10"/>
      <c r="J1034" s="10"/>
      <c r="K1034" s="10"/>
      <c r="L1034" s="10"/>
      <c r="M1034" s="10"/>
      <c r="N1034" s="10"/>
      <c r="O1034" s="10"/>
      <c r="P1034" s="10"/>
      <c r="Q1034" s="10"/>
      <c r="R1034" s="10"/>
    </row>
    <row r="1035" spans="1:18" ht="33">
      <c r="A1035" s="685"/>
      <c r="B1035" s="9"/>
      <c r="C1035" s="9"/>
      <c r="D1035" s="9"/>
      <c r="E1035" s="9"/>
      <c r="F1035" s="10"/>
      <c r="G1035" s="13"/>
      <c r="H1035" s="10"/>
      <c r="I1035" s="10"/>
      <c r="J1035" s="10"/>
      <c r="K1035" s="10"/>
      <c r="L1035" s="10"/>
      <c r="M1035" s="10"/>
      <c r="N1035" s="10"/>
      <c r="O1035" s="10"/>
      <c r="P1035" s="10"/>
      <c r="Q1035" s="10"/>
      <c r="R1035" s="10"/>
    </row>
    <row r="1036" spans="1:18" ht="33">
      <c r="A1036" s="685"/>
      <c r="B1036" s="9"/>
      <c r="C1036" s="9"/>
      <c r="D1036" s="9"/>
      <c r="E1036" s="9"/>
      <c r="F1036" s="10"/>
      <c r="G1036" s="13"/>
      <c r="H1036" s="10"/>
      <c r="I1036" s="10"/>
      <c r="J1036" s="10"/>
      <c r="K1036" s="10"/>
      <c r="L1036" s="10"/>
      <c r="M1036" s="10"/>
      <c r="N1036" s="10"/>
      <c r="O1036" s="10"/>
      <c r="P1036" s="10"/>
      <c r="Q1036" s="10"/>
      <c r="R1036" s="10"/>
    </row>
    <row r="1037" spans="1:18" ht="33">
      <c r="A1037" s="685"/>
      <c r="B1037" s="9"/>
      <c r="C1037" s="9"/>
      <c r="D1037" s="9"/>
      <c r="E1037" s="9"/>
      <c r="F1037" s="10"/>
      <c r="G1037" s="13"/>
      <c r="H1037" s="10"/>
      <c r="I1037" s="10"/>
      <c r="J1037" s="10"/>
      <c r="K1037" s="10"/>
      <c r="L1037" s="10"/>
      <c r="M1037" s="10"/>
      <c r="N1037" s="10"/>
      <c r="O1037" s="10"/>
      <c r="P1037" s="10"/>
      <c r="Q1037" s="10"/>
      <c r="R1037" s="10"/>
    </row>
    <row r="1038" spans="1:18" ht="33">
      <c r="A1038" s="685"/>
      <c r="B1038" s="9"/>
      <c r="C1038" s="9"/>
      <c r="D1038" s="9"/>
      <c r="E1038" s="9"/>
      <c r="F1038" s="10"/>
      <c r="G1038" s="13"/>
      <c r="H1038" s="10"/>
      <c r="I1038" s="10"/>
      <c r="J1038" s="10"/>
      <c r="K1038" s="10"/>
      <c r="L1038" s="10"/>
      <c r="M1038" s="10"/>
      <c r="N1038" s="10"/>
      <c r="O1038" s="10"/>
      <c r="P1038" s="10"/>
      <c r="Q1038" s="10"/>
      <c r="R1038" s="10"/>
    </row>
    <row r="1039" spans="1:18" ht="33">
      <c r="A1039" s="685"/>
      <c r="B1039" s="9"/>
      <c r="C1039" s="9"/>
      <c r="D1039" s="9"/>
      <c r="E1039" s="9"/>
      <c r="F1039" s="10"/>
      <c r="G1039" s="13"/>
      <c r="H1039" s="10"/>
      <c r="I1039" s="10"/>
      <c r="J1039" s="10"/>
      <c r="K1039" s="10"/>
      <c r="L1039" s="10"/>
      <c r="M1039" s="10"/>
      <c r="N1039" s="10"/>
      <c r="O1039" s="10"/>
      <c r="P1039" s="10"/>
      <c r="Q1039" s="10"/>
      <c r="R1039" s="10"/>
    </row>
    <row r="1040" spans="1:18" ht="33">
      <c r="A1040" s="685"/>
      <c r="B1040" s="9"/>
      <c r="C1040" s="9"/>
      <c r="D1040" s="9"/>
      <c r="E1040" s="9"/>
      <c r="F1040" s="10"/>
      <c r="G1040" s="13"/>
      <c r="H1040" s="10"/>
      <c r="I1040" s="10"/>
      <c r="J1040" s="10"/>
      <c r="K1040" s="10"/>
      <c r="L1040" s="10"/>
      <c r="M1040" s="10"/>
      <c r="N1040" s="10"/>
      <c r="O1040" s="10"/>
      <c r="P1040" s="10"/>
      <c r="Q1040" s="10"/>
      <c r="R1040" s="10"/>
    </row>
    <row r="1041" spans="1:18" ht="33">
      <c r="A1041" s="685"/>
      <c r="B1041" s="9"/>
      <c r="C1041" s="9"/>
      <c r="D1041" s="9"/>
      <c r="E1041" s="9"/>
      <c r="F1041" s="10"/>
      <c r="G1041" s="13"/>
      <c r="H1041" s="10"/>
      <c r="I1041" s="10"/>
      <c r="J1041" s="10"/>
      <c r="K1041" s="10"/>
      <c r="L1041" s="10"/>
      <c r="M1041" s="10"/>
      <c r="N1041" s="10"/>
      <c r="O1041" s="10"/>
      <c r="P1041" s="10"/>
      <c r="Q1041" s="10"/>
      <c r="R1041" s="10"/>
    </row>
    <row r="1042" spans="1:18" ht="33">
      <c r="A1042" s="685"/>
      <c r="B1042" s="9"/>
      <c r="C1042" s="9"/>
      <c r="D1042" s="9"/>
      <c r="E1042" s="9"/>
      <c r="F1042" s="10"/>
      <c r="G1042" s="13"/>
      <c r="H1042" s="10"/>
      <c r="I1042" s="10"/>
      <c r="J1042" s="10"/>
      <c r="K1042" s="10"/>
      <c r="L1042" s="10"/>
      <c r="M1042" s="10"/>
      <c r="N1042" s="10"/>
      <c r="O1042" s="10"/>
      <c r="P1042" s="10"/>
      <c r="Q1042" s="10"/>
      <c r="R1042" s="10"/>
    </row>
    <row r="1043" spans="1:18" ht="33">
      <c r="A1043" s="685"/>
      <c r="B1043" s="9"/>
      <c r="C1043" s="9"/>
      <c r="D1043" s="9"/>
      <c r="E1043" s="9"/>
      <c r="F1043" s="10"/>
      <c r="G1043" s="13"/>
      <c r="H1043" s="10"/>
      <c r="I1043" s="10"/>
      <c r="J1043" s="10"/>
      <c r="K1043" s="10"/>
      <c r="L1043" s="10"/>
      <c r="M1043" s="10"/>
      <c r="N1043" s="10"/>
      <c r="O1043" s="10"/>
      <c r="P1043" s="10"/>
      <c r="Q1043" s="10"/>
      <c r="R1043" s="10"/>
    </row>
    <row r="1044" spans="1:18" ht="33">
      <c r="A1044" s="685"/>
      <c r="B1044" s="9"/>
      <c r="C1044" s="9"/>
      <c r="D1044" s="9"/>
      <c r="E1044" s="9"/>
      <c r="F1044" s="10"/>
      <c r="G1044" s="13"/>
      <c r="H1044" s="10"/>
      <c r="I1044" s="10"/>
      <c r="J1044" s="10"/>
      <c r="K1044" s="10"/>
      <c r="L1044" s="10"/>
      <c r="M1044" s="10"/>
      <c r="N1044" s="10"/>
      <c r="O1044" s="10"/>
      <c r="P1044" s="10"/>
      <c r="Q1044" s="10"/>
      <c r="R1044" s="10"/>
    </row>
    <row r="1045" spans="1:18" ht="33">
      <c r="A1045" s="685"/>
      <c r="B1045" s="9"/>
      <c r="C1045" s="9"/>
      <c r="D1045" s="9"/>
      <c r="E1045" s="9"/>
      <c r="F1045" s="10"/>
      <c r="G1045" s="13"/>
      <c r="H1045" s="10"/>
      <c r="I1045" s="10"/>
      <c r="J1045" s="10"/>
      <c r="K1045" s="10"/>
      <c r="L1045" s="10"/>
      <c r="M1045" s="10"/>
      <c r="N1045" s="10"/>
      <c r="O1045" s="10"/>
      <c r="P1045" s="10"/>
      <c r="Q1045" s="10"/>
      <c r="R1045" s="10"/>
    </row>
    <row r="1046" spans="1:18" ht="33">
      <c r="A1046" s="685"/>
      <c r="B1046" s="9"/>
      <c r="C1046" s="9"/>
      <c r="D1046" s="9"/>
      <c r="E1046" s="9"/>
      <c r="F1046" s="10"/>
      <c r="G1046" s="13"/>
      <c r="H1046" s="10"/>
      <c r="I1046" s="10"/>
      <c r="J1046" s="10"/>
      <c r="K1046" s="10"/>
      <c r="L1046" s="10"/>
      <c r="M1046" s="10"/>
      <c r="N1046" s="10"/>
      <c r="O1046" s="10"/>
      <c r="P1046" s="10"/>
      <c r="Q1046" s="10"/>
      <c r="R1046" s="10"/>
    </row>
    <row r="1047" spans="1:18" ht="33">
      <c r="A1047" s="685"/>
      <c r="B1047" s="9"/>
      <c r="C1047" s="9"/>
      <c r="D1047" s="9"/>
      <c r="E1047" s="9"/>
      <c r="F1047" s="10"/>
      <c r="G1047" s="13"/>
      <c r="H1047" s="10"/>
      <c r="I1047" s="10"/>
      <c r="J1047" s="10"/>
      <c r="K1047" s="10"/>
      <c r="L1047" s="10"/>
      <c r="M1047" s="10"/>
      <c r="N1047" s="10"/>
      <c r="O1047" s="10"/>
      <c r="P1047" s="10"/>
      <c r="Q1047" s="10"/>
      <c r="R1047" s="10"/>
    </row>
    <row r="1048" spans="1:18" ht="33">
      <c r="A1048" s="685"/>
      <c r="B1048" s="9"/>
      <c r="C1048" s="9"/>
      <c r="D1048" s="9"/>
      <c r="E1048" s="9"/>
      <c r="F1048" s="10"/>
      <c r="G1048" s="13"/>
      <c r="H1048" s="10"/>
      <c r="I1048" s="10"/>
      <c r="J1048" s="10"/>
      <c r="K1048" s="10"/>
      <c r="L1048" s="10"/>
      <c r="M1048" s="10"/>
      <c r="N1048" s="10"/>
      <c r="O1048" s="10"/>
      <c r="P1048" s="10"/>
      <c r="Q1048" s="10"/>
      <c r="R1048" s="10"/>
    </row>
    <row r="1049" spans="1:18" ht="33">
      <c r="A1049" s="685"/>
      <c r="B1049" s="9"/>
      <c r="C1049" s="9"/>
      <c r="D1049" s="9"/>
      <c r="E1049" s="9"/>
      <c r="F1049" s="10"/>
      <c r="G1049" s="13"/>
      <c r="H1049" s="10"/>
      <c r="I1049" s="10"/>
      <c r="J1049" s="10"/>
      <c r="K1049" s="10"/>
      <c r="L1049" s="10"/>
      <c r="M1049" s="10"/>
      <c r="N1049" s="10"/>
      <c r="O1049" s="10"/>
      <c r="P1049" s="10"/>
      <c r="Q1049" s="10"/>
      <c r="R1049" s="10"/>
    </row>
    <row r="1050" spans="1:18" ht="33">
      <c r="A1050" s="685"/>
      <c r="B1050" s="9"/>
      <c r="C1050" s="9"/>
      <c r="D1050" s="9"/>
      <c r="E1050" s="9"/>
      <c r="F1050" s="10"/>
      <c r="G1050" s="13"/>
      <c r="H1050" s="10"/>
      <c r="I1050" s="10"/>
      <c r="J1050" s="10"/>
      <c r="K1050" s="10"/>
      <c r="L1050" s="10"/>
      <c r="M1050" s="10"/>
      <c r="N1050" s="10"/>
      <c r="O1050" s="10"/>
      <c r="P1050" s="10"/>
      <c r="Q1050" s="10"/>
      <c r="R1050" s="10"/>
    </row>
    <row r="1051" spans="1:18" ht="33">
      <c r="A1051" s="685"/>
      <c r="B1051" s="9"/>
      <c r="C1051" s="9"/>
      <c r="D1051" s="9"/>
      <c r="E1051" s="9"/>
      <c r="F1051" s="10"/>
      <c r="G1051" s="13"/>
      <c r="H1051" s="10"/>
      <c r="I1051" s="10"/>
      <c r="J1051" s="10"/>
      <c r="K1051" s="10"/>
      <c r="L1051" s="10"/>
      <c r="M1051" s="10"/>
      <c r="N1051" s="10"/>
      <c r="O1051" s="10"/>
      <c r="P1051" s="10"/>
      <c r="Q1051" s="10"/>
      <c r="R1051" s="10"/>
    </row>
    <row r="1052" spans="1:18" ht="33">
      <c r="A1052" s="685"/>
      <c r="B1052" s="9"/>
      <c r="C1052" s="9"/>
      <c r="D1052" s="9"/>
      <c r="E1052" s="9"/>
      <c r="F1052" s="10"/>
      <c r="G1052" s="13"/>
      <c r="H1052" s="10"/>
      <c r="I1052" s="10"/>
      <c r="J1052" s="10"/>
      <c r="K1052" s="10"/>
      <c r="L1052" s="10"/>
      <c r="M1052" s="10"/>
      <c r="N1052" s="10"/>
      <c r="O1052" s="10"/>
      <c r="P1052" s="10"/>
      <c r="Q1052" s="10"/>
      <c r="R1052" s="10"/>
    </row>
    <row r="1053" spans="1:18" ht="33">
      <c r="A1053" s="685"/>
      <c r="B1053" s="9"/>
      <c r="C1053" s="9"/>
      <c r="D1053" s="9"/>
      <c r="E1053" s="9"/>
      <c r="F1053" s="10"/>
      <c r="G1053" s="13"/>
      <c r="H1053" s="10"/>
      <c r="I1053" s="10"/>
      <c r="J1053" s="10"/>
      <c r="K1053" s="10"/>
      <c r="L1053" s="10"/>
      <c r="M1053" s="10"/>
      <c r="N1053" s="10"/>
      <c r="O1053" s="10"/>
      <c r="P1053" s="10"/>
      <c r="Q1053" s="10"/>
      <c r="R1053" s="10"/>
    </row>
    <row r="1054" spans="1:18" ht="33">
      <c r="A1054" s="685"/>
      <c r="B1054" s="9"/>
      <c r="C1054" s="9"/>
      <c r="D1054" s="9"/>
      <c r="E1054" s="9"/>
      <c r="F1054" s="10"/>
      <c r="G1054" s="13"/>
      <c r="H1054" s="10"/>
      <c r="I1054" s="10"/>
      <c r="J1054" s="10"/>
      <c r="K1054" s="10"/>
      <c r="L1054" s="10"/>
      <c r="M1054" s="10"/>
      <c r="N1054" s="10"/>
      <c r="O1054" s="10"/>
      <c r="P1054" s="10"/>
      <c r="Q1054" s="10"/>
      <c r="R1054" s="10"/>
    </row>
    <row r="1055" spans="1:18" ht="33">
      <c r="A1055" s="685"/>
      <c r="B1055" s="9"/>
      <c r="C1055" s="9"/>
      <c r="D1055" s="9"/>
      <c r="E1055" s="9"/>
      <c r="F1055" s="10"/>
      <c r="G1055" s="13"/>
      <c r="H1055" s="10"/>
      <c r="I1055" s="10"/>
      <c r="J1055" s="10"/>
      <c r="K1055" s="10"/>
      <c r="L1055" s="10"/>
      <c r="M1055" s="10"/>
      <c r="N1055" s="10"/>
      <c r="O1055" s="10"/>
      <c r="P1055" s="10"/>
      <c r="Q1055" s="10"/>
      <c r="R1055" s="10"/>
    </row>
    <row r="1056" spans="1:18" ht="33">
      <c r="A1056" s="685"/>
      <c r="B1056" s="9"/>
      <c r="C1056" s="9"/>
      <c r="D1056" s="9"/>
      <c r="E1056" s="9"/>
      <c r="F1056" s="10"/>
      <c r="G1056" s="13"/>
      <c r="H1056" s="10"/>
      <c r="I1056" s="10"/>
      <c r="J1056" s="10"/>
      <c r="K1056" s="10"/>
      <c r="L1056" s="10"/>
      <c r="M1056" s="10"/>
      <c r="N1056" s="10"/>
      <c r="O1056" s="10"/>
      <c r="P1056" s="10"/>
      <c r="Q1056" s="10"/>
      <c r="R1056" s="10"/>
    </row>
    <row r="1057" spans="1:18" ht="33">
      <c r="A1057" s="685"/>
      <c r="B1057" s="9"/>
      <c r="C1057" s="9"/>
      <c r="D1057" s="9"/>
      <c r="E1057" s="9"/>
      <c r="F1057" s="10"/>
      <c r="G1057" s="13"/>
      <c r="H1057" s="10"/>
      <c r="I1057" s="10"/>
      <c r="J1057" s="10"/>
      <c r="K1057" s="10"/>
      <c r="L1057" s="10"/>
      <c r="M1057" s="10"/>
      <c r="N1057" s="10"/>
      <c r="O1057" s="10"/>
      <c r="P1057" s="10"/>
      <c r="Q1057" s="10"/>
      <c r="R1057" s="10"/>
    </row>
    <row r="1058" spans="1:18" ht="33">
      <c r="A1058" s="685"/>
      <c r="B1058" s="9"/>
      <c r="C1058" s="9"/>
      <c r="D1058" s="9"/>
      <c r="E1058" s="9"/>
      <c r="F1058" s="10"/>
      <c r="G1058" s="13"/>
      <c r="H1058" s="10"/>
      <c r="I1058" s="10"/>
      <c r="J1058" s="10"/>
      <c r="K1058" s="10"/>
      <c r="L1058" s="10"/>
      <c r="M1058" s="10"/>
      <c r="N1058" s="10"/>
      <c r="O1058" s="10"/>
      <c r="P1058" s="10"/>
      <c r="Q1058" s="10"/>
      <c r="R1058" s="10"/>
    </row>
    <row r="1059" spans="1:18" ht="33">
      <c r="A1059" s="685"/>
      <c r="B1059" s="9"/>
      <c r="C1059" s="9"/>
      <c r="D1059" s="9"/>
      <c r="E1059" s="9"/>
      <c r="F1059" s="10"/>
      <c r="G1059" s="13"/>
      <c r="H1059" s="10"/>
      <c r="I1059" s="10"/>
      <c r="J1059" s="10"/>
      <c r="K1059" s="10"/>
      <c r="L1059" s="10"/>
      <c r="M1059" s="10"/>
      <c r="N1059" s="10"/>
      <c r="O1059" s="10"/>
      <c r="P1059" s="10"/>
      <c r="Q1059" s="10"/>
      <c r="R1059" s="10"/>
    </row>
    <row r="1060" spans="1:18" ht="33">
      <c r="A1060" s="685"/>
      <c r="B1060" s="9"/>
      <c r="C1060" s="9"/>
      <c r="D1060" s="9"/>
      <c r="E1060" s="9"/>
      <c r="F1060" s="10"/>
      <c r="G1060" s="13"/>
      <c r="H1060" s="10"/>
      <c r="I1060" s="10"/>
      <c r="J1060" s="10"/>
      <c r="K1060" s="10"/>
      <c r="L1060" s="10"/>
      <c r="M1060" s="10"/>
      <c r="N1060" s="10"/>
      <c r="O1060" s="10"/>
      <c r="P1060" s="10"/>
      <c r="Q1060" s="10"/>
      <c r="R1060" s="10"/>
    </row>
    <row r="1061" spans="1:18" ht="33">
      <c r="A1061" s="685"/>
      <c r="B1061" s="9"/>
      <c r="C1061" s="9"/>
      <c r="D1061" s="9"/>
      <c r="E1061" s="9"/>
      <c r="F1061" s="10"/>
      <c r="G1061" s="13"/>
      <c r="H1061" s="10"/>
      <c r="I1061" s="10"/>
      <c r="J1061" s="10"/>
      <c r="K1061" s="10"/>
      <c r="L1061" s="10"/>
      <c r="M1061" s="10"/>
      <c r="N1061" s="10"/>
      <c r="O1061" s="10"/>
      <c r="P1061" s="10"/>
      <c r="Q1061" s="10"/>
      <c r="R1061" s="10"/>
    </row>
    <row r="1062" spans="1:18" ht="33">
      <c r="A1062" s="685"/>
      <c r="B1062" s="9"/>
      <c r="C1062" s="9"/>
      <c r="D1062" s="9"/>
      <c r="E1062" s="9"/>
      <c r="F1062" s="10"/>
      <c r="G1062" s="13"/>
      <c r="H1062" s="10"/>
      <c r="I1062" s="10"/>
      <c r="J1062" s="10"/>
      <c r="K1062" s="10"/>
      <c r="L1062" s="10"/>
      <c r="M1062" s="10"/>
      <c r="N1062" s="10"/>
      <c r="O1062" s="10"/>
      <c r="P1062" s="10"/>
      <c r="Q1062" s="10"/>
      <c r="R1062" s="10"/>
    </row>
    <row r="1063" spans="1:18" ht="33">
      <c r="A1063" s="685"/>
      <c r="B1063" s="9"/>
      <c r="C1063" s="9"/>
      <c r="D1063" s="9"/>
      <c r="E1063" s="9"/>
      <c r="F1063" s="10"/>
      <c r="G1063" s="13"/>
      <c r="H1063" s="10"/>
      <c r="I1063" s="10"/>
      <c r="J1063" s="10"/>
      <c r="K1063" s="10"/>
      <c r="L1063" s="10"/>
      <c r="M1063" s="10"/>
      <c r="N1063" s="10"/>
      <c r="O1063" s="10"/>
      <c r="P1063" s="10"/>
      <c r="Q1063" s="10"/>
      <c r="R1063" s="10"/>
    </row>
    <row r="1064" spans="1:18" ht="33">
      <c r="A1064" s="685"/>
      <c r="B1064" s="9"/>
      <c r="C1064" s="9"/>
      <c r="D1064" s="9"/>
      <c r="E1064" s="9"/>
      <c r="F1064" s="10"/>
      <c r="G1064" s="13"/>
      <c r="H1064" s="10"/>
      <c r="I1064" s="10"/>
      <c r="J1064" s="10"/>
      <c r="K1064" s="10"/>
      <c r="L1064" s="10"/>
      <c r="M1064" s="10"/>
      <c r="N1064" s="10"/>
      <c r="O1064" s="10"/>
      <c r="P1064" s="10"/>
      <c r="Q1064" s="10"/>
      <c r="R1064" s="10"/>
    </row>
    <row r="1065" spans="1:18" ht="33">
      <c r="A1065" s="685"/>
      <c r="B1065" s="9"/>
      <c r="C1065" s="9"/>
      <c r="D1065" s="9"/>
      <c r="E1065" s="9"/>
      <c r="F1065" s="10"/>
      <c r="G1065" s="13"/>
      <c r="H1065" s="10"/>
      <c r="I1065" s="10"/>
      <c r="J1065" s="10"/>
      <c r="K1065" s="10"/>
      <c r="L1065" s="10"/>
      <c r="M1065" s="10"/>
      <c r="N1065" s="10"/>
      <c r="O1065" s="10"/>
      <c r="P1065" s="10"/>
      <c r="Q1065" s="10"/>
      <c r="R1065" s="10"/>
    </row>
    <row r="1066" spans="1:18" ht="33">
      <c r="A1066" s="685"/>
      <c r="B1066" s="9"/>
      <c r="C1066" s="9"/>
      <c r="D1066" s="9"/>
      <c r="E1066" s="9"/>
      <c r="F1066" s="10"/>
      <c r="G1066" s="13"/>
      <c r="H1066" s="10"/>
      <c r="I1066" s="10"/>
      <c r="J1066" s="10"/>
      <c r="K1066" s="10"/>
      <c r="L1066" s="10"/>
      <c r="M1066" s="10"/>
      <c r="N1066" s="10"/>
      <c r="O1066" s="10"/>
      <c r="P1066" s="10"/>
      <c r="Q1066" s="10"/>
      <c r="R1066" s="10"/>
    </row>
    <row r="1067" spans="1:18" ht="33">
      <c r="A1067" s="685"/>
      <c r="B1067" s="9"/>
      <c r="C1067" s="9"/>
      <c r="D1067" s="9"/>
      <c r="E1067" s="9"/>
      <c r="F1067" s="10"/>
      <c r="G1067" s="13"/>
      <c r="H1067" s="10"/>
      <c r="I1067" s="10"/>
      <c r="J1067" s="10"/>
      <c r="K1067" s="10"/>
      <c r="L1067" s="10"/>
      <c r="M1067" s="10"/>
      <c r="N1067" s="10"/>
      <c r="O1067" s="10"/>
      <c r="P1067" s="10"/>
      <c r="Q1067" s="10"/>
      <c r="R1067" s="10"/>
    </row>
    <row r="1068" spans="1:18" ht="33">
      <c r="A1068" s="685"/>
      <c r="B1068" s="9"/>
      <c r="C1068" s="9"/>
      <c r="D1068" s="9"/>
      <c r="E1068" s="9"/>
      <c r="F1068" s="10"/>
      <c r="G1068" s="13"/>
      <c r="H1068" s="10"/>
      <c r="I1068" s="10"/>
      <c r="J1068" s="10"/>
      <c r="K1068" s="10"/>
      <c r="L1068" s="10"/>
      <c r="M1068" s="10"/>
      <c r="N1068" s="10"/>
      <c r="O1068" s="10"/>
      <c r="P1068" s="10"/>
      <c r="Q1068" s="10"/>
      <c r="R1068" s="10"/>
    </row>
    <row r="1069" spans="1:18" ht="33">
      <c r="A1069" s="685"/>
      <c r="B1069" s="9"/>
      <c r="C1069" s="9"/>
      <c r="D1069" s="9"/>
      <c r="E1069" s="9"/>
      <c r="F1069" s="10"/>
      <c r="G1069" s="13"/>
      <c r="H1069" s="10"/>
      <c r="I1069" s="10"/>
      <c r="J1069" s="10"/>
      <c r="K1069" s="10"/>
      <c r="L1069" s="10"/>
      <c r="M1069" s="10"/>
      <c r="N1069" s="10"/>
      <c r="O1069" s="10"/>
      <c r="P1069" s="10"/>
      <c r="Q1069" s="10"/>
      <c r="R1069" s="10"/>
    </row>
    <row r="1070" spans="1:18" ht="33">
      <c r="A1070" s="685"/>
      <c r="B1070" s="9"/>
      <c r="C1070" s="9"/>
      <c r="D1070" s="9"/>
      <c r="E1070" s="9"/>
      <c r="F1070" s="10"/>
      <c r="G1070" s="13"/>
      <c r="H1070" s="10"/>
      <c r="I1070" s="10"/>
      <c r="J1070" s="10"/>
      <c r="K1070" s="10"/>
      <c r="L1070" s="10"/>
      <c r="M1070" s="10"/>
      <c r="N1070" s="10"/>
      <c r="O1070" s="10"/>
      <c r="P1070" s="10"/>
      <c r="Q1070" s="10"/>
      <c r="R1070" s="10"/>
    </row>
    <row r="1071" spans="1:18" ht="33">
      <c r="A1071" s="685"/>
      <c r="B1071" s="9"/>
      <c r="C1071" s="9"/>
      <c r="D1071" s="9"/>
      <c r="E1071" s="9"/>
      <c r="F1071" s="10"/>
      <c r="G1071" s="13"/>
      <c r="H1071" s="10"/>
      <c r="I1071" s="10"/>
      <c r="J1071" s="10"/>
      <c r="K1071" s="10"/>
      <c r="L1071" s="10"/>
      <c r="M1071" s="10"/>
      <c r="N1071" s="10"/>
      <c r="O1071" s="10"/>
      <c r="P1071" s="10"/>
      <c r="Q1071" s="10"/>
      <c r="R1071" s="10"/>
    </row>
    <row r="1072" spans="1:18" ht="33">
      <c r="A1072" s="685"/>
      <c r="B1072" s="9"/>
      <c r="C1072" s="9"/>
      <c r="D1072" s="9"/>
      <c r="E1072" s="9"/>
      <c r="F1072" s="10"/>
      <c r="G1072" s="13"/>
      <c r="H1072" s="10"/>
      <c r="I1072" s="10"/>
      <c r="J1072" s="10"/>
      <c r="K1072" s="10"/>
      <c r="L1072" s="10"/>
      <c r="M1072" s="10"/>
      <c r="N1072" s="10"/>
      <c r="O1072" s="10"/>
      <c r="P1072" s="10"/>
      <c r="Q1072" s="10"/>
      <c r="R1072" s="10"/>
    </row>
    <row r="1073" spans="1:18" ht="33">
      <c r="A1073" s="685"/>
      <c r="B1073" s="9"/>
      <c r="C1073" s="9"/>
      <c r="D1073" s="9"/>
      <c r="E1073" s="9"/>
      <c r="F1073" s="10"/>
      <c r="G1073" s="13"/>
      <c r="H1073" s="10"/>
      <c r="I1073" s="10"/>
      <c r="J1073" s="10"/>
      <c r="K1073" s="10"/>
      <c r="L1073" s="10"/>
      <c r="M1073" s="10"/>
      <c r="N1073" s="10"/>
      <c r="O1073" s="10"/>
      <c r="P1073" s="10"/>
      <c r="Q1073" s="10"/>
      <c r="R1073" s="10"/>
    </row>
    <row r="1074" spans="1:18" ht="33">
      <c r="A1074" s="685"/>
      <c r="B1074" s="9"/>
      <c r="C1074" s="9"/>
      <c r="D1074" s="9"/>
      <c r="E1074" s="9"/>
      <c r="F1074" s="10"/>
      <c r="G1074" s="13"/>
      <c r="H1074" s="10"/>
      <c r="I1074" s="10"/>
      <c r="J1074" s="10"/>
      <c r="K1074" s="10"/>
      <c r="L1074" s="10"/>
      <c r="M1074" s="10"/>
      <c r="N1074" s="10"/>
      <c r="O1074" s="10"/>
      <c r="P1074" s="10"/>
      <c r="Q1074" s="10"/>
      <c r="R1074" s="10"/>
    </row>
    <row r="1075" spans="1:18" ht="33">
      <c r="A1075" s="685"/>
      <c r="B1075" s="9"/>
      <c r="C1075" s="9"/>
      <c r="D1075" s="9"/>
      <c r="E1075" s="9"/>
      <c r="F1075" s="10"/>
      <c r="G1075" s="13"/>
      <c r="H1075" s="10"/>
      <c r="I1075" s="10"/>
      <c r="J1075" s="10"/>
      <c r="K1075" s="10"/>
      <c r="L1075" s="10"/>
      <c r="M1075" s="10"/>
      <c r="N1075" s="10"/>
      <c r="O1075" s="10"/>
      <c r="P1075" s="10"/>
      <c r="Q1075" s="10"/>
      <c r="R1075" s="10"/>
    </row>
    <row r="1076" spans="1:18" ht="33">
      <c r="A1076" s="685"/>
      <c r="B1076" s="9"/>
      <c r="C1076" s="9"/>
      <c r="D1076" s="9"/>
      <c r="E1076" s="9"/>
      <c r="F1076" s="10"/>
      <c r="G1076" s="13"/>
      <c r="H1076" s="10"/>
      <c r="I1076" s="10"/>
      <c r="J1076" s="10"/>
      <c r="K1076" s="10"/>
      <c r="L1076" s="10"/>
      <c r="M1076" s="10"/>
      <c r="N1076" s="10"/>
      <c r="O1076" s="10"/>
      <c r="P1076" s="10"/>
      <c r="Q1076" s="10"/>
      <c r="R1076" s="10"/>
    </row>
    <row r="1077" spans="1:18" ht="33">
      <c r="A1077" s="685"/>
      <c r="B1077" s="9"/>
      <c r="C1077" s="9"/>
      <c r="D1077" s="9"/>
      <c r="E1077" s="9"/>
      <c r="F1077" s="10"/>
      <c r="G1077" s="13"/>
      <c r="H1077" s="10"/>
      <c r="I1077" s="10"/>
      <c r="J1077" s="10"/>
      <c r="K1077" s="10"/>
      <c r="L1077" s="10"/>
      <c r="M1077" s="10"/>
      <c r="N1077" s="10"/>
      <c r="O1077" s="10"/>
      <c r="P1077" s="10"/>
      <c r="Q1077" s="10"/>
      <c r="R1077" s="10"/>
    </row>
    <row r="1078" spans="1:18" ht="33">
      <c r="A1078" s="685"/>
      <c r="B1078" s="9"/>
      <c r="C1078" s="9"/>
      <c r="D1078" s="9"/>
      <c r="E1078" s="9"/>
      <c r="F1078" s="10"/>
      <c r="G1078" s="13"/>
      <c r="H1078" s="10"/>
      <c r="I1078" s="10"/>
      <c r="J1078" s="10"/>
      <c r="K1078" s="10"/>
      <c r="L1078" s="10"/>
      <c r="M1078" s="10"/>
      <c r="N1078" s="10"/>
      <c r="O1078" s="10"/>
      <c r="P1078" s="10"/>
      <c r="Q1078" s="10"/>
      <c r="R1078" s="10"/>
    </row>
    <row r="1079" spans="1:18" ht="33">
      <c r="A1079" s="685"/>
      <c r="B1079" s="9"/>
      <c r="C1079" s="9"/>
      <c r="D1079" s="9"/>
      <c r="E1079" s="9"/>
      <c r="F1079" s="10"/>
      <c r="G1079" s="13"/>
      <c r="H1079" s="10"/>
      <c r="I1079" s="10"/>
      <c r="J1079" s="10"/>
      <c r="K1079" s="10"/>
      <c r="L1079" s="10"/>
      <c r="M1079" s="10"/>
      <c r="N1079" s="10"/>
      <c r="O1079" s="10"/>
      <c r="P1079" s="10"/>
      <c r="Q1079" s="10"/>
      <c r="R1079" s="10"/>
    </row>
    <row r="1080" spans="1:18" ht="33">
      <c r="A1080" s="685"/>
      <c r="B1080" s="9"/>
      <c r="C1080" s="9"/>
      <c r="D1080" s="9"/>
      <c r="E1080" s="9"/>
      <c r="F1080" s="10"/>
      <c r="G1080" s="13"/>
      <c r="H1080" s="10"/>
      <c r="I1080" s="10"/>
      <c r="J1080" s="10"/>
      <c r="K1080" s="10"/>
      <c r="L1080" s="10"/>
      <c r="M1080" s="10"/>
      <c r="N1080" s="10"/>
      <c r="O1080" s="10"/>
      <c r="P1080" s="10"/>
      <c r="Q1080" s="10"/>
      <c r="R1080" s="10"/>
    </row>
    <row r="1081" spans="1:18" ht="33">
      <c r="A1081" s="685"/>
      <c r="B1081" s="9"/>
      <c r="C1081" s="9"/>
      <c r="D1081" s="9"/>
      <c r="E1081" s="9"/>
      <c r="F1081" s="10"/>
      <c r="G1081" s="13"/>
      <c r="H1081" s="10"/>
      <c r="I1081" s="10"/>
      <c r="J1081" s="10"/>
      <c r="K1081" s="10"/>
      <c r="L1081" s="10"/>
      <c r="M1081" s="10"/>
      <c r="N1081" s="10"/>
      <c r="O1081" s="10"/>
      <c r="P1081" s="10"/>
      <c r="Q1081" s="10"/>
      <c r="R1081" s="10"/>
    </row>
    <row r="1082" spans="1:18" ht="33">
      <c r="A1082" s="685"/>
      <c r="B1082" s="9"/>
      <c r="C1082" s="9"/>
      <c r="D1082" s="9"/>
      <c r="E1082" s="9"/>
      <c r="F1082" s="10"/>
      <c r="G1082" s="13"/>
      <c r="H1082" s="10"/>
      <c r="I1082" s="10"/>
      <c r="J1082" s="10"/>
      <c r="K1082" s="10"/>
      <c r="L1082" s="10"/>
      <c r="M1082" s="10"/>
      <c r="N1082" s="10"/>
      <c r="O1082" s="10"/>
      <c r="P1082" s="10"/>
      <c r="Q1082" s="10"/>
      <c r="R1082" s="10"/>
    </row>
    <row r="1083" spans="1:18" ht="33">
      <c r="A1083" s="685"/>
      <c r="B1083" s="9"/>
      <c r="C1083" s="9"/>
      <c r="D1083" s="9"/>
      <c r="E1083" s="9"/>
      <c r="F1083" s="10"/>
      <c r="G1083" s="13"/>
      <c r="H1083" s="10"/>
      <c r="I1083" s="10"/>
      <c r="J1083" s="10"/>
      <c r="K1083" s="10"/>
      <c r="L1083" s="10"/>
      <c r="M1083" s="10"/>
      <c r="N1083" s="10"/>
      <c r="O1083" s="10"/>
      <c r="P1083" s="10"/>
      <c r="Q1083" s="10"/>
      <c r="R1083" s="10"/>
    </row>
    <row r="1084" spans="1:18" ht="33">
      <c r="A1084" s="685"/>
      <c r="B1084" s="9"/>
      <c r="C1084" s="9"/>
      <c r="D1084" s="9"/>
      <c r="E1084" s="9"/>
      <c r="F1084" s="10"/>
      <c r="G1084" s="13"/>
      <c r="H1084" s="10"/>
      <c r="I1084" s="10"/>
      <c r="J1084" s="10"/>
      <c r="K1084" s="10"/>
      <c r="L1084" s="10"/>
      <c r="M1084" s="10"/>
      <c r="N1084" s="10"/>
      <c r="O1084" s="10"/>
      <c r="P1084" s="10"/>
      <c r="Q1084" s="10"/>
      <c r="R1084" s="10"/>
    </row>
    <row r="1085" spans="1:18" ht="33">
      <c r="A1085" s="685"/>
      <c r="B1085" s="9"/>
      <c r="C1085" s="9"/>
      <c r="D1085" s="9"/>
      <c r="E1085" s="9"/>
      <c r="F1085" s="10"/>
      <c r="G1085" s="13"/>
      <c r="H1085" s="10"/>
      <c r="I1085" s="10"/>
      <c r="J1085" s="10"/>
      <c r="K1085" s="10"/>
      <c r="L1085" s="10"/>
      <c r="M1085" s="10"/>
      <c r="N1085" s="10"/>
      <c r="O1085" s="10"/>
      <c r="P1085" s="10"/>
      <c r="Q1085" s="10"/>
      <c r="R1085" s="10"/>
    </row>
    <row r="1086" spans="1:18" ht="33">
      <c r="A1086" s="685"/>
      <c r="B1086" s="9"/>
      <c r="C1086" s="9"/>
      <c r="D1086" s="9"/>
      <c r="E1086" s="9"/>
      <c r="F1086" s="10"/>
      <c r="G1086" s="13"/>
      <c r="H1086" s="10"/>
      <c r="I1086" s="10"/>
      <c r="J1086" s="10"/>
      <c r="K1086" s="10"/>
      <c r="L1086" s="10"/>
      <c r="M1086" s="10"/>
      <c r="N1086" s="10"/>
      <c r="O1086" s="10"/>
      <c r="P1086" s="10"/>
      <c r="Q1086" s="10"/>
      <c r="R1086" s="10"/>
    </row>
    <row r="1087" spans="1:18" ht="33">
      <c r="A1087" s="685"/>
      <c r="B1087" s="9"/>
      <c r="C1087" s="9"/>
      <c r="D1087" s="9"/>
      <c r="E1087" s="9"/>
      <c r="F1087" s="10"/>
      <c r="G1087" s="13"/>
      <c r="H1087" s="10"/>
      <c r="I1087" s="10"/>
      <c r="J1087" s="10"/>
      <c r="K1087" s="10"/>
      <c r="L1087" s="10"/>
      <c r="M1087" s="10"/>
      <c r="N1087" s="10"/>
      <c r="O1087" s="10"/>
      <c r="P1087" s="10"/>
      <c r="Q1087" s="10"/>
      <c r="R1087" s="10"/>
    </row>
    <row r="1088" spans="1:18" ht="33">
      <c r="A1088" s="685"/>
      <c r="B1088" s="9"/>
      <c r="C1088" s="9"/>
      <c r="D1088" s="9"/>
      <c r="E1088" s="9"/>
      <c r="F1088" s="10"/>
      <c r="G1088" s="13"/>
      <c r="H1088" s="10"/>
      <c r="I1088" s="10"/>
      <c r="J1088" s="10"/>
      <c r="K1088" s="10"/>
      <c r="L1088" s="10"/>
      <c r="M1088" s="10"/>
      <c r="N1088" s="10"/>
      <c r="O1088" s="10"/>
      <c r="P1088" s="10"/>
      <c r="Q1088" s="10"/>
      <c r="R1088" s="10"/>
    </row>
    <row r="1089" spans="1:18" ht="33">
      <c r="A1089" s="685"/>
      <c r="B1089" s="9"/>
      <c r="C1089" s="9"/>
      <c r="D1089" s="9"/>
      <c r="E1089" s="9"/>
      <c r="F1089" s="10"/>
      <c r="G1089" s="13"/>
      <c r="H1089" s="10"/>
      <c r="I1089" s="10"/>
      <c r="J1089" s="10"/>
      <c r="K1089" s="10"/>
      <c r="L1089" s="10"/>
      <c r="M1089" s="10"/>
      <c r="N1089" s="10"/>
      <c r="O1089" s="10"/>
      <c r="P1089" s="10"/>
      <c r="Q1089" s="10"/>
      <c r="R1089" s="10"/>
    </row>
    <row r="1090" spans="1:18" ht="33">
      <c r="A1090" s="685"/>
      <c r="B1090" s="9"/>
      <c r="C1090" s="9"/>
      <c r="D1090" s="9"/>
      <c r="E1090" s="9"/>
      <c r="F1090" s="10"/>
      <c r="G1090" s="13"/>
      <c r="H1090" s="10"/>
      <c r="I1090" s="10"/>
      <c r="J1090" s="10"/>
      <c r="K1090" s="10"/>
      <c r="L1090" s="10"/>
      <c r="M1090" s="10"/>
      <c r="N1090" s="10"/>
      <c r="O1090" s="10"/>
      <c r="P1090" s="10"/>
      <c r="Q1090" s="10"/>
      <c r="R1090" s="10"/>
    </row>
    <row r="1091" spans="1:18" ht="33">
      <c r="A1091" s="685"/>
      <c r="B1091" s="9"/>
      <c r="C1091" s="9"/>
      <c r="D1091" s="9"/>
      <c r="E1091" s="9"/>
      <c r="F1091" s="10"/>
      <c r="G1091" s="13"/>
      <c r="H1091" s="10"/>
      <c r="I1091" s="10"/>
      <c r="J1091" s="10"/>
      <c r="K1091" s="10"/>
      <c r="L1091" s="10"/>
      <c r="M1091" s="10"/>
      <c r="N1091" s="10"/>
      <c r="O1091" s="10"/>
      <c r="P1091" s="10"/>
      <c r="Q1091" s="10"/>
      <c r="R1091" s="10"/>
    </row>
    <row r="1092" spans="1:18" ht="33">
      <c r="A1092" s="685"/>
      <c r="B1092" s="9"/>
      <c r="C1092" s="9"/>
      <c r="D1092" s="9"/>
      <c r="E1092" s="9"/>
      <c r="F1092" s="10"/>
      <c r="G1092" s="13"/>
      <c r="H1092" s="10"/>
      <c r="I1092" s="10"/>
      <c r="J1092" s="10"/>
      <c r="K1092" s="10"/>
      <c r="L1092" s="10"/>
      <c r="M1092" s="10"/>
      <c r="N1092" s="10"/>
      <c r="O1092" s="10"/>
      <c r="P1092" s="10"/>
      <c r="Q1092" s="10"/>
      <c r="R1092" s="10"/>
    </row>
    <row r="1093" spans="1:18" ht="33">
      <c r="A1093" s="685"/>
      <c r="B1093" s="9"/>
      <c r="C1093" s="9"/>
      <c r="D1093" s="9"/>
      <c r="E1093" s="9"/>
      <c r="F1093" s="10"/>
      <c r="G1093" s="13"/>
      <c r="H1093" s="10"/>
      <c r="I1093" s="10"/>
      <c r="J1093" s="10"/>
      <c r="K1093" s="10"/>
      <c r="L1093" s="10"/>
      <c r="M1093" s="10"/>
      <c r="N1093" s="10"/>
      <c r="O1093" s="10"/>
      <c r="P1093" s="10"/>
      <c r="Q1093" s="10"/>
      <c r="R1093" s="10"/>
    </row>
    <row r="1094" spans="1:18" ht="33">
      <c r="A1094" s="685"/>
      <c r="B1094" s="9"/>
      <c r="C1094" s="9"/>
      <c r="D1094" s="9"/>
      <c r="E1094" s="9"/>
      <c r="F1094" s="10"/>
      <c r="G1094" s="13"/>
      <c r="H1094" s="10"/>
      <c r="I1094" s="10"/>
      <c r="J1094" s="10"/>
      <c r="K1094" s="10"/>
      <c r="L1094" s="10"/>
      <c r="M1094" s="10"/>
      <c r="N1094" s="10"/>
      <c r="O1094" s="10"/>
      <c r="P1094" s="10"/>
      <c r="Q1094" s="10"/>
      <c r="R1094" s="10"/>
    </row>
    <row r="1095" spans="1:18" ht="33">
      <c r="A1095" s="685"/>
      <c r="B1095" s="9"/>
      <c r="C1095" s="9"/>
      <c r="D1095" s="9"/>
      <c r="E1095" s="9"/>
      <c r="F1095" s="10"/>
      <c r="G1095" s="13"/>
      <c r="H1095" s="10"/>
      <c r="I1095" s="10"/>
      <c r="J1095" s="10"/>
      <c r="K1095" s="10"/>
      <c r="L1095" s="10"/>
      <c r="M1095" s="10"/>
      <c r="N1095" s="10"/>
      <c r="O1095" s="10"/>
      <c r="P1095" s="10"/>
      <c r="Q1095" s="10"/>
      <c r="R1095" s="10"/>
    </row>
    <row r="1096" spans="1:18" ht="33">
      <c r="A1096" s="685"/>
      <c r="B1096" s="9"/>
      <c r="C1096" s="9"/>
      <c r="D1096" s="9"/>
      <c r="E1096" s="9"/>
      <c r="F1096" s="10"/>
      <c r="G1096" s="13"/>
      <c r="H1096" s="10"/>
      <c r="I1096" s="10"/>
      <c r="J1096" s="10"/>
      <c r="K1096" s="10"/>
      <c r="L1096" s="10"/>
      <c r="M1096" s="10"/>
      <c r="N1096" s="10"/>
      <c r="O1096" s="10"/>
      <c r="P1096" s="10"/>
      <c r="Q1096" s="10"/>
      <c r="R1096" s="10"/>
    </row>
    <row r="1097" spans="1:18" ht="33">
      <c r="A1097" s="685"/>
      <c r="B1097" s="9"/>
      <c r="C1097" s="9"/>
      <c r="D1097" s="9"/>
      <c r="E1097" s="9"/>
      <c r="F1097" s="10"/>
      <c r="G1097" s="13"/>
      <c r="H1097" s="10"/>
      <c r="I1097" s="10"/>
      <c r="J1097" s="10"/>
      <c r="K1097" s="10"/>
      <c r="L1097" s="10"/>
      <c r="M1097" s="10"/>
      <c r="N1097" s="10"/>
      <c r="O1097" s="10"/>
      <c r="P1097" s="10"/>
      <c r="Q1097" s="10"/>
      <c r="R1097" s="10"/>
    </row>
    <row r="1098" spans="1:18" ht="33">
      <c r="A1098" s="685"/>
      <c r="B1098" s="9"/>
      <c r="C1098" s="9"/>
      <c r="D1098" s="9"/>
      <c r="E1098" s="9"/>
      <c r="F1098" s="10"/>
      <c r="G1098" s="13"/>
      <c r="H1098" s="10"/>
      <c r="I1098" s="10"/>
      <c r="J1098" s="10"/>
      <c r="K1098" s="10"/>
      <c r="L1098" s="10"/>
      <c r="M1098" s="10"/>
      <c r="N1098" s="10"/>
      <c r="O1098" s="10"/>
      <c r="P1098" s="10"/>
      <c r="Q1098" s="10"/>
      <c r="R1098" s="10"/>
    </row>
    <row r="1099" spans="1:18" ht="33">
      <c r="A1099" s="685"/>
      <c r="B1099" s="9"/>
      <c r="C1099" s="9"/>
      <c r="D1099" s="9"/>
      <c r="E1099" s="9"/>
      <c r="F1099" s="10"/>
      <c r="G1099" s="13"/>
      <c r="H1099" s="10"/>
      <c r="I1099" s="10"/>
      <c r="J1099" s="10"/>
      <c r="K1099" s="10"/>
      <c r="L1099" s="10"/>
      <c r="M1099" s="10"/>
      <c r="N1099" s="10"/>
      <c r="O1099" s="10"/>
      <c r="P1099" s="10"/>
      <c r="Q1099" s="10"/>
      <c r="R1099" s="10"/>
    </row>
    <row r="1100" spans="1:18" ht="33">
      <c r="A1100" s="685"/>
      <c r="B1100" s="9"/>
      <c r="C1100" s="9"/>
      <c r="D1100" s="9"/>
      <c r="E1100" s="9"/>
      <c r="F1100" s="10"/>
      <c r="G1100" s="13"/>
      <c r="H1100" s="10"/>
      <c r="I1100" s="10"/>
      <c r="J1100" s="10"/>
      <c r="K1100" s="10"/>
      <c r="L1100" s="10"/>
      <c r="M1100" s="10"/>
      <c r="N1100" s="10"/>
      <c r="O1100" s="10"/>
      <c r="P1100" s="10"/>
      <c r="Q1100" s="10"/>
      <c r="R1100" s="10"/>
    </row>
    <row r="1101" spans="1:18" ht="33">
      <c r="A1101" s="685"/>
      <c r="B1101" s="9"/>
      <c r="C1101" s="9"/>
      <c r="D1101" s="9"/>
      <c r="E1101" s="9"/>
      <c r="F1101" s="10"/>
      <c r="G1101" s="13"/>
      <c r="H1101" s="10"/>
      <c r="I1101" s="10"/>
      <c r="J1101" s="10"/>
      <c r="K1101" s="10"/>
      <c r="L1101" s="10"/>
      <c r="M1101" s="10"/>
      <c r="N1101" s="10"/>
      <c r="O1101" s="10"/>
      <c r="P1101" s="10"/>
      <c r="Q1101" s="10"/>
      <c r="R1101" s="10"/>
    </row>
    <row r="1102" spans="1:18" ht="33">
      <c r="A1102" s="685"/>
      <c r="B1102" s="9"/>
      <c r="C1102" s="9"/>
      <c r="D1102" s="9"/>
      <c r="E1102" s="9"/>
      <c r="F1102" s="10"/>
      <c r="G1102" s="13"/>
      <c r="H1102" s="10"/>
      <c r="I1102" s="10"/>
      <c r="J1102" s="10"/>
      <c r="K1102" s="10"/>
      <c r="L1102" s="10"/>
      <c r="M1102" s="10"/>
      <c r="N1102" s="10"/>
      <c r="O1102" s="10"/>
      <c r="P1102" s="10"/>
      <c r="Q1102" s="10"/>
      <c r="R1102" s="10"/>
    </row>
    <row r="1103" spans="1:18" ht="33">
      <c r="A1103" s="685"/>
      <c r="B1103" s="9"/>
      <c r="C1103" s="9"/>
      <c r="D1103" s="9"/>
      <c r="E1103" s="9"/>
      <c r="F1103" s="10"/>
      <c r="G1103" s="13"/>
      <c r="H1103" s="10"/>
      <c r="I1103" s="10"/>
      <c r="J1103" s="10"/>
      <c r="K1103" s="10"/>
      <c r="L1103" s="10"/>
      <c r="M1103" s="10"/>
      <c r="N1103" s="10"/>
      <c r="O1103" s="10"/>
      <c r="P1103" s="10"/>
      <c r="Q1103" s="10"/>
      <c r="R1103" s="10"/>
    </row>
    <row r="1104" spans="1:18" ht="33">
      <c r="A1104" s="685"/>
      <c r="B1104" s="9"/>
      <c r="C1104" s="9"/>
      <c r="D1104" s="9"/>
      <c r="E1104" s="9"/>
      <c r="F1104" s="10"/>
      <c r="G1104" s="13"/>
      <c r="H1104" s="10"/>
      <c r="I1104" s="10"/>
      <c r="J1104" s="10"/>
      <c r="K1104" s="10"/>
      <c r="L1104" s="10"/>
      <c r="M1104" s="10"/>
      <c r="N1104" s="10"/>
      <c r="O1104" s="10"/>
      <c r="P1104" s="10"/>
      <c r="Q1104" s="10"/>
      <c r="R1104" s="10"/>
    </row>
    <row r="1105" spans="1:18" ht="33">
      <c r="A1105" s="685"/>
      <c r="B1105" s="9"/>
      <c r="C1105" s="9"/>
      <c r="D1105" s="9"/>
      <c r="E1105" s="9"/>
      <c r="F1105" s="10"/>
      <c r="G1105" s="13"/>
      <c r="H1105" s="10"/>
      <c r="I1105" s="10"/>
      <c r="J1105" s="10"/>
      <c r="K1105" s="10"/>
      <c r="L1105" s="10"/>
      <c r="M1105" s="10"/>
      <c r="N1105" s="10"/>
      <c r="O1105" s="10"/>
      <c r="P1105" s="10"/>
      <c r="Q1105" s="10"/>
      <c r="R1105" s="10"/>
    </row>
    <row r="1106" spans="1:18" ht="33">
      <c r="A1106" s="685"/>
      <c r="B1106" s="9"/>
      <c r="C1106" s="9"/>
      <c r="D1106" s="9"/>
      <c r="E1106" s="9"/>
      <c r="F1106" s="10"/>
      <c r="G1106" s="13"/>
      <c r="H1106" s="10"/>
      <c r="I1106" s="10"/>
      <c r="J1106" s="10"/>
      <c r="K1106" s="10"/>
      <c r="L1106" s="10"/>
      <c r="M1106" s="10"/>
      <c r="N1106" s="10"/>
      <c r="O1106" s="10"/>
      <c r="P1106" s="10"/>
      <c r="Q1106" s="10"/>
      <c r="R1106" s="10"/>
    </row>
    <row r="1107" spans="1:18" ht="33">
      <c r="A1107" s="685"/>
      <c r="B1107" s="9"/>
      <c r="C1107" s="9"/>
      <c r="D1107" s="9"/>
      <c r="E1107" s="9"/>
      <c r="F1107" s="10"/>
      <c r="G1107" s="13"/>
      <c r="H1107" s="10"/>
      <c r="I1107" s="10"/>
      <c r="J1107" s="10"/>
      <c r="K1107" s="10"/>
      <c r="L1107" s="10"/>
      <c r="M1107" s="10"/>
      <c r="N1107" s="10"/>
      <c r="O1107" s="10"/>
      <c r="P1107" s="10"/>
      <c r="Q1107" s="10"/>
      <c r="R1107" s="10"/>
    </row>
    <row r="1108" spans="1:18" ht="33">
      <c r="A1108" s="685"/>
      <c r="B1108" s="9"/>
      <c r="C1108" s="9"/>
      <c r="D1108" s="9"/>
      <c r="E1108" s="9"/>
      <c r="F1108" s="10"/>
      <c r="G1108" s="13"/>
      <c r="H1108" s="10"/>
      <c r="I1108" s="10"/>
      <c r="J1108" s="10"/>
      <c r="K1108" s="10"/>
      <c r="L1108" s="10"/>
      <c r="M1108" s="10"/>
      <c r="N1108" s="10"/>
      <c r="O1108" s="10"/>
      <c r="P1108" s="10"/>
      <c r="Q1108" s="10"/>
      <c r="R1108" s="10"/>
    </row>
    <row r="1109" spans="1:18" ht="33">
      <c r="A1109" s="685"/>
      <c r="B1109" s="9"/>
      <c r="C1109" s="9"/>
      <c r="D1109" s="9"/>
      <c r="E1109" s="9"/>
      <c r="F1109" s="10"/>
      <c r="G1109" s="13"/>
      <c r="H1109" s="10"/>
      <c r="I1109" s="10"/>
      <c r="J1109" s="10"/>
      <c r="K1109" s="10"/>
      <c r="L1109" s="10"/>
      <c r="M1109" s="10"/>
      <c r="N1109" s="10"/>
      <c r="O1109" s="10"/>
      <c r="P1109" s="10"/>
      <c r="Q1109" s="10"/>
      <c r="R1109" s="10"/>
    </row>
    <row r="1110" spans="1:18" ht="33">
      <c r="A1110" s="685"/>
      <c r="B1110" s="9"/>
      <c r="C1110" s="9"/>
      <c r="D1110" s="9"/>
      <c r="E1110" s="9"/>
      <c r="F1110" s="10"/>
      <c r="G1110" s="13"/>
      <c r="H1110" s="10"/>
      <c r="I1110" s="10"/>
      <c r="J1110" s="10"/>
      <c r="K1110" s="10"/>
      <c r="L1110" s="10"/>
      <c r="M1110" s="10"/>
      <c r="N1110" s="10"/>
      <c r="O1110" s="10"/>
      <c r="P1110" s="10"/>
      <c r="Q1110" s="10"/>
      <c r="R1110" s="10"/>
    </row>
    <row r="1111" spans="1:18" ht="33">
      <c r="A1111" s="685"/>
      <c r="B1111" s="9"/>
      <c r="C1111" s="9"/>
      <c r="D1111" s="9"/>
      <c r="E1111" s="9"/>
      <c r="F1111" s="10"/>
      <c r="G1111" s="13"/>
      <c r="H1111" s="10"/>
      <c r="I1111" s="10"/>
      <c r="J1111" s="10"/>
      <c r="K1111" s="10"/>
      <c r="L1111" s="10"/>
      <c r="M1111" s="10"/>
      <c r="N1111" s="10"/>
      <c r="O1111" s="10"/>
      <c r="P1111" s="10"/>
      <c r="Q1111" s="10"/>
      <c r="R1111" s="10"/>
    </row>
    <row r="1112" spans="1:18" ht="33">
      <c r="A1112" s="685"/>
      <c r="B1112" s="9"/>
      <c r="C1112" s="9"/>
      <c r="D1112" s="9"/>
      <c r="E1112" s="9"/>
      <c r="F1112" s="10"/>
      <c r="G1112" s="13"/>
      <c r="H1112" s="10"/>
      <c r="I1112" s="10"/>
      <c r="J1112" s="10"/>
      <c r="K1112" s="10"/>
      <c r="L1112" s="10"/>
      <c r="M1112" s="10"/>
      <c r="N1112" s="10"/>
      <c r="O1112" s="10"/>
      <c r="P1112" s="10"/>
      <c r="Q1112" s="10"/>
      <c r="R1112" s="10"/>
    </row>
    <row r="1113" spans="1:18" ht="33">
      <c r="A1113" s="685"/>
      <c r="B1113" s="9"/>
      <c r="C1113" s="9"/>
      <c r="D1113" s="9"/>
      <c r="E1113" s="9"/>
      <c r="F1113" s="10"/>
      <c r="G1113" s="13"/>
      <c r="H1113" s="10"/>
      <c r="I1113" s="10"/>
      <c r="J1113" s="10"/>
      <c r="K1113" s="10"/>
      <c r="L1113" s="10"/>
      <c r="M1113" s="10"/>
      <c r="N1113" s="10"/>
      <c r="O1113" s="10"/>
      <c r="P1113" s="10"/>
      <c r="Q1113" s="10"/>
      <c r="R1113" s="10"/>
    </row>
    <row r="1114" spans="1:18" ht="33">
      <c r="A1114" s="685"/>
      <c r="B1114" s="9"/>
      <c r="C1114" s="9"/>
      <c r="D1114" s="9"/>
      <c r="E1114" s="9"/>
      <c r="F1114" s="10"/>
      <c r="G1114" s="13"/>
      <c r="H1114" s="10"/>
      <c r="I1114" s="10"/>
      <c r="J1114" s="10"/>
      <c r="K1114" s="10"/>
      <c r="L1114" s="10"/>
      <c r="M1114" s="10"/>
      <c r="N1114" s="10"/>
      <c r="O1114" s="10"/>
      <c r="P1114" s="10"/>
      <c r="Q1114" s="10"/>
      <c r="R1114" s="10"/>
    </row>
    <row r="1115" spans="1:18" ht="33">
      <c r="A1115" s="685"/>
      <c r="B1115" s="9"/>
      <c r="C1115" s="9"/>
      <c r="D1115" s="9"/>
      <c r="E1115" s="9"/>
      <c r="F1115" s="10"/>
      <c r="G1115" s="13"/>
      <c r="H1115" s="10"/>
      <c r="I1115" s="10"/>
      <c r="J1115" s="10"/>
      <c r="K1115" s="10"/>
      <c r="L1115" s="10"/>
      <c r="M1115" s="10"/>
      <c r="N1115" s="10"/>
      <c r="O1115" s="10"/>
      <c r="P1115" s="10"/>
      <c r="Q1115" s="10"/>
      <c r="R1115" s="10"/>
    </row>
    <row r="1116" spans="1:18" ht="33">
      <c r="A1116" s="685"/>
      <c r="B1116" s="9"/>
      <c r="C1116" s="9"/>
      <c r="D1116" s="9"/>
      <c r="E1116" s="9"/>
      <c r="F1116" s="10"/>
      <c r="G1116" s="13"/>
      <c r="H1116" s="10"/>
      <c r="I1116" s="10"/>
      <c r="J1116" s="10"/>
      <c r="K1116" s="10"/>
      <c r="L1116" s="10"/>
      <c r="M1116" s="10"/>
      <c r="N1116" s="10"/>
      <c r="O1116" s="10"/>
      <c r="P1116" s="10"/>
      <c r="Q1116" s="10"/>
      <c r="R1116" s="10"/>
    </row>
    <row r="1117" spans="1:18" ht="33">
      <c r="A1117" s="685"/>
      <c r="B1117" s="9"/>
      <c r="C1117" s="9"/>
      <c r="D1117" s="9"/>
      <c r="E1117" s="9"/>
      <c r="F1117" s="10"/>
      <c r="G1117" s="13"/>
      <c r="H1117" s="10"/>
      <c r="I1117" s="10"/>
      <c r="J1117" s="10"/>
      <c r="K1117" s="10"/>
      <c r="L1117" s="10"/>
      <c r="M1117" s="10"/>
      <c r="N1117" s="10"/>
      <c r="O1117" s="10"/>
      <c r="P1117" s="10"/>
      <c r="Q1117" s="10"/>
      <c r="R1117" s="10"/>
    </row>
    <row r="1118" spans="1:18" ht="33">
      <c r="A1118" s="685"/>
      <c r="B1118" s="9"/>
      <c r="C1118" s="9"/>
      <c r="D1118" s="9"/>
      <c r="E1118" s="9"/>
      <c r="F1118" s="10"/>
      <c r="G1118" s="13"/>
      <c r="H1118" s="10"/>
      <c r="I1118" s="10"/>
      <c r="J1118" s="10"/>
      <c r="K1118" s="10"/>
      <c r="L1118" s="10"/>
      <c r="M1118" s="10"/>
      <c r="N1118" s="10"/>
      <c r="O1118" s="10"/>
      <c r="P1118" s="10"/>
      <c r="Q1118" s="10"/>
      <c r="R1118" s="10"/>
    </row>
    <row r="1119" spans="1:18" ht="33">
      <c r="A1119" s="685"/>
      <c r="B1119" s="9"/>
      <c r="C1119" s="9"/>
      <c r="D1119" s="9"/>
      <c r="E1119" s="9"/>
      <c r="F1119" s="10"/>
      <c r="G1119" s="13"/>
      <c r="H1119" s="10"/>
      <c r="I1119" s="10"/>
      <c r="J1119" s="10"/>
      <c r="K1119" s="10"/>
      <c r="L1119" s="10"/>
      <c r="M1119" s="10"/>
      <c r="N1119" s="10"/>
      <c r="O1119" s="10"/>
      <c r="P1119" s="10"/>
      <c r="Q1119" s="10"/>
      <c r="R1119" s="10"/>
    </row>
    <row r="1120" spans="1:18" ht="33">
      <c r="A1120" s="685"/>
      <c r="B1120" s="9"/>
      <c r="C1120" s="9"/>
      <c r="D1120" s="9"/>
      <c r="E1120" s="9"/>
      <c r="F1120" s="10"/>
      <c r="G1120" s="13"/>
      <c r="H1120" s="10"/>
      <c r="I1120" s="10"/>
      <c r="J1120" s="10"/>
      <c r="K1120" s="10"/>
      <c r="L1120" s="10"/>
      <c r="M1120" s="10"/>
      <c r="N1120" s="10"/>
      <c r="O1120" s="10"/>
      <c r="P1120" s="10"/>
      <c r="Q1120" s="10"/>
      <c r="R1120" s="10"/>
    </row>
    <row r="1121" spans="1:18" ht="33">
      <c r="A1121" s="685"/>
      <c r="B1121" s="9"/>
      <c r="C1121" s="9"/>
      <c r="D1121" s="9"/>
      <c r="E1121" s="9"/>
      <c r="F1121" s="10"/>
      <c r="G1121" s="13"/>
      <c r="H1121" s="10"/>
      <c r="I1121" s="10"/>
      <c r="J1121" s="10"/>
      <c r="K1121" s="10"/>
      <c r="L1121" s="10"/>
      <c r="M1121" s="10"/>
      <c r="N1121" s="10"/>
      <c r="O1121" s="10"/>
      <c r="P1121" s="10"/>
      <c r="Q1121" s="10"/>
      <c r="R1121" s="10"/>
    </row>
    <row r="1122" spans="1:18" ht="33">
      <c r="A1122" s="685"/>
      <c r="B1122" s="9"/>
      <c r="C1122" s="9"/>
      <c r="D1122" s="9"/>
      <c r="E1122" s="9"/>
      <c r="F1122" s="10"/>
      <c r="G1122" s="13"/>
      <c r="H1122" s="10"/>
      <c r="I1122" s="10"/>
      <c r="J1122" s="10"/>
      <c r="K1122" s="10"/>
      <c r="L1122" s="10"/>
      <c r="M1122" s="10"/>
      <c r="N1122" s="10"/>
      <c r="O1122" s="10"/>
      <c r="P1122" s="10"/>
      <c r="Q1122" s="10"/>
      <c r="R1122" s="10"/>
    </row>
    <row r="1123" spans="1:18" ht="33">
      <c r="A1123" s="685"/>
      <c r="B1123" s="9"/>
      <c r="C1123" s="9"/>
      <c r="D1123" s="9"/>
      <c r="E1123" s="9"/>
      <c r="F1123" s="10"/>
      <c r="G1123" s="13"/>
      <c r="H1123" s="10"/>
      <c r="I1123" s="10"/>
      <c r="J1123" s="10"/>
      <c r="K1123" s="10"/>
      <c r="L1123" s="10"/>
      <c r="M1123" s="10"/>
      <c r="N1123" s="10"/>
      <c r="O1123" s="10"/>
      <c r="P1123" s="10"/>
      <c r="Q1123" s="10"/>
      <c r="R1123" s="10"/>
    </row>
    <row r="1124" spans="1:18" ht="33">
      <c r="A1124" s="685"/>
      <c r="B1124" s="9"/>
      <c r="C1124" s="9"/>
      <c r="D1124" s="9"/>
      <c r="E1124" s="9"/>
      <c r="F1124" s="10"/>
      <c r="G1124" s="13"/>
      <c r="H1124" s="10"/>
      <c r="I1124" s="10"/>
      <c r="J1124" s="10"/>
      <c r="K1124" s="10"/>
      <c r="L1124" s="10"/>
      <c r="M1124" s="10"/>
      <c r="N1124" s="10"/>
      <c r="O1124" s="10"/>
      <c r="P1124" s="10"/>
      <c r="Q1124" s="10"/>
      <c r="R1124" s="10"/>
    </row>
    <row r="1125" spans="1:18" ht="33">
      <c r="A1125" s="685"/>
      <c r="B1125" s="9"/>
      <c r="C1125" s="9"/>
      <c r="D1125" s="9"/>
      <c r="E1125" s="9"/>
      <c r="F1125" s="10"/>
      <c r="G1125" s="13"/>
      <c r="H1125" s="10"/>
      <c r="I1125" s="10"/>
      <c r="J1125" s="10"/>
      <c r="K1125" s="10"/>
      <c r="L1125" s="10"/>
      <c r="M1125" s="10"/>
      <c r="N1125" s="10"/>
      <c r="O1125" s="10"/>
      <c r="P1125" s="10"/>
      <c r="Q1125" s="10"/>
      <c r="R1125" s="10"/>
    </row>
    <row r="1126" spans="1:18" ht="33">
      <c r="A1126" s="685"/>
      <c r="B1126" s="9"/>
      <c r="C1126" s="9"/>
      <c r="D1126" s="9"/>
      <c r="E1126" s="9"/>
      <c r="F1126" s="10"/>
      <c r="G1126" s="13"/>
      <c r="H1126" s="10"/>
      <c r="I1126" s="10"/>
      <c r="J1126" s="10"/>
      <c r="K1126" s="10"/>
      <c r="L1126" s="10"/>
      <c r="M1126" s="10"/>
      <c r="N1126" s="10"/>
      <c r="O1126" s="10"/>
      <c r="P1126" s="10"/>
      <c r="Q1126" s="10"/>
      <c r="R1126" s="10"/>
    </row>
    <row r="1127" spans="1:18" ht="33">
      <c r="A1127" s="685"/>
      <c r="B1127" s="9"/>
      <c r="C1127" s="9"/>
      <c r="D1127" s="9"/>
      <c r="E1127" s="9"/>
      <c r="F1127" s="10"/>
      <c r="G1127" s="13"/>
      <c r="H1127" s="10"/>
      <c r="I1127" s="10"/>
      <c r="J1127" s="10"/>
      <c r="K1127" s="10"/>
      <c r="L1127" s="10"/>
      <c r="M1127" s="10"/>
      <c r="N1127" s="10"/>
      <c r="O1127" s="10"/>
      <c r="P1127" s="10"/>
      <c r="Q1127" s="10"/>
      <c r="R1127" s="10"/>
    </row>
    <row r="1128" spans="1:18" ht="33">
      <c r="A1128" s="685"/>
      <c r="B1128" s="9"/>
      <c r="C1128" s="9"/>
      <c r="D1128" s="9"/>
      <c r="E1128" s="9"/>
      <c r="F1128" s="10"/>
      <c r="G1128" s="13"/>
      <c r="H1128" s="10"/>
      <c r="I1128" s="10"/>
      <c r="J1128" s="10"/>
      <c r="K1128" s="10"/>
      <c r="L1128" s="10"/>
      <c r="M1128" s="10"/>
      <c r="N1128" s="10"/>
      <c r="O1128" s="10"/>
      <c r="P1128" s="10"/>
      <c r="Q1128" s="10"/>
      <c r="R1128" s="10"/>
    </row>
    <row r="1129" spans="1:18" ht="33">
      <c r="A1129" s="685"/>
      <c r="B1129" s="9"/>
      <c r="C1129" s="9"/>
      <c r="D1129" s="9"/>
      <c r="E1129" s="9"/>
      <c r="F1129" s="10"/>
      <c r="G1129" s="13"/>
      <c r="H1129" s="10"/>
      <c r="I1129" s="10"/>
      <c r="J1129" s="10"/>
      <c r="K1129" s="10"/>
      <c r="L1129" s="10"/>
      <c r="M1129" s="10"/>
      <c r="N1129" s="10"/>
      <c r="O1129" s="10"/>
      <c r="P1129" s="10"/>
      <c r="Q1129" s="10"/>
      <c r="R1129" s="10"/>
    </row>
    <row r="1130" spans="1:18" ht="33">
      <c r="A1130" s="685"/>
      <c r="B1130" s="9"/>
      <c r="C1130" s="9"/>
      <c r="D1130" s="9"/>
      <c r="E1130" s="9"/>
      <c r="F1130" s="10"/>
      <c r="G1130" s="13"/>
      <c r="H1130" s="10"/>
      <c r="I1130" s="10"/>
      <c r="J1130" s="10"/>
      <c r="K1130" s="10"/>
      <c r="L1130" s="10"/>
      <c r="M1130" s="10"/>
      <c r="N1130" s="10"/>
      <c r="O1130" s="10"/>
      <c r="P1130" s="10"/>
      <c r="Q1130" s="10"/>
      <c r="R1130" s="10"/>
    </row>
    <row r="1131" spans="1:18" ht="33">
      <c r="A1131" s="685"/>
      <c r="B1131" s="9"/>
      <c r="C1131" s="9"/>
      <c r="D1131" s="9"/>
      <c r="E1131" s="9"/>
      <c r="F1131" s="10"/>
      <c r="G1131" s="13"/>
      <c r="H1131" s="10"/>
      <c r="I1131" s="10"/>
      <c r="J1131" s="10"/>
      <c r="K1131" s="10"/>
      <c r="L1131" s="10"/>
      <c r="M1131" s="10"/>
      <c r="N1131" s="10"/>
      <c r="O1131" s="10"/>
      <c r="P1131" s="10"/>
      <c r="Q1131" s="10"/>
      <c r="R1131" s="10"/>
    </row>
    <row r="1132" spans="1:18" ht="33">
      <c r="A1132" s="685"/>
      <c r="B1132" s="9"/>
      <c r="C1132" s="9"/>
      <c r="D1132" s="9"/>
      <c r="E1132" s="9"/>
      <c r="F1132" s="10"/>
      <c r="G1132" s="13"/>
      <c r="H1132" s="10"/>
      <c r="I1132" s="10"/>
      <c r="J1132" s="10"/>
      <c r="K1132" s="10"/>
      <c r="L1132" s="10"/>
      <c r="M1132" s="10"/>
      <c r="N1132" s="10"/>
      <c r="O1132" s="10"/>
      <c r="P1132" s="10"/>
      <c r="Q1132" s="10"/>
      <c r="R1132" s="10"/>
    </row>
    <row r="1133" spans="1:18" ht="33">
      <c r="A1133" s="685"/>
      <c r="B1133" s="9"/>
      <c r="C1133" s="9"/>
      <c r="D1133" s="9"/>
      <c r="E1133" s="9"/>
      <c r="F1133" s="10"/>
      <c r="G1133" s="13"/>
      <c r="H1133" s="10"/>
      <c r="I1133" s="10"/>
      <c r="J1133" s="10"/>
      <c r="K1133" s="10"/>
      <c r="L1133" s="10"/>
      <c r="M1133" s="10"/>
      <c r="N1133" s="10"/>
      <c r="O1133" s="10"/>
      <c r="P1133" s="10"/>
      <c r="Q1133" s="10"/>
      <c r="R1133" s="10"/>
    </row>
    <row r="1134" spans="1:18" ht="33">
      <c r="A1134" s="685"/>
      <c r="B1134" s="9"/>
      <c r="C1134" s="9"/>
      <c r="D1134" s="9"/>
      <c r="E1134" s="9"/>
      <c r="F1134" s="10"/>
      <c r="G1134" s="13"/>
      <c r="H1134" s="10"/>
      <c r="I1134" s="10"/>
      <c r="J1134" s="10"/>
      <c r="K1134" s="10"/>
      <c r="L1134" s="10"/>
      <c r="M1134" s="10"/>
      <c r="N1134" s="10"/>
      <c r="O1134" s="10"/>
      <c r="P1134" s="10"/>
      <c r="Q1134" s="10"/>
      <c r="R1134" s="10"/>
    </row>
    <row r="1135" spans="1:18" ht="33">
      <c r="A1135" s="685"/>
      <c r="B1135" s="9"/>
      <c r="C1135" s="9"/>
      <c r="D1135" s="9"/>
      <c r="E1135" s="9"/>
      <c r="F1135" s="10"/>
      <c r="G1135" s="13"/>
      <c r="H1135" s="10"/>
      <c r="I1135" s="10"/>
      <c r="J1135" s="10"/>
      <c r="K1135" s="10"/>
      <c r="L1135" s="10"/>
      <c r="M1135" s="10"/>
      <c r="N1135" s="10"/>
      <c r="O1135" s="10"/>
      <c r="P1135" s="10"/>
      <c r="Q1135" s="10"/>
      <c r="R1135" s="10"/>
    </row>
    <row r="1136" spans="1:18" ht="33">
      <c r="A1136" s="685"/>
      <c r="B1136" s="9"/>
      <c r="C1136" s="9"/>
      <c r="D1136" s="9"/>
      <c r="E1136" s="9"/>
      <c r="F1136" s="10"/>
      <c r="G1136" s="13"/>
      <c r="H1136" s="10"/>
      <c r="I1136" s="10"/>
      <c r="J1136" s="10"/>
      <c r="K1136" s="10"/>
      <c r="L1136" s="10"/>
      <c r="M1136" s="10"/>
      <c r="N1136" s="10"/>
      <c r="O1136" s="10"/>
      <c r="P1136" s="10"/>
      <c r="Q1136" s="10"/>
      <c r="R1136" s="10"/>
    </row>
    <row r="1137" spans="1:18" ht="33">
      <c r="A1137" s="685"/>
      <c r="B1137" s="9"/>
      <c r="C1137" s="9"/>
      <c r="D1137" s="9"/>
      <c r="E1137" s="9"/>
      <c r="F1137" s="10"/>
      <c r="G1137" s="13"/>
      <c r="H1137" s="10"/>
      <c r="I1137" s="10"/>
      <c r="J1137" s="10"/>
      <c r="K1137" s="10"/>
      <c r="L1137" s="10"/>
      <c r="M1137" s="10"/>
      <c r="N1137" s="10"/>
      <c r="O1137" s="10"/>
      <c r="P1137" s="10"/>
      <c r="Q1137" s="10"/>
      <c r="R1137" s="10"/>
    </row>
    <row r="1138" spans="1:18" ht="33">
      <c r="A1138" s="685"/>
      <c r="B1138" s="9"/>
      <c r="C1138" s="9"/>
      <c r="D1138" s="9"/>
      <c r="E1138" s="9"/>
      <c r="F1138" s="10"/>
      <c r="G1138" s="13"/>
      <c r="H1138" s="10"/>
      <c r="I1138" s="10"/>
      <c r="J1138" s="10"/>
      <c r="K1138" s="10"/>
      <c r="L1138" s="10"/>
      <c r="M1138" s="10"/>
      <c r="N1138" s="10"/>
      <c r="O1138" s="10"/>
      <c r="P1138" s="10"/>
      <c r="Q1138" s="10"/>
      <c r="R1138" s="10"/>
    </row>
    <row r="1139" spans="1:18" ht="33">
      <c r="A1139" s="685"/>
      <c r="B1139" s="9"/>
      <c r="C1139" s="9"/>
      <c r="D1139" s="9"/>
      <c r="E1139" s="9"/>
      <c r="F1139" s="10"/>
      <c r="G1139" s="13"/>
      <c r="H1139" s="10"/>
      <c r="I1139" s="10"/>
      <c r="J1139" s="10"/>
      <c r="K1139" s="10"/>
      <c r="L1139" s="10"/>
      <c r="M1139" s="10"/>
      <c r="N1139" s="10"/>
      <c r="O1139" s="10"/>
      <c r="P1139" s="10"/>
      <c r="Q1139" s="10"/>
      <c r="R1139" s="10"/>
    </row>
    <row r="1140" spans="1:18" ht="33">
      <c r="A1140" s="685"/>
      <c r="B1140" s="9"/>
      <c r="C1140" s="9"/>
      <c r="D1140" s="9"/>
      <c r="E1140" s="9"/>
      <c r="F1140" s="10"/>
      <c r="G1140" s="13"/>
      <c r="H1140" s="10"/>
      <c r="I1140" s="10"/>
      <c r="J1140" s="10"/>
      <c r="K1140" s="10"/>
      <c r="L1140" s="10"/>
      <c r="M1140" s="10"/>
      <c r="N1140" s="10"/>
      <c r="O1140" s="10"/>
      <c r="P1140" s="10"/>
      <c r="Q1140" s="10"/>
      <c r="R1140" s="10"/>
    </row>
    <row r="1141" spans="1:18" ht="33">
      <c r="A1141" s="685"/>
      <c r="B1141" s="9"/>
      <c r="C1141" s="9"/>
      <c r="D1141" s="9"/>
      <c r="E1141" s="9"/>
      <c r="F1141" s="10"/>
      <c r="G1141" s="13"/>
      <c r="H1141" s="10"/>
      <c r="I1141" s="10"/>
      <c r="J1141" s="10"/>
      <c r="K1141" s="10"/>
      <c r="L1141" s="10"/>
      <c r="M1141" s="10"/>
      <c r="N1141" s="10"/>
      <c r="O1141" s="10"/>
      <c r="P1141" s="10"/>
      <c r="Q1141" s="10"/>
      <c r="R1141" s="10"/>
    </row>
    <row r="1142" spans="1:18" ht="33">
      <c r="A1142" s="685"/>
      <c r="B1142" s="9"/>
      <c r="C1142" s="9"/>
      <c r="D1142" s="9"/>
      <c r="E1142" s="9"/>
      <c r="F1142" s="10"/>
      <c r="G1142" s="13"/>
      <c r="H1142" s="10"/>
      <c r="I1142" s="10"/>
      <c r="J1142" s="10"/>
      <c r="K1142" s="10"/>
      <c r="L1142" s="10"/>
      <c r="M1142" s="10"/>
      <c r="N1142" s="10"/>
      <c r="O1142" s="10"/>
      <c r="P1142" s="10"/>
      <c r="Q1142" s="10"/>
      <c r="R1142" s="10"/>
    </row>
    <row r="1143" spans="1:18" ht="33">
      <c r="A1143" s="685"/>
      <c r="B1143" s="9"/>
      <c r="C1143" s="9"/>
      <c r="D1143" s="9"/>
      <c r="E1143" s="9"/>
      <c r="F1143" s="10"/>
      <c r="G1143" s="13"/>
      <c r="H1143" s="10"/>
      <c r="I1143" s="10"/>
      <c r="J1143" s="10"/>
      <c r="K1143" s="10"/>
      <c r="L1143" s="10"/>
      <c r="M1143" s="10"/>
      <c r="N1143" s="10"/>
      <c r="O1143" s="10"/>
      <c r="P1143" s="10"/>
      <c r="Q1143" s="10"/>
      <c r="R1143" s="10"/>
    </row>
    <row r="1144" spans="1:18" ht="33">
      <c r="A1144" s="685"/>
      <c r="B1144" s="9"/>
      <c r="C1144" s="9"/>
      <c r="D1144" s="9"/>
      <c r="E1144" s="9"/>
      <c r="F1144" s="10"/>
      <c r="G1144" s="13"/>
      <c r="H1144" s="10"/>
      <c r="I1144" s="10"/>
      <c r="J1144" s="10"/>
      <c r="K1144" s="10"/>
      <c r="L1144" s="10"/>
      <c r="M1144" s="10"/>
      <c r="N1144" s="10"/>
      <c r="O1144" s="10"/>
      <c r="P1144" s="10"/>
      <c r="Q1144" s="10"/>
      <c r="R1144" s="10"/>
    </row>
    <row r="1145" spans="1:18" ht="33">
      <c r="A1145" s="685"/>
      <c r="B1145" s="9"/>
      <c r="C1145" s="9"/>
      <c r="D1145" s="9"/>
      <c r="E1145" s="9"/>
      <c r="F1145" s="10"/>
      <c r="G1145" s="13"/>
      <c r="H1145" s="10"/>
      <c r="I1145" s="10"/>
      <c r="J1145" s="10"/>
      <c r="K1145" s="10"/>
      <c r="L1145" s="10"/>
      <c r="M1145" s="10"/>
      <c r="N1145" s="10"/>
      <c r="O1145" s="10"/>
      <c r="P1145" s="10"/>
      <c r="Q1145" s="10"/>
      <c r="R1145" s="10"/>
    </row>
    <row r="1146" spans="1:18" ht="33">
      <c r="A1146" s="685"/>
      <c r="B1146" s="9"/>
      <c r="C1146" s="9"/>
      <c r="D1146" s="9"/>
      <c r="E1146" s="9"/>
      <c r="F1146" s="10"/>
      <c r="G1146" s="13"/>
      <c r="H1146" s="10"/>
      <c r="I1146" s="10"/>
      <c r="J1146" s="10"/>
      <c r="K1146" s="10"/>
      <c r="L1146" s="10"/>
      <c r="M1146" s="10"/>
      <c r="N1146" s="10"/>
      <c r="O1146" s="10"/>
      <c r="P1146" s="10"/>
      <c r="Q1146" s="10"/>
      <c r="R1146" s="10"/>
    </row>
    <row r="1147" spans="1:18" ht="33">
      <c r="A1147" s="685"/>
      <c r="B1147" s="9"/>
      <c r="C1147" s="9"/>
      <c r="D1147" s="9"/>
      <c r="E1147" s="9"/>
      <c r="F1147" s="10"/>
      <c r="G1147" s="13"/>
      <c r="H1147" s="10"/>
      <c r="I1147" s="10"/>
      <c r="J1147" s="10"/>
      <c r="K1147" s="10"/>
      <c r="L1147" s="10"/>
      <c r="M1147" s="10"/>
      <c r="N1147" s="10"/>
      <c r="O1147" s="10"/>
      <c r="P1147" s="10"/>
      <c r="Q1147" s="10"/>
      <c r="R1147" s="10"/>
    </row>
    <row r="1148" spans="1:18" ht="33">
      <c r="A1148" s="685"/>
      <c r="B1148" s="9"/>
      <c r="C1148" s="9"/>
      <c r="D1148" s="9"/>
      <c r="E1148" s="9"/>
      <c r="F1148" s="10"/>
      <c r="G1148" s="13"/>
      <c r="H1148" s="10"/>
      <c r="I1148" s="10"/>
      <c r="J1148" s="10"/>
      <c r="K1148" s="10"/>
      <c r="L1148" s="10"/>
      <c r="M1148" s="10"/>
      <c r="N1148" s="10"/>
      <c r="O1148" s="10"/>
      <c r="P1148" s="10"/>
      <c r="Q1148" s="10"/>
      <c r="R1148" s="10"/>
    </row>
    <row r="1149" spans="1:18" ht="33">
      <c r="A1149" s="685"/>
      <c r="B1149" s="9"/>
      <c r="C1149" s="9"/>
      <c r="D1149" s="9"/>
      <c r="E1149" s="9"/>
      <c r="F1149" s="10"/>
      <c r="G1149" s="13"/>
      <c r="H1149" s="10"/>
      <c r="I1149" s="10"/>
      <c r="J1149" s="10"/>
      <c r="K1149" s="10"/>
      <c r="L1149" s="10"/>
      <c r="M1149" s="10"/>
      <c r="N1149" s="10"/>
      <c r="O1149" s="10"/>
      <c r="P1149" s="10"/>
      <c r="Q1149" s="10"/>
      <c r="R1149" s="10"/>
    </row>
    <row r="1150" spans="1:18" ht="33">
      <c r="A1150" s="685"/>
      <c r="B1150" s="9"/>
      <c r="C1150" s="9"/>
      <c r="D1150" s="9"/>
      <c r="E1150" s="9"/>
      <c r="F1150" s="10"/>
      <c r="G1150" s="13"/>
      <c r="H1150" s="10"/>
      <c r="I1150" s="10"/>
      <c r="J1150" s="10"/>
      <c r="K1150" s="10"/>
      <c r="L1150" s="10"/>
      <c r="M1150" s="10"/>
      <c r="N1150" s="10"/>
      <c r="O1150" s="10"/>
      <c r="P1150" s="10"/>
      <c r="Q1150" s="10"/>
      <c r="R1150" s="10"/>
    </row>
    <row r="1151" spans="1:18" ht="33">
      <c r="A1151" s="685"/>
      <c r="B1151" s="9"/>
      <c r="C1151" s="9"/>
      <c r="D1151" s="9"/>
      <c r="E1151" s="9"/>
      <c r="F1151" s="10"/>
      <c r="G1151" s="13"/>
      <c r="H1151" s="10"/>
      <c r="I1151" s="10"/>
      <c r="J1151" s="10"/>
      <c r="K1151" s="10"/>
      <c r="L1151" s="10"/>
      <c r="M1151" s="10"/>
      <c r="N1151" s="10"/>
      <c r="O1151" s="10"/>
      <c r="P1151" s="10"/>
      <c r="Q1151" s="10"/>
      <c r="R1151" s="10"/>
    </row>
    <row r="1152" spans="1:18" ht="33">
      <c r="A1152" s="685"/>
      <c r="B1152" s="9"/>
      <c r="C1152" s="9"/>
      <c r="D1152" s="9"/>
      <c r="E1152" s="9"/>
      <c r="F1152" s="10"/>
      <c r="G1152" s="13"/>
      <c r="H1152" s="10"/>
      <c r="I1152" s="10"/>
      <c r="J1152" s="10"/>
      <c r="K1152" s="10"/>
      <c r="L1152" s="10"/>
      <c r="M1152" s="10"/>
      <c r="N1152" s="10"/>
      <c r="O1152" s="10"/>
      <c r="P1152" s="10"/>
      <c r="Q1152" s="10"/>
      <c r="R1152" s="10"/>
    </row>
    <row r="1153" spans="1:18" ht="33">
      <c r="A1153" s="685"/>
      <c r="B1153" s="9"/>
      <c r="C1153" s="9"/>
      <c r="D1153" s="9"/>
      <c r="E1153" s="9"/>
      <c r="F1153" s="10"/>
      <c r="G1153" s="13"/>
      <c r="H1153" s="10"/>
      <c r="I1153" s="10"/>
      <c r="J1153" s="10"/>
      <c r="K1153" s="10"/>
      <c r="L1153" s="10"/>
      <c r="M1153" s="10"/>
      <c r="N1153" s="10"/>
      <c r="O1153" s="10"/>
      <c r="P1153" s="10"/>
      <c r="Q1153" s="10"/>
      <c r="R1153" s="10"/>
    </row>
    <row r="1154" spans="1:18" ht="33">
      <c r="A1154" s="685"/>
      <c r="B1154" s="9"/>
      <c r="C1154" s="9"/>
      <c r="D1154" s="9"/>
      <c r="E1154" s="9"/>
      <c r="F1154" s="10"/>
      <c r="G1154" s="13"/>
      <c r="H1154" s="10"/>
      <c r="I1154" s="10"/>
      <c r="J1154" s="10"/>
      <c r="K1154" s="10"/>
      <c r="L1154" s="10"/>
      <c r="M1154" s="10"/>
      <c r="N1154" s="10"/>
      <c r="O1154" s="10"/>
      <c r="P1154" s="10"/>
      <c r="Q1154" s="10"/>
      <c r="R1154" s="10"/>
    </row>
    <row r="1155" spans="1:18" ht="33">
      <c r="A1155" s="685"/>
      <c r="B1155" s="9"/>
      <c r="C1155" s="9"/>
      <c r="D1155" s="9"/>
      <c r="E1155" s="9"/>
      <c r="F1155" s="10"/>
      <c r="G1155" s="13"/>
      <c r="H1155" s="10"/>
      <c r="I1155" s="10"/>
      <c r="J1155" s="10"/>
      <c r="K1155" s="10"/>
      <c r="L1155" s="10"/>
      <c r="M1155" s="10"/>
      <c r="N1155" s="10"/>
      <c r="O1155" s="10"/>
      <c r="P1155" s="10"/>
      <c r="Q1155" s="10"/>
      <c r="R1155" s="10"/>
    </row>
    <row r="1156" spans="1:18" ht="33">
      <c r="A1156" s="685"/>
      <c r="B1156" s="9"/>
      <c r="C1156" s="9"/>
      <c r="D1156" s="9"/>
      <c r="E1156" s="9"/>
      <c r="F1156" s="10"/>
      <c r="G1156" s="13"/>
      <c r="H1156" s="10"/>
      <c r="I1156" s="10"/>
      <c r="J1156" s="10"/>
      <c r="K1156" s="10"/>
      <c r="L1156" s="10"/>
      <c r="M1156" s="10"/>
      <c r="N1156" s="10"/>
      <c r="O1156" s="10"/>
      <c r="P1156" s="10"/>
      <c r="Q1156" s="10"/>
      <c r="R1156" s="10"/>
    </row>
    <row r="1157" spans="1:18" ht="33">
      <c r="A1157" s="685"/>
      <c r="B1157" s="9"/>
      <c r="C1157" s="9"/>
      <c r="D1157" s="9"/>
      <c r="E1157" s="9"/>
      <c r="F1157" s="10"/>
      <c r="G1157" s="13"/>
      <c r="H1157" s="10"/>
      <c r="I1157" s="10"/>
      <c r="J1157" s="10"/>
      <c r="K1157" s="10"/>
      <c r="L1157" s="10"/>
      <c r="M1157" s="10"/>
      <c r="N1157" s="10"/>
      <c r="O1157" s="10"/>
      <c r="P1157" s="10"/>
      <c r="Q1157" s="10"/>
      <c r="R1157" s="10"/>
    </row>
    <row r="1158" spans="1:18" ht="33">
      <c r="A1158" s="685"/>
      <c r="B1158" s="9"/>
      <c r="C1158" s="9"/>
      <c r="D1158" s="9"/>
      <c r="E1158" s="9"/>
      <c r="F1158" s="10"/>
      <c r="G1158" s="13"/>
      <c r="H1158" s="10"/>
      <c r="I1158" s="10"/>
      <c r="J1158" s="10"/>
      <c r="K1158" s="10"/>
      <c r="L1158" s="10"/>
      <c r="M1158" s="10"/>
      <c r="N1158" s="10"/>
      <c r="O1158" s="10"/>
      <c r="P1158" s="10"/>
      <c r="Q1158" s="10"/>
      <c r="R1158" s="10"/>
    </row>
    <row r="1159" spans="1:18" ht="33">
      <c r="A1159" s="685"/>
      <c r="B1159" s="9"/>
      <c r="C1159" s="9"/>
      <c r="D1159" s="9"/>
      <c r="E1159" s="9"/>
      <c r="F1159" s="10"/>
      <c r="G1159" s="13"/>
      <c r="H1159" s="10"/>
      <c r="I1159" s="10"/>
      <c r="J1159" s="10"/>
      <c r="K1159" s="10"/>
      <c r="L1159" s="10"/>
      <c r="M1159" s="10"/>
      <c r="N1159" s="10"/>
      <c r="O1159" s="10"/>
      <c r="P1159" s="10"/>
      <c r="Q1159" s="10"/>
      <c r="R1159" s="10"/>
    </row>
    <row r="1160" spans="1:18" ht="33">
      <c r="A1160" s="685"/>
      <c r="B1160" s="9"/>
      <c r="C1160" s="9"/>
      <c r="D1160" s="9"/>
      <c r="E1160" s="9"/>
      <c r="F1160" s="10"/>
      <c r="G1160" s="13"/>
      <c r="H1160" s="10"/>
      <c r="I1160" s="10"/>
      <c r="J1160" s="10"/>
      <c r="K1160" s="10"/>
      <c r="L1160" s="10"/>
      <c r="M1160" s="10"/>
      <c r="N1160" s="10"/>
      <c r="O1160" s="10"/>
      <c r="P1160" s="10"/>
      <c r="Q1160" s="10"/>
      <c r="R1160" s="10"/>
    </row>
    <row r="1161" spans="1:18" ht="33">
      <c r="A1161" s="685"/>
      <c r="B1161" s="9"/>
      <c r="C1161" s="9"/>
      <c r="D1161" s="9"/>
      <c r="E1161" s="9"/>
      <c r="F1161" s="10"/>
      <c r="G1161" s="13"/>
      <c r="H1161" s="10"/>
      <c r="I1161" s="10"/>
      <c r="J1161" s="10"/>
      <c r="K1161" s="10"/>
      <c r="L1161" s="10"/>
      <c r="M1161" s="10"/>
      <c r="N1161" s="10"/>
      <c r="O1161" s="10"/>
      <c r="P1161" s="10"/>
      <c r="Q1161" s="10"/>
      <c r="R1161" s="10"/>
    </row>
    <row r="1162" spans="1:18" ht="33">
      <c r="A1162" s="685"/>
      <c r="B1162" s="9"/>
      <c r="C1162" s="9"/>
      <c r="D1162" s="9"/>
      <c r="E1162" s="9"/>
      <c r="F1162" s="10"/>
      <c r="G1162" s="13"/>
      <c r="H1162" s="10"/>
      <c r="I1162" s="10"/>
      <c r="J1162" s="10"/>
      <c r="K1162" s="10"/>
      <c r="L1162" s="10"/>
      <c r="M1162" s="10"/>
      <c r="N1162" s="10"/>
      <c r="O1162" s="10"/>
      <c r="P1162" s="10"/>
      <c r="Q1162" s="10"/>
      <c r="R1162" s="10"/>
    </row>
    <row r="1163" spans="1:18" ht="33">
      <c r="A1163" s="685"/>
      <c r="B1163" s="9"/>
      <c r="C1163" s="9"/>
      <c r="D1163" s="9"/>
      <c r="E1163" s="9"/>
      <c r="F1163" s="10"/>
      <c r="G1163" s="13"/>
      <c r="H1163" s="10"/>
      <c r="I1163" s="10"/>
      <c r="J1163" s="10"/>
      <c r="K1163" s="10"/>
      <c r="L1163" s="10"/>
      <c r="M1163" s="10"/>
      <c r="N1163" s="10"/>
      <c r="O1163" s="10"/>
      <c r="P1163" s="10"/>
      <c r="Q1163" s="10"/>
      <c r="R1163" s="10"/>
    </row>
    <row r="1164" spans="1:18" ht="33">
      <c r="A1164" s="685"/>
      <c r="B1164" s="9"/>
      <c r="C1164" s="9"/>
      <c r="D1164" s="9"/>
      <c r="E1164" s="9"/>
      <c r="F1164" s="10"/>
      <c r="G1164" s="13"/>
      <c r="H1164" s="10"/>
      <c r="I1164" s="10"/>
      <c r="J1164" s="10"/>
      <c r="K1164" s="10"/>
      <c r="L1164" s="10"/>
      <c r="M1164" s="10"/>
      <c r="N1164" s="10"/>
      <c r="O1164" s="10"/>
      <c r="P1164" s="10"/>
      <c r="Q1164" s="10"/>
      <c r="R1164" s="10"/>
    </row>
    <row r="1165" spans="1:18" ht="33">
      <c r="A1165" s="685"/>
      <c r="B1165" s="9"/>
      <c r="C1165" s="9"/>
      <c r="D1165" s="9"/>
      <c r="E1165" s="9"/>
      <c r="F1165" s="10"/>
      <c r="G1165" s="13"/>
      <c r="H1165" s="10"/>
      <c r="I1165" s="10"/>
      <c r="J1165" s="10"/>
      <c r="K1165" s="10"/>
      <c r="L1165" s="10"/>
      <c r="M1165" s="10"/>
      <c r="N1165" s="10"/>
      <c r="O1165" s="10"/>
      <c r="P1165" s="10"/>
      <c r="Q1165" s="10"/>
      <c r="R1165" s="10"/>
    </row>
    <row r="1166" spans="1:18" ht="33">
      <c r="A1166" s="685"/>
      <c r="B1166" s="9"/>
      <c r="C1166" s="9"/>
      <c r="D1166" s="9"/>
      <c r="E1166" s="9"/>
      <c r="F1166" s="10"/>
      <c r="G1166" s="13"/>
      <c r="H1166" s="10"/>
      <c r="I1166" s="10"/>
      <c r="J1166" s="10"/>
      <c r="K1166" s="10"/>
      <c r="L1166" s="10"/>
      <c r="M1166" s="10"/>
      <c r="N1166" s="10"/>
      <c r="O1166" s="10"/>
      <c r="P1166" s="10"/>
      <c r="Q1166" s="10"/>
      <c r="R1166" s="10"/>
    </row>
    <row r="1167" spans="1:18" ht="33">
      <c r="A1167" s="685"/>
      <c r="B1167" s="9"/>
      <c r="C1167" s="9"/>
      <c r="D1167" s="9"/>
      <c r="E1167" s="9"/>
      <c r="F1167" s="10"/>
      <c r="G1167" s="13"/>
      <c r="H1167" s="10"/>
      <c r="I1167" s="10"/>
      <c r="J1167" s="10"/>
      <c r="K1167" s="10"/>
      <c r="L1167" s="10"/>
      <c r="M1167" s="10"/>
      <c r="N1167" s="10"/>
      <c r="O1167" s="10"/>
      <c r="P1167" s="10"/>
      <c r="Q1167" s="10"/>
      <c r="R1167" s="10"/>
    </row>
    <row r="1168" spans="1:18" ht="33">
      <c r="A1168" s="685"/>
      <c r="B1168" s="9"/>
      <c r="C1168" s="9"/>
      <c r="D1168" s="9"/>
      <c r="E1168" s="9"/>
      <c r="F1168" s="10"/>
      <c r="G1168" s="13"/>
      <c r="H1168" s="10"/>
      <c r="I1168" s="10"/>
      <c r="J1168" s="10"/>
      <c r="K1168" s="10"/>
      <c r="L1168" s="10"/>
      <c r="M1168" s="10"/>
      <c r="N1168" s="10"/>
      <c r="O1168" s="10"/>
      <c r="P1168" s="10"/>
      <c r="Q1168" s="10"/>
      <c r="R1168" s="10"/>
    </row>
    <row r="1169" spans="1:18" ht="33">
      <c r="A1169" s="685"/>
      <c r="B1169" s="9"/>
      <c r="C1169" s="9"/>
      <c r="D1169" s="9"/>
      <c r="E1169" s="9"/>
      <c r="F1169" s="10"/>
      <c r="G1169" s="13"/>
      <c r="H1169" s="10"/>
      <c r="I1169" s="10"/>
      <c r="J1169" s="10"/>
      <c r="K1169" s="10"/>
      <c r="L1169" s="10"/>
      <c r="M1169" s="10"/>
      <c r="N1169" s="10"/>
      <c r="O1169" s="10"/>
      <c r="P1169" s="10"/>
      <c r="Q1169" s="10"/>
      <c r="R1169" s="10"/>
    </row>
    <row r="1170" spans="1:18" ht="33">
      <c r="A1170" s="685"/>
      <c r="B1170" s="9"/>
      <c r="C1170" s="9"/>
      <c r="D1170" s="9"/>
      <c r="E1170" s="9"/>
      <c r="F1170" s="10"/>
      <c r="G1170" s="13"/>
      <c r="H1170" s="10"/>
      <c r="I1170" s="10"/>
      <c r="J1170" s="10"/>
      <c r="K1170" s="10"/>
      <c r="L1170" s="10"/>
      <c r="M1170" s="10"/>
      <c r="N1170" s="10"/>
      <c r="O1170" s="10"/>
      <c r="P1170" s="10"/>
      <c r="Q1170" s="10"/>
      <c r="R1170" s="10"/>
    </row>
    <row r="1171" spans="1:18" ht="33">
      <c r="A1171" s="685"/>
      <c r="B1171" s="9"/>
      <c r="C1171" s="9"/>
      <c r="D1171" s="9"/>
      <c r="E1171" s="9"/>
      <c r="F1171" s="10"/>
      <c r="G1171" s="13"/>
      <c r="H1171" s="10"/>
      <c r="I1171" s="10"/>
      <c r="J1171" s="10"/>
      <c r="K1171" s="10"/>
      <c r="L1171" s="10"/>
      <c r="M1171" s="10"/>
      <c r="N1171" s="10"/>
      <c r="O1171" s="10"/>
      <c r="P1171" s="10"/>
      <c r="Q1171" s="10"/>
      <c r="R1171" s="10"/>
    </row>
    <row r="1172" spans="1:18" ht="33">
      <c r="A1172" s="685"/>
      <c r="B1172" s="9"/>
      <c r="C1172" s="9"/>
      <c r="D1172" s="9"/>
      <c r="E1172" s="9"/>
      <c r="F1172" s="10"/>
      <c r="G1172" s="13"/>
      <c r="H1172" s="10"/>
      <c r="I1172" s="10"/>
      <c r="J1172" s="10"/>
      <c r="K1172" s="10"/>
      <c r="L1172" s="10"/>
      <c r="M1172" s="10"/>
      <c r="N1172" s="10"/>
      <c r="O1172" s="10"/>
      <c r="P1172" s="10"/>
      <c r="Q1172" s="10"/>
      <c r="R1172" s="10"/>
    </row>
    <row r="1173" spans="1:18" ht="33">
      <c r="A1173" s="685"/>
      <c r="B1173" s="9"/>
      <c r="C1173" s="9"/>
      <c r="D1173" s="9"/>
      <c r="E1173" s="9"/>
      <c r="F1173" s="10"/>
      <c r="G1173" s="13"/>
      <c r="H1173" s="10"/>
      <c r="I1173" s="10"/>
      <c r="J1173" s="10"/>
      <c r="K1173" s="10"/>
      <c r="L1173" s="10"/>
      <c r="M1173" s="10"/>
      <c r="N1173" s="10"/>
      <c r="O1173" s="10"/>
      <c r="P1173" s="10"/>
      <c r="Q1173" s="10"/>
      <c r="R1173" s="10"/>
    </row>
    <row r="1174" spans="1:18" ht="33">
      <c r="A1174" s="685"/>
      <c r="B1174" s="9"/>
      <c r="C1174" s="9"/>
      <c r="D1174" s="9"/>
      <c r="E1174" s="9"/>
      <c r="F1174" s="10"/>
      <c r="G1174" s="13"/>
      <c r="H1174" s="10"/>
      <c r="I1174" s="10"/>
      <c r="J1174" s="10"/>
      <c r="K1174" s="10"/>
      <c r="L1174" s="10"/>
      <c r="M1174" s="10"/>
      <c r="N1174" s="10"/>
      <c r="O1174" s="10"/>
      <c r="P1174" s="10"/>
      <c r="Q1174" s="10"/>
      <c r="R1174" s="10"/>
    </row>
    <row r="1175" spans="1:18" ht="33">
      <c r="A1175" s="685"/>
      <c r="B1175" s="9"/>
      <c r="C1175" s="9"/>
      <c r="D1175" s="9"/>
      <c r="E1175" s="9"/>
      <c r="F1175" s="10"/>
      <c r="G1175" s="13"/>
      <c r="H1175" s="10"/>
      <c r="I1175" s="10"/>
      <c r="J1175" s="10"/>
      <c r="K1175" s="10"/>
      <c r="L1175" s="10"/>
      <c r="M1175" s="10"/>
      <c r="N1175" s="10"/>
      <c r="O1175" s="10"/>
      <c r="P1175" s="10"/>
      <c r="Q1175" s="10"/>
      <c r="R1175" s="10"/>
    </row>
    <row r="1176" spans="1:18" ht="33">
      <c r="A1176" s="685"/>
      <c r="B1176" s="9"/>
      <c r="C1176" s="9"/>
      <c r="D1176" s="9"/>
      <c r="E1176" s="9"/>
      <c r="F1176" s="10"/>
      <c r="G1176" s="13"/>
      <c r="H1176" s="10"/>
      <c r="I1176" s="10"/>
      <c r="J1176" s="10"/>
      <c r="K1176" s="10"/>
      <c r="L1176" s="10"/>
      <c r="M1176" s="10"/>
      <c r="N1176" s="10"/>
      <c r="O1176" s="10"/>
      <c r="P1176" s="10"/>
      <c r="Q1176" s="10"/>
      <c r="R1176" s="10"/>
    </row>
    <row r="1177" spans="1:18" ht="33">
      <c r="A1177" s="685"/>
      <c r="B1177" s="9"/>
      <c r="C1177" s="9"/>
      <c r="D1177" s="9"/>
      <c r="E1177" s="9"/>
      <c r="F1177" s="10"/>
      <c r="G1177" s="13"/>
      <c r="H1177" s="10"/>
      <c r="I1177" s="10"/>
      <c r="J1177" s="10"/>
      <c r="K1177" s="10"/>
      <c r="L1177" s="10"/>
      <c r="M1177" s="10"/>
      <c r="N1177" s="10"/>
      <c r="O1177" s="10"/>
      <c r="P1177" s="10"/>
      <c r="Q1177" s="10"/>
      <c r="R1177" s="10"/>
    </row>
    <row r="1178" spans="1:18" ht="33">
      <c r="A1178" s="685"/>
      <c r="B1178" s="9"/>
      <c r="C1178" s="9"/>
      <c r="D1178" s="9"/>
      <c r="E1178" s="9"/>
      <c r="F1178" s="10"/>
      <c r="G1178" s="13"/>
      <c r="H1178" s="10"/>
      <c r="I1178" s="10"/>
      <c r="J1178" s="10"/>
      <c r="K1178" s="10"/>
      <c r="L1178" s="10"/>
      <c r="M1178" s="10"/>
      <c r="N1178" s="10"/>
      <c r="O1178" s="10"/>
      <c r="P1178" s="10"/>
      <c r="Q1178" s="10"/>
      <c r="R1178" s="10"/>
    </row>
    <row r="1179" spans="1:18" ht="33">
      <c r="A1179" s="685"/>
      <c r="B1179" s="9"/>
      <c r="C1179" s="9"/>
      <c r="D1179" s="9"/>
      <c r="E1179" s="9"/>
      <c r="F1179" s="10"/>
      <c r="G1179" s="13"/>
      <c r="H1179" s="10"/>
      <c r="I1179" s="10"/>
      <c r="J1179" s="10"/>
      <c r="K1179" s="10"/>
      <c r="L1179" s="10"/>
      <c r="M1179" s="10"/>
      <c r="N1179" s="10"/>
      <c r="O1179" s="10"/>
      <c r="P1179" s="10"/>
      <c r="Q1179" s="10"/>
      <c r="R1179" s="10"/>
    </row>
    <row r="1180" spans="1:18" ht="33">
      <c r="A1180" s="685"/>
      <c r="B1180" s="9"/>
      <c r="C1180" s="9"/>
      <c r="D1180" s="9"/>
      <c r="E1180" s="9"/>
      <c r="F1180" s="10"/>
      <c r="G1180" s="13"/>
      <c r="H1180" s="10"/>
      <c r="I1180" s="10"/>
      <c r="J1180" s="10"/>
      <c r="K1180" s="10"/>
      <c r="L1180" s="10"/>
      <c r="M1180" s="10"/>
      <c r="N1180" s="10"/>
      <c r="O1180" s="10"/>
      <c r="P1180" s="10"/>
      <c r="Q1180" s="10"/>
      <c r="R1180" s="10"/>
    </row>
    <row r="1181" spans="1:18" ht="33">
      <c r="A1181" s="685"/>
      <c r="B1181" s="9"/>
      <c r="C1181" s="9"/>
      <c r="D1181" s="9"/>
      <c r="E1181" s="9"/>
      <c r="F1181" s="10"/>
      <c r="G1181" s="13"/>
      <c r="H1181" s="10"/>
      <c r="I1181" s="10"/>
      <c r="J1181" s="10"/>
      <c r="K1181" s="10"/>
      <c r="L1181" s="10"/>
      <c r="M1181" s="10"/>
      <c r="N1181" s="10"/>
      <c r="O1181" s="10"/>
      <c r="P1181" s="10"/>
      <c r="Q1181" s="10"/>
      <c r="R1181" s="10"/>
    </row>
    <row r="1182" spans="1:18" ht="33">
      <c r="A1182" s="685"/>
      <c r="B1182" s="9"/>
      <c r="C1182" s="9"/>
      <c r="D1182" s="9"/>
      <c r="E1182" s="9"/>
      <c r="F1182" s="10"/>
      <c r="G1182" s="13"/>
      <c r="H1182" s="10"/>
      <c r="I1182" s="10"/>
      <c r="J1182" s="10"/>
      <c r="K1182" s="10"/>
      <c r="L1182" s="10"/>
      <c r="M1182" s="10"/>
      <c r="N1182" s="10"/>
      <c r="O1182" s="10"/>
      <c r="P1182" s="10"/>
      <c r="Q1182" s="10"/>
      <c r="R1182" s="10"/>
    </row>
    <row r="1183" spans="1:18" ht="33">
      <c r="A1183" s="685"/>
      <c r="B1183" s="9"/>
      <c r="C1183" s="9"/>
      <c r="D1183" s="9"/>
      <c r="E1183" s="9"/>
      <c r="F1183" s="10"/>
      <c r="G1183" s="13"/>
      <c r="H1183" s="10"/>
      <c r="I1183" s="10"/>
      <c r="J1183" s="10"/>
      <c r="K1183" s="10"/>
      <c r="L1183" s="10"/>
      <c r="M1183" s="10"/>
      <c r="N1183" s="10"/>
      <c r="O1183" s="10"/>
      <c r="P1183" s="10"/>
      <c r="Q1183" s="10"/>
      <c r="R1183" s="10"/>
    </row>
    <row r="1184" spans="1:18" ht="33">
      <c r="A1184" s="685"/>
      <c r="B1184" s="9"/>
      <c r="C1184" s="9"/>
      <c r="D1184" s="9"/>
      <c r="E1184" s="9"/>
      <c r="F1184" s="10"/>
      <c r="G1184" s="13"/>
      <c r="H1184" s="10"/>
      <c r="I1184" s="10"/>
      <c r="J1184" s="10"/>
      <c r="K1184" s="10"/>
      <c r="L1184" s="10"/>
      <c r="M1184" s="10"/>
      <c r="N1184" s="10"/>
      <c r="O1184" s="10"/>
      <c r="P1184" s="10"/>
      <c r="Q1184" s="10"/>
      <c r="R1184" s="10"/>
    </row>
    <row r="1185" spans="1:18" ht="33">
      <c r="A1185" s="685"/>
      <c r="B1185" s="9"/>
      <c r="C1185" s="9"/>
      <c r="D1185" s="9"/>
      <c r="E1185" s="9"/>
      <c r="F1185" s="10"/>
      <c r="G1185" s="13"/>
      <c r="H1185" s="10"/>
      <c r="I1185" s="10"/>
      <c r="J1185" s="10"/>
      <c r="K1185" s="10"/>
      <c r="L1185" s="10"/>
      <c r="M1185" s="10"/>
      <c r="N1185" s="10"/>
      <c r="O1185" s="10"/>
      <c r="P1185" s="10"/>
      <c r="Q1185" s="10"/>
      <c r="R1185" s="10"/>
    </row>
    <row r="1186" spans="1:18" ht="33">
      <c r="A1186" s="685"/>
      <c r="B1186" s="9"/>
      <c r="C1186" s="9"/>
      <c r="D1186" s="9"/>
      <c r="E1186" s="9"/>
      <c r="F1186" s="10"/>
      <c r="G1186" s="13"/>
      <c r="H1186" s="10"/>
      <c r="I1186" s="10"/>
      <c r="J1186" s="10"/>
      <c r="K1186" s="10"/>
      <c r="L1186" s="10"/>
      <c r="M1186" s="10"/>
      <c r="N1186" s="10"/>
      <c r="O1186" s="10"/>
      <c r="P1186" s="10"/>
      <c r="Q1186" s="10"/>
      <c r="R1186" s="10"/>
    </row>
    <row r="1187" spans="1:18" ht="33">
      <c r="A1187" s="685"/>
      <c r="B1187" s="9"/>
      <c r="C1187" s="9"/>
      <c r="D1187" s="9"/>
      <c r="E1187" s="9"/>
      <c r="F1187" s="10"/>
      <c r="G1187" s="13"/>
      <c r="H1187" s="10"/>
      <c r="I1187" s="10"/>
      <c r="J1187" s="10"/>
      <c r="K1187" s="10"/>
      <c r="L1187" s="10"/>
      <c r="M1187" s="10"/>
      <c r="N1187" s="10"/>
      <c r="O1187" s="10"/>
      <c r="P1187" s="10"/>
      <c r="Q1187" s="10"/>
      <c r="R1187" s="10"/>
    </row>
    <row r="1188" spans="1:18" ht="33">
      <c r="A1188" s="685"/>
      <c r="B1188" s="9"/>
      <c r="C1188" s="9"/>
      <c r="D1188" s="9"/>
      <c r="E1188" s="9"/>
      <c r="F1188" s="10"/>
      <c r="G1188" s="13"/>
      <c r="H1188" s="10"/>
      <c r="I1188" s="10"/>
      <c r="J1188" s="10"/>
      <c r="K1188" s="10"/>
      <c r="L1188" s="10"/>
      <c r="M1188" s="10"/>
      <c r="N1188" s="10"/>
      <c r="O1188" s="10"/>
      <c r="P1188" s="10"/>
      <c r="Q1188" s="10"/>
      <c r="R1188" s="10"/>
    </row>
    <row r="1189" spans="1:18" ht="33">
      <c r="A1189" s="685"/>
      <c r="B1189" s="9"/>
      <c r="C1189" s="9"/>
      <c r="D1189" s="9"/>
      <c r="E1189" s="9"/>
      <c r="F1189" s="10"/>
      <c r="G1189" s="13"/>
      <c r="H1189" s="10"/>
      <c r="I1189" s="10"/>
      <c r="J1189" s="10"/>
      <c r="K1189" s="10"/>
      <c r="L1189" s="10"/>
      <c r="M1189" s="10"/>
      <c r="N1189" s="10"/>
      <c r="O1189" s="10"/>
      <c r="P1189" s="10"/>
      <c r="Q1189" s="10"/>
      <c r="R1189" s="10"/>
    </row>
    <row r="1190" spans="1:18" ht="33">
      <c r="A1190" s="685"/>
      <c r="B1190" s="9"/>
      <c r="C1190" s="9"/>
      <c r="D1190" s="9"/>
      <c r="E1190" s="9"/>
      <c r="F1190" s="10"/>
      <c r="G1190" s="13"/>
      <c r="H1190" s="10"/>
      <c r="I1190" s="10"/>
      <c r="J1190" s="10"/>
      <c r="K1190" s="10"/>
      <c r="L1190" s="10"/>
      <c r="M1190" s="10"/>
      <c r="N1190" s="10"/>
      <c r="O1190" s="10"/>
      <c r="P1190" s="10"/>
      <c r="Q1190" s="10"/>
      <c r="R1190" s="10"/>
    </row>
    <row r="1191" spans="1:18" ht="33">
      <c r="A1191" s="685"/>
      <c r="B1191" s="9"/>
      <c r="C1191" s="9"/>
      <c r="D1191" s="9"/>
      <c r="E1191" s="9"/>
      <c r="F1191" s="10"/>
      <c r="G1191" s="13"/>
      <c r="H1191" s="10"/>
      <c r="I1191" s="10"/>
      <c r="J1191" s="10"/>
      <c r="K1191" s="10"/>
      <c r="L1191" s="10"/>
      <c r="M1191" s="10"/>
      <c r="N1191" s="10"/>
      <c r="O1191" s="10"/>
      <c r="P1191" s="10"/>
      <c r="Q1191" s="10"/>
      <c r="R1191" s="10"/>
    </row>
    <row r="1192" spans="1:18" ht="33">
      <c r="A1192" s="685"/>
      <c r="B1192" s="9"/>
      <c r="C1192" s="9"/>
      <c r="D1192" s="9"/>
      <c r="E1192" s="9"/>
      <c r="F1192" s="10"/>
      <c r="G1192" s="13"/>
      <c r="H1192" s="10"/>
      <c r="I1192" s="10"/>
      <c r="J1192" s="10"/>
      <c r="K1192" s="10"/>
      <c r="L1192" s="10"/>
      <c r="M1192" s="10"/>
      <c r="N1192" s="10"/>
      <c r="O1192" s="10"/>
      <c r="P1192" s="10"/>
      <c r="Q1192" s="10"/>
      <c r="R1192" s="10"/>
    </row>
    <row r="1193" spans="1:18" ht="33">
      <c r="A1193" s="685"/>
      <c r="B1193" s="9"/>
      <c r="C1193" s="9"/>
      <c r="D1193" s="9"/>
      <c r="E1193" s="9"/>
      <c r="F1193" s="10"/>
      <c r="G1193" s="13"/>
      <c r="H1193" s="10"/>
      <c r="I1193" s="10"/>
      <c r="J1193" s="10"/>
      <c r="K1193" s="10"/>
      <c r="L1193" s="10"/>
      <c r="M1193" s="10"/>
      <c r="N1193" s="10"/>
      <c r="O1193" s="10"/>
      <c r="P1193" s="10"/>
      <c r="Q1193" s="10"/>
      <c r="R1193" s="10"/>
    </row>
    <row r="1194" spans="1:18" ht="33">
      <c r="A1194" s="685"/>
      <c r="B1194" s="9"/>
      <c r="C1194" s="9"/>
      <c r="D1194" s="9"/>
      <c r="E1194" s="9"/>
      <c r="F1194" s="10"/>
      <c r="G1194" s="13"/>
      <c r="H1194" s="10"/>
      <c r="I1194" s="10"/>
      <c r="J1194" s="10"/>
      <c r="K1194" s="10"/>
      <c r="L1194" s="10"/>
      <c r="M1194" s="10"/>
      <c r="N1194" s="10"/>
      <c r="O1194" s="10"/>
      <c r="P1194" s="10"/>
      <c r="Q1194" s="10"/>
      <c r="R1194" s="10"/>
    </row>
    <row r="1195" spans="1:18" ht="33">
      <c r="A1195" s="685"/>
      <c r="B1195" s="9"/>
      <c r="C1195" s="9"/>
      <c r="D1195" s="9"/>
      <c r="E1195" s="9"/>
      <c r="F1195" s="10"/>
      <c r="G1195" s="13"/>
      <c r="H1195" s="10"/>
      <c r="I1195" s="10"/>
      <c r="J1195" s="10"/>
      <c r="K1195" s="10"/>
      <c r="L1195" s="10"/>
      <c r="M1195" s="10"/>
      <c r="N1195" s="10"/>
      <c r="O1195" s="10"/>
      <c r="P1195" s="10"/>
      <c r="Q1195" s="10"/>
      <c r="R1195" s="10"/>
    </row>
    <row r="1196" spans="1:18" ht="33">
      <c r="A1196" s="685"/>
      <c r="B1196" s="9"/>
      <c r="C1196" s="9"/>
      <c r="D1196" s="9"/>
      <c r="E1196" s="9"/>
      <c r="F1196" s="10"/>
      <c r="G1196" s="13"/>
      <c r="H1196" s="10"/>
      <c r="I1196" s="10"/>
      <c r="J1196" s="10"/>
      <c r="K1196" s="10"/>
      <c r="L1196" s="10"/>
      <c r="M1196" s="10"/>
      <c r="N1196" s="10"/>
      <c r="O1196" s="10"/>
      <c r="P1196" s="10"/>
      <c r="Q1196" s="10"/>
      <c r="R1196" s="10"/>
    </row>
    <row r="1197" spans="1:18" ht="33">
      <c r="A1197" s="685"/>
      <c r="B1197" s="9"/>
      <c r="C1197" s="9"/>
      <c r="D1197" s="9"/>
      <c r="E1197" s="9"/>
      <c r="F1197" s="10"/>
      <c r="G1197" s="13"/>
      <c r="H1197" s="10"/>
      <c r="I1197" s="10"/>
      <c r="J1197" s="10"/>
      <c r="K1197" s="10"/>
      <c r="L1197" s="10"/>
      <c r="M1197" s="10"/>
      <c r="N1197" s="10"/>
      <c r="O1197" s="10"/>
      <c r="P1197" s="10"/>
      <c r="Q1197" s="10"/>
      <c r="R1197" s="10"/>
    </row>
    <row r="1198" spans="1:18" ht="33">
      <c r="A1198" s="685"/>
      <c r="B1198" s="9"/>
      <c r="C1198" s="9"/>
      <c r="D1198" s="9"/>
      <c r="E1198" s="9"/>
      <c r="F1198" s="10"/>
      <c r="G1198" s="13"/>
      <c r="H1198" s="10"/>
      <c r="I1198" s="10"/>
      <c r="J1198" s="10"/>
      <c r="K1198" s="10"/>
      <c r="L1198" s="10"/>
      <c r="M1198" s="10"/>
      <c r="N1198" s="10"/>
      <c r="O1198" s="10"/>
      <c r="P1198" s="10"/>
      <c r="Q1198" s="10"/>
      <c r="R1198" s="10"/>
    </row>
    <row r="1199" spans="1:18" ht="33">
      <c r="A1199" s="685"/>
      <c r="B1199" s="9"/>
      <c r="C1199" s="9"/>
      <c r="D1199" s="9"/>
      <c r="E1199" s="9"/>
      <c r="F1199" s="10"/>
      <c r="G1199" s="13"/>
      <c r="H1199" s="10"/>
      <c r="I1199" s="10"/>
      <c r="J1199" s="10"/>
      <c r="K1199" s="10"/>
      <c r="L1199" s="10"/>
      <c r="M1199" s="10"/>
      <c r="N1199" s="10"/>
      <c r="O1199" s="10"/>
      <c r="P1199" s="10"/>
      <c r="Q1199" s="10"/>
      <c r="R1199" s="10"/>
    </row>
    <row r="1200" spans="1:18" ht="33">
      <c r="A1200" s="685"/>
      <c r="B1200" s="9"/>
      <c r="C1200" s="9"/>
      <c r="D1200" s="9"/>
      <c r="E1200" s="9"/>
      <c r="F1200" s="10"/>
      <c r="G1200" s="13"/>
      <c r="H1200" s="10"/>
      <c r="I1200" s="10"/>
      <c r="J1200" s="10"/>
      <c r="K1200" s="10"/>
      <c r="L1200" s="10"/>
      <c r="M1200" s="10"/>
      <c r="N1200" s="10"/>
      <c r="O1200" s="10"/>
      <c r="P1200" s="10"/>
      <c r="Q1200" s="10"/>
      <c r="R1200" s="10"/>
    </row>
    <row r="1201" spans="1:18" ht="33">
      <c r="A1201" s="685"/>
      <c r="B1201" s="9"/>
      <c r="C1201" s="9"/>
      <c r="D1201" s="9"/>
      <c r="E1201" s="9"/>
      <c r="F1201" s="10"/>
      <c r="G1201" s="13"/>
      <c r="H1201" s="10"/>
      <c r="I1201" s="10"/>
      <c r="J1201" s="10"/>
      <c r="K1201" s="10"/>
      <c r="L1201" s="10"/>
      <c r="M1201" s="10"/>
      <c r="N1201" s="10"/>
      <c r="O1201" s="10"/>
      <c r="P1201" s="10"/>
      <c r="Q1201" s="10"/>
      <c r="R1201" s="10"/>
    </row>
    <row r="1202" spans="1:18" ht="33">
      <c r="A1202" s="685"/>
      <c r="B1202" s="9"/>
      <c r="C1202" s="9"/>
      <c r="D1202" s="9"/>
      <c r="E1202" s="9"/>
      <c r="F1202" s="10"/>
      <c r="G1202" s="13"/>
      <c r="H1202" s="10"/>
      <c r="I1202" s="10"/>
      <c r="J1202" s="10"/>
      <c r="K1202" s="10"/>
      <c r="L1202" s="10"/>
      <c r="M1202" s="10"/>
      <c r="N1202" s="10"/>
      <c r="O1202" s="10"/>
      <c r="P1202" s="10"/>
      <c r="Q1202" s="10"/>
      <c r="R1202" s="10"/>
    </row>
    <row r="1203" spans="1:18" ht="33">
      <c r="A1203" s="685"/>
      <c r="B1203" s="9"/>
      <c r="C1203" s="9"/>
      <c r="D1203" s="9"/>
      <c r="E1203" s="9"/>
      <c r="F1203" s="10"/>
      <c r="G1203" s="13"/>
      <c r="H1203" s="10"/>
      <c r="I1203" s="10"/>
      <c r="J1203" s="10"/>
      <c r="K1203" s="10"/>
      <c r="L1203" s="10"/>
      <c r="M1203" s="10"/>
      <c r="N1203" s="10"/>
      <c r="O1203" s="10"/>
      <c r="P1203" s="10"/>
      <c r="Q1203" s="10"/>
      <c r="R1203" s="10"/>
    </row>
    <row r="1204" spans="1:18" ht="33">
      <c r="A1204" s="685"/>
      <c r="B1204" s="9"/>
      <c r="C1204" s="9"/>
      <c r="D1204" s="9"/>
      <c r="E1204" s="9"/>
      <c r="F1204" s="10"/>
      <c r="G1204" s="13"/>
      <c r="H1204" s="10"/>
      <c r="I1204" s="10"/>
      <c r="J1204" s="10"/>
      <c r="K1204" s="10"/>
      <c r="L1204" s="10"/>
      <c r="M1204" s="10"/>
      <c r="N1204" s="10"/>
      <c r="O1204" s="10"/>
      <c r="P1204" s="10"/>
      <c r="Q1204" s="10"/>
      <c r="R1204" s="10"/>
    </row>
    <row r="1205" spans="1:18" ht="33">
      <c r="A1205" s="685"/>
      <c r="B1205" s="9"/>
      <c r="C1205" s="9"/>
      <c r="D1205" s="9"/>
      <c r="E1205" s="9"/>
      <c r="F1205" s="10"/>
      <c r="G1205" s="13"/>
      <c r="H1205" s="10"/>
      <c r="I1205" s="10"/>
      <c r="J1205" s="10"/>
      <c r="K1205" s="10"/>
      <c r="L1205" s="10"/>
      <c r="M1205" s="10"/>
      <c r="N1205" s="10"/>
      <c r="O1205" s="10"/>
      <c r="P1205" s="10"/>
      <c r="Q1205" s="10"/>
      <c r="R1205" s="10"/>
    </row>
    <row r="1206" spans="1:18" ht="33">
      <c r="A1206" s="685"/>
      <c r="B1206" s="9"/>
      <c r="C1206" s="9"/>
      <c r="D1206" s="9"/>
      <c r="E1206" s="9"/>
      <c r="F1206" s="10"/>
      <c r="G1206" s="13"/>
      <c r="H1206" s="10"/>
      <c r="I1206" s="10"/>
      <c r="J1206" s="10"/>
      <c r="K1206" s="10"/>
      <c r="L1206" s="10"/>
      <c r="M1206" s="10"/>
      <c r="N1206" s="10"/>
      <c r="O1206" s="10"/>
      <c r="P1206" s="10"/>
      <c r="Q1206" s="10"/>
      <c r="R1206" s="10"/>
    </row>
    <row r="1207" spans="1:18" ht="33">
      <c r="A1207" s="685"/>
      <c r="B1207" s="9"/>
      <c r="C1207" s="9"/>
      <c r="D1207" s="9"/>
      <c r="E1207" s="9"/>
      <c r="F1207" s="10"/>
      <c r="G1207" s="13"/>
      <c r="H1207" s="10"/>
      <c r="I1207" s="10"/>
      <c r="J1207" s="10"/>
      <c r="K1207" s="10"/>
      <c r="L1207" s="10"/>
      <c r="M1207" s="10"/>
      <c r="N1207" s="10"/>
      <c r="O1207" s="10"/>
      <c r="P1207" s="10"/>
      <c r="Q1207" s="10"/>
      <c r="R1207" s="10"/>
    </row>
    <row r="1208" spans="1:18" ht="33">
      <c r="A1208" s="685"/>
      <c r="B1208" s="9"/>
      <c r="C1208" s="9"/>
      <c r="D1208" s="9"/>
      <c r="E1208" s="9"/>
      <c r="F1208" s="10"/>
      <c r="G1208" s="13"/>
      <c r="H1208" s="10"/>
      <c r="I1208" s="10"/>
      <c r="J1208" s="10"/>
      <c r="K1208" s="10"/>
      <c r="L1208" s="10"/>
      <c r="M1208" s="10"/>
      <c r="N1208" s="10"/>
      <c r="O1208" s="10"/>
      <c r="P1208" s="10"/>
      <c r="Q1208" s="10"/>
      <c r="R1208" s="10"/>
    </row>
    <row r="1209" spans="1:18" ht="33">
      <c r="A1209" s="685"/>
      <c r="B1209" s="9"/>
      <c r="C1209" s="9"/>
      <c r="D1209" s="9"/>
      <c r="E1209" s="9"/>
      <c r="F1209" s="10"/>
      <c r="G1209" s="13"/>
      <c r="H1209" s="10"/>
      <c r="I1209" s="10"/>
      <c r="J1209" s="10"/>
      <c r="K1209" s="10"/>
      <c r="L1209" s="10"/>
      <c r="M1209" s="10"/>
      <c r="N1209" s="10"/>
      <c r="O1209" s="10"/>
      <c r="P1209" s="10"/>
      <c r="Q1209" s="10"/>
      <c r="R1209" s="10"/>
    </row>
    <row r="1210" spans="1:18" ht="33">
      <c r="A1210" s="685"/>
      <c r="B1210" s="9"/>
      <c r="C1210" s="9"/>
      <c r="D1210" s="9"/>
      <c r="E1210" s="9"/>
      <c r="F1210" s="10"/>
      <c r="G1210" s="13"/>
      <c r="H1210" s="10"/>
      <c r="I1210" s="10"/>
      <c r="J1210" s="10"/>
      <c r="K1210" s="10"/>
      <c r="L1210" s="10"/>
      <c r="M1210" s="10"/>
      <c r="N1210" s="10"/>
      <c r="O1210" s="10"/>
      <c r="P1210" s="10"/>
      <c r="Q1210" s="10"/>
      <c r="R1210" s="10"/>
    </row>
    <row r="1211" spans="1:18" ht="33">
      <c r="A1211" s="685"/>
      <c r="B1211" s="9"/>
      <c r="C1211" s="9"/>
      <c r="D1211" s="9"/>
      <c r="E1211" s="9"/>
      <c r="F1211" s="10"/>
      <c r="G1211" s="13"/>
      <c r="H1211" s="10"/>
      <c r="I1211" s="10"/>
      <c r="J1211" s="10"/>
      <c r="K1211" s="10"/>
      <c r="L1211" s="10"/>
      <c r="M1211" s="10"/>
      <c r="N1211" s="10"/>
      <c r="O1211" s="10"/>
      <c r="P1211" s="10"/>
      <c r="Q1211" s="10"/>
      <c r="R1211" s="10"/>
    </row>
    <row r="1212" spans="1:18" ht="33">
      <c r="A1212" s="685"/>
      <c r="B1212" s="9"/>
      <c r="C1212" s="9"/>
      <c r="D1212" s="9"/>
      <c r="E1212" s="9"/>
      <c r="F1212" s="10"/>
      <c r="G1212" s="13"/>
      <c r="H1212" s="10"/>
      <c r="I1212" s="10"/>
      <c r="J1212" s="10"/>
      <c r="K1212" s="10"/>
      <c r="L1212" s="10"/>
      <c r="M1212" s="10"/>
      <c r="N1212" s="10"/>
      <c r="O1212" s="10"/>
      <c r="P1212" s="10"/>
      <c r="Q1212" s="10"/>
      <c r="R1212" s="10"/>
    </row>
    <row r="1213" spans="1:18" ht="33">
      <c r="A1213" s="685"/>
      <c r="B1213" s="9"/>
      <c r="C1213" s="9"/>
      <c r="D1213" s="9"/>
      <c r="E1213" s="9"/>
      <c r="F1213" s="10"/>
      <c r="G1213" s="13"/>
      <c r="H1213" s="10"/>
      <c r="I1213" s="10"/>
      <c r="J1213" s="10"/>
      <c r="K1213" s="10"/>
      <c r="L1213" s="10"/>
      <c r="M1213" s="10"/>
      <c r="N1213" s="10"/>
      <c r="O1213" s="10"/>
      <c r="P1213" s="10"/>
      <c r="Q1213" s="10"/>
      <c r="R1213" s="10"/>
    </row>
    <row r="1214" spans="1:18" ht="33">
      <c r="A1214" s="685"/>
      <c r="B1214" s="9"/>
      <c r="C1214" s="9"/>
      <c r="D1214" s="9"/>
      <c r="E1214" s="9"/>
      <c r="F1214" s="10"/>
      <c r="G1214" s="13"/>
      <c r="H1214" s="10"/>
      <c r="I1214" s="10"/>
      <c r="J1214" s="10"/>
      <c r="K1214" s="10"/>
      <c r="L1214" s="10"/>
      <c r="M1214" s="10"/>
      <c r="N1214" s="10"/>
      <c r="O1214" s="10"/>
      <c r="P1214" s="10"/>
      <c r="Q1214" s="10"/>
      <c r="R1214" s="10"/>
    </row>
    <row r="1215" spans="1:18" ht="33">
      <c r="A1215" s="685"/>
      <c r="B1215" s="9"/>
      <c r="C1215" s="9"/>
      <c r="D1215" s="9"/>
      <c r="E1215" s="9"/>
      <c r="F1215" s="10"/>
      <c r="G1215" s="13"/>
      <c r="H1215" s="10"/>
      <c r="I1215" s="10"/>
      <c r="J1215" s="10"/>
      <c r="K1215" s="10"/>
      <c r="L1215" s="10"/>
      <c r="M1215" s="10"/>
      <c r="N1215" s="10"/>
      <c r="O1215" s="10"/>
      <c r="P1215" s="10"/>
      <c r="Q1215" s="10"/>
      <c r="R1215" s="10"/>
    </row>
    <row r="1216" spans="1:18" ht="33">
      <c r="A1216" s="685"/>
      <c r="B1216" s="9"/>
      <c r="C1216" s="9"/>
      <c r="D1216" s="9"/>
      <c r="E1216" s="9"/>
      <c r="F1216" s="10"/>
      <c r="G1216" s="13"/>
      <c r="H1216" s="10"/>
      <c r="I1216" s="10"/>
      <c r="J1216" s="10"/>
      <c r="K1216" s="10"/>
      <c r="L1216" s="10"/>
      <c r="M1216" s="10"/>
      <c r="N1216" s="10"/>
      <c r="O1216" s="10"/>
      <c r="P1216" s="10"/>
      <c r="Q1216" s="10"/>
      <c r="R1216" s="10"/>
    </row>
    <row r="1217" spans="1:18" ht="33">
      <c r="A1217" s="685"/>
      <c r="B1217" s="9"/>
      <c r="C1217" s="9"/>
      <c r="D1217" s="9"/>
      <c r="E1217" s="9"/>
      <c r="F1217" s="10"/>
      <c r="G1217" s="13"/>
      <c r="H1217" s="10"/>
      <c r="I1217" s="10"/>
      <c r="J1217" s="10"/>
      <c r="K1217" s="10"/>
      <c r="L1217" s="10"/>
      <c r="M1217" s="10"/>
      <c r="N1217" s="10"/>
      <c r="O1217" s="10"/>
      <c r="P1217" s="10"/>
      <c r="Q1217" s="10"/>
      <c r="R1217" s="10"/>
    </row>
    <row r="1218" spans="1:18" ht="33">
      <c r="A1218" s="685"/>
      <c r="B1218" s="9"/>
      <c r="C1218" s="9"/>
      <c r="D1218" s="9"/>
      <c r="E1218" s="9"/>
      <c r="F1218" s="10"/>
      <c r="G1218" s="13"/>
      <c r="H1218" s="10"/>
      <c r="I1218" s="10"/>
      <c r="J1218" s="10"/>
      <c r="K1218" s="10"/>
      <c r="L1218" s="10"/>
      <c r="M1218" s="10"/>
      <c r="N1218" s="10"/>
      <c r="O1218" s="10"/>
      <c r="P1218" s="10"/>
      <c r="Q1218" s="10"/>
      <c r="R1218" s="10"/>
    </row>
    <row r="1219" spans="1:18" ht="33">
      <c r="A1219" s="685"/>
      <c r="B1219" s="9"/>
      <c r="C1219" s="9"/>
      <c r="D1219" s="9"/>
      <c r="E1219" s="9"/>
      <c r="F1219" s="10"/>
      <c r="G1219" s="13"/>
      <c r="H1219" s="10"/>
      <c r="I1219" s="10"/>
      <c r="J1219" s="10"/>
      <c r="K1219" s="10"/>
      <c r="L1219" s="10"/>
      <c r="M1219" s="10"/>
      <c r="N1219" s="10"/>
      <c r="O1219" s="10"/>
      <c r="P1219" s="10"/>
      <c r="Q1219" s="10"/>
      <c r="R1219" s="10"/>
    </row>
    <row r="1220" spans="1:18" ht="33">
      <c r="A1220" s="685"/>
      <c r="B1220" s="9"/>
      <c r="C1220" s="9"/>
      <c r="D1220" s="9"/>
      <c r="E1220" s="9"/>
      <c r="F1220" s="10"/>
      <c r="G1220" s="13"/>
      <c r="H1220" s="10"/>
      <c r="I1220" s="10"/>
      <c r="J1220" s="10"/>
      <c r="K1220" s="10"/>
      <c r="L1220" s="10"/>
      <c r="M1220" s="10"/>
      <c r="N1220" s="10"/>
      <c r="O1220" s="10"/>
      <c r="P1220" s="10"/>
      <c r="Q1220" s="10"/>
      <c r="R1220" s="10"/>
    </row>
    <row r="1221" spans="1:18" ht="33">
      <c r="A1221" s="685"/>
      <c r="B1221" s="9"/>
      <c r="C1221" s="9"/>
      <c r="D1221" s="9"/>
      <c r="E1221" s="9"/>
      <c r="F1221" s="10"/>
      <c r="G1221" s="13"/>
      <c r="H1221" s="10"/>
      <c r="I1221" s="10"/>
      <c r="J1221" s="10"/>
      <c r="K1221" s="10"/>
      <c r="L1221" s="10"/>
      <c r="M1221" s="10"/>
      <c r="N1221" s="10"/>
      <c r="O1221" s="10"/>
      <c r="P1221" s="10"/>
      <c r="Q1221" s="10"/>
      <c r="R1221" s="10"/>
    </row>
    <row r="1222" spans="1:18" ht="33">
      <c r="A1222" s="685"/>
      <c r="B1222" s="9"/>
      <c r="C1222" s="9"/>
      <c r="D1222" s="9"/>
      <c r="E1222" s="9"/>
      <c r="F1222" s="10"/>
      <c r="G1222" s="13"/>
      <c r="H1222" s="10"/>
      <c r="I1222" s="10"/>
      <c r="J1222" s="10"/>
      <c r="K1222" s="10"/>
      <c r="L1222" s="10"/>
      <c r="M1222" s="10"/>
      <c r="N1222" s="10"/>
      <c r="O1222" s="10"/>
      <c r="P1222" s="10"/>
      <c r="Q1222" s="10"/>
      <c r="R1222" s="10"/>
    </row>
    <row r="1223" spans="1:18" ht="33">
      <c r="A1223" s="685"/>
      <c r="B1223" s="9"/>
      <c r="C1223" s="9"/>
      <c r="D1223" s="9"/>
      <c r="E1223" s="9"/>
      <c r="F1223" s="10"/>
      <c r="G1223" s="13"/>
      <c r="H1223" s="10"/>
      <c r="I1223" s="10"/>
      <c r="J1223" s="10"/>
      <c r="K1223" s="10"/>
      <c r="L1223" s="10"/>
      <c r="M1223" s="10"/>
      <c r="N1223" s="10"/>
      <c r="O1223" s="10"/>
      <c r="P1223" s="10"/>
      <c r="Q1223" s="10"/>
      <c r="R1223" s="10"/>
    </row>
    <row r="1224" spans="1:18" ht="33">
      <c r="A1224" s="685"/>
      <c r="B1224" s="9"/>
      <c r="C1224" s="9"/>
      <c r="D1224" s="9"/>
      <c r="E1224" s="9"/>
      <c r="F1224" s="10"/>
      <c r="G1224" s="13"/>
      <c r="H1224" s="10"/>
      <c r="I1224" s="10"/>
      <c r="J1224" s="10"/>
      <c r="K1224" s="10"/>
      <c r="L1224" s="10"/>
      <c r="M1224" s="10"/>
      <c r="N1224" s="10"/>
      <c r="O1224" s="10"/>
      <c r="P1224" s="10"/>
      <c r="Q1224" s="10"/>
      <c r="R1224" s="10"/>
    </row>
    <row r="1225" spans="1:18" ht="33">
      <c r="A1225" s="685"/>
      <c r="B1225" s="9"/>
      <c r="C1225" s="9"/>
      <c r="D1225" s="9"/>
      <c r="E1225" s="9"/>
      <c r="F1225" s="10"/>
      <c r="G1225" s="13"/>
      <c r="H1225" s="10"/>
      <c r="I1225" s="10"/>
      <c r="J1225" s="10"/>
      <c r="K1225" s="10"/>
      <c r="L1225" s="10"/>
      <c r="M1225" s="10"/>
      <c r="N1225" s="10"/>
      <c r="O1225" s="10"/>
      <c r="P1225" s="10"/>
      <c r="Q1225" s="10"/>
      <c r="R1225" s="10"/>
    </row>
    <row r="1226" spans="1:18" ht="33">
      <c r="A1226" s="685"/>
      <c r="B1226" s="9"/>
      <c r="C1226" s="9"/>
      <c r="D1226" s="9"/>
      <c r="E1226" s="9"/>
      <c r="F1226" s="10"/>
      <c r="G1226" s="13"/>
      <c r="H1226" s="10"/>
      <c r="I1226" s="10"/>
      <c r="J1226" s="10"/>
      <c r="K1226" s="10"/>
      <c r="L1226" s="10"/>
      <c r="M1226" s="10"/>
      <c r="N1226" s="10"/>
      <c r="O1226" s="10"/>
      <c r="P1226" s="10"/>
      <c r="Q1226" s="10"/>
      <c r="R1226" s="10"/>
    </row>
    <row r="1227" spans="1:18" ht="33">
      <c r="A1227" s="685"/>
      <c r="B1227" s="9"/>
      <c r="C1227" s="9"/>
      <c r="D1227" s="9"/>
      <c r="E1227" s="9"/>
      <c r="F1227" s="10"/>
      <c r="G1227" s="13"/>
      <c r="H1227" s="10"/>
      <c r="I1227" s="10"/>
      <c r="J1227" s="10"/>
      <c r="K1227" s="10"/>
      <c r="L1227" s="10"/>
      <c r="M1227" s="10"/>
      <c r="N1227" s="10"/>
      <c r="O1227" s="10"/>
      <c r="P1227" s="10"/>
      <c r="Q1227" s="10"/>
      <c r="R1227" s="10"/>
    </row>
    <row r="1228" spans="1:18" ht="33">
      <c r="A1228" s="685"/>
      <c r="B1228" s="9"/>
      <c r="C1228" s="9"/>
      <c r="D1228" s="9"/>
      <c r="E1228" s="9"/>
      <c r="F1228" s="10"/>
      <c r="G1228" s="13"/>
      <c r="H1228" s="10"/>
      <c r="I1228" s="10"/>
      <c r="J1228" s="10"/>
      <c r="K1228" s="10"/>
      <c r="L1228" s="10"/>
      <c r="M1228" s="10"/>
      <c r="N1228" s="10"/>
      <c r="O1228" s="10"/>
      <c r="P1228" s="10"/>
      <c r="Q1228" s="10"/>
      <c r="R1228" s="10"/>
    </row>
    <row r="1229" spans="1:18" ht="33">
      <c r="A1229" s="685"/>
      <c r="B1229" s="9"/>
      <c r="C1229" s="9"/>
      <c r="D1229" s="9"/>
      <c r="E1229" s="9"/>
      <c r="F1229" s="10"/>
      <c r="G1229" s="13"/>
      <c r="H1229" s="10"/>
      <c r="I1229" s="10"/>
      <c r="J1229" s="10"/>
      <c r="K1229" s="10"/>
      <c r="L1229" s="10"/>
      <c r="M1229" s="10"/>
      <c r="N1229" s="10"/>
      <c r="O1229" s="10"/>
      <c r="P1229" s="10"/>
      <c r="Q1229" s="10"/>
      <c r="R1229" s="10"/>
    </row>
    <row r="1230" spans="1:18" ht="33">
      <c r="A1230" s="685"/>
      <c r="B1230" s="9"/>
      <c r="C1230" s="9"/>
      <c r="D1230" s="9"/>
      <c r="E1230" s="9"/>
      <c r="F1230" s="10"/>
      <c r="G1230" s="13"/>
      <c r="H1230" s="10"/>
      <c r="I1230" s="10"/>
      <c r="J1230" s="10"/>
      <c r="K1230" s="10"/>
      <c r="L1230" s="10"/>
      <c r="M1230" s="10"/>
      <c r="N1230" s="10"/>
      <c r="O1230" s="10"/>
      <c r="P1230" s="10"/>
      <c r="Q1230" s="10"/>
      <c r="R1230" s="10"/>
    </row>
    <row r="1231" spans="1:18" ht="33">
      <c r="A1231" s="685"/>
      <c r="B1231" s="9"/>
      <c r="C1231" s="9"/>
      <c r="D1231" s="9"/>
      <c r="E1231" s="9"/>
      <c r="F1231" s="10"/>
      <c r="G1231" s="13"/>
      <c r="H1231" s="10"/>
      <c r="I1231" s="10"/>
      <c r="J1231" s="10"/>
      <c r="K1231" s="10"/>
      <c r="L1231" s="10"/>
      <c r="M1231" s="10"/>
      <c r="N1231" s="10"/>
      <c r="O1231" s="10"/>
      <c r="P1231" s="10"/>
      <c r="Q1231" s="10"/>
      <c r="R1231" s="10"/>
    </row>
    <row r="1232" spans="1:18" ht="33">
      <c r="A1232" s="685"/>
      <c r="B1232" s="9"/>
      <c r="C1232" s="9"/>
      <c r="D1232" s="9"/>
      <c r="E1232" s="9"/>
      <c r="F1232" s="10"/>
      <c r="G1232" s="13"/>
      <c r="H1232" s="10"/>
      <c r="I1232" s="10"/>
      <c r="J1232" s="10"/>
      <c r="K1232" s="10"/>
      <c r="L1232" s="10"/>
      <c r="M1232" s="10"/>
      <c r="N1232" s="10"/>
      <c r="O1232" s="10"/>
      <c r="P1232" s="10"/>
      <c r="Q1232" s="10"/>
      <c r="R1232" s="10"/>
    </row>
    <row r="1233" spans="1:18" ht="33">
      <c r="A1233" s="685"/>
      <c r="B1233" s="9"/>
      <c r="C1233" s="9"/>
      <c r="D1233" s="9"/>
      <c r="E1233" s="9"/>
      <c r="F1233" s="10"/>
      <c r="G1233" s="13"/>
      <c r="H1233" s="10"/>
      <c r="I1233" s="10"/>
      <c r="J1233" s="10"/>
      <c r="K1233" s="10"/>
      <c r="L1233" s="10"/>
      <c r="M1233" s="10"/>
      <c r="N1233" s="10"/>
      <c r="O1233" s="10"/>
      <c r="P1233" s="10"/>
      <c r="Q1233" s="10"/>
      <c r="R1233" s="10"/>
    </row>
    <row r="1234" spans="1:18" ht="33">
      <c r="A1234" s="685"/>
      <c r="B1234" s="9"/>
      <c r="C1234" s="9"/>
      <c r="D1234" s="9"/>
      <c r="E1234" s="9"/>
      <c r="F1234" s="10"/>
      <c r="G1234" s="13"/>
      <c r="H1234" s="10"/>
      <c r="I1234" s="10"/>
      <c r="J1234" s="10"/>
      <c r="K1234" s="10"/>
      <c r="L1234" s="10"/>
      <c r="M1234" s="10"/>
      <c r="N1234" s="10"/>
      <c r="O1234" s="10"/>
      <c r="P1234" s="10"/>
      <c r="Q1234" s="10"/>
      <c r="R1234" s="10"/>
    </row>
    <row r="1235" spans="1:18" ht="33">
      <c r="A1235" s="685"/>
      <c r="B1235" s="9"/>
      <c r="C1235" s="9"/>
      <c r="D1235" s="9"/>
      <c r="E1235" s="9"/>
      <c r="F1235" s="10"/>
      <c r="G1235" s="13"/>
      <c r="H1235" s="10"/>
      <c r="I1235" s="10"/>
      <c r="J1235" s="10"/>
      <c r="K1235" s="10"/>
      <c r="L1235" s="10"/>
      <c r="M1235" s="10"/>
      <c r="N1235" s="10"/>
      <c r="O1235" s="10"/>
      <c r="P1235" s="10"/>
      <c r="Q1235" s="10"/>
      <c r="R1235" s="10"/>
    </row>
    <row r="1236" spans="1:18" ht="33">
      <c r="A1236" s="685"/>
      <c r="B1236" s="9"/>
      <c r="C1236" s="9"/>
      <c r="D1236" s="9"/>
      <c r="E1236" s="9"/>
      <c r="F1236" s="10"/>
      <c r="G1236" s="13"/>
      <c r="H1236" s="10"/>
      <c r="I1236" s="10"/>
      <c r="J1236" s="10"/>
      <c r="K1236" s="10"/>
      <c r="L1236" s="10"/>
      <c r="M1236" s="10"/>
      <c r="N1236" s="10"/>
      <c r="O1236" s="10"/>
      <c r="P1236" s="10"/>
      <c r="Q1236" s="10"/>
      <c r="R1236" s="10"/>
    </row>
    <row r="1237" spans="1:18" ht="33">
      <c r="A1237" s="685"/>
      <c r="B1237" s="9"/>
      <c r="C1237" s="9"/>
      <c r="D1237" s="9"/>
      <c r="E1237" s="9"/>
      <c r="F1237" s="10"/>
      <c r="G1237" s="13"/>
      <c r="H1237" s="10"/>
      <c r="I1237" s="10"/>
      <c r="J1237" s="10"/>
      <c r="K1237" s="10"/>
      <c r="L1237" s="10"/>
      <c r="M1237" s="10"/>
      <c r="N1237" s="10"/>
      <c r="O1237" s="10"/>
      <c r="P1237" s="10"/>
      <c r="Q1237" s="10"/>
      <c r="R1237" s="10"/>
    </row>
    <row r="1238" spans="1:18" ht="33">
      <c r="A1238" s="685"/>
      <c r="B1238" s="9"/>
      <c r="C1238" s="9"/>
      <c r="D1238" s="9"/>
      <c r="E1238" s="9"/>
      <c r="F1238" s="10"/>
      <c r="G1238" s="13"/>
      <c r="H1238" s="10"/>
      <c r="I1238" s="10"/>
      <c r="J1238" s="10"/>
      <c r="K1238" s="10"/>
      <c r="L1238" s="10"/>
      <c r="M1238" s="10"/>
      <c r="N1238" s="10"/>
      <c r="O1238" s="10"/>
      <c r="P1238" s="10"/>
      <c r="Q1238" s="10"/>
      <c r="R1238" s="10"/>
    </row>
    <row r="1239" spans="1:18" ht="33">
      <c r="A1239" s="685"/>
      <c r="B1239" s="9"/>
      <c r="C1239" s="9"/>
      <c r="D1239" s="9"/>
      <c r="E1239" s="9"/>
      <c r="F1239" s="10"/>
      <c r="G1239" s="13"/>
      <c r="H1239" s="10"/>
      <c r="I1239" s="10"/>
      <c r="J1239" s="10"/>
      <c r="K1239" s="10"/>
      <c r="L1239" s="10"/>
      <c r="M1239" s="10"/>
      <c r="N1239" s="10"/>
      <c r="O1239" s="10"/>
      <c r="P1239" s="10"/>
      <c r="Q1239" s="10"/>
      <c r="R1239" s="10"/>
    </row>
    <row r="1240" spans="1:18" ht="33">
      <c r="A1240" s="685"/>
      <c r="B1240" s="9"/>
      <c r="C1240" s="9"/>
      <c r="D1240" s="9"/>
      <c r="E1240" s="9"/>
      <c r="F1240" s="10"/>
      <c r="G1240" s="13"/>
      <c r="H1240" s="10"/>
      <c r="I1240" s="10"/>
      <c r="J1240" s="10"/>
      <c r="K1240" s="10"/>
      <c r="L1240" s="10"/>
      <c r="M1240" s="10"/>
      <c r="N1240" s="10"/>
      <c r="O1240" s="10"/>
      <c r="P1240" s="10"/>
      <c r="Q1240" s="10"/>
      <c r="R1240" s="10"/>
    </row>
    <row r="1241" spans="1:18" ht="33">
      <c r="A1241" s="685"/>
      <c r="B1241" s="9"/>
      <c r="C1241" s="9"/>
      <c r="D1241" s="9"/>
      <c r="E1241" s="9"/>
      <c r="F1241" s="10"/>
      <c r="G1241" s="13"/>
      <c r="H1241" s="10"/>
      <c r="I1241" s="10"/>
      <c r="J1241" s="10"/>
      <c r="K1241" s="10"/>
      <c r="L1241" s="10"/>
      <c r="M1241" s="10"/>
      <c r="N1241" s="10"/>
      <c r="O1241" s="10"/>
      <c r="P1241" s="10"/>
      <c r="Q1241" s="10"/>
      <c r="R1241" s="10"/>
    </row>
    <row r="1242" spans="1:18" ht="33">
      <c r="A1242" s="685"/>
      <c r="B1242" s="9"/>
      <c r="C1242" s="9"/>
      <c r="D1242" s="9"/>
      <c r="E1242" s="9"/>
      <c r="F1242" s="10"/>
      <c r="G1242" s="13"/>
      <c r="H1242" s="10"/>
      <c r="I1242" s="10"/>
      <c r="J1242" s="10"/>
      <c r="K1242" s="10"/>
      <c r="L1242" s="10"/>
      <c r="M1242" s="10"/>
      <c r="N1242" s="10"/>
      <c r="O1242" s="10"/>
      <c r="P1242" s="10"/>
      <c r="Q1242" s="10"/>
      <c r="R1242" s="10"/>
    </row>
    <row r="1243" spans="1:18" ht="33">
      <c r="A1243" s="685"/>
      <c r="B1243" s="9"/>
      <c r="C1243" s="9"/>
      <c r="D1243" s="9"/>
      <c r="E1243" s="9"/>
      <c r="F1243" s="10"/>
      <c r="G1243" s="13"/>
      <c r="H1243" s="10"/>
      <c r="I1243" s="10"/>
      <c r="J1243" s="10"/>
      <c r="K1243" s="10"/>
      <c r="L1243" s="10"/>
      <c r="M1243" s="10"/>
      <c r="N1243" s="10"/>
      <c r="O1243" s="10"/>
      <c r="P1243" s="10"/>
      <c r="Q1243" s="10"/>
      <c r="R1243" s="10"/>
    </row>
    <row r="1244" spans="1:18" ht="33">
      <c r="A1244" s="685"/>
      <c r="B1244" s="9"/>
      <c r="C1244" s="9"/>
      <c r="D1244" s="9"/>
      <c r="E1244" s="9"/>
      <c r="F1244" s="10"/>
      <c r="G1244" s="13"/>
      <c r="H1244" s="10"/>
      <c r="I1244" s="10"/>
      <c r="J1244" s="10"/>
      <c r="K1244" s="10"/>
      <c r="L1244" s="10"/>
      <c r="M1244" s="10"/>
      <c r="N1244" s="10"/>
      <c r="O1244" s="10"/>
      <c r="P1244" s="10"/>
      <c r="Q1244" s="10"/>
      <c r="R1244" s="10"/>
    </row>
    <row r="1245" spans="1:18" ht="33">
      <c r="A1245" s="685"/>
      <c r="B1245" s="9"/>
      <c r="C1245" s="9"/>
      <c r="D1245" s="9"/>
      <c r="E1245" s="9"/>
      <c r="F1245" s="10"/>
      <c r="G1245" s="13"/>
      <c r="H1245" s="10"/>
      <c r="I1245" s="10"/>
      <c r="J1245" s="10"/>
      <c r="K1245" s="10"/>
      <c r="L1245" s="10"/>
      <c r="M1245" s="10"/>
      <c r="N1245" s="10"/>
      <c r="O1245" s="10"/>
      <c r="P1245" s="10"/>
      <c r="Q1245" s="10"/>
      <c r="R1245" s="10"/>
    </row>
    <row r="1246" spans="1:18" ht="33">
      <c r="A1246" s="685"/>
      <c r="B1246" s="9"/>
      <c r="C1246" s="9"/>
      <c r="D1246" s="9"/>
      <c r="E1246" s="9"/>
      <c r="F1246" s="10"/>
      <c r="G1246" s="13"/>
      <c r="H1246" s="10"/>
      <c r="I1246" s="10"/>
      <c r="J1246" s="10"/>
      <c r="K1246" s="10"/>
      <c r="L1246" s="10"/>
      <c r="M1246" s="10"/>
      <c r="N1246" s="10"/>
      <c r="O1246" s="10"/>
      <c r="P1246" s="10"/>
      <c r="Q1246" s="10"/>
      <c r="R1246" s="10"/>
    </row>
    <row r="1247" spans="1:18" ht="33">
      <c r="A1247" s="685"/>
      <c r="B1247" s="9"/>
      <c r="C1247" s="9"/>
      <c r="D1247" s="9"/>
      <c r="E1247" s="9"/>
      <c r="F1247" s="10"/>
      <c r="G1247" s="13"/>
      <c r="H1247" s="10"/>
      <c r="I1247" s="10"/>
      <c r="J1247" s="10"/>
      <c r="K1247" s="10"/>
      <c r="L1247" s="10"/>
      <c r="M1247" s="10"/>
      <c r="N1247" s="10"/>
      <c r="O1247" s="10"/>
      <c r="P1247" s="10"/>
      <c r="Q1247" s="10"/>
      <c r="R1247" s="10"/>
    </row>
    <row r="1248" spans="1:18" ht="33">
      <c r="A1248" s="685"/>
      <c r="B1248" s="9"/>
      <c r="C1248" s="9"/>
      <c r="D1248" s="9"/>
      <c r="E1248" s="9"/>
      <c r="F1248" s="10"/>
      <c r="G1248" s="13"/>
      <c r="H1248" s="10"/>
      <c r="I1248" s="10"/>
      <c r="J1248" s="10"/>
      <c r="K1248" s="10"/>
      <c r="L1248" s="10"/>
      <c r="M1248" s="10"/>
      <c r="N1248" s="10"/>
      <c r="O1248" s="10"/>
      <c r="P1248" s="10"/>
      <c r="Q1248" s="10"/>
      <c r="R1248" s="10"/>
    </row>
    <row r="1249" spans="1:18" ht="33">
      <c r="A1249" s="685"/>
      <c r="B1249" s="9"/>
      <c r="C1249" s="9"/>
      <c r="D1249" s="9"/>
      <c r="E1249" s="9"/>
      <c r="F1249" s="10"/>
      <c r="G1249" s="13"/>
      <c r="H1249" s="10"/>
      <c r="I1249" s="10"/>
      <c r="J1249" s="10"/>
      <c r="K1249" s="10"/>
      <c r="L1249" s="10"/>
      <c r="M1249" s="10"/>
      <c r="N1249" s="10"/>
      <c r="O1249" s="10"/>
      <c r="P1249" s="10"/>
      <c r="Q1249" s="10"/>
      <c r="R1249" s="10"/>
    </row>
    <row r="1250" spans="1:18" ht="33">
      <c r="A1250" s="685"/>
      <c r="B1250" s="9"/>
      <c r="C1250" s="9"/>
      <c r="D1250" s="9"/>
      <c r="E1250" s="9"/>
      <c r="F1250" s="10"/>
      <c r="G1250" s="13"/>
      <c r="H1250" s="10"/>
      <c r="I1250" s="10"/>
      <c r="J1250" s="10"/>
      <c r="K1250" s="10"/>
      <c r="L1250" s="10"/>
      <c r="M1250" s="10"/>
      <c r="N1250" s="10"/>
      <c r="O1250" s="10"/>
      <c r="P1250" s="10"/>
      <c r="Q1250" s="10"/>
      <c r="R1250" s="10"/>
    </row>
    <row r="1251" spans="1:18" ht="33">
      <c r="A1251" s="685"/>
      <c r="B1251" s="9"/>
      <c r="C1251" s="9"/>
      <c r="D1251" s="9"/>
      <c r="E1251" s="9"/>
      <c r="F1251" s="10"/>
      <c r="G1251" s="13"/>
      <c r="H1251" s="10"/>
      <c r="I1251" s="10"/>
      <c r="J1251" s="10"/>
      <c r="K1251" s="10"/>
      <c r="L1251" s="10"/>
      <c r="M1251" s="10"/>
      <c r="N1251" s="10"/>
      <c r="O1251" s="10"/>
      <c r="P1251" s="10"/>
      <c r="Q1251" s="10"/>
      <c r="R1251" s="10"/>
    </row>
    <row r="1252" spans="1:18" ht="33">
      <c r="A1252" s="685"/>
      <c r="B1252" s="9"/>
      <c r="C1252" s="9"/>
      <c r="D1252" s="9"/>
      <c r="E1252" s="9"/>
      <c r="F1252" s="10"/>
      <c r="G1252" s="13"/>
      <c r="H1252" s="10"/>
      <c r="I1252" s="10"/>
      <c r="J1252" s="10"/>
      <c r="K1252" s="10"/>
      <c r="L1252" s="10"/>
      <c r="M1252" s="10"/>
      <c r="N1252" s="10"/>
      <c r="O1252" s="10"/>
      <c r="P1252" s="10"/>
      <c r="Q1252" s="10"/>
      <c r="R1252" s="10"/>
    </row>
    <row r="1253" spans="1:18" ht="33">
      <c r="A1253" s="685"/>
      <c r="B1253" s="9"/>
      <c r="C1253" s="9"/>
      <c r="D1253" s="9"/>
      <c r="E1253" s="9"/>
      <c r="F1253" s="10"/>
      <c r="G1253" s="13"/>
      <c r="H1253" s="10"/>
      <c r="I1253" s="10"/>
      <c r="J1253" s="10"/>
      <c r="K1253" s="10"/>
      <c r="L1253" s="10"/>
      <c r="M1253" s="10"/>
      <c r="N1253" s="10"/>
      <c r="O1253" s="10"/>
      <c r="P1253" s="10"/>
      <c r="Q1253" s="10"/>
      <c r="R1253" s="10"/>
    </row>
    <row r="1254" spans="1:18" ht="33">
      <c r="A1254" s="685"/>
      <c r="B1254" s="9"/>
      <c r="C1254" s="9"/>
      <c r="D1254" s="9"/>
      <c r="E1254" s="9"/>
      <c r="F1254" s="10"/>
      <c r="G1254" s="13"/>
      <c r="H1254" s="10"/>
      <c r="I1254" s="10"/>
      <c r="J1254" s="10"/>
      <c r="K1254" s="10"/>
      <c r="L1254" s="10"/>
      <c r="M1254" s="10"/>
      <c r="N1254" s="10"/>
      <c r="O1254" s="10"/>
      <c r="P1254" s="10"/>
      <c r="Q1254" s="10"/>
      <c r="R1254" s="10"/>
    </row>
    <row r="1255" spans="1:18" ht="33">
      <c r="A1255" s="685"/>
      <c r="B1255" s="9"/>
      <c r="C1255" s="9"/>
      <c r="D1255" s="9"/>
      <c r="E1255" s="9"/>
      <c r="F1255" s="10"/>
      <c r="G1255" s="13"/>
      <c r="H1255" s="10"/>
      <c r="I1255" s="10"/>
      <c r="J1255" s="10"/>
      <c r="K1255" s="10"/>
      <c r="L1255" s="10"/>
      <c r="M1255" s="10"/>
      <c r="N1255" s="10"/>
      <c r="O1255" s="10"/>
      <c r="P1255" s="10"/>
      <c r="Q1255" s="10"/>
      <c r="R1255" s="10"/>
    </row>
    <row r="1256" spans="1:18" ht="33">
      <c r="A1256" s="685"/>
      <c r="B1256" s="9"/>
      <c r="C1256" s="9"/>
      <c r="D1256" s="9"/>
      <c r="E1256" s="9"/>
      <c r="F1256" s="10"/>
      <c r="G1256" s="13"/>
      <c r="H1256" s="10"/>
      <c r="I1256" s="10"/>
      <c r="J1256" s="10"/>
      <c r="K1256" s="10"/>
      <c r="L1256" s="10"/>
      <c r="M1256" s="10"/>
      <c r="N1256" s="10"/>
      <c r="O1256" s="10"/>
      <c r="P1256" s="10"/>
      <c r="Q1256" s="10"/>
      <c r="R1256" s="10"/>
    </row>
    <row r="1257" spans="1:18" ht="33">
      <c r="A1257" s="685"/>
      <c r="B1257" s="9"/>
      <c r="C1257" s="9"/>
      <c r="D1257" s="9"/>
      <c r="E1257" s="9"/>
      <c r="F1257" s="10"/>
      <c r="G1257" s="13"/>
      <c r="H1257" s="10"/>
      <c r="I1257" s="10"/>
      <c r="J1257" s="10"/>
      <c r="K1257" s="10"/>
      <c r="L1257" s="10"/>
      <c r="M1257" s="10"/>
      <c r="N1257" s="10"/>
      <c r="O1257" s="10"/>
      <c r="P1257" s="10"/>
      <c r="Q1257" s="10"/>
      <c r="R1257" s="10"/>
    </row>
    <row r="1258" spans="1:18" ht="33">
      <c r="A1258" s="685"/>
      <c r="B1258" s="9"/>
      <c r="C1258" s="9"/>
      <c r="D1258" s="9"/>
      <c r="E1258" s="9"/>
      <c r="F1258" s="10"/>
      <c r="G1258" s="13"/>
      <c r="H1258" s="10"/>
      <c r="I1258" s="10"/>
      <c r="J1258" s="10"/>
      <c r="K1258" s="10"/>
      <c r="L1258" s="10"/>
      <c r="M1258" s="10"/>
      <c r="N1258" s="10"/>
      <c r="O1258" s="10"/>
      <c r="P1258" s="10"/>
      <c r="Q1258" s="10"/>
      <c r="R1258" s="10"/>
    </row>
    <row r="1259" spans="1:18" ht="33">
      <c r="A1259" s="685"/>
      <c r="B1259" s="9"/>
      <c r="C1259" s="9"/>
      <c r="D1259" s="9"/>
      <c r="E1259" s="9"/>
      <c r="F1259" s="10"/>
      <c r="G1259" s="13"/>
      <c r="H1259" s="10"/>
      <c r="I1259" s="10"/>
      <c r="J1259" s="10"/>
      <c r="K1259" s="10"/>
      <c r="L1259" s="10"/>
      <c r="M1259" s="10"/>
      <c r="N1259" s="10"/>
      <c r="O1259" s="10"/>
      <c r="P1259" s="10"/>
      <c r="Q1259" s="10"/>
      <c r="R1259" s="10"/>
    </row>
    <row r="1260" spans="1:18" ht="33">
      <c r="A1260" s="685"/>
      <c r="B1260" s="9"/>
      <c r="C1260" s="9"/>
      <c r="D1260" s="9"/>
      <c r="E1260" s="9"/>
      <c r="F1260" s="10"/>
      <c r="G1260" s="13"/>
      <c r="H1260" s="10"/>
      <c r="I1260" s="10"/>
      <c r="J1260" s="10"/>
      <c r="K1260" s="10"/>
      <c r="L1260" s="10"/>
      <c r="M1260" s="10"/>
      <c r="N1260" s="10"/>
      <c r="O1260" s="10"/>
      <c r="P1260" s="10"/>
      <c r="Q1260" s="10"/>
      <c r="R1260" s="10"/>
    </row>
    <row r="1261" spans="1:18" ht="33">
      <c r="A1261" s="685"/>
      <c r="B1261" s="9"/>
      <c r="C1261" s="9"/>
      <c r="D1261" s="9"/>
      <c r="E1261" s="9"/>
      <c r="F1261" s="10"/>
      <c r="G1261" s="13"/>
      <c r="H1261" s="10"/>
      <c r="I1261" s="10"/>
      <c r="J1261" s="10"/>
      <c r="K1261" s="10"/>
      <c r="L1261" s="10"/>
      <c r="M1261" s="10"/>
      <c r="N1261" s="10"/>
      <c r="O1261" s="10"/>
      <c r="P1261" s="10"/>
      <c r="Q1261" s="10"/>
      <c r="R1261" s="10"/>
    </row>
    <row r="1262" spans="1:18" ht="33">
      <c r="A1262" s="685"/>
      <c r="B1262" s="9"/>
      <c r="C1262" s="9"/>
      <c r="D1262" s="9"/>
      <c r="E1262" s="9"/>
      <c r="F1262" s="10"/>
      <c r="G1262" s="13"/>
      <c r="H1262" s="10"/>
      <c r="I1262" s="10"/>
      <c r="J1262" s="10"/>
      <c r="K1262" s="10"/>
      <c r="L1262" s="10"/>
      <c r="M1262" s="10"/>
      <c r="N1262" s="10"/>
      <c r="O1262" s="10"/>
      <c r="P1262" s="10"/>
      <c r="Q1262" s="10"/>
      <c r="R1262" s="10"/>
    </row>
    <row r="1263" spans="1:18" ht="33">
      <c r="A1263" s="685"/>
      <c r="B1263" s="9"/>
      <c r="C1263" s="9"/>
      <c r="D1263" s="9"/>
      <c r="E1263" s="9"/>
      <c r="F1263" s="10"/>
      <c r="G1263" s="13"/>
      <c r="H1263" s="10"/>
      <c r="I1263" s="10"/>
      <c r="J1263" s="10"/>
      <c r="K1263" s="10"/>
      <c r="L1263" s="10"/>
      <c r="M1263" s="10"/>
      <c r="N1263" s="10"/>
      <c r="O1263" s="10"/>
      <c r="P1263" s="10"/>
      <c r="Q1263" s="10"/>
      <c r="R1263" s="10"/>
    </row>
    <row r="1264" spans="1:18" ht="33">
      <c r="A1264" s="685"/>
      <c r="B1264" s="9"/>
      <c r="C1264" s="9"/>
      <c r="D1264" s="9"/>
      <c r="E1264" s="9"/>
      <c r="F1264" s="10"/>
      <c r="G1264" s="13"/>
      <c r="H1264" s="10"/>
      <c r="I1264" s="10"/>
      <c r="J1264" s="10"/>
      <c r="K1264" s="10"/>
      <c r="L1264" s="10"/>
      <c r="M1264" s="10"/>
      <c r="N1264" s="10"/>
      <c r="O1264" s="10"/>
      <c r="P1264" s="10"/>
      <c r="Q1264" s="10"/>
      <c r="R1264" s="10"/>
    </row>
    <row r="1265" spans="1:18" ht="33">
      <c r="A1265" s="685"/>
      <c r="B1265" s="9"/>
      <c r="C1265" s="9"/>
      <c r="D1265" s="9"/>
      <c r="E1265" s="9"/>
      <c r="F1265" s="10"/>
      <c r="G1265" s="13"/>
      <c r="H1265" s="10"/>
      <c r="I1265" s="10"/>
      <c r="J1265" s="10"/>
      <c r="K1265" s="10"/>
      <c r="L1265" s="10"/>
      <c r="M1265" s="10"/>
      <c r="N1265" s="10"/>
      <c r="O1265" s="10"/>
      <c r="P1265" s="10"/>
      <c r="Q1265" s="10"/>
      <c r="R1265" s="10"/>
    </row>
    <row r="1266" spans="1:18" ht="33">
      <c r="A1266" s="685"/>
      <c r="B1266" s="9"/>
      <c r="C1266" s="9"/>
      <c r="D1266" s="9"/>
      <c r="E1266" s="9"/>
      <c r="F1266" s="10"/>
      <c r="G1266" s="13"/>
      <c r="H1266" s="10"/>
      <c r="I1266" s="10"/>
      <c r="J1266" s="10"/>
      <c r="K1266" s="10"/>
      <c r="L1266" s="10"/>
      <c r="M1266" s="10"/>
      <c r="N1266" s="10"/>
      <c r="O1266" s="10"/>
      <c r="P1266" s="10"/>
      <c r="Q1266" s="10"/>
      <c r="R1266" s="10"/>
    </row>
    <row r="1267" spans="1:18" ht="33">
      <c r="A1267" s="685"/>
      <c r="B1267" s="9"/>
      <c r="C1267" s="9"/>
      <c r="D1267" s="9"/>
      <c r="E1267" s="9"/>
      <c r="F1267" s="10"/>
      <c r="G1267" s="13"/>
      <c r="H1267" s="10"/>
      <c r="I1267" s="10"/>
      <c r="J1267" s="10"/>
      <c r="K1267" s="10"/>
      <c r="L1267" s="10"/>
      <c r="M1267" s="10"/>
      <c r="N1267" s="10"/>
      <c r="O1267" s="10"/>
      <c r="P1267" s="10"/>
      <c r="Q1267" s="10"/>
      <c r="R1267" s="10"/>
    </row>
    <row r="1268" spans="1:18" ht="33">
      <c r="A1268" s="685"/>
      <c r="B1268" s="9"/>
      <c r="C1268" s="9"/>
      <c r="D1268" s="9"/>
      <c r="E1268" s="9"/>
      <c r="F1268" s="10"/>
      <c r="G1268" s="13"/>
      <c r="H1268" s="10"/>
      <c r="I1268" s="10"/>
      <c r="J1268" s="10"/>
      <c r="K1268" s="10"/>
      <c r="L1268" s="10"/>
      <c r="M1268" s="10"/>
      <c r="N1268" s="10"/>
      <c r="O1268" s="10"/>
      <c r="P1268" s="10"/>
      <c r="Q1268" s="10"/>
      <c r="R1268" s="10"/>
    </row>
    <row r="1269" spans="1:18" ht="33">
      <c r="A1269" s="685"/>
      <c r="B1269" s="9"/>
      <c r="C1269" s="9"/>
      <c r="D1269" s="9"/>
      <c r="E1269" s="9"/>
      <c r="F1269" s="10"/>
      <c r="G1269" s="13"/>
      <c r="H1269" s="10"/>
      <c r="I1269" s="10"/>
      <c r="J1269" s="10"/>
      <c r="K1269" s="10"/>
      <c r="L1269" s="10"/>
      <c r="M1269" s="10"/>
      <c r="N1269" s="10"/>
      <c r="O1269" s="10"/>
      <c r="P1269" s="10"/>
      <c r="Q1269" s="10"/>
      <c r="R1269" s="10"/>
    </row>
    <row r="1270" spans="1:18" ht="33">
      <c r="A1270" s="685"/>
      <c r="B1270" s="9"/>
      <c r="C1270" s="9"/>
      <c r="D1270" s="9"/>
      <c r="E1270" s="9"/>
      <c r="F1270" s="10"/>
      <c r="G1270" s="13"/>
      <c r="H1270" s="10"/>
      <c r="I1270" s="10"/>
      <c r="J1270" s="10"/>
      <c r="K1270" s="10"/>
      <c r="L1270" s="10"/>
      <c r="M1270" s="10"/>
      <c r="N1270" s="10"/>
      <c r="O1270" s="10"/>
      <c r="P1270" s="10"/>
      <c r="Q1270" s="10"/>
      <c r="R1270" s="10"/>
    </row>
    <row r="1271" spans="1:18" ht="33">
      <c r="A1271" s="685"/>
      <c r="B1271" s="9"/>
      <c r="C1271" s="9"/>
      <c r="D1271" s="9"/>
      <c r="E1271" s="9"/>
      <c r="F1271" s="10"/>
      <c r="G1271" s="13"/>
      <c r="H1271" s="10"/>
      <c r="I1271" s="10"/>
      <c r="J1271" s="10"/>
      <c r="K1271" s="10"/>
      <c r="L1271" s="10"/>
      <c r="M1271" s="10"/>
      <c r="N1271" s="10"/>
      <c r="O1271" s="10"/>
      <c r="P1271" s="10"/>
      <c r="Q1271" s="10"/>
      <c r="R1271" s="10"/>
    </row>
    <row r="1272" spans="1:18" ht="33">
      <c r="A1272" s="685"/>
      <c r="B1272" s="9"/>
      <c r="C1272" s="9"/>
      <c r="D1272" s="9"/>
      <c r="E1272" s="9"/>
      <c r="F1272" s="10"/>
      <c r="G1272" s="13"/>
      <c r="H1272" s="10"/>
      <c r="I1272" s="10"/>
      <c r="J1272" s="10"/>
      <c r="K1272" s="10"/>
      <c r="L1272" s="10"/>
      <c r="M1272" s="10"/>
      <c r="N1272" s="10"/>
      <c r="O1272" s="10"/>
      <c r="P1272" s="10"/>
      <c r="Q1272" s="10"/>
      <c r="R1272" s="10"/>
    </row>
    <row r="1273" spans="1:18" ht="33">
      <c r="A1273" s="685"/>
      <c r="B1273" s="9"/>
      <c r="C1273" s="9"/>
      <c r="D1273" s="9"/>
      <c r="E1273" s="9"/>
      <c r="F1273" s="10"/>
      <c r="G1273" s="13"/>
      <c r="H1273" s="10"/>
      <c r="I1273" s="10"/>
      <c r="J1273" s="10"/>
      <c r="K1273" s="10"/>
      <c r="L1273" s="10"/>
      <c r="M1273" s="10"/>
      <c r="N1273" s="10"/>
      <c r="O1273" s="10"/>
      <c r="P1273" s="10"/>
      <c r="Q1273" s="10"/>
      <c r="R1273" s="10"/>
    </row>
    <row r="1274" spans="1:18" ht="33">
      <c r="A1274" s="685"/>
      <c r="B1274" s="9"/>
      <c r="C1274" s="9"/>
      <c r="D1274" s="9"/>
      <c r="E1274" s="9"/>
      <c r="F1274" s="10"/>
      <c r="G1274" s="13"/>
      <c r="H1274" s="10"/>
      <c r="I1274" s="10"/>
      <c r="J1274" s="10"/>
      <c r="K1274" s="10"/>
      <c r="L1274" s="10"/>
      <c r="M1274" s="10"/>
      <c r="N1274" s="10"/>
      <c r="O1274" s="10"/>
      <c r="P1274" s="10"/>
      <c r="Q1274" s="10"/>
      <c r="R1274" s="10"/>
    </row>
    <row r="1275" spans="1:18" ht="33">
      <c r="A1275" s="685"/>
      <c r="B1275" s="9"/>
      <c r="C1275" s="9"/>
      <c r="D1275" s="9"/>
      <c r="E1275" s="9"/>
      <c r="F1275" s="10"/>
      <c r="G1275" s="13"/>
      <c r="H1275" s="10"/>
      <c r="I1275" s="10"/>
      <c r="J1275" s="10"/>
      <c r="K1275" s="10"/>
      <c r="L1275" s="10"/>
      <c r="M1275" s="10"/>
      <c r="N1275" s="10"/>
      <c r="O1275" s="10"/>
      <c r="P1275" s="10"/>
      <c r="Q1275" s="10"/>
      <c r="R1275" s="10"/>
    </row>
    <row r="1276" spans="1:18" ht="33">
      <c r="A1276" s="685"/>
      <c r="B1276" s="9"/>
      <c r="C1276" s="9"/>
      <c r="D1276" s="9"/>
      <c r="E1276" s="9"/>
      <c r="F1276" s="10"/>
      <c r="G1276" s="13"/>
      <c r="H1276" s="10"/>
      <c r="I1276" s="10"/>
      <c r="J1276" s="10"/>
      <c r="K1276" s="10"/>
      <c r="L1276" s="10"/>
      <c r="M1276" s="10"/>
      <c r="N1276" s="10"/>
      <c r="O1276" s="10"/>
      <c r="P1276" s="10"/>
      <c r="Q1276" s="10"/>
      <c r="R1276" s="10"/>
    </row>
    <row r="1277" spans="1:18" ht="33">
      <c r="A1277" s="685"/>
      <c r="B1277" s="9"/>
      <c r="C1277" s="9"/>
      <c r="D1277" s="9"/>
      <c r="E1277" s="9"/>
      <c r="F1277" s="10"/>
      <c r="G1277" s="13"/>
      <c r="H1277" s="10"/>
      <c r="I1277" s="10"/>
      <c r="J1277" s="10"/>
      <c r="K1277" s="10"/>
      <c r="L1277" s="10"/>
      <c r="M1277" s="10"/>
      <c r="N1277" s="10"/>
      <c r="O1277" s="10"/>
      <c r="P1277" s="10"/>
      <c r="Q1277" s="10"/>
      <c r="R1277" s="10"/>
    </row>
    <row r="1278" spans="1:18" ht="33">
      <c r="A1278" s="685"/>
      <c r="B1278" s="9"/>
      <c r="C1278" s="9"/>
      <c r="D1278" s="9"/>
      <c r="E1278" s="9"/>
      <c r="F1278" s="10"/>
      <c r="G1278" s="13"/>
      <c r="H1278" s="10"/>
      <c r="I1278" s="10"/>
      <c r="J1278" s="10"/>
      <c r="K1278" s="10"/>
      <c r="L1278" s="10"/>
      <c r="M1278" s="10"/>
      <c r="N1278" s="10"/>
      <c r="O1278" s="10"/>
      <c r="P1278" s="10"/>
      <c r="Q1278" s="10"/>
      <c r="R1278" s="10"/>
    </row>
    <row r="1279" spans="1:18" ht="33">
      <c r="A1279" s="685"/>
      <c r="B1279" s="9"/>
      <c r="C1279" s="9"/>
      <c r="D1279" s="9"/>
      <c r="E1279" s="9"/>
      <c r="F1279" s="10"/>
      <c r="G1279" s="13"/>
      <c r="H1279" s="10"/>
      <c r="I1279" s="10"/>
      <c r="J1279" s="10"/>
      <c r="K1279" s="10"/>
      <c r="L1279" s="10"/>
      <c r="M1279" s="10"/>
      <c r="N1279" s="10"/>
      <c r="O1279" s="10"/>
      <c r="P1279" s="10"/>
      <c r="Q1279" s="10"/>
      <c r="R1279" s="10"/>
    </row>
    <row r="1280" spans="1:18" ht="33">
      <c r="A1280" s="685"/>
      <c r="B1280" s="9"/>
      <c r="C1280" s="9"/>
      <c r="D1280" s="9"/>
      <c r="E1280" s="9"/>
      <c r="F1280" s="10"/>
      <c r="G1280" s="13"/>
      <c r="H1280" s="10"/>
      <c r="I1280" s="10"/>
      <c r="J1280" s="10"/>
      <c r="K1280" s="10"/>
      <c r="L1280" s="10"/>
      <c r="M1280" s="10"/>
      <c r="N1280" s="10"/>
      <c r="O1280" s="10"/>
      <c r="P1280" s="10"/>
      <c r="Q1280" s="10"/>
      <c r="R1280" s="10"/>
    </row>
    <row r="1281" spans="1:18" ht="33">
      <c r="A1281" s="685"/>
      <c r="B1281" s="9"/>
      <c r="C1281" s="9"/>
      <c r="D1281" s="9"/>
      <c r="E1281" s="9"/>
      <c r="F1281" s="10"/>
      <c r="G1281" s="13"/>
      <c r="H1281" s="10"/>
      <c r="I1281" s="10"/>
      <c r="J1281" s="10"/>
      <c r="K1281" s="10"/>
      <c r="L1281" s="10"/>
      <c r="M1281" s="10"/>
      <c r="N1281" s="10"/>
      <c r="O1281" s="10"/>
      <c r="P1281" s="10"/>
      <c r="Q1281" s="10"/>
      <c r="R1281" s="10"/>
    </row>
    <row r="1282" spans="1:18" ht="33">
      <c r="A1282" s="685"/>
      <c r="B1282" s="9"/>
      <c r="C1282" s="9"/>
      <c r="D1282" s="9"/>
      <c r="E1282" s="9"/>
      <c r="F1282" s="10"/>
      <c r="G1282" s="13"/>
      <c r="H1282" s="10"/>
      <c r="I1282" s="10"/>
      <c r="J1282" s="10"/>
      <c r="K1282" s="10"/>
      <c r="L1282" s="10"/>
      <c r="M1282" s="10"/>
      <c r="N1282" s="10"/>
      <c r="O1282" s="10"/>
      <c r="P1282" s="10"/>
      <c r="Q1282" s="10"/>
      <c r="R1282" s="10"/>
    </row>
    <row r="1283" spans="1:18" ht="33">
      <c r="A1283" s="685"/>
      <c r="B1283" s="9"/>
      <c r="C1283" s="9"/>
      <c r="D1283" s="9"/>
      <c r="E1283" s="9"/>
      <c r="F1283" s="10"/>
      <c r="G1283" s="13"/>
      <c r="H1283" s="10"/>
      <c r="I1283" s="10"/>
      <c r="J1283" s="10"/>
      <c r="K1283" s="10"/>
      <c r="L1283" s="10"/>
      <c r="M1283" s="10"/>
      <c r="N1283" s="10"/>
      <c r="O1283" s="10"/>
      <c r="P1283" s="10"/>
      <c r="Q1283" s="10"/>
      <c r="R1283" s="10"/>
    </row>
    <row r="1284" spans="1:18" ht="33">
      <c r="A1284" s="685"/>
      <c r="B1284" s="9"/>
      <c r="C1284" s="9"/>
      <c r="D1284" s="9"/>
      <c r="E1284" s="9"/>
      <c r="F1284" s="10"/>
      <c r="G1284" s="13"/>
      <c r="H1284" s="10"/>
      <c r="I1284" s="10"/>
      <c r="J1284" s="10"/>
      <c r="K1284" s="10"/>
      <c r="L1284" s="10"/>
      <c r="M1284" s="10"/>
      <c r="N1284" s="10"/>
      <c r="O1284" s="10"/>
      <c r="P1284" s="10"/>
      <c r="Q1284" s="10"/>
      <c r="R1284" s="10"/>
    </row>
    <row r="1285" spans="1:18" ht="33">
      <c r="A1285" s="685"/>
      <c r="B1285" s="9"/>
      <c r="C1285" s="9"/>
      <c r="D1285" s="9"/>
      <c r="E1285" s="9"/>
      <c r="F1285" s="10"/>
      <c r="G1285" s="13"/>
      <c r="H1285" s="10"/>
      <c r="I1285" s="10"/>
      <c r="J1285" s="10"/>
      <c r="K1285" s="10"/>
      <c r="L1285" s="10"/>
      <c r="M1285" s="10"/>
      <c r="N1285" s="10"/>
      <c r="O1285" s="10"/>
      <c r="P1285" s="10"/>
      <c r="Q1285" s="10"/>
      <c r="R1285" s="10"/>
    </row>
    <row r="1286" spans="1:18" ht="33">
      <c r="A1286" s="685"/>
      <c r="B1286" s="9"/>
      <c r="C1286" s="9"/>
      <c r="D1286" s="9"/>
      <c r="E1286" s="9"/>
      <c r="F1286" s="10"/>
      <c r="G1286" s="13"/>
      <c r="H1286" s="10"/>
      <c r="I1286" s="10"/>
      <c r="J1286" s="10"/>
      <c r="K1286" s="10"/>
      <c r="L1286" s="10"/>
      <c r="M1286" s="10"/>
      <c r="N1286" s="10"/>
      <c r="O1286" s="10"/>
      <c r="P1286" s="10"/>
      <c r="Q1286" s="10"/>
      <c r="R1286" s="10"/>
    </row>
    <row r="1287" spans="1:18" ht="33">
      <c r="A1287" s="685"/>
      <c r="B1287" s="9"/>
      <c r="C1287" s="9"/>
      <c r="D1287" s="9"/>
      <c r="E1287" s="9"/>
      <c r="F1287" s="10"/>
      <c r="G1287" s="13"/>
      <c r="H1287" s="10"/>
      <c r="I1287" s="10"/>
      <c r="J1287" s="10"/>
      <c r="K1287" s="10"/>
      <c r="L1287" s="10"/>
      <c r="M1287" s="10"/>
      <c r="N1287" s="10"/>
      <c r="O1287" s="10"/>
      <c r="P1287" s="10"/>
      <c r="Q1287" s="10"/>
      <c r="R1287" s="10"/>
    </row>
    <row r="1288" spans="1:18" ht="33">
      <c r="A1288" s="685"/>
      <c r="B1288" s="9"/>
      <c r="C1288" s="9"/>
      <c r="D1288" s="9"/>
      <c r="E1288" s="9"/>
      <c r="F1288" s="10"/>
      <c r="G1288" s="13"/>
      <c r="H1288" s="10"/>
      <c r="I1288" s="10"/>
      <c r="J1288" s="10"/>
      <c r="K1288" s="10"/>
      <c r="L1288" s="10"/>
      <c r="M1288" s="10"/>
      <c r="N1288" s="10"/>
      <c r="O1288" s="10"/>
      <c r="P1288" s="10"/>
      <c r="Q1288" s="10"/>
      <c r="R1288" s="10"/>
    </row>
    <row r="1289" spans="1:18" ht="33">
      <c r="A1289" s="685"/>
      <c r="B1289" s="9"/>
      <c r="C1289" s="9"/>
      <c r="D1289" s="9"/>
      <c r="E1289" s="9"/>
      <c r="F1289" s="10"/>
      <c r="G1289" s="13"/>
      <c r="H1289" s="10"/>
      <c r="I1289" s="10"/>
      <c r="J1289" s="10"/>
      <c r="K1289" s="10"/>
      <c r="L1289" s="10"/>
      <c r="M1289" s="10"/>
      <c r="N1289" s="10"/>
      <c r="O1289" s="10"/>
      <c r="P1289" s="10"/>
      <c r="Q1289" s="10"/>
      <c r="R1289" s="10"/>
    </row>
  </sheetData>
  <mergeCells count="957">
    <mergeCell ref="A868:Q868"/>
    <mergeCell ref="A869:F869"/>
    <mergeCell ref="A870:F870"/>
    <mergeCell ref="A871:F871"/>
    <mergeCell ref="A872:F872"/>
    <mergeCell ref="A873:F873"/>
    <mergeCell ref="A874:F874"/>
    <mergeCell ref="A859:F859"/>
    <mergeCell ref="A860:F860"/>
    <mergeCell ref="A861:Q861"/>
    <mergeCell ref="A862:E862"/>
    <mergeCell ref="A863:E863"/>
    <mergeCell ref="A864:E864"/>
    <mergeCell ref="A865:E865"/>
    <mergeCell ref="A866:E866"/>
    <mergeCell ref="A867:E867"/>
    <mergeCell ref="A850:E850"/>
    <mergeCell ref="A851:E851"/>
    <mergeCell ref="A852:E852"/>
    <mergeCell ref="A853:E853"/>
    <mergeCell ref="A854:E854"/>
    <mergeCell ref="A855:Q855"/>
    <mergeCell ref="A856:F856"/>
    <mergeCell ref="A857:F857"/>
    <mergeCell ref="A858:F858"/>
    <mergeCell ref="A833:E833"/>
    <mergeCell ref="A834:Q834"/>
    <mergeCell ref="A835:F835"/>
    <mergeCell ref="A836:F836"/>
    <mergeCell ref="A837:F837"/>
    <mergeCell ref="A838:F838"/>
    <mergeCell ref="A839:F839"/>
    <mergeCell ref="A841:Q841"/>
    <mergeCell ref="A842:A849"/>
    <mergeCell ref="D842:D849"/>
    <mergeCell ref="E842:E849"/>
    <mergeCell ref="F845:F849"/>
    <mergeCell ref="H845:Q849"/>
    <mergeCell ref="A822:A828"/>
    <mergeCell ref="C822:C828"/>
    <mergeCell ref="E822:E828"/>
    <mergeCell ref="F825:F828"/>
    <mergeCell ref="H825:Q828"/>
    <mergeCell ref="A829:E829"/>
    <mergeCell ref="A830:E830"/>
    <mergeCell ref="A831:E831"/>
    <mergeCell ref="A832:E832"/>
    <mergeCell ref="K814:K815"/>
    <mergeCell ref="L814:L815"/>
    <mergeCell ref="M814:M815"/>
    <mergeCell ref="N814:N815"/>
    <mergeCell ref="O814:O815"/>
    <mergeCell ref="P814:P815"/>
    <mergeCell ref="Q814:Q815"/>
    <mergeCell ref="R814:R815"/>
    <mergeCell ref="F816:F818"/>
    <mergeCell ref="H816:Q818"/>
    <mergeCell ref="R804:R805"/>
    <mergeCell ref="F807:F810"/>
    <mergeCell ref="H807:Q810"/>
    <mergeCell ref="A811:A818"/>
    <mergeCell ref="C811:C818"/>
    <mergeCell ref="E811:E818"/>
    <mergeCell ref="D812:D813"/>
    <mergeCell ref="F812:F813"/>
    <mergeCell ref="H812:H813"/>
    <mergeCell ref="I812:I813"/>
    <mergeCell ref="J812:J813"/>
    <mergeCell ref="K812:K813"/>
    <mergeCell ref="L812:L813"/>
    <mergeCell ref="M812:M813"/>
    <mergeCell ref="N812:N813"/>
    <mergeCell ref="O812:O813"/>
    <mergeCell ref="P812:P813"/>
    <mergeCell ref="Q812:Q813"/>
    <mergeCell ref="R812:R813"/>
    <mergeCell ref="D814:D815"/>
    <mergeCell ref="F814:F815"/>
    <mergeCell ref="H814:H815"/>
    <mergeCell ref="I814:I815"/>
    <mergeCell ref="J814:J815"/>
    <mergeCell ref="A802:Q802"/>
    <mergeCell ref="A803:A810"/>
    <mergeCell ref="C803:C810"/>
    <mergeCell ref="E803:E810"/>
    <mergeCell ref="D804:D805"/>
    <mergeCell ref="F804:F805"/>
    <mergeCell ref="H804:H805"/>
    <mergeCell ref="I804:I805"/>
    <mergeCell ref="J804:J805"/>
    <mergeCell ref="K804:K805"/>
    <mergeCell ref="L804:L805"/>
    <mergeCell ref="M804:M805"/>
    <mergeCell ref="N804:N805"/>
    <mergeCell ref="O804:O805"/>
    <mergeCell ref="P804:P805"/>
    <mergeCell ref="Q804:Q805"/>
    <mergeCell ref="A793:E793"/>
    <mergeCell ref="A794:E794"/>
    <mergeCell ref="A795:Q795"/>
    <mergeCell ref="A796:F796"/>
    <mergeCell ref="A797:F797"/>
    <mergeCell ref="A798:F798"/>
    <mergeCell ref="A799:F799"/>
    <mergeCell ref="A800:F800"/>
    <mergeCell ref="A801:Q801"/>
    <mergeCell ref="A781:A789"/>
    <mergeCell ref="C781:C789"/>
    <mergeCell ref="E781:E789"/>
    <mergeCell ref="D784:D789"/>
    <mergeCell ref="F784:F789"/>
    <mergeCell ref="H784:Q789"/>
    <mergeCell ref="A790:E790"/>
    <mergeCell ref="A791:E791"/>
    <mergeCell ref="A792:E792"/>
    <mergeCell ref="A768:F768"/>
    <mergeCell ref="A769:Q769"/>
    <mergeCell ref="A770:Q770"/>
    <mergeCell ref="A771:A780"/>
    <mergeCell ref="C771:C780"/>
    <mergeCell ref="E771:E780"/>
    <mergeCell ref="D774:D775"/>
    <mergeCell ref="F774:F780"/>
    <mergeCell ref="H774:Q780"/>
    <mergeCell ref="D777:D778"/>
    <mergeCell ref="A759:E759"/>
    <mergeCell ref="A760:E760"/>
    <mergeCell ref="A761:E761"/>
    <mergeCell ref="A762:E762"/>
    <mergeCell ref="A763:Q763"/>
    <mergeCell ref="A764:F764"/>
    <mergeCell ref="A765:F765"/>
    <mergeCell ref="A766:F766"/>
    <mergeCell ref="A767:F767"/>
    <mergeCell ref="A750:Q750"/>
    <mergeCell ref="A751:F751"/>
    <mergeCell ref="A752:F752"/>
    <mergeCell ref="A753:F753"/>
    <mergeCell ref="A754:F754"/>
    <mergeCell ref="A755:F755"/>
    <mergeCell ref="A756:Q756"/>
    <mergeCell ref="A757:Q757"/>
    <mergeCell ref="A758:E758"/>
    <mergeCell ref="A741:A744"/>
    <mergeCell ref="C741:C744"/>
    <mergeCell ref="E741:E744"/>
    <mergeCell ref="H744:Q744"/>
    <mergeCell ref="A745:E745"/>
    <mergeCell ref="A746:E746"/>
    <mergeCell ref="A747:E747"/>
    <mergeCell ref="A748:E748"/>
    <mergeCell ref="A749:E749"/>
    <mergeCell ref="A732:E732"/>
    <mergeCell ref="A733:Q733"/>
    <mergeCell ref="A734:F734"/>
    <mergeCell ref="A735:F735"/>
    <mergeCell ref="A736:F736"/>
    <mergeCell ref="A737:F737"/>
    <mergeCell ref="A738:F738"/>
    <mergeCell ref="A739:Q739"/>
    <mergeCell ref="A740:Q740"/>
    <mergeCell ref="A723:A727"/>
    <mergeCell ref="C723:C727"/>
    <mergeCell ref="E723:E727"/>
    <mergeCell ref="F726:F727"/>
    <mergeCell ref="H726:Q727"/>
    <mergeCell ref="A728:E728"/>
    <mergeCell ref="A729:E729"/>
    <mergeCell ref="A730:E730"/>
    <mergeCell ref="A731:E731"/>
    <mergeCell ref="A711:A714"/>
    <mergeCell ref="C711:C714"/>
    <mergeCell ref="E711:E714"/>
    <mergeCell ref="H714:Q714"/>
    <mergeCell ref="A715:A718"/>
    <mergeCell ref="C715:C718"/>
    <mergeCell ref="E715:E718"/>
    <mergeCell ref="H718:Q718"/>
    <mergeCell ref="A719:A722"/>
    <mergeCell ref="C719:C722"/>
    <mergeCell ref="E719:E722"/>
    <mergeCell ref="A700:F700"/>
    <mergeCell ref="A701:F701"/>
    <mergeCell ref="A702:F702"/>
    <mergeCell ref="A703:F703"/>
    <mergeCell ref="A704:F704"/>
    <mergeCell ref="A705:Q705"/>
    <mergeCell ref="A706:Q706"/>
    <mergeCell ref="A707:A710"/>
    <mergeCell ref="C707:C710"/>
    <mergeCell ref="E707:E710"/>
    <mergeCell ref="H710:Q710"/>
    <mergeCell ref="A690:A693"/>
    <mergeCell ref="C690:C693"/>
    <mergeCell ref="E690:E693"/>
    <mergeCell ref="H693:Q693"/>
    <mergeCell ref="A694:E694"/>
    <mergeCell ref="A695:E695"/>
    <mergeCell ref="A696:E696"/>
    <mergeCell ref="A697:E697"/>
    <mergeCell ref="A698:E698"/>
    <mergeCell ref="A678:F678"/>
    <mergeCell ref="A679:F679"/>
    <mergeCell ref="A680:Q680"/>
    <mergeCell ref="A681:Q681"/>
    <mergeCell ref="A682:A685"/>
    <mergeCell ref="C682:C685"/>
    <mergeCell ref="E682:E685"/>
    <mergeCell ref="H685:Q685"/>
    <mergeCell ref="A686:A689"/>
    <mergeCell ref="C686:C689"/>
    <mergeCell ref="E686:E689"/>
    <mergeCell ref="H689:Q689"/>
    <mergeCell ref="A669:E669"/>
    <mergeCell ref="A670:E670"/>
    <mergeCell ref="A671:E671"/>
    <mergeCell ref="A672:E672"/>
    <mergeCell ref="A673:E673"/>
    <mergeCell ref="A674:Q674"/>
    <mergeCell ref="A675:F675"/>
    <mergeCell ref="A676:F676"/>
    <mergeCell ref="A677:F677"/>
    <mergeCell ref="A657:A660"/>
    <mergeCell ref="C657:C660"/>
    <mergeCell ref="E657:E660"/>
    <mergeCell ref="H660:Q660"/>
    <mergeCell ref="A661:A664"/>
    <mergeCell ref="C661:C664"/>
    <mergeCell ref="E661:E664"/>
    <mergeCell ref="H664:Q664"/>
    <mergeCell ref="A665:A668"/>
    <mergeCell ref="C665:C668"/>
    <mergeCell ref="E665:E668"/>
    <mergeCell ref="H668:Q668"/>
    <mergeCell ref="A643:A647"/>
    <mergeCell ref="C643:C647"/>
    <mergeCell ref="E643:E647"/>
    <mergeCell ref="A648:A651"/>
    <mergeCell ref="C648:C651"/>
    <mergeCell ref="E648:E651"/>
    <mergeCell ref="H651:Q651"/>
    <mergeCell ref="A653:A656"/>
    <mergeCell ref="C653:C656"/>
    <mergeCell ref="E653:E656"/>
    <mergeCell ref="H656:Q656"/>
    <mergeCell ref="A627:A632"/>
    <mergeCell ref="C627:C632"/>
    <mergeCell ref="E627:E632"/>
    <mergeCell ref="D630:D632"/>
    <mergeCell ref="F630:F632"/>
    <mergeCell ref="H630:Q632"/>
    <mergeCell ref="A633:A642"/>
    <mergeCell ref="C633:C637"/>
    <mergeCell ref="E633:E637"/>
    <mergeCell ref="D636:D637"/>
    <mergeCell ref="F636:F637"/>
    <mergeCell ref="H636:Q637"/>
    <mergeCell ref="C638:C642"/>
    <mergeCell ref="E638:E642"/>
    <mergeCell ref="D641:D642"/>
    <mergeCell ref="F641:F642"/>
    <mergeCell ref="H641:Q642"/>
    <mergeCell ref="A616:F616"/>
    <mergeCell ref="A617:F617"/>
    <mergeCell ref="A618:F618"/>
    <mergeCell ref="A619:F619"/>
    <mergeCell ref="A620:Q620"/>
    <mergeCell ref="A621:Q621"/>
    <mergeCell ref="A622:Q622"/>
    <mergeCell ref="A623:A626"/>
    <mergeCell ref="C623:C626"/>
    <mergeCell ref="E623:E626"/>
    <mergeCell ref="H626:Q626"/>
    <mergeCell ref="A607:F607"/>
    <mergeCell ref="A608:Q608"/>
    <mergeCell ref="A609:E609"/>
    <mergeCell ref="A610:E610"/>
    <mergeCell ref="A611:E611"/>
    <mergeCell ref="A612:E612"/>
    <mergeCell ref="A613:E613"/>
    <mergeCell ref="A614:Q614"/>
    <mergeCell ref="A615:F615"/>
    <mergeCell ref="A598:E598"/>
    <mergeCell ref="A599:E599"/>
    <mergeCell ref="A600:E600"/>
    <mergeCell ref="A601:E601"/>
    <mergeCell ref="A602:Q602"/>
    <mergeCell ref="A603:F603"/>
    <mergeCell ref="A604:F604"/>
    <mergeCell ref="A605:F605"/>
    <mergeCell ref="A606:F606"/>
    <mergeCell ref="A589:E589"/>
    <mergeCell ref="A590:Q590"/>
    <mergeCell ref="A591:F591"/>
    <mergeCell ref="A592:F592"/>
    <mergeCell ref="A593:F593"/>
    <mergeCell ref="A594:F594"/>
    <mergeCell ref="A595:F595"/>
    <mergeCell ref="A596:F596"/>
    <mergeCell ref="A597:E597"/>
    <mergeCell ref="A581:A584"/>
    <mergeCell ref="B581:B584"/>
    <mergeCell ref="C581:C584"/>
    <mergeCell ref="E581:E584"/>
    <mergeCell ref="H584:Q584"/>
    <mergeCell ref="A585:E585"/>
    <mergeCell ref="A586:E586"/>
    <mergeCell ref="A587:E587"/>
    <mergeCell ref="A588:E588"/>
    <mergeCell ref="A573:A576"/>
    <mergeCell ref="B573:B576"/>
    <mergeCell ref="C573:C576"/>
    <mergeCell ref="E573:E576"/>
    <mergeCell ref="H576:Q576"/>
    <mergeCell ref="A577:A580"/>
    <mergeCell ref="B577:B580"/>
    <mergeCell ref="C577:C580"/>
    <mergeCell ref="E577:E580"/>
    <mergeCell ref="H580:Q580"/>
    <mergeCell ref="A562:Q562"/>
    <mergeCell ref="A563:A568"/>
    <mergeCell ref="C563:C568"/>
    <mergeCell ref="E563:E568"/>
    <mergeCell ref="D566:D568"/>
    <mergeCell ref="F566:F568"/>
    <mergeCell ref="H566:Q568"/>
    <mergeCell ref="A569:A572"/>
    <mergeCell ref="C569:C572"/>
    <mergeCell ref="E569:E572"/>
    <mergeCell ref="H572:Q572"/>
    <mergeCell ref="A553:E553"/>
    <mergeCell ref="A554:Q554"/>
    <mergeCell ref="A555:F555"/>
    <mergeCell ref="A556:F556"/>
    <mergeCell ref="A557:F557"/>
    <mergeCell ref="A558:F558"/>
    <mergeCell ref="A559:F559"/>
    <mergeCell ref="A560:Q560"/>
    <mergeCell ref="A561:Q561"/>
    <mergeCell ref="A545:A548"/>
    <mergeCell ref="B545:B548"/>
    <mergeCell ref="C545:C548"/>
    <mergeCell ref="E545:E548"/>
    <mergeCell ref="H548:Q548"/>
    <mergeCell ref="A549:E549"/>
    <mergeCell ref="A550:E550"/>
    <mergeCell ref="A551:E551"/>
    <mergeCell ref="A552:E552"/>
    <mergeCell ref="A537:A540"/>
    <mergeCell ref="C537:C540"/>
    <mergeCell ref="E537:E540"/>
    <mergeCell ref="H540:Q540"/>
    <mergeCell ref="A541:A544"/>
    <mergeCell ref="B541:B544"/>
    <mergeCell ref="C541:C544"/>
    <mergeCell ref="E541:E544"/>
    <mergeCell ref="H544:Q544"/>
    <mergeCell ref="A529:A532"/>
    <mergeCell ref="B529:B532"/>
    <mergeCell ref="C529:C532"/>
    <mergeCell ref="E529:E532"/>
    <mergeCell ref="H532:Q532"/>
    <mergeCell ref="A533:A536"/>
    <mergeCell ref="B533:B536"/>
    <mergeCell ref="C533:C536"/>
    <mergeCell ref="E533:E536"/>
    <mergeCell ref="H536:Q536"/>
    <mergeCell ref="A521:A524"/>
    <mergeCell ref="B521:B524"/>
    <mergeCell ref="C521:C524"/>
    <mergeCell ref="E521:E524"/>
    <mergeCell ref="H524:Q524"/>
    <mergeCell ref="A525:A528"/>
    <mergeCell ref="B525:B528"/>
    <mergeCell ref="C525:C528"/>
    <mergeCell ref="E525:E528"/>
    <mergeCell ref="H528:Q528"/>
    <mergeCell ref="A513:A516"/>
    <mergeCell ref="B513:B516"/>
    <mergeCell ref="C513:C516"/>
    <mergeCell ref="E513:E516"/>
    <mergeCell ref="H516:Q516"/>
    <mergeCell ref="A517:A520"/>
    <mergeCell ref="B517:B520"/>
    <mergeCell ref="C517:C520"/>
    <mergeCell ref="E517:E520"/>
    <mergeCell ref="H520:Q520"/>
    <mergeCell ref="A505:A508"/>
    <mergeCell ref="B505:B508"/>
    <mergeCell ref="C505:C508"/>
    <mergeCell ref="E505:E508"/>
    <mergeCell ref="H508:Q508"/>
    <mergeCell ref="A509:A512"/>
    <mergeCell ref="B509:B512"/>
    <mergeCell ref="C509:C512"/>
    <mergeCell ref="E509:E512"/>
    <mergeCell ref="H512:Q512"/>
    <mergeCell ref="A496:A499"/>
    <mergeCell ref="B496:B499"/>
    <mergeCell ref="C496:C499"/>
    <mergeCell ref="E496:E499"/>
    <mergeCell ref="H499:Q499"/>
    <mergeCell ref="A501:A504"/>
    <mergeCell ref="B501:B504"/>
    <mergeCell ref="C501:C504"/>
    <mergeCell ref="E501:E504"/>
    <mergeCell ref="H504:Q504"/>
    <mergeCell ref="A488:A491"/>
    <mergeCell ref="B488:B491"/>
    <mergeCell ref="C488:C491"/>
    <mergeCell ref="E488:E491"/>
    <mergeCell ref="H491:Q491"/>
    <mergeCell ref="A492:A495"/>
    <mergeCell ref="B492:B495"/>
    <mergeCell ref="C492:C495"/>
    <mergeCell ref="E492:E495"/>
    <mergeCell ref="H495:Q495"/>
    <mergeCell ref="A479:F479"/>
    <mergeCell ref="A480:F480"/>
    <mergeCell ref="A481:Q481"/>
    <mergeCell ref="A482:Q482"/>
    <mergeCell ref="A483:Q483"/>
    <mergeCell ref="A484:A487"/>
    <mergeCell ref="B484:B487"/>
    <mergeCell ref="C484:C487"/>
    <mergeCell ref="E484:E487"/>
    <mergeCell ref="H487:Q487"/>
    <mergeCell ref="A470:E470"/>
    <mergeCell ref="A471:E471"/>
    <mergeCell ref="A472:E472"/>
    <mergeCell ref="A473:E473"/>
    <mergeCell ref="A474:E474"/>
    <mergeCell ref="A475:Q475"/>
    <mergeCell ref="A476:F476"/>
    <mergeCell ref="A477:F477"/>
    <mergeCell ref="A478:F478"/>
    <mergeCell ref="A461:A465"/>
    <mergeCell ref="B461:B465"/>
    <mergeCell ref="C461:C465"/>
    <mergeCell ref="E461:E465"/>
    <mergeCell ref="F464:F465"/>
    <mergeCell ref="H464:Q465"/>
    <mergeCell ref="A466:A469"/>
    <mergeCell ref="B466:B469"/>
    <mergeCell ref="C466:C469"/>
    <mergeCell ref="E466:E469"/>
    <mergeCell ref="H469:Q469"/>
    <mergeCell ref="A451:A455"/>
    <mergeCell ref="B451:B455"/>
    <mergeCell ref="C451:C455"/>
    <mergeCell ref="E451:E455"/>
    <mergeCell ref="D454:D455"/>
    <mergeCell ref="F454:F455"/>
    <mergeCell ref="H454:Q455"/>
    <mergeCell ref="A456:A460"/>
    <mergeCell ref="B456:B460"/>
    <mergeCell ref="C456:C460"/>
    <mergeCell ref="E456:E460"/>
    <mergeCell ref="D459:D460"/>
    <mergeCell ref="F459:F460"/>
    <mergeCell ref="H459:Q460"/>
    <mergeCell ref="A441:A445"/>
    <mergeCell ref="B441:B445"/>
    <mergeCell ref="C441:C445"/>
    <mergeCell ref="E441:E445"/>
    <mergeCell ref="D444:D445"/>
    <mergeCell ref="F444:F445"/>
    <mergeCell ref="H444:Q445"/>
    <mergeCell ref="A446:A450"/>
    <mergeCell ref="B446:B450"/>
    <mergeCell ref="C446:C450"/>
    <mergeCell ref="E446:E450"/>
    <mergeCell ref="D449:D450"/>
    <mergeCell ref="F449:F450"/>
    <mergeCell ref="H449:Q450"/>
    <mergeCell ref="A431:A435"/>
    <mergeCell ref="B431:B435"/>
    <mergeCell ref="C431:C435"/>
    <mergeCell ref="E431:E435"/>
    <mergeCell ref="D434:D435"/>
    <mergeCell ref="F434:F435"/>
    <mergeCell ref="H434:Q435"/>
    <mergeCell ref="A436:A440"/>
    <mergeCell ref="B436:B440"/>
    <mergeCell ref="C436:C440"/>
    <mergeCell ref="E436:E440"/>
    <mergeCell ref="D439:D440"/>
    <mergeCell ref="F439:F440"/>
    <mergeCell ref="H439:Q440"/>
    <mergeCell ref="A421:A425"/>
    <mergeCell ref="B421:B425"/>
    <mergeCell ref="C421:C425"/>
    <mergeCell ref="E421:E425"/>
    <mergeCell ref="D424:D425"/>
    <mergeCell ref="F424:F425"/>
    <mergeCell ref="H424:Q425"/>
    <mergeCell ref="A426:A430"/>
    <mergeCell ref="B426:B430"/>
    <mergeCell ref="C426:C430"/>
    <mergeCell ref="E426:E430"/>
    <mergeCell ref="D429:D430"/>
    <mergeCell ref="F429:F430"/>
    <mergeCell ref="H429:Q430"/>
    <mergeCell ref="A411:A415"/>
    <mergeCell ref="B411:B415"/>
    <mergeCell ref="C411:C415"/>
    <mergeCell ref="E411:E415"/>
    <mergeCell ref="D414:D415"/>
    <mergeCell ref="F414:F415"/>
    <mergeCell ref="H414:Q415"/>
    <mergeCell ref="A416:A420"/>
    <mergeCell ref="B416:B420"/>
    <mergeCell ref="C416:C420"/>
    <mergeCell ref="E416:E420"/>
    <mergeCell ref="D419:D420"/>
    <mergeCell ref="F419:F420"/>
    <mergeCell ref="H419:Q420"/>
    <mergeCell ref="A401:A405"/>
    <mergeCell ref="B401:B405"/>
    <mergeCell ref="C401:C405"/>
    <mergeCell ref="E401:E405"/>
    <mergeCell ref="D404:D405"/>
    <mergeCell ref="F404:F405"/>
    <mergeCell ref="H404:Q405"/>
    <mergeCell ref="A406:A410"/>
    <mergeCell ref="B406:B410"/>
    <mergeCell ref="C406:C410"/>
    <mergeCell ref="E406:E410"/>
    <mergeCell ref="F409:F410"/>
    <mergeCell ref="H409:Q410"/>
    <mergeCell ref="A391:A395"/>
    <mergeCell ref="B391:B395"/>
    <mergeCell ref="C391:C395"/>
    <mergeCell ref="E391:E395"/>
    <mergeCell ref="D394:D395"/>
    <mergeCell ref="F394:F395"/>
    <mergeCell ref="H394:Q395"/>
    <mergeCell ref="A396:A400"/>
    <mergeCell ref="B396:B400"/>
    <mergeCell ref="C396:C400"/>
    <mergeCell ref="E396:E400"/>
    <mergeCell ref="D399:D400"/>
    <mergeCell ref="F399:F400"/>
    <mergeCell ref="H399:Q400"/>
    <mergeCell ref="A377:A381"/>
    <mergeCell ref="B377:B381"/>
    <mergeCell ref="C377:C381"/>
    <mergeCell ref="E377:E381"/>
    <mergeCell ref="D380:D381"/>
    <mergeCell ref="F380:F381"/>
    <mergeCell ref="H380:Q381"/>
    <mergeCell ref="A386:A390"/>
    <mergeCell ref="B386:B390"/>
    <mergeCell ref="C386:C390"/>
    <mergeCell ref="E386:E390"/>
    <mergeCell ref="D389:D390"/>
    <mergeCell ref="F389:F390"/>
    <mergeCell ref="H389:Q390"/>
    <mergeCell ref="A366:A371"/>
    <mergeCell ref="E366:E371"/>
    <mergeCell ref="D369:D371"/>
    <mergeCell ref="F369:F371"/>
    <mergeCell ref="H369:Q371"/>
    <mergeCell ref="A372:A376"/>
    <mergeCell ref="B372:B376"/>
    <mergeCell ref="C372:C376"/>
    <mergeCell ref="E372:E376"/>
    <mergeCell ref="F375:F376"/>
    <mergeCell ref="H375:Q376"/>
    <mergeCell ref="A354:A365"/>
    <mergeCell ref="C354:C359"/>
    <mergeCell ref="E354:E359"/>
    <mergeCell ref="D357:D359"/>
    <mergeCell ref="F357:F359"/>
    <mergeCell ref="H357:Q359"/>
    <mergeCell ref="C360:C365"/>
    <mergeCell ref="E360:E365"/>
    <mergeCell ref="D363:D365"/>
    <mergeCell ref="F363:F365"/>
    <mergeCell ref="H363:Q365"/>
    <mergeCell ref="A342:A353"/>
    <mergeCell ref="C342:C347"/>
    <mergeCell ref="E342:E347"/>
    <mergeCell ref="D345:D347"/>
    <mergeCell ref="F345:F347"/>
    <mergeCell ref="H345:Q347"/>
    <mergeCell ref="C348:C353"/>
    <mergeCell ref="E348:E353"/>
    <mergeCell ref="D351:D353"/>
    <mergeCell ref="F351:F353"/>
    <mergeCell ref="H351:Q353"/>
    <mergeCell ref="A332:A336"/>
    <mergeCell ref="C332:C336"/>
    <mergeCell ref="E332:E336"/>
    <mergeCell ref="D335:D336"/>
    <mergeCell ref="F335:F336"/>
    <mergeCell ref="H335:Q336"/>
    <mergeCell ref="A337:A341"/>
    <mergeCell ref="E337:E341"/>
    <mergeCell ref="F340:F341"/>
    <mergeCell ref="H340:Q341"/>
    <mergeCell ref="A321:A326"/>
    <mergeCell ref="C321:C326"/>
    <mergeCell ref="E321:E326"/>
    <mergeCell ref="D324:D326"/>
    <mergeCell ref="F324:F326"/>
    <mergeCell ref="H324:Q326"/>
    <mergeCell ref="A327:A331"/>
    <mergeCell ref="C327:C331"/>
    <mergeCell ref="E327:E331"/>
    <mergeCell ref="D330:D331"/>
    <mergeCell ref="F330:F331"/>
    <mergeCell ref="H330:Q331"/>
    <mergeCell ref="A310:A315"/>
    <mergeCell ref="C310:C315"/>
    <mergeCell ref="E310:E315"/>
    <mergeCell ref="D313:D315"/>
    <mergeCell ref="F313:F315"/>
    <mergeCell ref="H313:Q315"/>
    <mergeCell ref="A316:A320"/>
    <mergeCell ref="C316:C320"/>
    <mergeCell ref="E316:E320"/>
    <mergeCell ref="D319:D320"/>
    <mergeCell ref="F319:F320"/>
    <mergeCell ref="H319:Q320"/>
    <mergeCell ref="A300:A304"/>
    <mergeCell ref="C300:C304"/>
    <mergeCell ref="E300:E304"/>
    <mergeCell ref="D303:D304"/>
    <mergeCell ref="F303:F304"/>
    <mergeCell ref="H303:Q304"/>
    <mergeCell ref="A305:A309"/>
    <mergeCell ref="C305:C309"/>
    <mergeCell ref="E305:E309"/>
    <mergeCell ref="F308:F309"/>
    <mergeCell ref="H308:Q309"/>
    <mergeCell ref="A292:F292"/>
    <mergeCell ref="A293:Q293"/>
    <mergeCell ref="A294:Q294"/>
    <mergeCell ref="A295:A299"/>
    <mergeCell ref="C295:C299"/>
    <mergeCell ref="E295:E299"/>
    <mergeCell ref="D298:D299"/>
    <mergeCell ref="F298:F299"/>
    <mergeCell ref="H298:Q299"/>
    <mergeCell ref="O285:O286"/>
    <mergeCell ref="P285:P286"/>
    <mergeCell ref="Q285:Q286"/>
    <mergeCell ref="R285:R286"/>
    <mergeCell ref="A287:Q287"/>
    <mergeCell ref="A288:F288"/>
    <mergeCell ref="A289:F289"/>
    <mergeCell ref="A290:F290"/>
    <mergeCell ref="A291:F291"/>
    <mergeCell ref="A285:E286"/>
    <mergeCell ref="F285:F286"/>
    <mergeCell ref="H285:H286"/>
    <mergeCell ref="I285:I286"/>
    <mergeCell ref="J285:J286"/>
    <mergeCell ref="K285:K286"/>
    <mergeCell ref="L285:L286"/>
    <mergeCell ref="M285:M286"/>
    <mergeCell ref="N285:N286"/>
    <mergeCell ref="A277:A280"/>
    <mergeCell ref="B277:B280"/>
    <mergeCell ref="C277:C280"/>
    <mergeCell ref="E277:E280"/>
    <mergeCell ref="H280:Q280"/>
    <mergeCell ref="A281:E281"/>
    <mergeCell ref="A282:E282"/>
    <mergeCell ref="A283:E283"/>
    <mergeCell ref="A284:E284"/>
    <mergeCell ref="A269:A272"/>
    <mergeCell ref="B269:B272"/>
    <mergeCell ref="C269:C272"/>
    <mergeCell ref="E269:E272"/>
    <mergeCell ref="H272:Q272"/>
    <mergeCell ref="A273:A276"/>
    <mergeCell ref="B273:B276"/>
    <mergeCell ref="C273:C276"/>
    <mergeCell ref="E273:E276"/>
    <mergeCell ref="H276:Q276"/>
    <mergeCell ref="A261:A264"/>
    <mergeCell ref="B261:B264"/>
    <mergeCell ref="C261:C264"/>
    <mergeCell ref="E261:E264"/>
    <mergeCell ref="H264:Q264"/>
    <mergeCell ref="A265:A268"/>
    <mergeCell ref="B265:B268"/>
    <mergeCell ref="C265:C268"/>
    <mergeCell ref="E265:E268"/>
    <mergeCell ref="H268:Q268"/>
    <mergeCell ref="A253:A256"/>
    <mergeCell ref="B253:B256"/>
    <mergeCell ref="C253:C256"/>
    <mergeCell ref="E253:E256"/>
    <mergeCell ref="H256:Q256"/>
    <mergeCell ref="A257:A260"/>
    <mergeCell ref="B257:B260"/>
    <mergeCell ref="C257:C260"/>
    <mergeCell ref="E257:E260"/>
    <mergeCell ref="H260:Q260"/>
    <mergeCell ref="A244:A247"/>
    <mergeCell ref="B244:B247"/>
    <mergeCell ref="C244:C247"/>
    <mergeCell ref="E244:E247"/>
    <mergeCell ref="H247:Q247"/>
    <mergeCell ref="A248:A252"/>
    <mergeCell ref="B248:B252"/>
    <mergeCell ref="C248:C252"/>
    <mergeCell ref="E248:E252"/>
    <mergeCell ref="D251:D252"/>
    <mergeCell ref="F251:F252"/>
    <mergeCell ref="H251:Q252"/>
    <mergeCell ref="A236:A239"/>
    <mergeCell ref="B236:B239"/>
    <mergeCell ref="C236:C239"/>
    <mergeCell ref="E236:E239"/>
    <mergeCell ref="H239:Q239"/>
    <mergeCell ref="A240:A243"/>
    <mergeCell ref="B240:B243"/>
    <mergeCell ref="C240:C243"/>
    <mergeCell ref="E240:E243"/>
    <mergeCell ref="H243:Q243"/>
    <mergeCell ref="A228:A231"/>
    <mergeCell ref="B228:B231"/>
    <mergeCell ref="C228:C231"/>
    <mergeCell ref="E228:E231"/>
    <mergeCell ref="H231:Q231"/>
    <mergeCell ref="A232:A235"/>
    <mergeCell ref="B232:B235"/>
    <mergeCell ref="C232:C235"/>
    <mergeCell ref="E232:E235"/>
    <mergeCell ref="H235:Q235"/>
    <mergeCell ref="A220:A223"/>
    <mergeCell ref="B220:B223"/>
    <mergeCell ref="C220:C223"/>
    <mergeCell ref="E220:E223"/>
    <mergeCell ref="H223:Q223"/>
    <mergeCell ref="A224:A227"/>
    <mergeCell ref="B224:B227"/>
    <mergeCell ref="C224:C227"/>
    <mergeCell ref="E224:E227"/>
    <mergeCell ref="H227:Q227"/>
    <mergeCell ref="A212:A215"/>
    <mergeCell ref="B212:B215"/>
    <mergeCell ref="C212:C215"/>
    <mergeCell ref="E212:E215"/>
    <mergeCell ref="H215:Q215"/>
    <mergeCell ref="A216:A219"/>
    <mergeCell ref="B216:B219"/>
    <mergeCell ref="C216:C219"/>
    <mergeCell ref="E216:E219"/>
    <mergeCell ref="H219:Q219"/>
    <mergeCell ref="A204:A207"/>
    <mergeCell ref="B204:B207"/>
    <mergeCell ref="C204:C207"/>
    <mergeCell ref="E204:E207"/>
    <mergeCell ref="H207:Q207"/>
    <mergeCell ref="A208:A211"/>
    <mergeCell ref="B208:B211"/>
    <mergeCell ref="C208:C211"/>
    <mergeCell ref="E208:E211"/>
    <mergeCell ref="H211:Q211"/>
    <mergeCell ref="A188:A203"/>
    <mergeCell ref="B188:B203"/>
    <mergeCell ref="C188:C191"/>
    <mergeCell ref="E188:E191"/>
    <mergeCell ref="H191:Q191"/>
    <mergeCell ref="C192:C195"/>
    <mergeCell ref="E192:E195"/>
    <mergeCell ref="H195:Q195"/>
    <mergeCell ref="C196:C199"/>
    <mergeCell ref="E196:E199"/>
    <mergeCell ref="H199:Q199"/>
    <mergeCell ref="C200:C203"/>
    <mergeCell ref="E200:E203"/>
    <mergeCell ref="H203:Q203"/>
    <mergeCell ref="A168:A171"/>
    <mergeCell ref="B168:B171"/>
    <mergeCell ref="C168:C171"/>
    <mergeCell ref="E168:E171"/>
    <mergeCell ref="H171:Q171"/>
    <mergeCell ref="A172:A187"/>
    <mergeCell ref="B172:B187"/>
    <mergeCell ref="C172:C175"/>
    <mergeCell ref="E172:E175"/>
    <mergeCell ref="H175:Q175"/>
    <mergeCell ref="C176:C179"/>
    <mergeCell ref="E176:E179"/>
    <mergeCell ref="H179:Q179"/>
    <mergeCell ref="C180:C183"/>
    <mergeCell ref="E180:E183"/>
    <mergeCell ref="H183:Q183"/>
    <mergeCell ref="C184:C187"/>
    <mergeCell ref="E184:E187"/>
    <mergeCell ref="H187:Q187"/>
    <mergeCell ref="A158:A163"/>
    <mergeCell ref="C158:C163"/>
    <mergeCell ref="E158:E163"/>
    <mergeCell ref="D161:D163"/>
    <mergeCell ref="F161:F163"/>
    <mergeCell ref="H161:Q163"/>
    <mergeCell ref="A164:A167"/>
    <mergeCell ref="B164:B167"/>
    <mergeCell ref="C164:C167"/>
    <mergeCell ref="E164:E167"/>
    <mergeCell ref="H167:Q167"/>
    <mergeCell ref="A138:A157"/>
    <mergeCell ref="C138:C142"/>
    <mergeCell ref="E138:E142"/>
    <mergeCell ref="D141:D142"/>
    <mergeCell ref="F141:F142"/>
    <mergeCell ref="H141:Q142"/>
    <mergeCell ref="C143:C147"/>
    <mergeCell ref="E143:E147"/>
    <mergeCell ref="D146:D147"/>
    <mergeCell ref="F146:F147"/>
    <mergeCell ref="H146:Q147"/>
    <mergeCell ref="C148:C152"/>
    <mergeCell ref="E148:E152"/>
    <mergeCell ref="D151:D152"/>
    <mergeCell ref="F151:F152"/>
    <mergeCell ref="H151:Q152"/>
    <mergeCell ref="C153:C157"/>
    <mergeCell ref="E153:E157"/>
    <mergeCell ref="D156:D157"/>
    <mergeCell ref="F156:F157"/>
    <mergeCell ref="H156:Q157"/>
    <mergeCell ref="A126:A131"/>
    <mergeCell ref="C126:C131"/>
    <mergeCell ref="E126:E131"/>
    <mergeCell ref="D129:D131"/>
    <mergeCell ref="F129:F131"/>
    <mergeCell ref="H129:Q131"/>
    <mergeCell ref="A132:A137"/>
    <mergeCell ref="C132:C137"/>
    <mergeCell ref="E132:E137"/>
    <mergeCell ref="D135:D137"/>
    <mergeCell ref="F135:F137"/>
    <mergeCell ref="H135:Q137"/>
    <mergeCell ref="A116:A119"/>
    <mergeCell ref="C116:C119"/>
    <mergeCell ref="E116:E119"/>
    <mergeCell ref="H119:Q119"/>
    <mergeCell ref="A120:A125"/>
    <mergeCell ref="C120:C125"/>
    <mergeCell ref="E120:E125"/>
    <mergeCell ref="D123:D125"/>
    <mergeCell ref="F123:F125"/>
    <mergeCell ref="H123:Q125"/>
    <mergeCell ref="A104:A108"/>
    <mergeCell ref="C104:C108"/>
    <mergeCell ref="E104:E108"/>
    <mergeCell ref="F107:F108"/>
    <mergeCell ref="H107:Q108"/>
    <mergeCell ref="A109:A115"/>
    <mergeCell ref="C109:C115"/>
    <mergeCell ref="E109:E115"/>
    <mergeCell ref="D112:D115"/>
    <mergeCell ref="F112:F115"/>
    <mergeCell ref="H112:Q115"/>
    <mergeCell ref="A89:A98"/>
    <mergeCell ref="C89:C98"/>
    <mergeCell ref="D89:D98"/>
    <mergeCell ref="E89:E98"/>
    <mergeCell ref="F92:F98"/>
    <mergeCell ref="H92:Q98"/>
    <mergeCell ref="A99:A103"/>
    <mergeCell ref="C99:C103"/>
    <mergeCell ref="E99:E103"/>
    <mergeCell ref="D102:D103"/>
    <mergeCell ref="F102:F103"/>
    <mergeCell ref="H102:Q103"/>
    <mergeCell ref="A77:A80"/>
    <mergeCell ref="C77:C80"/>
    <mergeCell ref="E77:E80"/>
    <mergeCell ref="H80:Q80"/>
    <mergeCell ref="A81:A88"/>
    <mergeCell ref="C81:C88"/>
    <mergeCell ref="E81:E88"/>
    <mergeCell ref="D84:D88"/>
    <mergeCell ref="F84:F88"/>
    <mergeCell ref="H84:Q88"/>
    <mergeCell ref="A63:A66"/>
    <mergeCell ref="C63:C66"/>
    <mergeCell ref="E63:E66"/>
    <mergeCell ref="H66:Q66"/>
    <mergeCell ref="A67:A70"/>
    <mergeCell ref="C67:C70"/>
    <mergeCell ref="E67:E70"/>
    <mergeCell ref="H70:Q70"/>
    <mergeCell ref="A71:A76"/>
    <mergeCell ref="C71:C76"/>
    <mergeCell ref="E71:E76"/>
    <mergeCell ref="D74:D76"/>
    <mergeCell ref="F74:F76"/>
    <mergeCell ref="H74:Q76"/>
    <mergeCell ref="A53:A56"/>
    <mergeCell ref="C53:C56"/>
    <mergeCell ref="E53:E56"/>
    <mergeCell ref="H56:Q56"/>
    <mergeCell ref="A57:A62"/>
    <mergeCell ref="C57:C62"/>
    <mergeCell ref="E57:E62"/>
    <mergeCell ref="D60:D62"/>
    <mergeCell ref="F60:F62"/>
    <mergeCell ref="H60:Q62"/>
    <mergeCell ref="A38:A46"/>
    <mergeCell ref="C38:C46"/>
    <mergeCell ref="E38:E46"/>
    <mergeCell ref="D41:D46"/>
    <mergeCell ref="F41:F46"/>
    <mergeCell ref="H41:Q46"/>
    <mergeCell ref="A47:A52"/>
    <mergeCell ref="C47:C52"/>
    <mergeCell ref="E47:E52"/>
    <mergeCell ref="D50:D52"/>
    <mergeCell ref="F50:F52"/>
    <mergeCell ref="H50:Q52"/>
    <mergeCell ref="A28:A31"/>
    <mergeCell ref="C28:C31"/>
    <mergeCell ref="E28:E31"/>
    <mergeCell ref="H31:Q31"/>
    <mergeCell ref="A32:A37"/>
    <mergeCell ref="C32:C37"/>
    <mergeCell ref="E32:E37"/>
    <mergeCell ref="D35:D37"/>
    <mergeCell ref="F35:F37"/>
    <mergeCell ref="H35:Q37"/>
    <mergeCell ref="A16:Q16"/>
    <mergeCell ref="A17:A21"/>
    <mergeCell ref="C17:C21"/>
    <mergeCell ref="E17:E21"/>
    <mergeCell ref="D20:D21"/>
    <mergeCell ref="F20:F21"/>
    <mergeCell ref="H20:Q21"/>
    <mergeCell ref="A22:A27"/>
    <mergeCell ref="C22:C27"/>
    <mergeCell ref="E22:E27"/>
    <mergeCell ref="D25:D27"/>
    <mergeCell ref="F25:F27"/>
    <mergeCell ref="H25:Q27"/>
    <mergeCell ref="U4:W4"/>
    <mergeCell ref="A7:Q7"/>
    <mergeCell ref="A8:Q8"/>
    <mergeCell ref="A9:Q9"/>
    <mergeCell ref="G10:I10"/>
    <mergeCell ref="A12:A13"/>
    <mergeCell ref="B12:B13"/>
    <mergeCell ref="C12:C13"/>
    <mergeCell ref="D12:D13"/>
    <mergeCell ref="E12:E13"/>
    <mergeCell ref="F12:F13"/>
    <mergeCell ref="G12:G13"/>
    <mergeCell ref="H12:Q12"/>
    <mergeCell ref="R12:R14"/>
  </mergeCells>
  <pageMargins left="0.70078740157480324" right="0.70078740157480324" top="0.75196850393700787" bottom="0.75196850393700787" header="0.3" footer="0.3"/>
  <pageSetup paperSize="8" scale="18" fitToHeight="0" orientation="landscape" r:id="rId1"/>
</worksheet>
</file>

<file path=xl/worksheets/sheet25.xml><?xml version="1.0" encoding="utf-8"?>
<worksheet xmlns="http://schemas.openxmlformats.org/spreadsheetml/2006/main" xmlns:r="http://schemas.openxmlformats.org/officeDocument/2006/relationships">
  <sheetPr>
    <pageSetUpPr fitToPage="1"/>
  </sheetPr>
  <dimension ref="A1:Z1289"/>
  <sheetViews>
    <sheetView tabSelected="1" view="pageBreakPreview" topLeftCell="A684" zoomScale="30" zoomScaleSheetLayoutView="30" workbookViewId="0">
      <selection activeCell="AD741" sqref="AD741"/>
    </sheetView>
  </sheetViews>
  <sheetFormatPr defaultRowHeight="16.5"/>
  <cols>
    <col min="1" max="1" width="17" customWidth="1"/>
    <col min="2" max="2" width="64.109375" customWidth="1"/>
    <col min="3" max="3" width="40.33203125" customWidth="1"/>
    <col min="4" max="5" width="29.21875" customWidth="1"/>
    <col min="6" max="6" width="35.21875" customWidth="1"/>
    <col min="7" max="7" width="29.21875" style="8" customWidth="1"/>
    <col min="8" max="18" width="27" customWidth="1"/>
    <col min="19" max="45" width="8.5546875" customWidth="1"/>
  </cols>
  <sheetData>
    <row r="1" spans="1:26" ht="107.25" customHeight="1">
      <c r="A1" s="9"/>
      <c r="B1" s="9"/>
      <c r="C1" s="9"/>
      <c r="D1" s="9"/>
      <c r="E1" s="9"/>
      <c r="F1" s="10"/>
      <c r="G1" s="11"/>
      <c r="H1" s="12"/>
      <c r="I1" s="13"/>
      <c r="J1" s="10"/>
      <c r="K1" s="10"/>
      <c r="L1" s="13"/>
      <c r="M1" s="10"/>
      <c r="N1" s="10"/>
      <c r="O1" s="10"/>
      <c r="P1" s="14" t="s">
        <v>13</v>
      </c>
      <c r="Q1" s="10"/>
      <c r="R1" s="12"/>
      <c r="S1" s="13"/>
      <c r="T1" s="15"/>
      <c r="U1" s="10"/>
      <c r="V1" s="10"/>
      <c r="W1" s="10"/>
      <c r="X1" s="10"/>
      <c r="Y1" s="9"/>
      <c r="Z1" s="9"/>
    </row>
    <row r="2" spans="1:26" ht="107.25" customHeight="1">
      <c r="A2" s="9"/>
      <c r="B2" s="9"/>
      <c r="C2" s="9"/>
      <c r="D2" s="9"/>
      <c r="E2" s="9"/>
      <c r="F2" s="10"/>
      <c r="G2" s="11"/>
      <c r="H2" s="12"/>
      <c r="I2" s="13"/>
      <c r="J2" s="10"/>
      <c r="K2" s="10"/>
      <c r="L2" s="13"/>
      <c r="M2" s="10"/>
      <c r="N2" s="16" t="s">
        <v>14</v>
      </c>
      <c r="O2" s="17">
        <v>744</v>
      </c>
      <c r="P2" s="17"/>
      <c r="Q2" s="18" t="s">
        <v>15</v>
      </c>
      <c r="R2" s="19"/>
      <c r="S2" s="13"/>
      <c r="T2" s="15"/>
      <c r="U2" s="10"/>
      <c r="V2" s="10"/>
      <c r="W2" s="10"/>
      <c r="X2" s="10"/>
      <c r="Y2" s="9"/>
      <c r="Z2" s="9"/>
    </row>
    <row r="3" spans="1:26" ht="107.25" customHeight="1">
      <c r="A3" s="20"/>
      <c r="B3" s="21"/>
      <c r="C3" s="22"/>
      <c r="D3" s="23"/>
      <c r="E3" s="24"/>
      <c r="F3" s="24"/>
      <c r="G3" s="25"/>
      <c r="H3" s="26"/>
      <c r="I3" s="27"/>
      <c r="J3" s="28"/>
      <c r="K3" s="24"/>
      <c r="L3" s="29"/>
      <c r="M3" s="22"/>
      <c r="N3" s="30" t="s">
        <v>16</v>
      </c>
      <c r="O3" s="31">
        <v>744</v>
      </c>
      <c r="P3" s="31"/>
      <c r="Q3" s="32" t="s">
        <v>17</v>
      </c>
      <c r="R3" s="33"/>
      <c r="S3" s="27"/>
      <c r="T3" s="34"/>
      <c r="U3" s="35"/>
      <c r="V3" s="35"/>
      <c r="W3" s="36"/>
      <c r="X3" s="24"/>
      <c r="Y3" s="20"/>
      <c r="Z3" s="20"/>
    </row>
    <row r="4" spans="1:26" ht="107.25" customHeight="1">
      <c r="A4" s="37"/>
      <c r="B4" s="38"/>
      <c r="C4" s="39"/>
      <c r="D4" s="23"/>
      <c r="E4" s="24"/>
      <c r="F4" s="24"/>
      <c r="G4" s="25"/>
      <c r="H4" s="26"/>
      <c r="I4" s="27"/>
      <c r="J4" s="28"/>
      <c r="K4" s="24"/>
      <c r="L4" s="40"/>
      <c r="M4" s="41"/>
      <c r="N4" s="42" t="s">
        <v>18</v>
      </c>
      <c r="O4" s="43">
        <f>ROUND(O3/O2,2)</f>
        <v>1</v>
      </c>
      <c r="P4" s="43"/>
      <c r="Q4" s="44" t="s">
        <v>19</v>
      </c>
      <c r="R4" s="33"/>
      <c r="S4" s="27"/>
      <c r="T4" s="34"/>
      <c r="U4" s="715"/>
      <c r="V4" s="715"/>
      <c r="W4" s="715"/>
      <c r="X4" s="45"/>
      <c r="Y4" s="37"/>
      <c r="Z4" s="37"/>
    </row>
    <row r="5" spans="1:26" ht="52.5" customHeight="1">
      <c r="A5" s="46"/>
      <c r="B5" s="47"/>
      <c r="C5" s="46"/>
      <c r="D5" s="46"/>
      <c r="E5" s="48"/>
      <c r="F5" s="48"/>
      <c r="G5" s="49"/>
      <c r="H5" s="50"/>
      <c r="I5" s="51"/>
      <c r="J5" s="48"/>
      <c r="K5" s="48"/>
      <c r="L5" s="48"/>
      <c r="M5" s="52"/>
      <c r="N5" s="52"/>
      <c r="O5" s="52"/>
      <c r="P5" s="52"/>
      <c r="Q5" s="53"/>
      <c r="R5" s="50"/>
      <c r="S5" s="48"/>
      <c r="T5" s="37"/>
      <c r="U5" s="37"/>
      <c r="V5" s="37"/>
      <c r="W5" s="37"/>
      <c r="X5" s="37"/>
      <c r="Y5" s="37"/>
      <c r="Z5" s="37"/>
    </row>
    <row r="6" spans="1:26" ht="35.25">
      <c r="A6" s="46"/>
      <c r="B6" s="47"/>
      <c r="C6" s="46"/>
      <c r="D6" s="46"/>
      <c r="E6" s="48"/>
      <c r="F6" s="48"/>
      <c r="G6" s="49"/>
      <c r="H6" s="48"/>
      <c r="I6" s="48"/>
      <c r="J6" s="48"/>
      <c r="K6" s="48"/>
      <c r="L6" s="52"/>
      <c r="M6" s="52"/>
      <c r="N6" s="52"/>
      <c r="O6" s="52"/>
      <c r="P6" s="53"/>
      <c r="Q6" s="37"/>
      <c r="R6" s="48"/>
    </row>
    <row r="7" spans="1:26" ht="42">
      <c r="A7" s="716" t="s">
        <v>20</v>
      </c>
      <c r="B7" s="716"/>
      <c r="C7" s="716"/>
      <c r="D7" s="716"/>
      <c r="E7" s="716"/>
      <c r="F7" s="716"/>
      <c r="G7" s="717"/>
      <c r="H7" s="716"/>
      <c r="I7" s="716"/>
      <c r="J7" s="716"/>
      <c r="K7" s="716"/>
      <c r="L7" s="716"/>
      <c r="M7" s="716"/>
      <c r="N7" s="716"/>
      <c r="O7" s="716"/>
      <c r="P7" s="716"/>
      <c r="Q7" s="716"/>
      <c r="R7" s="54"/>
    </row>
    <row r="8" spans="1:26" ht="42">
      <c r="A8" s="718" t="s">
        <v>21</v>
      </c>
      <c r="B8" s="718"/>
      <c r="C8" s="718"/>
      <c r="D8" s="718"/>
      <c r="E8" s="718"/>
      <c r="F8" s="718"/>
      <c r="G8" s="719"/>
      <c r="H8" s="718"/>
      <c r="I8" s="718"/>
      <c r="J8" s="718"/>
      <c r="K8" s="718"/>
      <c r="L8" s="718"/>
      <c r="M8" s="718"/>
      <c r="N8" s="718"/>
      <c r="O8" s="718"/>
      <c r="P8" s="718"/>
      <c r="Q8" s="718"/>
      <c r="R8" s="55"/>
    </row>
    <row r="9" spans="1:26" ht="42">
      <c r="A9" s="718" t="s">
        <v>22</v>
      </c>
      <c r="B9" s="718"/>
      <c r="C9" s="718"/>
      <c r="D9" s="718"/>
      <c r="E9" s="718"/>
      <c r="F9" s="718"/>
      <c r="G9" s="719"/>
      <c r="H9" s="718"/>
      <c r="I9" s="718"/>
      <c r="J9" s="718"/>
      <c r="K9" s="718"/>
      <c r="L9" s="718"/>
      <c r="M9" s="718"/>
      <c r="N9" s="718"/>
      <c r="O9" s="718"/>
      <c r="P9" s="718"/>
      <c r="Q9" s="718"/>
      <c r="R9" s="55"/>
    </row>
    <row r="10" spans="1:26" ht="42">
      <c r="A10" s="55"/>
      <c r="B10" s="55"/>
      <c r="C10" s="55"/>
      <c r="D10" s="55"/>
      <c r="E10" s="55"/>
      <c r="F10" s="55"/>
      <c r="G10" s="720" t="s">
        <v>23</v>
      </c>
      <c r="H10" s="720"/>
      <c r="I10" s="720"/>
      <c r="J10" s="55"/>
      <c r="K10" s="55"/>
      <c r="L10" s="55"/>
      <c r="M10" s="55"/>
      <c r="N10" s="55"/>
      <c r="O10" s="55"/>
      <c r="P10" s="55"/>
      <c r="Q10" s="55"/>
      <c r="R10" s="55"/>
    </row>
    <row r="11" spans="1:26" ht="33">
      <c r="A11" s="56"/>
      <c r="B11" s="57"/>
      <c r="C11" s="58"/>
      <c r="D11" s="58"/>
      <c r="E11" s="58"/>
      <c r="F11" s="58"/>
      <c r="G11" s="57"/>
      <c r="H11" s="58"/>
      <c r="I11" s="58"/>
      <c r="J11" s="58"/>
      <c r="K11" s="58"/>
      <c r="L11" s="58"/>
      <c r="M11" s="58"/>
      <c r="N11" s="58"/>
      <c r="O11" s="58"/>
      <c r="P11" s="58"/>
      <c r="Q11" s="9"/>
      <c r="R11" s="58"/>
    </row>
    <row r="12" spans="1:26" ht="34.5" customHeight="1">
      <c r="A12" s="721" t="s">
        <v>24</v>
      </c>
      <c r="B12" s="723" t="s">
        <v>25</v>
      </c>
      <c r="C12" s="725" t="s">
        <v>26</v>
      </c>
      <c r="D12" s="725" t="s">
        <v>27</v>
      </c>
      <c r="E12" s="723" t="s">
        <v>28</v>
      </c>
      <c r="F12" s="727" t="s">
        <v>29</v>
      </c>
      <c r="G12" s="729" t="s">
        <v>30</v>
      </c>
      <c r="H12" s="731" t="s">
        <v>31</v>
      </c>
      <c r="I12" s="732"/>
      <c r="J12" s="732"/>
      <c r="K12" s="732"/>
      <c r="L12" s="732"/>
      <c r="M12" s="732"/>
      <c r="N12" s="732"/>
      <c r="O12" s="732"/>
      <c r="P12" s="732"/>
      <c r="Q12" s="732"/>
      <c r="R12" s="733" t="s">
        <v>32</v>
      </c>
    </row>
    <row r="13" spans="1:26" ht="162.75" customHeight="1">
      <c r="A13" s="722"/>
      <c r="B13" s="724"/>
      <c r="C13" s="726"/>
      <c r="D13" s="726"/>
      <c r="E13" s="724"/>
      <c r="F13" s="728"/>
      <c r="G13" s="730"/>
      <c r="H13" s="59" t="s">
        <v>33</v>
      </c>
      <c r="I13" s="59" t="s">
        <v>34</v>
      </c>
      <c r="J13" s="59" t="s">
        <v>35</v>
      </c>
      <c r="K13" s="59" t="s">
        <v>36</v>
      </c>
      <c r="L13" s="59" t="s">
        <v>37</v>
      </c>
      <c r="M13" s="59" t="s">
        <v>38</v>
      </c>
      <c r="N13" s="59" t="s">
        <v>39</v>
      </c>
      <c r="O13" s="59" t="s">
        <v>40</v>
      </c>
      <c r="P13" s="59" t="s">
        <v>41</v>
      </c>
      <c r="Q13" s="60" t="s">
        <v>42</v>
      </c>
      <c r="R13" s="734"/>
    </row>
    <row r="14" spans="1:26" ht="34.5" customHeight="1">
      <c r="A14" s="61">
        <v>1</v>
      </c>
      <c r="B14" s="62">
        <v>2</v>
      </c>
      <c r="C14" s="62">
        <v>3</v>
      </c>
      <c r="D14" s="62">
        <v>4</v>
      </c>
      <c r="E14" s="62">
        <v>5</v>
      </c>
      <c r="F14" s="62">
        <v>6</v>
      </c>
      <c r="G14" s="63"/>
      <c r="H14" s="62">
        <v>7</v>
      </c>
      <c r="I14" s="62">
        <v>8</v>
      </c>
      <c r="J14" s="62">
        <v>9</v>
      </c>
      <c r="K14" s="62">
        <v>10</v>
      </c>
      <c r="L14" s="62">
        <v>11</v>
      </c>
      <c r="M14" s="62">
        <v>12</v>
      </c>
      <c r="N14" s="62">
        <v>13</v>
      </c>
      <c r="O14" s="62">
        <v>14</v>
      </c>
      <c r="P14" s="62">
        <v>15</v>
      </c>
      <c r="Q14" s="64">
        <v>16</v>
      </c>
      <c r="R14" s="735"/>
    </row>
    <row r="15" spans="1:26" ht="45" customHeight="1">
      <c r="A15" s="65" t="s">
        <v>43</v>
      </c>
      <c r="B15" s="66"/>
      <c r="C15" s="66"/>
      <c r="D15" s="66"/>
      <c r="E15" s="66"/>
      <c r="F15" s="67"/>
      <c r="G15" s="68"/>
      <c r="H15" s="67"/>
      <c r="I15" s="67"/>
      <c r="J15" s="67"/>
      <c r="K15" s="67"/>
      <c r="L15" s="67"/>
      <c r="M15" s="67"/>
      <c r="N15" s="67"/>
      <c r="O15" s="67"/>
      <c r="P15" s="67"/>
      <c r="Q15" s="69"/>
      <c r="R15" s="69"/>
    </row>
    <row r="16" spans="1:26" ht="45" customHeight="1">
      <c r="A16" s="736" t="s">
        <v>44</v>
      </c>
      <c r="B16" s="737"/>
      <c r="C16" s="737"/>
      <c r="D16" s="737"/>
      <c r="E16" s="737"/>
      <c r="F16" s="737"/>
      <c r="G16" s="738"/>
      <c r="H16" s="739"/>
      <c r="I16" s="739"/>
      <c r="J16" s="739"/>
      <c r="K16" s="739"/>
      <c r="L16" s="739"/>
      <c r="M16" s="739"/>
      <c r="N16" s="739"/>
      <c r="O16" s="739"/>
      <c r="P16" s="739"/>
      <c r="Q16" s="740"/>
      <c r="R16" s="70"/>
    </row>
    <row r="17" spans="1:18" ht="34.5" customHeight="1">
      <c r="A17" s="741">
        <v>1</v>
      </c>
      <c r="B17" s="71" t="s">
        <v>45</v>
      </c>
      <c r="C17" s="744" t="s">
        <v>46</v>
      </c>
      <c r="D17" s="73" t="s">
        <v>47</v>
      </c>
      <c r="E17" s="746" t="s">
        <v>48</v>
      </c>
      <c r="F17" s="75" t="s">
        <v>49</v>
      </c>
      <c r="G17" s="76">
        <f>R17*O4</f>
        <v>0.6</v>
      </c>
      <c r="H17" s="77">
        <v>0</v>
      </c>
      <c r="I17" s="78"/>
      <c r="J17" s="79"/>
      <c r="K17" s="78"/>
      <c r="L17" s="79"/>
      <c r="M17" s="78"/>
      <c r="N17" s="79"/>
      <c r="O17" s="78"/>
      <c r="P17" s="79"/>
      <c r="Q17" s="80"/>
      <c r="R17" s="77">
        <v>0.6</v>
      </c>
    </row>
    <row r="18" spans="1:18" ht="34.5" customHeight="1">
      <c r="A18" s="742"/>
      <c r="B18" s="81" t="s">
        <v>50</v>
      </c>
      <c r="C18" s="744"/>
      <c r="D18" s="82"/>
      <c r="E18" s="746"/>
      <c r="F18" s="83" t="s">
        <v>51</v>
      </c>
      <c r="G18" s="84"/>
      <c r="H18" s="85"/>
      <c r="I18" s="86"/>
      <c r="J18" s="87"/>
      <c r="K18" s="86"/>
      <c r="L18" s="87"/>
      <c r="M18" s="86"/>
      <c r="N18" s="87"/>
      <c r="O18" s="86"/>
      <c r="P18" s="87"/>
      <c r="Q18" s="88"/>
      <c r="R18" s="85"/>
    </row>
    <row r="19" spans="1:18" ht="34.5" customHeight="1">
      <c r="A19" s="742"/>
      <c r="B19" s="89" t="s">
        <v>52</v>
      </c>
      <c r="C19" s="744"/>
      <c r="D19" s="90"/>
      <c r="E19" s="746"/>
      <c r="F19" s="91" t="s">
        <v>53</v>
      </c>
      <c r="G19" s="92"/>
      <c r="H19" s="93"/>
      <c r="I19" s="94"/>
      <c r="J19" s="95"/>
      <c r="K19" s="94"/>
      <c r="L19" s="95"/>
      <c r="M19" s="94"/>
      <c r="N19" s="95"/>
      <c r="O19" s="94"/>
      <c r="P19" s="95"/>
      <c r="Q19" s="96"/>
      <c r="R19" s="93"/>
    </row>
    <row r="20" spans="1:18" ht="34.5" customHeight="1">
      <c r="A20" s="742"/>
      <c r="B20" s="89" t="s">
        <v>54</v>
      </c>
      <c r="C20" s="745"/>
      <c r="D20" s="747" t="s">
        <v>55</v>
      </c>
      <c r="E20" s="746"/>
      <c r="F20" s="749"/>
      <c r="G20" s="99"/>
      <c r="H20" s="751"/>
      <c r="I20" s="752"/>
      <c r="J20" s="752"/>
      <c r="K20" s="752"/>
      <c r="L20" s="752"/>
      <c r="M20" s="752"/>
      <c r="N20" s="752"/>
      <c r="O20" s="752"/>
      <c r="P20" s="752"/>
      <c r="Q20" s="752"/>
      <c r="R20" s="101"/>
    </row>
    <row r="21" spans="1:18" ht="34.5" customHeight="1">
      <c r="A21" s="743"/>
      <c r="B21" s="102" t="s">
        <v>56</v>
      </c>
      <c r="C21" s="744"/>
      <c r="D21" s="748"/>
      <c r="E21" s="746"/>
      <c r="F21" s="750"/>
      <c r="G21" s="104"/>
      <c r="H21" s="753"/>
      <c r="I21" s="753"/>
      <c r="J21" s="753"/>
      <c r="K21" s="753"/>
      <c r="L21" s="753"/>
      <c r="M21" s="753"/>
      <c r="N21" s="753"/>
      <c r="O21" s="753"/>
      <c r="P21" s="753"/>
      <c r="Q21" s="754"/>
      <c r="R21" s="106"/>
    </row>
    <row r="22" spans="1:18" ht="34.5" customHeight="1">
      <c r="A22" s="741">
        <v>2</v>
      </c>
      <c r="B22" s="71" t="s">
        <v>57</v>
      </c>
      <c r="C22" s="755" t="s">
        <v>46</v>
      </c>
      <c r="D22" s="107" t="s">
        <v>58</v>
      </c>
      <c r="E22" s="757" t="s">
        <v>48</v>
      </c>
      <c r="F22" s="108" t="s">
        <v>49</v>
      </c>
      <c r="G22" s="76">
        <f>R22*O4</f>
        <v>0.25</v>
      </c>
      <c r="H22" s="109">
        <v>0</v>
      </c>
      <c r="I22" s="110"/>
      <c r="J22" s="110"/>
      <c r="K22" s="110"/>
      <c r="L22" s="110"/>
      <c r="M22" s="110"/>
      <c r="N22" s="110"/>
      <c r="O22" s="110"/>
      <c r="P22" s="110"/>
      <c r="Q22" s="111"/>
      <c r="R22" s="109">
        <v>0.25</v>
      </c>
    </row>
    <row r="23" spans="1:18" ht="34.5" customHeight="1">
      <c r="A23" s="742"/>
      <c r="B23" s="81" t="s">
        <v>59</v>
      </c>
      <c r="C23" s="744"/>
      <c r="D23" s="112"/>
      <c r="E23" s="746"/>
      <c r="F23" s="113" t="s">
        <v>51</v>
      </c>
      <c r="G23" s="114"/>
      <c r="H23" s="87"/>
      <c r="I23" s="86"/>
      <c r="J23" s="87"/>
      <c r="K23" s="86"/>
      <c r="L23" s="87"/>
      <c r="M23" s="86"/>
      <c r="N23" s="87"/>
      <c r="O23" s="86"/>
      <c r="P23" s="87"/>
      <c r="Q23" s="88"/>
      <c r="R23" s="115"/>
    </row>
    <row r="24" spans="1:18" ht="34.5" customHeight="1">
      <c r="A24" s="742"/>
      <c r="B24" s="89" t="s">
        <v>60</v>
      </c>
      <c r="C24" s="744"/>
      <c r="D24" s="90"/>
      <c r="E24" s="746"/>
      <c r="F24" s="116" t="s">
        <v>53</v>
      </c>
      <c r="G24" s="117"/>
      <c r="H24" s="118"/>
      <c r="I24" s="87"/>
      <c r="J24" s="119"/>
      <c r="K24" s="87"/>
      <c r="L24" s="119"/>
      <c r="M24" s="87"/>
      <c r="N24" s="119"/>
      <c r="O24" s="87"/>
      <c r="P24" s="119"/>
      <c r="Q24" s="87"/>
      <c r="R24" s="118"/>
    </row>
    <row r="25" spans="1:18" ht="34.5" customHeight="1">
      <c r="A25" s="742"/>
      <c r="B25" s="89" t="s">
        <v>61</v>
      </c>
      <c r="C25" s="745"/>
      <c r="D25" s="760" t="s">
        <v>62</v>
      </c>
      <c r="E25" s="758"/>
      <c r="F25" s="762"/>
      <c r="G25" s="114"/>
      <c r="H25" s="763"/>
      <c r="I25" s="764"/>
      <c r="J25" s="764"/>
      <c r="K25" s="764"/>
      <c r="L25" s="764"/>
      <c r="M25" s="764"/>
      <c r="N25" s="764"/>
      <c r="O25" s="764"/>
      <c r="P25" s="764"/>
      <c r="Q25" s="764"/>
      <c r="R25" s="120"/>
    </row>
    <row r="26" spans="1:18" ht="34.5" customHeight="1">
      <c r="A26" s="742"/>
      <c r="B26" s="107" t="s">
        <v>63</v>
      </c>
      <c r="C26" s="745"/>
      <c r="D26" s="761"/>
      <c r="E26" s="758"/>
      <c r="F26" s="762"/>
      <c r="G26" s="114"/>
      <c r="H26" s="751"/>
      <c r="I26" s="752"/>
      <c r="J26" s="752"/>
      <c r="K26" s="752"/>
      <c r="L26" s="752"/>
      <c r="M26" s="752"/>
      <c r="N26" s="752"/>
      <c r="O26" s="752"/>
      <c r="P26" s="752"/>
      <c r="Q26" s="752"/>
      <c r="R26" s="100"/>
    </row>
    <row r="27" spans="1:18" ht="34.5" customHeight="1">
      <c r="A27" s="743"/>
      <c r="B27" s="107" t="s">
        <v>64</v>
      </c>
      <c r="C27" s="756"/>
      <c r="D27" s="761"/>
      <c r="E27" s="759"/>
      <c r="F27" s="753"/>
      <c r="G27" s="104"/>
      <c r="H27" s="765"/>
      <c r="I27" s="752"/>
      <c r="J27" s="752"/>
      <c r="K27" s="752"/>
      <c r="L27" s="752"/>
      <c r="M27" s="752"/>
      <c r="N27" s="752"/>
      <c r="O27" s="752"/>
      <c r="P27" s="752"/>
      <c r="Q27" s="766"/>
      <c r="R27" s="122"/>
    </row>
    <row r="28" spans="1:18" ht="34.5" customHeight="1">
      <c r="A28" s="741">
        <v>3</v>
      </c>
      <c r="B28" s="71" t="s">
        <v>65</v>
      </c>
      <c r="C28" s="744" t="s">
        <v>46</v>
      </c>
      <c r="D28" s="73" t="s">
        <v>66</v>
      </c>
      <c r="E28" s="746" t="s">
        <v>48</v>
      </c>
      <c r="F28" s="124" t="s">
        <v>49</v>
      </c>
      <c r="G28" s="76">
        <f>R28*O4</f>
        <v>0.65</v>
      </c>
      <c r="H28" s="87">
        <v>0</v>
      </c>
      <c r="I28" s="110"/>
      <c r="J28" s="110"/>
      <c r="K28" s="110"/>
      <c r="L28" s="110"/>
      <c r="M28" s="110"/>
      <c r="N28" s="110"/>
      <c r="O28" s="110"/>
      <c r="P28" s="110"/>
      <c r="Q28" s="125"/>
      <c r="R28" s="126">
        <v>0.65</v>
      </c>
    </row>
    <row r="29" spans="1:18" ht="34.5" customHeight="1">
      <c r="A29" s="742"/>
      <c r="B29" s="81" t="s">
        <v>67</v>
      </c>
      <c r="C29" s="744"/>
      <c r="D29" s="82"/>
      <c r="E29" s="746"/>
      <c r="F29" s="113" t="s">
        <v>51</v>
      </c>
      <c r="G29" s="127"/>
      <c r="H29" s="128"/>
      <c r="I29" s="87"/>
      <c r="J29" s="86"/>
      <c r="K29" s="87"/>
      <c r="L29" s="86"/>
      <c r="M29" s="87"/>
      <c r="N29" s="86"/>
      <c r="O29" s="87"/>
      <c r="P29" s="86"/>
      <c r="Q29" s="88"/>
      <c r="R29" s="128"/>
    </row>
    <row r="30" spans="1:18" ht="34.5" customHeight="1">
      <c r="A30" s="742"/>
      <c r="B30" s="89" t="s">
        <v>68</v>
      </c>
      <c r="C30" s="744"/>
      <c r="D30" s="129"/>
      <c r="E30" s="746"/>
      <c r="F30" s="116" t="s">
        <v>53</v>
      </c>
      <c r="G30" s="114"/>
      <c r="H30" s="87"/>
      <c r="I30" s="119"/>
      <c r="J30" s="87"/>
      <c r="K30" s="119"/>
      <c r="L30" s="87"/>
      <c r="M30" s="130"/>
      <c r="N30" s="87"/>
      <c r="O30" s="119"/>
      <c r="P30" s="87"/>
      <c r="Q30" s="130"/>
      <c r="R30" s="131"/>
    </row>
    <row r="31" spans="1:18" ht="34.5" customHeight="1">
      <c r="A31" s="743"/>
      <c r="B31" s="102" t="s">
        <v>69</v>
      </c>
      <c r="C31" s="744"/>
      <c r="D31" s="132" t="s">
        <v>70</v>
      </c>
      <c r="E31" s="746"/>
      <c r="F31" s="133"/>
      <c r="G31" s="134"/>
      <c r="H31" s="767"/>
      <c r="I31" s="768"/>
      <c r="J31" s="768"/>
      <c r="K31" s="768"/>
      <c r="L31" s="768"/>
      <c r="M31" s="768"/>
      <c r="N31" s="768"/>
      <c r="O31" s="768"/>
      <c r="P31" s="768"/>
      <c r="Q31" s="768"/>
      <c r="R31" s="135"/>
    </row>
    <row r="32" spans="1:18" ht="34.5" customHeight="1">
      <c r="A32" s="741">
        <v>4</v>
      </c>
      <c r="B32" s="71" t="s">
        <v>71</v>
      </c>
      <c r="C32" s="755" t="s">
        <v>46</v>
      </c>
      <c r="D32" s="107" t="s">
        <v>72</v>
      </c>
      <c r="E32" s="757" t="s">
        <v>48</v>
      </c>
      <c r="F32" s="108" t="s">
        <v>49</v>
      </c>
      <c r="G32" s="76">
        <f>R32*O4</f>
        <v>0.8</v>
      </c>
      <c r="H32" s="109">
        <v>0</v>
      </c>
      <c r="I32" s="87"/>
      <c r="J32" s="110"/>
      <c r="K32" s="87"/>
      <c r="L32" s="110"/>
      <c r="M32" s="87"/>
      <c r="N32" s="110"/>
      <c r="O32" s="87"/>
      <c r="P32" s="110"/>
      <c r="Q32" s="87"/>
      <c r="R32" s="109">
        <v>0.8</v>
      </c>
    </row>
    <row r="33" spans="1:18" ht="34.5" customHeight="1">
      <c r="A33" s="742"/>
      <c r="B33" s="81" t="s">
        <v>73</v>
      </c>
      <c r="C33" s="744"/>
      <c r="D33" s="82"/>
      <c r="E33" s="746"/>
      <c r="F33" s="113" t="s">
        <v>51</v>
      </c>
      <c r="G33" s="114"/>
      <c r="H33" s="87"/>
      <c r="I33" s="86"/>
      <c r="J33" s="87"/>
      <c r="K33" s="86"/>
      <c r="L33" s="87"/>
      <c r="M33" s="86"/>
      <c r="N33" s="87"/>
      <c r="O33" s="86"/>
      <c r="P33" s="87"/>
      <c r="Q33" s="88"/>
      <c r="R33" s="115"/>
    </row>
    <row r="34" spans="1:18" ht="34.5" customHeight="1">
      <c r="A34" s="742"/>
      <c r="B34" s="89" t="s">
        <v>74</v>
      </c>
      <c r="C34" s="744"/>
      <c r="D34" s="90"/>
      <c r="E34" s="746"/>
      <c r="F34" s="116" t="s">
        <v>53</v>
      </c>
      <c r="G34" s="117"/>
      <c r="H34" s="118"/>
      <c r="I34" s="87"/>
      <c r="J34" s="119"/>
      <c r="K34" s="87"/>
      <c r="L34" s="119"/>
      <c r="M34" s="87"/>
      <c r="N34" s="119"/>
      <c r="O34" s="87"/>
      <c r="P34" s="119"/>
      <c r="Q34" s="87"/>
      <c r="R34" s="118"/>
    </row>
    <row r="35" spans="1:18" ht="34.5" customHeight="1">
      <c r="A35" s="742"/>
      <c r="B35" s="89" t="s">
        <v>75</v>
      </c>
      <c r="C35" s="745"/>
      <c r="D35" s="760" t="s">
        <v>76</v>
      </c>
      <c r="E35" s="758"/>
      <c r="F35" s="762"/>
      <c r="G35" s="114"/>
      <c r="H35" s="763"/>
      <c r="I35" s="764"/>
      <c r="J35" s="764"/>
      <c r="K35" s="764"/>
      <c r="L35" s="764"/>
      <c r="M35" s="764"/>
      <c r="N35" s="764"/>
      <c r="O35" s="764"/>
      <c r="P35" s="764"/>
      <c r="Q35" s="764"/>
      <c r="R35" s="120"/>
    </row>
    <row r="36" spans="1:18" ht="34.5" customHeight="1">
      <c r="A36" s="742"/>
      <c r="B36" s="89" t="s">
        <v>77</v>
      </c>
      <c r="C36" s="745"/>
      <c r="D36" s="760"/>
      <c r="E36" s="758"/>
      <c r="F36" s="769"/>
      <c r="G36" s="137"/>
      <c r="H36" s="770"/>
      <c r="I36" s="769"/>
      <c r="J36" s="769"/>
      <c r="K36" s="769"/>
      <c r="L36" s="769"/>
      <c r="M36" s="769"/>
      <c r="N36" s="769"/>
      <c r="O36" s="769"/>
      <c r="P36" s="769"/>
      <c r="Q36" s="769"/>
      <c r="R36" s="138"/>
    </row>
    <row r="37" spans="1:18" ht="34.5" customHeight="1">
      <c r="A37" s="743"/>
      <c r="B37" s="102" t="s">
        <v>78</v>
      </c>
      <c r="C37" s="756"/>
      <c r="D37" s="760"/>
      <c r="E37" s="759"/>
      <c r="F37" s="769"/>
      <c r="G37" s="137"/>
      <c r="H37" s="771"/>
      <c r="I37" s="769"/>
      <c r="J37" s="769"/>
      <c r="K37" s="769"/>
      <c r="L37" s="769"/>
      <c r="M37" s="769"/>
      <c r="N37" s="769"/>
      <c r="O37" s="769"/>
      <c r="P37" s="769"/>
      <c r="Q37" s="772"/>
      <c r="R37" s="139"/>
    </row>
    <row r="38" spans="1:18" ht="34.5" customHeight="1">
      <c r="A38" s="773">
        <v>5</v>
      </c>
      <c r="B38" s="141" t="s">
        <v>79</v>
      </c>
      <c r="C38" s="744" t="s">
        <v>46</v>
      </c>
      <c r="D38" s="73" t="s">
        <v>80</v>
      </c>
      <c r="E38" s="746" t="s">
        <v>48</v>
      </c>
      <c r="F38" s="124" t="s">
        <v>49</v>
      </c>
      <c r="G38" s="76">
        <f>R38*O4</f>
        <v>0.45</v>
      </c>
      <c r="H38" s="87">
        <v>0</v>
      </c>
      <c r="I38" s="110"/>
      <c r="J38" s="110"/>
      <c r="K38" s="110"/>
      <c r="L38" s="110"/>
      <c r="M38" s="110"/>
      <c r="N38" s="110"/>
      <c r="O38" s="110"/>
      <c r="P38" s="110"/>
      <c r="Q38" s="125"/>
      <c r="R38" s="126">
        <v>0.45</v>
      </c>
    </row>
    <row r="39" spans="1:18" ht="34.5" customHeight="1">
      <c r="A39" s="774"/>
      <c r="B39" s="142" t="s">
        <v>81</v>
      </c>
      <c r="C39" s="744"/>
      <c r="D39" s="82"/>
      <c r="E39" s="746"/>
      <c r="F39" s="113" t="s">
        <v>51</v>
      </c>
      <c r="G39" s="127"/>
      <c r="H39" s="128"/>
      <c r="I39" s="87"/>
      <c r="J39" s="86"/>
      <c r="K39" s="87"/>
      <c r="L39" s="86"/>
      <c r="M39" s="87"/>
      <c r="N39" s="86"/>
      <c r="O39" s="87"/>
      <c r="P39" s="86"/>
      <c r="Q39" s="88"/>
      <c r="R39" s="128"/>
    </row>
    <row r="40" spans="1:18" ht="34.5" customHeight="1">
      <c r="A40" s="774"/>
      <c r="B40" s="97" t="s">
        <v>82</v>
      </c>
      <c r="C40" s="744"/>
      <c r="D40" s="90"/>
      <c r="E40" s="746"/>
      <c r="F40" s="116" t="s">
        <v>53</v>
      </c>
      <c r="G40" s="114"/>
      <c r="H40" s="87"/>
      <c r="I40" s="119"/>
      <c r="J40" s="87"/>
      <c r="K40" s="119"/>
      <c r="L40" s="87"/>
      <c r="M40" s="119"/>
      <c r="N40" s="87"/>
      <c r="O40" s="119"/>
      <c r="P40" s="87"/>
      <c r="Q40" s="130"/>
      <c r="R40" s="131"/>
    </row>
    <row r="41" spans="1:18" ht="34.5" customHeight="1">
      <c r="A41" s="774"/>
      <c r="B41" s="89" t="s">
        <v>83</v>
      </c>
      <c r="C41" s="745"/>
      <c r="D41" s="776" t="s">
        <v>84</v>
      </c>
      <c r="E41" s="746"/>
      <c r="F41" s="749"/>
      <c r="G41" s="144"/>
      <c r="H41" s="763"/>
      <c r="I41" s="764"/>
      <c r="J41" s="764"/>
      <c r="K41" s="764"/>
      <c r="L41" s="764"/>
      <c r="M41" s="764"/>
      <c r="N41" s="764"/>
      <c r="O41" s="764"/>
      <c r="P41" s="764"/>
      <c r="Q41" s="764"/>
      <c r="R41" s="120"/>
    </row>
    <row r="42" spans="1:18" ht="34.5" customHeight="1">
      <c r="A42" s="774"/>
      <c r="B42" s="89" t="s">
        <v>85</v>
      </c>
      <c r="C42" s="744"/>
      <c r="D42" s="777"/>
      <c r="E42" s="746"/>
      <c r="F42" s="779"/>
      <c r="G42" s="114"/>
      <c r="H42" s="752"/>
      <c r="I42" s="752"/>
      <c r="J42" s="752"/>
      <c r="K42" s="752"/>
      <c r="L42" s="752"/>
      <c r="M42" s="752"/>
      <c r="N42" s="752"/>
      <c r="O42" s="752"/>
      <c r="P42" s="752"/>
      <c r="Q42" s="782"/>
      <c r="R42" s="87"/>
    </row>
    <row r="43" spans="1:18" ht="34.5" customHeight="1">
      <c r="A43" s="774"/>
      <c r="B43" s="145" t="s">
        <v>86</v>
      </c>
      <c r="C43" s="744"/>
      <c r="D43" s="778"/>
      <c r="E43" s="746"/>
      <c r="F43" s="780"/>
      <c r="G43" s="137"/>
      <c r="H43" s="752"/>
      <c r="I43" s="752"/>
      <c r="J43" s="752"/>
      <c r="K43" s="752"/>
      <c r="L43" s="752"/>
      <c r="M43" s="752"/>
      <c r="N43" s="752"/>
      <c r="O43" s="752"/>
      <c r="P43" s="752"/>
      <c r="Q43" s="782"/>
      <c r="R43" s="87"/>
    </row>
    <row r="44" spans="1:18" ht="34.5" customHeight="1">
      <c r="A44" s="774"/>
      <c r="B44" s="145" t="s">
        <v>87</v>
      </c>
      <c r="C44" s="744"/>
      <c r="D44" s="778"/>
      <c r="E44" s="746"/>
      <c r="F44" s="780"/>
      <c r="G44" s="137"/>
      <c r="H44" s="752"/>
      <c r="I44" s="752"/>
      <c r="J44" s="752"/>
      <c r="K44" s="752"/>
      <c r="L44" s="752"/>
      <c r="M44" s="752"/>
      <c r="N44" s="752"/>
      <c r="O44" s="752"/>
      <c r="P44" s="752"/>
      <c r="Q44" s="782"/>
      <c r="R44" s="87"/>
    </row>
    <row r="45" spans="1:18" ht="34.5" customHeight="1">
      <c r="A45" s="774"/>
      <c r="B45" s="145" t="s">
        <v>88</v>
      </c>
      <c r="C45" s="744"/>
      <c r="D45" s="778"/>
      <c r="E45" s="746"/>
      <c r="F45" s="780"/>
      <c r="G45" s="137"/>
      <c r="H45" s="752"/>
      <c r="I45" s="752"/>
      <c r="J45" s="752"/>
      <c r="K45" s="752"/>
      <c r="L45" s="752"/>
      <c r="M45" s="752"/>
      <c r="N45" s="752"/>
      <c r="O45" s="752"/>
      <c r="P45" s="752"/>
      <c r="Q45" s="782"/>
      <c r="R45" s="87"/>
    </row>
    <row r="46" spans="1:18" ht="34.5" customHeight="1">
      <c r="A46" s="775"/>
      <c r="B46" s="102" t="s">
        <v>89</v>
      </c>
      <c r="C46" s="744"/>
      <c r="D46" s="748"/>
      <c r="E46" s="746"/>
      <c r="F46" s="781"/>
      <c r="G46" s="137"/>
      <c r="H46" s="752"/>
      <c r="I46" s="752"/>
      <c r="J46" s="752"/>
      <c r="K46" s="752"/>
      <c r="L46" s="752"/>
      <c r="M46" s="752"/>
      <c r="N46" s="752"/>
      <c r="O46" s="752"/>
      <c r="P46" s="752"/>
      <c r="Q46" s="783"/>
      <c r="R46" s="123"/>
    </row>
    <row r="47" spans="1:18" ht="34.5" customHeight="1">
      <c r="A47" s="741">
        <v>6</v>
      </c>
      <c r="B47" s="149" t="s">
        <v>90</v>
      </c>
      <c r="C47" s="755" t="s">
        <v>46</v>
      </c>
      <c r="D47" s="107" t="s">
        <v>91</v>
      </c>
      <c r="E47" s="757" t="s">
        <v>48</v>
      </c>
      <c r="F47" s="108" t="s">
        <v>49</v>
      </c>
      <c r="G47" s="76">
        <f>R47*O4</f>
        <v>0.5</v>
      </c>
      <c r="H47" s="109">
        <v>0</v>
      </c>
      <c r="I47" s="110"/>
      <c r="J47" s="110"/>
      <c r="K47" s="110"/>
      <c r="L47" s="110"/>
      <c r="M47" s="110"/>
      <c r="N47" s="110"/>
      <c r="O47" s="110"/>
      <c r="P47" s="110"/>
      <c r="Q47" s="87"/>
      <c r="R47" s="109">
        <v>0.5</v>
      </c>
    </row>
    <row r="48" spans="1:18" ht="34.5" customHeight="1">
      <c r="A48" s="742"/>
      <c r="B48" s="81" t="s">
        <v>92</v>
      </c>
      <c r="C48" s="744"/>
      <c r="D48" s="82"/>
      <c r="E48" s="746"/>
      <c r="F48" s="113" t="s">
        <v>51</v>
      </c>
      <c r="G48" s="114"/>
      <c r="H48" s="87"/>
      <c r="I48" s="86"/>
      <c r="J48" s="87"/>
      <c r="K48" s="86"/>
      <c r="L48" s="87"/>
      <c r="M48" s="86"/>
      <c r="N48" s="87"/>
      <c r="O48" s="86"/>
      <c r="P48" s="87"/>
      <c r="Q48" s="88"/>
      <c r="R48" s="115"/>
    </row>
    <row r="49" spans="1:18" ht="34.5" customHeight="1">
      <c r="A49" s="742"/>
      <c r="B49" s="81" t="s">
        <v>93</v>
      </c>
      <c r="C49" s="744"/>
      <c r="D49" s="90"/>
      <c r="E49" s="746"/>
      <c r="F49" s="116" t="s">
        <v>53</v>
      </c>
      <c r="G49" s="117"/>
      <c r="H49" s="118"/>
      <c r="I49" s="87"/>
      <c r="J49" s="119"/>
      <c r="K49" s="87"/>
      <c r="L49" s="119"/>
      <c r="M49" s="87"/>
      <c r="N49" s="119"/>
      <c r="O49" s="87"/>
      <c r="P49" s="119"/>
      <c r="Q49" s="87"/>
      <c r="R49" s="118"/>
    </row>
    <row r="50" spans="1:18" ht="34.5" customHeight="1">
      <c r="A50" s="742"/>
      <c r="B50" s="81" t="s">
        <v>94</v>
      </c>
      <c r="C50" s="745"/>
      <c r="D50" s="760" t="s">
        <v>95</v>
      </c>
      <c r="E50" s="758"/>
      <c r="F50" s="762"/>
      <c r="G50" s="114"/>
      <c r="H50" s="763"/>
      <c r="I50" s="764"/>
      <c r="J50" s="764"/>
      <c r="K50" s="764"/>
      <c r="L50" s="764"/>
      <c r="M50" s="764"/>
      <c r="N50" s="764"/>
      <c r="O50" s="764"/>
      <c r="P50" s="764"/>
      <c r="Q50" s="764"/>
      <c r="R50" s="120"/>
    </row>
    <row r="51" spans="1:18" ht="34.5" customHeight="1">
      <c r="A51" s="742"/>
      <c r="B51" s="81" t="s">
        <v>96</v>
      </c>
      <c r="C51" s="745"/>
      <c r="D51" s="760"/>
      <c r="E51" s="758"/>
      <c r="F51" s="762"/>
      <c r="G51" s="114"/>
      <c r="H51" s="751"/>
      <c r="I51" s="752"/>
      <c r="J51" s="752"/>
      <c r="K51" s="752"/>
      <c r="L51" s="752"/>
      <c r="M51" s="752"/>
      <c r="N51" s="752"/>
      <c r="O51" s="752"/>
      <c r="P51" s="752"/>
      <c r="Q51" s="752"/>
      <c r="R51" s="100"/>
    </row>
    <row r="52" spans="1:18" ht="34.5" customHeight="1">
      <c r="A52" s="743"/>
      <c r="B52" s="150" t="s">
        <v>97</v>
      </c>
      <c r="C52" s="756"/>
      <c r="D52" s="760"/>
      <c r="E52" s="759"/>
      <c r="F52" s="769"/>
      <c r="G52" s="137"/>
      <c r="H52" s="765"/>
      <c r="I52" s="752"/>
      <c r="J52" s="752"/>
      <c r="K52" s="752"/>
      <c r="L52" s="752"/>
      <c r="M52" s="752"/>
      <c r="N52" s="752"/>
      <c r="O52" s="752"/>
      <c r="P52" s="752"/>
      <c r="Q52" s="752"/>
      <c r="R52" s="122"/>
    </row>
    <row r="53" spans="1:18" ht="34.5" customHeight="1">
      <c r="A53" s="741">
        <v>7</v>
      </c>
      <c r="B53" s="149" t="s">
        <v>98</v>
      </c>
      <c r="C53" s="744" t="s">
        <v>46</v>
      </c>
      <c r="D53" s="73"/>
      <c r="E53" s="746" t="s">
        <v>99</v>
      </c>
      <c r="F53" s="124" t="s">
        <v>49</v>
      </c>
      <c r="G53" s="76"/>
      <c r="H53" s="87"/>
      <c r="I53" s="110"/>
      <c r="J53" s="110"/>
      <c r="K53" s="110"/>
      <c r="L53" s="110"/>
      <c r="M53" s="110"/>
      <c r="N53" s="110"/>
      <c r="O53" s="110"/>
      <c r="P53" s="110"/>
      <c r="Q53" s="111"/>
      <c r="R53" s="126"/>
    </row>
    <row r="54" spans="1:18" ht="34.5" customHeight="1">
      <c r="A54" s="742"/>
      <c r="B54" s="81" t="s">
        <v>100</v>
      </c>
      <c r="C54" s="744"/>
      <c r="D54" s="82"/>
      <c r="E54" s="746"/>
      <c r="F54" s="113" t="s">
        <v>51</v>
      </c>
      <c r="G54" s="127"/>
      <c r="H54" s="128"/>
      <c r="I54" s="87"/>
      <c r="J54" s="86"/>
      <c r="K54" s="87"/>
      <c r="L54" s="86"/>
      <c r="M54" s="87"/>
      <c r="N54" s="86"/>
      <c r="O54" s="87"/>
      <c r="P54" s="86"/>
      <c r="Q54" s="87"/>
      <c r="R54" s="128"/>
    </row>
    <row r="55" spans="1:18" ht="34.5" customHeight="1">
      <c r="A55" s="742"/>
      <c r="B55" s="81" t="s">
        <v>101</v>
      </c>
      <c r="C55" s="744"/>
      <c r="D55" s="90"/>
      <c r="E55" s="746"/>
      <c r="F55" s="116" t="s">
        <v>53</v>
      </c>
      <c r="G55" s="151">
        <f>R55*O4</f>
        <v>0.25</v>
      </c>
      <c r="H55" s="87"/>
      <c r="I55" s="119"/>
      <c r="J55" s="87"/>
      <c r="K55" s="119"/>
      <c r="L55" s="87"/>
      <c r="M55" s="119"/>
      <c r="N55" s="87">
        <v>0</v>
      </c>
      <c r="O55" s="119"/>
      <c r="P55" s="87"/>
      <c r="Q55" s="130"/>
      <c r="R55" s="87">
        <v>0.25</v>
      </c>
    </row>
    <row r="56" spans="1:18" ht="34.5" customHeight="1">
      <c r="A56" s="743"/>
      <c r="B56" s="150"/>
      <c r="C56" s="744"/>
      <c r="D56" s="152" t="s">
        <v>102</v>
      </c>
      <c r="E56" s="746"/>
      <c r="F56" s="153"/>
      <c r="G56" s="154"/>
      <c r="H56" s="784"/>
      <c r="I56" s="785"/>
      <c r="J56" s="785"/>
      <c r="K56" s="785"/>
      <c r="L56" s="785"/>
      <c r="M56" s="785"/>
      <c r="N56" s="785"/>
      <c r="O56" s="785"/>
      <c r="P56" s="785"/>
      <c r="Q56" s="785"/>
      <c r="R56" s="155"/>
    </row>
    <row r="57" spans="1:18" ht="34.5" customHeight="1">
      <c r="A57" s="741">
        <v>8</v>
      </c>
      <c r="B57" s="149" t="s">
        <v>103</v>
      </c>
      <c r="C57" s="755" t="s">
        <v>104</v>
      </c>
      <c r="D57" s="107"/>
      <c r="E57" s="757" t="s">
        <v>99</v>
      </c>
      <c r="F57" s="108" t="s">
        <v>49</v>
      </c>
      <c r="G57" s="114"/>
      <c r="H57" s="109"/>
      <c r="I57" s="87"/>
      <c r="J57" s="110"/>
      <c r="K57" s="87"/>
      <c r="L57" s="110"/>
      <c r="M57" s="87"/>
      <c r="N57" s="110"/>
      <c r="O57" s="87"/>
      <c r="P57" s="110"/>
      <c r="Q57" s="87"/>
      <c r="R57" s="109"/>
    </row>
    <row r="58" spans="1:18" ht="34.5" customHeight="1">
      <c r="A58" s="742"/>
      <c r="B58" s="81" t="s">
        <v>105</v>
      </c>
      <c r="C58" s="744"/>
      <c r="D58" s="82"/>
      <c r="E58" s="753"/>
      <c r="F58" s="113" t="s">
        <v>51</v>
      </c>
      <c r="G58" s="114"/>
      <c r="H58" s="87"/>
      <c r="I58" s="86"/>
      <c r="J58" s="87"/>
      <c r="K58" s="86"/>
      <c r="L58" s="87"/>
      <c r="M58" s="86"/>
      <c r="N58" s="87"/>
      <c r="O58" s="86"/>
      <c r="P58" s="87"/>
      <c r="Q58" s="88"/>
      <c r="R58" s="115"/>
    </row>
    <row r="59" spans="1:18" ht="34.5" customHeight="1">
      <c r="A59" s="742"/>
      <c r="B59" s="81" t="s">
        <v>106</v>
      </c>
      <c r="C59" s="744"/>
      <c r="D59" s="90"/>
      <c r="E59" s="753"/>
      <c r="F59" s="116" t="s">
        <v>53</v>
      </c>
      <c r="G59" s="151">
        <f>R59*O4</f>
        <v>1.5</v>
      </c>
      <c r="H59" s="118"/>
      <c r="I59" s="87"/>
      <c r="J59" s="119"/>
      <c r="K59" s="87"/>
      <c r="L59" s="119"/>
      <c r="M59" s="87"/>
      <c r="N59" s="119">
        <v>0</v>
      </c>
      <c r="O59" s="87"/>
      <c r="P59" s="119"/>
      <c r="Q59" s="87"/>
      <c r="R59" s="119">
        <v>1.5</v>
      </c>
    </row>
    <row r="60" spans="1:18" ht="34.5" customHeight="1">
      <c r="A60" s="742"/>
      <c r="B60" s="81" t="s">
        <v>107</v>
      </c>
      <c r="C60" s="745"/>
      <c r="D60" s="760" t="s">
        <v>108</v>
      </c>
      <c r="E60" s="786"/>
      <c r="F60" s="762"/>
      <c r="G60" s="114"/>
      <c r="H60" s="763"/>
      <c r="I60" s="764"/>
      <c r="J60" s="764"/>
      <c r="K60" s="764"/>
      <c r="L60" s="764"/>
      <c r="M60" s="764"/>
      <c r="N60" s="764"/>
      <c r="O60" s="764"/>
      <c r="P60" s="764"/>
      <c r="Q60" s="764"/>
      <c r="R60" s="120"/>
    </row>
    <row r="61" spans="1:18" ht="34.5" customHeight="1">
      <c r="A61" s="742"/>
      <c r="B61" s="81" t="s">
        <v>109</v>
      </c>
      <c r="C61" s="745"/>
      <c r="D61" s="760"/>
      <c r="E61" s="786"/>
      <c r="F61" s="762"/>
      <c r="G61" s="114"/>
      <c r="H61" s="751"/>
      <c r="I61" s="752"/>
      <c r="J61" s="752"/>
      <c r="K61" s="752"/>
      <c r="L61" s="752"/>
      <c r="M61" s="752"/>
      <c r="N61" s="752"/>
      <c r="O61" s="752"/>
      <c r="P61" s="752"/>
      <c r="Q61" s="752"/>
      <c r="R61" s="100"/>
    </row>
    <row r="62" spans="1:18" ht="34.5" customHeight="1">
      <c r="A62" s="743"/>
      <c r="B62" s="150" t="s">
        <v>110</v>
      </c>
      <c r="C62" s="756"/>
      <c r="D62" s="760"/>
      <c r="E62" s="750"/>
      <c r="F62" s="762"/>
      <c r="G62" s="114"/>
      <c r="H62" s="765"/>
      <c r="I62" s="752"/>
      <c r="J62" s="752"/>
      <c r="K62" s="752"/>
      <c r="L62" s="752"/>
      <c r="M62" s="752"/>
      <c r="N62" s="752"/>
      <c r="O62" s="752"/>
      <c r="P62" s="752"/>
      <c r="Q62" s="752"/>
      <c r="R62" s="122"/>
    </row>
    <row r="63" spans="1:18" ht="34.5" customHeight="1">
      <c r="A63" s="741">
        <v>9</v>
      </c>
      <c r="B63" s="149" t="s">
        <v>111</v>
      </c>
      <c r="C63" s="744" t="s">
        <v>112</v>
      </c>
      <c r="D63" s="73"/>
      <c r="E63" s="746" t="s">
        <v>99</v>
      </c>
      <c r="F63" s="124" t="s">
        <v>49</v>
      </c>
      <c r="G63" s="114"/>
      <c r="H63" s="87"/>
      <c r="I63" s="110"/>
      <c r="J63" s="110"/>
      <c r="K63" s="110"/>
      <c r="L63" s="110"/>
      <c r="M63" s="110"/>
      <c r="N63" s="110"/>
      <c r="O63" s="110"/>
      <c r="P63" s="110"/>
      <c r="Q63" s="111"/>
      <c r="R63" s="126"/>
    </row>
    <row r="64" spans="1:18" ht="34.5" customHeight="1">
      <c r="A64" s="742"/>
      <c r="B64" s="81" t="s">
        <v>92</v>
      </c>
      <c r="C64" s="744"/>
      <c r="D64" s="82" t="s">
        <v>113</v>
      </c>
      <c r="E64" s="746"/>
      <c r="F64" s="156" t="s">
        <v>51</v>
      </c>
      <c r="G64" s="157"/>
      <c r="H64" s="128"/>
      <c r="I64" s="87"/>
      <c r="J64" s="86"/>
      <c r="K64" s="87"/>
      <c r="L64" s="86"/>
      <c r="M64" s="87"/>
      <c r="N64" s="86"/>
      <c r="O64" s="87"/>
      <c r="P64" s="86"/>
      <c r="Q64" s="87"/>
      <c r="R64" s="128"/>
    </row>
    <row r="65" spans="1:18" ht="34.5" customHeight="1">
      <c r="A65" s="742"/>
      <c r="B65" s="81" t="s">
        <v>114</v>
      </c>
      <c r="C65" s="744"/>
      <c r="D65" s="90"/>
      <c r="E65" s="746"/>
      <c r="F65" s="116" t="s">
        <v>53</v>
      </c>
      <c r="G65" s="151">
        <f>R65*O4</f>
        <v>0.6</v>
      </c>
      <c r="H65" s="87"/>
      <c r="I65" s="119"/>
      <c r="J65" s="87"/>
      <c r="K65" s="119"/>
      <c r="L65" s="87"/>
      <c r="M65" s="119"/>
      <c r="N65" s="87">
        <v>0</v>
      </c>
      <c r="O65" s="119"/>
      <c r="P65" s="87"/>
      <c r="Q65" s="130"/>
      <c r="R65" s="87">
        <v>0.6</v>
      </c>
    </row>
    <row r="66" spans="1:18" ht="34.5" customHeight="1">
      <c r="A66" s="743"/>
      <c r="B66" s="150" t="s">
        <v>115</v>
      </c>
      <c r="C66" s="744"/>
      <c r="D66" s="152"/>
      <c r="E66" s="746"/>
      <c r="F66" s="153"/>
      <c r="G66" s="154"/>
      <c r="H66" s="784"/>
      <c r="I66" s="785"/>
      <c r="J66" s="785"/>
      <c r="K66" s="785"/>
      <c r="L66" s="785"/>
      <c r="M66" s="785"/>
      <c r="N66" s="785"/>
      <c r="O66" s="785"/>
      <c r="P66" s="785"/>
      <c r="Q66" s="785"/>
      <c r="R66" s="155"/>
    </row>
    <row r="67" spans="1:18" ht="34.5" customHeight="1">
      <c r="A67" s="773">
        <v>10</v>
      </c>
      <c r="B67" s="158" t="s">
        <v>116</v>
      </c>
      <c r="C67" s="755" t="s">
        <v>112</v>
      </c>
      <c r="D67" s="107"/>
      <c r="E67" s="757" t="s">
        <v>99</v>
      </c>
      <c r="F67" s="108" t="s">
        <v>49</v>
      </c>
      <c r="G67" s="114"/>
      <c r="H67" s="109"/>
      <c r="I67" s="87"/>
      <c r="J67" s="110"/>
      <c r="K67" s="87"/>
      <c r="L67" s="110"/>
      <c r="M67" s="87"/>
      <c r="N67" s="110"/>
      <c r="O67" s="87"/>
      <c r="P67" s="110"/>
      <c r="Q67" s="87"/>
      <c r="R67" s="109"/>
    </row>
    <row r="68" spans="1:18" ht="34.5" customHeight="1">
      <c r="A68" s="774"/>
      <c r="B68" s="159" t="s">
        <v>117</v>
      </c>
      <c r="C68" s="744"/>
      <c r="D68" s="82"/>
      <c r="E68" s="746"/>
      <c r="F68" s="113" t="s">
        <v>51</v>
      </c>
      <c r="G68" s="114"/>
      <c r="H68" s="87"/>
      <c r="I68" s="86"/>
      <c r="J68" s="87"/>
      <c r="K68" s="86"/>
      <c r="L68" s="87"/>
      <c r="M68" s="86"/>
      <c r="N68" s="87"/>
      <c r="O68" s="86"/>
      <c r="P68" s="87"/>
      <c r="Q68" s="88"/>
      <c r="R68" s="115"/>
    </row>
    <row r="69" spans="1:18" ht="34.5" customHeight="1">
      <c r="A69" s="774"/>
      <c r="B69" s="159" t="s">
        <v>118</v>
      </c>
      <c r="C69" s="744"/>
      <c r="D69" s="90" t="s">
        <v>119</v>
      </c>
      <c r="E69" s="746"/>
      <c r="F69" s="160" t="s">
        <v>53</v>
      </c>
      <c r="G69" s="151">
        <f>R69*O4</f>
        <v>0.7</v>
      </c>
      <c r="H69" s="118"/>
      <c r="I69" s="87"/>
      <c r="J69" s="119"/>
      <c r="K69" s="87"/>
      <c r="L69" s="119"/>
      <c r="M69" s="87"/>
      <c r="N69" s="119">
        <v>0</v>
      </c>
      <c r="O69" s="87"/>
      <c r="P69" s="119"/>
      <c r="Q69" s="87"/>
      <c r="R69" s="119">
        <v>0.7</v>
      </c>
    </row>
    <row r="70" spans="1:18" ht="34.5" customHeight="1">
      <c r="A70" s="775"/>
      <c r="B70" s="161" t="s">
        <v>120</v>
      </c>
      <c r="C70" s="744"/>
      <c r="D70" s="162" t="s">
        <v>121</v>
      </c>
      <c r="E70" s="746"/>
      <c r="F70" s="148"/>
      <c r="G70" s="163"/>
      <c r="H70" s="787"/>
      <c r="I70" s="788"/>
      <c r="J70" s="788"/>
      <c r="K70" s="788"/>
      <c r="L70" s="788"/>
      <c r="M70" s="788"/>
      <c r="N70" s="788"/>
      <c r="O70" s="788"/>
      <c r="P70" s="788"/>
      <c r="Q70" s="788"/>
      <c r="R70" s="164"/>
    </row>
    <row r="71" spans="1:18" ht="34.5" customHeight="1">
      <c r="A71" s="741">
        <v>11</v>
      </c>
      <c r="B71" s="149" t="s">
        <v>122</v>
      </c>
      <c r="C71" s="755" t="s">
        <v>112</v>
      </c>
      <c r="D71" s="107"/>
      <c r="E71" s="757" t="s">
        <v>99</v>
      </c>
      <c r="F71" s="108" t="s">
        <v>49</v>
      </c>
      <c r="G71" s="114"/>
      <c r="H71" s="109"/>
      <c r="I71" s="87"/>
      <c r="J71" s="110"/>
      <c r="K71" s="87"/>
      <c r="L71" s="110"/>
      <c r="M71" s="87"/>
      <c r="N71" s="110"/>
      <c r="O71" s="87"/>
      <c r="P71" s="110"/>
      <c r="Q71" s="87"/>
      <c r="R71" s="109"/>
    </row>
    <row r="72" spans="1:18" ht="34.5" customHeight="1">
      <c r="A72" s="742"/>
      <c r="B72" s="81" t="s">
        <v>123</v>
      </c>
      <c r="C72" s="744"/>
      <c r="D72" s="82" t="s">
        <v>124</v>
      </c>
      <c r="E72" s="746"/>
      <c r="F72" s="165"/>
      <c r="G72" s="166"/>
      <c r="H72" s="87"/>
      <c r="I72" s="86"/>
      <c r="J72" s="87"/>
      <c r="K72" s="86"/>
      <c r="L72" s="87"/>
      <c r="M72" s="86"/>
      <c r="N72" s="87"/>
      <c r="O72" s="86"/>
      <c r="P72" s="87"/>
      <c r="Q72" s="88"/>
      <c r="R72" s="115"/>
    </row>
    <row r="73" spans="1:18" ht="34.5" customHeight="1">
      <c r="A73" s="742"/>
      <c r="B73" s="81" t="s">
        <v>125</v>
      </c>
      <c r="C73" s="744"/>
      <c r="D73" s="90"/>
      <c r="E73" s="746"/>
      <c r="F73" s="116" t="s">
        <v>53</v>
      </c>
      <c r="G73" s="151">
        <f>R73*O4</f>
        <v>1.75</v>
      </c>
      <c r="H73" s="118"/>
      <c r="I73" s="87"/>
      <c r="J73" s="119"/>
      <c r="K73" s="87"/>
      <c r="L73" s="119"/>
      <c r="M73" s="87"/>
      <c r="N73" s="119">
        <v>0</v>
      </c>
      <c r="O73" s="87"/>
      <c r="P73" s="119"/>
      <c r="Q73" s="87"/>
      <c r="R73" s="119">
        <v>1.75</v>
      </c>
    </row>
    <row r="74" spans="1:18" ht="34.5" customHeight="1">
      <c r="A74" s="742"/>
      <c r="B74" s="81" t="s">
        <v>126</v>
      </c>
      <c r="C74" s="745"/>
      <c r="D74" s="744" t="s">
        <v>127</v>
      </c>
      <c r="E74" s="758"/>
      <c r="F74" s="762"/>
      <c r="G74" s="114"/>
      <c r="H74" s="763"/>
      <c r="I74" s="764"/>
      <c r="J74" s="764"/>
      <c r="K74" s="764"/>
      <c r="L74" s="764"/>
      <c r="M74" s="764"/>
      <c r="N74" s="764"/>
      <c r="O74" s="764"/>
      <c r="P74" s="764"/>
      <c r="Q74" s="764"/>
      <c r="R74" s="120"/>
    </row>
    <row r="75" spans="1:18" ht="34.5" customHeight="1">
      <c r="A75" s="742"/>
      <c r="B75" s="81" t="s">
        <v>128</v>
      </c>
      <c r="C75" s="745"/>
      <c r="D75" s="760"/>
      <c r="E75" s="758"/>
      <c r="F75" s="769"/>
      <c r="G75" s="137"/>
      <c r="H75" s="770"/>
      <c r="I75" s="769"/>
      <c r="J75" s="769"/>
      <c r="K75" s="769"/>
      <c r="L75" s="769"/>
      <c r="M75" s="769"/>
      <c r="N75" s="769"/>
      <c r="O75" s="769"/>
      <c r="P75" s="769"/>
      <c r="Q75" s="769"/>
      <c r="R75" s="138"/>
    </row>
    <row r="76" spans="1:18" ht="34.5" customHeight="1">
      <c r="A76" s="743"/>
      <c r="B76" s="150" t="s">
        <v>129</v>
      </c>
      <c r="C76" s="756"/>
      <c r="D76" s="760"/>
      <c r="E76" s="759"/>
      <c r="F76" s="769"/>
      <c r="G76" s="137"/>
      <c r="H76" s="771"/>
      <c r="I76" s="769"/>
      <c r="J76" s="769"/>
      <c r="K76" s="769"/>
      <c r="L76" s="769"/>
      <c r="M76" s="769"/>
      <c r="N76" s="769"/>
      <c r="O76" s="769"/>
      <c r="P76" s="769"/>
      <c r="Q76" s="769"/>
      <c r="R76" s="139"/>
    </row>
    <row r="77" spans="1:18" ht="34.5" customHeight="1">
      <c r="A77" s="741">
        <v>12</v>
      </c>
      <c r="B77" s="71" t="s">
        <v>130</v>
      </c>
      <c r="C77" s="744" t="s">
        <v>131</v>
      </c>
      <c r="D77" s="73"/>
      <c r="E77" s="746" t="s">
        <v>99</v>
      </c>
      <c r="F77" s="124" t="s">
        <v>49</v>
      </c>
      <c r="G77" s="114"/>
      <c r="H77" s="167"/>
      <c r="I77" s="110"/>
      <c r="J77" s="110"/>
      <c r="K77" s="110"/>
      <c r="L77" s="110"/>
      <c r="M77" s="110"/>
      <c r="N77" s="110"/>
      <c r="O77" s="110"/>
      <c r="P77" s="110"/>
      <c r="Q77" s="111"/>
      <c r="R77" s="168"/>
    </row>
    <row r="78" spans="1:18" ht="34.5" customHeight="1">
      <c r="A78" s="742"/>
      <c r="B78" s="81" t="s">
        <v>132</v>
      </c>
      <c r="C78" s="789"/>
      <c r="D78" s="82"/>
      <c r="E78" s="753"/>
      <c r="F78" s="113" t="s">
        <v>51</v>
      </c>
      <c r="G78" s="127"/>
      <c r="H78" s="128"/>
      <c r="I78" s="87"/>
      <c r="J78" s="86"/>
      <c r="K78" s="87"/>
      <c r="L78" s="86"/>
      <c r="M78" s="87"/>
      <c r="N78" s="86"/>
      <c r="O78" s="87"/>
      <c r="P78" s="86"/>
      <c r="Q78" s="87"/>
      <c r="R78" s="128"/>
    </row>
    <row r="79" spans="1:18" ht="34.5" customHeight="1">
      <c r="A79" s="742"/>
      <c r="B79" s="81" t="s">
        <v>133</v>
      </c>
      <c r="C79" s="789"/>
      <c r="D79" s="169"/>
      <c r="E79" s="753"/>
      <c r="F79" s="116" t="s">
        <v>53</v>
      </c>
      <c r="G79" s="151">
        <f>R79*O4</f>
        <v>0.9</v>
      </c>
      <c r="H79" s="170"/>
      <c r="I79" s="171"/>
      <c r="J79" s="170"/>
      <c r="K79" s="171"/>
      <c r="L79" s="170"/>
      <c r="M79" s="171"/>
      <c r="N79" s="170">
        <v>0</v>
      </c>
      <c r="O79" s="171"/>
      <c r="P79" s="170"/>
      <c r="Q79" s="172"/>
      <c r="R79" s="173">
        <v>0.9</v>
      </c>
    </row>
    <row r="80" spans="1:18" ht="34.5" customHeight="1">
      <c r="A80" s="743"/>
      <c r="B80" s="102" t="s">
        <v>134</v>
      </c>
      <c r="C80" s="789"/>
      <c r="D80" s="132" t="s">
        <v>135</v>
      </c>
      <c r="E80" s="753"/>
      <c r="F80" s="174" t="s">
        <v>136</v>
      </c>
      <c r="G80" s="175"/>
      <c r="H80" s="784"/>
      <c r="I80" s="785"/>
      <c r="J80" s="785"/>
      <c r="K80" s="785"/>
      <c r="L80" s="785"/>
      <c r="M80" s="785"/>
      <c r="N80" s="785"/>
      <c r="O80" s="785"/>
      <c r="P80" s="785"/>
      <c r="Q80" s="785"/>
      <c r="R80" s="155"/>
    </row>
    <row r="81" spans="1:18" ht="34.5" customHeight="1">
      <c r="A81" s="741">
        <v>13</v>
      </c>
      <c r="B81" s="71" t="s">
        <v>137</v>
      </c>
      <c r="C81" s="755" t="s">
        <v>138</v>
      </c>
      <c r="D81" s="107"/>
      <c r="E81" s="757" t="s">
        <v>99</v>
      </c>
      <c r="F81" s="108" t="s">
        <v>49</v>
      </c>
      <c r="G81" s="114"/>
      <c r="H81" s="109"/>
      <c r="I81" s="87"/>
      <c r="J81" s="110"/>
      <c r="K81" s="87"/>
      <c r="L81" s="110"/>
      <c r="M81" s="87"/>
      <c r="N81" s="110"/>
      <c r="O81" s="87"/>
      <c r="P81" s="110"/>
      <c r="Q81" s="87"/>
      <c r="R81" s="109"/>
    </row>
    <row r="82" spans="1:18" ht="34.5" customHeight="1">
      <c r="A82" s="742"/>
      <c r="B82" s="81" t="s">
        <v>139</v>
      </c>
      <c r="C82" s="744"/>
      <c r="D82" s="82"/>
      <c r="E82" s="753"/>
      <c r="F82" s="113" t="s">
        <v>51</v>
      </c>
      <c r="G82" s="114"/>
      <c r="H82" s="87"/>
      <c r="I82" s="86"/>
      <c r="J82" s="87"/>
      <c r="K82" s="86"/>
      <c r="L82" s="87"/>
      <c r="M82" s="86"/>
      <c r="N82" s="87"/>
      <c r="O82" s="86"/>
      <c r="P82" s="87"/>
      <c r="Q82" s="88"/>
      <c r="R82" s="115"/>
    </row>
    <row r="83" spans="1:18" ht="34.5" customHeight="1">
      <c r="A83" s="742"/>
      <c r="B83" s="147" t="s">
        <v>140</v>
      </c>
      <c r="C83" s="744"/>
      <c r="D83" s="90"/>
      <c r="E83" s="753"/>
      <c r="F83" s="116" t="s">
        <v>53</v>
      </c>
      <c r="G83" s="151">
        <f>R83*O4</f>
        <v>1.8</v>
      </c>
      <c r="H83" s="118"/>
      <c r="I83" s="87"/>
      <c r="J83" s="119"/>
      <c r="K83" s="87"/>
      <c r="L83" s="119"/>
      <c r="M83" s="87"/>
      <c r="N83" s="119">
        <v>0</v>
      </c>
      <c r="O83" s="87"/>
      <c r="P83" s="119"/>
      <c r="Q83" s="87"/>
      <c r="R83" s="118">
        <v>1.8</v>
      </c>
    </row>
    <row r="84" spans="1:18" ht="34.5" customHeight="1">
      <c r="A84" s="742"/>
      <c r="B84" s="147" t="s">
        <v>141</v>
      </c>
      <c r="C84" s="745"/>
      <c r="D84" s="744" t="s">
        <v>142</v>
      </c>
      <c r="E84" s="786"/>
      <c r="F84" s="790"/>
      <c r="G84" s="176"/>
      <c r="H84" s="763"/>
      <c r="I84" s="764"/>
      <c r="J84" s="764"/>
      <c r="K84" s="764"/>
      <c r="L84" s="764"/>
      <c r="M84" s="764"/>
      <c r="N84" s="764"/>
      <c r="O84" s="764"/>
      <c r="P84" s="764"/>
      <c r="Q84" s="764"/>
      <c r="R84" s="120"/>
    </row>
    <row r="85" spans="1:18" ht="34.5" customHeight="1">
      <c r="A85" s="742"/>
      <c r="B85" s="147" t="s">
        <v>143</v>
      </c>
      <c r="C85" s="745"/>
      <c r="D85" s="744"/>
      <c r="E85" s="786"/>
      <c r="F85" s="790"/>
      <c r="G85" s="176"/>
      <c r="H85" s="751"/>
      <c r="I85" s="752"/>
      <c r="J85" s="752"/>
      <c r="K85" s="752"/>
      <c r="L85" s="752"/>
      <c r="M85" s="752"/>
      <c r="N85" s="752"/>
      <c r="O85" s="752"/>
      <c r="P85" s="752"/>
      <c r="Q85" s="752"/>
      <c r="R85" s="100"/>
    </row>
    <row r="86" spans="1:18" ht="34.5" customHeight="1">
      <c r="A86" s="742"/>
      <c r="B86" s="147" t="s">
        <v>144</v>
      </c>
      <c r="C86" s="745"/>
      <c r="D86" s="744"/>
      <c r="E86" s="786"/>
      <c r="F86" s="790"/>
      <c r="G86" s="176"/>
      <c r="H86" s="751"/>
      <c r="I86" s="752"/>
      <c r="J86" s="752"/>
      <c r="K86" s="752"/>
      <c r="L86" s="752"/>
      <c r="M86" s="752"/>
      <c r="N86" s="752"/>
      <c r="O86" s="752"/>
      <c r="P86" s="752"/>
      <c r="Q86" s="752"/>
      <c r="R86" s="100"/>
    </row>
    <row r="87" spans="1:18" ht="34.5" customHeight="1">
      <c r="A87" s="742"/>
      <c r="B87" s="147" t="s">
        <v>145</v>
      </c>
      <c r="C87" s="745"/>
      <c r="D87" s="744"/>
      <c r="E87" s="786"/>
      <c r="F87" s="790"/>
      <c r="G87" s="176"/>
      <c r="H87" s="751"/>
      <c r="I87" s="752"/>
      <c r="J87" s="752"/>
      <c r="K87" s="752"/>
      <c r="L87" s="752"/>
      <c r="M87" s="752"/>
      <c r="N87" s="752"/>
      <c r="O87" s="752"/>
      <c r="P87" s="752"/>
      <c r="Q87" s="752"/>
      <c r="R87" s="100"/>
    </row>
    <row r="88" spans="1:18" ht="34.5" customHeight="1">
      <c r="A88" s="743"/>
      <c r="B88" s="103" t="s">
        <v>146</v>
      </c>
      <c r="C88" s="756"/>
      <c r="D88" s="744"/>
      <c r="E88" s="750"/>
      <c r="F88" s="790"/>
      <c r="G88" s="176"/>
      <c r="H88" s="765"/>
      <c r="I88" s="752"/>
      <c r="J88" s="752"/>
      <c r="K88" s="752"/>
      <c r="L88" s="752"/>
      <c r="M88" s="752"/>
      <c r="N88" s="752"/>
      <c r="O88" s="752"/>
      <c r="P88" s="752"/>
      <c r="Q88" s="752"/>
      <c r="R88" s="122"/>
    </row>
    <row r="89" spans="1:18" ht="34.5" customHeight="1">
      <c r="A89" s="741">
        <v>14</v>
      </c>
      <c r="B89" s="71" t="s">
        <v>147</v>
      </c>
      <c r="C89" s="744" t="s">
        <v>148</v>
      </c>
      <c r="D89" s="755" t="s">
        <v>149</v>
      </c>
      <c r="E89" s="746" t="s">
        <v>99</v>
      </c>
      <c r="F89" s="177" t="s">
        <v>49</v>
      </c>
      <c r="G89" s="151">
        <f>R89*O4</f>
        <v>14</v>
      </c>
      <c r="H89" s="87">
        <v>0</v>
      </c>
      <c r="I89" s="110"/>
      <c r="J89" s="110"/>
      <c r="K89" s="110"/>
      <c r="L89" s="110"/>
      <c r="M89" s="110"/>
      <c r="N89" s="110"/>
      <c r="O89" s="110"/>
      <c r="P89" s="110"/>
      <c r="Q89" s="111"/>
      <c r="R89" s="126">
        <v>14</v>
      </c>
    </row>
    <row r="90" spans="1:18" ht="34.5" customHeight="1">
      <c r="A90" s="742"/>
      <c r="B90" s="81" t="s">
        <v>150</v>
      </c>
      <c r="C90" s="789"/>
      <c r="D90" s="745"/>
      <c r="E90" s="753"/>
      <c r="F90" s="178" t="s">
        <v>51</v>
      </c>
      <c r="G90" s="151">
        <f>R90*O4</f>
        <v>19.5</v>
      </c>
      <c r="H90" s="179"/>
      <c r="I90" s="170"/>
      <c r="J90" s="180"/>
      <c r="K90" s="170">
        <v>0</v>
      </c>
      <c r="L90" s="180"/>
      <c r="M90" s="170"/>
      <c r="N90" s="180"/>
      <c r="O90" s="170"/>
      <c r="P90" s="180"/>
      <c r="Q90" s="170"/>
      <c r="R90" s="170">
        <v>19.5</v>
      </c>
    </row>
    <row r="91" spans="1:18" ht="34.5" customHeight="1">
      <c r="A91" s="742"/>
      <c r="B91" s="81" t="s">
        <v>151</v>
      </c>
      <c r="C91" s="789"/>
      <c r="D91" s="745"/>
      <c r="E91" s="753"/>
      <c r="F91" s="181" t="s">
        <v>53</v>
      </c>
      <c r="G91" s="151">
        <f>R91*O4</f>
        <v>15</v>
      </c>
      <c r="H91" s="87"/>
      <c r="I91" s="119"/>
      <c r="J91" s="87"/>
      <c r="K91" s="119"/>
      <c r="L91" s="87"/>
      <c r="M91" s="119"/>
      <c r="N91" s="87">
        <v>0</v>
      </c>
      <c r="O91" s="119"/>
      <c r="P91" s="87"/>
      <c r="Q91" s="130"/>
      <c r="R91" s="87">
        <v>15</v>
      </c>
    </row>
    <row r="92" spans="1:18" ht="34.5" customHeight="1">
      <c r="A92" s="742"/>
      <c r="B92" s="81" t="s">
        <v>152</v>
      </c>
      <c r="C92" s="789"/>
      <c r="D92" s="745"/>
      <c r="E92" s="753"/>
      <c r="F92" s="791"/>
      <c r="G92" s="183"/>
      <c r="H92" s="763"/>
      <c r="I92" s="764"/>
      <c r="J92" s="764"/>
      <c r="K92" s="764"/>
      <c r="L92" s="764"/>
      <c r="M92" s="764"/>
      <c r="N92" s="764"/>
      <c r="O92" s="764"/>
      <c r="P92" s="764"/>
      <c r="Q92" s="764"/>
      <c r="R92" s="120"/>
    </row>
    <row r="93" spans="1:18" ht="34.5" customHeight="1">
      <c r="A93" s="742"/>
      <c r="B93" s="81" t="s">
        <v>153</v>
      </c>
      <c r="C93" s="789"/>
      <c r="D93" s="745"/>
      <c r="E93" s="753"/>
      <c r="F93" s="780"/>
      <c r="G93" s="137"/>
      <c r="H93" s="769"/>
      <c r="I93" s="769"/>
      <c r="J93" s="769"/>
      <c r="K93" s="769"/>
      <c r="L93" s="769"/>
      <c r="M93" s="769"/>
      <c r="N93" s="769"/>
      <c r="O93" s="769"/>
      <c r="P93" s="769"/>
      <c r="Q93" s="792"/>
      <c r="R93" s="136"/>
    </row>
    <row r="94" spans="1:18" ht="34.5" customHeight="1">
      <c r="A94" s="742"/>
      <c r="B94" s="89" t="s">
        <v>154</v>
      </c>
      <c r="C94" s="789"/>
      <c r="D94" s="745"/>
      <c r="E94" s="753"/>
      <c r="F94" s="780"/>
      <c r="G94" s="137"/>
      <c r="H94" s="769"/>
      <c r="I94" s="769"/>
      <c r="J94" s="769"/>
      <c r="K94" s="769"/>
      <c r="L94" s="769"/>
      <c r="M94" s="769"/>
      <c r="N94" s="769"/>
      <c r="O94" s="769"/>
      <c r="P94" s="769"/>
      <c r="Q94" s="792"/>
      <c r="R94" s="136"/>
    </row>
    <row r="95" spans="1:18" ht="34.5" customHeight="1">
      <c r="A95" s="742"/>
      <c r="B95" s="89" t="s">
        <v>155</v>
      </c>
      <c r="C95" s="789"/>
      <c r="D95" s="745"/>
      <c r="E95" s="753"/>
      <c r="F95" s="780"/>
      <c r="G95" s="137"/>
      <c r="H95" s="769"/>
      <c r="I95" s="769"/>
      <c r="J95" s="769"/>
      <c r="K95" s="769"/>
      <c r="L95" s="769"/>
      <c r="M95" s="769"/>
      <c r="N95" s="769"/>
      <c r="O95" s="769"/>
      <c r="P95" s="769"/>
      <c r="Q95" s="792"/>
      <c r="R95" s="136"/>
    </row>
    <row r="96" spans="1:18" ht="34.5" customHeight="1">
      <c r="A96" s="742"/>
      <c r="B96" s="89" t="s">
        <v>156</v>
      </c>
      <c r="C96" s="789"/>
      <c r="D96" s="745"/>
      <c r="E96" s="753"/>
      <c r="F96" s="780"/>
      <c r="G96" s="137"/>
      <c r="H96" s="769"/>
      <c r="I96" s="769"/>
      <c r="J96" s="769"/>
      <c r="K96" s="769"/>
      <c r="L96" s="769"/>
      <c r="M96" s="769"/>
      <c r="N96" s="769"/>
      <c r="O96" s="769"/>
      <c r="P96" s="769"/>
      <c r="Q96" s="792"/>
      <c r="R96" s="136"/>
    </row>
    <row r="97" spans="1:18" ht="34.5" customHeight="1">
      <c r="A97" s="742"/>
      <c r="B97" s="89" t="s">
        <v>157</v>
      </c>
      <c r="C97" s="789"/>
      <c r="D97" s="745"/>
      <c r="E97" s="753"/>
      <c r="F97" s="780"/>
      <c r="G97" s="137"/>
      <c r="H97" s="769"/>
      <c r="I97" s="769"/>
      <c r="J97" s="769"/>
      <c r="K97" s="769"/>
      <c r="L97" s="769"/>
      <c r="M97" s="769"/>
      <c r="N97" s="769"/>
      <c r="O97" s="769"/>
      <c r="P97" s="769"/>
      <c r="Q97" s="792"/>
      <c r="R97" s="136"/>
    </row>
    <row r="98" spans="1:18" ht="34.5" customHeight="1">
      <c r="A98" s="743"/>
      <c r="B98" s="102" t="s">
        <v>158</v>
      </c>
      <c r="C98" s="789"/>
      <c r="D98" s="756"/>
      <c r="E98" s="753"/>
      <c r="F98" s="781"/>
      <c r="G98" s="137"/>
      <c r="H98" s="769"/>
      <c r="I98" s="769"/>
      <c r="J98" s="769"/>
      <c r="K98" s="769"/>
      <c r="L98" s="769"/>
      <c r="M98" s="769"/>
      <c r="N98" s="769"/>
      <c r="O98" s="769"/>
      <c r="P98" s="769"/>
      <c r="Q98" s="792"/>
      <c r="R98" s="140"/>
    </row>
    <row r="99" spans="1:18" ht="34.5" customHeight="1">
      <c r="A99" s="741">
        <v>15</v>
      </c>
      <c r="B99" s="71" t="s">
        <v>159</v>
      </c>
      <c r="C99" s="755" t="s">
        <v>160</v>
      </c>
      <c r="D99" s="107"/>
      <c r="E99" s="757" t="s">
        <v>99</v>
      </c>
      <c r="F99" s="136" t="s">
        <v>49</v>
      </c>
      <c r="G99" s="137"/>
      <c r="H99" s="109"/>
      <c r="I99" s="110"/>
      <c r="J99" s="110"/>
      <c r="K99" s="110"/>
      <c r="L99" s="110"/>
      <c r="M99" s="110"/>
      <c r="N99" s="110"/>
      <c r="O99" s="110"/>
      <c r="P99" s="110"/>
      <c r="Q99" s="111"/>
      <c r="R99" s="109"/>
    </row>
    <row r="100" spans="1:18" ht="34.5" customHeight="1">
      <c r="A100" s="742"/>
      <c r="B100" s="89" t="s">
        <v>161</v>
      </c>
      <c r="C100" s="744"/>
      <c r="D100" s="112"/>
      <c r="E100" s="753"/>
      <c r="F100" s="178" t="s">
        <v>51</v>
      </c>
      <c r="G100" s="137"/>
      <c r="H100" s="87"/>
      <c r="I100" s="86"/>
      <c r="J100" s="87"/>
      <c r="K100" s="86"/>
      <c r="L100" s="87"/>
      <c r="M100" s="86"/>
      <c r="N100" s="87"/>
      <c r="O100" s="86"/>
      <c r="P100" s="87"/>
      <c r="Q100" s="88"/>
      <c r="R100" s="115"/>
    </row>
    <row r="101" spans="1:18" ht="34.5" customHeight="1">
      <c r="A101" s="742"/>
      <c r="B101" s="89" t="s">
        <v>162</v>
      </c>
      <c r="C101" s="744"/>
      <c r="D101" s="90"/>
      <c r="E101" s="753"/>
      <c r="F101" s="181" t="s">
        <v>53</v>
      </c>
      <c r="G101" s="151">
        <f>R101*O4</f>
        <v>1.9</v>
      </c>
      <c r="H101" s="118"/>
      <c r="I101" s="87"/>
      <c r="J101" s="119"/>
      <c r="K101" s="87"/>
      <c r="L101" s="119"/>
      <c r="M101" s="87"/>
      <c r="N101" s="119">
        <v>0</v>
      </c>
      <c r="O101" s="87"/>
      <c r="P101" s="171"/>
      <c r="Q101" s="87"/>
      <c r="R101" s="118">
        <v>1.9</v>
      </c>
    </row>
    <row r="102" spans="1:18" ht="34.5" customHeight="1">
      <c r="A102" s="742"/>
      <c r="B102" s="97" t="s">
        <v>163</v>
      </c>
      <c r="C102" s="745"/>
      <c r="D102" s="793" t="s">
        <v>164</v>
      </c>
      <c r="E102" s="786"/>
      <c r="F102" s="794"/>
      <c r="G102" s="184"/>
      <c r="H102" s="763"/>
      <c r="I102" s="764"/>
      <c r="J102" s="764"/>
      <c r="K102" s="764"/>
      <c r="L102" s="764"/>
      <c r="M102" s="764"/>
      <c r="N102" s="764"/>
      <c r="O102" s="764"/>
      <c r="P102" s="764"/>
      <c r="Q102" s="764"/>
      <c r="R102" s="120"/>
    </row>
    <row r="103" spans="1:18" ht="34.5" customHeight="1">
      <c r="A103" s="743"/>
      <c r="B103" s="103" t="s">
        <v>165</v>
      </c>
      <c r="C103" s="756"/>
      <c r="D103" s="793"/>
      <c r="E103" s="750"/>
      <c r="F103" s="794"/>
      <c r="G103" s="184"/>
      <c r="H103" s="765"/>
      <c r="I103" s="752"/>
      <c r="J103" s="752"/>
      <c r="K103" s="752"/>
      <c r="L103" s="752"/>
      <c r="M103" s="752"/>
      <c r="N103" s="752"/>
      <c r="O103" s="752"/>
      <c r="P103" s="752"/>
      <c r="Q103" s="752"/>
      <c r="R103" s="122"/>
    </row>
    <row r="104" spans="1:18" ht="34.5" customHeight="1">
      <c r="A104" s="773">
        <v>16</v>
      </c>
      <c r="B104" s="141" t="s">
        <v>159</v>
      </c>
      <c r="C104" s="744" t="s">
        <v>166</v>
      </c>
      <c r="D104" s="73"/>
      <c r="E104" s="746" t="s">
        <v>99</v>
      </c>
      <c r="F104" s="124" t="s">
        <v>49</v>
      </c>
      <c r="G104" s="114"/>
      <c r="H104" s="185"/>
      <c r="I104" s="186"/>
      <c r="J104" s="186"/>
      <c r="K104" s="186"/>
      <c r="L104" s="186"/>
      <c r="M104" s="186"/>
      <c r="N104" s="186"/>
      <c r="O104" s="186"/>
      <c r="P104" s="186"/>
      <c r="Q104" s="187"/>
      <c r="R104" s="188"/>
    </row>
    <row r="105" spans="1:18" ht="34.5" customHeight="1">
      <c r="A105" s="774"/>
      <c r="B105" s="189" t="s">
        <v>162</v>
      </c>
      <c r="C105" s="789"/>
      <c r="D105" s="112"/>
      <c r="E105" s="796"/>
      <c r="F105" s="113" t="s">
        <v>51</v>
      </c>
      <c r="G105" s="127"/>
      <c r="H105" s="190"/>
      <c r="I105" s="185"/>
      <c r="J105" s="191"/>
      <c r="K105" s="185"/>
      <c r="L105" s="191"/>
      <c r="M105" s="185"/>
      <c r="N105" s="191"/>
      <c r="O105" s="185"/>
      <c r="P105" s="191"/>
      <c r="Q105" s="185"/>
      <c r="R105" s="190"/>
    </row>
    <row r="106" spans="1:18" ht="34.5" customHeight="1">
      <c r="A106" s="774"/>
      <c r="B106" s="142" t="s">
        <v>163</v>
      </c>
      <c r="C106" s="789"/>
      <c r="D106" s="129"/>
      <c r="E106" s="796"/>
      <c r="F106" s="116" t="s">
        <v>53</v>
      </c>
      <c r="G106" s="151">
        <f>R106*O4</f>
        <v>1</v>
      </c>
      <c r="H106" s="185"/>
      <c r="I106" s="192"/>
      <c r="J106" s="185"/>
      <c r="K106" s="192"/>
      <c r="L106" s="185"/>
      <c r="M106" s="192"/>
      <c r="N106" s="185">
        <v>0</v>
      </c>
      <c r="O106" s="192"/>
      <c r="P106" s="74"/>
      <c r="Q106" s="193"/>
      <c r="R106" s="194">
        <v>1</v>
      </c>
    </row>
    <row r="107" spans="1:18" ht="34.5" customHeight="1">
      <c r="A107" s="774"/>
      <c r="B107" s="195" t="s">
        <v>167</v>
      </c>
      <c r="C107" s="795"/>
      <c r="D107" s="196" t="s">
        <v>168</v>
      </c>
      <c r="E107" s="796"/>
      <c r="F107" s="797"/>
      <c r="G107" s="197"/>
      <c r="H107" s="799"/>
      <c r="I107" s="800"/>
      <c r="J107" s="800"/>
      <c r="K107" s="800"/>
      <c r="L107" s="800"/>
      <c r="M107" s="800"/>
      <c r="N107" s="800"/>
      <c r="O107" s="800"/>
      <c r="P107" s="800"/>
      <c r="Q107" s="800"/>
      <c r="R107" s="198"/>
    </row>
    <row r="108" spans="1:18" ht="34.5" customHeight="1">
      <c r="A108" s="775"/>
      <c r="B108" s="200" t="s">
        <v>169</v>
      </c>
      <c r="C108" s="789"/>
      <c r="D108" s="102" t="s">
        <v>170</v>
      </c>
      <c r="E108" s="796"/>
      <c r="F108" s="798"/>
      <c r="G108" s="184"/>
      <c r="H108" s="753"/>
      <c r="I108" s="753"/>
      <c r="J108" s="753"/>
      <c r="K108" s="753"/>
      <c r="L108" s="753"/>
      <c r="M108" s="753"/>
      <c r="N108" s="753"/>
      <c r="O108" s="753"/>
      <c r="P108" s="753"/>
      <c r="Q108" s="754"/>
      <c r="R108" s="106"/>
    </row>
    <row r="109" spans="1:18" ht="34.5" customHeight="1">
      <c r="A109" s="773">
        <v>17</v>
      </c>
      <c r="B109" s="141" t="s">
        <v>171</v>
      </c>
      <c r="C109" s="755" t="s">
        <v>172</v>
      </c>
      <c r="D109" s="107"/>
      <c r="E109" s="757" t="s">
        <v>99</v>
      </c>
      <c r="F109" s="108" t="s">
        <v>49</v>
      </c>
      <c r="G109" s="114"/>
      <c r="H109" s="109"/>
      <c r="I109" s="110"/>
      <c r="J109" s="110"/>
      <c r="K109" s="110"/>
      <c r="L109" s="110"/>
      <c r="M109" s="110"/>
      <c r="N109" s="110"/>
      <c r="O109" s="110"/>
      <c r="P109" s="110"/>
      <c r="Q109" s="111"/>
      <c r="R109" s="109"/>
    </row>
    <row r="110" spans="1:18" ht="34.5" customHeight="1">
      <c r="A110" s="774"/>
      <c r="B110" s="189" t="s">
        <v>173</v>
      </c>
      <c r="C110" s="744"/>
      <c r="D110" s="112"/>
      <c r="E110" s="753"/>
      <c r="F110" s="113" t="s">
        <v>51</v>
      </c>
      <c r="G110" s="114"/>
      <c r="H110" s="87"/>
      <c r="I110" s="86"/>
      <c r="J110" s="87"/>
      <c r="K110" s="86"/>
      <c r="L110" s="87"/>
      <c r="M110" s="86"/>
      <c r="N110" s="87"/>
      <c r="O110" s="86"/>
      <c r="P110" s="87"/>
      <c r="Q110" s="88"/>
      <c r="R110" s="115"/>
    </row>
    <row r="111" spans="1:18" ht="34.5" customHeight="1">
      <c r="A111" s="774"/>
      <c r="B111" s="142" t="s">
        <v>174</v>
      </c>
      <c r="C111" s="744"/>
      <c r="D111" s="129" t="s">
        <v>175</v>
      </c>
      <c r="E111" s="753"/>
      <c r="F111" s="116" t="s">
        <v>53</v>
      </c>
      <c r="G111" s="151">
        <f>R111*O4</f>
        <v>1.1299999999999999</v>
      </c>
      <c r="H111" s="118"/>
      <c r="I111" s="87"/>
      <c r="J111" s="119"/>
      <c r="K111" s="87"/>
      <c r="L111" s="119"/>
      <c r="M111" s="87"/>
      <c r="N111" s="119">
        <v>0</v>
      </c>
      <c r="O111" s="87"/>
      <c r="P111" s="119"/>
      <c r="Q111" s="87"/>
      <c r="R111" s="118">
        <v>1.1299999999999999</v>
      </c>
    </row>
    <row r="112" spans="1:18" ht="34.5" customHeight="1">
      <c r="A112" s="774"/>
      <c r="B112" s="195" t="s">
        <v>176</v>
      </c>
      <c r="C112" s="745"/>
      <c r="D112" s="793"/>
      <c r="E112" s="786"/>
      <c r="F112" s="801"/>
      <c r="G112" s="184"/>
      <c r="H112" s="763"/>
      <c r="I112" s="764"/>
      <c r="J112" s="764"/>
      <c r="K112" s="764"/>
      <c r="L112" s="764"/>
      <c r="M112" s="764"/>
      <c r="N112" s="764"/>
      <c r="O112" s="764"/>
      <c r="P112" s="764"/>
      <c r="Q112" s="764"/>
      <c r="R112" s="120"/>
    </row>
    <row r="113" spans="1:18" ht="34.5" customHeight="1">
      <c r="A113" s="774"/>
      <c r="B113" s="195" t="s">
        <v>177</v>
      </c>
      <c r="C113" s="745"/>
      <c r="D113" s="793"/>
      <c r="E113" s="786"/>
      <c r="F113" s="801"/>
      <c r="G113" s="184"/>
      <c r="H113" s="751"/>
      <c r="I113" s="752"/>
      <c r="J113" s="752"/>
      <c r="K113" s="752"/>
      <c r="L113" s="752"/>
      <c r="M113" s="752"/>
      <c r="N113" s="752"/>
      <c r="O113" s="752"/>
      <c r="P113" s="752"/>
      <c r="Q113" s="752"/>
      <c r="R113" s="100"/>
    </row>
    <row r="114" spans="1:18" ht="34.5" customHeight="1">
      <c r="A114" s="774"/>
      <c r="B114" s="201" t="s">
        <v>178</v>
      </c>
      <c r="C114" s="745"/>
      <c r="D114" s="793"/>
      <c r="E114" s="786"/>
      <c r="F114" s="801"/>
      <c r="G114" s="184"/>
      <c r="H114" s="751"/>
      <c r="I114" s="752"/>
      <c r="J114" s="752"/>
      <c r="K114" s="752"/>
      <c r="L114" s="752"/>
      <c r="M114" s="752"/>
      <c r="N114" s="752"/>
      <c r="O114" s="752"/>
      <c r="P114" s="752"/>
      <c r="Q114" s="752"/>
      <c r="R114" s="100"/>
    </row>
    <row r="115" spans="1:18" ht="34.5" customHeight="1">
      <c r="A115" s="775"/>
      <c r="B115" s="202" t="s">
        <v>179</v>
      </c>
      <c r="C115" s="756"/>
      <c r="D115" s="793"/>
      <c r="E115" s="750"/>
      <c r="F115" s="801"/>
      <c r="G115" s="184"/>
      <c r="H115" s="765"/>
      <c r="I115" s="752"/>
      <c r="J115" s="752"/>
      <c r="K115" s="752"/>
      <c r="L115" s="752"/>
      <c r="M115" s="752"/>
      <c r="N115" s="752"/>
      <c r="O115" s="752"/>
      <c r="P115" s="752"/>
      <c r="Q115" s="752"/>
      <c r="R115" s="122"/>
    </row>
    <row r="116" spans="1:18" ht="34.5" customHeight="1">
      <c r="A116" s="773">
        <v>18</v>
      </c>
      <c r="B116" s="141" t="s">
        <v>180</v>
      </c>
      <c r="C116" s="744" t="s">
        <v>181</v>
      </c>
      <c r="D116" s="73"/>
      <c r="E116" s="746" t="s">
        <v>99</v>
      </c>
      <c r="F116" s="124" t="s">
        <v>49</v>
      </c>
      <c r="G116" s="114"/>
      <c r="H116" s="87"/>
      <c r="I116" s="110"/>
      <c r="J116" s="110"/>
      <c r="K116" s="110"/>
      <c r="L116" s="110"/>
      <c r="M116" s="110"/>
      <c r="N116" s="110"/>
      <c r="O116" s="110"/>
      <c r="P116" s="110"/>
      <c r="Q116" s="111"/>
      <c r="R116" s="126"/>
    </row>
    <row r="117" spans="1:18" ht="34.5" customHeight="1">
      <c r="A117" s="774"/>
      <c r="B117" s="189" t="s">
        <v>182</v>
      </c>
      <c r="C117" s="744"/>
      <c r="D117" s="82"/>
      <c r="E117" s="746"/>
      <c r="F117" s="113" t="s">
        <v>51</v>
      </c>
      <c r="G117" s="127"/>
      <c r="H117" s="128"/>
      <c r="I117" s="87"/>
      <c r="J117" s="86"/>
      <c r="K117" s="87"/>
      <c r="L117" s="86"/>
      <c r="M117" s="87"/>
      <c r="N117" s="86"/>
      <c r="O117" s="87"/>
      <c r="P117" s="86"/>
      <c r="Q117" s="87"/>
      <c r="R117" s="128"/>
    </row>
    <row r="118" spans="1:18" ht="34.5" customHeight="1">
      <c r="A118" s="774"/>
      <c r="B118" s="189" t="s">
        <v>183</v>
      </c>
      <c r="C118" s="744"/>
      <c r="D118" s="90"/>
      <c r="E118" s="746"/>
      <c r="F118" s="116" t="s">
        <v>53</v>
      </c>
      <c r="G118" s="151">
        <f>R118*O4</f>
        <v>1.3</v>
      </c>
      <c r="H118" s="87"/>
      <c r="I118" s="119"/>
      <c r="J118" s="87"/>
      <c r="K118" s="119"/>
      <c r="L118" s="87"/>
      <c r="M118" s="119"/>
      <c r="N118" s="87">
        <v>0</v>
      </c>
      <c r="O118" s="119"/>
      <c r="P118" s="87"/>
      <c r="Q118" s="130"/>
      <c r="R118" s="131">
        <v>1.3</v>
      </c>
    </row>
    <row r="119" spans="1:18" ht="34.5" customHeight="1">
      <c r="A119" s="774"/>
      <c r="B119" s="189"/>
      <c r="C119" s="744"/>
      <c r="D119" s="143" t="s">
        <v>184</v>
      </c>
      <c r="E119" s="746"/>
      <c r="F119" s="98"/>
      <c r="G119" s="144"/>
      <c r="H119" s="763"/>
      <c r="I119" s="764"/>
      <c r="J119" s="764"/>
      <c r="K119" s="764"/>
      <c r="L119" s="764"/>
      <c r="M119" s="764"/>
      <c r="N119" s="764"/>
      <c r="O119" s="764"/>
      <c r="P119" s="764"/>
      <c r="Q119" s="764"/>
      <c r="R119" s="203"/>
    </row>
    <row r="120" spans="1:18" ht="34.5" customHeight="1">
      <c r="A120" s="802">
        <v>19</v>
      </c>
      <c r="B120" s="204" t="s">
        <v>185</v>
      </c>
      <c r="C120" s="804" t="s">
        <v>186</v>
      </c>
      <c r="D120" s="205" t="s">
        <v>187</v>
      </c>
      <c r="E120" s="806" t="s">
        <v>48</v>
      </c>
      <c r="F120" s="206" t="s">
        <v>49</v>
      </c>
      <c r="G120" s="207">
        <f>R120*O4</f>
        <v>1.5</v>
      </c>
      <c r="H120" s="208"/>
      <c r="I120" s="78"/>
      <c r="J120" s="79">
        <v>0</v>
      </c>
      <c r="K120" s="78"/>
      <c r="L120" s="79"/>
      <c r="M120" s="78"/>
      <c r="N120" s="79"/>
      <c r="O120" s="78"/>
      <c r="P120" s="79"/>
      <c r="Q120" s="80"/>
      <c r="R120" s="209">
        <v>1.5</v>
      </c>
    </row>
    <row r="121" spans="1:18" ht="34.5" customHeight="1">
      <c r="A121" s="774"/>
      <c r="B121" s="159" t="s">
        <v>188</v>
      </c>
      <c r="C121" s="744"/>
      <c r="D121" s="82"/>
      <c r="E121" s="746"/>
      <c r="F121" s="113" t="s">
        <v>51</v>
      </c>
      <c r="G121" s="114"/>
      <c r="H121" s="87"/>
      <c r="I121" s="86"/>
      <c r="J121" s="87"/>
      <c r="K121" s="86"/>
      <c r="L121" s="87"/>
      <c r="M121" s="86"/>
      <c r="N121" s="87"/>
      <c r="O121" s="86"/>
      <c r="P121" s="87"/>
      <c r="Q121" s="210"/>
      <c r="R121" s="115"/>
    </row>
    <row r="122" spans="1:18" ht="34.5" customHeight="1">
      <c r="A122" s="774"/>
      <c r="B122" s="189" t="s">
        <v>189</v>
      </c>
      <c r="C122" s="744"/>
      <c r="D122" s="90"/>
      <c r="E122" s="746"/>
      <c r="F122" s="116" t="s">
        <v>53</v>
      </c>
      <c r="G122" s="117"/>
      <c r="H122" s="118"/>
      <c r="I122" s="87"/>
      <c r="J122" s="119"/>
      <c r="K122" s="87"/>
      <c r="L122" s="119"/>
      <c r="M122" s="87"/>
      <c r="N122" s="119"/>
      <c r="O122" s="87"/>
      <c r="P122" s="119"/>
      <c r="Q122" s="125"/>
      <c r="R122" s="211"/>
    </row>
    <row r="123" spans="1:18" ht="34.5" customHeight="1">
      <c r="A123" s="774"/>
      <c r="B123" s="189" t="s">
        <v>190</v>
      </c>
      <c r="C123" s="745"/>
      <c r="D123" s="760" t="s">
        <v>70</v>
      </c>
      <c r="E123" s="758"/>
      <c r="F123" s="762"/>
      <c r="G123" s="114"/>
      <c r="H123" s="763"/>
      <c r="I123" s="764"/>
      <c r="J123" s="764"/>
      <c r="K123" s="764"/>
      <c r="L123" s="764"/>
      <c r="M123" s="764"/>
      <c r="N123" s="764"/>
      <c r="O123" s="764"/>
      <c r="P123" s="764"/>
      <c r="Q123" s="810"/>
      <c r="R123" s="121"/>
    </row>
    <row r="124" spans="1:18" ht="34.5" customHeight="1">
      <c r="A124" s="774"/>
      <c r="B124" s="189" t="s">
        <v>191</v>
      </c>
      <c r="C124" s="745"/>
      <c r="D124" s="760"/>
      <c r="E124" s="758"/>
      <c r="F124" s="762"/>
      <c r="G124" s="114"/>
      <c r="H124" s="751"/>
      <c r="I124" s="752"/>
      <c r="J124" s="752"/>
      <c r="K124" s="752"/>
      <c r="L124" s="752"/>
      <c r="M124" s="752"/>
      <c r="N124" s="752"/>
      <c r="O124" s="752"/>
      <c r="P124" s="752"/>
      <c r="Q124" s="782"/>
      <c r="R124" s="87"/>
    </row>
    <row r="125" spans="1:18" ht="34.5" customHeight="1">
      <c r="A125" s="803"/>
      <c r="B125" s="212" t="s">
        <v>192</v>
      </c>
      <c r="C125" s="805"/>
      <c r="D125" s="808"/>
      <c r="E125" s="807"/>
      <c r="F125" s="809"/>
      <c r="G125" s="213"/>
      <c r="H125" s="811"/>
      <c r="I125" s="812"/>
      <c r="J125" s="812"/>
      <c r="K125" s="812"/>
      <c r="L125" s="812"/>
      <c r="M125" s="812"/>
      <c r="N125" s="812"/>
      <c r="O125" s="812"/>
      <c r="P125" s="812"/>
      <c r="Q125" s="813"/>
      <c r="R125" s="214"/>
    </row>
    <row r="126" spans="1:18" ht="34.5" customHeight="1">
      <c r="A126" s="802">
        <v>20</v>
      </c>
      <c r="B126" s="204" t="s">
        <v>193</v>
      </c>
      <c r="C126" s="814" t="s">
        <v>186</v>
      </c>
      <c r="D126" s="215" t="s">
        <v>194</v>
      </c>
      <c r="E126" s="816" t="s">
        <v>48</v>
      </c>
      <c r="F126" s="216" t="s">
        <v>49</v>
      </c>
      <c r="G126" s="207">
        <f>R126*O4</f>
        <v>1.7</v>
      </c>
      <c r="H126" s="78"/>
      <c r="I126" s="79"/>
      <c r="J126" s="79">
        <v>0</v>
      </c>
      <c r="K126" s="79"/>
      <c r="L126" s="79"/>
      <c r="M126" s="79"/>
      <c r="N126" s="79"/>
      <c r="O126" s="79"/>
      <c r="P126" s="79"/>
      <c r="Q126" s="217"/>
      <c r="R126" s="218">
        <v>1.7</v>
      </c>
    </row>
    <row r="127" spans="1:18" ht="34.5" customHeight="1">
      <c r="A127" s="774"/>
      <c r="B127" s="159" t="s">
        <v>195</v>
      </c>
      <c r="C127" s="744"/>
      <c r="D127" s="82"/>
      <c r="E127" s="817"/>
      <c r="F127" s="219" t="s">
        <v>51</v>
      </c>
      <c r="G127" s="220"/>
      <c r="H127" s="128"/>
      <c r="I127" s="87"/>
      <c r="J127" s="86"/>
      <c r="K127" s="87"/>
      <c r="L127" s="86"/>
      <c r="M127" s="87"/>
      <c r="N127" s="86"/>
      <c r="O127" s="87"/>
      <c r="P127" s="86"/>
      <c r="Q127" s="125"/>
      <c r="R127" s="221"/>
    </row>
    <row r="128" spans="1:18" ht="34.5" customHeight="1">
      <c r="A128" s="774"/>
      <c r="B128" s="189" t="s">
        <v>196</v>
      </c>
      <c r="C128" s="744"/>
      <c r="D128" s="90"/>
      <c r="E128" s="817"/>
      <c r="F128" s="222" t="s">
        <v>53</v>
      </c>
      <c r="G128" s="151"/>
      <c r="H128" s="87"/>
      <c r="I128" s="119"/>
      <c r="J128" s="87"/>
      <c r="K128" s="119"/>
      <c r="L128" s="87"/>
      <c r="M128" s="119"/>
      <c r="N128" s="87"/>
      <c r="O128" s="119"/>
      <c r="P128" s="87"/>
      <c r="Q128" s="223"/>
      <c r="R128" s="131"/>
    </row>
    <row r="129" spans="1:18" ht="34.5" customHeight="1">
      <c r="A129" s="774"/>
      <c r="B129" s="189" t="s">
        <v>197</v>
      </c>
      <c r="C129" s="745"/>
      <c r="D129" s="776" t="s">
        <v>198</v>
      </c>
      <c r="E129" s="817"/>
      <c r="F129" s="820"/>
      <c r="G129" s="224"/>
      <c r="H129" s="763"/>
      <c r="I129" s="764"/>
      <c r="J129" s="764"/>
      <c r="K129" s="764"/>
      <c r="L129" s="764"/>
      <c r="M129" s="764"/>
      <c r="N129" s="764"/>
      <c r="O129" s="764"/>
      <c r="P129" s="764"/>
      <c r="Q129" s="810"/>
      <c r="R129" s="121"/>
    </row>
    <row r="130" spans="1:18" ht="34.5" customHeight="1">
      <c r="A130" s="774"/>
      <c r="B130" s="189" t="s">
        <v>199</v>
      </c>
      <c r="C130" s="744"/>
      <c r="D130" s="777"/>
      <c r="E130" s="817"/>
      <c r="F130" s="821"/>
      <c r="G130" s="225"/>
      <c r="H130" s="752"/>
      <c r="I130" s="752"/>
      <c r="J130" s="752"/>
      <c r="K130" s="752"/>
      <c r="L130" s="752"/>
      <c r="M130" s="752"/>
      <c r="N130" s="752"/>
      <c r="O130" s="752"/>
      <c r="P130" s="752"/>
      <c r="Q130" s="782"/>
      <c r="R130" s="87"/>
    </row>
    <row r="131" spans="1:18" ht="182.25" customHeight="1">
      <c r="A131" s="803"/>
      <c r="B131" s="212" t="s">
        <v>200</v>
      </c>
      <c r="C131" s="815"/>
      <c r="D131" s="819"/>
      <c r="E131" s="818"/>
      <c r="F131" s="822"/>
      <c r="G131" s="226"/>
      <c r="H131" s="812"/>
      <c r="I131" s="812"/>
      <c r="J131" s="812"/>
      <c r="K131" s="812"/>
      <c r="L131" s="812"/>
      <c r="M131" s="812"/>
      <c r="N131" s="812"/>
      <c r="O131" s="812"/>
      <c r="P131" s="812"/>
      <c r="Q131" s="813"/>
      <c r="R131" s="214"/>
    </row>
    <row r="132" spans="1:18" ht="34.5" customHeight="1">
      <c r="A132" s="802">
        <v>21</v>
      </c>
      <c r="B132" s="204" t="s">
        <v>201</v>
      </c>
      <c r="C132" s="804" t="s">
        <v>186</v>
      </c>
      <c r="D132" s="205" t="s">
        <v>202</v>
      </c>
      <c r="E132" s="806" t="s">
        <v>203</v>
      </c>
      <c r="F132" s="206" t="s">
        <v>49</v>
      </c>
      <c r="G132" s="227"/>
      <c r="H132" s="208"/>
      <c r="I132" s="79"/>
      <c r="J132" s="79"/>
      <c r="K132" s="79"/>
      <c r="L132" s="79"/>
      <c r="M132" s="79"/>
      <c r="N132" s="79"/>
      <c r="O132" s="79"/>
      <c r="P132" s="79"/>
      <c r="Q132" s="217"/>
      <c r="R132" s="228"/>
    </row>
    <row r="133" spans="1:18" ht="34.5" customHeight="1">
      <c r="A133" s="774"/>
      <c r="B133" s="189" t="s">
        <v>204</v>
      </c>
      <c r="C133" s="744"/>
      <c r="D133" s="82"/>
      <c r="E133" s="746"/>
      <c r="F133" s="113" t="s">
        <v>51</v>
      </c>
      <c r="G133" s="114"/>
      <c r="H133" s="87"/>
      <c r="I133" s="86"/>
      <c r="J133" s="87"/>
      <c r="K133" s="86"/>
      <c r="L133" s="87"/>
      <c r="M133" s="86"/>
      <c r="N133" s="87"/>
      <c r="O133" s="86"/>
      <c r="P133" s="87"/>
      <c r="Q133" s="210"/>
      <c r="R133" s="115"/>
    </row>
    <row r="134" spans="1:18" ht="34.5" customHeight="1">
      <c r="A134" s="774"/>
      <c r="B134" s="189" t="s">
        <v>205</v>
      </c>
      <c r="C134" s="744"/>
      <c r="D134" s="90"/>
      <c r="E134" s="746"/>
      <c r="F134" s="116" t="s">
        <v>53</v>
      </c>
      <c r="G134" s="151">
        <f>R134*O4</f>
        <v>2</v>
      </c>
      <c r="H134" s="118"/>
      <c r="I134" s="87"/>
      <c r="J134" s="119"/>
      <c r="K134" s="87"/>
      <c r="L134" s="119"/>
      <c r="M134" s="87"/>
      <c r="N134" s="119"/>
      <c r="O134" s="87"/>
      <c r="P134" s="119"/>
      <c r="Q134" s="125">
        <v>0</v>
      </c>
      <c r="R134" s="211">
        <v>2</v>
      </c>
    </row>
    <row r="135" spans="1:18" ht="34.5" customHeight="1">
      <c r="A135" s="774"/>
      <c r="B135" s="189" t="s">
        <v>206</v>
      </c>
      <c r="C135" s="745"/>
      <c r="D135" s="760" t="s">
        <v>207</v>
      </c>
      <c r="E135" s="758"/>
      <c r="F135" s="762"/>
      <c r="G135" s="114"/>
      <c r="H135" s="763"/>
      <c r="I135" s="764"/>
      <c r="J135" s="764"/>
      <c r="K135" s="764"/>
      <c r="L135" s="764"/>
      <c r="M135" s="764"/>
      <c r="N135" s="764"/>
      <c r="O135" s="764"/>
      <c r="P135" s="764"/>
      <c r="Q135" s="810"/>
      <c r="R135" s="121"/>
    </row>
    <row r="136" spans="1:18" ht="34.5" customHeight="1">
      <c r="A136" s="774"/>
      <c r="B136" s="189" t="s">
        <v>208</v>
      </c>
      <c r="C136" s="745"/>
      <c r="D136" s="760"/>
      <c r="E136" s="758"/>
      <c r="F136" s="762"/>
      <c r="G136" s="114"/>
      <c r="H136" s="751"/>
      <c r="I136" s="752"/>
      <c r="J136" s="752"/>
      <c r="K136" s="752"/>
      <c r="L136" s="752"/>
      <c r="M136" s="752"/>
      <c r="N136" s="752"/>
      <c r="O136" s="752"/>
      <c r="P136" s="752"/>
      <c r="Q136" s="782"/>
      <c r="R136" s="87"/>
    </row>
    <row r="137" spans="1:18" ht="34.5" customHeight="1">
      <c r="A137" s="803"/>
      <c r="B137" s="212" t="s">
        <v>209</v>
      </c>
      <c r="C137" s="805"/>
      <c r="D137" s="808"/>
      <c r="E137" s="807"/>
      <c r="F137" s="823"/>
      <c r="G137" s="229"/>
      <c r="H137" s="811"/>
      <c r="I137" s="812"/>
      <c r="J137" s="812"/>
      <c r="K137" s="812"/>
      <c r="L137" s="812"/>
      <c r="M137" s="812"/>
      <c r="N137" s="812"/>
      <c r="O137" s="812"/>
      <c r="P137" s="812"/>
      <c r="Q137" s="813"/>
      <c r="R137" s="214"/>
    </row>
    <row r="138" spans="1:18" ht="34.5" customHeight="1">
      <c r="A138" s="774">
        <v>22</v>
      </c>
      <c r="B138" s="189" t="s">
        <v>210</v>
      </c>
      <c r="C138" s="744" t="s">
        <v>186</v>
      </c>
      <c r="D138" s="230" t="s">
        <v>211</v>
      </c>
      <c r="E138" s="746" t="s">
        <v>48</v>
      </c>
      <c r="F138" s="231" t="s">
        <v>49</v>
      </c>
      <c r="G138" s="151">
        <f>R138*O4</f>
        <v>0.5</v>
      </c>
      <c r="H138" s="185"/>
      <c r="I138" s="232"/>
      <c r="J138" s="232">
        <v>0</v>
      </c>
      <c r="K138" s="232"/>
      <c r="L138" s="232"/>
      <c r="M138" s="232"/>
      <c r="N138" s="232"/>
      <c r="O138" s="232"/>
      <c r="P138" s="232"/>
      <c r="Q138" s="233"/>
      <c r="R138" s="234">
        <v>0.5</v>
      </c>
    </row>
    <row r="139" spans="1:18" ht="34.5" customHeight="1">
      <c r="A139" s="774"/>
      <c r="B139" s="142" t="s">
        <v>212</v>
      </c>
      <c r="C139" s="744"/>
      <c r="D139" s="82"/>
      <c r="E139" s="796"/>
      <c r="F139" s="235" t="s">
        <v>51</v>
      </c>
      <c r="G139" s="236"/>
      <c r="H139" s="190"/>
      <c r="I139" s="185"/>
      <c r="J139" s="191"/>
      <c r="K139" s="185"/>
      <c r="L139" s="191"/>
      <c r="M139" s="105"/>
      <c r="N139" s="191"/>
      <c r="O139" s="185"/>
      <c r="P139" s="191"/>
      <c r="Q139" s="185"/>
      <c r="R139" s="190"/>
    </row>
    <row r="140" spans="1:18" ht="34.5" customHeight="1">
      <c r="A140" s="774"/>
      <c r="B140" s="189" t="s">
        <v>213</v>
      </c>
      <c r="C140" s="744"/>
      <c r="D140" s="90"/>
      <c r="E140" s="796"/>
      <c r="F140" s="116" t="s">
        <v>53</v>
      </c>
      <c r="G140" s="114"/>
      <c r="H140" s="185"/>
      <c r="I140" s="192"/>
      <c r="J140" s="185"/>
      <c r="K140" s="192"/>
      <c r="L140" s="185"/>
      <c r="M140" s="192"/>
      <c r="N140" s="185"/>
      <c r="O140" s="192"/>
      <c r="P140" s="185"/>
      <c r="Q140" s="193"/>
      <c r="R140" s="194"/>
    </row>
    <row r="141" spans="1:18" ht="34.5" customHeight="1">
      <c r="A141" s="774"/>
      <c r="B141" s="189" t="s">
        <v>214</v>
      </c>
      <c r="C141" s="744"/>
      <c r="D141" s="826" t="s">
        <v>215</v>
      </c>
      <c r="E141" s="796"/>
      <c r="F141" s="791"/>
      <c r="G141" s="183"/>
      <c r="H141" s="799"/>
      <c r="I141" s="800"/>
      <c r="J141" s="800"/>
      <c r="K141" s="800"/>
      <c r="L141" s="800"/>
      <c r="M141" s="800"/>
      <c r="N141" s="800"/>
      <c r="O141" s="800"/>
      <c r="P141" s="800"/>
      <c r="Q141" s="800"/>
      <c r="R141" s="198"/>
    </row>
    <row r="142" spans="1:18" ht="34.5" customHeight="1">
      <c r="A142" s="774"/>
      <c r="B142" s="189" t="s">
        <v>216</v>
      </c>
      <c r="C142" s="744"/>
      <c r="D142" s="827"/>
      <c r="E142" s="796"/>
      <c r="F142" s="781"/>
      <c r="G142" s="137"/>
      <c r="H142" s="828"/>
      <c r="I142" s="828"/>
      <c r="J142" s="828"/>
      <c r="K142" s="828"/>
      <c r="L142" s="828"/>
      <c r="M142" s="828"/>
      <c r="N142" s="828"/>
      <c r="O142" s="828"/>
      <c r="P142" s="828"/>
      <c r="Q142" s="829"/>
      <c r="R142" s="238"/>
    </row>
    <row r="143" spans="1:18" ht="34.5" customHeight="1">
      <c r="A143" s="824"/>
      <c r="B143" s="189"/>
      <c r="C143" s="755" t="s">
        <v>186</v>
      </c>
      <c r="D143" s="107" t="s">
        <v>217</v>
      </c>
      <c r="E143" s="757" t="s">
        <v>48</v>
      </c>
      <c r="F143" s="239"/>
      <c r="G143" s="151">
        <f>R143*O4</f>
        <v>0.3</v>
      </c>
      <c r="H143" s="240"/>
      <c r="I143" s="186"/>
      <c r="J143" s="186">
        <v>0</v>
      </c>
      <c r="K143" s="186"/>
      <c r="L143" s="186"/>
      <c r="M143" s="186"/>
      <c r="N143" s="186"/>
      <c r="O143" s="186"/>
      <c r="P143" s="186"/>
      <c r="Q143" s="187"/>
      <c r="R143" s="240">
        <v>0.3</v>
      </c>
    </row>
    <row r="144" spans="1:18" ht="34.5" customHeight="1">
      <c r="A144" s="824"/>
      <c r="B144" s="142"/>
      <c r="C144" s="744"/>
      <c r="D144" s="82"/>
      <c r="E144" s="796"/>
      <c r="F144" s="235" t="s">
        <v>51</v>
      </c>
      <c r="G144" s="114"/>
      <c r="H144" s="185"/>
      <c r="I144" s="191"/>
      <c r="J144" s="185"/>
      <c r="K144" s="191"/>
      <c r="L144" s="185"/>
      <c r="M144" s="241"/>
      <c r="N144" s="185"/>
      <c r="O144" s="191"/>
      <c r="P144" s="185"/>
      <c r="Q144" s="242"/>
      <c r="R144" s="243"/>
    </row>
    <row r="145" spans="1:18" ht="34.5" customHeight="1">
      <c r="A145" s="824"/>
      <c r="B145" s="189"/>
      <c r="C145" s="744"/>
      <c r="D145" s="90"/>
      <c r="E145" s="796"/>
      <c r="F145" s="116" t="s">
        <v>53</v>
      </c>
      <c r="G145" s="117"/>
      <c r="H145" s="244"/>
      <c r="I145" s="185"/>
      <c r="J145" s="192"/>
      <c r="K145" s="185"/>
      <c r="L145" s="192"/>
      <c r="M145" s="185"/>
      <c r="N145" s="192"/>
      <c r="O145" s="185"/>
      <c r="P145" s="192"/>
      <c r="Q145" s="185"/>
      <c r="R145" s="244"/>
    </row>
    <row r="146" spans="1:18" ht="34.5" customHeight="1">
      <c r="A146" s="824"/>
      <c r="B146" s="189"/>
      <c r="C146" s="744"/>
      <c r="D146" s="826" t="s">
        <v>215</v>
      </c>
      <c r="E146" s="796"/>
      <c r="F146" s="791"/>
      <c r="G146" s="183"/>
      <c r="H146" s="799"/>
      <c r="I146" s="800"/>
      <c r="J146" s="800"/>
      <c r="K146" s="800"/>
      <c r="L146" s="800"/>
      <c r="M146" s="800"/>
      <c r="N146" s="800"/>
      <c r="O146" s="800"/>
      <c r="P146" s="800"/>
      <c r="Q146" s="800"/>
      <c r="R146" s="198"/>
    </row>
    <row r="147" spans="1:18" ht="34.5" customHeight="1">
      <c r="A147" s="824"/>
      <c r="B147" s="189"/>
      <c r="C147" s="744"/>
      <c r="D147" s="827"/>
      <c r="E147" s="796"/>
      <c r="F147" s="781"/>
      <c r="G147" s="137"/>
      <c r="H147" s="828"/>
      <c r="I147" s="828"/>
      <c r="J147" s="828"/>
      <c r="K147" s="828"/>
      <c r="L147" s="828"/>
      <c r="M147" s="828"/>
      <c r="N147" s="828"/>
      <c r="O147" s="828"/>
      <c r="P147" s="828"/>
      <c r="Q147" s="829"/>
      <c r="R147" s="238"/>
    </row>
    <row r="148" spans="1:18" ht="34.5" customHeight="1">
      <c r="A148" s="824"/>
      <c r="B148" s="189"/>
      <c r="C148" s="755" t="s">
        <v>186</v>
      </c>
      <c r="D148" s="107" t="s">
        <v>218</v>
      </c>
      <c r="E148" s="757" t="s">
        <v>48</v>
      </c>
      <c r="F148" s="239"/>
      <c r="G148" s="151">
        <f>R148*O4</f>
        <v>0.2</v>
      </c>
      <c r="H148" s="240"/>
      <c r="I148" s="186"/>
      <c r="J148" s="186">
        <v>0</v>
      </c>
      <c r="K148" s="186"/>
      <c r="L148" s="186"/>
      <c r="M148" s="186"/>
      <c r="N148" s="186"/>
      <c r="O148" s="186"/>
      <c r="P148" s="186"/>
      <c r="Q148" s="187"/>
      <c r="R148" s="240">
        <v>0.2</v>
      </c>
    </row>
    <row r="149" spans="1:18" ht="34.5" customHeight="1">
      <c r="A149" s="824"/>
      <c r="B149" s="142"/>
      <c r="C149" s="744"/>
      <c r="D149" s="82"/>
      <c r="E149" s="796"/>
      <c r="F149" s="235" t="s">
        <v>51</v>
      </c>
      <c r="G149" s="114"/>
      <c r="H149" s="185"/>
      <c r="I149" s="191"/>
      <c r="J149" s="185"/>
      <c r="K149" s="191"/>
      <c r="L149" s="185"/>
      <c r="M149" s="241"/>
      <c r="N149" s="185"/>
      <c r="O149" s="191"/>
      <c r="P149" s="185"/>
      <c r="Q149" s="242"/>
      <c r="R149" s="243"/>
    </row>
    <row r="150" spans="1:18" ht="34.5" customHeight="1">
      <c r="A150" s="824"/>
      <c r="B150" s="189"/>
      <c r="C150" s="744"/>
      <c r="D150" s="90"/>
      <c r="E150" s="796"/>
      <c r="F150" s="116" t="s">
        <v>53</v>
      </c>
      <c r="G150" s="117"/>
      <c r="H150" s="244"/>
      <c r="I150" s="185"/>
      <c r="J150" s="192"/>
      <c r="K150" s="185"/>
      <c r="L150" s="192"/>
      <c r="M150" s="185"/>
      <c r="N150" s="192"/>
      <c r="O150" s="185"/>
      <c r="P150" s="192"/>
      <c r="Q150" s="185"/>
      <c r="R150" s="244"/>
    </row>
    <row r="151" spans="1:18" ht="34.5" customHeight="1">
      <c r="A151" s="824"/>
      <c r="B151" s="189"/>
      <c r="C151" s="744"/>
      <c r="D151" s="826" t="s">
        <v>215</v>
      </c>
      <c r="E151" s="796"/>
      <c r="F151" s="791"/>
      <c r="G151" s="183"/>
      <c r="H151" s="799"/>
      <c r="I151" s="800"/>
      <c r="J151" s="800"/>
      <c r="K151" s="800"/>
      <c r="L151" s="800"/>
      <c r="M151" s="800"/>
      <c r="N151" s="800"/>
      <c r="O151" s="800"/>
      <c r="P151" s="800"/>
      <c r="Q151" s="800"/>
      <c r="R151" s="198"/>
    </row>
    <row r="152" spans="1:18" ht="34.5" customHeight="1">
      <c r="A152" s="824"/>
      <c r="B152" s="189"/>
      <c r="C152" s="744"/>
      <c r="D152" s="827"/>
      <c r="E152" s="796"/>
      <c r="F152" s="781"/>
      <c r="G152" s="137"/>
      <c r="H152" s="828"/>
      <c r="I152" s="828"/>
      <c r="J152" s="828"/>
      <c r="K152" s="828"/>
      <c r="L152" s="828"/>
      <c r="M152" s="828"/>
      <c r="N152" s="828"/>
      <c r="O152" s="828"/>
      <c r="P152" s="828"/>
      <c r="Q152" s="829"/>
      <c r="R152" s="238"/>
    </row>
    <row r="153" spans="1:18" ht="34.5" customHeight="1">
      <c r="A153" s="824"/>
      <c r="B153" s="189"/>
      <c r="C153" s="755" t="s">
        <v>186</v>
      </c>
      <c r="D153" s="107" t="s">
        <v>219</v>
      </c>
      <c r="E153" s="757" t="s">
        <v>48</v>
      </c>
      <c r="F153" s="239"/>
      <c r="G153" s="151">
        <f>R153*O4</f>
        <v>0.3</v>
      </c>
      <c r="H153" s="240"/>
      <c r="I153" s="186"/>
      <c r="J153" s="186">
        <v>0</v>
      </c>
      <c r="K153" s="186"/>
      <c r="L153" s="186"/>
      <c r="M153" s="186"/>
      <c r="N153" s="186"/>
      <c r="O153" s="186"/>
      <c r="P153" s="186"/>
      <c r="Q153" s="187"/>
      <c r="R153" s="240">
        <v>0.3</v>
      </c>
    </row>
    <row r="154" spans="1:18" ht="34.5" customHeight="1">
      <c r="A154" s="824"/>
      <c r="B154" s="142"/>
      <c r="C154" s="744"/>
      <c r="D154" s="82"/>
      <c r="E154" s="796"/>
      <c r="F154" s="235" t="s">
        <v>51</v>
      </c>
      <c r="G154" s="114"/>
      <c r="H154" s="185"/>
      <c r="I154" s="191"/>
      <c r="J154" s="185"/>
      <c r="K154" s="191"/>
      <c r="L154" s="185"/>
      <c r="M154" s="241"/>
      <c r="N154" s="185"/>
      <c r="O154" s="191"/>
      <c r="P154" s="185"/>
      <c r="Q154" s="242"/>
      <c r="R154" s="243"/>
    </row>
    <row r="155" spans="1:18" ht="34.5" customHeight="1">
      <c r="A155" s="824"/>
      <c r="B155" s="189"/>
      <c r="C155" s="744"/>
      <c r="D155" s="90"/>
      <c r="E155" s="796"/>
      <c r="F155" s="116" t="s">
        <v>53</v>
      </c>
      <c r="G155" s="117"/>
      <c r="H155" s="244"/>
      <c r="I155" s="185"/>
      <c r="J155" s="192"/>
      <c r="K155" s="185"/>
      <c r="L155" s="192"/>
      <c r="M155" s="185"/>
      <c r="N155" s="192"/>
      <c r="O155" s="185"/>
      <c r="P155" s="192"/>
      <c r="Q155" s="185"/>
      <c r="R155" s="244"/>
    </row>
    <row r="156" spans="1:18" ht="34.5" customHeight="1">
      <c r="A156" s="824"/>
      <c r="B156" s="189"/>
      <c r="C156" s="744"/>
      <c r="D156" s="826" t="s">
        <v>215</v>
      </c>
      <c r="E156" s="796"/>
      <c r="F156" s="791"/>
      <c r="G156" s="183"/>
      <c r="H156" s="799"/>
      <c r="I156" s="800"/>
      <c r="J156" s="800"/>
      <c r="K156" s="800"/>
      <c r="L156" s="800"/>
      <c r="M156" s="800"/>
      <c r="N156" s="800"/>
      <c r="O156" s="800"/>
      <c r="P156" s="800"/>
      <c r="Q156" s="800"/>
      <c r="R156" s="198"/>
    </row>
    <row r="157" spans="1:18" ht="34.5" customHeight="1">
      <c r="A157" s="825"/>
      <c r="B157" s="202"/>
      <c r="C157" s="744"/>
      <c r="D157" s="827"/>
      <c r="E157" s="796"/>
      <c r="F157" s="781"/>
      <c r="G157" s="137"/>
      <c r="H157" s="828"/>
      <c r="I157" s="828"/>
      <c r="J157" s="828"/>
      <c r="K157" s="828"/>
      <c r="L157" s="828"/>
      <c r="M157" s="828"/>
      <c r="N157" s="828"/>
      <c r="O157" s="828"/>
      <c r="P157" s="828"/>
      <c r="Q157" s="829"/>
      <c r="R157" s="238"/>
    </row>
    <row r="158" spans="1:18" ht="34.5" customHeight="1">
      <c r="A158" s="773">
        <v>23</v>
      </c>
      <c r="B158" s="141" t="s">
        <v>220</v>
      </c>
      <c r="C158" s="755" t="s">
        <v>221</v>
      </c>
      <c r="D158" s="107"/>
      <c r="E158" s="757" t="s">
        <v>99</v>
      </c>
      <c r="F158" s="108" t="s">
        <v>49</v>
      </c>
      <c r="G158" s="114"/>
      <c r="H158" s="109"/>
      <c r="I158" s="110"/>
      <c r="J158" s="110"/>
      <c r="K158" s="110"/>
      <c r="L158" s="110"/>
      <c r="M158" s="110"/>
      <c r="N158" s="110"/>
      <c r="O158" s="110"/>
      <c r="P158" s="110"/>
      <c r="Q158" s="111"/>
      <c r="R158" s="109"/>
    </row>
    <row r="159" spans="1:18" ht="34.5" customHeight="1">
      <c r="A159" s="774"/>
      <c r="B159" s="159" t="s">
        <v>222</v>
      </c>
      <c r="C159" s="744"/>
      <c r="D159" s="82"/>
      <c r="E159" s="796"/>
      <c r="F159" s="113" t="s">
        <v>51</v>
      </c>
      <c r="G159" s="114"/>
      <c r="H159" s="87"/>
      <c r="I159" s="86"/>
      <c r="J159" s="87"/>
      <c r="K159" s="86"/>
      <c r="L159" s="87"/>
      <c r="M159" s="86"/>
      <c r="N159" s="87"/>
      <c r="O159" s="86"/>
      <c r="P159" s="87"/>
      <c r="Q159" s="88"/>
      <c r="R159" s="115"/>
    </row>
    <row r="160" spans="1:18" ht="34.5" customHeight="1">
      <c r="A160" s="774"/>
      <c r="B160" s="159" t="s">
        <v>223</v>
      </c>
      <c r="C160" s="744"/>
      <c r="D160" s="90"/>
      <c r="E160" s="796"/>
      <c r="F160" s="116" t="s">
        <v>53</v>
      </c>
      <c r="G160" s="151">
        <f>R160*O4</f>
        <v>1.8</v>
      </c>
      <c r="H160" s="118"/>
      <c r="I160" s="87"/>
      <c r="J160" s="119"/>
      <c r="K160" s="87"/>
      <c r="L160" s="119"/>
      <c r="M160" s="87"/>
      <c r="N160" s="119"/>
      <c r="O160" s="87"/>
      <c r="P160" s="119"/>
      <c r="Q160" s="87">
        <v>1.8</v>
      </c>
      <c r="R160" s="118">
        <v>1.8</v>
      </c>
    </row>
    <row r="161" spans="1:18" ht="34.5" customHeight="1">
      <c r="A161" s="774"/>
      <c r="B161" s="189" t="s">
        <v>224</v>
      </c>
      <c r="C161" s="745"/>
      <c r="D161" s="793" t="s">
        <v>225</v>
      </c>
      <c r="E161" s="830"/>
      <c r="F161" s="832"/>
      <c r="G161" s="245"/>
      <c r="H161" s="763"/>
      <c r="I161" s="764"/>
      <c r="J161" s="764"/>
      <c r="K161" s="764"/>
      <c r="L161" s="764"/>
      <c r="M161" s="764"/>
      <c r="N161" s="764"/>
      <c r="O161" s="764"/>
      <c r="P161" s="764"/>
      <c r="Q161" s="764"/>
      <c r="R161" s="120"/>
    </row>
    <row r="162" spans="1:18" ht="34.5" customHeight="1">
      <c r="A162" s="774"/>
      <c r="B162" s="189" t="s">
        <v>226</v>
      </c>
      <c r="C162" s="745"/>
      <c r="D162" s="793"/>
      <c r="E162" s="830"/>
      <c r="F162" s="833"/>
      <c r="G162" s="246"/>
      <c r="H162" s="770"/>
      <c r="I162" s="769"/>
      <c r="J162" s="769"/>
      <c r="K162" s="769"/>
      <c r="L162" s="769"/>
      <c r="M162" s="769"/>
      <c r="N162" s="769"/>
      <c r="O162" s="769"/>
      <c r="P162" s="769"/>
      <c r="Q162" s="769"/>
      <c r="R162" s="138"/>
    </row>
    <row r="163" spans="1:18" ht="34.5" customHeight="1">
      <c r="A163" s="775"/>
      <c r="B163" s="202" t="s">
        <v>227</v>
      </c>
      <c r="C163" s="756"/>
      <c r="D163" s="793"/>
      <c r="E163" s="831"/>
      <c r="F163" s="833"/>
      <c r="G163" s="246"/>
      <c r="H163" s="771"/>
      <c r="I163" s="769"/>
      <c r="J163" s="769"/>
      <c r="K163" s="769"/>
      <c r="L163" s="769"/>
      <c r="M163" s="769"/>
      <c r="N163" s="769"/>
      <c r="O163" s="769"/>
      <c r="P163" s="769"/>
      <c r="Q163" s="769"/>
      <c r="R163" s="139"/>
    </row>
    <row r="164" spans="1:18" ht="34.5" customHeight="1">
      <c r="A164" s="834">
        <v>24</v>
      </c>
      <c r="B164" s="837" t="s">
        <v>228</v>
      </c>
      <c r="C164" s="744" t="s">
        <v>160</v>
      </c>
      <c r="D164" s="73" t="s">
        <v>229</v>
      </c>
      <c r="E164" s="796" t="s">
        <v>48</v>
      </c>
      <c r="F164" s="124" t="s">
        <v>49</v>
      </c>
      <c r="G164" s="151">
        <f>R164*O4</f>
        <v>0.5</v>
      </c>
      <c r="H164" s="87">
        <v>0</v>
      </c>
      <c r="I164" s="110"/>
      <c r="J164" s="110"/>
      <c r="K164" s="110"/>
      <c r="L164" s="110"/>
      <c r="M164" s="110"/>
      <c r="N164" s="110"/>
      <c r="O164" s="110"/>
      <c r="P164" s="110"/>
      <c r="Q164" s="111"/>
      <c r="R164" s="126">
        <v>0.5</v>
      </c>
    </row>
    <row r="165" spans="1:18" ht="34.5" customHeight="1">
      <c r="A165" s="835"/>
      <c r="B165" s="838"/>
      <c r="C165" s="840"/>
      <c r="D165" s="88"/>
      <c r="E165" s="830"/>
      <c r="F165" s="108" t="s">
        <v>51</v>
      </c>
      <c r="G165" s="114"/>
      <c r="H165" s="128"/>
      <c r="I165" s="87"/>
      <c r="J165" s="86"/>
      <c r="K165" s="87"/>
      <c r="L165" s="86"/>
      <c r="M165" s="87"/>
      <c r="N165" s="86"/>
      <c r="O165" s="87"/>
      <c r="P165" s="86"/>
      <c r="Q165" s="87"/>
      <c r="R165" s="128"/>
    </row>
    <row r="166" spans="1:18" ht="34.5" customHeight="1">
      <c r="A166" s="835"/>
      <c r="B166" s="838"/>
      <c r="C166" s="744"/>
      <c r="D166" s="90"/>
      <c r="E166" s="796"/>
      <c r="F166" s="116" t="s">
        <v>53</v>
      </c>
      <c r="G166" s="114"/>
      <c r="H166" s="87"/>
      <c r="I166" s="119"/>
      <c r="J166" s="87"/>
      <c r="K166" s="119"/>
      <c r="L166" s="87"/>
      <c r="M166" s="119"/>
      <c r="N166" s="87"/>
      <c r="O166" s="119"/>
      <c r="P166" s="87"/>
      <c r="Q166" s="130"/>
      <c r="R166" s="131"/>
    </row>
    <row r="167" spans="1:18" ht="32.25">
      <c r="A167" s="836"/>
      <c r="B167" s="839"/>
      <c r="C167" s="744"/>
      <c r="D167" s="132"/>
      <c r="E167" s="796"/>
      <c r="F167" s="153"/>
      <c r="G167" s="154"/>
      <c r="H167" s="784"/>
      <c r="I167" s="785"/>
      <c r="J167" s="785"/>
      <c r="K167" s="785"/>
      <c r="L167" s="785"/>
      <c r="M167" s="785"/>
      <c r="N167" s="785"/>
      <c r="O167" s="785"/>
      <c r="P167" s="785"/>
      <c r="Q167" s="785"/>
      <c r="R167" s="155"/>
    </row>
    <row r="168" spans="1:18" ht="34.5" customHeight="1">
      <c r="A168" s="834">
        <v>25</v>
      </c>
      <c r="B168" s="837" t="s">
        <v>230</v>
      </c>
      <c r="C168" s="755" t="s">
        <v>160</v>
      </c>
      <c r="D168" s="107" t="s">
        <v>231</v>
      </c>
      <c r="E168" s="841" t="s">
        <v>48</v>
      </c>
      <c r="F168" s="108" t="s">
        <v>49</v>
      </c>
      <c r="G168" s="151">
        <f>R168*O4</f>
        <v>0.8</v>
      </c>
      <c r="H168" s="109">
        <v>0</v>
      </c>
      <c r="I168" s="87"/>
      <c r="J168" s="110"/>
      <c r="K168" s="87"/>
      <c r="L168" s="110"/>
      <c r="M168" s="87"/>
      <c r="N168" s="110"/>
      <c r="O168" s="87"/>
      <c r="P168" s="110"/>
      <c r="Q168" s="87"/>
      <c r="R168" s="109">
        <v>0.8</v>
      </c>
    </row>
    <row r="169" spans="1:18" ht="34.5" customHeight="1">
      <c r="A169" s="835"/>
      <c r="B169" s="838"/>
      <c r="C169" s="840"/>
      <c r="D169" s="88"/>
      <c r="E169" s="830"/>
      <c r="F169" s="113" t="s">
        <v>51</v>
      </c>
      <c r="G169" s="114"/>
      <c r="H169" s="87"/>
      <c r="I169" s="86"/>
      <c r="J169" s="87"/>
      <c r="K169" s="86"/>
      <c r="L169" s="87"/>
      <c r="M169" s="86"/>
      <c r="N169" s="87"/>
      <c r="O169" s="86"/>
      <c r="P169" s="87"/>
      <c r="Q169" s="88"/>
      <c r="R169" s="115"/>
    </row>
    <row r="170" spans="1:18" ht="34.5" customHeight="1">
      <c r="A170" s="835"/>
      <c r="B170" s="838"/>
      <c r="C170" s="744"/>
      <c r="D170" s="90"/>
      <c r="E170" s="796"/>
      <c r="F170" s="116" t="s">
        <v>53</v>
      </c>
      <c r="G170" s="117"/>
      <c r="H170" s="118"/>
      <c r="I170" s="87"/>
      <c r="J170" s="119"/>
      <c r="K170" s="87"/>
      <c r="L170" s="119"/>
      <c r="M170" s="87"/>
      <c r="N170" s="119"/>
      <c r="O170" s="87"/>
      <c r="P170" s="119"/>
      <c r="Q170" s="87"/>
      <c r="R170" s="118"/>
    </row>
    <row r="171" spans="1:18" ht="32.25">
      <c r="A171" s="836"/>
      <c r="B171" s="839"/>
      <c r="C171" s="744"/>
      <c r="D171" s="132"/>
      <c r="E171" s="796"/>
      <c r="F171" s="153"/>
      <c r="G171" s="154"/>
      <c r="H171" s="784"/>
      <c r="I171" s="785"/>
      <c r="J171" s="785"/>
      <c r="K171" s="785"/>
      <c r="L171" s="785"/>
      <c r="M171" s="785"/>
      <c r="N171" s="785"/>
      <c r="O171" s="785"/>
      <c r="P171" s="785"/>
      <c r="Q171" s="785"/>
      <c r="R171" s="155"/>
    </row>
    <row r="172" spans="1:18" ht="34.5" customHeight="1">
      <c r="A172" s="741">
        <v>26</v>
      </c>
      <c r="B172" s="842" t="s">
        <v>232</v>
      </c>
      <c r="C172" s="755" t="s">
        <v>233</v>
      </c>
      <c r="D172" s="107" t="s">
        <v>229</v>
      </c>
      <c r="E172" s="841" t="s">
        <v>48</v>
      </c>
      <c r="F172" s="108" t="s">
        <v>49</v>
      </c>
      <c r="G172" s="151">
        <f>R172*O4</f>
        <v>0.2</v>
      </c>
      <c r="H172" s="109">
        <v>0</v>
      </c>
      <c r="I172" s="87"/>
      <c r="J172" s="110"/>
      <c r="K172" s="87"/>
      <c r="L172" s="110"/>
      <c r="M172" s="87"/>
      <c r="N172" s="110"/>
      <c r="O172" s="87"/>
      <c r="P172" s="110"/>
      <c r="Q172" s="87"/>
      <c r="R172" s="109">
        <v>0.2</v>
      </c>
    </row>
    <row r="173" spans="1:18" ht="34.5" customHeight="1">
      <c r="A173" s="742"/>
      <c r="B173" s="843"/>
      <c r="C173" s="840"/>
      <c r="D173" s="88"/>
      <c r="E173" s="830"/>
      <c r="F173" s="113" t="s">
        <v>51</v>
      </c>
      <c r="G173" s="114"/>
      <c r="H173" s="87"/>
      <c r="I173" s="86"/>
      <c r="J173" s="87"/>
      <c r="K173" s="86"/>
      <c r="L173" s="87"/>
      <c r="M173" s="86"/>
      <c r="N173" s="87"/>
      <c r="O173" s="86"/>
      <c r="P173" s="87"/>
      <c r="Q173" s="88"/>
      <c r="R173" s="115"/>
    </row>
    <row r="174" spans="1:18" ht="34.5" customHeight="1">
      <c r="A174" s="742"/>
      <c r="B174" s="843"/>
      <c r="C174" s="744"/>
      <c r="D174" s="90"/>
      <c r="E174" s="796"/>
      <c r="F174" s="116" t="s">
        <v>53</v>
      </c>
      <c r="G174" s="117"/>
      <c r="H174" s="118"/>
      <c r="I174" s="87"/>
      <c r="J174" s="119"/>
      <c r="K174" s="87"/>
      <c r="L174" s="119"/>
      <c r="M174" s="87"/>
      <c r="N174" s="119"/>
      <c r="O174" s="87"/>
      <c r="P174" s="119"/>
      <c r="Q174" s="87"/>
      <c r="R174" s="118"/>
    </row>
    <row r="175" spans="1:18" ht="34.5" customHeight="1">
      <c r="A175" s="742"/>
      <c r="B175" s="843"/>
      <c r="C175" s="744"/>
      <c r="D175" s="132"/>
      <c r="E175" s="796"/>
      <c r="F175" s="153"/>
      <c r="G175" s="154"/>
      <c r="H175" s="784"/>
      <c r="I175" s="785"/>
      <c r="J175" s="785"/>
      <c r="K175" s="785"/>
      <c r="L175" s="785"/>
      <c r="M175" s="785"/>
      <c r="N175" s="785"/>
      <c r="O175" s="785"/>
      <c r="P175" s="785"/>
      <c r="Q175" s="785"/>
      <c r="R175" s="155"/>
    </row>
    <row r="176" spans="1:18" ht="34.5" customHeight="1">
      <c r="A176" s="824"/>
      <c r="B176" s="843"/>
      <c r="C176" s="755" t="s">
        <v>233</v>
      </c>
      <c r="D176" s="107" t="s">
        <v>234</v>
      </c>
      <c r="E176" s="841" t="s">
        <v>48</v>
      </c>
      <c r="F176" s="108" t="s">
        <v>49</v>
      </c>
      <c r="G176" s="151">
        <f>R176*O4</f>
        <v>0.5</v>
      </c>
      <c r="H176" s="109">
        <v>0</v>
      </c>
      <c r="I176" s="87"/>
      <c r="J176" s="110"/>
      <c r="K176" s="87"/>
      <c r="L176" s="110"/>
      <c r="M176" s="87"/>
      <c r="N176" s="110"/>
      <c r="O176" s="87"/>
      <c r="P176" s="110"/>
      <c r="Q176" s="87"/>
      <c r="R176" s="109">
        <v>0.5</v>
      </c>
    </row>
    <row r="177" spans="1:18" ht="34.5" customHeight="1">
      <c r="A177" s="824"/>
      <c r="B177" s="843"/>
      <c r="C177" s="840"/>
      <c r="D177" s="88"/>
      <c r="E177" s="830"/>
      <c r="F177" s="113" t="s">
        <v>51</v>
      </c>
      <c r="G177" s="114"/>
      <c r="H177" s="87"/>
      <c r="I177" s="86"/>
      <c r="J177" s="87"/>
      <c r="K177" s="86"/>
      <c r="L177" s="87"/>
      <c r="M177" s="86"/>
      <c r="N177" s="87"/>
      <c r="O177" s="86"/>
      <c r="P177" s="87"/>
      <c r="Q177" s="88"/>
      <c r="R177" s="115"/>
    </row>
    <row r="178" spans="1:18" ht="34.5" customHeight="1">
      <c r="A178" s="824"/>
      <c r="B178" s="843"/>
      <c r="C178" s="744"/>
      <c r="D178" s="90"/>
      <c r="E178" s="796"/>
      <c r="F178" s="116" t="s">
        <v>53</v>
      </c>
      <c r="G178" s="117"/>
      <c r="H178" s="118"/>
      <c r="I178" s="87"/>
      <c r="J178" s="119"/>
      <c r="K178" s="87"/>
      <c r="L178" s="119"/>
      <c r="M178" s="87"/>
      <c r="N178" s="119"/>
      <c r="O178" s="87"/>
      <c r="P178" s="119"/>
      <c r="Q178" s="87"/>
      <c r="R178" s="118"/>
    </row>
    <row r="179" spans="1:18" ht="34.5" customHeight="1">
      <c r="A179" s="824"/>
      <c r="B179" s="843"/>
      <c r="C179" s="744"/>
      <c r="D179" s="132"/>
      <c r="E179" s="796"/>
      <c r="F179" s="153"/>
      <c r="G179" s="154"/>
      <c r="H179" s="784"/>
      <c r="I179" s="785"/>
      <c r="J179" s="785"/>
      <c r="K179" s="785"/>
      <c r="L179" s="785"/>
      <c r="M179" s="785"/>
      <c r="N179" s="785"/>
      <c r="O179" s="785"/>
      <c r="P179" s="785"/>
      <c r="Q179" s="785"/>
      <c r="R179" s="155"/>
    </row>
    <row r="180" spans="1:18" ht="34.5" customHeight="1">
      <c r="A180" s="824"/>
      <c r="B180" s="843"/>
      <c r="C180" s="755" t="s">
        <v>233</v>
      </c>
      <c r="D180" s="107" t="s">
        <v>235</v>
      </c>
      <c r="E180" s="841" t="s">
        <v>48</v>
      </c>
      <c r="F180" s="108" t="s">
        <v>49</v>
      </c>
      <c r="G180" s="151">
        <f>R180*O4</f>
        <v>0.4</v>
      </c>
      <c r="H180" s="109">
        <v>0</v>
      </c>
      <c r="I180" s="87"/>
      <c r="J180" s="110"/>
      <c r="K180" s="87"/>
      <c r="L180" s="110"/>
      <c r="M180" s="87"/>
      <c r="N180" s="110"/>
      <c r="O180" s="87"/>
      <c r="P180" s="110"/>
      <c r="Q180" s="87"/>
      <c r="R180" s="109">
        <v>0.4</v>
      </c>
    </row>
    <row r="181" spans="1:18" ht="34.5" customHeight="1">
      <c r="A181" s="824"/>
      <c r="B181" s="843"/>
      <c r="C181" s="840"/>
      <c r="D181" s="88"/>
      <c r="E181" s="830"/>
      <c r="F181" s="113" t="s">
        <v>51</v>
      </c>
      <c r="G181" s="114"/>
      <c r="H181" s="87"/>
      <c r="I181" s="86"/>
      <c r="J181" s="87"/>
      <c r="K181" s="86"/>
      <c r="L181" s="87"/>
      <c r="M181" s="86"/>
      <c r="N181" s="87"/>
      <c r="O181" s="86"/>
      <c r="P181" s="87"/>
      <c r="Q181" s="88"/>
      <c r="R181" s="115"/>
    </row>
    <row r="182" spans="1:18" ht="34.5" customHeight="1">
      <c r="A182" s="824"/>
      <c r="B182" s="843"/>
      <c r="C182" s="744"/>
      <c r="D182" s="90"/>
      <c r="E182" s="796"/>
      <c r="F182" s="116" t="s">
        <v>53</v>
      </c>
      <c r="G182" s="117"/>
      <c r="H182" s="118"/>
      <c r="I182" s="87"/>
      <c r="J182" s="119"/>
      <c r="K182" s="87"/>
      <c r="L182" s="119"/>
      <c r="M182" s="87"/>
      <c r="N182" s="119"/>
      <c r="O182" s="87"/>
      <c r="P182" s="119"/>
      <c r="Q182" s="87"/>
      <c r="R182" s="118"/>
    </row>
    <row r="183" spans="1:18" ht="34.5" customHeight="1">
      <c r="A183" s="824"/>
      <c r="B183" s="843"/>
      <c r="C183" s="744"/>
      <c r="D183" s="132"/>
      <c r="E183" s="796"/>
      <c r="F183" s="153"/>
      <c r="G183" s="154"/>
      <c r="H183" s="784"/>
      <c r="I183" s="785"/>
      <c r="J183" s="785"/>
      <c r="K183" s="785"/>
      <c r="L183" s="785"/>
      <c r="M183" s="785"/>
      <c r="N183" s="785"/>
      <c r="O183" s="785"/>
      <c r="P183" s="785"/>
      <c r="Q183" s="785"/>
      <c r="R183" s="155"/>
    </row>
    <row r="184" spans="1:18" ht="34.5" customHeight="1">
      <c r="A184" s="824"/>
      <c r="B184" s="843"/>
      <c r="C184" s="755" t="s">
        <v>233</v>
      </c>
      <c r="D184" s="107" t="s">
        <v>194</v>
      </c>
      <c r="E184" s="841" t="s">
        <v>48</v>
      </c>
      <c r="F184" s="108" t="s">
        <v>49</v>
      </c>
      <c r="G184" s="151">
        <f>R184*O4</f>
        <v>0.36</v>
      </c>
      <c r="H184" s="109">
        <v>0</v>
      </c>
      <c r="I184" s="87"/>
      <c r="J184" s="110"/>
      <c r="K184" s="87"/>
      <c r="L184" s="110"/>
      <c r="M184" s="87"/>
      <c r="N184" s="110"/>
      <c r="O184" s="87"/>
      <c r="P184" s="110"/>
      <c r="Q184" s="87"/>
      <c r="R184" s="109">
        <v>0.36</v>
      </c>
    </row>
    <row r="185" spans="1:18" ht="34.5" customHeight="1">
      <c r="A185" s="824"/>
      <c r="B185" s="843"/>
      <c r="C185" s="840"/>
      <c r="D185" s="88"/>
      <c r="E185" s="830"/>
      <c r="F185" s="113" t="s">
        <v>51</v>
      </c>
      <c r="G185" s="114"/>
      <c r="H185" s="87"/>
      <c r="I185" s="86"/>
      <c r="J185" s="87"/>
      <c r="K185" s="86"/>
      <c r="L185" s="87"/>
      <c r="M185" s="86"/>
      <c r="N185" s="87"/>
      <c r="O185" s="86"/>
      <c r="P185" s="87"/>
      <c r="Q185" s="88"/>
      <c r="R185" s="115"/>
    </row>
    <row r="186" spans="1:18" ht="34.5" customHeight="1">
      <c r="A186" s="824"/>
      <c r="B186" s="843"/>
      <c r="C186" s="744"/>
      <c r="D186" s="90"/>
      <c r="E186" s="796"/>
      <c r="F186" s="116" t="s">
        <v>53</v>
      </c>
      <c r="G186" s="117"/>
      <c r="H186" s="118"/>
      <c r="I186" s="87"/>
      <c r="J186" s="119"/>
      <c r="K186" s="87"/>
      <c r="L186" s="119"/>
      <c r="M186" s="87"/>
      <c r="N186" s="119"/>
      <c r="O186" s="87"/>
      <c r="P186" s="119"/>
      <c r="Q186" s="87"/>
      <c r="R186" s="118"/>
    </row>
    <row r="187" spans="1:18" ht="34.5" customHeight="1">
      <c r="A187" s="825"/>
      <c r="B187" s="844"/>
      <c r="C187" s="744"/>
      <c r="D187" s="132"/>
      <c r="E187" s="796"/>
      <c r="F187" s="153"/>
      <c r="G187" s="154"/>
      <c r="H187" s="784"/>
      <c r="I187" s="785"/>
      <c r="J187" s="785"/>
      <c r="K187" s="785"/>
      <c r="L187" s="785"/>
      <c r="M187" s="785"/>
      <c r="N187" s="785"/>
      <c r="O187" s="785"/>
      <c r="P187" s="785"/>
      <c r="Q187" s="785"/>
      <c r="R187" s="155"/>
    </row>
    <row r="188" spans="1:18" ht="34.5" customHeight="1">
      <c r="A188" s="845">
        <v>27</v>
      </c>
      <c r="B188" s="842" t="s">
        <v>232</v>
      </c>
      <c r="C188" s="755" t="s">
        <v>236</v>
      </c>
      <c r="D188" s="107" t="s">
        <v>229</v>
      </c>
      <c r="E188" s="841" t="s">
        <v>48</v>
      </c>
      <c r="F188" s="108" t="s">
        <v>49</v>
      </c>
      <c r="G188" s="151">
        <f>R188*O4</f>
        <v>0.2</v>
      </c>
      <c r="H188" s="109">
        <v>0</v>
      </c>
      <c r="I188" s="87"/>
      <c r="J188" s="110"/>
      <c r="K188" s="87"/>
      <c r="L188" s="110"/>
      <c r="M188" s="87"/>
      <c r="N188" s="110"/>
      <c r="O188" s="87"/>
      <c r="P188" s="110"/>
      <c r="Q188" s="87"/>
      <c r="R188" s="109">
        <v>0.2</v>
      </c>
    </row>
    <row r="189" spans="1:18" ht="34.5" customHeight="1">
      <c r="A189" s="846"/>
      <c r="B189" s="843"/>
      <c r="C189" s="840"/>
      <c r="D189" s="88"/>
      <c r="E189" s="830"/>
      <c r="F189" s="113" t="s">
        <v>51</v>
      </c>
      <c r="G189" s="114"/>
      <c r="H189" s="87"/>
      <c r="I189" s="86"/>
      <c r="J189" s="87"/>
      <c r="K189" s="86"/>
      <c r="L189" s="87"/>
      <c r="M189" s="86"/>
      <c r="N189" s="87"/>
      <c r="O189" s="86"/>
      <c r="P189" s="87"/>
      <c r="Q189" s="88"/>
      <c r="R189" s="115"/>
    </row>
    <row r="190" spans="1:18" ht="34.5" customHeight="1">
      <c r="A190" s="846"/>
      <c r="B190" s="843"/>
      <c r="C190" s="744"/>
      <c r="D190" s="90"/>
      <c r="E190" s="796"/>
      <c r="F190" s="116" t="s">
        <v>53</v>
      </c>
      <c r="G190" s="117"/>
      <c r="H190" s="118"/>
      <c r="I190" s="87"/>
      <c r="J190" s="119"/>
      <c r="K190" s="87"/>
      <c r="L190" s="119"/>
      <c r="M190" s="87"/>
      <c r="N190" s="119"/>
      <c r="O190" s="87"/>
      <c r="P190" s="119"/>
      <c r="Q190" s="87"/>
      <c r="R190" s="118"/>
    </row>
    <row r="191" spans="1:18" ht="34.5" customHeight="1">
      <c r="A191" s="846"/>
      <c r="B191" s="843"/>
      <c r="C191" s="744"/>
      <c r="D191" s="132"/>
      <c r="E191" s="796"/>
      <c r="F191" s="153"/>
      <c r="G191" s="154"/>
      <c r="H191" s="784"/>
      <c r="I191" s="785"/>
      <c r="J191" s="785"/>
      <c r="K191" s="785"/>
      <c r="L191" s="785"/>
      <c r="M191" s="785"/>
      <c r="N191" s="785"/>
      <c r="O191" s="785"/>
      <c r="P191" s="785"/>
      <c r="Q191" s="785"/>
      <c r="R191" s="155"/>
    </row>
    <row r="192" spans="1:18" ht="34.5" customHeight="1">
      <c r="A192" s="847"/>
      <c r="B192" s="843"/>
      <c r="C192" s="755" t="s">
        <v>236</v>
      </c>
      <c r="D192" s="107" t="s">
        <v>234</v>
      </c>
      <c r="E192" s="841" t="s">
        <v>48</v>
      </c>
      <c r="F192" s="108" t="s">
        <v>49</v>
      </c>
      <c r="G192" s="151">
        <f>R192*O4</f>
        <v>0.2</v>
      </c>
      <c r="H192" s="109">
        <v>0</v>
      </c>
      <c r="I192" s="87"/>
      <c r="J192" s="110"/>
      <c r="K192" s="87"/>
      <c r="L192" s="110"/>
      <c r="M192" s="87"/>
      <c r="N192" s="110"/>
      <c r="O192" s="87"/>
      <c r="P192" s="110"/>
      <c r="Q192" s="87"/>
      <c r="R192" s="109">
        <v>0.2</v>
      </c>
    </row>
    <row r="193" spans="1:18" ht="34.5" customHeight="1">
      <c r="A193" s="847"/>
      <c r="B193" s="843"/>
      <c r="C193" s="840"/>
      <c r="D193" s="88"/>
      <c r="E193" s="830"/>
      <c r="F193" s="113" t="s">
        <v>51</v>
      </c>
      <c r="G193" s="114"/>
      <c r="H193" s="87"/>
      <c r="I193" s="86"/>
      <c r="J193" s="87"/>
      <c r="K193" s="86"/>
      <c r="L193" s="87"/>
      <c r="M193" s="86"/>
      <c r="N193" s="87"/>
      <c r="O193" s="86"/>
      <c r="P193" s="87"/>
      <c r="Q193" s="88"/>
      <c r="R193" s="115"/>
    </row>
    <row r="194" spans="1:18" ht="34.5" customHeight="1">
      <c r="A194" s="847"/>
      <c r="B194" s="843"/>
      <c r="C194" s="744"/>
      <c r="D194" s="90"/>
      <c r="E194" s="796"/>
      <c r="F194" s="116" t="s">
        <v>53</v>
      </c>
      <c r="G194" s="117"/>
      <c r="H194" s="118"/>
      <c r="I194" s="87"/>
      <c r="J194" s="119"/>
      <c r="K194" s="87"/>
      <c r="L194" s="119"/>
      <c r="M194" s="87"/>
      <c r="N194" s="119"/>
      <c r="O194" s="87"/>
      <c r="P194" s="119"/>
      <c r="Q194" s="87"/>
      <c r="R194" s="118"/>
    </row>
    <row r="195" spans="1:18" ht="34.5" customHeight="1">
      <c r="A195" s="847"/>
      <c r="B195" s="843"/>
      <c r="C195" s="744"/>
      <c r="D195" s="132"/>
      <c r="E195" s="796"/>
      <c r="F195" s="153"/>
      <c r="G195" s="154"/>
      <c r="H195" s="784"/>
      <c r="I195" s="785"/>
      <c r="J195" s="785"/>
      <c r="K195" s="785"/>
      <c r="L195" s="785"/>
      <c r="M195" s="785"/>
      <c r="N195" s="785"/>
      <c r="O195" s="785"/>
      <c r="P195" s="785"/>
      <c r="Q195" s="785"/>
      <c r="R195" s="155"/>
    </row>
    <row r="196" spans="1:18" ht="34.5" customHeight="1">
      <c r="A196" s="847"/>
      <c r="B196" s="843"/>
      <c r="C196" s="755" t="s">
        <v>236</v>
      </c>
      <c r="D196" s="107" t="s">
        <v>235</v>
      </c>
      <c r="E196" s="841" t="s">
        <v>48</v>
      </c>
      <c r="F196" s="108" t="s">
        <v>49</v>
      </c>
      <c r="G196" s="151">
        <f>R196*O4</f>
        <v>0.3</v>
      </c>
      <c r="H196" s="109">
        <v>0</v>
      </c>
      <c r="I196" s="87"/>
      <c r="J196" s="110"/>
      <c r="K196" s="87"/>
      <c r="L196" s="110"/>
      <c r="M196" s="87"/>
      <c r="N196" s="110"/>
      <c r="O196" s="87"/>
      <c r="P196" s="110"/>
      <c r="Q196" s="87"/>
      <c r="R196" s="109">
        <v>0.3</v>
      </c>
    </row>
    <row r="197" spans="1:18" ht="34.5" customHeight="1">
      <c r="A197" s="847"/>
      <c r="B197" s="843"/>
      <c r="C197" s="840"/>
      <c r="D197" s="88"/>
      <c r="E197" s="830"/>
      <c r="F197" s="113" t="s">
        <v>51</v>
      </c>
      <c r="G197" s="114"/>
      <c r="H197" s="87"/>
      <c r="I197" s="86"/>
      <c r="J197" s="87"/>
      <c r="K197" s="86"/>
      <c r="L197" s="87"/>
      <c r="M197" s="86"/>
      <c r="N197" s="87"/>
      <c r="O197" s="86"/>
      <c r="P197" s="87"/>
      <c r="Q197" s="88"/>
      <c r="R197" s="115"/>
    </row>
    <row r="198" spans="1:18" ht="34.5" customHeight="1">
      <c r="A198" s="847"/>
      <c r="B198" s="843"/>
      <c r="C198" s="744"/>
      <c r="D198" s="90"/>
      <c r="E198" s="796"/>
      <c r="F198" s="116" t="s">
        <v>53</v>
      </c>
      <c r="G198" s="117"/>
      <c r="H198" s="118"/>
      <c r="I198" s="87"/>
      <c r="J198" s="119"/>
      <c r="K198" s="87"/>
      <c r="L198" s="119"/>
      <c r="M198" s="87"/>
      <c r="N198" s="119"/>
      <c r="O198" s="87"/>
      <c r="P198" s="119"/>
      <c r="Q198" s="87"/>
      <c r="R198" s="118"/>
    </row>
    <row r="199" spans="1:18" ht="34.5" customHeight="1">
      <c r="A199" s="847"/>
      <c r="B199" s="843"/>
      <c r="C199" s="744"/>
      <c r="D199" s="132"/>
      <c r="E199" s="796"/>
      <c r="F199" s="153"/>
      <c r="G199" s="154"/>
      <c r="H199" s="784"/>
      <c r="I199" s="785"/>
      <c r="J199" s="785"/>
      <c r="K199" s="785"/>
      <c r="L199" s="785"/>
      <c r="M199" s="785"/>
      <c r="N199" s="785"/>
      <c r="O199" s="785"/>
      <c r="P199" s="785"/>
      <c r="Q199" s="785"/>
      <c r="R199" s="155"/>
    </row>
    <row r="200" spans="1:18" ht="34.5" customHeight="1">
      <c r="A200" s="847"/>
      <c r="B200" s="843"/>
      <c r="C200" s="755" t="s">
        <v>236</v>
      </c>
      <c r="D200" s="107" t="s">
        <v>194</v>
      </c>
      <c r="E200" s="841" t="s">
        <v>48</v>
      </c>
      <c r="F200" s="108" t="s">
        <v>49</v>
      </c>
      <c r="G200" s="151">
        <f>R200*O4</f>
        <v>0.4</v>
      </c>
      <c r="H200" s="109">
        <v>0</v>
      </c>
      <c r="I200" s="87"/>
      <c r="J200" s="110"/>
      <c r="K200" s="87"/>
      <c r="L200" s="110"/>
      <c r="M200" s="87"/>
      <c r="N200" s="110"/>
      <c r="O200" s="87"/>
      <c r="P200" s="110"/>
      <c r="Q200" s="87"/>
      <c r="R200" s="109">
        <v>0.4</v>
      </c>
    </row>
    <row r="201" spans="1:18" ht="34.5" customHeight="1">
      <c r="A201" s="847"/>
      <c r="B201" s="843"/>
      <c r="C201" s="840"/>
      <c r="D201" s="88"/>
      <c r="E201" s="830"/>
      <c r="F201" s="113" t="s">
        <v>51</v>
      </c>
      <c r="G201" s="114"/>
      <c r="H201" s="87"/>
      <c r="I201" s="86"/>
      <c r="J201" s="87"/>
      <c r="K201" s="86"/>
      <c r="L201" s="87"/>
      <c r="M201" s="86"/>
      <c r="N201" s="87"/>
      <c r="O201" s="86"/>
      <c r="P201" s="87"/>
      <c r="Q201" s="88"/>
      <c r="R201" s="115"/>
    </row>
    <row r="202" spans="1:18" ht="34.5" customHeight="1">
      <c r="A202" s="847"/>
      <c r="B202" s="843"/>
      <c r="C202" s="744"/>
      <c r="D202" s="90"/>
      <c r="E202" s="796"/>
      <c r="F202" s="116" t="s">
        <v>53</v>
      </c>
      <c r="G202" s="117"/>
      <c r="H202" s="118"/>
      <c r="I202" s="87"/>
      <c r="J202" s="119"/>
      <c r="K202" s="87"/>
      <c r="L202" s="119"/>
      <c r="M202" s="87"/>
      <c r="N202" s="119"/>
      <c r="O202" s="87"/>
      <c r="P202" s="119"/>
      <c r="Q202" s="87"/>
      <c r="R202" s="118"/>
    </row>
    <row r="203" spans="1:18" ht="34.5" customHeight="1">
      <c r="A203" s="847"/>
      <c r="B203" s="843"/>
      <c r="C203" s="744"/>
      <c r="D203" s="71"/>
      <c r="E203" s="796"/>
      <c r="F203" s="182"/>
      <c r="G203" s="183"/>
      <c r="H203" s="763"/>
      <c r="I203" s="764"/>
      <c r="J203" s="764"/>
      <c r="K203" s="764"/>
      <c r="L203" s="764"/>
      <c r="M203" s="764"/>
      <c r="N203" s="764"/>
      <c r="O203" s="764"/>
      <c r="P203" s="764"/>
      <c r="Q203" s="764"/>
      <c r="R203" s="155"/>
    </row>
    <row r="204" spans="1:18" ht="34.5" customHeight="1">
      <c r="A204" s="848">
        <v>28</v>
      </c>
      <c r="B204" s="850" t="s">
        <v>237</v>
      </c>
      <c r="C204" s="804" t="s">
        <v>238</v>
      </c>
      <c r="D204" s="205" t="s">
        <v>229</v>
      </c>
      <c r="E204" s="806" t="s">
        <v>48</v>
      </c>
      <c r="F204" s="206" t="s">
        <v>49</v>
      </c>
      <c r="G204" s="207">
        <f>R204*O4</f>
        <v>0</v>
      </c>
      <c r="H204" s="208"/>
      <c r="I204" s="78"/>
      <c r="J204" s="79">
        <v>0</v>
      </c>
      <c r="K204" s="78"/>
      <c r="L204" s="79"/>
      <c r="M204" s="78"/>
      <c r="N204" s="79"/>
      <c r="O204" s="78"/>
      <c r="P204" s="79"/>
      <c r="Q204" s="80"/>
      <c r="R204" s="247"/>
    </row>
    <row r="205" spans="1:18" ht="34.5" customHeight="1">
      <c r="A205" s="742"/>
      <c r="B205" s="843"/>
      <c r="C205" s="744"/>
      <c r="D205" s="82"/>
      <c r="E205" s="746"/>
      <c r="F205" s="113" t="s">
        <v>51</v>
      </c>
      <c r="G205" s="114"/>
      <c r="H205" s="87"/>
      <c r="I205" s="86"/>
      <c r="J205" s="87"/>
      <c r="K205" s="86"/>
      <c r="L205" s="87"/>
      <c r="M205" s="86"/>
      <c r="N205" s="87"/>
      <c r="O205" s="86"/>
      <c r="P205" s="87"/>
      <c r="Q205" s="210"/>
      <c r="R205" s="115"/>
    </row>
    <row r="206" spans="1:18" ht="34.5" customHeight="1">
      <c r="A206" s="742"/>
      <c r="B206" s="843"/>
      <c r="C206" s="744"/>
      <c r="D206" s="90"/>
      <c r="E206" s="746"/>
      <c r="F206" s="116" t="s">
        <v>53</v>
      </c>
      <c r="G206" s="117"/>
      <c r="H206" s="118"/>
      <c r="I206" s="87"/>
      <c r="J206" s="119"/>
      <c r="K206" s="87"/>
      <c r="L206" s="119"/>
      <c r="M206" s="87"/>
      <c r="N206" s="119"/>
      <c r="O206" s="87"/>
      <c r="P206" s="119"/>
      <c r="Q206" s="125"/>
      <c r="R206" s="211"/>
    </row>
    <row r="207" spans="1:18" ht="32.25">
      <c r="A207" s="849"/>
      <c r="B207" s="851"/>
      <c r="C207" s="815"/>
      <c r="D207" s="248"/>
      <c r="E207" s="852"/>
      <c r="F207" s="249"/>
      <c r="G207" s="250"/>
      <c r="H207" s="853"/>
      <c r="I207" s="854"/>
      <c r="J207" s="854"/>
      <c r="K207" s="854"/>
      <c r="L207" s="854"/>
      <c r="M207" s="854"/>
      <c r="N207" s="854"/>
      <c r="O207" s="854"/>
      <c r="P207" s="854"/>
      <c r="Q207" s="855"/>
      <c r="R207" s="252"/>
    </row>
    <row r="208" spans="1:18" ht="34.5" customHeight="1">
      <c r="A208" s="856">
        <v>29</v>
      </c>
      <c r="B208" s="843" t="s">
        <v>239</v>
      </c>
      <c r="C208" s="745" t="s">
        <v>238</v>
      </c>
      <c r="D208" s="107" t="s">
        <v>234</v>
      </c>
      <c r="E208" s="758" t="s">
        <v>48</v>
      </c>
      <c r="F208" s="108" t="s">
        <v>49</v>
      </c>
      <c r="G208" s="151">
        <f>R208*O4</f>
        <v>0</v>
      </c>
      <c r="H208" s="253"/>
      <c r="I208" s="87"/>
      <c r="J208" s="254">
        <v>0</v>
      </c>
      <c r="K208" s="87"/>
      <c r="L208" s="254"/>
      <c r="M208" s="87"/>
      <c r="N208" s="254"/>
      <c r="O208" s="87"/>
      <c r="P208" s="254"/>
      <c r="Q208" s="87"/>
      <c r="R208" s="255"/>
    </row>
    <row r="209" spans="1:18" ht="34.5" customHeight="1">
      <c r="A209" s="856"/>
      <c r="B209" s="843"/>
      <c r="C209" s="744"/>
      <c r="D209" s="82"/>
      <c r="E209" s="746"/>
      <c r="F209" s="113" t="s">
        <v>51</v>
      </c>
      <c r="G209" s="114"/>
      <c r="H209" s="87"/>
      <c r="I209" s="86"/>
      <c r="J209" s="87"/>
      <c r="K209" s="86"/>
      <c r="L209" s="87"/>
      <c r="M209" s="86"/>
      <c r="N209" s="87"/>
      <c r="O209" s="86"/>
      <c r="P209" s="87"/>
      <c r="Q209" s="88"/>
      <c r="R209" s="115"/>
    </row>
    <row r="210" spans="1:18" ht="34.5" customHeight="1">
      <c r="A210" s="856"/>
      <c r="B210" s="843"/>
      <c r="C210" s="744"/>
      <c r="D210" s="90"/>
      <c r="E210" s="746"/>
      <c r="F210" s="116" t="s">
        <v>53</v>
      </c>
      <c r="G210" s="117"/>
      <c r="H210" s="118"/>
      <c r="I210" s="87"/>
      <c r="J210" s="119"/>
      <c r="K210" s="87"/>
      <c r="L210" s="119"/>
      <c r="M210" s="87"/>
      <c r="N210" s="119"/>
      <c r="O210" s="87"/>
      <c r="P210" s="119"/>
      <c r="Q210" s="87"/>
      <c r="R210" s="118"/>
    </row>
    <row r="211" spans="1:18" ht="32.25">
      <c r="A211" s="857"/>
      <c r="B211" s="844"/>
      <c r="C211" s="744"/>
      <c r="D211" s="152"/>
      <c r="E211" s="746"/>
      <c r="F211" s="256"/>
      <c r="G211" s="257"/>
      <c r="H211" s="784"/>
      <c r="I211" s="785"/>
      <c r="J211" s="785"/>
      <c r="K211" s="785"/>
      <c r="L211" s="785"/>
      <c r="M211" s="785"/>
      <c r="N211" s="785"/>
      <c r="O211" s="785"/>
      <c r="P211" s="785"/>
      <c r="Q211" s="785"/>
      <c r="R211" s="155"/>
    </row>
    <row r="212" spans="1:18" ht="34.5" customHeight="1">
      <c r="A212" s="858">
        <v>30</v>
      </c>
      <c r="B212" s="842" t="s">
        <v>240</v>
      </c>
      <c r="C212" s="755" t="s">
        <v>238</v>
      </c>
      <c r="D212" s="107" t="s">
        <v>194</v>
      </c>
      <c r="E212" s="757" t="s">
        <v>48</v>
      </c>
      <c r="F212" s="108" t="s">
        <v>49</v>
      </c>
      <c r="G212" s="151">
        <f>R212*O4</f>
        <v>0</v>
      </c>
      <c r="H212" s="109"/>
      <c r="I212" s="87"/>
      <c r="J212" s="110">
        <v>0</v>
      </c>
      <c r="K212" s="87"/>
      <c r="L212" s="110"/>
      <c r="M212" s="87"/>
      <c r="N212" s="110"/>
      <c r="O212" s="87"/>
      <c r="P212" s="110"/>
      <c r="Q212" s="87"/>
      <c r="R212" s="109"/>
    </row>
    <row r="213" spans="1:18" ht="34.5" customHeight="1">
      <c r="A213" s="856"/>
      <c r="B213" s="843"/>
      <c r="C213" s="744"/>
      <c r="D213" s="82"/>
      <c r="E213" s="746"/>
      <c r="F213" s="113" t="s">
        <v>51</v>
      </c>
      <c r="G213" s="114"/>
      <c r="H213" s="87"/>
      <c r="I213" s="86"/>
      <c r="J213" s="87"/>
      <c r="K213" s="86"/>
      <c r="L213" s="87"/>
      <c r="M213" s="86"/>
      <c r="N213" s="87"/>
      <c r="O213" s="86"/>
      <c r="P213" s="87"/>
      <c r="Q213" s="88"/>
      <c r="R213" s="115"/>
    </row>
    <row r="214" spans="1:18" ht="34.5" customHeight="1">
      <c r="A214" s="856"/>
      <c r="B214" s="843"/>
      <c r="C214" s="744"/>
      <c r="D214" s="90"/>
      <c r="E214" s="746"/>
      <c r="F214" s="116" t="s">
        <v>53</v>
      </c>
      <c r="G214" s="117"/>
      <c r="H214" s="118"/>
      <c r="I214" s="87"/>
      <c r="J214" s="119"/>
      <c r="K214" s="87"/>
      <c r="L214" s="119"/>
      <c r="M214" s="87"/>
      <c r="N214" s="119"/>
      <c r="O214" s="87"/>
      <c r="P214" s="119"/>
      <c r="Q214" s="87"/>
      <c r="R214" s="118"/>
    </row>
    <row r="215" spans="1:18" ht="140.25" customHeight="1">
      <c r="A215" s="857"/>
      <c r="B215" s="844"/>
      <c r="C215" s="744"/>
      <c r="D215" s="152"/>
      <c r="E215" s="746"/>
      <c r="F215" s="256"/>
      <c r="G215" s="257"/>
      <c r="H215" s="784"/>
      <c r="I215" s="785"/>
      <c r="J215" s="785"/>
      <c r="K215" s="785"/>
      <c r="L215" s="785"/>
      <c r="M215" s="785"/>
      <c r="N215" s="785"/>
      <c r="O215" s="785"/>
      <c r="P215" s="785"/>
      <c r="Q215" s="785"/>
      <c r="R215" s="155"/>
    </row>
    <row r="216" spans="1:18" ht="34.5" customHeight="1">
      <c r="A216" s="858">
        <v>31</v>
      </c>
      <c r="B216" s="842" t="s">
        <v>241</v>
      </c>
      <c r="C216" s="755" t="s">
        <v>242</v>
      </c>
      <c r="D216" s="258" t="s">
        <v>211</v>
      </c>
      <c r="E216" s="757" t="s">
        <v>203</v>
      </c>
      <c r="F216" s="108" t="s">
        <v>49</v>
      </c>
      <c r="G216" s="151">
        <f>R216*O4</f>
        <v>0.45</v>
      </c>
      <c r="H216" s="109">
        <v>0</v>
      </c>
      <c r="I216" s="87"/>
      <c r="J216" s="110"/>
      <c r="K216" s="87"/>
      <c r="L216" s="110"/>
      <c r="M216" s="87"/>
      <c r="N216" s="110"/>
      <c r="O216" s="87"/>
      <c r="P216" s="110"/>
      <c r="Q216" s="87"/>
      <c r="R216" s="109">
        <v>0.45</v>
      </c>
    </row>
    <row r="217" spans="1:18" ht="34.5" customHeight="1">
      <c r="A217" s="856"/>
      <c r="B217" s="843"/>
      <c r="C217" s="744"/>
      <c r="D217" s="259"/>
      <c r="E217" s="746"/>
      <c r="F217" s="113" t="s">
        <v>51</v>
      </c>
      <c r="G217" s="114"/>
      <c r="H217" s="87"/>
      <c r="I217" s="86"/>
      <c r="J217" s="87"/>
      <c r="K217" s="86"/>
      <c r="L217" s="87"/>
      <c r="M217" s="86"/>
      <c r="N217" s="87"/>
      <c r="O217" s="86"/>
      <c r="P217" s="87"/>
      <c r="Q217" s="88"/>
      <c r="R217" s="115"/>
    </row>
    <row r="218" spans="1:18" ht="34.5" customHeight="1">
      <c r="A218" s="856"/>
      <c r="B218" s="843"/>
      <c r="C218" s="744"/>
      <c r="D218" s="260"/>
      <c r="E218" s="746"/>
      <c r="F218" s="116" t="s">
        <v>53</v>
      </c>
      <c r="G218" s="117"/>
      <c r="H218" s="118"/>
      <c r="I218" s="87"/>
      <c r="J218" s="119"/>
      <c r="K218" s="87"/>
      <c r="L218" s="119"/>
      <c r="M218" s="87"/>
      <c r="N218" s="119"/>
      <c r="O218" s="87"/>
      <c r="P218" s="119"/>
      <c r="Q218" s="87"/>
      <c r="R218" s="118"/>
    </row>
    <row r="219" spans="1:18" ht="102.75" customHeight="1">
      <c r="A219" s="857"/>
      <c r="B219" s="844"/>
      <c r="C219" s="744"/>
      <c r="D219" s="261"/>
      <c r="E219" s="746"/>
      <c r="F219" s="174"/>
      <c r="G219" s="175"/>
      <c r="H219" s="784"/>
      <c r="I219" s="785"/>
      <c r="J219" s="785"/>
      <c r="K219" s="785"/>
      <c r="L219" s="785"/>
      <c r="M219" s="785"/>
      <c r="N219" s="785"/>
      <c r="O219" s="785"/>
      <c r="P219" s="785"/>
      <c r="Q219" s="785"/>
      <c r="R219" s="155"/>
    </row>
    <row r="220" spans="1:18" ht="34.5" customHeight="1">
      <c r="A220" s="858">
        <v>32</v>
      </c>
      <c r="B220" s="842" t="s">
        <v>243</v>
      </c>
      <c r="C220" s="755" t="s">
        <v>242</v>
      </c>
      <c r="D220" s="258" t="s">
        <v>244</v>
      </c>
      <c r="E220" s="757" t="s">
        <v>203</v>
      </c>
      <c r="F220" s="108" t="s">
        <v>49</v>
      </c>
      <c r="G220" s="151">
        <f>R220*O4</f>
        <v>0.39</v>
      </c>
      <c r="H220" s="109">
        <v>0</v>
      </c>
      <c r="I220" s="87"/>
      <c r="J220" s="110"/>
      <c r="K220" s="87"/>
      <c r="L220" s="110"/>
      <c r="M220" s="87"/>
      <c r="N220" s="110"/>
      <c r="O220" s="87"/>
      <c r="P220" s="110"/>
      <c r="Q220" s="87"/>
      <c r="R220" s="109">
        <v>0.39</v>
      </c>
    </row>
    <row r="221" spans="1:18" ht="34.5" customHeight="1">
      <c r="A221" s="856"/>
      <c r="B221" s="843"/>
      <c r="C221" s="744"/>
      <c r="D221" s="259"/>
      <c r="E221" s="746"/>
      <c r="F221" s="113" t="s">
        <v>51</v>
      </c>
      <c r="G221" s="114"/>
      <c r="H221" s="87"/>
      <c r="I221" s="86"/>
      <c r="J221" s="87"/>
      <c r="K221" s="86"/>
      <c r="L221" s="87"/>
      <c r="M221" s="86"/>
      <c r="N221" s="87"/>
      <c r="O221" s="86"/>
      <c r="P221" s="87"/>
      <c r="Q221" s="88"/>
      <c r="R221" s="115"/>
    </row>
    <row r="222" spans="1:18" ht="34.5" customHeight="1">
      <c r="A222" s="856"/>
      <c r="B222" s="843"/>
      <c r="C222" s="744"/>
      <c r="D222" s="260"/>
      <c r="E222" s="746"/>
      <c r="F222" s="116" t="s">
        <v>53</v>
      </c>
      <c r="G222" s="117"/>
      <c r="H222" s="118"/>
      <c r="I222" s="87"/>
      <c r="J222" s="119"/>
      <c r="K222" s="87"/>
      <c r="L222" s="119"/>
      <c r="M222" s="87"/>
      <c r="N222" s="119"/>
      <c r="O222" s="87"/>
      <c r="P222" s="119"/>
      <c r="Q222" s="87"/>
      <c r="R222" s="118"/>
    </row>
    <row r="223" spans="1:18" ht="34.5" customHeight="1">
      <c r="A223" s="857"/>
      <c r="B223" s="844"/>
      <c r="C223" s="744"/>
      <c r="D223" s="261"/>
      <c r="E223" s="746"/>
      <c r="F223" s="174"/>
      <c r="G223" s="175"/>
      <c r="H223" s="784"/>
      <c r="I223" s="785"/>
      <c r="J223" s="785"/>
      <c r="K223" s="785"/>
      <c r="L223" s="785"/>
      <c r="M223" s="785"/>
      <c r="N223" s="785"/>
      <c r="O223" s="785"/>
      <c r="P223" s="785"/>
      <c r="Q223" s="785"/>
      <c r="R223" s="155"/>
    </row>
    <row r="224" spans="1:18" ht="34.5" customHeight="1">
      <c r="A224" s="858">
        <v>33</v>
      </c>
      <c r="B224" s="842" t="s">
        <v>245</v>
      </c>
      <c r="C224" s="755" t="s">
        <v>246</v>
      </c>
      <c r="D224" s="258" t="s">
        <v>247</v>
      </c>
      <c r="E224" s="757" t="s">
        <v>48</v>
      </c>
      <c r="F224" s="108" t="s">
        <v>49</v>
      </c>
      <c r="G224" s="151">
        <f>R224*O4</f>
        <v>0</v>
      </c>
      <c r="H224" s="109"/>
      <c r="I224" s="87"/>
      <c r="J224" s="110">
        <v>0</v>
      </c>
      <c r="K224" s="87"/>
      <c r="L224" s="110"/>
      <c r="M224" s="87"/>
      <c r="N224" s="110"/>
      <c r="O224" s="87"/>
      <c r="P224" s="110"/>
      <c r="Q224" s="87"/>
      <c r="R224" s="109"/>
    </row>
    <row r="225" spans="1:18" ht="34.5" customHeight="1">
      <c r="A225" s="856"/>
      <c r="B225" s="843"/>
      <c r="C225" s="744"/>
      <c r="D225" s="259"/>
      <c r="E225" s="746"/>
      <c r="F225" s="113" t="s">
        <v>51</v>
      </c>
      <c r="G225" s="114"/>
      <c r="H225" s="87"/>
      <c r="I225" s="86"/>
      <c r="J225" s="87"/>
      <c r="K225" s="86"/>
      <c r="L225" s="87"/>
      <c r="M225" s="86"/>
      <c r="N225" s="87"/>
      <c r="O225" s="86"/>
      <c r="P225" s="87"/>
      <c r="Q225" s="88"/>
      <c r="R225" s="115"/>
    </row>
    <row r="226" spans="1:18" ht="34.5" customHeight="1">
      <c r="A226" s="856"/>
      <c r="B226" s="843"/>
      <c r="C226" s="744"/>
      <c r="D226" s="260"/>
      <c r="E226" s="746"/>
      <c r="F226" s="116" t="s">
        <v>53</v>
      </c>
      <c r="G226" s="117"/>
      <c r="H226" s="118"/>
      <c r="I226" s="87"/>
      <c r="J226" s="119"/>
      <c r="K226" s="87"/>
      <c r="L226" s="119"/>
      <c r="M226" s="87"/>
      <c r="N226" s="119"/>
      <c r="O226" s="87"/>
      <c r="P226" s="119"/>
      <c r="Q226" s="87"/>
      <c r="R226" s="118"/>
    </row>
    <row r="227" spans="1:18" ht="32.25">
      <c r="A227" s="857"/>
      <c r="B227" s="844"/>
      <c r="C227" s="744"/>
      <c r="D227" s="261"/>
      <c r="E227" s="746"/>
      <c r="F227" s="174"/>
      <c r="G227" s="175"/>
      <c r="H227" s="784"/>
      <c r="I227" s="785"/>
      <c r="J227" s="785"/>
      <c r="K227" s="785"/>
      <c r="L227" s="785"/>
      <c r="M227" s="785"/>
      <c r="N227" s="785"/>
      <c r="O227" s="785"/>
      <c r="P227" s="785"/>
      <c r="Q227" s="785"/>
      <c r="R227" s="155"/>
    </row>
    <row r="228" spans="1:18" ht="34.5" customHeight="1">
      <c r="A228" s="858">
        <v>34</v>
      </c>
      <c r="B228" s="842" t="s">
        <v>248</v>
      </c>
      <c r="C228" s="755" t="s">
        <v>246</v>
      </c>
      <c r="D228" s="258" t="s">
        <v>249</v>
      </c>
      <c r="E228" s="757" t="s">
        <v>48</v>
      </c>
      <c r="F228" s="108" t="s">
        <v>49</v>
      </c>
      <c r="G228" s="151">
        <f>R228*O4</f>
        <v>0</v>
      </c>
      <c r="H228" s="109"/>
      <c r="I228" s="87"/>
      <c r="J228" s="110">
        <v>0</v>
      </c>
      <c r="K228" s="87"/>
      <c r="L228" s="110"/>
      <c r="M228" s="87"/>
      <c r="N228" s="110"/>
      <c r="O228" s="87"/>
      <c r="P228" s="110"/>
      <c r="Q228" s="87"/>
      <c r="R228" s="109"/>
    </row>
    <row r="229" spans="1:18" ht="34.5" customHeight="1">
      <c r="A229" s="856"/>
      <c r="B229" s="843"/>
      <c r="C229" s="744"/>
      <c r="D229" s="259"/>
      <c r="E229" s="746"/>
      <c r="F229" s="113" t="s">
        <v>51</v>
      </c>
      <c r="G229" s="114"/>
      <c r="H229" s="87"/>
      <c r="I229" s="86"/>
      <c r="J229" s="87"/>
      <c r="K229" s="86"/>
      <c r="L229" s="87"/>
      <c r="M229" s="86"/>
      <c r="N229" s="87"/>
      <c r="O229" s="86"/>
      <c r="P229" s="87"/>
      <c r="Q229" s="88"/>
      <c r="R229" s="115"/>
    </row>
    <row r="230" spans="1:18" ht="34.5" customHeight="1">
      <c r="A230" s="856"/>
      <c r="B230" s="843"/>
      <c r="C230" s="744"/>
      <c r="D230" s="260"/>
      <c r="E230" s="746"/>
      <c r="F230" s="116" t="s">
        <v>53</v>
      </c>
      <c r="G230" s="117"/>
      <c r="H230" s="118"/>
      <c r="I230" s="87"/>
      <c r="J230" s="119"/>
      <c r="K230" s="87"/>
      <c r="L230" s="119"/>
      <c r="M230" s="87"/>
      <c r="N230" s="119"/>
      <c r="O230" s="87"/>
      <c r="P230" s="119"/>
      <c r="Q230" s="87"/>
      <c r="R230" s="118"/>
    </row>
    <row r="231" spans="1:18" ht="34.5" customHeight="1">
      <c r="A231" s="857"/>
      <c r="B231" s="844"/>
      <c r="C231" s="744"/>
      <c r="D231" s="261"/>
      <c r="E231" s="746"/>
      <c r="F231" s="174"/>
      <c r="G231" s="175"/>
      <c r="H231" s="784"/>
      <c r="I231" s="785"/>
      <c r="J231" s="785"/>
      <c r="K231" s="785"/>
      <c r="L231" s="785"/>
      <c r="M231" s="785"/>
      <c r="N231" s="785"/>
      <c r="O231" s="785"/>
      <c r="P231" s="785"/>
      <c r="Q231" s="785"/>
      <c r="R231" s="155"/>
    </row>
    <row r="232" spans="1:18" ht="34.5" customHeight="1">
      <c r="A232" s="859">
        <v>35</v>
      </c>
      <c r="B232" s="842" t="s">
        <v>250</v>
      </c>
      <c r="C232" s="755" t="s">
        <v>246</v>
      </c>
      <c r="D232" s="258" t="s">
        <v>211</v>
      </c>
      <c r="E232" s="757" t="s">
        <v>48</v>
      </c>
      <c r="F232" s="108" t="s">
        <v>49</v>
      </c>
      <c r="G232" s="151">
        <f>R232*O4</f>
        <v>0</v>
      </c>
      <c r="H232" s="109"/>
      <c r="I232" s="87"/>
      <c r="J232" s="110">
        <v>0</v>
      </c>
      <c r="K232" s="87"/>
      <c r="L232" s="110"/>
      <c r="M232" s="87"/>
      <c r="N232" s="110"/>
      <c r="O232" s="87"/>
      <c r="P232" s="110"/>
      <c r="Q232" s="87"/>
      <c r="R232" s="109"/>
    </row>
    <row r="233" spans="1:18" ht="34.5" customHeight="1">
      <c r="A233" s="860"/>
      <c r="B233" s="843"/>
      <c r="C233" s="744"/>
      <c r="D233" s="259"/>
      <c r="E233" s="746"/>
      <c r="F233" s="113" t="s">
        <v>51</v>
      </c>
      <c r="G233" s="114"/>
      <c r="H233" s="87"/>
      <c r="I233" s="86"/>
      <c r="J233" s="87"/>
      <c r="K233" s="86"/>
      <c r="L233" s="87"/>
      <c r="M233" s="86"/>
      <c r="N233" s="87"/>
      <c r="O233" s="86"/>
      <c r="P233" s="87"/>
      <c r="Q233" s="88"/>
      <c r="R233" s="115"/>
    </row>
    <row r="234" spans="1:18" ht="34.5" customHeight="1">
      <c r="A234" s="860"/>
      <c r="B234" s="843"/>
      <c r="C234" s="744"/>
      <c r="D234" s="260"/>
      <c r="E234" s="746"/>
      <c r="F234" s="116" t="s">
        <v>53</v>
      </c>
      <c r="G234" s="117"/>
      <c r="H234" s="118"/>
      <c r="I234" s="87"/>
      <c r="J234" s="119"/>
      <c r="K234" s="87"/>
      <c r="L234" s="119"/>
      <c r="M234" s="87"/>
      <c r="N234" s="119"/>
      <c r="O234" s="87"/>
      <c r="P234" s="119"/>
      <c r="Q234" s="87"/>
      <c r="R234" s="118"/>
    </row>
    <row r="235" spans="1:18" ht="34.5" customHeight="1">
      <c r="A235" s="861"/>
      <c r="B235" s="844"/>
      <c r="C235" s="744"/>
      <c r="D235" s="261"/>
      <c r="E235" s="746"/>
      <c r="F235" s="174"/>
      <c r="G235" s="175"/>
      <c r="H235" s="784"/>
      <c r="I235" s="785"/>
      <c r="J235" s="785"/>
      <c r="K235" s="785"/>
      <c r="L235" s="785"/>
      <c r="M235" s="785"/>
      <c r="N235" s="785"/>
      <c r="O235" s="785"/>
      <c r="P235" s="785"/>
      <c r="Q235" s="785"/>
      <c r="R235" s="155"/>
    </row>
    <row r="236" spans="1:18" ht="34.5" customHeight="1">
      <c r="A236" s="858">
        <v>36</v>
      </c>
      <c r="B236" s="842" t="s">
        <v>251</v>
      </c>
      <c r="C236" s="755" t="s">
        <v>246</v>
      </c>
      <c r="D236" s="258" t="s">
        <v>244</v>
      </c>
      <c r="E236" s="757" t="s">
        <v>48</v>
      </c>
      <c r="F236" s="108" t="s">
        <v>49</v>
      </c>
      <c r="G236" s="151">
        <f>R236*O4</f>
        <v>0</v>
      </c>
      <c r="H236" s="109"/>
      <c r="I236" s="87"/>
      <c r="J236" s="110">
        <v>0</v>
      </c>
      <c r="K236" s="87"/>
      <c r="L236" s="110"/>
      <c r="M236" s="87"/>
      <c r="N236" s="110"/>
      <c r="O236" s="87"/>
      <c r="P236" s="110"/>
      <c r="Q236" s="87"/>
      <c r="R236" s="109"/>
    </row>
    <row r="237" spans="1:18" ht="34.5" customHeight="1">
      <c r="A237" s="856"/>
      <c r="B237" s="843"/>
      <c r="C237" s="744"/>
      <c r="D237" s="259"/>
      <c r="E237" s="746"/>
      <c r="F237" s="113" t="s">
        <v>51</v>
      </c>
      <c r="G237" s="114"/>
      <c r="H237" s="87"/>
      <c r="I237" s="86"/>
      <c r="J237" s="87"/>
      <c r="K237" s="86"/>
      <c r="L237" s="87"/>
      <c r="M237" s="86"/>
      <c r="N237" s="87"/>
      <c r="O237" s="86"/>
      <c r="P237" s="87"/>
      <c r="Q237" s="88"/>
      <c r="R237" s="115"/>
    </row>
    <row r="238" spans="1:18" ht="34.5" customHeight="1">
      <c r="A238" s="856"/>
      <c r="B238" s="843"/>
      <c r="C238" s="744"/>
      <c r="D238" s="260"/>
      <c r="E238" s="746"/>
      <c r="F238" s="116" t="s">
        <v>53</v>
      </c>
      <c r="G238" s="117"/>
      <c r="H238" s="118"/>
      <c r="I238" s="87"/>
      <c r="J238" s="119"/>
      <c r="K238" s="87"/>
      <c r="L238" s="119"/>
      <c r="M238" s="87"/>
      <c r="N238" s="119"/>
      <c r="O238" s="87"/>
      <c r="P238" s="119"/>
      <c r="Q238" s="87"/>
      <c r="R238" s="118"/>
    </row>
    <row r="239" spans="1:18" ht="34.5" customHeight="1">
      <c r="A239" s="856"/>
      <c r="B239" s="843"/>
      <c r="C239" s="744"/>
      <c r="D239" s="149"/>
      <c r="E239" s="746"/>
      <c r="F239" s="98"/>
      <c r="G239" s="144"/>
      <c r="H239" s="763"/>
      <c r="I239" s="764"/>
      <c r="J239" s="764"/>
      <c r="K239" s="764"/>
      <c r="L239" s="764"/>
      <c r="M239" s="764"/>
      <c r="N239" s="764"/>
      <c r="O239" s="764"/>
      <c r="P239" s="764"/>
      <c r="Q239" s="764"/>
      <c r="R239" s="155"/>
    </row>
    <row r="240" spans="1:18" ht="34.5" customHeight="1">
      <c r="A240" s="848">
        <v>37</v>
      </c>
      <c r="B240" s="850" t="s">
        <v>252</v>
      </c>
      <c r="C240" s="804" t="s">
        <v>246</v>
      </c>
      <c r="D240" s="262" t="s">
        <v>253</v>
      </c>
      <c r="E240" s="806" t="s">
        <v>48</v>
      </c>
      <c r="F240" s="206" t="s">
        <v>49</v>
      </c>
      <c r="G240" s="207">
        <f>R240*O4</f>
        <v>0</v>
      </c>
      <c r="H240" s="208"/>
      <c r="I240" s="78"/>
      <c r="J240" s="79">
        <v>0</v>
      </c>
      <c r="K240" s="78"/>
      <c r="L240" s="79"/>
      <c r="M240" s="78"/>
      <c r="N240" s="79"/>
      <c r="O240" s="78"/>
      <c r="P240" s="79"/>
      <c r="Q240" s="80"/>
      <c r="R240" s="247"/>
    </row>
    <row r="241" spans="1:18" ht="34.5" customHeight="1">
      <c r="A241" s="742"/>
      <c r="B241" s="843"/>
      <c r="C241" s="744"/>
      <c r="D241" s="259"/>
      <c r="E241" s="746"/>
      <c r="F241" s="113" t="s">
        <v>51</v>
      </c>
      <c r="G241" s="114"/>
      <c r="H241" s="87"/>
      <c r="I241" s="86"/>
      <c r="J241" s="87"/>
      <c r="K241" s="86"/>
      <c r="L241" s="87"/>
      <c r="M241" s="86"/>
      <c r="N241" s="87"/>
      <c r="O241" s="86"/>
      <c r="P241" s="87"/>
      <c r="Q241" s="210"/>
      <c r="R241" s="115"/>
    </row>
    <row r="242" spans="1:18" ht="34.5" customHeight="1">
      <c r="A242" s="742"/>
      <c r="B242" s="843"/>
      <c r="C242" s="744"/>
      <c r="D242" s="260"/>
      <c r="E242" s="746"/>
      <c r="F242" s="116" t="s">
        <v>53</v>
      </c>
      <c r="G242" s="117"/>
      <c r="H242" s="118"/>
      <c r="I242" s="87"/>
      <c r="J242" s="119"/>
      <c r="K242" s="87"/>
      <c r="L242" s="119"/>
      <c r="M242" s="87"/>
      <c r="N242" s="119"/>
      <c r="O242" s="87"/>
      <c r="P242" s="119"/>
      <c r="Q242" s="125"/>
      <c r="R242" s="211"/>
    </row>
    <row r="243" spans="1:18" ht="127.5" customHeight="1">
      <c r="A243" s="849"/>
      <c r="B243" s="851"/>
      <c r="C243" s="815"/>
      <c r="D243" s="263"/>
      <c r="E243" s="852"/>
      <c r="F243" s="264"/>
      <c r="G243" s="265"/>
      <c r="H243" s="853"/>
      <c r="I243" s="854"/>
      <c r="J243" s="854"/>
      <c r="K243" s="854"/>
      <c r="L243" s="854"/>
      <c r="M243" s="854"/>
      <c r="N243" s="854"/>
      <c r="O243" s="854"/>
      <c r="P243" s="854"/>
      <c r="Q243" s="855"/>
      <c r="R243" s="251"/>
    </row>
    <row r="244" spans="1:18" ht="34.5" customHeight="1">
      <c r="A244" s="862">
        <v>38</v>
      </c>
      <c r="B244" s="850" t="s">
        <v>254</v>
      </c>
      <c r="C244" s="804" t="s">
        <v>255</v>
      </c>
      <c r="D244" s="262" t="s">
        <v>256</v>
      </c>
      <c r="E244" s="806" t="s">
        <v>48</v>
      </c>
      <c r="F244" s="206" t="s">
        <v>49</v>
      </c>
      <c r="G244" s="151">
        <f>R244*O4</f>
        <v>1.7</v>
      </c>
      <c r="H244" s="208">
        <v>0</v>
      </c>
      <c r="I244" s="78"/>
      <c r="J244" s="79"/>
      <c r="K244" s="78"/>
      <c r="L244" s="79"/>
      <c r="M244" s="78"/>
      <c r="N244" s="79"/>
      <c r="O244" s="78"/>
      <c r="P244" s="79"/>
      <c r="Q244" s="78"/>
      <c r="R244" s="208">
        <v>1.7</v>
      </c>
    </row>
    <row r="245" spans="1:18" ht="34.5" customHeight="1">
      <c r="A245" s="856"/>
      <c r="B245" s="843"/>
      <c r="C245" s="744"/>
      <c r="D245" s="259"/>
      <c r="E245" s="746"/>
      <c r="F245" s="113" t="s">
        <v>51</v>
      </c>
      <c r="G245" s="114"/>
      <c r="H245" s="87"/>
      <c r="I245" s="86"/>
      <c r="J245" s="87"/>
      <c r="K245" s="86"/>
      <c r="L245" s="87"/>
      <c r="M245" s="86"/>
      <c r="N245" s="87"/>
      <c r="O245" s="86"/>
      <c r="P245" s="87"/>
      <c r="Q245" s="88"/>
      <c r="R245" s="115"/>
    </row>
    <row r="246" spans="1:18" ht="34.5" customHeight="1">
      <c r="A246" s="856"/>
      <c r="B246" s="843"/>
      <c r="C246" s="744"/>
      <c r="D246" s="260"/>
      <c r="E246" s="746"/>
      <c r="F246" s="116" t="s">
        <v>53</v>
      </c>
      <c r="G246" s="117"/>
      <c r="H246" s="118"/>
      <c r="I246" s="87"/>
      <c r="J246" s="119"/>
      <c r="K246" s="87"/>
      <c r="L246" s="119"/>
      <c r="M246" s="87"/>
      <c r="N246" s="119"/>
      <c r="O246" s="87"/>
      <c r="P246" s="119"/>
      <c r="Q246" s="87"/>
      <c r="R246" s="118"/>
    </row>
    <row r="247" spans="1:18" ht="34.5" customHeight="1">
      <c r="A247" s="863"/>
      <c r="B247" s="851"/>
      <c r="C247" s="815"/>
      <c r="D247" s="263"/>
      <c r="E247" s="852"/>
      <c r="F247" s="98"/>
      <c r="G247" s="144"/>
      <c r="H247" s="763"/>
      <c r="I247" s="764"/>
      <c r="J247" s="764"/>
      <c r="K247" s="764"/>
      <c r="L247" s="764"/>
      <c r="M247" s="764"/>
      <c r="N247" s="764"/>
      <c r="O247" s="764"/>
      <c r="P247" s="764"/>
      <c r="Q247" s="764"/>
      <c r="R247" s="203"/>
    </row>
    <row r="248" spans="1:18" ht="34.5" customHeight="1">
      <c r="A248" s="862">
        <v>39</v>
      </c>
      <c r="B248" s="850" t="s">
        <v>257</v>
      </c>
      <c r="C248" s="804" t="s">
        <v>258</v>
      </c>
      <c r="D248" s="262" t="s">
        <v>247</v>
      </c>
      <c r="E248" s="806" t="s">
        <v>48</v>
      </c>
      <c r="F248" s="266" t="s">
        <v>49</v>
      </c>
      <c r="G248" s="151">
        <f>R248*O4</f>
        <v>0.2</v>
      </c>
      <c r="H248" s="77">
        <v>0</v>
      </c>
      <c r="I248" s="78"/>
      <c r="J248" s="79"/>
      <c r="K248" s="78"/>
      <c r="L248" s="79"/>
      <c r="M248" s="78"/>
      <c r="N248" s="79"/>
      <c r="O248" s="78"/>
      <c r="P248" s="79"/>
      <c r="Q248" s="78"/>
      <c r="R248" s="77">
        <v>0.2</v>
      </c>
    </row>
    <row r="249" spans="1:18" ht="34.5" customHeight="1">
      <c r="A249" s="856"/>
      <c r="B249" s="843"/>
      <c r="C249" s="744"/>
      <c r="D249" s="259"/>
      <c r="E249" s="746"/>
      <c r="F249" s="267" t="s">
        <v>51</v>
      </c>
      <c r="G249" s="114"/>
      <c r="H249" s="268"/>
      <c r="I249" s="86"/>
      <c r="J249" s="87"/>
      <c r="K249" s="86"/>
      <c r="L249" s="87"/>
      <c r="M249" s="86"/>
      <c r="N249" s="87"/>
      <c r="O249" s="86"/>
      <c r="P249" s="87"/>
      <c r="Q249" s="88"/>
      <c r="R249" s="269"/>
    </row>
    <row r="250" spans="1:18" ht="34.5" customHeight="1">
      <c r="A250" s="856"/>
      <c r="B250" s="843"/>
      <c r="C250" s="744"/>
      <c r="D250" s="260"/>
      <c r="E250" s="746"/>
      <c r="F250" s="270" t="s">
        <v>53</v>
      </c>
      <c r="G250" s="92"/>
      <c r="H250" s="93"/>
      <c r="I250" s="94"/>
      <c r="J250" s="95"/>
      <c r="K250" s="94"/>
      <c r="L250" s="95"/>
      <c r="M250" s="94"/>
      <c r="N250" s="95"/>
      <c r="O250" s="94"/>
      <c r="P250" s="95"/>
      <c r="Q250" s="94"/>
      <c r="R250" s="93"/>
    </row>
    <row r="251" spans="1:18" ht="34.5" customHeight="1">
      <c r="A251" s="856"/>
      <c r="B251" s="843"/>
      <c r="C251" s="744"/>
      <c r="D251" s="864"/>
      <c r="E251" s="746"/>
      <c r="F251" s="866"/>
      <c r="G251" s="114"/>
      <c r="H251" s="752"/>
      <c r="I251" s="752"/>
      <c r="J251" s="752"/>
      <c r="K251" s="752"/>
      <c r="L251" s="752"/>
      <c r="M251" s="752"/>
      <c r="N251" s="752"/>
      <c r="O251" s="752"/>
      <c r="P251" s="752"/>
      <c r="Q251" s="868"/>
      <c r="R251" s="78"/>
    </row>
    <row r="252" spans="1:18" ht="34.5" customHeight="1">
      <c r="A252" s="863"/>
      <c r="B252" s="851"/>
      <c r="C252" s="815"/>
      <c r="D252" s="865"/>
      <c r="E252" s="852"/>
      <c r="F252" s="867"/>
      <c r="G252" s="229"/>
      <c r="H252" s="812"/>
      <c r="I252" s="812"/>
      <c r="J252" s="812"/>
      <c r="K252" s="812"/>
      <c r="L252" s="812"/>
      <c r="M252" s="812"/>
      <c r="N252" s="812"/>
      <c r="O252" s="812"/>
      <c r="P252" s="812"/>
      <c r="Q252" s="869"/>
      <c r="R252" s="94"/>
    </row>
    <row r="253" spans="1:18" ht="34.5" customHeight="1">
      <c r="A253" s="856">
        <v>40</v>
      </c>
      <c r="B253" s="843" t="s">
        <v>259</v>
      </c>
      <c r="C253" s="745" t="s">
        <v>258</v>
      </c>
      <c r="D253" s="258" t="s">
        <v>249</v>
      </c>
      <c r="E253" s="758" t="s">
        <v>48</v>
      </c>
      <c r="F253" s="108" t="s">
        <v>49</v>
      </c>
      <c r="G253" s="151">
        <f>R253*O4</f>
        <v>0.65</v>
      </c>
      <c r="H253" s="253">
        <v>0</v>
      </c>
      <c r="I253" s="87"/>
      <c r="J253" s="254"/>
      <c r="K253" s="87"/>
      <c r="L253" s="254"/>
      <c r="M253" s="87"/>
      <c r="N253" s="254"/>
      <c r="O253" s="87"/>
      <c r="P253" s="254"/>
      <c r="Q253" s="87"/>
      <c r="R253" s="208">
        <v>0.65</v>
      </c>
    </row>
    <row r="254" spans="1:18" ht="34.5" customHeight="1">
      <c r="A254" s="856"/>
      <c r="B254" s="843"/>
      <c r="C254" s="744"/>
      <c r="D254" s="259"/>
      <c r="E254" s="746"/>
      <c r="F254" s="113" t="s">
        <v>51</v>
      </c>
      <c r="G254" s="114"/>
      <c r="H254" s="87"/>
      <c r="I254" s="86"/>
      <c r="J254" s="87"/>
      <c r="K254" s="86"/>
      <c r="L254" s="87"/>
      <c r="M254" s="86"/>
      <c r="N254" s="87"/>
      <c r="O254" s="86"/>
      <c r="P254" s="87"/>
      <c r="Q254" s="88"/>
      <c r="R254" s="115"/>
    </row>
    <row r="255" spans="1:18" ht="34.5" customHeight="1">
      <c r="A255" s="856"/>
      <c r="B255" s="843"/>
      <c r="C255" s="744"/>
      <c r="D255" s="260"/>
      <c r="E255" s="746"/>
      <c r="F255" s="116" t="s">
        <v>53</v>
      </c>
      <c r="G255" s="117"/>
      <c r="H255" s="118"/>
      <c r="I255" s="87"/>
      <c r="J255" s="119"/>
      <c r="K255" s="87"/>
      <c r="L255" s="119"/>
      <c r="M255" s="87"/>
      <c r="N255" s="119"/>
      <c r="O255" s="87"/>
      <c r="P255" s="119"/>
      <c r="Q255" s="87"/>
      <c r="R255" s="118"/>
    </row>
    <row r="256" spans="1:18" ht="34.5" customHeight="1">
      <c r="A256" s="857"/>
      <c r="B256" s="844"/>
      <c r="C256" s="744"/>
      <c r="D256" s="261"/>
      <c r="E256" s="746"/>
      <c r="F256" s="174"/>
      <c r="G256" s="175"/>
      <c r="H256" s="784"/>
      <c r="I256" s="785"/>
      <c r="J256" s="785"/>
      <c r="K256" s="785"/>
      <c r="L256" s="785"/>
      <c r="M256" s="785"/>
      <c r="N256" s="785"/>
      <c r="O256" s="785"/>
      <c r="P256" s="785"/>
      <c r="Q256" s="785"/>
      <c r="R256" s="155"/>
    </row>
    <row r="257" spans="1:18" ht="34.5" customHeight="1">
      <c r="A257" s="858">
        <v>41</v>
      </c>
      <c r="B257" s="842" t="s">
        <v>260</v>
      </c>
      <c r="C257" s="755" t="s">
        <v>258</v>
      </c>
      <c r="D257" s="258" t="s">
        <v>261</v>
      </c>
      <c r="E257" s="757" t="s">
        <v>48</v>
      </c>
      <c r="F257" s="108" t="s">
        <v>49</v>
      </c>
      <c r="G257" s="151">
        <f>R257*O4</f>
        <v>0.7</v>
      </c>
      <c r="H257" s="109">
        <v>0</v>
      </c>
      <c r="I257" s="87"/>
      <c r="J257" s="110"/>
      <c r="K257" s="87"/>
      <c r="L257" s="110"/>
      <c r="M257" s="87"/>
      <c r="N257" s="110"/>
      <c r="O257" s="87"/>
      <c r="P257" s="110"/>
      <c r="Q257" s="87"/>
      <c r="R257" s="109">
        <v>0.7</v>
      </c>
    </row>
    <row r="258" spans="1:18" ht="34.5" customHeight="1">
      <c r="A258" s="856"/>
      <c r="B258" s="843"/>
      <c r="C258" s="744"/>
      <c r="D258" s="259"/>
      <c r="E258" s="746"/>
      <c r="F258" s="113" t="s">
        <v>51</v>
      </c>
      <c r="G258" s="114"/>
      <c r="H258" s="87"/>
      <c r="I258" s="86"/>
      <c r="J258" s="87"/>
      <c r="K258" s="86"/>
      <c r="L258" s="87"/>
      <c r="M258" s="86"/>
      <c r="N258" s="87"/>
      <c r="O258" s="86"/>
      <c r="P258" s="87"/>
      <c r="Q258" s="88"/>
      <c r="R258" s="115"/>
    </row>
    <row r="259" spans="1:18" ht="34.5" customHeight="1">
      <c r="A259" s="856"/>
      <c r="B259" s="843"/>
      <c r="C259" s="744"/>
      <c r="D259" s="260"/>
      <c r="E259" s="746"/>
      <c r="F259" s="116" t="s">
        <v>53</v>
      </c>
      <c r="G259" s="117"/>
      <c r="H259" s="118"/>
      <c r="I259" s="87"/>
      <c r="J259" s="119"/>
      <c r="K259" s="87"/>
      <c r="L259" s="119"/>
      <c r="M259" s="87"/>
      <c r="N259" s="119"/>
      <c r="O259" s="87"/>
      <c r="P259" s="119"/>
      <c r="Q259" s="87"/>
      <c r="R259" s="118"/>
    </row>
    <row r="260" spans="1:18" ht="34.5" customHeight="1">
      <c r="A260" s="857"/>
      <c r="B260" s="844"/>
      <c r="C260" s="744"/>
      <c r="D260" s="261"/>
      <c r="E260" s="746"/>
      <c r="F260" s="174"/>
      <c r="G260" s="175"/>
      <c r="H260" s="784"/>
      <c r="I260" s="785"/>
      <c r="J260" s="785"/>
      <c r="K260" s="785"/>
      <c r="L260" s="785"/>
      <c r="M260" s="785"/>
      <c r="N260" s="785"/>
      <c r="O260" s="785"/>
      <c r="P260" s="785"/>
      <c r="Q260" s="785"/>
      <c r="R260" s="155"/>
    </row>
    <row r="261" spans="1:18" ht="34.5" customHeight="1">
      <c r="A261" s="858">
        <v>42</v>
      </c>
      <c r="B261" s="842" t="s">
        <v>262</v>
      </c>
      <c r="C261" s="755" t="s">
        <v>258</v>
      </c>
      <c r="D261" s="258" t="s">
        <v>263</v>
      </c>
      <c r="E261" s="757" t="s">
        <v>48</v>
      </c>
      <c r="F261" s="108" t="s">
        <v>49</v>
      </c>
      <c r="G261" s="151">
        <f>R261*O4</f>
        <v>0.7</v>
      </c>
      <c r="H261" s="109">
        <v>0</v>
      </c>
      <c r="I261" s="87"/>
      <c r="J261" s="110"/>
      <c r="K261" s="87"/>
      <c r="L261" s="110"/>
      <c r="M261" s="87"/>
      <c r="N261" s="110"/>
      <c r="O261" s="87"/>
      <c r="P261" s="110"/>
      <c r="Q261" s="87"/>
      <c r="R261" s="109">
        <v>0.7</v>
      </c>
    </row>
    <row r="262" spans="1:18" ht="34.5" customHeight="1">
      <c r="A262" s="856"/>
      <c r="B262" s="843"/>
      <c r="C262" s="744"/>
      <c r="D262" s="259"/>
      <c r="E262" s="746"/>
      <c r="F262" s="113" t="s">
        <v>51</v>
      </c>
      <c r="G262" s="114"/>
      <c r="H262" s="87"/>
      <c r="I262" s="86"/>
      <c r="J262" s="87"/>
      <c r="K262" s="86"/>
      <c r="L262" s="87"/>
      <c r="M262" s="86"/>
      <c r="N262" s="87"/>
      <c r="O262" s="86"/>
      <c r="P262" s="87"/>
      <c r="Q262" s="88"/>
      <c r="R262" s="115"/>
    </row>
    <row r="263" spans="1:18" ht="34.5" customHeight="1">
      <c r="A263" s="856"/>
      <c r="B263" s="843"/>
      <c r="C263" s="744"/>
      <c r="D263" s="260"/>
      <c r="E263" s="746"/>
      <c r="F263" s="116" t="s">
        <v>53</v>
      </c>
      <c r="G263" s="117"/>
      <c r="H263" s="118"/>
      <c r="I263" s="87"/>
      <c r="J263" s="119"/>
      <c r="K263" s="87"/>
      <c r="L263" s="119"/>
      <c r="M263" s="87"/>
      <c r="N263" s="119"/>
      <c r="O263" s="87"/>
      <c r="P263" s="119"/>
      <c r="Q263" s="87"/>
      <c r="R263" s="118"/>
    </row>
    <row r="264" spans="1:18" ht="34.5" customHeight="1">
      <c r="A264" s="857"/>
      <c r="B264" s="844"/>
      <c r="C264" s="744"/>
      <c r="D264" s="261"/>
      <c r="E264" s="746"/>
      <c r="F264" s="174"/>
      <c r="G264" s="175"/>
      <c r="H264" s="784"/>
      <c r="I264" s="785"/>
      <c r="J264" s="785"/>
      <c r="K264" s="785"/>
      <c r="L264" s="785"/>
      <c r="M264" s="785"/>
      <c r="N264" s="785"/>
      <c r="O264" s="785"/>
      <c r="P264" s="785"/>
      <c r="Q264" s="785"/>
      <c r="R264" s="155"/>
    </row>
    <row r="265" spans="1:18" ht="34.5" customHeight="1">
      <c r="A265" s="858">
        <v>43</v>
      </c>
      <c r="B265" s="842" t="s">
        <v>264</v>
      </c>
      <c r="C265" s="755" t="s">
        <v>131</v>
      </c>
      <c r="D265" s="258" t="s">
        <v>218</v>
      </c>
      <c r="E265" s="757" t="s">
        <v>203</v>
      </c>
      <c r="F265" s="108" t="s">
        <v>49</v>
      </c>
      <c r="G265" s="151">
        <f>R265*O4</f>
        <v>0.3</v>
      </c>
      <c r="H265" s="109">
        <v>0</v>
      </c>
      <c r="I265" s="87"/>
      <c r="J265" s="110"/>
      <c r="K265" s="87"/>
      <c r="L265" s="110"/>
      <c r="M265" s="87"/>
      <c r="N265" s="110"/>
      <c r="O265" s="87"/>
      <c r="P265" s="110"/>
      <c r="Q265" s="87"/>
      <c r="R265" s="109">
        <v>0.3</v>
      </c>
    </row>
    <row r="266" spans="1:18" ht="34.5" customHeight="1">
      <c r="A266" s="856"/>
      <c r="B266" s="843"/>
      <c r="C266" s="744"/>
      <c r="D266" s="259"/>
      <c r="E266" s="746"/>
      <c r="F266" s="113" t="s">
        <v>51</v>
      </c>
      <c r="G266" s="114"/>
      <c r="H266" s="87"/>
      <c r="I266" s="86"/>
      <c r="J266" s="87"/>
      <c r="K266" s="86"/>
      <c r="L266" s="87"/>
      <c r="M266" s="86"/>
      <c r="N266" s="87"/>
      <c r="O266" s="86"/>
      <c r="P266" s="87"/>
      <c r="Q266" s="88"/>
      <c r="R266" s="115"/>
    </row>
    <row r="267" spans="1:18" ht="34.5" customHeight="1">
      <c r="A267" s="856"/>
      <c r="B267" s="843"/>
      <c r="C267" s="744"/>
      <c r="D267" s="260"/>
      <c r="E267" s="746"/>
      <c r="F267" s="116" t="s">
        <v>53</v>
      </c>
      <c r="G267" s="117"/>
      <c r="H267" s="118"/>
      <c r="I267" s="87"/>
      <c r="J267" s="119"/>
      <c r="K267" s="87"/>
      <c r="L267" s="119"/>
      <c r="M267" s="87"/>
      <c r="N267" s="119"/>
      <c r="O267" s="87"/>
      <c r="P267" s="119"/>
      <c r="Q267" s="87"/>
      <c r="R267" s="118"/>
    </row>
    <row r="268" spans="1:18" ht="34.5" customHeight="1">
      <c r="A268" s="856"/>
      <c r="B268" s="843"/>
      <c r="C268" s="744"/>
      <c r="D268" s="149"/>
      <c r="E268" s="746"/>
      <c r="F268" s="98"/>
      <c r="G268" s="144"/>
      <c r="H268" s="763"/>
      <c r="I268" s="764"/>
      <c r="J268" s="764"/>
      <c r="K268" s="764"/>
      <c r="L268" s="764"/>
      <c r="M268" s="764"/>
      <c r="N268" s="764"/>
      <c r="O268" s="764"/>
      <c r="P268" s="764"/>
      <c r="Q268" s="764"/>
      <c r="R268" s="155"/>
    </row>
    <row r="269" spans="1:18" ht="34.5" customHeight="1">
      <c r="A269" s="848">
        <v>44</v>
      </c>
      <c r="B269" s="850" t="s">
        <v>265</v>
      </c>
      <c r="C269" s="804" t="s">
        <v>266</v>
      </c>
      <c r="D269" s="262" t="s">
        <v>267</v>
      </c>
      <c r="E269" s="806" t="s">
        <v>203</v>
      </c>
      <c r="F269" s="206" t="s">
        <v>49</v>
      </c>
      <c r="G269" s="207">
        <f>R269*O4</f>
        <v>0.2</v>
      </c>
      <c r="H269" s="208">
        <v>0</v>
      </c>
      <c r="I269" s="78"/>
      <c r="J269" s="79"/>
      <c r="K269" s="78"/>
      <c r="L269" s="79"/>
      <c r="M269" s="78"/>
      <c r="N269" s="79"/>
      <c r="O269" s="78"/>
      <c r="P269" s="79"/>
      <c r="Q269" s="80"/>
      <c r="R269" s="247">
        <v>0.2</v>
      </c>
    </row>
    <row r="270" spans="1:18" ht="34.5" customHeight="1">
      <c r="A270" s="742"/>
      <c r="B270" s="843"/>
      <c r="C270" s="744"/>
      <c r="D270" s="259"/>
      <c r="E270" s="746"/>
      <c r="F270" s="113" t="s">
        <v>51</v>
      </c>
      <c r="G270" s="114"/>
      <c r="H270" s="87"/>
      <c r="I270" s="86"/>
      <c r="J270" s="87"/>
      <c r="K270" s="86"/>
      <c r="L270" s="87"/>
      <c r="M270" s="86"/>
      <c r="N270" s="87"/>
      <c r="O270" s="86"/>
      <c r="P270" s="87"/>
      <c r="Q270" s="210"/>
      <c r="R270" s="115"/>
    </row>
    <row r="271" spans="1:18" ht="34.5" customHeight="1">
      <c r="A271" s="742"/>
      <c r="B271" s="843"/>
      <c r="C271" s="744"/>
      <c r="D271" s="260"/>
      <c r="E271" s="746"/>
      <c r="F271" s="116" t="s">
        <v>53</v>
      </c>
      <c r="G271" s="117"/>
      <c r="H271" s="118"/>
      <c r="I271" s="87"/>
      <c r="J271" s="119"/>
      <c r="K271" s="87"/>
      <c r="L271" s="119"/>
      <c r="M271" s="87"/>
      <c r="N271" s="119"/>
      <c r="O271" s="87"/>
      <c r="P271" s="119"/>
      <c r="Q271" s="125"/>
      <c r="R271" s="211"/>
    </row>
    <row r="272" spans="1:18" ht="34.5" customHeight="1">
      <c r="A272" s="849"/>
      <c r="B272" s="851"/>
      <c r="C272" s="815"/>
      <c r="D272" s="263"/>
      <c r="E272" s="852"/>
      <c r="F272" s="264"/>
      <c r="G272" s="265"/>
      <c r="H272" s="853"/>
      <c r="I272" s="854"/>
      <c r="J272" s="854"/>
      <c r="K272" s="854"/>
      <c r="L272" s="854"/>
      <c r="M272" s="854"/>
      <c r="N272" s="854"/>
      <c r="O272" s="854"/>
      <c r="P272" s="854"/>
      <c r="Q272" s="855"/>
      <c r="R272" s="252"/>
    </row>
    <row r="273" spans="1:18" ht="34.5" customHeight="1">
      <c r="A273" s="742">
        <v>45</v>
      </c>
      <c r="B273" s="843" t="s">
        <v>268</v>
      </c>
      <c r="C273" s="745" t="s">
        <v>266</v>
      </c>
      <c r="D273" s="258" t="s">
        <v>247</v>
      </c>
      <c r="E273" s="758" t="s">
        <v>203</v>
      </c>
      <c r="F273" s="108" t="s">
        <v>49</v>
      </c>
      <c r="G273" s="151">
        <f>R273*O4</f>
        <v>0.3</v>
      </c>
      <c r="H273" s="253">
        <v>0</v>
      </c>
      <c r="I273" s="87"/>
      <c r="J273" s="254"/>
      <c r="K273" s="87"/>
      <c r="L273" s="254"/>
      <c r="M273" s="87"/>
      <c r="N273" s="254"/>
      <c r="O273" s="87"/>
      <c r="P273" s="254"/>
      <c r="Q273" s="87"/>
      <c r="R273" s="255">
        <v>0.3</v>
      </c>
    </row>
    <row r="274" spans="1:18" ht="34.5" customHeight="1">
      <c r="A274" s="742"/>
      <c r="B274" s="843"/>
      <c r="C274" s="744"/>
      <c r="D274" s="259"/>
      <c r="E274" s="746"/>
      <c r="F274" s="113" t="s">
        <v>51</v>
      </c>
      <c r="G274" s="114"/>
      <c r="H274" s="87"/>
      <c r="I274" s="86"/>
      <c r="J274" s="87"/>
      <c r="K274" s="86"/>
      <c r="L274" s="87"/>
      <c r="M274" s="86"/>
      <c r="N274" s="87"/>
      <c r="O274" s="86"/>
      <c r="P274" s="87"/>
      <c r="Q274" s="88"/>
      <c r="R274" s="115"/>
    </row>
    <row r="275" spans="1:18" ht="34.5" customHeight="1">
      <c r="A275" s="742"/>
      <c r="B275" s="843"/>
      <c r="C275" s="744"/>
      <c r="D275" s="260"/>
      <c r="E275" s="746"/>
      <c r="F275" s="116" t="s">
        <v>53</v>
      </c>
      <c r="G275" s="117"/>
      <c r="H275" s="118"/>
      <c r="I275" s="87"/>
      <c r="J275" s="119"/>
      <c r="K275" s="87"/>
      <c r="L275" s="119"/>
      <c r="M275" s="87"/>
      <c r="N275" s="119"/>
      <c r="O275" s="87"/>
      <c r="P275" s="119"/>
      <c r="Q275" s="87"/>
      <c r="R275" s="118"/>
    </row>
    <row r="276" spans="1:18" ht="34.5" customHeight="1">
      <c r="A276" s="743"/>
      <c r="B276" s="844"/>
      <c r="C276" s="744"/>
      <c r="D276" s="261"/>
      <c r="E276" s="746"/>
      <c r="F276" s="174"/>
      <c r="G276" s="175"/>
      <c r="H276" s="784"/>
      <c r="I276" s="785"/>
      <c r="J276" s="785"/>
      <c r="K276" s="785"/>
      <c r="L276" s="785"/>
      <c r="M276" s="785"/>
      <c r="N276" s="785"/>
      <c r="O276" s="785"/>
      <c r="P276" s="785"/>
      <c r="Q276" s="785"/>
      <c r="R276" s="155"/>
    </row>
    <row r="277" spans="1:18" ht="34.5" customHeight="1">
      <c r="A277" s="741">
        <v>46</v>
      </c>
      <c r="B277" s="842" t="s">
        <v>269</v>
      </c>
      <c r="C277" s="755" t="s">
        <v>266</v>
      </c>
      <c r="D277" s="258" t="s">
        <v>261</v>
      </c>
      <c r="E277" s="757" t="s">
        <v>203</v>
      </c>
      <c r="F277" s="108" t="s">
        <v>49</v>
      </c>
      <c r="G277" s="151">
        <f>R277*O4</f>
        <v>0.2</v>
      </c>
      <c r="H277" s="109">
        <v>0</v>
      </c>
      <c r="I277" s="87"/>
      <c r="J277" s="110"/>
      <c r="K277" s="87"/>
      <c r="L277" s="110"/>
      <c r="M277" s="87"/>
      <c r="N277" s="110"/>
      <c r="O277" s="87"/>
      <c r="P277" s="110"/>
      <c r="Q277" s="87"/>
      <c r="R277" s="109">
        <v>0.2</v>
      </c>
    </row>
    <row r="278" spans="1:18" ht="34.5" customHeight="1">
      <c r="A278" s="742"/>
      <c r="B278" s="843"/>
      <c r="C278" s="744"/>
      <c r="D278" s="259"/>
      <c r="E278" s="746"/>
      <c r="F278" s="113" t="s">
        <v>51</v>
      </c>
      <c r="G278" s="114"/>
      <c r="H278" s="87"/>
      <c r="I278" s="86"/>
      <c r="J278" s="87"/>
      <c r="K278" s="86"/>
      <c r="L278" s="87"/>
      <c r="M278" s="86"/>
      <c r="N278" s="87"/>
      <c r="O278" s="86"/>
      <c r="P278" s="87"/>
      <c r="Q278" s="88"/>
      <c r="R278" s="115"/>
    </row>
    <row r="279" spans="1:18" ht="34.5" customHeight="1">
      <c r="A279" s="742"/>
      <c r="B279" s="843"/>
      <c r="C279" s="744"/>
      <c r="D279" s="260"/>
      <c r="E279" s="746"/>
      <c r="F279" s="116" t="s">
        <v>53</v>
      </c>
      <c r="G279" s="117"/>
      <c r="H279" s="118"/>
      <c r="I279" s="87"/>
      <c r="J279" s="119"/>
      <c r="K279" s="87"/>
      <c r="L279" s="119"/>
      <c r="M279" s="87"/>
      <c r="N279" s="119"/>
      <c r="O279" s="87"/>
      <c r="P279" s="119"/>
      <c r="Q279" s="87"/>
      <c r="R279" s="118"/>
    </row>
    <row r="280" spans="1:18" ht="34.5" customHeight="1">
      <c r="A280" s="743"/>
      <c r="B280" s="844"/>
      <c r="C280" s="744"/>
      <c r="D280" s="261"/>
      <c r="E280" s="746"/>
      <c r="F280" s="174"/>
      <c r="G280" s="175"/>
      <c r="H280" s="784"/>
      <c r="I280" s="785"/>
      <c r="J280" s="785"/>
      <c r="K280" s="785"/>
      <c r="L280" s="785"/>
      <c r="M280" s="785"/>
      <c r="N280" s="785"/>
      <c r="O280" s="785"/>
      <c r="P280" s="785"/>
      <c r="Q280" s="785"/>
      <c r="R280" s="155"/>
    </row>
    <row r="281" spans="1:18" ht="34.5" hidden="1" customHeight="1">
      <c r="A281" s="870" t="s">
        <v>270</v>
      </c>
      <c r="B281" s="871"/>
      <c r="C281" s="871"/>
      <c r="D281" s="871"/>
      <c r="E281" s="872"/>
      <c r="F281" s="271">
        <f t="shared" ref="F281:F283" si="0">SUM(H281:Q281)</f>
        <v>0</v>
      </c>
      <c r="G281" s="272"/>
      <c r="H281" s="271">
        <f t="shared" ref="H281:R281" si="1">H17+H22+H28+H32+H38+H47+H53+H57+H63+H67+H71+H77+H81+H89+H99+H104+H109+H116+H120+H126+H132+H138+H143+H148+H153+H158+H164+H168+H172+H176+H180+H184+H188+H192+H196+H200+H204+H208+H212+H216+H220+H224+H228+H232+H236+H240+H244+H248+H253+H257+H261+H265+H269+H273+H277</f>
        <v>0</v>
      </c>
      <c r="I281" s="271">
        <f t="shared" si="1"/>
        <v>0</v>
      </c>
      <c r="J281" s="271">
        <f t="shared" si="1"/>
        <v>0</v>
      </c>
      <c r="K281" s="271">
        <f t="shared" si="1"/>
        <v>0</v>
      </c>
      <c r="L281" s="271">
        <f t="shared" si="1"/>
        <v>0</v>
      </c>
      <c r="M281" s="271">
        <f t="shared" si="1"/>
        <v>0</v>
      </c>
      <c r="N281" s="271">
        <f t="shared" si="1"/>
        <v>0</v>
      </c>
      <c r="O281" s="271">
        <f t="shared" si="1"/>
        <v>0</v>
      </c>
      <c r="P281" s="271">
        <f t="shared" si="1"/>
        <v>0</v>
      </c>
      <c r="Q281" s="273">
        <f t="shared" si="1"/>
        <v>0</v>
      </c>
      <c r="R281" s="273">
        <f t="shared" si="1"/>
        <v>31.399999999999991</v>
      </c>
    </row>
    <row r="282" spans="1:18" ht="34.5" hidden="1" customHeight="1">
      <c r="A282" s="873" t="s">
        <v>271</v>
      </c>
      <c r="B282" s="874"/>
      <c r="C282" s="874"/>
      <c r="D282" s="874"/>
      <c r="E282" s="875"/>
      <c r="F282" s="271">
        <f t="shared" si="0"/>
        <v>0</v>
      </c>
      <c r="G282" s="272"/>
      <c r="H282" s="271">
        <f t="shared" ref="H282:H283" si="2">H18+H23+H29+H33+H39+H48+H54+H58+H64+H68+H72+H78+H82+H90+H100+H105+H110+H117+H121+H127+H133+H139+H144+H149+H154+H159+H165+H169+H173+H177+H181+H185+H189+H193+H197+H201+H205+H209+H213+H217+H221+H225+H229+H233+H237+H241+H245+H249+H254+H258+H262+H266+H270+H274+H278</f>
        <v>0</v>
      </c>
      <c r="I282" s="271">
        <f t="shared" ref="I282:I283" si="3">I18+I23+I29+I33+I39+I48+I54+I58+I64+I68+I72+I78+I82+I90+I100+I105+I110+I117+I121+I127+I133+I139+I144+I149+I154+I159+I165+I169+I173+I177+I181+I185+I189+I193+I197+I201+I205+I209+I213+I217+I221+I225+I229+I233+I237+I241+I245+I249+I254+I258+I262+I266+I270+I274+I278</f>
        <v>0</v>
      </c>
      <c r="J282" s="271">
        <f t="shared" ref="J282:J283" si="4">J18+J23+J29+J33+J39+J48+J54+J58+J64+J68+J72+J78+J82+J90+J100+J105+J110+J117+J121+J127+J133+J139+J144+J149+J154+J159+J165+J169+J173+J177+J181+J185+J189+J193+J197+J201+J205+J209+J213+J217+J221+J225+J229+J233+J237+J241+J245+J249+J254+J258+J262+J266+J270+J274+J278</f>
        <v>0</v>
      </c>
      <c r="K282" s="271">
        <f t="shared" ref="K282:K283" si="5">K18+K23+K29+K33+K39+K48+K54+K58+K64+K68+K72+K78+K82+K90+K100+K105+K110+K117+K121+K127+K133+K139+K144+K149+K154+K159+K165+K169+K173+K177+K181+K185+K189+K193+K197+K201+K205+K209+K213+K217+K221+K225+K229+K233+K237+K241+K245+K249+K254+K258+K262+K266+K270+K274+K278</f>
        <v>0</v>
      </c>
      <c r="L282" s="271">
        <f t="shared" ref="L282:L283" si="6">L18+L23+L29+L33+L39+L48+L54+L58+L64+L68+L72+L78+L82+L90+L100+L105+L110+L117+L121+L127+L133+L139+L144+L149+L154+L159+L165+L169+L173+L177+L181+L185+L189+L193+L197+L201+L205+L209+L213+L217+L221+L225+L229+L233+L237+L241+L245+L249+L254+L258+L262+L266+L270+L274+L278</f>
        <v>0</v>
      </c>
      <c r="M282" s="271">
        <f t="shared" ref="M282:M283" si="7">M18+M23+M29+M33+M39+M48+M54+M58+M64+M68+M72+M78+M82+M90+M100+M105+M110+M117+M121+M127+M133+M139+M144+M149+M154+M159+M165+M169+M173+M177+M181+M185+M189+M193+M197+M201+M205+M209+M213+M217+M221+M225+M229+M233+M237+M241+M245+M249+M254+M258+M262+M266+M270+M274+M278</f>
        <v>0</v>
      </c>
      <c r="N282" s="271">
        <f t="shared" ref="N282:N283" si="8">N18+N23+N29+N33+N39+N48+N54+N58+N64+N68+N72+N78+N82+N90+N100+N105+N110+N117+N121+N127+N133+N139+N144+N149+N154+N159+N165+N169+N173+N177+N181+N185+N189+N193+N197+N201+N205+N209+N213+N217+N221+N225+N229+N233+N237+N241+N245+N249+N254+N258+N262+N266+N270+N274+N278</f>
        <v>0</v>
      </c>
      <c r="O282" s="271">
        <f t="shared" ref="O282:O283" si="9">O18+O23+O29+O33+O39+O48+O54+O58+O64+O68+O72+O78+O82+O90+O100+O105+O110+O117+O121+O127+O133+O139+O144+O149+O154+O159+O165+O169+O173+O177+O181+O185+O189+O193+O197+O201+O205+O209+O213+O217+O221+O225+O229+O233+O237+O241+O245+O249+O254+O258+O262+O266+O270+O274+O278</f>
        <v>0</v>
      </c>
      <c r="P282" s="271">
        <f t="shared" ref="P282:P283" si="10">P18+P23+P29+P33+P39+P48+P54+P58+P64+P68+P72+P78+P82+P90+P100+P105+P110+P117+P121+P127+P133+P139+P144+P149+P154+P159+P165+P169+P173+P177+P181+P185+P189+P193+P197+P201+P205+P209+P213+P217+P221+P225+P229+P233+P237+P241+P245+P249+P254+P258+P262+P266+P270+P274+P278</f>
        <v>0</v>
      </c>
      <c r="Q282" s="273">
        <f t="shared" ref="Q282:Q283" si="11">Q18+Q23+Q29+Q33+Q39+Q48+Q54+Q58+Q64+Q68+Q72+Q78+Q82+Q90+Q100+Q105+Q110+Q117+Q121+Q127+Q133+Q139+Q144+Q149+Q154+Q159+Q165+Q169+Q173+Q177+Q181+Q185+Q189+Q193+Q197+Q201+Q205+Q209+Q213+Q217+Q221+Q225+Q229+Q233+Q237+Q241+Q245+Q249+Q254+Q258+Q262+Q266+Q270+Q274+Q278</f>
        <v>0</v>
      </c>
      <c r="R282" s="273">
        <f t="shared" ref="R282:R283" si="12">R18+R23+R29+R33+R39+R48+R54+R58+R64+R68+R72+R78+R82+R90+R100+R105+R110+R117+R121+R127+R133+R139+R144+R149+R154+R159+R165+R169+R173+R177+R181+R185+R189+R193+R197+R201+R205+R209+R213+R217+R221+R225+R229+R233+R237+R241+R245+R249+R254+R258+R262+R266+R270+R274+R278</f>
        <v>19.5</v>
      </c>
    </row>
    <row r="283" spans="1:18" ht="34.5" hidden="1" customHeight="1">
      <c r="A283" s="876" t="s">
        <v>272</v>
      </c>
      <c r="B283" s="877"/>
      <c r="C283" s="877"/>
      <c r="D283" s="877"/>
      <c r="E283" s="878"/>
      <c r="F283" s="271">
        <f t="shared" si="0"/>
        <v>1.8</v>
      </c>
      <c r="G283" s="272"/>
      <c r="H283" s="271">
        <f t="shared" si="2"/>
        <v>0</v>
      </c>
      <c r="I283" s="271">
        <f t="shared" si="3"/>
        <v>0</v>
      </c>
      <c r="J283" s="271">
        <f t="shared" si="4"/>
        <v>0</v>
      </c>
      <c r="K283" s="271">
        <f t="shared" si="5"/>
        <v>0</v>
      </c>
      <c r="L283" s="271">
        <f t="shared" si="6"/>
        <v>0</v>
      </c>
      <c r="M283" s="271">
        <f t="shared" si="7"/>
        <v>0</v>
      </c>
      <c r="N283" s="271">
        <f t="shared" si="8"/>
        <v>0</v>
      </c>
      <c r="O283" s="271">
        <f t="shared" si="9"/>
        <v>0</v>
      </c>
      <c r="P283" s="271">
        <f t="shared" si="10"/>
        <v>0</v>
      </c>
      <c r="Q283" s="273">
        <f t="shared" si="11"/>
        <v>1.8</v>
      </c>
      <c r="R283" s="273">
        <f t="shared" si="12"/>
        <v>31.63</v>
      </c>
    </row>
    <row r="284" spans="1:18" ht="34.5" hidden="1" customHeight="1">
      <c r="A284" s="879" t="s">
        <v>273</v>
      </c>
      <c r="B284" s="880"/>
      <c r="C284" s="880"/>
      <c r="D284" s="880"/>
      <c r="E284" s="881"/>
      <c r="F284" s="274">
        <f>F281+F282</f>
        <v>0</v>
      </c>
      <c r="G284" s="275"/>
      <c r="H284" s="274">
        <f t="shared" ref="H284:R284" si="13">H281+H282</f>
        <v>0</v>
      </c>
      <c r="I284" s="274">
        <f t="shared" si="13"/>
        <v>0</v>
      </c>
      <c r="J284" s="274">
        <f t="shared" si="13"/>
        <v>0</v>
      </c>
      <c r="K284" s="274">
        <f t="shared" si="13"/>
        <v>0</v>
      </c>
      <c r="L284" s="274">
        <f t="shared" si="13"/>
        <v>0</v>
      </c>
      <c r="M284" s="274">
        <f t="shared" si="13"/>
        <v>0</v>
      </c>
      <c r="N284" s="274">
        <f t="shared" si="13"/>
        <v>0</v>
      </c>
      <c r="O284" s="274">
        <f t="shared" si="13"/>
        <v>0</v>
      </c>
      <c r="P284" s="274">
        <f t="shared" si="13"/>
        <v>0</v>
      </c>
      <c r="Q284" s="276">
        <f t="shared" si="13"/>
        <v>0</v>
      </c>
      <c r="R284" s="276">
        <f t="shared" si="13"/>
        <v>50.899999999999991</v>
      </c>
    </row>
    <row r="285" spans="1:18" ht="34.5" hidden="1" customHeight="1">
      <c r="A285" s="882" t="s">
        <v>274</v>
      </c>
      <c r="B285" s="883"/>
      <c r="C285" s="883"/>
      <c r="D285" s="883"/>
      <c r="E285" s="884"/>
      <c r="F285" s="888">
        <f>SUM(F281:F283)</f>
        <v>1.8</v>
      </c>
      <c r="G285" s="275"/>
      <c r="H285" s="888">
        <f t="shared" ref="H285:R285" si="14">H281+H282+H283</f>
        <v>0</v>
      </c>
      <c r="I285" s="888">
        <f t="shared" si="14"/>
        <v>0</v>
      </c>
      <c r="J285" s="888">
        <f t="shared" si="14"/>
        <v>0</v>
      </c>
      <c r="K285" s="888">
        <f t="shared" si="14"/>
        <v>0</v>
      </c>
      <c r="L285" s="888">
        <f t="shared" si="14"/>
        <v>0</v>
      </c>
      <c r="M285" s="888">
        <f t="shared" si="14"/>
        <v>0</v>
      </c>
      <c r="N285" s="888">
        <f t="shared" si="14"/>
        <v>0</v>
      </c>
      <c r="O285" s="888">
        <f t="shared" si="14"/>
        <v>0</v>
      </c>
      <c r="P285" s="888">
        <f t="shared" si="14"/>
        <v>0</v>
      </c>
      <c r="Q285" s="890">
        <f t="shared" si="14"/>
        <v>1.8</v>
      </c>
      <c r="R285" s="890">
        <f t="shared" si="14"/>
        <v>82.529999999999987</v>
      </c>
    </row>
    <row r="286" spans="1:18" ht="34.5" hidden="1" customHeight="1">
      <c r="A286" s="885"/>
      <c r="B286" s="886"/>
      <c r="C286" s="886"/>
      <c r="D286" s="886"/>
      <c r="E286" s="887"/>
      <c r="F286" s="889"/>
      <c r="G286" s="279"/>
      <c r="H286" s="889"/>
      <c r="I286" s="889"/>
      <c r="J286" s="889"/>
      <c r="K286" s="889"/>
      <c r="L286" s="889"/>
      <c r="M286" s="889"/>
      <c r="N286" s="889"/>
      <c r="O286" s="889"/>
      <c r="P286" s="889"/>
      <c r="Q286" s="891"/>
      <c r="R286" s="891"/>
    </row>
    <row r="287" spans="1:18" ht="34.5" hidden="1" customHeight="1">
      <c r="A287" s="892"/>
      <c r="B287" s="893"/>
      <c r="C287" s="893"/>
      <c r="D287" s="893"/>
      <c r="E287" s="893"/>
      <c r="F287" s="893"/>
      <c r="G287" s="894"/>
      <c r="H287" s="893"/>
      <c r="I287" s="893"/>
      <c r="J287" s="893"/>
      <c r="K287" s="893"/>
      <c r="L287" s="893"/>
      <c r="M287" s="893"/>
      <c r="N287" s="893"/>
      <c r="O287" s="893"/>
      <c r="P287" s="893"/>
      <c r="Q287" s="895"/>
      <c r="R287" s="280"/>
    </row>
    <row r="288" spans="1:18" ht="34.5" customHeight="1">
      <c r="A288" s="873" t="s">
        <v>275</v>
      </c>
      <c r="B288" s="874"/>
      <c r="C288" s="874"/>
      <c r="D288" s="874"/>
      <c r="E288" s="874"/>
      <c r="F288" s="875"/>
      <c r="G288" s="281"/>
      <c r="H288" s="282">
        <f t="shared" ref="H288:H292" si="15">H281</f>
        <v>0</v>
      </c>
      <c r="I288" s="282">
        <f t="shared" ref="I288:I292" si="16">I281+H288</f>
        <v>0</v>
      </c>
      <c r="J288" s="282">
        <f t="shared" ref="J288:J292" si="17">J281+I288</f>
        <v>0</v>
      </c>
      <c r="K288" s="282">
        <f t="shared" ref="K288:K292" si="18">K281+J288</f>
        <v>0</v>
      </c>
      <c r="L288" s="282">
        <f t="shared" ref="L288:L292" si="19">L281+K288</f>
        <v>0</v>
      </c>
      <c r="M288" s="282">
        <f t="shared" ref="M288:M292" si="20">M281+L288</f>
        <v>0</v>
      </c>
      <c r="N288" s="282">
        <f t="shared" ref="N288:N292" si="21">N281+M288</f>
        <v>0</v>
      </c>
      <c r="O288" s="282">
        <f t="shared" ref="O288:O292" si="22">O281+N288</f>
        <v>0</v>
      </c>
      <c r="P288" s="282">
        <f t="shared" ref="P288:P292" si="23">P281+O288</f>
        <v>0</v>
      </c>
      <c r="Q288" s="283">
        <f t="shared" ref="Q288:Q292" si="24">Q281+P288</f>
        <v>0</v>
      </c>
      <c r="R288" s="283"/>
    </row>
    <row r="289" spans="1:18" ht="34.5" customHeight="1">
      <c r="A289" s="896" t="s">
        <v>276</v>
      </c>
      <c r="B289" s="897"/>
      <c r="C289" s="897"/>
      <c r="D289" s="897"/>
      <c r="E289" s="897"/>
      <c r="F289" s="898"/>
      <c r="G289" s="284"/>
      <c r="H289" s="282">
        <f t="shared" si="15"/>
        <v>0</v>
      </c>
      <c r="I289" s="282">
        <f t="shared" si="16"/>
        <v>0</v>
      </c>
      <c r="J289" s="282">
        <f t="shared" si="17"/>
        <v>0</v>
      </c>
      <c r="K289" s="282">
        <f t="shared" si="18"/>
        <v>0</v>
      </c>
      <c r="L289" s="282">
        <f t="shared" si="19"/>
        <v>0</v>
      </c>
      <c r="M289" s="282">
        <f t="shared" si="20"/>
        <v>0</v>
      </c>
      <c r="N289" s="282">
        <f t="shared" si="21"/>
        <v>0</v>
      </c>
      <c r="O289" s="282">
        <f t="shared" si="22"/>
        <v>0</v>
      </c>
      <c r="P289" s="282">
        <f t="shared" si="23"/>
        <v>0</v>
      </c>
      <c r="Q289" s="283">
        <f t="shared" si="24"/>
        <v>0</v>
      </c>
      <c r="R289" s="283"/>
    </row>
    <row r="290" spans="1:18" ht="34.5" customHeight="1">
      <c r="A290" s="876" t="s">
        <v>277</v>
      </c>
      <c r="B290" s="877"/>
      <c r="C290" s="877"/>
      <c r="D290" s="877"/>
      <c r="E290" s="877"/>
      <c r="F290" s="878"/>
      <c r="G290" s="285"/>
      <c r="H290" s="282">
        <f t="shared" si="15"/>
        <v>0</v>
      </c>
      <c r="I290" s="282">
        <f t="shared" si="16"/>
        <v>0</v>
      </c>
      <c r="J290" s="282">
        <f t="shared" si="17"/>
        <v>0</v>
      </c>
      <c r="K290" s="282">
        <f t="shared" si="18"/>
        <v>0</v>
      </c>
      <c r="L290" s="282">
        <f t="shared" si="19"/>
        <v>0</v>
      </c>
      <c r="M290" s="282">
        <f t="shared" si="20"/>
        <v>0</v>
      </c>
      <c r="N290" s="282">
        <f t="shared" si="21"/>
        <v>0</v>
      </c>
      <c r="O290" s="282">
        <f t="shared" si="22"/>
        <v>0</v>
      </c>
      <c r="P290" s="282">
        <f t="shared" si="23"/>
        <v>0</v>
      </c>
      <c r="Q290" s="283">
        <f t="shared" si="24"/>
        <v>1.8</v>
      </c>
      <c r="R290" s="283"/>
    </row>
    <row r="291" spans="1:18" ht="34.5" customHeight="1">
      <c r="A291" s="879" t="s">
        <v>278</v>
      </c>
      <c r="B291" s="880"/>
      <c r="C291" s="880"/>
      <c r="D291" s="880"/>
      <c r="E291" s="880"/>
      <c r="F291" s="881"/>
      <c r="G291" s="277"/>
      <c r="H291" s="274">
        <f t="shared" si="15"/>
        <v>0</v>
      </c>
      <c r="I291" s="286">
        <f t="shared" si="16"/>
        <v>0</v>
      </c>
      <c r="J291" s="286">
        <f t="shared" si="17"/>
        <v>0</v>
      </c>
      <c r="K291" s="286">
        <f t="shared" si="18"/>
        <v>0</v>
      </c>
      <c r="L291" s="286">
        <f t="shared" si="19"/>
        <v>0</v>
      </c>
      <c r="M291" s="286">
        <f t="shared" si="20"/>
        <v>0</v>
      </c>
      <c r="N291" s="286">
        <f t="shared" si="21"/>
        <v>0</v>
      </c>
      <c r="O291" s="286">
        <f t="shared" si="22"/>
        <v>0</v>
      </c>
      <c r="P291" s="286">
        <f t="shared" si="23"/>
        <v>0</v>
      </c>
      <c r="Q291" s="287">
        <f t="shared" si="24"/>
        <v>0</v>
      </c>
      <c r="R291" s="287"/>
    </row>
    <row r="292" spans="1:18" ht="34.5" customHeight="1">
      <c r="A292" s="899" t="s">
        <v>279</v>
      </c>
      <c r="B292" s="900"/>
      <c r="C292" s="900"/>
      <c r="D292" s="900"/>
      <c r="E292" s="900"/>
      <c r="F292" s="901"/>
      <c r="G292" s="277"/>
      <c r="H292" s="275">
        <f t="shared" si="15"/>
        <v>0</v>
      </c>
      <c r="I292" s="290">
        <f t="shared" si="16"/>
        <v>0</v>
      </c>
      <c r="J292" s="290">
        <f t="shared" si="17"/>
        <v>0</v>
      </c>
      <c r="K292" s="290">
        <f t="shared" si="18"/>
        <v>0</v>
      </c>
      <c r="L292" s="290">
        <f t="shared" si="19"/>
        <v>0</v>
      </c>
      <c r="M292" s="290">
        <f t="shared" si="20"/>
        <v>0</v>
      </c>
      <c r="N292" s="290">
        <f t="shared" si="21"/>
        <v>0</v>
      </c>
      <c r="O292" s="290">
        <f t="shared" si="22"/>
        <v>0</v>
      </c>
      <c r="P292" s="290">
        <f t="shared" si="23"/>
        <v>0</v>
      </c>
      <c r="Q292" s="291">
        <f t="shared" si="24"/>
        <v>1.8</v>
      </c>
      <c r="R292" s="291"/>
    </row>
    <row r="293" spans="1:18" ht="34.5" customHeight="1">
      <c r="A293" s="892"/>
      <c r="B293" s="893"/>
      <c r="C293" s="893"/>
      <c r="D293" s="893"/>
      <c r="E293" s="893"/>
      <c r="F293" s="893"/>
      <c r="G293" s="894"/>
      <c r="H293" s="893"/>
      <c r="I293" s="893"/>
      <c r="J293" s="893"/>
      <c r="K293" s="893"/>
      <c r="L293" s="893"/>
      <c r="M293" s="893"/>
      <c r="N293" s="893"/>
      <c r="O293" s="893"/>
      <c r="P293" s="893"/>
      <c r="Q293" s="895"/>
      <c r="R293" s="280"/>
    </row>
    <row r="294" spans="1:18" ht="34.5" customHeight="1">
      <c r="A294" s="736" t="s">
        <v>280</v>
      </c>
      <c r="B294" s="737"/>
      <c r="C294" s="737"/>
      <c r="D294" s="737"/>
      <c r="E294" s="737"/>
      <c r="F294" s="737"/>
      <c r="G294" s="902"/>
      <c r="H294" s="737"/>
      <c r="I294" s="737"/>
      <c r="J294" s="737"/>
      <c r="K294" s="737"/>
      <c r="L294" s="737"/>
      <c r="M294" s="737"/>
      <c r="N294" s="737"/>
      <c r="O294" s="737"/>
      <c r="P294" s="737"/>
      <c r="Q294" s="903"/>
      <c r="R294" s="292"/>
    </row>
    <row r="295" spans="1:18" ht="34.5" customHeight="1">
      <c r="A295" s="904">
        <v>47</v>
      </c>
      <c r="B295" s="293" t="s">
        <v>281</v>
      </c>
      <c r="C295" s="907" t="s">
        <v>282</v>
      </c>
      <c r="D295" s="294"/>
      <c r="E295" s="910" t="s">
        <v>99</v>
      </c>
      <c r="F295" s="295" t="s">
        <v>283</v>
      </c>
      <c r="G295" s="296"/>
      <c r="H295" s="297"/>
      <c r="I295" s="298"/>
      <c r="J295" s="298"/>
      <c r="K295" s="298"/>
      <c r="L295" s="298"/>
      <c r="M295" s="298"/>
      <c r="N295" s="298"/>
      <c r="O295" s="298"/>
      <c r="P295" s="298"/>
      <c r="Q295" s="299"/>
      <c r="R295" s="297"/>
    </row>
    <row r="296" spans="1:18" ht="34.5" customHeight="1">
      <c r="A296" s="905"/>
      <c r="B296" s="301" t="s">
        <v>284</v>
      </c>
      <c r="C296" s="908"/>
      <c r="D296" s="302"/>
      <c r="E296" s="911"/>
      <c r="F296" s="303" t="s">
        <v>285</v>
      </c>
      <c r="G296" s="304"/>
      <c r="H296" s="305"/>
      <c r="I296" s="306"/>
      <c r="J296" s="306"/>
      <c r="K296" s="306"/>
      <c r="L296" s="306"/>
      <c r="M296" s="306"/>
      <c r="N296" s="306"/>
      <c r="O296" s="306"/>
      <c r="P296" s="306"/>
      <c r="Q296" s="307"/>
      <c r="R296" s="305"/>
    </row>
    <row r="297" spans="1:18" ht="34.5" customHeight="1">
      <c r="A297" s="905"/>
      <c r="B297" s="308" t="s">
        <v>286</v>
      </c>
      <c r="C297" s="908"/>
      <c r="D297" s="309"/>
      <c r="E297" s="911"/>
      <c r="F297" s="310" t="s">
        <v>53</v>
      </c>
      <c r="G297" s="151">
        <f>R297*O4</f>
        <v>1</v>
      </c>
      <c r="H297" s="311"/>
      <c r="I297" s="312"/>
      <c r="J297" s="312"/>
      <c r="K297" s="312"/>
      <c r="L297" s="312"/>
      <c r="M297" s="312"/>
      <c r="N297" s="312"/>
      <c r="O297" s="312"/>
      <c r="P297" s="312">
        <v>0</v>
      </c>
      <c r="Q297" s="313"/>
      <c r="R297" s="311">
        <v>1</v>
      </c>
    </row>
    <row r="298" spans="1:18" ht="34.5" customHeight="1">
      <c r="A298" s="905"/>
      <c r="B298" s="308" t="s">
        <v>287</v>
      </c>
      <c r="C298" s="908"/>
      <c r="D298" s="913" t="s">
        <v>288</v>
      </c>
      <c r="E298" s="911"/>
      <c r="F298" s="915"/>
      <c r="G298" s="315"/>
      <c r="H298" s="917"/>
      <c r="I298" s="918"/>
      <c r="J298" s="918"/>
      <c r="K298" s="918"/>
      <c r="L298" s="918"/>
      <c r="M298" s="918"/>
      <c r="N298" s="918"/>
      <c r="O298" s="918"/>
      <c r="P298" s="918"/>
      <c r="Q298" s="918"/>
      <c r="R298" s="316"/>
    </row>
    <row r="299" spans="1:18" ht="34.5" customHeight="1">
      <c r="A299" s="906"/>
      <c r="B299" s="317"/>
      <c r="C299" s="909"/>
      <c r="D299" s="914"/>
      <c r="E299" s="912"/>
      <c r="F299" s="916"/>
      <c r="G299" s="319"/>
      <c r="H299" s="919"/>
      <c r="I299" s="920"/>
      <c r="J299" s="920"/>
      <c r="K299" s="920"/>
      <c r="L299" s="920"/>
      <c r="M299" s="920"/>
      <c r="N299" s="920"/>
      <c r="O299" s="920"/>
      <c r="P299" s="920"/>
      <c r="Q299" s="920"/>
      <c r="R299" s="320"/>
    </row>
    <row r="300" spans="1:18" ht="34.5" customHeight="1">
      <c r="A300" s="904">
        <v>48</v>
      </c>
      <c r="B300" s="293" t="s">
        <v>289</v>
      </c>
      <c r="C300" s="907" t="s">
        <v>282</v>
      </c>
      <c r="D300" s="294"/>
      <c r="E300" s="910" t="s">
        <v>99</v>
      </c>
      <c r="F300" s="295" t="s">
        <v>283</v>
      </c>
      <c r="G300" s="296"/>
      <c r="H300" s="297"/>
      <c r="I300" s="298"/>
      <c r="J300" s="298"/>
      <c r="K300" s="298"/>
      <c r="L300" s="298"/>
      <c r="M300" s="298"/>
      <c r="N300" s="298"/>
      <c r="O300" s="298"/>
      <c r="P300" s="298"/>
      <c r="Q300" s="299"/>
      <c r="R300" s="297"/>
    </row>
    <row r="301" spans="1:18" ht="34.5" customHeight="1">
      <c r="A301" s="905"/>
      <c r="B301" s="301" t="s">
        <v>290</v>
      </c>
      <c r="C301" s="908"/>
      <c r="D301" s="302"/>
      <c r="E301" s="911"/>
      <c r="F301" s="303" t="s">
        <v>285</v>
      </c>
      <c r="G301" s="304"/>
      <c r="H301" s="305"/>
      <c r="I301" s="306"/>
      <c r="J301" s="306"/>
      <c r="K301" s="306"/>
      <c r="L301" s="306"/>
      <c r="M301" s="306"/>
      <c r="N301" s="306"/>
      <c r="O301" s="306"/>
      <c r="P301" s="306"/>
      <c r="Q301" s="307"/>
      <c r="R301" s="305"/>
    </row>
    <row r="302" spans="1:18" ht="34.5" customHeight="1">
      <c r="A302" s="905"/>
      <c r="B302" s="308" t="s">
        <v>291</v>
      </c>
      <c r="C302" s="908"/>
      <c r="D302" s="309"/>
      <c r="E302" s="911"/>
      <c r="F302" s="310" t="s">
        <v>53</v>
      </c>
      <c r="G302" s="151">
        <f>R302*O4</f>
        <v>0.55000000000000004</v>
      </c>
      <c r="H302" s="311"/>
      <c r="I302" s="312"/>
      <c r="J302" s="312"/>
      <c r="K302" s="312"/>
      <c r="L302" s="312"/>
      <c r="M302" s="312"/>
      <c r="N302" s="312"/>
      <c r="O302" s="312"/>
      <c r="P302" s="312">
        <v>0</v>
      </c>
      <c r="Q302" s="313"/>
      <c r="R302" s="311">
        <v>0.55000000000000004</v>
      </c>
    </row>
    <row r="303" spans="1:18" ht="34.5" customHeight="1">
      <c r="A303" s="905"/>
      <c r="B303" s="308" t="s">
        <v>292</v>
      </c>
      <c r="C303" s="908"/>
      <c r="D303" s="913" t="s">
        <v>293</v>
      </c>
      <c r="E303" s="911"/>
      <c r="F303" s="915"/>
      <c r="G303" s="315"/>
      <c r="H303" s="917"/>
      <c r="I303" s="918"/>
      <c r="J303" s="918"/>
      <c r="K303" s="918"/>
      <c r="L303" s="918"/>
      <c r="M303" s="918"/>
      <c r="N303" s="918"/>
      <c r="O303" s="918"/>
      <c r="P303" s="918"/>
      <c r="Q303" s="918"/>
      <c r="R303" s="316"/>
    </row>
    <row r="304" spans="1:18" ht="34.5" customHeight="1">
      <c r="A304" s="906"/>
      <c r="B304" s="317" t="s">
        <v>294</v>
      </c>
      <c r="C304" s="909"/>
      <c r="D304" s="914"/>
      <c r="E304" s="912"/>
      <c r="F304" s="916"/>
      <c r="G304" s="319"/>
      <c r="H304" s="919"/>
      <c r="I304" s="920"/>
      <c r="J304" s="920"/>
      <c r="K304" s="920"/>
      <c r="L304" s="920"/>
      <c r="M304" s="920"/>
      <c r="N304" s="920"/>
      <c r="O304" s="920"/>
      <c r="P304" s="920"/>
      <c r="Q304" s="920"/>
      <c r="R304" s="320"/>
    </row>
    <row r="305" spans="1:18" ht="34.5" customHeight="1">
      <c r="A305" s="904">
        <v>49</v>
      </c>
      <c r="B305" s="293" t="s">
        <v>295</v>
      </c>
      <c r="C305" s="907" t="s">
        <v>296</v>
      </c>
      <c r="D305" s="294"/>
      <c r="E305" s="910" t="s">
        <v>99</v>
      </c>
      <c r="F305" s="295" t="s">
        <v>283</v>
      </c>
      <c r="G305" s="296"/>
      <c r="H305" s="297"/>
      <c r="I305" s="298"/>
      <c r="J305" s="298"/>
      <c r="K305" s="298"/>
      <c r="L305" s="298"/>
      <c r="M305" s="298"/>
      <c r="N305" s="298"/>
      <c r="O305" s="298"/>
      <c r="P305" s="298"/>
      <c r="Q305" s="299"/>
      <c r="R305" s="297"/>
    </row>
    <row r="306" spans="1:18" ht="34.5" customHeight="1">
      <c r="A306" s="905"/>
      <c r="B306" s="301" t="s">
        <v>297</v>
      </c>
      <c r="C306" s="908"/>
      <c r="D306" s="302"/>
      <c r="E306" s="911"/>
      <c r="F306" s="303" t="s">
        <v>285</v>
      </c>
      <c r="G306" s="304"/>
      <c r="H306" s="305"/>
      <c r="I306" s="306"/>
      <c r="J306" s="306"/>
      <c r="K306" s="306"/>
      <c r="L306" s="306"/>
      <c r="M306" s="306"/>
      <c r="N306" s="306"/>
      <c r="O306" s="306"/>
      <c r="P306" s="306"/>
      <c r="Q306" s="307"/>
      <c r="R306" s="305"/>
    </row>
    <row r="307" spans="1:18" ht="34.5" customHeight="1">
      <c r="A307" s="905"/>
      <c r="B307" s="308" t="s">
        <v>298</v>
      </c>
      <c r="C307" s="908"/>
      <c r="D307" s="321"/>
      <c r="E307" s="911"/>
      <c r="F307" s="310" t="s">
        <v>53</v>
      </c>
      <c r="G307" s="151">
        <f>R307*O4</f>
        <v>2</v>
      </c>
      <c r="H307" s="311"/>
      <c r="I307" s="312"/>
      <c r="J307" s="312"/>
      <c r="K307" s="312"/>
      <c r="L307" s="312"/>
      <c r="M307" s="312"/>
      <c r="N307" s="312"/>
      <c r="O307" s="322"/>
      <c r="P307" s="312">
        <v>0</v>
      </c>
      <c r="Q307" s="313"/>
      <c r="R307" s="311">
        <v>2</v>
      </c>
    </row>
    <row r="308" spans="1:18" ht="34.5" customHeight="1">
      <c r="A308" s="905"/>
      <c r="B308" s="308" t="s">
        <v>299</v>
      </c>
      <c r="C308" s="908"/>
      <c r="D308" s="321" t="s">
        <v>300</v>
      </c>
      <c r="E308" s="911"/>
      <c r="F308" s="915"/>
      <c r="G308" s="315"/>
      <c r="H308" s="917"/>
      <c r="I308" s="918"/>
      <c r="J308" s="918"/>
      <c r="K308" s="918"/>
      <c r="L308" s="918"/>
      <c r="M308" s="918"/>
      <c r="N308" s="918"/>
      <c r="O308" s="918"/>
      <c r="P308" s="918"/>
      <c r="Q308" s="918"/>
      <c r="R308" s="316"/>
    </row>
    <row r="309" spans="1:18" ht="34.5" customHeight="1">
      <c r="A309" s="906"/>
      <c r="B309" s="317" t="s">
        <v>301</v>
      </c>
      <c r="C309" s="909"/>
      <c r="D309" s="317" t="s">
        <v>302</v>
      </c>
      <c r="E309" s="912"/>
      <c r="F309" s="916"/>
      <c r="G309" s="319"/>
      <c r="H309" s="919"/>
      <c r="I309" s="920"/>
      <c r="J309" s="920"/>
      <c r="K309" s="920"/>
      <c r="L309" s="920"/>
      <c r="M309" s="920"/>
      <c r="N309" s="920"/>
      <c r="O309" s="920"/>
      <c r="P309" s="920"/>
      <c r="Q309" s="920"/>
      <c r="R309" s="320"/>
    </row>
    <row r="310" spans="1:18" ht="34.5" customHeight="1">
      <c r="A310" s="904">
        <v>50</v>
      </c>
      <c r="B310" s="293" t="s">
        <v>303</v>
      </c>
      <c r="C310" s="907" t="s">
        <v>304</v>
      </c>
      <c r="D310" s="294"/>
      <c r="E310" s="921" t="s">
        <v>99</v>
      </c>
      <c r="F310" s="295" t="s">
        <v>283</v>
      </c>
      <c r="G310" s="296"/>
      <c r="H310" s="297"/>
      <c r="I310" s="298"/>
      <c r="J310" s="298"/>
      <c r="K310" s="298"/>
      <c r="L310" s="298"/>
      <c r="M310" s="298"/>
      <c r="N310" s="298"/>
      <c r="O310" s="298"/>
      <c r="P310" s="298"/>
      <c r="Q310" s="299"/>
      <c r="R310" s="297"/>
    </row>
    <row r="311" spans="1:18" ht="34.5" customHeight="1">
      <c r="A311" s="905"/>
      <c r="B311" s="308" t="s">
        <v>305</v>
      </c>
      <c r="C311" s="908"/>
      <c r="D311" s="302"/>
      <c r="E311" s="922"/>
      <c r="F311" s="303" t="s">
        <v>285</v>
      </c>
      <c r="G311" s="304"/>
      <c r="H311" s="305"/>
      <c r="I311" s="306"/>
      <c r="J311" s="306"/>
      <c r="K311" s="306"/>
      <c r="L311" s="322"/>
      <c r="M311" s="306"/>
      <c r="N311" s="306"/>
      <c r="O311" s="306"/>
      <c r="P311" s="306"/>
      <c r="Q311" s="307"/>
      <c r="R311" s="305"/>
    </row>
    <row r="312" spans="1:18" ht="34.5" customHeight="1">
      <c r="A312" s="905"/>
      <c r="B312" s="308" t="s">
        <v>306</v>
      </c>
      <c r="C312" s="908"/>
      <c r="D312" s="309"/>
      <c r="E312" s="922"/>
      <c r="F312" s="310" t="s">
        <v>53</v>
      </c>
      <c r="G312" s="151">
        <f>R312*O4</f>
        <v>0.5</v>
      </c>
      <c r="H312" s="311"/>
      <c r="I312" s="312"/>
      <c r="J312" s="312"/>
      <c r="K312" s="312"/>
      <c r="L312" s="312"/>
      <c r="M312" s="312"/>
      <c r="N312" s="312"/>
      <c r="O312" s="312"/>
      <c r="P312" s="312">
        <v>0</v>
      </c>
      <c r="Q312" s="313"/>
      <c r="R312" s="311">
        <v>0.5</v>
      </c>
    </row>
    <row r="313" spans="1:18" ht="34.5" customHeight="1">
      <c r="A313" s="905"/>
      <c r="B313" s="308"/>
      <c r="C313" s="908"/>
      <c r="D313" s="913" t="s">
        <v>307</v>
      </c>
      <c r="E313" s="922"/>
      <c r="F313" s="915"/>
      <c r="G313" s="315"/>
      <c r="H313" s="917"/>
      <c r="I313" s="918"/>
      <c r="J313" s="918"/>
      <c r="K313" s="918"/>
      <c r="L313" s="918"/>
      <c r="M313" s="918"/>
      <c r="N313" s="918"/>
      <c r="O313" s="918"/>
      <c r="P313" s="918"/>
      <c r="Q313" s="918"/>
      <c r="R313" s="316"/>
    </row>
    <row r="314" spans="1:18" ht="34.5" customHeight="1">
      <c r="A314" s="905"/>
      <c r="B314" s="324"/>
      <c r="C314" s="908"/>
      <c r="D314" s="913"/>
      <c r="E314" s="922"/>
      <c r="F314" s="925"/>
      <c r="G314" s="326"/>
      <c r="H314" s="927"/>
      <c r="I314" s="928"/>
      <c r="J314" s="928"/>
      <c r="K314" s="928"/>
      <c r="L314" s="928"/>
      <c r="M314" s="928"/>
      <c r="N314" s="928"/>
      <c r="O314" s="928"/>
      <c r="P314" s="928"/>
      <c r="Q314" s="928"/>
      <c r="R314" s="327"/>
    </row>
    <row r="315" spans="1:18" ht="34.5" customHeight="1">
      <c r="A315" s="906"/>
      <c r="B315" s="328"/>
      <c r="C315" s="909"/>
      <c r="D315" s="924"/>
      <c r="E315" s="923"/>
      <c r="F315" s="926"/>
      <c r="G315" s="329"/>
      <c r="H315" s="929"/>
      <c r="I315" s="930"/>
      <c r="J315" s="930"/>
      <c r="K315" s="930"/>
      <c r="L315" s="930"/>
      <c r="M315" s="930"/>
      <c r="N315" s="930"/>
      <c r="O315" s="930"/>
      <c r="P315" s="930"/>
      <c r="Q315" s="930"/>
      <c r="R315" s="330"/>
    </row>
    <row r="316" spans="1:18" ht="34.5" customHeight="1">
      <c r="A316" s="904">
        <v>51</v>
      </c>
      <c r="B316" s="293" t="s">
        <v>308</v>
      </c>
      <c r="C316" s="907" t="s">
        <v>309</v>
      </c>
      <c r="D316" s="294"/>
      <c r="E316" s="921" t="s">
        <v>99</v>
      </c>
      <c r="F316" s="295" t="s">
        <v>283</v>
      </c>
      <c r="G316" s="296"/>
      <c r="H316" s="297"/>
      <c r="I316" s="298"/>
      <c r="J316" s="298"/>
      <c r="K316" s="298"/>
      <c r="L316" s="298"/>
      <c r="M316" s="298"/>
      <c r="N316" s="298"/>
      <c r="O316" s="298"/>
      <c r="P316" s="298"/>
      <c r="Q316" s="299"/>
      <c r="R316" s="297"/>
    </row>
    <row r="317" spans="1:18" ht="34.5" customHeight="1">
      <c r="A317" s="905"/>
      <c r="B317" s="9" t="s">
        <v>310</v>
      </c>
      <c r="C317" s="908"/>
      <c r="D317" s="302"/>
      <c r="E317" s="922"/>
      <c r="F317" s="303" t="s">
        <v>285</v>
      </c>
      <c r="G317" s="304"/>
      <c r="H317" s="305"/>
      <c r="I317" s="306"/>
      <c r="J317" s="306"/>
      <c r="K317" s="306"/>
      <c r="L317" s="306"/>
      <c r="M317" s="306"/>
      <c r="N317" s="306"/>
      <c r="O317" s="306"/>
      <c r="P317" s="306"/>
      <c r="Q317" s="307"/>
      <c r="R317" s="305"/>
    </row>
    <row r="318" spans="1:18" ht="34.5" customHeight="1">
      <c r="A318" s="905"/>
      <c r="B318" s="308" t="s">
        <v>311</v>
      </c>
      <c r="C318" s="908"/>
      <c r="D318" s="309"/>
      <c r="E318" s="922"/>
      <c r="F318" s="310" t="s">
        <v>53</v>
      </c>
      <c r="G318" s="151">
        <f>R318*O4</f>
        <v>1</v>
      </c>
      <c r="H318" s="311"/>
      <c r="I318" s="312"/>
      <c r="J318" s="312"/>
      <c r="K318" s="312"/>
      <c r="L318" s="312"/>
      <c r="M318" s="312"/>
      <c r="N318" s="312"/>
      <c r="O318" s="312"/>
      <c r="P318" s="312">
        <v>0</v>
      </c>
      <c r="Q318" s="313"/>
      <c r="R318" s="311">
        <v>1</v>
      </c>
    </row>
    <row r="319" spans="1:18" ht="34.5" customHeight="1">
      <c r="A319" s="905"/>
      <c r="B319" s="308" t="s">
        <v>312</v>
      </c>
      <c r="C319" s="908"/>
      <c r="D319" s="913" t="s">
        <v>313</v>
      </c>
      <c r="E319" s="922"/>
      <c r="F319" s="915"/>
      <c r="G319" s="315"/>
      <c r="H319" s="917"/>
      <c r="I319" s="918"/>
      <c r="J319" s="918"/>
      <c r="K319" s="918"/>
      <c r="L319" s="918"/>
      <c r="M319" s="918"/>
      <c r="N319" s="918"/>
      <c r="O319" s="918"/>
      <c r="P319" s="918"/>
      <c r="Q319" s="918"/>
      <c r="R319" s="316"/>
    </row>
    <row r="320" spans="1:18" ht="34.5" customHeight="1">
      <c r="A320" s="931"/>
      <c r="B320" s="317" t="s">
        <v>314</v>
      </c>
      <c r="C320" s="909"/>
      <c r="D320" s="932"/>
      <c r="E320" s="923"/>
      <c r="F320" s="916"/>
      <c r="G320" s="319"/>
      <c r="H320" s="919"/>
      <c r="I320" s="920"/>
      <c r="J320" s="920"/>
      <c r="K320" s="920"/>
      <c r="L320" s="920"/>
      <c r="M320" s="920"/>
      <c r="N320" s="920"/>
      <c r="O320" s="920"/>
      <c r="P320" s="920"/>
      <c r="Q320" s="920"/>
      <c r="R320" s="320"/>
    </row>
    <row r="321" spans="1:18" ht="34.5" customHeight="1">
      <c r="A321" s="904">
        <v>52</v>
      </c>
      <c r="B321" s="293" t="s">
        <v>315</v>
      </c>
      <c r="C321" s="907" t="s">
        <v>309</v>
      </c>
      <c r="D321" s="294"/>
      <c r="E321" s="921" t="s">
        <v>99</v>
      </c>
      <c r="F321" s="295" t="s">
        <v>283</v>
      </c>
      <c r="G321" s="296"/>
      <c r="H321" s="297"/>
      <c r="I321" s="298"/>
      <c r="J321" s="298"/>
      <c r="K321" s="298"/>
      <c r="L321" s="298"/>
      <c r="M321" s="298"/>
      <c r="N321" s="298"/>
      <c r="O321" s="298"/>
      <c r="P321" s="298"/>
      <c r="Q321" s="299"/>
      <c r="R321" s="297"/>
    </row>
    <row r="322" spans="1:18" ht="75" customHeight="1">
      <c r="A322" s="905"/>
      <c r="B322" s="301" t="s">
        <v>316</v>
      </c>
      <c r="C322" s="908"/>
      <c r="D322" s="302"/>
      <c r="E322" s="922"/>
      <c r="F322" s="303" t="s">
        <v>285</v>
      </c>
      <c r="G322" s="304"/>
      <c r="H322" s="305"/>
      <c r="I322" s="306"/>
      <c r="J322" s="306"/>
      <c r="K322" s="306"/>
      <c r="L322" s="306"/>
      <c r="M322" s="306"/>
      <c r="N322" s="306"/>
      <c r="O322" s="306"/>
      <c r="P322" s="306"/>
      <c r="Q322" s="307"/>
      <c r="R322" s="305"/>
    </row>
    <row r="323" spans="1:18" ht="34.5" customHeight="1">
      <c r="A323" s="905"/>
      <c r="B323" s="331" t="s">
        <v>317</v>
      </c>
      <c r="C323" s="908"/>
      <c r="D323" s="309"/>
      <c r="E323" s="922"/>
      <c r="F323" s="310" t="s">
        <v>53</v>
      </c>
      <c r="G323" s="151">
        <f>R323*O4</f>
        <v>1</v>
      </c>
      <c r="H323" s="311"/>
      <c r="I323" s="312"/>
      <c r="J323" s="312"/>
      <c r="K323" s="312"/>
      <c r="L323" s="312"/>
      <c r="M323" s="312"/>
      <c r="N323" s="312"/>
      <c r="O323" s="322"/>
      <c r="P323" s="312">
        <v>0</v>
      </c>
      <c r="Q323" s="313"/>
      <c r="R323" s="311">
        <v>1</v>
      </c>
    </row>
    <row r="324" spans="1:18" ht="34.5" customHeight="1">
      <c r="A324" s="905"/>
      <c r="B324" s="308" t="s">
        <v>318</v>
      </c>
      <c r="C324" s="908"/>
      <c r="D324" s="913" t="s">
        <v>319</v>
      </c>
      <c r="E324" s="922"/>
      <c r="F324" s="915"/>
      <c r="G324" s="315"/>
      <c r="H324" s="917"/>
      <c r="I324" s="918"/>
      <c r="J324" s="918"/>
      <c r="K324" s="918"/>
      <c r="L324" s="918"/>
      <c r="M324" s="918"/>
      <c r="N324" s="918"/>
      <c r="O324" s="918"/>
      <c r="P324" s="918"/>
      <c r="Q324" s="918"/>
      <c r="R324" s="316"/>
    </row>
    <row r="325" spans="1:18" ht="34.5" customHeight="1">
      <c r="A325" s="905"/>
      <c r="B325" s="308" t="s">
        <v>320</v>
      </c>
      <c r="C325" s="908"/>
      <c r="D325" s="913"/>
      <c r="E325" s="922"/>
      <c r="F325" s="925"/>
      <c r="G325" s="326"/>
      <c r="H325" s="927"/>
      <c r="I325" s="928"/>
      <c r="J325" s="928"/>
      <c r="K325" s="928"/>
      <c r="L325" s="928"/>
      <c r="M325" s="928"/>
      <c r="N325" s="928"/>
      <c r="O325" s="928"/>
      <c r="P325" s="928"/>
      <c r="Q325" s="928"/>
      <c r="R325" s="327"/>
    </row>
    <row r="326" spans="1:18" ht="34.5" customHeight="1">
      <c r="A326" s="931"/>
      <c r="B326" s="317" t="s">
        <v>321</v>
      </c>
      <c r="C326" s="909"/>
      <c r="D326" s="932"/>
      <c r="E326" s="923"/>
      <c r="F326" s="916"/>
      <c r="G326" s="319"/>
      <c r="H326" s="919"/>
      <c r="I326" s="920"/>
      <c r="J326" s="920"/>
      <c r="K326" s="920"/>
      <c r="L326" s="920"/>
      <c r="M326" s="920"/>
      <c r="N326" s="920"/>
      <c r="O326" s="920"/>
      <c r="P326" s="920"/>
      <c r="Q326" s="920"/>
      <c r="R326" s="320"/>
    </row>
    <row r="327" spans="1:18" ht="34.5" customHeight="1">
      <c r="A327" s="904">
        <v>53</v>
      </c>
      <c r="B327" s="293" t="s">
        <v>322</v>
      </c>
      <c r="C327" s="907" t="s">
        <v>323</v>
      </c>
      <c r="D327" s="294"/>
      <c r="E327" s="921" t="s">
        <v>99</v>
      </c>
      <c r="F327" s="295" t="s">
        <v>283</v>
      </c>
      <c r="G327" s="296"/>
      <c r="H327" s="297"/>
      <c r="I327" s="298"/>
      <c r="J327" s="298"/>
      <c r="K327" s="298"/>
      <c r="L327" s="298"/>
      <c r="M327" s="298"/>
      <c r="N327" s="298"/>
      <c r="O327" s="298"/>
      <c r="P327" s="298"/>
      <c r="Q327" s="299"/>
      <c r="R327" s="297"/>
    </row>
    <row r="328" spans="1:18" ht="34.5" customHeight="1">
      <c r="A328" s="905"/>
      <c r="B328" s="308" t="s">
        <v>324</v>
      </c>
      <c r="C328" s="908"/>
      <c r="D328" s="302"/>
      <c r="E328" s="922"/>
      <c r="F328" s="303" t="s">
        <v>285</v>
      </c>
      <c r="G328" s="304"/>
      <c r="H328" s="305"/>
      <c r="I328" s="306"/>
      <c r="J328" s="306"/>
      <c r="K328" s="306"/>
      <c r="L328" s="306"/>
      <c r="M328" s="306"/>
      <c r="N328" s="306"/>
      <c r="O328" s="306"/>
      <c r="P328" s="306"/>
      <c r="Q328" s="307"/>
      <c r="R328" s="305"/>
    </row>
    <row r="329" spans="1:18" ht="34.5" customHeight="1">
      <c r="A329" s="905"/>
      <c r="B329" s="308" t="s">
        <v>325</v>
      </c>
      <c r="C329" s="908"/>
      <c r="D329" s="309"/>
      <c r="E329" s="922"/>
      <c r="F329" s="310" t="s">
        <v>53</v>
      </c>
      <c r="G329" s="151">
        <f>R329*O4</f>
        <v>0.56000000000000005</v>
      </c>
      <c r="H329" s="311"/>
      <c r="I329" s="312"/>
      <c r="J329" s="312"/>
      <c r="K329" s="312"/>
      <c r="L329" s="312"/>
      <c r="M329" s="312"/>
      <c r="N329" s="312"/>
      <c r="O329" s="322"/>
      <c r="P329" s="312">
        <v>0</v>
      </c>
      <c r="Q329" s="313"/>
      <c r="R329" s="311">
        <v>0.56000000000000005</v>
      </c>
    </row>
    <row r="330" spans="1:18" ht="34.5" customHeight="1">
      <c r="A330" s="905"/>
      <c r="B330" s="308" t="s">
        <v>326</v>
      </c>
      <c r="C330" s="908"/>
      <c r="D330" s="913" t="s">
        <v>327</v>
      </c>
      <c r="E330" s="922"/>
      <c r="F330" s="915"/>
      <c r="G330" s="315"/>
      <c r="H330" s="917"/>
      <c r="I330" s="918"/>
      <c r="J330" s="918"/>
      <c r="K330" s="918"/>
      <c r="L330" s="918"/>
      <c r="M330" s="918"/>
      <c r="N330" s="918"/>
      <c r="O330" s="918"/>
      <c r="P330" s="918"/>
      <c r="Q330" s="918"/>
      <c r="R330" s="316"/>
    </row>
    <row r="331" spans="1:18" ht="34.5" customHeight="1">
      <c r="A331" s="906"/>
      <c r="B331" s="317" t="s">
        <v>328</v>
      </c>
      <c r="C331" s="909"/>
      <c r="D331" s="924"/>
      <c r="E331" s="923"/>
      <c r="F331" s="926"/>
      <c r="G331" s="329"/>
      <c r="H331" s="929"/>
      <c r="I331" s="930"/>
      <c r="J331" s="930"/>
      <c r="K331" s="930"/>
      <c r="L331" s="930"/>
      <c r="M331" s="930"/>
      <c r="N331" s="930"/>
      <c r="O331" s="930"/>
      <c r="P331" s="930"/>
      <c r="Q331" s="930"/>
      <c r="R331" s="330"/>
    </row>
    <row r="332" spans="1:18" ht="34.5" customHeight="1">
      <c r="A332" s="904">
        <v>54</v>
      </c>
      <c r="B332" s="293" t="s">
        <v>329</v>
      </c>
      <c r="C332" s="907" t="s">
        <v>323</v>
      </c>
      <c r="D332" s="294"/>
      <c r="E332" s="910" t="s">
        <v>99</v>
      </c>
      <c r="F332" s="295" t="s">
        <v>283</v>
      </c>
      <c r="G332" s="296"/>
      <c r="H332" s="297"/>
      <c r="I332" s="298"/>
      <c r="J332" s="298"/>
      <c r="K332" s="298"/>
      <c r="L332" s="298"/>
      <c r="M332" s="298"/>
      <c r="N332" s="298"/>
      <c r="O332" s="298"/>
      <c r="P332" s="298"/>
      <c r="Q332" s="299"/>
      <c r="R332" s="297"/>
    </row>
    <row r="333" spans="1:18" ht="34.5" customHeight="1">
      <c r="A333" s="905"/>
      <c r="B333" s="301" t="s">
        <v>330</v>
      </c>
      <c r="C333" s="908"/>
      <c r="D333" s="302"/>
      <c r="E333" s="911"/>
      <c r="F333" s="303" t="s">
        <v>285</v>
      </c>
      <c r="G333" s="304"/>
      <c r="H333" s="305"/>
      <c r="I333" s="306"/>
      <c r="J333" s="306"/>
      <c r="K333" s="306"/>
      <c r="L333" s="306"/>
      <c r="M333" s="306"/>
      <c r="N333" s="306"/>
      <c r="O333" s="306"/>
      <c r="P333" s="306"/>
      <c r="Q333" s="307"/>
      <c r="R333" s="305"/>
    </row>
    <row r="334" spans="1:18" ht="34.5" customHeight="1">
      <c r="A334" s="905"/>
      <c r="B334" s="308" t="s">
        <v>331</v>
      </c>
      <c r="C334" s="908"/>
      <c r="D334" s="309"/>
      <c r="E334" s="911"/>
      <c r="F334" s="310" t="s">
        <v>53</v>
      </c>
      <c r="G334" s="151">
        <f>R334*O4</f>
        <v>1.5</v>
      </c>
      <c r="H334" s="311"/>
      <c r="I334" s="312"/>
      <c r="J334" s="312"/>
      <c r="K334" s="312"/>
      <c r="L334" s="312"/>
      <c r="M334" s="312"/>
      <c r="N334" s="312"/>
      <c r="O334" s="312"/>
      <c r="P334" s="312">
        <v>0</v>
      </c>
      <c r="Q334" s="313"/>
      <c r="R334" s="311">
        <v>1.5</v>
      </c>
    </row>
    <row r="335" spans="1:18" ht="34.5" customHeight="1">
      <c r="A335" s="905"/>
      <c r="B335" s="308" t="s">
        <v>332</v>
      </c>
      <c r="C335" s="908"/>
      <c r="D335" s="933" t="s">
        <v>333</v>
      </c>
      <c r="E335" s="911"/>
      <c r="F335" s="915"/>
      <c r="G335" s="315"/>
      <c r="H335" s="917"/>
      <c r="I335" s="918"/>
      <c r="J335" s="918"/>
      <c r="K335" s="918"/>
      <c r="L335" s="918"/>
      <c r="M335" s="918"/>
      <c r="N335" s="918"/>
      <c r="O335" s="918"/>
      <c r="P335" s="918"/>
      <c r="Q335" s="918"/>
      <c r="R335" s="316"/>
    </row>
    <row r="336" spans="1:18" ht="34.5" customHeight="1">
      <c r="A336" s="906"/>
      <c r="B336" s="317" t="s">
        <v>334</v>
      </c>
      <c r="C336" s="909"/>
      <c r="D336" s="886"/>
      <c r="E336" s="912"/>
      <c r="F336" s="934"/>
      <c r="G336" s="332"/>
      <c r="H336" s="929"/>
      <c r="I336" s="930"/>
      <c r="J336" s="930"/>
      <c r="K336" s="930"/>
      <c r="L336" s="930"/>
      <c r="M336" s="930"/>
      <c r="N336" s="930"/>
      <c r="O336" s="930"/>
      <c r="P336" s="930"/>
      <c r="Q336" s="930"/>
      <c r="R336" s="330"/>
    </row>
    <row r="337" spans="1:18" ht="34.5" customHeight="1">
      <c r="A337" s="904">
        <v>55</v>
      </c>
      <c r="B337" s="293" t="s">
        <v>335</v>
      </c>
      <c r="C337" s="333"/>
      <c r="D337" s="294"/>
      <c r="E337" s="921" t="s">
        <v>99</v>
      </c>
      <c r="F337" s="295" t="s">
        <v>283</v>
      </c>
      <c r="G337" s="296"/>
      <c r="H337" s="297"/>
      <c r="I337" s="298"/>
      <c r="J337" s="298"/>
      <c r="K337" s="298"/>
      <c r="L337" s="298"/>
      <c r="M337" s="298"/>
      <c r="N337" s="298"/>
      <c r="O337" s="298"/>
      <c r="P337" s="298"/>
      <c r="Q337" s="299"/>
      <c r="R337" s="297"/>
    </row>
    <row r="338" spans="1:18" ht="34.5" customHeight="1">
      <c r="A338" s="905"/>
      <c r="B338" s="301" t="s">
        <v>336</v>
      </c>
      <c r="C338" s="301" t="s">
        <v>337</v>
      </c>
      <c r="D338" s="302" t="s">
        <v>338</v>
      </c>
      <c r="E338" s="922"/>
      <c r="F338" s="334" t="s">
        <v>339</v>
      </c>
      <c r="G338" s="335"/>
      <c r="H338" s="305"/>
      <c r="I338" s="306"/>
      <c r="J338" s="306"/>
      <c r="K338" s="306"/>
      <c r="L338" s="306"/>
      <c r="M338" s="306"/>
      <c r="N338" s="306"/>
      <c r="O338" s="306"/>
      <c r="P338" s="306"/>
      <c r="Q338" s="307"/>
      <c r="R338" s="305"/>
    </row>
    <row r="339" spans="1:18" ht="34.5" customHeight="1">
      <c r="A339" s="905"/>
      <c r="B339" s="308" t="s">
        <v>340</v>
      </c>
      <c r="C339" s="301" t="s">
        <v>341</v>
      </c>
      <c r="D339" s="309"/>
      <c r="E339" s="922"/>
      <c r="F339" s="310" t="s">
        <v>342</v>
      </c>
      <c r="G339" s="151">
        <f>R339*O4</f>
        <v>1.1000000000000001</v>
      </c>
      <c r="H339" s="311"/>
      <c r="I339" s="312"/>
      <c r="J339" s="312"/>
      <c r="K339" s="312"/>
      <c r="L339" s="312"/>
      <c r="M339" s="312"/>
      <c r="N339" s="312"/>
      <c r="O339" s="322"/>
      <c r="P339" s="312">
        <v>0</v>
      </c>
      <c r="Q339" s="313"/>
      <c r="R339" s="311">
        <v>1.1000000000000001</v>
      </c>
    </row>
    <row r="340" spans="1:18" ht="34.5" customHeight="1">
      <c r="A340" s="905"/>
      <c r="B340" s="9" t="s">
        <v>343</v>
      </c>
      <c r="C340" s="301"/>
      <c r="D340" s="314" t="s">
        <v>344</v>
      </c>
      <c r="E340" s="922"/>
      <c r="F340" s="915"/>
      <c r="G340" s="315"/>
      <c r="H340" s="917"/>
      <c r="I340" s="918"/>
      <c r="J340" s="918"/>
      <c r="K340" s="918"/>
      <c r="L340" s="918"/>
      <c r="M340" s="918"/>
      <c r="N340" s="918"/>
      <c r="O340" s="918"/>
      <c r="P340" s="918"/>
      <c r="Q340" s="918"/>
      <c r="R340" s="316"/>
    </row>
    <row r="341" spans="1:18" ht="34.5" customHeight="1">
      <c r="A341" s="935"/>
      <c r="B341" s="317" t="s">
        <v>345</v>
      </c>
      <c r="C341" s="337"/>
      <c r="D341" s="338" t="s">
        <v>346</v>
      </c>
      <c r="E341" s="923"/>
      <c r="F341" s="916"/>
      <c r="G341" s="319"/>
      <c r="H341" s="919"/>
      <c r="I341" s="920"/>
      <c r="J341" s="920"/>
      <c r="K341" s="920"/>
      <c r="L341" s="920"/>
      <c r="M341" s="920"/>
      <c r="N341" s="920"/>
      <c r="O341" s="920"/>
      <c r="P341" s="920"/>
      <c r="Q341" s="920"/>
      <c r="R341" s="320"/>
    </row>
    <row r="342" spans="1:18" ht="34.5" customHeight="1">
      <c r="A342" s="936">
        <v>56</v>
      </c>
      <c r="B342" s="293" t="s">
        <v>347</v>
      </c>
      <c r="C342" s="937" t="s">
        <v>348</v>
      </c>
      <c r="D342" s="340" t="s">
        <v>349</v>
      </c>
      <c r="E342" s="921" t="s">
        <v>48</v>
      </c>
      <c r="F342" s="295" t="s">
        <v>283</v>
      </c>
      <c r="G342" s="151">
        <f>R342*O4</f>
        <v>0.15</v>
      </c>
      <c r="H342" s="297"/>
      <c r="I342" s="298">
        <v>0</v>
      </c>
      <c r="J342" s="298"/>
      <c r="K342" s="298"/>
      <c r="L342" s="298"/>
      <c r="M342" s="298"/>
      <c r="N342" s="298"/>
      <c r="O342" s="298"/>
      <c r="P342" s="298"/>
      <c r="Q342" s="299"/>
      <c r="R342" s="297">
        <v>0.15</v>
      </c>
    </row>
    <row r="343" spans="1:18" ht="34.5" customHeight="1">
      <c r="A343" s="905"/>
      <c r="B343" s="308" t="s">
        <v>350</v>
      </c>
      <c r="C343" s="938"/>
      <c r="D343" s="341"/>
      <c r="E343" s="922"/>
      <c r="F343" s="303" t="s">
        <v>285</v>
      </c>
      <c r="G343" s="304"/>
      <c r="H343" s="305"/>
      <c r="I343" s="306"/>
      <c r="J343" s="306"/>
      <c r="K343" s="306"/>
      <c r="L343" s="322"/>
      <c r="M343" s="306"/>
      <c r="N343" s="306"/>
      <c r="O343" s="306"/>
      <c r="P343" s="306"/>
      <c r="Q343" s="307"/>
      <c r="R343" s="305"/>
    </row>
    <row r="344" spans="1:18" ht="34.5" customHeight="1">
      <c r="A344" s="905"/>
      <c r="B344" s="308" t="s">
        <v>351</v>
      </c>
      <c r="C344" s="938"/>
      <c r="D344" s="342"/>
      <c r="E344" s="922"/>
      <c r="F344" s="310" t="s">
        <v>53</v>
      </c>
      <c r="G344" s="343"/>
      <c r="H344" s="311"/>
      <c r="I344" s="312"/>
      <c r="J344" s="312"/>
      <c r="K344" s="312"/>
      <c r="L344" s="312"/>
      <c r="M344" s="312"/>
      <c r="N344" s="312"/>
      <c r="O344" s="312"/>
      <c r="P344" s="312"/>
      <c r="Q344" s="313"/>
      <c r="R344" s="311"/>
    </row>
    <row r="345" spans="1:18" ht="34.5" customHeight="1">
      <c r="A345" s="905"/>
      <c r="B345" s="308" t="s">
        <v>352</v>
      </c>
      <c r="C345" s="938"/>
      <c r="D345" s="913"/>
      <c r="E345" s="922"/>
      <c r="F345" s="915"/>
      <c r="G345" s="315"/>
      <c r="H345" s="917"/>
      <c r="I345" s="918"/>
      <c r="J345" s="918"/>
      <c r="K345" s="918"/>
      <c r="L345" s="918"/>
      <c r="M345" s="918"/>
      <c r="N345" s="918"/>
      <c r="O345" s="918"/>
      <c r="P345" s="918"/>
      <c r="Q345" s="918"/>
      <c r="R345" s="316"/>
    </row>
    <row r="346" spans="1:18" ht="34.5" customHeight="1">
      <c r="A346" s="905"/>
      <c r="B346" s="308" t="s">
        <v>353</v>
      </c>
      <c r="C346" s="938"/>
      <c r="D346" s="913"/>
      <c r="E346" s="922"/>
      <c r="F346" s="925"/>
      <c r="G346" s="326"/>
      <c r="H346" s="927"/>
      <c r="I346" s="928"/>
      <c r="J346" s="928"/>
      <c r="K346" s="928"/>
      <c r="L346" s="928"/>
      <c r="M346" s="928"/>
      <c r="N346" s="928"/>
      <c r="O346" s="928"/>
      <c r="P346" s="928"/>
      <c r="Q346" s="928"/>
      <c r="R346" s="327"/>
    </row>
    <row r="347" spans="1:18" ht="34.5" customHeight="1">
      <c r="A347" s="905"/>
      <c r="B347" s="308"/>
      <c r="C347" s="939"/>
      <c r="D347" s="924"/>
      <c r="E347" s="940"/>
      <c r="F347" s="926"/>
      <c r="G347" s="329"/>
      <c r="H347" s="929"/>
      <c r="I347" s="930"/>
      <c r="J347" s="930"/>
      <c r="K347" s="930"/>
      <c r="L347" s="930"/>
      <c r="M347" s="930"/>
      <c r="N347" s="930"/>
      <c r="O347" s="930"/>
      <c r="P347" s="930"/>
      <c r="Q347" s="930"/>
      <c r="R347" s="330"/>
    </row>
    <row r="348" spans="1:18" ht="34.5" customHeight="1">
      <c r="A348" s="905"/>
      <c r="B348" s="308"/>
      <c r="C348" s="937" t="s">
        <v>348</v>
      </c>
      <c r="D348" s="345" t="s">
        <v>354</v>
      </c>
      <c r="E348" s="941" t="s">
        <v>48</v>
      </c>
      <c r="F348" s="346" t="s">
        <v>283</v>
      </c>
      <c r="G348" s="151">
        <f>R348*O4</f>
        <v>0.15</v>
      </c>
      <c r="H348" s="297"/>
      <c r="I348" s="298">
        <v>0</v>
      </c>
      <c r="J348" s="298"/>
      <c r="K348" s="298"/>
      <c r="L348" s="298"/>
      <c r="M348" s="298"/>
      <c r="N348" s="298"/>
      <c r="O348" s="298"/>
      <c r="P348" s="298"/>
      <c r="Q348" s="299"/>
      <c r="R348" s="297">
        <v>0.15</v>
      </c>
    </row>
    <row r="349" spans="1:18" ht="34.5" customHeight="1">
      <c r="A349" s="905"/>
      <c r="B349" s="308"/>
      <c r="C349" s="938"/>
      <c r="D349" s="347"/>
      <c r="E349" s="942"/>
      <c r="F349" s="348" t="s">
        <v>285</v>
      </c>
      <c r="G349" s="349"/>
      <c r="H349" s="305"/>
      <c r="I349" s="306"/>
      <c r="J349" s="306"/>
      <c r="K349" s="306"/>
      <c r="L349" s="322"/>
      <c r="M349" s="306"/>
      <c r="N349" s="306"/>
      <c r="O349" s="306"/>
      <c r="P349" s="306"/>
      <c r="Q349" s="307"/>
      <c r="R349" s="305"/>
    </row>
    <row r="350" spans="1:18" ht="34.5" customHeight="1">
      <c r="A350" s="905"/>
      <c r="B350" s="308"/>
      <c r="C350" s="938"/>
      <c r="D350" s="350"/>
      <c r="E350" s="942"/>
      <c r="F350" s="351" t="s">
        <v>53</v>
      </c>
      <c r="G350" s="352"/>
      <c r="H350" s="311"/>
      <c r="I350" s="312"/>
      <c r="J350" s="312"/>
      <c r="K350" s="312"/>
      <c r="L350" s="312"/>
      <c r="M350" s="312"/>
      <c r="N350" s="312"/>
      <c r="O350" s="312"/>
      <c r="P350" s="312"/>
      <c r="Q350" s="313"/>
      <c r="R350" s="311"/>
    </row>
    <row r="351" spans="1:18" ht="34.5" customHeight="1">
      <c r="A351" s="905"/>
      <c r="B351" s="308"/>
      <c r="C351" s="938"/>
      <c r="D351" s="913"/>
      <c r="E351" s="942"/>
      <c r="F351" s="944"/>
      <c r="G351" s="353"/>
      <c r="H351" s="917"/>
      <c r="I351" s="918"/>
      <c r="J351" s="918"/>
      <c r="K351" s="918"/>
      <c r="L351" s="918"/>
      <c r="M351" s="918"/>
      <c r="N351" s="918"/>
      <c r="O351" s="918"/>
      <c r="P351" s="918"/>
      <c r="Q351" s="918"/>
      <c r="R351" s="316"/>
    </row>
    <row r="352" spans="1:18" ht="34.5" customHeight="1">
      <c r="A352" s="905"/>
      <c r="B352" s="308"/>
      <c r="C352" s="938"/>
      <c r="D352" s="913"/>
      <c r="E352" s="942"/>
      <c r="F352" s="945"/>
      <c r="G352" s="354"/>
      <c r="H352" s="927"/>
      <c r="I352" s="928"/>
      <c r="J352" s="928"/>
      <c r="K352" s="928"/>
      <c r="L352" s="928"/>
      <c r="M352" s="928"/>
      <c r="N352" s="928"/>
      <c r="O352" s="928"/>
      <c r="P352" s="928"/>
      <c r="Q352" s="928"/>
      <c r="R352" s="327"/>
    </row>
    <row r="353" spans="1:18" ht="34.5" customHeight="1">
      <c r="A353" s="935"/>
      <c r="B353" s="355"/>
      <c r="C353" s="939"/>
      <c r="D353" s="924"/>
      <c r="E353" s="943"/>
      <c r="F353" s="946"/>
      <c r="G353" s="356"/>
      <c r="H353" s="929"/>
      <c r="I353" s="930"/>
      <c r="J353" s="930"/>
      <c r="K353" s="930"/>
      <c r="L353" s="930"/>
      <c r="M353" s="930"/>
      <c r="N353" s="930"/>
      <c r="O353" s="930"/>
      <c r="P353" s="930"/>
      <c r="Q353" s="930"/>
      <c r="R353" s="330"/>
    </row>
    <row r="354" spans="1:18" ht="34.5" customHeight="1">
      <c r="A354" s="947">
        <v>57</v>
      </c>
      <c r="B354" s="357" t="s">
        <v>347</v>
      </c>
      <c r="C354" s="950" t="s">
        <v>355</v>
      </c>
      <c r="D354" s="294" t="s">
        <v>356</v>
      </c>
      <c r="E354" s="953" t="s">
        <v>48</v>
      </c>
      <c r="F354" s="295" t="s">
        <v>283</v>
      </c>
      <c r="G354" s="151">
        <f>R354*O4</f>
        <v>0.15</v>
      </c>
      <c r="H354" s="297"/>
      <c r="I354" s="298">
        <v>0</v>
      </c>
      <c r="J354" s="298"/>
      <c r="K354" s="298"/>
      <c r="L354" s="298"/>
      <c r="M354" s="298"/>
      <c r="N354" s="298"/>
      <c r="O354" s="298"/>
      <c r="P354" s="298"/>
      <c r="Q354" s="299"/>
      <c r="R354" s="297">
        <v>0.15</v>
      </c>
    </row>
    <row r="355" spans="1:18" ht="34.5" customHeight="1">
      <c r="A355" s="948"/>
      <c r="B355" s="359" t="s">
        <v>350</v>
      </c>
      <c r="C355" s="951"/>
      <c r="D355" s="302"/>
      <c r="E355" s="922"/>
      <c r="F355" s="303" t="s">
        <v>285</v>
      </c>
      <c r="G355" s="304"/>
      <c r="H355" s="305"/>
      <c r="I355" s="306"/>
      <c r="J355" s="306"/>
      <c r="K355" s="306"/>
      <c r="L355" s="322"/>
      <c r="M355" s="306"/>
      <c r="N355" s="306"/>
      <c r="O355" s="306"/>
      <c r="P355" s="306"/>
      <c r="Q355" s="307"/>
      <c r="R355" s="305"/>
    </row>
    <row r="356" spans="1:18" ht="34.5" customHeight="1">
      <c r="A356" s="948"/>
      <c r="B356" s="359" t="s">
        <v>351</v>
      </c>
      <c r="C356" s="951"/>
      <c r="D356" s="309"/>
      <c r="E356" s="922"/>
      <c r="F356" s="310" t="s">
        <v>53</v>
      </c>
      <c r="G356" s="343"/>
      <c r="H356" s="311"/>
      <c r="I356" s="312"/>
      <c r="J356" s="312"/>
      <c r="K356" s="312"/>
      <c r="L356" s="312"/>
      <c r="M356" s="312"/>
      <c r="N356" s="312"/>
      <c r="O356" s="312"/>
      <c r="P356" s="312"/>
      <c r="Q356" s="313"/>
      <c r="R356" s="311"/>
    </row>
    <row r="357" spans="1:18" ht="34.5" customHeight="1">
      <c r="A357" s="948"/>
      <c r="B357" s="359" t="s">
        <v>352</v>
      </c>
      <c r="C357" s="951"/>
      <c r="D357" s="913"/>
      <c r="E357" s="922"/>
      <c r="F357" s="915"/>
      <c r="G357" s="315"/>
      <c r="H357" s="917"/>
      <c r="I357" s="918"/>
      <c r="J357" s="918"/>
      <c r="K357" s="918"/>
      <c r="L357" s="918"/>
      <c r="M357" s="918"/>
      <c r="N357" s="918"/>
      <c r="O357" s="918"/>
      <c r="P357" s="918"/>
      <c r="Q357" s="918"/>
      <c r="R357" s="316"/>
    </row>
    <row r="358" spans="1:18" ht="34.5" customHeight="1">
      <c r="A358" s="948"/>
      <c r="B358" s="359" t="s">
        <v>353</v>
      </c>
      <c r="C358" s="951"/>
      <c r="D358" s="913"/>
      <c r="E358" s="922"/>
      <c r="F358" s="925"/>
      <c r="G358" s="326"/>
      <c r="H358" s="927"/>
      <c r="I358" s="928"/>
      <c r="J358" s="928"/>
      <c r="K358" s="928"/>
      <c r="L358" s="928"/>
      <c r="M358" s="928"/>
      <c r="N358" s="928"/>
      <c r="O358" s="928"/>
      <c r="P358" s="928"/>
      <c r="Q358" s="928"/>
      <c r="R358" s="327"/>
    </row>
    <row r="359" spans="1:18" ht="34.5" customHeight="1">
      <c r="A359" s="948"/>
      <c r="B359" s="360"/>
      <c r="C359" s="952"/>
      <c r="D359" s="924"/>
      <c r="E359" s="923"/>
      <c r="F359" s="926"/>
      <c r="G359" s="329"/>
      <c r="H359" s="929"/>
      <c r="I359" s="930"/>
      <c r="J359" s="930"/>
      <c r="K359" s="930"/>
      <c r="L359" s="930"/>
      <c r="M359" s="930"/>
      <c r="N359" s="930"/>
      <c r="O359" s="930"/>
      <c r="P359" s="930"/>
      <c r="Q359" s="930"/>
      <c r="R359" s="330"/>
    </row>
    <row r="360" spans="1:18" ht="34.5" customHeight="1">
      <c r="A360" s="948"/>
      <c r="B360" s="359"/>
      <c r="C360" s="954" t="s">
        <v>355</v>
      </c>
      <c r="D360" s="294" t="s">
        <v>354</v>
      </c>
      <c r="E360" s="921" t="s">
        <v>48</v>
      </c>
      <c r="F360" s="295" t="s">
        <v>283</v>
      </c>
      <c r="G360" s="151">
        <f>R360*O4</f>
        <v>0.15</v>
      </c>
      <c r="H360" s="297"/>
      <c r="I360" s="298">
        <v>0</v>
      </c>
      <c r="J360" s="298"/>
      <c r="K360" s="298"/>
      <c r="L360" s="298"/>
      <c r="M360" s="298"/>
      <c r="N360" s="298"/>
      <c r="O360" s="298"/>
      <c r="P360" s="298"/>
      <c r="Q360" s="299"/>
      <c r="R360" s="297">
        <v>0.15</v>
      </c>
    </row>
    <row r="361" spans="1:18" ht="34.5" customHeight="1">
      <c r="A361" s="948"/>
      <c r="B361" s="359"/>
      <c r="C361" s="951"/>
      <c r="D361" s="302"/>
      <c r="E361" s="922"/>
      <c r="F361" s="303" t="s">
        <v>285</v>
      </c>
      <c r="G361" s="304"/>
      <c r="H361" s="305"/>
      <c r="I361" s="306"/>
      <c r="J361" s="306"/>
      <c r="K361" s="306"/>
      <c r="L361" s="322"/>
      <c r="M361" s="306"/>
      <c r="N361" s="306"/>
      <c r="O361" s="306"/>
      <c r="P361" s="306"/>
      <c r="Q361" s="307"/>
      <c r="R361" s="305"/>
    </row>
    <row r="362" spans="1:18" ht="34.5" customHeight="1">
      <c r="A362" s="948"/>
      <c r="B362" s="359"/>
      <c r="C362" s="951"/>
      <c r="D362" s="309"/>
      <c r="E362" s="922"/>
      <c r="F362" s="310" t="s">
        <v>53</v>
      </c>
      <c r="G362" s="343"/>
      <c r="H362" s="311"/>
      <c r="I362" s="312"/>
      <c r="J362" s="312"/>
      <c r="K362" s="312"/>
      <c r="L362" s="312"/>
      <c r="M362" s="312"/>
      <c r="N362" s="312"/>
      <c r="O362" s="312"/>
      <c r="P362" s="312"/>
      <c r="Q362" s="313"/>
      <c r="R362" s="311"/>
    </row>
    <row r="363" spans="1:18" ht="34.5" customHeight="1">
      <c r="A363" s="948"/>
      <c r="B363" s="359"/>
      <c r="C363" s="951"/>
      <c r="D363" s="913"/>
      <c r="E363" s="922"/>
      <c r="F363" s="915"/>
      <c r="G363" s="315"/>
      <c r="H363" s="917"/>
      <c r="I363" s="918"/>
      <c r="J363" s="918"/>
      <c r="K363" s="918"/>
      <c r="L363" s="918"/>
      <c r="M363" s="918"/>
      <c r="N363" s="918"/>
      <c r="O363" s="918"/>
      <c r="P363" s="918"/>
      <c r="Q363" s="918"/>
      <c r="R363" s="316"/>
    </row>
    <row r="364" spans="1:18" ht="34.5" customHeight="1">
      <c r="A364" s="948"/>
      <c r="B364" s="359"/>
      <c r="C364" s="951"/>
      <c r="D364" s="913"/>
      <c r="E364" s="922"/>
      <c r="F364" s="925"/>
      <c r="G364" s="326"/>
      <c r="H364" s="927"/>
      <c r="I364" s="928"/>
      <c r="J364" s="928"/>
      <c r="K364" s="928"/>
      <c r="L364" s="928"/>
      <c r="M364" s="928"/>
      <c r="N364" s="928"/>
      <c r="O364" s="928"/>
      <c r="P364" s="928"/>
      <c r="Q364" s="928"/>
      <c r="R364" s="327"/>
    </row>
    <row r="365" spans="1:18" ht="34.5" customHeight="1">
      <c r="A365" s="949"/>
      <c r="B365" s="361"/>
      <c r="C365" s="952"/>
      <c r="D365" s="924"/>
      <c r="E365" s="923"/>
      <c r="F365" s="926"/>
      <c r="G365" s="329"/>
      <c r="H365" s="929"/>
      <c r="I365" s="930"/>
      <c r="J365" s="930"/>
      <c r="K365" s="930"/>
      <c r="L365" s="930"/>
      <c r="M365" s="930"/>
      <c r="N365" s="930"/>
      <c r="O365" s="930"/>
      <c r="P365" s="930"/>
      <c r="Q365" s="930"/>
      <c r="R365" s="330"/>
    </row>
    <row r="366" spans="1:18" ht="34.5" customHeight="1">
      <c r="A366" s="936">
        <v>58</v>
      </c>
      <c r="B366" s="362" t="s">
        <v>357</v>
      </c>
      <c r="C366" s="333"/>
      <c r="D366" s="294"/>
      <c r="E366" s="955" t="s">
        <v>99</v>
      </c>
      <c r="F366" s="295" t="s">
        <v>283</v>
      </c>
      <c r="G366" s="296"/>
      <c r="H366" s="297"/>
      <c r="I366" s="298"/>
      <c r="J366" s="298"/>
      <c r="K366" s="298"/>
      <c r="L366" s="298"/>
      <c r="M366" s="298"/>
      <c r="N366" s="298"/>
      <c r="O366" s="298"/>
      <c r="P366" s="298"/>
      <c r="Q366" s="299"/>
      <c r="R366" s="297"/>
    </row>
    <row r="367" spans="1:18" ht="34.5" customHeight="1">
      <c r="A367" s="905"/>
      <c r="B367" s="301" t="s">
        <v>358</v>
      </c>
      <c r="C367" s="301" t="s">
        <v>359</v>
      </c>
      <c r="D367" s="302"/>
      <c r="E367" s="956"/>
      <c r="F367" s="303" t="s">
        <v>285</v>
      </c>
      <c r="G367" s="304"/>
      <c r="H367" s="305"/>
      <c r="I367" s="306"/>
      <c r="J367" s="306"/>
      <c r="K367" s="306"/>
      <c r="L367" s="306"/>
      <c r="M367" s="306"/>
      <c r="N367" s="306"/>
      <c r="O367" s="306"/>
      <c r="P367" s="306"/>
      <c r="Q367" s="307"/>
      <c r="R367" s="305"/>
    </row>
    <row r="368" spans="1:18" ht="34.5" customHeight="1">
      <c r="A368" s="905"/>
      <c r="B368" s="324" t="s">
        <v>360</v>
      </c>
      <c r="C368" s="301" t="s">
        <v>361</v>
      </c>
      <c r="D368" s="309"/>
      <c r="E368" s="956"/>
      <c r="F368" s="363" t="s">
        <v>342</v>
      </c>
      <c r="G368" s="151">
        <f>R368*O4</f>
        <v>1</v>
      </c>
      <c r="H368" s="364"/>
      <c r="I368" s="365"/>
      <c r="J368" s="365"/>
      <c r="K368" s="365"/>
      <c r="L368" s="365"/>
      <c r="M368" s="365"/>
      <c r="N368" s="365"/>
      <c r="O368" s="10"/>
      <c r="P368" s="365">
        <v>0</v>
      </c>
      <c r="Q368" s="366"/>
      <c r="R368" s="364">
        <v>1</v>
      </c>
    </row>
    <row r="369" spans="1:18" ht="34.5" customHeight="1">
      <c r="A369" s="905"/>
      <c r="B369" s="308" t="s">
        <v>362</v>
      </c>
      <c r="C369" s="301" t="s">
        <v>363</v>
      </c>
      <c r="D369" s="913" t="s">
        <v>364</v>
      </c>
      <c r="E369" s="956"/>
      <c r="F369" s="959"/>
      <c r="G369" s="367"/>
      <c r="H369" s="962"/>
      <c r="I369" s="963"/>
      <c r="J369" s="963"/>
      <c r="K369" s="963"/>
      <c r="L369" s="963"/>
      <c r="M369" s="963"/>
      <c r="N369" s="963"/>
      <c r="O369" s="963"/>
      <c r="P369" s="963"/>
      <c r="Q369" s="964"/>
      <c r="R369" s="368"/>
    </row>
    <row r="370" spans="1:18" ht="34.5" customHeight="1">
      <c r="A370" s="905"/>
      <c r="B370" s="308" t="s">
        <v>365</v>
      </c>
      <c r="C370" s="301"/>
      <c r="D370" s="913"/>
      <c r="E370" s="956"/>
      <c r="F370" s="960"/>
      <c r="G370" s="369"/>
      <c r="H370" s="965"/>
      <c r="I370" s="928"/>
      <c r="J370" s="928"/>
      <c r="K370" s="928"/>
      <c r="L370" s="928"/>
      <c r="M370" s="928"/>
      <c r="N370" s="928"/>
      <c r="O370" s="928"/>
      <c r="P370" s="928"/>
      <c r="Q370" s="966"/>
      <c r="R370" s="370"/>
    </row>
    <row r="371" spans="1:18" ht="34.5" customHeight="1">
      <c r="A371" s="906"/>
      <c r="B371" s="317" t="s">
        <v>366</v>
      </c>
      <c r="C371" s="318"/>
      <c r="D371" s="958"/>
      <c r="E371" s="957"/>
      <c r="F371" s="961"/>
      <c r="G371" s="371"/>
      <c r="H371" s="967"/>
      <c r="I371" s="968"/>
      <c r="J371" s="968"/>
      <c r="K371" s="968"/>
      <c r="L371" s="968"/>
      <c r="M371" s="968"/>
      <c r="N371" s="968"/>
      <c r="O371" s="968"/>
      <c r="P371" s="968"/>
      <c r="Q371" s="969"/>
      <c r="R371" s="372"/>
    </row>
    <row r="372" spans="1:18" ht="34.5" customHeight="1">
      <c r="A372" s="904">
        <v>59</v>
      </c>
      <c r="B372" s="970" t="s">
        <v>367</v>
      </c>
      <c r="C372" s="973" t="s">
        <v>368</v>
      </c>
      <c r="D372" s="294" t="s">
        <v>267</v>
      </c>
      <c r="E372" s="921" t="s">
        <v>203</v>
      </c>
      <c r="F372" s="373" t="s">
        <v>283</v>
      </c>
      <c r="G372" s="151">
        <f>R372*O4</f>
        <v>0.8</v>
      </c>
      <c r="H372" s="374"/>
      <c r="I372" s="375">
        <v>0</v>
      </c>
      <c r="J372" s="375"/>
      <c r="K372" s="375"/>
      <c r="L372" s="375"/>
      <c r="M372" s="375"/>
      <c r="N372" s="375"/>
      <c r="O372" s="375"/>
      <c r="P372" s="375"/>
      <c r="Q372" s="376"/>
      <c r="R372" s="374">
        <v>0.8</v>
      </c>
    </row>
    <row r="373" spans="1:18" ht="34.5" customHeight="1">
      <c r="A373" s="905"/>
      <c r="B373" s="971"/>
      <c r="C373" s="974"/>
      <c r="D373" s="302"/>
      <c r="E373" s="922"/>
      <c r="F373" s="303" t="s">
        <v>285</v>
      </c>
      <c r="G373" s="304"/>
      <c r="H373" s="305"/>
      <c r="I373" s="306"/>
      <c r="J373" s="306"/>
      <c r="K373" s="306"/>
      <c r="L373" s="306"/>
      <c r="M373" s="306"/>
      <c r="N373" s="306"/>
      <c r="O373" s="306"/>
      <c r="P373" s="306"/>
      <c r="Q373" s="307"/>
      <c r="R373" s="305"/>
    </row>
    <row r="374" spans="1:18" ht="34.5" customHeight="1">
      <c r="A374" s="905"/>
      <c r="B374" s="971"/>
      <c r="C374" s="974"/>
      <c r="D374" s="309"/>
      <c r="E374" s="922"/>
      <c r="F374" s="310" t="s">
        <v>342</v>
      </c>
      <c r="G374" s="343"/>
      <c r="H374" s="311"/>
      <c r="I374" s="312"/>
      <c r="J374" s="312"/>
      <c r="K374" s="312"/>
      <c r="L374" s="312"/>
      <c r="M374" s="312"/>
      <c r="N374" s="312"/>
      <c r="O374" s="312"/>
      <c r="P374" s="312"/>
      <c r="Q374" s="313"/>
      <c r="R374" s="311"/>
    </row>
    <row r="375" spans="1:18" ht="34.5" customHeight="1">
      <c r="A375" s="905"/>
      <c r="B375" s="971"/>
      <c r="C375" s="974"/>
      <c r="D375" s="314"/>
      <c r="E375" s="922"/>
      <c r="F375" s="915"/>
      <c r="G375" s="315"/>
      <c r="H375" s="917"/>
      <c r="I375" s="918"/>
      <c r="J375" s="918"/>
      <c r="K375" s="918"/>
      <c r="L375" s="918"/>
      <c r="M375" s="918"/>
      <c r="N375" s="918"/>
      <c r="O375" s="918"/>
      <c r="P375" s="918"/>
      <c r="Q375" s="918"/>
      <c r="R375" s="316"/>
    </row>
    <row r="376" spans="1:18" ht="34.5" customHeight="1">
      <c r="A376" s="906"/>
      <c r="B376" s="972"/>
      <c r="C376" s="975"/>
      <c r="D376" s="338"/>
      <c r="E376" s="923"/>
      <c r="F376" s="916"/>
      <c r="G376" s="319"/>
      <c r="H376" s="919"/>
      <c r="I376" s="920"/>
      <c r="J376" s="920"/>
      <c r="K376" s="920"/>
      <c r="L376" s="920"/>
      <c r="M376" s="920"/>
      <c r="N376" s="920"/>
      <c r="O376" s="920"/>
      <c r="P376" s="920"/>
      <c r="Q376" s="920"/>
      <c r="R376" s="320"/>
    </row>
    <row r="377" spans="1:18" ht="34.5" customHeight="1">
      <c r="A377" s="904">
        <v>60</v>
      </c>
      <c r="B377" s="970" t="s">
        <v>369</v>
      </c>
      <c r="C377" s="973" t="s">
        <v>368</v>
      </c>
      <c r="D377" s="294" t="s">
        <v>370</v>
      </c>
      <c r="E377" s="921" t="s">
        <v>203</v>
      </c>
      <c r="F377" s="295" t="s">
        <v>283</v>
      </c>
      <c r="G377" s="151">
        <f>R377*O4</f>
        <v>0.6</v>
      </c>
      <c r="H377" s="297"/>
      <c r="I377" s="298">
        <v>0</v>
      </c>
      <c r="J377" s="298"/>
      <c r="K377" s="298"/>
      <c r="L377" s="298"/>
      <c r="M377" s="298"/>
      <c r="N377" s="298"/>
      <c r="O377" s="298"/>
      <c r="P377" s="298"/>
      <c r="Q377" s="299"/>
      <c r="R377" s="297">
        <v>0.6</v>
      </c>
    </row>
    <row r="378" spans="1:18" ht="34.5" customHeight="1">
      <c r="A378" s="905"/>
      <c r="B378" s="971"/>
      <c r="C378" s="974"/>
      <c r="D378" s="302"/>
      <c r="E378" s="922"/>
      <c r="F378" s="303" t="s">
        <v>285</v>
      </c>
      <c r="G378" s="304"/>
      <c r="H378" s="305"/>
      <c r="I378" s="306"/>
      <c r="J378" s="306"/>
      <c r="K378" s="306"/>
      <c r="L378" s="306"/>
      <c r="M378" s="306"/>
      <c r="N378" s="306"/>
      <c r="O378" s="306"/>
      <c r="P378" s="306"/>
      <c r="Q378" s="307"/>
      <c r="R378" s="305"/>
    </row>
    <row r="379" spans="1:18" ht="34.5" customHeight="1">
      <c r="A379" s="905"/>
      <c r="B379" s="971"/>
      <c r="C379" s="974"/>
      <c r="D379" s="309"/>
      <c r="E379" s="922"/>
      <c r="F379" s="310" t="s">
        <v>342</v>
      </c>
      <c r="G379" s="343"/>
      <c r="H379" s="311"/>
      <c r="I379" s="312"/>
      <c r="J379" s="312"/>
      <c r="K379" s="312"/>
      <c r="L379" s="312"/>
      <c r="M379" s="312"/>
      <c r="N379" s="312"/>
      <c r="O379" s="312"/>
      <c r="P379" s="312"/>
      <c r="Q379" s="313"/>
      <c r="R379" s="311"/>
    </row>
    <row r="380" spans="1:18" ht="34.5" customHeight="1">
      <c r="A380" s="905"/>
      <c r="B380" s="971"/>
      <c r="C380" s="974"/>
      <c r="D380" s="976"/>
      <c r="E380" s="922"/>
      <c r="F380" s="915"/>
      <c r="G380" s="315"/>
      <c r="H380" s="917"/>
      <c r="I380" s="918"/>
      <c r="J380" s="918"/>
      <c r="K380" s="918"/>
      <c r="L380" s="918"/>
      <c r="M380" s="918"/>
      <c r="N380" s="918"/>
      <c r="O380" s="918"/>
      <c r="P380" s="918"/>
      <c r="Q380" s="918"/>
      <c r="R380" s="316"/>
    </row>
    <row r="381" spans="1:18" ht="34.5" customHeight="1">
      <c r="A381" s="905"/>
      <c r="B381" s="971"/>
      <c r="C381" s="974"/>
      <c r="D381" s="976"/>
      <c r="E381" s="922"/>
      <c r="F381" s="977"/>
      <c r="G381" s="381"/>
      <c r="H381" s="978"/>
      <c r="I381" s="979"/>
      <c r="J381" s="979"/>
      <c r="K381" s="979"/>
      <c r="L381" s="979"/>
      <c r="M381" s="979"/>
      <c r="N381" s="979"/>
      <c r="O381" s="979"/>
      <c r="P381" s="979"/>
      <c r="Q381" s="979"/>
      <c r="R381" s="384"/>
    </row>
    <row r="382" spans="1:18" ht="34.5" customHeight="1">
      <c r="A382" s="339"/>
      <c r="B382" s="385"/>
      <c r="C382" s="386"/>
      <c r="D382" s="387"/>
      <c r="E382" s="358"/>
      <c r="F382" s="388"/>
      <c r="G382" s="389"/>
      <c r="H382" s="390"/>
      <c r="I382" s="391"/>
      <c r="J382" s="391"/>
      <c r="K382" s="391"/>
      <c r="L382" s="391"/>
      <c r="M382" s="391"/>
      <c r="N382" s="391"/>
      <c r="O382" s="391"/>
      <c r="P382" s="391"/>
      <c r="Q382" s="391"/>
      <c r="R382" s="392"/>
    </row>
    <row r="383" spans="1:18" ht="34.5" customHeight="1">
      <c r="A383" s="300"/>
      <c r="B383" s="377"/>
      <c r="C383" s="378"/>
      <c r="D383" s="379"/>
      <c r="E383" s="323"/>
      <c r="F383" s="380"/>
      <c r="G383" s="381"/>
      <c r="H383" s="382"/>
      <c r="I383" s="383"/>
      <c r="J383" s="383"/>
      <c r="K383" s="383"/>
      <c r="L383" s="383"/>
      <c r="M383" s="383"/>
      <c r="N383" s="383"/>
      <c r="O383" s="383"/>
      <c r="P383" s="383"/>
      <c r="Q383" s="383"/>
      <c r="R383" s="393"/>
    </row>
    <row r="384" spans="1:18" ht="34.5" customHeight="1">
      <c r="A384" s="300"/>
      <c r="B384" s="377"/>
      <c r="C384" s="378"/>
      <c r="D384" s="379"/>
      <c r="E384" s="323"/>
      <c r="F384" s="380"/>
      <c r="G384" s="381"/>
      <c r="H384" s="382"/>
      <c r="I384" s="383"/>
      <c r="J384" s="383"/>
      <c r="K384" s="383"/>
      <c r="L384" s="383"/>
      <c r="M384" s="383"/>
      <c r="N384" s="383"/>
      <c r="O384" s="383"/>
      <c r="P384" s="383"/>
      <c r="Q384" s="383"/>
      <c r="R384" s="393"/>
    </row>
    <row r="385" spans="1:18" ht="34.5" customHeight="1">
      <c r="A385" s="336"/>
      <c r="B385" s="394"/>
      <c r="C385" s="395"/>
      <c r="D385" s="396"/>
      <c r="E385" s="344"/>
      <c r="F385" s="397"/>
      <c r="G385" s="398"/>
      <c r="H385" s="399"/>
      <c r="I385" s="400"/>
      <c r="J385" s="400"/>
      <c r="K385" s="400"/>
      <c r="L385" s="400"/>
      <c r="M385" s="400"/>
      <c r="N385" s="400"/>
      <c r="O385" s="400"/>
      <c r="P385" s="400"/>
      <c r="Q385" s="400"/>
      <c r="R385" s="384"/>
    </row>
    <row r="386" spans="1:18" ht="34.5" customHeight="1">
      <c r="A386" s="936">
        <v>61</v>
      </c>
      <c r="B386" s="980" t="s">
        <v>371</v>
      </c>
      <c r="C386" s="982" t="s">
        <v>368</v>
      </c>
      <c r="D386" s="401" t="s">
        <v>247</v>
      </c>
      <c r="E386" s="953" t="s">
        <v>203</v>
      </c>
      <c r="F386" s="373" t="s">
        <v>283</v>
      </c>
      <c r="G386" s="151">
        <f>R386*O4</f>
        <v>0.3</v>
      </c>
      <c r="H386" s="374"/>
      <c r="I386" s="375">
        <v>0</v>
      </c>
      <c r="J386" s="375"/>
      <c r="K386" s="375"/>
      <c r="L386" s="375"/>
      <c r="M386" s="375"/>
      <c r="N386" s="375"/>
      <c r="O386" s="375"/>
      <c r="P386" s="375"/>
      <c r="Q386" s="376"/>
      <c r="R386" s="374">
        <v>0.3</v>
      </c>
    </row>
    <row r="387" spans="1:18" ht="34.5" customHeight="1">
      <c r="A387" s="905"/>
      <c r="B387" s="971"/>
      <c r="C387" s="974"/>
      <c r="D387" s="302"/>
      <c r="E387" s="922"/>
      <c r="F387" s="303" t="s">
        <v>285</v>
      </c>
      <c r="G387" s="304"/>
      <c r="H387" s="305"/>
      <c r="I387" s="306"/>
      <c r="J387" s="306"/>
      <c r="K387" s="306"/>
      <c r="L387" s="306"/>
      <c r="M387" s="306"/>
      <c r="N387" s="306"/>
      <c r="O387" s="306"/>
      <c r="P387" s="306"/>
      <c r="Q387" s="307"/>
      <c r="R387" s="305"/>
    </row>
    <row r="388" spans="1:18" ht="34.5" customHeight="1">
      <c r="A388" s="905"/>
      <c r="B388" s="971"/>
      <c r="C388" s="974"/>
      <c r="D388" s="309"/>
      <c r="E388" s="922"/>
      <c r="F388" s="310" t="s">
        <v>342</v>
      </c>
      <c r="G388" s="343"/>
      <c r="H388" s="311"/>
      <c r="I388" s="312"/>
      <c r="J388" s="312"/>
      <c r="K388" s="312"/>
      <c r="L388" s="312"/>
      <c r="M388" s="312"/>
      <c r="N388" s="312"/>
      <c r="O388" s="312"/>
      <c r="P388" s="312"/>
      <c r="Q388" s="313"/>
      <c r="R388" s="311"/>
    </row>
    <row r="389" spans="1:18" ht="34.5" customHeight="1">
      <c r="A389" s="905"/>
      <c r="B389" s="971"/>
      <c r="C389" s="974"/>
      <c r="D389" s="976"/>
      <c r="E389" s="922"/>
      <c r="F389" s="915"/>
      <c r="G389" s="315"/>
      <c r="H389" s="917"/>
      <c r="I389" s="918"/>
      <c r="J389" s="918"/>
      <c r="K389" s="918"/>
      <c r="L389" s="918"/>
      <c r="M389" s="918"/>
      <c r="N389" s="918"/>
      <c r="O389" s="918"/>
      <c r="P389" s="918"/>
      <c r="Q389" s="918"/>
      <c r="R389" s="316"/>
    </row>
    <row r="390" spans="1:18" ht="34.5" customHeight="1">
      <c r="A390" s="935"/>
      <c r="B390" s="981"/>
      <c r="C390" s="983"/>
      <c r="D390" s="984"/>
      <c r="E390" s="940"/>
      <c r="F390" s="985"/>
      <c r="G390" s="398"/>
      <c r="H390" s="986"/>
      <c r="I390" s="987"/>
      <c r="J390" s="987"/>
      <c r="K390" s="987"/>
      <c r="L390" s="987"/>
      <c r="M390" s="987"/>
      <c r="N390" s="987"/>
      <c r="O390" s="987"/>
      <c r="P390" s="987"/>
      <c r="Q390" s="987"/>
      <c r="R390" s="384"/>
    </row>
    <row r="391" spans="1:18" ht="34.5" customHeight="1">
      <c r="A391" s="905">
        <v>62</v>
      </c>
      <c r="B391" s="988" t="s">
        <v>372</v>
      </c>
      <c r="C391" s="989" t="s">
        <v>368</v>
      </c>
      <c r="D391" s="402" t="s">
        <v>249</v>
      </c>
      <c r="E391" s="922" t="s">
        <v>203</v>
      </c>
      <c r="F391" s="403" t="s">
        <v>283</v>
      </c>
      <c r="G391" s="151">
        <f>R391*O4</f>
        <v>0.4</v>
      </c>
      <c r="H391" s="404"/>
      <c r="I391" s="405">
        <v>0</v>
      </c>
      <c r="J391" s="405"/>
      <c r="K391" s="405"/>
      <c r="L391" s="405"/>
      <c r="M391" s="405"/>
      <c r="N391" s="405"/>
      <c r="O391" s="405"/>
      <c r="P391" s="405"/>
      <c r="Q391" s="406"/>
      <c r="R391" s="374">
        <v>0.4</v>
      </c>
    </row>
    <row r="392" spans="1:18" ht="34.5" customHeight="1">
      <c r="A392" s="905"/>
      <c r="B392" s="971"/>
      <c r="C392" s="974"/>
      <c r="D392" s="302"/>
      <c r="E392" s="922"/>
      <c r="F392" s="303" t="s">
        <v>285</v>
      </c>
      <c r="G392" s="304"/>
      <c r="H392" s="305"/>
      <c r="I392" s="306"/>
      <c r="J392" s="306"/>
      <c r="K392" s="306"/>
      <c r="L392" s="306"/>
      <c r="M392" s="306"/>
      <c r="N392" s="306"/>
      <c r="O392" s="306"/>
      <c r="P392" s="306"/>
      <c r="Q392" s="307"/>
      <c r="R392" s="305"/>
    </row>
    <row r="393" spans="1:18" ht="34.5" customHeight="1">
      <c r="A393" s="905"/>
      <c r="B393" s="971"/>
      <c r="C393" s="974"/>
      <c r="D393" s="309"/>
      <c r="E393" s="922"/>
      <c r="F393" s="310" t="s">
        <v>342</v>
      </c>
      <c r="G393" s="343"/>
      <c r="H393" s="311"/>
      <c r="I393" s="312"/>
      <c r="J393" s="312"/>
      <c r="K393" s="312"/>
      <c r="L393" s="312"/>
      <c r="M393" s="312"/>
      <c r="N393" s="312"/>
      <c r="O393" s="312"/>
      <c r="P393" s="312"/>
      <c r="Q393" s="313"/>
      <c r="R393" s="311"/>
    </row>
    <row r="394" spans="1:18" ht="34.5" customHeight="1">
      <c r="A394" s="905"/>
      <c r="B394" s="971"/>
      <c r="C394" s="974"/>
      <c r="D394" s="976"/>
      <c r="E394" s="922"/>
      <c r="F394" s="915"/>
      <c r="G394" s="315"/>
      <c r="H394" s="917"/>
      <c r="I394" s="918"/>
      <c r="J394" s="918"/>
      <c r="K394" s="918"/>
      <c r="L394" s="918"/>
      <c r="M394" s="918"/>
      <c r="N394" s="918"/>
      <c r="O394" s="918"/>
      <c r="P394" s="918"/>
      <c r="Q394" s="918"/>
      <c r="R394" s="316"/>
    </row>
    <row r="395" spans="1:18" ht="84.75" customHeight="1">
      <c r="A395" s="906"/>
      <c r="B395" s="972"/>
      <c r="C395" s="975"/>
      <c r="D395" s="990"/>
      <c r="E395" s="923"/>
      <c r="F395" s="916"/>
      <c r="G395" s="319"/>
      <c r="H395" s="919"/>
      <c r="I395" s="920"/>
      <c r="J395" s="920"/>
      <c r="K395" s="920"/>
      <c r="L395" s="920"/>
      <c r="M395" s="920"/>
      <c r="N395" s="920"/>
      <c r="O395" s="920"/>
      <c r="P395" s="920"/>
      <c r="Q395" s="920"/>
      <c r="R395" s="320"/>
    </row>
    <row r="396" spans="1:18" ht="34.5" customHeight="1">
      <c r="A396" s="904">
        <v>63</v>
      </c>
      <c r="B396" s="970" t="s">
        <v>373</v>
      </c>
      <c r="C396" s="973" t="s">
        <v>368</v>
      </c>
      <c r="D396" s="294" t="s">
        <v>374</v>
      </c>
      <c r="E396" s="921" t="s">
        <v>203</v>
      </c>
      <c r="F396" s="295" t="s">
        <v>283</v>
      </c>
      <c r="G396" s="151">
        <f>R396*O4</f>
        <v>0.7</v>
      </c>
      <c r="H396" s="297"/>
      <c r="I396" s="298">
        <v>0</v>
      </c>
      <c r="J396" s="298"/>
      <c r="K396" s="298"/>
      <c r="L396" s="298"/>
      <c r="M396" s="298"/>
      <c r="N396" s="298"/>
      <c r="O396" s="298"/>
      <c r="P396" s="298"/>
      <c r="Q396" s="299"/>
      <c r="R396" s="297">
        <v>0.7</v>
      </c>
    </row>
    <row r="397" spans="1:18" ht="34.5" customHeight="1">
      <c r="A397" s="905"/>
      <c r="B397" s="971"/>
      <c r="C397" s="974"/>
      <c r="D397" s="302"/>
      <c r="E397" s="922"/>
      <c r="F397" s="303" t="s">
        <v>285</v>
      </c>
      <c r="G397" s="304"/>
      <c r="H397" s="305"/>
      <c r="I397" s="306"/>
      <c r="J397" s="306"/>
      <c r="K397" s="306"/>
      <c r="L397" s="306"/>
      <c r="M397" s="306"/>
      <c r="N397" s="306"/>
      <c r="O397" s="306"/>
      <c r="P397" s="306"/>
      <c r="Q397" s="307"/>
      <c r="R397" s="305"/>
    </row>
    <row r="398" spans="1:18" ht="34.5" customHeight="1">
      <c r="A398" s="905"/>
      <c r="B398" s="971"/>
      <c r="C398" s="974"/>
      <c r="D398" s="309"/>
      <c r="E398" s="922"/>
      <c r="F398" s="310" t="s">
        <v>342</v>
      </c>
      <c r="G398" s="343"/>
      <c r="H398" s="311"/>
      <c r="I398" s="312"/>
      <c r="J398" s="312"/>
      <c r="K398" s="312"/>
      <c r="L398" s="312"/>
      <c r="M398" s="312"/>
      <c r="N398" s="312"/>
      <c r="O398" s="312"/>
      <c r="P398" s="312"/>
      <c r="Q398" s="313"/>
      <c r="R398" s="311"/>
    </row>
    <row r="399" spans="1:18" ht="34.5" customHeight="1">
      <c r="A399" s="905"/>
      <c r="B399" s="971"/>
      <c r="C399" s="974"/>
      <c r="D399" s="976"/>
      <c r="E399" s="922"/>
      <c r="F399" s="915"/>
      <c r="G399" s="315"/>
      <c r="H399" s="917"/>
      <c r="I399" s="918"/>
      <c r="J399" s="918"/>
      <c r="K399" s="918"/>
      <c r="L399" s="918"/>
      <c r="M399" s="918"/>
      <c r="N399" s="918"/>
      <c r="O399" s="918"/>
      <c r="P399" s="918"/>
      <c r="Q399" s="918"/>
      <c r="R399" s="316"/>
    </row>
    <row r="400" spans="1:18" ht="249.75" customHeight="1">
      <c r="A400" s="906"/>
      <c r="B400" s="972"/>
      <c r="C400" s="975"/>
      <c r="D400" s="990"/>
      <c r="E400" s="923"/>
      <c r="F400" s="916"/>
      <c r="G400" s="319"/>
      <c r="H400" s="919"/>
      <c r="I400" s="920"/>
      <c r="J400" s="920"/>
      <c r="K400" s="920"/>
      <c r="L400" s="920"/>
      <c r="M400" s="920"/>
      <c r="N400" s="920"/>
      <c r="O400" s="920"/>
      <c r="P400" s="920"/>
      <c r="Q400" s="920"/>
      <c r="R400" s="320"/>
    </row>
    <row r="401" spans="1:18" ht="34.5" customHeight="1">
      <c r="A401" s="904">
        <v>64</v>
      </c>
      <c r="B401" s="970" t="s">
        <v>375</v>
      </c>
      <c r="C401" s="973" t="s">
        <v>376</v>
      </c>
      <c r="D401" s="294" t="s">
        <v>377</v>
      </c>
      <c r="E401" s="921" t="s">
        <v>48</v>
      </c>
      <c r="F401" s="295" t="s">
        <v>283</v>
      </c>
      <c r="G401" s="151">
        <f>R401*O4</f>
        <v>0.5</v>
      </c>
      <c r="H401" s="297"/>
      <c r="I401" s="298">
        <v>0</v>
      </c>
      <c r="J401" s="298"/>
      <c r="K401" s="298"/>
      <c r="L401" s="298"/>
      <c r="M401" s="298"/>
      <c r="N401" s="298"/>
      <c r="O401" s="298"/>
      <c r="P401" s="298"/>
      <c r="Q401" s="299"/>
      <c r="R401" s="297">
        <v>0.5</v>
      </c>
    </row>
    <row r="402" spans="1:18" ht="34.5" customHeight="1">
      <c r="A402" s="905"/>
      <c r="B402" s="971"/>
      <c r="C402" s="974"/>
      <c r="D402" s="302"/>
      <c r="E402" s="922"/>
      <c r="F402" s="303" t="s">
        <v>285</v>
      </c>
      <c r="G402" s="304"/>
      <c r="H402" s="305"/>
      <c r="I402" s="306"/>
      <c r="J402" s="306"/>
      <c r="K402" s="306"/>
      <c r="L402" s="306"/>
      <c r="M402" s="306"/>
      <c r="N402" s="306"/>
      <c r="O402" s="306"/>
      <c r="P402" s="306"/>
      <c r="Q402" s="307"/>
      <c r="R402" s="305"/>
    </row>
    <row r="403" spans="1:18" ht="34.5" customHeight="1">
      <c r="A403" s="905"/>
      <c r="B403" s="971"/>
      <c r="C403" s="974"/>
      <c r="D403" s="309"/>
      <c r="E403" s="922"/>
      <c r="F403" s="310" t="s">
        <v>342</v>
      </c>
      <c r="G403" s="343"/>
      <c r="H403" s="311"/>
      <c r="I403" s="312"/>
      <c r="J403" s="312"/>
      <c r="K403" s="312"/>
      <c r="L403" s="312"/>
      <c r="M403" s="312"/>
      <c r="N403" s="312"/>
      <c r="O403" s="312"/>
      <c r="P403" s="312"/>
      <c r="Q403" s="313"/>
      <c r="R403" s="311"/>
    </row>
    <row r="404" spans="1:18" ht="34.5" customHeight="1">
      <c r="A404" s="905"/>
      <c r="B404" s="971"/>
      <c r="C404" s="974"/>
      <c r="D404" s="976"/>
      <c r="E404" s="922"/>
      <c r="F404" s="915"/>
      <c r="G404" s="315"/>
      <c r="H404" s="917"/>
      <c r="I404" s="918"/>
      <c r="J404" s="918"/>
      <c r="K404" s="918"/>
      <c r="L404" s="918"/>
      <c r="M404" s="918"/>
      <c r="N404" s="918"/>
      <c r="O404" s="918"/>
      <c r="P404" s="918"/>
      <c r="Q404" s="918"/>
      <c r="R404" s="316"/>
    </row>
    <row r="405" spans="1:18" ht="117.75" customHeight="1">
      <c r="A405" s="906"/>
      <c r="B405" s="972"/>
      <c r="C405" s="975"/>
      <c r="D405" s="990"/>
      <c r="E405" s="923"/>
      <c r="F405" s="916"/>
      <c r="G405" s="319"/>
      <c r="H405" s="919"/>
      <c r="I405" s="920"/>
      <c r="J405" s="920"/>
      <c r="K405" s="920"/>
      <c r="L405" s="920"/>
      <c r="M405" s="920"/>
      <c r="N405" s="920"/>
      <c r="O405" s="920"/>
      <c r="P405" s="920"/>
      <c r="Q405" s="920"/>
      <c r="R405" s="320"/>
    </row>
    <row r="406" spans="1:18" ht="34.5" customHeight="1">
      <c r="A406" s="904">
        <v>65</v>
      </c>
      <c r="B406" s="970" t="s">
        <v>378</v>
      </c>
      <c r="C406" s="973" t="s">
        <v>376</v>
      </c>
      <c r="D406" s="294" t="s">
        <v>263</v>
      </c>
      <c r="E406" s="921" t="s">
        <v>48</v>
      </c>
      <c r="F406" s="295" t="s">
        <v>283</v>
      </c>
      <c r="G406" s="151">
        <f>R406*O4</f>
        <v>0.3</v>
      </c>
      <c r="H406" s="297"/>
      <c r="I406" s="298">
        <v>0</v>
      </c>
      <c r="J406" s="298"/>
      <c r="K406" s="298"/>
      <c r="L406" s="298"/>
      <c r="M406" s="298"/>
      <c r="N406" s="298"/>
      <c r="O406" s="298"/>
      <c r="P406" s="298"/>
      <c r="Q406" s="299"/>
      <c r="R406" s="297">
        <v>0.3</v>
      </c>
    </row>
    <row r="407" spans="1:18" ht="34.5" customHeight="1">
      <c r="A407" s="905"/>
      <c r="B407" s="971"/>
      <c r="C407" s="974"/>
      <c r="D407" s="302"/>
      <c r="E407" s="922"/>
      <c r="F407" s="303" t="s">
        <v>285</v>
      </c>
      <c r="G407" s="304"/>
      <c r="H407" s="305"/>
      <c r="I407" s="306"/>
      <c r="J407" s="306"/>
      <c r="K407" s="306"/>
      <c r="L407" s="306"/>
      <c r="M407" s="306"/>
      <c r="N407" s="306"/>
      <c r="O407" s="306"/>
      <c r="P407" s="306"/>
      <c r="Q407" s="307"/>
      <c r="R407" s="305"/>
    </row>
    <row r="408" spans="1:18" ht="34.5" customHeight="1">
      <c r="A408" s="905"/>
      <c r="B408" s="971"/>
      <c r="C408" s="974"/>
      <c r="D408" s="309"/>
      <c r="E408" s="922"/>
      <c r="F408" s="310" t="s">
        <v>342</v>
      </c>
      <c r="G408" s="343"/>
      <c r="H408" s="311"/>
      <c r="I408" s="312"/>
      <c r="J408" s="312"/>
      <c r="K408" s="312"/>
      <c r="L408" s="312"/>
      <c r="M408" s="312"/>
      <c r="N408" s="312"/>
      <c r="O408" s="312"/>
      <c r="P408" s="312"/>
      <c r="Q408" s="313"/>
      <c r="R408" s="311"/>
    </row>
    <row r="409" spans="1:18" ht="34.5" customHeight="1">
      <c r="A409" s="905"/>
      <c r="B409" s="971"/>
      <c r="C409" s="974"/>
      <c r="D409" s="314"/>
      <c r="E409" s="922"/>
      <c r="F409" s="915"/>
      <c r="G409" s="315"/>
      <c r="H409" s="917"/>
      <c r="I409" s="918"/>
      <c r="J409" s="918"/>
      <c r="K409" s="918"/>
      <c r="L409" s="918"/>
      <c r="M409" s="918"/>
      <c r="N409" s="918"/>
      <c r="O409" s="918"/>
      <c r="P409" s="918"/>
      <c r="Q409" s="918"/>
      <c r="R409" s="316"/>
    </row>
    <row r="410" spans="1:18" ht="34.5" customHeight="1">
      <c r="A410" s="906"/>
      <c r="B410" s="972"/>
      <c r="C410" s="975"/>
      <c r="D410" s="338"/>
      <c r="E410" s="923"/>
      <c r="F410" s="916"/>
      <c r="G410" s="319"/>
      <c r="H410" s="919"/>
      <c r="I410" s="920"/>
      <c r="J410" s="920"/>
      <c r="K410" s="920"/>
      <c r="L410" s="920"/>
      <c r="M410" s="920"/>
      <c r="N410" s="920"/>
      <c r="O410" s="920"/>
      <c r="P410" s="920"/>
      <c r="Q410" s="920"/>
      <c r="R410" s="320"/>
    </row>
    <row r="411" spans="1:18" ht="34.5" customHeight="1">
      <c r="A411" s="904">
        <v>66</v>
      </c>
      <c r="B411" s="970" t="s">
        <v>379</v>
      </c>
      <c r="C411" s="973" t="s">
        <v>359</v>
      </c>
      <c r="D411" s="294" t="s">
        <v>244</v>
      </c>
      <c r="E411" s="921" t="s">
        <v>203</v>
      </c>
      <c r="F411" s="295" t="s">
        <v>283</v>
      </c>
      <c r="G411" s="151">
        <f>R411*O4</f>
        <v>0.4</v>
      </c>
      <c r="H411" s="297"/>
      <c r="I411" s="298">
        <v>0</v>
      </c>
      <c r="J411" s="298"/>
      <c r="K411" s="298"/>
      <c r="L411" s="298"/>
      <c r="M411" s="298"/>
      <c r="N411" s="298"/>
      <c r="O411" s="298"/>
      <c r="P411" s="298"/>
      <c r="Q411" s="299"/>
      <c r="R411" s="297">
        <v>0.4</v>
      </c>
    </row>
    <row r="412" spans="1:18" ht="34.5" customHeight="1">
      <c r="A412" s="905"/>
      <c r="B412" s="971"/>
      <c r="C412" s="974"/>
      <c r="D412" s="302"/>
      <c r="E412" s="922"/>
      <c r="F412" s="303" t="s">
        <v>285</v>
      </c>
      <c r="G412" s="304"/>
      <c r="H412" s="305"/>
      <c r="I412" s="306"/>
      <c r="J412" s="306"/>
      <c r="K412" s="306"/>
      <c r="L412" s="306"/>
      <c r="M412" s="306"/>
      <c r="N412" s="306"/>
      <c r="O412" s="306"/>
      <c r="P412" s="306"/>
      <c r="Q412" s="307"/>
      <c r="R412" s="305"/>
    </row>
    <row r="413" spans="1:18" ht="34.5" customHeight="1">
      <c r="A413" s="905"/>
      <c r="B413" s="971"/>
      <c r="C413" s="974"/>
      <c r="D413" s="309"/>
      <c r="E413" s="922"/>
      <c r="F413" s="310" t="s">
        <v>342</v>
      </c>
      <c r="G413" s="343"/>
      <c r="H413" s="311"/>
      <c r="I413" s="312"/>
      <c r="J413" s="312"/>
      <c r="K413" s="312"/>
      <c r="L413" s="312"/>
      <c r="M413" s="312"/>
      <c r="N413" s="312"/>
      <c r="O413" s="312"/>
      <c r="P413" s="312"/>
      <c r="Q413" s="313"/>
      <c r="R413" s="311"/>
    </row>
    <row r="414" spans="1:18" ht="34.5" customHeight="1">
      <c r="A414" s="905"/>
      <c r="B414" s="971"/>
      <c r="C414" s="974"/>
      <c r="D414" s="976"/>
      <c r="E414" s="922"/>
      <c r="F414" s="915"/>
      <c r="G414" s="315"/>
      <c r="H414" s="917"/>
      <c r="I414" s="918"/>
      <c r="J414" s="918"/>
      <c r="K414" s="918"/>
      <c r="L414" s="918"/>
      <c r="M414" s="918"/>
      <c r="N414" s="918"/>
      <c r="O414" s="918"/>
      <c r="P414" s="918"/>
      <c r="Q414" s="918"/>
      <c r="R414" s="316"/>
    </row>
    <row r="415" spans="1:18" ht="34.5" customHeight="1">
      <c r="A415" s="906"/>
      <c r="B415" s="972"/>
      <c r="C415" s="975"/>
      <c r="D415" s="990"/>
      <c r="E415" s="923"/>
      <c r="F415" s="916"/>
      <c r="G415" s="319"/>
      <c r="H415" s="919"/>
      <c r="I415" s="920"/>
      <c r="J415" s="920"/>
      <c r="K415" s="920"/>
      <c r="L415" s="920"/>
      <c r="M415" s="920"/>
      <c r="N415" s="920"/>
      <c r="O415" s="920"/>
      <c r="P415" s="920"/>
      <c r="Q415" s="920"/>
      <c r="R415" s="320"/>
    </row>
    <row r="416" spans="1:18" ht="34.5" customHeight="1">
      <c r="A416" s="904">
        <v>67</v>
      </c>
      <c r="B416" s="970" t="s">
        <v>380</v>
      </c>
      <c r="C416" s="973" t="s">
        <v>359</v>
      </c>
      <c r="D416" s="294" t="s">
        <v>381</v>
      </c>
      <c r="E416" s="921" t="s">
        <v>203</v>
      </c>
      <c r="F416" s="295" t="s">
        <v>283</v>
      </c>
      <c r="G416" s="151">
        <f>R416*O4</f>
        <v>0.5</v>
      </c>
      <c r="H416" s="297"/>
      <c r="I416" s="298">
        <v>0</v>
      </c>
      <c r="J416" s="298"/>
      <c r="K416" s="298"/>
      <c r="L416" s="298"/>
      <c r="M416" s="298"/>
      <c r="N416" s="298"/>
      <c r="O416" s="298"/>
      <c r="P416" s="298"/>
      <c r="Q416" s="299"/>
      <c r="R416" s="297">
        <v>0.5</v>
      </c>
    </row>
    <row r="417" spans="1:18" ht="34.5" customHeight="1">
      <c r="A417" s="905"/>
      <c r="B417" s="971"/>
      <c r="C417" s="974"/>
      <c r="D417" s="302"/>
      <c r="E417" s="922"/>
      <c r="F417" s="303" t="s">
        <v>285</v>
      </c>
      <c r="G417" s="304"/>
      <c r="H417" s="305"/>
      <c r="I417" s="306"/>
      <c r="J417" s="306"/>
      <c r="K417" s="306"/>
      <c r="L417" s="306"/>
      <c r="M417" s="306"/>
      <c r="N417" s="306"/>
      <c r="O417" s="306"/>
      <c r="P417" s="306"/>
      <c r="Q417" s="307"/>
      <c r="R417" s="305"/>
    </row>
    <row r="418" spans="1:18" ht="34.5" customHeight="1">
      <c r="A418" s="905"/>
      <c r="B418" s="971"/>
      <c r="C418" s="974"/>
      <c r="D418" s="309"/>
      <c r="E418" s="922"/>
      <c r="F418" s="310" t="s">
        <v>342</v>
      </c>
      <c r="G418" s="343"/>
      <c r="H418" s="311"/>
      <c r="I418" s="312"/>
      <c r="J418" s="312"/>
      <c r="K418" s="312"/>
      <c r="L418" s="312"/>
      <c r="M418" s="312"/>
      <c r="N418" s="312"/>
      <c r="O418" s="312"/>
      <c r="P418" s="312"/>
      <c r="Q418" s="313"/>
      <c r="R418" s="311"/>
    </row>
    <row r="419" spans="1:18" ht="34.5" customHeight="1">
      <c r="A419" s="905"/>
      <c r="B419" s="971"/>
      <c r="C419" s="974"/>
      <c r="D419" s="976"/>
      <c r="E419" s="922"/>
      <c r="F419" s="915"/>
      <c r="G419" s="315"/>
      <c r="H419" s="917"/>
      <c r="I419" s="918"/>
      <c r="J419" s="918"/>
      <c r="K419" s="918"/>
      <c r="L419" s="918"/>
      <c r="M419" s="918"/>
      <c r="N419" s="918"/>
      <c r="O419" s="918"/>
      <c r="P419" s="918"/>
      <c r="Q419" s="918"/>
      <c r="R419" s="316"/>
    </row>
    <row r="420" spans="1:18" ht="34.5" customHeight="1">
      <c r="A420" s="906"/>
      <c r="B420" s="972"/>
      <c r="C420" s="975"/>
      <c r="D420" s="990"/>
      <c r="E420" s="923"/>
      <c r="F420" s="916"/>
      <c r="G420" s="319"/>
      <c r="H420" s="919"/>
      <c r="I420" s="920"/>
      <c r="J420" s="920"/>
      <c r="K420" s="920"/>
      <c r="L420" s="920"/>
      <c r="M420" s="920"/>
      <c r="N420" s="920"/>
      <c r="O420" s="920"/>
      <c r="P420" s="920"/>
      <c r="Q420" s="920"/>
      <c r="R420" s="320"/>
    </row>
    <row r="421" spans="1:18" ht="34.5" customHeight="1">
      <c r="A421" s="904">
        <v>68</v>
      </c>
      <c r="B421" s="970" t="s">
        <v>382</v>
      </c>
      <c r="C421" s="973" t="s">
        <v>359</v>
      </c>
      <c r="D421" s="294" t="s">
        <v>383</v>
      </c>
      <c r="E421" s="921" t="s">
        <v>203</v>
      </c>
      <c r="F421" s="295" t="s">
        <v>283</v>
      </c>
      <c r="G421" s="151">
        <f>R421*O4</f>
        <v>1.5</v>
      </c>
      <c r="H421" s="297"/>
      <c r="I421" s="298">
        <v>0</v>
      </c>
      <c r="J421" s="298"/>
      <c r="K421" s="298"/>
      <c r="L421" s="298"/>
      <c r="M421" s="298"/>
      <c r="N421" s="298"/>
      <c r="O421" s="298"/>
      <c r="P421" s="298"/>
      <c r="Q421" s="299"/>
      <c r="R421" s="297">
        <v>1.5</v>
      </c>
    </row>
    <row r="422" spans="1:18" ht="34.5" customHeight="1">
      <c r="A422" s="905"/>
      <c r="B422" s="971"/>
      <c r="C422" s="974"/>
      <c r="D422" s="302"/>
      <c r="E422" s="922"/>
      <c r="F422" s="303" t="s">
        <v>285</v>
      </c>
      <c r="G422" s="304"/>
      <c r="H422" s="305"/>
      <c r="I422" s="306"/>
      <c r="J422" s="306"/>
      <c r="K422" s="306"/>
      <c r="L422" s="306"/>
      <c r="M422" s="306"/>
      <c r="N422" s="306"/>
      <c r="O422" s="306"/>
      <c r="P422" s="306"/>
      <c r="Q422" s="307"/>
      <c r="R422" s="305"/>
    </row>
    <row r="423" spans="1:18" ht="34.5" customHeight="1">
      <c r="A423" s="905"/>
      <c r="B423" s="971"/>
      <c r="C423" s="974"/>
      <c r="D423" s="309"/>
      <c r="E423" s="922"/>
      <c r="F423" s="310" t="s">
        <v>342</v>
      </c>
      <c r="G423" s="343"/>
      <c r="H423" s="311"/>
      <c r="I423" s="312"/>
      <c r="J423" s="312"/>
      <c r="K423" s="312"/>
      <c r="L423" s="312"/>
      <c r="M423" s="312"/>
      <c r="N423" s="312"/>
      <c r="O423" s="312"/>
      <c r="P423" s="312"/>
      <c r="Q423" s="313"/>
      <c r="R423" s="311"/>
    </row>
    <row r="424" spans="1:18" ht="34.5" customHeight="1">
      <c r="A424" s="905"/>
      <c r="B424" s="971"/>
      <c r="C424" s="974"/>
      <c r="D424" s="976"/>
      <c r="E424" s="922"/>
      <c r="F424" s="915"/>
      <c r="G424" s="315"/>
      <c r="H424" s="917"/>
      <c r="I424" s="918"/>
      <c r="J424" s="918"/>
      <c r="K424" s="918"/>
      <c r="L424" s="918"/>
      <c r="M424" s="918"/>
      <c r="N424" s="918"/>
      <c r="O424" s="918"/>
      <c r="P424" s="918"/>
      <c r="Q424" s="918"/>
      <c r="R424" s="316"/>
    </row>
    <row r="425" spans="1:18" ht="34.5" customHeight="1">
      <c r="A425" s="906"/>
      <c r="B425" s="972"/>
      <c r="C425" s="975"/>
      <c r="D425" s="990"/>
      <c r="E425" s="923"/>
      <c r="F425" s="916"/>
      <c r="G425" s="319"/>
      <c r="H425" s="919"/>
      <c r="I425" s="920"/>
      <c r="J425" s="920"/>
      <c r="K425" s="920"/>
      <c r="L425" s="920"/>
      <c r="M425" s="920"/>
      <c r="N425" s="920"/>
      <c r="O425" s="920"/>
      <c r="P425" s="920"/>
      <c r="Q425" s="920"/>
      <c r="R425" s="320"/>
    </row>
    <row r="426" spans="1:18" ht="34.5" customHeight="1">
      <c r="A426" s="904">
        <v>69</v>
      </c>
      <c r="B426" s="970" t="s">
        <v>384</v>
      </c>
      <c r="C426" s="973" t="s">
        <v>385</v>
      </c>
      <c r="D426" s="294" t="s">
        <v>247</v>
      </c>
      <c r="E426" s="921" t="s">
        <v>48</v>
      </c>
      <c r="F426" s="295" t="s">
        <v>283</v>
      </c>
      <c r="G426" s="151">
        <f>R426*O4</f>
        <v>0.4</v>
      </c>
      <c r="H426" s="297"/>
      <c r="I426" s="298">
        <v>0</v>
      </c>
      <c r="J426" s="298"/>
      <c r="K426" s="298"/>
      <c r="L426" s="298"/>
      <c r="M426" s="298"/>
      <c r="N426" s="298"/>
      <c r="O426" s="298"/>
      <c r="P426" s="298"/>
      <c r="Q426" s="299"/>
      <c r="R426" s="297">
        <v>0.4</v>
      </c>
    </row>
    <row r="427" spans="1:18" ht="34.5" customHeight="1">
      <c r="A427" s="905"/>
      <c r="B427" s="971"/>
      <c r="C427" s="974"/>
      <c r="D427" s="302"/>
      <c r="E427" s="922"/>
      <c r="F427" s="303" t="s">
        <v>285</v>
      </c>
      <c r="G427" s="304"/>
      <c r="H427" s="305"/>
      <c r="I427" s="306"/>
      <c r="J427" s="306"/>
      <c r="K427" s="306"/>
      <c r="L427" s="306"/>
      <c r="M427" s="306"/>
      <c r="N427" s="306"/>
      <c r="O427" s="306"/>
      <c r="P427" s="306"/>
      <c r="Q427" s="307"/>
      <c r="R427" s="305"/>
    </row>
    <row r="428" spans="1:18" ht="34.5" customHeight="1">
      <c r="A428" s="905"/>
      <c r="B428" s="971"/>
      <c r="C428" s="974"/>
      <c r="D428" s="309"/>
      <c r="E428" s="922"/>
      <c r="F428" s="310" t="s">
        <v>342</v>
      </c>
      <c r="G428" s="343"/>
      <c r="H428" s="311"/>
      <c r="I428" s="312"/>
      <c r="J428" s="312"/>
      <c r="K428" s="312"/>
      <c r="L428" s="312"/>
      <c r="M428" s="312"/>
      <c r="N428" s="312"/>
      <c r="O428" s="312"/>
      <c r="P428" s="312"/>
      <c r="Q428" s="313"/>
      <c r="R428" s="311"/>
    </row>
    <row r="429" spans="1:18" ht="34.5" customHeight="1">
      <c r="A429" s="905"/>
      <c r="B429" s="971"/>
      <c r="C429" s="974"/>
      <c r="D429" s="976"/>
      <c r="E429" s="922"/>
      <c r="F429" s="915"/>
      <c r="G429" s="315"/>
      <c r="H429" s="917"/>
      <c r="I429" s="918"/>
      <c r="J429" s="918"/>
      <c r="K429" s="918"/>
      <c r="L429" s="918"/>
      <c r="M429" s="918"/>
      <c r="N429" s="918"/>
      <c r="O429" s="918"/>
      <c r="P429" s="918"/>
      <c r="Q429" s="918"/>
      <c r="R429" s="316"/>
    </row>
    <row r="430" spans="1:18" ht="34.5" customHeight="1">
      <c r="A430" s="906"/>
      <c r="B430" s="972"/>
      <c r="C430" s="975"/>
      <c r="D430" s="990"/>
      <c r="E430" s="923"/>
      <c r="F430" s="916"/>
      <c r="G430" s="319"/>
      <c r="H430" s="919"/>
      <c r="I430" s="920"/>
      <c r="J430" s="920"/>
      <c r="K430" s="920"/>
      <c r="L430" s="920"/>
      <c r="M430" s="920"/>
      <c r="N430" s="920"/>
      <c r="O430" s="920"/>
      <c r="P430" s="920"/>
      <c r="Q430" s="920"/>
      <c r="R430" s="320"/>
    </row>
    <row r="431" spans="1:18" ht="34.5" customHeight="1">
      <c r="A431" s="904">
        <v>70</v>
      </c>
      <c r="B431" s="970" t="s">
        <v>386</v>
      </c>
      <c r="C431" s="973" t="s">
        <v>385</v>
      </c>
      <c r="D431" s="294" t="s">
        <v>374</v>
      </c>
      <c r="E431" s="921" t="s">
        <v>48</v>
      </c>
      <c r="F431" s="295" t="s">
        <v>283</v>
      </c>
      <c r="G431" s="151">
        <f>R431*O4</f>
        <v>0.4</v>
      </c>
      <c r="H431" s="297"/>
      <c r="I431" s="298">
        <v>0</v>
      </c>
      <c r="J431" s="298"/>
      <c r="K431" s="298"/>
      <c r="L431" s="298"/>
      <c r="M431" s="298"/>
      <c r="N431" s="298"/>
      <c r="O431" s="298"/>
      <c r="P431" s="298"/>
      <c r="Q431" s="299"/>
      <c r="R431" s="297">
        <v>0.4</v>
      </c>
    </row>
    <row r="432" spans="1:18" ht="34.5" customHeight="1">
      <c r="A432" s="905"/>
      <c r="B432" s="971"/>
      <c r="C432" s="974"/>
      <c r="D432" s="302"/>
      <c r="E432" s="922"/>
      <c r="F432" s="303" t="s">
        <v>285</v>
      </c>
      <c r="G432" s="304"/>
      <c r="H432" s="305"/>
      <c r="I432" s="306"/>
      <c r="J432" s="306"/>
      <c r="K432" s="306"/>
      <c r="L432" s="306"/>
      <c r="M432" s="306"/>
      <c r="N432" s="306"/>
      <c r="O432" s="306"/>
      <c r="P432" s="306"/>
      <c r="Q432" s="307"/>
      <c r="R432" s="305"/>
    </row>
    <row r="433" spans="1:18" ht="34.5" customHeight="1">
      <c r="A433" s="905"/>
      <c r="B433" s="971"/>
      <c r="C433" s="974"/>
      <c r="D433" s="309"/>
      <c r="E433" s="922"/>
      <c r="F433" s="310" t="s">
        <v>342</v>
      </c>
      <c r="G433" s="343"/>
      <c r="H433" s="311"/>
      <c r="I433" s="312"/>
      <c r="J433" s="312"/>
      <c r="K433" s="312"/>
      <c r="L433" s="312"/>
      <c r="M433" s="312"/>
      <c r="N433" s="312"/>
      <c r="O433" s="312"/>
      <c r="P433" s="312"/>
      <c r="Q433" s="313"/>
      <c r="R433" s="311"/>
    </row>
    <row r="434" spans="1:18" ht="34.5" customHeight="1">
      <c r="A434" s="905"/>
      <c r="B434" s="971"/>
      <c r="C434" s="974"/>
      <c r="D434" s="976"/>
      <c r="E434" s="922"/>
      <c r="F434" s="915"/>
      <c r="G434" s="315"/>
      <c r="H434" s="917"/>
      <c r="I434" s="918"/>
      <c r="J434" s="918"/>
      <c r="K434" s="918"/>
      <c r="L434" s="918"/>
      <c r="M434" s="918"/>
      <c r="N434" s="918"/>
      <c r="O434" s="918"/>
      <c r="P434" s="918"/>
      <c r="Q434" s="918"/>
      <c r="R434" s="316"/>
    </row>
    <row r="435" spans="1:18" ht="34.5" customHeight="1">
      <c r="A435" s="906"/>
      <c r="B435" s="972"/>
      <c r="C435" s="975"/>
      <c r="D435" s="990"/>
      <c r="E435" s="923"/>
      <c r="F435" s="916"/>
      <c r="G435" s="319"/>
      <c r="H435" s="919"/>
      <c r="I435" s="920"/>
      <c r="J435" s="920"/>
      <c r="K435" s="920"/>
      <c r="L435" s="920"/>
      <c r="M435" s="920"/>
      <c r="N435" s="920"/>
      <c r="O435" s="920"/>
      <c r="P435" s="920"/>
      <c r="Q435" s="920"/>
      <c r="R435" s="320"/>
    </row>
    <row r="436" spans="1:18" ht="34.5" customHeight="1">
      <c r="A436" s="904">
        <v>71</v>
      </c>
      <c r="B436" s="970" t="s">
        <v>387</v>
      </c>
      <c r="C436" s="973" t="s">
        <v>385</v>
      </c>
      <c r="D436" s="294" t="s">
        <v>377</v>
      </c>
      <c r="E436" s="921" t="s">
        <v>48</v>
      </c>
      <c r="F436" s="295" t="s">
        <v>283</v>
      </c>
      <c r="G436" s="151">
        <f>R436*O4</f>
        <v>0.4</v>
      </c>
      <c r="H436" s="297"/>
      <c r="I436" s="298">
        <v>0</v>
      </c>
      <c r="J436" s="298"/>
      <c r="K436" s="298"/>
      <c r="L436" s="298"/>
      <c r="M436" s="298"/>
      <c r="N436" s="298"/>
      <c r="O436" s="298"/>
      <c r="P436" s="298"/>
      <c r="Q436" s="299"/>
      <c r="R436" s="297">
        <v>0.4</v>
      </c>
    </row>
    <row r="437" spans="1:18" ht="34.5" customHeight="1">
      <c r="A437" s="905"/>
      <c r="B437" s="971"/>
      <c r="C437" s="974"/>
      <c r="D437" s="302"/>
      <c r="E437" s="922"/>
      <c r="F437" s="303" t="s">
        <v>285</v>
      </c>
      <c r="G437" s="304"/>
      <c r="H437" s="305"/>
      <c r="I437" s="306"/>
      <c r="J437" s="306"/>
      <c r="K437" s="306"/>
      <c r="L437" s="306"/>
      <c r="M437" s="306"/>
      <c r="N437" s="306"/>
      <c r="O437" s="306"/>
      <c r="P437" s="306"/>
      <c r="Q437" s="307"/>
      <c r="R437" s="305"/>
    </row>
    <row r="438" spans="1:18" ht="34.5" customHeight="1">
      <c r="A438" s="905"/>
      <c r="B438" s="971"/>
      <c r="C438" s="974"/>
      <c r="D438" s="309"/>
      <c r="E438" s="922"/>
      <c r="F438" s="310" t="s">
        <v>342</v>
      </c>
      <c r="G438" s="343"/>
      <c r="H438" s="311"/>
      <c r="I438" s="312"/>
      <c r="J438" s="312"/>
      <c r="K438" s="312"/>
      <c r="L438" s="312"/>
      <c r="M438" s="312"/>
      <c r="N438" s="312"/>
      <c r="O438" s="312"/>
      <c r="P438" s="312"/>
      <c r="Q438" s="313"/>
      <c r="R438" s="311"/>
    </row>
    <row r="439" spans="1:18" ht="34.5" customHeight="1">
      <c r="A439" s="905"/>
      <c r="B439" s="971"/>
      <c r="C439" s="974"/>
      <c r="D439" s="976"/>
      <c r="E439" s="922"/>
      <c r="F439" s="915"/>
      <c r="G439" s="315"/>
      <c r="H439" s="917"/>
      <c r="I439" s="918"/>
      <c r="J439" s="918"/>
      <c r="K439" s="918"/>
      <c r="L439" s="918"/>
      <c r="M439" s="918"/>
      <c r="N439" s="918"/>
      <c r="O439" s="918"/>
      <c r="P439" s="918"/>
      <c r="Q439" s="918"/>
      <c r="R439" s="316"/>
    </row>
    <row r="440" spans="1:18" ht="34.5" customHeight="1">
      <c r="A440" s="906"/>
      <c r="B440" s="972"/>
      <c r="C440" s="975"/>
      <c r="D440" s="990"/>
      <c r="E440" s="923"/>
      <c r="F440" s="916"/>
      <c r="G440" s="319"/>
      <c r="H440" s="919"/>
      <c r="I440" s="920"/>
      <c r="J440" s="920"/>
      <c r="K440" s="920"/>
      <c r="L440" s="920"/>
      <c r="M440" s="920"/>
      <c r="N440" s="920"/>
      <c r="O440" s="920"/>
      <c r="P440" s="920"/>
      <c r="Q440" s="920"/>
      <c r="R440" s="320"/>
    </row>
    <row r="441" spans="1:18" ht="34.5" customHeight="1">
      <c r="A441" s="904">
        <v>72</v>
      </c>
      <c r="B441" s="970" t="s">
        <v>388</v>
      </c>
      <c r="C441" s="973" t="s">
        <v>385</v>
      </c>
      <c r="D441" s="294" t="s">
        <v>389</v>
      </c>
      <c r="E441" s="921" t="s">
        <v>48</v>
      </c>
      <c r="F441" s="295" t="s">
        <v>283</v>
      </c>
      <c r="G441" s="151">
        <f>R441*O4</f>
        <v>0.3</v>
      </c>
      <c r="H441" s="297"/>
      <c r="I441" s="298">
        <v>0</v>
      </c>
      <c r="J441" s="298"/>
      <c r="K441" s="298"/>
      <c r="L441" s="298"/>
      <c r="M441" s="298"/>
      <c r="N441" s="298"/>
      <c r="O441" s="298"/>
      <c r="P441" s="298"/>
      <c r="Q441" s="299"/>
      <c r="R441" s="297">
        <v>0.3</v>
      </c>
    </row>
    <row r="442" spans="1:18" ht="34.5" customHeight="1">
      <c r="A442" s="905"/>
      <c r="B442" s="971"/>
      <c r="C442" s="974"/>
      <c r="D442" s="302"/>
      <c r="E442" s="922"/>
      <c r="F442" s="303" t="s">
        <v>285</v>
      </c>
      <c r="G442" s="304"/>
      <c r="H442" s="305"/>
      <c r="I442" s="306"/>
      <c r="J442" s="306"/>
      <c r="K442" s="306"/>
      <c r="L442" s="306"/>
      <c r="M442" s="306"/>
      <c r="N442" s="306"/>
      <c r="O442" s="306"/>
      <c r="P442" s="306"/>
      <c r="Q442" s="307"/>
      <c r="R442" s="305"/>
    </row>
    <row r="443" spans="1:18" ht="34.5" customHeight="1">
      <c r="A443" s="905"/>
      <c r="B443" s="971"/>
      <c r="C443" s="974"/>
      <c r="D443" s="309"/>
      <c r="E443" s="922"/>
      <c r="F443" s="310" t="s">
        <v>342</v>
      </c>
      <c r="G443" s="343"/>
      <c r="H443" s="311"/>
      <c r="I443" s="312"/>
      <c r="J443" s="312"/>
      <c r="K443" s="312"/>
      <c r="L443" s="312"/>
      <c r="M443" s="312"/>
      <c r="N443" s="312"/>
      <c r="O443" s="312"/>
      <c r="P443" s="312"/>
      <c r="Q443" s="313"/>
      <c r="R443" s="311"/>
    </row>
    <row r="444" spans="1:18" ht="34.5" customHeight="1">
      <c r="A444" s="905"/>
      <c r="B444" s="971"/>
      <c r="C444" s="974"/>
      <c r="D444" s="976"/>
      <c r="E444" s="922"/>
      <c r="F444" s="915"/>
      <c r="G444" s="315"/>
      <c r="H444" s="917"/>
      <c r="I444" s="918"/>
      <c r="J444" s="918"/>
      <c r="K444" s="918"/>
      <c r="L444" s="918"/>
      <c r="M444" s="918"/>
      <c r="N444" s="918"/>
      <c r="O444" s="918"/>
      <c r="P444" s="918"/>
      <c r="Q444" s="918"/>
      <c r="R444" s="316"/>
    </row>
    <row r="445" spans="1:18" ht="34.5" customHeight="1">
      <c r="A445" s="906"/>
      <c r="B445" s="972"/>
      <c r="C445" s="975"/>
      <c r="D445" s="990"/>
      <c r="E445" s="923"/>
      <c r="F445" s="916"/>
      <c r="G445" s="319"/>
      <c r="H445" s="919"/>
      <c r="I445" s="920"/>
      <c r="J445" s="920"/>
      <c r="K445" s="920"/>
      <c r="L445" s="920"/>
      <c r="M445" s="920"/>
      <c r="N445" s="920"/>
      <c r="O445" s="920"/>
      <c r="P445" s="920"/>
      <c r="Q445" s="920"/>
      <c r="R445" s="320"/>
    </row>
    <row r="446" spans="1:18" ht="34.5" customHeight="1">
      <c r="A446" s="904">
        <v>73</v>
      </c>
      <c r="B446" s="970" t="s">
        <v>390</v>
      </c>
      <c r="C446" s="973" t="s">
        <v>385</v>
      </c>
      <c r="D446" s="294" t="s">
        <v>261</v>
      </c>
      <c r="E446" s="921" t="s">
        <v>48</v>
      </c>
      <c r="F446" s="295" t="s">
        <v>283</v>
      </c>
      <c r="G446" s="151">
        <f>R446*O4</f>
        <v>0.4</v>
      </c>
      <c r="H446" s="297"/>
      <c r="I446" s="298">
        <v>0</v>
      </c>
      <c r="J446" s="298"/>
      <c r="K446" s="298"/>
      <c r="L446" s="298"/>
      <c r="M446" s="298"/>
      <c r="N446" s="298"/>
      <c r="O446" s="298"/>
      <c r="P446" s="298"/>
      <c r="Q446" s="299"/>
      <c r="R446" s="297">
        <v>0.4</v>
      </c>
    </row>
    <row r="447" spans="1:18" ht="34.5" customHeight="1">
      <c r="A447" s="905"/>
      <c r="B447" s="971"/>
      <c r="C447" s="974"/>
      <c r="D447" s="302"/>
      <c r="E447" s="922"/>
      <c r="F447" s="303" t="s">
        <v>285</v>
      </c>
      <c r="G447" s="304"/>
      <c r="H447" s="305"/>
      <c r="I447" s="306"/>
      <c r="J447" s="306"/>
      <c r="K447" s="306"/>
      <c r="L447" s="306"/>
      <c r="M447" s="306"/>
      <c r="N447" s="306"/>
      <c r="O447" s="306"/>
      <c r="P447" s="306"/>
      <c r="Q447" s="307"/>
      <c r="R447" s="305"/>
    </row>
    <row r="448" spans="1:18" ht="34.5" customHeight="1">
      <c r="A448" s="905"/>
      <c r="B448" s="971"/>
      <c r="C448" s="974"/>
      <c r="D448" s="309"/>
      <c r="E448" s="922"/>
      <c r="F448" s="310" t="s">
        <v>342</v>
      </c>
      <c r="G448" s="343"/>
      <c r="H448" s="311"/>
      <c r="I448" s="312"/>
      <c r="J448" s="312"/>
      <c r="K448" s="312"/>
      <c r="L448" s="312"/>
      <c r="M448" s="312"/>
      <c r="N448" s="312"/>
      <c r="O448" s="312"/>
      <c r="P448" s="312"/>
      <c r="Q448" s="313"/>
      <c r="R448" s="311"/>
    </row>
    <row r="449" spans="1:18" ht="34.5" customHeight="1">
      <c r="A449" s="905"/>
      <c r="B449" s="971"/>
      <c r="C449" s="974"/>
      <c r="D449" s="976"/>
      <c r="E449" s="922"/>
      <c r="F449" s="915"/>
      <c r="G449" s="315"/>
      <c r="H449" s="917"/>
      <c r="I449" s="918"/>
      <c r="J449" s="918"/>
      <c r="K449" s="918"/>
      <c r="L449" s="918"/>
      <c r="M449" s="918"/>
      <c r="N449" s="918"/>
      <c r="O449" s="918"/>
      <c r="P449" s="918"/>
      <c r="Q449" s="918"/>
      <c r="R449" s="316"/>
    </row>
    <row r="450" spans="1:18" ht="34.5" customHeight="1">
      <c r="A450" s="906"/>
      <c r="B450" s="972"/>
      <c r="C450" s="975"/>
      <c r="D450" s="990"/>
      <c r="E450" s="923"/>
      <c r="F450" s="916"/>
      <c r="G450" s="319"/>
      <c r="H450" s="919"/>
      <c r="I450" s="920"/>
      <c r="J450" s="920"/>
      <c r="K450" s="920"/>
      <c r="L450" s="920"/>
      <c r="M450" s="920"/>
      <c r="N450" s="920"/>
      <c r="O450" s="920"/>
      <c r="P450" s="920"/>
      <c r="Q450" s="920"/>
      <c r="R450" s="320"/>
    </row>
    <row r="451" spans="1:18" ht="34.5" customHeight="1">
      <c r="A451" s="904">
        <v>74</v>
      </c>
      <c r="B451" s="970" t="s">
        <v>391</v>
      </c>
      <c r="C451" s="973" t="s">
        <v>385</v>
      </c>
      <c r="D451" s="294" t="s">
        <v>392</v>
      </c>
      <c r="E451" s="921" t="s">
        <v>48</v>
      </c>
      <c r="F451" s="295" t="s">
        <v>283</v>
      </c>
      <c r="G451" s="151">
        <f>R451*O4</f>
        <v>0.35</v>
      </c>
      <c r="H451" s="297"/>
      <c r="I451" s="298">
        <v>0</v>
      </c>
      <c r="J451" s="298"/>
      <c r="K451" s="298"/>
      <c r="L451" s="298"/>
      <c r="M451" s="298"/>
      <c r="N451" s="298"/>
      <c r="O451" s="298"/>
      <c r="P451" s="298"/>
      <c r="Q451" s="299"/>
      <c r="R451" s="297">
        <v>0.35</v>
      </c>
    </row>
    <row r="452" spans="1:18" ht="34.5" customHeight="1">
      <c r="A452" s="905"/>
      <c r="B452" s="971"/>
      <c r="C452" s="974"/>
      <c r="D452" s="302"/>
      <c r="E452" s="922"/>
      <c r="F452" s="303" t="s">
        <v>285</v>
      </c>
      <c r="G452" s="304"/>
      <c r="H452" s="305"/>
      <c r="I452" s="306"/>
      <c r="J452" s="306"/>
      <c r="K452" s="306"/>
      <c r="L452" s="306"/>
      <c r="M452" s="306"/>
      <c r="N452" s="306"/>
      <c r="O452" s="306"/>
      <c r="P452" s="306"/>
      <c r="Q452" s="307"/>
      <c r="R452" s="305"/>
    </row>
    <row r="453" spans="1:18" ht="34.5" customHeight="1">
      <c r="A453" s="905"/>
      <c r="B453" s="971"/>
      <c r="C453" s="974"/>
      <c r="D453" s="309"/>
      <c r="E453" s="922"/>
      <c r="F453" s="310" t="s">
        <v>342</v>
      </c>
      <c r="G453" s="343"/>
      <c r="H453" s="311"/>
      <c r="I453" s="312"/>
      <c r="J453" s="312"/>
      <c r="K453" s="312"/>
      <c r="L453" s="312"/>
      <c r="M453" s="312"/>
      <c r="N453" s="312"/>
      <c r="O453" s="312"/>
      <c r="P453" s="312"/>
      <c r="Q453" s="313"/>
      <c r="R453" s="311"/>
    </row>
    <row r="454" spans="1:18" ht="34.5" customHeight="1">
      <c r="A454" s="905"/>
      <c r="B454" s="971"/>
      <c r="C454" s="974"/>
      <c r="D454" s="976"/>
      <c r="E454" s="922"/>
      <c r="F454" s="915"/>
      <c r="G454" s="315"/>
      <c r="H454" s="917"/>
      <c r="I454" s="918"/>
      <c r="J454" s="918"/>
      <c r="K454" s="918"/>
      <c r="L454" s="918"/>
      <c r="M454" s="918"/>
      <c r="N454" s="918"/>
      <c r="O454" s="918"/>
      <c r="P454" s="918"/>
      <c r="Q454" s="918"/>
      <c r="R454" s="316"/>
    </row>
    <row r="455" spans="1:18" ht="34.5" customHeight="1">
      <c r="A455" s="906"/>
      <c r="B455" s="972"/>
      <c r="C455" s="975"/>
      <c r="D455" s="990"/>
      <c r="E455" s="923"/>
      <c r="F455" s="916"/>
      <c r="G455" s="319"/>
      <c r="H455" s="919"/>
      <c r="I455" s="920"/>
      <c r="J455" s="920"/>
      <c r="K455" s="920"/>
      <c r="L455" s="920"/>
      <c r="M455" s="920"/>
      <c r="N455" s="920"/>
      <c r="O455" s="920"/>
      <c r="P455" s="920"/>
      <c r="Q455" s="920"/>
      <c r="R455" s="320"/>
    </row>
    <row r="456" spans="1:18" ht="34.5" customHeight="1">
      <c r="A456" s="904">
        <v>75</v>
      </c>
      <c r="B456" s="970" t="s">
        <v>393</v>
      </c>
      <c r="C456" s="973" t="s">
        <v>394</v>
      </c>
      <c r="D456" s="294" t="s">
        <v>395</v>
      </c>
      <c r="E456" s="921" t="s">
        <v>203</v>
      </c>
      <c r="F456" s="295" t="s">
        <v>283</v>
      </c>
      <c r="G456" s="151">
        <f>R456*O4</f>
        <v>0.5</v>
      </c>
      <c r="H456" s="297"/>
      <c r="I456" s="298">
        <v>0</v>
      </c>
      <c r="J456" s="298"/>
      <c r="K456" s="298"/>
      <c r="L456" s="298"/>
      <c r="M456" s="298"/>
      <c r="N456" s="298"/>
      <c r="O456" s="298"/>
      <c r="P456" s="298"/>
      <c r="Q456" s="299"/>
      <c r="R456" s="297">
        <v>0.5</v>
      </c>
    </row>
    <row r="457" spans="1:18" ht="34.5" customHeight="1">
      <c r="A457" s="905"/>
      <c r="B457" s="971"/>
      <c r="C457" s="974"/>
      <c r="D457" s="302"/>
      <c r="E457" s="922"/>
      <c r="F457" s="303" t="s">
        <v>285</v>
      </c>
      <c r="G457" s="304"/>
      <c r="H457" s="305"/>
      <c r="I457" s="306"/>
      <c r="J457" s="306"/>
      <c r="K457" s="306"/>
      <c r="L457" s="306"/>
      <c r="M457" s="306"/>
      <c r="N457" s="306"/>
      <c r="O457" s="306"/>
      <c r="P457" s="306"/>
      <c r="Q457" s="307"/>
      <c r="R457" s="305"/>
    </row>
    <row r="458" spans="1:18" ht="34.5" customHeight="1">
      <c r="A458" s="905"/>
      <c r="B458" s="971"/>
      <c r="C458" s="974"/>
      <c r="D458" s="309"/>
      <c r="E458" s="922"/>
      <c r="F458" s="310" t="s">
        <v>342</v>
      </c>
      <c r="G458" s="343"/>
      <c r="H458" s="311"/>
      <c r="I458" s="312"/>
      <c r="J458" s="312"/>
      <c r="K458" s="312"/>
      <c r="L458" s="312"/>
      <c r="M458" s="312"/>
      <c r="N458" s="312"/>
      <c r="O458" s="312"/>
      <c r="P458" s="312"/>
      <c r="Q458" s="313"/>
      <c r="R458" s="311"/>
    </row>
    <row r="459" spans="1:18" ht="34.5" customHeight="1">
      <c r="A459" s="905"/>
      <c r="B459" s="971"/>
      <c r="C459" s="974"/>
      <c r="D459" s="976"/>
      <c r="E459" s="922"/>
      <c r="F459" s="915"/>
      <c r="G459" s="315"/>
      <c r="H459" s="917"/>
      <c r="I459" s="918"/>
      <c r="J459" s="918"/>
      <c r="K459" s="918"/>
      <c r="L459" s="918"/>
      <c r="M459" s="918"/>
      <c r="N459" s="918"/>
      <c r="O459" s="918"/>
      <c r="P459" s="918"/>
      <c r="Q459" s="918"/>
      <c r="R459" s="316"/>
    </row>
    <row r="460" spans="1:18" ht="112.5" customHeight="1">
      <c r="A460" s="906"/>
      <c r="B460" s="972"/>
      <c r="C460" s="975"/>
      <c r="D460" s="990"/>
      <c r="E460" s="923"/>
      <c r="F460" s="916"/>
      <c r="G460" s="319"/>
      <c r="H460" s="919"/>
      <c r="I460" s="920"/>
      <c r="J460" s="920"/>
      <c r="K460" s="920"/>
      <c r="L460" s="920"/>
      <c r="M460" s="920"/>
      <c r="N460" s="920"/>
      <c r="O460" s="920"/>
      <c r="P460" s="920"/>
      <c r="Q460" s="920"/>
      <c r="R460" s="320"/>
    </row>
    <row r="461" spans="1:18" ht="34.5" customHeight="1">
      <c r="A461" s="904">
        <v>76</v>
      </c>
      <c r="B461" s="970" t="s">
        <v>396</v>
      </c>
      <c r="C461" s="973" t="s">
        <v>397</v>
      </c>
      <c r="D461" s="294" t="s">
        <v>261</v>
      </c>
      <c r="E461" s="921" t="s">
        <v>203</v>
      </c>
      <c r="F461" s="295" t="s">
        <v>283</v>
      </c>
      <c r="G461" s="151">
        <f>R461*O4</f>
        <v>0.4</v>
      </c>
      <c r="H461" s="297"/>
      <c r="I461" s="298">
        <v>0</v>
      </c>
      <c r="J461" s="298"/>
      <c r="K461" s="298"/>
      <c r="L461" s="298"/>
      <c r="M461" s="298"/>
      <c r="N461" s="298"/>
      <c r="O461" s="298"/>
      <c r="P461" s="298"/>
      <c r="Q461" s="299"/>
      <c r="R461" s="297">
        <v>0.4</v>
      </c>
    </row>
    <row r="462" spans="1:18" ht="34.5" customHeight="1">
      <c r="A462" s="905"/>
      <c r="B462" s="971"/>
      <c r="C462" s="974"/>
      <c r="D462" s="302"/>
      <c r="E462" s="922"/>
      <c r="F462" s="303" t="s">
        <v>285</v>
      </c>
      <c r="G462" s="304"/>
      <c r="H462" s="305"/>
      <c r="I462" s="306"/>
      <c r="J462" s="306"/>
      <c r="K462" s="306"/>
      <c r="L462" s="306"/>
      <c r="M462" s="306"/>
      <c r="N462" s="306"/>
      <c r="O462" s="306"/>
      <c r="P462" s="306"/>
      <c r="Q462" s="307"/>
      <c r="R462" s="305"/>
    </row>
    <row r="463" spans="1:18" ht="34.5" customHeight="1">
      <c r="A463" s="905"/>
      <c r="B463" s="971"/>
      <c r="C463" s="974"/>
      <c r="D463" s="309"/>
      <c r="E463" s="922"/>
      <c r="F463" s="310" t="s">
        <v>342</v>
      </c>
      <c r="G463" s="343"/>
      <c r="H463" s="311"/>
      <c r="I463" s="312"/>
      <c r="J463" s="312"/>
      <c r="K463" s="312"/>
      <c r="L463" s="312"/>
      <c r="M463" s="312"/>
      <c r="N463" s="312"/>
      <c r="O463" s="312"/>
      <c r="P463" s="312"/>
      <c r="Q463" s="313"/>
      <c r="R463" s="311"/>
    </row>
    <row r="464" spans="1:18" ht="34.5" customHeight="1">
      <c r="A464" s="905"/>
      <c r="B464" s="971"/>
      <c r="C464" s="974"/>
      <c r="D464" s="314"/>
      <c r="E464" s="922"/>
      <c r="F464" s="915"/>
      <c r="G464" s="315"/>
      <c r="H464" s="917"/>
      <c r="I464" s="918"/>
      <c r="J464" s="918"/>
      <c r="K464" s="918"/>
      <c r="L464" s="918"/>
      <c r="M464" s="918"/>
      <c r="N464" s="918"/>
      <c r="O464" s="918"/>
      <c r="P464" s="918"/>
      <c r="Q464" s="918"/>
      <c r="R464" s="316"/>
    </row>
    <row r="465" spans="1:18" ht="34.5" customHeight="1">
      <c r="A465" s="906"/>
      <c r="B465" s="972"/>
      <c r="C465" s="975"/>
      <c r="D465" s="338"/>
      <c r="E465" s="923"/>
      <c r="F465" s="916"/>
      <c r="G465" s="319"/>
      <c r="H465" s="919"/>
      <c r="I465" s="920"/>
      <c r="J465" s="920"/>
      <c r="K465" s="920"/>
      <c r="L465" s="920"/>
      <c r="M465" s="920"/>
      <c r="N465" s="920"/>
      <c r="O465" s="920"/>
      <c r="P465" s="920"/>
      <c r="Q465" s="920"/>
      <c r="R465" s="320"/>
    </row>
    <row r="466" spans="1:18" ht="34.5" customHeight="1">
      <c r="A466" s="904">
        <v>77</v>
      </c>
      <c r="B466" s="970" t="s">
        <v>398</v>
      </c>
      <c r="C466" s="973" t="s">
        <v>397</v>
      </c>
      <c r="D466" s="294" t="s">
        <v>374</v>
      </c>
      <c r="E466" s="921" t="s">
        <v>203</v>
      </c>
      <c r="F466" s="295" t="s">
        <v>283</v>
      </c>
      <c r="G466" s="151">
        <f>R466*O4</f>
        <v>0.2</v>
      </c>
      <c r="H466" s="297"/>
      <c r="I466" s="298">
        <v>0</v>
      </c>
      <c r="J466" s="298"/>
      <c r="K466" s="298"/>
      <c r="L466" s="298"/>
      <c r="M466" s="298"/>
      <c r="N466" s="298"/>
      <c r="O466" s="298"/>
      <c r="P466" s="298"/>
      <c r="Q466" s="299"/>
      <c r="R466" s="297">
        <v>0.2</v>
      </c>
    </row>
    <row r="467" spans="1:18" ht="34.5" customHeight="1">
      <c r="A467" s="905"/>
      <c r="B467" s="971"/>
      <c r="C467" s="989"/>
      <c r="D467" s="302"/>
      <c r="E467" s="922"/>
      <c r="F467" s="303" t="s">
        <v>285</v>
      </c>
      <c r="G467" s="304"/>
      <c r="H467" s="305"/>
      <c r="I467" s="306"/>
      <c r="J467" s="306"/>
      <c r="K467" s="306"/>
      <c r="L467" s="306"/>
      <c r="M467" s="306"/>
      <c r="N467" s="306"/>
      <c r="O467" s="306"/>
      <c r="P467" s="306"/>
      <c r="Q467" s="307"/>
      <c r="R467" s="305"/>
    </row>
    <row r="468" spans="1:18" ht="34.5" customHeight="1">
      <c r="A468" s="905"/>
      <c r="B468" s="971"/>
      <c r="C468" s="989"/>
      <c r="D468" s="309"/>
      <c r="E468" s="922"/>
      <c r="F468" s="310" t="s">
        <v>342</v>
      </c>
      <c r="G468" s="343"/>
      <c r="H468" s="311"/>
      <c r="I468" s="312"/>
      <c r="J468" s="312"/>
      <c r="K468" s="312"/>
      <c r="L468" s="312"/>
      <c r="M468" s="312"/>
      <c r="N468" s="312"/>
      <c r="O468" s="312"/>
      <c r="P468" s="312"/>
      <c r="Q468" s="313"/>
      <c r="R468" s="311"/>
    </row>
    <row r="469" spans="1:18" ht="34.5" customHeight="1">
      <c r="A469" s="906"/>
      <c r="B469" s="972"/>
      <c r="C469" s="991"/>
      <c r="D469" s="407"/>
      <c r="E469" s="923"/>
      <c r="F469" s="282"/>
      <c r="G469" s="408"/>
      <c r="H469" s="992"/>
      <c r="I469" s="993"/>
      <c r="J469" s="993"/>
      <c r="K469" s="993"/>
      <c r="L469" s="993"/>
      <c r="M469" s="993"/>
      <c r="N469" s="993"/>
      <c r="O469" s="993"/>
      <c r="P469" s="993"/>
      <c r="Q469" s="993"/>
      <c r="R469" s="409"/>
    </row>
    <row r="470" spans="1:18" ht="34.5" hidden="1" customHeight="1">
      <c r="A470" s="873" t="s">
        <v>399</v>
      </c>
      <c r="B470" s="874"/>
      <c r="C470" s="874"/>
      <c r="D470" s="874"/>
      <c r="E470" s="875"/>
      <c r="F470" s="271">
        <f t="shared" ref="F470:F472" si="25">SUM(H470:Q470)</f>
        <v>0</v>
      </c>
      <c r="G470" s="272"/>
      <c r="H470" s="282">
        <f t="shared" ref="H470:H472" si="26">H342+H348+H354+H295+H300+H305+H310+H316+H321+H327+H332+H337+H360+H366+H372+H377+H386+H391+H396+H401+H406+H411+H416+H421+H426+H431+H436+H441+H446+H451+H456+H461+H466</f>
        <v>0</v>
      </c>
      <c r="I470" s="282">
        <f t="shared" ref="I470:I472" si="27">I342+I348+I354+I295+I300+I305+I310+I316+I321+I327+I332+I337+I360+I366+I372+I377+I386+I391+I396+I401+I406+I411+I416+I421+I426+I431+I436+I441+I446+I451+I456+I461+I466</f>
        <v>0</v>
      </c>
      <c r="J470" s="282">
        <f t="shared" ref="J470:J472" si="28">J342+J348+J354+J295+J300+J305+J310+J316+J321+J327+J332+J337+J360+J366+J372+J377+J386+J391+J396+J401+J406+J411+J416+J421+J426+J431+J436+J441+J446+J451+J456+J461+J466</f>
        <v>0</v>
      </c>
      <c r="K470" s="282">
        <f t="shared" ref="K470:K472" si="29">K342+K348+K354+K295+K300+K305+K310+K316+K321+K327+K332+K337+K360+K366+K372+K377+K386+K391+K396+K401+K406+K411+K416+K421+K426+K431+K436+K441+K446+K451+K456+K461+K466</f>
        <v>0</v>
      </c>
      <c r="L470" s="282">
        <f t="shared" ref="L470:L472" si="30">L342+L348+L354+L295+L300+L305+L310+L316+L321+L327+L332+L337+L360+L366+L372+L377+L386+L391+L396+L401+L406+L411+L416+L421+L426+L431+L436+L441+L446+L451+L456+L461+L466</f>
        <v>0</v>
      </c>
      <c r="M470" s="282">
        <f t="shared" ref="M470:M472" si="31">M342+M348+M354+M295+M300+M305+M310+M316+M321+M327+M332+M337+M360+M366+M372+M377+M386+M391+M396+M401+M406+M411+M416+M421+M426+M431+M436+M441+M446+M451+M456+M461+M466</f>
        <v>0</v>
      </c>
      <c r="N470" s="282">
        <f t="shared" ref="N470:N472" si="32">N342+N348+N354+N295+N300+N305+N310+N316+N321+N327+N332+N337+N360+N366+N372+N377+N386+N391+N396+N401+N406+N411+N416+N421+N426+N431+N436+N441+N446+N451+N456+N461+N466</f>
        <v>0</v>
      </c>
      <c r="O470" s="282">
        <f t="shared" ref="O470:O472" si="33">O342+O348+O354+O295+O300+O305+O310+O316+O321+O327+O332+O337+O360+O366+O372+O377+O386+O391+O396+O401+O406+O411+O416+O421+O426+O431+O436+O441+O446+O451+O456+O461+O466</f>
        <v>0</v>
      </c>
      <c r="P470" s="282">
        <f t="shared" ref="P470:P472" si="34">P342+P348+P354+P295+P300+P305+P310+P316+P321+P327+P332+P337+P360+P366+P372+P377+P386+P391+P396+P401+P406+P411+P416+P421+P426+P431+P436+P441+P446+P451+P456+P461+P466</f>
        <v>0</v>
      </c>
      <c r="Q470" s="282">
        <f t="shared" ref="Q470:Q472" si="35">Q342+Q348+Q354+Q295+Q300+Q305+Q310+Q316+Q321+Q327+Q332+Q337+Q360+Q366+Q372+Q377+Q386+Q391+Q396+Q401+Q406+Q411+Q416+Q421+Q426+Q431+Q436+Q441+Q446+Q451+Q456+Q461+Q466</f>
        <v>0</v>
      </c>
      <c r="R470" s="282"/>
    </row>
    <row r="471" spans="1:18" ht="34.5" hidden="1" customHeight="1">
      <c r="A471" s="896" t="s">
        <v>400</v>
      </c>
      <c r="B471" s="897"/>
      <c r="C471" s="897"/>
      <c r="D471" s="897"/>
      <c r="E471" s="898"/>
      <c r="F471" s="271">
        <f t="shared" si="25"/>
        <v>0</v>
      </c>
      <c r="G471" s="272"/>
      <c r="H471" s="282">
        <f t="shared" si="26"/>
        <v>0</v>
      </c>
      <c r="I471" s="282">
        <f t="shared" si="27"/>
        <v>0</v>
      </c>
      <c r="J471" s="282">
        <f t="shared" si="28"/>
        <v>0</v>
      </c>
      <c r="K471" s="282">
        <f t="shared" si="29"/>
        <v>0</v>
      </c>
      <c r="L471" s="282">
        <f t="shared" si="30"/>
        <v>0</v>
      </c>
      <c r="M471" s="282">
        <f t="shared" si="31"/>
        <v>0</v>
      </c>
      <c r="N471" s="282">
        <f t="shared" si="32"/>
        <v>0</v>
      </c>
      <c r="O471" s="282">
        <f t="shared" si="33"/>
        <v>0</v>
      </c>
      <c r="P471" s="282">
        <f t="shared" si="34"/>
        <v>0</v>
      </c>
      <c r="Q471" s="282">
        <f t="shared" si="35"/>
        <v>0</v>
      </c>
      <c r="R471" s="282"/>
    </row>
    <row r="472" spans="1:18" ht="34.5" hidden="1" customHeight="1">
      <c r="A472" s="876" t="s">
        <v>401</v>
      </c>
      <c r="B472" s="877"/>
      <c r="C472" s="877"/>
      <c r="D472" s="877"/>
      <c r="E472" s="878"/>
      <c r="F472" s="271">
        <f t="shared" si="25"/>
        <v>0</v>
      </c>
      <c r="G472" s="272"/>
      <c r="H472" s="282">
        <f t="shared" si="26"/>
        <v>0</v>
      </c>
      <c r="I472" s="282">
        <f t="shared" si="27"/>
        <v>0</v>
      </c>
      <c r="J472" s="282">
        <f t="shared" si="28"/>
        <v>0</v>
      </c>
      <c r="K472" s="282">
        <f t="shared" si="29"/>
        <v>0</v>
      </c>
      <c r="L472" s="282">
        <f t="shared" si="30"/>
        <v>0</v>
      </c>
      <c r="M472" s="282">
        <f t="shared" si="31"/>
        <v>0</v>
      </c>
      <c r="N472" s="282">
        <f t="shared" si="32"/>
        <v>0</v>
      </c>
      <c r="O472" s="282">
        <f t="shared" si="33"/>
        <v>0</v>
      </c>
      <c r="P472" s="282">
        <f t="shared" si="34"/>
        <v>0</v>
      </c>
      <c r="Q472" s="282">
        <f t="shared" si="35"/>
        <v>0</v>
      </c>
      <c r="R472" s="282"/>
    </row>
    <row r="473" spans="1:18" ht="34.5" hidden="1" customHeight="1">
      <c r="A473" s="879" t="s">
        <v>402</v>
      </c>
      <c r="B473" s="880"/>
      <c r="C473" s="880"/>
      <c r="D473" s="880"/>
      <c r="E473" s="881"/>
      <c r="F473" s="274">
        <f>SUM(F470:F471)</f>
        <v>0</v>
      </c>
      <c r="G473" s="275"/>
      <c r="H473" s="274">
        <f t="shared" ref="H473:Q473" si="36">H470+H471</f>
        <v>0</v>
      </c>
      <c r="I473" s="274">
        <f t="shared" si="36"/>
        <v>0</v>
      </c>
      <c r="J473" s="274">
        <f t="shared" si="36"/>
        <v>0</v>
      </c>
      <c r="K473" s="274">
        <f t="shared" si="36"/>
        <v>0</v>
      </c>
      <c r="L473" s="274">
        <f t="shared" si="36"/>
        <v>0</v>
      </c>
      <c r="M473" s="274">
        <f t="shared" si="36"/>
        <v>0</v>
      </c>
      <c r="N473" s="274">
        <f t="shared" si="36"/>
        <v>0</v>
      </c>
      <c r="O473" s="274">
        <f t="shared" si="36"/>
        <v>0</v>
      </c>
      <c r="P473" s="274">
        <f t="shared" si="36"/>
        <v>0</v>
      </c>
      <c r="Q473" s="276">
        <f t="shared" si="36"/>
        <v>0</v>
      </c>
      <c r="R473" s="276"/>
    </row>
    <row r="474" spans="1:18" ht="34.5" hidden="1" customHeight="1">
      <c r="A474" s="899" t="s">
        <v>403</v>
      </c>
      <c r="B474" s="900"/>
      <c r="C474" s="900"/>
      <c r="D474" s="900"/>
      <c r="E474" s="901"/>
      <c r="F474" s="290">
        <f>SUM(F470:F472)</f>
        <v>0</v>
      </c>
      <c r="G474" s="290"/>
      <c r="H474" s="290">
        <f t="shared" ref="H474:Q474" si="37">H470+H471+H472</f>
        <v>0</v>
      </c>
      <c r="I474" s="290">
        <f t="shared" si="37"/>
        <v>0</v>
      </c>
      <c r="J474" s="290">
        <f t="shared" si="37"/>
        <v>0</v>
      </c>
      <c r="K474" s="290">
        <f t="shared" si="37"/>
        <v>0</v>
      </c>
      <c r="L474" s="290">
        <f t="shared" si="37"/>
        <v>0</v>
      </c>
      <c r="M474" s="290">
        <f t="shared" si="37"/>
        <v>0</v>
      </c>
      <c r="N474" s="290">
        <f t="shared" si="37"/>
        <v>0</v>
      </c>
      <c r="O474" s="290">
        <f t="shared" si="37"/>
        <v>0</v>
      </c>
      <c r="P474" s="290">
        <f t="shared" si="37"/>
        <v>0</v>
      </c>
      <c r="Q474" s="291">
        <f t="shared" si="37"/>
        <v>0</v>
      </c>
      <c r="R474" s="291"/>
    </row>
    <row r="475" spans="1:18" ht="34.5" hidden="1" customHeight="1">
      <c r="A475" s="870"/>
      <c r="B475" s="871"/>
      <c r="C475" s="871"/>
      <c r="D475" s="871"/>
      <c r="E475" s="871"/>
      <c r="F475" s="871"/>
      <c r="G475" s="994"/>
      <c r="H475" s="871"/>
      <c r="I475" s="871"/>
      <c r="J475" s="871"/>
      <c r="K475" s="871"/>
      <c r="L475" s="871"/>
      <c r="M475" s="871"/>
      <c r="N475" s="871"/>
      <c r="O475" s="871"/>
      <c r="P475" s="871"/>
      <c r="Q475" s="995"/>
      <c r="R475" s="410"/>
    </row>
    <row r="476" spans="1:18" ht="34.5" customHeight="1">
      <c r="A476" s="873" t="s">
        <v>404</v>
      </c>
      <c r="B476" s="874"/>
      <c r="C476" s="874"/>
      <c r="D476" s="874"/>
      <c r="E476" s="874"/>
      <c r="F476" s="874"/>
      <c r="G476" s="411"/>
      <c r="H476" s="412">
        <f t="shared" ref="H476:H478" si="38">H470</f>
        <v>0</v>
      </c>
      <c r="I476" s="413">
        <f t="shared" ref="I476:I480" si="39">SUM(I470,H476)</f>
        <v>0</v>
      </c>
      <c r="J476" s="412">
        <f t="shared" ref="J476:J480" si="40">SUM(J470,I476)</f>
        <v>0</v>
      </c>
      <c r="K476" s="413">
        <f t="shared" ref="K476:K480" si="41">SUM(K470,J476)</f>
        <v>0</v>
      </c>
      <c r="L476" s="412">
        <f t="shared" ref="L476:L480" si="42">SUM(L470,K476)</f>
        <v>0</v>
      </c>
      <c r="M476" s="413">
        <f t="shared" ref="M476:M480" si="43">SUM(M470,L476)</f>
        <v>0</v>
      </c>
      <c r="N476" s="412">
        <f t="shared" ref="N476:N480" si="44">SUM(N470,M476)</f>
        <v>0</v>
      </c>
      <c r="O476" s="413">
        <f t="shared" ref="O476:O480" si="45">SUM(O470,N476)</f>
        <v>0</v>
      </c>
      <c r="P476" s="412">
        <f t="shared" ref="P476:P480" si="46">SUM(P470,O476)</f>
        <v>0</v>
      </c>
      <c r="Q476" s="414">
        <f t="shared" ref="Q476:Q480" si="47">SUM(Q470,P476)</f>
        <v>0</v>
      </c>
      <c r="R476" s="415"/>
    </row>
    <row r="477" spans="1:18" ht="34.5" customHeight="1">
      <c r="A477" s="896" t="s">
        <v>405</v>
      </c>
      <c r="B477" s="897"/>
      <c r="C477" s="897"/>
      <c r="D477" s="897"/>
      <c r="E477" s="897"/>
      <c r="F477" s="897"/>
      <c r="G477" s="411"/>
      <c r="H477" s="416">
        <f t="shared" si="38"/>
        <v>0</v>
      </c>
      <c r="I477" s="412">
        <f t="shared" si="39"/>
        <v>0</v>
      </c>
      <c r="J477" s="413">
        <f t="shared" si="40"/>
        <v>0</v>
      </c>
      <c r="K477" s="412">
        <f t="shared" si="41"/>
        <v>0</v>
      </c>
      <c r="L477" s="413">
        <f t="shared" si="42"/>
        <v>0</v>
      </c>
      <c r="M477" s="412">
        <f t="shared" si="43"/>
        <v>0</v>
      </c>
      <c r="N477" s="413">
        <f t="shared" si="44"/>
        <v>0</v>
      </c>
      <c r="O477" s="412">
        <f t="shared" si="45"/>
        <v>0</v>
      </c>
      <c r="P477" s="413">
        <f t="shared" si="46"/>
        <v>0</v>
      </c>
      <c r="Q477" s="412">
        <f t="shared" si="47"/>
        <v>0</v>
      </c>
      <c r="R477" s="413"/>
    </row>
    <row r="478" spans="1:18" ht="34.5" customHeight="1">
      <c r="A478" s="876" t="s">
        <v>406</v>
      </c>
      <c r="B478" s="877"/>
      <c r="C478" s="877"/>
      <c r="D478" s="877"/>
      <c r="E478" s="877"/>
      <c r="F478" s="877"/>
      <c r="G478" s="417"/>
      <c r="H478" s="412">
        <f t="shared" si="38"/>
        <v>0</v>
      </c>
      <c r="I478" s="413">
        <f t="shared" si="39"/>
        <v>0</v>
      </c>
      <c r="J478" s="412">
        <f t="shared" si="40"/>
        <v>0</v>
      </c>
      <c r="K478" s="413">
        <f t="shared" si="41"/>
        <v>0</v>
      </c>
      <c r="L478" s="412">
        <f t="shared" si="42"/>
        <v>0</v>
      </c>
      <c r="M478" s="413">
        <f t="shared" si="43"/>
        <v>0</v>
      </c>
      <c r="N478" s="412">
        <f t="shared" si="44"/>
        <v>0</v>
      </c>
      <c r="O478" s="413">
        <f t="shared" si="45"/>
        <v>0</v>
      </c>
      <c r="P478" s="412">
        <f t="shared" si="46"/>
        <v>0</v>
      </c>
      <c r="Q478" s="414">
        <f t="shared" si="47"/>
        <v>0</v>
      </c>
      <c r="R478" s="415"/>
    </row>
    <row r="479" spans="1:18" ht="34.5" customHeight="1">
      <c r="A479" s="879" t="s">
        <v>407</v>
      </c>
      <c r="B479" s="880"/>
      <c r="C479" s="880"/>
      <c r="D479" s="880"/>
      <c r="E479" s="880"/>
      <c r="F479" s="881"/>
      <c r="G479" s="418"/>
      <c r="H479" s="419">
        <f>SUM(H476:H477)</f>
        <v>0</v>
      </c>
      <c r="I479" s="420">
        <f t="shared" si="39"/>
        <v>0</v>
      </c>
      <c r="J479" s="421">
        <f t="shared" si="40"/>
        <v>0</v>
      </c>
      <c r="K479" s="420">
        <f t="shared" si="41"/>
        <v>0</v>
      </c>
      <c r="L479" s="421">
        <f t="shared" si="42"/>
        <v>0</v>
      </c>
      <c r="M479" s="420">
        <f t="shared" si="43"/>
        <v>0</v>
      </c>
      <c r="N479" s="421">
        <f t="shared" si="44"/>
        <v>0</v>
      </c>
      <c r="O479" s="420">
        <f t="shared" si="45"/>
        <v>0</v>
      </c>
      <c r="P479" s="421">
        <f t="shared" si="46"/>
        <v>0</v>
      </c>
      <c r="Q479" s="420">
        <f t="shared" si="47"/>
        <v>0</v>
      </c>
      <c r="R479" s="421"/>
    </row>
    <row r="480" spans="1:18" ht="34.5" customHeight="1">
      <c r="A480" s="899" t="s">
        <v>408</v>
      </c>
      <c r="B480" s="900"/>
      <c r="C480" s="900"/>
      <c r="D480" s="900"/>
      <c r="E480" s="900"/>
      <c r="F480" s="901"/>
      <c r="G480" s="289"/>
      <c r="H480" s="422">
        <f>SUM(H476:H478)</f>
        <v>0</v>
      </c>
      <c r="I480" s="422">
        <f t="shared" si="39"/>
        <v>0</v>
      </c>
      <c r="J480" s="423">
        <f t="shared" si="40"/>
        <v>0</v>
      </c>
      <c r="K480" s="422">
        <f t="shared" si="41"/>
        <v>0</v>
      </c>
      <c r="L480" s="423">
        <f t="shared" si="42"/>
        <v>0</v>
      </c>
      <c r="M480" s="422">
        <f t="shared" si="43"/>
        <v>0</v>
      </c>
      <c r="N480" s="423">
        <f t="shared" si="44"/>
        <v>0</v>
      </c>
      <c r="O480" s="422">
        <f t="shared" si="45"/>
        <v>0</v>
      </c>
      <c r="P480" s="423">
        <f t="shared" si="46"/>
        <v>0</v>
      </c>
      <c r="Q480" s="424">
        <f t="shared" si="47"/>
        <v>0</v>
      </c>
      <c r="R480" s="422"/>
    </row>
    <row r="481" spans="1:18" ht="34.5" customHeight="1">
      <c r="A481" s="892"/>
      <c r="B481" s="893"/>
      <c r="C481" s="893"/>
      <c r="D481" s="893"/>
      <c r="E481" s="893"/>
      <c r="F481" s="893"/>
      <c r="G481" s="894"/>
      <c r="H481" s="893"/>
      <c r="I481" s="893"/>
      <c r="J481" s="893"/>
      <c r="K481" s="893"/>
      <c r="L481" s="893"/>
      <c r="M481" s="893"/>
      <c r="N481" s="893"/>
      <c r="O481" s="893"/>
      <c r="P481" s="893"/>
      <c r="Q481" s="895"/>
      <c r="R481" s="280"/>
    </row>
    <row r="482" spans="1:18" ht="34.5" customHeight="1">
      <c r="A482" s="996" t="s">
        <v>409</v>
      </c>
      <c r="B482" s="997"/>
      <c r="C482" s="997"/>
      <c r="D482" s="997"/>
      <c r="E482" s="997"/>
      <c r="F482" s="997"/>
      <c r="G482" s="998"/>
      <c r="H482" s="997"/>
      <c r="I482" s="997"/>
      <c r="J482" s="997"/>
      <c r="K482" s="997"/>
      <c r="L482" s="997"/>
      <c r="M482" s="997"/>
      <c r="N482" s="997"/>
      <c r="O482" s="997"/>
      <c r="P482" s="997"/>
      <c r="Q482" s="999"/>
      <c r="R482" s="425"/>
    </row>
    <row r="483" spans="1:18" ht="34.5" customHeight="1">
      <c r="A483" s="736" t="s">
        <v>410</v>
      </c>
      <c r="B483" s="737"/>
      <c r="C483" s="737"/>
      <c r="D483" s="737"/>
      <c r="E483" s="737"/>
      <c r="F483" s="737"/>
      <c r="G483" s="902"/>
      <c r="H483" s="737"/>
      <c r="I483" s="737"/>
      <c r="J483" s="737"/>
      <c r="K483" s="737"/>
      <c r="L483" s="737"/>
      <c r="M483" s="737"/>
      <c r="N483" s="737"/>
      <c r="O483" s="737"/>
      <c r="P483" s="737"/>
      <c r="Q483" s="903"/>
      <c r="R483" s="292"/>
    </row>
    <row r="484" spans="1:18" ht="34.5" customHeight="1">
      <c r="A484" s="1000">
        <v>78</v>
      </c>
      <c r="B484" s="1003" t="s">
        <v>411</v>
      </c>
      <c r="C484" s="973" t="s">
        <v>412</v>
      </c>
      <c r="D484" s="427" t="s">
        <v>267</v>
      </c>
      <c r="E484" s="910" t="s">
        <v>203</v>
      </c>
      <c r="F484" s="428" t="s">
        <v>283</v>
      </c>
      <c r="G484" s="151">
        <f>R484*O4</f>
        <v>0.4</v>
      </c>
      <c r="H484" s="429"/>
      <c r="I484" s="430"/>
      <c r="J484" s="298">
        <v>0</v>
      </c>
      <c r="K484" s="430"/>
      <c r="L484" s="430"/>
      <c r="M484" s="430"/>
      <c r="N484" s="430"/>
      <c r="O484" s="430"/>
      <c r="P484" s="430"/>
      <c r="Q484" s="431"/>
      <c r="R484" s="429">
        <v>0.4</v>
      </c>
    </row>
    <row r="485" spans="1:18" ht="34.5" customHeight="1">
      <c r="A485" s="1001"/>
      <c r="B485" s="1004"/>
      <c r="C485" s="989"/>
      <c r="D485" s="433"/>
      <c r="E485" s="911"/>
      <c r="F485" s="403" t="s">
        <v>285</v>
      </c>
      <c r="G485" s="434"/>
      <c r="H485" s="435"/>
      <c r="I485" s="436"/>
      <c r="J485" s="306"/>
      <c r="K485" s="436"/>
      <c r="L485" s="436"/>
      <c r="M485" s="436"/>
      <c r="N485" s="436"/>
      <c r="O485" s="436"/>
      <c r="P485" s="436"/>
      <c r="Q485" s="437"/>
      <c r="R485" s="435"/>
    </row>
    <row r="486" spans="1:18" ht="34.5" customHeight="1">
      <c r="A486" s="1001"/>
      <c r="B486" s="1005"/>
      <c r="C486" s="989"/>
      <c r="D486" s="438"/>
      <c r="E486" s="911"/>
      <c r="F486" s="310" t="s">
        <v>53</v>
      </c>
      <c r="G486" s="343"/>
      <c r="H486" s="311"/>
      <c r="I486" s="312"/>
      <c r="J486" s="312"/>
      <c r="K486" s="312"/>
      <c r="L486" s="312"/>
      <c r="M486" s="312"/>
      <c r="N486" s="312"/>
      <c r="O486" s="312"/>
      <c r="P486" s="312"/>
      <c r="Q486" s="313"/>
      <c r="R486" s="311"/>
    </row>
    <row r="487" spans="1:18" ht="147.75" customHeight="1">
      <c r="A487" s="1002"/>
      <c r="B487" s="1006"/>
      <c r="C487" s="991"/>
      <c r="D487" s="439"/>
      <c r="E487" s="912"/>
      <c r="F487" s="282"/>
      <c r="G487" s="408"/>
      <c r="H487" s="1007"/>
      <c r="I487" s="1008"/>
      <c r="J487" s="1008"/>
      <c r="K487" s="1008"/>
      <c r="L487" s="1008"/>
      <c r="M487" s="1008"/>
      <c r="N487" s="1008"/>
      <c r="O487" s="1008"/>
      <c r="P487" s="1008"/>
      <c r="Q487" s="1008"/>
      <c r="R487" s="440"/>
    </row>
    <row r="488" spans="1:18" ht="34.5" customHeight="1">
      <c r="A488" s="1000">
        <v>79</v>
      </c>
      <c r="B488" s="1003" t="s">
        <v>413</v>
      </c>
      <c r="C488" s="973" t="s">
        <v>412</v>
      </c>
      <c r="D488" s="427" t="s">
        <v>414</v>
      </c>
      <c r="E488" s="910" t="s">
        <v>203</v>
      </c>
      <c r="F488" s="428" t="s">
        <v>283</v>
      </c>
      <c r="G488" s="151">
        <f>R488*O4</f>
        <v>0.35</v>
      </c>
      <c r="H488" s="429"/>
      <c r="I488" s="430"/>
      <c r="J488" s="298">
        <v>0</v>
      </c>
      <c r="K488" s="430"/>
      <c r="L488" s="430"/>
      <c r="M488" s="430"/>
      <c r="N488" s="430"/>
      <c r="O488" s="430"/>
      <c r="P488" s="430"/>
      <c r="Q488" s="431"/>
      <c r="R488" s="429">
        <v>0.35</v>
      </c>
    </row>
    <row r="489" spans="1:18" ht="34.5" customHeight="1">
      <c r="A489" s="1001"/>
      <c r="B489" s="1004"/>
      <c r="C489" s="989"/>
      <c r="D489" s="433"/>
      <c r="E489" s="911"/>
      <c r="F489" s="403" t="s">
        <v>285</v>
      </c>
      <c r="G489" s="434"/>
      <c r="H489" s="435"/>
      <c r="I489" s="436"/>
      <c r="J489" s="306"/>
      <c r="K489" s="436"/>
      <c r="L489" s="436"/>
      <c r="M489" s="436"/>
      <c r="N489" s="436"/>
      <c r="O489" s="436"/>
      <c r="P489" s="436"/>
      <c r="Q489" s="437"/>
      <c r="R489" s="435"/>
    </row>
    <row r="490" spans="1:18" ht="34.5" customHeight="1">
      <c r="A490" s="1001"/>
      <c r="B490" s="1005"/>
      <c r="C490" s="989"/>
      <c r="D490" s="438"/>
      <c r="E490" s="911"/>
      <c r="F490" s="310" t="s">
        <v>53</v>
      </c>
      <c r="G490" s="343"/>
      <c r="H490" s="311"/>
      <c r="I490" s="312"/>
      <c r="J490" s="312"/>
      <c r="K490" s="312"/>
      <c r="L490" s="312"/>
      <c r="M490" s="312"/>
      <c r="N490" s="312"/>
      <c r="O490" s="312"/>
      <c r="P490" s="312"/>
      <c r="Q490" s="313"/>
      <c r="R490" s="311"/>
    </row>
    <row r="491" spans="1:18" ht="92.25" customHeight="1">
      <c r="A491" s="1002"/>
      <c r="B491" s="1006"/>
      <c r="C491" s="991"/>
      <c r="D491" s="439"/>
      <c r="E491" s="912"/>
      <c r="F491" s="282"/>
      <c r="G491" s="408"/>
      <c r="H491" s="1007"/>
      <c r="I491" s="1008"/>
      <c r="J491" s="1008"/>
      <c r="K491" s="1008"/>
      <c r="L491" s="1008"/>
      <c r="M491" s="1008"/>
      <c r="N491" s="1008"/>
      <c r="O491" s="1008"/>
      <c r="P491" s="1008"/>
      <c r="Q491" s="1008"/>
      <c r="R491" s="440"/>
    </row>
    <row r="492" spans="1:18" ht="34.5" customHeight="1">
      <c r="A492" s="1000">
        <v>80</v>
      </c>
      <c r="B492" s="1003" t="s">
        <v>415</v>
      </c>
      <c r="C492" s="973" t="s">
        <v>412</v>
      </c>
      <c r="D492" s="427" t="s">
        <v>247</v>
      </c>
      <c r="E492" s="910" t="s">
        <v>203</v>
      </c>
      <c r="F492" s="428" t="s">
        <v>283</v>
      </c>
      <c r="G492" s="151">
        <f>R492*O4</f>
        <v>0.3</v>
      </c>
      <c r="H492" s="429"/>
      <c r="I492" s="430"/>
      <c r="J492" s="298">
        <v>0</v>
      </c>
      <c r="K492" s="430"/>
      <c r="L492" s="430"/>
      <c r="M492" s="430"/>
      <c r="N492" s="430"/>
      <c r="O492" s="430"/>
      <c r="P492" s="430"/>
      <c r="Q492" s="431"/>
      <c r="R492" s="429">
        <v>0.3</v>
      </c>
    </row>
    <row r="493" spans="1:18" ht="34.5" customHeight="1">
      <c r="A493" s="1001"/>
      <c r="B493" s="1004"/>
      <c r="C493" s="989"/>
      <c r="D493" s="433"/>
      <c r="E493" s="911"/>
      <c r="F493" s="403" t="s">
        <v>285</v>
      </c>
      <c r="G493" s="434"/>
      <c r="H493" s="435"/>
      <c r="I493" s="436"/>
      <c r="J493" s="306"/>
      <c r="K493" s="436"/>
      <c r="L493" s="436"/>
      <c r="M493" s="436"/>
      <c r="N493" s="436"/>
      <c r="O493" s="436"/>
      <c r="P493" s="436"/>
      <c r="Q493" s="437"/>
      <c r="R493" s="435"/>
    </row>
    <row r="494" spans="1:18" ht="34.5" customHeight="1">
      <c r="A494" s="1001"/>
      <c r="B494" s="1005"/>
      <c r="C494" s="989"/>
      <c r="D494" s="438"/>
      <c r="E494" s="911"/>
      <c r="F494" s="310" t="s">
        <v>53</v>
      </c>
      <c r="G494" s="343"/>
      <c r="H494" s="311"/>
      <c r="I494" s="312"/>
      <c r="J494" s="312"/>
      <c r="K494" s="312"/>
      <c r="L494" s="312"/>
      <c r="M494" s="312"/>
      <c r="N494" s="312"/>
      <c r="O494" s="312"/>
      <c r="P494" s="312"/>
      <c r="Q494" s="313"/>
      <c r="R494" s="311"/>
    </row>
    <row r="495" spans="1:18" ht="114.75" customHeight="1">
      <c r="A495" s="1002"/>
      <c r="B495" s="1006"/>
      <c r="C495" s="991"/>
      <c r="D495" s="439"/>
      <c r="E495" s="912"/>
      <c r="F495" s="282"/>
      <c r="G495" s="408"/>
      <c r="H495" s="1007"/>
      <c r="I495" s="1008"/>
      <c r="J495" s="1008"/>
      <c r="K495" s="1008"/>
      <c r="L495" s="1008"/>
      <c r="M495" s="1008"/>
      <c r="N495" s="1008"/>
      <c r="O495" s="1008"/>
      <c r="P495" s="1008"/>
      <c r="Q495" s="1008"/>
      <c r="R495" s="440"/>
    </row>
    <row r="496" spans="1:18" ht="34.5" customHeight="1">
      <c r="A496" s="1000">
        <v>81</v>
      </c>
      <c r="B496" s="1003" t="s">
        <v>416</v>
      </c>
      <c r="C496" s="973" t="s">
        <v>412</v>
      </c>
      <c r="D496" s="427" t="s">
        <v>389</v>
      </c>
      <c r="E496" s="910" t="s">
        <v>203</v>
      </c>
      <c r="F496" s="428" t="s">
        <v>283</v>
      </c>
      <c r="G496" s="151">
        <f>R496*O4</f>
        <v>0.25</v>
      </c>
      <c r="H496" s="429"/>
      <c r="I496" s="430"/>
      <c r="J496" s="298">
        <v>0</v>
      </c>
      <c r="K496" s="430"/>
      <c r="L496" s="430"/>
      <c r="M496" s="430"/>
      <c r="N496" s="430"/>
      <c r="O496" s="430"/>
      <c r="P496" s="430"/>
      <c r="Q496" s="431"/>
      <c r="R496" s="429">
        <v>0.25</v>
      </c>
    </row>
    <row r="497" spans="1:18" ht="34.5" customHeight="1">
      <c r="A497" s="1001"/>
      <c r="B497" s="1004"/>
      <c r="C497" s="989"/>
      <c r="D497" s="433"/>
      <c r="E497" s="911"/>
      <c r="F497" s="403" t="s">
        <v>285</v>
      </c>
      <c r="G497" s="434"/>
      <c r="H497" s="435"/>
      <c r="I497" s="436"/>
      <c r="J497" s="306"/>
      <c r="K497" s="436"/>
      <c r="L497" s="436"/>
      <c r="M497" s="436"/>
      <c r="N497" s="436"/>
      <c r="O497" s="436"/>
      <c r="P497" s="436"/>
      <c r="Q497" s="437"/>
      <c r="R497" s="435"/>
    </row>
    <row r="498" spans="1:18" ht="34.5" customHeight="1">
      <c r="A498" s="1001"/>
      <c r="B498" s="1005"/>
      <c r="C498" s="989"/>
      <c r="D498" s="438"/>
      <c r="E498" s="911"/>
      <c r="F498" s="310" t="s">
        <v>53</v>
      </c>
      <c r="G498" s="343"/>
      <c r="H498" s="311"/>
      <c r="I498" s="312"/>
      <c r="J498" s="312"/>
      <c r="K498" s="312"/>
      <c r="L498" s="312"/>
      <c r="M498" s="312"/>
      <c r="N498" s="312"/>
      <c r="O498" s="312"/>
      <c r="P498" s="312"/>
      <c r="Q498" s="313"/>
      <c r="R498" s="311"/>
    </row>
    <row r="499" spans="1:18" ht="95.25" customHeight="1">
      <c r="A499" s="1001"/>
      <c r="B499" s="1005"/>
      <c r="C499" s="989"/>
      <c r="D499" s="426"/>
      <c r="E499" s="911"/>
      <c r="F499" s="271"/>
      <c r="G499" s="315"/>
      <c r="H499" s="1009"/>
      <c r="I499" s="1010"/>
      <c r="J499" s="1010"/>
      <c r="K499" s="1010"/>
      <c r="L499" s="1010"/>
      <c r="M499" s="1010"/>
      <c r="N499" s="1010"/>
      <c r="O499" s="1010"/>
      <c r="P499" s="1010"/>
      <c r="Q499" s="1010"/>
      <c r="R499" s="441"/>
    </row>
    <row r="500" spans="1:18" ht="95.25" customHeight="1">
      <c r="A500" s="442"/>
      <c r="B500" s="443"/>
      <c r="C500" s="444"/>
      <c r="D500" s="445"/>
      <c r="E500" s="446"/>
      <c r="F500" s="447"/>
      <c r="G500" s="448"/>
      <c r="H500" s="449"/>
      <c r="I500" s="450"/>
      <c r="J500" s="450"/>
      <c r="K500" s="450"/>
      <c r="L500" s="450"/>
      <c r="M500" s="450"/>
      <c r="N500" s="450"/>
      <c r="O500" s="450"/>
      <c r="P500" s="450"/>
      <c r="Q500" s="450"/>
      <c r="R500" s="451"/>
    </row>
    <row r="501" spans="1:18" ht="34.5" customHeight="1">
      <c r="A501" s="1011">
        <v>82</v>
      </c>
      <c r="B501" s="1013" t="s">
        <v>417</v>
      </c>
      <c r="C501" s="982" t="s">
        <v>412</v>
      </c>
      <c r="D501" s="453" t="s">
        <v>418</v>
      </c>
      <c r="E501" s="1016" t="s">
        <v>203</v>
      </c>
      <c r="F501" s="454" t="s">
        <v>283</v>
      </c>
      <c r="G501" s="151">
        <f>R501*O4</f>
        <v>0.2</v>
      </c>
      <c r="H501" s="455"/>
      <c r="I501" s="456"/>
      <c r="J501" s="375">
        <v>0</v>
      </c>
      <c r="K501" s="456"/>
      <c r="L501" s="456"/>
      <c r="M501" s="456"/>
      <c r="N501" s="456"/>
      <c r="O501" s="456"/>
      <c r="P501" s="456"/>
      <c r="Q501" s="457"/>
      <c r="R501" s="455">
        <v>0.2</v>
      </c>
    </row>
    <row r="502" spans="1:18" ht="34.5" customHeight="1">
      <c r="A502" s="1001"/>
      <c r="B502" s="1004"/>
      <c r="C502" s="989"/>
      <c r="D502" s="433"/>
      <c r="E502" s="911"/>
      <c r="F502" s="403" t="s">
        <v>285</v>
      </c>
      <c r="G502" s="434"/>
      <c r="H502" s="435"/>
      <c r="I502" s="436"/>
      <c r="J502" s="306"/>
      <c r="K502" s="436"/>
      <c r="L502" s="436"/>
      <c r="M502" s="436"/>
      <c r="N502" s="436"/>
      <c r="O502" s="436"/>
      <c r="P502" s="436"/>
      <c r="Q502" s="437"/>
      <c r="R502" s="435"/>
    </row>
    <row r="503" spans="1:18" ht="34.5" customHeight="1">
      <c r="A503" s="1001"/>
      <c r="B503" s="1005"/>
      <c r="C503" s="989"/>
      <c r="D503" s="438"/>
      <c r="E503" s="911"/>
      <c r="F503" s="310" t="s">
        <v>53</v>
      </c>
      <c r="G503" s="343"/>
      <c r="H503" s="311"/>
      <c r="I503" s="312"/>
      <c r="J503" s="312"/>
      <c r="K503" s="312"/>
      <c r="L503" s="312"/>
      <c r="M503" s="312"/>
      <c r="N503" s="312"/>
      <c r="O503" s="312"/>
      <c r="P503" s="312"/>
      <c r="Q503" s="313"/>
      <c r="R503" s="311"/>
    </row>
    <row r="504" spans="1:18" ht="34.5" customHeight="1">
      <c r="A504" s="1012"/>
      <c r="B504" s="1014"/>
      <c r="C504" s="1015"/>
      <c r="D504" s="459"/>
      <c r="E504" s="1017"/>
      <c r="F504" s="460"/>
      <c r="G504" s="461"/>
      <c r="H504" s="1018"/>
      <c r="I504" s="1019"/>
      <c r="J504" s="1019"/>
      <c r="K504" s="1019"/>
      <c r="L504" s="1019"/>
      <c r="M504" s="1019"/>
      <c r="N504" s="1019"/>
      <c r="O504" s="1019"/>
      <c r="P504" s="1019"/>
      <c r="Q504" s="1019"/>
      <c r="R504" s="441"/>
    </row>
    <row r="505" spans="1:18" ht="34.5" customHeight="1">
      <c r="A505" s="1001">
        <v>83</v>
      </c>
      <c r="B505" s="1004" t="s">
        <v>419</v>
      </c>
      <c r="C505" s="989" t="s">
        <v>412</v>
      </c>
      <c r="D505" s="462" t="s">
        <v>119</v>
      </c>
      <c r="E505" s="911" t="s">
        <v>203</v>
      </c>
      <c r="F505" s="463" t="s">
        <v>283</v>
      </c>
      <c r="G505" s="151">
        <f>R505*O4</f>
        <v>0.25</v>
      </c>
      <c r="H505" s="464"/>
      <c r="I505" s="465"/>
      <c r="J505" s="405">
        <v>0</v>
      </c>
      <c r="K505" s="465"/>
      <c r="L505" s="465"/>
      <c r="M505" s="465"/>
      <c r="N505" s="465"/>
      <c r="O505" s="465"/>
      <c r="P505" s="465"/>
      <c r="Q505" s="466"/>
      <c r="R505" s="455">
        <v>0.25</v>
      </c>
    </row>
    <row r="506" spans="1:18" ht="34.5" customHeight="1">
      <c r="A506" s="1001"/>
      <c r="B506" s="1004"/>
      <c r="C506" s="989"/>
      <c r="D506" s="433"/>
      <c r="E506" s="911"/>
      <c r="F506" s="403" t="s">
        <v>285</v>
      </c>
      <c r="G506" s="434"/>
      <c r="H506" s="435"/>
      <c r="I506" s="436"/>
      <c r="J506" s="306"/>
      <c r="K506" s="436"/>
      <c r="L506" s="436"/>
      <c r="M506" s="436"/>
      <c r="N506" s="436"/>
      <c r="O506" s="436"/>
      <c r="P506" s="436"/>
      <c r="Q506" s="437"/>
      <c r="R506" s="435"/>
    </row>
    <row r="507" spans="1:18" ht="34.5" customHeight="1">
      <c r="A507" s="1001"/>
      <c r="B507" s="1005"/>
      <c r="C507" s="989"/>
      <c r="D507" s="438"/>
      <c r="E507" s="911"/>
      <c r="F507" s="310" t="s">
        <v>53</v>
      </c>
      <c r="G507" s="343"/>
      <c r="H507" s="311"/>
      <c r="I507" s="312"/>
      <c r="J507" s="312"/>
      <c r="K507" s="312"/>
      <c r="L507" s="312"/>
      <c r="M507" s="312"/>
      <c r="N507" s="312"/>
      <c r="O507" s="312"/>
      <c r="P507" s="312"/>
      <c r="Q507" s="313"/>
      <c r="R507" s="311"/>
    </row>
    <row r="508" spans="1:18" ht="34.5" customHeight="1">
      <c r="A508" s="1002"/>
      <c r="B508" s="1006"/>
      <c r="C508" s="991"/>
      <c r="D508" s="439"/>
      <c r="E508" s="912"/>
      <c r="F508" s="282"/>
      <c r="G508" s="408"/>
      <c r="H508" s="1007"/>
      <c r="I508" s="1008"/>
      <c r="J508" s="1008"/>
      <c r="K508" s="1008"/>
      <c r="L508" s="1008"/>
      <c r="M508" s="1008"/>
      <c r="N508" s="1008"/>
      <c r="O508" s="1008"/>
      <c r="P508" s="1008"/>
      <c r="Q508" s="1008"/>
      <c r="R508" s="440"/>
    </row>
    <row r="509" spans="1:18" ht="34.5" customHeight="1">
      <c r="A509" s="1000">
        <v>84</v>
      </c>
      <c r="B509" s="970" t="s">
        <v>420</v>
      </c>
      <c r="C509" s="973" t="s">
        <v>421</v>
      </c>
      <c r="D509" s="427" t="s">
        <v>395</v>
      </c>
      <c r="E509" s="910" t="s">
        <v>203</v>
      </c>
      <c r="F509" s="295" t="s">
        <v>283</v>
      </c>
      <c r="G509" s="151">
        <f>R509*O4</f>
        <v>0.2</v>
      </c>
      <c r="H509" s="429"/>
      <c r="I509" s="430"/>
      <c r="J509" s="298">
        <v>0</v>
      </c>
      <c r="K509" s="430"/>
      <c r="L509" s="430"/>
      <c r="M509" s="430"/>
      <c r="N509" s="430"/>
      <c r="O509" s="430"/>
      <c r="P509" s="430"/>
      <c r="Q509" s="431"/>
      <c r="R509" s="429">
        <v>0.2</v>
      </c>
    </row>
    <row r="510" spans="1:18" ht="34.5" customHeight="1">
      <c r="A510" s="1001"/>
      <c r="B510" s="1020"/>
      <c r="C510" s="989"/>
      <c r="D510" s="433"/>
      <c r="E510" s="911"/>
      <c r="F510" s="303" t="s">
        <v>285</v>
      </c>
      <c r="G510" s="304"/>
      <c r="H510" s="435"/>
      <c r="I510" s="436"/>
      <c r="J510" s="306"/>
      <c r="K510" s="436"/>
      <c r="L510" s="436"/>
      <c r="M510" s="436"/>
      <c r="N510" s="436"/>
      <c r="O510" s="436"/>
      <c r="P510" s="436"/>
      <c r="Q510" s="437"/>
      <c r="R510" s="435"/>
    </row>
    <row r="511" spans="1:18" ht="34.5" customHeight="1">
      <c r="A511" s="1001"/>
      <c r="B511" s="1020"/>
      <c r="C511" s="989"/>
      <c r="D511" s="438"/>
      <c r="E511" s="911"/>
      <c r="F511" s="310" t="s">
        <v>53</v>
      </c>
      <c r="G511" s="343"/>
      <c r="H511" s="311"/>
      <c r="I511" s="312"/>
      <c r="J511" s="312"/>
      <c r="K511" s="312"/>
      <c r="L511" s="312"/>
      <c r="M511" s="312"/>
      <c r="N511" s="312"/>
      <c r="O511" s="312"/>
      <c r="P511" s="312"/>
      <c r="Q511" s="313"/>
      <c r="R511" s="311"/>
    </row>
    <row r="512" spans="1:18" ht="182.25" customHeight="1">
      <c r="A512" s="1002"/>
      <c r="B512" s="1021"/>
      <c r="C512" s="991"/>
      <c r="D512" s="439"/>
      <c r="E512" s="912"/>
      <c r="F512" s="282"/>
      <c r="G512" s="408"/>
      <c r="H512" s="1007"/>
      <c r="I512" s="1008"/>
      <c r="J512" s="1008"/>
      <c r="K512" s="1008"/>
      <c r="L512" s="1008"/>
      <c r="M512" s="1008"/>
      <c r="N512" s="1008"/>
      <c r="O512" s="1008"/>
      <c r="P512" s="1008"/>
      <c r="Q512" s="1008"/>
      <c r="R512" s="440"/>
    </row>
    <row r="513" spans="1:18" ht="34.5" customHeight="1">
      <c r="A513" s="1000">
        <v>85</v>
      </c>
      <c r="B513" s="970" t="s">
        <v>422</v>
      </c>
      <c r="C513" s="973" t="s">
        <v>421</v>
      </c>
      <c r="D513" s="427" t="s">
        <v>231</v>
      </c>
      <c r="E513" s="910" t="s">
        <v>203</v>
      </c>
      <c r="F513" s="295" t="s">
        <v>283</v>
      </c>
      <c r="G513" s="151">
        <f>R513*O4</f>
        <v>0.37</v>
      </c>
      <c r="H513" s="429"/>
      <c r="I513" s="430"/>
      <c r="J513" s="298">
        <v>0</v>
      </c>
      <c r="K513" s="430"/>
      <c r="L513" s="430"/>
      <c r="M513" s="430"/>
      <c r="N513" s="430"/>
      <c r="O513" s="430"/>
      <c r="P513" s="430"/>
      <c r="Q513" s="431"/>
      <c r="R513" s="429">
        <v>0.37</v>
      </c>
    </row>
    <row r="514" spans="1:18" ht="34.5" customHeight="1">
      <c r="A514" s="1001"/>
      <c r="B514" s="1020"/>
      <c r="C514" s="989"/>
      <c r="D514" s="433"/>
      <c r="E514" s="911"/>
      <c r="F514" s="303" t="s">
        <v>285</v>
      </c>
      <c r="G514" s="304"/>
      <c r="H514" s="435"/>
      <c r="I514" s="436"/>
      <c r="J514" s="306"/>
      <c r="K514" s="436"/>
      <c r="L514" s="436"/>
      <c r="M514" s="436"/>
      <c r="N514" s="436"/>
      <c r="O514" s="436"/>
      <c r="P514" s="436"/>
      <c r="Q514" s="437"/>
      <c r="R514" s="435"/>
    </row>
    <row r="515" spans="1:18" ht="34.5" customHeight="1">
      <c r="A515" s="1001"/>
      <c r="B515" s="1020"/>
      <c r="C515" s="989"/>
      <c r="D515" s="438"/>
      <c r="E515" s="911"/>
      <c r="F515" s="310" t="s">
        <v>53</v>
      </c>
      <c r="G515" s="343"/>
      <c r="H515" s="311"/>
      <c r="I515" s="312"/>
      <c r="J515" s="312"/>
      <c r="K515" s="312"/>
      <c r="L515" s="312"/>
      <c r="M515" s="312"/>
      <c r="N515" s="312"/>
      <c r="O515" s="312"/>
      <c r="P515" s="312"/>
      <c r="Q515" s="313"/>
      <c r="R515" s="311"/>
    </row>
    <row r="516" spans="1:18" ht="34.5" customHeight="1">
      <c r="A516" s="1002"/>
      <c r="B516" s="1021"/>
      <c r="C516" s="991"/>
      <c r="D516" s="439"/>
      <c r="E516" s="912"/>
      <c r="F516" s="282"/>
      <c r="G516" s="408"/>
      <c r="H516" s="1007"/>
      <c r="I516" s="1008"/>
      <c r="J516" s="1008"/>
      <c r="K516" s="1008"/>
      <c r="L516" s="1008"/>
      <c r="M516" s="1008"/>
      <c r="N516" s="1008"/>
      <c r="O516" s="1008"/>
      <c r="P516" s="1008"/>
      <c r="Q516" s="1008"/>
      <c r="R516" s="440"/>
    </row>
    <row r="517" spans="1:18" ht="34.5" customHeight="1">
      <c r="A517" s="1000">
        <v>86</v>
      </c>
      <c r="B517" s="970" t="s">
        <v>423</v>
      </c>
      <c r="C517" s="973" t="s">
        <v>421</v>
      </c>
      <c r="D517" s="427" t="s">
        <v>392</v>
      </c>
      <c r="E517" s="910" t="s">
        <v>203</v>
      </c>
      <c r="F517" s="295" t="s">
        <v>283</v>
      </c>
      <c r="G517" s="151">
        <f>R517*O4</f>
        <v>0.2</v>
      </c>
      <c r="H517" s="429"/>
      <c r="I517" s="430"/>
      <c r="J517" s="298">
        <v>0</v>
      </c>
      <c r="K517" s="430"/>
      <c r="L517" s="430"/>
      <c r="M517" s="430"/>
      <c r="N517" s="430"/>
      <c r="O517" s="430"/>
      <c r="P517" s="430"/>
      <c r="Q517" s="431"/>
      <c r="R517" s="429">
        <v>0.2</v>
      </c>
    </row>
    <row r="518" spans="1:18" ht="34.5" customHeight="1">
      <c r="A518" s="1001"/>
      <c r="B518" s="1020"/>
      <c r="C518" s="989"/>
      <c r="D518" s="433"/>
      <c r="E518" s="911"/>
      <c r="F518" s="303" t="s">
        <v>285</v>
      </c>
      <c r="G518" s="304"/>
      <c r="H518" s="435"/>
      <c r="I518" s="436"/>
      <c r="J518" s="306"/>
      <c r="K518" s="436"/>
      <c r="L518" s="436"/>
      <c r="M518" s="436"/>
      <c r="N518" s="436"/>
      <c r="O518" s="436"/>
      <c r="P518" s="436"/>
      <c r="Q518" s="437"/>
      <c r="R518" s="435"/>
    </row>
    <row r="519" spans="1:18" ht="34.5" customHeight="1">
      <c r="A519" s="1001"/>
      <c r="B519" s="1020"/>
      <c r="C519" s="989"/>
      <c r="D519" s="438"/>
      <c r="E519" s="911"/>
      <c r="F519" s="310" t="s">
        <v>53</v>
      </c>
      <c r="G519" s="343"/>
      <c r="H519" s="311"/>
      <c r="I519" s="312"/>
      <c r="J519" s="312"/>
      <c r="K519" s="312"/>
      <c r="L519" s="312"/>
      <c r="M519" s="312"/>
      <c r="N519" s="312"/>
      <c r="O519" s="312"/>
      <c r="P519" s="312"/>
      <c r="Q519" s="313"/>
      <c r="R519" s="311"/>
    </row>
    <row r="520" spans="1:18" ht="34.5" customHeight="1">
      <c r="A520" s="1002"/>
      <c r="B520" s="1021"/>
      <c r="C520" s="991"/>
      <c r="D520" s="439"/>
      <c r="E520" s="912"/>
      <c r="F520" s="282"/>
      <c r="G520" s="408"/>
      <c r="H520" s="1007"/>
      <c r="I520" s="1008"/>
      <c r="J520" s="1008"/>
      <c r="K520" s="1008"/>
      <c r="L520" s="1008"/>
      <c r="M520" s="1008"/>
      <c r="N520" s="1008"/>
      <c r="O520" s="1008"/>
      <c r="P520" s="1008"/>
      <c r="Q520" s="1008"/>
      <c r="R520" s="440"/>
    </row>
    <row r="521" spans="1:18" ht="34.5" customHeight="1">
      <c r="A521" s="1000">
        <v>87</v>
      </c>
      <c r="B521" s="970" t="s">
        <v>424</v>
      </c>
      <c r="C521" s="973" t="s">
        <v>425</v>
      </c>
      <c r="D521" s="427" t="s">
        <v>267</v>
      </c>
      <c r="E521" s="910" t="s">
        <v>48</v>
      </c>
      <c r="F521" s="295" t="s">
        <v>283</v>
      </c>
      <c r="G521" s="151">
        <f>R521*O4</f>
        <v>0.15</v>
      </c>
      <c r="H521" s="429"/>
      <c r="I521" s="430"/>
      <c r="J521" s="298">
        <v>0</v>
      </c>
      <c r="K521" s="430"/>
      <c r="L521" s="430"/>
      <c r="M521" s="430"/>
      <c r="N521" s="430"/>
      <c r="O521" s="430"/>
      <c r="P521" s="430"/>
      <c r="Q521" s="431"/>
      <c r="R521" s="429">
        <v>0.15</v>
      </c>
    </row>
    <row r="522" spans="1:18" ht="34.5" customHeight="1">
      <c r="A522" s="1001"/>
      <c r="B522" s="1020"/>
      <c r="C522" s="989"/>
      <c r="D522" s="433"/>
      <c r="E522" s="911"/>
      <c r="F522" s="303" t="s">
        <v>285</v>
      </c>
      <c r="G522" s="304"/>
      <c r="H522" s="435"/>
      <c r="I522" s="436"/>
      <c r="J522" s="306"/>
      <c r="K522" s="436"/>
      <c r="L522" s="436"/>
      <c r="M522" s="436"/>
      <c r="N522" s="436"/>
      <c r="O522" s="436"/>
      <c r="P522" s="436"/>
      <c r="Q522" s="437"/>
      <c r="R522" s="435"/>
    </row>
    <row r="523" spans="1:18" ht="34.5" customHeight="1">
      <c r="A523" s="1001"/>
      <c r="B523" s="1020"/>
      <c r="C523" s="989"/>
      <c r="D523" s="438"/>
      <c r="E523" s="911"/>
      <c r="F523" s="310" t="s">
        <v>53</v>
      </c>
      <c r="G523" s="343"/>
      <c r="H523" s="311"/>
      <c r="I523" s="312"/>
      <c r="J523" s="312"/>
      <c r="K523" s="312"/>
      <c r="L523" s="312"/>
      <c r="M523" s="312"/>
      <c r="N523" s="312"/>
      <c r="O523" s="312"/>
      <c r="P523" s="312"/>
      <c r="Q523" s="313"/>
      <c r="R523" s="311"/>
    </row>
    <row r="524" spans="1:18" ht="34.5" customHeight="1">
      <c r="A524" s="1002"/>
      <c r="B524" s="1021"/>
      <c r="C524" s="991"/>
      <c r="D524" s="439"/>
      <c r="E524" s="912"/>
      <c r="F524" s="282"/>
      <c r="G524" s="408"/>
      <c r="H524" s="1007"/>
      <c r="I524" s="1008"/>
      <c r="J524" s="1008"/>
      <c r="K524" s="1008"/>
      <c r="L524" s="1008"/>
      <c r="M524" s="1008"/>
      <c r="N524" s="1008"/>
      <c r="O524" s="1008"/>
      <c r="P524" s="1008"/>
      <c r="Q524" s="1008"/>
      <c r="R524" s="440"/>
    </row>
    <row r="525" spans="1:18" ht="34.5" customHeight="1">
      <c r="A525" s="1000">
        <v>88</v>
      </c>
      <c r="B525" s="970" t="s">
        <v>426</v>
      </c>
      <c r="C525" s="973" t="s">
        <v>425</v>
      </c>
      <c r="D525" s="427" t="s">
        <v>395</v>
      </c>
      <c r="E525" s="910" t="s">
        <v>48</v>
      </c>
      <c r="F525" s="295" t="s">
        <v>283</v>
      </c>
      <c r="G525" s="151">
        <f>R525*O4</f>
        <v>0.2</v>
      </c>
      <c r="H525" s="429"/>
      <c r="I525" s="430"/>
      <c r="J525" s="298">
        <v>0</v>
      </c>
      <c r="K525" s="430"/>
      <c r="L525" s="430"/>
      <c r="M525" s="430"/>
      <c r="N525" s="430"/>
      <c r="O525" s="430"/>
      <c r="P525" s="430"/>
      <c r="Q525" s="431"/>
      <c r="R525" s="429">
        <v>0.2</v>
      </c>
    </row>
    <row r="526" spans="1:18" ht="34.5" customHeight="1">
      <c r="A526" s="1001"/>
      <c r="B526" s="1020"/>
      <c r="C526" s="989"/>
      <c r="D526" s="433"/>
      <c r="E526" s="911"/>
      <c r="F526" s="303" t="s">
        <v>285</v>
      </c>
      <c r="G526" s="304"/>
      <c r="H526" s="435"/>
      <c r="I526" s="436"/>
      <c r="J526" s="306"/>
      <c r="K526" s="436"/>
      <c r="L526" s="436"/>
      <c r="M526" s="436"/>
      <c r="N526" s="436"/>
      <c r="O526" s="436"/>
      <c r="P526" s="436"/>
      <c r="Q526" s="437"/>
      <c r="R526" s="435"/>
    </row>
    <row r="527" spans="1:18" ht="34.5" customHeight="1">
      <c r="A527" s="1001"/>
      <c r="B527" s="1020"/>
      <c r="C527" s="989"/>
      <c r="D527" s="438"/>
      <c r="E527" s="911"/>
      <c r="F527" s="310" t="s">
        <v>53</v>
      </c>
      <c r="G527" s="343"/>
      <c r="H527" s="311"/>
      <c r="I527" s="312"/>
      <c r="J527" s="312"/>
      <c r="K527" s="312"/>
      <c r="L527" s="312"/>
      <c r="M527" s="312"/>
      <c r="N527" s="312"/>
      <c r="O527" s="312"/>
      <c r="P527" s="312"/>
      <c r="Q527" s="313"/>
      <c r="R527" s="311"/>
    </row>
    <row r="528" spans="1:18" ht="34.5" customHeight="1">
      <c r="A528" s="1002"/>
      <c r="B528" s="1021"/>
      <c r="C528" s="991"/>
      <c r="D528" s="439"/>
      <c r="E528" s="912"/>
      <c r="F528" s="282"/>
      <c r="G528" s="408"/>
      <c r="H528" s="1007"/>
      <c r="I528" s="1008"/>
      <c r="J528" s="1008"/>
      <c r="K528" s="1008"/>
      <c r="L528" s="1008"/>
      <c r="M528" s="1008"/>
      <c r="N528" s="1008"/>
      <c r="O528" s="1008"/>
      <c r="P528" s="1008"/>
      <c r="Q528" s="1008"/>
      <c r="R528" s="440"/>
    </row>
    <row r="529" spans="1:18" ht="34.5" customHeight="1">
      <c r="A529" s="1000">
        <v>89</v>
      </c>
      <c r="B529" s="970" t="s">
        <v>427</v>
      </c>
      <c r="C529" s="973" t="s">
        <v>425</v>
      </c>
      <c r="D529" s="427" t="s">
        <v>249</v>
      </c>
      <c r="E529" s="910" t="s">
        <v>48</v>
      </c>
      <c r="F529" s="295" t="s">
        <v>283</v>
      </c>
      <c r="G529" s="151">
        <f>R529*O4</f>
        <v>0.1</v>
      </c>
      <c r="H529" s="429"/>
      <c r="I529" s="430"/>
      <c r="J529" s="298">
        <v>0</v>
      </c>
      <c r="K529" s="430"/>
      <c r="L529" s="430"/>
      <c r="M529" s="430"/>
      <c r="N529" s="430"/>
      <c r="O529" s="430"/>
      <c r="P529" s="430"/>
      <c r="Q529" s="431"/>
      <c r="R529" s="429">
        <v>0.1</v>
      </c>
    </row>
    <row r="530" spans="1:18" ht="34.5" customHeight="1">
      <c r="A530" s="1001"/>
      <c r="B530" s="1020"/>
      <c r="C530" s="989"/>
      <c r="D530" s="433"/>
      <c r="E530" s="911"/>
      <c r="F530" s="303" t="s">
        <v>285</v>
      </c>
      <c r="G530" s="304"/>
      <c r="H530" s="435"/>
      <c r="I530" s="436"/>
      <c r="J530" s="306"/>
      <c r="K530" s="436"/>
      <c r="L530" s="436"/>
      <c r="M530" s="436"/>
      <c r="N530" s="436"/>
      <c r="O530" s="436"/>
      <c r="P530" s="436"/>
      <c r="Q530" s="437"/>
      <c r="R530" s="435"/>
    </row>
    <row r="531" spans="1:18" ht="34.5" customHeight="1">
      <c r="A531" s="1001"/>
      <c r="B531" s="1020"/>
      <c r="C531" s="989"/>
      <c r="D531" s="438"/>
      <c r="E531" s="911"/>
      <c r="F531" s="310" t="s">
        <v>53</v>
      </c>
      <c r="G531" s="343"/>
      <c r="H531" s="311"/>
      <c r="I531" s="312"/>
      <c r="J531" s="312"/>
      <c r="K531" s="312"/>
      <c r="L531" s="312"/>
      <c r="M531" s="312"/>
      <c r="N531" s="312"/>
      <c r="O531" s="312"/>
      <c r="P531" s="312"/>
      <c r="Q531" s="313"/>
      <c r="R531" s="311"/>
    </row>
    <row r="532" spans="1:18" ht="34.5" customHeight="1">
      <c r="A532" s="1002"/>
      <c r="B532" s="1021"/>
      <c r="C532" s="991"/>
      <c r="D532" s="439"/>
      <c r="E532" s="912"/>
      <c r="F532" s="282"/>
      <c r="G532" s="408"/>
      <c r="H532" s="1007"/>
      <c r="I532" s="1008"/>
      <c r="J532" s="1008"/>
      <c r="K532" s="1008"/>
      <c r="L532" s="1008"/>
      <c r="M532" s="1008"/>
      <c r="N532" s="1008"/>
      <c r="O532" s="1008"/>
      <c r="P532" s="1008"/>
      <c r="Q532" s="1008"/>
      <c r="R532" s="440"/>
    </row>
    <row r="533" spans="1:18" ht="34.5" customHeight="1">
      <c r="A533" s="1000">
        <v>90</v>
      </c>
      <c r="B533" s="970" t="s">
        <v>428</v>
      </c>
      <c r="C533" s="973" t="s">
        <v>425</v>
      </c>
      <c r="D533" s="427" t="s">
        <v>374</v>
      </c>
      <c r="E533" s="910" t="s">
        <v>48</v>
      </c>
      <c r="F533" s="295" t="s">
        <v>283</v>
      </c>
      <c r="G533" s="151">
        <f>R533*O4</f>
        <v>0.1</v>
      </c>
      <c r="H533" s="429"/>
      <c r="I533" s="430"/>
      <c r="J533" s="298">
        <v>0</v>
      </c>
      <c r="K533" s="430"/>
      <c r="L533" s="430"/>
      <c r="M533" s="430"/>
      <c r="N533" s="430"/>
      <c r="O533" s="430"/>
      <c r="P533" s="430"/>
      <c r="Q533" s="431"/>
      <c r="R533" s="429">
        <v>0.1</v>
      </c>
    </row>
    <row r="534" spans="1:18" ht="34.5" customHeight="1">
      <c r="A534" s="1001"/>
      <c r="B534" s="1020"/>
      <c r="C534" s="989"/>
      <c r="D534" s="433"/>
      <c r="E534" s="911"/>
      <c r="F534" s="303" t="s">
        <v>285</v>
      </c>
      <c r="G534" s="304"/>
      <c r="H534" s="435"/>
      <c r="I534" s="436"/>
      <c r="J534" s="306"/>
      <c r="K534" s="436"/>
      <c r="L534" s="436"/>
      <c r="M534" s="436"/>
      <c r="N534" s="436"/>
      <c r="O534" s="436"/>
      <c r="P534" s="436"/>
      <c r="Q534" s="437"/>
      <c r="R534" s="435"/>
    </row>
    <row r="535" spans="1:18" ht="34.5" customHeight="1">
      <c r="A535" s="1001"/>
      <c r="B535" s="1020"/>
      <c r="C535" s="989"/>
      <c r="D535" s="438"/>
      <c r="E535" s="911"/>
      <c r="F535" s="310" t="s">
        <v>53</v>
      </c>
      <c r="G535" s="343"/>
      <c r="H535" s="311"/>
      <c r="I535" s="312"/>
      <c r="J535" s="312"/>
      <c r="K535" s="312"/>
      <c r="L535" s="312"/>
      <c r="M535" s="312"/>
      <c r="N535" s="312"/>
      <c r="O535" s="312"/>
      <c r="P535" s="312"/>
      <c r="Q535" s="313"/>
      <c r="R535" s="311"/>
    </row>
    <row r="536" spans="1:18" ht="34.5" customHeight="1">
      <c r="A536" s="1002"/>
      <c r="B536" s="1021"/>
      <c r="C536" s="991"/>
      <c r="D536" s="439"/>
      <c r="E536" s="912"/>
      <c r="F536" s="282"/>
      <c r="G536" s="408"/>
      <c r="H536" s="1007"/>
      <c r="I536" s="1008"/>
      <c r="J536" s="1008"/>
      <c r="K536" s="1008"/>
      <c r="L536" s="1008"/>
      <c r="M536" s="1008"/>
      <c r="N536" s="1008"/>
      <c r="O536" s="1008"/>
      <c r="P536" s="1008"/>
      <c r="Q536" s="1008"/>
      <c r="R536" s="440"/>
    </row>
    <row r="537" spans="1:18" ht="34.5" customHeight="1">
      <c r="A537" s="1000">
        <v>91</v>
      </c>
      <c r="B537" s="293" t="s">
        <v>429</v>
      </c>
      <c r="C537" s="973" t="s">
        <v>425</v>
      </c>
      <c r="D537" s="427" t="s">
        <v>261</v>
      </c>
      <c r="E537" s="910" t="s">
        <v>48</v>
      </c>
      <c r="F537" s="295" t="s">
        <v>283</v>
      </c>
      <c r="G537" s="151">
        <f>R537*O4</f>
        <v>0.1</v>
      </c>
      <c r="H537" s="429"/>
      <c r="I537" s="430"/>
      <c r="J537" s="298">
        <v>0</v>
      </c>
      <c r="K537" s="430"/>
      <c r="L537" s="430"/>
      <c r="M537" s="430"/>
      <c r="N537" s="430"/>
      <c r="O537" s="430"/>
      <c r="P537" s="430"/>
      <c r="Q537" s="431"/>
      <c r="R537" s="429">
        <v>0.1</v>
      </c>
    </row>
    <row r="538" spans="1:18" ht="34.5" customHeight="1">
      <c r="A538" s="1001"/>
      <c r="B538" s="301" t="s">
        <v>430</v>
      </c>
      <c r="C538" s="989"/>
      <c r="D538" s="433"/>
      <c r="E538" s="911"/>
      <c r="F538" s="303" t="s">
        <v>285</v>
      </c>
      <c r="G538" s="304"/>
      <c r="H538" s="435"/>
      <c r="I538" s="436"/>
      <c r="J538" s="306"/>
      <c r="K538" s="436"/>
      <c r="L538" s="436"/>
      <c r="M538" s="436"/>
      <c r="N538" s="436"/>
      <c r="O538" s="436"/>
      <c r="P538" s="436"/>
      <c r="Q538" s="437"/>
      <c r="R538" s="435"/>
    </row>
    <row r="539" spans="1:18" ht="34.5" customHeight="1">
      <c r="A539" s="1001"/>
      <c r="B539" s="308"/>
      <c r="C539" s="989"/>
      <c r="D539" s="438"/>
      <c r="E539" s="911"/>
      <c r="F539" s="310" t="s">
        <v>53</v>
      </c>
      <c r="G539" s="343"/>
      <c r="H539" s="311"/>
      <c r="I539" s="312"/>
      <c r="J539" s="312"/>
      <c r="K539" s="312"/>
      <c r="L539" s="312"/>
      <c r="M539" s="312"/>
      <c r="N539" s="312"/>
      <c r="O539" s="312"/>
      <c r="P539" s="312"/>
      <c r="Q539" s="313"/>
      <c r="R539" s="311"/>
    </row>
    <row r="540" spans="1:18" ht="34.5" customHeight="1">
      <c r="A540" s="1002"/>
      <c r="B540" s="317"/>
      <c r="C540" s="991"/>
      <c r="D540" s="439"/>
      <c r="E540" s="912"/>
      <c r="F540" s="282"/>
      <c r="G540" s="408"/>
      <c r="H540" s="1007"/>
      <c r="I540" s="1008"/>
      <c r="J540" s="1008"/>
      <c r="K540" s="1008"/>
      <c r="L540" s="1008"/>
      <c r="M540" s="1008"/>
      <c r="N540" s="1008"/>
      <c r="O540" s="1008"/>
      <c r="P540" s="1008"/>
      <c r="Q540" s="1008"/>
      <c r="R540" s="440"/>
    </row>
    <row r="541" spans="1:18" ht="34.5" customHeight="1">
      <c r="A541" s="1000">
        <v>92</v>
      </c>
      <c r="B541" s="970" t="s">
        <v>431</v>
      </c>
      <c r="C541" s="973" t="s">
        <v>425</v>
      </c>
      <c r="D541" s="427" t="s">
        <v>389</v>
      </c>
      <c r="E541" s="910" t="s">
        <v>48</v>
      </c>
      <c r="F541" s="295" t="s">
        <v>283</v>
      </c>
      <c r="G541" s="151">
        <f>R541*O4</f>
        <v>0.1</v>
      </c>
      <c r="H541" s="429"/>
      <c r="I541" s="430"/>
      <c r="J541" s="298">
        <v>0</v>
      </c>
      <c r="K541" s="430"/>
      <c r="L541" s="430"/>
      <c r="M541" s="430"/>
      <c r="N541" s="430"/>
      <c r="O541" s="430"/>
      <c r="P541" s="430"/>
      <c r="Q541" s="431"/>
      <c r="R541" s="429">
        <v>0.1</v>
      </c>
    </row>
    <row r="542" spans="1:18" ht="34.5" customHeight="1">
      <c r="A542" s="1001"/>
      <c r="B542" s="1020"/>
      <c r="C542" s="989"/>
      <c r="D542" s="433"/>
      <c r="E542" s="911"/>
      <c r="F542" s="303" t="s">
        <v>285</v>
      </c>
      <c r="G542" s="304"/>
      <c r="H542" s="435"/>
      <c r="I542" s="436"/>
      <c r="J542" s="306"/>
      <c r="K542" s="436"/>
      <c r="L542" s="436"/>
      <c r="M542" s="436"/>
      <c r="N542" s="436"/>
      <c r="O542" s="436"/>
      <c r="P542" s="436"/>
      <c r="Q542" s="437"/>
      <c r="R542" s="435"/>
    </row>
    <row r="543" spans="1:18" ht="34.5" customHeight="1">
      <c r="A543" s="1001"/>
      <c r="B543" s="1020"/>
      <c r="C543" s="989"/>
      <c r="D543" s="438"/>
      <c r="E543" s="911"/>
      <c r="F543" s="310" t="s">
        <v>53</v>
      </c>
      <c r="G543" s="343"/>
      <c r="H543" s="311"/>
      <c r="I543" s="312"/>
      <c r="J543" s="312"/>
      <c r="K543" s="312"/>
      <c r="L543" s="312"/>
      <c r="M543" s="312"/>
      <c r="N543" s="312"/>
      <c r="O543" s="312"/>
      <c r="P543" s="312"/>
      <c r="Q543" s="313"/>
      <c r="R543" s="311"/>
    </row>
    <row r="544" spans="1:18" ht="34.5" customHeight="1">
      <c r="A544" s="1002"/>
      <c r="B544" s="1021"/>
      <c r="C544" s="991"/>
      <c r="D544" s="439"/>
      <c r="E544" s="912"/>
      <c r="F544" s="282"/>
      <c r="G544" s="408"/>
      <c r="H544" s="1007"/>
      <c r="I544" s="1008"/>
      <c r="J544" s="1008"/>
      <c r="K544" s="1008"/>
      <c r="L544" s="1008"/>
      <c r="M544" s="1008"/>
      <c r="N544" s="1008"/>
      <c r="O544" s="1008"/>
      <c r="P544" s="1008"/>
      <c r="Q544" s="1008"/>
      <c r="R544" s="440"/>
    </row>
    <row r="545" spans="1:18" ht="34.5" customHeight="1">
      <c r="A545" s="1000">
        <v>93</v>
      </c>
      <c r="B545" s="970" t="s">
        <v>432</v>
      </c>
      <c r="C545" s="973" t="s">
        <v>425</v>
      </c>
      <c r="D545" s="427" t="s">
        <v>263</v>
      </c>
      <c r="E545" s="910" t="s">
        <v>48</v>
      </c>
      <c r="F545" s="295" t="s">
        <v>283</v>
      </c>
      <c r="G545" s="151">
        <f>R545*O4</f>
        <v>0.1</v>
      </c>
      <c r="H545" s="429"/>
      <c r="I545" s="430"/>
      <c r="J545" s="298">
        <v>0</v>
      </c>
      <c r="K545" s="430"/>
      <c r="L545" s="430"/>
      <c r="M545" s="430"/>
      <c r="N545" s="430"/>
      <c r="O545" s="430"/>
      <c r="P545" s="430"/>
      <c r="Q545" s="431"/>
      <c r="R545" s="429">
        <v>0.1</v>
      </c>
    </row>
    <row r="546" spans="1:18" ht="34.5" customHeight="1">
      <c r="A546" s="1001"/>
      <c r="B546" s="1020"/>
      <c r="C546" s="989"/>
      <c r="D546" s="433"/>
      <c r="E546" s="911"/>
      <c r="F546" s="303" t="s">
        <v>285</v>
      </c>
      <c r="G546" s="304"/>
      <c r="H546" s="435"/>
      <c r="I546" s="436"/>
      <c r="J546" s="306"/>
      <c r="K546" s="436"/>
      <c r="L546" s="436"/>
      <c r="M546" s="436"/>
      <c r="N546" s="436"/>
      <c r="O546" s="436"/>
      <c r="P546" s="436"/>
      <c r="Q546" s="437"/>
      <c r="R546" s="435"/>
    </row>
    <row r="547" spans="1:18" ht="34.5" customHeight="1">
      <c r="A547" s="1001"/>
      <c r="B547" s="1020"/>
      <c r="C547" s="989"/>
      <c r="D547" s="438"/>
      <c r="E547" s="911"/>
      <c r="F547" s="310" t="s">
        <v>53</v>
      </c>
      <c r="G547" s="343"/>
      <c r="H547" s="311"/>
      <c r="I547" s="312"/>
      <c r="J547" s="312"/>
      <c r="K547" s="312"/>
      <c r="L547" s="312"/>
      <c r="M547" s="312"/>
      <c r="N547" s="312"/>
      <c r="O547" s="312"/>
      <c r="P547" s="312"/>
      <c r="Q547" s="313"/>
      <c r="R547" s="311"/>
    </row>
    <row r="548" spans="1:18" ht="34.5" customHeight="1">
      <c r="A548" s="1002"/>
      <c r="B548" s="1021"/>
      <c r="C548" s="991"/>
      <c r="D548" s="439"/>
      <c r="E548" s="912"/>
      <c r="F548" s="282"/>
      <c r="G548" s="408"/>
      <c r="H548" s="1007"/>
      <c r="I548" s="1008"/>
      <c r="J548" s="1008"/>
      <c r="K548" s="1008"/>
      <c r="L548" s="1008"/>
      <c r="M548" s="1008"/>
      <c r="N548" s="1008"/>
      <c r="O548" s="1008"/>
      <c r="P548" s="1008"/>
      <c r="Q548" s="1008"/>
      <c r="R548" s="440"/>
    </row>
    <row r="549" spans="1:18" ht="34.5" hidden="1" customHeight="1">
      <c r="A549" s="873" t="s">
        <v>433</v>
      </c>
      <c r="B549" s="874"/>
      <c r="C549" s="874"/>
      <c r="D549" s="874"/>
      <c r="E549" s="875"/>
      <c r="F549" s="271">
        <f t="shared" ref="F549:F551" si="48">SUM(H549:Q549)</f>
        <v>0</v>
      </c>
      <c r="G549" s="272"/>
      <c r="H549" s="282">
        <f t="shared" ref="H549:H551" si="49">H484+H488+H492+H496+H501+H505+H509+H513+H517+H521+H525+H529+H533+H537+H541+H545</f>
        <v>0</v>
      </c>
      <c r="I549" s="282">
        <f t="shared" ref="I549:I551" si="50">I484+I488+I492+I496+I501+I505+I509+I513+I517+I521+I525+I529+I533+I537+I541+I545</f>
        <v>0</v>
      </c>
      <c r="J549" s="282">
        <f t="shared" ref="J549:J551" si="51">J484+J488+J492+J496+J501+J505+J509+J513+J517+J521+J525+J529+J533+J537+J541+J545</f>
        <v>0</v>
      </c>
      <c r="K549" s="282">
        <f t="shared" ref="K549:K551" si="52">K484+K488+K492+K496+K501+K505+K509+K513+K517+K521+K525+K529+K533+K537+K541+K545</f>
        <v>0</v>
      </c>
      <c r="L549" s="282">
        <f t="shared" ref="L549:L551" si="53">L484+L488+L492+L496+L501+L505+L509+L513+L517+L521+L525+L529+L533+L537+L541+L545</f>
        <v>0</v>
      </c>
      <c r="M549" s="282">
        <f t="shared" ref="M549:M551" si="54">M484+M488+M492+M496+M501+M505+M509+M513+M517+M521+M525+M529+M533+M537+M541+M545</f>
        <v>0</v>
      </c>
      <c r="N549" s="282">
        <f t="shared" ref="N549:N551" si="55">N484+N488+N492+N496+N501+N505+N509+N513+N517+N521+N525+N529+N533+N537+N541+N545</f>
        <v>0</v>
      </c>
      <c r="O549" s="282">
        <f t="shared" ref="O549:O551" si="56">O484+O488+O492+O496+O501+O505+O509+O513+O517+O521+O525+O529+O533+O537+O541+O545</f>
        <v>0</v>
      </c>
      <c r="P549" s="282">
        <f t="shared" ref="P549:P551" si="57">P484+P488+P492+P496+P501+P505+P509+P513+P517+P521+P525+P529+P533+P537+P541+P545</f>
        <v>0</v>
      </c>
      <c r="Q549" s="283">
        <f t="shared" ref="Q549:Q551" si="58">Q484+Q488+Q492+Q496+Q501+Q505+Q509+Q513+Q517+Q521+Q525+Q529+Q533+Q537+Q541+Q545</f>
        <v>0</v>
      </c>
      <c r="R549" s="283"/>
    </row>
    <row r="550" spans="1:18" ht="34.5" hidden="1" customHeight="1">
      <c r="A550" s="896" t="s">
        <v>434</v>
      </c>
      <c r="B550" s="897"/>
      <c r="C550" s="897"/>
      <c r="D550" s="897"/>
      <c r="E550" s="898"/>
      <c r="F550" s="271">
        <f t="shared" si="48"/>
        <v>0</v>
      </c>
      <c r="G550" s="272"/>
      <c r="H550" s="282">
        <f t="shared" si="49"/>
        <v>0</v>
      </c>
      <c r="I550" s="282">
        <f t="shared" si="50"/>
        <v>0</v>
      </c>
      <c r="J550" s="282">
        <f t="shared" si="51"/>
        <v>0</v>
      </c>
      <c r="K550" s="282">
        <f t="shared" si="52"/>
        <v>0</v>
      </c>
      <c r="L550" s="282">
        <f t="shared" si="53"/>
        <v>0</v>
      </c>
      <c r="M550" s="282">
        <f t="shared" si="54"/>
        <v>0</v>
      </c>
      <c r="N550" s="282">
        <f t="shared" si="55"/>
        <v>0</v>
      </c>
      <c r="O550" s="282">
        <f t="shared" si="56"/>
        <v>0</v>
      </c>
      <c r="P550" s="282">
        <f t="shared" si="57"/>
        <v>0</v>
      </c>
      <c r="Q550" s="283">
        <f t="shared" si="58"/>
        <v>0</v>
      </c>
      <c r="R550" s="283"/>
    </row>
    <row r="551" spans="1:18" ht="34.5" hidden="1" customHeight="1">
      <c r="A551" s="876" t="s">
        <v>435</v>
      </c>
      <c r="B551" s="877"/>
      <c r="C551" s="877"/>
      <c r="D551" s="877"/>
      <c r="E551" s="878"/>
      <c r="F551" s="271">
        <f t="shared" si="48"/>
        <v>0</v>
      </c>
      <c r="G551" s="272"/>
      <c r="H551" s="282">
        <f t="shared" si="49"/>
        <v>0</v>
      </c>
      <c r="I551" s="282">
        <f t="shared" si="50"/>
        <v>0</v>
      </c>
      <c r="J551" s="282">
        <f t="shared" si="51"/>
        <v>0</v>
      </c>
      <c r="K551" s="282">
        <f t="shared" si="52"/>
        <v>0</v>
      </c>
      <c r="L551" s="282">
        <f t="shared" si="53"/>
        <v>0</v>
      </c>
      <c r="M551" s="282">
        <f t="shared" si="54"/>
        <v>0</v>
      </c>
      <c r="N551" s="282">
        <f t="shared" si="55"/>
        <v>0</v>
      </c>
      <c r="O551" s="282">
        <f t="shared" si="56"/>
        <v>0</v>
      </c>
      <c r="P551" s="282">
        <f t="shared" si="57"/>
        <v>0</v>
      </c>
      <c r="Q551" s="283">
        <f t="shared" si="58"/>
        <v>0</v>
      </c>
      <c r="R551" s="283"/>
    </row>
    <row r="552" spans="1:18" ht="34.5" hidden="1" customHeight="1">
      <c r="A552" s="879" t="s">
        <v>436</v>
      </c>
      <c r="B552" s="880"/>
      <c r="C552" s="880"/>
      <c r="D552" s="880"/>
      <c r="E552" s="881"/>
      <c r="F552" s="274">
        <f>SUM(F549:F550)</f>
        <v>0</v>
      </c>
      <c r="G552" s="275"/>
      <c r="H552" s="274">
        <f t="shared" ref="H552:Q552" si="59">H549+H550</f>
        <v>0</v>
      </c>
      <c r="I552" s="274">
        <f t="shared" si="59"/>
        <v>0</v>
      </c>
      <c r="J552" s="274">
        <f t="shared" si="59"/>
        <v>0</v>
      </c>
      <c r="K552" s="274">
        <f t="shared" si="59"/>
        <v>0</v>
      </c>
      <c r="L552" s="274">
        <f t="shared" si="59"/>
        <v>0</v>
      </c>
      <c r="M552" s="274">
        <f t="shared" si="59"/>
        <v>0</v>
      </c>
      <c r="N552" s="274">
        <f t="shared" si="59"/>
        <v>0</v>
      </c>
      <c r="O552" s="274">
        <f t="shared" si="59"/>
        <v>0</v>
      </c>
      <c r="P552" s="274">
        <f t="shared" si="59"/>
        <v>0</v>
      </c>
      <c r="Q552" s="276">
        <f t="shared" si="59"/>
        <v>0</v>
      </c>
      <c r="R552" s="276"/>
    </row>
    <row r="553" spans="1:18" ht="34.5" hidden="1" customHeight="1">
      <c r="A553" s="899" t="s">
        <v>437</v>
      </c>
      <c r="B553" s="900"/>
      <c r="C553" s="900"/>
      <c r="D553" s="900"/>
      <c r="E553" s="901"/>
      <c r="F553" s="290">
        <f>SUM(F549:F551)</f>
        <v>0</v>
      </c>
      <c r="G553" s="290"/>
      <c r="H553" s="290">
        <f t="shared" ref="H553:Q553" si="60">H549+H550+H551</f>
        <v>0</v>
      </c>
      <c r="I553" s="290">
        <f t="shared" si="60"/>
        <v>0</v>
      </c>
      <c r="J553" s="290">
        <f t="shared" si="60"/>
        <v>0</v>
      </c>
      <c r="K553" s="290">
        <f t="shared" si="60"/>
        <v>0</v>
      </c>
      <c r="L553" s="290">
        <f t="shared" si="60"/>
        <v>0</v>
      </c>
      <c r="M553" s="290">
        <f t="shared" si="60"/>
        <v>0</v>
      </c>
      <c r="N553" s="290">
        <f t="shared" si="60"/>
        <v>0</v>
      </c>
      <c r="O553" s="290">
        <f t="shared" si="60"/>
        <v>0</v>
      </c>
      <c r="P553" s="290">
        <f t="shared" si="60"/>
        <v>0</v>
      </c>
      <c r="Q553" s="291">
        <f t="shared" si="60"/>
        <v>0</v>
      </c>
      <c r="R553" s="291"/>
    </row>
    <row r="554" spans="1:18" ht="34.5" hidden="1" customHeight="1">
      <c r="A554" s="870"/>
      <c r="B554" s="871"/>
      <c r="C554" s="871"/>
      <c r="D554" s="871"/>
      <c r="E554" s="871"/>
      <c r="F554" s="871"/>
      <c r="G554" s="1022"/>
      <c r="H554" s="871"/>
      <c r="I554" s="871"/>
      <c r="J554" s="871"/>
      <c r="K554" s="871"/>
      <c r="L554" s="871"/>
      <c r="M554" s="871"/>
      <c r="N554" s="871"/>
      <c r="O554" s="871"/>
      <c r="P554" s="871"/>
      <c r="Q554" s="995"/>
      <c r="R554" s="410"/>
    </row>
    <row r="555" spans="1:18" ht="34.5" customHeight="1">
      <c r="A555" s="873" t="s">
        <v>438</v>
      </c>
      <c r="B555" s="874"/>
      <c r="C555" s="874"/>
      <c r="D555" s="874"/>
      <c r="E555" s="874"/>
      <c r="F555" s="875"/>
      <c r="G555" s="467"/>
      <c r="H555" s="412">
        <f t="shared" ref="H555:H557" si="61">H549</f>
        <v>0</v>
      </c>
      <c r="I555" s="413">
        <f t="shared" ref="I555:I559" si="62">SUM(I549,H555)</f>
        <v>0</v>
      </c>
      <c r="J555" s="412">
        <f t="shared" ref="J555:J559" si="63">SUM(J549,I555)</f>
        <v>0</v>
      </c>
      <c r="K555" s="413">
        <f t="shared" ref="K555:K559" si="64">SUM(K549,J555)</f>
        <v>0</v>
      </c>
      <c r="L555" s="412">
        <f t="shared" ref="L555:L559" si="65">SUM(L549,K555)</f>
        <v>0</v>
      </c>
      <c r="M555" s="413">
        <f t="shared" ref="M555:M559" si="66">SUM(M549,L555)</f>
        <v>0</v>
      </c>
      <c r="N555" s="412">
        <f t="shared" ref="N555:N559" si="67">SUM(N549,M555)</f>
        <v>0</v>
      </c>
      <c r="O555" s="413">
        <f t="shared" ref="O555:O559" si="68">SUM(O549,N555)</f>
        <v>0</v>
      </c>
      <c r="P555" s="412">
        <f t="shared" ref="P555:P559" si="69">SUM(P549,O555)</f>
        <v>0</v>
      </c>
      <c r="Q555" s="414">
        <f t="shared" ref="Q555:Q559" si="70">SUM(Q549,P555)</f>
        <v>0</v>
      </c>
      <c r="R555" s="415"/>
    </row>
    <row r="556" spans="1:18" ht="34.5" customHeight="1">
      <c r="A556" s="896" t="s">
        <v>439</v>
      </c>
      <c r="B556" s="897"/>
      <c r="C556" s="897"/>
      <c r="D556" s="897"/>
      <c r="E556" s="897"/>
      <c r="F556" s="898"/>
      <c r="G556" s="284"/>
      <c r="H556" s="413">
        <f t="shared" si="61"/>
        <v>0</v>
      </c>
      <c r="I556" s="412">
        <f t="shared" si="62"/>
        <v>0</v>
      </c>
      <c r="J556" s="413">
        <f t="shared" si="63"/>
        <v>0</v>
      </c>
      <c r="K556" s="412">
        <f t="shared" si="64"/>
        <v>0</v>
      </c>
      <c r="L556" s="413">
        <f t="shared" si="65"/>
        <v>0</v>
      </c>
      <c r="M556" s="412">
        <f t="shared" si="66"/>
        <v>0</v>
      </c>
      <c r="N556" s="413">
        <f t="shared" si="67"/>
        <v>0</v>
      </c>
      <c r="O556" s="412">
        <f t="shared" si="68"/>
        <v>0</v>
      </c>
      <c r="P556" s="413">
        <f t="shared" si="69"/>
        <v>0</v>
      </c>
      <c r="Q556" s="412">
        <f t="shared" si="70"/>
        <v>0</v>
      </c>
      <c r="R556" s="413"/>
    </row>
    <row r="557" spans="1:18" ht="34.5" customHeight="1">
      <c r="A557" s="876" t="s">
        <v>440</v>
      </c>
      <c r="B557" s="877"/>
      <c r="C557" s="877"/>
      <c r="D557" s="877"/>
      <c r="E557" s="877"/>
      <c r="F557" s="878"/>
      <c r="G557" s="467"/>
      <c r="H557" s="412">
        <f t="shared" si="61"/>
        <v>0</v>
      </c>
      <c r="I557" s="413">
        <f t="shared" si="62"/>
        <v>0</v>
      </c>
      <c r="J557" s="412">
        <f t="shared" si="63"/>
        <v>0</v>
      </c>
      <c r="K557" s="413">
        <f t="shared" si="64"/>
        <v>0</v>
      </c>
      <c r="L557" s="412">
        <f t="shared" si="65"/>
        <v>0</v>
      </c>
      <c r="M557" s="413">
        <f t="shared" si="66"/>
        <v>0</v>
      </c>
      <c r="N557" s="412">
        <f t="shared" si="67"/>
        <v>0</v>
      </c>
      <c r="O557" s="413">
        <f t="shared" si="68"/>
        <v>0</v>
      </c>
      <c r="P557" s="412">
        <f t="shared" si="69"/>
        <v>0</v>
      </c>
      <c r="Q557" s="414">
        <f t="shared" si="70"/>
        <v>0</v>
      </c>
      <c r="R557" s="415"/>
    </row>
    <row r="558" spans="1:18" ht="34.5" customHeight="1">
      <c r="A558" s="879" t="s">
        <v>441</v>
      </c>
      <c r="B558" s="880"/>
      <c r="C558" s="880"/>
      <c r="D558" s="880"/>
      <c r="E558" s="880"/>
      <c r="F558" s="881"/>
      <c r="G558" s="277"/>
      <c r="H558" s="419">
        <f>SUM(H555:H556)</f>
        <v>0</v>
      </c>
      <c r="I558" s="420">
        <f t="shared" si="62"/>
        <v>0</v>
      </c>
      <c r="J558" s="421">
        <f t="shared" si="63"/>
        <v>0</v>
      </c>
      <c r="K558" s="420">
        <f t="shared" si="64"/>
        <v>0</v>
      </c>
      <c r="L558" s="421">
        <f t="shared" si="65"/>
        <v>0</v>
      </c>
      <c r="M558" s="420">
        <f t="shared" si="66"/>
        <v>0</v>
      </c>
      <c r="N558" s="421">
        <f t="shared" si="67"/>
        <v>0</v>
      </c>
      <c r="O558" s="420">
        <f t="shared" si="68"/>
        <v>0</v>
      </c>
      <c r="P558" s="421">
        <f t="shared" si="69"/>
        <v>0</v>
      </c>
      <c r="Q558" s="420">
        <f t="shared" si="70"/>
        <v>0</v>
      </c>
      <c r="R558" s="421"/>
    </row>
    <row r="559" spans="1:18" ht="34.5" customHeight="1">
      <c r="A559" s="899" t="s">
        <v>442</v>
      </c>
      <c r="B559" s="900"/>
      <c r="C559" s="900"/>
      <c r="D559" s="900"/>
      <c r="E559" s="900"/>
      <c r="F559" s="901"/>
      <c r="G559" s="289"/>
      <c r="H559" s="422">
        <f>SUM(H555:H557)</f>
        <v>0</v>
      </c>
      <c r="I559" s="422">
        <f t="shared" si="62"/>
        <v>0</v>
      </c>
      <c r="J559" s="423">
        <f t="shared" si="63"/>
        <v>0</v>
      </c>
      <c r="K559" s="422">
        <f t="shared" si="64"/>
        <v>0</v>
      </c>
      <c r="L559" s="423">
        <f t="shared" si="65"/>
        <v>0</v>
      </c>
      <c r="M559" s="422">
        <f t="shared" si="66"/>
        <v>0</v>
      </c>
      <c r="N559" s="423">
        <f t="shared" si="67"/>
        <v>0</v>
      </c>
      <c r="O559" s="422">
        <f t="shared" si="68"/>
        <v>0</v>
      </c>
      <c r="P559" s="423">
        <f t="shared" si="69"/>
        <v>0</v>
      </c>
      <c r="Q559" s="424">
        <f t="shared" si="70"/>
        <v>0</v>
      </c>
      <c r="R559" s="422"/>
    </row>
    <row r="560" spans="1:18" ht="34.5" customHeight="1">
      <c r="A560" s="1023"/>
      <c r="B560" s="1024"/>
      <c r="C560" s="1024"/>
      <c r="D560" s="1024"/>
      <c r="E560" s="1024"/>
      <c r="F560" s="1024"/>
      <c r="G560" s="1024"/>
      <c r="H560" s="1024"/>
      <c r="I560" s="1024"/>
      <c r="J560" s="1024"/>
      <c r="K560" s="1024"/>
      <c r="L560" s="1024"/>
      <c r="M560" s="1024"/>
      <c r="N560" s="1024"/>
      <c r="O560" s="1024"/>
      <c r="P560" s="1024"/>
      <c r="Q560" s="1025"/>
      <c r="R560" s="468"/>
    </row>
    <row r="561" spans="1:18" ht="34.5" customHeight="1">
      <c r="A561" s="736" t="s">
        <v>409</v>
      </c>
      <c r="B561" s="737"/>
      <c r="C561" s="737"/>
      <c r="D561" s="737"/>
      <c r="E561" s="737"/>
      <c r="F561" s="737"/>
      <c r="G561" s="902"/>
      <c r="H561" s="737"/>
      <c r="I561" s="737"/>
      <c r="J561" s="737"/>
      <c r="K561" s="737"/>
      <c r="L561" s="737"/>
      <c r="M561" s="737"/>
      <c r="N561" s="737"/>
      <c r="O561" s="737"/>
      <c r="P561" s="737"/>
      <c r="Q561" s="903"/>
      <c r="R561" s="292"/>
    </row>
    <row r="562" spans="1:18" ht="34.5" customHeight="1">
      <c r="A562" s="736" t="s">
        <v>443</v>
      </c>
      <c r="B562" s="737"/>
      <c r="C562" s="737"/>
      <c r="D562" s="737"/>
      <c r="E562" s="737"/>
      <c r="F562" s="737"/>
      <c r="G562" s="902"/>
      <c r="H562" s="737"/>
      <c r="I562" s="737"/>
      <c r="J562" s="737"/>
      <c r="K562" s="737"/>
      <c r="L562" s="737"/>
      <c r="M562" s="737"/>
      <c r="N562" s="737"/>
      <c r="O562" s="737"/>
      <c r="P562" s="737"/>
      <c r="Q562" s="903"/>
      <c r="R562" s="292"/>
    </row>
    <row r="563" spans="1:18" ht="34.5" customHeight="1">
      <c r="A563" s="1000">
        <v>94</v>
      </c>
      <c r="B563" s="293" t="s">
        <v>444</v>
      </c>
      <c r="C563" s="907" t="s">
        <v>445</v>
      </c>
      <c r="D563" s="294"/>
      <c r="E563" s="910" t="s">
        <v>99</v>
      </c>
      <c r="F563" s="295" t="s">
        <v>283</v>
      </c>
      <c r="G563" s="296"/>
      <c r="H563" s="297"/>
      <c r="I563" s="298"/>
      <c r="J563" s="298"/>
      <c r="K563" s="298"/>
      <c r="L563" s="298"/>
      <c r="M563" s="298"/>
      <c r="N563" s="298"/>
      <c r="O563" s="298"/>
      <c r="P563" s="298"/>
      <c r="Q563" s="299"/>
      <c r="R563" s="297"/>
    </row>
    <row r="564" spans="1:18" ht="34.5" customHeight="1">
      <c r="A564" s="1001"/>
      <c r="B564" s="301" t="s">
        <v>446</v>
      </c>
      <c r="C564" s="908"/>
      <c r="D564" s="302" t="s">
        <v>447</v>
      </c>
      <c r="E564" s="911"/>
      <c r="F564" s="303" t="s">
        <v>285</v>
      </c>
      <c r="G564" s="304"/>
      <c r="H564" s="305"/>
      <c r="I564" s="306"/>
      <c r="J564" s="10"/>
      <c r="K564" s="469"/>
      <c r="L564" s="306"/>
      <c r="M564" s="306"/>
      <c r="N564" s="306"/>
      <c r="O564" s="306"/>
      <c r="P564" s="306"/>
      <c r="Q564" s="307"/>
      <c r="R564" s="305"/>
    </row>
    <row r="565" spans="1:18" ht="34.5" customHeight="1">
      <c r="A565" s="1001"/>
      <c r="B565" s="308" t="s">
        <v>448</v>
      </c>
      <c r="C565" s="908"/>
      <c r="D565" s="309"/>
      <c r="E565" s="911"/>
      <c r="F565" s="310" t="s">
        <v>53</v>
      </c>
      <c r="G565" s="151">
        <f>R565*O4</f>
        <v>1.2</v>
      </c>
      <c r="H565" s="311"/>
      <c r="I565" s="312"/>
      <c r="J565" s="312"/>
      <c r="K565" s="312"/>
      <c r="L565" s="312"/>
      <c r="M565" s="312"/>
      <c r="N565" s="312"/>
      <c r="O565" s="312">
        <v>0</v>
      </c>
      <c r="P565" s="312"/>
      <c r="Q565" s="313"/>
      <c r="R565" s="311">
        <v>1.2</v>
      </c>
    </row>
    <row r="566" spans="1:18" ht="34.5" customHeight="1">
      <c r="A566" s="1001"/>
      <c r="B566" s="308" t="s">
        <v>449</v>
      </c>
      <c r="C566" s="908"/>
      <c r="D566" s="933" t="s">
        <v>450</v>
      </c>
      <c r="E566" s="911"/>
      <c r="F566" s="888"/>
      <c r="G566" s="278"/>
      <c r="H566" s="1029"/>
      <c r="I566" s="1030"/>
      <c r="J566" s="1030"/>
      <c r="K566" s="1030"/>
      <c r="L566" s="1030"/>
      <c r="M566" s="1030"/>
      <c r="N566" s="1030"/>
      <c r="O566" s="1030"/>
      <c r="P566" s="1030"/>
      <c r="Q566" s="1030"/>
      <c r="R566" s="470"/>
    </row>
    <row r="567" spans="1:18" ht="34.5" customHeight="1">
      <c r="A567" s="1001"/>
      <c r="B567" s="308" t="s">
        <v>451</v>
      </c>
      <c r="C567" s="908"/>
      <c r="D567" s="933"/>
      <c r="E567" s="911"/>
      <c r="F567" s="1027"/>
      <c r="G567" s="471"/>
      <c r="H567" s="1031"/>
      <c r="I567" s="1032"/>
      <c r="J567" s="1032"/>
      <c r="K567" s="1032"/>
      <c r="L567" s="1032"/>
      <c r="M567" s="1032"/>
      <c r="N567" s="1032"/>
      <c r="O567" s="1032"/>
      <c r="P567" s="1032"/>
      <c r="Q567" s="1032"/>
      <c r="R567" s="472"/>
    </row>
    <row r="568" spans="1:18" ht="34.5" customHeight="1">
      <c r="A568" s="1002"/>
      <c r="B568" s="317" t="s">
        <v>452</v>
      </c>
      <c r="C568" s="909"/>
      <c r="D568" s="1026"/>
      <c r="E568" s="912"/>
      <c r="F568" s="1028"/>
      <c r="G568" s="473"/>
      <c r="H568" s="1033"/>
      <c r="I568" s="1034"/>
      <c r="J568" s="1034"/>
      <c r="K568" s="1034"/>
      <c r="L568" s="1034"/>
      <c r="M568" s="1034"/>
      <c r="N568" s="1034"/>
      <c r="O568" s="1034"/>
      <c r="P568" s="1034"/>
      <c r="Q568" s="1034"/>
      <c r="R568" s="474"/>
    </row>
    <row r="569" spans="1:18" ht="34.5" customHeight="1">
      <c r="A569" s="1000">
        <v>95</v>
      </c>
      <c r="B569" s="293" t="s">
        <v>453</v>
      </c>
      <c r="C569" s="907" t="s">
        <v>454</v>
      </c>
      <c r="D569" s="294"/>
      <c r="E569" s="921" t="s">
        <v>99</v>
      </c>
      <c r="F569" s="295" t="s">
        <v>283</v>
      </c>
      <c r="G569" s="296"/>
      <c r="H569" s="297"/>
      <c r="I569" s="298"/>
      <c r="J569" s="298"/>
      <c r="K569" s="298"/>
      <c r="L569" s="298"/>
      <c r="M569" s="298"/>
      <c r="N569" s="298"/>
      <c r="O569" s="298"/>
      <c r="P569" s="298"/>
      <c r="Q569" s="299"/>
      <c r="R569" s="297"/>
    </row>
    <row r="570" spans="1:18" ht="34.5" customHeight="1">
      <c r="A570" s="1001"/>
      <c r="B570" s="301" t="s">
        <v>455</v>
      </c>
      <c r="C570" s="908"/>
      <c r="D570" s="302"/>
      <c r="E570" s="922"/>
      <c r="F570" s="303" t="s">
        <v>285</v>
      </c>
      <c r="G570" s="304"/>
      <c r="H570" s="305"/>
      <c r="I570" s="306"/>
      <c r="J570" s="306"/>
      <c r="K570" s="306"/>
      <c r="L570" s="306"/>
      <c r="M570" s="306"/>
      <c r="N570" s="306"/>
      <c r="O570" s="306"/>
      <c r="P570" s="306"/>
      <c r="Q570" s="307"/>
      <c r="R570" s="305"/>
    </row>
    <row r="571" spans="1:18" ht="34.5" customHeight="1">
      <c r="A571" s="1001"/>
      <c r="B571" s="308" t="s">
        <v>456</v>
      </c>
      <c r="C571" s="908"/>
      <c r="D571" s="309" t="s">
        <v>263</v>
      </c>
      <c r="E571" s="922"/>
      <c r="F571" s="310" t="s">
        <v>53</v>
      </c>
      <c r="G571" s="151">
        <f>R571*O4</f>
        <v>0.4</v>
      </c>
      <c r="H571" s="311"/>
      <c r="I571" s="312"/>
      <c r="J571" s="312"/>
      <c r="K571" s="312"/>
      <c r="L571" s="312"/>
      <c r="M571" s="312"/>
      <c r="N571" s="312"/>
      <c r="O571" s="312">
        <v>0</v>
      </c>
      <c r="P571" s="312"/>
      <c r="Q571" s="313"/>
      <c r="R571" s="311">
        <v>0.4</v>
      </c>
    </row>
    <row r="572" spans="1:18" ht="34.5" customHeight="1">
      <c r="A572" s="1002"/>
      <c r="B572" s="317" t="s">
        <v>457</v>
      </c>
      <c r="C572" s="909"/>
      <c r="D572" s="407"/>
      <c r="E572" s="923"/>
      <c r="F572" s="290"/>
      <c r="G572" s="291"/>
      <c r="H572" s="1035"/>
      <c r="I572" s="1036"/>
      <c r="J572" s="1036"/>
      <c r="K572" s="1036"/>
      <c r="L572" s="1036"/>
      <c r="M572" s="1036"/>
      <c r="N572" s="1036"/>
      <c r="O572" s="1036"/>
      <c r="P572" s="1036"/>
      <c r="Q572" s="1036"/>
      <c r="R572" s="475"/>
    </row>
    <row r="573" spans="1:18" ht="34.5" customHeight="1">
      <c r="A573" s="1000">
        <v>96</v>
      </c>
      <c r="B573" s="1003" t="s">
        <v>458</v>
      </c>
      <c r="C573" s="907" t="s">
        <v>459</v>
      </c>
      <c r="D573" s="294" t="s">
        <v>460</v>
      </c>
      <c r="E573" s="1037" t="s">
        <v>461</v>
      </c>
      <c r="F573" s="295" t="s">
        <v>283</v>
      </c>
      <c r="G573" s="296"/>
      <c r="H573" s="297"/>
      <c r="I573" s="298"/>
      <c r="J573" s="298"/>
      <c r="K573" s="298"/>
      <c r="L573" s="298"/>
      <c r="M573" s="298"/>
      <c r="N573" s="298"/>
      <c r="O573" s="298"/>
      <c r="P573" s="298"/>
      <c r="Q573" s="299"/>
      <c r="R573" s="297"/>
    </row>
    <row r="574" spans="1:18" ht="34.5" customHeight="1">
      <c r="A574" s="1001"/>
      <c r="B574" s="1005"/>
      <c r="C574" s="908"/>
      <c r="D574" s="302"/>
      <c r="E574" s="1038"/>
      <c r="F574" s="303" t="s">
        <v>285</v>
      </c>
      <c r="G574" s="304"/>
      <c r="H574" s="476"/>
      <c r="I574" s="306"/>
      <c r="J574" s="306"/>
      <c r="K574" s="306"/>
      <c r="L574" s="306"/>
      <c r="M574" s="306"/>
      <c r="N574" s="306"/>
      <c r="O574" s="306"/>
      <c r="P574" s="306"/>
      <c r="Q574" s="307"/>
      <c r="R574" s="476"/>
    </row>
    <row r="575" spans="1:18" ht="34.5" customHeight="1">
      <c r="A575" s="1001"/>
      <c r="B575" s="1005"/>
      <c r="C575" s="908"/>
      <c r="D575" s="309"/>
      <c r="E575" s="1038"/>
      <c r="F575" s="310" t="s">
        <v>53</v>
      </c>
      <c r="G575" s="151">
        <f>R575*O4</f>
        <v>0.8</v>
      </c>
      <c r="H575" s="311"/>
      <c r="I575" s="312"/>
      <c r="J575" s="312"/>
      <c r="K575" s="312"/>
      <c r="L575" s="312"/>
      <c r="M575" s="312"/>
      <c r="N575" s="312"/>
      <c r="O575" s="312">
        <v>0</v>
      </c>
      <c r="P575" s="312"/>
      <c r="Q575" s="313"/>
      <c r="R575" s="311">
        <v>0.8</v>
      </c>
    </row>
    <row r="576" spans="1:18" ht="34.5" customHeight="1">
      <c r="A576" s="1002"/>
      <c r="B576" s="1006"/>
      <c r="C576" s="909"/>
      <c r="D576" s="407"/>
      <c r="E576" s="1039"/>
      <c r="F576" s="282"/>
      <c r="G576" s="408"/>
      <c r="H576" s="992"/>
      <c r="I576" s="993"/>
      <c r="J576" s="993"/>
      <c r="K576" s="993"/>
      <c r="L576" s="993"/>
      <c r="M576" s="993"/>
      <c r="N576" s="993"/>
      <c r="O576" s="993"/>
      <c r="P576" s="993"/>
      <c r="Q576" s="993"/>
      <c r="R576" s="409"/>
    </row>
    <row r="577" spans="1:18" ht="34.5" customHeight="1">
      <c r="A577" s="1000">
        <v>97</v>
      </c>
      <c r="B577" s="1003" t="s">
        <v>462</v>
      </c>
      <c r="C577" s="907" t="s">
        <v>459</v>
      </c>
      <c r="D577" s="294" t="s">
        <v>463</v>
      </c>
      <c r="E577" s="1037" t="s">
        <v>99</v>
      </c>
      <c r="F577" s="295" t="s">
        <v>283</v>
      </c>
      <c r="G577" s="296"/>
      <c r="H577" s="297"/>
      <c r="I577" s="298"/>
      <c r="J577" s="298"/>
      <c r="K577" s="298"/>
      <c r="L577" s="298"/>
      <c r="M577" s="298"/>
      <c r="N577" s="298"/>
      <c r="O577" s="298"/>
      <c r="P577" s="298"/>
      <c r="Q577" s="299"/>
      <c r="R577" s="297"/>
    </row>
    <row r="578" spans="1:18" ht="34.5" customHeight="1">
      <c r="A578" s="1001"/>
      <c r="B578" s="1005"/>
      <c r="C578" s="908"/>
      <c r="D578" s="302"/>
      <c r="E578" s="1038"/>
      <c r="F578" s="303" t="s">
        <v>285</v>
      </c>
      <c r="G578" s="304"/>
      <c r="H578" s="476"/>
      <c r="I578" s="306"/>
      <c r="J578" s="306"/>
      <c r="K578" s="306"/>
      <c r="L578" s="306"/>
      <c r="M578" s="306"/>
      <c r="N578" s="306"/>
      <c r="O578" s="306"/>
      <c r="P578" s="306"/>
      <c r="Q578" s="307"/>
      <c r="R578" s="476"/>
    </row>
    <row r="579" spans="1:18" ht="34.5" customHeight="1">
      <c r="A579" s="1001"/>
      <c r="B579" s="1005"/>
      <c r="C579" s="908"/>
      <c r="D579" s="309"/>
      <c r="E579" s="1038"/>
      <c r="F579" s="310" t="s">
        <v>53</v>
      </c>
      <c r="G579" s="151">
        <f>R579*O4</f>
        <v>0.8</v>
      </c>
      <c r="H579" s="311"/>
      <c r="I579" s="312"/>
      <c r="J579" s="312"/>
      <c r="K579" s="312"/>
      <c r="L579" s="312"/>
      <c r="M579" s="312"/>
      <c r="N579" s="312"/>
      <c r="O579" s="312">
        <v>0</v>
      </c>
      <c r="P579" s="312"/>
      <c r="Q579" s="313"/>
      <c r="R579" s="311">
        <v>0.8</v>
      </c>
    </row>
    <row r="580" spans="1:18" ht="34.5" customHeight="1">
      <c r="A580" s="1002"/>
      <c r="B580" s="1006"/>
      <c r="C580" s="909"/>
      <c r="D580" s="407"/>
      <c r="E580" s="1039"/>
      <c r="F580" s="290"/>
      <c r="G580" s="291"/>
      <c r="H580" s="1035"/>
      <c r="I580" s="1036"/>
      <c r="J580" s="1036"/>
      <c r="K580" s="1036"/>
      <c r="L580" s="1036"/>
      <c r="M580" s="1036"/>
      <c r="N580" s="1036"/>
      <c r="O580" s="1036"/>
      <c r="P580" s="1036"/>
      <c r="Q580" s="1036"/>
      <c r="R580" s="475"/>
    </row>
    <row r="581" spans="1:18" ht="34.5" customHeight="1">
      <c r="A581" s="1000">
        <v>98</v>
      </c>
      <c r="B581" s="1003" t="s">
        <v>464</v>
      </c>
      <c r="C581" s="907" t="s">
        <v>465</v>
      </c>
      <c r="D581" s="294" t="s">
        <v>374</v>
      </c>
      <c r="E581" s="921" t="s">
        <v>48</v>
      </c>
      <c r="F581" s="295" t="s">
        <v>283</v>
      </c>
      <c r="G581" s="151">
        <f>R581*O4</f>
        <v>0.5</v>
      </c>
      <c r="H581" s="297">
        <v>0</v>
      </c>
      <c r="I581" s="298"/>
      <c r="J581" s="298"/>
      <c r="K581" s="298"/>
      <c r="L581" s="298"/>
      <c r="M581" s="298"/>
      <c r="N581" s="298"/>
      <c r="O581" s="298"/>
      <c r="P581" s="298"/>
      <c r="Q581" s="299"/>
      <c r="R581" s="297">
        <v>0.5</v>
      </c>
    </row>
    <row r="582" spans="1:18" ht="34.5" customHeight="1">
      <c r="A582" s="1001"/>
      <c r="B582" s="1005"/>
      <c r="C582" s="908"/>
      <c r="D582" s="302"/>
      <c r="E582" s="922"/>
      <c r="F582" s="303" t="s">
        <v>285</v>
      </c>
      <c r="G582" s="304"/>
      <c r="H582" s="476"/>
      <c r="I582" s="306"/>
      <c r="J582" s="306"/>
      <c r="K582" s="306"/>
      <c r="L582" s="306"/>
      <c r="M582" s="306"/>
      <c r="N582" s="306"/>
      <c r="O582" s="306"/>
      <c r="P582" s="306"/>
      <c r="Q582" s="307"/>
      <c r="R582" s="476"/>
    </row>
    <row r="583" spans="1:18" ht="34.5" customHeight="1">
      <c r="A583" s="1001"/>
      <c r="B583" s="1005"/>
      <c r="C583" s="908"/>
      <c r="D583" s="309"/>
      <c r="E583" s="922"/>
      <c r="F583" s="310" t="s">
        <v>53</v>
      </c>
      <c r="G583" s="343"/>
      <c r="H583" s="311"/>
      <c r="I583" s="312"/>
      <c r="J583" s="312"/>
      <c r="K583" s="312"/>
      <c r="L583" s="312"/>
      <c r="M583" s="312"/>
      <c r="N583" s="312"/>
      <c r="O583" s="312"/>
      <c r="P583" s="312"/>
      <c r="Q583" s="313"/>
      <c r="R583" s="311"/>
    </row>
    <row r="584" spans="1:18" ht="34.5" customHeight="1">
      <c r="A584" s="1002"/>
      <c r="B584" s="1006"/>
      <c r="C584" s="909"/>
      <c r="D584" s="407"/>
      <c r="E584" s="923"/>
      <c r="F584" s="282"/>
      <c r="G584" s="408"/>
      <c r="H584" s="992"/>
      <c r="I584" s="993"/>
      <c r="J584" s="993"/>
      <c r="K584" s="993"/>
      <c r="L584" s="993"/>
      <c r="M584" s="993"/>
      <c r="N584" s="993"/>
      <c r="O584" s="993"/>
      <c r="P584" s="993"/>
      <c r="Q584" s="993"/>
      <c r="R584" s="409"/>
    </row>
    <row r="585" spans="1:18" ht="34.5" hidden="1" customHeight="1">
      <c r="A585" s="873" t="s">
        <v>466</v>
      </c>
      <c r="B585" s="874"/>
      <c r="C585" s="874"/>
      <c r="D585" s="874"/>
      <c r="E585" s="875"/>
      <c r="F585" s="271">
        <f t="shared" ref="F585:F587" si="71">SUM(H585:Q585)</f>
        <v>0</v>
      </c>
      <c r="G585" s="272"/>
      <c r="H585" s="271">
        <f t="shared" ref="H585:H587" si="72">H563+H569+H573+H577+H581</f>
        <v>0</v>
      </c>
      <c r="I585" s="271">
        <f t="shared" ref="I585:I587" si="73">I563+I569+I573+I577+I581</f>
        <v>0</v>
      </c>
      <c r="J585" s="271">
        <f t="shared" ref="J585:J587" si="74">J563+J569+J573+J577+J581</f>
        <v>0</v>
      </c>
      <c r="K585" s="271">
        <f t="shared" ref="K585:K587" si="75">K563+K569+K573+K577+K581</f>
        <v>0</v>
      </c>
      <c r="L585" s="271">
        <f t="shared" ref="L585:L587" si="76">L563+L569+L573+L577+L581</f>
        <v>0</v>
      </c>
      <c r="M585" s="271">
        <f t="shared" ref="M585:M587" si="77">M563+M569+M573+M577+M581</f>
        <v>0</v>
      </c>
      <c r="N585" s="271">
        <f t="shared" ref="N585:N587" si="78">N563+N569+N573+N577+N581</f>
        <v>0</v>
      </c>
      <c r="O585" s="271">
        <f t="shared" ref="O585:O587" si="79">O563+O569+O573+O577+O581</f>
        <v>0</v>
      </c>
      <c r="P585" s="271">
        <f t="shared" ref="P585:P587" si="80">P563+P569+P573+P577+P581</f>
        <v>0</v>
      </c>
      <c r="Q585" s="273">
        <f t="shared" ref="Q585:Q587" si="81">Q563+Q569+Q573+Q577+Q581</f>
        <v>0</v>
      </c>
      <c r="R585" s="273"/>
    </row>
    <row r="586" spans="1:18" ht="34.5" hidden="1" customHeight="1">
      <c r="A586" s="896" t="s">
        <v>467</v>
      </c>
      <c r="B586" s="897"/>
      <c r="C586" s="897"/>
      <c r="D586" s="897"/>
      <c r="E586" s="898"/>
      <c r="F586" s="271">
        <f t="shared" si="71"/>
        <v>0</v>
      </c>
      <c r="G586" s="272"/>
      <c r="H586" s="271">
        <f t="shared" si="72"/>
        <v>0</v>
      </c>
      <c r="I586" s="271">
        <f t="shared" si="73"/>
        <v>0</v>
      </c>
      <c r="J586" s="271">
        <f t="shared" si="74"/>
        <v>0</v>
      </c>
      <c r="K586" s="271">
        <f t="shared" si="75"/>
        <v>0</v>
      </c>
      <c r="L586" s="271">
        <f t="shared" si="76"/>
        <v>0</v>
      </c>
      <c r="M586" s="271">
        <f t="shared" si="77"/>
        <v>0</v>
      </c>
      <c r="N586" s="271">
        <f t="shared" si="78"/>
        <v>0</v>
      </c>
      <c r="O586" s="271">
        <f t="shared" si="79"/>
        <v>0</v>
      </c>
      <c r="P586" s="271">
        <f t="shared" si="80"/>
        <v>0</v>
      </c>
      <c r="Q586" s="273">
        <f t="shared" si="81"/>
        <v>0</v>
      </c>
      <c r="R586" s="273"/>
    </row>
    <row r="587" spans="1:18" ht="34.5" hidden="1" customHeight="1">
      <c r="A587" s="876" t="s">
        <v>468</v>
      </c>
      <c r="B587" s="877"/>
      <c r="C587" s="877"/>
      <c r="D587" s="877"/>
      <c r="E587" s="878"/>
      <c r="F587" s="271">
        <f t="shared" si="71"/>
        <v>0</v>
      </c>
      <c r="G587" s="272"/>
      <c r="H587" s="271">
        <f t="shared" si="72"/>
        <v>0</v>
      </c>
      <c r="I587" s="271">
        <f t="shared" si="73"/>
        <v>0</v>
      </c>
      <c r="J587" s="271">
        <f t="shared" si="74"/>
        <v>0</v>
      </c>
      <c r="K587" s="271">
        <f t="shared" si="75"/>
        <v>0</v>
      </c>
      <c r="L587" s="271">
        <f t="shared" si="76"/>
        <v>0</v>
      </c>
      <c r="M587" s="271">
        <f t="shared" si="77"/>
        <v>0</v>
      </c>
      <c r="N587" s="271">
        <f t="shared" si="78"/>
        <v>0</v>
      </c>
      <c r="O587" s="271">
        <f t="shared" si="79"/>
        <v>0</v>
      </c>
      <c r="P587" s="271">
        <f t="shared" si="80"/>
        <v>0</v>
      </c>
      <c r="Q587" s="273">
        <f t="shared" si="81"/>
        <v>0</v>
      </c>
      <c r="R587" s="273"/>
    </row>
    <row r="588" spans="1:18" ht="34.5" hidden="1" customHeight="1">
      <c r="A588" s="879" t="s">
        <v>469</v>
      </c>
      <c r="B588" s="880"/>
      <c r="C588" s="880"/>
      <c r="D588" s="880"/>
      <c r="E588" s="881"/>
      <c r="F588" s="274">
        <f>F585+F586</f>
        <v>0</v>
      </c>
      <c r="G588" s="275"/>
      <c r="H588" s="274">
        <f t="shared" ref="H588:Q588" si="82">H585+H586</f>
        <v>0</v>
      </c>
      <c r="I588" s="274">
        <f t="shared" si="82"/>
        <v>0</v>
      </c>
      <c r="J588" s="274">
        <f t="shared" si="82"/>
        <v>0</v>
      </c>
      <c r="K588" s="274">
        <f t="shared" si="82"/>
        <v>0</v>
      </c>
      <c r="L588" s="274">
        <f t="shared" si="82"/>
        <v>0</v>
      </c>
      <c r="M588" s="274">
        <f t="shared" si="82"/>
        <v>0</v>
      </c>
      <c r="N588" s="274">
        <f t="shared" si="82"/>
        <v>0</v>
      </c>
      <c r="O588" s="274">
        <f t="shared" si="82"/>
        <v>0</v>
      </c>
      <c r="P588" s="274">
        <f t="shared" si="82"/>
        <v>0</v>
      </c>
      <c r="Q588" s="276">
        <f t="shared" si="82"/>
        <v>0</v>
      </c>
      <c r="R588" s="276"/>
    </row>
    <row r="589" spans="1:18" ht="34.5" hidden="1" customHeight="1">
      <c r="A589" s="899" t="s">
        <v>470</v>
      </c>
      <c r="B589" s="900"/>
      <c r="C589" s="900"/>
      <c r="D589" s="900"/>
      <c r="E589" s="901"/>
      <c r="F589" s="290">
        <f>F585+F586+F587</f>
        <v>0</v>
      </c>
      <c r="G589" s="290"/>
      <c r="H589" s="290">
        <f t="shared" ref="H589:Q589" si="83">H585+H586+H587</f>
        <v>0</v>
      </c>
      <c r="I589" s="290">
        <f t="shared" si="83"/>
        <v>0</v>
      </c>
      <c r="J589" s="290">
        <f t="shared" si="83"/>
        <v>0</v>
      </c>
      <c r="K589" s="290">
        <f t="shared" si="83"/>
        <v>0</v>
      </c>
      <c r="L589" s="290">
        <f t="shared" si="83"/>
        <v>0</v>
      </c>
      <c r="M589" s="290">
        <f t="shared" si="83"/>
        <v>0</v>
      </c>
      <c r="N589" s="290">
        <f t="shared" si="83"/>
        <v>0</v>
      </c>
      <c r="O589" s="290">
        <f t="shared" si="83"/>
        <v>0</v>
      </c>
      <c r="P589" s="290">
        <f t="shared" si="83"/>
        <v>0</v>
      </c>
      <c r="Q589" s="291">
        <f t="shared" si="83"/>
        <v>0</v>
      </c>
      <c r="R589" s="291"/>
    </row>
    <row r="590" spans="1:18" ht="34.5" hidden="1" customHeight="1">
      <c r="A590" s="892"/>
      <c r="B590" s="893"/>
      <c r="C590" s="893"/>
      <c r="D590" s="893"/>
      <c r="E590" s="893"/>
      <c r="F590" s="893"/>
      <c r="G590" s="894"/>
      <c r="H590" s="893"/>
      <c r="I590" s="893"/>
      <c r="J590" s="893"/>
      <c r="K590" s="893"/>
      <c r="L590" s="893"/>
      <c r="M590" s="893"/>
      <c r="N590" s="893"/>
      <c r="O590" s="893"/>
      <c r="P590" s="893"/>
      <c r="Q590" s="895"/>
      <c r="R590" s="280"/>
    </row>
    <row r="591" spans="1:18" ht="34.5" customHeight="1">
      <c r="A591" s="873" t="s">
        <v>471</v>
      </c>
      <c r="B591" s="874"/>
      <c r="C591" s="874"/>
      <c r="D591" s="874"/>
      <c r="E591" s="874"/>
      <c r="F591" s="875"/>
      <c r="G591" s="281"/>
      <c r="H591" s="282">
        <f t="shared" ref="H591:H595" si="84">H585</f>
        <v>0</v>
      </c>
      <c r="I591" s="282">
        <f t="shared" ref="I591:I595" si="85">I585+H591</f>
        <v>0</v>
      </c>
      <c r="J591" s="282">
        <f t="shared" ref="J591:J595" si="86">J585+I591</f>
        <v>0</v>
      </c>
      <c r="K591" s="282">
        <f t="shared" ref="K591:K595" si="87">K585+J591</f>
        <v>0</v>
      </c>
      <c r="L591" s="282">
        <f t="shared" ref="L591:L595" si="88">L585+K591</f>
        <v>0</v>
      </c>
      <c r="M591" s="282">
        <f t="shared" ref="M591:M595" si="89">M585+L591</f>
        <v>0</v>
      </c>
      <c r="N591" s="282">
        <f t="shared" ref="N591:N595" si="90">N585+M591</f>
        <v>0</v>
      </c>
      <c r="O591" s="282">
        <f t="shared" ref="O591:O595" si="91">O585+N591</f>
        <v>0</v>
      </c>
      <c r="P591" s="282">
        <f t="shared" ref="P591:P595" si="92">P585+O591</f>
        <v>0</v>
      </c>
      <c r="Q591" s="283">
        <f t="shared" ref="Q591:Q595" si="93">Q585+P591</f>
        <v>0</v>
      </c>
      <c r="R591" s="283"/>
    </row>
    <row r="592" spans="1:18" ht="34.5" customHeight="1">
      <c r="A592" s="876" t="s">
        <v>472</v>
      </c>
      <c r="B592" s="877"/>
      <c r="C592" s="877"/>
      <c r="D592" s="877"/>
      <c r="E592" s="877"/>
      <c r="F592" s="878"/>
      <c r="G592" s="285"/>
      <c r="H592" s="282">
        <f t="shared" si="84"/>
        <v>0</v>
      </c>
      <c r="I592" s="282">
        <f t="shared" si="85"/>
        <v>0</v>
      </c>
      <c r="J592" s="282">
        <f t="shared" si="86"/>
        <v>0</v>
      </c>
      <c r="K592" s="282">
        <f t="shared" si="87"/>
        <v>0</v>
      </c>
      <c r="L592" s="282">
        <f t="shared" si="88"/>
        <v>0</v>
      </c>
      <c r="M592" s="282">
        <f t="shared" si="89"/>
        <v>0</v>
      </c>
      <c r="N592" s="282">
        <f t="shared" si="90"/>
        <v>0</v>
      </c>
      <c r="O592" s="282">
        <f t="shared" si="91"/>
        <v>0</v>
      </c>
      <c r="P592" s="282">
        <f t="shared" si="92"/>
        <v>0</v>
      </c>
      <c r="Q592" s="283">
        <f t="shared" si="93"/>
        <v>0</v>
      </c>
      <c r="R592" s="283"/>
    </row>
    <row r="593" spans="1:18" ht="34.5" customHeight="1">
      <c r="A593" s="870" t="s">
        <v>473</v>
      </c>
      <c r="B593" s="871"/>
      <c r="C593" s="871"/>
      <c r="D593" s="871"/>
      <c r="E593" s="871"/>
      <c r="F593" s="872"/>
      <c r="G593" s="477"/>
      <c r="H593" s="282">
        <f t="shared" si="84"/>
        <v>0</v>
      </c>
      <c r="I593" s="282">
        <f t="shared" si="85"/>
        <v>0</v>
      </c>
      <c r="J593" s="282">
        <f t="shared" si="86"/>
        <v>0</v>
      </c>
      <c r="K593" s="282">
        <f t="shared" si="87"/>
        <v>0</v>
      </c>
      <c r="L593" s="282">
        <f t="shared" si="88"/>
        <v>0</v>
      </c>
      <c r="M593" s="282">
        <f t="shared" si="89"/>
        <v>0</v>
      </c>
      <c r="N593" s="282">
        <f t="shared" si="90"/>
        <v>0</v>
      </c>
      <c r="O593" s="282">
        <f t="shared" si="91"/>
        <v>0</v>
      </c>
      <c r="P593" s="282">
        <f t="shared" si="92"/>
        <v>0</v>
      </c>
      <c r="Q593" s="283">
        <f t="shared" si="93"/>
        <v>0</v>
      </c>
      <c r="R593" s="283"/>
    </row>
    <row r="594" spans="1:18" ht="34.5" customHeight="1">
      <c r="A594" s="879" t="s">
        <v>474</v>
      </c>
      <c r="B594" s="880"/>
      <c r="C594" s="880"/>
      <c r="D594" s="880"/>
      <c r="E594" s="880"/>
      <c r="F594" s="881"/>
      <c r="G594" s="289"/>
      <c r="H594" s="286">
        <f t="shared" si="84"/>
        <v>0</v>
      </c>
      <c r="I594" s="286">
        <f t="shared" si="85"/>
        <v>0</v>
      </c>
      <c r="J594" s="286">
        <f t="shared" si="86"/>
        <v>0</v>
      </c>
      <c r="K594" s="286">
        <f t="shared" si="87"/>
        <v>0</v>
      </c>
      <c r="L594" s="286">
        <f t="shared" si="88"/>
        <v>0</v>
      </c>
      <c r="M594" s="286">
        <f t="shared" si="89"/>
        <v>0</v>
      </c>
      <c r="N594" s="286">
        <f t="shared" si="90"/>
        <v>0</v>
      </c>
      <c r="O594" s="286">
        <f t="shared" si="91"/>
        <v>0</v>
      </c>
      <c r="P594" s="286">
        <f t="shared" si="92"/>
        <v>0</v>
      </c>
      <c r="Q594" s="287">
        <f t="shared" si="93"/>
        <v>0</v>
      </c>
      <c r="R594" s="287"/>
    </row>
    <row r="595" spans="1:18" ht="34.5" customHeight="1">
      <c r="A595" s="899" t="s">
        <v>475</v>
      </c>
      <c r="B595" s="900"/>
      <c r="C595" s="900"/>
      <c r="D595" s="900"/>
      <c r="E595" s="900"/>
      <c r="F595" s="901"/>
      <c r="G595" s="277"/>
      <c r="H595" s="275">
        <f t="shared" si="84"/>
        <v>0</v>
      </c>
      <c r="I595" s="290">
        <f t="shared" si="85"/>
        <v>0</v>
      </c>
      <c r="J595" s="290">
        <f t="shared" si="86"/>
        <v>0</v>
      </c>
      <c r="K595" s="290">
        <f t="shared" si="87"/>
        <v>0</v>
      </c>
      <c r="L595" s="290">
        <f t="shared" si="88"/>
        <v>0</v>
      </c>
      <c r="M595" s="290">
        <f t="shared" si="89"/>
        <v>0</v>
      </c>
      <c r="N595" s="290">
        <f t="shared" si="90"/>
        <v>0</v>
      </c>
      <c r="O595" s="290">
        <f t="shared" si="91"/>
        <v>0</v>
      </c>
      <c r="P595" s="290">
        <f t="shared" si="92"/>
        <v>0</v>
      </c>
      <c r="Q595" s="291">
        <f t="shared" si="93"/>
        <v>0</v>
      </c>
      <c r="R595" s="291"/>
    </row>
    <row r="596" spans="1:18" ht="34.5" hidden="1" customHeight="1">
      <c r="A596" s="1023"/>
      <c r="B596" s="1024"/>
      <c r="C596" s="1024"/>
      <c r="D596" s="1024"/>
      <c r="E596" s="1024"/>
      <c r="F596" s="1040"/>
      <c r="G596" s="478"/>
      <c r="H596" s="275"/>
      <c r="I596" s="290"/>
      <c r="J596" s="290"/>
      <c r="K596" s="290"/>
      <c r="L596" s="290"/>
      <c r="M596" s="290"/>
      <c r="N596" s="290"/>
      <c r="O596" s="290"/>
      <c r="P596" s="290"/>
      <c r="Q596" s="291"/>
      <c r="R596" s="291"/>
    </row>
    <row r="597" spans="1:18" ht="34.5" hidden="1" customHeight="1">
      <c r="A597" s="873" t="s">
        <v>476</v>
      </c>
      <c r="B597" s="874"/>
      <c r="C597" s="874"/>
      <c r="D597" s="874"/>
      <c r="E597" s="875"/>
      <c r="F597" s="271">
        <f t="shared" ref="F597:F599" si="94">SUM(H597:Q597)</f>
        <v>0</v>
      </c>
      <c r="G597" s="272"/>
      <c r="H597" s="271">
        <f t="shared" ref="H597:H599" si="95">H549+H585</f>
        <v>0</v>
      </c>
      <c r="I597" s="271">
        <f t="shared" ref="I597:I599" si="96">I549+I585</f>
        <v>0</v>
      </c>
      <c r="J597" s="271">
        <f t="shared" ref="J597:J599" si="97">J549+J585</f>
        <v>0</v>
      </c>
      <c r="K597" s="271">
        <f t="shared" ref="K597:K599" si="98">K549+K585</f>
        <v>0</v>
      </c>
      <c r="L597" s="271">
        <f t="shared" ref="L597:L599" si="99">L549+L585</f>
        <v>0</v>
      </c>
      <c r="M597" s="271">
        <f t="shared" ref="M597:M599" si="100">M549+M585</f>
        <v>0</v>
      </c>
      <c r="N597" s="271">
        <f t="shared" ref="N597:N599" si="101">N549+N585</f>
        <v>0</v>
      </c>
      <c r="O597" s="271">
        <f t="shared" ref="O597:O599" si="102">O549+O585</f>
        <v>0</v>
      </c>
      <c r="P597" s="271">
        <f t="shared" ref="P597:P599" si="103">P549+P585</f>
        <v>0</v>
      </c>
      <c r="Q597" s="273">
        <f t="shared" ref="Q597:Q599" si="104">Q549+Q585</f>
        <v>0</v>
      </c>
      <c r="R597" s="273"/>
    </row>
    <row r="598" spans="1:18" ht="34.5" hidden="1" customHeight="1">
      <c r="A598" s="896" t="s">
        <v>477</v>
      </c>
      <c r="B598" s="897"/>
      <c r="C598" s="897"/>
      <c r="D598" s="897"/>
      <c r="E598" s="898"/>
      <c r="F598" s="271">
        <f t="shared" si="94"/>
        <v>0</v>
      </c>
      <c r="G598" s="272"/>
      <c r="H598" s="271">
        <f t="shared" si="95"/>
        <v>0</v>
      </c>
      <c r="I598" s="271">
        <f t="shared" si="96"/>
        <v>0</v>
      </c>
      <c r="J598" s="271">
        <f t="shared" si="97"/>
        <v>0</v>
      </c>
      <c r="K598" s="271">
        <f t="shared" si="98"/>
        <v>0</v>
      </c>
      <c r="L598" s="271">
        <f t="shared" si="99"/>
        <v>0</v>
      </c>
      <c r="M598" s="271">
        <f t="shared" si="100"/>
        <v>0</v>
      </c>
      <c r="N598" s="271">
        <f t="shared" si="101"/>
        <v>0</v>
      </c>
      <c r="O598" s="271">
        <f t="shared" si="102"/>
        <v>0</v>
      </c>
      <c r="P598" s="271">
        <f t="shared" si="103"/>
        <v>0</v>
      </c>
      <c r="Q598" s="273">
        <f t="shared" si="104"/>
        <v>0</v>
      </c>
      <c r="R598" s="273"/>
    </row>
    <row r="599" spans="1:18" ht="34.5" hidden="1" customHeight="1">
      <c r="A599" s="876" t="s">
        <v>478</v>
      </c>
      <c r="B599" s="877"/>
      <c r="C599" s="877"/>
      <c r="D599" s="877"/>
      <c r="E599" s="878"/>
      <c r="F599" s="271">
        <f t="shared" si="94"/>
        <v>0</v>
      </c>
      <c r="G599" s="272"/>
      <c r="H599" s="271">
        <f t="shared" si="95"/>
        <v>0</v>
      </c>
      <c r="I599" s="271">
        <f t="shared" si="96"/>
        <v>0</v>
      </c>
      <c r="J599" s="271">
        <f t="shared" si="97"/>
        <v>0</v>
      </c>
      <c r="K599" s="271">
        <f t="shared" si="98"/>
        <v>0</v>
      </c>
      <c r="L599" s="271">
        <f t="shared" si="99"/>
        <v>0</v>
      </c>
      <c r="M599" s="271">
        <f t="shared" si="100"/>
        <v>0</v>
      </c>
      <c r="N599" s="271">
        <f t="shared" si="101"/>
        <v>0</v>
      </c>
      <c r="O599" s="271">
        <f t="shared" si="102"/>
        <v>0</v>
      </c>
      <c r="P599" s="271">
        <f t="shared" si="103"/>
        <v>0</v>
      </c>
      <c r="Q599" s="273">
        <f t="shared" si="104"/>
        <v>0</v>
      </c>
      <c r="R599" s="273"/>
    </row>
    <row r="600" spans="1:18" ht="34.5" hidden="1" customHeight="1">
      <c r="A600" s="879" t="s">
        <v>479</v>
      </c>
      <c r="B600" s="880"/>
      <c r="C600" s="880"/>
      <c r="D600" s="880"/>
      <c r="E600" s="881"/>
      <c r="F600" s="274">
        <f>F597+F598</f>
        <v>0</v>
      </c>
      <c r="G600" s="275"/>
      <c r="H600" s="274">
        <f t="shared" ref="H600:Q600" si="105">H597+H598</f>
        <v>0</v>
      </c>
      <c r="I600" s="274">
        <f t="shared" si="105"/>
        <v>0</v>
      </c>
      <c r="J600" s="274">
        <f t="shared" si="105"/>
        <v>0</v>
      </c>
      <c r="K600" s="274">
        <f t="shared" si="105"/>
        <v>0</v>
      </c>
      <c r="L600" s="274">
        <f t="shared" si="105"/>
        <v>0</v>
      </c>
      <c r="M600" s="274">
        <f t="shared" si="105"/>
        <v>0</v>
      </c>
      <c r="N600" s="274">
        <f t="shared" si="105"/>
        <v>0</v>
      </c>
      <c r="O600" s="274">
        <f t="shared" si="105"/>
        <v>0</v>
      </c>
      <c r="P600" s="274">
        <f t="shared" si="105"/>
        <v>0</v>
      </c>
      <c r="Q600" s="276">
        <f t="shared" si="105"/>
        <v>0</v>
      </c>
      <c r="R600" s="276"/>
    </row>
    <row r="601" spans="1:18" ht="34.5" hidden="1" customHeight="1">
      <c r="A601" s="899" t="s">
        <v>480</v>
      </c>
      <c r="B601" s="900"/>
      <c r="C601" s="900"/>
      <c r="D601" s="900"/>
      <c r="E601" s="901"/>
      <c r="F601" s="290">
        <f>F597+F598+F599</f>
        <v>0</v>
      </c>
      <c r="G601" s="290"/>
      <c r="H601" s="290">
        <f t="shared" ref="H601:Q601" si="106">H597+H598+H599</f>
        <v>0</v>
      </c>
      <c r="I601" s="290">
        <f t="shared" si="106"/>
        <v>0</v>
      </c>
      <c r="J601" s="290">
        <f t="shared" si="106"/>
        <v>0</v>
      </c>
      <c r="K601" s="290">
        <f t="shared" si="106"/>
        <v>0</v>
      </c>
      <c r="L601" s="290">
        <f t="shared" si="106"/>
        <v>0</v>
      </c>
      <c r="M601" s="290">
        <f t="shared" si="106"/>
        <v>0</v>
      </c>
      <c r="N601" s="290">
        <f t="shared" si="106"/>
        <v>0</v>
      </c>
      <c r="O601" s="290">
        <f t="shared" si="106"/>
        <v>0</v>
      </c>
      <c r="P601" s="290">
        <f t="shared" si="106"/>
        <v>0</v>
      </c>
      <c r="Q601" s="291">
        <f t="shared" si="106"/>
        <v>0</v>
      </c>
      <c r="R601" s="291"/>
    </row>
    <row r="602" spans="1:18" ht="34.5" customHeight="1">
      <c r="A602" s="892"/>
      <c r="B602" s="893"/>
      <c r="C602" s="893"/>
      <c r="D602" s="893"/>
      <c r="E602" s="893"/>
      <c r="F602" s="893"/>
      <c r="G602" s="894"/>
      <c r="H602" s="893"/>
      <c r="I602" s="893"/>
      <c r="J602" s="893"/>
      <c r="K602" s="893"/>
      <c r="L602" s="893"/>
      <c r="M602" s="893"/>
      <c r="N602" s="893"/>
      <c r="O602" s="893"/>
      <c r="P602" s="893"/>
      <c r="Q602" s="895"/>
      <c r="R602" s="280"/>
    </row>
    <row r="603" spans="1:18" ht="34.5" customHeight="1">
      <c r="A603" s="873" t="s">
        <v>481</v>
      </c>
      <c r="B603" s="874"/>
      <c r="C603" s="874"/>
      <c r="D603" s="874"/>
      <c r="E603" s="874"/>
      <c r="F603" s="875"/>
      <c r="G603" s="281"/>
      <c r="H603" s="282">
        <f t="shared" ref="H603:H607" si="107">H597</f>
        <v>0</v>
      </c>
      <c r="I603" s="282">
        <f t="shared" ref="I603:I607" si="108">I597+H603</f>
        <v>0</v>
      </c>
      <c r="J603" s="282">
        <f t="shared" ref="J603:J607" si="109">J597+I603</f>
        <v>0</v>
      </c>
      <c r="K603" s="282">
        <f t="shared" ref="K603:K607" si="110">K597+J603</f>
        <v>0</v>
      </c>
      <c r="L603" s="282">
        <f t="shared" ref="L603:L607" si="111">L597+K603</f>
        <v>0</v>
      </c>
      <c r="M603" s="282">
        <f t="shared" ref="M603:M607" si="112">M597+L603</f>
        <v>0</v>
      </c>
      <c r="N603" s="282">
        <f t="shared" ref="N603:N607" si="113">N597+M603</f>
        <v>0</v>
      </c>
      <c r="O603" s="282">
        <f t="shared" ref="O603:O607" si="114">O597+N603</f>
        <v>0</v>
      </c>
      <c r="P603" s="282">
        <f t="shared" ref="P603:P607" si="115">P597+O603</f>
        <v>0</v>
      </c>
      <c r="Q603" s="283">
        <f t="shared" ref="Q603:Q607" si="116">Q597+P603</f>
        <v>0</v>
      </c>
      <c r="R603" s="283"/>
    </row>
    <row r="604" spans="1:18" ht="34.5" customHeight="1">
      <c r="A604" s="876" t="s">
        <v>482</v>
      </c>
      <c r="B604" s="877"/>
      <c r="C604" s="877"/>
      <c r="D604" s="877"/>
      <c r="E604" s="877"/>
      <c r="F604" s="878"/>
      <c r="G604" s="285"/>
      <c r="H604" s="282">
        <f t="shared" si="107"/>
        <v>0</v>
      </c>
      <c r="I604" s="282">
        <f t="shared" si="108"/>
        <v>0</v>
      </c>
      <c r="J604" s="282">
        <f t="shared" si="109"/>
        <v>0</v>
      </c>
      <c r="K604" s="282">
        <f t="shared" si="110"/>
        <v>0</v>
      </c>
      <c r="L604" s="282">
        <f t="shared" si="111"/>
        <v>0</v>
      </c>
      <c r="M604" s="282">
        <f t="shared" si="112"/>
        <v>0</v>
      </c>
      <c r="N604" s="282">
        <f t="shared" si="113"/>
        <v>0</v>
      </c>
      <c r="O604" s="282">
        <f t="shared" si="114"/>
        <v>0</v>
      </c>
      <c r="P604" s="282">
        <f t="shared" si="115"/>
        <v>0</v>
      </c>
      <c r="Q604" s="283">
        <f t="shared" si="116"/>
        <v>0</v>
      </c>
      <c r="R604" s="283"/>
    </row>
    <row r="605" spans="1:18" ht="34.5" customHeight="1">
      <c r="A605" s="870" t="s">
        <v>483</v>
      </c>
      <c r="B605" s="871"/>
      <c r="C605" s="871"/>
      <c r="D605" s="871"/>
      <c r="E605" s="871"/>
      <c r="F605" s="872"/>
      <c r="G605" s="477"/>
      <c r="H605" s="282">
        <f t="shared" si="107"/>
        <v>0</v>
      </c>
      <c r="I605" s="282">
        <f t="shared" si="108"/>
        <v>0</v>
      </c>
      <c r="J605" s="282">
        <f t="shared" si="109"/>
        <v>0</v>
      </c>
      <c r="K605" s="282">
        <f t="shared" si="110"/>
        <v>0</v>
      </c>
      <c r="L605" s="282">
        <f t="shared" si="111"/>
        <v>0</v>
      </c>
      <c r="M605" s="282">
        <f t="shared" si="112"/>
        <v>0</v>
      </c>
      <c r="N605" s="282">
        <f t="shared" si="113"/>
        <v>0</v>
      </c>
      <c r="O605" s="282">
        <f t="shared" si="114"/>
        <v>0</v>
      </c>
      <c r="P605" s="282">
        <f t="shared" si="115"/>
        <v>0</v>
      </c>
      <c r="Q605" s="283">
        <f t="shared" si="116"/>
        <v>0</v>
      </c>
      <c r="R605" s="283"/>
    </row>
    <row r="606" spans="1:18" ht="34.5" customHeight="1">
      <c r="A606" s="879" t="s">
        <v>484</v>
      </c>
      <c r="B606" s="880"/>
      <c r="C606" s="880"/>
      <c r="D606" s="880"/>
      <c r="E606" s="880"/>
      <c r="F606" s="881"/>
      <c r="G606" s="289"/>
      <c r="H606" s="286">
        <f t="shared" si="107"/>
        <v>0</v>
      </c>
      <c r="I606" s="286">
        <f t="shared" si="108"/>
        <v>0</v>
      </c>
      <c r="J606" s="286">
        <f t="shared" si="109"/>
        <v>0</v>
      </c>
      <c r="K606" s="286">
        <f t="shared" si="110"/>
        <v>0</v>
      </c>
      <c r="L606" s="286">
        <f t="shared" si="111"/>
        <v>0</v>
      </c>
      <c r="M606" s="286">
        <f t="shared" si="112"/>
        <v>0</v>
      </c>
      <c r="N606" s="286">
        <f t="shared" si="113"/>
        <v>0</v>
      </c>
      <c r="O606" s="286">
        <f t="shared" si="114"/>
        <v>0</v>
      </c>
      <c r="P606" s="286">
        <f t="shared" si="115"/>
        <v>0</v>
      </c>
      <c r="Q606" s="287">
        <f t="shared" si="116"/>
        <v>0</v>
      </c>
      <c r="R606" s="287"/>
    </row>
    <row r="607" spans="1:18" ht="34.5" customHeight="1">
      <c r="A607" s="899" t="s">
        <v>485</v>
      </c>
      <c r="B607" s="900"/>
      <c r="C607" s="900"/>
      <c r="D607" s="900"/>
      <c r="E607" s="900"/>
      <c r="F607" s="901"/>
      <c r="G607" s="277"/>
      <c r="H607" s="275">
        <f t="shared" si="107"/>
        <v>0</v>
      </c>
      <c r="I607" s="290">
        <f t="shared" si="108"/>
        <v>0</v>
      </c>
      <c r="J607" s="290">
        <f t="shared" si="109"/>
        <v>0</v>
      </c>
      <c r="K607" s="290">
        <f t="shared" si="110"/>
        <v>0</v>
      </c>
      <c r="L607" s="290">
        <f t="shared" si="111"/>
        <v>0</v>
      </c>
      <c r="M607" s="290">
        <f t="shared" si="112"/>
        <v>0</v>
      </c>
      <c r="N607" s="290">
        <f t="shared" si="113"/>
        <v>0</v>
      </c>
      <c r="O607" s="290">
        <f t="shared" si="114"/>
        <v>0</v>
      </c>
      <c r="P607" s="290">
        <f t="shared" si="115"/>
        <v>0</v>
      </c>
      <c r="Q607" s="291">
        <f t="shared" si="116"/>
        <v>0</v>
      </c>
      <c r="R607" s="291"/>
    </row>
    <row r="608" spans="1:18" ht="34.5" customHeight="1">
      <c r="A608" s="892"/>
      <c r="B608" s="893"/>
      <c r="C608" s="893"/>
      <c r="D608" s="893"/>
      <c r="E608" s="893"/>
      <c r="F608" s="893"/>
      <c r="G608" s="894"/>
      <c r="H608" s="893"/>
      <c r="I608" s="893"/>
      <c r="J608" s="893"/>
      <c r="K608" s="893"/>
      <c r="L608" s="893"/>
      <c r="M608" s="893"/>
      <c r="N608" s="893"/>
      <c r="O608" s="893"/>
      <c r="P608" s="893"/>
      <c r="Q608" s="895"/>
      <c r="R608" s="280"/>
    </row>
    <row r="609" spans="1:18" ht="34.5" hidden="1" customHeight="1">
      <c r="A609" s="873" t="s">
        <v>486</v>
      </c>
      <c r="B609" s="874"/>
      <c r="C609" s="874"/>
      <c r="D609" s="874"/>
      <c r="E609" s="875"/>
      <c r="F609" s="282">
        <f t="shared" ref="F609:F611" si="117">SUM(H609:Q609)</f>
        <v>0</v>
      </c>
      <c r="G609" s="479"/>
      <c r="H609" s="282">
        <f t="shared" ref="H609:H611" si="118">H281+H597+H470</f>
        <v>0</v>
      </c>
      <c r="I609" s="282">
        <f t="shared" ref="I609:I611" si="119">I281+I597+I470</f>
        <v>0</v>
      </c>
      <c r="J609" s="282">
        <f t="shared" ref="J609:J611" si="120">J281+J597+J470</f>
        <v>0</v>
      </c>
      <c r="K609" s="282">
        <f t="shared" ref="K609:K611" si="121">K281+K597+K470</f>
        <v>0</v>
      </c>
      <c r="L609" s="282">
        <f t="shared" ref="L609:L611" si="122">L281+L597+L470</f>
        <v>0</v>
      </c>
      <c r="M609" s="282">
        <f t="shared" ref="M609:M611" si="123">M281+M597+M470</f>
        <v>0</v>
      </c>
      <c r="N609" s="282">
        <f t="shared" ref="N609:N611" si="124">N281+N597+N470</f>
        <v>0</v>
      </c>
      <c r="O609" s="282">
        <f t="shared" ref="O609:O611" si="125">O281+O597+O470</f>
        <v>0</v>
      </c>
      <c r="P609" s="282">
        <f t="shared" ref="P609:P611" si="126">P281+P597+P470</f>
        <v>0</v>
      </c>
      <c r="Q609" s="283">
        <f t="shared" ref="Q609:Q611" si="127">Q281+Q597+Q470</f>
        <v>0</v>
      </c>
      <c r="R609" s="283"/>
    </row>
    <row r="610" spans="1:18" ht="34.5" hidden="1" customHeight="1">
      <c r="A610" s="896" t="s">
        <v>487</v>
      </c>
      <c r="B610" s="897"/>
      <c r="C610" s="897"/>
      <c r="D610" s="897"/>
      <c r="E610" s="898"/>
      <c r="F610" s="282">
        <f t="shared" si="117"/>
        <v>0</v>
      </c>
      <c r="G610" s="479"/>
      <c r="H610" s="282">
        <f t="shared" si="118"/>
        <v>0</v>
      </c>
      <c r="I610" s="282">
        <f t="shared" si="119"/>
        <v>0</v>
      </c>
      <c r="J610" s="282">
        <f t="shared" si="120"/>
        <v>0</v>
      </c>
      <c r="K610" s="282">
        <f t="shared" si="121"/>
        <v>0</v>
      </c>
      <c r="L610" s="282">
        <f t="shared" si="122"/>
        <v>0</v>
      </c>
      <c r="M610" s="282">
        <f t="shared" si="123"/>
        <v>0</v>
      </c>
      <c r="N610" s="282">
        <f t="shared" si="124"/>
        <v>0</v>
      </c>
      <c r="O610" s="282">
        <f t="shared" si="125"/>
        <v>0</v>
      </c>
      <c r="P610" s="282">
        <f t="shared" si="126"/>
        <v>0</v>
      </c>
      <c r="Q610" s="283">
        <f t="shared" si="127"/>
        <v>0</v>
      </c>
      <c r="R610" s="283"/>
    </row>
    <row r="611" spans="1:18" ht="34.5" hidden="1" customHeight="1">
      <c r="A611" s="876" t="s">
        <v>488</v>
      </c>
      <c r="B611" s="877"/>
      <c r="C611" s="877"/>
      <c r="D611" s="877"/>
      <c r="E611" s="878"/>
      <c r="F611" s="282">
        <f t="shared" si="117"/>
        <v>1.8</v>
      </c>
      <c r="G611" s="479"/>
      <c r="H611" s="282">
        <f t="shared" si="118"/>
        <v>0</v>
      </c>
      <c r="I611" s="282">
        <f t="shared" si="119"/>
        <v>0</v>
      </c>
      <c r="J611" s="282">
        <f t="shared" si="120"/>
        <v>0</v>
      </c>
      <c r="K611" s="282">
        <f t="shared" si="121"/>
        <v>0</v>
      </c>
      <c r="L611" s="282">
        <f t="shared" si="122"/>
        <v>0</v>
      </c>
      <c r="M611" s="282">
        <f t="shared" si="123"/>
        <v>0</v>
      </c>
      <c r="N611" s="282">
        <f t="shared" si="124"/>
        <v>0</v>
      </c>
      <c r="O611" s="282">
        <f t="shared" si="125"/>
        <v>0</v>
      </c>
      <c r="P611" s="282">
        <f t="shared" si="126"/>
        <v>0</v>
      </c>
      <c r="Q611" s="283">
        <f t="shared" si="127"/>
        <v>1.8</v>
      </c>
      <c r="R611" s="283"/>
    </row>
    <row r="612" spans="1:18" ht="34.5" hidden="1" customHeight="1">
      <c r="A612" s="879" t="s">
        <v>489</v>
      </c>
      <c r="B612" s="880"/>
      <c r="C612" s="880"/>
      <c r="D612" s="880"/>
      <c r="E612" s="881"/>
      <c r="F612" s="274">
        <f>F609+F610</f>
        <v>0</v>
      </c>
      <c r="G612" s="275"/>
      <c r="H612" s="274">
        <f t="shared" ref="H612:Q612" si="128">H609+H610</f>
        <v>0</v>
      </c>
      <c r="I612" s="274">
        <f t="shared" si="128"/>
        <v>0</v>
      </c>
      <c r="J612" s="274">
        <f t="shared" si="128"/>
        <v>0</v>
      </c>
      <c r="K612" s="274">
        <f t="shared" si="128"/>
        <v>0</v>
      </c>
      <c r="L612" s="274">
        <f t="shared" si="128"/>
        <v>0</v>
      </c>
      <c r="M612" s="274">
        <f t="shared" si="128"/>
        <v>0</v>
      </c>
      <c r="N612" s="274">
        <f t="shared" si="128"/>
        <v>0</v>
      </c>
      <c r="O612" s="274">
        <f t="shared" si="128"/>
        <v>0</v>
      </c>
      <c r="P612" s="274">
        <f t="shared" si="128"/>
        <v>0</v>
      </c>
      <c r="Q612" s="276">
        <f t="shared" si="128"/>
        <v>0</v>
      </c>
      <c r="R612" s="276"/>
    </row>
    <row r="613" spans="1:18" ht="34.5" hidden="1" customHeight="1">
      <c r="A613" s="899" t="s">
        <v>490</v>
      </c>
      <c r="B613" s="900"/>
      <c r="C613" s="900"/>
      <c r="D613" s="900"/>
      <c r="E613" s="901"/>
      <c r="F613" s="290">
        <f>F609+F610+F611</f>
        <v>1.8</v>
      </c>
      <c r="G613" s="290"/>
      <c r="H613" s="290">
        <f t="shared" ref="H613:Q613" si="129">H609+H610+H611</f>
        <v>0</v>
      </c>
      <c r="I613" s="290">
        <f t="shared" si="129"/>
        <v>0</v>
      </c>
      <c r="J613" s="290">
        <f t="shared" si="129"/>
        <v>0</v>
      </c>
      <c r="K613" s="290">
        <f t="shared" si="129"/>
        <v>0</v>
      </c>
      <c r="L613" s="290">
        <f t="shared" si="129"/>
        <v>0</v>
      </c>
      <c r="M613" s="290">
        <f t="shared" si="129"/>
        <v>0</v>
      </c>
      <c r="N613" s="290">
        <f t="shared" si="129"/>
        <v>0</v>
      </c>
      <c r="O613" s="290">
        <f t="shared" si="129"/>
        <v>0</v>
      </c>
      <c r="P613" s="290">
        <f t="shared" si="129"/>
        <v>0</v>
      </c>
      <c r="Q613" s="291">
        <f t="shared" si="129"/>
        <v>1.8</v>
      </c>
      <c r="R613" s="291"/>
    </row>
    <row r="614" spans="1:18" ht="34.5" hidden="1" customHeight="1">
      <c r="A614" s="870"/>
      <c r="B614" s="871"/>
      <c r="C614" s="871"/>
      <c r="D614" s="871"/>
      <c r="E614" s="871"/>
      <c r="F614" s="871"/>
      <c r="G614" s="1022"/>
      <c r="H614" s="871"/>
      <c r="I614" s="871"/>
      <c r="J614" s="871"/>
      <c r="K614" s="871"/>
      <c r="L614" s="871"/>
      <c r="M614" s="871"/>
      <c r="N614" s="871"/>
      <c r="O614" s="871"/>
      <c r="P614" s="871"/>
      <c r="Q614" s="995"/>
      <c r="R614" s="410"/>
    </row>
    <row r="615" spans="1:18" ht="34.5" customHeight="1">
      <c r="A615" s="873" t="s">
        <v>491</v>
      </c>
      <c r="B615" s="874"/>
      <c r="C615" s="874"/>
      <c r="D615" s="874"/>
      <c r="E615" s="874"/>
      <c r="F615" s="875"/>
      <c r="G615" s="281"/>
      <c r="H615" s="282">
        <f t="shared" ref="H615:H619" si="130">H609</f>
        <v>0</v>
      </c>
      <c r="I615" s="282">
        <f t="shared" ref="I615:I619" si="131">I609+H615</f>
        <v>0</v>
      </c>
      <c r="J615" s="282">
        <f t="shared" ref="J615:J619" si="132">J609+I615</f>
        <v>0</v>
      </c>
      <c r="K615" s="282">
        <f t="shared" ref="K615:K619" si="133">K609+J615</f>
        <v>0</v>
      </c>
      <c r="L615" s="282">
        <f t="shared" ref="L615:L619" si="134">L609+K615</f>
        <v>0</v>
      </c>
      <c r="M615" s="282">
        <f t="shared" ref="M615:M619" si="135">M609+L615</f>
        <v>0</v>
      </c>
      <c r="N615" s="282">
        <f t="shared" ref="N615:N619" si="136">N609+M615</f>
        <v>0</v>
      </c>
      <c r="O615" s="282">
        <f t="shared" ref="O615:O619" si="137">O609+N615</f>
        <v>0</v>
      </c>
      <c r="P615" s="282">
        <f t="shared" ref="P615:P619" si="138">P609+O615</f>
        <v>0</v>
      </c>
      <c r="Q615" s="283">
        <f t="shared" ref="Q615:Q619" si="139">Q609+P615</f>
        <v>0</v>
      </c>
      <c r="R615" s="283"/>
    </row>
    <row r="616" spans="1:18" ht="34.5" customHeight="1">
      <c r="A616" s="896" t="s">
        <v>492</v>
      </c>
      <c r="B616" s="897"/>
      <c r="C616" s="897"/>
      <c r="D616" s="897"/>
      <c r="E616" s="897"/>
      <c r="F616" s="898"/>
      <c r="G616" s="284"/>
      <c r="H616" s="282">
        <f t="shared" si="130"/>
        <v>0</v>
      </c>
      <c r="I616" s="282">
        <f t="shared" si="131"/>
        <v>0</v>
      </c>
      <c r="J616" s="282">
        <f t="shared" si="132"/>
        <v>0</v>
      </c>
      <c r="K616" s="282">
        <f t="shared" si="133"/>
        <v>0</v>
      </c>
      <c r="L616" s="282">
        <f t="shared" si="134"/>
        <v>0</v>
      </c>
      <c r="M616" s="282">
        <f t="shared" si="135"/>
        <v>0</v>
      </c>
      <c r="N616" s="282">
        <f t="shared" si="136"/>
        <v>0</v>
      </c>
      <c r="O616" s="282">
        <f t="shared" si="137"/>
        <v>0</v>
      </c>
      <c r="P616" s="282">
        <f t="shared" si="138"/>
        <v>0</v>
      </c>
      <c r="Q616" s="283">
        <f t="shared" si="139"/>
        <v>0</v>
      </c>
      <c r="R616" s="283"/>
    </row>
    <row r="617" spans="1:18" ht="34.5" customHeight="1">
      <c r="A617" s="876" t="s">
        <v>493</v>
      </c>
      <c r="B617" s="877"/>
      <c r="C617" s="877"/>
      <c r="D617" s="877"/>
      <c r="E617" s="877"/>
      <c r="F617" s="878"/>
      <c r="G617" s="285"/>
      <c r="H617" s="282">
        <f t="shared" si="130"/>
        <v>0</v>
      </c>
      <c r="I617" s="282">
        <f t="shared" si="131"/>
        <v>0</v>
      </c>
      <c r="J617" s="282">
        <f t="shared" si="132"/>
        <v>0</v>
      </c>
      <c r="K617" s="282">
        <f t="shared" si="133"/>
        <v>0</v>
      </c>
      <c r="L617" s="282">
        <f t="shared" si="134"/>
        <v>0</v>
      </c>
      <c r="M617" s="282">
        <f t="shared" si="135"/>
        <v>0</v>
      </c>
      <c r="N617" s="282">
        <f t="shared" si="136"/>
        <v>0</v>
      </c>
      <c r="O617" s="282">
        <f t="shared" si="137"/>
        <v>0</v>
      </c>
      <c r="P617" s="282">
        <f t="shared" si="138"/>
        <v>0</v>
      </c>
      <c r="Q617" s="283">
        <f t="shared" si="139"/>
        <v>1.8</v>
      </c>
      <c r="R617" s="283"/>
    </row>
    <row r="618" spans="1:18" ht="34.5" customHeight="1">
      <c r="A618" s="879" t="s">
        <v>494</v>
      </c>
      <c r="B618" s="880"/>
      <c r="C618" s="880"/>
      <c r="D618" s="880"/>
      <c r="E618" s="880"/>
      <c r="F618" s="881"/>
      <c r="G618" s="277"/>
      <c r="H618" s="274">
        <f t="shared" si="130"/>
        <v>0</v>
      </c>
      <c r="I618" s="286">
        <f t="shared" si="131"/>
        <v>0</v>
      </c>
      <c r="J618" s="286">
        <f t="shared" si="132"/>
        <v>0</v>
      </c>
      <c r="K618" s="286">
        <f t="shared" si="133"/>
        <v>0</v>
      </c>
      <c r="L618" s="286">
        <f t="shared" si="134"/>
        <v>0</v>
      </c>
      <c r="M618" s="286">
        <f t="shared" si="135"/>
        <v>0</v>
      </c>
      <c r="N618" s="286">
        <f t="shared" si="136"/>
        <v>0</v>
      </c>
      <c r="O618" s="286">
        <f t="shared" si="137"/>
        <v>0</v>
      </c>
      <c r="P618" s="286">
        <f t="shared" si="138"/>
        <v>0</v>
      </c>
      <c r="Q618" s="287">
        <f t="shared" si="139"/>
        <v>0</v>
      </c>
      <c r="R618" s="287"/>
    </row>
    <row r="619" spans="1:18" ht="34.5" customHeight="1">
      <c r="A619" s="899" t="s">
        <v>495</v>
      </c>
      <c r="B619" s="900"/>
      <c r="C619" s="900"/>
      <c r="D619" s="900"/>
      <c r="E619" s="900"/>
      <c r="F619" s="901"/>
      <c r="G619" s="289"/>
      <c r="H619" s="290">
        <f t="shared" si="130"/>
        <v>0</v>
      </c>
      <c r="I619" s="290">
        <f t="shared" si="131"/>
        <v>0</v>
      </c>
      <c r="J619" s="290">
        <f t="shared" si="132"/>
        <v>0</v>
      </c>
      <c r="K619" s="290">
        <f t="shared" si="133"/>
        <v>0</v>
      </c>
      <c r="L619" s="290">
        <f t="shared" si="134"/>
        <v>0</v>
      </c>
      <c r="M619" s="290">
        <f t="shared" si="135"/>
        <v>0</v>
      </c>
      <c r="N619" s="290">
        <f t="shared" si="136"/>
        <v>0</v>
      </c>
      <c r="O619" s="290">
        <f t="shared" si="137"/>
        <v>0</v>
      </c>
      <c r="P619" s="290">
        <f t="shared" si="138"/>
        <v>0</v>
      </c>
      <c r="Q619" s="291">
        <f t="shared" si="139"/>
        <v>1.8</v>
      </c>
      <c r="R619" s="291"/>
    </row>
    <row r="620" spans="1:18" ht="34.5" customHeight="1">
      <c r="A620" s="870"/>
      <c r="B620" s="871"/>
      <c r="C620" s="871"/>
      <c r="D620" s="871"/>
      <c r="E620" s="871"/>
      <c r="F620" s="871"/>
      <c r="G620" s="1022"/>
      <c r="H620" s="871"/>
      <c r="I620" s="871"/>
      <c r="J620" s="871"/>
      <c r="K620" s="871"/>
      <c r="L620" s="871"/>
      <c r="M620" s="871"/>
      <c r="N620" s="871"/>
      <c r="O620" s="871"/>
      <c r="P620" s="871"/>
      <c r="Q620" s="995"/>
      <c r="R620" s="410"/>
    </row>
    <row r="621" spans="1:18" ht="34.5" customHeight="1">
      <c r="A621" s="736" t="s">
        <v>496</v>
      </c>
      <c r="B621" s="737"/>
      <c r="C621" s="737"/>
      <c r="D621" s="737"/>
      <c r="E621" s="737"/>
      <c r="F621" s="737"/>
      <c r="G621" s="902"/>
      <c r="H621" s="737"/>
      <c r="I621" s="737"/>
      <c r="J621" s="737"/>
      <c r="K621" s="737"/>
      <c r="L621" s="737"/>
      <c r="M621" s="737"/>
      <c r="N621" s="737"/>
      <c r="O621" s="737"/>
      <c r="P621" s="737"/>
      <c r="Q621" s="903"/>
      <c r="R621" s="292"/>
    </row>
    <row r="622" spans="1:18" ht="34.5" customHeight="1">
      <c r="A622" s="1041" t="s">
        <v>497</v>
      </c>
      <c r="B622" s="1042"/>
      <c r="C622" s="1042"/>
      <c r="D622" s="1042"/>
      <c r="E622" s="1042"/>
      <c r="F622" s="1043"/>
      <c r="G622" s="1044"/>
      <c r="H622" s="1042"/>
      <c r="I622" s="1042"/>
      <c r="J622" s="1042"/>
      <c r="K622" s="1042"/>
      <c r="L622" s="1042"/>
      <c r="M622" s="1042"/>
      <c r="N622" s="1042"/>
      <c r="O622" s="1042"/>
      <c r="P622" s="1042"/>
      <c r="Q622" s="1045"/>
      <c r="R622" s="480"/>
    </row>
    <row r="623" spans="1:18" ht="34.5" customHeight="1">
      <c r="A623" s="741">
        <v>99</v>
      </c>
      <c r="B623" s="71" t="s">
        <v>498</v>
      </c>
      <c r="C623" s="1046" t="s">
        <v>46</v>
      </c>
      <c r="D623" s="73" t="s">
        <v>499</v>
      </c>
      <c r="E623" s="796" t="s">
        <v>48</v>
      </c>
      <c r="F623" s="482" t="s">
        <v>283</v>
      </c>
      <c r="G623" s="151">
        <f>R623*O4</f>
        <v>0.5</v>
      </c>
      <c r="H623" s="185">
        <v>0.19656000000000001</v>
      </c>
      <c r="I623" s="186"/>
      <c r="J623" s="185"/>
      <c r="K623" s="186"/>
      <c r="L623" s="483"/>
      <c r="M623" s="186"/>
      <c r="N623" s="185"/>
      <c r="O623" s="186"/>
      <c r="P623" s="185"/>
      <c r="Q623" s="187"/>
      <c r="R623" s="188">
        <v>0.5</v>
      </c>
    </row>
    <row r="624" spans="1:18" ht="34.5" customHeight="1">
      <c r="A624" s="742"/>
      <c r="B624" s="97" t="s">
        <v>500</v>
      </c>
      <c r="C624" s="1046"/>
      <c r="D624" s="82"/>
      <c r="E624" s="1047"/>
      <c r="F624" s="484" t="s">
        <v>285</v>
      </c>
      <c r="G624" s="84"/>
      <c r="H624" s="485"/>
      <c r="I624" s="185"/>
      <c r="J624" s="191"/>
      <c r="K624" s="185"/>
      <c r="L624" s="191"/>
      <c r="M624" s="185"/>
      <c r="N624" s="191"/>
      <c r="O624" s="185"/>
      <c r="P624" s="191"/>
      <c r="Q624" s="237"/>
      <c r="R624" s="485"/>
    </row>
    <row r="625" spans="1:18" ht="34.5" customHeight="1">
      <c r="A625" s="742"/>
      <c r="B625" s="97" t="s">
        <v>501</v>
      </c>
      <c r="C625" s="1046"/>
      <c r="D625" s="90"/>
      <c r="E625" s="1047"/>
      <c r="F625" s="486" t="s">
        <v>53</v>
      </c>
      <c r="G625" s="114"/>
      <c r="H625" s="185"/>
      <c r="I625" s="192"/>
      <c r="J625" s="185"/>
      <c r="K625" s="192"/>
      <c r="L625" s="185"/>
      <c r="M625" s="192"/>
      <c r="N625" s="185"/>
      <c r="O625" s="192"/>
      <c r="P625" s="185"/>
      <c r="Q625" s="193"/>
      <c r="R625" s="194"/>
    </row>
    <row r="626" spans="1:18" ht="34.5" customHeight="1">
      <c r="A626" s="743"/>
      <c r="B626" s="102" t="s">
        <v>502</v>
      </c>
      <c r="C626" s="1046"/>
      <c r="D626" s="132"/>
      <c r="E626" s="1047"/>
      <c r="F626" s="487"/>
      <c r="G626" s="488"/>
      <c r="H626" s="1048"/>
      <c r="I626" s="1048"/>
      <c r="J626" s="1048"/>
      <c r="K626" s="1048"/>
      <c r="L626" s="1048"/>
      <c r="M626" s="1048"/>
      <c r="N626" s="1048"/>
      <c r="O626" s="1048"/>
      <c r="P626" s="1048"/>
      <c r="Q626" s="1049"/>
      <c r="R626" s="489"/>
    </row>
    <row r="627" spans="1:18" ht="34.5" customHeight="1">
      <c r="A627" s="741">
        <v>100</v>
      </c>
      <c r="B627" s="71" t="s">
        <v>498</v>
      </c>
      <c r="C627" s="1050" t="s">
        <v>46</v>
      </c>
      <c r="D627" s="107" t="s">
        <v>503</v>
      </c>
      <c r="E627" s="1053" t="s">
        <v>48</v>
      </c>
      <c r="F627" s="491" t="s">
        <v>283</v>
      </c>
      <c r="G627" s="151">
        <f>R627*O4</f>
        <v>0.4</v>
      </c>
      <c r="H627" s="492">
        <v>9.7919999999999993E-2</v>
      </c>
      <c r="I627" s="185"/>
      <c r="J627" s="186"/>
      <c r="K627" s="185"/>
      <c r="L627" s="186"/>
      <c r="M627" s="185"/>
      <c r="N627" s="186"/>
      <c r="O627" s="185"/>
      <c r="P627" s="186"/>
      <c r="Q627" s="237"/>
      <c r="R627" s="492">
        <v>0.4</v>
      </c>
    </row>
    <row r="628" spans="1:18" ht="34.5" customHeight="1">
      <c r="A628" s="742"/>
      <c r="B628" s="89" t="s">
        <v>504</v>
      </c>
      <c r="C628" s="1046"/>
      <c r="D628" s="82"/>
      <c r="E628" s="1047"/>
      <c r="F628" s="484" t="s">
        <v>285</v>
      </c>
      <c r="G628" s="114"/>
      <c r="H628" s="185"/>
      <c r="I628" s="191"/>
      <c r="J628" s="185"/>
      <c r="K628" s="191"/>
      <c r="L628" s="185"/>
      <c r="M628" s="191"/>
      <c r="N628" s="185"/>
      <c r="O628" s="191"/>
      <c r="P628" s="185"/>
      <c r="Q628" s="242"/>
      <c r="R628" s="243"/>
    </row>
    <row r="629" spans="1:18" ht="34.5" customHeight="1">
      <c r="A629" s="742"/>
      <c r="B629" s="97" t="s">
        <v>505</v>
      </c>
      <c r="C629" s="1046"/>
      <c r="D629" s="90"/>
      <c r="E629" s="1047"/>
      <c r="F629" s="486" t="s">
        <v>53</v>
      </c>
      <c r="G629" s="493"/>
      <c r="H629" s="494"/>
      <c r="I629" s="185"/>
      <c r="J629" s="192"/>
      <c r="K629" s="185"/>
      <c r="L629" s="192"/>
      <c r="M629" s="185"/>
      <c r="N629" s="192"/>
      <c r="O629" s="185"/>
      <c r="P629" s="192"/>
      <c r="Q629" s="237"/>
      <c r="R629" s="494"/>
    </row>
    <row r="630" spans="1:18" ht="34.5" customHeight="1">
      <c r="A630" s="742"/>
      <c r="B630" s="97" t="s">
        <v>506</v>
      </c>
      <c r="C630" s="1051"/>
      <c r="D630" s="793"/>
      <c r="E630" s="1054"/>
      <c r="F630" s="1057"/>
      <c r="G630" s="114"/>
      <c r="H630" s="800"/>
      <c r="I630" s="800"/>
      <c r="J630" s="800"/>
      <c r="K630" s="800"/>
      <c r="L630" s="800"/>
      <c r="M630" s="800"/>
      <c r="N630" s="800"/>
      <c r="O630" s="800"/>
      <c r="P630" s="800"/>
      <c r="Q630" s="1059"/>
      <c r="R630" s="199"/>
    </row>
    <row r="631" spans="1:18" ht="34.5" customHeight="1">
      <c r="A631" s="742"/>
      <c r="B631" s="97" t="s">
        <v>507</v>
      </c>
      <c r="C631" s="1051"/>
      <c r="D631" s="1056"/>
      <c r="E631" s="1054"/>
      <c r="F631" s="1058"/>
      <c r="H631" s="1060"/>
      <c r="I631" s="1060"/>
      <c r="J631" s="1060"/>
      <c r="K631" s="1060"/>
      <c r="L631" s="1060"/>
      <c r="M631" s="1060"/>
      <c r="N631" s="1060"/>
      <c r="O631" s="1060"/>
      <c r="P631" s="1060"/>
      <c r="Q631" s="1061"/>
    </row>
    <row r="632" spans="1:18" ht="34.5" customHeight="1">
      <c r="A632" s="743"/>
      <c r="B632" s="102" t="s">
        <v>508</v>
      </c>
      <c r="C632" s="1052"/>
      <c r="D632" s="1056"/>
      <c r="E632" s="1055"/>
      <c r="F632" s="1058"/>
      <c r="H632" s="1062"/>
      <c r="I632" s="1060"/>
      <c r="J632" s="1060"/>
      <c r="K632" s="1060"/>
      <c r="L632" s="1060"/>
      <c r="M632" s="1060"/>
      <c r="N632" s="1060"/>
      <c r="O632" s="1060"/>
      <c r="P632" s="1060"/>
      <c r="Q632" s="1061"/>
      <c r="R632" s="497"/>
    </row>
    <row r="633" spans="1:18" ht="34.5" customHeight="1">
      <c r="A633" s="741">
        <v>101</v>
      </c>
      <c r="B633" s="71" t="s">
        <v>509</v>
      </c>
      <c r="C633" s="1046" t="s">
        <v>510</v>
      </c>
      <c r="D633" s="73" t="s">
        <v>511</v>
      </c>
      <c r="E633" s="801" t="s">
        <v>48</v>
      </c>
      <c r="F633" s="491" t="s">
        <v>283</v>
      </c>
      <c r="G633" s="151">
        <f>R633*O4</f>
        <v>1.6</v>
      </c>
      <c r="H633" s="185">
        <v>3.6639999999999999E-2</v>
      </c>
      <c r="I633" s="186"/>
      <c r="J633" s="186"/>
      <c r="K633" s="186"/>
      <c r="L633" s="186"/>
      <c r="M633" s="186"/>
      <c r="N633" s="186"/>
      <c r="O633" s="186"/>
      <c r="P633" s="186"/>
      <c r="Q633" s="187"/>
      <c r="R633" s="188">
        <v>1.6</v>
      </c>
    </row>
    <row r="634" spans="1:18" ht="34.5" customHeight="1">
      <c r="A634" s="742"/>
      <c r="B634" s="97" t="s">
        <v>512</v>
      </c>
      <c r="C634" s="1063"/>
      <c r="D634" s="82"/>
      <c r="E634" s="1056"/>
      <c r="F634" s="484" t="s">
        <v>285</v>
      </c>
      <c r="G634" s="84"/>
      <c r="H634" s="485"/>
      <c r="I634" s="185"/>
      <c r="J634" s="191"/>
      <c r="K634" s="185"/>
      <c r="L634" s="191"/>
      <c r="M634" s="185"/>
      <c r="N634" s="191"/>
      <c r="O634" s="185"/>
      <c r="P634" s="191"/>
      <c r="Q634" s="237"/>
      <c r="R634" s="485"/>
    </row>
    <row r="635" spans="1:18" ht="34.5" customHeight="1">
      <c r="A635" s="742"/>
      <c r="B635" s="89" t="s">
        <v>513</v>
      </c>
      <c r="C635" s="1063"/>
      <c r="D635" s="90"/>
      <c r="E635" s="1056"/>
      <c r="F635" s="486" t="s">
        <v>53</v>
      </c>
      <c r="G635" s="114"/>
      <c r="H635" s="185"/>
      <c r="I635" s="192"/>
      <c r="J635" s="185"/>
      <c r="K635" s="192"/>
      <c r="L635" s="185"/>
      <c r="M635" s="192"/>
      <c r="N635" s="185"/>
      <c r="O635" s="192"/>
      <c r="P635" s="185"/>
      <c r="Q635" s="193"/>
      <c r="R635" s="194"/>
    </row>
    <row r="636" spans="1:18" ht="34.5" customHeight="1">
      <c r="A636" s="742"/>
      <c r="B636" s="89" t="s">
        <v>514</v>
      </c>
      <c r="C636" s="1064"/>
      <c r="D636" s="826"/>
      <c r="E636" s="1056"/>
      <c r="F636" s="1065"/>
      <c r="G636" s="499"/>
      <c r="H636" s="800"/>
      <c r="I636" s="800"/>
      <c r="J636" s="800"/>
      <c r="K636" s="800"/>
      <c r="L636" s="800"/>
      <c r="M636" s="800"/>
      <c r="N636" s="800"/>
      <c r="O636" s="800"/>
      <c r="P636" s="800"/>
      <c r="Q636" s="1059"/>
      <c r="R636" s="199"/>
    </row>
    <row r="637" spans="1:18" ht="34.5" customHeight="1">
      <c r="A637" s="742"/>
      <c r="B637" s="89" t="s">
        <v>515</v>
      </c>
      <c r="C637" s="1063"/>
      <c r="D637" s="1021"/>
      <c r="E637" s="1056"/>
      <c r="F637" s="1066"/>
      <c r="H637" s="1060"/>
      <c r="I637" s="1060"/>
      <c r="J637" s="1060"/>
      <c r="K637" s="1060"/>
      <c r="L637" s="1060"/>
      <c r="M637" s="1060"/>
      <c r="N637" s="1060"/>
      <c r="O637" s="1060"/>
      <c r="P637" s="1060"/>
      <c r="Q637" s="1061"/>
      <c r="R637" s="497"/>
    </row>
    <row r="638" spans="1:18" ht="34.5" customHeight="1">
      <c r="A638" s="824"/>
      <c r="B638" s="89"/>
      <c r="C638" s="1050" t="s">
        <v>510</v>
      </c>
      <c r="D638" s="107" t="s">
        <v>516</v>
      </c>
      <c r="E638" s="1068" t="s">
        <v>48</v>
      </c>
      <c r="F638" s="495" t="s">
        <v>283</v>
      </c>
      <c r="G638" s="114"/>
      <c r="H638" s="492">
        <v>6.0839999999999998E-2</v>
      </c>
      <c r="I638" s="186"/>
      <c r="J638" s="186"/>
      <c r="K638" s="186"/>
      <c r="L638" s="186"/>
      <c r="M638" s="186"/>
      <c r="N638" s="186"/>
      <c r="O638" s="186"/>
      <c r="P638" s="186"/>
      <c r="Q638" s="187"/>
      <c r="R638" s="185">
        <v>1.1000000000000001</v>
      </c>
    </row>
    <row r="639" spans="1:18" ht="34.5" customHeight="1">
      <c r="A639" s="824"/>
      <c r="B639" s="97"/>
      <c r="C639" s="1063"/>
      <c r="D639" s="82"/>
      <c r="E639" s="1056"/>
      <c r="F639" s="484" t="s">
        <v>285</v>
      </c>
      <c r="G639" s="114"/>
      <c r="H639" s="185"/>
      <c r="I639" s="191"/>
      <c r="J639" s="185"/>
      <c r="K639" s="191"/>
      <c r="L639" s="185"/>
      <c r="M639" s="191"/>
      <c r="N639" s="185"/>
      <c r="O639" s="191"/>
      <c r="P639" s="185"/>
      <c r="Q639" s="242"/>
      <c r="R639" s="243"/>
    </row>
    <row r="640" spans="1:18" ht="34.5" customHeight="1">
      <c r="A640" s="824"/>
      <c r="B640" s="89"/>
      <c r="C640" s="1063"/>
      <c r="D640" s="90"/>
      <c r="E640" s="1056"/>
      <c r="F640" s="486" t="s">
        <v>53</v>
      </c>
      <c r="G640" s="493"/>
      <c r="H640" s="494"/>
      <c r="I640" s="185"/>
      <c r="J640" s="192"/>
      <c r="K640" s="185"/>
      <c r="L640" s="192"/>
      <c r="M640" s="185"/>
      <c r="N640" s="192"/>
      <c r="O640" s="185"/>
      <c r="P640" s="192"/>
      <c r="Q640" s="237"/>
      <c r="R640" s="494"/>
    </row>
    <row r="641" spans="1:18" ht="34.5" customHeight="1">
      <c r="A641" s="824"/>
      <c r="B641" s="89"/>
      <c r="C641" s="1064"/>
      <c r="D641" s="793"/>
      <c r="E641" s="1069"/>
      <c r="F641" s="1057"/>
      <c r="G641" s="114"/>
      <c r="H641" s="800"/>
      <c r="I641" s="800"/>
      <c r="J641" s="800"/>
      <c r="K641" s="800"/>
      <c r="L641" s="800"/>
      <c r="M641" s="800"/>
      <c r="N641" s="800"/>
      <c r="O641" s="800"/>
      <c r="P641" s="800"/>
      <c r="Q641" s="1059"/>
      <c r="R641" s="199"/>
    </row>
    <row r="642" spans="1:18" ht="34.5" customHeight="1">
      <c r="A642" s="825"/>
      <c r="B642" s="102"/>
      <c r="C642" s="1067"/>
      <c r="D642" s="1056"/>
      <c r="E642" s="1070"/>
      <c r="F642" s="1058"/>
      <c r="H642" s="1062"/>
      <c r="I642" s="1060"/>
      <c r="J642" s="1060"/>
      <c r="K642" s="1060"/>
      <c r="L642" s="1060"/>
      <c r="M642" s="1060"/>
      <c r="N642" s="1060"/>
      <c r="O642" s="1060"/>
      <c r="P642" s="1060"/>
      <c r="Q642" s="1061"/>
      <c r="R642" s="497"/>
    </row>
    <row r="643" spans="1:18" ht="34.5" customHeight="1">
      <c r="A643" s="741">
        <v>102</v>
      </c>
      <c r="B643" s="71" t="s">
        <v>517</v>
      </c>
      <c r="C643" s="1046" t="s">
        <v>510</v>
      </c>
      <c r="D643" s="73"/>
      <c r="E643" s="796" t="s">
        <v>99</v>
      </c>
      <c r="F643" s="491" t="s">
        <v>283</v>
      </c>
      <c r="G643" s="114"/>
      <c r="H643" s="185"/>
      <c r="I643" s="186"/>
      <c r="J643" s="186"/>
      <c r="K643" s="186"/>
      <c r="L643" s="186"/>
      <c r="M643" s="186"/>
      <c r="N643" s="186"/>
      <c r="O643" s="186"/>
      <c r="P643" s="186"/>
      <c r="Q643" s="187"/>
      <c r="R643" s="188"/>
    </row>
    <row r="644" spans="1:18" ht="34.5" customHeight="1">
      <c r="A644" s="742"/>
      <c r="B644" s="97" t="s">
        <v>518</v>
      </c>
      <c r="C644" s="1063"/>
      <c r="D644" s="82"/>
      <c r="E644" s="1060"/>
      <c r="F644" s="484" t="s">
        <v>285</v>
      </c>
      <c r="G644" s="84"/>
      <c r="H644" s="485"/>
      <c r="I644" s="185"/>
      <c r="J644" s="191"/>
      <c r="K644" s="185"/>
      <c r="L644" s="191"/>
      <c r="M644" s="185"/>
      <c r="N644" s="191"/>
      <c r="O644" s="185"/>
      <c r="P644" s="191"/>
      <c r="Q644" s="237"/>
      <c r="R644" s="485"/>
    </row>
    <row r="645" spans="1:18" ht="34.5" customHeight="1">
      <c r="A645" s="742"/>
      <c r="B645" s="89" t="s">
        <v>519</v>
      </c>
      <c r="C645" s="1063"/>
      <c r="D645" s="90" t="s">
        <v>520</v>
      </c>
      <c r="E645" s="1060"/>
      <c r="F645" s="500" t="s">
        <v>53</v>
      </c>
      <c r="G645" s="151">
        <f>R645*O4</f>
        <v>1.2</v>
      </c>
      <c r="H645" s="494"/>
      <c r="I645" s="192"/>
      <c r="J645" s="192"/>
      <c r="K645" s="192"/>
      <c r="L645" s="192"/>
      <c r="M645" s="192"/>
      <c r="N645" s="192"/>
      <c r="O645" s="192">
        <v>0.40895999999999999</v>
      </c>
      <c r="P645" s="192"/>
      <c r="Q645" s="193"/>
      <c r="R645" s="494">
        <v>1.2</v>
      </c>
    </row>
    <row r="646" spans="1:18" ht="34.5" customHeight="1">
      <c r="A646" s="742"/>
      <c r="B646" s="89" t="s">
        <v>521</v>
      </c>
      <c r="C646" s="1064"/>
      <c r="D646" s="71"/>
      <c r="E646" s="1060"/>
      <c r="F646" s="146"/>
      <c r="G646" s="114"/>
      <c r="H646" s="185"/>
      <c r="I646" s="185"/>
      <c r="J646" s="185"/>
      <c r="K646" s="185"/>
      <c r="L646" s="185"/>
      <c r="M646" s="185"/>
      <c r="N646" s="185"/>
      <c r="O646" s="185"/>
      <c r="P646" s="185"/>
      <c r="Q646" s="237"/>
      <c r="R646" s="199"/>
    </row>
    <row r="647" spans="1:18" ht="34.5" customHeight="1">
      <c r="A647" s="743"/>
      <c r="B647" s="102" t="s">
        <v>522</v>
      </c>
      <c r="C647" s="1063"/>
      <c r="D647" s="102"/>
      <c r="E647" s="1060"/>
      <c r="F647" s="501"/>
      <c r="G647" s="114"/>
      <c r="H647" s="185"/>
      <c r="I647" s="185"/>
      <c r="J647" s="185"/>
      <c r="K647" s="185"/>
      <c r="L647" s="185"/>
      <c r="M647" s="185"/>
      <c r="N647" s="185"/>
      <c r="O647" s="185"/>
      <c r="P647" s="185"/>
      <c r="Q647" s="237"/>
      <c r="R647" s="238"/>
    </row>
    <row r="648" spans="1:18" ht="34.5" customHeight="1">
      <c r="A648" s="741">
        <v>103</v>
      </c>
      <c r="B648" s="71" t="s">
        <v>523</v>
      </c>
      <c r="C648" s="1050" t="s">
        <v>524</v>
      </c>
      <c r="D648" s="107" t="s">
        <v>525</v>
      </c>
      <c r="E648" s="841" t="s">
        <v>48</v>
      </c>
      <c r="F648" s="108" t="s">
        <v>283</v>
      </c>
      <c r="G648" s="151">
        <f>R648*O4</f>
        <v>1.2</v>
      </c>
      <c r="H648" s="240">
        <v>0.62639999999999996</v>
      </c>
      <c r="I648" s="186"/>
      <c r="J648" s="186"/>
      <c r="K648" s="186"/>
      <c r="L648" s="186"/>
      <c r="M648" s="186"/>
      <c r="N648" s="186"/>
      <c r="O648" s="186"/>
      <c r="P648" s="186"/>
      <c r="Q648" s="187"/>
      <c r="R648" s="240">
        <v>1.2</v>
      </c>
    </row>
    <row r="649" spans="1:18" ht="34.5" customHeight="1">
      <c r="A649" s="824"/>
      <c r="B649" s="89"/>
      <c r="C649" s="1063"/>
      <c r="D649" s="82"/>
      <c r="E649" s="1047"/>
      <c r="F649" s="113" t="s">
        <v>285</v>
      </c>
      <c r="G649" s="114"/>
      <c r="H649" s="185"/>
      <c r="I649" s="191"/>
      <c r="J649" s="185"/>
      <c r="K649" s="191"/>
      <c r="L649" s="185"/>
      <c r="M649" s="191"/>
      <c r="N649" s="185"/>
      <c r="O649" s="191"/>
      <c r="P649" s="185"/>
      <c r="Q649" s="242"/>
      <c r="R649" s="243"/>
    </row>
    <row r="650" spans="1:18" ht="34.5" customHeight="1">
      <c r="A650" s="824"/>
      <c r="B650" s="89"/>
      <c r="C650" s="1063"/>
      <c r="D650" s="90"/>
      <c r="E650" s="1047"/>
      <c r="F650" s="116" t="s">
        <v>53</v>
      </c>
      <c r="G650" s="117"/>
      <c r="H650" s="502"/>
      <c r="I650" s="185"/>
      <c r="J650" s="192"/>
      <c r="K650" s="185"/>
      <c r="L650" s="192"/>
      <c r="M650" s="185"/>
      <c r="N650" s="192"/>
      <c r="O650" s="185"/>
      <c r="P650" s="192"/>
      <c r="Q650" s="185"/>
      <c r="R650" s="502"/>
    </row>
    <row r="651" spans="1:18" ht="34.5" customHeight="1">
      <c r="A651" s="824"/>
      <c r="B651" s="89"/>
      <c r="C651" s="1063"/>
      <c r="D651" s="71"/>
      <c r="E651" s="1047"/>
      <c r="F651" s="98"/>
      <c r="G651" s="144"/>
      <c r="H651" s="799"/>
      <c r="I651" s="800"/>
      <c r="J651" s="800"/>
      <c r="K651" s="800"/>
      <c r="L651" s="800"/>
      <c r="M651" s="800"/>
      <c r="N651" s="800"/>
      <c r="O651" s="800"/>
      <c r="P651" s="800"/>
      <c r="Q651" s="800"/>
      <c r="R651" s="503"/>
    </row>
    <row r="652" spans="1:18" ht="34.5" customHeight="1">
      <c r="A652" s="504"/>
      <c r="B652" s="505"/>
      <c r="C652" s="506"/>
      <c r="D652" s="507"/>
      <c r="E652" s="508"/>
      <c r="F652" s="509"/>
      <c r="G652" s="510"/>
      <c r="H652" s="511"/>
      <c r="I652" s="512"/>
      <c r="J652" s="512"/>
      <c r="K652" s="512"/>
      <c r="L652" s="512"/>
      <c r="M652" s="512"/>
      <c r="N652" s="512"/>
      <c r="O652" s="512"/>
      <c r="P652" s="512"/>
      <c r="Q652" s="512"/>
      <c r="R652" s="511"/>
    </row>
    <row r="653" spans="1:18" ht="34.5" customHeight="1">
      <c r="A653" s="848">
        <v>104</v>
      </c>
      <c r="B653" s="513" t="s">
        <v>526</v>
      </c>
      <c r="C653" s="1072" t="s">
        <v>510</v>
      </c>
      <c r="D653" s="205" t="s">
        <v>527</v>
      </c>
      <c r="E653" s="1074" t="s">
        <v>48</v>
      </c>
      <c r="F653" s="206" t="s">
        <v>283</v>
      </c>
      <c r="G653" s="151">
        <f>R653*O4</f>
        <v>0.4</v>
      </c>
      <c r="H653" s="514">
        <v>8.6400000000000005E-2</v>
      </c>
      <c r="I653" s="515"/>
      <c r="J653" s="516"/>
      <c r="K653" s="515"/>
      <c r="L653" s="516"/>
      <c r="M653" s="515"/>
      <c r="N653" s="516"/>
      <c r="O653" s="515"/>
      <c r="P653" s="516"/>
      <c r="Q653" s="515"/>
      <c r="R653" s="514">
        <v>0.4</v>
      </c>
    </row>
    <row r="654" spans="1:18" ht="34.5" customHeight="1">
      <c r="A654" s="824"/>
      <c r="B654" s="89" t="s">
        <v>528</v>
      </c>
      <c r="C654" s="1063"/>
      <c r="D654" s="82"/>
      <c r="E654" s="1047"/>
      <c r="F654" s="113" t="s">
        <v>285</v>
      </c>
      <c r="G654" s="114"/>
      <c r="H654" s="185"/>
      <c r="I654" s="191"/>
      <c r="J654" s="185"/>
      <c r="K654" s="191"/>
      <c r="L654" s="185"/>
      <c r="M654" s="191"/>
      <c r="N654" s="185"/>
      <c r="O654" s="191"/>
      <c r="P654" s="185"/>
      <c r="Q654" s="242"/>
      <c r="R654" s="243"/>
    </row>
    <row r="655" spans="1:18" ht="34.5" customHeight="1">
      <c r="A655" s="824"/>
      <c r="B655" s="89"/>
      <c r="C655" s="1063"/>
      <c r="D655" s="90"/>
      <c r="E655" s="1047"/>
      <c r="F655" s="116" t="s">
        <v>53</v>
      </c>
      <c r="G655" s="117"/>
      <c r="H655" s="502"/>
      <c r="I655" s="185"/>
      <c r="J655" s="192"/>
      <c r="K655" s="185"/>
      <c r="L655" s="192"/>
      <c r="M655" s="185"/>
      <c r="N655" s="192"/>
      <c r="O655" s="185"/>
      <c r="P655" s="192"/>
      <c r="Q655" s="185"/>
      <c r="R655" s="502"/>
    </row>
    <row r="656" spans="1:18" ht="34.5" customHeight="1">
      <c r="A656" s="1071"/>
      <c r="B656" s="517"/>
      <c r="C656" s="1073"/>
      <c r="D656" s="518"/>
      <c r="E656" s="1075"/>
      <c r="F656" s="264"/>
      <c r="G656" s="265"/>
      <c r="H656" s="1076"/>
      <c r="I656" s="1077"/>
      <c r="J656" s="1077"/>
      <c r="K656" s="1077"/>
      <c r="L656" s="1077"/>
      <c r="M656" s="1077"/>
      <c r="N656" s="1077"/>
      <c r="O656" s="1077"/>
      <c r="P656" s="1077"/>
      <c r="Q656" s="1077"/>
      <c r="R656" s="503"/>
    </row>
    <row r="657" spans="1:18" ht="34.5" customHeight="1">
      <c r="A657" s="742">
        <v>105</v>
      </c>
      <c r="B657" s="89" t="s">
        <v>529</v>
      </c>
      <c r="C657" s="1051" t="s">
        <v>510</v>
      </c>
      <c r="D657" s="107"/>
      <c r="E657" s="1078" t="s">
        <v>99</v>
      </c>
      <c r="F657" s="108" t="s">
        <v>283</v>
      </c>
      <c r="G657" s="114"/>
      <c r="H657" s="519"/>
      <c r="I657" s="185"/>
      <c r="J657" s="232"/>
      <c r="K657" s="185"/>
      <c r="L657" s="232"/>
      <c r="M657" s="185"/>
      <c r="N657" s="232"/>
      <c r="O657" s="185"/>
      <c r="P657" s="232"/>
      <c r="Q657" s="237"/>
      <c r="R657" s="520"/>
    </row>
    <row r="658" spans="1:18" ht="34.5" customHeight="1">
      <c r="A658" s="742"/>
      <c r="B658" s="89" t="s">
        <v>530</v>
      </c>
      <c r="C658" s="1046"/>
      <c r="D658" s="82"/>
      <c r="E658" s="1047"/>
      <c r="F658" s="484" t="s">
        <v>285</v>
      </c>
      <c r="G658" s="114"/>
      <c r="H658" s="185"/>
      <c r="I658" s="191"/>
      <c r="J658" s="185"/>
      <c r="K658" s="191"/>
      <c r="L658" s="185"/>
      <c r="M658" s="191"/>
      <c r="N658" s="185"/>
      <c r="O658" s="191"/>
      <c r="P658" s="185"/>
      <c r="Q658" s="242"/>
      <c r="R658" s="243"/>
    </row>
    <row r="659" spans="1:18" ht="34.5" customHeight="1">
      <c r="A659" s="742"/>
      <c r="B659" s="89" t="s">
        <v>531</v>
      </c>
      <c r="C659" s="1046"/>
      <c r="D659" s="90" t="s">
        <v>532</v>
      </c>
      <c r="E659" s="1047"/>
      <c r="F659" s="500" t="s">
        <v>53</v>
      </c>
      <c r="G659" s="151">
        <f>R659*O4</f>
        <v>1.2</v>
      </c>
      <c r="H659" s="521"/>
      <c r="I659" s="185"/>
      <c r="J659" s="192"/>
      <c r="K659" s="185"/>
      <c r="L659" s="192"/>
      <c r="M659" s="185"/>
      <c r="N659" s="192"/>
      <c r="O659" s="185">
        <v>1.0630200000000001</v>
      </c>
      <c r="P659" s="192"/>
      <c r="Q659" s="237"/>
      <c r="R659" s="185">
        <v>1.2</v>
      </c>
    </row>
    <row r="660" spans="1:18" ht="34.5" customHeight="1">
      <c r="A660" s="743"/>
      <c r="B660" s="102" t="s">
        <v>533</v>
      </c>
      <c r="C660" s="1046"/>
      <c r="D660" s="132"/>
      <c r="E660" s="1079"/>
      <c r="F660" s="108"/>
      <c r="G660" s="114"/>
      <c r="H660" s="1080"/>
      <c r="I660" s="1048"/>
      <c r="J660" s="1048"/>
      <c r="K660" s="1048"/>
      <c r="L660" s="1048"/>
      <c r="M660" s="1048"/>
      <c r="N660" s="1048"/>
      <c r="O660" s="1048"/>
      <c r="P660" s="1048"/>
      <c r="Q660" s="1048"/>
      <c r="R660" s="522"/>
    </row>
    <row r="661" spans="1:18" ht="34.5" customHeight="1">
      <c r="A661" s="741">
        <v>106</v>
      </c>
      <c r="B661" s="71" t="s">
        <v>534</v>
      </c>
      <c r="C661" s="1050" t="s">
        <v>524</v>
      </c>
      <c r="D661" s="107"/>
      <c r="E661" s="841" t="s">
        <v>99</v>
      </c>
      <c r="F661" s="124" t="s">
        <v>283</v>
      </c>
      <c r="G661" s="114"/>
      <c r="H661" s="185"/>
      <c r="I661" s="186"/>
      <c r="J661" s="185"/>
      <c r="K661" s="186"/>
      <c r="L661" s="185"/>
      <c r="M661" s="186"/>
      <c r="N661" s="185"/>
      <c r="O661" s="186"/>
      <c r="P661" s="185"/>
      <c r="Q661" s="187"/>
      <c r="R661" s="188"/>
    </row>
    <row r="662" spans="1:18" ht="34.5" customHeight="1">
      <c r="A662" s="824"/>
      <c r="B662" s="89" t="s">
        <v>535</v>
      </c>
      <c r="C662" s="1063"/>
      <c r="D662" s="82"/>
      <c r="E662" s="1047"/>
      <c r="F662" s="113" t="s">
        <v>285</v>
      </c>
      <c r="G662" s="127"/>
      <c r="H662" s="190"/>
      <c r="I662" s="185"/>
      <c r="J662" s="191"/>
      <c r="K662" s="185"/>
      <c r="L662" s="191"/>
      <c r="M662" s="185"/>
      <c r="N662" s="191"/>
      <c r="O662" s="185"/>
      <c r="P662" s="191"/>
      <c r="Q662" s="185"/>
      <c r="R662" s="190"/>
    </row>
    <row r="663" spans="1:18" ht="34.5" customHeight="1">
      <c r="A663" s="824"/>
      <c r="B663" s="89" t="s">
        <v>536</v>
      </c>
      <c r="C663" s="1063"/>
      <c r="D663" s="90" t="s">
        <v>537</v>
      </c>
      <c r="E663" s="1047"/>
      <c r="F663" s="116" t="s">
        <v>53</v>
      </c>
      <c r="G663" s="151">
        <f>R663*O4</f>
        <v>0.6</v>
      </c>
      <c r="I663" s="192"/>
      <c r="J663" s="185"/>
      <c r="K663" s="192"/>
      <c r="L663" s="185"/>
      <c r="M663" s="192"/>
      <c r="N663" s="185"/>
      <c r="O663" s="192">
        <v>0.40760000000000002</v>
      </c>
      <c r="P663" s="185"/>
      <c r="Q663" s="193"/>
      <c r="R663" s="192">
        <v>0.6</v>
      </c>
    </row>
    <row r="664" spans="1:18" ht="34.5" customHeight="1">
      <c r="A664" s="825"/>
      <c r="B664" s="102" t="s">
        <v>538</v>
      </c>
      <c r="C664" s="1063"/>
      <c r="D664" s="132"/>
      <c r="E664" s="1047"/>
      <c r="F664" s="174"/>
      <c r="G664" s="175"/>
      <c r="H664" s="1080"/>
      <c r="I664" s="1048"/>
      <c r="J664" s="1048"/>
      <c r="K664" s="1048"/>
      <c r="L664" s="1048"/>
      <c r="M664" s="1048"/>
      <c r="N664" s="1048"/>
      <c r="O664" s="1048"/>
      <c r="P664" s="1048"/>
      <c r="Q664" s="1048"/>
      <c r="R664" s="522"/>
    </row>
    <row r="665" spans="1:18" ht="34.5" customHeight="1">
      <c r="A665" s="741">
        <v>107</v>
      </c>
      <c r="B665" s="71" t="s">
        <v>539</v>
      </c>
      <c r="C665" s="1050" t="s">
        <v>510</v>
      </c>
      <c r="D665" s="107"/>
      <c r="E665" s="841" t="s">
        <v>99</v>
      </c>
      <c r="F665" s="108" t="s">
        <v>283</v>
      </c>
      <c r="G665" s="114"/>
      <c r="H665" s="240"/>
      <c r="I665" s="185"/>
      <c r="J665" s="186"/>
      <c r="K665" s="185"/>
      <c r="L665" s="186"/>
      <c r="M665" s="185"/>
      <c r="N665" s="186"/>
      <c r="O665" s="185"/>
      <c r="P665" s="186"/>
      <c r="Q665" s="185"/>
      <c r="R665" s="240"/>
    </row>
    <row r="666" spans="1:18" ht="34.5" customHeight="1">
      <c r="A666" s="824"/>
      <c r="B666" s="89" t="s">
        <v>535</v>
      </c>
      <c r="C666" s="1063"/>
      <c r="D666" s="82"/>
      <c r="E666" s="1047"/>
      <c r="F666" s="113" t="s">
        <v>285</v>
      </c>
      <c r="G666" s="114"/>
      <c r="H666" s="185"/>
      <c r="I666" s="191"/>
      <c r="J666" s="185"/>
      <c r="K666" s="191"/>
      <c r="L666" s="185"/>
      <c r="M666" s="191"/>
      <c r="N666" s="185"/>
      <c r="O666" s="191"/>
      <c r="P666" s="185"/>
      <c r="Q666" s="242"/>
      <c r="R666" s="243"/>
    </row>
    <row r="667" spans="1:18" ht="34.5" customHeight="1">
      <c r="A667" s="824"/>
      <c r="B667" s="89" t="s">
        <v>540</v>
      </c>
      <c r="C667" s="1063"/>
      <c r="D667" s="90" t="s">
        <v>541</v>
      </c>
      <c r="E667" s="1047"/>
      <c r="F667" s="116" t="s">
        <v>53</v>
      </c>
      <c r="G667" s="151">
        <f>R667*O4</f>
        <v>0.5</v>
      </c>
      <c r="H667" s="502"/>
      <c r="I667" s="185"/>
      <c r="J667" s="192"/>
      <c r="K667" s="185"/>
      <c r="L667" s="192"/>
      <c r="M667" s="185"/>
      <c r="N667" s="192"/>
      <c r="O667" s="185">
        <v>0.26960000000000001</v>
      </c>
      <c r="P667" s="192"/>
      <c r="Q667" s="185"/>
      <c r="R667" s="185">
        <v>0.5</v>
      </c>
    </row>
    <row r="668" spans="1:18" ht="34.5" customHeight="1">
      <c r="A668" s="825"/>
      <c r="B668" s="102" t="s">
        <v>538</v>
      </c>
      <c r="C668" s="1063"/>
      <c r="D668" s="132"/>
      <c r="E668" s="1047"/>
      <c r="F668" s="174"/>
      <c r="G668" s="144"/>
      <c r="H668" s="1076"/>
      <c r="I668" s="1077"/>
      <c r="J668" s="1077"/>
      <c r="K668" s="1077"/>
      <c r="L668" s="1077"/>
      <c r="M668" s="1077"/>
      <c r="N668" s="1077"/>
      <c r="O668" s="1077"/>
      <c r="P668" s="1077"/>
      <c r="Q668" s="1077"/>
      <c r="R668" s="503"/>
    </row>
    <row r="669" spans="1:18" ht="34.5" hidden="1" customHeight="1">
      <c r="A669" s="1081" t="s">
        <v>542</v>
      </c>
      <c r="B669" s="1082"/>
      <c r="C669" s="1082"/>
      <c r="D669" s="1082"/>
      <c r="E669" s="1083"/>
      <c r="F669" s="523">
        <f t="shared" ref="F669:F671" si="140">SUM(H669:Q669)</f>
        <v>1.10476</v>
      </c>
      <c r="G669" s="524"/>
      <c r="H669" s="525">
        <f t="shared" ref="H669:H671" si="141">H623+H627+H633+H638+H643+H648+H653+H657+H661+H665</f>
        <v>1.10476</v>
      </c>
      <c r="I669" s="526">
        <f t="shared" ref="I669:I671" si="142">I623+I627+I633+I638+I643+I648+I653+I657+I661+I665</f>
        <v>0</v>
      </c>
      <c r="J669" s="525">
        <f t="shared" ref="J669:J671" si="143">J623+J627+J633+J638+J643+J648+J653+J657+J661+J665</f>
        <v>0</v>
      </c>
      <c r="K669" s="526">
        <f t="shared" ref="K669:K671" si="144">K623+K627+K633+K638+K643+K648+K653+K657+K661+K665</f>
        <v>0</v>
      </c>
      <c r="L669" s="525">
        <f t="shared" ref="L669:L671" si="145">L623+L627+L633+L638+L643+L648+L653+L657+L661+L665</f>
        <v>0</v>
      </c>
      <c r="M669" s="526">
        <f t="shared" ref="M669:M671" si="146">M623+M627+M633+M638+M643+M648+M653+M657+M661+M665</f>
        <v>0</v>
      </c>
      <c r="N669" s="525">
        <f t="shared" ref="N669:N671" si="147">N623+N627+N633+N638+N643+N648+N653+N657+N661+N665</f>
        <v>0</v>
      </c>
      <c r="O669" s="526">
        <f t="shared" ref="O669:O671" si="148">O623+O627+O633+O638+O643+O648+O653+O657+O661+O665</f>
        <v>0</v>
      </c>
      <c r="P669" s="525">
        <f t="shared" ref="P669:P671" si="149">P623+P627+P633+P638+P643+P648+P653+P657+P661+P665</f>
        <v>0</v>
      </c>
      <c r="Q669" s="526">
        <f t="shared" ref="Q669:Q671" si="150">Q623+Q627+Q633+Q638+Q643+Q648+Q653+Q657+Q661+Q665</f>
        <v>0</v>
      </c>
      <c r="R669" s="527"/>
    </row>
    <row r="670" spans="1:18" ht="34.5" hidden="1" customHeight="1">
      <c r="A670" s="1084" t="s">
        <v>543</v>
      </c>
      <c r="B670" s="1085"/>
      <c r="C670" s="1085"/>
      <c r="D670" s="1085"/>
      <c r="E670" s="1086"/>
      <c r="F670" s="528">
        <f t="shared" si="140"/>
        <v>0</v>
      </c>
      <c r="G670" s="529"/>
      <c r="H670" s="526">
        <f t="shared" si="141"/>
        <v>0</v>
      </c>
      <c r="I670" s="525">
        <f t="shared" si="142"/>
        <v>0</v>
      </c>
      <c r="J670" s="526">
        <f t="shared" si="143"/>
        <v>0</v>
      </c>
      <c r="K670" s="525">
        <f t="shared" si="144"/>
        <v>0</v>
      </c>
      <c r="L670" s="526">
        <f t="shared" si="145"/>
        <v>0</v>
      </c>
      <c r="M670" s="525">
        <f t="shared" si="146"/>
        <v>0</v>
      </c>
      <c r="N670" s="526">
        <f t="shared" si="147"/>
        <v>0</v>
      </c>
      <c r="O670" s="525">
        <f t="shared" si="148"/>
        <v>0</v>
      </c>
      <c r="P670" s="526">
        <f t="shared" si="149"/>
        <v>0</v>
      </c>
      <c r="Q670" s="530">
        <f t="shared" si="150"/>
        <v>0</v>
      </c>
      <c r="R670" s="526"/>
    </row>
    <row r="671" spans="1:18" ht="34.5" hidden="1" customHeight="1">
      <c r="A671" s="1087" t="s">
        <v>544</v>
      </c>
      <c r="B671" s="1088"/>
      <c r="C671" s="1088"/>
      <c r="D671" s="1088"/>
      <c r="E671" s="1089"/>
      <c r="F671" s="531">
        <f t="shared" si="140"/>
        <v>2.1491799999999999</v>
      </c>
      <c r="G671" s="524"/>
      <c r="H671" s="525">
        <f t="shared" si="141"/>
        <v>0</v>
      </c>
      <c r="I671" s="526">
        <f t="shared" si="142"/>
        <v>0</v>
      </c>
      <c r="J671" s="525">
        <f t="shared" si="143"/>
        <v>0</v>
      </c>
      <c r="K671" s="526">
        <f t="shared" si="144"/>
        <v>0</v>
      </c>
      <c r="L671" s="525">
        <f t="shared" si="145"/>
        <v>0</v>
      </c>
      <c r="M671" s="526">
        <f t="shared" si="146"/>
        <v>0</v>
      </c>
      <c r="N671" s="525">
        <f t="shared" si="147"/>
        <v>0</v>
      </c>
      <c r="O671" s="526">
        <f t="shared" si="148"/>
        <v>2.1491799999999999</v>
      </c>
      <c r="P671" s="525">
        <f t="shared" si="149"/>
        <v>0</v>
      </c>
      <c r="Q671" s="526">
        <f t="shared" si="150"/>
        <v>0</v>
      </c>
      <c r="R671" s="527"/>
    </row>
    <row r="672" spans="1:18" ht="34.5" hidden="1" customHeight="1">
      <c r="A672" s="1090" t="s">
        <v>545</v>
      </c>
      <c r="B672" s="1091"/>
      <c r="C672" s="1091"/>
      <c r="D672" s="1091"/>
      <c r="E672" s="1092"/>
      <c r="F672" s="532">
        <f>SUM(F669:F670)</f>
        <v>1.10476</v>
      </c>
      <c r="G672" s="533"/>
      <c r="H672" s="534">
        <f t="shared" ref="H672:Q672" si="151">SUM(H669:H670)</f>
        <v>1.10476</v>
      </c>
      <c r="I672" s="534">
        <f t="shared" si="151"/>
        <v>0</v>
      </c>
      <c r="J672" s="534">
        <f t="shared" si="151"/>
        <v>0</v>
      </c>
      <c r="K672" s="534">
        <f t="shared" si="151"/>
        <v>0</v>
      </c>
      <c r="L672" s="534">
        <f t="shared" si="151"/>
        <v>0</v>
      </c>
      <c r="M672" s="534">
        <f t="shared" si="151"/>
        <v>0</v>
      </c>
      <c r="N672" s="534">
        <f t="shared" si="151"/>
        <v>0</v>
      </c>
      <c r="O672" s="534">
        <f t="shared" si="151"/>
        <v>0</v>
      </c>
      <c r="P672" s="534">
        <f t="shared" si="151"/>
        <v>0</v>
      </c>
      <c r="Q672" s="535">
        <f t="shared" si="151"/>
        <v>0</v>
      </c>
      <c r="R672" s="536"/>
    </row>
    <row r="673" spans="1:18" ht="34.5" hidden="1" customHeight="1">
      <c r="A673" s="1093" t="s">
        <v>546</v>
      </c>
      <c r="B673" s="1094"/>
      <c r="C673" s="1094"/>
      <c r="D673" s="1094"/>
      <c r="E673" s="1095"/>
      <c r="F673" s="538">
        <f>SUM(F669:F671)</f>
        <v>3.2539400000000001</v>
      </c>
      <c r="G673" s="538"/>
      <c r="H673" s="538">
        <f t="shared" ref="H673:Q673" si="152">SUM(H669:H671)</f>
        <v>1.10476</v>
      </c>
      <c r="I673" s="538">
        <f t="shared" si="152"/>
        <v>0</v>
      </c>
      <c r="J673" s="538">
        <f t="shared" si="152"/>
        <v>0</v>
      </c>
      <c r="K673" s="538">
        <f t="shared" si="152"/>
        <v>0</v>
      </c>
      <c r="L673" s="538">
        <f t="shared" si="152"/>
        <v>0</v>
      </c>
      <c r="M673" s="538">
        <f t="shared" si="152"/>
        <v>0</v>
      </c>
      <c r="N673" s="538">
        <f t="shared" si="152"/>
        <v>0</v>
      </c>
      <c r="O673" s="538">
        <f t="shared" si="152"/>
        <v>2.1491799999999999</v>
      </c>
      <c r="P673" s="538">
        <f t="shared" si="152"/>
        <v>0</v>
      </c>
      <c r="Q673" s="539">
        <f t="shared" si="152"/>
        <v>0</v>
      </c>
      <c r="R673" s="538"/>
    </row>
    <row r="674" spans="1:18" ht="34.5" hidden="1" customHeight="1">
      <c r="A674" s="1096"/>
      <c r="B674" s="1097"/>
      <c r="C674" s="1097"/>
      <c r="D674" s="1097"/>
      <c r="E674" s="1097"/>
      <c r="F674" s="1097"/>
      <c r="G674" s="1098"/>
      <c r="H674" s="1099"/>
      <c r="I674" s="1099"/>
      <c r="J674" s="1099"/>
      <c r="K674" s="1099"/>
      <c r="L674" s="1099"/>
      <c r="M674" s="1099"/>
      <c r="N674" s="1099"/>
      <c r="O674" s="1099"/>
      <c r="P674" s="1099"/>
      <c r="Q674" s="1100"/>
      <c r="R674" s="540"/>
    </row>
    <row r="675" spans="1:18" ht="34.5" customHeight="1">
      <c r="A675" s="1101" t="s">
        <v>547</v>
      </c>
      <c r="B675" s="1101"/>
      <c r="C675" s="1101"/>
      <c r="D675" s="1101"/>
      <c r="E675" s="1101"/>
      <c r="F675" s="1101"/>
      <c r="G675" s="541"/>
      <c r="H675" s="525">
        <f t="shared" ref="H675:H677" si="153">H669</f>
        <v>1.10476</v>
      </c>
      <c r="I675" s="542">
        <f t="shared" ref="I675:I676" si="154">SUM(I669,H675)</f>
        <v>1.10476</v>
      </c>
      <c r="J675" s="525">
        <f t="shared" ref="J675:J676" si="155">SUM(J669,I675)</f>
        <v>1.10476</v>
      </c>
      <c r="K675" s="542">
        <f t="shared" ref="K675:K676" si="156">SUM(K669,J675)</f>
        <v>1.10476</v>
      </c>
      <c r="L675" s="525">
        <f t="shared" ref="L675:L676" si="157">SUM(L669,K675)</f>
        <v>1.10476</v>
      </c>
      <c r="M675" s="542">
        <f t="shared" ref="M675:M676" si="158">SUM(M669,L675)</f>
        <v>1.10476</v>
      </c>
      <c r="N675" s="525">
        <f t="shared" ref="N675:N676" si="159">SUM(N669,M675)</f>
        <v>1.10476</v>
      </c>
      <c r="O675" s="542">
        <f t="shared" ref="O675:O676" si="160">SUM(O669,N675)</f>
        <v>1.10476</v>
      </c>
      <c r="P675" s="525">
        <f t="shared" ref="P675:P676" si="161">SUM(P669,O675)</f>
        <v>1.10476</v>
      </c>
      <c r="Q675" s="543">
        <f t="shared" ref="Q675:Q679" si="162">SUM(Q669,P675)</f>
        <v>1.10476</v>
      </c>
      <c r="R675" s="544"/>
    </row>
    <row r="676" spans="1:18" ht="34.5" customHeight="1">
      <c r="A676" s="1101" t="s">
        <v>548</v>
      </c>
      <c r="B676" s="1101"/>
      <c r="C676" s="1101"/>
      <c r="D676" s="1101"/>
      <c r="E676" s="1101"/>
      <c r="F676" s="1101"/>
      <c r="G676" s="541"/>
      <c r="H676" s="545">
        <f t="shared" si="153"/>
        <v>0</v>
      </c>
      <c r="I676" s="525">
        <f t="shared" si="154"/>
        <v>0</v>
      </c>
      <c r="J676" s="542">
        <f t="shared" si="155"/>
        <v>0</v>
      </c>
      <c r="K676" s="525">
        <f t="shared" si="156"/>
        <v>0</v>
      </c>
      <c r="L676" s="542">
        <f t="shared" si="157"/>
        <v>0</v>
      </c>
      <c r="M676" s="525">
        <f t="shared" si="158"/>
        <v>0</v>
      </c>
      <c r="N676" s="542">
        <f t="shared" si="159"/>
        <v>0</v>
      </c>
      <c r="O676" s="525">
        <f t="shared" si="160"/>
        <v>0</v>
      </c>
      <c r="P676" s="542">
        <f t="shared" si="161"/>
        <v>0</v>
      </c>
      <c r="Q676" s="530">
        <f t="shared" si="162"/>
        <v>0</v>
      </c>
      <c r="R676" s="545"/>
    </row>
    <row r="677" spans="1:18" ht="34.5" customHeight="1">
      <c r="A677" s="1102" t="s">
        <v>549</v>
      </c>
      <c r="B677" s="1103"/>
      <c r="C677" s="1103"/>
      <c r="D677" s="1103"/>
      <c r="E677" s="1103"/>
      <c r="F677" s="1104"/>
      <c r="G677" s="541"/>
      <c r="H677" s="525">
        <f t="shared" si="153"/>
        <v>0</v>
      </c>
      <c r="I677" s="542">
        <f t="shared" ref="I677:P677" si="163">I671</f>
        <v>0</v>
      </c>
      <c r="J677" s="525">
        <f t="shared" si="163"/>
        <v>0</v>
      </c>
      <c r="K677" s="542">
        <f t="shared" si="163"/>
        <v>0</v>
      </c>
      <c r="L677" s="525">
        <f t="shared" si="163"/>
        <v>0</v>
      </c>
      <c r="M677" s="542">
        <f t="shared" si="163"/>
        <v>0</v>
      </c>
      <c r="N677" s="525">
        <f t="shared" si="163"/>
        <v>0</v>
      </c>
      <c r="O677" s="542">
        <f t="shared" si="163"/>
        <v>2.1491799999999999</v>
      </c>
      <c r="P677" s="525">
        <f t="shared" si="163"/>
        <v>0</v>
      </c>
      <c r="Q677" s="543">
        <f t="shared" si="162"/>
        <v>0</v>
      </c>
      <c r="R677" s="544"/>
    </row>
    <row r="678" spans="1:18" ht="34.5" customHeight="1">
      <c r="A678" s="1090" t="s">
        <v>550</v>
      </c>
      <c r="B678" s="1091"/>
      <c r="C678" s="1091"/>
      <c r="D678" s="1091"/>
      <c r="E678" s="1091"/>
      <c r="F678" s="1092"/>
      <c r="G678" s="546"/>
      <c r="H678" s="532">
        <f>SUM(H675:H676)</f>
        <v>1.10476</v>
      </c>
      <c r="I678" s="547">
        <f t="shared" ref="I678:I679" si="164">SUM(I672,H678)</f>
        <v>1.10476</v>
      </c>
      <c r="J678" s="548">
        <f t="shared" ref="J678:J679" si="165">SUM(J672,I678)</f>
        <v>1.10476</v>
      </c>
      <c r="K678" s="547">
        <f t="shared" ref="K678:K679" si="166">SUM(K672,J678)</f>
        <v>1.10476</v>
      </c>
      <c r="L678" s="548">
        <f t="shared" ref="L678:L679" si="167">SUM(L672,K678)</f>
        <v>1.10476</v>
      </c>
      <c r="M678" s="547">
        <f t="shared" ref="M678:M679" si="168">SUM(M672,L678)</f>
        <v>1.10476</v>
      </c>
      <c r="N678" s="548">
        <f t="shared" ref="N678:N679" si="169">SUM(N672,M678)</f>
        <v>1.10476</v>
      </c>
      <c r="O678" s="547">
        <f t="shared" ref="O678:O679" si="170">SUM(O672,N678)</f>
        <v>1.10476</v>
      </c>
      <c r="P678" s="548">
        <f t="shared" ref="P678:P679" si="171">SUM(P672,O678)</f>
        <v>1.10476</v>
      </c>
      <c r="Q678" s="547">
        <f t="shared" si="162"/>
        <v>1.10476</v>
      </c>
      <c r="R678" s="548"/>
    </row>
    <row r="679" spans="1:18" ht="34.5" customHeight="1">
      <c r="A679" s="1093" t="s">
        <v>551</v>
      </c>
      <c r="B679" s="1094"/>
      <c r="C679" s="1094"/>
      <c r="D679" s="1094"/>
      <c r="E679" s="1094"/>
      <c r="F679" s="1095"/>
      <c r="G679" s="546"/>
      <c r="H679" s="549">
        <f>SUM(H675:H677)</f>
        <v>1.10476</v>
      </c>
      <c r="I679" s="538">
        <f t="shared" si="164"/>
        <v>1.10476</v>
      </c>
      <c r="J679" s="550">
        <f t="shared" si="165"/>
        <v>1.10476</v>
      </c>
      <c r="K679" s="538">
        <f t="shared" si="166"/>
        <v>1.10476</v>
      </c>
      <c r="L679" s="550">
        <f t="shared" si="167"/>
        <v>1.10476</v>
      </c>
      <c r="M679" s="538">
        <f t="shared" si="168"/>
        <v>1.10476</v>
      </c>
      <c r="N679" s="550">
        <f t="shared" si="169"/>
        <v>1.10476</v>
      </c>
      <c r="O679" s="538">
        <f t="shared" si="170"/>
        <v>3.2539400000000001</v>
      </c>
      <c r="P679" s="550">
        <f t="shared" si="171"/>
        <v>3.2539400000000001</v>
      </c>
      <c r="Q679" s="539">
        <f t="shared" si="162"/>
        <v>3.2539400000000001</v>
      </c>
      <c r="R679" s="538"/>
    </row>
    <row r="680" spans="1:18" ht="34.5" customHeight="1">
      <c r="A680" s="1105"/>
      <c r="B680" s="1106"/>
      <c r="C680" s="1106"/>
      <c r="D680" s="1106"/>
      <c r="E680" s="1106"/>
      <c r="F680" s="1106"/>
      <c r="G680" s="1107"/>
      <c r="H680" s="1106"/>
      <c r="I680" s="1106"/>
      <c r="J680" s="1106"/>
      <c r="K680" s="1106"/>
      <c r="L680" s="1106"/>
      <c r="M680" s="1106"/>
      <c r="N680" s="1106"/>
      <c r="O680" s="1106"/>
      <c r="P680" s="1106"/>
      <c r="Q680" s="1108"/>
      <c r="R680" s="551"/>
    </row>
    <row r="681" spans="1:18" ht="34.5" customHeight="1">
      <c r="A681" s="1041" t="s">
        <v>552</v>
      </c>
      <c r="B681" s="1042"/>
      <c r="C681" s="1042"/>
      <c r="D681" s="1042"/>
      <c r="E681" s="1042"/>
      <c r="F681" s="1042"/>
      <c r="G681" s="1109"/>
      <c r="H681" s="1042"/>
      <c r="I681" s="1042"/>
      <c r="J681" s="1042"/>
      <c r="K681" s="1042"/>
      <c r="L681" s="1042"/>
      <c r="M681" s="1042"/>
      <c r="N681" s="1042"/>
      <c r="O681" s="1042"/>
      <c r="P681" s="1042"/>
      <c r="Q681" s="1045"/>
      <c r="R681" s="480"/>
    </row>
    <row r="682" spans="1:18" ht="34.5" customHeight="1">
      <c r="A682" s="741">
        <v>108</v>
      </c>
      <c r="B682" s="71" t="s">
        <v>553</v>
      </c>
      <c r="C682" s="744" t="s">
        <v>554</v>
      </c>
      <c r="D682" s="73" t="s">
        <v>119</v>
      </c>
      <c r="E682" s="796" t="s">
        <v>203</v>
      </c>
      <c r="F682" s="124" t="s">
        <v>283</v>
      </c>
      <c r="G682" s="114"/>
      <c r="H682" s="185"/>
      <c r="I682" s="186"/>
      <c r="J682" s="185"/>
      <c r="K682" s="186"/>
      <c r="L682" s="185"/>
      <c r="M682" s="186"/>
      <c r="N682" s="185"/>
      <c r="O682" s="186"/>
      <c r="P682" s="185"/>
      <c r="Q682" s="187"/>
      <c r="R682" s="188"/>
    </row>
    <row r="683" spans="1:18" ht="34.5" customHeight="1">
      <c r="A683" s="742"/>
      <c r="B683" s="97" t="s">
        <v>555</v>
      </c>
      <c r="C683" s="744"/>
      <c r="D683" s="82"/>
      <c r="E683" s="1047"/>
      <c r="F683" s="113" t="s">
        <v>285</v>
      </c>
      <c r="G683" s="127"/>
      <c r="H683" s="190"/>
      <c r="I683" s="185"/>
      <c r="J683" s="191"/>
      <c r="K683" s="185"/>
      <c r="L683" s="191"/>
      <c r="M683" s="185"/>
      <c r="N683" s="191"/>
      <c r="O683" s="185"/>
      <c r="P683" s="191"/>
      <c r="Q683" s="185"/>
      <c r="R683" s="190"/>
    </row>
    <row r="684" spans="1:18" ht="34.5" customHeight="1">
      <c r="A684" s="742"/>
      <c r="B684" s="89" t="s">
        <v>556</v>
      </c>
      <c r="C684" s="744"/>
      <c r="D684" s="90"/>
      <c r="E684" s="1047"/>
      <c r="F684" s="160" t="s">
        <v>53</v>
      </c>
      <c r="G684" s="151">
        <f>R684*O4</f>
        <v>0.2</v>
      </c>
      <c r="H684" s="552"/>
      <c r="I684" s="553"/>
      <c r="J684" s="553"/>
      <c r="K684" s="553"/>
      <c r="L684" s="553"/>
      <c r="M684" s="553"/>
      <c r="N684" s="553"/>
      <c r="O684" s="553"/>
      <c r="P684" s="553">
        <v>3.0439999999999998E-2</v>
      </c>
      <c r="Q684" s="554"/>
      <c r="R684" s="553">
        <v>0.2</v>
      </c>
    </row>
    <row r="685" spans="1:18" ht="34.5" customHeight="1">
      <c r="A685" s="743"/>
      <c r="B685" s="102" t="s">
        <v>557</v>
      </c>
      <c r="C685" s="744"/>
      <c r="D685" s="132"/>
      <c r="E685" s="1047"/>
      <c r="F685" s="174"/>
      <c r="G685" s="175"/>
      <c r="H685" s="1080"/>
      <c r="I685" s="1048"/>
      <c r="J685" s="1048"/>
      <c r="K685" s="1048"/>
      <c r="L685" s="1048"/>
      <c r="M685" s="1048"/>
      <c r="N685" s="1048"/>
      <c r="O685" s="1048"/>
      <c r="P685" s="1048"/>
      <c r="Q685" s="1048"/>
      <c r="R685" s="522"/>
    </row>
    <row r="686" spans="1:18" ht="34.5" customHeight="1">
      <c r="A686" s="741">
        <v>109</v>
      </c>
      <c r="B686" s="71" t="s">
        <v>553</v>
      </c>
      <c r="C686" s="755" t="s">
        <v>554</v>
      </c>
      <c r="D686" s="107" t="s">
        <v>558</v>
      </c>
      <c r="E686" s="841" t="s">
        <v>203</v>
      </c>
      <c r="F686" s="108" t="s">
        <v>283</v>
      </c>
      <c r="G686" s="114"/>
      <c r="H686" s="240"/>
      <c r="I686" s="185"/>
      <c r="J686" s="186"/>
      <c r="K686" s="185"/>
      <c r="L686" s="186"/>
      <c r="M686" s="185"/>
      <c r="N686" s="186"/>
      <c r="O686" s="185"/>
      <c r="P686" s="186"/>
      <c r="Q686" s="185"/>
      <c r="R686" s="240"/>
    </row>
    <row r="687" spans="1:18" ht="34.5" customHeight="1">
      <c r="A687" s="742"/>
      <c r="B687" s="97" t="s">
        <v>555</v>
      </c>
      <c r="C687" s="744"/>
      <c r="D687" s="82"/>
      <c r="E687" s="1047"/>
      <c r="F687" s="113" t="s">
        <v>285</v>
      </c>
      <c r="G687" s="114"/>
      <c r="H687" s="185"/>
      <c r="I687" s="191"/>
      <c r="J687" s="185"/>
      <c r="K687" s="191"/>
      <c r="L687" s="185"/>
      <c r="M687" s="191"/>
      <c r="N687" s="185"/>
      <c r="O687" s="191"/>
      <c r="P687" s="185"/>
      <c r="Q687" s="242"/>
      <c r="R687" s="243"/>
    </row>
    <row r="688" spans="1:18" ht="34.5" customHeight="1">
      <c r="A688" s="742"/>
      <c r="B688" s="89" t="s">
        <v>556</v>
      </c>
      <c r="C688" s="744"/>
      <c r="D688" s="90"/>
      <c r="E688" s="1047"/>
      <c r="F688" s="160" t="s">
        <v>53</v>
      </c>
      <c r="G688" s="151">
        <f>R688*O4</f>
        <v>0.2</v>
      </c>
      <c r="H688" s="552"/>
      <c r="I688" s="553"/>
      <c r="J688" s="553"/>
      <c r="K688" s="553"/>
      <c r="L688" s="553"/>
      <c r="M688" s="553"/>
      <c r="N688" s="553"/>
      <c r="O688" s="553"/>
      <c r="P688" s="553">
        <v>0</v>
      </c>
      <c r="Q688" s="554"/>
      <c r="R688" s="553">
        <v>0.2</v>
      </c>
    </row>
    <row r="689" spans="1:18" ht="34.5" customHeight="1">
      <c r="A689" s="743"/>
      <c r="B689" s="102" t="s">
        <v>557</v>
      </c>
      <c r="C689" s="744"/>
      <c r="D689" s="132"/>
      <c r="E689" s="1047"/>
      <c r="F689" s="174"/>
      <c r="G689" s="175"/>
      <c r="H689" s="1080"/>
      <c r="I689" s="1048"/>
      <c r="J689" s="1048"/>
      <c r="K689" s="1048"/>
      <c r="L689" s="1048"/>
      <c r="M689" s="1048"/>
      <c r="N689" s="1048"/>
      <c r="O689" s="1048"/>
      <c r="P689" s="1048"/>
      <c r="Q689" s="1048"/>
      <c r="R689" s="522"/>
    </row>
    <row r="690" spans="1:18" ht="34.5" customHeight="1">
      <c r="A690" s="741">
        <v>110</v>
      </c>
      <c r="B690" s="71" t="s">
        <v>559</v>
      </c>
      <c r="C690" s="1050" t="s">
        <v>554</v>
      </c>
      <c r="D690" s="107" t="s">
        <v>560</v>
      </c>
      <c r="E690" s="841" t="s">
        <v>203</v>
      </c>
      <c r="F690" s="108" t="s">
        <v>283</v>
      </c>
      <c r="G690" s="114"/>
      <c r="H690" s="240"/>
      <c r="I690" s="185"/>
      <c r="J690" s="186"/>
      <c r="K690" s="185"/>
      <c r="L690" s="186"/>
      <c r="M690" s="185"/>
      <c r="N690" s="186"/>
      <c r="O690" s="185"/>
      <c r="P690" s="186"/>
      <c r="Q690" s="185"/>
      <c r="R690" s="240"/>
    </row>
    <row r="691" spans="1:18" ht="34.5" customHeight="1">
      <c r="A691" s="742"/>
      <c r="B691" s="147" t="s">
        <v>561</v>
      </c>
      <c r="C691" s="1046"/>
      <c r="D691" s="82"/>
      <c r="E691" s="1047"/>
      <c r="F691" s="113" t="s">
        <v>285</v>
      </c>
      <c r="G691" s="114"/>
      <c r="H691" s="185"/>
      <c r="I691" s="191"/>
      <c r="J691" s="185"/>
      <c r="K691" s="191"/>
      <c r="L691" s="185"/>
      <c r="M691" s="191"/>
      <c r="N691" s="185"/>
      <c r="O691" s="191"/>
      <c r="P691" s="185"/>
      <c r="Q691" s="242"/>
      <c r="R691" s="243"/>
    </row>
    <row r="692" spans="1:18" ht="34.5" customHeight="1">
      <c r="A692" s="742"/>
      <c r="B692" s="97" t="s">
        <v>562</v>
      </c>
      <c r="C692" s="1046"/>
      <c r="D692" s="90"/>
      <c r="E692" s="1047"/>
      <c r="F692" s="116" t="s">
        <v>53</v>
      </c>
      <c r="G692" s="151">
        <f>R692*O4</f>
        <v>0.5</v>
      </c>
      <c r="H692" s="244"/>
      <c r="I692" s="185"/>
      <c r="J692" s="192"/>
      <c r="K692" s="553"/>
      <c r="L692" s="553"/>
      <c r="M692" s="553"/>
      <c r="N692" s="553"/>
      <c r="O692" s="553"/>
      <c r="P692" s="553">
        <v>0.17599999999999999</v>
      </c>
      <c r="Q692" s="554"/>
      <c r="R692" s="553">
        <v>0.5</v>
      </c>
    </row>
    <row r="693" spans="1:18" ht="34.5" customHeight="1">
      <c r="A693" s="743"/>
      <c r="B693" s="102"/>
      <c r="C693" s="1046"/>
      <c r="D693" s="132"/>
      <c r="E693" s="1047"/>
      <c r="F693" s="174"/>
      <c r="G693" s="175"/>
      <c r="H693" s="1080"/>
      <c r="I693" s="1048"/>
      <c r="J693" s="1048"/>
      <c r="K693" s="1048"/>
      <c r="L693" s="1048"/>
      <c r="M693" s="1048"/>
      <c r="N693" s="1048"/>
      <c r="O693" s="1048"/>
      <c r="P693" s="1048"/>
      <c r="Q693" s="1048"/>
      <c r="R693" s="522"/>
    </row>
    <row r="694" spans="1:18" ht="34.5" hidden="1" customHeight="1">
      <c r="A694" s="1081" t="s">
        <v>563</v>
      </c>
      <c r="B694" s="1082"/>
      <c r="C694" s="1082"/>
      <c r="D694" s="1082"/>
      <c r="E694" s="1083"/>
      <c r="F694" s="555">
        <f t="shared" ref="F694:F696" si="172">SUM(H694:Q694)</f>
        <v>0</v>
      </c>
      <c r="G694" s="556"/>
      <c r="H694" s="555">
        <f t="shared" ref="H694:H696" si="173">H682+H690+H686</f>
        <v>0</v>
      </c>
      <c r="I694" s="555">
        <f t="shared" ref="I694:I696" si="174">I682+I690+I686</f>
        <v>0</v>
      </c>
      <c r="J694" s="555">
        <f t="shared" ref="J694:J696" si="175">J682+J690+J686</f>
        <v>0</v>
      </c>
      <c r="K694" s="555">
        <f t="shared" ref="K694:K696" si="176">K682+K690+K686</f>
        <v>0</v>
      </c>
      <c r="L694" s="555">
        <f t="shared" ref="L694:L696" si="177">L682+L690+L686</f>
        <v>0</v>
      </c>
      <c r="M694" s="555">
        <f t="shared" ref="M694:M696" si="178">M682+M690+M686</f>
        <v>0</v>
      </c>
      <c r="N694" s="555">
        <f t="shared" ref="N694:N696" si="179">N682+N690+N686</f>
        <v>0</v>
      </c>
      <c r="O694" s="555">
        <f t="shared" ref="O694:O696" si="180">O682+O690+O686</f>
        <v>0</v>
      </c>
      <c r="P694" s="555">
        <f t="shared" ref="P694:P696" si="181">P682+P690+P686</f>
        <v>0</v>
      </c>
      <c r="Q694" s="557">
        <f t="shared" ref="Q694:Q696" si="182">Q682+Q690+Q686</f>
        <v>0</v>
      </c>
      <c r="R694" s="542"/>
    </row>
    <row r="695" spans="1:18" ht="34.5" hidden="1" customHeight="1">
      <c r="A695" s="1084" t="s">
        <v>564</v>
      </c>
      <c r="B695" s="1085"/>
      <c r="C695" s="1085"/>
      <c r="D695" s="1085"/>
      <c r="E695" s="1086"/>
      <c r="F695" s="558">
        <f t="shared" si="172"/>
        <v>0</v>
      </c>
      <c r="G695" s="559"/>
      <c r="H695" s="555">
        <f t="shared" si="173"/>
        <v>0</v>
      </c>
      <c r="I695" s="555">
        <f t="shared" si="174"/>
        <v>0</v>
      </c>
      <c r="J695" s="555">
        <f t="shared" si="175"/>
        <v>0</v>
      </c>
      <c r="K695" s="555">
        <f t="shared" si="176"/>
        <v>0</v>
      </c>
      <c r="L695" s="555">
        <f t="shared" si="177"/>
        <v>0</v>
      </c>
      <c r="M695" s="555">
        <f t="shared" si="178"/>
        <v>0</v>
      </c>
      <c r="N695" s="555">
        <f t="shared" si="179"/>
        <v>0</v>
      </c>
      <c r="O695" s="555">
        <f t="shared" si="180"/>
        <v>0</v>
      </c>
      <c r="P695" s="555">
        <f t="shared" si="181"/>
        <v>0</v>
      </c>
      <c r="Q695" s="557">
        <f t="shared" si="182"/>
        <v>0</v>
      </c>
      <c r="R695" s="542"/>
    </row>
    <row r="696" spans="1:18" ht="34.5" hidden="1" customHeight="1">
      <c r="A696" s="1102" t="s">
        <v>565</v>
      </c>
      <c r="B696" s="1103"/>
      <c r="C696" s="1103"/>
      <c r="D696" s="1103"/>
      <c r="E696" s="1104"/>
      <c r="F696" s="542">
        <f t="shared" si="172"/>
        <v>0.20643999999999998</v>
      </c>
      <c r="G696" s="556"/>
      <c r="H696" s="555">
        <f t="shared" si="173"/>
        <v>0</v>
      </c>
      <c r="I696" s="555">
        <f t="shared" si="174"/>
        <v>0</v>
      </c>
      <c r="J696" s="555">
        <f t="shared" si="175"/>
        <v>0</v>
      </c>
      <c r="K696" s="555">
        <f t="shared" si="176"/>
        <v>0</v>
      </c>
      <c r="L696" s="555">
        <f t="shared" si="177"/>
        <v>0</v>
      </c>
      <c r="M696" s="555">
        <f t="shared" si="178"/>
        <v>0</v>
      </c>
      <c r="N696" s="555">
        <f t="shared" si="179"/>
        <v>0</v>
      </c>
      <c r="O696" s="555">
        <f t="shared" si="180"/>
        <v>0</v>
      </c>
      <c r="P696" s="555">
        <f t="shared" si="181"/>
        <v>0.20643999999999998</v>
      </c>
      <c r="Q696" s="557">
        <f t="shared" si="182"/>
        <v>0</v>
      </c>
      <c r="R696" s="542"/>
    </row>
    <row r="697" spans="1:18" ht="34.5" hidden="1" customHeight="1">
      <c r="A697" s="1090" t="s">
        <v>566</v>
      </c>
      <c r="B697" s="1091"/>
      <c r="C697" s="1091"/>
      <c r="D697" s="1091"/>
      <c r="E697" s="1092"/>
      <c r="F697" s="532">
        <f>SUM(F694:F695)</f>
        <v>0</v>
      </c>
      <c r="G697" s="549"/>
      <c r="H697" s="532">
        <f t="shared" ref="H697:Q697" si="183">SUM(H694:H695)</f>
        <v>0</v>
      </c>
      <c r="I697" s="532">
        <f t="shared" si="183"/>
        <v>0</v>
      </c>
      <c r="J697" s="532">
        <f t="shared" si="183"/>
        <v>0</v>
      </c>
      <c r="K697" s="532">
        <f t="shared" si="183"/>
        <v>0</v>
      </c>
      <c r="L697" s="532">
        <f t="shared" si="183"/>
        <v>0</v>
      </c>
      <c r="M697" s="532">
        <f t="shared" si="183"/>
        <v>0</v>
      </c>
      <c r="N697" s="532">
        <f t="shared" si="183"/>
        <v>0</v>
      </c>
      <c r="O697" s="532">
        <f t="shared" si="183"/>
        <v>0</v>
      </c>
      <c r="P697" s="532">
        <f t="shared" si="183"/>
        <v>0</v>
      </c>
      <c r="Q697" s="560">
        <f t="shared" si="183"/>
        <v>0</v>
      </c>
      <c r="R697" s="548"/>
    </row>
    <row r="698" spans="1:18" ht="34.5" hidden="1" customHeight="1">
      <c r="A698" s="1093" t="s">
        <v>567</v>
      </c>
      <c r="B698" s="1094"/>
      <c r="C698" s="1094"/>
      <c r="D698" s="1094"/>
      <c r="E698" s="1095"/>
      <c r="F698" s="538">
        <f>SUM(F694:F696)</f>
        <v>0.20643999999999998</v>
      </c>
      <c r="G698" s="538"/>
      <c r="H698" s="538">
        <f t="shared" ref="H698:Q698" si="184">SUM(H694:H696)</f>
        <v>0</v>
      </c>
      <c r="I698" s="538">
        <f t="shared" si="184"/>
        <v>0</v>
      </c>
      <c r="J698" s="538">
        <f t="shared" si="184"/>
        <v>0</v>
      </c>
      <c r="K698" s="538">
        <f t="shared" si="184"/>
        <v>0</v>
      </c>
      <c r="L698" s="538">
        <f t="shared" si="184"/>
        <v>0</v>
      </c>
      <c r="M698" s="538">
        <f t="shared" si="184"/>
        <v>0</v>
      </c>
      <c r="N698" s="538">
        <f t="shared" si="184"/>
        <v>0</v>
      </c>
      <c r="O698" s="538">
        <f t="shared" si="184"/>
        <v>0</v>
      </c>
      <c r="P698" s="538">
        <f t="shared" si="184"/>
        <v>0.20643999999999998</v>
      </c>
      <c r="Q698" s="539">
        <f t="shared" si="184"/>
        <v>0</v>
      </c>
      <c r="R698" s="538"/>
    </row>
    <row r="699" spans="1:18" ht="34.5" hidden="1" customHeight="1">
      <c r="A699" s="561"/>
      <c r="C699" s="498"/>
      <c r="Q699" s="496"/>
      <c r="R699" s="562"/>
    </row>
    <row r="700" spans="1:18" ht="34.5" customHeight="1">
      <c r="A700" s="1110" t="s">
        <v>568</v>
      </c>
      <c r="B700" s="1111"/>
      <c r="C700" s="1111"/>
      <c r="D700" s="1111"/>
      <c r="E700" s="1111"/>
      <c r="F700" s="1112"/>
      <c r="G700" s="563"/>
      <c r="H700" s="542">
        <f t="shared" ref="H700:H702" si="185">H694</f>
        <v>0</v>
      </c>
      <c r="I700" s="542">
        <f t="shared" ref="I700:I704" si="186">SUM(I694,H700)</f>
        <v>0</v>
      </c>
      <c r="J700" s="542">
        <f t="shared" ref="J700:J704" si="187">SUM(J694,I700)</f>
        <v>0</v>
      </c>
      <c r="K700" s="542">
        <f t="shared" ref="K700:K704" si="188">SUM(K694,J700)</f>
        <v>0</v>
      </c>
      <c r="L700" s="542">
        <f t="shared" ref="L700:L704" si="189">SUM(L694,K700)</f>
        <v>0</v>
      </c>
      <c r="M700" s="542">
        <f t="shared" ref="M700:M704" si="190">SUM(M694,L700)</f>
        <v>0</v>
      </c>
      <c r="N700" s="542">
        <f t="shared" ref="N700:N704" si="191">SUM(N694,M700)</f>
        <v>0</v>
      </c>
      <c r="O700" s="542">
        <f t="shared" ref="O700:O704" si="192">SUM(O694,N700)</f>
        <v>0</v>
      </c>
      <c r="P700" s="542">
        <f t="shared" ref="P700:P704" si="193">SUM(P694,O700)</f>
        <v>0</v>
      </c>
      <c r="Q700" s="543">
        <f t="shared" ref="Q700:Q704" si="194">SUM(Q694,P700)</f>
        <v>0</v>
      </c>
      <c r="R700" s="542"/>
    </row>
    <row r="701" spans="1:18" ht="34.5" customHeight="1">
      <c r="A701" s="1113" t="s">
        <v>569</v>
      </c>
      <c r="B701" s="1114"/>
      <c r="C701" s="1114"/>
      <c r="D701" s="1114"/>
      <c r="E701" s="1114"/>
      <c r="F701" s="1115"/>
      <c r="G701" s="541"/>
      <c r="H701" s="525">
        <f t="shared" si="185"/>
        <v>0</v>
      </c>
      <c r="I701" s="542">
        <f t="shared" si="186"/>
        <v>0</v>
      </c>
      <c r="J701" s="525">
        <f t="shared" si="187"/>
        <v>0</v>
      </c>
      <c r="K701" s="542">
        <f t="shared" si="188"/>
        <v>0</v>
      </c>
      <c r="L701" s="525">
        <f t="shared" si="189"/>
        <v>0</v>
      </c>
      <c r="M701" s="542">
        <f t="shared" si="190"/>
        <v>0</v>
      </c>
      <c r="N701" s="525">
        <f t="shared" si="191"/>
        <v>0</v>
      </c>
      <c r="O701" s="542">
        <f t="shared" si="192"/>
        <v>0</v>
      </c>
      <c r="P701" s="525">
        <f t="shared" si="193"/>
        <v>0</v>
      </c>
      <c r="Q701" s="543">
        <f t="shared" si="194"/>
        <v>0</v>
      </c>
      <c r="R701" s="544"/>
    </row>
    <row r="702" spans="1:18" ht="34.5" customHeight="1">
      <c r="A702" s="1116" t="s">
        <v>570</v>
      </c>
      <c r="B702" s="1117"/>
      <c r="C702" s="1117"/>
      <c r="D702" s="1117"/>
      <c r="E702" s="1117"/>
      <c r="F702" s="1118"/>
      <c r="G702" s="564"/>
      <c r="H702" s="542">
        <f t="shared" si="185"/>
        <v>0</v>
      </c>
      <c r="I702" s="525">
        <f t="shared" si="186"/>
        <v>0</v>
      </c>
      <c r="J702" s="542">
        <f t="shared" si="187"/>
        <v>0</v>
      </c>
      <c r="K702" s="525">
        <f t="shared" si="188"/>
        <v>0</v>
      </c>
      <c r="L702" s="542">
        <f t="shared" si="189"/>
        <v>0</v>
      </c>
      <c r="M702" s="525">
        <f t="shared" si="190"/>
        <v>0</v>
      </c>
      <c r="N702" s="542">
        <f t="shared" si="191"/>
        <v>0</v>
      </c>
      <c r="O702" s="525">
        <f t="shared" si="192"/>
        <v>0</v>
      </c>
      <c r="P702" s="542">
        <f t="shared" si="193"/>
        <v>0.20643999999999998</v>
      </c>
      <c r="Q702" s="525">
        <f t="shared" si="194"/>
        <v>0.20643999999999998</v>
      </c>
      <c r="R702" s="542"/>
    </row>
    <row r="703" spans="1:18" ht="34.5" customHeight="1">
      <c r="A703" s="1090" t="s">
        <v>571</v>
      </c>
      <c r="B703" s="1091"/>
      <c r="C703" s="1091"/>
      <c r="D703" s="1091"/>
      <c r="E703" s="1091"/>
      <c r="F703" s="1092"/>
      <c r="G703" s="546"/>
      <c r="H703" s="532">
        <f>SUM(H700:H701)</f>
        <v>0</v>
      </c>
      <c r="I703" s="548">
        <f t="shared" si="186"/>
        <v>0</v>
      </c>
      <c r="J703" s="547">
        <f t="shared" si="187"/>
        <v>0</v>
      </c>
      <c r="K703" s="548">
        <f t="shared" si="188"/>
        <v>0</v>
      </c>
      <c r="L703" s="547">
        <f t="shared" si="189"/>
        <v>0</v>
      </c>
      <c r="M703" s="548">
        <f t="shared" si="190"/>
        <v>0</v>
      </c>
      <c r="N703" s="547">
        <f t="shared" si="191"/>
        <v>0</v>
      </c>
      <c r="O703" s="548">
        <f t="shared" si="192"/>
        <v>0</v>
      </c>
      <c r="P703" s="547">
        <f t="shared" si="193"/>
        <v>0</v>
      </c>
      <c r="Q703" s="565">
        <f t="shared" si="194"/>
        <v>0</v>
      </c>
      <c r="R703" s="548"/>
    </row>
    <row r="704" spans="1:18" ht="34.5" customHeight="1">
      <c r="A704" s="1093" t="s">
        <v>572</v>
      </c>
      <c r="B704" s="1094"/>
      <c r="C704" s="1094"/>
      <c r="D704" s="1094"/>
      <c r="E704" s="1094"/>
      <c r="F704" s="1095"/>
      <c r="G704" s="537"/>
      <c r="H704" s="538">
        <f>SUM(H700:H702)</f>
        <v>0</v>
      </c>
      <c r="I704" s="550">
        <f t="shared" si="186"/>
        <v>0</v>
      </c>
      <c r="J704" s="538">
        <f t="shared" si="187"/>
        <v>0</v>
      </c>
      <c r="K704" s="550">
        <f t="shared" si="188"/>
        <v>0</v>
      </c>
      <c r="L704" s="538">
        <f t="shared" si="189"/>
        <v>0</v>
      </c>
      <c r="M704" s="550">
        <f t="shared" si="190"/>
        <v>0</v>
      </c>
      <c r="N704" s="538">
        <f t="shared" si="191"/>
        <v>0</v>
      </c>
      <c r="O704" s="550">
        <f t="shared" si="192"/>
        <v>0</v>
      </c>
      <c r="P704" s="538">
        <f t="shared" si="193"/>
        <v>0.20643999999999998</v>
      </c>
      <c r="Q704" s="550">
        <f t="shared" si="194"/>
        <v>0.20643999999999998</v>
      </c>
      <c r="R704" s="538"/>
    </row>
    <row r="705" spans="1:18" ht="34.5" customHeight="1">
      <c r="A705" s="1105"/>
      <c r="B705" s="1106"/>
      <c r="C705" s="1106"/>
      <c r="D705" s="1106"/>
      <c r="E705" s="1106"/>
      <c r="F705" s="1106"/>
      <c r="G705" s="1107"/>
      <c r="H705" s="1106"/>
      <c r="I705" s="1106"/>
      <c r="J705" s="1106"/>
      <c r="K705" s="1106"/>
      <c r="L705" s="1106"/>
      <c r="M705" s="1106"/>
      <c r="N705" s="1106"/>
      <c r="O705" s="1106"/>
      <c r="P705" s="1106"/>
      <c r="Q705" s="1108"/>
      <c r="R705" s="551"/>
    </row>
    <row r="706" spans="1:18" ht="34.5" customHeight="1">
      <c r="A706" s="1041" t="s">
        <v>573</v>
      </c>
      <c r="B706" s="1042"/>
      <c r="C706" s="1042"/>
      <c r="D706" s="1042"/>
      <c r="E706" s="1042"/>
      <c r="F706" s="1043"/>
      <c r="G706" s="1044"/>
      <c r="H706" s="1042"/>
      <c r="I706" s="1042"/>
      <c r="J706" s="1042"/>
      <c r="K706" s="1042"/>
      <c r="L706" s="1042"/>
      <c r="M706" s="1042"/>
      <c r="N706" s="1042"/>
      <c r="O706" s="1042"/>
      <c r="P706" s="1042"/>
      <c r="Q706" s="1045"/>
      <c r="R706" s="480"/>
    </row>
    <row r="707" spans="1:18" ht="34.5" customHeight="1">
      <c r="A707" s="741">
        <v>111</v>
      </c>
      <c r="B707" s="71" t="s">
        <v>574</v>
      </c>
      <c r="C707" s="1046" t="s">
        <v>575</v>
      </c>
      <c r="D707" s="73" t="s">
        <v>576</v>
      </c>
      <c r="E707" s="796" t="s">
        <v>203</v>
      </c>
      <c r="F707" s="482" t="s">
        <v>283</v>
      </c>
      <c r="G707" s="151">
        <f>R707*O4</f>
        <v>0.8</v>
      </c>
      <c r="H707" s="492"/>
      <c r="I707" s="185">
        <v>0.79120000000000001</v>
      </c>
      <c r="J707" s="186"/>
      <c r="K707" s="185"/>
      <c r="L707" s="186"/>
      <c r="M707" s="185"/>
      <c r="N707" s="186"/>
      <c r="O707" s="185"/>
      <c r="P707" s="186"/>
      <c r="Q707" s="237"/>
      <c r="R707" s="492">
        <v>0.8</v>
      </c>
    </row>
    <row r="708" spans="1:18" ht="34.5" customHeight="1">
      <c r="A708" s="742"/>
      <c r="B708" s="97" t="s">
        <v>577</v>
      </c>
      <c r="C708" s="1046"/>
      <c r="D708" s="82"/>
      <c r="E708" s="1047"/>
      <c r="F708" s="484" t="s">
        <v>285</v>
      </c>
      <c r="G708" s="114"/>
      <c r="H708" s="566"/>
      <c r="I708" s="191"/>
      <c r="J708" s="185"/>
      <c r="K708" s="191"/>
      <c r="L708" s="185"/>
      <c r="M708" s="191"/>
      <c r="N708" s="185"/>
      <c r="O708" s="191"/>
      <c r="P708" s="185"/>
      <c r="Q708" s="242"/>
      <c r="R708" s="567"/>
    </row>
    <row r="709" spans="1:18" ht="34.5" customHeight="1">
      <c r="A709" s="742"/>
      <c r="B709" s="89" t="s">
        <v>578</v>
      </c>
      <c r="C709" s="1046"/>
      <c r="D709" s="90"/>
      <c r="E709" s="1047"/>
      <c r="F709" s="500" t="s">
        <v>53</v>
      </c>
      <c r="G709" s="92"/>
      <c r="H709" s="568"/>
      <c r="I709" s="185"/>
      <c r="J709" s="192"/>
      <c r="K709" s="185"/>
      <c r="L709" s="192"/>
      <c r="M709" s="185"/>
      <c r="N709" s="192"/>
      <c r="O709" s="185"/>
      <c r="P709" s="192"/>
      <c r="Q709" s="237"/>
      <c r="R709" s="568"/>
    </row>
    <row r="710" spans="1:18" ht="34.5" customHeight="1">
      <c r="A710" s="743"/>
      <c r="B710" s="102" t="s">
        <v>579</v>
      </c>
      <c r="C710" s="1046"/>
      <c r="D710" s="132"/>
      <c r="E710" s="1047"/>
      <c r="F710" s="569"/>
      <c r="G710" s="570"/>
      <c r="H710" s="1119"/>
      <c r="I710" s="1120"/>
      <c r="J710" s="1120"/>
      <c r="K710" s="1120"/>
      <c r="L710" s="1120"/>
      <c r="M710" s="1120"/>
      <c r="N710" s="1120"/>
      <c r="O710" s="1120"/>
      <c r="P710" s="1120"/>
      <c r="Q710" s="1120"/>
      <c r="R710" s="571"/>
    </row>
    <row r="711" spans="1:18" ht="34.5" customHeight="1">
      <c r="A711" s="741">
        <v>112</v>
      </c>
      <c r="B711" s="71" t="s">
        <v>580</v>
      </c>
      <c r="C711" s="1050" t="s">
        <v>575</v>
      </c>
      <c r="D711" s="107" t="s">
        <v>263</v>
      </c>
      <c r="E711" s="1053" t="s">
        <v>203</v>
      </c>
      <c r="F711" s="482" t="s">
        <v>283</v>
      </c>
      <c r="G711" s="151">
        <f>R711*O4</f>
        <v>0.2</v>
      </c>
      <c r="H711" s="492"/>
      <c r="I711" s="185">
        <v>8.0799999999999997E-2</v>
      </c>
      <c r="J711" s="186"/>
      <c r="K711" s="185"/>
      <c r="L711" s="186"/>
      <c r="M711" s="185"/>
      <c r="N711" s="186"/>
      <c r="O711" s="185"/>
      <c r="P711" s="186"/>
      <c r="Q711" s="237"/>
      <c r="R711" s="492">
        <v>0.2</v>
      </c>
    </row>
    <row r="712" spans="1:18" ht="34.5" customHeight="1">
      <c r="A712" s="742"/>
      <c r="B712" s="97" t="s">
        <v>581</v>
      </c>
      <c r="C712" s="1046"/>
      <c r="D712" s="82"/>
      <c r="E712" s="1047"/>
      <c r="F712" s="484" t="s">
        <v>285</v>
      </c>
      <c r="G712" s="114"/>
      <c r="H712" s="566"/>
      <c r="I712" s="191"/>
      <c r="J712" s="185"/>
      <c r="K712" s="191"/>
      <c r="L712" s="185"/>
      <c r="M712" s="191"/>
      <c r="N712" s="185"/>
      <c r="O712" s="191"/>
      <c r="P712" s="185"/>
      <c r="Q712" s="242"/>
      <c r="R712" s="567"/>
    </row>
    <row r="713" spans="1:18" ht="34.5" customHeight="1">
      <c r="A713" s="742"/>
      <c r="B713" s="89" t="s">
        <v>582</v>
      </c>
      <c r="C713" s="1046"/>
      <c r="D713" s="90"/>
      <c r="E713" s="1047"/>
      <c r="F713" s="500" t="s">
        <v>53</v>
      </c>
      <c r="G713" s="92"/>
      <c r="H713" s="568"/>
      <c r="I713" s="185"/>
      <c r="J713" s="192"/>
      <c r="K713" s="185"/>
      <c r="L713" s="192"/>
      <c r="M713" s="185"/>
      <c r="N713" s="192"/>
      <c r="O713" s="185"/>
      <c r="P713" s="192"/>
      <c r="Q713" s="237"/>
      <c r="R713" s="568"/>
    </row>
    <row r="714" spans="1:18" ht="34.5" customHeight="1">
      <c r="A714" s="743"/>
      <c r="B714" s="102"/>
      <c r="C714" s="1046"/>
      <c r="D714" s="132"/>
      <c r="E714" s="1047"/>
      <c r="F714" s="569"/>
      <c r="G714" s="570"/>
      <c r="H714" s="1119"/>
      <c r="I714" s="1120"/>
      <c r="J714" s="1120"/>
      <c r="K714" s="1120"/>
      <c r="L714" s="1120"/>
      <c r="M714" s="1120"/>
      <c r="N714" s="1120"/>
      <c r="O714" s="1120"/>
      <c r="P714" s="1120"/>
      <c r="Q714" s="1120"/>
      <c r="R714" s="571"/>
    </row>
    <row r="715" spans="1:18" ht="34.5" customHeight="1">
      <c r="A715" s="741">
        <v>113</v>
      </c>
      <c r="B715" s="71" t="s">
        <v>580</v>
      </c>
      <c r="C715" s="1050" t="s">
        <v>575</v>
      </c>
      <c r="D715" s="107" t="s">
        <v>231</v>
      </c>
      <c r="E715" s="1053" t="s">
        <v>203</v>
      </c>
      <c r="F715" s="482" t="s">
        <v>283</v>
      </c>
      <c r="G715" s="151">
        <f>R715*O4</f>
        <v>0.2</v>
      </c>
      <c r="H715" s="492"/>
      <c r="I715" s="185">
        <v>0</v>
      </c>
      <c r="J715" s="186"/>
      <c r="K715" s="185"/>
      <c r="L715" s="186"/>
      <c r="M715" s="185"/>
      <c r="N715" s="186"/>
      <c r="O715" s="185"/>
      <c r="P715" s="186"/>
      <c r="Q715" s="237"/>
      <c r="R715" s="492">
        <v>0.2</v>
      </c>
    </row>
    <row r="716" spans="1:18" ht="34.5" customHeight="1">
      <c r="A716" s="742"/>
      <c r="B716" s="97" t="s">
        <v>581</v>
      </c>
      <c r="C716" s="1046"/>
      <c r="D716" s="82"/>
      <c r="E716" s="1047"/>
      <c r="F716" s="484" t="s">
        <v>285</v>
      </c>
      <c r="G716" s="114"/>
      <c r="H716" s="566"/>
      <c r="I716" s="191"/>
      <c r="J716" s="185"/>
      <c r="K716" s="191"/>
      <c r="L716" s="185"/>
      <c r="M716" s="191"/>
      <c r="N716" s="185"/>
      <c r="O716" s="191"/>
      <c r="P716" s="185"/>
      <c r="Q716" s="242"/>
      <c r="R716" s="567"/>
    </row>
    <row r="717" spans="1:18" ht="34.5" customHeight="1">
      <c r="A717" s="742"/>
      <c r="B717" s="89" t="s">
        <v>582</v>
      </c>
      <c r="C717" s="1046"/>
      <c r="D717" s="90"/>
      <c r="E717" s="1047"/>
      <c r="F717" s="500" t="s">
        <v>53</v>
      </c>
      <c r="G717" s="92"/>
      <c r="H717" s="568"/>
      <c r="I717" s="185"/>
      <c r="J717" s="192"/>
      <c r="K717" s="185"/>
      <c r="L717" s="192"/>
      <c r="M717" s="185"/>
      <c r="N717" s="192"/>
      <c r="O717" s="185"/>
      <c r="P717" s="192"/>
      <c r="Q717" s="237"/>
      <c r="R717" s="568"/>
    </row>
    <row r="718" spans="1:18" ht="34.5" customHeight="1">
      <c r="A718" s="743"/>
      <c r="B718" s="102"/>
      <c r="C718" s="1046"/>
      <c r="D718" s="132"/>
      <c r="E718" s="1047"/>
      <c r="F718" s="572"/>
      <c r="G718" s="573"/>
      <c r="H718" s="1119"/>
      <c r="I718" s="1120"/>
      <c r="J718" s="1120"/>
      <c r="K718" s="1120"/>
      <c r="L718" s="1120"/>
      <c r="M718" s="1120"/>
      <c r="N718" s="1120"/>
      <c r="O718" s="1120"/>
      <c r="P718" s="1120"/>
      <c r="Q718" s="1120"/>
      <c r="R718" s="571"/>
    </row>
    <row r="719" spans="1:18" ht="34.5" customHeight="1">
      <c r="A719" s="741">
        <v>114</v>
      </c>
      <c r="B719" s="71" t="s">
        <v>583</v>
      </c>
      <c r="C719" s="1050" t="s">
        <v>359</v>
      </c>
      <c r="D719" s="107" t="s">
        <v>584</v>
      </c>
      <c r="E719" s="1121" t="s">
        <v>203</v>
      </c>
      <c r="F719" s="108" t="s">
        <v>283</v>
      </c>
      <c r="G719" s="114"/>
      <c r="H719" s="574"/>
      <c r="I719" s="575"/>
      <c r="J719" s="186"/>
      <c r="K719" s="185"/>
      <c r="L719" s="186"/>
      <c r="M719" s="185"/>
      <c r="N719" s="186"/>
      <c r="O719" s="185"/>
      <c r="P719" s="186"/>
      <c r="Q719" s="185"/>
      <c r="R719" s="574"/>
    </row>
    <row r="720" spans="1:18" ht="34.5" customHeight="1">
      <c r="A720" s="742"/>
      <c r="B720" s="97" t="s">
        <v>585</v>
      </c>
      <c r="C720" s="1046"/>
      <c r="D720" s="576"/>
      <c r="E720" s="1060"/>
      <c r="F720" s="577" t="s">
        <v>285</v>
      </c>
      <c r="G720" s="114"/>
      <c r="H720" s="578"/>
      <c r="I720" s="191"/>
      <c r="J720" s="185"/>
      <c r="K720" s="191"/>
      <c r="L720" s="185"/>
      <c r="M720" s="191"/>
      <c r="N720" s="185"/>
      <c r="O720" s="191"/>
      <c r="P720" s="185"/>
      <c r="Q720" s="242"/>
      <c r="R720" s="579"/>
    </row>
    <row r="721" spans="1:18" ht="34.5" customHeight="1">
      <c r="A721" s="742"/>
      <c r="B721" s="89" t="s">
        <v>586</v>
      </c>
      <c r="C721" s="1046"/>
      <c r="D721" s="580"/>
      <c r="E721" s="1060"/>
      <c r="F721" s="581" t="s">
        <v>53</v>
      </c>
      <c r="G721" s="151">
        <f>R721*O4</f>
        <v>0.35</v>
      </c>
      <c r="H721" s="582"/>
      <c r="I721" s="185"/>
      <c r="J721" s="192"/>
      <c r="K721" s="185"/>
      <c r="L721" s="192"/>
      <c r="M721" s="185"/>
      <c r="N721" s="192"/>
      <c r="O721" s="185"/>
      <c r="P721" s="192">
        <v>0.59899999999999998</v>
      </c>
      <c r="Q721" s="185"/>
      <c r="R721" s="582">
        <v>0.35</v>
      </c>
    </row>
    <row r="722" spans="1:18" ht="34.5" customHeight="1">
      <c r="A722" s="743"/>
      <c r="B722" s="102" t="s">
        <v>587</v>
      </c>
      <c r="C722" s="1046"/>
      <c r="D722" s="583"/>
      <c r="E722" s="1060"/>
      <c r="F722" s="584"/>
      <c r="G722" s="114"/>
      <c r="H722" s="578"/>
      <c r="I722" s="489"/>
      <c r="J722" s="185"/>
      <c r="K722" s="489"/>
      <c r="L722" s="185"/>
      <c r="M722" s="489"/>
      <c r="N722" s="185"/>
      <c r="O722" s="489"/>
      <c r="P722" s="185"/>
      <c r="Q722" s="490"/>
      <c r="R722" s="585"/>
    </row>
    <row r="723" spans="1:18" ht="34.5" customHeight="1">
      <c r="A723" s="741">
        <v>115</v>
      </c>
      <c r="B723" s="71" t="s">
        <v>588</v>
      </c>
      <c r="C723" s="755" t="s">
        <v>589</v>
      </c>
      <c r="D723" s="107"/>
      <c r="E723" s="1074" t="s">
        <v>99</v>
      </c>
      <c r="F723" s="108" t="s">
        <v>283</v>
      </c>
      <c r="G723" s="114"/>
      <c r="H723" s="574"/>
      <c r="I723" s="185"/>
      <c r="J723" s="186"/>
      <c r="K723" s="185"/>
      <c r="L723" s="186"/>
      <c r="M723" s="185"/>
      <c r="N723" s="186"/>
      <c r="O723" s="185"/>
      <c r="P723" s="186"/>
      <c r="Q723" s="185"/>
      <c r="R723" s="574"/>
    </row>
    <row r="724" spans="1:18" ht="34.5" customHeight="1">
      <c r="A724" s="742"/>
      <c r="B724" s="89" t="s">
        <v>590</v>
      </c>
      <c r="C724" s="744"/>
      <c r="D724" s="82"/>
      <c r="E724" s="1060"/>
      <c r="F724" s="113" t="s">
        <v>285</v>
      </c>
      <c r="G724" s="114"/>
      <c r="H724" s="578"/>
      <c r="I724" s="191"/>
      <c r="J724" s="185"/>
      <c r="K724" s="191"/>
      <c r="L724" s="185"/>
      <c r="M724" s="191"/>
      <c r="N724" s="185"/>
      <c r="O724" s="191"/>
      <c r="P724" s="185"/>
      <c r="Q724" s="242"/>
      <c r="R724" s="579"/>
    </row>
    <row r="725" spans="1:18" ht="34.5" customHeight="1">
      <c r="A725" s="742"/>
      <c r="B725" s="97" t="s">
        <v>591</v>
      </c>
      <c r="C725" s="744"/>
      <c r="D725" s="90" t="s">
        <v>592</v>
      </c>
      <c r="E725" s="1060"/>
      <c r="F725" s="116" t="s">
        <v>53</v>
      </c>
      <c r="G725" s="151">
        <f>R725*O4</f>
        <v>0.45</v>
      </c>
      <c r="H725" s="582"/>
      <c r="I725" s="185"/>
      <c r="J725" s="192"/>
      <c r="K725" s="185"/>
      <c r="L725" s="192"/>
      <c r="M725" s="185"/>
      <c r="N725" s="192"/>
      <c r="O725" s="185"/>
      <c r="P725" s="192">
        <v>0.26860000000000001</v>
      </c>
      <c r="Q725" s="185"/>
      <c r="R725" s="582">
        <v>0.45</v>
      </c>
    </row>
    <row r="726" spans="1:18" ht="34.5" customHeight="1">
      <c r="A726" s="742"/>
      <c r="B726" s="89" t="s">
        <v>593</v>
      </c>
      <c r="C726" s="745"/>
      <c r="D726" s="107"/>
      <c r="E726" s="1122"/>
      <c r="F726" s="762"/>
      <c r="G726" s="114"/>
      <c r="H726" s="1125"/>
      <c r="I726" s="1126"/>
      <c r="J726" s="1126"/>
      <c r="K726" s="1126"/>
      <c r="L726" s="1126"/>
      <c r="M726" s="1126"/>
      <c r="N726" s="1126"/>
      <c r="O726" s="1126"/>
      <c r="P726" s="1126"/>
      <c r="Q726" s="1126"/>
      <c r="R726" s="586"/>
    </row>
    <row r="727" spans="1:18" ht="34.5" customHeight="1">
      <c r="A727" s="743"/>
      <c r="B727" s="102" t="s">
        <v>594</v>
      </c>
      <c r="C727" s="744"/>
      <c r="D727" s="102"/>
      <c r="E727" s="1123"/>
      <c r="F727" s="1124"/>
      <c r="G727" s="587"/>
      <c r="H727" s="1127"/>
      <c r="I727" s="1128"/>
      <c r="J727" s="1128"/>
      <c r="K727" s="1128"/>
      <c r="L727" s="1128"/>
      <c r="M727" s="1128"/>
      <c r="N727" s="1128"/>
      <c r="O727" s="1128"/>
      <c r="P727" s="1128"/>
      <c r="Q727" s="1128"/>
      <c r="R727" s="588"/>
    </row>
    <row r="728" spans="1:18" ht="34.5" hidden="1" customHeight="1">
      <c r="A728" s="1110" t="s">
        <v>595</v>
      </c>
      <c r="B728" s="1111"/>
      <c r="C728" s="1111"/>
      <c r="D728" s="1111"/>
      <c r="E728" s="1112"/>
      <c r="F728" s="555">
        <f t="shared" ref="F728:F730" si="195">SUM(H728:Q728)</f>
        <v>0.872</v>
      </c>
      <c r="G728" s="524"/>
      <c r="H728" s="525">
        <f t="shared" ref="H728:H730" si="196">H707+H711+H715+H719+H723</f>
        <v>0</v>
      </c>
      <c r="I728" s="542">
        <f t="shared" ref="I728:I730" si="197">I707+I711+I715+I719+I723</f>
        <v>0.872</v>
      </c>
      <c r="J728" s="542">
        <f t="shared" ref="J728:J730" si="198">J707+J711+J715+J719+J723</f>
        <v>0</v>
      </c>
      <c r="K728" s="542">
        <f t="shared" ref="K728:K730" si="199">K707+K711+K715+K719+K723</f>
        <v>0</v>
      </c>
      <c r="L728" s="542">
        <f t="shared" ref="L728:L730" si="200">L707+L711+L715+L719+L723</f>
        <v>0</v>
      </c>
      <c r="M728" s="542">
        <f t="shared" ref="M728:M730" si="201">M707+M711+M715+M719+M723</f>
        <v>0</v>
      </c>
      <c r="N728" s="542">
        <f t="shared" ref="N728:N730" si="202">N707+N711+N715+N719+N723</f>
        <v>0</v>
      </c>
      <c r="O728" s="542">
        <f t="shared" ref="O728:O730" si="203">O707+O711+O715+O719+O723</f>
        <v>0</v>
      </c>
      <c r="P728" s="542">
        <f t="shared" ref="P728:P730" si="204">P707+P711+P715+P719+P723</f>
        <v>0</v>
      </c>
      <c r="Q728" s="543">
        <f t="shared" ref="Q728:Q730" si="205">Q707+Q711+Q715+Q719+Q723</f>
        <v>0</v>
      </c>
      <c r="R728" s="544"/>
    </row>
    <row r="729" spans="1:18" ht="34.5" hidden="1" customHeight="1">
      <c r="A729" s="1113" t="s">
        <v>596</v>
      </c>
      <c r="B729" s="1114"/>
      <c r="C729" s="1114"/>
      <c r="D729" s="1114"/>
      <c r="E729" s="1115"/>
      <c r="F729" s="542">
        <f t="shared" si="195"/>
        <v>0</v>
      </c>
      <c r="G729" s="589"/>
      <c r="H729" s="542">
        <f t="shared" si="196"/>
        <v>0</v>
      </c>
      <c r="I729" s="525">
        <f t="shared" si="197"/>
        <v>0</v>
      </c>
      <c r="J729" s="542">
        <f t="shared" si="198"/>
        <v>0</v>
      </c>
      <c r="K729" s="525">
        <f t="shared" si="199"/>
        <v>0</v>
      </c>
      <c r="L729" s="542">
        <f t="shared" si="200"/>
        <v>0</v>
      </c>
      <c r="M729" s="525">
        <f t="shared" si="201"/>
        <v>0</v>
      </c>
      <c r="N729" s="542">
        <f t="shared" si="202"/>
        <v>0</v>
      </c>
      <c r="O729" s="525">
        <f t="shared" si="203"/>
        <v>0</v>
      </c>
      <c r="P729" s="542">
        <f t="shared" si="204"/>
        <v>0</v>
      </c>
      <c r="Q729" s="525">
        <f t="shared" si="205"/>
        <v>0</v>
      </c>
      <c r="R729" s="542"/>
    </row>
    <row r="730" spans="1:18" ht="34.5" hidden="1" customHeight="1">
      <c r="A730" s="1116" t="s">
        <v>597</v>
      </c>
      <c r="B730" s="1117"/>
      <c r="C730" s="1117"/>
      <c r="D730" s="1117"/>
      <c r="E730" s="1118"/>
      <c r="F730" s="525">
        <f t="shared" si="195"/>
        <v>0.86759999999999993</v>
      </c>
      <c r="G730" s="524"/>
      <c r="H730" s="555">
        <f t="shared" si="196"/>
        <v>0</v>
      </c>
      <c r="I730" s="555">
        <f t="shared" si="197"/>
        <v>0</v>
      </c>
      <c r="J730" s="525">
        <f t="shared" si="198"/>
        <v>0</v>
      </c>
      <c r="K730" s="555">
        <f t="shared" si="199"/>
        <v>0</v>
      </c>
      <c r="L730" s="525">
        <f t="shared" si="200"/>
        <v>0</v>
      </c>
      <c r="M730" s="555">
        <f t="shared" si="201"/>
        <v>0</v>
      </c>
      <c r="N730" s="525">
        <f t="shared" si="202"/>
        <v>0</v>
      </c>
      <c r="O730" s="555">
        <f t="shared" si="203"/>
        <v>0</v>
      </c>
      <c r="P730" s="525">
        <f t="shared" si="204"/>
        <v>0.86759999999999993</v>
      </c>
      <c r="Q730" s="557">
        <f t="shared" si="205"/>
        <v>0</v>
      </c>
      <c r="R730" s="555"/>
    </row>
    <row r="731" spans="1:18" ht="34.5" hidden="1" customHeight="1">
      <c r="A731" s="1090" t="s">
        <v>598</v>
      </c>
      <c r="B731" s="1091"/>
      <c r="C731" s="1091"/>
      <c r="D731" s="1091"/>
      <c r="E731" s="1092"/>
      <c r="F731" s="532">
        <f>SUM(F728:F729)</f>
        <v>0.872</v>
      </c>
      <c r="G731" s="533"/>
      <c r="H731" s="590">
        <f t="shared" ref="H731:Q731" si="206">SUM(H728:H729)</f>
        <v>0</v>
      </c>
      <c r="I731" s="590">
        <f t="shared" si="206"/>
        <v>0.872</v>
      </c>
      <c r="J731" s="590">
        <f t="shared" si="206"/>
        <v>0</v>
      </c>
      <c r="K731" s="590">
        <f t="shared" si="206"/>
        <v>0</v>
      </c>
      <c r="L731" s="590">
        <f t="shared" si="206"/>
        <v>0</v>
      </c>
      <c r="M731" s="590">
        <f t="shared" si="206"/>
        <v>0</v>
      </c>
      <c r="N731" s="590">
        <f t="shared" si="206"/>
        <v>0</v>
      </c>
      <c r="O731" s="590">
        <f t="shared" si="206"/>
        <v>0</v>
      </c>
      <c r="P731" s="590">
        <f t="shared" si="206"/>
        <v>0</v>
      </c>
      <c r="Q731" s="591">
        <f t="shared" si="206"/>
        <v>0</v>
      </c>
      <c r="R731" s="592"/>
    </row>
    <row r="732" spans="1:18" ht="34.5" hidden="1" customHeight="1">
      <c r="A732" s="1093" t="s">
        <v>599</v>
      </c>
      <c r="B732" s="1094"/>
      <c r="C732" s="1094"/>
      <c r="D732" s="1094"/>
      <c r="E732" s="1095"/>
      <c r="F732" s="549">
        <f>SUM(F728:F730)</f>
        <v>1.7395999999999998</v>
      </c>
      <c r="G732" s="549"/>
      <c r="H732" s="549">
        <f t="shared" ref="H732:Q732" si="207">SUM(H728:H730)</f>
        <v>0</v>
      </c>
      <c r="I732" s="549">
        <f t="shared" si="207"/>
        <v>0.872</v>
      </c>
      <c r="J732" s="549">
        <f t="shared" si="207"/>
        <v>0</v>
      </c>
      <c r="K732" s="549">
        <f t="shared" si="207"/>
        <v>0</v>
      </c>
      <c r="L732" s="549">
        <f t="shared" si="207"/>
        <v>0</v>
      </c>
      <c r="M732" s="549">
        <f t="shared" si="207"/>
        <v>0</v>
      </c>
      <c r="N732" s="549">
        <f t="shared" si="207"/>
        <v>0</v>
      </c>
      <c r="O732" s="549">
        <f t="shared" si="207"/>
        <v>0</v>
      </c>
      <c r="P732" s="549">
        <f t="shared" si="207"/>
        <v>0.86759999999999993</v>
      </c>
      <c r="Q732" s="593">
        <f t="shared" si="207"/>
        <v>0</v>
      </c>
      <c r="R732" s="538"/>
    </row>
    <row r="733" spans="1:18" ht="34.5" hidden="1" customHeight="1">
      <c r="A733" s="1105"/>
      <c r="B733" s="1106"/>
      <c r="C733" s="1106"/>
      <c r="D733" s="1106"/>
      <c r="E733" s="1106"/>
      <c r="F733" s="1106"/>
      <c r="G733" s="1107"/>
      <c r="H733" s="1106"/>
      <c r="I733" s="1106"/>
      <c r="J733" s="1129"/>
      <c r="K733" s="1106"/>
      <c r="L733" s="1129"/>
      <c r="M733" s="1106"/>
      <c r="N733" s="1129"/>
      <c r="O733" s="1106"/>
      <c r="P733" s="1129"/>
      <c r="Q733" s="1108"/>
      <c r="R733" s="551"/>
    </row>
    <row r="734" spans="1:18" ht="34.5" customHeight="1">
      <c r="A734" s="1110" t="s">
        <v>600</v>
      </c>
      <c r="B734" s="1111"/>
      <c r="C734" s="1111"/>
      <c r="D734" s="1111"/>
      <c r="E734" s="1111"/>
      <c r="F734" s="1112"/>
      <c r="G734" s="541"/>
      <c r="H734" s="525">
        <f t="shared" ref="H734:H736" si="208">H728</f>
        <v>0</v>
      </c>
      <c r="I734" s="543">
        <f t="shared" ref="I734:I738" si="209">SUM(I728,H734)</f>
        <v>0.872</v>
      </c>
      <c r="J734" s="526">
        <f t="shared" ref="J734:J738" si="210">SUM(J728,I734)</f>
        <v>0.872</v>
      </c>
      <c r="K734" s="544">
        <f t="shared" ref="K734:K738" si="211">SUM(K728,J734)</f>
        <v>0.872</v>
      </c>
      <c r="L734" s="526">
        <f t="shared" ref="L734:L738" si="212">SUM(L728,K734)</f>
        <v>0.872</v>
      </c>
      <c r="M734" s="544">
        <f t="shared" ref="M734:M738" si="213">SUM(M728,L734)</f>
        <v>0.872</v>
      </c>
      <c r="N734" s="526">
        <f t="shared" ref="N734:N738" si="214">SUM(N728,M734)</f>
        <v>0.872</v>
      </c>
      <c r="O734" s="544">
        <f t="shared" ref="O734:O738" si="215">SUM(O728,N734)</f>
        <v>0.872</v>
      </c>
      <c r="P734" s="526">
        <f t="shared" ref="P734:P738" si="216">SUM(P728,O734)</f>
        <v>0.872</v>
      </c>
      <c r="Q734" s="594">
        <f t="shared" ref="Q734:Q738" si="217">SUM(Q728,P734)</f>
        <v>0.872</v>
      </c>
      <c r="R734" s="544"/>
    </row>
    <row r="735" spans="1:18" ht="34.5" customHeight="1">
      <c r="A735" s="1113" t="s">
        <v>601</v>
      </c>
      <c r="B735" s="1114"/>
      <c r="C735" s="1114"/>
      <c r="D735" s="1114"/>
      <c r="E735" s="1114"/>
      <c r="F735" s="1115"/>
      <c r="G735" s="595"/>
      <c r="H735" s="542">
        <f t="shared" si="208"/>
        <v>0</v>
      </c>
      <c r="I735" s="525">
        <f t="shared" si="209"/>
        <v>0</v>
      </c>
      <c r="J735" s="596">
        <f t="shared" si="210"/>
        <v>0</v>
      </c>
      <c r="K735" s="525">
        <f t="shared" si="211"/>
        <v>0</v>
      </c>
      <c r="L735" s="596">
        <f t="shared" si="212"/>
        <v>0</v>
      </c>
      <c r="M735" s="525">
        <f t="shared" si="213"/>
        <v>0</v>
      </c>
      <c r="N735" s="596">
        <f t="shared" si="214"/>
        <v>0</v>
      </c>
      <c r="O735" s="525">
        <f t="shared" si="215"/>
        <v>0</v>
      </c>
      <c r="P735" s="596">
        <f t="shared" si="216"/>
        <v>0</v>
      </c>
      <c r="Q735" s="525">
        <f t="shared" si="217"/>
        <v>0</v>
      </c>
      <c r="R735" s="542"/>
    </row>
    <row r="736" spans="1:18" ht="34.5" customHeight="1">
      <c r="A736" s="1116" t="s">
        <v>602</v>
      </c>
      <c r="B736" s="1117"/>
      <c r="C736" s="1117"/>
      <c r="D736" s="1117"/>
      <c r="E736" s="1117"/>
      <c r="F736" s="1118"/>
      <c r="G736" s="541"/>
      <c r="H736" s="525">
        <f t="shared" si="208"/>
        <v>0</v>
      </c>
      <c r="I736" s="542">
        <f t="shared" si="209"/>
        <v>0</v>
      </c>
      <c r="J736" s="525">
        <f t="shared" si="210"/>
        <v>0</v>
      </c>
      <c r="K736" s="542">
        <f t="shared" si="211"/>
        <v>0</v>
      </c>
      <c r="L736" s="525">
        <f t="shared" si="212"/>
        <v>0</v>
      </c>
      <c r="M736" s="542">
        <f t="shared" si="213"/>
        <v>0</v>
      </c>
      <c r="N736" s="525">
        <f t="shared" si="214"/>
        <v>0</v>
      </c>
      <c r="O736" s="542">
        <f t="shared" si="215"/>
        <v>0</v>
      </c>
      <c r="P736" s="525">
        <f t="shared" si="216"/>
        <v>0.86759999999999993</v>
      </c>
      <c r="Q736" s="543">
        <f t="shared" si="217"/>
        <v>0.86759999999999993</v>
      </c>
      <c r="R736" s="544"/>
    </row>
    <row r="737" spans="1:18" ht="34.5" customHeight="1">
      <c r="A737" s="1090" t="s">
        <v>603</v>
      </c>
      <c r="B737" s="1091"/>
      <c r="C737" s="1091"/>
      <c r="D737" s="1091"/>
      <c r="E737" s="1091"/>
      <c r="F737" s="1092"/>
      <c r="G737" s="546"/>
      <c r="H737" s="532">
        <f>SUM(H734:H735)</f>
        <v>0</v>
      </c>
      <c r="I737" s="547">
        <f t="shared" si="209"/>
        <v>0.872</v>
      </c>
      <c r="J737" s="548">
        <f t="shared" si="210"/>
        <v>0.872</v>
      </c>
      <c r="K737" s="547">
        <f t="shared" si="211"/>
        <v>0.872</v>
      </c>
      <c r="L737" s="548">
        <f t="shared" si="212"/>
        <v>0.872</v>
      </c>
      <c r="M737" s="547">
        <f t="shared" si="213"/>
        <v>0.872</v>
      </c>
      <c r="N737" s="548">
        <f t="shared" si="214"/>
        <v>0.872</v>
      </c>
      <c r="O737" s="547">
        <f t="shared" si="215"/>
        <v>0.872</v>
      </c>
      <c r="P737" s="548">
        <f t="shared" si="216"/>
        <v>0.872</v>
      </c>
      <c r="Q737" s="547">
        <f t="shared" si="217"/>
        <v>0.872</v>
      </c>
      <c r="R737" s="548"/>
    </row>
    <row r="738" spans="1:18" ht="34.5" customHeight="1">
      <c r="A738" s="1093" t="s">
        <v>604</v>
      </c>
      <c r="B738" s="1094"/>
      <c r="C738" s="1094"/>
      <c r="D738" s="1094"/>
      <c r="E738" s="1094"/>
      <c r="F738" s="1095"/>
      <c r="G738" s="546"/>
      <c r="H738" s="549">
        <f>SUM(H734:H736)</f>
        <v>0</v>
      </c>
      <c r="I738" s="538">
        <f t="shared" si="209"/>
        <v>0.872</v>
      </c>
      <c r="J738" s="550">
        <f t="shared" si="210"/>
        <v>0.872</v>
      </c>
      <c r="K738" s="538">
        <f t="shared" si="211"/>
        <v>0.872</v>
      </c>
      <c r="L738" s="550">
        <f t="shared" si="212"/>
        <v>0.872</v>
      </c>
      <c r="M738" s="538">
        <f t="shared" si="213"/>
        <v>0.872</v>
      </c>
      <c r="N738" s="550">
        <f t="shared" si="214"/>
        <v>0.872</v>
      </c>
      <c r="O738" s="538">
        <f t="shared" si="215"/>
        <v>0.872</v>
      </c>
      <c r="P738" s="550">
        <f t="shared" si="216"/>
        <v>1.7395999999999998</v>
      </c>
      <c r="Q738" s="539">
        <f t="shared" si="217"/>
        <v>1.7395999999999998</v>
      </c>
      <c r="R738" s="538"/>
    </row>
    <row r="739" spans="1:18" ht="34.5" customHeight="1">
      <c r="A739" s="1105"/>
      <c r="B739" s="1106"/>
      <c r="C739" s="1106"/>
      <c r="D739" s="1106"/>
      <c r="E739" s="1106"/>
      <c r="F739" s="1106"/>
      <c r="G739" s="1107"/>
      <c r="H739" s="1106"/>
      <c r="I739" s="1106"/>
      <c r="J739" s="1106"/>
      <c r="K739" s="1106"/>
      <c r="L739" s="1106"/>
      <c r="M739" s="1106"/>
      <c r="N739" s="1106"/>
      <c r="O739" s="1106"/>
      <c r="P739" s="1106"/>
      <c r="Q739" s="1108"/>
      <c r="R739" s="551"/>
    </row>
    <row r="740" spans="1:18" s="597" customFormat="1" ht="34.5" customHeight="1">
      <c r="A740" s="1041" t="s">
        <v>605</v>
      </c>
      <c r="B740" s="1042"/>
      <c r="C740" s="1042"/>
      <c r="D740" s="1042"/>
      <c r="E740" s="1042"/>
      <c r="F740" s="1042"/>
      <c r="G740" s="1109"/>
      <c r="H740" s="1042"/>
      <c r="I740" s="1042"/>
      <c r="J740" s="1042"/>
      <c r="K740" s="1042"/>
      <c r="L740" s="1042"/>
      <c r="M740" s="1042"/>
      <c r="N740" s="1042"/>
      <c r="O740" s="1042"/>
      <c r="P740" s="1042"/>
      <c r="Q740" s="1045"/>
      <c r="R740" s="480"/>
    </row>
    <row r="741" spans="1:18" ht="34.5" customHeight="1">
      <c r="A741" s="741">
        <v>116</v>
      </c>
      <c r="B741" s="71" t="s">
        <v>498</v>
      </c>
      <c r="C741" s="1046" t="s">
        <v>465</v>
      </c>
      <c r="D741" s="73" t="s">
        <v>606</v>
      </c>
      <c r="E741" s="796" t="s">
        <v>48</v>
      </c>
      <c r="F741" s="124" t="s">
        <v>283</v>
      </c>
      <c r="G741" s="151">
        <f>R741*O4</f>
        <v>0.5</v>
      </c>
      <c r="H741" s="185">
        <v>0.65400000000000003</v>
      </c>
      <c r="I741" s="186"/>
      <c r="J741" s="185"/>
      <c r="K741" s="186"/>
      <c r="L741" s="185"/>
      <c r="M741" s="186"/>
      <c r="N741" s="185"/>
      <c r="O741" s="186"/>
      <c r="P741" s="185"/>
      <c r="Q741" s="187"/>
      <c r="R741" s="188">
        <v>0.5</v>
      </c>
    </row>
    <row r="742" spans="1:18" ht="34.5" customHeight="1">
      <c r="A742" s="742"/>
      <c r="B742" s="97" t="s">
        <v>607</v>
      </c>
      <c r="C742" s="1046"/>
      <c r="D742" s="82"/>
      <c r="E742" s="1047"/>
      <c r="F742" s="113" t="s">
        <v>285</v>
      </c>
      <c r="G742" s="127"/>
      <c r="H742" s="190"/>
      <c r="I742" s="185"/>
      <c r="J742" s="191"/>
      <c r="K742" s="185"/>
      <c r="L742" s="191"/>
      <c r="M742" s="185"/>
      <c r="N742" s="191"/>
      <c r="O742" s="185"/>
      <c r="P742" s="191"/>
      <c r="Q742" s="185"/>
      <c r="R742" s="190"/>
    </row>
    <row r="743" spans="1:18" ht="34.5" customHeight="1">
      <c r="A743" s="742"/>
      <c r="B743" s="89" t="s">
        <v>608</v>
      </c>
      <c r="C743" s="1046"/>
      <c r="D743" s="90"/>
      <c r="E743" s="1047"/>
      <c r="F743" s="116" t="s">
        <v>53</v>
      </c>
      <c r="G743" s="114"/>
      <c r="H743" s="185"/>
      <c r="I743" s="192"/>
      <c r="J743" s="185"/>
      <c r="K743" s="192"/>
      <c r="L743" s="185"/>
      <c r="M743" s="192"/>
      <c r="N743" s="185"/>
      <c r="O743" s="192"/>
      <c r="P743" s="185"/>
      <c r="Q743" s="193"/>
      <c r="R743" s="194"/>
    </row>
    <row r="744" spans="1:18" ht="34.5" customHeight="1">
      <c r="A744" s="743"/>
      <c r="B744" s="102"/>
      <c r="C744" s="1046"/>
      <c r="D744" s="132"/>
      <c r="E744" s="1047"/>
      <c r="F744" s="174"/>
      <c r="G744" s="175"/>
      <c r="H744" s="1080"/>
      <c r="I744" s="1048"/>
      <c r="J744" s="1048"/>
      <c r="K744" s="1048"/>
      <c r="L744" s="1048"/>
      <c r="M744" s="1048"/>
      <c r="N744" s="1048"/>
      <c r="O744" s="1048"/>
      <c r="P744" s="1048"/>
      <c r="Q744" s="1048"/>
      <c r="R744" s="522"/>
    </row>
    <row r="745" spans="1:18" ht="34.5" hidden="1" customHeight="1">
      <c r="A745" s="1110" t="s">
        <v>609</v>
      </c>
      <c r="B745" s="1111"/>
      <c r="C745" s="1111"/>
      <c r="D745" s="1111"/>
      <c r="E745" s="1112"/>
      <c r="F745" s="555">
        <f t="shared" ref="F745:F747" si="218">SUM(H745:Q745)</f>
        <v>0.65400000000000003</v>
      </c>
      <c r="G745" s="556"/>
      <c r="H745" s="555">
        <f t="shared" ref="H745:H747" si="219">H741</f>
        <v>0.65400000000000003</v>
      </c>
      <c r="I745" s="555">
        <f t="shared" ref="I745:I747" si="220">I741</f>
        <v>0</v>
      </c>
      <c r="J745" s="555">
        <f t="shared" ref="J745:J747" si="221">J741</f>
        <v>0</v>
      </c>
      <c r="K745" s="555">
        <f t="shared" ref="K745:K747" si="222">K741</f>
        <v>0</v>
      </c>
      <c r="L745" s="555">
        <f t="shared" ref="L745:L747" si="223">L741</f>
        <v>0</v>
      </c>
      <c r="M745" s="555">
        <f t="shared" ref="M745:M747" si="224">M741</f>
        <v>0</v>
      </c>
      <c r="N745" s="555">
        <f t="shared" ref="N745:N747" si="225">N741</f>
        <v>0</v>
      </c>
      <c r="O745" s="555">
        <f t="shared" ref="O745:O747" si="226">O741</f>
        <v>0</v>
      </c>
      <c r="P745" s="555">
        <f t="shared" ref="P745:P747" si="227">P741</f>
        <v>0</v>
      </c>
      <c r="Q745" s="557">
        <f t="shared" ref="Q745:Q747" si="228">Q741</f>
        <v>0</v>
      </c>
      <c r="R745" s="542">
        <f t="shared" ref="R745:R747" si="229">R741</f>
        <v>0.5</v>
      </c>
    </row>
    <row r="746" spans="1:18" ht="34.5" hidden="1" customHeight="1">
      <c r="A746" s="1113" t="s">
        <v>610</v>
      </c>
      <c r="B746" s="1114"/>
      <c r="C746" s="1114"/>
      <c r="D746" s="1114"/>
      <c r="E746" s="1115"/>
      <c r="F746" s="555">
        <f t="shared" si="218"/>
        <v>0</v>
      </c>
      <c r="G746" s="556"/>
      <c r="H746" s="555">
        <f t="shared" si="219"/>
        <v>0</v>
      </c>
      <c r="I746" s="555">
        <f t="shared" si="220"/>
        <v>0</v>
      </c>
      <c r="J746" s="555">
        <f t="shared" si="221"/>
        <v>0</v>
      </c>
      <c r="K746" s="555">
        <f t="shared" si="222"/>
        <v>0</v>
      </c>
      <c r="L746" s="555">
        <f t="shared" si="223"/>
        <v>0</v>
      </c>
      <c r="M746" s="555">
        <f t="shared" si="224"/>
        <v>0</v>
      </c>
      <c r="N746" s="555">
        <f t="shared" si="225"/>
        <v>0</v>
      </c>
      <c r="O746" s="555">
        <f t="shared" si="226"/>
        <v>0</v>
      </c>
      <c r="P746" s="555">
        <f t="shared" si="227"/>
        <v>0</v>
      </c>
      <c r="Q746" s="557">
        <f t="shared" si="228"/>
        <v>0</v>
      </c>
      <c r="R746" s="542">
        <f t="shared" si="229"/>
        <v>0</v>
      </c>
    </row>
    <row r="747" spans="1:18" ht="34.5" hidden="1" customHeight="1">
      <c r="A747" s="1116" t="s">
        <v>611</v>
      </c>
      <c r="B747" s="1117"/>
      <c r="C747" s="1117"/>
      <c r="D747" s="1117"/>
      <c r="E747" s="1118"/>
      <c r="F747" s="542">
        <f t="shared" si="218"/>
        <v>0</v>
      </c>
      <c r="G747" s="556"/>
      <c r="H747" s="555">
        <f t="shared" si="219"/>
        <v>0</v>
      </c>
      <c r="I747" s="555">
        <f t="shared" si="220"/>
        <v>0</v>
      </c>
      <c r="J747" s="555">
        <f t="shared" si="221"/>
        <v>0</v>
      </c>
      <c r="K747" s="555">
        <f t="shared" si="222"/>
        <v>0</v>
      </c>
      <c r="L747" s="555">
        <f t="shared" si="223"/>
        <v>0</v>
      </c>
      <c r="M747" s="555">
        <f t="shared" si="224"/>
        <v>0</v>
      </c>
      <c r="N747" s="555">
        <f t="shared" si="225"/>
        <v>0</v>
      </c>
      <c r="O747" s="555">
        <f t="shared" si="226"/>
        <v>0</v>
      </c>
      <c r="P747" s="555">
        <f t="shared" si="227"/>
        <v>0</v>
      </c>
      <c r="Q747" s="557">
        <f t="shared" si="228"/>
        <v>0</v>
      </c>
      <c r="R747" s="542">
        <f t="shared" si="229"/>
        <v>0</v>
      </c>
    </row>
    <row r="748" spans="1:18" ht="34.5" hidden="1" customHeight="1">
      <c r="A748" s="1090" t="s">
        <v>612</v>
      </c>
      <c r="B748" s="1091"/>
      <c r="C748" s="1091"/>
      <c r="D748" s="1091"/>
      <c r="E748" s="1092"/>
      <c r="F748" s="532">
        <f>SUM(F745:F746)</f>
        <v>0.65400000000000003</v>
      </c>
      <c r="G748" s="549"/>
      <c r="H748" s="532">
        <f t="shared" ref="H748:R748" si="230">SUM(H745:H746)</f>
        <v>0.65400000000000003</v>
      </c>
      <c r="I748" s="532">
        <f t="shared" si="230"/>
        <v>0</v>
      </c>
      <c r="J748" s="532">
        <f t="shared" si="230"/>
        <v>0</v>
      </c>
      <c r="K748" s="532">
        <f t="shared" si="230"/>
        <v>0</v>
      </c>
      <c r="L748" s="532">
        <f t="shared" si="230"/>
        <v>0</v>
      </c>
      <c r="M748" s="532">
        <f t="shared" si="230"/>
        <v>0</v>
      </c>
      <c r="N748" s="532">
        <f t="shared" si="230"/>
        <v>0</v>
      </c>
      <c r="O748" s="532">
        <f t="shared" si="230"/>
        <v>0</v>
      </c>
      <c r="P748" s="532">
        <f t="shared" si="230"/>
        <v>0</v>
      </c>
      <c r="Q748" s="560">
        <f t="shared" si="230"/>
        <v>0</v>
      </c>
      <c r="R748" s="548">
        <f t="shared" si="230"/>
        <v>0.5</v>
      </c>
    </row>
    <row r="749" spans="1:18" ht="34.5" hidden="1" customHeight="1">
      <c r="A749" s="1093" t="s">
        <v>613</v>
      </c>
      <c r="B749" s="1094"/>
      <c r="C749" s="1094"/>
      <c r="D749" s="1094"/>
      <c r="E749" s="1095"/>
      <c r="F749" s="538">
        <f>SUM(F745:F747)</f>
        <v>0.65400000000000003</v>
      </c>
      <c r="G749" s="538"/>
      <c r="H749" s="538">
        <f t="shared" ref="H749:R749" si="231">SUM(H745:H747)</f>
        <v>0.65400000000000003</v>
      </c>
      <c r="I749" s="538">
        <f t="shared" si="231"/>
        <v>0</v>
      </c>
      <c r="J749" s="538">
        <f t="shared" si="231"/>
        <v>0</v>
      </c>
      <c r="K749" s="538">
        <f t="shared" si="231"/>
        <v>0</v>
      </c>
      <c r="L749" s="538">
        <f t="shared" si="231"/>
        <v>0</v>
      </c>
      <c r="M749" s="538">
        <f t="shared" si="231"/>
        <v>0</v>
      </c>
      <c r="N749" s="538">
        <f t="shared" si="231"/>
        <v>0</v>
      </c>
      <c r="O749" s="538">
        <f t="shared" si="231"/>
        <v>0</v>
      </c>
      <c r="P749" s="538">
        <f t="shared" si="231"/>
        <v>0</v>
      </c>
      <c r="Q749" s="539">
        <f t="shared" si="231"/>
        <v>0</v>
      </c>
      <c r="R749" s="538">
        <f t="shared" si="231"/>
        <v>0.5</v>
      </c>
    </row>
    <row r="750" spans="1:18" ht="34.5" hidden="1" customHeight="1">
      <c r="A750" s="1105"/>
      <c r="B750" s="1106"/>
      <c r="C750" s="1106"/>
      <c r="D750" s="1106"/>
      <c r="E750" s="1106"/>
      <c r="F750" s="1106"/>
      <c r="G750" s="1107"/>
      <c r="H750" s="1106"/>
      <c r="I750" s="1106"/>
      <c r="J750" s="1106"/>
      <c r="K750" s="1106"/>
      <c r="L750" s="1106"/>
      <c r="M750" s="1106"/>
      <c r="N750" s="1106"/>
      <c r="O750" s="1106"/>
      <c r="P750" s="1106"/>
      <c r="Q750" s="1108"/>
      <c r="R750" s="551"/>
    </row>
    <row r="751" spans="1:18" ht="34.5" customHeight="1">
      <c r="A751" s="1110" t="s">
        <v>614</v>
      </c>
      <c r="B751" s="1111"/>
      <c r="C751" s="1111"/>
      <c r="D751" s="1111"/>
      <c r="E751" s="1111"/>
      <c r="F751" s="1112"/>
      <c r="G751" s="541"/>
      <c r="H751" s="525">
        <f t="shared" ref="H751:H753" si="232">H745</f>
        <v>0.65400000000000003</v>
      </c>
      <c r="I751" s="542">
        <f t="shared" ref="I751:I755" si="233">SUM(I745,H751)</f>
        <v>0.65400000000000003</v>
      </c>
      <c r="J751" s="525">
        <f t="shared" ref="J751:J755" si="234">SUM(J745,I751)</f>
        <v>0.65400000000000003</v>
      </c>
      <c r="K751" s="542">
        <f t="shared" ref="K751:K755" si="235">SUM(K745,J751)</f>
        <v>0.65400000000000003</v>
      </c>
      <c r="L751" s="525">
        <f t="shared" ref="L751:L755" si="236">SUM(L745,K751)</f>
        <v>0.65400000000000003</v>
      </c>
      <c r="M751" s="542">
        <f t="shared" ref="M751:M755" si="237">SUM(M745,L751)</f>
        <v>0.65400000000000003</v>
      </c>
      <c r="N751" s="525">
        <f t="shared" ref="N751:N755" si="238">SUM(N745,M751)</f>
        <v>0.65400000000000003</v>
      </c>
      <c r="O751" s="542">
        <f t="shared" ref="O751:O755" si="239">SUM(O745,N751)</f>
        <v>0.65400000000000003</v>
      </c>
      <c r="P751" s="525">
        <f t="shared" ref="P751:P755" si="240">SUM(P745,O751)</f>
        <v>0.65400000000000003</v>
      </c>
      <c r="Q751" s="543">
        <f t="shared" ref="Q751:Q755" si="241">SUM(Q745,P751)</f>
        <v>0.65400000000000003</v>
      </c>
      <c r="R751" s="544"/>
    </row>
    <row r="752" spans="1:18" ht="34.5" customHeight="1">
      <c r="A752" s="1113" t="s">
        <v>615</v>
      </c>
      <c r="B752" s="1114"/>
      <c r="C752" s="1114"/>
      <c r="D752" s="1114"/>
      <c r="E752" s="1114"/>
      <c r="F752" s="1115"/>
      <c r="G752" s="595"/>
      <c r="H752" s="542">
        <f t="shared" si="232"/>
        <v>0</v>
      </c>
      <c r="I752" s="525">
        <f t="shared" si="233"/>
        <v>0</v>
      </c>
      <c r="J752" s="542">
        <f t="shared" si="234"/>
        <v>0</v>
      </c>
      <c r="K752" s="525">
        <f t="shared" si="235"/>
        <v>0</v>
      </c>
      <c r="L752" s="542">
        <f t="shared" si="236"/>
        <v>0</v>
      </c>
      <c r="M752" s="525">
        <f t="shared" si="237"/>
        <v>0</v>
      </c>
      <c r="N752" s="542">
        <f t="shared" si="238"/>
        <v>0</v>
      </c>
      <c r="O752" s="525">
        <f t="shared" si="239"/>
        <v>0</v>
      </c>
      <c r="P752" s="542">
        <f t="shared" si="240"/>
        <v>0</v>
      </c>
      <c r="Q752" s="525">
        <f t="shared" si="241"/>
        <v>0</v>
      </c>
      <c r="R752" s="542"/>
    </row>
    <row r="753" spans="1:18" ht="34.5" customHeight="1">
      <c r="A753" s="1116" t="s">
        <v>616</v>
      </c>
      <c r="B753" s="1117"/>
      <c r="C753" s="1117"/>
      <c r="D753" s="1117"/>
      <c r="E753" s="1117"/>
      <c r="F753" s="1118"/>
      <c r="G753" s="541"/>
      <c r="H753" s="525">
        <f t="shared" si="232"/>
        <v>0</v>
      </c>
      <c r="I753" s="542">
        <f t="shared" si="233"/>
        <v>0</v>
      </c>
      <c r="J753" s="525">
        <f t="shared" si="234"/>
        <v>0</v>
      </c>
      <c r="K753" s="542">
        <f t="shared" si="235"/>
        <v>0</v>
      </c>
      <c r="L753" s="525">
        <f t="shared" si="236"/>
        <v>0</v>
      </c>
      <c r="M753" s="542">
        <f t="shared" si="237"/>
        <v>0</v>
      </c>
      <c r="N753" s="525">
        <f t="shared" si="238"/>
        <v>0</v>
      </c>
      <c r="O753" s="542">
        <f t="shared" si="239"/>
        <v>0</v>
      </c>
      <c r="P753" s="525">
        <f t="shared" si="240"/>
        <v>0</v>
      </c>
      <c r="Q753" s="543">
        <f t="shared" si="241"/>
        <v>0</v>
      </c>
      <c r="R753" s="544"/>
    </row>
    <row r="754" spans="1:18" ht="34.5" customHeight="1">
      <c r="A754" s="1090" t="s">
        <v>617</v>
      </c>
      <c r="B754" s="1091"/>
      <c r="C754" s="1091"/>
      <c r="D754" s="1091"/>
      <c r="E754" s="1091"/>
      <c r="F754" s="1092"/>
      <c r="G754" s="546"/>
      <c r="H754" s="532">
        <f>SUM(H751:H752)</f>
        <v>0.65400000000000003</v>
      </c>
      <c r="I754" s="547">
        <f t="shared" si="233"/>
        <v>0.65400000000000003</v>
      </c>
      <c r="J754" s="548">
        <f t="shared" si="234"/>
        <v>0.65400000000000003</v>
      </c>
      <c r="K754" s="547">
        <f t="shared" si="235"/>
        <v>0.65400000000000003</v>
      </c>
      <c r="L754" s="548">
        <f t="shared" si="236"/>
        <v>0.65400000000000003</v>
      </c>
      <c r="M754" s="547">
        <f t="shared" si="237"/>
        <v>0.65400000000000003</v>
      </c>
      <c r="N754" s="548">
        <f t="shared" si="238"/>
        <v>0.65400000000000003</v>
      </c>
      <c r="O754" s="547">
        <f t="shared" si="239"/>
        <v>0.65400000000000003</v>
      </c>
      <c r="P754" s="548">
        <f t="shared" si="240"/>
        <v>0.65400000000000003</v>
      </c>
      <c r="Q754" s="547">
        <f t="shared" si="241"/>
        <v>0.65400000000000003</v>
      </c>
      <c r="R754" s="548"/>
    </row>
    <row r="755" spans="1:18" ht="34.5" customHeight="1">
      <c r="A755" s="1093" t="s">
        <v>618</v>
      </c>
      <c r="B755" s="1094"/>
      <c r="C755" s="1094"/>
      <c r="D755" s="1094"/>
      <c r="E755" s="1094"/>
      <c r="F755" s="1095"/>
      <c r="G755" s="546"/>
      <c r="H755" s="549">
        <f>SUM(H751:H753)</f>
        <v>0.65400000000000003</v>
      </c>
      <c r="I755" s="538">
        <f t="shared" si="233"/>
        <v>0.65400000000000003</v>
      </c>
      <c r="J755" s="550">
        <f t="shared" si="234"/>
        <v>0.65400000000000003</v>
      </c>
      <c r="K755" s="538">
        <f t="shared" si="235"/>
        <v>0.65400000000000003</v>
      </c>
      <c r="L755" s="550">
        <f t="shared" si="236"/>
        <v>0.65400000000000003</v>
      </c>
      <c r="M755" s="538">
        <f t="shared" si="237"/>
        <v>0.65400000000000003</v>
      </c>
      <c r="N755" s="550">
        <f t="shared" si="238"/>
        <v>0.65400000000000003</v>
      </c>
      <c r="O755" s="538">
        <f t="shared" si="239"/>
        <v>0.65400000000000003</v>
      </c>
      <c r="P755" s="550">
        <f t="shared" si="240"/>
        <v>0.65400000000000003</v>
      </c>
      <c r="Q755" s="539">
        <f t="shared" si="241"/>
        <v>0.65400000000000003</v>
      </c>
      <c r="R755" s="538"/>
    </row>
    <row r="756" spans="1:18" ht="34.5" customHeight="1">
      <c r="A756" s="1105"/>
      <c r="B756" s="1106"/>
      <c r="C756" s="1106"/>
      <c r="D756" s="1106"/>
      <c r="E756" s="1106"/>
      <c r="F756" s="1106"/>
      <c r="G756" s="1107"/>
      <c r="H756" s="1106"/>
      <c r="I756" s="1106"/>
      <c r="J756" s="1106"/>
      <c r="K756" s="1106"/>
      <c r="L756" s="1106"/>
      <c r="M756" s="1106"/>
      <c r="N756" s="1106"/>
      <c r="O756" s="1106"/>
      <c r="P756" s="1106"/>
      <c r="Q756" s="1108"/>
      <c r="R756" s="551"/>
    </row>
    <row r="757" spans="1:18" ht="34.5" hidden="1" customHeight="1">
      <c r="A757" s="1105"/>
      <c r="B757" s="1106"/>
      <c r="C757" s="1106"/>
      <c r="D757" s="1106"/>
      <c r="E757" s="1106"/>
      <c r="F757" s="1106"/>
      <c r="G757" s="1107"/>
      <c r="H757" s="1106"/>
      <c r="I757" s="1106"/>
      <c r="J757" s="1106"/>
      <c r="K757" s="1106"/>
      <c r="L757" s="1106"/>
      <c r="M757" s="1106"/>
      <c r="N757" s="1106"/>
      <c r="O757" s="1106"/>
      <c r="P757" s="1106"/>
      <c r="Q757" s="1108"/>
      <c r="R757" s="551"/>
    </row>
    <row r="758" spans="1:18" ht="34.5" hidden="1" customHeight="1">
      <c r="A758" s="1110" t="s">
        <v>619</v>
      </c>
      <c r="B758" s="1111"/>
      <c r="C758" s="1111"/>
      <c r="D758" s="1111"/>
      <c r="E758" s="1112"/>
      <c r="F758" s="555">
        <f t="shared" ref="F758:F760" si="242">SUM(H758:Q758)</f>
        <v>2.63076</v>
      </c>
      <c r="G758" s="524"/>
      <c r="H758" s="598">
        <f t="shared" ref="H758:H760" si="243">SUM(H669,H694,H728,H745)</f>
        <v>1.7587600000000001</v>
      </c>
      <c r="I758" s="599">
        <f t="shared" ref="I758:I760" si="244">SUM(I669,I694,I728,I745)</f>
        <v>0.872</v>
      </c>
      <c r="J758" s="598">
        <f t="shared" ref="J758:J760" si="245">SUM(J669,J694,J728,J745)</f>
        <v>0</v>
      </c>
      <c r="K758" s="599">
        <f t="shared" ref="K758:K760" si="246">SUM(K669,K694,K728,K745)</f>
        <v>0</v>
      </c>
      <c r="L758" s="598">
        <f t="shared" ref="L758:L760" si="247">SUM(L669,L694,L728,L745)</f>
        <v>0</v>
      </c>
      <c r="M758" s="599">
        <f t="shared" ref="M758:M760" si="248">SUM(M669,M694,M728,M745)</f>
        <v>0</v>
      </c>
      <c r="N758" s="598">
        <f t="shared" ref="N758:N760" si="249">SUM(N669,N694,N728,N745)</f>
        <v>0</v>
      </c>
      <c r="O758" s="599">
        <f t="shared" ref="O758:O760" si="250">SUM(O669,O694,O728,O745)</f>
        <v>0</v>
      </c>
      <c r="P758" s="598">
        <f t="shared" ref="P758:P760" si="251">SUM(P669,P694,P728,P745)</f>
        <v>0</v>
      </c>
      <c r="Q758" s="600">
        <f t="shared" ref="Q758:Q760" si="252">SUM(Q669,Q694,Q728,Q745)</f>
        <v>0</v>
      </c>
      <c r="R758" s="601"/>
    </row>
    <row r="759" spans="1:18" ht="34.5" hidden="1" customHeight="1">
      <c r="A759" s="1113" t="s">
        <v>620</v>
      </c>
      <c r="B759" s="1114"/>
      <c r="C759" s="1114"/>
      <c r="D759" s="1114"/>
      <c r="E759" s="1115"/>
      <c r="F759" s="555">
        <f t="shared" si="242"/>
        <v>0</v>
      </c>
      <c r="G759" s="556"/>
      <c r="H759" s="602">
        <f t="shared" si="243"/>
        <v>0</v>
      </c>
      <c r="I759" s="598">
        <f t="shared" si="244"/>
        <v>0</v>
      </c>
      <c r="J759" s="602">
        <f t="shared" si="245"/>
        <v>0</v>
      </c>
      <c r="K759" s="598">
        <f t="shared" si="246"/>
        <v>0</v>
      </c>
      <c r="L759" s="602">
        <f t="shared" si="247"/>
        <v>0</v>
      </c>
      <c r="M759" s="598">
        <f t="shared" si="248"/>
        <v>0</v>
      </c>
      <c r="N759" s="602">
        <f t="shared" si="249"/>
        <v>0</v>
      </c>
      <c r="O759" s="598">
        <f t="shared" si="250"/>
        <v>0</v>
      </c>
      <c r="P759" s="602">
        <f t="shared" si="251"/>
        <v>0</v>
      </c>
      <c r="Q759" s="598">
        <f t="shared" si="252"/>
        <v>0</v>
      </c>
      <c r="R759" s="602"/>
    </row>
    <row r="760" spans="1:18" ht="34.5" hidden="1" customHeight="1">
      <c r="A760" s="1116" t="s">
        <v>621</v>
      </c>
      <c r="B760" s="1117"/>
      <c r="C760" s="1117"/>
      <c r="D760" s="1117"/>
      <c r="E760" s="1118"/>
      <c r="F760" s="531">
        <f t="shared" si="242"/>
        <v>3.2232199999999995</v>
      </c>
      <c r="G760" s="524"/>
      <c r="H760" s="598">
        <f t="shared" si="243"/>
        <v>0</v>
      </c>
      <c r="I760" s="603">
        <f t="shared" si="244"/>
        <v>0</v>
      </c>
      <c r="J760" s="598">
        <f t="shared" si="245"/>
        <v>0</v>
      </c>
      <c r="K760" s="603">
        <f t="shared" si="246"/>
        <v>0</v>
      </c>
      <c r="L760" s="598">
        <f t="shared" si="247"/>
        <v>0</v>
      </c>
      <c r="M760" s="603">
        <f t="shared" si="248"/>
        <v>0</v>
      </c>
      <c r="N760" s="598">
        <f t="shared" si="249"/>
        <v>0</v>
      </c>
      <c r="O760" s="603">
        <f t="shared" si="250"/>
        <v>2.1491799999999999</v>
      </c>
      <c r="P760" s="598">
        <f t="shared" si="251"/>
        <v>1.0740399999999999</v>
      </c>
      <c r="Q760" s="604">
        <f t="shared" si="252"/>
        <v>0</v>
      </c>
      <c r="R760" s="605"/>
    </row>
    <row r="761" spans="1:18" ht="34.5" hidden="1" customHeight="1">
      <c r="A761" s="1090" t="s">
        <v>622</v>
      </c>
      <c r="B761" s="1091"/>
      <c r="C761" s="1091"/>
      <c r="D761" s="1091"/>
      <c r="E761" s="1092"/>
      <c r="F761" s="532">
        <f>SUM(F758:F759)</f>
        <v>2.63076</v>
      </c>
      <c r="G761" s="533"/>
      <c r="H761" s="606">
        <f t="shared" ref="H761:Q761" si="253">SUM(H758:H759)</f>
        <v>1.7587600000000001</v>
      </c>
      <c r="I761" s="606">
        <f t="shared" si="253"/>
        <v>0.872</v>
      </c>
      <c r="J761" s="606">
        <f t="shared" si="253"/>
        <v>0</v>
      </c>
      <c r="K761" s="606">
        <f t="shared" si="253"/>
        <v>0</v>
      </c>
      <c r="L761" s="606">
        <f t="shared" si="253"/>
        <v>0</v>
      </c>
      <c r="M761" s="606">
        <f t="shared" si="253"/>
        <v>0</v>
      </c>
      <c r="N761" s="606">
        <f t="shared" si="253"/>
        <v>0</v>
      </c>
      <c r="O761" s="606">
        <f t="shared" si="253"/>
        <v>0</v>
      </c>
      <c r="P761" s="606">
        <f t="shared" si="253"/>
        <v>0</v>
      </c>
      <c r="Q761" s="607">
        <f t="shared" si="253"/>
        <v>0</v>
      </c>
      <c r="R761" s="608"/>
    </row>
    <row r="762" spans="1:18" ht="34.5" hidden="1" customHeight="1">
      <c r="A762" s="1093" t="s">
        <v>623</v>
      </c>
      <c r="B762" s="1094"/>
      <c r="C762" s="1094"/>
      <c r="D762" s="1094"/>
      <c r="E762" s="1095"/>
      <c r="F762" s="549">
        <f>SUM(F758:F760)</f>
        <v>5.85398</v>
      </c>
      <c r="G762" s="549"/>
      <c r="H762" s="609">
        <f t="shared" ref="H762:Q762" si="254">SUM(H758:H760)</f>
        <v>1.7587600000000001</v>
      </c>
      <c r="I762" s="609">
        <f t="shared" si="254"/>
        <v>0.872</v>
      </c>
      <c r="J762" s="609">
        <f t="shared" si="254"/>
        <v>0</v>
      </c>
      <c r="K762" s="609">
        <f t="shared" si="254"/>
        <v>0</v>
      </c>
      <c r="L762" s="609">
        <f t="shared" si="254"/>
        <v>0</v>
      </c>
      <c r="M762" s="609">
        <f t="shared" si="254"/>
        <v>0</v>
      </c>
      <c r="N762" s="609">
        <f t="shared" si="254"/>
        <v>0</v>
      </c>
      <c r="O762" s="609">
        <f t="shared" si="254"/>
        <v>2.1491799999999999</v>
      </c>
      <c r="P762" s="609">
        <f t="shared" si="254"/>
        <v>1.0740399999999999</v>
      </c>
      <c r="Q762" s="610">
        <f t="shared" si="254"/>
        <v>0</v>
      </c>
      <c r="R762" s="611"/>
    </row>
    <row r="763" spans="1:18" ht="34.5" hidden="1" customHeight="1">
      <c r="A763" s="1105"/>
      <c r="B763" s="1106"/>
      <c r="C763" s="1106"/>
      <c r="D763" s="1106"/>
      <c r="E763" s="1106"/>
      <c r="F763" s="1106"/>
      <c r="G763" s="1107"/>
      <c r="H763" s="1106"/>
      <c r="I763" s="1106"/>
      <c r="J763" s="1106"/>
      <c r="K763" s="1106"/>
      <c r="L763" s="1106"/>
      <c r="M763" s="1106"/>
      <c r="N763" s="1106"/>
      <c r="O763" s="1106"/>
      <c r="P763" s="1106"/>
      <c r="Q763" s="1108"/>
      <c r="R763" s="551"/>
    </row>
    <row r="764" spans="1:18" ht="34.5" customHeight="1">
      <c r="A764" s="1110" t="s">
        <v>624</v>
      </c>
      <c r="B764" s="1111"/>
      <c r="C764" s="1111"/>
      <c r="D764" s="1111"/>
      <c r="E764" s="1111"/>
      <c r="F764" s="1112"/>
      <c r="G764" s="541"/>
      <c r="H764" s="598">
        <f t="shared" ref="H764:H766" si="255">H758</f>
        <v>1.7587600000000001</v>
      </c>
      <c r="I764" s="599">
        <f t="shared" ref="I764:I767" si="256">SUM(I758,H764)</f>
        <v>2.63076</v>
      </c>
      <c r="J764" s="598">
        <f t="shared" ref="J764:J767" si="257">SUM(J758,I764)</f>
        <v>2.63076</v>
      </c>
      <c r="K764" s="599">
        <f t="shared" ref="K764:K767" si="258">SUM(K758,J764)</f>
        <v>2.63076</v>
      </c>
      <c r="L764" s="598">
        <f t="shared" ref="L764:L767" si="259">SUM(L758,K764)</f>
        <v>2.63076</v>
      </c>
      <c r="M764" s="599">
        <f t="shared" ref="M764:M767" si="260">SUM(M758,L764)</f>
        <v>2.63076</v>
      </c>
      <c r="N764" s="598">
        <f t="shared" ref="N764:N767" si="261">SUM(N758,M764)</f>
        <v>2.63076</v>
      </c>
      <c r="O764" s="599">
        <f t="shared" ref="O764:O767" si="262">SUM(O758,N764)</f>
        <v>2.63076</v>
      </c>
      <c r="P764" s="598">
        <f t="shared" ref="P764:P767" si="263">SUM(P758,O764)</f>
        <v>2.63076</v>
      </c>
      <c r="Q764" s="600">
        <f t="shared" ref="Q764:Q767" si="264">SUM(Q758,P764)</f>
        <v>2.63076</v>
      </c>
      <c r="R764" s="601"/>
    </row>
    <row r="765" spans="1:18" ht="34.5" customHeight="1">
      <c r="A765" s="1113" t="s">
        <v>625</v>
      </c>
      <c r="B765" s="1114"/>
      <c r="C765" s="1114"/>
      <c r="D765" s="1114"/>
      <c r="E765" s="1114"/>
      <c r="F765" s="1115"/>
      <c r="G765" s="595"/>
      <c r="H765" s="599">
        <f t="shared" si="255"/>
        <v>0</v>
      </c>
      <c r="I765" s="598">
        <f t="shared" si="256"/>
        <v>0</v>
      </c>
      <c r="J765" s="599">
        <f t="shared" si="257"/>
        <v>0</v>
      </c>
      <c r="K765" s="598">
        <f t="shared" si="258"/>
        <v>0</v>
      </c>
      <c r="L765" s="599">
        <f t="shared" si="259"/>
        <v>0</v>
      </c>
      <c r="M765" s="598">
        <f t="shared" si="260"/>
        <v>0</v>
      </c>
      <c r="N765" s="599">
        <f t="shared" si="261"/>
        <v>0</v>
      </c>
      <c r="O765" s="598">
        <f t="shared" si="262"/>
        <v>0</v>
      </c>
      <c r="P765" s="599">
        <f t="shared" si="263"/>
        <v>0</v>
      </c>
      <c r="Q765" s="598">
        <f t="shared" si="264"/>
        <v>0</v>
      </c>
      <c r="R765" s="599"/>
    </row>
    <row r="766" spans="1:18" ht="34.5" customHeight="1">
      <c r="A766" s="1116" t="s">
        <v>626</v>
      </c>
      <c r="B766" s="1117"/>
      <c r="C766" s="1117"/>
      <c r="D766" s="1117"/>
      <c r="E766" s="1117"/>
      <c r="F766" s="1118"/>
      <c r="G766" s="541"/>
      <c r="H766" s="598">
        <f t="shared" si="255"/>
        <v>0</v>
      </c>
      <c r="I766" s="599">
        <f t="shared" si="256"/>
        <v>0</v>
      </c>
      <c r="J766" s="598">
        <f t="shared" si="257"/>
        <v>0</v>
      </c>
      <c r="K766" s="599">
        <f t="shared" si="258"/>
        <v>0</v>
      </c>
      <c r="L766" s="598">
        <f t="shared" si="259"/>
        <v>0</v>
      </c>
      <c r="M766" s="599">
        <f t="shared" si="260"/>
        <v>0</v>
      </c>
      <c r="N766" s="598">
        <f t="shared" si="261"/>
        <v>0</v>
      </c>
      <c r="O766" s="599">
        <f t="shared" si="262"/>
        <v>2.1491799999999999</v>
      </c>
      <c r="P766" s="598">
        <f t="shared" si="263"/>
        <v>3.2232199999999995</v>
      </c>
      <c r="Q766" s="600">
        <f t="shared" si="264"/>
        <v>3.2232199999999995</v>
      </c>
      <c r="R766" s="601"/>
    </row>
    <row r="767" spans="1:18" ht="34.5" customHeight="1">
      <c r="A767" s="1090" t="s">
        <v>627</v>
      </c>
      <c r="B767" s="1091"/>
      <c r="C767" s="1091"/>
      <c r="D767" s="1091"/>
      <c r="E767" s="1091"/>
      <c r="F767" s="1092"/>
      <c r="G767" s="546"/>
      <c r="H767" s="612">
        <f>SUM(H764:H765)</f>
        <v>1.7587600000000001</v>
      </c>
      <c r="I767" s="613">
        <f t="shared" si="256"/>
        <v>2.63076</v>
      </c>
      <c r="J767" s="614">
        <f t="shared" si="257"/>
        <v>2.63076</v>
      </c>
      <c r="K767" s="613">
        <f t="shared" si="258"/>
        <v>2.63076</v>
      </c>
      <c r="L767" s="614">
        <f t="shared" si="259"/>
        <v>2.63076</v>
      </c>
      <c r="M767" s="613">
        <f t="shared" si="260"/>
        <v>2.63076</v>
      </c>
      <c r="N767" s="614">
        <f t="shared" si="261"/>
        <v>2.63076</v>
      </c>
      <c r="O767" s="613">
        <f t="shared" si="262"/>
        <v>2.63076</v>
      </c>
      <c r="P767" s="614">
        <f t="shared" si="263"/>
        <v>2.63076</v>
      </c>
      <c r="Q767" s="613">
        <f t="shared" si="264"/>
        <v>2.63076</v>
      </c>
      <c r="R767" s="614"/>
    </row>
    <row r="768" spans="1:18" ht="34.5" customHeight="1">
      <c r="A768" s="1093" t="s">
        <v>628</v>
      </c>
      <c r="B768" s="1094"/>
      <c r="C768" s="1094"/>
      <c r="D768" s="1094"/>
      <c r="E768" s="1094"/>
      <c r="F768" s="1095"/>
      <c r="G768" s="546"/>
      <c r="H768" s="609">
        <f t="shared" ref="H768:Q768" si="265">SUM(H764:H766)</f>
        <v>1.7587600000000001</v>
      </c>
      <c r="I768" s="609">
        <f t="shared" si="265"/>
        <v>2.63076</v>
      </c>
      <c r="J768" s="609">
        <f t="shared" si="265"/>
        <v>2.63076</v>
      </c>
      <c r="K768" s="609">
        <f t="shared" si="265"/>
        <v>2.63076</v>
      </c>
      <c r="L768" s="609">
        <f t="shared" si="265"/>
        <v>2.63076</v>
      </c>
      <c r="M768" s="609">
        <f t="shared" si="265"/>
        <v>2.63076</v>
      </c>
      <c r="N768" s="609">
        <f t="shared" si="265"/>
        <v>2.63076</v>
      </c>
      <c r="O768" s="609">
        <f t="shared" si="265"/>
        <v>4.7799399999999999</v>
      </c>
      <c r="P768" s="609">
        <f t="shared" si="265"/>
        <v>5.85398</v>
      </c>
      <c r="Q768" s="610">
        <f t="shared" si="265"/>
        <v>5.85398</v>
      </c>
      <c r="R768" s="611"/>
    </row>
    <row r="769" spans="1:18" ht="34.5" customHeight="1">
      <c r="A769" s="892"/>
      <c r="B769" s="893"/>
      <c r="C769" s="893"/>
      <c r="D769" s="893"/>
      <c r="E769" s="893"/>
      <c r="F769" s="893"/>
      <c r="G769" s="894"/>
      <c r="H769" s="893"/>
      <c r="I769" s="893"/>
      <c r="J769" s="893"/>
      <c r="K769" s="893"/>
      <c r="L769" s="893"/>
      <c r="M769" s="893"/>
      <c r="N769" s="893"/>
      <c r="O769" s="893"/>
      <c r="P769" s="893"/>
      <c r="Q769" s="895"/>
      <c r="R769" s="280"/>
    </row>
    <row r="770" spans="1:18" s="597" customFormat="1" ht="34.5" customHeight="1">
      <c r="A770" s="736" t="s">
        <v>629</v>
      </c>
      <c r="B770" s="737"/>
      <c r="C770" s="737"/>
      <c r="D770" s="737"/>
      <c r="E770" s="737"/>
      <c r="F770" s="737"/>
      <c r="G770" s="902"/>
      <c r="H770" s="737"/>
      <c r="I770" s="737"/>
      <c r="J770" s="737"/>
      <c r="K770" s="737"/>
      <c r="L770" s="737"/>
      <c r="M770" s="737"/>
      <c r="N770" s="737"/>
      <c r="O770" s="737"/>
      <c r="P770" s="737"/>
      <c r="Q770" s="903"/>
      <c r="R770" s="292"/>
    </row>
    <row r="771" spans="1:18" ht="34.5" customHeight="1">
      <c r="A771" s="1000">
        <v>117</v>
      </c>
      <c r="B771" s="293" t="s">
        <v>630</v>
      </c>
      <c r="C771" s="907" t="s">
        <v>631</v>
      </c>
      <c r="D771" s="294"/>
      <c r="E771" s="921" t="s">
        <v>99</v>
      </c>
      <c r="F771" s="295" t="s">
        <v>283</v>
      </c>
      <c r="G771" s="296"/>
      <c r="H771" s="297"/>
      <c r="I771" s="298"/>
      <c r="J771" s="298"/>
      <c r="K771" s="298"/>
      <c r="L771" s="298"/>
      <c r="M771" s="298"/>
      <c r="N771" s="298"/>
      <c r="O771" s="298"/>
      <c r="P771" s="298"/>
      <c r="Q771" s="299"/>
      <c r="R771" s="297"/>
    </row>
    <row r="772" spans="1:18" ht="34.5" customHeight="1">
      <c r="A772" s="1001"/>
      <c r="B772" s="308" t="s">
        <v>632</v>
      </c>
      <c r="C772" s="908"/>
      <c r="D772" s="302"/>
      <c r="E772" s="922"/>
      <c r="F772" s="303" t="s">
        <v>285</v>
      </c>
      <c r="G772" s="151">
        <f>R772*O4</f>
        <v>5.25</v>
      </c>
      <c r="H772" s="305"/>
      <c r="I772" s="306"/>
      <c r="J772" s="306"/>
      <c r="K772" s="306"/>
      <c r="L772" s="10">
        <v>0</v>
      </c>
      <c r="M772" s="306"/>
      <c r="N772" s="306"/>
      <c r="O772" s="306"/>
      <c r="P772" s="306"/>
      <c r="Q772" s="307"/>
      <c r="R772" s="305">
        <v>5.25</v>
      </c>
    </row>
    <row r="773" spans="1:18" ht="34.5" customHeight="1">
      <c r="A773" s="1001"/>
      <c r="B773" s="308" t="s">
        <v>633</v>
      </c>
      <c r="C773" s="908"/>
      <c r="D773" s="309"/>
      <c r="E773" s="922"/>
      <c r="F773" s="310" t="s">
        <v>53</v>
      </c>
      <c r="G773" s="151">
        <f>R773*O4</f>
        <v>4.5</v>
      </c>
      <c r="H773" s="311"/>
      <c r="I773" s="312"/>
      <c r="J773" s="312"/>
      <c r="K773" s="312"/>
      <c r="L773" s="312"/>
      <c r="M773" s="312"/>
      <c r="N773" s="312"/>
      <c r="O773" s="312"/>
      <c r="P773" s="312">
        <v>0</v>
      </c>
      <c r="Q773" s="313"/>
      <c r="R773" s="311">
        <v>4.5</v>
      </c>
    </row>
    <row r="774" spans="1:18" ht="34.5" customHeight="1">
      <c r="A774" s="1001"/>
      <c r="B774" s="301" t="s">
        <v>634</v>
      </c>
      <c r="C774" s="908"/>
      <c r="D774" s="913" t="s">
        <v>635</v>
      </c>
      <c r="E774" s="922"/>
      <c r="F774" s="915"/>
      <c r="G774" s="315"/>
      <c r="H774" s="917"/>
      <c r="I774" s="918"/>
      <c r="J774" s="918"/>
      <c r="K774" s="918"/>
      <c r="L774" s="918"/>
      <c r="M774" s="918"/>
      <c r="N774" s="918"/>
      <c r="O774" s="918"/>
      <c r="P774" s="918"/>
      <c r="Q774" s="918"/>
      <c r="R774" s="316"/>
    </row>
    <row r="775" spans="1:18" ht="34.5" customHeight="1">
      <c r="A775" s="1001"/>
      <c r="B775" s="308" t="s">
        <v>636</v>
      </c>
      <c r="C775" s="908"/>
      <c r="D775" s="958"/>
      <c r="E775" s="922"/>
      <c r="F775" s="925"/>
      <c r="G775" s="326"/>
      <c r="H775" s="927"/>
      <c r="I775" s="928"/>
      <c r="J775" s="928"/>
      <c r="K775" s="928"/>
      <c r="L775" s="928"/>
      <c r="M775" s="928"/>
      <c r="N775" s="928"/>
      <c r="O775" s="928"/>
      <c r="P775" s="928"/>
      <c r="Q775" s="928"/>
      <c r="R775" s="327"/>
    </row>
    <row r="776" spans="1:18" ht="34.5" customHeight="1">
      <c r="A776" s="1001"/>
      <c r="B776" s="308" t="s">
        <v>637</v>
      </c>
      <c r="C776" s="908"/>
      <c r="D776" s="314"/>
      <c r="E776" s="922"/>
      <c r="F776" s="925"/>
      <c r="G776" s="326"/>
      <c r="H776" s="927"/>
      <c r="I776" s="928"/>
      <c r="J776" s="928"/>
      <c r="K776" s="928"/>
      <c r="L776" s="928"/>
      <c r="M776" s="928"/>
      <c r="N776" s="928"/>
      <c r="O776" s="928"/>
      <c r="P776" s="928"/>
      <c r="Q776" s="928"/>
      <c r="R776" s="327"/>
    </row>
    <row r="777" spans="1:18" ht="34.5" customHeight="1">
      <c r="A777" s="1001"/>
      <c r="B777" s="308" t="s">
        <v>638</v>
      </c>
      <c r="C777" s="908"/>
      <c r="D777" s="913" t="s">
        <v>639</v>
      </c>
      <c r="E777" s="922"/>
      <c r="F777" s="925"/>
      <c r="G777" s="326"/>
      <c r="H777" s="927"/>
      <c r="I777" s="928"/>
      <c r="J777" s="928"/>
      <c r="K777" s="928"/>
      <c r="L777" s="928"/>
      <c r="M777" s="928"/>
      <c r="N777" s="928"/>
      <c r="O777" s="928"/>
      <c r="P777" s="928"/>
      <c r="Q777" s="928"/>
      <c r="R777" s="327"/>
    </row>
    <row r="778" spans="1:18" ht="34.5" customHeight="1">
      <c r="A778" s="1001"/>
      <c r="B778" s="308" t="s">
        <v>640</v>
      </c>
      <c r="C778" s="908"/>
      <c r="D778" s="958"/>
      <c r="E778" s="922"/>
      <c r="F778" s="925"/>
      <c r="G778" s="326"/>
      <c r="H778" s="927"/>
      <c r="I778" s="928"/>
      <c r="J778" s="928"/>
      <c r="K778" s="928"/>
      <c r="L778" s="928"/>
      <c r="M778" s="928"/>
      <c r="N778" s="928"/>
      <c r="O778" s="928"/>
      <c r="P778" s="928"/>
      <c r="Q778" s="928"/>
      <c r="R778" s="327"/>
    </row>
    <row r="779" spans="1:18" ht="34.5" customHeight="1">
      <c r="A779" s="1001"/>
      <c r="B779" s="308" t="s">
        <v>641</v>
      </c>
      <c r="C779" s="908"/>
      <c r="D779" s="314"/>
      <c r="E779" s="922"/>
      <c r="F779" s="925"/>
      <c r="G779" s="326"/>
      <c r="H779" s="927"/>
      <c r="I779" s="928"/>
      <c r="J779" s="928"/>
      <c r="K779" s="928"/>
      <c r="L779" s="928"/>
      <c r="M779" s="928"/>
      <c r="N779" s="928"/>
      <c r="O779" s="928"/>
      <c r="P779" s="928"/>
      <c r="Q779" s="928"/>
      <c r="R779" s="327"/>
    </row>
    <row r="780" spans="1:18" ht="34.5" customHeight="1">
      <c r="A780" s="1002"/>
      <c r="B780" s="317" t="s">
        <v>642</v>
      </c>
      <c r="C780" s="1130"/>
      <c r="D780" s="338"/>
      <c r="E780" s="923"/>
      <c r="F780" s="1131"/>
      <c r="G780" s="13"/>
      <c r="H780" s="929"/>
      <c r="I780" s="930"/>
      <c r="J780" s="930"/>
      <c r="K780" s="930"/>
      <c r="L780" s="930"/>
      <c r="M780" s="930"/>
      <c r="N780" s="930"/>
      <c r="O780" s="930"/>
      <c r="P780" s="930"/>
      <c r="Q780" s="930"/>
      <c r="R780" s="330"/>
    </row>
    <row r="781" spans="1:18" ht="34.5" customHeight="1">
      <c r="A781" s="1000">
        <v>118</v>
      </c>
      <c r="B781" s="293" t="s">
        <v>630</v>
      </c>
      <c r="C781" s="907" t="s">
        <v>643</v>
      </c>
      <c r="D781" s="294"/>
      <c r="E781" s="921" t="s">
        <v>99</v>
      </c>
      <c r="F781" s="295" t="s">
        <v>283</v>
      </c>
      <c r="G781" s="296"/>
      <c r="H781" s="297"/>
      <c r="I781" s="298"/>
      <c r="J781" s="298"/>
      <c r="K781" s="298"/>
      <c r="L781" s="298"/>
      <c r="M781" s="298"/>
      <c r="N781" s="298"/>
      <c r="O781" s="298"/>
      <c r="P781" s="298"/>
      <c r="Q781" s="299"/>
      <c r="R781" s="297"/>
    </row>
    <row r="782" spans="1:18" ht="34.5" customHeight="1">
      <c r="A782" s="1001"/>
      <c r="B782" s="308" t="s">
        <v>644</v>
      </c>
      <c r="C782" s="1132"/>
      <c r="D782" s="302"/>
      <c r="E782" s="922"/>
      <c r="F782" s="303" t="s">
        <v>285</v>
      </c>
      <c r="G782" s="151">
        <f>R782*O4</f>
        <v>5.5</v>
      </c>
      <c r="H782" s="305"/>
      <c r="I782" s="306"/>
      <c r="J782" s="306"/>
      <c r="K782" s="306"/>
      <c r="L782" s="10">
        <v>0</v>
      </c>
      <c r="M782" s="306"/>
      <c r="N782" s="306"/>
      <c r="O782" s="306"/>
      <c r="P782" s="306"/>
      <c r="Q782" s="307"/>
      <c r="R782" s="305">
        <v>5.5</v>
      </c>
    </row>
    <row r="783" spans="1:18" ht="34.5" customHeight="1">
      <c r="A783" s="1001"/>
      <c r="B783" s="308" t="s">
        <v>645</v>
      </c>
      <c r="C783" s="1132"/>
      <c r="D783" s="309"/>
      <c r="E783" s="922"/>
      <c r="F783" s="310" t="s">
        <v>53</v>
      </c>
      <c r="G783" s="151">
        <f>R783*O4</f>
        <v>4</v>
      </c>
      <c r="H783" s="311"/>
      <c r="I783" s="312"/>
      <c r="J783" s="312"/>
      <c r="K783" s="312"/>
      <c r="L783" s="312"/>
      <c r="M783" s="312"/>
      <c r="N783" s="312"/>
      <c r="O783" s="312"/>
      <c r="P783" s="312">
        <v>0</v>
      </c>
      <c r="Q783" s="313"/>
      <c r="R783" s="311">
        <v>4</v>
      </c>
    </row>
    <row r="784" spans="1:18" ht="34.5" customHeight="1">
      <c r="A784" s="1001"/>
      <c r="B784" s="301" t="s">
        <v>646</v>
      </c>
      <c r="C784" s="1132"/>
      <c r="D784" s="1134" t="s">
        <v>647</v>
      </c>
      <c r="E784" s="922"/>
      <c r="F784" s="915"/>
      <c r="G784" s="315"/>
      <c r="H784" s="917"/>
      <c r="I784" s="918"/>
      <c r="J784" s="918"/>
      <c r="K784" s="918"/>
      <c r="L784" s="918"/>
      <c r="M784" s="918"/>
      <c r="N784" s="918"/>
      <c r="O784" s="918"/>
      <c r="P784" s="918"/>
      <c r="Q784" s="918"/>
      <c r="R784" s="316"/>
    </row>
    <row r="785" spans="1:18" ht="34.5" customHeight="1">
      <c r="A785" s="1001"/>
      <c r="B785" s="308" t="s">
        <v>648</v>
      </c>
      <c r="C785" s="1132"/>
      <c r="D785" s="1134"/>
      <c r="E785" s="922"/>
      <c r="F785" s="925"/>
      <c r="G785" s="326"/>
      <c r="H785" s="927"/>
      <c r="I785" s="928"/>
      <c r="J785" s="928"/>
      <c r="K785" s="928"/>
      <c r="L785" s="928"/>
      <c r="M785" s="928"/>
      <c r="N785" s="928"/>
      <c r="O785" s="928"/>
      <c r="P785" s="928"/>
      <c r="Q785" s="928"/>
      <c r="R785" s="327"/>
    </row>
    <row r="786" spans="1:18" ht="34.5" customHeight="1">
      <c r="A786" s="1001"/>
      <c r="B786" s="308" t="s">
        <v>638</v>
      </c>
      <c r="C786" s="1132"/>
      <c r="D786" s="1134"/>
      <c r="E786" s="922"/>
      <c r="F786" s="925"/>
      <c r="G786" s="326"/>
      <c r="H786" s="927"/>
      <c r="I786" s="928"/>
      <c r="J786" s="928"/>
      <c r="K786" s="928"/>
      <c r="L786" s="928"/>
      <c r="M786" s="928"/>
      <c r="N786" s="928"/>
      <c r="O786" s="928"/>
      <c r="P786" s="928"/>
      <c r="Q786" s="928"/>
      <c r="R786" s="327"/>
    </row>
    <row r="787" spans="1:18" ht="34.5" customHeight="1">
      <c r="A787" s="1001"/>
      <c r="B787" s="308" t="s">
        <v>640</v>
      </c>
      <c r="C787" s="1132"/>
      <c r="D787" s="1134"/>
      <c r="E787" s="922"/>
      <c r="F787" s="925"/>
      <c r="G787" s="326"/>
      <c r="H787" s="927"/>
      <c r="I787" s="928"/>
      <c r="J787" s="928"/>
      <c r="K787" s="928"/>
      <c r="L787" s="928"/>
      <c r="M787" s="928"/>
      <c r="N787" s="928"/>
      <c r="O787" s="928"/>
      <c r="P787" s="928"/>
      <c r="Q787" s="928"/>
      <c r="R787" s="327"/>
    </row>
    <row r="788" spans="1:18" ht="34.5" customHeight="1">
      <c r="A788" s="1001"/>
      <c r="B788" s="308" t="s">
        <v>641</v>
      </c>
      <c r="C788" s="1132"/>
      <c r="D788" s="1134"/>
      <c r="E788" s="922"/>
      <c r="F788" s="925"/>
      <c r="G788" s="326"/>
      <c r="H788" s="927"/>
      <c r="I788" s="928"/>
      <c r="J788" s="928"/>
      <c r="K788" s="928"/>
      <c r="L788" s="928"/>
      <c r="M788" s="928"/>
      <c r="N788" s="928"/>
      <c r="O788" s="928"/>
      <c r="P788" s="928"/>
      <c r="Q788" s="928"/>
      <c r="R788" s="327"/>
    </row>
    <row r="789" spans="1:18" ht="34.5" customHeight="1">
      <c r="A789" s="1002"/>
      <c r="B789" s="317" t="s">
        <v>649</v>
      </c>
      <c r="C789" s="1133"/>
      <c r="D789" s="1134"/>
      <c r="E789" s="923"/>
      <c r="F789" s="1131"/>
      <c r="G789" s="13"/>
      <c r="H789" s="929"/>
      <c r="I789" s="930"/>
      <c r="J789" s="930"/>
      <c r="K789" s="930"/>
      <c r="L789" s="930"/>
      <c r="M789" s="930"/>
      <c r="N789" s="930"/>
      <c r="O789" s="930"/>
      <c r="P789" s="930"/>
      <c r="Q789" s="930"/>
      <c r="R789" s="330"/>
    </row>
    <row r="790" spans="1:18" ht="34.5" hidden="1" customHeight="1">
      <c r="A790" s="873" t="s">
        <v>650</v>
      </c>
      <c r="B790" s="874"/>
      <c r="C790" s="874"/>
      <c r="D790" s="874"/>
      <c r="E790" s="875"/>
      <c r="F790" s="271">
        <f t="shared" ref="F790:F792" si="266">SUM(H790:Q790)</f>
        <v>0</v>
      </c>
      <c r="G790" s="272"/>
      <c r="H790" s="271">
        <f t="shared" ref="H790:H792" si="267">H771+H781</f>
        <v>0</v>
      </c>
      <c r="I790" s="271">
        <f t="shared" ref="I790:I792" si="268">I771+I781</f>
        <v>0</v>
      </c>
      <c r="J790" s="271">
        <f t="shared" ref="J790:J792" si="269">J771+J781</f>
        <v>0</v>
      </c>
      <c r="K790" s="271">
        <f t="shared" ref="K790:K792" si="270">K771+K781</f>
        <v>0</v>
      </c>
      <c r="L790" s="271">
        <f t="shared" ref="L790:L792" si="271">L771+L781</f>
        <v>0</v>
      </c>
      <c r="M790" s="271">
        <f t="shared" ref="M790:M792" si="272">M771+M781</f>
        <v>0</v>
      </c>
      <c r="N790" s="271">
        <f t="shared" ref="N790:N792" si="273">N771+N781</f>
        <v>0</v>
      </c>
      <c r="O790" s="271">
        <f t="shared" ref="O790:O792" si="274">O771+O781</f>
        <v>0</v>
      </c>
      <c r="P790" s="271">
        <f t="shared" ref="P790:P792" si="275">P771+P781</f>
        <v>0</v>
      </c>
      <c r="Q790" s="273">
        <f t="shared" ref="Q790:Q792" si="276">Q771+Q781</f>
        <v>0</v>
      </c>
      <c r="R790" s="273">
        <f t="shared" ref="R790:R792" si="277">R771+R781</f>
        <v>0</v>
      </c>
    </row>
    <row r="791" spans="1:18" ht="34.5" hidden="1" customHeight="1">
      <c r="A791" s="896" t="s">
        <v>651</v>
      </c>
      <c r="B791" s="897"/>
      <c r="C791" s="897"/>
      <c r="D791" s="897"/>
      <c r="E791" s="898"/>
      <c r="F791" s="271">
        <f t="shared" si="266"/>
        <v>0</v>
      </c>
      <c r="G791" s="272"/>
      <c r="H791" s="271">
        <f t="shared" si="267"/>
        <v>0</v>
      </c>
      <c r="I791" s="271">
        <f t="shared" si="268"/>
        <v>0</v>
      </c>
      <c r="J791" s="271">
        <f t="shared" si="269"/>
        <v>0</v>
      </c>
      <c r="K791" s="271">
        <f t="shared" si="270"/>
        <v>0</v>
      </c>
      <c r="L791" s="271">
        <f t="shared" si="271"/>
        <v>0</v>
      </c>
      <c r="M791" s="271">
        <f t="shared" si="272"/>
        <v>0</v>
      </c>
      <c r="N791" s="271">
        <f t="shared" si="273"/>
        <v>0</v>
      </c>
      <c r="O791" s="271">
        <f t="shared" si="274"/>
        <v>0</v>
      </c>
      <c r="P791" s="271">
        <f t="shared" si="275"/>
        <v>0</v>
      </c>
      <c r="Q791" s="273">
        <f t="shared" si="276"/>
        <v>0</v>
      </c>
      <c r="R791" s="273">
        <f t="shared" si="277"/>
        <v>10.75</v>
      </c>
    </row>
    <row r="792" spans="1:18" ht="34.5" hidden="1" customHeight="1">
      <c r="A792" s="876" t="s">
        <v>652</v>
      </c>
      <c r="B792" s="877"/>
      <c r="C792" s="877"/>
      <c r="D792" s="877"/>
      <c r="E792" s="878"/>
      <c r="F792" s="271">
        <f t="shared" si="266"/>
        <v>0</v>
      </c>
      <c r="G792" s="272"/>
      <c r="H792" s="271">
        <f t="shared" si="267"/>
        <v>0</v>
      </c>
      <c r="I792" s="271">
        <f t="shared" si="268"/>
        <v>0</v>
      </c>
      <c r="J792" s="271">
        <f t="shared" si="269"/>
        <v>0</v>
      </c>
      <c r="K792" s="271">
        <f t="shared" si="270"/>
        <v>0</v>
      </c>
      <c r="L792" s="271">
        <f t="shared" si="271"/>
        <v>0</v>
      </c>
      <c r="M792" s="271">
        <f t="shared" si="272"/>
        <v>0</v>
      </c>
      <c r="N792" s="271">
        <f t="shared" si="273"/>
        <v>0</v>
      </c>
      <c r="O792" s="271">
        <f t="shared" si="274"/>
        <v>0</v>
      </c>
      <c r="P792" s="271">
        <f t="shared" si="275"/>
        <v>0</v>
      </c>
      <c r="Q792" s="273">
        <f t="shared" si="276"/>
        <v>0</v>
      </c>
      <c r="R792" s="273">
        <f t="shared" si="277"/>
        <v>8.5</v>
      </c>
    </row>
    <row r="793" spans="1:18" ht="34.5" hidden="1" customHeight="1">
      <c r="A793" s="879" t="s">
        <v>653</v>
      </c>
      <c r="B793" s="880"/>
      <c r="C793" s="880"/>
      <c r="D793" s="880"/>
      <c r="E793" s="881"/>
      <c r="F793" s="274">
        <f>F790+F791</f>
        <v>0</v>
      </c>
      <c r="G793" s="275"/>
      <c r="H793" s="274">
        <f t="shared" ref="H793:R793" si="278">H790+H791</f>
        <v>0</v>
      </c>
      <c r="I793" s="274">
        <f t="shared" si="278"/>
        <v>0</v>
      </c>
      <c r="J793" s="274">
        <f t="shared" si="278"/>
        <v>0</v>
      </c>
      <c r="K793" s="274">
        <f t="shared" si="278"/>
        <v>0</v>
      </c>
      <c r="L793" s="274">
        <f t="shared" si="278"/>
        <v>0</v>
      </c>
      <c r="M793" s="274">
        <f t="shared" si="278"/>
        <v>0</v>
      </c>
      <c r="N793" s="274">
        <f t="shared" si="278"/>
        <v>0</v>
      </c>
      <c r="O793" s="274">
        <f t="shared" si="278"/>
        <v>0</v>
      </c>
      <c r="P793" s="274">
        <f t="shared" si="278"/>
        <v>0</v>
      </c>
      <c r="Q793" s="276">
        <f t="shared" si="278"/>
        <v>0</v>
      </c>
      <c r="R793" s="276">
        <f t="shared" si="278"/>
        <v>10.75</v>
      </c>
    </row>
    <row r="794" spans="1:18" ht="34.5" hidden="1" customHeight="1">
      <c r="A794" s="899" t="s">
        <v>654</v>
      </c>
      <c r="B794" s="900"/>
      <c r="C794" s="900"/>
      <c r="D794" s="900"/>
      <c r="E794" s="901"/>
      <c r="F794" s="290">
        <f>F790+F791+F792</f>
        <v>0</v>
      </c>
      <c r="G794" s="290"/>
      <c r="H794" s="290">
        <f t="shared" ref="H794:R794" si="279">H790+H791+H792</f>
        <v>0</v>
      </c>
      <c r="I794" s="290">
        <f t="shared" si="279"/>
        <v>0</v>
      </c>
      <c r="J794" s="290">
        <f t="shared" si="279"/>
        <v>0</v>
      </c>
      <c r="K794" s="290">
        <f t="shared" si="279"/>
        <v>0</v>
      </c>
      <c r="L794" s="290">
        <f t="shared" si="279"/>
        <v>0</v>
      </c>
      <c r="M794" s="290">
        <f t="shared" si="279"/>
        <v>0</v>
      </c>
      <c r="N794" s="290">
        <f t="shared" si="279"/>
        <v>0</v>
      </c>
      <c r="O794" s="290">
        <f t="shared" si="279"/>
        <v>0</v>
      </c>
      <c r="P794" s="290">
        <f t="shared" si="279"/>
        <v>0</v>
      </c>
      <c r="Q794" s="291">
        <f t="shared" si="279"/>
        <v>0</v>
      </c>
      <c r="R794" s="291">
        <f t="shared" si="279"/>
        <v>19.25</v>
      </c>
    </row>
    <row r="795" spans="1:18" ht="34.5" hidden="1" customHeight="1">
      <c r="A795" s="892"/>
      <c r="B795" s="893"/>
      <c r="C795" s="893"/>
      <c r="D795" s="893"/>
      <c r="E795" s="893"/>
      <c r="F795" s="893"/>
      <c r="G795" s="894"/>
      <c r="H795" s="893"/>
      <c r="I795" s="893"/>
      <c r="J795" s="893"/>
      <c r="K795" s="893"/>
      <c r="L795" s="893"/>
      <c r="M795" s="893"/>
      <c r="N795" s="893"/>
      <c r="O795" s="893"/>
      <c r="P795" s="893"/>
      <c r="Q795" s="895"/>
      <c r="R795" s="280"/>
    </row>
    <row r="796" spans="1:18" ht="34.5" customHeight="1">
      <c r="A796" s="870" t="s">
        <v>655</v>
      </c>
      <c r="B796" s="871"/>
      <c r="C796" s="871"/>
      <c r="D796" s="871"/>
      <c r="E796" s="871"/>
      <c r="F796" s="872"/>
      <c r="G796" s="477"/>
      <c r="H796" s="282">
        <f t="shared" ref="H796:H800" si="280">H790</f>
        <v>0</v>
      </c>
      <c r="I796" s="282">
        <f t="shared" ref="I796:I800" si="281">I790+H796</f>
        <v>0</v>
      </c>
      <c r="J796" s="282">
        <f t="shared" ref="J796:J800" si="282">J790+I796</f>
        <v>0</v>
      </c>
      <c r="K796" s="282">
        <f t="shared" ref="K796:K800" si="283">K790+J796</f>
        <v>0</v>
      </c>
      <c r="L796" s="282">
        <f t="shared" ref="L796:L800" si="284">L790+K796</f>
        <v>0</v>
      </c>
      <c r="M796" s="282">
        <f t="shared" ref="M796:M800" si="285">M790+L796</f>
        <v>0</v>
      </c>
      <c r="N796" s="282">
        <f t="shared" ref="N796:N800" si="286">N790+M796</f>
        <v>0</v>
      </c>
      <c r="O796" s="282">
        <f t="shared" ref="O796:O800" si="287">O790+N796</f>
        <v>0</v>
      </c>
      <c r="P796" s="282">
        <f t="shared" ref="P796:P800" si="288">P790+O796</f>
        <v>0</v>
      </c>
      <c r="Q796" s="283">
        <f t="shared" ref="Q796:Q800" si="289">Q790+P796</f>
        <v>0</v>
      </c>
      <c r="R796" s="283"/>
    </row>
    <row r="797" spans="1:18" ht="34.5" customHeight="1">
      <c r="A797" s="870" t="s">
        <v>656</v>
      </c>
      <c r="B797" s="871"/>
      <c r="C797" s="871"/>
      <c r="D797" s="871"/>
      <c r="E797" s="871"/>
      <c r="F797" s="872"/>
      <c r="G797" s="467"/>
      <c r="H797" s="615">
        <f t="shared" si="280"/>
        <v>0</v>
      </c>
      <c r="I797" s="616">
        <f t="shared" si="281"/>
        <v>0</v>
      </c>
      <c r="J797" s="615">
        <f t="shared" si="282"/>
        <v>0</v>
      </c>
      <c r="K797" s="616">
        <f t="shared" si="283"/>
        <v>0</v>
      </c>
      <c r="L797" s="615">
        <f t="shared" si="284"/>
        <v>0</v>
      </c>
      <c r="M797" s="616">
        <f t="shared" si="285"/>
        <v>0</v>
      </c>
      <c r="N797" s="615">
        <f t="shared" si="286"/>
        <v>0</v>
      </c>
      <c r="O797" s="616">
        <f t="shared" si="287"/>
        <v>0</v>
      </c>
      <c r="P797" s="615">
        <f t="shared" si="288"/>
        <v>0</v>
      </c>
      <c r="Q797" s="617">
        <f t="shared" si="289"/>
        <v>0</v>
      </c>
      <c r="R797" s="618"/>
    </row>
    <row r="798" spans="1:18" ht="34.5" customHeight="1">
      <c r="A798" s="870" t="s">
        <v>657</v>
      </c>
      <c r="B798" s="871"/>
      <c r="C798" s="871"/>
      <c r="D798" s="871"/>
      <c r="E798" s="871"/>
      <c r="F798" s="872"/>
      <c r="G798" s="477"/>
      <c r="H798" s="282">
        <f t="shared" si="280"/>
        <v>0</v>
      </c>
      <c r="I798" s="282">
        <f t="shared" si="281"/>
        <v>0</v>
      </c>
      <c r="J798" s="282">
        <f t="shared" si="282"/>
        <v>0</v>
      </c>
      <c r="K798" s="282">
        <f t="shared" si="283"/>
        <v>0</v>
      </c>
      <c r="L798" s="282">
        <f t="shared" si="284"/>
        <v>0</v>
      </c>
      <c r="M798" s="282">
        <f t="shared" si="285"/>
        <v>0</v>
      </c>
      <c r="N798" s="282">
        <f t="shared" si="286"/>
        <v>0</v>
      </c>
      <c r="O798" s="282">
        <f t="shared" si="287"/>
        <v>0</v>
      </c>
      <c r="P798" s="282">
        <f t="shared" si="288"/>
        <v>0</v>
      </c>
      <c r="Q798" s="283">
        <f t="shared" si="289"/>
        <v>0</v>
      </c>
      <c r="R798" s="283"/>
    </row>
    <row r="799" spans="1:18" ht="34.5" customHeight="1">
      <c r="A799" s="879" t="s">
        <v>658</v>
      </c>
      <c r="B799" s="880"/>
      <c r="C799" s="880"/>
      <c r="D799" s="880"/>
      <c r="E799" s="880"/>
      <c r="F799" s="881"/>
      <c r="G799" s="289"/>
      <c r="H799" s="286">
        <f t="shared" si="280"/>
        <v>0</v>
      </c>
      <c r="I799" s="286">
        <f t="shared" si="281"/>
        <v>0</v>
      </c>
      <c r="J799" s="286">
        <f t="shared" si="282"/>
        <v>0</v>
      </c>
      <c r="K799" s="286">
        <f t="shared" si="283"/>
        <v>0</v>
      </c>
      <c r="L799" s="286">
        <f t="shared" si="284"/>
        <v>0</v>
      </c>
      <c r="M799" s="286">
        <f t="shared" si="285"/>
        <v>0</v>
      </c>
      <c r="N799" s="286">
        <f t="shared" si="286"/>
        <v>0</v>
      </c>
      <c r="O799" s="286">
        <f t="shared" si="287"/>
        <v>0</v>
      </c>
      <c r="P799" s="286">
        <f t="shared" si="288"/>
        <v>0</v>
      </c>
      <c r="Q799" s="287">
        <f t="shared" si="289"/>
        <v>0</v>
      </c>
      <c r="R799" s="287"/>
    </row>
    <row r="800" spans="1:18" ht="34.5" customHeight="1">
      <c r="A800" s="899" t="s">
        <v>659</v>
      </c>
      <c r="B800" s="900"/>
      <c r="C800" s="900"/>
      <c r="D800" s="900"/>
      <c r="E800" s="900"/>
      <c r="F800" s="901"/>
      <c r="G800" s="619"/>
      <c r="H800" s="620">
        <f t="shared" si="280"/>
        <v>0</v>
      </c>
      <c r="I800" s="621">
        <f t="shared" si="281"/>
        <v>0</v>
      </c>
      <c r="J800" s="620">
        <f t="shared" si="282"/>
        <v>0</v>
      </c>
      <c r="K800" s="621">
        <f t="shared" si="283"/>
        <v>0</v>
      </c>
      <c r="L800" s="620">
        <f t="shared" si="284"/>
        <v>0</v>
      </c>
      <c r="M800" s="621">
        <f t="shared" si="285"/>
        <v>0</v>
      </c>
      <c r="N800" s="620">
        <f t="shared" si="286"/>
        <v>0</v>
      </c>
      <c r="O800" s="621">
        <f t="shared" si="287"/>
        <v>0</v>
      </c>
      <c r="P800" s="620">
        <f t="shared" si="288"/>
        <v>0</v>
      </c>
      <c r="Q800" s="622">
        <f t="shared" si="289"/>
        <v>0</v>
      </c>
      <c r="R800" s="623"/>
    </row>
    <row r="801" spans="1:18" ht="34.5" customHeight="1">
      <c r="A801" s="892"/>
      <c r="B801" s="893"/>
      <c r="C801" s="893"/>
      <c r="D801" s="893"/>
      <c r="E801" s="893"/>
      <c r="F801" s="893"/>
      <c r="G801" s="894"/>
      <c r="H801" s="893"/>
      <c r="I801" s="893"/>
      <c r="J801" s="893"/>
      <c r="K801" s="893"/>
      <c r="L801" s="893"/>
      <c r="M801" s="893"/>
      <c r="N801" s="893"/>
      <c r="O801" s="893"/>
      <c r="P801" s="893"/>
      <c r="Q801" s="895"/>
      <c r="R801" s="280"/>
    </row>
    <row r="802" spans="1:18" s="597" customFormat="1" ht="34.5" customHeight="1">
      <c r="A802" s="736" t="s">
        <v>660</v>
      </c>
      <c r="B802" s="737"/>
      <c r="C802" s="737"/>
      <c r="D802" s="737"/>
      <c r="E802" s="737"/>
      <c r="F802" s="737"/>
      <c r="G802" s="902"/>
      <c r="H802" s="737"/>
      <c r="I802" s="737"/>
      <c r="J802" s="737"/>
      <c r="K802" s="737"/>
      <c r="L802" s="737"/>
      <c r="M802" s="737"/>
      <c r="N802" s="737"/>
      <c r="O802" s="737"/>
      <c r="P802" s="737"/>
      <c r="Q802" s="903"/>
      <c r="R802" s="292"/>
    </row>
    <row r="803" spans="1:18" ht="34.5" customHeight="1">
      <c r="A803" s="1000">
        <v>119</v>
      </c>
      <c r="B803" s="293" t="s">
        <v>661</v>
      </c>
      <c r="C803" s="1135" t="s">
        <v>131</v>
      </c>
      <c r="D803" s="625"/>
      <c r="E803" s="921" t="s">
        <v>99</v>
      </c>
      <c r="F803" s="295" t="s">
        <v>283</v>
      </c>
      <c r="G803" s="296"/>
      <c r="H803" s="297"/>
      <c r="I803" s="298"/>
      <c r="J803" s="298"/>
      <c r="K803" s="298"/>
      <c r="L803" s="298"/>
      <c r="M803" s="298"/>
      <c r="N803" s="298"/>
      <c r="O803" s="298"/>
      <c r="P803" s="298"/>
      <c r="Q803" s="299"/>
      <c r="R803" s="297"/>
    </row>
    <row r="804" spans="1:18" ht="34.5" customHeight="1">
      <c r="A804" s="1001"/>
      <c r="B804" s="626" t="s">
        <v>662</v>
      </c>
      <c r="C804" s="1135"/>
      <c r="D804" s="1137" t="s">
        <v>663</v>
      </c>
      <c r="E804" s="922"/>
      <c r="F804" s="1139" t="s">
        <v>285</v>
      </c>
      <c r="G804" s="627"/>
      <c r="H804" s="1141"/>
      <c r="I804" s="1143"/>
      <c r="J804" s="1143"/>
      <c r="K804" s="1145"/>
      <c r="L804" s="1143"/>
      <c r="M804" s="1143"/>
      <c r="N804" s="1143"/>
      <c r="O804" s="1143"/>
      <c r="P804" s="1143"/>
      <c r="Q804" s="1147"/>
      <c r="R804" s="1141"/>
    </row>
    <row r="805" spans="1:18" ht="34.5" customHeight="1">
      <c r="A805" s="1001"/>
      <c r="B805" s="626" t="s">
        <v>664</v>
      </c>
      <c r="C805" s="1135"/>
      <c r="D805" s="1138"/>
      <c r="E805" s="922"/>
      <c r="F805" s="1140"/>
      <c r="G805" s="628"/>
      <c r="H805" s="1142"/>
      <c r="I805" s="1144"/>
      <c r="J805" s="1144"/>
      <c r="K805" s="1146"/>
      <c r="L805" s="1144"/>
      <c r="M805" s="1144"/>
      <c r="N805" s="1144"/>
      <c r="O805" s="1144"/>
      <c r="P805" s="1144"/>
      <c r="Q805" s="1148"/>
      <c r="R805" s="1142"/>
    </row>
    <row r="806" spans="1:18" ht="34.5" customHeight="1">
      <c r="A806" s="1001"/>
      <c r="B806" s="629" t="s">
        <v>665</v>
      </c>
      <c r="C806" s="1135"/>
      <c r="D806" s="630"/>
      <c r="E806" s="922"/>
      <c r="F806" s="310" t="s">
        <v>342</v>
      </c>
      <c r="G806" s="151">
        <f>R806*O4</f>
        <v>1.2</v>
      </c>
      <c r="H806" s="311"/>
      <c r="I806" s="312"/>
      <c r="J806" s="312"/>
      <c r="K806" s="312"/>
      <c r="L806" s="312"/>
      <c r="M806" s="312"/>
      <c r="N806" s="312">
        <v>0</v>
      </c>
      <c r="O806" s="312"/>
      <c r="P806" s="312"/>
      <c r="Q806" s="313"/>
      <c r="R806" s="311">
        <v>1.2</v>
      </c>
    </row>
    <row r="807" spans="1:18" ht="34.5" customHeight="1">
      <c r="A807" s="1001"/>
      <c r="B807" s="629" t="s">
        <v>666</v>
      </c>
      <c r="C807" s="1136"/>
      <c r="D807" s="631" t="s">
        <v>667</v>
      </c>
      <c r="E807" s="922"/>
      <c r="F807" s="1131"/>
      <c r="G807" s="13"/>
      <c r="H807" s="1149"/>
      <c r="I807" s="1150"/>
      <c r="J807" s="1150"/>
      <c r="K807" s="1150"/>
      <c r="L807" s="1150"/>
      <c r="M807" s="1150"/>
      <c r="N807" s="1150"/>
      <c r="O807" s="1150"/>
      <c r="P807" s="1150"/>
      <c r="Q807" s="1150"/>
      <c r="R807" s="632"/>
    </row>
    <row r="808" spans="1:18" ht="34.5" customHeight="1">
      <c r="A808" s="1001"/>
      <c r="B808" s="629" t="s">
        <v>668</v>
      </c>
      <c r="C808" s="1136"/>
      <c r="D808" s="631" t="s">
        <v>669</v>
      </c>
      <c r="E808" s="922"/>
      <c r="F808" s="1131"/>
      <c r="G808" s="13"/>
      <c r="H808" s="1151"/>
      <c r="I808" s="1131"/>
      <c r="J808" s="1131"/>
      <c r="K808" s="1131"/>
      <c r="L808" s="1131"/>
      <c r="M808" s="1131"/>
      <c r="N808" s="1131"/>
      <c r="O808" s="1131"/>
      <c r="P808" s="1131"/>
      <c r="Q808" s="1131"/>
      <c r="R808" s="633"/>
    </row>
    <row r="809" spans="1:18" ht="34.5" customHeight="1">
      <c r="A809" s="1001"/>
      <c r="B809" s="629" t="s">
        <v>670</v>
      </c>
      <c r="C809" s="1136"/>
      <c r="D809" s="631"/>
      <c r="E809" s="922"/>
      <c r="F809" s="1131"/>
      <c r="G809" s="13"/>
      <c r="H809" s="1151"/>
      <c r="I809" s="1131"/>
      <c r="J809" s="1131"/>
      <c r="K809" s="1131"/>
      <c r="L809" s="1131"/>
      <c r="M809" s="1131"/>
      <c r="N809" s="1131"/>
      <c r="O809" s="1131"/>
      <c r="P809" s="1131"/>
      <c r="Q809" s="1131"/>
      <c r="R809" s="633"/>
    </row>
    <row r="810" spans="1:18" ht="34.5" customHeight="1">
      <c r="A810" s="1002"/>
      <c r="B810" s="317" t="s">
        <v>671</v>
      </c>
      <c r="C810" s="1135"/>
      <c r="D810" s="634"/>
      <c r="E810" s="923"/>
      <c r="F810" s="1131"/>
      <c r="G810" s="13"/>
      <c r="H810" s="1152"/>
      <c r="I810" s="1153"/>
      <c r="J810" s="1153"/>
      <c r="K810" s="1153"/>
      <c r="L810" s="1153"/>
      <c r="M810" s="1153"/>
      <c r="N810" s="1153"/>
      <c r="O810" s="1153"/>
      <c r="P810" s="1153"/>
      <c r="Q810" s="1153"/>
      <c r="R810" s="635"/>
    </row>
    <row r="811" spans="1:18" ht="34.5" customHeight="1">
      <c r="A811" s="1000">
        <v>120</v>
      </c>
      <c r="B811" s="293" t="s">
        <v>672</v>
      </c>
      <c r="C811" s="1154" t="s">
        <v>131</v>
      </c>
      <c r="D811" s="631"/>
      <c r="E811" s="921" t="s">
        <v>99</v>
      </c>
      <c r="F811" s="295" t="s">
        <v>283</v>
      </c>
      <c r="G811" s="296"/>
      <c r="H811" s="297"/>
      <c r="I811" s="298"/>
      <c r="J811" s="298"/>
      <c r="K811" s="298"/>
      <c r="L811" s="298"/>
      <c r="M811" s="298"/>
      <c r="N811" s="298"/>
      <c r="O811" s="298"/>
      <c r="P811" s="298"/>
      <c r="Q811" s="299"/>
      <c r="R811" s="297"/>
    </row>
    <row r="812" spans="1:18" ht="34.5" customHeight="1">
      <c r="A812" s="1001"/>
      <c r="B812" s="626" t="s">
        <v>673</v>
      </c>
      <c r="C812" s="1135"/>
      <c r="D812" s="1137"/>
      <c r="E812" s="922"/>
      <c r="F812" s="1139" t="s">
        <v>674</v>
      </c>
      <c r="G812" s="627"/>
      <c r="H812" s="1141"/>
      <c r="I812" s="1143"/>
      <c r="J812" s="1143"/>
      <c r="K812" s="1145"/>
      <c r="L812" s="1143"/>
      <c r="M812" s="1143"/>
      <c r="N812" s="1143"/>
      <c r="O812" s="1143"/>
      <c r="P812" s="1143"/>
      <c r="Q812" s="1147"/>
      <c r="R812" s="1141"/>
    </row>
    <row r="813" spans="1:18" ht="34.5" customHeight="1">
      <c r="A813" s="1001"/>
      <c r="B813" s="626" t="s">
        <v>675</v>
      </c>
      <c r="C813" s="1135"/>
      <c r="D813" s="1138"/>
      <c r="E813" s="922"/>
      <c r="F813" s="1155"/>
      <c r="G813" s="628"/>
      <c r="H813" s="1142"/>
      <c r="I813" s="1144"/>
      <c r="J813" s="1144"/>
      <c r="K813" s="1146"/>
      <c r="L813" s="1144"/>
      <c r="M813" s="1144"/>
      <c r="N813" s="1144"/>
      <c r="O813" s="1144"/>
      <c r="P813" s="1144"/>
      <c r="Q813" s="1148"/>
      <c r="R813" s="1142"/>
    </row>
    <row r="814" spans="1:18" ht="34.5" customHeight="1">
      <c r="A814" s="1001"/>
      <c r="B814" s="626" t="s">
        <v>676</v>
      </c>
      <c r="C814" s="1135"/>
      <c r="D814" s="1137"/>
      <c r="E814" s="922"/>
      <c r="F814" s="1139" t="s">
        <v>342</v>
      </c>
      <c r="G814" s="627">
        <f>R814*O4</f>
        <v>0.5</v>
      </c>
      <c r="H814" s="1141"/>
      <c r="I814" s="1143"/>
      <c r="J814" s="1143"/>
      <c r="K814" s="1143"/>
      <c r="L814" s="1143"/>
      <c r="M814" s="1143"/>
      <c r="N814" s="1143">
        <v>0</v>
      </c>
      <c r="O814" s="1143"/>
      <c r="P814" s="1143"/>
      <c r="Q814" s="1147"/>
      <c r="R814" s="1141">
        <v>0.5</v>
      </c>
    </row>
    <row r="815" spans="1:18" ht="34.5" customHeight="1">
      <c r="A815" s="1001"/>
      <c r="B815" s="626" t="s">
        <v>677</v>
      </c>
      <c r="C815" s="1135"/>
      <c r="D815" s="1156"/>
      <c r="E815" s="922"/>
      <c r="F815" s="1157"/>
      <c r="G815" s="636"/>
      <c r="H815" s="1158"/>
      <c r="I815" s="1159"/>
      <c r="J815" s="1159"/>
      <c r="K815" s="1159"/>
      <c r="L815" s="1159"/>
      <c r="M815" s="1159"/>
      <c r="N815" s="1159"/>
      <c r="O815" s="1159"/>
      <c r="P815" s="1159"/>
      <c r="Q815" s="1160"/>
      <c r="R815" s="1158"/>
    </row>
    <row r="816" spans="1:18" ht="34.5" customHeight="1">
      <c r="A816" s="1001"/>
      <c r="B816" s="626" t="s">
        <v>678</v>
      </c>
      <c r="C816" s="1136"/>
      <c r="D816" s="637" t="s">
        <v>679</v>
      </c>
      <c r="E816" s="922"/>
      <c r="F816" s="977"/>
      <c r="G816" s="381"/>
      <c r="H816" s="1161"/>
      <c r="I816" s="1162"/>
      <c r="J816" s="1162"/>
      <c r="K816" s="1162"/>
      <c r="L816" s="1162"/>
      <c r="M816" s="1162"/>
      <c r="N816" s="1162"/>
      <c r="O816" s="1162"/>
      <c r="P816" s="1162"/>
      <c r="Q816" s="1162"/>
      <c r="R816" s="638"/>
    </row>
    <row r="817" spans="1:18" ht="34.5" customHeight="1">
      <c r="A817" s="1001"/>
      <c r="B817" s="626" t="s">
        <v>680</v>
      </c>
      <c r="C817" s="1136"/>
      <c r="D817" s="631" t="s">
        <v>681</v>
      </c>
      <c r="E817" s="922"/>
      <c r="F817" s="977"/>
      <c r="G817" s="381"/>
      <c r="H817" s="978"/>
      <c r="I817" s="979"/>
      <c r="J817" s="979"/>
      <c r="K817" s="979"/>
      <c r="L817" s="979"/>
      <c r="M817" s="979"/>
      <c r="N817" s="979"/>
      <c r="O817" s="979"/>
      <c r="P817" s="979"/>
      <c r="Q817" s="979"/>
      <c r="R817" s="393"/>
    </row>
    <row r="818" spans="1:18" ht="34.5" customHeight="1">
      <c r="A818" s="1001"/>
      <c r="B818" s="626"/>
      <c r="C818" s="1135"/>
      <c r="D818" s="639"/>
      <c r="E818" s="922"/>
      <c r="F818" s="977"/>
      <c r="G818" s="381"/>
      <c r="H818" s="978"/>
      <c r="I818" s="979"/>
      <c r="J818" s="979"/>
      <c r="K818" s="979"/>
      <c r="L818" s="979"/>
      <c r="M818" s="979"/>
      <c r="N818" s="979"/>
      <c r="O818" s="979"/>
      <c r="P818" s="979"/>
      <c r="Q818" s="979"/>
      <c r="R818" s="384"/>
    </row>
    <row r="819" spans="1:18" ht="34.5" customHeight="1">
      <c r="A819" s="452"/>
      <c r="B819" s="640"/>
      <c r="C819" s="641"/>
      <c r="D819" s="642"/>
      <c r="E819" s="358"/>
      <c r="F819" s="388"/>
      <c r="G819" s="643"/>
      <c r="H819" s="391"/>
      <c r="I819" s="391"/>
      <c r="J819" s="391"/>
      <c r="K819" s="391"/>
      <c r="L819" s="391"/>
      <c r="M819" s="391"/>
      <c r="N819" s="391"/>
      <c r="O819" s="391"/>
      <c r="P819" s="391"/>
      <c r="Q819" s="644"/>
      <c r="R819" s="644"/>
    </row>
    <row r="820" spans="1:18" ht="34.5" customHeight="1">
      <c r="A820" s="432"/>
      <c r="B820" s="626"/>
      <c r="C820" s="624"/>
      <c r="D820" s="631"/>
      <c r="E820" s="323"/>
      <c r="F820" s="380"/>
      <c r="G820" s="645"/>
      <c r="H820" s="383"/>
      <c r="I820" s="383"/>
      <c r="J820" s="383"/>
      <c r="K820" s="383"/>
      <c r="L820" s="383"/>
      <c r="M820" s="383"/>
      <c r="N820" s="383"/>
      <c r="O820" s="383"/>
      <c r="P820" s="383"/>
      <c r="Q820" s="646"/>
      <c r="R820" s="646"/>
    </row>
    <row r="821" spans="1:18" ht="34.5" customHeight="1">
      <c r="A821" s="458"/>
      <c r="B821" s="647"/>
      <c r="C821" s="648"/>
      <c r="D821" s="649"/>
      <c r="E821" s="344"/>
      <c r="F821" s="397"/>
      <c r="G821" s="650"/>
      <c r="H821" s="400"/>
      <c r="I821" s="400"/>
      <c r="J821" s="400"/>
      <c r="K821" s="400"/>
      <c r="L821" s="400"/>
      <c r="M821" s="400"/>
      <c r="N821" s="400"/>
      <c r="O821" s="400"/>
      <c r="P821" s="400"/>
      <c r="Q821" s="651"/>
      <c r="R821" s="651"/>
    </row>
    <row r="822" spans="1:18" ht="34.5" customHeight="1">
      <c r="A822" s="1011">
        <v>121</v>
      </c>
      <c r="B822" s="362" t="s">
        <v>682</v>
      </c>
      <c r="C822" s="1163" t="s">
        <v>266</v>
      </c>
      <c r="D822" s="642"/>
      <c r="E822" s="953" t="s">
        <v>99</v>
      </c>
      <c r="F822" s="373" t="s">
        <v>283</v>
      </c>
      <c r="G822" s="652"/>
      <c r="H822" s="653"/>
      <c r="I822" s="375"/>
      <c r="J822" s="375"/>
      <c r="K822" s="375"/>
      <c r="L822" s="375"/>
      <c r="M822" s="375"/>
      <c r="N822" s="375"/>
      <c r="O822" s="375"/>
      <c r="P822" s="375"/>
      <c r="Q822" s="376"/>
      <c r="R822" s="654"/>
    </row>
    <row r="823" spans="1:18" ht="34.5" customHeight="1">
      <c r="A823" s="1001"/>
      <c r="B823" s="626" t="s">
        <v>683</v>
      </c>
      <c r="C823" s="1135"/>
      <c r="D823" s="433"/>
      <c r="E823" s="922"/>
      <c r="F823" s="303" t="s">
        <v>285</v>
      </c>
      <c r="G823" s="151">
        <f>R823*O4</f>
        <v>3</v>
      </c>
      <c r="H823" s="305"/>
      <c r="I823" s="306"/>
      <c r="J823" s="306"/>
      <c r="K823" s="306">
        <v>0</v>
      </c>
      <c r="L823" s="306"/>
      <c r="M823" s="306"/>
      <c r="N823" s="306"/>
      <c r="O823" s="306"/>
      <c r="P823" s="306"/>
      <c r="Q823" s="307"/>
      <c r="R823" s="305">
        <v>3</v>
      </c>
    </row>
    <row r="824" spans="1:18" ht="34.5" customHeight="1">
      <c r="A824" s="1001"/>
      <c r="B824" s="626" t="s">
        <v>684</v>
      </c>
      <c r="C824" s="1135"/>
      <c r="D824" s="630"/>
      <c r="E824" s="922"/>
      <c r="F824" s="310" t="s">
        <v>53</v>
      </c>
      <c r="G824" s="343"/>
      <c r="H824" s="311"/>
      <c r="I824" s="312"/>
      <c r="J824" s="312"/>
      <c r="K824" s="312"/>
      <c r="L824" s="312"/>
      <c r="M824" s="312"/>
      <c r="N824" s="312"/>
      <c r="O824" s="312"/>
      <c r="P824" s="312"/>
      <c r="Q824" s="313"/>
      <c r="R824" s="311"/>
    </row>
    <row r="825" spans="1:18" ht="34.5" customHeight="1">
      <c r="A825" s="1001"/>
      <c r="B825" s="308" t="s">
        <v>685</v>
      </c>
      <c r="C825" s="1136"/>
      <c r="D825" s="655" t="s">
        <v>686</v>
      </c>
      <c r="E825" s="922"/>
      <c r="F825" s="1165"/>
      <c r="G825" s="656"/>
      <c r="H825" s="1149"/>
      <c r="I825" s="1150"/>
      <c r="J825" s="1150"/>
      <c r="K825" s="1150"/>
      <c r="L825" s="1150"/>
      <c r="M825" s="1150"/>
      <c r="N825" s="1150"/>
      <c r="O825" s="1150"/>
      <c r="P825" s="1150"/>
      <c r="Q825" s="1150"/>
      <c r="R825" s="632"/>
    </row>
    <row r="826" spans="1:18" ht="34.5" customHeight="1">
      <c r="A826" s="1001"/>
      <c r="B826" s="308" t="s">
        <v>687</v>
      </c>
      <c r="C826" s="1136"/>
      <c r="D826" s="655" t="s">
        <v>688</v>
      </c>
      <c r="E826" s="922"/>
      <c r="F826" s="1166"/>
      <c r="G826" s="657"/>
      <c r="H826" s="1131"/>
      <c r="I826" s="1131"/>
      <c r="J826" s="1131"/>
      <c r="K826" s="1131"/>
      <c r="L826" s="1131"/>
      <c r="M826" s="1131"/>
      <c r="N826" s="1131"/>
      <c r="O826" s="1131"/>
      <c r="P826" s="1131"/>
      <c r="Q826" s="1168"/>
      <c r="R826" s="322"/>
    </row>
    <row r="827" spans="1:18" ht="34.5" customHeight="1">
      <c r="A827" s="1001"/>
      <c r="B827" s="308"/>
      <c r="C827" s="1136"/>
      <c r="D827" s="655" t="s">
        <v>686</v>
      </c>
      <c r="E827" s="922"/>
      <c r="F827" s="1166"/>
      <c r="G827" s="657"/>
      <c r="H827" s="1131"/>
      <c r="I827" s="1131"/>
      <c r="J827" s="1131"/>
      <c r="K827" s="1131"/>
      <c r="L827" s="1131"/>
      <c r="M827" s="1131"/>
      <c r="N827" s="1131"/>
      <c r="O827" s="1131"/>
      <c r="P827" s="1131"/>
      <c r="Q827" s="1168"/>
      <c r="R827" s="322"/>
    </row>
    <row r="828" spans="1:18" ht="34.5" customHeight="1">
      <c r="A828" s="1012"/>
      <c r="B828" s="355"/>
      <c r="C828" s="1164"/>
      <c r="D828" s="658" t="s">
        <v>689</v>
      </c>
      <c r="E828" s="940"/>
      <c r="F828" s="1167"/>
      <c r="G828" s="659"/>
      <c r="H828" s="1169"/>
      <c r="I828" s="1169"/>
      <c r="J828" s="1169"/>
      <c r="K828" s="1169"/>
      <c r="L828" s="1169"/>
      <c r="M828" s="1169"/>
      <c r="N828" s="1169"/>
      <c r="O828" s="1169"/>
      <c r="P828" s="1169"/>
      <c r="Q828" s="1170"/>
      <c r="R828" s="660"/>
    </row>
    <row r="829" spans="1:18" ht="34.5" hidden="1" customHeight="1">
      <c r="A829" s="1171" t="s">
        <v>690</v>
      </c>
      <c r="B829" s="1172"/>
      <c r="C829" s="1172"/>
      <c r="D829" s="1172"/>
      <c r="E829" s="1173"/>
      <c r="F829" s="325">
        <f t="shared" ref="F829:F831" si="290">SUM(H829:Q829)</f>
        <v>0</v>
      </c>
      <c r="G829" s="661"/>
      <c r="H829" s="325">
        <f t="shared" ref="H829:H830" si="291">H803+H811+H822</f>
        <v>0</v>
      </c>
      <c r="I829" s="325">
        <f t="shared" ref="I829:I830" si="292">I803+I811+I822</f>
        <v>0</v>
      </c>
      <c r="J829" s="325">
        <f t="shared" ref="J829:J830" si="293">J803+J811+J822</f>
        <v>0</v>
      </c>
      <c r="K829" s="325">
        <f t="shared" ref="K829:K830" si="294">K803+K811+K822</f>
        <v>0</v>
      </c>
      <c r="L829" s="325">
        <f t="shared" ref="L829:L830" si="295">L803+L811+L822</f>
        <v>0</v>
      </c>
      <c r="M829" s="325">
        <f t="shared" ref="M829:M830" si="296">M803+M811+M822</f>
        <v>0</v>
      </c>
      <c r="N829" s="325">
        <f t="shared" ref="N829:N830" si="297">N803+N811+N822</f>
        <v>0</v>
      </c>
      <c r="O829" s="325">
        <f t="shared" ref="O829:O830" si="298">O803+O811+O822</f>
        <v>0</v>
      </c>
      <c r="P829" s="325">
        <f t="shared" ref="P829:P830" si="299">P803+P811+P822</f>
        <v>0</v>
      </c>
      <c r="Q829" s="662">
        <f t="shared" ref="Q829:Q830" si="300">Q803+Q811+Q822</f>
        <v>0</v>
      </c>
      <c r="R829" s="662"/>
    </row>
    <row r="830" spans="1:18" ht="34.5" hidden="1" customHeight="1">
      <c r="A830" s="896" t="s">
        <v>691</v>
      </c>
      <c r="B830" s="897"/>
      <c r="C830" s="897"/>
      <c r="D830" s="897"/>
      <c r="E830" s="898"/>
      <c r="F830" s="271">
        <f t="shared" si="290"/>
        <v>0</v>
      </c>
      <c r="G830" s="272"/>
      <c r="H830" s="271">
        <f t="shared" si="291"/>
        <v>0</v>
      </c>
      <c r="I830" s="271">
        <f t="shared" si="292"/>
        <v>0</v>
      </c>
      <c r="J830" s="271">
        <f t="shared" si="293"/>
        <v>0</v>
      </c>
      <c r="K830" s="271">
        <f t="shared" si="294"/>
        <v>0</v>
      </c>
      <c r="L830" s="271">
        <f t="shared" si="295"/>
        <v>0</v>
      </c>
      <c r="M830" s="271">
        <f t="shared" si="296"/>
        <v>0</v>
      </c>
      <c r="N830" s="271">
        <f t="shared" si="297"/>
        <v>0</v>
      </c>
      <c r="O830" s="271">
        <f t="shared" si="298"/>
        <v>0</v>
      </c>
      <c r="P830" s="271">
        <f t="shared" si="299"/>
        <v>0</v>
      </c>
      <c r="Q830" s="273">
        <f t="shared" si="300"/>
        <v>0</v>
      </c>
      <c r="R830" s="273"/>
    </row>
    <row r="831" spans="1:18" ht="34.5" hidden="1" customHeight="1">
      <c r="A831" s="876" t="s">
        <v>692</v>
      </c>
      <c r="B831" s="877"/>
      <c r="C831" s="877"/>
      <c r="D831" s="877"/>
      <c r="E831" s="878"/>
      <c r="F831" s="271">
        <f t="shared" si="290"/>
        <v>0</v>
      </c>
      <c r="G831" s="272"/>
      <c r="H831" s="271">
        <f t="shared" ref="H831:Q831" si="301">H806+H814+H824</f>
        <v>0</v>
      </c>
      <c r="I831" s="271">
        <f t="shared" si="301"/>
        <v>0</v>
      </c>
      <c r="J831" s="271">
        <f t="shared" si="301"/>
        <v>0</v>
      </c>
      <c r="K831" s="271">
        <f t="shared" si="301"/>
        <v>0</v>
      </c>
      <c r="L831" s="271">
        <f t="shared" si="301"/>
        <v>0</v>
      </c>
      <c r="M831" s="271">
        <f t="shared" si="301"/>
        <v>0</v>
      </c>
      <c r="N831" s="271">
        <f t="shared" si="301"/>
        <v>0</v>
      </c>
      <c r="O831" s="271">
        <f t="shared" si="301"/>
        <v>0</v>
      </c>
      <c r="P831" s="271">
        <f t="shared" si="301"/>
        <v>0</v>
      </c>
      <c r="Q831" s="273">
        <f t="shared" si="301"/>
        <v>0</v>
      </c>
      <c r="R831" s="273"/>
    </row>
    <row r="832" spans="1:18" ht="34.5" hidden="1" customHeight="1">
      <c r="A832" s="879" t="s">
        <v>693</v>
      </c>
      <c r="B832" s="880"/>
      <c r="C832" s="880"/>
      <c r="D832" s="880"/>
      <c r="E832" s="881"/>
      <c r="F832" s="274">
        <f>F829+F830</f>
        <v>0</v>
      </c>
      <c r="G832" s="275"/>
      <c r="H832" s="274">
        <f t="shared" ref="H832:Q832" si="302">H829+H830</f>
        <v>0</v>
      </c>
      <c r="I832" s="274">
        <f t="shared" si="302"/>
        <v>0</v>
      </c>
      <c r="J832" s="274">
        <f t="shared" si="302"/>
        <v>0</v>
      </c>
      <c r="K832" s="274">
        <f t="shared" si="302"/>
        <v>0</v>
      </c>
      <c r="L832" s="274">
        <f t="shared" si="302"/>
        <v>0</v>
      </c>
      <c r="M832" s="274">
        <f t="shared" si="302"/>
        <v>0</v>
      </c>
      <c r="N832" s="274">
        <f t="shared" si="302"/>
        <v>0</v>
      </c>
      <c r="O832" s="274">
        <f t="shared" si="302"/>
        <v>0</v>
      </c>
      <c r="P832" s="274">
        <f t="shared" si="302"/>
        <v>0</v>
      </c>
      <c r="Q832" s="276">
        <f t="shared" si="302"/>
        <v>0</v>
      </c>
      <c r="R832" s="276"/>
    </row>
    <row r="833" spans="1:18" ht="34.5" hidden="1" customHeight="1">
      <c r="A833" s="899" t="s">
        <v>694</v>
      </c>
      <c r="B833" s="900"/>
      <c r="C833" s="900"/>
      <c r="D833" s="900"/>
      <c r="E833" s="901"/>
      <c r="F833" s="290">
        <f>F829+F830+F831</f>
        <v>0</v>
      </c>
      <c r="G833" s="290"/>
      <c r="H833" s="290">
        <f t="shared" ref="H833:Q833" si="303">H829+H830+H831</f>
        <v>0</v>
      </c>
      <c r="I833" s="290">
        <f t="shared" si="303"/>
        <v>0</v>
      </c>
      <c r="J833" s="290">
        <f t="shared" si="303"/>
        <v>0</v>
      </c>
      <c r="K833" s="290">
        <f t="shared" si="303"/>
        <v>0</v>
      </c>
      <c r="L833" s="290">
        <f t="shared" si="303"/>
        <v>0</v>
      </c>
      <c r="M833" s="290">
        <f t="shared" si="303"/>
        <v>0</v>
      </c>
      <c r="N833" s="290">
        <f t="shared" si="303"/>
        <v>0</v>
      </c>
      <c r="O833" s="290">
        <f t="shared" si="303"/>
        <v>0</v>
      </c>
      <c r="P833" s="290">
        <f t="shared" si="303"/>
        <v>0</v>
      </c>
      <c r="Q833" s="291">
        <f t="shared" si="303"/>
        <v>0</v>
      </c>
      <c r="R833" s="291"/>
    </row>
    <row r="834" spans="1:18" ht="34.5" hidden="1" customHeight="1">
      <c r="A834" s="1174"/>
      <c r="B834" s="1175"/>
      <c r="C834" s="1175"/>
      <c r="D834" s="1175"/>
      <c r="E834" s="1175"/>
      <c r="F834" s="1175"/>
      <c r="G834" s="1176"/>
      <c r="H834" s="1175"/>
      <c r="I834" s="1175"/>
      <c r="J834" s="1175"/>
      <c r="K834" s="1175"/>
      <c r="L834" s="1175"/>
      <c r="M834" s="1175"/>
      <c r="N834" s="1175"/>
      <c r="O834" s="1175"/>
      <c r="P834" s="1175"/>
      <c r="Q834" s="1177"/>
      <c r="R834" s="663"/>
    </row>
    <row r="835" spans="1:18" ht="34.5" customHeight="1">
      <c r="A835" s="870" t="s">
        <v>695</v>
      </c>
      <c r="B835" s="871"/>
      <c r="C835" s="871"/>
      <c r="D835" s="871"/>
      <c r="E835" s="871"/>
      <c r="F835" s="872"/>
      <c r="G835" s="477"/>
      <c r="H835" s="282">
        <f t="shared" ref="H835:H839" si="304">H829</f>
        <v>0</v>
      </c>
      <c r="I835" s="282">
        <f t="shared" ref="I835:I839" si="305">I829+H835</f>
        <v>0</v>
      </c>
      <c r="J835" s="282">
        <f t="shared" ref="J835:J839" si="306">J829+I835</f>
        <v>0</v>
      </c>
      <c r="K835" s="282">
        <f t="shared" ref="K835:K839" si="307">K829+J835</f>
        <v>0</v>
      </c>
      <c r="L835" s="282">
        <f t="shared" ref="L835:L839" si="308">L829+K835</f>
        <v>0</v>
      </c>
      <c r="M835" s="282">
        <f t="shared" ref="M835:M839" si="309">M829+L835</f>
        <v>0</v>
      </c>
      <c r="N835" s="282">
        <f t="shared" ref="N835:N839" si="310">N829+M835</f>
        <v>0</v>
      </c>
      <c r="O835" s="282">
        <f t="shared" ref="O835:O839" si="311">O829+N835</f>
        <v>0</v>
      </c>
      <c r="P835" s="282">
        <f t="shared" ref="P835:P839" si="312">P829+O835</f>
        <v>0</v>
      </c>
      <c r="Q835" s="283">
        <f t="shared" ref="Q835:Q839" si="313">Q829+P835</f>
        <v>0</v>
      </c>
      <c r="R835" s="283"/>
    </row>
    <row r="836" spans="1:18" ht="34.5" customHeight="1">
      <c r="A836" s="870" t="s">
        <v>696</v>
      </c>
      <c r="B836" s="871"/>
      <c r="C836" s="871"/>
      <c r="D836" s="871"/>
      <c r="E836" s="871"/>
      <c r="F836" s="872"/>
      <c r="G836" s="467"/>
      <c r="H836" s="615">
        <f t="shared" si="304"/>
        <v>0</v>
      </c>
      <c r="I836" s="616">
        <f t="shared" si="305"/>
        <v>0</v>
      </c>
      <c r="J836" s="615">
        <f t="shared" si="306"/>
        <v>0</v>
      </c>
      <c r="K836" s="616">
        <f t="shared" si="307"/>
        <v>0</v>
      </c>
      <c r="L836" s="615">
        <f t="shared" si="308"/>
        <v>0</v>
      </c>
      <c r="M836" s="616">
        <f t="shared" si="309"/>
        <v>0</v>
      </c>
      <c r="N836" s="615">
        <f t="shared" si="310"/>
        <v>0</v>
      </c>
      <c r="O836" s="616">
        <f t="shared" si="311"/>
        <v>0</v>
      </c>
      <c r="P836" s="615">
        <f t="shared" si="312"/>
        <v>0</v>
      </c>
      <c r="Q836" s="617">
        <f t="shared" si="313"/>
        <v>0</v>
      </c>
      <c r="R836" s="618"/>
    </row>
    <row r="837" spans="1:18" ht="34.5" customHeight="1">
      <c r="A837" s="870" t="s">
        <v>697</v>
      </c>
      <c r="B837" s="871"/>
      <c r="C837" s="871"/>
      <c r="D837" s="871"/>
      <c r="E837" s="871"/>
      <c r="F837" s="872"/>
      <c r="G837" s="477"/>
      <c r="H837" s="282">
        <f t="shared" si="304"/>
        <v>0</v>
      </c>
      <c r="I837" s="282">
        <f t="shared" si="305"/>
        <v>0</v>
      </c>
      <c r="J837" s="282">
        <f t="shared" si="306"/>
        <v>0</v>
      </c>
      <c r="K837" s="282">
        <f t="shared" si="307"/>
        <v>0</v>
      </c>
      <c r="L837" s="282">
        <f t="shared" si="308"/>
        <v>0</v>
      </c>
      <c r="M837" s="282">
        <f t="shared" si="309"/>
        <v>0</v>
      </c>
      <c r="N837" s="282">
        <f t="shared" si="310"/>
        <v>0</v>
      </c>
      <c r="O837" s="282">
        <f t="shared" si="311"/>
        <v>0</v>
      </c>
      <c r="P837" s="282">
        <f t="shared" si="312"/>
        <v>0</v>
      </c>
      <c r="Q837" s="283">
        <f t="shared" si="313"/>
        <v>0</v>
      </c>
      <c r="R837" s="283"/>
    </row>
    <row r="838" spans="1:18" ht="34.5" customHeight="1">
      <c r="A838" s="879" t="s">
        <v>698</v>
      </c>
      <c r="B838" s="880"/>
      <c r="C838" s="880"/>
      <c r="D838" s="880"/>
      <c r="E838" s="880"/>
      <c r="F838" s="881"/>
      <c r="G838" s="289"/>
      <c r="H838" s="286">
        <f t="shared" si="304"/>
        <v>0</v>
      </c>
      <c r="I838" s="286">
        <f t="shared" si="305"/>
        <v>0</v>
      </c>
      <c r="J838" s="286">
        <f t="shared" si="306"/>
        <v>0</v>
      </c>
      <c r="K838" s="286">
        <f t="shared" si="307"/>
        <v>0</v>
      </c>
      <c r="L838" s="286">
        <f t="shared" si="308"/>
        <v>0</v>
      </c>
      <c r="M838" s="286">
        <f t="shared" si="309"/>
        <v>0</v>
      </c>
      <c r="N838" s="286">
        <f t="shared" si="310"/>
        <v>0</v>
      </c>
      <c r="O838" s="286">
        <f t="shared" si="311"/>
        <v>0</v>
      </c>
      <c r="P838" s="286">
        <f t="shared" si="312"/>
        <v>0</v>
      </c>
      <c r="Q838" s="287">
        <f t="shared" si="313"/>
        <v>0</v>
      </c>
      <c r="R838" s="287"/>
    </row>
    <row r="839" spans="1:18" ht="34.5" customHeight="1">
      <c r="A839" s="899" t="s">
        <v>699</v>
      </c>
      <c r="B839" s="900"/>
      <c r="C839" s="900"/>
      <c r="D839" s="900"/>
      <c r="E839" s="900"/>
      <c r="F839" s="901"/>
      <c r="G839" s="619"/>
      <c r="H839" s="620">
        <f t="shared" si="304"/>
        <v>0</v>
      </c>
      <c r="I839" s="621">
        <f t="shared" si="305"/>
        <v>0</v>
      </c>
      <c r="J839" s="620">
        <f t="shared" si="306"/>
        <v>0</v>
      </c>
      <c r="K839" s="621">
        <f t="shared" si="307"/>
        <v>0</v>
      </c>
      <c r="L839" s="620">
        <f t="shared" si="308"/>
        <v>0</v>
      </c>
      <c r="M839" s="621">
        <f t="shared" si="309"/>
        <v>0</v>
      </c>
      <c r="N839" s="620">
        <f t="shared" si="310"/>
        <v>0</v>
      </c>
      <c r="O839" s="621">
        <f t="shared" si="311"/>
        <v>0</v>
      </c>
      <c r="P839" s="620">
        <f t="shared" si="312"/>
        <v>0</v>
      </c>
      <c r="Q839" s="622">
        <f t="shared" si="313"/>
        <v>0</v>
      </c>
      <c r="R839" s="623"/>
    </row>
    <row r="840" spans="1:18" ht="34.5" customHeight="1">
      <c r="A840" s="288"/>
      <c r="B840" s="664"/>
      <c r="C840" s="664"/>
      <c r="D840" s="664"/>
      <c r="E840" s="664"/>
      <c r="F840" s="664"/>
      <c r="G840" s="665"/>
      <c r="H840" s="623"/>
      <c r="I840" s="620"/>
      <c r="J840" s="623"/>
      <c r="K840" s="620"/>
      <c r="L840" s="623"/>
      <c r="M840" s="620"/>
      <c r="N840" s="623"/>
      <c r="O840" s="620"/>
      <c r="P840" s="623"/>
      <c r="Q840" s="666"/>
      <c r="R840" s="623"/>
    </row>
    <row r="841" spans="1:18" s="597" customFormat="1" ht="34.5" customHeight="1">
      <c r="A841" s="736" t="s">
        <v>700</v>
      </c>
      <c r="B841" s="737"/>
      <c r="C841" s="737"/>
      <c r="D841" s="737"/>
      <c r="E841" s="737"/>
      <c r="F841" s="737"/>
      <c r="G841" s="902"/>
      <c r="H841" s="737"/>
      <c r="I841" s="737"/>
      <c r="J841" s="737"/>
      <c r="K841" s="737"/>
      <c r="L841" s="737"/>
      <c r="M841" s="737"/>
      <c r="N841" s="737"/>
      <c r="O841" s="737"/>
      <c r="P841" s="737"/>
      <c r="Q841" s="903"/>
      <c r="R841" s="292"/>
    </row>
    <row r="842" spans="1:18" ht="34.5" customHeight="1">
      <c r="A842" s="741">
        <v>122</v>
      </c>
      <c r="B842" s="71" t="s">
        <v>701</v>
      </c>
      <c r="C842" s="72" t="s">
        <v>702</v>
      </c>
      <c r="D842" s="755" t="s">
        <v>149</v>
      </c>
      <c r="E842" s="746" t="s">
        <v>99</v>
      </c>
      <c r="F842" s="124" t="s">
        <v>49</v>
      </c>
      <c r="G842" s="151">
        <f>R842*O4</f>
        <v>3</v>
      </c>
      <c r="H842" s="87">
        <v>0</v>
      </c>
      <c r="I842" s="110"/>
      <c r="J842" s="87"/>
      <c r="K842" s="110"/>
      <c r="L842" s="87"/>
      <c r="M842" s="110"/>
      <c r="N842" s="87"/>
      <c r="O842" s="110"/>
      <c r="P842" s="87"/>
      <c r="Q842" s="111"/>
      <c r="R842" s="126">
        <v>3</v>
      </c>
    </row>
    <row r="843" spans="1:18" ht="34.5" customHeight="1">
      <c r="A843" s="742"/>
      <c r="B843" s="81" t="s">
        <v>152</v>
      </c>
      <c r="C843" s="72" t="s">
        <v>703</v>
      </c>
      <c r="D843" s="745"/>
      <c r="E843" s="753"/>
      <c r="F843" s="113" t="s">
        <v>51</v>
      </c>
      <c r="G843" s="151">
        <f>R843*O4</f>
        <v>7.4</v>
      </c>
      <c r="H843" s="179"/>
      <c r="I843" s="170"/>
      <c r="J843" s="180"/>
      <c r="K843" s="170">
        <v>0</v>
      </c>
      <c r="L843" s="180"/>
      <c r="M843" s="170"/>
      <c r="N843" s="180"/>
      <c r="O843" s="170"/>
      <c r="P843" s="180"/>
      <c r="Q843" s="170"/>
      <c r="R843" s="179">
        <v>7.4</v>
      </c>
    </row>
    <row r="844" spans="1:18" ht="34.5" customHeight="1">
      <c r="A844" s="742"/>
      <c r="B844" s="81" t="s">
        <v>153</v>
      </c>
      <c r="C844" s="72" t="s">
        <v>704</v>
      </c>
      <c r="D844" s="745"/>
      <c r="E844" s="753"/>
      <c r="F844" s="116" t="s">
        <v>53</v>
      </c>
      <c r="G844" s="151">
        <f>R844*O4</f>
        <v>4.5999999999999996</v>
      </c>
      <c r="H844" s="87"/>
      <c r="I844" s="119"/>
      <c r="J844" s="87"/>
      <c r="K844" s="119"/>
      <c r="L844" s="87"/>
      <c r="M844" s="119"/>
      <c r="N844" s="87">
        <v>0</v>
      </c>
      <c r="O844" s="119"/>
      <c r="P844" s="87"/>
      <c r="Q844" s="130"/>
      <c r="R844" s="131">
        <v>4.5999999999999996</v>
      </c>
    </row>
    <row r="845" spans="1:18" ht="34.5" customHeight="1">
      <c r="A845" s="742"/>
      <c r="B845" s="89" t="s">
        <v>154</v>
      </c>
      <c r="C845" s="72"/>
      <c r="D845" s="745"/>
      <c r="E845" s="753"/>
      <c r="F845" s="749"/>
      <c r="G845" s="144"/>
      <c r="H845" s="763"/>
      <c r="I845" s="764"/>
      <c r="J845" s="764"/>
      <c r="K845" s="764"/>
      <c r="L845" s="764"/>
      <c r="M845" s="764"/>
      <c r="N845" s="764"/>
      <c r="O845" s="764"/>
      <c r="P845" s="764"/>
      <c r="Q845" s="764"/>
      <c r="R845" s="120"/>
    </row>
    <row r="846" spans="1:18" ht="34.5" customHeight="1">
      <c r="A846" s="742"/>
      <c r="B846" s="89" t="s">
        <v>155</v>
      </c>
      <c r="C846" s="72"/>
      <c r="D846" s="745"/>
      <c r="E846" s="753"/>
      <c r="F846" s="780"/>
      <c r="G846" s="137"/>
      <c r="H846" s="769"/>
      <c r="I846" s="769"/>
      <c r="J846" s="769"/>
      <c r="K846" s="769"/>
      <c r="L846" s="769"/>
      <c r="M846" s="769"/>
      <c r="N846" s="769"/>
      <c r="O846" s="769"/>
      <c r="P846" s="769"/>
      <c r="Q846" s="792"/>
      <c r="R846" s="136"/>
    </row>
    <row r="847" spans="1:18" ht="34.5" customHeight="1">
      <c r="A847" s="742"/>
      <c r="B847" s="89" t="s">
        <v>156</v>
      </c>
      <c r="C847" s="667"/>
      <c r="D847" s="745"/>
      <c r="E847" s="753"/>
      <c r="F847" s="780"/>
      <c r="G847" s="137"/>
      <c r="H847" s="769"/>
      <c r="I847" s="769"/>
      <c r="J847" s="769"/>
      <c r="K847" s="769"/>
      <c r="L847" s="769"/>
      <c r="M847" s="769"/>
      <c r="N847" s="769"/>
      <c r="O847" s="769"/>
      <c r="P847" s="769"/>
      <c r="Q847" s="792"/>
      <c r="R847" s="136"/>
    </row>
    <row r="848" spans="1:18" ht="34.5" customHeight="1">
      <c r="A848" s="742"/>
      <c r="B848" s="89" t="s">
        <v>157</v>
      </c>
      <c r="C848" s="481"/>
      <c r="D848" s="745"/>
      <c r="E848" s="753"/>
      <c r="F848" s="780"/>
      <c r="G848" s="137"/>
      <c r="H848" s="769"/>
      <c r="I848" s="769"/>
      <c r="J848" s="769"/>
      <c r="K848" s="769"/>
      <c r="L848" s="769"/>
      <c r="M848" s="769"/>
      <c r="N848" s="769"/>
      <c r="O848" s="769"/>
      <c r="P848" s="769"/>
      <c r="Q848" s="792"/>
      <c r="R848" s="136"/>
    </row>
    <row r="849" spans="1:18" ht="34.5" customHeight="1">
      <c r="A849" s="743"/>
      <c r="B849" s="102" t="s">
        <v>158</v>
      </c>
      <c r="C849" s="481"/>
      <c r="D849" s="756"/>
      <c r="E849" s="753"/>
      <c r="F849" s="781"/>
      <c r="G849" s="137"/>
      <c r="H849" s="769"/>
      <c r="I849" s="769"/>
      <c r="J849" s="769"/>
      <c r="K849" s="769"/>
      <c r="L849" s="769"/>
      <c r="M849" s="769"/>
      <c r="N849" s="769"/>
      <c r="O849" s="769"/>
      <c r="P849" s="769"/>
      <c r="Q849" s="792"/>
      <c r="R849" s="140"/>
    </row>
    <row r="850" spans="1:18" ht="34.5" hidden="1" customHeight="1">
      <c r="A850" s="870" t="s">
        <v>705</v>
      </c>
      <c r="B850" s="871"/>
      <c r="C850" s="871"/>
      <c r="D850" s="871"/>
      <c r="E850" s="872"/>
      <c r="F850" s="282">
        <f t="shared" ref="F850:F852" si="314">SUM(H850:Q850)</f>
        <v>0</v>
      </c>
      <c r="G850" s="479"/>
      <c r="H850" s="282">
        <f t="shared" ref="H850:H852" si="315">H842</f>
        <v>0</v>
      </c>
      <c r="I850" s="282">
        <f t="shared" ref="I850:I852" si="316">I842</f>
        <v>0</v>
      </c>
      <c r="J850" s="282">
        <f t="shared" ref="J850:J852" si="317">J842</f>
        <v>0</v>
      </c>
      <c r="K850" s="282">
        <f t="shared" ref="K850:K852" si="318">K842</f>
        <v>0</v>
      </c>
      <c r="L850" s="282">
        <f t="shared" ref="L850:L852" si="319">L842</f>
        <v>0</v>
      </c>
      <c r="M850" s="282">
        <f t="shared" ref="M850:M852" si="320">M842</f>
        <v>0</v>
      </c>
      <c r="N850" s="282">
        <f t="shared" ref="N850:N852" si="321">N842</f>
        <v>0</v>
      </c>
      <c r="O850" s="282">
        <f t="shared" ref="O850:O852" si="322">O842</f>
        <v>0</v>
      </c>
      <c r="P850" s="282">
        <f t="shared" ref="P850:P852" si="323">P842</f>
        <v>0</v>
      </c>
      <c r="Q850" s="283">
        <f t="shared" ref="Q850:Q852" si="324">Q842</f>
        <v>0</v>
      </c>
      <c r="R850" s="283"/>
    </row>
    <row r="851" spans="1:18" ht="34.5" hidden="1" customHeight="1">
      <c r="A851" s="873" t="s">
        <v>706</v>
      </c>
      <c r="B851" s="874"/>
      <c r="C851" s="874"/>
      <c r="D851" s="874"/>
      <c r="E851" s="875"/>
      <c r="F851" s="271">
        <f t="shared" si="314"/>
        <v>0</v>
      </c>
      <c r="G851" s="272"/>
      <c r="H851" s="271">
        <f t="shared" si="315"/>
        <v>0</v>
      </c>
      <c r="I851" s="271">
        <f t="shared" si="316"/>
        <v>0</v>
      </c>
      <c r="J851" s="271">
        <f t="shared" si="317"/>
        <v>0</v>
      </c>
      <c r="K851" s="271">
        <f t="shared" si="318"/>
        <v>0</v>
      </c>
      <c r="L851" s="271">
        <f t="shared" si="319"/>
        <v>0</v>
      </c>
      <c r="M851" s="271">
        <f t="shared" si="320"/>
        <v>0</v>
      </c>
      <c r="N851" s="271">
        <f t="shared" si="321"/>
        <v>0</v>
      </c>
      <c r="O851" s="271">
        <f t="shared" si="322"/>
        <v>0</v>
      </c>
      <c r="P851" s="271">
        <f t="shared" si="323"/>
        <v>0</v>
      </c>
      <c r="Q851" s="273">
        <f t="shared" si="324"/>
        <v>0</v>
      </c>
      <c r="R851" s="273"/>
    </row>
    <row r="852" spans="1:18" ht="34.5" hidden="1" customHeight="1">
      <c r="A852" s="876" t="s">
        <v>707</v>
      </c>
      <c r="B852" s="877"/>
      <c r="C852" s="877"/>
      <c r="D852" s="877"/>
      <c r="E852" s="878"/>
      <c r="F852" s="271">
        <f t="shared" si="314"/>
        <v>0</v>
      </c>
      <c r="G852" s="272"/>
      <c r="H852" s="282">
        <f t="shared" si="315"/>
        <v>0</v>
      </c>
      <c r="I852" s="282">
        <f t="shared" si="316"/>
        <v>0</v>
      </c>
      <c r="J852" s="282">
        <f t="shared" si="317"/>
        <v>0</v>
      </c>
      <c r="K852" s="282">
        <f t="shared" si="318"/>
        <v>0</v>
      </c>
      <c r="L852" s="282">
        <f t="shared" si="319"/>
        <v>0</v>
      </c>
      <c r="M852" s="282">
        <f t="shared" si="320"/>
        <v>0</v>
      </c>
      <c r="N852" s="282">
        <f t="shared" si="321"/>
        <v>0</v>
      </c>
      <c r="O852" s="282">
        <f t="shared" si="322"/>
        <v>0</v>
      </c>
      <c r="P852" s="282">
        <f t="shared" si="323"/>
        <v>0</v>
      </c>
      <c r="Q852" s="283">
        <f t="shared" si="324"/>
        <v>0</v>
      </c>
      <c r="R852" s="283"/>
    </row>
    <row r="853" spans="1:18" ht="34.5" hidden="1" customHeight="1">
      <c r="A853" s="879" t="s">
        <v>708</v>
      </c>
      <c r="B853" s="880"/>
      <c r="C853" s="880"/>
      <c r="D853" s="880"/>
      <c r="E853" s="881"/>
      <c r="F853" s="274">
        <f>F850+F851</f>
        <v>0</v>
      </c>
      <c r="G853" s="275"/>
      <c r="H853" s="274">
        <f t="shared" ref="H853:Q853" si="325">H850+H851</f>
        <v>0</v>
      </c>
      <c r="I853" s="274">
        <f t="shared" si="325"/>
        <v>0</v>
      </c>
      <c r="J853" s="274">
        <f t="shared" si="325"/>
        <v>0</v>
      </c>
      <c r="K853" s="274">
        <f t="shared" si="325"/>
        <v>0</v>
      </c>
      <c r="L853" s="274">
        <f t="shared" si="325"/>
        <v>0</v>
      </c>
      <c r="M853" s="274">
        <f t="shared" si="325"/>
        <v>0</v>
      </c>
      <c r="N853" s="274">
        <f t="shared" si="325"/>
        <v>0</v>
      </c>
      <c r="O853" s="274">
        <f t="shared" si="325"/>
        <v>0</v>
      </c>
      <c r="P853" s="274">
        <f t="shared" si="325"/>
        <v>0</v>
      </c>
      <c r="Q853" s="276">
        <f t="shared" si="325"/>
        <v>0</v>
      </c>
      <c r="R853" s="276"/>
    </row>
    <row r="854" spans="1:18" ht="34.5" hidden="1" customHeight="1">
      <c r="A854" s="899" t="s">
        <v>709</v>
      </c>
      <c r="B854" s="900"/>
      <c r="C854" s="900"/>
      <c r="D854" s="900"/>
      <c r="E854" s="901"/>
      <c r="F854" s="290">
        <f>F850+F851+F852</f>
        <v>0</v>
      </c>
      <c r="G854" s="290"/>
      <c r="H854" s="290">
        <f t="shared" ref="H854:Q854" si="326">H850+H851+H852</f>
        <v>0</v>
      </c>
      <c r="I854" s="290">
        <f t="shared" si="326"/>
        <v>0</v>
      </c>
      <c r="J854" s="290">
        <f t="shared" si="326"/>
        <v>0</v>
      </c>
      <c r="K854" s="290">
        <f t="shared" si="326"/>
        <v>0</v>
      </c>
      <c r="L854" s="290">
        <f t="shared" si="326"/>
        <v>0</v>
      </c>
      <c r="M854" s="290">
        <f t="shared" si="326"/>
        <v>0</v>
      </c>
      <c r="N854" s="290">
        <f t="shared" si="326"/>
        <v>0</v>
      </c>
      <c r="O854" s="290">
        <f t="shared" si="326"/>
        <v>0</v>
      </c>
      <c r="P854" s="290">
        <f t="shared" si="326"/>
        <v>0</v>
      </c>
      <c r="Q854" s="291">
        <f t="shared" si="326"/>
        <v>0</v>
      </c>
      <c r="R854" s="291"/>
    </row>
    <row r="855" spans="1:18" ht="34.5" hidden="1" customHeight="1">
      <c r="A855" s="1174"/>
      <c r="B855" s="1175"/>
      <c r="C855" s="1175"/>
      <c r="D855" s="1175"/>
      <c r="E855" s="1175"/>
      <c r="F855" s="1175"/>
      <c r="G855" s="1176"/>
      <c r="H855" s="1175"/>
      <c r="I855" s="1175"/>
      <c r="J855" s="1175"/>
      <c r="K855" s="1175"/>
      <c r="L855" s="1175"/>
      <c r="M855" s="1175"/>
      <c r="N855" s="1175"/>
      <c r="O855" s="1175"/>
      <c r="P855" s="1175"/>
      <c r="Q855" s="1177"/>
      <c r="R855" s="663"/>
    </row>
    <row r="856" spans="1:18" ht="34.5" customHeight="1">
      <c r="A856" s="870" t="s">
        <v>710</v>
      </c>
      <c r="B856" s="871"/>
      <c r="C856" s="871"/>
      <c r="D856" s="871"/>
      <c r="E856" s="871"/>
      <c r="F856" s="872"/>
      <c r="G856" s="477"/>
      <c r="H856" s="282">
        <f t="shared" ref="H856:H860" si="327">H850</f>
        <v>0</v>
      </c>
      <c r="I856" s="282">
        <f t="shared" ref="I856:I860" si="328">I850+H856</f>
        <v>0</v>
      </c>
      <c r="J856" s="282">
        <f t="shared" ref="J856:J860" si="329">J850+I856</f>
        <v>0</v>
      </c>
      <c r="K856" s="282">
        <f t="shared" ref="K856:K860" si="330">K850+J856</f>
        <v>0</v>
      </c>
      <c r="L856" s="282">
        <f t="shared" ref="L856:L860" si="331">L850+K856</f>
        <v>0</v>
      </c>
      <c r="M856" s="282">
        <f t="shared" ref="M856:M860" si="332">M850+L856</f>
        <v>0</v>
      </c>
      <c r="N856" s="282">
        <f t="shared" ref="N856:N860" si="333">N850+M856</f>
        <v>0</v>
      </c>
      <c r="O856" s="282">
        <f t="shared" ref="O856:O860" si="334">O850+N856</f>
        <v>0</v>
      </c>
      <c r="P856" s="282">
        <f t="shared" ref="P856:P860" si="335">P850+O856</f>
        <v>0</v>
      </c>
      <c r="Q856" s="283">
        <f t="shared" ref="Q856:Q860" si="336">Q850+P856</f>
        <v>0</v>
      </c>
      <c r="R856" s="283"/>
    </row>
    <row r="857" spans="1:18" ht="34.5" customHeight="1">
      <c r="A857" s="870" t="s">
        <v>711</v>
      </c>
      <c r="B857" s="871"/>
      <c r="C857" s="871"/>
      <c r="D857" s="871"/>
      <c r="E857" s="871"/>
      <c r="F857" s="872"/>
      <c r="G857" s="467"/>
      <c r="H857" s="615">
        <f t="shared" si="327"/>
        <v>0</v>
      </c>
      <c r="I857" s="616">
        <f t="shared" si="328"/>
        <v>0</v>
      </c>
      <c r="J857" s="615">
        <f t="shared" si="329"/>
        <v>0</v>
      </c>
      <c r="K857" s="616">
        <f t="shared" si="330"/>
        <v>0</v>
      </c>
      <c r="L857" s="615">
        <f t="shared" si="331"/>
        <v>0</v>
      </c>
      <c r="M857" s="616">
        <f t="shared" si="332"/>
        <v>0</v>
      </c>
      <c r="N857" s="615">
        <f t="shared" si="333"/>
        <v>0</v>
      </c>
      <c r="O857" s="616">
        <f t="shared" si="334"/>
        <v>0</v>
      </c>
      <c r="P857" s="615">
        <f t="shared" si="335"/>
        <v>0</v>
      </c>
      <c r="Q857" s="617">
        <f t="shared" si="336"/>
        <v>0</v>
      </c>
      <c r="R857" s="618"/>
    </row>
    <row r="858" spans="1:18" ht="34.5" customHeight="1">
      <c r="A858" s="870" t="s">
        <v>712</v>
      </c>
      <c r="B858" s="871"/>
      <c r="C858" s="871"/>
      <c r="D858" s="871"/>
      <c r="E858" s="871"/>
      <c r="F858" s="872"/>
      <c r="G858" s="477"/>
      <c r="H858" s="282">
        <f t="shared" si="327"/>
        <v>0</v>
      </c>
      <c r="I858" s="282">
        <f t="shared" si="328"/>
        <v>0</v>
      </c>
      <c r="J858" s="282">
        <f t="shared" si="329"/>
        <v>0</v>
      </c>
      <c r="K858" s="282">
        <f t="shared" si="330"/>
        <v>0</v>
      </c>
      <c r="L858" s="282">
        <f t="shared" si="331"/>
        <v>0</v>
      </c>
      <c r="M858" s="282">
        <f t="shared" si="332"/>
        <v>0</v>
      </c>
      <c r="N858" s="282">
        <f t="shared" si="333"/>
        <v>0</v>
      </c>
      <c r="O858" s="282">
        <f t="shared" si="334"/>
        <v>0</v>
      </c>
      <c r="P858" s="282">
        <f t="shared" si="335"/>
        <v>0</v>
      </c>
      <c r="Q858" s="283">
        <f t="shared" si="336"/>
        <v>0</v>
      </c>
      <c r="R858" s="283"/>
    </row>
    <row r="859" spans="1:18" ht="34.5" customHeight="1">
      <c r="A859" s="879" t="s">
        <v>713</v>
      </c>
      <c r="B859" s="880"/>
      <c r="C859" s="880"/>
      <c r="D859" s="880"/>
      <c r="E859" s="880"/>
      <c r="F859" s="881"/>
      <c r="G859" s="289"/>
      <c r="H859" s="286">
        <f t="shared" si="327"/>
        <v>0</v>
      </c>
      <c r="I859" s="286">
        <f t="shared" si="328"/>
        <v>0</v>
      </c>
      <c r="J859" s="286">
        <f t="shared" si="329"/>
        <v>0</v>
      </c>
      <c r="K859" s="286">
        <f t="shared" si="330"/>
        <v>0</v>
      </c>
      <c r="L859" s="286">
        <f t="shared" si="331"/>
        <v>0</v>
      </c>
      <c r="M859" s="286">
        <f t="shared" si="332"/>
        <v>0</v>
      </c>
      <c r="N859" s="286">
        <f t="shared" si="333"/>
        <v>0</v>
      </c>
      <c r="O859" s="286">
        <f t="shared" si="334"/>
        <v>0</v>
      </c>
      <c r="P859" s="286">
        <f t="shared" si="335"/>
        <v>0</v>
      </c>
      <c r="Q859" s="287">
        <f t="shared" si="336"/>
        <v>0</v>
      </c>
      <c r="R859" s="287"/>
    </row>
    <row r="860" spans="1:18" ht="34.5" customHeight="1">
      <c r="A860" s="899" t="s">
        <v>714</v>
      </c>
      <c r="B860" s="900"/>
      <c r="C860" s="900"/>
      <c r="D860" s="900"/>
      <c r="E860" s="900"/>
      <c r="F860" s="901"/>
      <c r="G860" s="619"/>
      <c r="H860" s="620">
        <f t="shared" si="327"/>
        <v>0</v>
      </c>
      <c r="I860" s="621">
        <f t="shared" si="328"/>
        <v>0</v>
      </c>
      <c r="J860" s="620">
        <f t="shared" si="329"/>
        <v>0</v>
      </c>
      <c r="K860" s="621">
        <f t="shared" si="330"/>
        <v>0</v>
      </c>
      <c r="L860" s="620">
        <f t="shared" si="331"/>
        <v>0</v>
      </c>
      <c r="M860" s="621">
        <f t="shared" si="332"/>
        <v>0</v>
      </c>
      <c r="N860" s="620">
        <f t="shared" si="333"/>
        <v>0</v>
      </c>
      <c r="O860" s="621">
        <f t="shared" si="334"/>
        <v>0</v>
      </c>
      <c r="P860" s="620">
        <f t="shared" si="335"/>
        <v>0</v>
      </c>
      <c r="Q860" s="622">
        <f t="shared" si="336"/>
        <v>0</v>
      </c>
      <c r="R860" s="623"/>
    </row>
    <row r="861" spans="1:18" ht="34.5" hidden="1" customHeight="1">
      <c r="A861" s="892"/>
      <c r="B861" s="893"/>
      <c r="C861" s="893"/>
      <c r="D861" s="893"/>
      <c r="E861" s="893"/>
      <c r="F861" s="893"/>
      <c r="G861" s="894"/>
      <c r="H861" s="893"/>
      <c r="I861" s="893"/>
      <c r="J861" s="893"/>
      <c r="K861" s="893"/>
      <c r="L861" s="893"/>
      <c r="M861" s="893"/>
      <c r="N861" s="893"/>
      <c r="O861" s="893"/>
      <c r="P861" s="893"/>
      <c r="Q861" s="895"/>
      <c r="R861" s="280"/>
    </row>
    <row r="862" spans="1:18" ht="34.5" hidden="1" customHeight="1">
      <c r="A862" s="873" t="s">
        <v>715</v>
      </c>
      <c r="B862" s="874"/>
      <c r="C862" s="874"/>
      <c r="D862" s="874"/>
      <c r="E862" s="875"/>
      <c r="F862" s="271">
        <f t="shared" ref="F862:F864" si="337">SUM(H862:Q862)</f>
        <v>2.63076</v>
      </c>
      <c r="G862" s="272"/>
      <c r="H862" s="271">
        <f t="shared" ref="H862:H864" si="338">H609+H758+H790+H829+H850</f>
        <v>1.7587600000000001</v>
      </c>
      <c r="I862" s="271">
        <f t="shared" ref="I862:I864" si="339">I609+I758+I790+I829+I850</f>
        <v>0.872</v>
      </c>
      <c r="J862" s="271">
        <f t="shared" ref="J862:J864" si="340">J609+J758+J790+J829+J850</f>
        <v>0</v>
      </c>
      <c r="K862" s="271">
        <f t="shared" ref="K862:K864" si="341">K609+K758+K790+K829+K850</f>
        <v>0</v>
      </c>
      <c r="L862" s="271">
        <f t="shared" ref="L862:L864" si="342">L609+L758+L790+L829+L850</f>
        <v>0</v>
      </c>
      <c r="M862" s="271">
        <f t="shared" ref="M862:M864" si="343">M609+M758+M790+M829+M850</f>
        <v>0</v>
      </c>
      <c r="N862" s="271">
        <f t="shared" ref="N862:N864" si="344">N609+N758+N790+N829+N850</f>
        <v>0</v>
      </c>
      <c r="O862" s="271">
        <f t="shared" ref="O862:O864" si="345">O609+O758+O790+O829+O850</f>
        <v>0</v>
      </c>
      <c r="P862" s="271">
        <f t="shared" ref="P862:P864" si="346">P609+P758+P790+P829+P850</f>
        <v>0</v>
      </c>
      <c r="Q862" s="273">
        <f t="shared" ref="Q862:Q864" si="347">Q609+Q758+Q790+Q829+Q850</f>
        <v>0</v>
      </c>
      <c r="R862" s="273"/>
    </row>
    <row r="863" spans="1:18" ht="34.5" hidden="1" customHeight="1">
      <c r="A863" s="896" t="s">
        <v>716</v>
      </c>
      <c r="B863" s="897"/>
      <c r="C863" s="897"/>
      <c r="D863" s="897"/>
      <c r="E863" s="898"/>
      <c r="F863" s="271">
        <f t="shared" si="337"/>
        <v>0</v>
      </c>
      <c r="G863" s="272"/>
      <c r="H863" s="271">
        <f t="shared" si="338"/>
        <v>0</v>
      </c>
      <c r="I863" s="271">
        <f t="shared" si="339"/>
        <v>0</v>
      </c>
      <c r="J863" s="271">
        <f t="shared" si="340"/>
        <v>0</v>
      </c>
      <c r="K863" s="271">
        <f t="shared" si="341"/>
        <v>0</v>
      </c>
      <c r="L863" s="271">
        <f t="shared" si="342"/>
        <v>0</v>
      </c>
      <c r="M863" s="271">
        <f t="shared" si="343"/>
        <v>0</v>
      </c>
      <c r="N863" s="271">
        <f t="shared" si="344"/>
        <v>0</v>
      </c>
      <c r="O863" s="271">
        <f t="shared" si="345"/>
        <v>0</v>
      </c>
      <c r="P863" s="271">
        <f t="shared" si="346"/>
        <v>0</v>
      </c>
      <c r="Q863" s="273">
        <f t="shared" si="347"/>
        <v>0</v>
      </c>
      <c r="R863" s="273"/>
    </row>
    <row r="864" spans="1:18" ht="34.5" hidden="1" customHeight="1">
      <c r="A864" s="876" t="s">
        <v>717</v>
      </c>
      <c r="B864" s="877"/>
      <c r="C864" s="877"/>
      <c r="D864" s="877"/>
      <c r="E864" s="878"/>
      <c r="F864" s="271">
        <f t="shared" si="337"/>
        <v>5.0232199999999994</v>
      </c>
      <c r="G864" s="272"/>
      <c r="H864" s="271">
        <f t="shared" si="338"/>
        <v>0</v>
      </c>
      <c r="I864" s="271">
        <f t="shared" si="339"/>
        <v>0</v>
      </c>
      <c r="J864" s="271">
        <f t="shared" si="340"/>
        <v>0</v>
      </c>
      <c r="K864" s="271">
        <f t="shared" si="341"/>
        <v>0</v>
      </c>
      <c r="L864" s="271">
        <f t="shared" si="342"/>
        <v>0</v>
      </c>
      <c r="M864" s="271">
        <f t="shared" si="343"/>
        <v>0</v>
      </c>
      <c r="N864" s="271">
        <f t="shared" si="344"/>
        <v>0</v>
      </c>
      <c r="O864" s="271">
        <f t="shared" si="345"/>
        <v>2.1491799999999999</v>
      </c>
      <c r="P864" s="271">
        <f t="shared" si="346"/>
        <v>1.0740399999999999</v>
      </c>
      <c r="Q864" s="273">
        <f t="shared" si="347"/>
        <v>1.8</v>
      </c>
      <c r="R864" s="273"/>
    </row>
    <row r="865" spans="1:18" ht="34.5" hidden="1" customHeight="1">
      <c r="A865" s="879" t="s">
        <v>718</v>
      </c>
      <c r="B865" s="880"/>
      <c r="C865" s="880"/>
      <c r="D865" s="880"/>
      <c r="E865" s="881"/>
      <c r="F865" s="274">
        <f>F862+F863</f>
        <v>2.63076</v>
      </c>
      <c r="G865" s="275"/>
      <c r="H865" s="274">
        <f t="shared" ref="H865:Q865" si="348">H862+H863</f>
        <v>1.7587600000000001</v>
      </c>
      <c r="I865" s="274">
        <f t="shared" si="348"/>
        <v>0.872</v>
      </c>
      <c r="J865" s="274">
        <f t="shared" si="348"/>
        <v>0</v>
      </c>
      <c r="K865" s="274">
        <f t="shared" si="348"/>
        <v>0</v>
      </c>
      <c r="L865" s="274">
        <f t="shared" si="348"/>
        <v>0</v>
      </c>
      <c r="M865" s="274">
        <f t="shared" si="348"/>
        <v>0</v>
      </c>
      <c r="N865" s="274">
        <f t="shared" si="348"/>
        <v>0</v>
      </c>
      <c r="O865" s="274">
        <f t="shared" si="348"/>
        <v>0</v>
      </c>
      <c r="P865" s="274">
        <f t="shared" si="348"/>
        <v>0</v>
      </c>
      <c r="Q865" s="276">
        <f t="shared" si="348"/>
        <v>0</v>
      </c>
      <c r="R865" s="276"/>
    </row>
    <row r="866" spans="1:18" ht="34.5" hidden="1" customHeight="1">
      <c r="A866" s="899" t="s">
        <v>719</v>
      </c>
      <c r="B866" s="900"/>
      <c r="C866" s="900"/>
      <c r="D866" s="900"/>
      <c r="E866" s="901"/>
      <c r="F866" s="668">
        <f>F862+F863+F864</f>
        <v>7.6539799999999989</v>
      </c>
      <c r="G866" s="275"/>
      <c r="H866" s="275">
        <f t="shared" ref="H866:Q866" si="349">H862+H863+H864</f>
        <v>1.7587600000000001</v>
      </c>
      <c r="I866" s="275">
        <f t="shared" si="349"/>
        <v>0.872</v>
      </c>
      <c r="J866" s="275">
        <f t="shared" si="349"/>
        <v>0</v>
      </c>
      <c r="K866" s="275">
        <f t="shared" si="349"/>
        <v>0</v>
      </c>
      <c r="L866" s="275">
        <f t="shared" si="349"/>
        <v>0</v>
      </c>
      <c r="M866" s="275">
        <f t="shared" si="349"/>
        <v>0</v>
      </c>
      <c r="N866" s="275">
        <f t="shared" si="349"/>
        <v>0</v>
      </c>
      <c r="O866" s="275">
        <f t="shared" si="349"/>
        <v>2.1491799999999999</v>
      </c>
      <c r="P866" s="275">
        <f t="shared" si="349"/>
        <v>1.0740399999999999</v>
      </c>
      <c r="Q866" s="278">
        <f t="shared" si="349"/>
        <v>1.8</v>
      </c>
      <c r="R866" s="278"/>
    </row>
    <row r="867" spans="1:18" ht="34.5" hidden="1" customHeight="1">
      <c r="A867" s="1178" t="s">
        <v>720</v>
      </c>
      <c r="B867" s="1179"/>
      <c r="C867" s="1179"/>
      <c r="D867" s="1179"/>
      <c r="E867" s="1180"/>
      <c r="F867" s="669">
        <f>SUM(H867:Q867)</f>
        <v>1.0183599999999999</v>
      </c>
      <c r="G867" s="670"/>
      <c r="H867" s="671">
        <f>H17+H22+H28+H32+H38+H47+H164+H168+H172+H176+H180+H184+H188+H192+H196+H200+H244+H248+H253+H257+H261+H623+H627+H633+H638+H648</f>
        <v>1.0183599999999999</v>
      </c>
      <c r="I867" s="672">
        <f>I342+I348+I354+I360</f>
        <v>0</v>
      </c>
      <c r="J867" s="672">
        <v>0</v>
      </c>
      <c r="K867" s="672">
        <v>0</v>
      </c>
      <c r="L867" s="672">
        <v>0</v>
      </c>
      <c r="M867" s="672">
        <v>0</v>
      </c>
      <c r="N867" s="672">
        <v>0</v>
      </c>
      <c r="O867" s="672">
        <v>0</v>
      </c>
      <c r="P867" s="672">
        <v>0</v>
      </c>
      <c r="Q867" s="673">
        <v>0</v>
      </c>
      <c r="R867" s="674"/>
    </row>
    <row r="868" spans="1:18" ht="34.5" customHeight="1">
      <c r="A868" s="892"/>
      <c r="B868" s="893"/>
      <c r="C868" s="893"/>
      <c r="D868" s="893"/>
      <c r="E868" s="893"/>
      <c r="F868" s="893"/>
      <c r="G868" s="894"/>
      <c r="H868" s="893"/>
      <c r="I868" s="893"/>
      <c r="J868" s="893"/>
      <c r="K868" s="893"/>
      <c r="L868" s="893"/>
      <c r="M868" s="893"/>
      <c r="N868" s="893"/>
      <c r="O868" s="893"/>
      <c r="P868" s="893"/>
      <c r="Q868" s="895"/>
      <c r="R868" s="280"/>
    </row>
    <row r="869" spans="1:18" ht="34.5" customHeight="1">
      <c r="A869" s="1181" t="s">
        <v>721</v>
      </c>
      <c r="B869" s="1182"/>
      <c r="C869" s="1182"/>
      <c r="D869" s="1182"/>
      <c r="E869" s="1182"/>
      <c r="F869" s="1183"/>
      <c r="G869" s="675"/>
      <c r="H869" s="615">
        <f t="shared" ref="H869:H874" si="350">H862</f>
        <v>1.7587600000000001</v>
      </c>
      <c r="I869" s="616">
        <f t="shared" ref="I869:I874" si="351">I862+H869</f>
        <v>2.63076</v>
      </c>
      <c r="J869" s="615">
        <f t="shared" ref="J869:J874" si="352">J862+I869</f>
        <v>2.63076</v>
      </c>
      <c r="K869" s="616">
        <f t="shared" ref="K869:K874" si="353">K862+J869</f>
        <v>2.63076</v>
      </c>
      <c r="L869" s="615">
        <f t="shared" ref="L869:L874" si="354">L862+K869</f>
        <v>2.63076</v>
      </c>
      <c r="M869" s="616">
        <f t="shared" ref="M869:M874" si="355">M862+L869</f>
        <v>2.63076</v>
      </c>
      <c r="N869" s="615">
        <f t="shared" ref="N869:N874" si="356">N862+M869</f>
        <v>2.63076</v>
      </c>
      <c r="O869" s="616">
        <f t="shared" ref="O869:O874" si="357">O862+N869</f>
        <v>2.63076</v>
      </c>
      <c r="P869" s="615">
        <f t="shared" ref="P869:P874" si="358">P862+O869</f>
        <v>2.63076</v>
      </c>
      <c r="Q869" s="617">
        <f t="shared" ref="Q869:Q874" si="359">Q862+P869</f>
        <v>2.63076</v>
      </c>
      <c r="R869" s="618"/>
    </row>
    <row r="870" spans="1:18" ht="34.5" customHeight="1">
      <c r="A870" s="1181" t="s">
        <v>722</v>
      </c>
      <c r="B870" s="1182"/>
      <c r="C870" s="1182"/>
      <c r="D870" s="1182"/>
      <c r="E870" s="1182"/>
      <c r="F870" s="1183"/>
      <c r="G870" s="676"/>
      <c r="H870" s="616">
        <f t="shared" si="350"/>
        <v>0</v>
      </c>
      <c r="I870" s="615">
        <f t="shared" si="351"/>
        <v>0</v>
      </c>
      <c r="J870" s="616">
        <f t="shared" si="352"/>
        <v>0</v>
      </c>
      <c r="K870" s="615">
        <f t="shared" si="353"/>
        <v>0</v>
      </c>
      <c r="L870" s="616">
        <f t="shared" si="354"/>
        <v>0</v>
      </c>
      <c r="M870" s="615">
        <f t="shared" si="355"/>
        <v>0</v>
      </c>
      <c r="N870" s="616">
        <f t="shared" si="356"/>
        <v>0</v>
      </c>
      <c r="O870" s="615">
        <f t="shared" si="357"/>
        <v>0</v>
      </c>
      <c r="P870" s="616">
        <f t="shared" si="358"/>
        <v>0</v>
      </c>
      <c r="Q870" s="615">
        <f t="shared" si="359"/>
        <v>0</v>
      </c>
      <c r="R870" s="616"/>
    </row>
    <row r="871" spans="1:18" ht="34.5" customHeight="1">
      <c r="A871" s="870" t="s">
        <v>723</v>
      </c>
      <c r="B871" s="871"/>
      <c r="C871" s="871"/>
      <c r="D871" s="871"/>
      <c r="E871" s="871"/>
      <c r="F871" s="872"/>
      <c r="G871" s="477"/>
      <c r="H871" s="282">
        <f t="shared" si="350"/>
        <v>0</v>
      </c>
      <c r="I871" s="282">
        <f t="shared" si="351"/>
        <v>0</v>
      </c>
      <c r="J871" s="282">
        <f t="shared" si="352"/>
        <v>0</v>
      </c>
      <c r="K871" s="282">
        <f t="shared" si="353"/>
        <v>0</v>
      </c>
      <c r="L871" s="282">
        <f t="shared" si="354"/>
        <v>0</v>
      </c>
      <c r="M871" s="282">
        <f t="shared" si="355"/>
        <v>0</v>
      </c>
      <c r="N871" s="282">
        <f t="shared" si="356"/>
        <v>0</v>
      </c>
      <c r="O871" s="282">
        <f t="shared" si="357"/>
        <v>2.1491799999999999</v>
      </c>
      <c r="P871" s="282">
        <f t="shared" si="358"/>
        <v>3.2232199999999995</v>
      </c>
      <c r="Q871" s="283">
        <f t="shared" si="359"/>
        <v>5.0232199999999994</v>
      </c>
      <c r="R871" s="283"/>
    </row>
    <row r="872" spans="1:18" ht="34.5" customHeight="1">
      <c r="A872" s="1184" t="s">
        <v>724</v>
      </c>
      <c r="B872" s="1185"/>
      <c r="C872" s="1185"/>
      <c r="D872" s="1185"/>
      <c r="E872" s="1185"/>
      <c r="F872" s="1186"/>
      <c r="G872" s="677"/>
      <c r="H872" s="286">
        <f t="shared" si="350"/>
        <v>1.7587600000000001</v>
      </c>
      <c r="I872" s="286">
        <f t="shared" si="351"/>
        <v>2.63076</v>
      </c>
      <c r="J872" s="286">
        <f t="shared" si="352"/>
        <v>2.63076</v>
      </c>
      <c r="K872" s="286">
        <f t="shared" si="353"/>
        <v>2.63076</v>
      </c>
      <c r="L872" s="286">
        <f t="shared" si="354"/>
        <v>2.63076</v>
      </c>
      <c r="M872" s="286">
        <f t="shared" si="355"/>
        <v>2.63076</v>
      </c>
      <c r="N872" s="286">
        <f t="shared" si="356"/>
        <v>2.63076</v>
      </c>
      <c r="O872" s="286">
        <f t="shared" si="357"/>
        <v>2.63076</v>
      </c>
      <c r="P872" s="286">
        <f t="shared" si="358"/>
        <v>2.63076</v>
      </c>
      <c r="Q872" s="287">
        <f t="shared" si="359"/>
        <v>2.63076</v>
      </c>
      <c r="R872" s="287"/>
    </row>
    <row r="873" spans="1:18" ht="34.5" customHeight="1">
      <c r="A873" s="1187" t="s">
        <v>725</v>
      </c>
      <c r="B873" s="1188"/>
      <c r="C873" s="1188"/>
      <c r="D873" s="1188"/>
      <c r="E873" s="1188"/>
      <c r="F873" s="1189"/>
      <c r="G873" s="675"/>
      <c r="H873" s="620">
        <f t="shared" si="350"/>
        <v>1.7587600000000001</v>
      </c>
      <c r="I873" s="621">
        <f t="shared" si="351"/>
        <v>2.63076</v>
      </c>
      <c r="J873" s="620">
        <f t="shared" si="352"/>
        <v>2.63076</v>
      </c>
      <c r="K873" s="621">
        <f t="shared" si="353"/>
        <v>2.63076</v>
      </c>
      <c r="L873" s="620">
        <f t="shared" si="354"/>
        <v>2.63076</v>
      </c>
      <c r="M873" s="621">
        <f t="shared" si="355"/>
        <v>2.63076</v>
      </c>
      <c r="N873" s="620">
        <f t="shared" si="356"/>
        <v>2.63076</v>
      </c>
      <c r="O873" s="621">
        <f t="shared" si="357"/>
        <v>4.7799399999999999</v>
      </c>
      <c r="P873" s="620">
        <f t="shared" si="358"/>
        <v>5.85398</v>
      </c>
      <c r="Q873" s="622">
        <f t="shared" si="359"/>
        <v>7.6539799999999998</v>
      </c>
      <c r="R873" s="623"/>
    </row>
    <row r="874" spans="1:18" ht="34.5" customHeight="1">
      <c r="A874" s="1184" t="s">
        <v>726</v>
      </c>
      <c r="B874" s="1185"/>
      <c r="C874" s="1185"/>
      <c r="D874" s="1185"/>
      <c r="E874" s="1185"/>
      <c r="F874" s="1186"/>
      <c r="G874" s="677"/>
      <c r="H874" s="286">
        <f t="shared" si="350"/>
        <v>1.0183599999999999</v>
      </c>
      <c r="I874" s="286">
        <f t="shared" si="351"/>
        <v>1.0183599999999999</v>
      </c>
      <c r="J874" s="286">
        <f t="shared" si="352"/>
        <v>1.0183599999999999</v>
      </c>
      <c r="K874" s="286">
        <f t="shared" si="353"/>
        <v>1.0183599999999999</v>
      </c>
      <c r="L874" s="286">
        <f t="shared" si="354"/>
        <v>1.0183599999999999</v>
      </c>
      <c r="M874" s="286">
        <f t="shared" si="355"/>
        <v>1.0183599999999999</v>
      </c>
      <c r="N874" s="286">
        <f t="shared" si="356"/>
        <v>1.0183599999999999</v>
      </c>
      <c r="O874" s="286">
        <f t="shared" si="357"/>
        <v>1.0183599999999999</v>
      </c>
      <c r="P874" s="286">
        <f t="shared" si="358"/>
        <v>1.0183599999999999</v>
      </c>
      <c r="Q874" s="287">
        <f t="shared" si="359"/>
        <v>1.0183599999999999</v>
      </c>
      <c r="R874" s="287"/>
    </row>
    <row r="875" spans="1:18" ht="34.5" customHeight="1">
      <c r="A875" s="678"/>
      <c r="B875" s="679"/>
      <c r="C875" s="679"/>
      <c r="D875" s="679"/>
      <c r="E875" s="680"/>
      <c r="F875" s="681"/>
      <c r="G875" s="682"/>
      <c r="H875" s="683"/>
      <c r="I875" s="683"/>
      <c r="J875" s="683"/>
      <c r="K875" s="683"/>
      <c r="L875" s="683"/>
      <c r="M875" s="683"/>
      <c r="N875" s="683"/>
      <c r="O875" s="683"/>
      <c r="P875" s="683"/>
      <c r="Q875" s="684"/>
      <c r="R875" s="684"/>
    </row>
    <row r="876" spans="1:18" ht="40.5">
      <c r="A876" s="685"/>
      <c r="B876" s="9"/>
      <c r="C876" s="9"/>
      <c r="D876" s="9"/>
      <c r="E876" s="9"/>
      <c r="F876" s="10"/>
      <c r="G876" s="13"/>
      <c r="H876" s="10"/>
      <c r="I876" s="10"/>
      <c r="J876" s="10"/>
      <c r="K876" s="10"/>
      <c r="L876" s="10"/>
      <c r="M876" s="10"/>
      <c r="N876" s="10"/>
      <c r="O876" s="686"/>
      <c r="P876" s="687"/>
      <c r="Q876" s="687"/>
      <c r="R876" s="10"/>
    </row>
    <row r="877" spans="1:18" ht="40.5">
      <c r="A877" s="685"/>
      <c r="B877" s="9"/>
      <c r="C877" s="9"/>
      <c r="D877" s="9"/>
      <c r="E877" s="9"/>
      <c r="F877" s="10"/>
      <c r="G877" s="13"/>
      <c r="H877" s="10"/>
      <c r="I877" s="10"/>
      <c r="J877" s="10"/>
      <c r="K877" s="10"/>
      <c r="L877" s="10"/>
      <c r="M877" s="10"/>
      <c r="N877" s="10"/>
      <c r="O877" s="688"/>
      <c r="P877" s="687"/>
      <c r="Q877" s="687"/>
      <c r="R877" s="10"/>
    </row>
    <row r="878" spans="1:18" ht="40.5">
      <c r="A878" s="685"/>
      <c r="B878" s="9"/>
      <c r="C878" s="9"/>
      <c r="D878" s="9"/>
      <c r="E878" s="9"/>
      <c r="F878" s="10"/>
      <c r="G878" s="13"/>
      <c r="H878" s="10"/>
      <c r="I878" s="10"/>
      <c r="J878" s="10"/>
      <c r="K878" s="10"/>
      <c r="L878" s="10"/>
      <c r="M878" s="10"/>
      <c r="N878" s="10"/>
      <c r="O878" s="689"/>
      <c r="P878" s="687"/>
      <c r="Q878" s="687"/>
      <c r="R878" s="10"/>
    </row>
    <row r="879" spans="1:18" ht="40.5">
      <c r="A879" s="685"/>
      <c r="B879" s="9"/>
      <c r="C879" s="9"/>
      <c r="D879" s="9"/>
      <c r="E879" s="9"/>
      <c r="F879" s="10"/>
      <c r="G879" s="13"/>
      <c r="H879" s="10"/>
      <c r="I879" s="10"/>
      <c r="J879" s="10"/>
      <c r="K879" s="10"/>
      <c r="L879" s="10"/>
      <c r="M879" s="10"/>
      <c r="N879" s="10"/>
      <c r="O879" s="686"/>
      <c r="P879" s="687"/>
      <c r="Q879" s="687"/>
      <c r="R879" s="10"/>
    </row>
    <row r="880" spans="1:18" ht="40.5">
      <c r="A880" s="685"/>
      <c r="B880" s="9"/>
      <c r="C880" s="9"/>
      <c r="D880" s="9"/>
      <c r="E880" s="9"/>
      <c r="F880" s="10"/>
      <c r="G880" s="13"/>
      <c r="H880" s="10"/>
      <c r="I880" s="10"/>
      <c r="J880" s="10"/>
      <c r="K880" s="10"/>
      <c r="L880" s="10"/>
      <c r="M880" s="10"/>
      <c r="N880" s="10"/>
      <c r="O880" s="686"/>
      <c r="P880" s="687"/>
      <c r="Q880" s="687"/>
      <c r="R880" s="10"/>
    </row>
    <row r="881" spans="1:18" ht="40.5">
      <c r="A881" s="685"/>
      <c r="B881" s="9"/>
      <c r="C881" s="9"/>
      <c r="D881" s="9"/>
      <c r="E881" s="9"/>
      <c r="F881" s="10"/>
      <c r="G881" s="13"/>
      <c r="H881" s="10"/>
      <c r="I881" s="10"/>
      <c r="J881" s="10"/>
      <c r="K881" s="10"/>
      <c r="L881" s="10"/>
      <c r="M881" s="10"/>
      <c r="N881" s="10"/>
      <c r="O881" s="686"/>
      <c r="P881" s="687"/>
      <c r="Q881" s="687"/>
      <c r="R881" s="10"/>
    </row>
    <row r="882" spans="1:18" ht="40.5">
      <c r="A882" s="685"/>
      <c r="B882" s="9"/>
      <c r="C882" s="9"/>
      <c r="D882" s="9"/>
      <c r="E882" s="9"/>
      <c r="F882" s="10"/>
      <c r="G882" s="13"/>
      <c r="H882" s="10"/>
      <c r="I882" s="10"/>
      <c r="J882" s="10"/>
      <c r="K882" s="10"/>
      <c r="L882" s="10"/>
      <c r="M882" s="10"/>
      <c r="N882" s="10"/>
      <c r="O882" s="688"/>
      <c r="P882" s="687"/>
      <c r="Q882" s="687"/>
      <c r="R882" s="10"/>
    </row>
    <row r="883" spans="1:18" ht="40.5">
      <c r="A883" s="685"/>
      <c r="B883" s="9"/>
      <c r="C883" s="9"/>
      <c r="D883" s="9"/>
      <c r="E883" s="9"/>
      <c r="F883" s="10"/>
      <c r="G883" s="13"/>
      <c r="H883" s="10"/>
      <c r="I883" s="10"/>
      <c r="J883" s="10"/>
      <c r="K883" s="10"/>
      <c r="L883" s="10"/>
      <c r="M883" s="10"/>
      <c r="N883" s="10"/>
      <c r="O883" s="690"/>
      <c r="P883" s="687"/>
      <c r="Q883" s="687"/>
      <c r="R883" s="10"/>
    </row>
    <row r="884" spans="1:18" ht="40.5">
      <c r="A884" s="685"/>
      <c r="B884" s="9"/>
      <c r="C884" s="9"/>
      <c r="D884" s="9"/>
      <c r="E884" s="9"/>
      <c r="F884" s="10"/>
      <c r="G884" s="13"/>
      <c r="H884" s="10"/>
      <c r="I884" s="10"/>
      <c r="J884" s="10"/>
      <c r="K884" s="10"/>
      <c r="L884" s="10"/>
      <c r="M884" s="10"/>
      <c r="N884" s="10"/>
      <c r="O884" s="686"/>
      <c r="P884" s="687"/>
      <c r="Q884" s="687"/>
      <c r="R884" s="10"/>
    </row>
    <row r="885" spans="1:18" ht="40.5">
      <c r="A885" s="685"/>
      <c r="B885" s="9"/>
      <c r="C885" s="9"/>
      <c r="D885" s="9"/>
      <c r="E885" s="9"/>
      <c r="F885" s="10"/>
      <c r="G885" s="13"/>
      <c r="H885" s="10"/>
      <c r="I885" s="10"/>
      <c r="J885" s="10"/>
      <c r="K885" s="10"/>
      <c r="L885" s="10"/>
      <c r="M885" s="10"/>
      <c r="N885" s="10"/>
      <c r="O885" s="686"/>
      <c r="P885" s="687"/>
      <c r="Q885" s="687"/>
      <c r="R885" s="10"/>
    </row>
    <row r="886" spans="1:18" ht="33">
      <c r="A886" s="685"/>
      <c r="B886" s="9"/>
      <c r="C886" s="9"/>
      <c r="D886" s="9"/>
      <c r="E886" s="9"/>
      <c r="F886" s="10"/>
      <c r="G886" s="13"/>
      <c r="H886" s="10"/>
      <c r="I886" s="10"/>
      <c r="J886" s="10"/>
      <c r="K886" s="10"/>
      <c r="L886" s="10"/>
      <c r="M886" s="10"/>
      <c r="N886" s="10"/>
      <c r="O886" s="10"/>
      <c r="P886" s="10"/>
      <c r="Q886" s="10"/>
      <c r="R886" s="10"/>
    </row>
    <row r="887" spans="1:18" ht="33">
      <c r="A887" s="685"/>
      <c r="B887" s="9"/>
      <c r="C887" s="9"/>
      <c r="D887" s="9"/>
      <c r="E887" s="9"/>
      <c r="F887" s="10"/>
      <c r="G887" s="13"/>
      <c r="H887" s="10"/>
      <c r="I887" s="10"/>
      <c r="J887" s="10"/>
      <c r="K887" s="10"/>
      <c r="L887" s="10"/>
      <c r="M887" s="10"/>
      <c r="N887" s="10"/>
      <c r="O887" s="10"/>
      <c r="P887" s="10"/>
      <c r="Q887" s="10"/>
      <c r="R887" s="10"/>
    </row>
    <row r="888" spans="1:18" ht="33">
      <c r="A888" s="685"/>
      <c r="B888" s="9"/>
      <c r="C888" s="9"/>
      <c r="D888" s="9"/>
      <c r="E888" s="9"/>
      <c r="F888" s="10"/>
      <c r="G888" s="13"/>
      <c r="H888" s="10"/>
      <c r="I888" s="10"/>
      <c r="J888" s="10"/>
      <c r="K888" s="10"/>
      <c r="L888" s="10"/>
      <c r="M888" s="10"/>
      <c r="N888" s="10"/>
      <c r="O888" s="10"/>
      <c r="P888" s="10"/>
      <c r="Q888" s="10"/>
      <c r="R888" s="10"/>
    </row>
    <row r="889" spans="1:18" ht="33">
      <c r="A889" s="685"/>
      <c r="B889" s="9"/>
      <c r="C889" s="9"/>
      <c r="D889" s="9"/>
      <c r="E889" s="9"/>
      <c r="F889" s="10"/>
      <c r="G889" s="13"/>
      <c r="H889" s="10"/>
      <c r="I889" s="10"/>
      <c r="J889" s="10"/>
      <c r="K889" s="10"/>
      <c r="L889" s="10"/>
      <c r="M889" s="10"/>
      <c r="N889" s="10"/>
      <c r="O889" s="10"/>
      <c r="P889" s="10"/>
      <c r="Q889" s="10"/>
      <c r="R889" s="10"/>
    </row>
    <row r="890" spans="1:18" ht="33">
      <c r="A890" s="685"/>
      <c r="B890" s="9"/>
      <c r="C890" s="9"/>
      <c r="D890" s="9"/>
      <c r="E890" s="9"/>
      <c r="F890" s="10"/>
      <c r="G890" s="13"/>
      <c r="H890" s="10"/>
      <c r="I890" s="10"/>
      <c r="J890" s="10"/>
      <c r="K890" s="10"/>
      <c r="L890" s="10"/>
      <c r="M890" s="10"/>
      <c r="N890" s="10"/>
      <c r="O890" s="10"/>
      <c r="P890" s="10"/>
      <c r="Q890" s="10"/>
      <c r="R890" s="10"/>
    </row>
    <row r="891" spans="1:18" ht="33">
      <c r="A891" s="685"/>
      <c r="B891" s="9"/>
      <c r="C891" s="9"/>
      <c r="D891" s="9"/>
      <c r="E891" s="9"/>
      <c r="F891" s="10"/>
      <c r="G891" s="13"/>
      <c r="H891" s="10"/>
      <c r="I891" s="10"/>
      <c r="J891" s="10"/>
      <c r="K891" s="10"/>
      <c r="L891" s="10"/>
      <c r="M891" s="10"/>
      <c r="N891" s="10"/>
      <c r="O891" s="10"/>
      <c r="P891" s="10"/>
      <c r="Q891" s="10"/>
      <c r="R891" s="10"/>
    </row>
    <row r="892" spans="1:18" ht="33">
      <c r="A892" s="685"/>
      <c r="B892" s="9"/>
      <c r="C892" s="9"/>
      <c r="D892" s="9"/>
      <c r="E892" s="9"/>
      <c r="F892" s="10"/>
      <c r="G892" s="13"/>
      <c r="H892" s="10"/>
      <c r="I892" s="10"/>
      <c r="J892" s="10"/>
      <c r="K892" s="10"/>
      <c r="L892" s="10"/>
      <c r="M892" s="10"/>
      <c r="N892" s="10"/>
      <c r="O892" s="10"/>
      <c r="P892" s="10"/>
      <c r="Q892" s="10"/>
      <c r="R892" s="10"/>
    </row>
    <row r="893" spans="1:18" ht="33">
      <c r="A893" s="685"/>
      <c r="B893" s="9"/>
      <c r="C893" s="9"/>
      <c r="D893" s="9"/>
      <c r="E893" s="9"/>
      <c r="F893" s="10"/>
      <c r="G893" s="13"/>
      <c r="H893" s="10"/>
      <c r="I893" s="10"/>
      <c r="J893" s="10"/>
      <c r="K893" s="10"/>
      <c r="L893" s="10"/>
      <c r="M893" s="10"/>
      <c r="N893" s="10"/>
      <c r="O893" s="10"/>
      <c r="P893" s="10"/>
      <c r="Q893" s="10"/>
      <c r="R893" s="10"/>
    </row>
    <row r="894" spans="1:18" ht="33">
      <c r="A894" s="685"/>
      <c r="B894" s="9"/>
      <c r="C894" s="9"/>
      <c r="D894" s="9"/>
      <c r="E894" s="9"/>
      <c r="F894" s="10"/>
      <c r="G894" s="13"/>
      <c r="H894" s="10"/>
      <c r="I894" s="10"/>
      <c r="J894" s="10"/>
      <c r="K894" s="10"/>
      <c r="L894" s="10"/>
      <c r="M894" s="10"/>
      <c r="N894" s="10"/>
      <c r="O894" s="10"/>
      <c r="P894" s="10"/>
      <c r="Q894" s="10"/>
      <c r="R894" s="10"/>
    </row>
    <row r="895" spans="1:18" ht="33">
      <c r="A895" s="685"/>
      <c r="B895" s="9"/>
      <c r="C895" s="9"/>
      <c r="D895" s="9"/>
      <c r="E895" s="9"/>
      <c r="F895" s="10"/>
      <c r="G895" s="13"/>
      <c r="H895" s="10"/>
      <c r="I895" s="10"/>
      <c r="J895" s="10"/>
      <c r="K895" s="10"/>
      <c r="L895" s="10"/>
      <c r="M895" s="10"/>
      <c r="N895" s="10"/>
      <c r="O895" s="10"/>
      <c r="P895" s="10"/>
      <c r="Q895" s="10"/>
      <c r="R895" s="10"/>
    </row>
    <row r="896" spans="1:18" ht="33">
      <c r="A896" s="685"/>
      <c r="B896" s="9"/>
      <c r="C896" s="9"/>
      <c r="D896" s="9"/>
      <c r="E896" s="9"/>
      <c r="F896" s="10"/>
      <c r="G896" s="13"/>
      <c r="H896" s="10"/>
      <c r="I896" s="10"/>
      <c r="J896" s="10"/>
      <c r="K896" s="10"/>
      <c r="L896" s="10"/>
      <c r="M896" s="10"/>
      <c r="N896" s="10"/>
      <c r="O896" s="10"/>
      <c r="P896" s="10"/>
      <c r="Q896" s="10"/>
      <c r="R896" s="10"/>
    </row>
    <row r="897" spans="1:18" ht="33">
      <c r="A897" s="685"/>
      <c r="B897" s="9"/>
      <c r="C897" s="9"/>
      <c r="D897" s="9"/>
      <c r="E897" s="9"/>
      <c r="F897" s="10"/>
      <c r="G897" s="13"/>
      <c r="H897" s="10"/>
      <c r="I897" s="10"/>
      <c r="J897" s="10"/>
      <c r="K897" s="10"/>
      <c r="L897" s="10"/>
      <c r="M897" s="10"/>
      <c r="N897" s="10"/>
      <c r="O897" s="10"/>
      <c r="P897" s="10"/>
      <c r="Q897" s="10"/>
      <c r="R897" s="10"/>
    </row>
    <row r="898" spans="1:18" ht="33">
      <c r="A898" s="685"/>
      <c r="B898" s="9"/>
      <c r="C898" s="9"/>
      <c r="D898" s="9"/>
      <c r="E898" s="9"/>
      <c r="F898" s="10"/>
      <c r="G898" s="13"/>
      <c r="H898" s="10"/>
      <c r="I898" s="10"/>
      <c r="J898" s="10"/>
      <c r="K898" s="10"/>
      <c r="L898" s="10"/>
      <c r="M898" s="10"/>
      <c r="N898" s="10"/>
      <c r="O898" s="10"/>
      <c r="P898" s="10"/>
      <c r="Q898" s="10"/>
      <c r="R898" s="10"/>
    </row>
    <row r="899" spans="1:18" ht="33">
      <c r="A899" s="685"/>
      <c r="B899" s="9"/>
      <c r="C899" s="9"/>
      <c r="D899" s="9"/>
      <c r="E899" s="9"/>
      <c r="F899" s="10"/>
      <c r="G899" s="13"/>
      <c r="H899" s="10"/>
      <c r="I899" s="10"/>
      <c r="J899" s="10"/>
      <c r="K899" s="10"/>
      <c r="L899" s="10"/>
      <c r="M899" s="10"/>
      <c r="N899" s="10"/>
      <c r="O899" s="10"/>
      <c r="P899" s="10"/>
      <c r="Q899" s="10"/>
      <c r="R899" s="10"/>
    </row>
    <row r="900" spans="1:18" ht="33">
      <c r="A900" s="685"/>
      <c r="B900" s="9"/>
      <c r="C900" s="9"/>
      <c r="D900" s="9"/>
      <c r="E900" s="9"/>
      <c r="F900" s="10"/>
      <c r="G900" s="13"/>
      <c r="H900" s="10"/>
      <c r="I900" s="10"/>
      <c r="J900" s="10"/>
      <c r="K900" s="10"/>
      <c r="L900" s="10"/>
      <c r="M900" s="10"/>
      <c r="N900" s="10"/>
      <c r="O900" s="10"/>
      <c r="P900" s="10"/>
      <c r="Q900" s="10"/>
      <c r="R900" s="10"/>
    </row>
    <row r="901" spans="1:18" ht="33">
      <c r="A901" s="685"/>
      <c r="B901" s="9"/>
      <c r="C901" s="9"/>
      <c r="D901" s="9"/>
      <c r="E901" s="9"/>
      <c r="F901" s="10"/>
      <c r="G901" s="13"/>
      <c r="H901" s="10"/>
      <c r="I901" s="10"/>
      <c r="J901" s="10"/>
      <c r="K901" s="10"/>
      <c r="L901" s="10"/>
      <c r="M901" s="10"/>
      <c r="N901" s="10"/>
      <c r="O901" s="10"/>
      <c r="P901" s="10"/>
      <c r="Q901" s="10"/>
      <c r="R901" s="10"/>
    </row>
    <row r="902" spans="1:18" ht="33">
      <c r="A902" s="685"/>
      <c r="B902" s="9"/>
      <c r="C902" s="9"/>
      <c r="D902" s="9"/>
      <c r="E902" s="9"/>
      <c r="F902" s="10"/>
      <c r="G902" s="13"/>
      <c r="H902" s="10"/>
      <c r="I902" s="10"/>
      <c r="J902" s="10"/>
      <c r="K902" s="10"/>
      <c r="L902" s="10"/>
      <c r="M902" s="10"/>
      <c r="N902" s="10"/>
      <c r="O902" s="10"/>
      <c r="P902" s="10"/>
      <c r="Q902" s="10"/>
      <c r="R902" s="10"/>
    </row>
    <row r="903" spans="1:18" ht="33">
      <c r="A903" s="685"/>
      <c r="B903" s="9"/>
      <c r="C903" s="9"/>
      <c r="D903" s="9"/>
      <c r="E903" s="9"/>
      <c r="F903" s="10"/>
      <c r="G903" s="13"/>
      <c r="H903" s="10"/>
      <c r="I903" s="10"/>
      <c r="J903" s="10"/>
      <c r="K903" s="10"/>
      <c r="L903" s="10"/>
      <c r="M903" s="10"/>
      <c r="N903" s="10"/>
      <c r="O903" s="10"/>
      <c r="P903" s="10"/>
      <c r="Q903" s="10"/>
      <c r="R903" s="10"/>
    </row>
    <row r="904" spans="1:18" ht="33">
      <c r="A904" s="685"/>
      <c r="B904" s="9"/>
      <c r="C904" s="9"/>
      <c r="D904" s="9"/>
      <c r="E904" s="9"/>
      <c r="F904" s="10"/>
      <c r="G904" s="13"/>
      <c r="H904" s="10"/>
      <c r="I904" s="10"/>
      <c r="J904" s="10"/>
      <c r="K904" s="10"/>
      <c r="L904" s="10"/>
      <c r="M904" s="10"/>
      <c r="N904" s="10"/>
      <c r="O904" s="10"/>
      <c r="P904" s="10"/>
      <c r="Q904" s="10"/>
      <c r="R904" s="10"/>
    </row>
    <row r="905" spans="1:18" ht="33">
      <c r="A905" s="685"/>
      <c r="B905" s="9"/>
      <c r="C905" s="9"/>
      <c r="D905" s="9"/>
      <c r="E905" s="9"/>
      <c r="F905" s="10"/>
      <c r="G905" s="13"/>
      <c r="H905" s="10"/>
      <c r="I905" s="10"/>
      <c r="J905" s="10"/>
      <c r="K905" s="10"/>
      <c r="L905" s="10"/>
      <c r="M905" s="10"/>
      <c r="N905" s="10"/>
      <c r="O905" s="10"/>
      <c r="P905" s="10"/>
      <c r="Q905" s="10"/>
      <c r="R905" s="10"/>
    </row>
    <row r="906" spans="1:18" ht="33">
      <c r="A906" s="685"/>
      <c r="B906" s="9"/>
      <c r="C906" s="9"/>
      <c r="D906" s="9"/>
      <c r="E906" s="9"/>
      <c r="F906" s="10"/>
      <c r="G906" s="13"/>
      <c r="H906" s="10"/>
      <c r="I906" s="10"/>
      <c r="J906" s="10"/>
      <c r="K906" s="10"/>
      <c r="L906" s="10"/>
      <c r="M906" s="10"/>
      <c r="N906" s="10"/>
      <c r="O906" s="10"/>
      <c r="P906" s="10"/>
      <c r="Q906" s="10"/>
      <c r="R906" s="10"/>
    </row>
    <row r="907" spans="1:18" ht="33">
      <c r="A907" s="685"/>
      <c r="B907" s="9"/>
      <c r="C907" s="9"/>
      <c r="D907" s="9"/>
      <c r="E907" s="9"/>
      <c r="F907" s="10"/>
      <c r="G907" s="13"/>
      <c r="H907" s="10"/>
      <c r="I907" s="10"/>
      <c r="J907" s="10"/>
      <c r="K907" s="10"/>
      <c r="L907" s="10"/>
      <c r="M907" s="10"/>
      <c r="N907" s="10"/>
      <c r="O907" s="10"/>
      <c r="P907" s="10"/>
      <c r="Q907" s="10"/>
      <c r="R907" s="10"/>
    </row>
    <row r="908" spans="1:18" ht="33">
      <c r="A908" s="685"/>
      <c r="B908" s="9"/>
      <c r="C908" s="9"/>
      <c r="D908" s="9"/>
      <c r="E908" s="9"/>
      <c r="F908" s="10"/>
      <c r="G908" s="13"/>
      <c r="H908" s="10"/>
      <c r="I908" s="10"/>
      <c r="J908" s="10"/>
      <c r="K908" s="10"/>
      <c r="L908" s="10"/>
      <c r="M908" s="10"/>
      <c r="N908" s="10"/>
      <c r="O908" s="10"/>
      <c r="P908" s="10"/>
      <c r="Q908" s="10"/>
      <c r="R908" s="10"/>
    </row>
    <row r="909" spans="1:18" ht="33">
      <c r="A909" s="685"/>
      <c r="B909" s="9"/>
      <c r="C909" s="9"/>
      <c r="D909" s="9"/>
      <c r="E909" s="9"/>
      <c r="F909" s="10"/>
      <c r="G909" s="13"/>
      <c r="H909" s="10"/>
      <c r="I909" s="10"/>
      <c r="J909" s="10"/>
      <c r="K909" s="10"/>
      <c r="L909" s="10"/>
      <c r="M909" s="10"/>
      <c r="N909" s="10"/>
      <c r="O909" s="10"/>
      <c r="P909" s="10"/>
      <c r="Q909" s="10"/>
      <c r="R909" s="10"/>
    </row>
    <row r="910" spans="1:18" ht="33">
      <c r="A910" s="685"/>
      <c r="B910" s="9"/>
      <c r="C910" s="9"/>
      <c r="D910" s="9"/>
      <c r="E910" s="9"/>
      <c r="F910" s="10"/>
      <c r="G910" s="13"/>
      <c r="H910" s="10"/>
      <c r="I910" s="10"/>
      <c r="J910" s="10"/>
      <c r="K910" s="10"/>
      <c r="L910" s="10"/>
      <c r="M910" s="10"/>
      <c r="N910" s="10"/>
      <c r="O910" s="10"/>
      <c r="P910" s="10"/>
      <c r="Q910" s="10"/>
      <c r="R910" s="10"/>
    </row>
    <row r="911" spans="1:18" ht="33">
      <c r="A911" s="685"/>
      <c r="B911" s="9"/>
      <c r="C911" s="9"/>
      <c r="D911" s="9"/>
      <c r="E911" s="9"/>
      <c r="F911" s="10"/>
      <c r="G911" s="13"/>
      <c r="H911" s="10"/>
      <c r="I911" s="10"/>
      <c r="J911" s="10"/>
      <c r="K911" s="10"/>
      <c r="L911" s="10"/>
      <c r="M911" s="10"/>
      <c r="N911" s="10"/>
      <c r="O911" s="10"/>
      <c r="P911" s="10"/>
      <c r="Q911" s="10"/>
      <c r="R911" s="10"/>
    </row>
    <row r="912" spans="1:18" ht="33">
      <c r="A912" s="685"/>
      <c r="B912" s="9"/>
      <c r="C912" s="9"/>
      <c r="D912" s="9"/>
      <c r="E912" s="9"/>
      <c r="F912" s="10"/>
      <c r="G912" s="13"/>
      <c r="H912" s="10"/>
      <c r="I912" s="10"/>
      <c r="J912" s="10"/>
      <c r="K912" s="10"/>
      <c r="L912" s="10"/>
      <c r="M912" s="10"/>
      <c r="N912" s="10"/>
      <c r="O912" s="10"/>
      <c r="P912" s="10"/>
      <c r="Q912" s="10"/>
      <c r="R912" s="10"/>
    </row>
    <row r="913" spans="1:18" ht="33">
      <c r="A913" s="685"/>
      <c r="B913" s="9"/>
      <c r="C913" s="9"/>
      <c r="D913" s="9"/>
      <c r="E913" s="9"/>
      <c r="F913" s="10"/>
      <c r="G913" s="13"/>
      <c r="H913" s="10"/>
      <c r="I913" s="10"/>
      <c r="J913" s="10"/>
      <c r="K913" s="10"/>
      <c r="L913" s="10"/>
      <c r="M913" s="10"/>
      <c r="N913" s="10"/>
      <c r="O913" s="10"/>
      <c r="P913" s="10"/>
      <c r="Q913" s="10"/>
      <c r="R913" s="10"/>
    </row>
    <row r="914" spans="1:18" ht="33">
      <c r="A914" s="685"/>
      <c r="B914" s="9"/>
      <c r="C914" s="9"/>
      <c r="D914" s="9"/>
      <c r="E914" s="9"/>
      <c r="F914" s="10"/>
      <c r="G914" s="13"/>
      <c r="H914" s="10"/>
      <c r="I914" s="10"/>
      <c r="J914" s="10"/>
      <c r="K914" s="10"/>
      <c r="L914" s="10"/>
      <c r="M914" s="10"/>
      <c r="N914" s="10"/>
      <c r="O914" s="10"/>
      <c r="P914" s="10"/>
      <c r="Q914" s="10"/>
      <c r="R914" s="10"/>
    </row>
    <row r="915" spans="1:18" ht="33">
      <c r="A915" s="685"/>
      <c r="B915" s="9"/>
      <c r="C915" s="9"/>
      <c r="D915" s="9"/>
      <c r="E915" s="9"/>
      <c r="F915" s="10"/>
      <c r="G915" s="13"/>
      <c r="H915" s="10"/>
      <c r="I915" s="10"/>
      <c r="J915" s="10"/>
      <c r="K915" s="10"/>
      <c r="L915" s="10"/>
      <c r="M915" s="10"/>
      <c r="N915" s="10"/>
      <c r="O915" s="10"/>
      <c r="P915" s="10"/>
      <c r="Q915" s="10"/>
      <c r="R915" s="10"/>
    </row>
    <row r="916" spans="1:18" ht="33">
      <c r="A916" s="685"/>
      <c r="B916" s="9"/>
      <c r="C916" s="9"/>
      <c r="D916" s="9"/>
      <c r="E916" s="9"/>
      <c r="F916" s="10"/>
      <c r="G916" s="13"/>
      <c r="H916" s="10"/>
      <c r="I916" s="10"/>
      <c r="J916" s="10"/>
      <c r="K916" s="10"/>
      <c r="L916" s="10"/>
      <c r="M916" s="10"/>
      <c r="N916" s="10"/>
      <c r="O916" s="10"/>
      <c r="P916" s="10"/>
      <c r="Q916" s="10"/>
      <c r="R916" s="10"/>
    </row>
    <row r="917" spans="1:18" ht="33">
      <c r="A917" s="685"/>
      <c r="B917" s="9"/>
      <c r="C917" s="9"/>
      <c r="D917" s="9"/>
      <c r="E917" s="9"/>
      <c r="F917" s="10"/>
      <c r="G917" s="13"/>
      <c r="H917" s="10"/>
      <c r="I917" s="10"/>
      <c r="J917" s="10"/>
      <c r="K917" s="10"/>
      <c r="L917" s="10"/>
      <c r="M917" s="10"/>
      <c r="N917" s="10"/>
      <c r="O917" s="10"/>
      <c r="P917" s="10"/>
      <c r="Q917" s="10"/>
      <c r="R917" s="10"/>
    </row>
    <row r="918" spans="1:18" ht="33">
      <c r="A918" s="685"/>
      <c r="B918" s="9"/>
      <c r="C918" s="9"/>
      <c r="D918" s="9"/>
      <c r="E918" s="9"/>
      <c r="F918" s="10"/>
      <c r="G918" s="13"/>
      <c r="H918" s="10"/>
      <c r="I918" s="10"/>
      <c r="J918" s="10"/>
      <c r="K918" s="10"/>
      <c r="L918" s="10"/>
      <c r="M918" s="10"/>
      <c r="N918" s="10"/>
      <c r="O918" s="10"/>
      <c r="P918" s="10"/>
      <c r="Q918" s="10"/>
      <c r="R918" s="10"/>
    </row>
    <row r="919" spans="1:18" ht="33">
      <c r="A919" s="685"/>
      <c r="B919" s="9"/>
      <c r="C919" s="9"/>
      <c r="D919" s="9"/>
      <c r="E919" s="9"/>
      <c r="F919" s="10"/>
      <c r="G919" s="13"/>
      <c r="H919" s="10"/>
      <c r="I919" s="10"/>
      <c r="J919" s="10"/>
      <c r="K919" s="10"/>
      <c r="L919" s="10"/>
      <c r="M919" s="10"/>
      <c r="N919" s="10"/>
      <c r="O919" s="10"/>
      <c r="P919" s="10"/>
      <c r="Q919" s="10"/>
      <c r="R919" s="10"/>
    </row>
    <row r="920" spans="1:18" ht="33">
      <c r="A920" s="685"/>
      <c r="B920" s="9"/>
      <c r="C920" s="9"/>
      <c r="D920" s="9"/>
      <c r="E920" s="9"/>
      <c r="F920" s="10"/>
      <c r="G920" s="13"/>
      <c r="H920" s="10"/>
      <c r="I920" s="10"/>
      <c r="J920" s="10"/>
      <c r="K920" s="10"/>
      <c r="L920" s="10"/>
      <c r="M920" s="10"/>
      <c r="N920" s="10"/>
      <c r="O920" s="10"/>
      <c r="P920" s="10"/>
      <c r="Q920" s="10"/>
      <c r="R920" s="10"/>
    </row>
    <row r="921" spans="1:18" ht="33">
      <c r="A921" s="685"/>
      <c r="B921" s="9"/>
      <c r="C921" s="9"/>
      <c r="D921" s="9"/>
      <c r="E921" s="9"/>
      <c r="F921" s="10"/>
      <c r="G921" s="13"/>
      <c r="H921" s="10"/>
      <c r="I921" s="10"/>
      <c r="J921" s="10"/>
      <c r="K921" s="10"/>
      <c r="L921" s="10"/>
      <c r="M921" s="10"/>
      <c r="N921" s="10"/>
      <c r="O921" s="10"/>
      <c r="P921" s="10"/>
      <c r="Q921" s="10"/>
      <c r="R921" s="10"/>
    </row>
    <row r="922" spans="1:18" ht="33">
      <c r="A922" s="685"/>
      <c r="B922" s="9"/>
      <c r="C922" s="9"/>
      <c r="D922" s="9"/>
      <c r="E922" s="9"/>
      <c r="F922" s="10"/>
      <c r="G922" s="13"/>
      <c r="H922" s="10"/>
      <c r="I922" s="10"/>
      <c r="J922" s="10"/>
      <c r="K922" s="10"/>
      <c r="L922" s="10"/>
      <c r="M922" s="10"/>
      <c r="N922" s="10"/>
      <c r="O922" s="10"/>
      <c r="P922" s="10"/>
      <c r="Q922" s="10"/>
      <c r="R922" s="10"/>
    </row>
    <row r="923" spans="1:18" ht="33">
      <c r="A923" s="685"/>
      <c r="B923" s="9"/>
      <c r="C923" s="9"/>
      <c r="D923" s="9"/>
      <c r="E923" s="9"/>
      <c r="F923" s="10"/>
      <c r="G923" s="13"/>
      <c r="H923" s="10"/>
      <c r="I923" s="10"/>
      <c r="J923" s="10"/>
      <c r="K923" s="10"/>
      <c r="L923" s="10"/>
      <c r="M923" s="10"/>
      <c r="N923" s="10"/>
      <c r="O923" s="10"/>
      <c r="P923" s="10"/>
      <c r="Q923" s="10"/>
      <c r="R923" s="10"/>
    </row>
    <row r="924" spans="1:18" ht="33">
      <c r="A924" s="685"/>
      <c r="B924" s="9"/>
      <c r="C924" s="9"/>
      <c r="D924" s="9"/>
      <c r="E924" s="9"/>
      <c r="F924" s="10"/>
      <c r="G924" s="13"/>
      <c r="H924" s="10"/>
      <c r="I924" s="10"/>
      <c r="J924" s="10"/>
      <c r="K924" s="10"/>
      <c r="L924" s="10"/>
      <c r="M924" s="10"/>
      <c r="N924" s="10"/>
      <c r="O924" s="10"/>
      <c r="P924" s="10"/>
      <c r="Q924" s="10"/>
      <c r="R924" s="10"/>
    </row>
    <row r="925" spans="1:18" ht="33">
      <c r="A925" s="685"/>
      <c r="B925" s="9"/>
      <c r="C925" s="9"/>
      <c r="D925" s="9"/>
      <c r="E925" s="9"/>
      <c r="F925" s="10"/>
      <c r="G925" s="13"/>
      <c r="H925" s="10"/>
      <c r="I925" s="10"/>
      <c r="J925" s="10"/>
      <c r="K925" s="10"/>
      <c r="L925" s="10"/>
      <c r="M925" s="10"/>
      <c r="N925" s="10"/>
      <c r="O925" s="10"/>
      <c r="P925" s="10"/>
      <c r="Q925" s="10"/>
      <c r="R925" s="10"/>
    </row>
    <row r="926" spans="1:18" ht="33">
      <c r="A926" s="685"/>
      <c r="B926" s="9"/>
      <c r="C926" s="9"/>
      <c r="D926" s="9"/>
      <c r="E926" s="9"/>
      <c r="F926" s="10"/>
      <c r="G926" s="13"/>
      <c r="H926" s="10"/>
      <c r="I926" s="10"/>
      <c r="J926" s="10"/>
      <c r="K926" s="10"/>
      <c r="L926" s="10"/>
      <c r="M926" s="10"/>
      <c r="N926" s="10"/>
      <c r="O926" s="10"/>
      <c r="P926" s="10"/>
      <c r="Q926" s="10"/>
      <c r="R926" s="10"/>
    </row>
    <row r="927" spans="1:18" ht="33">
      <c r="A927" s="685"/>
      <c r="B927" s="9"/>
      <c r="C927" s="9"/>
      <c r="D927" s="9"/>
      <c r="E927" s="9"/>
      <c r="F927" s="10"/>
      <c r="G927" s="13"/>
      <c r="H927" s="10"/>
      <c r="I927" s="10"/>
      <c r="J927" s="10"/>
      <c r="K927" s="10"/>
      <c r="L927" s="10"/>
      <c r="M927" s="10"/>
      <c r="N927" s="10"/>
      <c r="O927" s="10"/>
      <c r="P927" s="10"/>
      <c r="Q927" s="10"/>
      <c r="R927" s="10"/>
    </row>
    <row r="928" spans="1:18" ht="33">
      <c r="A928" s="685"/>
      <c r="B928" s="9"/>
      <c r="C928" s="9"/>
      <c r="D928" s="9"/>
      <c r="E928" s="9"/>
      <c r="F928" s="10"/>
      <c r="G928" s="13"/>
      <c r="H928" s="10"/>
      <c r="I928" s="10"/>
      <c r="J928" s="10"/>
      <c r="K928" s="10"/>
      <c r="L928" s="10"/>
      <c r="M928" s="10"/>
      <c r="N928" s="10"/>
      <c r="O928" s="10"/>
      <c r="P928" s="10"/>
      <c r="Q928" s="10"/>
      <c r="R928" s="10"/>
    </row>
    <row r="929" spans="1:18" ht="33">
      <c r="A929" s="685"/>
      <c r="B929" s="9"/>
      <c r="C929" s="9"/>
      <c r="D929" s="9"/>
      <c r="E929" s="9"/>
      <c r="F929" s="10"/>
      <c r="G929" s="13"/>
      <c r="H929" s="10"/>
      <c r="I929" s="10"/>
      <c r="J929" s="10"/>
      <c r="K929" s="10"/>
      <c r="L929" s="10"/>
      <c r="M929" s="10"/>
      <c r="N929" s="10"/>
      <c r="O929" s="10"/>
      <c r="P929" s="10"/>
      <c r="Q929" s="10"/>
      <c r="R929" s="10"/>
    </row>
    <row r="930" spans="1:18" ht="33">
      <c r="A930" s="685"/>
      <c r="B930" s="9"/>
      <c r="C930" s="9"/>
      <c r="D930" s="9"/>
      <c r="E930" s="9"/>
      <c r="F930" s="10"/>
      <c r="G930" s="13"/>
      <c r="H930" s="10"/>
      <c r="I930" s="10"/>
      <c r="J930" s="10"/>
      <c r="K930" s="10"/>
      <c r="L930" s="10"/>
      <c r="M930" s="10"/>
      <c r="N930" s="10"/>
      <c r="O930" s="10"/>
      <c r="P930" s="10"/>
      <c r="Q930" s="10"/>
      <c r="R930" s="10"/>
    </row>
    <row r="931" spans="1:18" ht="33">
      <c r="A931" s="685"/>
      <c r="B931" s="9"/>
      <c r="C931" s="9"/>
      <c r="D931" s="9"/>
      <c r="E931" s="9"/>
      <c r="F931" s="10"/>
      <c r="G931" s="13"/>
      <c r="H931" s="10"/>
      <c r="I931" s="10"/>
      <c r="J931" s="10"/>
      <c r="K931" s="10"/>
      <c r="L931" s="10"/>
      <c r="M931" s="10"/>
      <c r="N931" s="10"/>
      <c r="O931" s="10"/>
      <c r="P931" s="10"/>
      <c r="Q931" s="10"/>
      <c r="R931" s="10"/>
    </row>
    <row r="932" spans="1:18" ht="33">
      <c r="A932" s="685"/>
      <c r="B932" s="9"/>
      <c r="C932" s="9"/>
      <c r="D932" s="9"/>
      <c r="E932" s="9"/>
      <c r="F932" s="10"/>
      <c r="G932" s="13"/>
      <c r="H932" s="10"/>
      <c r="I932" s="10"/>
      <c r="J932" s="10"/>
      <c r="K932" s="10"/>
      <c r="L932" s="10"/>
      <c r="M932" s="10"/>
      <c r="N932" s="10"/>
      <c r="O932" s="10"/>
      <c r="P932" s="10"/>
      <c r="Q932" s="10"/>
      <c r="R932" s="10"/>
    </row>
    <row r="933" spans="1:18" ht="33">
      <c r="A933" s="685"/>
      <c r="B933" s="9"/>
      <c r="C933" s="9"/>
      <c r="D933" s="9"/>
      <c r="E933" s="9"/>
      <c r="F933" s="10"/>
      <c r="G933" s="13"/>
      <c r="H933" s="10"/>
      <c r="I933" s="10"/>
      <c r="J933" s="10"/>
      <c r="K933" s="10"/>
      <c r="L933" s="10"/>
      <c r="M933" s="10"/>
      <c r="N933" s="10"/>
      <c r="O933" s="10"/>
      <c r="P933" s="10"/>
      <c r="Q933" s="10"/>
      <c r="R933" s="10"/>
    </row>
    <row r="934" spans="1:18" ht="33">
      <c r="A934" s="685"/>
      <c r="B934" s="9"/>
      <c r="C934" s="9"/>
      <c r="D934" s="9"/>
      <c r="E934" s="9"/>
      <c r="F934" s="10"/>
      <c r="G934" s="13"/>
      <c r="H934" s="10"/>
      <c r="I934" s="10"/>
      <c r="J934" s="10"/>
      <c r="K934" s="10"/>
      <c r="L934" s="10"/>
      <c r="M934" s="10"/>
      <c r="N934" s="10"/>
      <c r="O934" s="10"/>
      <c r="P934" s="10"/>
      <c r="Q934" s="10"/>
      <c r="R934" s="10"/>
    </row>
    <row r="935" spans="1:18" ht="33">
      <c r="A935" s="685"/>
      <c r="B935" s="9"/>
      <c r="C935" s="9"/>
      <c r="D935" s="9"/>
      <c r="E935" s="9"/>
      <c r="F935" s="10"/>
      <c r="G935" s="13"/>
      <c r="H935" s="10"/>
      <c r="I935" s="10"/>
      <c r="J935" s="10"/>
      <c r="K935" s="10"/>
      <c r="L935" s="10"/>
      <c r="M935" s="10"/>
      <c r="N935" s="10"/>
      <c r="O935" s="10"/>
      <c r="P935" s="10"/>
      <c r="Q935" s="10"/>
      <c r="R935" s="10"/>
    </row>
    <row r="936" spans="1:18" ht="33">
      <c r="A936" s="685"/>
      <c r="B936" s="9"/>
      <c r="C936" s="9"/>
      <c r="D936" s="9"/>
      <c r="E936" s="9"/>
      <c r="F936" s="10"/>
      <c r="G936" s="13"/>
      <c r="H936" s="10"/>
      <c r="I936" s="10"/>
      <c r="J936" s="10"/>
      <c r="K936" s="10"/>
      <c r="L936" s="10"/>
      <c r="M936" s="10"/>
      <c r="N936" s="10"/>
      <c r="O936" s="10"/>
      <c r="P936" s="10"/>
      <c r="Q936" s="10"/>
      <c r="R936" s="10"/>
    </row>
    <row r="937" spans="1:18" ht="33">
      <c r="A937" s="685"/>
      <c r="B937" s="9"/>
      <c r="C937" s="9"/>
      <c r="D937" s="9"/>
      <c r="E937" s="9"/>
      <c r="F937" s="10"/>
      <c r="G937" s="13"/>
      <c r="H937" s="10"/>
      <c r="I937" s="10"/>
      <c r="J937" s="10"/>
      <c r="K937" s="10"/>
      <c r="L937" s="10"/>
      <c r="M937" s="10"/>
      <c r="N937" s="10"/>
      <c r="O937" s="10"/>
      <c r="P937" s="10"/>
      <c r="Q937" s="10"/>
      <c r="R937" s="10"/>
    </row>
    <row r="938" spans="1:18" ht="33">
      <c r="A938" s="685"/>
      <c r="B938" s="9"/>
      <c r="C938" s="9"/>
      <c r="D938" s="9"/>
      <c r="E938" s="9"/>
      <c r="F938" s="10"/>
      <c r="G938" s="13"/>
      <c r="H938" s="10"/>
      <c r="I938" s="10"/>
      <c r="J938" s="10"/>
      <c r="K938" s="10"/>
      <c r="L938" s="10"/>
      <c r="M938" s="10"/>
      <c r="N938" s="10"/>
      <c r="O938" s="10"/>
      <c r="P938" s="10"/>
      <c r="Q938" s="10"/>
      <c r="R938" s="10"/>
    </row>
    <row r="939" spans="1:18" ht="33">
      <c r="A939" s="685"/>
      <c r="B939" s="9"/>
      <c r="C939" s="9"/>
      <c r="D939" s="9"/>
      <c r="E939" s="9"/>
      <c r="F939" s="10"/>
      <c r="G939" s="13"/>
      <c r="H939" s="10"/>
      <c r="I939" s="10"/>
      <c r="J939" s="10"/>
      <c r="K939" s="10"/>
      <c r="L939" s="10"/>
      <c r="M939" s="10"/>
      <c r="N939" s="10"/>
      <c r="O939" s="10"/>
      <c r="P939" s="10"/>
      <c r="Q939" s="10"/>
      <c r="R939" s="10"/>
    </row>
    <row r="940" spans="1:18" ht="33">
      <c r="A940" s="685"/>
      <c r="B940" s="9"/>
      <c r="C940" s="9"/>
      <c r="D940" s="9"/>
      <c r="E940" s="9"/>
      <c r="F940" s="10"/>
      <c r="G940" s="13"/>
      <c r="H940" s="10"/>
      <c r="I940" s="10"/>
      <c r="J940" s="10"/>
      <c r="K940" s="10"/>
      <c r="L940" s="10"/>
      <c r="M940" s="10"/>
      <c r="N940" s="10"/>
      <c r="O940" s="10"/>
      <c r="P940" s="10"/>
      <c r="Q940" s="10"/>
      <c r="R940" s="10"/>
    </row>
    <row r="941" spans="1:18" ht="33">
      <c r="A941" s="685"/>
      <c r="B941" s="9"/>
      <c r="C941" s="9"/>
      <c r="D941" s="9"/>
      <c r="E941" s="9"/>
      <c r="F941" s="10"/>
      <c r="G941" s="13"/>
      <c r="H941" s="10"/>
      <c r="I941" s="10"/>
      <c r="J941" s="10"/>
      <c r="K941" s="10"/>
      <c r="L941" s="10"/>
      <c r="M941" s="10"/>
      <c r="N941" s="10"/>
      <c r="O941" s="10"/>
      <c r="P941" s="10"/>
      <c r="Q941" s="10"/>
      <c r="R941" s="10"/>
    </row>
    <row r="942" spans="1:18" ht="33">
      <c r="A942" s="685"/>
      <c r="B942" s="9"/>
      <c r="C942" s="9"/>
      <c r="D942" s="9"/>
      <c r="E942" s="9"/>
      <c r="F942" s="10"/>
      <c r="G942" s="13"/>
      <c r="H942" s="10"/>
      <c r="I942" s="10"/>
      <c r="J942" s="10"/>
      <c r="K942" s="10"/>
      <c r="L942" s="10"/>
      <c r="M942" s="10"/>
      <c r="N942" s="10"/>
      <c r="O942" s="10"/>
      <c r="P942" s="10"/>
      <c r="Q942" s="10"/>
      <c r="R942" s="10"/>
    </row>
    <row r="943" spans="1:18" ht="33">
      <c r="A943" s="685"/>
      <c r="B943" s="9"/>
      <c r="C943" s="9"/>
      <c r="D943" s="9"/>
      <c r="E943" s="9"/>
      <c r="F943" s="10"/>
      <c r="G943" s="13"/>
      <c r="H943" s="10"/>
      <c r="I943" s="10"/>
      <c r="J943" s="10"/>
      <c r="K943" s="10"/>
      <c r="L943" s="10"/>
      <c r="M943" s="10"/>
      <c r="N943" s="10"/>
      <c r="O943" s="10"/>
      <c r="P943" s="10"/>
      <c r="Q943" s="10"/>
      <c r="R943" s="10"/>
    </row>
    <row r="944" spans="1:18" ht="33">
      <c r="A944" s="685"/>
      <c r="B944" s="9"/>
      <c r="C944" s="9"/>
      <c r="D944" s="9"/>
      <c r="E944" s="9"/>
      <c r="F944" s="10"/>
      <c r="G944" s="13"/>
      <c r="H944" s="10"/>
      <c r="I944" s="10"/>
      <c r="J944" s="10"/>
      <c r="K944" s="10"/>
      <c r="L944" s="10"/>
      <c r="M944" s="10"/>
      <c r="N944" s="10"/>
      <c r="O944" s="10"/>
      <c r="P944" s="10"/>
      <c r="Q944" s="10"/>
      <c r="R944" s="10"/>
    </row>
    <row r="945" spans="1:18" ht="33">
      <c r="A945" s="685"/>
      <c r="B945" s="9"/>
      <c r="C945" s="9"/>
      <c r="D945" s="9"/>
      <c r="E945" s="9"/>
      <c r="F945" s="10"/>
      <c r="G945" s="13"/>
      <c r="H945" s="10"/>
      <c r="I945" s="10"/>
      <c r="J945" s="10"/>
      <c r="K945" s="10"/>
      <c r="L945" s="10"/>
      <c r="M945" s="10"/>
      <c r="N945" s="10"/>
      <c r="O945" s="10"/>
      <c r="P945" s="10"/>
      <c r="Q945" s="10"/>
      <c r="R945" s="10"/>
    </row>
    <row r="946" spans="1:18" ht="33">
      <c r="A946" s="685"/>
      <c r="B946" s="9"/>
      <c r="C946" s="9"/>
      <c r="D946" s="9"/>
      <c r="E946" s="9"/>
      <c r="F946" s="10"/>
      <c r="G946" s="13"/>
      <c r="H946" s="10"/>
      <c r="I946" s="10"/>
      <c r="J946" s="10"/>
      <c r="K946" s="10"/>
      <c r="L946" s="10"/>
      <c r="M946" s="10"/>
      <c r="N946" s="10"/>
      <c r="O946" s="10"/>
      <c r="P946" s="10"/>
      <c r="Q946" s="10"/>
      <c r="R946" s="10"/>
    </row>
    <row r="947" spans="1:18" ht="33">
      <c r="A947" s="685"/>
      <c r="B947" s="9"/>
      <c r="C947" s="9"/>
      <c r="D947" s="9"/>
      <c r="E947" s="9"/>
      <c r="F947" s="10"/>
      <c r="G947" s="13"/>
      <c r="H947" s="10"/>
      <c r="I947" s="10"/>
      <c r="J947" s="10"/>
      <c r="K947" s="10"/>
      <c r="L947" s="10"/>
      <c r="M947" s="10"/>
      <c r="N947" s="10"/>
      <c r="O947" s="10"/>
      <c r="P947" s="10"/>
      <c r="Q947" s="10"/>
      <c r="R947" s="10"/>
    </row>
    <row r="948" spans="1:18" ht="33">
      <c r="A948" s="685"/>
      <c r="B948" s="9"/>
      <c r="C948" s="9"/>
      <c r="D948" s="9"/>
      <c r="E948" s="9"/>
      <c r="F948" s="10"/>
      <c r="G948" s="13"/>
      <c r="H948" s="10"/>
      <c r="I948" s="10"/>
      <c r="J948" s="10"/>
      <c r="K948" s="10"/>
      <c r="L948" s="10"/>
      <c r="M948" s="10"/>
      <c r="N948" s="10"/>
      <c r="O948" s="10"/>
      <c r="P948" s="10"/>
      <c r="Q948" s="10"/>
      <c r="R948" s="10"/>
    </row>
    <row r="949" spans="1:18" ht="33">
      <c r="A949" s="685"/>
      <c r="B949" s="9"/>
      <c r="C949" s="9"/>
      <c r="D949" s="9"/>
      <c r="E949" s="9"/>
      <c r="F949" s="10"/>
      <c r="G949" s="13"/>
      <c r="H949" s="10"/>
      <c r="I949" s="10"/>
      <c r="J949" s="10"/>
      <c r="K949" s="10"/>
      <c r="L949" s="10"/>
      <c r="M949" s="10"/>
      <c r="N949" s="10"/>
      <c r="O949" s="10"/>
      <c r="P949" s="10"/>
      <c r="Q949" s="10"/>
      <c r="R949" s="10"/>
    </row>
    <row r="950" spans="1:18" ht="33">
      <c r="A950" s="685"/>
      <c r="B950" s="9"/>
      <c r="C950" s="9"/>
      <c r="D950" s="9"/>
      <c r="E950" s="9"/>
      <c r="F950" s="10"/>
      <c r="G950" s="13"/>
      <c r="H950" s="10"/>
      <c r="I950" s="10"/>
      <c r="J950" s="10"/>
      <c r="K950" s="10"/>
      <c r="L950" s="10"/>
      <c r="M950" s="10"/>
      <c r="N950" s="10"/>
      <c r="O950" s="10"/>
      <c r="P950" s="10"/>
      <c r="Q950" s="10"/>
      <c r="R950" s="10"/>
    </row>
    <row r="951" spans="1:18" ht="33">
      <c r="A951" s="685"/>
      <c r="B951" s="9"/>
      <c r="C951" s="9"/>
      <c r="D951" s="9"/>
      <c r="E951" s="9"/>
      <c r="F951" s="10"/>
      <c r="G951" s="13"/>
      <c r="H951" s="10"/>
      <c r="I951" s="10"/>
      <c r="J951" s="10"/>
      <c r="K951" s="10"/>
      <c r="L951" s="10"/>
      <c r="M951" s="10"/>
      <c r="N951" s="10"/>
      <c r="O951" s="10"/>
      <c r="P951" s="10"/>
      <c r="Q951" s="10"/>
      <c r="R951" s="10"/>
    </row>
    <row r="952" spans="1:18" ht="33">
      <c r="A952" s="685"/>
      <c r="B952" s="9"/>
      <c r="C952" s="9"/>
      <c r="D952" s="9"/>
      <c r="E952" s="9"/>
      <c r="F952" s="10"/>
      <c r="G952" s="13"/>
      <c r="H952" s="10"/>
      <c r="I952" s="10"/>
      <c r="J952" s="10"/>
      <c r="K952" s="10"/>
      <c r="L952" s="10"/>
      <c r="M952" s="10"/>
      <c r="N952" s="10"/>
      <c r="O952" s="10"/>
      <c r="P952" s="10"/>
      <c r="Q952" s="10"/>
      <c r="R952" s="10"/>
    </row>
    <row r="953" spans="1:18" ht="33">
      <c r="A953" s="685"/>
      <c r="B953" s="9"/>
      <c r="C953" s="9"/>
      <c r="D953" s="9"/>
      <c r="E953" s="9"/>
      <c r="F953" s="10"/>
      <c r="G953" s="13"/>
      <c r="H953" s="10"/>
      <c r="I953" s="10"/>
      <c r="J953" s="10"/>
      <c r="K953" s="10"/>
      <c r="L953" s="10"/>
      <c r="M953" s="10"/>
      <c r="N953" s="10"/>
      <c r="O953" s="10"/>
      <c r="P953" s="10"/>
      <c r="Q953" s="10"/>
      <c r="R953" s="10"/>
    </row>
    <row r="954" spans="1:18" ht="33">
      <c r="A954" s="685"/>
      <c r="B954" s="9"/>
      <c r="C954" s="9"/>
      <c r="D954" s="9"/>
      <c r="E954" s="9"/>
      <c r="F954" s="10"/>
      <c r="G954" s="13"/>
      <c r="H954" s="10"/>
      <c r="I954" s="10"/>
      <c r="J954" s="10"/>
      <c r="K954" s="10"/>
      <c r="L954" s="10"/>
      <c r="M954" s="10"/>
      <c r="N954" s="10"/>
      <c r="O954" s="10"/>
      <c r="P954" s="10"/>
      <c r="Q954" s="10"/>
      <c r="R954" s="10"/>
    </row>
    <row r="955" spans="1:18" ht="33">
      <c r="A955" s="685"/>
      <c r="B955" s="9"/>
      <c r="C955" s="9"/>
      <c r="D955" s="9"/>
      <c r="E955" s="9"/>
      <c r="F955" s="10"/>
      <c r="G955" s="13"/>
      <c r="H955" s="10"/>
      <c r="I955" s="10"/>
      <c r="J955" s="10"/>
      <c r="K955" s="10"/>
      <c r="L955" s="10"/>
      <c r="M955" s="10"/>
      <c r="N955" s="10"/>
      <c r="O955" s="10"/>
      <c r="P955" s="10"/>
      <c r="Q955" s="10"/>
      <c r="R955" s="10"/>
    </row>
    <row r="956" spans="1:18" ht="33">
      <c r="A956" s="685"/>
      <c r="B956" s="9"/>
      <c r="C956" s="9"/>
      <c r="D956" s="9"/>
      <c r="E956" s="9"/>
      <c r="F956" s="10"/>
      <c r="G956" s="13"/>
      <c r="H956" s="10"/>
      <c r="I956" s="10"/>
      <c r="J956" s="10"/>
      <c r="K956" s="10"/>
      <c r="L956" s="10"/>
      <c r="M956" s="10"/>
      <c r="N956" s="10"/>
      <c r="O956" s="10"/>
      <c r="P956" s="10"/>
      <c r="Q956" s="10"/>
      <c r="R956" s="10"/>
    </row>
    <row r="957" spans="1:18" ht="33">
      <c r="A957" s="685"/>
      <c r="B957" s="9"/>
      <c r="C957" s="9"/>
      <c r="D957" s="9"/>
      <c r="E957" s="9"/>
      <c r="F957" s="10"/>
      <c r="G957" s="13"/>
      <c r="H957" s="10"/>
      <c r="I957" s="10"/>
      <c r="J957" s="10"/>
      <c r="K957" s="10"/>
      <c r="L957" s="10"/>
      <c r="M957" s="10"/>
      <c r="N957" s="10"/>
      <c r="O957" s="10"/>
      <c r="P957" s="10"/>
      <c r="Q957" s="10"/>
      <c r="R957" s="10"/>
    </row>
    <row r="958" spans="1:18" ht="33">
      <c r="A958" s="685"/>
      <c r="B958" s="9"/>
      <c r="C958" s="9"/>
      <c r="D958" s="9"/>
      <c r="E958" s="9"/>
      <c r="F958" s="10"/>
      <c r="G958" s="13"/>
      <c r="H958" s="10"/>
      <c r="I958" s="10"/>
      <c r="J958" s="10"/>
      <c r="K958" s="10"/>
      <c r="L958" s="10"/>
      <c r="M958" s="10"/>
      <c r="N958" s="10"/>
      <c r="O958" s="10"/>
      <c r="P958" s="10"/>
      <c r="Q958" s="10"/>
      <c r="R958" s="10"/>
    </row>
    <row r="959" spans="1:18" ht="33">
      <c r="A959" s="685"/>
      <c r="B959" s="9"/>
      <c r="C959" s="9"/>
      <c r="D959" s="9"/>
      <c r="E959" s="9"/>
      <c r="F959" s="10"/>
      <c r="G959" s="13"/>
      <c r="H959" s="10"/>
      <c r="I959" s="10"/>
      <c r="J959" s="10"/>
      <c r="K959" s="10"/>
      <c r="L959" s="10"/>
      <c r="M959" s="10"/>
      <c r="N959" s="10"/>
      <c r="O959" s="10"/>
      <c r="P959" s="10"/>
      <c r="Q959" s="10"/>
      <c r="R959" s="10"/>
    </row>
    <row r="960" spans="1:18" ht="33">
      <c r="A960" s="685"/>
      <c r="B960" s="9"/>
      <c r="C960" s="9"/>
      <c r="D960" s="9"/>
      <c r="E960" s="9"/>
      <c r="F960" s="10"/>
      <c r="G960" s="13"/>
      <c r="H960" s="10"/>
      <c r="I960" s="10"/>
      <c r="J960" s="10"/>
      <c r="K960" s="10"/>
      <c r="L960" s="10"/>
      <c r="M960" s="10"/>
      <c r="N960" s="10"/>
      <c r="O960" s="10"/>
      <c r="P960" s="10"/>
      <c r="Q960" s="10"/>
      <c r="R960" s="10"/>
    </row>
    <row r="961" spans="1:18" ht="33">
      <c r="A961" s="685"/>
      <c r="B961" s="9"/>
      <c r="C961" s="9"/>
      <c r="D961" s="9"/>
      <c r="E961" s="9"/>
      <c r="F961" s="10"/>
      <c r="G961" s="13"/>
      <c r="H961" s="10"/>
      <c r="I961" s="10"/>
      <c r="J961" s="10"/>
      <c r="K961" s="10"/>
      <c r="L961" s="10"/>
      <c r="M961" s="10"/>
      <c r="N961" s="10"/>
      <c r="O961" s="10"/>
      <c r="P961" s="10"/>
      <c r="Q961" s="10"/>
      <c r="R961" s="10"/>
    </row>
    <row r="962" spans="1:18" ht="33">
      <c r="A962" s="685"/>
      <c r="B962" s="9"/>
      <c r="C962" s="9"/>
      <c r="D962" s="9"/>
      <c r="E962" s="9"/>
      <c r="F962" s="10"/>
      <c r="G962" s="13"/>
      <c r="H962" s="10"/>
      <c r="I962" s="10"/>
      <c r="J962" s="10"/>
      <c r="K962" s="10"/>
      <c r="L962" s="10"/>
      <c r="M962" s="10"/>
      <c r="N962" s="10"/>
      <c r="O962" s="10"/>
      <c r="P962" s="10"/>
      <c r="Q962" s="10"/>
      <c r="R962" s="10"/>
    </row>
    <row r="963" spans="1:18" ht="33">
      <c r="A963" s="685"/>
      <c r="B963" s="9"/>
      <c r="C963" s="9"/>
      <c r="D963" s="9"/>
      <c r="E963" s="9"/>
      <c r="F963" s="10"/>
      <c r="G963" s="13"/>
      <c r="H963" s="10"/>
      <c r="I963" s="10"/>
      <c r="J963" s="10"/>
      <c r="K963" s="10"/>
      <c r="L963" s="10"/>
      <c r="M963" s="10"/>
      <c r="N963" s="10"/>
      <c r="O963" s="10"/>
      <c r="P963" s="10"/>
      <c r="Q963" s="10"/>
      <c r="R963" s="10"/>
    </row>
    <row r="964" spans="1:18" ht="33">
      <c r="A964" s="685"/>
      <c r="B964" s="9"/>
      <c r="C964" s="9"/>
      <c r="D964" s="9"/>
      <c r="E964" s="9"/>
      <c r="F964" s="10"/>
      <c r="G964" s="13"/>
      <c r="H964" s="10"/>
      <c r="I964" s="10"/>
      <c r="J964" s="10"/>
      <c r="K964" s="10"/>
      <c r="L964" s="10"/>
      <c r="M964" s="10"/>
      <c r="N964" s="10"/>
      <c r="O964" s="10"/>
      <c r="P964" s="10"/>
      <c r="Q964" s="10"/>
      <c r="R964" s="10"/>
    </row>
    <row r="965" spans="1:18" ht="33">
      <c r="A965" s="685"/>
      <c r="B965" s="9"/>
      <c r="C965" s="9"/>
      <c r="D965" s="9"/>
      <c r="E965" s="9"/>
      <c r="F965" s="10"/>
      <c r="G965" s="13"/>
      <c r="H965" s="10"/>
      <c r="I965" s="10"/>
      <c r="J965" s="10"/>
      <c r="K965" s="10"/>
      <c r="L965" s="10"/>
      <c r="M965" s="10"/>
      <c r="N965" s="10"/>
      <c r="O965" s="10"/>
      <c r="P965" s="10"/>
      <c r="Q965" s="10"/>
      <c r="R965" s="10"/>
    </row>
    <row r="966" spans="1:18" ht="33">
      <c r="A966" s="685"/>
      <c r="B966" s="9"/>
      <c r="C966" s="9"/>
      <c r="D966" s="9"/>
      <c r="E966" s="9"/>
      <c r="F966" s="10"/>
      <c r="G966" s="13"/>
      <c r="H966" s="10"/>
      <c r="I966" s="10"/>
      <c r="J966" s="10"/>
      <c r="K966" s="10"/>
      <c r="L966" s="10"/>
      <c r="M966" s="10"/>
      <c r="N966" s="10"/>
      <c r="O966" s="10"/>
      <c r="P966" s="10"/>
      <c r="Q966" s="10"/>
      <c r="R966" s="10"/>
    </row>
    <row r="967" spans="1:18" ht="33">
      <c r="A967" s="685"/>
      <c r="B967" s="9"/>
      <c r="C967" s="9"/>
      <c r="D967" s="9"/>
      <c r="E967" s="9"/>
      <c r="F967" s="10"/>
      <c r="G967" s="13"/>
      <c r="H967" s="10"/>
      <c r="I967" s="10"/>
      <c r="J967" s="10"/>
      <c r="K967" s="10"/>
      <c r="L967" s="10"/>
      <c r="M967" s="10"/>
      <c r="N967" s="10"/>
      <c r="O967" s="10"/>
      <c r="P967" s="10"/>
      <c r="Q967" s="10"/>
      <c r="R967" s="10"/>
    </row>
    <row r="968" spans="1:18" ht="33">
      <c r="A968" s="685"/>
      <c r="B968" s="9"/>
      <c r="C968" s="9"/>
      <c r="D968" s="9"/>
      <c r="E968" s="9"/>
      <c r="F968" s="10"/>
      <c r="G968" s="13"/>
      <c r="H968" s="10"/>
      <c r="I968" s="10"/>
      <c r="J968" s="10"/>
      <c r="K968" s="10"/>
      <c r="L968" s="10"/>
      <c r="M968" s="10"/>
      <c r="N968" s="10"/>
      <c r="O968" s="10"/>
      <c r="P968" s="10"/>
      <c r="Q968" s="10"/>
      <c r="R968" s="10"/>
    </row>
    <row r="969" spans="1:18" ht="33">
      <c r="A969" s="685"/>
      <c r="B969" s="9"/>
      <c r="C969" s="9"/>
      <c r="D969" s="9"/>
      <c r="E969" s="9"/>
      <c r="F969" s="10"/>
      <c r="G969" s="13"/>
      <c r="H969" s="10"/>
      <c r="I969" s="10"/>
      <c r="J969" s="10"/>
      <c r="K969" s="10"/>
      <c r="L969" s="10"/>
      <c r="M969" s="10"/>
      <c r="N969" s="10"/>
      <c r="O969" s="10"/>
      <c r="P969" s="10"/>
      <c r="Q969" s="10"/>
      <c r="R969" s="10"/>
    </row>
    <row r="970" spans="1:18" ht="33">
      <c r="A970" s="685"/>
      <c r="B970" s="9"/>
      <c r="C970" s="9"/>
      <c r="D970" s="9"/>
      <c r="E970" s="9"/>
      <c r="F970" s="10"/>
      <c r="G970" s="13"/>
      <c r="H970" s="10"/>
      <c r="I970" s="10"/>
      <c r="J970" s="10"/>
      <c r="K970" s="10"/>
      <c r="L970" s="10"/>
      <c r="M970" s="10"/>
      <c r="N970" s="10"/>
      <c r="O970" s="10"/>
      <c r="P970" s="10"/>
      <c r="Q970" s="10"/>
      <c r="R970" s="10"/>
    </row>
    <row r="971" spans="1:18" ht="33">
      <c r="A971" s="685"/>
      <c r="B971" s="9"/>
      <c r="C971" s="9"/>
      <c r="D971" s="9"/>
      <c r="E971" s="9"/>
      <c r="F971" s="10"/>
      <c r="G971" s="13"/>
      <c r="H971" s="10"/>
      <c r="I971" s="10"/>
      <c r="J971" s="10"/>
      <c r="K971" s="10"/>
      <c r="L971" s="10"/>
      <c r="M971" s="10"/>
      <c r="N971" s="10"/>
      <c r="O971" s="10"/>
      <c r="P971" s="10"/>
      <c r="Q971" s="10"/>
      <c r="R971" s="10"/>
    </row>
    <row r="972" spans="1:18" ht="33">
      <c r="A972" s="685"/>
      <c r="B972" s="9"/>
      <c r="C972" s="9"/>
      <c r="D972" s="9"/>
      <c r="E972" s="9"/>
      <c r="F972" s="10"/>
      <c r="G972" s="13"/>
      <c r="H972" s="10"/>
      <c r="I972" s="10"/>
      <c r="J972" s="10"/>
      <c r="K972" s="10"/>
      <c r="L972" s="10"/>
      <c r="M972" s="10"/>
      <c r="N972" s="10"/>
      <c r="O972" s="10"/>
      <c r="P972" s="10"/>
      <c r="Q972" s="10"/>
      <c r="R972" s="10"/>
    </row>
    <row r="973" spans="1:18" ht="33">
      <c r="A973" s="685"/>
      <c r="B973" s="9"/>
      <c r="C973" s="9"/>
      <c r="D973" s="9"/>
      <c r="E973" s="9"/>
      <c r="F973" s="10"/>
      <c r="G973" s="13"/>
      <c r="H973" s="10"/>
      <c r="I973" s="10"/>
      <c r="J973" s="10"/>
      <c r="K973" s="10"/>
      <c r="L973" s="10"/>
      <c r="M973" s="10"/>
      <c r="N973" s="10"/>
      <c r="O973" s="10"/>
      <c r="P973" s="10"/>
      <c r="Q973" s="10"/>
      <c r="R973" s="10"/>
    </row>
    <row r="974" spans="1:18" ht="33">
      <c r="A974" s="685"/>
      <c r="B974" s="9"/>
      <c r="C974" s="9"/>
      <c r="D974" s="9"/>
      <c r="E974" s="9"/>
      <c r="F974" s="10"/>
      <c r="G974" s="13"/>
      <c r="H974" s="10"/>
      <c r="I974" s="10"/>
      <c r="J974" s="10"/>
      <c r="K974" s="10"/>
      <c r="L974" s="10"/>
      <c r="M974" s="10"/>
      <c r="N974" s="10"/>
      <c r="O974" s="10"/>
      <c r="P974" s="10"/>
      <c r="Q974" s="10"/>
      <c r="R974" s="10"/>
    </row>
    <row r="975" spans="1:18" ht="33">
      <c r="A975" s="685"/>
      <c r="B975" s="9"/>
      <c r="C975" s="9"/>
      <c r="D975" s="9"/>
      <c r="E975" s="9"/>
      <c r="F975" s="10"/>
      <c r="G975" s="13"/>
      <c r="H975" s="10"/>
      <c r="I975" s="10"/>
      <c r="J975" s="10"/>
      <c r="K975" s="10"/>
      <c r="L975" s="10"/>
      <c r="M975" s="10"/>
      <c r="N975" s="10"/>
      <c r="O975" s="10"/>
      <c r="P975" s="10"/>
      <c r="Q975" s="10"/>
      <c r="R975" s="10"/>
    </row>
    <row r="976" spans="1:18" ht="33">
      <c r="A976" s="685"/>
      <c r="B976" s="9"/>
      <c r="C976" s="9"/>
      <c r="D976" s="9"/>
      <c r="E976" s="9"/>
      <c r="F976" s="10"/>
      <c r="G976" s="13"/>
      <c r="H976" s="10"/>
      <c r="I976" s="10"/>
      <c r="J976" s="10"/>
      <c r="K976" s="10"/>
      <c r="L976" s="10"/>
      <c r="M976" s="10"/>
      <c r="N976" s="10"/>
      <c r="O976" s="10"/>
      <c r="P976" s="10"/>
      <c r="Q976" s="10"/>
      <c r="R976" s="10"/>
    </row>
    <row r="977" spans="1:18" ht="33">
      <c r="A977" s="685"/>
      <c r="B977" s="9"/>
      <c r="C977" s="9"/>
      <c r="D977" s="9"/>
      <c r="E977" s="9"/>
      <c r="F977" s="10"/>
      <c r="G977" s="13"/>
      <c r="H977" s="10"/>
      <c r="I977" s="10"/>
      <c r="J977" s="10"/>
      <c r="K977" s="10"/>
      <c r="L977" s="10"/>
      <c r="M977" s="10"/>
      <c r="N977" s="10"/>
      <c r="O977" s="10"/>
      <c r="P977" s="10"/>
      <c r="Q977" s="10"/>
      <c r="R977" s="10"/>
    </row>
    <row r="978" spans="1:18" ht="33">
      <c r="A978" s="685"/>
      <c r="B978" s="9"/>
      <c r="C978" s="9"/>
      <c r="D978" s="9"/>
      <c r="E978" s="9"/>
      <c r="F978" s="10"/>
      <c r="G978" s="13"/>
      <c r="H978" s="10"/>
      <c r="I978" s="10"/>
      <c r="J978" s="10"/>
      <c r="K978" s="10"/>
      <c r="L978" s="10"/>
      <c r="M978" s="10"/>
      <c r="N978" s="10"/>
      <c r="O978" s="10"/>
      <c r="P978" s="10"/>
      <c r="Q978" s="10"/>
      <c r="R978" s="10"/>
    </row>
    <row r="979" spans="1:18" ht="33">
      <c r="A979" s="685"/>
      <c r="B979" s="9"/>
      <c r="C979" s="9"/>
      <c r="D979" s="9"/>
      <c r="E979" s="9"/>
      <c r="F979" s="10"/>
      <c r="G979" s="13"/>
      <c r="H979" s="10"/>
      <c r="I979" s="10"/>
      <c r="J979" s="10"/>
      <c r="K979" s="10"/>
      <c r="L979" s="10"/>
      <c r="M979" s="10"/>
      <c r="N979" s="10"/>
      <c r="O979" s="10"/>
      <c r="P979" s="10"/>
      <c r="Q979" s="10"/>
      <c r="R979" s="10"/>
    </row>
    <row r="980" spans="1:18" ht="33">
      <c r="A980" s="685"/>
      <c r="B980" s="9"/>
      <c r="C980" s="9"/>
      <c r="D980" s="9"/>
      <c r="E980" s="9"/>
      <c r="F980" s="10"/>
      <c r="G980" s="13"/>
      <c r="H980" s="10"/>
      <c r="I980" s="10"/>
      <c r="J980" s="10"/>
      <c r="K980" s="10"/>
      <c r="L980" s="10"/>
      <c r="M980" s="10"/>
      <c r="N980" s="10"/>
      <c r="O980" s="10"/>
      <c r="P980" s="10"/>
      <c r="Q980" s="10"/>
      <c r="R980" s="10"/>
    </row>
    <row r="981" spans="1:18" ht="33">
      <c r="A981" s="685"/>
      <c r="B981" s="9"/>
      <c r="C981" s="9"/>
      <c r="D981" s="9"/>
      <c r="E981" s="9"/>
      <c r="F981" s="10"/>
      <c r="G981" s="13"/>
      <c r="H981" s="10"/>
      <c r="I981" s="10"/>
      <c r="J981" s="10"/>
      <c r="K981" s="10"/>
      <c r="L981" s="10"/>
      <c r="M981" s="10"/>
      <c r="N981" s="10"/>
      <c r="O981" s="10"/>
      <c r="P981" s="10"/>
      <c r="Q981" s="10"/>
      <c r="R981" s="10"/>
    </row>
    <row r="982" spans="1:18" ht="33">
      <c r="A982" s="685"/>
      <c r="B982" s="9"/>
      <c r="C982" s="9"/>
      <c r="D982" s="9"/>
      <c r="E982" s="9"/>
      <c r="F982" s="10"/>
      <c r="G982" s="13"/>
      <c r="H982" s="10"/>
      <c r="I982" s="10"/>
      <c r="J982" s="10"/>
      <c r="K982" s="10"/>
      <c r="L982" s="10"/>
      <c r="M982" s="10"/>
      <c r="N982" s="10"/>
      <c r="O982" s="10"/>
      <c r="P982" s="10"/>
      <c r="Q982" s="10"/>
      <c r="R982" s="10"/>
    </row>
    <row r="983" spans="1:18" ht="33">
      <c r="A983" s="685"/>
      <c r="B983" s="9"/>
      <c r="C983" s="9"/>
      <c r="D983" s="9"/>
      <c r="E983" s="9"/>
      <c r="F983" s="10"/>
      <c r="G983" s="13"/>
      <c r="H983" s="10"/>
      <c r="I983" s="10"/>
      <c r="J983" s="10"/>
      <c r="K983" s="10"/>
      <c r="L983" s="10"/>
      <c r="M983" s="10"/>
      <c r="N983" s="10"/>
      <c r="O983" s="10"/>
      <c r="P983" s="10"/>
      <c r="Q983" s="10"/>
      <c r="R983" s="10"/>
    </row>
    <row r="984" spans="1:18" ht="33">
      <c r="A984" s="685"/>
      <c r="B984" s="9"/>
      <c r="C984" s="9"/>
      <c r="D984" s="9"/>
      <c r="E984" s="9"/>
      <c r="F984" s="10"/>
      <c r="G984" s="13"/>
      <c r="H984" s="10"/>
      <c r="I984" s="10"/>
      <c r="J984" s="10"/>
      <c r="K984" s="10"/>
      <c r="L984" s="10"/>
      <c r="M984" s="10"/>
      <c r="N984" s="10"/>
      <c r="O984" s="10"/>
      <c r="P984" s="10"/>
      <c r="Q984" s="10"/>
      <c r="R984" s="10"/>
    </row>
    <row r="985" spans="1:18" ht="33">
      <c r="A985" s="685"/>
      <c r="B985" s="9"/>
      <c r="C985" s="9"/>
      <c r="D985" s="9"/>
      <c r="E985" s="9"/>
      <c r="F985" s="10"/>
      <c r="G985" s="13"/>
      <c r="H985" s="10"/>
      <c r="I985" s="10"/>
      <c r="J985" s="10"/>
      <c r="K985" s="10"/>
      <c r="L985" s="10"/>
      <c r="M985" s="10"/>
      <c r="N985" s="10"/>
      <c r="O985" s="10"/>
      <c r="P985" s="10"/>
      <c r="Q985" s="10"/>
      <c r="R985" s="10"/>
    </row>
    <row r="986" spans="1:18" ht="33">
      <c r="A986" s="685"/>
      <c r="B986" s="9"/>
      <c r="C986" s="9"/>
      <c r="D986" s="9"/>
      <c r="E986" s="9"/>
      <c r="F986" s="10"/>
      <c r="G986" s="13"/>
      <c r="H986" s="10"/>
      <c r="I986" s="10"/>
      <c r="J986" s="10"/>
      <c r="K986" s="10"/>
      <c r="L986" s="10"/>
      <c r="M986" s="10"/>
      <c r="N986" s="10"/>
      <c r="O986" s="10"/>
      <c r="P986" s="10"/>
      <c r="Q986" s="10"/>
      <c r="R986" s="10"/>
    </row>
    <row r="987" spans="1:18" ht="33">
      <c r="A987" s="685"/>
      <c r="B987" s="9"/>
      <c r="C987" s="9"/>
      <c r="D987" s="9"/>
      <c r="E987" s="9"/>
      <c r="F987" s="10"/>
      <c r="G987" s="13"/>
      <c r="H987" s="10"/>
      <c r="I987" s="10"/>
      <c r="J987" s="10"/>
      <c r="K987" s="10"/>
      <c r="L987" s="10"/>
      <c r="M987" s="10"/>
      <c r="N987" s="10"/>
      <c r="O987" s="10"/>
      <c r="P987" s="10"/>
      <c r="Q987" s="10"/>
      <c r="R987" s="10"/>
    </row>
    <row r="988" spans="1:18" ht="33">
      <c r="A988" s="685"/>
      <c r="B988" s="9"/>
      <c r="C988" s="9"/>
      <c r="D988" s="9"/>
      <c r="E988" s="9"/>
      <c r="F988" s="10"/>
      <c r="G988" s="13"/>
      <c r="H988" s="10"/>
      <c r="I988" s="10"/>
      <c r="J988" s="10"/>
      <c r="K988" s="10"/>
      <c r="L988" s="10"/>
      <c r="M988" s="10"/>
      <c r="N988" s="10"/>
      <c r="O988" s="10"/>
      <c r="P988" s="10"/>
      <c r="Q988" s="10"/>
      <c r="R988" s="10"/>
    </row>
    <row r="989" spans="1:18" ht="33">
      <c r="A989" s="685"/>
      <c r="B989" s="9"/>
      <c r="C989" s="9"/>
      <c r="D989" s="9"/>
      <c r="E989" s="9"/>
      <c r="F989" s="10"/>
      <c r="G989" s="13"/>
      <c r="H989" s="10"/>
      <c r="I989" s="10"/>
      <c r="J989" s="10"/>
      <c r="K989" s="10"/>
      <c r="L989" s="10"/>
      <c r="M989" s="10"/>
      <c r="N989" s="10"/>
      <c r="O989" s="10"/>
      <c r="P989" s="10"/>
      <c r="Q989" s="10"/>
      <c r="R989" s="10"/>
    </row>
    <row r="990" spans="1:18" ht="33">
      <c r="A990" s="685"/>
      <c r="B990" s="9"/>
      <c r="C990" s="9"/>
      <c r="D990" s="9"/>
      <c r="E990" s="9"/>
      <c r="F990" s="10"/>
      <c r="G990" s="13"/>
      <c r="H990" s="10"/>
      <c r="I990" s="10"/>
      <c r="J990" s="10"/>
      <c r="K990" s="10"/>
      <c r="L990" s="10"/>
      <c r="M990" s="10"/>
      <c r="N990" s="10"/>
      <c r="O990" s="10"/>
      <c r="P990" s="10"/>
      <c r="Q990" s="10"/>
      <c r="R990" s="10"/>
    </row>
    <row r="991" spans="1:18" ht="33">
      <c r="A991" s="685"/>
      <c r="B991" s="9"/>
      <c r="C991" s="9"/>
      <c r="D991" s="9"/>
      <c r="E991" s="9"/>
      <c r="F991" s="10"/>
      <c r="G991" s="13"/>
      <c r="H991" s="10"/>
      <c r="I991" s="10"/>
      <c r="J991" s="10"/>
      <c r="K991" s="10"/>
      <c r="L991" s="10"/>
      <c r="M991" s="10"/>
      <c r="N991" s="10"/>
      <c r="O991" s="10"/>
      <c r="P991" s="10"/>
      <c r="Q991" s="10"/>
      <c r="R991" s="10"/>
    </row>
    <row r="992" spans="1:18" ht="33">
      <c r="A992" s="685"/>
      <c r="B992" s="9"/>
      <c r="C992" s="9"/>
      <c r="D992" s="9"/>
      <c r="E992" s="9"/>
      <c r="F992" s="10"/>
      <c r="G992" s="13"/>
      <c r="H992" s="10"/>
      <c r="I992" s="10"/>
      <c r="J992" s="10"/>
      <c r="K992" s="10"/>
      <c r="L992" s="10"/>
      <c r="M992" s="10"/>
      <c r="N992" s="10"/>
      <c r="O992" s="10"/>
      <c r="P992" s="10"/>
      <c r="Q992" s="10"/>
      <c r="R992" s="10"/>
    </row>
    <row r="993" spans="1:18" ht="33">
      <c r="A993" s="685"/>
      <c r="B993" s="9"/>
      <c r="C993" s="9"/>
      <c r="D993" s="9"/>
      <c r="E993" s="9"/>
      <c r="F993" s="10"/>
      <c r="G993" s="13"/>
      <c r="H993" s="10"/>
      <c r="I993" s="10"/>
      <c r="J993" s="10"/>
      <c r="K993" s="10"/>
      <c r="L993" s="10"/>
      <c r="M993" s="10"/>
      <c r="N993" s="10"/>
      <c r="O993" s="10"/>
      <c r="P993" s="10"/>
      <c r="Q993" s="10"/>
      <c r="R993" s="10"/>
    </row>
    <row r="994" spans="1:18" ht="33">
      <c r="A994" s="685"/>
      <c r="B994" s="9"/>
      <c r="C994" s="9"/>
      <c r="D994" s="9"/>
      <c r="E994" s="9"/>
      <c r="F994" s="10"/>
      <c r="G994" s="13"/>
      <c r="H994" s="10"/>
      <c r="I994" s="10"/>
      <c r="J994" s="10"/>
      <c r="K994" s="10"/>
      <c r="L994" s="10"/>
      <c r="M994" s="10"/>
      <c r="N994" s="10"/>
      <c r="O994" s="10"/>
      <c r="P994" s="10"/>
      <c r="Q994" s="10"/>
      <c r="R994" s="10"/>
    </row>
    <row r="995" spans="1:18" ht="33">
      <c r="A995" s="685"/>
      <c r="B995" s="9"/>
      <c r="C995" s="9"/>
      <c r="D995" s="9"/>
      <c r="E995" s="9"/>
      <c r="F995" s="10"/>
      <c r="G995" s="13"/>
      <c r="H995" s="10"/>
      <c r="I995" s="10"/>
      <c r="J995" s="10"/>
      <c r="K995" s="10"/>
      <c r="L995" s="10"/>
      <c r="M995" s="10"/>
      <c r="N995" s="10"/>
      <c r="O995" s="10"/>
      <c r="P995" s="10"/>
      <c r="Q995" s="10"/>
      <c r="R995" s="10"/>
    </row>
    <row r="996" spans="1:18" ht="33">
      <c r="A996" s="685"/>
      <c r="B996" s="9"/>
      <c r="C996" s="9"/>
      <c r="D996" s="9"/>
      <c r="E996" s="9"/>
      <c r="F996" s="10"/>
      <c r="G996" s="13"/>
      <c r="H996" s="10"/>
      <c r="I996" s="10"/>
      <c r="J996" s="10"/>
      <c r="K996" s="10"/>
      <c r="L996" s="10"/>
      <c r="M996" s="10"/>
      <c r="N996" s="10"/>
      <c r="O996" s="10"/>
      <c r="P996" s="10"/>
      <c r="Q996" s="10"/>
      <c r="R996" s="10"/>
    </row>
    <row r="997" spans="1:18" ht="33">
      <c r="A997" s="685"/>
      <c r="B997" s="9"/>
      <c r="C997" s="9"/>
      <c r="D997" s="9"/>
      <c r="E997" s="9"/>
      <c r="F997" s="10"/>
      <c r="G997" s="13"/>
      <c r="H997" s="10"/>
      <c r="I997" s="10"/>
      <c r="J997" s="10"/>
      <c r="K997" s="10"/>
      <c r="L997" s="10"/>
      <c r="M997" s="10"/>
      <c r="N997" s="10"/>
      <c r="O997" s="10"/>
      <c r="P997" s="10"/>
      <c r="Q997" s="10"/>
      <c r="R997" s="10"/>
    </row>
    <row r="998" spans="1:18" ht="33">
      <c r="A998" s="685"/>
      <c r="B998" s="9"/>
      <c r="C998" s="9"/>
      <c r="D998" s="9"/>
      <c r="E998" s="9"/>
      <c r="F998" s="10"/>
      <c r="G998" s="13"/>
      <c r="H998" s="10"/>
      <c r="I998" s="10"/>
      <c r="J998" s="10"/>
      <c r="K998" s="10"/>
      <c r="L998" s="10"/>
      <c r="M998" s="10"/>
      <c r="N998" s="10"/>
      <c r="O998" s="10"/>
      <c r="P998" s="10"/>
      <c r="Q998" s="10"/>
      <c r="R998" s="10"/>
    </row>
    <row r="999" spans="1:18" ht="33">
      <c r="A999" s="685"/>
      <c r="B999" s="9"/>
      <c r="C999" s="9"/>
      <c r="D999" s="9"/>
      <c r="E999" s="9"/>
      <c r="F999" s="10"/>
      <c r="G999" s="13"/>
      <c r="H999" s="10"/>
      <c r="I999" s="10"/>
      <c r="J999" s="10"/>
      <c r="K999" s="10"/>
      <c r="L999" s="10"/>
      <c r="M999" s="10"/>
      <c r="N999" s="10"/>
      <c r="O999" s="10"/>
      <c r="P999" s="10"/>
      <c r="Q999" s="10"/>
      <c r="R999" s="10"/>
    </row>
    <row r="1000" spans="1:18" ht="33">
      <c r="A1000" s="685"/>
      <c r="B1000" s="9"/>
      <c r="C1000" s="9"/>
      <c r="D1000" s="9"/>
      <c r="E1000" s="9"/>
      <c r="F1000" s="10"/>
      <c r="G1000" s="13"/>
      <c r="H1000" s="10"/>
      <c r="I1000" s="10"/>
      <c r="J1000" s="10"/>
      <c r="K1000" s="10"/>
      <c r="L1000" s="10"/>
      <c r="M1000" s="10"/>
      <c r="N1000" s="10"/>
      <c r="O1000" s="10"/>
      <c r="P1000" s="10"/>
      <c r="Q1000" s="10"/>
      <c r="R1000" s="10"/>
    </row>
    <row r="1001" spans="1:18" ht="33">
      <c r="A1001" s="685"/>
      <c r="B1001" s="9"/>
      <c r="C1001" s="9"/>
      <c r="D1001" s="9"/>
      <c r="E1001" s="9"/>
      <c r="F1001" s="10"/>
      <c r="G1001" s="13"/>
      <c r="H1001" s="10"/>
      <c r="I1001" s="10"/>
      <c r="J1001" s="10"/>
      <c r="K1001" s="10"/>
      <c r="L1001" s="10"/>
      <c r="M1001" s="10"/>
      <c r="N1001" s="10"/>
      <c r="O1001" s="10"/>
      <c r="P1001" s="10"/>
      <c r="Q1001" s="10"/>
      <c r="R1001" s="10"/>
    </row>
    <row r="1002" spans="1:18" ht="33">
      <c r="A1002" s="685"/>
      <c r="B1002" s="9"/>
      <c r="C1002" s="9"/>
      <c r="D1002" s="9"/>
      <c r="E1002" s="9"/>
      <c r="F1002" s="10"/>
      <c r="G1002" s="13"/>
      <c r="H1002" s="10"/>
      <c r="I1002" s="10"/>
      <c r="J1002" s="10"/>
      <c r="K1002" s="10"/>
      <c r="L1002" s="10"/>
      <c r="M1002" s="10"/>
      <c r="N1002" s="10"/>
      <c r="O1002" s="10"/>
      <c r="P1002" s="10"/>
      <c r="Q1002" s="10"/>
      <c r="R1002" s="10"/>
    </row>
    <row r="1003" spans="1:18" ht="33">
      <c r="A1003" s="685"/>
      <c r="B1003" s="9"/>
      <c r="C1003" s="9"/>
      <c r="D1003" s="9"/>
      <c r="E1003" s="9"/>
      <c r="F1003" s="10"/>
      <c r="G1003" s="13"/>
      <c r="H1003" s="10"/>
      <c r="I1003" s="10"/>
      <c r="J1003" s="10"/>
      <c r="K1003" s="10"/>
      <c r="L1003" s="10"/>
      <c r="M1003" s="10"/>
      <c r="N1003" s="10"/>
      <c r="O1003" s="10"/>
      <c r="P1003" s="10"/>
      <c r="Q1003" s="10"/>
      <c r="R1003" s="10"/>
    </row>
    <row r="1004" spans="1:18" ht="33">
      <c r="A1004" s="685"/>
      <c r="B1004" s="9"/>
      <c r="C1004" s="9"/>
      <c r="D1004" s="9"/>
      <c r="E1004" s="9"/>
      <c r="F1004" s="10"/>
      <c r="G1004" s="13"/>
      <c r="H1004" s="10"/>
      <c r="I1004" s="10"/>
      <c r="J1004" s="10"/>
      <c r="K1004" s="10"/>
      <c r="L1004" s="10"/>
      <c r="M1004" s="10"/>
      <c r="N1004" s="10"/>
      <c r="O1004" s="10"/>
      <c r="P1004" s="10"/>
      <c r="Q1004" s="10"/>
      <c r="R1004" s="10"/>
    </row>
    <row r="1005" spans="1:18" ht="33">
      <c r="A1005" s="685"/>
      <c r="B1005" s="9"/>
      <c r="C1005" s="9"/>
      <c r="D1005" s="9"/>
      <c r="E1005" s="9"/>
      <c r="F1005" s="10"/>
      <c r="G1005" s="13"/>
      <c r="H1005" s="10"/>
      <c r="I1005" s="10"/>
      <c r="J1005" s="10"/>
      <c r="K1005" s="10"/>
      <c r="L1005" s="10"/>
      <c r="M1005" s="10"/>
      <c r="N1005" s="10"/>
      <c r="O1005" s="10"/>
      <c r="P1005" s="10"/>
      <c r="Q1005" s="10"/>
      <c r="R1005" s="10"/>
    </row>
    <row r="1006" spans="1:18" ht="33">
      <c r="A1006" s="685"/>
      <c r="B1006" s="9"/>
      <c r="C1006" s="9"/>
      <c r="D1006" s="9"/>
      <c r="E1006" s="9"/>
      <c r="F1006" s="10"/>
      <c r="G1006" s="13"/>
      <c r="H1006" s="10"/>
      <c r="I1006" s="10"/>
      <c r="J1006" s="10"/>
      <c r="K1006" s="10"/>
      <c r="L1006" s="10"/>
      <c r="M1006" s="10"/>
      <c r="N1006" s="10"/>
      <c r="O1006" s="10"/>
      <c r="P1006" s="10"/>
      <c r="Q1006" s="10"/>
      <c r="R1006" s="10"/>
    </row>
    <row r="1007" spans="1:18" ht="33">
      <c r="A1007" s="685"/>
      <c r="B1007" s="9"/>
      <c r="C1007" s="9"/>
      <c r="D1007" s="9"/>
      <c r="E1007" s="9"/>
      <c r="F1007" s="10"/>
      <c r="G1007" s="13"/>
      <c r="H1007" s="10"/>
      <c r="I1007" s="10"/>
      <c r="J1007" s="10"/>
      <c r="K1007" s="10"/>
      <c r="L1007" s="10"/>
      <c r="M1007" s="10"/>
      <c r="N1007" s="10"/>
      <c r="O1007" s="10"/>
      <c r="P1007" s="10"/>
      <c r="Q1007" s="10"/>
      <c r="R1007" s="10"/>
    </row>
    <row r="1008" spans="1:18" ht="33">
      <c r="A1008" s="685"/>
      <c r="B1008" s="9"/>
      <c r="C1008" s="9"/>
      <c r="D1008" s="9"/>
      <c r="E1008" s="9"/>
      <c r="F1008" s="10"/>
      <c r="G1008" s="13"/>
      <c r="H1008" s="10"/>
      <c r="I1008" s="10"/>
      <c r="J1008" s="10"/>
      <c r="K1008" s="10"/>
      <c r="L1008" s="10"/>
      <c r="M1008" s="10"/>
      <c r="N1008" s="10"/>
      <c r="O1008" s="10"/>
      <c r="P1008" s="10"/>
      <c r="Q1008" s="10"/>
      <c r="R1008" s="10"/>
    </row>
    <row r="1009" spans="1:18" ht="33">
      <c r="A1009" s="685"/>
      <c r="B1009" s="9"/>
      <c r="C1009" s="9"/>
      <c r="D1009" s="9"/>
      <c r="E1009" s="9"/>
      <c r="F1009" s="10"/>
      <c r="G1009" s="13"/>
      <c r="H1009" s="10"/>
      <c r="I1009" s="10"/>
      <c r="J1009" s="10"/>
      <c r="K1009" s="10"/>
      <c r="L1009" s="10"/>
      <c r="M1009" s="10"/>
      <c r="N1009" s="10"/>
      <c r="O1009" s="10"/>
      <c r="P1009" s="10"/>
      <c r="Q1009" s="10"/>
      <c r="R1009" s="10"/>
    </row>
    <row r="1010" spans="1:18" ht="33">
      <c r="A1010" s="685"/>
      <c r="B1010" s="9"/>
      <c r="C1010" s="9"/>
      <c r="D1010" s="9"/>
      <c r="E1010" s="9"/>
      <c r="F1010" s="10"/>
      <c r="G1010" s="13"/>
      <c r="H1010" s="10"/>
      <c r="I1010" s="10"/>
      <c r="J1010" s="10"/>
      <c r="K1010" s="10"/>
      <c r="L1010" s="10"/>
      <c r="M1010" s="10"/>
      <c r="N1010" s="10"/>
      <c r="O1010" s="10"/>
      <c r="P1010" s="10"/>
      <c r="Q1010" s="10"/>
      <c r="R1010" s="10"/>
    </row>
    <row r="1011" spans="1:18" ht="33">
      <c r="A1011" s="685"/>
      <c r="B1011" s="9"/>
      <c r="C1011" s="9"/>
      <c r="D1011" s="9"/>
      <c r="E1011" s="9"/>
      <c r="F1011" s="10"/>
      <c r="G1011" s="13"/>
      <c r="H1011" s="10"/>
      <c r="I1011" s="10"/>
      <c r="J1011" s="10"/>
      <c r="K1011" s="10"/>
      <c r="L1011" s="10"/>
      <c r="M1011" s="10"/>
      <c r="N1011" s="10"/>
      <c r="O1011" s="10"/>
      <c r="P1011" s="10"/>
      <c r="Q1011" s="10"/>
      <c r="R1011" s="10"/>
    </row>
    <row r="1012" spans="1:18" ht="33">
      <c r="A1012" s="685"/>
      <c r="B1012" s="9"/>
      <c r="C1012" s="9"/>
      <c r="D1012" s="9"/>
      <c r="E1012" s="9"/>
      <c r="F1012" s="10"/>
      <c r="G1012" s="13"/>
      <c r="H1012" s="10"/>
      <c r="I1012" s="10"/>
      <c r="J1012" s="10"/>
      <c r="K1012" s="10"/>
      <c r="L1012" s="10"/>
      <c r="M1012" s="10"/>
      <c r="N1012" s="10"/>
      <c r="O1012" s="10"/>
      <c r="P1012" s="10"/>
      <c r="Q1012" s="10"/>
      <c r="R1012" s="10"/>
    </row>
    <row r="1013" spans="1:18" ht="33">
      <c r="A1013" s="685"/>
      <c r="B1013" s="9"/>
      <c r="C1013" s="9"/>
      <c r="D1013" s="9"/>
      <c r="E1013" s="9"/>
      <c r="F1013" s="10"/>
      <c r="G1013" s="13"/>
      <c r="H1013" s="10"/>
      <c r="I1013" s="10"/>
      <c r="J1013" s="10"/>
      <c r="K1013" s="10"/>
      <c r="L1013" s="10"/>
      <c r="M1013" s="10"/>
      <c r="N1013" s="10"/>
      <c r="O1013" s="10"/>
      <c r="P1013" s="10"/>
      <c r="Q1013" s="10"/>
      <c r="R1013" s="10"/>
    </row>
    <row r="1014" spans="1:18" ht="33">
      <c r="A1014" s="685"/>
      <c r="B1014" s="9"/>
      <c r="C1014" s="9"/>
      <c r="D1014" s="9"/>
      <c r="E1014" s="9"/>
      <c r="F1014" s="10"/>
      <c r="G1014" s="13"/>
      <c r="H1014" s="10"/>
      <c r="I1014" s="10"/>
      <c r="J1014" s="10"/>
      <c r="K1014" s="10"/>
      <c r="L1014" s="10"/>
      <c r="M1014" s="10"/>
      <c r="N1014" s="10"/>
      <c r="O1014" s="10"/>
      <c r="P1014" s="10"/>
      <c r="Q1014" s="10"/>
      <c r="R1014" s="10"/>
    </row>
    <row r="1015" spans="1:18" ht="33">
      <c r="A1015" s="685"/>
      <c r="B1015" s="9"/>
      <c r="C1015" s="9"/>
      <c r="D1015" s="9"/>
      <c r="E1015" s="9"/>
      <c r="F1015" s="10"/>
      <c r="G1015" s="13"/>
      <c r="H1015" s="10"/>
      <c r="I1015" s="10"/>
      <c r="J1015" s="10"/>
      <c r="K1015" s="10"/>
      <c r="L1015" s="10"/>
      <c r="M1015" s="10"/>
      <c r="N1015" s="10"/>
      <c r="O1015" s="10"/>
      <c r="P1015" s="10"/>
      <c r="Q1015" s="10"/>
      <c r="R1015" s="10"/>
    </row>
    <row r="1016" spans="1:18" ht="33">
      <c r="A1016" s="685"/>
      <c r="B1016" s="9"/>
      <c r="C1016" s="9"/>
      <c r="D1016" s="9"/>
      <c r="E1016" s="9"/>
      <c r="F1016" s="10"/>
      <c r="G1016" s="13"/>
      <c r="H1016" s="10"/>
      <c r="I1016" s="10"/>
      <c r="J1016" s="10"/>
      <c r="K1016" s="10"/>
      <c r="L1016" s="10"/>
      <c r="M1016" s="10"/>
      <c r="N1016" s="10"/>
      <c r="O1016" s="10"/>
      <c r="P1016" s="10"/>
      <c r="Q1016" s="10"/>
      <c r="R1016" s="10"/>
    </row>
    <row r="1017" spans="1:18" ht="33">
      <c r="A1017" s="685"/>
      <c r="B1017" s="9"/>
      <c r="C1017" s="9"/>
      <c r="D1017" s="9"/>
      <c r="E1017" s="9"/>
      <c r="F1017" s="10"/>
      <c r="G1017" s="13"/>
      <c r="H1017" s="10"/>
      <c r="I1017" s="10"/>
      <c r="J1017" s="10"/>
      <c r="K1017" s="10"/>
      <c r="L1017" s="10"/>
      <c r="M1017" s="10"/>
      <c r="N1017" s="10"/>
      <c r="O1017" s="10"/>
      <c r="P1017" s="10"/>
      <c r="Q1017" s="10"/>
      <c r="R1017" s="10"/>
    </row>
    <row r="1018" spans="1:18" ht="33">
      <c r="A1018" s="685"/>
      <c r="B1018" s="9"/>
      <c r="C1018" s="9"/>
      <c r="D1018" s="9"/>
      <c r="E1018" s="9"/>
      <c r="F1018" s="10"/>
      <c r="G1018" s="13"/>
      <c r="H1018" s="10"/>
      <c r="I1018" s="10"/>
      <c r="J1018" s="10"/>
      <c r="K1018" s="10"/>
      <c r="L1018" s="10"/>
      <c r="M1018" s="10"/>
      <c r="N1018" s="10"/>
      <c r="O1018" s="10"/>
      <c r="P1018" s="10"/>
      <c r="Q1018" s="10"/>
      <c r="R1018" s="10"/>
    </row>
    <row r="1019" spans="1:18" ht="33">
      <c r="A1019" s="685"/>
      <c r="B1019" s="9"/>
      <c r="C1019" s="9"/>
      <c r="D1019" s="9"/>
      <c r="E1019" s="9"/>
      <c r="F1019" s="10"/>
      <c r="G1019" s="13"/>
      <c r="H1019" s="10"/>
      <c r="I1019" s="10"/>
      <c r="J1019" s="10"/>
      <c r="K1019" s="10"/>
      <c r="L1019" s="10"/>
      <c r="M1019" s="10"/>
      <c r="N1019" s="10"/>
      <c r="O1019" s="10"/>
      <c r="P1019" s="10"/>
      <c r="Q1019" s="10"/>
      <c r="R1019" s="10"/>
    </row>
    <row r="1020" spans="1:18" ht="33">
      <c r="A1020" s="685"/>
      <c r="B1020" s="9"/>
      <c r="C1020" s="9"/>
      <c r="D1020" s="9"/>
      <c r="E1020" s="9"/>
      <c r="F1020" s="10"/>
      <c r="G1020" s="13"/>
      <c r="H1020" s="10"/>
      <c r="I1020" s="10"/>
      <c r="J1020" s="10"/>
      <c r="K1020" s="10"/>
      <c r="L1020" s="10"/>
      <c r="M1020" s="10"/>
      <c r="N1020" s="10"/>
      <c r="O1020" s="10"/>
      <c r="P1020" s="10"/>
      <c r="Q1020" s="10"/>
      <c r="R1020" s="10"/>
    </row>
    <row r="1021" spans="1:18" ht="33">
      <c r="A1021" s="685"/>
      <c r="B1021" s="9"/>
      <c r="C1021" s="9"/>
      <c r="D1021" s="9"/>
      <c r="E1021" s="9"/>
      <c r="F1021" s="10"/>
      <c r="G1021" s="13"/>
      <c r="H1021" s="10"/>
      <c r="I1021" s="10"/>
      <c r="J1021" s="10"/>
      <c r="K1021" s="10"/>
      <c r="L1021" s="10"/>
      <c r="M1021" s="10"/>
      <c r="N1021" s="10"/>
      <c r="O1021" s="10"/>
      <c r="P1021" s="10"/>
      <c r="Q1021" s="10"/>
      <c r="R1021" s="10"/>
    </row>
    <row r="1022" spans="1:18" ht="33">
      <c r="A1022" s="685"/>
      <c r="B1022" s="9"/>
      <c r="C1022" s="9"/>
      <c r="D1022" s="9"/>
      <c r="E1022" s="9"/>
      <c r="F1022" s="10"/>
      <c r="G1022" s="13"/>
      <c r="H1022" s="10"/>
      <c r="I1022" s="10"/>
      <c r="J1022" s="10"/>
      <c r="K1022" s="10"/>
      <c r="L1022" s="10"/>
      <c r="M1022" s="10"/>
      <c r="N1022" s="10"/>
      <c r="O1022" s="10"/>
      <c r="P1022" s="10"/>
      <c r="Q1022" s="10"/>
      <c r="R1022" s="10"/>
    </row>
    <row r="1023" spans="1:18" ht="33">
      <c r="A1023" s="685"/>
      <c r="B1023" s="9"/>
      <c r="C1023" s="9"/>
      <c r="D1023" s="9"/>
      <c r="E1023" s="9"/>
      <c r="F1023" s="10"/>
      <c r="G1023" s="13"/>
      <c r="H1023" s="10"/>
      <c r="I1023" s="10"/>
      <c r="J1023" s="10"/>
      <c r="K1023" s="10"/>
      <c r="L1023" s="10"/>
      <c r="M1023" s="10"/>
      <c r="N1023" s="10"/>
      <c r="O1023" s="10"/>
      <c r="P1023" s="10"/>
      <c r="Q1023" s="10"/>
      <c r="R1023" s="10"/>
    </row>
    <row r="1024" spans="1:18" ht="33">
      <c r="A1024" s="685"/>
      <c r="B1024" s="9"/>
      <c r="C1024" s="9"/>
      <c r="D1024" s="9"/>
      <c r="E1024" s="9"/>
      <c r="F1024" s="10"/>
      <c r="G1024" s="13"/>
      <c r="H1024" s="10"/>
      <c r="I1024" s="10"/>
      <c r="J1024" s="10"/>
      <c r="K1024" s="10"/>
      <c r="L1024" s="10"/>
      <c r="M1024" s="10"/>
      <c r="N1024" s="10"/>
      <c r="O1024" s="10"/>
      <c r="P1024" s="10"/>
      <c r="Q1024" s="10"/>
      <c r="R1024" s="10"/>
    </row>
    <row r="1025" spans="1:18" ht="33">
      <c r="A1025" s="685"/>
      <c r="B1025" s="9"/>
      <c r="C1025" s="9"/>
      <c r="D1025" s="9"/>
      <c r="E1025" s="9"/>
      <c r="F1025" s="10"/>
      <c r="G1025" s="13"/>
      <c r="H1025" s="10"/>
      <c r="I1025" s="10"/>
      <c r="J1025" s="10"/>
      <c r="K1025" s="10"/>
      <c r="L1025" s="10"/>
      <c r="M1025" s="10"/>
      <c r="N1025" s="10"/>
      <c r="O1025" s="10"/>
      <c r="P1025" s="10"/>
      <c r="Q1025" s="10"/>
      <c r="R1025" s="10"/>
    </row>
    <row r="1026" spans="1:18" ht="33">
      <c r="A1026" s="685"/>
      <c r="B1026" s="9"/>
      <c r="C1026" s="9"/>
      <c r="D1026" s="9"/>
      <c r="E1026" s="9"/>
      <c r="F1026" s="10"/>
      <c r="G1026" s="13"/>
      <c r="H1026" s="10"/>
      <c r="I1026" s="10"/>
      <c r="J1026" s="10"/>
      <c r="K1026" s="10"/>
      <c r="L1026" s="10"/>
      <c r="M1026" s="10"/>
      <c r="N1026" s="10"/>
      <c r="O1026" s="10"/>
      <c r="P1026" s="10"/>
      <c r="Q1026" s="10"/>
      <c r="R1026" s="10"/>
    </row>
    <row r="1027" spans="1:18" ht="33">
      <c r="A1027" s="685"/>
      <c r="B1027" s="9"/>
      <c r="C1027" s="9"/>
      <c r="D1027" s="9"/>
      <c r="E1027" s="9"/>
      <c r="F1027" s="10"/>
      <c r="G1027" s="13"/>
      <c r="H1027" s="10"/>
      <c r="I1027" s="10"/>
      <c r="J1027" s="10"/>
      <c r="K1027" s="10"/>
      <c r="L1027" s="10"/>
      <c r="M1027" s="10"/>
      <c r="N1027" s="10"/>
      <c r="O1027" s="10"/>
      <c r="P1027" s="10"/>
      <c r="Q1027" s="10"/>
      <c r="R1027" s="10"/>
    </row>
    <row r="1028" spans="1:18" ht="33">
      <c r="A1028" s="685"/>
      <c r="B1028" s="9"/>
      <c r="C1028" s="9"/>
      <c r="D1028" s="9"/>
      <c r="E1028" s="9"/>
      <c r="F1028" s="10"/>
      <c r="G1028" s="13"/>
      <c r="H1028" s="10"/>
      <c r="I1028" s="10"/>
      <c r="J1028" s="10"/>
      <c r="K1028" s="10"/>
      <c r="L1028" s="10"/>
      <c r="M1028" s="10"/>
      <c r="N1028" s="10"/>
      <c r="O1028" s="10"/>
      <c r="P1028" s="10"/>
      <c r="Q1028" s="10"/>
      <c r="R1028" s="10"/>
    </row>
    <row r="1029" spans="1:18" ht="33">
      <c r="A1029" s="685"/>
      <c r="B1029" s="9"/>
      <c r="C1029" s="9"/>
      <c r="D1029" s="9"/>
      <c r="E1029" s="9"/>
      <c r="F1029" s="10"/>
      <c r="G1029" s="13"/>
      <c r="H1029" s="10"/>
      <c r="I1029" s="10"/>
      <c r="J1029" s="10"/>
      <c r="K1029" s="10"/>
      <c r="L1029" s="10"/>
      <c r="M1029" s="10"/>
      <c r="N1029" s="10"/>
      <c r="O1029" s="10"/>
      <c r="P1029" s="10"/>
      <c r="Q1029" s="10"/>
      <c r="R1029" s="10"/>
    </row>
    <row r="1030" spans="1:18" ht="33">
      <c r="A1030" s="685"/>
      <c r="B1030" s="9"/>
      <c r="C1030" s="9"/>
      <c r="D1030" s="9"/>
      <c r="E1030" s="9"/>
      <c r="F1030" s="10"/>
      <c r="G1030" s="13"/>
      <c r="H1030" s="10"/>
      <c r="I1030" s="10"/>
      <c r="J1030" s="10"/>
      <c r="K1030" s="10"/>
      <c r="L1030" s="10"/>
      <c r="M1030" s="10"/>
      <c r="N1030" s="10"/>
      <c r="O1030" s="10"/>
      <c r="P1030" s="10"/>
      <c r="Q1030" s="10"/>
      <c r="R1030" s="10"/>
    </row>
    <row r="1031" spans="1:18" ht="33">
      <c r="A1031" s="685"/>
      <c r="B1031" s="9"/>
      <c r="C1031" s="9"/>
      <c r="D1031" s="9"/>
      <c r="E1031" s="9"/>
      <c r="F1031" s="10"/>
      <c r="G1031" s="13"/>
      <c r="H1031" s="10"/>
      <c r="I1031" s="10"/>
      <c r="J1031" s="10"/>
      <c r="K1031" s="10"/>
      <c r="L1031" s="10"/>
      <c r="M1031" s="10"/>
      <c r="N1031" s="10"/>
      <c r="O1031" s="10"/>
      <c r="P1031" s="10"/>
      <c r="Q1031" s="10"/>
      <c r="R1031" s="10"/>
    </row>
    <row r="1032" spans="1:18" ht="33">
      <c r="A1032" s="685"/>
      <c r="B1032" s="9"/>
      <c r="C1032" s="9"/>
      <c r="D1032" s="9"/>
      <c r="E1032" s="9"/>
      <c r="F1032" s="10"/>
      <c r="G1032" s="13"/>
      <c r="H1032" s="10"/>
      <c r="I1032" s="10"/>
      <c r="J1032" s="10"/>
      <c r="K1032" s="10"/>
      <c r="L1032" s="10"/>
      <c r="M1032" s="10"/>
      <c r="N1032" s="10"/>
      <c r="O1032" s="10"/>
      <c r="P1032" s="10"/>
      <c r="Q1032" s="10"/>
      <c r="R1032" s="10"/>
    </row>
    <row r="1033" spans="1:18" ht="33">
      <c r="A1033" s="685"/>
      <c r="B1033" s="9"/>
      <c r="C1033" s="9"/>
      <c r="D1033" s="9"/>
      <c r="E1033" s="9"/>
      <c r="F1033" s="10"/>
      <c r="G1033" s="13"/>
      <c r="H1033" s="10"/>
      <c r="I1033" s="10"/>
      <c r="J1033" s="10"/>
      <c r="K1033" s="10"/>
      <c r="L1033" s="10"/>
      <c r="M1033" s="10"/>
      <c r="N1033" s="10"/>
      <c r="O1033" s="10"/>
      <c r="P1033" s="10"/>
      <c r="Q1033" s="10"/>
      <c r="R1033" s="10"/>
    </row>
    <row r="1034" spans="1:18" ht="33">
      <c r="A1034" s="685"/>
      <c r="B1034" s="9"/>
      <c r="C1034" s="9"/>
      <c r="D1034" s="9"/>
      <c r="E1034" s="9"/>
      <c r="F1034" s="10"/>
      <c r="G1034" s="13"/>
      <c r="H1034" s="10"/>
      <c r="I1034" s="10"/>
      <c r="J1034" s="10"/>
      <c r="K1034" s="10"/>
      <c r="L1034" s="10"/>
      <c r="M1034" s="10"/>
      <c r="N1034" s="10"/>
      <c r="O1034" s="10"/>
      <c r="P1034" s="10"/>
      <c r="Q1034" s="10"/>
      <c r="R1034" s="10"/>
    </row>
    <row r="1035" spans="1:18" ht="33">
      <c r="A1035" s="685"/>
      <c r="B1035" s="9"/>
      <c r="C1035" s="9"/>
      <c r="D1035" s="9"/>
      <c r="E1035" s="9"/>
      <c r="F1035" s="10"/>
      <c r="G1035" s="13"/>
      <c r="H1035" s="10"/>
      <c r="I1035" s="10"/>
      <c r="J1035" s="10"/>
      <c r="K1035" s="10"/>
      <c r="L1035" s="10"/>
      <c r="M1035" s="10"/>
      <c r="N1035" s="10"/>
      <c r="O1035" s="10"/>
      <c r="P1035" s="10"/>
      <c r="Q1035" s="10"/>
      <c r="R1035" s="10"/>
    </row>
    <row r="1036" spans="1:18" ht="33">
      <c r="A1036" s="685"/>
      <c r="B1036" s="9"/>
      <c r="C1036" s="9"/>
      <c r="D1036" s="9"/>
      <c r="E1036" s="9"/>
      <c r="F1036" s="10"/>
      <c r="G1036" s="13"/>
      <c r="H1036" s="10"/>
      <c r="I1036" s="10"/>
      <c r="J1036" s="10"/>
      <c r="K1036" s="10"/>
      <c r="L1036" s="10"/>
      <c r="M1036" s="10"/>
      <c r="N1036" s="10"/>
      <c r="O1036" s="10"/>
      <c r="P1036" s="10"/>
      <c r="Q1036" s="10"/>
      <c r="R1036" s="10"/>
    </row>
    <row r="1037" spans="1:18" ht="33">
      <c r="A1037" s="685"/>
      <c r="B1037" s="9"/>
      <c r="C1037" s="9"/>
      <c r="D1037" s="9"/>
      <c r="E1037" s="9"/>
      <c r="F1037" s="10"/>
      <c r="G1037" s="13"/>
      <c r="H1037" s="10"/>
      <c r="I1037" s="10"/>
      <c r="J1037" s="10"/>
      <c r="K1037" s="10"/>
      <c r="L1037" s="10"/>
      <c r="M1037" s="10"/>
      <c r="N1037" s="10"/>
      <c r="O1037" s="10"/>
      <c r="P1037" s="10"/>
      <c r="Q1037" s="10"/>
      <c r="R1037" s="10"/>
    </row>
    <row r="1038" spans="1:18" ht="33">
      <c r="A1038" s="685"/>
      <c r="B1038" s="9"/>
      <c r="C1038" s="9"/>
      <c r="D1038" s="9"/>
      <c r="E1038" s="9"/>
      <c r="F1038" s="10"/>
      <c r="G1038" s="13"/>
      <c r="H1038" s="10"/>
      <c r="I1038" s="10"/>
      <c r="J1038" s="10"/>
      <c r="K1038" s="10"/>
      <c r="L1038" s="10"/>
      <c r="M1038" s="10"/>
      <c r="N1038" s="10"/>
      <c r="O1038" s="10"/>
      <c r="P1038" s="10"/>
      <c r="Q1038" s="10"/>
      <c r="R1038" s="10"/>
    </row>
    <row r="1039" spans="1:18" ht="33">
      <c r="A1039" s="685"/>
      <c r="B1039" s="9"/>
      <c r="C1039" s="9"/>
      <c r="D1039" s="9"/>
      <c r="E1039" s="9"/>
      <c r="F1039" s="10"/>
      <c r="G1039" s="13"/>
      <c r="H1039" s="10"/>
      <c r="I1039" s="10"/>
      <c r="J1039" s="10"/>
      <c r="K1039" s="10"/>
      <c r="L1039" s="10"/>
      <c r="M1039" s="10"/>
      <c r="N1039" s="10"/>
      <c r="O1039" s="10"/>
      <c r="P1039" s="10"/>
      <c r="Q1039" s="10"/>
      <c r="R1039" s="10"/>
    </row>
    <row r="1040" spans="1:18" ht="33">
      <c r="A1040" s="685"/>
      <c r="B1040" s="9"/>
      <c r="C1040" s="9"/>
      <c r="D1040" s="9"/>
      <c r="E1040" s="9"/>
      <c r="F1040" s="10"/>
      <c r="G1040" s="13"/>
      <c r="H1040" s="10"/>
      <c r="I1040" s="10"/>
      <c r="J1040" s="10"/>
      <c r="K1040" s="10"/>
      <c r="L1040" s="10"/>
      <c r="M1040" s="10"/>
      <c r="N1040" s="10"/>
      <c r="O1040" s="10"/>
      <c r="P1040" s="10"/>
      <c r="Q1040" s="10"/>
      <c r="R1040" s="10"/>
    </row>
    <row r="1041" spans="1:18" ht="33">
      <c r="A1041" s="685"/>
      <c r="B1041" s="9"/>
      <c r="C1041" s="9"/>
      <c r="D1041" s="9"/>
      <c r="E1041" s="9"/>
      <c r="F1041" s="10"/>
      <c r="G1041" s="13"/>
      <c r="H1041" s="10"/>
      <c r="I1041" s="10"/>
      <c r="J1041" s="10"/>
      <c r="K1041" s="10"/>
      <c r="L1041" s="10"/>
      <c r="M1041" s="10"/>
      <c r="N1041" s="10"/>
      <c r="O1041" s="10"/>
      <c r="P1041" s="10"/>
      <c r="Q1041" s="10"/>
      <c r="R1041" s="10"/>
    </row>
    <row r="1042" spans="1:18" ht="33">
      <c r="A1042" s="685"/>
      <c r="B1042" s="9"/>
      <c r="C1042" s="9"/>
      <c r="D1042" s="9"/>
      <c r="E1042" s="9"/>
      <c r="F1042" s="10"/>
      <c r="G1042" s="13"/>
      <c r="H1042" s="10"/>
      <c r="I1042" s="10"/>
      <c r="J1042" s="10"/>
      <c r="K1042" s="10"/>
      <c r="L1042" s="10"/>
      <c r="M1042" s="10"/>
      <c r="N1042" s="10"/>
      <c r="O1042" s="10"/>
      <c r="P1042" s="10"/>
      <c r="Q1042" s="10"/>
      <c r="R1042" s="10"/>
    </row>
    <row r="1043" spans="1:18" ht="33">
      <c r="A1043" s="685"/>
      <c r="B1043" s="9"/>
      <c r="C1043" s="9"/>
      <c r="D1043" s="9"/>
      <c r="E1043" s="9"/>
      <c r="F1043" s="10"/>
      <c r="G1043" s="13"/>
      <c r="H1043" s="10"/>
      <c r="I1043" s="10"/>
      <c r="J1043" s="10"/>
      <c r="K1043" s="10"/>
      <c r="L1043" s="10"/>
      <c r="M1043" s="10"/>
      <c r="N1043" s="10"/>
      <c r="O1043" s="10"/>
      <c r="P1043" s="10"/>
      <c r="Q1043" s="10"/>
      <c r="R1043" s="10"/>
    </row>
    <row r="1044" spans="1:18" ht="33">
      <c r="A1044" s="685"/>
      <c r="B1044" s="9"/>
      <c r="C1044" s="9"/>
      <c r="D1044" s="9"/>
      <c r="E1044" s="9"/>
      <c r="F1044" s="10"/>
      <c r="G1044" s="13"/>
      <c r="H1044" s="10"/>
      <c r="I1044" s="10"/>
      <c r="J1044" s="10"/>
      <c r="K1044" s="10"/>
      <c r="L1044" s="10"/>
      <c r="M1044" s="10"/>
      <c r="N1044" s="10"/>
      <c r="O1044" s="10"/>
      <c r="P1044" s="10"/>
      <c r="Q1044" s="10"/>
      <c r="R1044" s="10"/>
    </row>
    <row r="1045" spans="1:18" ht="33">
      <c r="A1045" s="685"/>
      <c r="B1045" s="9"/>
      <c r="C1045" s="9"/>
      <c r="D1045" s="9"/>
      <c r="E1045" s="9"/>
      <c r="F1045" s="10"/>
      <c r="G1045" s="13"/>
      <c r="H1045" s="10"/>
      <c r="I1045" s="10"/>
      <c r="J1045" s="10"/>
      <c r="K1045" s="10"/>
      <c r="L1045" s="10"/>
      <c r="M1045" s="10"/>
      <c r="N1045" s="10"/>
      <c r="O1045" s="10"/>
      <c r="P1045" s="10"/>
      <c r="Q1045" s="10"/>
      <c r="R1045" s="10"/>
    </row>
    <row r="1046" spans="1:18" ht="33">
      <c r="A1046" s="685"/>
      <c r="B1046" s="9"/>
      <c r="C1046" s="9"/>
      <c r="D1046" s="9"/>
      <c r="E1046" s="9"/>
      <c r="F1046" s="10"/>
      <c r="G1046" s="13"/>
      <c r="H1046" s="10"/>
      <c r="I1046" s="10"/>
      <c r="J1046" s="10"/>
      <c r="K1046" s="10"/>
      <c r="L1046" s="10"/>
      <c r="M1046" s="10"/>
      <c r="N1046" s="10"/>
      <c r="O1046" s="10"/>
      <c r="P1046" s="10"/>
      <c r="Q1046" s="10"/>
      <c r="R1046" s="10"/>
    </row>
    <row r="1047" spans="1:18" ht="33">
      <c r="A1047" s="685"/>
      <c r="B1047" s="9"/>
      <c r="C1047" s="9"/>
      <c r="D1047" s="9"/>
      <c r="E1047" s="9"/>
      <c r="F1047" s="10"/>
      <c r="G1047" s="13"/>
      <c r="H1047" s="10"/>
      <c r="I1047" s="10"/>
      <c r="J1047" s="10"/>
      <c r="K1047" s="10"/>
      <c r="L1047" s="10"/>
      <c r="M1047" s="10"/>
      <c r="N1047" s="10"/>
      <c r="O1047" s="10"/>
      <c r="P1047" s="10"/>
      <c r="Q1047" s="10"/>
      <c r="R1047" s="10"/>
    </row>
    <row r="1048" spans="1:18" ht="33">
      <c r="A1048" s="685"/>
      <c r="B1048" s="9"/>
      <c r="C1048" s="9"/>
      <c r="D1048" s="9"/>
      <c r="E1048" s="9"/>
      <c r="F1048" s="10"/>
      <c r="G1048" s="13"/>
      <c r="H1048" s="10"/>
      <c r="I1048" s="10"/>
      <c r="J1048" s="10"/>
      <c r="K1048" s="10"/>
      <c r="L1048" s="10"/>
      <c r="M1048" s="10"/>
      <c r="N1048" s="10"/>
      <c r="O1048" s="10"/>
      <c r="P1048" s="10"/>
      <c r="Q1048" s="10"/>
      <c r="R1048" s="10"/>
    </row>
    <row r="1049" spans="1:18" ht="33">
      <c r="A1049" s="685"/>
      <c r="B1049" s="9"/>
      <c r="C1049" s="9"/>
      <c r="D1049" s="9"/>
      <c r="E1049" s="9"/>
      <c r="F1049" s="10"/>
      <c r="G1049" s="13"/>
      <c r="H1049" s="10"/>
      <c r="I1049" s="10"/>
      <c r="J1049" s="10"/>
      <c r="K1049" s="10"/>
      <c r="L1049" s="10"/>
      <c r="M1049" s="10"/>
      <c r="N1049" s="10"/>
      <c r="O1049" s="10"/>
      <c r="P1049" s="10"/>
      <c r="Q1049" s="10"/>
      <c r="R1049" s="10"/>
    </row>
    <row r="1050" spans="1:18" ht="33">
      <c r="A1050" s="685"/>
      <c r="B1050" s="9"/>
      <c r="C1050" s="9"/>
      <c r="D1050" s="9"/>
      <c r="E1050" s="9"/>
      <c r="F1050" s="10"/>
      <c r="G1050" s="13"/>
      <c r="H1050" s="10"/>
      <c r="I1050" s="10"/>
      <c r="J1050" s="10"/>
      <c r="K1050" s="10"/>
      <c r="L1050" s="10"/>
      <c r="M1050" s="10"/>
      <c r="N1050" s="10"/>
      <c r="O1050" s="10"/>
      <c r="P1050" s="10"/>
      <c r="Q1050" s="10"/>
      <c r="R1050" s="10"/>
    </row>
    <row r="1051" spans="1:18" ht="33">
      <c r="A1051" s="685"/>
      <c r="B1051" s="9"/>
      <c r="C1051" s="9"/>
      <c r="D1051" s="9"/>
      <c r="E1051" s="9"/>
      <c r="F1051" s="10"/>
      <c r="G1051" s="13"/>
      <c r="H1051" s="10"/>
      <c r="I1051" s="10"/>
      <c r="J1051" s="10"/>
      <c r="K1051" s="10"/>
      <c r="L1051" s="10"/>
      <c r="M1051" s="10"/>
      <c r="N1051" s="10"/>
      <c r="O1051" s="10"/>
      <c r="P1051" s="10"/>
      <c r="Q1051" s="10"/>
      <c r="R1051" s="10"/>
    </row>
    <row r="1052" spans="1:18" ht="33">
      <c r="A1052" s="685"/>
      <c r="B1052" s="9"/>
      <c r="C1052" s="9"/>
      <c r="D1052" s="9"/>
      <c r="E1052" s="9"/>
      <c r="F1052" s="10"/>
      <c r="G1052" s="13"/>
      <c r="H1052" s="10"/>
      <c r="I1052" s="10"/>
      <c r="J1052" s="10"/>
      <c r="K1052" s="10"/>
      <c r="L1052" s="10"/>
      <c r="M1052" s="10"/>
      <c r="N1052" s="10"/>
      <c r="O1052" s="10"/>
      <c r="P1052" s="10"/>
      <c r="Q1052" s="10"/>
      <c r="R1052" s="10"/>
    </row>
    <row r="1053" spans="1:18" ht="33">
      <c r="A1053" s="685"/>
      <c r="B1053" s="9"/>
      <c r="C1053" s="9"/>
      <c r="D1053" s="9"/>
      <c r="E1053" s="9"/>
      <c r="F1053" s="10"/>
      <c r="G1053" s="13"/>
      <c r="H1053" s="10"/>
      <c r="I1053" s="10"/>
      <c r="J1053" s="10"/>
      <c r="K1053" s="10"/>
      <c r="L1053" s="10"/>
      <c r="M1053" s="10"/>
      <c r="N1053" s="10"/>
      <c r="O1053" s="10"/>
      <c r="P1053" s="10"/>
      <c r="Q1053" s="10"/>
      <c r="R1053" s="10"/>
    </row>
    <row r="1054" spans="1:18" ht="33">
      <c r="A1054" s="685"/>
      <c r="B1054" s="9"/>
      <c r="C1054" s="9"/>
      <c r="D1054" s="9"/>
      <c r="E1054" s="9"/>
      <c r="F1054" s="10"/>
      <c r="G1054" s="13"/>
      <c r="H1054" s="10"/>
      <c r="I1054" s="10"/>
      <c r="J1054" s="10"/>
      <c r="K1054" s="10"/>
      <c r="L1054" s="10"/>
      <c r="M1054" s="10"/>
      <c r="N1054" s="10"/>
      <c r="O1054" s="10"/>
      <c r="P1054" s="10"/>
      <c r="Q1054" s="10"/>
      <c r="R1054" s="10"/>
    </row>
    <row r="1055" spans="1:18" ht="33">
      <c r="A1055" s="685"/>
      <c r="B1055" s="9"/>
      <c r="C1055" s="9"/>
      <c r="D1055" s="9"/>
      <c r="E1055" s="9"/>
      <c r="F1055" s="10"/>
      <c r="G1055" s="13"/>
      <c r="H1055" s="10"/>
      <c r="I1055" s="10"/>
      <c r="J1055" s="10"/>
      <c r="K1055" s="10"/>
      <c r="L1055" s="10"/>
      <c r="M1055" s="10"/>
      <c r="N1055" s="10"/>
      <c r="O1055" s="10"/>
      <c r="P1055" s="10"/>
      <c r="Q1055" s="10"/>
      <c r="R1055" s="10"/>
    </row>
    <row r="1056" spans="1:18" ht="33">
      <c r="A1056" s="685"/>
      <c r="B1056" s="9"/>
      <c r="C1056" s="9"/>
      <c r="D1056" s="9"/>
      <c r="E1056" s="9"/>
      <c r="F1056" s="10"/>
      <c r="G1056" s="13"/>
      <c r="H1056" s="10"/>
      <c r="I1056" s="10"/>
      <c r="J1056" s="10"/>
      <c r="K1056" s="10"/>
      <c r="L1056" s="10"/>
      <c r="M1056" s="10"/>
      <c r="N1056" s="10"/>
      <c r="O1056" s="10"/>
      <c r="P1056" s="10"/>
      <c r="Q1056" s="10"/>
      <c r="R1056" s="10"/>
    </row>
    <row r="1057" spans="1:18" ht="33">
      <c r="A1057" s="685"/>
      <c r="B1057" s="9"/>
      <c r="C1057" s="9"/>
      <c r="D1057" s="9"/>
      <c r="E1057" s="9"/>
      <c r="F1057" s="10"/>
      <c r="G1057" s="13"/>
      <c r="H1057" s="10"/>
      <c r="I1057" s="10"/>
      <c r="J1057" s="10"/>
      <c r="K1057" s="10"/>
      <c r="L1057" s="10"/>
      <c r="M1057" s="10"/>
      <c r="N1057" s="10"/>
      <c r="O1057" s="10"/>
      <c r="P1057" s="10"/>
      <c r="Q1057" s="10"/>
      <c r="R1057" s="10"/>
    </row>
    <row r="1058" spans="1:18" ht="33">
      <c r="A1058" s="685"/>
      <c r="B1058" s="9"/>
      <c r="C1058" s="9"/>
      <c r="D1058" s="9"/>
      <c r="E1058" s="9"/>
      <c r="F1058" s="10"/>
      <c r="G1058" s="13"/>
      <c r="H1058" s="10"/>
      <c r="I1058" s="10"/>
      <c r="J1058" s="10"/>
      <c r="K1058" s="10"/>
      <c r="L1058" s="10"/>
      <c r="M1058" s="10"/>
      <c r="N1058" s="10"/>
      <c r="O1058" s="10"/>
      <c r="P1058" s="10"/>
      <c r="Q1058" s="10"/>
      <c r="R1058" s="10"/>
    </row>
    <row r="1059" spans="1:18" ht="33">
      <c r="A1059" s="685"/>
      <c r="B1059" s="9"/>
      <c r="C1059" s="9"/>
      <c r="D1059" s="9"/>
      <c r="E1059" s="9"/>
      <c r="F1059" s="10"/>
      <c r="G1059" s="13"/>
      <c r="H1059" s="10"/>
      <c r="I1059" s="10"/>
      <c r="J1059" s="10"/>
      <c r="K1059" s="10"/>
      <c r="L1059" s="10"/>
      <c r="M1059" s="10"/>
      <c r="N1059" s="10"/>
      <c r="O1059" s="10"/>
      <c r="P1059" s="10"/>
      <c r="Q1059" s="10"/>
      <c r="R1059" s="10"/>
    </row>
    <row r="1060" spans="1:18" ht="33">
      <c r="A1060" s="685"/>
      <c r="B1060" s="9"/>
      <c r="C1060" s="9"/>
      <c r="D1060" s="9"/>
      <c r="E1060" s="9"/>
      <c r="F1060" s="10"/>
      <c r="G1060" s="13"/>
      <c r="H1060" s="10"/>
      <c r="I1060" s="10"/>
      <c r="J1060" s="10"/>
      <c r="K1060" s="10"/>
      <c r="L1060" s="10"/>
      <c r="M1060" s="10"/>
      <c r="N1060" s="10"/>
      <c r="O1060" s="10"/>
      <c r="P1060" s="10"/>
      <c r="Q1060" s="10"/>
      <c r="R1060" s="10"/>
    </row>
    <row r="1061" spans="1:18" ht="33">
      <c r="A1061" s="685"/>
      <c r="B1061" s="9"/>
      <c r="C1061" s="9"/>
      <c r="D1061" s="9"/>
      <c r="E1061" s="9"/>
      <c r="F1061" s="10"/>
      <c r="G1061" s="13"/>
      <c r="H1061" s="10"/>
      <c r="I1061" s="10"/>
      <c r="J1061" s="10"/>
      <c r="K1061" s="10"/>
      <c r="L1061" s="10"/>
      <c r="M1061" s="10"/>
      <c r="N1061" s="10"/>
      <c r="O1061" s="10"/>
      <c r="P1061" s="10"/>
      <c r="Q1061" s="10"/>
      <c r="R1061" s="10"/>
    </row>
    <row r="1062" spans="1:18" ht="33">
      <c r="A1062" s="685"/>
      <c r="B1062" s="9"/>
      <c r="C1062" s="9"/>
      <c r="D1062" s="9"/>
      <c r="E1062" s="9"/>
      <c r="F1062" s="10"/>
      <c r="G1062" s="13"/>
      <c r="H1062" s="10"/>
      <c r="I1062" s="10"/>
      <c r="J1062" s="10"/>
      <c r="K1062" s="10"/>
      <c r="L1062" s="10"/>
      <c r="M1062" s="10"/>
      <c r="N1062" s="10"/>
      <c r="O1062" s="10"/>
      <c r="P1062" s="10"/>
      <c r="Q1062" s="10"/>
      <c r="R1062" s="10"/>
    </row>
    <row r="1063" spans="1:18" ht="33">
      <c r="A1063" s="685"/>
      <c r="B1063" s="9"/>
      <c r="C1063" s="9"/>
      <c r="D1063" s="9"/>
      <c r="E1063" s="9"/>
      <c r="F1063" s="10"/>
      <c r="G1063" s="13"/>
      <c r="H1063" s="10"/>
      <c r="I1063" s="10"/>
      <c r="J1063" s="10"/>
      <c r="K1063" s="10"/>
      <c r="L1063" s="10"/>
      <c r="M1063" s="10"/>
      <c r="N1063" s="10"/>
      <c r="O1063" s="10"/>
      <c r="P1063" s="10"/>
      <c r="Q1063" s="10"/>
      <c r="R1063" s="10"/>
    </row>
    <row r="1064" spans="1:18" ht="33">
      <c r="A1064" s="685"/>
      <c r="B1064" s="9"/>
      <c r="C1064" s="9"/>
      <c r="D1064" s="9"/>
      <c r="E1064" s="9"/>
      <c r="F1064" s="10"/>
      <c r="G1064" s="13"/>
      <c r="H1064" s="10"/>
      <c r="I1064" s="10"/>
      <c r="J1064" s="10"/>
      <c r="K1064" s="10"/>
      <c r="L1064" s="10"/>
      <c r="M1064" s="10"/>
      <c r="N1064" s="10"/>
      <c r="O1064" s="10"/>
      <c r="P1064" s="10"/>
      <c r="Q1064" s="10"/>
      <c r="R1064" s="10"/>
    </row>
    <row r="1065" spans="1:18" ht="33">
      <c r="A1065" s="685"/>
      <c r="B1065" s="9"/>
      <c r="C1065" s="9"/>
      <c r="D1065" s="9"/>
      <c r="E1065" s="9"/>
      <c r="F1065" s="10"/>
      <c r="G1065" s="13"/>
      <c r="H1065" s="10"/>
      <c r="I1065" s="10"/>
      <c r="J1065" s="10"/>
      <c r="K1065" s="10"/>
      <c r="L1065" s="10"/>
      <c r="M1065" s="10"/>
      <c r="N1065" s="10"/>
      <c r="O1065" s="10"/>
      <c r="P1065" s="10"/>
      <c r="Q1065" s="10"/>
      <c r="R1065" s="10"/>
    </row>
    <row r="1066" spans="1:18" ht="33">
      <c r="A1066" s="685"/>
      <c r="B1066" s="9"/>
      <c r="C1066" s="9"/>
      <c r="D1066" s="9"/>
      <c r="E1066" s="9"/>
      <c r="F1066" s="10"/>
      <c r="G1066" s="13"/>
      <c r="H1066" s="10"/>
      <c r="I1066" s="10"/>
      <c r="J1066" s="10"/>
      <c r="K1066" s="10"/>
      <c r="L1066" s="10"/>
      <c r="M1066" s="10"/>
      <c r="N1066" s="10"/>
      <c r="O1066" s="10"/>
      <c r="P1066" s="10"/>
      <c r="Q1066" s="10"/>
      <c r="R1066" s="10"/>
    </row>
    <row r="1067" spans="1:18" ht="33">
      <c r="A1067" s="685"/>
      <c r="B1067" s="9"/>
      <c r="C1067" s="9"/>
      <c r="D1067" s="9"/>
      <c r="E1067" s="9"/>
      <c r="F1067" s="10"/>
      <c r="G1067" s="13"/>
      <c r="H1067" s="10"/>
      <c r="I1067" s="10"/>
      <c r="J1067" s="10"/>
      <c r="K1067" s="10"/>
      <c r="L1067" s="10"/>
      <c r="M1067" s="10"/>
      <c r="N1067" s="10"/>
      <c r="O1067" s="10"/>
      <c r="P1067" s="10"/>
      <c r="Q1067" s="10"/>
      <c r="R1067" s="10"/>
    </row>
    <row r="1068" spans="1:18" ht="33">
      <c r="A1068" s="685"/>
      <c r="B1068" s="9"/>
      <c r="C1068" s="9"/>
      <c r="D1068" s="9"/>
      <c r="E1068" s="9"/>
      <c r="F1068" s="10"/>
      <c r="G1068" s="13"/>
      <c r="H1068" s="10"/>
      <c r="I1068" s="10"/>
      <c r="J1068" s="10"/>
      <c r="K1068" s="10"/>
      <c r="L1068" s="10"/>
      <c r="M1068" s="10"/>
      <c r="N1068" s="10"/>
      <c r="O1068" s="10"/>
      <c r="P1068" s="10"/>
      <c r="Q1068" s="10"/>
      <c r="R1068" s="10"/>
    </row>
    <row r="1069" spans="1:18" ht="33">
      <c r="A1069" s="685"/>
      <c r="B1069" s="9"/>
      <c r="C1069" s="9"/>
      <c r="D1069" s="9"/>
      <c r="E1069" s="9"/>
      <c r="F1069" s="10"/>
      <c r="G1069" s="13"/>
      <c r="H1069" s="10"/>
      <c r="I1069" s="10"/>
      <c r="J1069" s="10"/>
      <c r="K1069" s="10"/>
      <c r="L1069" s="10"/>
      <c r="M1069" s="10"/>
      <c r="N1069" s="10"/>
      <c r="O1069" s="10"/>
      <c r="P1069" s="10"/>
      <c r="Q1069" s="10"/>
      <c r="R1069" s="10"/>
    </row>
    <row r="1070" spans="1:18" ht="33">
      <c r="A1070" s="685"/>
      <c r="B1070" s="9"/>
      <c r="C1070" s="9"/>
      <c r="D1070" s="9"/>
      <c r="E1070" s="9"/>
      <c r="F1070" s="10"/>
      <c r="G1070" s="13"/>
      <c r="H1070" s="10"/>
      <c r="I1070" s="10"/>
      <c r="J1070" s="10"/>
      <c r="K1070" s="10"/>
      <c r="L1070" s="10"/>
      <c r="M1070" s="10"/>
      <c r="N1070" s="10"/>
      <c r="O1070" s="10"/>
      <c r="P1070" s="10"/>
      <c r="Q1070" s="10"/>
      <c r="R1070" s="10"/>
    </row>
    <row r="1071" spans="1:18" ht="33">
      <c r="A1071" s="685"/>
      <c r="B1071" s="9"/>
      <c r="C1071" s="9"/>
      <c r="D1071" s="9"/>
      <c r="E1071" s="9"/>
      <c r="F1071" s="10"/>
      <c r="G1071" s="13"/>
      <c r="H1071" s="10"/>
      <c r="I1071" s="10"/>
      <c r="J1071" s="10"/>
      <c r="K1071" s="10"/>
      <c r="L1071" s="10"/>
      <c r="M1071" s="10"/>
      <c r="N1071" s="10"/>
      <c r="O1071" s="10"/>
      <c r="P1071" s="10"/>
      <c r="Q1071" s="10"/>
      <c r="R1071" s="10"/>
    </row>
    <row r="1072" spans="1:18" ht="33">
      <c r="A1072" s="685"/>
      <c r="B1072" s="9"/>
      <c r="C1072" s="9"/>
      <c r="D1072" s="9"/>
      <c r="E1072" s="9"/>
      <c r="F1072" s="10"/>
      <c r="G1072" s="13"/>
      <c r="H1072" s="10"/>
      <c r="I1072" s="10"/>
      <c r="J1072" s="10"/>
      <c r="K1072" s="10"/>
      <c r="L1072" s="10"/>
      <c r="M1072" s="10"/>
      <c r="N1072" s="10"/>
      <c r="O1072" s="10"/>
      <c r="P1072" s="10"/>
      <c r="Q1072" s="10"/>
      <c r="R1072" s="10"/>
    </row>
    <row r="1073" spans="1:18" ht="33">
      <c r="A1073" s="685"/>
      <c r="B1073" s="9"/>
      <c r="C1073" s="9"/>
      <c r="D1073" s="9"/>
      <c r="E1073" s="9"/>
      <c r="F1073" s="10"/>
      <c r="G1073" s="13"/>
      <c r="H1073" s="10"/>
      <c r="I1073" s="10"/>
      <c r="J1073" s="10"/>
      <c r="K1073" s="10"/>
      <c r="L1073" s="10"/>
      <c r="M1073" s="10"/>
      <c r="N1073" s="10"/>
      <c r="O1073" s="10"/>
      <c r="P1073" s="10"/>
      <c r="Q1073" s="10"/>
      <c r="R1073" s="10"/>
    </row>
    <row r="1074" spans="1:18" ht="33">
      <c r="A1074" s="685"/>
      <c r="B1074" s="9"/>
      <c r="C1074" s="9"/>
      <c r="D1074" s="9"/>
      <c r="E1074" s="9"/>
      <c r="F1074" s="10"/>
      <c r="G1074" s="13"/>
      <c r="H1074" s="10"/>
      <c r="I1074" s="10"/>
      <c r="J1074" s="10"/>
      <c r="K1074" s="10"/>
      <c r="L1074" s="10"/>
      <c r="M1074" s="10"/>
      <c r="N1074" s="10"/>
      <c r="O1074" s="10"/>
      <c r="P1074" s="10"/>
      <c r="Q1074" s="10"/>
      <c r="R1074" s="10"/>
    </row>
    <row r="1075" spans="1:18" ht="33">
      <c r="A1075" s="685"/>
      <c r="B1075" s="9"/>
      <c r="C1075" s="9"/>
      <c r="D1075" s="9"/>
      <c r="E1075" s="9"/>
      <c r="F1075" s="10"/>
      <c r="G1075" s="13"/>
      <c r="H1075" s="10"/>
      <c r="I1075" s="10"/>
      <c r="J1075" s="10"/>
      <c r="K1075" s="10"/>
      <c r="L1075" s="10"/>
      <c r="M1075" s="10"/>
      <c r="N1075" s="10"/>
      <c r="O1075" s="10"/>
      <c r="P1075" s="10"/>
      <c r="Q1075" s="10"/>
      <c r="R1075" s="10"/>
    </row>
    <row r="1076" spans="1:18" ht="33">
      <c r="A1076" s="685"/>
      <c r="B1076" s="9"/>
      <c r="C1076" s="9"/>
      <c r="D1076" s="9"/>
      <c r="E1076" s="9"/>
      <c r="F1076" s="10"/>
      <c r="G1076" s="13"/>
      <c r="H1076" s="10"/>
      <c r="I1076" s="10"/>
      <c r="J1076" s="10"/>
      <c r="K1076" s="10"/>
      <c r="L1076" s="10"/>
      <c r="M1076" s="10"/>
      <c r="N1076" s="10"/>
      <c r="O1076" s="10"/>
      <c r="P1076" s="10"/>
      <c r="Q1076" s="10"/>
      <c r="R1076" s="10"/>
    </row>
    <row r="1077" spans="1:18" ht="33">
      <c r="A1077" s="685"/>
      <c r="B1077" s="9"/>
      <c r="C1077" s="9"/>
      <c r="D1077" s="9"/>
      <c r="E1077" s="9"/>
      <c r="F1077" s="10"/>
      <c r="G1077" s="13"/>
      <c r="H1077" s="10"/>
      <c r="I1077" s="10"/>
      <c r="J1077" s="10"/>
      <c r="K1077" s="10"/>
      <c r="L1077" s="10"/>
      <c r="M1077" s="10"/>
      <c r="N1077" s="10"/>
      <c r="O1077" s="10"/>
      <c r="P1077" s="10"/>
      <c r="Q1077" s="10"/>
      <c r="R1077" s="10"/>
    </row>
    <row r="1078" spans="1:18" ht="33">
      <c r="A1078" s="685"/>
      <c r="B1078" s="9"/>
      <c r="C1078" s="9"/>
      <c r="D1078" s="9"/>
      <c r="E1078" s="9"/>
      <c r="F1078" s="10"/>
      <c r="G1078" s="13"/>
      <c r="H1078" s="10"/>
      <c r="I1078" s="10"/>
      <c r="J1078" s="10"/>
      <c r="K1078" s="10"/>
      <c r="L1078" s="10"/>
      <c r="M1078" s="10"/>
      <c r="N1078" s="10"/>
      <c r="O1078" s="10"/>
      <c r="P1078" s="10"/>
      <c r="Q1078" s="10"/>
      <c r="R1078" s="10"/>
    </row>
    <row r="1079" spans="1:18" ht="33">
      <c r="A1079" s="685"/>
      <c r="B1079" s="9"/>
      <c r="C1079" s="9"/>
      <c r="D1079" s="9"/>
      <c r="E1079" s="9"/>
      <c r="F1079" s="10"/>
      <c r="G1079" s="13"/>
      <c r="H1079" s="10"/>
      <c r="I1079" s="10"/>
      <c r="J1079" s="10"/>
      <c r="K1079" s="10"/>
      <c r="L1079" s="10"/>
      <c r="M1079" s="10"/>
      <c r="N1079" s="10"/>
      <c r="O1079" s="10"/>
      <c r="P1079" s="10"/>
      <c r="Q1079" s="10"/>
      <c r="R1079" s="10"/>
    </row>
    <row r="1080" spans="1:18" ht="33">
      <c r="A1080" s="685"/>
      <c r="B1080" s="9"/>
      <c r="C1080" s="9"/>
      <c r="D1080" s="9"/>
      <c r="E1080" s="9"/>
      <c r="F1080" s="10"/>
      <c r="G1080" s="13"/>
      <c r="H1080" s="10"/>
      <c r="I1080" s="10"/>
      <c r="J1080" s="10"/>
      <c r="K1080" s="10"/>
      <c r="L1080" s="10"/>
      <c r="M1080" s="10"/>
      <c r="N1080" s="10"/>
      <c r="O1080" s="10"/>
      <c r="P1080" s="10"/>
      <c r="Q1080" s="10"/>
      <c r="R1080" s="10"/>
    </row>
    <row r="1081" spans="1:18" ht="33">
      <c r="A1081" s="685"/>
      <c r="B1081" s="9"/>
      <c r="C1081" s="9"/>
      <c r="D1081" s="9"/>
      <c r="E1081" s="9"/>
      <c r="F1081" s="10"/>
      <c r="G1081" s="13"/>
      <c r="H1081" s="10"/>
      <c r="I1081" s="10"/>
      <c r="J1081" s="10"/>
      <c r="K1081" s="10"/>
      <c r="L1081" s="10"/>
      <c r="M1081" s="10"/>
      <c r="N1081" s="10"/>
      <c r="O1081" s="10"/>
      <c r="P1081" s="10"/>
      <c r="Q1081" s="10"/>
      <c r="R1081" s="10"/>
    </row>
    <row r="1082" spans="1:18" ht="33">
      <c r="A1082" s="685"/>
      <c r="B1082" s="9"/>
      <c r="C1082" s="9"/>
      <c r="D1082" s="9"/>
      <c r="E1082" s="9"/>
      <c r="F1082" s="10"/>
      <c r="G1082" s="13"/>
      <c r="H1082" s="10"/>
      <c r="I1082" s="10"/>
      <c r="J1082" s="10"/>
      <c r="K1082" s="10"/>
      <c r="L1082" s="10"/>
      <c r="M1082" s="10"/>
      <c r="N1082" s="10"/>
      <c r="O1082" s="10"/>
      <c r="P1082" s="10"/>
      <c r="Q1082" s="10"/>
      <c r="R1082" s="10"/>
    </row>
    <row r="1083" spans="1:18" ht="33">
      <c r="A1083" s="685"/>
      <c r="B1083" s="9"/>
      <c r="C1083" s="9"/>
      <c r="D1083" s="9"/>
      <c r="E1083" s="9"/>
      <c r="F1083" s="10"/>
      <c r="G1083" s="13"/>
      <c r="H1083" s="10"/>
      <c r="I1083" s="10"/>
      <c r="J1083" s="10"/>
      <c r="K1083" s="10"/>
      <c r="L1083" s="10"/>
      <c r="M1083" s="10"/>
      <c r="N1083" s="10"/>
      <c r="O1083" s="10"/>
      <c r="P1083" s="10"/>
      <c r="Q1083" s="10"/>
      <c r="R1083" s="10"/>
    </row>
    <row r="1084" spans="1:18" ht="33">
      <c r="A1084" s="685"/>
      <c r="B1084" s="9"/>
      <c r="C1084" s="9"/>
      <c r="D1084" s="9"/>
      <c r="E1084" s="9"/>
      <c r="F1084" s="10"/>
      <c r="G1084" s="13"/>
      <c r="H1084" s="10"/>
      <c r="I1084" s="10"/>
      <c r="J1084" s="10"/>
      <c r="K1084" s="10"/>
      <c r="L1084" s="10"/>
      <c r="M1084" s="10"/>
      <c r="N1084" s="10"/>
      <c r="O1084" s="10"/>
      <c r="P1084" s="10"/>
      <c r="Q1084" s="10"/>
      <c r="R1084" s="10"/>
    </row>
    <row r="1085" spans="1:18" ht="33">
      <c r="A1085" s="685"/>
      <c r="B1085" s="9"/>
      <c r="C1085" s="9"/>
      <c r="D1085" s="9"/>
      <c r="E1085" s="9"/>
      <c r="F1085" s="10"/>
      <c r="G1085" s="13"/>
      <c r="H1085" s="10"/>
      <c r="I1085" s="10"/>
      <c r="J1085" s="10"/>
      <c r="K1085" s="10"/>
      <c r="L1085" s="10"/>
      <c r="M1085" s="10"/>
      <c r="N1085" s="10"/>
      <c r="O1085" s="10"/>
      <c r="P1085" s="10"/>
      <c r="Q1085" s="10"/>
      <c r="R1085" s="10"/>
    </row>
    <row r="1086" spans="1:18" ht="33">
      <c r="A1086" s="685"/>
      <c r="B1086" s="9"/>
      <c r="C1086" s="9"/>
      <c r="D1086" s="9"/>
      <c r="E1086" s="9"/>
      <c r="F1086" s="10"/>
      <c r="G1086" s="13"/>
      <c r="H1086" s="10"/>
      <c r="I1086" s="10"/>
      <c r="J1086" s="10"/>
      <c r="K1086" s="10"/>
      <c r="L1086" s="10"/>
      <c r="M1086" s="10"/>
      <c r="N1086" s="10"/>
      <c r="O1086" s="10"/>
      <c r="P1086" s="10"/>
      <c r="Q1086" s="10"/>
      <c r="R1086" s="10"/>
    </row>
    <row r="1087" spans="1:18" ht="33">
      <c r="A1087" s="685"/>
      <c r="B1087" s="9"/>
      <c r="C1087" s="9"/>
      <c r="D1087" s="9"/>
      <c r="E1087" s="9"/>
      <c r="F1087" s="10"/>
      <c r="G1087" s="13"/>
      <c r="H1087" s="10"/>
      <c r="I1087" s="10"/>
      <c r="J1087" s="10"/>
      <c r="K1087" s="10"/>
      <c r="L1087" s="10"/>
      <c r="M1087" s="10"/>
      <c r="N1087" s="10"/>
      <c r="O1087" s="10"/>
      <c r="P1087" s="10"/>
      <c r="Q1087" s="10"/>
      <c r="R1087" s="10"/>
    </row>
    <row r="1088" spans="1:18" ht="33">
      <c r="A1088" s="685"/>
      <c r="B1088" s="9"/>
      <c r="C1088" s="9"/>
      <c r="D1088" s="9"/>
      <c r="E1088" s="9"/>
      <c r="F1088" s="10"/>
      <c r="G1088" s="13"/>
      <c r="H1088" s="10"/>
      <c r="I1088" s="10"/>
      <c r="J1088" s="10"/>
      <c r="K1088" s="10"/>
      <c r="L1088" s="10"/>
      <c r="M1088" s="10"/>
      <c r="N1088" s="10"/>
      <c r="O1088" s="10"/>
      <c r="P1088" s="10"/>
      <c r="Q1088" s="10"/>
      <c r="R1088" s="10"/>
    </row>
    <row r="1089" spans="1:18" ht="33">
      <c r="A1089" s="685"/>
      <c r="B1089" s="9"/>
      <c r="C1089" s="9"/>
      <c r="D1089" s="9"/>
      <c r="E1089" s="9"/>
      <c r="F1089" s="10"/>
      <c r="G1089" s="13"/>
      <c r="H1089" s="10"/>
      <c r="I1089" s="10"/>
      <c r="J1089" s="10"/>
      <c r="K1089" s="10"/>
      <c r="L1089" s="10"/>
      <c r="M1089" s="10"/>
      <c r="N1089" s="10"/>
      <c r="O1089" s="10"/>
      <c r="P1089" s="10"/>
      <c r="Q1089" s="10"/>
      <c r="R1089" s="10"/>
    </row>
    <row r="1090" spans="1:18" ht="33">
      <c r="A1090" s="685"/>
      <c r="B1090" s="9"/>
      <c r="C1090" s="9"/>
      <c r="D1090" s="9"/>
      <c r="E1090" s="9"/>
      <c r="F1090" s="10"/>
      <c r="G1090" s="13"/>
      <c r="H1090" s="10"/>
      <c r="I1090" s="10"/>
      <c r="J1090" s="10"/>
      <c r="K1090" s="10"/>
      <c r="L1090" s="10"/>
      <c r="M1090" s="10"/>
      <c r="N1090" s="10"/>
      <c r="O1090" s="10"/>
      <c r="P1090" s="10"/>
      <c r="Q1090" s="10"/>
      <c r="R1090" s="10"/>
    </row>
    <row r="1091" spans="1:18" ht="33">
      <c r="A1091" s="685"/>
      <c r="B1091" s="9"/>
      <c r="C1091" s="9"/>
      <c r="D1091" s="9"/>
      <c r="E1091" s="9"/>
      <c r="F1091" s="10"/>
      <c r="G1091" s="13"/>
      <c r="H1091" s="10"/>
      <c r="I1091" s="10"/>
      <c r="J1091" s="10"/>
      <c r="K1091" s="10"/>
      <c r="L1091" s="10"/>
      <c r="M1091" s="10"/>
      <c r="N1091" s="10"/>
      <c r="O1091" s="10"/>
      <c r="P1091" s="10"/>
      <c r="Q1091" s="10"/>
      <c r="R1091" s="10"/>
    </row>
    <row r="1092" spans="1:18" ht="33">
      <c r="A1092" s="685"/>
      <c r="B1092" s="9"/>
      <c r="C1092" s="9"/>
      <c r="D1092" s="9"/>
      <c r="E1092" s="9"/>
      <c r="F1092" s="10"/>
      <c r="G1092" s="13"/>
      <c r="H1092" s="10"/>
      <c r="I1092" s="10"/>
      <c r="J1092" s="10"/>
      <c r="K1092" s="10"/>
      <c r="L1092" s="10"/>
      <c r="M1092" s="10"/>
      <c r="N1092" s="10"/>
      <c r="O1092" s="10"/>
      <c r="P1092" s="10"/>
      <c r="Q1092" s="10"/>
      <c r="R1092" s="10"/>
    </row>
    <row r="1093" spans="1:18" ht="33">
      <c r="A1093" s="685"/>
      <c r="B1093" s="9"/>
      <c r="C1093" s="9"/>
      <c r="D1093" s="9"/>
      <c r="E1093" s="9"/>
      <c r="F1093" s="10"/>
      <c r="G1093" s="13"/>
      <c r="H1093" s="10"/>
      <c r="I1093" s="10"/>
      <c r="J1093" s="10"/>
      <c r="K1093" s="10"/>
      <c r="L1093" s="10"/>
      <c r="M1093" s="10"/>
      <c r="N1093" s="10"/>
      <c r="O1093" s="10"/>
      <c r="P1093" s="10"/>
      <c r="Q1093" s="10"/>
      <c r="R1093" s="10"/>
    </row>
    <row r="1094" spans="1:18" ht="33">
      <c r="A1094" s="685"/>
      <c r="B1094" s="9"/>
      <c r="C1094" s="9"/>
      <c r="D1094" s="9"/>
      <c r="E1094" s="9"/>
      <c r="F1094" s="10"/>
      <c r="G1094" s="13"/>
      <c r="H1094" s="10"/>
      <c r="I1094" s="10"/>
      <c r="J1094" s="10"/>
      <c r="K1094" s="10"/>
      <c r="L1094" s="10"/>
      <c r="M1094" s="10"/>
      <c r="N1094" s="10"/>
      <c r="O1094" s="10"/>
      <c r="P1094" s="10"/>
      <c r="Q1094" s="10"/>
      <c r="R1094" s="10"/>
    </row>
    <row r="1095" spans="1:18" ht="33">
      <c r="A1095" s="685"/>
      <c r="B1095" s="9"/>
      <c r="C1095" s="9"/>
      <c r="D1095" s="9"/>
      <c r="E1095" s="9"/>
      <c r="F1095" s="10"/>
      <c r="G1095" s="13"/>
      <c r="H1095" s="10"/>
      <c r="I1095" s="10"/>
      <c r="J1095" s="10"/>
      <c r="K1095" s="10"/>
      <c r="L1095" s="10"/>
      <c r="M1095" s="10"/>
      <c r="N1095" s="10"/>
      <c r="O1095" s="10"/>
      <c r="P1095" s="10"/>
      <c r="Q1095" s="10"/>
      <c r="R1095" s="10"/>
    </row>
    <row r="1096" spans="1:18" ht="33">
      <c r="A1096" s="685"/>
      <c r="B1096" s="9"/>
      <c r="C1096" s="9"/>
      <c r="D1096" s="9"/>
      <c r="E1096" s="9"/>
      <c r="F1096" s="10"/>
      <c r="G1096" s="13"/>
      <c r="H1096" s="10"/>
      <c r="I1096" s="10"/>
      <c r="J1096" s="10"/>
      <c r="K1096" s="10"/>
      <c r="L1096" s="10"/>
      <c r="M1096" s="10"/>
      <c r="N1096" s="10"/>
      <c r="O1096" s="10"/>
      <c r="P1096" s="10"/>
      <c r="Q1096" s="10"/>
      <c r="R1096" s="10"/>
    </row>
    <row r="1097" spans="1:18" ht="33">
      <c r="A1097" s="685"/>
      <c r="B1097" s="9"/>
      <c r="C1097" s="9"/>
      <c r="D1097" s="9"/>
      <c r="E1097" s="9"/>
      <c r="F1097" s="10"/>
      <c r="G1097" s="13"/>
      <c r="H1097" s="10"/>
      <c r="I1097" s="10"/>
      <c r="J1097" s="10"/>
      <c r="K1097" s="10"/>
      <c r="L1097" s="10"/>
      <c r="M1097" s="10"/>
      <c r="N1097" s="10"/>
      <c r="O1097" s="10"/>
      <c r="P1097" s="10"/>
      <c r="Q1097" s="10"/>
      <c r="R1097" s="10"/>
    </row>
    <row r="1098" spans="1:18" ht="33">
      <c r="A1098" s="685"/>
      <c r="B1098" s="9"/>
      <c r="C1098" s="9"/>
      <c r="D1098" s="9"/>
      <c r="E1098" s="9"/>
      <c r="F1098" s="10"/>
      <c r="G1098" s="13"/>
      <c r="H1098" s="10"/>
      <c r="I1098" s="10"/>
      <c r="J1098" s="10"/>
      <c r="K1098" s="10"/>
      <c r="L1098" s="10"/>
      <c r="M1098" s="10"/>
      <c r="N1098" s="10"/>
      <c r="O1098" s="10"/>
      <c r="P1098" s="10"/>
      <c r="Q1098" s="10"/>
      <c r="R1098" s="10"/>
    </row>
    <row r="1099" spans="1:18" ht="33">
      <c r="A1099" s="685"/>
      <c r="B1099" s="9"/>
      <c r="C1099" s="9"/>
      <c r="D1099" s="9"/>
      <c r="E1099" s="9"/>
      <c r="F1099" s="10"/>
      <c r="G1099" s="13"/>
      <c r="H1099" s="10"/>
      <c r="I1099" s="10"/>
      <c r="J1099" s="10"/>
      <c r="K1099" s="10"/>
      <c r="L1099" s="10"/>
      <c r="M1099" s="10"/>
      <c r="N1099" s="10"/>
      <c r="O1099" s="10"/>
      <c r="P1099" s="10"/>
      <c r="Q1099" s="10"/>
      <c r="R1099" s="10"/>
    </row>
    <row r="1100" spans="1:18" ht="33">
      <c r="A1100" s="685"/>
      <c r="B1100" s="9"/>
      <c r="C1100" s="9"/>
      <c r="D1100" s="9"/>
      <c r="E1100" s="9"/>
      <c r="F1100" s="10"/>
      <c r="G1100" s="13"/>
      <c r="H1100" s="10"/>
      <c r="I1100" s="10"/>
      <c r="J1100" s="10"/>
      <c r="K1100" s="10"/>
      <c r="L1100" s="10"/>
      <c r="M1100" s="10"/>
      <c r="N1100" s="10"/>
      <c r="O1100" s="10"/>
      <c r="P1100" s="10"/>
      <c r="Q1100" s="10"/>
      <c r="R1100" s="10"/>
    </row>
    <row r="1101" spans="1:18" ht="33">
      <c r="A1101" s="685"/>
      <c r="B1101" s="9"/>
      <c r="C1101" s="9"/>
      <c r="D1101" s="9"/>
      <c r="E1101" s="9"/>
      <c r="F1101" s="10"/>
      <c r="G1101" s="13"/>
      <c r="H1101" s="10"/>
      <c r="I1101" s="10"/>
      <c r="J1101" s="10"/>
      <c r="K1101" s="10"/>
      <c r="L1101" s="10"/>
      <c r="M1101" s="10"/>
      <c r="N1101" s="10"/>
      <c r="O1101" s="10"/>
      <c r="P1101" s="10"/>
      <c r="Q1101" s="10"/>
      <c r="R1101" s="10"/>
    </row>
    <row r="1102" spans="1:18" ht="33">
      <c r="A1102" s="685"/>
      <c r="B1102" s="9"/>
      <c r="C1102" s="9"/>
      <c r="D1102" s="9"/>
      <c r="E1102" s="9"/>
      <c r="F1102" s="10"/>
      <c r="G1102" s="13"/>
      <c r="H1102" s="10"/>
      <c r="I1102" s="10"/>
      <c r="J1102" s="10"/>
      <c r="K1102" s="10"/>
      <c r="L1102" s="10"/>
      <c r="M1102" s="10"/>
      <c r="N1102" s="10"/>
      <c r="O1102" s="10"/>
      <c r="P1102" s="10"/>
      <c r="Q1102" s="10"/>
      <c r="R1102" s="10"/>
    </row>
    <row r="1103" spans="1:18" ht="33">
      <c r="A1103" s="685"/>
      <c r="B1103" s="9"/>
      <c r="C1103" s="9"/>
      <c r="D1103" s="9"/>
      <c r="E1103" s="9"/>
      <c r="F1103" s="10"/>
      <c r="G1103" s="13"/>
      <c r="H1103" s="10"/>
      <c r="I1103" s="10"/>
      <c r="J1103" s="10"/>
      <c r="K1103" s="10"/>
      <c r="L1103" s="10"/>
      <c r="M1103" s="10"/>
      <c r="N1103" s="10"/>
      <c r="O1103" s="10"/>
      <c r="P1103" s="10"/>
      <c r="Q1103" s="10"/>
      <c r="R1103" s="10"/>
    </row>
    <row r="1104" spans="1:18" ht="33">
      <c r="A1104" s="685"/>
      <c r="B1104" s="9"/>
      <c r="C1104" s="9"/>
      <c r="D1104" s="9"/>
      <c r="E1104" s="9"/>
      <c r="F1104" s="10"/>
      <c r="G1104" s="13"/>
      <c r="H1104" s="10"/>
      <c r="I1104" s="10"/>
      <c r="J1104" s="10"/>
      <c r="K1104" s="10"/>
      <c r="L1104" s="10"/>
      <c r="M1104" s="10"/>
      <c r="N1104" s="10"/>
      <c r="O1104" s="10"/>
      <c r="P1104" s="10"/>
      <c r="Q1104" s="10"/>
      <c r="R1104" s="10"/>
    </row>
    <row r="1105" spans="1:18" ht="33">
      <c r="A1105" s="685"/>
      <c r="B1105" s="9"/>
      <c r="C1105" s="9"/>
      <c r="D1105" s="9"/>
      <c r="E1105" s="9"/>
      <c r="F1105" s="10"/>
      <c r="G1105" s="13"/>
      <c r="H1105" s="10"/>
      <c r="I1105" s="10"/>
      <c r="J1105" s="10"/>
      <c r="K1105" s="10"/>
      <c r="L1105" s="10"/>
      <c r="M1105" s="10"/>
      <c r="N1105" s="10"/>
      <c r="O1105" s="10"/>
      <c r="P1105" s="10"/>
      <c r="Q1105" s="10"/>
      <c r="R1105" s="10"/>
    </row>
    <row r="1106" spans="1:18" ht="33">
      <c r="A1106" s="685"/>
      <c r="B1106" s="9"/>
      <c r="C1106" s="9"/>
      <c r="D1106" s="9"/>
      <c r="E1106" s="9"/>
      <c r="F1106" s="10"/>
      <c r="G1106" s="13"/>
      <c r="H1106" s="10"/>
      <c r="I1106" s="10"/>
      <c r="J1106" s="10"/>
      <c r="K1106" s="10"/>
      <c r="L1106" s="10"/>
      <c r="M1106" s="10"/>
      <c r="N1106" s="10"/>
      <c r="O1106" s="10"/>
      <c r="P1106" s="10"/>
      <c r="Q1106" s="10"/>
      <c r="R1106" s="10"/>
    </row>
    <row r="1107" spans="1:18" ht="33">
      <c r="A1107" s="685"/>
      <c r="B1107" s="9"/>
      <c r="C1107" s="9"/>
      <c r="D1107" s="9"/>
      <c r="E1107" s="9"/>
      <c r="F1107" s="10"/>
      <c r="G1107" s="13"/>
      <c r="H1107" s="10"/>
      <c r="I1107" s="10"/>
      <c r="J1107" s="10"/>
      <c r="K1107" s="10"/>
      <c r="L1107" s="10"/>
      <c r="M1107" s="10"/>
      <c r="N1107" s="10"/>
      <c r="O1107" s="10"/>
      <c r="P1107" s="10"/>
      <c r="Q1107" s="10"/>
      <c r="R1107" s="10"/>
    </row>
    <row r="1108" spans="1:18" ht="33">
      <c r="A1108" s="685"/>
      <c r="B1108" s="9"/>
      <c r="C1108" s="9"/>
      <c r="D1108" s="9"/>
      <c r="E1108" s="9"/>
      <c r="F1108" s="10"/>
      <c r="G1108" s="13"/>
      <c r="H1108" s="10"/>
      <c r="I1108" s="10"/>
      <c r="J1108" s="10"/>
      <c r="K1108" s="10"/>
      <c r="L1108" s="10"/>
      <c r="M1108" s="10"/>
      <c r="N1108" s="10"/>
      <c r="O1108" s="10"/>
      <c r="P1108" s="10"/>
      <c r="Q1108" s="10"/>
      <c r="R1108" s="10"/>
    </row>
    <row r="1109" spans="1:18" ht="33">
      <c r="A1109" s="685"/>
      <c r="B1109" s="9"/>
      <c r="C1109" s="9"/>
      <c r="D1109" s="9"/>
      <c r="E1109" s="9"/>
      <c r="F1109" s="10"/>
      <c r="G1109" s="13"/>
      <c r="H1109" s="10"/>
      <c r="I1109" s="10"/>
      <c r="J1109" s="10"/>
      <c r="K1109" s="10"/>
      <c r="L1109" s="10"/>
      <c r="M1109" s="10"/>
      <c r="N1109" s="10"/>
      <c r="O1109" s="10"/>
      <c r="P1109" s="10"/>
      <c r="Q1109" s="10"/>
      <c r="R1109" s="10"/>
    </row>
    <row r="1110" spans="1:18" ht="33">
      <c r="A1110" s="685"/>
      <c r="B1110" s="9"/>
      <c r="C1110" s="9"/>
      <c r="D1110" s="9"/>
      <c r="E1110" s="9"/>
      <c r="F1110" s="10"/>
      <c r="G1110" s="13"/>
      <c r="H1110" s="10"/>
      <c r="I1110" s="10"/>
      <c r="J1110" s="10"/>
      <c r="K1110" s="10"/>
      <c r="L1110" s="10"/>
      <c r="M1110" s="10"/>
      <c r="N1110" s="10"/>
      <c r="O1110" s="10"/>
      <c r="P1110" s="10"/>
      <c r="Q1110" s="10"/>
      <c r="R1110" s="10"/>
    </row>
    <row r="1111" spans="1:18" ht="33">
      <c r="A1111" s="685"/>
      <c r="B1111" s="9"/>
      <c r="C1111" s="9"/>
      <c r="D1111" s="9"/>
      <c r="E1111" s="9"/>
      <c r="F1111" s="10"/>
      <c r="G1111" s="13"/>
      <c r="H1111" s="10"/>
      <c r="I1111" s="10"/>
      <c r="J1111" s="10"/>
      <c r="K1111" s="10"/>
      <c r="L1111" s="10"/>
      <c r="M1111" s="10"/>
      <c r="N1111" s="10"/>
      <c r="O1111" s="10"/>
      <c r="P1111" s="10"/>
      <c r="Q1111" s="10"/>
      <c r="R1111" s="10"/>
    </row>
    <row r="1112" spans="1:18" ht="33">
      <c r="A1112" s="685"/>
      <c r="B1112" s="9"/>
      <c r="C1112" s="9"/>
      <c r="D1112" s="9"/>
      <c r="E1112" s="9"/>
      <c r="F1112" s="10"/>
      <c r="G1112" s="13"/>
      <c r="H1112" s="10"/>
      <c r="I1112" s="10"/>
      <c r="J1112" s="10"/>
      <c r="K1112" s="10"/>
      <c r="L1112" s="10"/>
      <c r="M1112" s="10"/>
      <c r="N1112" s="10"/>
      <c r="O1112" s="10"/>
      <c r="P1112" s="10"/>
      <c r="Q1112" s="10"/>
      <c r="R1112" s="10"/>
    </row>
    <row r="1113" spans="1:18" ht="33">
      <c r="A1113" s="685"/>
      <c r="B1113" s="9"/>
      <c r="C1113" s="9"/>
      <c r="D1113" s="9"/>
      <c r="E1113" s="9"/>
      <c r="F1113" s="10"/>
      <c r="G1113" s="13"/>
      <c r="H1113" s="10"/>
      <c r="I1113" s="10"/>
      <c r="J1113" s="10"/>
      <c r="K1113" s="10"/>
      <c r="L1113" s="10"/>
      <c r="M1113" s="10"/>
      <c r="N1113" s="10"/>
      <c r="O1113" s="10"/>
      <c r="P1113" s="10"/>
      <c r="Q1113" s="10"/>
      <c r="R1113" s="10"/>
    </row>
    <row r="1114" spans="1:18" ht="33">
      <c r="A1114" s="685"/>
      <c r="B1114" s="9"/>
      <c r="C1114" s="9"/>
      <c r="D1114" s="9"/>
      <c r="E1114" s="9"/>
      <c r="F1114" s="10"/>
      <c r="G1114" s="13"/>
      <c r="H1114" s="10"/>
      <c r="I1114" s="10"/>
      <c r="J1114" s="10"/>
      <c r="K1114" s="10"/>
      <c r="L1114" s="10"/>
      <c r="M1114" s="10"/>
      <c r="N1114" s="10"/>
      <c r="O1114" s="10"/>
      <c r="P1114" s="10"/>
      <c r="Q1114" s="10"/>
      <c r="R1114" s="10"/>
    </row>
    <row r="1115" spans="1:18" ht="33">
      <c r="A1115" s="685"/>
      <c r="B1115" s="9"/>
      <c r="C1115" s="9"/>
      <c r="D1115" s="9"/>
      <c r="E1115" s="9"/>
      <c r="F1115" s="10"/>
      <c r="G1115" s="13"/>
      <c r="H1115" s="10"/>
      <c r="I1115" s="10"/>
      <c r="J1115" s="10"/>
      <c r="K1115" s="10"/>
      <c r="L1115" s="10"/>
      <c r="M1115" s="10"/>
      <c r="N1115" s="10"/>
      <c r="O1115" s="10"/>
      <c r="P1115" s="10"/>
      <c r="Q1115" s="10"/>
      <c r="R1115" s="10"/>
    </row>
    <row r="1116" spans="1:18" ht="33">
      <c r="A1116" s="685"/>
      <c r="B1116" s="9"/>
      <c r="C1116" s="9"/>
      <c r="D1116" s="9"/>
      <c r="E1116" s="9"/>
      <c r="F1116" s="10"/>
      <c r="G1116" s="13"/>
      <c r="H1116" s="10"/>
      <c r="I1116" s="10"/>
      <c r="J1116" s="10"/>
      <c r="K1116" s="10"/>
      <c r="L1116" s="10"/>
      <c r="M1116" s="10"/>
      <c r="N1116" s="10"/>
      <c r="O1116" s="10"/>
      <c r="P1116" s="10"/>
      <c r="Q1116" s="10"/>
      <c r="R1116" s="10"/>
    </row>
    <row r="1117" spans="1:18" ht="33">
      <c r="A1117" s="685"/>
      <c r="B1117" s="9"/>
      <c r="C1117" s="9"/>
      <c r="D1117" s="9"/>
      <c r="E1117" s="9"/>
      <c r="F1117" s="10"/>
      <c r="G1117" s="13"/>
      <c r="H1117" s="10"/>
      <c r="I1117" s="10"/>
      <c r="J1117" s="10"/>
      <c r="K1117" s="10"/>
      <c r="L1117" s="10"/>
      <c r="M1117" s="10"/>
      <c r="N1117" s="10"/>
      <c r="O1117" s="10"/>
      <c r="P1117" s="10"/>
      <c r="Q1117" s="10"/>
      <c r="R1117" s="10"/>
    </row>
    <row r="1118" spans="1:18" ht="33">
      <c r="A1118" s="685"/>
      <c r="B1118" s="9"/>
      <c r="C1118" s="9"/>
      <c r="D1118" s="9"/>
      <c r="E1118" s="9"/>
      <c r="F1118" s="10"/>
      <c r="G1118" s="13"/>
      <c r="H1118" s="10"/>
      <c r="I1118" s="10"/>
      <c r="J1118" s="10"/>
      <c r="K1118" s="10"/>
      <c r="L1118" s="10"/>
      <c r="M1118" s="10"/>
      <c r="N1118" s="10"/>
      <c r="O1118" s="10"/>
      <c r="P1118" s="10"/>
      <c r="Q1118" s="10"/>
      <c r="R1118" s="10"/>
    </row>
    <row r="1119" spans="1:18" ht="33">
      <c r="A1119" s="685"/>
      <c r="B1119" s="9"/>
      <c r="C1119" s="9"/>
      <c r="D1119" s="9"/>
      <c r="E1119" s="9"/>
      <c r="F1119" s="10"/>
      <c r="G1119" s="13"/>
      <c r="H1119" s="10"/>
      <c r="I1119" s="10"/>
      <c r="J1119" s="10"/>
      <c r="K1119" s="10"/>
      <c r="L1119" s="10"/>
      <c r="M1119" s="10"/>
      <c r="N1119" s="10"/>
      <c r="O1119" s="10"/>
      <c r="P1119" s="10"/>
      <c r="Q1119" s="10"/>
      <c r="R1119" s="10"/>
    </row>
    <row r="1120" spans="1:18" ht="33">
      <c r="A1120" s="685"/>
      <c r="B1120" s="9"/>
      <c r="C1120" s="9"/>
      <c r="D1120" s="9"/>
      <c r="E1120" s="9"/>
      <c r="F1120" s="10"/>
      <c r="G1120" s="13"/>
      <c r="H1120" s="10"/>
      <c r="I1120" s="10"/>
      <c r="J1120" s="10"/>
      <c r="K1120" s="10"/>
      <c r="L1120" s="10"/>
      <c r="M1120" s="10"/>
      <c r="N1120" s="10"/>
      <c r="O1120" s="10"/>
      <c r="P1120" s="10"/>
      <c r="Q1120" s="10"/>
      <c r="R1120" s="10"/>
    </row>
    <row r="1121" spans="1:18" ht="33">
      <c r="A1121" s="685"/>
      <c r="B1121" s="9"/>
      <c r="C1121" s="9"/>
      <c r="D1121" s="9"/>
      <c r="E1121" s="9"/>
      <c r="F1121" s="10"/>
      <c r="G1121" s="13"/>
      <c r="H1121" s="10"/>
      <c r="I1121" s="10"/>
      <c r="J1121" s="10"/>
      <c r="K1121" s="10"/>
      <c r="L1121" s="10"/>
      <c r="M1121" s="10"/>
      <c r="N1121" s="10"/>
      <c r="O1121" s="10"/>
      <c r="P1121" s="10"/>
      <c r="Q1121" s="10"/>
      <c r="R1121" s="10"/>
    </row>
    <row r="1122" spans="1:18" ht="33">
      <c r="A1122" s="685"/>
      <c r="B1122" s="9"/>
      <c r="C1122" s="9"/>
      <c r="D1122" s="9"/>
      <c r="E1122" s="9"/>
      <c r="F1122" s="10"/>
      <c r="G1122" s="13"/>
      <c r="H1122" s="10"/>
      <c r="I1122" s="10"/>
      <c r="J1122" s="10"/>
      <c r="K1122" s="10"/>
      <c r="L1122" s="10"/>
      <c r="M1122" s="10"/>
      <c r="N1122" s="10"/>
      <c r="O1122" s="10"/>
      <c r="P1122" s="10"/>
      <c r="Q1122" s="10"/>
      <c r="R1122" s="10"/>
    </row>
    <row r="1123" spans="1:18" ht="33">
      <c r="A1123" s="685"/>
      <c r="B1123" s="9"/>
      <c r="C1123" s="9"/>
      <c r="D1123" s="9"/>
      <c r="E1123" s="9"/>
      <c r="F1123" s="10"/>
      <c r="G1123" s="13"/>
      <c r="H1123" s="10"/>
      <c r="I1123" s="10"/>
      <c r="J1123" s="10"/>
      <c r="K1123" s="10"/>
      <c r="L1123" s="10"/>
      <c r="M1123" s="10"/>
      <c r="N1123" s="10"/>
      <c r="O1123" s="10"/>
      <c r="P1123" s="10"/>
      <c r="Q1123" s="10"/>
      <c r="R1123" s="10"/>
    </row>
    <row r="1124" spans="1:18" ht="33">
      <c r="A1124" s="685"/>
      <c r="B1124" s="9"/>
      <c r="C1124" s="9"/>
      <c r="D1124" s="9"/>
      <c r="E1124" s="9"/>
      <c r="F1124" s="10"/>
      <c r="G1124" s="13"/>
      <c r="H1124" s="10"/>
      <c r="I1124" s="10"/>
      <c r="J1124" s="10"/>
      <c r="K1124" s="10"/>
      <c r="L1124" s="10"/>
      <c r="M1124" s="10"/>
      <c r="N1124" s="10"/>
      <c r="O1124" s="10"/>
      <c r="P1124" s="10"/>
      <c r="Q1124" s="10"/>
      <c r="R1124" s="10"/>
    </row>
    <row r="1125" spans="1:18" ht="33">
      <c r="A1125" s="685"/>
      <c r="B1125" s="9"/>
      <c r="C1125" s="9"/>
      <c r="D1125" s="9"/>
      <c r="E1125" s="9"/>
      <c r="F1125" s="10"/>
      <c r="G1125" s="13"/>
      <c r="H1125" s="10"/>
      <c r="I1125" s="10"/>
      <c r="J1125" s="10"/>
      <c r="K1125" s="10"/>
      <c r="L1125" s="10"/>
      <c r="M1125" s="10"/>
      <c r="N1125" s="10"/>
      <c r="O1125" s="10"/>
      <c r="P1125" s="10"/>
      <c r="Q1125" s="10"/>
      <c r="R1125" s="10"/>
    </row>
    <row r="1126" spans="1:18" ht="33">
      <c r="A1126" s="685"/>
      <c r="B1126" s="9"/>
      <c r="C1126" s="9"/>
      <c r="D1126" s="9"/>
      <c r="E1126" s="9"/>
      <c r="F1126" s="10"/>
      <c r="G1126" s="13"/>
      <c r="H1126" s="10"/>
      <c r="I1126" s="10"/>
      <c r="J1126" s="10"/>
      <c r="K1126" s="10"/>
      <c r="L1126" s="10"/>
      <c r="M1126" s="10"/>
      <c r="N1126" s="10"/>
      <c r="O1126" s="10"/>
      <c r="P1126" s="10"/>
      <c r="Q1126" s="10"/>
      <c r="R1126" s="10"/>
    </row>
    <row r="1127" spans="1:18" ht="33">
      <c r="A1127" s="685"/>
      <c r="B1127" s="9"/>
      <c r="C1127" s="9"/>
      <c r="D1127" s="9"/>
      <c r="E1127" s="9"/>
      <c r="F1127" s="10"/>
      <c r="G1127" s="13"/>
      <c r="H1127" s="10"/>
      <c r="I1127" s="10"/>
      <c r="J1127" s="10"/>
      <c r="K1127" s="10"/>
      <c r="L1127" s="10"/>
      <c r="M1127" s="10"/>
      <c r="N1127" s="10"/>
      <c r="O1127" s="10"/>
      <c r="P1127" s="10"/>
      <c r="Q1127" s="10"/>
      <c r="R1127" s="10"/>
    </row>
    <row r="1128" spans="1:18" ht="33">
      <c r="A1128" s="685"/>
      <c r="B1128" s="9"/>
      <c r="C1128" s="9"/>
      <c r="D1128" s="9"/>
      <c r="E1128" s="9"/>
      <c r="F1128" s="10"/>
      <c r="G1128" s="13"/>
      <c r="H1128" s="10"/>
      <c r="I1128" s="10"/>
      <c r="J1128" s="10"/>
      <c r="K1128" s="10"/>
      <c r="L1128" s="10"/>
      <c r="M1128" s="10"/>
      <c r="N1128" s="10"/>
      <c r="O1128" s="10"/>
      <c r="P1128" s="10"/>
      <c r="Q1128" s="10"/>
      <c r="R1128" s="10"/>
    </row>
    <row r="1129" spans="1:18" ht="33">
      <c r="A1129" s="685"/>
      <c r="B1129" s="9"/>
      <c r="C1129" s="9"/>
      <c r="D1129" s="9"/>
      <c r="E1129" s="9"/>
      <c r="F1129" s="10"/>
      <c r="G1129" s="13"/>
      <c r="H1129" s="10"/>
      <c r="I1129" s="10"/>
      <c r="J1129" s="10"/>
      <c r="K1129" s="10"/>
      <c r="L1129" s="10"/>
      <c r="M1129" s="10"/>
      <c r="N1129" s="10"/>
      <c r="O1129" s="10"/>
      <c r="P1129" s="10"/>
      <c r="Q1129" s="10"/>
      <c r="R1129" s="10"/>
    </row>
    <row r="1130" spans="1:18" ht="33">
      <c r="A1130" s="685"/>
      <c r="B1130" s="9"/>
      <c r="C1130" s="9"/>
      <c r="D1130" s="9"/>
      <c r="E1130" s="9"/>
      <c r="F1130" s="10"/>
      <c r="G1130" s="13"/>
      <c r="H1130" s="10"/>
      <c r="I1130" s="10"/>
      <c r="J1130" s="10"/>
      <c r="K1130" s="10"/>
      <c r="L1130" s="10"/>
      <c r="M1130" s="10"/>
      <c r="N1130" s="10"/>
      <c r="O1130" s="10"/>
      <c r="P1130" s="10"/>
      <c r="Q1130" s="10"/>
      <c r="R1130" s="10"/>
    </row>
    <row r="1131" spans="1:18" ht="33">
      <c r="A1131" s="685"/>
      <c r="B1131" s="9"/>
      <c r="C1131" s="9"/>
      <c r="D1131" s="9"/>
      <c r="E1131" s="9"/>
      <c r="F1131" s="10"/>
      <c r="G1131" s="13"/>
      <c r="H1131" s="10"/>
      <c r="I1131" s="10"/>
      <c r="J1131" s="10"/>
      <c r="K1131" s="10"/>
      <c r="L1131" s="10"/>
      <c r="M1131" s="10"/>
      <c r="N1131" s="10"/>
      <c r="O1131" s="10"/>
      <c r="P1131" s="10"/>
      <c r="Q1131" s="10"/>
      <c r="R1131" s="10"/>
    </row>
    <row r="1132" spans="1:18" ht="33">
      <c r="A1132" s="685"/>
      <c r="B1132" s="9"/>
      <c r="C1132" s="9"/>
      <c r="D1132" s="9"/>
      <c r="E1132" s="9"/>
      <c r="F1132" s="10"/>
      <c r="G1132" s="13"/>
      <c r="H1132" s="10"/>
      <c r="I1132" s="10"/>
      <c r="J1132" s="10"/>
      <c r="K1132" s="10"/>
      <c r="L1132" s="10"/>
      <c r="M1132" s="10"/>
      <c r="N1132" s="10"/>
      <c r="O1132" s="10"/>
      <c r="P1132" s="10"/>
      <c r="Q1132" s="10"/>
      <c r="R1132" s="10"/>
    </row>
    <row r="1133" spans="1:18" ht="33">
      <c r="A1133" s="685"/>
      <c r="B1133" s="9"/>
      <c r="C1133" s="9"/>
      <c r="D1133" s="9"/>
      <c r="E1133" s="9"/>
      <c r="F1133" s="10"/>
      <c r="G1133" s="13"/>
      <c r="H1133" s="10"/>
      <c r="I1133" s="10"/>
      <c r="J1133" s="10"/>
      <c r="K1133" s="10"/>
      <c r="L1133" s="10"/>
      <c r="M1133" s="10"/>
      <c r="N1133" s="10"/>
      <c r="O1133" s="10"/>
      <c r="P1133" s="10"/>
      <c r="Q1133" s="10"/>
      <c r="R1133" s="10"/>
    </row>
    <row r="1134" spans="1:18" ht="33">
      <c r="A1134" s="685"/>
      <c r="B1134" s="9"/>
      <c r="C1134" s="9"/>
      <c r="D1134" s="9"/>
      <c r="E1134" s="9"/>
      <c r="F1134" s="10"/>
      <c r="G1134" s="13"/>
      <c r="H1134" s="10"/>
      <c r="I1134" s="10"/>
      <c r="J1134" s="10"/>
      <c r="K1134" s="10"/>
      <c r="L1134" s="10"/>
      <c r="M1134" s="10"/>
      <c r="N1134" s="10"/>
      <c r="O1134" s="10"/>
      <c r="P1134" s="10"/>
      <c r="Q1134" s="10"/>
      <c r="R1134" s="10"/>
    </row>
    <row r="1135" spans="1:18" ht="33">
      <c r="A1135" s="685"/>
      <c r="B1135" s="9"/>
      <c r="C1135" s="9"/>
      <c r="D1135" s="9"/>
      <c r="E1135" s="9"/>
      <c r="F1135" s="10"/>
      <c r="G1135" s="13"/>
      <c r="H1135" s="10"/>
      <c r="I1135" s="10"/>
      <c r="J1135" s="10"/>
      <c r="K1135" s="10"/>
      <c r="L1135" s="10"/>
      <c r="M1135" s="10"/>
      <c r="N1135" s="10"/>
      <c r="O1135" s="10"/>
      <c r="P1135" s="10"/>
      <c r="Q1135" s="10"/>
      <c r="R1135" s="10"/>
    </row>
    <row r="1136" spans="1:18" ht="33">
      <c r="A1136" s="685"/>
      <c r="B1136" s="9"/>
      <c r="C1136" s="9"/>
      <c r="D1136" s="9"/>
      <c r="E1136" s="9"/>
      <c r="F1136" s="10"/>
      <c r="G1136" s="13"/>
      <c r="H1136" s="10"/>
      <c r="I1136" s="10"/>
      <c r="J1136" s="10"/>
      <c r="K1136" s="10"/>
      <c r="L1136" s="10"/>
      <c r="M1136" s="10"/>
      <c r="N1136" s="10"/>
      <c r="O1136" s="10"/>
      <c r="P1136" s="10"/>
      <c r="Q1136" s="10"/>
      <c r="R1136" s="10"/>
    </row>
    <row r="1137" spans="1:18" ht="33">
      <c r="A1137" s="685"/>
      <c r="B1137" s="9"/>
      <c r="C1137" s="9"/>
      <c r="D1137" s="9"/>
      <c r="E1137" s="9"/>
      <c r="F1137" s="10"/>
      <c r="G1137" s="13"/>
      <c r="H1137" s="10"/>
      <c r="I1137" s="10"/>
      <c r="J1137" s="10"/>
      <c r="K1137" s="10"/>
      <c r="L1137" s="10"/>
      <c r="M1137" s="10"/>
      <c r="N1137" s="10"/>
      <c r="O1137" s="10"/>
      <c r="P1137" s="10"/>
      <c r="Q1137" s="10"/>
      <c r="R1137" s="10"/>
    </row>
    <row r="1138" spans="1:18" ht="33">
      <c r="A1138" s="685"/>
      <c r="B1138" s="9"/>
      <c r="C1138" s="9"/>
      <c r="D1138" s="9"/>
      <c r="E1138" s="9"/>
      <c r="F1138" s="10"/>
      <c r="G1138" s="13"/>
      <c r="H1138" s="10"/>
      <c r="I1138" s="10"/>
      <c r="J1138" s="10"/>
      <c r="K1138" s="10"/>
      <c r="L1138" s="10"/>
      <c r="M1138" s="10"/>
      <c r="N1138" s="10"/>
      <c r="O1138" s="10"/>
      <c r="P1138" s="10"/>
      <c r="Q1138" s="10"/>
      <c r="R1138" s="10"/>
    </row>
    <row r="1139" spans="1:18" ht="33">
      <c r="A1139" s="685"/>
      <c r="B1139" s="9"/>
      <c r="C1139" s="9"/>
      <c r="D1139" s="9"/>
      <c r="E1139" s="9"/>
      <c r="F1139" s="10"/>
      <c r="G1139" s="13"/>
      <c r="H1139" s="10"/>
      <c r="I1139" s="10"/>
      <c r="J1139" s="10"/>
      <c r="K1139" s="10"/>
      <c r="L1139" s="10"/>
      <c r="M1139" s="10"/>
      <c r="N1139" s="10"/>
      <c r="O1139" s="10"/>
      <c r="P1139" s="10"/>
      <c r="Q1139" s="10"/>
      <c r="R1139" s="10"/>
    </row>
    <row r="1140" spans="1:18" ht="33">
      <c r="A1140" s="685"/>
      <c r="B1140" s="9"/>
      <c r="C1140" s="9"/>
      <c r="D1140" s="9"/>
      <c r="E1140" s="9"/>
      <c r="F1140" s="10"/>
      <c r="G1140" s="13"/>
      <c r="H1140" s="10"/>
      <c r="I1140" s="10"/>
      <c r="J1140" s="10"/>
      <c r="K1140" s="10"/>
      <c r="L1140" s="10"/>
      <c r="M1140" s="10"/>
      <c r="N1140" s="10"/>
      <c r="O1140" s="10"/>
      <c r="P1140" s="10"/>
      <c r="Q1140" s="10"/>
      <c r="R1140" s="10"/>
    </row>
    <row r="1141" spans="1:18" ht="33">
      <c r="A1141" s="685"/>
      <c r="B1141" s="9"/>
      <c r="C1141" s="9"/>
      <c r="D1141" s="9"/>
      <c r="E1141" s="9"/>
      <c r="F1141" s="10"/>
      <c r="G1141" s="13"/>
      <c r="H1141" s="10"/>
      <c r="I1141" s="10"/>
      <c r="J1141" s="10"/>
      <c r="K1141" s="10"/>
      <c r="L1141" s="10"/>
      <c r="M1141" s="10"/>
      <c r="N1141" s="10"/>
      <c r="O1141" s="10"/>
      <c r="P1141" s="10"/>
      <c r="Q1141" s="10"/>
      <c r="R1141" s="10"/>
    </row>
    <row r="1142" spans="1:18" ht="33">
      <c r="A1142" s="685"/>
      <c r="B1142" s="9"/>
      <c r="C1142" s="9"/>
      <c r="D1142" s="9"/>
      <c r="E1142" s="9"/>
      <c r="F1142" s="10"/>
      <c r="G1142" s="13"/>
      <c r="H1142" s="10"/>
      <c r="I1142" s="10"/>
      <c r="J1142" s="10"/>
      <c r="K1142" s="10"/>
      <c r="L1142" s="10"/>
      <c r="M1142" s="10"/>
      <c r="N1142" s="10"/>
      <c r="O1142" s="10"/>
      <c r="P1142" s="10"/>
      <c r="Q1142" s="10"/>
      <c r="R1142" s="10"/>
    </row>
    <row r="1143" spans="1:18" ht="33">
      <c r="A1143" s="685"/>
      <c r="B1143" s="9"/>
      <c r="C1143" s="9"/>
      <c r="D1143" s="9"/>
      <c r="E1143" s="9"/>
      <c r="F1143" s="10"/>
      <c r="G1143" s="13"/>
      <c r="H1143" s="10"/>
      <c r="I1143" s="10"/>
      <c r="J1143" s="10"/>
      <c r="K1143" s="10"/>
      <c r="L1143" s="10"/>
      <c r="M1143" s="10"/>
      <c r="N1143" s="10"/>
      <c r="O1143" s="10"/>
      <c r="P1143" s="10"/>
      <c r="Q1143" s="10"/>
      <c r="R1143" s="10"/>
    </row>
    <row r="1144" spans="1:18" ht="33">
      <c r="A1144" s="685"/>
      <c r="B1144" s="9"/>
      <c r="C1144" s="9"/>
      <c r="D1144" s="9"/>
      <c r="E1144" s="9"/>
      <c r="F1144" s="10"/>
      <c r="G1144" s="13"/>
      <c r="H1144" s="10"/>
      <c r="I1144" s="10"/>
      <c r="J1144" s="10"/>
      <c r="K1144" s="10"/>
      <c r="L1144" s="10"/>
      <c r="M1144" s="10"/>
      <c r="N1144" s="10"/>
      <c r="O1144" s="10"/>
      <c r="P1144" s="10"/>
      <c r="Q1144" s="10"/>
      <c r="R1144" s="10"/>
    </row>
    <row r="1145" spans="1:18" ht="33">
      <c r="A1145" s="685"/>
      <c r="B1145" s="9"/>
      <c r="C1145" s="9"/>
      <c r="D1145" s="9"/>
      <c r="E1145" s="9"/>
      <c r="F1145" s="10"/>
      <c r="G1145" s="13"/>
      <c r="H1145" s="10"/>
      <c r="I1145" s="10"/>
      <c r="J1145" s="10"/>
      <c r="K1145" s="10"/>
      <c r="L1145" s="10"/>
      <c r="M1145" s="10"/>
      <c r="N1145" s="10"/>
      <c r="O1145" s="10"/>
      <c r="P1145" s="10"/>
      <c r="Q1145" s="10"/>
      <c r="R1145" s="10"/>
    </row>
    <row r="1146" spans="1:18" ht="33">
      <c r="A1146" s="685"/>
      <c r="B1146" s="9"/>
      <c r="C1146" s="9"/>
      <c r="D1146" s="9"/>
      <c r="E1146" s="9"/>
      <c r="F1146" s="10"/>
      <c r="G1146" s="13"/>
      <c r="H1146" s="10"/>
      <c r="I1146" s="10"/>
      <c r="J1146" s="10"/>
      <c r="K1146" s="10"/>
      <c r="L1146" s="10"/>
      <c r="M1146" s="10"/>
      <c r="N1146" s="10"/>
      <c r="O1146" s="10"/>
      <c r="P1146" s="10"/>
      <c r="Q1146" s="10"/>
      <c r="R1146" s="10"/>
    </row>
    <row r="1147" spans="1:18" ht="33">
      <c r="A1147" s="685"/>
      <c r="B1147" s="9"/>
      <c r="C1147" s="9"/>
      <c r="D1147" s="9"/>
      <c r="E1147" s="9"/>
      <c r="F1147" s="10"/>
      <c r="G1147" s="13"/>
      <c r="H1147" s="10"/>
      <c r="I1147" s="10"/>
      <c r="J1147" s="10"/>
      <c r="K1147" s="10"/>
      <c r="L1147" s="10"/>
      <c r="M1147" s="10"/>
      <c r="N1147" s="10"/>
      <c r="O1147" s="10"/>
      <c r="P1147" s="10"/>
      <c r="Q1147" s="10"/>
      <c r="R1147" s="10"/>
    </row>
    <row r="1148" spans="1:18" ht="33">
      <c r="A1148" s="685"/>
      <c r="B1148" s="9"/>
      <c r="C1148" s="9"/>
      <c r="D1148" s="9"/>
      <c r="E1148" s="9"/>
      <c r="F1148" s="10"/>
      <c r="G1148" s="13"/>
      <c r="H1148" s="10"/>
      <c r="I1148" s="10"/>
      <c r="J1148" s="10"/>
      <c r="K1148" s="10"/>
      <c r="L1148" s="10"/>
      <c r="M1148" s="10"/>
      <c r="N1148" s="10"/>
      <c r="O1148" s="10"/>
      <c r="P1148" s="10"/>
      <c r="Q1148" s="10"/>
      <c r="R1148" s="10"/>
    </row>
    <row r="1149" spans="1:18" ht="33">
      <c r="A1149" s="685"/>
      <c r="B1149" s="9"/>
      <c r="C1149" s="9"/>
      <c r="D1149" s="9"/>
      <c r="E1149" s="9"/>
      <c r="F1149" s="10"/>
      <c r="G1149" s="13"/>
      <c r="H1149" s="10"/>
      <c r="I1149" s="10"/>
      <c r="J1149" s="10"/>
      <c r="K1149" s="10"/>
      <c r="L1149" s="10"/>
      <c r="M1149" s="10"/>
      <c r="N1149" s="10"/>
      <c r="O1149" s="10"/>
      <c r="P1149" s="10"/>
      <c r="Q1149" s="10"/>
      <c r="R1149" s="10"/>
    </row>
    <row r="1150" spans="1:18" ht="33">
      <c r="A1150" s="685"/>
      <c r="B1150" s="9"/>
      <c r="C1150" s="9"/>
      <c r="D1150" s="9"/>
      <c r="E1150" s="9"/>
      <c r="F1150" s="10"/>
      <c r="G1150" s="13"/>
      <c r="H1150" s="10"/>
      <c r="I1150" s="10"/>
      <c r="J1150" s="10"/>
      <c r="K1150" s="10"/>
      <c r="L1150" s="10"/>
      <c r="M1150" s="10"/>
      <c r="N1150" s="10"/>
      <c r="O1150" s="10"/>
      <c r="P1150" s="10"/>
      <c r="Q1150" s="10"/>
      <c r="R1150" s="10"/>
    </row>
    <row r="1151" spans="1:18" ht="33">
      <c r="A1151" s="685"/>
      <c r="B1151" s="9"/>
      <c r="C1151" s="9"/>
      <c r="D1151" s="9"/>
      <c r="E1151" s="9"/>
      <c r="F1151" s="10"/>
      <c r="G1151" s="13"/>
      <c r="H1151" s="10"/>
      <c r="I1151" s="10"/>
      <c r="J1151" s="10"/>
      <c r="K1151" s="10"/>
      <c r="L1151" s="10"/>
      <c r="M1151" s="10"/>
      <c r="N1151" s="10"/>
      <c r="O1151" s="10"/>
      <c r="P1151" s="10"/>
      <c r="Q1151" s="10"/>
      <c r="R1151" s="10"/>
    </row>
    <row r="1152" spans="1:18" ht="33">
      <c r="A1152" s="685"/>
      <c r="B1152" s="9"/>
      <c r="C1152" s="9"/>
      <c r="D1152" s="9"/>
      <c r="E1152" s="9"/>
      <c r="F1152" s="10"/>
      <c r="G1152" s="13"/>
      <c r="H1152" s="10"/>
      <c r="I1152" s="10"/>
      <c r="J1152" s="10"/>
      <c r="K1152" s="10"/>
      <c r="L1152" s="10"/>
      <c r="M1152" s="10"/>
      <c r="N1152" s="10"/>
      <c r="O1152" s="10"/>
      <c r="P1152" s="10"/>
      <c r="Q1152" s="10"/>
      <c r="R1152" s="10"/>
    </row>
    <row r="1153" spans="1:18" ht="33">
      <c r="A1153" s="685"/>
      <c r="B1153" s="9"/>
      <c r="C1153" s="9"/>
      <c r="D1153" s="9"/>
      <c r="E1153" s="9"/>
      <c r="F1153" s="10"/>
      <c r="G1153" s="13"/>
      <c r="H1153" s="10"/>
      <c r="I1153" s="10"/>
      <c r="J1153" s="10"/>
      <c r="K1153" s="10"/>
      <c r="L1153" s="10"/>
      <c r="M1153" s="10"/>
      <c r="N1153" s="10"/>
      <c r="O1153" s="10"/>
      <c r="P1153" s="10"/>
      <c r="Q1153" s="10"/>
      <c r="R1153" s="10"/>
    </row>
    <row r="1154" spans="1:18" ht="33">
      <c r="A1154" s="685"/>
      <c r="B1154" s="9"/>
      <c r="C1154" s="9"/>
      <c r="D1154" s="9"/>
      <c r="E1154" s="9"/>
      <c r="F1154" s="10"/>
      <c r="G1154" s="13"/>
      <c r="H1154" s="10"/>
      <c r="I1154" s="10"/>
      <c r="J1154" s="10"/>
      <c r="K1154" s="10"/>
      <c r="L1154" s="10"/>
      <c r="M1154" s="10"/>
      <c r="N1154" s="10"/>
      <c r="O1154" s="10"/>
      <c r="P1154" s="10"/>
      <c r="Q1154" s="10"/>
      <c r="R1154" s="10"/>
    </row>
    <row r="1155" spans="1:18" ht="33">
      <c r="A1155" s="685"/>
      <c r="B1155" s="9"/>
      <c r="C1155" s="9"/>
      <c r="D1155" s="9"/>
      <c r="E1155" s="9"/>
      <c r="F1155" s="10"/>
      <c r="G1155" s="13"/>
      <c r="H1155" s="10"/>
      <c r="I1155" s="10"/>
      <c r="J1155" s="10"/>
      <c r="K1155" s="10"/>
      <c r="L1155" s="10"/>
      <c r="M1155" s="10"/>
      <c r="N1155" s="10"/>
      <c r="O1155" s="10"/>
      <c r="P1155" s="10"/>
      <c r="Q1155" s="10"/>
      <c r="R1155" s="10"/>
    </row>
    <row r="1156" spans="1:18" ht="33">
      <c r="A1156" s="685"/>
      <c r="B1156" s="9"/>
      <c r="C1156" s="9"/>
      <c r="D1156" s="9"/>
      <c r="E1156" s="9"/>
      <c r="F1156" s="10"/>
      <c r="G1156" s="13"/>
      <c r="H1156" s="10"/>
      <c r="I1156" s="10"/>
      <c r="J1156" s="10"/>
      <c r="K1156" s="10"/>
      <c r="L1156" s="10"/>
      <c r="M1156" s="10"/>
      <c r="N1156" s="10"/>
      <c r="O1156" s="10"/>
      <c r="P1156" s="10"/>
      <c r="Q1156" s="10"/>
      <c r="R1156" s="10"/>
    </row>
    <row r="1157" spans="1:18" ht="33">
      <c r="A1157" s="685"/>
      <c r="B1157" s="9"/>
      <c r="C1157" s="9"/>
      <c r="D1157" s="9"/>
      <c r="E1157" s="9"/>
      <c r="F1157" s="10"/>
      <c r="G1157" s="13"/>
      <c r="H1157" s="10"/>
      <c r="I1157" s="10"/>
      <c r="J1157" s="10"/>
      <c r="K1157" s="10"/>
      <c r="L1157" s="10"/>
      <c r="M1157" s="10"/>
      <c r="N1157" s="10"/>
      <c r="O1157" s="10"/>
      <c r="P1157" s="10"/>
      <c r="Q1157" s="10"/>
      <c r="R1157" s="10"/>
    </row>
    <row r="1158" spans="1:18" ht="33">
      <c r="A1158" s="685"/>
      <c r="B1158" s="9"/>
      <c r="C1158" s="9"/>
      <c r="D1158" s="9"/>
      <c r="E1158" s="9"/>
      <c r="F1158" s="10"/>
      <c r="G1158" s="13"/>
      <c r="H1158" s="10"/>
      <c r="I1158" s="10"/>
      <c r="J1158" s="10"/>
      <c r="K1158" s="10"/>
      <c r="L1158" s="10"/>
      <c r="M1158" s="10"/>
      <c r="N1158" s="10"/>
      <c r="O1158" s="10"/>
      <c r="P1158" s="10"/>
      <c r="Q1158" s="10"/>
      <c r="R1158" s="10"/>
    </row>
    <row r="1159" spans="1:18" ht="33">
      <c r="A1159" s="685"/>
      <c r="B1159" s="9"/>
      <c r="C1159" s="9"/>
      <c r="D1159" s="9"/>
      <c r="E1159" s="9"/>
      <c r="F1159" s="10"/>
      <c r="G1159" s="13"/>
      <c r="H1159" s="10"/>
      <c r="I1159" s="10"/>
      <c r="J1159" s="10"/>
      <c r="K1159" s="10"/>
      <c r="L1159" s="10"/>
      <c r="M1159" s="10"/>
      <c r="N1159" s="10"/>
      <c r="O1159" s="10"/>
      <c r="P1159" s="10"/>
      <c r="Q1159" s="10"/>
      <c r="R1159" s="10"/>
    </row>
    <row r="1160" spans="1:18" ht="33">
      <c r="A1160" s="685"/>
      <c r="B1160" s="9"/>
      <c r="C1160" s="9"/>
      <c r="D1160" s="9"/>
      <c r="E1160" s="9"/>
      <c r="F1160" s="10"/>
      <c r="G1160" s="13"/>
      <c r="H1160" s="10"/>
      <c r="I1160" s="10"/>
      <c r="J1160" s="10"/>
      <c r="K1160" s="10"/>
      <c r="L1160" s="10"/>
      <c r="M1160" s="10"/>
      <c r="N1160" s="10"/>
      <c r="O1160" s="10"/>
      <c r="P1160" s="10"/>
      <c r="Q1160" s="10"/>
      <c r="R1160" s="10"/>
    </row>
    <row r="1161" spans="1:18" ht="33">
      <c r="A1161" s="685"/>
      <c r="B1161" s="9"/>
      <c r="C1161" s="9"/>
      <c r="D1161" s="9"/>
      <c r="E1161" s="9"/>
      <c r="F1161" s="10"/>
      <c r="G1161" s="13"/>
      <c r="H1161" s="10"/>
      <c r="I1161" s="10"/>
      <c r="J1161" s="10"/>
      <c r="K1161" s="10"/>
      <c r="L1161" s="10"/>
      <c r="M1161" s="10"/>
      <c r="N1161" s="10"/>
      <c r="O1161" s="10"/>
      <c r="P1161" s="10"/>
      <c r="Q1161" s="10"/>
      <c r="R1161" s="10"/>
    </row>
    <row r="1162" spans="1:18" ht="33">
      <c r="A1162" s="685"/>
      <c r="B1162" s="9"/>
      <c r="C1162" s="9"/>
      <c r="D1162" s="9"/>
      <c r="E1162" s="9"/>
      <c r="F1162" s="10"/>
      <c r="G1162" s="13"/>
      <c r="H1162" s="10"/>
      <c r="I1162" s="10"/>
      <c r="J1162" s="10"/>
      <c r="K1162" s="10"/>
      <c r="L1162" s="10"/>
      <c r="M1162" s="10"/>
      <c r="N1162" s="10"/>
      <c r="O1162" s="10"/>
      <c r="P1162" s="10"/>
      <c r="Q1162" s="10"/>
      <c r="R1162" s="10"/>
    </row>
    <row r="1163" spans="1:18" ht="33">
      <c r="A1163" s="685"/>
      <c r="B1163" s="9"/>
      <c r="C1163" s="9"/>
      <c r="D1163" s="9"/>
      <c r="E1163" s="9"/>
      <c r="F1163" s="10"/>
      <c r="G1163" s="13"/>
      <c r="H1163" s="10"/>
      <c r="I1163" s="10"/>
      <c r="J1163" s="10"/>
      <c r="K1163" s="10"/>
      <c r="L1163" s="10"/>
      <c r="M1163" s="10"/>
      <c r="N1163" s="10"/>
      <c r="O1163" s="10"/>
      <c r="P1163" s="10"/>
      <c r="Q1163" s="10"/>
      <c r="R1163" s="10"/>
    </row>
    <row r="1164" spans="1:18" ht="33">
      <c r="A1164" s="685"/>
      <c r="B1164" s="9"/>
      <c r="C1164" s="9"/>
      <c r="D1164" s="9"/>
      <c r="E1164" s="9"/>
      <c r="F1164" s="10"/>
      <c r="G1164" s="13"/>
      <c r="H1164" s="10"/>
      <c r="I1164" s="10"/>
      <c r="J1164" s="10"/>
      <c r="K1164" s="10"/>
      <c r="L1164" s="10"/>
      <c r="M1164" s="10"/>
      <c r="N1164" s="10"/>
      <c r="O1164" s="10"/>
      <c r="P1164" s="10"/>
      <c r="Q1164" s="10"/>
      <c r="R1164" s="10"/>
    </row>
    <row r="1165" spans="1:18" ht="33">
      <c r="A1165" s="685"/>
      <c r="B1165" s="9"/>
      <c r="C1165" s="9"/>
      <c r="D1165" s="9"/>
      <c r="E1165" s="9"/>
      <c r="F1165" s="10"/>
      <c r="G1165" s="13"/>
      <c r="H1165" s="10"/>
      <c r="I1165" s="10"/>
      <c r="J1165" s="10"/>
      <c r="K1165" s="10"/>
      <c r="L1165" s="10"/>
      <c r="M1165" s="10"/>
      <c r="N1165" s="10"/>
      <c r="O1165" s="10"/>
      <c r="P1165" s="10"/>
      <c r="Q1165" s="10"/>
      <c r="R1165" s="10"/>
    </row>
    <row r="1166" spans="1:18" ht="33">
      <c r="A1166" s="685"/>
      <c r="B1166" s="9"/>
      <c r="C1166" s="9"/>
      <c r="D1166" s="9"/>
      <c r="E1166" s="9"/>
      <c r="F1166" s="10"/>
      <c r="G1166" s="13"/>
      <c r="H1166" s="10"/>
      <c r="I1166" s="10"/>
      <c r="J1166" s="10"/>
      <c r="K1166" s="10"/>
      <c r="L1166" s="10"/>
      <c r="M1166" s="10"/>
      <c r="N1166" s="10"/>
      <c r="O1166" s="10"/>
      <c r="P1166" s="10"/>
      <c r="Q1166" s="10"/>
      <c r="R1166" s="10"/>
    </row>
    <row r="1167" spans="1:18" ht="33">
      <c r="A1167" s="685"/>
      <c r="B1167" s="9"/>
      <c r="C1167" s="9"/>
      <c r="D1167" s="9"/>
      <c r="E1167" s="9"/>
      <c r="F1167" s="10"/>
      <c r="G1167" s="13"/>
      <c r="H1167" s="10"/>
      <c r="I1167" s="10"/>
      <c r="J1167" s="10"/>
      <c r="K1167" s="10"/>
      <c r="L1167" s="10"/>
      <c r="M1167" s="10"/>
      <c r="N1167" s="10"/>
      <c r="O1167" s="10"/>
      <c r="P1167" s="10"/>
      <c r="Q1167" s="10"/>
      <c r="R1167" s="10"/>
    </row>
    <row r="1168" spans="1:18" ht="33">
      <c r="A1168" s="685"/>
      <c r="B1168" s="9"/>
      <c r="C1168" s="9"/>
      <c r="D1168" s="9"/>
      <c r="E1168" s="9"/>
      <c r="F1168" s="10"/>
      <c r="G1168" s="13"/>
      <c r="H1168" s="10"/>
      <c r="I1168" s="10"/>
      <c r="J1168" s="10"/>
      <c r="K1168" s="10"/>
      <c r="L1168" s="10"/>
      <c r="M1168" s="10"/>
      <c r="N1168" s="10"/>
      <c r="O1168" s="10"/>
      <c r="P1168" s="10"/>
      <c r="Q1168" s="10"/>
      <c r="R1168" s="10"/>
    </row>
    <row r="1169" spans="1:18" ht="33">
      <c r="A1169" s="685"/>
      <c r="B1169" s="9"/>
      <c r="C1169" s="9"/>
      <c r="D1169" s="9"/>
      <c r="E1169" s="9"/>
      <c r="F1169" s="10"/>
      <c r="G1169" s="13"/>
      <c r="H1169" s="10"/>
      <c r="I1169" s="10"/>
      <c r="J1169" s="10"/>
      <c r="K1169" s="10"/>
      <c r="L1169" s="10"/>
      <c r="M1169" s="10"/>
      <c r="N1169" s="10"/>
      <c r="O1169" s="10"/>
      <c r="P1169" s="10"/>
      <c r="Q1169" s="10"/>
      <c r="R1169" s="10"/>
    </row>
    <row r="1170" spans="1:18" ht="33">
      <c r="A1170" s="685"/>
      <c r="B1170" s="9"/>
      <c r="C1170" s="9"/>
      <c r="D1170" s="9"/>
      <c r="E1170" s="9"/>
      <c r="F1170" s="10"/>
      <c r="G1170" s="13"/>
      <c r="H1170" s="10"/>
      <c r="I1170" s="10"/>
      <c r="J1170" s="10"/>
      <c r="K1170" s="10"/>
      <c r="L1170" s="10"/>
      <c r="M1170" s="10"/>
      <c r="N1170" s="10"/>
      <c r="O1170" s="10"/>
      <c r="P1170" s="10"/>
      <c r="Q1170" s="10"/>
      <c r="R1170" s="10"/>
    </row>
    <row r="1171" spans="1:18" ht="33">
      <c r="A1171" s="685"/>
      <c r="B1171" s="9"/>
      <c r="C1171" s="9"/>
      <c r="D1171" s="9"/>
      <c r="E1171" s="9"/>
      <c r="F1171" s="10"/>
      <c r="G1171" s="13"/>
      <c r="H1171" s="10"/>
      <c r="I1171" s="10"/>
      <c r="J1171" s="10"/>
      <c r="K1171" s="10"/>
      <c r="L1171" s="10"/>
      <c r="M1171" s="10"/>
      <c r="N1171" s="10"/>
      <c r="O1171" s="10"/>
      <c r="P1171" s="10"/>
      <c r="Q1171" s="10"/>
      <c r="R1171" s="10"/>
    </row>
    <row r="1172" spans="1:18" ht="33">
      <c r="A1172" s="685"/>
      <c r="B1172" s="9"/>
      <c r="C1172" s="9"/>
      <c r="D1172" s="9"/>
      <c r="E1172" s="9"/>
      <c r="F1172" s="10"/>
      <c r="G1172" s="13"/>
      <c r="H1172" s="10"/>
      <c r="I1172" s="10"/>
      <c r="J1172" s="10"/>
      <c r="K1172" s="10"/>
      <c r="L1172" s="10"/>
      <c r="M1172" s="10"/>
      <c r="N1172" s="10"/>
      <c r="O1172" s="10"/>
      <c r="P1172" s="10"/>
      <c r="Q1172" s="10"/>
      <c r="R1172" s="10"/>
    </row>
    <row r="1173" spans="1:18" ht="33">
      <c r="A1173" s="685"/>
      <c r="B1173" s="9"/>
      <c r="C1173" s="9"/>
      <c r="D1173" s="9"/>
      <c r="E1173" s="9"/>
      <c r="F1173" s="10"/>
      <c r="G1173" s="13"/>
      <c r="H1173" s="10"/>
      <c r="I1173" s="10"/>
      <c r="J1173" s="10"/>
      <c r="K1173" s="10"/>
      <c r="L1173" s="10"/>
      <c r="M1173" s="10"/>
      <c r="N1173" s="10"/>
      <c r="O1173" s="10"/>
      <c r="P1173" s="10"/>
      <c r="Q1173" s="10"/>
      <c r="R1173" s="10"/>
    </row>
    <row r="1174" spans="1:18" ht="33">
      <c r="A1174" s="685"/>
      <c r="B1174" s="9"/>
      <c r="C1174" s="9"/>
      <c r="D1174" s="9"/>
      <c r="E1174" s="9"/>
      <c r="F1174" s="10"/>
      <c r="G1174" s="13"/>
      <c r="H1174" s="10"/>
      <c r="I1174" s="10"/>
      <c r="J1174" s="10"/>
      <c r="K1174" s="10"/>
      <c r="L1174" s="10"/>
      <c r="M1174" s="10"/>
      <c r="N1174" s="10"/>
      <c r="O1174" s="10"/>
      <c r="P1174" s="10"/>
      <c r="Q1174" s="10"/>
      <c r="R1174" s="10"/>
    </row>
    <row r="1175" spans="1:18" ht="33">
      <c r="A1175" s="685"/>
      <c r="B1175" s="9"/>
      <c r="C1175" s="9"/>
      <c r="D1175" s="9"/>
      <c r="E1175" s="9"/>
      <c r="F1175" s="10"/>
      <c r="G1175" s="13"/>
      <c r="H1175" s="10"/>
      <c r="I1175" s="10"/>
      <c r="J1175" s="10"/>
      <c r="K1175" s="10"/>
      <c r="L1175" s="10"/>
      <c r="M1175" s="10"/>
      <c r="N1175" s="10"/>
      <c r="O1175" s="10"/>
      <c r="P1175" s="10"/>
      <c r="Q1175" s="10"/>
      <c r="R1175" s="10"/>
    </row>
    <row r="1176" spans="1:18" ht="33">
      <c r="A1176" s="685"/>
      <c r="B1176" s="9"/>
      <c r="C1176" s="9"/>
      <c r="D1176" s="9"/>
      <c r="E1176" s="9"/>
      <c r="F1176" s="10"/>
      <c r="G1176" s="13"/>
      <c r="H1176" s="10"/>
      <c r="I1176" s="10"/>
      <c r="J1176" s="10"/>
      <c r="K1176" s="10"/>
      <c r="L1176" s="10"/>
      <c r="M1176" s="10"/>
      <c r="N1176" s="10"/>
      <c r="O1176" s="10"/>
      <c r="P1176" s="10"/>
      <c r="Q1176" s="10"/>
      <c r="R1176" s="10"/>
    </row>
    <row r="1177" spans="1:18" ht="33">
      <c r="A1177" s="685"/>
      <c r="B1177" s="9"/>
      <c r="C1177" s="9"/>
      <c r="D1177" s="9"/>
      <c r="E1177" s="9"/>
      <c r="F1177" s="10"/>
      <c r="G1177" s="13"/>
      <c r="H1177" s="10"/>
      <c r="I1177" s="10"/>
      <c r="J1177" s="10"/>
      <c r="K1177" s="10"/>
      <c r="L1177" s="10"/>
      <c r="M1177" s="10"/>
      <c r="N1177" s="10"/>
      <c r="O1177" s="10"/>
      <c r="P1177" s="10"/>
      <c r="Q1177" s="10"/>
      <c r="R1177" s="10"/>
    </row>
    <row r="1178" spans="1:18" ht="33">
      <c r="A1178" s="685"/>
      <c r="B1178" s="9"/>
      <c r="C1178" s="9"/>
      <c r="D1178" s="9"/>
      <c r="E1178" s="9"/>
      <c r="F1178" s="10"/>
      <c r="G1178" s="13"/>
      <c r="H1178" s="10"/>
      <c r="I1178" s="10"/>
      <c r="J1178" s="10"/>
      <c r="K1178" s="10"/>
      <c r="L1178" s="10"/>
      <c r="M1178" s="10"/>
      <c r="N1178" s="10"/>
      <c r="O1178" s="10"/>
      <c r="P1178" s="10"/>
      <c r="Q1178" s="10"/>
      <c r="R1178" s="10"/>
    </row>
    <row r="1179" spans="1:18" ht="33">
      <c r="A1179" s="685"/>
      <c r="B1179" s="9"/>
      <c r="C1179" s="9"/>
      <c r="D1179" s="9"/>
      <c r="E1179" s="9"/>
      <c r="F1179" s="10"/>
      <c r="G1179" s="13"/>
      <c r="H1179" s="10"/>
      <c r="I1179" s="10"/>
      <c r="J1179" s="10"/>
      <c r="K1179" s="10"/>
      <c r="L1179" s="10"/>
      <c r="M1179" s="10"/>
      <c r="N1179" s="10"/>
      <c r="O1179" s="10"/>
      <c r="P1179" s="10"/>
      <c r="Q1179" s="10"/>
      <c r="R1179" s="10"/>
    </row>
    <row r="1180" spans="1:18" ht="33">
      <c r="A1180" s="685"/>
      <c r="B1180" s="9"/>
      <c r="C1180" s="9"/>
      <c r="D1180" s="9"/>
      <c r="E1180" s="9"/>
      <c r="F1180" s="10"/>
      <c r="G1180" s="13"/>
      <c r="H1180" s="10"/>
      <c r="I1180" s="10"/>
      <c r="J1180" s="10"/>
      <c r="K1180" s="10"/>
      <c r="L1180" s="10"/>
      <c r="M1180" s="10"/>
      <c r="N1180" s="10"/>
      <c r="O1180" s="10"/>
      <c r="P1180" s="10"/>
      <c r="Q1180" s="10"/>
      <c r="R1180" s="10"/>
    </row>
    <row r="1181" spans="1:18" ht="33">
      <c r="A1181" s="685"/>
      <c r="B1181" s="9"/>
      <c r="C1181" s="9"/>
      <c r="D1181" s="9"/>
      <c r="E1181" s="9"/>
      <c r="F1181" s="10"/>
      <c r="G1181" s="13"/>
      <c r="H1181" s="10"/>
      <c r="I1181" s="10"/>
      <c r="J1181" s="10"/>
      <c r="K1181" s="10"/>
      <c r="L1181" s="10"/>
      <c r="M1181" s="10"/>
      <c r="N1181" s="10"/>
      <c r="O1181" s="10"/>
      <c r="P1181" s="10"/>
      <c r="Q1181" s="10"/>
      <c r="R1181" s="10"/>
    </row>
    <row r="1182" spans="1:18" ht="33">
      <c r="A1182" s="685"/>
      <c r="B1182" s="9"/>
      <c r="C1182" s="9"/>
      <c r="D1182" s="9"/>
      <c r="E1182" s="9"/>
      <c r="F1182" s="10"/>
      <c r="G1182" s="13"/>
      <c r="H1182" s="10"/>
      <c r="I1182" s="10"/>
      <c r="J1182" s="10"/>
      <c r="K1182" s="10"/>
      <c r="L1182" s="10"/>
      <c r="M1182" s="10"/>
      <c r="N1182" s="10"/>
      <c r="O1182" s="10"/>
      <c r="P1182" s="10"/>
      <c r="Q1182" s="10"/>
      <c r="R1182" s="10"/>
    </row>
    <row r="1183" spans="1:18" ht="33">
      <c r="A1183" s="685"/>
      <c r="B1183" s="9"/>
      <c r="C1183" s="9"/>
      <c r="D1183" s="9"/>
      <c r="E1183" s="9"/>
      <c r="F1183" s="10"/>
      <c r="G1183" s="13"/>
      <c r="H1183" s="10"/>
      <c r="I1183" s="10"/>
      <c r="J1183" s="10"/>
      <c r="K1183" s="10"/>
      <c r="L1183" s="10"/>
      <c r="M1183" s="10"/>
      <c r="N1183" s="10"/>
      <c r="O1183" s="10"/>
      <c r="P1183" s="10"/>
      <c r="Q1183" s="10"/>
      <c r="R1183" s="10"/>
    </row>
    <row r="1184" spans="1:18" ht="33">
      <c r="A1184" s="685"/>
      <c r="B1184" s="9"/>
      <c r="C1184" s="9"/>
      <c r="D1184" s="9"/>
      <c r="E1184" s="9"/>
      <c r="F1184" s="10"/>
      <c r="G1184" s="13"/>
      <c r="H1184" s="10"/>
      <c r="I1184" s="10"/>
      <c r="J1184" s="10"/>
      <c r="K1184" s="10"/>
      <c r="L1184" s="10"/>
      <c r="M1184" s="10"/>
      <c r="N1184" s="10"/>
      <c r="O1184" s="10"/>
      <c r="P1184" s="10"/>
      <c r="Q1184" s="10"/>
      <c r="R1184" s="10"/>
    </row>
    <row r="1185" spans="1:18" ht="33">
      <c r="A1185" s="685"/>
      <c r="B1185" s="9"/>
      <c r="C1185" s="9"/>
      <c r="D1185" s="9"/>
      <c r="E1185" s="9"/>
      <c r="F1185" s="10"/>
      <c r="G1185" s="13"/>
      <c r="H1185" s="10"/>
      <c r="I1185" s="10"/>
      <c r="J1185" s="10"/>
      <c r="K1185" s="10"/>
      <c r="L1185" s="10"/>
      <c r="M1185" s="10"/>
      <c r="N1185" s="10"/>
      <c r="O1185" s="10"/>
      <c r="P1185" s="10"/>
      <c r="Q1185" s="10"/>
      <c r="R1185" s="10"/>
    </row>
    <row r="1186" spans="1:18" ht="33">
      <c r="A1186" s="685"/>
      <c r="B1186" s="9"/>
      <c r="C1186" s="9"/>
      <c r="D1186" s="9"/>
      <c r="E1186" s="9"/>
      <c r="F1186" s="10"/>
      <c r="G1186" s="13"/>
      <c r="H1186" s="10"/>
      <c r="I1186" s="10"/>
      <c r="J1186" s="10"/>
      <c r="K1186" s="10"/>
      <c r="L1186" s="10"/>
      <c r="M1186" s="10"/>
      <c r="N1186" s="10"/>
      <c r="O1186" s="10"/>
      <c r="P1186" s="10"/>
      <c r="Q1186" s="10"/>
      <c r="R1186" s="10"/>
    </row>
    <row r="1187" spans="1:18" ht="33">
      <c r="A1187" s="685"/>
      <c r="B1187" s="9"/>
      <c r="C1187" s="9"/>
      <c r="D1187" s="9"/>
      <c r="E1187" s="9"/>
      <c r="F1187" s="10"/>
      <c r="G1187" s="13"/>
      <c r="H1187" s="10"/>
      <c r="I1187" s="10"/>
      <c r="J1187" s="10"/>
      <c r="K1187" s="10"/>
      <c r="L1187" s="10"/>
      <c r="M1187" s="10"/>
      <c r="N1187" s="10"/>
      <c r="O1187" s="10"/>
      <c r="P1187" s="10"/>
      <c r="Q1187" s="10"/>
      <c r="R1187" s="10"/>
    </row>
    <row r="1188" spans="1:18" ht="33">
      <c r="A1188" s="685"/>
      <c r="B1188" s="9"/>
      <c r="C1188" s="9"/>
      <c r="D1188" s="9"/>
      <c r="E1188" s="9"/>
      <c r="F1188" s="10"/>
      <c r="G1188" s="13"/>
      <c r="H1188" s="10"/>
      <c r="I1188" s="10"/>
      <c r="J1188" s="10"/>
      <c r="K1188" s="10"/>
      <c r="L1188" s="10"/>
      <c r="M1188" s="10"/>
      <c r="N1188" s="10"/>
      <c r="O1188" s="10"/>
      <c r="P1188" s="10"/>
      <c r="Q1188" s="10"/>
      <c r="R1188" s="10"/>
    </row>
    <row r="1189" spans="1:18" ht="33">
      <c r="A1189" s="685"/>
      <c r="B1189" s="9"/>
      <c r="C1189" s="9"/>
      <c r="D1189" s="9"/>
      <c r="E1189" s="9"/>
      <c r="F1189" s="10"/>
      <c r="G1189" s="13"/>
      <c r="H1189" s="10"/>
      <c r="I1189" s="10"/>
      <c r="J1189" s="10"/>
      <c r="K1189" s="10"/>
      <c r="L1189" s="10"/>
      <c r="M1189" s="10"/>
      <c r="N1189" s="10"/>
      <c r="O1189" s="10"/>
      <c r="P1189" s="10"/>
      <c r="Q1189" s="10"/>
      <c r="R1189" s="10"/>
    </row>
    <row r="1190" spans="1:18" ht="33">
      <c r="A1190" s="685"/>
      <c r="B1190" s="9"/>
      <c r="C1190" s="9"/>
      <c r="D1190" s="9"/>
      <c r="E1190" s="9"/>
      <c r="F1190" s="10"/>
      <c r="G1190" s="13"/>
      <c r="H1190" s="10"/>
      <c r="I1190" s="10"/>
      <c r="J1190" s="10"/>
      <c r="K1190" s="10"/>
      <c r="L1190" s="10"/>
      <c r="M1190" s="10"/>
      <c r="N1190" s="10"/>
      <c r="O1190" s="10"/>
      <c r="P1190" s="10"/>
      <c r="Q1190" s="10"/>
      <c r="R1190" s="10"/>
    </row>
    <row r="1191" spans="1:18" ht="33">
      <c r="A1191" s="685"/>
      <c r="B1191" s="9"/>
      <c r="C1191" s="9"/>
      <c r="D1191" s="9"/>
      <c r="E1191" s="9"/>
      <c r="F1191" s="10"/>
      <c r="G1191" s="13"/>
      <c r="H1191" s="10"/>
      <c r="I1191" s="10"/>
      <c r="J1191" s="10"/>
      <c r="K1191" s="10"/>
      <c r="L1191" s="10"/>
      <c r="M1191" s="10"/>
      <c r="N1191" s="10"/>
      <c r="O1191" s="10"/>
      <c r="P1191" s="10"/>
      <c r="Q1191" s="10"/>
      <c r="R1191" s="10"/>
    </row>
    <row r="1192" spans="1:18" ht="33">
      <c r="A1192" s="685"/>
      <c r="B1192" s="9"/>
      <c r="C1192" s="9"/>
      <c r="D1192" s="9"/>
      <c r="E1192" s="9"/>
      <c r="F1192" s="10"/>
      <c r="G1192" s="13"/>
      <c r="H1192" s="10"/>
      <c r="I1192" s="10"/>
      <c r="J1192" s="10"/>
      <c r="K1192" s="10"/>
      <c r="L1192" s="10"/>
      <c r="M1192" s="10"/>
      <c r="N1192" s="10"/>
      <c r="O1192" s="10"/>
      <c r="P1192" s="10"/>
      <c r="Q1192" s="10"/>
      <c r="R1192" s="10"/>
    </row>
    <row r="1193" spans="1:18" ht="33">
      <c r="A1193" s="685"/>
      <c r="B1193" s="9"/>
      <c r="C1193" s="9"/>
      <c r="D1193" s="9"/>
      <c r="E1193" s="9"/>
      <c r="F1193" s="10"/>
      <c r="G1193" s="13"/>
      <c r="H1193" s="10"/>
      <c r="I1193" s="10"/>
      <c r="J1193" s="10"/>
      <c r="K1193" s="10"/>
      <c r="L1193" s="10"/>
      <c r="M1193" s="10"/>
      <c r="N1193" s="10"/>
      <c r="O1193" s="10"/>
      <c r="P1193" s="10"/>
      <c r="Q1193" s="10"/>
      <c r="R1193" s="10"/>
    </row>
    <row r="1194" spans="1:18" ht="33">
      <c r="A1194" s="685"/>
      <c r="B1194" s="9"/>
      <c r="C1194" s="9"/>
      <c r="D1194" s="9"/>
      <c r="E1194" s="9"/>
      <c r="F1194" s="10"/>
      <c r="G1194" s="13"/>
      <c r="H1194" s="10"/>
      <c r="I1194" s="10"/>
      <c r="J1194" s="10"/>
      <c r="K1194" s="10"/>
      <c r="L1194" s="10"/>
      <c r="M1194" s="10"/>
      <c r="N1194" s="10"/>
      <c r="O1194" s="10"/>
      <c r="P1194" s="10"/>
      <c r="Q1194" s="10"/>
      <c r="R1194" s="10"/>
    </row>
    <row r="1195" spans="1:18" ht="33">
      <c r="A1195" s="685"/>
      <c r="B1195" s="9"/>
      <c r="C1195" s="9"/>
      <c r="D1195" s="9"/>
      <c r="E1195" s="9"/>
      <c r="F1195" s="10"/>
      <c r="G1195" s="13"/>
      <c r="H1195" s="10"/>
      <c r="I1195" s="10"/>
      <c r="J1195" s="10"/>
      <c r="K1195" s="10"/>
      <c r="L1195" s="10"/>
      <c r="M1195" s="10"/>
      <c r="N1195" s="10"/>
      <c r="O1195" s="10"/>
      <c r="P1195" s="10"/>
      <c r="Q1195" s="10"/>
      <c r="R1195" s="10"/>
    </row>
    <row r="1196" spans="1:18" ht="33">
      <c r="A1196" s="685"/>
      <c r="B1196" s="9"/>
      <c r="C1196" s="9"/>
      <c r="D1196" s="9"/>
      <c r="E1196" s="9"/>
      <c r="F1196" s="10"/>
      <c r="G1196" s="13"/>
      <c r="H1196" s="10"/>
      <c r="I1196" s="10"/>
      <c r="J1196" s="10"/>
      <c r="K1196" s="10"/>
      <c r="L1196" s="10"/>
      <c r="M1196" s="10"/>
      <c r="N1196" s="10"/>
      <c r="O1196" s="10"/>
      <c r="P1196" s="10"/>
      <c r="Q1196" s="10"/>
      <c r="R1196" s="10"/>
    </row>
    <row r="1197" spans="1:18" ht="33">
      <c r="A1197" s="685"/>
      <c r="B1197" s="9"/>
      <c r="C1197" s="9"/>
      <c r="D1197" s="9"/>
      <c r="E1197" s="9"/>
      <c r="F1197" s="10"/>
      <c r="G1197" s="13"/>
      <c r="H1197" s="10"/>
      <c r="I1197" s="10"/>
      <c r="J1197" s="10"/>
      <c r="K1197" s="10"/>
      <c r="L1197" s="10"/>
      <c r="M1197" s="10"/>
      <c r="N1197" s="10"/>
      <c r="O1197" s="10"/>
      <c r="P1197" s="10"/>
      <c r="Q1197" s="10"/>
      <c r="R1197" s="10"/>
    </row>
    <row r="1198" spans="1:18" ht="33">
      <c r="A1198" s="685"/>
      <c r="B1198" s="9"/>
      <c r="C1198" s="9"/>
      <c r="D1198" s="9"/>
      <c r="E1198" s="9"/>
      <c r="F1198" s="10"/>
      <c r="G1198" s="13"/>
      <c r="H1198" s="10"/>
      <c r="I1198" s="10"/>
      <c r="J1198" s="10"/>
      <c r="K1198" s="10"/>
      <c r="L1198" s="10"/>
      <c r="M1198" s="10"/>
      <c r="N1198" s="10"/>
      <c r="O1198" s="10"/>
      <c r="P1198" s="10"/>
      <c r="Q1198" s="10"/>
      <c r="R1198" s="10"/>
    </row>
    <row r="1199" spans="1:18" ht="33">
      <c r="A1199" s="685"/>
      <c r="B1199" s="9"/>
      <c r="C1199" s="9"/>
      <c r="D1199" s="9"/>
      <c r="E1199" s="9"/>
      <c r="F1199" s="10"/>
      <c r="G1199" s="13"/>
      <c r="H1199" s="10"/>
      <c r="I1199" s="10"/>
      <c r="J1199" s="10"/>
      <c r="K1199" s="10"/>
      <c r="L1199" s="10"/>
      <c r="M1199" s="10"/>
      <c r="N1199" s="10"/>
      <c r="O1199" s="10"/>
      <c r="P1199" s="10"/>
      <c r="Q1199" s="10"/>
      <c r="R1199" s="10"/>
    </row>
    <row r="1200" spans="1:18" ht="33">
      <c r="A1200" s="685"/>
      <c r="B1200" s="9"/>
      <c r="C1200" s="9"/>
      <c r="D1200" s="9"/>
      <c r="E1200" s="9"/>
      <c r="F1200" s="10"/>
      <c r="G1200" s="13"/>
      <c r="H1200" s="10"/>
      <c r="I1200" s="10"/>
      <c r="J1200" s="10"/>
      <c r="K1200" s="10"/>
      <c r="L1200" s="10"/>
      <c r="M1200" s="10"/>
      <c r="N1200" s="10"/>
      <c r="O1200" s="10"/>
      <c r="P1200" s="10"/>
      <c r="Q1200" s="10"/>
      <c r="R1200" s="10"/>
    </row>
    <row r="1201" spans="1:18" ht="33">
      <c r="A1201" s="685"/>
      <c r="B1201" s="9"/>
      <c r="C1201" s="9"/>
      <c r="D1201" s="9"/>
      <c r="E1201" s="9"/>
      <c r="F1201" s="10"/>
      <c r="G1201" s="13"/>
      <c r="H1201" s="10"/>
      <c r="I1201" s="10"/>
      <c r="J1201" s="10"/>
      <c r="K1201" s="10"/>
      <c r="L1201" s="10"/>
      <c r="M1201" s="10"/>
      <c r="N1201" s="10"/>
      <c r="O1201" s="10"/>
      <c r="P1201" s="10"/>
      <c r="Q1201" s="10"/>
      <c r="R1201" s="10"/>
    </row>
    <row r="1202" spans="1:18" ht="33">
      <c r="A1202" s="685"/>
      <c r="B1202" s="9"/>
      <c r="C1202" s="9"/>
      <c r="D1202" s="9"/>
      <c r="E1202" s="9"/>
      <c r="F1202" s="10"/>
      <c r="G1202" s="13"/>
      <c r="H1202" s="10"/>
      <c r="I1202" s="10"/>
      <c r="J1202" s="10"/>
      <c r="K1202" s="10"/>
      <c r="L1202" s="10"/>
      <c r="M1202" s="10"/>
      <c r="N1202" s="10"/>
      <c r="O1202" s="10"/>
      <c r="P1202" s="10"/>
      <c r="Q1202" s="10"/>
      <c r="R1202" s="10"/>
    </row>
    <row r="1203" spans="1:18" ht="33">
      <c r="A1203" s="685"/>
      <c r="B1203" s="9"/>
      <c r="C1203" s="9"/>
      <c r="D1203" s="9"/>
      <c r="E1203" s="9"/>
      <c r="F1203" s="10"/>
      <c r="G1203" s="13"/>
      <c r="H1203" s="10"/>
      <c r="I1203" s="10"/>
      <c r="J1203" s="10"/>
      <c r="K1203" s="10"/>
      <c r="L1203" s="10"/>
      <c r="M1203" s="10"/>
      <c r="N1203" s="10"/>
      <c r="O1203" s="10"/>
      <c r="P1203" s="10"/>
      <c r="Q1203" s="10"/>
      <c r="R1203" s="10"/>
    </row>
    <row r="1204" spans="1:18" ht="33">
      <c r="A1204" s="685"/>
      <c r="B1204" s="9"/>
      <c r="C1204" s="9"/>
      <c r="D1204" s="9"/>
      <c r="E1204" s="9"/>
      <c r="F1204" s="10"/>
      <c r="G1204" s="13"/>
      <c r="H1204" s="10"/>
      <c r="I1204" s="10"/>
      <c r="J1204" s="10"/>
      <c r="K1204" s="10"/>
      <c r="L1204" s="10"/>
      <c r="M1204" s="10"/>
      <c r="N1204" s="10"/>
      <c r="O1204" s="10"/>
      <c r="P1204" s="10"/>
      <c r="Q1204" s="10"/>
      <c r="R1204" s="10"/>
    </row>
    <row r="1205" spans="1:18" ht="33">
      <c r="A1205" s="685"/>
      <c r="B1205" s="9"/>
      <c r="C1205" s="9"/>
      <c r="D1205" s="9"/>
      <c r="E1205" s="9"/>
      <c r="F1205" s="10"/>
      <c r="G1205" s="13"/>
      <c r="H1205" s="10"/>
      <c r="I1205" s="10"/>
      <c r="J1205" s="10"/>
      <c r="K1205" s="10"/>
      <c r="L1205" s="10"/>
      <c r="M1205" s="10"/>
      <c r="N1205" s="10"/>
      <c r="O1205" s="10"/>
      <c r="P1205" s="10"/>
      <c r="Q1205" s="10"/>
      <c r="R1205" s="10"/>
    </row>
    <row r="1206" spans="1:18" ht="33">
      <c r="A1206" s="685"/>
      <c r="B1206" s="9"/>
      <c r="C1206" s="9"/>
      <c r="D1206" s="9"/>
      <c r="E1206" s="9"/>
      <c r="F1206" s="10"/>
      <c r="G1206" s="13"/>
      <c r="H1206" s="10"/>
      <c r="I1206" s="10"/>
      <c r="J1206" s="10"/>
      <c r="K1206" s="10"/>
      <c r="L1206" s="10"/>
      <c r="M1206" s="10"/>
      <c r="N1206" s="10"/>
      <c r="O1206" s="10"/>
      <c r="P1206" s="10"/>
      <c r="Q1206" s="10"/>
      <c r="R1206" s="10"/>
    </row>
    <row r="1207" spans="1:18" ht="33">
      <c r="A1207" s="685"/>
      <c r="B1207" s="9"/>
      <c r="C1207" s="9"/>
      <c r="D1207" s="9"/>
      <c r="E1207" s="9"/>
      <c r="F1207" s="10"/>
      <c r="G1207" s="13"/>
      <c r="H1207" s="10"/>
      <c r="I1207" s="10"/>
      <c r="J1207" s="10"/>
      <c r="K1207" s="10"/>
      <c r="L1207" s="10"/>
      <c r="M1207" s="10"/>
      <c r="N1207" s="10"/>
      <c r="O1207" s="10"/>
      <c r="P1207" s="10"/>
      <c r="Q1207" s="10"/>
      <c r="R1207" s="10"/>
    </row>
    <row r="1208" spans="1:18" ht="33">
      <c r="A1208" s="685"/>
      <c r="B1208" s="9"/>
      <c r="C1208" s="9"/>
      <c r="D1208" s="9"/>
      <c r="E1208" s="9"/>
      <c r="F1208" s="10"/>
      <c r="G1208" s="13"/>
      <c r="H1208" s="10"/>
      <c r="I1208" s="10"/>
      <c r="J1208" s="10"/>
      <c r="K1208" s="10"/>
      <c r="L1208" s="10"/>
      <c r="M1208" s="10"/>
      <c r="N1208" s="10"/>
      <c r="O1208" s="10"/>
      <c r="P1208" s="10"/>
      <c r="Q1208" s="10"/>
      <c r="R1208" s="10"/>
    </row>
    <row r="1209" spans="1:18" ht="33">
      <c r="A1209" s="685"/>
      <c r="B1209" s="9"/>
      <c r="C1209" s="9"/>
      <c r="D1209" s="9"/>
      <c r="E1209" s="9"/>
      <c r="F1209" s="10"/>
      <c r="G1209" s="13"/>
      <c r="H1209" s="10"/>
      <c r="I1209" s="10"/>
      <c r="J1209" s="10"/>
      <c r="K1209" s="10"/>
      <c r="L1209" s="10"/>
      <c r="M1209" s="10"/>
      <c r="N1209" s="10"/>
      <c r="O1209" s="10"/>
      <c r="P1209" s="10"/>
      <c r="Q1209" s="10"/>
      <c r="R1209" s="10"/>
    </row>
    <row r="1210" spans="1:18" ht="33">
      <c r="A1210" s="685"/>
      <c r="B1210" s="9"/>
      <c r="C1210" s="9"/>
      <c r="D1210" s="9"/>
      <c r="E1210" s="9"/>
      <c r="F1210" s="10"/>
      <c r="G1210" s="13"/>
      <c r="H1210" s="10"/>
      <c r="I1210" s="10"/>
      <c r="J1210" s="10"/>
      <c r="K1210" s="10"/>
      <c r="L1210" s="10"/>
      <c r="M1210" s="10"/>
      <c r="N1210" s="10"/>
      <c r="O1210" s="10"/>
      <c r="P1210" s="10"/>
      <c r="Q1210" s="10"/>
      <c r="R1210" s="10"/>
    </row>
    <row r="1211" spans="1:18" ht="33">
      <c r="A1211" s="685"/>
      <c r="B1211" s="9"/>
      <c r="C1211" s="9"/>
      <c r="D1211" s="9"/>
      <c r="E1211" s="9"/>
      <c r="F1211" s="10"/>
      <c r="G1211" s="13"/>
      <c r="H1211" s="10"/>
      <c r="I1211" s="10"/>
      <c r="J1211" s="10"/>
      <c r="K1211" s="10"/>
      <c r="L1211" s="10"/>
      <c r="M1211" s="10"/>
      <c r="N1211" s="10"/>
      <c r="O1211" s="10"/>
      <c r="P1211" s="10"/>
      <c r="Q1211" s="10"/>
      <c r="R1211" s="10"/>
    </row>
    <row r="1212" spans="1:18" ht="33">
      <c r="A1212" s="685"/>
      <c r="B1212" s="9"/>
      <c r="C1212" s="9"/>
      <c r="D1212" s="9"/>
      <c r="E1212" s="9"/>
      <c r="F1212" s="10"/>
      <c r="G1212" s="13"/>
      <c r="H1212" s="10"/>
      <c r="I1212" s="10"/>
      <c r="J1212" s="10"/>
      <c r="K1212" s="10"/>
      <c r="L1212" s="10"/>
      <c r="M1212" s="10"/>
      <c r="N1212" s="10"/>
      <c r="O1212" s="10"/>
      <c r="P1212" s="10"/>
      <c r="Q1212" s="10"/>
      <c r="R1212" s="10"/>
    </row>
    <row r="1213" spans="1:18" ht="33">
      <c r="A1213" s="685"/>
      <c r="B1213" s="9"/>
      <c r="C1213" s="9"/>
      <c r="D1213" s="9"/>
      <c r="E1213" s="9"/>
      <c r="F1213" s="10"/>
      <c r="G1213" s="13"/>
      <c r="H1213" s="10"/>
      <c r="I1213" s="10"/>
      <c r="J1213" s="10"/>
      <c r="K1213" s="10"/>
      <c r="L1213" s="10"/>
      <c r="M1213" s="10"/>
      <c r="N1213" s="10"/>
      <c r="O1213" s="10"/>
      <c r="P1213" s="10"/>
      <c r="Q1213" s="10"/>
      <c r="R1213" s="10"/>
    </row>
    <row r="1214" spans="1:18" ht="33">
      <c r="A1214" s="685"/>
      <c r="B1214" s="9"/>
      <c r="C1214" s="9"/>
      <c r="D1214" s="9"/>
      <c r="E1214" s="9"/>
      <c r="F1214" s="10"/>
      <c r="G1214" s="13"/>
      <c r="H1214" s="10"/>
      <c r="I1214" s="10"/>
      <c r="J1214" s="10"/>
      <c r="K1214" s="10"/>
      <c r="L1214" s="10"/>
      <c r="M1214" s="10"/>
      <c r="N1214" s="10"/>
      <c r="O1214" s="10"/>
      <c r="P1214" s="10"/>
      <c r="Q1214" s="10"/>
      <c r="R1214" s="10"/>
    </row>
    <row r="1215" spans="1:18" ht="33">
      <c r="A1215" s="685"/>
      <c r="B1215" s="9"/>
      <c r="C1215" s="9"/>
      <c r="D1215" s="9"/>
      <c r="E1215" s="9"/>
      <c r="F1215" s="10"/>
      <c r="G1215" s="13"/>
      <c r="H1215" s="10"/>
      <c r="I1215" s="10"/>
      <c r="J1215" s="10"/>
      <c r="K1215" s="10"/>
      <c r="L1215" s="10"/>
      <c r="M1215" s="10"/>
      <c r="N1215" s="10"/>
      <c r="O1215" s="10"/>
      <c r="P1215" s="10"/>
      <c r="Q1215" s="10"/>
      <c r="R1215" s="10"/>
    </row>
    <row r="1216" spans="1:18" ht="33">
      <c r="A1216" s="685"/>
      <c r="B1216" s="9"/>
      <c r="C1216" s="9"/>
      <c r="D1216" s="9"/>
      <c r="E1216" s="9"/>
      <c r="F1216" s="10"/>
      <c r="G1216" s="13"/>
      <c r="H1216" s="10"/>
      <c r="I1216" s="10"/>
      <c r="J1216" s="10"/>
      <c r="K1216" s="10"/>
      <c r="L1216" s="10"/>
      <c r="M1216" s="10"/>
      <c r="N1216" s="10"/>
      <c r="O1216" s="10"/>
      <c r="P1216" s="10"/>
      <c r="Q1216" s="10"/>
      <c r="R1216" s="10"/>
    </row>
    <row r="1217" spans="1:18" ht="33">
      <c r="A1217" s="685"/>
      <c r="B1217" s="9"/>
      <c r="C1217" s="9"/>
      <c r="D1217" s="9"/>
      <c r="E1217" s="9"/>
      <c r="F1217" s="10"/>
      <c r="G1217" s="13"/>
      <c r="H1217" s="10"/>
      <c r="I1217" s="10"/>
      <c r="J1217" s="10"/>
      <c r="K1217" s="10"/>
      <c r="L1217" s="10"/>
      <c r="M1217" s="10"/>
      <c r="N1217" s="10"/>
      <c r="O1217" s="10"/>
      <c r="P1217" s="10"/>
      <c r="Q1217" s="10"/>
      <c r="R1217" s="10"/>
    </row>
    <row r="1218" spans="1:18" ht="33">
      <c r="A1218" s="685"/>
      <c r="B1218" s="9"/>
      <c r="C1218" s="9"/>
      <c r="D1218" s="9"/>
      <c r="E1218" s="9"/>
      <c r="F1218" s="10"/>
      <c r="G1218" s="13"/>
      <c r="H1218" s="10"/>
      <c r="I1218" s="10"/>
      <c r="J1218" s="10"/>
      <c r="K1218" s="10"/>
      <c r="L1218" s="10"/>
      <c r="M1218" s="10"/>
      <c r="N1218" s="10"/>
      <c r="O1218" s="10"/>
      <c r="P1218" s="10"/>
      <c r="Q1218" s="10"/>
      <c r="R1218" s="10"/>
    </row>
    <row r="1219" spans="1:18" ht="33">
      <c r="A1219" s="685"/>
      <c r="B1219" s="9"/>
      <c r="C1219" s="9"/>
      <c r="D1219" s="9"/>
      <c r="E1219" s="9"/>
      <c r="F1219" s="10"/>
      <c r="G1219" s="13"/>
      <c r="H1219" s="10"/>
      <c r="I1219" s="10"/>
      <c r="J1219" s="10"/>
      <c r="K1219" s="10"/>
      <c r="L1219" s="10"/>
      <c r="M1219" s="10"/>
      <c r="N1219" s="10"/>
      <c r="O1219" s="10"/>
      <c r="P1219" s="10"/>
      <c r="Q1219" s="10"/>
      <c r="R1219" s="10"/>
    </row>
    <row r="1220" spans="1:18" ht="33">
      <c r="A1220" s="685"/>
      <c r="B1220" s="9"/>
      <c r="C1220" s="9"/>
      <c r="D1220" s="9"/>
      <c r="E1220" s="9"/>
      <c r="F1220" s="10"/>
      <c r="G1220" s="13"/>
      <c r="H1220" s="10"/>
      <c r="I1220" s="10"/>
      <c r="J1220" s="10"/>
      <c r="K1220" s="10"/>
      <c r="L1220" s="10"/>
      <c r="M1220" s="10"/>
      <c r="N1220" s="10"/>
      <c r="O1220" s="10"/>
      <c r="P1220" s="10"/>
      <c r="Q1220" s="10"/>
      <c r="R1220" s="10"/>
    </row>
    <row r="1221" spans="1:18" ht="33">
      <c r="A1221" s="685"/>
      <c r="B1221" s="9"/>
      <c r="C1221" s="9"/>
      <c r="D1221" s="9"/>
      <c r="E1221" s="9"/>
      <c r="F1221" s="10"/>
      <c r="G1221" s="13"/>
      <c r="H1221" s="10"/>
      <c r="I1221" s="10"/>
      <c r="J1221" s="10"/>
      <c r="K1221" s="10"/>
      <c r="L1221" s="10"/>
      <c r="M1221" s="10"/>
      <c r="N1221" s="10"/>
      <c r="O1221" s="10"/>
      <c r="P1221" s="10"/>
      <c r="Q1221" s="10"/>
      <c r="R1221" s="10"/>
    </row>
    <row r="1222" spans="1:18" ht="33">
      <c r="A1222" s="685"/>
      <c r="B1222" s="9"/>
      <c r="C1222" s="9"/>
      <c r="D1222" s="9"/>
      <c r="E1222" s="9"/>
      <c r="F1222" s="10"/>
      <c r="G1222" s="13"/>
      <c r="H1222" s="10"/>
      <c r="I1222" s="10"/>
      <c r="J1222" s="10"/>
      <c r="K1222" s="10"/>
      <c r="L1222" s="10"/>
      <c r="M1222" s="10"/>
      <c r="N1222" s="10"/>
      <c r="O1222" s="10"/>
      <c r="P1222" s="10"/>
      <c r="Q1222" s="10"/>
      <c r="R1222" s="10"/>
    </row>
    <row r="1223" spans="1:18" ht="33">
      <c r="A1223" s="685"/>
      <c r="B1223" s="9"/>
      <c r="C1223" s="9"/>
      <c r="D1223" s="9"/>
      <c r="E1223" s="9"/>
      <c r="F1223" s="10"/>
      <c r="G1223" s="13"/>
      <c r="H1223" s="10"/>
      <c r="I1223" s="10"/>
      <c r="J1223" s="10"/>
      <c r="K1223" s="10"/>
      <c r="L1223" s="10"/>
      <c r="M1223" s="10"/>
      <c r="N1223" s="10"/>
      <c r="O1223" s="10"/>
      <c r="P1223" s="10"/>
      <c r="Q1223" s="10"/>
      <c r="R1223" s="10"/>
    </row>
    <row r="1224" spans="1:18" ht="33">
      <c r="A1224" s="685"/>
      <c r="B1224" s="9"/>
      <c r="C1224" s="9"/>
      <c r="D1224" s="9"/>
      <c r="E1224" s="9"/>
      <c r="F1224" s="10"/>
      <c r="G1224" s="13"/>
      <c r="H1224" s="10"/>
      <c r="I1224" s="10"/>
      <c r="J1224" s="10"/>
      <c r="K1224" s="10"/>
      <c r="L1224" s="10"/>
      <c r="M1224" s="10"/>
      <c r="N1224" s="10"/>
      <c r="O1224" s="10"/>
      <c r="P1224" s="10"/>
      <c r="Q1224" s="10"/>
      <c r="R1224" s="10"/>
    </row>
    <row r="1225" spans="1:18" ht="33">
      <c r="A1225" s="685"/>
      <c r="B1225" s="9"/>
      <c r="C1225" s="9"/>
      <c r="D1225" s="9"/>
      <c r="E1225" s="9"/>
      <c r="F1225" s="10"/>
      <c r="G1225" s="13"/>
      <c r="H1225" s="10"/>
      <c r="I1225" s="10"/>
      <c r="J1225" s="10"/>
      <c r="K1225" s="10"/>
      <c r="L1225" s="10"/>
      <c r="M1225" s="10"/>
      <c r="N1225" s="10"/>
      <c r="O1225" s="10"/>
      <c r="P1225" s="10"/>
      <c r="Q1225" s="10"/>
      <c r="R1225" s="10"/>
    </row>
    <row r="1226" spans="1:18" ht="33">
      <c r="A1226" s="685"/>
      <c r="B1226" s="9"/>
      <c r="C1226" s="9"/>
      <c r="D1226" s="9"/>
      <c r="E1226" s="9"/>
      <c r="F1226" s="10"/>
      <c r="G1226" s="13"/>
      <c r="H1226" s="10"/>
      <c r="I1226" s="10"/>
      <c r="J1226" s="10"/>
      <c r="K1226" s="10"/>
      <c r="L1226" s="10"/>
      <c r="M1226" s="10"/>
      <c r="N1226" s="10"/>
      <c r="O1226" s="10"/>
      <c r="P1226" s="10"/>
      <c r="Q1226" s="10"/>
      <c r="R1226" s="10"/>
    </row>
    <row r="1227" spans="1:18" ht="33">
      <c r="A1227" s="685"/>
      <c r="B1227" s="9"/>
      <c r="C1227" s="9"/>
      <c r="D1227" s="9"/>
      <c r="E1227" s="9"/>
      <c r="F1227" s="10"/>
      <c r="G1227" s="13"/>
      <c r="H1227" s="10"/>
      <c r="I1227" s="10"/>
      <c r="J1227" s="10"/>
      <c r="K1227" s="10"/>
      <c r="L1227" s="10"/>
      <c r="M1227" s="10"/>
      <c r="N1227" s="10"/>
      <c r="O1227" s="10"/>
      <c r="P1227" s="10"/>
      <c r="Q1227" s="10"/>
      <c r="R1227" s="10"/>
    </row>
    <row r="1228" spans="1:18" ht="33">
      <c r="A1228" s="685"/>
      <c r="B1228" s="9"/>
      <c r="C1228" s="9"/>
      <c r="D1228" s="9"/>
      <c r="E1228" s="9"/>
      <c r="F1228" s="10"/>
      <c r="G1228" s="13"/>
      <c r="H1228" s="10"/>
      <c r="I1228" s="10"/>
      <c r="J1228" s="10"/>
      <c r="K1228" s="10"/>
      <c r="L1228" s="10"/>
      <c r="M1228" s="10"/>
      <c r="N1228" s="10"/>
      <c r="O1228" s="10"/>
      <c r="P1228" s="10"/>
      <c r="Q1228" s="10"/>
      <c r="R1228" s="10"/>
    </row>
    <row r="1229" spans="1:18" ht="33">
      <c r="A1229" s="685"/>
      <c r="B1229" s="9"/>
      <c r="C1229" s="9"/>
      <c r="D1229" s="9"/>
      <c r="E1229" s="9"/>
      <c r="F1229" s="10"/>
      <c r="G1229" s="13"/>
      <c r="H1229" s="10"/>
      <c r="I1229" s="10"/>
      <c r="J1229" s="10"/>
      <c r="K1229" s="10"/>
      <c r="L1229" s="10"/>
      <c r="M1229" s="10"/>
      <c r="N1229" s="10"/>
      <c r="O1229" s="10"/>
      <c r="P1229" s="10"/>
      <c r="Q1229" s="10"/>
      <c r="R1229" s="10"/>
    </row>
    <row r="1230" spans="1:18" ht="33">
      <c r="A1230" s="685"/>
      <c r="B1230" s="9"/>
      <c r="C1230" s="9"/>
      <c r="D1230" s="9"/>
      <c r="E1230" s="9"/>
      <c r="F1230" s="10"/>
      <c r="G1230" s="13"/>
      <c r="H1230" s="10"/>
      <c r="I1230" s="10"/>
      <c r="J1230" s="10"/>
      <c r="K1230" s="10"/>
      <c r="L1230" s="10"/>
      <c r="M1230" s="10"/>
      <c r="N1230" s="10"/>
      <c r="O1230" s="10"/>
      <c r="P1230" s="10"/>
      <c r="Q1230" s="10"/>
      <c r="R1230" s="10"/>
    </row>
    <row r="1231" spans="1:18" ht="33">
      <c r="A1231" s="685"/>
      <c r="B1231" s="9"/>
      <c r="C1231" s="9"/>
      <c r="D1231" s="9"/>
      <c r="E1231" s="9"/>
      <c r="F1231" s="10"/>
      <c r="G1231" s="13"/>
      <c r="H1231" s="10"/>
      <c r="I1231" s="10"/>
      <c r="J1231" s="10"/>
      <c r="K1231" s="10"/>
      <c r="L1231" s="10"/>
      <c r="M1231" s="10"/>
      <c r="N1231" s="10"/>
      <c r="O1231" s="10"/>
      <c r="P1231" s="10"/>
      <c r="Q1231" s="10"/>
      <c r="R1231" s="10"/>
    </row>
    <row r="1232" spans="1:18" ht="33">
      <c r="A1232" s="685"/>
      <c r="B1232" s="9"/>
      <c r="C1232" s="9"/>
      <c r="D1232" s="9"/>
      <c r="E1232" s="9"/>
      <c r="F1232" s="10"/>
      <c r="G1232" s="13"/>
      <c r="H1232" s="10"/>
      <c r="I1232" s="10"/>
      <c r="J1232" s="10"/>
      <c r="K1232" s="10"/>
      <c r="L1232" s="10"/>
      <c r="M1232" s="10"/>
      <c r="N1232" s="10"/>
      <c r="O1232" s="10"/>
      <c r="P1232" s="10"/>
      <c r="Q1232" s="10"/>
      <c r="R1232" s="10"/>
    </row>
    <row r="1233" spans="1:18" ht="33">
      <c r="A1233" s="685"/>
      <c r="B1233" s="9"/>
      <c r="C1233" s="9"/>
      <c r="D1233" s="9"/>
      <c r="E1233" s="9"/>
      <c r="F1233" s="10"/>
      <c r="G1233" s="13"/>
      <c r="H1233" s="10"/>
      <c r="I1233" s="10"/>
      <c r="J1233" s="10"/>
      <c r="K1233" s="10"/>
      <c r="L1233" s="10"/>
      <c r="M1233" s="10"/>
      <c r="N1233" s="10"/>
      <c r="O1233" s="10"/>
      <c r="P1233" s="10"/>
      <c r="Q1233" s="10"/>
      <c r="R1233" s="10"/>
    </row>
    <row r="1234" spans="1:18" ht="33">
      <c r="A1234" s="685"/>
      <c r="B1234" s="9"/>
      <c r="C1234" s="9"/>
      <c r="D1234" s="9"/>
      <c r="E1234" s="9"/>
      <c r="F1234" s="10"/>
      <c r="G1234" s="13"/>
      <c r="H1234" s="10"/>
      <c r="I1234" s="10"/>
      <c r="J1234" s="10"/>
      <c r="K1234" s="10"/>
      <c r="L1234" s="10"/>
      <c r="M1234" s="10"/>
      <c r="N1234" s="10"/>
      <c r="O1234" s="10"/>
      <c r="P1234" s="10"/>
      <c r="Q1234" s="10"/>
      <c r="R1234" s="10"/>
    </row>
    <row r="1235" spans="1:18" ht="33">
      <c r="A1235" s="685"/>
      <c r="B1235" s="9"/>
      <c r="C1235" s="9"/>
      <c r="D1235" s="9"/>
      <c r="E1235" s="9"/>
      <c r="F1235" s="10"/>
      <c r="G1235" s="13"/>
      <c r="H1235" s="10"/>
      <c r="I1235" s="10"/>
      <c r="J1235" s="10"/>
      <c r="K1235" s="10"/>
      <c r="L1235" s="10"/>
      <c r="M1235" s="10"/>
      <c r="N1235" s="10"/>
      <c r="O1235" s="10"/>
      <c r="P1235" s="10"/>
      <c r="Q1235" s="10"/>
      <c r="R1235" s="10"/>
    </row>
    <row r="1236" spans="1:18" ht="33">
      <c r="A1236" s="685"/>
      <c r="B1236" s="9"/>
      <c r="C1236" s="9"/>
      <c r="D1236" s="9"/>
      <c r="E1236" s="9"/>
      <c r="F1236" s="10"/>
      <c r="G1236" s="13"/>
      <c r="H1236" s="10"/>
      <c r="I1236" s="10"/>
      <c r="J1236" s="10"/>
      <c r="K1236" s="10"/>
      <c r="L1236" s="10"/>
      <c r="M1236" s="10"/>
      <c r="N1236" s="10"/>
      <c r="O1236" s="10"/>
      <c r="P1236" s="10"/>
      <c r="Q1236" s="10"/>
      <c r="R1236" s="10"/>
    </row>
    <row r="1237" spans="1:18" ht="33">
      <c r="A1237" s="685"/>
      <c r="B1237" s="9"/>
      <c r="C1237" s="9"/>
      <c r="D1237" s="9"/>
      <c r="E1237" s="9"/>
      <c r="F1237" s="10"/>
      <c r="G1237" s="13"/>
      <c r="H1237" s="10"/>
      <c r="I1237" s="10"/>
      <c r="J1237" s="10"/>
      <c r="K1237" s="10"/>
      <c r="L1237" s="10"/>
      <c r="M1237" s="10"/>
      <c r="N1237" s="10"/>
      <c r="O1237" s="10"/>
      <c r="P1237" s="10"/>
      <c r="Q1237" s="10"/>
      <c r="R1237" s="10"/>
    </row>
    <row r="1238" spans="1:18" ht="33">
      <c r="A1238" s="685"/>
      <c r="B1238" s="9"/>
      <c r="C1238" s="9"/>
      <c r="D1238" s="9"/>
      <c r="E1238" s="9"/>
      <c r="F1238" s="10"/>
      <c r="G1238" s="13"/>
      <c r="H1238" s="10"/>
      <c r="I1238" s="10"/>
      <c r="J1238" s="10"/>
      <c r="K1238" s="10"/>
      <c r="L1238" s="10"/>
      <c r="M1238" s="10"/>
      <c r="N1238" s="10"/>
      <c r="O1238" s="10"/>
      <c r="P1238" s="10"/>
      <c r="Q1238" s="10"/>
      <c r="R1238" s="10"/>
    </row>
    <row r="1239" spans="1:18" ht="33">
      <c r="A1239" s="685"/>
      <c r="B1239" s="9"/>
      <c r="C1239" s="9"/>
      <c r="D1239" s="9"/>
      <c r="E1239" s="9"/>
      <c r="F1239" s="10"/>
      <c r="G1239" s="13"/>
      <c r="H1239" s="10"/>
      <c r="I1239" s="10"/>
      <c r="J1239" s="10"/>
      <c r="K1239" s="10"/>
      <c r="L1239" s="10"/>
      <c r="M1239" s="10"/>
      <c r="N1239" s="10"/>
      <c r="O1239" s="10"/>
      <c r="P1239" s="10"/>
      <c r="Q1239" s="10"/>
      <c r="R1239" s="10"/>
    </row>
    <row r="1240" spans="1:18" ht="33">
      <c r="A1240" s="685"/>
      <c r="B1240" s="9"/>
      <c r="C1240" s="9"/>
      <c r="D1240" s="9"/>
      <c r="E1240" s="9"/>
      <c r="F1240" s="10"/>
      <c r="G1240" s="13"/>
      <c r="H1240" s="10"/>
      <c r="I1240" s="10"/>
      <c r="J1240" s="10"/>
      <c r="K1240" s="10"/>
      <c r="L1240" s="10"/>
      <c r="M1240" s="10"/>
      <c r="N1240" s="10"/>
      <c r="O1240" s="10"/>
      <c r="P1240" s="10"/>
      <c r="Q1240" s="10"/>
      <c r="R1240" s="10"/>
    </row>
    <row r="1241" spans="1:18" ht="33">
      <c r="A1241" s="685"/>
      <c r="B1241" s="9"/>
      <c r="C1241" s="9"/>
      <c r="D1241" s="9"/>
      <c r="E1241" s="9"/>
      <c r="F1241" s="10"/>
      <c r="G1241" s="13"/>
      <c r="H1241" s="10"/>
      <c r="I1241" s="10"/>
      <c r="J1241" s="10"/>
      <c r="K1241" s="10"/>
      <c r="L1241" s="10"/>
      <c r="M1241" s="10"/>
      <c r="N1241" s="10"/>
      <c r="O1241" s="10"/>
      <c r="P1241" s="10"/>
      <c r="Q1241" s="10"/>
      <c r="R1241" s="10"/>
    </row>
    <row r="1242" spans="1:18" ht="33">
      <c r="A1242" s="685"/>
      <c r="B1242" s="9"/>
      <c r="C1242" s="9"/>
      <c r="D1242" s="9"/>
      <c r="E1242" s="9"/>
      <c r="F1242" s="10"/>
      <c r="G1242" s="13"/>
      <c r="H1242" s="10"/>
      <c r="I1242" s="10"/>
      <c r="J1242" s="10"/>
      <c r="K1242" s="10"/>
      <c r="L1242" s="10"/>
      <c r="M1242" s="10"/>
      <c r="N1242" s="10"/>
      <c r="O1242" s="10"/>
      <c r="P1242" s="10"/>
      <c r="Q1242" s="10"/>
      <c r="R1242" s="10"/>
    </row>
    <row r="1243" spans="1:18" ht="33">
      <c r="A1243" s="685"/>
      <c r="B1243" s="9"/>
      <c r="C1243" s="9"/>
      <c r="D1243" s="9"/>
      <c r="E1243" s="9"/>
      <c r="F1243" s="10"/>
      <c r="G1243" s="13"/>
      <c r="H1243" s="10"/>
      <c r="I1243" s="10"/>
      <c r="J1243" s="10"/>
      <c r="K1243" s="10"/>
      <c r="L1243" s="10"/>
      <c r="M1243" s="10"/>
      <c r="N1243" s="10"/>
      <c r="O1243" s="10"/>
      <c r="P1243" s="10"/>
      <c r="Q1243" s="10"/>
      <c r="R1243" s="10"/>
    </row>
    <row r="1244" spans="1:18" ht="33">
      <c r="A1244" s="685"/>
      <c r="B1244" s="9"/>
      <c r="C1244" s="9"/>
      <c r="D1244" s="9"/>
      <c r="E1244" s="9"/>
      <c r="F1244" s="10"/>
      <c r="G1244" s="13"/>
      <c r="H1244" s="10"/>
      <c r="I1244" s="10"/>
      <c r="J1244" s="10"/>
      <c r="K1244" s="10"/>
      <c r="L1244" s="10"/>
      <c r="M1244" s="10"/>
      <c r="N1244" s="10"/>
      <c r="O1244" s="10"/>
      <c r="P1244" s="10"/>
      <c r="Q1244" s="10"/>
      <c r="R1244" s="10"/>
    </row>
    <row r="1245" spans="1:18" ht="33">
      <c r="A1245" s="685"/>
      <c r="B1245" s="9"/>
      <c r="C1245" s="9"/>
      <c r="D1245" s="9"/>
      <c r="E1245" s="9"/>
      <c r="F1245" s="10"/>
      <c r="G1245" s="13"/>
      <c r="H1245" s="10"/>
      <c r="I1245" s="10"/>
      <c r="J1245" s="10"/>
      <c r="K1245" s="10"/>
      <c r="L1245" s="10"/>
      <c r="M1245" s="10"/>
      <c r="N1245" s="10"/>
      <c r="O1245" s="10"/>
      <c r="P1245" s="10"/>
      <c r="Q1245" s="10"/>
      <c r="R1245" s="10"/>
    </row>
    <row r="1246" spans="1:18" ht="33">
      <c r="A1246" s="685"/>
      <c r="B1246" s="9"/>
      <c r="C1246" s="9"/>
      <c r="D1246" s="9"/>
      <c r="E1246" s="9"/>
      <c r="F1246" s="10"/>
      <c r="G1246" s="13"/>
      <c r="H1246" s="10"/>
      <c r="I1246" s="10"/>
      <c r="J1246" s="10"/>
      <c r="K1246" s="10"/>
      <c r="L1246" s="10"/>
      <c r="M1246" s="10"/>
      <c r="N1246" s="10"/>
      <c r="O1246" s="10"/>
      <c r="P1246" s="10"/>
      <c r="Q1246" s="10"/>
      <c r="R1246" s="10"/>
    </row>
    <row r="1247" spans="1:18" ht="33">
      <c r="A1247" s="685"/>
      <c r="B1247" s="9"/>
      <c r="C1247" s="9"/>
      <c r="D1247" s="9"/>
      <c r="E1247" s="9"/>
      <c r="F1247" s="10"/>
      <c r="G1247" s="13"/>
      <c r="H1247" s="10"/>
      <c r="I1247" s="10"/>
      <c r="J1247" s="10"/>
      <c r="K1247" s="10"/>
      <c r="L1247" s="10"/>
      <c r="M1247" s="10"/>
      <c r="N1247" s="10"/>
      <c r="O1247" s="10"/>
      <c r="P1247" s="10"/>
      <c r="Q1247" s="10"/>
      <c r="R1247" s="10"/>
    </row>
    <row r="1248" spans="1:18" ht="33">
      <c r="A1248" s="685"/>
      <c r="B1248" s="9"/>
      <c r="C1248" s="9"/>
      <c r="D1248" s="9"/>
      <c r="E1248" s="9"/>
      <c r="F1248" s="10"/>
      <c r="G1248" s="13"/>
      <c r="H1248" s="10"/>
      <c r="I1248" s="10"/>
      <c r="J1248" s="10"/>
      <c r="K1248" s="10"/>
      <c r="L1248" s="10"/>
      <c r="M1248" s="10"/>
      <c r="N1248" s="10"/>
      <c r="O1248" s="10"/>
      <c r="P1248" s="10"/>
      <c r="Q1248" s="10"/>
      <c r="R1248" s="10"/>
    </row>
    <row r="1249" spans="1:18" ht="33">
      <c r="A1249" s="685"/>
      <c r="B1249" s="9"/>
      <c r="C1249" s="9"/>
      <c r="D1249" s="9"/>
      <c r="E1249" s="9"/>
      <c r="F1249" s="10"/>
      <c r="G1249" s="13"/>
      <c r="H1249" s="10"/>
      <c r="I1249" s="10"/>
      <c r="J1249" s="10"/>
      <c r="K1249" s="10"/>
      <c r="L1249" s="10"/>
      <c r="M1249" s="10"/>
      <c r="N1249" s="10"/>
      <c r="O1249" s="10"/>
      <c r="P1249" s="10"/>
      <c r="Q1249" s="10"/>
      <c r="R1249" s="10"/>
    </row>
    <row r="1250" spans="1:18" ht="33">
      <c r="A1250" s="685"/>
      <c r="B1250" s="9"/>
      <c r="C1250" s="9"/>
      <c r="D1250" s="9"/>
      <c r="E1250" s="9"/>
      <c r="F1250" s="10"/>
      <c r="G1250" s="13"/>
      <c r="H1250" s="10"/>
      <c r="I1250" s="10"/>
      <c r="J1250" s="10"/>
      <c r="K1250" s="10"/>
      <c r="L1250" s="10"/>
      <c r="M1250" s="10"/>
      <c r="N1250" s="10"/>
      <c r="O1250" s="10"/>
      <c r="P1250" s="10"/>
      <c r="Q1250" s="10"/>
      <c r="R1250" s="10"/>
    </row>
    <row r="1251" spans="1:18" ht="33">
      <c r="A1251" s="685"/>
      <c r="B1251" s="9"/>
      <c r="C1251" s="9"/>
      <c r="D1251" s="9"/>
      <c r="E1251" s="9"/>
      <c r="F1251" s="10"/>
      <c r="G1251" s="13"/>
      <c r="H1251" s="10"/>
      <c r="I1251" s="10"/>
      <c r="J1251" s="10"/>
      <c r="K1251" s="10"/>
      <c r="L1251" s="10"/>
      <c r="M1251" s="10"/>
      <c r="N1251" s="10"/>
      <c r="O1251" s="10"/>
      <c r="P1251" s="10"/>
      <c r="Q1251" s="10"/>
      <c r="R1251" s="10"/>
    </row>
    <row r="1252" spans="1:18" ht="33">
      <c r="A1252" s="685"/>
      <c r="B1252" s="9"/>
      <c r="C1252" s="9"/>
      <c r="D1252" s="9"/>
      <c r="E1252" s="9"/>
      <c r="F1252" s="10"/>
      <c r="G1252" s="13"/>
      <c r="H1252" s="10"/>
      <c r="I1252" s="10"/>
      <c r="J1252" s="10"/>
      <c r="K1252" s="10"/>
      <c r="L1252" s="10"/>
      <c r="M1252" s="10"/>
      <c r="N1252" s="10"/>
      <c r="O1252" s="10"/>
      <c r="P1252" s="10"/>
      <c r="Q1252" s="10"/>
      <c r="R1252" s="10"/>
    </row>
    <row r="1253" spans="1:18" ht="33">
      <c r="A1253" s="685"/>
      <c r="B1253" s="9"/>
      <c r="C1253" s="9"/>
      <c r="D1253" s="9"/>
      <c r="E1253" s="9"/>
      <c r="F1253" s="10"/>
      <c r="G1253" s="13"/>
      <c r="H1253" s="10"/>
      <c r="I1253" s="10"/>
      <c r="J1253" s="10"/>
      <c r="K1253" s="10"/>
      <c r="L1253" s="10"/>
      <c r="M1253" s="10"/>
      <c r="N1253" s="10"/>
      <c r="O1253" s="10"/>
      <c r="P1253" s="10"/>
      <c r="Q1253" s="10"/>
      <c r="R1253" s="10"/>
    </row>
    <row r="1254" spans="1:18" ht="33">
      <c r="A1254" s="685"/>
      <c r="B1254" s="9"/>
      <c r="C1254" s="9"/>
      <c r="D1254" s="9"/>
      <c r="E1254" s="9"/>
      <c r="F1254" s="10"/>
      <c r="G1254" s="13"/>
      <c r="H1254" s="10"/>
      <c r="I1254" s="10"/>
      <c r="J1254" s="10"/>
      <c r="K1254" s="10"/>
      <c r="L1254" s="10"/>
      <c r="M1254" s="10"/>
      <c r="N1254" s="10"/>
      <c r="O1254" s="10"/>
      <c r="P1254" s="10"/>
      <c r="Q1254" s="10"/>
      <c r="R1254" s="10"/>
    </row>
    <row r="1255" spans="1:18" ht="33">
      <c r="A1255" s="685"/>
      <c r="B1255" s="9"/>
      <c r="C1255" s="9"/>
      <c r="D1255" s="9"/>
      <c r="E1255" s="9"/>
      <c r="F1255" s="10"/>
      <c r="G1255" s="13"/>
      <c r="H1255" s="10"/>
      <c r="I1255" s="10"/>
      <c r="J1255" s="10"/>
      <c r="K1255" s="10"/>
      <c r="L1255" s="10"/>
      <c r="M1255" s="10"/>
      <c r="N1255" s="10"/>
      <c r="O1255" s="10"/>
      <c r="P1255" s="10"/>
      <c r="Q1255" s="10"/>
      <c r="R1255" s="10"/>
    </row>
    <row r="1256" spans="1:18" ht="33">
      <c r="A1256" s="685"/>
      <c r="B1256" s="9"/>
      <c r="C1256" s="9"/>
      <c r="D1256" s="9"/>
      <c r="E1256" s="9"/>
      <c r="F1256" s="10"/>
      <c r="G1256" s="13"/>
      <c r="H1256" s="10"/>
      <c r="I1256" s="10"/>
      <c r="J1256" s="10"/>
      <c r="K1256" s="10"/>
      <c r="L1256" s="10"/>
      <c r="M1256" s="10"/>
      <c r="N1256" s="10"/>
      <c r="O1256" s="10"/>
      <c r="P1256" s="10"/>
      <c r="Q1256" s="10"/>
      <c r="R1256" s="10"/>
    </row>
    <row r="1257" spans="1:18" ht="33">
      <c r="A1257" s="685"/>
      <c r="B1257" s="9"/>
      <c r="C1257" s="9"/>
      <c r="D1257" s="9"/>
      <c r="E1257" s="9"/>
      <c r="F1257" s="10"/>
      <c r="G1257" s="13"/>
      <c r="H1257" s="10"/>
      <c r="I1257" s="10"/>
      <c r="J1257" s="10"/>
      <c r="K1257" s="10"/>
      <c r="L1257" s="10"/>
      <c r="M1257" s="10"/>
      <c r="N1257" s="10"/>
      <c r="O1257" s="10"/>
      <c r="P1257" s="10"/>
      <c r="Q1257" s="10"/>
      <c r="R1257" s="10"/>
    </row>
    <row r="1258" spans="1:18" ht="33">
      <c r="A1258" s="685"/>
      <c r="B1258" s="9"/>
      <c r="C1258" s="9"/>
      <c r="D1258" s="9"/>
      <c r="E1258" s="9"/>
      <c r="F1258" s="10"/>
      <c r="G1258" s="13"/>
      <c r="H1258" s="10"/>
      <c r="I1258" s="10"/>
      <c r="J1258" s="10"/>
      <c r="K1258" s="10"/>
      <c r="L1258" s="10"/>
      <c r="M1258" s="10"/>
      <c r="N1258" s="10"/>
      <c r="O1258" s="10"/>
      <c r="P1258" s="10"/>
      <c r="Q1258" s="10"/>
      <c r="R1258" s="10"/>
    </row>
    <row r="1259" spans="1:18" ht="33">
      <c r="A1259" s="685"/>
      <c r="B1259" s="9"/>
      <c r="C1259" s="9"/>
      <c r="D1259" s="9"/>
      <c r="E1259" s="9"/>
      <c r="F1259" s="10"/>
      <c r="G1259" s="13"/>
      <c r="H1259" s="10"/>
      <c r="I1259" s="10"/>
      <c r="J1259" s="10"/>
      <c r="K1259" s="10"/>
      <c r="L1259" s="10"/>
      <c r="M1259" s="10"/>
      <c r="N1259" s="10"/>
      <c r="O1259" s="10"/>
      <c r="P1259" s="10"/>
      <c r="Q1259" s="10"/>
      <c r="R1259" s="10"/>
    </row>
    <row r="1260" spans="1:18" ht="33">
      <c r="A1260" s="685"/>
      <c r="B1260" s="9"/>
      <c r="C1260" s="9"/>
      <c r="D1260" s="9"/>
      <c r="E1260" s="9"/>
      <c r="F1260" s="10"/>
      <c r="G1260" s="13"/>
      <c r="H1260" s="10"/>
      <c r="I1260" s="10"/>
      <c r="J1260" s="10"/>
      <c r="K1260" s="10"/>
      <c r="L1260" s="10"/>
      <c r="M1260" s="10"/>
      <c r="N1260" s="10"/>
      <c r="O1260" s="10"/>
      <c r="P1260" s="10"/>
      <c r="Q1260" s="10"/>
      <c r="R1260" s="10"/>
    </row>
    <row r="1261" spans="1:18" ht="33">
      <c r="A1261" s="685"/>
      <c r="B1261" s="9"/>
      <c r="C1261" s="9"/>
      <c r="D1261" s="9"/>
      <c r="E1261" s="9"/>
      <c r="F1261" s="10"/>
      <c r="G1261" s="13"/>
      <c r="H1261" s="10"/>
      <c r="I1261" s="10"/>
      <c r="J1261" s="10"/>
      <c r="K1261" s="10"/>
      <c r="L1261" s="10"/>
      <c r="M1261" s="10"/>
      <c r="N1261" s="10"/>
      <c r="O1261" s="10"/>
      <c r="P1261" s="10"/>
      <c r="Q1261" s="10"/>
      <c r="R1261" s="10"/>
    </row>
    <row r="1262" spans="1:18" ht="33">
      <c r="A1262" s="685"/>
      <c r="B1262" s="9"/>
      <c r="C1262" s="9"/>
      <c r="D1262" s="9"/>
      <c r="E1262" s="9"/>
      <c r="F1262" s="10"/>
      <c r="G1262" s="13"/>
      <c r="H1262" s="10"/>
      <c r="I1262" s="10"/>
      <c r="J1262" s="10"/>
      <c r="K1262" s="10"/>
      <c r="L1262" s="10"/>
      <c r="M1262" s="10"/>
      <c r="N1262" s="10"/>
      <c r="O1262" s="10"/>
      <c r="P1262" s="10"/>
      <c r="Q1262" s="10"/>
      <c r="R1262" s="10"/>
    </row>
    <row r="1263" spans="1:18" ht="33">
      <c r="A1263" s="685"/>
      <c r="B1263" s="9"/>
      <c r="C1263" s="9"/>
      <c r="D1263" s="9"/>
      <c r="E1263" s="9"/>
      <c r="F1263" s="10"/>
      <c r="G1263" s="13"/>
      <c r="H1263" s="10"/>
      <c r="I1263" s="10"/>
      <c r="J1263" s="10"/>
      <c r="K1263" s="10"/>
      <c r="L1263" s="10"/>
      <c r="M1263" s="10"/>
      <c r="N1263" s="10"/>
      <c r="O1263" s="10"/>
      <c r="P1263" s="10"/>
      <c r="Q1263" s="10"/>
      <c r="R1263" s="10"/>
    </row>
    <row r="1264" spans="1:18" ht="33">
      <c r="A1264" s="685"/>
      <c r="B1264" s="9"/>
      <c r="C1264" s="9"/>
      <c r="D1264" s="9"/>
      <c r="E1264" s="9"/>
      <c r="F1264" s="10"/>
      <c r="G1264" s="13"/>
      <c r="H1264" s="10"/>
      <c r="I1264" s="10"/>
      <c r="J1264" s="10"/>
      <c r="K1264" s="10"/>
      <c r="L1264" s="10"/>
      <c r="M1264" s="10"/>
      <c r="N1264" s="10"/>
      <c r="O1264" s="10"/>
      <c r="P1264" s="10"/>
      <c r="Q1264" s="10"/>
      <c r="R1264" s="10"/>
    </row>
    <row r="1265" spans="1:18" ht="33">
      <c r="A1265" s="685"/>
      <c r="B1265" s="9"/>
      <c r="C1265" s="9"/>
      <c r="D1265" s="9"/>
      <c r="E1265" s="9"/>
      <c r="F1265" s="10"/>
      <c r="G1265" s="13"/>
      <c r="H1265" s="10"/>
      <c r="I1265" s="10"/>
      <c r="J1265" s="10"/>
      <c r="K1265" s="10"/>
      <c r="L1265" s="10"/>
      <c r="M1265" s="10"/>
      <c r="N1265" s="10"/>
      <c r="O1265" s="10"/>
      <c r="P1265" s="10"/>
      <c r="Q1265" s="10"/>
      <c r="R1265" s="10"/>
    </row>
    <row r="1266" spans="1:18" ht="33">
      <c r="A1266" s="685"/>
      <c r="B1266" s="9"/>
      <c r="C1266" s="9"/>
      <c r="D1266" s="9"/>
      <c r="E1266" s="9"/>
      <c r="F1266" s="10"/>
      <c r="G1266" s="13"/>
      <c r="H1266" s="10"/>
      <c r="I1266" s="10"/>
      <c r="J1266" s="10"/>
      <c r="K1266" s="10"/>
      <c r="L1266" s="10"/>
      <c r="M1266" s="10"/>
      <c r="N1266" s="10"/>
      <c r="O1266" s="10"/>
      <c r="P1266" s="10"/>
      <c r="Q1266" s="10"/>
      <c r="R1266" s="10"/>
    </row>
    <row r="1267" spans="1:18" ht="33">
      <c r="A1267" s="685"/>
      <c r="B1267" s="9"/>
      <c r="C1267" s="9"/>
      <c r="D1267" s="9"/>
      <c r="E1267" s="9"/>
      <c r="F1267" s="10"/>
      <c r="G1267" s="13"/>
      <c r="H1267" s="10"/>
      <c r="I1267" s="10"/>
      <c r="J1267" s="10"/>
      <c r="K1267" s="10"/>
      <c r="L1267" s="10"/>
      <c r="M1267" s="10"/>
      <c r="N1267" s="10"/>
      <c r="O1267" s="10"/>
      <c r="P1267" s="10"/>
      <c r="Q1267" s="10"/>
      <c r="R1267" s="10"/>
    </row>
    <row r="1268" spans="1:18" ht="33">
      <c r="A1268" s="685"/>
      <c r="B1268" s="9"/>
      <c r="C1268" s="9"/>
      <c r="D1268" s="9"/>
      <c r="E1268" s="9"/>
      <c r="F1268" s="10"/>
      <c r="G1268" s="13"/>
      <c r="H1268" s="10"/>
      <c r="I1268" s="10"/>
      <c r="J1268" s="10"/>
      <c r="K1268" s="10"/>
      <c r="L1268" s="10"/>
      <c r="M1268" s="10"/>
      <c r="N1268" s="10"/>
      <c r="O1268" s="10"/>
      <c r="P1268" s="10"/>
      <c r="Q1268" s="10"/>
      <c r="R1268" s="10"/>
    </row>
    <row r="1269" spans="1:18" ht="33">
      <c r="A1269" s="685"/>
      <c r="B1269" s="9"/>
      <c r="C1269" s="9"/>
      <c r="D1269" s="9"/>
      <c r="E1269" s="9"/>
      <c r="F1269" s="10"/>
      <c r="G1269" s="13"/>
      <c r="H1269" s="10"/>
      <c r="I1269" s="10"/>
      <c r="J1269" s="10"/>
      <c r="K1269" s="10"/>
      <c r="L1269" s="10"/>
      <c r="M1269" s="10"/>
      <c r="N1269" s="10"/>
      <c r="O1269" s="10"/>
      <c r="P1269" s="10"/>
      <c r="Q1269" s="10"/>
      <c r="R1269" s="10"/>
    </row>
    <row r="1270" spans="1:18" ht="33">
      <c r="A1270" s="685"/>
      <c r="B1270" s="9"/>
      <c r="C1270" s="9"/>
      <c r="D1270" s="9"/>
      <c r="E1270" s="9"/>
      <c r="F1270" s="10"/>
      <c r="G1270" s="13"/>
      <c r="H1270" s="10"/>
      <c r="I1270" s="10"/>
      <c r="J1270" s="10"/>
      <c r="K1270" s="10"/>
      <c r="L1270" s="10"/>
      <c r="M1270" s="10"/>
      <c r="N1270" s="10"/>
      <c r="O1270" s="10"/>
      <c r="P1270" s="10"/>
      <c r="Q1270" s="10"/>
      <c r="R1270" s="10"/>
    </row>
    <row r="1271" spans="1:18" ht="33">
      <c r="A1271" s="685"/>
      <c r="B1271" s="9"/>
      <c r="C1271" s="9"/>
      <c r="D1271" s="9"/>
      <c r="E1271" s="9"/>
      <c r="F1271" s="10"/>
      <c r="G1271" s="13"/>
      <c r="H1271" s="10"/>
      <c r="I1271" s="10"/>
      <c r="J1271" s="10"/>
      <c r="K1271" s="10"/>
      <c r="L1271" s="10"/>
      <c r="M1271" s="10"/>
      <c r="N1271" s="10"/>
      <c r="O1271" s="10"/>
      <c r="P1271" s="10"/>
      <c r="Q1271" s="10"/>
      <c r="R1271" s="10"/>
    </row>
    <row r="1272" spans="1:18" ht="33">
      <c r="A1272" s="685"/>
      <c r="B1272" s="9"/>
      <c r="C1272" s="9"/>
      <c r="D1272" s="9"/>
      <c r="E1272" s="9"/>
      <c r="F1272" s="10"/>
      <c r="G1272" s="13"/>
      <c r="H1272" s="10"/>
      <c r="I1272" s="10"/>
      <c r="J1272" s="10"/>
      <c r="K1272" s="10"/>
      <c r="L1272" s="10"/>
      <c r="M1272" s="10"/>
      <c r="N1272" s="10"/>
      <c r="O1272" s="10"/>
      <c r="P1272" s="10"/>
      <c r="Q1272" s="10"/>
      <c r="R1272" s="10"/>
    </row>
    <row r="1273" spans="1:18" ht="33">
      <c r="A1273" s="685"/>
      <c r="B1273" s="9"/>
      <c r="C1273" s="9"/>
      <c r="D1273" s="9"/>
      <c r="E1273" s="9"/>
      <c r="F1273" s="10"/>
      <c r="G1273" s="13"/>
      <c r="H1273" s="10"/>
      <c r="I1273" s="10"/>
      <c r="J1273" s="10"/>
      <c r="K1273" s="10"/>
      <c r="L1273" s="10"/>
      <c r="M1273" s="10"/>
      <c r="N1273" s="10"/>
      <c r="O1273" s="10"/>
      <c r="P1273" s="10"/>
      <c r="Q1273" s="10"/>
      <c r="R1273" s="10"/>
    </row>
    <row r="1274" spans="1:18" ht="33">
      <c r="A1274" s="685"/>
      <c r="B1274" s="9"/>
      <c r="C1274" s="9"/>
      <c r="D1274" s="9"/>
      <c r="E1274" s="9"/>
      <c r="F1274" s="10"/>
      <c r="G1274" s="13"/>
      <c r="H1274" s="10"/>
      <c r="I1274" s="10"/>
      <c r="J1274" s="10"/>
      <c r="K1274" s="10"/>
      <c r="L1274" s="10"/>
      <c r="M1274" s="10"/>
      <c r="N1274" s="10"/>
      <c r="O1274" s="10"/>
      <c r="P1274" s="10"/>
      <c r="Q1274" s="10"/>
      <c r="R1274" s="10"/>
    </row>
    <row r="1275" spans="1:18" ht="33">
      <c r="A1275" s="685"/>
      <c r="B1275" s="9"/>
      <c r="C1275" s="9"/>
      <c r="D1275" s="9"/>
      <c r="E1275" s="9"/>
      <c r="F1275" s="10"/>
      <c r="G1275" s="13"/>
      <c r="H1275" s="10"/>
      <c r="I1275" s="10"/>
      <c r="J1275" s="10"/>
      <c r="K1275" s="10"/>
      <c r="L1275" s="10"/>
      <c r="M1275" s="10"/>
      <c r="N1275" s="10"/>
      <c r="O1275" s="10"/>
      <c r="P1275" s="10"/>
      <c r="Q1275" s="10"/>
      <c r="R1275" s="10"/>
    </row>
    <row r="1276" spans="1:18" ht="33">
      <c r="A1276" s="685"/>
      <c r="B1276" s="9"/>
      <c r="C1276" s="9"/>
      <c r="D1276" s="9"/>
      <c r="E1276" s="9"/>
      <c r="F1276" s="10"/>
      <c r="G1276" s="13"/>
      <c r="H1276" s="10"/>
      <c r="I1276" s="10"/>
      <c r="J1276" s="10"/>
      <c r="K1276" s="10"/>
      <c r="L1276" s="10"/>
      <c r="M1276" s="10"/>
      <c r="N1276" s="10"/>
      <c r="O1276" s="10"/>
      <c r="P1276" s="10"/>
      <c r="Q1276" s="10"/>
      <c r="R1276" s="10"/>
    </row>
    <row r="1277" spans="1:18" ht="33">
      <c r="A1277" s="685"/>
      <c r="B1277" s="9"/>
      <c r="C1277" s="9"/>
      <c r="D1277" s="9"/>
      <c r="E1277" s="9"/>
      <c r="F1277" s="10"/>
      <c r="G1277" s="13"/>
      <c r="H1277" s="10"/>
      <c r="I1277" s="10"/>
      <c r="J1277" s="10"/>
      <c r="K1277" s="10"/>
      <c r="L1277" s="10"/>
      <c r="M1277" s="10"/>
      <c r="N1277" s="10"/>
      <c r="O1277" s="10"/>
      <c r="P1277" s="10"/>
      <c r="Q1277" s="10"/>
      <c r="R1277" s="10"/>
    </row>
    <row r="1278" spans="1:18" ht="33">
      <c r="A1278" s="685"/>
      <c r="B1278" s="9"/>
      <c r="C1278" s="9"/>
      <c r="D1278" s="9"/>
      <c r="E1278" s="9"/>
      <c r="F1278" s="10"/>
      <c r="G1278" s="13"/>
      <c r="H1278" s="10"/>
      <c r="I1278" s="10"/>
      <c r="J1278" s="10"/>
      <c r="K1278" s="10"/>
      <c r="L1278" s="10"/>
      <c r="M1278" s="10"/>
      <c r="N1278" s="10"/>
      <c r="O1278" s="10"/>
      <c r="P1278" s="10"/>
      <c r="Q1278" s="10"/>
      <c r="R1278" s="10"/>
    </row>
    <row r="1279" spans="1:18" ht="33">
      <c r="A1279" s="685"/>
      <c r="B1279" s="9"/>
      <c r="C1279" s="9"/>
      <c r="D1279" s="9"/>
      <c r="E1279" s="9"/>
      <c r="F1279" s="10"/>
      <c r="G1279" s="13"/>
      <c r="H1279" s="10"/>
      <c r="I1279" s="10"/>
      <c r="J1279" s="10"/>
      <c r="K1279" s="10"/>
      <c r="L1279" s="10"/>
      <c r="M1279" s="10"/>
      <c r="N1279" s="10"/>
      <c r="O1279" s="10"/>
      <c r="P1279" s="10"/>
      <c r="Q1279" s="10"/>
      <c r="R1279" s="10"/>
    </row>
    <row r="1280" spans="1:18" ht="33">
      <c r="A1280" s="685"/>
      <c r="B1280" s="9"/>
      <c r="C1280" s="9"/>
      <c r="D1280" s="9"/>
      <c r="E1280" s="9"/>
      <c r="F1280" s="10"/>
      <c r="G1280" s="13"/>
      <c r="H1280" s="10"/>
      <c r="I1280" s="10"/>
      <c r="J1280" s="10"/>
      <c r="K1280" s="10"/>
      <c r="L1280" s="10"/>
      <c r="M1280" s="10"/>
      <c r="N1280" s="10"/>
      <c r="O1280" s="10"/>
      <c r="P1280" s="10"/>
      <c r="Q1280" s="10"/>
      <c r="R1280" s="10"/>
    </row>
    <row r="1281" spans="1:18" ht="33">
      <c r="A1281" s="685"/>
      <c r="B1281" s="9"/>
      <c r="C1281" s="9"/>
      <c r="D1281" s="9"/>
      <c r="E1281" s="9"/>
      <c r="F1281" s="10"/>
      <c r="G1281" s="13"/>
      <c r="H1281" s="10"/>
      <c r="I1281" s="10"/>
      <c r="J1281" s="10"/>
      <c r="K1281" s="10"/>
      <c r="L1281" s="10"/>
      <c r="M1281" s="10"/>
      <c r="N1281" s="10"/>
      <c r="O1281" s="10"/>
      <c r="P1281" s="10"/>
      <c r="Q1281" s="10"/>
      <c r="R1281" s="10"/>
    </row>
    <row r="1282" spans="1:18" ht="33">
      <c r="A1282" s="685"/>
      <c r="B1282" s="9"/>
      <c r="C1282" s="9"/>
      <c r="D1282" s="9"/>
      <c r="E1282" s="9"/>
      <c r="F1282" s="10"/>
      <c r="G1282" s="13"/>
      <c r="H1282" s="10"/>
      <c r="I1282" s="10"/>
      <c r="J1282" s="10"/>
      <c r="K1282" s="10"/>
      <c r="L1282" s="10"/>
      <c r="M1282" s="10"/>
      <c r="N1282" s="10"/>
      <c r="O1282" s="10"/>
      <c r="P1282" s="10"/>
      <c r="Q1282" s="10"/>
      <c r="R1282" s="10"/>
    </row>
    <row r="1283" spans="1:18" ht="33">
      <c r="A1283" s="685"/>
      <c r="B1283" s="9"/>
      <c r="C1283" s="9"/>
      <c r="D1283" s="9"/>
      <c r="E1283" s="9"/>
      <c r="F1283" s="10"/>
      <c r="G1283" s="13"/>
      <c r="H1283" s="10"/>
      <c r="I1283" s="10"/>
      <c r="J1283" s="10"/>
      <c r="K1283" s="10"/>
      <c r="L1283" s="10"/>
      <c r="M1283" s="10"/>
      <c r="N1283" s="10"/>
      <c r="O1283" s="10"/>
      <c r="P1283" s="10"/>
      <c r="Q1283" s="10"/>
      <c r="R1283" s="10"/>
    </row>
    <row r="1284" spans="1:18" ht="33">
      <c r="A1284" s="685"/>
      <c r="B1284" s="9"/>
      <c r="C1284" s="9"/>
      <c r="D1284" s="9"/>
      <c r="E1284" s="9"/>
      <c r="F1284" s="10"/>
      <c r="G1284" s="13"/>
      <c r="H1284" s="10"/>
      <c r="I1284" s="10"/>
      <c r="J1284" s="10"/>
      <c r="K1284" s="10"/>
      <c r="L1284" s="10"/>
      <c r="M1284" s="10"/>
      <c r="N1284" s="10"/>
      <c r="O1284" s="10"/>
      <c r="P1284" s="10"/>
      <c r="Q1284" s="10"/>
      <c r="R1284" s="10"/>
    </row>
    <row r="1285" spans="1:18" ht="33">
      <c r="A1285" s="685"/>
      <c r="B1285" s="9"/>
      <c r="C1285" s="9"/>
      <c r="D1285" s="9"/>
      <c r="E1285" s="9"/>
      <c r="F1285" s="10"/>
      <c r="G1285" s="13"/>
      <c r="H1285" s="10"/>
      <c r="I1285" s="10"/>
      <c r="J1285" s="10"/>
      <c r="K1285" s="10"/>
      <c r="L1285" s="10"/>
      <c r="M1285" s="10"/>
      <c r="N1285" s="10"/>
      <c r="O1285" s="10"/>
      <c r="P1285" s="10"/>
      <c r="Q1285" s="10"/>
      <c r="R1285" s="10"/>
    </row>
    <row r="1286" spans="1:18" ht="33">
      <c r="A1286" s="685"/>
      <c r="B1286" s="9"/>
      <c r="C1286" s="9"/>
      <c r="D1286" s="9"/>
      <c r="E1286" s="9"/>
      <c r="F1286" s="10"/>
      <c r="G1286" s="13"/>
      <c r="H1286" s="10"/>
      <c r="I1286" s="10"/>
      <c r="J1286" s="10"/>
      <c r="K1286" s="10"/>
      <c r="L1286" s="10"/>
      <c r="M1286" s="10"/>
      <c r="N1286" s="10"/>
      <c r="O1286" s="10"/>
      <c r="P1286" s="10"/>
      <c r="Q1286" s="10"/>
      <c r="R1286" s="10"/>
    </row>
    <row r="1287" spans="1:18" ht="33">
      <c r="A1287" s="685"/>
      <c r="B1287" s="9"/>
      <c r="C1287" s="9"/>
      <c r="D1287" s="9"/>
      <c r="E1287" s="9"/>
      <c r="F1287" s="10"/>
      <c r="G1287" s="13"/>
      <c r="H1287" s="10"/>
      <c r="I1287" s="10"/>
      <c r="J1287" s="10"/>
      <c r="K1287" s="10"/>
      <c r="L1287" s="10"/>
      <c r="M1287" s="10"/>
      <c r="N1287" s="10"/>
      <c r="O1287" s="10"/>
      <c r="P1287" s="10"/>
      <c r="Q1287" s="10"/>
      <c r="R1287" s="10"/>
    </row>
    <row r="1288" spans="1:18" ht="33">
      <c r="A1288" s="685"/>
      <c r="B1288" s="9"/>
      <c r="C1288" s="9"/>
      <c r="D1288" s="9"/>
      <c r="E1288" s="9"/>
      <c r="F1288" s="10"/>
      <c r="G1288" s="13"/>
      <c r="H1288" s="10"/>
      <c r="I1288" s="10"/>
      <c r="J1288" s="10"/>
      <c r="K1288" s="10"/>
      <c r="L1288" s="10"/>
      <c r="M1288" s="10"/>
      <c r="N1288" s="10"/>
      <c r="O1288" s="10"/>
      <c r="P1288" s="10"/>
      <c r="Q1288" s="10"/>
      <c r="R1288" s="10"/>
    </row>
    <row r="1289" spans="1:18" ht="33">
      <c r="A1289" s="685"/>
      <c r="B1289" s="9"/>
      <c r="C1289" s="9"/>
      <c r="D1289" s="9"/>
      <c r="E1289" s="9"/>
      <c r="F1289" s="10"/>
      <c r="G1289" s="13"/>
      <c r="H1289" s="10"/>
      <c r="I1289" s="10"/>
      <c r="J1289" s="10"/>
      <c r="K1289" s="10"/>
      <c r="L1289" s="10"/>
      <c r="M1289" s="10"/>
      <c r="N1289" s="10"/>
      <c r="O1289" s="10"/>
      <c r="P1289" s="10"/>
      <c r="Q1289" s="10"/>
      <c r="R1289" s="10"/>
    </row>
  </sheetData>
  <mergeCells count="957">
    <mergeCell ref="A868:Q868"/>
    <mergeCell ref="A869:F869"/>
    <mergeCell ref="A870:F870"/>
    <mergeCell ref="A871:F871"/>
    <mergeCell ref="A872:F872"/>
    <mergeCell ref="A873:F873"/>
    <mergeCell ref="A874:F874"/>
    <mergeCell ref="A859:F859"/>
    <mergeCell ref="A860:F860"/>
    <mergeCell ref="A861:Q861"/>
    <mergeCell ref="A862:E862"/>
    <mergeCell ref="A863:E863"/>
    <mergeCell ref="A864:E864"/>
    <mergeCell ref="A865:E865"/>
    <mergeCell ref="A866:E866"/>
    <mergeCell ref="A867:E867"/>
    <mergeCell ref="A850:E850"/>
    <mergeCell ref="A851:E851"/>
    <mergeCell ref="A852:E852"/>
    <mergeCell ref="A853:E853"/>
    <mergeCell ref="A854:E854"/>
    <mergeCell ref="A855:Q855"/>
    <mergeCell ref="A856:F856"/>
    <mergeCell ref="A857:F857"/>
    <mergeCell ref="A858:F858"/>
    <mergeCell ref="A833:E833"/>
    <mergeCell ref="A834:Q834"/>
    <mergeCell ref="A835:F835"/>
    <mergeCell ref="A836:F836"/>
    <mergeCell ref="A837:F837"/>
    <mergeCell ref="A838:F838"/>
    <mergeCell ref="A839:F839"/>
    <mergeCell ref="A841:Q841"/>
    <mergeCell ref="A842:A849"/>
    <mergeCell ref="D842:D849"/>
    <mergeCell ref="E842:E849"/>
    <mergeCell ref="F845:F849"/>
    <mergeCell ref="H845:Q849"/>
    <mergeCell ref="A822:A828"/>
    <mergeCell ref="C822:C828"/>
    <mergeCell ref="E822:E828"/>
    <mergeCell ref="F825:F828"/>
    <mergeCell ref="H825:Q828"/>
    <mergeCell ref="A829:E829"/>
    <mergeCell ref="A830:E830"/>
    <mergeCell ref="A831:E831"/>
    <mergeCell ref="A832:E832"/>
    <mergeCell ref="K814:K815"/>
    <mergeCell ref="L814:L815"/>
    <mergeCell ref="M814:M815"/>
    <mergeCell ref="N814:N815"/>
    <mergeCell ref="O814:O815"/>
    <mergeCell ref="P814:P815"/>
    <mergeCell ref="Q814:Q815"/>
    <mergeCell ref="R814:R815"/>
    <mergeCell ref="F816:F818"/>
    <mergeCell ref="H816:Q818"/>
    <mergeCell ref="R804:R805"/>
    <mergeCell ref="F807:F810"/>
    <mergeCell ref="H807:Q810"/>
    <mergeCell ref="A811:A818"/>
    <mergeCell ref="C811:C818"/>
    <mergeCell ref="E811:E818"/>
    <mergeCell ref="D812:D813"/>
    <mergeCell ref="F812:F813"/>
    <mergeCell ref="H812:H813"/>
    <mergeCell ref="I812:I813"/>
    <mergeCell ref="J812:J813"/>
    <mergeCell ref="K812:K813"/>
    <mergeCell ref="L812:L813"/>
    <mergeCell ref="M812:M813"/>
    <mergeCell ref="N812:N813"/>
    <mergeCell ref="O812:O813"/>
    <mergeCell ref="P812:P813"/>
    <mergeCell ref="Q812:Q813"/>
    <mergeCell ref="R812:R813"/>
    <mergeCell ref="D814:D815"/>
    <mergeCell ref="F814:F815"/>
    <mergeCell ref="H814:H815"/>
    <mergeCell ref="I814:I815"/>
    <mergeCell ref="J814:J815"/>
    <mergeCell ref="A802:Q802"/>
    <mergeCell ref="A803:A810"/>
    <mergeCell ref="C803:C810"/>
    <mergeCell ref="E803:E810"/>
    <mergeCell ref="D804:D805"/>
    <mergeCell ref="F804:F805"/>
    <mergeCell ref="H804:H805"/>
    <mergeCell ref="I804:I805"/>
    <mergeCell ref="J804:J805"/>
    <mergeCell ref="K804:K805"/>
    <mergeCell ref="L804:L805"/>
    <mergeCell ref="M804:M805"/>
    <mergeCell ref="N804:N805"/>
    <mergeCell ref="O804:O805"/>
    <mergeCell ref="P804:P805"/>
    <mergeCell ref="Q804:Q805"/>
    <mergeCell ref="A793:E793"/>
    <mergeCell ref="A794:E794"/>
    <mergeCell ref="A795:Q795"/>
    <mergeCell ref="A796:F796"/>
    <mergeCell ref="A797:F797"/>
    <mergeCell ref="A798:F798"/>
    <mergeCell ref="A799:F799"/>
    <mergeCell ref="A800:F800"/>
    <mergeCell ref="A801:Q801"/>
    <mergeCell ref="A781:A789"/>
    <mergeCell ref="C781:C789"/>
    <mergeCell ref="E781:E789"/>
    <mergeCell ref="D784:D789"/>
    <mergeCell ref="F784:F789"/>
    <mergeCell ref="H784:Q789"/>
    <mergeCell ref="A790:E790"/>
    <mergeCell ref="A791:E791"/>
    <mergeCell ref="A792:E792"/>
    <mergeCell ref="A768:F768"/>
    <mergeCell ref="A769:Q769"/>
    <mergeCell ref="A770:Q770"/>
    <mergeCell ref="A771:A780"/>
    <mergeCell ref="C771:C780"/>
    <mergeCell ref="E771:E780"/>
    <mergeCell ref="D774:D775"/>
    <mergeCell ref="F774:F780"/>
    <mergeCell ref="H774:Q780"/>
    <mergeCell ref="D777:D778"/>
    <mergeCell ref="A759:E759"/>
    <mergeCell ref="A760:E760"/>
    <mergeCell ref="A761:E761"/>
    <mergeCell ref="A762:E762"/>
    <mergeCell ref="A763:Q763"/>
    <mergeCell ref="A764:F764"/>
    <mergeCell ref="A765:F765"/>
    <mergeCell ref="A766:F766"/>
    <mergeCell ref="A767:F767"/>
    <mergeCell ref="A750:Q750"/>
    <mergeCell ref="A751:F751"/>
    <mergeCell ref="A752:F752"/>
    <mergeCell ref="A753:F753"/>
    <mergeCell ref="A754:F754"/>
    <mergeCell ref="A755:F755"/>
    <mergeCell ref="A756:Q756"/>
    <mergeCell ref="A757:Q757"/>
    <mergeCell ref="A758:E758"/>
    <mergeCell ref="A741:A744"/>
    <mergeCell ref="C741:C744"/>
    <mergeCell ref="E741:E744"/>
    <mergeCell ref="H744:Q744"/>
    <mergeCell ref="A745:E745"/>
    <mergeCell ref="A746:E746"/>
    <mergeCell ref="A747:E747"/>
    <mergeCell ref="A748:E748"/>
    <mergeCell ref="A749:E749"/>
    <mergeCell ref="A732:E732"/>
    <mergeCell ref="A733:Q733"/>
    <mergeCell ref="A734:F734"/>
    <mergeCell ref="A735:F735"/>
    <mergeCell ref="A736:F736"/>
    <mergeCell ref="A737:F737"/>
    <mergeCell ref="A738:F738"/>
    <mergeCell ref="A739:Q739"/>
    <mergeCell ref="A740:Q740"/>
    <mergeCell ref="A723:A727"/>
    <mergeCell ref="C723:C727"/>
    <mergeCell ref="E723:E727"/>
    <mergeCell ref="F726:F727"/>
    <mergeCell ref="H726:Q727"/>
    <mergeCell ref="A728:E728"/>
    <mergeCell ref="A729:E729"/>
    <mergeCell ref="A730:E730"/>
    <mergeCell ref="A731:E731"/>
    <mergeCell ref="A711:A714"/>
    <mergeCell ref="C711:C714"/>
    <mergeCell ref="E711:E714"/>
    <mergeCell ref="H714:Q714"/>
    <mergeCell ref="A715:A718"/>
    <mergeCell ref="C715:C718"/>
    <mergeCell ref="E715:E718"/>
    <mergeCell ref="H718:Q718"/>
    <mergeCell ref="A719:A722"/>
    <mergeCell ref="C719:C722"/>
    <mergeCell ref="E719:E722"/>
    <mergeCell ref="A700:F700"/>
    <mergeCell ref="A701:F701"/>
    <mergeCell ref="A702:F702"/>
    <mergeCell ref="A703:F703"/>
    <mergeCell ref="A704:F704"/>
    <mergeCell ref="A705:Q705"/>
    <mergeCell ref="A706:Q706"/>
    <mergeCell ref="A707:A710"/>
    <mergeCell ref="C707:C710"/>
    <mergeCell ref="E707:E710"/>
    <mergeCell ref="H710:Q710"/>
    <mergeCell ref="A690:A693"/>
    <mergeCell ref="C690:C693"/>
    <mergeCell ref="E690:E693"/>
    <mergeCell ref="H693:Q693"/>
    <mergeCell ref="A694:E694"/>
    <mergeCell ref="A695:E695"/>
    <mergeCell ref="A696:E696"/>
    <mergeCell ref="A697:E697"/>
    <mergeCell ref="A698:E698"/>
    <mergeCell ref="A678:F678"/>
    <mergeCell ref="A679:F679"/>
    <mergeCell ref="A680:Q680"/>
    <mergeCell ref="A681:Q681"/>
    <mergeCell ref="A682:A685"/>
    <mergeCell ref="C682:C685"/>
    <mergeCell ref="E682:E685"/>
    <mergeCell ref="H685:Q685"/>
    <mergeCell ref="A686:A689"/>
    <mergeCell ref="C686:C689"/>
    <mergeCell ref="E686:E689"/>
    <mergeCell ref="H689:Q689"/>
    <mergeCell ref="A669:E669"/>
    <mergeCell ref="A670:E670"/>
    <mergeCell ref="A671:E671"/>
    <mergeCell ref="A672:E672"/>
    <mergeCell ref="A673:E673"/>
    <mergeCell ref="A674:Q674"/>
    <mergeCell ref="A675:F675"/>
    <mergeCell ref="A676:F676"/>
    <mergeCell ref="A677:F677"/>
    <mergeCell ref="A657:A660"/>
    <mergeCell ref="C657:C660"/>
    <mergeCell ref="E657:E660"/>
    <mergeCell ref="H660:Q660"/>
    <mergeCell ref="A661:A664"/>
    <mergeCell ref="C661:C664"/>
    <mergeCell ref="E661:E664"/>
    <mergeCell ref="H664:Q664"/>
    <mergeCell ref="A665:A668"/>
    <mergeCell ref="C665:C668"/>
    <mergeCell ref="E665:E668"/>
    <mergeCell ref="H668:Q668"/>
    <mergeCell ref="A643:A647"/>
    <mergeCell ref="C643:C647"/>
    <mergeCell ref="E643:E647"/>
    <mergeCell ref="A648:A651"/>
    <mergeCell ref="C648:C651"/>
    <mergeCell ref="E648:E651"/>
    <mergeCell ref="H651:Q651"/>
    <mergeCell ref="A653:A656"/>
    <mergeCell ref="C653:C656"/>
    <mergeCell ref="E653:E656"/>
    <mergeCell ref="H656:Q656"/>
    <mergeCell ref="A627:A632"/>
    <mergeCell ref="C627:C632"/>
    <mergeCell ref="E627:E632"/>
    <mergeCell ref="D630:D632"/>
    <mergeCell ref="F630:F632"/>
    <mergeCell ref="H630:Q632"/>
    <mergeCell ref="A633:A642"/>
    <mergeCell ref="C633:C637"/>
    <mergeCell ref="E633:E637"/>
    <mergeCell ref="D636:D637"/>
    <mergeCell ref="F636:F637"/>
    <mergeCell ref="H636:Q637"/>
    <mergeCell ref="C638:C642"/>
    <mergeCell ref="E638:E642"/>
    <mergeCell ref="D641:D642"/>
    <mergeCell ref="F641:F642"/>
    <mergeCell ref="H641:Q642"/>
    <mergeCell ref="A616:F616"/>
    <mergeCell ref="A617:F617"/>
    <mergeCell ref="A618:F618"/>
    <mergeCell ref="A619:F619"/>
    <mergeCell ref="A620:Q620"/>
    <mergeCell ref="A621:Q621"/>
    <mergeCell ref="A622:Q622"/>
    <mergeCell ref="A623:A626"/>
    <mergeCell ref="C623:C626"/>
    <mergeCell ref="E623:E626"/>
    <mergeCell ref="H626:Q626"/>
    <mergeCell ref="A607:F607"/>
    <mergeCell ref="A608:Q608"/>
    <mergeCell ref="A609:E609"/>
    <mergeCell ref="A610:E610"/>
    <mergeCell ref="A611:E611"/>
    <mergeCell ref="A612:E612"/>
    <mergeCell ref="A613:E613"/>
    <mergeCell ref="A614:Q614"/>
    <mergeCell ref="A615:F615"/>
    <mergeCell ref="A598:E598"/>
    <mergeCell ref="A599:E599"/>
    <mergeCell ref="A600:E600"/>
    <mergeCell ref="A601:E601"/>
    <mergeCell ref="A602:Q602"/>
    <mergeCell ref="A603:F603"/>
    <mergeCell ref="A604:F604"/>
    <mergeCell ref="A605:F605"/>
    <mergeCell ref="A606:F606"/>
    <mergeCell ref="A589:E589"/>
    <mergeCell ref="A590:Q590"/>
    <mergeCell ref="A591:F591"/>
    <mergeCell ref="A592:F592"/>
    <mergeCell ref="A593:F593"/>
    <mergeCell ref="A594:F594"/>
    <mergeCell ref="A595:F595"/>
    <mergeCell ref="A596:F596"/>
    <mergeCell ref="A597:E597"/>
    <mergeCell ref="A581:A584"/>
    <mergeCell ref="B581:B584"/>
    <mergeCell ref="C581:C584"/>
    <mergeCell ref="E581:E584"/>
    <mergeCell ref="H584:Q584"/>
    <mergeCell ref="A585:E585"/>
    <mergeCell ref="A586:E586"/>
    <mergeCell ref="A587:E587"/>
    <mergeCell ref="A588:E588"/>
    <mergeCell ref="A573:A576"/>
    <mergeCell ref="B573:B576"/>
    <mergeCell ref="C573:C576"/>
    <mergeCell ref="E573:E576"/>
    <mergeCell ref="H576:Q576"/>
    <mergeCell ref="A577:A580"/>
    <mergeCell ref="B577:B580"/>
    <mergeCell ref="C577:C580"/>
    <mergeCell ref="E577:E580"/>
    <mergeCell ref="H580:Q580"/>
    <mergeCell ref="A562:Q562"/>
    <mergeCell ref="A563:A568"/>
    <mergeCell ref="C563:C568"/>
    <mergeCell ref="E563:E568"/>
    <mergeCell ref="D566:D568"/>
    <mergeCell ref="F566:F568"/>
    <mergeCell ref="H566:Q568"/>
    <mergeCell ref="A569:A572"/>
    <mergeCell ref="C569:C572"/>
    <mergeCell ref="E569:E572"/>
    <mergeCell ref="H572:Q572"/>
    <mergeCell ref="A553:E553"/>
    <mergeCell ref="A554:Q554"/>
    <mergeCell ref="A555:F555"/>
    <mergeCell ref="A556:F556"/>
    <mergeCell ref="A557:F557"/>
    <mergeCell ref="A558:F558"/>
    <mergeCell ref="A559:F559"/>
    <mergeCell ref="A560:Q560"/>
    <mergeCell ref="A561:Q561"/>
    <mergeCell ref="A545:A548"/>
    <mergeCell ref="B545:B548"/>
    <mergeCell ref="C545:C548"/>
    <mergeCell ref="E545:E548"/>
    <mergeCell ref="H548:Q548"/>
    <mergeCell ref="A549:E549"/>
    <mergeCell ref="A550:E550"/>
    <mergeCell ref="A551:E551"/>
    <mergeCell ref="A552:E552"/>
    <mergeCell ref="A537:A540"/>
    <mergeCell ref="C537:C540"/>
    <mergeCell ref="E537:E540"/>
    <mergeCell ref="H540:Q540"/>
    <mergeCell ref="A541:A544"/>
    <mergeCell ref="B541:B544"/>
    <mergeCell ref="C541:C544"/>
    <mergeCell ref="E541:E544"/>
    <mergeCell ref="H544:Q544"/>
    <mergeCell ref="A529:A532"/>
    <mergeCell ref="B529:B532"/>
    <mergeCell ref="C529:C532"/>
    <mergeCell ref="E529:E532"/>
    <mergeCell ref="H532:Q532"/>
    <mergeCell ref="A533:A536"/>
    <mergeCell ref="B533:B536"/>
    <mergeCell ref="C533:C536"/>
    <mergeCell ref="E533:E536"/>
    <mergeCell ref="H536:Q536"/>
    <mergeCell ref="A521:A524"/>
    <mergeCell ref="B521:B524"/>
    <mergeCell ref="C521:C524"/>
    <mergeCell ref="E521:E524"/>
    <mergeCell ref="H524:Q524"/>
    <mergeCell ref="A525:A528"/>
    <mergeCell ref="B525:B528"/>
    <mergeCell ref="C525:C528"/>
    <mergeCell ref="E525:E528"/>
    <mergeCell ref="H528:Q528"/>
    <mergeCell ref="A513:A516"/>
    <mergeCell ref="B513:B516"/>
    <mergeCell ref="C513:C516"/>
    <mergeCell ref="E513:E516"/>
    <mergeCell ref="H516:Q516"/>
    <mergeCell ref="A517:A520"/>
    <mergeCell ref="B517:B520"/>
    <mergeCell ref="C517:C520"/>
    <mergeCell ref="E517:E520"/>
    <mergeCell ref="H520:Q520"/>
    <mergeCell ref="A505:A508"/>
    <mergeCell ref="B505:B508"/>
    <mergeCell ref="C505:C508"/>
    <mergeCell ref="E505:E508"/>
    <mergeCell ref="H508:Q508"/>
    <mergeCell ref="A509:A512"/>
    <mergeCell ref="B509:B512"/>
    <mergeCell ref="C509:C512"/>
    <mergeCell ref="E509:E512"/>
    <mergeCell ref="H512:Q512"/>
    <mergeCell ref="A496:A499"/>
    <mergeCell ref="B496:B499"/>
    <mergeCell ref="C496:C499"/>
    <mergeCell ref="E496:E499"/>
    <mergeCell ref="H499:Q499"/>
    <mergeCell ref="A501:A504"/>
    <mergeCell ref="B501:B504"/>
    <mergeCell ref="C501:C504"/>
    <mergeCell ref="E501:E504"/>
    <mergeCell ref="H504:Q504"/>
    <mergeCell ref="A488:A491"/>
    <mergeCell ref="B488:B491"/>
    <mergeCell ref="C488:C491"/>
    <mergeCell ref="E488:E491"/>
    <mergeCell ref="H491:Q491"/>
    <mergeCell ref="A492:A495"/>
    <mergeCell ref="B492:B495"/>
    <mergeCell ref="C492:C495"/>
    <mergeCell ref="E492:E495"/>
    <mergeCell ref="H495:Q495"/>
    <mergeCell ref="A479:F479"/>
    <mergeCell ref="A480:F480"/>
    <mergeCell ref="A481:Q481"/>
    <mergeCell ref="A482:Q482"/>
    <mergeCell ref="A483:Q483"/>
    <mergeCell ref="A484:A487"/>
    <mergeCell ref="B484:B487"/>
    <mergeCell ref="C484:C487"/>
    <mergeCell ref="E484:E487"/>
    <mergeCell ref="H487:Q487"/>
    <mergeCell ref="A470:E470"/>
    <mergeCell ref="A471:E471"/>
    <mergeCell ref="A472:E472"/>
    <mergeCell ref="A473:E473"/>
    <mergeCell ref="A474:E474"/>
    <mergeCell ref="A475:Q475"/>
    <mergeCell ref="A476:F476"/>
    <mergeCell ref="A477:F477"/>
    <mergeCell ref="A478:F478"/>
    <mergeCell ref="A461:A465"/>
    <mergeCell ref="B461:B465"/>
    <mergeCell ref="C461:C465"/>
    <mergeCell ref="E461:E465"/>
    <mergeCell ref="F464:F465"/>
    <mergeCell ref="H464:Q465"/>
    <mergeCell ref="A466:A469"/>
    <mergeCell ref="B466:B469"/>
    <mergeCell ref="C466:C469"/>
    <mergeCell ref="E466:E469"/>
    <mergeCell ref="H469:Q469"/>
    <mergeCell ref="A451:A455"/>
    <mergeCell ref="B451:B455"/>
    <mergeCell ref="C451:C455"/>
    <mergeCell ref="E451:E455"/>
    <mergeCell ref="D454:D455"/>
    <mergeCell ref="F454:F455"/>
    <mergeCell ref="H454:Q455"/>
    <mergeCell ref="A456:A460"/>
    <mergeCell ref="B456:B460"/>
    <mergeCell ref="C456:C460"/>
    <mergeCell ref="E456:E460"/>
    <mergeCell ref="D459:D460"/>
    <mergeCell ref="F459:F460"/>
    <mergeCell ref="H459:Q460"/>
    <mergeCell ref="A441:A445"/>
    <mergeCell ref="B441:B445"/>
    <mergeCell ref="C441:C445"/>
    <mergeCell ref="E441:E445"/>
    <mergeCell ref="D444:D445"/>
    <mergeCell ref="F444:F445"/>
    <mergeCell ref="H444:Q445"/>
    <mergeCell ref="A446:A450"/>
    <mergeCell ref="B446:B450"/>
    <mergeCell ref="C446:C450"/>
    <mergeCell ref="E446:E450"/>
    <mergeCell ref="D449:D450"/>
    <mergeCell ref="F449:F450"/>
    <mergeCell ref="H449:Q450"/>
    <mergeCell ref="A431:A435"/>
    <mergeCell ref="B431:B435"/>
    <mergeCell ref="C431:C435"/>
    <mergeCell ref="E431:E435"/>
    <mergeCell ref="D434:D435"/>
    <mergeCell ref="F434:F435"/>
    <mergeCell ref="H434:Q435"/>
    <mergeCell ref="A436:A440"/>
    <mergeCell ref="B436:B440"/>
    <mergeCell ref="C436:C440"/>
    <mergeCell ref="E436:E440"/>
    <mergeCell ref="D439:D440"/>
    <mergeCell ref="F439:F440"/>
    <mergeCell ref="H439:Q440"/>
    <mergeCell ref="A421:A425"/>
    <mergeCell ref="B421:B425"/>
    <mergeCell ref="C421:C425"/>
    <mergeCell ref="E421:E425"/>
    <mergeCell ref="D424:D425"/>
    <mergeCell ref="F424:F425"/>
    <mergeCell ref="H424:Q425"/>
    <mergeCell ref="A426:A430"/>
    <mergeCell ref="B426:B430"/>
    <mergeCell ref="C426:C430"/>
    <mergeCell ref="E426:E430"/>
    <mergeCell ref="D429:D430"/>
    <mergeCell ref="F429:F430"/>
    <mergeCell ref="H429:Q430"/>
    <mergeCell ref="A411:A415"/>
    <mergeCell ref="B411:B415"/>
    <mergeCell ref="C411:C415"/>
    <mergeCell ref="E411:E415"/>
    <mergeCell ref="D414:D415"/>
    <mergeCell ref="F414:F415"/>
    <mergeCell ref="H414:Q415"/>
    <mergeCell ref="A416:A420"/>
    <mergeCell ref="B416:B420"/>
    <mergeCell ref="C416:C420"/>
    <mergeCell ref="E416:E420"/>
    <mergeCell ref="D419:D420"/>
    <mergeCell ref="F419:F420"/>
    <mergeCell ref="H419:Q420"/>
    <mergeCell ref="A401:A405"/>
    <mergeCell ref="B401:B405"/>
    <mergeCell ref="C401:C405"/>
    <mergeCell ref="E401:E405"/>
    <mergeCell ref="D404:D405"/>
    <mergeCell ref="F404:F405"/>
    <mergeCell ref="H404:Q405"/>
    <mergeCell ref="A406:A410"/>
    <mergeCell ref="B406:B410"/>
    <mergeCell ref="C406:C410"/>
    <mergeCell ref="E406:E410"/>
    <mergeCell ref="F409:F410"/>
    <mergeCell ref="H409:Q410"/>
    <mergeCell ref="A391:A395"/>
    <mergeCell ref="B391:B395"/>
    <mergeCell ref="C391:C395"/>
    <mergeCell ref="E391:E395"/>
    <mergeCell ref="D394:D395"/>
    <mergeCell ref="F394:F395"/>
    <mergeCell ref="H394:Q395"/>
    <mergeCell ref="A396:A400"/>
    <mergeCell ref="B396:B400"/>
    <mergeCell ref="C396:C400"/>
    <mergeCell ref="E396:E400"/>
    <mergeCell ref="D399:D400"/>
    <mergeCell ref="F399:F400"/>
    <mergeCell ref="H399:Q400"/>
    <mergeCell ref="A377:A381"/>
    <mergeCell ref="B377:B381"/>
    <mergeCell ref="C377:C381"/>
    <mergeCell ref="E377:E381"/>
    <mergeCell ref="D380:D381"/>
    <mergeCell ref="F380:F381"/>
    <mergeCell ref="H380:Q381"/>
    <mergeCell ref="A386:A390"/>
    <mergeCell ref="B386:B390"/>
    <mergeCell ref="C386:C390"/>
    <mergeCell ref="E386:E390"/>
    <mergeCell ref="D389:D390"/>
    <mergeCell ref="F389:F390"/>
    <mergeCell ref="H389:Q390"/>
    <mergeCell ref="A366:A371"/>
    <mergeCell ref="E366:E371"/>
    <mergeCell ref="D369:D371"/>
    <mergeCell ref="F369:F371"/>
    <mergeCell ref="H369:Q371"/>
    <mergeCell ref="A372:A376"/>
    <mergeCell ref="B372:B376"/>
    <mergeCell ref="C372:C376"/>
    <mergeCell ref="E372:E376"/>
    <mergeCell ref="F375:F376"/>
    <mergeCell ref="H375:Q376"/>
    <mergeCell ref="A354:A365"/>
    <mergeCell ref="C354:C359"/>
    <mergeCell ref="E354:E359"/>
    <mergeCell ref="D357:D359"/>
    <mergeCell ref="F357:F359"/>
    <mergeCell ref="H357:Q359"/>
    <mergeCell ref="C360:C365"/>
    <mergeCell ref="E360:E365"/>
    <mergeCell ref="D363:D365"/>
    <mergeCell ref="F363:F365"/>
    <mergeCell ref="H363:Q365"/>
    <mergeCell ref="A342:A353"/>
    <mergeCell ref="C342:C347"/>
    <mergeCell ref="E342:E347"/>
    <mergeCell ref="D345:D347"/>
    <mergeCell ref="F345:F347"/>
    <mergeCell ref="H345:Q347"/>
    <mergeCell ref="C348:C353"/>
    <mergeCell ref="E348:E353"/>
    <mergeCell ref="D351:D353"/>
    <mergeCell ref="F351:F353"/>
    <mergeCell ref="H351:Q353"/>
    <mergeCell ref="A332:A336"/>
    <mergeCell ref="C332:C336"/>
    <mergeCell ref="E332:E336"/>
    <mergeCell ref="D335:D336"/>
    <mergeCell ref="F335:F336"/>
    <mergeCell ref="H335:Q336"/>
    <mergeCell ref="A337:A341"/>
    <mergeCell ref="E337:E341"/>
    <mergeCell ref="F340:F341"/>
    <mergeCell ref="H340:Q341"/>
    <mergeCell ref="A321:A326"/>
    <mergeCell ref="C321:C326"/>
    <mergeCell ref="E321:E326"/>
    <mergeCell ref="D324:D326"/>
    <mergeCell ref="F324:F326"/>
    <mergeCell ref="H324:Q326"/>
    <mergeCell ref="A327:A331"/>
    <mergeCell ref="C327:C331"/>
    <mergeCell ref="E327:E331"/>
    <mergeCell ref="D330:D331"/>
    <mergeCell ref="F330:F331"/>
    <mergeCell ref="H330:Q331"/>
    <mergeCell ref="A310:A315"/>
    <mergeCell ref="C310:C315"/>
    <mergeCell ref="E310:E315"/>
    <mergeCell ref="D313:D315"/>
    <mergeCell ref="F313:F315"/>
    <mergeCell ref="H313:Q315"/>
    <mergeCell ref="A316:A320"/>
    <mergeCell ref="C316:C320"/>
    <mergeCell ref="E316:E320"/>
    <mergeCell ref="D319:D320"/>
    <mergeCell ref="F319:F320"/>
    <mergeCell ref="H319:Q320"/>
    <mergeCell ref="A300:A304"/>
    <mergeCell ref="C300:C304"/>
    <mergeCell ref="E300:E304"/>
    <mergeCell ref="D303:D304"/>
    <mergeCell ref="F303:F304"/>
    <mergeCell ref="H303:Q304"/>
    <mergeCell ref="A305:A309"/>
    <mergeCell ref="C305:C309"/>
    <mergeCell ref="E305:E309"/>
    <mergeCell ref="F308:F309"/>
    <mergeCell ref="H308:Q309"/>
    <mergeCell ref="A292:F292"/>
    <mergeCell ref="A293:Q293"/>
    <mergeCell ref="A294:Q294"/>
    <mergeCell ref="A295:A299"/>
    <mergeCell ref="C295:C299"/>
    <mergeCell ref="E295:E299"/>
    <mergeCell ref="D298:D299"/>
    <mergeCell ref="F298:F299"/>
    <mergeCell ref="H298:Q299"/>
    <mergeCell ref="O285:O286"/>
    <mergeCell ref="P285:P286"/>
    <mergeCell ref="Q285:Q286"/>
    <mergeCell ref="R285:R286"/>
    <mergeCell ref="A287:Q287"/>
    <mergeCell ref="A288:F288"/>
    <mergeCell ref="A289:F289"/>
    <mergeCell ref="A290:F290"/>
    <mergeCell ref="A291:F291"/>
    <mergeCell ref="A285:E286"/>
    <mergeCell ref="F285:F286"/>
    <mergeCell ref="H285:H286"/>
    <mergeCell ref="I285:I286"/>
    <mergeCell ref="J285:J286"/>
    <mergeCell ref="K285:K286"/>
    <mergeCell ref="L285:L286"/>
    <mergeCell ref="M285:M286"/>
    <mergeCell ref="N285:N286"/>
    <mergeCell ref="A277:A280"/>
    <mergeCell ref="B277:B280"/>
    <mergeCell ref="C277:C280"/>
    <mergeCell ref="E277:E280"/>
    <mergeCell ref="H280:Q280"/>
    <mergeCell ref="A281:E281"/>
    <mergeCell ref="A282:E282"/>
    <mergeCell ref="A283:E283"/>
    <mergeCell ref="A284:E284"/>
    <mergeCell ref="A269:A272"/>
    <mergeCell ref="B269:B272"/>
    <mergeCell ref="C269:C272"/>
    <mergeCell ref="E269:E272"/>
    <mergeCell ref="H272:Q272"/>
    <mergeCell ref="A273:A276"/>
    <mergeCell ref="B273:B276"/>
    <mergeCell ref="C273:C276"/>
    <mergeCell ref="E273:E276"/>
    <mergeCell ref="H276:Q276"/>
    <mergeCell ref="A261:A264"/>
    <mergeCell ref="B261:B264"/>
    <mergeCell ref="C261:C264"/>
    <mergeCell ref="E261:E264"/>
    <mergeCell ref="H264:Q264"/>
    <mergeCell ref="A265:A268"/>
    <mergeCell ref="B265:B268"/>
    <mergeCell ref="C265:C268"/>
    <mergeCell ref="E265:E268"/>
    <mergeCell ref="H268:Q268"/>
    <mergeCell ref="A253:A256"/>
    <mergeCell ref="B253:B256"/>
    <mergeCell ref="C253:C256"/>
    <mergeCell ref="E253:E256"/>
    <mergeCell ref="H256:Q256"/>
    <mergeCell ref="A257:A260"/>
    <mergeCell ref="B257:B260"/>
    <mergeCell ref="C257:C260"/>
    <mergeCell ref="E257:E260"/>
    <mergeCell ref="H260:Q260"/>
    <mergeCell ref="A244:A247"/>
    <mergeCell ref="B244:B247"/>
    <mergeCell ref="C244:C247"/>
    <mergeCell ref="E244:E247"/>
    <mergeCell ref="H247:Q247"/>
    <mergeCell ref="A248:A252"/>
    <mergeCell ref="B248:B252"/>
    <mergeCell ref="C248:C252"/>
    <mergeCell ref="E248:E252"/>
    <mergeCell ref="D251:D252"/>
    <mergeCell ref="F251:F252"/>
    <mergeCell ref="H251:Q252"/>
    <mergeCell ref="A236:A239"/>
    <mergeCell ref="B236:B239"/>
    <mergeCell ref="C236:C239"/>
    <mergeCell ref="E236:E239"/>
    <mergeCell ref="H239:Q239"/>
    <mergeCell ref="A240:A243"/>
    <mergeCell ref="B240:B243"/>
    <mergeCell ref="C240:C243"/>
    <mergeCell ref="E240:E243"/>
    <mergeCell ref="H243:Q243"/>
    <mergeCell ref="A228:A231"/>
    <mergeCell ref="B228:B231"/>
    <mergeCell ref="C228:C231"/>
    <mergeCell ref="E228:E231"/>
    <mergeCell ref="H231:Q231"/>
    <mergeCell ref="A232:A235"/>
    <mergeCell ref="B232:B235"/>
    <mergeCell ref="C232:C235"/>
    <mergeCell ref="E232:E235"/>
    <mergeCell ref="H235:Q235"/>
    <mergeCell ref="A220:A223"/>
    <mergeCell ref="B220:B223"/>
    <mergeCell ref="C220:C223"/>
    <mergeCell ref="E220:E223"/>
    <mergeCell ref="H223:Q223"/>
    <mergeCell ref="A224:A227"/>
    <mergeCell ref="B224:B227"/>
    <mergeCell ref="C224:C227"/>
    <mergeCell ref="E224:E227"/>
    <mergeCell ref="H227:Q227"/>
    <mergeCell ref="A212:A215"/>
    <mergeCell ref="B212:B215"/>
    <mergeCell ref="C212:C215"/>
    <mergeCell ref="E212:E215"/>
    <mergeCell ref="H215:Q215"/>
    <mergeCell ref="A216:A219"/>
    <mergeCell ref="B216:B219"/>
    <mergeCell ref="C216:C219"/>
    <mergeCell ref="E216:E219"/>
    <mergeCell ref="H219:Q219"/>
    <mergeCell ref="A204:A207"/>
    <mergeCell ref="B204:B207"/>
    <mergeCell ref="C204:C207"/>
    <mergeCell ref="E204:E207"/>
    <mergeCell ref="H207:Q207"/>
    <mergeCell ref="A208:A211"/>
    <mergeCell ref="B208:B211"/>
    <mergeCell ref="C208:C211"/>
    <mergeCell ref="E208:E211"/>
    <mergeCell ref="H211:Q211"/>
    <mergeCell ref="A188:A203"/>
    <mergeCell ref="B188:B203"/>
    <mergeCell ref="C188:C191"/>
    <mergeCell ref="E188:E191"/>
    <mergeCell ref="H191:Q191"/>
    <mergeCell ref="C192:C195"/>
    <mergeCell ref="E192:E195"/>
    <mergeCell ref="H195:Q195"/>
    <mergeCell ref="C196:C199"/>
    <mergeCell ref="E196:E199"/>
    <mergeCell ref="H199:Q199"/>
    <mergeCell ref="C200:C203"/>
    <mergeCell ref="E200:E203"/>
    <mergeCell ref="H203:Q203"/>
    <mergeCell ref="A168:A171"/>
    <mergeCell ref="B168:B171"/>
    <mergeCell ref="C168:C171"/>
    <mergeCell ref="E168:E171"/>
    <mergeCell ref="H171:Q171"/>
    <mergeCell ref="A172:A187"/>
    <mergeCell ref="B172:B187"/>
    <mergeCell ref="C172:C175"/>
    <mergeCell ref="E172:E175"/>
    <mergeCell ref="H175:Q175"/>
    <mergeCell ref="C176:C179"/>
    <mergeCell ref="E176:E179"/>
    <mergeCell ref="H179:Q179"/>
    <mergeCell ref="C180:C183"/>
    <mergeCell ref="E180:E183"/>
    <mergeCell ref="H183:Q183"/>
    <mergeCell ref="C184:C187"/>
    <mergeCell ref="E184:E187"/>
    <mergeCell ref="H187:Q187"/>
    <mergeCell ref="A158:A163"/>
    <mergeCell ref="C158:C163"/>
    <mergeCell ref="E158:E163"/>
    <mergeCell ref="D161:D163"/>
    <mergeCell ref="F161:F163"/>
    <mergeCell ref="H161:Q163"/>
    <mergeCell ref="A164:A167"/>
    <mergeCell ref="B164:B167"/>
    <mergeCell ref="C164:C167"/>
    <mergeCell ref="E164:E167"/>
    <mergeCell ref="H167:Q167"/>
    <mergeCell ref="A138:A157"/>
    <mergeCell ref="C138:C142"/>
    <mergeCell ref="E138:E142"/>
    <mergeCell ref="D141:D142"/>
    <mergeCell ref="F141:F142"/>
    <mergeCell ref="H141:Q142"/>
    <mergeCell ref="C143:C147"/>
    <mergeCell ref="E143:E147"/>
    <mergeCell ref="D146:D147"/>
    <mergeCell ref="F146:F147"/>
    <mergeCell ref="H146:Q147"/>
    <mergeCell ref="C148:C152"/>
    <mergeCell ref="E148:E152"/>
    <mergeCell ref="D151:D152"/>
    <mergeCell ref="F151:F152"/>
    <mergeCell ref="H151:Q152"/>
    <mergeCell ref="C153:C157"/>
    <mergeCell ref="E153:E157"/>
    <mergeCell ref="D156:D157"/>
    <mergeCell ref="F156:F157"/>
    <mergeCell ref="H156:Q157"/>
    <mergeCell ref="A126:A131"/>
    <mergeCell ref="C126:C131"/>
    <mergeCell ref="E126:E131"/>
    <mergeCell ref="D129:D131"/>
    <mergeCell ref="F129:F131"/>
    <mergeCell ref="H129:Q131"/>
    <mergeCell ref="A132:A137"/>
    <mergeCell ref="C132:C137"/>
    <mergeCell ref="E132:E137"/>
    <mergeCell ref="D135:D137"/>
    <mergeCell ref="F135:F137"/>
    <mergeCell ref="H135:Q137"/>
    <mergeCell ref="A116:A119"/>
    <mergeCell ref="C116:C119"/>
    <mergeCell ref="E116:E119"/>
    <mergeCell ref="H119:Q119"/>
    <mergeCell ref="A120:A125"/>
    <mergeCell ref="C120:C125"/>
    <mergeCell ref="E120:E125"/>
    <mergeCell ref="D123:D125"/>
    <mergeCell ref="F123:F125"/>
    <mergeCell ref="H123:Q125"/>
    <mergeCell ref="A104:A108"/>
    <mergeCell ref="C104:C108"/>
    <mergeCell ref="E104:E108"/>
    <mergeCell ref="F107:F108"/>
    <mergeCell ref="H107:Q108"/>
    <mergeCell ref="A109:A115"/>
    <mergeCell ref="C109:C115"/>
    <mergeCell ref="E109:E115"/>
    <mergeCell ref="D112:D115"/>
    <mergeCell ref="F112:F115"/>
    <mergeCell ref="H112:Q115"/>
    <mergeCell ref="A89:A98"/>
    <mergeCell ref="C89:C98"/>
    <mergeCell ref="D89:D98"/>
    <mergeCell ref="E89:E98"/>
    <mergeCell ref="F92:F98"/>
    <mergeCell ref="H92:Q98"/>
    <mergeCell ref="A99:A103"/>
    <mergeCell ref="C99:C103"/>
    <mergeCell ref="E99:E103"/>
    <mergeCell ref="D102:D103"/>
    <mergeCell ref="F102:F103"/>
    <mergeCell ref="H102:Q103"/>
    <mergeCell ref="A77:A80"/>
    <mergeCell ref="C77:C80"/>
    <mergeCell ref="E77:E80"/>
    <mergeCell ref="H80:Q80"/>
    <mergeCell ref="A81:A88"/>
    <mergeCell ref="C81:C88"/>
    <mergeCell ref="E81:E88"/>
    <mergeCell ref="D84:D88"/>
    <mergeCell ref="F84:F88"/>
    <mergeCell ref="H84:Q88"/>
    <mergeCell ref="A63:A66"/>
    <mergeCell ref="C63:C66"/>
    <mergeCell ref="E63:E66"/>
    <mergeCell ref="H66:Q66"/>
    <mergeCell ref="A67:A70"/>
    <mergeCell ref="C67:C70"/>
    <mergeCell ref="E67:E70"/>
    <mergeCell ref="H70:Q70"/>
    <mergeCell ref="A71:A76"/>
    <mergeCell ref="C71:C76"/>
    <mergeCell ref="E71:E76"/>
    <mergeCell ref="D74:D76"/>
    <mergeCell ref="F74:F76"/>
    <mergeCell ref="H74:Q76"/>
    <mergeCell ref="A53:A56"/>
    <mergeCell ref="C53:C56"/>
    <mergeCell ref="E53:E56"/>
    <mergeCell ref="H56:Q56"/>
    <mergeCell ref="A57:A62"/>
    <mergeCell ref="C57:C62"/>
    <mergeCell ref="E57:E62"/>
    <mergeCell ref="D60:D62"/>
    <mergeCell ref="F60:F62"/>
    <mergeCell ref="H60:Q62"/>
    <mergeCell ref="A38:A46"/>
    <mergeCell ref="C38:C46"/>
    <mergeCell ref="E38:E46"/>
    <mergeCell ref="D41:D46"/>
    <mergeCell ref="F41:F46"/>
    <mergeCell ref="H41:Q46"/>
    <mergeCell ref="A47:A52"/>
    <mergeCell ref="C47:C52"/>
    <mergeCell ref="E47:E52"/>
    <mergeCell ref="D50:D52"/>
    <mergeCell ref="F50:F52"/>
    <mergeCell ref="H50:Q52"/>
    <mergeCell ref="A28:A31"/>
    <mergeCell ref="C28:C31"/>
    <mergeCell ref="E28:E31"/>
    <mergeCell ref="H31:Q31"/>
    <mergeCell ref="A32:A37"/>
    <mergeCell ref="C32:C37"/>
    <mergeCell ref="E32:E37"/>
    <mergeCell ref="D35:D37"/>
    <mergeCell ref="F35:F37"/>
    <mergeCell ref="H35:Q37"/>
    <mergeCell ref="A16:Q16"/>
    <mergeCell ref="A17:A21"/>
    <mergeCell ref="C17:C21"/>
    <mergeCell ref="E17:E21"/>
    <mergeCell ref="D20:D21"/>
    <mergeCell ref="F20:F21"/>
    <mergeCell ref="H20:Q21"/>
    <mergeCell ref="A22:A27"/>
    <mergeCell ref="C22:C27"/>
    <mergeCell ref="E22:E27"/>
    <mergeCell ref="D25:D27"/>
    <mergeCell ref="F25:F27"/>
    <mergeCell ref="H25:Q27"/>
    <mergeCell ref="U4:W4"/>
    <mergeCell ref="A7:Q7"/>
    <mergeCell ref="A8:Q8"/>
    <mergeCell ref="A9:Q9"/>
    <mergeCell ref="G10:I10"/>
    <mergeCell ref="A12:A13"/>
    <mergeCell ref="B12:B13"/>
    <mergeCell ref="C12:C13"/>
    <mergeCell ref="D12:D13"/>
    <mergeCell ref="E12:E13"/>
    <mergeCell ref="F12:F13"/>
    <mergeCell ref="G12:G13"/>
    <mergeCell ref="H12:Q12"/>
    <mergeCell ref="R12:R14"/>
  </mergeCells>
  <pageMargins left="0.70078740157480324" right="0.70078740157480324" top="0.75196850393700787" bottom="0.75196850393700787" header="0.3" footer="0.3"/>
  <pageSetup paperSize="8" scale="18" fitToHeight="0" orientation="landscape" r:id="rId1"/>
</worksheet>
</file>

<file path=xl/worksheets/sheet26.xml><?xml version="1.0" encoding="utf-8"?>
<worksheet xmlns="http://schemas.openxmlformats.org/spreadsheetml/2006/main" xmlns:r="http://schemas.openxmlformats.org/officeDocument/2006/relationships">
  <dimension ref="A1:E6"/>
  <sheetViews>
    <sheetView view="pageBreakPreview" workbookViewId="0"/>
  </sheetViews>
  <sheetFormatPr defaultRowHeight="16.5"/>
  <cols>
    <col min="1" max="1" width="17.88671875" customWidth="1"/>
    <col min="2" max="2" width="14.33203125" customWidth="1"/>
    <col min="3" max="3" width="17.88671875" customWidth="1"/>
    <col min="4" max="4" width="22.33203125" customWidth="1"/>
    <col min="5" max="5" width="27.21875" customWidth="1"/>
  </cols>
  <sheetData>
    <row r="1" spans="1:5">
      <c r="E1" t="s">
        <v>727</v>
      </c>
    </row>
    <row r="3" spans="1:5" ht="83.25" customHeight="1">
      <c r="A3" s="691" t="s">
        <v>728</v>
      </c>
      <c r="B3" s="692" t="s">
        <v>729</v>
      </c>
      <c r="C3" s="692" t="s">
        <v>730</v>
      </c>
      <c r="D3" s="691" t="s">
        <v>731</v>
      </c>
      <c r="E3" s="692" t="s">
        <v>732</v>
      </c>
    </row>
    <row r="4" spans="1:5" ht="79.5" customHeight="1">
      <c r="A4" s="691" t="s">
        <v>733</v>
      </c>
      <c r="B4" s="691" t="s">
        <v>734</v>
      </c>
      <c r="C4" s="691" t="s">
        <v>735</v>
      </c>
      <c r="D4" s="692" t="s">
        <v>736</v>
      </c>
      <c r="E4" s="692" t="s">
        <v>737</v>
      </c>
    </row>
    <row r="5" spans="1:5" ht="69" customHeight="1">
      <c r="A5" s="691" t="s">
        <v>738</v>
      </c>
      <c r="B5" s="691" t="s">
        <v>739</v>
      </c>
      <c r="C5" s="691" t="s">
        <v>740</v>
      </c>
      <c r="D5" s="692" t="s">
        <v>741</v>
      </c>
      <c r="E5" s="693" t="s">
        <v>742</v>
      </c>
    </row>
    <row r="6" spans="1:5">
      <c r="E6" s="694"/>
    </row>
  </sheetData>
  <hyperlinks>
    <hyperlink ref="E4" r:id="rId1"/>
    <hyperlink ref="E5" r:id="rId2"/>
  </hyperlinks>
  <pageMargins left="0.70078740157480324" right="0.70078740157480324" top="0.75196850393700787" bottom="0.75196850393700787" header="0.3" footer="0.3"/>
  <pageSetup paperSize="9" orientation="portrait" r:id="rId3"/>
</worksheet>
</file>

<file path=xl/worksheets/sheet3.xml><?xml version="1.0" encoding="utf-8"?>
<worksheet xmlns="http://schemas.openxmlformats.org/spreadsheetml/2006/main" xmlns:r="http://schemas.openxmlformats.org/officeDocument/2006/relationships">
  <sheetPr>
    <pageSetUpPr fitToPage="1"/>
  </sheetPr>
  <dimension ref="A1:Z1289"/>
  <sheetViews>
    <sheetView view="pageBreakPreview" topLeftCell="A703" zoomScale="30" zoomScaleSheetLayoutView="30" workbookViewId="0">
      <selection activeCell="H742" sqref="H742"/>
    </sheetView>
  </sheetViews>
  <sheetFormatPr defaultRowHeight="16.5"/>
  <cols>
    <col min="1" max="1" width="17" customWidth="1"/>
    <col min="2" max="2" width="64.109375" customWidth="1"/>
    <col min="3" max="3" width="40.33203125" customWidth="1"/>
    <col min="4" max="5" width="29.21875" customWidth="1"/>
    <col min="6" max="6" width="35.21875" customWidth="1"/>
    <col min="7" max="7" width="29.21875" style="8" customWidth="1"/>
    <col min="8" max="18" width="27" customWidth="1"/>
    <col min="19" max="45" width="8.5546875" customWidth="1"/>
  </cols>
  <sheetData>
    <row r="1" spans="1:26" ht="107.25" customHeight="1">
      <c r="A1" s="9"/>
      <c r="B1" s="9"/>
      <c r="C1" s="9"/>
      <c r="D1" s="9"/>
      <c r="E1" s="9"/>
      <c r="F1" s="10"/>
      <c r="G1" s="11"/>
      <c r="H1" s="12"/>
      <c r="I1" s="13"/>
      <c r="J1" s="10"/>
      <c r="K1" s="10"/>
      <c r="L1" s="13"/>
      <c r="M1" s="10"/>
      <c r="N1" s="10"/>
      <c r="O1" s="10"/>
      <c r="P1" s="14" t="s">
        <v>13</v>
      </c>
      <c r="Q1" s="10"/>
      <c r="R1" s="12"/>
      <c r="S1" s="13"/>
      <c r="T1" s="15"/>
      <c r="U1" s="10"/>
      <c r="V1" s="10"/>
      <c r="W1" s="10"/>
      <c r="X1" s="10"/>
      <c r="Y1" s="9"/>
      <c r="Z1" s="9"/>
    </row>
    <row r="2" spans="1:26" ht="107.25" customHeight="1">
      <c r="A2" s="9"/>
      <c r="B2" s="9"/>
      <c r="C2" s="9"/>
      <c r="D2" s="9"/>
      <c r="E2" s="9"/>
      <c r="F2" s="10"/>
      <c r="G2" s="11"/>
      <c r="H2" s="12"/>
      <c r="I2" s="13"/>
      <c r="J2" s="10"/>
      <c r="K2" s="10"/>
      <c r="L2" s="13"/>
      <c r="M2" s="10"/>
      <c r="N2" s="16" t="s">
        <v>14</v>
      </c>
      <c r="O2" s="17">
        <v>744</v>
      </c>
      <c r="P2" s="17"/>
      <c r="Q2" s="18" t="s">
        <v>15</v>
      </c>
      <c r="R2" s="19"/>
      <c r="S2" s="13"/>
      <c r="T2" s="15"/>
      <c r="U2" s="10"/>
      <c r="V2" s="10"/>
      <c r="W2" s="10"/>
      <c r="X2" s="10"/>
      <c r="Y2" s="9"/>
      <c r="Z2" s="9"/>
    </row>
    <row r="3" spans="1:26" ht="107.25" customHeight="1">
      <c r="A3" s="20"/>
      <c r="B3" s="21"/>
      <c r="C3" s="22"/>
      <c r="D3" s="23"/>
      <c r="E3" s="24"/>
      <c r="F3" s="24"/>
      <c r="G3" s="25"/>
      <c r="H3" s="26"/>
      <c r="I3" s="27"/>
      <c r="J3" s="28"/>
      <c r="K3" s="24"/>
      <c r="L3" s="29"/>
      <c r="M3" s="22"/>
      <c r="N3" s="30" t="s">
        <v>16</v>
      </c>
      <c r="O3" s="31">
        <v>744</v>
      </c>
      <c r="P3" s="31"/>
      <c r="Q3" s="32" t="s">
        <v>17</v>
      </c>
      <c r="R3" s="33"/>
      <c r="S3" s="27"/>
      <c r="T3" s="34"/>
      <c r="U3" s="35"/>
      <c r="V3" s="35"/>
      <c r="W3" s="36"/>
      <c r="X3" s="24"/>
      <c r="Y3" s="20"/>
      <c r="Z3" s="20"/>
    </row>
    <row r="4" spans="1:26" ht="107.25" customHeight="1">
      <c r="A4" s="37"/>
      <c r="B4" s="38"/>
      <c r="C4" s="39"/>
      <c r="D4" s="23"/>
      <c r="E4" s="24"/>
      <c r="F4" s="24"/>
      <c r="G4" s="25"/>
      <c r="H4" s="26"/>
      <c r="I4" s="27"/>
      <c r="J4" s="28"/>
      <c r="K4" s="24"/>
      <c r="L4" s="40"/>
      <c r="M4" s="41"/>
      <c r="N4" s="42" t="s">
        <v>18</v>
      </c>
      <c r="O4" s="43">
        <f>ROUND(O3/O2,2)</f>
        <v>1</v>
      </c>
      <c r="P4" s="43"/>
      <c r="Q4" s="44" t="s">
        <v>19</v>
      </c>
      <c r="R4" s="33"/>
      <c r="S4" s="27"/>
      <c r="T4" s="34"/>
      <c r="U4" s="715"/>
      <c r="V4" s="715"/>
      <c r="W4" s="715"/>
      <c r="X4" s="45"/>
      <c r="Y4" s="37"/>
      <c r="Z4" s="37"/>
    </row>
    <row r="5" spans="1:26" ht="52.5" customHeight="1">
      <c r="A5" s="46"/>
      <c r="B5" s="47"/>
      <c r="C5" s="46"/>
      <c r="D5" s="46"/>
      <c r="E5" s="48"/>
      <c r="F5" s="48"/>
      <c r="G5" s="49"/>
      <c r="H5" s="50"/>
      <c r="I5" s="51"/>
      <c r="J5" s="48"/>
      <c r="K5" s="48"/>
      <c r="L5" s="48"/>
      <c r="M5" s="52"/>
      <c r="N5" s="52"/>
      <c r="O5" s="52"/>
      <c r="P5" s="52"/>
      <c r="Q5" s="53"/>
      <c r="R5" s="50"/>
      <c r="S5" s="48"/>
      <c r="T5" s="37"/>
      <c r="U5" s="37"/>
      <c r="V5" s="37"/>
      <c r="W5" s="37"/>
      <c r="X5" s="37"/>
      <c r="Y5" s="37"/>
      <c r="Z5" s="37"/>
    </row>
    <row r="6" spans="1:26" ht="35.25">
      <c r="A6" s="46"/>
      <c r="B6" s="47"/>
      <c r="C6" s="46"/>
      <c r="D6" s="46"/>
      <c r="E6" s="48"/>
      <c r="F6" s="48"/>
      <c r="G6" s="49"/>
      <c r="H6" s="48"/>
      <c r="I6" s="48"/>
      <c r="J6" s="48"/>
      <c r="K6" s="48"/>
      <c r="L6" s="52"/>
      <c r="M6" s="52"/>
      <c r="N6" s="52"/>
      <c r="O6" s="52"/>
      <c r="P6" s="53"/>
      <c r="Q6" s="37"/>
      <c r="R6" s="48"/>
    </row>
    <row r="7" spans="1:26" ht="42">
      <c r="A7" s="716" t="s">
        <v>20</v>
      </c>
      <c r="B7" s="716"/>
      <c r="C7" s="716"/>
      <c r="D7" s="716"/>
      <c r="E7" s="716"/>
      <c r="F7" s="716"/>
      <c r="G7" s="717"/>
      <c r="H7" s="716"/>
      <c r="I7" s="716"/>
      <c r="J7" s="716"/>
      <c r="K7" s="716"/>
      <c r="L7" s="716"/>
      <c r="M7" s="716"/>
      <c r="N7" s="716"/>
      <c r="O7" s="716"/>
      <c r="P7" s="716"/>
      <c r="Q7" s="716"/>
      <c r="R7" s="54"/>
    </row>
    <row r="8" spans="1:26" ht="42">
      <c r="A8" s="718" t="s">
        <v>21</v>
      </c>
      <c r="B8" s="718"/>
      <c r="C8" s="718"/>
      <c r="D8" s="718"/>
      <c r="E8" s="718"/>
      <c r="F8" s="718"/>
      <c r="G8" s="719"/>
      <c r="H8" s="718"/>
      <c r="I8" s="718"/>
      <c r="J8" s="718"/>
      <c r="K8" s="718"/>
      <c r="L8" s="718"/>
      <c r="M8" s="718"/>
      <c r="N8" s="718"/>
      <c r="O8" s="718"/>
      <c r="P8" s="718"/>
      <c r="Q8" s="718"/>
      <c r="R8" s="55"/>
    </row>
    <row r="9" spans="1:26" ht="42">
      <c r="A9" s="718" t="s">
        <v>22</v>
      </c>
      <c r="B9" s="718"/>
      <c r="C9" s="718"/>
      <c r="D9" s="718"/>
      <c r="E9" s="718"/>
      <c r="F9" s="718"/>
      <c r="G9" s="719"/>
      <c r="H9" s="718"/>
      <c r="I9" s="718"/>
      <c r="J9" s="718"/>
      <c r="K9" s="718"/>
      <c r="L9" s="718"/>
      <c r="M9" s="718"/>
      <c r="N9" s="718"/>
      <c r="O9" s="718"/>
      <c r="P9" s="718"/>
      <c r="Q9" s="718"/>
      <c r="R9" s="55"/>
    </row>
    <row r="10" spans="1:26" ht="42">
      <c r="A10" s="55"/>
      <c r="B10" s="55"/>
      <c r="C10" s="55"/>
      <c r="D10" s="55"/>
      <c r="E10" s="55"/>
      <c r="F10" s="55"/>
      <c r="G10" s="720" t="s">
        <v>23</v>
      </c>
      <c r="H10" s="720"/>
      <c r="I10" s="720"/>
      <c r="J10" s="55"/>
      <c r="K10" s="55"/>
      <c r="L10" s="55"/>
      <c r="M10" s="55"/>
      <c r="N10" s="55"/>
      <c r="O10" s="55"/>
      <c r="P10" s="55"/>
      <c r="Q10" s="55"/>
      <c r="R10" s="55"/>
    </row>
    <row r="11" spans="1:26" ht="33">
      <c r="A11" s="56"/>
      <c r="B11" s="57"/>
      <c r="C11" s="58"/>
      <c r="D11" s="58"/>
      <c r="E11" s="58"/>
      <c r="F11" s="58"/>
      <c r="G11" s="57"/>
      <c r="H11" s="58"/>
      <c r="I11" s="58"/>
      <c r="J11" s="58"/>
      <c r="K11" s="58"/>
      <c r="L11" s="58"/>
      <c r="M11" s="58"/>
      <c r="N11" s="58"/>
      <c r="O11" s="58"/>
      <c r="P11" s="58"/>
      <c r="Q11" s="9"/>
      <c r="R11" s="58"/>
    </row>
    <row r="12" spans="1:26" ht="34.5" customHeight="1">
      <c r="A12" s="721" t="s">
        <v>24</v>
      </c>
      <c r="B12" s="723" t="s">
        <v>25</v>
      </c>
      <c r="C12" s="725" t="s">
        <v>26</v>
      </c>
      <c r="D12" s="725" t="s">
        <v>27</v>
      </c>
      <c r="E12" s="723" t="s">
        <v>28</v>
      </c>
      <c r="F12" s="727" t="s">
        <v>29</v>
      </c>
      <c r="G12" s="729" t="s">
        <v>30</v>
      </c>
      <c r="H12" s="731" t="s">
        <v>31</v>
      </c>
      <c r="I12" s="732"/>
      <c r="J12" s="732"/>
      <c r="K12" s="732"/>
      <c r="L12" s="732"/>
      <c r="M12" s="732"/>
      <c r="N12" s="732"/>
      <c r="O12" s="732"/>
      <c r="P12" s="732"/>
      <c r="Q12" s="732"/>
      <c r="R12" s="733" t="s">
        <v>32</v>
      </c>
    </row>
    <row r="13" spans="1:26" ht="162.75" customHeight="1">
      <c r="A13" s="722"/>
      <c r="B13" s="724"/>
      <c r="C13" s="726"/>
      <c r="D13" s="726"/>
      <c r="E13" s="724"/>
      <c r="F13" s="728"/>
      <c r="G13" s="730"/>
      <c r="H13" s="59" t="s">
        <v>33</v>
      </c>
      <c r="I13" s="59" t="s">
        <v>34</v>
      </c>
      <c r="J13" s="59" t="s">
        <v>35</v>
      </c>
      <c r="K13" s="59" t="s">
        <v>36</v>
      </c>
      <c r="L13" s="59" t="s">
        <v>37</v>
      </c>
      <c r="M13" s="59" t="s">
        <v>38</v>
      </c>
      <c r="N13" s="59" t="s">
        <v>39</v>
      </c>
      <c r="O13" s="59" t="s">
        <v>40</v>
      </c>
      <c r="P13" s="59" t="s">
        <v>41</v>
      </c>
      <c r="Q13" s="60" t="s">
        <v>42</v>
      </c>
      <c r="R13" s="734"/>
    </row>
    <row r="14" spans="1:26" ht="34.5" customHeight="1">
      <c r="A14" s="61">
        <v>1</v>
      </c>
      <c r="B14" s="62">
        <v>2</v>
      </c>
      <c r="C14" s="62">
        <v>3</v>
      </c>
      <c r="D14" s="62">
        <v>4</v>
      </c>
      <c r="E14" s="62">
        <v>5</v>
      </c>
      <c r="F14" s="62">
        <v>6</v>
      </c>
      <c r="G14" s="63"/>
      <c r="H14" s="62">
        <v>7</v>
      </c>
      <c r="I14" s="62">
        <v>8</v>
      </c>
      <c r="J14" s="62">
        <v>9</v>
      </c>
      <c r="K14" s="62">
        <v>10</v>
      </c>
      <c r="L14" s="62">
        <v>11</v>
      </c>
      <c r="M14" s="62">
        <v>12</v>
      </c>
      <c r="N14" s="62">
        <v>13</v>
      </c>
      <c r="O14" s="62">
        <v>14</v>
      </c>
      <c r="P14" s="62">
        <v>15</v>
      </c>
      <c r="Q14" s="64">
        <v>16</v>
      </c>
      <c r="R14" s="735"/>
    </row>
    <row r="15" spans="1:26" ht="45" customHeight="1">
      <c r="A15" s="65" t="s">
        <v>43</v>
      </c>
      <c r="B15" s="66"/>
      <c r="C15" s="66"/>
      <c r="D15" s="66"/>
      <c r="E15" s="66"/>
      <c r="F15" s="67"/>
      <c r="G15" s="68"/>
      <c r="H15" s="67"/>
      <c r="I15" s="67"/>
      <c r="J15" s="67"/>
      <c r="K15" s="67"/>
      <c r="L15" s="67"/>
      <c r="M15" s="67"/>
      <c r="N15" s="67"/>
      <c r="O15" s="67"/>
      <c r="P15" s="67"/>
      <c r="Q15" s="69"/>
      <c r="R15" s="69"/>
    </row>
    <row r="16" spans="1:26" ht="45" customHeight="1">
      <c r="A16" s="736" t="s">
        <v>44</v>
      </c>
      <c r="B16" s="737"/>
      <c r="C16" s="737"/>
      <c r="D16" s="737"/>
      <c r="E16" s="737"/>
      <c r="F16" s="737"/>
      <c r="G16" s="738"/>
      <c r="H16" s="739"/>
      <c r="I16" s="739"/>
      <c r="J16" s="739"/>
      <c r="K16" s="739"/>
      <c r="L16" s="739"/>
      <c r="M16" s="739"/>
      <c r="N16" s="739"/>
      <c r="O16" s="739"/>
      <c r="P16" s="739"/>
      <c r="Q16" s="740"/>
      <c r="R16" s="70"/>
    </row>
    <row r="17" spans="1:18" ht="34.5" customHeight="1">
      <c r="A17" s="741">
        <v>1</v>
      </c>
      <c r="B17" s="71" t="s">
        <v>45</v>
      </c>
      <c r="C17" s="744" t="s">
        <v>46</v>
      </c>
      <c r="D17" s="73" t="s">
        <v>47</v>
      </c>
      <c r="E17" s="746" t="s">
        <v>48</v>
      </c>
      <c r="F17" s="75" t="s">
        <v>49</v>
      </c>
      <c r="G17" s="76">
        <f>R17*O4</f>
        <v>0.6</v>
      </c>
      <c r="H17" s="77">
        <v>0</v>
      </c>
      <c r="I17" s="78"/>
      <c r="J17" s="79"/>
      <c r="K17" s="78"/>
      <c r="L17" s="79"/>
      <c r="M17" s="78"/>
      <c r="N17" s="79"/>
      <c r="O17" s="78"/>
      <c r="P17" s="79"/>
      <c r="Q17" s="80"/>
      <c r="R17" s="77">
        <v>0.6</v>
      </c>
    </row>
    <row r="18" spans="1:18" ht="34.5" customHeight="1">
      <c r="A18" s="742"/>
      <c r="B18" s="81" t="s">
        <v>50</v>
      </c>
      <c r="C18" s="744"/>
      <c r="D18" s="82"/>
      <c r="E18" s="746"/>
      <c r="F18" s="83" t="s">
        <v>51</v>
      </c>
      <c r="G18" s="84"/>
      <c r="H18" s="85"/>
      <c r="I18" s="86"/>
      <c r="J18" s="87"/>
      <c r="K18" s="86"/>
      <c r="L18" s="87"/>
      <c r="M18" s="86"/>
      <c r="N18" s="87"/>
      <c r="O18" s="86"/>
      <c r="P18" s="87"/>
      <c r="Q18" s="88"/>
      <c r="R18" s="85"/>
    </row>
    <row r="19" spans="1:18" ht="34.5" customHeight="1">
      <c r="A19" s="742"/>
      <c r="B19" s="89" t="s">
        <v>52</v>
      </c>
      <c r="C19" s="744"/>
      <c r="D19" s="90"/>
      <c r="E19" s="746"/>
      <c r="F19" s="91" t="s">
        <v>53</v>
      </c>
      <c r="G19" s="92"/>
      <c r="H19" s="93"/>
      <c r="I19" s="94"/>
      <c r="J19" s="95"/>
      <c r="K19" s="94"/>
      <c r="L19" s="95"/>
      <c r="M19" s="94"/>
      <c r="N19" s="95"/>
      <c r="O19" s="94"/>
      <c r="P19" s="95"/>
      <c r="Q19" s="96"/>
      <c r="R19" s="93"/>
    </row>
    <row r="20" spans="1:18" ht="34.5" customHeight="1">
      <c r="A20" s="742"/>
      <c r="B20" s="89" t="s">
        <v>54</v>
      </c>
      <c r="C20" s="745"/>
      <c r="D20" s="747" t="s">
        <v>55</v>
      </c>
      <c r="E20" s="746"/>
      <c r="F20" s="749"/>
      <c r="G20" s="99"/>
      <c r="H20" s="751"/>
      <c r="I20" s="752"/>
      <c r="J20" s="752"/>
      <c r="K20" s="752"/>
      <c r="L20" s="752"/>
      <c r="M20" s="752"/>
      <c r="N20" s="752"/>
      <c r="O20" s="752"/>
      <c r="P20" s="752"/>
      <c r="Q20" s="752"/>
      <c r="R20" s="101"/>
    </row>
    <row r="21" spans="1:18" ht="34.5" customHeight="1">
      <c r="A21" s="743"/>
      <c r="B21" s="102" t="s">
        <v>56</v>
      </c>
      <c r="C21" s="744"/>
      <c r="D21" s="748"/>
      <c r="E21" s="746"/>
      <c r="F21" s="750"/>
      <c r="G21" s="104"/>
      <c r="H21" s="753"/>
      <c r="I21" s="753"/>
      <c r="J21" s="753"/>
      <c r="K21" s="753"/>
      <c r="L21" s="753"/>
      <c r="M21" s="753"/>
      <c r="N21" s="753"/>
      <c r="O21" s="753"/>
      <c r="P21" s="753"/>
      <c r="Q21" s="754"/>
      <c r="R21" s="106"/>
    </row>
    <row r="22" spans="1:18" ht="34.5" customHeight="1">
      <c r="A22" s="741">
        <v>2</v>
      </c>
      <c r="B22" s="71" t="s">
        <v>57</v>
      </c>
      <c r="C22" s="755" t="s">
        <v>46</v>
      </c>
      <c r="D22" s="107" t="s">
        <v>58</v>
      </c>
      <c r="E22" s="757" t="s">
        <v>48</v>
      </c>
      <c r="F22" s="108" t="s">
        <v>49</v>
      </c>
      <c r="G22" s="76">
        <f>R22*O4</f>
        <v>0.25</v>
      </c>
      <c r="H22" s="109">
        <v>0</v>
      </c>
      <c r="I22" s="110"/>
      <c r="J22" s="110"/>
      <c r="K22" s="110"/>
      <c r="L22" s="110"/>
      <c r="M22" s="110"/>
      <c r="N22" s="110"/>
      <c r="O22" s="110"/>
      <c r="P22" s="110"/>
      <c r="Q22" s="111"/>
      <c r="R22" s="109">
        <v>0.25</v>
      </c>
    </row>
    <row r="23" spans="1:18" ht="34.5" customHeight="1">
      <c r="A23" s="742"/>
      <c r="B23" s="81" t="s">
        <v>59</v>
      </c>
      <c r="C23" s="744"/>
      <c r="D23" s="112"/>
      <c r="E23" s="746"/>
      <c r="F23" s="113" t="s">
        <v>51</v>
      </c>
      <c r="G23" s="114"/>
      <c r="H23" s="87"/>
      <c r="I23" s="86"/>
      <c r="J23" s="87"/>
      <c r="K23" s="86"/>
      <c r="L23" s="87"/>
      <c r="M23" s="86"/>
      <c r="N23" s="87"/>
      <c r="O23" s="86"/>
      <c r="P23" s="87"/>
      <c r="Q23" s="88"/>
      <c r="R23" s="115"/>
    </row>
    <row r="24" spans="1:18" ht="34.5" customHeight="1">
      <c r="A24" s="742"/>
      <c r="B24" s="89" t="s">
        <v>60</v>
      </c>
      <c r="C24" s="744"/>
      <c r="D24" s="90"/>
      <c r="E24" s="746"/>
      <c r="F24" s="116" t="s">
        <v>53</v>
      </c>
      <c r="G24" s="117"/>
      <c r="H24" s="118"/>
      <c r="I24" s="87"/>
      <c r="J24" s="119"/>
      <c r="K24" s="87"/>
      <c r="L24" s="119"/>
      <c r="M24" s="87"/>
      <c r="N24" s="119"/>
      <c r="O24" s="87"/>
      <c r="P24" s="119"/>
      <c r="Q24" s="87"/>
      <c r="R24" s="118"/>
    </row>
    <row r="25" spans="1:18" ht="34.5" customHeight="1">
      <c r="A25" s="742"/>
      <c r="B25" s="89" t="s">
        <v>61</v>
      </c>
      <c r="C25" s="745"/>
      <c r="D25" s="760" t="s">
        <v>62</v>
      </c>
      <c r="E25" s="758"/>
      <c r="F25" s="762"/>
      <c r="G25" s="114"/>
      <c r="H25" s="763"/>
      <c r="I25" s="764"/>
      <c r="J25" s="764"/>
      <c r="K25" s="764"/>
      <c r="L25" s="764"/>
      <c r="M25" s="764"/>
      <c r="N25" s="764"/>
      <c r="O25" s="764"/>
      <c r="P25" s="764"/>
      <c r="Q25" s="764"/>
      <c r="R25" s="120"/>
    </row>
    <row r="26" spans="1:18" ht="34.5" customHeight="1">
      <c r="A26" s="742"/>
      <c r="B26" s="107" t="s">
        <v>63</v>
      </c>
      <c r="C26" s="745"/>
      <c r="D26" s="761"/>
      <c r="E26" s="758"/>
      <c r="F26" s="762"/>
      <c r="G26" s="114"/>
      <c r="H26" s="751"/>
      <c r="I26" s="752"/>
      <c r="J26" s="752"/>
      <c r="K26" s="752"/>
      <c r="L26" s="752"/>
      <c r="M26" s="752"/>
      <c r="N26" s="752"/>
      <c r="O26" s="752"/>
      <c r="P26" s="752"/>
      <c r="Q26" s="752"/>
      <c r="R26" s="100"/>
    </row>
    <row r="27" spans="1:18" ht="34.5" customHeight="1">
      <c r="A27" s="743"/>
      <c r="B27" s="107" t="s">
        <v>64</v>
      </c>
      <c r="C27" s="756"/>
      <c r="D27" s="761"/>
      <c r="E27" s="759"/>
      <c r="F27" s="753"/>
      <c r="G27" s="104"/>
      <c r="H27" s="765"/>
      <c r="I27" s="752"/>
      <c r="J27" s="752"/>
      <c r="K27" s="752"/>
      <c r="L27" s="752"/>
      <c r="M27" s="752"/>
      <c r="N27" s="752"/>
      <c r="O27" s="752"/>
      <c r="P27" s="752"/>
      <c r="Q27" s="766"/>
      <c r="R27" s="122"/>
    </row>
    <row r="28" spans="1:18" ht="34.5" customHeight="1">
      <c r="A28" s="741">
        <v>3</v>
      </c>
      <c r="B28" s="71" t="s">
        <v>65</v>
      </c>
      <c r="C28" s="744" t="s">
        <v>46</v>
      </c>
      <c r="D28" s="73" t="s">
        <v>66</v>
      </c>
      <c r="E28" s="746" t="s">
        <v>48</v>
      </c>
      <c r="F28" s="124" t="s">
        <v>49</v>
      </c>
      <c r="G28" s="76">
        <f>R28*O4</f>
        <v>0.65</v>
      </c>
      <c r="H28" s="87">
        <v>0</v>
      </c>
      <c r="I28" s="110"/>
      <c r="J28" s="110"/>
      <c r="K28" s="110"/>
      <c r="L28" s="110"/>
      <c r="M28" s="110"/>
      <c r="N28" s="110"/>
      <c r="O28" s="110"/>
      <c r="P28" s="110"/>
      <c r="Q28" s="125"/>
      <c r="R28" s="126">
        <v>0.65</v>
      </c>
    </row>
    <row r="29" spans="1:18" ht="34.5" customHeight="1">
      <c r="A29" s="742"/>
      <c r="B29" s="81" t="s">
        <v>67</v>
      </c>
      <c r="C29" s="744"/>
      <c r="D29" s="82"/>
      <c r="E29" s="746"/>
      <c r="F29" s="113" t="s">
        <v>51</v>
      </c>
      <c r="G29" s="127"/>
      <c r="H29" s="128"/>
      <c r="I29" s="87"/>
      <c r="J29" s="86"/>
      <c r="K29" s="87"/>
      <c r="L29" s="86"/>
      <c r="M29" s="87"/>
      <c r="N29" s="86"/>
      <c r="O29" s="87"/>
      <c r="P29" s="86"/>
      <c r="Q29" s="88"/>
      <c r="R29" s="128"/>
    </row>
    <row r="30" spans="1:18" ht="34.5" customHeight="1">
      <c r="A30" s="742"/>
      <c r="B30" s="89" t="s">
        <v>68</v>
      </c>
      <c r="C30" s="744"/>
      <c r="D30" s="129"/>
      <c r="E30" s="746"/>
      <c r="F30" s="116" t="s">
        <v>53</v>
      </c>
      <c r="G30" s="114"/>
      <c r="H30" s="87"/>
      <c r="I30" s="119"/>
      <c r="J30" s="87"/>
      <c r="K30" s="119"/>
      <c r="L30" s="87"/>
      <c r="M30" s="130"/>
      <c r="N30" s="87"/>
      <c r="O30" s="119"/>
      <c r="P30" s="87"/>
      <c r="Q30" s="130"/>
      <c r="R30" s="131"/>
    </row>
    <row r="31" spans="1:18" ht="34.5" customHeight="1">
      <c r="A31" s="743"/>
      <c r="B31" s="102" t="s">
        <v>69</v>
      </c>
      <c r="C31" s="744"/>
      <c r="D31" s="132" t="s">
        <v>70</v>
      </c>
      <c r="E31" s="746"/>
      <c r="F31" s="133"/>
      <c r="G31" s="134"/>
      <c r="H31" s="767"/>
      <c r="I31" s="768"/>
      <c r="J31" s="768"/>
      <c r="K31" s="768"/>
      <c r="L31" s="768"/>
      <c r="M31" s="768"/>
      <c r="N31" s="768"/>
      <c r="O31" s="768"/>
      <c r="P31" s="768"/>
      <c r="Q31" s="768"/>
      <c r="R31" s="135"/>
    </row>
    <row r="32" spans="1:18" ht="34.5" customHeight="1">
      <c r="A32" s="741">
        <v>4</v>
      </c>
      <c r="B32" s="71" t="s">
        <v>71</v>
      </c>
      <c r="C32" s="755" t="s">
        <v>46</v>
      </c>
      <c r="D32" s="107" t="s">
        <v>72</v>
      </c>
      <c r="E32" s="757" t="s">
        <v>48</v>
      </c>
      <c r="F32" s="108" t="s">
        <v>49</v>
      </c>
      <c r="G32" s="76">
        <f>R32*O4</f>
        <v>0.8</v>
      </c>
      <c r="H32" s="109">
        <v>0</v>
      </c>
      <c r="I32" s="87"/>
      <c r="J32" s="110"/>
      <c r="K32" s="87"/>
      <c r="L32" s="110"/>
      <c r="M32" s="87"/>
      <c r="N32" s="110"/>
      <c r="O32" s="87"/>
      <c r="P32" s="110"/>
      <c r="Q32" s="87"/>
      <c r="R32" s="109">
        <v>0.8</v>
      </c>
    </row>
    <row r="33" spans="1:18" ht="34.5" customHeight="1">
      <c r="A33" s="742"/>
      <c r="B33" s="81" t="s">
        <v>73</v>
      </c>
      <c r="C33" s="744"/>
      <c r="D33" s="82"/>
      <c r="E33" s="746"/>
      <c r="F33" s="113" t="s">
        <v>51</v>
      </c>
      <c r="G33" s="114"/>
      <c r="H33" s="87"/>
      <c r="I33" s="86"/>
      <c r="J33" s="87"/>
      <c r="K33" s="86"/>
      <c r="L33" s="87"/>
      <c r="M33" s="86"/>
      <c r="N33" s="87"/>
      <c r="O33" s="86"/>
      <c r="P33" s="87"/>
      <c r="Q33" s="88"/>
      <c r="R33" s="115"/>
    </row>
    <row r="34" spans="1:18" ht="34.5" customHeight="1">
      <c r="A34" s="742"/>
      <c r="B34" s="89" t="s">
        <v>74</v>
      </c>
      <c r="C34" s="744"/>
      <c r="D34" s="90"/>
      <c r="E34" s="746"/>
      <c r="F34" s="116" t="s">
        <v>53</v>
      </c>
      <c r="G34" s="117"/>
      <c r="H34" s="118"/>
      <c r="I34" s="87"/>
      <c r="J34" s="119"/>
      <c r="K34" s="87"/>
      <c r="L34" s="119"/>
      <c r="M34" s="87"/>
      <c r="N34" s="119"/>
      <c r="O34" s="87"/>
      <c r="P34" s="119"/>
      <c r="Q34" s="87"/>
      <c r="R34" s="118"/>
    </row>
    <row r="35" spans="1:18" ht="34.5" customHeight="1">
      <c r="A35" s="742"/>
      <c r="B35" s="89" t="s">
        <v>75</v>
      </c>
      <c r="C35" s="745"/>
      <c r="D35" s="760" t="s">
        <v>76</v>
      </c>
      <c r="E35" s="758"/>
      <c r="F35" s="762"/>
      <c r="G35" s="114"/>
      <c r="H35" s="763"/>
      <c r="I35" s="764"/>
      <c r="J35" s="764"/>
      <c r="K35" s="764"/>
      <c r="L35" s="764"/>
      <c r="M35" s="764"/>
      <c r="N35" s="764"/>
      <c r="O35" s="764"/>
      <c r="P35" s="764"/>
      <c r="Q35" s="764"/>
      <c r="R35" s="120"/>
    </row>
    <row r="36" spans="1:18" ht="34.5" customHeight="1">
      <c r="A36" s="742"/>
      <c r="B36" s="89" t="s">
        <v>77</v>
      </c>
      <c r="C36" s="745"/>
      <c r="D36" s="760"/>
      <c r="E36" s="758"/>
      <c r="F36" s="769"/>
      <c r="G36" s="137"/>
      <c r="H36" s="770"/>
      <c r="I36" s="769"/>
      <c r="J36" s="769"/>
      <c r="K36" s="769"/>
      <c r="L36" s="769"/>
      <c r="M36" s="769"/>
      <c r="N36" s="769"/>
      <c r="O36" s="769"/>
      <c r="P36" s="769"/>
      <c r="Q36" s="769"/>
      <c r="R36" s="138"/>
    </row>
    <row r="37" spans="1:18" ht="34.5" customHeight="1">
      <c r="A37" s="743"/>
      <c r="B37" s="102" t="s">
        <v>78</v>
      </c>
      <c r="C37" s="756"/>
      <c r="D37" s="760"/>
      <c r="E37" s="759"/>
      <c r="F37" s="769"/>
      <c r="G37" s="137"/>
      <c r="H37" s="771"/>
      <c r="I37" s="769"/>
      <c r="J37" s="769"/>
      <c r="K37" s="769"/>
      <c r="L37" s="769"/>
      <c r="M37" s="769"/>
      <c r="N37" s="769"/>
      <c r="O37" s="769"/>
      <c r="P37" s="769"/>
      <c r="Q37" s="772"/>
      <c r="R37" s="139"/>
    </row>
    <row r="38" spans="1:18" ht="34.5" customHeight="1">
      <c r="A38" s="773">
        <v>5</v>
      </c>
      <c r="B38" s="141" t="s">
        <v>79</v>
      </c>
      <c r="C38" s="744" t="s">
        <v>46</v>
      </c>
      <c r="D38" s="73" t="s">
        <v>80</v>
      </c>
      <c r="E38" s="746" t="s">
        <v>48</v>
      </c>
      <c r="F38" s="124" t="s">
        <v>49</v>
      </c>
      <c r="G38" s="76">
        <f>R38*O4</f>
        <v>0.45</v>
      </c>
      <c r="H38" s="87">
        <v>0</v>
      </c>
      <c r="I38" s="110"/>
      <c r="J38" s="110"/>
      <c r="K38" s="110"/>
      <c r="L38" s="110"/>
      <c r="M38" s="110"/>
      <c r="N38" s="110"/>
      <c r="O38" s="110"/>
      <c r="P38" s="110"/>
      <c r="Q38" s="125"/>
      <c r="R38" s="126">
        <v>0.45</v>
      </c>
    </row>
    <row r="39" spans="1:18" ht="34.5" customHeight="1">
      <c r="A39" s="774"/>
      <c r="B39" s="142" t="s">
        <v>81</v>
      </c>
      <c r="C39" s="744"/>
      <c r="D39" s="82"/>
      <c r="E39" s="746"/>
      <c r="F39" s="113" t="s">
        <v>51</v>
      </c>
      <c r="G39" s="127"/>
      <c r="H39" s="128"/>
      <c r="I39" s="87"/>
      <c r="J39" s="86"/>
      <c r="K39" s="87"/>
      <c r="L39" s="86"/>
      <c r="M39" s="87"/>
      <c r="N39" s="86"/>
      <c r="O39" s="87"/>
      <c r="P39" s="86"/>
      <c r="Q39" s="88"/>
      <c r="R39" s="128"/>
    </row>
    <row r="40" spans="1:18" ht="34.5" customHeight="1">
      <c r="A40" s="774"/>
      <c r="B40" s="97" t="s">
        <v>82</v>
      </c>
      <c r="C40" s="744"/>
      <c r="D40" s="90"/>
      <c r="E40" s="746"/>
      <c r="F40" s="116" t="s">
        <v>53</v>
      </c>
      <c r="G40" s="114"/>
      <c r="H40" s="87"/>
      <c r="I40" s="119"/>
      <c r="J40" s="87"/>
      <c r="K40" s="119"/>
      <c r="L40" s="87"/>
      <c r="M40" s="119"/>
      <c r="N40" s="87"/>
      <c r="O40" s="119"/>
      <c r="P40" s="87"/>
      <c r="Q40" s="130"/>
      <c r="R40" s="131"/>
    </row>
    <row r="41" spans="1:18" ht="34.5" customHeight="1">
      <c r="A41" s="774"/>
      <c r="B41" s="89" t="s">
        <v>83</v>
      </c>
      <c r="C41" s="745"/>
      <c r="D41" s="776" t="s">
        <v>84</v>
      </c>
      <c r="E41" s="746"/>
      <c r="F41" s="749"/>
      <c r="G41" s="144"/>
      <c r="H41" s="763"/>
      <c r="I41" s="764"/>
      <c r="J41" s="764"/>
      <c r="K41" s="764"/>
      <c r="L41" s="764"/>
      <c r="M41" s="764"/>
      <c r="N41" s="764"/>
      <c r="O41" s="764"/>
      <c r="P41" s="764"/>
      <c r="Q41" s="764"/>
      <c r="R41" s="120"/>
    </row>
    <row r="42" spans="1:18" ht="34.5" customHeight="1">
      <c r="A42" s="774"/>
      <c r="B42" s="89" t="s">
        <v>85</v>
      </c>
      <c r="C42" s="744"/>
      <c r="D42" s="777"/>
      <c r="E42" s="746"/>
      <c r="F42" s="779"/>
      <c r="G42" s="114"/>
      <c r="H42" s="752"/>
      <c r="I42" s="752"/>
      <c r="J42" s="752"/>
      <c r="K42" s="752"/>
      <c r="L42" s="752"/>
      <c r="M42" s="752"/>
      <c r="N42" s="752"/>
      <c r="O42" s="752"/>
      <c r="P42" s="752"/>
      <c r="Q42" s="782"/>
      <c r="R42" s="87"/>
    </row>
    <row r="43" spans="1:18" ht="34.5" customHeight="1">
      <c r="A43" s="774"/>
      <c r="B43" s="145" t="s">
        <v>86</v>
      </c>
      <c r="C43" s="744"/>
      <c r="D43" s="778"/>
      <c r="E43" s="746"/>
      <c r="F43" s="780"/>
      <c r="G43" s="137"/>
      <c r="H43" s="752"/>
      <c r="I43" s="752"/>
      <c r="J43" s="752"/>
      <c r="K43" s="752"/>
      <c r="L43" s="752"/>
      <c r="M43" s="752"/>
      <c r="N43" s="752"/>
      <c r="O43" s="752"/>
      <c r="P43" s="752"/>
      <c r="Q43" s="782"/>
      <c r="R43" s="87"/>
    </row>
    <row r="44" spans="1:18" ht="34.5" customHeight="1">
      <c r="A44" s="774"/>
      <c r="B44" s="145" t="s">
        <v>87</v>
      </c>
      <c r="C44" s="744"/>
      <c r="D44" s="778"/>
      <c r="E44" s="746"/>
      <c r="F44" s="780"/>
      <c r="G44" s="137"/>
      <c r="H44" s="752"/>
      <c r="I44" s="752"/>
      <c r="J44" s="752"/>
      <c r="K44" s="752"/>
      <c r="L44" s="752"/>
      <c r="M44" s="752"/>
      <c r="N44" s="752"/>
      <c r="O44" s="752"/>
      <c r="P44" s="752"/>
      <c r="Q44" s="782"/>
      <c r="R44" s="87"/>
    </row>
    <row r="45" spans="1:18" ht="34.5" customHeight="1">
      <c r="A45" s="774"/>
      <c r="B45" s="145" t="s">
        <v>88</v>
      </c>
      <c r="C45" s="744"/>
      <c r="D45" s="778"/>
      <c r="E45" s="746"/>
      <c r="F45" s="780"/>
      <c r="G45" s="137"/>
      <c r="H45" s="752"/>
      <c r="I45" s="752"/>
      <c r="J45" s="752"/>
      <c r="K45" s="752"/>
      <c r="L45" s="752"/>
      <c r="M45" s="752"/>
      <c r="N45" s="752"/>
      <c r="O45" s="752"/>
      <c r="P45" s="752"/>
      <c r="Q45" s="782"/>
      <c r="R45" s="87"/>
    </row>
    <row r="46" spans="1:18" ht="34.5" customHeight="1">
      <c r="A46" s="775"/>
      <c r="B46" s="102" t="s">
        <v>89</v>
      </c>
      <c r="C46" s="744"/>
      <c r="D46" s="748"/>
      <c r="E46" s="746"/>
      <c r="F46" s="781"/>
      <c r="G46" s="137"/>
      <c r="H46" s="752"/>
      <c r="I46" s="752"/>
      <c r="J46" s="752"/>
      <c r="K46" s="752"/>
      <c r="L46" s="752"/>
      <c r="M46" s="752"/>
      <c r="N46" s="752"/>
      <c r="O46" s="752"/>
      <c r="P46" s="752"/>
      <c r="Q46" s="783"/>
      <c r="R46" s="123"/>
    </row>
    <row r="47" spans="1:18" ht="34.5" customHeight="1">
      <c r="A47" s="741">
        <v>6</v>
      </c>
      <c r="B47" s="149" t="s">
        <v>90</v>
      </c>
      <c r="C47" s="755" t="s">
        <v>46</v>
      </c>
      <c r="D47" s="107" t="s">
        <v>91</v>
      </c>
      <c r="E47" s="757" t="s">
        <v>48</v>
      </c>
      <c r="F47" s="108" t="s">
        <v>49</v>
      </c>
      <c r="G47" s="76">
        <f>R47*O4</f>
        <v>0.5</v>
      </c>
      <c r="H47" s="109">
        <v>0</v>
      </c>
      <c r="I47" s="110"/>
      <c r="J47" s="110"/>
      <c r="K47" s="110"/>
      <c r="L47" s="110"/>
      <c r="M47" s="110"/>
      <c r="N47" s="110"/>
      <c r="O47" s="110"/>
      <c r="P47" s="110"/>
      <c r="Q47" s="87"/>
      <c r="R47" s="109">
        <v>0.5</v>
      </c>
    </row>
    <row r="48" spans="1:18" ht="34.5" customHeight="1">
      <c r="A48" s="742"/>
      <c r="B48" s="81" t="s">
        <v>92</v>
      </c>
      <c r="C48" s="744"/>
      <c r="D48" s="82"/>
      <c r="E48" s="746"/>
      <c r="F48" s="113" t="s">
        <v>51</v>
      </c>
      <c r="G48" s="114"/>
      <c r="H48" s="87"/>
      <c r="I48" s="86"/>
      <c r="J48" s="87"/>
      <c r="K48" s="86"/>
      <c r="L48" s="87"/>
      <c r="M48" s="86"/>
      <c r="N48" s="87"/>
      <c r="O48" s="86"/>
      <c r="P48" s="87"/>
      <c r="Q48" s="88"/>
      <c r="R48" s="115"/>
    </row>
    <row r="49" spans="1:18" ht="34.5" customHeight="1">
      <c r="A49" s="742"/>
      <c r="B49" s="81" t="s">
        <v>93</v>
      </c>
      <c r="C49" s="744"/>
      <c r="D49" s="90"/>
      <c r="E49" s="746"/>
      <c r="F49" s="116" t="s">
        <v>53</v>
      </c>
      <c r="G49" s="117"/>
      <c r="H49" s="118"/>
      <c r="I49" s="87"/>
      <c r="J49" s="119"/>
      <c r="K49" s="87"/>
      <c r="L49" s="119"/>
      <c r="M49" s="87"/>
      <c r="N49" s="119"/>
      <c r="O49" s="87"/>
      <c r="P49" s="119"/>
      <c r="Q49" s="87"/>
      <c r="R49" s="118"/>
    </row>
    <row r="50" spans="1:18" ht="34.5" customHeight="1">
      <c r="A50" s="742"/>
      <c r="B50" s="81" t="s">
        <v>94</v>
      </c>
      <c r="C50" s="745"/>
      <c r="D50" s="760" t="s">
        <v>95</v>
      </c>
      <c r="E50" s="758"/>
      <c r="F50" s="762"/>
      <c r="G50" s="114"/>
      <c r="H50" s="763"/>
      <c r="I50" s="764"/>
      <c r="J50" s="764"/>
      <c r="K50" s="764"/>
      <c r="L50" s="764"/>
      <c r="M50" s="764"/>
      <c r="N50" s="764"/>
      <c r="O50" s="764"/>
      <c r="P50" s="764"/>
      <c r="Q50" s="764"/>
      <c r="R50" s="120"/>
    </row>
    <row r="51" spans="1:18" ht="34.5" customHeight="1">
      <c r="A51" s="742"/>
      <c r="B51" s="81" t="s">
        <v>96</v>
      </c>
      <c r="C51" s="745"/>
      <c r="D51" s="760"/>
      <c r="E51" s="758"/>
      <c r="F51" s="762"/>
      <c r="G51" s="114"/>
      <c r="H51" s="751"/>
      <c r="I51" s="752"/>
      <c r="J51" s="752"/>
      <c r="K51" s="752"/>
      <c r="L51" s="752"/>
      <c r="M51" s="752"/>
      <c r="N51" s="752"/>
      <c r="O51" s="752"/>
      <c r="P51" s="752"/>
      <c r="Q51" s="752"/>
      <c r="R51" s="100"/>
    </row>
    <row r="52" spans="1:18" ht="34.5" customHeight="1">
      <c r="A52" s="743"/>
      <c r="B52" s="150" t="s">
        <v>97</v>
      </c>
      <c r="C52" s="756"/>
      <c r="D52" s="760"/>
      <c r="E52" s="759"/>
      <c r="F52" s="769"/>
      <c r="G52" s="137"/>
      <c r="H52" s="765"/>
      <c r="I52" s="752"/>
      <c r="J52" s="752"/>
      <c r="K52" s="752"/>
      <c r="L52" s="752"/>
      <c r="M52" s="752"/>
      <c r="N52" s="752"/>
      <c r="O52" s="752"/>
      <c r="P52" s="752"/>
      <c r="Q52" s="752"/>
      <c r="R52" s="122"/>
    </row>
    <row r="53" spans="1:18" ht="34.5" customHeight="1">
      <c r="A53" s="741">
        <v>7</v>
      </c>
      <c r="B53" s="149" t="s">
        <v>98</v>
      </c>
      <c r="C53" s="744" t="s">
        <v>46</v>
      </c>
      <c r="D53" s="73"/>
      <c r="E53" s="746" t="s">
        <v>99</v>
      </c>
      <c r="F53" s="124" t="s">
        <v>49</v>
      </c>
      <c r="G53" s="76"/>
      <c r="H53" s="87"/>
      <c r="I53" s="110"/>
      <c r="J53" s="110"/>
      <c r="K53" s="110"/>
      <c r="L53" s="110"/>
      <c r="M53" s="110"/>
      <c r="N53" s="110"/>
      <c r="O53" s="110"/>
      <c r="P53" s="110"/>
      <c r="Q53" s="111"/>
      <c r="R53" s="126"/>
    </row>
    <row r="54" spans="1:18" ht="34.5" customHeight="1">
      <c r="A54" s="742"/>
      <c r="B54" s="81" t="s">
        <v>100</v>
      </c>
      <c r="C54" s="744"/>
      <c r="D54" s="82"/>
      <c r="E54" s="746"/>
      <c r="F54" s="113" t="s">
        <v>51</v>
      </c>
      <c r="G54" s="127"/>
      <c r="H54" s="128"/>
      <c r="I54" s="87"/>
      <c r="J54" s="86"/>
      <c r="K54" s="87"/>
      <c r="L54" s="86"/>
      <c r="M54" s="87"/>
      <c r="N54" s="86"/>
      <c r="O54" s="87"/>
      <c r="P54" s="86"/>
      <c r="Q54" s="87"/>
      <c r="R54" s="128"/>
    </row>
    <row r="55" spans="1:18" ht="34.5" customHeight="1">
      <c r="A55" s="742"/>
      <c r="B55" s="81" t="s">
        <v>101</v>
      </c>
      <c r="C55" s="744"/>
      <c r="D55" s="90"/>
      <c r="E55" s="746"/>
      <c r="F55" s="116" t="s">
        <v>53</v>
      </c>
      <c r="G55" s="151">
        <f>R55*O4</f>
        <v>0.25</v>
      </c>
      <c r="H55" s="87"/>
      <c r="I55" s="119"/>
      <c r="J55" s="87"/>
      <c r="K55" s="119"/>
      <c r="L55" s="87"/>
      <c r="M55" s="119"/>
      <c r="N55" s="87">
        <v>0</v>
      </c>
      <c r="O55" s="119"/>
      <c r="P55" s="87"/>
      <c r="Q55" s="130"/>
      <c r="R55" s="87">
        <v>0.25</v>
      </c>
    </row>
    <row r="56" spans="1:18" ht="34.5" customHeight="1">
      <c r="A56" s="743"/>
      <c r="B56" s="150"/>
      <c r="C56" s="744"/>
      <c r="D56" s="152" t="s">
        <v>102</v>
      </c>
      <c r="E56" s="746"/>
      <c r="F56" s="153"/>
      <c r="G56" s="154"/>
      <c r="H56" s="784"/>
      <c r="I56" s="785"/>
      <c r="J56" s="785"/>
      <c r="K56" s="785"/>
      <c r="L56" s="785"/>
      <c r="M56" s="785"/>
      <c r="N56" s="785"/>
      <c r="O56" s="785"/>
      <c r="P56" s="785"/>
      <c r="Q56" s="785"/>
      <c r="R56" s="155"/>
    </row>
    <row r="57" spans="1:18" ht="34.5" customHeight="1">
      <c r="A57" s="741">
        <v>8</v>
      </c>
      <c r="B57" s="149" t="s">
        <v>103</v>
      </c>
      <c r="C57" s="755" t="s">
        <v>104</v>
      </c>
      <c r="D57" s="107"/>
      <c r="E57" s="757" t="s">
        <v>99</v>
      </c>
      <c r="F57" s="108" t="s">
        <v>49</v>
      </c>
      <c r="G57" s="114"/>
      <c r="H57" s="109"/>
      <c r="I57" s="87"/>
      <c r="J57" s="110"/>
      <c r="K57" s="87"/>
      <c r="L57" s="110"/>
      <c r="M57" s="87"/>
      <c r="N57" s="110"/>
      <c r="O57" s="87"/>
      <c r="P57" s="110"/>
      <c r="Q57" s="87"/>
      <c r="R57" s="109"/>
    </row>
    <row r="58" spans="1:18" ht="34.5" customHeight="1">
      <c r="A58" s="742"/>
      <c r="B58" s="81" t="s">
        <v>105</v>
      </c>
      <c r="C58" s="744"/>
      <c r="D58" s="82"/>
      <c r="E58" s="753"/>
      <c r="F58" s="113" t="s">
        <v>51</v>
      </c>
      <c r="G58" s="114"/>
      <c r="H58" s="87"/>
      <c r="I58" s="86"/>
      <c r="J58" s="87"/>
      <c r="K58" s="86"/>
      <c r="L58" s="87"/>
      <c r="M58" s="86"/>
      <c r="N58" s="87"/>
      <c r="O58" s="86"/>
      <c r="P58" s="87"/>
      <c r="Q58" s="88"/>
      <c r="R58" s="115"/>
    </row>
    <row r="59" spans="1:18" ht="34.5" customHeight="1">
      <c r="A59" s="742"/>
      <c r="B59" s="81" t="s">
        <v>106</v>
      </c>
      <c r="C59" s="744"/>
      <c r="D59" s="90"/>
      <c r="E59" s="753"/>
      <c r="F59" s="116" t="s">
        <v>53</v>
      </c>
      <c r="G59" s="151">
        <f>R59*O4</f>
        <v>1.5</v>
      </c>
      <c r="H59" s="118"/>
      <c r="I59" s="87"/>
      <c r="J59" s="119"/>
      <c r="K59" s="87"/>
      <c r="L59" s="119"/>
      <c r="M59" s="87"/>
      <c r="N59" s="119">
        <v>0</v>
      </c>
      <c r="O59" s="87"/>
      <c r="P59" s="119"/>
      <c r="Q59" s="87"/>
      <c r="R59" s="119">
        <v>1.5</v>
      </c>
    </row>
    <row r="60" spans="1:18" ht="34.5" customHeight="1">
      <c r="A60" s="742"/>
      <c r="B60" s="81" t="s">
        <v>107</v>
      </c>
      <c r="C60" s="745"/>
      <c r="D60" s="760" t="s">
        <v>108</v>
      </c>
      <c r="E60" s="786"/>
      <c r="F60" s="762"/>
      <c r="G60" s="114"/>
      <c r="H60" s="763"/>
      <c r="I60" s="764"/>
      <c r="J60" s="764"/>
      <c r="K60" s="764"/>
      <c r="L60" s="764"/>
      <c r="M60" s="764"/>
      <c r="N60" s="764"/>
      <c r="O60" s="764"/>
      <c r="P60" s="764"/>
      <c r="Q60" s="764"/>
      <c r="R60" s="120"/>
    </row>
    <row r="61" spans="1:18" ht="34.5" customHeight="1">
      <c r="A61" s="742"/>
      <c r="B61" s="81" t="s">
        <v>109</v>
      </c>
      <c r="C61" s="745"/>
      <c r="D61" s="760"/>
      <c r="E61" s="786"/>
      <c r="F61" s="762"/>
      <c r="G61" s="114"/>
      <c r="H61" s="751"/>
      <c r="I61" s="752"/>
      <c r="J61" s="752"/>
      <c r="K61" s="752"/>
      <c r="L61" s="752"/>
      <c r="M61" s="752"/>
      <c r="N61" s="752"/>
      <c r="O61" s="752"/>
      <c r="P61" s="752"/>
      <c r="Q61" s="752"/>
      <c r="R61" s="100"/>
    </row>
    <row r="62" spans="1:18" ht="34.5" customHeight="1">
      <c r="A62" s="743"/>
      <c r="B62" s="150" t="s">
        <v>110</v>
      </c>
      <c r="C62" s="756"/>
      <c r="D62" s="760"/>
      <c r="E62" s="750"/>
      <c r="F62" s="762"/>
      <c r="G62" s="114"/>
      <c r="H62" s="765"/>
      <c r="I62" s="752"/>
      <c r="J62" s="752"/>
      <c r="K62" s="752"/>
      <c r="L62" s="752"/>
      <c r="M62" s="752"/>
      <c r="N62" s="752"/>
      <c r="O62" s="752"/>
      <c r="P62" s="752"/>
      <c r="Q62" s="752"/>
      <c r="R62" s="122"/>
    </row>
    <row r="63" spans="1:18" ht="34.5" customHeight="1">
      <c r="A63" s="741">
        <v>9</v>
      </c>
      <c r="B63" s="149" t="s">
        <v>111</v>
      </c>
      <c r="C63" s="744" t="s">
        <v>112</v>
      </c>
      <c r="D63" s="73"/>
      <c r="E63" s="746" t="s">
        <v>99</v>
      </c>
      <c r="F63" s="124" t="s">
        <v>49</v>
      </c>
      <c r="G63" s="114"/>
      <c r="H63" s="87"/>
      <c r="I63" s="110"/>
      <c r="J63" s="110"/>
      <c r="K63" s="110"/>
      <c r="L63" s="110"/>
      <c r="M63" s="110"/>
      <c r="N63" s="110"/>
      <c r="O63" s="110"/>
      <c r="P63" s="110"/>
      <c r="Q63" s="111"/>
      <c r="R63" s="126"/>
    </row>
    <row r="64" spans="1:18" ht="34.5" customHeight="1">
      <c r="A64" s="742"/>
      <c r="B64" s="81" t="s">
        <v>92</v>
      </c>
      <c r="C64" s="744"/>
      <c r="D64" s="82" t="s">
        <v>113</v>
      </c>
      <c r="E64" s="746"/>
      <c r="F64" s="156" t="s">
        <v>51</v>
      </c>
      <c r="G64" s="157"/>
      <c r="H64" s="128"/>
      <c r="I64" s="87"/>
      <c r="J64" s="86"/>
      <c r="K64" s="87"/>
      <c r="L64" s="86"/>
      <c r="M64" s="87"/>
      <c r="N64" s="86"/>
      <c r="O64" s="87"/>
      <c r="P64" s="86"/>
      <c r="Q64" s="87"/>
      <c r="R64" s="128"/>
    </row>
    <row r="65" spans="1:18" ht="34.5" customHeight="1">
      <c r="A65" s="742"/>
      <c r="B65" s="81" t="s">
        <v>114</v>
      </c>
      <c r="C65" s="744"/>
      <c r="D65" s="90"/>
      <c r="E65" s="746"/>
      <c r="F65" s="116" t="s">
        <v>53</v>
      </c>
      <c r="G65" s="151">
        <f>R65*O4</f>
        <v>0.6</v>
      </c>
      <c r="H65" s="87"/>
      <c r="I65" s="119"/>
      <c r="J65" s="87"/>
      <c r="K65" s="119"/>
      <c r="L65" s="87"/>
      <c r="M65" s="119"/>
      <c r="N65" s="87">
        <v>0</v>
      </c>
      <c r="O65" s="119"/>
      <c r="P65" s="87"/>
      <c r="Q65" s="130"/>
      <c r="R65" s="87">
        <v>0.6</v>
      </c>
    </row>
    <row r="66" spans="1:18" ht="34.5" customHeight="1">
      <c r="A66" s="743"/>
      <c r="B66" s="150" t="s">
        <v>115</v>
      </c>
      <c r="C66" s="744"/>
      <c r="D66" s="152"/>
      <c r="E66" s="746"/>
      <c r="F66" s="153"/>
      <c r="G66" s="154"/>
      <c r="H66" s="784"/>
      <c r="I66" s="785"/>
      <c r="J66" s="785"/>
      <c r="K66" s="785"/>
      <c r="L66" s="785"/>
      <c r="M66" s="785"/>
      <c r="N66" s="785"/>
      <c r="O66" s="785"/>
      <c r="P66" s="785"/>
      <c r="Q66" s="785"/>
      <c r="R66" s="155"/>
    </row>
    <row r="67" spans="1:18" ht="34.5" customHeight="1">
      <c r="A67" s="773">
        <v>10</v>
      </c>
      <c r="B67" s="158" t="s">
        <v>116</v>
      </c>
      <c r="C67" s="755" t="s">
        <v>112</v>
      </c>
      <c r="D67" s="107"/>
      <c r="E67" s="757" t="s">
        <v>99</v>
      </c>
      <c r="F67" s="108" t="s">
        <v>49</v>
      </c>
      <c r="G67" s="114"/>
      <c r="H67" s="109"/>
      <c r="I67" s="87"/>
      <c r="J67" s="110"/>
      <c r="K67" s="87"/>
      <c r="L67" s="110"/>
      <c r="M67" s="87"/>
      <c r="N67" s="110"/>
      <c r="O67" s="87"/>
      <c r="P67" s="110"/>
      <c r="Q67" s="87"/>
      <c r="R67" s="109"/>
    </row>
    <row r="68" spans="1:18" ht="34.5" customHeight="1">
      <c r="A68" s="774"/>
      <c r="B68" s="159" t="s">
        <v>117</v>
      </c>
      <c r="C68" s="744"/>
      <c r="D68" s="82"/>
      <c r="E68" s="746"/>
      <c r="F68" s="113" t="s">
        <v>51</v>
      </c>
      <c r="G68" s="114"/>
      <c r="H68" s="87"/>
      <c r="I68" s="86"/>
      <c r="J68" s="87"/>
      <c r="K68" s="86"/>
      <c r="L68" s="87"/>
      <c r="M68" s="86"/>
      <c r="N68" s="87"/>
      <c r="O68" s="86"/>
      <c r="P68" s="87"/>
      <c r="Q68" s="88"/>
      <c r="R68" s="115"/>
    </row>
    <row r="69" spans="1:18" ht="34.5" customHeight="1">
      <c r="A69" s="774"/>
      <c r="B69" s="159" t="s">
        <v>118</v>
      </c>
      <c r="C69" s="744"/>
      <c r="D69" s="90" t="s">
        <v>119</v>
      </c>
      <c r="E69" s="746"/>
      <c r="F69" s="160" t="s">
        <v>53</v>
      </c>
      <c r="G69" s="151">
        <f>R69*O4</f>
        <v>0.7</v>
      </c>
      <c r="H69" s="118"/>
      <c r="I69" s="87"/>
      <c r="J69" s="119"/>
      <c r="K69" s="87"/>
      <c r="L69" s="119"/>
      <c r="M69" s="87"/>
      <c r="N69" s="119">
        <v>0</v>
      </c>
      <c r="O69" s="87"/>
      <c r="P69" s="119"/>
      <c r="Q69" s="87"/>
      <c r="R69" s="119">
        <v>0.7</v>
      </c>
    </row>
    <row r="70" spans="1:18" ht="34.5" customHeight="1">
      <c r="A70" s="775"/>
      <c r="B70" s="161" t="s">
        <v>120</v>
      </c>
      <c r="C70" s="744"/>
      <c r="D70" s="162" t="s">
        <v>121</v>
      </c>
      <c r="E70" s="746"/>
      <c r="F70" s="148"/>
      <c r="G70" s="163"/>
      <c r="H70" s="787"/>
      <c r="I70" s="788"/>
      <c r="J70" s="788"/>
      <c r="K70" s="788"/>
      <c r="L70" s="788"/>
      <c r="M70" s="788"/>
      <c r="N70" s="788"/>
      <c r="O70" s="788"/>
      <c r="P70" s="788"/>
      <c r="Q70" s="788"/>
      <c r="R70" s="164"/>
    </row>
    <row r="71" spans="1:18" ht="34.5" customHeight="1">
      <c r="A71" s="741">
        <v>11</v>
      </c>
      <c r="B71" s="149" t="s">
        <v>122</v>
      </c>
      <c r="C71" s="755" t="s">
        <v>112</v>
      </c>
      <c r="D71" s="107"/>
      <c r="E71" s="757" t="s">
        <v>99</v>
      </c>
      <c r="F71" s="108" t="s">
        <v>49</v>
      </c>
      <c r="G71" s="114"/>
      <c r="H71" s="109"/>
      <c r="I71" s="87"/>
      <c r="J71" s="110"/>
      <c r="K71" s="87"/>
      <c r="L71" s="110"/>
      <c r="M71" s="87"/>
      <c r="N71" s="110"/>
      <c r="O71" s="87"/>
      <c r="P71" s="110"/>
      <c r="Q71" s="87"/>
      <c r="R71" s="109"/>
    </row>
    <row r="72" spans="1:18" ht="34.5" customHeight="1">
      <c r="A72" s="742"/>
      <c r="B72" s="81" t="s">
        <v>123</v>
      </c>
      <c r="C72" s="744"/>
      <c r="D72" s="82" t="s">
        <v>124</v>
      </c>
      <c r="E72" s="746"/>
      <c r="F72" s="165"/>
      <c r="G72" s="166"/>
      <c r="H72" s="87"/>
      <c r="I72" s="86"/>
      <c r="J72" s="87"/>
      <c r="K72" s="86"/>
      <c r="L72" s="87"/>
      <c r="M72" s="86"/>
      <c r="N72" s="87"/>
      <c r="O72" s="86"/>
      <c r="P72" s="87"/>
      <c r="Q72" s="88"/>
      <c r="R72" s="115"/>
    </row>
    <row r="73" spans="1:18" ht="34.5" customHeight="1">
      <c r="A73" s="742"/>
      <c r="B73" s="81" t="s">
        <v>125</v>
      </c>
      <c r="C73" s="744"/>
      <c r="D73" s="90"/>
      <c r="E73" s="746"/>
      <c r="F73" s="116" t="s">
        <v>53</v>
      </c>
      <c r="G73" s="151">
        <f>R73*O4</f>
        <v>1.75</v>
      </c>
      <c r="H73" s="118"/>
      <c r="I73" s="87"/>
      <c r="J73" s="119"/>
      <c r="K73" s="87"/>
      <c r="L73" s="119"/>
      <c r="M73" s="87"/>
      <c r="N73" s="119">
        <v>0</v>
      </c>
      <c r="O73" s="87"/>
      <c r="P73" s="119"/>
      <c r="Q73" s="87"/>
      <c r="R73" s="119">
        <v>1.75</v>
      </c>
    </row>
    <row r="74" spans="1:18" ht="34.5" customHeight="1">
      <c r="A74" s="742"/>
      <c r="B74" s="81" t="s">
        <v>126</v>
      </c>
      <c r="C74" s="745"/>
      <c r="D74" s="744" t="s">
        <v>127</v>
      </c>
      <c r="E74" s="758"/>
      <c r="F74" s="762"/>
      <c r="G74" s="114"/>
      <c r="H74" s="763"/>
      <c r="I74" s="764"/>
      <c r="J74" s="764"/>
      <c r="K74" s="764"/>
      <c r="L74" s="764"/>
      <c r="M74" s="764"/>
      <c r="N74" s="764"/>
      <c r="O74" s="764"/>
      <c r="P74" s="764"/>
      <c r="Q74" s="764"/>
      <c r="R74" s="120"/>
    </row>
    <row r="75" spans="1:18" ht="34.5" customHeight="1">
      <c r="A75" s="742"/>
      <c r="B75" s="81" t="s">
        <v>128</v>
      </c>
      <c r="C75" s="745"/>
      <c r="D75" s="760"/>
      <c r="E75" s="758"/>
      <c r="F75" s="769"/>
      <c r="G75" s="137"/>
      <c r="H75" s="770"/>
      <c r="I75" s="769"/>
      <c r="J75" s="769"/>
      <c r="K75" s="769"/>
      <c r="L75" s="769"/>
      <c r="M75" s="769"/>
      <c r="N75" s="769"/>
      <c r="O75" s="769"/>
      <c r="P75" s="769"/>
      <c r="Q75" s="769"/>
      <c r="R75" s="138"/>
    </row>
    <row r="76" spans="1:18" ht="34.5" customHeight="1">
      <c r="A76" s="743"/>
      <c r="B76" s="150" t="s">
        <v>129</v>
      </c>
      <c r="C76" s="756"/>
      <c r="D76" s="760"/>
      <c r="E76" s="759"/>
      <c r="F76" s="769"/>
      <c r="G76" s="137"/>
      <c r="H76" s="771"/>
      <c r="I76" s="769"/>
      <c r="J76" s="769"/>
      <c r="K76" s="769"/>
      <c r="L76" s="769"/>
      <c r="M76" s="769"/>
      <c r="N76" s="769"/>
      <c r="O76" s="769"/>
      <c r="P76" s="769"/>
      <c r="Q76" s="769"/>
      <c r="R76" s="139"/>
    </row>
    <row r="77" spans="1:18" ht="34.5" customHeight="1">
      <c r="A77" s="741">
        <v>12</v>
      </c>
      <c r="B77" s="71" t="s">
        <v>130</v>
      </c>
      <c r="C77" s="744" t="s">
        <v>131</v>
      </c>
      <c r="D77" s="73"/>
      <c r="E77" s="746" t="s">
        <v>99</v>
      </c>
      <c r="F77" s="124" t="s">
        <v>49</v>
      </c>
      <c r="G77" s="114"/>
      <c r="H77" s="167"/>
      <c r="I77" s="110"/>
      <c r="J77" s="110"/>
      <c r="K77" s="110"/>
      <c r="L77" s="110"/>
      <c r="M77" s="110"/>
      <c r="N77" s="110"/>
      <c r="O77" s="110"/>
      <c r="P77" s="110"/>
      <c r="Q77" s="111"/>
      <c r="R77" s="168"/>
    </row>
    <row r="78" spans="1:18" ht="34.5" customHeight="1">
      <c r="A78" s="742"/>
      <c r="B78" s="81" t="s">
        <v>132</v>
      </c>
      <c r="C78" s="789"/>
      <c r="D78" s="82"/>
      <c r="E78" s="753"/>
      <c r="F78" s="113" t="s">
        <v>51</v>
      </c>
      <c r="G78" s="127"/>
      <c r="H78" s="128"/>
      <c r="I78" s="87"/>
      <c r="J78" s="86"/>
      <c r="K78" s="87"/>
      <c r="L78" s="86"/>
      <c r="M78" s="87"/>
      <c r="N78" s="86"/>
      <c r="O78" s="87"/>
      <c r="P78" s="86"/>
      <c r="Q78" s="87"/>
      <c r="R78" s="128"/>
    </row>
    <row r="79" spans="1:18" ht="34.5" customHeight="1">
      <c r="A79" s="742"/>
      <c r="B79" s="81" t="s">
        <v>133</v>
      </c>
      <c r="C79" s="789"/>
      <c r="D79" s="169"/>
      <c r="E79" s="753"/>
      <c r="F79" s="116" t="s">
        <v>53</v>
      </c>
      <c r="G79" s="151">
        <f>R79*O4</f>
        <v>0.9</v>
      </c>
      <c r="H79" s="170"/>
      <c r="I79" s="171"/>
      <c r="J79" s="170"/>
      <c r="K79" s="171"/>
      <c r="L79" s="170"/>
      <c r="M79" s="171"/>
      <c r="N79" s="170">
        <v>0</v>
      </c>
      <c r="O79" s="171"/>
      <c r="P79" s="170"/>
      <c r="Q79" s="172"/>
      <c r="R79" s="173">
        <v>0.9</v>
      </c>
    </row>
    <row r="80" spans="1:18" ht="34.5" customHeight="1">
      <c r="A80" s="743"/>
      <c r="B80" s="102" t="s">
        <v>134</v>
      </c>
      <c r="C80" s="789"/>
      <c r="D80" s="132" t="s">
        <v>135</v>
      </c>
      <c r="E80" s="753"/>
      <c r="F80" s="174" t="s">
        <v>136</v>
      </c>
      <c r="G80" s="175"/>
      <c r="H80" s="784"/>
      <c r="I80" s="785"/>
      <c r="J80" s="785"/>
      <c r="K80" s="785"/>
      <c r="L80" s="785"/>
      <c r="M80" s="785"/>
      <c r="N80" s="785"/>
      <c r="O80" s="785"/>
      <c r="P80" s="785"/>
      <c r="Q80" s="785"/>
      <c r="R80" s="155"/>
    </row>
    <row r="81" spans="1:18" ht="34.5" customHeight="1">
      <c r="A81" s="741">
        <v>13</v>
      </c>
      <c r="B81" s="71" t="s">
        <v>137</v>
      </c>
      <c r="C81" s="755" t="s">
        <v>138</v>
      </c>
      <c r="D81" s="107"/>
      <c r="E81" s="757" t="s">
        <v>99</v>
      </c>
      <c r="F81" s="108" t="s">
        <v>49</v>
      </c>
      <c r="G81" s="114"/>
      <c r="H81" s="109"/>
      <c r="I81" s="87"/>
      <c r="J81" s="110"/>
      <c r="K81" s="87"/>
      <c r="L81" s="110"/>
      <c r="M81" s="87"/>
      <c r="N81" s="110"/>
      <c r="O81" s="87"/>
      <c r="P81" s="110"/>
      <c r="Q81" s="87"/>
      <c r="R81" s="109"/>
    </row>
    <row r="82" spans="1:18" ht="34.5" customHeight="1">
      <c r="A82" s="742"/>
      <c r="B82" s="81" t="s">
        <v>139</v>
      </c>
      <c r="C82" s="744"/>
      <c r="D82" s="82"/>
      <c r="E82" s="753"/>
      <c r="F82" s="113" t="s">
        <v>51</v>
      </c>
      <c r="G82" s="114"/>
      <c r="H82" s="87"/>
      <c r="I82" s="86"/>
      <c r="J82" s="87"/>
      <c r="K82" s="86"/>
      <c r="L82" s="87"/>
      <c r="M82" s="86"/>
      <c r="N82" s="87"/>
      <c r="O82" s="86"/>
      <c r="P82" s="87"/>
      <c r="Q82" s="88"/>
      <c r="R82" s="115"/>
    </row>
    <row r="83" spans="1:18" ht="34.5" customHeight="1">
      <c r="A83" s="742"/>
      <c r="B83" s="147" t="s">
        <v>140</v>
      </c>
      <c r="C83" s="744"/>
      <c r="D83" s="90"/>
      <c r="E83" s="753"/>
      <c r="F83" s="116" t="s">
        <v>53</v>
      </c>
      <c r="G83" s="151">
        <f>R83*O4</f>
        <v>1.8</v>
      </c>
      <c r="H83" s="118"/>
      <c r="I83" s="87"/>
      <c r="J83" s="119"/>
      <c r="K83" s="87"/>
      <c r="L83" s="119"/>
      <c r="M83" s="87"/>
      <c r="N83" s="119">
        <v>0</v>
      </c>
      <c r="O83" s="87"/>
      <c r="P83" s="119"/>
      <c r="Q83" s="87"/>
      <c r="R83" s="118">
        <v>1.8</v>
      </c>
    </row>
    <row r="84" spans="1:18" ht="34.5" customHeight="1">
      <c r="A84" s="742"/>
      <c r="B84" s="147" t="s">
        <v>141</v>
      </c>
      <c r="C84" s="745"/>
      <c r="D84" s="744" t="s">
        <v>142</v>
      </c>
      <c r="E84" s="786"/>
      <c r="F84" s="790"/>
      <c r="G84" s="176"/>
      <c r="H84" s="763"/>
      <c r="I84" s="764"/>
      <c r="J84" s="764"/>
      <c r="K84" s="764"/>
      <c r="L84" s="764"/>
      <c r="M84" s="764"/>
      <c r="N84" s="764"/>
      <c r="O84" s="764"/>
      <c r="P84" s="764"/>
      <c r="Q84" s="764"/>
      <c r="R84" s="120"/>
    </row>
    <row r="85" spans="1:18" ht="34.5" customHeight="1">
      <c r="A85" s="742"/>
      <c r="B85" s="147" t="s">
        <v>143</v>
      </c>
      <c r="C85" s="745"/>
      <c r="D85" s="744"/>
      <c r="E85" s="786"/>
      <c r="F85" s="790"/>
      <c r="G85" s="176"/>
      <c r="H85" s="751"/>
      <c r="I85" s="752"/>
      <c r="J85" s="752"/>
      <c r="K85" s="752"/>
      <c r="L85" s="752"/>
      <c r="M85" s="752"/>
      <c r="N85" s="752"/>
      <c r="O85" s="752"/>
      <c r="P85" s="752"/>
      <c r="Q85" s="752"/>
      <c r="R85" s="100"/>
    </row>
    <row r="86" spans="1:18" ht="34.5" customHeight="1">
      <c r="A86" s="742"/>
      <c r="B86" s="147" t="s">
        <v>144</v>
      </c>
      <c r="C86" s="745"/>
      <c r="D86" s="744"/>
      <c r="E86" s="786"/>
      <c r="F86" s="790"/>
      <c r="G86" s="176"/>
      <c r="H86" s="751"/>
      <c r="I86" s="752"/>
      <c r="J86" s="752"/>
      <c r="K86" s="752"/>
      <c r="L86" s="752"/>
      <c r="M86" s="752"/>
      <c r="N86" s="752"/>
      <c r="O86" s="752"/>
      <c r="P86" s="752"/>
      <c r="Q86" s="752"/>
      <c r="R86" s="100"/>
    </row>
    <row r="87" spans="1:18" ht="34.5" customHeight="1">
      <c r="A87" s="742"/>
      <c r="B87" s="147" t="s">
        <v>145</v>
      </c>
      <c r="C87" s="745"/>
      <c r="D87" s="744"/>
      <c r="E87" s="786"/>
      <c r="F87" s="790"/>
      <c r="G87" s="176"/>
      <c r="H87" s="751"/>
      <c r="I87" s="752"/>
      <c r="J87" s="752"/>
      <c r="K87" s="752"/>
      <c r="L87" s="752"/>
      <c r="M87" s="752"/>
      <c r="N87" s="752"/>
      <c r="O87" s="752"/>
      <c r="P87" s="752"/>
      <c r="Q87" s="752"/>
      <c r="R87" s="100"/>
    </row>
    <row r="88" spans="1:18" ht="34.5" customHeight="1">
      <c r="A88" s="743"/>
      <c r="B88" s="103" t="s">
        <v>146</v>
      </c>
      <c r="C88" s="756"/>
      <c r="D88" s="744"/>
      <c r="E88" s="750"/>
      <c r="F88" s="790"/>
      <c r="G88" s="176"/>
      <c r="H88" s="765"/>
      <c r="I88" s="752"/>
      <c r="J88" s="752"/>
      <c r="K88" s="752"/>
      <c r="L88" s="752"/>
      <c r="M88" s="752"/>
      <c r="N88" s="752"/>
      <c r="O88" s="752"/>
      <c r="P88" s="752"/>
      <c r="Q88" s="752"/>
      <c r="R88" s="122"/>
    </row>
    <row r="89" spans="1:18" ht="34.5" customHeight="1">
      <c r="A89" s="741">
        <v>14</v>
      </c>
      <c r="B89" s="71" t="s">
        <v>147</v>
      </c>
      <c r="C89" s="744" t="s">
        <v>148</v>
      </c>
      <c r="D89" s="755" t="s">
        <v>149</v>
      </c>
      <c r="E89" s="746" t="s">
        <v>99</v>
      </c>
      <c r="F89" s="177" t="s">
        <v>49</v>
      </c>
      <c r="G89" s="151">
        <f>R89*O4</f>
        <v>14</v>
      </c>
      <c r="H89" s="87">
        <v>0</v>
      </c>
      <c r="I89" s="110"/>
      <c r="J89" s="110"/>
      <c r="K89" s="110"/>
      <c r="L89" s="110"/>
      <c r="M89" s="110"/>
      <c r="N89" s="110"/>
      <c r="O89" s="110"/>
      <c r="P89" s="110"/>
      <c r="Q89" s="111"/>
      <c r="R89" s="126">
        <v>14</v>
      </c>
    </row>
    <row r="90" spans="1:18" ht="34.5" customHeight="1">
      <c r="A90" s="742"/>
      <c r="B90" s="81" t="s">
        <v>150</v>
      </c>
      <c r="C90" s="789"/>
      <c r="D90" s="745"/>
      <c r="E90" s="753"/>
      <c r="F90" s="178" t="s">
        <v>51</v>
      </c>
      <c r="G90" s="151">
        <f>R90*O4</f>
        <v>19.5</v>
      </c>
      <c r="H90" s="179"/>
      <c r="I90" s="170"/>
      <c r="J90" s="180"/>
      <c r="K90" s="170">
        <v>0</v>
      </c>
      <c r="L90" s="180"/>
      <c r="M90" s="170"/>
      <c r="N90" s="180"/>
      <c r="O90" s="170"/>
      <c r="P90" s="180"/>
      <c r="Q90" s="170"/>
      <c r="R90" s="170">
        <v>19.5</v>
      </c>
    </row>
    <row r="91" spans="1:18" ht="34.5" customHeight="1">
      <c r="A91" s="742"/>
      <c r="B91" s="81" t="s">
        <v>151</v>
      </c>
      <c r="C91" s="789"/>
      <c r="D91" s="745"/>
      <c r="E91" s="753"/>
      <c r="F91" s="181" t="s">
        <v>53</v>
      </c>
      <c r="G91" s="151">
        <f>R91*O4</f>
        <v>15</v>
      </c>
      <c r="H91" s="87"/>
      <c r="I91" s="119"/>
      <c r="J91" s="87"/>
      <c r="K91" s="119"/>
      <c r="L91" s="87"/>
      <c r="M91" s="119"/>
      <c r="N91" s="87">
        <v>0</v>
      </c>
      <c r="O91" s="119"/>
      <c r="P91" s="87"/>
      <c r="Q91" s="130"/>
      <c r="R91" s="87">
        <v>15</v>
      </c>
    </row>
    <row r="92" spans="1:18" ht="34.5" customHeight="1">
      <c r="A92" s="742"/>
      <c r="B92" s="81" t="s">
        <v>152</v>
      </c>
      <c r="C92" s="789"/>
      <c r="D92" s="745"/>
      <c r="E92" s="753"/>
      <c r="F92" s="791"/>
      <c r="G92" s="183"/>
      <c r="H92" s="763"/>
      <c r="I92" s="764"/>
      <c r="J92" s="764"/>
      <c r="K92" s="764"/>
      <c r="L92" s="764"/>
      <c r="M92" s="764"/>
      <c r="N92" s="764"/>
      <c r="O92" s="764"/>
      <c r="P92" s="764"/>
      <c r="Q92" s="764"/>
      <c r="R92" s="120"/>
    </row>
    <row r="93" spans="1:18" ht="34.5" customHeight="1">
      <c r="A93" s="742"/>
      <c r="B93" s="81" t="s">
        <v>153</v>
      </c>
      <c r="C93" s="789"/>
      <c r="D93" s="745"/>
      <c r="E93" s="753"/>
      <c r="F93" s="780"/>
      <c r="G93" s="137"/>
      <c r="H93" s="769"/>
      <c r="I93" s="769"/>
      <c r="J93" s="769"/>
      <c r="K93" s="769"/>
      <c r="L93" s="769"/>
      <c r="M93" s="769"/>
      <c r="N93" s="769"/>
      <c r="O93" s="769"/>
      <c r="P93" s="769"/>
      <c r="Q93" s="792"/>
      <c r="R93" s="136"/>
    </row>
    <row r="94" spans="1:18" ht="34.5" customHeight="1">
      <c r="A94" s="742"/>
      <c r="B94" s="89" t="s">
        <v>154</v>
      </c>
      <c r="C94" s="789"/>
      <c r="D94" s="745"/>
      <c r="E94" s="753"/>
      <c r="F94" s="780"/>
      <c r="G94" s="137"/>
      <c r="H94" s="769"/>
      <c r="I94" s="769"/>
      <c r="J94" s="769"/>
      <c r="K94" s="769"/>
      <c r="L94" s="769"/>
      <c r="M94" s="769"/>
      <c r="N94" s="769"/>
      <c r="O94" s="769"/>
      <c r="P94" s="769"/>
      <c r="Q94" s="792"/>
      <c r="R94" s="136"/>
    </row>
    <row r="95" spans="1:18" ht="34.5" customHeight="1">
      <c r="A95" s="742"/>
      <c r="B95" s="89" t="s">
        <v>155</v>
      </c>
      <c r="C95" s="789"/>
      <c r="D95" s="745"/>
      <c r="E95" s="753"/>
      <c r="F95" s="780"/>
      <c r="G95" s="137"/>
      <c r="H95" s="769"/>
      <c r="I95" s="769"/>
      <c r="J95" s="769"/>
      <c r="K95" s="769"/>
      <c r="L95" s="769"/>
      <c r="M95" s="769"/>
      <c r="N95" s="769"/>
      <c r="O95" s="769"/>
      <c r="P95" s="769"/>
      <c r="Q95" s="792"/>
      <c r="R95" s="136"/>
    </row>
    <row r="96" spans="1:18" ht="34.5" customHeight="1">
      <c r="A96" s="742"/>
      <c r="B96" s="89" t="s">
        <v>156</v>
      </c>
      <c r="C96" s="789"/>
      <c r="D96" s="745"/>
      <c r="E96" s="753"/>
      <c r="F96" s="780"/>
      <c r="G96" s="137"/>
      <c r="H96" s="769"/>
      <c r="I96" s="769"/>
      <c r="J96" s="769"/>
      <c r="K96" s="769"/>
      <c r="L96" s="769"/>
      <c r="M96" s="769"/>
      <c r="N96" s="769"/>
      <c r="O96" s="769"/>
      <c r="P96" s="769"/>
      <c r="Q96" s="792"/>
      <c r="R96" s="136"/>
    </row>
    <row r="97" spans="1:18" ht="34.5" customHeight="1">
      <c r="A97" s="742"/>
      <c r="B97" s="89" t="s">
        <v>157</v>
      </c>
      <c r="C97" s="789"/>
      <c r="D97" s="745"/>
      <c r="E97" s="753"/>
      <c r="F97" s="780"/>
      <c r="G97" s="137"/>
      <c r="H97" s="769"/>
      <c r="I97" s="769"/>
      <c r="J97" s="769"/>
      <c r="K97" s="769"/>
      <c r="L97" s="769"/>
      <c r="M97" s="769"/>
      <c r="N97" s="769"/>
      <c r="O97" s="769"/>
      <c r="P97" s="769"/>
      <c r="Q97" s="792"/>
      <c r="R97" s="136"/>
    </row>
    <row r="98" spans="1:18" ht="34.5" customHeight="1">
      <c r="A98" s="743"/>
      <c r="B98" s="102" t="s">
        <v>158</v>
      </c>
      <c r="C98" s="789"/>
      <c r="D98" s="756"/>
      <c r="E98" s="753"/>
      <c r="F98" s="781"/>
      <c r="G98" s="137"/>
      <c r="H98" s="769"/>
      <c r="I98" s="769"/>
      <c r="J98" s="769"/>
      <c r="K98" s="769"/>
      <c r="L98" s="769"/>
      <c r="M98" s="769"/>
      <c r="N98" s="769"/>
      <c r="O98" s="769"/>
      <c r="P98" s="769"/>
      <c r="Q98" s="792"/>
      <c r="R98" s="140"/>
    </row>
    <row r="99" spans="1:18" ht="34.5" customHeight="1">
      <c r="A99" s="741">
        <v>15</v>
      </c>
      <c r="B99" s="71" t="s">
        <v>159</v>
      </c>
      <c r="C99" s="755" t="s">
        <v>160</v>
      </c>
      <c r="D99" s="107"/>
      <c r="E99" s="757" t="s">
        <v>99</v>
      </c>
      <c r="F99" s="136" t="s">
        <v>49</v>
      </c>
      <c r="G99" s="137"/>
      <c r="H99" s="109"/>
      <c r="I99" s="110"/>
      <c r="J99" s="110"/>
      <c r="K99" s="110"/>
      <c r="L99" s="110"/>
      <c r="M99" s="110"/>
      <c r="N99" s="110"/>
      <c r="O99" s="110"/>
      <c r="P99" s="110"/>
      <c r="Q99" s="111"/>
      <c r="R99" s="109"/>
    </row>
    <row r="100" spans="1:18" ht="34.5" customHeight="1">
      <c r="A100" s="742"/>
      <c r="B100" s="89" t="s">
        <v>161</v>
      </c>
      <c r="C100" s="744"/>
      <c r="D100" s="112"/>
      <c r="E100" s="753"/>
      <c r="F100" s="178" t="s">
        <v>51</v>
      </c>
      <c r="G100" s="137"/>
      <c r="H100" s="87"/>
      <c r="I100" s="86"/>
      <c r="J100" s="87"/>
      <c r="K100" s="86"/>
      <c r="L100" s="87"/>
      <c r="M100" s="86"/>
      <c r="N100" s="87"/>
      <c r="O100" s="86"/>
      <c r="P100" s="87"/>
      <c r="Q100" s="88"/>
      <c r="R100" s="115"/>
    </row>
    <row r="101" spans="1:18" ht="34.5" customHeight="1">
      <c r="A101" s="742"/>
      <c r="B101" s="89" t="s">
        <v>162</v>
      </c>
      <c r="C101" s="744"/>
      <c r="D101" s="90"/>
      <c r="E101" s="753"/>
      <c r="F101" s="181" t="s">
        <v>53</v>
      </c>
      <c r="G101" s="151">
        <f>R101*O4</f>
        <v>1.9</v>
      </c>
      <c r="H101" s="118"/>
      <c r="I101" s="87"/>
      <c r="J101" s="119"/>
      <c r="K101" s="87"/>
      <c r="L101" s="119"/>
      <c r="M101" s="87"/>
      <c r="N101" s="119">
        <v>0</v>
      </c>
      <c r="O101" s="87"/>
      <c r="P101" s="171"/>
      <c r="Q101" s="87"/>
      <c r="R101" s="118">
        <v>1.9</v>
      </c>
    </row>
    <row r="102" spans="1:18" ht="34.5" customHeight="1">
      <c r="A102" s="742"/>
      <c r="B102" s="97" t="s">
        <v>163</v>
      </c>
      <c r="C102" s="745"/>
      <c r="D102" s="793" t="s">
        <v>164</v>
      </c>
      <c r="E102" s="786"/>
      <c r="F102" s="794"/>
      <c r="G102" s="184"/>
      <c r="H102" s="763"/>
      <c r="I102" s="764"/>
      <c r="J102" s="764"/>
      <c r="K102" s="764"/>
      <c r="L102" s="764"/>
      <c r="M102" s="764"/>
      <c r="N102" s="764"/>
      <c r="O102" s="764"/>
      <c r="P102" s="764"/>
      <c r="Q102" s="764"/>
      <c r="R102" s="120"/>
    </row>
    <row r="103" spans="1:18" ht="34.5" customHeight="1">
      <c r="A103" s="743"/>
      <c r="B103" s="103" t="s">
        <v>165</v>
      </c>
      <c r="C103" s="756"/>
      <c r="D103" s="793"/>
      <c r="E103" s="750"/>
      <c r="F103" s="794"/>
      <c r="G103" s="184"/>
      <c r="H103" s="765"/>
      <c r="I103" s="752"/>
      <c r="J103" s="752"/>
      <c r="K103" s="752"/>
      <c r="L103" s="752"/>
      <c r="M103" s="752"/>
      <c r="N103" s="752"/>
      <c r="O103" s="752"/>
      <c r="P103" s="752"/>
      <c r="Q103" s="752"/>
      <c r="R103" s="122"/>
    </row>
    <row r="104" spans="1:18" ht="34.5" customHeight="1">
      <c r="A104" s="773">
        <v>16</v>
      </c>
      <c r="B104" s="141" t="s">
        <v>159</v>
      </c>
      <c r="C104" s="744" t="s">
        <v>166</v>
      </c>
      <c r="D104" s="73"/>
      <c r="E104" s="746" t="s">
        <v>99</v>
      </c>
      <c r="F104" s="124" t="s">
        <v>49</v>
      </c>
      <c r="G104" s="114"/>
      <c r="H104" s="185"/>
      <c r="I104" s="186"/>
      <c r="J104" s="186"/>
      <c r="K104" s="186"/>
      <c r="L104" s="186"/>
      <c r="M104" s="186"/>
      <c r="N104" s="186"/>
      <c r="O104" s="186"/>
      <c r="P104" s="186"/>
      <c r="Q104" s="187"/>
      <c r="R104" s="188"/>
    </row>
    <row r="105" spans="1:18" ht="34.5" customHeight="1">
      <c r="A105" s="774"/>
      <c r="B105" s="189" t="s">
        <v>162</v>
      </c>
      <c r="C105" s="789"/>
      <c r="D105" s="112"/>
      <c r="E105" s="796"/>
      <c r="F105" s="113" t="s">
        <v>51</v>
      </c>
      <c r="G105" s="127"/>
      <c r="H105" s="190"/>
      <c r="I105" s="185"/>
      <c r="J105" s="191"/>
      <c r="K105" s="185"/>
      <c r="L105" s="191"/>
      <c r="M105" s="185"/>
      <c r="N105" s="191"/>
      <c r="O105" s="185"/>
      <c r="P105" s="191"/>
      <c r="Q105" s="185"/>
      <c r="R105" s="190"/>
    </row>
    <row r="106" spans="1:18" ht="34.5" customHeight="1">
      <c r="A106" s="774"/>
      <c r="B106" s="142" t="s">
        <v>163</v>
      </c>
      <c r="C106" s="789"/>
      <c r="D106" s="129"/>
      <c r="E106" s="796"/>
      <c r="F106" s="116" t="s">
        <v>53</v>
      </c>
      <c r="G106" s="151">
        <f>R106*O4</f>
        <v>1</v>
      </c>
      <c r="H106" s="185"/>
      <c r="I106" s="192"/>
      <c r="J106" s="185"/>
      <c r="K106" s="192"/>
      <c r="L106" s="185"/>
      <c r="M106" s="192"/>
      <c r="N106" s="185">
        <v>0</v>
      </c>
      <c r="O106" s="192"/>
      <c r="P106" s="74"/>
      <c r="Q106" s="193"/>
      <c r="R106" s="194">
        <v>1</v>
      </c>
    </row>
    <row r="107" spans="1:18" ht="34.5" customHeight="1">
      <c r="A107" s="774"/>
      <c r="B107" s="195" t="s">
        <v>167</v>
      </c>
      <c r="C107" s="795"/>
      <c r="D107" s="196" t="s">
        <v>168</v>
      </c>
      <c r="E107" s="796"/>
      <c r="F107" s="797"/>
      <c r="G107" s="197"/>
      <c r="H107" s="799"/>
      <c r="I107" s="800"/>
      <c r="J107" s="800"/>
      <c r="K107" s="800"/>
      <c r="L107" s="800"/>
      <c r="M107" s="800"/>
      <c r="N107" s="800"/>
      <c r="O107" s="800"/>
      <c r="P107" s="800"/>
      <c r="Q107" s="800"/>
      <c r="R107" s="198"/>
    </row>
    <row r="108" spans="1:18" ht="34.5" customHeight="1">
      <c r="A108" s="775"/>
      <c r="B108" s="200" t="s">
        <v>169</v>
      </c>
      <c r="C108" s="789"/>
      <c r="D108" s="102" t="s">
        <v>170</v>
      </c>
      <c r="E108" s="796"/>
      <c r="F108" s="798"/>
      <c r="G108" s="184"/>
      <c r="H108" s="753"/>
      <c r="I108" s="753"/>
      <c r="J108" s="753"/>
      <c r="K108" s="753"/>
      <c r="L108" s="753"/>
      <c r="M108" s="753"/>
      <c r="N108" s="753"/>
      <c r="O108" s="753"/>
      <c r="P108" s="753"/>
      <c r="Q108" s="754"/>
      <c r="R108" s="106"/>
    </row>
    <row r="109" spans="1:18" ht="34.5" customHeight="1">
      <c r="A109" s="773">
        <v>17</v>
      </c>
      <c r="B109" s="141" t="s">
        <v>171</v>
      </c>
      <c r="C109" s="755" t="s">
        <v>172</v>
      </c>
      <c r="D109" s="107"/>
      <c r="E109" s="757" t="s">
        <v>99</v>
      </c>
      <c r="F109" s="108" t="s">
        <v>49</v>
      </c>
      <c r="G109" s="114"/>
      <c r="H109" s="109"/>
      <c r="I109" s="110"/>
      <c r="J109" s="110"/>
      <c r="K109" s="110"/>
      <c r="L109" s="110"/>
      <c r="M109" s="110"/>
      <c r="N109" s="110"/>
      <c r="O109" s="110"/>
      <c r="P109" s="110"/>
      <c r="Q109" s="111"/>
      <c r="R109" s="109"/>
    </row>
    <row r="110" spans="1:18" ht="34.5" customHeight="1">
      <c r="A110" s="774"/>
      <c r="B110" s="189" t="s">
        <v>173</v>
      </c>
      <c r="C110" s="744"/>
      <c r="D110" s="112"/>
      <c r="E110" s="753"/>
      <c r="F110" s="113" t="s">
        <v>51</v>
      </c>
      <c r="G110" s="114"/>
      <c r="H110" s="87"/>
      <c r="I110" s="86"/>
      <c r="J110" s="87"/>
      <c r="K110" s="86"/>
      <c r="L110" s="87"/>
      <c r="M110" s="86"/>
      <c r="N110" s="87"/>
      <c r="O110" s="86"/>
      <c r="P110" s="87"/>
      <c r="Q110" s="88"/>
      <c r="R110" s="115"/>
    </row>
    <row r="111" spans="1:18" ht="34.5" customHeight="1">
      <c r="A111" s="774"/>
      <c r="B111" s="142" t="s">
        <v>174</v>
      </c>
      <c r="C111" s="744"/>
      <c r="D111" s="129" t="s">
        <v>175</v>
      </c>
      <c r="E111" s="753"/>
      <c r="F111" s="116" t="s">
        <v>53</v>
      </c>
      <c r="G111" s="151">
        <f>R111*O4</f>
        <v>1.1299999999999999</v>
      </c>
      <c r="H111" s="118"/>
      <c r="I111" s="87"/>
      <c r="J111" s="119"/>
      <c r="K111" s="87"/>
      <c r="L111" s="119"/>
      <c r="M111" s="87"/>
      <c r="N111" s="119">
        <v>0</v>
      </c>
      <c r="O111" s="87"/>
      <c r="P111" s="119"/>
      <c r="Q111" s="87"/>
      <c r="R111" s="118">
        <v>1.1299999999999999</v>
      </c>
    </row>
    <row r="112" spans="1:18" ht="34.5" customHeight="1">
      <c r="A112" s="774"/>
      <c r="B112" s="195" t="s">
        <v>176</v>
      </c>
      <c r="C112" s="745"/>
      <c r="D112" s="793"/>
      <c r="E112" s="786"/>
      <c r="F112" s="801"/>
      <c r="G112" s="184"/>
      <c r="H112" s="763"/>
      <c r="I112" s="764"/>
      <c r="J112" s="764"/>
      <c r="K112" s="764"/>
      <c r="L112" s="764"/>
      <c r="M112" s="764"/>
      <c r="N112" s="764"/>
      <c r="O112" s="764"/>
      <c r="P112" s="764"/>
      <c r="Q112" s="764"/>
      <c r="R112" s="120"/>
    </row>
    <row r="113" spans="1:18" ht="34.5" customHeight="1">
      <c r="A113" s="774"/>
      <c r="B113" s="195" t="s">
        <v>177</v>
      </c>
      <c r="C113" s="745"/>
      <c r="D113" s="793"/>
      <c r="E113" s="786"/>
      <c r="F113" s="801"/>
      <c r="G113" s="184"/>
      <c r="H113" s="751"/>
      <c r="I113" s="752"/>
      <c r="J113" s="752"/>
      <c r="K113" s="752"/>
      <c r="L113" s="752"/>
      <c r="M113" s="752"/>
      <c r="N113" s="752"/>
      <c r="O113" s="752"/>
      <c r="P113" s="752"/>
      <c r="Q113" s="752"/>
      <c r="R113" s="100"/>
    </row>
    <row r="114" spans="1:18" ht="34.5" customHeight="1">
      <c r="A114" s="774"/>
      <c r="B114" s="201" t="s">
        <v>178</v>
      </c>
      <c r="C114" s="745"/>
      <c r="D114" s="793"/>
      <c r="E114" s="786"/>
      <c r="F114" s="801"/>
      <c r="G114" s="184"/>
      <c r="H114" s="751"/>
      <c r="I114" s="752"/>
      <c r="J114" s="752"/>
      <c r="K114" s="752"/>
      <c r="L114" s="752"/>
      <c r="M114" s="752"/>
      <c r="N114" s="752"/>
      <c r="O114" s="752"/>
      <c r="P114" s="752"/>
      <c r="Q114" s="752"/>
      <c r="R114" s="100"/>
    </row>
    <row r="115" spans="1:18" ht="34.5" customHeight="1">
      <c r="A115" s="775"/>
      <c r="B115" s="202" t="s">
        <v>179</v>
      </c>
      <c r="C115" s="756"/>
      <c r="D115" s="793"/>
      <c r="E115" s="750"/>
      <c r="F115" s="801"/>
      <c r="G115" s="184"/>
      <c r="H115" s="765"/>
      <c r="I115" s="752"/>
      <c r="J115" s="752"/>
      <c r="K115" s="752"/>
      <c r="L115" s="752"/>
      <c r="M115" s="752"/>
      <c r="N115" s="752"/>
      <c r="O115" s="752"/>
      <c r="P115" s="752"/>
      <c r="Q115" s="752"/>
      <c r="R115" s="122"/>
    </row>
    <row r="116" spans="1:18" ht="34.5" customHeight="1">
      <c r="A116" s="773">
        <v>18</v>
      </c>
      <c r="B116" s="141" t="s">
        <v>180</v>
      </c>
      <c r="C116" s="744" t="s">
        <v>181</v>
      </c>
      <c r="D116" s="73"/>
      <c r="E116" s="746" t="s">
        <v>99</v>
      </c>
      <c r="F116" s="124" t="s">
        <v>49</v>
      </c>
      <c r="G116" s="114"/>
      <c r="H116" s="87"/>
      <c r="I116" s="110"/>
      <c r="J116" s="110"/>
      <c r="K116" s="110"/>
      <c r="L116" s="110"/>
      <c r="M116" s="110"/>
      <c r="N116" s="110"/>
      <c r="O116" s="110"/>
      <c r="P116" s="110"/>
      <c r="Q116" s="111"/>
      <c r="R116" s="126"/>
    </row>
    <row r="117" spans="1:18" ht="34.5" customHeight="1">
      <c r="A117" s="774"/>
      <c r="B117" s="189" t="s">
        <v>182</v>
      </c>
      <c r="C117" s="744"/>
      <c r="D117" s="82"/>
      <c r="E117" s="746"/>
      <c r="F117" s="113" t="s">
        <v>51</v>
      </c>
      <c r="G117" s="127"/>
      <c r="H117" s="128"/>
      <c r="I117" s="87"/>
      <c r="J117" s="86"/>
      <c r="K117" s="87"/>
      <c r="L117" s="86"/>
      <c r="M117" s="87"/>
      <c r="N117" s="86"/>
      <c r="O117" s="87"/>
      <c r="P117" s="86"/>
      <c r="Q117" s="87"/>
      <c r="R117" s="128"/>
    </row>
    <row r="118" spans="1:18" ht="34.5" customHeight="1">
      <c r="A118" s="774"/>
      <c r="B118" s="189" t="s">
        <v>183</v>
      </c>
      <c r="C118" s="744"/>
      <c r="D118" s="90"/>
      <c r="E118" s="746"/>
      <c r="F118" s="116" t="s">
        <v>53</v>
      </c>
      <c r="G118" s="151">
        <f>R118*O4</f>
        <v>1.3</v>
      </c>
      <c r="H118" s="87"/>
      <c r="I118" s="119"/>
      <c r="J118" s="87"/>
      <c r="K118" s="119"/>
      <c r="L118" s="87"/>
      <c r="M118" s="119"/>
      <c r="N118" s="87">
        <v>0</v>
      </c>
      <c r="O118" s="119"/>
      <c r="P118" s="87"/>
      <c r="Q118" s="130"/>
      <c r="R118" s="131">
        <v>1.3</v>
      </c>
    </row>
    <row r="119" spans="1:18" ht="34.5" customHeight="1">
      <c r="A119" s="774"/>
      <c r="B119" s="189"/>
      <c r="C119" s="744"/>
      <c r="D119" s="143" t="s">
        <v>184</v>
      </c>
      <c r="E119" s="746"/>
      <c r="F119" s="98"/>
      <c r="G119" s="144"/>
      <c r="H119" s="763"/>
      <c r="I119" s="764"/>
      <c r="J119" s="764"/>
      <c r="K119" s="764"/>
      <c r="L119" s="764"/>
      <c r="M119" s="764"/>
      <c r="N119" s="764"/>
      <c r="O119" s="764"/>
      <c r="P119" s="764"/>
      <c r="Q119" s="764"/>
      <c r="R119" s="203"/>
    </row>
    <row r="120" spans="1:18" ht="34.5" customHeight="1">
      <c r="A120" s="802">
        <v>19</v>
      </c>
      <c r="B120" s="204" t="s">
        <v>185</v>
      </c>
      <c r="C120" s="804" t="s">
        <v>186</v>
      </c>
      <c r="D120" s="205" t="s">
        <v>187</v>
      </c>
      <c r="E120" s="806" t="s">
        <v>48</v>
      </c>
      <c r="F120" s="206" t="s">
        <v>49</v>
      </c>
      <c r="G120" s="207">
        <f>R120*O4</f>
        <v>1.5</v>
      </c>
      <c r="H120" s="208"/>
      <c r="I120" s="78"/>
      <c r="J120" s="79">
        <v>0</v>
      </c>
      <c r="K120" s="78"/>
      <c r="L120" s="79"/>
      <c r="M120" s="78"/>
      <c r="N120" s="79"/>
      <c r="O120" s="78"/>
      <c r="P120" s="79"/>
      <c r="Q120" s="80"/>
      <c r="R120" s="209">
        <v>1.5</v>
      </c>
    </row>
    <row r="121" spans="1:18" ht="34.5" customHeight="1">
      <c r="A121" s="774"/>
      <c r="B121" s="159" t="s">
        <v>188</v>
      </c>
      <c r="C121" s="744"/>
      <c r="D121" s="82"/>
      <c r="E121" s="746"/>
      <c r="F121" s="113" t="s">
        <v>51</v>
      </c>
      <c r="G121" s="114"/>
      <c r="H121" s="87"/>
      <c r="I121" s="86"/>
      <c r="J121" s="87"/>
      <c r="K121" s="86"/>
      <c r="L121" s="87"/>
      <c r="M121" s="86"/>
      <c r="N121" s="87"/>
      <c r="O121" s="86"/>
      <c r="P121" s="87"/>
      <c r="Q121" s="210"/>
      <c r="R121" s="115"/>
    </row>
    <row r="122" spans="1:18" ht="34.5" customHeight="1">
      <c r="A122" s="774"/>
      <c r="B122" s="189" t="s">
        <v>189</v>
      </c>
      <c r="C122" s="744"/>
      <c r="D122" s="90"/>
      <c r="E122" s="746"/>
      <c r="F122" s="116" t="s">
        <v>53</v>
      </c>
      <c r="G122" s="117"/>
      <c r="H122" s="118"/>
      <c r="I122" s="87"/>
      <c r="J122" s="119"/>
      <c r="K122" s="87"/>
      <c r="L122" s="119"/>
      <c r="M122" s="87"/>
      <c r="N122" s="119"/>
      <c r="O122" s="87"/>
      <c r="P122" s="119"/>
      <c r="Q122" s="125"/>
      <c r="R122" s="211"/>
    </row>
    <row r="123" spans="1:18" ht="34.5" customHeight="1">
      <c r="A123" s="774"/>
      <c r="B123" s="189" t="s">
        <v>190</v>
      </c>
      <c r="C123" s="745"/>
      <c r="D123" s="760" t="s">
        <v>70</v>
      </c>
      <c r="E123" s="758"/>
      <c r="F123" s="762"/>
      <c r="G123" s="114"/>
      <c r="H123" s="763"/>
      <c r="I123" s="764"/>
      <c r="J123" s="764"/>
      <c r="K123" s="764"/>
      <c r="L123" s="764"/>
      <c r="M123" s="764"/>
      <c r="N123" s="764"/>
      <c r="O123" s="764"/>
      <c r="P123" s="764"/>
      <c r="Q123" s="810"/>
      <c r="R123" s="121"/>
    </row>
    <row r="124" spans="1:18" ht="34.5" customHeight="1">
      <c r="A124" s="774"/>
      <c r="B124" s="189" t="s">
        <v>191</v>
      </c>
      <c r="C124" s="745"/>
      <c r="D124" s="760"/>
      <c r="E124" s="758"/>
      <c r="F124" s="762"/>
      <c r="G124" s="114"/>
      <c r="H124" s="751"/>
      <c r="I124" s="752"/>
      <c r="J124" s="752"/>
      <c r="K124" s="752"/>
      <c r="L124" s="752"/>
      <c r="M124" s="752"/>
      <c r="N124" s="752"/>
      <c r="O124" s="752"/>
      <c r="P124" s="752"/>
      <c r="Q124" s="782"/>
      <c r="R124" s="87"/>
    </row>
    <row r="125" spans="1:18" ht="34.5" customHeight="1">
      <c r="A125" s="803"/>
      <c r="B125" s="212" t="s">
        <v>192</v>
      </c>
      <c r="C125" s="805"/>
      <c r="D125" s="808"/>
      <c r="E125" s="807"/>
      <c r="F125" s="809"/>
      <c r="G125" s="213"/>
      <c r="H125" s="811"/>
      <c r="I125" s="812"/>
      <c r="J125" s="812"/>
      <c r="K125" s="812"/>
      <c r="L125" s="812"/>
      <c r="M125" s="812"/>
      <c r="N125" s="812"/>
      <c r="O125" s="812"/>
      <c r="P125" s="812"/>
      <c r="Q125" s="813"/>
      <c r="R125" s="214"/>
    </row>
    <row r="126" spans="1:18" ht="34.5" customHeight="1">
      <c r="A126" s="802">
        <v>20</v>
      </c>
      <c r="B126" s="204" t="s">
        <v>193</v>
      </c>
      <c r="C126" s="814" t="s">
        <v>186</v>
      </c>
      <c r="D126" s="215" t="s">
        <v>194</v>
      </c>
      <c r="E126" s="816" t="s">
        <v>48</v>
      </c>
      <c r="F126" s="216" t="s">
        <v>49</v>
      </c>
      <c r="G126" s="207">
        <f>R126*O4</f>
        <v>1.7</v>
      </c>
      <c r="H126" s="78"/>
      <c r="I126" s="79"/>
      <c r="J126" s="79">
        <v>0</v>
      </c>
      <c r="K126" s="79"/>
      <c r="L126" s="79"/>
      <c r="M126" s="79"/>
      <c r="N126" s="79"/>
      <c r="O126" s="79"/>
      <c r="P126" s="79"/>
      <c r="Q126" s="217"/>
      <c r="R126" s="218">
        <v>1.7</v>
      </c>
    </row>
    <row r="127" spans="1:18" ht="34.5" customHeight="1">
      <c r="A127" s="774"/>
      <c r="B127" s="159" t="s">
        <v>195</v>
      </c>
      <c r="C127" s="744"/>
      <c r="D127" s="82"/>
      <c r="E127" s="817"/>
      <c r="F127" s="219" t="s">
        <v>51</v>
      </c>
      <c r="G127" s="220"/>
      <c r="H127" s="128"/>
      <c r="I127" s="87"/>
      <c r="J127" s="86"/>
      <c r="K127" s="87"/>
      <c r="L127" s="86"/>
      <c r="M127" s="87"/>
      <c r="N127" s="86"/>
      <c r="O127" s="87"/>
      <c r="P127" s="86"/>
      <c r="Q127" s="125"/>
      <c r="R127" s="221"/>
    </row>
    <row r="128" spans="1:18" ht="34.5" customHeight="1">
      <c r="A128" s="774"/>
      <c r="B128" s="189" t="s">
        <v>196</v>
      </c>
      <c r="C128" s="744"/>
      <c r="D128" s="90"/>
      <c r="E128" s="817"/>
      <c r="F128" s="222" t="s">
        <v>53</v>
      </c>
      <c r="G128" s="151"/>
      <c r="H128" s="87"/>
      <c r="I128" s="119"/>
      <c r="J128" s="87"/>
      <c r="K128" s="119"/>
      <c r="L128" s="87"/>
      <c r="M128" s="119"/>
      <c r="N128" s="87"/>
      <c r="O128" s="119"/>
      <c r="P128" s="87"/>
      <c r="Q128" s="223"/>
      <c r="R128" s="131"/>
    </row>
    <row r="129" spans="1:18" ht="34.5" customHeight="1">
      <c r="A129" s="774"/>
      <c r="B129" s="189" t="s">
        <v>197</v>
      </c>
      <c r="C129" s="745"/>
      <c r="D129" s="776" t="s">
        <v>198</v>
      </c>
      <c r="E129" s="817"/>
      <c r="F129" s="820"/>
      <c r="G129" s="224"/>
      <c r="H129" s="763"/>
      <c r="I129" s="764"/>
      <c r="J129" s="764"/>
      <c r="K129" s="764"/>
      <c r="L129" s="764"/>
      <c r="M129" s="764"/>
      <c r="N129" s="764"/>
      <c r="O129" s="764"/>
      <c r="P129" s="764"/>
      <c r="Q129" s="810"/>
      <c r="R129" s="121"/>
    </row>
    <row r="130" spans="1:18" ht="34.5" customHeight="1">
      <c r="A130" s="774"/>
      <c r="B130" s="189" t="s">
        <v>199</v>
      </c>
      <c r="C130" s="744"/>
      <c r="D130" s="777"/>
      <c r="E130" s="817"/>
      <c r="F130" s="821"/>
      <c r="G130" s="225"/>
      <c r="H130" s="752"/>
      <c r="I130" s="752"/>
      <c r="J130" s="752"/>
      <c r="K130" s="752"/>
      <c r="L130" s="752"/>
      <c r="M130" s="752"/>
      <c r="N130" s="752"/>
      <c r="O130" s="752"/>
      <c r="P130" s="752"/>
      <c r="Q130" s="782"/>
      <c r="R130" s="87"/>
    </row>
    <row r="131" spans="1:18" ht="182.25" customHeight="1">
      <c r="A131" s="803"/>
      <c r="B131" s="212" t="s">
        <v>200</v>
      </c>
      <c r="C131" s="815"/>
      <c r="D131" s="819"/>
      <c r="E131" s="818"/>
      <c r="F131" s="822"/>
      <c r="G131" s="226"/>
      <c r="H131" s="812"/>
      <c r="I131" s="812"/>
      <c r="J131" s="812"/>
      <c r="K131" s="812"/>
      <c r="L131" s="812"/>
      <c r="M131" s="812"/>
      <c r="N131" s="812"/>
      <c r="O131" s="812"/>
      <c r="P131" s="812"/>
      <c r="Q131" s="813"/>
      <c r="R131" s="214"/>
    </row>
    <row r="132" spans="1:18" ht="34.5" customHeight="1">
      <c r="A132" s="802">
        <v>21</v>
      </c>
      <c r="B132" s="204" t="s">
        <v>201</v>
      </c>
      <c r="C132" s="804" t="s">
        <v>186</v>
      </c>
      <c r="D132" s="205" t="s">
        <v>202</v>
      </c>
      <c r="E132" s="806" t="s">
        <v>203</v>
      </c>
      <c r="F132" s="206" t="s">
        <v>49</v>
      </c>
      <c r="G132" s="227"/>
      <c r="H132" s="208"/>
      <c r="I132" s="79"/>
      <c r="J132" s="79"/>
      <c r="K132" s="79"/>
      <c r="L132" s="79"/>
      <c r="M132" s="79"/>
      <c r="N132" s="79"/>
      <c r="O132" s="79"/>
      <c r="P132" s="79"/>
      <c r="Q132" s="217"/>
      <c r="R132" s="228"/>
    </row>
    <row r="133" spans="1:18" ht="34.5" customHeight="1">
      <c r="A133" s="774"/>
      <c r="B133" s="189" t="s">
        <v>204</v>
      </c>
      <c r="C133" s="744"/>
      <c r="D133" s="82"/>
      <c r="E133" s="746"/>
      <c r="F133" s="113" t="s">
        <v>51</v>
      </c>
      <c r="G133" s="114"/>
      <c r="H133" s="87"/>
      <c r="I133" s="86"/>
      <c r="J133" s="87"/>
      <c r="K133" s="86"/>
      <c r="L133" s="87"/>
      <c r="M133" s="86"/>
      <c r="N133" s="87"/>
      <c r="O133" s="86"/>
      <c r="P133" s="87"/>
      <c r="Q133" s="210"/>
      <c r="R133" s="115"/>
    </row>
    <row r="134" spans="1:18" ht="34.5" customHeight="1">
      <c r="A134" s="774"/>
      <c r="B134" s="189" t="s">
        <v>205</v>
      </c>
      <c r="C134" s="744"/>
      <c r="D134" s="90"/>
      <c r="E134" s="746"/>
      <c r="F134" s="116" t="s">
        <v>53</v>
      </c>
      <c r="G134" s="151">
        <f>R134*O4</f>
        <v>2</v>
      </c>
      <c r="H134" s="118"/>
      <c r="I134" s="87"/>
      <c r="J134" s="119"/>
      <c r="K134" s="87"/>
      <c r="L134" s="119"/>
      <c r="M134" s="87"/>
      <c r="N134" s="119"/>
      <c r="O134" s="87"/>
      <c r="P134" s="119"/>
      <c r="Q134" s="125">
        <v>0</v>
      </c>
      <c r="R134" s="211">
        <v>2</v>
      </c>
    </row>
    <row r="135" spans="1:18" ht="34.5" customHeight="1">
      <c r="A135" s="774"/>
      <c r="B135" s="189" t="s">
        <v>206</v>
      </c>
      <c r="C135" s="745"/>
      <c r="D135" s="760" t="s">
        <v>207</v>
      </c>
      <c r="E135" s="758"/>
      <c r="F135" s="762"/>
      <c r="G135" s="114"/>
      <c r="H135" s="763"/>
      <c r="I135" s="764"/>
      <c r="J135" s="764"/>
      <c r="K135" s="764"/>
      <c r="L135" s="764"/>
      <c r="M135" s="764"/>
      <c r="N135" s="764"/>
      <c r="O135" s="764"/>
      <c r="P135" s="764"/>
      <c r="Q135" s="810"/>
      <c r="R135" s="121"/>
    </row>
    <row r="136" spans="1:18" ht="34.5" customHeight="1">
      <c r="A136" s="774"/>
      <c r="B136" s="189" t="s">
        <v>208</v>
      </c>
      <c r="C136" s="745"/>
      <c r="D136" s="760"/>
      <c r="E136" s="758"/>
      <c r="F136" s="762"/>
      <c r="G136" s="114"/>
      <c r="H136" s="751"/>
      <c r="I136" s="752"/>
      <c r="J136" s="752"/>
      <c r="K136" s="752"/>
      <c r="L136" s="752"/>
      <c r="M136" s="752"/>
      <c r="N136" s="752"/>
      <c r="O136" s="752"/>
      <c r="P136" s="752"/>
      <c r="Q136" s="782"/>
      <c r="R136" s="87"/>
    </row>
    <row r="137" spans="1:18" ht="34.5" customHeight="1">
      <c r="A137" s="803"/>
      <c r="B137" s="212" t="s">
        <v>209</v>
      </c>
      <c r="C137" s="805"/>
      <c r="D137" s="808"/>
      <c r="E137" s="807"/>
      <c r="F137" s="823"/>
      <c r="G137" s="229"/>
      <c r="H137" s="811"/>
      <c r="I137" s="812"/>
      <c r="J137" s="812"/>
      <c r="K137" s="812"/>
      <c r="L137" s="812"/>
      <c r="M137" s="812"/>
      <c r="N137" s="812"/>
      <c r="O137" s="812"/>
      <c r="P137" s="812"/>
      <c r="Q137" s="813"/>
      <c r="R137" s="214"/>
    </row>
    <row r="138" spans="1:18" ht="34.5" customHeight="1">
      <c r="A138" s="774">
        <v>22</v>
      </c>
      <c r="B138" s="189" t="s">
        <v>210</v>
      </c>
      <c r="C138" s="744" t="s">
        <v>186</v>
      </c>
      <c r="D138" s="230" t="s">
        <v>211</v>
      </c>
      <c r="E138" s="746" t="s">
        <v>48</v>
      </c>
      <c r="F138" s="231" t="s">
        <v>49</v>
      </c>
      <c r="G138" s="151">
        <f>R138*O4</f>
        <v>0.5</v>
      </c>
      <c r="H138" s="185"/>
      <c r="I138" s="232"/>
      <c r="J138" s="232">
        <v>0</v>
      </c>
      <c r="K138" s="232"/>
      <c r="L138" s="232"/>
      <c r="M138" s="232"/>
      <c r="N138" s="232"/>
      <c r="O138" s="232"/>
      <c r="P138" s="232"/>
      <c r="Q138" s="233"/>
      <c r="R138" s="234">
        <v>0.5</v>
      </c>
    </row>
    <row r="139" spans="1:18" ht="34.5" customHeight="1">
      <c r="A139" s="774"/>
      <c r="B139" s="142" t="s">
        <v>212</v>
      </c>
      <c r="C139" s="744"/>
      <c r="D139" s="82"/>
      <c r="E139" s="796"/>
      <c r="F139" s="235" t="s">
        <v>51</v>
      </c>
      <c r="G139" s="236"/>
      <c r="H139" s="190"/>
      <c r="I139" s="185"/>
      <c r="J139" s="191"/>
      <c r="K139" s="185"/>
      <c r="L139" s="191"/>
      <c r="M139" s="105"/>
      <c r="N139" s="191"/>
      <c r="O139" s="185"/>
      <c r="P139" s="191"/>
      <c r="Q139" s="185"/>
      <c r="R139" s="190"/>
    </row>
    <row r="140" spans="1:18" ht="34.5" customHeight="1">
      <c r="A140" s="774"/>
      <c r="B140" s="189" t="s">
        <v>213</v>
      </c>
      <c r="C140" s="744"/>
      <c r="D140" s="90"/>
      <c r="E140" s="796"/>
      <c r="F140" s="116" t="s">
        <v>53</v>
      </c>
      <c r="G140" s="114"/>
      <c r="H140" s="185"/>
      <c r="I140" s="192"/>
      <c r="J140" s="185"/>
      <c r="K140" s="192"/>
      <c r="L140" s="185"/>
      <c r="M140" s="192"/>
      <c r="N140" s="185"/>
      <c r="O140" s="192"/>
      <c r="P140" s="185"/>
      <c r="Q140" s="193"/>
      <c r="R140" s="194"/>
    </row>
    <row r="141" spans="1:18" ht="34.5" customHeight="1">
      <c r="A141" s="774"/>
      <c r="B141" s="189" t="s">
        <v>214</v>
      </c>
      <c r="C141" s="744"/>
      <c r="D141" s="826" t="s">
        <v>215</v>
      </c>
      <c r="E141" s="796"/>
      <c r="F141" s="791"/>
      <c r="G141" s="183"/>
      <c r="H141" s="799"/>
      <c r="I141" s="800"/>
      <c r="J141" s="800"/>
      <c r="K141" s="800"/>
      <c r="L141" s="800"/>
      <c r="M141" s="800"/>
      <c r="N141" s="800"/>
      <c r="O141" s="800"/>
      <c r="P141" s="800"/>
      <c r="Q141" s="800"/>
      <c r="R141" s="198"/>
    </row>
    <row r="142" spans="1:18" ht="34.5" customHeight="1">
      <c r="A142" s="774"/>
      <c r="B142" s="189" t="s">
        <v>216</v>
      </c>
      <c r="C142" s="744"/>
      <c r="D142" s="827"/>
      <c r="E142" s="796"/>
      <c r="F142" s="781"/>
      <c r="G142" s="137"/>
      <c r="H142" s="828"/>
      <c r="I142" s="828"/>
      <c r="J142" s="828"/>
      <c r="K142" s="828"/>
      <c r="L142" s="828"/>
      <c r="M142" s="828"/>
      <c r="N142" s="828"/>
      <c r="O142" s="828"/>
      <c r="P142" s="828"/>
      <c r="Q142" s="829"/>
      <c r="R142" s="238"/>
    </row>
    <row r="143" spans="1:18" ht="34.5" customHeight="1">
      <c r="A143" s="824"/>
      <c r="B143" s="189"/>
      <c r="C143" s="755" t="s">
        <v>186</v>
      </c>
      <c r="D143" s="107" t="s">
        <v>217</v>
      </c>
      <c r="E143" s="757" t="s">
        <v>48</v>
      </c>
      <c r="F143" s="239"/>
      <c r="G143" s="151">
        <f>R143*O4</f>
        <v>0.3</v>
      </c>
      <c r="H143" s="240"/>
      <c r="I143" s="186"/>
      <c r="J143" s="186">
        <v>0</v>
      </c>
      <c r="K143" s="186"/>
      <c r="L143" s="186"/>
      <c r="M143" s="186"/>
      <c r="N143" s="186"/>
      <c r="O143" s="186"/>
      <c r="P143" s="186"/>
      <c r="Q143" s="187"/>
      <c r="R143" s="240">
        <v>0.3</v>
      </c>
    </row>
    <row r="144" spans="1:18" ht="34.5" customHeight="1">
      <c r="A144" s="824"/>
      <c r="B144" s="142"/>
      <c r="C144" s="744"/>
      <c r="D144" s="82"/>
      <c r="E144" s="796"/>
      <c r="F144" s="235" t="s">
        <v>51</v>
      </c>
      <c r="G144" s="114"/>
      <c r="H144" s="185"/>
      <c r="I144" s="191"/>
      <c r="J144" s="185"/>
      <c r="K144" s="191"/>
      <c r="L144" s="185"/>
      <c r="M144" s="241"/>
      <c r="N144" s="185"/>
      <c r="O144" s="191"/>
      <c r="P144" s="185"/>
      <c r="Q144" s="242"/>
      <c r="R144" s="243"/>
    </row>
    <row r="145" spans="1:18" ht="34.5" customHeight="1">
      <c r="A145" s="824"/>
      <c r="B145" s="189"/>
      <c r="C145" s="744"/>
      <c r="D145" s="90"/>
      <c r="E145" s="796"/>
      <c r="F145" s="116" t="s">
        <v>53</v>
      </c>
      <c r="G145" s="117"/>
      <c r="H145" s="244"/>
      <c r="I145" s="185"/>
      <c r="J145" s="192"/>
      <c r="K145" s="185"/>
      <c r="L145" s="192"/>
      <c r="M145" s="185"/>
      <c r="N145" s="192"/>
      <c r="O145" s="185"/>
      <c r="P145" s="192"/>
      <c r="Q145" s="185"/>
      <c r="R145" s="244"/>
    </row>
    <row r="146" spans="1:18" ht="34.5" customHeight="1">
      <c r="A146" s="824"/>
      <c r="B146" s="189"/>
      <c r="C146" s="744"/>
      <c r="D146" s="826" t="s">
        <v>215</v>
      </c>
      <c r="E146" s="796"/>
      <c r="F146" s="791"/>
      <c r="G146" s="183"/>
      <c r="H146" s="799"/>
      <c r="I146" s="800"/>
      <c r="J146" s="800"/>
      <c r="K146" s="800"/>
      <c r="L146" s="800"/>
      <c r="M146" s="800"/>
      <c r="N146" s="800"/>
      <c r="O146" s="800"/>
      <c r="P146" s="800"/>
      <c r="Q146" s="800"/>
      <c r="R146" s="198"/>
    </row>
    <row r="147" spans="1:18" ht="34.5" customHeight="1">
      <c r="A147" s="824"/>
      <c r="B147" s="189"/>
      <c r="C147" s="744"/>
      <c r="D147" s="827"/>
      <c r="E147" s="796"/>
      <c r="F147" s="781"/>
      <c r="G147" s="137"/>
      <c r="H147" s="828"/>
      <c r="I147" s="828"/>
      <c r="J147" s="828"/>
      <c r="K147" s="828"/>
      <c r="L147" s="828"/>
      <c r="M147" s="828"/>
      <c r="N147" s="828"/>
      <c r="O147" s="828"/>
      <c r="P147" s="828"/>
      <c r="Q147" s="829"/>
      <c r="R147" s="238"/>
    </row>
    <row r="148" spans="1:18" ht="34.5" customHeight="1">
      <c r="A148" s="824"/>
      <c r="B148" s="189"/>
      <c r="C148" s="755" t="s">
        <v>186</v>
      </c>
      <c r="D148" s="107" t="s">
        <v>218</v>
      </c>
      <c r="E148" s="757" t="s">
        <v>48</v>
      </c>
      <c r="F148" s="239"/>
      <c r="G148" s="151">
        <f>R148*O4</f>
        <v>0.2</v>
      </c>
      <c r="H148" s="240"/>
      <c r="I148" s="186"/>
      <c r="J148" s="186">
        <v>0</v>
      </c>
      <c r="K148" s="186"/>
      <c r="L148" s="186"/>
      <c r="M148" s="186"/>
      <c r="N148" s="186"/>
      <c r="O148" s="186"/>
      <c r="P148" s="186"/>
      <c r="Q148" s="187"/>
      <c r="R148" s="240">
        <v>0.2</v>
      </c>
    </row>
    <row r="149" spans="1:18" ht="34.5" customHeight="1">
      <c r="A149" s="824"/>
      <c r="B149" s="142"/>
      <c r="C149" s="744"/>
      <c r="D149" s="82"/>
      <c r="E149" s="796"/>
      <c r="F149" s="235" t="s">
        <v>51</v>
      </c>
      <c r="G149" s="114"/>
      <c r="H149" s="185"/>
      <c r="I149" s="191"/>
      <c r="J149" s="185"/>
      <c r="K149" s="191"/>
      <c r="L149" s="185"/>
      <c r="M149" s="241"/>
      <c r="N149" s="185"/>
      <c r="O149" s="191"/>
      <c r="P149" s="185"/>
      <c r="Q149" s="242"/>
      <c r="R149" s="243"/>
    </row>
    <row r="150" spans="1:18" ht="34.5" customHeight="1">
      <c r="A150" s="824"/>
      <c r="B150" s="189"/>
      <c r="C150" s="744"/>
      <c r="D150" s="90"/>
      <c r="E150" s="796"/>
      <c r="F150" s="116" t="s">
        <v>53</v>
      </c>
      <c r="G150" s="117"/>
      <c r="H150" s="244"/>
      <c r="I150" s="185"/>
      <c r="J150" s="192"/>
      <c r="K150" s="185"/>
      <c r="L150" s="192"/>
      <c r="M150" s="185"/>
      <c r="N150" s="192"/>
      <c r="O150" s="185"/>
      <c r="P150" s="192"/>
      <c r="Q150" s="185"/>
      <c r="R150" s="244"/>
    </row>
    <row r="151" spans="1:18" ht="34.5" customHeight="1">
      <c r="A151" s="824"/>
      <c r="B151" s="189"/>
      <c r="C151" s="744"/>
      <c r="D151" s="826" t="s">
        <v>215</v>
      </c>
      <c r="E151" s="796"/>
      <c r="F151" s="791"/>
      <c r="G151" s="183"/>
      <c r="H151" s="799"/>
      <c r="I151" s="800"/>
      <c r="J151" s="800"/>
      <c r="K151" s="800"/>
      <c r="L151" s="800"/>
      <c r="M151" s="800"/>
      <c r="N151" s="800"/>
      <c r="O151" s="800"/>
      <c r="P151" s="800"/>
      <c r="Q151" s="800"/>
      <c r="R151" s="198"/>
    </row>
    <row r="152" spans="1:18" ht="34.5" customHeight="1">
      <c r="A152" s="824"/>
      <c r="B152" s="189"/>
      <c r="C152" s="744"/>
      <c r="D152" s="827"/>
      <c r="E152" s="796"/>
      <c r="F152" s="781"/>
      <c r="G152" s="137"/>
      <c r="H152" s="828"/>
      <c r="I152" s="828"/>
      <c r="J152" s="828"/>
      <c r="K152" s="828"/>
      <c r="L152" s="828"/>
      <c r="M152" s="828"/>
      <c r="N152" s="828"/>
      <c r="O152" s="828"/>
      <c r="P152" s="828"/>
      <c r="Q152" s="829"/>
      <c r="R152" s="238"/>
    </row>
    <row r="153" spans="1:18" ht="34.5" customHeight="1">
      <c r="A153" s="824"/>
      <c r="B153" s="189"/>
      <c r="C153" s="755" t="s">
        <v>186</v>
      </c>
      <c r="D153" s="107" t="s">
        <v>219</v>
      </c>
      <c r="E153" s="757" t="s">
        <v>48</v>
      </c>
      <c r="F153" s="239"/>
      <c r="G153" s="151">
        <f>R153*O4</f>
        <v>0.3</v>
      </c>
      <c r="H153" s="240"/>
      <c r="I153" s="186"/>
      <c r="J153" s="186">
        <v>0</v>
      </c>
      <c r="K153" s="186"/>
      <c r="L153" s="186"/>
      <c r="M153" s="186"/>
      <c r="N153" s="186"/>
      <c r="O153" s="186"/>
      <c r="P153" s="186"/>
      <c r="Q153" s="187"/>
      <c r="R153" s="240">
        <v>0.3</v>
      </c>
    </row>
    <row r="154" spans="1:18" ht="34.5" customHeight="1">
      <c r="A154" s="824"/>
      <c r="B154" s="142"/>
      <c r="C154" s="744"/>
      <c r="D154" s="82"/>
      <c r="E154" s="796"/>
      <c r="F154" s="235" t="s">
        <v>51</v>
      </c>
      <c r="G154" s="114"/>
      <c r="H154" s="185"/>
      <c r="I154" s="191"/>
      <c r="J154" s="185"/>
      <c r="K154" s="191"/>
      <c r="L154" s="185"/>
      <c r="M154" s="241"/>
      <c r="N154" s="185"/>
      <c r="O154" s="191"/>
      <c r="P154" s="185"/>
      <c r="Q154" s="242"/>
      <c r="R154" s="243"/>
    </row>
    <row r="155" spans="1:18" ht="34.5" customHeight="1">
      <c r="A155" s="824"/>
      <c r="B155" s="189"/>
      <c r="C155" s="744"/>
      <c r="D155" s="90"/>
      <c r="E155" s="796"/>
      <c r="F155" s="116" t="s">
        <v>53</v>
      </c>
      <c r="G155" s="117"/>
      <c r="H155" s="244"/>
      <c r="I155" s="185"/>
      <c r="J155" s="192"/>
      <c r="K155" s="185"/>
      <c r="L155" s="192"/>
      <c r="M155" s="185"/>
      <c r="N155" s="192"/>
      <c r="O155" s="185"/>
      <c r="P155" s="192"/>
      <c r="Q155" s="185"/>
      <c r="R155" s="244"/>
    </row>
    <row r="156" spans="1:18" ht="34.5" customHeight="1">
      <c r="A156" s="824"/>
      <c r="B156" s="189"/>
      <c r="C156" s="744"/>
      <c r="D156" s="826" t="s">
        <v>215</v>
      </c>
      <c r="E156" s="796"/>
      <c r="F156" s="791"/>
      <c r="G156" s="183"/>
      <c r="H156" s="799"/>
      <c r="I156" s="800"/>
      <c r="J156" s="800"/>
      <c r="K156" s="800"/>
      <c r="L156" s="800"/>
      <c r="M156" s="800"/>
      <c r="N156" s="800"/>
      <c r="O156" s="800"/>
      <c r="P156" s="800"/>
      <c r="Q156" s="800"/>
      <c r="R156" s="198"/>
    </row>
    <row r="157" spans="1:18" ht="34.5" customHeight="1">
      <c r="A157" s="825"/>
      <c r="B157" s="202"/>
      <c r="C157" s="744"/>
      <c r="D157" s="827"/>
      <c r="E157" s="796"/>
      <c r="F157" s="781"/>
      <c r="G157" s="137"/>
      <c r="H157" s="828"/>
      <c r="I157" s="828"/>
      <c r="J157" s="828"/>
      <c r="K157" s="828"/>
      <c r="L157" s="828"/>
      <c r="M157" s="828"/>
      <c r="N157" s="828"/>
      <c r="O157" s="828"/>
      <c r="P157" s="828"/>
      <c r="Q157" s="829"/>
      <c r="R157" s="238"/>
    </row>
    <row r="158" spans="1:18" ht="34.5" customHeight="1">
      <c r="A158" s="773">
        <v>23</v>
      </c>
      <c r="B158" s="141" t="s">
        <v>220</v>
      </c>
      <c r="C158" s="755" t="s">
        <v>221</v>
      </c>
      <c r="D158" s="107"/>
      <c r="E158" s="757" t="s">
        <v>99</v>
      </c>
      <c r="F158" s="108" t="s">
        <v>49</v>
      </c>
      <c r="G158" s="114"/>
      <c r="H158" s="109"/>
      <c r="I158" s="110"/>
      <c r="J158" s="110"/>
      <c r="K158" s="110"/>
      <c r="L158" s="110"/>
      <c r="M158" s="110"/>
      <c r="N158" s="110"/>
      <c r="O158" s="110"/>
      <c r="P158" s="110"/>
      <c r="Q158" s="111"/>
      <c r="R158" s="109"/>
    </row>
    <row r="159" spans="1:18" ht="34.5" customHeight="1">
      <c r="A159" s="774"/>
      <c r="B159" s="159" t="s">
        <v>222</v>
      </c>
      <c r="C159" s="744"/>
      <c r="D159" s="82"/>
      <c r="E159" s="796"/>
      <c r="F159" s="113" t="s">
        <v>51</v>
      </c>
      <c r="G159" s="114"/>
      <c r="H159" s="87"/>
      <c r="I159" s="86"/>
      <c r="J159" s="87"/>
      <c r="K159" s="86"/>
      <c r="L159" s="87"/>
      <c r="M159" s="86"/>
      <c r="N159" s="87"/>
      <c r="O159" s="86"/>
      <c r="P159" s="87"/>
      <c r="Q159" s="88"/>
      <c r="R159" s="115"/>
    </row>
    <row r="160" spans="1:18" ht="34.5" customHeight="1">
      <c r="A160" s="774"/>
      <c r="B160" s="159" t="s">
        <v>223</v>
      </c>
      <c r="C160" s="744"/>
      <c r="D160" s="90"/>
      <c r="E160" s="796"/>
      <c r="F160" s="116" t="s">
        <v>53</v>
      </c>
      <c r="G160" s="151">
        <f>R160*O4</f>
        <v>1.8</v>
      </c>
      <c r="H160" s="118"/>
      <c r="I160" s="87"/>
      <c r="J160" s="119"/>
      <c r="K160" s="87"/>
      <c r="L160" s="119"/>
      <c r="M160" s="87"/>
      <c r="N160" s="119"/>
      <c r="O160" s="87"/>
      <c r="P160" s="119"/>
      <c r="Q160" s="87">
        <v>1.8</v>
      </c>
      <c r="R160" s="118">
        <v>1.8</v>
      </c>
    </row>
    <row r="161" spans="1:18" ht="34.5" customHeight="1">
      <c r="A161" s="774"/>
      <c r="B161" s="189" t="s">
        <v>224</v>
      </c>
      <c r="C161" s="745"/>
      <c r="D161" s="793" t="s">
        <v>225</v>
      </c>
      <c r="E161" s="830"/>
      <c r="F161" s="832"/>
      <c r="G161" s="245"/>
      <c r="H161" s="763"/>
      <c r="I161" s="764"/>
      <c r="J161" s="764"/>
      <c r="K161" s="764"/>
      <c r="L161" s="764"/>
      <c r="M161" s="764"/>
      <c r="N161" s="764"/>
      <c r="O161" s="764"/>
      <c r="P161" s="764"/>
      <c r="Q161" s="764"/>
      <c r="R161" s="120"/>
    </row>
    <row r="162" spans="1:18" ht="34.5" customHeight="1">
      <c r="A162" s="774"/>
      <c r="B162" s="189" t="s">
        <v>226</v>
      </c>
      <c r="C162" s="745"/>
      <c r="D162" s="793"/>
      <c r="E162" s="830"/>
      <c r="F162" s="833"/>
      <c r="G162" s="246"/>
      <c r="H162" s="770"/>
      <c r="I162" s="769"/>
      <c r="J162" s="769"/>
      <c r="K162" s="769"/>
      <c r="L162" s="769"/>
      <c r="M162" s="769"/>
      <c r="N162" s="769"/>
      <c r="O162" s="769"/>
      <c r="P162" s="769"/>
      <c r="Q162" s="769"/>
      <c r="R162" s="138"/>
    </row>
    <row r="163" spans="1:18" ht="34.5" customHeight="1">
      <c r="A163" s="775"/>
      <c r="B163" s="202" t="s">
        <v>227</v>
      </c>
      <c r="C163" s="756"/>
      <c r="D163" s="793"/>
      <c r="E163" s="831"/>
      <c r="F163" s="833"/>
      <c r="G163" s="246"/>
      <c r="H163" s="771"/>
      <c r="I163" s="769"/>
      <c r="J163" s="769"/>
      <c r="K163" s="769"/>
      <c r="L163" s="769"/>
      <c r="M163" s="769"/>
      <c r="N163" s="769"/>
      <c r="O163" s="769"/>
      <c r="P163" s="769"/>
      <c r="Q163" s="769"/>
      <c r="R163" s="139"/>
    </row>
    <row r="164" spans="1:18" ht="34.5" customHeight="1">
      <c r="A164" s="834">
        <v>24</v>
      </c>
      <c r="B164" s="837" t="s">
        <v>228</v>
      </c>
      <c r="C164" s="744" t="s">
        <v>160</v>
      </c>
      <c r="D164" s="73" t="s">
        <v>229</v>
      </c>
      <c r="E164" s="796" t="s">
        <v>48</v>
      </c>
      <c r="F164" s="124" t="s">
        <v>49</v>
      </c>
      <c r="G164" s="151">
        <f>R164*O4</f>
        <v>0.5</v>
      </c>
      <c r="H164" s="87">
        <v>0</v>
      </c>
      <c r="I164" s="110"/>
      <c r="J164" s="110"/>
      <c r="K164" s="110"/>
      <c r="L164" s="110"/>
      <c r="M164" s="110"/>
      <c r="N164" s="110"/>
      <c r="O164" s="110"/>
      <c r="P164" s="110"/>
      <c r="Q164" s="111"/>
      <c r="R164" s="126">
        <v>0.5</v>
      </c>
    </row>
    <row r="165" spans="1:18" ht="34.5" customHeight="1">
      <c r="A165" s="835"/>
      <c r="B165" s="838"/>
      <c r="C165" s="840"/>
      <c r="D165" s="88"/>
      <c r="E165" s="830"/>
      <c r="F165" s="108" t="s">
        <v>51</v>
      </c>
      <c r="G165" s="114"/>
      <c r="H165" s="128"/>
      <c r="I165" s="87"/>
      <c r="J165" s="86"/>
      <c r="K165" s="87"/>
      <c r="L165" s="86"/>
      <c r="M165" s="87"/>
      <c r="N165" s="86"/>
      <c r="O165" s="87"/>
      <c r="P165" s="86"/>
      <c r="Q165" s="87"/>
      <c r="R165" s="128"/>
    </row>
    <row r="166" spans="1:18" ht="34.5" customHeight="1">
      <c r="A166" s="835"/>
      <c r="B166" s="838"/>
      <c r="C166" s="744"/>
      <c r="D166" s="90"/>
      <c r="E166" s="796"/>
      <c r="F166" s="116" t="s">
        <v>53</v>
      </c>
      <c r="G166" s="114"/>
      <c r="H166" s="87"/>
      <c r="I166" s="119"/>
      <c r="J166" s="87"/>
      <c r="K166" s="119"/>
      <c r="L166" s="87"/>
      <c r="M166" s="119"/>
      <c r="N166" s="87"/>
      <c r="O166" s="119"/>
      <c r="P166" s="87"/>
      <c r="Q166" s="130"/>
      <c r="R166" s="131"/>
    </row>
    <row r="167" spans="1:18" ht="32.25">
      <c r="A167" s="836"/>
      <c r="B167" s="839"/>
      <c r="C167" s="744"/>
      <c r="D167" s="132"/>
      <c r="E167" s="796"/>
      <c r="F167" s="153"/>
      <c r="G167" s="154"/>
      <c r="H167" s="784"/>
      <c r="I167" s="785"/>
      <c r="J167" s="785"/>
      <c r="K167" s="785"/>
      <c r="L167" s="785"/>
      <c r="M167" s="785"/>
      <c r="N167" s="785"/>
      <c r="O167" s="785"/>
      <c r="P167" s="785"/>
      <c r="Q167" s="785"/>
      <c r="R167" s="155"/>
    </row>
    <row r="168" spans="1:18" ht="34.5" customHeight="1">
      <c r="A168" s="834">
        <v>25</v>
      </c>
      <c r="B168" s="837" t="s">
        <v>230</v>
      </c>
      <c r="C168" s="755" t="s">
        <v>160</v>
      </c>
      <c r="D168" s="107" t="s">
        <v>231</v>
      </c>
      <c r="E168" s="841" t="s">
        <v>48</v>
      </c>
      <c r="F168" s="108" t="s">
        <v>49</v>
      </c>
      <c r="G168" s="151">
        <f>R168*O4</f>
        <v>0.8</v>
      </c>
      <c r="H168" s="109">
        <v>0</v>
      </c>
      <c r="I168" s="87"/>
      <c r="J168" s="110"/>
      <c r="K168" s="87"/>
      <c r="L168" s="110"/>
      <c r="M168" s="87"/>
      <c r="N168" s="110"/>
      <c r="O168" s="87"/>
      <c r="P168" s="110"/>
      <c r="Q168" s="87"/>
      <c r="R168" s="109">
        <v>0.8</v>
      </c>
    </row>
    <row r="169" spans="1:18" ht="34.5" customHeight="1">
      <c r="A169" s="835"/>
      <c r="B169" s="838"/>
      <c r="C169" s="840"/>
      <c r="D169" s="88"/>
      <c r="E169" s="830"/>
      <c r="F169" s="113" t="s">
        <v>51</v>
      </c>
      <c r="G169" s="114"/>
      <c r="H169" s="87"/>
      <c r="I169" s="86"/>
      <c r="J169" s="87"/>
      <c r="K169" s="86"/>
      <c r="L169" s="87"/>
      <c r="M169" s="86"/>
      <c r="N169" s="87"/>
      <c r="O169" s="86"/>
      <c r="P169" s="87"/>
      <c r="Q169" s="88"/>
      <c r="R169" s="115"/>
    </row>
    <row r="170" spans="1:18" ht="34.5" customHeight="1">
      <c r="A170" s="835"/>
      <c r="B170" s="838"/>
      <c r="C170" s="744"/>
      <c r="D170" s="90"/>
      <c r="E170" s="796"/>
      <c r="F170" s="116" t="s">
        <v>53</v>
      </c>
      <c r="G170" s="117"/>
      <c r="H170" s="118"/>
      <c r="I170" s="87"/>
      <c r="J170" s="119"/>
      <c r="K170" s="87"/>
      <c r="L170" s="119"/>
      <c r="M170" s="87"/>
      <c r="N170" s="119"/>
      <c r="O170" s="87"/>
      <c r="P170" s="119"/>
      <c r="Q170" s="87"/>
      <c r="R170" s="118"/>
    </row>
    <row r="171" spans="1:18" ht="32.25">
      <c r="A171" s="836"/>
      <c r="B171" s="839"/>
      <c r="C171" s="744"/>
      <c r="D171" s="132"/>
      <c r="E171" s="796"/>
      <c r="F171" s="153"/>
      <c r="G171" s="154"/>
      <c r="H171" s="784"/>
      <c r="I171" s="785"/>
      <c r="J171" s="785"/>
      <c r="K171" s="785"/>
      <c r="L171" s="785"/>
      <c r="M171" s="785"/>
      <c r="N171" s="785"/>
      <c r="O171" s="785"/>
      <c r="P171" s="785"/>
      <c r="Q171" s="785"/>
      <c r="R171" s="155"/>
    </row>
    <row r="172" spans="1:18" ht="34.5" customHeight="1">
      <c r="A172" s="741">
        <v>26</v>
      </c>
      <c r="B172" s="842" t="s">
        <v>232</v>
      </c>
      <c r="C172" s="755" t="s">
        <v>233</v>
      </c>
      <c r="D172" s="107" t="s">
        <v>229</v>
      </c>
      <c r="E172" s="841" t="s">
        <v>48</v>
      </c>
      <c r="F172" s="108" t="s">
        <v>49</v>
      </c>
      <c r="G172" s="151">
        <f>R172*O4</f>
        <v>0.2</v>
      </c>
      <c r="H172" s="109">
        <v>0</v>
      </c>
      <c r="I172" s="87"/>
      <c r="J172" s="110"/>
      <c r="K172" s="87"/>
      <c r="L172" s="110"/>
      <c r="M172" s="87"/>
      <c r="N172" s="110"/>
      <c r="O172" s="87"/>
      <c r="P172" s="110"/>
      <c r="Q172" s="87"/>
      <c r="R172" s="109">
        <v>0.2</v>
      </c>
    </row>
    <row r="173" spans="1:18" ht="34.5" customHeight="1">
      <c r="A173" s="742"/>
      <c r="B173" s="843"/>
      <c r="C173" s="840"/>
      <c r="D173" s="88"/>
      <c r="E173" s="830"/>
      <c r="F173" s="113" t="s">
        <v>51</v>
      </c>
      <c r="G173" s="114"/>
      <c r="H173" s="87"/>
      <c r="I173" s="86"/>
      <c r="J173" s="87"/>
      <c r="K173" s="86"/>
      <c r="L173" s="87"/>
      <c r="M173" s="86"/>
      <c r="N173" s="87"/>
      <c r="O173" s="86"/>
      <c r="P173" s="87"/>
      <c r="Q173" s="88"/>
      <c r="R173" s="115"/>
    </row>
    <row r="174" spans="1:18" ht="34.5" customHeight="1">
      <c r="A174" s="742"/>
      <c r="B174" s="843"/>
      <c r="C174" s="744"/>
      <c r="D174" s="90"/>
      <c r="E174" s="796"/>
      <c r="F174" s="116" t="s">
        <v>53</v>
      </c>
      <c r="G174" s="117"/>
      <c r="H174" s="118"/>
      <c r="I174" s="87"/>
      <c r="J174" s="119"/>
      <c r="K174" s="87"/>
      <c r="L174" s="119"/>
      <c r="M174" s="87"/>
      <c r="N174" s="119"/>
      <c r="O174" s="87"/>
      <c r="P174" s="119"/>
      <c r="Q174" s="87"/>
      <c r="R174" s="118"/>
    </row>
    <row r="175" spans="1:18" ht="34.5" customHeight="1">
      <c r="A175" s="742"/>
      <c r="B175" s="843"/>
      <c r="C175" s="744"/>
      <c r="D175" s="132"/>
      <c r="E175" s="796"/>
      <c r="F175" s="153"/>
      <c r="G175" s="154"/>
      <c r="H175" s="784"/>
      <c r="I175" s="785"/>
      <c r="J175" s="785"/>
      <c r="K175" s="785"/>
      <c r="L175" s="785"/>
      <c r="M175" s="785"/>
      <c r="N175" s="785"/>
      <c r="O175" s="785"/>
      <c r="P175" s="785"/>
      <c r="Q175" s="785"/>
      <c r="R175" s="155"/>
    </row>
    <row r="176" spans="1:18" ht="34.5" customHeight="1">
      <c r="A176" s="824"/>
      <c r="B176" s="843"/>
      <c r="C176" s="755" t="s">
        <v>233</v>
      </c>
      <c r="D176" s="107" t="s">
        <v>234</v>
      </c>
      <c r="E176" s="841" t="s">
        <v>48</v>
      </c>
      <c r="F176" s="108" t="s">
        <v>49</v>
      </c>
      <c r="G176" s="151">
        <f>R176*O4</f>
        <v>0.5</v>
      </c>
      <c r="H176" s="109">
        <v>0</v>
      </c>
      <c r="I176" s="87"/>
      <c r="J176" s="110"/>
      <c r="K176" s="87"/>
      <c r="L176" s="110"/>
      <c r="M176" s="87"/>
      <c r="N176" s="110"/>
      <c r="O176" s="87"/>
      <c r="P176" s="110"/>
      <c r="Q176" s="87"/>
      <c r="R176" s="109">
        <v>0.5</v>
      </c>
    </row>
    <row r="177" spans="1:18" ht="34.5" customHeight="1">
      <c r="A177" s="824"/>
      <c r="B177" s="843"/>
      <c r="C177" s="840"/>
      <c r="D177" s="88"/>
      <c r="E177" s="830"/>
      <c r="F177" s="113" t="s">
        <v>51</v>
      </c>
      <c r="G177" s="114"/>
      <c r="H177" s="87"/>
      <c r="I177" s="86"/>
      <c r="J177" s="87"/>
      <c r="K177" s="86"/>
      <c r="L177" s="87"/>
      <c r="M177" s="86"/>
      <c r="N177" s="87"/>
      <c r="O177" s="86"/>
      <c r="P177" s="87"/>
      <c r="Q177" s="88"/>
      <c r="R177" s="115"/>
    </row>
    <row r="178" spans="1:18" ht="34.5" customHeight="1">
      <c r="A178" s="824"/>
      <c r="B178" s="843"/>
      <c r="C178" s="744"/>
      <c r="D178" s="90"/>
      <c r="E178" s="796"/>
      <c r="F178" s="116" t="s">
        <v>53</v>
      </c>
      <c r="G178" s="117"/>
      <c r="H178" s="118"/>
      <c r="I178" s="87"/>
      <c r="J178" s="119"/>
      <c r="K178" s="87"/>
      <c r="L178" s="119"/>
      <c r="M178" s="87"/>
      <c r="N178" s="119"/>
      <c r="O178" s="87"/>
      <c r="P178" s="119"/>
      <c r="Q178" s="87"/>
      <c r="R178" s="118"/>
    </row>
    <row r="179" spans="1:18" ht="34.5" customHeight="1">
      <c r="A179" s="824"/>
      <c r="B179" s="843"/>
      <c r="C179" s="744"/>
      <c r="D179" s="132"/>
      <c r="E179" s="796"/>
      <c r="F179" s="153"/>
      <c r="G179" s="154"/>
      <c r="H179" s="784"/>
      <c r="I179" s="785"/>
      <c r="J179" s="785"/>
      <c r="K179" s="785"/>
      <c r="L179" s="785"/>
      <c r="M179" s="785"/>
      <c r="N179" s="785"/>
      <c r="O179" s="785"/>
      <c r="P179" s="785"/>
      <c r="Q179" s="785"/>
      <c r="R179" s="155"/>
    </row>
    <row r="180" spans="1:18" ht="34.5" customHeight="1">
      <c r="A180" s="824"/>
      <c r="B180" s="843"/>
      <c r="C180" s="755" t="s">
        <v>233</v>
      </c>
      <c r="D180" s="107" t="s">
        <v>235</v>
      </c>
      <c r="E180" s="841" t="s">
        <v>48</v>
      </c>
      <c r="F180" s="108" t="s">
        <v>49</v>
      </c>
      <c r="G180" s="151">
        <f>R180*O4</f>
        <v>0.4</v>
      </c>
      <c r="H180" s="109">
        <v>0</v>
      </c>
      <c r="I180" s="87"/>
      <c r="J180" s="110"/>
      <c r="K180" s="87"/>
      <c r="L180" s="110"/>
      <c r="M180" s="87"/>
      <c r="N180" s="110"/>
      <c r="O180" s="87"/>
      <c r="P180" s="110"/>
      <c r="Q180" s="87"/>
      <c r="R180" s="109">
        <v>0.4</v>
      </c>
    </row>
    <row r="181" spans="1:18" ht="34.5" customHeight="1">
      <c r="A181" s="824"/>
      <c r="B181" s="843"/>
      <c r="C181" s="840"/>
      <c r="D181" s="88"/>
      <c r="E181" s="830"/>
      <c r="F181" s="113" t="s">
        <v>51</v>
      </c>
      <c r="G181" s="114"/>
      <c r="H181" s="87"/>
      <c r="I181" s="86"/>
      <c r="J181" s="87"/>
      <c r="K181" s="86"/>
      <c r="L181" s="87"/>
      <c r="M181" s="86"/>
      <c r="N181" s="87"/>
      <c r="O181" s="86"/>
      <c r="P181" s="87"/>
      <c r="Q181" s="88"/>
      <c r="R181" s="115"/>
    </row>
    <row r="182" spans="1:18" ht="34.5" customHeight="1">
      <c r="A182" s="824"/>
      <c r="B182" s="843"/>
      <c r="C182" s="744"/>
      <c r="D182" s="90"/>
      <c r="E182" s="796"/>
      <c r="F182" s="116" t="s">
        <v>53</v>
      </c>
      <c r="G182" s="117"/>
      <c r="H182" s="118"/>
      <c r="I182" s="87"/>
      <c r="J182" s="119"/>
      <c r="K182" s="87"/>
      <c r="L182" s="119"/>
      <c r="M182" s="87"/>
      <c r="N182" s="119"/>
      <c r="O182" s="87"/>
      <c r="P182" s="119"/>
      <c r="Q182" s="87"/>
      <c r="R182" s="118"/>
    </row>
    <row r="183" spans="1:18" ht="34.5" customHeight="1">
      <c r="A183" s="824"/>
      <c r="B183" s="843"/>
      <c r="C183" s="744"/>
      <c r="D183" s="132"/>
      <c r="E183" s="796"/>
      <c r="F183" s="153"/>
      <c r="G183" s="154"/>
      <c r="H183" s="784"/>
      <c r="I183" s="785"/>
      <c r="J183" s="785"/>
      <c r="K183" s="785"/>
      <c r="L183" s="785"/>
      <c r="M183" s="785"/>
      <c r="N183" s="785"/>
      <c r="O183" s="785"/>
      <c r="P183" s="785"/>
      <c r="Q183" s="785"/>
      <c r="R183" s="155"/>
    </row>
    <row r="184" spans="1:18" ht="34.5" customHeight="1">
      <c r="A184" s="824"/>
      <c r="B184" s="843"/>
      <c r="C184" s="755" t="s">
        <v>233</v>
      </c>
      <c r="D184" s="107" t="s">
        <v>194</v>
      </c>
      <c r="E184" s="841" t="s">
        <v>48</v>
      </c>
      <c r="F184" s="108" t="s">
        <v>49</v>
      </c>
      <c r="G184" s="151">
        <f>R184*O4</f>
        <v>0.36</v>
      </c>
      <c r="H184" s="109">
        <v>0</v>
      </c>
      <c r="I184" s="87"/>
      <c r="J184" s="110"/>
      <c r="K184" s="87"/>
      <c r="L184" s="110"/>
      <c r="M184" s="87"/>
      <c r="N184" s="110"/>
      <c r="O184" s="87"/>
      <c r="P184" s="110"/>
      <c r="Q184" s="87"/>
      <c r="R184" s="109">
        <v>0.36</v>
      </c>
    </row>
    <row r="185" spans="1:18" ht="34.5" customHeight="1">
      <c r="A185" s="824"/>
      <c r="B185" s="843"/>
      <c r="C185" s="840"/>
      <c r="D185" s="88"/>
      <c r="E185" s="830"/>
      <c r="F185" s="113" t="s">
        <v>51</v>
      </c>
      <c r="G185" s="114"/>
      <c r="H185" s="87"/>
      <c r="I185" s="86"/>
      <c r="J185" s="87"/>
      <c r="K185" s="86"/>
      <c r="L185" s="87"/>
      <c r="M185" s="86"/>
      <c r="N185" s="87"/>
      <c r="O185" s="86"/>
      <c r="P185" s="87"/>
      <c r="Q185" s="88"/>
      <c r="R185" s="115"/>
    </row>
    <row r="186" spans="1:18" ht="34.5" customHeight="1">
      <c r="A186" s="824"/>
      <c r="B186" s="843"/>
      <c r="C186" s="744"/>
      <c r="D186" s="90"/>
      <c r="E186" s="796"/>
      <c r="F186" s="116" t="s">
        <v>53</v>
      </c>
      <c r="G186" s="117"/>
      <c r="H186" s="118"/>
      <c r="I186" s="87"/>
      <c r="J186" s="119"/>
      <c r="K186" s="87"/>
      <c r="L186" s="119"/>
      <c r="M186" s="87"/>
      <c r="N186" s="119"/>
      <c r="O186" s="87"/>
      <c r="P186" s="119"/>
      <c r="Q186" s="87"/>
      <c r="R186" s="118"/>
    </row>
    <row r="187" spans="1:18" ht="34.5" customHeight="1">
      <c r="A187" s="825"/>
      <c r="B187" s="844"/>
      <c r="C187" s="744"/>
      <c r="D187" s="132"/>
      <c r="E187" s="796"/>
      <c r="F187" s="153"/>
      <c r="G187" s="154"/>
      <c r="H187" s="784"/>
      <c r="I187" s="785"/>
      <c r="J187" s="785"/>
      <c r="K187" s="785"/>
      <c r="L187" s="785"/>
      <c r="M187" s="785"/>
      <c r="N187" s="785"/>
      <c r="O187" s="785"/>
      <c r="P187" s="785"/>
      <c r="Q187" s="785"/>
      <c r="R187" s="155"/>
    </row>
    <row r="188" spans="1:18" ht="34.5" customHeight="1">
      <c r="A188" s="845">
        <v>27</v>
      </c>
      <c r="B188" s="842" t="s">
        <v>232</v>
      </c>
      <c r="C188" s="755" t="s">
        <v>236</v>
      </c>
      <c r="D188" s="107" t="s">
        <v>229</v>
      </c>
      <c r="E188" s="841" t="s">
        <v>48</v>
      </c>
      <c r="F188" s="108" t="s">
        <v>49</v>
      </c>
      <c r="G188" s="151">
        <f>R188*O4</f>
        <v>0.2</v>
      </c>
      <c r="H188" s="109">
        <v>0</v>
      </c>
      <c r="I188" s="87"/>
      <c r="J188" s="110"/>
      <c r="K188" s="87"/>
      <c r="L188" s="110"/>
      <c r="M188" s="87"/>
      <c r="N188" s="110"/>
      <c r="O188" s="87"/>
      <c r="P188" s="110"/>
      <c r="Q188" s="87"/>
      <c r="R188" s="109">
        <v>0.2</v>
      </c>
    </row>
    <row r="189" spans="1:18" ht="34.5" customHeight="1">
      <c r="A189" s="846"/>
      <c r="B189" s="843"/>
      <c r="C189" s="840"/>
      <c r="D189" s="88"/>
      <c r="E189" s="830"/>
      <c r="F189" s="113" t="s">
        <v>51</v>
      </c>
      <c r="G189" s="114"/>
      <c r="H189" s="87"/>
      <c r="I189" s="86"/>
      <c r="J189" s="87"/>
      <c r="K189" s="86"/>
      <c r="L189" s="87"/>
      <c r="M189" s="86"/>
      <c r="N189" s="87"/>
      <c r="O189" s="86"/>
      <c r="P189" s="87"/>
      <c r="Q189" s="88"/>
      <c r="R189" s="115"/>
    </row>
    <row r="190" spans="1:18" ht="34.5" customHeight="1">
      <c r="A190" s="846"/>
      <c r="B190" s="843"/>
      <c r="C190" s="744"/>
      <c r="D190" s="90"/>
      <c r="E190" s="796"/>
      <c r="F190" s="116" t="s">
        <v>53</v>
      </c>
      <c r="G190" s="117"/>
      <c r="H190" s="118"/>
      <c r="I190" s="87"/>
      <c r="J190" s="119"/>
      <c r="K190" s="87"/>
      <c r="L190" s="119"/>
      <c r="M190" s="87"/>
      <c r="N190" s="119"/>
      <c r="O190" s="87"/>
      <c r="P190" s="119"/>
      <c r="Q190" s="87"/>
      <c r="R190" s="118"/>
    </row>
    <row r="191" spans="1:18" ht="34.5" customHeight="1">
      <c r="A191" s="846"/>
      <c r="B191" s="843"/>
      <c r="C191" s="744"/>
      <c r="D191" s="132"/>
      <c r="E191" s="796"/>
      <c r="F191" s="153"/>
      <c r="G191" s="154"/>
      <c r="H191" s="784"/>
      <c r="I191" s="785"/>
      <c r="J191" s="785"/>
      <c r="K191" s="785"/>
      <c r="L191" s="785"/>
      <c r="M191" s="785"/>
      <c r="N191" s="785"/>
      <c r="O191" s="785"/>
      <c r="P191" s="785"/>
      <c r="Q191" s="785"/>
      <c r="R191" s="155"/>
    </row>
    <row r="192" spans="1:18" ht="34.5" customHeight="1">
      <c r="A192" s="847"/>
      <c r="B192" s="843"/>
      <c r="C192" s="755" t="s">
        <v>236</v>
      </c>
      <c r="D192" s="107" t="s">
        <v>234</v>
      </c>
      <c r="E192" s="841" t="s">
        <v>48</v>
      </c>
      <c r="F192" s="108" t="s">
        <v>49</v>
      </c>
      <c r="G192" s="151">
        <f>R192*O4</f>
        <v>0.2</v>
      </c>
      <c r="H192" s="109">
        <v>0</v>
      </c>
      <c r="I192" s="87"/>
      <c r="J192" s="110"/>
      <c r="K192" s="87"/>
      <c r="L192" s="110"/>
      <c r="M192" s="87"/>
      <c r="N192" s="110"/>
      <c r="O192" s="87"/>
      <c r="P192" s="110"/>
      <c r="Q192" s="87"/>
      <c r="R192" s="109">
        <v>0.2</v>
      </c>
    </row>
    <row r="193" spans="1:18" ht="34.5" customHeight="1">
      <c r="A193" s="847"/>
      <c r="B193" s="843"/>
      <c r="C193" s="840"/>
      <c r="D193" s="88"/>
      <c r="E193" s="830"/>
      <c r="F193" s="113" t="s">
        <v>51</v>
      </c>
      <c r="G193" s="114"/>
      <c r="H193" s="87"/>
      <c r="I193" s="86"/>
      <c r="J193" s="87"/>
      <c r="K193" s="86"/>
      <c r="L193" s="87"/>
      <c r="M193" s="86"/>
      <c r="N193" s="87"/>
      <c r="O193" s="86"/>
      <c r="P193" s="87"/>
      <c r="Q193" s="88"/>
      <c r="R193" s="115"/>
    </row>
    <row r="194" spans="1:18" ht="34.5" customHeight="1">
      <c r="A194" s="847"/>
      <c r="B194" s="843"/>
      <c r="C194" s="744"/>
      <c r="D194" s="90"/>
      <c r="E194" s="796"/>
      <c r="F194" s="116" t="s">
        <v>53</v>
      </c>
      <c r="G194" s="117"/>
      <c r="H194" s="118"/>
      <c r="I194" s="87"/>
      <c r="J194" s="119"/>
      <c r="K194" s="87"/>
      <c r="L194" s="119"/>
      <c r="M194" s="87"/>
      <c r="N194" s="119"/>
      <c r="O194" s="87"/>
      <c r="P194" s="119"/>
      <c r="Q194" s="87"/>
      <c r="R194" s="118"/>
    </row>
    <row r="195" spans="1:18" ht="34.5" customHeight="1">
      <c r="A195" s="847"/>
      <c r="B195" s="843"/>
      <c r="C195" s="744"/>
      <c r="D195" s="132"/>
      <c r="E195" s="796"/>
      <c r="F195" s="153"/>
      <c r="G195" s="154"/>
      <c r="H195" s="784"/>
      <c r="I195" s="785"/>
      <c r="J195" s="785"/>
      <c r="K195" s="785"/>
      <c r="L195" s="785"/>
      <c r="M195" s="785"/>
      <c r="N195" s="785"/>
      <c r="O195" s="785"/>
      <c r="P195" s="785"/>
      <c r="Q195" s="785"/>
      <c r="R195" s="155"/>
    </row>
    <row r="196" spans="1:18" ht="34.5" customHeight="1">
      <c r="A196" s="847"/>
      <c r="B196" s="843"/>
      <c r="C196" s="755" t="s">
        <v>236</v>
      </c>
      <c r="D196" s="107" t="s">
        <v>235</v>
      </c>
      <c r="E196" s="841" t="s">
        <v>48</v>
      </c>
      <c r="F196" s="108" t="s">
        <v>49</v>
      </c>
      <c r="G196" s="151">
        <f>R196*O4</f>
        <v>0.3</v>
      </c>
      <c r="H196" s="109">
        <v>0</v>
      </c>
      <c r="I196" s="87"/>
      <c r="J196" s="110"/>
      <c r="K196" s="87"/>
      <c r="L196" s="110"/>
      <c r="M196" s="87"/>
      <c r="N196" s="110"/>
      <c r="O196" s="87"/>
      <c r="P196" s="110"/>
      <c r="Q196" s="87"/>
      <c r="R196" s="109">
        <v>0.3</v>
      </c>
    </row>
    <row r="197" spans="1:18" ht="34.5" customHeight="1">
      <c r="A197" s="847"/>
      <c r="B197" s="843"/>
      <c r="C197" s="840"/>
      <c r="D197" s="88"/>
      <c r="E197" s="830"/>
      <c r="F197" s="113" t="s">
        <v>51</v>
      </c>
      <c r="G197" s="114"/>
      <c r="H197" s="87"/>
      <c r="I197" s="86"/>
      <c r="J197" s="87"/>
      <c r="K197" s="86"/>
      <c r="L197" s="87"/>
      <c r="M197" s="86"/>
      <c r="N197" s="87"/>
      <c r="O197" s="86"/>
      <c r="P197" s="87"/>
      <c r="Q197" s="88"/>
      <c r="R197" s="115"/>
    </row>
    <row r="198" spans="1:18" ht="34.5" customHeight="1">
      <c r="A198" s="847"/>
      <c r="B198" s="843"/>
      <c r="C198" s="744"/>
      <c r="D198" s="90"/>
      <c r="E198" s="796"/>
      <c r="F198" s="116" t="s">
        <v>53</v>
      </c>
      <c r="G198" s="117"/>
      <c r="H198" s="118"/>
      <c r="I198" s="87"/>
      <c r="J198" s="119"/>
      <c r="K198" s="87"/>
      <c r="L198" s="119"/>
      <c r="M198" s="87"/>
      <c r="N198" s="119"/>
      <c r="O198" s="87"/>
      <c r="P198" s="119"/>
      <c r="Q198" s="87"/>
      <c r="R198" s="118"/>
    </row>
    <row r="199" spans="1:18" ht="34.5" customHeight="1">
      <c r="A199" s="847"/>
      <c r="B199" s="843"/>
      <c r="C199" s="744"/>
      <c r="D199" s="132"/>
      <c r="E199" s="796"/>
      <c r="F199" s="153"/>
      <c r="G199" s="154"/>
      <c r="H199" s="784"/>
      <c r="I199" s="785"/>
      <c r="J199" s="785"/>
      <c r="K199" s="785"/>
      <c r="L199" s="785"/>
      <c r="M199" s="785"/>
      <c r="N199" s="785"/>
      <c r="O199" s="785"/>
      <c r="P199" s="785"/>
      <c r="Q199" s="785"/>
      <c r="R199" s="155"/>
    </row>
    <row r="200" spans="1:18" ht="34.5" customHeight="1">
      <c r="A200" s="847"/>
      <c r="B200" s="843"/>
      <c r="C200" s="755" t="s">
        <v>236</v>
      </c>
      <c r="D200" s="107" t="s">
        <v>194</v>
      </c>
      <c r="E200" s="841" t="s">
        <v>48</v>
      </c>
      <c r="F200" s="108" t="s">
        <v>49</v>
      </c>
      <c r="G200" s="151">
        <f>R200*O4</f>
        <v>0.4</v>
      </c>
      <c r="H200" s="109">
        <v>0</v>
      </c>
      <c r="I200" s="87"/>
      <c r="J200" s="110"/>
      <c r="K200" s="87"/>
      <c r="L200" s="110"/>
      <c r="M200" s="87"/>
      <c r="N200" s="110"/>
      <c r="O200" s="87"/>
      <c r="P200" s="110"/>
      <c r="Q200" s="87"/>
      <c r="R200" s="109">
        <v>0.4</v>
      </c>
    </row>
    <row r="201" spans="1:18" ht="34.5" customHeight="1">
      <c r="A201" s="847"/>
      <c r="B201" s="843"/>
      <c r="C201" s="840"/>
      <c r="D201" s="88"/>
      <c r="E201" s="830"/>
      <c r="F201" s="113" t="s">
        <v>51</v>
      </c>
      <c r="G201" s="114"/>
      <c r="H201" s="87"/>
      <c r="I201" s="86"/>
      <c r="J201" s="87"/>
      <c r="K201" s="86"/>
      <c r="L201" s="87"/>
      <c r="M201" s="86"/>
      <c r="N201" s="87"/>
      <c r="O201" s="86"/>
      <c r="P201" s="87"/>
      <c r="Q201" s="88"/>
      <c r="R201" s="115"/>
    </row>
    <row r="202" spans="1:18" ht="34.5" customHeight="1">
      <c r="A202" s="847"/>
      <c r="B202" s="843"/>
      <c r="C202" s="744"/>
      <c r="D202" s="90"/>
      <c r="E202" s="796"/>
      <c r="F202" s="116" t="s">
        <v>53</v>
      </c>
      <c r="G202" s="117"/>
      <c r="H202" s="118"/>
      <c r="I202" s="87"/>
      <c r="J202" s="119"/>
      <c r="K202" s="87"/>
      <c r="L202" s="119"/>
      <c r="M202" s="87"/>
      <c r="N202" s="119"/>
      <c r="O202" s="87"/>
      <c r="P202" s="119"/>
      <c r="Q202" s="87"/>
      <c r="R202" s="118"/>
    </row>
    <row r="203" spans="1:18" ht="34.5" customHeight="1">
      <c r="A203" s="847"/>
      <c r="B203" s="843"/>
      <c r="C203" s="744"/>
      <c r="D203" s="71"/>
      <c r="E203" s="796"/>
      <c r="F203" s="182"/>
      <c r="G203" s="183"/>
      <c r="H203" s="763"/>
      <c r="I203" s="764"/>
      <c r="J203" s="764"/>
      <c r="K203" s="764"/>
      <c r="L203" s="764"/>
      <c r="M203" s="764"/>
      <c r="N203" s="764"/>
      <c r="O203" s="764"/>
      <c r="P203" s="764"/>
      <c r="Q203" s="764"/>
      <c r="R203" s="155"/>
    </row>
    <row r="204" spans="1:18" ht="34.5" customHeight="1">
      <c r="A204" s="848">
        <v>28</v>
      </c>
      <c r="B204" s="850" t="s">
        <v>237</v>
      </c>
      <c r="C204" s="804" t="s">
        <v>238</v>
      </c>
      <c r="D204" s="205" t="s">
        <v>229</v>
      </c>
      <c r="E204" s="806" t="s">
        <v>48</v>
      </c>
      <c r="F204" s="206" t="s">
        <v>49</v>
      </c>
      <c r="G204" s="207">
        <f>R204*O4</f>
        <v>0</v>
      </c>
      <c r="H204" s="208"/>
      <c r="I204" s="78"/>
      <c r="J204" s="79">
        <v>0</v>
      </c>
      <c r="K204" s="78"/>
      <c r="L204" s="79"/>
      <c r="M204" s="78"/>
      <c r="N204" s="79"/>
      <c r="O204" s="78"/>
      <c r="P204" s="79"/>
      <c r="Q204" s="80"/>
      <c r="R204" s="247"/>
    </row>
    <row r="205" spans="1:18" ht="34.5" customHeight="1">
      <c r="A205" s="742"/>
      <c r="B205" s="843"/>
      <c r="C205" s="744"/>
      <c r="D205" s="82"/>
      <c r="E205" s="746"/>
      <c r="F205" s="113" t="s">
        <v>51</v>
      </c>
      <c r="G205" s="114"/>
      <c r="H205" s="87"/>
      <c r="I205" s="86"/>
      <c r="J205" s="87"/>
      <c r="K205" s="86"/>
      <c r="L205" s="87"/>
      <c r="M205" s="86"/>
      <c r="N205" s="87"/>
      <c r="O205" s="86"/>
      <c r="P205" s="87"/>
      <c r="Q205" s="210"/>
      <c r="R205" s="115"/>
    </row>
    <row r="206" spans="1:18" ht="34.5" customHeight="1">
      <c r="A206" s="742"/>
      <c r="B206" s="843"/>
      <c r="C206" s="744"/>
      <c r="D206" s="90"/>
      <c r="E206" s="746"/>
      <c r="F206" s="116" t="s">
        <v>53</v>
      </c>
      <c r="G206" s="117"/>
      <c r="H206" s="118"/>
      <c r="I206" s="87"/>
      <c r="J206" s="119"/>
      <c r="K206" s="87"/>
      <c r="L206" s="119"/>
      <c r="M206" s="87"/>
      <c r="N206" s="119"/>
      <c r="O206" s="87"/>
      <c r="P206" s="119"/>
      <c r="Q206" s="125"/>
      <c r="R206" s="211"/>
    </row>
    <row r="207" spans="1:18" ht="32.25">
      <c r="A207" s="849"/>
      <c r="B207" s="851"/>
      <c r="C207" s="815"/>
      <c r="D207" s="248"/>
      <c r="E207" s="852"/>
      <c r="F207" s="249"/>
      <c r="G207" s="250"/>
      <c r="H207" s="853"/>
      <c r="I207" s="854"/>
      <c r="J207" s="854"/>
      <c r="K207" s="854"/>
      <c r="L207" s="854"/>
      <c r="M207" s="854"/>
      <c r="N207" s="854"/>
      <c r="O207" s="854"/>
      <c r="P207" s="854"/>
      <c r="Q207" s="855"/>
      <c r="R207" s="252"/>
    </row>
    <row r="208" spans="1:18" ht="34.5" customHeight="1">
      <c r="A208" s="856">
        <v>29</v>
      </c>
      <c r="B208" s="843" t="s">
        <v>239</v>
      </c>
      <c r="C208" s="745" t="s">
        <v>238</v>
      </c>
      <c r="D208" s="107" t="s">
        <v>234</v>
      </c>
      <c r="E208" s="758" t="s">
        <v>48</v>
      </c>
      <c r="F208" s="108" t="s">
        <v>49</v>
      </c>
      <c r="G208" s="151">
        <f>R208*O4</f>
        <v>0</v>
      </c>
      <c r="H208" s="253"/>
      <c r="I208" s="87"/>
      <c r="J208" s="254">
        <v>0</v>
      </c>
      <c r="K208" s="87"/>
      <c r="L208" s="254"/>
      <c r="M208" s="87"/>
      <c r="N208" s="254"/>
      <c r="O208" s="87"/>
      <c r="P208" s="254"/>
      <c r="Q208" s="87"/>
      <c r="R208" s="255"/>
    </row>
    <row r="209" spans="1:18" ht="34.5" customHeight="1">
      <c r="A209" s="856"/>
      <c r="B209" s="843"/>
      <c r="C209" s="744"/>
      <c r="D209" s="82"/>
      <c r="E209" s="746"/>
      <c r="F209" s="113" t="s">
        <v>51</v>
      </c>
      <c r="G209" s="114"/>
      <c r="H209" s="87"/>
      <c r="I209" s="86"/>
      <c r="J209" s="87"/>
      <c r="K209" s="86"/>
      <c r="L209" s="87"/>
      <c r="M209" s="86"/>
      <c r="N209" s="87"/>
      <c r="O209" s="86"/>
      <c r="P209" s="87"/>
      <c r="Q209" s="88"/>
      <c r="R209" s="115"/>
    </row>
    <row r="210" spans="1:18" ht="34.5" customHeight="1">
      <c r="A210" s="856"/>
      <c r="B210" s="843"/>
      <c r="C210" s="744"/>
      <c r="D210" s="90"/>
      <c r="E210" s="746"/>
      <c r="F210" s="116" t="s">
        <v>53</v>
      </c>
      <c r="G210" s="117"/>
      <c r="H210" s="118"/>
      <c r="I210" s="87"/>
      <c r="J210" s="119"/>
      <c r="K210" s="87"/>
      <c r="L210" s="119"/>
      <c r="M210" s="87"/>
      <c r="N210" s="119"/>
      <c r="O210" s="87"/>
      <c r="P210" s="119"/>
      <c r="Q210" s="87"/>
      <c r="R210" s="118"/>
    </row>
    <row r="211" spans="1:18" ht="32.25">
      <c r="A211" s="857"/>
      <c r="B211" s="844"/>
      <c r="C211" s="744"/>
      <c r="D211" s="152"/>
      <c r="E211" s="746"/>
      <c r="F211" s="256"/>
      <c r="G211" s="257"/>
      <c r="H211" s="784"/>
      <c r="I211" s="785"/>
      <c r="J211" s="785"/>
      <c r="K211" s="785"/>
      <c r="L211" s="785"/>
      <c r="M211" s="785"/>
      <c r="N211" s="785"/>
      <c r="O211" s="785"/>
      <c r="P211" s="785"/>
      <c r="Q211" s="785"/>
      <c r="R211" s="155"/>
    </row>
    <row r="212" spans="1:18" ht="34.5" customHeight="1">
      <c r="A212" s="858">
        <v>30</v>
      </c>
      <c r="B212" s="842" t="s">
        <v>240</v>
      </c>
      <c r="C212" s="755" t="s">
        <v>238</v>
      </c>
      <c r="D212" s="107" t="s">
        <v>194</v>
      </c>
      <c r="E212" s="757" t="s">
        <v>48</v>
      </c>
      <c r="F212" s="108" t="s">
        <v>49</v>
      </c>
      <c r="G212" s="151">
        <f>R212*O4</f>
        <v>0</v>
      </c>
      <c r="H212" s="109"/>
      <c r="I212" s="87"/>
      <c r="J212" s="110">
        <v>0</v>
      </c>
      <c r="K212" s="87"/>
      <c r="L212" s="110"/>
      <c r="M212" s="87"/>
      <c r="N212" s="110"/>
      <c r="O212" s="87"/>
      <c r="P212" s="110"/>
      <c r="Q212" s="87"/>
      <c r="R212" s="109"/>
    </row>
    <row r="213" spans="1:18" ht="34.5" customHeight="1">
      <c r="A213" s="856"/>
      <c r="B213" s="843"/>
      <c r="C213" s="744"/>
      <c r="D213" s="82"/>
      <c r="E213" s="746"/>
      <c r="F213" s="113" t="s">
        <v>51</v>
      </c>
      <c r="G213" s="114"/>
      <c r="H213" s="87"/>
      <c r="I213" s="86"/>
      <c r="J213" s="87"/>
      <c r="K213" s="86"/>
      <c r="L213" s="87"/>
      <c r="M213" s="86"/>
      <c r="N213" s="87"/>
      <c r="O213" s="86"/>
      <c r="P213" s="87"/>
      <c r="Q213" s="88"/>
      <c r="R213" s="115"/>
    </row>
    <row r="214" spans="1:18" ht="34.5" customHeight="1">
      <c r="A214" s="856"/>
      <c r="B214" s="843"/>
      <c r="C214" s="744"/>
      <c r="D214" s="90"/>
      <c r="E214" s="746"/>
      <c r="F214" s="116" t="s">
        <v>53</v>
      </c>
      <c r="G214" s="117"/>
      <c r="H214" s="118"/>
      <c r="I214" s="87"/>
      <c r="J214" s="119"/>
      <c r="K214" s="87"/>
      <c r="L214" s="119"/>
      <c r="M214" s="87"/>
      <c r="N214" s="119"/>
      <c r="O214" s="87"/>
      <c r="P214" s="119"/>
      <c r="Q214" s="87"/>
      <c r="R214" s="118"/>
    </row>
    <row r="215" spans="1:18" ht="140.25" customHeight="1">
      <c r="A215" s="857"/>
      <c r="B215" s="844"/>
      <c r="C215" s="744"/>
      <c r="D215" s="152"/>
      <c r="E215" s="746"/>
      <c r="F215" s="256"/>
      <c r="G215" s="257"/>
      <c r="H215" s="784"/>
      <c r="I215" s="785"/>
      <c r="J215" s="785"/>
      <c r="K215" s="785"/>
      <c r="L215" s="785"/>
      <c r="M215" s="785"/>
      <c r="N215" s="785"/>
      <c r="O215" s="785"/>
      <c r="P215" s="785"/>
      <c r="Q215" s="785"/>
      <c r="R215" s="155"/>
    </row>
    <row r="216" spans="1:18" ht="34.5" customHeight="1">
      <c r="A216" s="858">
        <v>31</v>
      </c>
      <c r="B216" s="842" t="s">
        <v>241</v>
      </c>
      <c r="C216" s="755" t="s">
        <v>242</v>
      </c>
      <c r="D216" s="258" t="s">
        <v>211</v>
      </c>
      <c r="E216" s="757" t="s">
        <v>203</v>
      </c>
      <c r="F216" s="108" t="s">
        <v>49</v>
      </c>
      <c r="G216" s="151">
        <f>R216*O4</f>
        <v>0.45</v>
      </c>
      <c r="H216" s="109">
        <v>0</v>
      </c>
      <c r="I216" s="87"/>
      <c r="J216" s="110"/>
      <c r="K216" s="87"/>
      <c r="L216" s="110"/>
      <c r="M216" s="87"/>
      <c r="N216" s="110"/>
      <c r="O216" s="87"/>
      <c r="P216" s="110"/>
      <c r="Q216" s="87"/>
      <c r="R216" s="109">
        <v>0.45</v>
      </c>
    </row>
    <row r="217" spans="1:18" ht="34.5" customHeight="1">
      <c r="A217" s="856"/>
      <c r="B217" s="843"/>
      <c r="C217" s="744"/>
      <c r="D217" s="259"/>
      <c r="E217" s="746"/>
      <c r="F217" s="113" t="s">
        <v>51</v>
      </c>
      <c r="G217" s="114"/>
      <c r="H217" s="87"/>
      <c r="I217" s="86"/>
      <c r="J217" s="87"/>
      <c r="K217" s="86"/>
      <c r="L217" s="87"/>
      <c r="M217" s="86"/>
      <c r="N217" s="87"/>
      <c r="O217" s="86"/>
      <c r="P217" s="87"/>
      <c r="Q217" s="88"/>
      <c r="R217" s="115"/>
    </row>
    <row r="218" spans="1:18" ht="34.5" customHeight="1">
      <c r="A218" s="856"/>
      <c r="B218" s="843"/>
      <c r="C218" s="744"/>
      <c r="D218" s="260"/>
      <c r="E218" s="746"/>
      <c r="F218" s="116" t="s">
        <v>53</v>
      </c>
      <c r="G218" s="117"/>
      <c r="H218" s="118"/>
      <c r="I218" s="87"/>
      <c r="J218" s="119"/>
      <c r="K218" s="87"/>
      <c r="L218" s="119"/>
      <c r="M218" s="87"/>
      <c r="N218" s="119"/>
      <c r="O218" s="87"/>
      <c r="P218" s="119"/>
      <c r="Q218" s="87"/>
      <c r="R218" s="118"/>
    </row>
    <row r="219" spans="1:18" ht="102.75" customHeight="1">
      <c r="A219" s="857"/>
      <c r="B219" s="844"/>
      <c r="C219" s="744"/>
      <c r="D219" s="261"/>
      <c r="E219" s="746"/>
      <c r="F219" s="174"/>
      <c r="G219" s="175"/>
      <c r="H219" s="784"/>
      <c r="I219" s="785"/>
      <c r="J219" s="785"/>
      <c r="K219" s="785"/>
      <c r="L219" s="785"/>
      <c r="M219" s="785"/>
      <c r="N219" s="785"/>
      <c r="O219" s="785"/>
      <c r="P219" s="785"/>
      <c r="Q219" s="785"/>
      <c r="R219" s="155"/>
    </row>
    <row r="220" spans="1:18" ht="34.5" customHeight="1">
      <c r="A220" s="858">
        <v>32</v>
      </c>
      <c r="B220" s="842" t="s">
        <v>243</v>
      </c>
      <c r="C220" s="755" t="s">
        <v>242</v>
      </c>
      <c r="D220" s="258" t="s">
        <v>244</v>
      </c>
      <c r="E220" s="757" t="s">
        <v>203</v>
      </c>
      <c r="F220" s="108" t="s">
        <v>49</v>
      </c>
      <c r="G220" s="151">
        <f>R220*O4</f>
        <v>0.39</v>
      </c>
      <c r="H220" s="109">
        <v>0</v>
      </c>
      <c r="I220" s="87"/>
      <c r="J220" s="110"/>
      <c r="K220" s="87"/>
      <c r="L220" s="110"/>
      <c r="M220" s="87"/>
      <c r="N220" s="110"/>
      <c r="O220" s="87"/>
      <c r="P220" s="110"/>
      <c r="Q220" s="87"/>
      <c r="R220" s="109">
        <v>0.39</v>
      </c>
    </row>
    <row r="221" spans="1:18" ht="34.5" customHeight="1">
      <c r="A221" s="856"/>
      <c r="B221" s="843"/>
      <c r="C221" s="744"/>
      <c r="D221" s="259"/>
      <c r="E221" s="746"/>
      <c r="F221" s="113" t="s">
        <v>51</v>
      </c>
      <c r="G221" s="114"/>
      <c r="H221" s="87"/>
      <c r="I221" s="86"/>
      <c r="J221" s="87"/>
      <c r="K221" s="86"/>
      <c r="L221" s="87"/>
      <c r="M221" s="86"/>
      <c r="N221" s="87"/>
      <c r="O221" s="86"/>
      <c r="P221" s="87"/>
      <c r="Q221" s="88"/>
      <c r="R221" s="115"/>
    </row>
    <row r="222" spans="1:18" ht="34.5" customHeight="1">
      <c r="A222" s="856"/>
      <c r="B222" s="843"/>
      <c r="C222" s="744"/>
      <c r="D222" s="260"/>
      <c r="E222" s="746"/>
      <c r="F222" s="116" t="s">
        <v>53</v>
      </c>
      <c r="G222" s="117"/>
      <c r="H222" s="118"/>
      <c r="I222" s="87"/>
      <c r="J222" s="119"/>
      <c r="K222" s="87"/>
      <c r="L222" s="119"/>
      <c r="M222" s="87"/>
      <c r="N222" s="119"/>
      <c r="O222" s="87"/>
      <c r="P222" s="119"/>
      <c r="Q222" s="87"/>
      <c r="R222" s="118"/>
    </row>
    <row r="223" spans="1:18" ht="34.5" customHeight="1">
      <c r="A223" s="857"/>
      <c r="B223" s="844"/>
      <c r="C223" s="744"/>
      <c r="D223" s="261"/>
      <c r="E223" s="746"/>
      <c r="F223" s="174"/>
      <c r="G223" s="175"/>
      <c r="H223" s="784"/>
      <c r="I223" s="785"/>
      <c r="J223" s="785"/>
      <c r="K223" s="785"/>
      <c r="L223" s="785"/>
      <c r="M223" s="785"/>
      <c r="N223" s="785"/>
      <c r="O223" s="785"/>
      <c r="P223" s="785"/>
      <c r="Q223" s="785"/>
      <c r="R223" s="155"/>
    </row>
    <row r="224" spans="1:18" ht="34.5" customHeight="1">
      <c r="A224" s="858">
        <v>33</v>
      </c>
      <c r="B224" s="842" t="s">
        <v>245</v>
      </c>
      <c r="C224" s="755" t="s">
        <v>246</v>
      </c>
      <c r="D224" s="258" t="s">
        <v>247</v>
      </c>
      <c r="E224" s="757" t="s">
        <v>48</v>
      </c>
      <c r="F224" s="108" t="s">
        <v>49</v>
      </c>
      <c r="G224" s="151">
        <f>R224*O4</f>
        <v>0</v>
      </c>
      <c r="H224" s="109"/>
      <c r="I224" s="87"/>
      <c r="J224" s="110">
        <v>0</v>
      </c>
      <c r="K224" s="87"/>
      <c r="L224" s="110"/>
      <c r="M224" s="87"/>
      <c r="N224" s="110"/>
      <c r="O224" s="87"/>
      <c r="P224" s="110"/>
      <c r="Q224" s="87"/>
      <c r="R224" s="109"/>
    </row>
    <row r="225" spans="1:18" ht="34.5" customHeight="1">
      <c r="A225" s="856"/>
      <c r="B225" s="843"/>
      <c r="C225" s="744"/>
      <c r="D225" s="259"/>
      <c r="E225" s="746"/>
      <c r="F225" s="113" t="s">
        <v>51</v>
      </c>
      <c r="G225" s="114"/>
      <c r="H225" s="87"/>
      <c r="I225" s="86"/>
      <c r="J225" s="87"/>
      <c r="K225" s="86"/>
      <c r="L225" s="87"/>
      <c r="M225" s="86"/>
      <c r="N225" s="87"/>
      <c r="O225" s="86"/>
      <c r="P225" s="87"/>
      <c r="Q225" s="88"/>
      <c r="R225" s="115"/>
    </row>
    <row r="226" spans="1:18" ht="34.5" customHeight="1">
      <c r="A226" s="856"/>
      <c r="B226" s="843"/>
      <c r="C226" s="744"/>
      <c r="D226" s="260"/>
      <c r="E226" s="746"/>
      <c r="F226" s="116" t="s">
        <v>53</v>
      </c>
      <c r="G226" s="117"/>
      <c r="H226" s="118"/>
      <c r="I226" s="87"/>
      <c r="J226" s="119"/>
      <c r="K226" s="87"/>
      <c r="L226" s="119"/>
      <c r="M226" s="87"/>
      <c r="N226" s="119"/>
      <c r="O226" s="87"/>
      <c r="P226" s="119"/>
      <c r="Q226" s="87"/>
      <c r="R226" s="118"/>
    </row>
    <row r="227" spans="1:18" ht="32.25">
      <c r="A227" s="857"/>
      <c r="B227" s="844"/>
      <c r="C227" s="744"/>
      <c r="D227" s="261"/>
      <c r="E227" s="746"/>
      <c r="F227" s="174"/>
      <c r="G227" s="175"/>
      <c r="H227" s="784"/>
      <c r="I227" s="785"/>
      <c r="J227" s="785"/>
      <c r="K227" s="785"/>
      <c r="L227" s="785"/>
      <c r="M227" s="785"/>
      <c r="N227" s="785"/>
      <c r="O227" s="785"/>
      <c r="P227" s="785"/>
      <c r="Q227" s="785"/>
      <c r="R227" s="155"/>
    </row>
    <row r="228" spans="1:18" ht="34.5" customHeight="1">
      <c r="A228" s="858">
        <v>34</v>
      </c>
      <c r="B228" s="842" t="s">
        <v>248</v>
      </c>
      <c r="C228" s="755" t="s">
        <v>246</v>
      </c>
      <c r="D228" s="258" t="s">
        <v>249</v>
      </c>
      <c r="E228" s="757" t="s">
        <v>48</v>
      </c>
      <c r="F228" s="108" t="s">
        <v>49</v>
      </c>
      <c r="G228" s="151">
        <f>R228*O4</f>
        <v>0</v>
      </c>
      <c r="H228" s="109"/>
      <c r="I228" s="87"/>
      <c r="J228" s="110">
        <v>0</v>
      </c>
      <c r="K228" s="87"/>
      <c r="L228" s="110"/>
      <c r="M228" s="87"/>
      <c r="N228" s="110"/>
      <c r="O228" s="87"/>
      <c r="P228" s="110"/>
      <c r="Q228" s="87"/>
      <c r="R228" s="109"/>
    </row>
    <row r="229" spans="1:18" ht="34.5" customHeight="1">
      <c r="A229" s="856"/>
      <c r="B229" s="843"/>
      <c r="C229" s="744"/>
      <c r="D229" s="259"/>
      <c r="E229" s="746"/>
      <c r="F229" s="113" t="s">
        <v>51</v>
      </c>
      <c r="G229" s="114"/>
      <c r="H229" s="87"/>
      <c r="I229" s="86"/>
      <c r="J229" s="87"/>
      <c r="K229" s="86"/>
      <c r="L229" s="87"/>
      <c r="M229" s="86"/>
      <c r="N229" s="87"/>
      <c r="O229" s="86"/>
      <c r="P229" s="87"/>
      <c r="Q229" s="88"/>
      <c r="R229" s="115"/>
    </row>
    <row r="230" spans="1:18" ht="34.5" customHeight="1">
      <c r="A230" s="856"/>
      <c r="B230" s="843"/>
      <c r="C230" s="744"/>
      <c r="D230" s="260"/>
      <c r="E230" s="746"/>
      <c r="F230" s="116" t="s">
        <v>53</v>
      </c>
      <c r="G230" s="117"/>
      <c r="H230" s="118"/>
      <c r="I230" s="87"/>
      <c r="J230" s="119"/>
      <c r="K230" s="87"/>
      <c r="L230" s="119"/>
      <c r="M230" s="87"/>
      <c r="N230" s="119"/>
      <c r="O230" s="87"/>
      <c r="P230" s="119"/>
      <c r="Q230" s="87"/>
      <c r="R230" s="118"/>
    </row>
    <row r="231" spans="1:18" ht="34.5" customHeight="1">
      <c r="A231" s="857"/>
      <c r="B231" s="844"/>
      <c r="C231" s="744"/>
      <c r="D231" s="261"/>
      <c r="E231" s="746"/>
      <c r="F231" s="174"/>
      <c r="G231" s="175"/>
      <c r="H231" s="784"/>
      <c r="I231" s="785"/>
      <c r="J231" s="785"/>
      <c r="K231" s="785"/>
      <c r="L231" s="785"/>
      <c r="M231" s="785"/>
      <c r="N231" s="785"/>
      <c r="O231" s="785"/>
      <c r="P231" s="785"/>
      <c r="Q231" s="785"/>
      <c r="R231" s="155"/>
    </row>
    <row r="232" spans="1:18" ht="34.5" customHeight="1">
      <c r="A232" s="859">
        <v>35</v>
      </c>
      <c r="B232" s="842" t="s">
        <v>250</v>
      </c>
      <c r="C232" s="755" t="s">
        <v>246</v>
      </c>
      <c r="D232" s="258" t="s">
        <v>211</v>
      </c>
      <c r="E232" s="757" t="s">
        <v>48</v>
      </c>
      <c r="F232" s="108" t="s">
        <v>49</v>
      </c>
      <c r="G232" s="151">
        <f>R232*O4</f>
        <v>0</v>
      </c>
      <c r="H232" s="109"/>
      <c r="I232" s="87"/>
      <c r="J232" s="110">
        <v>0</v>
      </c>
      <c r="K232" s="87"/>
      <c r="L232" s="110"/>
      <c r="M232" s="87"/>
      <c r="N232" s="110"/>
      <c r="O232" s="87"/>
      <c r="P232" s="110"/>
      <c r="Q232" s="87"/>
      <c r="R232" s="109"/>
    </row>
    <row r="233" spans="1:18" ht="34.5" customHeight="1">
      <c r="A233" s="860"/>
      <c r="B233" s="843"/>
      <c r="C233" s="744"/>
      <c r="D233" s="259"/>
      <c r="E233" s="746"/>
      <c r="F233" s="113" t="s">
        <v>51</v>
      </c>
      <c r="G233" s="114"/>
      <c r="H233" s="87"/>
      <c r="I233" s="86"/>
      <c r="J233" s="87"/>
      <c r="K233" s="86"/>
      <c r="L233" s="87"/>
      <c r="M233" s="86"/>
      <c r="N233" s="87"/>
      <c r="O233" s="86"/>
      <c r="P233" s="87"/>
      <c r="Q233" s="88"/>
      <c r="R233" s="115"/>
    </row>
    <row r="234" spans="1:18" ht="34.5" customHeight="1">
      <c r="A234" s="860"/>
      <c r="B234" s="843"/>
      <c r="C234" s="744"/>
      <c r="D234" s="260"/>
      <c r="E234" s="746"/>
      <c r="F234" s="116" t="s">
        <v>53</v>
      </c>
      <c r="G234" s="117"/>
      <c r="H234" s="118"/>
      <c r="I234" s="87"/>
      <c r="J234" s="119"/>
      <c r="K234" s="87"/>
      <c r="L234" s="119"/>
      <c r="M234" s="87"/>
      <c r="N234" s="119"/>
      <c r="O234" s="87"/>
      <c r="P234" s="119"/>
      <c r="Q234" s="87"/>
      <c r="R234" s="118"/>
    </row>
    <row r="235" spans="1:18" ht="34.5" customHeight="1">
      <c r="A235" s="861"/>
      <c r="B235" s="844"/>
      <c r="C235" s="744"/>
      <c r="D235" s="261"/>
      <c r="E235" s="746"/>
      <c r="F235" s="174"/>
      <c r="G235" s="175"/>
      <c r="H235" s="784"/>
      <c r="I235" s="785"/>
      <c r="J235" s="785"/>
      <c r="K235" s="785"/>
      <c r="L235" s="785"/>
      <c r="M235" s="785"/>
      <c r="N235" s="785"/>
      <c r="O235" s="785"/>
      <c r="P235" s="785"/>
      <c r="Q235" s="785"/>
      <c r="R235" s="155"/>
    </row>
    <row r="236" spans="1:18" ht="34.5" customHeight="1">
      <c r="A236" s="858">
        <v>36</v>
      </c>
      <c r="B236" s="842" t="s">
        <v>251</v>
      </c>
      <c r="C236" s="755" t="s">
        <v>246</v>
      </c>
      <c r="D236" s="258" t="s">
        <v>244</v>
      </c>
      <c r="E236" s="757" t="s">
        <v>48</v>
      </c>
      <c r="F236" s="108" t="s">
        <v>49</v>
      </c>
      <c r="G236" s="151">
        <f>R236*O4</f>
        <v>0</v>
      </c>
      <c r="H236" s="109"/>
      <c r="I236" s="87"/>
      <c r="J236" s="110">
        <v>0</v>
      </c>
      <c r="K236" s="87"/>
      <c r="L236" s="110"/>
      <c r="M236" s="87"/>
      <c r="N236" s="110"/>
      <c r="O236" s="87"/>
      <c r="P236" s="110"/>
      <c r="Q236" s="87"/>
      <c r="R236" s="109"/>
    </row>
    <row r="237" spans="1:18" ht="34.5" customHeight="1">
      <c r="A237" s="856"/>
      <c r="B237" s="843"/>
      <c r="C237" s="744"/>
      <c r="D237" s="259"/>
      <c r="E237" s="746"/>
      <c r="F237" s="113" t="s">
        <v>51</v>
      </c>
      <c r="G237" s="114"/>
      <c r="H237" s="87"/>
      <c r="I237" s="86"/>
      <c r="J237" s="87"/>
      <c r="K237" s="86"/>
      <c r="L237" s="87"/>
      <c r="M237" s="86"/>
      <c r="N237" s="87"/>
      <c r="O237" s="86"/>
      <c r="P237" s="87"/>
      <c r="Q237" s="88"/>
      <c r="R237" s="115"/>
    </row>
    <row r="238" spans="1:18" ht="34.5" customHeight="1">
      <c r="A238" s="856"/>
      <c r="B238" s="843"/>
      <c r="C238" s="744"/>
      <c r="D238" s="260"/>
      <c r="E238" s="746"/>
      <c r="F238" s="116" t="s">
        <v>53</v>
      </c>
      <c r="G238" s="117"/>
      <c r="H238" s="118"/>
      <c r="I238" s="87"/>
      <c r="J238" s="119"/>
      <c r="K238" s="87"/>
      <c r="L238" s="119"/>
      <c r="M238" s="87"/>
      <c r="N238" s="119"/>
      <c r="O238" s="87"/>
      <c r="P238" s="119"/>
      <c r="Q238" s="87"/>
      <c r="R238" s="118"/>
    </row>
    <row r="239" spans="1:18" ht="34.5" customHeight="1">
      <c r="A239" s="856"/>
      <c r="B239" s="843"/>
      <c r="C239" s="744"/>
      <c r="D239" s="149"/>
      <c r="E239" s="746"/>
      <c r="F239" s="98"/>
      <c r="G239" s="144"/>
      <c r="H239" s="763"/>
      <c r="I239" s="764"/>
      <c r="J239" s="764"/>
      <c r="K239" s="764"/>
      <c r="L239" s="764"/>
      <c r="M239" s="764"/>
      <c r="N239" s="764"/>
      <c r="O239" s="764"/>
      <c r="P239" s="764"/>
      <c r="Q239" s="764"/>
      <c r="R239" s="155"/>
    </row>
    <row r="240" spans="1:18" ht="34.5" customHeight="1">
      <c r="A240" s="848">
        <v>37</v>
      </c>
      <c r="B240" s="850" t="s">
        <v>252</v>
      </c>
      <c r="C240" s="804" t="s">
        <v>246</v>
      </c>
      <c r="D240" s="262" t="s">
        <v>253</v>
      </c>
      <c r="E240" s="806" t="s">
        <v>48</v>
      </c>
      <c r="F240" s="206" t="s">
        <v>49</v>
      </c>
      <c r="G240" s="207">
        <f>R240*O4</f>
        <v>0</v>
      </c>
      <c r="H240" s="208"/>
      <c r="I240" s="78"/>
      <c r="J240" s="79">
        <v>0</v>
      </c>
      <c r="K240" s="78"/>
      <c r="L240" s="79"/>
      <c r="M240" s="78"/>
      <c r="N240" s="79"/>
      <c r="O240" s="78"/>
      <c r="P240" s="79"/>
      <c r="Q240" s="80"/>
      <c r="R240" s="247"/>
    </row>
    <row r="241" spans="1:18" ht="34.5" customHeight="1">
      <c r="A241" s="742"/>
      <c r="B241" s="843"/>
      <c r="C241" s="744"/>
      <c r="D241" s="259"/>
      <c r="E241" s="746"/>
      <c r="F241" s="113" t="s">
        <v>51</v>
      </c>
      <c r="G241" s="114"/>
      <c r="H241" s="87"/>
      <c r="I241" s="86"/>
      <c r="J241" s="87"/>
      <c r="K241" s="86"/>
      <c r="L241" s="87"/>
      <c r="M241" s="86"/>
      <c r="N241" s="87"/>
      <c r="O241" s="86"/>
      <c r="P241" s="87"/>
      <c r="Q241" s="210"/>
      <c r="R241" s="115"/>
    </row>
    <row r="242" spans="1:18" ht="34.5" customHeight="1">
      <c r="A242" s="742"/>
      <c r="B242" s="843"/>
      <c r="C242" s="744"/>
      <c r="D242" s="260"/>
      <c r="E242" s="746"/>
      <c r="F242" s="116" t="s">
        <v>53</v>
      </c>
      <c r="G242" s="117"/>
      <c r="H242" s="118"/>
      <c r="I242" s="87"/>
      <c r="J242" s="119"/>
      <c r="K242" s="87"/>
      <c r="L242" s="119"/>
      <c r="M242" s="87"/>
      <c r="N242" s="119"/>
      <c r="O242" s="87"/>
      <c r="P242" s="119"/>
      <c r="Q242" s="125"/>
      <c r="R242" s="211"/>
    </row>
    <row r="243" spans="1:18" ht="127.5" customHeight="1">
      <c r="A243" s="849"/>
      <c r="B243" s="851"/>
      <c r="C243" s="815"/>
      <c r="D243" s="263"/>
      <c r="E243" s="852"/>
      <c r="F243" s="264"/>
      <c r="G243" s="265"/>
      <c r="H243" s="853"/>
      <c r="I243" s="854"/>
      <c r="J243" s="854"/>
      <c r="K243" s="854"/>
      <c r="L243" s="854"/>
      <c r="M243" s="854"/>
      <c r="N243" s="854"/>
      <c r="O243" s="854"/>
      <c r="P243" s="854"/>
      <c r="Q243" s="855"/>
      <c r="R243" s="251"/>
    </row>
    <row r="244" spans="1:18" ht="34.5" customHeight="1">
      <c r="A244" s="862">
        <v>38</v>
      </c>
      <c r="B244" s="850" t="s">
        <v>254</v>
      </c>
      <c r="C244" s="804" t="s">
        <v>255</v>
      </c>
      <c r="D244" s="262" t="s">
        <v>256</v>
      </c>
      <c r="E244" s="806" t="s">
        <v>48</v>
      </c>
      <c r="F244" s="206" t="s">
        <v>49</v>
      </c>
      <c r="G244" s="151">
        <f>R244*O4</f>
        <v>1.7</v>
      </c>
      <c r="H244" s="208">
        <v>0</v>
      </c>
      <c r="I244" s="78"/>
      <c r="J244" s="79"/>
      <c r="K244" s="78"/>
      <c r="L244" s="79"/>
      <c r="M244" s="78"/>
      <c r="N244" s="79"/>
      <c r="O244" s="78"/>
      <c r="P244" s="79"/>
      <c r="Q244" s="78"/>
      <c r="R244" s="208">
        <v>1.7</v>
      </c>
    </row>
    <row r="245" spans="1:18" ht="34.5" customHeight="1">
      <c r="A245" s="856"/>
      <c r="B245" s="843"/>
      <c r="C245" s="744"/>
      <c r="D245" s="259"/>
      <c r="E245" s="746"/>
      <c r="F245" s="113" t="s">
        <v>51</v>
      </c>
      <c r="G245" s="114"/>
      <c r="H245" s="87"/>
      <c r="I245" s="86"/>
      <c r="J245" s="87"/>
      <c r="K245" s="86"/>
      <c r="L245" s="87"/>
      <c r="M245" s="86"/>
      <c r="N245" s="87"/>
      <c r="O245" s="86"/>
      <c r="P245" s="87"/>
      <c r="Q245" s="88"/>
      <c r="R245" s="115"/>
    </row>
    <row r="246" spans="1:18" ht="34.5" customHeight="1">
      <c r="A246" s="856"/>
      <c r="B246" s="843"/>
      <c r="C246" s="744"/>
      <c r="D246" s="260"/>
      <c r="E246" s="746"/>
      <c r="F246" s="116" t="s">
        <v>53</v>
      </c>
      <c r="G246" s="117"/>
      <c r="H246" s="118"/>
      <c r="I246" s="87"/>
      <c r="J246" s="119"/>
      <c r="K246" s="87"/>
      <c r="L246" s="119"/>
      <c r="M246" s="87"/>
      <c r="N246" s="119"/>
      <c r="O246" s="87"/>
      <c r="P246" s="119"/>
      <c r="Q246" s="87"/>
      <c r="R246" s="118"/>
    </row>
    <row r="247" spans="1:18" ht="34.5" customHeight="1">
      <c r="A247" s="863"/>
      <c r="B247" s="851"/>
      <c r="C247" s="815"/>
      <c r="D247" s="263"/>
      <c r="E247" s="852"/>
      <c r="F247" s="98"/>
      <c r="G247" s="144"/>
      <c r="H247" s="763"/>
      <c r="I247" s="764"/>
      <c r="J247" s="764"/>
      <c r="K247" s="764"/>
      <c r="L247" s="764"/>
      <c r="M247" s="764"/>
      <c r="N247" s="764"/>
      <c r="O247" s="764"/>
      <c r="P247" s="764"/>
      <c r="Q247" s="764"/>
      <c r="R247" s="203"/>
    </row>
    <row r="248" spans="1:18" ht="34.5" customHeight="1">
      <c r="A248" s="862">
        <v>39</v>
      </c>
      <c r="B248" s="850" t="s">
        <v>257</v>
      </c>
      <c r="C248" s="804" t="s">
        <v>258</v>
      </c>
      <c r="D248" s="262" t="s">
        <v>247</v>
      </c>
      <c r="E248" s="806" t="s">
        <v>48</v>
      </c>
      <c r="F248" s="266" t="s">
        <v>49</v>
      </c>
      <c r="G248" s="151">
        <f>R248*O4</f>
        <v>0.2</v>
      </c>
      <c r="H248" s="77">
        <v>0</v>
      </c>
      <c r="I248" s="78"/>
      <c r="J248" s="79"/>
      <c r="K248" s="78"/>
      <c r="L248" s="79"/>
      <c r="M248" s="78"/>
      <c r="N248" s="79"/>
      <c r="O248" s="78"/>
      <c r="P248" s="79"/>
      <c r="Q248" s="78"/>
      <c r="R248" s="77">
        <v>0.2</v>
      </c>
    </row>
    <row r="249" spans="1:18" ht="34.5" customHeight="1">
      <c r="A249" s="856"/>
      <c r="B249" s="843"/>
      <c r="C249" s="744"/>
      <c r="D249" s="259"/>
      <c r="E249" s="746"/>
      <c r="F249" s="267" t="s">
        <v>51</v>
      </c>
      <c r="G249" s="114"/>
      <c r="H249" s="268"/>
      <c r="I249" s="86"/>
      <c r="J249" s="87"/>
      <c r="K249" s="86"/>
      <c r="L249" s="87"/>
      <c r="M249" s="86"/>
      <c r="N249" s="87"/>
      <c r="O249" s="86"/>
      <c r="P249" s="87"/>
      <c r="Q249" s="88"/>
      <c r="R249" s="269"/>
    </row>
    <row r="250" spans="1:18" ht="34.5" customHeight="1">
      <c r="A250" s="856"/>
      <c r="B250" s="843"/>
      <c r="C250" s="744"/>
      <c r="D250" s="260"/>
      <c r="E250" s="746"/>
      <c r="F250" s="270" t="s">
        <v>53</v>
      </c>
      <c r="G250" s="92"/>
      <c r="H250" s="93"/>
      <c r="I250" s="94"/>
      <c r="J250" s="95"/>
      <c r="K250" s="94"/>
      <c r="L250" s="95"/>
      <c r="M250" s="94"/>
      <c r="N250" s="95"/>
      <c r="O250" s="94"/>
      <c r="P250" s="95"/>
      <c r="Q250" s="94"/>
      <c r="R250" s="93"/>
    </row>
    <row r="251" spans="1:18" ht="34.5" customHeight="1">
      <c r="A251" s="856"/>
      <c r="B251" s="843"/>
      <c r="C251" s="744"/>
      <c r="D251" s="864"/>
      <c r="E251" s="746"/>
      <c r="F251" s="866"/>
      <c r="G251" s="114"/>
      <c r="H251" s="752"/>
      <c r="I251" s="752"/>
      <c r="J251" s="752"/>
      <c r="K251" s="752"/>
      <c r="L251" s="752"/>
      <c r="M251" s="752"/>
      <c r="N251" s="752"/>
      <c r="O251" s="752"/>
      <c r="P251" s="752"/>
      <c r="Q251" s="868"/>
      <c r="R251" s="78"/>
    </row>
    <row r="252" spans="1:18" ht="34.5" customHeight="1">
      <c r="A252" s="863"/>
      <c r="B252" s="851"/>
      <c r="C252" s="815"/>
      <c r="D252" s="865"/>
      <c r="E252" s="852"/>
      <c r="F252" s="867"/>
      <c r="G252" s="229"/>
      <c r="H252" s="812"/>
      <c r="I252" s="812"/>
      <c r="J252" s="812"/>
      <c r="K252" s="812"/>
      <c r="L252" s="812"/>
      <c r="M252" s="812"/>
      <c r="N252" s="812"/>
      <c r="O252" s="812"/>
      <c r="P252" s="812"/>
      <c r="Q252" s="869"/>
      <c r="R252" s="94"/>
    </row>
    <row r="253" spans="1:18" ht="34.5" customHeight="1">
      <c r="A253" s="856">
        <v>40</v>
      </c>
      <c r="B253" s="843" t="s">
        <v>259</v>
      </c>
      <c r="C253" s="745" t="s">
        <v>258</v>
      </c>
      <c r="D253" s="258" t="s">
        <v>249</v>
      </c>
      <c r="E253" s="758" t="s">
        <v>48</v>
      </c>
      <c r="F253" s="108" t="s">
        <v>49</v>
      </c>
      <c r="G253" s="151">
        <f>R253*O4</f>
        <v>0.65</v>
      </c>
      <c r="H253" s="253">
        <v>0</v>
      </c>
      <c r="I253" s="87"/>
      <c r="J253" s="254"/>
      <c r="K253" s="87"/>
      <c r="L253" s="254"/>
      <c r="M253" s="87"/>
      <c r="N253" s="254"/>
      <c r="O253" s="87"/>
      <c r="P253" s="254"/>
      <c r="Q253" s="87"/>
      <c r="R253" s="208">
        <v>0.65</v>
      </c>
    </row>
    <row r="254" spans="1:18" ht="34.5" customHeight="1">
      <c r="A254" s="856"/>
      <c r="B254" s="843"/>
      <c r="C254" s="744"/>
      <c r="D254" s="259"/>
      <c r="E254" s="746"/>
      <c r="F254" s="113" t="s">
        <v>51</v>
      </c>
      <c r="G254" s="114"/>
      <c r="H254" s="87"/>
      <c r="I254" s="86"/>
      <c r="J254" s="87"/>
      <c r="K254" s="86"/>
      <c r="L254" s="87"/>
      <c r="M254" s="86"/>
      <c r="N254" s="87"/>
      <c r="O254" s="86"/>
      <c r="P254" s="87"/>
      <c r="Q254" s="88"/>
      <c r="R254" s="115"/>
    </row>
    <row r="255" spans="1:18" ht="34.5" customHeight="1">
      <c r="A255" s="856"/>
      <c r="B255" s="843"/>
      <c r="C255" s="744"/>
      <c r="D255" s="260"/>
      <c r="E255" s="746"/>
      <c r="F255" s="116" t="s">
        <v>53</v>
      </c>
      <c r="G255" s="117"/>
      <c r="H255" s="118"/>
      <c r="I255" s="87"/>
      <c r="J255" s="119"/>
      <c r="K255" s="87"/>
      <c r="L255" s="119"/>
      <c r="M255" s="87"/>
      <c r="N255" s="119"/>
      <c r="O255" s="87"/>
      <c r="P255" s="119"/>
      <c r="Q255" s="87"/>
      <c r="R255" s="118"/>
    </row>
    <row r="256" spans="1:18" ht="34.5" customHeight="1">
      <c r="A256" s="857"/>
      <c r="B256" s="844"/>
      <c r="C256" s="744"/>
      <c r="D256" s="261"/>
      <c r="E256" s="746"/>
      <c r="F256" s="174"/>
      <c r="G256" s="175"/>
      <c r="H256" s="784"/>
      <c r="I256" s="785"/>
      <c r="J256" s="785"/>
      <c r="K256" s="785"/>
      <c r="L256" s="785"/>
      <c r="M256" s="785"/>
      <c r="N256" s="785"/>
      <c r="O256" s="785"/>
      <c r="P256" s="785"/>
      <c r="Q256" s="785"/>
      <c r="R256" s="155"/>
    </row>
    <row r="257" spans="1:18" ht="34.5" customHeight="1">
      <c r="A257" s="858">
        <v>41</v>
      </c>
      <c r="B257" s="842" t="s">
        <v>260</v>
      </c>
      <c r="C257" s="755" t="s">
        <v>258</v>
      </c>
      <c r="D257" s="258" t="s">
        <v>261</v>
      </c>
      <c r="E257" s="757" t="s">
        <v>48</v>
      </c>
      <c r="F257" s="108" t="s">
        <v>49</v>
      </c>
      <c r="G257" s="151">
        <f>R257*O4</f>
        <v>0.7</v>
      </c>
      <c r="H257" s="109">
        <v>0</v>
      </c>
      <c r="I257" s="87"/>
      <c r="J257" s="110"/>
      <c r="K257" s="87"/>
      <c r="L257" s="110"/>
      <c r="M257" s="87"/>
      <c r="N257" s="110"/>
      <c r="O257" s="87"/>
      <c r="P257" s="110"/>
      <c r="Q257" s="87"/>
      <c r="R257" s="109">
        <v>0.7</v>
      </c>
    </row>
    <row r="258" spans="1:18" ht="34.5" customHeight="1">
      <c r="A258" s="856"/>
      <c r="B258" s="843"/>
      <c r="C258" s="744"/>
      <c r="D258" s="259"/>
      <c r="E258" s="746"/>
      <c r="F258" s="113" t="s">
        <v>51</v>
      </c>
      <c r="G258" s="114"/>
      <c r="H258" s="87"/>
      <c r="I258" s="86"/>
      <c r="J258" s="87"/>
      <c r="K258" s="86"/>
      <c r="L258" s="87"/>
      <c r="M258" s="86"/>
      <c r="N258" s="87"/>
      <c r="O258" s="86"/>
      <c r="P258" s="87"/>
      <c r="Q258" s="88"/>
      <c r="R258" s="115"/>
    </row>
    <row r="259" spans="1:18" ht="34.5" customHeight="1">
      <c r="A259" s="856"/>
      <c r="B259" s="843"/>
      <c r="C259" s="744"/>
      <c r="D259" s="260"/>
      <c r="E259" s="746"/>
      <c r="F259" s="116" t="s">
        <v>53</v>
      </c>
      <c r="G259" s="117"/>
      <c r="H259" s="118"/>
      <c r="I259" s="87"/>
      <c r="J259" s="119"/>
      <c r="K259" s="87"/>
      <c r="L259" s="119"/>
      <c r="M259" s="87"/>
      <c r="N259" s="119"/>
      <c r="O259" s="87"/>
      <c r="P259" s="119"/>
      <c r="Q259" s="87"/>
      <c r="R259" s="118"/>
    </row>
    <row r="260" spans="1:18" ht="34.5" customHeight="1">
      <c r="A260" s="857"/>
      <c r="B260" s="844"/>
      <c r="C260" s="744"/>
      <c r="D260" s="261"/>
      <c r="E260" s="746"/>
      <c r="F260" s="174"/>
      <c r="G260" s="175"/>
      <c r="H260" s="784"/>
      <c r="I260" s="785"/>
      <c r="J260" s="785"/>
      <c r="K260" s="785"/>
      <c r="L260" s="785"/>
      <c r="M260" s="785"/>
      <c r="N260" s="785"/>
      <c r="O260" s="785"/>
      <c r="P260" s="785"/>
      <c r="Q260" s="785"/>
      <c r="R260" s="155"/>
    </row>
    <row r="261" spans="1:18" ht="34.5" customHeight="1">
      <c r="A261" s="858">
        <v>42</v>
      </c>
      <c r="B261" s="842" t="s">
        <v>262</v>
      </c>
      <c r="C261" s="755" t="s">
        <v>258</v>
      </c>
      <c r="D261" s="258" t="s">
        <v>263</v>
      </c>
      <c r="E261" s="757" t="s">
        <v>48</v>
      </c>
      <c r="F261" s="108" t="s">
        <v>49</v>
      </c>
      <c r="G261" s="151">
        <f>R261*O4</f>
        <v>0.7</v>
      </c>
      <c r="H261" s="109">
        <v>0</v>
      </c>
      <c r="I261" s="87"/>
      <c r="J261" s="110"/>
      <c r="K261" s="87"/>
      <c r="L261" s="110"/>
      <c r="M261" s="87"/>
      <c r="N261" s="110"/>
      <c r="O261" s="87"/>
      <c r="P261" s="110"/>
      <c r="Q261" s="87"/>
      <c r="R261" s="109">
        <v>0.7</v>
      </c>
    </row>
    <row r="262" spans="1:18" ht="34.5" customHeight="1">
      <c r="A262" s="856"/>
      <c r="B262" s="843"/>
      <c r="C262" s="744"/>
      <c r="D262" s="259"/>
      <c r="E262" s="746"/>
      <c r="F262" s="113" t="s">
        <v>51</v>
      </c>
      <c r="G262" s="114"/>
      <c r="H262" s="87"/>
      <c r="I262" s="86"/>
      <c r="J262" s="87"/>
      <c r="K262" s="86"/>
      <c r="L262" s="87"/>
      <c r="M262" s="86"/>
      <c r="N262" s="87"/>
      <c r="O262" s="86"/>
      <c r="P262" s="87"/>
      <c r="Q262" s="88"/>
      <c r="R262" s="115"/>
    </row>
    <row r="263" spans="1:18" ht="34.5" customHeight="1">
      <c r="A263" s="856"/>
      <c r="B263" s="843"/>
      <c r="C263" s="744"/>
      <c r="D263" s="260"/>
      <c r="E263" s="746"/>
      <c r="F263" s="116" t="s">
        <v>53</v>
      </c>
      <c r="G263" s="117"/>
      <c r="H263" s="118"/>
      <c r="I263" s="87"/>
      <c r="J263" s="119"/>
      <c r="K263" s="87"/>
      <c r="L263" s="119"/>
      <c r="M263" s="87"/>
      <c r="N263" s="119"/>
      <c r="O263" s="87"/>
      <c r="P263" s="119"/>
      <c r="Q263" s="87"/>
      <c r="R263" s="118"/>
    </row>
    <row r="264" spans="1:18" ht="34.5" customHeight="1">
      <c r="A264" s="857"/>
      <c r="B264" s="844"/>
      <c r="C264" s="744"/>
      <c r="D264" s="261"/>
      <c r="E264" s="746"/>
      <c r="F264" s="174"/>
      <c r="G264" s="175"/>
      <c r="H264" s="784"/>
      <c r="I264" s="785"/>
      <c r="J264" s="785"/>
      <c r="K264" s="785"/>
      <c r="L264" s="785"/>
      <c r="M264" s="785"/>
      <c r="N264" s="785"/>
      <c r="O264" s="785"/>
      <c r="P264" s="785"/>
      <c r="Q264" s="785"/>
      <c r="R264" s="155"/>
    </row>
    <row r="265" spans="1:18" ht="34.5" customHeight="1">
      <c r="A265" s="858">
        <v>43</v>
      </c>
      <c r="B265" s="842" t="s">
        <v>264</v>
      </c>
      <c r="C265" s="755" t="s">
        <v>131</v>
      </c>
      <c r="D265" s="258" t="s">
        <v>218</v>
      </c>
      <c r="E265" s="757" t="s">
        <v>203</v>
      </c>
      <c r="F265" s="108" t="s">
        <v>49</v>
      </c>
      <c r="G265" s="151">
        <f>R265*O4</f>
        <v>0.3</v>
      </c>
      <c r="H265" s="109">
        <v>0</v>
      </c>
      <c r="I265" s="87"/>
      <c r="J265" s="110"/>
      <c r="K265" s="87"/>
      <c r="L265" s="110"/>
      <c r="M265" s="87"/>
      <c r="N265" s="110"/>
      <c r="O265" s="87"/>
      <c r="P265" s="110"/>
      <c r="Q265" s="87"/>
      <c r="R265" s="109">
        <v>0.3</v>
      </c>
    </row>
    <row r="266" spans="1:18" ht="34.5" customHeight="1">
      <c r="A266" s="856"/>
      <c r="B266" s="843"/>
      <c r="C266" s="744"/>
      <c r="D266" s="259"/>
      <c r="E266" s="746"/>
      <c r="F266" s="113" t="s">
        <v>51</v>
      </c>
      <c r="G266" s="114"/>
      <c r="H266" s="87"/>
      <c r="I266" s="86"/>
      <c r="J266" s="87"/>
      <c r="K266" s="86"/>
      <c r="L266" s="87"/>
      <c r="M266" s="86"/>
      <c r="N266" s="87"/>
      <c r="O266" s="86"/>
      <c r="P266" s="87"/>
      <c r="Q266" s="88"/>
      <c r="R266" s="115"/>
    </row>
    <row r="267" spans="1:18" ht="34.5" customHeight="1">
      <c r="A267" s="856"/>
      <c r="B267" s="843"/>
      <c r="C267" s="744"/>
      <c r="D267" s="260"/>
      <c r="E267" s="746"/>
      <c r="F267" s="116" t="s">
        <v>53</v>
      </c>
      <c r="G267" s="117"/>
      <c r="H267" s="118"/>
      <c r="I267" s="87"/>
      <c r="J267" s="119"/>
      <c r="K267" s="87"/>
      <c r="L267" s="119"/>
      <c r="M267" s="87"/>
      <c r="N267" s="119"/>
      <c r="O267" s="87"/>
      <c r="P267" s="119"/>
      <c r="Q267" s="87"/>
      <c r="R267" s="118"/>
    </row>
    <row r="268" spans="1:18" ht="34.5" customHeight="1">
      <c r="A268" s="856"/>
      <c r="B268" s="843"/>
      <c r="C268" s="744"/>
      <c r="D268" s="149"/>
      <c r="E268" s="746"/>
      <c r="F268" s="98"/>
      <c r="G268" s="144"/>
      <c r="H268" s="763"/>
      <c r="I268" s="764"/>
      <c r="J268" s="764"/>
      <c r="K268" s="764"/>
      <c r="L268" s="764"/>
      <c r="M268" s="764"/>
      <c r="N268" s="764"/>
      <c r="O268" s="764"/>
      <c r="P268" s="764"/>
      <c r="Q268" s="764"/>
      <c r="R268" s="155"/>
    </row>
    <row r="269" spans="1:18" ht="34.5" customHeight="1">
      <c r="A269" s="848">
        <v>44</v>
      </c>
      <c r="B269" s="850" t="s">
        <v>265</v>
      </c>
      <c r="C269" s="804" t="s">
        <v>266</v>
      </c>
      <c r="D269" s="262" t="s">
        <v>267</v>
      </c>
      <c r="E269" s="806" t="s">
        <v>203</v>
      </c>
      <c r="F269" s="206" t="s">
        <v>49</v>
      </c>
      <c r="G269" s="207">
        <f>R269*O4</f>
        <v>0.2</v>
      </c>
      <c r="H269" s="208">
        <v>0</v>
      </c>
      <c r="I269" s="78"/>
      <c r="J269" s="79"/>
      <c r="K269" s="78"/>
      <c r="L269" s="79"/>
      <c r="M269" s="78"/>
      <c r="N269" s="79"/>
      <c r="O269" s="78"/>
      <c r="P269" s="79"/>
      <c r="Q269" s="80"/>
      <c r="R269" s="247">
        <v>0.2</v>
      </c>
    </row>
    <row r="270" spans="1:18" ht="34.5" customHeight="1">
      <c r="A270" s="742"/>
      <c r="B270" s="843"/>
      <c r="C270" s="744"/>
      <c r="D270" s="259"/>
      <c r="E270" s="746"/>
      <c r="F270" s="113" t="s">
        <v>51</v>
      </c>
      <c r="G270" s="114"/>
      <c r="H270" s="87"/>
      <c r="I270" s="86"/>
      <c r="J270" s="87"/>
      <c r="K270" s="86"/>
      <c r="L270" s="87"/>
      <c r="M270" s="86"/>
      <c r="N270" s="87"/>
      <c r="O270" s="86"/>
      <c r="P270" s="87"/>
      <c r="Q270" s="210"/>
      <c r="R270" s="115"/>
    </row>
    <row r="271" spans="1:18" ht="34.5" customHeight="1">
      <c r="A271" s="742"/>
      <c r="B271" s="843"/>
      <c r="C271" s="744"/>
      <c r="D271" s="260"/>
      <c r="E271" s="746"/>
      <c r="F271" s="116" t="s">
        <v>53</v>
      </c>
      <c r="G271" s="117"/>
      <c r="H271" s="118"/>
      <c r="I271" s="87"/>
      <c r="J271" s="119"/>
      <c r="K271" s="87"/>
      <c r="L271" s="119"/>
      <c r="M271" s="87"/>
      <c r="N271" s="119"/>
      <c r="O271" s="87"/>
      <c r="P271" s="119"/>
      <c r="Q271" s="125"/>
      <c r="R271" s="211"/>
    </row>
    <row r="272" spans="1:18" ht="34.5" customHeight="1">
      <c r="A272" s="849"/>
      <c r="B272" s="851"/>
      <c r="C272" s="815"/>
      <c r="D272" s="263"/>
      <c r="E272" s="852"/>
      <c r="F272" s="264"/>
      <c r="G272" s="265"/>
      <c r="H272" s="853"/>
      <c r="I272" s="854"/>
      <c r="J272" s="854"/>
      <c r="K272" s="854"/>
      <c r="L272" s="854"/>
      <c r="M272" s="854"/>
      <c r="N272" s="854"/>
      <c r="O272" s="854"/>
      <c r="P272" s="854"/>
      <c r="Q272" s="855"/>
      <c r="R272" s="252"/>
    </row>
    <row r="273" spans="1:18" ht="34.5" customHeight="1">
      <c r="A273" s="742">
        <v>45</v>
      </c>
      <c r="B273" s="843" t="s">
        <v>268</v>
      </c>
      <c r="C273" s="745" t="s">
        <v>266</v>
      </c>
      <c r="D273" s="258" t="s">
        <v>247</v>
      </c>
      <c r="E273" s="758" t="s">
        <v>203</v>
      </c>
      <c r="F273" s="108" t="s">
        <v>49</v>
      </c>
      <c r="G273" s="151">
        <f>R273*O4</f>
        <v>0.3</v>
      </c>
      <c r="H273" s="253">
        <v>0</v>
      </c>
      <c r="I273" s="87"/>
      <c r="J273" s="254"/>
      <c r="K273" s="87"/>
      <c r="L273" s="254"/>
      <c r="M273" s="87"/>
      <c r="N273" s="254"/>
      <c r="O273" s="87"/>
      <c r="P273" s="254"/>
      <c r="Q273" s="87"/>
      <c r="R273" s="255">
        <v>0.3</v>
      </c>
    </row>
    <row r="274" spans="1:18" ht="34.5" customHeight="1">
      <c r="A274" s="742"/>
      <c r="B274" s="843"/>
      <c r="C274" s="744"/>
      <c r="D274" s="259"/>
      <c r="E274" s="746"/>
      <c r="F274" s="113" t="s">
        <v>51</v>
      </c>
      <c r="G274" s="114"/>
      <c r="H274" s="87"/>
      <c r="I274" s="86"/>
      <c r="J274" s="87"/>
      <c r="K274" s="86"/>
      <c r="L274" s="87"/>
      <c r="M274" s="86"/>
      <c r="N274" s="87"/>
      <c r="O274" s="86"/>
      <c r="P274" s="87"/>
      <c r="Q274" s="88"/>
      <c r="R274" s="115"/>
    </row>
    <row r="275" spans="1:18" ht="34.5" customHeight="1">
      <c r="A275" s="742"/>
      <c r="B275" s="843"/>
      <c r="C275" s="744"/>
      <c r="D275" s="260"/>
      <c r="E275" s="746"/>
      <c r="F275" s="116" t="s">
        <v>53</v>
      </c>
      <c r="G275" s="117"/>
      <c r="H275" s="118"/>
      <c r="I275" s="87"/>
      <c r="J275" s="119"/>
      <c r="K275" s="87"/>
      <c r="L275" s="119"/>
      <c r="M275" s="87"/>
      <c r="N275" s="119"/>
      <c r="O275" s="87"/>
      <c r="P275" s="119"/>
      <c r="Q275" s="87"/>
      <c r="R275" s="118"/>
    </row>
    <row r="276" spans="1:18" ht="34.5" customHeight="1">
      <c r="A276" s="743"/>
      <c r="B276" s="844"/>
      <c r="C276" s="744"/>
      <c r="D276" s="261"/>
      <c r="E276" s="746"/>
      <c r="F276" s="174"/>
      <c r="G276" s="175"/>
      <c r="H276" s="784"/>
      <c r="I276" s="785"/>
      <c r="J276" s="785"/>
      <c r="K276" s="785"/>
      <c r="L276" s="785"/>
      <c r="M276" s="785"/>
      <c r="N276" s="785"/>
      <c r="O276" s="785"/>
      <c r="P276" s="785"/>
      <c r="Q276" s="785"/>
      <c r="R276" s="155"/>
    </row>
    <row r="277" spans="1:18" ht="34.5" customHeight="1">
      <c r="A277" s="741">
        <v>46</v>
      </c>
      <c r="B277" s="842" t="s">
        <v>269</v>
      </c>
      <c r="C277" s="755" t="s">
        <v>266</v>
      </c>
      <c r="D277" s="258" t="s">
        <v>261</v>
      </c>
      <c r="E277" s="757" t="s">
        <v>203</v>
      </c>
      <c r="F277" s="108" t="s">
        <v>49</v>
      </c>
      <c r="G277" s="151">
        <f>R277*O4</f>
        <v>0.2</v>
      </c>
      <c r="H277" s="109">
        <v>0</v>
      </c>
      <c r="I277" s="87"/>
      <c r="J277" s="110"/>
      <c r="K277" s="87"/>
      <c r="L277" s="110"/>
      <c r="M277" s="87"/>
      <c r="N277" s="110"/>
      <c r="O277" s="87"/>
      <c r="P277" s="110"/>
      <c r="Q277" s="87"/>
      <c r="R277" s="109">
        <v>0.2</v>
      </c>
    </row>
    <row r="278" spans="1:18" ht="34.5" customHeight="1">
      <c r="A278" s="742"/>
      <c r="B278" s="843"/>
      <c r="C278" s="744"/>
      <c r="D278" s="259"/>
      <c r="E278" s="746"/>
      <c r="F278" s="113" t="s">
        <v>51</v>
      </c>
      <c r="G278" s="114"/>
      <c r="H278" s="87"/>
      <c r="I278" s="86"/>
      <c r="J278" s="87"/>
      <c r="K278" s="86"/>
      <c r="L278" s="87"/>
      <c r="M278" s="86"/>
      <c r="N278" s="87"/>
      <c r="O278" s="86"/>
      <c r="P278" s="87"/>
      <c r="Q278" s="88"/>
      <c r="R278" s="115"/>
    </row>
    <row r="279" spans="1:18" ht="34.5" customHeight="1">
      <c r="A279" s="742"/>
      <c r="B279" s="843"/>
      <c r="C279" s="744"/>
      <c r="D279" s="260"/>
      <c r="E279" s="746"/>
      <c r="F279" s="116" t="s">
        <v>53</v>
      </c>
      <c r="G279" s="117"/>
      <c r="H279" s="118"/>
      <c r="I279" s="87"/>
      <c r="J279" s="119"/>
      <c r="K279" s="87"/>
      <c r="L279" s="119"/>
      <c r="M279" s="87"/>
      <c r="N279" s="119"/>
      <c r="O279" s="87"/>
      <c r="P279" s="119"/>
      <c r="Q279" s="87"/>
      <c r="R279" s="118"/>
    </row>
    <row r="280" spans="1:18" ht="34.5" customHeight="1">
      <c r="A280" s="743"/>
      <c r="B280" s="844"/>
      <c r="C280" s="744"/>
      <c r="D280" s="261"/>
      <c r="E280" s="746"/>
      <c r="F280" s="174"/>
      <c r="G280" s="175"/>
      <c r="H280" s="784"/>
      <c r="I280" s="785"/>
      <c r="J280" s="785"/>
      <c r="K280" s="785"/>
      <c r="L280" s="785"/>
      <c r="M280" s="785"/>
      <c r="N280" s="785"/>
      <c r="O280" s="785"/>
      <c r="P280" s="785"/>
      <c r="Q280" s="785"/>
      <c r="R280" s="155"/>
    </row>
    <row r="281" spans="1:18" ht="34.5" hidden="1" customHeight="1">
      <c r="A281" s="870" t="s">
        <v>270</v>
      </c>
      <c r="B281" s="871"/>
      <c r="C281" s="871"/>
      <c r="D281" s="871"/>
      <c r="E281" s="872"/>
      <c r="F281" s="271">
        <f t="shared" ref="F281:F283" si="0">SUM(H281:Q281)</f>
        <v>0</v>
      </c>
      <c r="G281" s="272"/>
      <c r="H281" s="271">
        <f t="shared" ref="H281:R281" si="1">H17+H22+H28+H32+H38+H47+H53+H57+H63+H67+H71+H77+H81+H89+H99+H104+H109+H116+H120+H126+H132+H138+H143+H148+H153+H158+H164+H168+H172+H176+H180+H184+H188+H192+H196+H200+H204+H208+H212+H216+H220+H224+H228+H232+H236+H240+H244+H248+H253+H257+H261+H265+H269+H273+H277</f>
        <v>0</v>
      </c>
      <c r="I281" s="271">
        <f t="shared" si="1"/>
        <v>0</v>
      </c>
      <c r="J281" s="271">
        <f t="shared" si="1"/>
        <v>0</v>
      </c>
      <c r="K281" s="271">
        <f t="shared" si="1"/>
        <v>0</v>
      </c>
      <c r="L281" s="271">
        <f t="shared" si="1"/>
        <v>0</v>
      </c>
      <c r="M281" s="271">
        <f t="shared" si="1"/>
        <v>0</v>
      </c>
      <c r="N281" s="271">
        <f t="shared" si="1"/>
        <v>0</v>
      </c>
      <c r="O281" s="271">
        <f t="shared" si="1"/>
        <v>0</v>
      </c>
      <c r="P281" s="271">
        <f t="shared" si="1"/>
        <v>0</v>
      </c>
      <c r="Q281" s="273">
        <f t="shared" si="1"/>
        <v>0</v>
      </c>
      <c r="R281" s="273">
        <f t="shared" si="1"/>
        <v>31.399999999999991</v>
      </c>
    </row>
    <row r="282" spans="1:18" ht="34.5" hidden="1" customHeight="1">
      <c r="A282" s="873" t="s">
        <v>271</v>
      </c>
      <c r="B282" s="874"/>
      <c r="C282" s="874"/>
      <c r="D282" s="874"/>
      <c r="E282" s="875"/>
      <c r="F282" s="271">
        <f t="shared" si="0"/>
        <v>0</v>
      </c>
      <c r="G282" s="272"/>
      <c r="H282" s="271">
        <f t="shared" ref="H282:H283" si="2">H18+H23+H29+H33+H39+H48+H54+H58+H64+H68+H72+H78+H82+H90+H100+H105+H110+H117+H121+H127+H133+H139+H144+H149+H154+H159+H165+H169+H173+H177+H181+H185+H189+H193+H197+H201+H205+H209+H213+H217+H221+H225+H229+H233+H237+H241+H245+H249+H254+H258+H262+H266+H270+H274+H278</f>
        <v>0</v>
      </c>
      <c r="I282" s="271">
        <f t="shared" ref="I282:I283" si="3">I18+I23+I29+I33+I39+I48+I54+I58+I64+I68+I72+I78+I82+I90+I100+I105+I110+I117+I121+I127+I133+I139+I144+I149+I154+I159+I165+I169+I173+I177+I181+I185+I189+I193+I197+I201+I205+I209+I213+I217+I221+I225+I229+I233+I237+I241+I245+I249+I254+I258+I262+I266+I270+I274+I278</f>
        <v>0</v>
      </c>
      <c r="J282" s="271">
        <f t="shared" ref="J282:J283" si="4">J18+J23+J29+J33+J39+J48+J54+J58+J64+J68+J72+J78+J82+J90+J100+J105+J110+J117+J121+J127+J133+J139+J144+J149+J154+J159+J165+J169+J173+J177+J181+J185+J189+J193+J197+J201+J205+J209+J213+J217+J221+J225+J229+J233+J237+J241+J245+J249+J254+J258+J262+J266+J270+J274+J278</f>
        <v>0</v>
      </c>
      <c r="K282" s="271">
        <f t="shared" ref="K282:K283" si="5">K18+K23+K29+K33+K39+K48+K54+K58+K64+K68+K72+K78+K82+K90+K100+K105+K110+K117+K121+K127+K133+K139+K144+K149+K154+K159+K165+K169+K173+K177+K181+K185+K189+K193+K197+K201+K205+K209+K213+K217+K221+K225+K229+K233+K237+K241+K245+K249+K254+K258+K262+K266+K270+K274+K278</f>
        <v>0</v>
      </c>
      <c r="L282" s="271">
        <f t="shared" ref="L282:L283" si="6">L18+L23+L29+L33+L39+L48+L54+L58+L64+L68+L72+L78+L82+L90+L100+L105+L110+L117+L121+L127+L133+L139+L144+L149+L154+L159+L165+L169+L173+L177+L181+L185+L189+L193+L197+L201+L205+L209+L213+L217+L221+L225+L229+L233+L237+L241+L245+L249+L254+L258+L262+L266+L270+L274+L278</f>
        <v>0</v>
      </c>
      <c r="M282" s="271">
        <f t="shared" ref="M282:M283" si="7">M18+M23+M29+M33+M39+M48+M54+M58+M64+M68+M72+M78+M82+M90+M100+M105+M110+M117+M121+M127+M133+M139+M144+M149+M154+M159+M165+M169+M173+M177+M181+M185+M189+M193+M197+M201+M205+M209+M213+M217+M221+M225+M229+M233+M237+M241+M245+M249+M254+M258+M262+M266+M270+M274+M278</f>
        <v>0</v>
      </c>
      <c r="N282" s="271">
        <f t="shared" ref="N282:N283" si="8">N18+N23+N29+N33+N39+N48+N54+N58+N64+N68+N72+N78+N82+N90+N100+N105+N110+N117+N121+N127+N133+N139+N144+N149+N154+N159+N165+N169+N173+N177+N181+N185+N189+N193+N197+N201+N205+N209+N213+N217+N221+N225+N229+N233+N237+N241+N245+N249+N254+N258+N262+N266+N270+N274+N278</f>
        <v>0</v>
      </c>
      <c r="O282" s="271">
        <f t="shared" ref="O282:O283" si="9">O18+O23+O29+O33+O39+O48+O54+O58+O64+O68+O72+O78+O82+O90+O100+O105+O110+O117+O121+O127+O133+O139+O144+O149+O154+O159+O165+O169+O173+O177+O181+O185+O189+O193+O197+O201+O205+O209+O213+O217+O221+O225+O229+O233+O237+O241+O245+O249+O254+O258+O262+O266+O270+O274+O278</f>
        <v>0</v>
      </c>
      <c r="P282" s="271">
        <f t="shared" ref="P282:P283" si="10">P18+P23+P29+P33+P39+P48+P54+P58+P64+P68+P72+P78+P82+P90+P100+P105+P110+P117+P121+P127+P133+P139+P144+P149+P154+P159+P165+P169+P173+P177+P181+P185+P189+P193+P197+P201+P205+P209+P213+P217+P221+P225+P229+P233+P237+P241+P245+P249+P254+P258+P262+P266+P270+P274+P278</f>
        <v>0</v>
      </c>
      <c r="Q282" s="273">
        <f t="shared" ref="Q282:Q283" si="11">Q18+Q23+Q29+Q33+Q39+Q48+Q54+Q58+Q64+Q68+Q72+Q78+Q82+Q90+Q100+Q105+Q110+Q117+Q121+Q127+Q133+Q139+Q144+Q149+Q154+Q159+Q165+Q169+Q173+Q177+Q181+Q185+Q189+Q193+Q197+Q201+Q205+Q209+Q213+Q217+Q221+Q225+Q229+Q233+Q237+Q241+Q245+Q249+Q254+Q258+Q262+Q266+Q270+Q274+Q278</f>
        <v>0</v>
      </c>
      <c r="R282" s="273">
        <f t="shared" ref="R282:R283" si="12">R18+R23+R29+R33+R39+R48+R54+R58+R64+R68+R72+R78+R82+R90+R100+R105+R110+R117+R121+R127+R133+R139+R144+R149+R154+R159+R165+R169+R173+R177+R181+R185+R189+R193+R197+R201+R205+R209+R213+R217+R221+R225+R229+R233+R237+R241+R245+R249+R254+R258+R262+R266+R270+R274+R278</f>
        <v>19.5</v>
      </c>
    </row>
    <row r="283" spans="1:18" ht="34.5" hidden="1" customHeight="1">
      <c r="A283" s="876" t="s">
        <v>272</v>
      </c>
      <c r="B283" s="877"/>
      <c r="C283" s="877"/>
      <c r="D283" s="877"/>
      <c r="E283" s="878"/>
      <c r="F283" s="271">
        <f t="shared" si="0"/>
        <v>1.8</v>
      </c>
      <c r="G283" s="272"/>
      <c r="H283" s="271">
        <f t="shared" si="2"/>
        <v>0</v>
      </c>
      <c r="I283" s="271">
        <f t="shared" si="3"/>
        <v>0</v>
      </c>
      <c r="J283" s="271">
        <f t="shared" si="4"/>
        <v>0</v>
      </c>
      <c r="K283" s="271">
        <f t="shared" si="5"/>
        <v>0</v>
      </c>
      <c r="L283" s="271">
        <f t="shared" si="6"/>
        <v>0</v>
      </c>
      <c r="M283" s="271">
        <f t="shared" si="7"/>
        <v>0</v>
      </c>
      <c r="N283" s="271">
        <f t="shared" si="8"/>
        <v>0</v>
      </c>
      <c r="O283" s="271">
        <f t="shared" si="9"/>
        <v>0</v>
      </c>
      <c r="P283" s="271">
        <f t="shared" si="10"/>
        <v>0</v>
      </c>
      <c r="Q283" s="273">
        <f t="shared" si="11"/>
        <v>1.8</v>
      </c>
      <c r="R283" s="273">
        <f t="shared" si="12"/>
        <v>31.63</v>
      </c>
    </row>
    <row r="284" spans="1:18" ht="34.5" hidden="1" customHeight="1">
      <c r="A284" s="879" t="s">
        <v>273</v>
      </c>
      <c r="B284" s="880"/>
      <c r="C284" s="880"/>
      <c r="D284" s="880"/>
      <c r="E284" s="881"/>
      <c r="F284" s="274">
        <f>F281+F282</f>
        <v>0</v>
      </c>
      <c r="G284" s="275"/>
      <c r="H284" s="274">
        <f t="shared" ref="H284:R284" si="13">H281+H282</f>
        <v>0</v>
      </c>
      <c r="I284" s="274">
        <f t="shared" si="13"/>
        <v>0</v>
      </c>
      <c r="J284" s="274">
        <f t="shared" si="13"/>
        <v>0</v>
      </c>
      <c r="K284" s="274">
        <f t="shared" si="13"/>
        <v>0</v>
      </c>
      <c r="L284" s="274">
        <f t="shared" si="13"/>
        <v>0</v>
      </c>
      <c r="M284" s="274">
        <f t="shared" si="13"/>
        <v>0</v>
      </c>
      <c r="N284" s="274">
        <f t="shared" si="13"/>
        <v>0</v>
      </c>
      <c r="O284" s="274">
        <f t="shared" si="13"/>
        <v>0</v>
      </c>
      <c r="P284" s="274">
        <f t="shared" si="13"/>
        <v>0</v>
      </c>
      <c r="Q284" s="276">
        <f t="shared" si="13"/>
        <v>0</v>
      </c>
      <c r="R284" s="276">
        <f t="shared" si="13"/>
        <v>50.899999999999991</v>
      </c>
    </row>
    <row r="285" spans="1:18" ht="34.5" hidden="1" customHeight="1">
      <c r="A285" s="882" t="s">
        <v>274</v>
      </c>
      <c r="B285" s="883"/>
      <c r="C285" s="883"/>
      <c r="D285" s="883"/>
      <c r="E285" s="884"/>
      <c r="F285" s="888">
        <f>SUM(F281:F283)</f>
        <v>1.8</v>
      </c>
      <c r="G285" s="275"/>
      <c r="H285" s="888">
        <f t="shared" ref="H285:R285" si="14">H281+H282+H283</f>
        <v>0</v>
      </c>
      <c r="I285" s="888">
        <f t="shared" si="14"/>
        <v>0</v>
      </c>
      <c r="J285" s="888">
        <f t="shared" si="14"/>
        <v>0</v>
      </c>
      <c r="K285" s="888">
        <f t="shared" si="14"/>
        <v>0</v>
      </c>
      <c r="L285" s="888">
        <f t="shared" si="14"/>
        <v>0</v>
      </c>
      <c r="M285" s="888">
        <f t="shared" si="14"/>
        <v>0</v>
      </c>
      <c r="N285" s="888">
        <f t="shared" si="14"/>
        <v>0</v>
      </c>
      <c r="O285" s="888">
        <f t="shared" si="14"/>
        <v>0</v>
      </c>
      <c r="P285" s="888">
        <f t="shared" si="14"/>
        <v>0</v>
      </c>
      <c r="Q285" s="890">
        <f t="shared" si="14"/>
        <v>1.8</v>
      </c>
      <c r="R285" s="890">
        <f t="shared" si="14"/>
        <v>82.529999999999987</v>
      </c>
    </row>
    <row r="286" spans="1:18" ht="34.5" hidden="1" customHeight="1">
      <c r="A286" s="885"/>
      <c r="B286" s="886"/>
      <c r="C286" s="886"/>
      <c r="D286" s="886"/>
      <c r="E286" s="887"/>
      <c r="F286" s="889"/>
      <c r="G286" s="279"/>
      <c r="H286" s="889"/>
      <c r="I286" s="889"/>
      <c r="J286" s="889"/>
      <c r="K286" s="889"/>
      <c r="L286" s="889"/>
      <c r="M286" s="889"/>
      <c r="N286" s="889"/>
      <c r="O286" s="889"/>
      <c r="P286" s="889"/>
      <c r="Q286" s="891"/>
      <c r="R286" s="891"/>
    </row>
    <row r="287" spans="1:18" ht="34.5" hidden="1" customHeight="1">
      <c r="A287" s="892"/>
      <c r="B287" s="893"/>
      <c r="C287" s="893"/>
      <c r="D287" s="893"/>
      <c r="E287" s="893"/>
      <c r="F287" s="893"/>
      <c r="G287" s="894"/>
      <c r="H287" s="893"/>
      <c r="I287" s="893"/>
      <c r="J287" s="893"/>
      <c r="K287" s="893"/>
      <c r="L287" s="893"/>
      <c r="M287" s="893"/>
      <c r="N287" s="893"/>
      <c r="O287" s="893"/>
      <c r="P287" s="893"/>
      <c r="Q287" s="895"/>
      <c r="R287" s="280"/>
    </row>
    <row r="288" spans="1:18" ht="34.5" customHeight="1">
      <c r="A288" s="873" t="s">
        <v>275</v>
      </c>
      <c r="B288" s="874"/>
      <c r="C288" s="874"/>
      <c r="D288" s="874"/>
      <c r="E288" s="874"/>
      <c r="F288" s="875"/>
      <c r="G288" s="281"/>
      <c r="H288" s="282">
        <f t="shared" ref="H288:H292" si="15">H281</f>
        <v>0</v>
      </c>
      <c r="I288" s="282">
        <f t="shared" ref="I288:I292" si="16">I281+H288</f>
        <v>0</v>
      </c>
      <c r="J288" s="282">
        <f t="shared" ref="J288:J292" si="17">J281+I288</f>
        <v>0</v>
      </c>
      <c r="K288" s="282">
        <f t="shared" ref="K288:K292" si="18">K281+J288</f>
        <v>0</v>
      </c>
      <c r="L288" s="282">
        <f t="shared" ref="L288:L292" si="19">L281+K288</f>
        <v>0</v>
      </c>
      <c r="M288" s="282">
        <f t="shared" ref="M288:M292" si="20">M281+L288</f>
        <v>0</v>
      </c>
      <c r="N288" s="282">
        <f t="shared" ref="N288:N292" si="21">N281+M288</f>
        <v>0</v>
      </c>
      <c r="O288" s="282">
        <f t="shared" ref="O288:O292" si="22">O281+N288</f>
        <v>0</v>
      </c>
      <c r="P288" s="282">
        <f t="shared" ref="P288:P292" si="23">P281+O288</f>
        <v>0</v>
      </c>
      <c r="Q288" s="283">
        <f t="shared" ref="Q288:Q292" si="24">Q281+P288</f>
        <v>0</v>
      </c>
      <c r="R288" s="283"/>
    </row>
    <row r="289" spans="1:18" ht="34.5" customHeight="1">
      <c r="A289" s="896" t="s">
        <v>276</v>
      </c>
      <c r="B289" s="897"/>
      <c r="C289" s="897"/>
      <c r="D289" s="897"/>
      <c r="E289" s="897"/>
      <c r="F289" s="898"/>
      <c r="G289" s="284"/>
      <c r="H289" s="282">
        <f t="shared" si="15"/>
        <v>0</v>
      </c>
      <c r="I289" s="282">
        <f t="shared" si="16"/>
        <v>0</v>
      </c>
      <c r="J289" s="282">
        <f t="shared" si="17"/>
        <v>0</v>
      </c>
      <c r="K289" s="282">
        <f t="shared" si="18"/>
        <v>0</v>
      </c>
      <c r="L289" s="282">
        <f t="shared" si="19"/>
        <v>0</v>
      </c>
      <c r="M289" s="282">
        <f t="shared" si="20"/>
        <v>0</v>
      </c>
      <c r="N289" s="282">
        <f t="shared" si="21"/>
        <v>0</v>
      </c>
      <c r="O289" s="282">
        <f t="shared" si="22"/>
        <v>0</v>
      </c>
      <c r="P289" s="282">
        <f t="shared" si="23"/>
        <v>0</v>
      </c>
      <c r="Q289" s="283">
        <f t="shared" si="24"/>
        <v>0</v>
      </c>
      <c r="R289" s="283"/>
    </row>
    <row r="290" spans="1:18" ht="34.5" customHeight="1">
      <c r="A290" s="876" t="s">
        <v>277</v>
      </c>
      <c r="B290" s="877"/>
      <c r="C290" s="877"/>
      <c r="D290" s="877"/>
      <c r="E290" s="877"/>
      <c r="F290" s="878"/>
      <c r="G290" s="285"/>
      <c r="H290" s="282">
        <f t="shared" si="15"/>
        <v>0</v>
      </c>
      <c r="I290" s="282">
        <f t="shared" si="16"/>
        <v>0</v>
      </c>
      <c r="J290" s="282">
        <f t="shared" si="17"/>
        <v>0</v>
      </c>
      <c r="K290" s="282">
        <f t="shared" si="18"/>
        <v>0</v>
      </c>
      <c r="L290" s="282">
        <f t="shared" si="19"/>
        <v>0</v>
      </c>
      <c r="M290" s="282">
        <f t="shared" si="20"/>
        <v>0</v>
      </c>
      <c r="N290" s="282">
        <f t="shared" si="21"/>
        <v>0</v>
      </c>
      <c r="O290" s="282">
        <f t="shared" si="22"/>
        <v>0</v>
      </c>
      <c r="P290" s="282">
        <f t="shared" si="23"/>
        <v>0</v>
      </c>
      <c r="Q290" s="283">
        <f t="shared" si="24"/>
        <v>1.8</v>
      </c>
      <c r="R290" s="283"/>
    </row>
    <row r="291" spans="1:18" ht="34.5" customHeight="1">
      <c r="A291" s="879" t="s">
        <v>278</v>
      </c>
      <c r="B291" s="880"/>
      <c r="C291" s="880"/>
      <c r="D291" s="880"/>
      <c r="E291" s="880"/>
      <c r="F291" s="881"/>
      <c r="G291" s="277"/>
      <c r="H291" s="274">
        <f t="shared" si="15"/>
        <v>0</v>
      </c>
      <c r="I291" s="286">
        <f t="shared" si="16"/>
        <v>0</v>
      </c>
      <c r="J291" s="286">
        <f t="shared" si="17"/>
        <v>0</v>
      </c>
      <c r="K291" s="286">
        <f t="shared" si="18"/>
        <v>0</v>
      </c>
      <c r="L291" s="286">
        <f t="shared" si="19"/>
        <v>0</v>
      </c>
      <c r="M291" s="286">
        <f t="shared" si="20"/>
        <v>0</v>
      </c>
      <c r="N291" s="286">
        <f t="shared" si="21"/>
        <v>0</v>
      </c>
      <c r="O291" s="286">
        <f t="shared" si="22"/>
        <v>0</v>
      </c>
      <c r="P291" s="286">
        <f t="shared" si="23"/>
        <v>0</v>
      </c>
      <c r="Q291" s="287">
        <f t="shared" si="24"/>
        <v>0</v>
      </c>
      <c r="R291" s="287"/>
    </row>
    <row r="292" spans="1:18" ht="34.5" customHeight="1">
      <c r="A292" s="899" t="s">
        <v>279</v>
      </c>
      <c r="B292" s="900"/>
      <c r="C292" s="900"/>
      <c r="D292" s="900"/>
      <c r="E292" s="900"/>
      <c r="F292" s="901"/>
      <c r="G292" s="277"/>
      <c r="H292" s="275">
        <f t="shared" si="15"/>
        <v>0</v>
      </c>
      <c r="I292" s="290">
        <f t="shared" si="16"/>
        <v>0</v>
      </c>
      <c r="J292" s="290">
        <f t="shared" si="17"/>
        <v>0</v>
      </c>
      <c r="K292" s="290">
        <f t="shared" si="18"/>
        <v>0</v>
      </c>
      <c r="L292" s="290">
        <f t="shared" si="19"/>
        <v>0</v>
      </c>
      <c r="M292" s="290">
        <f t="shared" si="20"/>
        <v>0</v>
      </c>
      <c r="N292" s="290">
        <f t="shared" si="21"/>
        <v>0</v>
      </c>
      <c r="O292" s="290">
        <f t="shared" si="22"/>
        <v>0</v>
      </c>
      <c r="P292" s="290">
        <f t="shared" si="23"/>
        <v>0</v>
      </c>
      <c r="Q292" s="291">
        <f t="shared" si="24"/>
        <v>1.8</v>
      </c>
      <c r="R292" s="291"/>
    </row>
    <row r="293" spans="1:18" ht="34.5" customHeight="1">
      <c r="A293" s="892"/>
      <c r="B293" s="893"/>
      <c r="C293" s="893"/>
      <c r="D293" s="893"/>
      <c r="E293" s="893"/>
      <c r="F293" s="893"/>
      <c r="G293" s="894"/>
      <c r="H293" s="893"/>
      <c r="I293" s="893"/>
      <c r="J293" s="893"/>
      <c r="K293" s="893"/>
      <c r="L293" s="893"/>
      <c r="M293" s="893"/>
      <c r="N293" s="893"/>
      <c r="O293" s="893"/>
      <c r="P293" s="893"/>
      <c r="Q293" s="895"/>
      <c r="R293" s="280"/>
    </row>
    <row r="294" spans="1:18" ht="34.5" customHeight="1">
      <c r="A294" s="736" t="s">
        <v>280</v>
      </c>
      <c r="B294" s="737"/>
      <c r="C294" s="737"/>
      <c r="D294" s="737"/>
      <c r="E294" s="737"/>
      <c r="F294" s="737"/>
      <c r="G294" s="902"/>
      <c r="H294" s="737"/>
      <c r="I294" s="737"/>
      <c r="J294" s="737"/>
      <c r="K294" s="737"/>
      <c r="L294" s="737"/>
      <c r="M294" s="737"/>
      <c r="N294" s="737"/>
      <c r="O294" s="737"/>
      <c r="P294" s="737"/>
      <c r="Q294" s="903"/>
      <c r="R294" s="292"/>
    </row>
    <row r="295" spans="1:18" ht="34.5" customHeight="1">
      <c r="A295" s="904">
        <v>47</v>
      </c>
      <c r="B295" s="293" t="s">
        <v>281</v>
      </c>
      <c r="C295" s="907" t="s">
        <v>282</v>
      </c>
      <c r="D295" s="294"/>
      <c r="E295" s="910" t="s">
        <v>99</v>
      </c>
      <c r="F295" s="295" t="s">
        <v>283</v>
      </c>
      <c r="G295" s="296"/>
      <c r="H295" s="297"/>
      <c r="I295" s="298"/>
      <c r="J295" s="298"/>
      <c r="K295" s="298"/>
      <c r="L295" s="298"/>
      <c r="M295" s="298"/>
      <c r="N295" s="298"/>
      <c r="O295" s="298"/>
      <c r="P295" s="298"/>
      <c r="Q295" s="299"/>
      <c r="R295" s="297"/>
    </row>
    <row r="296" spans="1:18" ht="34.5" customHeight="1">
      <c r="A296" s="905"/>
      <c r="B296" s="301" t="s">
        <v>284</v>
      </c>
      <c r="C296" s="908"/>
      <c r="D296" s="302"/>
      <c r="E296" s="911"/>
      <c r="F296" s="303" t="s">
        <v>285</v>
      </c>
      <c r="G296" s="304"/>
      <c r="H296" s="305"/>
      <c r="I296" s="306"/>
      <c r="J296" s="306"/>
      <c r="K296" s="306"/>
      <c r="L296" s="306"/>
      <c r="M296" s="306"/>
      <c r="N296" s="306"/>
      <c r="O296" s="306"/>
      <c r="P296" s="306"/>
      <c r="Q296" s="307"/>
      <c r="R296" s="305"/>
    </row>
    <row r="297" spans="1:18" ht="34.5" customHeight="1">
      <c r="A297" s="905"/>
      <c r="B297" s="308" t="s">
        <v>286</v>
      </c>
      <c r="C297" s="908"/>
      <c r="D297" s="309"/>
      <c r="E297" s="911"/>
      <c r="F297" s="310" t="s">
        <v>53</v>
      </c>
      <c r="G297" s="151">
        <f>R297*O4</f>
        <v>1</v>
      </c>
      <c r="H297" s="311"/>
      <c r="I297" s="312"/>
      <c r="J297" s="312"/>
      <c r="K297" s="312"/>
      <c r="L297" s="312"/>
      <c r="M297" s="312"/>
      <c r="N297" s="312"/>
      <c r="O297" s="312"/>
      <c r="P297" s="312">
        <v>0</v>
      </c>
      <c r="Q297" s="313"/>
      <c r="R297" s="311">
        <v>1</v>
      </c>
    </row>
    <row r="298" spans="1:18" ht="34.5" customHeight="1">
      <c r="A298" s="905"/>
      <c r="B298" s="308" t="s">
        <v>287</v>
      </c>
      <c r="C298" s="908"/>
      <c r="D298" s="913" t="s">
        <v>288</v>
      </c>
      <c r="E298" s="911"/>
      <c r="F298" s="915"/>
      <c r="G298" s="315"/>
      <c r="H298" s="917"/>
      <c r="I298" s="918"/>
      <c r="J298" s="918"/>
      <c r="K298" s="918"/>
      <c r="L298" s="918"/>
      <c r="M298" s="918"/>
      <c r="N298" s="918"/>
      <c r="O298" s="918"/>
      <c r="P298" s="918"/>
      <c r="Q298" s="918"/>
      <c r="R298" s="316"/>
    </row>
    <row r="299" spans="1:18" ht="34.5" customHeight="1">
      <c r="A299" s="906"/>
      <c r="B299" s="317"/>
      <c r="C299" s="909"/>
      <c r="D299" s="914"/>
      <c r="E299" s="912"/>
      <c r="F299" s="916"/>
      <c r="G299" s="319"/>
      <c r="H299" s="919"/>
      <c r="I299" s="920"/>
      <c r="J299" s="920"/>
      <c r="K299" s="920"/>
      <c r="L299" s="920"/>
      <c r="M299" s="920"/>
      <c r="N299" s="920"/>
      <c r="O299" s="920"/>
      <c r="P299" s="920"/>
      <c r="Q299" s="920"/>
      <c r="R299" s="320"/>
    </row>
    <row r="300" spans="1:18" ht="34.5" customHeight="1">
      <c r="A300" s="904">
        <v>48</v>
      </c>
      <c r="B300" s="293" t="s">
        <v>289</v>
      </c>
      <c r="C300" s="907" t="s">
        <v>282</v>
      </c>
      <c r="D300" s="294"/>
      <c r="E300" s="910" t="s">
        <v>99</v>
      </c>
      <c r="F300" s="295" t="s">
        <v>283</v>
      </c>
      <c r="G300" s="296"/>
      <c r="H300" s="297"/>
      <c r="I300" s="298"/>
      <c r="J300" s="298"/>
      <c r="K300" s="298"/>
      <c r="L300" s="298"/>
      <c r="M300" s="298"/>
      <c r="N300" s="298"/>
      <c r="O300" s="298"/>
      <c r="P300" s="298"/>
      <c r="Q300" s="299"/>
      <c r="R300" s="297"/>
    </row>
    <row r="301" spans="1:18" ht="34.5" customHeight="1">
      <c r="A301" s="905"/>
      <c r="B301" s="301" t="s">
        <v>290</v>
      </c>
      <c r="C301" s="908"/>
      <c r="D301" s="302"/>
      <c r="E301" s="911"/>
      <c r="F301" s="303" t="s">
        <v>285</v>
      </c>
      <c r="G301" s="304"/>
      <c r="H301" s="305"/>
      <c r="I301" s="306"/>
      <c r="J301" s="306"/>
      <c r="K301" s="306"/>
      <c r="L301" s="306"/>
      <c r="M301" s="306"/>
      <c r="N301" s="306"/>
      <c r="O301" s="306"/>
      <c r="P301" s="306"/>
      <c r="Q301" s="307"/>
      <c r="R301" s="305"/>
    </row>
    <row r="302" spans="1:18" ht="34.5" customHeight="1">
      <c r="A302" s="905"/>
      <c r="B302" s="308" t="s">
        <v>291</v>
      </c>
      <c r="C302" s="908"/>
      <c r="D302" s="309"/>
      <c r="E302" s="911"/>
      <c r="F302" s="310" t="s">
        <v>53</v>
      </c>
      <c r="G302" s="151">
        <f>R302*O4</f>
        <v>0.55000000000000004</v>
      </c>
      <c r="H302" s="311"/>
      <c r="I302" s="312"/>
      <c r="J302" s="312"/>
      <c r="K302" s="312"/>
      <c r="L302" s="312"/>
      <c r="M302" s="312"/>
      <c r="N302" s="312"/>
      <c r="O302" s="312"/>
      <c r="P302" s="312">
        <v>0</v>
      </c>
      <c r="Q302" s="313"/>
      <c r="R302" s="311">
        <v>0.55000000000000004</v>
      </c>
    </row>
    <row r="303" spans="1:18" ht="34.5" customHeight="1">
      <c r="A303" s="905"/>
      <c r="B303" s="308" t="s">
        <v>292</v>
      </c>
      <c r="C303" s="908"/>
      <c r="D303" s="913" t="s">
        <v>293</v>
      </c>
      <c r="E303" s="911"/>
      <c r="F303" s="915"/>
      <c r="G303" s="315"/>
      <c r="H303" s="917"/>
      <c r="I303" s="918"/>
      <c r="J303" s="918"/>
      <c r="K303" s="918"/>
      <c r="L303" s="918"/>
      <c r="M303" s="918"/>
      <c r="N303" s="918"/>
      <c r="O303" s="918"/>
      <c r="P303" s="918"/>
      <c r="Q303" s="918"/>
      <c r="R303" s="316"/>
    </row>
    <row r="304" spans="1:18" ht="34.5" customHeight="1">
      <c r="A304" s="906"/>
      <c r="B304" s="317" t="s">
        <v>294</v>
      </c>
      <c r="C304" s="909"/>
      <c r="D304" s="914"/>
      <c r="E304" s="912"/>
      <c r="F304" s="916"/>
      <c r="G304" s="319"/>
      <c r="H304" s="919"/>
      <c r="I304" s="920"/>
      <c r="J304" s="920"/>
      <c r="K304" s="920"/>
      <c r="L304" s="920"/>
      <c r="M304" s="920"/>
      <c r="N304" s="920"/>
      <c r="O304" s="920"/>
      <c r="P304" s="920"/>
      <c r="Q304" s="920"/>
      <c r="R304" s="320"/>
    </row>
    <row r="305" spans="1:18" ht="34.5" customHeight="1">
      <c r="A305" s="904">
        <v>49</v>
      </c>
      <c r="B305" s="293" t="s">
        <v>295</v>
      </c>
      <c r="C305" s="907" t="s">
        <v>296</v>
      </c>
      <c r="D305" s="294"/>
      <c r="E305" s="910" t="s">
        <v>99</v>
      </c>
      <c r="F305" s="295" t="s">
        <v>283</v>
      </c>
      <c r="G305" s="296"/>
      <c r="H305" s="297"/>
      <c r="I305" s="298"/>
      <c r="J305" s="298"/>
      <c r="K305" s="298"/>
      <c r="L305" s="298"/>
      <c r="M305" s="298"/>
      <c r="N305" s="298"/>
      <c r="O305" s="298"/>
      <c r="P305" s="298"/>
      <c r="Q305" s="299"/>
      <c r="R305" s="297"/>
    </row>
    <row r="306" spans="1:18" ht="34.5" customHeight="1">
      <c r="A306" s="905"/>
      <c r="B306" s="301" t="s">
        <v>297</v>
      </c>
      <c r="C306" s="908"/>
      <c r="D306" s="302"/>
      <c r="E306" s="911"/>
      <c r="F306" s="303" t="s">
        <v>285</v>
      </c>
      <c r="G306" s="304"/>
      <c r="H306" s="305"/>
      <c r="I306" s="306"/>
      <c r="J306" s="306"/>
      <c r="K306" s="306"/>
      <c r="L306" s="306"/>
      <c r="M306" s="306"/>
      <c r="N306" s="306"/>
      <c r="O306" s="306"/>
      <c r="P306" s="306"/>
      <c r="Q306" s="307"/>
      <c r="R306" s="305"/>
    </row>
    <row r="307" spans="1:18" ht="34.5" customHeight="1">
      <c r="A307" s="905"/>
      <c r="B307" s="308" t="s">
        <v>298</v>
      </c>
      <c r="C307" s="908"/>
      <c r="D307" s="321"/>
      <c r="E307" s="911"/>
      <c r="F307" s="310" t="s">
        <v>53</v>
      </c>
      <c r="G307" s="151">
        <f>R307*O4</f>
        <v>2</v>
      </c>
      <c r="H307" s="311"/>
      <c r="I307" s="312"/>
      <c r="J307" s="312"/>
      <c r="K307" s="312"/>
      <c r="L307" s="312"/>
      <c r="M307" s="312"/>
      <c r="N307" s="312"/>
      <c r="O307" s="322"/>
      <c r="P307" s="312">
        <v>0</v>
      </c>
      <c r="Q307" s="313"/>
      <c r="R307" s="311">
        <v>2</v>
      </c>
    </row>
    <row r="308" spans="1:18" ht="34.5" customHeight="1">
      <c r="A308" s="905"/>
      <c r="B308" s="308" t="s">
        <v>299</v>
      </c>
      <c r="C308" s="908"/>
      <c r="D308" s="321" t="s">
        <v>300</v>
      </c>
      <c r="E308" s="911"/>
      <c r="F308" s="915"/>
      <c r="G308" s="315"/>
      <c r="H308" s="917"/>
      <c r="I308" s="918"/>
      <c r="J308" s="918"/>
      <c r="K308" s="918"/>
      <c r="L308" s="918"/>
      <c r="M308" s="918"/>
      <c r="N308" s="918"/>
      <c r="O308" s="918"/>
      <c r="P308" s="918"/>
      <c r="Q308" s="918"/>
      <c r="R308" s="316"/>
    </row>
    <row r="309" spans="1:18" ht="34.5" customHeight="1">
      <c r="A309" s="906"/>
      <c r="B309" s="317" t="s">
        <v>301</v>
      </c>
      <c r="C309" s="909"/>
      <c r="D309" s="317" t="s">
        <v>302</v>
      </c>
      <c r="E309" s="912"/>
      <c r="F309" s="916"/>
      <c r="G309" s="319"/>
      <c r="H309" s="919"/>
      <c r="I309" s="920"/>
      <c r="J309" s="920"/>
      <c r="K309" s="920"/>
      <c r="L309" s="920"/>
      <c r="M309" s="920"/>
      <c r="N309" s="920"/>
      <c r="O309" s="920"/>
      <c r="P309" s="920"/>
      <c r="Q309" s="920"/>
      <c r="R309" s="320"/>
    </row>
    <row r="310" spans="1:18" ht="34.5" customHeight="1">
      <c r="A310" s="904">
        <v>50</v>
      </c>
      <c r="B310" s="293" t="s">
        <v>303</v>
      </c>
      <c r="C310" s="907" t="s">
        <v>304</v>
      </c>
      <c r="D310" s="294"/>
      <c r="E310" s="921" t="s">
        <v>99</v>
      </c>
      <c r="F310" s="295" t="s">
        <v>283</v>
      </c>
      <c r="G310" s="296"/>
      <c r="H310" s="297"/>
      <c r="I310" s="298"/>
      <c r="J310" s="298"/>
      <c r="K310" s="298"/>
      <c r="L310" s="298"/>
      <c r="M310" s="298"/>
      <c r="N310" s="298"/>
      <c r="O310" s="298"/>
      <c r="P310" s="298"/>
      <c r="Q310" s="299"/>
      <c r="R310" s="297"/>
    </row>
    <row r="311" spans="1:18" ht="34.5" customHeight="1">
      <c r="A311" s="905"/>
      <c r="B311" s="308" t="s">
        <v>305</v>
      </c>
      <c r="C311" s="908"/>
      <c r="D311" s="302"/>
      <c r="E311" s="922"/>
      <c r="F311" s="303" t="s">
        <v>285</v>
      </c>
      <c r="G311" s="304"/>
      <c r="H311" s="305"/>
      <c r="I311" s="306"/>
      <c r="J311" s="306"/>
      <c r="K311" s="306"/>
      <c r="L311" s="322"/>
      <c r="M311" s="306"/>
      <c r="N311" s="306"/>
      <c r="O311" s="306"/>
      <c r="P311" s="306"/>
      <c r="Q311" s="307"/>
      <c r="R311" s="305"/>
    </row>
    <row r="312" spans="1:18" ht="34.5" customHeight="1">
      <c r="A312" s="905"/>
      <c r="B312" s="308" t="s">
        <v>306</v>
      </c>
      <c r="C312" s="908"/>
      <c r="D312" s="309"/>
      <c r="E312" s="922"/>
      <c r="F312" s="310" t="s">
        <v>53</v>
      </c>
      <c r="G312" s="151">
        <f>R312*O4</f>
        <v>0.5</v>
      </c>
      <c r="H312" s="311"/>
      <c r="I312" s="312"/>
      <c r="J312" s="312"/>
      <c r="K312" s="312"/>
      <c r="L312" s="312"/>
      <c r="M312" s="312"/>
      <c r="N312" s="312"/>
      <c r="O312" s="312"/>
      <c r="P312" s="312">
        <v>0</v>
      </c>
      <c r="Q312" s="313"/>
      <c r="R312" s="311">
        <v>0.5</v>
      </c>
    </row>
    <row r="313" spans="1:18" ht="34.5" customHeight="1">
      <c r="A313" s="905"/>
      <c r="B313" s="308"/>
      <c r="C313" s="908"/>
      <c r="D313" s="913" t="s">
        <v>307</v>
      </c>
      <c r="E313" s="922"/>
      <c r="F313" s="915"/>
      <c r="G313" s="315"/>
      <c r="H313" s="917"/>
      <c r="I313" s="918"/>
      <c r="J313" s="918"/>
      <c r="K313" s="918"/>
      <c r="L313" s="918"/>
      <c r="M313" s="918"/>
      <c r="N313" s="918"/>
      <c r="O313" s="918"/>
      <c r="P313" s="918"/>
      <c r="Q313" s="918"/>
      <c r="R313" s="316"/>
    </row>
    <row r="314" spans="1:18" ht="34.5" customHeight="1">
      <c r="A314" s="905"/>
      <c r="B314" s="324"/>
      <c r="C314" s="908"/>
      <c r="D314" s="913"/>
      <c r="E314" s="922"/>
      <c r="F314" s="925"/>
      <c r="G314" s="326"/>
      <c r="H314" s="927"/>
      <c r="I314" s="928"/>
      <c r="J314" s="928"/>
      <c r="K314" s="928"/>
      <c r="L314" s="928"/>
      <c r="M314" s="928"/>
      <c r="N314" s="928"/>
      <c r="O314" s="928"/>
      <c r="P314" s="928"/>
      <c r="Q314" s="928"/>
      <c r="R314" s="327"/>
    </row>
    <row r="315" spans="1:18" ht="34.5" customHeight="1">
      <c r="A315" s="906"/>
      <c r="B315" s="328"/>
      <c r="C315" s="909"/>
      <c r="D315" s="924"/>
      <c r="E315" s="923"/>
      <c r="F315" s="926"/>
      <c r="G315" s="329"/>
      <c r="H315" s="929"/>
      <c r="I315" s="930"/>
      <c r="J315" s="930"/>
      <c r="K315" s="930"/>
      <c r="L315" s="930"/>
      <c r="M315" s="930"/>
      <c r="N315" s="930"/>
      <c r="O315" s="930"/>
      <c r="P315" s="930"/>
      <c r="Q315" s="930"/>
      <c r="R315" s="330"/>
    </row>
    <row r="316" spans="1:18" ht="34.5" customHeight="1">
      <c r="A316" s="904">
        <v>51</v>
      </c>
      <c r="B316" s="293" t="s">
        <v>308</v>
      </c>
      <c r="C316" s="907" t="s">
        <v>309</v>
      </c>
      <c r="D316" s="294"/>
      <c r="E316" s="921" t="s">
        <v>99</v>
      </c>
      <c r="F316" s="295" t="s">
        <v>283</v>
      </c>
      <c r="G316" s="296"/>
      <c r="H316" s="297"/>
      <c r="I316" s="298"/>
      <c r="J316" s="298"/>
      <c r="K316" s="298"/>
      <c r="L316" s="298"/>
      <c r="M316" s="298"/>
      <c r="N316" s="298"/>
      <c r="O316" s="298"/>
      <c r="P316" s="298"/>
      <c r="Q316" s="299"/>
      <c r="R316" s="297"/>
    </row>
    <row r="317" spans="1:18" ht="34.5" customHeight="1">
      <c r="A317" s="905"/>
      <c r="B317" s="9" t="s">
        <v>310</v>
      </c>
      <c r="C317" s="908"/>
      <c r="D317" s="302"/>
      <c r="E317" s="922"/>
      <c r="F317" s="303" t="s">
        <v>285</v>
      </c>
      <c r="G317" s="304"/>
      <c r="H317" s="305"/>
      <c r="I317" s="306"/>
      <c r="J317" s="306"/>
      <c r="K317" s="306"/>
      <c r="L317" s="306"/>
      <c r="M317" s="306"/>
      <c r="N317" s="306"/>
      <c r="O317" s="306"/>
      <c r="P317" s="306"/>
      <c r="Q317" s="307"/>
      <c r="R317" s="305"/>
    </row>
    <row r="318" spans="1:18" ht="34.5" customHeight="1">
      <c r="A318" s="905"/>
      <c r="B318" s="308" t="s">
        <v>311</v>
      </c>
      <c r="C318" s="908"/>
      <c r="D318" s="309"/>
      <c r="E318" s="922"/>
      <c r="F318" s="310" t="s">
        <v>53</v>
      </c>
      <c r="G318" s="151">
        <f>R318*O4</f>
        <v>1</v>
      </c>
      <c r="H318" s="311"/>
      <c r="I318" s="312"/>
      <c r="J318" s="312"/>
      <c r="K318" s="312"/>
      <c r="L318" s="312"/>
      <c r="M318" s="312"/>
      <c r="N318" s="312"/>
      <c r="O318" s="312"/>
      <c r="P318" s="312">
        <v>0</v>
      </c>
      <c r="Q318" s="313"/>
      <c r="R318" s="311">
        <v>1</v>
      </c>
    </row>
    <row r="319" spans="1:18" ht="34.5" customHeight="1">
      <c r="A319" s="905"/>
      <c r="B319" s="308" t="s">
        <v>312</v>
      </c>
      <c r="C319" s="908"/>
      <c r="D319" s="913" t="s">
        <v>313</v>
      </c>
      <c r="E319" s="922"/>
      <c r="F319" s="915"/>
      <c r="G319" s="315"/>
      <c r="H319" s="917"/>
      <c r="I319" s="918"/>
      <c r="J319" s="918"/>
      <c r="K319" s="918"/>
      <c r="L319" s="918"/>
      <c r="M319" s="918"/>
      <c r="N319" s="918"/>
      <c r="O319" s="918"/>
      <c r="P319" s="918"/>
      <c r="Q319" s="918"/>
      <c r="R319" s="316"/>
    </row>
    <row r="320" spans="1:18" ht="34.5" customHeight="1">
      <c r="A320" s="931"/>
      <c r="B320" s="317" t="s">
        <v>314</v>
      </c>
      <c r="C320" s="909"/>
      <c r="D320" s="932"/>
      <c r="E320" s="923"/>
      <c r="F320" s="916"/>
      <c r="G320" s="319"/>
      <c r="H320" s="919"/>
      <c r="I320" s="920"/>
      <c r="J320" s="920"/>
      <c r="K320" s="920"/>
      <c r="L320" s="920"/>
      <c r="M320" s="920"/>
      <c r="N320" s="920"/>
      <c r="O320" s="920"/>
      <c r="P320" s="920"/>
      <c r="Q320" s="920"/>
      <c r="R320" s="320"/>
    </row>
    <row r="321" spans="1:18" ht="34.5" customHeight="1">
      <c r="A321" s="904">
        <v>52</v>
      </c>
      <c r="B321" s="293" t="s">
        <v>315</v>
      </c>
      <c r="C321" s="907" t="s">
        <v>309</v>
      </c>
      <c r="D321" s="294"/>
      <c r="E321" s="921" t="s">
        <v>99</v>
      </c>
      <c r="F321" s="295" t="s">
        <v>283</v>
      </c>
      <c r="G321" s="296"/>
      <c r="H321" s="297"/>
      <c r="I321" s="298"/>
      <c r="J321" s="298"/>
      <c r="K321" s="298"/>
      <c r="L321" s="298"/>
      <c r="M321" s="298"/>
      <c r="N321" s="298"/>
      <c r="O321" s="298"/>
      <c r="P321" s="298"/>
      <c r="Q321" s="299"/>
      <c r="R321" s="297"/>
    </row>
    <row r="322" spans="1:18" ht="75" customHeight="1">
      <c r="A322" s="905"/>
      <c r="B322" s="301" t="s">
        <v>316</v>
      </c>
      <c r="C322" s="908"/>
      <c r="D322" s="302"/>
      <c r="E322" s="922"/>
      <c r="F322" s="303" t="s">
        <v>285</v>
      </c>
      <c r="G322" s="304"/>
      <c r="H322" s="305"/>
      <c r="I322" s="306"/>
      <c r="J322" s="306"/>
      <c r="K322" s="306"/>
      <c r="L322" s="306"/>
      <c r="M322" s="306"/>
      <c r="N322" s="306"/>
      <c r="O322" s="306"/>
      <c r="P322" s="306"/>
      <c r="Q322" s="307"/>
      <c r="R322" s="305"/>
    </row>
    <row r="323" spans="1:18" ht="34.5" customHeight="1">
      <c r="A323" s="905"/>
      <c r="B323" s="331" t="s">
        <v>317</v>
      </c>
      <c r="C323" s="908"/>
      <c r="D323" s="309"/>
      <c r="E323" s="922"/>
      <c r="F323" s="310" t="s">
        <v>53</v>
      </c>
      <c r="G323" s="151">
        <f>R323*O4</f>
        <v>1</v>
      </c>
      <c r="H323" s="311"/>
      <c r="I323" s="312"/>
      <c r="J323" s="312"/>
      <c r="K323" s="312"/>
      <c r="L323" s="312"/>
      <c r="M323" s="312"/>
      <c r="N323" s="312"/>
      <c r="O323" s="322"/>
      <c r="P323" s="312">
        <v>0</v>
      </c>
      <c r="Q323" s="313"/>
      <c r="R323" s="311">
        <v>1</v>
      </c>
    </row>
    <row r="324" spans="1:18" ht="34.5" customHeight="1">
      <c r="A324" s="905"/>
      <c r="B324" s="308" t="s">
        <v>318</v>
      </c>
      <c r="C324" s="908"/>
      <c r="D324" s="913" t="s">
        <v>319</v>
      </c>
      <c r="E324" s="922"/>
      <c r="F324" s="915"/>
      <c r="G324" s="315"/>
      <c r="H324" s="917"/>
      <c r="I324" s="918"/>
      <c r="J324" s="918"/>
      <c r="K324" s="918"/>
      <c r="L324" s="918"/>
      <c r="M324" s="918"/>
      <c r="N324" s="918"/>
      <c r="O324" s="918"/>
      <c r="P324" s="918"/>
      <c r="Q324" s="918"/>
      <c r="R324" s="316"/>
    </row>
    <row r="325" spans="1:18" ht="34.5" customHeight="1">
      <c r="A325" s="905"/>
      <c r="B325" s="308" t="s">
        <v>320</v>
      </c>
      <c r="C325" s="908"/>
      <c r="D325" s="913"/>
      <c r="E325" s="922"/>
      <c r="F325" s="925"/>
      <c r="G325" s="326"/>
      <c r="H325" s="927"/>
      <c r="I325" s="928"/>
      <c r="J325" s="928"/>
      <c r="K325" s="928"/>
      <c r="L325" s="928"/>
      <c r="M325" s="928"/>
      <c r="N325" s="928"/>
      <c r="O325" s="928"/>
      <c r="P325" s="928"/>
      <c r="Q325" s="928"/>
      <c r="R325" s="327"/>
    </row>
    <row r="326" spans="1:18" ht="34.5" customHeight="1">
      <c r="A326" s="931"/>
      <c r="B326" s="317" t="s">
        <v>321</v>
      </c>
      <c r="C326" s="909"/>
      <c r="D326" s="932"/>
      <c r="E326" s="923"/>
      <c r="F326" s="916"/>
      <c r="G326" s="319"/>
      <c r="H326" s="919"/>
      <c r="I326" s="920"/>
      <c r="J326" s="920"/>
      <c r="K326" s="920"/>
      <c r="L326" s="920"/>
      <c r="M326" s="920"/>
      <c r="N326" s="920"/>
      <c r="O326" s="920"/>
      <c r="P326" s="920"/>
      <c r="Q326" s="920"/>
      <c r="R326" s="320"/>
    </row>
    <row r="327" spans="1:18" ht="34.5" customHeight="1">
      <c r="A327" s="904">
        <v>53</v>
      </c>
      <c r="B327" s="293" t="s">
        <v>322</v>
      </c>
      <c r="C327" s="907" t="s">
        <v>323</v>
      </c>
      <c r="D327" s="294"/>
      <c r="E327" s="921" t="s">
        <v>99</v>
      </c>
      <c r="F327" s="295" t="s">
        <v>283</v>
      </c>
      <c r="G327" s="296"/>
      <c r="H327" s="297"/>
      <c r="I327" s="298"/>
      <c r="J327" s="298"/>
      <c r="K327" s="298"/>
      <c r="L327" s="298"/>
      <c r="M327" s="298"/>
      <c r="N327" s="298"/>
      <c r="O327" s="298"/>
      <c r="P327" s="298"/>
      <c r="Q327" s="299"/>
      <c r="R327" s="297"/>
    </row>
    <row r="328" spans="1:18" ht="34.5" customHeight="1">
      <c r="A328" s="905"/>
      <c r="B328" s="308" t="s">
        <v>324</v>
      </c>
      <c r="C328" s="908"/>
      <c r="D328" s="302"/>
      <c r="E328" s="922"/>
      <c r="F328" s="303" t="s">
        <v>285</v>
      </c>
      <c r="G328" s="304"/>
      <c r="H328" s="305"/>
      <c r="I328" s="306"/>
      <c r="J328" s="306"/>
      <c r="K328" s="306"/>
      <c r="L328" s="306"/>
      <c r="M328" s="306"/>
      <c r="N328" s="306"/>
      <c r="O328" s="306"/>
      <c r="P328" s="306"/>
      <c r="Q328" s="307"/>
      <c r="R328" s="305"/>
    </row>
    <row r="329" spans="1:18" ht="34.5" customHeight="1">
      <c r="A329" s="905"/>
      <c r="B329" s="308" t="s">
        <v>325</v>
      </c>
      <c r="C329" s="908"/>
      <c r="D329" s="309"/>
      <c r="E329" s="922"/>
      <c r="F329" s="310" t="s">
        <v>53</v>
      </c>
      <c r="G329" s="151">
        <f>R329*O4</f>
        <v>0.56000000000000005</v>
      </c>
      <c r="H329" s="311"/>
      <c r="I329" s="312"/>
      <c r="J329" s="312"/>
      <c r="K329" s="312"/>
      <c r="L329" s="312"/>
      <c r="M329" s="312"/>
      <c r="N329" s="312"/>
      <c r="O329" s="322"/>
      <c r="P329" s="312">
        <v>0</v>
      </c>
      <c r="Q329" s="313"/>
      <c r="R329" s="311">
        <v>0.56000000000000005</v>
      </c>
    </row>
    <row r="330" spans="1:18" ht="34.5" customHeight="1">
      <c r="A330" s="905"/>
      <c r="B330" s="308" t="s">
        <v>326</v>
      </c>
      <c r="C330" s="908"/>
      <c r="D330" s="913" t="s">
        <v>327</v>
      </c>
      <c r="E330" s="922"/>
      <c r="F330" s="915"/>
      <c r="G330" s="315"/>
      <c r="H330" s="917"/>
      <c r="I330" s="918"/>
      <c r="J330" s="918"/>
      <c r="K330" s="918"/>
      <c r="L330" s="918"/>
      <c r="M330" s="918"/>
      <c r="N330" s="918"/>
      <c r="O330" s="918"/>
      <c r="P330" s="918"/>
      <c r="Q330" s="918"/>
      <c r="R330" s="316"/>
    </row>
    <row r="331" spans="1:18" ht="34.5" customHeight="1">
      <c r="A331" s="906"/>
      <c r="B331" s="317" t="s">
        <v>328</v>
      </c>
      <c r="C331" s="909"/>
      <c r="D331" s="924"/>
      <c r="E331" s="923"/>
      <c r="F331" s="926"/>
      <c r="G331" s="329"/>
      <c r="H331" s="929"/>
      <c r="I331" s="930"/>
      <c r="J331" s="930"/>
      <c r="K331" s="930"/>
      <c r="L331" s="930"/>
      <c r="M331" s="930"/>
      <c r="N331" s="930"/>
      <c r="O331" s="930"/>
      <c r="P331" s="930"/>
      <c r="Q331" s="930"/>
      <c r="R331" s="330"/>
    </row>
    <row r="332" spans="1:18" ht="34.5" customHeight="1">
      <c r="A332" s="904">
        <v>54</v>
      </c>
      <c r="B332" s="293" t="s">
        <v>329</v>
      </c>
      <c r="C332" s="907" t="s">
        <v>323</v>
      </c>
      <c r="D332" s="294"/>
      <c r="E332" s="910" t="s">
        <v>99</v>
      </c>
      <c r="F332" s="295" t="s">
        <v>283</v>
      </c>
      <c r="G332" s="296"/>
      <c r="H332" s="297"/>
      <c r="I332" s="298"/>
      <c r="J332" s="298"/>
      <c r="K332" s="298"/>
      <c r="L332" s="298"/>
      <c r="M332" s="298"/>
      <c r="N332" s="298"/>
      <c r="O332" s="298"/>
      <c r="P332" s="298"/>
      <c r="Q332" s="299"/>
      <c r="R332" s="297"/>
    </row>
    <row r="333" spans="1:18" ht="34.5" customHeight="1">
      <c r="A333" s="905"/>
      <c r="B333" s="301" t="s">
        <v>330</v>
      </c>
      <c r="C333" s="908"/>
      <c r="D333" s="302"/>
      <c r="E333" s="911"/>
      <c r="F333" s="303" t="s">
        <v>285</v>
      </c>
      <c r="G333" s="304"/>
      <c r="H333" s="305"/>
      <c r="I333" s="306"/>
      <c r="J333" s="306"/>
      <c r="K333" s="306"/>
      <c r="L333" s="306"/>
      <c r="M333" s="306"/>
      <c r="N333" s="306"/>
      <c r="O333" s="306"/>
      <c r="P333" s="306"/>
      <c r="Q333" s="307"/>
      <c r="R333" s="305"/>
    </row>
    <row r="334" spans="1:18" ht="34.5" customHeight="1">
      <c r="A334" s="905"/>
      <c r="B334" s="308" t="s">
        <v>331</v>
      </c>
      <c r="C334" s="908"/>
      <c r="D334" s="309"/>
      <c r="E334" s="911"/>
      <c r="F334" s="310" t="s">
        <v>53</v>
      </c>
      <c r="G334" s="151">
        <f>R334*O4</f>
        <v>1.5</v>
      </c>
      <c r="H334" s="311"/>
      <c r="I334" s="312"/>
      <c r="J334" s="312"/>
      <c r="K334" s="312"/>
      <c r="L334" s="312"/>
      <c r="M334" s="312"/>
      <c r="N334" s="312"/>
      <c r="O334" s="312"/>
      <c r="P334" s="312">
        <v>0</v>
      </c>
      <c r="Q334" s="313"/>
      <c r="R334" s="311">
        <v>1.5</v>
      </c>
    </row>
    <row r="335" spans="1:18" ht="34.5" customHeight="1">
      <c r="A335" s="905"/>
      <c r="B335" s="308" t="s">
        <v>332</v>
      </c>
      <c r="C335" s="908"/>
      <c r="D335" s="933" t="s">
        <v>333</v>
      </c>
      <c r="E335" s="911"/>
      <c r="F335" s="915"/>
      <c r="G335" s="315"/>
      <c r="H335" s="917"/>
      <c r="I335" s="918"/>
      <c r="J335" s="918"/>
      <c r="K335" s="918"/>
      <c r="L335" s="918"/>
      <c r="M335" s="918"/>
      <c r="N335" s="918"/>
      <c r="O335" s="918"/>
      <c r="P335" s="918"/>
      <c r="Q335" s="918"/>
      <c r="R335" s="316"/>
    </row>
    <row r="336" spans="1:18" ht="34.5" customHeight="1">
      <c r="A336" s="906"/>
      <c r="B336" s="317" t="s">
        <v>334</v>
      </c>
      <c r="C336" s="909"/>
      <c r="D336" s="886"/>
      <c r="E336" s="912"/>
      <c r="F336" s="934"/>
      <c r="G336" s="332"/>
      <c r="H336" s="929"/>
      <c r="I336" s="930"/>
      <c r="J336" s="930"/>
      <c r="K336" s="930"/>
      <c r="L336" s="930"/>
      <c r="M336" s="930"/>
      <c r="N336" s="930"/>
      <c r="O336" s="930"/>
      <c r="P336" s="930"/>
      <c r="Q336" s="930"/>
      <c r="R336" s="330"/>
    </row>
    <row r="337" spans="1:18" ht="34.5" customHeight="1">
      <c r="A337" s="904">
        <v>55</v>
      </c>
      <c r="B337" s="293" t="s">
        <v>335</v>
      </c>
      <c r="C337" s="333"/>
      <c r="D337" s="294"/>
      <c r="E337" s="921" t="s">
        <v>99</v>
      </c>
      <c r="F337" s="295" t="s">
        <v>283</v>
      </c>
      <c r="G337" s="296"/>
      <c r="H337" s="297"/>
      <c r="I337" s="298"/>
      <c r="J337" s="298"/>
      <c r="K337" s="298"/>
      <c r="L337" s="298"/>
      <c r="M337" s="298"/>
      <c r="N337" s="298"/>
      <c r="O337" s="298"/>
      <c r="P337" s="298"/>
      <c r="Q337" s="299"/>
      <c r="R337" s="297"/>
    </row>
    <row r="338" spans="1:18" ht="34.5" customHeight="1">
      <c r="A338" s="905"/>
      <c r="B338" s="301" t="s">
        <v>336</v>
      </c>
      <c r="C338" s="301" t="s">
        <v>337</v>
      </c>
      <c r="D338" s="302" t="s">
        <v>338</v>
      </c>
      <c r="E338" s="922"/>
      <c r="F338" s="334" t="s">
        <v>339</v>
      </c>
      <c r="G338" s="335"/>
      <c r="H338" s="305"/>
      <c r="I338" s="306"/>
      <c r="J338" s="306"/>
      <c r="K338" s="306"/>
      <c r="L338" s="306"/>
      <c r="M338" s="306"/>
      <c r="N338" s="306"/>
      <c r="O338" s="306"/>
      <c r="P338" s="306"/>
      <c r="Q338" s="307"/>
      <c r="R338" s="305"/>
    </row>
    <row r="339" spans="1:18" ht="34.5" customHeight="1">
      <c r="A339" s="905"/>
      <c r="B339" s="308" t="s">
        <v>340</v>
      </c>
      <c r="C339" s="301" t="s">
        <v>341</v>
      </c>
      <c r="D339" s="309"/>
      <c r="E339" s="922"/>
      <c r="F339" s="310" t="s">
        <v>342</v>
      </c>
      <c r="G339" s="151">
        <f>R339*O4</f>
        <v>1.1000000000000001</v>
      </c>
      <c r="H339" s="311"/>
      <c r="I339" s="312"/>
      <c r="J339" s="312"/>
      <c r="K339" s="312"/>
      <c r="L339" s="312"/>
      <c r="M339" s="312"/>
      <c r="N339" s="312"/>
      <c r="O339" s="322"/>
      <c r="P339" s="312">
        <v>0</v>
      </c>
      <c r="Q339" s="313"/>
      <c r="R339" s="311">
        <v>1.1000000000000001</v>
      </c>
    </row>
    <row r="340" spans="1:18" ht="34.5" customHeight="1">
      <c r="A340" s="905"/>
      <c r="B340" s="9" t="s">
        <v>343</v>
      </c>
      <c r="C340" s="301"/>
      <c r="D340" s="314" t="s">
        <v>344</v>
      </c>
      <c r="E340" s="922"/>
      <c r="F340" s="915"/>
      <c r="G340" s="315"/>
      <c r="H340" s="917"/>
      <c r="I340" s="918"/>
      <c r="J340" s="918"/>
      <c r="K340" s="918"/>
      <c r="L340" s="918"/>
      <c r="M340" s="918"/>
      <c r="N340" s="918"/>
      <c r="O340" s="918"/>
      <c r="P340" s="918"/>
      <c r="Q340" s="918"/>
      <c r="R340" s="316"/>
    </row>
    <row r="341" spans="1:18" ht="34.5" customHeight="1">
      <c r="A341" s="935"/>
      <c r="B341" s="317" t="s">
        <v>345</v>
      </c>
      <c r="C341" s="337"/>
      <c r="D341" s="338" t="s">
        <v>346</v>
      </c>
      <c r="E341" s="923"/>
      <c r="F341" s="916"/>
      <c r="G341" s="319"/>
      <c r="H341" s="919"/>
      <c r="I341" s="920"/>
      <c r="J341" s="920"/>
      <c r="K341" s="920"/>
      <c r="L341" s="920"/>
      <c r="M341" s="920"/>
      <c r="N341" s="920"/>
      <c r="O341" s="920"/>
      <c r="P341" s="920"/>
      <c r="Q341" s="920"/>
      <c r="R341" s="320"/>
    </row>
    <row r="342" spans="1:18" ht="34.5" customHeight="1">
      <c r="A342" s="936">
        <v>56</v>
      </c>
      <c r="B342" s="293" t="s">
        <v>347</v>
      </c>
      <c r="C342" s="937" t="s">
        <v>348</v>
      </c>
      <c r="D342" s="340" t="s">
        <v>349</v>
      </c>
      <c r="E342" s="921" t="s">
        <v>48</v>
      </c>
      <c r="F342" s="295" t="s">
        <v>283</v>
      </c>
      <c r="G342" s="151">
        <f>R342*O4</f>
        <v>0.15</v>
      </c>
      <c r="H342" s="297"/>
      <c r="I342" s="298">
        <v>0</v>
      </c>
      <c r="J342" s="298"/>
      <c r="K342" s="298"/>
      <c r="L342" s="298"/>
      <c r="M342" s="298"/>
      <c r="N342" s="298"/>
      <c r="O342" s="298"/>
      <c r="P342" s="298"/>
      <c r="Q342" s="299"/>
      <c r="R342" s="297">
        <v>0.15</v>
      </c>
    </row>
    <row r="343" spans="1:18" ht="34.5" customHeight="1">
      <c r="A343" s="905"/>
      <c r="B343" s="308" t="s">
        <v>350</v>
      </c>
      <c r="C343" s="938"/>
      <c r="D343" s="341"/>
      <c r="E343" s="922"/>
      <c r="F343" s="303" t="s">
        <v>285</v>
      </c>
      <c r="G343" s="304"/>
      <c r="H343" s="305"/>
      <c r="I343" s="306"/>
      <c r="J343" s="306"/>
      <c r="K343" s="306"/>
      <c r="L343" s="322"/>
      <c r="M343" s="306"/>
      <c r="N343" s="306"/>
      <c r="O343" s="306"/>
      <c r="P343" s="306"/>
      <c r="Q343" s="307"/>
      <c r="R343" s="305"/>
    </row>
    <row r="344" spans="1:18" ht="34.5" customHeight="1">
      <c r="A344" s="905"/>
      <c r="B344" s="308" t="s">
        <v>351</v>
      </c>
      <c r="C344" s="938"/>
      <c r="D344" s="342"/>
      <c r="E344" s="922"/>
      <c r="F344" s="310" t="s">
        <v>53</v>
      </c>
      <c r="G344" s="343"/>
      <c r="H344" s="311"/>
      <c r="I344" s="312"/>
      <c r="J344" s="312"/>
      <c r="K344" s="312"/>
      <c r="L344" s="312"/>
      <c r="M344" s="312"/>
      <c r="N344" s="312"/>
      <c r="O344" s="312"/>
      <c r="P344" s="312"/>
      <c r="Q344" s="313"/>
      <c r="R344" s="311"/>
    </row>
    <row r="345" spans="1:18" ht="34.5" customHeight="1">
      <c r="A345" s="905"/>
      <c r="B345" s="308" t="s">
        <v>352</v>
      </c>
      <c r="C345" s="938"/>
      <c r="D345" s="913"/>
      <c r="E345" s="922"/>
      <c r="F345" s="915"/>
      <c r="G345" s="315"/>
      <c r="H345" s="917"/>
      <c r="I345" s="918"/>
      <c r="J345" s="918"/>
      <c r="K345" s="918"/>
      <c r="L345" s="918"/>
      <c r="M345" s="918"/>
      <c r="N345" s="918"/>
      <c r="O345" s="918"/>
      <c r="P345" s="918"/>
      <c r="Q345" s="918"/>
      <c r="R345" s="316"/>
    </row>
    <row r="346" spans="1:18" ht="34.5" customHeight="1">
      <c r="A346" s="905"/>
      <c r="B346" s="308" t="s">
        <v>353</v>
      </c>
      <c r="C346" s="938"/>
      <c r="D346" s="913"/>
      <c r="E346" s="922"/>
      <c r="F346" s="925"/>
      <c r="G346" s="326"/>
      <c r="H346" s="927"/>
      <c r="I346" s="928"/>
      <c r="J346" s="928"/>
      <c r="K346" s="928"/>
      <c r="L346" s="928"/>
      <c r="M346" s="928"/>
      <c r="N346" s="928"/>
      <c r="O346" s="928"/>
      <c r="P346" s="928"/>
      <c r="Q346" s="928"/>
      <c r="R346" s="327"/>
    </row>
    <row r="347" spans="1:18" ht="34.5" customHeight="1">
      <c r="A347" s="905"/>
      <c r="B347" s="308"/>
      <c r="C347" s="939"/>
      <c r="D347" s="924"/>
      <c r="E347" s="940"/>
      <c r="F347" s="926"/>
      <c r="G347" s="329"/>
      <c r="H347" s="929"/>
      <c r="I347" s="930"/>
      <c r="J347" s="930"/>
      <c r="K347" s="930"/>
      <c r="L347" s="930"/>
      <c r="M347" s="930"/>
      <c r="N347" s="930"/>
      <c r="O347" s="930"/>
      <c r="P347" s="930"/>
      <c r="Q347" s="930"/>
      <c r="R347" s="330"/>
    </row>
    <row r="348" spans="1:18" ht="34.5" customHeight="1">
      <c r="A348" s="905"/>
      <c r="B348" s="308"/>
      <c r="C348" s="937" t="s">
        <v>348</v>
      </c>
      <c r="D348" s="345" t="s">
        <v>354</v>
      </c>
      <c r="E348" s="941" t="s">
        <v>48</v>
      </c>
      <c r="F348" s="346" t="s">
        <v>283</v>
      </c>
      <c r="G348" s="151">
        <f>R348*O4</f>
        <v>0.15</v>
      </c>
      <c r="H348" s="297"/>
      <c r="I348" s="298">
        <v>0</v>
      </c>
      <c r="J348" s="298"/>
      <c r="K348" s="298"/>
      <c r="L348" s="298"/>
      <c r="M348" s="298"/>
      <c r="N348" s="298"/>
      <c r="O348" s="298"/>
      <c r="P348" s="298"/>
      <c r="Q348" s="299"/>
      <c r="R348" s="297">
        <v>0.15</v>
      </c>
    </row>
    <row r="349" spans="1:18" ht="34.5" customHeight="1">
      <c r="A349" s="905"/>
      <c r="B349" s="308"/>
      <c r="C349" s="938"/>
      <c r="D349" s="347"/>
      <c r="E349" s="942"/>
      <c r="F349" s="348" t="s">
        <v>285</v>
      </c>
      <c r="G349" s="349"/>
      <c r="H349" s="305"/>
      <c r="I349" s="306"/>
      <c r="J349" s="306"/>
      <c r="K349" s="306"/>
      <c r="L349" s="322"/>
      <c r="M349" s="306"/>
      <c r="N349" s="306"/>
      <c r="O349" s="306"/>
      <c r="P349" s="306"/>
      <c r="Q349" s="307"/>
      <c r="R349" s="305"/>
    </row>
    <row r="350" spans="1:18" ht="34.5" customHeight="1">
      <c r="A350" s="905"/>
      <c r="B350" s="308"/>
      <c r="C350" s="938"/>
      <c r="D350" s="350"/>
      <c r="E350" s="942"/>
      <c r="F350" s="351" t="s">
        <v>53</v>
      </c>
      <c r="G350" s="352"/>
      <c r="H350" s="311"/>
      <c r="I350" s="312"/>
      <c r="J350" s="312"/>
      <c r="K350" s="312"/>
      <c r="L350" s="312"/>
      <c r="M350" s="312"/>
      <c r="N350" s="312"/>
      <c r="O350" s="312"/>
      <c r="P350" s="312"/>
      <c r="Q350" s="313"/>
      <c r="R350" s="311"/>
    </row>
    <row r="351" spans="1:18" ht="34.5" customHeight="1">
      <c r="A351" s="905"/>
      <c r="B351" s="308"/>
      <c r="C351" s="938"/>
      <c r="D351" s="913"/>
      <c r="E351" s="942"/>
      <c r="F351" s="944"/>
      <c r="G351" s="353"/>
      <c r="H351" s="917"/>
      <c r="I351" s="918"/>
      <c r="J351" s="918"/>
      <c r="K351" s="918"/>
      <c r="L351" s="918"/>
      <c r="M351" s="918"/>
      <c r="N351" s="918"/>
      <c r="O351" s="918"/>
      <c r="P351" s="918"/>
      <c r="Q351" s="918"/>
      <c r="R351" s="316"/>
    </row>
    <row r="352" spans="1:18" ht="34.5" customHeight="1">
      <c r="A352" s="905"/>
      <c r="B352" s="308"/>
      <c r="C352" s="938"/>
      <c r="D352" s="913"/>
      <c r="E352" s="942"/>
      <c r="F352" s="945"/>
      <c r="G352" s="354"/>
      <c r="H352" s="927"/>
      <c r="I352" s="928"/>
      <c r="J352" s="928"/>
      <c r="K352" s="928"/>
      <c r="L352" s="928"/>
      <c r="M352" s="928"/>
      <c r="N352" s="928"/>
      <c r="O352" s="928"/>
      <c r="P352" s="928"/>
      <c r="Q352" s="928"/>
      <c r="R352" s="327"/>
    </row>
    <row r="353" spans="1:18" ht="34.5" customHeight="1">
      <c r="A353" s="935"/>
      <c r="B353" s="355"/>
      <c r="C353" s="939"/>
      <c r="D353" s="924"/>
      <c r="E353" s="943"/>
      <c r="F353" s="946"/>
      <c r="G353" s="356"/>
      <c r="H353" s="929"/>
      <c r="I353" s="930"/>
      <c r="J353" s="930"/>
      <c r="K353" s="930"/>
      <c r="L353" s="930"/>
      <c r="M353" s="930"/>
      <c r="N353" s="930"/>
      <c r="O353" s="930"/>
      <c r="P353" s="930"/>
      <c r="Q353" s="930"/>
      <c r="R353" s="330"/>
    </row>
    <row r="354" spans="1:18" ht="34.5" customHeight="1">
      <c r="A354" s="947">
        <v>57</v>
      </c>
      <c r="B354" s="357" t="s">
        <v>347</v>
      </c>
      <c r="C354" s="950" t="s">
        <v>355</v>
      </c>
      <c r="D354" s="294" t="s">
        <v>356</v>
      </c>
      <c r="E354" s="953" t="s">
        <v>48</v>
      </c>
      <c r="F354" s="295" t="s">
        <v>283</v>
      </c>
      <c r="G354" s="151">
        <f>R354*O4</f>
        <v>0.15</v>
      </c>
      <c r="H354" s="297"/>
      <c r="I354" s="298">
        <v>0</v>
      </c>
      <c r="J354" s="298"/>
      <c r="K354" s="298"/>
      <c r="L354" s="298"/>
      <c r="M354" s="298"/>
      <c r="N354" s="298"/>
      <c r="O354" s="298"/>
      <c r="P354" s="298"/>
      <c r="Q354" s="299"/>
      <c r="R354" s="297">
        <v>0.15</v>
      </c>
    </row>
    <row r="355" spans="1:18" ht="34.5" customHeight="1">
      <c r="A355" s="948"/>
      <c r="B355" s="359" t="s">
        <v>350</v>
      </c>
      <c r="C355" s="951"/>
      <c r="D355" s="302"/>
      <c r="E355" s="922"/>
      <c r="F355" s="303" t="s">
        <v>285</v>
      </c>
      <c r="G355" s="304"/>
      <c r="H355" s="305"/>
      <c r="I355" s="306"/>
      <c r="J355" s="306"/>
      <c r="K355" s="306"/>
      <c r="L355" s="322"/>
      <c r="M355" s="306"/>
      <c r="N355" s="306"/>
      <c r="O355" s="306"/>
      <c r="P355" s="306"/>
      <c r="Q355" s="307"/>
      <c r="R355" s="305"/>
    </row>
    <row r="356" spans="1:18" ht="34.5" customHeight="1">
      <c r="A356" s="948"/>
      <c r="B356" s="359" t="s">
        <v>351</v>
      </c>
      <c r="C356" s="951"/>
      <c r="D356" s="309"/>
      <c r="E356" s="922"/>
      <c r="F356" s="310" t="s">
        <v>53</v>
      </c>
      <c r="G356" s="343"/>
      <c r="H356" s="311"/>
      <c r="I356" s="312"/>
      <c r="J356" s="312"/>
      <c r="K356" s="312"/>
      <c r="L356" s="312"/>
      <c r="M356" s="312"/>
      <c r="N356" s="312"/>
      <c r="O356" s="312"/>
      <c r="P356" s="312"/>
      <c r="Q356" s="313"/>
      <c r="R356" s="311"/>
    </row>
    <row r="357" spans="1:18" ht="34.5" customHeight="1">
      <c r="A357" s="948"/>
      <c r="B357" s="359" t="s">
        <v>352</v>
      </c>
      <c r="C357" s="951"/>
      <c r="D357" s="913"/>
      <c r="E357" s="922"/>
      <c r="F357" s="915"/>
      <c r="G357" s="315"/>
      <c r="H357" s="917"/>
      <c r="I357" s="918"/>
      <c r="J357" s="918"/>
      <c r="K357" s="918"/>
      <c r="L357" s="918"/>
      <c r="M357" s="918"/>
      <c r="N357" s="918"/>
      <c r="O357" s="918"/>
      <c r="P357" s="918"/>
      <c r="Q357" s="918"/>
      <c r="R357" s="316"/>
    </row>
    <row r="358" spans="1:18" ht="34.5" customHeight="1">
      <c r="A358" s="948"/>
      <c r="B358" s="359" t="s">
        <v>353</v>
      </c>
      <c r="C358" s="951"/>
      <c r="D358" s="913"/>
      <c r="E358" s="922"/>
      <c r="F358" s="925"/>
      <c r="G358" s="326"/>
      <c r="H358" s="927"/>
      <c r="I358" s="928"/>
      <c r="J358" s="928"/>
      <c r="K358" s="928"/>
      <c r="L358" s="928"/>
      <c r="M358" s="928"/>
      <c r="N358" s="928"/>
      <c r="O358" s="928"/>
      <c r="P358" s="928"/>
      <c r="Q358" s="928"/>
      <c r="R358" s="327"/>
    </row>
    <row r="359" spans="1:18" ht="34.5" customHeight="1">
      <c r="A359" s="948"/>
      <c r="B359" s="360"/>
      <c r="C359" s="952"/>
      <c r="D359" s="924"/>
      <c r="E359" s="923"/>
      <c r="F359" s="926"/>
      <c r="G359" s="329"/>
      <c r="H359" s="929"/>
      <c r="I359" s="930"/>
      <c r="J359" s="930"/>
      <c r="K359" s="930"/>
      <c r="L359" s="930"/>
      <c r="M359" s="930"/>
      <c r="N359" s="930"/>
      <c r="O359" s="930"/>
      <c r="P359" s="930"/>
      <c r="Q359" s="930"/>
      <c r="R359" s="330"/>
    </row>
    <row r="360" spans="1:18" ht="34.5" customHeight="1">
      <c r="A360" s="948"/>
      <c r="B360" s="359"/>
      <c r="C360" s="954" t="s">
        <v>355</v>
      </c>
      <c r="D360" s="294" t="s">
        <v>354</v>
      </c>
      <c r="E360" s="921" t="s">
        <v>48</v>
      </c>
      <c r="F360" s="295" t="s">
        <v>283</v>
      </c>
      <c r="G360" s="151">
        <f>R360*O4</f>
        <v>0.15</v>
      </c>
      <c r="H360" s="297"/>
      <c r="I360" s="298">
        <v>0</v>
      </c>
      <c r="J360" s="298"/>
      <c r="K360" s="298"/>
      <c r="L360" s="298"/>
      <c r="M360" s="298"/>
      <c r="N360" s="298"/>
      <c r="O360" s="298"/>
      <c r="P360" s="298"/>
      <c r="Q360" s="299"/>
      <c r="R360" s="297">
        <v>0.15</v>
      </c>
    </row>
    <row r="361" spans="1:18" ht="34.5" customHeight="1">
      <c r="A361" s="948"/>
      <c r="B361" s="359"/>
      <c r="C361" s="951"/>
      <c r="D361" s="302"/>
      <c r="E361" s="922"/>
      <c r="F361" s="303" t="s">
        <v>285</v>
      </c>
      <c r="G361" s="304"/>
      <c r="H361" s="305"/>
      <c r="I361" s="306"/>
      <c r="J361" s="306"/>
      <c r="K361" s="306"/>
      <c r="L361" s="322"/>
      <c r="M361" s="306"/>
      <c r="N361" s="306"/>
      <c r="O361" s="306"/>
      <c r="P361" s="306"/>
      <c r="Q361" s="307"/>
      <c r="R361" s="305"/>
    </row>
    <row r="362" spans="1:18" ht="34.5" customHeight="1">
      <c r="A362" s="948"/>
      <c r="B362" s="359"/>
      <c r="C362" s="951"/>
      <c r="D362" s="309"/>
      <c r="E362" s="922"/>
      <c r="F362" s="310" t="s">
        <v>53</v>
      </c>
      <c r="G362" s="343"/>
      <c r="H362" s="311"/>
      <c r="I362" s="312"/>
      <c r="J362" s="312"/>
      <c r="K362" s="312"/>
      <c r="L362" s="312"/>
      <c r="M362" s="312"/>
      <c r="N362" s="312"/>
      <c r="O362" s="312"/>
      <c r="P362" s="312"/>
      <c r="Q362" s="313"/>
      <c r="R362" s="311"/>
    </row>
    <row r="363" spans="1:18" ht="34.5" customHeight="1">
      <c r="A363" s="948"/>
      <c r="B363" s="359"/>
      <c r="C363" s="951"/>
      <c r="D363" s="913"/>
      <c r="E363" s="922"/>
      <c r="F363" s="915"/>
      <c r="G363" s="315"/>
      <c r="H363" s="917"/>
      <c r="I363" s="918"/>
      <c r="J363" s="918"/>
      <c r="K363" s="918"/>
      <c r="L363" s="918"/>
      <c r="M363" s="918"/>
      <c r="N363" s="918"/>
      <c r="O363" s="918"/>
      <c r="P363" s="918"/>
      <c r="Q363" s="918"/>
      <c r="R363" s="316"/>
    </row>
    <row r="364" spans="1:18" ht="34.5" customHeight="1">
      <c r="A364" s="948"/>
      <c r="B364" s="359"/>
      <c r="C364" s="951"/>
      <c r="D364" s="913"/>
      <c r="E364" s="922"/>
      <c r="F364" s="925"/>
      <c r="G364" s="326"/>
      <c r="H364" s="927"/>
      <c r="I364" s="928"/>
      <c r="J364" s="928"/>
      <c r="K364" s="928"/>
      <c r="L364" s="928"/>
      <c r="M364" s="928"/>
      <c r="N364" s="928"/>
      <c r="O364" s="928"/>
      <c r="P364" s="928"/>
      <c r="Q364" s="928"/>
      <c r="R364" s="327"/>
    </row>
    <row r="365" spans="1:18" ht="34.5" customHeight="1">
      <c r="A365" s="949"/>
      <c r="B365" s="361"/>
      <c r="C365" s="952"/>
      <c r="D365" s="924"/>
      <c r="E365" s="923"/>
      <c r="F365" s="926"/>
      <c r="G365" s="329"/>
      <c r="H365" s="929"/>
      <c r="I365" s="930"/>
      <c r="J365" s="930"/>
      <c r="K365" s="930"/>
      <c r="L365" s="930"/>
      <c r="M365" s="930"/>
      <c r="N365" s="930"/>
      <c r="O365" s="930"/>
      <c r="P365" s="930"/>
      <c r="Q365" s="930"/>
      <c r="R365" s="330"/>
    </row>
    <row r="366" spans="1:18" ht="34.5" customHeight="1">
      <c r="A366" s="936">
        <v>58</v>
      </c>
      <c r="B366" s="362" t="s">
        <v>357</v>
      </c>
      <c r="C366" s="333"/>
      <c r="D366" s="294"/>
      <c r="E366" s="955" t="s">
        <v>99</v>
      </c>
      <c r="F366" s="295" t="s">
        <v>283</v>
      </c>
      <c r="G366" s="296"/>
      <c r="H366" s="297"/>
      <c r="I366" s="298"/>
      <c r="J366" s="298"/>
      <c r="K366" s="298"/>
      <c r="L366" s="298"/>
      <c r="M366" s="298"/>
      <c r="N366" s="298"/>
      <c r="O366" s="298"/>
      <c r="P366" s="298"/>
      <c r="Q366" s="299"/>
      <c r="R366" s="297"/>
    </row>
    <row r="367" spans="1:18" ht="34.5" customHeight="1">
      <c r="A367" s="905"/>
      <c r="B367" s="301" t="s">
        <v>358</v>
      </c>
      <c r="C367" s="301" t="s">
        <v>359</v>
      </c>
      <c r="D367" s="302"/>
      <c r="E367" s="956"/>
      <c r="F367" s="303" t="s">
        <v>285</v>
      </c>
      <c r="G367" s="304"/>
      <c r="H367" s="305"/>
      <c r="I367" s="306"/>
      <c r="J367" s="306"/>
      <c r="K367" s="306"/>
      <c r="L367" s="306"/>
      <c r="M367" s="306"/>
      <c r="N367" s="306"/>
      <c r="O367" s="306"/>
      <c r="P367" s="306"/>
      <c r="Q367" s="307"/>
      <c r="R367" s="305"/>
    </row>
    <row r="368" spans="1:18" ht="34.5" customHeight="1">
      <c r="A368" s="905"/>
      <c r="B368" s="324" t="s">
        <v>360</v>
      </c>
      <c r="C368" s="301" t="s">
        <v>361</v>
      </c>
      <c r="D368" s="309"/>
      <c r="E368" s="956"/>
      <c r="F368" s="363" t="s">
        <v>342</v>
      </c>
      <c r="G368" s="151">
        <f>R368*O4</f>
        <v>1</v>
      </c>
      <c r="H368" s="364"/>
      <c r="I368" s="365"/>
      <c r="J368" s="365"/>
      <c r="K368" s="365"/>
      <c r="L368" s="365"/>
      <c r="M368" s="365"/>
      <c r="N368" s="365"/>
      <c r="O368" s="10"/>
      <c r="P368" s="365">
        <v>0</v>
      </c>
      <c r="Q368" s="366"/>
      <c r="R368" s="364">
        <v>1</v>
      </c>
    </row>
    <row r="369" spans="1:18" ht="34.5" customHeight="1">
      <c r="A369" s="905"/>
      <c r="B369" s="308" t="s">
        <v>362</v>
      </c>
      <c r="C369" s="301" t="s">
        <v>363</v>
      </c>
      <c r="D369" s="913" t="s">
        <v>364</v>
      </c>
      <c r="E369" s="956"/>
      <c r="F369" s="959"/>
      <c r="G369" s="367"/>
      <c r="H369" s="962"/>
      <c r="I369" s="963"/>
      <c r="J369" s="963"/>
      <c r="K369" s="963"/>
      <c r="L369" s="963"/>
      <c r="M369" s="963"/>
      <c r="N369" s="963"/>
      <c r="O369" s="963"/>
      <c r="P369" s="963"/>
      <c r="Q369" s="964"/>
      <c r="R369" s="368"/>
    </row>
    <row r="370" spans="1:18" ht="34.5" customHeight="1">
      <c r="A370" s="905"/>
      <c r="B370" s="308" t="s">
        <v>365</v>
      </c>
      <c r="C370" s="301"/>
      <c r="D370" s="913"/>
      <c r="E370" s="956"/>
      <c r="F370" s="960"/>
      <c r="G370" s="369"/>
      <c r="H370" s="965"/>
      <c r="I370" s="928"/>
      <c r="J370" s="928"/>
      <c r="K370" s="928"/>
      <c r="L370" s="928"/>
      <c r="M370" s="928"/>
      <c r="N370" s="928"/>
      <c r="O370" s="928"/>
      <c r="P370" s="928"/>
      <c r="Q370" s="966"/>
      <c r="R370" s="370"/>
    </row>
    <row r="371" spans="1:18" ht="34.5" customHeight="1">
      <c r="A371" s="906"/>
      <c r="B371" s="317" t="s">
        <v>366</v>
      </c>
      <c r="C371" s="318"/>
      <c r="D371" s="958"/>
      <c r="E371" s="957"/>
      <c r="F371" s="961"/>
      <c r="G371" s="371"/>
      <c r="H371" s="967"/>
      <c r="I371" s="968"/>
      <c r="J371" s="968"/>
      <c r="K371" s="968"/>
      <c r="L371" s="968"/>
      <c r="M371" s="968"/>
      <c r="N371" s="968"/>
      <c r="O371" s="968"/>
      <c r="P371" s="968"/>
      <c r="Q371" s="969"/>
      <c r="R371" s="372"/>
    </row>
    <row r="372" spans="1:18" ht="34.5" customHeight="1">
      <c r="A372" s="904">
        <v>59</v>
      </c>
      <c r="B372" s="970" t="s">
        <v>367</v>
      </c>
      <c r="C372" s="973" t="s">
        <v>368</v>
      </c>
      <c r="D372" s="294" t="s">
        <v>267</v>
      </c>
      <c r="E372" s="921" t="s">
        <v>203</v>
      </c>
      <c r="F372" s="373" t="s">
        <v>283</v>
      </c>
      <c r="G372" s="151">
        <f>R372*O4</f>
        <v>0.8</v>
      </c>
      <c r="H372" s="374"/>
      <c r="I372" s="375">
        <v>0</v>
      </c>
      <c r="J372" s="375"/>
      <c r="K372" s="375"/>
      <c r="L372" s="375"/>
      <c r="M372" s="375"/>
      <c r="N372" s="375"/>
      <c r="O372" s="375"/>
      <c r="P372" s="375"/>
      <c r="Q372" s="376"/>
      <c r="R372" s="374">
        <v>0.8</v>
      </c>
    </row>
    <row r="373" spans="1:18" ht="34.5" customHeight="1">
      <c r="A373" s="905"/>
      <c r="B373" s="971"/>
      <c r="C373" s="974"/>
      <c r="D373" s="302"/>
      <c r="E373" s="922"/>
      <c r="F373" s="303" t="s">
        <v>285</v>
      </c>
      <c r="G373" s="304"/>
      <c r="H373" s="305"/>
      <c r="I373" s="306"/>
      <c r="J373" s="306"/>
      <c r="K373" s="306"/>
      <c r="L373" s="306"/>
      <c r="M373" s="306"/>
      <c r="N373" s="306"/>
      <c r="O373" s="306"/>
      <c r="P373" s="306"/>
      <c r="Q373" s="307"/>
      <c r="R373" s="305"/>
    </row>
    <row r="374" spans="1:18" ht="34.5" customHeight="1">
      <c r="A374" s="905"/>
      <c r="B374" s="971"/>
      <c r="C374" s="974"/>
      <c r="D374" s="309"/>
      <c r="E374" s="922"/>
      <c r="F374" s="310" t="s">
        <v>342</v>
      </c>
      <c r="G374" s="343"/>
      <c r="H374" s="311"/>
      <c r="I374" s="312"/>
      <c r="J374" s="312"/>
      <c r="K374" s="312"/>
      <c r="L374" s="312"/>
      <c r="M374" s="312"/>
      <c r="N374" s="312"/>
      <c r="O374" s="312"/>
      <c r="P374" s="312"/>
      <c r="Q374" s="313"/>
      <c r="R374" s="311"/>
    </row>
    <row r="375" spans="1:18" ht="34.5" customHeight="1">
      <c r="A375" s="905"/>
      <c r="B375" s="971"/>
      <c r="C375" s="974"/>
      <c r="D375" s="314"/>
      <c r="E375" s="922"/>
      <c r="F375" s="915"/>
      <c r="G375" s="315"/>
      <c r="H375" s="917"/>
      <c r="I375" s="918"/>
      <c r="J375" s="918"/>
      <c r="K375" s="918"/>
      <c r="L375" s="918"/>
      <c r="M375" s="918"/>
      <c r="N375" s="918"/>
      <c r="O375" s="918"/>
      <c r="P375" s="918"/>
      <c r="Q375" s="918"/>
      <c r="R375" s="316"/>
    </row>
    <row r="376" spans="1:18" ht="34.5" customHeight="1">
      <c r="A376" s="906"/>
      <c r="B376" s="972"/>
      <c r="C376" s="975"/>
      <c r="D376" s="338"/>
      <c r="E376" s="923"/>
      <c r="F376" s="916"/>
      <c r="G376" s="319"/>
      <c r="H376" s="919"/>
      <c r="I376" s="920"/>
      <c r="J376" s="920"/>
      <c r="K376" s="920"/>
      <c r="L376" s="920"/>
      <c r="M376" s="920"/>
      <c r="N376" s="920"/>
      <c r="O376" s="920"/>
      <c r="P376" s="920"/>
      <c r="Q376" s="920"/>
      <c r="R376" s="320"/>
    </row>
    <row r="377" spans="1:18" ht="34.5" customHeight="1">
      <c r="A377" s="904">
        <v>60</v>
      </c>
      <c r="B377" s="970" t="s">
        <v>369</v>
      </c>
      <c r="C377" s="973" t="s">
        <v>368</v>
      </c>
      <c r="D377" s="294" t="s">
        <v>370</v>
      </c>
      <c r="E377" s="921" t="s">
        <v>203</v>
      </c>
      <c r="F377" s="295" t="s">
        <v>283</v>
      </c>
      <c r="G377" s="151">
        <f>R377*O4</f>
        <v>0.6</v>
      </c>
      <c r="H377" s="297"/>
      <c r="I377" s="298">
        <v>0</v>
      </c>
      <c r="J377" s="298"/>
      <c r="K377" s="298"/>
      <c r="L377" s="298"/>
      <c r="M377" s="298"/>
      <c r="N377" s="298"/>
      <c r="O377" s="298"/>
      <c r="P377" s="298"/>
      <c r="Q377" s="299"/>
      <c r="R377" s="297">
        <v>0.6</v>
      </c>
    </row>
    <row r="378" spans="1:18" ht="34.5" customHeight="1">
      <c r="A378" s="905"/>
      <c r="B378" s="971"/>
      <c r="C378" s="974"/>
      <c r="D378" s="302"/>
      <c r="E378" s="922"/>
      <c r="F378" s="303" t="s">
        <v>285</v>
      </c>
      <c r="G378" s="304"/>
      <c r="H378" s="305"/>
      <c r="I378" s="306"/>
      <c r="J378" s="306"/>
      <c r="K378" s="306"/>
      <c r="L378" s="306"/>
      <c r="M378" s="306"/>
      <c r="N378" s="306"/>
      <c r="O378" s="306"/>
      <c r="P378" s="306"/>
      <c r="Q378" s="307"/>
      <c r="R378" s="305"/>
    </row>
    <row r="379" spans="1:18" ht="34.5" customHeight="1">
      <c r="A379" s="905"/>
      <c r="B379" s="971"/>
      <c r="C379" s="974"/>
      <c r="D379" s="309"/>
      <c r="E379" s="922"/>
      <c r="F379" s="310" t="s">
        <v>342</v>
      </c>
      <c r="G379" s="343"/>
      <c r="H379" s="311"/>
      <c r="I379" s="312"/>
      <c r="J379" s="312"/>
      <c r="K379" s="312"/>
      <c r="L379" s="312"/>
      <c r="M379" s="312"/>
      <c r="N379" s="312"/>
      <c r="O379" s="312"/>
      <c r="P379" s="312"/>
      <c r="Q379" s="313"/>
      <c r="R379" s="311"/>
    </row>
    <row r="380" spans="1:18" ht="34.5" customHeight="1">
      <c r="A380" s="905"/>
      <c r="B380" s="971"/>
      <c r="C380" s="974"/>
      <c r="D380" s="976"/>
      <c r="E380" s="922"/>
      <c r="F380" s="915"/>
      <c r="G380" s="315"/>
      <c r="H380" s="917"/>
      <c r="I380" s="918"/>
      <c r="J380" s="918"/>
      <c r="K380" s="918"/>
      <c r="L380" s="918"/>
      <c r="M380" s="918"/>
      <c r="N380" s="918"/>
      <c r="O380" s="918"/>
      <c r="P380" s="918"/>
      <c r="Q380" s="918"/>
      <c r="R380" s="316"/>
    </row>
    <row r="381" spans="1:18" ht="34.5" customHeight="1">
      <c r="A381" s="905"/>
      <c r="B381" s="971"/>
      <c r="C381" s="974"/>
      <c r="D381" s="976"/>
      <c r="E381" s="922"/>
      <c r="F381" s="977"/>
      <c r="G381" s="381"/>
      <c r="H381" s="978"/>
      <c r="I381" s="979"/>
      <c r="J381" s="979"/>
      <c r="K381" s="979"/>
      <c r="L381" s="979"/>
      <c r="M381" s="979"/>
      <c r="N381" s="979"/>
      <c r="O381" s="979"/>
      <c r="P381" s="979"/>
      <c r="Q381" s="979"/>
      <c r="R381" s="384"/>
    </row>
    <row r="382" spans="1:18" ht="34.5" customHeight="1">
      <c r="A382" s="339"/>
      <c r="B382" s="385"/>
      <c r="C382" s="386"/>
      <c r="D382" s="387"/>
      <c r="E382" s="358"/>
      <c r="F382" s="388"/>
      <c r="G382" s="389"/>
      <c r="H382" s="390"/>
      <c r="I382" s="391"/>
      <c r="J382" s="391"/>
      <c r="K382" s="391"/>
      <c r="L382" s="391"/>
      <c r="M382" s="391"/>
      <c r="N382" s="391"/>
      <c r="O382" s="391"/>
      <c r="P382" s="391"/>
      <c r="Q382" s="391"/>
      <c r="R382" s="392"/>
    </row>
    <row r="383" spans="1:18" ht="34.5" customHeight="1">
      <c r="A383" s="300"/>
      <c r="B383" s="377"/>
      <c r="C383" s="378"/>
      <c r="D383" s="379"/>
      <c r="E383" s="323"/>
      <c r="F383" s="380"/>
      <c r="G383" s="381"/>
      <c r="H383" s="382"/>
      <c r="I383" s="383"/>
      <c r="J383" s="383"/>
      <c r="K383" s="383"/>
      <c r="L383" s="383"/>
      <c r="M383" s="383"/>
      <c r="N383" s="383"/>
      <c r="O383" s="383"/>
      <c r="P383" s="383"/>
      <c r="Q383" s="383"/>
      <c r="R383" s="393"/>
    </row>
    <row r="384" spans="1:18" ht="34.5" customHeight="1">
      <c r="A384" s="300"/>
      <c r="B384" s="377"/>
      <c r="C384" s="378"/>
      <c r="D384" s="379"/>
      <c r="E384" s="323"/>
      <c r="F384" s="380"/>
      <c r="G384" s="381"/>
      <c r="H384" s="382"/>
      <c r="I384" s="383"/>
      <c r="J384" s="383"/>
      <c r="K384" s="383"/>
      <c r="L384" s="383"/>
      <c r="M384" s="383"/>
      <c r="N384" s="383"/>
      <c r="O384" s="383"/>
      <c r="P384" s="383"/>
      <c r="Q384" s="383"/>
      <c r="R384" s="393"/>
    </row>
    <row r="385" spans="1:18" ht="34.5" customHeight="1">
      <c r="A385" s="336"/>
      <c r="B385" s="394"/>
      <c r="C385" s="395"/>
      <c r="D385" s="396"/>
      <c r="E385" s="344"/>
      <c r="F385" s="397"/>
      <c r="G385" s="398"/>
      <c r="H385" s="399"/>
      <c r="I385" s="400"/>
      <c r="J385" s="400"/>
      <c r="K385" s="400"/>
      <c r="L385" s="400"/>
      <c r="M385" s="400"/>
      <c r="N385" s="400"/>
      <c r="O385" s="400"/>
      <c r="P385" s="400"/>
      <c r="Q385" s="400"/>
      <c r="R385" s="384"/>
    </row>
    <row r="386" spans="1:18" ht="34.5" customHeight="1">
      <c r="A386" s="936">
        <v>61</v>
      </c>
      <c r="B386" s="980" t="s">
        <v>371</v>
      </c>
      <c r="C386" s="982" t="s">
        <v>368</v>
      </c>
      <c r="D386" s="401" t="s">
        <v>247</v>
      </c>
      <c r="E386" s="953" t="s">
        <v>203</v>
      </c>
      <c r="F386" s="373" t="s">
        <v>283</v>
      </c>
      <c r="G386" s="151">
        <f>R386*O4</f>
        <v>0.3</v>
      </c>
      <c r="H386" s="374"/>
      <c r="I386" s="375">
        <v>0</v>
      </c>
      <c r="J386" s="375"/>
      <c r="K386" s="375"/>
      <c r="L386" s="375"/>
      <c r="M386" s="375"/>
      <c r="N386" s="375"/>
      <c r="O386" s="375"/>
      <c r="P386" s="375"/>
      <c r="Q386" s="376"/>
      <c r="R386" s="374">
        <v>0.3</v>
      </c>
    </row>
    <row r="387" spans="1:18" ht="34.5" customHeight="1">
      <c r="A387" s="905"/>
      <c r="B387" s="971"/>
      <c r="C387" s="974"/>
      <c r="D387" s="302"/>
      <c r="E387" s="922"/>
      <c r="F387" s="303" t="s">
        <v>285</v>
      </c>
      <c r="G387" s="304"/>
      <c r="H387" s="305"/>
      <c r="I387" s="306"/>
      <c r="J387" s="306"/>
      <c r="K387" s="306"/>
      <c r="L387" s="306"/>
      <c r="M387" s="306"/>
      <c r="N387" s="306"/>
      <c r="O387" s="306"/>
      <c r="P387" s="306"/>
      <c r="Q387" s="307"/>
      <c r="R387" s="305"/>
    </row>
    <row r="388" spans="1:18" ht="34.5" customHeight="1">
      <c r="A388" s="905"/>
      <c r="B388" s="971"/>
      <c r="C388" s="974"/>
      <c r="D388" s="309"/>
      <c r="E388" s="922"/>
      <c r="F388" s="310" t="s">
        <v>342</v>
      </c>
      <c r="G388" s="343"/>
      <c r="H388" s="311"/>
      <c r="I388" s="312"/>
      <c r="J388" s="312"/>
      <c r="K388" s="312"/>
      <c r="L388" s="312"/>
      <c r="M388" s="312"/>
      <c r="N388" s="312"/>
      <c r="O388" s="312"/>
      <c r="P388" s="312"/>
      <c r="Q388" s="313"/>
      <c r="R388" s="311"/>
    </row>
    <row r="389" spans="1:18" ht="34.5" customHeight="1">
      <c r="A389" s="905"/>
      <c r="B389" s="971"/>
      <c r="C389" s="974"/>
      <c r="D389" s="976"/>
      <c r="E389" s="922"/>
      <c r="F389" s="915"/>
      <c r="G389" s="315"/>
      <c r="H389" s="917"/>
      <c r="I389" s="918"/>
      <c r="J389" s="918"/>
      <c r="K389" s="918"/>
      <c r="L389" s="918"/>
      <c r="M389" s="918"/>
      <c r="N389" s="918"/>
      <c r="O389" s="918"/>
      <c r="P389" s="918"/>
      <c r="Q389" s="918"/>
      <c r="R389" s="316"/>
    </row>
    <row r="390" spans="1:18" ht="34.5" customHeight="1">
      <c r="A390" s="935"/>
      <c r="B390" s="981"/>
      <c r="C390" s="983"/>
      <c r="D390" s="984"/>
      <c r="E390" s="940"/>
      <c r="F390" s="985"/>
      <c r="G390" s="398"/>
      <c r="H390" s="986"/>
      <c r="I390" s="987"/>
      <c r="J390" s="987"/>
      <c r="K390" s="987"/>
      <c r="L390" s="987"/>
      <c r="M390" s="987"/>
      <c r="N390" s="987"/>
      <c r="O390" s="987"/>
      <c r="P390" s="987"/>
      <c r="Q390" s="987"/>
      <c r="R390" s="384"/>
    </row>
    <row r="391" spans="1:18" ht="34.5" customHeight="1">
      <c r="A391" s="905">
        <v>62</v>
      </c>
      <c r="B391" s="988" t="s">
        <v>372</v>
      </c>
      <c r="C391" s="989" t="s">
        <v>368</v>
      </c>
      <c r="D391" s="402" t="s">
        <v>249</v>
      </c>
      <c r="E391" s="922" t="s">
        <v>203</v>
      </c>
      <c r="F391" s="403" t="s">
        <v>283</v>
      </c>
      <c r="G391" s="151">
        <f>R391*O4</f>
        <v>0.4</v>
      </c>
      <c r="H391" s="404"/>
      <c r="I391" s="405">
        <v>0</v>
      </c>
      <c r="J391" s="405"/>
      <c r="K391" s="405"/>
      <c r="L391" s="405"/>
      <c r="M391" s="405"/>
      <c r="N391" s="405"/>
      <c r="O391" s="405"/>
      <c r="P391" s="405"/>
      <c r="Q391" s="406"/>
      <c r="R391" s="374">
        <v>0.4</v>
      </c>
    </row>
    <row r="392" spans="1:18" ht="34.5" customHeight="1">
      <c r="A392" s="905"/>
      <c r="B392" s="971"/>
      <c r="C392" s="974"/>
      <c r="D392" s="302"/>
      <c r="E392" s="922"/>
      <c r="F392" s="303" t="s">
        <v>285</v>
      </c>
      <c r="G392" s="304"/>
      <c r="H392" s="305"/>
      <c r="I392" s="306"/>
      <c r="J392" s="306"/>
      <c r="K392" s="306"/>
      <c r="L392" s="306"/>
      <c r="M392" s="306"/>
      <c r="N392" s="306"/>
      <c r="O392" s="306"/>
      <c r="P392" s="306"/>
      <c r="Q392" s="307"/>
      <c r="R392" s="305"/>
    </row>
    <row r="393" spans="1:18" ht="34.5" customHeight="1">
      <c r="A393" s="905"/>
      <c r="B393" s="971"/>
      <c r="C393" s="974"/>
      <c r="D393" s="309"/>
      <c r="E393" s="922"/>
      <c r="F393" s="310" t="s">
        <v>342</v>
      </c>
      <c r="G393" s="343"/>
      <c r="H393" s="311"/>
      <c r="I393" s="312"/>
      <c r="J393" s="312"/>
      <c r="K393" s="312"/>
      <c r="L393" s="312"/>
      <c r="M393" s="312"/>
      <c r="N393" s="312"/>
      <c r="O393" s="312"/>
      <c r="P393" s="312"/>
      <c r="Q393" s="313"/>
      <c r="R393" s="311"/>
    </row>
    <row r="394" spans="1:18" ht="34.5" customHeight="1">
      <c r="A394" s="905"/>
      <c r="B394" s="971"/>
      <c r="C394" s="974"/>
      <c r="D394" s="976"/>
      <c r="E394" s="922"/>
      <c r="F394" s="915"/>
      <c r="G394" s="315"/>
      <c r="H394" s="917"/>
      <c r="I394" s="918"/>
      <c r="J394" s="918"/>
      <c r="K394" s="918"/>
      <c r="L394" s="918"/>
      <c r="M394" s="918"/>
      <c r="N394" s="918"/>
      <c r="O394" s="918"/>
      <c r="P394" s="918"/>
      <c r="Q394" s="918"/>
      <c r="R394" s="316"/>
    </row>
    <row r="395" spans="1:18" ht="84.75" customHeight="1">
      <c r="A395" s="906"/>
      <c r="B395" s="972"/>
      <c r="C395" s="975"/>
      <c r="D395" s="990"/>
      <c r="E395" s="923"/>
      <c r="F395" s="916"/>
      <c r="G395" s="319"/>
      <c r="H395" s="919"/>
      <c r="I395" s="920"/>
      <c r="J395" s="920"/>
      <c r="K395" s="920"/>
      <c r="L395" s="920"/>
      <c r="M395" s="920"/>
      <c r="N395" s="920"/>
      <c r="O395" s="920"/>
      <c r="P395" s="920"/>
      <c r="Q395" s="920"/>
      <c r="R395" s="320"/>
    </row>
    <row r="396" spans="1:18" ht="34.5" customHeight="1">
      <c r="A396" s="904">
        <v>63</v>
      </c>
      <c r="B396" s="970" t="s">
        <v>373</v>
      </c>
      <c r="C396" s="973" t="s">
        <v>368</v>
      </c>
      <c r="D396" s="294" t="s">
        <v>374</v>
      </c>
      <c r="E396" s="921" t="s">
        <v>203</v>
      </c>
      <c r="F396" s="295" t="s">
        <v>283</v>
      </c>
      <c r="G396" s="151">
        <f>R396*O4</f>
        <v>0.7</v>
      </c>
      <c r="H396" s="297"/>
      <c r="I396" s="298">
        <v>0</v>
      </c>
      <c r="J396" s="298"/>
      <c r="K396" s="298"/>
      <c r="L396" s="298"/>
      <c r="M396" s="298"/>
      <c r="N396" s="298"/>
      <c r="O396" s="298"/>
      <c r="P396" s="298"/>
      <c r="Q396" s="299"/>
      <c r="R396" s="297">
        <v>0.7</v>
      </c>
    </row>
    <row r="397" spans="1:18" ht="34.5" customHeight="1">
      <c r="A397" s="905"/>
      <c r="B397" s="971"/>
      <c r="C397" s="974"/>
      <c r="D397" s="302"/>
      <c r="E397" s="922"/>
      <c r="F397" s="303" t="s">
        <v>285</v>
      </c>
      <c r="G397" s="304"/>
      <c r="H397" s="305"/>
      <c r="I397" s="306"/>
      <c r="J397" s="306"/>
      <c r="K397" s="306"/>
      <c r="L397" s="306"/>
      <c r="M397" s="306"/>
      <c r="N397" s="306"/>
      <c r="O397" s="306"/>
      <c r="P397" s="306"/>
      <c r="Q397" s="307"/>
      <c r="R397" s="305"/>
    </row>
    <row r="398" spans="1:18" ht="34.5" customHeight="1">
      <c r="A398" s="905"/>
      <c r="B398" s="971"/>
      <c r="C398" s="974"/>
      <c r="D398" s="309"/>
      <c r="E398" s="922"/>
      <c r="F398" s="310" t="s">
        <v>342</v>
      </c>
      <c r="G398" s="343"/>
      <c r="H398" s="311"/>
      <c r="I398" s="312"/>
      <c r="J398" s="312"/>
      <c r="K398" s="312"/>
      <c r="L398" s="312"/>
      <c r="M398" s="312"/>
      <c r="N398" s="312"/>
      <c r="O398" s="312"/>
      <c r="P398" s="312"/>
      <c r="Q398" s="313"/>
      <c r="R398" s="311"/>
    </row>
    <row r="399" spans="1:18" ht="34.5" customHeight="1">
      <c r="A399" s="905"/>
      <c r="B399" s="971"/>
      <c r="C399" s="974"/>
      <c r="D399" s="976"/>
      <c r="E399" s="922"/>
      <c r="F399" s="915"/>
      <c r="G399" s="315"/>
      <c r="H399" s="917"/>
      <c r="I399" s="918"/>
      <c r="J399" s="918"/>
      <c r="K399" s="918"/>
      <c r="L399" s="918"/>
      <c r="M399" s="918"/>
      <c r="N399" s="918"/>
      <c r="O399" s="918"/>
      <c r="P399" s="918"/>
      <c r="Q399" s="918"/>
      <c r="R399" s="316"/>
    </row>
    <row r="400" spans="1:18" ht="249.75" customHeight="1">
      <c r="A400" s="906"/>
      <c r="B400" s="972"/>
      <c r="C400" s="975"/>
      <c r="D400" s="990"/>
      <c r="E400" s="923"/>
      <c r="F400" s="916"/>
      <c r="G400" s="319"/>
      <c r="H400" s="919"/>
      <c r="I400" s="920"/>
      <c r="J400" s="920"/>
      <c r="K400" s="920"/>
      <c r="L400" s="920"/>
      <c r="M400" s="920"/>
      <c r="N400" s="920"/>
      <c r="O400" s="920"/>
      <c r="P400" s="920"/>
      <c r="Q400" s="920"/>
      <c r="R400" s="320"/>
    </row>
    <row r="401" spans="1:18" ht="34.5" customHeight="1">
      <c r="A401" s="904">
        <v>64</v>
      </c>
      <c r="B401" s="970" t="s">
        <v>375</v>
      </c>
      <c r="C401" s="973" t="s">
        <v>376</v>
      </c>
      <c r="D401" s="294" t="s">
        <v>377</v>
      </c>
      <c r="E401" s="921" t="s">
        <v>48</v>
      </c>
      <c r="F401" s="295" t="s">
        <v>283</v>
      </c>
      <c r="G401" s="151">
        <f>R401*O4</f>
        <v>0.5</v>
      </c>
      <c r="H401" s="297"/>
      <c r="I401" s="298">
        <v>0</v>
      </c>
      <c r="J401" s="298"/>
      <c r="K401" s="298"/>
      <c r="L401" s="298"/>
      <c r="M401" s="298"/>
      <c r="N401" s="298"/>
      <c r="O401" s="298"/>
      <c r="P401" s="298"/>
      <c r="Q401" s="299"/>
      <c r="R401" s="297">
        <v>0.5</v>
      </c>
    </row>
    <row r="402" spans="1:18" ht="34.5" customHeight="1">
      <c r="A402" s="905"/>
      <c r="B402" s="971"/>
      <c r="C402" s="974"/>
      <c r="D402" s="302"/>
      <c r="E402" s="922"/>
      <c r="F402" s="303" t="s">
        <v>285</v>
      </c>
      <c r="G402" s="304"/>
      <c r="H402" s="305"/>
      <c r="I402" s="306"/>
      <c r="J402" s="306"/>
      <c r="K402" s="306"/>
      <c r="L402" s="306"/>
      <c r="M402" s="306"/>
      <c r="N402" s="306"/>
      <c r="O402" s="306"/>
      <c r="P402" s="306"/>
      <c r="Q402" s="307"/>
      <c r="R402" s="305"/>
    </row>
    <row r="403" spans="1:18" ht="34.5" customHeight="1">
      <c r="A403" s="905"/>
      <c r="B403" s="971"/>
      <c r="C403" s="974"/>
      <c r="D403" s="309"/>
      <c r="E403" s="922"/>
      <c r="F403" s="310" t="s">
        <v>342</v>
      </c>
      <c r="G403" s="343"/>
      <c r="H403" s="311"/>
      <c r="I403" s="312"/>
      <c r="J403" s="312"/>
      <c r="K403" s="312"/>
      <c r="L403" s="312"/>
      <c r="M403" s="312"/>
      <c r="N403" s="312"/>
      <c r="O403" s="312"/>
      <c r="P403" s="312"/>
      <c r="Q403" s="313"/>
      <c r="R403" s="311"/>
    </row>
    <row r="404" spans="1:18" ht="34.5" customHeight="1">
      <c r="A404" s="905"/>
      <c r="B404" s="971"/>
      <c r="C404" s="974"/>
      <c r="D404" s="976"/>
      <c r="E404" s="922"/>
      <c r="F404" s="915"/>
      <c r="G404" s="315"/>
      <c r="H404" s="917"/>
      <c r="I404" s="918"/>
      <c r="J404" s="918"/>
      <c r="K404" s="918"/>
      <c r="L404" s="918"/>
      <c r="M404" s="918"/>
      <c r="N404" s="918"/>
      <c r="O404" s="918"/>
      <c r="P404" s="918"/>
      <c r="Q404" s="918"/>
      <c r="R404" s="316"/>
    </row>
    <row r="405" spans="1:18" ht="117.75" customHeight="1">
      <c r="A405" s="906"/>
      <c r="B405" s="972"/>
      <c r="C405" s="975"/>
      <c r="D405" s="990"/>
      <c r="E405" s="923"/>
      <c r="F405" s="916"/>
      <c r="G405" s="319"/>
      <c r="H405" s="919"/>
      <c r="I405" s="920"/>
      <c r="J405" s="920"/>
      <c r="K405" s="920"/>
      <c r="L405" s="920"/>
      <c r="M405" s="920"/>
      <c r="N405" s="920"/>
      <c r="O405" s="920"/>
      <c r="P405" s="920"/>
      <c r="Q405" s="920"/>
      <c r="R405" s="320"/>
    </row>
    <row r="406" spans="1:18" ht="34.5" customHeight="1">
      <c r="A406" s="904">
        <v>65</v>
      </c>
      <c r="B406" s="970" t="s">
        <v>378</v>
      </c>
      <c r="C406" s="973" t="s">
        <v>376</v>
      </c>
      <c r="D406" s="294" t="s">
        <v>263</v>
      </c>
      <c r="E406" s="921" t="s">
        <v>48</v>
      </c>
      <c r="F406" s="295" t="s">
        <v>283</v>
      </c>
      <c r="G406" s="151">
        <f>R406*O4</f>
        <v>0.3</v>
      </c>
      <c r="H406" s="297"/>
      <c r="I406" s="298">
        <v>0</v>
      </c>
      <c r="J406" s="298"/>
      <c r="K406" s="298"/>
      <c r="L406" s="298"/>
      <c r="M406" s="298"/>
      <c r="N406" s="298"/>
      <c r="O406" s="298"/>
      <c r="P406" s="298"/>
      <c r="Q406" s="299"/>
      <c r="R406" s="297">
        <v>0.3</v>
      </c>
    </row>
    <row r="407" spans="1:18" ht="34.5" customHeight="1">
      <c r="A407" s="905"/>
      <c r="B407" s="971"/>
      <c r="C407" s="974"/>
      <c r="D407" s="302"/>
      <c r="E407" s="922"/>
      <c r="F407" s="303" t="s">
        <v>285</v>
      </c>
      <c r="G407" s="304"/>
      <c r="H407" s="305"/>
      <c r="I407" s="306"/>
      <c r="J407" s="306"/>
      <c r="K407" s="306"/>
      <c r="L407" s="306"/>
      <c r="M407" s="306"/>
      <c r="N407" s="306"/>
      <c r="O407" s="306"/>
      <c r="P407" s="306"/>
      <c r="Q407" s="307"/>
      <c r="R407" s="305"/>
    </row>
    <row r="408" spans="1:18" ht="34.5" customHeight="1">
      <c r="A408" s="905"/>
      <c r="B408" s="971"/>
      <c r="C408" s="974"/>
      <c r="D408" s="309"/>
      <c r="E408" s="922"/>
      <c r="F408" s="310" t="s">
        <v>342</v>
      </c>
      <c r="G408" s="343"/>
      <c r="H408" s="311"/>
      <c r="I408" s="312"/>
      <c r="J408" s="312"/>
      <c r="K408" s="312"/>
      <c r="L408" s="312"/>
      <c r="M408" s="312"/>
      <c r="N408" s="312"/>
      <c r="O408" s="312"/>
      <c r="P408" s="312"/>
      <c r="Q408" s="313"/>
      <c r="R408" s="311"/>
    </row>
    <row r="409" spans="1:18" ht="34.5" customHeight="1">
      <c r="A409" s="905"/>
      <c r="B409" s="971"/>
      <c r="C409" s="974"/>
      <c r="D409" s="314"/>
      <c r="E409" s="922"/>
      <c r="F409" s="915"/>
      <c r="G409" s="315"/>
      <c r="H409" s="917"/>
      <c r="I409" s="918"/>
      <c r="J409" s="918"/>
      <c r="K409" s="918"/>
      <c r="L409" s="918"/>
      <c r="M409" s="918"/>
      <c r="N409" s="918"/>
      <c r="O409" s="918"/>
      <c r="P409" s="918"/>
      <c r="Q409" s="918"/>
      <c r="R409" s="316"/>
    </row>
    <row r="410" spans="1:18" ht="34.5" customHeight="1">
      <c r="A410" s="906"/>
      <c r="B410" s="972"/>
      <c r="C410" s="975"/>
      <c r="D410" s="338"/>
      <c r="E410" s="923"/>
      <c r="F410" s="916"/>
      <c r="G410" s="319"/>
      <c r="H410" s="919"/>
      <c r="I410" s="920"/>
      <c r="J410" s="920"/>
      <c r="K410" s="920"/>
      <c r="L410" s="920"/>
      <c r="M410" s="920"/>
      <c r="N410" s="920"/>
      <c r="O410" s="920"/>
      <c r="P410" s="920"/>
      <c r="Q410" s="920"/>
      <c r="R410" s="320"/>
    </row>
    <row r="411" spans="1:18" ht="34.5" customHeight="1">
      <c r="A411" s="904">
        <v>66</v>
      </c>
      <c r="B411" s="970" t="s">
        <v>379</v>
      </c>
      <c r="C411" s="973" t="s">
        <v>359</v>
      </c>
      <c r="D411" s="294" t="s">
        <v>244</v>
      </c>
      <c r="E411" s="921" t="s">
        <v>203</v>
      </c>
      <c r="F411" s="295" t="s">
        <v>283</v>
      </c>
      <c r="G411" s="151">
        <f>R411*O4</f>
        <v>0.4</v>
      </c>
      <c r="H411" s="297"/>
      <c r="I411" s="298">
        <v>0</v>
      </c>
      <c r="J411" s="298"/>
      <c r="K411" s="298"/>
      <c r="L411" s="298"/>
      <c r="M411" s="298"/>
      <c r="N411" s="298"/>
      <c r="O411" s="298"/>
      <c r="P411" s="298"/>
      <c r="Q411" s="299"/>
      <c r="R411" s="297">
        <v>0.4</v>
      </c>
    </row>
    <row r="412" spans="1:18" ht="34.5" customHeight="1">
      <c r="A412" s="905"/>
      <c r="B412" s="971"/>
      <c r="C412" s="974"/>
      <c r="D412" s="302"/>
      <c r="E412" s="922"/>
      <c r="F412" s="303" t="s">
        <v>285</v>
      </c>
      <c r="G412" s="304"/>
      <c r="H412" s="305"/>
      <c r="I412" s="306"/>
      <c r="J412" s="306"/>
      <c r="K412" s="306"/>
      <c r="L412" s="306"/>
      <c r="M412" s="306"/>
      <c r="N412" s="306"/>
      <c r="O412" s="306"/>
      <c r="P412" s="306"/>
      <c r="Q412" s="307"/>
      <c r="R412" s="305"/>
    </row>
    <row r="413" spans="1:18" ht="34.5" customHeight="1">
      <c r="A413" s="905"/>
      <c r="B413" s="971"/>
      <c r="C413" s="974"/>
      <c r="D413" s="309"/>
      <c r="E413" s="922"/>
      <c r="F413" s="310" t="s">
        <v>342</v>
      </c>
      <c r="G413" s="343"/>
      <c r="H413" s="311"/>
      <c r="I413" s="312"/>
      <c r="J413" s="312"/>
      <c r="K413" s="312"/>
      <c r="L413" s="312"/>
      <c r="M413" s="312"/>
      <c r="N413" s="312"/>
      <c r="O413" s="312"/>
      <c r="P413" s="312"/>
      <c r="Q413" s="313"/>
      <c r="R413" s="311"/>
    </row>
    <row r="414" spans="1:18" ht="34.5" customHeight="1">
      <c r="A414" s="905"/>
      <c r="B414" s="971"/>
      <c r="C414" s="974"/>
      <c r="D414" s="976"/>
      <c r="E414" s="922"/>
      <c r="F414" s="915"/>
      <c r="G414" s="315"/>
      <c r="H414" s="917"/>
      <c r="I414" s="918"/>
      <c r="J414" s="918"/>
      <c r="K414" s="918"/>
      <c r="L414" s="918"/>
      <c r="M414" s="918"/>
      <c r="N414" s="918"/>
      <c r="O414" s="918"/>
      <c r="P414" s="918"/>
      <c r="Q414" s="918"/>
      <c r="R414" s="316"/>
    </row>
    <row r="415" spans="1:18" ht="34.5" customHeight="1">
      <c r="A415" s="906"/>
      <c r="B415" s="972"/>
      <c r="C415" s="975"/>
      <c r="D415" s="990"/>
      <c r="E415" s="923"/>
      <c r="F415" s="916"/>
      <c r="G415" s="319"/>
      <c r="H415" s="919"/>
      <c r="I415" s="920"/>
      <c r="J415" s="920"/>
      <c r="K415" s="920"/>
      <c r="L415" s="920"/>
      <c r="M415" s="920"/>
      <c r="N415" s="920"/>
      <c r="O415" s="920"/>
      <c r="P415" s="920"/>
      <c r="Q415" s="920"/>
      <c r="R415" s="320"/>
    </row>
    <row r="416" spans="1:18" ht="34.5" customHeight="1">
      <c r="A416" s="904">
        <v>67</v>
      </c>
      <c r="B416" s="970" t="s">
        <v>380</v>
      </c>
      <c r="C416" s="973" t="s">
        <v>359</v>
      </c>
      <c r="D416" s="294" t="s">
        <v>381</v>
      </c>
      <c r="E416" s="921" t="s">
        <v>203</v>
      </c>
      <c r="F416" s="295" t="s">
        <v>283</v>
      </c>
      <c r="G416" s="151">
        <f>R416*O4</f>
        <v>0.5</v>
      </c>
      <c r="H416" s="297"/>
      <c r="I416" s="298">
        <v>0</v>
      </c>
      <c r="J416" s="298"/>
      <c r="K416" s="298"/>
      <c r="L416" s="298"/>
      <c r="M416" s="298"/>
      <c r="N416" s="298"/>
      <c r="O416" s="298"/>
      <c r="P416" s="298"/>
      <c r="Q416" s="299"/>
      <c r="R416" s="297">
        <v>0.5</v>
      </c>
    </row>
    <row r="417" spans="1:18" ht="34.5" customHeight="1">
      <c r="A417" s="905"/>
      <c r="B417" s="971"/>
      <c r="C417" s="974"/>
      <c r="D417" s="302"/>
      <c r="E417" s="922"/>
      <c r="F417" s="303" t="s">
        <v>285</v>
      </c>
      <c r="G417" s="304"/>
      <c r="H417" s="305"/>
      <c r="I417" s="306"/>
      <c r="J417" s="306"/>
      <c r="K417" s="306"/>
      <c r="L417" s="306"/>
      <c r="M417" s="306"/>
      <c r="N417" s="306"/>
      <c r="O417" s="306"/>
      <c r="P417" s="306"/>
      <c r="Q417" s="307"/>
      <c r="R417" s="305"/>
    </row>
    <row r="418" spans="1:18" ht="34.5" customHeight="1">
      <c r="A418" s="905"/>
      <c r="B418" s="971"/>
      <c r="C418" s="974"/>
      <c r="D418" s="309"/>
      <c r="E418" s="922"/>
      <c r="F418" s="310" t="s">
        <v>342</v>
      </c>
      <c r="G418" s="343"/>
      <c r="H418" s="311"/>
      <c r="I418" s="312"/>
      <c r="J418" s="312"/>
      <c r="K418" s="312"/>
      <c r="L418" s="312"/>
      <c r="M418" s="312"/>
      <c r="N418" s="312"/>
      <c r="O418" s="312"/>
      <c r="P418" s="312"/>
      <c r="Q418" s="313"/>
      <c r="R418" s="311"/>
    </row>
    <row r="419" spans="1:18" ht="34.5" customHeight="1">
      <c r="A419" s="905"/>
      <c r="B419" s="971"/>
      <c r="C419" s="974"/>
      <c r="D419" s="976"/>
      <c r="E419" s="922"/>
      <c r="F419" s="915"/>
      <c r="G419" s="315"/>
      <c r="H419" s="917"/>
      <c r="I419" s="918"/>
      <c r="J419" s="918"/>
      <c r="K419" s="918"/>
      <c r="L419" s="918"/>
      <c r="M419" s="918"/>
      <c r="N419" s="918"/>
      <c r="O419" s="918"/>
      <c r="P419" s="918"/>
      <c r="Q419" s="918"/>
      <c r="R419" s="316"/>
    </row>
    <row r="420" spans="1:18" ht="34.5" customHeight="1">
      <c r="A420" s="906"/>
      <c r="B420" s="972"/>
      <c r="C420" s="975"/>
      <c r="D420" s="990"/>
      <c r="E420" s="923"/>
      <c r="F420" s="916"/>
      <c r="G420" s="319"/>
      <c r="H420" s="919"/>
      <c r="I420" s="920"/>
      <c r="J420" s="920"/>
      <c r="K420" s="920"/>
      <c r="L420" s="920"/>
      <c r="M420" s="920"/>
      <c r="N420" s="920"/>
      <c r="O420" s="920"/>
      <c r="P420" s="920"/>
      <c r="Q420" s="920"/>
      <c r="R420" s="320"/>
    </row>
    <row r="421" spans="1:18" ht="34.5" customHeight="1">
      <c r="A421" s="904">
        <v>68</v>
      </c>
      <c r="B421" s="970" t="s">
        <v>382</v>
      </c>
      <c r="C421" s="973" t="s">
        <v>359</v>
      </c>
      <c r="D421" s="294" t="s">
        <v>383</v>
      </c>
      <c r="E421" s="921" t="s">
        <v>203</v>
      </c>
      <c r="F421" s="295" t="s">
        <v>283</v>
      </c>
      <c r="G421" s="151">
        <f>R421*O4</f>
        <v>1.5</v>
      </c>
      <c r="H421" s="297"/>
      <c r="I421" s="298">
        <v>0</v>
      </c>
      <c r="J421" s="298"/>
      <c r="K421" s="298"/>
      <c r="L421" s="298"/>
      <c r="M421" s="298"/>
      <c r="N421" s="298"/>
      <c r="O421" s="298"/>
      <c r="P421" s="298"/>
      <c r="Q421" s="299"/>
      <c r="R421" s="297">
        <v>1.5</v>
      </c>
    </row>
    <row r="422" spans="1:18" ht="34.5" customHeight="1">
      <c r="A422" s="905"/>
      <c r="B422" s="971"/>
      <c r="C422" s="974"/>
      <c r="D422" s="302"/>
      <c r="E422" s="922"/>
      <c r="F422" s="303" t="s">
        <v>285</v>
      </c>
      <c r="G422" s="304"/>
      <c r="H422" s="305"/>
      <c r="I422" s="306"/>
      <c r="J422" s="306"/>
      <c r="K422" s="306"/>
      <c r="L422" s="306"/>
      <c r="M422" s="306"/>
      <c r="N422" s="306"/>
      <c r="O422" s="306"/>
      <c r="P422" s="306"/>
      <c r="Q422" s="307"/>
      <c r="R422" s="305"/>
    </row>
    <row r="423" spans="1:18" ht="34.5" customHeight="1">
      <c r="A423" s="905"/>
      <c r="B423" s="971"/>
      <c r="C423" s="974"/>
      <c r="D423" s="309"/>
      <c r="E423" s="922"/>
      <c r="F423" s="310" t="s">
        <v>342</v>
      </c>
      <c r="G423" s="343"/>
      <c r="H423" s="311"/>
      <c r="I423" s="312"/>
      <c r="J423" s="312"/>
      <c r="K423" s="312"/>
      <c r="L423" s="312"/>
      <c r="M423" s="312"/>
      <c r="N423" s="312"/>
      <c r="O423" s="312"/>
      <c r="P423" s="312"/>
      <c r="Q423" s="313"/>
      <c r="R423" s="311"/>
    </row>
    <row r="424" spans="1:18" ht="34.5" customHeight="1">
      <c r="A424" s="905"/>
      <c r="B424" s="971"/>
      <c r="C424" s="974"/>
      <c r="D424" s="976"/>
      <c r="E424" s="922"/>
      <c r="F424" s="915"/>
      <c r="G424" s="315"/>
      <c r="H424" s="917"/>
      <c r="I424" s="918"/>
      <c r="J424" s="918"/>
      <c r="K424" s="918"/>
      <c r="L424" s="918"/>
      <c r="M424" s="918"/>
      <c r="N424" s="918"/>
      <c r="O424" s="918"/>
      <c r="P424" s="918"/>
      <c r="Q424" s="918"/>
      <c r="R424" s="316"/>
    </row>
    <row r="425" spans="1:18" ht="34.5" customHeight="1">
      <c r="A425" s="906"/>
      <c r="B425" s="972"/>
      <c r="C425" s="975"/>
      <c r="D425" s="990"/>
      <c r="E425" s="923"/>
      <c r="F425" s="916"/>
      <c r="G425" s="319"/>
      <c r="H425" s="919"/>
      <c r="I425" s="920"/>
      <c r="J425" s="920"/>
      <c r="K425" s="920"/>
      <c r="L425" s="920"/>
      <c r="M425" s="920"/>
      <c r="N425" s="920"/>
      <c r="O425" s="920"/>
      <c r="P425" s="920"/>
      <c r="Q425" s="920"/>
      <c r="R425" s="320"/>
    </row>
    <row r="426" spans="1:18" ht="34.5" customHeight="1">
      <c r="A426" s="904">
        <v>69</v>
      </c>
      <c r="B426" s="970" t="s">
        <v>384</v>
      </c>
      <c r="C426" s="973" t="s">
        <v>385</v>
      </c>
      <c r="D426" s="294" t="s">
        <v>247</v>
      </c>
      <c r="E426" s="921" t="s">
        <v>48</v>
      </c>
      <c r="F426" s="295" t="s">
        <v>283</v>
      </c>
      <c r="G426" s="151">
        <f>R426*O4</f>
        <v>0.4</v>
      </c>
      <c r="H426" s="297"/>
      <c r="I426" s="298">
        <v>0</v>
      </c>
      <c r="J426" s="298"/>
      <c r="K426" s="298"/>
      <c r="L426" s="298"/>
      <c r="M426" s="298"/>
      <c r="N426" s="298"/>
      <c r="O426" s="298"/>
      <c r="P426" s="298"/>
      <c r="Q426" s="299"/>
      <c r="R426" s="297">
        <v>0.4</v>
      </c>
    </row>
    <row r="427" spans="1:18" ht="34.5" customHeight="1">
      <c r="A427" s="905"/>
      <c r="B427" s="971"/>
      <c r="C427" s="974"/>
      <c r="D427" s="302"/>
      <c r="E427" s="922"/>
      <c r="F427" s="303" t="s">
        <v>285</v>
      </c>
      <c r="G427" s="304"/>
      <c r="H427" s="305"/>
      <c r="I427" s="306"/>
      <c r="J427" s="306"/>
      <c r="K427" s="306"/>
      <c r="L427" s="306"/>
      <c r="M427" s="306"/>
      <c r="N427" s="306"/>
      <c r="O427" s="306"/>
      <c r="P427" s="306"/>
      <c r="Q427" s="307"/>
      <c r="R427" s="305"/>
    </row>
    <row r="428" spans="1:18" ht="34.5" customHeight="1">
      <c r="A428" s="905"/>
      <c r="B428" s="971"/>
      <c r="C428" s="974"/>
      <c r="D428" s="309"/>
      <c r="E428" s="922"/>
      <c r="F428" s="310" t="s">
        <v>342</v>
      </c>
      <c r="G428" s="343"/>
      <c r="H428" s="311"/>
      <c r="I428" s="312"/>
      <c r="J428" s="312"/>
      <c r="K428" s="312"/>
      <c r="L428" s="312"/>
      <c r="M428" s="312"/>
      <c r="N428" s="312"/>
      <c r="O428" s="312"/>
      <c r="P428" s="312"/>
      <c r="Q428" s="313"/>
      <c r="R428" s="311"/>
    </row>
    <row r="429" spans="1:18" ht="34.5" customHeight="1">
      <c r="A429" s="905"/>
      <c r="B429" s="971"/>
      <c r="C429" s="974"/>
      <c r="D429" s="976"/>
      <c r="E429" s="922"/>
      <c r="F429" s="915"/>
      <c r="G429" s="315"/>
      <c r="H429" s="917"/>
      <c r="I429" s="918"/>
      <c r="J429" s="918"/>
      <c r="K429" s="918"/>
      <c r="L429" s="918"/>
      <c r="M429" s="918"/>
      <c r="N429" s="918"/>
      <c r="O429" s="918"/>
      <c r="P429" s="918"/>
      <c r="Q429" s="918"/>
      <c r="R429" s="316"/>
    </row>
    <row r="430" spans="1:18" ht="34.5" customHeight="1">
      <c r="A430" s="906"/>
      <c r="B430" s="972"/>
      <c r="C430" s="975"/>
      <c r="D430" s="990"/>
      <c r="E430" s="923"/>
      <c r="F430" s="916"/>
      <c r="G430" s="319"/>
      <c r="H430" s="919"/>
      <c r="I430" s="920"/>
      <c r="J430" s="920"/>
      <c r="K430" s="920"/>
      <c r="L430" s="920"/>
      <c r="M430" s="920"/>
      <c r="N430" s="920"/>
      <c r="O430" s="920"/>
      <c r="P430" s="920"/>
      <c r="Q430" s="920"/>
      <c r="R430" s="320"/>
    </row>
    <row r="431" spans="1:18" ht="34.5" customHeight="1">
      <c r="A431" s="904">
        <v>70</v>
      </c>
      <c r="B431" s="970" t="s">
        <v>386</v>
      </c>
      <c r="C431" s="973" t="s">
        <v>385</v>
      </c>
      <c r="D431" s="294" t="s">
        <v>374</v>
      </c>
      <c r="E431" s="921" t="s">
        <v>48</v>
      </c>
      <c r="F431" s="295" t="s">
        <v>283</v>
      </c>
      <c r="G431" s="151">
        <f>R431*O4</f>
        <v>0.4</v>
      </c>
      <c r="H431" s="297"/>
      <c r="I431" s="298">
        <v>0</v>
      </c>
      <c r="J431" s="298"/>
      <c r="K431" s="298"/>
      <c r="L431" s="298"/>
      <c r="M431" s="298"/>
      <c r="N431" s="298"/>
      <c r="O431" s="298"/>
      <c r="P431" s="298"/>
      <c r="Q431" s="299"/>
      <c r="R431" s="297">
        <v>0.4</v>
      </c>
    </row>
    <row r="432" spans="1:18" ht="34.5" customHeight="1">
      <c r="A432" s="905"/>
      <c r="B432" s="971"/>
      <c r="C432" s="974"/>
      <c r="D432" s="302"/>
      <c r="E432" s="922"/>
      <c r="F432" s="303" t="s">
        <v>285</v>
      </c>
      <c r="G432" s="304"/>
      <c r="H432" s="305"/>
      <c r="I432" s="306"/>
      <c r="J432" s="306"/>
      <c r="K432" s="306"/>
      <c r="L432" s="306"/>
      <c r="M432" s="306"/>
      <c r="N432" s="306"/>
      <c r="O432" s="306"/>
      <c r="P432" s="306"/>
      <c r="Q432" s="307"/>
      <c r="R432" s="305"/>
    </row>
    <row r="433" spans="1:18" ht="34.5" customHeight="1">
      <c r="A433" s="905"/>
      <c r="B433" s="971"/>
      <c r="C433" s="974"/>
      <c r="D433" s="309"/>
      <c r="E433" s="922"/>
      <c r="F433" s="310" t="s">
        <v>342</v>
      </c>
      <c r="G433" s="343"/>
      <c r="H433" s="311"/>
      <c r="I433" s="312"/>
      <c r="J433" s="312"/>
      <c r="K433" s="312"/>
      <c r="L433" s="312"/>
      <c r="M433" s="312"/>
      <c r="N433" s="312"/>
      <c r="O433" s="312"/>
      <c r="P433" s="312"/>
      <c r="Q433" s="313"/>
      <c r="R433" s="311"/>
    </row>
    <row r="434" spans="1:18" ht="34.5" customHeight="1">
      <c r="A434" s="905"/>
      <c r="B434" s="971"/>
      <c r="C434" s="974"/>
      <c r="D434" s="976"/>
      <c r="E434" s="922"/>
      <c r="F434" s="915"/>
      <c r="G434" s="315"/>
      <c r="H434" s="917"/>
      <c r="I434" s="918"/>
      <c r="J434" s="918"/>
      <c r="K434" s="918"/>
      <c r="L434" s="918"/>
      <c r="M434" s="918"/>
      <c r="N434" s="918"/>
      <c r="O434" s="918"/>
      <c r="P434" s="918"/>
      <c r="Q434" s="918"/>
      <c r="R434" s="316"/>
    </row>
    <row r="435" spans="1:18" ht="34.5" customHeight="1">
      <c r="A435" s="906"/>
      <c r="B435" s="972"/>
      <c r="C435" s="975"/>
      <c r="D435" s="990"/>
      <c r="E435" s="923"/>
      <c r="F435" s="916"/>
      <c r="G435" s="319"/>
      <c r="H435" s="919"/>
      <c r="I435" s="920"/>
      <c r="J435" s="920"/>
      <c r="K435" s="920"/>
      <c r="L435" s="920"/>
      <c r="M435" s="920"/>
      <c r="N435" s="920"/>
      <c r="O435" s="920"/>
      <c r="P435" s="920"/>
      <c r="Q435" s="920"/>
      <c r="R435" s="320"/>
    </row>
    <row r="436" spans="1:18" ht="34.5" customHeight="1">
      <c r="A436" s="904">
        <v>71</v>
      </c>
      <c r="B436" s="970" t="s">
        <v>387</v>
      </c>
      <c r="C436" s="973" t="s">
        <v>385</v>
      </c>
      <c r="D436" s="294" t="s">
        <v>377</v>
      </c>
      <c r="E436" s="921" t="s">
        <v>48</v>
      </c>
      <c r="F436" s="295" t="s">
        <v>283</v>
      </c>
      <c r="G436" s="151">
        <f>R436*O4</f>
        <v>0.4</v>
      </c>
      <c r="H436" s="297"/>
      <c r="I436" s="298">
        <v>0</v>
      </c>
      <c r="J436" s="298"/>
      <c r="K436" s="298"/>
      <c r="L436" s="298"/>
      <c r="M436" s="298"/>
      <c r="N436" s="298"/>
      <c r="O436" s="298"/>
      <c r="P436" s="298"/>
      <c r="Q436" s="299"/>
      <c r="R436" s="297">
        <v>0.4</v>
      </c>
    </row>
    <row r="437" spans="1:18" ht="34.5" customHeight="1">
      <c r="A437" s="905"/>
      <c r="B437" s="971"/>
      <c r="C437" s="974"/>
      <c r="D437" s="302"/>
      <c r="E437" s="922"/>
      <c r="F437" s="303" t="s">
        <v>285</v>
      </c>
      <c r="G437" s="304"/>
      <c r="H437" s="305"/>
      <c r="I437" s="306"/>
      <c r="J437" s="306"/>
      <c r="K437" s="306"/>
      <c r="L437" s="306"/>
      <c r="M437" s="306"/>
      <c r="N437" s="306"/>
      <c r="O437" s="306"/>
      <c r="P437" s="306"/>
      <c r="Q437" s="307"/>
      <c r="R437" s="305"/>
    </row>
    <row r="438" spans="1:18" ht="34.5" customHeight="1">
      <c r="A438" s="905"/>
      <c r="B438" s="971"/>
      <c r="C438" s="974"/>
      <c r="D438" s="309"/>
      <c r="E438" s="922"/>
      <c r="F438" s="310" t="s">
        <v>342</v>
      </c>
      <c r="G438" s="343"/>
      <c r="H438" s="311"/>
      <c r="I438" s="312"/>
      <c r="J438" s="312"/>
      <c r="K438" s="312"/>
      <c r="L438" s="312"/>
      <c r="M438" s="312"/>
      <c r="N438" s="312"/>
      <c r="O438" s="312"/>
      <c r="P438" s="312"/>
      <c r="Q438" s="313"/>
      <c r="R438" s="311"/>
    </row>
    <row r="439" spans="1:18" ht="34.5" customHeight="1">
      <c r="A439" s="905"/>
      <c r="B439" s="971"/>
      <c r="C439" s="974"/>
      <c r="D439" s="976"/>
      <c r="E439" s="922"/>
      <c r="F439" s="915"/>
      <c r="G439" s="315"/>
      <c r="H439" s="917"/>
      <c r="I439" s="918"/>
      <c r="J439" s="918"/>
      <c r="K439" s="918"/>
      <c r="L439" s="918"/>
      <c r="M439" s="918"/>
      <c r="N439" s="918"/>
      <c r="O439" s="918"/>
      <c r="P439" s="918"/>
      <c r="Q439" s="918"/>
      <c r="R439" s="316"/>
    </row>
    <row r="440" spans="1:18" ht="34.5" customHeight="1">
      <c r="A440" s="906"/>
      <c r="B440" s="972"/>
      <c r="C440" s="975"/>
      <c r="D440" s="990"/>
      <c r="E440" s="923"/>
      <c r="F440" s="916"/>
      <c r="G440" s="319"/>
      <c r="H440" s="919"/>
      <c r="I440" s="920"/>
      <c r="J440" s="920"/>
      <c r="K440" s="920"/>
      <c r="L440" s="920"/>
      <c r="M440" s="920"/>
      <c r="N440" s="920"/>
      <c r="O440" s="920"/>
      <c r="P440" s="920"/>
      <c r="Q440" s="920"/>
      <c r="R440" s="320"/>
    </row>
    <row r="441" spans="1:18" ht="34.5" customHeight="1">
      <c r="A441" s="904">
        <v>72</v>
      </c>
      <c r="B441" s="970" t="s">
        <v>388</v>
      </c>
      <c r="C441" s="973" t="s">
        <v>385</v>
      </c>
      <c r="D441" s="294" t="s">
        <v>389</v>
      </c>
      <c r="E441" s="921" t="s">
        <v>48</v>
      </c>
      <c r="F441" s="295" t="s">
        <v>283</v>
      </c>
      <c r="G441" s="151">
        <f>R441*O4</f>
        <v>0.3</v>
      </c>
      <c r="H441" s="297"/>
      <c r="I441" s="298">
        <v>0</v>
      </c>
      <c r="J441" s="298"/>
      <c r="K441" s="298"/>
      <c r="L441" s="298"/>
      <c r="M441" s="298"/>
      <c r="N441" s="298"/>
      <c r="O441" s="298"/>
      <c r="P441" s="298"/>
      <c r="Q441" s="299"/>
      <c r="R441" s="297">
        <v>0.3</v>
      </c>
    </row>
    <row r="442" spans="1:18" ht="34.5" customHeight="1">
      <c r="A442" s="905"/>
      <c r="B442" s="971"/>
      <c r="C442" s="974"/>
      <c r="D442" s="302"/>
      <c r="E442" s="922"/>
      <c r="F442" s="303" t="s">
        <v>285</v>
      </c>
      <c r="G442" s="304"/>
      <c r="H442" s="305"/>
      <c r="I442" s="306"/>
      <c r="J442" s="306"/>
      <c r="K442" s="306"/>
      <c r="L442" s="306"/>
      <c r="M442" s="306"/>
      <c r="N442" s="306"/>
      <c r="O442" s="306"/>
      <c r="P442" s="306"/>
      <c r="Q442" s="307"/>
      <c r="R442" s="305"/>
    </row>
    <row r="443" spans="1:18" ht="34.5" customHeight="1">
      <c r="A443" s="905"/>
      <c r="B443" s="971"/>
      <c r="C443" s="974"/>
      <c r="D443" s="309"/>
      <c r="E443" s="922"/>
      <c r="F443" s="310" t="s">
        <v>342</v>
      </c>
      <c r="G443" s="343"/>
      <c r="H443" s="311"/>
      <c r="I443" s="312"/>
      <c r="J443" s="312"/>
      <c r="K443" s="312"/>
      <c r="L443" s="312"/>
      <c r="M443" s="312"/>
      <c r="N443" s="312"/>
      <c r="O443" s="312"/>
      <c r="P443" s="312"/>
      <c r="Q443" s="313"/>
      <c r="R443" s="311"/>
    </row>
    <row r="444" spans="1:18" ht="34.5" customHeight="1">
      <c r="A444" s="905"/>
      <c r="B444" s="971"/>
      <c r="C444" s="974"/>
      <c r="D444" s="976"/>
      <c r="E444" s="922"/>
      <c r="F444" s="915"/>
      <c r="G444" s="315"/>
      <c r="H444" s="917"/>
      <c r="I444" s="918"/>
      <c r="J444" s="918"/>
      <c r="K444" s="918"/>
      <c r="L444" s="918"/>
      <c r="M444" s="918"/>
      <c r="N444" s="918"/>
      <c r="O444" s="918"/>
      <c r="P444" s="918"/>
      <c r="Q444" s="918"/>
      <c r="R444" s="316"/>
    </row>
    <row r="445" spans="1:18" ht="34.5" customHeight="1">
      <c r="A445" s="906"/>
      <c r="B445" s="972"/>
      <c r="C445" s="975"/>
      <c r="D445" s="990"/>
      <c r="E445" s="923"/>
      <c r="F445" s="916"/>
      <c r="G445" s="319"/>
      <c r="H445" s="919"/>
      <c r="I445" s="920"/>
      <c r="J445" s="920"/>
      <c r="K445" s="920"/>
      <c r="L445" s="920"/>
      <c r="M445" s="920"/>
      <c r="N445" s="920"/>
      <c r="O445" s="920"/>
      <c r="P445" s="920"/>
      <c r="Q445" s="920"/>
      <c r="R445" s="320"/>
    </row>
    <row r="446" spans="1:18" ht="34.5" customHeight="1">
      <c r="A446" s="904">
        <v>73</v>
      </c>
      <c r="B446" s="970" t="s">
        <v>390</v>
      </c>
      <c r="C446" s="973" t="s">
        <v>385</v>
      </c>
      <c r="D446" s="294" t="s">
        <v>261</v>
      </c>
      <c r="E446" s="921" t="s">
        <v>48</v>
      </c>
      <c r="F446" s="295" t="s">
        <v>283</v>
      </c>
      <c r="G446" s="151">
        <f>R446*O4</f>
        <v>0.4</v>
      </c>
      <c r="H446" s="297"/>
      <c r="I446" s="298">
        <v>0</v>
      </c>
      <c r="J446" s="298"/>
      <c r="K446" s="298"/>
      <c r="L446" s="298"/>
      <c r="M446" s="298"/>
      <c r="N446" s="298"/>
      <c r="O446" s="298"/>
      <c r="P446" s="298"/>
      <c r="Q446" s="299"/>
      <c r="R446" s="297">
        <v>0.4</v>
      </c>
    </row>
    <row r="447" spans="1:18" ht="34.5" customHeight="1">
      <c r="A447" s="905"/>
      <c r="B447" s="971"/>
      <c r="C447" s="974"/>
      <c r="D447" s="302"/>
      <c r="E447" s="922"/>
      <c r="F447" s="303" t="s">
        <v>285</v>
      </c>
      <c r="G447" s="304"/>
      <c r="H447" s="305"/>
      <c r="I447" s="306"/>
      <c r="J447" s="306"/>
      <c r="K447" s="306"/>
      <c r="L447" s="306"/>
      <c r="M447" s="306"/>
      <c r="N447" s="306"/>
      <c r="O447" s="306"/>
      <c r="P447" s="306"/>
      <c r="Q447" s="307"/>
      <c r="R447" s="305"/>
    </row>
    <row r="448" spans="1:18" ht="34.5" customHeight="1">
      <c r="A448" s="905"/>
      <c r="B448" s="971"/>
      <c r="C448" s="974"/>
      <c r="D448" s="309"/>
      <c r="E448" s="922"/>
      <c r="F448" s="310" t="s">
        <v>342</v>
      </c>
      <c r="G448" s="343"/>
      <c r="H448" s="311"/>
      <c r="I448" s="312"/>
      <c r="J448" s="312"/>
      <c r="K448" s="312"/>
      <c r="L448" s="312"/>
      <c r="M448" s="312"/>
      <c r="N448" s="312"/>
      <c r="O448" s="312"/>
      <c r="P448" s="312"/>
      <c r="Q448" s="313"/>
      <c r="R448" s="311"/>
    </row>
    <row r="449" spans="1:18" ht="34.5" customHeight="1">
      <c r="A449" s="905"/>
      <c r="B449" s="971"/>
      <c r="C449" s="974"/>
      <c r="D449" s="976"/>
      <c r="E449" s="922"/>
      <c r="F449" s="915"/>
      <c r="G449" s="315"/>
      <c r="H449" s="917"/>
      <c r="I449" s="918"/>
      <c r="J449" s="918"/>
      <c r="K449" s="918"/>
      <c r="L449" s="918"/>
      <c r="M449" s="918"/>
      <c r="N449" s="918"/>
      <c r="O449" s="918"/>
      <c r="P449" s="918"/>
      <c r="Q449" s="918"/>
      <c r="R449" s="316"/>
    </row>
    <row r="450" spans="1:18" ht="34.5" customHeight="1">
      <c r="A450" s="906"/>
      <c r="B450" s="972"/>
      <c r="C450" s="975"/>
      <c r="D450" s="990"/>
      <c r="E450" s="923"/>
      <c r="F450" s="916"/>
      <c r="G450" s="319"/>
      <c r="H450" s="919"/>
      <c r="I450" s="920"/>
      <c r="J450" s="920"/>
      <c r="K450" s="920"/>
      <c r="L450" s="920"/>
      <c r="M450" s="920"/>
      <c r="N450" s="920"/>
      <c r="O450" s="920"/>
      <c r="P450" s="920"/>
      <c r="Q450" s="920"/>
      <c r="R450" s="320"/>
    </row>
    <row r="451" spans="1:18" ht="34.5" customHeight="1">
      <c r="A451" s="904">
        <v>74</v>
      </c>
      <c r="B451" s="970" t="s">
        <v>391</v>
      </c>
      <c r="C451" s="973" t="s">
        <v>385</v>
      </c>
      <c r="D451" s="294" t="s">
        <v>392</v>
      </c>
      <c r="E451" s="921" t="s">
        <v>48</v>
      </c>
      <c r="F451" s="295" t="s">
        <v>283</v>
      </c>
      <c r="G451" s="151">
        <f>R451*O4</f>
        <v>0.35</v>
      </c>
      <c r="H451" s="297"/>
      <c r="I451" s="298">
        <v>0</v>
      </c>
      <c r="J451" s="298"/>
      <c r="K451" s="298"/>
      <c r="L451" s="298"/>
      <c r="M451" s="298"/>
      <c r="N451" s="298"/>
      <c r="O451" s="298"/>
      <c r="P451" s="298"/>
      <c r="Q451" s="299"/>
      <c r="R451" s="297">
        <v>0.35</v>
      </c>
    </row>
    <row r="452" spans="1:18" ht="34.5" customHeight="1">
      <c r="A452" s="905"/>
      <c r="B452" s="971"/>
      <c r="C452" s="974"/>
      <c r="D452" s="302"/>
      <c r="E452" s="922"/>
      <c r="F452" s="303" t="s">
        <v>285</v>
      </c>
      <c r="G452" s="304"/>
      <c r="H452" s="305"/>
      <c r="I452" s="306"/>
      <c r="J452" s="306"/>
      <c r="K452" s="306"/>
      <c r="L452" s="306"/>
      <c r="M452" s="306"/>
      <c r="N452" s="306"/>
      <c r="O452" s="306"/>
      <c r="P452" s="306"/>
      <c r="Q452" s="307"/>
      <c r="R452" s="305"/>
    </row>
    <row r="453" spans="1:18" ht="34.5" customHeight="1">
      <c r="A453" s="905"/>
      <c r="B453" s="971"/>
      <c r="C453" s="974"/>
      <c r="D453" s="309"/>
      <c r="E453" s="922"/>
      <c r="F453" s="310" t="s">
        <v>342</v>
      </c>
      <c r="G453" s="343"/>
      <c r="H453" s="311"/>
      <c r="I453" s="312"/>
      <c r="J453" s="312"/>
      <c r="K453" s="312"/>
      <c r="L453" s="312"/>
      <c r="M453" s="312"/>
      <c r="N453" s="312"/>
      <c r="O453" s="312"/>
      <c r="P453" s="312"/>
      <c r="Q453" s="313"/>
      <c r="R453" s="311"/>
    </row>
    <row r="454" spans="1:18" ht="34.5" customHeight="1">
      <c r="A454" s="905"/>
      <c r="B454" s="971"/>
      <c r="C454" s="974"/>
      <c r="D454" s="976"/>
      <c r="E454" s="922"/>
      <c r="F454" s="915"/>
      <c r="G454" s="315"/>
      <c r="H454" s="917"/>
      <c r="I454" s="918"/>
      <c r="J454" s="918"/>
      <c r="K454" s="918"/>
      <c r="L454" s="918"/>
      <c r="M454" s="918"/>
      <c r="N454" s="918"/>
      <c r="O454" s="918"/>
      <c r="P454" s="918"/>
      <c r="Q454" s="918"/>
      <c r="R454" s="316"/>
    </row>
    <row r="455" spans="1:18" ht="34.5" customHeight="1">
      <c r="A455" s="906"/>
      <c r="B455" s="972"/>
      <c r="C455" s="975"/>
      <c r="D455" s="990"/>
      <c r="E455" s="923"/>
      <c r="F455" s="916"/>
      <c r="G455" s="319"/>
      <c r="H455" s="919"/>
      <c r="I455" s="920"/>
      <c r="J455" s="920"/>
      <c r="K455" s="920"/>
      <c r="L455" s="920"/>
      <c r="M455" s="920"/>
      <c r="N455" s="920"/>
      <c r="O455" s="920"/>
      <c r="P455" s="920"/>
      <c r="Q455" s="920"/>
      <c r="R455" s="320"/>
    </row>
    <row r="456" spans="1:18" ht="34.5" customHeight="1">
      <c r="A456" s="904">
        <v>75</v>
      </c>
      <c r="B456" s="970" t="s">
        <v>393</v>
      </c>
      <c r="C456" s="973" t="s">
        <v>394</v>
      </c>
      <c r="D456" s="294" t="s">
        <v>395</v>
      </c>
      <c r="E456" s="921" t="s">
        <v>203</v>
      </c>
      <c r="F456" s="295" t="s">
        <v>283</v>
      </c>
      <c r="G456" s="151">
        <f>R456*O4</f>
        <v>0.5</v>
      </c>
      <c r="H456" s="297"/>
      <c r="I456" s="298">
        <v>0</v>
      </c>
      <c r="J456" s="298"/>
      <c r="K456" s="298"/>
      <c r="L456" s="298"/>
      <c r="M456" s="298"/>
      <c r="N456" s="298"/>
      <c r="O456" s="298"/>
      <c r="P456" s="298"/>
      <c r="Q456" s="299"/>
      <c r="R456" s="297">
        <v>0.5</v>
      </c>
    </row>
    <row r="457" spans="1:18" ht="34.5" customHeight="1">
      <c r="A457" s="905"/>
      <c r="B457" s="971"/>
      <c r="C457" s="974"/>
      <c r="D457" s="302"/>
      <c r="E457" s="922"/>
      <c r="F457" s="303" t="s">
        <v>285</v>
      </c>
      <c r="G457" s="304"/>
      <c r="H457" s="305"/>
      <c r="I457" s="306"/>
      <c r="J457" s="306"/>
      <c r="K457" s="306"/>
      <c r="L457" s="306"/>
      <c r="M457" s="306"/>
      <c r="N457" s="306"/>
      <c r="O457" s="306"/>
      <c r="P457" s="306"/>
      <c r="Q457" s="307"/>
      <c r="R457" s="305"/>
    </row>
    <row r="458" spans="1:18" ht="34.5" customHeight="1">
      <c r="A458" s="905"/>
      <c r="B458" s="971"/>
      <c r="C458" s="974"/>
      <c r="D458" s="309"/>
      <c r="E458" s="922"/>
      <c r="F458" s="310" t="s">
        <v>342</v>
      </c>
      <c r="G458" s="343"/>
      <c r="H458" s="311"/>
      <c r="I458" s="312"/>
      <c r="J458" s="312"/>
      <c r="K458" s="312"/>
      <c r="L458" s="312"/>
      <c r="M458" s="312"/>
      <c r="N458" s="312"/>
      <c r="O458" s="312"/>
      <c r="P458" s="312"/>
      <c r="Q458" s="313"/>
      <c r="R458" s="311"/>
    </row>
    <row r="459" spans="1:18" ht="34.5" customHeight="1">
      <c r="A459" s="905"/>
      <c r="B459" s="971"/>
      <c r="C459" s="974"/>
      <c r="D459" s="976"/>
      <c r="E459" s="922"/>
      <c r="F459" s="915"/>
      <c r="G459" s="315"/>
      <c r="H459" s="917"/>
      <c r="I459" s="918"/>
      <c r="J459" s="918"/>
      <c r="K459" s="918"/>
      <c r="L459" s="918"/>
      <c r="M459" s="918"/>
      <c r="N459" s="918"/>
      <c r="O459" s="918"/>
      <c r="P459" s="918"/>
      <c r="Q459" s="918"/>
      <c r="R459" s="316"/>
    </row>
    <row r="460" spans="1:18" ht="112.5" customHeight="1">
      <c r="A460" s="906"/>
      <c r="B460" s="972"/>
      <c r="C460" s="975"/>
      <c r="D460" s="990"/>
      <c r="E460" s="923"/>
      <c r="F460" s="916"/>
      <c r="G460" s="319"/>
      <c r="H460" s="919"/>
      <c r="I460" s="920"/>
      <c r="J460" s="920"/>
      <c r="K460" s="920"/>
      <c r="L460" s="920"/>
      <c r="M460" s="920"/>
      <c r="N460" s="920"/>
      <c r="O460" s="920"/>
      <c r="P460" s="920"/>
      <c r="Q460" s="920"/>
      <c r="R460" s="320"/>
    </row>
    <row r="461" spans="1:18" ht="34.5" customHeight="1">
      <c r="A461" s="904">
        <v>76</v>
      </c>
      <c r="B461" s="970" t="s">
        <v>396</v>
      </c>
      <c r="C461" s="973" t="s">
        <v>397</v>
      </c>
      <c r="D461" s="294" t="s">
        <v>261</v>
      </c>
      <c r="E461" s="921" t="s">
        <v>203</v>
      </c>
      <c r="F461" s="295" t="s">
        <v>283</v>
      </c>
      <c r="G461" s="151">
        <f>R461*O4</f>
        <v>0.4</v>
      </c>
      <c r="H461" s="297"/>
      <c r="I461" s="298">
        <v>0</v>
      </c>
      <c r="J461" s="298"/>
      <c r="K461" s="298"/>
      <c r="L461" s="298"/>
      <c r="M461" s="298"/>
      <c r="N461" s="298"/>
      <c r="O461" s="298"/>
      <c r="P461" s="298"/>
      <c r="Q461" s="299"/>
      <c r="R461" s="297">
        <v>0.4</v>
      </c>
    </row>
    <row r="462" spans="1:18" ht="34.5" customHeight="1">
      <c r="A462" s="905"/>
      <c r="B462" s="971"/>
      <c r="C462" s="974"/>
      <c r="D462" s="302"/>
      <c r="E462" s="922"/>
      <c r="F462" s="303" t="s">
        <v>285</v>
      </c>
      <c r="G462" s="304"/>
      <c r="H462" s="305"/>
      <c r="I462" s="306"/>
      <c r="J462" s="306"/>
      <c r="K462" s="306"/>
      <c r="L462" s="306"/>
      <c r="M462" s="306"/>
      <c r="N462" s="306"/>
      <c r="O462" s="306"/>
      <c r="P462" s="306"/>
      <c r="Q462" s="307"/>
      <c r="R462" s="305"/>
    </row>
    <row r="463" spans="1:18" ht="34.5" customHeight="1">
      <c r="A463" s="905"/>
      <c r="B463" s="971"/>
      <c r="C463" s="974"/>
      <c r="D463" s="309"/>
      <c r="E463" s="922"/>
      <c r="F463" s="310" t="s">
        <v>342</v>
      </c>
      <c r="G463" s="343"/>
      <c r="H463" s="311"/>
      <c r="I463" s="312"/>
      <c r="J463" s="312"/>
      <c r="K463" s="312"/>
      <c r="L463" s="312"/>
      <c r="M463" s="312"/>
      <c r="N463" s="312"/>
      <c r="O463" s="312"/>
      <c r="P463" s="312"/>
      <c r="Q463" s="313"/>
      <c r="R463" s="311"/>
    </row>
    <row r="464" spans="1:18" ht="34.5" customHeight="1">
      <c r="A464" s="905"/>
      <c r="B464" s="971"/>
      <c r="C464" s="974"/>
      <c r="D464" s="314"/>
      <c r="E464" s="922"/>
      <c r="F464" s="915"/>
      <c r="G464" s="315"/>
      <c r="H464" s="917"/>
      <c r="I464" s="918"/>
      <c r="J464" s="918"/>
      <c r="K464" s="918"/>
      <c r="L464" s="918"/>
      <c r="M464" s="918"/>
      <c r="N464" s="918"/>
      <c r="O464" s="918"/>
      <c r="P464" s="918"/>
      <c r="Q464" s="918"/>
      <c r="R464" s="316"/>
    </row>
    <row r="465" spans="1:18" ht="34.5" customHeight="1">
      <c r="A465" s="906"/>
      <c r="B465" s="972"/>
      <c r="C465" s="975"/>
      <c r="D465" s="338"/>
      <c r="E465" s="923"/>
      <c r="F465" s="916"/>
      <c r="G465" s="319"/>
      <c r="H465" s="919"/>
      <c r="I465" s="920"/>
      <c r="J465" s="920"/>
      <c r="K465" s="920"/>
      <c r="L465" s="920"/>
      <c r="M465" s="920"/>
      <c r="N465" s="920"/>
      <c r="O465" s="920"/>
      <c r="P465" s="920"/>
      <c r="Q465" s="920"/>
      <c r="R465" s="320"/>
    </row>
    <row r="466" spans="1:18" ht="34.5" customHeight="1">
      <c r="A466" s="904">
        <v>77</v>
      </c>
      <c r="B466" s="970" t="s">
        <v>398</v>
      </c>
      <c r="C466" s="973" t="s">
        <v>397</v>
      </c>
      <c r="D466" s="294" t="s">
        <v>374</v>
      </c>
      <c r="E466" s="921" t="s">
        <v>203</v>
      </c>
      <c r="F466" s="295" t="s">
        <v>283</v>
      </c>
      <c r="G466" s="151">
        <f>R466*O4</f>
        <v>0.2</v>
      </c>
      <c r="H466" s="297"/>
      <c r="I466" s="298">
        <v>0</v>
      </c>
      <c r="J466" s="298"/>
      <c r="K466" s="298"/>
      <c r="L466" s="298"/>
      <c r="M466" s="298"/>
      <c r="N466" s="298"/>
      <c r="O466" s="298"/>
      <c r="P466" s="298"/>
      <c r="Q466" s="299"/>
      <c r="R466" s="297">
        <v>0.2</v>
      </c>
    </row>
    <row r="467" spans="1:18" ht="34.5" customHeight="1">
      <c r="A467" s="905"/>
      <c r="B467" s="971"/>
      <c r="C467" s="989"/>
      <c r="D467" s="302"/>
      <c r="E467" s="922"/>
      <c r="F467" s="303" t="s">
        <v>285</v>
      </c>
      <c r="G467" s="304"/>
      <c r="H467" s="305"/>
      <c r="I467" s="306"/>
      <c r="J467" s="306"/>
      <c r="K467" s="306"/>
      <c r="L467" s="306"/>
      <c r="M467" s="306"/>
      <c r="N467" s="306"/>
      <c r="O467" s="306"/>
      <c r="P467" s="306"/>
      <c r="Q467" s="307"/>
      <c r="R467" s="305"/>
    </row>
    <row r="468" spans="1:18" ht="34.5" customHeight="1">
      <c r="A468" s="905"/>
      <c r="B468" s="971"/>
      <c r="C468" s="989"/>
      <c r="D468" s="309"/>
      <c r="E468" s="922"/>
      <c r="F468" s="310" t="s">
        <v>342</v>
      </c>
      <c r="G468" s="343"/>
      <c r="H468" s="311"/>
      <c r="I468" s="312"/>
      <c r="J468" s="312"/>
      <c r="K468" s="312"/>
      <c r="L468" s="312"/>
      <c r="M468" s="312"/>
      <c r="N468" s="312"/>
      <c r="O468" s="312"/>
      <c r="P468" s="312"/>
      <c r="Q468" s="313"/>
      <c r="R468" s="311"/>
    </row>
    <row r="469" spans="1:18" ht="34.5" customHeight="1">
      <c r="A469" s="906"/>
      <c r="B469" s="972"/>
      <c r="C469" s="991"/>
      <c r="D469" s="407"/>
      <c r="E469" s="923"/>
      <c r="F469" s="282"/>
      <c r="G469" s="408"/>
      <c r="H469" s="992"/>
      <c r="I469" s="993"/>
      <c r="J469" s="993"/>
      <c r="K469" s="993"/>
      <c r="L469" s="993"/>
      <c r="M469" s="993"/>
      <c r="N469" s="993"/>
      <c r="O469" s="993"/>
      <c r="P469" s="993"/>
      <c r="Q469" s="993"/>
      <c r="R469" s="409"/>
    </row>
    <row r="470" spans="1:18" ht="34.5" hidden="1" customHeight="1">
      <c r="A470" s="873" t="s">
        <v>399</v>
      </c>
      <c r="B470" s="874"/>
      <c r="C470" s="874"/>
      <c r="D470" s="874"/>
      <c r="E470" s="875"/>
      <c r="F470" s="271">
        <f t="shared" ref="F470:F472" si="25">SUM(H470:Q470)</f>
        <v>0</v>
      </c>
      <c r="G470" s="272"/>
      <c r="H470" s="282">
        <f t="shared" ref="H470:H472" si="26">H342+H348+H354+H295+H300+H305+H310+H316+H321+H327+H332+H337+H360+H366+H372+H377+H386+H391+H396+H401+H406+H411+H416+H421+H426+H431+H436+H441+H446+H451+H456+H461+H466</f>
        <v>0</v>
      </c>
      <c r="I470" s="282">
        <f t="shared" ref="I470:I472" si="27">I342+I348+I354+I295+I300+I305+I310+I316+I321+I327+I332+I337+I360+I366+I372+I377+I386+I391+I396+I401+I406+I411+I416+I421+I426+I431+I436+I441+I446+I451+I456+I461+I466</f>
        <v>0</v>
      </c>
      <c r="J470" s="282">
        <f t="shared" ref="J470:J472" si="28">J342+J348+J354+J295+J300+J305+J310+J316+J321+J327+J332+J337+J360+J366+J372+J377+J386+J391+J396+J401+J406+J411+J416+J421+J426+J431+J436+J441+J446+J451+J456+J461+J466</f>
        <v>0</v>
      </c>
      <c r="K470" s="282">
        <f t="shared" ref="K470:K472" si="29">K342+K348+K354+K295+K300+K305+K310+K316+K321+K327+K332+K337+K360+K366+K372+K377+K386+K391+K396+K401+K406+K411+K416+K421+K426+K431+K436+K441+K446+K451+K456+K461+K466</f>
        <v>0</v>
      </c>
      <c r="L470" s="282">
        <f t="shared" ref="L470:L472" si="30">L342+L348+L354+L295+L300+L305+L310+L316+L321+L327+L332+L337+L360+L366+L372+L377+L386+L391+L396+L401+L406+L411+L416+L421+L426+L431+L436+L441+L446+L451+L456+L461+L466</f>
        <v>0</v>
      </c>
      <c r="M470" s="282">
        <f t="shared" ref="M470:M472" si="31">M342+M348+M354+M295+M300+M305+M310+M316+M321+M327+M332+M337+M360+M366+M372+M377+M386+M391+M396+M401+M406+M411+M416+M421+M426+M431+M436+M441+M446+M451+M456+M461+M466</f>
        <v>0</v>
      </c>
      <c r="N470" s="282">
        <f t="shared" ref="N470:N472" si="32">N342+N348+N354+N295+N300+N305+N310+N316+N321+N327+N332+N337+N360+N366+N372+N377+N386+N391+N396+N401+N406+N411+N416+N421+N426+N431+N436+N441+N446+N451+N456+N461+N466</f>
        <v>0</v>
      </c>
      <c r="O470" s="282">
        <f t="shared" ref="O470:O472" si="33">O342+O348+O354+O295+O300+O305+O310+O316+O321+O327+O332+O337+O360+O366+O372+O377+O386+O391+O396+O401+O406+O411+O416+O421+O426+O431+O436+O441+O446+O451+O456+O461+O466</f>
        <v>0</v>
      </c>
      <c r="P470" s="282">
        <f t="shared" ref="P470:P472" si="34">P342+P348+P354+P295+P300+P305+P310+P316+P321+P327+P332+P337+P360+P366+P372+P377+P386+P391+P396+P401+P406+P411+P416+P421+P426+P431+P436+P441+P446+P451+P456+P461+P466</f>
        <v>0</v>
      </c>
      <c r="Q470" s="282">
        <f t="shared" ref="Q470:Q472" si="35">Q342+Q348+Q354+Q295+Q300+Q305+Q310+Q316+Q321+Q327+Q332+Q337+Q360+Q366+Q372+Q377+Q386+Q391+Q396+Q401+Q406+Q411+Q416+Q421+Q426+Q431+Q436+Q441+Q446+Q451+Q456+Q461+Q466</f>
        <v>0</v>
      </c>
      <c r="R470" s="282"/>
    </row>
    <row r="471" spans="1:18" ht="34.5" hidden="1" customHeight="1">
      <c r="A471" s="896" t="s">
        <v>400</v>
      </c>
      <c r="B471" s="897"/>
      <c r="C471" s="897"/>
      <c r="D471" s="897"/>
      <c r="E471" s="898"/>
      <c r="F471" s="271">
        <f t="shared" si="25"/>
        <v>0</v>
      </c>
      <c r="G471" s="272"/>
      <c r="H471" s="282">
        <f t="shared" si="26"/>
        <v>0</v>
      </c>
      <c r="I471" s="282">
        <f t="shared" si="27"/>
        <v>0</v>
      </c>
      <c r="J471" s="282">
        <f t="shared" si="28"/>
        <v>0</v>
      </c>
      <c r="K471" s="282">
        <f t="shared" si="29"/>
        <v>0</v>
      </c>
      <c r="L471" s="282">
        <f t="shared" si="30"/>
        <v>0</v>
      </c>
      <c r="M471" s="282">
        <f t="shared" si="31"/>
        <v>0</v>
      </c>
      <c r="N471" s="282">
        <f t="shared" si="32"/>
        <v>0</v>
      </c>
      <c r="O471" s="282">
        <f t="shared" si="33"/>
        <v>0</v>
      </c>
      <c r="P471" s="282">
        <f t="shared" si="34"/>
        <v>0</v>
      </c>
      <c r="Q471" s="282">
        <f t="shared" si="35"/>
        <v>0</v>
      </c>
      <c r="R471" s="282"/>
    </row>
    <row r="472" spans="1:18" ht="34.5" hidden="1" customHeight="1">
      <c r="A472" s="876" t="s">
        <v>401</v>
      </c>
      <c r="B472" s="877"/>
      <c r="C472" s="877"/>
      <c r="D472" s="877"/>
      <c r="E472" s="878"/>
      <c r="F472" s="271">
        <f t="shared" si="25"/>
        <v>0</v>
      </c>
      <c r="G472" s="272"/>
      <c r="H472" s="282">
        <f t="shared" si="26"/>
        <v>0</v>
      </c>
      <c r="I472" s="282">
        <f t="shared" si="27"/>
        <v>0</v>
      </c>
      <c r="J472" s="282">
        <f t="shared" si="28"/>
        <v>0</v>
      </c>
      <c r="K472" s="282">
        <f t="shared" si="29"/>
        <v>0</v>
      </c>
      <c r="L472" s="282">
        <f t="shared" si="30"/>
        <v>0</v>
      </c>
      <c r="M472" s="282">
        <f t="shared" si="31"/>
        <v>0</v>
      </c>
      <c r="N472" s="282">
        <f t="shared" si="32"/>
        <v>0</v>
      </c>
      <c r="O472" s="282">
        <f t="shared" si="33"/>
        <v>0</v>
      </c>
      <c r="P472" s="282">
        <f t="shared" si="34"/>
        <v>0</v>
      </c>
      <c r="Q472" s="282">
        <f t="shared" si="35"/>
        <v>0</v>
      </c>
      <c r="R472" s="282"/>
    </row>
    <row r="473" spans="1:18" ht="34.5" hidden="1" customHeight="1">
      <c r="A473" s="879" t="s">
        <v>402</v>
      </c>
      <c r="B473" s="880"/>
      <c r="C473" s="880"/>
      <c r="D473" s="880"/>
      <c r="E473" s="881"/>
      <c r="F473" s="274">
        <f>SUM(F470:F471)</f>
        <v>0</v>
      </c>
      <c r="G473" s="275"/>
      <c r="H473" s="274">
        <f t="shared" ref="H473:Q473" si="36">H470+H471</f>
        <v>0</v>
      </c>
      <c r="I473" s="274">
        <f t="shared" si="36"/>
        <v>0</v>
      </c>
      <c r="J473" s="274">
        <f t="shared" si="36"/>
        <v>0</v>
      </c>
      <c r="K473" s="274">
        <f t="shared" si="36"/>
        <v>0</v>
      </c>
      <c r="L473" s="274">
        <f t="shared" si="36"/>
        <v>0</v>
      </c>
      <c r="M473" s="274">
        <f t="shared" si="36"/>
        <v>0</v>
      </c>
      <c r="N473" s="274">
        <f t="shared" si="36"/>
        <v>0</v>
      </c>
      <c r="O473" s="274">
        <f t="shared" si="36"/>
        <v>0</v>
      </c>
      <c r="P473" s="274">
        <f t="shared" si="36"/>
        <v>0</v>
      </c>
      <c r="Q473" s="276">
        <f t="shared" si="36"/>
        <v>0</v>
      </c>
      <c r="R473" s="276"/>
    </row>
    <row r="474" spans="1:18" ht="34.5" hidden="1" customHeight="1">
      <c r="A474" s="899" t="s">
        <v>403</v>
      </c>
      <c r="B474" s="900"/>
      <c r="C474" s="900"/>
      <c r="D474" s="900"/>
      <c r="E474" s="901"/>
      <c r="F474" s="290">
        <f>SUM(F470:F472)</f>
        <v>0</v>
      </c>
      <c r="G474" s="290"/>
      <c r="H474" s="290">
        <f t="shared" ref="H474:Q474" si="37">H470+H471+H472</f>
        <v>0</v>
      </c>
      <c r="I474" s="290">
        <f t="shared" si="37"/>
        <v>0</v>
      </c>
      <c r="J474" s="290">
        <f t="shared" si="37"/>
        <v>0</v>
      </c>
      <c r="K474" s="290">
        <f t="shared" si="37"/>
        <v>0</v>
      </c>
      <c r="L474" s="290">
        <f t="shared" si="37"/>
        <v>0</v>
      </c>
      <c r="M474" s="290">
        <f t="shared" si="37"/>
        <v>0</v>
      </c>
      <c r="N474" s="290">
        <f t="shared" si="37"/>
        <v>0</v>
      </c>
      <c r="O474" s="290">
        <f t="shared" si="37"/>
        <v>0</v>
      </c>
      <c r="P474" s="290">
        <f t="shared" si="37"/>
        <v>0</v>
      </c>
      <c r="Q474" s="291">
        <f t="shared" si="37"/>
        <v>0</v>
      </c>
      <c r="R474" s="291"/>
    </row>
    <row r="475" spans="1:18" ht="34.5" hidden="1" customHeight="1">
      <c r="A475" s="870"/>
      <c r="B475" s="871"/>
      <c r="C475" s="871"/>
      <c r="D475" s="871"/>
      <c r="E475" s="871"/>
      <c r="F475" s="871"/>
      <c r="G475" s="994"/>
      <c r="H475" s="871"/>
      <c r="I475" s="871"/>
      <c r="J475" s="871"/>
      <c r="K475" s="871"/>
      <c r="L475" s="871"/>
      <c r="M475" s="871"/>
      <c r="N475" s="871"/>
      <c r="O475" s="871"/>
      <c r="P475" s="871"/>
      <c r="Q475" s="995"/>
      <c r="R475" s="410"/>
    </row>
    <row r="476" spans="1:18" ht="34.5" customHeight="1">
      <c r="A476" s="873" t="s">
        <v>404</v>
      </c>
      <c r="B476" s="874"/>
      <c r="C476" s="874"/>
      <c r="D476" s="874"/>
      <c r="E476" s="874"/>
      <c r="F476" s="874"/>
      <c r="G476" s="411"/>
      <c r="H476" s="412">
        <f t="shared" ref="H476:H478" si="38">H470</f>
        <v>0</v>
      </c>
      <c r="I476" s="413">
        <f t="shared" ref="I476:I480" si="39">SUM(I470,H476)</f>
        <v>0</v>
      </c>
      <c r="J476" s="412">
        <f t="shared" ref="J476:J480" si="40">SUM(J470,I476)</f>
        <v>0</v>
      </c>
      <c r="K476" s="413">
        <f t="shared" ref="K476:K480" si="41">SUM(K470,J476)</f>
        <v>0</v>
      </c>
      <c r="L476" s="412">
        <f t="shared" ref="L476:L480" si="42">SUM(L470,K476)</f>
        <v>0</v>
      </c>
      <c r="M476" s="413">
        <f t="shared" ref="M476:M480" si="43">SUM(M470,L476)</f>
        <v>0</v>
      </c>
      <c r="N476" s="412">
        <f t="shared" ref="N476:N480" si="44">SUM(N470,M476)</f>
        <v>0</v>
      </c>
      <c r="O476" s="413">
        <f t="shared" ref="O476:O480" si="45">SUM(O470,N476)</f>
        <v>0</v>
      </c>
      <c r="P476" s="412">
        <f t="shared" ref="P476:P480" si="46">SUM(P470,O476)</f>
        <v>0</v>
      </c>
      <c r="Q476" s="414">
        <f t="shared" ref="Q476:Q480" si="47">SUM(Q470,P476)</f>
        <v>0</v>
      </c>
      <c r="R476" s="415"/>
    </row>
    <row r="477" spans="1:18" ht="34.5" customHeight="1">
      <c r="A477" s="896" t="s">
        <v>405</v>
      </c>
      <c r="B477" s="897"/>
      <c r="C477" s="897"/>
      <c r="D477" s="897"/>
      <c r="E477" s="897"/>
      <c r="F477" s="897"/>
      <c r="G477" s="411"/>
      <c r="H477" s="416">
        <f t="shared" si="38"/>
        <v>0</v>
      </c>
      <c r="I477" s="412">
        <f t="shared" si="39"/>
        <v>0</v>
      </c>
      <c r="J477" s="413">
        <f t="shared" si="40"/>
        <v>0</v>
      </c>
      <c r="K477" s="412">
        <f t="shared" si="41"/>
        <v>0</v>
      </c>
      <c r="L477" s="413">
        <f t="shared" si="42"/>
        <v>0</v>
      </c>
      <c r="M477" s="412">
        <f t="shared" si="43"/>
        <v>0</v>
      </c>
      <c r="N477" s="413">
        <f t="shared" si="44"/>
        <v>0</v>
      </c>
      <c r="O477" s="412">
        <f t="shared" si="45"/>
        <v>0</v>
      </c>
      <c r="P477" s="413">
        <f t="shared" si="46"/>
        <v>0</v>
      </c>
      <c r="Q477" s="412">
        <f t="shared" si="47"/>
        <v>0</v>
      </c>
      <c r="R477" s="413"/>
    </row>
    <row r="478" spans="1:18" ht="34.5" customHeight="1">
      <c r="A478" s="876" t="s">
        <v>406</v>
      </c>
      <c r="B478" s="877"/>
      <c r="C478" s="877"/>
      <c r="D478" s="877"/>
      <c r="E478" s="877"/>
      <c r="F478" s="877"/>
      <c r="G478" s="417"/>
      <c r="H478" s="412">
        <f t="shared" si="38"/>
        <v>0</v>
      </c>
      <c r="I478" s="413">
        <f t="shared" si="39"/>
        <v>0</v>
      </c>
      <c r="J478" s="412">
        <f t="shared" si="40"/>
        <v>0</v>
      </c>
      <c r="K478" s="413">
        <f t="shared" si="41"/>
        <v>0</v>
      </c>
      <c r="L478" s="412">
        <f t="shared" si="42"/>
        <v>0</v>
      </c>
      <c r="M478" s="413">
        <f t="shared" si="43"/>
        <v>0</v>
      </c>
      <c r="N478" s="412">
        <f t="shared" si="44"/>
        <v>0</v>
      </c>
      <c r="O478" s="413">
        <f t="shared" si="45"/>
        <v>0</v>
      </c>
      <c r="P478" s="412">
        <f t="shared" si="46"/>
        <v>0</v>
      </c>
      <c r="Q478" s="414">
        <f t="shared" si="47"/>
        <v>0</v>
      </c>
      <c r="R478" s="415"/>
    </row>
    <row r="479" spans="1:18" ht="34.5" customHeight="1">
      <c r="A479" s="879" t="s">
        <v>407</v>
      </c>
      <c r="B479" s="880"/>
      <c r="C479" s="880"/>
      <c r="D479" s="880"/>
      <c r="E479" s="880"/>
      <c r="F479" s="881"/>
      <c r="G479" s="418"/>
      <c r="H479" s="419">
        <f>SUM(H476:H477)</f>
        <v>0</v>
      </c>
      <c r="I479" s="420">
        <f t="shared" si="39"/>
        <v>0</v>
      </c>
      <c r="J479" s="421">
        <f t="shared" si="40"/>
        <v>0</v>
      </c>
      <c r="K479" s="420">
        <f t="shared" si="41"/>
        <v>0</v>
      </c>
      <c r="L479" s="421">
        <f t="shared" si="42"/>
        <v>0</v>
      </c>
      <c r="M479" s="420">
        <f t="shared" si="43"/>
        <v>0</v>
      </c>
      <c r="N479" s="421">
        <f t="shared" si="44"/>
        <v>0</v>
      </c>
      <c r="O479" s="420">
        <f t="shared" si="45"/>
        <v>0</v>
      </c>
      <c r="P479" s="421">
        <f t="shared" si="46"/>
        <v>0</v>
      </c>
      <c r="Q479" s="420">
        <f t="shared" si="47"/>
        <v>0</v>
      </c>
      <c r="R479" s="421"/>
    </row>
    <row r="480" spans="1:18" ht="34.5" customHeight="1">
      <c r="A480" s="899" t="s">
        <v>408</v>
      </c>
      <c r="B480" s="900"/>
      <c r="C480" s="900"/>
      <c r="D480" s="900"/>
      <c r="E480" s="900"/>
      <c r="F480" s="901"/>
      <c r="G480" s="289"/>
      <c r="H480" s="422">
        <f>SUM(H476:H478)</f>
        <v>0</v>
      </c>
      <c r="I480" s="422">
        <f t="shared" si="39"/>
        <v>0</v>
      </c>
      <c r="J480" s="423">
        <f t="shared" si="40"/>
        <v>0</v>
      </c>
      <c r="K480" s="422">
        <f t="shared" si="41"/>
        <v>0</v>
      </c>
      <c r="L480" s="423">
        <f t="shared" si="42"/>
        <v>0</v>
      </c>
      <c r="M480" s="422">
        <f t="shared" si="43"/>
        <v>0</v>
      </c>
      <c r="N480" s="423">
        <f t="shared" si="44"/>
        <v>0</v>
      </c>
      <c r="O480" s="422">
        <f t="shared" si="45"/>
        <v>0</v>
      </c>
      <c r="P480" s="423">
        <f t="shared" si="46"/>
        <v>0</v>
      </c>
      <c r="Q480" s="424">
        <f t="shared" si="47"/>
        <v>0</v>
      </c>
      <c r="R480" s="422"/>
    </row>
    <row r="481" spans="1:18" ht="34.5" customHeight="1">
      <c r="A481" s="892"/>
      <c r="B481" s="893"/>
      <c r="C481" s="893"/>
      <c r="D481" s="893"/>
      <c r="E481" s="893"/>
      <c r="F481" s="893"/>
      <c r="G481" s="894"/>
      <c r="H481" s="893"/>
      <c r="I481" s="893"/>
      <c r="J481" s="893"/>
      <c r="K481" s="893"/>
      <c r="L481" s="893"/>
      <c r="M481" s="893"/>
      <c r="N481" s="893"/>
      <c r="O481" s="893"/>
      <c r="P481" s="893"/>
      <c r="Q481" s="895"/>
      <c r="R481" s="280"/>
    </row>
    <row r="482" spans="1:18" ht="34.5" customHeight="1">
      <c r="A482" s="996" t="s">
        <v>409</v>
      </c>
      <c r="B482" s="997"/>
      <c r="C482" s="997"/>
      <c r="D482" s="997"/>
      <c r="E482" s="997"/>
      <c r="F482" s="997"/>
      <c r="G482" s="998"/>
      <c r="H482" s="997"/>
      <c r="I482" s="997"/>
      <c r="J482" s="997"/>
      <c r="K482" s="997"/>
      <c r="L482" s="997"/>
      <c r="M482" s="997"/>
      <c r="N482" s="997"/>
      <c r="O482" s="997"/>
      <c r="P482" s="997"/>
      <c r="Q482" s="999"/>
      <c r="R482" s="425"/>
    </row>
    <row r="483" spans="1:18" ht="34.5" customHeight="1">
      <c r="A483" s="736" t="s">
        <v>410</v>
      </c>
      <c r="B483" s="737"/>
      <c r="C483" s="737"/>
      <c r="D483" s="737"/>
      <c r="E483" s="737"/>
      <c r="F483" s="737"/>
      <c r="G483" s="902"/>
      <c r="H483" s="737"/>
      <c r="I483" s="737"/>
      <c r="J483" s="737"/>
      <c r="K483" s="737"/>
      <c r="L483" s="737"/>
      <c r="M483" s="737"/>
      <c r="N483" s="737"/>
      <c r="O483" s="737"/>
      <c r="P483" s="737"/>
      <c r="Q483" s="903"/>
      <c r="R483" s="292"/>
    </row>
    <row r="484" spans="1:18" ht="34.5" customHeight="1">
      <c r="A484" s="1000">
        <v>78</v>
      </c>
      <c r="B484" s="1003" t="s">
        <v>411</v>
      </c>
      <c r="C484" s="973" t="s">
        <v>412</v>
      </c>
      <c r="D484" s="427" t="s">
        <v>267</v>
      </c>
      <c r="E484" s="910" t="s">
        <v>203</v>
      </c>
      <c r="F484" s="428" t="s">
        <v>283</v>
      </c>
      <c r="G484" s="151">
        <f>R484*O4</f>
        <v>0.4</v>
      </c>
      <c r="H484" s="429"/>
      <c r="I484" s="430"/>
      <c r="J484" s="298">
        <v>0</v>
      </c>
      <c r="K484" s="430"/>
      <c r="L484" s="430"/>
      <c r="M484" s="430"/>
      <c r="N484" s="430"/>
      <c r="O484" s="430"/>
      <c r="P484" s="430"/>
      <c r="Q484" s="431"/>
      <c r="R484" s="429">
        <v>0.4</v>
      </c>
    </row>
    <row r="485" spans="1:18" ht="34.5" customHeight="1">
      <c r="A485" s="1001"/>
      <c r="B485" s="1004"/>
      <c r="C485" s="989"/>
      <c r="D485" s="433"/>
      <c r="E485" s="911"/>
      <c r="F485" s="403" t="s">
        <v>285</v>
      </c>
      <c r="G485" s="434"/>
      <c r="H485" s="435"/>
      <c r="I485" s="436"/>
      <c r="J485" s="306"/>
      <c r="K485" s="436"/>
      <c r="L485" s="436"/>
      <c r="M485" s="436"/>
      <c r="N485" s="436"/>
      <c r="O485" s="436"/>
      <c r="P485" s="436"/>
      <c r="Q485" s="437"/>
      <c r="R485" s="435"/>
    </row>
    <row r="486" spans="1:18" ht="34.5" customHeight="1">
      <c r="A486" s="1001"/>
      <c r="B486" s="1005"/>
      <c r="C486" s="989"/>
      <c r="D486" s="438"/>
      <c r="E486" s="911"/>
      <c r="F486" s="310" t="s">
        <v>53</v>
      </c>
      <c r="G486" s="343"/>
      <c r="H486" s="311"/>
      <c r="I486" s="312"/>
      <c r="J486" s="312"/>
      <c r="K486" s="312"/>
      <c r="L486" s="312"/>
      <c r="M486" s="312"/>
      <c r="N486" s="312"/>
      <c r="O486" s="312"/>
      <c r="P486" s="312"/>
      <c r="Q486" s="313"/>
      <c r="R486" s="311"/>
    </row>
    <row r="487" spans="1:18" ht="147.75" customHeight="1">
      <c r="A487" s="1002"/>
      <c r="B487" s="1006"/>
      <c r="C487" s="991"/>
      <c r="D487" s="439"/>
      <c r="E487" s="912"/>
      <c r="F487" s="282"/>
      <c r="G487" s="408"/>
      <c r="H487" s="1007"/>
      <c r="I487" s="1008"/>
      <c r="J487" s="1008"/>
      <c r="K487" s="1008"/>
      <c r="L487" s="1008"/>
      <c r="M487" s="1008"/>
      <c r="N487" s="1008"/>
      <c r="O487" s="1008"/>
      <c r="P487" s="1008"/>
      <c r="Q487" s="1008"/>
      <c r="R487" s="440"/>
    </row>
    <row r="488" spans="1:18" ht="34.5" customHeight="1">
      <c r="A488" s="1000">
        <v>79</v>
      </c>
      <c r="B488" s="1003" t="s">
        <v>413</v>
      </c>
      <c r="C488" s="973" t="s">
        <v>412</v>
      </c>
      <c r="D488" s="427" t="s">
        <v>414</v>
      </c>
      <c r="E488" s="910" t="s">
        <v>203</v>
      </c>
      <c r="F488" s="428" t="s">
        <v>283</v>
      </c>
      <c r="G488" s="151">
        <f>R488*O4</f>
        <v>0.35</v>
      </c>
      <c r="H488" s="429"/>
      <c r="I488" s="430"/>
      <c r="J488" s="298">
        <v>0</v>
      </c>
      <c r="K488" s="430"/>
      <c r="L488" s="430"/>
      <c r="M488" s="430"/>
      <c r="N488" s="430"/>
      <c r="O488" s="430"/>
      <c r="P488" s="430"/>
      <c r="Q488" s="431"/>
      <c r="R488" s="429">
        <v>0.35</v>
      </c>
    </row>
    <row r="489" spans="1:18" ht="34.5" customHeight="1">
      <c r="A489" s="1001"/>
      <c r="B489" s="1004"/>
      <c r="C489" s="989"/>
      <c r="D489" s="433"/>
      <c r="E489" s="911"/>
      <c r="F489" s="403" t="s">
        <v>285</v>
      </c>
      <c r="G489" s="434"/>
      <c r="H489" s="435"/>
      <c r="I489" s="436"/>
      <c r="J489" s="306"/>
      <c r="K489" s="436"/>
      <c r="L489" s="436"/>
      <c r="M489" s="436"/>
      <c r="N489" s="436"/>
      <c r="O489" s="436"/>
      <c r="P489" s="436"/>
      <c r="Q489" s="437"/>
      <c r="R489" s="435"/>
    </row>
    <row r="490" spans="1:18" ht="34.5" customHeight="1">
      <c r="A490" s="1001"/>
      <c r="B490" s="1005"/>
      <c r="C490" s="989"/>
      <c r="D490" s="438"/>
      <c r="E490" s="911"/>
      <c r="F490" s="310" t="s">
        <v>53</v>
      </c>
      <c r="G490" s="343"/>
      <c r="H490" s="311"/>
      <c r="I490" s="312"/>
      <c r="J490" s="312"/>
      <c r="K490" s="312"/>
      <c r="L490" s="312"/>
      <c r="M490" s="312"/>
      <c r="N490" s="312"/>
      <c r="O490" s="312"/>
      <c r="P490" s="312"/>
      <c r="Q490" s="313"/>
      <c r="R490" s="311"/>
    </row>
    <row r="491" spans="1:18" ht="92.25" customHeight="1">
      <c r="A491" s="1002"/>
      <c r="B491" s="1006"/>
      <c r="C491" s="991"/>
      <c r="D491" s="439"/>
      <c r="E491" s="912"/>
      <c r="F491" s="282"/>
      <c r="G491" s="408"/>
      <c r="H491" s="1007"/>
      <c r="I491" s="1008"/>
      <c r="J491" s="1008"/>
      <c r="K491" s="1008"/>
      <c r="L491" s="1008"/>
      <c r="M491" s="1008"/>
      <c r="N491" s="1008"/>
      <c r="O491" s="1008"/>
      <c r="P491" s="1008"/>
      <c r="Q491" s="1008"/>
      <c r="R491" s="440"/>
    </row>
    <row r="492" spans="1:18" ht="34.5" customHeight="1">
      <c r="A492" s="1000">
        <v>80</v>
      </c>
      <c r="B492" s="1003" t="s">
        <v>415</v>
      </c>
      <c r="C492" s="973" t="s">
        <v>412</v>
      </c>
      <c r="D492" s="427" t="s">
        <v>247</v>
      </c>
      <c r="E492" s="910" t="s">
        <v>203</v>
      </c>
      <c r="F492" s="428" t="s">
        <v>283</v>
      </c>
      <c r="G492" s="151">
        <f>R492*O4</f>
        <v>0.3</v>
      </c>
      <c r="H492" s="429"/>
      <c r="I492" s="430"/>
      <c r="J492" s="298">
        <v>0</v>
      </c>
      <c r="K492" s="430"/>
      <c r="L492" s="430"/>
      <c r="M492" s="430"/>
      <c r="N492" s="430"/>
      <c r="O492" s="430"/>
      <c r="P492" s="430"/>
      <c r="Q492" s="431"/>
      <c r="R492" s="429">
        <v>0.3</v>
      </c>
    </row>
    <row r="493" spans="1:18" ht="34.5" customHeight="1">
      <c r="A493" s="1001"/>
      <c r="B493" s="1004"/>
      <c r="C493" s="989"/>
      <c r="D493" s="433"/>
      <c r="E493" s="911"/>
      <c r="F493" s="403" t="s">
        <v>285</v>
      </c>
      <c r="G493" s="434"/>
      <c r="H493" s="435"/>
      <c r="I493" s="436"/>
      <c r="J493" s="306"/>
      <c r="K493" s="436"/>
      <c r="L493" s="436"/>
      <c r="M493" s="436"/>
      <c r="N493" s="436"/>
      <c r="O493" s="436"/>
      <c r="P493" s="436"/>
      <c r="Q493" s="437"/>
      <c r="R493" s="435"/>
    </row>
    <row r="494" spans="1:18" ht="34.5" customHeight="1">
      <c r="A494" s="1001"/>
      <c r="B494" s="1005"/>
      <c r="C494" s="989"/>
      <c r="D494" s="438"/>
      <c r="E494" s="911"/>
      <c r="F494" s="310" t="s">
        <v>53</v>
      </c>
      <c r="G494" s="343"/>
      <c r="H494" s="311"/>
      <c r="I494" s="312"/>
      <c r="J494" s="312"/>
      <c r="K494" s="312"/>
      <c r="L494" s="312"/>
      <c r="M494" s="312"/>
      <c r="N494" s="312"/>
      <c r="O494" s="312"/>
      <c r="P494" s="312"/>
      <c r="Q494" s="313"/>
      <c r="R494" s="311"/>
    </row>
    <row r="495" spans="1:18" ht="114.75" customHeight="1">
      <c r="A495" s="1002"/>
      <c r="B495" s="1006"/>
      <c r="C495" s="991"/>
      <c r="D495" s="439"/>
      <c r="E495" s="912"/>
      <c r="F495" s="282"/>
      <c r="G495" s="408"/>
      <c r="H495" s="1007"/>
      <c r="I495" s="1008"/>
      <c r="J495" s="1008"/>
      <c r="K495" s="1008"/>
      <c r="L495" s="1008"/>
      <c r="M495" s="1008"/>
      <c r="N495" s="1008"/>
      <c r="O495" s="1008"/>
      <c r="P495" s="1008"/>
      <c r="Q495" s="1008"/>
      <c r="R495" s="440"/>
    </row>
    <row r="496" spans="1:18" ht="34.5" customHeight="1">
      <c r="A496" s="1000">
        <v>81</v>
      </c>
      <c r="B496" s="1003" t="s">
        <v>416</v>
      </c>
      <c r="C496" s="973" t="s">
        <v>412</v>
      </c>
      <c r="D496" s="427" t="s">
        <v>389</v>
      </c>
      <c r="E496" s="910" t="s">
        <v>203</v>
      </c>
      <c r="F496" s="428" t="s">
        <v>283</v>
      </c>
      <c r="G496" s="151">
        <f>R496*O4</f>
        <v>0.25</v>
      </c>
      <c r="H496" s="429"/>
      <c r="I496" s="430"/>
      <c r="J496" s="298">
        <v>0</v>
      </c>
      <c r="K496" s="430"/>
      <c r="L496" s="430"/>
      <c r="M496" s="430"/>
      <c r="N496" s="430"/>
      <c r="O496" s="430"/>
      <c r="P496" s="430"/>
      <c r="Q496" s="431"/>
      <c r="R496" s="429">
        <v>0.25</v>
      </c>
    </row>
    <row r="497" spans="1:18" ht="34.5" customHeight="1">
      <c r="A497" s="1001"/>
      <c r="B497" s="1004"/>
      <c r="C497" s="989"/>
      <c r="D497" s="433"/>
      <c r="E497" s="911"/>
      <c r="F497" s="403" t="s">
        <v>285</v>
      </c>
      <c r="G497" s="434"/>
      <c r="H497" s="435"/>
      <c r="I497" s="436"/>
      <c r="J497" s="306"/>
      <c r="K497" s="436"/>
      <c r="L497" s="436"/>
      <c r="M497" s="436"/>
      <c r="N497" s="436"/>
      <c r="O497" s="436"/>
      <c r="P497" s="436"/>
      <c r="Q497" s="437"/>
      <c r="R497" s="435"/>
    </row>
    <row r="498" spans="1:18" ht="34.5" customHeight="1">
      <c r="A498" s="1001"/>
      <c r="B498" s="1005"/>
      <c r="C498" s="989"/>
      <c r="D498" s="438"/>
      <c r="E498" s="911"/>
      <c r="F498" s="310" t="s">
        <v>53</v>
      </c>
      <c r="G498" s="343"/>
      <c r="H498" s="311"/>
      <c r="I498" s="312"/>
      <c r="J498" s="312"/>
      <c r="K498" s="312"/>
      <c r="L498" s="312"/>
      <c r="M498" s="312"/>
      <c r="N498" s="312"/>
      <c r="O498" s="312"/>
      <c r="P498" s="312"/>
      <c r="Q498" s="313"/>
      <c r="R498" s="311"/>
    </row>
    <row r="499" spans="1:18" ht="95.25" customHeight="1">
      <c r="A499" s="1001"/>
      <c r="B499" s="1005"/>
      <c r="C499" s="989"/>
      <c r="D499" s="426"/>
      <c r="E499" s="911"/>
      <c r="F499" s="271"/>
      <c r="G499" s="315"/>
      <c r="H499" s="1009"/>
      <c r="I499" s="1010"/>
      <c r="J499" s="1010"/>
      <c r="K499" s="1010"/>
      <c r="L499" s="1010"/>
      <c r="M499" s="1010"/>
      <c r="N499" s="1010"/>
      <c r="O499" s="1010"/>
      <c r="P499" s="1010"/>
      <c r="Q499" s="1010"/>
      <c r="R499" s="441"/>
    </row>
    <row r="500" spans="1:18" ht="95.25" customHeight="1">
      <c r="A500" s="442"/>
      <c r="B500" s="443"/>
      <c r="C500" s="444"/>
      <c r="D500" s="445"/>
      <c r="E500" s="446"/>
      <c r="F500" s="447"/>
      <c r="G500" s="448"/>
      <c r="H500" s="449"/>
      <c r="I500" s="450"/>
      <c r="J500" s="450"/>
      <c r="K500" s="450"/>
      <c r="L500" s="450"/>
      <c r="M500" s="450"/>
      <c r="N500" s="450"/>
      <c r="O500" s="450"/>
      <c r="P500" s="450"/>
      <c r="Q500" s="450"/>
      <c r="R500" s="451"/>
    </row>
    <row r="501" spans="1:18" ht="34.5" customHeight="1">
      <c r="A501" s="1011">
        <v>82</v>
      </c>
      <c r="B501" s="1013" t="s">
        <v>417</v>
      </c>
      <c r="C501" s="982" t="s">
        <v>412</v>
      </c>
      <c r="D501" s="453" t="s">
        <v>418</v>
      </c>
      <c r="E501" s="1016" t="s">
        <v>203</v>
      </c>
      <c r="F501" s="454" t="s">
        <v>283</v>
      </c>
      <c r="G501" s="151">
        <f>R501*O4</f>
        <v>0.2</v>
      </c>
      <c r="H501" s="455"/>
      <c r="I501" s="456"/>
      <c r="J501" s="375">
        <v>0</v>
      </c>
      <c r="K501" s="456"/>
      <c r="L501" s="456"/>
      <c r="M501" s="456"/>
      <c r="N501" s="456"/>
      <c r="O501" s="456"/>
      <c r="P501" s="456"/>
      <c r="Q501" s="457"/>
      <c r="R501" s="455">
        <v>0.2</v>
      </c>
    </row>
    <row r="502" spans="1:18" ht="34.5" customHeight="1">
      <c r="A502" s="1001"/>
      <c r="B502" s="1004"/>
      <c r="C502" s="989"/>
      <c r="D502" s="433"/>
      <c r="E502" s="911"/>
      <c r="F502" s="403" t="s">
        <v>285</v>
      </c>
      <c r="G502" s="434"/>
      <c r="H502" s="435"/>
      <c r="I502" s="436"/>
      <c r="J502" s="306"/>
      <c r="K502" s="436"/>
      <c r="L502" s="436"/>
      <c r="M502" s="436"/>
      <c r="N502" s="436"/>
      <c r="O502" s="436"/>
      <c r="P502" s="436"/>
      <c r="Q502" s="437"/>
      <c r="R502" s="435"/>
    </row>
    <row r="503" spans="1:18" ht="34.5" customHeight="1">
      <c r="A503" s="1001"/>
      <c r="B503" s="1005"/>
      <c r="C503" s="989"/>
      <c r="D503" s="438"/>
      <c r="E503" s="911"/>
      <c r="F503" s="310" t="s">
        <v>53</v>
      </c>
      <c r="G503" s="343"/>
      <c r="H503" s="311"/>
      <c r="I503" s="312"/>
      <c r="J503" s="312"/>
      <c r="K503" s="312"/>
      <c r="L503" s="312"/>
      <c r="M503" s="312"/>
      <c r="N503" s="312"/>
      <c r="O503" s="312"/>
      <c r="P503" s="312"/>
      <c r="Q503" s="313"/>
      <c r="R503" s="311"/>
    </row>
    <row r="504" spans="1:18" ht="34.5" customHeight="1">
      <c r="A504" s="1012"/>
      <c r="B504" s="1014"/>
      <c r="C504" s="1015"/>
      <c r="D504" s="459"/>
      <c r="E504" s="1017"/>
      <c r="F504" s="460"/>
      <c r="G504" s="461"/>
      <c r="H504" s="1018"/>
      <c r="I504" s="1019"/>
      <c r="J504" s="1019"/>
      <c r="K504" s="1019"/>
      <c r="L504" s="1019"/>
      <c r="M504" s="1019"/>
      <c r="N504" s="1019"/>
      <c r="O504" s="1019"/>
      <c r="P504" s="1019"/>
      <c r="Q504" s="1019"/>
      <c r="R504" s="441"/>
    </row>
    <row r="505" spans="1:18" ht="34.5" customHeight="1">
      <c r="A505" s="1001">
        <v>83</v>
      </c>
      <c r="B505" s="1004" t="s">
        <v>419</v>
      </c>
      <c r="C505" s="989" t="s">
        <v>412</v>
      </c>
      <c r="D505" s="462" t="s">
        <v>119</v>
      </c>
      <c r="E505" s="911" t="s">
        <v>203</v>
      </c>
      <c r="F505" s="463" t="s">
        <v>283</v>
      </c>
      <c r="G505" s="151">
        <f>R505*O4</f>
        <v>0.25</v>
      </c>
      <c r="H505" s="464"/>
      <c r="I505" s="465"/>
      <c r="J505" s="405">
        <v>0</v>
      </c>
      <c r="K505" s="465"/>
      <c r="L505" s="465"/>
      <c r="M505" s="465"/>
      <c r="N505" s="465"/>
      <c r="O505" s="465"/>
      <c r="P505" s="465"/>
      <c r="Q505" s="466"/>
      <c r="R505" s="455">
        <v>0.25</v>
      </c>
    </row>
    <row r="506" spans="1:18" ht="34.5" customHeight="1">
      <c r="A506" s="1001"/>
      <c r="B506" s="1004"/>
      <c r="C506" s="989"/>
      <c r="D506" s="433"/>
      <c r="E506" s="911"/>
      <c r="F506" s="403" t="s">
        <v>285</v>
      </c>
      <c r="G506" s="434"/>
      <c r="H506" s="435"/>
      <c r="I506" s="436"/>
      <c r="J506" s="306"/>
      <c r="K506" s="436"/>
      <c r="L506" s="436"/>
      <c r="M506" s="436"/>
      <c r="N506" s="436"/>
      <c r="O506" s="436"/>
      <c r="P506" s="436"/>
      <c r="Q506" s="437"/>
      <c r="R506" s="435"/>
    </row>
    <row r="507" spans="1:18" ht="34.5" customHeight="1">
      <c r="A507" s="1001"/>
      <c r="B507" s="1005"/>
      <c r="C507" s="989"/>
      <c r="D507" s="438"/>
      <c r="E507" s="911"/>
      <c r="F507" s="310" t="s">
        <v>53</v>
      </c>
      <c r="G507" s="343"/>
      <c r="H507" s="311"/>
      <c r="I507" s="312"/>
      <c r="J507" s="312"/>
      <c r="K507" s="312"/>
      <c r="L507" s="312"/>
      <c r="M507" s="312"/>
      <c r="N507" s="312"/>
      <c r="O507" s="312"/>
      <c r="P507" s="312"/>
      <c r="Q507" s="313"/>
      <c r="R507" s="311"/>
    </row>
    <row r="508" spans="1:18" ht="34.5" customHeight="1">
      <c r="A508" s="1002"/>
      <c r="B508" s="1006"/>
      <c r="C508" s="991"/>
      <c r="D508" s="439"/>
      <c r="E508" s="912"/>
      <c r="F508" s="282"/>
      <c r="G508" s="408"/>
      <c r="H508" s="1007"/>
      <c r="I508" s="1008"/>
      <c r="J508" s="1008"/>
      <c r="K508" s="1008"/>
      <c r="L508" s="1008"/>
      <c r="M508" s="1008"/>
      <c r="N508" s="1008"/>
      <c r="O508" s="1008"/>
      <c r="P508" s="1008"/>
      <c r="Q508" s="1008"/>
      <c r="R508" s="440"/>
    </row>
    <row r="509" spans="1:18" ht="34.5" customHeight="1">
      <c r="A509" s="1000">
        <v>84</v>
      </c>
      <c r="B509" s="970" t="s">
        <v>420</v>
      </c>
      <c r="C509" s="973" t="s">
        <v>421</v>
      </c>
      <c r="D509" s="427" t="s">
        <v>395</v>
      </c>
      <c r="E509" s="910" t="s">
        <v>203</v>
      </c>
      <c r="F509" s="295" t="s">
        <v>283</v>
      </c>
      <c r="G509" s="151">
        <f>R509*O4</f>
        <v>0.2</v>
      </c>
      <c r="H509" s="429"/>
      <c r="I509" s="430"/>
      <c r="J509" s="298">
        <v>0</v>
      </c>
      <c r="K509" s="430"/>
      <c r="L509" s="430"/>
      <c r="M509" s="430"/>
      <c r="N509" s="430"/>
      <c r="O509" s="430"/>
      <c r="P509" s="430"/>
      <c r="Q509" s="431"/>
      <c r="R509" s="429">
        <v>0.2</v>
      </c>
    </row>
    <row r="510" spans="1:18" ht="34.5" customHeight="1">
      <c r="A510" s="1001"/>
      <c r="B510" s="1020"/>
      <c r="C510" s="989"/>
      <c r="D510" s="433"/>
      <c r="E510" s="911"/>
      <c r="F510" s="303" t="s">
        <v>285</v>
      </c>
      <c r="G510" s="304"/>
      <c r="H510" s="435"/>
      <c r="I510" s="436"/>
      <c r="J510" s="306"/>
      <c r="K510" s="436"/>
      <c r="L510" s="436"/>
      <c r="M510" s="436"/>
      <c r="N510" s="436"/>
      <c r="O510" s="436"/>
      <c r="P510" s="436"/>
      <c r="Q510" s="437"/>
      <c r="R510" s="435"/>
    </row>
    <row r="511" spans="1:18" ht="34.5" customHeight="1">
      <c r="A511" s="1001"/>
      <c r="B511" s="1020"/>
      <c r="C511" s="989"/>
      <c r="D511" s="438"/>
      <c r="E511" s="911"/>
      <c r="F511" s="310" t="s">
        <v>53</v>
      </c>
      <c r="G511" s="343"/>
      <c r="H511" s="311"/>
      <c r="I511" s="312"/>
      <c r="J511" s="312"/>
      <c r="K511" s="312"/>
      <c r="L511" s="312"/>
      <c r="M511" s="312"/>
      <c r="N511" s="312"/>
      <c r="O511" s="312"/>
      <c r="P511" s="312"/>
      <c r="Q511" s="313"/>
      <c r="R511" s="311"/>
    </row>
    <row r="512" spans="1:18" ht="182.25" customHeight="1">
      <c r="A512" s="1002"/>
      <c r="B512" s="1021"/>
      <c r="C512" s="991"/>
      <c r="D512" s="439"/>
      <c r="E512" s="912"/>
      <c r="F512" s="282"/>
      <c r="G512" s="408"/>
      <c r="H512" s="1007"/>
      <c r="I512" s="1008"/>
      <c r="J512" s="1008"/>
      <c r="K512" s="1008"/>
      <c r="L512" s="1008"/>
      <c r="M512" s="1008"/>
      <c r="N512" s="1008"/>
      <c r="O512" s="1008"/>
      <c r="P512" s="1008"/>
      <c r="Q512" s="1008"/>
      <c r="R512" s="440"/>
    </row>
    <row r="513" spans="1:18" ht="34.5" customHeight="1">
      <c r="A513" s="1000">
        <v>85</v>
      </c>
      <c r="B513" s="970" t="s">
        <v>422</v>
      </c>
      <c r="C513" s="973" t="s">
        <v>421</v>
      </c>
      <c r="D513" s="427" t="s">
        <v>231</v>
      </c>
      <c r="E513" s="910" t="s">
        <v>203</v>
      </c>
      <c r="F513" s="295" t="s">
        <v>283</v>
      </c>
      <c r="G513" s="151">
        <f>R513*O4</f>
        <v>0.37</v>
      </c>
      <c r="H513" s="429"/>
      <c r="I513" s="430"/>
      <c r="J513" s="298">
        <v>0</v>
      </c>
      <c r="K513" s="430"/>
      <c r="L513" s="430"/>
      <c r="M513" s="430"/>
      <c r="N513" s="430"/>
      <c r="O513" s="430"/>
      <c r="P513" s="430"/>
      <c r="Q513" s="431"/>
      <c r="R513" s="429">
        <v>0.37</v>
      </c>
    </row>
    <row r="514" spans="1:18" ht="34.5" customHeight="1">
      <c r="A514" s="1001"/>
      <c r="B514" s="1020"/>
      <c r="C514" s="989"/>
      <c r="D514" s="433"/>
      <c r="E514" s="911"/>
      <c r="F514" s="303" t="s">
        <v>285</v>
      </c>
      <c r="G514" s="304"/>
      <c r="H514" s="435"/>
      <c r="I514" s="436"/>
      <c r="J514" s="306"/>
      <c r="K514" s="436"/>
      <c r="L514" s="436"/>
      <c r="M514" s="436"/>
      <c r="N514" s="436"/>
      <c r="O514" s="436"/>
      <c r="P514" s="436"/>
      <c r="Q514" s="437"/>
      <c r="R514" s="435"/>
    </row>
    <row r="515" spans="1:18" ht="34.5" customHeight="1">
      <c r="A515" s="1001"/>
      <c r="B515" s="1020"/>
      <c r="C515" s="989"/>
      <c r="D515" s="438"/>
      <c r="E515" s="911"/>
      <c r="F515" s="310" t="s">
        <v>53</v>
      </c>
      <c r="G515" s="343"/>
      <c r="H515" s="311"/>
      <c r="I515" s="312"/>
      <c r="J515" s="312"/>
      <c r="K515" s="312"/>
      <c r="L515" s="312"/>
      <c r="M515" s="312"/>
      <c r="N515" s="312"/>
      <c r="O515" s="312"/>
      <c r="P515" s="312"/>
      <c r="Q515" s="313"/>
      <c r="R515" s="311"/>
    </row>
    <row r="516" spans="1:18" ht="34.5" customHeight="1">
      <c r="A516" s="1002"/>
      <c r="B516" s="1021"/>
      <c r="C516" s="991"/>
      <c r="D516" s="439"/>
      <c r="E516" s="912"/>
      <c r="F516" s="282"/>
      <c r="G516" s="408"/>
      <c r="H516" s="1007"/>
      <c r="I516" s="1008"/>
      <c r="J516" s="1008"/>
      <c r="K516" s="1008"/>
      <c r="L516" s="1008"/>
      <c r="M516" s="1008"/>
      <c r="N516" s="1008"/>
      <c r="O516" s="1008"/>
      <c r="P516" s="1008"/>
      <c r="Q516" s="1008"/>
      <c r="R516" s="440"/>
    </row>
    <row r="517" spans="1:18" ht="34.5" customHeight="1">
      <c r="A517" s="1000">
        <v>86</v>
      </c>
      <c r="B517" s="970" t="s">
        <v>423</v>
      </c>
      <c r="C517" s="973" t="s">
        <v>421</v>
      </c>
      <c r="D517" s="427" t="s">
        <v>392</v>
      </c>
      <c r="E517" s="910" t="s">
        <v>203</v>
      </c>
      <c r="F517" s="295" t="s">
        <v>283</v>
      </c>
      <c r="G517" s="151">
        <f>R517*O4</f>
        <v>0.2</v>
      </c>
      <c r="H517" s="429"/>
      <c r="I517" s="430"/>
      <c r="J517" s="298">
        <v>0</v>
      </c>
      <c r="K517" s="430"/>
      <c r="L517" s="430"/>
      <c r="M517" s="430"/>
      <c r="N517" s="430"/>
      <c r="O517" s="430"/>
      <c r="P517" s="430"/>
      <c r="Q517" s="431"/>
      <c r="R517" s="429">
        <v>0.2</v>
      </c>
    </row>
    <row r="518" spans="1:18" ht="34.5" customHeight="1">
      <c r="A518" s="1001"/>
      <c r="B518" s="1020"/>
      <c r="C518" s="989"/>
      <c r="D518" s="433"/>
      <c r="E518" s="911"/>
      <c r="F518" s="303" t="s">
        <v>285</v>
      </c>
      <c r="G518" s="304"/>
      <c r="H518" s="435"/>
      <c r="I518" s="436"/>
      <c r="J518" s="306"/>
      <c r="K518" s="436"/>
      <c r="L518" s="436"/>
      <c r="M518" s="436"/>
      <c r="N518" s="436"/>
      <c r="O518" s="436"/>
      <c r="P518" s="436"/>
      <c r="Q518" s="437"/>
      <c r="R518" s="435"/>
    </row>
    <row r="519" spans="1:18" ht="34.5" customHeight="1">
      <c r="A519" s="1001"/>
      <c r="B519" s="1020"/>
      <c r="C519" s="989"/>
      <c r="D519" s="438"/>
      <c r="E519" s="911"/>
      <c r="F519" s="310" t="s">
        <v>53</v>
      </c>
      <c r="G519" s="343"/>
      <c r="H519" s="311"/>
      <c r="I519" s="312"/>
      <c r="J519" s="312"/>
      <c r="K519" s="312"/>
      <c r="L519" s="312"/>
      <c r="M519" s="312"/>
      <c r="N519" s="312"/>
      <c r="O519" s="312"/>
      <c r="P519" s="312"/>
      <c r="Q519" s="313"/>
      <c r="R519" s="311"/>
    </row>
    <row r="520" spans="1:18" ht="34.5" customHeight="1">
      <c r="A520" s="1002"/>
      <c r="B520" s="1021"/>
      <c r="C520" s="991"/>
      <c r="D520" s="439"/>
      <c r="E520" s="912"/>
      <c r="F520" s="282"/>
      <c r="G520" s="408"/>
      <c r="H520" s="1007"/>
      <c r="I520" s="1008"/>
      <c r="J520" s="1008"/>
      <c r="K520" s="1008"/>
      <c r="L520" s="1008"/>
      <c r="M520" s="1008"/>
      <c r="N520" s="1008"/>
      <c r="O520" s="1008"/>
      <c r="P520" s="1008"/>
      <c r="Q520" s="1008"/>
      <c r="R520" s="440"/>
    </row>
    <row r="521" spans="1:18" ht="34.5" customHeight="1">
      <c r="A521" s="1000">
        <v>87</v>
      </c>
      <c r="B521" s="970" t="s">
        <v>424</v>
      </c>
      <c r="C521" s="973" t="s">
        <v>425</v>
      </c>
      <c r="D521" s="427" t="s">
        <v>267</v>
      </c>
      <c r="E521" s="910" t="s">
        <v>48</v>
      </c>
      <c r="F521" s="295" t="s">
        <v>283</v>
      </c>
      <c r="G521" s="151">
        <f>R521*O4</f>
        <v>0.15</v>
      </c>
      <c r="H521" s="429"/>
      <c r="I521" s="430"/>
      <c r="J521" s="298">
        <v>0</v>
      </c>
      <c r="K521" s="430"/>
      <c r="L521" s="430"/>
      <c r="M521" s="430"/>
      <c r="N521" s="430"/>
      <c r="O521" s="430"/>
      <c r="P521" s="430"/>
      <c r="Q521" s="431"/>
      <c r="R521" s="429">
        <v>0.15</v>
      </c>
    </row>
    <row r="522" spans="1:18" ht="34.5" customHeight="1">
      <c r="A522" s="1001"/>
      <c r="B522" s="1020"/>
      <c r="C522" s="989"/>
      <c r="D522" s="433"/>
      <c r="E522" s="911"/>
      <c r="F522" s="303" t="s">
        <v>285</v>
      </c>
      <c r="G522" s="304"/>
      <c r="H522" s="435"/>
      <c r="I522" s="436"/>
      <c r="J522" s="306"/>
      <c r="K522" s="436"/>
      <c r="L522" s="436"/>
      <c r="M522" s="436"/>
      <c r="N522" s="436"/>
      <c r="O522" s="436"/>
      <c r="P522" s="436"/>
      <c r="Q522" s="437"/>
      <c r="R522" s="435"/>
    </row>
    <row r="523" spans="1:18" ht="34.5" customHeight="1">
      <c r="A523" s="1001"/>
      <c r="B523" s="1020"/>
      <c r="C523" s="989"/>
      <c r="D523" s="438"/>
      <c r="E523" s="911"/>
      <c r="F523" s="310" t="s">
        <v>53</v>
      </c>
      <c r="G523" s="343"/>
      <c r="H523" s="311"/>
      <c r="I523" s="312"/>
      <c r="J523" s="312"/>
      <c r="K523" s="312"/>
      <c r="L523" s="312"/>
      <c r="M523" s="312"/>
      <c r="N523" s="312"/>
      <c r="O523" s="312"/>
      <c r="P523" s="312"/>
      <c r="Q523" s="313"/>
      <c r="R523" s="311"/>
    </row>
    <row r="524" spans="1:18" ht="34.5" customHeight="1">
      <c r="A524" s="1002"/>
      <c r="B524" s="1021"/>
      <c r="C524" s="991"/>
      <c r="D524" s="439"/>
      <c r="E524" s="912"/>
      <c r="F524" s="282"/>
      <c r="G524" s="408"/>
      <c r="H524" s="1007"/>
      <c r="I524" s="1008"/>
      <c r="J524" s="1008"/>
      <c r="K524" s="1008"/>
      <c r="L524" s="1008"/>
      <c r="M524" s="1008"/>
      <c r="N524" s="1008"/>
      <c r="O524" s="1008"/>
      <c r="P524" s="1008"/>
      <c r="Q524" s="1008"/>
      <c r="R524" s="440"/>
    </row>
    <row r="525" spans="1:18" ht="34.5" customHeight="1">
      <c r="A525" s="1000">
        <v>88</v>
      </c>
      <c r="B525" s="970" t="s">
        <v>426</v>
      </c>
      <c r="C525" s="973" t="s">
        <v>425</v>
      </c>
      <c r="D525" s="427" t="s">
        <v>395</v>
      </c>
      <c r="E525" s="910" t="s">
        <v>48</v>
      </c>
      <c r="F525" s="295" t="s">
        <v>283</v>
      </c>
      <c r="G525" s="151">
        <f>R525*O4</f>
        <v>0.2</v>
      </c>
      <c r="H525" s="429"/>
      <c r="I525" s="430"/>
      <c r="J525" s="298">
        <v>0</v>
      </c>
      <c r="K525" s="430"/>
      <c r="L525" s="430"/>
      <c r="M525" s="430"/>
      <c r="N525" s="430"/>
      <c r="O525" s="430"/>
      <c r="P525" s="430"/>
      <c r="Q525" s="431"/>
      <c r="R525" s="429">
        <v>0.2</v>
      </c>
    </row>
    <row r="526" spans="1:18" ht="34.5" customHeight="1">
      <c r="A526" s="1001"/>
      <c r="B526" s="1020"/>
      <c r="C526" s="989"/>
      <c r="D526" s="433"/>
      <c r="E526" s="911"/>
      <c r="F526" s="303" t="s">
        <v>285</v>
      </c>
      <c r="G526" s="304"/>
      <c r="H526" s="435"/>
      <c r="I526" s="436"/>
      <c r="J526" s="306"/>
      <c r="K526" s="436"/>
      <c r="L526" s="436"/>
      <c r="M526" s="436"/>
      <c r="N526" s="436"/>
      <c r="O526" s="436"/>
      <c r="P526" s="436"/>
      <c r="Q526" s="437"/>
      <c r="R526" s="435"/>
    </row>
    <row r="527" spans="1:18" ht="34.5" customHeight="1">
      <c r="A527" s="1001"/>
      <c r="B527" s="1020"/>
      <c r="C527" s="989"/>
      <c r="D527" s="438"/>
      <c r="E527" s="911"/>
      <c r="F527" s="310" t="s">
        <v>53</v>
      </c>
      <c r="G527" s="343"/>
      <c r="H527" s="311"/>
      <c r="I527" s="312"/>
      <c r="J527" s="312"/>
      <c r="K527" s="312"/>
      <c r="L527" s="312"/>
      <c r="M527" s="312"/>
      <c r="N527" s="312"/>
      <c r="O527" s="312"/>
      <c r="P527" s="312"/>
      <c r="Q527" s="313"/>
      <c r="R527" s="311"/>
    </row>
    <row r="528" spans="1:18" ht="34.5" customHeight="1">
      <c r="A528" s="1002"/>
      <c r="B528" s="1021"/>
      <c r="C528" s="991"/>
      <c r="D528" s="439"/>
      <c r="E528" s="912"/>
      <c r="F528" s="282"/>
      <c r="G528" s="408"/>
      <c r="H528" s="1007"/>
      <c r="I528" s="1008"/>
      <c r="J528" s="1008"/>
      <c r="K528" s="1008"/>
      <c r="L528" s="1008"/>
      <c r="M528" s="1008"/>
      <c r="N528" s="1008"/>
      <c r="O528" s="1008"/>
      <c r="P528" s="1008"/>
      <c r="Q528" s="1008"/>
      <c r="R528" s="440"/>
    </row>
    <row r="529" spans="1:18" ht="34.5" customHeight="1">
      <c r="A529" s="1000">
        <v>89</v>
      </c>
      <c r="B529" s="970" t="s">
        <v>427</v>
      </c>
      <c r="C529" s="973" t="s">
        <v>425</v>
      </c>
      <c r="D529" s="427" t="s">
        <v>249</v>
      </c>
      <c r="E529" s="910" t="s">
        <v>48</v>
      </c>
      <c r="F529" s="295" t="s">
        <v>283</v>
      </c>
      <c r="G529" s="151">
        <f>R529*O4</f>
        <v>0.1</v>
      </c>
      <c r="H529" s="429"/>
      <c r="I529" s="430"/>
      <c r="J529" s="298">
        <v>0</v>
      </c>
      <c r="K529" s="430"/>
      <c r="L529" s="430"/>
      <c r="M529" s="430"/>
      <c r="N529" s="430"/>
      <c r="O529" s="430"/>
      <c r="P529" s="430"/>
      <c r="Q529" s="431"/>
      <c r="R529" s="429">
        <v>0.1</v>
      </c>
    </row>
    <row r="530" spans="1:18" ht="34.5" customHeight="1">
      <c r="A530" s="1001"/>
      <c r="B530" s="1020"/>
      <c r="C530" s="989"/>
      <c r="D530" s="433"/>
      <c r="E530" s="911"/>
      <c r="F530" s="303" t="s">
        <v>285</v>
      </c>
      <c r="G530" s="304"/>
      <c r="H530" s="435"/>
      <c r="I530" s="436"/>
      <c r="J530" s="306"/>
      <c r="K530" s="436"/>
      <c r="L530" s="436"/>
      <c r="M530" s="436"/>
      <c r="N530" s="436"/>
      <c r="O530" s="436"/>
      <c r="P530" s="436"/>
      <c r="Q530" s="437"/>
      <c r="R530" s="435"/>
    </row>
    <row r="531" spans="1:18" ht="34.5" customHeight="1">
      <c r="A531" s="1001"/>
      <c r="B531" s="1020"/>
      <c r="C531" s="989"/>
      <c r="D531" s="438"/>
      <c r="E531" s="911"/>
      <c r="F531" s="310" t="s">
        <v>53</v>
      </c>
      <c r="G531" s="343"/>
      <c r="H531" s="311"/>
      <c r="I531" s="312"/>
      <c r="J531" s="312"/>
      <c r="K531" s="312"/>
      <c r="L531" s="312"/>
      <c r="M531" s="312"/>
      <c r="N531" s="312"/>
      <c r="O531" s="312"/>
      <c r="P531" s="312"/>
      <c r="Q531" s="313"/>
      <c r="R531" s="311"/>
    </row>
    <row r="532" spans="1:18" ht="34.5" customHeight="1">
      <c r="A532" s="1002"/>
      <c r="B532" s="1021"/>
      <c r="C532" s="991"/>
      <c r="D532" s="439"/>
      <c r="E532" s="912"/>
      <c r="F532" s="282"/>
      <c r="G532" s="408"/>
      <c r="H532" s="1007"/>
      <c r="I532" s="1008"/>
      <c r="J532" s="1008"/>
      <c r="K532" s="1008"/>
      <c r="L532" s="1008"/>
      <c r="M532" s="1008"/>
      <c r="N532" s="1008"/>
      <c r="O532" s="1008"/>
      <c r="P532" s="1008"/>
      <c r="Q532" s="1008"/>
      <c r="R532" s="440"/>
    </row>
    <row r="533" spans="1:18" ht="34.5" customHeight="1">
      <c r="A533" s="1000">
        <v>90</v>
      </c>
      <c r="B533" s="970" t="s">
        <v>428</v>
      </c>
      <c r="C533" s="973" t="s">
        <v>425</v>
      </c>
      <c r="D533" s="427" t="s">
        <v>374</v>
      </c>
      <c r="E533" s="910" t="s">
        <v>48</v>
      </c>
      <c r="F533" s="295" t="s">
        <v>283</v>
      </c>
      <c r="G533" s="151">
        <f>R533*O4</f>
        <v>0.1</v>
      </c>
      <c r="H533" s="429"/>
      <c r="I533" s="430"/>
      <c r="J533" s="298">
        <v>0</v>
      </c>
      <c r="K533" s="430"/>
      <c r="L533" s="430"/>
      <c r="M533" s="430"/>
      <c r="N533" s="430"/>
      <c r="O533" s="430"/>
      <c r="P533" s="430"/>
      <c r="Q533" s="431"/>
      <c r="R533" s="429">
        <v>0.1</v>
      </c>
    </row>
    <row r="534" spans="1:18" ht="34.5" customHeight="1">
      <c r="A534" s="1001"/>
      <c r="B534" s="1020"/>
      <c r="C534" s="989"/>
      <c r="D534" s="433"/>
      <c r="E534" s="911"/>
      <c r="F534" s="303" t="s">
        <v>285</v>
      </c>
      <c r="G534" s="304"/>
      <c r="H534" s="435"/>
      <c r="I534" s="436"/>
      <c r="J534" s="306"/>
      <c r="K534" s="436"/>
      <c r="L534" s="436"/>
      <c r="M534" s="436"/>
      <c r="N534" s="436"/>
      <c r="O534" s="436"/>
      <c r="P534" s="436"/>
      <c r="Q534" s="437"/>
      <c r="R534" s="435"/>
    </row>
    <row r="535" spans="1:18" ht="34.5" customHeight="1">
      <c r="A535" s="1001"/>
      <c r="B535" s="1020"/>
      <c r="C535" s="989"/>
      <c r="D535" s="438"/>
      <c r="E535" s="911"/>
      <c r="F535" s="310" t="s">
        <v>53</v>
      </c>
      <c r="G535" s="343"/>
      <c r="H535" s="311"/>
      <c r="I535" s="312"/>
      <c r="J535" s="312"/>
      <c r="K535" s="312"/>
      <c r="L535" s="312"/>
      <c r="M535" s="312"/>
      <c r="N535" s="312"/>
      <c r="O535" s="312"/>
      <c r="P535" s="312"/>
      <c r="Q535" s="313"/>
      <c r="R535" s="311"/>
    </row>
    <row r="536" spans="1:18" ht="34.5" customHeight="1">
      <c r="A536" s="1002"/>
      <c r="B536" s="1021"/>
      <c r="C536" s="991"/>
      <c r="D536" s="439"/>
      <c r="E536" s="912"/>
      <c r="F536" s="282"/>
      <c r="G536" s="408"/>
      <c r="H536" s="1007"/>
      <c r="I536" s="1008"/>
      <c r="J536" s="1008"/>
      <c r="K536" s="1008"/>
      <c r="L536" s="1008"/>
      <c r="M536" s="1008"/>
      <c r="N536" s="1008"/>
      <c r="O536" s="1008"/>
      <c r="P536" s="1008"/>
      <c r="Q536" s="1008"/>
      <c r="R536" s="440"/>
    </row>
    <row r="537" spans="1:18" ht="34.5" customHeight="1">
      <c r="A537" s="1000">
        <v>91</v>
      </c>
      <c r="B537" s="293" t="s">
        <v>429</v>
      </c>
      <c r="C537" s="973" t="s">
        <v>425</v>
      </c>
      <c r="D537" s="427" t="s">
        <v>261</v>
      </c>
      <c r="E537" s="910" t="s">
        <v>48</v>
      </c>
      <c r="F537" s="295" t="s">
        <v>283</v>
      </c>
      <c r="G537" s="151">
        <f>R537*O4</f>
        <v>0.1</v>
      </c>
      <c r="H537" s="429"/>
      <c r="I537" s="430"/>
      <c r="J537" s="298">
        <v>0</v>
      </c>
      <c r="K537" s="430"/>
      <c r="L537" s="430"/>
      <c r="M537" s="430"/>
      <c r="N537" s="430"/>
      <c r="O537" s="430"/>
      <c r="P537" s="430"/>
      <c r="Q537" s="431"/>
      <c r="R537" s="429">
        <v>0.1</v>
      </c>
    </row>
    <row r="538" spans="1:18" ht="34.5" customHeight="1">
      <c r="A538" s="1001"/>
      <c r="B538" s="301" t="s">
        <v>430</v>
      </c>
      <c r="C538" s="989"/>
      <c r="D538" s="433"/>
      <c r="E538" s="911"/>
      <c r="F538" s="303" t="s">
        <v>285</v>
      </c>
      <c r="G538" s="304"/>
      <c r="H538" s="435"/>
      <c r="I538" s="436"/>
      <c r="J538" s="306"/>
      <c r="K538" s="436"/>
      <c r="L538" s="436"/>
      <c r="M538" s="436"/>
      <c r="N538" s="436"/>
      <c r="O538" s="436"/>
      <c r="P538" s="436"/>
      <c r="Q538" s="437"/>
      <c r="R538" s="435"/>
    </row>
    <row r="539" spans="1:18" ht="34.5" customHeight="1">
      <c r="A539" s="1001"/>
      <c r="B539" s="308"/>
      <c r="C539" s="989"/>
      <c r="D539" s="438"/>
      <c r="E539" s="911"/>
      <c r="F539" s="310" t="s">
        <v>53</v>
      </c>
      <c r="G539" s="343"/>
      <c r="H539" s="311"/>
      <c r="I539" s="312"/>
      <c r="J539" s="312"/>
      <c r="K539" s="312"/>
      <c r="L539" s="312"/>
      <c r="M539" s="312"/>
      <c r="N539" s="312"/>
      <c r="O539" s="312"/>
      <c r="P539" s="312"/>
      <c r="Q539" s="313"/>
      <c r="R539" s="311"/>
    </row>
    <row r="540" spans="1:18" ht="34.5" customHeight="1">
      <c r="A540" s="1002"/>
      <c r="B540" s="317"/>
      <c r="C540" s="991"/>
      <c r="D540" s="439"/>
      <c r="E540" s="912"/>
      <c r="F540" s="282"/>
      <c r="G540" s="408"/>
      <c r="H540" s="1007"/>
      <c r="I540" s="1008"/>
      <c r="J540" s="1008"/>
      <c r="K540" s="1008"/>
      <c r="L540" s="1008"/>
      <c r="M540" s="1008"/>
      <c r="N540" s="1008"/>
      <c r="O540" s="1008"/>
      <c r="P540" s="1008"/>
      <c r="Q540" s="1008"/>
      <c r="R540" s="440"/>
    </row>
    <row r="541" spans="1:18" ht="34.5" customHeight="1">
      <c r="A541" s="1000">
        <v>92</v>
      </c>
      <c r="B541" s="970" t="s">
        <v>431</v>
      </c>
      <c r="C541" s="973" t="s">
        <v>425</v>
      </c>
      <c r="D541" s="427" t="s">
        <v>389</v>
      </c>
      <c r="E541" s="910" t="s">
        <v>48</v>
      </c>
      <c r="F541" s="295" t="s">
        <v>283</v>
      </c>
      <c r="G541" s="151">
        <f>R541*O4</f>
        <v>0.1</v>
      </c>
      <c r="H541" s="429"/>
      <c r="I541" s="430"/>
      <c r="J541" s="298">
        <v>0</v>
      </c>
      <c r="K541" s="430"/>
      <c r="L541" s="430"/>
      <c r="M541" s="430"/>
      <c r="N541" s="430"/>
      <c r="O541" s="430"/>
      <c r="P541" s="430"/>
      <c r="Q541" s="431"/>
      <c r="R541" s="429">
        <v>0.1</v>
      </c>
    </row>
    <row r="542" spans="1:18" ht="34.5" customHeight="1">
      <c r="A542" s="1001"/>
      <c r="B542" s="1020"/>
      <c r="C542" s="989"/>
      <c r="D542" s="433"/>
      <c r="E542" s="911"/>
      <c r="F542" s="303" t="s">
        <v>285</v>
      </c>
      <c r="G542" s="304"/>
      <c r="H542" s="435"/>
      <c r="I542" s="436"/>
      <c r="J542" s="306"/>
      <c r="K542" s="436"/>
      <c r="L542" s="436"/>
      <c r="M542" s="436"/>
      <c r="N542" s="436"/>
      <c r="O542" s="436"/>
      <c r="P542" s="436"/>
      <c r="Q542" s="437"/>
      <c r="R542" s="435"/>
    </row>
    <row r="543" spans="1:18" ht="34.5" customHeight="1">
      <c r="A543" s="1001"/>
      <c r="B543" s="1020"/>
      <c r="C543" s="989"/>
      <c r="D543" s="438"/>
      <c r="E543" s="911"/>
      <c r="F543" s="310" t="s">
        <v>53</v>
      </c>
      <c r="G543" s="343"/>
      <c r="H543" s="311"/>
      <c r="I543" s="312"/>
      <c r="J543" s="312"/>
      <c r="K543" s="312"/>
      <c r="L543" s="312"/>
      <c r="M543" s="312"/>
      <c r="N543" s="312"/>
      <c r="O543" s="312"/>
      <c r="P543" s="312"/>
      <c r="Q543" s="313"/>
      <c r="R543" s="311"/>
    </row>
    <row r="544" spans="1:18" ht="34.5" customHeight="1">
      <c r="A544" s="1002"/>
      <c r="B544" s="1021"/>
      <c r="C544" s="991"/>
      <c r="D544" s="439"/>
      <c r="E544" s="912"/>
      <c r="F544" s="282"/>
      <c r="G544" s="408"/>
      <c r="H544" s="1007"/>
      <c r="I544" s="1008"/>
      <c r="J544" s="1008"/>
      <c r="K544" s="1008"/>
      <c r="L544" s="1008"/>
      <c r="M544" s="1008"/>
      <c r="N544" s="1008"/>
      <c r="O544" s="1008"/>
      <c r="P544" s="1008"/>
      <c r="Q544" s="1008"/>
      <c r="R544" s="440"/>
    </row>
    <row r="545" spans="1:18" ht="34.5" customHeight="1">
      <c r="A545" s="1000">
        <v>93</v>
      </c>
      <c r="B545" s="970" t="s">
        <v>432</v>
      </c>
      <c r="C545" s="973" t="s">
        <v>425</v>
      </c>
      <c r="D545" s="427" t="s">
        <v>263</v>
      </c>
      <c r="E545" s="910" t="s">
        <v>48</v>
      </c>
      <c r="F545" s="295" t="s">
        <v>283</v>
      </c>
      <c r="G545" s="151">
        <f>R545*O4</f>
        <v>0.1</v>
      </c>
      <c r="H545" s="429"/>
      <c r="I545" s="430"/>
      <c r="J545" s="298">
        <v>0</v>
      </c>
      <c r="K545" s="430"/>
      <c r="L545" s="430"/>
      <c r="M545" s="430"/>
      <c r="N545" s="430"/>
      <c r="O545" s="430"/>
      <c r="P545" s="430"/>
      <c r="Q545" s="431"/>
      <c r="R545" s="429">
        <v>0.1</v>
      </c>
    </row>
    <row r="546" spans="1:18" ht="34.5" customHeight="1">
      <c r="A546" s="1001"/>
      <c r="B546" s="1020"/>
      <c r="C546" s="989"/>
      <c r="D546" s="433"/>
      <c r="E546" s="911"/>
      <c r="F546" s="303" t="s">
        <v>285</v>
      </c>
      <c r="G546" s="304"/>
      <c r="H546" s="435"/>
      <c r="I546" s="436"/>
      <c r="J546" s="306"/>
      <c r="K546" s="436"/>
      <c r="L546" s="436"/>
      <c r="M546" s="436"/>
      <c r="N546" s="436"/>
      <c r="O546" s="436"/>
      <c r="P546" s="436"/>
      <c r="Q546" s="437"/>
      <c r="R546" s="435"/>
    </row>
    <row r="547" spans="1:18" ht="34.5" customHeight="1">
      <c r="A547" s="1001"/>
      <c r="B547" s="1020"/>
      <c r="C547" s="989"/>
      <c r="D547" s="438"/>
      <c r="E547" s="911"/>
      <c r="F547" s="310" t="s">
        <v>53</v>
      </c>
      <c r="G547" s="343"/>
      <c r="H547" s="311"/>
      <c r="I547" s="312"/>
      <c r="J547" s="312"/>
      <c r="K547" s="312"/>
      <c r="L547" s="312"/>
      <c r="M547" s="312"/>
      <c r="N547" s="312"/>
      <c r="O547" s="312"/>
      <c r="P547" s="312"/>
      <c r="Q547" s="313"/>
      <c r="R547" s="311"/>
    </row>
    <row r="548" spans="1:18" ht="34.5" customHeight="1">
      <c r="A548" s="1002"/>
      <c r="B548" s="1021"/>
      <c r="C548" s="991"/>
      <c r="D548" s="439"/>
      <c r="E548" s="912"/>
      <c r="F548" s="282"/>
      <c r="G548" s="408"/>
      <c r="H548" s="1007"/>
      <c r="I548" s="1008"/>
      <c r="J548" s="1008"/>
      <c r="K548" s="1008"/>
      <c r="L548" s="1008"/>
      <c r="M548" s="1008"/>
      <c r="N548" s="1008"/>
      <c r="O548" s="1008"/>
      <c r="P548" s="1008"/>
      <c r="Q548" s="1008"/>
      <c r="R548" s="440"/>
    </row>
    <row r="549" spans="1:18" ht="34.5" hidden="1" customHeight="1">
      <c r="A549" s="873" t="s">
        <v>433</v>
      </c>
      <c r="B549" s="874"/>
      <c r="C549" s="874"/>
      <c r="D549" s="874"/>
      <c r="E549" s="875"/>
      <c r="F549" s="271">
        <f t="shared" ref="F549:F551" si="48">SUM(H549:Q549)</f>
        <v>0</v>
      </c>
      <c r="G549" s="272"/>
      <c r="H549" s="282">
        <f t="shared" ref="H549:H551" si="49">H484+H488+H492+H496+H501+H505+H509+H513+H517+H521+H525+H529+H533+H537+H541+H545</f>
        <v>0</v>
      </c>
      <c r="I549" s="282">
        <f t="shared" ref="I549:I551" si="50">I484+I488+I492+I496+I501+I505+I509+I513+I517+I521+I525+I529+I533+I537+I541+I545</f>
        <v>0</v>
      </c>
      <c r="J549" s="282">
        <f t="shared" ref="J549:J551" si="51">J484+J488+J492+J496+J501+J505+J509+J513+J517+J521+J525+J529+J533+J537+J541+J545</f>
        <v>0</v>
      </c>
      <c r="K549" s="282">
        <f t="shared" ref="K549:K551" si="52">K484+K488+K492+K496+K501+K505+K509+K513+K517+K521+K525+K529+K533+K537+K541+K545</f>
        <v>0</v>
      </c>
      <c r="L549" s="282">
        <f t="shared" ref="L549:L551" si="53">L484+L488+L492+L496+L501+L505+L509+L513+L517+L521+L525+L529+L533+L537+L541+L545</f>
        <v>0</v>
      </c>
      <c r="M549" s="282">
        <f t="shared" ref="M549:M551" si="54">M484+M488+M492+M496+M501+M505+M509+M513+M517+M521+M525+M529+M533+M537+M541+M545</f>
        <v>0</v>
      </c>
      <c r="N549" s="282">
        <f t="shared" ref="N549:N551" si="55">N484+N488+N492+N496+N501+N505+N509+N513+N517+N521+N525+N529+N533+N537+N541+N545</f>
        <v>0</v>
      </c>
      <c r="O549" s="282">
        <f t="shared" ref="O549:O551" si="56">O484+O488+O492+O496+O501+O505+O509+O513+O517+O521+O525+O529+O533+O537+O541+O545</f>
        <v>0</v>
      </c>
      <c r="P549" s="282">
        <f t="shared" ref="P549:P551" si="57">P484+P488+P492+P496+P501+P505+P509+P513+P517+P521+P525+P529+P533+P537+P541+P545</f>
        <v>0</v>
      </c>
      <c r="Q549" s="283">
        <f t="shared" ref="Q549:Q551" si="58">Q484+Q488+Q492+Q496+Q501+Q505+Q509+Q513+Q517+Q521+Q525+Q529+Q533+Q537+Q541+Q545</f>
        <v>0</v>
      </c>
      <c r="R549" s="283"/>
    </row>
    <row r="550" spans="1:18" ht="34.5" hidden="1" customHeight="1">
      <c r="A550" s="896" t="s">
        <v>434</v>
      </c>
      <c r="B550" s="897"/>
      <c r="C550" s="897"/>
      <c r="D550" s="897"/>
      <c r="E550" s="898"/>
      <c r="F550" s="271">
        <f t="shared" si="48"/>
        <v>0</v>
      </c>
      <c r="G550" s="272"/>
      <c r="H550" s="282">
        <f t="shared" si="49"/>
        <v>0</v>
      </c>
      <c r="I550" s="282">
        <f t="shared" si="50"/>
        <v>0</v>
      </c>
      <c r="J550" s="282">
        <f t="shared" si="51"/>
        <v>0</v>
      </c>
      <c r="K550" s="282">
        <f t="shared" si="52"/>
        <v>0</v>
      </c>
      <c r="L550" s="282">
        <f t="shared" si="53"/>
        <v>0</v>
      </c>
      <c r="M550" s="282">
        <f t="shared" si="54"/>
        <v>0</v>
      </c>
      <c r="N550" s="282">
        <f t="shared" si="55"/>
        <v>0</v>
      </c>
      <c r="O550" s="282">
        <f t="shared" si="56"/>
        <v>0</v>
      </c>
      <c r="P550" s="282">
        <f t="shared" si="57"/>
        <v>0</v>
      </c>
      <c r="Q550" s="283">
        <f t="shared" si="58"/>
        <v>0</v>
      </c>
      <c r="R550" s="283"/>
    </row>
    <row r="551" spans="1:18" ht="34.5" hidden="1" customHeight="1">
      <c r="A551" s="876" t="s">
        <v>435</v>
      </c>
      <c r="B551" s="877"/>
      <c r="C551" s="877"/>
      <c r="D551" s="877"/>
      <c r="E551" s="878"/>
      <c r="F551" s="271">
        <f t="shared" si="48"/>
        <v>0</v>
      </c>
      <c r="G551" s="272"/>
      <c r="H551" s="282">
        <f t="shared" si="49"/>
        <v>0</v>
      </c>
      <c r="I551" s="282">
        <f t="shared" si="50"/>
        <v>0</v>
      </c>
      <c r="J551" s="282">
        <f t="shared" si="51"/>
        <v>0</v>
      </c>
      <c r="K551" s="282">
        <f t="shared" si="52"/>
        <v>0</v>
      </c>
      <c r="L551" s="282">
        <f t="shared" si="53"/>
        <v>0</v>
      </c>
      <c r="M551" s="282">
        <f t="shared" si="54"/>
        <v>0</v>
      </c>
      <c r="N551" s="282">
        <f t="shared" si="55"/>
        <v>0</v>
      </c>
      <c r="O551" s="282">
        <f t="shared" si="56"/>
        <v>0</v>
      </c>
      <c r="P551" s="282">
        <f t="shared" si="57"/>
        <v>0</v>
      </c>
      <c r="Q551" s="283">
        <f t="shared" si="58"/>
        <v>0</v>
      </c>
      <c r="R551" s="283"/>
    </row>
    <row r="552" spans="1:18" ht="34.5" hidden="1" customHeight="1">
      <c r="A552" s="879" t="s">
        <v>436</v>
      </c>
      <c r="B552" s="880"/>
      <c r="C552" s="880"/>
      <c r="D552" s="880"/>
      <c r="E552" s="881"/>
      <c r="F552" s="274">
        <f>SUM(F549:F550)</f>
        <v>0</v>
      </c>
      <c r="G552" s="275"/>
      <c r="H552" s="274">
        <f t="shared" ref="H552:Q552" si="59">H549+H550</f>
        <v>0</v>
      </c>
      <c r="I552" s="274">
        <f t="shared" si="59"/>
        <v>0</v>
      </c>
      <c r="J552" s="274">
        <f t="shared" si="59"/>
        <v>0</v>
      </c>
      <c r="K552" s="274">
        <f t="shared" si="59"/>
        <v>0</v>
      </c>
      <c r="L552" s="274">
        <f t="shared" si="59"/>
        <v>0</v>
      </c>
      <c r="M552" s="274">
        <f t="shared" si="59"/>
        <v>0</v>
      </c>
      <c r="N552" s="274">
        <f t="shared" si="59"/>
        <v>0</v>
      </c>
      <c r="O552" s="274">
        <f t="shared" si="59"/>
        <v>0</v>
      </c>
      <c r="P552" s="274">
        <f t="shared" si="59"/>
        <v>0</v>
      </c>
      <c r="Q552" s="276">
        <f t="shared" si="59"/>
        <v>0</v>
      </c>
      <c r="R552" s="276"/>
    </row>
    <row r="553" spans="1:18" ht="34.5" hidden="1" customHeight="1">
      <c r="A553" s="899" t="s">
        <v>437</v>
      </c>
      <c r="B553" s="900"/>
      <c r="C553" s="900"/>
      <c r="D553" s="900"/>
      <c r="E553" s="901"/>
      <c r="F553" s="290">
        <f>SUM(F549:F551)</f>
        <v>0</v>
      </c>
      <c r="G553" s="290"/>
      <c r="H553" s="290">
        <f t="shared" ref="H553:Q553" si="60">H549+H550+H551</f>
        <v>0</v>
      </c>
      <c r="I553" s="290">
        <f t="shared" si="60"/>
        <v>0</v>
      </c>
      <c r="J553" s="290">
        <f t="shared" si="60"/>
        <v>0</v>
      </c>
      <c r="K553" s="290">
        <f t="shared" si="60"/>
        <v>0</v>
      </c>
      <c r="L553" s="290">
        <f t="shared" si="60"/>
        <v>0</v>
      </c>
      <c r="M553" s="290">
        <f t="shared" si="60"/>
        <v>0</v>
      </c>
      <c r="N553" s="290">
        <f t="shared" si="60"/>
        <v>0</v>
      </c>
      <c r="O553" s="290">
        <f t="shared" si="60"/>
        <v>0</v>
      </c>
      <c r="P553" s="290">
        <f t="shared" si="60"/>
        <v>0</v>
      </c>
      <c r="Q553" s="291">
        <f t="shared" si="60"/>
        <v>0</v>
      </c>
      <c r="R553" s="291"/>
    </row>
    <row r="554" spans="1:18" ht="34.5" hidden="1" customHeight="1">
      <c r="A554" s="870"/>
      <c r="B554" s="871"/>
      <c r="C554" s="871"/>
      <c r="D554" s="871"/>
      <c r="E554" s="871"/>
      <c r="F554" s="871"/>
      <c r="G554" s="1022"/>
      <c r="H554" s="871"/>
      <c r="I554" s="871"/>
      <c r="J554" s="871"/>
      <c r="K554" s="871"/>
      <c r="L554" s="871"/>
      <c r="M554" s="871"/>
      <c r="N554" s="871"/>
      <c r="O554" s="871"/>
      <c r="P554" s="871"/>
      <c r="Q554" s="995"/>
      <c r="R554" s="410"/>
    </row>
    <row r="555" spans="1:18" ht="34.5" customHeight="1">
      <c r="A555" s="873" t="s">
        <v>438</v>
      </c>
      <c r="B555" s="874"/>
      <c r="C555" s="874"/>
      <c r="D555" s="874"/>
      <c r="E555" s="874"/>
      <c r="F555" s="875"/>
      <c r="G555" s="467"/>
      <c r="H555" s="412">
        <f t="shared" ref="H555:H557" si="61">H549</f>
        <v>0</v>
      </c>
      <c r="I555" s="413">
        <f t="shared" ref="I555:I559" si="62">SUM(I549,H555)</f>
        <v>0</v>
      </c>
      <c r="J555" s="412">
        <f t="shared" ref="J555:J559" si="63">SUM(J549,I555)</f>
        <v>0</v>
      </c>
      <c r="K555" s="413">
        <f t="shared" ref="K555:K559" si="64">SUM(K549,J555)</f>
        <v>0</v>
      </c>
      <c r="L555" s="412">
        <f t="shared" ref="L555:L559" si="65">SUM(L549,K555)</f>
        <v>0</v>
      </c>
      <c r="M555" s="413">
        <f t="shared" ref="M555:M559" si="66">SUM(M549,L555)</f>
        <v>0</v>
      </c>
      <c r="N555" s="412">
        <f t="shared" ref="N555:N559" si="67">SUM(N549,M555)</f>
        <v>0</v>
      </c>
      <c r="O555" s="413">
        <f t="shared" ref="O555:O559" si="68">SUM(O549,N555)</f>
        <v>0</v>
      </c>
      <c r="P555" s="412">
        <f t="shared" ref="P555:P559" si="69">SUM(P549,O555)</f>
        <v>0</v>
      </c>
      <c r="Q555" s="414">
        <f t="shared" ref="Q555:Q559" si="70">SUM(Q549,P555)</f>
        <v>0</v>
      </c>
      <c r="R555" s="415"/>
    </row>
    <row r="556" spans="1:18" ht="34.5" customHeight="1">
      <c r="A556" s="896" t="s">
        <v>439</v>
      </c>
      <c r="B556" s="897"/>
      <c r="C556" s="897"/>
      <c r="D556" s="897"/>
      <c r="E556" s="897"/>
      <c r="F556" s="898"/>
      <c r="G556" s="284"/>
      <c r="H556" s="413">
        <f t="shared" si="61"/>
        <v>0</v>
      </c>
      <c r="I556" s="412">
        <f t="shared" si="62"/>
        <v>0</v>
      </c>
      <c r="J556" s="413">
        <f t="shared" si="63"/>
        <v>0</v>
      </c>
      <c r="K556" s="412">
        <f t="shared" si="64"/>
        <v>0</v>
      </c>
      <c r="L556" s="413">
        <f t="shared" si="65"/>
        <v>0</v>
      </c>
      <c r="M556" s="412">
        <f t="shared" si="66"/>
        <v>0</v>
      </c>
      <c r="N556" s="413">
        <f t="shared" si="67"/>
        <v>0</v>
      </c>
      <c r="O556" s="412">
        <f t="shared" si="68"/>
        <v>0</v>
      </c>
      <c r="P556" s="413">
        <f t="shared" si="69"/>
        <v>0</v>
      </c>
      <c r="Q556" s="412">
        <f t="shared" si="70"/>
        <v>0</v>
      </c>
      <c r="R556" s="413"/>
    </row>
    <row r="557" spans="1:18" ht="34.5" customHeight="1">
      <c r="A557" s="876" t="s">
        <v>440</v>
      </c>
      <c r="B557" s="877"/>
      <c r="C557" s="877"/>
      <c r="D557" s="877"/>
      <c r="E557" s="877"/>
      <c r="F557" s="878"/>
      <c r="G557" s="467"/>
      <c r="H557" s="412">
        <f t="shared" si="61"/>
        <v>0</v>
      </c>
      <c r="I557" s="413">
        <f t="shared" si="62"/>
        <v>0</v>
      </c>
      <c r="J557" s="412">
        <f t="shared" si="63"/>
        <v>0</v>
      </c>
      <c r="K557" s="413">
        <f t="shared" si="64"/>
        <v>0</v>
      </c>
      <c r="L557" s="412">
        <f t="shared" si="65"/>
        <v>0</v>
      </c>
      <c r="M557" s="413">
        <f t="shared" si="66"/>
        <v>0</v>
      </c>
      <c r="N557" s="412">
        <f t="shared" si="67"/>
        <v>0</v>
      </c>
      <c r="O557" s="413">
        <f t="shared" si="68"/>
        <v>0</v>
      </c>
      <c r="P557" s="412">
        <f t="shared" si="69"/>
        <v>0</v>
      </c>
      <c r="Q557" s="414">
        <f t="shared" si="70"/>
        <v>0</v>
      </c>
      <c r="R557" s="415"/>
    </row>
    <row r="558" spans="1:18" ht="34.5" customHeight="1">
      <c r="A558" s="879" t="s">
        <v>441</v>
      </c>
      <c r="B558" s="880"/>
      <c r="C558" s="880"/>
      <c r="D558" s="880"/>
      <c r="E558" s="880"/>
      <c r="F558" s="881"/>
      <c r="G558" s="277"/>
      <c r="H558" s="419">
        <f>SUM(H555:H556)</f>
        <v>0</v>
      </c>
      <c r="I558" s="420">
        <f t="shared" si="62"/>
        <v>0</v>
      </c>
      <c r="J558" s="421">
        <f t="shared" si="63"/>
        <v>0</v>
      </c>
      <c r="K558" s="420">
        <f t="shared" si="64"/>
        <v>0</v>
      </c>
      <c r="L558" s="421">
        <f t="shared" si="65"/>
        <v>0</v>
      </c>
      <c r="M558" s="420">
        <f t="shared" si="66"/>
        <v>0</v>
      </c>
      <c r="N558" s="421">
        <f t="shared" si="67"/>
        <v>0</v>
      </c>
      <c r="O558" s="420">
        <f t="shared" si="68"/>
        <v>0</v>
      </c>
      <c r="P558" s="421">
        <f t="shared" si="69"/>
        <v>0</v>
      </c>
      <c r="Q558" s="420">
        <f t="shared" si="70"/>
        <v>0</v>
      </c>
      <c r="R558" s="421"/>
    </row>
    <row r="559" spans="1:18" ht="34.5" customHeight="1">
      <c r="A559" s="899" t="s">
        <v>442</v>
      </c>
      <c r="B559" s="900"/>
      <c r="C559" s="900"/>
      <c r="D559" s="900"/>
      <c r="E559" s="900"/>
      <c r="F559" s="901"/>
      <c r="G559" s="289"/>
      <c r="H559" s="422">
        <f>SUM(H555:H557)</f>
        <v>0</v>
      </c>
      <c r="I559" s="422">
        <f t="shared" si="62"/>
        <v>0</v>
      </c>
      <c r="J559" s="423">
        <f t="shared" si="63"/>
        <v>0</v>
      </c>
      <c r="K559" s="422">
        <f t="shared" si="64"/>
        <v>0</v>
      </c>
      <c r="L559" s="423">
        <f t="shared" si="65"/>
        <v>0</v>
      </c>
      <c r="M559" s="422">
        <f t="shared" si="66"/>
        <v>0</v>
      </c>
      <c r="N559" s="423">
        <f t="shared" si="67"/>
        <v>0</v>
      </c>
      <c r="O559" s="422">
        <f t="shared" si="68"/>
        <v>0</v>
      </c>
      <c r="P559" s="423">
        <f t="shared" si="69"/>
        <v>0</v>
      </c>
      <c r="Q559" s="424">
        <f t="shared" si="70"/>
        <v>0</v>
      </c>
      <c r="R559" s="422"/>
    </row>
    <row r="560" spans="1:18" ht="34.5" customHeight="1">
      <c r="A560" s="1023"/>
      <c r="B560" s="1024"/>
      <c r="C560" s="1024"/>
      <c r="D560" s="1024"/>
      <c r="E560" s="1024"/>
      <c r="F560" s="1024"/>
      <c r="G560" s="1024"/>
      <c r="H560" s="1024"/>
      <c r="I560" s="1024"/>
      <c r="J560" s="1024"/>
      <c r="K560" s="1024"/>
      <c r="L560" s="1024"/>
      <c r="M560" s="1024"/>
      <c r="N560" s="1024"/>
      <c r="O560" s="1024"/>
      <c r="P560" s="1024"/>
      <c r="Q560" s="1025"/>
      <c r="R560" s="468"/>
    </row>
    <row r="561" spans="1:18" ht="34.5" customHeight="1">
      <c r="A561" s="736" t="s">
        <v>409</v>
      </c>
      <c r="B561" s="737"/>
      <c r="C561" s="737"/>
      <c r="D561" s="737"/>
      <c r="E561" s="737"/>
      <c r="F561" s="737"/>
      <c r="G561" s="902"/>
      <c r="H561" s="737"/>
      <c r="I561" s="737"/>
      <c r="J561" s="737"/>
      <c r="K561" s="737"/>
      <c r="L561" s="737"/>
      <c r="M561" s="737"/>
      <c r="N561" s="737"/>
      <c r="O561" s="737"/>
      <c r="P561" s="737"/>
      <c r="Q561" s="903"/>
      <c r="R561" s="292"/>
    </row>
    <row r="562" spans="1:18" ht="34.5" customHeight="1">
      <c r="A562" s="736" t="s">
        <v>443</v>
      </c>
      <c r="B562" s="737"/>
      <c r="C562" s="737"/>
      <c r="D562" s="737"/>
      <c r="E562" s="737"/>
      <c r="F562" s="737"/>
      <c r="G562" s="902"/>
      <c r="H562" s="737"/>
      <c r="I562" s="737"/>
      <c r="J562" s="737"/>
      <c r="K562" s="737"/>
      <c r="L562" s="737"/>
      <c r="M562" s="737"/>
      <c r="N562" s="737"/>
      <c r="O562" s="737"/>
      <c r="P562" s="737"/>
      <c r="Q562" s="903"/>
      <c r="R562" s="292"/>
    </row>
    <row r="563" spans="1:18" ht="34.5" customHeight="1">
      <c r="A563" s="1000">
        <v>94</v>
      </c>
      <c r="B563" s="293" t="s">
        <v>444</v>
      </c>
      <c r="C563" s="907" t="s">
        <v>445</v>
      </c>
      <c r="D563" s="294"/>
      <c r="E563" s="910" t="s">
        <v>99</v>
      </c>
      <c r="F563" s="295" t="s">
        <v>283</v>
      </c>
      <c r="G563" s="296"/>
      <c r="H563" s="297"/>
      <c r="I563" s="298"/>
      <c r="J563" s="298"/>
      <c r="K563" s="298"/>
      <c r="L563" s="298"/>
      <c r="M563" s="298"/>
      <c r="N563" s="298"/>
      <c r="O563" s="298"/>
      <c r="P563" s="298"/>
      <c r="Q563" s="299"/>
      <c r="R563" s="297"/>
    </row>
    <row r="564" spans="1:18" ht="34.5" customHeight="1">
      <c r="A564" s="1001"/>
      <c r="B564" s="301" t="s">
        <v>446</v>
      </c>
      <c r="C564" s="908"/>
      <c r="D564" s="302" t="s">
        <v>447</v>
      </c>
      <c r="E564" s="911"/>
      <c r="F564" s="303" t="s">
        <v>285</v>
      </c>
      <c r="G564" s="304"/>
      <c r="H564" s="305"/>
      <c r="I564" s="306"/>
      <c r="J564" s="10"/>
      <c r="K564" s="469"/>
      <c r="L564" s="306"/>
      <c r="M564" s="306"/>
      <c r="N564" s="306"/>
      <c r="O564" s="306"/>
      <c r="P564" s="306"/>
      <c r="Q564" s="307"/>
      <c r="R564" s="305"/>
    </row>
    <row r="565" spans="1:18" ht="34.5" customHeight="1">
      <c r="A565" s="1001"/>
      <c r="B565" s="308" t="s">
        <v>448</v>
      </c>
      <c r="C565" s="908"/>
      <c r="D565" s="309"/>
      <c r="E565" s="911"/>
      <c r="F565" s="310" t="s">
        <v>53</v>
      </c>
      <c r="G565" s="151">
        <f>R565*O4</f>
        <v>1.2</v>
      </c>
      <c r="H565" s="311"/>
      <c r="I565" s="312"/>
      <c r="J565" s="312"/>
      <c r="K565" s="312"/>
      <c r="L565" s="312"/>
      <c r="M565" s="312"/>
      <c r="N565" s="312"/>
      <c r="O565" s="312">
        <v>0</v>
      </c>
      <c r="P565" s="312"/>
      <c r="Q565" s="313"/>
      <c r="R565" s="311">
        <v>1.2</v>
      </c>
    </row>
    <row r="566" spans="1:18" ht="34.5" customHeight="1">
      <c r="A566" s="1001"/>
      <c r="B566" s="308" t="s">
        <v>449</v>
      </c>
      <c r="C566" s="908"/>
      <c r="D566" s="933" t="s">
        <v>450</v>
      </c>
      <c r="E566" s="911"/>
      <c r="F566" s="888"/>
      <c r="G566" s="278"/>
      <c r="H566" s="1029"/>
      <c r="I566" s="1030"/>
      <c r="J566" s="1030"/>
      <c r="K566" s="1030"/>
      <c r="L566" s="1030"/>
      <c r="M566" s="1030"/>
      <c r="N566" s="1030"/>
      <c r="O566" s="1030"/>
      <c r="P566" s="1030"/>
      <c r="Q566" s="1030"/>
      <c r="R566" s="470"/>
    </row>
    <row r="567" spans="1:18" ht="34.5" customHeight="1">
      <c r="A567" s="1001"/>
      <c r="B567" s="308" t="s">
        <v>451</v>
      </c>
      <c r="C567" s="908"/>
      <c r="D567" s="933"/>
      <c r="E567" s="911"/>
      <c r="F567" s="1027"/>
      <c r="G567" s="471"/>
      <c r="H567" s="1031"/>
      <c r="I567" s="1032"/>
      <c r="J567" s="1032"/>
      <c r="K567" s="1032"/>
      <c r="L567" s="1032"/>
      <c r="M567" s="1032"/>
      <c r="N567" s="1032"/>
      <c r="O567" s="1032"/>
      <c r="P567" s="1032"/>
      <c r="Q567" s="1032"/>
      <c r="R567" s="472"/>
    </row>
    <row r="568" spans="1:18" ht="34.5" customHeight="1">
      <c r="A568" s="1002"/>
      <c r="B568" s="317" t="s">
        <v>452</v>
      </c>
      <c r="C568" s="909"/>
      <c r="D568" s="1026"/>
      <c r="E568" s="912"/>
      <c r="F568" s="1028"/>
      <c r="G568" s="473"/>
      <c r="H568" s="1033"/>
      <c r="I568" s="1034"/>
      <c r="J568" s="1034"/>
      <c r="K568" s="1034"/>
      <c r="L568" s="1034"/>
      <c r="M568" s="1034"/>
      <c r="N568" s="1034"/>
      <c r="O568" s="1034"/>
      <c r="P568" s="1034"/>
      <c r="Q568" s="1034"/>
      <c r="R568" s="474"/>
    </row>
    <row r="569" spans="1:18" ht="34.5" customHeight="1">
      <c r="A569" s="1000">
        <v>95</v>
      </c>
      <c r="B569" s="293" t="s">
        <v>453</v>
      </c>
      <c r="C569" s="907" t="s">
        <v>454</v>
      </c>
      <c r="D569" s="294"/>
      <c r="E569" s="921" t="s">
        <v>99</v>
      </c>
      <c r="F569" s="295" t="s">
        <v>283</v>
      </c>
      <c r="G569" s="296"/>
      <c r="H569" s="297"/>
      <c r="I569" s="298"/>
      <c r="J569" s="298"/>
      <c r="K569" s="298"/>
      <c r="L569" s="298"/>
      <c r="M569" s="298"/>
      <c r="N569" s="298"/>
      <c r="O569" s="298"/>
      <c r="P569" s="298"/>
      <c r="Q569" s="299"/>
      <c r="R569" s="297"/>
    </row>
    <row r="570" spans="1:18" ht="34.5" customHeight="1">
      <c r="A570" s="1001"/>
      <c r="B570" s="301" t="s">
        <v>455</v>
      </c>
      <c r="C570" s="908"/>
      <c r="D570" s="302"/>
      <c r="E570" s="922"/>
      <c r="F570" s="303" t="s">
        <v>285</v>
      </c>
      <c r="G570" s="304"/>
      <c r="H570" s="305"/>
      <c r="I570" s="306"/>
      <c r="J570" s="306"/>
      <c r="K570" s="306"/>
      <c r="L570" s="306"/>
      <c r="M570" s="306"/>
      <c r="N570" s="306"/>
      <c r="O570" s="306"/>
      <c r="P570" s="306"/>
      <c r="Q570" s="307"/>
      <c r="R570" s="305"/>
    </row>
    <row r="571" spans="1:18" ht="34.5" customHeight="1">
      <c r="A571" s="1001"/>
      <c r="B571" s="308" t="s">
        <v>456</v>
      </c>
      <c r="C571" s="908"/>
      <c r="D571" s="309" t="s">
        <v>263</v>
      </c>
      <c r="E571" s="922"/>
      <c r="F571" s="310" t="s">
        <v>53</v>
      </c>
      <c r="G571" s="151">
        <f>R571*O4</f>
        <v>0.4</v>
      </c>
      <c r="H571" s="311"/>
      <c r="I571" s="312"/>
      <c r="J571" s="312"/>
      <c r="K571" s="312"/>
      <c r="L571" s="312"/>
      <c r="M571" s="312"/>
      <c r="N571" s="312"/>
      <c r="O571" s="312">
        <v>0</v>
      </c>
      <c r="P571" s="312"/>
      <c r="Q571" s="313"/>
      <c r="R571" s="311">
        <v>0.4</v>
      </c>
    </row>
    <row r="572" spans="1:18" ht="34.5" customHeight="1">
      <c r="A572" s="1002"/>
      <c r="B572" s="317" t="s">
        <v>457</v>
      </c>
      <c r="C572" s="909"/>
      <c r="D572" s="407"/>
      <c r="E572" s="923"/>
      <c r="F572" s="290"/>
      <c r="G572" s="291"/>
      <c r="H572" s="1035"/>
      <c r="I572" s="1036"/>
      <c r="J572" s="1036"/>
      <c r="K572" s="1036"/>
      <c r="L572" s="1036"/>
      <c r="M572" s="1036"/>
      <c r="N572" s="1036"/>
      <c r="O572" s="1036"/>
      <c r="P572" s="1036"/>
      <c r="Q572" s="1036"/>
      <c r="R572" s="475"/>
    </row>
    <row r="573" spans="1:18" ht="34.5" customHeight="1">
      <c r="A573" s="1000">
        <v>96</v>
      </c>
      <c r="B573" s="1003" t="s">
        <v>458</v>
      </c>
      <c r="C573" s="907" t="s">
        <v>459</v>
      </c>
      <c r="D573" s="294" t="s">
        <v>460</v>
      </c>
      <c r="E573" s="1037" t="s">
        <v>461</v>
      </c>
      <c r="F573" s="295" t="s">
        <v>283</v>
      </c>
      <c r="G573" s="296"/>
      <c r="H573" s="297"/>
      <c r="I573" s="298"/>
      <c r="J573" s="298"/>
      <c r="K573" s="298"/>
      <c r="L573" s="298"/>
      <c r="M573" s="298"/>
      <c r="N573" s="298"/>
      <c r="O573" s="298"/>
      <c r="P573" s="298"/>
      <c r="Q573" s="299"/>
      <c r="R573" s="297"/>
    </row>
    <row r="574" spans="1:18" ht="34.5" customHeight="1">
      <c r="A574" s="1001"/>
      <c r="B574" s="1005"/>
      <c r="C574" s="908"/>
      <c r="D574" s="302"/>
      <c r="E574" s="1038"/>
      <c r="F574" s="303" t="s">
        <v>285</v>
      </c>
      <c r="G574" s="304"/>
      <c r="H574" s="476"/>
      <c r="I574" s="306"/>
      <c r="J574" s="306"/>
      <c r="K574" s="306"/>
      <c r="L574" s="306"/>
      <c r="M574" s="306"/>
      <c r="N574" s="306"/>
      <c r="O574" s="306"/>
      <c r="P574" s="306"/>
      <c r="Q574" s="307"/>
      <c r="R574" s="476"/>
    </row>
    <row r="575" spans="1:18" ht="34.5" customHeight="1">
      <c r="A575" s="1001"/>
      <c r="B575" s="1005"/>
      <c r="C575" s="908"/>
      <c r="D575" s="309"/>
      <c r="E575" s="1038"/>
      <c r="F575" s="310" t="s">
        <v>53</v>
      </c>
      <c r="G575" s="151">
        <f>R575*O4</f>
        <v>0.8</v>
      </c>
      <c r="H575" s="311"/>
      <c r="I575" s="312"/>
      <c r="J575" s="312"/>
      <c r="K575" s="312"/>
      <c r="L575" s="312"/>
      <c r="M575" s="312"/>
      <c r="N575" s="312"/>
      <c r="O575" s="312">
        <v>0</v>
      </c>
      <c r="P575" s="312"/>
      <c r="Q575" s="313"/>
      <c r="R575" s="311">
        <v>0.8</v>
      </c>
    </row>
    <row r="576" spans="1:18" ht="34.5" customHeight="1">
      <c r="A576" s="1002"/>
      <c r="B576" s="1006"/>
      <c r="C576" s="909"/>
      <c r="D576" s="407"/>
      <c r="E576" s="1039"/>
      <c r="F576" s="282"/>
      <c r="G576" s="408"/>
      <c r="H576" s="992"/>
      <c r="I576" s="993"/>
      <c r="J576" s="993"/>
      <c r="K576" s="993"/>
      <c r="L576" s="993"/>
      <c r="M576" s="993"/>
      <c r="N576" s="993"/>
      <c r="O576" s="993"/>
      <c r="P576" s="993"/>
      <c r="Q576" s="993"/>
      <c r="R576" s="409"/>
    </row>
    <row r="577" spans="1:18" ht="34.5" customHeight="1">
      <c r="A577" s="1000">
        <v>97</v>
      </c>
      <c r="B577" s="1003" t="s">
        <v>462</v>
      </c>
      <c r="C577" s="907" t="s">
        <v>459</v>
      </c>
      <c r="D577" s="294" t="s">
        <v>463</v>
      </c>
      <c r="E577" s="1037" t="s">
        <v>99</v>
      </c>
      <c r="F577" s="295" t="s">
        <v>283</v>
      </c>
      <c r="G577" s="296"/>
      <c r="H577" s="297"/>
      <c r="I577" s="298"/>
      <c r="J577" s="298"/>
      <c r="K577" s="298"/>
      <c r="L577" s="298"/>
      <c r="M577" s="298"/>
      <c r="N577" s="298"/>
      <c r="O577" s="298"/>
      <c r="P577" s="298"/>
      <c r="Q577" s="299"/>
      <c r="R577" s="297"/>
    </row>
    <row r="578" spans="1:18" ht="34.5" customHeight="1">
      <c r="A578" s="1001"/>
      <c r="B578" s="1005"/>
      <c r="C578" s="908"/>
      <c r="D578" s="302"/>
      <c r="E578" s="1038"/>
      <c r="F578" s="303" t="s">
        <v>285</v>
      </c>
      <c r="G578" s="304"/>
      <c r="H578" s="476"/>
      <c r="I578" s="306"/>
      <c r="J578" s="306"/>
      <c r="K578" s="306"/>
      <c r="L578" s="306"/>
      <c r="M578" s="306"/>
      <c r="N578" s="306"/>
      <c r="O578" s="306"/>
      <c r="P578" s="306"/>
      <c r="Q578" s="307"/>
      <c r="R578" s="476"/>
    </row>
    <row r="579" spans="1:18" ht="34.5" customHeight="1">
      <c r="A579" s="1001"/>
      <c r="B579" s="1005"/>
      <c r="C579" s="908"/>
      <c r="D579" s="309"/>
      <c r="E579" s="1038"/>
      <c r="F579" s="310" t="s">
        <v>53</v>
      </c>
      <c r="G579" s="151">
        <f>R579*O4</f>
        <v>0.8</v>
      </c>
      <c r="H579" s="311"/>
      <c r="I579" s="312"/>
      <c r="J579" s="312"/>
      <c r="K579" s="312"/>
      <c r="L579" s="312"/>
      <c r="M579" s="312"/>
      <c r="N579" s="312"/>
      <c r="O579" s="312">
        <v>0</v>
      </c>
      <c r="P579" s="312"/>
      <c r="Q579" s="313"/>
      <c r="R579" s="311">
        <v>0.8</v>
      </c>
    </row>
    <row r="580" spans="1:18" ht="34.5" customHeight="1">
      <c r="A580" s="1002"/>
      <c r="B580" s="1006"/>
      <c r="C580" s="909"/>
      <c r="D580" s="407"/>
      <c r="E580" s="1039"/>
      <c r="F580" s="290"/>
      <c r="G580" s="291"/>
      <c r="H580" s="1035"/>
      <c r="I580" s="1036"/>
      <c r="J580" s="1036"/>
      <c r="K580" s="1036"/>
      <c r="L580" s="1036"/>
      <c r="M580" s="1036"/>
      <c r="N580" s="1036"/>
      <c r="O580" s="1036"/>
      <c r="P580" s="1036"/>
      <c r="Q580" s="1036"/>
      <c r="R580" s="475"/>
    </row>
    <row r="581" spans="1:18" ht="34.5" customHeight="1">
      <c r="A581" s="1000">
        <v>98</v>
      </c>
      <c r="B581" s="1003" t="s">
        <v>464</v>
      </c>
      <c r="C581" s="907" t="s">
        <v>465</v>
      </c>
      <c r="D581" s="294" t="s">
        <v>374</v>
      </c>
      <c r="E581" s="921" t="s">
        <v>48</v>
      </c>
      <c r="F581" s="295" t="s">
        <v>283</v>
      </c>
      <c r="G581" s="151">
        <f>R581*O4</f>
        <v>0.5</v>
      </c>
      <c r="H581" s="297">
        <v>0</v>
      </c>
      <c r="I581" s="298"/>
      <c r="J581" s="298"/>
      <c r="K581" s="298"/>
      <c r="L581" s="298"/>
      <c r="M581" s="298"/>
      <c r="N581" s="298"/>
      <c r="O581" s="298"/>
      <c r="P581" s="298"/>
      <c r="Q581" s="299"/>
      <c r="R581" s="297">
        <v>0.5</v>
      </c>
    </row>
    <row r="582" spans="1:18" ht="34.5" customHeight="1">
      <c r="A582" s="1001"/>
      <c r="B582" s="1005"/>
      <c r="C582" s="908"/>
      <c r="D582" s="302"/>
      <c r="E582" s="922"/>
      <c r="F582" s="303" t="s">
        <v>285</v>
      </c>
      <c r="G582" s="304"/>
      <c r="H582" s="476"/>
      <c r="I582" s="306"/>
      <c r="J582" s="306"/>
      <c r="K582" s="306"/>
      <c r="L582" s="306"/>
      <c r="M582" s="306"/>
      <c r="N582" s="306"/>
      <c r="O582" s="306"/>
      <c r="P582" s="306"/>
      <c r="Q582" s="307"/>
      <c r="R582" s="476"/>
    </row>
    <row r="583" spans="1:18" ht="34.5" customHeight="1">
      <c r="A583" s="1001"/>
      <c r="B583" s="1005"/>
      <c r="C583" s="908"/>
      <c r="D583" s="309"/>
      <c r="E583" s="922"/>
      <c r="F583" s="310" t="s">
        <v>53</v>
      </c>
      <c r="G583" s="343"/>
      <c r="H583" s="311"/>
      <c r="I583" s="312"/>
      <c r="J583" s="312"/>
      <c r="K583" s="312"/>
      <c r="L583" s="312"/>
      <c r="M583" s="312"/>
      <c r="N583" s="312"/>
      <c r="O583" s="312"/>
      <c r="P583" s="312"/>
      <c r="Q583" s="313"/>
      <c r="R583" s="311"/>
    </row>
    <row r="584" spans="1:18" ht="34.5" customHeight="1">
      <c r="A584" s="1002"/>
      <c r="B584" s="1006"/>
      <c r="C584" s="909"/>
      <c r="D584" s="407"/>
      <c r="E584" s="923"/>
      <c r="F584" s="282"/>
      <c r="G584" s="408"/>
      <c r="H584" s="992"/>
      <c r="I584" s="993"/>
      <c r="J584" s="993"/>
      <c r="K584" s="993"/>
      <c r="L584" s="993"/>
      <c r="M584" s="993"/>
      <c r="N584" s="993"/>
      <c r="O584" s="993"/>
      <c r="P584" s="993"/>
      <c r="Q584" s="993"/>
      <c r="R584" s="409"/>
    </row>
    <row r="585" spans="1:18" ht="34.5" hidden="1" customHeight="1">
      <c r="A585" s="873" t="s">
        <v>466</v>
      </c>
      <c r="B585" s="874"/>
      <c r="C585" s="874"/>
      <c r="D585" s="874"/>
      <c r="E585" s="875"/>
      <c r="F585" s="271">
        <f t="shared" ref="F585:F587" si="71">SUM(H585:Q585)</f>
        <v>0</v>
      </c>
      <c r="G585" s="272"/>
      <c r="H585" s="271">
        <f t="shared" ref="H585:H587" si="72">H563+H569+H573+H577+H581</f>
        <v>0</v>
      </c>
      <c r="I585" s="271">
        <f t="shared" ref="I585:I587" si="73">I563+I569+I573+I577+I581</f>
        <v>0</v>
      </c>
      <c r="J585" s="271">
        <f t="shared" ref="J585:J587" si="74">J563+J569+J573+J577+J581</f>
        <v>0</v>
      </c>
      <c r="K585" s="271">
        <f t="shared" ref="K585:K587" si="75">K563+K569+K573+K577+K581</f>
        <v>0</v>
      </c>
      <c r="L585" s="271">
        <f t="shared" ref="L585:L587" si="76">L563+L569+L573+L577+L581</f>
        <v>0</v>
      </c>
      <c r="M585" s="271">
        <f t="shared" ref="M585:M587" si="77">M563+M569+M573+M577+M581</f>
        <v>0</v>
      </c>
      <c r="N585" s="271">
        <f t="shared" ref="N585:N587" si="78">N563+N569+N573+N577+N581</f>
        <v>0</v>
      </c>
      <c r="O585" s="271">
        <f t="shared" ref="O585:O587" si="79">O563+O569+O573+O577+O581</f>
        <v>0</v>
      </c>
      <c r="P585" s="271">
        <f t="shared" ref="P585:P587" si="80">P563+P569+P573+P577+P581</f>
        <v>0</v>
      </c>
      <c r="Q585" s="273">
        <f t="shared" ref="Q585:Q587" si="81">Q563+Q569+Q573+Q577+Q581</f>
        <v>0</v>
      </c>
      <c r="R585" s="273"/>
    </row>
    <row r="586" spans="1:18" ht="34.5" hidden="1" customHeight="1">
      <c r="A586" s="896" t="s">
        <v>467</v>
      </c>
      <c r="B586" s="897"/>
      <c r="C586" s="897"/>
      <c r="D586" s="897"/>
      <c r="E586" s="898"/>
      <c r="F586" s="271">
        <f t="shared" si="71"/>
        <v>0</v>
      </c>
      <c r="G586" s="272"/>
      <c r="H586" s="271">
        <f t="shared" si="72"/>
        <v>0</v>
      </c>
      <c r="I586" s="271">
        <f t="shared" si="73"/>
        <v>0</v>
      </c>
      <c r="J586" s="271">
        <f t="shared" si="74"/>
        <v>0</v>
      </c>
      <c r="K586" s="271">
        <f t="shared" si="75"/>
        <v>0</v>
      </c>
      <c r="L586" s="271">
        <f t="shared" si="76"/>
        <v>0</v>
      </c>
      <c r="M586" s="271">
        <f t="shared" si="77"/>
        <v>0</v>
      </c>
      <c r="N586" s="271">
        <f t="shared" si="78"/>
        <v>0</v>
      </c>
      <c r="O586" s="271">
        <f t="shared" si="79"/>
        <v>0</v>
      </c>
      <c r="P586" s="271">
        <f t="shared" si="80"/>
        <v>0</v>
      </c>
      <c r="Q586" s="273">
        <f t="shared" si="81"/>
        <v>0</v>
      </c>
      <c r="R586" s="273"/>
    </row>
    <row r="587" spans="1:18" ht="34.5" hidden="1" customHeight="1">
      <c r="A587" s="876" t="s">
        <v>468</v>
      </c>
      <c r="B587" s="877"/>
      <c r="C587" s="877"/>
      <c r="D587" s="877"/>
      <c r="E587" s="878"/>
      <c r="F587" s="271">
        <f t="shared" si="71"/>
        <v>0</v>
      </c>
      <c r="G587" s="272"/>
      <c r="H587" s="271">
        <f t="shared" si="72"/>
        <v>0</v>
      </c>
      <c r="I587" s="271">
        <f t="shared" si="73"/>
        <v>0</v>
      </c>
      <c r="J587" s="271">
        <f t="shared" si="74"/>
        <v>0</v>
      </c>
      <c r="K587" s="271">
        <f t="shared" si="75"/>
        <v>0</v>
      </c>
      <c r="L587" s="271">
        <f t="shared" si="76"/>
        <v>0</v>
      </c>
      <c r="M587" s="271">
        <f t="shared" si="77"/>
        <v>0</v>
      </c>
      <c r="N587" s="271">
        <f t="shared" si="78"/>
        <v>0</v>
      </c>
      <c r="O587" s="271">
        <f t="shared" si="79"/>
        <v>0</v>
      </c>
      <c r="P587" s="271">
        <f t="shared" si="80"/>
        <v>0</v>
      </c>
      <c r="Q587" s="273">
        <f t="shared" si="81"/>
        <v>0</v>
      </c>
      <c r="R587" s="273"/>
    </row>
    <row r="588" spans="1:18" ht="34.5" hidden="1" customHeight="1">
      <c r="A588" s="879" t="s">
        <v>469</v>
      </c>
      <c r="B588" s="880"/>
      <c r="C588" s="880"/>
      <c r="D588" s="880"/>
      <c r="E588" s="881"/>
      <c r="F588" s="274">
        <f>F585+F586</f>
        <v>0</v>
      </c>
      <c r="G588" s="275"/>
      <c r="H588" s="274">
        <f t="shared" ref="H588:Q588" si="82">H585+H586</f>
        <v>0</v>
      </c>
      <c r="I588" s="274">
        <f t="shared" si="82"/>
        <v>0</v>
      </c>
      <c r="J588" s="274">
        <f t="shared" si="82"/>
        <v>0</v>
      </c>
      <c r="K588" s="274">
        <f t="shared" si="82"/>
        <v>0</v>
      </c>
      <c r="L588" s="274">
        <f t="shared" si="82"/>
        <v>0</v>
      </c>
      <c r="M588" s="274">
        <f t="shared" si="82"/>
        <v>0</v>
      </c>
      <c r="N588" s="274">
        <f t="shared" si="82"/>
        <v>0</v>
      </c>
      <c r="O588" s="274">
        <f t="shared" si="82"/>
        <v>0</v>
      </c>
      <c r="P588" s="274">
        <f t="shared" si="82"/>
        <v>0</v>
      </c>
      <c r="Q588" s="276">
        <f t="shared" si="82"/>
        <v>0</v>
      </c>
      <c r="R588" s="276"/>
    </row>
    <row r="589" spans="1:18" ht="34.5" hidden="1" customHeight="1">
      <c r="A589" s="899" t="s">
        <v>470</v>
      </c>
      <c r="B589" s="900"/>
      <c r="C589" s="900"/>
      <c r="D589" s="900"/>
      <c r="E589" s="901"/>
      <c r="F589" s="290">
        <f>F585+F586+F587</f>
        <v>0</v>
      </c>
      <c r="G589" s="290"/>
      <c r="H589" s="290">
        <f t="shared" ref="H589:Q589" si="83">H585+H586+H587</f>
        <v>0</v>
      </c>
      <c r="I589" s="290">
        <f t="shared" si="83"/>
        <v>0</v>
      </c>
      <c r="J589" s="290">
        <f t="shared" si="83"/>
        <v>0</v>
      </c>
      <c r="K589" s="290">
        <f t="shared" si="83"/>
        <v>0</v>
      </c>
      <c r="L589" s="290">
        <f t="shared" si="83"/>
        <v>0</v>
      </c>
      <c r="M589" s="290">
        <f t="shared" si="83"/>
        <v>0</v>
      </c>
      <c r="N589" s="290">
        <f t="shared" si="83"/>
        <v>0</v>
      </c>
      <c r="O589" s="290">
        <f t="shared" si="83"/>
        <v>0</v>
      </c>
      <c r="P589" s="290">
        <f t="shared" si="83"/>
        <v>0</v>
      </c>
      <c r="Q589" s="291">
        <f t="shared" si="83"/>
        <v>0</v>
      </c>
      <c r="R589" s="291"/>
    </row>
    <row r="590" spans="1:18" ht="34.5" hidden="1" customHeight="1">
      <c r="A590" s="892"/>
      <c r="B590" s="893"/>
      <c r="C590" s="893"/>
      <c r="D590" s="893"/>
      <c r="E590" s="893"/>
      <c r="F590" s="893"/>
      <c r="G590" s="894"/>
      <c r="H590" s="893"/>
      <c r="I590" s="893"/>
      <c r="J590" s="893"/>
      <c r="K590" s="893"/>
      <c r="L590" s="893"/>
      <c r="M590" s="893"/>
      <c r="N590" s="893"/>
      <c r="O590" s="893"/>
      <c r="P590" s="893"/>
      <c r="Q590" s="895"/>
      <c r="R590" s="280"/>
    </row>
    <row r="591" spans="1:18" ht="34.5" customHeight="1">
      <c r="A591" s="873" t="s">
        <v>471</v>
      </c>
      <c r="B591" s="874"/>
      <c r="C591" s="874"/>
      <c r="D591" s="874"/>
      <c r="E591" s="874"/>
      <c r="F591" s="875"/>
      <c r="G591" s="281"/>
      <c r="H591" s="282">
        <f t="shared" ref="H591:H595" si="84">H585</f>
        <v>0</v>
      </c>
      <c r="I591" s="282">
        <f t="shared" ref="I591:I595" si="85">I585+H591</f>
        <v>0</v>
      </c>
      <c r="J591" s="282">
        <f t="shared" ref="J591:J595" si="86">J585+I591</f>
        <v>0</v>
      </c>
      <c r="K591" s="282">
        <f t="shared" ref="K591:K595" si="87">K585+J591</f>
        <v>0</v>
      </c>
      <c r="L591" s="282">
        <f t="shared" ref="L591:L595" si="88">L585+K591</f>
        <v>0</v>
      </c>
      <c r="M591" s="282">
        <f t="shared" ref="M591:M595" si="89">M585+L591</f>
        <v>0</v>
      </c>
      <c r="N591" s="282">
        <f t="shared" ref="N591:N595" si="90">N585+M591</f>
        <v>0</v>
      </c>
      <c r="O591" s="282">
        <f t="shared" ref="O591:O595" si="91">O585+N591</f>
        <v>0</v>
      </c>
      <c r="P591" s="282">
        <f t="shared" ref="P591:P595" si="92">P585+O591</f>
        <v>0</v>
      </c>
      <c r="Q591" s="283">
        <f t="shared" ref="Q591:Q595" si="93">Q585+P591</f>
        <v>0</v>
      </c>
      <c r="R591" s="283"/>
    </row>
    <row r="592" spans="1:18" ht="34.5" customHeight="1">
      <c r="A592" s="876" t="s">
        <v>472</v>
      </c>
      <c r="B592" s="877"/>
      <c r="C592" s="877"/>
      <c r="D592" s="877"/>
      <c r="E592" s="877"/>
      <c r="F592" s="878"/>
      <c r="G592" s="285"/>
      <c r="H592" s="282">
        <f t="shared" si="84"/>
        <v>0</v>
      </c>
      <c r="I592" s="282">
        <f t="shared" si="85"/>
        <v>0</v>
      </c>
      <c r="J592" s="282">
        <f t="shared" si="86"/>
        <v>0</v>
      </c>
      <c r="K592" s="282">
        <f t="shared" si="87"/>
        <v>0</v>
      </c>
      <c r="L592" s="282">
        <f t="shared" si="88"/>
        <v>0</v>
      </c>
      <c r="M592" s="282">
        <f t="shared" si="89"/>
        <v>0</v>
      </c>
      <c r="N592" s="282">
        <f t="shared" si="90"/>
        <v>0</v>
      </c>
      <c r="O592" s="282">
        <f t="shared" si="91"/>
        <v>0</v>
      </c>
      <c r="P592" s="282">
        <f t="shared" si="92"/>
        <v>0</v>
      </c>
      <c r="Q592" s="283">
        <f t="shared" si="93"/>
        <v>0</v>
      </c>
      <c r="R592" s="283"/>
    </row>
    <row r="593" spans="1:18" ht="34.5" customHeight="1">
      <c r="A593" s="870" t="s">
        <v>473</v>
      </c>
      <c r="B593" s="871"/>
      <c r="C593" s="871"/>
      <c r="D593" s="871"/>
      <c r="E593" s="871"/>
      <c r="F593" s="872"/>
      <c r="G593" s="477"/>
      <c r="H593" s="282">
        <f t="shared" si="84"/>
        <v>0</v>
      </c>
      <c r="I593" s="282">
        <f t="shared" si="85"/>
        <v>0</v>
      </c>
      <c r="J593" s="282">
        <f t="shared" si="86"/>
        <v>0</v>
      </c>
      <c r="K593" s="282">
        <f t="shared" si="87"/>
        <v>0</v>
      </c>
      <c r="L593" s="282">
        <f t="shared" si="88"/>
        <v>0</v>
      </c>
      <c r="M593" s="282">
        <f t="shared" si="89"/>
        <v>0</v>
      </c>
      <c r="N593" s="282">
        <f t="shared" si="90"/>
        <v>0</v>
      </c>
      <c r="O593" s="282">
        <f t="shared" si="91"/>
        <v>0</v>
      </c>
      <c r="P593" s="282">
        <f t="shared" si="92"/>
        <v>0</v>
      </c>
      <c r="Q593" s="283">
        <f t="shared" si="93"/>
        <v>0</v>
      </c>
      <c r="R593" s="283"/>
    </row>
    <row r="594" spans="1:18" ht="34.5" customHeight="1">
      <c r="A594" s="879" t="s">
        <v>474</v>
      </c>
      <c r="B594" s="880"/>
      <c r="C594" s="880"/>
      <c r="D594" s="880"/>
      <c r="E594" s="880"/>
      <c r="F594" s="881"/>
      <c r="G594" s="289"/>
      <c r="H594" s="286">
        <f t="shared" si="84"/>
        <v>0</v>
      </c>
      <c r="I594" s="286">
        <f t="shared" si="85"/>
        <v>0</v>
      </c>
      <c r="J594" s="286">
        <f t="shared" si="86"/>
        <v>0</v>
      </c>
      <c r="K594" s="286">
        <f t="shared" si="87"/>
        <v>0</v>
      </c>
      <c r="L594" s="286">
        <f t="shared" si="88"/>
        <v>0</v>
      </c>
      <c r="M594" s="286">
        <f t="shared" si="89"/>
        <v>0</v>
      </c>
      <c r="N594" s="286">
        <f t="shared" si="90"/>
        <v>0</v>
      </c>
      <c r="O594" s="286">
        <f t="shared" si="91"/>
        <v>0</v>
      </c>
      <c r="P594" s="286">
        <f t="shared" si="92"/>
        <v>0</v>
      </c>
      <c r="Q594" s="287">
        <f t="shared" si="93"/>
        <v>0</v>
      </c>
      <c r="R594" s="287"/>
    </row>
    <row r="595" spans="1:18" ht="34.5" customHeight="1">
      <c r="A595" s="899" t="s">
        <v>475</v>
      </c>
      <c r="B595" s="900"/>
      <c r="C595" s="900"/>
      <c r="D595" s="900"/>
      <c r="E595" s="900"/>
      <c r="F595" s="901"/>
      <c r="G595" s="277"/>
      <c r="H595" s="275">
        <f t="shared" si="84"/>
        <v>0</v>
      </c>
      <c r="I595" s="290">
        <f t="shared" si="85"/>
        <v>0</v>
      </c>
      <c r="J595" s="290">
        <f t="shared" si="86"/>
        <v>0</v>
      </c>
      <c r="K595" s="290">
        <f t="shared" si="87"/>
        <v>0</v>
      </c>
      <c r="L595" s="290">
        <f t="shared" si="88"/>
        <v>0</v>
      </c>
      <c r="M595" s="290">
        <f t="shared" si="89"/>
        <v>0</v>
      </c>
      <c r="N595" s="290">
        <f t="shared" si="90"/>
        <v>0</v>
      </c>
      <c r="O595" s="290">
        <f t="shared" si="91"/>
        <v>0</v>
      </c>
      <c r="P595" s="290">
        <f t="shared" si="92"/>
        <v>0</v>
      </c>
      <c r="Q595" s="291">
        <f t="shared" si="93"/>
        <v>0</v>
      </c>
      <c r="R595" s="291"/>
    </row>
    <row r="596" spans="1:18" ht="34.5" hidden="1" customHeight="1">
      <c r="A596" s="1023"/>
      <c r="B596" s="1024"/>
      <c r="C596" s="1024"/>
      <c r="D596" s="1024"/>
      <c r="E596" s="1024"/>
      <c r="F596" s="1040"/>
      <c r="G596" s="478"/>
      <c r="H596" s="275"/>
      <c r="I596" s="290"/>
      <c r="J596" s="290"/>
      <c r="K596" s="290"/>
      <c r="L596" s="290"/>
      <c r="M596" s="290"/>
      <c r="N596" s="290"/>
      <c r="O596" s="290"/>
      <c r="P596" s="290"/>
      <c r="Q596" s="291"/>
      <c r="R596" s="291"/>
    </row>
    <row r="597" spans="1:18" ht="34.5" hidden="1" customHeight="1">
      <c r="A597" s="873" t="s">
        <v>476</v>
      </c>
      <c r="B597" s="874"/>
      <c r="C597" s="874"/>
      <c r="D597" s="874"/>
      <c r="E597" s="875"/>
      <c r="F597" s="271">
        <f t="shared" ref="F597:F599" si="94">SUM(H597:Q597)</f>
        <v>0</v>
      </c>
      <c r="G597" s="272"/>
      <c r="H597" s="271">
        <f t="shared" ref="H597:H599" si="95">H549+H585</f>
        <v>0</v>
      </c>
      <c r="I597" s="271">
        <f t="shared" ref="I597:I599" si="96">I549+I585</f>
        <v>0</v>
      </c>
      <c r="J597" s="271">
        <f t="shared" ref="J597:J599" si="97">J549+J585</f>
        <v>0</v>
      </c>
      <c r="K597" s="271">
        <f t="shared" ref="K597:K599" si="98">K549+K585</f>
        <v>0</v>
      </c>
      <c r="L597" s="271">
        <f t="shared" ref="L597:L599" si="99">L549+L585</f>
        <v>0</v>
      </c>
      <c r="M597" s="271">
        <f t="shared" ref="M597:M599" si="100">M549+M585</f>
        <v>0</v>
      </c>
      <c r="N597" s="271">
        <f t="shared" ref="N597:N599" si="101">N549+N585</f>
        <v>0</v>
      </c>
      <c r="O597" s="271">
        <f t="shared" ref="O597:O599" si="102">O549+O585</f>
        <v>0</v>
      </c>
      <c r="P597" s="271">
        <f t="shared" ref="P597:P599" si="103">P549+P585</f>
        <v>0</v>
      </c>
      <c r="Q597" s="273">
        <f t="shared" ref="Q597:Q599" si="104">Q549+Q585</f>
        <v>0</v>
      </c>
      <c r="R597" s="273"/>
    </row>
    <row r="598" spans="1:18" ht="34.5" hidden="1" customHeight="1">
      <c r="A598" s="896" t="s">
        <v>477</v>
      </c>
      <c r="B598" s="897"/>
      <c r="C598" s="897"/>
      <c r="D598" s="897"/>
      <c r="E598" s="898"/>
      <c r="F598" s="271">
        <f t="shared" si="94"/>
        <v>0</v>
      </c>
      <c r="G598" s="272"/>
      <c r="H598" s="271">
        <f t="shared" si="95"/>
        <v>0</v>
      </c>
      <c r="I598" s="271">
        <f t="shared" si="96"/>
        <v>0</v>
      </c>
      <c r="J598" s="271">
        <f t="shared" si="97"/>
        <v>0</v>
      </c>
      <c r="K598" s="271">
        <f t="shared" si="98"/>
        <v>0</v>
      </c>
      <c r="L598" s="271">
        <f t="shared" si="99"/>
        <v>0</v>
      </c>
      <c r="M598" s="271">
        <f t="shared" si="100"/>
        <v>0</v>
      </c>
      <c r="N598" s="271">
        <f t="shared" si="101"/>
        <v>0</v>
      </c>
      <c r="O598" s="271">
        <f t="shared" si="102"/>
        <v>0</v>
      </c>
      <c r="P598" s="271">
        <f t="shared" si="103"/>
        <v>0</v>
      </c>
      <c r="Q598" s="273">
        <f t="shared" si="104"/>
        <v>0</v>
      </c>
      <c r="R598" s="273"/>
    </row>
    <row r="599" spans="1:18" ht="34.5" hidden="1" customHeight="1">
      <c r="A599" s="876" t="s">
        <v>478</v>
      </c>
      <c r="B599" s="877"/>
      <c r="C599" s="877"/>
      <c r="D599" s="877"/>
      <c r="E599" s="878"/>
      <c r="F599" s="271">
        <f t="shared" si="94"/>
        <v>0</v>
      </c>
      <c r="G599" s="272"/>
      <c r="H599" s="271">
        <f t="shared" si="95"/>
        <v>0</v>
      </c>
      <c r="I599" s="271">
        <f t="shared" si="96"/>
        <v>0</v>
      </c>
      <c r="J599" s="271">
        <f t="shared" si="97"/>
        <v>0</v>
      </c>
      <c r="K599" s="271">
        <f t="shared" si="98"/>
        <v>0</v>
      </c>
      <c r="L599" s="271">
        <f t="shared" si="99"/>
        <v>0</v>
      </c>
      <c r="M599" s="271">
        <f t="shared" si="100"/>
        <v>0</v>
      </c>
      <c r="N599" s="271">
        <f t="shared" si="101"/>
        <v>0</v>
      </c>
      <c r="O599" s="271">
        <f t="shared" si="102"/>
        <v>0</v>
      </c>
      <c r="P599" s="271">
        <f t="shared" si="103"/>
        <v>0</v>
      </c>
      <c r="Q599" s="273">
        <f t="shared" si="104"/>
        <v>0</v>
      </c>
      <c r="R599" s="273"/>
    </row>
    <row r="600" spans="1:18" ht="34.5" hidden="1" customHeight="1">
      <c r="A600" s="879" t="s">
        <v>479</v>
      </c>
      <c r="B600" s="880"/>
      <c r="C600" s="880"/>
      <c r="D600" s="880"/>
      <c r="E600" s="881"/>
      <c r="F600" s="274">
        <f>F597+F598</f>
        <v>0</v>
      </c>
      <c r="G600" s="275"/>
      <c r="H600" s="274">
        <f t="shared" ref="H600:Q600" si="105">H597+H598</f>
        <v>0</v>
      </c>
      <c r="I600" s="274">
        <f t="shared" si="105"/>
        <v>0</v>
      </c>
      <c r="J600" s="274">
        <f t="shared" si="105"/>
        <v>0</v>
      </c>
      <c r="K600" s="274">
        <f t="shared" si="105"/>
        <v>0</v>
      </c>
      <c r="L600" s="274">
        <f t="shared" si="105"/>
        <v>0</v>
      </c>
      <c r="M600" s="274">
        <f t="shared" si="105"/>
        <v>0</v>
      </c>
      <c r="N600" s="274">
        <f t="shared" si="105"/>
        <v>0</v>
      </c>
      <c r="O600" s="274">
        <f t="shared" si="105"/>
        <v>0</v>
      </c>
      <c r="P600" s="274">
        <f t="shared" si="105"/>
        <v>0</v>
      </c>
      <c r="Q600" s="276">
        <f t="shared" si="105"/>
        <v>0</v>
      </c>
      <c r="R600" s="276"/>
    </row>
    <row r="601" spans="1:18" ht="34.5" hidden="1" customHeight="1">
      <c r="A601" s="899" t="s">
        <v>480</v>
      </c>
      <c r="B601" s="900"/>
      <c r="C601" s="900"/>
      <c r="D601" s="900"/>
      <c r="E601" s="901"/>
      <c r="F601" s="290">
        <f>F597+F598+F599</f>
        <v>0</v>
      </c>
      <c r="G601" s="290"/>
      <c r="H601" s="290">
        <f t="shared" ref="H601:Q601" si="106">H597+H598+H599</f>
        <v>0</v>
      </c>
      <c r="I601" s="290">
        <f t="shared" si="106"/>
        <v>0</v>
      </c>
      <c r="J601" s="290">
        <f t="shared" si="106"/>
        <v>0</v>
      </c>
      <c r="K601" s="290">
        <f t="shared" si="106"/>
        <v>0</v>
      </c>
      <c r="L601" s="290">
        <f t="shared" si="106"/>
        <v>0</v>
      </c>
      <c r="M601" s="290">
        <f t="shared" si="106"/>
        <v>0</v>
      </c>
      <c r="N601" s="290">
        <f t="shared" si="106"/>
        <v>0</v>
      </c>
      <c r="O601" s="290">
        <f t="shared" si="106"/>
        <v>0</v>
      </c>
      <c r="P601" s="290">
        <f t="shared" si="106"/>
        <v>0</v>
      </c>
      <c r="Q601" s="291">
        <f t="shared" si="106"/>
        <v>0</v>
      </c>
      <c r="R601" s="291"/>
    </row>
    <row r="602" spans="1:18" ht="34.5" customHeight="1">
      <c r="A602" s="892"/>
      <c r="B602" s="893"/>
      <c r="C602" s="893"/>
      <c r="D602" s="893"/>
      <c r="E602" s="893"/>
      <c r="F602" s="893"/>
      <c r="G602" s="894"/>
      <c r="H602" s="893"/>
      <c r="I602" s="893"/>
      <c r="J602" s="893"/>
      <c r="K602" s="893"/>
      <c r="L602" s="893"/>
      <c r="M602" s="893"/>
      <c r="N602" s="893"/>
      <c r="O602" s="893"/>
      <c r="P602" s="893"/>
      <c r="Q602" s="895"/>
      <c r="R602" s="280"/>
    </row>
    <row r="603" spans="1:18" ht="34.5" customHeight="1">
      <c r="A603" s="873" t="s">
        <v>481</v>
      </c>
      <c r="B603" s="874"/>
      <c r="C603" s="874"/>
      <c r="D603" s="874"/>
      <c r="E603" s="874"/>
      <c r="F603" s="875"/>
      <c r="G603" s="281"/>
      <c r="H603" s="282">
        <f t="shared" ref="H603:H607" si="107">H597</f>
        <v>0</v>
      </c>
      <c r="I603" s="282">
        <f t="shared" ref="I603:I607" si="108">I597+H603</f>
        <v>0</v>
      </c>
      <c r="J603" s="282">
        <f t="shared" ref="J603:J607" si="109">J597+I603</f>
        <v>0</v>
      </c>
      <c r="K603" s="282">
        <f t="shared" ref="K603:K607" si="110">K597+J603</f>
        <v>0</v>
      </c>
      <c r="L603" s="282">
        <f t="shared" ref="L603:L607" si="111">L597+K603</f>
        <v>0</v>
      </c>
      <c r="M603" s="282">
        <f t="shared" ref="M603:M607" si="112">M597+L603</f>
        <v>0</v>
      </c>
      <c r="N603" s="282">
        <f t="shared" ref="N603:N607" si="113">N597+M603</f>
        <v>0</v>
      </c>
      <c r="O603" s="282">
        <f t="shared" ref="O603:O607" si="114">O597+N603</f>
        <v>0</v>
      </c>
      <c r="P603" s="282">
        <f t="shared" ref="P603:P607" si="115">P597+O603</f>
        <v>0</v>
      </c>
      <c r="Q603" s="283">
        <f t="shared" ref="Q603:Q607" si="116">Q597+P603</f>
        <v>0</v>
      </c>
      <c r="R603" s="283"/>
    </row>
    <row r="604" spans="1:18" ht="34.5" customHeight="1">
      <c r="A604" s="876" t="s">
        <v>482</v>
      </c>
      <c r="B604" s="877"/>
      <c r="C604" s="877"/>
      <c r="D604" s="877"/>
      <c r="E604" s="877"/>
      <c r="F604" s="878"/>
      <c r="G604" s="285"/>
      <c r="H604" s="282">
        <f t="shared" si="107"/>
        <v>0</v>
      </c>
      <c r="I604" s="282">
        <f t="shared" si="108"/>
        <v>0</v>
      </c>
      <c r="J604" s="282">
        <f t="shared" si="109"/>
        <v>0</v>
      </c>
      <c r="K604" s="282">
        <f t="shared" si="110"/>
        <v>0</v>
      </c>
      <c r="L604" s="282">
        <f t="shared" si="111"/>
        <v>0</v>
      </c>
      <c r="M604" s="282">
        <f t="shared" si="112"/>
        <v>0</v>
      </c>
      <c r="N604" s="282">
        <f t="shared" si="113"/>
        <v>0</v>
      </c>
      <c r="O604" s="282">
        <f t="shared" si="114"/>
        <v>0</v>
      </c>
      <c r="P604" s="282">
        <f t="shared" si="115"/>
        <v>0</v>
      </c>
      <c r="Q604" s="283">
        <f t="shared" si="116"/>
        <v>0</v>
      </c>
      <c r="R604" s="283"/>
    </row>
    <row r="605" spans="1:18" ht="34.5" customHeight="1">
      <c r="A605" s="870" t="s">
        <v>483</v>
      </c>
      <c r="B605" s="871"/>
      <c r="C605" s="871"/>
      <c r="D605" s="871"/>
      <c r="E605" s="871"/>
      <c r="F605" s="872"/>
      <c r="G605" s="477"/>
      <c r="H605" s="282">
        <f t="shared" si="107"/>
        <v>0</v>
      </c>
      <c r="I605" s="282">
        <f t="shared" si="108"/>
        <v>0</v>
      </c>
      <c r="J605" s="282">
        <f t="shared" si="109"/>
        <v>0</v>
      </c>
      <c r="K605" s="282">
        <f t="shared" si="110"/>
        <v>0</v>
      </c>
      <c r="L605" s="282">
        <f t="shared" si="111"/>
        <v>0</v>
      </c>
      <c r="M605" s="282">
        <f t="shared" si="112"/>
        <v>0</v>
      </c>
      <c r="N605" s="282">
        <f t="shared" si="113"/>
        <v>0</v>
      </c>
      <c r="O605" s="282">
        <f t="shared" si="114"/>
        <v>0</v>
      </c>
      <c r="P605" s="282">
        <f t="shared" si="115"/>
        <v>0</v>
      </c>
      <c r="Q605" s="283">
        <f t="shared" si="116"/>
        <v>0</v>
      </c>
      <c r="R605" s="283"/>
    </row>
    <row r="606" spans="1:18" ht="34.5" customHeight="1">
      <c r="A606" s="879" t="s">
        <v>484</v>
      </c>
      <c r="B606" s="880"/>
      <c r="C606" s="880"/>
      <c r="D606" s="880"/>
      <c r="E606" s="880"/>
      <c r="F606" s="881"/>
      <c r="G606" s="289"/>
      <c r="H606" s="286">
        <f t="shared" si="107"/>
        <v>0</v>
      </c>
      <c r="I606" s="286">
        <f t="shared" si="108"/>
        <v>0</v>
      </c>
      <c r="J606" s="286">
        <f t="shared" si="109"/>
        <v>0</v>
      </c>
      <c r="K606" s="286">
        <f t="shared" si="110"/>
        <v>0</v>
      </c>
      <c r="L606" s="286">
        <f t="shared" si="111"/>
        <v>0</v>
      </c>
      <c r="M606" s="286">
        <f t="shared" si="112"/>
        <v>0</v>
      </c>
      <c r="N606" s="286">
        <f t="shared" si="113"/>
        <v>0</v>
      </c>
      <c r="O606" s="286">
        <f t="shared" si="114"/>
        <v>0</v>
      </c>
      <c r="P606" s="286">
        <f t="shared" si="115"/>
        <v>0</v>
      </c>
      <c r="Q606" s="287">
        <f t="shared" si="116"/>
        <v>0</v>
      </c>
      <c r="R606" s="287"/>
    </row>
    <row r="607" spans="1:18" ht="34.5" customHeight="1">
      <c r="A607" s="899" t="s">
        <v>485</v>
      </c>
      <c r="B607" s="900"/>
      <c r="C607" s="900"/>
      <c r="D607" s="900"/>
      <c r="E607" s="900"/>
      <c r="F607" s="901"/>
      <c r="G607" s="277"/>
      <c r="H607" s="275">
        <f t="shared" si="107"/>
        <v>0</v>
      </c>
      <c r="I607" s="290">
        <f t="shared" si="108"/>
        <v>0</v>
      </c>
      <c r="J607" s="290">
        <f t="shared" si="109"/>
        <v>0</v>
      </c>
      <c r="K607" s="290">
        <f t="shared" si="110"/>
        <v>0</v>
      </c>
      <c r="L607" s="290">
        <f t="shared" si="111"/>
        <v>0</v>
      </c>
      <c r="M607" s="290">
        <f t="shared" si="112"/>
        <v>0</v>
      </c>
      <c r="N607" s="290">
        <f t="shared" si="113"/>
        <v>0</v>
      </c>
      <c r="O607" s="290">
        <f t="shared" si="114"/>
        <v>0</v>
      </c>
      <c r="P607" s="290">
        <f t="shared" si="115"/>
        <v>0</v>
      </c>
      <c r="Q607" s="291">
        <f t="shared" si="116"/>
        <v>0</v>
      </c>
      <c r="R607" s="291"/>
    </row>
    <row r="608" spans="1:18" ht="34.5" customHeight="1">
      <c r="A608" s="892"/>
      <c r="B608" s="893"/>
      <c r="C608" s="893"/>
      <c r="D608" s="893"/>
      <c r="E608" s="893"/>
      <c r="F608" s="893"/>
      <c r="G608" s="894"/>
      <c r="H608" s="893"/>
      <c r="I608" s="893"/>
      <c r="J608" s="893"/>
      <c r="K608" s="893"/>
      <c r="L608" s="893"/>
      <c r="M608" s="893"/>
      <c r="N608" s="893"/>
      <c r="O608" s="893"/>
      <c r="P608" s="893"/>
      <c r="Q608" s="895"/>
      <c r="R608" s="280"/>
    </row>
    <row r="609" spans="1:18" ht="34.5" hidden="1" customHeight="1">
      <c r="A609" s="873" t="s">
        <v>486</v>
      </c>
      <c r="B609" s="874"/>
      <c r="C609" s="874"/>
      <c r="D609" s="874"/>
      <c r="E609" s="875"/>
      <c r="F609" s="282">
        <f t="shared" ref="F609:F611" si="117">SUM(H609:Q609)</f>
        <v>0</v>
      </c>
      <c r="G609" s="479"/>
      <c r="H609" s="282">
        <f t="shared" ref="H609:H611" si="118">H281+H597+H470</f>
        <v>0</v>
      </c>
      <c r="I609" s="282">
        <f t="shared" ref="I609:I611" si="119">I281+I597+I470</f>
        <v>0</v>
      </c>
      <c r="J609" s="282">
        <f t="shared" ref="J609:J611" si="120">J281+J597+J470</f>
        <v>0</v>
      </c>
      <c r="K609" s="282">
        <f t="shared" ref="K609:K611" si="121">K281+K597+K470</f>
        <v>0</v>
      </c>
      <c r="L609" s="282">
        <f t="shared" ref="L609:L611" si="122">L281+L597+L470</f>
        <v>0</v>
      </c>
      <c r="M609" s="282">
        <f t="shared" ref="M609:M611" si="123">M281+M597+M470</f>
        <v>0</v>
      </c>
      <c r="N609" s="282">
        <f t="shared" ref="N609:N611" si="124">N281+N597+N470</f>
        <v>0</v>
      </c>
      <c r="O609" s="282">
        <f t="shared" ref="O609:O611" si="125">O281+O597+O470</f>
        <v>0</v>
      </c>
      <c r="P609" s="282">
        <f t="shared" ref="P609:P611" si="126">P281+P597+P470</f>
        <v>0</v>
      </c>
      <c r="Q609" s="283">
        <f t="shared" ref="Q609:Q611" si="127">Q281+Q597+Q470</f>
        <v>0</v>
      </c>
      <c r="R609" s="283"/>
    </row>
    <row r="610" spans="1:18" ht="34.5" hidden="1" customHeight="1">
      <c r="A610" s="896" t="s">
        <v>487</v>
      </c>
      <c r="B610" s="897"/>
      <c r="C610" s="897"/>
      <c r="D610" s="897"/>
      <c r="E610" s="898"/>
      <c r="F610" s="282">
        <f t="shared" si="117"/>
        <v>0</v>
      </c>
      <c r="G610" s="479"/>
      <c r="H610" s="282">
        <f t="shared" si="118"/>
        <v>0</v>
      </c>
      <c r="I610" s="282">
        <f t="shared" si="119"/>
        <v>0</v>
      </c>
      <c r="J610" s="282">
        <f t="shared" si="120"/>
        <v>0</v>
      </c>
      <c r="K610" s="282">
        <f t="shared" si="121"/>
        <v>0</v>
      </c>
      <c r="L610" s="282">
        <f t="shared" si="122"/>
        <v>0</v>
      </c>
      <c r="M610" s="282">
        <f t="shared" si="123"/>
        <v>0</v>
      </c>
      <c r="N610" s="282">
        <f t="shared" si="124"/>
        <v>0</v>
      </c>
      <c r="O610" s="282">
        <f t="shared" si="125"/>
        <v>0</v>
      </c>
      <c r="P610" s="282">
        <f t="shared" si="126"/>
        <v>0</v>
      </c>
      <c r="Q610" s="283">
        <f t="shared" si="127"/>
        <v>0</v>
      </c>
      <c r="R610" s="283"/>
    </row>
    <row r="611" spans="1:18" ht="34.5" hidden="1" customHeight="1">
      <c r="A611" s="876" t="s">
        <v>488</v>
      </c>
      <c r="B611" s="877"/>
      <c r="C611" s="877"/>
      <c r="D611" s="877"/>
      <c r="E611" s="878"/>
      <c r="F611" s="282">
        <f t="shared" si="117"/>
        <v>1.8</v>
      </c>
      <c r="G611" s="479"/>
      <c r="H611" s="282">
        <f t="shared" si="118"/>
        <v>0</v>
      </c>
      <c r="I611" s="282">
        <f t="shared" si="119"/>
        <v>0</v>
      </c>
      <c r="J611" s="282">
        <f t="shared" si="120"/>
        <v>0</v>
      </c>
      <c r="K611" s="282">
        <f t="shared" si="121"/>
        <v>0</v>
      </c>
      <c r="L611" s="282">
        <f t="shared" si="122"/>
        <v>0</v>
      </c>
      <c r="M611" s="282">
        <f t="shared" si="123"/>
        <v>0</v>
      </c>
      <c r="N611" s="282">
        <f t="shared" si="124"/>
        <v>0</v>
      </c>
      <c r="O611" s="282">
        <f t="shared" si="125"/>
        <v>0</v>
      </c>
      <c r="P611" s="282">
        <f t="shared" si="126"/>
        <v>0</v>
      </c>
      <c r="Q611" s="283">
        <f t="shared" si="127"/>
        <v>1.8</v>
      </c>
      <c r="R611" s="283"/>
    </row>
    <row r="612" spans="1:18" ht="34.5" hidden="1" customHeight="1">
      <c r="A612" s="879" t="s">
        <v>489</v>
      </c>
      <c r="B612" s="880"/>
      <c r="C612" s="880"/>
      <c r="D612" s="880"/>
      <c r="E612" s="881"/>
      <c r="F612" s="274">
        <f>F609+F610</f>
        <v>0</v>
      </c>
      <c r="G612" s="275"/>
      <c r="H612" s="274">
        <f t="shared" ref="H612:Q612" si="128">H609+H610</f>
        <v>0</v>
      </c>
      <c r="I612" s="274">
        <f t="shared" si="128"/>
        <v>0</v>
      </c>
      <c r="J612" s="274">
        <f t="shared" si="128"/>
        <v>0</v>
      </c>
      <c r="K612" s="274">
        <f t="shared" si="128"/>
        <v>0</v>
      </c>
      <c r="L612" s="274">
        <f t="shared" si="128"/>
        <v>0</v>
      </c>
      <c r="M612" s="274">
        <f t="shared" si="128"/>
        <v>0</v>
      </c>
      <c r="N612" s="274">
        <f t="shared" si="128"/>
        <v>0</v>
      </c>
      <c r="O612" s="274">
        <f t="shared" si="128"/>
        <v>0</v>
      </c>
      <c r="P612" s="274">
        <f t="shared" si="128"/>
        <v>0</v>
      </c>
      <c r="Q612" s="276">
        <f t="shared" si="128"/>
        <v>0</v>
      </c>
      <c r="R612" s="276"/>
    </row>
    <row r="613" spans="1:18" ht="34.5" hidden="1" customHeight="1">
      <c r="A613" s="899" t="s">
        <v>490</v>
      </c>
      <c r="B613" s="900"/>
      <c r="C613" s="900"/>
      <c r="D613" s="900"/>
      <c r="E613" s="901"/>
      <c r="F613" s="290">
        <f>F609+F610+F611</f>
        <v>1.8</v>
      </c>
      <c r="G613" s="290"/>
      <c r="H613" s="290">
        <f t="shared" ref="H613:Q613" si="129">H609+H610+H611</f>
        <v>0</v>
      </c>
      <c r="I613" s="290">
        <f t="shared" si="129"/>
        <v>0</v>
      </c>
      <c r="J613" s="290">
        <f t="shared" si="129"/>
        <v>0</v>
      </c>
      <c r="K613" s="290">
        <f t="shared" si="129"/>
        <v>0</v>
      </c>
      <c r="L613" s="290">
        <f t="shared" si="129"/>
        <v>0</v>
      </c>
      <c r="M613" s="290">
        <f t="shared" si="129"/>
        <v>0</v>
      </c>
      <c r="N613" s="290">
        <f t="shared" si="129"/>
        <v>0</v>
      </c>
      <c r="O613" s="290">
        <f t="shared" si="129"/>
        <v>0</v>
      </c>
      <c r="P613" s="290">
        <f t="shared" si="129"/>
        <v>0</v>
      </c>
      <c r="Q613" s="291">
        <f t="shared" si="129"/>
        <v>1.8</v>
      </c>
      <c r="R613" s="291"/>
    </row>
    <row r="614" spans="1:18" ht="34.5" hidden="1" customHeight="1">
      <c r="A614" s="870"/>
      <c r="B614" s="871"/>
      <c r="C614" s="871"/>
      <c r="D614" s="871"/>
      <c r="E614" s="871"/>
      <c r="F614" s="871"/>
      <c r="G614" s="1022"/>
      <c r="H614" s="871"/>
      <c r="I614" s="871"/>
      <c r="J614" s="871"/>
      <c r="K614" s="871"/>
      <c r="L614" s="871"/>
      <c r="M614" s="871"/>
      <c r="N614" s="871"/>
      <c r="O614" s="871"/>
      <c r="P614" s="871"/>
      <c r="Q614" s="995"/>
      <c r="R614" s="410"/>
    </row>
    <row r="615" spans="1:18" ht="34.5" customHeight="1">
      <c r="A615" s="873" t="s">
        <v>491</v>
      </c>
      <c r="B615" s="874"/>
      <c r="C615" s="874"/>
      <c r="D615" s="874"/>
      <c r="E615" s="874"/>
      <c r="F615" s="875"/>
      <c r="G615" s="281"/>
      <c r="H615" s="282">
        <f t="shared" ref="H615:H619" si="130">H609</f>
        <v>0</v>
      </c>
      <c r="I615" s="282">
        <f t="shared" ref="I615:I619" si="131">I609+H615</f>
        <v>0</v>
      </c>
      <c r="J615" s="282">
        <f t="shared" ref="J615:J619" si="132">J609+I615</f>
        <v>0</v>
      </c>
      <c r="K615" s="282">
        <f t="shared" ref="K615:K619" si="133">K609+J615</f>
        <v>0</v>
      </c>
      <c r="L615" s="282">
        <f t="shared" ref="L615:L619" si="134">L609+K615</f>
        <v>0</v>
      </c>
      <c r="M615" s="282">
        <f t="shared" ref="M615:M619" si="135">M609+L615</f>
        <v>0</v>
      </c>
      <c r="N615" s="282">
        <f t="shared" ref="N615:N619" si="136">N609+M615</f>
        <v>0</v>
      </c>
      <c r="O615" s="282">
        <f t="shared" ref="O615:O619" si="137">O609+N615</f>
        <v>0</v>
      </c>
      <c r="P615" s="282">
        <f t="shared" ref="P615:P619" si="138">P609+O615</f>
        <v>0</v>
      </c>
      <c r="Q615" s="283">
        <f t="shared" ref="Q615:Q619" si="139">Q609+P615</f>
        <v>0</v>
      </c>
      <c r="R615" s="283"/>
    </row>
    <row r="616" spans="1:18" ht="34.5" customHeight="1">
      <c r="A616" s="896" t="s">
        <v>492</v>
      </c>
      <c r="B616" s="897"/>
      <c r="C616" s="897"/>
      <c r="D616" s="897"/>
      <c r="E616" s="897"/>
      <c r="F616" s="898"/>
      <c r="G616" s="284"/>
      <c r="H616" s="282">
        <f t="shared" si="130"/>
        <v>0</v>
      </c>
      <c r="I616" s="282">
        <f t="shared" si="131"/>
        <v>0</v>
      </c>
      <c r="J616" s="282">
        <f t="shared" si="132"/>
        <v>0</v>
      </c>
      <c r="K616" s="282">
        <f t="shared" si="133"/>
        <v>0</v>
      </c>
      <c r="L616" s="282">
        <f t="shared" si="134"/>
        <v>0</v>
      </c>
      <c r="M616" s="282">
        <f t="shared" si="135"/>
        <v>0</v>
      </c>
      <c r="N616" s="282">
        <f t="shared" si="136"/>
        <v>0</v>
      </c>
      <c r="O616" s="282">
        <f t="shared" si="137"/>
        <v>0</v>
      </c>
      <c r="P616" s="282">
        <f t="shared" si="138"/>
        <v>0</v>
      </c>
      <c r="Q616" s="283">
        <f t="shared" si="139"/>
        <v>0</v>
      </c>
      <c r="R616" s="283"/>
    </row>
    <row r="617" spans="1:18" ht="34.5" customHeight="1">
      <c r="A617" s="876" t="s">
        <v>493</v>
      </c>
      <c r="B617" s="877"/>
      <c r="C617" s="877"/>
      <c r="D617" s="877"/>
      <c r="E617" s="877"/>
      <c r="F617" s="878"/>
      <c r="G617" s="285"/>
      <c r="H617" s="282">
        <f t="shared" si="130"/>
        <v>0</v>
      </c>
      <c r="I617" s="282">
        <f t="shared" si="131"/>
        <v>0</v>
      </c>
      <c r="J617" s="282">
        <f t="shared" si="132"/>
        <v>0</v>
      </c>
      <c r="K617" s="282">
        <f t="shared" si="133"/>
        <v>0</v>
      </c>
      <c r="L617" s="282">
        <f t="shared" si="134"/>
        <v>0</v>
      </c>
      <c r="M617" s="282">
        <f t="shared" si="135"/>
        <v>0</v>
      </c>
      <c r="N617" s="282">
        <f t="shared" si="136"/>
        <v>0</v>
      </c>
      <c r="O617" s="282">
        <f t="shared" si="137"/>
        <v>0</v>
      </c>
      <c r="P617" s="282">
        <f t="shared" si="138"/>
        <v>0</v>
      </c>
      <c r="Q617" s="283">
        <f t="shared" si="139"/>
        <v>1.8</v>
      </c>
      <c r="R617" s="283"/>
    </row>
    <row r="618" spans="1:18" ht="34.5" customHeight="1">
      <c r="A618" s="879" t="s">
        <v>494</v>
      </c>
      <c r="B618" s="880"/>
      <c r="C618" s="880"/>
      <c r="D618" s="880"/>
      <c r="E618" s="880"/>
      <c r="F618" s="881"/>
      <c r="G618" s="277"/>
      <c r="H618" s="274">
        <f t="shared" si="130"/>
        <v>0</v>
      </c>
      <c r="I618" s="286">
        <f t="shared" si="131"/>
        <v>0</v>
      </c>
      <c r="J618" s="286">
        <f t="shared" si="132"/>
        <v>0</v>
      </c>
      <c r="K618" s="286">
        <f t="shared" si="133"/>
        <v>0</v>
      </c>
      <c r="L618" s="286">
        <f t="shared" si="134"/>
        <v>0</v>
      </c>
      <c r="M618" s="286">
        <f t="shared" si="135"/>
        <v>0</v>
      </c>
      <c r="N618" s="286">
        <f t="shared" si="136"/>
        <v>0</v>
      </c>
      <c r="O618" s="286">
        <f t="shared" si="137"/>
        <v>0</v>
      </c>
      <c r="P618" s="286">
        <f t="shared" si="138"/>
        <v>0</v>
      </c>
      <c r="Q618" s="287">
        <f t="shared" si="139"/>
        <v>0</v>
      </c>
      <c r="R618" s="287"/>
    </row>
    <row r="619" spans="1:18" ht="34.5" customHeight="1">
      <c r="A619" s="899" t="s">
        <v>495</v>
      </c>
      <c r="B619" s="900"/>
      <c r="C619" s="900"/>
      <c r="D619" s="900"/>
      <c r="E619" s="900"/>
      <c r="F619" s="901"/>
      <c r="G619" s="289"/>
      <c r="H619" s="290">
        <f t="shared" si="130"/>
        <v>0</v>
      </c>
      <c r="I619" s="290">
        <f t="shared" si="131"/>
        <v>0</v>
      </c>
      <c r="J619" s="290">
        <f t="shared" si="132"/>
        <v>0</v>
      </c>
      <c r="K619" s="290">
        <f t="shared" si="133"/>
        <v>0</v>
      </c>
      <c r="L619" s="290">
        <f t="shared" si="134"/>
        <v>0</v>
      </c>
      <c r="M619" s="290">
        <f t="shared" si="135"/>
        <v>0</v>
      </c>
      <c r="N619" s="290">
        <f t="shared" si="136"/>
        <v>0</v>
      </c>
      <c r="O619" s="290">
        <f t="shared" si="137"/>
        <v>0</v>
      </c>
      <c r="P619" s="290">
        <f t="shared" si="138"/>
        <v>0</v>
      </c>
      <c r="Q619" s="291">
        <f t="shared" si="139"/>
        <v>1.8</v>
      </c>
      <c r="R619" s="291"/>
    </row>
    <row r="620" spans="1:18" ht="34.5" customHeight="1">
      <c r="A620" s="870"/>
      <c r="B620" s="871"/>
      <c r="C620" s="871"/>
      <c r="D620" s="871"/>
      <c r="E620" s="871"/>
      <c r="F620" s="871"/>
      <c r="G620" s="1022"/>
      <c r="H620" s="871"/>
      <c r="I620" s="871"/>
      <c r="J620" s="871"/>
      <c r="K620" s="871"/>
      <c r="L620" s="871"/>
      <c r="M620" s="871"/>
      <c r="N620" s="871"/>
      <c r="O620" s="871"/>
      <c r="P620" s="871"/>
      <c r="Q620" s="995"/>
      <c r="R620" s="410"/>
    </row>
    <row r="621" spans="1:18" ht="34.5" customHeight="1">
      <c r="A621" s="736" t="s">
        <v>496</v>
      </c>
      <c r="B621" s="737"/>
      <c r="C621" s="737"/>
      <c r="D621" s="737"/>
      <c r="E621" s="737"/>
      <c r="F621" s="737"/>
      <c r="G621" s="902"/>
      <c r="H621" s="737"/>
      <c r="I621" s="737"/>
      <c r="J621" s="737"/>
      <c r="K621" s="737"/>
      <c r="L621" s="737"/>
      <c r="M621" s="737"/>
      <c r="N621" s="737"/>
      <c r="O621" s="737"/>
      <c r="P621" s="737"/>
      <c r="Q621" s="903"/>
      <c r="R621" s="292"/>
    </row>
    <row r="622" spans="1:18" ht="34.5" customHeight="1">
      <c r="A622" s="1041" t="s">
        <v>497</v>
      </c>
      <c r="B622" s="1042"/>
      <c r="C622" s="1042"/>
      <c r="D622" s="1042"/>
      <c r="E622" s="1042"/>
      <c r="F622" s="1043"/>
      <c r="G622" s="1044"/>
      <c r="H622" s="1042"/>
      <c r="I622" s="1042"/>
      <c r="J622" s="1042"/>
      <c r="K622" s="1042"/>
      <c r="L622" s="1042"/>
      <c r="M622" s="1042"/>
      <c r="N622" s="1042"/>
      <c r="O622" s="1042"/>
      <c r="P622" s="1042"/>
      <c r="Q622" s="1045"/>
      <c r="R622" s="480"/>
    </row>
    <row r="623" spans="1:18" ht="34.5" customHeight="1">
      <c r="A623" s="741">
        <v>99</v>
      </c>
      <c r="B623" s="71" t="s">
        <v>498</v>
      </c>
      <c r="C623" s="1046" t="s">
        <v>46</v>
      </c>
      <c r="D623" s="73" t="s">
        <v>499</v>
      </c>
      <c r="E623" s="796" t="s">
        <v>48</v>
      </c>
      <c r="F623" s="482" t="s">
        <v>283</v>
      </c>
      <c r="G623" s="151">
        <f>R623*O4</f>
        <v>0.5</v>
      </c>
      <c r="H623" s="185">
        <v>0.17712</v>
      </c>
      <c r="I623" s="186"/>
      <c r="J623" s="185"/>
      <c r="K623" s="186"/>
      <c r="L623" s="483"/>
      <c r="M623" s="186"/>
      <c r="N623" s="185"/>
      <c r="O623" s="186"/>
      <c r="P623" s="185"/>
      <c r="Q623" s="187"/>
      <c r="R623" s="188">
        <v>0.5</v>
      </c>
    </row>
    <row r="624" spans="1:18" ht="34.5" customHeight="1">
      <c r="A624" s="742"/>
      <c r="B624" s="97" t="s">
        <v>500</v>
      </c>
      <c r="C624" s="1046"/>
      <c r="D624" s="82"/>
      <c r="E624" s="1047"/>
      <c r="F624" s="484" t="s">
        <v>285</v>
      </c>
      <c r="G624" s="84"/>
      <c r="H624" s="485"/>
      <c r="I624" s="185"/>
      <c r="J624" s="191"/>
      <c r="K624" s="185"/>
      <c r="L624" s="191"/>
      <c r="M624" s="185"/>
      <c r="N624" s="191"/>
      <c r="O624" s="185"/>
      <c r="P624" s="191"/>
      <c r="Q624" s="237"/>
      <c r="R624" s="485"/>
    </row>
    <row r="625" spans="1:18" ht="34.5" customHeight="1">
      <c r="A625" s="742"/>
      <c r="B625" s="97" t="s">
        <v>501</v>
      </c>
      <c r="C625" s="1046"/>
      <c r="D625" s="90"/>
      <c r="E625" s="1047"/>
      <c r="F625" s="486" t="s">
        <v>53</v>
      </c>
      <c r="G625" s="114"/>
      <c r="H625" s="185"/>
      <c r="I625" s="192"/>
      <c r="J625" s="185"/>
      <c r="K625" s="192"/>
      <c r="L625" s="185"/>
      <c r="M625" s="192"/>
      <c r="N625" s="185"/>
      <c r="O625" s="192"/>
      <c r="P625" s="185"/>
      <c r="Q625" s="193"/>
      <c r="R625" s="194"/>
    </row>
    <row r="626" spans="1:18" ht="34.5" customHeight="1">
      <c r="A626" s="743"/>
      <c r="B626" s="102" t="s">
        <v>502</v>
      </c>
      <c r="C626" s="1046"/>
      <c r="D626" s="132"/>
      <c r="E626" s="1047"/>
      <c r="F626" s="487"/>
      <c r="G626" s="488"/>
      <c r="H626" s="1048"/>
      <c r="I626" s="1048"/>
      <c r="J626" s="1048"/>
      <c r="K626" s="1048"/>
      <c r="L626" s="1048"/>
      <c r="M626" s="1048"/>
      <c r="N626" s="1048"/>
      <c r="O626" s="1048"/>
      <c r="P626" s="1048"/>
      <c r="Q626" s="1049"/>
      <c r="R626" s="489"/>
    </row>
    <row r="627" spans="1:18" ht="34.5" customHeight="1">
      <c r="A627" s="741">
        <v>100</v>
      </c>
      <c r="B627" s="71" t="s">
        <v>498</v>
      </c>
      <c r="C627" s="1050" t="s">
        <v>46</v>
      </c>
      <c r="D627" s="107" t="s">
        <v>503</v>
      </c>
      <c r="E627" s="1053" t="s">
        <v>48</v>
      </c>
      <c r="F627" s="491" t="s">
        <v>283</v>
      </c>
      <c r="G627" s="151">
        <f>R627*O4</f>
        <v>0.4</v>
      </c>
      <c r="H627" s="492">
        <v>0.36215999999999998</v>
      </c>
      <c r="I627" s="185"/>
      <c r="J627" s="186"/>
      <c r="K627" s="185"/>
      <c r="L627" s="186"/>
      <c r="M627" s="185"/>
      <c r="N627" s="186"/>
      <c r="O627" s="185"/>
      <c r="P627" s="186"/>
      <c r="Q627" s="237"/>
      <c r="R627" s="492">
        <v>0.4</v>
      </c>
    </row>
    <row r="628" spans="1:18" ht="34.5" customHeight="1">
      <c r="A628" s="742"/>
      <c r="B628" s="89" t="s">
        <v>504</v>
      </c>
      <c r="C628" s="1046"/>
      <c r="D628" s="82"/>
      <c r="E628" s="1047"/>
      <c r="F628" s="484" t="s">
        <v>285</v>
      </c>
      <c r="G628" s="114"/>
      <c r="H628" s="185"/>
      <c r="I628" s="191"/>
      <c r="J628" s="185"/>
      <c r="K628" s="191"/>
      <c r="L628" s="185"/>
      <c r="M628" s="191"/>
      <c r="N628" s="185"/>
      <c r="O628" s="191"/>
      <c r="P628" s="185"/>
      <c r="Q628" s="242"/>
      <c r="R628" s="243"/>
    </row>
    <row r="629" spans="1:18" ht="34.5" customHeight="1">
      <c r="A629" s="742"/>
      <c r="B629" s="97" t="s">
        <v>505</v>
      </c>
      <c r="C629" s="1046"/>
      <c r="D629" s="90"/>
      <c r="E629" s="1047"/>
      <c r="F629" s="486" t="s">
        <v>53</v>
      </c>
      <c r="G629" s="493"/>
      <c r="H629" s="494"/>
      <c r="I629" s="185"/>
      <c r="J629" s="192"/>
      <c r="K629" s="185"/>
      <c r="L629" s="192"/>
      <c r="M629" s="185"/>
      <c r="N629" s="192"/>
      <c r="O629" s="185"/>
      <c r="P629" s="192"/>
      <c r="Q629" s="237"/>
      <c r="R629" s="494"/>
    </row>
    <row r="630" spans="1:18" ht="34.5" customHeight="1">
      <c r="A630" s="742"/>
      <c r="B630" s="97" t="s">
        <v>506</v>
      </c>
      <c r="C630" s="1051"/>
      <c r="D630" s="793"/>
      <c r="E630" s="1054"/>
      <c r="F630" s="1057"/>
      <c r="G630" s="114"/>
      <c r="H630" s="800"/>
      <c r="I630" s="800"/>
      <c r="J630" s="800"/>
      <c r="K630" s="800"/>
      <c r="L630" s="800"/>
      <c r="M630" s="800"/>
      <c r="N630" s="800"/>
      <c r="O630" s="800"/>
      <c r="P630" s="800"/>
      <c r="Q630" s="1059"/>
      <c r="R630" s="199"/>
    </row>
    <row r="631" spans="1:18" ht="34.5" customHeight="1">
      <c r="A631" s="742"/>
      <c r="B631" s="97" t="s">
        <v>507</v>
      </c>
      <c r="C631" s="1051"/>
      <c r="D631" s="1056"/>
      <c r="E631" s="1054"/>
      <c r="F631" s="1058"/>
      <c r="H631" s="1060"/>
      <c r="I631" s="1060"/>
      <c r="J631" s="1060"/>
      <c r="K631" s="1060"/>
      <c r="L631" s="1060"/>
      <c r="M631" s="1060"/>
      <c r="N631" s="1060"/>
      <c r="O631" s="1060"/>
      <c r="P631" s="1060"/>
      <c r="Q631" s="1061"/>
    </row>
    <row r="632" spans="1:18" ht="34.5" customHeight="1">
      <c r="A632" s="743"/>
      <c r="B632" s="102" t="s">
        <v>508</v>
      </c>
      <c r="C632" s="1052"/>
      <c r="D632" s="1056"/>
      <c r="E632" s="1055"/>
      <c r="F632" s="1058"/>
      <c r="H632" s="1062"/>
      <c r="I632" s="1060"/>
      <c r="J632" s="1060"/>
      <c r="K632" s="1060"/>
      <c r="L632" s="1060"/>
      <c r="M632" s="1060"/>
      <c r="N632" s="1060"/>
      <c r="O632" s="1060"/>
      <c r="P632" s="1060"/>
      <c r="Q632" s="1061"/>
      <c r="R632" s="497"/>
    </row>
    <row r="633" spans="1:18" ht="34.5" customHeight="1">
      <c r="A633" s="741">
        <v>101</v>
      </c>
      <c r="B633" s="71" t="s">
        <v>509</v>
      </c>
      <c r="C633" s="1046" t="s">
        <v>510</v>
      </c>
      <c r="D633" s="73" t="s">
        <v>511</v>
      </c>
      <c r="E633" s="801" t="s">
        <v>48</v>
      </c>
      <c r="F633" s="491" t="s">
        <v>283</v>
      </c>
      <c r="G633" s="151">
        <f>R633*O4</f>
        <v>1.6</v>
      </c>
      <c r="H633" s="185">
        <v>0</v>
      </c>
      <c r="I633" s="186"/>
      <c r="J633" s="186"/>
      <c r="K633" s="186"/>
      <c r="L633" s="186"/>
      <c r="M633" s="186"/>
      <c r="N633" s="186"/>
      <c r="O633" s="186"/>
      <c r="P633" s="186"/>
      <c r="Q633" s="187"/>
      <c r="R633" s="188">
        <v>1.6</v>
      </c>
    </row>
    <row r="634" spans="1:18" ht="34.5" customHeight="1">
      <c r="A634" s="742"/>
      <c r="B634" s="97" t="s">
        <v>512</v>
      </c>
      <c r="C634" s="1063"/>
      <c r="D634" s="82"/>
      <c r="E634" s="1056"/>
      <c r="F634" s="484" t="s">
        <v>285</v>
      </c>
      <c r="G634" s="84"/>
      <c r="H634" s="485"/>
      <c r="I634" s="185"/>
      <c r="J634" s="191"/>
      <c r="K634" s="185"/>
      <c r="L634" s="191"/>
      <c r="M634" s="185"/>
      <c r="N634" s="191"/>
      <c r="O634" s="185"/>
      <c r="P634" s="191"/>
      <c r="Q634" s="237"/>
      <c r="R634" s="485"/>
    </row>
    <row r="635" spans="1:18" ht="34.5" customHeight="1">
      <c r="A635" s="742"/>
      <c r="B635" s="89" t="s">
        <v>513</v>
      </c>
      <c r="C635" s="1063"/>
      <c r="D635" s="90"/>
      <c r="E635" s="1056"/>
      <c r="F635" s="486" t="s">
        <v>53</v>
      </c>
      <c r="G635" s="114"/>
      <c r="H635" s="185"/>
      <c r="I635" s="192"/>
      <c r="J635" s="185"/>
      <c r="K635" s="192"/>
      <c r="L635" s="185"/>
      <c r="M635" s="192"/>
      <c r="N635" s="185"/>
      <c r="O635" s="192"/>
      <c r="P635" s="185"/>
      <c r="Q635" s="193"/>
      <c r="R635" s="194"/>
    </row>
    <row r="636" spans="1:18" ht="34.5" customHeight="1">
      <c r="A636" s="742"/>
      <c r="B636" s="89" t="s">
        <v>514</v>
      </c>
      <c r="C636" s="1064"/>
      <c r="D636" s="826"/>
      <c r="E636" s="1056"/>
      <c r="F636" s="1065"/>
      <c r="G636" s="499"/>
      <c r="H636" s="800"/>
      <c r="I636" s="800"/>
      <c r="J636" s="800"/>
      <c r="K636" s="800"/>
      <c r="L636" s="800"/>
      <c r="M636" s="800"/>
      <c r="N636" s="800"/>
      <c r="O636" s="800"/>
      <c r="P636" s="800"/>
      <c r="Q636" s="1059"/>
      <c r="R636" s="199"/>
    </row>
    <row r="637" spans="1:18" ht="34.5" customHeight="1">
      <c r="A637" s="742"/>
      <c r="B637" s="89" t="s">
        <v>515</v>
      </c>
      <c r="C637" s="1063"/>
      <c r="D637" s="1021"/>
      <c r="E637" s="1056"/>
      <c r="F637" s="1066"/>
      <c r="H637" s="1060"/>
      <c r="I637" s="1060"/>
      <c r="J637" s="1060"/>
      <c r="K637" s="1060"/>
      <c r="L637" s="1060"/>
      <c r="M637" s="1060"/>
      <c r="N637" s="1060"/>
      <c r="O637" s="1060"/>
      <c r="P637" s="1060"/>
      <c r="Q637" s="1061"/>
      <c r="R637" s="497"/>
    </row>
    <row r="638" spans="1:18" ht="34.5" customHeight="1">
      <c r="A638" s="824"/>
      <c r="B638" s="89"/>
      <c r="C638" s="1050" t="s">
        <v>510</v>
      </c>
      <c r="D638" s="107" t="s">
        <v>516</v>
      </c>
      <c r="E638" s="1068" t="s">
        <v>48</v>
      </c>
      <c r="F638" s="495" t="s">
        <v>283</v>
      </c>
      <c r="G638" s="114"/>
      <c r="H638" s="492">
        <v>4.4639999999999999E-2</v>
      </c>
      <c r="I638" s="186"/>
      <c r="J638" s="186"/>
      <c r="K638" s="186"/>
      <c r="L638" s="186"/>
      <c r="M638" s="186"/>
      <c r="N638" s="186"/>
      <c r="O638" s="186"/>
      <c r="P638" s="186"/>
      <c r="Q638" s="187"/>
      <c r="R638" s="185">
        <v>1.1000000000000001</v>
      </c>
    </row>
    <row r="639" spans="1:18" ht="34.5" customHeight="1">
      <c r="A639" s="824"/>
      <c r="B639" s="97"/>
      <c r="C639" s="1063"/>
      <c r="D639" s="82"/>
      <c r="E639" s="1056"/>
      <c r="F639" s="484" t="s">
        <v>285</v>
      </c>
      <c r="G639" s="114"/>
      <c r="H639" s="185"/>
      <c r="I639" s="191"/>
      <c r="J639" s="185"/>
      <c r="K639" s="191"/>
      <c r="L639" s="185"/>
      <c r="M639" s="191"/>
      <c r="N639" s="185"/>
      <c r="O639" s="191"/>
      <c r="P639" s="185"/>
      <c r="Q639" s="242"/>
      <c r="R639" s="243"/>
    </row>
    <row r="640" spans="1:18" ht="34.5" customHeight="1">
      <c r="A640" s="824"/>
      <c r="B640" s="89"/>
      <c r="C640" s="1063"/>
      <c r="D640" s="90"/>
      <c r="E640" s="1056"/>
      <c r="F640" s="486" t="s">
        <v>53</v>
      </c>
      <c r="G640" s="493"/>
      <c r="H640" s="494"/>
      <c r="I640" s="185"/>
      <c r="J640" s="192"/>
      <c r="K640" s="185"/>
      <c r="L640" s="192"/>
      <c r="M640" s="185"/>
      <c r="N640" s="192"/>
      <c r="O640" s="185"/>
      <c r="P640" s="192"/>
      <c r="Q640" s="237"/>
      <c r="R640" s="494"/>
    </row>
    <row r="641" spans="1:18" ht="34.5" customHeight="1">
      <c r="A641" s="824"/>
      <c r="B641" s="89"/>
      <c r="C641" s="1064"/>
      <c r="D641" s="793"/>
      <c r="E641" s="1069"/>
      <c r="F641" s="1057"/>
      <c r="G641" s="114"/>
      <c r="H641" s="800"/>
      <c r="I641" s="800"/>
      <c r="J641" s="800"/>
      <c r="K641" s="800"/>
      <c r="L641" s="800"/>
      <c r="M641" s="800"/>
      <c r="N641" s="800"/>
      <c r="O641" s="800"/>
      <c r="P641" s="800"/>
      <c r="Q641" s="1059"/>
      <c r="R641" s="199"/>
    </row>
    <row r="642" spans="1:18" ht="34.5" customHeight="1">
      <c r="A642" s="825"/>
      <c r="B642" s="102"/>
      <c r="C642" s="1067"/>
      <c r="D642" s="1056"/>
      <c r="E642" s="1070"/>
      <c r="F642" s="1058"/>
      <c r="H642" s="1062"/>
      <c r="I642" s="1060"/>
      <c r="J642" s="1060"/>
      <c r="K642" s="1060"/>
      <c r="L642" s="1060"/>
      <c r="M642" s="1060"/>
      <c r="N642" s="1060"/>
      <c r="O642" s="1060"/>
      <c r="P642" s="1060"/>
      <c r="Q642" s="1061"/>
      <c r="R642" s="497"/>
    </row>
    <row r="643" spans="1:18" ht="34.5" customHeight="1">
      <c r="A643" s="741">
        <v>102</v>
      </c>
      <c r="B643" s="71" t="s">
        <v>517</v>
      </c>
      <c r="C643" s="1046" t="s">
        <v>510</v>
      </c>
      <c r="D643" s="73"/>
      <c r="E643" s="796" t="s">
        <v>99</v>
      </c>
      <c r="F643" s="491" t="s">
        <v>283</v>
      </c>
      <c r="G643" s="114"/>
      <c r="H643" s="185"/>
      <c r="I643" s="186"/>
      <c r="J643" s="186"/>
      <c r="K643" s="186"/>
      <c r="L643" s="186"/>
      <c r="M643" s="186"/>
      <c r="N643" s="186"/>
      <c r="O643" s="186"/>
      <c r="P643" s="186"/>
      <c r="Q643" s="187"/>
      <c r="R643" s="188"/>
    </row>
    <row r="644" spans="1:18" ht="34.5" customHeight="1">
      <c r="A644" s="742"/>
      <c r="B644" s="97" t="s">
        <v>518</v>
      </c>
      <c r="C644" s="1063"/>
      <c r="D644" s="82"/>
      <c r="E644" s="1060"/>
      <c r="F644" s="484" t="s">
        <v>285</v>
      </c>
      <c r="G644" s="84"/>
      <c r="H644" s="485"/>
      <c r="I644" s="185"/>
      <c r="J644" s="191"/>
      <c r="K644" s="185"/>
      <c r="L644" s="191"/>
      <c r="M644" s="185"/>
      <c r="N644" s="191"/>
      <c r="O644" s="185"/>
      <c r="P644" s="191"/>
      <c r="Q644" s="237"/>
      <c r="R644" s="485"/>
    </row>
    <row r="645" spans="1:18" ht="34.5" customHeight="1">
      <c r="A645" s="742"/>
      <c r="B645" s="89" t="s">
        <v>519</v>
      </c>
      <c r="C645" s="1063"/>
      <c r="D645" s="90" t="s">
        <v>520</v>
      </c>
      <c r="E645" s="1060"/>
      <c r="F645" s="500" t="s">
        <v>53</v>
      </c>
      <c r="G645" s="151">
        <f>R645*O4</f>
        <v>1.2</v>
      </c>
      <c r="H645" s="494"/>
      <c r="I645" s="192"/>
      <c r="J645" s="192"/>
      <c r="K645" s="192"/>
      <c r="L645" s="192"/>
      <c r="M645" s="192"/>
      <c r="N645" s="192"/>
      <c r="O645" s="192">
        <v>0.46295999999999998</v>
      </c>
      <c r="P645" s="192"/>
      <c r="Q645" s="193"/>
      <c r="R645" s="494">
        <v>1.2</v>
      </c>
    </row>
    <row r="646" spans="1:18" ht="34.5" customHeight="1">
      <c r="A646" s="742"/>
      <c r="B646" s="89" t="s">
        <v>521</v>
      </c>
      <c r="C646" s="1064"/>
      <c r="D646" s="71"/>
      <c r="E646" s="1060"/>
      <c r="F646" s="146"/>
      <c r="G646" s="114"/>
      <c r="H646" s="185"/>
      <c r="I646" s="185"/>
      <c r="J646" s="185"/>
      <c r="K646" s="185"/>
      <c r="L646" s="185"/>
      <c r="M646" s="185"/>
      <c r="N646" s="185"/>
      <c r="O646" s="185"/>
      <c r="P646" s="185"/>
      <c r="Q646" s="237"/>
      <c r="R646" s="199"/>
    </row>
    <row r="647" spans="1:18" ht="34.5" customHeight="1">
      <c r="A647" s="743"/>
      <c r="B647" s="102" t="s">
        <v>522</v>
      </c>
      <c r="C647" s="1063"/>
      <c r="D647" s="102"/>
      <c r="E647" s="1060"/>
      <c r="F647" s="501"/>
      <c r="G647" s="114"/>
      <c r="H647" s="185"/>
      <c r="I647" s="185"/>
      <c r="J647" s="185"/>
      <c r="K647" s="185"/>
      <c r="L647" s="185"/>
      <c r="M647" s="185"/>
      <c r="N647" s="185"/>
      <c r="O647" s="185"/>
      <c r="P647" s="185"/>
      <c r="Q647" s="237"/>
      <c r="R647" s="238"/>
    </row>
    <row r="648" spans="1:18" ht="34.5" customHeight="1">
      <c r="A648" s="741">
        <v>103</v>
      </c>
      <c r="B648" s="71" t="s">
        <v>523</v>
      </c>
      <c r="C648" s="1050" t="s">
        <v>524</v>
      </c>
      <c r="D648" s="107" t="s">
        <v>525</v>
      </c>
      <c r="E648" s="841" t="s">
        <v>48</v>
      </c>
      <c r="F648" s="108" t="s">
        <v>283</v>
      </c>
      <c r="G648" s="151">
        <f>R648*O4</f>
        <v>1.2</v>
      </c>
      <c r="H648" s="240">
        <v>0.45319999999999999</v>
      </c>
      <c r="I648" s="186"/>
      <c r="J648" s="186"/>
      <c r="K648" s="186"/>
      <c r="L648" s="186"/>
      <c r="M648" s="186"/>
      <c r="N648" s="186"/>
      <c r="O648" s="186"/>
      <c r="P648" s="186"/>
      <c r="Q648" s="187"/>
      <c r="R648" s="240">
        <v>1.2</v>
      </c>
    </row>
    <row r="649" spans="1:18" ht="34.5" customHeight="1">
      <c r="A649" s="824"/>
      <c r="B649" s="89"/>
      <c r="C649" s="1063"/>
      <c r="D649" s="82"/>
      <c r="E649" s="1047"/>
      <c r="F649" s="113" t="s">
        <v>285</v>
      </c>
      <c r="G649" s="114"/>
      <c r="H649" s="185"/>
      <c r="I649" s="191"/>
      <c r="J649" s="185"/>
      <c r="K649" s="191"/>
      <c r="L649" s="185"/>
      <c r="M649" s="191"/>
      <c r="N649" s="185"/>
      <c r="O649" s="191"/>
      <c r="P649" s="185"/>
      <c r="Q649" s="242"/>
      <c r="R649" s="243"/>
    </row>
    <row r="650" spans="1:18" ht="34.5" customHeight="1">
      <c r="A650" s="824"/>
      <c r="B650" s="89"/>
      <c r="C650" s="1063"/>
      <c r="D650" s="90"/>
      <c r="E650" s="1047"/>
      <c r="F650" s="116" t="s">
        <v>53</v>
      </c>
      <c r="G650" s="117"/>
      <c r="H650" s="502"/>
      <c r="I650" s="185"/>
      <c r="J650" s="192"/>
      <c r="K650" s="185"/>
      <c r="L650" s="192"/>
      <c r="M650" s="185"/>
      <c r="N650" s="192"/>
      <c r="O650" s="185"/>
      <c r="P650" s="192"/>
      <c r="Q650" s="185"/>
      <c r="R650" s="502"/>
    </row>
    <row r="651" spans="1:18" ht="34.5" customHeight="1">
      <c r="A651" s="824"/>
      <c r="B651" s="89"/>
      <c r="C651" s="1063"/>
      <c r="D651" s="71"/>
      <c r="E651" s="1047"/>
      <c r="F651" s="98"/>
      <c r="G651" s="144"/>
      <c r="H651" s="799"/>
      <c r="I651" s="800"/>
      <c r="J651" s="800"/>
      <c r="K651" s="800"/>
      <c r="L651" s="800"/>
      <c r="M651" s="800"/>
      <c r="N651" s="800"/>
      <c r="O651" s="800"/>
      <c r="P651" s="800"/>
      <c r="Q651" s="800"/>
      <c r="R651" s="503"/>
    </row>
    <row r="652" spans="1:18" ht="34.5" customHeight="1">
      <c r="A652" s="504"/>
      <c r="B652" s="505"/>
      <c r="C652" s="506"/>
      <c r="D652" s="507"/>
      <c r="E652" s="508"/>
      <c r="F652" s="509"/>
      <c r="G652" s="510"/>
      <c r="H652" s="511"/>
      <c r="I652" s="512"/>
      <c r="J652" s="512"/>
      <c r="K652" s="512"/>
      <c r="L652" s="512"/>
      <c r="M652" s="512"/>
      <c r="N652" s="512"/>
      <c r="O652" s="512"/>
      <c r="P652" s="512"/>
      <c r="Q652" s="512"/>
      <c r="R652" s="511"/>
    </row>
    <row r="653" spans="1:18" ht="34.5" customHeight="1">
      <c r="A653" s="848">
        <v>104</v>
      </c>
      <c r="B653" s="513" t="s">
        <v>526</v>
      </c>
      <c r="C653" s="1072" t="s">
        <v>510</v>
      </c>
      <c r="D653" s="205" t="s">
        <v>527</v>
      </c>
      <c r="E653" s="1074" t="s">
        <v>48</v>
      </c>
      <c r="F653" s="206" t="s">
        <v>283</v>
      </c>
      <c r="G653" s="151">
        <f>R653*O4</f>
        <v>0.4</v>
      </c>
      <c r="H653" s="514">
        <v>3.8879999999999998E-2</v>
      </c>
      <c r="I653" s="515"/>
      <c r="J653" s="516"/>
      <c r="K653" s="515"/>
      <c r="L653" s="516"/>
      <c r="M653" s="515"/>
      <c r="N653" s="516"/>
      <c r="O653" s="515"/>
      <c r="P653" s="516"/>
      <c r="Q653" s="515"/>
      <c r="R653" s="514">
        <v>0.4</v>
      </c>
    </row>
    <row r="654" spans="1:18" ht="34.5" customHeight="1">
      <c r="A654" s="824"/>
      <c r="B654" s="89" t="s">
        <v>528</v>
      </c>
      <c r="C654" s="1063"/>
      <c r="D654" s="82"/>
      <c r="E654" s="1047"/>
      <c r="F654" s="113" t="s">
        <v>285</v>
      </c>
      <c r="G654" s="114"/>
      <c r="H654" s="185"/>
      <c r="I654" s="191"/>
      <c r="J654" s="185"/>
      <c r="K654" s="191"/>
      <c r="L654" s="185"/>
      <c r="M654" s="191"/>
      <c r="N654" s="185"/>
      <c r="O654" s="191"/>
      <c r="P654" s="185"/>
      <c r="Q654" s="242"/>
      <c r="R654" s="243"/>
    </row>
    <row r="655" spans="1:18" ht="34.5" customHeight="1">
      <c r="A655" s="824"/>
      <c r="B655" s="89"/>
      <c r="C655" s="1063"/>
      <c r="D655" s="90"/>
      <c r="E655" s="1047"/>
      <c r="F655" s="116" t="s">
        <v>53</v>
      </c>
      <c r="G655" s="117"/>
      <c r="H655" s="502"/>
      <c r="I655" s="185"/>
      <c r="J655" s="192"/>
      <c r="K655" s="185"/>
      <c r="L655" s="192"/>
      <c r="M655" s="185"/>
      <c r="N655" s="192"/>
      <c r="O655" s="185"/>
      <c r="P655" s="192"/>
      <c r="Q655" s="185"/>
      <c r="R655" s="502"/>
    </row>
    <row r="656" spans="1:18" ht="34.5" customHeight="1">
      <c r="A656" s="1071"/>
      <c r="B656" s="517"/>
      <c r="C656" s="1073"/>
      <c r="D656" s="518"/>
      <c r="E656" s="1075"/>
      <c r="F656" s="264"/>
      <c r="G656" s="265"/>
      <c r="H656" s="1076"/>
      <c r="I656" s="1077"/>
      <c r="J656" s="1077"/>
      <c r="K656" s="1077"/>
      <c r="L656" s="1077"/>
      <c r="M656" s="1077"/>
      <c r="N656" s="1077"/>
      <c r="O656" s="1077"/>
      <c r="P656" s="1077"/>
      <c r="Q656" s="1077"/>
      <c r="R656" s="503"/>
    </row>
    <row r="657" spans="1:18" ht="34.5" customHeight="1">
      <c r="A657" s="742">
        <v>105</v>
      </c>
      <c r="B657" s="89" t="s">
        <v>529</v>
      </c>
      <c r="C657" s="1051" t="s">
        <v>510</v>
      </c>
      <c r="D657" s="107"/>
      <c r="E657" s="1078" t="s">
        <v>99</v>
      </c>
      <c r="F657" s="108" t="s">
        <v>283</v>
      </c>
      <c r="G657" s="114"/>
      <c r="H657" s="519"/>
      <c r="I657" s="185"/>
      <c r="J657" s="232"/>
      <c r="K657" s="185"/>
      <c r="L657" s="232"/>
      <c r="M657" s="185"/>
      <c r="N657" s="232"/>
      <c r="O657" s="185"/>
      <c r="P657" s="232"/>
      <c r="Q657" s="237"/>
      <c r="R657" s="520"/>
    </row>
    <row r="658" spans="1:18" ht="34.5" customHeight="1">
      <c r="A658" s="742"/>
      <c r="B658" s="89" t="s">
        <v>530</v>
      </c>
      <c r="C658" s="1046"/>
      <c r="D658" s="82"/>
      <c r="E658" s="1047"/>
      <c r="F658" s="484" t="s">
        <v>285</v>
      </c>
      <c r="G658" s="114"/>
      <c r="H658" s="185"/>
      <c r="I658" s="191"/>
      <c r="J658" s="185"/>
      <c r="K658" s="191"/>
      <c r="L658" s="185"/>
      <c r="M658" s="191"/>
      <c r="N658" s="185"/>
      <c r="O658" s="191"/>
      <c r="P658" s="185"/>
      <c r="Q658" s="242"/>
      <c r="R658" s="243"/>
    </row>
    <row r="659" spans="1:18" ht="34.5" customHeight="1">
      <c r="A659" s="742"/>
      <c r="B659" s="89" t="s">
        <v>531</v>
      </c>
      <c r="C659" s="1046"/>
      <c r="D659" s="90" t="s">
        <v>532</v>
      </c>
      <c r="E659" s="1047"/>
      <c r="F659" s="500" t="s">
        <v>53</v>
      </c>
      <c r="G659" s="151">
        <f>R659*O4</f>
        <v>1.2</v>
      </c>
      <c r="H659" s="521"/>
      <c r="I659" s="185"/>
      <c r="J659" s="192"/>
      <c r="K659" s="185"/>
      <c r="L659" s="192"/>
      <c r="M659" s="185"/>
      <c r="N659" s="192"/>
      <c r="O659" s="185">
        <v>0.99509999999999998</v>
      </c>
      <c r="P659" s="192"/>
      <c r="Q659" s="237"/>
      <c r="R659" s="185">
        <v>1.2</v>
      </c>
    </row>
    <row r="660" spans="1:18" ht="34.5" customHeight="1">
      <c r="A660" s="743"/>
      <c r="B660" s="102" t="s">
        <v>533</v>
      </c>
      <c r="C660" s="1046"/>
      <c r="D660" s="132"/>
      <c r="E660" s="1079"/>
      <c r="F660" s="108"/>
      <c r="G660" s="114"/>
      <c r="H660" s="1080"/>
      <c r="I660" s="1048"/>
      <c r="J660" s="1048"/>
      <c r="K660" s="1048"/>
      <c r="L660" s="1048"/>
      <c r="M660" s="1048"/>
      <c r="N660" s="1048"/>
      <c r="O660" s="1048"/>
      <c r="P660" s="1048"/>
      <c r="Q660" s="1048"/>
      <c r="R660" s="522"/>
    </row>
    <row r="661" spans="1:18" ht="34.5" customHeight="1">
      <c r="A661" s="741">
        <v>106</v>
      </c>
      <c r="B661" s="71" t="s">
        <v>534</v>
      </c>
      <c r="C661" s="1050" t="s">
        <v>524</v>
      </c>
      <c r="D661" s="107"/>
      <c r="E661" s="841" t="s">
        <v>99</v>
      </c>
      <c r="F661" s="124" t="s">
        <v>283</v>
      </c>
      <c r="G661" s="114"/>
      <c r="H661" s="185"/>
      <c r="I661" s="186"/>
      <c r="J661" s="185"/>
      <c r="K661" s="186"/>
      <c r="L661" s="185"/>
      <c r="M661" s="186"/>
      <c r="N661" s="185"/>
      <c r="O661" s="186"/>
      <c r="P661" s="185"/>
      <c r="Q661" s="187"/>
      <c r="R661" s="188"/>
    </row>
    <row r="662" spans="1:18" ht="34.5" customHeight="1">
      <c r="A662" s="824"/>
      <c r="B662" s="89" t="s">
        <v>535</v>
      </c>
      <c r="C662" s="1063"/>
      <c r="D662" s="82"/>
      <c r="E662" s="1047"/>
      <c r="F662" s="113" t="s">
        <v>285</v>
      </c>
      <c r="G662" s="127"/>
      <c r="H662" s="190"/>
      <c r="I662" s="185"/>
      <c r="J662" s="191"/>
      <c r="K662" s="185"/>
      <c r="L662" s="191"/>
      <c r="M662" s="185"/>
      <c r="N662" s="191"/>
      <c r="O662" s="185"/>
      <c r="P662" s="191"/>
      <c r="Q662" s="185"/>
      <c r="R662" s="190"/>
    </row>
    <row r="663" spans="1:18" ht="34.5" customHeight="1">
      <c r="A663" s="824"/>
      <c r="B663" s="89" t="s">
        <v>536</v>
      </c>
      <c r="C663" s="1063"/>
      <c r="D663" s="90" t="s">
        <v>537</v>
      </c>
      <c r="E663" s="1047"/>
      <c r="F663" s="116" t="s">
        <v>53</v>
      </c>
      <c r="G663" s="151">
        <f>R663*O4</f>
        <v>0.6</v>
      </c>
      <c r="I663" s="192"/>
      <c r="J663" s="185"/>
      <c r="K663" s="192"/>
      <c r="L663" s="185"/>
      <c r="M663" s="192"/>
      <c r="N663" s="185"/>
      <c r="O663" s="192">
        <v>0.41889999999999999</v>
      </c>
      <c r="P663" s="185"/>
      <c r="Q663" s="193"/>
      <c r="R663" s="192">
        <v>0.6</v>
      </c>
    </row>
    <row r="664" spans="1:18" ht="34.5" customHeight="1">
      <c r="A664" s="825"/>
      <c r="B664" s="102" t="s">
        <v>538</v>
      </c>
      <c r="C664" s="1063"/>
      <c r="D664" s="132"/>
      <c r="E664" s="1047"/>
      <c r="F664" s="174"/>
      <c r="G664" s="175"/>
      <c r="H664" s="1080"/>
      <c r="I664" s="1048"/>
      <c r="J664" s="1048"/>
      <c r="K664" s="1048"/>
      <c r="L664" s="1048"/>
      <c r="M664" s="1048"/>
      <c r="N664" s="1048"/>
      <c r="O664" s="1048"/>
      <c r="P664" s="1048"/>
      <c r="Q664" s="1048"/>
      <c r="R664" s="522"/>
    </row>
    <row r="665" spans="1:18" ht="34.5" customHeight="1">
      <c r="A665" s="741">
        <v>107</v>
      </c>
      <c r="B665" s="71" t="s">
        <v>539</v>
      </c>
      <c r="C665" s="1050" t="s">
        <v>510</v>
      </c>
      <c r="D665" s="107"/>
      <c r="E665" s="841" t="s">
        <v>99</v>
      </c>
      <c r="F665" s="108" t="s">
        <v>283</v>
      </c>
      <c r="G665" s="114"/>
      <c r="H665" s="240"/>
      <c r="I665" s="185"/>
      <c r="J665" s="186"/>
      <c r="K665" s="185"/>
      <c r="L665" s="186"/>
      <c r="M665" s="185"/>
      <c r="N665" s="186"/>
      <c r="O665" s="185"/>
      <c r="P665" s="186"/>
      <c r="Q665" s="185"/>
      <c r="R665" s="240"/>
    </row>
    <row r="666" spans="1:18" ht="34.5" customHeight="1">
      <c r="A666" s="824"/>
      <c r="B666" s="89" t="s">
        <v>535</v>
      </c>
      <c r="C666" s="1063"/>
      <c r="D666" s="82"/>
      <c r="E666" s="1047"/>
      <c r="F666" s="113" t="s">
        <v>285</v>
      </c>
      <c r="G666" s="114"/>
      <c r="H666" s="185"/>
      <c r="I666" s="191"/>
      <c r="J666" s="185"/>
      <c r="K666" s="191"/>
      <c r="L666" s="185"/>
      <c r="M666" s="191"/>
      <c r="N666" s="185"/>
      <c r="O666" s="191"/>
      <c r="P666" s="185"/>
      <c r="Q666" s="242"/>
      <c r="R666" s="243"/>
    </row>
    <row r="667" spans="1:18" ht="34.5" customHeight="1">
      <c r="A667" s="824"/>
      <c r="B667" s="89" t="s">
        <v>540</v>
      </c>
      <c r="C667" s="1063"/>
      <c r="D667" s="90" t="s">
        <v>541</v>
      </c>
      <c r="E667" s="1047"/>
      <c r="F667" s="116" t="s">
        <v>53</v>
      </c>
      <c r="G667" s="151">
        <f>R667*O4</f>
        <v>0.5</v>
      </c>
      <c r="H667" s="502"/>
      <c r="I667" s="185"/>
      <c r="J667" s="192"/>
      <c r="K667" s="185"/>
      <c r="L667" s="192"/>
      <c r="M667" s="185"/>
      <c r="N667" s="192"/>
      <c r="O667" s="185">
        <v>0.27479999999999999</v>
      </c>
      <c r="P667" s="192"/>
      <c r="Q667" s="185"/>
      <c r="R667" s="185">
        <v>0.5</v>
      </c>
    </row>
    <row r="668" spans="1:18" ht="34.5" customHeight="1">
      <c r="A668" s="825"/>
      <c r="B668" s="102" t="s">
        <v>538</v>
      </c>
      <c r="C668" s="1063"/>
      <c r="D668" s="132"/>
      <c r="E668" s="1047"/>
      <c r="F668" s="174"/>
      <c r="G668" s="144"/>
      <c r="H668" s="1076"/>
      <c r="I668" s="1077"/>
      <c r="J668" s="1077"/>
      <c r="K668" s="1077"/>
      <c r="L668" s="1077"/>
      <c r="M668" s="1077"/>
      <c r="N668" s="1077"/>
      <c r="O668" s="1077"/>
      <c r="P668" s="1077"/>
      <c r="Q668" s="1077"/>
      <c r="R668" s="503"/>
    </row>
    <row r="669" spans="1:18" ht="34.5" hidden="1" customHeight="1">
      <c r="A669" s="1081" t="s">
        <v>542</v>
      </c>
      <c r="B669" s="1082"/>
      <c r="C669" s="1082"/>
      <c r="D669" s="1082"/>
      <c r="E669" s="1083"/>
      <c r="F669" s="523">
        <f t="shared" ref="F669:F671" si="140">SUM(H669:Q669)</f>
        <v>1.0760000000000001</v>
      </c>
      <c r="G669" s="524"/>
      <c r="H669" s="525">
        <f t="shared" ref="H669:H671" si="141">H623+H627+H633+H638+H643+H648+H653+H657+H661+H665</f>
        <v>1.0760000000000001</v>
      </c>
      <c r="I669" s="526">
        <f t="shared" ref="I669:I671" si="142">I623+I627+I633+I638+I643+I648+I653+I657+I661+I665</f>
        <v>0</v>
      </c>
      <c r="J669" s="525">
        <f t="shared" ref="J669:J671" si="143">J623+J627+J633+J638+J643+J648+J653+J657+J661+J665</f>
        <v>0</v>
      </c>
      <c r="K669" s="526">
        <f t="shared" ref="K669:K671" si="144">K623+K627+K633+K638+K643+K648+K653+K657+K661+K665</f>
        <v>0</v>
      </c>
      <c r="L669" s="525">
        <f t="shared" ref="L669:L671" si="145">L623+L627+L633+L638+L643+L648+L653+L657+L661+L665</f>
        <v>0</v>
      </c>
      <c r="M669" s="526">
        <f t="shared" ref="M669:M671" si="146">M623+M627+M633+M638+M643+M648+M653+M657+M661+M665</f>
        <v>0</v>
      </c>
      <c r="N669" s="525">
        <f t="shared" ref="N669:N671" si="147">N623+N627+N633+N638+N643+N648+N653+N657+N661+N665</f>
        <v>0</v>
      </c>
      <c r="O669" s="526">
        <f t="shared" ref="O669:O671" si="148">O623+O627+O633+O638+O643+O648+O653+O657+O661+O665</f>
        <v>0</v>
      </c>
      <c r="P669" s="525">
        <f t="shared" ref="P669:P671" si="149">P623+P627+P633+P638+P643+P648+P653+P657+P661+P665</f>
        <v>0</v>
      </c>
      <c r="Q669" s="526">
        <f t="shared" ref="Q669:Q671" si="150">Q623+Q627+Q633+Q638+Q643+Q648+Q653+Q657+Q661+Q665</f>
        <v>0</v>
      </c>
      <c r="R669" s="527"/>
    </row>
    <row r="670" spans="1:18" ht="34.5" hidden="1" customHeight="1">
      <c r="A670" s="1084" t="s">
        <v>543</v>
      </c>
      <c r="B670" s="1085"/>
      <c r="C670" s="1085"/>
      <c r="D670" s="1085"/>
      <c r="E670" s="1086"/>
      <c r="F670" s="528">
        <f t="shared" si="140"/>
        <v>0</v>
      </c>
      <c r="G670" s="529"/>
      <c r="H670" s="526">
        <f t="shared" si="141"/>
        <v>0</v>
      </c>
      <c r="I670" s="525">
        <f t="shared" si="142"/>
        <v>0</v>
      </c>
      <c r="J670" s="526">
        <f t="shared" si="143"/>
        <v>0</v>
      </c>
      <c r="K670" s="525">
        <f t="shared" si="144"/>
        <v>0</v>
      </c>
      <c r="L670" s="526">
        <f t="shared" si="145"/>
        <v>0</v>
      </c>
      <c r="M670" s="525">
        <f t="shared" si="146"/>
        <v>0</v>
      </c>
      <c r="N670" s="526">
        <f t="shared" si="147"/>
        <v>0</v>
      </c>
      <c r="O670" s="525">
        <f t="shared" si="148"/>
        <v>0</v>
      </c>
      <c r="P670" s="526">
        <f t="shared" si="149"/>
        <v>0</v>
      </c>
      <c r="Q670" s="530">
        <f t="shared" si="150"/>
        <v>0</v>
      </c>
      <c r="R670" s="526"/>
    </row>
    <row r="671" spans="1:18" ht="34.5" hidden="1" customHeight="1">
      <c r="A671" s="1087" t="s">
        <v>544</v>
      </c>
      <c r="B671" s="1088"/>
      <c r="C671" s="1088"/>
      <c r="D671" s="1088"/>
      <c r="E671" s="1089"/>
      <c r="F671" s="531">
        <f t="shared" si="140"/>
        <v>2.1517599999999999</v>
      </c>
      <c r="G671" s="524"/>
      <c r="H671" s="525">
        <f t="shared" si="141"/>
        <v>0</v>
      </c>
      <c r="I671" s="526">
        <f t="shared" si="142"/>
        <v>0</v>
      </c>
      <c r="J671" s="525">
        <f t="shared" si="143"/>
        <v>0</v>
      </c>
      <c r="K671" s="526">
        <f t="shared" si="144"/>
        <v>0</v>
      </c>
      <c r="L671" s="525">
        <f t="shared" si="145"/>
        <v>0</v>
      </c>
      <c r="M671" s="526">
        <f t="shared" si="146"/>
        <v>0</v>
      </c>
      <c r="N671" s="525">
        <f t="shared" si="147"/>
        <v>0</v>
      </c>
      <c r="O671" s="526">
        <f t="shared" si="148"/>
        <v>2.1517599999999999</v>
      </c>
      <c r="P671" s="525">
        <f t="shared" si="149"/>
        <v>0</v>
      </c>
      <c r="Q671" s="526">
        <f t="shared" si="150"/>
        <v>0</v>
      </c>
      <c r="R671" s="527"/>
    </row>
    <row r="672" spans="1:18" ht="34.5" hidden="1" customHeight="1">
      <c r="A672" s="1090" t="s">
        <v>545</v>
      </c>
      <c r="B672" s="1091"/>
      <c r="C672" s="1091"/>
      <c r="D672" s="1091"/>
      <c r="E672" s="1092"/>
      <c r="F672" s="532">
        <f>SUM(F669:F670)</f>
        <v>1.0760000000000001</v>
      </c>
      <c r="G672" s="533"/>
      <c r="H672" s="534">
        <f t="shared" ref="H672:Q672" si="151">SUM(H669:H670)</f>
        <v>1.0760000000000001</v>
      </c>
      <c r="I672" s="534">
        <f t="shared" si="151"/>
        <v>0</v>
      </c>
      <c r="J672" s="534">
        <f t="shared" si="151"/>
        <v>0</v>
      </c>
      <c r="K672" s="534">
        <f t="shared" si="151"/>
        <v>0</v>
      </c>
      <c r="L672" s="534">
        <f t="shared" si="151"/>
        <v>0</v>
      </c>
      <c r="M672" s="534">
        <f t="shared" si="151"/>
        <v>0</v>
      </c>
      <c r="N672" s="534">
        <f t="shared" si="151"/>
        <v>0</v>
      </c>
      <c r="O672" s="534">
        <f t="shared" si="151"/>
        <v>0</v>
      </c>
      <c r="P672" s="534">
        <f t="shared" si="151"/>
        <v>0</v>
      </c>
      <c r="Q672" s="535">
        <f t="shared" si="151"/>
        <v>0</v>
      </c>
      <c r="R672" s="536"/>
    </row>
    <row r="673" spans="1:18" ht="34.5" hidden="1" customHeight="1">
      <c r="A673" s="1093" t="s">
        <v>546</v>
      </c>
      <c r="B673" s="1094"/>
      <c r="C673" s="1094"/>
      <c r="D673" s="1094"/>
      <c r="E673" s="1095"/>
      <c r="F673" s="538">
        <f>SUM(F669:F671)</f>
        <v>3.22776</v>
      </c>
      <c r="G673" s="538"/>
      <c r="H673" s="538">
        <f t="shared" ref="H673:Q673" si="152">SUM(H669:H671)</f>
        <v>1.0760000000000001</v>
      </c>
      <c r="I673" s="538">
        <f t="shared" si="152"/>
        <v>0</v>
      </c>
      <c r="J673" s="538">
        <f t="shared" si="152"/>
        <v>0</v>
      </c>
      <c r="K673" s="538">
        <f t="shared" si="152"/>
        <v>0</v>
      </c>
      <c r="L673" s="538">
        <f t="shared" si="152"/>
        <v>0</v>
      </c>
      <c r="M673" s="538">
        <f t="shared" si="152"/>
        <v>0</v>
      </c>
      <c r="N673" s="538">
        <f t="shared" si="152"/>
        <v>0</v>
      </c>
      <c r="O673" s="538">
        <f t="shared" si="152"/>
        <v>2.1517599999999999</v>
      </c>
      <c r="P673" s="538">
        <f t="shared" si="152"/>
        <v>0</v>
      </c>
      <c r="Q673" s="539">
        <f t="shared" si="152"/>
        <v>0</v>
      </c>
      <c r="R673" s="538"/>
    </row>
    <row r="674" spans="1:18" ht="34.5" hidden="1" customHeight="1">
      <c r="A674" s="1096"/>
      <c r="B674" s="1097"/>
      <c r="C674" s="1097"/>
      <c r="D674" s="1097"/>
      <c r="E674" s="1097"/>
      <c r="F674" s="1097"/>
      <c r="G674" s="1098"/>
      <c r="H674" s="1099"/>
      <c r="I674" s="1099"/>
      <c r="J674" s="1099"/>
      <c r="K674" s="1099"/>
      <c r="L674" s="1099"/>
      <c r="M674" s="1099"/>
      <c r="N674" s="1099"/>
      <c r="O674" s="1099"/>
      <c r="P674" s="1099"/>
      <c r="Q674" s="1100"/>
      <c r="R674" s="540"/>
    </row>
    <row r="675" spans="1:18" ht="34.5" customHeight="1">
      <c r="A675" s="1101" t="s">
        <v>547</v>
      </c>
      <c r="B675" s="1101"/>
      <c r="C675" s="1101"/>
      <c r="D675" s="1101"/>
      <c r="E675" s="1101"/>
      <c r="F675" s="1101"/>
      <c r="G675" s="541"/>
      <c r="H675" s="525">
        <f t="shared" ref="H675:H677" si="153">H669</f>
        <v>1.0760000000000001</v>
      </c>
      <c r="I675" s="542">
        <f t="shared" ref="I675:I676" si="154">SUM(I669,H675)</f>
        <v>1.0760000000000001</v>
      </c>
      <c r="J675" s="525">
        <f t="shared" ref="J675:J676" si="155">SUM(J669,I675)</f>
        <v>1.0760000000000001</v>
      </c>
      <c r="K675" s="542">
        <f t="shared" ref="K675:K676" si="156">SUM(K669,J675)</f>
        <v>1.0760000000000001</v>
      </c>
      <c r="L675" s="525">
        <f t="shared" ref="L675:L676" si="157">SUM(L669,K675)</f>
        <v>1.0760000000000001</v>
      </c>
      <c r="M675" s="542">
        <f t="shared" ref="M675:M676" si="158">SUM(M669,L675)</f>
        <v>1.0760000000000001</v>
      </c>
      <c r="N675" s="525">
        <f t="shared" ref="N675:N676" si="159">SUM(N669,M675)</f>
        <v>1.0760000000000001</v>
      </c>
      <c r="O675" s="542">
        <f t="shared" ref="O675:O676" si="160">SUM(O669,N675)</f>
        <v>1.0760000000000001</v>
      </c>
      <c r="P675" s="525">
        <f t="shared" ref="P675:P676" si="161">SUM(P669,O675)</f>
        <v>1.0760000000000001</v>
      </c>
      <c r="Q675" s="543">
        <f t="shared" ref="Q675:Q679" si="162">SUM(Q669,P675)</f>
        <v>1.0760000000000001</v>
      </c>
      <c r="R675" s="544"/>
    </row>
    <row r="676" spans="1:18" ht="34.5" customHeight="1">
      <c r="A676" s="1101" t="s">
        <v>548</v>
      </c>
      <c r="B676" s="1101"/>
      <c r="C676" s="1101"/>
      <c r="D676" s="1101"/>
      <c r="E676" s="1101"/>
      <c r="F676" s="1101"/>
      <c r="G676" s="541"/>
      <c r="H676" s="545">
        <f t="shared" si="153"/>
        <v>0</v>
      </c>
      <c r="I676" s="525">
        <f t="shared" si="154"/>
        <v>0</v>
      </c>
      <c r="J676" s="542">
        <f t="shared" si="155"/>
        <v>0</v>
      </c>
      <c r="K676" s="525">
        <f t="shared" si="156"/>
        <v>0</v>
      </c>
      <c r="L676" s="542">
        <f t="shared" si="157"/>
        <v>0</v>
      </c>
      <c r="M676" s="525">
        <f t="shared" si="158"/>
        <v>0</v>
      </c>
      <c r="N676" s="542">
        <f t="shared" si="159"/>
        <v>0</v>
      </c>
      <c r="O676" s="525">
        <f t="shared" si="160"/>
        <v>0</v>
      </c>
      <c r="P676" s="542">
        <f t="shared" si="161"/>
        <v>0</v>
      </c>
      <c r="Q676" s="530">
        <f t="shared" si="162"/>
        <v>0</v>
      </c>
      <c r="R676" s="545"/>
    </row>
    <row r="677" spans="1:18" ht="34.5" customHeight="1">
      <c r="A677" s="1102" t="s">
        <v>549</v>
      </c>
      <c r="B677" s="1103"/>
      <c r="C677" s="1103"/>
      <c r="D677" s="1103"/>
      <c r="E677" s="1103"/>
      <c r="F677" s="1104"/>
      <c r="G677" s="541"/>
      <c r="H677" s="525">
        <f t="shared" si="153"/>
        <v>0</v>
      </c>
      <c r="I677" s="542">
        <f t="shared" ref="I677:P677" si="163">I671</f>
        <v>0</v>
      </c>
      <c r="J677" s="525">
        <f t="shared" si="163"/>
        <v>0</v>
      </c>
      <c r="K677" s="542">
        <f t="shared" si="163"/>
        <v>0</v>
      </c>
      <c r="L677" s="525">
        <f t="shared" si="163"/>
        <v>0</v>
      </c>
      <c r="M677" s="542">
        <f t="shared" si="163"/>
        <v>0</v>
      </c>
      <c r="N677" s="525">
        <f t="shared" si="163"/>
        <v>0</v>
      </c>
      <c r="O677" s="542">
        <f t="shared" si="163"/>
        <v>2.1517599999999999</v>
      </c>
      <c r="P677" s="525">
        <f t="shared" si="163"/>
        <v>0</v>
      </c>
      <c r="Q677" s="543">
        <f t="shared" si="162"/>
        <v>0</v>
      </c>
      <c r="R677" s="544"/>
    </row>
    <row r="678" spans="1:18" ht="34.5" customHeight="1">
      <c r="A678" s="1090" t="s">
        <v>550</v>
      </c>
      <c r="B678" s="1091"/>
      <c r="C678" s="1091"/>
      <c r="D678" s="1091"/>
      <c r="E678" s="1091"/>
      <c r="F678" s="1092"/>
      <c r="G678" s="546"/>
      <c r="H678" s="532">
        <f>SUM(H675:H676)</f>
        <v>1.0760000000000001</v>
      </c>
      <c r="I678" s="547">
        <f t="shared" ref="I678:I679" si="164">SUM(I672,H678)</f>
        <v>1.0760000000000001</v>
      </c>
      <c r="J678" s="548">
        <f t="shared" ref="J678:J679" si="165">SUM(J672,I678)</f>
        <v>1.0760000000000001</v>
      </c>
      <c r="K678" s="547">
        <f t="shared" ref="K678:K679" si="166">SUM(K672,J678)</f>
        <v>1.0760000000000001</v>
      </c>
      <c r="L678" s="548">
        <f t="shared" ref="L678:L679" si="167">SUM(L672,K678)</f>
        <v>1.0760000000000001</v>
      </c>
      <c r="M678" s="547">
        <f t="shared" ref="M678:M679" si="168">SUM(M672,L678)</f>
        <v>1.0760000000000001</v>
      </c>
      <c r="N678" s="548">
        <f t="shared" ref="N678:N679" si="169">SUM(N672,M678)</f>
        <v>1.0760000000000001</v>
      </c>
      <c r="O678" s="547">
        <f t="shared" ref="O678:O679" si="170">SUM(O672,N678)</f>
        <v>1.0760000000000001</v>
      </c>
      <c r="P678" s="548">
        <f t="shared" ref="P678:P679" si="171">SUM(P672,O678)</f>
        <v>1.0760000000000001</v>
      </c>
      <c r="Q678" s="547">
        <f t="shared" si="162"/>
        <v>1.0760000000000001</v>
      </c>
      <c r="R678" s="548"/>
    </row>
    <row r="679" spans="1:18" ht="34.5" customHeight="1">
      <c r="A679" s="1093" t="s">
        <v>551</v>
      </c>
      <c r="B679" s="1094"/>
      <c r="C679" s="1094"/>
      <c r="D679" s="1094"/>
      <c r="E679" s="1094"/>
      <c r="F679" s="1095"/>
      <c r="G679" s="546"/>
      <c r="H679" s="549">
        <f>SUM(H675:H677)</f>
        <v>1.0760000000000001</v>
      </c>
      <c r="I679" s="538">
        <f t="shared" si="164"/>
        <v>1.0760000000000001</v>
      </c>
      <c r="J679" s="550">
        <f t="shared" si="165"/>
        <v>1.0760000000000001</v>
      </c>
      <c r="K679" s="538">
        <f t="shared" si="166"/>
        <v>1.0760000000000001</v>
      </c>
      <c r="L679" s="550">
        <f t="shared" si="167"/>
        <v>1.0760000000000001</v>
      </c>
      <c r="M679" s="538">
        <f t="shared" si="168"/>
        <v>1.0760000000000001</v>
      </c>
      <c r="N679" s="550">
        <f t="shared" si="169"/>
        <v>1.0760000000000001</v>
      </c>
      <c r="O679" s="538">
        <f t="shared" si="170"/>
        <v>3.22776</v>
      </c>
      <c r="P679" s="550">
        <f t="shared" si="171"/>
        <v>3.22776</v>
      </c>
      <c r="Q679" s="539">
        <f t="shared" si="162"/>
        <v>3.22776</v>
      </c>
      <c r="R679" s="538"/>
    </row>
    <row r="680" spans="1:18" ht="34.5" customHeight="1">
      <c r="A680" s="1105"/>
      <c r="B680" s="1106"/>
      <c r="C680" s="1106"/>
      <c r="D680" s="1106"/>
      <c r="E680" s="1106"/>
      <c r="F680" s="1106"/>
      <c r="G680" s="1107"/>
      <c r="H680" s="1106"/>
      <c r="I680" s="1106"/>
      <c r="J680" s="1106"/>
      <c r="K680" s="1106"/>
      <c r="L680" s="1106"/>
      <c r="M680" s="1106"/>
      <c r="N680" s="1106"/>
      <c r="O680" s="1106"/>
      <c r="P680" s="1106"/>
      <c r="Q680" s="1108"/>
      <c r="R680" s="551"/>
    </row>
    <row r="681" spans="1:18" ht="34.5" customHeight="1">
      <c r="A681" s="1041" t="s">
        <v>552</v>
      </c>
      <c r="B681" s="1042"/>
      <c r="C681" s="1042"/>
      <c r="D681" s="1042"/>
      <c r="E681" s="1042"/>
      <c r="F681" s="1042"/>
      <c r="G681" s="1109"/>
      <c r="H681" s="1042"/>
      <c r="I681" s="1042"/>
      <c r="J681" s="1042"/>
      <c r="K681" s="1042"/>
      <c r="L681" s="1042"/>
      <c r="M681" s="1042"/>
      <c r="N681" s="1042"/>
      <c r="O681" s="1042"/>
      <c r="P681" s="1042"/>
      <c r="Q681" s="1045"/>
      <c r="R681" s="480"/>
    </row>
    <row r="682" spans="1:18" ht="34.5" customHeight="1">
      <c r="A682" s="741">
        <v>108</v>
      </c>
      <c r="B682" s="71" t="s">
        <v>553</v>
      </c>
      <c r="C682" s="744" t="s">
        <v>554</v>
      </c>
      <c r="D682" s="73" t="s">
        <v>119</v>
      </c>
      <c r="E682" s="796" t="s">
        <v>203</v>
      </c>
      <c r="F682" s="124" t="s">
        <v>283</v>
      </c>
      <c r="G682" s="114"/>
      <c r="H682" s="185"/>
      <c r="I682" s="186"/>
      <c r="J682" s="185"/>
      <c r="K682" s="186"/>
      <c r="L682" s="185"/>
      <c r="M682" s="186"/>
      <c r="N682" s="185"/>
      <c r="O682" s="186"/>
      <c r="P682" s="185"/>
      <c r="Q682" s="187"/>
      <c r="R682" s="188"/>
    </row>
    <row r="683" spans="1:18" ht="34.5" customHeight="1">
      <c r="A683" s="742"/>
      <c r="B683" s="97" t="s">
        <v>555</v>
      </c>
      <c r="C683" s="744"/>
      <c r="D683" s="82"/>
      <c r="E683" s="1047"/>
      <c r="F683" s="113" t="s">
        <v>285</v>
      </c>
      <c r="G683" s="127"/>
      <c r="H683" s="190"/>
      <c r="I683" s="185"/>
      <c r="J683" s="191"/>
      <c r="K683" s="185"/>
      <c r="L683" s="191"/>
      <c r="M683" s="185"/>
      <c r="N683" s="191"/>
      <c r="O683" s="185"/>
      <c r="P683" s="191"/>
      <c r="Q683" s="185"/>
      <c r="R683" s="190"/>
    </row>
    <row r="684" spans="1:18" ht="34.5" customHeight="1">
      <c r="A684" s="742"/>
      <c r="B684" s="89" t="s">
        <v>556</v>
      </c>
      <c r="C684" s="744"/>
      <c r="D684" s="90"/>
      <c r="E684" s="1047"/>
      <c r="F684" s="160" t="s">
        <v>53</v>
      </c>
      <c r="G684" s="151">
        <f>R684*O4</f>
        <v>0.2</v>
      </c>
      <c r="H684" s="552"/>
      <c r="I684" s="553"/>
      <c r="J684" s="553"/>
      <c r="K684" s="553"/>
      <c r="L684" s="553"/>
      <c r="M684" s="553"/>
      <c r="N684" s="553"/>
      <c r="O684" s="553"/>
      <c r="P684" s="553">
        <v>2.392E-2</v>
      </c>
      <c r="Q684" s="554"/>
      <c r="R684" s="553">
        <v>0.2</v>
      </c>
    </row>
    <row r="685" spans="1:18" ht="34.5" customHeight="1">
      <c r="A685" s="743"/>
      <c r="B685" s="102" t="s">
        <v>557</v>
      </c>
      <c r="C685" s="744"/>
      <c r="D685" s="132"/>
      <c r="E685" s="1047"/>
      <c r="F685" s="174"/>
      <c r="G685" s="175"/>
      <c r="H685" s="1080"/>
      <c r="I685" s="1048"/>
      <c r="J685" s="1048"/>
      <c r="K685" s="1048"/>
      <c r="L685" s="1048"/>
      <c r="M685" s="1048"/>
      <c r="N685" s="1048"/>
      <c r="O685" s="1048"/>
      <c r="P685" s="1048"/>
      <c r="Q685" s="1048"/>
      <c r="R685" s="522"/>
    </row>
    <row r="686" spans="1:18" ht="34.5" customHeight="1">
      <c r="A686" s="741">
        <v>109</v>
      </c>
      <c r="B686" s="71" t="s">
        <v>553</v>
      </c>
      <c r="C686" s="755" t="s">
        <v>554</v>
      </c>
      <c r="D686" s="107" t="s">
        <v>558</v>
      </c>
      <c r="E686" s="841" t="s">
        <v>203</v>
      </c>
      <c r="F686" s="108" t="s">
        <v>283</v>
      </c>
      <c r="G686" s="114"/>
      <c r="H686" s="240"/>
      <c r="I686" s="185"/>
      <c r="J686" s="186"/>
      <c r="K686" s="185"/>
      <c r="L686" s="186"/>
      <c r="M686" s="185"/>
      <c r="N686" s="186"/>
      <c r="O686" s="185"/>
      <c r="P686" s="186"/>
      <c r="Q686" s="185"/>
      <c r="R686" s="240"/>
    </row>
    <row r="687" spans="1:18" ht="34.5" customHeight="1">
      <c r="A687" s="742"/>
      <c r="B687" s="97" t="s">
        <v>555</v>
      </c>
      <c r="C687" s="744"/>
      <c r="D687" s="82"/>
      <c r="E687" s="1047"/>
      <c r="F687" s="113" t="s">
        <v>285</v>
      </c>
      <c r="G687" s="114"/>
      <c r="H687" s="185"/>
      <c r="I687" s="191"/>
      <c r="J687" s="185"/>
      <c r="K687" s="191"/>
      <c r="L687" s="185"/>
      <c r="M687" s="191"/>
      <c r="N687" s="185"/>
      <c r="O687" s="191"/>
      <c r="P687" s="185"/>
      <c r="Q687" s="242"/>
      <c r="R687" s="243"/>
    </row>
    <row r="688" spans="1:18" ht="34.5" customHeight="1">
      <c r="A688" s="742"/>
      <c r="B688" s="89" t="s">
        <v>556</v>
      </c>
      <c r="C688" s="744"/>
      <c r="D688" s="90"/>
      <c r="E688" s="1047"/>
      <c r="F688" s="160" t="s">
        <v>53</v>
      </c>
      <c r="G688" s="151">
        <f>R688*O4</f>
        <v>0.2</v>
      </c>
      <c r="H688" s="552"/>
      <c r="I688" s="553"/>
      <c r="J688" s="553"/>
      <c r="K688" s="553"/>
      <c r="L688" s="553"/>
      <c r="M688" s="553"/>
      <c r="N688" s="553"/>
      <c r="O688" s="553"/>
      <c r="P688" s="553">
        <v>0</v>
      </c>
      <c r="Q688" s="554"/>
      <c r="R688" s="553">
        <v>0.2</v>
      </c>
    </row>
    <row r="689" spans="1:18" ht="34.5" customHeight="1">
      <c r="A689" s="743"/>
      <c r="B689" s="102" t="s">
        <v>557</v>
      </c>
      <c r="C689" s="744"/>
      <c r="D689" s="132"/>
      <c r="E689" s="1047"/>
      <c r="F689" s="174"/>
      <c r="G689" s="175"/>
      <c r="H689" s="1080"/>
      <c r="I689" s="1048"/>
      <c r="J689" s="1048"/>
      <c r="K689" s="1048"/>
      <c r="L689" s="1048"/>
      <c r="M689" s="1048"/>
      <c r="N689" s="1048"/>
      <c r="O689" s="1048"/>
      <c r="P689" s="1048"/>
      <c r="Q689" s="1048"/>
      <c r="R689" s="522"/>
    </row>
    <row r="690" spans="1:18" ht="34.5" customHeight="1">
      <c r="A690" s="741">
        <v>110</v>
      </c>
      <c r="B690" s="71" t="s">
        <v>559</v>
      </c>
      <c r="C690" s="1050" t="s">
        <v>554</v>
      </c>
      <c r="D690" s="107" t="s">
        <v>560</v>
      </c>
      <c r="E690" s="841" t="s">
        <v>203</v>
      </c>
      <c r="F690" s="108" t="s">
        <v>283</v>
      </c>
      <c r="G690" s="114"/>
      <c r="H690" s="240"/>
      <c r="I690" s="185"/>
      <c r="J690" s="186"/>
      <c r="K690" s="185"/>
      <c r="L690" s="186"/>
      <c r="M690" s="185"/>
      <c r="N690" s="186"/>
      <c r="O690" s="185"/>
      <c r="P690" s="186"/>
      <c r="Q690" s="185"/>
      <c r="R690" s="240"/>
    </row>
    <row r="691" spans="1:18" ht="34.5" customHeight="1">
      <c r="A691" s="742"/>
      <c r="B691" s="147" t="s">
        <v>561</v>
      </c>
      <c r="C691" s="1046"/>
      <c r="D691" s="82"/>
      <c r="E691" s="1047"/>
      <c r="F691" s="113" t="s">
        <v>285</v>
      </c>
      <c r="G691" s="114"/>
      <c r="H691" s="185"/>
      <c r="I691" s="191"/>
      <c r="J691" s="185"/>
      <c r="K691" s="191"/>
      <c r="L691" s="185"/>
      <c r="M691" s="191"/>
      <c r="N691" s="185"/>
      <c r="O691" s="191"/>
      <c r="P691" s="185"/>
      <c r="Q691" s="242"/>
      <c r="R691" s="243"/>
    </row>
    <row r="692" spans="1:18" ht="34.5" customHeight="1">
      <c r="A692" s="742"/>
      <c r="B692" s="97" t="s">
        <v>562</v>
      </c>
      <c r="C692" s="1046"/>
      <c r="D692" s="90"/>
      <c r="E692" s="1047"/>
      <c r="F692" s="116" t="s">
        <v>53</v>
      </c>
      <c r="G692" s="151">
        <f>R692*O4</f>
        <v>0.5</v>
      </c>
      <c r="H692" s="244"/>
      <c r="I692" s="185"/>
      <c r="J692" s="192"/>
      <c r="K692" s="553"/>
      <c r="L692" s="553"/>
      <c r="M692" s="553"/>
      <c r="N692" s="553"/>
      <c r="O692" s="553"/>
      <c r="P692" s="553">
        <v>0.125</v>
      </c>
      <c r="Q692" s="554"/>
      <c r="R692" s="553">
        <v>0.5</v>
      </c>
    </row>
    <row r="693" spans="1:18" ht="34.5" customHeight="1">
      <c r="A693" s="743"/>
      <c r="B693" s="102"/>
      <c r="C693" s="1046"/>
      <c r="D693" s="132"/>
      <c r="E693" s="1047"/>
      <c r="F693" s="174"/>
      <c r="G693" s="175"/>
      <c r="H693" s="1080"/>
      <c r="I693" s="1048"/>
      <c r="J693" s="1048"/>
      <c r="K693" s="1048"/>
      <c r="L693" s="1048"/>
      <c r="M693" s="1048"/>
      <c r="N693" s="1048"/>
      <c r="O693" s="1048"/>
      <c r="P693" s="1048"/>
      <c r="Q693" s="1048"/>
      <c r="R693" s="522"/>
    </row>
    <row r="694" spans="1:18" ht="34.5" hidden="1" customHeight="1">
      <c r="A694" s="1081" t="s">
        <v>563</v>
      </c>
      <c r="B694" s="1082"/>
      <c r="C694" s="1082"/>
      <c r="D694" s="1082"/>
      <c r="E694" s="1083"/>
      <c r="F694" s="555">
        <f t="shared" ref="F694:F696" si="172">SUM(H694:Q694)</f>
        <v>0</v>
      </c>
      <c r="G694" s="556"/>
      <c r="H694" s="555">
        <f t="shared" ref="H694:H696" si="173">H682+H690+H686</f>
        <v>0</v>
      </c>
      <c r="I694" s="555">
        <f t="shared" ref="I694:I696" si="174">I682+I690+I686</f>
        <v>0</v>
      </c>
      <c r="J694" s="555">
        <f t="shared" ref="J694:J696" si="175">J682+J690+J686</f>
        <v>0</v>
      </c>
      <c r="K694" s="555">
        <f t="shared" ref="K694:K696" si="176">K682+K690+K686</f>
        <v>0</v>
      </c>
      <c r="L694" s="555">
        <f t="shared" ref="L694:L696" si="177">L682+L690+L686</f>
        <v>0</v>
      </c>
      <c r="M694" s="555">
        <f t="shared" ref="M694:M696" si="178">M682+M690+M686</f>
        <v>0</v>
      </c>
      <c r="N694" s="555">
        <f t="shared" ref="N694:N696" si="179">N682+N690+N686</f>
        <v>0</v>
      </c>
      <c r="O694" s="555">
        <f t="shared" ref="O694:O696" si="180">O682+O690+O686</f>
        <v>0</v>
      </c>
      <c r="P694" s="555">
        <f t="shared" ref="P694:P696" si="181">P682+P690+P686</f>
        <v>0</v>
      </c>
      <c r="Q694" s="557">
        <f t="shared" ref="Q694:Q696" si="182">Q682+Q690+Q686</f>
        <v>0</v>
      </c>
      <c r="R694" s="542"/>
    </row>
    <row r="695" spans="1:18" ht="34.5" hidden="1" customHeight="1">
      <c r="A695" s="1084" t="s">
        <v>564</v>
      </c>
      <c r="B695" s="1085"/>
      <c r="C695" s="1085"/>
      <c r="D695" s="1085"/>
      <c r="E695" s="1086"/>
      <c r="F695" s="558">
        <f t="shared" si="172"/>
        <v>0</v>
      </c>
      <c r="G695" s="559"/>
      <c r="H695" s="555">
        <f t="shared" si="173"/>
        <v>0</v>
      </c>
      <c r="I695" s="555">
        <f t="shared" si="174"/>
        <v>0</v>
      </c>
      <c r="J695" s="555">
        <f t="shared" si="175"/>
        <v>0</v>
      </c>
      <c r="K695" s="555">
        <f t="shared" si="176"/>
        <v>0</v>
      </c>
      <c r="L695" s="555">
        <f t="shared" si="177"/>
        <v>0</v>
      </c>
      <c r="M695" s="555">
        <f t="shared" si="178"/>
        <v>0</v>
      </c>
      <c r="N695" s="555">
        <f t="shared" si="179"/>
        <v>0</v>
      </c>
      <c r="O695" s="555">
        <f t="shared" si="180"/>
        <v>0</v>
      </c>
      <c r="P695" s="555">
        <f t="shared" si="181"/>
        <v>0</v>
      </c>
      <c r="Q695" s="557">
        <f t="shared" si="182"/>
        <v>0</v>
      </c>
      <c r="R695" s="542"/>
    </row>
    <row r="696" spans="1:18" ht="34.5" hidden="1" customHeight="1">
      <c r="A696" s="1102" t="s">
        <v>565</v>
      </c>
      <c r="B696" s="1103"/>
      <c r="C696" s="1103"/>
      <c r="D696" s="1103"/>
      <c r="E696" s="1104"/>
      <c r="F696" s="542">
        <f t="shared" si="172"/>
        <v>0.14892</v>
      </c>
      <c r="G696" s="556"/>
      <c r="H696" s="555">
        <f t="shared" si="173"/>
        <v>0</v>
      </c>
      <c r="I696" s="555">
        <f t="shared" si="174"/>
        <v>0</v>
      </c>
      <c r="J696" s="555">
        <f t="shared" si="175"/>
        <v>0</v>
      </c>
      <c r="K696" s="555">
        <f t="shared" si="176"/>
        <v>0</v>
      </c>
      <c r="L696" s="555">
        <f t="shared" si="177"/>
        <v>0</v>
      </c>
      <c r="M696" s="555">
        <f t="shared" si="178"/>
        <v>0</v>
      </c>
      <c r="N696" s="555">
        <f t="shared" si="179"/>
        <v>0</v>
      </c>
      <c r="O696" s="555">
        <f t="shared" si="180"/>
        <v>0</v>
      </c>
      <c r="P696" s="555">
        <f t="shared" si="181"/>
        <v>0.14892</v>
      </c>
      <c r="Q696" s="557">
        <f t="shared" si="182"/>
        <v>0</v>
      </c>
      <c r="R696" s="542"/>
    </row>
    <row r="697" spans="1:18" ht="34.5" hidden="1" customHeight="1">
      <c r="A697" s="1090" t="s">
        <v>566</v>
      </c>
      <c r="B697" s="1091"/>
      <c r="C697" s="1091"/>
      <c r="D697" s="1091"/>
      <c r="E697" s="1092"/>
      <c r="F697" s="532">
        <f>SUM(F694:F695)</f>
        <v>0</v>
      </c>
      <c r="G697" s="549"/>
      <c r="H697" s="532">
        <f t="shared" ref="H697:Q697" si="183">SUM(H694:H695)</f>
        <v>0</v>
      </c>
      <c r="I697" s="532">
        <f t="shared" si="183"/>
        <v>0</v>
      </c>
      <c r="J697" s="532">
        <f t="shared" si="183"/>
        <v>0</v>
      </c>
      <c r="K697" s="532">
        <f t="shared" si="183"/>
        <v>0</v>
      </c>
      <c r="L697" s="532">
        <f t="shared" si="183"/>
        <v>0</v>
      </c>
      <c r="M697" s="532">
        <f t="shared" si="183"/>
        <v>0</v>
      </c>
      <c r="N697" s="532">
        <f t="shared" si="183"/>
        <v>0</v>
      </c>
      <c r="O697" s="532">
        <f t="shared" si="183"/>
        <v>0</v>
      </c>
      <c r="P697" s="532">
        <f t="shared" si="183"/>
        <v>0</v>
      </c>
      <c r="Q697" s="560">
        <f t="shared" si="183"/>
        <v>0</v>
      </c>
      <c r="R697" s="548"/>
    </row>
    <row r="698" spans="1:18" ht="34.5" hidden="1" customHeight="1">
      <c r="A698" s="1093" t="s">
        <v>567</v>
      </c>
      <c r="B698" s="1094"/>
      <c r="C698" s="1094"/>
      <c r="D698" s="1094"/>
      <c r="E698" s="1095"/>
      <c r="F698" s="538">
        <f>SUM(F694:F696)</f>
        <v>0.14892</v>
      </c>
      <c r="G698" s="538"/>
      <c r="H698" s="538">
        <f t="shared" ref="H698:Q698" si="184">SUM(H694:H696)</f>
        <v>0</v>
      </c>
      <c r="I698" s="538">
        <f t="shared" si="184"/>
        <v>0</v>
      </c>
      <c r="J698" s="538">
        <f t="shared" si="184"/>
        <v>0</v>
      </c>
      <c r="K698" s="538">
        <f t="shared" si="184"/>
        <v>0</v>
      </c>
      <c r="L698" s="538">
        <f t="shared" si="184"/>
        <v>0</v>
      </c>
      <c r="M698" s="538">
        <f t="shared" si="184"/>
        <v>0</v>
      </c>
      <c r="N698" s="538">
        <f t="shared" si="184"/>
        <v>0</v>
      </c>
      <c r="O698" s="538">
        <f t="shared" si="184"/>
        <v>0</v>
      </c>
      <c r="P698" s="538">
        <f t="shared" si="184"/>
        <v>0.14892</v>
      </c>
      <c r="Q698" s="539">
        <f t="shared" si="184"/>
        <v>0</v>
      </c>
      <c r="R698" s="538"/>
    </row>
    <row r="699" spans="1:18" ht="34.5" hidden="1" customHeight="1">
      <c r="A699" s="561"/>
      <c r="C699" s="498"/>
      <c r="Q699" s="496"/>
      <c r="R699" s="562"/>
    </row>
    <row r="700" spans="1:18" ht="34.5" customHeight="1">
      <c r="A700" s="1110" t="s">
        <v>568</v>
      </c>
      <c r="B700" s="1111"/>
      <c r="C700" s="1111"/>
      <c r="D700" s="1111"/>
      <c r="E700" s="1111"/>
      <c r="F700" s="1112"/>
      <c r="G700" s="563"/>
      <c r="H700" s="542">
        <f t="shared" ref="H700:H702" si="185">H694</f>
        <v>0</v>
      </c>
      <c r="I700" s="542">
        <f t="shared" ref="I700:I704" si="186">SUM(I694,H700)</f>
        <v>0</v>
      </c>
      <c r="J700" s="542">
        <f t="shared" ref="J700:J704" si="187">SUM(J694,I700)</f>
        <v>0</v>
      </c>
      <c r="K700" s="542">
        <f t="shared" ref="K700:K704" si="188">SUM(K694,J700)</f>
        <v>0</v>
      </c>
      <c r="L700" s="542">
        <f t="shared" ref="L700:L704" si="189">SUM(L694,K700)</f>
        <v>0</v>
      </c>
      <c r="M700" s="542">
        <f t="shared" ref="M700:M704" si="190">SUM(M694,L700)</f>
        <v>0</v>
      </c>
      <c r="N700" s="542">
        <f t="shared" ref="N700:N704" si="191">SUM(N694,M700)</f>
        <v>0</v>
      </c>
      <c r="O700" s="542">
        <f t="shared" ref="O700:O704" si="192">SUM(O694,N700)</f>
        <v>0</v>
      </c>
      <c r="P700" s="542">
        <f t="shared" ref="P700:P704" si="193">SUM(P694,O700)</f>
        <v>0</v>
      </c>
      <c r="Q700" s="543">
        <f t="shared" ref="Q700:Q704" si="194">SUM(Q694,P700)</f>
        <v>0</v>
      </c>
      <c r="R700" s="542"/>
    </row>
    <row r="701" spans="1:18" ht="34.5" customHeight="1">
      <c r="A701" s="1113" t="s">
        <v>569</v>
      </c>
      <c r="B701" s="1114"/>
      <c r="C701" s="1114"/>
      <c r="D701" s="1114"/>
      <c r="E701" s="1114"/>
      <c r="F701" s="1115"/>
      <c r="G701" s="541"/>
      <c r="H701" s="525">
        <f t="shared" si="185"/>
        <v>0</v>
      </c>
      <c r="I701" s="542">
        <f t="shared" si="186"/>
        <v>0</v>
      </c>
      <c r="J701" s="525">
        <f t="shared" si="187"/>
        <v>0</v>
      </c>
      <c r="K701" s="542">
        <f t="shared" si="188"/>
        <v>0</v>
      </c>
      <c r="L701" s="525">
        <f t="shared" si="189"/>
        <v>0</v>
      </c>
      <c r="M701" s="542">
        <f t="shared" si="190"/>
        <v>0</v>
      </c>
      <c r="N701" s="525">
        <f t="shared" si="191"/>
        <v>0</v>
      </c>
      <c r="O701" s="542">
        <f t="shared" si="192"/>
        <v>0</v>
      </c>
      <c r="P701" s="525">
        <f t="shared" si="193"/>
        <v>0</v>
      </c>
      <c r="Q701" s="543">
        <f t="shared" si="194"/>
        <v>0</v>
      </c>
      <c r="R701" s="544"/>
    </row>
    <row r="702" spans="1:18" ht="34.5" customHeight="1">
      <c r="A702" s="1116" t="s">
        <v>570</v>
      </c>
      <c r="B702" s="1117"/>
      <c r="C702" s="1117"/>
      <c r="D702" s="1117"/>
      <c r="E702" s="1117"/>
      <c r="F702" s="1118"/>
      <c r="G702" s="564"/>
      <c r="H702" s="542">
        <f t="shared" si="185"/>
        <v>0</v>
      </c>
      <c r="I702" s="525">
        <f t="shared" si="186"/>
        <v>0</v>
      </c>
      <c r="J702" s="542">
        <f t="shared" si="187"/>
        <v>0</v>
      </c>
      <c r="K702" s="525">
        <f t="shared" si="188"/>
        <v>0</v>
      </c>
      <c r="L702" s="542">
        <f t="shared" si="189"/>
        <v>0</v>
      </c>
      <c r="M702" s="525">
        <f t="shared" si="190"/>
        <v>0</v>
      </c>
      <c r="N702" s="542">
        <f t="shared" si="191"/>
        <v>0</v>
      </c>
      <c r="O702" s="525">
        <f t="shared" si="192"/>
        <v>0</v>
      </c>
      <c r="P702" s="542">
        <f t="shared" si="193"/>
        <v>0.14892</v>
      </c>
      <c r="Q702" s="525">
        <f t="shared" si="194"/>
        <v>0.14892</v>
      </c>
      <c r="R702" s="542"/>
    </row>
    <row r="703" spans="1:18" ht="34.5" customHeight="1">
      <c r="A703" s="1090" t="s">
        <v>571</v>
      </c>
      <c r="B703" s="1091"/>
      <c r="C703" s="1091"/>
      <c r="D703" s="1091"/>
      <c r="E703" s="1091"/>
      <c r="F703" s="1092"/>
      <c r="G703" s="546"/>
      <c r="H703" s="532">
        <f>SUM(H700:H701)</f>
        <v>0</v>
      </c>
      <c r="I703" s="548">
        <f t="shared" si="186"/>
        <v>0</v>
      </c>
      <c r="J703" s="547">
        <f t="shared" si="187"/>
        <v>0</v>
      </c>
      <c r="K703" s="548">
        <f t="shared" si="188"/>
        <v>0</v>
      </c>
      <c r="L703" s="547">
        <f t="shared" si="189"/>
        <v>0</v>
      </c>
      <c r="M703" s="548">
        <f t="shared" si="190"/>
        <v>0</v>
      </c>
      <c r="N703" s="547">
        <f t="shared" si="191"/>
        <v>0</v>
      </c>
      <c r="O703" s="548">
        <f t="shared" si="192"/>
        <v>0</v>
      </c>
      <c r="P703" s="547">
        <f t="shared" si="193"/>
        <v>0</v>
      </c>
      <c r="Q703" s="565">
        <f t="shared" si="194"/>
        <v>0</v>
      </c>
      <c r="R703" s="548"/>
    </row>
    <row r="704" spans="1:18" ht="34.5" customHeight="1">
      <c r="A704" s="1093" t="s">
        <v>572</v>
      </c>
      <c r="B704" s="1094"/>
      <c r="C704" s="1094"/>
      <c r="D704" s="1094"/>
      <c r="E704" s="1094"/>
      <c r="F704" s="1095"/>
      <c r="G704" s="537"/>
      <c r="H704" s="538">
        <f>SUM(H700:H702)</f>
        <v>0</v>
      </c>
      <c r="I704" s="550">
        <f t="shared" si="186"/>
        <v>0</v>
      </c>
      <c r="J704" s="538">
        <f t="shared" si="187"/>
        <v>0</v>
      </c>
      <c r="K704" s="550">
        <f t="shared" si="188"/>
        <v>0</v>
      </c>
      <c r="L704" s="538">
        <f t="shared" si="189"/>
        <v>0</v>
      </c>
      <c r="M704" s="550">
        <f t="shared" si="190"/>
        <v>0</v>
      </c>
      <c r="N704" s="538">
        <f t="shared" si="191"/>
        <v>0</v>
      </c>
      <c r="O704" s="550">
        <f t="shared" si="192"/>
        <v>0</v>
      </c>
      <c r="P704" s="538">
        <f t="shared" si="193"/>
        <v>0.14892</v>
      </c>
      <c r="Q704" s="550">
        <f t="shared" si="194"/>
        <v>0.14892</v>
      </c>
      <c r="R704" s="538"/>
    </row>
    <row r="705" spans="1:18" ht="34.5" customHeight="1">
      <c r="A705" s="1105"/>
      <c r="B705" s="1106"/>
      <c r="C705" s="1106"/>
      <c r="D705" s="1106"/>
      <c r="E705" s="1106"/>
      <c r="F705" s="1106"/>
      <c r="G705" s="1107"/>
      <c r="H705" s="1106"/>
      <c r="I705" s="1106"/>
      <c r="J705" s="1106"/>
      <c r="K705" s="1106"/>
      <c r="L705" s="1106"/>
      <c r="M705" s="1106"/>
      <c r="N705" s="1106"/>
      <c r="O705" s="1106"/>
      <c r="P705" s="1106"/>
      <c r="Q705" s="1108"/>
      <c r="R705" s="551"/>
    </row>
    <row r="706" spans="1:18" ht="34.5" customHeight="1">
      <c r="A706" s="1041" t="s">
        <v>573</v>
      </c>
      <c r="B706" s="1042"/>
      <c r="C706" s="1042"/>
      <c r="D706" s="1042"/>
      <c r="E706" s="1042"/>
      <c r="F706" s="1043"/>
      <c r="G706" s="1044"/>
      <c r="H706" s="1042"/>
      <c r="I706" s="1042"/>
      <c r="J706" s="1042"/>
      <c r="K706" s="1042"/>
      <c r="L706" s="1042"/>
      <c r="M706" s="1042"/>
      <c r="N706" s="1042"/>
      <c r="O706" s="1042"/>
      <c r="P706" s="1042"/>
      <c r="Q706" s="1045"/>
      <c r="R706" s="480"/>
    </row>
    <row r="707" spans="1:18" ht="34.5" customHeight="1">
      <c r="A707" s="741">
        <v>111</v>
      </c>
      <c r="B707" s="71" t="s">
        <v>574</v>
      </c>
      <c r="C707" s="1046" t="s">
        <v>575</v>
      </c>
      <c r="D707" s="73" t="s">
        <v>576</v>
      </c>
      <c r="E707" s="796" t="s">
        <v>203</v>
      </c>
      <c r="F707" s="482" t="s">
        <v>283</v>
      </c>
      <c r="G707" s="151">
        <f>R707*O4</f>
        <v>0.8</v>
      </c>
      <c r="H707" s="492"/>
      <c r="I707" s="185">
        <v>0.62239999999999995</v>
      </c>
      <c r="J707" s="186"/>
      <c r="K707" s="185"/>
      <c r="L707" s="186"/>
      <c r="M707" s="185"/>
      <c r="N707" s="186"/>
      <c r="O707" s="185"/>
      <c r="P707" s="186"/>
      <c r="Q707" s="237"/>
      <c r="R707" s="492">
        <v>0.8</v>
      </c>
    </row>
    <row r="708" spans="1:18" ht="34.5" customHeight="1">
      <c r="A708" s="742"/>
      <c r="B708" s="97" t="s">
        <v>577</v>
      </c>
      <c r="C708" s="1046"/>
      <c r="D708" s="82"/>
      <c r="E708" s="1047"/>
      <c r="F708" s="484" t="s">
        <v>285</v>
      </c>
      <c r="G708" s="114"/>
      <c r="H708" s="566"/>
      <c r="I708" s="191"/>
      <c r="J708" s="185"/>
      <c r="K708" s="191"/>
      <c r="L708" s="185"/>
      <c r="M708" s="191"/>
      <c r="N708" s="185"/>
      <c r="O708" s="191"/>
      <c r="P708" s="185"/>
      <c r="Q708" s="242"/>
      <c r="R708" s="567"/>
    </row>
    <row r="709" spans="1:18" ht="34.5" customHeight="1">
      <c r="A709" s="742"/>
      <c r="B709" s="89" t="s">
        <v>578</v>
      </c>
      <c r="C709" s="1046"/>
      <c r="D709" s="90"/>
      <c r="E709" s="1047"/>
      <c r="F709" s="500" t="s">
        <v>53</v>
      </c>
      <c r="G709" s="92"/>
      <c r="H709" s="568"/>
      <c r="I709" s="185"/>
      <c r="J709" s="192"/>
      <c r="K709" s="185"/>
      <c r="L709" s="192"/>
      <c r="M709" s="185"/>
      <c r="N709" s="192"/>
      <c r="O709" s="185"/>
      <c r="P709" s="192"/>
      <c r="Q709" s="237"/>
      <c r="R709" s="568"/>
    </row>
    <row r="710" spans="1:18" ht="34.5" customHeight="1">
      <c r="A710" s="743"/>
      <c r="B710" s="102" t="s">
        <v>579</v>
      </c>
      <c r="C710" s="1046"/>
      <c r="D710" s="132"/>
      <c r="E710" s="1047"/>
      <c r="F710" s="569"/>
      <c r="G710" s="570"/>
      <c r="H710" s="1119"/>
      <c r="I710" s="1120"/>
      <c r="J710" s="1120"/>
      <c r="K710" s="1120"/>
      <c r="L710" s="1120"/>
      <c r="M710" s="1120"/>
      <c r="N710" s="1120"/>
      <c r="O710" s="1120"/>
      <c r="P710" s="1120"/>
      <c r="Q710" s="1120"/>
      <c r="R710" s="571"/>
    </row>
    <row r="711" spans="1:18" ht="34.5" customHeight="1">
      <c r="A711" s="741">
        <v>112</v>
      </c>
      <c r="B711" s="71" t="s">
        <v>580</v>
      </c>
      <c r="C711" s="1050" t="s">
        <v>575</v>
      </c>
      <c r="D711" s="107" t="s">
        <v>263</v>
      </c>
      <c r="E711" s="1053" t="s">
        <v>203</v>
      </c>
      <c r="F711" s="482" t="s">
        <v>283</v>
      </c>
      <c r="G711" s="151">
        <f>R711*O4</f>
        <v>0.2</v>
      </c>
      <c r="H711" s="492"/>
      <c r="I711" s="185">
        <v>4.48E-2</v>
      </c>
      <c r="J711" s="186"/>
      <c r="K711" s="185"/>
      <c r="L711" s="186"/>
      <c r="M711" s="185"/>
      <c r="N711" s="186"/>
      <c r="O711" s="185"/>
      <c r="P711" s="186"/>
      <c r="Q711" s="237"/>
      <c r="R711" s="492">
        <v>0.2</v>
      </c>
    </row>
    <row r="712" spans="1:18" ht="34.5" customHeight="1">
      <c r="A712" s="742"/>
      <c r="B712" s="97" t="s">
        <v>581</v>
      </c>
      <c r="C712" s="1046"/>
      <c r="D712" s="82"/>
      <c r="E712" s="1047"/>
      <c r="F712" s="484" t="s">
        <v>285</v>
      </c>
      <c r="G712" s="114"/>
      <c r="H712" s="566"/>
      <c r="I712" s="191"/>
      <c r="J712" s="185"/>
      <c r="K712" s="191"/>
      <c r="L712" s="185"/>
      <c r="M712" s="191"/>
      <c r="N712" s="185"/>
      <c r="O712" s="191"/>
      <c r="P712" s="185"/>
      <c r="Q712" s="242"/>
      <c r="R712" s="567"/>
    </row>
    <row r="713" spans="1:18" ht="34.5" customHeight="1">
      <c r="A713" s="742"/>
      <c r="B713" s="89" t="s">
        <v>582</v>
      </c>
      <c r="C713" s="1046"/>
      <c r="D713" s="90"/>
      <c r="E713" s="1047"/>
      <c r="F713" s="500" t="s">
        <v>53</v>
      </c>
      <c r="G713" s="92"/>
      <c r="H713" s="568"/>
      <c r="I713" s="185"/>
      <c r="J713" s="192"/>
      <c r="K713" s="185"/>
      <c r="L713" s="192"/>
      <c r="M713" s="185"/>
      <c r="N713" s="192"/>
      <c r="O713" s="185"/>
      <c r="P713" s="192"/>
      <c r="Q713" s="237"/>
      <c r="R713" s="568"/>
    </row>
    <row r="714" spans="1:18" ht="34.5" customHeight="1">
      <c r="A714" s="743"/>
      <c r="B714" s="102"/>
      <c r="C714" s="1046"/>
      <c r="D714" s="132"/>
      <c r="E714" s="1047"/>
      <c r="F714" s="569"/>
      <c r="G714" s="570"/>
      <c r="H714" s="1119"/>
      <c r="I714" s="1120"/>
      <c r="J714" s="1120"/>
      <c r="K714" s="1120"/>
      <c r="L714" s="1120"/>
      <c r="M714" s="1120"/>
      <c r="N714" s="1120"/>
      <c r="O714" s="1120"/>
      <c r="P714" s="1120"/>
      <c r="Q714" s="1120"/>
      <c r="R714" s="571"/>
    </row>
    <row r="715" spans="1:18" ht="34.5" customHeight="1">
      <c r="A715" s="741">
        <v>113</v>
      </c>
      <c r="B715" s="71" t="s">
        <v>580</v>
      </c>
      <c r="C715" s="1050" t="s">
        <v>575</v>
      </c>
      <c r="D715" s="107" t="s">
        <v>231</v>
      </c>
      <c r="E715" s="1053" t="s">
        <v>203</v>
      </c>
      <c r="F715" s="482" t="s">
        <v>283</v>
      </c>
      <c r="G715" s="151">
        <f>R715*O4</f>
        <v>0.2</v>
      </c>
      <c r="H715" s="492"/>
      <c r="I715" s="185">
        <v>0</v>
      </c>
      <c r="J715" s="186"/>
      <c r="K715" s="185"/>
      <c r="L715" s="186"/>
      <c r="M715" s="185"/>
      <c r="N715" s="186"/>
      <c r="O715" s="185"/>
      <c r="P715" s="186"/>
      <c r="Q715" s="237"/>
      <c r="R715" s="492">
        <v>0.2</v>
      </c>
    </row>
    <row r="716" spans="1:18" ht="34.5" customHeight="1">
      <c r="A716" s="742"/>
      <c r="B716" s="97" t="s">
        <v>581</v>
      </c>
      <c r="C716" s="1046"/>
      <c r="D716" s="82"/>
      <c r="E716" s="1047"/>
      <c r="F716" s="484" t="s">
        <v>285</v>
      </c>
      <c r="G716" s="114"/>
      <c r="H716" s="566"/>
      <c r="I716" s="191"/>
      <c r="J716" s="185"/>
      <c r="K716" s="191"/>
      <c r="L716" s="185"/>
      <c r="M716" s="191"/>
      <c r="N716" s="185"/>
      <c r="O716" s="191"/>
      <c r="P716" s="185"/>
      <c r="Q716" s="242"/>
      <c r="R716" s="567"/>
    </row>
    <row r="717" spans="1:18" ht="34.5" customHeight="1">
      <c r="A717" s="742"/>
      <c r="B717" s="89" t="s">
        <v>582</v>
      </c>
      <c r="C717" s="1046"/>
      <c r="D717" s="90"/>
      <c r="E717" s="1047"/>
      <c r="F717" s="500" t="s">
        <v>53</v>
      </c>
      <c r="G717" s="92"/>
      <c r="H717" s="568"/>
      <c r="I717" s="185"/>
      <c r="J717" s="192"/>
      <c r="K717" s="185"/>
      <c r="L717" s="192"/>
      <c r="M717" s="185"/>
      <c r="N717" s="192"/>
      <c r="O717" s="185"/>
      <c r="P717" s="192"/>
      <c r="Q717" s="237"/>
      <c r="R717" s="568"/>
    </row>
    <row r="718" spans="1:18" ht="34.5" customHeight="1">
      <c r="A718" s="743"/>
      <c r="B718" s="102"/>
      <c r="C718" s="1046"/>
      <c r="D718" s="132"/>
      <c r="E718" s="1047"/>
      <c r="F718" s="572"/>
      <c r="G718" s="573"/>
      <c r="H718" s="1119"/>
      <c r="I718" s="1120"/>
      <c r="J718" s="1120"/>
      <c r="K718" s="1120"/>
      <c r="L718" s="1120"/>
      <c r="M718" s="1120"/>
      <c r="N718" s="1120"/>
      <c r="O718" s="1120"/>
      <c r="P718" s="1120"/>
      <c r="Q718" s="1120"/>
      <c r="R718" s="571"/>
    </row>
    <row r="719" spans="1:18" ht="34.5" customHeight="1">
      <c r="A719" s="741">
        <v>114</v>
      </c>
      <c r="B719" s="71" t="s">
        <v>583</v>
      </c>
      <c r="C719" s="1050" t="s">
        <v>359</v>
      </c>
      <c r="D719" s="107" t="s">
        <v>584</v>
      </c>
      <c r="E719" s="1121" t="s">
        <v>203</v>
      </c>
      <c r="F719" s="108" t="s">
        <v>283</v>
      </c>
      <c r="G719" s="114"/>
      <c r="H719" s="574"/>
      <c r="I719" s="575"/>
      <c r="J719" s="186"/>
      <c r="K719" s="185"/>
      <c r="L719" s="186"/>
      <c r="M719" s="185"/>
      <c r="N719" s="186"/>
      <c r="O719" s="185"/>
      <c r="P719" s="186"/>
      <c r="Q719" s="185"/>
      <c r="R719" s="574"/>
    </row>
    <row r="720" spans="1:18" ht="34.5" customHeight="1">
      <c r="A720" s="742"/>
      <c r="B720" s="97" t="s">
        <v>585</v>
      </c>
      <c r="C720" s="1046"/>
      <c r="D720" s="576"/>
      <c r="E720" s="1060"/>
      <c r="F720" s="577" t="s">
        <v>285</v>
      </c>
      <c r="G720" s="114"/>
      <c r="H720" s="578"/>
      <c r="I720" s="191"/>
      <c r="J720" s="185"/>
      <c r="K720" s="191"/>
      <c r="L720" s="185"/>
      <c r="M720" s="191"/>
      <c r="N720" s="185"/>
      <c r="O720" s="191"/>
      <c r="P720" s="185"/>
      <c r="Q720" s="242"/>
      <c r="R720" s="579"/>
    </row>
    <row r="721" spans="1:18" ht="34.5" customHeight="1">
      <c r="A721" s="742"/>
      <c r="B721" s="89" t="s">
        <v>586</v>
      </c>
      <c r="C721" s="1046"/>
      <c r="D721" s="580"/>
      <c r="E721" s="1060"/>
      <c r="F721" s="581" t="s">
        <v>53</v>
      </c>
      <c r="G721" s="151">
        <f>R721*O4</f>
        <v>0.35</v>
      </c>
      <c r="H721" s="582"/>
      <c r="I721" s="185"/>
      <c r="J721" s="192"/>
      <c r="K721" s="185"/>
      <c r="L721" s="192"/>
      <c r="M721" s="185"/>
      <c r="N721" s="192"/>
      <c r="O721" s="185"/>
      <c r="P721" s="192">
        <v>0.49</v>
      </c>
      <c r="Q721" s="185"/>
      <c r="R721" s="582">
        <v>0.35</v>
      </c>
    </row>
    <row r="722" spans="1:18" ht="34.5" customHeight="1">
      <c r="A722" s="743"/>
      <c r="B722" s="102" t="s">
        <v>587</v>
      </c>
      <c r="C722" s="1046"/>
      <c r="D722" s="583"/>
      <c r="E722" s="1060"/>
      <c r="F722" s="584"/>
      <c r="G722" s="114"/>
      <c r="H722" s="578"/>
      <c r="I722" s="489"/>
      <c r="J722" s="185"/>
      <c r="K722" s="489"/>
      <c r="L722" s="185"/>
      <c r="M722" s="489"/>
      <c r="N722" s="185"/>
      <c r="O722" s="489"/>
      <c r="P722" s="185"/>
      <c r="Q722" s="490"/>
      <c r="R722" s="585"/>
    </row>
    <row r="723" spans="1:18" ht="34.5" customHeight="1">
      <c r="A723" s="741">
        <v>115</v>
      </c>
      <c r="B723" s="71" t="s">
        <v>588</v>
      </c>
      <c r="C723" s="755" t="s">
        <v>589</v>
      </c>
      <c r="D723" s="107"/>
      <c r="E723" s="1074" t="s">
        <v>99</v>
      </c>
      <c r="F723" s="108" t="s">
        <v>283</v>
      </c>
      <c r="G723" s="114"/>
      <c r="H723" s="574"/>
      <c r="I723" s="185"/>
      <c r="J723" s="186"/>
      <c r="K723" s="185"/>
      <c r="L723" s="186"/>
      <c r="M723" s="185"/>
      <c r="N723" s="186"/>
      <c r="O723" s="185"/>
      <c r="P723" s="186"/>
      <c r="Q723" s="185"/>
      <c r="R723" s="574"/>
    </row>
    <row r="724" spans="1:18" ht="34.5" customHeight="1">
      <c r="A724" s="742"/>
      <c r="B724" s="89" t="s">
        <v>590</v>
      </c>
      <c r="C724" s="744"/>
      <c r="D724" s="82"/>
      <c r="E724" s="1060"/>
      <c r="F724" s="113" t="s">
        <v>285</v>
      </c>
      <c r="G724" s="114"/>
      <c r="H724" s="578"/>
      <c r="I724" s="191"/>
      <c r="J724" s="185"/>
      <c r="K724" s="191"/>
      <c r="L724" s="185"/>
      <c r="M724" s="191"/>
      <c r="N724" s="185"/>
      <c r="O724" s="191"/>
      <c r="P724" s="185"/>
      <c r="Q724" s="242"/>
      <c r="R724" s="579"/>
    </row>
    <row r="725" spans="1:18" ht="34.5" customHeight="1">
      <c r="A725" s="742"/>
      <c r="B725" s="97" t="s">
        <v>591</v>
      </c>
      <c r="C725" s="744"/>
      <c r="D725" s="90" t="s">
        <v>592</v>
      </c>
      <c r="E725" s="1060"/>
      <c r="F725" s="116" t="s">
        <v>53</v>
      </c>
      <c r="G725" s="151">
        <f>R725*O4</f>
        <v>0.45</v>
      </c>
      <c r="H725" s="582"/>
      <c r="I725" s="185"/>
      <c r="J725" s="192"/>
      <c r="K725" s="185"/>
      <c r="L725" s="192"/>
      <c r="M725" s="185"/>
      <c r="N725" s="192"/>
      <c r="O725" s="185"/>
      <c r="P725" s="192">
        <v>7.8600000000000003E-2</v>
      </c>
      <c r="Q725" s="185"/>
      <c r="R725" s="582">
        <v>0.45</v>
      </c>
    </row>
    <row r="726" spans="1:18" ht="34.5" customHeight="1">
      <c r="A726" s="742"/>
      <c r="B726" s="89" t="s">
        <v>593</v>
      </c>
      <c r="C726" s="745"/>
      <c r="D726" s="107"/>
      <c r="E726" s="1122"/>
      <c r="F726" s="762"/>
      <c r="G726" s="114"/>
      <c r="H726" s="1125"/>
      <c r="I726" s="1126"/>
      <c r="J726" s="1126"/>
      <c r="K726" s="1126"/>
      <c r="L726" s="1126"/>
      <c r="M726" s="1126"/>
      <c r="N726" s="1126"/>
      <c r="O726" s="1126"/>
      <c r="P726" s="1126"/>
      <c r="Q726" s="1126"/>
      <c r="R726" s="586"/>
    </row>
    <row r="727" spans="1:18" ht="34.5" customHeight="1">
      <c r="A727" s="743"/>
      <c r="B727" s="102" t="s">
        <v>594</v>
      </c>
      <c r="C727" s="744"/>
      <c r="D727" s="102"/>
      <c r="E727" s="1123"/>
      <c r="F727" s="1124"/>
      <c r="G727" s="587"/>
      <c r="H727" s="1127"/>
      <c r="I727" s="1128"/>
      <c r="J727" s="1128"/>
      <c r="K727" s="1128"/>
      <c r="L727" s="1128"/>
      <c r="M727" s="1128"/>
      <c r="N727" s="1128"/>
      <c r="O727" s="1128"/>
      <c r="P727" s="1128"/>
      <c r="Q727" s="1128"/>
      <c r="R727" s="588"/>
    </row>
    <row r="728" spans="1:18" ht="34.5" hidden="1" customHeight="1">
      <c r="A728" s="1110" t="s">
        <v>595</v>
      </c>
      <c r="B728" s="1111"/>
      <c r="C728" s="1111"/>
      <c r="D728" s="1111"/>
      <c r="E728" s="1112"/>
      <c r="F728" s="555">
        <f t="shared" ref="F728:F730" si="195">SUM(H728:Q728)</f>
        <v>0.6671999999999999</v>
      </c>
      <c r="G728" s="524"/>
      <c r="H728" s="525">
        <f t="shared" ref="H728:H730" si="196">H707+H711+H715+H719+H723</f>
        <v>0</v>
      </c>
      <c r="I728" s="542">
        <f t="shared" ref="I728:I730" si="197">I707+I711+I715+I719+I723</f>
        <v>0.6671999999999999</v>
      </c>
      <c r="J728" s="542">
        <f t="shared" ref="J728:J730" si="198">J707+J711+J715+J719+J723</f>
        <v>0</v>
      </c>
      <c r="K728" s="542">
        <f t="shared" ref="K728:K730" si="199">K707+K711+K715+K719+K723</f>
        <v>0</v>
      </c>
      <c r="L728" s="542">
        <f t="shared" ref="L728:L730" si="200">L707+L711+L715+L719+L723</f>
        <v>0</v>
      </c>
      <c r="M728" s="542">
        <f t="shared" ref="M728:M730" si="201">M707+M711+M715+M719+M723</f>
        <v>0</v>
      </c>
      <c r="N728" s="542">
        <f t="shared" ref="N728:N730" si="202">N707+N711+N715+N719+N723</f>
        <v>0</v>
      </c>
      <c r="O728" s="542">
        <f t="shared" ref="O728:O730" si="203">O707+O711+O715+O719+O723</f>
        <v>0</v>
      </c>
      <c r="P728" s="542">
        <f t="shared" ref="P728:P730" si="204">P707+P711+P715+P719+P723</f>
        <v>0</v>
      </c>
      <c r="Q728" s="543">
        <f t="shared" ref="Q728:Q730" si="205">Q707+Q711+Q715+Q719+Q723</f>
        <v>0</v>
      </c>
      <c r="R728" s="544"/>
    </row>
    <row r="729" spans="1:18" ht="34.5" hidden="1" customHeight="1">
      <c r="A729" s="1113" t="s">
        <v>596</v>
      </c>
      <c r="B729" s="1114"/>
      <c r="C729" s="1114"/>
      <c r="D729" s="1114"/>
      <c r="E729" s="1115"/>
      <c r="F729" s="542">
        <f t="shared" si="195"/>
        <v>0</v>
      </c>
      <c r="G729" s="589"/>
      <c r="H729" s="542">
        <f t="shared" si="196"/>
        <v>0</v>
      </c>
      <c r="I729" s="525">
        <f t="shared" si="197"/>
        <v>0</v>
      </c>
      <c r="J729" s="542">
        <f t="shared" si="198"/>
        <v>0</v>
      </c>
      <c r="K729" s="525">
        <f t="shared" si="199"/>
        <v>0</v>
      </c>
      <c r="L729" s="542">
        <f t="shared" si="200"/>
        <v>0</v>
      </c>
      <c r="M729" s="525">
        <f t="shared" si="201"/>
        <v>0</v>
      </c>
      <c r="N729" s="542">
        <f t="shared" si="202"/>
        <v>0</v>
      </c>
      <c r="O729" s="525">
        <f t="shared" si="203"/>
        <v>0</v>
      </c>
      <c r="P729" s="542">
        <f t="shared" si="204"/>
        <v>0</v>
      </c>
      <c r="Q729" s="525">
        <f t="shared" si="205"/>
        <v>0</v>
      </c>
      <c r="R729" s="542"/>
    </row>
    <row r="730" spans="1:18" ht="34.5" hidden="1" customHeight="1">
      <c r="A730" s="1116" t="s">
        <v>597</v>
      </c>
      <c r="B730" s="1117"/>
      <c r="C730" s="1117"/>
      <c r="D730" s="1117"/>
      <c r="E730" s="1118"/>
      <c r="F730" s="525">
        <f t="shared" si="195"/>
        <v>0.56859999999999999</v>
      </c>
      <c r="G730" s="524"/>
      <c r="H730" s="555">
        <f t="shared" si="196"/>
        <v>0</v>
      </c>
      <c r="I730" s="555">
        <f t="shared" si="197"/>
        <v>0</v>
      </c>
      <c r="J730" s="525">
        <f t="shared" si="198"/>
        <v>0</v>
      </c>
      <c r="K730" s="555">
        <f t="shared" si="199"/>
        <v>0</v>
      </c>
      <c r="L730" s="525">
        <f t="shared" si="200"/>
        <v>0</v>
      </c>
      <c r="M730" s="555">
        <f t="shared" si="201"/>
        <v>0</v>
      </c>
      <c r="N730" s="525">
        <f t="shared" si="202"/>
        <v>0</v>
      </c>
      <c r="O730" s="555">
        <f t="shared" si="203"/>
        <v>0</v>
      </c>
      <c r="P730" s="525">
        <f t="shared" si="204"/>
        <v>0.56859999999999999</v>
      </c>
      <c r="Q730" s="557">
        <f t="shared" si="205"/>
        <v>0</v>
      </c>
      <c r="R730" s="555"/>
    </row>
    <row r="731" spans="1:18" ht="34.5" hidden="1" customHeight="1">
      <c r="A731" s="1090" t="s">
        <v>598</v>
      </c>
      <c r="B731" s="1091"/>
      <c r="C731" s="1091"/>
      <c r="D731" s="1091"/>
      <c r="E731" s="1092"/>
      <c r="F731" s="532">
        <f>SUM(F728:F729)</f>
        <v>0.6671999999999999</v>
      </c>
      <c r="G731" s="533"/>
      <c r="H731" s="590">
        <f t="shared" ref="H731:Q731" si="206">SUM(H728:H729)</f>
        <v>0</v>
      </c>
      <c r="I731" s="590">
        <f t="shared" si="206"/>
        <v>0.6671999999999999</v>
      </c>
      <c r="J731" s="590">
        <f t="shared" si="206"/>
        <v>0</v>
      </c>
      <c r="K731" s="590">
        <f t="shared" si="206"/>
        <v>0</v>
      </c>
      <c r="L731" s="590">
        <f t="shared" si="206"/>
        <v>0</v>
      </c>
      <c r="M731" s="590">
        <f t="shared" si="206"/>
        <v>0</v>
      </c>
      <c r="N731" s="590">
        <f t="shared" si="206"/>
        <v>0</v>
      </c>
      <c r="O731" s="590">
        <f t="shared" si="206"/>
        <v>0</v>
      </c>
      <c r="P731" s="590">
        <f t="shared" si="206"/>
        <v>0</v>
      </c>
      <c r="Q731" s="591">
        <f t="shared" si="206"/>
        <v>0</v>
      </c>
      <c r="R731" s="592"/>
    </row>
    <row r="732" spans="1:18" ht="34.5" hidden="1" customHeight="1">
      <c r="A732" s="1093" t="s">
        <v>599</v>
      </c>
      <c r="B732" s="1094"/>
      <c r="C732" s="1094"/>
      <c r="D732" s="1094"/>
      <c r="E732" s="1095"/>
      <c r="F732" s="549">
        <f>SUM(F728:F730)</f>
        <v>1.2357999999999998</v>
      </c>
      <c r="G732" s="549"/>
      <c r="H732" s="549">
        <f t="shared" ref="H732:Q732" si="207">SUM(H728:H730)</f>
        <v>0</v>
      </c>
      <c r="I732" s="549">
        <f t="shared" si="207"/>
        <v>0.6671999999999999</v>
      </c>
      <c r="J732" s="549">
        <f t="shared" si="207"/>
        <v>0</v>
      </c>
      <c r="K732" s="549">
        <f t="shared" si="207"/>
        <v>0</v>
      </c>
      <c r="L732" s="549">
        <f t="shared" si="207"/>
        <v>0</v>
      </c>
      <c r="M732" s="549">
        <f t="shared" si="207"/>
        <v>0</v>
      </c>
      <c r="N732" s="549">
        <f t="shared" si="207"/>
        <v>0</v>
      </c>
      <c r="O732" s="549">
        <f t="shared" si="207"/>
        <v>0</v>
      </c>
      <c r="P732" s="549">
        <f t="shared" si="207"/>
        <v>0.56859999999999999</v>
      </c>
      <c r="Q732" s="593">
        <f t="shared" si="207"/>
        <v>0</v>
      </c>
      <c r="R732" s="538"/>
    </row>
    <row r="733" spans="1:18" ht="34.5" hidden="1" customHeight="1">
      <c r="A733" s="1105"/>
      <c r="B733" s="1106"/>
      <c r="C733" s="1106"/>
      <c r="D733" s="1106"/>
      <c r="E733" s="1106"/>
      <c r="F733" s="1106"/>
      <c r="G733" s="1107"/>
      <c r="H733" s="1106"/>
      <c r="I733" s="1106"/>
      <c r="J733" s="1129"/>
      <c r="K733" s="1106"/>
      <c r="L733" s="1129"/>
      <c r="M733" s="1106"/>
      <c r="N733" s="1129"/>
      <c r="O733" s="1106"/>
      <c r="P733" s="1129"/>
      <c r="Q733" s="1108"/>
      <c r="R733" s="551"/>
    </row>
    <row r="734" spans="1:18" ht="34.5" customHeight="1">
      <c r="A734" s="1110" t="s">
        <v>600</v>
      </c>
      <c r="B734" s="1111"/>
      <c r="C734" s="1111"/>
      <c r="D734" s="1111"/>
      <c r="E734" s="1111"/>
      <c r="F734" s="1112"/>
      <c r="G734" s="541"/>
      <c r="H734" s="525">
        <f t="shared" ref="H734:H736" si="208">H728</f>
        <v>0</v>
      </c>
      <c r="I734" s="543">
        <f t="shared" ref="I734:I738" si="209">SUM(I728,H734)</f>
        <v>0.6671999999999999</v>
      </c>
      <c r="J734" s="526">
        <f t="shared" ref="J734:J738" si="210">SUM(J728,I734)</f>
        <v>0.6671999999999999</v>
      </c>
      <c r="K734" s="544">
        <f t="shared" ref="K734:K738" si="211">SUM(K728,J734)</f>
        <v>0.6671999999999999</v>
      </c>
      <c r="L734" s="526">
        <f t="shared" ref="L734:L738" si="212">SUM(L728,K734)</f>
        <v>0.6671999999999999</v>
      </c>
      <c r="M734" s="544">
        <f t="shared" ref="M734:M738" si="213">SUM(M728,L734)</f>
        <v>0.6671999999999999</v>
      </c>
      <c r="N734" s="526">
        <f t="shared" ref="N734:N738" si="214">SUM(N728,M734)</f>
        <v>0.6671999999999999</v>
      </c>
      <c r="O734" s="544">
        <f t="shared" ref="O734:O738" si="215">SUM(O728,N734)</f>
        <v>0.6671999999999999</v>
      </c>
      <c r="P734" s="526">
        <f t="shared" ref="P734:P738" si="216">SUM(P728,O734)</f>
        <v>0.6671999999999999</v>
      </c>
      <c r="Q734" s="594">
        <f t="shared" ref="Q734:Q738" si="217">SUM(Q728,P734)</f>
        <v>0.6671999999999999</v>
      </c>
      <c r="R734" s="544"/>
    </row>
    <row r="735" spans="1:18" ht="34.5" customHeight="1">
      <c r="A735" s="1113" t="s">
        <v>601</v>
      </c>
      <c r="B735" s="1114"/>
      <c r="C735" s="1114"/>
      <c r="D735" s="1114"/>
      <c r="E735" s="1114"/>
      <c r="F735" s="1115"/>
      <c r="G735" s="595"/>
      <c r="H735" s="542">
        <f t="shared" si="208"/>
        <v>0</v>
      </c>
      <c r="I735" s="525">
        <f t="shared" si="209"/>
        <v>0</v>
      </c>
      <c r="J735" s="596">
        <f t="shared" si="210"/>
        <v>0</v>
      </c>
      <c r="K735" s="525">
        <f t="shared" si="211"/>
        <v>0</v>
      </c>
      <c r="L735" s="596">
        <f t="shared" si="212"/>
        <v>0</v>
      </c>
      <c r="M735" s="525">
        <f t="shared" si="213"/>
        <v>0</v>
      </c>
      <c r="N735" s="596">
        <f t="shared" si="214"/>
        <v>0</v>
      </c>
      <c r="O735" s="525">
        <f t="shared" si="215"/>
        <v>0</v>
      </c>
      <c r="P735" s="596">
        <f t="shared" si="216"/>
        <v>0</v>
      </c>
      <c r="Q735" s="525">
        <f t="shared" si="217"/>
        <v>0</v>
      </c>
      <c r="R735" s="542"/>
    </row>
    <row r="736" spans="1:18" ht="34.5" customHeight="1">
      <c r="A736" s="1116" t="s">
        <v>602</v>
      </c>
      <c r="B736" s="1117"/>
      <c r="C736" s="1117"/>
      <c r="D736" s="1117"/>
      <c r="E736" s="1117"/>
      <c r="F736" s="1118"/>
      <c r="G736" s="541"/>
      <c r="H736" s="525">
        <f t="shared" si="208"/>
        <v>0</v>
      </c>
      <c r="I736" s="542">
        <f t="shared" si="209"/>
        <v>0</v>
      </c>
      <c r="J736" s="525">
        <f t="shared" si="210"/>
        <v>0</v>
      </c>
      <c r="K736" s="542">
        <f t="shared" si="211"/>
        <v>0</v>
      </c>
      <c r="L736" s="525">
        <f t="shared" si="212"/>
        <v>0</v>
      </c>
      <c r="M736" s="542">
        <f t="shared" si="213"/>
        <v>0</v>
      </c>
      <c r="N736" s="525">
        <f t="shared" si="214"/>
        <v>0</v>
      </c>
      <c r="O736" s="542">
        <f t="shared" si="215"/>
        <v>0</v>
      </c>
      <c r="P736" s="525">
        <f t="shared" si="216"/>
        <v>0.56859999999999999</v>
      </c>
      <c r="Q736" s="543">
        <f t="shared" si="217"/>
        <v>0.56859999999999999</v>
      </c>
      <c r="R736" s="544"/>
    </row>
    <row r="737" spans="1:18" ht="34.5" customHeight="1">
      <c r="A737" s="1090" t="s">
        <v>603</v>
      </c>
      <c r="B737" s="1091"/>
      <c r="C737" s="1091"/>
      <c r="D737" s="1091"/>
      <c r="E737" s="1091"/>
      <c r="F737" s="1092"/>
      <c r="G737" s="546"/>
      <c r="H737" s="532">
        <f>SUM(H734:H735)</f>
        <v>0</v>
      </c>
      <c r="I737" s="547">
        <f t="shared" si="209"/>
        <v>0.6671999999999999</v>
      </c>
      <c r="J737" s="548">
        <f t="shared" si="210"/>
        <v>0.6671999999999999</v>
      </c>
      <c r="K737" s="547">
        <f t="shared" si="211"/>
        <v>0.6671999999999999</v>
      </c>
      <c r="L737" s="548">
        <f t="shared" si="212"/>
        <v>0.6671999999999999</v>
      </c>
      <c r="M737" s="547">
        <f t="shared" si="213"/>
        <v>0.6671999999999999</v>
      </c>
      <c r="N737" s="548">
        <f t="shared" si="214"/>
        <v>0.6671999999999999</v>
      </c>
      <c r="O737" s="547">
        <f t="shared" si="215"/>
        <v>0.6671999999999999</v>
      </c>
      <c r="P737" s="548">
        <f t="shared" si="216"/>
        <v>0.6671999999999999</v>
      </c>
      <c r="Q737" s="547">
        <f t="shared" si="217"/>
        <v>0.6671999999999999</v>
      </c>
      <c r="R737" s="548"/>
    </row>
    <row r="738" spans="1:18" ht="34.5" customHeight="1">
      <c r="A738" s="1093" t="s">
        <v>604</v>
      </c>
      <c r="B738" s="1094"/>
      <c r="C738" s="1094"/>
      <c r="D738" s="1094"/>
      <c r="E738" s="1094"/>
      <c r="F738" s="1095"/>
      <c r="G738" s="546"/>
      <c r="H738" s="549">
        <f>SUM(H734:H736)</f>
        <v>0</v>
      </c>
      <c r="I738" s="538">
        <f t="shared" si="209"/>
        <v>0.6671999999999999</v>
      </c>
      <c r="J738" s="550">
        <f t="shared" si="210"/>
        <v>0.6671999999999999</v>
      </c>
      <c r="K738" s="538">
        <f t="shared" si="211"/>
        <v>0.6671999999999999</v>
      </c>
      <c r="L738" s="550">
        <f t="shared" si="212"/>
        <v>0.6671999999999999</v>
      </c>
      <c r="M738" s="538">
        <f t="shared" si="213"/>
        <v>0.6671999999999999</v>
      </c>
      <c r="N738" s="550">
        <f t="shared" si="214"/>
        <v>0.6671999999999999</v>
      </c>
      <c r="O738" s="538">
        <f t="shared" si="215"/>
        <v>0.6671999999999999</v>
      </c>
      <c r="P738" s="550">
        <f t="shared" si="216"/>
        <v>1.2357999999999998</v>
      </c>
      <c r="Q738" s="539">
        <f t="shared" si="217"/>
        <v>1.2357999999999998</v>
      </c>
      <c r="R738" s="538"/>
    </row>
    <row r="739" spans="1:18" ht="34.5" customHeight="1">
      <c r="A739" s="1105"/>
      <c r="B739" s="1106"/>
      <c r="C739" s="1106"/>
      <c r="D739" s="1106"/>
      <c r="E739" s="1106"/>
      <c r="F739" s="1106"/>
      <c r="G739" s="1107"/>
      <c r="H739" s="1106"/>
      <c r="I739" s="1106"/>
      <c r="J739" s="1106"/>
      <c r="K739" s="1106"/>
      <c r="L739" s="1106"/>
      <c r="M739" s="1106"/>
      <c r="N739" s="1106"/>
      <c r="O739" s="1106"/>
      <c r="P739" s="1106"/>
      <c r="Q739" s="1108"/>
      <c r="R739" s="551"/>
    </row>
    <row r="740" spans="1:18" s="597" customFormat="1" ht="34.5" customHeight="1">
      <c r="A740" s="1041" t="s">
        <v>605</v>
      </c>
      <c r="B740" s="1042"/>
      <c r="C740" s="1042"/>
      <c r="D740" s="1042"/>
      <c r="E740" s="1042"/>
      <c r="F740" s="1042"/>
      <c r="G740" s="1109"/>
      <c r="H740" s="1042"/>
      <c r="I740" s="1042"/>
      <c r="J740" s="1042"/>
      <c r="K740" s="1042"/>
      <c r="L740" s="1042"/>
      <c r="M740" s="1042"/>
      <c r="N740" s="1042"/>
      <c r="O740" s="1042"/>
      <c r="P740" s="1042"/>
      <c r="Q740" s="1045"/>
      <c r="R740" s="480"/>
    </row>
    <row r="741" spans="1:18" ht="34.5" customHeight="1">
      <c r="A741" s="741">
        <v>116</v>
      </c>
      <c r="B741" s="71" t="s">
        <v>498</v>
      </c>
      <c r="C741" s="1046" t="s">
        <v>465</v>
      </c>
      <c r="D741" s="73" t="s">
        <v>606</v>
      </c>
      <c r="E741" s="796" t="s">
        <v>48</v>
      </c>
      <c r="F741" s="124" t="s">
        <v>283</v>
      </c>
      <c r="G741" s="151">
        <f>R741*O4</f>
        <v>0.5</v>
      </c>
      <c r="H741" s="185">
        <v>0.61040000000000005</v>
      </c>
      <c r="I741" s="186"/>
      <c r="J741" s="185"/>
      <c r="K741" s="186"/>
      <c r="L741" s="185"/>
      <c r="M741" s="186"/>
      <c r="N741" s="185"/>
      <c r="O741" s="186"/>
      <c r="P741" s="185"/>
      <c r="Q741" s="187"/>
      <c r="R741" s="188">
        <v>0.5</v>
      </c>
    </row>
    <row r="742" spans="1:18" ht="34.5" customHeight="1">
      <c r="A742" s="742"/>
      <c r="B742" s="97" t="s">
        <v>607</v>
      </c>
      <c r="C742" s="1046"/>
      <c r="D742" s="82"/>
      <c r="E742" s="1047"/>
      <c r="F742" s="113" t="s">
        <v>285</v>
      </c>
      <c r="G742" s="127"/>
      <c r="H742" s="190"/>
      <c r="I742" s="185"/>
      <c r="J742" s="191"/>
      <c r="K742" s="185"/>
      <c r="L742" s="191"/>
      <c r="M742" s="185"/>
      <c r="N742" s="191"/>
      <c r="O742" s="185"/>
      <c r="P742" s="191"/>
      <c r="Q742" s="185"/>
      <c r="R742" s="190"/>
    </row>
    <row r="743" spans="1:18" ht="34.5" customHeight="1">
      <c r="A743" s="742"/>
      <c r="B743" s="89" t="s">
        <v>608</v>
      </c>
      <c r="C743" s="1046"/>
      <c r="D743" s="90"/>
      <c r="E743" s="1047"/>
      <c r="F743" s="116" t="s">
        <v>53</v>
      </c>
      <c r="G743" s="114"/>
      <c r="H743" s="185"/>
      <c r="I743" s="192"/>
      <c r="J743" s="185"/>
      <c r="K743" s="192"/>
      <c r="L743" s="185"/>
      <c r="M743" s="192"/>
      <c r="N743" s="185"/>
      <c r="O743" s="192"/>
      <c r="P743" s="185"/>
      <c r="Q743" s="193"/>
      <c r="R743" s="194"/>
    </row>
    <row r="744" spans="1:18" ht="34.5" customHeight="1">
      <c r="A744" s="743"/>
      <c r="B744" s="102"/>
      <c r="C744" s="1046"/>
      <c r="D744" s="132"/>
      <c r="E744" s="1047"/>
      <c r="F744" s="174"/>
      <c r="G744" s="175"/>
      <c r="H744" s="1080"/>
      <c r="I744" s="1048"/>
      <c r="J744" s="1048"/>
      <c r="K744" s="1048"/>
      <c r="L744" s="1048"/>
      <c r="M744" s="1048"/>
      <c r="N744" s="1048"/>
      <c r="O744" s="1048"/>
      <c r="P744" s="1048"/>
      <c r="Q744" s="1048"/>
      <c r="R744" s="522"/>
    </row>
    <row r="745" spans="1:18" ht="34.5" hidden="1" customHeight="1">
      <c r="A745" s="1110" t="s">
        <v>609</v>
      </c>
      <c r="B745" s="1111"/>
      <c r="C745" s="1111"/>
      <c r="D745" s="1111"/>
      <c r="E745" s="1112"/>
      <c r="F745" s="555">
        <f t="shared" ref="F745:F747" si="218">SUM(H745:Q745)</f>
        <v>0.61040000000000005</v>
      </c>
      <c r="G745" s="556"/>
      <c r="H745" s="555">
        <f t="shared" ref="H745:H747" si="219">H741</f>
        <v>0.61040000000000005</v>
      </c>
      <c r="I745" s="555">
        <f t="shared" ref="I745:I747" si="220">I741</f>
        <v>0</v>
      </c>
      <c r="J745" s="555">
        <f t="shared" ref="J745:J747" si="221">J741</f>
        <v>0</v>
      </c>
      <c r="K745" s="555">
        <f t="shared" ref="K745:K747" si="222">K741</f>
        <v>0</v>
      </c>
      <c r="L745" s="555">
        <f t="shared" ref="L745:L747" si="223">L741</f>
        <v>0</v>
      </c>
      <c r="M745" s="555">
        <f t="shared" ref="M745:M747" si="224">M741</f>
        <v>0</v>
      </c>
      <c r="N745" s="555">
        <f t="shared" ref="N745:N747" si="225">N741</f>
        <v>0</v>
      </c>
      <c r="O745" s="555">
        <f t="shared" ref="O745:O747" si="226">O741</f>
        <v>0</v>
      </c>
      <c r="P745" s="555">
        <f t="shared" ref="P745:P747" si="227">P741</f>
        <v>0</v>
      </c>
      <c r="Q745" s="557">
        <f t="shared" ref="Q745:Q747" si="228">Q741</f>
        <v>0</v>
      </c>
      <c r="R745" s="542">
        <f t="shared" ref="R745:R747" si="229">R741</f>
        <v>0.5</v>
      </c>
    </row>
    <row r="746" spans="1:18" ht="34.5" hidden="1" customHeight="1">
      <c r="A746" s="1113" t="s">
        <v>610</v>
      </c>
      <c r="B746" s="1114"/>
      <c r="C746" s="1114"/>
      <c r="D746" s="1114"/>
      <c r="E746" s="1115"/>
      <c r="F746" s="555">
        <f t="shared" si="218"/>
        <v>0</v>
      </c>
      <c r="G746" s="556"/>
      <c r="H746" s="555">
        <f t="shared" si="219"/>
        <v>0</v>
      </c>
      <c r="I746" s="555">
        <f t="shared" si="220"/>
        <v>0</v>
      </c>
      <c r="J746" s="555">
        <f t="shared" si="221"/>
        <v>0</v>
      </c>
      <c r="K746" s="555">
        <f t="shared" si="222"/>
        <v>0</v>
      </c>
      <c r="L746" s="555">
        <f t="shared" si="223"/>
        <v>0</v>
      </c>
      <c r="M746" s="555">
        <f t="shared" si="224"/>
        <v>0</v>
      </c>
      <c r="N746" s="555">
        <f t="shared" si="225"/>
        <v>0</v>
      </c>
      <c r="O746" s="555">
        <f t="shared" si="226"/>
        <v>0</v>
      </c>
      <c r="P746" s="555">
        <f t="shared" si="227"/>
        <v>0</v>
      </c>
      <c r="Q746" s="557">
        <f t="shared" si="228"/>
        <v>0</v>
      </c>
      <c r="R746" s="542">
        <f t="shared" si="229"/>
        <v>0</v>
      </c>
    </row>
    <row r="747" spans="1:18" ht="34.5" hidden="1" customHeight="1">
      <c r="A747" s="1116" t="s">
        <v>611</v>
      </c>
      <c r="B747" s="1117"/>
      <c r="C747" s="1117"/>
      <c r="D747" s="1117"/>
      <c r="E747" s="1118"/>
      <c r="F747" s="542">
        <f t="shared" si="218"/>
        <v>0</v>
      </c>
      <c r="G747" s="556"/>
      <c r="H747" s="555">
        <f t="shared" si="219"/>
        <v>0</v>
      </c>
      <c r="I747" s="555">
        <f t="shared" si="220"/>
        <v>0</v>
      </c>
      <c r="J747" s="555">
        <f t="shared" si="221"/>
        <v>0</v>
      </c>
      <c r="K747" s="555">
        <f t="shared" si="222"/>
        <v>0</v>
      </c>
      <c r="L747" s="555">
        <f t="shared" si="223"/>
        <v>0</v>
      </c>
      <c r="M747" s="555">
        <f t="shared" si="224"/>
        <v>0</v>
      </c>
      <c r="N747" s="555">
        <f t="shared" si="225"/>
        <v>0</v>
      </c>
      <c r="O747" s="555">
        <f t="shared" si="226"/>
        <v>0</v>
      </c>
      <c r="P747" s="555">
        <f t="shared" si="227"/>
        <v>0</v>
      </c>
      <c r="Q747" s="557">
        <f t="shared" si="228"/>
        <v>0</v>
      </c>
      <c r="R747" s="542">
        <f t="shared" si="229"/>
        <v>0</v>
      </c>
    </row>
    <row r="748" spans="1:18" ht="34.5" hidden="1" customHeight="1">
      <c r="A748" s="1090" t="s">
        <v>612</v>
      </c>
      <c r="B748" s="1091"/>
      <c r="C748" s="1091"/>
      <c r="D748" s="1091"/>
      <c r="E748" s="1092"/>
      <c r="F748" s="532">
        <f>SUM(F745:F746)</f>
        <v>0.61040000000000005</v>
      </c>
      <c r="G748" s="549"/>
      <c r="H748" s="532">
        <f t="shared" ref="H748:R748" si="230">SUM(H745:H746)</f>
        <v>0.61040000000000005</v>
      </c>
      <c r="I748" s="532">
        <f t="shared" si="230"/>
        <v>0</v>
      </c>
      <c r="J748" s="532">
        <f t="shared" si="230"/>
        <v>0</v>
      </c>
      <c r="K748" s="532">
        <f t="shared" si="230"/>
        <v>0</v>
      </c>
      <c r="L748" s="532">
        <f t="shared" si="230"/>
        <v>0</v>
      </c>
      <c r="M748" s="532">
        <f t="shared" si="230"/>
        <v>0</v>
      </c>
      <c r="N748" s="532">
        <f t="shared" si="230"/>
        <v>0</v>
      </c>
      <c r="O748" s="532">
        <f t="shared" si="230"/>
        <v>0</v>
      </c>
      <c r="P748" s="532">
        <f t="shared" si="230"/>
        <v>0</v>
      </c>
      <c r="Q748" s="560">
        <f t="shared" si="230"/>
        <v>0</v>
      </c>
      <c r="R748" s="548">
        <f t="shared" si="230"/>
        <v>0.5</v>
      </c>
    </row>
    <row r="749" spans="1:18" ht="34.5" hidden="1" customHeight="1">
      <c r="A749" s="1093" t="s">
        <v>613</v>
      </c>
      <c r="B749" s="1094"/>
      <c r="C749" s="1094"/>
      <c r="D749" s="1094"/>
      <c r="E749" s="1095"/>
      <c r="F749" s="538">
        <f>SUM(F745:F747)</f>
        <v>0.61040000000000005</v>
      </c>
      <c r="G749" s="538"/>
      <c r="H749" s="538">
        <f t="shared" ref="H749:R749" si="231">SUM(H745:H747)</f>
        <v>0.61040000000000005</v>
      </c>
      <c r="I749" s="538">
        <f t="shared" si="231"/>
        <v>0</v>
      </c>
      <c r="J749" s="538">
        <f t="shared" si="231"/>
        <v>0</v>
      </c>
      <c r="K749" s="538">
        <f t="shared" si="231"/>
        <v>0</v>
      </c>
      <c r="L749" s="538">
        <f t="shared" si="231"/>
        <v>0</v>
      </c>
      <c r="M749" s="538">
        <f t="shared" si="231"/>
        <v>0</v>
      </c>
      <c r="N749" s="538">
        <f t="shared" si="231"/>
        <v>0</v>
      </c>
      <c r="O749" s="538">
        <f t="shared" si="231"/>
        <v>0</v>
      </c>
      <c r="P749" s="538">
        <f t="shared" si="231"/>
        <v>0</v>
      </c>
      <c r="Q749" s="539">
        <f t="shared" si="231"/>
        <v>0</v>
      </c>
      <c r="R749" s="538">
        <f t="shared" si="231"/>
        <v>0.5</v>
      </c>
    </row>
    <row r="750" spans="1:18" ht="34.5" hidden="1" customHeight="1">
      <c r="A750" s="1105"/>
      <c r="B750" s="1106"/>
      <c r="C750" s="1106"/>
      <c r="D750" s="1106"/>
      <c r="E750" s="1106"/>
      <c r="F750" s="1106"/>
      <c r="G750" s="1107"/>
      <c r="H750" s="1106"/>
      <c r="I750" s="1106"/>
      <c r="J750" s="1106"/>
      <c r="K750" s="1106"/>
      <c r="L750" s="1106"/>
      <c r="M750" s="1106"/>
      <c r="N750" s="1106"/>
      <c r="O750" s="1106"/>
      <c r="P750" s="1106"/>
      <c r="Q750" s="1108"/>
      <c r="R750" s="551"/>
    </row>
    <row r="751" spans="1:18" ht="34.5" customHeight="1">
      <c r="A751" s="1110" t="s">
        <v>614</v>
      </c>
      <c r="B751" s="1111"/>
      <c r="C751" s="1111"/>
      <c r="D751" s="1111"/>
      <c r="E751" s="1111"/>
      <c r="F751" s="1112"/>
      <c r="G751" s="541"/>
      <c r="H751" s="525">
        <f t="shared" ref="H751:H753" si="232">H745</f>
        <v>0.61040000000000005</v>
      </c>
      <c r="I751" s="542">
        <f t="shared" ref="I751:I755" si="233">SUM(I745,H751)</f>
        <v>0.61040000000000005</v>
      </c>
      <c r="J751" s="525">
        <f t="shared" ref="J751:J755" si="234">SUM(J745,I751)</f>
        <v>0.61040000000000005</v>
      </c>
      <c r="K751" s="542">
        <f t="shared" ref="K751:K755" si="235">SUM(K745,J751)</f>
        <v>0.61040000000000005</v>
      </c>
      <c r="L751" s="525">
        <f t="shared" ref="L751:L755" si="236">SUM(L745,K751)</f>
        <v>0.61040000000000005</v>
      </c>
      <c r="M751" s="542">
        <f t="shared" ref="M751:M755" si="237">SUM(M745,L751)</f>
        <v>0.61040000000000005</v>
      </c>
      <c r="N751" s="525">
        <f t="shared" ref="N751:N755" si="238">SUM(N745,M751)</f>
        <v>0.61040000000000005</v>
      </c>
      <c r="O751" s="542">
        <f t="shared" ref="O751:O755" si="239">SUM(O745,N751)</f>
        <v>0.61040000000000005</v>
      </c>
      <c r="P751" s="525">
        <f t="shared" ref="P751:P755" si="240">SUM(P745,O751)</f>
        <v>0.61040000000000005</v>
      </c>
      <c r="Q751" s="543">
        <f t="shared" ref="Q751:Q755" si="241">SUM(Q745,P751)</f>
        <v>0.61040000000000005</v>
      </c>
      <c r="R751" s="544"/>
    </row>
    <row r="752" spans="1:18" ht="34.5" customHeight="1">
      <c r="A752" s="1113" t="s">
        <v>615</v>
      </c>
      <c r="B752" s="1114"/>
      <c r="C752" s="1114"/>
      <c r="D752" s="1114"/>
      <c r="E752" s="1114"/>
      <c r="F752" s="1115"/>
      <c r="G752" s="595"/>
      <c r="H752" s="542">
        <f t="shared" si="232"/>
        <v>0</v>
      </c>
      <c r="I752" s="525">
        <f t="shared" si="233"/>
        <v>0</v>
      </c>
      <c r="J752" s="542">
        <f t="shared" si="234"/>
        <v>0</v>
      </c>
      <c r="K752" s="525">
        <f t="shared" si="235"/>
        <v>0</v>
      </c>
      <c r="L752" s="542">
        <f t="shared" si="236"/>
        <v>0</v>
      </c>
      <c r="M752" s="525">
        <f t="shared" si="237"/>
        <v>0</v>
      </c>
      <c r="N752" s="542">
        <f t="shared" si="238"/>
        <v>0</v>
      </c>
      <c r="O752" s="525">
        <f t="shared" si="239"/>
        <v>0</v>
      </c>
      <c r="P752" s="542">
        <f t="shared" si="240"/>
        <v>0</v>
      </c>
      <c r="Q752" s="525">
        <f t="shared" si="241"/>
        <v>0</v>
      </c>
      <c r="R752" s="542"/>
    </row>
    <row r="753" spans="1:18" ht="34.5" customHeight="1">
      <c r="A753" s="1116" t="s">
        <v>616</v>
      </c>
      <c r="B753" s="1117"/>
      <c r="C753" s="1117"/>
      <c r="D753" s="1117"/>
      <c r="E753" s="1117"/>
      <c r="F753" s="1118"/>
      <c r="G753" s="541"/>
      <c r="H753" s="525">
        <f t="shared" si="232"/>
        <v>0</v>
      </c>
      <c r="I753" s="542">
        <f t="shared" si="233"/>
        <v>0</v>
      </c>
      <c r="J753" s="525">
        <f t="shared" si="234"/>
        <v>0</v>
      </c>
      <c r="K753" s="542">
        <f t="shared" si="235"/>
        <v>0</v>
      </c>
      <c r="L753" s="525">
        <f t="shared" si="236"/>
        <v>0</v>
      </c>
      <c r="M753" s="542">
        <f t="shared" si="237"/>
        <v>0</v>
      </c>
      <c r="N753" s="525">
        <f t="shared" si="238"/>
        <v>0</v>
      </c>
      <c r="O753" s="542">
        <f t="shared" si="239"/>
        <v>0</v>
      </c>
      <c r="P753" s="525">
        <f t="shared" si="240"/>
        <v>0</v>
      </c>
      <c r="Q753" s="543">
        <f t="shared" si="241"/>
        <v>0</v>
      </c>
      <c r="R753" s="544"/>
    </row>
    <row r="754" spans="1:18" ht="34.5" customHeight="1">
      <c r="A754" s="1090" t="s">
        <v>617</v>
      </c>
      <c r="B754" s="1091"/>
      <c r="C754" s="1091"/>
      <c r="D754" s="1091"/>
      <c r="E754" s="1091"/>
      <c r="F754" s="1092"/>
      <c r="G754" s="546"/>
      <c r="H754" s="532">
        <f>SUM(H751:H752)</f>
        <v>0.61040000000000005</v>
      </c>
      <c r="I754" s="547">
        <f t="shared" si="233"/>
        <v>0.61040000000000005</v>
      </c>
      <c r="J754" s="548">
        <f t="shared" si="234"/>
        <v>0.61040000000000005</v>
      </c>
      <c r="K754" s="547">
        <f t="shared" si="235"/>
        <v>0.61040000000000005</v>
      </c>
      <c r="L754" s="548">
        <f t="shared" si="236"/>
        <v>0.61040000000000005</v>
      </c>
      <c r="M754" s="547">
        <f t="shared" si="237"/>
        <v>0.61040000000000005</v>
      </c>
      <c r="N754" s="548">
        <f t="shared" si="238"/>
        <v>0.61040000000000005</v>
      </c>
      <c r="O754" s="547">
        <f t="shared" si="239"/>
        <v>0.61040000000000005</v>
      </c>
      <c r="P754" s="548">
        <f t="shared" si="240"/>
        <v>0.61040000000000005</v>
      </c>
      <c r="Q754" s="547">
        <f t="shared" si="241"/>
        <v>0.61040000000000005</v>
      </c>
      <c r="R754" s="548"/>
    </row>
    <row r="755" spans="1:18" ht="34.5" customHeight="1">
      <c r="A755" s="1093" t="s">
        <v>618</v>
      </c>
      <c r="B755" s="1094"/>
      <c r="C755" s="1094"/>
      <c r="D755" s="1094"/>
      <c r="E755" s="1094"/>
      <c r="F755" s="1095"/>
      <c r="G755" s="546"/>
      <c r="H755" s="549">
        <f>SUM(H751:H753)</f>
        <v>0.61040000000000005</v>
      </c>
      <c r="I755" s="538">
        <f t="shared" si="233"/>
        <v>0.61040000000000005</v>
      </c>
      <c r="J755" s="550">
        <f t="shared" si="234"/>
        <v>0.61040000000000005</v>
      </c>
      <c r="K755" s="538">
        <f t="shared" si="235"/>
        <v>0.61040000000000005</v>
      </c>
      <c r="L755" s="550">
        <f t="shared" si="236"/>
        <v>0.61040000000000005</v>
      </c>
      <c r="M755" s="538">
        <f t="shared" si="237"/>
        <v>0.61040000000000005</v>
      </c>
      <c r="N755" s="550">
        <f t="shared" si="238"/>
        <v>0.61040000000000005</v>
      </c>
      <c r="O755" s="538">
        <f t="shared" si="239"/>
        <v>0.61040000000000005</v>
      </c>
      <c r="P755" s="550">
        <f t="shared" si="240"/>
        <v>0.61040000000000005</v>
      </c>
      <c r="Q755" s="539">
        <f t="shared" si="241"/>
        <v>0.61040000000000005</v>
      </c>
      <c r="R755" s="538"/>
    </row>
    <row r="756" spans="1:18" ht="34.5" customHeight="1">
      <c r="A756" s="1105"/>
      <c r="B756" s="1106"/>
      <c r="C756" s="1106"/>
      <c r="D756" s="1106"/>
      <c r="E756" s="1106"/>
      <c r="F756" s="1106"/>
      <c r="G756" s="1107"/>
      <c r="H756" s="1106"/>
      <c r="I756" s="1106"/>
      <c r="J756" s="1106"/>
      <c r="K756" s="1106"/>
      <c r="L756" s="1106"/>
      <c r="M756" s="1106"/>
      <c r="N756" s="1106"/>
      <c r="O756" s="1106"/>
      <c r="P756" s="1106"/>
      <c r="Q756" s="1108"/>
      <c r="R756" s="551"/>
    </row>
    <row r="757" spans="1:18" ht="34.5" hidden="1" customHeight="1">
      <c r="A757" s="1105"/>
      <c r="B757" s="1106"/>
      <c r="C757" s="1106"/>
      <c r="D757" s="1106"/>
      <c r="E757" s="1106"/>
      <c r="F757" s="1106"/>
      <c r="G757" s="1107"/>
      <c r="H757" s="1106"/>
      <c r="I757" s="1106"/>
      <c r="J757" s="1106"/>
      <c r="K757" s="1106"/>
      <c r="L757" s="1106"/>
      <c r="M757" s="1106"/>
      <c r="N757" s="1106"/>
      <c r="O757" s="1106"/>
      <c r="P757" s="1106"/>
      <c r="Q757" s="1108"/>
      <c r="R757" s="551"/>
    </row>
    <row r="758" spans="1:18" ht="34.5" hidden="1" customHeight="1">
      <c r="A758" s="1110" t="s">
        <v>619</v>
      </c>
      <c r="B758" s="1111"/>
      <c r="C758" s="1111"/>
      <c r="D758" s="1111"/>
      <c r="E758" s="1112"/>
      <c r="F758" s="555">
        <f t="shared" ref="F758:F760" si="242">SUM(H758:Q758)</f>
        <v>2.3536000000000001</v>
      </c>
      <c r="G758" s="524"/>
      <c r="H758" s="598">
        <f t="shared" ref="H758:H760" si="243">SUM(H669,H694,H728,H745)</f>
        <v>1.6864000000000001</v>
      </c>
      <c r="I758" s="599">
        <f t="shared" ref="I758:I760" si="244">SUM(I669,I694,I728,I745)</f>
        <v>0.6671999999999999</v>
      </c>
      <c r="J758" s="598">
        <f t="shared" ref="J758:J760" si="245">SUM(J669,J694,J728,J745)</f>
        <v>0</v>
      </c>
      <c r="K758" s="599">
        <f t="shared" ref="K758:K760" si="246">SUM(K669,K694,K728,K745)</f>
        <v>0</v>
      </c>
      <c r="L758" s="598">
        <f t="shared" ref="L758:L760" si="247">SUM(L669,L694,L728,L745)</f>
        <v>0</v>
      </c>
      <c r="M758" s="599">
        <f t="shared" ref="M758:M760" si="248">SUM(M669,M694,M728,M745)</f>
        <v>0</v>
      </c>
      <c r="N758" s="598">
        <f t="shared" ref="N758:N760" si="249">SUM(N669,N694,N728,N745)</f>
        <v>0</v>
      </c>
      <c r="O758" s="599">
        <f t="shared" ref="O758:O760" si="250">SUM(O669,O694,O728,O745)</f>
        <v>0</v>
      </c>
      <c r="P758" s="598">
        <f t="shared" ref="P758:P760" si="251">SUM(P669,P694,P728,P745)</f>
        <v>0</v>
      </c>
      <c r="Q758" s="600">
        <f t="shared" ref="Q758:Q760" si="252">SUM(Q669,Q694,Q728,Q745)</f>
        <v>0</v>
      </c>
      <c r="R758" s="601"/>
    </row>
    <row r="759" spans="1:18" ht="34.5" hidden="1" customHeight="1">
      <c r="A759" s="1113" t="s">
        <v>620</v>
      </c>
      <c r="B759" s="1114"/>
      <c r="C759" s="1114"/>
      <c r="D759" s="1114"/>
      <c r="E759" s="1115"/>
      <c r="F759" s="555">
        <f t="shared" si="242"/>
        <v>0</v>
      </c>
      <c r="G759" s="556"/>
      <c r="H759" s="602">
        <f t="shared" si="243"/>
        <v>0</v>
      </c>
      <c r="I759" s="598">
        <f t="shared" si="244"/>
        <v>0</v>
      </c>
      <c r="J759" s="602">
        <f t="shared" si="245"/>
        <v>0</v>
      </c>
      <c r="K759" s="598">
        <f t="shared" si="246"/>
        <v>0</v>
      </c>
      <c r="L759" s="602">
        <f t="shared" si="247"/>
        <v>0</v>
      </c>
      <c r="M759" s="598">
        <f t="shared" si="248"/>
        <v>0</v>
      </c>
      <c r="N759" s="602">
        <f t="shared" si="249"/>
        <v>0</v>
      </c>
      <c r="O759" s="598">
        <f t="shared" si="250"/>
        <v>0</v>
      </c>
      <c r="P759" s="602">
        <f t="shared" si="251"/>
        <v>0</v>
      </c>
      <c r="Q759" s="598">
        <f t="shared" si="252"/>
        <v>0</v>
      </c>
      <c r="R759" s="602"/>
    </row>
    <row r="760" spans="1:18" ht="34.5" hidden="1" customHeight="1">
      <c r="A760" s="1116" t="s">
        <v>621</v>
      </c>
      <c r="B760" s="1117"/>
      <c r="C760" s="1117"/>
      <c r="D760" s="1117"/>
      <c r="E760" s="1118"/>
      <c r="F760" s="531">
        <f t="shared" si="242"/>
        <v>2.8692799999999998</v>
      </c>
      <c r="G760" s="524"/>
      <c r="H760" s="598">
        <f t="shared" si="243"/>
        <v>0</v>
      </c>
      <c r="I760" s="603">
        <f t="shared" si="244"/>
        <v>0</v>
      </c>
      <c r="J760" s="598">
        <f t="shared" si="245"/>
        <v>0</v>
      </c>
      <c r="K760" s="603">
        <f t="shared" si="246"/>
        <v>0</v>
      </c>
      <c r="L760" s="598">
        <f t="shared" si="247"/>
        <v>0</v>
      </c>
      <c r="M760" s="603">
        <f t="shared" si="248"/>
        <v>0</v>
      </c>
      <c r="N760" s="598">
        <f t="shared" si="249"/>
        <v>0</v>
      </c>
      <c r="O760" s="603">
        <f t="shared" si="250"/>
        <v>2.1517599999999999</v>
      </c>
      <c r="P760" s="598">
        <f t="shared" si="251"/>
        <v>0.71751999999999994</v>
      </c>
      <c r="Q760" s="604">
        <f t="shared" si="252"/>
        <v>0</v>
      </c>
      <c r="R760" s="605"/>
    </row>
    <row r="761" spans="1:18" ht="34.5" hidden="1" customHeight="1">
      <c r="A761" s="1090" t="s">
        <v>622</v>
      </c>
      <c r="B761" s="1091"/>
      <c r="C761" s="1091"/>
      <c r="D761" s="1091"/>
      <c r="E761" s="1092"/>
      <c r="F761" s="532">
        <f>SUM(F758:F759)</f>
        <v>2.3536000000000001</v>
      </c>
      <c r="G761" s="533"/>
      <c r="H761" s="606">
        <f t="shared" ref="H761:Q761" si="253">SUM(H758:H759)</f>
        <v>1.6864000000000001</v>
      </c>
      <c r="I761" s="606">
        <f t="shared" si="253"/>
        <v>0.6671999999999999</v>
      </c>
      <c r="J761" s="606">
        <f t="shared" si="253"/>
        <v>0</v>
      </c>
      <c r="K761" s="606">
        <f t="shared" si="253"/>
        <v>0</v>
      </c>
      <c r="L761" s="606">
        <f t="shared" si="253"/>
        <v>0</v>
      </c>
      <c r="M761" s="606">
        <f t="shared" si="253"/>
        <v>0</v>
      </c>
      <c r="N761" s="606">
        <f t="shared" si="253"/>
        <v>0</v>
      </c>
      <c r="O761" s="606">
        <f t="shared" si="253"/>
        <v>0</v>
      </c>
      <c r="P761" s="606">
        <f t="shared" si="253"/>
        <v>0</v>
      </c>
      <c r="Q761" s="607">
        <f t="shared" si="253"/>
        <v>0</v>
      </c>
      <c r="R761" s="608"/>
    </row>
    <row r="762" spans="1:18" ht="34.5" hidden="1" customHeight="1">
      <c r="A762" s="1093" t="s">
        <v>623</v>
      </c>
      <c r="B762" s="1094"/>
      <c r="C762" s="1094"/>
      <c r="D762" s="1094"/>
      <c r="E762" s="1095"/>
      <c r="F762" s="549">
        <f>SUM(F758:F760)</f>
        <v>5.22288</v>
      </c>
      <c r="G762" s="549"/>
      <c r="H762" s="609">
        <f t="shared" ref="H762:Q762" si="254">SUM(H758:H760)</f>
        <v>1.6864000000000001</v>
      </c>
      <c r="I762" s="609">
        <f t="shared" si="254"/>
        <v>0.6671999999999999</v>
      </c>
      <c r="J762" s="609">
        <f t="shared" si="254"/>
        <v>0</v>
      </c>
      <c r="K762" s="609">
        <f t="shared" si="254"/>
        <v>0</v>
      </c>
      <c r="L762" s="609">
        <f t="shared" si="254"/>
        <v>0</v>
      </c>
      <c r="M762" s="609">
        <f t="shared" si="254"/>
        <v>0</v>
      </c>
      <c r="N762" s="609">
        <f t="shared" si="254"/>
        <v>0</v>
      </c>
      <c r="O762" s="609">
        <f t="shared" si="254"/>
        <v>2.1517599999999999</v>
      </c>
      <c r="P762" s="609">
        <f t="shared" si="254"/>
        <v>0.71751999999999994</v>
      </c>
      <c r="Q762" s="610">
        <f t="shared" si="254"/>
        <v>0</v>
      </c>
      <c r="R762" s="611"/>
    </row>
    <row r="763" spans="1:18" ht="34.5" hidden="1" customHeight="1">
      <c r="A763" s="1105"/>
      <c r="B763" s="1106"/>
      <c r="C763" s="1106"/>
      <c r="D763" s="1106"/>
      <c r="E763" s="1106"/>
      <c r="F763" s="1106"/>
      <c r="G763" s="1107"/>
      <c r="H763" s="1106"/>
      <c r="I763" s="1106"/>
      <c r="J763" s="1106"/>
      <c r="K763" s="1106"/>
      <c r="L763" s="1106"/>
      <c r="M763" s="1106"/>
      <c r="N763" s="1106"/>
      <c r="O763" s="1106"/>
      <c r="P763" s="1106"/>
      <c r="Q763" s="1108"/>
      <c r="R763" s="551"/>
    </row>
    <row r="764" spans="1:18" ht="34.5" customHeight="1">
      <c r="A764" s="1110" t="s">
        <v>624</v>
      </c>
      <c r="B764" s="1111"/>
      <c r="C764" s="1111"/>
      <c r="D764" s="1111"/>
      <c r="E764" s="1111"/>
      <c r="F764" s="1112"/>
      <c r="G764" s="541"/>
      <c r="H764" s="598">
        <f t="shared" ref="H764:H766" si="255">H758</f>
        <v>1.6864000000000001</v>
      </c>
      <c r="I764" s="599">
        <f t="shared" ref="I764:I767" si="256">SUM(I758,H764)</f>
        <v>2.3536000000000001</v>
      </c>
      <c r="J764" s="598">
        <f t="shared" ref="J764:J767" si="257">SUM(J758,I764)</f>
        <v>2.3536000000000001</v>
      </c>
      <c r="K764" s="599">
        <f t="shared" ref="K764:K767" si="258">SUM(K758,J764)</f>
        <v>2.3536000000000001</v>
      </c>
      <c r="L764" s="598">
        <f t="shared" ref="L764:L767" si="259">SUM(L758,K764)</f>
        <v>2.3536000000000001</v>
      </c>
      <c r="M764" s="599">
        <f t="shared" ref="M764:M767" si="260">SUM(M758,L764)</f>
        <v>2.3536000000000001</v>
      </c>
      <c r="N764" s="598">
        <f t="shared" ref="N764:N767" si="261">SUM(N758,M764)</f>
        <v>2.3536000000000001</v>
      </c>
      <c r="O764" s="599">
        <f t="shared" ref="O764:O767" si="262">SUM(O758,N764)</f>
        <v>2.3536000000000001</v>
      </c>
      <c r="P764" s="598">
        <f t="shared" ref="P764:P767" si="263">SUM(P758,O764)</f>
        <v>2.3536000000000001</v>
      </c>
      <c r="Q764" s="600">
        <f t="shared" ref="Q764:Q767" si="264">SUM(Q758,P764)</f>
        <v>2.3536000000000001</v>
      </c>
      <c r="R764" s="601"/>
    </row>
    <row r="765" spans="1:18" ht="34.5" customHeight="1">
      <c r="A765" s="1113" t="s">
        <v>625</v>
      </c>
      <c r="B765" s="1114"/>
      <c r="C765" s="1114"/>
      <c r="D765" s="1114"/>
      <c r="E765" s="1114"/>
      <c r="F765" s="1115"/>
      <c r="G765" s="595"/>
      <c r="H765" s="599">
        <f t="shared" si="255"/>
        <v>0</v>
      </c>
      <c r="I765" s="598">
        <f t="shared" si="256"/>
        <v>0</v>
      </c>
      <c r="J765" s="599">
        <f t="shared" si="257"/>
        <v>0</v>
      </c>
      <c r="K765" s="598">
        <f t="shared" si="258"/>
        <v>0</v>
      </c>
      <c r="L765" s="599">
        <f t="shared" si="259"/>
        <v>0</v>
      </c>
      <c r="M765" s="598">
        <f t="shared" si="260"/>
        <v>0</v>
      </c>
      <c r="N765" s="599">
        <f t="shared" si="261"/>
        <v>0</v>
      </c>
      <c r="O765" s="598">
        <f t="shared" si="262"/>
        <v>0</v>
      </c>
      <c r="P765" s="599">
        <f t="shared" si="263"/>
        <v>0</v>
      </c>
      <c r="Q765" s="598">
        <f t="shared" si="264"/>
        <v>0</v>
      </c>
      <c r="R765" s="599"/>
    </row>
    <row r="766" spans="1:18" ht="34.5" customHeight="1">
      <c r="A766" s="1116" t="s">
        <v>626</v>
      </c>
      <c r="B766" s="1117"/>
      <c r="C766" s="1117"/>
      <c r="D766" s="1117"/>
      <c r="E766" s="1117"/>
      <c r="F766" s="1118"/>
      <c r="G766" s="541"/>
      <c r="H766" s="598">
        <f t="shared" si="255"/>
        <v>0</v>
      </c>
      <c r="I766" s="599">
        <f t="shared" si="256"/>
        <v>0</v>
      </c>
      <c r="J766" s="598">
        <f t="shared" si="257"/>
        <v>0</v>
      </c>
      <c r="K766" s="599">
        <f t="shared" si="258"/>
        <v>0</v>
      </c>
      <c r="L766" s="598">
        <f t="shared" si="259"/>
        <v>0</v>
      </c>
      <c r="M766" s="599">
        <f t="shared" si="260"/>
        <v>0</v>
      </c>
      <c r="N766" s="598">
        <f t="shared" si="261"/>
        <v>0</v>
      </c>
      <c r="O766" s="599">
        <f t="shared" si="262"/>
        <v>2.1517599999999999</v>
      </c>
      <c r="P766" s="598">
        <f t="shared" si="263"/>
        <v>2.8692799999999998</v>
      </c>
      <c r="Q766" s="600">
        <f t="shared" si="264"/>
        <v>2.8692799999999998</v>
      </c>
      <c r="R766" s="601"/>
    </row>
    <row r="767" spans="1:18" ht="34.5" customHeight="1">
      <c r="A767" s="1090" t="s">
        <v>627</v>
      </c>
      <c r="B767" s="1091"/>
      <c r="C767" s="1091"/>
      <c r="D767" s="1091"/>
      <c r="E767" s="1091"/>
      <c r="F767" s="1092"/>
      <c r="G767" s="546"/>
      <c r="H767" s="612">
        <f>SUM(H764:H765)</f>
        <v>1.6864000000000001</v>
      </c>
      <c r="I767" s="613">
        <f t="shared" si="256"/>
        <v>2.3536000000000001</v>
      </c>
      <c r="J767" s="614">
        <f t="shared" si="257"/>
        <v>2.3536000000000001</v>
      </c>
      <c r="K767" s="613">
        <f t="shared" si="258"/>
        <v>2.3536000000000001</v>
      </c>
      <c r="L767" s="614">
        <f t="shared" si="259"/>
        <v>2.3536000000000001</v>
      </c>
      <c r="M767" s="613">
        <f t="shared" si="260"/>
        <v>2.3536000000000001</v>
      </c>
      <c r="N767" s="614">
        <f t="shared" si="261"/>
        <v>2.3536000000000001</v>
      </c>
      <c r="O767" s="613">
        <f t="shared" si="262"/>
        <v>2.3536000000000001</v>
      </c>
      <c r="P767" s="614">
        <f t="shared" si="263"/>
        <v>2.3536000000000001</v>
      </c>
      <c r="Q767" s="613">
        <f t="shared" si="264"/>
        <v>2.3536000000000001</v>
      </c>
      <c r="R767" s="614"/>
    </row>
    <row r="768" spans="1:18" ht="34.5" customHeight="1">
      <c r="A768" s="1093" t="s">
        <v>628</v>
      </c>
      <c r="B768" s="1094"/>
      <c r="C768" s="1094"/>
      <c r="D768" s="1094"/>
      <c r="E768" s="1094"/>
      <c r="F768" s="1095"/>
      <c r="G768" s="546"/>
      <c r="H768" s="609">
        <f t="shared" ref="H768:Q768" si="265">SUM(H764:H766)</f>
        <v>1.6864000000000001</v>
      </c>
      <c r="I768" s="609">
        <f t="shared" si="265"/>
        <v>2.3536000000000001</v>
      </c>
      <c r="J768" s="609">
        <f t="shared" si="265"/>
        <v>2.3536000000000001</v>
      </c>
      <c r="K768" s="609">
        <f t="shared" si="265"/>
        <v>2.3536000000000001</v>
      </c>
      <c r="L768" s="609">
        <f t="shared" si="265"/>
        <v>2.3536000000000001</v>
      </c>
      <c r="M768" s="609">
        <f t="shared" si="265"/>
        <v>2.3536000000000001</v>
      </c>
      <c r="N768" s="609">
        <f t="shared" si="265"/>
        <v>2.3536000000000001</v>
      </c>
      <c r="O768" s="609">
        <f t="shared" si="265"/>
        <v>4.5053599999999996</v>
      </c>
      <c r="P768" s="609">
        <f t="shared" si="265"/>
        <v>5.22288</v>
      </c>
      <c r="Q768" s="610">
        <f t="shared" si="265"/>
        <v>5.22288</v>
      </c>
      <c r="R768" s="611"/>
    </row>
    <row r="769" spans="1:18" ht="34.5" customHeight="1">
      <c r="A769" s="892"/>
      <c r="B769" s="893"/>
      <c r="C769" s="893"/>
      <c r="D769" s="893"/>
      <c r="E769" s="893"/>
      <c r="F769" s="893"/>
      <c r="G769" s="894"/>
      <c r="H769" s="893"/>
      <c r="I769" s="893"/>
      <c r="J769" s="893"/>
      <c r="K769" s="893"/>
      <c r="L769" s="893"/>
      <c r="M769" s="893"/>
      <c r="N769" s="893"/>
      <c r="O769" s="893"/>
      <c r="P769" s="893"/>
      <c r="Q769" s="895"/>
      <c r="R769" s="280"/>
    </row>
    <row r="770" spans="1:18" s="597" customFormat="1" ht="34.5" customHeight="1">
      <c r="A770" s="736" t="s">
        <v>629</v>
      </c>
      <c r="B770" s="737"/>
      <c r="C770" s="737"/>
      <c r="D770" s="737"/>
      <c r="E770" s="737"/>
      <c r="F770" s="737"/>
      <c r="G770" s="902"/>
      <c r="H770" s="737"/>
      <c r="I770" s="737"/>
      <c r="J770" s="737"/>
      <c r="K770" s="737"/>
      <c r="L770" s="737"/>
      <c r="M770" s="737"/>
      <c r="N770" s="737"/>
      <c r="O770" s="737"/>
      <c r="P770" s="737"/>
      <c r="Q770" s="903"/>
      <c r="R770" s="292"/>
    </row>
    <row r="771" spans="1:18" ht="34.5" customHeight="1">
      <c r="A771" s="1000">
        <v>117</v>
      </c>
      <c r="B771" s="293" t="s">
        <v>630</v>
      </c>
      <c r="C771" s="907" t="s">
        <v>631</v>
      </c>
      <c r="D771" s="294"/>
      <c r="E771" s="921" t="s">
        <v>99</v>
      </c>
      <c r="F771" s="295" t="s">
        <v>283</v>
      </c>
      <c r="G771" s="296"/>
      <c r="H771" s="297"/>
      <c r="I771" s="298"/>
      <c r="J771" s="298"/>
      <c r="K771" s="298"/>
      <c r="L771" s="298"/>
      <c r="M771" s="298"/>
      <c r="N771" s="298"/>
      <c r="O771" s="298"/>
      <c r="P771" s="298"/>
      <c r="Q771" s="299"/>
      <c r="R771" s="297"/>
    </row>
    <row r="772" spans="1:18" ht="34.5" customHeight="1">
      <c r="A772" s="1001"/>
      <c r="B772" s="308" t="s">
        <v>632</v>
      </c>
      <c r="C772" s="908"/>
      <c r="D772" s="302"/>
      <c r="E772" s="922"/>
      <c r="F772" s="303" t="s">
        <v>285</v>
      </c>
      <c r="G772" s="151">
        <f>R772*O4</f>
        <v>5.25</v>
      </c>
      <c r="H772" s="305"/>
      <c r="I772" s="306"/>
      <c r="J772" s="306"/>
      <c r="K772" s="306"/>
      <c r="L772" s="10">
        <v>0</v>
      </c>
      <c r="M772" s="306"/>
      <c r="N772" s="306"/>
      <c r="O772" s="306"/>
      <c r="P772" s="306"/>
      <c r="Q772" s="307"/>
      <c r="R772" s="305">
        <v>5.25</v>
      </c>
    </row>
    <row r="773" spans="1:18" ht="34.5" customHeight="1">
      <c r="A773" s="1001"/>
      <c r="B773" s="308" t="s">
        <v>633</v>
      </c>
      <c r="C773" s="908"/>
      <c r="D773" s="309"/>
      <c r="E773" s="922"/>
      <c r="F773" s="310" t="s">
        <v>53</v>
      </c>
      <c r="G773" s="151">
        <f>R773*O4</f>
        <v>4.5</v>
      </c>
      <c r="H773" s="311"/>
      <c r="I773" s="312"/>
      <c r="J773" s="312"/>
      <c r="K773" s="312"/>
      <c r="L773" s="312"/>
      <c r="M773" s="312"/>
      <c r="N773" s="312"/>
      <c r="O773" s="312"/>
      <c r="P773" s="312">
        <v>0</v>
      </c>
      <c r="Q773" s="313"/>
      <c r="R773" s="311">
        <v>4.5</v>
      </c>
    </row>
    <row r="774" spans="1:18" ht="34.5" customHeight="1">
      <c r="A774" s="1001"/>
      <c r="B774" s="301" t="s">
        <v>634</v>
      </c>
      <c r="C774" s="908"/>
      <c r="D774" s="913" t="s">
        <v>635</v>
      </c>
      <c r="E774" s="922"/>
      <c r="F774" s="915"/>
      <c r="G774" s="315"/>
      <c r="H774" s="917"/>
      <c r="I774" s="918"/>
      <c r="J774" s="918"/>
      <c r="K774" s="918"/>
      <c r="L774" s="918"/>
      <c r="M774" s="918"/>
      <c r="N774" s="918"/>
      <c r="O774" s="918"/>
      <c r="P774" s="918"/>
      <c r="Q774" s="918"/>
      <c r="R774" s="316"/>
    </row>
    <row r="775" spans="1:18" ht="34.5" customHeight="1">
      <c r="A775" s="1001"/>
      <c r="B775" s="308" t="s">
        <v>636</v>
      </c>
      <c r="C775" s="908"/>
      <c r="D775" s="958"/>
      <c r="E775" s="922"/>
      <c r="F775" s="925"/>
      <c r="G775" s="326"/>
      <c r="H775" s="927"/>
      <c r="I775" s="928"/>
      <c r="J775" s="928"/>
      <c r="K775" s="928"/>
      <c r="L775" s="928"/>
      <c r="M775" s="928"/>
      <c r="N775" s="928"/>
      <c r="O775" s="928"/>
      <c r="P775" s="928"/>
      <c r="Q775" s="928"/>
      <c r="R775" s="327"/>
    </row>
    <row r="776" spans="1:18" ht="34.5" customHeight="1">
      <c r="A776" s="1001"/>
      <c r="B776" s="308" t="s">
        <v>637</v>
      </c>
      <c r="C776" s="908"/>
      <c r="D776" s="314"/>
      <c r="E776" s="922"/>
      <c r="F776" s="925"/>
      <c r="G776" s="326"/>
      <c r="H776" s="927"/>
      <c r="I776" s="928"/>
      <c r="J776" s="928"/>
      <c r="K776" s="928"/>
      <c r="L776" s="928"/>
      <c r="M776" s="928"/>
      <c r="N776" s="928"/>
      <c r="O776" s="928"/>
      <c r="P776" s="928"/>
      <c r="Q776" s="928"/>
      <c r="R776" s="327"/>
    </row>
    <row r="777" spans="1:18" ht="34.5" customHeight="1">
      <c r="A777" s="1001"/>
      <c r="B777" s="308" t="s">
        <v>638</v>
      </c>
      <c r="C777" s="908"/>
      <c r="D777" s="913" t="s">
        <v>639</v>
      </c>
      <c r="E777" s="922"/>
      <c r="F777" s="925"/>
      <c r="G777" s="326"/>
      <c r="H777" s="927"/>
      <c r="I777" s="928"/>
      <c r="J777" s="928"/>
      <c r="K777" s="928"/>
      <c r="L777" s="928"/>
      <c r="M777" s="928"/>
      <c r="N777" s="928"/>
      <c r="O777" s="928"/>
      <c r="P777" s="928"/>
      <c r="Q777" s="928"/>
      <c r="R777" s="327"/>
    </row>
    <row r="778" spans="1:18" ht="34.5" customHeight="1">
      <c r="A778" s="1001"/>
      <c r="B778" s="308" t="s">
        <v>640</v>
      </c>
      <c r="C778" s="908"/>
      <c r="D778" s="958"/>
      <c r="E778" s="922"/>
      <c r="F778" s="925"/>
      <c r="G778" s="326"/>
      <c r="H778" s="927"/>
      <c r="I778" s="928"/>
      <c r="J778" s="928"/>
      <c r="K778" s="928"/>
      <c r="L778" s="928"/>
      <c r="M778" s="928"/>
      <c r="N778" s="928"/>
      <c r="O778" s="928"/>
      <c r="P778" s="928"/>
      <c r="Q778" s="928"/>
      <c r="R778" s="327"/>
    </row>
    <row r="779" spans="1:18" ht="34.5" customHeight="1">
      <c r="A779" s="1001"/>
      <c r="B779" s="308" t="s">
        <v>641</v>
      </c>
      <c r="C779" s="908"/>
      <c r="D779" s="314"/>
      <c r="E779" s="922"/>
      <c r="F779" s="925"/>
      <c r="G779" s="326"/>
      <c r="H779" s="927"/>
      <c r="I779" s="928"/>
      <c r="J779" s="928"/>
      <c r="K779" s="928"/>
      <c r="L779" s="928"/>
      <c r="M779" s="928"/>
      <c r="N779" s="928"/>
      <c r="O779" s="928"/>
      <c r="P779" s="928"/>
      <c r="Q779" s="928"/>
      <c r="R779" s="327"/>
    </row>
    <row r="780" spans="1:18" ht="34.5" customHeight="1">
      <c r="A780" s="1002"/>
      <c r="B780" s="317" t="s">
        <v>642</v>
      </c>
      <c r="C780" s="1130"/>
      <c r="D780" s="338"/>
      <c r="E780" s="923"/>
      <c r="F780" s="1131"/>
      <c r="G780" s="13"/>
      <c r="H780" s="929"/>
      <c r="I780" s="930"/>
      <c r="J780" s="930"/>
      <c r="K780" s="930"/>
      <c r="L780" s="930"/>
      <c r="M780" s="930"/>
      <c r="N780" s="930"/>
      <c r="O780" s="930"/>
      <c r="P780" s="930"/>
      <c r="Q780" s="930"/>
      <c r="R780" s="330"/>
    </row>
    <row r="781" spans="1:18" ht="34.5" customHeight="1">
      <c r="A781" s="1000">
        <v>118</v>
      </c>
      <c r="B781" s="293" t="s">
        <v>630</v>
      </c>
      <c r="C781" s="907" t="s">
        <v>643</v>
      </c>
      <c r="D781" s="294"/>
      <c r="E781" s="921" t="s">
        <v>99</v>
      </c>
      <c r="F781" s="295" t="s">
        <v>283</v>
      </c>
      <c r="G781" s="296"/>
      <c r="H781" s="297"/>
      <c r="I781" s="298"/>
      <c r="J781" s="298"/>
      <c r="K781" s="298"/>
      <c r="L781" s="298"/>
      <c r="M781" s="298"/>
      <c r="N781" s="298"/>
      <c r="O781" s="298"/>
      <c r="P781" s="298"/>
      <c r="Q781" s="299"/>
      <c r="R781" s="297"/>
    </row>
    <row r="782" spans="1:18" ht="34.5" customHeight="1">
      <c r="A782" s="1001"/>
      <c r="B782" s="308" t="s">
        <v>644</v>
      </c>
      <c r="C782" s="1132"/>
      <c r="D782" s="302"/>
      <c r="E782" s="922"/>
      <c r="F782" s="303" t="s">
        <v>285</v>
      </c>
      <c r="G782" s="151">
        <f>R782*O4</f>
        <v>5.5</v>
      </c>
      <c r="H782" s="305"/>
      <c r="I782" s="306"/>
      <c r="J782" s="306"/>
      <c r="K782" s="306"/>
      <c r="L782" s="10">
        <v>0</v>
      </c>
      <c r="M782" s="306"/>
      <c r="N782" s="306"/>
      <c r="O782" s="306"/>
      <c r="P782" s="306"/>
      <c r="Q782" s="307"/>
      <c r="R782" s="305">
        <v>5.5</v>
      </c>
    </row>
    <row r="783" spans="1:18" ht="34.5" customHeight="1">
      <c r="A783" s="1001"/>
      <c r="B783" s="308" t="s">
        <v>645</v>
      </c>
      <c r="C783" s="1132"/>
      <c r="D783" s="309"/>
      <c r="E783" s="922"/>
      <c r="F783" s="310" t="s">
        <v>53</v>
      </c>
      <c r="G783" s="151">
        <f>R783*O4</f>
        <v>4</v>
      </c>
      <c r="H783" s="311"/>
      <c r="I783" s="312"/>
      <c r="J783" s="312"/>
      <c r="K783" s="312"/>
      <c r="L783" s="312"/>
      <c r="M783" s="312"/>
      <c r="N783" s="312"/>
      <c r="O783" s="312"/>
      <c r="P783" s="312">
        <v>0</v>
      </c>
      <c r="Q783" s="313"/>
      <c r="R783" s="311">
        <v>4</v>
      </c>
    </row>
    <row r="784" spans="1:18" ht="34.5" customHeight="1">
      <c r="A784" s="1001"/>
      <c r="B784" s="301" t="s">
        <v>646</v>
      </c>
      <c r="C784" s="1132"/>
      <c r="D784" s="1134" t="s">
        <v>647</v>
      </c>
      <c r="E784" s="922"/>
      <c r="F784" s="915"/>
      <c r="G784" s="315"/>
      <c r="H784" s="917"/>
      <c r="I784" s="918"/>
      <c r="J784" s="918"/>
      <c r="K784" s="918"/>
      <c r="L784" s="918"/>
      <c r="M784" s="918"/>
      <c r="N784" s="918"/>
      <c r="O784" s="918"/>
      <c r="P784" s="918"/>
      <c r="Q784" s="918"/>
      <c r="R784" s="316"/>
    </row>
    <row r="785" spans="1:18" ht="34.5" customHeight="1">
      <c r="A785" s="1001"/>
      <c r="B785" s="308" t="s">
        <v>648</v>
      </c>
      <c r="C785" s="1132"/>
      <c r="D785" s="1134"/>
      <c r="E785" s="922"/>
      <c r="F785" s="925"/>
      <c r="G785" s="326"/>
      <c r="H785" s="927"/>
      <c r="I785" s="928"/>
      <c r="J785" s="928"/>
      <c r="K785" s="928"/>
      <c r="L785" s="928"/>
      <c r="M785" s="928"/>
      <c r="N785" s="928"/>
      <c r="O785" s="928"/>
      <c r="P785" s="928"/>
      <c r="Q785" s="928"/>
      <c r="R785" s="327"/>
    </row>
    <row r="786" spans="1:18" ht="34.5" customHeight="1">
      <c r="A786" s="1001"/>
      <c r="B786" s="308" t="s">
        <v>638</v>
      </c>
      <c r="C786" s="1132"/>
      <c r="D786" s="1134"/>
      <c r="E786" s="922"/>
      <c r="F786" s="925"/>
      <c r="G786" s="326"/>
      <c r="H786" s="927"/>
      <c r="I786" s="928"/>
      <c r="J786" s="928"/>
      <c r="K786" s="928"/>
      <c r="L786" s="928"/>
      <c r="M786" s="928"/>
      <c r="N786" s="928"/>
      <c r="O786" s="928"/>
      <c r="P786" s="928"/>
      <c r="Q786" s="928"/>
      <c r="R786" s="327"/>
    </row>
    <row r="787" spans="1:18" ht="34.5" customHeight="1">
      <c r="A787" s="1001"/>
      <c r="B787" s="308" t="s">
        <v>640</v>
      </c>
      <c r="C787" s="1132"/>
      <c r="D787" s="1134"/>
      <c r="E787" s="922"/>
      <c r="F787" s="925"/>
      <c r="G787" s="326"/>
      <c r="H787" s="927"/>
      <c r="I787" s="928"/>
      <c r="J787" s="928"/>
      <c r="K787" s="928"/>
      <c r="L787" s="928"/>
      <c r="M787" s="928"/>
      <c r="N787" s="928"/>
      <c r="O787" s="928"/>
      <c r="P787" s="928"/>
      <c r="Q787" s="928"/>
      <c r="R787" s="327"/>
    </row>
    <row r="788" spans="1:18" ht="34.5" customHeight="1">
      <c r="A788" s="1001"/>
      <c r="B788" s="308" t="s">
        <v>641</v>
      </c>
      <c r="C788" s="1132"/>
      <c r="D788" s="1134"/>
      <c r="E788" s="922"/>
      <c r="F788" s="925"/>
      <c r="G788" s="326"/>
      <c r="H788" s="927"/>
      <c r="I788" s="928"/>
      <c r="J788" s="928"/>
      <c r="K788" s="928"/>
      <c r="L788" s="928"/>
      <c r="M788" s="928"/>
      <c r="N788" s="928"/>
      <c r="O788" s="928"/>
      <c r="P788" s="928"/>
      <c r="Q788" s="928"/>
      <c r="R788" s="327"/>
    </row>
    <row r="789" spans="1:18" ht="34.5" customHeight="1">
      <c r="A789" s="1002"/>
      <c r="B789" s="317" t="s">
        <v>649</v>
      </c>
      <c r="C789" s="1133"/>
      <c r="D789" s="1134"/>
      <c r="E789" s="923"/>
      <c r="F789" s="1131"/>
      <c r="G789" s="13"/>
      <c r="H789" s="929"/>
      <c r="I789" s="930"/>
      <c r="J789" s="930"/>
      <c r="K789" s="930"/>
      <c r="L789" s="930"/>
      <c r="M789" s="930"/>
      <c r="N789" s="930"/>
      <c r="O789" s="930"/>
      <c r="P789" s="930"/>
      <c r="Q789" s="930"/>
      <c r="R789" s="330"/>
    </row>
    <row r="790" spans="1:18" ht="34.5" hidden="1" customHeight="1">
      <c r="A790" s="873" t="s">
        <v>650</v>
      </c>
      <c r="B790" s="874"/>
      <c r="C790" s="874"/>
      <c r="D790" s="874"/>
      <c r="E790" s="875"/>
      <c r="F790" s="271">
        <f t="shared" ref="F790:F792" si="266">SUM(H790:Q790)</f>
        <v>0</v>
      </c>
      <c r="G790" s="272"/>
      <c r="H790" s="271">
        <f t="shared" ref="H790:H792" si="267">H771+H781</f>
        <v>0</v>
      </c>
      <c r="I790" s="271">
        <f t="shared" ref="I790:I792" si="268">I771+I781</f>
        <v>0</v>
      </c>
      <c r="J790" s="271">
        <f t="shared" ref="J790:J792" si="269">J771+J781</f>
        <v>0</v>
      </c>
      <c r="K790" s="271">
        <f t="shared" ref="K790:K792" si="270">K771+K781</f>
        <v>0</v>
      </c>
      <c r="L790" s="271">
        <f t="shared" ref="L790:L792" si="271">L771+L781</f>
        <v>0</v>
      </c>
      <c r="M790" s="271">
        <f t="shared" ref="M790:M792" si="272">M771+M781</f>
        <v>0</v>
      </c>
      <c r="N790" s="271">
        <f t="shared" ref="N790:N792" si="273">N771+N781</f>
        <v>0</v>
      </c>
      <c r="O790" s="271">
        <f t="shared" ref="O790:O792" si="274">O771+O781</f>
        <v>0</v>
      </c>
      <c r="P790" s="271">
        <f t="shared" ref="P790:P792" si="275">P771+P781</f>
        <v>0</v>
      </c>
      <c r="Q790" s="273">
        <f t="shared" ref="Q790:Q792" si="276">Q771+Q781</f>
        <v>0</v>
      </c>
      <c r="R790" s="273">
        <f t="shared" ref="R790:R792" si="277">R771+R781</f>
        <v>0</v>
      </c>
    </row>
    <row r="791" spans="1:18" ht="34.5" hidden="1" customHeight="1">
      <c r="A791" s="896" t="s">
        <v>651</v>
      </c>
      <c r="B791" s="897"/>
      <c r="C791" s="897"/>
      <c r="D791" s="897"/>
      <c r="E791" s="898"/>
      <c r="F791" s="271">
        <f t="shared" si="266"/>
        <v>0</v>
      </c>
      <c r="G791" s="272"/>
      <c r="H791" s="271">
        <f t="shared" si="267"/>
        <v>0</v>
      </c>
      <c r="I791" s="271">
        <f t="shared" si="268"/>
        <v>0</v>
      </c>
      <c r="J791" s="271">
        <f t="shared" si="269"/>
        <v>0</v>
      </c>
      <c r="K791" s="271">
        <f t="shared" si="270"/>
        <v>0</v>
      </c>
      <c r="L791" s="271">
        <f t="shared" si="271"/>
        <v>0</v>
      </c>
      <c r="M791" s="271">
        <f t="shared" si="272"/>
        <v>0</v>
      </c>
      <c r="N791" s="271">
        <f t="shared" si="273"/>
        <v>0</v>
      </c>
      <c r="O791" s="271">
        <f t="shared" si="274"/>
        <v>0</v>
      </c>
      <c r="P791" s="271">
        <f t="shared" si="275"/>
        <v>0</v>
      </c>
      <c r="Q791" s="273">
        <f t="shared" si="276"/>
        <v>0</v>
      </c>
      <c r="R791" s="273">
        <f t="shared" si="277"/>
        <v>10.75</v>
      </c>
    </row>
    <row r="792" spans="1:18" ht="34.5" hidden="1" customHeight="1">
      <c r="A792" s="876" t="s">
        <v>652</v>
      </c>
      <c r="B792" s="877"/>
      <c r="C792" s="877"/>
      <c r="D792" s="877"/>
      <c r="E792" s="878"/>
      <c r="F792" s="271">
        <f t="shared" si="266"/>
        <v>0</v>
      </c>
      <c r="G792" s="272"/>
      <c r="H792" s="271">
        <f t="shared" si="267"/>
        <v>0</v>
      </c>
      <c r="I792" s="271">
        <f t="shared" si="268"/>
        <v>0</v>
      </c>
      <c r="J792" s="271">
        <f t="shared" si="269"/>
        <v>0</v>
      </c>
      <c r="K792" s="271">
        <f t="shared" si="270"/>
        <v>0</v>
      </c>
      <c r="L792" s="271">
        <f t="shared" si="271"/>
        <v>0</v>
      </c>
      <c r="M792" s="271">
        <f t="shared" si="272"/>
        <v>0</v>
      </c>
      <c r="N792" s="271">
        <f t="shared" si="273"/>
        <v>0</v>
      </c>
      <c r="O792" s="271">
        <f t="shared" si="274"/>
        <v>0</v>
      </c>
      <c r="P792" s="271">
        <f t="shared" si="275"/>
        <v>0</v>
      </c>
      <c r="Q792" s="273">
        <f t="shared" si="276"/>
        <v>0</v>
      </c>
      <c r="R792" s="273">
        <f t="shared" si="277"/>
        <v>8.5</v>
      </c>
    </row>
    <row r="793" spans="1:18" ht="34.5" hidden="1" customHeight="1">
      <c r="A793" s="879" t="s">
        <v>653</v>
      </c>
      <c r="B793" s="880"/>
      <c r="C793" s="880"/>
      <c r="D793" s="880"/>
      <c r="E793" s="881"/>
      <c r="F793" s="274">
        <f>F790+F791</f>
        <v>0</v>
      </c>
      <c r="G793" s="275"/>
      <c r="H793" s="274">
        <f t="shared" ref="H793:R793" si="278">H790+H791</f>
        <v>0</v>
      </c>
      <c r="I793" s="274">
        <f t="shared" si="278"/>
        <v>0</v>
      </c>
      <c r="J793" s="274">
        <f t="shared" si="278"/>
        <v>0</v>
      </c>
      <c r="K793" s="274">
        <f t="shared" si="278"/>
        <v>0</v>
      </c>
      <c r="L793" s="274">
        <f t="shared" si="278"/>
        <v>0</v>
      </c>
      <c r="M793" s="274">
        <f t="shared" si="278"/>
        <v>0</v>
      </c>
      <c r="N793" s="274">
        <f t="shared" si="278"/>
        <v>0</v>
      </c>
      <c r="O793" s="274">
        <f t="shared" si="278"/>
        <v>0</v>
      </c>
      <c r="P793" s="274">
        <f t="shared" si="278"/>
        <v>0</v>
      </c>
      <c r="Q793" s="276">
        <f t="shared" si="278"/>
        <v>0</v>
      </c>
      <c r="R793" s="276">
        <f t="shared" si="278"/>
        <v>10.75</v>
      </c>
    </row>
    <row r="794" spans="1:18" ht="34.5" hidden="1" customHeight="1">
      <c r="A794" s="899" t="s">
        <v>654</v>
      </c>
      <c r="B794" s="900"/>
      <c r="C794" s="900"/>
      <c r="D794" s="900"/>
      <c r="E794" s="901"/>
      <c r="F794" s="290">
        <f>F790+F791+F792</f>
        <v>0</v>
      </c>
      <c r="G794" s="290"/>
      <c r="H794" s="290">
        <f t="shared" ref="H794:R794" si="279">H790+H791+H792</f>
        <v>0</v>
      </c>
      <c r="I794" s="290">
        <f t="shared" si="279"/>
        <v>0</v>
      </c>
      <c r="J794" s="290">
        <f t="shared" si="279"/>
        <v>0</v>
      </c>
      <c r="K794" s="290">
        <f t="shared" si="279"/>
        <v>0</v>
      </c>
      <c r="L794" s="290">
        <f t="shared" si="279"/>
        <v>0</v>
      </c>
      <c r="M794" s="290">
        <f t="shared" si="279"/>
        <v>0</v>
      </c>
      <c r="N794" s="290">
        <f t="shared" si="279"/>
        <v>0</v>
      </c>
      <c r="O794" s="290">
        <f t="shared" si="279"/>
        <v>0</v>
      </c>
      <c r="P794" s="290">
        <f t="shared" si="279"/>
        <v>0</v>
      </c>
      <c r="Q794" s="291">
        <f t="shared" si="279"/>
        <v>0</v>
      </c>
      <c r="R794" s="291">
        <f t="shared" si="279"/>
        <v>19.25</v>
      </c>
    </row>
    <row r="795" spans="1:18" ht="34.5" hidden="1" customHeight="1">
      <c r="A795" s="892"/>
      <c r="B795" s="893"/>
      <c r="C795" s="893"/>
      <c r="D795" s="893"/>
      <c r="E795" s="893"/>
      <c r="F795" s="893"/>
      <c r="G795" s="894"/>
      <c r="H795" s="893"/>
      <c r="I795" s="893"/>
      <c r="J795" s="893"/>
      <c r="K795" s="893"/>
      <c r="L795" s="893"/>
      <c r="M795" s="893"/>
      <c r="N795" s="893"/>
      <c r="O795" s="893"/>
      <c r="P795" s="893"/>
      <c r="Q795" s="895"/>
      <c r="R795" s="280"/>
    </row>
    <row r="796" spans="1:18" ht="34.5" customHeight="1">
      <c r="A796" s="870" t="s">
        <v>655</v>
      </c>
      <c r="B796" s="871"/>
      <c r="C796" s="871"/>
      <c r="D796" s="871"/>
      <c r="E796" s="871"/>
      <c r="F796" s="872"/>
      <c r="G796" s="477"/>
      <c r="H796" s="282">
        <f t="shared" ref="H796:H800" si="280">H790</f>
        <v>0</v>
      </c>
      <c r="I796" s="282">
        <f t="shared" ref="I796:I800" si="281">I790+H796</f>
        <v>0</v>
      </c>
      <c r="J796" s="282">
        <f t="shared" ref="J796:J800" si="282">J790+I796</f>
        <v>0</v>
      </c>
      <c r="K796" s="282">
        <f t="shared" ref="K796:K800" si="283">K790+J796</f>
        <v>0</v>
      </c>
      <c r="L796" s="282">
        <f t="shared" ref="L796:L800" si="284">L790+K796</f>
        <v>0</v>
      </c>
      <c r="M796" s="282">
        <f t="shared" ref="M796:M800" si="285">M790+L796</f>
        <v>0</v>
      </c>
      <c r="N796" s="282">
        <f t="shared" ref="N796:N800" si="286">N790+M796</f>
        <v>0</v>
      </c>
      <c r="O796" s="282">
        <f t="shared" ref="O796:O800" si="287">O790+N796</f>
        <v>0</v>
      </c>
      <c r="P796" s="282">
        <f t="shared" ref="P796:P800" si="288">P790+O796</f>
        <v>0</v>
      </c>
      <c r="Q796" s="283">
        <f t="shared" ref="Q796:Q800" si="289">Q790+P796</f>
        <v>0</v>
      </c>
      <c r="R796" s="283"/>
    </row>
    <row r="797" spans="1:18" ht="34.5" customHeight="1">
      <c r="A797" s="870" t="s">
        <v>656</v>
      </c>
      <c r="B797" s="871"/>
      <c r="C797" s="871"/>
      <c r="D797" s="871"/>
      <c r="E797" s="871"/>
      <c r="F797" s="872"/>
      <c r="G797" s="467"/>
      <c r="H797" s="615">
        <f t="shared" si="280"/>
        <v>0</v>
      </c>
      <c r="I797" s="616">
        <f t="shared" si="281"/>
        <v>0</v>
      </c>
      <c r="J797" s="615">
        <f t="shared" si="282"/>
        <v>0</v>
      </c>
      <c r="K797" s="616">
        <f t="shared" si="283"/>
        <v>0</v>
      </c>
      <c r="L797" s="615">
        <f t="shared" si="284"/>
        <v>0</v>
      </c>
      <c r="M797" s="616">
        <f t="shared" si="285"/>
        <v>0</v>
      </c>
      <c r="N797" s="615">
        <f t="shared" si="286"/>
        <v>0</v>
      </c>
      <c r="O797" s="616">
        <f t="shared" si="287"/>
        <v>0</v>
      </c>
      <c r="P797" s="615">
        <f t="shared" si="288"/>
        <v>0</v>
      </c>
      <c r="Q797" s="617">
        <f t="shared" si="289"/>
        <v>0</v>
      </c>
      <c r="R797" s="618"/>
    </row>
    <row r="798" spans="1:18" ht="34.5" customHeight="1">
      <c r="A798" s="870" t="s">
        <v>657</v>
      </c>
      <c r="B798" s="871"/>
      <c r="C798" s="871"/>
      <c r="D798" s="871"/>
      <c r="E798" s="871"/>
      <c r="F798" s="872"/>
      <c r="G798" s="477"/>
      <c r="H798" s="282">
        <f t="shared" si="280"/>
        <v>0</v>
      </c>
      <c r="I798" s="282">
        <f t="shared" si="281"/>
        <v>0</v>
      </c>
      <c r="J798" s="282">
        <f t="shared" si="282"/>
        <v>0</v>
      </c>
      <c r="K798" s="282">
        <f t="shared" si="283"/>
        <v>0</v>
      </c>
      <c r="L798" s="282">
        <f t="shared" si="284"/>
        <v>0</v>
      </c>
      <c r="M798" s="282">
        <f t="shared" si="285"/>
        <v>0</v>
      </c>
      <c r="N798" s="282">
        <f t="shared" si="286"/>
        <v>0</v>
      </c>
      <c r="O798" s="282">
        <f t="shared" si="287"/>
        <v>0</v>
      </c>
      <c r="P798" s="282">
        <f t="shared" si="288"/>
        <v>0</v>
      </c>
      <c r="Q798" s="283">
        <f t="shared" si="289"/>
        <v>0</v>
      </c>
      <c r="R798" s="283"/>
    </row>
    <row r="799" spans="1:18" ht="34.5" customHeight="1">
      <c r="A799" s="879" t="s">
        <v>658</v>
      </c>
      <c r="B799" s="880"/>
      <c r="C799" s="880"/>
      <c r="D799" s="880"/>
      <c r="E799" s="880"/>
      <c r="F799" s="881"/>
      <c r="G799" s="289"/>
      <c r="H799" s="286">
        <f t="shared" si="280"/>
        <v>0</v>
      </c>
      <c r="I799" s="286">
        <f t="shared" si="281"/>
        <v>0</v>
      </c>
      <c r="J799" s="286">
        <f t="shared" si="282"/>
        <v>0</v>
      </c>
      <c r="K799" s="286">
        <f t="shared" si="283"/>
        <v>0</v>
      </c>
      <c r="L799" s="286">
        <f t="shared" si="284"/>
        <v>0</v>
      </c>
      <c r="M799" s="286">
        <f t="shared" si="285"/>
        <v>0</v>
      </c>
      <c r="N799" s="286">
        <f t="shared" si="286"/>
        <v>0</v>
      </c>
      <c r="O799" s="286">
        <f t="shared" si="287"/>
        <v>0</v>
      </c>
      <c r="P799" s="286">
        <f t="shared" si="288"/>
        <v>0</v>
      </c>
      <c r="Q799" s="287">
        <f t="shared" si="289"/>
        <v>0</v>
      </c>
      <c r="R799" s="287"/>
    </row>
    <row r="800" spans="1:18" ht="34.5" customHeight="1">
      <c r="A800" s="899" t="s">
        <v>659</v>
      </c>
      <c r="B800" s="900"/>
      <c r="C800" s="900"/>
      <c r="D800" s="900"/>
      <c r="E800" s="900"/>
      <c r="F800" s="901"/>
      <c r="G800" s="619"/>
      <c r="H800" s="620">
        <f t="shared" si="280"/>
        <v>0</v>
      </c>
      <c r="I800" s="621">
        <f t="shared" si="281"/>
        <v>0</v>
      </c>
      <c r="J800" s="620">
        <f t="shared" si="282"/>
        <v>0</v>
      </c>
      <c r="K800" s="621">
        <f t="shared" si="283"/>
        <v>0</v>
      </c>
      <c r="L800" s="620">
        <f t="shared" si="284"/>
        <v>0</v>
      </c>
      <c r="M800" s="621">
        <f t="shared" si="285"/>
        <v>0</v>
      </c>
      <c r="N800" s="620">
        <f t="shared" si="286"/>
        <v>0</v>
      </c>
      <c r="O800" s="621">
        <f t="shared" si="287"/>
        <v>0</v>
      </c>
      <c r="P800" s="620">
        <f t="shared" si="288"/>
        <v>0</v>
      </c>
      <c r="Q800" s="622">
        <f t="shared" si="289"/>
        <v>0</v>
      </c>
      <c r="R800" s="623"/>
    </row>
    <row r="801" spans="1:18" ht="34.5" customHeight="1">
      <c r="A801" s="892"/>
      <c r="B801" s="893"/>
      <c r="C801" s="893"/>
      <c r="D801" s="893"/>
      <c r="E801" s="893"/>
      <c r="F801" s="893"/>
      <c r="G801" s="894"/>
      <c r="H801" s="893"/>
      <c r="I801" s="893"/>
      <c r="J801" s="893"/>
      <c r="K801" s="893"/>
      <c r="L801" s="893"/>
      <c r="M801" s="893"/>
      <c r="N801" s="893"/>
      <c r="O801" s="893"/>
      <c r="P801" s="893"/>
      <c r="Q801" s="895"/>
      <c r="R801" s="280"/>
    </row>
    <row r="802" spans="1:18" s="597" customFormat="1" ht="34.5" customHeight="1">
      <c r="A802" s="736" t="s">
        <v>660</v>
      </c>
      <c r="B802" s="737"/>
      <c r="C802" s="737"/>
      <c r="D802" s="737"/>
      <c r="E802" s="737"/>
      <c r="F802" s="737"/>
      <c r="G802" s="902"/>
      <c r="H802" s="737"/>
      <c r="I802" s="737"/>
      <c r="J802" s="737"/>
      <c r="K802" s="737"/>
      <c r="L802" s="737"/>
      <c r="M802" s="737"/>
      <c r="N802" s="737"/>
      <c r="O802" s="737"/>
      <c r="P802" s="737"/>
      <c r="Q802" s="903"/>
      <c r="R802" s="292"/>
    </row>
    <row r="803" spans="1:18" ht="34.5" customHeight="1">
      <c r="A803" s="1000">
        <v>119</v>
      </c>
      <c r="B803" s="293" t="s">
        <v>661</v>
      </c>
      <c r="C803" s="1135" t="s">
        <v>131</v>
      </c>
      <c r="D803" s="625"/>
      <c r="E803" s="921" t="s">
        <v>99</v>
      </c>
      <c r="F803" s="295" t="s">
        <v>283</v>
      </c>
      <c r="G803" s="296"/>
      <c r="H803" s="297"/>
      <c r="I803" s="298"/>
      <c r="J803" s="298"/>
      <c r="K803" s="298"/>
      <c r="L803" s="298"/>
      <c r="M803" s="298"/>
      <c r="N803" s="298"/>
      <c r="O803" s="298"/>
      <c r="P803" s="298"/>
      <c r="Q803" s="299"/>
      <c r="R803" s="297"/>
    </row>
    <row r="804" spans="1:18" ht="34.5" customHeight="1">
      <c r="A804" s="1001"/>
      <c r="B804" s="626" t="s">
        <v>662</v>
      </c>
      <c r="C804" s="1135"/>
      <c r="D804" s="1137" t="s">
        <v>663</v>
      </c>
      <c r="E804" s="922"/>
      <c r="F804" s="1139" t="s">
        <v>285</v>
      </c>
      <c r="G804" s="627"/>
      <c r="H804" s="1141"/>
      <c r="I804" s="1143"/>
      <c r="J804" s="1143"/>
      <c r="K804" s="1145"/>
      <c r="L804" s="1143"/>
      <c r="M804" s="1143"/>
      <c r="N804" s="1143"/>
      <c r="O804" s="1143"/>
      <c r="P804" s="1143"/>
      <c r="Q804" s="1147"/>
      <c r="R804" s="1141"/>
    </row>
    <row r="805" spans="1:18" ht="34.5" customHeight="1">
      <c r="A805" s="1001"/>
      <c r="B805" s="626" t="s">
        <v>664</v>
      </c>
      <c r="C805" s="1135"/>
      <c r="D805" s="1138"/>
      <c r="E805" s="922"/>
      <c r="F805" s="1140"/>
      <c r="G805" s="628"/>
      <c r="H805" s="1142"/>
      <c r="I805" s="1144"/>
      <c r="J805" s="1144"/>
      <c r="K805" s="1146"/>
      <c r="L805" s="1144"/>
      <c r="M805" s="1144"/>
      <c r="N805" s="1144"/>
      <c r="O805" s="1144"/>
      <c r="P805" s="1144"/>
      <c r="Q805" s="1148"/>
      <c r="R805" s="1142"/>
    </row>
    <row r="806" spans="1:18" ht="34.5" customHeight="1">
      <c r="A806" s="1001"/>
      <c r="B806" s="629" t="s">
        <v>665</v>
      </c>
      <c r="C806" s="1135"/>
      <c r="D806" s="630"/>
      <c r="E806" s="922"/>
      <c r="F806" s="310" t="s">
        <v>342</v>
      </c>
      <c r="G806" s="151">
        <f>R806*O4</f>
        <v>1.2</v>
      </c>
      <c r="H806" s="311"/>
      <c r="I806" s="312"/>
      <c r="J806" s="312"/>
      <c r="K806" s="312"/>
      <c r="L806" s="312"/>
      <c r="M806" s="312"/>
      <c r="N806" s="312">
        <v>0</v>
      </c>
      <c r="O806" s="312"/>
      <c r="P806" s="312"/>
      <c r="Q806" s="313"/>
      <c r="R806" s="311">
        <v>1.2</v>
      </c>
    </row>
    <row r="807" spans="1:18" ht="34.5" customHeight="1">
      <c r="A807" s="1001"/>
      <c r="B807" s="629" t="s">
        <v>666</v>
      </c>
      <c r="C807" s="1136"/>
      <c r="D807" s="631" t="s">
        <v>667</v>
      </c>
      <c r="E807" s="922"/>
      <c r="F807" s="1131"/>
      <c r="G807" s="13"/>
      <c r="H807" s="1149"/>
      <c r="I807" s="1150"/>
      <c r="J807" s="1150"/>
      <c r="K807" s="1150"/>
      <c r="L807" s="1150"/>
      <c r="M807" s="1150"/>
      <c r="N807" s="1150"/>
      <c r="O807" s="1150"/>
      <c r="P807" s="1150"/>
      <c r="Q807" s="1150"/>
      <c r="R807" s="632"/>
    </row>
    <row r="808" spans="1:18" ht="34.5" customHeight="1">
      <c r="A808" s="1001"/>
      <c r="B808" s="629" t="s">
        <v>668</v>
      </c>
      <c r="C808" s="1136"/>
      <c r="D808" s="631" t="s">
        <v>669</v>
      </c>
      <c r="E808" s="922"/>
      <c r="F808" s="1131"/>
      <c r="G808" s="13"/>
      <c r="H808" s="1151"/>
      <c r="I808" s="1131"/>
      <c r="J808" s="1131"/>
      <c r="K808" s="1131"/>
      <c r="L808" s="1131"/>
      <c r="M808" s="1131"/>
      <c r="N808" s="1131"/>
      <c r="O808" s="1131"/>
      <c r="P808" s="1131"/>
      <c r="Q808" s="1131"/>
      <c r="R808" s="633"/>
    </row>
    <row r="809" spans="1:18" ht="34.5" customHeight="1">
      <c r="A809" s="1001"/>
      <c r="B809" s="629" t="s">
        <v>670</v>
      </c>
      <c r="C809" s="1136"/>
      <c r="D809" s="631"/>
      <c r="E809" s="922"/>
      <c r="F809" s="1131"/>
      <c r="G809" s="13"/>
      <c r="H809" s="1151"/>
      <c r="I809" s="1131"/>
      <c r="J809" s="1131"/>
      <c r="K809" s="1131"/>
      <c r="L809" s="1131"/>
      <c r="M809" s="1131"/>
      <c r="N809" s="1131"/>
      <c r="O809" s="1131"/>
      <c r="P809" s="1131"/>
      <c r="Q809" s="1131"/>
      <c r="R809" s="633"/>
    </row>
    <row r="810" spans="1:18" ht="34.5" customHeight="1">
      <c r="A810" s="1002"/>
      <c r="B810" s="317" t="s">
        <v>671</v>
      </c>
      <c r="C810" s="1135"/>
      <c r="D810" s="634"/>
      <c r="E810" s="923"/>
      <c r="F810" s="1131"/>
      <c r="G810" s="13"/>
      <c r="H810" s="1152"/>
      <c r="I810" s="1153"/>
      <c r="J810" s="1153"/>
      <c r="K810" s="1153"/>
      <c r="L810" s="1153"/>
      <c r="M810" s="1153"/>
      <c r="N810" s="1153"/>
      <c r="O810" s="1153"/>
      <c r="P810" s="1153"/>
      <c r="Q810" s="1153"/>
      <c r="R810" s="635"/>
    </row>
    <row r="811" spans="1:18" ht="34.5" customHeight="1">
      <c r="A811" s="1000">
        <v>120</v>
      </c>
      <c r="B811" s="293" t="s">
        <v>672</v>
      </c>
      <c r="C811" s="1154" t="s">
        <v>131</v>
      </c>
      <c r="D811" s="631"/>
      <c r="E811" s="921" t="s">
        <v>99</v>
      </c>
      <c r="F811" s="295" t="s">
        <v>283</v>
      </c>
      <c r="G811" s="296"/>
      <c r="H811" s="297"/>
      <c r="I811" s="298"/>
      <c r="J811" s="298"/>
      <c r="K811" s="298"/>
      <c r="L811" s="298"/>
      <c r="M811" s="298"/>
      <c r="N811" s="298"/>
      <c r="O811" s="298"/>
      <c r="P811" s="298"/>
      <c r="Q811" s="299"/>
      <c r="R811" s="297"/>
    </row>
    <row r="812" spans="1:18" ht="34.5" customHeight="1">
      <c r="A812" s="1001"/>
      <c r="B812" s="626" t="s">
        <v>673</v>
      </c>
      <c r="C812" s="1135"/>
      <c r="D812" s="1137"/>
      <c r="E812" s="922"/>
      <c r="F812" s="1139" t="s">
        <v>674</v>
      </c>
      <c r="G812" s="627"/>
      <c r="H812" s="1141"/>
      <c r="I812" s="1143"/>
      <c r="J812" s="1143"/>
      <c r="K812" s="1145"/>
      <c r="L812" s="1143"/>
      <c r="M812" s="1143"/>
      <c r="N812" s="1143"/>
      <c r="O812" s="1143"/>
      <c r="P812" s="1143"/>
      <c r="Q812" s="1147"/>
      <c r="R812" s="1141"/>
    </row>
    <row r="813" spans="1:18" ht="34.5" customHeight="1">
      <c r="A813" s="1001"/>
      <c r="B813" s="626" t="s">
        <v>675</v>
      </c>
      <c r="C813" s="1135"/>
      <c r="D813" s="1138"/>
      <c r="E813" s="922"/>
      <c r="F813" s="1155"/>
      <c r="G813" s="628"/>
      <c r="H813" s="1142"/>
      <c r="I813" s="1144"/>
      <c r="J813" s="1144"/>
      <c r="K813" s="1146"/>
      <c r="L813" s="1144"/>
      <c r="M813" s="1144"/>
      <c r="N813" s="1144"/>
      <c r="O813" s="1144"/>
      <c r="P813" s="1144"/>
      <c r="Q813" s="1148"/>
      <c r="R813" s="1142"/>
    </row>
    <row r="814" spans="1:18" ht="34.5" customHeight="1">
      <c r="A814" s="1001"/>
      <c r="B814" s="626" t="s">
        <v>676</v>
      </c>
      <c r="C814" s="1135"/>
      <c r="D814" s="1137"/>
      <c r="E814" s="922"/>
      <c r="F814" s="1139" t="s">
        <v>342</v>
      </c>
      <c r="G814" s="627">
        <f>R814*O4</f>
        <v>0.5</v>
      </c>
      <c r="H814" s="1141"/>
      <c r="I814" s="1143"/>
      <c r="J814" s="1143"/>
      <c r="K814" s="1143"/>
      <c r="L814" s="1143"/>
      <c r="M814" s="1143"/>
      <c r="N814" s="1143">
        <v>0</v>
      </c>
      <c r="O814" s="1143"/>
      <c r="P814" s="1143"/>
      <c r="Q814" s="1147"/>
      <c r="R814" s="1141">
        <v>0.5</v>
      </c>
    </row>
    <row r="815" spans="1:18" ht="34.5" customHeight="1">
      <c r="A815" s="1001"/>
      <c r="B815" s="626" t="s">
        <v>677</v>
      </c>
      <c r="C815" s="1135"/>
      <c r="D815" s="1156"/>
      <c r="E815" s="922"/>
      <c r="F815" s="1157"/>
      <c r="G815" s="636"/>
      <c r="H815" s="1158"/>
      <c r="I815" s="1159"/>
      <c r="J815" s="1159"/>
      <c r="K815" s="1159"/>
      <c r="L815" s="1159"/>
      <c r="M815" s="1159"/>
      <c r="N815" s="1159"/>
      <c r="O815" s="1159"/>
      <c r="P815" s="1159"/>
      <c r="Q815" s="1160"/>
      <c r="R815" s="1158"/>
    </row>
    <row r="816" spans="1:18" ht="34.5" customHeight="1">
      <c r="A816" s="1001"/>
      <c r="B816" s="626" t="s">
        <v>678</v>
      </c>
      <c r="C816" s="1136"/>
      <c r="D816" s="637" t="s">
        <v>679</v>
      </c>
      <c r="E816" s="922"/>
      <c r="F816" s="977"/>
      <c r="G816" s="381"/>
      <c r="H816" s="1161"/>
      <c r="I816" s="1162"/>
      <c r="J816" s="1162"/>
      <c r="K816" s="1162"/>
      <c r="L816" s="1162"/>
      <c r="M816" s="1162"/>
      <c r="N816" s="1162"/>
      <c r="O816" s="1162"/>
      <c r="P816" s="1162"/>
      <c r="Q816" s="1162"/>
      <c r="R816" s="638"/>
    </row>
    <row r="817" spans="1:18" ht="34.5" customHeight="1">
      <c r="A817" s="1001"/>
      <c r="B817" s="626" t="s">
        <v>680</v>
      </c>
      <c r="C817" s="1136"/>
      <c r="D817" s="631" t="s">
        <v>681</v>
      </c>
      <c r="E817" s="922"/>
      <c r="F817" s="977"/>
      <c r="G817" s="381"/>
      <c r="H817" s="978"/>
      <c r="I817" s="979"/>
      <c r="J817" s="979"/>
      <c r="K817" s="979"/>
      <c r="L817" s="979"/>
      <c r="M817" s="979"/>
      <c r="N817" s="979"/>
      <c r="O817" s="979"/>
      <c r="P817" s="979"/>
      <c r="Q817" s="979"/>
      <c r="R817" s="393"/>
    </row>
    <row r="818" spans="1:18" ht="34.5" customHeight="1">
      <c r="A818" s="1001"/>
      <c r="B818" s="626"/>
      <c r="C818" s="1135"/>
      <c r="D818" s="639"/>
      <c r="E818" s="922"/>
      <c r="F818" s="977"/>
      <c r="G818" s="381"/>
      <c r="H818" s="978"/>
      <c r="I818" s="979"/>
      <c r="J818" s="979"/>
      <c r="K818" s="979"/>
      <c r="L818" s="979"/>
      <c r="M818" s="979"/>
      <c r="N818" s="979"/>
      <c r="O818" s="979"/>
      <c r="P818" s="979"/>
      <c r="Q818" s="979"/>
      <c r="R818" s="384"/>
    </row>
    <row r="819" spans="1:18" ht="34.5" customHeight="1">
      <c r="A819" s="452"/>
      <c r="B819" s="640"/>
      <c r="C819" s="641"/>
      <c r="D819" s="642"/>
      <c r="E819" s="358"/>
      <c r="F819" s="388"/>
      <c r="G819" s="643"/>
      <c r="H819" s="391"/>
      <c r="I819" s="391"/>
      <c r="J819" s="391"/>
      <c r="K819" s="391"/>
      <c r="L819" s="391"/>
      <c r="M819" s="391"/>
      <c r="N819" s="391"/>
      <c r="O819" s="391"/>
      <c r="P819" s="391"/>
      <c r="Q819" s="644"/>
      <c r="R819" s="644"/>
    </row>
    <row r="820" spans="1:18" ht="34.5" customHeight="1">
      <c r="A820" s="432"/>
      <c r="B820" s="626"/>
      <c r="C820" s="624"/>
      <c r="D820" s="631"/>
      <c r="E820" s="323"/>
      <c r="F820" s="380"/>
      <c r="G820" s="645"/>
      <c r="H820" s="383"/>
      <c r="I820" s="383"/>
      <c r="J820" s="383"/>
      <c r="K820" s="383"/>
      <c r="L820" s="383"/>
      <c r="M820" s="383"/>
      <c r="N820" s="383"/>
      <c r="O820" s="383"/>
      <c r="P820" s="383"/>
      <c r="Q820" s="646"/>
      <c r="R820" s="646"/>
    </row>
    <row r="821" spans="1:18" ht="34.5" customHeight="1">
      <c r="A821" s="458"/>
      <c r="B821" s="647"/>
      <c r="C821" s="648"/>
      <c r="D821" s="649"/>
      <c r="E821" s="344"/>
      <c r="F821" s="397"/>
      <c r="G821" s="650"/>
      <c r="H821" s="400"/>
      <c r="I821" s="400"/>
      <c r="J821" s="400"/>
      <c r="K821" s="400"/>
      <c r="L821" s="400"/>
      <c r="M821" s="400"/>
      <c r="N821" s="400"/>
      <c r="O821" s="400"/>
      <c r="P821" s="400"/>
      <c r="Q821" s="651"/>
      <c r="R821" s="651"/>
    </row>
    <row r="822" spans="1:18" ht="34.5" customHeight="1">
      <c r="A822" s="1011">
        <v>121</v>
      </c>
      <c r="B822" s="362" t="s">
        <v>682</v>
      </c>
      <c r="C822" s="1163" t="s">
        <v>266</v>
      </c>
      <c r="D822" s="642"/>
      <c r="E822" s="953" t="s">
        <v>99</v>
      </c>
      <c r="F822" s="373" t="s">
        <v>283</v>
      </c>
      <c r="G822" s="652"/>
      <c r="H822" s="653"/>
      <c r="I822" s="375"/>
      <c r="J822" s="375"/>
      <c r="K822" s="375"/>
      <c r="L822" s="375"/>
      <c r="M822" s="375"/>
      <c r="N822" s="375"/>
      <c r="O822" s="375"/>
      <c r="P822" s="375"/>
      <c r="Q822" s="376"/>
      <c r="R822" s="654"/>
    </row>
    <row r="823" spans="1:18" ht="34.5" customHeight="1">
      <c r="A823" s="1001"/>
      <c r="B823" s="626" t="s">
        <v>683</v>
      </c>
      <c r="C823" s="1135"/>
      <c r="D823" s="433"/>
      <c r="E823" s="922"/>
      <c r="F823" s="303" t="s">
        <v>285</v>
      </c>
      <c r="G823" s="151">
        <f>R823*O4</f>
        <v>3</v>
      </c>
      <c r="H823" s="305"/>
      <c r="I823" s="306"/>
      <c r="J823" s="306"/>
      <c r="K823" s="306">
        <v>0</v>
      </c>
      <c r="L823" s="306"/>
      <c r="M823" s="306"/>
      <c r="N823" s="306"/>
      <c r="O823" s="306"/>
      <c r="P823" s="306"/>
      <c r="Q823" s="307"/>
      <c r="R823" s="305">
        <v>3</v>
      </c>
    </row>
    <row r="824" spans="1:18" ht="34.5" customHeight="1">
      <c r="A824" s="1001"/>
      <c r="B824" s="626" t="s">
        <v>684</v>
      </c>
      <c r="C824" s="1135"/>
      <c r="D824" s="630"/>
      <c r="E824" s="922"/>
      <c r="F824" s="310" t="s">
        <v>53</v>
      </c>
      <c r="G824" s="343"/>
      <c r="H824" s="311"/>
      <c r="I824" s="312"/>
      <c r="J824" s="312"/>
      <c r="K824" s="312"/>
      <c r="L824" s="312"/>
      <c r="M824" s="312"/>
      <c r="N824" s="312"/>
      <c r="O824" s="312"/>
      <c r="P824" s="312"/>
      <c r="Q824" s="313"/>
      <c r="R824" s="311"/>
    </row>
    <row r="825" spans="1:18" ht="34.5" customHeight="1">
      <c r="A825" s="1001"/>
      <c r="B825" s="308" t="s">
        <v>685</v>
      </c>
      <c r="C825" s="1136"/>
      <c r="D825" s="655" t="s">
        <v>686</v>
      </c>
      <c r="E825" s="922"/>
      <c r="F825" s="1165"/>
      <c r="G825" s="656"/>
      <c r="H825" s="1149"/>
      <c r="I825" s="1150"/>
      <c r="J825" s="1150"/>
      <c r="K825" s="1150"/>
      <c r="L825" s="1150"/>
      <c r="M825" s="1150"/>
      <c r="N825" s="1150"/>
      <c r="O825" s="1150"/>
      <c r="P825" s="1150"/>
      <c r="Q825" s="1150"/>
      <c r="R825" s="632"/>
    </row>
    <row r="826" spans="1:18" ht="34.5" customHeight="1">
      <c r="A826" s="1001"/>
      <c r="B826" s="308" t="s">
        <v>687</v>
      </c>
      <c r="C826" s="1136"/>
      <c r="D826" s="655" t="s">
        <v>688</v>
      </c>
      <c r="E826" s="922"/>
      <c r="F826" s="1166"/>
      <c r="G826" s="657"/>
      <c r="H826" s="1131"/>
      <c r="I826" s="1131"/>
      <c r="J826" s="1131"/>
      <c r="K826" s="1131"/>
      <c r="L826" s="1131"/>
      <c r="M826" s="1131"/>
      <c r="N826" s="1131"/>
      <c r="O826" s="1131"/>
      <c r="P826" s="1131"/>
      <c r="Q826" s="1168"/>
      <c r="R826" s="322"/>
    </row>
    <row r="827" spans="1:18" ht="34.5" customHeight="1">
      <c r="A827" s="1001"/>
      <c r="B827" s="308"/>
      <c r="C827" s="1136"/>
      <c r="D827" s="655" t="s">
        <v>686</v>
      </c>
      <c r="E827" s="922"/>
      <c r="F827" s="1166"/>
      <c r="G827" s="657"/>
      <c r="H827" s="1131"/>
      <c r="I827" s="1131"/>
      <c r="J827" s="1131"/>
      <c r="K827" s="1131"/>
      <c r="L827" s="1131"/>
      <c r="M827" s="1131"/>
      <c r="N827" s="1131"/>
      <c r="O827" s="1131"/>
      <c r="P827" s="1131"/>
      <c r="Q827" s="1168"/>
      <c r="R827" s="322"/>
    </row>
    <row r="828" spans="1:18" ht="34.5" customHeight="1">
      <c r="A828" s="1012"/>
      <c r="B828" s="355"/>
      <c r="C828" s="1164"/>
      <c r="D828" s="658" t="s">
        <v>689</v>
      </c>
      <c r="E828" s="940"/>
      <c r="F828" s="1167"/>
      <c r="G828" s="659"/>
      <c r="H828" s="1169"/>
      <c r="I828" s="1169"/>
      <c r="J828" s="1169"/>
      <c r="K828" s="1169"/>
      <c r="L828" s="1169"/>
      <c r="M828" s="1169"/>
      <c r="N828" s="1169"/>
      <c r="O828" s="1169"/>
      <c r="P828" s="1169"/>
      <c r="Q828" s="1170"/>
      <c r="R828" s="660"/>
    </row>
    <row r="829" spans="1:18" ht="34.5" hidden="1" customHeight="1">
      <c r="A829" s="1171" t="s">
        <v>690</v>
      </c>
      <c r="B829" s="1172"/>
      <c r="C829" s="1172"/>
      <c r="D829" s="1172"/>
      <c r="E829" s="1173"/>
      <c r="F829" s="325">
        <f t="shared" ref="F829:F831" si="290">SUM(H829:Q829)</f>
        <v>0</v>
      </c>
      <c r="G829" s="661"/>
      <c r="H829" s="325">
        <f t="shared" ref="H829:H830" si="291">H803+H811+H822</f>
        <v>0</v>
      </c>
      <c r="I829" s="325">
        <f t="shared" ref="I829:I830" si="292">I803+I811+I822</f>
        <v>0</v>
      </c>
      <c r="J829" s="325">
        <f t="shared" ref="J829:J830" si="293">J803+J811+J822</f>
        <v>0</v>
      </c>
      <c r="K829" s="325">
        <f t="shared" ref="K829:K830" si="294">K803+K811+K822</f>
        <v>0</v>
      </c>
      <c r="L829" s="325">
        <f t="shared" ref="L829:L830" si="295">L803+L811+L822</f>
        <v>0</v>
      </c>
      <c r="M829" s="325">
        <f t="shared" ref="M829:M830" si="296">M803+M811+M822</f>
        <v>0</v>
      </c>
      <c r="N829" s="325">
        <f t="shared" ref="N829:N830" si="297">N803+N811+N822</f>
        <v>0</v>
      </c>
      <c r="O829" s="325">
        <f t="shared" ref="O829:O830" si="298">O803+O811+O822</f>
        <v>0</v>
      </c>
      <c r="P829" s="325">
        <f t="shared" ref="P829:P830" si="299">P803+P811+P822</f>
        <v>0</v>
      </c>
      <c r="Q829" s="662">
        <f t="shared" ref="Q829:Q830" si="300">Q803+Q811+Q822</f>
        <v>0</v>
      </c>
      <c r="R829" s="662"/>
    </row>
    <row r="830" spans="1:18" ht="34.5" hidden="1" customHeight="1">
      <c r="A830" s="896" t="s">
        <v>691</v>
      </c>
      <c r="B830" s="897"/>
      <c r="C830" s="897"/>
      <c r="D830" s="897"/>
      <c r="E830" s="898"/>
      <c r="F830" s="271">
        <f t="shared" si="290"/>
        <v>0</v>
      </c>
      <c r="G830" s="272"/>
      <c r="H830" s="271">
        <f t="shared" si="291"/>
        <v>0</v>
      </c>
      <c r="I830" s="271">
        <f t="shared" si="292"/>
        <v>0</v>
      </c>
      <c r="J830" s="271">
        <f t="shared" si="293"/>
        <v>0</v>
      </c>
      <c r="K830" s="271">
        <f t="shared" si="294"/>
        <v>0</v>
      </c>
      <c r="L830" s="271">
        <f t="shared" si="295"/>
        <v>0</v>
      </c>
      <c r="M830" s="271">
        <f t="shared" si="296"/>
        <v>0</v>
      </c>
      <c r="N830" s="271">
        <f t="shared" si="297"/>
        <v>0</v>
      </c>
      <c r="O830" s="271">
        <f t="shared" si="298"/>
        <v>0</v>
      </c>
      <c r="P830" s="271">
        <f t="shared" si="299"/>
        <v>0</v>
      </c>
      <c r="Q830" s="273">
        <f t="shared" si="300"/>
        <v>0</v>
      </c>
      <c r="R830" s="273"/>
    </row>
    <row r="831" spans="1:18" ht="34.5" hidden="1" customHeight="1">
      <c r="A831" s="876" t="s">
        <v>692</v>
      </c>
      <c r="B831" s="877"/>
      <c r="C831" s="877"/>
      <c r="D831" s="877"/>
      <c r="E831" s="878"/>
      <c r="F831" s="271">
        <f t="shared" si="290"/>
        <v>0</v>
      </c>
      <c r="G831" s="272"/>
      <c r="H831" s="271">
        <f t="shared" ref="H831:Q831" si="301">H806+H814+H824</f>
        <v>0</v>
      </c>
      <c r="I831" s="271">
        <f t="shared" si="301"/>
        <v>0</v>
      </c>
      <c r="J831" s="271">
        <f t="shared" si="301"/>
        <v>0</v>
      </c>
      <c r="K831" s="271">
        <f t="shared" si="301"/>
        <v>0</v>
      </c>
      <c r="L831" s="271">
        <f t="shared" si="301"/>
        <v>0</v>
      </c>
      <c r="M831" s="271">
        <f t="shared" si="301"/>
        <v>0</v>
      </c>
      <c r="N831" s="271">
        <f t="shared" si="301"/>
        <v>0</v>
      </c>
      <c r="O831" s="271">
        <f t="shared" si="301"/>
        <v>0</v>
      </c>
      <c r="P831" s="271">
        <f t="shared" si="301"/>
        <v>0</v>
      </c>
      <c r="Q831" s="273">
        <f t="shared" si="301"/>
        <v>0</v>
      </c>
      <c r="R831" s="273"/>
    </row>
    <row r="832" spans="1:18" ht="34.5" hidden="1" customHeight="1">
      <c r="A832" s="879" t="s">
        <v>693</v>
      </c>
      <c r="B832" s="880"/>
      <c r="C832" s="880"/>
      <c r="D832" s="880"/>
      <c r="E832" s="881"/>
      <c r="F832" s="274">
        <f>F829+F830</f>
        <v>0</v>
      </c>
      <c r="G832" s="275"/>
      <c r="H832" s="274">
        <f t="shared" ref="H832:Q832" si="302">H829+H830</f>
        <v>0</v>
      </c>
      <c r="I832" s="274">
        <f t="shared" si="302"/>
        <v>0</v>
      </c>
      <c r="J832" s="274">
        <f t="shared" si="302"/>
        <v>0</v>
      </c>
      <c r="K832" s="274">
        <f t="shared" si="302"/>
        <v>0</v>
      </c>
      <c r="L832" s="274">
        <f t="shared" si="302"/>
        <v>0</v>
      </c>
      <c r="M832" s="274">
        <f t="shared" si="302"/>
        <v>0</v>
      </c>
      <c r="N832" s="274">
        <f t="shared" si="302"/>
        <v>0</v>
      </c>
      <c r="O832" s="274">
        <f t="shared" si="302"/>
        <v>0</v>
      </c>
      <c r="P832" s="274">
        <f t="shared" si="302"/>
        <v>0</v>
      </c>
      <c r="Q832" s="276">
        <f t="shared" si="302"/>
        <v>0</v>
      </c>
      <c r="R832" s="276"/>
    </row>
    <row r="833" spans="1:18" ht="34.5" hidden="1" customHeight="1">
      <c r="A833" s="899" t="s">
        <v>694</v>
      </c>
      <c r="B833" s="900"/>
      <c r="C833" s="900"/>
      <c r="D833" s="900"/>
      <c r="E833" s="901"/>
      <c r="F833" s="290">
        <f>F829+F830+F831</f>
        <v>0</v>
      </c>
      <c r="G833" s="290"/>
      <c r="H833" s="290">
        <f t="shared" ref="H833:Q833" si="303">H829+H830+H831</f>
        <v>0</v>
      </c>
      <c r="I833" s="290">
        <f t="shared" si="303"/>
        <v>0</v>
      </c>
      <c r="J833" s="290">
        <f t="shared" si="303"/>
        <v>0</v>
      </c>
      <c r="K833" s="290">
        <f t="shared" si="303"/>
        <v>0</v>
      </c>
      <c r="L833" s="290">
        <f t="shared" si="303"/>
        <v>0</v>
      </c>
      <c r="M833" s="290">
        <f t="shared" si="303"/>
        <v>0</v>
      </c>
      <c r="N833" s="290">
        <f t="shared" si="303"/>
        <v>0</v>
      </c>
      <c r="O833" s="290">
        <f t="shared" si="303"/>
        <v>0</v>
      </c>
      <c r="P833" s="290">
        <f t="shared" si="303"/>
        <v>0</v>
      </c>
      <c r="Q833" s="291">
        <f t="shared" si="303"/>
        <v>0</v>
      </c>
      <c r="R833" s="291"/>
    </row>
    <row r="834" spans="1:18" ht="34.5" hidden="1" customHeight="1">
      <c r="A834" s="1174"/>
      <c r="B834" s="1175"/>
      <c r="C834" s="1175"/>
      <c r="D834" s="1175"/>
      <c r="E834" s="1175"/>
      <c r="F834" s="1175"/>
      <c r="G834" s="1176"/>
      <c r="H834" s="1175"/>
      <c r="I834" s="1175"/>
      <c r="J834" s="1175"/>
      <c r="K834" s="1175"/>
      <c r="L834" s="1175"/>
      <c r="M834" s="1175"/>
      <c r="N834" s="1175"/>
      <c r="O834" s="1175"/>
      <c r="P834" s="1175"/>
      <c r="Q834" s="1177"/>
      <c r="R834" s="663"/>
    </row>
    <row r="835" spans="1:18" ht="34.5" customHeight="1">
      <c r="A835" s="870" t="s">
        <v>695</v>
      </c>
      <c r="B835" s="871"/>
      <c r="C835" s="871"/>
      <c r="D835" s="871"/>
      <c r="E835" s="871"/>
      <c r="F835" s="872"/>
      <c r="G835" s="477"/>
      <c r="H835" s="282">
        <f t="shared" ref="H835:H839" si="304">H829</f>
        <v>0</v>
      </c>
      <c r="I835" s="282">
        <f t="shared" ref="I835:I839" si="305">I829+H835</f>
        <v>0</v>
      </c>
      <c r="J835" s="282">
        <f t="shared" ref="J835:J839" si="306">J829+I835</f>
        <v>0</v>
      </c>
      <c r="K835" s="282">
        <f t="shared" ref="K835:K839" si="307">K829+J835</f>
        <v>0</v>
      </c>
      <c r="L835" s="282">
        <f t="shared" ref="L835:L839" si="308">L829+K835</f>
        <v>0</v>
      </c>
      <c r="M835" s="282">
        <f t="shared" ref="M835:M839" si="309">M829+L835</f>
        <v>0</v>
      </c>
      <c r="N835" s="282">
        <f t="shared" ref="N835:N839" si="310">N829+M835</f>
        <v>0</v>
      </c>
      <c r="O835" s="282">
        <f t="shared" ref="O835:O839" si="311">O829+N835</f>
        <v>0</v>
      </c>
      <c r="P835" s="282">
        <f t="shared" ref="P835:P839" si="312">P829+O835</f>
        <v>0</v>
      </c>
      <c r="Q835" s="283">
        <f t="shared" ref="Q835:Q839" si="313">Q829+P835</f>
        <v>0</v>
      </c>
      <c r="R835" s="283"/>
    </row>
    <row r="836" spans="1:18" ht="34.5" customHeight="1">
      <c r="A836" s="870" t="s">
        <v>696</v>
      </c>
      <c r="B836" s="871"/>
      <c r="C836" s="871"/>
      <c r="D836" s="871"/>
      <c r="E836" s="871"/>
      <c r="F836" s="872"/>
      <c r="G836" s="467"/>
      <c r="H836" s="615">
        <f t="shared" si="304"/>
        <v>0</v>
      </c>
      <c r="I836" s="616">
        <f t="shared" si="305"/>
        <v>0</v>
      </c>
      <c r="J836" s="615">
        <f t="shared" si="306"/>
        <v>0</v>
      </c>
      <c r="K836" s="616">
        <f t="shared" si="307"/>
        <v>0</v>
      </c>
      <c r="L836" s="615">
        <f t="shared" si="308"/>
        <v>0</v>
      </c>
      <c r="M836" s="616">
        <f t="shared" si="309"/>
        <v>0</v>
      </c>
      <c r="N836" s="615">
        <f t="shared" si="310"/>
        <v>0</v>
      </c>
      <c r="O836" s="616">
        <f t="shared" si="311"/>
        <v>0</v>
      </c>
      <c r="P836" s="615">
        <f t="shared" si="312"/>
        <v>0</v>
      </c>
      <c r="Q836" s="617">
        <f t="shared" si="313"/>
        <v>0</v>
      </c>
      <c r="R836" s="618"/>
    </row>
    <row r="837" spans="1:18" ht="34.5" customHeight="1">
      <c r="A837" s="870" t="s">
        <v>697</v>
      </c>
      <c r="B837" s="871"/>
      <c r="C837" s="871"/>
      <c r="D837" s="871"/>
      <c r="E837" s="871"/>
      <c r="F837" s="872"/>
      <c r="G837" s="477"/>
      <c r="H837" s="282">
        <f t="shared" si="304"/>
        <v>0</v>
      </c>
      <c r="I837" s="282">
        <f t="shared" si="305"/>
        <v>0</v>
      </c>
      <c r="J837" s="282">
        <f t="shared" si="306"/>
        <v>0</v>
      </c>
      <c r="K837" s="282">
        <f t="shared" si="307"/>
        <v>0</v>
      </c>
      <c r="L837" s="282">
        <f t="shared" si="308"/>
        <v>0</v>
      </c>
      <c r="M837" s="282">
        <f t="shared" si="309"/>
        <v>0</v>
      </c>
      <c r="N837" s="282">
        <f t="shared" si="310"/>
        <v>0</v>
      </c>
      <c r="O837" s="282">
        <f t="shared" si="311"/>
        <v>0</v>
      </c>
      <c r="P837" s="282">
        <f t="shared" si="312"/>
        <v>0</v>
      </c>
      <c r="Q837" s="283">
        <f t="shared" si="313"/>
        <v>0</v>
      </c>
      <c r="R837" s="283"/>
    </row>
    <row r="838" spans="1:18" ht="34.5" customHeight="1">
      <c r="A838" s="879" t="s">
        <v>698</v>
      </c>
      <c r="B838" s="880"/>
      <c r="C838" s="880"/>
      <c r="D838" s="880"/>
      <c r="E838" s="880"/>
      <c r="F838" s="881"/>
      <c r="G838" s="289"/>
      <c r="H838" s="286">
        <f t="shared" si="304"/>
        <v>0</v>
      </c>
      <c r="I838" s="286">
        <f t="shared" si="305"/>
        <v>0</v>
      </c>
      <c r="J838" s="286">
        <f t="shared" si="306"/>
        <v>0</v>
      </c>
      <c r="K838" s="286">
        <f t="shared" si="307"/>
        <v>0</v>
      </c>
      <c r="L838" s="286">
        <f t="shared" si="308"/>
        <v>0</v>
      </c>
      <c r="M838" s="286">
        <f t="shared" si="309"/>
        <v>0</v>
      </c>
      <c r="N838" s="286">
        <f t="shared" si="310"/>
        <v>0</v>
      </c>
      <c r="O838" s="286">
        <f t="shared" si="311"/>
        <v>0</v>
      </c>
      <c r="P838" s="286">
        <f t="shared" si="312"/>
        <v>0</v>
      </c>
      <c r="Q838" s="287">
        <f t="shared" si="313"/>
        <v>0</v>
      </c>
      <c r="R838" s="287"/>
    </row>
    <row r="839" spans="1:18" ht="34.5" customHeight="1">
      <c r="A839" s="899" t="s">
        <v>699</v>
      </c>
      <c r="B839" s="900"/>
      <c r="C839" s="900"/>
      <c r="D839" s="900"/>
      <c r="E839" s="900"/>
      <c r="F839" s="901"/>
      <c r="G839" s="619"/>
      <c r="H839" s="620">
        <f t="shared" si="304"/>
        <v>0</v>
      </c>
      <c r="I839" s="621">
        <f t="shared" si="305"/>
        <v>0</v>
      </c>
      <c r="J839" s="620">
        <f t="shared" si="306"/>
        <v>0</v>
      </c>
      <c r="K839" s="621">
        <f t="shared" si="307"/>
        <v>0</v>
      </c>
      <c r="L839" s="620">
        <f t="shared" si="308"/>
        <v>0</v>
      </c>
      <c r="M839" s="621">
        <f t="shared" si="309"/>
        <v>0</v>
      </c>
      <c r="N839" s="620">
        <f t="shared" si="310"/>
        <v>0</v>
      </c>
      <c r="O839" s="621">
        <f t="shared" si="311"/>
        <v>0</v>
      </c>
      <c r="P839" s="620">
        <f t="shared" si="312"/>
        <v>0</v>
      </c>
      <c r="Q839" s="622">
        <f t="shared" si="313"/>
        <v>0</v>
      </c>
      <c r="R839" s="623"/>
    </row>
    <row r="840" spans="1:18" ht="34.5" customHeight="1">
      <c r="A840" s="288"/>
      <c r="B840" s="664"/>
      <c r="C840" s="664"/>
      <c r="D840" s="664"/>
      <c r="E840" s="664"/>
      <c r="F840" s="664"/>
      <c r="G840" s="665"/>
      <c r="H840" s="623"/>
      <c r="I840" s="620"/>
      <c r="J840" s="623"/>
      <c r="K840" s="620"/>
      <c r="L840" s="623"/>
      <c r="M840" s="620"/>
      <c r="N840" s="623"/>
      <c r="O840" s="620"/>
      <c r="P840" s="623"/>
      <c r="Q840" s="666"/>
      <c r="R840" s="623"/>
    </row>
    <row r="841" spans="1:18" s="597" customFormat="1" ht="34.5" customHeight="1">
      <c r="A841" s="736" t="s">
        <v>700</v>
      </c>
      <c r="B841" s="737"/>
      <c r="C841" s="737"/>
      <c r="D841" s="737"/>
      <c r="E841" s="737"/>
      <c r="F841" s="737"/>
      <c r="G841" s="902"/>
      <c r="H841" s="737"/>
      <c r="I841" s="737"/>
      <c r="J841" s="737"/>
      <c r="K841" s="737"/>
      <c r="L841" s="737"/>
      <c r="M841" s="737"/>
      <c r="N841" s="737"/>
      <c r="O841" s="737"/>
      <c r="P841" s="737"/>
      <c r="Q841" s="903"/>
      <c r="R841" s="292"/>
    </row>
    <row r="842" spans="1:18" ht="34.5" customHeight="1">
      <c r="A842" s="741">
        <v>122</v>
      </c>
      <c r="B842" s="71" t="s">
        <v>701</v>
      </c>
      <c r="C842" s="72" t="s">
        <v>702</v>
      </c>
      <c r="D842" s="755" t="s">
        <v>149</v>
      </c>
      <c r="E842" s="746" t="s">
        <v>99</v>
      </c>
      <c r="F842" s="124" t="s">
        <v>49</v>
      </c>
      <c r="G842" s="151">
        <f>R842*O4</f>
        <v>3</v>
      </c>
      <c r="H842" s="87">
        <v>0</v>
      </c>
      <c r="I842" s="110"/>
      <c r="J842" s="87"/>
      <c r="K842" s="110"/>
      <c r="L842" s="87"/>
      <c r="M842" s="110"/>
      <c r="N842" s="87"/>
      <c r="O842" s="110"/>
      <c r="P842" s="87"/>
      <c r="Q842" s="111"/>
      <c r="R842" s="126">
        <v>3</v>
      </c>
    </row>
    <row r="843" spans="1:18" ht="34.5" customHeight="1">
      <c r="A843" s="742"/>
      <c r="B843" s="81" t="s">
        <v>152</v>
      </c>
      <c r="C843" s="72" t="s">
        <v>703</v>
      </c>
      <c r="D843" s="745"/>
      <c r="E843" s="753"/>
      <c r="F843" s="113" t="s">
        <v>51</v>
      </c>
      <c r="G843" s="151">
        <f>R843*O4</f>
        <v>7.4</v>
      </c>
      <c r="H843" s="179"/>
      <c r="I843" s="170"/>
      <c r="J843" s="180"/>
      <c r="K843" s="170">
        <v>0</v>
      </c>
      <c r="L843" s="180"/>
      <c r="M843" s="170"/>
      <c r="N843" s="180"/>
      <c r="O843" s="170"/>
      <c r="P843" s="180"/>
      <c r="Q843" s="170"/>
      <c r="R843" s="179">
        <v>7.4</v>
      </c>
    </row>
    <row r="844" spans="1:18" ht="34.5" customHeight="1">
      <c r="A844" s="742"/>
      <c r="B844" s="81" t="s">
        <v>153</v>
      </c>
      <c r="C844" s="72" t="s">
        <v>704</v>
      </c>
      <c r="D844" s="745"/>
      <c r="E844" s="753"/>
      <c r="F844" s="116" t="s">
        <v>53</v>
      </c>
      <c r="G844" s="151">
        <f>R844*O4</f>
        <v>4.5999999999999996</v>
      </c>
      <c r="H844" s="87"/>
      <c r="I844" s="119"/>
      <c r="J844" s="87"/>
      <c r="K844" s="119"/>
      <c r="L844" s="87"/>
      <c r="M844" s="119"/>
      <c r="N844" s="87">
        <v>0</v>
      </c>
      <c r="O844" s="119"/>
      <c r="P844" s="87"/>
      <c r="Q844" s="130"/>
      <c r="R844" s="131">
        <v>4.5999999999999996</v>
      </c>
    </row>
    <row r="845" spans="1:18" ht="34.5" customHeight="1">
      <c r="A845" s="742"/>
      <c r="B845" s="89" t="s">
        <v>154</v>
      </c>
      <c r="C845" s="72"/>
      <c r="D845" s="745"/>
      <c r="E845" s="753"/>
      <c r="F845" s="749"/>
      <c r="G845" s="144"/>
      <c r="H845" s="763"/>
      <c r="I845" s="764"/>
      <c r="J845" s="764"/>
      <c r="K845" s="764"/>
      <c r="L845" s="764"/>
      <c r="M845" s="764"/>
      <c r="N845" s="764"/>
      <c r="O845" s="764"/>
      <c r="P845" s="764"/>
      <c r="Q845" s="764"/>
      <c r="R845" s="120"/>
    </row>
    <row r="846" spans="1:18" ht="34.5" customHeight="1">
      <c r="A846" s="742"/>
      <c r="B846" s="89" t="s">
        <v>155</v>
      </c>
      <c r="C846" s="72"/>
      <c r="D846" s="745"/>
      <c r="E846" s="753"/>
      <c r="F846" s="780"/>
      <c r="G846" s="137"/>
      <c r="H846" s="769"/>
      <c r="I846" s="769"/>
      <c r="J846" s="769"/>
      <c r="K846" s="769"/>
      <c r="L846" s="769"/>
      <c r="M846" s="769"/>
      <c r="N846" s="769"/>
      <c r="O846" s="769"/>
      <c r="P846" s="769"/>
      <c r="Q846" s="792"/>
      <c r="R846" s="136"/>
    </row>
    <row r="847" spans="1:18" ht="34.5" customHeight="1">
      <c r="A847" s="742"/>
      <c r="B847" s="89" t="s">
        <v>156</v>
      </c>
      <c r="C847" s="667"/>
      <c r="D847" s="745"/>
      <c r="E847" s="753"/>
      <c r="F847" s="780"/>
      <c r="G847" s="137"/>
      <c r="H847" s="769"/>
      <c r="I847" s="769"/>
      <c r="J847" s="769"/>
      <c r="K847" s="769"/>
      <c r="L847" s="769"/>
      <c r="M847" s="769"/>
      <c r="N847" s="769"/>
      <c r="O847" s="769"/>
      <c r="P847" s="769"/>
      <c r="Q847" s="792"/>
      <c r="R847" s="136"/>
    </row>
    <row r="848" spans="1:18" ht="34.5" customHeight="1">
      <c r="A848" s="742"/>
      <c r="B848" s="89" t="s">
        <v>157</v>
      </c>
      <c r="C848" s="481"/>
      <c r="D848" s="745"/>
      <c r="E848" s="753"/>
      <c r="F848" s="780"/>
      <c r="G848" s="137"/>
      <c r="H848" s="769"/>
      <c r="I848" s="769"/>
      <c r="J848" s="769"/>
      <c r="K848" s="769"/>
      <c r="L848" s="769"/>
      <c r="M848" s="769"/>
      <c r="N848" s="769"/>
      <c r="O848" s="769"/>
      <c r="P848" s="769"/>
      <c r="Q848" s="792"/>
      <c r="R848" s="136"/>
    </row>
    <row r="849" spans="1:18" ht="34.5" customHeight="1">
      <c r="A849" s="743"/>
      <c r="B849" s="102" t="s">
        <v>158</v>
      </c>
      <c r="C849" s="481"/>
      <c r="D849" s="756"/>
      <c r="E849" s="753"/>
      <c r="F849" s="781"/>
      <c r="G849" s="137"/>
      <c r="H849" s="769"/>
      <c r="I849" s="769"/>
      <c r="J849" s="769"/>
      <c r="K849" s="769"/>
      <c r="L849" s="769"/>
      <c r="M849" s="769"/>
      <c r="N849" s="769"/>
      <c r="O849" s="769"/>
      <c r="P849" s="769"/>
      <c r="Q849" s="792"/>
      <c r="R849" s="140"/>
    </row>
    <row r="850" spans="1:18" ht="34.5" hidden="1" customHeight="1">
      <c r="A850" s="870" t="s">
        <v>705</v>
      </c>
      <c r="B850" s="871"/>
      <c r="C850" s="871"/>
      <c r="D850" s="871"/>
      <c r="E850" s="872"/>
      <c r="F850" s="282">
        <f t="shared" ref="F850:F852" si="314">SUM(H850:Q850)</f>
        <v>0</v>
      </c>
      <c r="G850" s="479"/>
      <c r="H850" s="282">
        <f t="shared" ref="H850:H852" si="315">H842</f>
        <v>0</v>
      </c>
      <c r="I850" s="282">
        <f t="shared" ref="I850:I852" si="316">I842</f>
        <v>0</v>
      </c>
      <c r="J850" s="282">
        <f t="shared" ref="J850:J852" si="317">J842</f>
        <v>0</v>
      </c>
      <c r="K850" s="282">
        <f t="shared" ref="K850:K852" si="318">K842</f>
        <v>0</v>
      </c>
      <c r="L850" s="282">
        <f t="shared" ref="L850:L852" si="319">L842</f>
        <v>0</v>
      </c>
      <c r="M850" s="282">
        <f t="shared" ref="M850:M852" si="320">M842</f>
        <v>0</v>
      </c>
      <c r="N850" s="282">
        <f t="shared" ref="N850:N852" si="321">N842</f>
        <v>0</v>
      </c>
      <c r="O850" s="282">
        <f t="shared" ref="O850:O852" si="322">O842</f>
        <v>0</v>
      </c>
      <c r="P850" s="282">
        <f t="shared" ref="P850:P852" si="323">P842</f>
        <v>0</v>
      </c>
      <c r="Q850" s="283">
        <f t="shared" ref="Q850:Q852" si="324">Q842</f>
        <v>0</v>
      </c>
      <c r="R850" s="283"/>
    </row>
    <row r="851" spans="1:18" ht="34.5" hidden="1" customHeight="1">
      <c r="A851" s="873" t="s">
        <v>706</v>
      </c>
      <c r="B851" s="874"/>
      <c r="C851" s="874"/>
      <c r="D851" s="874"/>
      <c r="E851" s="875"/>
      <c r="F851" s="271">
        <f t="shared" si="314"/>
        <v>0</v>
      </c>
      <c r="G851" s="272"/>
      <c r="H851" s="271">
        <f t="shared" si="315"/>
        <v>0</v>
      </c>
      <c r="I851" s="271">
        <f t="shared" si="316"/>
        <v>0</v>
      </c>
      <c r="J851" s="271">
        <f t="shared" si="317"/>
        <v>0</v>
      </c>
      <c r="K851" s="271">
        <f t="shared" si="318"/>
        <v>0</v>
      </c>
      <c r="L851" s="271">
        <f t="shared" si="319"/>
        <v>0</v>
      </c>
      <c r="M851" s="271">
        <f t="shared" si="320"/>
        <v>0</v>
      </c>
      <c r="N851" s="271">
        <f t="shared" si="321"/>
        <v>0</v>
      </c>
      <c r="O851" s="271">
        <f t="shared" si="322"/>
        <v>0</v>
      </c>
      <c r="P851" s="271">
        <f t="shared" si="323"/>
        <v>0</v>
      </c>
      <c r="Q851" s="273">
        <f t="shared" si="324"/>
        <v>0</v>
      </c>
      <c r="R851" s="273"/>
    </row>
    <row r="852" spans="1:18" ht="34.5" hidden="1" customHeight="1">
      <c r="A852" s="876" t="s">
        <v>707</v>
      </c>
      <c r="B852" s="877"/>
      <c r="C852" s="877"/>
      <c r="D852" s="877"/>
      <c r="E852" s="878"/>
      <c r="F852" s="271">
        <f t="shared" si="314"/>
        <v>0</v>
      </c>
      <c r="G852" s="272"/>
      <c r="H852" s="282">
        <f t="shared" si="315"/>
        <v>0</v>
      </c>
      <c r="I852" s="282">
        <f t="shared" si="316"/>
        <v>0</v>
      </c>
      <c r="J852" s="282">
        <f t="shared" si="317"/>
        <v>0</v>
      </c>
      <c r="K852" s="282">
        <f t="shared" si="318"/>
        <v>0</v>
      </c>
      <c r="L852" s="282">
        <f t="shared" si="319"/>
        <v>0</v>
      </c>
      <c r="M852" s="282">
        <f t="shared" si="320"/>
        <v>0</v>
      </c>
      <c r="N852" s="282">
        <f t="shared" si="321"/>
        <v>0</v>
      </c>
      <c r="O852" s="282">
        <f t="shared" si="322"/>
        <v>0</v>
      </c>
      <c r="P852" s="282">
        <f t="shared" si="323"/>
        <v>0</v>
      </c>
      <c r="Q852" s="283">
        <f t="shared" si="324"/>
        <v>0</v>
      </c>
      <c r="R852" s="283"/>
    </row>
    <row r="853" spans="1:18" ht="34.5" hidden="1" customHeight="1">
      <c r="A853" s="879" t="s">
        <v>708</v>
      </c>
      <c r="B853" s="880"/>
      <c r="C853" s="880"/>
      <c r="D853" s="880"/>
      <c r="E853" s="881"/>
      <c r="F853" s="274">
        <f>F850+F851</f>
        <v>0</v>
      </c>
      <c r="G853" s="275"/>
      <c r="H853" s="274">
        <f t="shared" ref="H853:Q853" si="325">H850+H851</f>
        <v>0</v>
      </c>
      <c r="I853" s="274">
        <f t="shared" si="325"/>
        <v>0</v>
      </c>
      <c r="J853" s="274">
        <f t="shared" si="325"/>
        <v>0</v>
      </c>
      <c r="K853" s="274">
        <f t="shared" si="325"/>
        <v>0</v>
      </c>
      <c r="L853" s="274">
        <f t="shared" si="325"/>
        <v>0</v>
      </c>
      <c r="M853" s="274">
        <f t="shared" si="325"/>
        <v>0</v>
      </c>
      <c r="N853" s="274">
        <f t="shared" si="325"/>
        <v>0</v>
      </c>
      <c r="O853" s="274">
        <f t="shared" si="325"/>
        <v>0</v>
      </c>
      <c r="P853" s="274">
        <f t="shared" si="325"/>
        <v>0</v>
      </c>
      <c r="Q853" s="276">
        <f t="shared" si="325"/>
        <v>0</v>
      </c>
      <c r="R853" s="276"/>
    </row>
    <row r="854" spans="1:18" ht="34.5" hidden="1" customHeight="1">
      <c r="A854" s="899" t="s">
        <v>709</v>
      </c>
      <c r="B854" s="900"/>
      <c r="C854" s="900"/>
      <c r="D854" s="900"/>
      <c r="E854" s="901"/>
      <c r="F854" s="290">
        <f>F850+F851+F852</f>
        <v>0</v>
      </c>
      <c r="G854" s="290"/>
      <c r="H854" s="290">
        <f t="shared" ref="H854:Q854" si="326">H850+H851+H852</f>
        <v>0</v>
      </c>
      <c r="I854" s="290">
        <f t="shared" si="326"/>
        <v>0</v>
      </c>
      <c r="J854" s="290">
        <f t="shared" si="326"/>
        <v>0</v>
      </c>
      <c r="K854" s="290">
        <f t="shared" si="326"/>
        <v>0</v>
      </c>
      <c r="L854" s="290">
        <f t="shared" si="326"/>
        <v>0</v>
      </c>
      <c r="M854" s="290">
        <f t="shared" si="326"/>
        <v>0</v>
      </c>
      <c r="N854" s="290">
        <f t="shared" si="326"/>
        <v>0</v>
      </c>
      <c r="O854" s="290">
        <f t="shared" si="326"/>
        <v>0</v>
      </c>
      <c r="P854" s="290">
        <f t="shared" si="326"/>
        <v>0</v>
      </c>
      <c r="Q854" s="291">
        <f t="shared" si="326"/>
        <v>0</v>
      </c>
      <c r="R854" s="291"/>
    </row>
    <row r="855" spans="1:18" ht="34.5" hidden="1" customHeight="1">
      <c r="A855" s="1174"/>
      <c r="B855" s="1175"/>
      <c r="C855" s="1175"/>
      <c r="D855" s="1175"/>
      <c r="E855" s="1175"/>
      <c r="F855" s="1175"/>
      <c r="G855" s="1176"/>
      <c r="H855" s="1175"/>
      <c r="I855" s="1175"/>
      <c r="J855" s="1175"/>
      <c r="K855" s="1175"/>
      <c r="L855" s="1175"/>
      <c r="M855" s="1175"/>
      <c r="N855" s="1175"/>
      <c r="O855" s="1175"/>
      <c r="P855" s="1175"/>
      <c r="Q855" s="1177"/>
      <c r="R855" s="663"/>
    </row>
    <row r="856" spans="1:18" ht="34.5" customHeight="1">
      <c r="A856" s="870" t="s">
        <v>710</v>
      </c>
      <c r="B856" s="871"/>
      <c r="C856" s="871"/>
      <c r="D856" s="871"/>
      <c r="E856" s="871"/>
      <c r="F856" s="872"/>
      <c r="G856" s="477"/>
      <c r="H856" s="282">
        <f t="shared" ref="H856:H860" si="327">H850</f>
        <v>0</v>
      </c>
      <c r="I856" s="282">
        <f t="shared" ref="I856:I860" si="328">I850+H856</f>
        <v>0</v>
      </c>
      <c r="J856" s="282">
        <f t="shared" ref="J856:J860" si="329">J850+I856</f>
        <v>0</v>
      </c>
      <c r="K856" s="282">
        <f t="shared" ref="K856:K860" si="330">K850+J856</f>
        <v>0</v>
      </c>
      <c r="L856" s="282">
        <f t="shared" ref="L856:L860" si="331">L850+K856</f>
        <v>0</v>
      </c>
      <c r="M856" s="282">
        <f t="shared" ref="M856:M860" si="332">M850+L856</f>
        <v>0</v>
      </c>
      <c r="N856" s="282">
        <f t="shared" ref="N856:N860" si="333">N850+M856</f>
        <v>0</v>
      </c>
      <c r="O856" s="282">
        <f t="shared" ref="O856:O860" si="334">O850+N856</f>
        <v>0</v>
      </c>
      <c r="P856" s="282">
        <f t="shared" ref="P856:P860" si="335">P850+O856</f>
        <v>0</v>
      </c>
      <c r="Q856" s="283">
        <f t="shared" ref="Q856:Q860" si="336">Q850+P856</f>
        <v>0</v>
      </c>
      <c r="R856" s="283"/>
    </row>
    <row r="857" spans="1:18" ht="34.5" customHeight="1">
      <c r="A857" s="870" t="s">
        <v>711</v>
      </c>
      <c r="B857" s="871"/>
      <c r="C857" s="871"/>
      <c r="D857" s="871"/>
      <c r="E857" s="871"/>
      <c r="F857" s="872"/>
      <c r="G857" s="467"/>
      <c r="H857" s="615">
        <f t="shared" si="327"/>
        <v>0</v>
      </c>
      <c r="I857" s="616">
        <f t="shared" si="328"/>
        <v>0</v>
      </c>
      <c r="J857" s="615">
        <f t="shared" si="329"/>
        <v>0</v>
      </c>
      <c r="K857" s="616">
        <f t="shared" si="330"/>
        <v>0</v>
      </c>
      <c r="L857" s="615">
        <f t="shared" si="331"/>
        <v>0</v>
      </c>
      <c r="M857" s="616">
        <f t="shared" si="332"/>
        <v>0</v>
      </c>
      <c r="N857" s="615">
        <f t="shared" si="333"/>
        <v>0</v>
      </c>
      <c r="O857" s="616">
        <f t="shared" si="334"/>
        <v>0</v>
      </c>
      <c r="P857" s="615">
        <f t="shared" si="335"/>
        <v>0</v>
      </c>
      <c r="Q857" s="617">
        <f t="shared" si="336"/>
        <v>0</v>
      </c>
      <c r="R857" s="618"/>
    </row>
    <row r="858" spans="1:18" ht="34.5" customHeight="1">
      <c r="A858" s="870" t="s">
        <v>712</v>
      </c>
      <c r="B858" s="871"/>
      <c r="C858" s="871"/>
      <c r="D858" s="871"/>
      <c r="E858" s="871"/>
      <c r="F858" s="872"/>
      <c r="G858" s="477"/>
      <c r="H858" s="282">
        <f t="shared" si="327"/>
        <v>0</v>
      </c>
      <c r="I858" s="282">
        <f t="shared" si="328"/>
        <v>0</v>
      </c>
      <c r="J858" s="282">
        <f t="shared" si="329"/>
        <v>0</v>
      </c>
      <c r="K858" s="282">
        <f t="shared" si="330"/>
        <v>0</v>
      </c>
      <c r="L858" s="282">
        <f t="shared" si="331"/>
        <v>0</v>
      </c>
      <c r="M858" s="282">
        <f t="shared" si="332"/>
        <v>0</v>
      </c>
      <c r="N858" s="282">
        <f t="shared" si="333"/>
        <v>0</v>
      </c>
      <c r="O858" s="282">
        <f t="shared" si="334"/>
        <v>0</v>
      </c>
      <c r="P858" s="282">
        <f t="shared" si="335"/>
        <v>0</v>
      </c>
      <c r="Q858" s="283">
        <f t="shared" si="336"/>
        <v>0</v>
      </c>
      <c r="R858" s="283"/>
    </row>
    <row r="859" spans="1:18" ht="34.5" customHeight="1">
      <c r="A859" s="879" t="s">
        <v>713</v>
      </c>
      <c r="B859" s="880"/>
      <c r="C859" s="880"/>
      <c r="D859" s="880"/>
      <c r="E859" s="880"/>
      <c r="F859" s="881"/>
      <c r="G859" s="289"/>
      <c r="H859" s="286">
        <f t="shared" si="327"/>
        <v>0</v>
      </c>
      <c r="I859" s="286">
        <f t="shared" si="328"/>
        <v>0</v>
      </c>
      <c r="J859" s="286">
        <f t="shared" si="329"/>
        <v>0</v>
      </c>
      <c r="K859" s="286">
        <f t="shared" si="330"/>
        <v>0</v>
      </c>
      <c r="L859" s="286">
        <f t="shared" si="331"/>
        <v>0</v>
      </c>
      <c r="M859" s="286">
        <f t="shared" si="332"/>
        <v>0</v>
      </c>
      <c r="N859" s="286">
        <f t="shared" si="333"/>
        <v>0</v>
      </c>
      <c r="O859" s="286">
        <f t="shared" si="334"/>
        <v>0</v>
      </c>
      <c r="P859" s="286">
        <f t="shared" si="335"/>
        <v>0</v>
      </c>
      <c r="Q859" s="287">
        <f t="shared" si="336"/>
        <v>0</v>
      </c>
      <c r="R859" s="287"/>
    </row>
    <row r="860" spans="1:18" ht="34.5" customHeight="1">
      <c r="A860" s="899" t="s">
        <v>714</v>
      </c>
      <c r="B860" s="900"/>
      <c r="C860" s="900"/>
      <c r="D860" s="900"/>
      <c r="E860" s="900"/>
      <c r="F860" s="901"/>
      <c r="G860" s="619"/>
      <c r="H860" s="620">
        <f t="shared" si="327"/>
        <v>0</v>
      </c>
      <c r="I860" s="621">
        <f t="shared" si="328"/>
        <v>0</v>
      </c>
      <c r="J860" s="620">
        <f t="shared" si="329"/>
        <v>0</v>
      </c>
      <c r="K860" s="621">
        <f t="shared" si="330"/>
        <v>0</v>
      </c>
      <c r="L860" s="620">
        <f t="shared" si="331"/>
        <v>0</v>
      </c>
      <c r="M860" s="621">
        <f t="shared" si="332"/>
        <v>0</v>
      </c>
      <c r="N860" s="620">
        <f t="shared" si="333"/>
        <v>0</v>
      </c>
      <c r="O860" s="621">
        <f t="shared" si="334"/>
        <v>0</v>
      </c>
      <c r="P860" s="620">
        <f t="shared" si="335"/>
        <v>0</v>
      </c>
      <c r="Q860" s="622">
        <f t="shared" si="336"/>
        <v>0</v>
      </c>
      <c r="R860" s="623"/>
    </row>
    <row r="861" spans="1:18" ht="34.5" hidden="1" customHeight="1">
      <c r="A861" s="892"/>
      <c r="B861" s="893"/>
      <c r="C861" s="893"/>
      <c r="D861" s="893"/>
      <c r="E861" s="893"/>
      <c r="F861" s="893"/>
      <c r="G861" s="894"/>
      <c r="H861" s="893"/>
      <c r="I861" s="893"/>
      <c r="J861" s="893"/>
      <c r="K861" s="893"/>
      <c r="L861" s="893"/>
      <c r="M861" s="893"/>
      <c r="N861" s="893"/>
      <c r="O861" s="893"/>
      <c r="P861" s="893"/>
      <c r="Q861" s="895"/>
      <c r="R861" s="280"/>
    </row>
    <row r="862" spans="1:18" ht="34.5" hidden="1" customHeight="1">
      <c r="A862" s="873" t="s">
        <v>715</v>
      </c>
      <c r="B862" s="874"/>
      <c r="C862" s="874"/>
      <c r="D862" s="874"/>
      <c r="E862" s="875"/>
      <c r="F862" s="271">
        <f t="shared" ref="F862:F864" si="337">SUM(H862:Q862)</f>
        <v>2.3536000000000001</v>
      </c>
      <c r="G862" s="272"/>
      <c r="H862" s="271">
        <f t="shared" ref="H862:H864" si="338">H609+H758+H790+H829+H850</f>
        <v>1.6864000000000001</v>
      </c>
      <c r="I862" s="271">
        <f t="shared" ref="I862:I864" si="339">I609+I758+I790+I829+I850</f>
        <v>0.6671999999999999</v>
      </c>
      <c r="J862" s="271">
        <f t="shared" ref="J862:J864" si="340">J609+J758+J790+J829+J850</f>
        <v>0</v>
      </c>
      <c r="K862" s="271">
        <f t="shared" ref="K862:K864" si="341">K609+K758+K790+K829+K850</f>
        <v>0</v>
      </c>
      <c r="L862" s="271">
        <f t="shared" ref="L862:L864" si="342">L609+L758+L790+L829+L850</f>
        <v>0</v>
      </c>
      <c r="M862" s="271">
        <f t="shared" ref="M862:M864" si="343">M609+M758+M790+M829+M850</f>
        <v>0</v>
      </c>
      <c r="N862" s="271">
        <f t="shared" ref="N862:N864" si="344">N609+N758+N790+N829+N850</f>
        <v>0</v>
      </c>
      <c r="O862" s="271">
        <f t="shared" ref="O862:O864" si="345">O609+O758+O790+O829+O850</f>
        <v>0</v>
      </c>
      <c r="P862" s="271">
        <f t="shared" ref="P862:P864" si="346">P609+P758+P790+P829+P850</f>
        <v>0</v>
      </c>
      <c r="Q862" s="273">
        <f t="shared" ref="Q862:Q864" si="347">Q609+Q758+Q790+Q829+Q850</f>
        <v>0</v>
      </c>
      <c r="R862" s="273"/>
    </row>
    <row r="863" spans="1:18" ht="34.5" hidden="1" customHeight="1">
      <c r="A863" s="896" t="s">
        <v>716</v>
      </c>
      <c r="B863" s="897"/>
      <c r="C863" s="897"/>
      <c r="D863" s="897"/>
      <c r="E863" s="898"/>
      <c r="F863" s="271">
        <f t="shared" si="337"/>
        <v>0</v>
      </c>
      <c r="G863" s="272"/>
      <c r="H863" s="271">
        <f t="shared" si="338"/>
        <v>0</v>
      </c>
      <c r="I863" s="271">
        <f t="shared" si="339"/>
        <v>0</v>
      </c>
      <c r="J863" s="271">
        <f t="shared" si="340"/>
        <v>0</v>
      </c>
      <c r="K863" s="271">
        <f t="shared" si="341"/>
        <v>0</v>
      </c>
      <c r="L863" s="271">
        <f t="shared" si="342"/>
        <v>0</v>
      </c>
      <c r="M863" s="271">
        <f t="shared" si="343"/>
        <v>0</v>
      </c>
      <c r="N863" s="271">
        <f t="shared" si="344"/>
        <v>0</v>
      </c>
      <c r="O863" s="271">
        <f t="shared" si="345"/>
        <v>0</v>
      </c>
      <c r="P863" s="271">
        <f t="shared" si="346"/>
        <v>0</v>
      </c>
      <c r="Q863" s="273">
        <f t="shared" si="347"/>
        <v>0</v>
      </c>
      <c r="R863" s="273"/>
    </row>
    <row r="864" spans="1:18" ht="34.5" hidden="1" customHeight="1">
      <c r="A864" s="876" t="s">
        <v>717</v>
      </c>
      <c r="B864" s="877"/>
      <c r="C864" s="877"/>
      <c r="D864" s="877"/>
      <c r="E864" s="878"/>
      <c r="F864" s="271">
        <f t="shared" si="337"/>
        <v>4.6692799999999997</v>
      </c>
      <c r="G864" s="272"/>
      <c r="H864" s="271">
        <f t="shared" si="338"/>
        <v>0</v>
      </c>
      <c r="I864" s="271">
        <f t="shared" si="339"/>
        <v>0</v>
      </c>
      <c r="J864" s="271">
        <f t="shared" si="340"/>
        <v>0</v>
      </c>
      <c r="K864" s="271">
        <f t="shared" si="341"/>
        <v>0</v>
      </c>
      <c r="L864" s="271">
        <f t="shared" si="342"/>
        <v>0</v>
      </c>
      <c r="M864" s="271">
        <f t="shared" si="343"/>
        <v>0</v>
      </c>
      <c r="N864" s="271">
        <f t="shared" si="344"/>
        <v>0</v>
      </c>
      <c r="O864" s="271">
        <f t="shared" si="345"/>
        <v>2.1517599999999999</v>
      </c>
      <c r="P864" s="271">
        <f t="shared" si="346"/>
        <v>0.71751999999999994</v>
      </c>
      <c r="Q864" s="273">
        <f t="shared" si="347"/>
        <v>1.8</v>
      </c>
      <c r="R864" s="273"/>
    </row>
    <row r="865" spans="1:18" ht="34.5" hidden="1" customHeight="1">
      <c r="A865" s="879" t="s">
        <v>718</v>
      </c>
      <c r="B865" s="880"/>
      <c r="C865" s="880"/>
      <c r="D865" s="880"/>
      <c r="E865" s="881"/>
      <c r="F865" s="274">
        <f>F862+F863</f>
        <v>2.3536000000000001</v>
      </c>
      <c r="G865" s="275"/>
      <c r="H865" s="274">
        <f t="shared" ref="H865:Q865" si="348">H862+H863</f>
        <v>1.6864000000000001</v>
      </c>
      <c r="I865" s="274">
        <f t="shared" si="348"/>
        <v>0.6671999999999999</v>
      </c>
      <c r="J865" s="274">
        <f t="shared" si="348"/>
        <v>0</v>
      </c>
      <c r="K865" s="274">
        <f t="shared" si="348"/>
        <v>0</v>
      </c>
      <c r="L865" s="274">
        <f t="shared" si="348"/>
        <v>0</v>
      </c>
      <c r="M865" s="274">
        <f t="shared" si="348"/>
        <v>0</v>
      </c>
      <c r="N865" s="274">
        <f t="shared" si="348"/>
        <v>0</v>
      </c>
      <c r="O865" s="274">
        <f t="shared" si="348"/>
        <v>0</v>
      </c>
      <c r="P865" s="274">
        <f t="shared" si="348"/>
        <v>0</v>
      </c>
      <c r="Q865" s="276">
        <f t="shared" si="348"/>
        <v>0</v>
      </c>
      <c r="R865" s="276"/>
    </row>
    <row r="866" spans="1:18" ht="34.5" hidden="1" customHeight="1">
      <c r="A866" s="899" t="s">
        <v>719</v>
      </c>
      <c r="B866" s="900"/>
      <c r="C866" s="900"/>
      <c r="D866" s="900"/>
      <c r="E866" s="901"/>
      <c r="F866" s="668">
        <f>F862+F863+F864</f>
        <v>7.0228799999999998</v>
      </c>
      <c r="G866" s="275"/>
      <c r="H866" s="275">
        <f t="shared" ref="H866:Q866" si="349">H862+H863+H864</f>
        <v>1.6864000000000001</v>
      </c>
      <c r="I866" s="275">
        <f t="shared" si="349"/>
        <v>0.6671999999999999</v>
      </c>
      <c r="J866" s="275">
        <f t="shared" si="349"/>
        <v>0</v>
      </c>
      <c r="K866" s="275">
        <f t="shared" si="349"/>
        <v>0</v>
      </c>
      <c r="L866" s="275">
        <f t="shared" si="349"/>
        <v>0</v>
      </c>
      <c r="M866" s="275">
        <f t="shared" si="349"/>
        <v>0</v>
      </c>
      <c r="N866" s="275">
        <f t="shared" si="349"/>
        <v>0</v>
      </c>
      <c r="O866" s="275">
        <f t="shared" si="349"/>
        <v>2.1517599999999999</v>
      </c>
      <c r="P866" s="275">
        <f t="shared" si="349"/>
        <v>0.71751999999999994</v>
      </c>
      <c r="Q866" s="278">
        <f t="shared" si="349"/>
        <v>1.8</v>
      </c>
      <c r="R866" s="278"/>
    </row>
    <row r="867" spans="1:18" ht="34.5" hidden="1" customHeight="1">
      <c r="A867" s="1178" t="s">
        <v>720</v>
      </c>
      <c r="B867" s="1179"/>
      <c r="C867" s="1179"/>
      <c r="D867" s="1179"/>
      <c r="E867" s="1180"/>
      <c r="F867" s="669">
        <f>SUM(H867:Q867)</f>
        <v>1.03712</v>
      </c>
      <c r="G867" s="670"/>
      <c r="H867" s="671">
        <f>H17+H22+H28+H32+H38+H47+H164+H168+H172+H176+H180+H184+H188+H192+H196+H200+H244+H248+H253+H257+H261+H623+H627+H633+H638+H648</f>
        <v>1.03712</v>
      </c>
      <c r="I867" s="672">
        <f>I342+I348+I354+I360</f>
        <v>0</v>
      </c>
      <c r="J867" s="672">
        <v>0</v>
      </c>
      <c r="K867" s="672">
        <v>0</v>
      </c>
      <c r="L867" s="672">
        <v>0</v>
      </c>
      <c r="M867" s="672">
        <v>0</v>
      </c>
      <c r="N867" s="672">
        <v>0</v>
      </c>
      <c r="O867" s="672">
        <v>0</v>
      </c>
      <c r="P867" s="672">
        <v>0</v>
      </c>
      <c r="Q867" s="673">
        <v>0</v>
      </c>
      <c r="R867" s="674"/>
    </row>
    <row r="868" spans="1:18" ht="34.5" customHeight="1">
      <c r="A868" s="892"/>
      <c r="B868" s="893"/>
      <c r="C868" s="893"/>
      <c r="D868" s="893"/>
      <c r="E868" s="893"/>
      <c r="F868" s="893"/>
      <c r="G868" s="894"/>
      <c r="H868" s="893"/>
      <c r="I868" s="893"/>
      <c r="J868" s="893"/>
      <c r="K868" s="893"/>
      <c r="L868" s="893"/>
      <c r="M868" s="893"/>
      <c r="N868" s="893"/>
      <c r="O868" s="893"/>
      <c r="P868" s="893"/>
      <c r="Q868" s="895"/>
      <c r="R868" s="280"/>
    </row>
    <row r="869" spans="1:18" ht="34.5" customHeight="1">
      <c r="A869" s="1181" t="s">
        <v>721</v>
      </c>
      <c r="B869" s="1182"/>
      <c r="C869" s="1182"/>
      <c r="D869" s="1182"/>
      <c r="E869" s="1182"/>
      <c r="F869" s="1183"/>
      <c r="G869" s="675"/>
      <c r="H869" s="615">
        <f t="shared" ref="H869:H874" si="350">H862</f>
        <v>1.6864000000000001</v>
      </c>
      <c r="I869" s="616">
        <f t="shared" ref="I869:I874" si="351">I862+H869</f>
        <v>2.3536000000000001</v>
      </c>
      <c r="J869" s="615">
        <f t="shared" ref="J869:J874" si="352">J862+I869</f>
        <v>2.3536000000000001</v>
      </c>
      <c r="K869" s="616">
        <f t="shared" ref="K869:K874" si="353">K862+J869</f>
        <v>2.3536000000000001</v>
      </c>
      <c r="L869" s="615">
        <f t="shared" ref="L869:L874" si="354">L862+K869</f>
        <v>2.3536000000000001</v>
      </c>
      <c r="M869" s="616">
        <f t="shared" ref="M869:M874" si="355">M862+L869</f>
        <v>2.3536000000000001</v>
      </c>
      <c r="N869" s="615">
        <f t="shared" ref="N869:N874" si="356">N862+M869</f>
        <v>2.3536000000000001</v>
      </c>
      <c r="O869" s="616">
        <f t="shared" ref="O869:O874" si="357">O862+N869</f>
        <v>2.3536000000000001</v>
      </c>
      <c r="P869" s="615">
        <f t="shared" ref="P869:P874" si="358">P862+O869</f>
        <v>2.3536000000000001</v>
      </c>
      <c r="Q869" s="617">
        <f t="shared" ref="Q869:Q874" si="359">Q862+P869</f>
        <v>2.3536000000000001</v>
      </c>
      <c r="R869" s="618"/>
    </row>
    <row r="870" spans="1:18" ht="34.5" customHeight="1">
      <c r="A870" s="1181" t="s">
        <v>722</v>
      </c>
      <c r="B870" s="1182"/>
      <c r="C870" s="1182"/>
      <c r="D870" s="1182"/>
      <c r="E870" s="1182"/>
      <c r="F870" s="1183"/>
      <c r="G870" s="676"/>
      <c r="H870" s="616">
        <f t="shared" si="350"/>
        <v>0</v>
      </c>
      <c r="I870" s="615">
        <f t="shared" si="351"/>
        <v>0</v>
      </c>
      <c r="J870" s="616">
        <f t="shared" si="352"/>
        <v>0</v>
      </c>
      <c r="K870" s="615">
        <f t="shared" si="353"/>
        <v>0</v>
      </c>
      <c r="L870" s="616">
        <f t="shared" si="354"/>
        <v>0</v>
      </c>
      <c r="M870" s="615">
        <f t="shared" si="355"/>
        <v>0</v>
      </c>
      <c r="N870" s="616">
        <f t="shared" si="356"/>
        <v>0</v>
      </c>
      <c r="O870" s="615">
        <f t="shared" si="357"/>
        <v>0</v>
      </c>
      <c r="P870" s="616">
        <f t="shared" si="358"/>
        <v>0</v>
      </c>
      <c r="Q870" s="615">
        <f t="shared" si="359"/>
        <v>0</v>
      </c>
      <c r="R870" s="616"/>
    </row>
    <row r="871" spans="1:18" ht="34.5" customHeight="1">
      <c r="A871" s="870" t="s">
        <v>723</v>
      </c>
      <c r="B871" s="871"/>
      <c r="C871" s="871"/>
      <c r="D871" s="871"/>
      <c r="E871" s="871"/>
      <c r="F871" s="872"/>
      <c r="G871" s="477"/>
      <c r="H871" s="282">
        <f t="shared" si="350"/>
        <v>0</v>
      </c>
      <c r="I871" s="282">
        <f t="shared" si="351"/>
        <v>0</v>
      </c>
      <c r="J871" s="282">
        <f t="shared" si="352"/>
        <v>0</v>
      </c>
      <c r="K871" s="282">
        <f t="shared" si="353"/>
        <v>0</v>
      </c>
      <c r="L871" s="282">
        <f t="shared" si="354"/>
        <v>0</v>
      </c>
      <c r="M871" s="282">
        <f t="shared" si="355"/>
        <v>0</v>
      </c>
      <c r="N871" s="282">
        <f t="shared" si="356"/>
        <v>0</v>
      </c>
      <c r="O871" s="282">
        <f t="shared" si="357"/>
        <v>2.1517599999999999</v>
      </c>
      <c r="P871" s="282">
        <f t="shared" si="358"/>
        <v>2.8692799999999998</v>
      </c>
      <c r="Q871" s="283">
        <f t="shared" si="359"/>
        <v>4.6692799999999997</v>
      </c>
      <c r="R871" s="283"/>
    </row>
    <row r="872" spans="1:18" ht="34.5" customHeight="1">
      <c r="A872" s="1184" t="s">
        <v>724</v>
      </c>
      <c r="B872" s="1185"/>
      <c r="C872" s="1185"/>
      <c r="D872" s="1185"/>
      <c r="E872" s="1185"/>
      <c r="F872" s="1186"/>
      <c r="G872" s="677"/>
      <c r="H872" s="286">
        <f t="shared" si="350"/>
        <v>1.6864000000000001</v>
      </c>
      <c r="I872" s="286">
        <f t="shared" si="351"/>
        <v>2.3536000000000001</v>
      </c>
      <c r="J872" s="286">
        <f t="shared" si="352"/>
        <v>2.3536000000000001</v>
      </c>
      <c r="K872" s="286">
        <f t="shared" si="353"/>
        <v>2.3536000000000001</v>
      </c>
      <c r="L872" s="286">
        <f t="shared" si="354"/>
        <v>2.3536000000000001</v>
      </c>
      <c r="M872" s="286">
        <f t="shared" si="355"/>
        <v>2.3536000000000001</v>
      </c>
      <c r="N872" s="286">
        <f t="shared" si="356"/>
        <v>2.3536000000000001</v>
      </c>
      <c r="O872" s="286">
        <f t="shared" si="357"/>
        <v>2.3536000000000001</v>
      </c>
      <c r="P872" s="286">
        <f t="shared" si="358"/>
        <v>2.3536000000000001</v>
      </c>
      <c r="Q872" s="287">
        <f t="shared" si="359"/>
        <v>2.3536000000000001</v>
      </c>
      <c r="R872" s="287"/>
    </row>
    <row r="873" spans="1:18" ht="34.5" customHeight="1">
      <c r="A873" s="1187" t="s">
        <v>725</v>
      </c>
      <c r="B873" s="1188"/>
      <c r="C873" s="1188"/>
      <c r="D873" s="1188"/>
      <c r="E873" s="1188"/>
      <c r="F873" s="1189"/>
      <c r="G873" s="675"/>
      <c r="H873" s="620">
        <f t="shared" si="350"/>
        <v>1.6864000000000001</v>
      </c>
      <c r="I873" s="621">
        <f t="shared" si="351"/>
        <v>2.3536000000000001</v>
      </c>
      <c r="J873" s="620">
        <f t="shared" si="352"/>
        <v>2.3536000000000001</v>
      </c>
      <c r="K873" s="621">
        <f t="shared" si="353"/>
        <v>2.3536000000000001</v>
      </c>
      <c r="L873" s="620">
        <f t="shared" si="354"/>
        <v>2.3536000000000001</v>
      </c>
      <c r="M873" s="621">
        <f t="shared" si="355"/>
        <v>2.3536000000000001</v>
      </c>
      <c r="N873" s="620">
        <f t="shared" si="356"/>
        <v>2.3536000000000001</v>
      </c>
      <c r="O873" s="621">
        <f t="shared" si="357"/>
        <v>4.5053599999999996</v>
      </c>
      <c r="P873" s="620">
        <f t="shared" si="358"/>
        <v>5.22288</v>
      </c>
      <c r="Q873" s="622">
        <f t="shared" si="359"/>
        <v>7.0228799999999998</v>
      </c>
      <c r="R873" s="623"/>
    </row>
    <row r="874" spans="1:18" ht="34.5" customHeight="1">
      <c r="A874" s="1184" t="s">
        <v>726</v>
      </c>
      <c r="B874" s="1185"/>
      <c r="C874" s="1185"/>
      <c r="D874" s="1185"/>
      <c r="E874" s="1185"/>
      <c r="F874" s="1186"/>
      <c r="G874" s="677"/>
      <c r="H874" s="286">
        <f t="shared" si="350"/>
        <v>1.03712</v>
      </c>
      <c r="I874" s="286">
        <f t="shared" si="351"/>
        <v>1.03712</v>
      </c>
      <c r="J874" s="286">
        <f t="shared" si="352"/>
        <v>1.03712</v>
      </c>
      <c r="K874" s="286">
        <f t="shared" si="353"/>
        <v>1.03712</v>
      </c>
      <c r="L874" s="286">
        <f t="shared" si="354"/>
        <v>1.03712</v>
      </c>
      <c r="M874" s="286">
        <f t="shared" si="355"/>
        <v>1.03712</v>
      </c>
      <c r="N874" s="286">
        <f t="shared" si="356"/>
        <v>1.03712</v>
      </c>
      <c r="O874" s="286">
        <f t="shared" si="357"/>
        <v>1.03712</v>
      </c>
      <c r="P874" s="286">
        <f t="shared" si="358"/>
        <v>1.03712</v>
      </c>
      <c r="Q874" s="287">
        <f t="shared" si="359"/>
        <v>1.03712</v>
      </c>
      <c r="R874" s="287"/>
    </row>
    <row r="875" spans="1:18" ht="34.5" customHeight="1">
      <c r="A875" s="678"/>
      <c r="B875" s="679"/>
      <c r="C875" s="679"/>
      <c r="D875" s="679"/>
      <c r="E875" s="680"/>
      <c r="F875" s="681"/>
      <c r="G875" s="682"/>
      <c r="H875" s="683"/>
      <c r="I875" s="683"/>
      <c r="J875" s="683"/>
      <c r="K875" s="683"/>
      <c r="L875" s="683"/>
      <c r="M875" s="683"/>
      <c r="N875" s="683"/>
      <c r="O875" s="683"/>
      <c r="P875" s="683"/>
      <c r="Q875" s="684"/>
      <c r="R875" s="684"/>
    </row>
    <row r="876" spans="1:18" ht="40.5">
      <c r="A876" s="685"/>
      <c r="B876" s="9"/>
      <c r="C876" s="9"/>
      <c r="D876" s="9"/>
      <c r="E876" s="9"/>
      <c r="F876" s="10"/>
      <c r="G876" s="13"/>
      <c r="H876" s="10"/>
      <c r="I876" s="10"/>
      <c r="J876" s="10"/>
      <c r="K876" s="10"/>
      <c r="L876" s="10"/>
      <c r="M876" s="10"/>
      <c r="N876" s="10"/>
      <c r="O876" s="686"/>
      <c r="P876" s="687"/>
      <c r="Q876" s="687"/>
      <c r="R876" s="10"/>
    </row>
    <row r="877" spans="1:18" ht="40.5">
      <c r="A877" s="685"/>
      <c r="B877" s="9"/>
      <c r="C877" s="9"/>
      <c r="D877" s="9"/>
      <c r="E877" s="9"/>
      <c r="F877" s="10"/>
      <c r="G877" s="13"/>
      <c r="H877" s="10"/>
      <c r="I877" s="10"/>
      <c r="J877" s="10"/>
      <c r="K877" s="10"/>
      <c r="L877" s="10"/>
      <c r="M877" s="10"/>
      <c r="N877" s="10"/>
      <c r="O877" s="688"/>
      <c r="P877" s="687"/>
      <c r="Q877" s="687"/>
      <c r="R877" s="10"/>
    </row>
    <row r="878" spans="1:18" ht="40.5">
      <c r="A878" s="685"/>
      <c r="B878" s="9"/>
      <c r="C878" s="9"/>
      <c r="D878" s="9"/>
      <c r="E878" s="9"/>
      <c r="F878" s="10"/>
      <c r="G878" s="13"/>
      <c r="H878" s="10"/>
      <c r="I878" s="10"/>
      <c r="J878" s="10"/>
      <c r="K878" s="10"/>
      <c r="L878" s="10"/>
      <c r="M878" s="10"/>
      <c r="N878" s="10"/>
      <c r="O878" s="689"/>
      <c r="P878" s="687"/>
      <c r="Q878" s="687"/>
      <c r="R878" s="10"/>
    </row>
    <row r="879" spans="1:18" ht="40.5">
      <c r="A879" s="685"/>
      <c r="B879" s="9"/>
      <c r="C879" s="9"/>
      <c r="D879" s="9"/>
      <c r="E879" s="9"/>
      <c r="F879" s="10"/>
      <c r="G879" s="13"/>
      <c r="H879" s="10"/>
      <c r="I879" s="10"/>
      <c r="J879" s="10"/>
      <c r="K879" s="10"/>
      <c r="L879" s="10"/>
      <c r="M879" s="10"/>
      <c r="N879" s="10"/>
      <c r="O879" s="686"/>
      <c r="P879" s="687"/>
      <c r="Q879" s="687"/>
      <c r="R879" s="10"/>
    </row>
    <row r="880" spans="1:18" ht="40.5">
      <c r="A880" s="685"/>
      <c r="B880" s="9"/>
      <c r="C880" s="9"/>
      <c r="D880" s="9"/>
      <c r="E880" s="9"/>
      <c r="F880" s="10"/>
      <c r="G880" s="13"/>
      <c r="H880" s="10"/>
      <c r="I880" s="10"/>
      <c r="J880" s="10"/>
      <c r="K880" s="10"/>
      <c r="L880" s="10"/>
      <c r="M880" s="10"/>
      <c r="N880" s="10"/>
      <c r="O880" s="686"/>
      <c r="P880" s="687"/>
      <c r="Q880" s="687"/>
      <c r="R880" s="10"/>
    </row>
    <row r="881" spans="1:18" ht="40.5">
      <c r="A881" s="685"/>
      <c r="B881" s="9"/>
      <c r="C881" s="9"/>
      <c r="D881" s="9"/>
      <c r="E881" s="9"/>
      <c r="F881" s="10"/>
      <c r="G881" s="13"/>
      <c r="H881" s="10"/>
      <c r="I881" s="10"/>
      <c r="J881" s="10"/>
      <c r="K881" s="10"/>
      <c r="L881" s="10"/>
      <c r="M881" s="10"/>
      <c r="N881" s="10"/>
      <c r="O881" s="686"/>
      <c r="P881" s="687"/>
      <c r="Q881" s="687"/>
      <c r="R881" s="10"/>
    </row>
    <row r="882" spans="1:18" ht="40.5">
      <c r="A882" s="685"/>
      <c r="B882" s="9"/>
      <c r="C882" s="9"/>
      <c r="D882" s="9"/>
      <c r="E882" s="9"/>
      <c r="F882" s="10"/>
      <c r="G882" s="13"/>
      <c r="H882" s="10"/>
      <c r="I882" s="10"/>
      <c r="J882" s="10"/>
      <c r="K882" s="10"/>
      <c r="L882" s="10"/>
      <c r="M882" s="10"/>
      <c r="N882" s="10"/>
      <c r="O882" s="688"/>
      <c r="P882" s="687"/>
      <c r="Q882" s="687"/>
      <c r="R882" s="10"/>
    </row>
    <row r="883" spans="1:18" ht="40.5">
      <c r="A883" s="685"/>
      <c r="B883" s="9"/>
      <c r="C883" s="9"/>
      <c r="D883" s="9"/>
      <c r="E883" s="9"/>
      <c r="F883" s="10"/>
      <c r="G883" s="13"/>
      <c r="H883" s="10"/>
      <c r="I883" s="10"/>
      <c r="J883" s="10"/>
      <c r="K883" s="10"/>
      <c r="L883" s="10"/>
      <c r="M883" s="10"/>
      <c r="N883" s="10"/>
      <c r="O883" s="690"/>
      <c r="P883" s="687"/>
      <c r="Q883" s="687"/>
      <c r="R883" s="10"/>
    </row>
    <row r="884" spans="1:18" ht="40.5">
      <c r="A884" s="685"/>
      <c r="B884" s="9"/>
      <c r="C884" s="9"/>
      <c r="D884" s="9"/>
      <c r="E884" s="9"/>
      <c r="F884" s="10"/>
      <c r="G884" s="13"/>
      <c r="H884" s="10"/>
      <c r="I884" s="10"/>
      <c r="J884" s="10"/>
      <c r="K884" s="10"/>
      <c r="L884" s="10"/>
      <c r="M884" s="10"/>
      <c r="N884" s="10"/>
      <c r="O884" s="686"/>
      <c r="P884" s="687"/>
      <c r="Q884" s="687"/>
      <c r="R884" s="10"/>
    </row>
    <row r="885" spans="1:18" ht="40.5">
      <c r="A885" s="685"/>
      <c r="B885" s="9"/>
      <c r="C885" s="9"/>
      <c r="D885" s="9"/>
      <c r="E885" s="9"/>
      <c r="F885" s="10"/>
      <c r="G885" s="13"/>
      <c r="H885" s="10"/>
      <c r="I885" s="10"/>
      <c r="J885" s="10"/>
      <c r="K885" s="10"/>
      <c r="L885" s="10"/>
      <c r="M885" s="10"/>
      <c r="N885" s="10"/>
      <c r="O885" s="686"/>
      <c r="P885" s="687"/>
      <c r="Q885" s="687"/>
      <c r="R885" s="10"/>
    </row>
    <row r="886" spans="1:18" ht="33">
      <c r="A886" s="685"/>
      <c r="B886" s="9"/>
      <c r="C886" s="9"/>
      <c r="D886" s="9"/>
      <c r="E886" s="9"/>
      <c r="F886" s="10"/>
      <c r="G886" s="13"/>
      <c r="H886" s="10"/>
      <c r="I886" s="10"/>
      <c r="J886" s="10"/>
      <c r="K886" s="10"/>
      <c r="L886" s="10"/>
      <c r="M886" s="10"/>
      <c r="N886" s="10"/>
      <c r="O886" s="10"/>
      <c r="P886" s="10"/>
      <c r="Q886" s="10"/>
      <c r="R886" s="10"/>
    </row>
    <row r="887" spans="1:18" ht="33">
      <c r="A887" s="685"/>
      <c r="B887" s="9"/>
      <c r="C887" s="9"/>
      <c r="D887" s="9"/>
      <c r="E887" s="9"/>
      <c r="F887" s="10"/>
      <c r="G887" s="13"/>
      <c r="H887" s="10"/>
      <c r="I887" s="10"/>
      <c r="J887" s="10"/>
      <c r="K887" s="10"/>
      <c r="L887" s="10"/>
      <c r="M887" s="10"/>
      <c r="N887" s="10"/>
      <c r="O887" s="10"/>
      <c r="P887" s="10"/>
      <c r="Q887" s="10"/>
      <c r="R887" s="10"/>
    </row>
    <row r="888" spans="1:18" ht="33">
      <c r="A888" s="685"/>
      <c r="B888" s="9"/>
      <c r="C888" s="9"/>
      <c r="D888" s="9"/>
      <c r="E888" s="9"/>
      <c r="F888" s="10"/>
      <c r="G888" s="13"/>
      <c r="H888" s="10"/>
      <c r="I888" s="10"/>
      <c r="J888" s="10"/>
      <c r="K888" s="10"/>
      <c r="L888" s="10"/>
      <c r="M888" s="10"/>
      <c r="N888" s="10"/>
      <c r="O888" s="10"/>
      <c r="P888" s="10"/>
      <c r="Q888" s="10"/>
      <c r="R888" s="10"/>
    </row>
    <row r="889" spans="1:18" ht="33">
      <c r="A889" s="685"/>
      <c r="B889" s="9"/>
      <c r="C889" s="9"/>
      <c r="D889" s="9"/>
      <c r="E889" s="9"/>
      <c r="F889" s="10"/>
      <c r="G889" s="13"/>
      <c r="H889" s="10"/>
      <c r="I889" s="10"/>
      <c r="J889" s="10"/>
      <c r="K889" s="10"/>
      <c r="L889" s="10"/>
      <c r="M889" s="10"/>
      <c r="N889" s="10"/>
      <c r="O889" s="10"/>
      <c r="P889" s="10"/>
      <c r="Q889" s="10"/>
      <c r="R889" s="10"/>
    </row>
    <row r="890" spans="1:18" ht="33">
      <c r="A890" s="685"/>
      <c r="B890" s="9"/>
      <c r="C890" s="9"/>
      <c r="D890" s="9"/>
      <c r="E890" s="9"/>
      <c r="F890" s="10"/>
      <c r="G890" s="13"/>
      <c r="H890" s="10"/>
      <c r="I890" s="10"/>
      <c r="J890" s="10"/>
      <c r="K890" s="10"/>
      <c r="L890" s="10"/>
      <c r="M890" s="10"/>
      <c r="N890" s="10"/>
      <c r="O890" s="10"/>
      <c r="P890" s="10"/>
      <c r="Q890" s="10"/>
      <c r="R890" s="10"/>
    </row>
    <row r="891" spans="1:18" ht="33">
      <c r="A891" s="685"/>
      <c r="B891" s="9"/>
      <c r="C891" s="9"/>
      <c r="D891" s="9"/>
      <c r="E891" s="9"/>
      <c r="F891" s="10"/>
      <c r="G891" s="13"/>
      <c r="H891" s="10"/>
      <c r="I891" s="10"/>
      <c r="J891" s="10"/>
      <c r="K891" s="10"/>
      <c r="L891" s="10"/>
      <c r="M891" s="10"/>
      <c r="N891" s="10"/>
      <c r="O891" s="10"/>
      <c r="P891" s="10"/>
      <c r="Q891" s="10"/>
      <c r="R891" s="10"/>
    </row>
    <row r="892" spans="1:18" ht="33">
      <c r="A892" s="685"/>
      <c r="B892" s="9"/>
      <c r="C892" s="9"/>
      <c r="D892" s="9"/>
      <c r="E892" s="9"/>
      <c r="F892" s="10"/>
      <c r="G892" s="13"/>
      <c r="H892" s="10"/>
      <c r="I892" s="10"/>
      <c r="J892" s="10"/>
      <c r="K892" s="10"/>
      <c r="L892" s="10"/>
      <c r="M892" s="10"/>
      <c r="N892" s="10"/>
      <c r="O892" s="10"/>
      <c r="P892" s="10"/>
      <c r="Q892" s="10"/>
      <c r="R892" s="10"/>
    </row>
    <row r="893" spans="1:18" ht="33">
      <c r="A893" s="685"/>
      <c r="B893" s="9"/>
      <c r="C893" s="9"/>
      <c r="D893" s="9"/>
      <c r="E893" s="9"/>
      <c r="F893" s="10"/>
      <c r="G893" s="13"/>
      <c r="H893" s="10"/>
      <c r="I893" s="10"/>
      <c r="J893" s="10"/>
      <c r="K893" s="10"/>
      <c r="L893" s="10"/>
      <c r="M893" s="10"/>
      <c r="N893" s="10"/>
      <c r="O893" s="10"/>
      <c r="P893" s="10"/>
      <c r="Q893" s="10"/>
      <c r="R893" s="10"/>
    </row>
    <row r="894" spans="1:18" ht="33">
      <c r="A894" s="685"/>
      <c r="B894" s="9"/>
      <c r="C894" s="9"/>
      <c r="D894" s="9"/>
      <c r="E894" s="9"/>
      <c r="F894" s="10"/>
      <c r="G894" s="13"/>
      <c r="H894" s="10"/>
      <c r="I894" s="10"/>
      <c r="J894" s="10"/>
      <c r="K894" s="10"/>
      <c r="L894" s="10"/>
      <c r="M894" s="10"/>
      <c r="N894" s="10"/>
      <c r="O894" s="10"/>
      <c r="P894" s="10"/>
      <c r="Q894" s="10"/>
      <c r="R894" s="10"/>
    </row>
    <row r="895" spans="1:18" ht="33">
      <c r="A895" s="685"/>
      <c r="B895" s="9"/>
      <c r="C895" s="9"/>
      <c r="D895" s="9"/>
      <c r="E895" s="9"/>
      <c r="F895" s="10"/>
      <c r="G895" s="13"/>
      <c r="H895" s="10"/>
      <c r="I895" s="10"/>
      <c r="J895" s="10"/>
      <c r="K895" s="10"/>
      <c r="L895" s="10"/>
      <c r="M895" s="10"/>
      <c r="N895" s="10"/>
      <c r="O895" s="10"/>
      <c r="P895" s="10"/>
      <c r="Q895" s="10"/>
      <c r="R895" s="10"/>
    </row>
    <row r="896" spans="1:18" ht="33">
      <c r="A896" s="685"/>
      <c r="B896" s="9"/>
      <c r="C896" s="9"/>
      <c r="D896" s="9"/>
      <c r="E896" s="9"/>
      <c r="F896" s="10"/>
      <c r="G896" s="13"/>
      <c r="H896" s="10"/>
      <c r="I896" s="10"/>
      <c r="J896" s="10"/>
      <c r="K896" s="10"/>
      <c r="L896" s="10"/>
      <c r="M896" s="10"/>
      <c r="N896" s="10"/>
      <c r="O896" s="10"/>
      <c r="P896" s="10"/>
      <c r="Q896" s="10"/>
      <c r="R896" s="10"/>
    </row>
    <row r="897" spans="1:18" ht="33">
      <c r="A897" s="685"/>
      <c r="B897" s="9"/>
      <c r="C897" s="9"/>
      <c r="D897" s="9"/>
      <c r="E897" s="9"/>
      <c r="F897" s="10"/>
      <c r="G897" s="13"/>
      <c r="H897" s="10"/>
      <c r="I897" s="10"/>
      <c r="J897" s="10"/>
      <c r="K897" s="10"/>
      <c r="L897" s="10"/>
      <c r="M897" s="10"/>
      <c r="N897" s="10"/>
      <c r="O897" s="10"/>
      <c r="P897" s="10"/>
      <c r="Q897" s="10"/>
      <c r="R897" s="10"/>
    </row>
    <row r="898" spans="1:18" ht="33">
      <c r="A898" s="685"/>
      <c r="B898" s="9"/>
      <c r="C898" s="9"/>
      <c r="D898" s="9"/>
      <c r="E898" s="9"/>
      <c r="F898" s="10"/>
      <c r="G898" s="13"/>
      <c r="H898" s="10"/>
      <c r="I898" s="10"/>
      <c r="J898" s="10"/>
      <c r="K898" s="10"/>
      <c r="L898" s="10"/>
      <c r="M898" s="10"/>
      <c r="N898" s="10"/>
      <c r="O898" s="10"/>
      <c r="P898" s="10"/>
      <c r="Q898" s="10"/>
      <c r="R898" s="10"/>
    </row>
    <row r="899" spans="1:18" ht="33">
      <c r="A899" s="685"/>
      <c r="B899" s="9"/>
      <c r="C899" s="9"/>
      <c r="D899" s="9"/>
      <c r="E899" s="9"/>
      <c r="F899" s="10"/>
      <c r="G899" s="13"/>
      <c r="H899" s="10"/>
      <c r="I899" s="10"/>
      <c r="J899" s="10"/>
      <c r="K899" s="10"/>
      <c r="L899" s="10"/>
      <c r="M899" s="10"/>
      <c r="N899" s="10"/>
      <c r="O899" s="10"/>
      <c r="P899" s="10"/>
      <c r="Q899" s="10"/>
      <c r="R899" s="10"/>
    </row>
    <row r="900" spans="1:18" ht="33">
      <c r="A900" s="685"/>
      <c r="B900" s="9"/>
      <c r="C900" s="9"/>
      <c r="D900" s="9"/>
      <c r="E900" s="9"/>
      <c r="F900" s="10"/>
      <c r="G900" s="13"/>
      <c r="H900" s="10"/>
      <c r="I900" s="10"/>
      <c r="J900" s="10"/>
      <c r="K900" s="10"/>
      <c r="L900" s="10"/>
      <c r="M900" s="10"/>
      <c r="N900" s="10"/>
      <c r="O900" s="10"/>
      <c r="P900" s="10"/>
      <c r="Q900" s="10"/>
      <c r="R900" s="10"/>
    </row>
    <row r="901" spans="1:18" ht="33">
      <c r="A901" s="685"/>
      <c r="B901" s="9"/>
      <c r="C901" s="9"/>
      <c r="D901" s="9"/>
      <c r="E901" s="9"/>
      <c r="F901" s="10"/>
      <c r="G901" s="13"/>
      <c r="H901" s="10"/>
      <c r="I901" s="10"/>
      <c r="J901" s="10"/>
      <c r="K901" s="10"/>
      <c r="L901" s="10"/>
      <c r="M901" s="10"/>
      <c r="N901" s="10"/>
      <c r="O901" s="10"/>
      <c r="P901" s="10"/>
      <c r="Q901" s="10"/>
      <c r="R901" s="10"/>
    </row>
    <row r="902" spans="1:18" ht="33">
      <c r="A902" s="685"/>
      <c r="B902" s="9"/>
      <c r="C902" s="9"/>
      <c r="D902" s="9"/>
      <c r="E902" s="9"/>
      <c r="F902" s="10"/>
      <c r="G902" s="13"/>
      <c r="H902" s="10"/>
      <c r="I902" s="10"/>
      <c r="J902" s="10"/>
      <c r="K902" s="10"/>
      <c r="L902" s="10"/>
      <c r="M902" s="10"/>
      <c r="N902" s="10"/>
      <c r="O902" s="10"/>
      <c r="P902" s="10"/>
      <c r="Q902" s="10"/>
      <c r="R902" s="10"/>
    </row>
    <row r="903" spans="1:18" ht="33">
      <c r="A903" s="685"/>
      <c r="B903" s="9"/>
      <c r="C903" s="9"/>
      <c r="D903" s="9"/>
      <c r="E903" s="9"/>
      <c r="F903" s="10"/>
      <c r="G903" s="13"/>
      <c r="H903" s="10"/>
      <c r="I903" s="10"/>
      <c r="J903" s="10"/>
      <c r="K903" s="10"/>
      <c r="L903" s="10"/>
      <c r="M903" s="10"/>
      <c r="N903" s="10"/>
      <c r="O903" s="10"/>
      <c r="P903" s="10"/>
      <c r="Q903" s="10"/>
      <c r="R903" s="10"/>
    </row>
    <row r="904" spans="1:18" ht="33">
      <c r="A904" s="685"/>
      <c r="B904" s="9"/>
      <c r="C904" s="9"/>
      <c r="D904" s="9"/>
      <c r="E904" s="9"/>
      <c r="F904" s="10"/>
      <c r="G904" s="13"/>
      <c r="H904" s="10"/>
      <c r="I904" s="10"/>
      <c r="J904" s="10"/>
      <c r="K904" s="10"/>
      <c r="L904" s="10"/>
      <c r="M904" s="10"/>
      <c r="N904" s="10"/>
      <c r="O904" s="10"/>
      <c r="P904" s="10"/>
      <c r="Q904" s="10"/>
      <c r="R904" s="10"/>
    </row>
    <row r="905" spans="1:18" ht="33">
      <c r="A905" s="685"/>
      <c r="B905" s="9"/>
      <c r="C905" s="9"/>
      <c r="D905" s="9"/>
      <c r="E905" s="9"/>
      <c r="F905" s="10"/>
      <c r="G905" s="13"/>
      <c r="H905" s="10"/>
      <c r="I905" s="10"/>
      <c r="J905" s="10"/>
      <c r="K905" s="10"/>
      <c r="L905" s="10"/>
      <c r="M905" s="10"/>
      <c r="N905" s="10"/>
      <c r="O905" s="10"/>
      <c r="P905" s="10"/>
      <c r="Q905" s="10"/>
      <c r="R905" s="10"/>
    </row>
    <row r="906" spans="1:18" ht="33">
      <c r="A906" s="685"/>
      <c r="B906" s="9"/>
      <c r="C906" s="9"/>
      <c r="D906" s="9"/>
      <c r="E906" s="9"/>
      <c r="F906" s="10"/>
      <c r="G906" s="13"/>
      <c r="H906" s="10"/>
      <c r="I906" s="10"/>
      <c r="J906" s="10"/>
      <c r="K906" s="10"/>
      <c r="L906" s="10"/>
      <c r="M906" s="10"/>
      <c r="N906" s="10"/>
      <c r="O906" s="10"/>
      <c r="P906" s="10"/>
      <c r="Q906" s="10"/>
      <c r="R906" s="10"/>
    </row>
    <row r="907" spans="1:18" ht="33">
      <c r="A907" s="685"/>
      <c r="B907" s="9"/>
      <c r="C907" s="9"/>
      <c r="D907" s="9"/>
      <c r="E907" s="9"/>
      <c r="F907" s="10"/>
      <c r="G907" s="13"/>
      <c r="H907" s="10"/>
      <c r="I907" s="10"/>
      <c r="J907" s="10"/>
      <c r="K907" s="10"/>
      <c r="L907" s="10"/>
      <c r="M907" s="10"/>
      <c r="N907" s="10"/>
      <c r="O907" s="10"/>
      <c r="P907" s="10"/>
      <c r="Q907" s="10"/>
      <c r="R907" s="10"/>
    </row>
    <row r="908" spans="1:18" ht="33">
      <c r="A908" s="685"/>
      <c r="B908" s="9"/>
      <c r="C908" s="9"/>
      <c r="D908" s="9"/>
      <c r="E908" s="9"/>
      <c r="F908" s="10"/>
      <c r="G908" s="13"/>
      <c r="H908" s="10"/>
      <c r="I908" s="10"/>
      <c r="J908" s="10"/>
      <c r="K908" s="10"/>
      <c r="L908" s="10"/>
      <c r="M908" s="10"/>
      <c r="N908" s="10"/>
      <c r="O908" s="10"/>
      <c r="P908" s="10"/>
      <c r="Q908" s="10"/>
      <c r="R908" s="10"/>
    </row>
    <row r="909" spans="1:18" ht="33">
      <c r="A909" s="685"/>
      <c r="B909" s="9"/>
      <c r="C909" s="9"/>
      <c r="D909" s="9"/>
      <c r="E909" s="9"/>
      <c r="F909" s="10"/>
      <c r="G909" s="13"/>
      <c r="H909" s="10"/>
      <c r="I909" s="10"/>
      <c r="J909" s="10"/>
      <c r="K909" s="10"/>
      <c r="L909" s="10"/>
      <c r="M909" s="10"/>
      <c r="N909" s="10"/>
      <c r="O909" s="10"/>
      <c r="P909" s="10"/>
      <c r="Q909" s="10"/>
      <c r="R909" s="10"/>
    </row>
    <row r="910" spans="1:18" ht="33">
      <c r="A910" s="685"/>
      <c r="B910" s="9"/>
      <c r="C910" s="9"/>
      <c r="D910" s="9"/>
      <c r="E910" s="9"/>
      <c r="F910" s="10"/>
      <c r="G910" s="13"/>
      <c r="H910" s="10"/>
      <c r="I910" s="10"/>
      <c r="J910" s="10"/>
      <c r="K910" s="10"/>
      <c r="L910" s="10"/>
      <c r="M910" s="10"/>
      <c r="N910" s="10"/>
      <c r="O910" s="10"/>
      <c r="P910" s="10"/>
      <c r="Q910" s="10"/>
      <c r="R910" s="10"/>
    </row>
    <row r="911" spans="1:18" ht="33">
      <c r="A911" s="685"/>
      <c r="B911" s="9"/>
      <c r="C911" s="9"/>
      <c r="D911" s="9"/>
      <c r="E911" s="9"/>
      <c r="F911" s="10"/>
      <c r="G911" s="13"/>
      <c r="H911" s="10"/>
      <c r="I911" s="10"/>
      <c r="J911" s="10"/>
      <c r="K911" s="10"/>
      <c r="L911" s="10"/>
      <c r="M911" s="10"/>
      <c r="N911" s="10"/>
      <c r="O911" s="10"/>
      <c r="P911" s="10"/>
      <c r="Q911" s="10"/>
      <c r="R911" s="10"/>
    </row>
    <row r="912" spans="1:18" ht="33">
      <c r="A912" s="685"/>
      <c r="B912" s="9"/>
      <c r="C912" s="9"/>
      <c r="D912" s="9"/>
      <c r="E912" s="9"/>
      <c r="F912" s="10"/>
      <c r="G912" s="13"/>
      <c r="H912" s="10"/>
      <c r="I912" s="10"/>
      <c r="J912" s="10"/>
      <c r="K912" s="10"/>
      <c r="L912" s="10"/>
      <c r="M912" s="10"/>
      <c r="N912" s="10"/>
      <c r="O912" s="10"/>
      <c r="P912" s="10"/>
      <c r="Q912" s="10"/>
      <c r="R912" s="10"/>
    </row>
    <row r="913" spans="1:18" ht="33">
      <c r="A913" s="685"/>
      <c r="B913" s="9"/>
      <c r="C913" s="9"/>
      <c r="D913" s="9"/>
      <c r="E913" s="9"/>
      <c r="F913" s="10"/>
      <c r="G913" s="13"/>
      <c r="H913" s="10"/>
      <c r="I913" s="10"/>
      <c r="J913" s="10"/>
      <c r="K913" s="10"/>
      <c r="L913" s="10"/>
      <c r="M913" s="10"/>
      <c r="N913" s="10"/>
      <c r="O913" s="10"/>
      <c r="P913" s="10"/>
      <c r="Q913" s="10"/>
      <c r="R913" s="10"/>
    </row>
    <row r="914" spans="1:18" ht="33">
      <c r="A914" s="685"/>
      <c r="B914" s="9"/>
      <c r="C914" s="9"/>
      <c r="D914" s="9"/>
      <c r="E914" s="9"/>
      <c r="F914" s="10"/>
      <c r="G914" s="13"/>
      <c r="H914" s="10"/>
      <c r="I914" s="10"/>
      <c r="J914" s="10"/>
      <c r="K914" s="10"/>
      <c r="L914" s="10"/>
      <c r="M914" s="10"/>
      <c r="N914" s="10"/>
      <c r="O914" s="10"/>
      <c r="P914" s="10"/>
      <c r="Q914" s="10"/>
      <c r="R914" s="10"/>
    </row>
    <row r="915" spans="1:18" ht="33">
      <c r="A915" s="685"/>
      <c r="B915" s="9"/>
      <c r="C915" s="9"/>
      <c r="D915" s="9"/>
      <c r="E915" s="9"/>
      <c r="F915" s="10"/>
      <c r="G915" s="13"/>
      <c r="H915" s="10"/>
      <c r="I915" s="10"/>
      <c r="J915" s="10"/>
      <c r="K915" s="10"/>
      <c r="L915" s="10"/>
      <c r="M915" s="10"/>
      <c r="N915" s="10"/>
      <c r="O915" s="10"/>
      <c r="P915" s="10"/>
      <c r="Q915" s="10"/>
      <c r="R915" s="10"/>
    </row>
    <row r="916" spans="1:18" ht="33">
      <c r="A916" s="685"/>
      <c r="B916" s="9"/>
      <c r="C916" s="9"/>
      <c r="D916" s="9"/>
      <c r="E916" s="9"/>
      <c r="F916" s="10"/>
      <c r="G916" s="13"/>
      <c r="H916" s="10"/>
      <c r="I916" s="10"/>
      <c r="J916" s="10"/>
      <c r="K916" s="10"/>
      <c r="L916" s="10"/>
      <c r="M916" s="10"/>
      <c r="N916" s="10"/>
      <c r="O916" s="10"/>
      <c r="P916" s="10"/>
      <c r="Q916" s="10"/>
      <c r="R916" s="10"/>
    </row>
    <row r="917" spans="1:18" ht="33">
      <c r="A917" s="685"/>
      <c r="B917" s="9"/>
      <c r="C917" s="9"/>
      <c r="D917" s="9"/>
      <c r="E917" s="9"/>
      <c r="F917" s="10"/>
      <c r="G917" s="13"/>
      <c r="H917" s="10"/>
      <c r="I917" s="10"/>
      <c r="J917" s="10"/>
      <c r="K917" s="10"/>
      <c r="L917" s="10"/>
      <c r="M917" s="10"/>
      <c r="N917" s="10"/>
      <c r="O917" s="10"/>
      <c r="P917" s="10"/>
      <c r="Q917" s="10"/>
      <c r="R917" s="10"/>
    </row>
    <row r="918" spans="1:18" ht="33">
      <c r="A918" s="685"/>
      <c r="B918" s="9"/>
      <c r="C918" s="9"/>
      <c r="D918" s="9"/>
      <c r="E918" s="9"/>
      <c r="F918" s="10"/>
      <c r="G918" s="13"/>
      <c r="H918" s="10"/>
      <c r="I918" s="10"/>
      <c r="J918" s="10"/>
      <c r="K918" s="10"/>
      <c r="L918" s="10"/>
      <c r="M918" s="10"/>
      <c r="N918" s="10"/>
      <c r="O918" s="10"/>
      <c r="P918" s="10"/>
      <c r="Q918" s="10"/>
      <c r="R918" s="10"/>
    </row>
    <row r="919" spans="1:18" ht="33">
      <c r="A919" s="685"/>
      <c r="B919" s="9"/>
      <c r="C919" s="9"/>
      <c r="D919" s="9"/>
      <c r="E919" s="9"/>
      <c r="F919" s="10"/>
      <c r="G919" s="13"/>
      <c r="H919" s="10"/>
      <c r="I919" s="10"/>
      <c r="J919" s="10"/>
      <c r="K919" s="10"/>
      <c r="L919" s="10"/>
      <c r="M919" s="10"/>
      <c r="N919" s="10"/>
      <c r="O919" s="10"/>
      <c r="P919" s="10"/>
      <c r="Q919" s="10"/>
      <c r="R919" s="10"/>
    </row>
    <row r="920" spans="1:18" ht="33">
      <c r="A920" s="685"/>
      <c r="B920" s="9"/>
      <c r="C920" s="9"/>
      <c r="D920" s="9"/>
      <c r="E920" s="9"/>
      <c r="F920" s="10"/>
      <c r="G920" s="13"/>
      <c r="H920" s="10"/>
      <c r="I920" s="10"/>
      <c r="J920" s="10"/>
      <c r="K920" s="10"/>
      <c r="L920" s="10"/>
      <c r="M920" s="10"/>
      <c r="N920" s="10"/>
      <c r="O920" s="10"/>
      <c r="P920" s="10"/>
      <c r="Q920" s="10"/>
      <c r="R920" s="10"/>
    </row>
    <row r="921" spans="1:18" ht="33">
      <c r="A921" s="685"/>
      <c r="B921" s="9"/>
      <c r="C921" s="9"/>
      <c r="D921" s="9"/>
      <c r="E921" s="9"/>
      <c r="F921" s="10"/>
      <c r="G921" s="13"/>
      <c r="H921" s="10"/>
      <c r="I921" s="10"/>
      <c r="J921" s="10"/>
      <c r="K921" s="10"/>
      <c r="L921" s="10"/>
      <c r="M921" s="10"/>
      <c r="N921" s="10"/>
      <c r="O921" s="10"/>
      <c r="P921" s="10"/>
      <c r="Q921" s="10"/>
      <c r="R921" s="10"/>
    </row>
    <row r="922" spans="1:18" ht="33">
      <c r="A922" s="685"/>
      <c r="B922" s="9"/>
      <c r="C922" s="9"/>
      <c r="D922" s="9"/>
      <c r="E922" s="9"/>
      <c r="F922" s="10"/>
      <c r="G922" s="13"/>
      <c r="H922" s="10"/>
      <c r="I922" s="10"/>
      <c r="J922" s="10"/>
      <c r="K922" s="10"/>
      <c r="L922" s="10"/>
      <c r="M922" s="10"/>
      <c r="N922" s="10"/>
      <c r="O922" s="10"/>
      <c r="P922" s="10"/>
      <c r="Q922" s="10"/>
      <c r="R922" s="10"/>
    </row>
    <row r="923" spans="1:18" ht="33">
      <c r="A923" s="685"/>
      <c r="B923" s="9"/>
      <c r="C923" s="9"/>
      <c r="D923" s="9"/>
      <c r="E923" s="9"/>
      <c r="F923" s="10"/>
      <c r="G923" s="13"/>
      <c r="H923" s="10"/>
      <c r="I923" s="10"/>
      <c r="J923" s="10"/>
      <c r="K923" s="10"/>
      <c r="L923" s="10"/>
      <c r="M923" s="10"/>
      <c r="N923" s="10"/>
      <c r="O923" s="10"/>
      <c r="P923" s="10"/>
      <c r="Q923" s="10"/>
      <c r="R923" s="10"/>
    </row>
    <row r="924" spans="1:18" ht="33">
      <c r="A924" s="685"/>
      <c r="B924" s="9"/>
      <c r="C924" s="9"/>
      <c r="D924" s="9"/>
      <c r="E924" s="9"/>
      <c r="F924" s="10"/>
      <c r="G924" s="13"/>
      <c r="H924" s="10"/>
      <c r="I924" s="10"/>
      <c r="J924" s="10"/>
      <c r="K924" s="10"/>
      <c r="L924" s="10"/>
      <c r="M924" s="10"/>
      <c r="N924" s="10"/>
      <c r="O924" s="10"/>
      <c r="P924" s="10"/>
      <c r="Q924" s="10"/>
      <c r="R924" s="10"/>
    </row>
    <row r="925" spans="1:18" ht="33">
      <c r="A925" s="685"/>
      <c r="B925" s="9"/>
      <c r="C925" s="9"/>
      <c r="D925" s="9"/>
      <c r="E925" s="9"/>
      <c r="F925" s="10"/>
      <c r="G925" s="13"/>
      <c r="H925" s="10"/>
      <c r="I925" s="10"/>
      <c r="J925" s="10"/>
      <c r="K925" s="10"/>
      <c r="L925" s="10"/>
      <c r="M925" s="10"/>
      <c r="N925" s="10"/>
      <c r="O925" s="10"/>
      <c r="P925" s="10"/>
      <c r="Q925" s="10"/>
      <c r="R925" s="10"/>
    </row>
    <row r="926" spans="1:18" ht="33">
      <c r="A926" s="685"/>
      <c r="B926" s="9"/>
      <c r="C926" s="9"/>
      <c r="D926" s="9"/>
      <c r="E926" s="9"/>
      <c r="F926" s="10"/>
      <c r="G926" s="13"/>
      <c r="H926" s="10"/>
      <c r="I926" s="10"/>
      <c r="J926" s="10"/>
      <c r="K926" s="10"/>
      <c r="L926" s="10"/>
      <c r="M926" s="10"/>
      <c r="N926" s="10"/>
      <c r="O926" s="10"/>
      <c r="P926" s="10"/>
      <c r="Q926" s="10"/>
      <c r="R926" s="10"/>
    </row>
    <row r="927" spans="1:18" ht="33">
      <c r="A927" s="685"/>
      <c r="B927" s="9"/>
      <c r="C927" s="9"/>
      <c r="D927" s="9"/>
      <c r="E927" s="9"/>
      <c r="F927" s="10"/>
      <c r="G927" s="13"/>
      <c r="H927" s="10"/>
      <c r="I927" s="10"/>
      <c r="J927" s="10"/>
      <c r="K927" s="10"/>
      <c r="L927" s="10"/>
      <c r="M927" s="10"/>
      <c r="N927" s="10"/>
      <c r="O927" s="10"/>
      <c r="P927" s="10"/>
      <c r="Q927" s="10"/>
      <c r="R927" s="10"/>
    </row>
    <row r="928" spans="1:18" ht="33">
      <c r="A928" s="685"/>
      <c r="B928" s="9"/>
      <c r="C928" s="9"/>
      <c r="D928" s="9"/>
      <c r="E928" s="9"/>
      <c r="F928" s="10"/>
      <c r="G928" s="13"/>
      <c r="H928" s="10"/>
      <c r="I928" s="10"/>
      <c r="J928" s="10"/>
      <c r="K928" s="10"/>
      <c r="L928" s="10"/>
      <c r="M928" s="10"/>
      <c r="N928" s="10"/>
      <c r="O928" s="10"/>
      <c r="P928" s="10"/>
      <c r="Q928" s="10"/>
      <c r="R928" s="10"/>
    </row>
    <row r="929" spans="1:18" ht="33">
      <c r="A929" s="685"/>
      <c r="B929" s="9"/>
      <c r="C929" s="9"/>
      <c r="D929" s="9"/>
      <c r="E929" s="9"/>
      <c r="F929" s="10"/>
      <c r="G929" s="13"/>
      <c r="H929" s="10"/>
      <c r="I929" s="10"/>
      <c r="J929" s="10"/>
      <c r="K929" s="10"/>
      <c r="L929" s="10"/>
      <c r="M929" s="10"/>
      <c r="N929" s="10"/>
      <c r="O929" s="10"/>
      <c r="P929" s="10"/>
      <c r="Q929" s="10"/>
      <c r="R929" s="10"/>
    </row>
    <row r="930" spans="1:18" ht="33">
      <c r="A930" s="685"/>
      <c r="B930" s="9"/>
      <c r="C930" s="9"/>
      <c r="D930" s="9"/>
      <c r="E930" s="9"/>
      <c r="F930" s="10"/>
      <c r="G930" s="13"/>
      <c r="H930" s="10"/>
      <c r="I930" s="10"/>
      <c r="J930" s="10"/>
      <c r="K930" s="10"/>
      <c r="L930" s="10"/>
      <c r="M930" s="10"/>
      <c r="N930" s="10"/>
      <c r="O930" s="10"/>
      <c r="P930" s="10"/>
      <c r="Q930" s="10"/>
      <c r="R930" s="10"/>
    </row>
    <row r="931" spans="1:18" ht="33">
      <c r="A931" s="685"/>
      <c r="B931" s="9"/>
      <c r="C931" s="9"/>
      <c r="D931" s="9"/>
      <c r="E931" s="9"/>
      <c r="F931" s="10"/>
      <c r="G931" s="13"/>
      <c r="H931" s="10"/>
      <c r="I931" s="10"/>
      <c r="J931" s="10"/>
      <c r="K931" s="10"/>
      <c r="L931" s="10"/>
      <c r="M931" s="10"/>
      <c r="N931" s="10"/>
      <c r="O931" s="10"/>
      <c r="P931" s="10"/>
      <c r="Q931" s="10"/>
      <c r="R931" s="10"/>
    </row>
    <row r="932" spans="1:18" ht="33">
      <c r="A932" s="685"/>
      <c r="B932" s="9"/>
      <c r="C932" s="9"/>
      <c r="D932" s="9"/>
      <c r="E932" s="9"/>
      <c r="F932" s="10"/>
      <c r="G932" s="13"/>
      <c r="H932" s="10"/>
      <c r="I932" s="10"/>
      <c r="J932" s="10"/>
      <c r="K932" s="10"/>
      <c r="L932" s="10"/>
      <c r="M932" s="10"/>
      <c r="N932" s="10"/>
      <c r="O932" s="10"/>
      <c r="P932" s="10"/>
      <c r="Q932" s="10"/>
      <c r="R932" s="10"/>
    </row>
    <row r="933" spans="1:18" ht="33">
      <c r="A933" s="685"/>
      <c r="B933" s="9"/>
      <c r="C933" s="9"/>
      <c r="D933" s="9"/>
      <c r="E933" s="9"/>
      <c r="F933" s="10"/>
      <c r="G933" s="13"/>
      <c r="H933" s="10"/>
      <c r="I933" s="10"/>
      <c r="J933" s="10"/>
      <c r="K933" s="10"/>
      <c r="L933" s="10"/>
      <c r="M933" s="10"/>
      <c r="N933" s="10"/>
      <c r="O933" s="10"/>
      <c r="P933" s="10"/>
      <c r="Q933" s="10"/>
      <c r="R933" s="10"/>
    </row>
    <row r="934" spans="1:18" ht="33">
      <c r="A934" s="685"/>
      <c r="B934" s="9"/>
      <c r="C934" s="9"/>
      <c r="D934" s="9"/>
      <c r="E934" s="9"/>
      <c r="F934" s="10"/>
      <c r="G934" s="13"/>
      <c r="H934" s="10"/>
      <c r="I934" s="10"/>
      <c r="J934" s="10"/>
      <c r="K934" s="10"/>
      <c r="L934" s="10"/>
      <c r="M934" s="10"/>
      <c r="N934" s="10"/>
      <c r="O934" s="10"/>
      <c r="P934" s="10"/>
      <c r="Q934" s="10"/>
      <c r="R934" s="10"/>
    </row>
    <row r="935" spans="1:18" ht="33">
      <c r="A935" s="685"/>
      <c r="B935" s="9"/>
      <c r="C935" s="9"/>
      <c r="D935" s="9"/>
      <c r="E935" s="9"/>
      <c r="F935" s="10"/>
      <c r="G935" s="13"/>
      <c r="H935" s="10"/>
      <c r="I935" s="10"/>
      <c r="J935" s="10"/>
      <c r="K935" s="10"/>
      <c r="L935" s="10"/>
      <c r="M935" s="10"/>
      <c r="N935" s="10"/>
      <c r="O935" s="10"/>
      <c r="P935" s="10"/>
      <c r="Q935" s="10"/>
      <c r="R935" s="10"/>
    </row>
    <row r="936" spans="1:18" ht="33">
      <c r="A936" s="685"/>
      <c r="B936" s="9"/>
      <c r="C936" s="9"/>
      <c r="D936" s="9"/>
      <c r="E936" s="9"/>
      <c r="F936" s="10"/>
      <c r="G936" s="13"/>
      <c r="H936" s="10"/>
      <c r="I936" s="10"/>
      <c r="J936" s="10"/>
      <c r="K936" s="10"/>
      <c r="L936" s="10"/>
      <c r="M936" s="10"/>
      <c r="N936" s="10"/>
      <c r="O936" s="10"/>
      <c r="P936" s="10"/>
      <c r="Q936" s="10"/>
      <c r="R936" s="10"/>
    </row>
    <row r="937" spans="1:18" ht="33">
      <c r="A937" s="685"/>
      <c r="B937" s="9"/>
      <c r="C937" s="9"/>
      <c r="D937" s="9"/>
      <c r="E937" s="9"/>
      <c r="F937" s="10"/>
      <c r="G937" s="13"/>
      <c r="H937" s="10"/>
      <c r="I937" s="10"/>
      <c r="J937" s="10"/>
      <c r="K937" s="10"/>
      <c r="L937" s="10"/>
      <c r="M937" s="10"/>
      <c r="N937" s="10"/>
      <c r="O937" s="10"/>
      <c r="P937" s="10"/>
      <c r="Q937" s="10"/>
      <c r="R937" s="10"/>
    </row>
    <row r="938" spans="1:18" ht="33">
      <c r="A938" s="685"/>
      <c r="B938" s="9"/>
      <c r="C938" s="9"/>
      <c r="D938" s="9"/>
      <c r="E938" s="9"/>
      <c r="F938" s="10"/>
      <c r="G938" s="13"/>
      <c r="H938" s="10"/>
      <c r="I938" s="10"/>
      <c r="J938" s="10"/>
      <c r="K938" s="10"/>
      <c r="L938" s="10"/>
      <c r="M938" s="10"/>
      <c r="N938" s="10"/>
      <c r="O938" s="10"/>
      <c r="P938" s="10"/>
      <c r="Q938" s="10"/>
      <c r="R938" s="10"/>
    </row>
    <row r="939" spans="1:18" ht="33">
      <c r="A939" s="685"/>
      <c r="B939" s="9"/>
      <c r="C939" s="9"/>
      <c r="D939" s="9"/>
      <c r="E939" s="9"/>
      <c r="F939" s="10"/>
      <c r="G939" s="13"/>
      <c r="H939" s="10"/>
      <c r="I939" s="10"/>
      <c r="J939" s="10"/>
      <c r="K939" s="10"/>
      <c r="L939" s="10"/>
      <c r="M939" s="10"/>
      <c r="N939" s="10"/>
      <c r="O939" s="10"/>
      <c r="P939" s="10"/>
      <c r="Q939" s="10"/>
      <c r="R939" s="10"/>
    </row>
    <row r="940" spans="1:18" ht="33">
      <c r="A940" s="685"/>
      <c r="B940" s="9"/>
      <c r="C940" s="9"/>
      <c r="D940" s="9"/>
      <c r="E940" s="9"/>
      <c r="F940" s="10"/>
      <c r="G940" s="13"/>
      <c r="H940" s="10"/>
      <c r="I940" s="10"/>
      <c r="J940" s="10"/>
      <c r="K940" s="10"/>
      <c r="L940" s="10"/>
      <c r="M940" s="10"/>
      <c r="N940" s="10"/>
      <c r="O940" s="10"/>
      <c r="P940" s="10"/>
      <c r="Q940" s="10"/>
      <c r="R940" s="10"/>
    </row>
    <row r="941" spans="1:18" ht="33">
      <c r="A941" s="685"/>
      <c r="B941" s="9"/>
      <c r="C941" s="9"/>
      <c r="D941" s="9"/>
      <c r="E941" s="9"/>
      <c r="F941" s="10"/>
      <c r="G941" s="13"/>
      <c r="H941" s="10"/>
      <c r="I941" s="10"/>
      <c r="J941" s="10"/>
      <c r="K941" s="10"/>
      <c r="L941" s="10"/>
      <c r="M941" s="10"/>
      <c r="N941" s="10"/>
      <c r="O941" s="10"/>
      <c r="P941" s="10"/>
      <c r="Q941" s="10"/>
      <c r="R941" s="10"/>
    </row>
    <row r="942" spans="1:18" ht="33">
      <c r="A942" s="685"/>
      <c r="B942" s="9"/>
      <c r="C942" s="9"/>
      <c r="D942" s="9"/>
      <c r="E942" s="9"/>
      <c r="F942" s="10"/>
      <c r="G942" s="13"/>
      <c r="H942" s="10"/>
      <c r="I942" s="10"/>
      <c r="J942" s="10"/>
      <c r="K942" s="10"/>
      <c r="L942" s="10"/>
      <c r="M942" s="10"/>
      <c r="N942" s="10"/>
      <c r="O942" s="10"/>
      <c r="P942" s="10"/>
      <c r="Q942" s="10"/>
      <c r="R942" s="10"/>
    </row>
    <row r="943" spans="1:18" ht="33">
      <c r="A943" s="685"/>
      <c r="B943" s="9"/>
      <c r="C943" s="9"/>
      <c r="D943" s="9"/>
      <c r="E943" s="9"/>
      <c r="F943" s="10"/>
      <c r="G943" s="13"/>
      <c r="H943" s="10"/>
      <c r="I943" s="10"/>
      <c r="J943" s="10"/>
      <c r="K943" s="10"/>
      <c r="L943" s="10"/>
      <c r="M943" s="10"/>
      <c r="N943" s="10"/>
      <c r="O943" s="10"/>
      <c r="P943" s="10"/>
      <c r="Q943" s="10"/>
      <c r="R943" s="10"/>
    </row>
    <row r="944" spans="1:18" ht="33">
      <c r="A944" s="685"/>
      <c r="B944" s="9"/>
      <c r="C944" s="9"/>
      <c r="D944" s="9"/>
      <c r="E944" s="9"/>
      <c r="F944" s="10"/>
      <c r="G944" s="13"/>
      <c r="H944" s="10"/>
      <c r="I944" s="10"/>
      <c r="J944" s="10"/>
      <c r="K944" s="10"/>
      <c r="L944" s="10"/>
      <c r="M944" s="10"/>
      <c r="N944" s="10"/>
      <c r="O944" s="10"/>
      <c r="P944" s="10"/>
      <c r="Q944" s="10"/>
      <c r="R944" s="10"/>
    </row>
    <row r="945" spans="1:18" ht="33">
      <c r="A945" s="685"/>
      <c r="B945" s="9"/>
      <c r="C945" s="9"/>
      <c r="D945" s="9"/>
      <c r="E945" s="9"/>
      <c r="F945" s="10"/>
      <c r="G945" s="13"/>
      <c r="H945" s="10"/>
      <c r="I945" s="10"/>
      <c r="J945" s="10"/>
      <c r="K945" s="10"/>
      <c r="L945" s="10"/>
      <c r="M945" s="10"/>
      <c r="N945" s="10"/>
      <c r="O945" s="10"/>
      <c r="P945" s="10"/>
      <c r="Q945" s="10"/>
      <c r="R945" s="10"/>
    </row>
    <row r="946" spans="1:18" ht="33">
      <c r="A946" s="685"/>
      <c r="B946" s="9"/>
      <c r="C946" s="9"/>
      <c r="D946" s="9"/>
      <c r="E946" s="9"/>
      <c r="F946" s="10"/>
      <c r="G946" s="13"/>
      <c r="H946" s="10"/>
      <c r="I946" s="10"/>
      <c r="J946" s="10"/>
      <c r="K946" s="10"/>
      <c r="L946" s="10"/>
      <c r="M946" s="10"/>
      <c r="N946" s="10"/>
      <c r="O946" s="10"/>
      <c r="P946" s="10"/>
      <c r="Q946" s="10"/>
      <c r="R946" s="10"/>
    </row>
    <row r="947" spans="1:18" ht="33">
      <c r="A947" s="685"/>
      <c r="B947" s="9"/>
      <c r="C947" s="9"/>
      <c r="D947" s="9"/>
      <c r="E947" s="9"/>
      <c r="F947" s="10"/>
      <c r="G947" s="13"/>
      <c r="H947" s="10"/>
      <c r="I947" s="10"/>
      <c r="J947" s="10"/>
      <c r="K947" s="10"/>
      <c r="L947" s="10"/>
      <c r="M947" s="10"/>
      <c r="N947" s="10"/>
      <c r="O947" s="10"/>
      <c r="P947" s="10"/>
      <c r="Q947" s="10"/>
      <c r="R947" s="10"/>
    </row>
    <row r="948" spans="1:18" ht="33">
      <c r="A948" s="685"/>
      <c r="B948" s="9"/>
      <c r="C948" s="9"/>
      <c r="D948" s="9"/>
      <c r="E948" s="9"/>
      <c r="F948" s="10"/>
      <c r="G948" s="13"/>
      <c r="H948" s="10"/>
      <c r="I948" s="10"/>
      <c r="J948" s="10"/>
      <c r="K948" s="10"/>
      <c r="L948" s="10"/>
      <c r="M948" s="10"/>
      <c r="N948" s="10"/>
      <c r="O948" s="10"/>
      <c r="P948" s="10"/>
      <c r="Q948" s="10"/>
      <c r="R948" s="10"/>
    </row>
    <row r="949" spans="1:18" ht="33">
      <c r="A949" s="685"/>
      <c r="B949" s="9"/>
      <c r="C949" s="9"/>
      <c r="D949" s="9"/>
      <c r="E949" s="9"/>
      <c r="F949" s="10"/>
      <c r="G949" s="13"/>
      <c r="H949" s="10"/>
      <c r="I949" s="10"/>
      <c r="J949" s="10"/>
      <c r="K949" s="10"/>
      <c r="L949" s="10"/>
      <c r="M949" s="10"/>
      <c r="N949" s="10"/>
      <c r="O949" s="10"/>
      <c r="P949" s="10"/>
      <c r="Q949" s="10"/>
      <c r="R949" s="10"/>
    </row>
    <row r="950" spans="1:18" ht="33">
      <c r="A950" s="685"/>
      <c r="B950" s="9"/>
      <c r="C950" s="9"/>
      <c r="D950" s="9"/>
      <c r="E950" s="9"/>
      <c r="F950" s="10"/>
      <c r="G950" s="13"/>
      <c r="H950" s="10"/>
      <c r="I950" s="10"/>
      <c r="J950" s="10"/>
      <c r="K950" s="10"/>
      <c r="L950" s="10"/>
      <c r="M950" s="10"/>
      <c r="N950" s="10"/>
      <c r="O950" s="10"/>
      <c r="P950" s="10"/>
      <c r="Q950" s="10"/>
      <c r="R950" s="10"/>
    </row>
    <row r="951" spans="1:18" ht="33">
      <c r="A951" s="685"/>
      <c r="B951" s="9"/>
      <c r="C951" s="9"/>
      <c r="D951" s="9"/>
      <c r="E951" s="9"/>
      <c r="F951" s="10"/>
      <c r="G951" s="13"/>
      <c r="H951" s="10"/>
      <c r="I951" s="10"/>
      <c r="J951" s="10"/>
      <c r="K951" s="10"/>
      <c r="L951" s="10"/>
      <c r="M951" s="10"/>
      <c r="N951" s="10"/>
      <c r="O951" s="10"/>
      <c r="P951" s="10"/>
      <c r="Q951" s="10"/>
      <c r="R951" s="10"/>
    </row>
    <row r="952" spans="1:18" ht="33">
      <c r="A952" s="685"/>
      <c r="B952" s="9"/>
      <c r="C952" s="9"/>
      <c r="D952" s="9"/>
      <c r="E952" s="9"/>
      <c r="F952" s="10"/>
      <c r="G952" s="13"/>
      <c r="H952" s="10"/>
      <c r="I952" s="10"/>
      <c r="J952" s="10"/>
      <c r="K952" s="10"/>
      <c r="L952" s="10"/>
      <c r="M952" s="10"/>
      <c r="N952" s="10"/>
      <c r="O952" s="10"/>
      <c r="P952" s="10"/>
      <c r="Q952" s="10"/>
      <c r="R952" s="10"/>
    </row>
    <row r="953" spans="1:18" ht="33">
      <c r="A953" s="685"/>
      <c r="B953" s="9"/>
      <c r="C953" s="9"/>
      <c r="D953" s="9"/>
      <c r="E953" s="9"/>
      <c r="F953" s="10"/>
      <c r="G953" s="13"/>
      <c r="H953" s="10"/>
      <c r="I953" s="10"/>
      <c r="J953" s="10"/>
      <c r="K953" s="10"/>
      <c r="L953" s="10"/>
      <c r="M953" s="10"/>
      <c r="N953" s="10"/>
      <c r="O953" s="10"/>
      <c r="P953" s="10"/>
      <c r="Q953" s="10"/>
      <c r="R953" s="10"/>
    </row>
    <row r="954" spans="1:18" ht="33">
      <c r="A954" s="685"/>
      <c r="B954" s="9"/>
      <c r="C954" s="9"/>
      <c r="D954" s="9"/>
      <c r="E954" s="9"/>
      <c r="F954" s="10"/>
      <c r="G954" s="13"/>
      <c r="H954" s="10"/>
      <c r="I954" s="10"/>
      <c r="J954" s="10"/>
      <c r="K954" s="10"/>
      <c r="L954" s="10"/>
      <c r="M954" s="10"/>
      <c r="N954" s="10"/>
      <c r="O954" s="10"/>
      <c r="P954" s="10"/>
      <c r="Q954" s="10"/>
      <c r="R954" s="10"/>
    </row>
    <row r="955" spans="1:18" ht="33">
      <c r="A955" s="685"/>
      <c r="B955" s="9"/>
      <c r="C955" s="9"/>
      <c r="D955" s="9"/>
      <c r="E955" s="9"/>
      <c r="F955" s="10"/>
      <c r="G955" s="13"/>
      <c r="H955" s="10"/>
      <c r="I955" s="10"/>
      <c r="J955" s="10"/>
      <c r="K955" s="10"/>
      <c r="L955" s="10"/>
      <c r="M955" s="10"/>
      <c r="N955" s="10"/>
      <c r="O955" s="10"/>
      <c r="P955" s="10"/>
      <c r="Q955" s="10"/>
      <c r="R955" s="10"/>
    </row>
    <row r="956" spans="1:18" ht="33">
      <c r="A956" s="685"/>
      <c r="B956" s="9"/>
      <c r="C956" s="9"/>
      <c r="D956" s="9"/>
      <c r="E956" s="9"/>
      <c r="F956" s="10"/>
      <c r="G956" s="13"/>
      <c r="H956" s="10"/>
      <c r="I956" s="10"/>
      <c r="J956" s="10"/>
      <c r="K956" s="10"/>
      <c r="L956" s="10"/>
      <c r="M956" s="10"/>
      <c r="N956" s="10"/>
      <c r="O956" s="10"/>
      <c r="P956" s="10"/>
      <c r="Q956" s="10"/>
      <c r="R956" s="10"/>
    </row>
    <row r="957" spans="1:18" ht="33">
      <c r="A957" s="685"/>
      <c r="B957" s="9"/>
      <c r="C957" s="9"/>
      <c r="D957" s="9"/>
      <c r="E957" s="9"/>
      <c r="F957" s="10"/>
      <c r="G957" s="13"/>
      <c r="H957" s="10"/>
      <c r="I957" s="10"/>
      <c r="J957" s="10"/>
      <c r="K957" s="10"/>
      <c r="L957" s="10"/>
      <c r="M957" s="10"/>
      <c r="N957" s="10"/>
      <c r="O957" s="10"/>
      <c r="P957" s="10"/>
      <c r="Q957" s="10"/>
      <c r="R957" s="10"/>
    </row>
    <row r="958" spans="1:18" ht="33">
      <c r="A958" s="685"/>
      <c r="B958" s="9"/>
      <c r="C958" s="9"/>
      <c r="D958" s="9"/>
      <c r="E958" s="9"/>
      <c r="F958" s="10"/>
      <c r="G958" s="13"/>
      <c r="H958" s="10"/>
      <c r="I958" s="10"/>
      <c r="J958" s="10"/>
      <c r="K958" s="10"/>
      <c r="L958" s="10"/>
      <c r="M958" s="10"/>
      <c r="N958" s="10"/>
      <c r="O958" s="10"/>
      <c r="P958" s="10"/>
      <c r="Q958" s="10"/>
      <c r="R958" s="10"/>
    </row>
    <row r="959" spans="1:18" ht="33">
      <c r="A959" s="685"/>
      <c r="B959" s="9"/>
      <c r="C959" s="9"/>
      <c r="D959" s="9"/>
      <c r="E959" s="9"/>
      <c r="F959" s="10"/>
      <c r="G959" s="13"/>
      <c r="H959" s="10"/>
      <c r="I959" s="10"/>
      <c r="J959" s="10"/>
      <c r="K959" s="10"/>
      <c r="L959" s="10"/>
      <c r="M959" s="10"/>
      <c r="N959" s="10"/>
      <c r="O959" s="10"/>
      <c r="P959" s="10"/>
      <c r="Q959" s="10"/>
      <c r="R959" s="10"/>
    </row>
    <row r="960" spans="1:18" ht="33">
      <c r="A960" s="685"/>
      <c r="B960" s="9"/>
      <c r="C960" s="9"/>
      <c r="D960" s="9"/>
      <c r="E960" s="9"/>
      <c r="F960" s="10"/>
      <c r="G960" s="13"/>
      <c r="H960" s="10"/>
      <c r="I960" s="10"/>
      <c r="J960" s="10"/>
      <c r="K960" s="10"/>
      <c r="L960" s="10"/>
      <c r="M960" s="10"/>
      <c r="N960" s="10"/>
      <c r="O960" s="10"/>
      <c r="P960" s="10"/>
      <c r="Q960" s="10"/>
      <c r="R960" s="10"/>
    </row>
    <row r="961" spans="1:18" ht="33">
      <c r="A961" s="685"/>
      <c r="B961" s="9"/>
      <c r="C961" s="9"/>
      <c r="D961" s="9"/>
      <c r="E961" s="9"/>
      <c r="F961" s="10"/>
      <c r="G961" s="13"/>
      <c r="H961" s="10"/>
      <c r="I961" s="10"/>
      <c r="J961" s="10"/>
      <c r="K961" s="10"/>
      <c r="L961" s="10"/>
      <c r="M961" s="10"/>
      <c r="N961" s="10"/>
      <c r="O961" s="10"/>
      <c r="P961" s="10"/>
      <c r="Q961" s="10"/>
      <c r="R961" s="10"/>
    </row>
    <row r="962" spans="1:18" ht="33">
      <c r="A962" s="685"/>
      <c r="B962" s="9"/>
      <c r="C962" s="9"/>
      <c r="D962" s="9"/>
      <c r="E962" s="9"/>
      <c r="F962" s="10"/>
      <c r="G962" s="13"/>
      <c r="H962" s="10"/>
      <c r="I962" s="10"/>
      <c r="J962" s="10"/>
      <c r="K962" s="10"/>
      <c r="L962" s="10"/>
      <c r="M962" s="10"/>
      <c r="N962" s="10"/>
      <c r="O962" s="10"/>
      <c r="P962" s="10"/>
      <c r="Q962" s="10"/>
      <c r="R962" s="10"/>
    </row>
    <row r="963" spans="1:18" ht="33">
      <c r="A963" s="685"/>
      <c r="B963" s="9"/>
      <c r="C963" s="9"/>
      <c r="D963" s="9"/>
      <c r="E963" s="9"/>
      <c r="F963" s="10"/>
      <c r="G963" s="13"/>
      <c r="H963" s="10"/>
      <c r="I963" s="10"/>
      <c r="J963" s="10"/>
      <c r="K963" s="10"/>
      <c r="L963" s="10"/>
      <c r="M963" s="10"/>
      <c r="N963" s="10"/>
      <c r="O963" s="10"/>
      <c r="P963" s="10"/>
      <c r="Q963" s="10"/>
      <c r="R963" s="10"/>
    </row>
    <row r="964" spans="1:18" ht="33">
      <c r="A964" s="685"/>
      <c r="B964" s="9"/>
      <c r="C964" s="9"/>
      <c r="D964" s="9"/>
      <c r="E964" s="9"/>
      <c r="F964" s="10"/>
      <c r="G964" s="13"/>
      <c r="H964" s="10"/>
      <c r="I964" s="10"/>
      <c r="J964" s="10"/>
      <c r="K964" s="10"/>
      <c r="L964" s="10"/>
      <c r="M964" s="10"/>
      <c r="N964" s="10"/>
      <c r="O964" s="10"/>
      <c r="P964" s="10"/>
      <c r="Q964" s="10"/>
      <c r="R964" s="10"/>
    </row>
    <row r="965" spans="1:18" ht="33">
      <c r="A965" s="685"/>
      <c r="B965" s="9"/>
      <c r="C965" s="9"/>
      <c r="D965" s="9"/>
      <c r="E965" s="9"/>
      <c r="F965" s="10"/>
      <c r="G965" s="13"/>
      <c r="H965" s="10"/>
      <c r="I965" s="10"/>
      <c r="J965" s="10"/>
      <c r="K965" s="10"/>
      <c r="L965" s="10"/>
      <c r="M965" s="10"/>
      <c r="N965" s="10"/>
      <c r="O965" s="10"/>
      <c r="P965" s="10"/>
      <c r="Q965" s="10"/>
      <c r="R965" s="10"/>
    </row>
    <row r="966" spans="1:18" ht="33">
      <c r="A966" s="685"/>
      <c r="B966" s="9"/>
      <c r="C966" s="9"/>
      <c r="D966" s="9"/>
      <c r="E966" s="9"/>
      <c r="F966" s="10"/>
      <c r="G966" s="13"/>
      <c r="H966" s="10"/>
      <c r="I966" s="10"/>
      <c r="J966" s="10"/>
      <c r="K966" s="10"/>
      <c r="L966" s="10"/>
      <c r="M966" s="10"/>
      <c r="N966" s="10"/>
      <c r="O966" s="10"/>
      <c r="P966" s="10"/>
      <c r="Q966" s="10"/>
      <c r="R966" s="10"/>
    </row>
    <row r="967" spans="1:18" ht="33">
      <c r="A967" s="685"/>
      <c r="B967" s="9"/>
      <c r="C967" s="9"/>
      <c r="D967" s="9"/>
      <c r="E967" s="9"/>
      <c r="F967" s="10"/>
      <c r="G967" s="13"/>
      <c r="H967" s="10"/>
      <c r="I967" s="10"/>
      <c r="J967" s="10"/>
      <c r="K967" s="10"/>
      <c r="L967" s="10"/>
      <c r="M967" s="10"/>
      <c r="N967" s="10"/>
      <c r="O967" s="10"/>
      <c r="P967" s="10"/>
      <c r="Q967" s="10"/>
      <c r="R967" s="10"/>
    </row>
    <row r="968" spans="1:18" ht="33">
      <c r="A968" s="685"/>
      <c r="B968" s="9"/>
      <c r="C968" s="9"/>
      <c r="D968" s="9"/>
      <c r="E968" s="9"/>
      <c r="F968" s="10"/>
      <c r="G968" s="13"/>
      <c r="H968" s="10"/>
      <c r="I968" s="10"/>
      <c r="J968" s="10"/>
      <c r="K968" s="10"/>
      <c r="L968" s="10"/>
      <c r="M968" s="10"/>
      <c r="N968" s="10"/>
      <c r="O968" s="10"/>
      <c r="P968" s="10"/>
      <c r="Q968" s="10"/>
      <c r="R968" s="10"/>
    </row>
    <row r="969" spans="1:18" ht="33">
      <c r="A969" s="685"/>
      <c r="B969" s="9"/>
      <c r="C969" s="9"/>
      <c r="D969" s="9"/>
      <c r="E969" s="9"/>
      <c r="F969" s="10"/>
      <c r="G969" s="13"/>
      <c r="H969" s="10"/>
      <c r="I969" s="10"/>
      <c r="J969" s="10"/>
      <c r="K969" s="10"/>
      <c r="L969" s="10"/>
      <c r="M969" s="10"/>
      <c r="N969" s="10"/>
      <c r="O969" s="10"/>
      <c r="P969" s="10"/>
      <c r="Q969" s="10"/>
      <c r="R969" s="10"/>
    </row>
    <row r="970" spans="1:18" ht="33">
      <c r="A970" s="685"/>
      <c r="B970" s="9"/>
      <c r="C970" s="9"/>
      <c r="D970" s="9"/>
      <c r="E970" s="9"/>
      <c r="F970" s="10"/>
      <c r="G970" s="13"/>
      <c r="H970" s="10"/>
      <c r="I970" s="10"/>
      <c r="J970" s="10"/>
      <c r="K970" s="10"/>
      <c r="L970" s="10"/>
      <c r="M970" s="10"/>
      <c r="N970" s="10"/>
      <c r="O970" s="10"/>
      <c r="P970" s="10"/>
      <c r="Q970" s="10"/>
      <c r="R970" s="10"/>
    </row>
    <row r="971" spans="1:18" ht="33">
      <c r="A971" s="685"/>
      <c r="B971" s="9"/>
      <c r="C971" s="9"/>
      <c r="D971" s="9"/>
      <c r="E971" s="9"/>
      <c r="F971" s="10"/>
      <c r="G971" s="13"/>
      <c r="H971" s="10"/>
      <c r="I971" s="10"/>
      <c r="J971" s="10"/>
      <c r="K971" s="10"/>
      <c r="L971" s="10"/>
      <c r="M971" s="10"/>
      <c r="N971" s="10"/>
      <c r="O971" s="10"/>
      <c r="P971" s="10"/>
      <c r="Q971" s="10"/>
      <c r="R971" s="10"/>
    </row>
    <row r="972" spans="1:18" ht="33">
      <c r="A972" s="685"/>
      <c r="B972" s="9"/>
      <c r="C972" s="9"/>
      <c r="D972" s="9"/>
      <c r="E972" s="9"/>
      <c r="F972" s="10"/>
      <c r="G972" s="13"/>
      <c r="H972" s="10"/>
      <c r="I972" s="10"/>
      <c r="J972" s="10"/>
      <c r="K972" s="10"/>
      <c r="L972" s="10"/>
      <c r="M972" s="10"/>
      <c r="N972" s="10"/>
      <c r="O972" s="10"/>
      <c r="P972" s="10"/>
      <c r="Q972" s="10"/>
      <c r="R972" s="10"/>
    </row>
    <row r="973" spans="1:18" ht="33">
      <c r="A973" s="685"/>
      <c r="B973" s="9"/>
      <c r="C973" s="9"/>
      <c r="D973" s="9"/>
      <c r="E973" s="9"/>
      <c r="F973" s="10"/>
      <c r="G973" s="13"/>
      <c r="H973" s="10"/>
      <c r="I973" s="10"/>
      <c r="J973" s="10"/>
      <c r="K973" s="10"/>
      <c r="L973" s="10"/>
      <c r="M973" s="10"/>
      <c r="N973" s="10"/>
      <c r="O973" s="10"/>
      <c r="P973" s="10"/>
      <c r="Q973" s="10"/>
      <c r="R973" s="10"/>
    </row>
    <row r="974" spans="1:18" ht="33">
      <c r="A974" s="685"/>
      <c r="B974" s="9"/>
      <c r="C974" s="9"/>
      <c r="D974" s="9"/>
      <c r="E974" s="9"/>
      <c r="F974" s="10"/>
      <c r="G974" s="13"/>
      <c r="H974" s="10"/>
      <c r="I974" s="10"/>
      <c r="J974" s="10"/>
      <c r="K974" s="10"/>
      <c r="L974" s="10"/>
      <c r="M974" s="10"/>
      <c r="N974" s="10"/>
      <c r="O974" s="10"/>
      <c r="P974" s="10"/>
      <c r="Q974" s="10"/>
      <c r="R974" s="10"/>
    </row>
    <row r="975" spans="1:18" ht="33">
      <c r="A975" s="685"/>
      <c r="B975" s="9"/>
      <c r="C975" s="9"/>
      <c r="D975" s="9"/>
      <c r="E975" s="9"/>
      <c r="F975" s="10"/>
      <c r="G975" s="13"/>
      <c r="H975" s="10"/>
      <c r="I975" s="10"/>
      <c r="J975" s="10"/>
      <c r="K975" s="10"/>
      <c r="L975" s="10"/>
      <c r="M975" s="10"/>
      <c r="N975" s="10"/>
      <c r="O975" s="10"/>
      <c r="P975" s="10"/>
      <c r="Q975" s="10"/>
      <c r="R975" s="10"/>
    </row>
    <row r="976" spans="1:18" ht="33">
      <c r="A976" s="685"/>
      <c r="B976" s="9"/>
      <c r="C976" s="9"/>
      <c r="D976" s="9"/>
      <c r="E976" s="9"/>
      <c r="F976" s="10"/>
      <c r="G976" s="13"/>
      <c r="H976" s="10"/>
      <c r="I976" s="10"/>
      <c r="J976" s="10"/>
      <c r="K976" s="10"/>
      <c r="L976" s="10"/>
      <c r="M976" s="10"/>
      <c r="N976" s="10"/>
      <c r="O976" s="10"/>
      <c r="P976" s="10"/>
      <c r="Q976" s="10"/>
      <c r="R976" s="10"/>
    </row>
    <row r="977" spans="1:18" ht="33">
      <c r="A977" s="685"/>
      <c r="B977" s="9"/>
      <c r="C977" s="9"/>
      <c r="D977" s="9"/>
      <c r="E977" s="9"/>
      <c r="F977" s="10"/>
      <c r="G977" s="13"/>
      <c r="H977" s="10"/>
      <c r="I977" s="10"/>
      <c r="J977" s="10"/>
      <c r="K977" s="10"/>
      <c r="L977" s="10"/>
      <c r="M977" s="10"/>
      <c r="N977" s="10"/>
      <c r="O977" s="10"/>
      <c r="P977" s="10"/>
      <c r="Q977" s="10"/>
      <c r="R977" s="10"/>
    </row>
    <row r="978" spans="1:18" ht="33">
      <c r="A978" s="685"/>
      <c r="B978" s="9"/>
      <c r="C978" s="9"/>
      <c r="D978" s="9"/>
      <c r="E978" s="9"/>
      <c r="F978" s="10"/>
      <c r="G978" s="13"/>
      <c r="H978" s="10"/>
      <c r="I978" s="10"/>
      <c r="J978" s="10"/>
      <c r="K978" s="10"/>
      <c r="L978" s="10"/>
      <c r="M978" s="10"/>
      <c r="N978" s="10"/>
      <c r="O978" s="10"/>
      <c r="P978" s="10"/>
      <c r="Q978" s="10"/>
      <c r="R978" s="10"/>
    </row>
    <row r="979" spans="1:18" ht="33">
      <c r="A979" s="685"/>
      <c r="B979" s="9"/>
      <c r="C979" s="9"/>
      <c r="D979" s="9"/>
      <c r="E979" s="9"/>
      <c r="F979" s="10"/>
      <c r="G979" s="13"/>
      <c r="H979" s="10"/>
      <c r="I979" s="10"/>
      <c r="J979" s="10"/>
      <c r="K979" s="10"/>
      <c r="L979" s="10"/>
      <c r="M979" s="10"/>
      <c r="N979" s="10"/>
      <c r="O979" s="10"/>
      <c r="P979" s="10"/>
      <c r="Q979" s="10"/>
      <c r="R979" s="10"/>
    </row>
    <row r="980" spans="1:18" ht="33">
      <c r="A980" s="685"/>
      <c r="B980" s="9"/>
      <c r="C980" s="9"/>
      <c r="D980" s="9"/>
      <c r="E980" s="9"/>
      <c r="F980" s="10"/>
      <c r="G980" s="13"/>
      <c r="H980" s="10"/>
      <c r="I980" s="10"/>
      <c r="J980" s="10"/>
      <c r="K980" s="10"/>
      <c r="L980" s="10"/>
      <c r="M980" s="10"/>
      <c r="N980" s="10"/>
      <c r="O980" s="10"/>
      <c r="P980" s="10"/>
      <c r="Q980" s="10"/>
      <c r="R980" s="10"/>
    </row>
    <row r="981" spans="1:18" ht="33">
      <c r="A981" s="685"/>
      <c r="B981" s="9"/>
      <c r="C981" s="9"/>
      <c r="D981" s="9"/>
      <c r="E981" s="9"/>
      <c r="F981" s="10"/>
      <c r="G981" s="13"/>
      <c r="H981" s="10"/>
      <c r="I981" s="10"/>
      <c r="J981" s="10"/>
      <c r="K981" s="10"/>
      <c r="L981" s="10"/>
      <c r="M981" s="10"/>
      <c r="N981" s="10"/>
      <c r="O981" s="10"/>
      <c r="P981" s="10"/>
      <c r="Q981" s="10"/>
      <c r="R981" s="10"/>
    </row>
    <row r="982" spans="1:18" ht="33">
      <c r="A982" s="685"/>
      <c r="B982" s="9"/>
      <c r="C982" s="9"/>
      <c r="D982" s="9"/>
      <c r="E982" s="9"/>
      <c r="F982" s="10"/>
      <c r="G982" s="13"/>
      <c r="H982" s="10"/>
      <c r="I982" s="10"/>
      <c r="J982" s="10"/>
      <c r="K982" s="10"/>
      <c r="L982" s="10"/>
      <c r="M982" s="10"/>
      <c r="N982" s="10"/>
      <c r="O982" s="10"/>
      <c r="P982" s="10"/>
      <c r="Q982" s="10"/>
      <c r="R982" s="10"/>
    </row>
    <row r="983" spans="1:18" ht="33">
      <c r="A983" s="685"/>
      <c r="B983" s="9"/>
      <c r="C983" s="9"/>
      <c r="D983" s="9"/>
      <c r="E983" s="9"/>
      <c r="F983" s="10"/>
      <c r="G983" s="13"/>
      <c r="H983" s="10"/>
      <c r="I983" s="10"/>
      <c r="J983" s="10"/>
      <c r="K983" s="10"/>
      <c r="L983" s="10"/>
      <c r="M983" s="10"/>
      <c r="N983" s="10"/>
      <c r="O983" s="10"/>
      <c r="P983" s="10"/>
      <c r="Q983" s="10"/>
      <c r="R983" s="10"/>
    </row>
    <row r="984" spans="1:18" ht="33">
      <c r="A984" s="685"/>
      <c r="B984" s="9"/>
      <c r="C984" s="9"/>
      <c r="D984" s="9"/>
      <c r="E984" s="9"/>
      <c r="F984" s="10"/>
      <c r="G984" s="13"/>
      <c r="H984" s="10"/>
      <c r="I984" s="10"/>
      <c r="J984" s="10"/>
      <c r="K984" s="10"/>
      <c r="L984" s="10"/>
      <c r="M984" s="10"/>
      <c r="N984" s="10"/>
      <c r="O984" s="10"/>
      <c r="P984" s="10"/>
      <c r="Q984" s="10"/>
      <c r="R984" s="10"/>
    </row>
    <row r="985" spans="1:18" ht="33">
      <c r="A985" s="685"/>
      <c r="B985" s="9"/>
      <c r="C985" s="9"/>
      <c r="D985" s="9"/>
      <c r="E985" s="9"/>
      <c r="F985" s="10"/>
      <c r="G985" s="13"/>
      <c r="H985" s="10"/>
      <c r="I985" s="10"/>
      <c r="J985" s="10"/>
      <c r="K985" s="10"/>
      <c r="L985" s="10"/>
      <c r="M985" s="10"/>
      <c r="N985" s="10"/>
      <c r="O985" s="10"/>
      <c r="P985" s="10"/>
      <c r="Q985" s="10"/>
      <c r="R985" s="10"/>
    </row>
    <row r="986" spans="1:18" ht="33">
      <c r="A986" s="685"/>
      <c r="B986" s="9"/>
      <c r="C986" s="9"/>
      <c r="D986" s="9"/>
      <c r="E986" s="9"/>
      <c r="F986" s="10"/>
      <c r="G986" s="13"/>
      <c r="H986" s="10"/>
      <c r="I986" s="10"/>
      <c r="J986" s="10"/>
      <c r="K986" s="10"/>
      <c r="L986" s="10"/>
      <c r="M986" s="10"/>
      <c r="N986" s="10"/>
      <c r="O986" s="10"/>
      <c r="P986" s="10"/>
      <c r="Q986" s="10"/>
      <c r="R986" s="10"/>
    </row>
    <row r="987" spans="1:18" ht="33">
      <c r="A987" s="685"/>
      <c r="B987" s="9"/>
      <c r="C987" s="9"/>
      <c r="D987" s="9"/>
      <c r="E987" s="9"/>
      <c r="F987" s="10"/>
      <c r="G987" s="13"/>
      <c r="H987" s="10"/>
      <c r="I987" s="10"/>
      <c r="J987" s="10"/>
      <c r="K987" s="10"/>
      <c r="L987" s="10"/>
      <c r="M987" s="10"/>
      <c r="N987" s="10"/>
      <c r="O987" s="10"/>
      <c r="P987" s="10"/>
      <c r="Q987" s="10"/>
      <c r="R987" s="10"/>
    </row>
    <row r="988" spans="1:18" ht="33">
      <c r="A988" s="685"/>
      <c r="B988" s="9"/>
      <c r="C988" s="9"/>
      <c r="D988" s="9"/>
      <c r="E988" s="9"/>
      <c r="F988" s="10"/>
      <c r="G988" s="13"/>
      <c r="H988" s="10"/>
      <c r="I988" s="10"/>
      <c r="J988" s="10"/>
      <c r="K988" s="10"/>
      <c r="L988" s="10"/>
      <c r="M988" s="10"/>
      <c r="N988" s="10"/>
      <c r="O988" s="10"/>
      <c r="P988" s="10"/>
      <c r="Q988" s="10"/>
      <c r="R988" s="10"/>
    </row>
    <row r="989" spans="1:18" ht="33">
      <c r="A989" s="685"/>
      <c r="B989" s="9"/>
      <c r="C989" s="9"/>
      <c r="D989" s="9"/>
      <c r="E989" s="9"/>
      <c r="F989" s="10"/>
      <c r="G989" s="13"/>
      <c r="H989" s="10"/>
      <c r="I989" s="10"/>
      <c r="J989" s="10"/>
      <c r="K989" s="10"/>
      <c r="L989" s="10"/>
      <c r="M989" s="10"/>
      <c r="N989" s="10"/>
      <c r="O989" s="10"/>
      <c r="P989" s="10"/>
      <c r="Q989" s="10"/>
      <c r="R989" s="10"/>
    </row>
    <row r="990" spans="1:18" ht="33">
      <c r="A990" s="685"/>
      <c r="B990" s="9"/>
      <c r="C990" s="9"/>
      <c r="D990" s="9"/>
      <c r="E990" s="9"/>
      <c r="F990" s="10"/>
      <c r="G990" s="13"/>
      <c r="H990" s="10"/>
      <c r="I990" s="10"/>
      <c r="J990" s="10"/>
      <c r="K990" s="10"/>
      <c r="L990" s="10"/>
      <c r="M990" s="10"/>
      <c r="N990" s="10"/>
      <c r="O990" s="10"/>
      <c r="P990" s="10"/>
      <c r="Q990" s="10"/>
      <c r="R990" s="10"/>
    </row>
    <row r="991" spans="1:18" ht="33">
      <c r="A991" s="685"/>
      <c r="B991" s="9"/>
      <c r="C991" s="9"/>
      <c r="D991" s="9"/>
      <c r="E991" s="9"/>
      <c r="F991" s="10"/>
      <c r="G991" s="13"/>
      <c r="H991" s="10"/>
      <c r="I991" s="10"/>
      <c r="J991" s="10"/>
      <c r="K991" s="10"/>
      <c r="L991" s="10"/>
      <c r="M991" s="10"/>
      <c r="N991" s="10"/>
      <c r="O991" s="10"/>
      <c r="P991" s="10"/>
      <c r="Q991" s="10"/>
      <c r="R991" s="10"/>
    </row>
    <row r="992" spans="1:18" ht="33">
      <c r="A992" s="685"/>
      <c r="B992" s="9"/>
      <c r="C992" s="9"/>
      <c r="D992" s="9"/>
      <c r="E992" s="9"/>
      <c r="F992" s="10"/>
      <c r="G992" s="13"/>
      <c r="H992" s="10"/>
      <c r="I992" s="10"/>
      <c r="J992" s="10"/>
      <c r="K992" s="10"/>
      <c r="L992" s="10"/>
      <c r="M992" s="10"/>
      <c r="N992" s="10"/>
      <c r="O992" s="10"/>
      <c r="P992" s="10"/>
      <c r="Q992" s="10"/>
      <c r="R992" s="10"/>
    </row>
    <row r="993" spans="1:18" ht="33">
      <c r="A993" s="685"/>
      <c r="B993" s="9"/>
      <c r="C993" s="9"/>
      <c r="D993" s="9"/>
      <c r="E993" s="9"/>
      <c r="F993" s="10"/>
      <c r="G993" s="13"/>
      <c r="H993" s="10"/>
      <c r="I993" s="10"/>
      <c r="J993" s="10"/>
      <c r="K993" s="10"/>
      <c r="L993" s="10"/>
      <c r="M993" s="10"/>
      <c r="N993" s="10"/>
      <c r="O993" s="10"/>
      <c r="P993" s="10"/>
      <c r="Q993" s="10"/>
      <c r="R993" s="10"/>
    </row>
    <row r="994" spans="1:18" ht="33">
      <c r="A994" s="685"/>
      <c r="B994" s="9"/>
      <c r="C994" s="9"/>
      <c r="D994" s="9"/>
      <c r="E994" s="9"/>
      <c r="F994" s="10"/>
      <c r="G994" s="13"/>
      <c r="H994" s="10"/>
      <c r="I994" s="10"/>
      <c r="J994" s="10"/>
      <c r="K994" s="10"/>
      <c r="L994" s="10"/>
      <c r="M994" s="10"/>
      <c r="N994" s="10"/>
      <c r="O994" s="10"/>
      <c r="P994" s="10"/>
      <c r="Q994" s="10"/>
      <c r="R994" s="10"/>
    </row>
    <row r="995" spans="1:18" ht="33">
      <c r="A995" s="685"/>
      <c r="B995" s="9"/>
      <c r="C995" s="9"/>
      <c r="D995" s="9"/>
      <c r="E995" s="9"/>
      <c r="F995" s="10"/>
      <c r="G995" s="13"/>
      <c r="H995" s="10"/>
      <c r="I995" s="10"/>
      <c r="J995" s="10"/>
      <c r="K995" s="10"/>
      <c r="L995" s="10"/>
      <c r="M995" s="10"/>
      <c r="N995" s="10"/>
      <c r="O995" s="10"/>
      <c r="P995" s="10"/>
      <c r="Q995" s="10"/>
      <c r="R995" s="10"/>
    </row>
    <row r="996" spans="1:18" ht="33">
      <c r="A996" s="685"/>
      <c r="B996" s="9"/>
      <c r="C996" s="9"/>
      <c r="D996" s="9"/>
      <c r="E996" s="9"/>
      <c r="F996" s="10"/>
      <c r="G996" s="13"/>
      <c r="H996" s="10"/>
      <c r="I996" s="10"/>
      <c r="J996" s="10"/>
      <c r="K996" s="10"/>
      <c r="L996" s="10"/>
      <c r="M996" s="10"/>
      <c r="N996" s="10"/>
      <c r="O996" s="10"/>
      <c r="P996" s="10"/>
      <c r="Q996" s="10"/>
      <c r="R996" s="10"/>
    </row>
    <row r="997" spans="1:18" ht="33">
      <c r="A997" s="685"/>
      <c r="B997" s="9"/>
      <c r="C997" s="9"/>
      <c r="D997" s="9"/>
      <c r="E997" s="9"/>
      <c r="F997" s="10"/>
      <c r="G997" s="13"/>
      <c r="H997" s="10"/>
      <c r="I997" s="10"/>
      <c r="J997" s="10"/>
      <c r="K997" s="10"/>
      <c r="L997" s="10"/>
      <c r="M997" s="10"/>
      <c r="N997" s="10"/>
      <c r="O997" s="10"/>
      <c r="P997" s="10"/>
      <c r="Q997" s="10"/>
      <c r="R997" s="10"/>
    </row>
    <row r="998" spans="1:18" ht="33">
      <c r="A998" s="685"/>
      <c r="B998" s="9"/>
      <c r="C998" s="9"/>
      <c r="D998" s="9"/>
      <c r="E998" s="9"/>
      <c r="F998" s="10"/>
      <c r="G998" s="13"/>
      <c r="H998" s="10"/>
      <c r="I998" s="10"/>
      <c r="J998" s="10"/>
      <c r="K998" s="10"/>
      <c r="L998" s="10"/>
      <c r="M998" s="10"/>
      <c r="N998" s="10"/>
      <c r="O998" s="10"/>
      <c r="P998" s="10"/>
      <c r="Q998" s="10"/>
      <c r="R998" s="10"/>
    </row>
    <row r="999" spans="1:18" ht="33">
      <c r="A999" s="685"/>
      <c r="B999" s="9"/>
      <c r="C999" s="9"/>
      <c r="D999" s="9"/>
      <c r="E999" s="9"/>
      <c r="F999" s="10"/>
      <c r="G999" s="13"/>
      <c r="H999" s="10"/>
      <c r="I999" s="10"/>
      <c r="J999" s="10"/>
      <c r="K999" s="10"/>
      <c r="L999" s="10"/>
      <c r="M999" s="10"/>
      <c r="N999" s="10"/>
      <c r="O999" s="10"/>
      <c r="P999" s="10"/>
      <c r="Q999" s="10"/>
      <c r="R999" s="10"/>
    </row>
    <row r="1000" spans="1:18" ht="33">
      <c r="A1000" s="685"/>
      <c r="B1000" s="9"/>
      <c r="C1000" s="9"/>
      <c r="D1000" s="9"/>
      <c r="E1000" s="9"/>
      <c r="F1000" s="10"/>
      <c r="G1000" s="13"/>
      <c r="H1000" s="10"/>
      <c r="I1000" s="10"/>
      <c r="J1000" s="10"/>
      <c r="K1000" s="10"/>
      <c r="L1000" s="10"/>
      <c r="M1000" s="10"/>
      <c r="N1000" s="10"/>
      <c r="O1000" s="10"/>
      <c r="P1000" s="10"/>
      <c r="Q1000" s="10"/>
      <c r="R1000" s="10"/>
    </row>
    <row r="1001" spans="1:18" ht="33">
      <c r="A1001" s="685"/>
      <c r="B1001" s="9"/>
      <c r="C1001" s="9"/>
      <c r="D1001" s="9"/>
      <c r="E1001" s="9"/>
      <c r="F1001" s="10"/>
      <c r="G1001" s="13"/>
      <c r="H1001" s="10"/>
      <c r="I1001" s="10"/>
      <c r="J1001" s="10"/>
      <c r="K1001" s="10"/>
      <c r="L1001" s="10"/>
      <c r="M1001" s="10"/>
      <c r="N1001" s="10"/>
      <c r="O1001" s="10"/>
      <c r="P1001" s="10"/>
      <c r="Q1001" s="10"/>
      <c r="R1001" s="10"/>
    </row>
    <row r="1002" spans="1:18" ht="33">
      <c r="A1002" s="685"/>
      <c r="B1002" s="9"/>
      <c r="C1002" s="9"/>
      <c r="D1002" s="9"/>
      <c r="E1002" s="9"/>
      <c r="F1002" s="10"/>
      <c r="G1002" s="13"/>
      <c r="H1002" s="10"/>
      <c r="I1002" s="10"/>
      <c r="J1002" s="10"/>
      <c r="K1002" s="10"/>
      <c r="L1002" s="10"/>
      <c r="M1002" s="10"/>
      <c r="N1002" s="10"/>
      <c r="O1002" s="10"/>
      <c r="P1002" s="10"/>
      <c r="Q1002" s="10"/>
      <c r="R1002" s="10"/>
    </row>
    <row r="1003" spans="1:18" ht="33">
      <c r="A1003" s="685"/>
      <c r="B1003" s="9"/>
      <c r="C1003" s="9"/>
      <c r="D1003" s="9"/>
      <c r="E1003" s="9"/>
      <c r="F1003" s="10"/>
      <c r="G1003" s="13"/>
      <c r="H1003" s="10"/>
      <c r="I1003" s="10"/>
      <c r="J1003" s="10"/>
      <c r="K1003" s="10"/>
      <c r="L1003" s="10"/>
      <c r="M1003" s="10"/>
      <c r="N1003" s="10"/>
      <c r="O1003" s="10"/>
      <c r="P1003" s="10"/>
      <c r="Q1003" s="10"/>
      <c r="R1003" s="10"/>
    </row>
    <row r="1004" spans="1:18" ht="33">
      <c r="A1004" s="685"/>
      <c r="B1004" s="9"/>
      <c r="C1004" s="9"/>
      <c r="D1004" s="9"/>
      <c r="E1004" s="9"/>
      <c r="F1004" s="10"/>
      <c r="G1004" s="13"/>
      <c r="H1004" s="10"/>
      <c r="I1004" s="10"/>
      <c r="J1004" s="10"/>
      <c r="K1004" s="10"/>
      <c r="L1004" s="10"/>
      <c r="M1004" s="10"/>
      <c r="N1004" s="10"/>
      <c r="O1004" s="10"/>
      <c r="P1004" s="10"/>
      <c r="Q1004" s="10"/>
      <c r="R1004" s="10"/>
    </row>
    <row r="1005" spans="1:18" ht="33">
      <c r="A1005" s="685"/>
      <c r="B1005" s="9"/>
      <c r="C1005" s="9"/>
      <c r="D1005" s="9"/>
      <c r="E1005" s="9"/>
      <c r="F1005" s="10"/>
      <c r="G1005" s="13"/>
      <c r="H1005" s="10"/>
      <c r="I1005" s="10"/>
      <c r="J1005" s="10"/>
      <c r="K1005" s="10"/>
      <c r="L1005" s="10"/>
      <c r="M1005" s="10"/>
      <c r="N1005" s="10"/>
      <c r="O1005" s="10"/>
      <c r="P1005" s="10"/>
      <c r="Q1005" s="10"/>
      <c r="R1005" s="10"/>
    </row>
    <row r="1006" spans="1:18" ht="33">
      <c r="A1006" s="685"/>
      <c r="B1006" s="9"/>
      <c r="C1006" s="9"/>
      <c r="D1006" s="9"/>
      <c r="E1006" s="9"/>
      <c r="F1006" s="10"/>
      <c r="G1006" s="13"/>
      <c r="H1006" s="10"/>
      <c r="I1006" s="10"/>
      <c r="J1006" s="10"/>
      <c r="K1006" s="10"/>
      <c r="L1006" s="10"/>
      <c r="M1006" s="10"/>
      <c r="N1006" s="10"/>
      <c r="O1006" s="10"/>
      <c r="P1006" s="10"/>
      <c r="Q1006" s="10"/>
      <c r="R1006" s="10"/>
    </row>
    <row r="1007" spans="1:18" ht="33">
      <c r="A1007" s="685"/>
      <c r="B1007" s="9"/>
      <c r="C1007" s="9"/>
      <c r="D1007" s="9"/>
      <c r="E1007" s="9"/>
      <c r="F1007" s="10"/>
      <c r="G1007" s="13"/>
      <c r="H1007" s="10"/>
      <c r="I1007" s="10"/>
      <c r="J1007" s="10"/>
      <c r="K1007" s="10"/>
      <c r="L1007" s="10"/>
      <c r="M1007" s="10"/>
      <c r="N1007" s="10"/>
      <c r="O1007" s="10"/>
      <c r="P1007" s="10"/>
      <c r="Q1007" s="10"/>
      <c r="R1007" s="10"/>
    </row>
    <row r="1008" spans="1:18" ht="33">
      <c r="A1008" s="685"/>
      <c r="B1008" s="9"/>
      <c r="C1008" s="9"/>
      <c r="D1008" s="9"/>
      <c r="E1008" s="9"/>
      <c r="F1008" s="10"/>
      <c r="G1008" s="13"/>
      <c r="H1008" s="10"/>
      <c r="I1008" s="10"/>
      <c r="J1008" s="10"/>
      <c r="K1008" s="10"/>
      <c r="L1008" s="10"/>
      <c r="M1008" s="10"/>
      <c r="N1008" s="10"/>
      <c r="O1008" s="10"/>
      <c r="P1008" s="10"/>
      <c r="Q1008" s="10"/>
      <c r="R1008" s="10"/>
    </row>
    <row r="1009" spans="1:18" ht="33">
      <c r="A1009" s="685"/>
      <c r="B1009" s="9"/>
      <c r="C1009" s="9"/>
      <c r="D1009" s="9"/>
      <c r="E1009" s="9"/>
      <c r="F1009" s="10"/>
      <c r="G1009" s="13"/>
      <c r="H1009" s="10"/>
      <c r="I1009" s="10"/>
      <c r="J1009" s="10"/>
      <c r="K1009" s="10"/>
      <c r="L1009" s="10"/>
      <c r="M1009" s="10"/>
      <c r="N1009" s="10"/>
      <c r="O1009" s="10"/>
      <c r="P1009" s="10"/>
      <c r="Q1009" s="10"/>
      <c r="R1009" s="10"/>
    </row>
    <row r="1010" spans="1:18" ht="33">
      <c r="A1010" s="685"/>
      <c r="B1010" s="9"/>
      <c r="C1010" s="9"/>
      <c r="D1010" s="9"/>
      <c r="E1010" s="9"/>
      <c r="F1010" s="10"/>
      <c r="G1010" s="13"/>
      <c r="H1010" s="10"/>
      <c r="I1010" s="10"/>
      <c r="J1010" s="10"/>
      <c r="K1010" s="10"/>
      <c r="L1010" s="10"/>
      <c r="M1010" s="10"/>
      <c r="N1010" s="10"/>
      <c r="O1010" s="10"/>
      <c r="P1010" s="10"/>
      <c r="Q1010" s="10"/>
      <c r="R1010" s="10"/>
    </row>
    <row r="1011" spans="1:18" ht="33">
      <c r="A1011" s="685"/>
      <c r="B1011" s="9"/>
      <c r="C1011" s="9"/>
      <c r="D1011" s="9"/>
      <c r="E1011" s="9"/>
      <c r="F1011" s="10"/>
      <c r="G1011" s="13"/>
      <c r="H1011" s="10"/>
      <c r="I1011" s="10"/>
      <c r="J1011" s="10"/>
      <c r="K1011" s="10"/>
      <c r="L1011" s="10"/>
      <c r="M1011" s="10"/>
      <c r="N1011" s="10"/>
      <c r="O1011" s="10"/>
      <c r="P1011" s="10"/>
      <c r="Q1011" s="10"/>
      <c r="R1011" s="10"/>
    </row>
    <row r="1012" spans="1:18" ht="33">
      <c r="A1012" s="685"/>
      <c r="B1012" s="9"/>
      <c r="C1012" s="9"/>
      <c r="D1012" s="9"/>
      <c r="E1012" s="9"/>
      <c r="F1012" s="10"/>
      <c r="G1012" s="13"/>
      <c r="H1012" s="10"/>
      <c r="I1012" s="10"/>
      <c r="J1012" s="10"/>
      <c r="K1012" s="10"/>
      <c r="L1012" s="10"/>
      <c r="M1012" s="10"/>
      <c r="N1012" s="10"/>
      <c r="O1012" s="10"/>
      <c r="P1012" s="10"/>
      <c r="Q1012" s="10"/>
      <c r="R1012" s="10"/>
    </row>
    <row r="1013" spans="1:18" ht="33">
      <c r="A1013" s="685"/>
      <c r="B1013" s="9"/>
      <c r="C1013" s="9"/>
      <c r="D1013" s="9"/>
      <c r="E1013" s="9"/>
      <c r="F1013" s="10"/>
      <c r="G1013" s="13"/>
      <c r="H1013" s="10"/>
      <c r="I1013" s="10"/>
      <c r="J1013" s="10"/>
      <c r="K1013" s="10"/>
      <c r="L1013" s="10"/>
      <c r="M1013" s="10"/>
      <c r="N1013" s="10"/>
      <c r="O1013" s="10"/>
      <c r="P1013" s="10"/>
      <c r="Q1013" s="10"/>
      <c r="R1013" s="10"/>
    </row>
    <row r="1014" spans="1:18" ht="33">
      <c r="A1014" s="685"/>
      <c r="B1014" s="9"/>
      <c r="C1014" s="9"/>
      <c r="D1014" s="9"/>
      <c r="E1014" s="9"/>
      <c r="F1014" s="10"/>
      <c r="G1014" s="13"/>
      <c r="H1014" s="10"/>
      <c r="I1014" s="10"/>
      <c r="J1014" s="10"/>
      <c r="K1014" s="10"/>
      <c r="L1014" s="10"/>
      <c r="M1014" s="10"/>
      <c r="N1014" s="10"/>
      <c r="O1014" s="10"/>
      <c r="P1014" s="10"/>
      <c r="Q1014" s="10"/>
      <c r="R1014" s="10"/>
    </row>
    <row r="1015" spans="1:18" ht="33">
      <c r="A1015" s="685"/>
      <c r="B1015" s="9"/>
      <c r="C1015" s="9"/>
      <c r="D1015" s="9"/>
      <c r="E1015" s="9"/>
      <c r="F1015" s="10"/>
      <c r="G1015" s="13"/>
      <c r="H1015" s="10"/>
      <c r="I1015" s="10"/>
      <c r="J1015" s="10"/>
      <c r="K1015" s="10"/>
      <c r="L1015" s="10"/>
      <c r="M1015" s="10"/>
      <c r="N1015" s="10"/>
      <c r="O1015" s="10"/>
      <c r="P1015" s="10"/>
      <c r="Q1015" s="10"/>
      <c r="R1015" s="10"/>
    </row>
    <row r="1016" spans="1:18" ht="33">
      <c r="A1016" s="685"/>
      <c r="B1016" s="9"/>
      <c r="C1016" s="9"/>
      <c r="D1016" s="9"/>
      <c r="E1016" s="9"/>
      <c r="F1016" s="10"/>
      <c r="G1016" s="13"/>
      <c r="H1016" s="10"/>
      <c r="I1016" s="10"/>
      <c r="J1016" s="10"/>
      <c r="K1016" s="10"/>
      <c r="L1016" s="10"/>
      <c r="M1016" s="10"/>
      <c r="N1016" s="10"/>
      <c r="O1016" s="10"/>
      <c r="P1016" s="10"/>
      <c r="Q1016" s="10"/>
      <c r="R1016" s="10"/>
    </row>
    <row r="1017" spans="1:18" ht="33">
      <c r="A1017" s="685"/>
      <c r="B1017" s="9"/>
      <c r="C1017" s="9"/>
      <c r="D1017" s="9"/>
      <c r="E1017" s="9"/>
      <c r="F1017" s="10"/>
      <c r="G1017" s="13"/>
      <c r="H1017" s="10"/>
      <c r="I1017" s="10"/>
      <c r="J1017" s="10"/>
      <c r="K1017" s="10"/>
      <c r="L1017" s="10"/>
      <c r="M1017" s="10"/>
      <c r="N1017" s="10"/>
      <c r="O1017" s="10"/>
      <c r="P1017" s="10"/>
      <c r="Q1017" s="10"/>
      <c r="R1017" s="10"/>
    </row>
    <row r="1018" spans="1:18" ht="33">
      <c r="A1018" s="685"/>
      <c r="B1018" s="9"/>
      <c r="C1018" s="9"/>
      <c r="D1018" s="9"/>
      <c r="E1018" s="9"/>
      <c r="F1018" s="10"/>
      <c r="G1018" s="13"/>
      <c r="H1018" s="10"/>
      <c r="I1018" s="10"/>
      <c r="J1018" s="10"/>
      <c r="K1018" s="10"/>
      <c r="L1018" s="10"/>
      <c r="M1018" s="10"/>
      <c r="N1018" s="10"/>
      <c r="O1018" s="10"/>
      <c r="P1018" s="10"/>
      <c r="Q1018" s="10"/>
      <c r="R1018" s="10"/>
    </row>
    <row r="1019" spans="1:18" ht="33">
      <c r="A1019" s="685"/>
      <c r="B1019" s="9"/>
      <c r="C1019" s="9"/>
      <c r="D1019" s="9"/>
      <c r="E1019" s="9"/>
      <c r="F1019" s="10"/>
      <c r="G1019" s="13"/>
      <c r="H1019" s="10"/>
      <c r="I1019" s="10"/>
      <c r="J1019" s="10"/>
      <c r="K1019" s="10"/>
      <c r="L1019" s="10"/>
      <c r="M1019" s="10"/>
      <c r="N1019" s="10"/>
      <c r="O1019" s="10"/>
      <c r="P1019" s="10"/>
      <c r="Q1019" s="10"/>
      <c r="R1019" s="10"/>
    </row>
    <row r="1020" spans="1:18" ht="33">
      <c r="A1020" s="685"/>
      <c r="B1020" s="9"/>
      <c r="C1020" s="9"/>
      <c r="D1020" s="9"/>
      <c r="E1020" s="9"/>
      <c r="F1020" s="10"/>
      <c r="G1020" s="13"/>
      <c r="H1020" s="10"/>
      <c r="I1020" s="10"/>
      <c r="J1020" s="10"/>
      <c r="K1020" s="10"/>
      <c r="L1020" s="10"/>
      <c r="M1020" s="10"/>
      <c r="N1020" s="10"/>
      <c r="O1020" s="10"/>
      <c r="P1020" s="10"/>
      <c r="Q1020" s="10"/>
      <c r="R1020" s="10"/>
    </row>
    <row r="1021" spans="1:18" ht="33">
      <c r="A1021" s="685"/>
      <c r="B1021" s="9"/>
      <c r="C1021" s="9"/>
      <c r="D1021" s="9"/>
      <c r="E1021" s="9"/>
      <c r="F1021" s="10"/>
      <c r="G1021" s="13"/>
      <c r="H1021" s="10"/>
      <c r="I1021" s="10"/>
      <c r="J1021" s="10"/>
      <c r="K1021" s="10"/>
      <c r="L1021" s="10"/>
      <c r="M1021" s="10"/>
      <c r="N1021" s="10"/>
      <c r="O1021" s="10"/>
      <c r="P1021" s="10"/>
      <c r="Q1021" s="10"/>
      <c r="R1021" s="10"/>
    </row>
    <row r="1022" spans="1:18" ht="33">
      <c r="A1022" s="685"/>
      <c r="B1022" s="9"/>
      <c r="C1022" s="9"/>
      <c r="D1022" s="9"/>
      <c r="E1022" s="9"/>
      <c r="F1022" s="10"/>
      <c r="G1022" s="13"/>
      <c r="H1022" s="10"/>
      <c r="I1022" s="10"/>
      <c r="J1022" s="10"/>
      <c r="K1022" s="10"/>
      <c r="L1022" s="10"/>
      <c r="M1022" s="10"/>
      <c r="N1022" s="10"/>
      <c r="O1022" s="10"/>
      <c r="P1022" s="10"/>
      <c r="Q1022" s="10"/>
      <c r="R1022" s="10"/>
    </row>
    <row r="1023" spans="1:18" ht="33">
      <c r="A1023" s="685"/>
      <c r="B1023" s="9"/>
      <c r="C1023" s="9"/>
      <c r="D1023" s="9"/>
      <c r="E1023" s="9"/>
      <c r="F1023" s="10"/>
      <c r="G1023" s="13"/>
      <c r="H1023" s="10"/>
      <c r="I1023" s="10"/>
      <c r="J1023" s="10"/>
      <c r="K1023" s="10"/>
      <c r="L1023" s="10"/>
      <c r="M1023" s="10"/>
      <c r="N1023" s="10"/>
      <c r="O1023" s="10"/>
      <c r="P1023" s="10"/>
      <c r="Q1023" s="10"/>
      <c r="R1023" s="10"/>
    </row>
    <row r="1024" spans="1:18" ht="33">
      <c r="A1024" s="685"/>
      <c r="B1024" s="9"/>
      <c r="C1024" s="9"/>
      <c r="D1024" s="9"/>
      <c r="E1024" s="9"/>
      <c r="F1024" s="10"/>
      <c r="G1024" s="13"/>
      <c r="H1024" s="10"/>
      <c r="I1024" s="10"/>
      <c r="J1024" s="10"/>
      <c r="K1024" s="10"/>
      <c r="L1024" s="10"/>
      <c r="M1024" s="10"/>
      <c r="N1024" s="10"/>
      <c r="O1024" s="10"/>
      <c r="P1024" s="10"/>
      <c r="Q1024" s="10"/>
      <c r="R1024" s="10"/>
    </row>
    <row r="1025" spans="1:18" ht="33">
      <c r="A1025" s="685"/>
      <c r="B1025" s="9"/>
      <c r="C1025" s="9"/>
      <c r="D1025" s="9"/>
      <c r="E1025" s="9"/>
      <c r="F1025" s="10"/>
      <c r="G1025" s="13"/>
      <c r="H1025" s="10"/>
      <c r="I1025" s="10"/>
      <c r="J1025" s="10"/>
      <c r="K1025" s="10"/>
      <c r="L1025" s="10"/>
      <c r="M1025" s="10"/>
      <c r="N1025" s="10"/>
      <c r="O1025" s="10"/>
      <c r="P1025" s="10"/>
      <c r="Q1025" s="10"/>
      <c r="R1025" s="10"/>
    </row>
    <row r="1026" spans="1:18" ht="33">
      <c r="A1026" s="685"/>
      <c r="B1026" s="9"/>
      <c r="C1026" s="9"/>
      <c r="D1026" s="9"/>
      <c r="E1026" s="9"/>
      <c r="F1026" s="10"/>
      <c r="G1026" s="13"/>
      <c r="H1026" s="10"/>
      <c r="I1026" s="10"/>
      <c r="J1026" s="10"/>
      <c r="K1026" s="10"/>
      <c r="L1026" s="10"/>
      <c r="M1026" s="10"/>
      <c r="N1026" s="10"/>
      <c r="O1026" s="10"/>
      <c r="P1026" s="10"/>
      <c r="Q1026" s="10"/>
      <c r="R1026" s="10"/>
    </row>
    <row r="1027" spans="1:18" ht="33">
      <c r="A1027" s="685"/>
      <c r="B1027" s="9"/>
      <c r="C1027" s="9"/>
      <c r="D1027" s="9"/>
      <c r="E1027" s="9"/>
      <c r="F1027" s="10"/>
      <c r="G1027" s="13"/>
      <c r="H1027" s="10"/>
      <c r="I1027" s="10"/>
      <c r="J1027" s="10"/>
      <c r="K1027" s="10"/>
      <c r="L1027" s="10"/>
      <c r="M1027" s="10"/>
      <c r="N1027" s="10"/>
      <c r="O1027" s="10"/>
      <c r="P1027" s="10"/>
      <c r="Q1027" s="10"/>
      <c r="R1027" s="10"/>
    </row>
    <row r="1028" spans="1:18" ht="33">
      <c r="A1028" s="685"/>
      <c r="B1028" s="9"/>
      <c r="C1028" s="9"/>
      <c r="D1028" s="9"/>
      <c r="E1028" s="9"/>
      <c r="F1028" s="10"/>
      <c r="G1028" s="13"/>
      <c r="H1028" s="10"/>
      <c r="I1028" s="10"/>
      <c r="J1028" s="10"/>
      <c r="K1028" s="10"/>
      <c r="L1028" s="10"/>
      <c r="M1028" s="10"/>
      <c r="N1028" s="10"/>
      <c r="O1028" s="10"/>
      <c r="P1028" s="10"/>
      <c r="Q1028" s="10"/>
      <c r="R1028" s="10"/>
    </row>
    <row r="1029" spans="1:18" ht="33">
      <c r="A1029" s="685"/>
      <c r="B1029" s="9"/>
      <c r="C1029" s="9"/>
      <c r="D1029" s="9"/>
      <c r="E1029" s="9"/>
      <c r="F1029" s="10"/>
      <c r="G1029" s="13"/>
      <c r="H1029" s="10"/>
      <c r="I1029" s="10"/>
      <c r="J1029" s="10"/>
      <c r="K1029" s="10"/>
      <c r="L1029" s="10"/>
      <c r="M1029" s="10"/>
      <c r="N1029" s="10"/>
      <c r="O1029" s="10"/>
      <c r="P1029" s="10"/>
      <c r="Q1029" s="10"/>
      <c r="R1029" s="10"/>
    </row>
    <row r="1030" spans="1:18" ht="33">
      <c r="A1030" s="685"/>
      <c r="B1030" s="9"/>
      <c r="C1030" s="9"/>
      <c r="D1030" s="9"/>
      <c r="E1030" s="9"/>
      <c r="F1030" s="10"/>
      <c r="G1030" s="13"/>
      <c r="H1030" s="10"/>
      <c r="I1030" s="10"/>
      <c r="J1030" s="10"/>
      <c r="K1030" s="10"/>
      <c r="L1030" s="10"/>
      <c r="M1030" s="10"/>
      <c r="N1030" s="10"/>
      <c r="O1030" s="10"/>
      <c r="P1030" s="10"/>
      <c r="Q1030" s="10"/>
      <c r="R1030" s="10"/>
    </row>
    <row r="1031" spans="1:18" ht="33">
      <c r="A1031" s="685"/>
      <c r="B1031" s="9"/>
      <c r="C1031" s="9"/>
      <c r="D1031" s="9"/>
      <c r="E1031" s="9"/>
      <c r="F1031" s="10"/>
      <c r="G1031" s="13"/>
      <c r="H1031" s="10"/>
      <c r="I1031" s="10"/>
      <c r="J1031" s="10"/>
      <c r="K1031" s="10"/>
      <c r="L1031" s="10"/>
      <c r="M1031" s="10"/>
      <c r="N1031" s="10"/>
      <c r="O1031" s="10"/>
      <c r="P1031" s="10"/>
      <c r="Q1031" s="10"/>
      <c r="R1031" s="10"/>
    </row>
    <row r="1032" spans="1:18" ht="33">
      <c r="A1032" s="685"/>
      <c r="B1032" s="9"/>
      <c r="C1032" s="9"/>
      <c r="D1032" s="9"/>
      <c r="E1032" s="9"/>
      <c r="F1032" s="10"/>
      <c r="G1032" s="13"/>
      <c r="H1032" s="10"/>
      <c r="I1032" s="10"/>
      <c r="J1032" s="10"/>
      <c r="K1032" s="10"/>
      <c r="L1032" s="10"/>
      <c r="M1032" s="10"/>
      <c r="N1032" s="10"/>
      <c r="O1032" s="10"/>
      <c r="P1032" s="10"/>
      <c r="Q1032" s="10"/>
      <c r="R1032" s="10"/>
    </row>
    <row r="1033" spans="1:18" ht="33">
      <c r="A1033" s="685"/>
      <c r="B1033" s="9"/>
      <c r="C1033" s="9"/>
      <c r="D1033" s="9"/>
      <c r="E1033" s="9"/>
      <c r="F1033" s="10"/>
      <c r="G1033" s="13"/>
      <c r="H1033" s="10"/>
      <c r="I1033" s="10"/>
      <c r="J1033" s="10"/>
      <c r="K1033" s="10"/>
      <c r="L1033" s="10"/>
      <c r="M1033" s="10"/>
      <c r="N1033" s="10"/>
      <c r="O1033" s="10"/>
      <c r="P1033" s="10"/>
      <c r="Q1033" s="10"/>
      <c r="R1033" s="10"/>
    </row>
    <row r="1034" spans="1:18" ht="33">
      <c r="A1034" s="685"/>
      <c r="B1034" s="9"/>
      <c r="C1034" s="9"/>
      <c r="D1034" s="9"/>
      <c r="E1034" s="9"/>
      <c r="F1034" s="10"/>
      <c r="G1034" s="13"/>
      <c r="H1034" s="10"/>
      <c r="I1034" s="10"/>
      <c r="J1034" s="10"/>
      <c r="K1034" s="10"/>
      <c r="L1034" s="10"/>
      <c r="M1034" s="10"/>
      <c r="N1034" s="10"/>
      <c r="O1034" s="10"/>
      <c r="P1034" s="10"/>
      <c r="Q1034" s="10"/>
      <c r="R1034" s="10"/>
    </row>
    <row r="1035" spans="1:18" ht="33">
      <c r="A1035" s="685"/>
      <c r="B1035" s="9"/>
      <c r="C1035" s="9"/>
      <c r="D1035" s="9"/>
      <c r="E1035" s="9"/>
      <c r="F1035" s="10"/>
      <c r="G1035" s="13"/>
      <c r="H1035" s="10"/>
      <c r="I1035" s="10"/>
      <c r="J1035" s="10"/>
      <c r="K1035" s="10"/>
      <c r="L1035" s="10"/>
      <c r="M1035" s="10"/>
      <c r="N1035" s="10"/>
      <c r="O1035" s="10"/>
      <c r="P1035" s="10"/>
      <c r="Q1035" s="10"/>
      <c r="R1035" s="10"/>
    </row>
    <row r="1036" spans="1:18" ht="33">
      <c r="A1036" s="685"/>
      <c r="B1036" s="9"/>
      <c r="C1036" s="9"/>
      <c r="D1036" s="9"/>
      <c r="E1036" s="9"/>
      <c r="F1036" s="10"/>
      <c r="G1036" s="13"/>
      <c r="H1036" s="10"/>
      <c r="I1036" s="10"/>
      <c r="J1036" s="10"/>
      <c r="K1036" s="10"/>
      <c r="L1036" s="10"/>
      <c r="M1036" s="10"/>
      <c r="N1036" s="10"/>
      <c r="O1036" s="10"/>
      <c r="P1036" s="10"/>
      <c r="Q1036" s="10"/>
      <c r="R1036" s="10"/>
    </row>
    <row r="1037" spans="1:18" ht="33">
      <c r="A1037" s="685"/>
      <c r="B1037" s="9"/>
      <c r="C1037" s="9"/>
      <c r="D1037" s="9"/>
      <c r="E1037" s="9"/>
      <c r="F1037" s="10"/>
      <c r="G1037" s="13"/>
      <c r="H1037" s="10"/>
      <c r="I1037" s="10"/>
      <c r="J1037" s="10"/>
      <c r="K1037" s="10"/>
      <c r="L1037" s="10"/>
      <c r="M1037" s="10"/>
      <c r="N1037" s="10"/>
      <c r="O1037" s="10"/>
      <c r="P1037" s="10"/>
      <c r="Q1037" s="10"/>
      <c r="R1037" s="10"/>
    </row>
    <row r="1038" spans="1:18" ht="33">
      <c r="A1038" s="685"/>
      <c r="B1038" s="9"/>
      <c r="C1038" s="9"/>
      <c r="D1038" s="9"/>
      <c r="E1038" s="9"/>
      <c r="F1038" s="10"/>
      <c r="G1038" s="13"/>
      <c r="H1038" s="10"/>
      <c r="I1038" s="10"/>
      <c r="J1038" s="10"/>
      <c r="K1038" s="10"/>
      <c r="L1038" s="10"/>
      <c r="M1038" s="10"/>
      <c r="N1038" s="10"/>
      <c r="O1038" s="10"/>
      <c r="P1038" s="10"/>
      <c r="Q1038" s="10"/>
      <c r="R1038" s="10"/>
    </row>
    <row r="1039" spans="1:18" ht="33">
      <c r="A1039" s="685"/>
      <c r="B1039" s="9"/>
      <c r="C1039" s="9"/>
      <c r="D1039" s="9"/>
      <c r="E1039" s="9"/>
      <c r="F1039" s="10"/>
      <c r="G1039" s="13"/>
      <c r="H1039" s="10"/>
      <c r="I1039" s="10"/>
      <c r="J1039" s="10"/>
      <c r="K1039" s="10"/>
      <c r="L1039" s="10"/>
      <c r="M1039" s="10"/>
      <c r="N1039" s="10"/>
      <c r="O1039" s="10"/>
      <c r="P1039" s="10"/>
      <c r="Q1039" s="10"/>
      <c r="R1039" s="10"/>
    </row>
    <row r="1040" spans="1:18" ht="33">
      <c r="A1040" s="685"/>
      <c r="B1040" s="9"/>
      <c r="C1040" s="9"/>
      <c r="D1040" s="9"/>
      <c r="E1040" s="9"/>
      <c r="F1040" s="10"/>
      <c r="G1040" s="13"/>
      <c r="H1040" s="10"/>
      <c r="I1040" s="10"/>
      <c r="J1040" s="10"/>
      <c r="K1040" s="10"/>
      <c r="L1040" s="10"/>
      <c r="M1040" s="10"/>
      <c r="N1040" s="10"/>
      <c r="O1040" s="10"/>
      <c r="P1040" s="10"/>
      <c r="Q1040" s="10"/>
      <c r="R1040" s="10"/>
    </row>
    <row r="1041" spans="1:18" ht="33">
      <c r="A1041" s="685"/>
      <c r="B1041" s="9"/>
      <c r="C1041" s="9"/>
      <c r="D1041" s="9"/>
      <c r="E1041" s="9"/>
      <c r="F1041" s="10"/>
      <c r="G1041" s="13"/>
      <c r="H1041" s="10"/>
      <c r="I1041" s="10"/>
      <c r="J1041" s="10"/>
      <c r="K1041" s="10"/>
      <c r="L1041" s="10"/>
      <c r="M1041" s="10"/>
      <c r="N1041" s="10"/>
      <c r="O1041" s="10"/>
      <c r="P1041" s="10"/>
      <c r="Q1041" s="10"/>
      <c r="R1041" s="10"/>
    </row>
    <row r="1042" spans="1:18" ht="33">
      <c r="A1042" s="685"/>
      <c r="B1042" s="9"/>
      <c r="C1042" s="9"/>
      <c r="D1042" s="9"/>
      <c r="E1042" s="9"/>
      <c r="F1042" s="10"/>
      <c r="G1042" s="13"/>
      <c r="H1042" s="10"/>
      <c r="I1042" s="10"/>
      <c r="J1042" s="10"/>
      <c r="K1042" s="10"/>
      <c r="L1042" s="10"/>
      <c r="M1042" s="10"/>
      <c r="N1042" s="10"/>
      <c r="O1042" s="10"/>
      <c r="P1042" s="10"/>
      <c r="Q1042" s="10"/>
      <c r="R1042" s="10"/>
    </row>
    <row r="1043" spans="1:18" ht="33">
      <c r="A1043" s="685"/>
      <c r="B1043" s="9"/>
      <c r="C1043" s="9"/>
      <c r="D1043" s="9"/>
      <c r="E1043" s="9"/>
      <c r="F1043" s="10"/>
      <c r="G1043" s="13"/>
      <c r="H1043" s="10"/>
      <c r="I1043" s="10"/>
      <c r="J1043" s="10"/>
      <c r="K1043" s="10"/>
      <c r="L1043" s="10"/>
      <c r="M1043" s="10"/>
      <c r="N1043" s="10"/>
      <c r="O1043" s="10"/>
      <c r="P1043" s="10"/>
      <c r="Q1043" s="10"/>
      <c r="R1043" s="10"/>
    </row>
    <row r="1044" spans="1:18" ht="33">
      <c r="A1044" s="685"/>
      <c r="B1044" s="9"/>
      <c r="C1044" s="9"/>
      <c r="D1044" s="9"/>
      <c r="E1044" s="9"/>
      <c r="F1044" s="10"/>
      <c r="G1044" s="13"/>
      <c r="H1044" s="10"/>
      <c r="I1044" s="10"/>
      <c r="J1044" s="10"/>
      <c r="K1044" s="10"/>
      <c r="L1044" s="10"/>
      <c r="M1044" s="10"/>
      <c r="N1044" s="10"/>
      <c r="O1044" s="10"/>
      <c r="P1044" s="10"/>
      <c r="Q1044" s="10"/>
      <c r="R1044" s="10"/>
    </row>
    <row r="1045" spans="1:18" ht="33">
      <c r="A1045" s="685"/>
      <c r="B1045" s="9"/>
      <c r="C1045" s="9"/>
      <c r="D1045" s="9"/>
      <c r="E1045" s="9"/>
      <c r="F1045" s="10"/>
      <c r="G1045" s="13"/>
      <c r="H1045" s="10"/>
      <c r="I1045" s="10"/>
      <c r="J1045" s="10"/>
      <c r="K1045" s="10"/>
      <c r="L1045" s="10"/>
      <c r="M1045" s="10"/>
      <c r="N1045" s="10"/>
      <c r="O1045" s="10"/>
      <c r="P1045" s="10"/>
      <c r="Q1045" s="10"/>
      <c r="R1045" s="10"/>
    </row>
    <row r="1046" spans="1:18" ht="33">
      <c r="A1046" s="685"/>
      <c r="B1046" s="9"/>
      <c r="C1046" s="9"/>
      <c r="D1046" s="9"/>
      <c r="E1046" s="9"/>
      <c r="F1046" s="10"/>
      <c r="G1046" s="13"/>
      <c r="H1046" s="10"/>
      <c r="I1046" s="10"/>
      <c r="J1046" s="10"/>
      <c r="K1046" s="10"/>
      <c r="L1046" s="10"/>
      <c r="M1046" s="10"/>
      <c r="N1046" s="10"/>
      <c r="O1046" s="10"/>
      <c r="P1046" s="10"/>
      <c r="Q1046" s="10"/>
      <c r="R1046" s="10"/>
    </row>
    <row r="1047" spans="1:18" ht="33">
      <c r="A1047" s="685"/>
      <c r="B1047" s="9"/>
      <c r="C1047" s="9"/>
      <c r="D1047" s="9"/>
      <c r="E1047" s="9"/>
      <c r="F1047" s="10"/>
      <c r="G1047" s="13"/>
      <c r="H1047" s="10"/>
      <c r="I1047" s="10"/>
      <c r="J1047" s="10"/>
      <c r="K1047" s="10"/>
      <c r="L1047" s="10"/>
      <c r="M1047" s="10"/>
      <c r="N1047" s="10"/>
      <c r="O1047" s="10"/>
      <c r="P1047" s="10"/>
      <c r="Q1047" s="10"/>
      <c r="R1047" s="10"/>
    </row>
    <row r="1048" spans="1:18" ht="33">
      <c r="A1048" s="685"/>
      <c r="B1048" s="9"/>
      <c r="C1048" s="9"/>
      <c r="D1048" s="9"/>
      <c r="E1048" s="9"/>
      <c r="F1048" s="10"/>
      <c r="G1048" s="13"/>
      <c r="H1048" s="10"/>
      <c r="I1048" s="10"/>
      <c r="J1048" s="10"/>
      <c r="K1048" s="10"/>
      <c r="L1048" s="10"/>
      <c r="M1048" s="10"/>
      <c r="N1048" s="10"/>
      <c r="O1048" s="10"/>
      <c r="P1048" s="10"/>
      <c r="Q1048" s="10"/>
      <c r="R1048" s="10"/>
    </row>
    <row r="1049" spans="1:18" ht="33">
      <c r="A1049" s="685"/>
      <c r="B1049" s="9"/>
      <c r="C1049" s="9"/>
      <c r="D1049" s="9"/>
      <c r="E1049" s="9"/>
      <c r="F1049" s="10"/>
      <c r="G1049" s="13"/>
      <c r="H1049" s="10"/>
      <c r="I1049" s="10"/>
      <c r="J1049" s="10"/>
      <c r="K1049" s="10"/>
      <c r="L1049" s="10"/>
      <c r="M1049" s="10"/>
      <c r="N1049" s="10"/>
      <c r="O1049" s="10"/>
      <c r="P1049" s="10"/>
      <c r="Q1049" s="10"/>
      <c r="R1049" s="10"/>
    </row>
    <row r="1050" spans="1:18" ht="33">
      <c r="A1050" s="685"/>
      <c r="B1050" s="9"/>
      <c r="C1050" s="9"/>
      <c r="D1050" s="9"/>
      <c r="E1050" s="9"/>
      <c r="F1050" s="10"/>
      <c r="G1050" s="13"/>
      <c r="H1050" s="10"/>
      <c r="I1050" s="10"/>
      <c r="J1050" s="10"/>
      <c r="K1050" s="10"/>
      <c r="L1050" s="10"/>
      <c r="M1050" s="10"/>
      <c r="N1050" s="10"/>
      <c r="O1050" s="10"/>
      <c r="P1050" s="10"/>
      <c r="Q1050" s="10"/>
      <c r="R1050" s="10"/>
    </row>
    <row r="1051" spans="1:18" ht="33">
      <c r="A1051" s="685"/>
      <c r="B1051" s="9"/>
      <c r="C1051" s="9"/>
      <c r="D1051" s="9"/>
      <c r="E1051" s="9"/>
      <c r="F1051" s="10"/>
      <c r="G1051" s="13"/>
      <c r="H1051" s="10"/>
      <c r="I1051" s="10"/>
      <c r="J1051" s="10"/>
      <c r="K1051" s="10"/>
      <c r="L1051" s="10"/>
      <c r="M1051" s="10"/>
      <c r="N1051" s="10"/>
      <c r="O1051" s="10"/>
      <c r="P1051" s="10"/>
      <c r="Q1051" s="10"/>
      <c r="R1051" s="10"/>
    </row>
    <row r="1052" spans="1:18" ht="33">
      <c r="A1052" s="685"/>
      <c r="B1052" s="9"/>
      <c r="C1052" s="9"/>
      <c r="D1052" s="9"/>
      <c r="E1052" s="9"/>
      <c r="F1052" s="10"/>
      <c r="G1052" s="13"/>
      <c r="H1052" s="10"/>
      <c r="I1052" s="10"/>
      <c r="J1052" s="10"/>
      <c r="K1052" s="10"/>
      <c r="L1052" s="10"/>
      <c r="M1052" s="10"/>
      <c r="N1052" s="10"/>
      <c r="O1052" s="10"/>
      <c r="P1052" s="10"/>
      <c r="Q1052" s="10"/>
      <c r="R1052" s="10"/>
    </row>
    <row r="1053" spans="1:18" ht="33">
      <c r="A1053" s="685"/>
      <c r="B1053" s="9"/>
      <c r="C1053" s="9"/>
      <c r="D1053" s="9"/>
      <c r="E1053" s="9"/>
      <c r="F1053" s="10"/>
      <c r="G1053" s="13"/>
      <c r="H1053" s="10"/>
      <c r="I1053" s="10"/>
      <c r="J1053" s="10"/>
      <c r="K1053" s="10"/>
      <c r="L1053" s="10"/>
      <c r="M1053" s="10"/>
      <c r="N1053" s="10"/>
      <c r="O1053" s="10"/>
      <c r="P1053" s="10"/>
      <c r="Q1053" s="10"/>
      <c r="R1053" s="10"/>
    </row>
    <row r="1054" spans="1:18" ht="33">
      <c r="A1054" s="685"/>
      <c r="B1054" s="9"/>
      <c r="C1054" s="9"/>
      <c r="D1054" s="9"/>
      <c r="E1054" s="9"/>
      <c r="F1054" s="10"/>
      <c r="G1054" s="13"/>
      <c r="H1054" s="10"/>
      <c r="I1054" s="10"/>
      <c r="J1054" s="10"/>
      <c r="K1054" s="10"/>
      <c r="L1054" s="10"/>
      <c r="M1054" s="10"/>
      <c r="N1054" s="10"/>
      <c r="O1054" s="10"/>
      <c r="P1054" s="10"/>
      <c r="Q1054" s="10"/>
      <c r="R1054" s="10"/>
    </row>
    <row r="1055" spans="1:18" ht="33">
      <c r="A1055" s="685"/>
      <c r="B1055" s="9"/>
      <c r="C1055" s="9"/>
      <c r="D1055" s="9"/>
      <c r="E1055" s="9"/>
      <c r="F1055" s="10"/>
      <c r="G1055" s="13"/>
      <c r="H1055" s="10"/>
      <c r="I1055" s="10"/>
      <c r="J1055" s="10"/>
      <c r="K1055" s="10"/>
      <c r="L1055" s="10"/>
      <c r="M1055" s="10"/>
      <c r="N1055" s="10"/>
      <c r="O1055" s="10"/>
      <c r="P1055" s="10"/>
      <c r="Q1055" s="10"/>
      <c r="R1055" s="10"/>
    </row>
    <row r="1056" spans="1:18" ht="33">
      <c r="A1056" s="685"/>
      <c r="B1056" s="9"/>
      <c r="C1056" s="9"/>
      <c r="D1056" s="9"/>
      <c r="E1056" s="9"/>
      <c r="F1056" s="10"/>
      <c r="G1056" s="13"/>
      <c r="H1056" s="10"/>
      <c r="I1056" s="10"/>
      <c r="J1056" s="10"/>
      <c r="K1056" s="10"/>
      <c r="L1056" s="10"/>
      <c r="M1056" s="10"/>
      <c r="N1056" s="10"/>
      <c r="O1056" s="10"/>
      <c r="P1056" s="10"/>
      <c r="Q1056" s="10"/>
      <c r="R1056" s="10"/>
    </row>
    <row r="1057" spans="1:18" ht="33">
      <c r="A1057" s="685"/>
      <c r="B1057" s="9"/>
      <c r="C1057" s="9"/>
      <c r="D1057" s="9"/>
      <c r="E1057" s="9"/>
      <c r="F1057" s="10"/>
      <c r="G1057" s="13"/>
      <c r="H1057" s="10"/>
      <c r="I1057" s="10"/>
      <c r="J1057" s="10"/>
      <c r="K1057" s="10"/>
      <c r="L1057" s="10"/>
      <c r="M1057" s="10"/>
      <c r="N1057" s="10"/>
      <c r="O1057" s="10"/>
      <c r="P1057" s="10"/>
      <c r="Q1057" s="10"/>
      <c r="R1057" s="10"/>
    </row>
    <row r="1058" spans="1:18" ht="33">
      <c r="A1058" s="685"/>
      <c r="B1058" s="9"/>
      <c r="C1058" s="9"/>
      <c r="D1058" s="9"/>
      <c r="E1058" s="9"/>
      <c r="F1058" s="10"/>
      <c r="G1058" s="13"/>
      <c r="H1058" s="10"/>
      <c r="I1058" s="10"/>
      <c r="J1058" s="10"/>
      <c r="K1058" s="10"/>
      <c r="L1058" s="10"/>
      <c r="M1058" s="10"/>
      <c r="N1058" s="10"/>
      <c r="O1058" s="10"/>
      <c r="P1058" s="10"/>
      <c r="Q1058" s="10"/>
      <c r="R1058" s="10"/>
    </row>
    <row r="1059" spans="1:18" ht="33">
      <c r="A1059" s="685"/>
      <c r="B1059" s="9"/>
      <c r="C1059" s="9"/>
      <c r="D1059" s="9"/>
      <c r="E1059" s="9"/>
      <c r="F1059" s="10"/>
      <c r="G1059" s="13"/>
      <c r="H1059" s="10"/>
      <c r="I1059" s="10"/>
      <c r="J1059" s="10"/>
      <c r="K1059" s="10"/>
      <c r="L1059" s="10"/>
      <c r="M1059" s="10"/>
      <c r="N1059" s="10"/>
      <c r="O1059" s="10"/>
      <c r="P1059" s="10"/>
      <c r="Q1059" s="10"/>
      <c r="R1059" s="10"/>
    </row>
    <row r="1060" spans="1:18" ht="33">
      <c r="A1060" s="685"/>
      <c r="B1060" s="9"/>
      <c r="C1060" s="9"/>
      <c r="D1060" s="9"/>
      <c r="E1060" s="9"/>
      <c r="F1060" s="10"/>
      <c r="G1060" s="13"/>
      <c r="H1060" s="10"/>
      <c r="I1060" s="10"/>
      <c r="J1060" s="10"/>
      <c r="K1060" s="10"/>
      <c r="L1060" s="10"/>
      <c r="M1060" s="10"/>
      <c r="N1060" s="10"/>
      <c r="O1060" s="10"/>
      <c r="P1060" s="10"/>
      <c r="Q1060" s="10"/>
      <c r="R1060" s="10"/>
    </row>
    <row r="1061" spans="1:18" ht="33">
      <c r="A1061" s="685"/>
      <c r="B1061" s="9"/>
      <c r="C1061" s="9"/>
      <c r="D1061" s="9"/>
      <c r="E1061" s="9"/>
      <c r="F1061" s="10"/>
      <c r="G1061" s="13"/>
      <c r="H1061" s="10"/>
      <c r="I1061" s="10"/>
      <c r="J1061" s="10"/>
      <c r="K1061" s="10"/>
      <c r="L1061" s="10"/>
      <c r="M1061" s="10"/>
      <c r="N1061" s="10"/>
      <c r="O1061" s="10"/>
      <c r="P1061" s="10"/>
      <c r="Q1061" s="10"/>
      <c r="R1061" s="10"/>
    </row>
    <row r="1062" spans="1:18" ht="33">
      <c r="A1062" s="685"/>
      <c r="B1062" s="9"/>
      <c r="C1062" s="9"/>
      <c r="D1062" s="9"/>
      <c r="E1062" s="9"/>
      <c r="F1062" s="10"/>
      <c r="G1062" s="13"/>
      <c r="H1062" s="10"/>
      <c r="I1062" s="10"/>
      <c r="J1062" s="10"/>
      <c r="K1062" s="10"/>
      <c r="L1062" s="10"/>
      <c r="M1062" s="10"/>
      <c r="N1062" s="10"/>
      <c r="O1062" s="10"/>
      <c r="P1062" s="10"/>
      <c r="Q1062" s="10"/>
      <c r="R1062" s="10"/>
    </row>
    <row r="1063" spans="1:18" ht="33">
      <c r="A1063" s="685"/>
      <c r="B1063" s="9"/>
      <c r="C1063" s="9"/>
      <c r="D1063" s="9"/>
      <c r="E1063" s="9"/>
      <c r="F1063" s="10"/>
      <c r="G1063" s="13"/>
      <c r="H1063" s="10"/>
      <c r="I1063" s="10"/>
      <c r="J1063" s="10"/>
      <c r="K1063" s="10"/>
      <c r="L1063" s="10"/>
      <c r="M1063" s="10"/>
      <c r="N1063" s="10"/>
      <c r="O1063" s="10"/>
      <c r="P1063" s="10"/>
      <c r="Q1063" s="10"/>
      <c r="R1063" s="10"/>
    </row>
    <row r="1064" spans="1:18" ht="33">
      <c r="A1064" s="685"/>
      <c r="B1064" s="9"/>
      <c r="C1064" s="9"/>
      <c r="D1064" s="9"/>
      <c r="E1064" s="9"/>
      <c r="F1064" s="10"/>
      <c r="G1064" s="13"/>
      <c r="H1064" s="10"/>
      <c r="I1064" s="10"/>
      <c r="J1064" s="10"/>
      <c r="K1064" s="10"/>
      <c r="L1064" s="10"/>
      <c r="M1064" s="10"/>
      <c r="N1064" s="10"/>
      <c r="O1064" s="10"/>
      <c r="P1064" s="10"/>
      <c r="Q1064" s="10"/>
      <c r="R1064" s="10"/>
    </row>
    <row r="1065" spans="1:18" ht="33">
      <c r="A1065" s="685"/>
      <c r="B1065" s="9"/>
      <c r="C1065" s="9"/>
      <c r="D1065" s="9"/>
      <c r="E1065" s="9"/>
      <c r="F1065" s="10"/>
      <c r="G1065" s="13"/>
      <c r="H1065" s="10"/>
      <c r="I1065" s="10"/>
      <c r="J1065" s="10"/>
      <c r="K1065" s="10"/>
      <c r="L1065" s="10"/>
      <c r="M1065" s="10"/>
      <c r="N1065" s="10"/>
      <c r="O1065" s="10"/>
      <c r="P1065" s="10"/>
      <c r="Q1065" s="10"/>
      <c r="R1065" s="10"/>
    </row>
    <row r="1066" spans="1:18" ht="33">
      <c r="A1066" s="685"/>
      <c r="B1066" s="9"/>
      <c r="C1066" s="9"/>
      <c r="D1066" s="9"/>
      <c r="E1066" s="9"/>
      <c r="F1066" s="10"/>
      <c r="G1066" s="13"/>
      <c r="H1066" s="10"/>
      <c r="I1066" s="10"/>
      <c r="J1066" s="10"/>
      <c r="K1066" s="10"/>
      <c r="L1066" s="10"/>
      <c r="M1066" s="10"/>
      <c r="N1066" s="10"/>
      <c r="O1066" s="10"/>
      <c r="P1066" s="10"/>
      <c r="Q1066" s="10"/>
      <c r="R1066" s="10"/>
    </row>
    <row r="1067" spans="1:18" ht="33">
      <c r="A1067" s="685"/>
      <c r="B1067" s="9"/>
      <c r="C1067" s="9"/>
      <c r="D1067" s="9"/>
      <c r="E1067" s="9"/>
      <c r="F1067" s="10"/>
      <c r="G1067" s="13"/>
      <c r="H1067" s="10"/>
      <c r="I1067" s="10"/>
      <c r="J1067" s="10"/>
      <c r="K1067" s="10"/>
      <c r="L1067" s="10"/>
      <c r="M1067" s="10"/>
      <c r="N1067" s="10"/>
      <c r="O1067" s="10"/>
      <c r="P1067" s="10"/>
      <c r="Q1067" s="10"/>
      <c r="R1067" s="10"/>
    </row>
    <row r="1068" spans="1:18" ht="33">
      <c r="A1068" s="685"/>
      <c r="B1068" s="9"/>
      <c r="C1068" s="9"/>
      <c r="D1068" s="9"/>
      <c r="E1068" s="9"/>
      <c r="F1068" s="10"/>
      <c r="G1068" s="13"/>
      <c r="H1068" s="10"/>
      <c r="I1068" s="10"/>
      <c r="J1068" s="10"/>
      <c r="K1068" s="10"/>
      <c r="L1068" s="10"/>
      <c r="M1068" s="10"/>
      <c r="N1068" s="10"/>
      <c r="O1068" s="10"/>
      <c r="P1068" s="10"/>
      <c r="Q1068" s="10"/>
      <c r="R1068" s="10"/>
    </row>
    <row r="1069" spans="1:18" ht="33">
      <c r="A1069" s="685"/>
      <c r="B1069" s="9"/>
      <c r="C1069" s="9"/>
      <c r="D1069" s="9"/>
      <c r="E1069" s="9"/>
      <c r="F1069" s="10"/>
      <c r="G1069" s="13"/>
      <c r="H1069" s="10"/>
      <c r="I1069" s="10"/>
      <c r="J1069" s="10"/>
      <c r="K1069" s="10"/>
      <c r="L1069" s="10"/>
      <c r="M1069" s="10"/>
      <c r="N1069" s="10"/>
      <c r="O1069" s="10"/>
      <c r="P1069" s="10"/>
      <c r="Q1069" s="10"/>
      <c r="R1069" s="10"/>
    </row>
    <row r="1070" spans="1:18" ht="33">
      <c r="A1070" s="685"/>
      <c r="B1070" s="9"/>
      <c r="C1070" s="9"/>
      <c r="D1070" s="9"/>
      <c r="E1070" s="9"/>
      <c r="F1070" s="10"/>
      <c r="G1070" s="13"/>
      <c r="H1070" s="10"/>
      <c r="I1070" s="10"/>
      <c r="J1070" s="10"/>
      <c r="K1070" s="10"/>
      <c r="L1070" s="10"/>
      <c r="M1070" s="10"/>
      <c r="N1070" s="10"/>
      <c r="O1070" s="10"/>
      <c r="P1070" s="10"/>
      <c r="Q1070" s="10"/>
      <c r="R1070" s="10"/>
    </row>
    <row r="1071" spans="1:18" ht="33">
      <c r="A1071" s="685"/>
      <c r="B1071" s="9"/>
      <c r="C1071" s="9"/>
      <c r="D1071" s="9"/>
      <c r="E1071" s="9"/>
      <c r="F1071" s="10"/>
      <c r="G1071" s="13"/>
      <c r="H1071" s="10"/>
      <c r="I1071" s="10"/>
      <c r="J1071" s="10"/>
      <c r="K1071" s="10"/>
      <c r="L1071" s="10"/>
      <c r="M1071" s="10"/>
      <c r="N1071" s="10"/>
      <c r="O1071" s="10"/>
      <c r="P1071" s="10"/>
      <c r="Q1071" s="10"/>
      <c r="R1071" s="10"/>
    </row>
    <row r="1072" spans="1:18" ht="33">
      <c r="A1072" s="685"/>
      <c r="B1072" s="9"/>
      <c r="C1072" s="9"/>
      <c r="D1072" s="9"/>
      <c r="E1072" s="9"/>
      <c r="F1072" s="10"/>
      <c r="G1072" s="13"/>
      <c r="H1072" s="10"/>
      <c r="I1072" s="10"/>
      <c r="J1072" s="10"/>
      <c r="K1072" s="10"/>
      <c r="L1072" s="10"/>
      <c r="M1072" s="10"/>
      <c r="N1072" s="10"/>
      <c r="O1072" s="10"/>
      <c r="P1072" s="10"/>
      <c r="Q1072" s="10"/>
      <c r="R1072" s="10"/>
    </row>
    <row r="1073" spans="1:18" ht="33">
      <c r="A1073" s="685"/>
      <c r="B1073" s="9"/>
      <c r="C1073" s="9"/>
      <c r="D1073" s="9"/>
      <c r="E1073" s="9"/>
      <c r="F1073" s="10"/>
      <c r="G1073" s="13"/>
      <c r="H1073" s="10"/>
      <c r="I1073" s="10"/>
      <c r="J1073" s="10"/>
      <c r="K1073" s="10"/>
      <c r="L1073" s="10"/>
      <c r="M1073" s="10"/>
      <c r="N1073" s="10"/>
      <c r="O1073" s="10"/>
      <c r="P1073" s="10"/>
      <c r="Q1073" s="10"/>
      <c r="R1073" s="10"/>
    </row>
    <row r="1074" spans="1:18" ht="33">
      <c r="A1074" s="685"/>
      <c r="B1074" s="9"/>
      <c r="C1074" s="9"/>
      <c r="D1074" s="9"/>
      <c r="E1074" s="9"/>
      <c r="F1074" s="10"/>
      <c r="G1074" s="13"/>
      <c r="H1074" s="10"/>
      <c r="I1074" s="10"/>
      <c r="J1074" s="10"/>
      <c r="K1074" s="10"/>
      <c r="L1074" s="10"/>
      <c r="M1074" s="10"/>
      <c r="N1074" s="10"/>
      <c r="O1074" s="10"/>
      <c r="P1074" s="10"/>
      <c r="Q1074" s="10"/>
      <c r="R1074" s="10"/>
    </row>
    <row r="1075" spans="1:18" ht="33">
      <c r="A1075" s="685"/>
      <c r="B1075" s="9"/>
      <c r="C1075" s="9"/>
      <c r="D1075" s="9"/>
      <c r="E1075" s="9"/>
      <c r="F1075" s="10"/>
      <c r="G1075" s="13"/>
      <c r="H1075" s="10"/>
      <c r="I1075" s="10"/>
      <c r="J1075" s="10"/>
      <c r="K1075" s="10"/>
      <c r="L1075" s="10"/>
      <c r="M1075" s="10"/>
      <c r="N1075" s="10"/>
      <c r="O1075" s="10"/>
      <c r="P1075" s="10"/>
      <c r="Q1075" s="10"/>
      <c r="R1075" s="10"/>
    </row>
    <row r="1076" spans="1:18" ht="33">
      <c r="A1076" s="685"/>
      <c r="B1076" s="9"/>
      <c r="C1076" s="9"/>
      <c r="D1076" s="9"/>
      <c r="E1076" s="9"/>
      <c r="F1076" s="10"/>
      <c r="G1076" s="13"/>
      <c r="H1076" s="10"/>
      <c r="I1076" s="10"/>
      <c r="J1076" s="10"/>
      <c r="K1076" s="10"/>
      <c r="L1076" s="10"/>
      <c r="M1076" s="10"/>
      <c r="N1076" s="10"/>
      <c r="O1076" s="10"/>
      <c r="P1076" s="10"/>
      <c r="Q1076" s="10"/>
      <c r="R1076" s="10"/>
    </row>
    <row r="1077" spans="1:18" ht="33">
      <c r="A1077" s="685"/>
      <c r="B1077" s="9"/>
      <c r="C1077" s="9"/>
      <c r="D1077" s="9"/>
      <c r="E1077" s="9"/>
      <c r="F1077" s="10"/>
      <c r="G1077" s="13"/>
      <c r="H1077" s="10"/>
      <c r="I1077" s="10"/>
      <c r="J1077" s="10"/>
      <c r="K1077" s="10"/>
      <c r="L1077" s="10"/>
      <c r="M1077" s="10"/>
      <c r="N1077" s="10"/>
      <c r="O1077" s="10"/>
      <c r="P1077" s="10"/>
      <c r="Q1077" s="10"/>
      <c r="R1077" s="10"/>
    </row>
    <row r="1078" spans="1:18" ht="33">
      <c r="A1078" s="685"/>
      <c r="B1078" s="9"/>
      <c r="C1078" s="9"/>
      <c r="D1078" s="9"/>
      <c r="E1078" s="9"/>
      <c r="F1078" s="10"/>
      <c r="G1078" s="13"/>
      <c r="H1078" s="10"/>
      <c r="I1078" s="10"/>
      <c r="J1078" s="10"/>
      <c r="K1078" s="10"/>
      <c r="L1078" s="10"/>
      <c r="M1078" s="10"/>
      <c r="N1078" s="10"/>
      <c r="O1078" s="10"/>
      <c r="P1078" s="10"/>
      <c r="Q1078" s="10"/>
      <c r="R1078" s="10"/>
    </row>
    <row r="1079" spans="1:18" ht="33">
      <c r="A1079" s="685"/>
      <c r="B1079" s="9"/>
      <c r="C1079" s="9"/>
      <c r="D1079" s="9"/>
      <c r="E1079" s="9"/>
      <c r="F1079" s="10"/>
      <c r="G1079" s="13"/>
      <c r="H1079" s="10"/>
      <c r="I1079" s="10"/>
      <c r="J1079" s="10"/>
      <c r="K1079" s="10"/>
      <c r="L1079" s="10"/>
      <c r="M1079" s="10"/>
      <c r="N1079" s="10"/>
      <c r="O1079" s="10"/>
      <c r="P1079" s="10"/>
      <c r="Q1079" s="10"/>
      <c r="R1079" s="10"/>
    </row>
    <row r="1080" spans="1:18" ht="33">
      <c r="A1080" s="685"/>
      <c r="B1080" s="9"/>
      <c r="C1080" s="9"/>
      <c r="D1080" s="9"/>
      <c r="E1080" s="9"/>
      <c r="F1080" s="10"/>
      <c r="G1080" s="13"/>
      <c r="H1080" s="10"/>
      <c r="I1080" s="10"/>
      <c r="J1080" s="10"/>
      <c r="K1080" s="10"/>
      <c r="L1080" s="10"/>
      <c r="M1080" s="10"/>
      <c r="N1080" s="10"/>
      <c r="O1080" s="10"/>
      <c r="P1080" s="10"/>
      <c r="Q1080" s="10"/>
      <c r="R1080" s="10"/>
    </row>
    <row r="1081" spans="1:18" ht="33">
      <c r="A1081" s="685"/>
      <c r="B1081" s="9"/>
      <c r="C1081" s="9"/>
      <c r="D1081" s="9"/>
      <c r="E1081" s="9"/>
      <c r="F1081" s="10"/>
      <c r="G1081" s="13"/>
      <c r="H1081" s="10"/>
      <c r="I1081" s="10"/>
      <c r="J1081" s="10"/>
      <c r="K1081" s="10"/>
      <c r="L1081" s="10"/>
      <c r="M1081" s="10"/>
      <c r="N1081" s="10"/>
      <c r="O1081" s="10"/>
      <c r="P1081" s="10"/>
      <c r="Q1081" s="10"/>
      <c r="R1081" s="10"/>
    </row>
    <row r="1082" spans="1:18" ht="33">
      <c r="A1082" s="685"/>
      <c r="B1082" s="9"/>
      <c r="C1082" s="9"/>
      <c r="D1082" s="9"/>
      <c r="E1082" s="9"/>
      <c r="F1082" s="10"/>
      <c r="G1082" s="13"/>
      <c r="H1082" s="10"/>
      <c r="I1082" s="10"/>
      <c r="J1082" s="10"/>
      <c r="K1082" s="10"/>
      <c r="L1082" s="10"/>
      <c r="M1082" s="10"/>
      <c r="N1082" s="10"/>
      <c r="O1082" s="10"/>
      <c r="P1082" s="10"/>
      <c r="Q1082" s="10"/>
      <c r="R1082" s="10"/>
    </row>
    <row r="1083" spans="1:18" ht="33">
      <c r="A1083" s="685"/>
      <c r="B1083" s="9"/>
      <c r="C1083" s="9"/>
      <c r="D1083" s="9"/>
      <c r="E1083" s="9"/>
      <c r="F1083" s="10"/>
      <c r="G1083" s="13"/>
      <c r="H1083" s="10"/>
      <c r="I1083" s="10"/>
      <c r="J1083" s="10"/>
      <c r="K1083" s="10"/>
      <c r="L1083" s="10"/>
      <c r="M1083" s="10"/>
      <c r="N1083" s="10"/>
      <c r="O1083" s="10"/>
      <c r="P1083" s="10"/>
      <c r="Q1083" s="10"/>
      <c r="R1083" s="10"/>
    </row>
    <row r="1084" spans="1:18" ht="33">
      <c r="A1084" s="685"/>
      <c r="B1084" s="9"/>
      <c r="C1084" s="9"/>
      <c r="D1084" s="9"/>
      <c r="E1084" s="9"/>
      <c r="F1084" s="10"/>
      <c r="G1084" s="13"/>
      <c r="H1084" s="10"/>
      <c r="I1084" s="10"/>
      <c r="J1084" s="10"/>
      <c r="K1084" s="10"/>
      <c r="L1084" s="10"/>
      <c r="M1084" s="10"/>
      <c r="N1084" s="10"/>
      <c r="O1084" s="10"/>
      <c r="P1084" s="10"/>
      <c r="Q1084" s="10"/>
      <c r="R1084" s="10"/>
    </row>
    <row r="1085" spans="1:18" ht="33">
      <c r="A1085" s="685"/>
      <c r="B1085" s="9"/>
      <c r="C1085" s="9"/>
      <c r="D1085" s="9"/>
      <c r="E1085" s="9"/>
      <c r="F1085" s="10"/>
      <c r="G1085" s="13"/>
      <c r="H1085" s="10"/>
      <c r="I1085" s="10"/>
      <c r="J1085" s="10"/>
      <c r="K1085" s="10"/>
      <c r="L1085" s="10"/>
      <c r="M1085" s="10"/>
      <c r="N1085" s="10"/>
      <c r="O1085" s="10"/>
      <c r="P1085" s="10"/>
      <c r="Q1085" s="10"/>
      <c r="R1085" s="10"/>
    </row>
    <row r="1086" spans="1:18" ht="33">
      <c r="A1086" s="685"/>
      <c r="B1086" s="9"/>
      <c r="C1086" s="9"/>
      <c r="D1086" s="9"/>
      <c r="E1086" s="9"/>
      <c r="F1086" s="10"/>
      <c r="G1086" s="13"/>
      <c r="H1086" s="10"/>
      <c r="I1086" s="10"/>
      <c r="J1086" s="10"/>
      <c r="K1086" s="10"/>
      <c r="L1086" s="10"/>
      <c r="M1086" s="10"/>
      <c r="N1086" s="10"/>
      <c r="O1086" s="10"/>
      <c r="P1086" s="10"/>
      <c r="Q1086" s="10"/>
      <c r="R1086" s="10"/>
    </row>
    <row r="1087" spans="1:18" ht="33">
      <c r="A1087" s="685"/>
      <c r="B1087" s="9"/>
      <c r="C1087" s="9"/>
      <c r="D1087" s="9"/>
      <c r="E1087" s="9"/>
      <c r="F1087" s="10"/>
      <c r="G1087" s="13"/>
      <c r="H1087" s="10"/>
      <c r="I1087" s="10"/>
      <c r="J1087" s="10"/>
      <c r="K1087" s="10"/>
      <c r="L1087" s="10"/>
      <c r="M1087" s="10"/>
      <c r="N1087" s="10"/>
      <c r="O1087" s="10"/>
      <c r="P1087" s="10"/>
      <c r="Q1087" s="10"/>
      <c r="R1087" s="10"/>
    </row>
    <row r="1088" spans="1:18" ht="33">
      <c r="A1088" s="685"/>
      <c r="B1088" s="9"/>
      <c r="C1088" s="9"/>
      <c r="D1088" s="9"/>
      <c r="E1088" s="9"/>
      <c r="F1088" s="10"/>
      <c r="G1088" s="13"/>
      <c r="H1088" s="10"/>
      <c r="I1088" s="10"/>
      <c r="J1088" s="10"/>
      <c r="K1088" s="10"/>
      <c r="L1088" s="10"/>
      <c r="M1088" s="10"/>
      <c r="N1088" s="10"/>
      <c r="O1088" s="10"/>
      <c r="P1088" s="10"/>
      <c r="Q1088" s="10"/>
      <c r="R1088" s="10"/>
    </row>
    <row r="1089" spans="1:18" ht="33">
      <c r="A1089" s="685"/>
      <c r="B1089" s="9"/>
      <c r="C1089" s="9"/>
      <c r="D1089" s="9"/>
      <c r="E1089" s="9"/>
      <c r="F1089" s="10"/>
      <c r="G1089" s="13"/>
      <c r="H1089" s="10"/>
      <c r="I1089" s="10"/>
      <c r="J1089" s="10"/>
      <c r="K1089" s="10"/>
      <c r="L1089" s="10"/>
      <c r="M1089" s="10"/>
      <c r="N1089" s="10"/>
      <c r="O1089" s="10"/>
      <c r="P1089" s="10"/>
      <c r="Q1089" s="10"/>
      <c r="R1089" s="10"/>
    </row>
    <row r="1090" spans="1:18" ht="33">
      <c r="A1090" s="685"/>
      <c r="B1090" s="9"/>
      <c r="C1090" s="9"/>
      <c r="D1090" s="9"/>
      <c r="E1090" s="9"/>
      <c r="F1090" s="10"/>
      <c r="G1090" s="13"/>
      <c r="H1090" s="10"/>
      <c r="I1090" s="10"/>
      <c r="J1090" s="10"/>
      <c r="K1090" s="10"/>
      <c r="L1090" s="10"/>
      <c r="M1090" s="10"/>
      <c r="N1090" s="10"/>
      <c r="O1090" s="10"/>
      <c r="P1090" s="10"/>
      <c r="Q1090" s="10"/>
      <c r="R1090" s="10"/>
    </row>
    <row r="1091" spans="1:18" ht="33">
      <c r="A1091" s="685"/>
      <c r="B1091" s="9"/>
      <c r="C1091" s="9"/>
      <c r="D1091" s="9"/>
      <c r="E1091" s="9"/>
      <c r="F1091" s="10"/>
      <c r="G1091" s="13"/>
      <c r="H1091" s="10"/>
      <c r="I1091" s="10"/>
      <c r="J1091" s="10"/>
      <c r="K1091" s="10"/>
      <c r="L1091" s="10"/>
      <c r="M1091" s="10"/>
      <c r="N1091" s="10"/>
      <c r="O1091" s="10"/>
      <c r="P1091" s="10"/>
      <c r="Q1091" s="10"/>
      <c r="R1091" s="10"/>
    </row>
    <row r="1092" spans="1:18" ht="33">
      <c r="A1092" s="685"/>
      <c r="B1092" s="9"/>
      <c r="C1092" s="9"/>
      <c r="D1092" s="9"/>
      <c r="E1092" s="9"/>
      <c r="F1092" s="10"/>
      <c r="G1092" s="13"/>
      <c r="H1092" s="10"/>
      <c r="I1092" s="10"/>
      <c r="J1092" s="10"/>
      <c r="K1092" s="10"/>
      <c r="L1092" s="10"/>
      <c r="M1092" s="10"/>
      <c r="N1092" s="10"/>
      <c r="O1092" s="10"/>
      <c r="P1092" s="10"/>
      <c r="Q1092" s="10"/>
      <c r="R1092" s="10"/>
    </row>
    <row r="1093" spans="1:18" ht="33">
      <c r="A1093" s="685"/>
      <c r="B1093" s="9"/>
      <c r="C1093" s="9"/>
      <c r="D1093" s="9"/>
      <c r="E1093" s="9"/>
      <c r="F1093" s="10"/>
      <c r="G1093" s="13"/>
      <c r="H1093" s="10"/>
      <c r="I1093" s="10"/>
      <c r="J1093" s="10"/>
      <c r="K1093" s="10"/>
      <c r="L1093" s="10"/>
      <c r="M1093" s="10"/>
      <c r="N1093" s="10"/>
      <c r="O1093" s="10"/>
      <c r="P1093" s="10"/>
      <c r="Q1093" s="10"/>
      <c r="R1093" s="10"/>
    </row>
    <row r="1094" spans="1:18" ht="33">
      <c r="A1094" s="685"/>
      <c r="B1094" s="9"/>
      <c r="C1094" s="9"/>
      <c r="D1094" s="9"/>
      <c r="E1094" s="9"/>
      <c r="F1094" s="10"/>
      <c r="G1094" s="13"/>
      <c r="H1094" s="10"/>
      <c r="I1094" s="10"/>
      <c r="J1094" s="10"/>
      <c r="K1094" s="10"/>
      <c r="L1094" s="10"/>
      <c r="M1094" s="10"/>
      <c r="N1094" s="10"/>
      <c r="O1094" s="10"/>
      <c r="P1094" s="10"/>
      <c r="Q1094" s="10"/>
      <c r="R1094" s="10"/>
    </row>
    <row r="1095" spans="1:18" ht="33">
      <c r="A1095" s="685"/>
      <c r="B1095" s="9"/>
      <c r="C1095" s="9"/>
      <c r="D1095" s="9"/>
      <c r="E1095" s="9"/>
      <c r="F1095" s="10"/>
      <c r="G1095" s="13"/>
      <c r="H1095" s="10"/>
      <c r="I1095" s="10"/>
      <c r="J1095" s="10"/>
      <c r="K1095" s="10"/>
      <c r="L1095" s="10"/>
      <c r="M1095" s="10"/>
      <c r="N1095" s="10"/>
      <c r="O1095" s="10"/>
      <c r="P1095" s="10"/>
      <c r="Q1095" s="10"/>
      <c r="R1095" s="10"/>
    </row>
    <row r="1096" spans="1:18" ht="33">
      <c r="A1096" s="685"/>
      <c r="B1096" s="9"/>
      <c r="C1096" s="9"/>
      <c r="D1096" s="9"/>
      <c r="E1096" s="9"/>
      <c r="F1096" s="10"/>
      <c r="G1096" s="13"/>
      <c r="H1096" s="10"/>
      <c r="I1096" s="10"/>
      <c r="J1096" s="10"/>
      <c r="K1096" s="10"/>
      <c r="L1096" s="10"/>
      <c r="M1096" s="10"/>
      <c r="N1096" s="10"/>
      <c r="O1096" s="10"/>
      <c r="P1096" s="10"/>
      <c r="Q1096" s="10"/>
      <c r="R1096" s="10"/>
    </row>
    <row r="1097" spans="1:18" ht="33">
      <c r="A1097" s="685"/>
      <c r="B1097" s="9"/>
      <c r="C1097" s="9"/>
      <c r="D1097" s="9"/>
      <c r="E1097" s="9"/>
      <c r="F1097" s="10"/>
      <c r="G1097" s="13"/>
      <c r="H1097" s="10"/>
      <c r="I1097" s="10"/>
      <c r="J1097" s="10"/>
      <c r="K1097" s="10"/>
      <c r="L1097" s="10"/>
      <c r="M1097" s="10"/>
      <c r="N1097" s="10"/>
      <c r="O1097" s="10"/>
      <c r="P1097" s="10"/>
      <c r="Q1097" s="10"/>
      <c r="R1097" s="10"/>
    </row>
    <row r="1098" spans="1:18" ht="33">
      <c r="A1098" s="685"/>
      <c r="B1098" s="9"/>
      <c r="C1098" s="9"/>
      <c r="D1098" s="9"/>
      <c r="E1098" s="9"/>
      <c r="F1098" s="10"/>
      <c r="G1098" s="13"/>
      <c r="H1098" s="10"/>
      <c r="I1098" s="10"/>
      <c r="J1098" s="10"/>
      <c r="K1098" s="10"/>
      <c r="L1098" s="10"/>
      <c r="M1098" s="10"/>
      <c r="N1098" s="10"/>
      <c r="O1098" s="10"/>
      <c r="P1098" s="10"/>
      <c r="Q1098" s="10"/>
      <c r="R1098" s="10"/>
    </row>
    <row r="1099" spans="1:18" ht="33">
      <c r="A1099" s="685"/>
      <c r="B1099" s="9"/>
      <c r="C1099" s="9"/>
      <c r="D1099" s="9"/>
      <c r="E1099" s="9"/>
      <c r="F1099" s="10"/>
      <c r="G1099" s="13"/>
      <c r="H1099" s="10"/>
      <c r="I1099" s="10"/>
      <c r="J1099" s="10"/>
      <c r="K1099" s="10"/>
      <c r="L1099" s="10"/>
      <c r="M1099" s="10"/>
      <c r="N1099" s="10"/>
      <c r="O1099" s="10"/>
      <c r="P1099" s="10"/>
      <c r="Q1099" s="10"/>
      <c r="R1099" s="10"/>
    </row>
    <row r="1100" spans="1:18" ht="33">
      <c r="A1100" s="685"/>
      <c r="B1100" s="9"/>
      <c r="C1100" s="9"/>
      <c r="D1100" s="9"/>
      <c r="E1100" s="9"/>
      <c r="F1100" s="10"/>
      <c r="G1100" s="13"/>
      <c r="H1100" s="10"/>
      <c r="I1100" s="10"/>
      <c r="J1100" s="10"/>
      <c r="K1100" s="10"/>
      <c r="L1100" s="10"/>
      <c r="M1100" s="10"/>
      <c r="N1100" s="10"/>
      <c r="O1100" s="10"/>
      <c r="P1100" s="10"/>
      <c r="Q1100" s="10"/>
      <c r="R1100" s="10"/>
    </row>
    <row r="1101" spans="1:18" ht="33">
      <c r="A1101" s="685"/>
      <c r="B1101" s="9"/>
      <c r="C1101" s="9"/>
      <c r="D1101" s="9"/>
      <c r="E1101" s="9"/>
      <c r="F1101" s="10"/>
      <c r="G1101" s="13"/>
      <c r="H1101" s="10"/>
      <c r="I1101" s="10"/>
      <c r="J1101" s="10"/>
      <c r="K1101" s="10"/>
      <c r="L1101" s="10"/>
      <c r="M1101" s="10"/>
      <c r="N1101" s="10"/>
      <c r="O1101" s="10"/>
      <c r="P1101" s="10"/>
      <c r="Q1101" s="10"/>
      <c r="R1101" s="10"/>
    </row>
    <row r="1102" spans="1:18" ht="33">
      <c r="A1102" s="685"/>
      <c r="B1102" s="9"/>
      <c r="C1102" s="9"/>
      <c r="D1102" s="9"/>
      <c r="E1102" s="9"/>
      <c r="F1102" s="10"/>
      <c r="G1102" s="13"/>
      <c r="H1102" s="10"/>
      <c r="I1102" s="10"/>
      <c r="J1102" s="10"/>
      <c r="K1102" s="10"/>
      <c r="L1102" s="10"/>
      <c r="M1102" s="10"/>
      <c r="N1102" s="10"/>
      <c r="O1102" s="10"/>
      <c r="P1102" s="10"/>
      <c r="Q1102" s="10"/>
      <c r="R1102" s="10"/>
    </row>
    <row r="1103" spans="1:18" ht="33">
      <c r="A1103" s="685"/>
      <c r="B1103" s="9"/>
      <c r="C1103" s="9"/>
      <c r="D1103" s="9"/>
      <c r="E1103" s="9"/>
      <c r="F1103" s="10"/>
      <c r="G1103" s="13"/>
      <c r="H1103" s="10"/>
      <c r="I1103" s="10"/>
      <c r="J1103" s="10"/>
      <c r="K1103" s="10"/>
      <c r="L1103" s="10"/>
      <c r="M1103" s="10"/>
      <c r="N1103" s="10"/>
      <c r="O1103" s="10"/>
      <c r="P1103" s="10"/>
      <c r="Q1103" s="10"/>
      <c r="R1103" s="10"/>
    </row>
    <row r="1104" spans="1:18" ht="33">
      <c r="A1104" s="685"/>
      <c r="B1104" s="9"/>
      <c r="C1104" s="9"/>
      <c r="D1104" s="9"/>
      <c r="E1104" s="9"/>
      <c r="F1104" s="10"/>
      <c r="G1104" s="13"/>
      <c r="H1104" s="10"/>
      <c r="I1104" s="10"/>
      <c r="J1104" s="10"/>
      <c r="K1104" s="10"/>
      <c r="L1104" s="10"/>
      <c r="M1104" s="10"/>
      <c r="N1104" s="10"/>
      <c r="O1104" s="10"/>
      <c r="P1104" s="10"/>
      <c r="Q1104" s="10"/>
      <c r="R1104" s="10"/>
    </row>
    <row r="1105" spans="1:18" ht="33">
      <c r="A1105" s="685"/>
      <c r="B1105" s="9"/>
      <c r="C1105" s="9"/>
      <c r="D1105" s="9"/>
      <c r="E1105" s="9"/>
      <c r="F1105" s="10"/>
      <c r="G1105" s="13"/>
      <c r="H1105" s="10"/>
      <c r="I1105" s="10"/>
      <c r="J1105" s="10"/>
      <c r="K1105" s="10"/>
      <c r="L1105" s="10"/>
      <c r="M1105" s="10"/>
      <c r="N1105" s="10"/>
      <c r="O1105" s="10"/>
      <c r="P1105" s="10"/>
      <c r="Q1105" s="10"/>
      <c r="R1105" s="10"/>
    </row>
    <row r="1106" spans="1:18" ht="33">
      <c r="A1106" s="685"/>
      <c r="B1106" s="9"/>
      <c r="C1106" s="9"/>
      <c r="D1106" s="9"/>
      <c r="E1106" s="9"/>
      <c r="F1106" s="10"/>
      <c r="G1106" s="13"/>
      <c r="H1106" s="10"/>
      <c r="I1106" s="10"/>
      <c r="J1106" s="10"/>
      <c r="K1106" s="10"/>
      <c r="L1106" s="10"/>
      <c r="M1106" s="10"/>
      <c r="N1106" s="10"/>
      <c r="O1106" s="10"/>
      <c r="P1106" s="10"/>
      <c r="Q1106" s="10"/>
      <c r="R1106" s="10"/>
    </row>
    <row r="1107" spans="1:18" ht="33">
      <c r="A1107" s="685"/>
      <c r="B1107" s="9"/>
      <c r="C1107" s="9"/>
      <c r="D1107" s="9"/>
      <c r="E1107" s="9"/>
      <c r="F1107" s="10"/>
      <c r="G1107" s="13"/>
      <c r="H1107" s="10"/>
      <c r="I1107" s="10"/>
      <c r="J1107" s="10"/>
      <c r="K1107" s="10"/>
      <c r="L1107" s="10"/>
      <c r="M1107" s="10"/>
      <c r="N1107" s="10"/>
      <c r="O1107" s="10"/>
      <c r="P1107" s="10"/>
      <c r="Q1107" s="10"/>
      <c r="R1107" s="10"/>
    </row>
    <row r="1108" spans="1:18" ht="33">
      <c r="A1108" s="685"/>
      <c r="B1108" s="9"/>
      <c r="C1108" s="9"/>
      <c r="D1108" s="9"/>
      <c r="E1108" s="9"/>
      <c r="F1108" s="10"/>
      <c r="G1108" s="13"/>
      <c r="H1108" s="10"/>
      <c r="I1108" s="10"/>
      <c r="J1108" s="10"/>
      <c r="K1108" s="10"/>
      <c r="L1108" s="10"/>
      <c r="M1108" s="10"/>
      <c r="N1108" s="10"/>
      <c r="O1108" s="10"/>
      <c r="P1108" s="10"/>
      <c r="Q1108" s="10"/>
      <c r="R1108" s="10"/>
    </row>
    <row r="1109" spans="1:18" ht="33">
      <c r="A1109" s="685"/>
      <c r="B1109" s="9"/>
      <c r="C1109" s="9"/>
      <c r="D1109" s="9"/>
      <c r="E1109" s="9"/>
      <c r="F1109" s="10"/>
      <c r="G1109" s="13"/>
      <c r="H1109" s="10"/>
      <c r="I1109" s="10"/>
      <c r="J1109" s="10"/>
      <c r="K1109" s="10"/>
      <c r="L1109" s="10"/>
      <c r="M1109" s="10"/>
      <c r="N1109" s="10"/>
      <c r="O1109" s="10"/>
      <c r="P1109" s="10"/>
      <c r="Q1109" s="10"/>
      <c r="R1109" s="10"/>
    </row>
    <row r="1110" spans="1:18" ht="33">
      <c r="A1110" s="685"/>
      <c r="B1110" s="9"/>
      <c r="C1110" s="9"/>
      <c r="D1110" s="9"/>
      <c r="E1110" s="9"/>
      <c r="F1110" s="10"/>
      <c r="G1110" s="13"/>
      <c r="H1110" s="10"/>
      <c r="I1110" s="10"/>
      <c r="J1110" s="10"/>
      <c r="K1110" s="10"/>
      <c r="L1110" s="10"/>
      <c r="M1110" s="10"/>
      <c r="N1110" s="10"/>
      <c r="O1110" s="10"/>
      <c r="P1110" s="10"/>
      <c r="Q1110" s="10"/>
      <c r="R1110" s="10"/>
    </row>
    <row r="1111" spans="1:18" ht="33">
      <c r="A1111" s="685"/>
      <c r="B1111" s="9"/>
      <c r="C1111" s="9"/>
      <c r="D1111" s="9"/>
      <c r="E1111" s="9"/>
      <c r="F1111" s="10"/>
      <c r="G1111" s="13"/>
      <c r="H1111" s="10"/>
      <c r="I1111" s="10"/>
      <c r="J1111" s="10"/>
      <c r="K1111" s="10"/>
      <c r="L1111" s="10"/>
      <c r="M1111" s="10"/>
      <c r="N1111" s="10"/>
      <c r="O1111" s="10"/>
      <c r="P1111" s="10"/>
      <c r="Q1111" s="10"/>
      <c r="R1111" s="10"/>
    </row>
    <row r="1112" spans="1:18" ht="33">
      <c r="A1112" s="685"/>
      <c r="B1112" s="9"/>
      <c r="C1112" s="9"/>
      <c r="D1112" s="9"/>
      <c r="E1112" s="9"/>
      <c r="F1112" s="10"/>
      <c r="G1112" s="13"/>
      <c r="H1112" s="10"/>
      <c r="I1112" s="10"/>
      <c r="J1112" s="10"/>
      <c r="K1112" s="10"/>
      <c r="L1112" s="10"/>
      <c r="M1112" s="10"/>
      <c r="N1112" s="10"/>
      <c r="O1112" s="10"/>
      <c r="P1112" s="10"/>
      <c r="Q1112" s="10"/>
      <c r="R1112" s="10"/>
    </row>
    <row r="1113" spans="1:18" ht="33">
      <c r="A1113" s="685"/>
      <c r="B1113" s="9"/>
      <c r="C1113" s="9"/>
      <c r="D1113" s="9"/>
      <c r="E1113" s="9"/>
      <c r="F1113" s="10"/>
      <c r="G1113" s="13"/>
      <c r="H1113" s="10"/>
      <c r="I1113" s="10"/>
      <c r="J1113" s="10"/>
      <c r="K1113" s="10"/>
      <c r="L1113" s="10"/>
      <c r="M1113" s="10"/>
      <c r="N1113" s="10"/>
      <c r="O1113" s="10"/>
      <c r="P1113" s="10"/>
      <c r="Q1113" s="10"/>
      <c r="R1113" s="10"/>
    </row>
    <row r="1114" spans="1:18" ht="33">
      <c r="A1114" s="685"/>
      <c r="B1114" s="9"/>
      <c r="C1114" s="9"/>
      <c r="D1114" s="9"/>
      <c r="E1114" s="9"/>
      <c r="F1114" s="10"/>
      <c r="G1114" s="13"/>
      <c r="H1114" s="10"/>
      <c r="I1114" s="10"/>
      <c r="J1114" s="10"/>
      <c r="K1114" s="10"/>
      <c r="L1114" s="10"/>
      <c r="M1114" s="10"/>
      <c r="N1114" s="10"/>
      <c r="O1114" s="10"/>
      <c r="P1114" s="10"/>
      <c r="Q1114" s="10"/>
      <c r="R1114" s="10"/>
    </row>
    <row r="1115" spans="1:18" ht="33">
      <c r="A1115" s="685"/>
      <c r="B1115" s="9"/>
      <c r="C1115" s="9"/>
      <c r="D1115" s="9"/>
      <c r="E1115" s="9"/>
      <c r="F1115" s="10"/>
      <c r="G1115" s="13"/>
      <c r="H1115" s="10"/>
      <c r="I1115" s="10"/>
      <c r="J1115" s="10"/>
      <c r="K1115" s="10"/>
      <c r="L1115" s="10"/>
      <c r="M1115" s="10"/>
      <c r="N1115" s="10"/>
      <c r="O1115" s="10"/>
      <c r="P1115" s="10"/>
      <c r="Q1115" s="10"/>
      <c r="R1115" s="10"/>
    </row>
    <row r="1116" spans="1:18" ht="33">
      <c r="A1116" s="685"/>
      <c r="B1116" s="9"/>
      <c r="C1116" s="9"/>
      <c r="D1116" s="9"/>
      <c r="E1116" s="9"/>
      <c r="F1116" s="10"/>
      <c r="G1116" s="13"/>
      <c r="H1116" s="10"/>
      <c r="I1116" s="10"/>
      <c r="J1116" s="10"/>
      <c r="K1116" s="10"/>
      <c r="L1116" s="10"/>
      <c r="M1116" s="10"/>
      <c r="N1116" s="10"/>
      <c r="O1116" s="10"/>
      <c r="P1116" s="10"/>
      <c r="Q1116" s="10"/>
      <c r="R1116" s="10"/>
    </row>
    <row r="1117" spans="1:18" ht="33">
      <c r="A1117" s="685"/>
      <c r="B1117" s="9"/>
      <c r="C1117" s="9"/>
      <c r="D1117" s="9"/>
      <c r="E1117" s="9"/>
      <c r="F1117" s="10"/>
      <c r="G1117" s="13"/>
      <c r="H1117" s="10"/>
      <c r="I1117" s="10"/>
      <c r="J1117" s="10"/>
      <c r="K1117" s="10"/>
      <c r="L1117" s="10"/>
      <c r="M1117" s="10"/>
      <c r="N1117" s="10"/>
      <c r="O1117" s="10"/>
      <c r="P1117" s="10"/>
      <c r="Q1117" s="10"/>
      <c r="R1117" s="10"/>
    </row>
    <row r="1118" spans="1:18" ht="33">
      <c r="A1118" s="685"/>
      <c r="B1118" s="9"/>
      <c r="C1118" s="9"/>
      <c r="D1118" s="9"/>
      <c r="E1118" s="9"/>
      <c r="F1118" s="10"/>
      <c r="G1118" s="13"/>
      <c r="H1118" s="10"/>
      <c r="I1118" s="10"/>
      <c r="J1118" s="10"/>
      <c r="K1118" s="10"/>
      <c r="L1118" s="10"/>
      <c r="M1118" s="10"/>
      <c r="N1118" s="10"/>
      <c r="O1118" s="10"/>
      <c r="P1118" s="10"/>
      <c r="Q1118" s="10"/>
      <c r="R1118" s="10"/>
    </row>
    <row r="1119" spans="1:18" ht="33">
      <c r="A1119" s="685"/>
      <c r="B1119" s="9"/>
      <c r="C1119" s="9"/>
      <c r="D1119" s="9"/>
      <c r="E1119" s="9"/>
      <c r="F1119" s="10"/>
      <c r="G1119" s="13"/>
      <c r="H1119" s="10"/>
      <c r="I1119" s="10"/>
      <c r="J1119" s="10"/>
      <c r="K1119" s="10"/>
      <c r="L1119" s="10"/>
      <c r="M1119" s="10"/>
      <c r="N1119" s="10"/>
      <c r="O1119" s="10"/>
      <c r="P1119" s="10"/>
      <c r="Q1119" s="10"/>
      <c r="R1119" s="10"/>
    </row>
    <row r="1120" spans="1:18" ht="33">
      <c r="A1120" s="685"/>
      <c r="B1120" s="9"/>
      <c r="C1120" s="9"/>
      <c r="D1120" s="9"/>
      <c r="E1120" s="9"/>
      <c r="F1120" s="10"/>
      <c r="G1120" s="13"/>
      <c r="H1120" s="10"/>
      <c r="I1120" s="10"/>
      <c r="J1120" s="10"/>
      <c r="K1120" s="10"/>
      <c r="L1120" s="10"/>
      <c r="M1120" s="10"/>
      <c r="N1120" s="10"/>
      <c r="O1120" s="10"/>
      <c r="P1120" s="10"/>
      <c r="Q1120" s="10"/>
      <c r="R1120" s="10"/>
    </row>
    <row r="1121" spans="1:18" ht="33">
      <c r="A1121" s="685"/>
      <c r="B1121" s="9"/>
      <c r="C1121" s="9"/>
      <c r="D1121" s="9"/>
      <c r="E1121" s="9"/>
      <c r="F1121" s="10"/>
      <c r="G1121" s="13"/>
      <c r="H1121" s="10"/>
      <c r="I1121" s="10"/>
      <c r="J1121" s="10"/>
      <c r="K1121" s="10"/>
      <c r="L1121" s="10"/>
      <c r="M1121" s="10"/>
      <c r="N1121" s="10"/>
      <c r="O1121" s="10"/>
      <c r="P1121" s="10"/>
      <c r="Q1121" s="10"/>
      <c r="R1121" s="10"/>
    </row>
    <row r="1122" spans="1:18" ht="33">
      <c r="A1122" s="685"/>
      <c r="B1122" s="9"/>
      <c r="C1122" s="9"/>
      <c r="D1122" s="9"/>
      <c r="E1122" s="9"/>
      <c r="F1122" s="10"/>
      <c r="G1122" s="13"/>
      <c r="H1122" s="10"/>
      <c r="I1122" s="10"/>
      <c r="J1122" s="10"/>
      <c r="K1122" s="10"/>
      <c r="L1122" s="10"/>
      <c r="M1122" s="10"/>
      <c r="N1122" s="10"/>
      <c r="O1122" s="10"/>
      <c r="P1122" s="10"/>
      <c r="Q1122" s="10"/>
      <c r="R1122" s="10"/>
    </row>
    <row r="1123" spans="1:18" ht="33">
      <c r="A1123" s="685"/>
      <c r="B1123" s="9"/>
      <c r="C1123" s="9"/>
      <c r="D1123" s="9"/>
      <c r="E1123" s="9"/>
      <c r="F1123" s="10"/>
      <c r="G1123" s="13"/>
      <c r="H1123" s="10"/>
      <c r="I1123" s="10"/>
      <c r="J1123" s="10"/>
      <c r="K1123" s="10"/>
      <c r="L1123" s="10"/>
      <c r="M1123" s="10"/>
      <c r="N1123" s="10"/>
      <c r="O1123" s="10"/>
      <c r="P1123" s="10"/>
      <c r="Q1123" s="10"/>
      <c r="R1123" s="10"/>
    </row>
    <row r="1124" spans="1:18" ht="33">
      <c r="A1124" s="685"/>
      <c r="B1124" s="9"/>
      <c r="C1124" s="9"/>
      <c r="D1124" s="9"/>
      <c r="E1124" s="9"/>
      <c r="F1124" s="10"/>
      <c r="G1124" s="13"/>
      <c r="H1124" s="10"/>
      <c r="I1124" s="10"/>
      <c r="J1124" s="10"/>
      <c r="K1124" s="10"/>
      <c r="L1124" s="10"/>
      <c r="M1124" s="10"/>
      <c r="N1124" s="10"/>
      <c r="O1124" s="10"/>
      <c r="P1124" s="10"/>
      <c r="Q1124" s="10"/>
      <c r="R1124" s="10"/>
    </row>
    <row r="1125" spans="1:18" ht="33">
      <c r="A1125" s="685"/>
      <c r="B1125" s="9"/>
      <c r="C1125" s="9"/>
      <c r="D1125" s="9"/>
      <c r="E1125" s="9"/>
      <c r="F1125" s="10"/>
      <c r="G1125" s="13"/>
      <c r="H1125" s="10"/>
      <c r="I1125" s="10"/>
      <c r="J1125" s="10"/>
      <c r="K1125" s="10"/>
      <c r="L1125" s="10"/>
      <c r="M1125" s="10"/>
      <c r="N1125" s="10"/>
      <c r="O1125" s="10"/>
      <c r="P1125" s="10"/>
      <c r="Q1125" s="10"/>
      <c r="R1125" s="10"/>
    </row>
    <row r="1126" spans="1:18" ht="33">
      <c r="A1126" s="685"/>
      <c r="B1126" s="9"/>
      <c r="C1126" s="9"/>
      <c r="D1126" s="9"/>
      <c r="E1126" s="9"/>
      <c r="F1126" s="10"/>
      <c r="G1126" s="13"/>
      <c r="H1126" s="10"/>
      <c r="I1126" s="10"/>
      <c r="J1126" s="10"/>
      <c r="K1126" s="10"/>
      <c r="L1126" s="10"/>
      <c r="M1126" s="10"/>
      <c r="N1126" s="10"/>
      <c r="O1126" s="10"/>
      <c r="P1126" s="10"/>
      <c r="Q1126" s="10"/>
      <c r="R1126" s="10"/>
    </row>
    <row r="1127" spans="1:18" ht="33">
      <c r="A1127" s="685"/>
      <c r="B1127" s="9"/>
      <c r="C1127" s="9"/>
      <c r="D1127" s="9"/>
      <c r="E1127" s="9"/>
      <c r="F1127" s="10"/>
      <c r="G1127" s="13"/>
      <c r="H1127" s="10"/>
      <c r="I1127" s="10"/>
      <c r="J1127" s="10"/>
      <c r="K1127" s="10"/>
      <c r="L1127" s="10"/>
      <c r="M1127" s="10"/>
      <c r="N1127" s="10"/>
      <c r="O1127" s="10"/>
      <c r="P1127" s="10"/>
      <c r="Q1127" s="10"/>
      <c r="R1127" s="10"/>
    </row>
    <row r="1128" spans="1:18" ht="33">
      <c r="A1128" s="685"/>
      <c r="B1128" s="9"/>
      <c r="C1128" s="9"/>
      <c r="D1128" s="9"/>
      <c r="E1128" s="9"/>
      <c r="F1128" s="10"/>
      <c r="G1128" s="13"/>
      <c r="H1128" s="10"/>
      <c r="I1128" s="10"/>
      <c r="J1128" s="10"/>
      <c r="K1128" s="10"/>
      <c r="L1128" s="10"/>
      <c r="M1128" s="10"/>
      <c r="N1128" s="10"/>
      <c r="O1128" s="10"/>
      <c r="P1128" s="10"/>
      <c r="Q1128" s="10"/>
      <c r="R1128" s="10"/>
    </row>
    <row r="1129" spans="1:18" ht="33">
      <c r="A1129" s="685"/>
      <c r="B1129" s="9"/>
      <c r="C1129" s="9"/>
      <c r="D1129" s="9"/>
      <c r="E1129" s="9"/>
      <c r="F1129" s="10"/>
      <c r="G1129" s="13"/>
      <c r="H1129" s="10"/>
      <c r="I1129" s="10"/>
      <c r="J1129" s="10"/>
      <c r="K1129" s="10"/>
      <c r="L1129" s="10"/>
      <c r="M1129" s="10"/>
      <c r="N1129" s="10"/>
      <c r="O1129" s="10"/>
      <c r="P1129" s="10"/>
      <c r="Q1129" s="10"/>
      <c r="R1129" s="10"/>
    </row>
    <row r="1130" spans="1:18" ht="33">
      <c r="A1130" s="685"/>
      <c r="B1130" s="9"/>
      <c r="C1130" s="9"/>
      <c r="D1130" s="9"/>
      <c r="E1130" s="9"/>
      <c r="F1130" s="10"/>
      <c r="G1130" s="13"/>
      <c r="H1130" s="10"/>
      <c r="I1130" s="10"/>
      <c r="J1130" s="10"/>
      <c r="K1130" s="10"/>
      <c r="L1130" s="10"/>
      <c r="M1130" s="10"/>
      <c r="N1130" s="10"/>
      <c r="O1130" s="10"/>
      <c r="P1130" s="10"/>
      <c r="Q1130" s="10"/>
      <c r="R1130" s="10"/>
    </row>
    <row r="1131" spans="1:18" ht="33">
      <c r="A1131" s="685"/>
      <c r="B1131" s="9"/>
      <c r="C1131" s="9"/>
      <c r="D1131" s="9"/>
      <c r="E1131" s="9"/>
      <c r="F1131" s="10"/>
      <c r="G1131" s="13"/>
      <c r="H1131" s="10"/>
      <c r="I1131" s="10"/>
      <c r="J1131" s="10"/>
      <c r="K1131" s="10"/>
      <c r="L1131" s="10"/>
      <c r="M1131" s="10"/>
      <c r="N1131" s="10"/>
      <c r="O1131" s="10"/>
      <c r="P1131" s="10"/>
      <c r="Q1131" s="10"/>
      <c r="R1131" s="10"/>
    </row>
    <row r="1132" spans="1:18" ht="33">
      <c r="A1132" s="685"/>
      <c r="B1132" s="9"/>
      <c r="C1132" s="9"/>
      <c r="D1132" s="9"/>
      <c r="E1132" s="9"/>
      <c r="F1132" s="10"/>
      <c r="G1132" s="13"/>
      <c r="H1132" s="10"/>
      <c r="I1132" s="10"/>
      <c r="J1132" s="10"/>
      <c r="K1132" s="10"/>
      <c r="L1132" s="10"/>
      <c r="M1132" s="10"/>
      <c r="N1132" s="10"/>
      <c r="O1132" s="10"/>
      <c r="P1132" s="10"/>
      <c r="Q1132" s="10"/>
      <c r="R1132" s="10"/>
    </row>
    <row r="1133" spans="1:18" ht="33">
      <c r="A1133" s="685"/>
      <c r="B1133" s="9"/>
      <c r="C1133" s="9"/>
      <c r="D1133" s="9"/>
      <c r="E1133" s="9"/>
      <c r="F1133" s="10"/>
      <c r="G1133" s="13"/>
      <c r="H1133" s="10"/>
      <c r="I1133" s="10"/>
      <c r="J1133" s="10"/>
      <c r="K1133" s="10"/>
      <c r="L1133" s="10"/>
      <c r="M1133" s="10"/>
      <c r="N1133" s="10"/>
      <c r="O1133" s="10"/>
      <c r="P1133" s="10"/>
      <c r="Q1133" s="10"/>
      <c r="R1133" s="10"/>
    </row>
    <row r="1134" spans="1:18" ht="33">
      <c r="A1134" s="685"/>
      <c r="B1134" s="9"/>
      <c r="C1134" s="9"/>
      <c r="D1134" s="9"/>
      <c r="E1134" s="9"/>
      <c r="F1134" s="10"/>
      <c r="G1134" s="13"/>
      <c r="H1134" s="10"/>
      <c r="I1134" s="10"/>
      <c r="J1134" s="10"/>
      <c r="K1134" s="10"/>
      <c r="L1134" s="10"/>
      <c r="M1134" s="10"/>
      <c r="N1134" s="10"/>
      <c r="O1134" s="10"/>
      <c r="P1134" s="10"/>
      <c r="Q1134" s="10"/>
      <c r="R1134" s="10"/>
    </row>
    <row r="1135" spans="1:18" ht="33">
      <c r="A1135" s="685"/>
      <c r="B1135" s="9"/>
      <c r="C1135" s="9"/>
      <c r="D1135" s="9"/>
      <c r="E1135" s="9"/>
      <c r="F1135" s="10"/>
      <c r="G1135" s="13"/>
      <c r="H1135" s="10"/>
      <c r="I1135" s="10"/>
      <c r="J1135" s="10"/>
      <c r="K1135" s="10"/>
      <c r="L1135" s="10"/>
      <c r="M1135" s="10"/>
      <c r="N1135" s="10"/>
      <c r="O1135" s="10"/>
      <c r="P1135" s="10"/>
      <c r="Q1135" s="10"/>
      <c r="R1135" s="10"/>
    </row>
    <row r="1136" spans="1:18" ht="33">
      <c r="A1136" s="685"/>
      <c r="B1136" s="9"/>
      <c r="C1136" s="9"/>
      <c r="D1136" s="9"/>
      <c r="E1136" s="9"/>
      <c r="F1136" s="10"/>
      <c r="G1136" s="13"/>
      <c r="H1136" s="10"/>
      <c r="I1136" s="10"/>
      <c r="J1136" s="10"/>
      <c r="K1136" s="10"/>
      <c r="L1136" s="10"/>
      <c r="M1136" s="10"/>
      <c r="N1136" s="10"/>
      <c r="O1136" s="10"/>
      <c r="P1136" s="10"/>
      <c r="Q1136" s="10"/>
      <c r="R1136" s="10"/>
    </row>
    <row r="1137" spans="1:18" ht="33">
      <c r="A1137" s="685"/>
      <c r="B1137" s="9"/>
      <c r="C1137" s="9"/>
      <c r="D1137" s="9"/>
      <c r="E1137" s="9"/>
      <c r="F1137" s="10"/>
      <c r="G1137" s="13"/>
      <c r="H1137" s="10"/>
      <c r="I1137" s="10"/>
      <c r="J1137" s="10"/>
      <c r="K1137" s="10"/>
      <c r="L1137" s="10"/>
      <c r="M1137" s="10"/>
      <c r="N1137" s="10"/>
      <c r="O1137" s="10"/>
      <c r="P1137" s="10"/>
      <c r="Q1137" s="10"/>
      <c r="R1137" s="10"/>
    </row>
    <row r="1138" spans="1:18" ht="33">
      <c r="A1138" s="685"/>
      <c r="B1138" s="9"/>
      <c r="C1138" s="9"/>
      <c r="D1138" s="9"/>
      <c r="E1138" s="9"/>
      <c r="F1138" s="10"/>
      <c r="G1138" s="13"/>
      <c r="H1138" s="10"/>
      <c r="I1138" s="10"/>
      <c r="J1138" s="10"/>
      <c r="K1138" s="10"/>
      <c r="L1138" s="10"/>
      <c r="M1138" s="10"/>
      <c r="N1138" s="10"/>
      <c r="O1138" s="10"/>
      <c r="P1138" s="10"/>
      <c r="Q1138" s="10"/>
      <c r="R1138" s="10"/>
    </row>
    <row r="1139" spans="1:18" ht="33">
      <c r="A1139" s="685"/>
      <c r="B1139" s="9"/>
      <c r="C1139" s="9"/>
      <c r="D1139" s="9"/>
      <c r="E1139" s="9"/>
      <c r="F1139" s="10"/>
      <c r="G1139" s="13"/>
      <c r="H1139" s="10"/>
      <c r="I1139" s="10"/>
      <c r="J1139" s="10"/>
      <c r="K1139" s="10"/>
      <c r="L1139" s="10"/>
      <c r="M1139" s="10"/>
      <c r="N1139" s="10"/>
      <c r="O1139" s="10"/>
      <c r="P1139" s="10"/>
      <c r="Q1139" s="10"/>
      <c r="R1139" s="10"/>
    </row>
    <row r="1140" spans="1:18" ht="33">
      <c r="A1140" s="685"/>
      <c r="B1140" s="9"/>
      <c r="C1140" s="9"/>
      <c r="D1140" s="9"/>
      <c r="E1140" s="9"/>
      <c r="F1140" s="10"/>
      <c r="G1140" s="13"/>
      <c r="H1140" s="10"/>
      <c r="I1140" s="10"/>
      <c r="J1140" s="10"/>
      <c r="K1140" s="10"/>
      <c r="L1140" s="10"/>
      <c r="M1140" s="10"/>
      <c r="N1140" s="10"/>
      <c r="O1140" s="10"/>
      <c r="P1140" s="10"/>
      <c r="Q1140" s="10"/>
      <c r="R1140" s="10"/>
    </row>
    <row r="1141" spans="1:18" ht="33">
      <c r="A1141" s="685"/>
      <c r="B1141" s="9"/>
      <c r="C1141" s="9"/>
      <c r="D1141" s="9"/>
      <c r="E1141" s="9"/>
      <c r="F1141" s="10"/>
      <c r="G1141" s="13"/>
      <c r="H1141" s="10"/>
      <c r="I1141" s="10"/>
      <c r="J1141" s="10"/>
      <c r="K1141" s="10"/>
      <c r="L1141" s="10"/>
      <c r="M1141" s="10"/>
      <c r="N1141" s="10"/>
      <c r="O1141" s="10"/>
      <c r="P1141" s="10"/>
      <c r="Q1141" s="10"/>
      <c r="R1141" s="10"/>
    </row>
    <row r="1142" spans="1:18" ht="33">
      <c r="A1142" s="685"/>
      <c r="B1142" s="9"/>
      <c r="C1142" s="9"/>
      <c r="D1142" s="9"/>
      <c r="E1142" s="9"/>
      <c r="F1142" s="10"/>
      <c r="G1142" s="13"/>
      <c r="H1142" s="10"/>
      <c r="I1142" s="10"/>
      <c r="J1142" s="10"/>
      <c r="K1142" s="10"/>
      <c r="L1142" s="10"/>
      <c r="M1142" s="10"/>
      <c r="N1142" s="10"/>
      <c r="O1142" s="10"/>
      <c r="P1142" s="10"/>
      <c r="Q1142" s="10"/>
      <c r="R1142" s="10"/>
    </row>
    <row r="1143" spans="1:18" ht="33">
      <c r="A1143" s="685"/>
      <c r="B1143" s="9"/>
      <c r="C1143" s="9"/>
      <c r="D1143" s="9"/>
      <c r="E1143" s="9"/>
      <c r="F1143" s="10"/>
      <c r="G1143" s="13"/>
      <c r="H1143" s="10"/>
      <c r="I1143" s="10"/>
      <c r="J1143" s="10"/>
      <c r="K1143" s="10"/>
      <c r="L1143" s="10"/>
      <c r="M1143" s="10"/>
      <c r="N1143" s="10"/>
      <c r="O1143" s="10"/>
      <c r="P1143" s="10"/>
      <c r="Q1143" s="10"/>
      <c r="R1143" s="10"/>
    </row>
    <row r="1144" spans="1:18" ht="33">
      <c r="A1144" s="685"/>
      <c r="B1144" s="9"/>
      <c r="C1144" s="9"/>
      <c r="D1144" s="9"/>
      <c r="E1144" s="9"/>
      <c r="F1144" s="10"/>
      <c r="G1144" s="13"/>
      <c r="H1144" s="10"/>
      <c r="I1144" s="10"/>
      <c r="J1144" s="10"/>
      <c r="K1144" s="10"/>
      <c r="L1144" s="10"/>
      <c r="M1144" s="10"/>
      <c r="N1144" s="10"/>
      <c r="O1144" s="10"/>
      <c r="P1144" s="10"/>
      <c r="Q1144" s="10"/>
      <c r="R1144" s="10"/>
    </row>
    <row r="1145" spans="1:18" ht="33">
      <c r="A1145" s="685"/>
      <c r="B1145" s="9"/>
      <c r="C1145" s="9"/>
      <c r="D1145" s="9"/>
      <c r="E1145" s="9"/>
      <c r="F1145" s="10"/>
      <c r="G1145" s="13"/>
      <c r="H1145" s="10"/>
      <c r="I1145" s="10"/>
      <c r="J1145" s="10"/>
      <c r="K1145" s="10"/>
      <c r="L1145" s="10"/>
      <c r="M1145" s="10"/>
      <c r="N1145" s="10"/>
      <c r="O1145" s="10"/>
      <c r="P1145" s="10"/>
      <c r="Q1145" s="10"/>
      <c r="R1145" s="10"/>
    </row>
    <row r="1146" spans="1:18" ht="33">
      <c r="A1146" s="685"/>
      <c r="B1146" s="9"/>
      <c r="C1146" s="9"/>
      <c r="D1146" s="9"/>
      <c r="E1146" s="9"/>
      <c r="F1146" s="10"/>
      <c r="G1146" s="13"/>
      <c r="H1146" s="10"/>
      <c r="I1146" s="10"/>
      <c r="J1146" s="10"/>
      <c r="K1146" s="10"/>
      <c r="L1146" s="10"/>
      <c r="M1146" s="10"/>
      <c r="N1146" s="10"/>
      <c r="O1146" s="10"/>
      <c r="P1146" s="10"/>
      <c r="Q1146" s="10"/>
      <c r="R1146" s="10"/>
    </row>
    <row r="1147" spans="1:18" ht="33">
      <c r="A1147" s="685"/>
      <c r="B1147" s="9"/>
      <c r="C1147" s="9"/>
      <c r="D1147" s="9"/>
      <c r="E1147" s="9"/>
      <c r="F1147" s="10"/>
      <c r="G1147" s="13"/>
      <c r="H1147" s="10"/>
      <c r="I1147" s="10"/>
      <c r="J1147" s="10"/>
      <c r="K1147" s="10"/>
      <c r="L1147" s="10"/>
      <c r="M1147" s="10"/>
      <c r="N1147" s="10"/>
      <c r="O1147" s="10"/>
      <c r="P1147" s="10"/>
      <c r="Q1147" s="10"/>
      <c r="R1147" s="10"/>
    </row>
    <row r="1148" spans="1:18" ht="33">
      <c r="A1148" s="685"/>
      <c r="B1148" s="9"/>
      <c r="C1148" s="9"/>
      <c r="D1148" s="9"/>
      <c r="E1148" s="9"/>
      <c r="F1148" s="10"/>
      <c r="G1148" s="13"/>
      <c r="H1148" s="10"/>
      <c r="I1148" s="10"/>
      <c r="J1148" s="10"/>
      <c r="K1148" s="10"/>
      <c r="L1148" s="10"/>
      <c r="M1148" s="10"/>
      <c r="N1148" s="10"/>
      <c r="O1148" s="10"/>
      <c r="P1148" s="10"/>
      <c r="Q1148" s="10"/>
      <c r="R1148" s="10"/>
    </row>
    <row r="1149" spans="1:18" ht="33">
      <c r="A1149" s="685"/>
      <c r="B1149" s="9"/>
      <c r="C1149" s="9"/>
      <c r="D1149" s="9"/>
      <c r="E1149" s="9"/>
      <c r="F1149" s="10"/>
      <c r="G1149" s="13"/>
      <c r="H1149" s="10"/>
      <c r="I1149" s="10"/>
      <c r="J1149" s="10"/>
      <c r="K1149" s="10"/>
      <c r="L1149" s="10"/>
      <c r="M1149" s="10"/>
      <c r="N1149" s="10"/>
      <c r="O1149" s="10"/>
      <c r="P1149" s="10"/>
      <c r="Q1149" s="10"/>
      <c r="R1149" s="10"/>
    </row>
    <row r="1150" spans="1:18" ht="33">
      <c r="A1150" s="685"/>
      <c r="B1150" s="9"/>
      <c r="C1150" s="9"/>
      <c r="D1150" s="9"/>
      <c r="E1150" s="9"/>
      <c r="F1150" s="10"/>
      <c r="G1150" s="13"/>
      <c r="H1150" s="10"/>
      <c r="I1150" s="10"/>
      <c r="J1150" s="10"/>
      <c r="K1150" s="10"/>
      <c r="L1150" s="10"/>
      <c r="M1150" s="10"/>
      <c r="N1150" s="10"/>
      <c r="O1150" s="10"/>
      <c r="P1150" s="10"/>
      <c r="Q1150" s="10"/>
      <c r="R1150" s="10"/>
    </row>
    <row r="1151" spans="1:18" ht="33">
      <c r="A1151" s="685"/>
      <c r="B1151" s="9"/>
      <c r="C1151" s="9"/>
      <c r="D1151" s="9"/>
      <c r="E1151" s="9"/>
      <c r="F1151" s="10"/>
      <c r="G1151" s="13"/>
      <c r="H1151" s="10"/>
      <c r="I1151" s="10"/>
      <c r="J1151" s="10"/>
      <c r="K1151" s="10"/>
      <c r="L1151" s="10"/>
      <c r="M1151" s="10"/>
      <c r="N1151" s="10"/>
      <c r="O1151" s="10"/>
      <c r="P1151" s="10"/>
      <c r="Q1151" s="10"/>
      <c r="R1151" s="10"/>
    </row>
    <row r="1152" spans="1:18" ht="33">
      <c r="A1152" s="685"/>
      <c r="B1152" s="9"/>
      <c r="C1152" s="9"/>
      <c r="D1152" s="9"/>
      <c r="E1152" s="9"/>
      <c r="F1152" s="10"/>
      <c r="G1152" s="13"/>
      <c r="H1152" s="10"/>
      <c r="I1152" s="10"/>
      <c r="J1152" s="10"/>
      <c r="K1152" s="10"/>
      <c r="L1152" s="10"/>
      <c r="M1152" s="10"/>
      <c r="N1152" s="10"/>
      <c r="O1152" s="10"/>
      <c r="P1152" s="10"/>
      <c r="Q1152" s="10"/>
      <c r="R1152" s="10"/>
    </row>
    <row r="1153" spans="1:18" ht="33">
      <c r="A1153" s="685"/>
      <c r="B1153" s="9"/>
      <c r="C1153" s="9"/>
      <c r="D1153" s="9"/>
      <c r="E1153" s="9"/>
      <c r="F1153" s="10"/>
      <c r="G1153" s="13"/>
      <c r="H1153" s="10"/>
      <c r="I1153" s="10"/>
      <c r="J1153" s="10"/>
      <c r="K1153" s="10"/>
      <c r="L1153" s="10"/>
      <c r="M1153" s="10"/>
      <c r="N1153" s="10"/>
      <c r="O1153" s="10"/>
      <c r="P1153" s="10"/>
      <c r="Q1153" s="10"/>
      <c r="R1153" s="10"/>
    </row>
    <row r="1154" spans="1:18" ht="33">
      <c r="A1154" s="685"/>
      <c r="B1154" s="9"/>
      <c r="C1154" s="9"/>
      <c r="D1154" s="9"/>
      <c r="E1154" s="9"/>
      <c r="F1154" s="10"/>
      <c r="G1154" s="13"/>
      <c r="H1154" s="10"/>
      <c r="I1154" s="10"/>
      <c r="J1154" s="10"/>
      <c r="K1154" s="10"/>
      <c r="L1154" s="10"/>
      <c r="M1154" s="10"/>
      <c r="N1154" s="10"/>
      <c r="O1154" s="10"/>
      <c r="P1154" s="10"/>
      <c r="Q1154" s="10"/>
      <c r="R1154" s="10"/>
    </row>
    <row r="1155" spans="1:18" ht="33">
      <c r="A1155" s="685"/>
      <c r="B1155" s="9"/>
      <c r="C1155" s="9"/>
      <c r="D1155" s="9"/>
      <c r="E1155" s="9"/>
      <c r="F1155" s="10"/>
      <c r="G1155" s="13"/>
      <c r="H1155" s="10"/>
      <c r="I1155" s="10"/>
      <c r="J1155" s="10"/>
      <c r="K1155" s="10"/>
      <c r="L1155" s="10"/>
      <c r="M1155" s="10"/>
      <c r="N1155" s="10"/>
      <c r="O1155" s="10"/>
      <c r="P1155" s="10"/>
      <c r="Q1155" s="10"/>
      <c r="R1155" s="10"/>
    </row>
    <row r="1156" spans="1:18" ht="33">
      <c r="A1156" s="685"/>
      <c r="B1156" s="9"/>
      <c r="C1156" s="9"/>
      <c r="D1156" s="9"/>
      <c r="E1156" s="9"/>
      <c r="F1156" s="10"/>
      <c r="G1156" s="13"/>
      <c r="H1156" s="10"/>
      <c r="I1156" s="10"/>
      <c r="J1156" s="10"/>
      <c r="K1156" s="10"/>
      <c r="L1156" s="10"/>
      <c r="M1156" s="10"/>
      <c r="N1156" s="10"/>
      <c r="O1156" s="10"/>
      <c r="P1156" s="10"/>
      <c r="Q1156" s="10"/>
      <c r="R1156" s="10"/>
    </row>
    <row r="1157" spans="1:18" ht="33">
      <c r="A1157" s="685"/>
      <c r="B1157" s="9"/>
      <c r="C1157" s="9"/>
      <c r="D1157" s="9"/>
      <c r="E1157" s="9"/>
      <c r="F1157" s="10"/>
      <c r="G1157" s="13"/>
      <c r="H1157" s="10"/>
      <c r="I1157" s="10"/>
      <c r="J1157" s="10"/>
      <c r="K1157" s="10"/>
      <c r="L1157" s="10"/>
      <c r="M1157" s="10"/>
      <c r="N1157" s="10"/>
      <c r="O1157" s="10"/>
      <c r="P1157" s="10"/>
      <c r="Q1157" s="10"/>
      <c r="R1157" s="10"/>
    </row>
    <row r="1158" spans="1:18" ht="33">
      <c r="A1158" s="685"/>
      <c r="B1158" s="9"/>
      <c r="C1158" s="9"/>
      <c r="D1158" s="9"/>
      <c r="E1158" s="9"/>
      <c r="F1158" s="10"/>
      <c r="G1158" s="13"/>
      <c r="H1158" s="10"/>
      <c r="I1158" s="10"/>
      <c r="J1158" s="10"/>
      <c r="K1158" s="10"/>
      <c r="L1158" s="10"/>
      <c r="M1158" s="10"/>
      <c r="N1158" s="10"/>
      <c r="O1158" s="10"/>
      <c r="P1158" s="10"/>
      <c r="Q1158" s="10"/>
      <c r="R1158" s="10"/>
    </row>
    <row r="1159" spans="1:18" ht="33">
      <c r="A1159" s="685"/>
      <c r="B1159" s="9"/>
      <c r="C1159" s="9"/>
      <c r="D1159" s="9"/>
      <c r="E1159" s="9"/>
      <c r="F1159" s="10"/>
      <c r="G1159" s="13"/>
      <c r="H1159" s="10"/>
      <c r="I1159" s="10"/>
      <c r="J1159" s="10"/>
      <c r="K1159" s="10"/>
      <c r="L1159" s="10"/>
      <c r="M1159" s="10"/>
      <c r="N1159" s="10"/>
      <c r="O1159" s="10"/>
      <c r="P1159" s="10"/>
      <c r="Q1159" s="10"/>
      <c r="R1159" s="10"/>
    </row>
    <row r="1160" spans="1:18" ht="33">
      <c r="A1160" s="685"/>
      <c r="B1160" s="9"/>
      <c r="C1160" s="9"/>
      <c r="D1160" s="9"/>
      <c r="E1160" s="9"/>
      <c r="F1160" s="10"/>
      <c r="G1160" s="13"/>
      <c r="H1160" s="10"/>
      <c r="I1160" s="10"/>
      <c r="J1160" s="10"/>
      <c r="K1160" s="10"/>
      <c r="L1160" s="10"/>
      <c r="M1160" s="10"/>
      <c r="N1160" s="10"/>
      <c r="O1160" s="10"/>
      <c r="P1160" s="10"/>
      <c r="Q1160" s="10"/>
      <c r="R1160" s="10"/>
    </row>
    <row r="1161" spans="1:18" ht="33">
      <c r="A1161" s="685"/>
      <c r="B1161" s="9"/>
      <c r="C1161" s="9"/>
      <c r="D1161" s="9"/>
      <c r="E1161" s="9"/>
      <c r="F1161" s="10"/>
      <c r="G1161" s="13"/>
      <c r="H1161" s="10"/>
      <c r="I1161" s="10"/>
      <c r="J1161" s="10"/>
      <c r="K1161" s="10"/>
      <c r="L1161" s="10"/>
      <c r="M1161" s="10"/>
      <c r="N1161" s="10"/>
      <c r="O1161" s="10"/>
      <c r="P1161" s="10"/>
      <c r="Q1161" s="10"/>
      <c r="R1161" s="10"/>
    </row>
    <row r="1162" spans="1:18" ht="33">
      <c r="A1162" s="685"/>
      <c r="B1162" s="9"/>
      <c r="C1162" s="9"/>
      <c r="D1162" s="9"/>
      <c r="E1162" s="9"/>
      <c r="F1162" s="10"/>
      <c r="G1162" s="13"/>
      <c r="H1162" s="10"/>
      <c r="I1162" s="10"/>
      <c r="J1162" s="10"/>
      <c r="K1162" s="10"/>
      <c r="L1162" s="10"/>
      <c r="M1162" s="10"/>
      <c r="N1162" s="10"/>
      <c r="O1162" s="10"/>
      <c r="P1162" s="10"/>
      <c r="Q1162" s="10"/>
      <c r="R1162" s="10"/>
    </row>
    <row r="1163" spans="1:18" ht="33">
      <c r="A1163" s="685"/>
      <c r="B1163" s="9"/>
      <c r="C1163" s="9"/>
      <c r="D1163" s="9"/>
      <c r="E1163" s="9"/>
      <c r="F1163" s="10"/>
      <c r="G1163" s="13"/>
      <c r="H1163" s="10"/>
      <c r="I1163" s="10"/>
      <c r="J1163" s="10"/>
      <c r="K1163" s="10"/>
      <c r="L1163" s="10"/>
      <c r="M1163" s="10"/>
      <c r="N1163" s="10"/>
      <c r="O1163" s="10"/>
      <c r="P1163" s="10"/>
      <c r="Q1163" s="10"/>
      <c r="R1163" s="10"/>
    </row>
    <row r="1164" spans="1:18" ht="33">
      <c r="A1164" s="685"/>
      <c r="B1164" s="9"/>
      <c r="C1164" s="9"/>
      <c r="D1164" s="9"/>
      <c r="E1164" s="9"/>
      <c r="F1164" s="10"/>
      <c r="G1164" s="13"/>
      <c r="H1164" s="10"/>
      <c r="I1164" s="10"/>
      <c r="J1164" s="10"/>
      <c r="K1164" s="10"/>
      <c r="L1164" s="10"/>
      <c r="M1164" s="10"/>
      <c r="N1164" s="10"/>
      <c r="O1164" s="10"/>
      <c r="P1164" s="10"/>
      <c r="Q1164" s="10"/>
      <c r="R1164" s="10"/>
    </row>
    <row r="1165" spans="1:18" ht="33">
      <c r="A1165" s="685"/>
      <c r="B1165" s="9"/>
      <c r="C1165" s="9"/>
      <c r="D1165" s="9"/>
      <c r="E1165" s="9"/>
      <c r="F1165" s="10"/>
      <c r="G1165" s="13"/>
      <c r="H1165" s="10"/>
      <c r="I1165" s="10"/>
      <c r="J1165" s="10"/>
      <c r="K1165" s="10"/>
      <c r="L1165" s="10"/>
      <c r="M1165" s="10"/>
      <c r="N1165" s="10"/>
      <c r="O1165" s="10"/>
      <c r="P1165" s="10"/>
      <c r="Q1165" s="10"/>
      <c r="R1165" s="10"/>
    </row>
    <row r="1166" spans="1:18" ht="33">
      <c r="A1166" s="685"/>
      <c r="B1166" s="9"/>
      <c r="C1166" s="9"/>
      <c r="D1166" s="9"/>
      <c r="E1166" s="9"/>
      <c r="F1166" s="10"/>
      <c r="G1166" s="13"/>
      <c r="H1166" s="10"/>
      <c r="I1166" s="10"/>
      <c r="J1166" s="10"/>
      <c r="K1166" s="10"/>
      <c r="L1166" s="10"/>
      <c r="M1166" s="10"/>
      <c r="N1166" s="10"/>
      <c r="O1166" s="10"/>
      <c r="P1166" s="10"/>
      <c r="Q1166" s="10"/>
      <c r="R1166" s="10"/>
    </row>
    <row r="1167" spans="1:18" ht="33">
      <c r="A1167" s="685"/>
      <c r="B1167" s="9"/>
      <c r="C1167" s="9"/>
      <c r="D1167" s="9"/>
      <c r="E1167" s="9"/>
      <c r="F1167" s="10"/>
      <c r="G1167" s="13"/>
      <c r="H1167" s="10"/>
      <c r="I1167" s="10"/>
      <c r="J1167" s="10"/>
      <c r="K1167" s="10"/>
      <c r="L1167" s="10"/>
      <c r="M1167" s="10"/>
      <c r="N1167" s="10"/>
      <c r="O1167" s="10"/>
      <c r="P1167" s="10"/>
      <c r="Q1167" s="10"/>
      <c r="R1167" s="10"/>
    </row>
    <row r="1168" spans="1:18" ht="33">
      <c r="A1168" s="685"/>
      <c r="B1168" s="9"/>
      <c r="C1168" s="9"/>
      <c r="D1168" s="9"/>
      <c r="E1168" s="9"/>
      <c r="F1168" s="10"/>
      <c r="G1168" s="13"/>
      <c r="H1168" s="10"/>
      <c r="I1168" s="10"/>
      <c r="J1168" s="10"/>
      <c r="K1168" s="10"/>
      <c r="L1168" s="10"/>
      <c r="M1168" s="10"/>
      <c r="N1168" s="10"/>
      <c r="O1168" s="10"/>
      <c r="P1168" s="10"/>
      <c r="Q1168" s="10"/>
      <c r="R1168" s="10"/>
    </row>
    <row r="1169" spans="1:18" ht="33">
      <c r="A1169" s="685"/>
      <c r="B1169" s="9"/>
      <c r="C1169" s="9"/>
      <c r="D1169" s="9"/>
      <c r="E1169" s="9"/>
      <c r="F1169" s="10"/>
      <c r="G1169" s="13"/>
      <c r="H1169" s="10"/>
      <c r="I1169" s="10"/>
      <c r="J1169" s="10"/>
      <c r="K1169" s="10"/>
      <c r="L1169" s="10"/>
      <c r="M1169" s="10"/>
      <c r="N1169" s="10"/>
      <c r="O1169" s="10"/>
      <c r="P1169" s="10"/>
      <c r="Q1169" s="10"/>
      <c r="R1169" s="10"/>
    </row>
    <row r="1170" spans="1:18" ht="33">
      <c r="A1170" s="685"/>
      <c r="B1170" s="9"/>
      <c r="C1170" s="9"/>
      <c r="D1170" s="9"/>
      <c r="E1170" s="9"/>
      <c r="F1170" s="10"/>
      <c r="G1170" s="13"/>
      <c r="H1170" s="10"/>
      <c r="I1170" s="10"/>
      <c r="J1170" s="10"/>
      <c r="K1170" s="10"/>
      <c r="L1170" s="10"/>
      <c r="M1170" s="10"/>
      <c r="N1170" s="10"/>
      <c r="O1170" s="10"/>
      <c r="P1170" s="10"/>
      <c r="Q1170" s="10"/>
      <c r="R1170" s="10"/>
    </row>
    <row r="1171" spans="1:18" ht="33">
      <c r="A1171" s="685"/>
      <c r="B1171" s="9"/>
      <c r="C1171" s="9"/>
      <c r="D1171" s="9"/>
      <c r="E1171" s="9"/>
      <c r="F1171" s="10"/>
      <c r="G1171" s="13"/>
      <c r="H1171" s="10"/>
      <c r="I1171" s="10"/>
      <c r="J1171" s="10"/>
      <c r="K1171" s="10"/>
      <c r="L1171" s="10"/>
      <c r="M1171" s="10"/>
      <c r="N1171" s="10"/>
      <c r="O1171" s="10"/>
      <c r="P1171" s="10"/>
      <c r="Q1171" s="10"/>
      <c r="R1171" s="10"/>
    </row>
    <row r="1172" spans="1:18" ht="33">
      <c r="A1172" s="685"/>
      <c r="B1172" s="9"/>
      <c r="C1172" s="9"/>
      <c r="D1172" s="9"/>
      <c r="E1172" s="9"/>
      <c r="F1172" s="10"/>
      <c r="G1172" s="13"/>
      <c r="H1172" s="10"/>
      <c r="I1172" s="10"/>
      <c r="J1172" s="10"/>
      <c r="K1172" s="10"/>
      <c r="L1172" s="10"/>
      <c r="M1172" s="10"/>
      <c r="N1172" s="10"/>
      <c r="O1172" s="10"/>
      <c r="P1172" s="10"/>
      <c r="Q1172" s="10"/>
      <c r="R1172" s="10"/>
    </row>
    <row r="1173" spans="1:18" ht="33">
      <c r="A1173" s="685"/>
      <c r="B1173" s="9"/>
      <c r="C1173" s="9"/>
      <c r="D1173" s="9"/>
      <c r="E1173" s="9"/>
      <c r="F1173" s="10"/>
      <c r="G1173" s="13"/>
      <c r="H1173" s="10"/>
      <c r="I1173" s="10"/>
      <c r="J1173" s="10"/>
      <c r="K1173" s="10"/>
      <c r="L1173" s="10"/>
      <c r="M1173" s="10"/>
      <c r="N1173" s="10"/>
      <c r="O1173" s="10"/>
      <c r="P1173" s="10"/>
      <c r="Q1173" s="10"/>
      <c r="R1173" s="10"/>
    </row>
    <row r="1174" spans="1:18" ht="33">
      <c r="A1174" s="685"/>
      <c r="B1174" s="9"/>
      <c r="C1174" s="9"/>
      <c r="D1174" s="9"/>
      <c r="E1174" s="9"/>
      <c r="F1174" s="10"/>
      <c r="G1174" s="13"/>
      <c r="H1174" s="10"/>
      <c r="I1174" s="10"/>
      <c r="J1174" s="10"/>
      <c r="K1174" s="10"/>
      <c r="L1174" s="10"/>
      <c r="M1174" s="10"/>
      <c r="N1174" s="10"/>
      <c r="O1174" s="10"/>
      <c r="P1174" s="10"/>
      <c r="Q1174" s="10"/>
      <c r="R1174" s="10"/>
    </row>
    <row r="1175" spans="1:18" ht="33">
      <c r="A1175" s="685"/>
      <c r="B1175" s="9"/>
      <c r="C1175" s="9"/>
      <c r="D1175" s="9"/>
      <c r="E1175" s="9"/>
      <c r="F1175" s="10"/>
      <c r="G1175" s="13"/>
      <c r="H1175" s="10"/>
      <c r="I1175" s="10"/>
      <c r="J1175" s="10"/>
      <c r="K1175" s="10"/>
      <c r="L1175" s="10"/>
      <c r="M1175" s="10"/>
      <c r="N1175" s="10"/>
      <c r="O1175" s="10"/>
      <c r="P1175" s="10"/>
      <c r="Q1175" s="10"/>
      <c r="R1175" s="10"/>
    </row>
    <row r="1176" spans="1:18" ht="33">
      <c r="A1176" s="685"/>
      <c r="B1176" s="9"/>
      <c r="C1176" s="9"/>
      <c r="D1176" s="9"/>
      <c r="E1176" s="9"/>
      <c r="F1176" s="10"/>
      <c r="G1176" s="13"/>
      <c r="H1176" s="10"/>
      <c r="I1176" s="10"/>
      <c r="J1176" s="10"/>
      <c r="K1176" s="10"/>
      <c r="L1176" s="10"/>
      <c r="M1176" s="10"/>
      <c r="N1176" s="10"/>
      <c r="O1176" s="10"/>
      <c r="P1176" s="10"/>
      <c r="Q1176" s="10"/>
      <c r="R1176" s="10"/>
    </row>
    <row r="1177" spans="1:18" ht="33">
      <c r="A1177" s="685"/>
      <c r="B1177" s="9"/>
      <c r="C1177" s="9"/>
      <c r="D1177" s="9"/>
      <c r="E1177" s="9"/>
      <c r="F1177" s="10"/>
      <c r="G1177" s="13"/>
      <c r="H1177" s="10"/>
      <c r="I1177" s="10"/>
      <c r="J1177" s="10"/>
      <c r="K1177" s="10"/>
      <c r="L1177" s="10"/>
      <c r="M1177" s="10"/>
      <c r="N1177" s="10"/>
      <c r="O1177" s="10"/>
      <c r="P1177" s="10"/>
      <c r="Q1177" s="10"/>
      <c r="R1177" s="10"/>
    </row>
    <row r="1178" spans="1:18" ht="33">
      <c r="A1178" s="685"/>
      <c r="B1178" s="9"/>
      <c r="C1178" s="9"/>
      <c r="D1178" s="9"/>
      <c r="E1178" s="9"/>
      <c r="F1178" s="10"/>
      <c r="G1178" s="13"/>
      <c r="H1178" s="10"/>
      <c r="I1178" s="10"/>
      <c r="J1178" s="10"/>
      <c r="K1178" s="10"/>
      <c r="L1178" s="10"/>
      <c r="M1178" s="10"/>
      <c r="N1178" s="10"/>
      <c r="O1178" s="10"/>
      <c r="P1178" s="10"/>
      <c r="Q1178" s="10"/>
      <c r="R1178" s="10"/>
    </row>
    <row r="1179" spans="1:18" ht="33">
      <c r="A1179" s="685"/>
      <c r="B1179" s="9"/>
      <c r="C1179" s="9"/>
      <c r="D1179" s="9"/>
      <c r="E1179" s="9"/>
      <c r="F1179" s="10"/>
      <c r="G1179" s="13"/>
      <c r="H1179" s="10"/>
      <c r="I1179" s="10"/>
      <c r="J1179" s="10"/>
      <c r="K1179" s="10"/>
      <c r="L1179" s="10"/>
      <c r="M1179" s="10"/>
      <c r="N1179" s="10"/>
      <c r="O1179" s="10"/>
      <c r="P1179" s="10"/>
      <c r="Q1179" s="10"/>
      <c r="R1179" s="10"/>
    </row>
    <row r="1180" spans="1:18" ht="33">
      <c r="A1180" s="685"/>
      <c r="B1180" s="9"/>
      <c r="C1180" s="9"/>
      <c r="D1180" s="9"/>
      <c r="E1180" s="9"/>
      <c r="F1180" s="10"/>
      <c r="G1180" s="13"/>
      <c r="H1180" s="10"/>
      <c r="I1180" s="10"/>
      <c r="J1180" s="10"/>
      <c r="K1180" s="10"/>
      <c r="L1180" s="10"/>
      <c r="M1180" s="10"/>
      <c r="N1180" s="10"/>
      <c r="O1180" s="10"/>
      <c r="P1180" s="10"/>
      <c r="Q1180" s="10"/>
      <c r="R1180" s="10"/>
    </row>
    <row r="1181" spans="1:18" ht="33">
      <c r="A1181" s="685"/>
      <c r="B1181" s="9"/>
      <c r="C1181" s="9"/>
      <c r="D1181" s="9"/>
      <c r="E1181" s="9"/>
      <c r="F1181" s="10"/>
      <c r="G1181" s="13"/>
      <c r="H1181" s="10"/>
      <c r="I1181" s="10"/>
      <c r="J1181" s="10"/>
      <c r="K1181" s="10"/>
      <c r="L1181" s="10"/>
      <c r="M1181" s="10"/>
      <c r="N1181" s="10"/>
      <c r="O1181" s="10"/>
      <c r="P1181" s="10"/>
      <c r="Q1181" s="10"/>
      <c r="R1181" s="10"/>
    </row>
    <row r="1182" spans="1:18" ht="33">
      <c r="A1182" s="685"/>
      <c r="B1182" s="9"/>
      <c r="C1182" s="9"/>
      <c r="D1182" s="9"/>
      <c r="E1182" s="9"/>
      <c r="F1182" s="10"/>
      <c r="G1182" s="13"/>
      <c r="H1182" s="10"/>
      <c r="I1182" s="10"/>
      <c r="J1182" s="10"/>
      <c r="K1182" s="10"/>
      <c r="L1182" s="10"/>
      <c r="M1182" s="10"/>
      <c r="N1182" s="10"/>
      <c r="O1182" s="10"/>
      <c r="P1182" s="10"/>
      <c r="Q1182" s="10"/>
      <c r="R1182" s="10"/>
    </row>
    <row r="1183" spans="1:18" ht="33">
      <c r="A1183" s="685"/>
      <c r="B1183" s="9"/>
      <c r="C1183" s="9"/>
      <c r="D1183" s="9"/>
      <c r="E1183" s="9"/>
      <c r="F1183" s="10"/>
      <c r="G1183" s="13"/>
      <c r="H1183" s="10"/>
      <c r="I1183" s="10"/>
      <c r="J1183" s="10"/>
      <c r="K1183" s="10"/>
      <c r="L1183" s="10"/>
      <c r="M1183" s="10"/>
      <c r="N1183" s="10"/>
      <c r="O1183" s="10"/>
      <c r="P1183" s="10"/>
      <c r="Q1183" s="10"/>
      <c r="R1183" s="10"/>
    </row>
    <row r="1184" spans="1:18" ht="33">
      <c r="A1184" s="685"/>
      <c r="B1184" s="9"/>
      <c r="C1184" s="9"/>
      <c r="D1184" s="9"/>
      <c r="E1184" s="9"/>
      <c r="F1184" s="10"/>
      <c r="G1184" s="13"/>
      <c r="H1184" s="10"/>
      <c r="I1184" s="10"/>
      <c r="J1184" s="10"/>
      <c r="K1184" s="10"/>
      <c r="L1184" s="10"/>
      <c r="M1184" s="10"/>
      <c r="N1184" s="10"/>
      <c r="O1184" s="10"/>
      <c r="P1184" s="10"/>
      <c r="Q1184" s="10"/>
      <c r="R1184" s="10"/>
    </row>
    <row r="1185" spans="1:18" ht="33">
      <c r="A1185" s="685"/>
      <c r="B1185" s="9"/>
      <c r="C1185" s="9"/>
      <c r="D1185" s="9"/>
      <c r="E1185" s="9"/>
      <c r="F1185" s="10"/>
      <c r="G1185" s="13"/>
      <c r="H1185" s="10"/>
      <c r="I1185" s="10"/>
      <c r="J1185" s="10"/>
      <c r="K1185" s="10"/>
      <c r="L1185" s="10"/>
      <c r="M1185" s="10"/>
      <c r="N1185" s="10"/>
      <c r="O1185" s="10"/>
      <c r="P1185" s="10"/>
      <c r="Q1185" s="10"/>
      <c r="R1185" s="10"/>
    </row>
    <row r="1186" spans="1:18" ht="33">
      <c r="A1186" s="685"/>
      <c r="B1186" s="9"/>
      <c r="C1186" s="9"/>
      <c r="D1186" s="9"/>
      <c r="E1186" s="9"/>
      <c r="F1186" s="10"/>
      <c r="G1186" s="13"/>
      <c r="H1186" s="10"/>
      <c r="I1186" s="10"/>
      <c r="J1186" s="10"/>
      <c r="K1186" s="10"/>
      <c r="L1186" s="10"/>
      <c r="M1186" s="10"/>
      <c r="N1186" s="10"/>
      <c r="O1186" s="10"/>
      <c r="P1186" s="10"/>
      <c r="Q1186" s="10"/>
      <c r="R1186" s="10"/>
    </row>
    <row r="1187" spans="1:18" ht="33">
      <c r="A1187" s="685"/>
      <c r="B1187" s="9"/>
      <c r="C1187" s="9"/>
      <c r="D1187" s="9"/>
      <c r="E1187" s="9"/>
      <c r="F1187" s="10"/>
      <c r="G1187" s="13"/>
      <c r="H1187" s="10"/>
      <c r="I1187" s="10"/>
      <c r="J1187" s="10"/>
      <c r="K1187" s="10"/>
      <c r="L1187" s="10"/>
      <c r="M1187" s="10"/>
      <c r="N1187" s="10"/>
      <c r="O1187" s="10"/>
      <c r="P1187" s="10"/>
      <c r="Q1187" s="10"/>
      <c r="R1187" s="10"/>
    </row>
    <row r="1188" spans="1:18" ht="33">
      <c r="A1188" s="685"/>
      <c r="B1188" s="9"/>
      <c r="C1188" s="9"/>
      <c r="D1188" s="9"/>
      <c r="E1188" s="9"/>
      <c r="F1188" s="10"/>
      <c r="G1188" s="13"/>
      <c r="H1188" s="10"/>
      <c r="I1188" s="10"/>
      <c r="J1188" s="10"/>
      <c r="K1188" s="10"/>
      <c r="L1188" s="10"/>
      <c r="M1188" s="10"/>
      <c r="N1188" s="10"/>
      <c r="O1188" s="10"/>
      <c r="P1188" s="10"/>
      <c r="Q1188" s="10"/>
      <c r="R1188" s="10"/>
    </row>
    <row r="1189" spans="1:18" ht="33">
      <c r="A1189" s="685"/>
      <c r="B1189" s="9"/>
      <c r="C1189" s="9"/>
      <c r="D1189" s="9"/>
      <c r="E1189" s="9"/>
      <c r="F1189" s="10"/>
      <c r="G1189" s="13"/>
      <c r="H1189" s="10"/>
      <c r="I1189" s="10"/>
      <c r="J1189" s="10"/>
      <c r="K1189" s="10"/>
      <c r="L1189" s="10"/>
      <c r="M1189" s="10"/>
      <c r="N1189" s="10"/>
      <c r="O1189" s="10"/>
      <c r="P1189" s="10"/>
      <c r="Q1189" s="10"/>
      <c r="R1189" s="10"/>
    </row>
    <row r="1190" spans="1:18" ht="33">
      <c r="A1190" s="685"/>
      <c r="B1190" s="9"/>
      <c r="C1190" s="9"/>
      <c r="D1190" s="9"/>
      <c r="E1190" s="9"/>
      <c r="F1190" s="10"/>
      <c r="G1190" s="13"/>
      <c r="H1190" s="10"/>
      <c r="I1190" s="10"/>
      <c r="J1190" s="10"/>
      <c r="K1190" s="10"/>
      <c r="L1190" s="10"/>
      <c r="M1190" s="10"/>
      <c r="N1190" s="10"/>
      <c r="O1190" s="10"/>
      <c r="P1190" s="10"/>
      <c r="Q1190" s="10"/>
      <c r="R1190" s="10"/>
    </row>
    <row r="1191" spans="1:18" ht="33">
      <c r="A1191" s="685"/>
      <c r="B1191" s="9"/>
      <c r="C1191" s="9"/>
      <c r="D1191" s="9"/>
      <c r="E1191" s="9"/>
      <c r="F1191" s="10"/>
      <c r="G1191" s="13"/>
      <c r="H1191" s="10"/>
      <c r="I1191" s="10"/>
      <c r="J1191" s="10"/>
      <c r="K1191" s="10"/>
      <c r="L1191" s="10"/>
      <c r="M1191" s="10"/>
      <c r="N1191" s="10"/>
      <c r="O1191" s="10"/>
      <c r="P1191" s="10"/>
      <c r="Q1191" s="10"/>
      <c r="R1191" s="10"/>
    </row>
    <row r="1192" spans="1:18" ht="33">
      <c r="A1192" s="685"/>
      <c r="B1192" s="9"/>
      <c r="C1192" s="9"/>
      <c r="D1192" s="9"/>
      <c r="E1192" s="9"/>
      <c r="F1192" s="10"/>
      <c r="G1192" s="13"/>
      <c r="H1192" s="10"/>
      <c r="I1192" s="10"/>
      <c r="J1192" s="10"/>
      <c r="K1192" s="10"/>
      <c r="L1192" s="10"/>
      <c r="M1192" s="10"/>
      <c r="N1192" s="10"/>
      <c r="O1192" s="10"/>
      <c r="P1192" s="10"/>
      <c r="Q1192" s="10"/>
      <c r="R1192" s="10"/>
    </row>
    <row r="1193" spans="1:18" ht="33">
      <c r="A1193" s="685"/>
      <c r="B1193" s="9"/>
      <c r="C1193" s="9"/>
      <c r="D1193" s="9"/>
      <c r="E1193" s="9"/>
      <c r="F1193" s="10"/>
      <c r="G1193" s="13"/>
      <c r="H1193" s="10"/>
      <c r="I1193" s="10"/>
      <c r="J1193" s="10"/>
      <c r="K1193" s="10"/>
      <c r="L1193" s="10"/>
      <c r="M1193" s="10"/>
      <c r="N1193" s="10"/>
      <c r="O1193" s="10"/>
      <c r="P1193" s="10"/>
      <c r="Q1193" s="10"/>
      <c r="R1193" s="10"/>
    </row>
    <row r="1194" spans="1:18" ht="33">
      <c r="A1194" s="685"/>
      <c r="B1194" s="9"/>
      <c r="C1194" s="9"/>
      <c r="D1194" s="9"/>
      <c r="E1194" s="9"/>
      <c r="F1194" s="10"/>
      <c r="G1194" s="13"/>
      <c r="H1194" s="10"/>
      <c r="I1194" s="10"/>
      <c r="J1194" s="10"/>
      <c r="K1194" s="10"/>
      <c r="L1194" s="10"/>
      <c r="M1194" s="10"/>
      <c r="N1194" s="10"/>
      <c r="O1194" s="10"/>
      <c r="P1194" s="10"/>
      <c r="Q1194" s="10"/>
      <c r="R1194" s="10"/>
    </row>
    <row r="1195" spans="1:18" ht="33">
      <c r="A1195" s="685"/>
      <c r="B1195" s="9"/>
      <c r="C1195" s="9"/>
      <c r="D1195" s="9"/>
      <c r="E1195" s="9"/>
      <c r="F1195" s="10"/>
      <c r="G1195" s="13"/>
      <c r="H1195" s="10"/>
      <c r="I1195" s="10"/>
      <c r="J1195" s="10"/>
      <c r="K1195" s="10"/>
      <c r="L1195" s="10"/>
      <c r="M1195" s="10"/>
      <c r="N1195" s="10"/>
      <c r="O1195" s="10"/>
      <c r="P1195" s="10"/>
      <c r="Q1195" s="10"/>
      <c r="R1195" s="10"/>
    </row>
    <row r="1196" spans="1:18" ht="33">
      <c r="A1196" s="685"/>
      <c r="B1196" s="9"/>
      <c r="C1196" s="9"/>
      <c r="D1196" s="9"/>
      <c r="E1196" s="9"/>
      <c r="F1196" s="10"/>
      <c r="G1196" s="13"/>
      <c r="H1196" s="10"/>
      <c r="I1196" s="10"/>
      <c r="J1196" s="10"/>
      <c r="K1196" s="10"/>
      <c r="L1196" s="10"/>
      <c r="M1196" s="10"/>
      <c r="N1196" s="10"/>
      <c r="O1196" s="10"/>
      <c r="P1196" s="10"/>
      <c r="Q1196" s="10"/>
      <c r="R1196" s="10"/>
    </row>
    <row r="1197" spans="1:18" ht="33">
      <c r="A1197" s="685"/>
      <c r="B1197" s="9"/>
      <c r="C1197" s="9"/>
      <c r="D1197" s="9"/>
      <c r="E1197" s="9"/>
      <c r="F1197" s="10"/>
      <c r="G1197" s="13"/>
      <c r="H1197" s="10"/>
      <c r="I1197" s="10"/>
      <c r="J1197" s="10"/>
      <c r="K1197" s="10"/>
      <c r="L1197" s="10"/>
      <c r="M1197" s="10"/>
      <c r="N1197" s="10"/>
      <c r="O1197" s="10"/>
      <c r="P1197" s="10"/>
      <c r="Q1197" s="10"/>
      <c r="R1197" s="10"/>
    </row>
    <row r="1198" spans="1:18" ht="33">
      <c r="A1198" s="685"/>
      <c r="B1198" s="9"/>
      <c r="C1198" s="9"/>
      <c r="D1198" s="9"/>
      <c r="E1198" s="9"/>
      <c r="F1198" s="10"/>
      <c r="G1198" s="13"/>
      <c r="H1198" s="10"/>
      <c r="I1198" s="10"/>
      <c r="J1198" s="10"/>
      <c r="K1198" s="10"/>
      <c r="L1198" s="10"/>
      <c r="M1198" s="10"/>
      <c r="N1198" s="10"/>
      <c r="O1198" s="10"/>
      <c r="P1198" s="10"/>
      <c r="Q1198" s="10"/>
      <c r="R1198" s="10"/>
    </row>
    <row r="1199" spans="1:18" ht="33">
      <c r="A1199" s="685"/>
      <c r="B1199" s="9"/>
      <c r="C1199" s="9"/>
      <c r="D1199" s="9"/>
      <c r="E1199" s="9"/>
      <c r="F1199" s="10"/>
      <c r="G1199" s="13"/>
      <c r="H1199" s="10"/>
      <c r="I1199" s="10"/>
      <c r="J1199" s="10"/>
      <c r="K1199" s="10"/>
      <c r="L1199" s="10"/>
      <c r="M1199" s="10"/>
      <c r="N1199" s="10"/>
      <c r="O1199" s="10"/>
      <c r="P1199" s="10"/>
      <c r="Q1199" s="10"/>
      <c r="R1199" s="10"/>
    </row>
    <row r="1200" spans="1:18" ht="33">
      <c r="A1200" s="685"/>
      <c r="B1200" s="9"/>
      <c r="C1200" s="9"/>
      <c r="D1200" s="9"/>
      <c r="E1200" s="9"/>
      <c r="F1200" s="10"/>
      <c r="G1200" s="13"/>
      <c r="H1200" s="10"/>
      <c r="I1200" s="10"/>
      <c r="J1200" s="10"/>
      <c r="K1200" s="10"/>
      <c r="L1200" s="10"/>
      <c r="M1200" s="10"/>
      <c r="N1200" s="10"/>
      <c r="O1200" s="10"/>
      <c r="P1200" s="10"/>
      <c r="Q1200" s="10"/>
      <c r="R1200" s="10"/>
    </row>
    <row r="1201" spans="1:18" ht="33">
      <c r="A1201" s="685"/>
      <c r="B1201" s="9"/>
      <c r="C1201" s="9"/>
      <c r="D1201" s="9"/>
      <c r="E1201" s="9"/>
      <c r="F1201" s="10"/>
      <c r="G1201" s="13"/>
      <c r="H1201" s="10"/>
      <c r="I1201" s="10"/>
      <c r="J1201" s="10"/>
      <c r="K1201" s="10"/>
      <c r="L1201" s="10"/>
      <c r="M1201" s="10"/>
      <c r="N1201" s="10"/>
      <c r="O1201" s="10"/>
      <c r="P1201" s="10"/>
      <c r="Q1201" s="10"/>
      <c r="R1201" s="10"/>
    </row>
    <row r="1202" spans="1:18" ht="33">
      <c r="A1202" s="685"/>
      <c r="B1202" s="9"/>
      <c r="C1202" s="9"/>
      <c r="D1202" s="9"/>
      <c r="E1202" s="9"/>
      <c r="F1202" s="10"/>
      <c r="G1202" s="13"/>
      <c r="H1202" s="10"/>
      <c r="I1202" s="10"/>
      <c r="J1202" s="10"/>
      <c r="K1202" s="10"/>
      <c r="L1202" s="10"/>
      <c r="M1202" s="10"/>
      <c r="N1202" s="10"/>
      <c r="O1202" s="10"/>
      <c r="P1202" s="10"/>
      <c r="Q1202" s="10"/>
      <c r="R1202" s="10"/>
    </row>
    <row r="1203" spans="1:18" ht="33">
      <c r="A1203" s="685"/>
      <c r="B1203" s="9"/>
      <c r="C1203" s="9"/>
      <c r="D1203" s="9"/>
      <c r="E1203" s="9"/>
      <c r="F1203" s="10"/>
      <c r="G1203" s="13"/>
      <c r="H1203" s="10"/>
      <c r="I1203" s="10"/>
      <c r="J1203" s="10"/>
      <c r="K1203" s="10"/>
      <c r="L1203" s="10"/>
      <c r="M1203" s="10"/>
      <c r="N1203" s="10"/>
      <c r="O1203" s="10"/>
      <c r="P1203" s="10"/>
      <c r="Q1203" s="10"/>
      <c r="R1203" s="10"/>
    </row>
    <row r="1204" spans="1:18" ht="33">
      <c r="A1204" s="685"/>
      <c r="B1204" s="9"/>
      <c r="C1204" s="9"/>
      <c r="D1204" s="9"/>
      <c r="E1204" s="9"/>
      <c r="F1204" s="10"/>
      <c r="G1204" s="13"/>
      <c r="H1204" s="10"/>
      <c r="I1204" s="10"/>
      <c r="J1204" s="10"/>
      <c r="K1204" s="10"/>
      <c r="L1204" s="10"/>
      <c r="M1204" s="10"/>
      <c r="N1204" s="10"/>
      <c r="O1204" s="10"/>
      <c r="P1204" s="10"/>
      <c r="Q1204" s="10"/>
      <c r="R1204" s="10"/>
    </row>
    <row r="1205" spans="1:18" ht="33">
      <c r="A1205" s="685"/>
      <c r="B1205" s="9"/>
      <c r="C1205" s="9"/>
      <c r="D1205" s="9"/>
      <c r="E1205" s="9"/>
      <c r="F1205" s="10"/>
      <c r="G1205" s="13"/>
      <c r="H1205" s="10"/>
      <c r="I1205" s="10"/>
      <c r="J1205" s="10"/>
      <c r="K1205" s="10"/>
      <c r="L1205" s="10"/>
      <c r="M1205" s="10"/>
      <c r="N1205" s="10"/>
      <c r="O1205" s="10"/>
      <c r="P1205" s="10"/>
      <c r="Q1205" s="10"/>
      <c r="R1205" s="10"/>
    </row>
    <row r="1206" spans="1:18" ht="33">
      <c r="A1206" s="685"/>
      <c r="B1206" s="9"/>
      <c r="C1206" s="9"/>
      <c r="D1206" s="9"/>
      <c r="E1206" s="9"/>
      <c r="F1206" s="10"/>
      <c r="G1206" s="13"/>
      <c r="H1206" s="10"/>
      <c r="I1206" s="10"/>
      <c r="J1206" s="10"/>
      <c r="K1206" s="10"/>
      <c r="L1206" s="10"/>
      <c r="M1206" s="10"/>
      <c r="N1206" s="10"/>
      <c r="O1206" s="10"/>
      <c r="P1206" s="10"/>
      <c r="Q1206" s="10"/>
      <c r="R1206" s="10"/>
    </row>
    <row r="1207" spans="1:18" ht="33">
      <c r="A1207" s="685"/>
      <c r="B1207" s="9"/>
      <c r="C1207" s="9"/>
      <c r="D1207" s="9"/>
      <c r="E1207" s="9"/>
      <c r="F1207" s="10"/>
      <c r="G1207" s="13"/>
      <c r="H1207" s="10"/>
      <c r="I1207" s="10"/>
      <c r="J1207" s="10"/>
      <c r="K1207" s="10"/>
      <c r="L1207" s="10"/>
      <c r="M1207" s="10"/>
      <c r="N1207" s="10"/>
      <c r="O1207" s="10"/>
      <c r="P1207" s="10"/>
      <c r="Q1207" s="10"/>
      <c r="R1207" s="10"/>
    </row>
    <row r="1208" spans="1:18" ht="33">
      <c r="A1208" s="685"/>
      <c r="B1208" s="9"/>
      <c r="C1208" s="9"/>
      <c r="D1208" s="9"/>
      <c r="E1208" s="9"/>
      <c r="F1208" s="10"/>
      <c r="G1208" s="13"/>
      <c r="H1208" s="10"/>
      <c r="I1208" s="10"/>
      <c r="J1208" s="10"/>
      <c r="K1208" s="10"/>
      <c r="L1208" s="10"/>
      <c r="M1208" s="10"/>
      <c r="N1208" s="10"/>
      <c r="O1208" s="10"/>
      <c r="P1208" s="10"/>
      <c r="Q1208" s="10"/>
      <c r="R1208" s="10"/>
    </row>
    <row r="1209" spans="1:18" ht="33">
      <c r="A1209" s="685"/>
      <c r="B1209" s="9"/>
      <c r="C1209" s="9"/>
      <c r="D1209" s="9"/>
      <c r="E1209" s="9"/>
      <c r="F1209" s="10"/>
      <c r="G1209" s="13"/>
      <c r="H1209" s="10"/>
      <c r="I1209" s="10"/>
      <c r="J1209" s="10"/>
      <c r="K1209" s="10"/>
      <c r="L1209" s="10"/>
      <c r="M1209" s="10"/>
      <c r="N1209" s="10"/>
      <c r="O1209" s="10"/>
      <c r="P1209" s="10"/>
      <c r="Q1209" s="10"/>
      <c r="R1209" s="10"/>
    </row>
    <row r="1210" spans="1:18" ht="33">
      <c r="A1210" s="685"/>
      <c r="B1210" s="9"/>
      <c r="C1210" s="9"/>
      <c r="D1210" s="9"/>
      <c r="E1210" s="9"/>
      <c r="F1210" s="10"/>
      <c r="G1210" s="13"/>
      <c r="H1210" s="10"/>
      <c r="I1210" s="10"/>
      <c r="J1210" s="10"/>
      <c r="K1210" s="10"/>
      <c r="L1210" s="10"/>
      <c r="M1210" s="10"/>
      <c r="N1210" s="10"/>
      <c r="O1210" s="10"/>
      <c r="P1210" s="10"/>
      <c r="Q1210" s="10"/>
      <c r="R1210" s="10"/>
    </row>
    <row r="1211" spans="1:18" ht="33">
      <c r="A1211" s="685"/>
      <c r="B1211" s="9"/>
      <c r="C1211" s="9"/>
      <c r="D1211" s="9"/>
      <c r="E1211" s="9"/>
      <c r="F1211" s="10"/>
      <c r="G1211" s="13"/>
      <c r="H1211" s="10"/>
      <c r="I1211" s="10"/>
      <c r="J1211" s="10"/>
      <c r="K1211" s="10"/>
      <c r="L1211" s="10"/>
      <c r="M1211" s="10"/>
      <c r="N1211" s="10"/>
      <c r="O1211" s="10"/>
      <c r="P1211" s="10"/>
      <c r="Q1211" s="10"/>
      <c r="R1211" s="10"/>
    </row>
    <row r="1212" spans="1:18" ht="33">
      <c r="A1212" s="685"/>
      <c r="B1212" s="9"/>
      <c r="C1212" s="9"/>
      <c r="D1212" s="9"/>
      <c r="E1212" s="9"/>
      <c r="F1212" s="10"/>
      <c r="G1212" s="13"/>
      <c r="H1212" s="10"/>
      <c r="I1212" s="10"/>
      <c r="J1212" s="10"/>
      <c r="K1212" s="10"/>
      <c r="L1212" s="10"/>
      <c r="M1212" s="10"/>
      <c r="N1212" s="10"/>
      <c r="O1212" s="10"/>
      <c r="P1212" s="10"/>
      <c r="Q1212" s="10"/>
      <c r="R1212" s="10"/>
    </row>
    <row r="1213" spans="1:18" ht="33">
      <c r="A1213" s="685"/>
      <c r="B1213" s="9"/>
      <c r="C1213" s="9"/>
      <c r="D1213" s="9"/>
      <c r="E1213" s="9"/>
      <c r="F1213" s="10"/>
      <c r="G1213" s="13"/>
      <c r="H1213" s="10"/>
      <c r="I1213" s="10"/>
      <c r="J1213" s="10"/>
      <c r="K1213" s="10"/>
      <c r="L1213" s="10"/>
      <c r="M1213" s="10"/>
      <c r="N1213" s="10"/>
      <c r="O1213" s="10"/>
      <c r="P1213" s="10"/>
      <c r="Q1213" s="10"/>
      <c r="R1213" s="10"/>
    </row>
    <row r="1214" spans="1:18" ht="33">
      <c r="A1214" s="685"/>
      <c r="B1214" s="9"/>
      <c r="C1214" s="9"/>
      <c r="D1214" s="9"/>
      <c r="E1214" s="9"/>
      <c r="F1214" s="10"/>
      <c r="G1214" s="13"/>
      <c r="H1214" s="10"/>
      <c r="I1214" s="10"/>
      <c r="J1214" s="10"/>
      <c r="K1214" s="10"/>
      <c r="L1214" s="10"/>
      <c r="M1214" s="10"/>
      <c r="N1214" s="10"/>
      <c r="O1214" s="10"/>
      <c r="P1214" s="10"/>
      <c r="Q1214" s="10"/>
      <c r="R1214" s="10"/>
    </row>
    <row r="1215" spans="1:18" ht="33">
      <c r="A1215" s="685"/>
      <c r="B1215" s="9"/>
      <c r="C1215" s="9"/>
      <c r="D1215" s="9"/>
      <c r="E1215" s="9"/>
      <c r="F1215" s="10"/>
      <c r="G1215" s="13"/>
      <c r="H1215" s="10"/>
      <c r="I1215" s="10"/>
      <c r="J1215" s="10"/>
      <c r="K1215" s="10"/>
      <c r="L1215" s="10"/>
      <c r="M1215" s="10"/>
      <c r="N1215" s="10"/>
      <c r="O1215" s="10"/>
      <c r="P1215" s="10"/>
      <c r="Q1215" s="10"/>
      <c r="R1215" s="10"/>
    </row>
    <row r="1216" spans="1:18" ht="33">
      <c r="A1216" s="685"/>
      <c r="B1216" s="9"/>
      <c r="C1216" s="9"/>
      <c r="D1216" s="9"/>
      <c r="E1216" s="9"/>
      <c r="F1216" s="10"/>
      <c r="G1216" s="13"/>
      <c r="H1216" s="10"/>
      <c r="I1216" s="10"/>
      <c r="J1216" s="10"/>
      <c r="K1216" s="10"/>
      <c r="L1216" s="10"/>
      <c r="M1216" s="10"/>
      <c r="N1216" s="10"/>
      <c r="O1216" s="10"/>
      <c r="P1216" s="10"/>
      <c r="Q1216" s="10"/>
      <c r="R1216" s="10"/>
    </row>
    <row r="1217" spans="1:18" ht="33">
      <c r="A1217" s="685"/>
      <c r="B1217" s="9"/>
      <c r="C1217" s="9"/>
      <c r="D1217" s="9"/>
      <c r="E1217" s="9"/>
      <c r="F1217" s="10"/>
      <c r="G1217" s="13"/>
      <c r="H1217" s="10"/>
      <c r="I1217" s="10"/>
      <c r="J1217" s="10"/>
      <c r="K1217" s="10"/>
      <c r="L1217" s="10"/>
      <c r="M1217" s="10"/>
      <c r="N1217" s="10"/>
      <c r="O1217" s="10"/>
      <c r="P1217" s="10"/>
      <c r="Q1217" s="10"/>
      <c r="R1217" s="10"/>
    </row>
    <row r="1218" spans="1:18" ht="33">
      <c r="A1218" s="685"/>
      <c r="B1218" s="9"/>
      <c r="C1218" s="9"/>
      <c r="D1218" s="9"/>
      <c r="E1218" s="9"/>
      <c r="F1218" s="10"/>
      <c r="G1218" s="13"/>
      <c r="H1218" s="10"/>
      <c r="I1218" s="10"/>
      <c r="J1218" s="10"/>
      <c r="K1218" s="10"/>
      <c r="L1218" s="10"/>
      <c r="M1218" s="10"/>
      <c r="N1218" s="10"/>
      <c r="O1218" s="10"/>
      <c r="P1218" s="10"/>
      <c r="Q1218" s="10"/>
      <c r="R1218" s="10"/>
    </row>
    <row r="1219" spans="1:18" ht="33">
      <c r="A1219" s="685"/>
      <c r="B1219" s="9"/>
      <c r="C1219" s="9"/>
      <c r="D1219" s="9"/>
      <c r="E1219" s="9"/>
      <c r="F1219" s="10"/>
      <c r="G1219" s="13"/>
      <c r="H1219" s="10"/>
      <c r="I1219" s="10"/>
      <c r="J1219" s="10"/>
      <c r="K1219" s="10"/>
      <c r="L1219" s="10"/>
      <c r="M1219" s="10"/>
      <c r="N1219" s="10"/>
      <c r="O1219" s="10"/>
      <c r="P1219" s="10"/>
      <c r="Q1219" s="10"/>
      <c r="R1219" s="10"/>
    </row>
    <row r="1220" spans="1:18" ht="33">
      <c r="A1220" s="685"/>
      <c r="B1220" s="9"/>
      <c r="C1220" s="9"/>
      <c r="D1220" s="9"/>
      <c r="E1220" s="9"/>
      <c r="F1220" s="10"/>
      <c r="G1220" s="13"/>
      <c r="H1220" s="10"/>
      <c r="I1220" s="10"/>
      <c r="J1220" s="10"/>
      <c r="K1220" s="10"/>
      <c r="L1220" s="10"/>
      <c r="M1220" s="10"/>
      <c r="N1220" s="10"/>
      <c r="O1220" s="10"/>
      <c r="P1220" s="10"/>
      <c r="Q1220" s="10"/>
      <c r="R1220" s="10"/>
    </row>
    <row r="1221" spans="1:18" ht="33">
      <c r="A1221" s="685"/>
      <c r="B1221" s="9"/>
      <c r="C1221" s="9"/>
      <c r="D1221" s="9"/>
      <c r="E1221" s="9"/>
      <c r="F1221" s="10"/>
      <c r="G1221" s="13"/>
      <c r="H1221" s="10"/>
      <c r="I1221" s="10"/>
      <c r="J1221" s="10"/>
      <c r="K1221" s="10"/>
      <c r="L1221" s="10"/>
      <c r="M1221" s="10"/>
      <c r="N1221" s="10"/>
      <c r="O1221" s="10"/>
      <c r="P1221" s="10"/>
      <c r="Q1221" s="10"/>
      <c r="R1221" s="10"/>
    </row>
    <row r="1222" spans="1:18" ht="33">
      <c r="A1222" s="685"/>
      <c r="B1222" s="9"/>
      <c r="C1222" s="9"/>
      <c r="D1222" s="9"/>
      <c r="E1222" s="9"/>
      <c r="F1222" s="10"/>
      <c r="G1222" s="13"/>
      <c r="H1222" s="10"/>
      <c r="I1222" s="10"/>
      <c r="J1222" s="10"/>
      <c r="K1222" s="10"/>
      <c r="L1222" s="10"/>
      <c r="M1222" s="10"/>
      <c r="N1222" s="10"/>
      <c r="O1222" s="10"/>
      <c r="P1222" s="10"/>
      <c r="Q1222" s="10"/>
      <c r="R1222" s="10"/>
    </row>
    <row r="1223" spans="1:18" ht="33">
      <c r="A1223" s="685"/>
      <c r="B1223" s="9"/>
      <c r="C1223" s="9"/>
      <c r="D1223" s="9"/>
      <c r="E1223" s="9"/>
      <c r="F1223" s="10"/>
      <c r="G1223" s="13"/>
      <c r="H1223" s="10"/>
      <c r="I1223" s="10"/>
      <c r="J1223" s="10"/>
      <c r="K1223" s="10"/>
      <c r="L1223" s="10"/>
      <c r="M1223" s="10"/>
      <c r="N1223" s="10"/>
      <c r="O1223" s="10"/>
      <c r="P1223" s="10"/>
      <c r="Q1223" s="10"/>
      <c r="R1223" s="10"/>
    </row>
    <row r="1224" spans="1:18" ht="33">
      <c r="A1224" s="685"/>
      <c r="B1224" s="9"/>
      <c r="C1224" s="9"/>
      <c r="D1224" s="9"/>
      <c r="E1224" s="9"/>
      <c r="F1224" s="10"/>
      <c r="G1224" s="13"/>
      <c r="H1224" s="10"/>
      <c r="I1224" s="10"/>
      <c r="J1224" s="10"/>
      <c r="K1224" s="10"/>
      <c r="L1224" s="10"/>
      <c r="M1224" s="10"/>
      <c r="N1224" s="10"/>
      <c r="O1224" s="10"/>
      <c r="P1224" s="10"/>
      <c r="Q1224" s="10"/>
      <c r="R1224" s="10"/>
    </row>
    <row r="1225" spans="1:18" ht="33">
      <c r="A1225" s="685"/>
      <c r="B1225" s="9"/>
      <c r="C1225" s="9"/>
      <c r="D1225" s="9"/>
      <c r="E1225" s="9"/>
      <c r="F1225" s="10"/>
      <c r="G1225" s="13"/>
      <c r="H1225" s="10"/>
      <c r="I1225" s="10"/>
      <c r="J1225" s="10"/>
      <c r="K1225" s="10"/>
      <c r="L1225" s="10"/>
      <c r="M1225" s="10"/>
      <c r="N1225" s="10"/>
      <c r="O1225" s="10"/>
      <c r="P1225" s="10"/>
      <c r="Q1225" s="10"/>
      <c r="R1225" s="10"/>
    </row>
    <row r="1226" spans="1:18" ht="33">
      <c r="A1226" s="685"/>
      <c r="B1226" s="9"/>
      <c r="C1226" s="9"/>
      <c r="D1226" s="9"/>
      <c r="E1226" s="9"/>
      <c r="F1226" s="10"/>
      <c r="G1226" s="13"/>
      <c r="H1226" s="10"/>
      <c r="I1226" s="10"/>
      <c r="J1226" s="10"/>
      <c r="K1226" s="10"/>
      <c r="L1226" s="10"/>
      <c r="M1226" s="10"/>
      <c r="N1226" s="10"/>
      <c r="O1226" s="10"/>
      <c r="P1226" s="10"/>
      <c r="Q1226" s="10"/>
      <c r="R1226" s="10"/>
    </row>
    <row r="1227" spans="1:18" ht="33">
      <c r="A1227" s="685"/>
      <c r="B1227" s="9"/>
      <c r="C1227" s="9"/>
      <c r="D1227" s="9"/>
      <c r="E1227" s="9"/>
      <c r="F1227" s="10"/>
      <c r="G1227" s="13"/>
      <c r="H1227" s="10"/>
      <c r="I1227" s="10"/>
      <c r="J1227" s="10"/>
      <c r="K1227" s="10"/>
      <c r="L1227" s="10"/>
      <c r="M1227" s="10"/>
      <c r="N1227" s="10"/>
      <c r="O1227" s="10"/>
      <c r="P1227" s="10"/>
      <c r="Q1227" s="10"/>
      <c r="R1227" s="10"/>
    </row>
    <row r="1228" spans="1:18" ht="33">
      <c r="A1228" s="685"/>
      <c r="B1228" s="9"/>
      <c r="C1228" s="9"/>
      <c r="D1228" s="9"/>
      <c r="E1228" s="9"/>
      <c r="F1228" s="10"/>
      <c r="G1228" s="13"/>
      <c r="H1228" s="10"/>
      <c r="I1228" s="10"/>
      <c r="J1228" s="10"/>
      <c r="K1228" s="10"/>
      <c r="L1228" s="10"/>
      <c r="M1228" s="10"/>
      <c r="N1228" s="10"/>
      <c r="O1228" s="10"/>
      <c r="P1228" s="10"/>
      <c r="Q1228" s="10"/>
      <c r="R1228" s="10"/>
    </row>
    <row r="1229" spans="1:18" ht="33">
      <c r="A1229" s="685"/>
      <c r="B1229" s="9"/>
      <c r="C1229" s="9"/>
      <c r="D1229" s="9"/>
      <c r="E1229" s="9"/>
      <c r="F1229" s="10"/>
      <c r="G1229" s="13"/>
      <c r="H1229" s="10"/>
      <c r="I1229" s="10"/>
      <c r="J1229" s="10"/>
      <c r="K1229" s="10"/>
      <c r="L1229" s="10"/>
      <c r="M1229" s="10"/>
      <c r="N1229" s="10"/>
      <c r="O1229" s="10"/>
      <c r="P1229" s="10"/>
      <c r="Q1229" s="10"/>
      <c r="R1229" s="10"/>
    </row>
    <row r="1230" spans="1:18" ht="33">
      <c r="A1230" s="685"/>
      <c r="B1230" s="9"/>
      <c r="C1230" s="9"/>
      <c r="D1230" s="9"/>
      <c r="E1230" s="9"/>
      <c r="F1230" s="10"/>
      <c r="G1230" s="13"/>
      <c r="H1230" s="10"/>
      <c r="I1230" s="10"/>
      <c r="J1230" s="10"/>
      <c r="K1230" s="10"/>
      <c r="L1230" s="10"/>
      <c r="M1230" s="10"/>
      <c r="N1230" s="10"/>
      <c r="O1230" s="10"/>
      <c r="P1230" s="10"/>
      <c r="Q1230" s="10"/>
      <c r="R1230" s="10"/>
    </row>
    <row r="1231" spans="1:18" ht="33">
      <c r="A1231" s="685"/>
      <c r="B1231" s="9"/>
      <c r="C1231" s="9"/>
      <c r="D1231" s="9"/>
      <c r="E1231" s="9"/>
      <c r="F1231" s="10"/>
      <c r="G1231" s="13"/>
      <c r="H1231" s="10"/>
      <c r="I1231" s="10"/>
      <c r="J1231" s="10"/>
      <c r="K1231" s="10"/>
      <c r="L1231" s="10"/>
      <c r="M1231" s="10"/>
      <c r="N1231" s="10"/>
      <c r="O1231" s="10"/>
      <c r="P1231" s="10"/>
      <c r="Q1231" s="10"/>
      <c r="R1231" s="10"/>
    </row>
    <row r="1232" spans="1:18" ht="33">
      <c r="A1232" s="685"/>
      <c r="B1232" s="9"/>
      <c r="C1232" s="9"/>
      <c r="D1232" s="9"/>
      <c r="E1232" s="9"/>
      <c r="F1232" s="10"/>
      <c r="G1232" s="13"/>
      <c r="H1232" s="10"/>
      <c r="I1232" s="10"/>
      <c r="J1232" s="10"/>
      <c r="K1232" s="10"/>
      <c r="L1232" s="10"/>
      <c r="M1232" s="10"/>
      <c r="N1232" s="10"/>
      <c r="O1232" s="10"/>
      <c r="P1232" s="10"/>
      <c r="Q1232" s="10"/>
      <c r="R1232" s="10"/>
    </row>
    <row r="1233" spans="1:18" ht="33">
      <c r="A1233" s="685"/>
      <c r="B1233" s="9"/>
      <c r="C1233" s="9"/>
      <c r="D1233" s="9"/>
      <c r="E1233" s="9"/>
      <c r="F1233" s="10"/>
      <c r="G1233" s="13"/>
      <c r="H1233" s="10"/>
      <c r="I1233" s="10"/>
      <c r="J1233" s="10"/>
      <c r="K1233" s="10"/>
      <c r="L1233" s="10"/>
      <c r="M1233" s="10"/>
      <c r="N1233" s="10"/>
      <c r="O1233" s="10"/>
      <c r="P1233" s="10"/>
      <c r="Q1233" s="10"/>
      <c r="R1233" s="10"/>
    </row>
    <row r="1234" spans="1:18" ht="33">
      <c r="A1234" s="685"/>
      <c r="B1234" s="9"/>
      <c r="C1234" s="9"/>
      <c r="D1234" s="9"/>
      <c r="E1234" s="9"/>
      <c r="F1234" s="10"/>
      <c r="G1234" s="13"/>
      <c r="H1234" s="10"/>
      <c r="I1234" s="10"/>
      <c r="J1234" s="10"/>
      <c r="K1234" s="10"/>
      <c r="L1234" s="10"/>
      <c r="M1234" s="10"/>
      <c r="N1234" s="10"/>
      <c r="O1234" s="10"/>
      <c r="P1234" s="10"/>
      <c r="Q1234" s="10"/>
      <c r="R1234" s="10"/>
    </row>
    <row r="1235" spans="1:18" ht="33">
      <c r="A1235" s="685"/>
      <c r="B1235" s="9"/>
      <c r="C1235" s="9"/>
      <c r="D1235" s="9"/>
      <c r="E1235" s="9"/>
      <c r="F1235" s="10"/>
      <c r="G1235" s="13"/>
      <c r="H1235" s="10"/>
      <c r="I1235" s="10"/>
      <c r="J1235" s="10"/>
      <c r="K1235" s="10"/>
      <c r="L1235" s="10"/>
      <c r="M1235" s="10"/>
      <c r="N1235" s="10"/>
      <c r="O1235" s="10"/>
      <c r="P1235" s="10"/>
      <c r="Q1235" s="10"/>
      <c r="R1235" s="10"/>
    </row>
    <row r="1236" spans="1:18" ht="33">
      <c r="A1236" s="685"/>
      <c r="B1236" s="9"/>
      <c r="C1236" s="9"/>
      <c r="D1236" s="9"/>
      <c r="E1236" s="9"/>
      <c r="F1236" s="10"/>
      <c r="G1236" s="13"/>
      <c r="H1236" s="10"/>
      <c r="I1236" s="10"/>
      <c r="J1236" s="10"/>
      <c r="K1236" s="10"/>
      <c r="L1236" s="10"/>
      <c r="M1236" s="10"/>
      <c r="N1236" s="10"/>
      <c r="O1236" s="10"/>
      <c r="P1236" s="10"/>
      <c r="Q1236" s="10"/>
      <c r="R1236" s="10"/>
    </row>
    <row r="1237" spans="1:18" ht="33">
      <c r="A1237" s="685"/>
      <c r="B1237" s="9"/>
      <c r="C1237" s="9"/>
      <c r="D1237" s="9"/>
      <c r="E1237" s="9"/>
      <c r="F1237" s="10"/>
      <c r="G1237" s="13"/>
      <c r="H1237" s="10"/>
      <c r="I1237" s="10"/>
      <c r="J1237" s="10"/>
      <c r="K1237" s="10"/>
      <c r="L1237" s="10"/>
      <c r="M1237" s="10"/>
      <c r="N1237" s="10"/>
      <c r="O1237" s="10"/>
      <c r="P1237" s="10"/>
      <c r="Q1237" s="10"/>
      <c r="R1237" s="10"/>
    </row>
    <row r="1238" spans="1:18" ht="33">
      <c r="A1238" s="685"/>
      <c r="B1238" s="9"/>
      <c r="C1238" s="9"/>
      <c r="D1238" s="9"/>
      <c r="E1238" s="9"/>
      <c r="F1238" s="10"/>
      <c r="G1238" s="13"/>
      <c r="H1238" s="10"/>
      <c r="I1238" s="10"/>
      <c r="J1238" s="10"/>
      <c r="K1238" s="10"/>
      <c r="L1238" s="10"/>
      <c r="M1238" s="10"/>
      <c r="N1238" s="10"/>
      <c r="O1238" s="10"/>
      <c r="P1238" s="10"/>
      <c r="Q1238" s="10"/>
      <c r="R1238" s="10"/>
    </row>
    <row r="1239" spans="1:18" ht="33">
      <c r="A1239" s="685"/>
      <c r="B1239" s="9"/>
      <c r="C1239" s="9"/>
      <c r="D1239" s="9"/>
      <c r="E1239" s="9"/>
      <c r="F1239" s="10"/>
      <c r="G1239" s="13"/>
      <c r="H1239" s="10"/>
      <c r="I1239" s="10"/>
      <c r="J1239" s="10"/>
      <c r="K1239" s="10"/>
      <c r="L1239" s="10"/>
      <c r="M1239" s="10"/>
      <c r="N1239" s="10"/>
      <c r="O1239" s="10"/>
      <c r="P1239" s="10"/>
      <c r="Q1239" s="10"/>
      <c r="R1239" s="10"/>
    </row>
    <row r="1240" spans="1:18" ht="33">
      <c r="A1240" s="685"/>
      <c r="B1240" s="9"/>
      <c r="C1240" s="9"/>
      <c r="D1240" s="9"/>
      <c r="E1240" s="9"/>
      <c r="F1240" s="10"/>
      <c r="G1240" s="13"/>
      <c r="H1240" s="10"/>
      <c r="I1240" s="10"/>
      <c r="J1240" s="10"/>
      <c r="K1240" s="10"/>
      <c r="L1240" s="10"/>
      <c r="M1240" s="10"/>
      <c r="N1240" s="10"/>
      <c r="O1240" s="10"/>
      <c r="P1240" s="10"/>
      <c r="Q1240" s="10"/>
      <c r="R1240" s="10"/>
    </row>
    <row r="1241" spans="1:18" ht="33">
      <c r="A1241" s="685"/>
      <c r="B1241" s="9"/>
      <c r="C1241" s="9"/>
      <c r="D1241" s="9"/>
      <c r="E1241" s="9"/>
      <c r="F1241" s="10"/>
      <c r="G1241" s="13"/>
      <c r="H1241" s="10"/>
      <c r="I1241" s="10"/>
      <c r="J1241" s="10"/>
      <c r="K1241" s="10"/>
      <c r="L1241" s="10"/>
      <c r="M1241" s="10"/>
      <c r="N1241" s="10"/>
      <c r="O1241" s="10"/>
      <c r="P1241" s="10"/>
      <c r="Q1241" s="10"/>
      <c r="R1241" s="10"/>
    </row>
    <row r="1242" spans="1:18" ht="33">
      <c r="A1242" s="685"/>
      <c r="B1242" s="9"/>
      <c r="C1242" s="9"/>
      <c r="D1242" s="9"/>
      <c r="E1242" s="9"/>
      <c r="F1242" s="10"/>
      <c r="G1242" s="13"/>
      <c r="H1242" s="10"/>
      <c r="I1242" s="10"/>
      <c r="J1242" s="10"/>
      <c r="K1242" s="10"/>
      <c r="L1242" s="10"/>
      <c r="M1242" s="10"/>
      <c r="N1242" s="10"/>
      <c r="O1242" s="10"/>
      <c r="P1242" s="10"/>
      <c r="Q1242" s="10"/>
      <c r="R1242" s="10"/>
    </row>
    <row r="1243" spans="1:18" ht="33">
      <c r="A1243" s="685"/>
      <c r="B1243" s="9"/>
      <c r="C1243" s="9"/>
      <c r="D1243" s="9"/>
      <c r="E1243" s="9"/>
      <c r="F1243" s="10"/>
      <c r="G1243" s="13"/>
      <c r="H1243" s="10"/>
      <c r="I1243" s="10"/>
      <c r="J1243" s="10"/>
      <c r="K1243" s="10"/>
      <c r="L1243" s="10"/>
      <c r="M1243" s="10"/>
      <c r="N1243" s="10"/>
      <c r="O1243" s="10"/>
      <c r="P1243" s="10"/>
      <c r="Q1243" s="10"/>
      <c r="R1243" s="10"/>
    </row>
    <row r="1244" spans="1:18" ht="33">
      <c r="A1244" s="685"/>
      <c r="B1244" s="9"/>
      <c r="C1244" s="9"/>
      <c r="D1244" s="9"/>
      <c r="E1244" s="9"/>
      <c r="F1244" s="10"/>
      <c r="G1244" s="13"/>
      <c r="H1244" s="10"/>
      <c r="I1244" s="10"/>
      <c r="J1244" s="10"/>
      <c r="K1244" s="10"/>
      <c r="L1244" s="10"/>
      <c r="M1244" s="10"/>
      <c r="N1244" s="10"/>
      <c r="O1244" s="10"/>
      <c r="P1244" s="10"/>
      <c r="Q1244" s="10"/>
      <c r="R1244" s="10"/>
    </row>
    <row r="1245" spans="1:18" ht="33">
      <c r="A1245" s="685"/>
      <c r="B1245" s="9"/>
      <c r="C1245" s="9"/>
      <c r="D1245" s="9"/>
      <c r="E1245" s="9"/>
      <c r="F1245" s="10"/>
      <c r="G1245" s="13"/>
      <c r="H1245" s="10"/>
      <c r="I1245" s="10"/>
      <c r="J1245" s="10"/>
      <c r="K1245" s="10"/>
      <c r="L1245" s="10"/>
      <c r="M1245" s="10"/>
      <c r="N1245" s="10"/>
      <c r="O1245" s="10"/>
      <c r="P1245" s="10"/>
      <c r="Q1245" s="10"/>
      <c r="R1245" s="10"/>
    </row>
    <row r="1246" spans="1:18" ht="33">
      <c r="A1246" s="685"/>
      <c r="B1246" s="9"/>
      <c r="C1246" s="9"/>
      <c r="D1246" s="9"/>
      <c r="E1246" s="9"/>
      <c r="F1246" s="10"/>
      <c r="G1246" s="13"/>
      <c r="H1246" s="10"/>
      <c r="I1246" s="10"/>
      <c r="J1246" s="10"/>
      <c r="K1246" s="10"/>
      <c r="L1246" s="10"/>
      <c r="M1246" s="10"/>
      <c r="N1246" s="10"/>
      <c r="O1246" s="10"/>
      <c r="P1246" s="10"/>
      <c r="Q1246" s="10"/>
      <c r="R1246" s="10"/>
    </row>
    <row r="1247" spans="1:18" ht="33">
      <c r="A1247" s="685"/>
      <c r="B1247" s="9"/>
      <c r="C1247" s="9"/>
      <c r="D1247" s="9"/>
      <c r="E1247" s="9"/>
      <c r="F1247" s="10"/>
      <c r="G1247" s="13"/>
      <c r="H1247" s="10"/>
      <c r="I1247" s="10"/>
      <c r="J1247" s="10"/>
      <c r="K1247" s="10"/>
      <c r="L1247" s="10"/>
      <c r="M1247" s="10"/>
      <c r="N1247" s="10"/>
      <c r="O1247" s="10"/>
      <c r="P1247" s="10"/>
      <c r="Q1247" s="10"/>
      <c r="R1247" s="10"/>
    </row>
    <row r="1248" spans="1:18" ht="33">
      <c r="A1248" s="685"/>
      <c r="B1248" s="9"/>
      <c r="C1248" s="9"/>
      <c r="D1248" s="9"/>
      <c r="E1248" s="9"/>
      <c r="F1248" s="10"/>
      <c r="G1248" s="13"/>
      <c r="H1248" s="10"/>
      <c r="I1248" s="10"/>
      <c r="J1248" s="10"/>
      <c r="K1248" s="10"/>
      <c r="L1248" s="10"/>
      <c r="M1248" s="10"/>
      <c r="N1248" s="10"/>
      <c r="O1248" s="10"/>
      <c r="P1248" s="10"/>
      <c r="Q1248" s="10"/>
      <c r="R1248" s="10"/>
    </row>
    <row r="1249" spans="1:18" ht="33">
      <c r="A1249" s="685"/>
      <c r="B1249" s="9"/>
      <c r="C1249" s="9"/>
      <c r="D1249" s="9"/>
      <c r="E1249" s="9"/>
      <c r="F1249" s="10"/>
      <c r="G1249" s="13"/>
      <c r="H1249" s="10"/>
      <c r="I1249" s="10"/>
      <c r="J1249" s="10"/>
      <c r="K1249" s="10"/>
      <c r="L1249" s="10"/>
      <c r="M1249" s="10"/>
      <c r="N1249" s="10"/>
      <c r="O1249" s="10"/>
      <c r="P1249" s="10"/>
      <c r="Q1249" s="10"/>
      <c r="R1249" s="10"/>
    </row>
    <row r="1250" spans="1:18" ht="33">
      <c r="A1250" s="685"/>
      <c r="B1250" s="9"/>
      <c r="C1250" s="9"/>
      <c r="D1250" s="9"/>
      <c r="E1250" s="9"/>
      <c r="F1250" s="10"/>
      <c r="G1250" s="13"/>
      <c r="H1250" s="10"/>
      <c r="I1250" s="10"/>
      <c r="J1250" s="10"/>
      <c r="K1250" s="10"/>
      <c r="L1250" s="10"/>
      <c r="M1250" s="10"/>
      <c r="N1250" s="10"/>
      <c r="O1250" s="10"/>
      <c r="P1250" s="10"/>
      <c r="Q1250" s="10"/>
      <c r="R1250" s="10"/>
    </row>
    <row r="1251" spans="1:18" ht="33">
      <c r="A1251" s="685"/>
      <c r="B1251" s="9"/>
      <c r="C1251" s="9"/>
      <c r="D1251" s="9"/>
      <c r="E1251" s="9"/>
      <c r="F1251" s="10"/>
      <c r="G1251" s="13"/>
      <c r="H1251" s="10"/>
      <c r="I1251" s="10"/>
      <c r="J1251" s="10"/>
      <c r="K1251" s="10"/>
      <c r="L1251" s="10"/>
      <c r="M1251" s="10"/>
      <c r="N1251" s="10"/>
      <c r="O1251" s="10"/>
      <c r="P1251" s="10"/>
      <c r="Q1251" s="10"/>
      <c r="R1251" s="10"/>
    </row>
    <row r="1252" spans="1:18" ht="33">
      <c r="A1252" s="685"/>
      <c r="B1252" s="9"/>
      <c r="C1252" s="9"/>
      <c r="D1252" s="9"/>
      <c r="E1252" s="9"/>
      <c r="F1252" s="10"/>
      <c r="G1252" s="13"/>
      <c r="H1252" s="10"/>
      <c r="I1252" s="10"/>
      <c r="J1252" s="10"/>
      <c r="K1252" s="10"/>
      <c r="L1252" s="10"/>
      <c r="M1252" s="10"/>
      <c r="N1252" s="10"/>
      <c r="O1252" s="10"/>
      <c r="P1252" s="10"/>
      <c r="Q1252" s="10"/>
      <c r="R1252" s="10"/>
    </row>
    <row r="1253" spans="1:18" ht="33">
      <c r="A1253" s="685"/>
      <c r="B1253" s="9"/>
      <c r="C1253" s="9"/>
      <c r="D1253" s="9"/>
      <c r="E1253" s="9"/>
      <c r="F1253" s="10"/>
      <c r="G1253" s="13"/>
      <c r="H1253" s="10"/>
      <c r="I1253" s="10"/>
      <c r="J1253" s="10"/>
      <c r="K1253" s="10"/>
      <c r="L1253" s="10"/>
      <c r="M1253" s="10"/>
      <c r="N1253" s="10"/>
      <c r="O1253" s="10"/>
      <c r="P1253" s="10"/>
      <c r="Q1253" s="10"/>
      <c r="R1253" s="10"/>
    </row>
    <row r="1254" spans="1:18" ht="33">
      <c r="A1254" s="685"/>
      <c r="B1254" s="9"/>
      <c r="C1254" s="9"/>
      <c r="D1254" s="9"/>
      <c r="E1254" s="9"/>
      <c r="F1254" s="10"/>
      <c r="G1254" s="13"/>
      <c r="H1254" s="10"/>
      <c r="I1254" s="10"/>
      <c r="J1254" s="10"/>
      <c r="K1254" s="10"/>
      <c r="L1254" s="10"/>
      <c r="M1254" s="10"/>
      <c r="N1254" s="10"/>
      <c r="O1254" s="10"/>
      <c r="P1254" s="10"/>
      <c r="Q1254" s="10"/>
      <c r="R1254" s="10"/>
    </row>
    <row r="1255" spans="1:18" ht="33">
      <c r="A1255" s="685"/>
      <c r="B1255" s="9"/>
      <c r="C1255" s="9"/>
      <c r="D1255" s="9"/>
      <c r="E1255" s="9"/>
      <c r="F1255" s="10"/>
      <c r="G1255" s="13"/>
      <c r="H1255" s="10"/>
      <c r="I1255" s="10"/>
      <c r="J1255" s="10"/>
      <c r="K1255" s="10"/>
      <c r="L1255" s="10"/>
      <c r="M1255" s="10"/>
      <c r="N1255" s="10"/>
      <c r="O1255" s="10"/>
      <c r="P1255" s="10"/>
      <c r="Q1255" s="10"/>
      <c r="R1255" s="10"/>
    </row>
    <row r="1256" spans="1:18" ht="33">
      <c r="A1256" s="685"/>
      <c r="B1256" s="9"/>
      <c r="C1256" s="9"/>
      <c r="D1256" s="9"/>
      <c r="E1256" s="9"/>
      <c r="F1256" s="10"/>
      <c r="G1256" s="13"/>
      <c r="H1256" s="10"/>
      <c r="I1256" s="10"/>
      <c r="J1256" s="10"/>
      <c r="K1256" s="10"/>
      <c r="L1256" s="10"/>
      <c r="M1256" s="10"/>
      <c r="N1256" s="10"/>
      <c r="O1256" s="10"/>
      <c r="P1256" s="10"/>
      <c r="Q1256" s="10"/>
      <c r="R1256" s="10"/>
    </row>
    <row r="1257" spans="1:18" ht="33">
      <c r="A1257" s="685"/>
      <c r="B1257" s="9"/>
      <c r="C1257" s="9"/>
      <c r="D1257" s="9"/>
      <c r="E1257" s="9"/>
      <c r="F1257" s="10"/>
      <c r="G1257" s="13"/>
      <c r="H1257" s="10"/>
      <c r="I1257" s="10"/>
      <c r="J1257" s="10"/>
      <c r="K1257" s="10"/>
      <c r="L1257" s="10"/>
      <c r="M1257" s="10"/>
      <c r="N1257" s="10"/>
      <c r="O1257" s="10"/>
      <c r="P1257" s="10"/>
      <c r="Q1257" s="10"/>
      <c r="R1257" s="10"/>
    </row>
    <row r="1258" spans="1:18" ht="33">
      <c r="A1258" s="685"/>
      <c r="B1258" s="9"/>
      <c r="C1258" s="9"/>
      <c r="D1258" s="9"/>
      <c r="E1258" s="9"/>
      <c r="F1258" s="10"/>
      <c r="G1258" s="13"/>
      <c r="H1258" s="10"/>
      <c r="I1258" s="10"/>
      <c r="J1258" s="10"/>
      <c r="K1258" s="10"/>
      <c r="L1258" s="10"/>
      <c r="M1258" s="10"/>
      <c r="N1258" s="10"/>
      <c r="O1258" s="10"/>
      <c r="P1258" s="10"/>
      <c r="Q1258" s="10"/>
      <c r="R1258" s="10"/>
    </row>
    <row r="1259" spans="1:18" ht="33">
      <c r="A1259" s="685"/>
      <c r="B1259" s="9"/>
      <c r="C1259" s="9"/>
      <c r="D1259" s="9"/>
      <c r="E1259" s="9"/>
      <c r="F1259" s="10"/>
      <c r="G1259" s="13"/>
      <c r="H1259" s="10"/>
      <c r="I1259" s="10"/>
      <c r="J1259" s="10"/>
      <c r="K1259" s="10"/>
      <c r="L1259" s="10"/>
      <c r="M1259" s="10"/>
      <c r="N1259" s="10"/>
      <c r="O1259" s="10"/>
      <c r="P1259" s="10"/>
      <c r="Q1259" s="10"/>
      <c r="R1259" s="10"/>
    </row>
    <row r="1260" spans="1:18" ht="33">
      <c r="A1260" s="685"/>
      <c r="B1260" s="9"/>
      <c r="C1260" s="9"/>
      <c r="D1260" s="9"/>
      <c r="E1260" s="9"/>
      <c r="F1260" s="10"/>
      <c r="G1260" s="13"/>
      <c r="H1260" s="10"/>
      <c r="I1260" s="10"/>
      <c r="J1260" s="10"/>
      <c r="K1260" s="10"/>
      <c r="L1260" s="10"/>
      <c r="M1260" s="10"/>
      <c r="N1260" s="10"/>
      <c r="O1260" s="10"/>
      <c r="P1260" s="10"/>
      <c r="Q1260" s="10"/>
      <c r="R1260" s="10"/>
    </row>
    <row r="1261" spans="1:18" ht="33">
      <c r="A1261" s="685"/>
      <c r="B1261" s="9"/>
      <c r="C1261" s="9"/>
      <c r="D1261" s="9"/>
      <c r="E1261" s="9"/>
      <c r="F1261" s="10"/>
      <c r="G1261" s="13"/>
      <c r="H1261" s="10"/>
      <c r="I1261" s="10"/>
      <c r="J1261" s="10"/>
      <c r="K1261" s="10"/>
      <c r="L1261" s="10"/>
      <c r="M1261" s="10"/>
      <c r="N1261" s="10"/>
      <c r="O1261" s="10"/>
      <c r="P1261" s="10"/>
      <c r="Q1261" s="10"/>
      <c r="R1261" s="10"/>
    </row>
    <row r="1262" spans="1:18" ht="33">
      <c r="A1262" s="685"/>
      <c r="B1262" s="9"/>
      <c r="C1262" s="9"/>
      <c r="D1262" s="9"/>
      <c r="E1262" s="9"/>
      <c r="F1262" s="10"/>
      <c r="G1262" s="13"/>
      <c r="H1262" s="10"/>
      <c r="I1262" s="10"/>
      <c r="J1262" s="10"/>
      <c r="K1262" s="10"/>
      <c r="L1262" s="10"/>
      <c r="M1262" s="10"/>
      <c r="N1262" s="10"/>
      <c r="O1262" s="10"/>
      <c r="P1262" s="10"/>
      <c r="Q1262" s="10"/>
      <c r="R1262" s="10"/>
    </row>
    <row r="1263" spans="1:18" ht="33">
      <c r="A1263" s="685"/>
      <c r="B1263" s="9"/>
      <c r="C1263" s="9"/>
      <c r="D1263" s="9"/>
      <c r="E1263" s="9"/>
      <c r="F1263" s="10"/>
      <c r="G1263" s="13"/>
      <c r="H1263" s="10"/>
      <c r="I1263" s="10"/>
      <c r="J1263" s="10"/>
      <c r="K1263" s="10"/>
      <c r="L1263" s="10"/>
      <c r="M1263" s="10"/>
      <c r="N1263" s="10"/>
      <c r="O1263" s="10"/>
      <c r="P1263" s="10"/>
      <c r="Q1263" s="10"/>
      <c r="R1263" s="10"/>
    </row>
    <row r="1264" spans="1:18" ht="33">
      <c r="A1264" s="685"/>
      <c r="B1264" s="9"/>
      <c r="C1264" s="9"/>
      <c r="D1264" s="9"/>
      <c r="E1264" s="9"/>
      <c r="F1264" s="10"/>
      <c r="G1264" s="13"/>
      <c r="H1264" s="10"/>
      <c r="I1264" s="10"/>
      <c r="J1264" s="10"/>
      <c r="K1264" s="10"/>
      <c r="L1264" s="10"/>
      <c r="M1264" s="10"/>
      <c r="N1264" s="10"/>
      <c r="O1264" s="10"/>
      <c r="P1264" s="10"/>
      <c r="Q1264" s="10"/>
      <c r="R1264" s="10"/>
    </row>
    <row r="1265" spans="1:18" ht="33">
      <c r="A1265" s="685"/>
      <c r="B1265" s="9"/>
      <c r="C1265" s="9"/>
      <c r="D1265" s="9"/>
      <c r="E1265" s="9"/>
      <c r="F1265" s="10"/>
      <c r="G1265" s="13"/>
      <c r="H1265" s="10"/>
      <c r="I1265" s="10"/>
      <c r="J1265" s="10"/>
      <c r="K1265" s="10"/>
      <c r="L1265" s="10"/>
      <c r="M1265" s="10"/>
      <c r="N1265" s="10"/>
      <c r="O1265" s="10"/>
      <c r="P1265" s="10"/>
      <c r="Q1265" s="10"/>
      <c r="R1265" s="10"/>
    </row>
    <row r="1266" spans="1:18" ht="33">
      <c r="A1266" s="685"/>
      <c r="B1266" s="9"/>
      <c r="C1266" s="9"/>
      <c r="D1266" s="9"/>
      <c r="E1266" s="9"/>
      <c r="F1266" s="10"/>
      <c r="G1266" s="13"/>
      <c r="H1266" s="10"/>
      <c r="I1266" s="10"/>
      <c r="J1266" s="10"/>
      <c r="K1266" s="10"/>
      <c r="L1266" s="10"/>
      <c r="M1266" s="10"/>
      <c r="N1266" s="10"/>
      <c r="O1266" s="10"/>
      <c r="P1266" s="10"/>
      <c r="Q1266" s="10"/>
      <c r="R1266" s="10"/>
    </row>
    <row r="1267" spans="1:18" ht="33">
      <c r="A1267" s="685"/>
      <c r="B1267" s="9"/>
      <c r="C1267" s="9"/>
      <c r="D1267" s="9"/>
      <c r="E1267" s="9"/>
      <c r="F1267" s="10"/>
      <c r="G1267" s="13"/>
      <c r="H1267" s="10"/>
      <c r="I1267" s="10"/>
      <c r="J1267" s="10"/>
      <c r="K1267" s="10"/>
      <c r="L1267" s="10"/>
      <c r="M1267" s="10"/>
      <c r="N1267" s="10"/>
      <c r="O1267" s="10"/>
      <c r="P1267" s="10"/>
      <c r="Q1267" s="10"/>
      <c r="R1267" s="10"/>
    </row>
    <row r="1268" spans="1:18" ht="33">
      <c r="A1268" s="685"/>
      <c r="B1268" s="9"/>
      <c r="C1268" s="9"/>
      <c r="D1268" s="9"/>
      <c r="E1268" s="9"/>
      <c r="F1268" s="10"/>
      <c r="G1268" s="13"/>
      <c r="H1268" s="10"/>
      <c r="I1268" s="10"/>
      <c r="J1268" s="10"/>
      <c r="K1268" s="10"/>
      <c r="L1268" s="10"/>
      <c r="M1268" s="10"/>
      <c r="N1268" s="10"/>
      <c r="O1268" s="10"/>
      <c r="P1268" s="10"/>
      <c r="Q1268" s="10"/>
      <c r="R1268" s="10"/>
    </row>
    <row r="1269" spans="1:18" ht="33">
      <c r="A1269" s="685"/>
      <c r="B1269" s="9"/>
      <c r="C1269" s="9"/>
      <c r="D1269" s="9"/>
      <c r="E1269" s="9"/>
      <c r="F1269" s="10"/>
      <c r="G1269" s="13"/>
      <c r="H1269" s="10"/>
      <c r="I1269" s="10"/>
      <c r="J1269" s="10"/>
      <c r="K1269" s="10"/>
      <c r="L1269" s="10"/>
      <c r="M1269" s="10"/>
      <c r="N1269" s="10"/>
      <c r="O1269" s="10"/>
      <c r="P1269" s="10"/>
      <c r="Q1269" s="10"/>
      <c r="R1269" s="10"/>
    </row>
    <row r="1270" spans="1:18" ht="33">
      <c r="A1270" s="685"/>
      <c r="B1270" s="9"/>
      <c r="C1270" s="9"/>
      <c r="D1270" s="9"/>
      <c r="E1270" s="9"/>
      <c r="F1270" s="10"/>
      <c r="G1270" s="13"/>
      <c r="H1270" s="10"/>
      <c r="I1270" s="10"/>
      <c r="J1270" s="10"/>
      <c r="K1270" s="10"/>
      <c r="L1270" s="10"/>
      <c r="M1270" s="10"/>
      <c r="N1270" s="10"/>
      <c r="O1270" s="10"/>
      <c r="P1270" s="10"/>
      <c r="Q1270" s="10"/>
      <c r="R1270" s="10"/>
    </row>
    <row r="1271" spans="1:18" ht="33">
      <c r="A1271" s="685"/>
      <c r="B1271" s="9"/>
      <c r="C1271" s="9"/>
      <c r="D1271" s="9"/>
      <c r="E1271" s="9"/>
      <c r="F1271" s="10"/>
      <c r="G1271" s="13"/>
      <c r="H1271" s="10"/>
      <c r="I1271" s="10"/>
      <c r="J1271" s="10"/>
      <c r="K1271" s="10"/>
      <c r="L1271" s="10"/>
      <c r="M1271" s="10"/>
      <c r="N1271" s="10"/>
      <c r="O1271" s="10"/>
      <c r="P1271" s="10"/>
      <c r="Q1271" s="10"/>
      <c r="R1271" s="10"/>
    </row>
    <row r="1272" spans="1:18" ht="33">
      <c r="A1272" s="685"/>
      <c r="B1272" s="9"/>
      <c r="C1272" s="9"/>
      <c r="D1272" s="9"/>
      <c r="E1272" s="9"/>
      <c r="F1272" s="10"/>
      <c r="G1272" s="13"/>
      <c r="H1272" s="10"/>
      <c r="I1272" s="10"/>
      <c r="J1272" s="10"/>
      <c r="K1272" s="10"/>
      <c r="L1272" s="10"/>
      <c r="M1272" s="10"/>
      <c r="N1272" s="10"/>
      <c r="O1272" s="10"/>
      <c r="P1272" s="10"/>
      <c r="Q1272" s="10"/>
      <c r="R1272" s="10"/>
    </row>
    <row r="1273" spans="1:18" ht="33">
      <c r="A1273" s="685"/>
      <c r="B1273" s="9"/>
      <c r="C1273" s="9"/>
      <c r="D1273" s="9"/>
      <c r="E1273" s="9"/>
      <c r="F1273" s="10"/>
      <c r="G1273" s="13"/>
      <c r="H1273" s="10"/>
      <c r="I1273" s="10"/>
      <c r="J1273" s="10"/>
      <c r="K1273" s="10"/>
      <c r="L1273" s="10"/>
      <c r="M1273" s="10"/>
      <c r="N1273" s="10"/>
      <c r="O1273" s="10"/>
      <c r="P1273" s="10"/>
      <c r="Q1273" s="10"/>
      <c r="R1273" s="10"/>
    </row>
    <row r="1274" spans="1:18" ht="33">
      <c r="A1274" s="685"/>
      <c r="B1274" s="9"/>
      <c r="C1274" s="9"/>
      <c r="D1274" s="9"/>
      <c r="E1274" s="9"/>
      <c r="F1274" s="10"/>
      <c r="G1274" s="13"/>
      <c r="H1274" s="10"/>
      <c r="I1274" s="10"/>
      <c r="J1274" s="10"/>
      <c r="K1274" s="10"/>
      <c r="L1274" s="10"/>
      <c r="M1274" s="10"/>
      <c r="N1274" s="10"/>
      <c r="O1274" s="10"/>
      <c r="P1274" s="10"/>
      <c r="Q1274" s="10"/>
      <c r="R1274" s="10"/>
    </row>
    <row r="1275" spans="1:18" ht="33">
      <c r="A1275" s="685"/>
      <c r="B1275" s="9"/>
      <c r="C1275" s="9"/>
      <c r="D1275" s="9"/>
      <c r="E1275" s="9"/>
      <c r="F1275" s="10"/>
      <c r="G1275" s="13"/>
      <c r="H1275" s="10"/>
      <c r="I1275" s="10"/>
      <c r="J1275" s="10"/>
      <c r="K1275" s="10"/>
      <c r="L1275" s="10"/>
      <c r="M1275" s="10"/>
      <c r="N1275" s="10"/>
      <c r="O1275" s="10"/>
      <c r="P1275" s="10"/>
      <c r="Q1275" s="10"/>
      <c r="R1275" s="10"/>
    </row>
    <row r="1276" spans="1:18" ht="33">
      <c r="A1276" s="685"/>
      <c r="B1276" s="9"/>
      <c r="C1276" s="9"/>
      <c r="D1276" s="9"/>
      <c r="E1276" s="9"/>
      <c r="F1276" s="10"/>
      <c r="G1276" s="13"/>
      <c r="H1276" s="10"/>
      <c r="I1276" s="10"/>
      <c r="J1276" s="10"/>
      <c r="K1276" s="10"/>
      <c r="L1276" s="10"/>
      <c r="M1276" s="10"/>
      <c r="N1276" s="10"/>
      <c r="O1276" s="10"/>
      <c r="P1276" s="10"/>
      <c r="Q1276" s="10"/>
      <c r="R1276" s="10"/>
    </row>
    <row r="1277" spans="1:18" ht="33">
      <c r="A1277" s="685"/>
      <c r="B1277" s="9"/>
      <c r="C1277" s="9"/>
      <c r="D1277" s="9"/>
      <c r="E1277" s="9"/>
      <c r="F1277" s="10"/>
      <c r="G1277" s="13"/>
      <c r="H1277" s="10"/>
      <c r="I1277" s="10"/>
      <c r="J1277" s="10"/>
      <c r="K1277" s="10"/>
      <c r="L1277" s="10"/>
      <c r="M1277" s="10"/>
      <c r="N1277" s="10"/>
      <c r="O1277" s="10"/>
      <c r="P1277" s="10"/>
      <c r="Q1277" s="10"/>
      <c r="R1277" s="10"/>
    </row>
    <row r="1278" spans="1:18" ht="33">
      <c r="A1278" s="685"/>
      <c r="B1278" s="9"/>
      <c r="C1278" s="9"/>
      <c r="D1278" s="9"/>
      <c r="E1278" s="9"/>
      <c r="F1278" s="10"/>
      <c r="G1278" s="13"/>
      <c r="H1278" s="10"/>
      <c r="I1278" s="10"/>
      <c r="J1278" s="10"/>
      <c r="K1278" s="10"/>
      <c r="L1278" s="10"/>
      <c r="M1278" s="10"/>
      <c r="N1278" s="10"/>
      <c r="O1278" s="10"/>
      <c r="P1278" s="10"/>
      <c r="Q1278" s="10"/>
      <c r="R1278" s="10"/>
    </row>
    <row r="1279" spans="1:18" ht="33">
      <c r="A1279" s="685"/>
      <c r="B1279" s="9"/>
      <c r="C1279" s="9"/>
      <c r="D1279" s="9"/>
      <c r="E1279" s="9"/>
      <c r="F1279" s="10"/>
      <c r="G1279" s="13"/>
      <c r="H1279" s="10"/>
      <c r="I1279" s="10"/>
      <c r="J1279" s="10"/>
      <c r="K1279" s="10"/>
      <c r="L1279" s="10"/>
      <c r="M1279" s="10"/>
      <c r="N1279" s="10"/>
      <c r="O1279" s="10"/>
      <c r="P1279" s="10"/>
      <c r="Q1279" s="10"/>
      <c r="R1279" s="10"/>
    </row>
    <row r="1280" spans="1:18" ht="33">
      <c r="A1280" s="685"/>
      <c r="B1280" s="9"/>
      <c r="C1280" s="9"/>
      <c r="D1280" s="9"/>
      <c r="E1280" s="9"/>
      <c r="F1280" s="10"/>
      <c r="G1280" s="13"/>
      <c r="H1280" s="10"/>
      <c r="I1280" s="10"/>
      <c r="J1280" s="10"/>
      <c r="K1280" s="10"/>
      <c r="L1280" s="10"/>
      <c r="M1280" s="10"/>
      <c r="N1280" s="10"/>
      <c r="O1280" s="10"/>
      <c r="P1280" s="10"/>
      <c r="Q1280" s="10"/>
      <c r="R1280" s="10"/>
    </row>
    <row r="1281" spans="1:18" ht="33">
      <c r="A1281" s="685"/>
      <c r="B1281" s="9"/>
      <c r="C1281" s="9"/>
      <c r="D1281" s="9"/>
      <c r="E1281" s="9"/>
      <c r="F1281" s="10"/>
      <c r="G1281" s="13"/>
      <c r="H1281" s="10"/>
      <c r="I1281" s="10"/>
      <c r="J1281" s="10"/>
      <c r="K1281" s="10"/>
      <c r="L1281" s="10"/>
      <c r="M1281" s="10"/>
      <c r="N1281" s="10"/>
      <c r="O1281" s="10"/>
      <c r="P1281" s="10"/>
      <c r="Q1281" s="10"/>
      <c r="R1281" s="10"/>
    </row>
    <row r="1282" spans="1:18" ht="33">
      <c r="A1282" s="685"/>
      <c r="B1282" s="9"/>
      <c r="C1282" s="9"/>
      <c r="D1282" s="9"/>
      <c r="E1282" s="9"/>
      <c r="F1282" s="10"/>
      <c r="G1282" s="13"/>
      <c r="H1282" s="10"/>
      <c r="I1282" s="10"/>
      <c r="J1282" s="10"/>
      <c r="K1282" s="10"/>
      <c r="L1282" s="10"/>
      <c r="M1282" s="10"/>
      <c r="N1282" s="10"/>
      <c r="O1282" s="10"/>
      <c r="P1282" s="10"/>
      <c r="Q1282" s="10"/>
      <c r="R1282" s="10"/>
    </row>
    <row r="1283" spans="1:18" ht="33">
      <c r="A1283" s="685"/>
      <c r="B1283" s="9"/>
      <c r="C1283" s="9"/>
      <c r="D1283" s="9"/>
      <c r="E1283" s="9"/>
      <c r="F1283" s="10"/>
      <c r="G1283" s="13"/>
      <c r="H1283" s="10"/>
      <c r="I1283" s="10"/>
      <c r="J1283" s="10"/>
      <c r="K1283" s="10"/>
      <c r="L1283" s="10"/>
      <c r="M1283" s="10"/>
      <c r="N1283" s="10"/>
      <c r="O1283" s="10"/>
      <c r="P1283" s="10"/>
      <c r="Q1283" s="10"/>
      <c r="R1283" s="10"/>
    </row>
    <row r="1284" spans="1:18" ht="33">
      <c r="A1284" s="685"/>
      <c r="B1284" s="9"/>
      <c r="C1284" s="9"/>
      <c r="D1284" s="9"/>
      <c r="E1284" s="9"/>
      <c r="F1284" s="10"/>
      <c r="G1284" s="13"/>
      <c r="H1284" s="10"/>
      <c r="I1284" s="10"/>
      <c r="J1284" s="10"/>
      <c r="K1284" s="10"/>
      <c r="L1284" s="10"/>
      <c r="M1284" s="10"/>
      <c r="N1284" s="10"/>
      <c r="O1284" s="10"/>
      <c r="P1284" s="10"/>
      <c r="Q1284" s="10"/>
      <c r="R1284" s="10"/>
    </row>
    <row r="1285" spans="1:18" ht="33">
      <c r="A1285" s="685"/>
      <c r="B1285" s="9"/>
      <c r="C1285" s="9"/>
      <c r="D1285" s="9"/>
      <c r="E1285" s="9"/>
      <c r="F1285" s="10"/>
      <c r="G1285" s="13"/>
      <c r="H1285" s="10"/>
      <c r="I1285" s="10"/>
      <c r="J1285" s="10"/>
      <c r="K1285" s="10"/>
      <c r="L1285" s="10"/>
      <c r="M1285" s="10"/>
      <c r="N1285" s="10"/>
      <c r="O1285" s="10"/>
      <c r="P1285" s="10"/>
      <c r="Q1285" s="10"/>
      <c r="R1285" s="10"/>
    </row>
    <row r="1286" spans="1:18" ht="33">
      <c r="A1286" s="685"/>
      <c r="B1286" s="9"/>
      <c r="C1286" s="9"/>
      <c r="D1286" s="9"/>
      <c r="E1286" s="9"/>
      <c r="F1286" s="10"/>
      <c r="G1286" s="13"/>
      <c r="H1286" s="10"/>
      <c r="I1286" s="10"/>
      <c r="J1286" s="10"/>
      <c r="K1286" s="10"/>
      <c r="L1286" s="10"/>
      <c r="M1286" s="10"/>
      <c r="N1286" s="10"/>
      <c r="O1286" s="10"/>
      <c r="P1286" s="10"/>
      <c r="Q1286" s="10"/>
      <c r="R1286" s="10"/>
    </row>
    <row r="1287" spans="1:18" ht="33">
      <c r="A1287" s="685"/>
      <c r="B1287" s="9"/>
      <c r="C1287" s="9"/>
      <c r="D1287" s="9"/>
      <c r="E1287" s="9"/>
      <c r="F1287" s="10"/>
      <c r="G1287" s="13"/>
      <c r="H1287" s="10"/>
      <c r="I1287" s="10"/>
      <c r="J1287" s="10"/>
      <c r="K1287" s="10"/>
      <c r="L1287" s="10"/>
      <c r="M1287" s="10"/>
      <c r="N1287" s="10"/>
      <c r="O1287" s="10"/>
      <c r="P1287" s="10"/>
      <c r="Q1287" s="10"/>
      <c r="R1287" s="10"/>
    </row>
    <row r="1288" spans="1:18" ht="33">
      <c r="A1288" s="685"/>
      <c r="B1288" s="9"/>
      <c r="C1288" s="9"/>
      <c r="D1288" s="9"/>
      <c r="E1288" s="9"/>
      <c r="F1288" s="10"/>
      <c r="G1288" s="13"/>
      <c r="H1288" s="10"/>
      <c r="I1288" s="10"/>
      <c r="J1288" s="10"/>
      <c r="K1288" s="10"/>
      <c r="L1288" s="10"/>
      <c r="M1288" s="10"/>
      <c r="N1288" s="10"/>
      <c r="O1288" s="10"/>
      <c r="P1288" s="10"/>
      <c r="Q1288" s="10"/>
      <c r="R1288" s="10"/>
    </row>
    <row r="1289" spans="1:18" ht="33">
      <c r="A1289" s="685"/>
      <c r="B1289" s="9"/>
      <c r="C1289" s="9"/>
      <c r="D1289" s="9"/>
      <c r="E1289" s="9"/>
      <c r="F1289" s="10"/>
      <c r="G1289" s="13"/>
      <c r="H1289" s="10"/>
      <c r="I1289" s="10"/>
      <c r="J1289" s="10"/>
      <c r="K1289" s="10"/>
      <c r="L1289" s="10"/>
      <c r="M1289" s="10"/>
      <c r="N1289" s="10"/>
      <c r="O1289" s="10"/>
      <c r="P1289" s="10"/>
      <c r="Q1289" s="10"/>
      <c r="R1289" s="10"/>
    </row>
  </sheetData>
  <mergeCells count="957">
    <mergeCell ref="A868:Q868"/>
    <mergeCell ref="A869:F869"/>
    <mergeCell ref="A870:F870"/>
    <mergeCell ref="A871:F871"/>
    <mergeCell ref="A872:F872"/>
    <mergeCell ref="A873:F873"/>
    <mergeCell ref="A874:F874"/>
    <mergeCell ref="A859:F859"/>
    <mergeCell ref="A860:F860"/>
    <mergeCell ref="A861:Q861"/>
    <mergeCell ref="A862:E862"/>
    <mergeCell ref="A863:E863"/>
    <mergeCell ref="A864:E864"/>
    <mergeCell ref="A865:E865"/>
    <mergeCell ref="A866:E866"/>
    <mergeCell ref="A867:E867"/>
    <mergeCell ref="A850:E850"/>
    <mergeCell ref="A851:E851"/>
    <mergeCell ref="A852:E852"/>
    <mergeCell ref="A853:E853"/>
    <mergeCell ref="A854:E854"/>
    <mergeCell ref="A855:Q855"/>
    <mergeCell ref="A856:F856"/>
    <mergeCell ref="A857:F857"/>
    <mergeCell ref="A858:F858"/>
    <mergeCell ref="A833:E833"/>
    <mergeCell ref="A834:Q834"/>
    <mergeCell ref="A835:F835"/>
    <mergeCell ref="A836:F836"/>
    <mergeCell ref="A837:F837"/>
    <mergeCell ref="A838:F838"/>
    <mergeCell ref="A839:F839"/>
    <mergeCell ref="A841:Q841"/>
    <mergeCell ref="A842:A849"/>
    <mergeCell ref="D842:D849"/>
    <mergeCell ref="E842:E849"/>
    <mergeCell ref="F845:F849"/>
    <mergeCell ref="H845:Q849"/>
    <mergeCell ref="A822:A828"/>
    <mergeCell ref="C822:C828"/>
    <mergeCell ref="E822:E828"/>
    <mergeCell ref="F825:F828"/>
    <mergeCell ref="H825:Q828"/>
    <mergeCell ref="A829:E829"/>
    <mergeCell ref="A830:E830"/>
    <mergeCell ref="A831:E831"/>
    <mergeCell ref="A832:E832"/>
    <mergeCell ref="K814:K815"/>
    <mergeCell ref="L814:L815"/>
    <mergeCell ref="M814:M815"/>
    <mergeCell ref="N814:N815"/>
    <mergeCell ref="O814:O815"/>
    <mergeCell ref="P814:P815"/>
    <mergeCell ref="Q814:Q815"/>
    <mergeCell ref="R814:R815"/>
    <mergeCell ref="F816:F818"/>
    <mergeCell ref="H816:Q818"/>
    <mergeCell ref="R804:R805"/>
    <mergeCell ref="F807:F810"/>
    <mergeCell ref="H807:Q810"/>
    <mergeCell ref="A811:A818"/>
    <mergeCell ref="C811:C818"/>
    <mergeCell ref="E811:E818"/>
    <mergeCell ref="D812:D813"/>
    <mergeCell ref="F812:F813"/>
    <mergeCell ref="H812:H813"/>
    <mergeCell ref="I812:I813"/>
    <mergeCell ref="J812:J813"/>
    <mergeCell ref="K812:K813"/>
    <mergeCell ref="L812:L813"/>
    <mergeCell ref="M812:M813"/>
    <mergeCell ref="N812:N813"/>
    <mergeCell ref="O812:O813"/>
    <mergeCell ref="P812:P813"/>
    <mergeCell ref="Q812:Q813"/>
    <mergeCell ref="R812:R813"/>
    <mergeCell ref="D814:D815"/>
    <mergeCell ref="F814:F815"/>
    <mergeCell ref="H814:H815"/>
    <mergeCell ref="I814:I815"/>
    <mergeCell ref="J814:J815"/>
    <mergeCell ref="A802:Q802"/>
    <mergeCell ref="A803:A810"/>
    <mergeCell ref="C803:C810"/>
    <mergeCell ref="E803:E810"/>
    <mergeCell ref="D804:D805"/>
    <mergeCell ref="F804:F805"/>
    <mergeCell ref="H804:H805"/>
    <mergeCell ref="I804:I805"/>
    <mergeCell ref="J804:J805"/>
    <mergeCell ref="K804:K805"/>
    <mergeCell ref="L804:L805"/>
    <mergeCell ref="M804:M805"/>
    <mergeCell ref="N804:N805"/>
    <mergeCell ref="O804:O805"/>
    <mergeCell ref="P804:P805"/>
    <mergeCell ref="Q804:Q805"/>
    <mergeCell ref="A793:E793"/>
    <mergeCell ref="A794:E794"/>
    <mergeCell ref="A795:Q795"/>
    <mergeCell ref="A796:F796"/>
    <mergeCell ref="A797:F797"/>
    <mergeCell ref="A798:F798"/>
    <mergeCell ref="A799:F799"/>
    <mergeCell ref="A800:F800"/>
    <mergeCell ref="A801:Q801"/>
    <mergeCell ref="A781:A789"/>
    <mergeCell ref="C781:C789"/>
    <mergeCell ref="E781:E789"/>
    <mergeCell ref="D784:D789"/>
    <mergeCell ref="F784:F789"/>
    <mergeCell ref="H784:Q789"/>
    <mergeCell ref="A790:E790"/>
    <mergeCell ref="A791:E791"/>
    <mergeCell ref="A792:E792"/>
    <mergeCell ref="A768:F768"/>
    <mergeCell ref="A769:Q769"/>
    <mergeCell ref="A770:Q770"/>
    <mergeCell ref="A771:A780"/>
    <mergeCell ref="C771:C780"/>
    <mergeCell ref="E771:E780"/>
    <mergeCell ref="D774:D775"/>
    <mergeCell ref="F774:F780"/>
    <mergeCell ref="H774:Q780"/>
    <mergeCell ref="D777:D778"/>
    <mergeCell ref="A759:E759"/>
    <mergeCell ref="A760:E760"/>
    <mergeCell ref="A761:E761"/>
    <mergeCell ref="A762:E762"/>
    <mergeCell ref="A763:Q763"/>
    <mergeCell ref="A764:F764"/>
    <mergeCell ref="A765:F765"/>
    <mergeCell ref="A766:F766"/>
    <mergeCell ref="A767:F767"/>
    <mergeCell ref="A750:Q750"/>
    <mergeCell ref="A751:F751"/>
    <mergeCell ref="A752:F752"/>
    <mergeCell ref="A753:F753"/>
    <mergeCell ref="A754:F754"/>
    <mergeCell ref="A755:F755"/>
    <mergeCell ref="A756:Q756"/>
    <mergeCell ref="A757:Q757"/>
    <mergeCell ref="A758:E758"/>
    <mergeCell ref="A741:A744"/>
    <mergeCell ref="C741:C744"/>
    <mergeCell ref="E741:E744"/>
    <mergeCell ref="H744:Q744"/>
    <mergeCell ref="A745:E745"/>
    <mergeCell ref="A746:E746"/>
    <mergeCell ref="A747:E747"/>
    <mergeCell ref="A748:E748"/>
    <mergeCell ref="A749:E749"/>
    <mergeCell ref="A732:E732"/>
    <mergeCell ref="A733:Q733"/>
    <mergeCell ref="A734:F734"/>
    <mergeCell ref="A735:F735"/>
    <mergeCell ref="A736:F736"/>
    <mergeCell ref="A737:F737"/>
    <mergeCell ref="A738:F738"/>
    <mergeCell ref="A739:Q739"/>
    <mergeCell ref="A740:Q740"/>
    <mergeCell ref="A723:A727"/>
    <mergeCell ref="C723:C727"/>
    <mergeCell ref="E723:E727"/>
    <mergeCell ref="F726:F727"/>
    <mergeCell ref="H726:Q727"/>
    <mergeCell ref="A728:E728"/>
    <mergeCell ref="A729:E729"/>
    <mergeCell ref="A730:E730"/>
    <mergeCell ref="A731:E731"/>
    <mergeCell ref="A711:A714"/>
    <mergeCell ref="C711:C714"/>
    <mergeCell ref="E711:E714"/>
    <mergeCell ref="H714:Q714"/>
    <mergeCell ref="A715:A718"/>
    <mergeCell ref="C715:C718"/>
    <mergeCell ref="E715:E718"/>
    <mergeCell ref="H718:Q718"/>
    <mergeCell ref="A719:A722"/>
    <mergeCell ref="C719:C722"/>
    <mergeCell ref="E719:E722"/>
    <mergeCell ref="A700:F700"/>
    <mergeCell ref="A701:F701"/>
    <mergeCell ref="A702:F702"/>
    <mergeCell ref="A703:F703"/>
    <mergeCell ref="A704:F704"/>
    <mergeCell ref="A705:Q705"/>
    <mergeCell ref="A706:Q706"/>
    <mergeCell ref="A707:A710"/>
    <mergeCell ref="C707:C710"/>
    <mergeCell ref="E707:E710"/>
    <mergeCell ref="H710:Q710"/>
    <mergeCell ref="A690:A693"/>
    <mergeCell ref="C690:C693"/>
    <mergeCell ref="E690:E693"/>
    <mergeCell ref="H693:Q693"/>
    <mergeCell ref="A694:E694"/>
    <mergeCell ref="A695:E695"/>
    <mergeCell ref="A696:E696"/>
    <mergeCell ref="A697:E697"/>
    <mergeCell ref="A698:E698"/>
    <mergeCell ref="A678:F678"/>
    <mergeCell ref="A679:F679"/>
    <mergeCell ref="A680:Q680"/>
    <mergeCell ref="A681:Q681"/>
    <mergeCell ref="A682:A685"/>
    <mergeCell ref="C682:C685"/>
    <mergeCell ref="E682:E685"/>
    <mergeCell ref="H685:Q685"/>
    <mergeCell ref="A686:A689"/>
    <mergeCell ref="C686:C689"/>
    <mergeCell ref="E686:E689"/>
    <mergeCell ref="H689:Q689"/>
    <mergeCell ref="A669:E669"/>
    <mergeCell ref="A670:E670"/>
    <mergeCell ref="A671:E671"/>
    <mergeCell ref="A672:E672"/>
    <mergeCell ref="A673:E673"/>
    <mergeCell ref="A674:Q674"/>
    <mergeCell ref="A675:F675"/>
    <mergeCell ref="A676:F676"/>
    <mergeCell ref="A677:F677"/>
    <mergeCell ref="A657:A660"/>
    <mergeCell ref="C657:C660"/>
    <mergeCell ref="E657:E660"/>
    <mergeCell ref="H660:Q660"/>
    <mergeCell ref="A661:A664"/>
    <mergeCell ref="C661:C664"/>
    <mergeCell ref="E661:E664"/>
    <mergeCell ref="H664:Q664"/>
    <mergeCell ref="A665:A668"/>
    <mergeCell ref="C665:C668"/>
    <mergeCell ref="E665:E668"/>
    <mergeCell ref="H668:Q668"/>
    <mergeCell ref="A643:A647"/>
    <mergeCell ref="C643:C647"/>
    <mergeCell ref="E643:E647"/>
    <mergeCell ref="A648:A651"/>
    <mergeCell ref="C648:C651"/>
    <mergeCell ref="E648:E651"/>
    <mergeCell ref="H651:Q651"/>
    <mergeCell ref="A653:A656"/>
    <mergeCell ref="C653:C656"/>
    <mergeCell ref="E653:E656"/>
    <mergeCell ref="H656:Q656"/>
    <mergeCell ref="A627:A632"/>
    <mergeCell ref="C627:C632"/>
    <mergeCell ref="E627:E632"/>
    <mergeCell ref="D630:D632"/>
    <mergeCell ref="F630:F632"/>
    <mergeCell ref="H630:Q632"/>
    <mergeCell ref="A633:A642"/>
    <mergeCell ref="C633:C637"/>
    <mergeCell ref="E633:E637"/>
    <mergeCell ref="D636:D637"/>
    <mergeCell ref="F636:F637"/>
    <mergeCell ref="H636:Q637"/>
    <mergeCell ref="C638:C642"/>
    <mergeCell ref="E638:E642"/>
    <mergeCell ref="D641:D642"/>
    <mergeCell ref="F641:F642"/>
    <mergeCell ref="H641:Q642"/>
    <mergeCell ref="A616:F616"/>
    <mergeCell ref="A617:F617"/>
    <mergeCell ref="A618:F618"/>
    <mergeCell ref="A619:F619"/>
    <mergeCell ref="A620:Q620"/>
    <mergeCell ref="A621:Q621"/>
    <mergeCell ref="A622:Q622"/>
    <mergeCell ref="A623:A626"/>
    <mergeCell ref="C623:C626"/>
    <mergeCell ref="E623:E626"/>
    <mergeCell ref="H626:Q626"/>
    <mergeCell ref="A607:F607"/>
    <mergeCell ref="A608:Q608"/>
    <mergeCell ref="A609:E609"/>
    <mergeCell ref="A610:E610"/>
    <mergeCell ref="A611:E611"/>
    <mergeCell ref="A612:E612"/>
    <mergeCell ref="A613:E613"/>
    <mergeCell ref="A614:Q614"/>
    <mergeCell ref="A615:F615"/>
    <mergeCell ref="A598:E598"/>
    <mergeCell ref="A599:E599"/>
    <mergeCell ref="A600:E600"/>
    <mergeCell ref="A601:E601"/>
    <mergeCell ref="A602:Q602"/>
    <mergeCell ref="A603:F603"/>
    <mergeCell ref="A604:F604"/>
    <mergeCell ref="A605:F605"/>
    <mergeCell ref="A606:F606"/>
    <mergeCell ref="A589:E589"/>
    <mergeCell ref="A590:Q590"/>
    <mergeCell ref="A591:F591"/>
    <mergeCell ref="A592:F592"/>
    <mergeCell ref="A593:F593"/>
    <mergeCell ref="A594:F594"/>
    <mergeCell ref="A595:F595"/>
    <mergeCell ref="A596:F596"/>
    <mergeCell ref="A597:E597"/>
    <mergeCell ref="A581:A584"/>
    <mergeCell ref="B581:B584"/>
    <mergeCell ref="C581:C584"/>
    <mergeCell ref="E581:E584"/>
    <mergeCell ref="H584:Q584"/>
    <mergeCell ref="A585:E585"/>
    <mergeCell ref="A586:E586"/>
    <mergeCell ref="A587:E587"/>
    <mergeCell ref="A588:E588"/>
    <mergeCell ref="A573:A576"/>
    <mergeCell ref="B573:B576"/>
    <mergeCell ref="C573:C576"/>
    <mergeCell ref="E573:E576"/>
    <mergeCell ref="H576:Q576"/>
    <mergeCell ref="A577:A580"/>
    <mergeCell ref="B577:B580"/>
    <mergeCell ref="C577:C580"/>
    <mergeCell ref="E577:E580"/>
    <mergeCell ref="H580:Q580"/>
    <mergeCell ref="A562:Q562"/>
    <mergeCell ref="A563:A568"/>
    <mergeCell ref="C563:C568"/>
    <mergeCell ref="E563:E568"/>
    <mergeCell ref="D566:D568"/>
    <mergeCell ref="F566:F568"/>
    <mergeCell ref="H566:Q568"/>
    <mergeCell ref="A569:A572"/>
    <mergeCell ref="C569:C572"/>
    <mergeCell ref="E569:E572"/>
    <mergeCell ref="H572:Q572"/>
    <mergeCell ref="A553:E553"/>
    <mergeCell ref="A554:Q554"/>
    <mergeCell ref="A555:F555"/>
    <mergeCell ref="A556:F556"/>
    <mergeCell ref="A557:F557"/>
    <mergeCell ref="A558:F558"/>
    <mergeCell ref="A559:F559"/>
    <mergeCell ref="A560:Q560"/>
    <mergeCell ref="A561:Q561"/>
    <mergeCell ref="A545:A548"/>
    <mergeCell ref="B545:B548"/>
    <mergeCell ref="C545:C548"/>
    <mergeCell ref="E545:E548"/>
    <mergeCell ref="H548:Q548"/>
    <mergeCell ref="A549:E549"/>
    <mergeCell ref="A550:E550"/>
    <mergeCell ref="A551:E551"/>
    <mergeCell ref="A552:E552"/>
    <mergeCell ref="A537:A540"/>
    <mergeCell ref="C537:C540"/>
    <mergeCell ref="E537:E540"/>
    <mergeCell ref="H540:Q540"/>
    <mergeCell ref="A541:A544"/>
    <mergeCell ref="B541:B544"/>
    <mergeCell ref="C541:C544"/>
    <mergeCell ref="E541:E544"/>
    <mergeCell ref="H544:Q544"/>
    <mergeCell ref="A529:A532"/>
    <mergeCell ref="B529:B532"/>
    <mergeCell ref="C529:C532"/>
    <mergeCell ref="E529:E532"/>
    <mergeCell ref="H532:Q532"/>
    <mergeCell ref="A533:A536"/>
    <mergeCell ref="B533:B536"/>
    <mergeCell ref="C533:C536"/>
    <mergeCell ref="E533:E536"/>
    <mergeCell ref="H536:Q536"/>
    <mergeCell ref="A521:A524"/>
    <mergeCell ref="B521:B524"/>
    <mergeCell ref="C521:C524"/>
    <mergeCell ref="E521:E524"/>
    <mergeCell ref="H524:Q524"/>
    <mergeCell ref="A525:A528"/>
    <mergeCell ref="B525:B528"/>
    <mergeCell ref="C525:C528"/>
    <mergeCell ref="E525:E528"/>
    <mergeCell ref="H528:Q528"/>
    <mergeCell ref="A513:A516"/>
    <mergeCell ref="B513:B516"/>
    <mergeCell ref="C513:C516"/>
    <mergeCell ref="E513:E516"/>
    <mergeCell ref="H516:Q516"/>
    <mergeCell ref="A517:A520"/>
    <mergeCell ref="B517:B520"/>
    <mergeCell ref="C517:C520"/>
    <mergeCell ref="E517:E520"/>
    <mergeCell ref="H520:Q520"/>
    <mergeCell ref="A505:A508"/>
    <mergeCell ref="B505:B508"/>
    <mergeCell ref="C505:C508"/>
    <mergeCell ref="E505:E508"/>
    <mergeCell ref="H508:Q508"/>
    <mergeCell ref="A509:A512"/>
    <mergeCell ref="B509:B512"/>
    <mergeCell ref="C509:C512"/>
    <mergeCell ref="E509:E512"/>
    <mergeCell ref="H512:Q512"/>
    <mergeCell ref="A496:A499"/>
    <mergeCell ref="B496:B499"/>
    <mergeCell ref="C496:C499"/>
    <mergeCell ref="E496:E499"/>
    <mergeCell ref="H499:Q499"/>
    <mergeCell ref="A501:A504"/>
    <mergeCell ref="B501:B504"/>
    <mergeCell ref="C501:C504"/>
    <mergeCell ref="E501:E504"/>
    <mergeCell ref="H504:Q504"/>
    <mergeCell ref="A488:A491"/>
    <mergeCell ref="B488:B491"/>
    <mergeCell ref="C488:C491"/>
    <mergeCell ref="E488:E491"/>
    <mergeCell ref="H491:Q491"/>
    <mergeCell ref="A492:A495"/>
    <mergeCell ref="B492:B495"/>
    <mergeCell ref="C492:C495"/>
    <mergeCell ref="E492:E495"/>
    <mergeCell ref="H495:Q495"/>
    <mergeCell ref="A479:F479"/>
    <mergeCell ref="A480:F480"/>
    <mergeCell ref="A481:Q481"/>
    <mergeCell ref="A482:Q482"/>
    <mergeCell ref="A483:Q483"/>
    <mergeCell ref="A484:A487"/>
    <mergeCell ref="B484:B487"/>
    <mergeCell ref="C484:C487"/>
    <mergeCell ref="E484:E487"/>
    <mergeCell ref="H487:Q487"/>
    <mergeCell ref="A470:E470"/>
    <mergeCell ref="A471:E471"/>
    <mergeCell ref="A472:E472"/>
    <mergeCell ref="A473:E473"/>
    <mergeCell ref="A474:E474"/>
    <mergeCell ref="A475:Q475"/>
    <mergeCell ref="A476:F476"/>
    <mergeCell ref="A477:F477"/>
    <mergeCell ref="A478:F478"/>
    <mergeCell ref="A461:A465"/>
    <mergeCell ref="B461:B465"/>
    <mergeCell ref="C461:C465"/>
    <mergeCell ref="E461:E465"/>
    <mergeCell ref="F464:F465"/>
    <mergeCell ref="H464:Q465"/>
    <mergeCell ref="A466:A469"/>
    <mergeCell ref="B466:B469"/>
    <mergeCell ref="C466:C469"/>
    <mergeCell ref="E466:E469"/>
    <mergeCell ref="H469:Q469"/>
    <mergeCell ref="A451:A455"/>
    <mergeCell ref="B451:B455"/>
    <mergeCell ref="C451:C455"/>
    <mergeCell ref="E451:E455"/>
    <mergeCell ref="D454:D455"/>
    <mergeCell ref="F454:F455"/>
    <mergeCell ref="H454:Q455"/>
    <mergeCell ref="A456:A460"/>
    <mergeCell ref="B456:B460"/>
    <mergeCell ref="C456:C460"/>
    <mergeCell ref="E456:E460"/>
    <mergeCell ref="D459:D460"/>
    <mergeCell ref="F459:F460"/>
    <mergeCell ref="H459:Q460"/>
    <mergeCell ref="A441:A445"/>
    <mergeCell ref="B441:B445"/>
    <mergeCell ref="C441:C445"/>
    <mergeCell ref="E441:E445"/>
    <mergeCell ref="D444:D445"/>
    <mergeCell ref="F444:F445"/>
    <mergeCell ref="H444:Q445"/>
    <mergeCell ref="A446:A450"/>
    <mergeCell ref="B446:B450"/>
    <mergeCell ref="C446:C450"/>
    <mergeCell ref="E446:E450"/>
    <mergeCell ref="D449:D450"/>
    <mergeCell ref="F449:F450"/>
    <mergeCell ref="H449:Q450"/>
    <mergeCell ref="A431:A435"/>
    <mergeCell ref="B431:B435"/>
    <mergeCell ref="C431:C435"/>
    <mergeCell ref="E431:E435"/>
    <mergeCell ref="D434:D435"/>
    <mergeCell ref="F434:F435"/>
    <mergeCell ref="H434:Q435"/>
    <mergeCell ref="A436:A440"/>
    <mergeCell ref="B436:B440"/>
    <mergeCell ref="C436:C440"/>
    <mergeCell ref="E436:E440"/>
    <mergeCell ref="D439:D440"/>
    <mergeCell ref="F439:F440"/>
    <mergeCell ref="H439:Q440"/>
    <mergeCell ref="A421:A425"/>
    <mergeCell ref="B421:B425"/>
    <mergeCell ref="C421:C425"/>
    <mergeCell ref="E421:E425"/>
    <mergeCell ref="D424:D425"/>
    <mergeCell ref="F424:F425"/>
    <mergeCell ref="H424:Q425"/>
    <mergeCell ref="A426:A430"/>
    <mergeCell ref="B426:B430"/>
    <mergeCell ref="C426:C430"/>
    <mergeCell ref="E426:E430"/>
    <mergeCell ref="D429:D430"/>
    <mergeCell ref="F429:F430"/>
    <mergeCell ref="H429:Q430"/>
    <mergeCell ref="A411:A415"/>
    <mergeCell ref="B411:B415"/>
    <mergeCell ref="C411:C415"/>
    <mergeCell ref="E411:E415"/>
    <mergeCell ref="D414:D415"/>
    <mergeCell ref="F414:F415"/>
    <mergeCell ref="H414:Q415"/>
    <mergeCell ref="A416:A420"/>
    <mergeCell ref="B416:B420"/>
    <mergeCell ref="C416:C420"/>
    <mergeCell ref="E416:E420"/>
    <mergeCell ref="D419:D420"/>
    <mergeCell ref="F419:F420"/>
    <mergeCell ref="H419:Q420"/>
    <mergeCell ref="A401:A405"/>
    <mergeCell ref="B401:B405"/>
    <mergeCell ref="C401:C405"/>
    <mergeCell ref="E401:E405"/>
    <mergeCell ref="D404:D405"/>
    <mergeCell ref="F404:F405"/>
    <mergeCell ref="H404:Q405"/>
    <mergeCell ref="A406:A410"/>
    <mergeCell ref="B406:B410"/>
    <mergeCell ref="C406:C410"/>
    <mergeCell ref="E406:E410"/>
    <mergeCell ref="F409:F410"/>
    <mergeCell ref="H409:Q410"/>
    <mergeCell ref="A391:A395"/>
    <mergeCell ref="B391:B395"/>
    <mergeCell ref="C391:C395"/>
    <mergeCell ref="E391:E395"/>
    <mergeCell ref="D394:D395"/>
    <mergeCell ref="F394:F395"/>
    <mergeCell ref="H394:Q395"/>
    <mergeCell ref="A396:A400"/>
    <mergeCell ref="B396:B400"/>
    <mergeCell ref="C396:C400"/>
    <mergeCell ref="E396:E400"/>
    <mergeCell ref="D399:D400"/>
    <mergeCell ref="F399:F400"/>
    <mergeCell ref="H399:Q400"/>
    <mergeCell ref="A377:A381"/>
    <mergeCell ref="B377:B381"/>
    <mergeCell ref="C377:C381"/>
    <mergeCell ref="E377:E381"/>
    <mergeCell ref="D380:D381"/>
    <mergeCell ref="F380:F381"/>
    <mergeCell ref="H380:Q381"/>
    <mergeCell ref="A386:A390"/>
    <mergeCell ref="B386:B390"/>
    <mergeCell ref="C386:C390"/>
    <mergeCell ref="E386:E390"/>
    <mergeCell ref="D389:D390"/>
    <mergeCell ref="F389:F390"/>
    <mergeCell ref="H389:Q390"/>
    <mergeCell ref="A366:A371"/>
    <mergeCell ref="E366:E371"/>
    <mergeCell ref="D369:D371"/>
    <mergeCell ref="F369:F371"/>
    <mergeCell ref="H369:Q371"/>
    <mergeCell ref="A372:A376"/>
    <mergeCell ref="B372:B376"/>
    <mergeCell ref="C372:C376"/>
    <mergeCell ref="E372:E376"/>
    <mergeCell ref="F375:F376"/>
    <mergeCell ref="H375:Q376"/>
    <mergeCell ref="A354:A365"/>
    <mergeCell ref="C354:C359"/>
    <mergeCell ref="E354:E359"/>
    <mergeCell ref="D357:D359"/>
    <mergeCell ref="F357:F359"/>
    <mergeCell ref="H357:Q359"/>
    <mergeCell ref="C360:C365"/>
    <mergeCell ref="E360:E365"/>
    <mergeCell ref="D363:D365"/>
    <mergeCell ref="F363:F365"/>
    <mergeCell ref="H363:Q365"/>
    <mergeCell ref="A342:A353"/>
    <mergeCell ref="C342:C347"/>
    <mergeCell ref="E342:E347"/>
    <mergeCell ref="D345:D347"/>
    <mergeCell ref="F345:F347"/>
    <mergeCell ref="H345:Q347"/>
    <mergeCell ref="C348:C353"/>
    <mergeCell ref="E348:E353"/>
    <mergeCell ref="D351:D353"/>
    <mergeCell ref="F351:F353"/>
    <mergeCell ref="H351:Q353"/>
    <mergeCell ref="A332:A336"/>
    <mergeCell ref="C332:C336"/>
    <mergeCell ref="E332:E336"/>
    <mergeCell ref="D335:D336"/>
    <mergeCell ref="F335:F336"/>
    <mergeCell ref="H335:Q336"/>
    <mergeCell ref="A337:A341"/>
    <mergeCell ref="E337:E341"/>
    <mergeCell ref="F340:F341"/>
    <mergeCell ref="H340:Q341"/>
    <mergeCell ref="A321:A326"/>
    <mergeCell ref="C321:C326"/>
    <mergeCell ref="E321:E326"/>
    <mergeCell ref="D324:D326"/>
    <mergeCell ref="F324:F326"/>
    <mergeCell ref="H324:Q326"/>
    <mergeCell ref="A327:A331"/>
    <mergeCell ref="C327:C331"/>
    <mergeCell ref="E327:E331"/>
    <mergeCell ref="D330:D331"/>
    <mergeCell ref="F330:F331"/>
    <mergeCell ref="H330:Q331"/>
    <mergeCell ref="A310:A315"/>
    <mergeCell ref="C310:C315"/>
    <mergeCell ref="E310:E315"/>
    <mergeCell ref="D313:D315"/>
    <mergeCell ref="F313:F315"/>
    <mergeCell ref="H313:Q315"/>
    <mergeCell ref="A316:A320"/>
    <mergeCell ref="C316:C320"/>
    <mergeCell ref="E316:E320"/>
    <mergeCell ref="D319:D320"/>
    <mergeCell ref="F319:F320"/>
    <mergeCell ref="H319:Q320"/>
    <mergeCell ref="A300:A304"/>
    <mergeCell ref="C300:C304"/>
    <mergeCell ref="E300:E304"/>
    <mergeCell ref="D303:D304"/>
    <mergeCell ref="F303:F304"/>
    <mergeCell ref="H303:Q304"/>
    <mergeCell ref="A305:A309"/>
    <mergeCell ref="C305:C309"/>
    <mergeCell ref="E305:E309"/>
    <mergeCell ref="F308:F309"/>
    <mergeCell ref="H308:Q309"/>
    <mergeCell ref="A292:F292"/>
    <mergeCell ref="A293:Q293"/>
    <mergeCell ref="A294:Q294"/>
    <mergeCell ref="A295:A299"/>
    <mergeCell ref="C295:C299"/>
    <mergeCell ref="E295:E299"/>
    <mergeCell ref="D298:D299"/>
    <mergeCell ref="F298:F299"/>
    <mergeCell ref="H298:Q299"/>
    <mergeCell ref="O285:O286"/>
    <mergeCell ref="P285:P286"/>
    <mergeCell ref="Q285:Q286"/>
    <mergeCell ref="R285:R286"/>
    <mergeCell ref="A287:Q287"/>
    <mergeCell ref="A288:F288"/>
    <mergeCell ref="A289:F289"/>
    <mergeCell ref="A290:F290"/>
    <mergeCell ref="A291:F291"/>
    <mergeCell ref="A285:E286"/>
    <mergeCell ref="F285:F286"/>
    <mergeCell ref="H285:H286"/>
    <mergeCell ref="I285:I286"/>
    <mergeCell ref="J285:J286"/>
    <mergeCell ref="K285:K286"/>
    <mergeCell ref="L285:L286"/>
    <mergeCell ref="M285:M286"/>
    <mergeCell ref="N285:N286"/>
    <mergeCell ref="A277:A280"/>
    <mergeCell ref="B277:B280"/>
    <mergeCell ref="C277:C280"/>
    <mergeCell ref="E277:E280"/>
    <mergeCell ref="H280:Q280"/>
    <mergeCell ref="A281:E281"/>
    <mergeCell ref="A282:E282"/>
    <mergeCell ref="A283:E283"/>
    <mergeCell ref="A284:E284"/>
    <mergeCell ref="A269:A272"/>
    <mergeCell ref="B269:B272"/>
    <mergeCell ref="C269:C272"/>
    <mergeCell ref="E269:E272"/>
    <mergeCell ref="H272:Q272"/>
    <mergeCell ref="A273:A276"/>
    <mergeCell ref="B273:B276"/>
    <mergeCell ref="C273:C276"/>
    <mergeCell ref="E273:E276"/>
    <mergeCell ref="H276:Q276"/>
    <mergeCell ref="A261:A264"/>
    <mergeCell ref="B261:B264"/>
    <mergeCell ref="C261:C264"/>
    <mergeCell ref="E261:E264"/>
    <mergeCell ref="H264:Q264"/>
    <mergeCell ref="A265:A268"/>
    <mergeCell ref="B265:B268"/>
    <mergeCell ref="C265:C268"/>
    <mergeCell ref="E265:E268"/>
    <mergeCell ref="H268:Q268"/>
    <mergeCell ref="A253:A256"/>
    <mergeCell ref="B253:B256"/>
    <mergeCell ref="C253:C256"/>
    <mergeCell ref="E253:E256"/>
    <mergeCell ref="H256:Q256"/>
    <mergeCell ref="A257:A260"/>
    <mergeCell ref="B257:B260"/>
    <mergeCell ref="C257:C260"/>
    <mergeCell ref="E257:E260"/>
    <mergeCell ref="H260:Q260"/>
    <mergeCell ref="A244:A247"/>
    <mergeCell ref="B244:B247"/>
    <mergeCell ref="C244:C247"/>
    <mergeCell ref="E244:E247"/>
    <mergeCell ref="H247:Q247"/>
    <mergeCell ref="A248:A252"/>
    <mergeCell ref="B248:B252"/>
    <mergeCell ref="C248:C252"/>
    <mergeCell ref="E248:E252"/>
    <mergeCell ref="D251:D252"/>
    <mergeCell ref="F251:F252"/>
    <mergeCell ref="H251:Q252"/>
    <mergeCell ref="A236:A239"/>
    <mergeCell ref="B236:B239"/>
    <mergeCell ref="C236:C239"/>
    <mergeCell ref="E236:E239"/>
    <mergeCell ref="H239:Q239"/>
    <mergeCell ref="A240:A243"/>
    <mergeCell ref="B240:B243"/>
    <mergeCell ref="C240:C243"/>
    <mergeCell ref="E240:E243"/>
    <mergeCell ref="H243:Q243"/>
    <mergeCell ref="A228:A231"/>
    <mergeCell ref="B228:B231"/>
    <mergeCell ref="C228:C231"/>
    <mergeCell ref="E228:E231"/>
    <mergeCell ref="H231:Q231"/>
    <mergeCell ref="A232:A235"/>
    <mergeCell ref="B232:B235"/>
    <mergeCell ref="C232:C235"/>
    <mergeCell ref="E232:E235"/>
    <mergeCell ref="H235:Q235"/>
    <mergeCell ref="A220:A223"/>
    <mergeCell ref="B220:B223"/>
    <mergeCell ref="C220:C223"/>
    <mergeCell ref="E220:E223"/>
    <mergeCell ref="H223:Q223"/>
    <mergeCell ref="A224:A227"/>
    <mergeCell ref="B224:B227"/>
    <mergeCell ref="C224:C227"/>
    <mergeCell ref="E224:E227"/>
    <mergeCell ref="H227:Q227"/>
    <mergeCell ref="A212:A215"/>
    <mergeCell ref="B212:B215"/>
    <mergeCell ref="C212:C215"/>
    <mergeCell ref="E212:E215"/>
    <mergeCell ref="H215:Q215"/>
    <mergeCell ref="A216:A219"/>
    <mergeCell ref="B216:B219"/>
    <mergeCell ref="C216:C219"/>
    <mergeCell ref="E216:E219"/>
    <mergeCell ref="H219:Q219"/>
    <mergeCell ref="A204:A207"/>
    <mergeCell ref="B204:B207"/>
    <mergeCell ref="C204:C207"/>
    <mergeCell ref="E204:E207"/>
    <mergeCell ref="H207:Q207"/>
    <mergeCell ref="A208:A211"/>
    <mergeCell ref="B208:B211"/>
    <mergeCell ref="C208:C211"/>
    <mergeCell ref="E208:E211"/>
    <mergeCell ref="H211:Q211"/>
    <mergeCell ref="A188:A203"/>
    <mergeCell ref="B188:B203"/>
    <mergeCell ref="C188:C191"/>
    <mergeCell ref="E188:E191"/>
    <mergeCell ref="H191:Q191"/>
    <mergeCell ref="C192:C195"/>
    <mergeCell ref="E192:E195"/>
    <mergeCell ref="H195:Q195"/>
    <mergeCell ref="C196:C199"/>
    <mergeCell ref="E196:E199"/>
    <mergeCell ref="H199:Q199"/>
    <mergeCell ref="C200:C203"/>
    <mergeCell ref="E200:E203"/>
    <mergeCell ref="H203:Q203"/>
    <mergeCell ref="A168:A171"/>
    <mergeCell ref="B168:B171"/>
    <mergeCell ref="C168:C171"/>
    <mergeCell ref="E168:E171"/>
    <mergeCell ref="H171:Q171"/>
    <mergeCell ref="A172:A187"/>
    <mergeCell ref="B172:B187"/>
    <mergeCell ref="C172:C175"/>
    <mergeCell ref="E172:E175"/>
    <mergeCell ref="H175:Q175"/>
    <mergeCell ref="C176:C179"/>
    <mergeCell ref="E176:E179"/>
    <mergeCell ref="H179:Q179"/>
    <mergeCell ref="C180:C183"/>
    <mergeCell ref="E180:E183"/>
    <mergeCell ref="H183:Q183"/>
    <mergeCell ref="C184:C187"/>
    <mergeCell ref="E184:E187"/>
    <mergeCell ref="H187:Q187"/>
    <mergeCell ref="A158:A163"/>
    <mergeCell ref="C158:C163"/>
    <mergeCell ref="E158:E163"/>
    <mergeCell ref="D161:D163"/>
    <mergeCell ref="F161:F163"/>
    <mergeCell ref="H161:Q163"/>
    <mergeCell ref="A164:A167"/>
    <mergeCell ref="B164:B167"/>
    <mergeCell ref="C164:C167"/>
    <mergeCell ref="E164:E167"/>
    <mergeCell ref="H167:Q167"/>
    <mergeCell ref="A138:A157"/>
    <mergeCell ref="C138:C142"/>
    <mergeCell ref="E138:E142"/>
    <mergeCell ref="D141:D142"/>
    <mergeCell ref="F141:F142"/>
    <mergeCell ref="H141:Q142"/>
    <mergeCell ref="C143:C147"/>
    <mergeCell ref="E143:E147"/>
    <mergeCell ref="D146:D147"/>
    <mergeCell ref="F146:F147"/>
    <mergeCell ref="H146:Q147"/>
    <mergeCell ref="C148:C152"/>
    <mergeCell ref="E148:E152"/>
    <mergeCell ref="D151:D152"/>
    <mergeCell ref="F151:F152"/>
    <mergeCell ref="H151:Q152"/>
    <mergeCell ref="C153:C157"/>
    <mergeCell ref="E153:E157"/>
    <mergeCell ref="D156:D157"/>
    <mergeCell ref="F156:F157"/>
    <mergeCell ref="H156:Q157"/>
    <mergeCell ref="A126:A131"/>
    <mergeCell ref="C126:C131"/>
    <mergeCell ref="E126:E131"/>
    <mergeCell ref="D129:D131"/>
    <mergeCell ref="F129:F131"/>
    <mergeCell ref="H129:Q131"/>
    <mergeCell ref="A132:A137"/>
    <mergeCell ref="C132:C137"/>
    <mergeCell ref="E132:E137"/>
    <mergeCell ref="D135:D137"/>
    <mergeCell ref="F135:F137"/>
    <mergeCell ref="H135:Q137"/>
    <mergeCell ref="A116:A119"/>
    <mergeCell ref="C116:C119"/>
    <mergeCell ref="E116:E119"/>
    <mergeCell ref="H119:Q119"/>
    <mergeCell ref="A120:A125"/>
    <mergeCell ref="C120:C125"/>
    <mergeCell ref="E120:E125"/>
    <mergeCell ref="D123:D125"/>
    <mergeCell ref="F123:F125"/>
    <mergeCell ref="H123:Q125"/>
    <mergeCell ref="A104:A108"/>
    <mergeCell ref="C104:C108"/>
    <mergeCell ref="E104:E108"/>
    <mergeCell ref="F107:F108"/>
    <mergeCell ref="H107:Q108"/>
    <mergeCell ref="A109:A115"/>
    <mergeCell ref="C109:C115"/>
    <mergeCell ref="E109:E115"/>
    <mergeCell ref="D112:D115"/>
    <mergeCell ref="F112:F115"/>
    <mergeCell ref="H112:Q115"/>
    <mergeCell ref="A89:A98"/>
    <mergeCell ref="C89:C98"/>
    <mergeCell ref="D89:D98"/>
    <mergeCell ref="E89:E98"/>
    <mergeCell ref="F92:F98"/>
    <mergeCell ref="H92:Q98"/>
    <mergeCell ref="A99:A103"/>
    <mergeCell ref="C99:C103"/>
    <mergeCell ref="E99:E103"/>
    <mergeCell ref="D102:D103"/>
    <mergeCell ref="F102:F103"/>
    <mergeCell ref="H102:Q103"/>
    <mergeCell ref="A77:A80"/>
    <mergeCell ref="C77:C80"/>
    <mergeCell ref="E77:E80"/>
    <mergeCell ref="H80:Q80"/>
    <mergeCell ref="A81:A88"/>
    <mergeCell ref="C81:C88"/>
    <mergeCell ref="E81:E88"/>
    <mergeCell ref="D84:D88"/>
    <mergeCell ref="F84:F88"/>
    <mergeCell ref="H84:Q88"/>
    <mergeCell ref="A63:A66"/>
    <mergeCell ref="C63:C66"/>
    <mergeCell ref="E63:E66"/>
    <mergeCell ref="H66:Q66"/>
    <mergeCell ref="A67:A70"/>
    <mergeCell ref="C67:C70"/>
    <mergeCell ref="E67:E70"/>
    <mergeCell ref="H70:Q70"/>
    <mergeCell ref="A71:A76"/>
    <mergeCell ref="C71:C76"/>
    <mergeCell ref="E71:E76"/>
    <mergeCell ref="D74:D76"/>
    <mergeCell ref="F74:F76"/>
    <mergeCell ref="H74:Q76"/>
    <mergeCell ref="A53:A56"/>
    <mergeCell ref="C53:C56"/>
    <mergeCell ref="E53:E56"/>
    <mergeCell ref="H56:Q56"/>
    <mergeCell ref="A57:A62"/>
    <mergeCell ref="C57:C62"/>
    <mergeCell ref="E57:E62"/>
    <mergeCell ref="D60:D62"/>
    <mergeCell ref="F60:F62"/>
    <mergeCell ref="H60:Q62"/>
    <mergeCell ref="A38:A46"/>
    <mergeCell ref="C38:C46"/>
    <mergeCell ref="E38:E46"/>
    <mergeCell ref="D41:D46"/>
    <mergeCell ref="F41:F46"/>
    <mergeCell ref="H41:Q46"/>
    <mergeCell ref="A47:A52"/>
    <mergeCell ref="C47:C52"/>
    <mergeCell ref="E47:E52"/>
    <mergeCell ref="D50:D52"/>
    <mergeCell ref="F50:F52"/>
    <mergeCell ref="H50:Q52"/>
    <mergeCell ref="A28:A31"/>
    <mergeCell ref="C28:C31"/>
    <mergeCell ref="E28:E31"/>
    <mergeCell ref="H31:Q31"/>
    <mergeCell ref="A32:A37"/>
    <mergeCell ref="C32:C37"/>
    <mergeCell ref="E32:E37"/>
    <mergeCell ref="D35:D37"/>
    <mergeCell ref="F35:F37"/>
    <mergeCell ref="H35:Q37"/>
    <mergeCell ref="A16:Q16"/>
    <mergeCell ref="A17:A21"/>
    <mergeCell ref="C17:C21"/>
    <mergeCell ref="E17:E21"/>
    <mergeCell ref="D20:D21"/>
    <mergeCell ref="F20:F21"/>
    <mergeCell ref="H20:Q21"/>
    <mergeCell ref="A22:A27"/>
    <mergeCell ref="C22:C27"/>
    <mergeCell ref="E22:E27"/>
    <mergeCell ref="D25:D27"/>
    <mergeCell ref="F25:F27"/>
    <mergeCell ref="H25:Q27"/>
    <mergeCell ref="U4:W4"/>
    <mergeCell ref="A7:Q7"/>
    <mergeCell ref="A8:Q8"/>
    <mergeCell ref="A9:Q9"/>
    <mergeCell ref="G10:I10"/>
    <mergeCell ref="A12:A13"/>
    <mergeCell ref="B12:B13"/>
    <mergeCell ref="C12:C13"/>
    <mergeCell ref="D12:D13"/>
    <mergeCell ref="E12:E13"/>
    <mergeCell ref="F12:F13"/>
    <mergeCell ref="G12:G13"/>
    <mergeCell ref="H12:Q12"/>
    <mergeCell ref="R12:R14"/>
  </mergeCells>
  <pageMargins left="0.70078740157480324" right="0.70078740157480324" top="0.75196850393700787" bottom="0.75196850393700787" header="0.3" footer="0.3"/>
  <pageSetup paperSize="8" scale="18" fitToHeight="0" orientation="landscape" r:id="rId1"/>
</worksheet>
</file>

<file path=xl/worksheets/sheet4.xml><?xml version="1.0" encoding="utf-8"?>
<worksheet xmlns="http://schemas.openxmlformats.org/spreadsheetml/2006/main" xmlns:r="http://schemas.openxmlformats.org/officeDocument/2006/relationships">
  <sheetPr>
    <pageSetUpPr fitToPage="1"/>
  </sheetPr>
  <dimension ref="A1:Z1289"/>
  <sheetViews>
    <sheetView view="pageBreakPreview" topLeftCell="A693" zoomScale="30" zoomScaleSheetLayoutView="30" workbookViewId="0">
      <selection activeCell="H742" sqref="H742"/>
    </sheetView>
  </sheetViews>
  <sheetFormatPr defaultRowHeight="16.5"/>
  <cols>
    <col min="1" max="1" width="17" customWidth="1"/>
    <col min="2" max="2" width="64.109375" customWidth="1"/>
    <col min="3" max="3" width="40.33203125" customWidth="1"/>
    <col min="4" max="5" width="29.21875" customWidth="1"/>
    <col min="6" max="6" width="35.21875" customWidth="1"/>
    <col min="7" max="7" width="29.21875" style="8" customWidth="1"/>
    <col min="8" max="18" width="27" customWidth="1"/>
    <col min="19" max="45" width="8.5546875" customWidth="1"/>
  </cols>
  <sheetData>
    <row r="1" spans="1:26" ht="107.25" customHeight="1">
      <c r="A1" s="9"/>
      <c r="B1" s="9"/>
      <c r="C1" s="9"/>
      <c r="D1" s="9"/>
      <c r="E1" s="9"/>
      <c r="F1" s="10"/>
      <c r="G1" s="11"/>
      <c r="H1" s="12"/>
      <c r="I1" s="13"/>
      <c r="J1" s="10"/>
      <c r="K1" s="10"/>
      <c r="L1" s="13"/>
      <c r="M1" s="10"/>
      <c r="N1" s="10"/>
      <c r="O1" s="10"/>
      <c r="P1" s="14" t="s">
        <v>13</v>
      </c>
      <c r="Q1" s="10"/>
      <c r="R1" s="12"/>
      <c r="S1" s="13"/>
      <c r="T1" s="15"/>
      <c r="U1" s="10"/>
      <c r="V1" s="10"/>
      <c r="W1" s="10"/>
      <c r="X1" s="10"/>
      <c r="Y1" s="9"/>
      <c r="Z1" s="9"/>
    </row>
    <row r="2" spans="1:26" ht="107.25" customHeight="1">
      <c r="A2" s="9"/>
      <c r="B2" s="9"/>
      <c r="C2" s="9"/>
      <c r="D2" s="9"/>
      <c r="E2" s="9"/>
      <c r="F2" s="10"/>
      <c r="G2" s="11"/>
      <c r="H2" s="12"/>
      <c r="I2" s="13"/>
      <c r="J2" s="10"/>
      <c r="K2" s="10"/>
      <c r="L2" s="13"/>
      <c r="M2" s="10"/>
      <c r="N2" s="16" t="s">
        <v>14</v>
      </c>
      <c r="O2" s="17">
        <v>744</v>
      </c>
      <c r="P2" s="17"/>
      <c r="Q2" s="18" t="s">
        <v>15</v>
      </c>
      <c r="R2" s="19"/>
      <c r="S2" s="13"/>
      <c r="T2" s="15"/>
      <c r="U2" s="10"/>
      <c r="V2" s="10"/>
      <c r="W2" s="10"/>
      <c r="X2" s="10"/>
      <c r="Y2" s="9"/>
      <c r="Z2" s="9"/>
    </row>
    <row r="3" spans="1:26" ht="107.25" customHeight="1">
      <c r="A3" s="20"/>
      <c r="B3" s="21"/>
      <c r="C3" s="22"/>
      <c r="D3" s="23"/>
      <c r="E3" s="24"/>
      <c r="F3" s="24"/>
      <c r="G3" s="25"/>
      <c r="H3" s="26"/>
      <c r="I3" s="27"/>
      <c r="J3" s="28"/>
      <c r="K3" s="24"/>
      <c r="L3" s="29"/>
      <c r="M3" s="22"/>
      <c r="N3" s="30" t="s">
        <v>16</v>
      </c>
      <c r="O3" s="31">
        <v>744</v>
      </c>
      <c r="P3" s="31"/>
      <c r="Q3" s="32" t="s">
        <v>17</v>
      </c>
      <c r="R3" s="33"/>
      <c r="S3" s="27"/>
      <c r="T3" s="34"/>
      <c r="U3" s="35"/>
      <c r="V3" s="35"/>
      <c r="W3" s="36"/>
      <c r="X3" s="24"/>
      <c r="Y3" s="20"/>
      <c r="Z3" s="20"/>
    </row>
    <row r="4" spans="1:26" ht="107.25" customHeight="1">
      <c r="A4" s="37"/>
      <c r="B4" s="38"/>
      <c r="C4" s="39"/>
      <c r="D4" s="23"/>
      <c r="E4" s="24"/>
      <c r="F4" s="24"/>
      <c r="G4" s="25"/>
      <c r="H4" s="26"/>
      <c r="I4" s="27"/>
      <c r="J4" s="28"/>
      <c r="K4" s="24"/>
      <c r="L4" s="40"/>
      <c r="M4" s="41"/>
      <c r="N4" s="42" t="s">
        <v>18</v>
      </c>
      <c r="O4" s="43">
        <f>ROUND(O3/O2,2)</f>
        <v>1</v>
      </c>
      <c r="P4" s="43"/>
      <c r="Q4" s="44" t="s">
        <v>19</v>
      </c>
      <c r="R4" s="33"/>
      <c r="S4" s="27"/>
      <c r="T4" s="34"/>
      <c r="U4" s="715"/>
      <c r="V4" s="715"/>
      <c r="W4" s="715"/>
      <c r="X4" s="45"/>
      <c r="Y4" s="37"/>
      <c r="Z4" s="37"/>
    </row>
    <row r="5" spans="1:26" ht="52.5" customHeight="1">
      <c r="A5" s="46"/>
      <c r="B5" s="47"/>
      <c r="C5" s="46"/>
      <c r="D5" s="46"/>
      <c r="E5" s="48"/>
      <c r="F5" s="48"/>
      <c r="G5" s="49"/>
      <c r="H5" s="50"/>
      <c r="I5" s="51"/>
      <c r="J5" s="48"/>
      <c r="K5" s="48"/>
      <c r="L5" s="48"/>
      <c r="M5" s="52"/>
      <c r="N5" s="52"/>
      <c r="O5" s="52"/>
      <c r="P5" s="52"/>
      <c r="Q5" s="53"/>
      <c r="R5" s="50"/>
      <c r="S5" s="48"/>
      <c r="T5" s="37"/>
      <c r="U5" s="37"/>
      <c r="V5" s="37"/>
      <c r="W5" s="37"/>
      <c r="X5" s="37"/>
      <c r="Y5" s="37"/>
      <c r="Z5" s="37"/>
    </row>
    <row r="6" spans="1:26" ht="35.25">
      <c r="A6" s="46"/>
      <c r="B6" s="47"/>
      <c r="C6" s="46"/>
      <c r="D6" s="46"/>
      <c r="E6" s="48"/>
      <c r="F6" s="48"/>
      <c r="G6" s="49"/>
      <c r="H6" s="48"/>
      <c r="I6" s="48"/>
      <c r="J6" s="48"/>
      <c r="K6" s="48"/>
      <c r="L6" s="52"/>
      <c r="M6" s="52"/>
      <c r="N6" s="52"/>
      <c r="O6" s="52"/>
      <c r="P6" s="53"/>
      <c r="Q6" s="37"/>
      <c r="R6" s="48"/>
    </row>
    <row r="7" spans="1:26" ht="42">
      <c r="A7" s="716" t="s">
        <v>20</v>
      </c>
      <c r="B7" s="716"/>
      <c r="C7" s="716"/>
      <c r="D7" s="716"/>
      <c r="E7" s="716"/>
      <c r="F7" s="716"/>
      <c r="G7" s="717"/>
      <c r="H7" s="716"/>
      <c r="I7" s="716"/>
      <c r="J7" s="716"/>
      <c r="K7" s="716"/>
      <c r="L7" s="716"/>
      <c r="M7" s="716"/>
      <c r="N7" s="716"/>
      <c r="O7" s="716"/>
      <c r="P7" s="716"/>
      <c r="Q7" s="716"/>
      <c r="R7" s="54"/>
    </row>
    <row r="8" spans="1:26" ht="42">
      <c r="A8" s="718" t="s">
        <v>21</v>
      </c>
      <c r="B8" s="718"/>
      <c r="C8" s="718"/>
      <c r="D8" s="718"/>
      <c r="E8" s="718"/>
      <c r="F8" s="718"/>
      <c r="G8" s="719"/>
      <c r="H8" s="718"/>
      <c r="I8" s="718"/>
      <c r="J8" s="718"/>
      <c r="K8" s="718"/>
      <c r="L8" s="718"/>
      <c r="M8" s="718"/>
      <c r="N8" s="718"/>
      <c r="O8" s="718"/>
      <c r="P8" s="718"/>
      <c r="Q8" s="718"/>
      <c r="R8" s="55"/>
    </row>
    <row r="9" spans="1:26" ht="42">
      <c r="A9" s="718" t="s">
        <v>22</v>
      </c>
      <c r="B9" s="718"/>
      <c r="C9" s="718"/>
      <c r="D9" s="718"/>
      <c r="E9" s="718"/>
      <c r="F9" s="718"/>
      <c r="G9" s="719"/>
      <c r="H9" s="718"/>
      <c r="I9" s="718"/>
      <c r="J9" s="718"/>
      <c r="K9" s="718"/>
      <c r="L9" s="718"/>
      <c r="M9" s="718"/>
      <c r="N9" s="718"/>
      <c r="O9" s="718"/>
      <c r="P9" s="718"/>
      <c r="Q9" s="718"/>
      <c r="R9" s="55"/>
    </row>
    <row r="10" spans="1:26" ht="42">
      <c r="A10" s="55"/>
      <c r="B10" s="55"/>
      <c r="C10" s="55"/>
      <c r="D10" s="55"/>
      <c r="E10" s="55"/>
      <c r="F10" s="55"/>
      <c r="G10" s="720" t="s">
        <v>23</v>
      </c>
      <c r="H10" s="720"/>
      <c r="I10" s="720"/>
      <c r="J10" s="55"/>
      <c r="K10" s="55"/>
      <c r="L10" s="55"/>
      <c r="M10" s="55"/>
      <c r="N10" s="55"/>
      <c r="O10" s="55"/>
      <c r="P10" s="55"/>
      <c r="Q10" s="55"/>
      <c r="R10" s="55"/>
    </row>
    <row r="11" spans="1:26" ht="33">
      <c r="A11" s="56"/>
      <c r="B11" s="57"/>
      <c r="C11" s="58"/>
      <c r="D11" s="58"/>
      <c r="E11" s="58"/>
      <c r="F11" s="58"/>
      <c r="G11" s="57"/>
      <c r="H11" s="58"/>
      <c r="I11" s="58"/>
      <c r="J11" s="58"/>
      <c r="K11" s="58"/>
      <c r="L11" s="58"/>
      <c r="M11" s="58"/>
      <c r="N11" s="58"/>
      <c r="O11" s="58"/>
      <c r="P11" s="58"/>
      <c r="Q11" s="9"/>
      <c r="R11" s="58"/>
    </row>
    <row r="12" spans="1:26" ht="34.5" customHeight="1">
      <c r="A12" s="721" t="s">
        <v>24</v>
      </c>
      <c r="B12" s="723" t="s">
        <v>25</v>
      </c>
      <c r="C12" s="725" t="s">
        <v>26</v>
      </c>
      <c r="D12" s="725" t="s">
        <v>27</v>
      </c>
      <c r="E12" s="723" t="s">
        <v>28</v>
      </c>
      <c r="F12" s="727" t="s">
        <v>29</v>
      </c>
      <c r="G12" s="729" t="s">
        <v>30</v>
      </c>
      <c r="H12" s="731" t="s">
        <v>31</v>
      </c>
      <c r="I12" s="732"/>
      <c r="J12" s="732"/>
      <c r="K12" s="732"/>
      <c r="L12" s="732"/>
      <c r="M12" s="732"/>
      <c r="N12" s="732"/>
      <c r="O12" s="732"/>
      <c r="P12" s="732"/>
      <c r="Q12" s="732"/>
      <c r="R12" s="733" t="s">
        <v>32</v>
      </c>
    </row>
    <row r="13" spans="1:26" ht="162.75" customHeight="1">
      <c r="A13" s="722"/>
      <c r="B13" s="724"/>
      <c r="C13" s="726"/>
      <c r="D13" s="726"/>
      <c r="E13" s="724"/>
      <c r="F13" s="728"/>
      <c r="G13" s="730"/>
      <c r="H13" s="59" t="s">
        <v>33</v>
      </c>
      <c r="I13" s="59" t="s">
        <v>34</v>
      </c>
      <c r="J13" s="59" t="s">
        <v>35</v>
      </c>
      <c r="K13" s="59" t="s">
        <v>36</v>
      </c>
      <c r="L13" s="59" t="s">
        <v>37</v>
      </c>
      <c r="M13" s="59" t="s">
        <v>38</v>
      </c>
      <c r="N13" s="59" t="s">
        <v>39</v>
      </c>
      <c r="O13" s="59" t="s">
        <v>40</v>
      </c>
      <c r="P13" s="59" t="s">
        <v>41</v>
      </c>
      <c r="Q13" s="60" t="s">
        <v>42</v>
      </c>
      <c r="R13" s="734"/>
    </row>
    <row r="14" spans="1:26" ht="34.5" customHeight="1">
      <c r="A14" s="61">
        <v>1</v>
      </c>
      <c r="B14" s="62">
        <v>2</v>
      </c>
      <c r="C14" s="62">
        <v>3</v>
      </c>
      <c r="D14" s="62">
        <v>4</v>
      </c>
      <c r="E14" s="62">
        <v>5</v>
      </c>
      <c r="F14" s="62">
        <v>6</v>
      </c>
      <c r="G14" s="63"/>
      <c r="H14" s="62">
        <v>7</v>
      </c>
      <c r="I14" s="62">
        <v>8</v>
      </c>
      <c r="J14" s="62">
        <v>9</v>
      </c>
      <c r="K14" s="62">
        <v>10</v>
      </c>
      <c r="L14" s="62">
        <v>11</v>
      </c>
      <c r="M14" s="62">
        <v>12</v>
      </c>
      <c r="N14" s="62">
        <v>13</v>
      </c>
      <c r="O14" s="62">
        <v>14</v>
      </c>
      <c r="P14" s="62">
        <v>15</v>
      </c>
      <c r="Q14" s="64">
        <v>16</v>
      </c>
      <c r="R14" s="735"/>
    </row>
    <row r="15" spans="1:26" ht="45" customHeight="1">
      <c r="A15" s="65" t="s">
        <v>43</v>
      </c>
      <c r="B15" s="66"/>
      <c r="C15" s="66"/>
      <c r="D15" s="66"/>
      <c r="E15" s="66"/>
      <c r="F15" s="67"/>
      <c r="G15" s="68"/>
      <c r="H15" s="67"/>
      <c r="I15" s="67"/>
      <c r="J15" s="67"/>
      <c r="K15" s="67"/>
      <c r="L15" s="67"/>
      <c r="M15" s="67"/>
      <c r="N15" s="67"/>
      <c r="O15" s="67"/>
      <c r="P15" s="67"/>
      <c r="Q15" s="69"/>
      <c r="R15" s="69"/>
    </row>
    <row r="16" spans="1:26" ht="45" customHeight="1">
      <c r="A16" s="736" t="s">
        <v>44</v>
      </c>
      <c r="B16" s="737"/>
      <c r="C16" s="737"/>
      <c r="D16" s="737"/>
      <c r="E16" s="737"/>
      <c r="F16" s="737"/>
      <c r="G16" s="738"/>
      <c r="H16" s="739"/>
      <c r="I16" s="739"/>
      <c r="J16" s="739"/>
      <c r="K16" s="739"/>
      <c r="L16" s="739"/>
      <c r="M16" s="739"/>
      <c r="N16" s="739"/>
      <c r="O16" s="739"/>
      <c r="P16" s="739"/>
      <c r="Q16" s="740"/>
      <c r="R16" s="70"/>
    </row>
    <row r="17" spans="1:18" ht="34.5" customHeight="1">
      <c r="A17" s="741">
        <v>1</v>
      </c>
      <c r="B17" s="71" t="s">
        <v>45</v>
      </c>
      <c r="C17" s="744" t="s">
        <v>46</v>
      </c>
      <c r="D17" s="73" t="s">
        <v>47</v>
      </c>
      <c r="E17" s="746" t="s">
        <v>48</v>
      </c>
      <c r="F17" s="75" t="s">
        <v>49</v>
      </c>
      <c r="G17" s="76">
        <f>R17*O4</f>
        <v>0.6</v>
      </c>
      <c r="H17" s="77">
        <v>0</v>
      </c>
      <c r="I17" s="78"/>
      <c r="J17" s="79"/>
      <c r="K17" s="78"/>
      <c r="L17" s="79"/>
      <c r="M17" s="78"/>
      <c r="N17" s="79"/>
      <c r="O17" s="78"/>
      <c r="P17" s="79"/>
      <c r="Q17" s="80"/>
      <c r="R17" s="77">
        <v>0.6</v>
      </c>
    </row>
    <row r="18" spans="1:18" ht="34.5" customHeight="1">
      <c r="A18" s="742"/>
      <c r="B18" s="81" t="s">
        <v>50</v>
      </c>
      <c r="C18" s="744"/>
      <c r="D18" s="82"/>
      <c r="E18" s="746"/>
      <c r="F18" s="83" t="s">
        <v>51</v>
      </c>
      <c r="G18" s="84"/>
      <c r="H18" s="85"/>
      <c r="I18" s="86"/>
      <c r="J18" s="87"/>
      <c r="K18" s="86"/>
      <c r="L18" s="87"/>
      <c r="M18" s="86"/>
      <c r="N18" s="87"/>
      <c r="O18" s="86"/>
      <c r="P18" s="87"/>
      <c r="Q18" s="88"/>
      <c r="R18" s="85"/>
    </row>
    <row r="19" spans="1:18" ht="34.5" customHeight="1">
      <c r="A19" s="742"/>
      <c r="B19" s="89" t="s">
        <v>52</v>
      </c>
      <c r="C19" s="744"/>
      <c r="D19" s="90"/>
      <c r="E19" s="746"/>
      <c r="F19" s="91" t="s">
        <v>53</v>
      </c>
      <c r="G19" s="92"/>
      <c r="H19" s="93"/>
      <c r="I19" s="94"/>
      <c r="J19" s="95"/>
      <c r="K19" s="94"/>
      <c r="L19" s="95"/>
      <c r="M19" s="94"/>
      <c r="N19" s="95"/>
      <c r="O19" s="94"/>
      <c r="P19" s="95"/>
      <c r="Q19" s="96"/>
      <c r="R19" s="93"/>
    </row>
    <row r="20" spans="1:18" ht="34.5" customHeight="1">
      <c r="A20" s="742"/>
      <c r="B20" s="89" t="s">
        <v>54</v>
      </c>
      <c r="C20" s="745"/>
      <c r="D20" s="747" t="s">
        <v>55</v>
      </c>
      <c r="E20" s="746"/>
      <c r="F20" s="749"/>
      <c r="G20" s="99"/>
      <c r="H20" s="751"/>
      <c r="I20" s="752"/>
      <c r="J20" s="752"/>
      <c r="K20" s="752"/>
      <c r="L20" s="752"/>
      <c r="M20" s="752"/>
      <c r="N20" s="752"/>
      <c r="O20" s="752"/>
      <c r="P20" s="752"/>
      <c r="Q20" s="752"/>
      <c r="R20" s="101"/>
    </row>
    <row r="21" spans="1:18" ht="34.5" customHeight="1">
      <c r="A21" s="743"/>
      <c r="B21" s="102" t="s">
        <v>56</v>
      </c>
      <c r="C21" s="744"/>
      <c r="D21" s="748"/>
      <c r="E21" s="746"/>
      <c r="F21" s="750"/>
      <c r="G21" s="104"/>
      <c r="H21" s="753"/>
      <c r="I21" s="753"/>
      <c r="J21" s="753"/>
      <c r="K21" s="753"/>
      <c r="L21" s="753"/>
      <c r="M21" s="753"/>
      <c r="N21" s="753"/>
      <c r="O21" s="753"/>
      <c r="P21" s="753"/>
      <c r="Q21" s="754"/>
      <c r="R21" s="106"/>
    </row>
    <row r="22" spans="1:18" ht="34.5" customHeight="1">
      <c r="A22" s="741">
        <v>2</v>
      </c>
      <c r="B22" s="71" t="s">
        <v>57</v>
      </c>
      <c r="C22" s="755" t="s">
        <v>46</v>
      </c>
      <c r="D22" s="107" t="s">
        <v>58</v>
      </c>
      <c r="E22" s="757" t="s">
        <v>48</v>
      </c>
      <c r="F22" s="108" t="s">
        <v>49</v>
      </c>
      <c r="G22" s="76">
        <f>R22*O4</f>
        <v>0.25</v>
      </c>
      <c r="H22" s="109">
        <v>0</v>
      </c>
      <c r="I22" s="110"/>
      <c r="J22" s="110"/>
      <c r="K22" s="110"/>
      <c r="L22" s="110"/>
      <c r="M22" s="110"/>
      <c r="N22" s="110"/>
      <c r="O22" s="110"/>
      <c r="P22" s="110"/>
      <c r="Q22" s="111"/>
      <c r="R22" s="109">
        <v>0.25</v>
      </c>
    </row>
    <row r="23" spans="1:18" ht="34.5" customHeight="1">
      <c r="A23" s="742"/>
      <c r="B23" s="81" t="s">
        <v>59</v>
      </c>
      <c r="C23" s="744"/>
      <c r="D23" s="112"/>
      <c r="E23" s="746"/>
      <c r="F23" s="113" t="s">
        <v>51</v>
      </c>
      <c r="G23" s="114"/>
      <c r="H23" s="87"/>
      <c r="I23" s="86"/>
      <c r="J23" s="87"/>
      <c r="K23" s="86"/>
      <c r="L23" s="87"/>
      <c r="M23" s="86"/>
      <c r="N23" s="87"/>
      <c r="O23" s="86"/>
      <c r="P23" s="87"/>
      <c r="Q23" s="88"/>
      <c r="R23" s="115"/>
    </row>
    <row r="24" spans="1:18" ht="34.5" customHeight="1">
      <c r="A24" s="742"/>
      <c r="B24" s="89" t="s">
        <v>60</v>
      </c>
      <c r="C24" s="744"/>
      <c r="D24" s="90"/>
      <c r="E24" s="746"/>
      <c r="F24" s="116" t="s">
        <v>53</v>
      </c>
      <c r="G24" s="117"/>
      <c r="H24" s="118"/>
      <c r="I24" s="87"/>
      <c r="J24" s="119"/>
      <c r="K24" s="87"/>
      <c r="L24" s="119"/>
      <c r="M24" s="87"/>
      <c r="N24" s="119"/>
      <c r="O24" s="87"/>
      <c r="P24" s="119"/>
      <c r="Q24" s="87"/>
      <c r="R24" s="118"/>
    </row>
    <row r="25" spans="1:18" ht="34.5" customHeight="1">
      <c r="A25" s="742"/>
      <c r="B25" s="89" t="s">
        <v>61</v>
      </c>
      <c r="C25" s="745"/>
      <c r="D25" s="760" t="s">
        <v>62</v>
      </c>
      <c r="E25" s="758"/>
      <c r="F25" s="762"/>
      <c r="G25" s="114"/>
      <c r="H25" s="763"/>
      <c r="I25" s="764"/>
      <c r="J25" s="764"/>
      <c r="K25" s="764"/>
      <c r="L25" s="764"/>
      <c r="M25" s="764"/>
      <c r="N25" s="764"/>
      <c r="O25" s="764"/>
      <c r="P25" s="764"/>
      <c r="Q25" s="764"/>
      <c r="R25" s="120"/>
    </row>
    <row r="26" spans="1:18" ht="34.5" customHeight="1">
      <c r="A26" s="742"/>
      <c r="B26" s="107" t="s">
        <v>63</v>
      </c>
      <c r="C26" s="745"/>
      <c r="D26" s="761"/>
      <c r="E26" s="758"/>
      <c r="F26" s="762"/>
      <c r="G26" s="114"/>
      <c r="H26" s="751"/>
      <c r="I26" s="752"/>
      <c r="J26" s="752"/>
      <c r="K26" s="752"/>
      <c r="L26" s="752"/>
      <c r="M26" s="752"/>
      <c r="N26" s="752"/>
      <c r="O26" s="752"/>
      <c r="P26" s="752"/>
      <c r="Q26" s="752"/>
      <c r="R26" s="100"/>
    </row>
    <row r="27" spans="1:18" ht="34.5" customHeight="1">
      <c r="A27" s="743"/>
      <c r="B27" s="107" t="s">
        <v>64</v>
      </c>
      <c r="C27" s="756"/>
      <c r="D27" s="761"/>
      <c r="E27" s="759"/>
      <c r="F27" s="753"/>
      <c r="G27" s="104"/>
      <c r="H27" s="765"/>
      <c r="I27" s="752"/>
      <c r="J27" s="752"/>
      <c r="K27" s="752"/>
      <c r="L27" s="752"/>
      <c r="M27" s="752"/>
      <c r="N27" s="752"/>
      <c r="O27" s="752"/>
      <c r="P27" s="752"/>
      <c r="Q27" s="766"/>
      <c r="R27" s="122"/>
    </row>
    <row r="28" spans="1:18" ht="34.5" customHeight="1">
      <c r="A28" s="741">
        <v>3</v>
      </c>
      <c r="B28" s="71" t="s">
        <v>65</v>
      </c>
      <c r="C28" s="744" t="s">
        <v>46</v>
      </c>
      <c r="D28" s="73" t="s">
        <v>66</v>
      </c>
      <c r="E28" s="746" t="s">
        <v>48</v>
      </c>
      <c r="F28" s="124" t="s">
        <v>49</v>
      </c>
      <c r="G28" s="76">
        <f>R28*O4</f>
        <v>0.65</v>
      </c>
      <c r="H28" s="87">
        <v>0</v>
      </c>
      <c r="I28" s="110"/>
      <c r="J28" s="110"/>
      <c r="K28" s="110"/>
      <c r="L28" s="110"/>
      <c r="M28" s="110"/>
      <c r="N28" s="110"/>
      <c r="O28" s="110"/>
      <c r="P28" s="110"/>
      <c r="Q28" s="125"/>
      <c r="R28" s="126">
        <v>0.65</v>
      </c>
    </row>
    <row r="29" spans="1:18" ht="34.5" customHeight="1">
      <c r="A29" s="742"/>
      <c r="B29" s="81" t="s">
        <v>67</v>
      </c>
      <c r="C29" s="744"/>
      <c r="D29" s="82"/>
      <c r="E29" s="746"/>
      <c r="F29" s="113" t="s">
        <v>51</v>
      </c>
      <c r="G29" s="127"/>
      <c r="H29" s="128"/>
      <c r="I29" s="87"/>
      <c r="J29" s="86"/>
      <c r="K29" s="87"/>
      <c r="L29" s="86"/>
      <c r="M29" s="87"/>
      <c r="N29" s="86"/>
      <c r="O29" s="87"/>
      <c r="P29" s="86"/>
      <c r="Q29" s="88"/>
      <c r="R29" s="128"/>
    </row>
    <row r="30" spans="1:18" ht="34.5" customHeight="1">
      <c r="A30" s="742"/>
      <c r="B30" s="89" t="s">
        <v>68</v>
      </c>
      <c r="C30" s="744"/>
      <c r="D30" s="129"/>
      <c r="E30" s="746"/>
      <c r="F30" s="116" t="s">
        <v>53</v>
      </c>
      <c r="G30" s="114"/>
      <c r="H30" s="87"/>
      <c r="I30" s="119"/>
      <c r="J30" s="87"/>
      <c r="K30" s="119"/>
      <c r="L30" s="87"/>
      <c r="M30" s="130"/>
      <c r="N30" s="87"/>
      <c r="O30" s="119"/>
      <c r="P30" s="87"/>
      <c r="Q30" s="130"/>
      <c r="R30" s="131"/>
    </row>
    <row r="31" spans="1:18" ht="34.5" customHeight="1">
      <c r="A31" s="743"/>
      <c r="B31" s="102" t="s">
        <v>69</v>
      </c>
      <c r="C31" s="744"/>
      <c r="D31" s="132" t="s">
        <v>70</v>
      </c>
      <c r="E31" s="746"/>
      <c r="F31" s="133"/>
      <c r="G31" s="134"/>
      <c r="H31" s="767"/>
      <c r="I31" s="768"/>
      <c r="J31" s="768"/>
      <c r="K31" s="768"/>
      <c r="L31" s="768"/>
      <c r="M31" s="768"/>
      <c r="N31" s="768"/>
      <c r="O31" s="768"/>
      <c r="P31" s="768"/>
      <c r="Q31" s="768"/>
      <c r="R31" s="135"/>
    </row>
    <row r="32" spans="1:18" ht="34.5" customHeight="1">
      <c r="A32" s="741">
        <v>4</v>
      </c>
      <c r="B32" s="71" t="s">
        <v>71</v>
      </c>
      <c r="C32" s="755" t="s">
        <v>46</v>
      </c>
      <c r="D32" s="107" t="s">
        <v>72</v>
      </c>
      <c r="E32" s="757" t="s">
        <v>48</v>
      </c>
      <c r="F32" s="108" t="s">
        <v>49</v>
      </c>
      <c r="G32" s="76">
        <f>R32*O4</f>
        <v>0.8</v>
      </c>
      <c r="H32" s="109">
        <v>0</v>
      </c>
      <c r="I32" s="87"/>
      <c r="J32" s="110"/>
      <c r="K32" s="87"/>
      <c r="L32" s="110"/>
      <c r="M32" s="87"/>
      <c r="N32" s="110"/>
      <c r="O32" s="87"/>
      <c r="P32" s="110"/>
      <c r="Q32" s="87"/>
      <c r="R32" s="109">
        <v>0.8</v>
      </c>
    </row>
    <row r="33" spans="1:18" ht="34.5" customHeight="1">
      <c r="A33" s="742"/>
      <c r="B33" s="81" t="s">
        <v>73</v>
      </c>
      <c r="C33" s="744"/>
      <c r="D33" s="82"/>
      <c r="E33" s="746"/>
      <c r="F33" s="113" t="s">
        <v>51</v>
      </c>
      <c r="G33" s="114"/>
      <c r="H33" s="87"/>
      <c r="I33" s="86"/>
      <c r="J33" s="87"/>
      <c r="K33" s="86"/>
      <c r="L33" s="87"/>
      <c r="M33" s="86"/>
      <c r="N33" s="87"/>
      <c r="O33" s="86"/>
      <c r="P33" s="87"/>
      <c r="Q33" s="88"/>
      <c r="R33" s="115"/>
    </row>
    <row r="34" spans="1:18" ht="34.5" customHeight="1">
      <c r="A34" s="742"/>
      <c r="B34" s="89" t="s">
        <v>74</v>
      </c>
      <c r="C34" s="744"/>
      <c r="D34" s="90"/>
      <c r="E34" s="746"/>
      <c r="F34" s="116" t="s">
        <v>53</v>
      </c>
      <c r="G34" s="117"/>
      <c r="H34" s="118"/>
      <c r="I34" s="87"/>
      <c r="J34" s="119"/>
      <c r="K34" s="87"/>
      <c r="L34" s="119"/>
      <c r="M34" s="87"/>
      <c r="N34" s="119"/>
      <c r="O34" s="87"/>
      <c r="P34" s="119"/>
      <c r="Q34" s="87"/>
      <c r="R34" s="118"/>
    </row>
    <row r="35" spans="1:18" ht="34.5" customHeight="1">
      <c r="A35" s="742"/>
      <c r="B35" s="89" t="s">
        <v>75</v>
      </c>
      <c r="C35" s="745"/>
      <c r="D35" s="760" t="s">
        <v>76</v>
      </c>
      <c r="E35" s="758"/>
      <c r="F35" s="762"/>
      <c r="G35" s="114"/>
      <c r="H35" s="763"/>
      <c r="I35" s="764"/>
      <c r="J35" s="764"/>
      <c r="K35" s="764"/>
      <c r="L35" s="764"/>
      <c r="M35" s="764"/>
      <c r="N35" s="764"/>
      <c r="O35" s="764"/>
      <c r="P35" s="764"/>
      <c r="Q35" s="764"/>
      <c r="R35" s="120"/>
    </row>
    <row r="36" spans="1:18" ht="34.5" customHeight="1">
      <c r="A36" s="742"/>
      <c r="B36" s="89" t="s">
        <v>77</v>
      </c>
      <c r="C36" s="745"/>
      <c r="D36" s="760"/>
      <c r="E36" s="758"/>
      <c r="F36" s="769"/>
      <c r="G36" s="137"/>
      <c r="H36" s="770"/>
      <c r="I36" s="769"/>
      <c r="J36" s="769"/>
      <c r="K36" s="769"/>
      <c r="L36" s="769"/>
      <c r="M36" s="769"/>
      <c r="N36" s="769"/>
      <c r="O36" s="769"/>
      <c r="P36" s="769"/>
      <c r="Q36" s="769"/>
      <c r="R36" s="138"/>
    </row>
    <row r="37" spans="1:18" ht="34.5" customHeight="1">
      <c r="A37" s="743"/>
      <c r="B37" s="102" t="s">
        <v>78</v>
      </c>
      <c r="C37" s="756"/>
      <c r="D37" s="760"/>
      <c r="E37" s="759"/>
      <c r="F37" s="769"/>
      <c r="G37" s="137"/>
      <c r="H37" s="771"/>
      <c r="I37" s="769"/>
      <c r="J37" s="769"/>
      <c r="K37" s="769"/>
      <c r="L37" s="769"/>
      <c r="M37" s="769"/>
      <c r="N37" s="769"/>
      <c r="O37" s="769"/>
      <c r="P37" s="769"/>
      <c r="Q37" s="772"/>
      <c r="R37" s="139"/>
    </row>
    <row r="38" spans="1:18" ht="34.5" customHeight="1">
      <c r="A38" s="773">
        <v>5</v>
      </c>
      <c r="B38" s="141" t="s">
        <v>79</v>
      </c>
      <c r="C38" s="744" t="s">
        <v>46</v>
      </c>
      <c r="D38" s="73" t="s">
        <v>80</v>
      </c>
      <c r="E38" s="746" t="s">
        <v>48</v>
      </c>
      <c r="F38" s="124" t="s">
        <v>49</v>
      </c>
      <c r="G38" s="76">
        <f>R38*O4</f>
        <v>0.45</v>
      </c>
      <c r="H38" s="87">
        <v>0</v>
      </c>
      <c r="I38" s="110"/>
      <c r="J38" s="110"/>
      <c r="K38" s="110"/>
      <c r="L38" s="110"/>
      <c r="M38" s="110"/>
      <c r="N38" s="110"/>
      <c r="O38" s="110"/>
      <c r="P38" s="110"/>
      <c r="Q38" s="125"/>
      <c r="R38" s="126">
        <v>0.45</v>
      </c>
    </row>
    <row r="39" spans="1:18" ht="34.5" customHeight="1">
      <c r="A39" s="774"/>
      <c r="B39" s="142" t="s">
        <v>81</v>
      </c>
      <c r="C39" s="744"/>
      <c r="D39" s="82"/>
      <c r="E39" s="746"/>
      <c r="F39" s="113" t="s">
        <v>51</v>
      </c>
      <c r="G39" s="127"/>
      <c r="H39" s="128"/>
      <c r="I39" s="87"/>
      <c r="J39" s="86"/>
      <c r="K39" s="87"/>
      <c r="L39" s="86"/>
      <c r="M39" s="87"/>
      <c r="N39" s="86"/>
      <c r="O39" s="87"/>
      <c r="P39" s="86"/>
      <c r="Q39" s="88"/>
      <c r="R39" s="128"/>
    </row>
    <row r="40" spans="1:18" ht="34.5" customHeight="1">
      <c r="A40" s="774"/>
      <c r="B40" s="97" t="s">
        <v>82</v>
      </c>
      <c r="C40" s="744"/>
      <c r="D40" s="90"/>
      <c r="E40" s="746"/>
      <c r="F40" s="116" t="s">
        <v>53</v>
      </c>
      <c r="G40" s="114"/>
      <c r="H40" s="87"/>
      <c r="I40" s="119"/>
      <c r="J40" s="87"/>
      <c r="K40" s="119"/>
      <c r="L40" s="87"/>
      <c r="M40" s="119"/>
      <c r="N40" s="87"/>
      <c r="O40" s="119"/>
      <c r="P40" s="87"/>
      <c r="Q40" s="130"/>
      <c r="R40" s="131"/>
    </row>
    <row r="41" spans="1:18" ht="34.5" customHeight="1">
      <c r="A41" s="774"/>
      <c r="B41" s="89" t="s">
        <v>83</v>
      </c>
      <c r="C41" s="745"/>
      <c r="D41" s="776" t="s">
        <v>84</v>
      </c>
      <c r="E41" s="746"/>
      <c r="F41" s="749"/>
      <c r="G41" s="144"/>
      <c r="H41" s="763"/>
      <c r="I41" s="764"/>
      <c r="J41" s="764"/>
      <c r="K41" s="764"/>
      <c r="L41" s="764"/>
      <c r="M41" s="764"/>
      <c r="N41" s="764"/>
      <c r="O41" s="764"/>
      <c r="P41" s="764"/>
      <c r="Q41" s="764"/>
      <c r="R41" s="120"/>
    </row>
    <row r="42" spans="1:18" ht="34.5" customHeight="1">
      <c r="A42" s="774"/>
      <c r="B42" s="89" t="s">
        <v>85</v>
      </c>
      <c r="C42" s="744"/>
      <c r="D42" s="777"/>
      <c r="E42" s="746"/>
      <c r="F42" s="779"/>
      <c r="G42" s="114"/>
      <c r="H42" s="752"/>
      <c r="I42" s="752"/>
      <c r="J42" s="752"/>
      <c r="K42" s="752"/>
      <c r="L42" s="752"/>
      <c r="M42" s="752"/>
      <c r="N42" s="752"/>
      <c r="O42" s="752"/>
      <c r="P42" s="752"/>
      <c r="Q42" s="782"/>
      <c r="R42" s="87"/>
    </row>
    <row r="43" spans="1:18" ht="34.5" customHeight="1">
      <c r="A43" s="774"/>
      <c r="B43" s="145" t="s">
        <v>86</v>
      </c>
      <c r="C43" s="744"/>
      <c r="D43" s="778"/>
      <c r="E43" s="746"/>
      <c r="F43" s="780"/>
      <c r="G43" s="137"/>
      <c r="H43" s="752"/>
      <c r="I43" s="752"/>
      <c r="J43" s="752"/>
      <c r="K43" s="752"/>
      <c r="L43" s="752"/>
      <c r="M43" s="752"/>
      <c r="N43" s="752"/>
      <c r="O43" s="752"/>
      <c r="P43" s="752"/>
      <c r="Q43" s="782"/>
      <c r="R43" s="87"/>
    </row>
    <row r="44" spans="1:18" ht="34.5" customHeight="1">
      <c r="A44" s="774"/>
      <c r="B44" s="145" t="s">
        <v>87</v>
      </c>
      <c r="C44" s="744"/>
      <c r="D44" s="778"/>
      <c r="E44" s="746"/>
      <c r="F44" s="780"/>
      <c r="G44" s="137"/>
      <c r="H44" s="752"/>
      <c r="I44" s="752"/>
      <c r="J44" s="752"/>
      <c r="K44" s="752"/>
      <c r="L44" s="752"/>
      <c r="M44" s="752"/>
      <c r="N44" s="752"/>
      <c r="O44" s="752"/>
      <c r="P44" s="752"/>
      <c r="Q44" s="782"/>
      <c r="R44" s="87"/>
    </row>
    <row r="45" spans="1:18" ht="34.5" customHeight="1">
      <c r="A45" s="774"/>
      <c r="B45" s="145" t="s">
        <v>88</v>
      </c>
      <c r="C45" s="744"/>
      <c r="D45" s="778"/>
      <c r="E45" s="746"/>
      <c r="F45" s="780"/>
      <c r="G45" s="137"/>
      <c r="H45" s="752"/>
      <c r="I45" s="752"/>
      <c r="J45" s="752"/>
      <c r="K45" s="752"/>
      <c r="L45" s="752"/>
      <c r="M45" s="752"/>
      <c r="N45" s="752"/>
      <c r="O45" s="752"/>
      <c r="P45" s="752"/>
      <c r="Q45" s="782"/>
      <c r="R45" s="87"/>
    </row>
    <row r="46" spans="1:18" ht="34.5" customHeight="1">
      <c r="A46" s="775"/>
      <c r="B46" s="102" t="s">
        <v>89</v>
      </c>
      <c r="C46" s="744"/>
      <c r="D46" s="748"/>
      <c r="E46" s="746"/>
      <c r="F46" s="781"/>
      <c r="G46" s="137"/>
      <c r="H46" s="752"/>
      <c r="I46" s="752"/>
      <c r="J46" s="752"/>
      <c r="K46" s="752"/>
      <c r="L46" s="752"/>
      <c r="M46" s="752"/>
      <c r="N46" s="752"/>
      <c r="O46" s="752"/>
      <c r="P46" s="752"/>
      <c r="Q46" s="783"/>
      <c r="R46" s="123"/>
    </row>
    <row r="47" spans="1:18" ht="34.5" customHeight="1">
      <c r="A47" s="741">
        <v>6</v>
      </c>
      <c r="B47" s="149" t="s">
        <v>90</v>
      </c>
      <c r="C47" s="755" t="s">
        <v>46</v>
      </c>
      <c r="D47" s="107" t="s">
        <v>91</v>
      </c>
      <c r="E47" s="757" t="s">
        <v>48</v>
      </c>
      <c r="F47" s="108" t="s">
        <v>49</v>
      </c>
      <c r="G47" s="76">
        <f>R47*O4</f>
        <v>0.5</v>
      </c>
      <c r="H47" s="109">
        <v>0</v>
      </c>
      <c r="I47" s="110"/>
      <c r="J47" s="110"/>
      <c r="K47" s="110"/>
      <c r="L47" s="110"/>
      <c r="M47" s="110"/>
      <c r="N47" s="110"/>
      <c r="O47" s="110"/>
      <c r="P47" s="110"/>
      <c r="Q47" s="87"/>
      <c r="R47" s="109">
        <v>0.5</v>
      </c>
    </row>
    <row r="48" spans="1:18" ht="34.5" customHeight="1">
      <c r="A48" s="742"/>
      <c r="B48" s="81" t="s">
        <v>92</v>
      </c>
      <c r="C48" s="744"/>
      <c r="D48" s="82"/>
      <c r="E48" s="746"/>
      <c r="F48" s="113" t="s">
        <v>51</v>
      </c>
      <c r="G48" s="114"/>
      <c r="H48" s="87"/>
      <c r="I48" s="86"/>
      <c r="J48" s="87"/>
      <c r="K48" s="86"/>
      <c r="L48" s="87"/>
      <c r="M48" s="86"/>
      <c r="N48" s="87"/>
      <c r="O48" s="86"/>
      <c r="P48" s="87"/>
      <c r="Q48" s="88"/>
      <c r="R48" s="115"/>
    </row>
    <row r="49" spans="1:18" ht="34.5" customHeight="1">
      <c r="A49" s="742"/>
      <c r="B49" s="81" t="s">
        <v>93</v>
      </c>
      <c r="C49" s="744"/>
      <c r="D49" s="90"/>
      <c r="E49" s="746"/>
      <c r="F49" s="116" t="s">
        <v>53</v>
      </c>
      <c r="G49" s="117"/>
      <c r="H49" s="118"/>
      <c r="I49" s="87"/>
      <c r="J49" s="119"/>
      <c r="K49" s="87"/>
      <c r="L49" s="119"/>
      <c r="M49" s="87"/>
      <c r="N49" s="119"/>
      <c r="O49" s="87"/>
      <c r="P49" s="119"/>
      <c r="Q49" s="87"/>
      <c r="R49" s="118"/>
    </row>
    <row r="50" spans="1:18" ht="34.5" customHeight="1">
      <c r="A50" s="742"/>
      <c r="B50" s="81" t="s">
        <v>94</v>
      </c>
      <c r="C50" s="745"/>
      <c r="D50" s="760" t="s">
        <v>95</v>
      </c>
      <c r="E50" s="758"/>
      <c r="F50" s="762"/>
      <c r="G50" s="114"/>
      <c r="H50" s="763"/>
      <c r="I50" s="764"/>
      <c r="J50" s="764"/>
      <c r="K50" s="764"/>
      <c r="L50" s="764"/>
      <c r="M50" s="764"/>
      <c r="N50" s="764"/>
      <c r="O50" s="764"/>
      <c r="P50" s="764"/>
      <c r="Q50" s="764"/>
      <c r="R50" s="120"/>
    </row>
    <row r="51" spans="1:18" ht="34.5" customHeight="1">
      <c r="A51" s="742"/>
      <c r="B51" s="81" t="s">
        <v>96</v>
      </c>
      <c r="C51" s="745"/>
      <c r="D51" s="760"/>
      <c r="E51" s="758"/>
      <c r="F51" s="762"/>
      <c r="G51" s="114"/>
      <c r="H51" s="751"/>
      <c r="I51" s="752"/>
      <c r="J51" s="752"/>
      <c r="K51" s="752"/>
      <c r="L51" s="752"/>
      <c r="M51" s="752"/>
      <c r="N51" s="752"/>
      <c r="O51" s="752"/>
      <c r="P51" s="752"/>
      <c r="Q51" s="752"/>
      <c r="R51" s="100"/>
    </row>
    <row r="52" spans="1:18" ht="34.5" customHeight="1">
      <c r="A52" s="743"/>
      <c r="B52" s="150" t="s">
        <v>97</v>
      </c>
      <c r="C52" s="756"/>
      <c r="D52" s="760"/>
      <c r="E52" s="759"/>
      <c r="F52" s="769"/>
      <c r="G52" s="137"/>
      <c r="H52" s="765"/>
      <c r="I52" s="752"/>
      <c r="J52" s="752"/>
      <c r="K52" s="752"/>
      <c r="L52" s="752"/>
      <c r="M52" s="752"/>
      <c r="N52" s="752"/>
      <c r="O52" s="752"/>
      <c r="P52" s="752"/>
      <c r="Q52" s="752"/>
      <c r="R52" s="122"/>
    </row>
    <row r="53" spans="1:18" ht="34.5" customHeight="1">
      <c r="A53" s="741">
        <v>7</v>
      </c>
      <c r="B53" s="149" t="s">
        <v>98</v>
      </c>
      <c r="C53" s="744" t="s">
        <v>46</v>
      </c>
      <c r="D53" s="73"/>
      <c r="E53" s="746" t="s">
        <v>99</v>
      </c>
      <c r="F53" s="124" t="s">
        <v>49</v>
      </c>
      <c r="G53" s="76"/>
      <c r="H53" s="87"/>
      <c r="I53" s="110"/>
      <c r="J53" s="110"/>
      <c r="K53" s="110"/>
      <c r="L53" s="110"/>
      <c r="M53" s="110"/>
      <c r="N53" s="110"/>
      <c r="O53" s="110"/>
      <c r="P53" s="110"/>
      <c r="Q53" s="111"/>
      <c r="R53" s="126"/>
    </row>
    <row r="54" spans="1:18" ht="34.5" customHeight="1">
      <c r="A54" s="742"/>
      <c r="B54" s="81" t="s">
        <v>100</v>
      </c>
      <c r="C54" s="744"/>
      <c r="D54" s="82"/>
      <c r="E54" s="746"/>
      <c r="F54" s="113" t="s">
        <v>51</v>
      </c>
      <c r="G54" s="127"/>
      <c r="H54" s="128"/>
      <c r="I54" s="87"/>
      <c r="J54" s="86"/>
      <c r="K54" s="87"/>
      <c r="L54" s="86"/>
      <c r="M54" s="87"/>
      <c r="N54" s="86"/>
      <c r="O54" s="87"/>
      <c r="P54" s="86"/>
      <c r="Q54" s="87"/>
      <c r="R54" s="128"/>
    </row>
    <row r="55" spans="1:18" ht="34.5" customHeight="1">
      <c r="A55" s="742"/>
      <c r="B55" s="81" t="s">
        <v>101</v>
      </c>
      <c r="C55" s="744"/>
      <c r="D55" s="90"/>
      <c r="E55" s="746"/>
      <c r="F55" s="116" t="s">
        <v>53</v>
      </c>
      <c r="G55" s="151">
        <f>R55*O4</f>
        <v>0.25</v>
      </c>
      <c r="H55" s="87"/>
      <c r="I55" s="119"/>
      <c r="J55" s="87"/>
      <c r="K55" s="119"/>
      <c r="L55" s="87"/>
      <c r="M55" s="119"/>
      <c r="N55" s="87">
        <v>0</v>
      </c>
      <c r="O55" s="119"/>
      <c r="P55" s="87"/>
      <c r="Q55" s="130"/>
      <c r="R55" s="87">
        <v>0.25</v>
      </c>
    </row>
    <row r="56" spans="1:18" ht="34.5" customHeight="1">
      <c r="A56" s="743"/>
      <c r="B56" s="150"/>
      <c r="C56" s="744"/>
      <c r="D56" s="152" t="s">
        <v>102</v>
      </c>
      <c r="E56" s="746"/>
      <c r="F56" s="153"/>
      <c r="G56" s="154"/>
      <c r="H56" s="784"/>
      <c r="I56" s="785"/>
      <c r="J56" s="785"/>
      <c r="K56" s="785"/>
      <c r="L56" s="785"/>
      <c r="M56" s="785"/>
      <c r="N56" s="785"/>
      <c r="O56" s="785"/>
      <c r="P56" s="785"/>
      <c r="Q56" s="785"/>
      <c r="R56" s="155"/>
    </row>
    <row r="57" spans="1:18" ht="34.5" customHeight="1">
      <c r="A57" s="741">
        <v>8</v>
      </c>
      <c r="B57" s="149" t="s">
        <v>103</v>
      </c>
      <c r="C57" s="755" t="s">
        <v>104</v>
      </c>
      <c r="D57" s="107"/>
      <c r="E57" s="757" t="s">
        <v>99</v>
      </c>
      <c r="F57" s="108" t="s">
        <v>49</v>
      </c>
      <c r="G57" s="114"/>
      <c r="H57" s="109"/>
      <c r="I57" s="87"/>
      <c r="J57" s="110"/>
      <c r="K57" s="87"/>
      <c r="L57" s="110"/>
      <c r="M57" s="87"/>
      <c r="N57" s="110"/>
      <c r="O57" s="87"/>
      <c r="P57" s="110"/>
      <c r="Q57" s="87"/>
      <c r="R57" s="109"/>
    </row>
    <row r="58" spans="1:18" ht="34.5" customHeight="1">
      <c r="A58" s="742"/>
      <c r="B58" s="81" t="s">
        <v>105</v>
      </c>
      <c r="C58" s="744"/>
      <c r="D58" s="82"/>
      <c r="E58" s="753"/>
      <c r="F58" s="113" t="s">
        <v>51</v>
      </c>
      <c r="G58" s="114"/>
      <c r="H58" s="87"/>
      <c r="I58" s="86"/>
      <c r="J58" s="87"/>
      <c r="K58" s="86"/>
      <c r="L58" s="87"/>
      <c r="M58" s="86"/>
      <c r="N58" s="87"/>
      <c r="O58" s="86"/>
      <c r="P58" s="87"/>
      <c r="Q58" s="88"/>
      <c r="R58" s="115"/>
    </row>
    <row r="59" spans="1:18" ht="34.5" customHeight="1">
      <c r="A59" s="742"/>
      <c r="B59" s="81" t="s">
        <v>106</v>
      </c>
      <c r="C59" s="744"/>
      <c r="D59" s="90"/>
      <c r="E59" s="753"/>
      <c r="F59" s="116" t="s">
        <v>53</v>
      </c>
      <c r="G59" s="151">
        <f>R59*O4</f>
        <v>1.5</v>
      </c>
      <c r="H59" s="118"/>
      <c r="I59" s="87"/>
      <c r="J59" s="119"/>
      <c r="K59" s="87"/>
      <c r="L59" s="119"/>
      <c r="M59" s="87"/>
      <c r="N59" s="119">
        <v>0</v>
      </c>
      <c r="O59" s="87"/>
      <c r="P59" s="119"/>
      <c r="Q59" s="87"/>
      <c r="R59" s="119">
        <v>1.5</v>
      </c>
    </row>
    <row r="60" spans="1:18" ht="34.5" customHeight="1">
      <c r="A60" s="742"/>
      <c r="B60" s="81" t="s">
        <v>107</v>
      </c>
      <c r="C60" s="745"/>
      <c r="D60" s="760" t="s">
        <v>108</v>
      </c>
      <c r="E60" s="786"/>
      <c r="F60" s="762"/>
      <c r="G60" s="114"/>
      <c r="H60" s="763"/>
      <c r="I60" s="764"/>
      <c r="J60" s="764"/>
      <c r="K60" s="764"/>
      <c r="L60" s="764"/>
      <c r="M60" s="764"/>
      <c r="N60" s="764"/>
      <c r="O60" s="764"/>
      <c r="P60" s="764"/>
      <c r="Q60" s="764"/>
      <c r="R60" s="120"/>
    </row>
    <row r="61" spans="1:18" ht="34.5" customHeight="1">
      <c r="A61" s="742"/>
      <c r="B61" s="81" t="s">
        <v>109</v>
      </c>
      <c r="C61" s="745"/>
      <c r="D61" s="760"/>
      <c r="E61" s="786"/>
      <c r="F61" s="762"/>
      <c r="G61" s="114"/>
      <c r="H61" s="751"/>
      <c r="I61" s="752"/>
      <c r="J61" s="752"/>
      <c r="K61" s="752"/>
      <c r="L61" s="752"/>
      <c r="M61" s="752"/>
      <c r="N61" s="752"/>
      <c r="O61" s="752"/>
      <c r="P61" s="752"/>
      <c r="Q61" s="752"/>
      <c r="R61" s="100"/>
    </row>
    <row r="62" spans="1:18" ht="34.5" customHeight="1">
      <c r="A62" s="743"/>
      <c r="B62" s="150" t="s">
        <v>110</v>
      </c>
      <c r="C62" s="756"/>
      <c r="D62" s="760"/>
      <c r="E62" s="750"/>
      <c r="F62" s="762"/>
      <c r="G62" s="114"/>
      <c r="H62" s="765"/>
      <c r="I62" s="752"/>
      <c r="J62" s="752"/>
      <c r="K62" s="752"/>
      <c r="L62" s="752"/>
      <c r="M62" s="752"/>
      <c r="N62" s="752"/>
      <c r="O62" s="752"/>
      <c r="P62" s="752"/>
      <c r="Q62" s="752"/>
      <c r="R62" s="122"/>
    </row>
    <row r="63" spans="1:18" ht="34.5" customHeight="1">
      <c r="A63" s="741">
        <v>9</v>
      </c>
      <c r="B63" s="149" t="s">
        <v>111</v>
      </c>
      <c r="C63" s="744" t="s">
        <v>112</v>
      </c>
      <c r="D63" s="73"/>
      <c r="E63" s="746" t="s">
        <v>99</v>
      </c>
      <c r="F63" s="124" t="s">
        <v>49</v>
      </c>
      <c r="G63" s="114"/>
      <c r="H63" s="87"/>
      <c r="I63" s="110"/>
      <c r="J63" s="110"/>
      <c r="K63" s="110"/>
      <c r="L63" s="110"/>
      <c r="M63" s="110"/>
      <c r="N63" s="110"/>
      <c r="O63" s="110"/>
      <c r="P63" s="110"/>
      <c r="Q63" s="111"/>
      <c r="R63" s="126"/>
    </row>
    <row r="64" spans="1:18" ht="34.5" customHeight="1">
      <c r="A64" s="742"/>
      <c r="B64" s="81" t="s">
        <v>92</v>
      </c>
      <c r="C64" s="744"/>
      <c r="D64" s="82" t="s">
        <v>113</v>
      </c>
      <c r="E64" s="746"/>
      <c r="F64" s="156" t="s">
        <v>51</v>
      </c>
      <c r="G64" s="157"/>
      <c r="H64" s="128"/>
      <c r="I64" s="87"/>
      <c r="J64" s="86"/>
      <c r="K64" s="87"/>
      <c r="L64" s="86"/>
      <c r="M64" s="87"/>
      <c r="N64" s="86"/>
      <c r="O64" s="87"/>
      <c r="P64" s="86"/>
      <c r="Q64" s="87"/>
      <c r="R64" s="128"/>
    </row>
    <row r="65" spans="1:18" ht="34.5" customHeight="1">
      <c r="A65" s="742"/>
      <c r="B65" s="81" t="s">
        <v>114</v>
      </c>
      <c r="C65" s="744"/>
      <c r="D65" s="90"/>
      <c r="E65" s="746"/>
      <c r="F65" s="116" t="s">
        <v>53</v>
      </c>
      <c r="G65" s="151">
        <f>R65*O4</f>
        <v>0.6</v>
      </c>
      <c r="H65" s="87"/>
      <c r="I65" s="119"/>
      <c r="J65" s="87"/>
      <c r="K65" s="119"/>
      <c r="L65" s="87"/>
      <c r="M65" s="119"/>
      <c r="N65" s="87">
        <v>0</v>
      </c>
      <c r="O65" s="119"/>
      <c r="P65" s="87"/>
      <c r="Q65" s="130"/>
      <c r="R65" s="87">
        <v>0.6</v>
      </c>
    </row>
    <row r="66" spans="1:18" ht="34.5" customHeight="1">
      <c r="A66" s="743"/>
      <c r="B66" s="150" t="s">
        <v>115</v>
      </c>
      <c r="C66" s="744"/>
      <c r="D66" s="152"/>
      <c r="E66" s="746"/>
      <c r="F66" s="153"/>
      <c r="G66" s="154"/>
      <c r="H66" s="784"/>
      <c r="I66" s="785"/>
      <c r="J66" s="785"/>
      <c r="K66" s="785"/>
      <c r="L66" s="785"/>
      <c r="M66" s="785"/>
      <c r="N66" s="785"/>
      <c r="O66" s="785"/>
      <c r="P66" s="785"/>
      <c r="Q66" s="785"/>
      <c r="R66" s="155"/>
    </row>
    <row r="67" spans="1:18" ht="34.5" customHeight="1">
      <c r="A67" s="773">
        <v>10</v>
      </c>
      <c r="B67" s="158" t="s">
        <v>116</v>
      </c>
      <c r="C67" s="755" t="s">
        <v>112</v>
      </c>
      <c r="D67" s="107"/>
      <c r="E67" s="757" t="s">
        <v>99</v>
      </c>
      <c r="F67" s="108" t="s">
        <v>49</v>
      </c>
      <c r="G67" s="114"/>
      <c r="H67" s="109"/>
      <c r="I67" s="87"/>
      <c r="J67" s="110"/>
      <c r="K67" s="87"/>
      <c r="L67" s="110"/>
      <c r="M67" s="87"/>
      <c r="N67" s="110"/>
      <c r="O67" s="87"/>
      <c r="P67" s="110"/>
      <c r="Q67" s="87"/>
      <c r="R67" s="109"/>
    </row>
    <row r="68" spans="1:18" ht="34.5" customHeight="1">
      <c r="A68" s="774"/>
      <c r="B68" s="159" t="s">
        <v>117</v>
      </c>
      <c r="C68" s="744"/>
      <c r="D68" s="82"/>
      <c r="E68" s="746"/>
      <c r="F68" s="113" t="s">
        <v>51</v>
      </c>
      <c r="G68" s="114"/>
      <c r="H68" s="87"/>
      <c r="I68" s="86"/>
      <c r="J68" s="87"/>
      <c r="K68" s="86"/>
      <c r="L68" s="87"/>
      <c r="M68" s="86"/>
      <c r="N68" s="87"/>
      <c r="O68" s="86"/>
      <c r="P68" s="87"/>
      <c r="Q68" s="88"/>
      <c r="R68" s="115"/>
    </row>
    <row r="69" spans="1:18" ht="34.5" customHeight="1">
      <c r="A69" s="774"/>
      <c r="B69" s="159" t="s">
        <v>118</v>
      </c>
      <c r="C69" s="744"/>
      <c r="D69" s="90" t="s">
        <v>119</v>
      </c>
      <c r="E69" s="746"/>
      <c r="F69" s="160" t="s">
        <v>53</v>
      </c>
      <c r="G69" s="151">
        <f>R69*O4</f>
        <v>0.7</v>
      </c>
      <c r="H69" s="118"/>
      <c r="I69" s="87"/>
      <c r="J69" s="119"/>
      <c r="K69" s="87"/>
      <c r="L69" s="119"/>
      <c r="M69" s="87"/>
      <c r="N69" s="119">
        <v>0</v>
      </c>
      <c r="O69" s="87"/>
      <c r="P69" s="119"/>
      <c r="Q69" s="87"/>
      <c r="R69" s="119">
        <v>0.7</v>
      </c>
    </row>
    <row r="70" spans="1:18" ht="34.5" customHeight="1">
      <c r="A70" s="775"/>
      <c r="B70" s="161" t="s">
        <v>120</v>
      </c>
      <c r="C70" s="744"/>
      <c r="D70" s="162" t="s">
        <v>121</v>
      </c>
      <c r="E70" s="746"/>
      <c r="F70" s="148"/>
      <c r="G70" s="163"/>
      <c r="H70" s="787"/>
      <c r="I70" s="788"/>
      <c r="J70" s="788"/>
      <c r="K70" s="788"/>
      <c r="L70" s="788"/>
      <c r="M70" s="788"/>
      <c r="N70" s="788"/>
      <c r="O70" s="788"/>
      <c r="P70" s="788"/>
      <c r="Q70" s="788"/>
      <c r="R70" s="164"/>
    </row>
    <row r="71" spans="1:18" ht="34.5" customHeight="1">
      <c r="A71" s="741">
        <v>11</v>
      </c>
      <c r="B71" s="149" t="s">
        <v>122</v>
      </c>
      <c r="C71" s="755" t="s">
        <v>112</v>
      </c>
      <c r="D71" s="107"/>
      <c r="E71" s="757" t="s">
        <v>99</v>
      </c>
      <c r="F71" s="108" t="s">
        <v>49</v>
      </c>
      <c r="G71" s="114"/>
      <c r="H71" s="109"/>
      <c r="I71" s="87"/>
      <c r="J71" s="110"/>
      <c r="K71" s="87"/>
      <c r="L71" s="110"/>
      <c r="M71" s="87"/>
      <c r="N71" s="110"/>
      <c r="O71" s="87"/>
      <c r="P71" s="110"/>
      <c r="Q71" s="87"/>
      <c r="R71" s="109"/>
    </row>
    <row r="72" spans="1:18" ht="34.5" customHeight="1">
      <c r="A72" s="742"/>
      <c r="B72" s="81" t="s">
        <v>123</v>
      </c>
      <c r="C72" s="744"/>
      <c r="D72" s="82" t="s">
        <v>124</v>
      </c>
      <c r="E72" s="746"/>
      <c r="F72" s="165"/>
      <c r="G72" s="166"/>
      <c r="H72" s="87"/>
      <c r="I72" s="86"/>
      <c r="J72" s="87"/>
      <c r="K72" s="86"/>
      <c r="L72" s="87"/>
      <c r="M72" s="86"/>
      <c r="N72" s="87"/>
      <c r="O72" s="86"/>
      <c r="P72" s="87"/>
      <c r="Q72" s="88"/>
      <c r="R72" s="115"/>
    </row>
    <row r="73" spans="1:18" ht="34.5" customHeight="1">
      <c r="A73" s="742"/>
      <c r="B73" s="81" t="s">
        <v>125</v>
      </c>
      <c r="C73" s="744"/>
      <c r="D73" s="90"/>
      <c r="E73" s="746"/>
      <c r="F73" s="116" t="s">
        <v>53</v>
      </c>
      <c r="G73" s="151">
        <f>R73*O4</f>
        <v>1.75</v>
      </c>
      <c r="H73" s="118"/>
      <c r="I73" s="87"/>
      <c r="J73" s="119"/>
      <c r="K73" s="87"/>
      <c r="L73" s="119"/>
      <c r="M73" s="87"/>
      <c r="N73" s="119">
        <v>0</v>
      </c>
      <c r="O73" s="87"/>
      <c r="P73" s="119"/>
      <c r="Q73" s="87"/>
      <c r="R73" s="119">
        <v>1.75</v>
      </c>
    </row>
    <row r="74" spans="1:18" ht="34.5" customHeight="1">
      <c r="A74" s="742"/>
      <c r="B74" s="81" t="s">
        <v>126</v>
      </c>
      <c r="C74" s="745"/>
      <c r="D74" s="744" t="s">
        <v>127</v>
      </c>
      <c r="E74" s="758"/>
      <c r="F74" s="762"/>
      <c r="G74" s="114"/>
      <c r="H74" s="763"/>
      <c r="I74" s="764"/>
      <c r="J74" s="764"/>
      <c r="K74" s="764"/>
      <c r="L74" s="764"/>
      <c r="M74" s="764"/>
      <c r="N74" s="764"/>
      <c r="O74" s="764"/>
      <c r="P74" s="764"/>
      <c r="Q74" s="764"/>
      <c r="R74" s="120"/>
    </row>
    <row r="75" spans="1:18" ht="34.5" customHeight="1">
      <c r="A75" s="742"/>
      <c r="B75" s="81" t="s">
        <v>128</v>
      </c>
      <c r="C75" s="745"/>
      <c r="D75" s="760"/>
      <c r="E75" s="758"/>
      <c r="F75" s="769"/>
      <c r="G75" s="137"/>
      <c r="H75" s="770"/>
      <c r="I75" s="769"/>
      <c r="J75" s="769"/>
      <c r="K75" s="769"/>
      <c r="L75" s="769"/>
      <c r="M75" s="769"/>
      <c r="N75" s="769"/>
      <c r="O75" s="769"/>
      <c r="P75" s="769"/>
      <c r="Q75" s="769"/>
      <c r="R75" s="138"/>
    </row>
    <row r="76" spans="1:18" ht="34.5" customHeight="1">
      <c r="A76" s="743"/>
      <c r="B76" s="150" t="s">
        <v>129</v>
      </c>
      <c r="C76" s="756"/>
      <c r="D76" s="760"/>
      <c r="E76" s="759"/>
      <c r="F76" s="769"/>
      <c r="G76" s="137"/>
      <c r="H76" s="771"/>
      <c r="I76" s="769"/>
      <c r="J76" s="769"/>
      <c r="K76" s="769"/>
      <c r="L76" s="769"/>
      <c r="M76" s="769"/>
      <c r="N76" s="769"/>
      <c r="O76" s="769"/>
      <c r="P76" s="769"/>
      <c r="Q76" s="769"/>
      <c r="R76" s="139"/>
    </row>
    <row r="77" spans="1:18" ht="34.5" customHeight="1">
      <c r="A77" s="741">
        <v>12</v>
      </c>
      <c r="B77" s="71" t="s">
        <v>130</v>
      </c>
      <c r="C77" s="744" t="s">
        <v>131</v>
      </c>
      <c r="D77" s="73"/>
      <c r="E77" s="746" t="s">
        <v>99</v>
      </c>
      <c r="F77" s="124" t="s">
        <v>49</v>
      </c>
      <c r="G77" s="114"/>
      <c r="H77" s="167"/>
      <c r="I77" s="110"/>
      <c r="J77" s="110"/>
      <c r="K77" s="110"/>
      <c r="L77" s="110"/>
      <c r="M77" s="110"/>
      <c r="N77" s="110"/>
      <c r="O77" s="110"/>
      <c r="P77" s="110"/>
      <c r="Q77" s="111"/>
      <c r="R77" s="168"/>
    </row>
    <row r="78" spans="1:18" ht="34.5" customHeight="1">
      <c r="A78" s="742"/>
      <c r="B78" s="81" t="s">
        <v>132</v>
      </c>
      <c r="C78" s="789"/>
      <c r="D78" s="82"/>
      <c r="E78" s="753"/>
      <c r="F78" s="113" t="s">
        <v>51</v>
      </c>
      <c r="G78" s="127"/>
      <c r="H78" s="128"/>
      <c r="I78" s="87"/>
      <c r="J78" s="86"/>
      <c r="K78" s="87"/>
      <c r="L78" s="86"/>
      <c r="M78" s="87"/>
      <c r="N78" s="86"/>
      <c r="O78" s="87"/>
      <c r="P78" s="86"/>
      <c r="Q78" s="87"/>
      <c r="R78" s="128"/>
    </row>
    <row r="79" spans="1:18" ht="34.5" customHeight="1">
      <c r="A79" s="742"/>
      <c r="B79" s="81" t="s">
        <v>133</v>
      </c>
      <c r="C79" s="789"/>
      <c r="D79" s="169"/>
      <c r="E79" s="753"/>
      <c r="F79" s="116" t="s">
        <v>53</v>
      </c>
      <c r="G79" s="151">
        <f>R79*O4</f>
        <v>0.9</v>
      </c>
      <c r="H79" s="170"/>
      <c r="I79" s="171"/>
      <c r="J79" s="170"/>
      <c r="K79" s="171"/>
      <c r="L79" s="170"/>
      <c r="M79" s="171"/>
      <c r="N79" s="170">
        <v>0</v>
      </c>
      <c r="O79" s="171"/>
      <c r="P79" s="170"/>
      <c r="Q79" s="172"/>
      <c r="R79" s="173">
        <v>0.9</v>
      </c>
    </row>
    <row r="80" spans="1:18" ht="34.5" customHeight="1">
      <c r="A80" s="743"/>
      <c r="B80" s="102" t="s">
        <v>134</v>
      </c>
      <c r="C80" s="789"/>
      <c r="D80" s="132" t="s">
        <v>135</v>
      </c>
      <c r="E80" s="753"/>
      <c r="F80" s="174" t="s">
        <v>136</v>
      </c>
      <c r="G80" s="175"/>
      <c r="H80" s="784"/>
      <c r="I80" s="785"/>
      <c r="J80" s="785"/>
      <c r="K80" s="785"/>
      <c r="L80" s="785"/>
      <c r="M80" s="785"/>
      <c r="N80" s="785"/>
      <c r="O80" s="785"/>
      <c r="P80" s="785"/>
      <c r="Q80" s="785"/>
      <c r="R80" s="155"/>
    </row>
    <row r="81" spans="1:18" ht="34.5" customHeight="1">
      <c r="A81" s="741">
        <v>13</v>
      </c>
      <c r="B81" s="71" t="s">
        <v>137</v>
      </c>
      <c r="C81" s="755" t="s">
        <v>138</v>
      </c>
      <c r="D81" s="107"/>
      <c r="E81" s="757" t="s">
        <v>99</v>
      </c>
      <c r="F81" s="108" t="s">
        <v>49</v>
      </c>
      <c r="G81" s="114"/>
      <c r="H81" s="109"/>
      <c r="I81" s="87"/>
      <c r="J81" s="110"/>
      <c r="K81" s="87"/>
      <c r="L81" s="110"/>
      <c r="M81" s="87"/>
      <c r="N81" s="110"/>
      <c r="O81" s="87"/>
      <c r="P81" s="110"/>
      <c r="Q81" s="87"/>
      <c r="R81" s="109"/>
    </row>
    <row r="82" spans="1:18" ht="34.5" customHeight="1">
      <c r="A82" s="742"/>
      <c r="B82" s="81" t="s">
        <v>139</v>
      </c>
      <c r="C82" s="744"/>
      <c r="D82" s="82"/>
      <c r="E82" s="753"/>
      <c r="F82" s="113" t="s">
        <v>51</v>
      </c>
      <c r="G82" s="114"/>
      <c r="H82" s="87"/>
      <c r="I82" s="86"/>
      <c r="J82" s="87"/>
      <c r="K82" s="86"/>
      <c r="L82" s="87"/>
      <c r="M82" s="86"/>
      <c r="N82" s="87"/>
      <c r="O82" s="86"/>
      <c r="P82" s="87"/>
      <c r="Q82" s="88"/>
      <c r="R82" s="115"/>
    </row>
    <row r="83" spans="1:18" ht="34.5" customHeight="1">
      <c r="A83" s="742"/>
      <c r="B83" s="147" t="s">
        <v>140</v>
      </c>
      <c r="C83" s="744"/>
      <c r="D83" s="90"/>
      <c r="E83" s="753"/>
      <c r="F83" s="116" t="s">
        <v>53</v>
      </c>
      <c r="G83" s="151">
        <f>R83*O4</f>
        <v>1.8</v>
      </c>
      <c r="H83" s="118"/>
      <c r="I83" s="87"/>
      <c r="J83" s="119"/>
      <c r="K83" s="87"/>
      <c r="L83" s="119"/>
      <c r="M83" s="87"/>
      <c r="N83" s="119">
        <v>0</v>
      </c>
      <c r="O83" s="87"/>
      <c r="P83" s="119"/>
      <c r="Q83" s="87"/>
      <c r="R83" s="118">
        <v>1.8</v>
      </c>
    </row>
    <row r="84" spans="1:18" ht="34.5" customHeight="1">
      <c r="A84" s="742"/>
      <c r="B84" s="147" t="s">
        <v>141</v>
      </c>
      <c r="C84" s="745"/>
      <c r="D84" s="744" t="s">
        <v>142</v>
      </c>
      <c r="E84" s="786"/>
      <c r="F84" s="790"/>
      <c r="G84" s="176"/>
      <c r="H84" s="763"/>
      <c r="I84" s="764"/>
      <c r="J84" s="764"/>
      <c r="K84" s="764"/>
      <c r="L84" s="764"/>
      <c r="M84" s="764"/>
      <c r="N84" s="764"/>
      <c r="O84" s="764"/>
      <c r="P84" s="764"/>
      <c r="Q84" s="764"/>
      <c r="R84" s="120"/>
    </row>
    <row r="85" spans="1:18" ht="34.5" customHeight="1">
      <c r="A85" s="742"/>
      <c r="B85" s="147" t="s">
        <v>143</v>
      </c>
      <c r="C85" s="745"/>
      <c r="D85" s="744"/>
      <c r="E85" s="786"/>
      <c r="F85" s="790"/>
      <c r="G85" s="176"/>
      <c r="H85" s="751"/>
      <c r="I85" s="752"/>
      <c r="J85" s="752"/>
      <c r="K85" s="752"/>
      <c r="L85" s="752"/>
      <c r="M85" s="752"/>
      <c r="N85" s="752"/>
      <c r="O85" s="752"/>
      <c r="P85" s="752"/>
      <c r="Q85" s="752"/>
      <c r="R85" s="100"/>
    </row>
    <row r="86" spans="1:18" ht="34.5" customHeight="1">
      <c r="A86" s="742"/>
      <c r="B86" s="147" t="s">
        <v>144</v>
      </c>
      <c r="C86" s="745"/>
      <c r="D86" s="744"/>
      <c r="E86" s="786"/>
      <c r="F86" s="790"/>
      <c r="G86" s="176"/>
      <c r="H86" s="751"/>
      <c r="I86" s="752"/>
      <c r="J86" s="752"/>
      <c r="K86" s="752"/>
      <c r="L86" s="752"/>
      <c r="M86" s="752"/>
      <c r="N86" s="752"/>
      <c r="O86" s="752"/>
      <c r="P86" s="752"/>
      <c r="Q86" s="752"/>
      <c r="R86" s="100"/>
    </row>
    <row r="87" spans="1:18" ht="34.5" customHeight="1">
      <c r="A87" s="742"/>
      <c r="B87" s="147" t="s">
        <v>145</v>
      </c>
      <c r="C87" s="745"/>
      <c r="D87" s="744"/>
      <c r="E87" s="786"/>
      <c r="F87" s="790"/>
      <c r="G87" s="176"/>
      <c r="H87" s="751"/>
      <c r="I87" s="752"/>
      <c r="J87" s="752"/>
      <c r="K87" s="752"/>
      <c r="L87" s="752"/>
      <c r="M87" s="752"/>
      <c r="N87" s="752"/>
      <c r="O87" s="752"/>
      <c r="P87" s="752"/>
      <c r="Q87" s="752"/>
      <c r="R87" s="100"/>
    </row>
    <row r="88" spans="1:18" ht="34.5" customHeight="1">
      <c r="A88" s="743"/>
      <c r="B88" s="103" t="s">
        <v>146</v>
      </c>
      <c r="C88" s="756"/>
      <c r="D88" s="744"/>
      <c r="E88" s="750"/>
      <c r="F88" s="790"/>
      <c r="G88" s="176"/>
      <c r="H88" s="765"/>
      <c r="I88" s="752"/>
      <c r="J88" s="752"/>
      <c r="K88" s="752"/>
      <c r="L88" s="752"/>
      <c r="M88" s="752"/>
      <c r="N88" s="752"/>
      <c r="O88" s="752"/>
      <c r="P88" s="752"/>
      <c r="Q88" s="752"/>
      <c r="R88" s="122"/>
    </row>
    <row r="89" spans="1:18" ht="34.5" customHeight="1">
      <c r="A89" s="741">
        <v>14</v>
      </c>
      <c r="B89" s="71" t="s">
        <v>147</v>
      </c>
      <c r="C89" s="744" t="s">
        <v>148</v>
      </c>
      <c r="D89" s="755" t="s">
        <v>149</v>
      </c>
      <c r="E89" s="746" t="s">
        <v>99</v>
      </c>
      <c r="F89" s="177" t="s">
        <v>49</v>
      </c>
      <c r="G89" s="151">
        <f>R89*O4</f>
        <v>14</v>
      </c>
      <c r="H89" s="87">
        <v>0</v>
      </c>
      <c r="I89" s="110"/>
      <c r="J89" s="110"/>
      <c r="K89" s="110"/>
      <c r="L89" s="110"/>
      <c r="M89" s="110"/>
      <c r="N89" s="110"/>
      <c r="O89" s="110"/>
      <c r="P89" s="110"/>
      <c r="Q89" s="111"/>
      <c r="R89" s="126">
        <v>14</v>
      </c>
    </row>
    <row r="90" spans="1:18" ht="34.5" customHeight="1">
      <c r="A90" s="742"/>
      <c r="B90" s="81" t="s">
        <v>150</v>
      </c>
      <c r="C90" s="789"/>
      <c r="D90" s="745"/>
      <c r="E90" s="753"/>
      <c r="F90" s="178" t="s">
        <v>51</v>
      </c>
      <c r="G90" s="151">
        <f>R90*O4</f>
        <v>19.5</v>
      </c>
      <c r="H90" s="179"/>
      <c r="I90" s="170"/>
      <c r="J90" s="180"/>
      <c r="K90" s="170">
        <v>0</v>
      </c>
      <c r="L90" s="180"/>
      <c r="M90" s="170"/>
      <c r="N90" s="180"/>
      <c r="O90" s="170"/>
      <c r="P90" s="180"/>
      <c r="Q90" s="170"/>
      <c r="R90" s="170">
        <v>19.5</v>
      </c>
    </row>
    <row r="91" spans="1:18" ht="34.5" customHeight="1">
      <c r="A91" s="742"/>
      <c r="B91" s="81" t="s">
        <v>151</v>
      </c>
      <c r="C91" s="789"/>
      <c r="D91" s="745"/>
      <c r="E91" s="753"/>
      <c r="F91" s="181" t="s">
        <v>53</v>
      </c>
      <c r="G91" s="151">
        <f>R91*O4</f>
        <v>15</v>
      </c>
      <c r="H91" s="87"/>
      <c r="I91" s="119"/>
      <c r="J91" s="87"/>
      <c r="K91" s="119"/>
      <c r="L91" s="87"/>
      <c r="M91" s="119"/>
      <c r="N91" s="87">
        <v>0</v>
      </c>
      <c r="O91" s="119"/>
      <c r="P91" s="87"/>
      <c r="Q91" s="130"/>
      <c r="R91" s="87">
        <v>15</v>
      </c>
    </row>
    <row r="92" spans="1:18" ht="34.5" customHeight="1">
      <c r="A92" s="742"/>
      <c r="B92" s="81" t="s">
        <v>152</v>
      </c>
      <c r="C92" s="789"/>
      <c r="D92" s="745"/>
      <c r="E92" s="753"/>
      <c r="F92" s="791"/>
      <c r="G92" s="183"/>
      <c r="H92" s="763"/>
      <c r="I92" s="764"/>
      <c r="J92" s="764"/>
      <c r="K92" s="764"/>
      <c r="L92" s="764"/>
      <c r="M92" s="764"/>
      <c r="N92" s="764"/>
      <c r="O92" s="764"/>
      <c r="P92" s="764"/>
      <c r="Q92" s="764"/>
      <c r="R92" s="120"/>
    </row>
    <row r="93" spans="1:18" ht="34.5" customHeight="1">
      <c r="A93" s="742"/>
      <c r="B93" s="81" t="s">
        <v>153</v>
      </c>
      <c r="C93" s="789"/>
      <c r="D93" s="745"/>
      <c r="E93" s="753"/>
      <c r="F93" s="780"/>
      <c r="G93" s="137"/>
      <c r="H93" s="769"/>
      <c r="I93" s="769"/>
      <c r="J93" s="769"/>
      <c r="K93" s="769"/>
      <c r="L93" s="769"/>
      <c r="M93" s="769"/>
      <c r="N93" s="769"/>
      <c r="O93" s="769"/>
      <c r="P93" s="769"/>
      <c r="Q93" s="792"/>
      <c r="R93" s="136"/>
    </row>
    <row r="94" spans="1:18" ht="34.5" customHeight="1">
      <c r="A94" s="742"/>
      <c r="B94" s="89" t="s">
        <v>154</v>
      </c>
      <c r="C94" s="789"/>
      <c r="D94" s="745"/>
      <c r="E94" s="753"/>
      <c r="F94" s="780"/>
      <c r="G94" s="137"/>
      <c r="H94" s="769"/>
      <c r="I94" s="769"/>
      <c r="J94" s="769"/>
      <c r="K94" s="769"/>
      <c r="L94" s="769"/>
      <c r="M94" s="769"/>
      <c r="N94" s="769"/>
      <c r="O94" s="769"/>
      <c r="P94" s="769"/>
      <c r="Q94" s="792"/>
      <c r="R94" s="136"/>
    </row>
    <row r="95" spans="1:18" ht="34.5" customHeight="1">
      <c r="A95" s="742"/>
      <c r="B95" s="89" t="s">
        <v>155</v>
      </c>
      <c r="C95" s="789"/>
      <c r="D95" s="745"/>
      <c r="E95" s="753"/>
      <c r="F95" s="780"/>
      <c r="G95" s="137"/>
      <c r="H95" s="769"/>
      <c r="I95" s="769"/>
      <c r="J95" s="769"/>
      <c r="K95" s="769"/>
      <c r="L95" s="769"/>
      <c r="M95" s="769"/>
      <c r="N95" s="769"/>
      <c r="O95" s="769"/>
      <c r="P95" s="769"/>
      <c r="Q95" s="792"/>
      <c r="R95" s="136"/>
    </row>
    <row r="96" spans="1:18" ht="34.5" customHeight="1">
      <c r="A96" s="742"/>
      <c r="B96" s="89" t="s">
        <v>156</v>
      </c>
      <c r="C96" s="789"/>
      <c r="D96" s="745"/>
      <c r="E96" s="753"/>
      <c r="F96" s="780"/>
      <c r="G96" s="137"/>
      <c r="H96" s="769"/>
      <c r="I96" s="769"/>
      <c r="J96" s="769"/>
      <c r="K96" s="769"/>
      <c r="L96" s="769"/>
      <c r="M96" s="769"/>
      <c r="N96" s="769"/>
      <c r="O96" s="769"/>
      <c r="P96" s="769"/>
      <c r="Q96" s="792"/>
      <c r="R96" s="136"/>
    </row>
    <row r="97" spans="1:18" ht="34.5" customHeight="1">
      <c r="A97" s="742"/>
      <c r="B97" s="89" t="s">
        <v>157</v>
      </c>
      <c r="C97" s="789"/>
      <c r="D97" s="745"/>
      <c r="E97" s="753"/>
      <c r="F97" s="780"/>
      <c r="G97" s="137"/>
      <c r="H97" s="769"/>
      <c r="I97" s="769"/>
      <c r="J97" s="769"/>
      <c r="K97" s="769"/>
      <c r="L97" s="769"/>
      <c r="M97" s="769"/>
      <c r="N97" s="769"/>
      <c r="O97" s="769"/>
      <c r="P97" s="769"/>
      <c r="Q97" s="792"/>
      <c r="R97" s="136"/>
    </row>
    <row r="98" spans="1:18" ht="34.5" customHeight="1">
      <c r="A98" s="743"/>
      <c r="B98" s="102" t="s">
        <v>158</v>
      </c>
      <c r="C98" s="789"/>
      <c r="D98" s="756"/>
      <c r="E98" s="753"/>
      <c r="F98" s="781"/>
      <c r="G98" s="137"/>
      <c r="H98" s="769"/>
      <c r="I98" s="769"/>
      <c r="J98" s="769"/>
      <c r="K98" s="769"/>
      <c r="L98" s="769"/>
      <c r="M98" s="769"/>
      <c r="N98" s="769"/>
      <c r="O98" s="769"/>
      <c r="P98" s="769"/>
      <c r="Q98" s="792"/>
      <c r="R98" s="140"/>
    </row>
    <row r="99" spans="1:18" ht="34.5" customHeight="1">
      <c r="A99" s="741">
        <v>15</v>
      </c>
      <c r="B99" s="71" t="s">
        <v>159</v>
      </c>
      <c r="C99" s="755" t="s">
        <v>160</v>
      </c>
      <c r="D99" s="107"/>
      <c r="E99" s="757" t="s">
        <v>99</v>
      </c>
      <c r="F99" s="136" t="s">
        <v>49</v>
      </c>
      <c r="G99" s="137"/>
      <c r="H99" s="109"/>
      <c r="I99" s="110"/>
      <c r="J99" s="110"/>
      <c r="K99" s="110"/>
      <c r="L99" s="110"/>
      <c r="M99" s="110"/>
      <c r="N99" s="110"/>
      <c r="O99" s="110"/>
      <c r="P99" s="110"/>
      <c r="Q99" s="111"/>
      <c r="R99" s="109"/>
    </row>
    <row r="100" spans="1:18" ht="34.5" customHeight="1">
      <c r="A100" s="742"/>
      <c r="B100" s="89" t="s">
        <v>161</v>
      </c>
      <c r="C100" s="744"/>
      <c r="D100" s="112"/>
      <c r="E100" s="753"/>
      <c r="F100" s="178" t="s">
        <v>51</v>
      </c>
      <c r="G100" s="137"/>
      <c r="H100" s="87"/>
      <c r="I100" s="86"/>
      <c r="J100" s="87"/>
      <c r="K100" s="86"/>
      <c r="L100" s="87"/>
      <c r="M100" s="86"/>
      <c r="N100" s="87"/>
      <c r="O100" s="86"/>
      <c r="P100" s="87"/>
      <c r="Q100" s="88"/>
      <c r="R100" s="115"/>
    </row>
    <row r="101" spans="1:18" ht="34.5" customHeight="1">
      <c r="A101" s="742"/>
      <c r="B101" s="89" t="s">
        <v>162</v>
      </c>
      <c r="C101" s="744"/>
      <c r="D101" s="90"/>
      <c r="E101" s="753"/>
      <c r="F101" s="181" t="s">
        <v>53</v>
      </c>
      <c r="G101" s="151">
        <f>R101*O4</f>
        <v>1.9</v>
      </c>
      <c r="H101" s="118"/>
      <c r="I101" s="87"/>
      <c r="J101" s="119"/>
      <c r="K101" s="87"/>
      <c r="L101" s="119"/>
      <c r="M101" s="87"/>
      <c r="N101" s="119">
        <v>0</v>
      </c>
      <c r="O101" s="87"/>
      <c r="P101" s="171"/>
      <c r="Q101" s="87"/>
      <c r="R101" s="118">
        <v>1.9</v>
      </c>
    </row>
    <row r="102" spans="1:18" ht="34.5" customHeight="1">
      <c r="A102" s="742"/>
      <c r="B102" s="97" t="s">
        <v>163</v>
      </c>
      <c r="C102" s="745"/>
      <c r="D102" s="793" t="s">
        <v>164</v>
      </c>
      <c r="E102" s="786"/>
      <c r="F102" s="794"/>
      <c r="G102" s="184"/>
      <c r="H102" s="763"/>
      <c r="I102" s="764"/>
      <c r="J102" s="764"/>
      <c r="K102" s="764"/>
      <c r="L102" s="764"/>
      <c r="M102" s="764"/>
      <c r="N102" s="764"/>
      <c r="O102" s="764"/>
      <c r="P102" s="764"/>
      <c r="Q102" s="764"/>
      <c r="R102" s="120"/>
    </row>
    <row r="103" spans="1:18" ht="34.5" customHeight="1">
      <c r="A103" s="743"/>
      <c r="B103" s="103" t="s">
        <v>165</v>
      </c>
      <c r="C103" s="756"/>
      <c r="D103" s="793"/>
      <c r="E103" s="750"/>
      <c r="F103" s="794"/>
      <c r="G103" s="184"/>
      <c r="H103" s="765"/>
      <c r="I103" s="752"/>
      <c r="J103" s="752"/>
      <c r="K103" s="752"/>
      <c r="L103" s="752"/>
      <c r="M103" s="752"/>
      <c r="N103" s="752"/>
      <c r="O103" s="752"/>
      <c r="P103" s="752"/>
      <c r="Q103" s="752"/>
      <c r="R103" s="122"/>
    </row>
    <row r="104" spans="1:18" ht="34.5" customHeight="1">
      <c r="A104" s="773">
        <v>16</v>
      </c>
      <c r="B104" s="141" t="s">
        <v>159</v>
      </c>
      <c r="C104" s="744" t="s">
        <v>166</v>
      </c>
      <c r="D104" s="73"/>
      <c r="E104" s="746" t="s">
        <v>99</v>
      </c>
      <c r="F104" s="124" t="s">
        <v>49</v>
      </c>
      <c r="G104" s="114"/>
      <c r="H104" s="185"/>
      <c r="I104" s="186"/>
      <c r="J104" s="186"/>
      <c r="K104" s="186"/>
      <c r="L104" s="186"/>
      <c r="M104" s="186"/>
      <c r="N104" s="186"/>
      <c r="O104" s="186"/>
      <c r="P104" s="186"/>
      <c r="Q104" s="187"/>
      <c r="R104" s="188"/>
    </row>
    <row r="105" spans="1:18" ht="34.5" customHeight="1">
      <c r="A105" s="774"/>
      <c r="B105" s="189" t="s">
        <v>162</v>
      </c>
      <c r="C105" s="789"/>
      <c r="D105" s="112"/>
      <c r="E105" s="796"/>
      <c r="F105" s="113" t="s">
        <v>51</v>
      </c>
      <c r="G105" s="127"/>
      <c r="H105" s="190"/>
      <c r="I105" s="185"/>
      <c r="J105" s="191"/>
      <c r="K105" s="185"/>
      <c r="L105" s="191"/>
      <c r="M105" s="185"/>
      <c r="N105" s="191"/>
      <c r="O105" s="185"/>
      <c r="P105" s="191"/>
      <c r="Q105" s="185"/>
      <c r="R105" s="190"/>
    </row>
    <row r="106" spans="1:18" ht="34.5" customHeight="1">
      <c r="A106" s="774"/>
      <c r="B106" s="142" t="s">
        <v>163</v>
      </c>
      <c r="C106" s="789"/>
      <c r="D106" s="129"/>
      <c r="E106" s="796"/>
      <c r="F106" s="116" t="s">
        <v>53</v>
      </c>
      <c r="G106" s="151">
        <f>R106*O4</f>
        <v>1</v>
      </c>
      <c r="H106" s="185"/>
      <c r="I106" s="192"/>
      <c r="J106" s="185"/>
      <c r="K106" s="192"/>
      <c r="L106" s="185"/>
      <c r="M106" s="192"/>
      <c r="N106" s="185">
        <v>0</v>
      </c>
      <c r="O106" s="192"/>
      <c r="P106" s="74"/>
      <c r="Q106" s="193"/>
      <c r="R106" s="194">
        <v>1</v>
      </c>
    </row>
    <row r="107" spans="1:18" ht="34.5" customHeight="1">
      <c r="A107" s="774"/>
      <c r="B107" s="195" t="s">
        <v>167</v>
      </c>
      <c r="C107" s="795"/>
      <c r="D107" s="196" t="s">
        <v>168</v>
      </c>
      <c r="E107" s="796"/>
      <c r="F107" s="797"/>
      <c r="G107" s="197"/>
      <c r="H107" s="799"/>
      <c r="I107" s="800"/>
      <c r="J107" s="800"/>
      <c r="K107" s="800"/>
      <c r="L107" s="800"/>
      <c r="M107" s="800"/>
      <c r="N107" s="800"/>
      <c r="O107" s="800"/>
      <c r="P107" s="800"/>
      <c r="Q107" s="800"/>
      <c r="R107" s="198"/>
    </row>
    <row r="108" spans="1:18" ht="34.5" customHeight="1">
      <c r="A108" s="775"/>
      <c r="B108" s="200" t="s">
        <v>169</v>
      </c>
      <c r="C108" s="789"/>
      <c r="D108" s="102" t="s">
        <v>170</v>
      </c>
      <c r="E108" s="796"/>
      <c r="F108" s="798"/>
      <c r="G108" s="184"/>
      <c r="H108" s="753"/>
      <c r="I108" s="753"/>
      <c r="J108" s="753"/>
      <c r="K108" s="753"/>
      <c r="L108" s="753"/>
      <c r="M108" s="753"/>
      <c r="N108" s="753"/>
      <c r="O108" s="753"/>
      <c r="P108" s="753"/>
      <c r="Q108" s="754"/>
      <c r="R108" s="106"/>
    </row>
    <row r="109" spans="1:18" ht="34.5" customHeight="1">
      <c r="A109" s="773">
        <v>17</v>
      </c>
      <c r="B109" s="141" t="s">
        <v>171</v>
      </c>
      <c r="C109" s="755" t="s">
        <v>172</v>
      </c>
      <c r="D109" s="107"/>
      <c r="E109" s="757" t="s">
        <v>99</v>
      </c>
      <c r="F109" s="108" t="s">
        <v>49</v>
      </c>
      <c r="G109" s="114"/>
      <c r="H109" s="109"/>
      <c r="I109" s="110"/>
      <c r="J109" s="110"/>
      <c r="K109" s="110"/>
      <c r="L109" s="110"/>
      <c r="M109" s="110"/>
      <c r="N109" s="110"/>
      <c r="O109" s="110"/>
      <c r="P109" s="110"/>
      <c r="Q109" s="111"/>
      <c r="R109" s="109"/>
    </row>
    <row r="110" spans="1:18" ht="34.5" customHeight="1">
      <c r="A110" s="774"/>
      <c r="B110" s="189" t="s">
        <v>173</v>
      </c>
      <c r="C110" s="744"/>
      <c r="D110" s="112"/>
      <c r="E110" s="753"/>
      <c r="F110" s="113" t="s">
        <v>51</v>
      </c>
      <c r="G110" s="114"/>
      <c r="H110" s="87"/>
      <c r="I110" s="86"/>
      <c r="J110" s="87"/>
      <c r="K110" s="86"/>
      <c r="L110" s="87"/>
      <c r="M110" s="86"/>
      <c r="N110" s="87"/>
      <c r="O110" s="86"/>
      <c r="P110" s="87"/>
      <c r="Q110" s="88"/>
      <c r="R110" s="115"/>
    </row>
    <row r="111" spans="1:18" ht="34.5" customHeight="1">
      <c r="A111" s="774"/>
      <c r="B111" s="142" t="s">
        <v>174</v>
      </c>
      <c r="C111" s="744"/>
      <c r="D111" s="129" t="s">
        <v>175</v>
      </c>
      <c r="E111" s="753"/>
      <c r="F111" s="116" t="s">
        <v>53</v>
      </c>
      <c r="G111" s="151">
        <f>R111*O4</f>
        <v>1.1299999999999999</v>
      </c>
      <c r="H111" s="118"/>
      <c r="I111" s="87"/>
      <c r="J111" s="119"/>
      <c r="K111" s="87"/>
      <c r="L111" s="119"/>
      <c r="M111" s="87"/>
      <c r="N111" s="119">
        <v>0</v>
      </c>
      <c r="O111" s="87"/>
      <c r="P111" s="119"/>
      <c r="Q111" s="87"/>
      <c r="R111" s="118">
        <v>1.1299999999999999</v>
      </c>
    </row>
    <row r="112" spans="1:18" ht="34.5" customHeight="1">
      <c r="A112" s="774"/>
      <c r="B112" s="195" t="s">
        <v>176</v>
      </c>
      <c r="C112" s="745"/>
      <c r="D112" s="793"/>
      <c r="E112" s="786"/>
      <c r="F112" s="801"/>
      <c r="G112" s="184"/>
      <c r="H112" s="763"/>
      <c r="I112" s="764"/>
      <c r="J112" s="764"/>
      <c r="K112" s="764"/>
      <c r="L112" s="764"/>
      <c r="M112" s="764"/>
      <c r="N112" s="764"/>
      <c r="O112" s="764"/>
      <c r="P112" s="764"/>
      <c r="Q112" s="764"/>
      <c r="R112" s="120"/>
    </row>
    <row r="113" spans="1:18" ht="34.5" customHeight="1">
      <c r="A113" s="774"/>
      <c r="B113" s="195" t="s">
        <v>177</v>
      </c>
      <c r="C113" s="745"/>
      <c r="D113" s="793"/>
      <c r="E113" s="786"/>
      <c r="F113" s="801"/>
      <c r="G113" s="184"/>
      <c r="H113" s="751"/>
      <c r="I113" s="752"/>
      <c r="J113" s="752"/>
      <c r="K113" s="752"/>
      <c r="L113" s="752"/>
      <c r="M113" s="752"/>
      <c r="N113" s="752"/>
      <c r="O113" s="752"/>
      <c r="P113" s="752"/>
      <c r="Q113" s="752"/>
      <c r="R113" s="100"/>
    </row>
    <row r="114" spans="1:18" ht="34.5" customHeight="1">
      <c r="A114" s="774"/>
      <c r="B114" s="201" t="s">
        <v>178</v>
      </c>
      <c r="C114" s="745"/>
      <c r="D114" s="793"/>
      <c r="E114" s="786"/>
      <c r="F114" s="801"/>
      <c r="G114" s="184"/>
      <c r="H114" s="751"/>
      <c r="I114" s="752"/>
      <c r="J114" s="752"/>
      <c r="K114" s="752"/>
      <c r="L114" s="752"/>
      <c r="M114" s="752"/>
      <c r="N114" s="752"/>
      <c r="O114" s="752"/>
      <c r="P114" s="752"/>
      <c r="Q114" s="752"/>
      <c r="R114" s="100"/>
    </row>
    <row r="115" spans="1:18" ht="34.5" customHeight="1">
      <c r="A115" s="775"/>
      <c r="B115" s="202" t="s">
        <v>179</v>
      </c>
      <c r="C115" s="756"/>
      <c r="D115" s="793"/>
      <c r="E115" s="750"/>
      <c r="F115" s="801"/>
      <c r="G115" s="184"/>
      <c r="H115" s="765"/>
      <c r="I115" s="752"/>
      <c r="J115" s="752"/>
      <c r="K115" s="752"/>
      <c r="L115" s="752"/>
      <c r="M115" s="752"/>
      <c r="N115" s="752"/>
      <c r="O115" s="752"/>
      <c r="P115" s="752"/>
      <c r="Q115" s="752"/>
      <c r="R115" s="122"/>
    </row>
    <row r="116" spans="1:18" ht="34.5" customHeight="1">
      <c r="A116" s="773">
        <v>18</v>
      </c>
      <c r="B116" s="141" t="s">
        <v>180</v>
      </c>
      <c r="C116" s="744" t="s">
        <v>181</v>
      </c>
      <c r="D116" s="73"/>
      <c r="E116" s="746" t="s">
        <v>99</v>
      </c>
      <c r="F116" s="124" t="s">
        <v>49</v>
      </c>
      <c r="G116" s="114"/>
      <c r="H116" s="87"/>
      <c r="I116" s="110"/>
      <c r="J116" s="110"/>
      <c r="K116" s="110"/>
      <c r="L116" s="110"/>
      <c r="M116" s="110"/>
      <c r="N116" s="110"/>
      <c r="O116" s="110"/>
      <c r="P116" s="110"/>
      <c r="Q116" s="111"/>
      <c r="R116" s="126"/>
    </row>
    <row r="117" spans="1:18" ht="34.5" customHeight="1">
      <c r="A117" s="774"/>
      <c r="B117" s="189" t="s">
        <v>182</v>
      </c>
      <c r="C117" s="744"/>
      <c r="D117" s="82"/>
      <c r="E117" s="746"/>
      <c r="F117" s="113" t="s">
        <v>51</v>
      </c>
      <c r="G117" s="127"/>
      <c r="H117" s="128"/>
      <c r="I117" s="87"/>
      <c r="J117" s="86"/>
      <c r="K117" s="87"/>
      <c r="L117" s="86"/>
      <c r="M117" s="87"/>
      <c r="N117" s="86"/>
      <c r="O117" s="87"/>
      <c r="P117" s="86"/>
      <c r="Q117" s="87"/>
      <c r="R117" s="128"/>
    </row>
    <row r="118" spans="1:18" ht="34.5" customHeight="1">
      <c r="A118" s="774"/>
      <c r="B118" s="189" t="s">
        <v>183</v>
      </c>
      <c r="C118" s="744"/>
      <c r="D118" s="90"/>
      <c r="E118" s="746"/>
      <c r="F118" s="116" t="s">
        <v>53</v>
      </c>
      <c r="G118" s="151">
        <f>R118*O4</f>
        <v>1.3</v>
      </c>
      <c r="H118" s="87"/>
      <c r="I118" s="119"/>
      <c r="J118" s="87"/>
      <c r="K118" s="119"/>
      <c r="L118" s="87"/>
      <c r="M118" s="119"/>
      <c r="N118" s="87">
        <v>0</v>
      </c>
      <c r="O118" s="119"/>
      <c r="P118" s="87"/>
      <c r="Q118" s="130"/>
      <c r="R118" s="131">
        <v>1.3</v>
      </c>
    </row>
    <row r="119" spans="1:18" ht="34.5" customHeight="1">
      <c r="A119" s="774"/>
      <c r="B119" s="189"/>
      <c r="C119" s="744"/>
      <c r="D119" s="143" t="s">
        <v>184</v>
      </c>
      <c r="E119" s="746"/>
      <c r="F119" s="98"/>
      <c r="G119" s="144"/>
      <c r="H119" s="763"/>
      <c r="I119" s="764"/>
      <c r="J119" s="764"/>
      <c r="K119" s="764"/>
      <c r="L119" s="764"/>
      <c r="M119" s="764"/>
      <c r="N119" s="764"/>
      <c r="O119" s="764"/>
      <c r="P119" s="764"/>
      <c r="Q119" s="764"/>
      <c r="R119" s="203"/>
    </row>
    <row r="120" spans="1:18" ht="34.5" customHeight="1">
      <c r="A120" s="802">
        <v>19</v>
      </c>
      <c r="B120" s="204" t="s">
        <v>185</v>
      </c>
      <c r="C120" s="804" t="s">
        <v>186</v>
      </c>
      <c r="D120" s="205" t="s">
        <v>187</v>
      </c>
      <c r="E120" s="806" t="s">
        <v>48</v>
      </c>
      <c r="F120" s="206" t="s">
        <v>49</v>
      </c>
      <c r="G120" s="207">
        <f>R120*O4</f>
        <v>1.5</v>
      </c>
      <c r="H120" s="208"/>
      <c r="I120" s="78"/>
      <c r="J120" s="79">
        <v>0</v>
      </c>
      <c r="K120" s="78"/>
      <c r="L120" s="79"/>
      <c r="M120" s="78"/>
      <c r="N120" s="79"/>
      <c r="O120" s="78"/>
      <c r="P120" s="79"/>
      <c r="Q120" s="80"/>
      <c r="R120" s="209">
        <v>1.5</v>
      </c>
    </row>
    <row r="121" spans="1:18" ht="34.5" customHeight="1">
      <c r="A121" s="774"/>
      <c r="B121" s="159" t="s">
        <v>188</v>
      </c>
      <c r="C121" s="744"/>
      <c r="D121" s="82"/>
      <c r="E121" s="746"/>
      <c r="F121" s="113" t="s">
        <v>51</v>
      </c>
      <c r="G121" s="114"/>
      <c r="H121" s="87"/>
      <c r="I121" s="86"/>
      <c r="J121" s="87"/>
      <c r="K121" s="86"/>
      <c r="L121" s="87"/>
      <c r="M121" s="86"/>
      <c r="N121" s="87"/>
      <c r="O121" s="86"/>
      <c r="P121" s="87"/>
      <c r="Q121" s="210"/>
      <c r="R121" s="115"/>
    </row>
    <row r="122" spans="1:18" ht="34.5" customHeight="1">
      <c r="A122" s="774"/>
      <c r="B122" s="189" t="s">
        <v>189</v>
      </c>
      <c r="C122" s="744"/>
      <c r="D122" s="90"/>
      <c r="E122" s="746"/>
      <c r="F122" s="116" t="s">
        <v>53</v>
      </c>
      <c r="G122" s="117"/>
      <c r="H122" s="118"/>
      <c r="I122" s="87"/>
      <c r="J122" s="119"/>
      <c r="K122" s="87"/>
      <c r="L122" s="119"/>
      <c r="M122" s="87"/>
      <c r="N122" s="119"/>
      <c r="O122" s="87"/>
      <c r="P122" s="119"/>
      <c r="Q122" s="125"/>
      <c r="R122" s="211"/>
    </row>
    <row r="123" spans="1:18" ht="34.5" customHeight="1">
      <c r="A123" s="774"/>
      <c r="B123" s="189" t="s">
        <v>190</v>
      </c>
      <c r="C123" s="745"/>
      <c r="D123" s="760" t="s">
        <v>70</v>
      </c>
      <c r="E123" s="758"/>
      <c r="F123" s="762"/>
      <c r="G123" s="114"/>
      <c r="H123" s="763"/>
      <c r="I123" s="764"/>
      <c r="J123" s="764"/>
      <c r="K123" s="764"/>
      <c r="L123" s="764"/>
      <c r="M123" s="764"/>
      <c r="N123" s="764"/>
      <c r="O123" s="764"/>
      <c r="P123" s="764"/>
      <c r="Q123" s="810"/>
      <c r="R123" s="121"/>
    </row>
    <row r="124" spans="1:18" ht="34.5" customHeight="1">
      <c r="A124" s="774"/>
      <c r="B124" s="189" t="s">
        <v>191</v>
      </c>
      <c r="C124" s="745"/>
      <c r="D124" s="760"/>
      <c r="E124" s="758"/>
      <c r="F124" s="762"/>
      <c r="G124" s="114"/>
      <c r="H124" s="751"/>
      <c r="I124" s="752"/>
      <c r="J124" s="752"/>
      <c r="K124" s="752"/>
      <c r="L124" s="752"/>
      <c r="M124" s="752"/>
      <c r="N124" s="752"/>
      <c r="O124" s="752"/>
      <c r="P124" s="752"/>
      <c r="Q124" s="782"/>
      <c r="R124" s="87"/>
    </row>
    <row r="125" spans="1:18" ht="34.5" customHeight="1">
      <c r="A125" s="803"/>
      <c r="B125" s="212" t="s">
        <v>192</v>
      </c>
      <c r="C125" s="805"/>
      <c r="D125" s="808"/>
      <c r="E125" s="807"/>
      <c r="F125" s="809"/>
      <c r="G125" s="213"/>
      <c r="H125" s="811"/>
      <c r="I125" s="812"/>
      <c r="J125" s="812"/>
      <c r="K125" s="812"/>
      <c r="L125" s="812"/>
      <c r="M125" s="812"/>
      <c r="N125" s="812"/>
      <c r="O125" s="812"/>
      <c r="P125" s="812"/>
      <c r="Q125" s="813"/>
      <c r="R125" s="214"/>
    </row>
    <row r="126" spans="1:18" ht="34.5" customHeight="1">
      <c r="A126" s="802">
        <v>20</v>
      </c>
      <c r="B126" s="204" t="s">
        <v>193</v>
      </c>
      <c r="C126" s="814" t="s">
        <v>186</v>
      </c>
      <c r="D126" s="215" t="s">
        <v>194</v>
      </c>
      <c r="E126" s="816" t="s">
        <v>48</v>
      </c>
      <c r="F126" s="216" t="s">
        <v>49</v>
      </c>
      <c r="G126" s="207">
        <f>R126*O4</f>
        <v>1.7</v>
      </c>
      <c r="H126" s="78"/>
      <c r="I126" s="79"/>
      <c r="J126" s="79">
        <v>0</v>
      </c>
      <c r="K126" s="79"/>
      <c r="L126" s="79"/>
      <c r="M126" s="79"/>
      <c r="N126" s="79"/>
      <c r="O126" s="79"/>
      <c r="P126" s="79"/>
      <c r="Q126" s="217"/>
      <c r="R126" s="218">
        <v>1.7</v>
      </c>
    </row>
    <row r="127" spans="1:18" ht="34.5" customHeight="1">
      <c r="A127" s="774"/>
      <c r="B127" s="159" t="s">
        <v>195</v>
      </c>
      <c r="C127" s="744"/>
      <c r="D127" s="82"/>
      <c r="E127" s="817"/>
      <c r="F127" s="219" t="s">
        <v>51</v>
      </c>
      <c r="G127" s="220"/>
      <c r="H127" s="128"/>
      <c r="I127" s="87"/>
      <c r="J127" s="86"/>
      <c r="K127" s="87"/>
      <c r="L127" s="86"/>
      <c r="M127" s="87"/>
      <c r="N127" s="86"/>
      <c r="O127" s="87"/>
      <c r="P127" s="86"/>
      <c r="Q127" s="125"/>
      <c r="R127" s="221"/>
    </row>
    <row r="128" spans="1:18" ht="34.5" customHeight="1">
      <c r="A128" s="774"/>
      <c r="B128" s="189" t="s">
        <v>196</v>
      </c>
      <c r="C128" s="744"/>
      <c r="D128" s="90"/>
      <c r="E128" s="817"/>
      <c r="F128" s="222" t="s">
        <v>53</v>
      </c>
      <c r="G128" s="151"/>
      <c r="H128" s="87"/>
      <c r="I128" s="119"/>
      <c r="J128" s="87"/>
      <c r="K128" s="119"/>
      <c r="L128" s="87"/>
      <c r="M128" s="119"/>
      <c r="N128" s="87"/>
      <c r="O128" s="119"/>
      <c r="P128" s="87"/>
      <c r="Q128" s="223"/>
      <c r="R128" s="131"/>
    </row>
    <row r="129" spans="1:18" ht="34.5" customHeight="1">
      <c r="A129" s="774"/>
      <c r="B129" s="189" t="s">
        <v>197</v>
      </c>
      <c r="C129" s="745"/>
      <c r="D129" s="776" t="s">
        <v>198</v>
      </c>
      <c r="E129" s="817"/>
      <c r="F129" s="820"/>
      <c r="G129" s="224"/>
      <c r="H129" s="763"/>
      <c r="I129" s="764"/>
      <c r="J129" s="764"/>
      <c r="K129" s="764"/>
      <c r="L129" s="764"/>
      <c r="M129" s="764"/>
      <c r="N129" s="764"/>
      <c r="O129" s="764"/>
      <c r="P129" s="764"/>
      <c r="Q129" s="810"/>
      <c r="R129" s="121"/>
    </row>
    <row r="130" spans="1:18" ht="34.5" customHeight="1">
      <c r="A130" s="774"/>
      <c r="B130" s="189" t="s">
        <v>199</v>
      </c>
      <c r="C130" s="744"/>
      <c r="D130" s="777"/>
      <c r="E130" s="817"/>
      <c r="F130" s="821"/>
      <c r="G130" s="225"/>
      <c r="H130" s="752"/>
      <c r="I130" s="752"/>
      <c r="J130" s="752"/>
      <c r="K130" s="752"/>
      <c r="L130" s="752"/>
      <c r="M130" s="752"/>
      <c r="N130" s="752"/>
      <c r="O130" s="752"/>
      <c r="P130" s="752"/>
      <c r="Q130" s="782"/>
      <c r="R130" s="87"/>
    </row>
    <row r="131" spans="1:18" ht="182.25" customHeight="1">
      <c r="A131" s="803"/>
      <c r="B131" s="212" t="s">
        <v>200</v>
      </c>
      <c r="C131" s="815"/>
      <c r="D131" s="819"/>
      <c r="E131" s="818"/>
      <c r="F131" s="822"/>
      <c r="G131" s="226"/>
      <c r="H131" s="812"/>
      <c r="I131" s="812"/>
      <c r="J131" s="812"/>
      <c r="K131" s="812"/>
      <c r="L131" s="812"/>
      <c r="M131" s="812"/>
      <c r="N131" s="812"/>
      <c r="O131" s="812"/>
      <c r="P131" s="812"/>
      <c r="Q131" s="813"/>
      <c r="R131" s="214"/>
    </row>
    <row r="132" spans="1:18" ht="34.5" customHeight="1">
      <c r="A132" s="802">
        <v>21</v>
      </c>
      <c r="B132" s="204" t="s">
        <v>201</v>
      </c>
      <c r="C132" s="804" t="s">
        <v>186</v>
      </c>
      <c r="D132" s="205" t="s">
        <v>202</v>
      </c>
      <c r="E132" s="806" t="s">
        <v>203</v>
      </c>
      <c r="F132" s="206" t="s">
        <v>49</v>
      </c>
      <c r="G132" s="227"/>
      <c r="H132" s="208"/>
      <c r="I132" s="79"/>
      <c r="J132" s="79"/>
      <c r="K132" s="79"/>
      <c r="L132" s="79"/>
      <c r="M132" s="79"/>
      <c r="N132" s="79"/>
      <c r="O132" s="79"/>
      <c r="P132" s="79"/>
      <c r="Q132" s="217"/>
      <c r="R132" s="228"/>
    </row>
    <row r="133" spans="1:18" ht="34.5" customHeight="1">
      <c r="A133" s="774"/>
      <c r="B133" s="189" t="s">
        <v>204</v>
      </c>
      <c r="C133" s="744"/>
      <c r="D133" s="82"/>
      <c r="E133" s="746"/>
      <c r="F133" s="113" t="s">
        <v>51</v>
      </c>
      <c r="G133" s="114"/>
      <c r="H133" s="87"/>
      <c r="I133" s="86"/>
      <c r="J133" s="87"/>
      <c r="K133" s="86"/>
      <c r="L133" s="87"/>
      <c r="M133" s="86"/>
      <c r="N133" s="87"/>
      <c r="O133" s="86"/>
      <c r="P133" s="87"/>
      <c r="Q133" s="210"/>
      <c r="R133" s="115"/>
    </row>
    <row r="134" spans="1:18" ht="34.5" customHeight="1">
      <c r="A134" s="774"/>
      <c r="B134" s="189" t="s">
        <v>205</v>
      </c>
      <c r="C134" s="744"/>
      <c r="D134" s="90"/>
      <c r="E134" s="746"/>
      <c r="F134" s="116" t="s">
        <v>53</v>
      </c>
      <c r="G134" s="151">
        <f>R134*O4</f>
        <v>2</v>
      </c>
      <c r="H134" s="118"/>
      <c r="I134" s="87"/>
      <c r="J134" s="119"/>
      <c r="K134" s="87"/>
      <c r="L134" s="119"/>
      <c r="M134" s="87"/>
      <c r="N134" s="119"/>
      <c r="O134" s="87"/>
      <c r="P134" s="119"/>
      <c r="Q134" s="125">
        <v>0</v>
      </c>
      <c r="R134" s="211">
        <v>2</v>
      </c>
    </row>
    <row r="135" spans="1:18" ht="34.5" customHeight="1">
      <c r="A135" s="774"/>
      <c r="B135" s="189" t="s">
        <v>206</v>
      </c>
      <c r="C135" s="745"/>
      <c r="D135" s="760" t="s">
        <v>207</v>
      </c>
      <c r="E135" s="758"/>
      <c r="F135" s="762"/>
      <c r="G135" s="114"/>
      <c r="H135" s="763"/>
      <c r="I135" s="764"/>
      <c r="J135" s="764"/>
      <c r="K135" s="764"/>
      <c r="L135" s="764"/>
      <c r="M135" s="764"/>
      <c r="N135" s="764"/>
      <c r="O135" s="764"/>
      <c r="P135" s="764"/>
      <c r="Q135" s="810"/>
      <c r="R135" s="121"/>
    </row>
    <row r="136" spans="1:18" ht="34.5" customHeight="1">
      <c r="A136" s="774"/>
      <c r="B136" s="189" t="s">
        <v>208</v>
      </c>
      <c r="C136" s="745"/>
      <c r="D136" s="760"/>
      <c r="E136" s="758"/>
      <c r="F136" s="762"/>
      <c r="G136" s="114"/>
      <c r="H136" s="751"/>
      <c r="I136" s="752"/>
      <c r="J136" s="752"/>
      <c r="K136" s="752"/>
      <c r="L136" s="752"/>
      <c r="M136" s="752"/>
      <c r="N136" s="752"/>
      <c r="O136" s="752"/>
      <c r="P136" s="752"/>
      <c r="Q136" s="782"/>
      <c r="R136" s="87"/>
    </row>
    <row r="137" spans="1:18" ht="34.5" customHeight="1">
      <c r="A137" s="803"/>
      <c r="B137" s="212" t="s">
        <v>209</v>
      </c>
      <c r="C137" s="805"/>
      <c r="D137" s="808"/>
      <c r="E137" s="807"/>
      <c r="F137" s="823"/>
      <c r="G137" s="229"/>
      <c r="H137" s="811"/>
      <c r="I137" s="812"/>
      <c r="J137" s="812"/>
      <c r="K137" s="812"/>
      <c r="L137" s="812"/>
      <c r="M137" s="812"/>
      <c r="N137" s="812"/>
      <c r="O137" s="812"/>
      <c r="P137" s="812"/>
      <c r="Q137" s="813"/>
      <c r="R137" s="214"/>
    </row>
    <row r="138" spans="1:18" ht="34.5" customHeight="1">
      <c r="A138" s="774">
        <v>22</v>
      </c>
      <c r="B138" s="189" t="s">
        <v>210</v>
      </c>
      <c r="C138" s="744" t="s">
        <v>186</v>
      </c>
      <c r="D138" s="230" t="s">
        <v>211</v>
      </c>
      <c r="E138" s="746" t="s">
        <v>48</v>
      </c>
      <c r="F138" s="231" t="s">
        <v>49</v>
      </c>
      <c r="G138" s="151">
        <f>R138*O4</f>
        <v>0.5</v>
      </c>
      <c r="H138" s="185"/>
      <c r="I138" s="232"/>
      <c r="J138" s="232">
        <v>0</v>
      </c>
      <c r="K138" s="232"/>
      <c r="L138" s="232"/>
      <c r="M138" s="232"/>
      <c r="N138" s="232"/>
      <c r="O138" s="232"/>
      <c r="P138" s="232"/>
      <c r="Q138" s="233"/>
      <c r="R138" s="234">
        <v>0.5</v>
      </c>
    </row>
    <row r="139" spans="1:18" ht="34.5" customHeight="1">
      <c r="A139" s="774"/>
      <c r="B139" s="142" t="s">
        <v>212</v>
      </c>
      <c r="C139" s="744"/>
      <c r="D139" s="82"/>
      <c r="E139" s="796"/>
      <c r="F139" s="235" t="s">
        <v>51</v>
      </c>
      <c r="G139" s="236"/>
      <c r="H139" s="190"/>
      <c r="I139" s="185"/>
      <c r="J139" s="191"/>
      <c r="K139" s="185"/>
      <c r="L139" s="191"/>
      <c r="M139" s="105"/>
      <c r="N139" s="191"/>
      <c r="O139" s="185"/>
      <c r="P139" s="191"/>
      <c r="Q139" s="185"/>
      <c r="R139" s="190"/>
    </row>
    <row r="140" spans="1:18" ht="34.5" customHeight="1">
      <c r="A140" s="774"/>
      <c r="B140" s="189" t="s">
        <v>213</v>
      </c>
      <c r="C140" s="744"/>
      <c r="D140" s="90"/>
      <c r="E140" s="796"/>
      <c r="F140" s="116" t="s">
        <v>53</v>
      </c>
      <c r="G140" s="114"/>
      <c r="H140" s="185"/>
      <c r="I140" s="192"/>
      <c r="J140" s="185"/>
      <c r="K140" s="192"/>
      <c r="L140" s="185"/>
      <c r="M140" s="192"/>
      <c r="N140" s="185"/>
      <c r="O140" s="192"/>
      <c r="P140" s="185"/>
      <c r="Q140" s="193"/>
      <c r="R140" s="194"/>
    </row>
    <row r="141" spans="1:18" ht="34.5" customHeight="1">
      <c r="A141" s="774"/>
      <c r="B141" s="189" t="s">
        <v>214</v>
      </c>
      <c r="C141" s="744"/>
      <c r="D141" s="826" t="s">
        <v>215</v>
      </c>
      <c r="E141" s="796"/>
      <c r="F141" s="791"/>
      <c r="G141" s="183"/>
      <c r="H141" s="799"/>
      <c r="I141" s="800"/>
      <c r="J141" s="800"/>
      <c r="K141" s="800"/>
      <c r="L141" s="800"/>
      <c r="M141" s="800"/>
      <c r="N141" s="800"/>
      <c r="O141" s="800"/>
      <c r="P141" s="800"/>
      <c r="Q141" s="800"/>
      <c r="R141" s="198"/>
    </row>
    <row r="142" spans="1:18" ht="34.5" customHeight="1">
      <c r="A142" s="774"/>
      <c r="B142" s="189" t="s">
        <v>216</v>
      </c>
      <c r="C142" s="744"/>
      <c r="D142" s="827"/>
      <c r="E142" s="796"/>
      <c r="F142" s="781"/>
      <c r="G142" s="137"/>
      <c r="H142" s="828"/>
      <c r="I142" s="828"/>
      <c r="J142" s="828"/>
      <c r="K142" s="828"/>
      <c r="L142" s="828"/>
      <c r="M142" s="828"/>
      <c r="N142" s="828"/>
      <c r="O142" s="828"/>
      <c r="P142" s="828"/>
      <c r="Q142" s="829"/>
      <c r="R142" s="238"/>
    </row>
    <row r="143" spans="1:18" ht="34.5" customHeight="1">
      <c r="A143" s="824"/>
      <c r="B143" s="189"/>
      <c r="C143" s="755" t="s">
        <v>186</v>
      </c>
      <c r="D143" s="107" t="s">
        <v>217</v>
      </c>
      <c r="E143" s="757" t="s">
        <v>48</v>
      </c>
      <c r="F143" s="239"/>
      <c r="G143" s="151">
        <f>R143*O4</f>
        <v>0.3</v>
      </c>
      <c r="H143" s="240"/>
      <c r="I143" s="186"/>
      <c r="J143" s="186">
        <v>0</v>
      </c>
      <c r="K143" s="186"/>
      <c r="L143" s="186"/>
      <c r="M143" s="186"/>
      <c r="N143" s="186"/>
      <c r="O143" s="186"/>
      <c r="P143" s="186"/>
      <c r="Q143" s="187"/>
      <c r="R143" s="240">
        <v>0.3</v>
      </c>
    </row>
    <row r="144" spans="1:18" ht="34.5" customHeight="1">
      <c r="A144" s="824"/>
      <c r="B144" s="142"/>
      <c r="C144" s="744"/>
      <c r="D144" s="82"/>
      <c r="E144" s="796"/>
      <c r="F144" s="235" t="s">
        <v>51</v>
      </c>
      <c r="G144" s="114"/>
      <c r="H144" s="185"/>
      <c r="I144" s="191"/>
      <c r="J144" s="185"/>
      <c r="K144" s="191"/>
      <c r="L144" s="185"/>
      <c r="M144" s="241"/>
      <c r="N144" s="185"/>
      <c r="O144" s="191"/>
      <c r="P144" s="185"/>
      <c r="Q144" s="242"/>
      <c r="R144" s="243"/>
    </row>
    <row r="145" spans="1:18" ht="34.5" customHeight="1">
      <c r="A145" s="824"/>
      <c r="B145" s="189"/>
      <c r="C145" s="744"/>
      <c r="D145" s="90"/>
      <c r="E145" s="796"/>
      <c r="F145" s="116" t="s">
        <v>53</v>
      </c>
      <c r="G145" s="117"/>
      <c r="H145" s="244"/>
      <c r="I145" s="185"/>
      <c r="J145" s="192"/>
      <c r="K145" s="185"/>
      <c r="L145" s="192"/>
      <c r="M145" s="185"/>
      <c r="N145" s="192"/>
      <c r="O145" s="185"/>
      <c r="P145" s="192"/>
      <c r="Q145" s="185"/>
      <c r="R145" s="244"/>
    </row>
    <row r="146" spans="1:18" ht="34.5" customHeight="1">
      <c r="A146" s="824"/>
      <c r="B146" s="189"/>
      <c r="C146" s="744"/>
      <c r="D146" s="826" t="s">
        <v>215</v>
      </c>
      <c r="E146" s="796"/>
      <c r="F146" s="791"/>
      <c r="G146" s="183"/>
      <c r="H146" s="799"/>
      <c r="I146" s="800"/>
      <c r="J146" s="800"/>
      <c r="K146" s="800"/>
      <c r="L146" s="800"/>
      <c r="M146" s="800"/>
      <c r="N146" s="800"/>
      <c r="O146" s="800"/>
      <c r="P146" s="800"/>
      <c r="Q146" s="800"/>
      <c r="R146" s="198"/>
    </row>
    <row r="147" spans="1:18" ht="34.5" customHeight="1">
      <c r="A147" s="824"/>
      <c r="B147" s="189"/>
      <c r="C147" s="744"/>
      <c r="D147" s="827"/>
      <c r="E147" s="796"/>
      <c r="F147" s="781"/>
      <c r="G147" s="137"/>
      <c r="H147" s="828"/>
      <c r="I147" s="828"/>
      <c r="J147" s="828"/>
      <c r="K147" s="828"/>
      <c r="L147" s="828"/>
      <c r="M147" s="828"/>
      <c r="N147" s="828"/>
      <c r="O147" s="828"/>
      <c r="P147" s="828"/>
      <c r="Q147" s="829"/>
      <c r="R147" s="238"/>
    </row>
    <row r="148" spans="1:18" ht="34.5" customHeight="1">
      <c r="A148" s="824"/>
      <c r="B148" s="189"/>
      <c r="C148" s="755" t="s">
        <v>186</v>
      </c>
      <c r="D148" s="107" t="s">
        <v>218</v>
      </c>
      <c r="E148" s="757" t="s">
        <v>48</v>
      </c>
      <c r="F148" s="239"/>
      <c r="G148" s="151">
        <f>R148*O4</f>
        <v>0.2</v>
      </c>
      <c r="H148" s="240"/>
      <c r="I148" s="186"/>
      <c r="J148" s="186">
        <v>0</v>
      </c>
      <c r="K148" s="186"/>
      <c r="L148" s="186"/>
      <c r="M148" s="186"/>
      <c r="N148" s="186"/>
      <c r="O148" s="186"/>
      <c r="P148" s="186"/>
      <c r="Q148" s="187"/>
      <c r="R148" s="240">
        <v>0.2</v>
      </c>
    </row>
    <row r="149" spans="1:18" ht="34.5" customHeight="1">
      <c r="A149" s="824"/>
      <c r="B149" s="142"/>
      <c r="C149" s="744"/>
      <c r="D149" s="82"/>
      <c r="E149" s="796"/>
      <c r="F149" s="235" t="s">
        <v>51</v>
      </c>
      <c r="G149" s="114"/>
      <c r="H149" s="185"/>
      <c r="I149" s="191"/>
      <c r="J149" s="185"/>
      <c r="K149" s="191"/>
      <c r="L149" s="185"/>
      <c r="M149" s="241"/>
      <c r="N149" s="185"/>
      <c r="O149" s="191"/>
      <c r="P149" s="185"/>
      <c r="Q149" s="242"/>
      <c r="R149" s="243"/>
    </row>
    <row r="150" spans="1:18" ht="34.5" customHeight="1">
      <c r="A150" s="824"/>
      <c r="B150" s="189"/>
      <c r="C150" s="744"/>
      <c r="D150" s="90"/>
      <c r="E150" s="796"/>
      <c r="F150" s="116" t="s">
        <v>53</v>
      </c>
      <c r="G150" s="117"/>
      <c r="H150" s="244"/>
      <c r="I150" s="185"/>
      <c r="J150" s="192"/>
      <c r="K150" s="185"/>
      <c r="L150" s="192"/>
      <c r="M150" s="185"/>
      <c r="N150" s="192"/>
      <c r="O150" s="185"/>
      <c r="P150" s="192"/>
      <c r="Q150" s="185"/>
      <c r="R150" s="244"/>
    </row>
    <row r="151" spans="1:18" ht="34.5" customHeight="1">
      <c r="A151" s="824"/>
      <c r="B151" s="189"/>
      <c r="C151" s="744"/>
      <c r="D151" s="826" t="s">
        <v>215</v>
      </c>
      <c r="E151" s="796"/>
      <c r="F151" s="791"/>
      <c r="G151" s="183"/>
      <c r="H151" s="799"/>
      <c r="I151" s="800"/>
      <c r="J151" s="800"/>
      <c r="K151" s="800"/>
      <c r="L151" s="800"/>
      <c r="M151" s="800"/>
      <c r="N151" s="800"/>
      <c r="O151" s="800"/>
      <c r="P151" s="800"/>
      <c r="Q151" s="800"/>
      <c r="R151" s="198"/>
    </row>
    <row r="152" spans="1:18" ht="34.5" customHeight="1">
      <c r="A152" s="824"/>
      <c r="B152" s="189"/>
      <c r="C152" s="744"/>
      <c r="D152" s="827"/>
      <c r="E152" s="796"/>
      <c r="F152" s="781"/>
      <c r="G152" s="137"/>
      <c r="H152" s="828"/>
      <c r="I152" s="828"/>
      <c r="J152" s="828"/>
      <c r="K152" s="828"/>
      <c r="L152" s="828"/>
      <c r="M152" s="828"/>
      <c r="N152" s="828"/>
      <c r="O152" s="828"/>
      <c r="P152" s="828"/>
      <c r="Q152" s="829"/>
      <c r="R152" s="238"/>
    </row>
    <row r="153" spans="1:18" ht="34.5" customHeight="1">
      <c r="A153" s="824"/>
      <c r="B153" s="189"/>
      <c r="C153" s="755" t="s">
        <v>186</v>
      </c>
      <c r="D153" s="107" t="s">
        <v>219</v>
      </c>
      <c r="E153" s="757" t="s">
        <v>48</v>
      </c>
      <c r="F153" s="239"/>
      <c r="G153" s="151">
        <f>R153*O4</f>
        <v>0.3</v>
      </c>
      <c r="H153" s="240"/>
      <c r="I153" s="186"/>
      <c r="J153" s="186">
        <v>0</v>
      </c>
      <c r="K153" s="186"/>
      <c r="L153" s="186"/>
      <c r="M153" s="186"/>
      <c r="N153" s="186"/>
      <c r="O153" s="186"/>
      <c r="P153" s="186"/>
      <c r="Q153" s="187"/>
      <c r="R153" s="240">
        <v>0.3</v>
      </c>
    </row>
    <row r="154" spans="1:18" ht="34.5" customHeight="1">
      <c r="A154" s="824"/>
      <c r="B154" s="142"/>
      <c r="C154" s="744"/>
      <c r="D154" s="82"/>
      <c r="E154" s="796"/>
      <c r="F154" s="235" t="s">
        <v>51</v>
      </c>
      <c r="G154" s="114"/>
      <c r="H154" s="185"/>
      <c r="I154" s="191"/>
      <c r="J154" s="185"/>
      <c r="K154" s="191"/>
      <c r="L154" s="185"/>
      <c r="M154" s="241"/>
      <c r="N154" s="185"/>
      <c r="O154" s="191"/>
      <c r="P154" s="185"/>
      <c r="Q154" s="242"/>
      <c r="R154" s="243"/>
    </row>
    <row r="155" spans="1:18" ht="34.5" customHeight="1">
      <c r="A155" s="824"/>
      <c r="B155" s="189"/>
      <c r="C155" s="744"/>
      <c r="D155" s="90"/>
      <c r="E155" s="796"/>
      <c r="F155" s="116" t="s">
        <v>53</v>
      </c>
      <c r="G155" s="117"/>
      <c r="H155" s="244"/>
      <c r="I155" s="185"/>
      <c r="J155" s="192"/>
      <c r="K155" s="185"/>
      <c r="L155" s="192"/>
      <c r="M155" s="185"/>
      <c r="N155" s="192"/>
      <c r="O155" s="185"/>
      <c r="P155" s="192"/>
      <c r="Q155" s="185"/>
      <c r="R155" s="244"/>
    </row>
    <row r="156" spans="1:18" ht="34.5" customHeight="1">
      <c r="A156" s="824"/>
      <c r="B156" s="189"/>
      <c r="C156" s="744"/>
      <c r="D156" s="826" t="s">
        <v>215</v>
      </c>
      <c r="E156" s="796"/>
      <c r="F156" s="791"/>
      <c r="G156" s="183"/>
      <c r="H156" s="799"/>
      <c r="I156" s="800"/>
      <c r="J156" s="800"/>
      <c r="K156" s="800"/>
      <c r="L156" s="800"/>
      <c r="M156" s="800"/>
      <c r="N156" s="800"/>
      <c r="O156" s="800"/>
      <c r="P156" s="800"/>
      <c r="Q156" s="800"/>
      <c r="R156" s="198"/>
    </row>
    <row r="157" spans="1:18" ht="34.5" customHeight="1">
      <c r="A157" s="825"/>
      <c r="B157" s="202"/>
      <c r="C157" s="744"/>
      <c r="D157" s="827"/>
      <c r="E157" s="796"/>
      <c r="F157" s="781"/>
      <c r="G157" s="137"/>
      <c r="H157" s="828"/>
      <c r="I157" s="828"/>
      <c r="J157" s="828"/>
      <c r="K157" s="828"/>
      <c r="L157" s="828"/>
      <c r="M157" s="828"/>
      <c r="N157" s="828"/>
      <c r="O157" s="828"/>
      <c r="P157" s="828"/>
      <c r="Q157" s="829"/>
      <c r="R157" s="238"/>
    </row>
    <row r="158" spans="1:18" ht="34.5" customHeight="1">
      <c r="A158" s="773">
        <v>23</v>
      </c>
      <c r="B158" s="141" t="s">
        <v>220</v>
      </c>
      <c r="C158" s="755" t="s">
        <v>221</v>
      </c>
      <c r="D158" s="107"/>
      <c r="E158" s="757" t="s">
        <v>99</v>
      </c>
      <c r="F158" s="108" t="s">
        <v>49</v>
      </c>
      <c r="G158" s="114"/>
      <c r="H158" s="109"/>
      <c r="I158" s="110"/>
      <c r="J158" s="110"/>
      <c r="K158" s="110"/>
      <c r="L158" s="110"/>
      <c r="M158" s="110"/>
      <c r="N158" s="110"/>
      <c r="O158" s="110"/>
      <c r="P158" s="110"/>
      <c r="Q158" s="111"/>
      <c r="R158" s="109"/>
    </row>
    <row r="159" spans="1:18" ht="34.5" customHeight="1">
      <c r="A159" s="774"/>
      <c r="B159" s="159" t="s">
        <v>222</v>
      </c>
      <c r="C159" s="744"/>
      <c r="D159" s="82"/>
      <c r="E159" s="796"/>
      <c r="F159" s="113" t="s">
        <v>51</v>
      </c>
      <c r="G159" s="114"/>
      <c r="H159" s="87"/>
      <c r="I159" s="86"/>
      <c r="J159" s="87"/>
      <c r="K159" s="86"/>
      <c r="L159" s="87"/>
      <c r="M159" s="86"/>
      <c r="N159" s="87"/>
      <c r="O159" s="86"/>
      <c r="P159" s="87"/>
      <c r="Q159" s="88"/>
      <c r="R159" s="115"/>
    </row>
    <row r="160" spans="1:18" ht="34.5" customHeight="1">
      <c r="A160" s="774"/>
      <c r="B160" s="159" t="s">
        <v>223</v>
      </c>
      <c r="C160" s="744"/>
      <c r="D160" s="90"/>
      <c r="E160" s="796"/>
      <c r="F160" s="116" t="s">
        <v>53</v>
      </c>
      <c r="G160" s="151">
        <f>R160*O4</f>
        <v>1.8</v>
      </c>
      <c r="H160" s="118"/>
      <c r="I160" s="87"/>
      <c r="J160" s="119"/>
      <c r="K160" s="87"/>
      <c r="L160" s="119"/>
      <c r="M160" s="87"/>
      <c r="N160" s="119"/>
      <c r="O160" s="87"/>
      <c r="P160" s="119"/>
      <c r="Q160" s="87">
        <v>1.8</v>
      </c>
      <c r="R160" s="118">
        <v>1.8</v>
      </c>
    </row>
    <row r="161" spans="1:18" ht="34.5" customHeight="1">
      <c r="A161" s="774"/>
      <c r="B161" s="189" t="s">
        <v>224</v>
      </c>
      <c r="C161" s="745"/>
      <c r="D161" s="793" t="s">
        <v>225</v>
      </c>
      <c r="E161" s="830"/>
      <c r="F161" s="832"/>
      <c r="G161" s="245"/>
      <c r="H161" s="763"/>
      <c r="I161" s="764"/>
      <c r="J161" s="764"/>
      <c r="K161" s="764"/>
      <c r="L161" s="764"/>
      <c r="M161" s="764"/>
      <c r="N161" s="764"/>
      <c r="O161" s="764"/>
      <c r="P161" s="764"/>
      <c r="Q161" s="764"/>
      <c r="R161" s="120"/>
    </row>
    <row r="162" spans="1:18" ht="34.5" customHeight="1">
      <c r="A162" s="774"/>
      <c r="B162" s="189" t="s">
        <v>226</v>
      </c>
      <c r="C162" s="745"/>
      <c r="D162" s="793"/>
      <c r="E162" s="830"/>
      <c r="F162" s="833"/>
      <c r="G162" s="246"/>
      <c r="H162" s="770"/>
      <c r="I162" s="769"/>
      <c r="J162" s="769"/>
      <c r="K162" s="769"/>
      <c r="L162" s="769"/>
      <c r="M162" s="769"/>
      <c r="N162" s="769"/>
      <c r="O162" s="769"/>
      <c r="P162" s="769"/>
      <c r="Q162" s="769"/>
      <c r="R162" s="138"/>
    </row>
    <row r="163" spans="1:18" ht="34.5" customHeight="1">
      <c r="A163" s="775"/>
      <c r="B163" s="202" t="s">
        <v>227</v>
      </c>
      <c r="C163" s="756"/>
      <c r="D163" s="793"/>
      <c r="E163" s="831"/>
      <c r="F163" s="833"/>
      <c r="G163" s="246"/>
      <c r="H163" s="771"/>
      <c r="I163" s="769"/>
      <c r="J163" s="769"/>
      <c r="K163" s="769"/>
      <c r="L163" s="769"/>
      <c r="M163" s="769"/>
      <c r="N163" s="769"/>
      <c r="O163" s="769"/>
      <c r="P163" s="769"/>
      <c r="Q163" s="769"/>
      <c r="R163" s="139"/>
    </row>
    <row r="164" spans="1:18" ht="34.5" customHeight="1">
      <c r="A164" s="834">
        <v>24</v>
      </c>
      <c r="B164" s="837" t="s">
        <v>228</v>
      </c>
      <c r="C164" s="744" t="s">
        <v>160</v>
      </c>
      <c r="D164" s="73" t="s">
        <v>229</v>
      </c>
      <c r="E164" s="796" t="s">
        <v>48</v>
      </c>
      <c r="F164" s="124" t="s">
        <v>49</v>
      </c>
      <c r="G164" s="151">
        <f>R164*O4</f>
        <v>0.5</v>
      </c>
      <c r="H164" s="87">
        <v>0</v>
      </c>
      <c r="I164" s="110"/>
      <c r="J164" s="110"/>
      <c r="K164" s="110"/>
      <c r="L164" s="110"/>
      <c r="M164" s="110"/>
      <c r="N164" s="110"/>
      <c r="O164" s="110"/>
      <c r="P164" s="110"/>
      <c r="Q164" s="111"/>
      <c r="R164" s="126">
        <v>0.5</v>
      </c>
    </row>
    <row r="165" spans="1:18" ht="34.5" customHeight="1">
      <c r="A165" s="835"/>
      <c r="B165" s="838"/>
      <c r="C165" s="840"/>
      <c r="D165" s="88"/>
      <c r="E165" s="830"/>
      <c r="F165" s="108" t="s">
        <v>51</v>
      </c>
      <c r="G165" s="114"/>
      <c r="H165" s="128"/>
      <c r="I165" s="87"/>
      <c r="J165" s="86"/>
      <c r="K165" s="87"/>
      <c r="L165" s="86"/>
      <c r="M165" s="87"/>
      <c r="N165" s="86"/>
      <c r="O165" s="87"/>
      <c r="P165" s="86"/>
      <c r="Q165" s="87"/>
      <c r="R165" s="128"/>
    </row>
    <row r="166" spans="1:18" ht="34.5" customHeight="1">
      <c r="A166" s="835"/>
      <c r="B166" s="838"/>
      <c r="C166" s="744"/>
      <c r="D166" s="90"/>
      <c r="E166" s="796"/>
      <c r="F166" s="116" t="s">
        <v>53</v>
      </c>
      <c r="G166" s="114"/>
      <c r="H166" s="87"/>
      <c r="I166" s="119"/>
      <c r="J166" s="87"/>
      <c r="K166" s="119"/>
      <c r="L166" s="87"/>
      <c r="M166" s="119"/>
      <c r="N166" s="87"/>
      <c r="O166" s="119"/>
      <c r="P166" s="87"/>
      <c r="Q166" s="130"/>
      <c r="R166" s="131"/>
    </row>
    <row r="167" spans="1:18" ht="32.25">
      <c r="A167" s="836"/>
      <c r="B167" s="839"/>
      <c r="C167" s="744"/>
      <c r="D167" s="132"/>
      <c r="E167" s="796"/>
      <c r="F167" s="153"/>
      <c r="G167" s="154"/>
      <c r="H167" s="784"/>
      <c r="I167" s="785"/>
      <c r="J167" s="785"/>
      <c r="K167" s="785"/>
      <c r="L167" s="785"/>
      <c r="M167" s="785"/>
      <c r="N167" s="785"/>
      <c r="O167" s="785"/>
      <c r="P167" s="785"/>
      <c r="Q167" s="785"/>
      <c r="R167" s="155"/>
    </row>
    <row r="168" spans="1:18" ht="34.5" customHeight="1">
      <c r="A168" s="834">
        <v>25</v>
      </c>
      <c r="B168" s="837" t="s">
        <v>230</v>
      </c>
      <c r="C168" s="755" t="s">
        <v>160</v>
      </c>
      <c r="D168" s="107" t="s">
        <v>231</v>
      </c>
      <c r="E168" s="841" t="s">
        <v>48</v>
      </c>
      <c r="F168" s="108" t="s">
        <v>49</v>
      </c>
      <c r="G168" s="151">
        <f>R168*O4</f>
        <v>0.8</v>
      </c>
      <c r="H168" s="109">
        <v>0</v>
      </c>
      <c r="I168" s="87"/>
      <c r="J168" s="110"/>
      <c r="K168" s="87"/>
      <c r="L168" s="110"/>
      <c r="M168" s="87"/>
      <c r="N168" s="110"/>
      <c r="O168" s="87"/>
      <c r="P168" s="110"/>
      <c r="Q168" s="87"/>
      <c r="R168" s="109">
        <v>0.8</v>
      </c>
    </row>
    <row r="169" spans="1:18" ht="34.5" customHeight="1">
      <c r="A169" s="835"/>
      <c r="B169" s="838"/>
      <c r="C169" s="840"/>
      <c r="D169" s="88"/>
      <c r="E169" s="830"/>
      <c r="F169" s="113" t="s">
        <v>51</v>
      </c>
      <c r="G169" s="114"/>
      <c r="H169" s="87"/>
      <c r="I169" s="86"/>
      <c r="J169" s="87"/>
      <c r="K169" s="86"/>
      <c r="L169" s="87"/>
      <c r="M169" s="86"/>
      <c r="N169" s="87"/>
      <c r="O169" s="86"/>
      <c r="P169" s="87"/>
      <c r="Q169" s="88"/>
      <c r="R169" s="115"/>
    </row>
    <row r="170" spans="1:18" ht="34.5" customHeight="1">
      <c r="A170" s="835"/>
      <c r="B170" s="838"/>
      <c r="C170" s="744"/>
      <c r="D170" s="90"/>
      <c r="E170" s="796"/>
      <c r="F170" s="116" t="s">
        <v>53</v>
      </c>
      <c r="G170" s="117"/>
      <c r="H170" s="118"/>
      <c r="I170" s="87"/>
      <c r="J170" s="119"/>
      <c r="K170" s="87"/>
      <c r="L170" s="119"/>
      <c r="M170" s="87"/>
      <c r="N170" s="119"/>
      <c r="O170" s="87"/>
      <c r="P170" s="119"/>
      <c r="Q170" s="87"/>
      <c r="R170" s="118"/>
    </row>
    <row r="171" spans="1:18" ht="32.25">
      <c r="A171" s="836"/>
      <c r="B171" s="839"/>
      <c r="C171" s="744"/>
      <c r="D171" s="132"/>
      <c r="E171" s="796"/>
      <c r="F171" s="153"/>
      <c r="G171" s="154"/>
      <c r="H171" s="784"/>
      <c r="I171" s="785"/>
      <c r="J171" s="785"/>
      <c r="K171" s="785"/>
      <c r="L171" s="785"/>
      <c r="M171" s="785"/>
      <c r="N171" s="785"/>
      <c r="O171" s="785"/>
      <c r="P171" s="785"/>
      <c r="Q171" s="785"/>
      <c r="R171" s="155"/>
    </row>
    <row r="172" spans="1:18" ht="34.5" customHeight="1">
      <c r="A172" s="741">
        <v>26</v>
      </c>
      <c r="B172" s="842" t="s">
        <v>232</v>
      </c>
      <c r="C172" s="755" t="s">
        <v>233</v>
      </c>
      <c r="D172" s="107" t="s">
        <v>229</v>
      </c>
      <c r="E172" s="841" t="s">
        <v>48</v>
      </c>
      <c r="F172" s="108" t="s">
        <v>49</v>
      </c>
      <c r="G172" s="151">
        <f>R172*O4</f>
        <v>0.2</v>
      </c>
      <c r="H172" s="109">
        <v>0</v>
      </c>
      <c r="I172" s="87"/>
      <c r="J172" s="110"/>
      <c r="K172" s="87"/>
      <c r="L172" s="110"/>
      <c r="M172" s="87"/>
      <c r="N172" s="110"/>
      <c r="O172" s="87"/>
      <c r="P172" s="110"/>
      <c r="Q172" s="87"/>
      <c r="R172" s="109">
        <v>0.2</v>
      </c>
    </row>
    <row r="173" spans="1:18" ht="34.5" customHeight="1">
      <c r="A173" s="742"/>
      <c r="B173" s="843"/>
      <c r="C173" s="840"/>
      <c r="D173" s="88"/>
      <c r="E173" s="830"/>
      <c r="F173" s="113" t="s">
        <v>51</v>
      </c>
      <c r="G173" s="114"/>
      <c r="H173" s="87"/>
      <c r="I173" s="86"/>
      <c r="J173" s="87"/>
      <c r="K173" s="86"/>
      <c r="L173" s="87"/>
      <c r="M173" s="86"/>
      <c r="N173" s="87"/>
      <c r="O173" s="86"/>
      <c r="P173" s="87"/>
      <c r="Q173" s="88"/>
      <c r="R173" s="115"/>
    </row>
    <row r="174" spans="1:18" ht="34.5" customHeight="1">
      <c r="A174" s="742"/>
      <c r="B174" s="843"/>
      <c r="C174" s="744"/>
      <c r="D174" s="90"/>
      <c r="E174" s="796"/>
      <c r="F174" s="116" t="s">
        <v>53</v>
      </c>
      <c r="G174" s="117"/>
      <c r="H174" s="118"/>
      <c r="I174" s="87"/>
      <c r="J174" s="119"/>
      <c r="K174" s="87"/>
      <c r="L174" s="119"/>
      <c r="M174" s="87"/>
      <c r="N174" s="119"/>
      <c r="O174" s="87"/>
      <c r="P174" s="119"/>
      <c r="Q174" s="87"/>
      <c r="R174" s="118"/>
    </row>
    <row r="175" spans="1:18" ht="34.5" customHeight="1">
      <c r="A175" s="742"/>
      <c r="B175" s="843"/>
      <c r="C175" s="744"/>
      <c r="D175" s="132"/>
      <c r="E175" s="796"/>
      <c r="F175" s="153"/>
      <c r="G175" s="154"/>
      <c r="H175" s="784"/>
      <c r="I175" s="785"/>
      <c r="J175" s="785"/>
      <c r="K175" s="785"/>
      <c r="L175" s="785"/>
      <c r="M175" s="785"/>
      <c r="N175" s="785"/>
      <c r="O175" s="785"/>
      <c r="P175" s="785"/>
      <c r="Q175" s="785"/>
      <c r="R175" s="155"/>
    </row>
    <row r="176" spans="1:18" ht="34.5" customHeight="1">
      <c r="A176" s="824"/>
      <c r="B176" s="843"/>
      <c r="C176" s="755" t="s">
        <v>233</v>
      </c>
      <c r="D176" s="107" t="s">
        <v>234</v>
      </c>
      <c r="E176" s="841" t="s">
        <v>48</v>
      </c>
      <c r="F176" s="108" t="s">
        <v>49</v>
      </c>
      <c r="G176" s="151">
        <f>R176*O4</f>
        <v>0.5</v>
      </c>
      <c r="H176" s="109">
        <v>0</v>
      </c>
      <c r="I176" s="87"/>
      <c r="J176" s="110"/>
      <c r="K176" s="87"/>
      <c r="L176" s="110"/>
      <c r="M176" s="87"/>
      <c r="N176" s="110"/>
      <c r="O176" s="87"/>
      <c r="P176" s="110"/>
      <c r="Q176" s="87"/>
      <c r="R176" s="109">
        <v>0.5</v>
      </c>
    </row>
    <row r="177" spans="1:18" ht="34.5" customHeight="1">
      <c r="A177" s="824"/>
      <c r="B177" s="843"/>
      <c r="C177" s="840"/>
      <c r="D177" s="88"/>
      <c r="E177" s="830"/>
      <c r="F177" s="113" t="s">
        <v>51</v>
      </c>
      <c r="G177" s="114"/>
      <c r="H177" s="87"/>
      <c r="I177" s="86"/>
      <c r="J177" s="87"/>
      <c r="K177" s="86"/>
      <c r="L177" s="87"/>
      <c r="M177" s="86"/>
      <c r="N177" s="87"/>
      <c r="O177" s="86"/>
      <c r="P177" s="87"/>
      <c r="Q177" s="88"/>
      <c r="R177" s="115"/>
    </row>
    <row r="178" spans="1:18" ht="34.5" customHeight="1">
      <c r="A178" s="824"/>
      <c r="B178" s="843"/>
      <c r="C178" s="744"/>
      <c r="D178" s="90"/>
      <c r="E178" s="796"/>
      <c r="F178" s="116" t="s">
        <v>53</v>
      </c>
      <c r="G178" s="117"/>
      <c r="H178" s="118"/>
      <c r="I178" s="87"/>
      <c r="J178" s="119"/>
      <c r="K178" s="87"/>
      <c r="L178" s="119"/>
      <c r="M178" s="87"/>
      <c r="N178" s="119"/>
      <c r="O178" s="87"/>
      <c r="P178" s="119"/>
      <c r="Q178" s="87"/>
      <c r="R178" s="118"/>
    </row>
    <row r="179" spans="1:18" ht="34.5" customHeight="1">
      <c r="A179" s="824"/>
      <c r="B179" s="843"/>
      <c r="C179" s="744"/>
      <c r="D179" s="132"/>
      <c r="E179" s="796"/>
      <c r="F179" s="153"/>
      <c r="G179" s="154"/>
      <c r="H179" s="784"/>
      <c r="I179" s="785"/>
      <c r="J179" s="785"/>
      <c r="K179" s="785"/>
      <c r="L179" s="785"/>
      <c r="M179" s="785"/>
      <c r="N179" s="785"/>
      <c r="O179" s="785"/>
      <c r="P179" s="785"/>
      <c r="Q179" s="785"/>
      <c r="R179" s="155"/>
    </row>
    <row r="180" spans="1:18" ht="34.5" customHeight="1">
      <c r="A180" s="824"/>
      <c r="B180" s="843"/>
      <c r="C180" s="755" t="s">
        <v>233</v>
      </c>
      <c r="D180" s="107" t="s">
        <v>235</v>
      </c>
      <c r="E180" s="841" t="s">
        <v>48</v>
      </c>
      <c r="F180" s="108" t="s">
        <v>49</v>
      </c>
      <c r="G180" s="151">
        <f>R180*O4</f>
        <v>0.4</v>
      </c>
      <c r="H180" s="109">
        <v>0</v>
      </c>
      <c r="I180" s="87"/>
      <c r="J180" s="110"/>
      <c r="K180" s="87"/>
      <c r="L180" s="110"/>
      <c r="M180" s="87"/>
      <c r="N180" s="110"/>
      <c r="O180" s="87"/>
      <c r="P180" s="110"/>
      <c r="Q180" s="87"/>
      <c r="R180" s="109">
        <v>0.4</v>
      </c>
    </row>
    <row r="181" spans="1:18" ht="34.5" customHeight="1">
      <c r="A181" s="824"/>
      <c r="B181" s="843"/>
      <c r="C181" s="840"/>
      <c r="D181" s="88"/>
      <c r="E181" s="830"/>
      <c r="F181" s="113" t="s">
        <v>51</v>
      </c>
      <c r="G181" s="114"/>
      <c r="H181" s="87"/>
      <c r="I181" s="86"/>
      <c r="J181" s="87"/>
      <c r="K181" s="86"/>
      <c r="L181" s="87"/>
      <c r="M181" s="86"/>
      <c r="N181" s="87"/>
      <c r="O181" s="86"/>
      <c r="P181" s="87"/>
      <c r="Q181" s="88"/>
      <c r="R181" s="115"/>
    </row>
    <row r="182" spans="1:18" ht="34.5" customHeight="1">
      <c r="A182" s="824"/>
      <c r="B182" s="843"/>
      <c r="C182" s="744"/>
      <c r="D182" s="90"/>
      <c r="E182" s="796"/>
      <c r="F182" s="116" t="s">
        <v>53</v>
      </c>
      <c r="G182" s="117"/>
      <c r="H182" s="118"/>
      <c r="I182" s="87"/>
      <c r="J182" s="119"/>
      <c r="K182" s="87"/>
      <c r="L182" s="119"/>
      <c r="M182" s="87"/>
      <c r="N182" s="119"/>
      <c r="O182" s="87"/>
      <c r="P182" s="119"/>
      <c r="Q182" s="87"/>
      <c r="R182" s="118"/>
    </row>
    <row r="183" spans="1:18" ht="34.5" customHeight="1">
      <c r="A183" s="824"/>
      <c r="B183" s="843"/>
      <c r="C183" s="744"/>
      <c r="D183" s="132"/>
      <c r="E183" s="796"/>
      <c r="F183" s="153"/>
      <c r="G183" s="154"/>
      <c r="H183" s="784"/>
      <c r="I183" s="785"/>
      <c r="J183" s="785"/>
      <c r="K183" s="785"/>
      <c r="L183" s="785"/>
      <c r="M183" s="785"/>
      <c r="N183" s="785"/>
      <c r="O183" s="785"/>
      <c r="P183" s="785"/>
      <c r="Q183" s="785"/>
      <c r="R183" s="155"/>
    </row>
    <row r="184" spans="1:18" ht="34.5" customHeight="1">
      <c r="A184" s="824"/>
      <c r="B184" s="843"/>
      <c r="C184" s="755" t="s">
        <v>233</v>
      </c>
      <c r="D184" s="107" t="s">
        <v>194</v>
      </c>
      <c r="E184" s="841" t="s">
        <v>48</v>
      </c>
      <c r="F184" s="108" t="s">
        <v>49</v>
      </c>
      <c r="G184" s="151">
        <f>R184*O4</f>
        <v>0.36</v>
      </c>
      <c r="H184" s="109">
        <v>0</v>
      </c>
      <c r="I184" s="87"/>
      <c r="J184" s="110"/>
      <c r="K184" s="87"/>
      <c r="L184" s="110"/>
      <c r="M184" s="87"/>
      <c r="N184" s="110"/>
      <c r="O184" s="87"/>
      <c r="P184" s="110"/>
      <c r="Q184" s="87"/>
      <c r="R184" s="109">
        <v>0.36</v>
      </c>
    </row>
    <row r="185" spans="1:18" ht="34.5" customHeight="1">
      <c r="A185" s="824"/>
      <c r="B185" s="843"/>
      <c r="C185" s="840"/>
      <c r="D185" s="88"/>
      <c r="E185" s="830"/>
      <c r="F185" s="113" t="s">
        <v>51</v>
      </c>
      <c r="G185" s="114"/>
      <c r="H185" s="87"/>
      <c r="I185" s="86"/>
      <c r="J185" s="87"/>
      <c r="K185" s="86"/>
      <c r="L185" s="87"/>
      <c r="M185" s="86"/>
      <c r="N185" s="87"/>
      <c r="O185" s="86"/>
      <c r="P185" s="87"/>
      <c r="Q185" s="88"/>
      <c r="R185" s="115"/>
    </row>
    <row r="186" spans="1:18" ht="34.5" customHeight="1">
      <c r="A186" s="824"/>
      <c r="B186" s="843"/>
      <c r="C186" s="744"/>
      <c r="D186" s="90"/>
      <c r="E186" s="796"/>
      <c r="F186" s="116" t="s">
        <v>53</v>
      </c>
      <c r="G186" s="117"/>
      <c r="H186" s="118"/>
      <c r="I186" s="87"/>
      <c r="J186" s="119"/>
      <c r="K186" s="87"/>
      <c r="L186" s="119"/>
      <c r="M186" s="87"/>
      <c r="N186" s="119"/>
      <c r="O186" s="87"/>
      <c r="P186" s="119"/>
      <c r="Q186" s="87"/>
      <c r="R186" s="118"/>
    </row>
    <row r="187" spans="1:18" ht="34.5" customHeight="1">
      <c r="A187" s="825"/>
      <c r="B187" s="844"/>
      <c r="C187" s="744"/>
      <c r="D187" s="132"/>
      <c r="E187" s="796"/>
      <c r="F187" s="153"/>
      <c r="G187" s="154"/>
      <c r="H187" s="784"/>
      <c r="I187" s="785"/>
      <c r="J187" s="785"/>
      <c r="K187" s="785"/>
      <c r="L187" s="785"/>
      <c r="M187" s="785"/>
      <c r="N187" s="785"/>
      <c r="O187" s="785"/>
      <c r="P187" s="785"/>
      <c r="Q187" s="785"/>
      <c r="R187" s="155"/>
    </row>
    <row r="188" spans="1:18" ht="34.5" customHeight="1">
      <c r="A188" s="845">
        <v>27</v>
      </c>
      <c r="B188" s="842" t="s">
        <v>232</v>
      </c>
      <c r="C188" s="755" t="s">
        <v>236</v>
      </c>
      <c r="D188" s="107" t="s">
        <v>229</v>
      </c>
      <c r="E188" s="841" t="s">
        <v>48</v>
      </c>
      <c r="F188" s="108" t="s">
        <v>49</v>
      </c>
      <c r="G188" s="151">
        <f>R188*O4</f>
        <v>0.2</v>
      </c>
      <c r="H188" s="109">
        <v>0</v>
      </c>
      <c r="I188" s="87"/>
      <c r="J188" s="110"/>
      <c r="K188" s="87"/>
      <c r="L188" s="110"/>
      <c r="M188" s="87"/>
      <c r="N188" s="110"/>
      <c r="O188" s="87"/>
      <c r="P188" s="110"/>
      <c r="Q188" s="87"/>
      <c r="R188" s="109">
        <v>0.2</v>
      </c>
    </row>
    <row r="189" spans="1:18" ht="34.5" customHeight="1">
      <c r="A189" s="846"/>
      <c r="B189" s="843"/>
      <c r="C189" s="840"/>
      <c r="D189" s="88"/>
      <c r="E189" s="830"/>
      <c r="F189" s="113" t="s">
        <v>51</v>
      </c>
      <c r="G189" s="114"/>
      <c r="H189" s="87"/>
      <c r="I189" s="86"/>
      <c r="J189" s="87"/>
      <c r="K189" s="86"/>
      <c r="L189" s="87"/>
      <c r="M189" s="86"/>
      <c r="N189" s="87"/>
      <c r="O189" s="86"/>
      <c r="P189" s="87"/>
      <c r="Q189" s="88"/>
      <c r="R189" s="115"/>
    </row>
    <row r="190" spans="1:18" ht="34.5" customHeight="1">
      <c r="A190" s="846"/>
      <c r="B190" s="843"/>
      <c r="C190" s="744"/>
      <c r="D190" s="90"/>
      <c r="E190" s="796"/>
      <c r="F190" s="116" t="s">
        <v>53</v>
      </c>
      <c r="G190" s="117"/>
      <c r="H190" s="118"/>
      <c r="I190" s="87"/>
      <c r="J190" s="119"/>
      <c r="K190" s="87"/>
      <c r="L190" s="119"/>
      <c r="M190" s="87"/>
      <c r="N190" s="119"/>
      <c r="O190" s="87"/>
      <c r="P190" s="119"/>
      <c r="Q190" s="87"/>
      <c r="R190" s="118"/>
    </row>
    <row r="191" spans="1:18" ht="34.5" customHeight="1">
      <c r="A191" s="846"/>
      <c r="B191" s="843"/>
      <c r="C191" s="744"/>
      <c r="D191" s="132"/>
      <c r="E191" s="796"/>
      <c r="F191" s="153"/>
      <c r="G191" s="154"/>
      <c r="H191" s="784"/>
      <c r="I191" s="785"/>
      <c r="J191" s="785"/>
      <c r="K191" s="785"/>
      <c r="L191" s="785"/>
      <c r="M191" s="785"/>
      <c r="N191" s="785"/>
      <c r="O191" s="785"/>
      <c r="P191" s="785"/>
      <c r="Q191" s="785"/>
      <c r="R191" s="155"/>
    </row>
    <row r="192" spans="1:18" ht="34.5" customHeight="1">
      <c r="A192" s="847"/>
      <c r="B192" s="843"/>
      <c r="C192" s="755" t="s">
        <v>236</v>
      </c>
      <c r="D192" s="107" t="s">
        <v>234</v>
      </c>
      <c r="E192" s="841" t="s">
        <v>48</v>
      </c>
      <c r="F192" s="108" t="s">
        <v>49</v>
      </c>
      <c r="G192" s="151">
        <f>R192*O4</f>
        <v>0.2</v>
      </c>
      <c r="H192" s="109">
        <v>0</v>
      </c>
      <c r="I192" s="87"/>
      <c r="J192" s="110"/>
      <c r="K192" s="87"/>
      <c r="L192" s="110"/>
      <c r="M192" s="87"/>
      <c r="N192" s="110"/>
      <c r="O192" s="87"/>
      <c r="P192" s="110"/>
      <c r="Q192" s="87"/>
      <c r="R192" s="109">
        <v>0.2</v>
      </c>
    </row>
    <row r="193" spans="1:18" ht="34.5" customHeight="1">
      <c r="A193" s="847"/>
      <c r="B193" s="843"/>
      <c r="C193" s="840"/>
      <c r="D193" s="88"/>
      <c r="E193" s="830"/>
      <c r="F193" s="113" t="s">
        <v>51</v>
      </c>
      <c r="G193" s="114"/>
      <c r="H193" s="87"/>
      <c r="I193" s="86"/>
      <c r="J193" s="87"/>
      <c r="K193" s="86"/>
      <c r="L193" s="87"/>
      <c r="M193" s="86"/>
      <c r="N193" s="87"/>
      <c r="O193" s="86"/>
      <c r="P193" s="87"/>
      <c r="Q193" s="88"/>
      <c r="R193" s="115"/>
    </row>
    <row r="194" spans="1:18" ht="34.5" customHeight="1">
      <c r="A194" s="847"/>
      <c r="B194" s="843"/>
      <c r="C194" s="744"/>
      <c r="D194" s="90"/>
      <c r="E194" s="796"/>
      <c r="F194" s="116" t="s">
        <v>53</v>
      </c>
      <c r="G194" s="117"/>
      <c r="H194" s="118"/>
      <c r="I194" s="87"/>
      <c r="J194" s="119"/>
      <c r="K194" s="87"/>
      <c r="L194" s="119"/>
      <c r="M194" s="87"/>
      <c r="N194" s="119"/>
      <c r="O194" s="87"/>
      <c r="P194" s="119"/>
      <c r="Q194" s="87"/>
      <c r="R194" s="118"/>
    </row>
    <row r="195" spans="1:18" ht="34.5" customHeight="1">
      <c r="A195" s="847"/>
      <c r="B195" s="843"/>
      <c r="C195" s="744"/>
      <c r="D195" s="132"/>
      <c r="E195" s="796"/>
      <c r="F195" s="153"/>
      <c r="G195" s="154"/>
      <c r="H195" s="784"/>
      <c r="I195" s="785"/>
      <c r="J195" s="785"/>
      <c r="K195" s="785"/>
      <c r="L195" s="785"/>
      <c r="M195" s="785"/>
      <c r="N195" s="785"/>
      <c r="O195" s="785"/>
      <c r="P195" s="785"/>
      <c r="Q195" s="785"/>
      <c r="R195" s="155"/>
    </row>
    <row r="196" spans="1:18" ht="34.5" customHeight="1">
      <c r="A196" s="847"/>
      <c r="B196" s="843"/>
      <c r="C196" s="755" t="s">
        <v>236</v>
      </c>
      <c r="D196" s="107" t="s">
        <v>235</v>
      </c>
      <c r="E196" s="841" t="s">
        <v>48</v>
      </c>
      <c r="F196" s="108" t="s">
        <v>49</v>
      </c>
      <c r="G196" s="151">
        <f>R196*O4</f>
        <v>0.3</v>
      </c>
      <c r="H196" s="109">
        <v>0</v>
      </c>
      <c r="I196" s="87"/>
      <c r="J196" s="110"/>
      <c r="K196" s="87"/>
      <c r="L196" s="110"/>
      <c r="M196" s="87"/>
      <c r="N196" s="110"/>
      <c r="O196" s="87"/>
      <c r="P196" s="110"/>
      <c r="Q196" s="87"/>
      <c r="R196" s="109">
        <v>0.3</v>
      </c>
    </row>
    <row r="197" spans="1:18" ht="34.5" customHeight="1">
      <c r="A197" s="847"/>
      <c r="B197" s="843"/>
      <c r="C197" s="840"/>
      <c r="D197" s="88"/>
      <c r="E197" s="830"/>
      <c r="F197" s="113" t="s">
        <v>51</v>
      </c>
      <c r="G197" s="114"/>
      <c r="H197" s="87"/>
      <c r="I197" s="86"/>
      <c r="J197" s="87"/>
      <c r="K197" s="86"/>
      <c r="L197" s="87"/>
      <c r="M197" s="86"/>
      <c r="N197" s="87"/>
      <c r="O197" s="86"/>
      <c r="P197" s="87"/>
      <c r="Q197" s="88"/>
      <c r="R197" s="115"/>
    </row>
    <row r="198" spans="1:18" ht="34.5" customHeight="1">
      <c r="A198" s="847"/>
      <c r="B198" s="843"/>
      <c r="C198" s="744"/>
      <c r="D198" s="90"/>
      <c r="E198" s="796"/>
      <c r="F198" s="116" t="s">
        <v>53</v>
      </c>
      <c r="G198" s="117"/>
      <c r="H198" s="118"/>
      <c r="I198" s="87"/>
      <c r="J198" s="119"/>
      <c r="K198" s="87"/>
      <c r="L198" s="119"/>
      <c r="M198" s="87"/>
      <c r="N198" s="119"/>
      <c r="O198" s="87"/>
      <c r="P198" s="119"/>
      <c r="Q198" s="87"/>
      <c r="R198" s="118"/>
    </row>
    <row r="199" spans="1:18" ht="34.5" customHeight="1">
      <c r="A199" s="847"/>
      <c r="B199" s="843"/>
      <c r="C199" s="744"/>
      <c r="D199" s="132"/>
      <c r="E199" s="796"/>
      <c r="F199" s="153"/>
      <c r="G199" s="154"/>
      <c r="H199" s="784"/>
      <c r="I199" s="785"/>
      <c r="J199" s="785"/>
      <c r="K199" s="785"/>
      <c r="L199" s="785"/>
      <c r="M199" s="785"/>
      <c r="N199" s="785"/>
      <c r="O199" s="785"/>
      <c r="P199" s="785"/>
      <c r="Q199" s="785"/>
      <c r="R199" s="155"/>
    </row>
    <row r="200" spans="1:18" ht="34.5" customHeight="1">
      <c r="A200" s="847"/>
      <c r="B200" s="843"/>
      <c r="C200" s="755" t="s">
        <v>236</v>
      </c>
      <c r="D200" s="107" t="s">
        <v>194</v>
      </c>
      <c r="E200" s="841" t="s">
        <v>48</v>
      </c>
      <c r="F200" s="108" t="s">
        <v>49</v>
      </c>
      <c r="G200" s="151">
        <f>R200*O4</f>
        <v>0.4</v>
      </c>
      <c r="H200" s="109">
        <v>0</v>
      </c>
      <c r="I200" s="87"/>
      <c r="J200" s="110"/>
      <c r="K200" s="87"/>
      <c r="L200" s="110"/>
      <c r="M200" s="87"/>
      <c r="N200" s="110"/>
      <c r="O200" s="87"/>
      <c r="P200" s="110"/>
      <c r="Q200" s="87"/>
      <c r="R200" s="109">
        <v>0.4</v>
      </c>
    </row>
    <row r="201" spans="1:18" ht="34.5" customHeight="1">
      <c r="A201" s="847"/>
      <c r="B201" s="843"/>
      <c r="C201" s="840"/>
      <c r="D201" s="88"/>
      <c r="E201" s="830"/>
      <c r="F201" s="113" t="s">
        <v>51</v>
      </c>
      <c r="G201" s="114"/>
      <c r="H201" s="87"/>
      <c r="I201" s="86"/>
      <c r="J201" s="87"/>
      <c r="K201" s="86"/>
      <c r="L201" s="87"/>
      <c r="M201" s="86"/>
      <c r="N201" s="87"/>
      <c r="O201" s="86"/>
      <c r="P201" s="87"/>
      <c r="Q201" s="88"/>
      <c r="R201" s="115"/>
    </row>
    <row r="202" spans="1:18" ht="34.5" customHeight="1">
      <c r="A202" s="847"/>
      <c r="B202" s="843"/>
      <c r="C202" s="744"/>
      <c r="D202" s="90"/>
      <c r="E202" s="796"/>
      <c r="F202" s="116" t="s">
        <v>53</v>
      </c>
      <c r="G202" s="117"/>
      <c r="H202" s="118"/>
      <c r="I202" s="87"/>
      <c r="J202" s="119"/>
      <c r="K202" s="87"/>
      <c r="L202" s="119"/>
      <c r="M202" s="87"/>
      <c r="N202" s="119"/>
      <c r="O202" s="87"/>
      <c r="P202" s="119"/>
      <c r="Q202" s="87"/>
      <c r="R202" s="118"/>
    </row>
    <row r="203" spans="1:18" ht="34.5" customHeight="1">
      <c r="A203" s="847"/>
      <c r="B203" s="843"/>
      <c r="C203" s="744"/>
      <c r="D203" s="71"/>
      <c r="E203" s="796"/>
      <c r="F203" s="182"/>
      <c r="G203" s="183"/>
      <c r="H203" s="763"/>
      <c r="I203" s="764"/>
      <c r="J203" s="764"/>
      <c r="K203" s="764"/>
      <c r="L203" s="764"/>
      <c r="M203" s="764"/>
      <c r="N203" s="764"/>
      <c r="O203" s="764"/>
      <c r="P203" s="764"/>
      <c r="Q203" s="764"/>
      <c r="R203" s="155"/>
    </row>
    <row r="204" spans="1:18" ht="34.5" customHeight="1">
      <c r="A204" s="848">
        <v>28</v>
      </c>
      <c r="B204" s="850" t="s">
        <v>237</v>
      </c>
      <c r="C204" s="804" t="s">
        <v>238</v>
      </c>
      <c r="D204" s="205" t="s">
        <v>229</v>
      </c>
      <c r="E204" s="806" t="s">
        <v>48</v>
      </c>
      <c r="F204" s="206" t="s">
        <v>49</v>
      </c>
      <c r="G204" s="207">
        <f>R204*O4</f>
        <v>0</v>
      </c>
      <c r="H204" s="208"/>
      <c r="I204" s="78"/>
      <c r="J204" s="79">
        <v>0</v>
      </c>
      <c r="K204" s="78"/>
      <c r="L204" s="79"/>
      <c r="M204" s="78"/>
      <c r="N204" s="79"/>
      <c r="O204" s="78"/>
      <c r="P204" s="79"/>
      <c r="Q204" s="80"/>
      <c r="R204" s="247"/>
    </row>
    <row r="205" spans="1:18" ht="34.5" customHeight="1">
      <c r="A205" s="742"/>
      <c r="B205" s="843"/>
      <c r="C205" s="744"/>
      <c r="D205" s="82"/>
      <c r="E205" s="746"/>
      <c r="F205" s="113" t="s">
        <v>51</v>
      </c>
      <c r="G205" s="114"/>
      <c r="H205" s="87"/>
      <c r="I205" s="86"/>
      <c r="J205" s="87"/>
      <c r="K205" s="86"/>
      <c r="L205" s="87"/>
      <c r="M205" s="86"/>
      <c r="N205" s="87"/>
      <c r="O205" s="86"/>
      <c r="P205" s="87"/>
      <c r="Q205" s="210"/>
      <c r="R205" s="115"/>
    </row>
    <row r="206" spans="1:18" ht="34.5" customHeight="1">
      <c r="A206" s="742"/>
      <c r="B206" s="843"/>
      <c r="C206" s="744"/>
      <c r="D206" s="90"/>
      <c r="E206" s="746"/>
      <c r="F206" s="116" t="s">
        <v>53</v>
      </c>
      <c r="G206" s="117"/>
      <c r="H206" s="118"/>
      <c r="I206" s="87"/>
      <c r="J206" s="119"/>
      <c r="K206" s="87"/>
      <c r="L206" s="119"/>
      <c r="M206" s="87"/>
      <c r="N206" s="119"/>
      <c r="O206" s="87"/>
      <c r="P206" s="119"/>
      <c r="Q206" s="125"/>
      <c r="R206" s="211"/>
    </row>
    <row r="207" spans="1:18" ht="32.25">
      <c r="A207" s="849"/>
      <c r="B207" s="851"/>
      <c r="C207" s="815"/>
      <c r="D207" s="248"/>
      <c r="E207" s="852"/>
      <c r="F207" s="249"/>
      <c r="G207" s="250"/>
      <c r="H207" s="853"/>
      <c r="I207" s="854"/>
      <c r="J207" s="854"/>
      <c r="K207" s="854"/>
      <c r="L207" s="854"/>
      <c r="M207" s="854"/>
      <c r="N207" s="854"/>
      <c r="O207" s="854"/>
      <c r="P207" s="854"/>
      <c r="Q207" s="855"/>
      <c r="R207" s="252"/>
    </row>
    <row r="208" spans="1:18" ht="34.5" customHeight="1">
      <c r="A208" s="856">
        <v>29</v>
      </c>
      <c r="B208" s="843" t="s">
        <v>239</v>
      </c>
      <c r="C208" s="745" t="s">
        <v>238</v>
      </c>
      <c r="D208" s="107" t="s">
        <v>234</v>
      </c>
      <c r="E208" s="758" t="s">
        <v>48</v>
      </c>
      <c r="F208" s="108" t="s">
        <v>49</v>
      </c>
      <c r="G208" s="151">
        <f>R208*O4</f>
        <v>0</v>
      </c>
      <c r="H208" s="253"/>
      <c r="I208" s="87"/>
      <c r="J208" s="254">
        <v>0</v>
      </c>
      <c r="K208" s="87"/>
      <c r="L208" s="254"/>
      <c r="M208" s="87"/>
      <c r="N208" s="254"/>
      <c r="O208" s="87"/>
      <c r="P208" s="254"/>
      <c r="Q208" s="87"/>
      <c r="R208" s="255"/>
    </row>
    <row r="209" spans="1:18" ht="34.5" customHeight="1">
      <c r="A209" s="856"/>
      <c r="B209" s="843"/>
      <c r="C209" s="744"/>
      <c r="D209" s="82"/>
      <c r="E209" s="746"/>
      <c r="F209" s="113" t="s">
        <v>51</v>
      </c>
      <c r="G209" s="114"/>
      <c r="H209" s="87"/>
      <c r="I209" s="86"/>
      <c r="J209" s="87"/>
      <c r="K209" s="86"/>
      <c r="L209" s="87"/>
      <c r="M209" s="86"/>
      <c r="N209" s="87"/>
      <c r="O209" s="86"/>
      <c r="P209" s="87"/>
      <c r="Q209" s="88"/>
      <c r="R209" s="115"/>
    </row>
    <row r="210" spans="1:18" ht="34.5" customHeight="1">
      <c r="A210" s="856"/>
      <c r="B210" s="843"/>
      <c r="C210" s="744"/>
      <c r="D210" s="90"/>
      <c r="E210" s="746"/>
      <c r="F210" s="116" t="s">
        <v>53</v>
      </c>
      <c r="G210" s="117"/>
      <c r="H210" s="118"/>
      <c r="I210" s="87"/>
      <c r="J210" s="119"/>
      <c r="K210" s="87"/>
      <c r="L210" s="119"/>
      <c r="M210" s="87"/>
      <c r="N210" s="119"/>
      <c r="O210" s="87"/>
      <c r="P210" s="119"/>
      <c r="Q210" s="87"/>
      <c r="R210" s="118"/>
    </row>
    <row r="211" spans="1:18" ht="32.25">
      <c r="A211" s="857"/>
      <c r="B211" s="844"/>
      <c r="C211" s="744"/>
      <c r="D211" s="152"/>
      <c r="E211" s="746"/>
      <c r="F211" s="256"/>
      <c r="G211" s="257"/>
      <c r="H211" s="784"/>
      <c r="I211" s="785"/>
      <c r="J211" s="785"/>
      <c r="K211" s="785"/>
      <c r="L211" s="785"/>
      <c r="M211" s="785"/>
      <c r="N211" s="785"/>
      <c r="O211" s="785"/>
      <c r="P211" s="785"/>
      <c r="Q211" s="785"/>
      <c r="R211" s="155"/>
    </row>
    <row r="212" spans="1:18" ht="34.5" customHeight="1">
      <c r="A212" s="858">
        <v>30</v>
      </c>
      <c r="B212" s="842" t="s">
        <v>240</v>
      </c>
      <c r="C212" s="755" t="s">
        <v>238</v>
      </c>
      <c r="D212" s="107" t="s">
        <v>194</v>
      </c>
      <c r="E212" s="757" t="s">
        <v>48</v>
      </c>
      <c r="F212" s="108" t="s">
        <v>49</v>
      </c>
      <c r="G212" s="151">
        <f>R212*O4</f>
        <v>0</v>
      </c>
      <c r="H212" s="109"/>
      <c r="I212" s="87"/>
      <c r="J212" s="110">
        <v>0</v>
      </c>
      <c r="K212" s="87"/>
      <c r="L212" s="110"/>
      <c r="M212" s="87"/>
      <c r="N212" s="110"/>
      <c r="O212" s="87"/>
      <c r="P212" s="110"/>
      <c r="Q212" s="87"/>
      <c r="R212" s="109"/>
    </row>
    <row r="213" spans="1:18" ht="34.5" customHeight="1">
      <c r="A213" s="856"/>
      <c r="B213" s="843"/>
      <c r="C213" s="744"/>
      <c r="D213" s="82"/>
      <c r="E213" s="746"/>
      <c r="F213" s="113" t="s">
        <v>51</v>
      </c>
      <c r="G213" s="114"/>
      <c r="H213" s="87"/>
      <c r="I213" s="86"/>
      <c r="J213" s="87"/>
      <c r="K213" s="86"/>
      <c r="L213" s="87"/>
      <c r="M213" s="86"/>
      <c r="N213" s="87"/>
      <c r="O213" s="86"/>
      <c r="P213" s="87"/>
      <c r="Q213" s="88"/>
      <c r="R213" s="115"/>
    </row>
    <row r="214" spans="1:18" ht="34.5" customHeight="1">
      <c r="A214" s="856"/>
      <c r="B214" s="843"/>
      <c r="C214" s="744"/>
      <c r="D214" s="90"/>
      <c r="E214" s="746"/>
      <c r="F214" s="116" t="s">
        <v>53</v>
      </c>
      <c r="G214" s="117"/>
      <c r="H214" s="118"/>
      <c r="I214" s="87"/>
      <c r="J214" s="119"/>
      <c r="K214" s="87"/>
      <c r="L214" s="119"/>
      <c r="M214" s="87"/>
      <c r="N214" s="119"/>
      <c r="O214" s="87"/>
      <c r="P214" s="119"/>
      <c r="Q214" s="87"/>
      <c r="R214" s="118"/>
    </row>
    <row r="215" spans="1:18" ht="140.25" customHeight="1">
      <c r="A215" s="857"/>
      <c r="B215" s="844"/>
      <c r="C215" s="744"/>
      <c r="D215" s="152"/>
      <c r="E215" s="746"/>
      <c r="F215" s="256"/>
      <c r="G215" s="257"/>
      <c r="H215" s="784"/>
      <c r="I215" s="785"/>
      <c r="J215" s="785"/>
      <c r="K215" s="785"/>
      <c r="L215" s="785"/>
      <c r="M215" s="785"/>
      <c r="N215" s="785"/>
      <c r="O215" s="785"/>
      <c r="P215" s="785"/>
      <c r="Q215" s="785"/>
      <c r="R215" s="155"/>
    </row>
    <row r="216" spans="1:18" ht="34.5" customHeight="1">
      <c r="A216" s="858">
        <v>31</v>
      </c>
      <c r="B216" s="842" t="s">
        <v>241</v>
      </c>
      <c r="C216" s="755" t="s">
        <v>242</v>
      </c>
      <c r="D216" s="258" t="s">
        <v>211</v>
      </c>
      <c r="E216" s="757" t="s">
        <v>203</v>
      </c>
      <c r="F216" s="108" t="s">
        <v>49</v>
      </c>
      <c r="G216" s="151">
        <f>R216*O4</f>
        <v>0.45</v>
      </c>
      <c r="H216" s="109">
        <v>0</v>
      </c>
      <c r="I216" s="87"/>
      <c r="J216" s="110"/>
      <c r="K216" s="87"/>
      <c r="L216" s="110"/>
      <c r="M216" s="87"/>
      <c r="N216" s="110"/>
      <c r="O216" s="87"/>
      <c r="P216" s="110"/>
      <c r="Q216" s="87"/>
      <c r="R216" s="109">
        <v>0.45</v>
      </c>
    </row>
    <row r="217" spans="1:18" ht="34.5" customHeight="1">
      <c r="A217" s="856"/>
      <c r="B217" s="843"/>
      <c r="C217" s="744"/>
      <c r="D217" s="259"/>
      <c r="E217" s="746"/>
      <c r="F217" s="113" t="s">
        <v>51</v>
      </c>
      <c r="G217" s="114"/>
      <c r="H217" s="87"/>
      <c r="I217" s="86"/>
      <c r="J217" s="87"/>
      <c r="K217" s="86"/>
      <c r="L217" s="87"/>
      <c r="M217" s="86"/>
      <c r="N217" s="87"/>
      <c r="O217" s="86"/>
      <c r="P217" s="87"/>
      <c r="Q217" s="88"/>
      <c r="R217" s="115"/>
    </row>
    <row r="218" spans="1:18" ht="34.5" customHeight="1">
      <c r="A218" s="856"/>
      <c r="B218" s="843"/>
      <c r="C218" s="744"/>
      <c r="D218" s="260"/>
      <c r="E218" s="746"/>
      <c r="F218" s="116" t="s">
        <v>53</v>
      </c>
      <c r="G218" s="117"/>
      <c r="H218" s="118"/>
      <c r="I218" s="87"/>
      <c r="J218" s="119"/>
      <c r="K218" s="87"/>
      <c r="L218" s="119"/>
      <c r="M218" s="87"/>
      <c r="N218" s="119"/>
      <c r="O218" s="87"/>
      <c r="P218" s="119"/>
      <c r="Q218" s="87"/>
      <c r="R218" s="118"/>
    </row>
    <row r="219" spans="1:18" ht="102.75" customHeight="1">
      <c r="A219" s="857"/>
      <c r="B219" s="844"/>
      <c r="C219" s="744"/>
      <c r="D219" s="261"/>
      <c r="E219" s="746"/>
      <c r="F219" s="174"/>
      <c r="G219" s="175"/>
      <c r="H219" s="784"/>
      <c r="I219" s="785"/>
      <c r="J219" s="785"/>
      <c r="K219" s="785"/>
      <c r="L219" s="785"/>
      <c r="M219" s="785"/>
      <c r="N219" s="785"/>
      <c r="O219" s="785"/>
      <c r="P219" s="785"/>
      <c r="Q219" s="785"/>
      <c r="R219" s="155"/>
    </row>
    <row r="220" spans="1:18" ht="34.5" customHeight="1">
      <c r="A220" s="858">
        <v>32</v>
      </c>
      <c r="B220" s="842" t="s">
        <v>243</v>
      </c>
      <c r="C220" s="755" t="s">
        <v>242</v>
      </c>
      <c r="D220" s="258" t="s">
        <v>244</v>
      </c>
      <c r="E220" s="757" t="s">
        <v>203</v>
      </c>
      <c r="F220" s="108" t="s">
        <v>49</v>
      </c>
      <c r="G220" s="151">
        <f>R220*O4</f>
        <v>0.39</v>
      </c>
      <c r="H220" s="109">
        <v>0</v>
      </c>
      <c r="I220" s="87"/>
      <c r="J220" s="110"/>
      <c r="K220" s="87"/>
      <c r="L220" s="110"/>
      <c r="M220" s="87"/>
      <c r="N220" s="110"/>
      <c r="O220" s="87"/>
      <c r="P220" s="110"/>
      <c r="Q220" s="87"/>
      <c r="R220" s="109">
        <v>0.39</v>
      </c>
    </row>
    <row r="221" spans="1:18" ht="34.5" customHeight="1">
      <c r="A221" s="856"/>
      <c r="B221" s="843"/>
      <c r="C221" s="744"/>
      <c r="D221" s="259"/>
      <c r="E221" s="746"/>
      <c r="F221" s="113" t="s">
        <v>51</v>
      </c>
      <c r="G221" s="114"/>
      <c r="H221" s="87"/>
      <c r="I221" s="86"/>
      <c r="J221" s="87"/>
      <c r="K221" s="86"/>
      <c r="L221" s="87"/>
      <c r="M221" s="86"/>
      <c r="N221" s="87"/>
      <c r="O221" s="86"/>
      <c r="P221" s="87"/>
      <c r="Q221" s="88"/>
      <c r="R221" s="115"/>
    </row>
    <row r="222" spans="1:18" ht="34.5" customHeight="1">
      <c r="A222" s="856"/>
      <c r="B222" s="843"/>
      <c r="C222" s="744"/>
      <c r="D222" s="260"/>
      <c r="E222" s="746"/>
      <c r="F222" s="116" t="s">
        <v>53</v>
      </c>
      <c r="G222" s="117"/>
      <c r="H222" s="118"/>
      <c r="I222" s="87"/>
      <c r="J222" s="119"/>
      <c r="K222" s="87"/>
      <c r="L222" s="119"/>
      <c r="M222" s="87"/>
      <c r="N222" s="119"/>
      <c r="O222" s="87"/>
      <c r="P222" s="119"/>
      <c r="Q222" s="87"/>
      <c r="R222" s="118"/>
    </row>
    <row r="223" spans="1:18" ht="34.5" customHeight="1">
      <c r="A223" s="857"/>
      <c r="B223" s="844"/>
      <c r="C223" s="744"/>
      <c r="D223" s="261"/>
      <c r="E223" s="746"/>
      <c r="F223" s="174"/>
      <c r="G223" s="175"/>
      <c r="H223" s="784"/>
      <c r="I223" s="785"/>
      <c r="J223" s="785"/>
      <c r="K223" s="785"/>
      <c r="L223" s="785"/>
      <c r="M223" s="785"/>
      <c r="N223" s="785"/>
      <c r="O223" s="785"/>
      <c r="P223" s="785"/>
      <c r="Q223" s="785"/>
      <c r="R223" s="155"/>
    </row>
    <row r="224" spans="1:18" ht="34.5" customHeight="1">
      <c r="A224" s="858">
        <v>33</v>
      </c>
      <c r="B224" s="842" t="s">
        <v>245</v>
      </c>
      <c r="C224" s="755" t="s">
        <v>246</v>
      </c>
      <c r="D224" s="258" t="s">
        <v>247</v>
      </c>
      <c r="E224" s="757" t="s">
        <v>48</v>
      </c>
      <c r="F224" s="108" t="s">
        <v>49</v>
      </c>
      <c r="G224" s="151">
        <f>R224*O4</f>
        <v>0</v>
      </c>
      <c r="H224" s="109"/>
      <c r="I224" s="87"/>
      <c r="J224" s="110">
        <v>0</v>
      </c>
      <c r="K224" s="87"/>
      <c r="L224" s="110"/>
      <c r="M224" s="87"/>
      <c r="N224" s="110"/>
      <c r="O224" s="87"/>
      <c r="P224" s="110"/>
      <c r="Q224" s="87"/>
      <c r="R224" s="109"/>
    </row>
    <row r="225" spans="1:18" ht="34.5" customHeight="1">
      <c r="A225" s="856"/>
      <c r="B225" s="843"/>
      <c r="C225" s="744"/>
      <c r="D225" s="259"/>
      <c r="E225" s="746"/>
      <c r="F225" s="113" t="s">
        <v>51</v>
      </c>
      <c r="G225" s="114"/>
      <c r="H225" s="87"/>
      <c r="I225" s="86"/>
      <c r="J225" s="87"/>
      <c r="K225" s="86"/>
      <c r="L225" s="87"/>
      <c r="M225" s="86"/>
      <c r="N225" s="87"/>
      <c r="O225" s="86"/>
      <c r="P225" s="87"/>
      <c r="Q225" s="88"/>
      <c r="R225" s="115"/>
    </row>
    <row r="226" spans="1:18" ht="34.5" customHeight="1">
      <c r="A226" s="856"/>
      <c r="B226" s="843"/>
      <c r="C226" s="744"/>
      <c r="D226" s="260"/>
      <c r="E226" s="746"/>
      <c r="F226" s="116" t="s">
        <v>53</v>
      </c>
      <c r="G226" s="117"/>
      <c r="H226" s="118"/>
      <c r="I226" s="87"/>
      <c r="J226" s="119"/>
      <c r="K226" s="87"/>
      <c r="L226" s="119"/>
      <c r="M226" s="87"/>
      <c r="N226" s="119"/>
      <c r="O226" s="87"/>
      <c r="P226" s="119"/>
      <c r="Q226" s="87"/>
      <c r="R226" s="118"/>
    </row>
    <row r="227" spans="1:18" ht="32.25">
      <c r="A227" s="857"/>
      <c r="B227" s="844"/>
      <c r="C227" s="744"/>
      <c r="D227" s="261"/>
      <c r="E227" s="746"/>
      <c r="F227" s="174"/>
      <c r="G227" s="175"/>
      <c r="H227" s="784"/>
      <c r="I227" s="785"/>
      <c r="J227" s="785"/>
      <c r="K227" s="785"/>
      <c r="L227" s="785"/>
      <c r="M227" s="785"/>
      <c r="N227" s="785"/>
      <c r="O227" s="785"/>
      <c r="P227" s="785"/>
      <c r="Q227" s="785"/>
      <c r="R227" s="155"/>
    </row>
    <row r="228" spans="1:18" ht="34.5" customHeight="1">
      <c r="A228" s="858">
        <v>34</v>
      </c>
      <c r="B228" s="842" t="s">
        <v>248</v>
      </c>
      <c r="C228" s="755" t="s">
        <v>246</v>
      </c>
      <c r="D228" s="258" t="s">
        <v>249</v>
      </c>
      <c r="E228" s="757" t="s">
        <v>48</v>
      </c>
      <c r="F228" s="108" t="s">
        <v>49</v>
      </c>
      <c r="G228" s="151">
        <f>R228*O4</f>
        <v>0</v>
      </c>
      <c r="H228" s="109"/>
      <c r="I228" s="87"/>
      <c r="J228" s="110">
        <v>0</v>
      </c>
      <c r="K228" s="87"/>
      <c r="L228" s="110"/>
      <c r="M228" s="87"/>
      <c r="N228" s="110"/>
      <c r="O228" s="87"/>
      <c r="P228" s="110"/>
      <c r="Q228" s="87"/>
      <c r="R228" s="109"/>
    </row>
    <row r="229" spans="1:18" ht="34.5" customHeight="1">
      <c r="A229" s="856"/>
      <c r="B229" s="843"/>
      <c r="C229" s="744"/>
      <c r="D229" s="259"/>
      <c r="E229" s="746"/>
      <c r="F229" s="113" t="s">
        <v>51</v>
      </c>
      <c r="G229" s="114"/>
      <c r="H229" s="87"/>
      <c r="I229" s="86"/>
      <c r="J229" s="87"/>
      <c r="K229" s="86"/>
      <c r="L229" s="87"/>
      <c r="M229" s="86"/>
      <c r="N229" s="87"/>
      <c r="O229" s="86"/>
      <c r="P229" s="87"/>
      <c r="Q229" s="88"/>
      <c r="R229" s="115"/>
    </row>
    <row r="230" spans="1:18" ht="34.5" customHeight="1">
      <c r="A230" s="856"/>
      <c r="B230" s="843"/>
      <c r="C230" s="744"/>
      <c r="D230" s="260"/>
      <c r="E230" s="746"/>
      <c r="F230" s="116" t="s">
        <v>53</v>
      </c>
      <c r="G230" s="117"/>
      <c r="H230" s="118"/>
      <c r="I230" s="87"/>
      <c r="J230" s="119"/>
      <c r="K230" s="87"/>
      <c r="L230" s="119"/>
      <c r="M230" s="87"/>
      <c r="N230" s="119"/>
      <c r="O230" s="87"/>
      <c r="P230" s="119"/>
      <c r="Q230" s="87"/>
      <c r="R230" s="118"/>
    </row>
    <row r="231" spans="1:18" ht="34.5" customHeight="1">
      <c r="A231" s="857"/>
      <c r="B231" s="844"/>
      <c r="C231" s="744"/>
      <c r="D231" s="261"/>
      <c r="E231" s="746"/>
      <c r="F231" s="174"/>
      <c r="G231" s="175"/>
      <c r="H231" s="784"/>
      <c r="I231" s="785"/>
      <c r="J231" s="785"/>
      <c r="K231" s="785"/>
      <c r="L231" s="785"/>
      <c r="M231" s="785"/>
      <c r="N231" s="785"/>
      <c r="O231" s="785"/>
      <c r="P231" s="785"/>
      <c r="Q231" s="785"/>
      <c r="R231" s="155"/>
    </row>
    <row r="232" spans="1:18" ht="34.5" customHeight="1">
      <c r="A232" s="859">
        <v>35</v>
      </c>
      <c r="B232" s="842" t="s">
        <v>250</v>
      </c>
      <c r="C232" s="755" t="s">
        <v>246</v>
      </c>
      <c r="D232" s="258" t="s">
        <v>211</v>
      </c>
      <c r="E232" s="757" t="s">
        <v>48</v>
      </c>
      <c r="F232" s="108" t="s">
        <v>49</v>
      </c>
      <c r="G232" s="151">
        <f>R232*O4</f>
        <v>0</v>
      </c>
      <c r="H232" s="109"/>
      <c r="I232" s="87"/>
      <c r="J232" s="110">
        <v>0</v>
      </c>
      <c r="K232" s="87"/>
      <c r="L232" s="110"/>
      <c r="M232" s="87"/>
      <c r="N232" s="110"/>
      <c r="O232" s="87"/>
      <c r="P232" s="110"/>
      <c r="Q232" s="87"/>
      <c r="R232" s="109"/>
    </row>
    <row r="233" spans="1:18" ht="34.5" customHeight="1">
      <c r="A233" s="860"/>
      <c r="B233" s="843"/>
      <c r="C233" s="744"/>
      <c r="D233" s="259"/>
      <c r="E233" s="746"/>
      <c r="F233" s="113" t="s">
        <v>51</v>
      </c>
      <c r="G233" s="114"/>
      <c r="H233" s="87"/>
      <c r="I233" s="86"/>
      <c r="J233" s="87"/>
      <c r="K233" s="86"/>
      <c r="L233" s="87"/>
      <c r="M233" s="86"/>
      <c r="N233" s="87"/>
      <c r="O233" s="86"/>
      <c r="P233" s="87"/>
      <c r="Q233" s="88"/>
      <c r="R233" s="115"/>
    </row>
    <row r="234" spans="1:18" ht="34.5" customHeight="1">
      <c r="A234" s="860"/>
      <c r="B234" s="843"/>
      <c r="C234" s="744"/>
      <c r="D234" s="260"/>
      <c r="E234" s="746"/>
      <c r="F234" s="116" t="s">
        <v>53</v>
      </c>
      <c r="G234" s="117"/>
      <c r="H234" s="118"/>
      <c r="I234" s="87"/>
      <c r="J234" s="119"/>
      <c r="K234" s="87"/>
      <c r="L234" s="119"/>
      <c r="M234" s="87"/>
      <c r="N234" s="119"/>
      <c r="O234" s="87"/>
      <c r="P234" s="119"/>
      <c r="Q234" s="87"/>
      <c r="R234" s="118"/>
    </row>
    <row r="235" spans="1:18" ht="34.5" customHeight="1">
      <c r="A235" s="861"/>
      <c r="B235" s="844"/>
      <c r="C235" s="744"/>
      <c r="D235" s="261"/>
      <c r="E235" s="746"/>
      <c r="F235" s="174"/>
      <c r="G235" s="175"/>
      <c r="H235" s="784"/>
      <c r="I235" s="785"/>
      <c r="J235" s="785"/>
      <c r="K235" s="785"/>
      <c r="L235" s="785"/>
      <c r="M235" s="785"/>
      <c r="N235" s="785"/>
      <c r="O235" s="785"/>
      <c r="P235" s="785"/>
      <c r="Q235" s="785"/>
      <c r="R235" s="155"/>
    </row>
    <row r="236" spans="1:18" ht="34.5" customHeight="1">
      <c r="A236" s="858">
        <v>36</v>
      </c>
      <c r="B236" s="842" t="s">
        <v>251</v>
      </c>
      <c r="C236" s="755" t="s">
        <v>246</v>
      </c>
      <c r="D236" s="258" t="s">
        <v>244</v>
      </c>
      <c r="E236" s="757" t="s">
        <v>48</v>
      </c>
      <c r="F236" s="108" t="s">
        <v>49</v>
      </c>
      <c r="G236" s="151">
        <f>R236*O4</f>
        <v>0</v>
      </c>
      <c r="H236" s="109"/>
      <c r="I236" s="87"/>
      <c r="J236" s="110">
        <v>0</v>
      </c>
      <c r="K236" s="87"/>
      <c r="L236" s="110"/>
      <c r="M236" s="87"/>
      <c r="N236" s="110"/>
      <c r="O236" s="87"/>
      <c r="P236" s="110"/>
      <c r="Q236" s="87"/>
      <c r="R236" s="109"/>
    </row>
    <row r="237" spans="1:18" ht="34.5" customHeight="1">
      <c r="A237" s="856"/>
      <c r="B237" s="843"/>
      <c r="C237" s="744"/>
      <c r="D237" s="259"/>
      <c r="E237" s="746"/>
      <c r="F237" s="113" t="s">
        <v>51</v>
      </c>
      <c r="G237" s="114"/>
      <c r="H237" s="87"/>
      <c r="I237" s="86"/>
      <c r="J237" s="87"/>
      <c r="K237" s="86"/>
      <c r="L237" s="87"/>
      <c r="M237" s="86"/>
      <c r="N237" s="87"/>
      <c r="O237" s="86"/>
      <c r="P237" s="87"/>
      <c r="Q237" s="88"/>
      <c r="R237" s="115"/>
    </row>
    <row r="238" spans="1:18" ht="34.5" customHeight="1">
      <c r="A238" s="856"/>
      <c r="B238" s="843"/>
      <c r="C238" s="744"/>
      <c r="D238" s="260"/>
      <c r="E238" s="746"/>
      <c r="F238" s="116" t="s">
        <v>53</v>
      </c>
      <c r="G238" s="117"/>
      <c r="H238" s="118"/>
      <c r="I238" s="87"/>
      <c r="J238" s="119"/>
      <c r="K238" s="87"/>
      <c r="L238" s="119"/>
      <c r="M238" s="87"/>
      <c r="N238" s="119"/>
      <c r="O238" s="87"/>
      <c r="P238" s="119"/>
      <c r="Q238" s="87"/>
      <c r="R238" s="118"/>
    </row>
    <row r="239" spans="1:18" ht="34.5" customHeight="1">
      <c r="A239" s="856"/>
      <c r="B239" s="843"/>
      <c r="C239" s="744"/>
      <c r="D239" s="149"/>
      <c r="E239" s="746"/>
      <c r="F239" s="98"/>
      <c r="G239" s="144"/>
      <c r="H239" s="763"/>
      <c r="I239" s="764"/>
      <c r="J239" s="764"/>
      <c r="K239" s="764"/>
      <c r="L239" s="764"/>
      <c r="M239" s="764"/>
      <c r="N239" s="764"/>
      <c r="O239" s="764"/>
      <c r="P239" s="764"/>
      <c r="Q239" s="764"/>
      <c r="R239" s="155"/>
    </row>
    <row r="240" spans="1:18" ht="34.5" customHeight="1">
      <c r="A240" s="848">
        <v>37</v>
      </c>
      <c r="B240" s="850" t="s">
        <v>252</v>
      </c>
      <c r="C240" s="804" t="s">
        <v>246</v>
      </c>
      <c r="D240" s="262" t="s">
        <v>253</v>
      </c>
      <c r="E240" s="806" t="s">
        <v>48</v>
      </c>
      <c r="F240" s="206" t="s">
        <v>49</v>
      </c>
      <c r="G240" s="207">
        <f>R240*O4</f>
        <v>0</v>
      </c>
      <c r="H240" s="208"/>
      <c r="I240" s="78"/>
      <c r="J240" s="79">
        <v>0</v>
      </c>
      <c r="K240" s="78"/>
      <c r="L240" s="79"/>
      <c r="M240" s="78"/>
      <c r="N240" s="79"/>
      <c r="O240" s="78"/>
      <c r="P240" s="79"/>
      <c r="Q240" s="80"/>
      <c r="R240" s="247"/>
    </row>
    <row r="241" spans="1:18" ht="34.5" customHeight="1">
      <c r="A241" s="742"/>
      <c r="B241" s="843"/>
      <c r="C241" s="744"/>
      <c r="D241" s="259"/>
      <c r="E241" s="746"/>
      <c r="F241" s="113" t="s">
        <v>51</v>
      </c>
      <c r="G241" s="114"/>
      <c r="H241" s="87"/>
      <c r="I241" s="86"/>
      <c r="J241" s="87"/>
      <c r="K241" s="86"/>
      <c r="L241" s="87"/>
      <c r="M241" s="86"/>
      <c r="N241" s="87"/>
      <c r="O241" s="86"/>
      <c r="P241" s="87"/>
      <c r="Q241" s="210"/>
      <c r="R241" s="115"/>
    </row>
    <row r="242" spans="1:18" ht="34.5" customHeight="1">
      <c r="A242" s="742"/>
      <c r="B242" s="843"/>
      <c r="C242" s="744"/>
      <c r="D242" s="260"/>
      <c r="E242" s="746"/>
      <c r="F242" s="116" t="s">
        <v>53</v>
      </c>
      <c r="G242" s="117"/>
      <c r="H242" s="118"/>
      <c r="I242" s="87"/>
      <c r="J242" s="119"/>
      <c r="K242" s="87"/>
      <c r="L242" s="119"/>
      <c r="M242" s="87"/>
      <c r="N242" s="119"/>
      <c r="O242" s="87"/>
      <c r="P242" s="119"/>
      <c r="Q242" s="125"/>
      <c r="R242" s="211"/>
    </row>
    <row r="243" spans="1:18" ht="127.5" customHeight="1">
      <c r="A243" s="849"/>
      <c r="B243" s="851"/>
      <c r="C243" s="815"/>
      <c r="D243" s="263"/>
      <c r="E243" s="852"/>
      <c r="F243" s="264"/>
      <c r="G243" s="265"/>
      <c r="H243" s="853"/>
      <c r="I243" s="854"/>
      <c r="J243" s="854"/>
      <c r="K243" s="854"/>
      <c r="L243" s="854"/>
      <c r="M243" s="854"/>
      <c r="N243" s="854"/>
      <c r="O243" s="854"/>
      <c r="P243" s="854"/>
      <c r="Q243" s="855"/>
      <c r="R243" s="251"/>
    </row>
    <row r="244" spans="1:18" ht="34.5" customHeight="1">
      <c r="A244" s="862">
        <v>38</v>
      </c>
      <c r="B244" s="850" t="s">
        <v>254</v>
      </c>
      <c r="C244" s="804" t="s">
        <v>255</v>
      </c>
      <c r="D244" s="262" t="s">
        <v>256</v>
      </c>
      <c r="E244" s="806" t="s">
        <v>48</v>
      </c>
      <c r="F244" s="206" t="s">
        <v>49</v>
      </c>
      <c r="G244" s="151">
        <f>R244*O4</f>
        <v>1.7</v>
      </c>
      <c r="H244" s="208">
        <v>0</v>
      </c>
      <c r="I244" s="78"/>
      <c r="J244" s="79"/>
      <c r="K244" s="78"/>
      <c r="L244" s="79"/>
      <c r="M244" s="78"/>
      <c r="N244" s="79"/>
      <c r="O244" s="78"/>
      <c r="P244" s="79"/>
      <c r="Q244" s="78"/>
      <c r="R244" s="208">
        <v>1.7</v>
      </c>
    </row>
    <row r="245" spans="1:18" ht="34.5" customHeight="1">
      <c r="A245" s="856"/>
      <c r="B245" s="843"/>
      <c r="C245" s="744"/>
      <c r="D245" s="259"/>
      <c r="E245" s="746"/>
      <c r="F245" s="113" t="s">
        <v>51</v>
      </c>
      <c r="G245" s="114"/>
      <c r="H245" s="87"/>
      <c r="I245" s="86"/>
      <c r="J245" s="87"/>
      <c r="K245" s="86"/>
      <c r="L245" s="87"/>
      <c r="M245" s="86"/>
      <c r="N245" s="87"/>
      <c r="O245" s="86"/>
      <c r="P245" s="87"/>
      <c r="Q245" s="88"/>
      <c r="R245" s="115"/>
    </row>
    <row r="246" spans="1:18" ht="34.5" customHeight="1">
      <c r="A246" s="856"/>
      <c r="B246" s="843"/>
      <c r="C246" s="744"/>
      <c r="D246" s="260"/>
      <c r="E246" s="746"/>
      <c r="F246" s="116" t="s">
        <v>53</v>
      </c>
      <c r="G246" s="117"/>
      <c r="H246" s="118"/>
      <c r="I246" s="87"/>
      <c r="J246" s="119"/>
      <c r="K246" s="87"/>
      <c r="L246" s="119"/>
      <c r="M246" s="87"/>
      <c r="N246" s="119"/>
      <c r="O246" s="87"/>
      <c r="P246" s="119"/>
      <c r="Q246" s="87"/>
      <c r="R246" s="118"/>
    </row>
    <row r="247" spans="1:18" ht="34.5" customHeight="1">
      <c r="A247" s="863"/>
      <c r="B247" s="851"/>
      <c r="C247" s="815"/>
      <c r="D247" s="263"/>
      <c r="E247" s="852"/>
      <c r="F247" s="98"/>
      <c r="G247" s="144"/>
      <c r="H247" s="763"/>
      <c r="I247" s="764"/>
      <c r="J247" s="764"/>
      <c r="K247" s="764"/>
      <c r="L247" s="764"/>
      <c r="M247" s="764"/>
      <c r="N247" s="764"/>
      <c r="O247" s="764"/>
      <c r="P247" s="764"/>
      <c r="Q247" s="764"/>
      <c r="R247" s="203"/>
    </row>
    <row r="248" spans="1:18" ht="34.5" customHeight="1">
      <c r="A248" s="862">
        <v>39</v>
      </c>
      <c r="B248" s="850" t="s">
        <v>257</v>
      </c>
      <c r="C248" s="804" t="s">
        <v>258</v>
      </c>
      <c r="D248" s="262" t="s">
        <v>247</v>
      </c>
      <c r="E248" s="806" t="s">
        <v>48</v>
      </c>
      <c r="F248" s="266" t="s">
        <v>49</v>
      </c>
      <c r="G248" s="151">
        <f>R248*O4</f>
        <v>0.2</v>
      </c>
      <c r="H248" s="77">
        <v>0</v>
      </c>
      <c r="I248" s="78"/>
      <c r="J248" s="79"/>
      <c r="K248" s="78"/>
      <c r="L248" s="79"/>
      <c r="M248" s="78"/>
      <c r="N248" s="79"/>
      <c r="O248" s="78"/>
      <c r="P248" s="79"/>
      <c r="Q248" s="78"/>
      <c r="R248" s="77">
        <v>0.2</v>
      </c>
    </row>
    <row r="249" spans="1:18" ht="34.5" customHeight="1">
      <c r="A249" s="856"/>
      <c r="B249" s="843"/>
      <c r="C249" s="744"/>
      <c r="D249" s="259"/>
      <c r="E249" s="746"/>
      <c r="F249" s="267" t="s">
        <v>51</v>
      </c>
      <c r="G249" s="114"/>
      <c r="H249" s="268"/>
      <c r="I249" s="86"/>
      <c r="J249" s="87"/>
      <c r="K249" s="86"/>
      <c r="L249" s="87"/>
      <c r="M249" s="86"/>
      <c r="N249" s="87"/>
      <c r="O249" s="86"/>
      <c r="P249" s="87"/>
      <c r="Q249" s="88"/>
      <c r="R249" s="269"/>
    </row>
    <row r="250" spans="1:18" ht="34.5" customHeight="1">
      <c r="A250" s="856"/>
      <c r="B250" s="843"/>
      <c r="C250" s="744"/>
      <c r="D250" s="260"/>
      <c r="E250" s="746"/>
      <c r="F250" s="270" t="s">
        <v>53</v>
      </c>
      <c r="G250" s="92"/>
      <c r="H250" s="93"/>
      <c r="I250" s="94"/>
      <c r="J250" s="95"/>
      <c r="K250" s="94"/>
      <c r="L250" s="95"/>
      <c r="M250" s="94"/>
      <c r="N250" s="95"/>
      <c r="O250" s="94"/>
      <c r="P250" s="95"/>
      <c r="Q250" s="94"/>
      <c r="R250" s="93"/>
    </row>
    <row r="251" spans="1:18" ht="34.5" customHeight="1">
      <c r="A251" s="856"/>
      <c r="B251" s="843"/>
      <c r="C251" s="744"/>
      <c r="D251" s="864"/>
      <c r="E251" s="746"/>
      <c r="F251" s="866"/>
      <c r="G251" s="114"/>
      <c r="H251" s="752"/>
      <c r="I251" s="752"/>
      <c r="J251" s="752"/>
      <c r="K251" s="752"/>
      <c r="L251" s="752"/>
      <c r="M251" s="752"/>
      <c r="N251" s="752"/>
      <c r="O251" s="752"/>
      <c r="P251" s="752"/>
      <c r="Q251" s="868"/>
      <c r="R251" s="78"/>
    </row>
    <row r="252" spans="1:18" ht="34.5" customHeight="1">
      <c r="A252" s="863"/>
      <c r="B252" s="851"/>
      <c r="C252" s="815"/>
      <c r="D252" s="865"/>
      <c r="E252" s="852"/>
      <c r="F252" s="867"/>
      <c r="G252" s="229"/>
      <c r="H252" s="812"/>
      <c r="I252" s="812"/>
      <c r="J252" s="812"/>
      <c r="K252" s="812"/>
      <c r="L252" s="812"/>
      <c r="M252" s="812"/>
      <c r="N252" s="812"/>
      <c r="O252" s="812"/>
      <c r="P252" s="812"/>
      <c r="Q252" s="869"/>
      <c r="R252" s="94"/>
    </row>
    <row r="253" spans="1:18" ht="34.5" customHeight="1">
      <c r="A253" s="856">
        <v>40</v>
      </c>
      <c r="B253" s="843" t="s">
        <v>259</v>
      </c>
      <c r="C253" s="745" t="s">
        <v>258</v>
      </c>
      <c r="D253" s="258" t="s">
        <v>249</v>
      </c>
      <c r="E253" s="758" t="s">
        <v>48</v>
      </c>
      <c r="F253" s="108" t="s">
        <v>49</v>
      </c>
      <c r="G253" s="151">
        <f>R253*O4</f>
        <v>0.65</v>
      </c>
      <c r="H253" s="253">
        <v>0</v>
      </c>
      <c r="I253" s="87"/>
      <c r="J253" s="254"/>
      <c r="K253" s="87"/>
      <c r="L253" s="254"/>
      <c r="M253" s="87"/>
      <c r="N253" s="254"/>
      <c r="O253" s="87"/>
      <c r="P253" s="254"/>
      <c r="Q253" s="87"/>
      <c r="R253" s="208">
        <v>0.65</v>
      </c>
    </row>
    <row r="254" spans="1:18" ht="34.5" customHeight="1">
      <c r="A254" s="856"/>
      <c r="B254" s="843"/>
      <c r="C254" s="744"/>
      <c r="D254" s="259"/>
      <c r="E254" s="746"/>
      <c r="F254" s="113" t="s">
        <v>51</v>
      </c>
      <c r="G254" s="114"/>
      <c r="H254" s="87"/>
      <c r="I254" s="86"/>
      <c r="J254" s="87"/>
      <c r="K254" s="86"/>
      <c r="L254" s="87"/>
      <c r="M254" s="86"/>
      <c r="N254" s="87"/>
      <c r="O254" s="86"/>
      <c r="P254" s="87"/>
      <c r="Q254" s="88"/>
      <c r="R254" s="115"/>
    </row>
    <row r="255" spans="1:18" ht="34.5" customHeight="1">
      <c r="A255" s="856"/>
      <c r="B255" s="843"/>
      <c r="C255" s="744"/>
      <c r="D255" s="260"/>
      <c r="E255" s="746"/>
      <c r="F255" s="116" t="s">
        <v>53</v>
      </c>
      <c r="G255" s="117"/>
      <c r="H255" s="118"/>
      <c r="I255" s="87"/>
      <c r="J255" s="119"/>
      <c r="K255" s="87"/>
      <c r="L255" s="119"/>
      <c r="M255" s="87"/>
      <c r="N255" s="119"/>
      <c r="O255" s="87"/>
      <c r="P255" s="119"/>
      <c r="Q255" s="87"/>
      <c r="R255" s="118"/>
    </row>
    <row r="256" spans="1:18" ht="34.5" customHeight="1">
      <c r="A256" s="857"/>
      <c r="B256" s="844"/>
      <c r="C256" s="744"/>
      <c r="D256" s="261"/>
      <c r="E256" s="746"/>
      <c r="F256" s="174"/>
      <c r="G256" s="175"/>
      <c r="H256" s="784"/>
      <c r="I256" s="785"/>
      <c r="J256" s="785"/>
      <c r="K256" s="785"/>
      <c r="L256" s="785"/>
      <c r="M256" s="785"/>
      <c r="N256" s="785"/>
      <c r="O256" s="785"/>
      <c r="P256" s="785"/>
      <c r="Q256" s="785"/>
      <c r="R256" s="155"/>
    </row>
    <row r="257" spans="1:18" ht="34.5" customHeight="1">
      <c r="A257" s="858">
        <v>41</v>
      </c>
      <c r="B257" s="842" t="s">
        <v>260</v>
      </c>
      <c r="C257" s="755" t="s">
        <v>258</v>
      </c>
      <c r="D257" s="258" t="s">
        <v>261</v>
      </c>
      <c r="E257" s="757" t="s">
        <v>48</v>
      </c>
      <c r="F257" s="108" t="s">
        <v>49</v>
      </c>
      <c r="G257" s="151">
        <f>R257*O4</f>
        <v>0.7</v>
      </c>
      <c r="H257" s="109">
        <v>0</v>
      </c>
      <c r="I257" s="87"/>
      <c r="J257" s="110"/>
      <c r="K257" s="87"/>
      <c r="L257" s="110"/>
      <c r="M257" s="87"/>
      <c r="N257" s="110"/>
      <c r="O257" s="87"/>
      <c r="P257" s="110"/>
      <c r="Q257" s="87"/>
      <c r="R257" s="109">
        <v>0.7</v>
      </c>
    </row>
    <row r="258" spans="1:18" ht="34.5" customHeight="1">
      <c r="A258" s="856"/>
      <c r="B258" s="843"/>
      <c r="C258" s="744"/>
      <c r="D258" s="259"/>
      <c r="E258" s="746"/>
      <c r="F258" s="113" t="s">
        <v>51</v>
      </c>
      <c r="G258" s="114"/>
      <c r="H258" s="87"/>
      <c r="I258" s="86"/>
      <c r="J258" s="87"/>
      <c r="K258" s="86"/>
      <c r="L258" s="87"/>
      <c r="M258" s="86"/>
      <c r="N258" s="87"/>
      <c r="O258" s="86"/>
      <c r="P258" s="87"/>
      <c r="Q258" s="88"/>
      <c r="R258" s="115"/>
    </row>
    <row r="259" spans="1:18" ht="34.5" customHeight="1">
      <c r="A259" s="856"/>
      <c r="B259" s="843"/>
      <c r="C259" s="744"/>
      <c r="D259" s="260"/>
      <c r="E259" s="746"/>
      <c r="F259" s="116" t="s">
        <v>53</v>
      </c>
      <c r="G259" s="117"/>
      <c r="H259" s="118"/>
      <c r="I259" s="87"/>
      <c r="J259" s="119"/>
      <c r="K259" s="87"/>
      <c r="L259" s="119"/>
      <c r="M259" s="87"/>
      <c r="N259" s="119"/>
      <c r="O259" s="87"/>
      <c r="P259" s="119"/>
      <c r="Q259" s="87"/>
      <c r="R259" s="118"/>
    </row>
    <row r="260" spans="1:18" ht="34.5" customHeight="1">
      <c r="A260" s="857"/>
      <c r="B260" s="844"/>
      <c r="C260" s="744"/>
      <c r="D260" s="261"/>
      <c r="E260" s="746"/>
      <c r="F260" s="174"/>
      <c r="G260" s="175"/>
      <c r="H260" s="784"/>
      <c r="I260" s="785"/>
      <c r="J260" s="785"/>
      <c r="K260" s="785"/>
      <c r="L260" s="785"/>
      <c r="M260" s="785"/>
      <c r="N260" s="785"/>
      <c r="O260" s="785"/>
      <c r="P260" s="785"/>
      <c r="Q260" s="785"/>
      <c r="R260" s="155"/>
    </row>
    <row r="261" spans="1:18" ht="34.5" customHeight="1">
      <c r="A261" s="858">
        <v>42</v>
      </c>
      <c r="B261" s="842" t="s">
        <v>262</v>
      </c>
      <c r="C261" s="755" t="s">
        <v>258</v>
      </c>
      <c r="D261" s="258" t="s">
        <v>263</v>
      </c>
      <c r="E261" s="757" t="s">
        <v>48</v>
      </c>
      <c r="F261" s="108" t="s">
        <v>49</v>
      </c>
      <c r="G261" s="151">
        <f>R261*O4</f>
        <v>0.7</v>
      </c>
      <c r="H261" s="109">
        <v>0</v>
      </c>
      <c r="I261" s="87"/>
      <c r="J261" s="110"/>
      <c r="K261" s="87"/>
      <c r="L261" s="110"/>
      <c r="M261" s="87"/>
      <c r="N261" s="110"/>
      <c r="O261" s="87"/>
      <c r="P261" s="110"/>
      <c r="Q261" s="87"/>
      <c r="R261" s="109">
        <v>0.7</v>
      </c>
    </row>
    <row r="262" spans="1:18" ht="34.5" customHeight="1">
      <c r="A262" s="856"/>
      <c r="B262" s="843"/>
      <c r="C262" s="744"/>
      <c r="D262" s="259"/>
      <c r="E262" s="746"/>
      <c r="F262" s="113" t="s">
        <v>51</v>
      </c>
      <c r="G262" s="114"/>
      <c r="H262" s="87"/>
      <c r="I262" s="86"/>
      <c r="J262" s="87"/>
      <c r="K262" s="86"/>
      <c r="L262" s="87"/>
      <c r="M262" s="86"/>
      <c r="N262" s="87"/>
      <c r="O262" s="86"/>
      <c r="P262" s="87"/>
      <c r="Q262" s="88"/>
      <c r="R262" s="115"/>
    </row>
    <row r="263" spans="1:18" ht="34.5" customHeight="1">
      <c r="A263" s="856"/>
      <c r="B263" s="843"/>
      <c r="C263" s="744"/>
      <c r="D263" s="260"/>
      <c r="E263" s="746"/>
      <c r="F263" s="116" t="s">
        <v>53</v>
      </c>
      <c r="G263" s="117"/>
      <c r="H263" s="118"/>
      <c r="I263" s="87"/>
      <c r="J263" s="119"/>
      <c r="K263" s="87"/>
      <c r="L263" s="119"/>
      <c r="M263" s="87"/>
      <c r="N263" s="119"/>
      <c r="O263" s="87"/>
      <c r="P263" s="119"/>
      <c r="Q263" s="87"/>
      <c r="R263" s="118"/>
    </row>
    <row r="264" spans="1:18" ht="34.5" customHeight="1">
      <c r="A264" s="857"/>
      <c r="B264" s="844"/>
      <c r="C264" s="744"/>
      <c r="D264" s="261"/>
      <c r="E264" s="746"/>
      <c r="F264" s="174"/>
      <c r="G264" s="175"/>
      <c r="H264" s="784"/>
      <c r="I264" s="785"/>
      <c r="J264" s="785"/>
      <c r="K264" s="785"/>
      <c r="L264" s="785"/>
      <c r="M264" s="785"/>
      <c r="N264" s="785"/>
      <c r="O264" s="785"/>
      <c r="P264" s="785"/>
      <c r="Q264" s="785"/>
      <c r="R264" s="155"/>
    </row>
    <row r="265" spans="1:18" ht="34.5" customHeight="1">
      <c r="A265" s="858">
        <v>43</v>
      </c>
      <c r="B265" s="842" t="s">
        <v>264</v>
      </c>
      <c r="C265" s="755" t="s">
        <v>131</v>
      </c>
      <c r="D265" s="258" t="s">
        <v>218</v>
      </c>
      <c r="E265" s="757" t="s">
        <v>203</v>
      </c>
      <c r="F265" s="108" t="s">
        <v>49</v>
      </c>
      <c r="G265" s="151">
        <f>R265*O4</f>
        <v>0.3</v>
      </c>
      <c r="H265" s="109">
        <v>0</v>
      </c>
      <c r="I265" s="87"/>
      <c r="J265" s="110"/>
      <c r="K265" s="87"/>
      <c r="L265" s="110"/>
      <c r="M265" s="87"/>
      <c r="N265" s="110"/>
      <c r="O265" s="87"/>
      <c r="P265" s="110"/>
      <c r="Q265" s="87"/>
      <c r="R265" s="109">
        <v>0.3</v>
      </c>
    </row>
    <row r="266" spans="1:18" ht="34.5" customHeight="1">
      <c r="A266" s="856"/>
      <c r="B266" s="843"/>
      <c r="C266" s="744"/>
      <c r="D266" s="259"/>
      <c r="E266" s="746"/>
      <c r="F266" s="113" t="s">
        <v>51</v>
      </c>
      <c r="G266" s="114"/>
      <c r="H266" s="87"/>
      <c r="I266" s="86"/>
      <c r="J266" s="87"/>
      <c r="K266" s="86"/>
      <c r="L266" s="87"/>
      <c r="M266" s="86"/>
      <c r="N266" s="87"/>
      <c r="O266" s="86"/>
      <c r="P266" s="87"/>
      <c r="Q266" s="88"/>
      <c r="R266" s="115"/>
    </row>
    <row r="267" spans="1:18" ht="34.5" customHeight="1">
      <c r="A267" s="856"/>
      <c r="B267" s="843"/>
      <c r="C267" s="744"/>
      <c r="D267" s="260"/>
      <c r="E267" s="746"/>
      <c r="F267" s="116" t="s">
        <v>53</v>
      </c>
      <c r="G267" s="117"/>
      <c r="H267" s="118"/>
      <c r="I267" s="87"/>
      <c r="J267" s="119"/>
      <c r="K267" s="87"/>
      <c r="L267" s="119"/>
      <c r="M267" s="87"/>
      <c r="N267" s="119"/>
      <c r="O267" s="87"/>
      <c r="P267" s="119"/>
      <c r="Q267" s="87"/>
      <c r="R267" s="118"/>
    </row>
    <row r="268" spans="1:18" ht="34.5" customHeight="1">
      <c r="A268" s="856"/>
      <c r="B268" s="843"/>
      <c r="C268" s="744"/>
      <c r="D268" s="149"/>
      <c r="E268" s="746"/>
      <c r="F268" s="98"/>
      <c r="G268" s="144"/>
      <c r="H268" s="763"/>
      <c r="I268" s="764"/>
      <c r="J268" s="764"/>
      <c r="K268" s="764"/>
      <c r="L268" s="764"/>
      <c r="M268" s="764"/>
      <c r="N268" s="764"/>
      <c r="O268" s="764"/>
      <c r="P268" s="764"/>
      <c r="Q268" s="764"/>
      <c r="R268" s="155"/>
    </row>
    <row r="269" spans="1:18" ht="34.5" customHeight="1">
      <c r="A269" s="848">
        <v>44</v>
      </c>
      <c r="B269" s="850" t="s">
        <v>265</v>
      </c>
      <c r="C269" s="804" t="s">
        <v>266</v>
      </c>
      <c r="D269" s="262" t="s">
        <v>267</v>
      </c>
      <c r="E269" s="806" t="s">
        <v>203</v>
      </c>
      <c r="F269" s="206" t="s">
        <v>49</v>
      </c>
      <c r="G269" s="207">
        <f>R269*O4</f>
        <v>0.2</v>
      </c>
      <c r="H269" s="208">
        <v>0</v>
      </c>
      <c r="I269" s="78"/>
      <c r="J269" s="79"/>
      <c r="K269" s="78"/>
      <c r="L269" s="79"/>
      <c r="M269" s="78"/>
      <c r="N269" s="79"/>
      <c r="O269" s="78"/>
      <c r="P269" s="79"/>
      <c r="Q269" s="80"/>
      <c r="R269" s="247">
        <v>0.2</v>
      </c>
    </row>
    <row r="270" spans="1:18" ht="34.5" customHeight="1">
      <c r="A270" s="742"/>
      <c r="B270" s="843"/>
      <c r="C270" s="744"/>
      <c r="D270" s="259"/>
      <c r="E270" s="746"/>
      <c r="F270" s="113" t="s">
        <v>51</v>
      </c>
      <c r="G270" s="114"/>
      <c r="H270" s="87"/>
      <c r="I270" s="86"/>
      <c r="J270" s="87"/>
      <c r="K270" s="86"/>
      <c r="L270" s="87"/>
      <c r="M270" s="86"/>
      <c r="N270" s="87"/>
      <c r="O270" s="86"/>
      <c r="P270" s="87"/>
      <c r="Q270" s="210"/>
      <c r="R270" s="115"/>
    </row>
    <row r="271" spans="1:18" ht="34.5" customHeight="1">
      <c r="A271" s="742"/>
      <c r="B271" s="843"/>
      <c r="C271" s="744"/>
      <c r="D271" s="260"/>
      <c r="E271" s="746"/>
      <c r="F271" s="116" t="s">
        <v>53</v>
      </c>
      <c r="G271" s="117"/>
      <c r="H271" s="118"/>
      <c r="I271" s="87"/>
      <c r="J271" s="119"/>
      <c r="K271" s="87"/>
      <c r="L271" s="119"/>
      <c r="M271" s="87"/>
      <c r="N271" s="119"/>
      <c r="O271" s="87"/>
      <c r="P271" s="119"/>
      <c r="Q271" s="125"/>
      <c r="R271" s="211"/>
    </row>
    <row r="272" spans="1:18" ht="34.5" customHeight="1">
      <c r="A272" s="849"/>
      <c r="B272" s="851"/>
      <c r="C272" s="815"/>
      <c r="D272" s="263"/>
      <c r="E272" s="852"/>
      <c r="F272" s="264"/>
      <c r="G272" s="265"/>
      <c r="H272" s="853"/>
      <c r="I272" s="854"/>
      <c r="J272" s="854"/>
      <c r="K272" s="854"/>
      <c r="L272" s="854"/>
      <c r="M272" s="854"/>
      <c r="N272" s="854"/>
      <c r="O272" s="854"/>
      <c r="P272" s="854"/>
      <c r="Q272" s="855"/>
      <c r="R272" s="252"/>
    </row>
    <row r="273" spans="1:18" ht="34.5" customHeight="1">
      <c r="A273" s="742">
        <v>45</v>
      </c>
      <c r="B273" s="843" t="s">
        <v>268</v>
      </c>
      <c r="C273" s="745" t="s">
        <v>266</v>
      </c>
      <c r="D273" s="258" t="s">
        <v>247</v>
      </c>
      <c r="E273" s="758" t="s">
        <v>203</v>
      </c>
      <c r="F273" s="108" t="s">
        <v>49</v>
      </c>
      <c r="G273" s="151">
        <f>R273*O4</f>
        <v>0.3</v>
      </c>
      <c r="H273" s="253">
        <v>0</v>
      </c>
      <c r="I273" s="87"/>
      <c r="J273" s="254"/>
      <c r="K273" s="87"/>
      <c r="L273" s="254"/>
      <c r="M273" s="87"/>
      <c r="N273" s="254"/>
      <c r="O273" s="87"/>
      <c r="P273" s="254"/>
      <c r="Q273" s="87"/>
      <c r="R273" s="255">
        <v>0.3</v>
      </c>
    </row>
    <row r="274" spans="1:18" ht="34.5" customHeight="1">
      <c r="A274" s="742"/>
      <c r="B274" s="843"/>
      <c r="C274" s="744"/>
      <c r="D274" s="259"/>
      <c r="E274" s="746"/>
      <c r="F274" s="113" t="s">
        <v>51</v>
      </c>
      <c r="G274" s="114"/>
      <c r="H274" s="87"/>
      <c r="I274" s="86"/>
      <c r="J274" s="87"/>
      <c r="K274" s="86"/>
      <c r="L274" s="87"/>
      <c r="M274" s="86"/>
      <c r="N274" s="87"/>
      <c r="O274" s="86"/>
      <c r="P274" s="87"/>
      <c r="Q274" s="88"/>
      <c r="R274" s="115"/>
    </row>
    <row r="275" spans="1:18" ht="34.5" customHeight="1">
      <c r="A275" s="742"/>
      <c r="B275" s="843"/>
      <c r="C275" s="744"/>
      <c r="D275" s="260"/>
      <c r="E275" s="746"/>
      <c r="F275" s="116" t="s">
        <v>53</v>
      </c>
      <c r="G275" s="117"/>
      <c r="H275" s="118"/>
      <c r="I275" s="87"/>
      <c r="J275" s="119"/>
      <c r="K275" s="87"/>
      <c r="L275" s="119"/>
      <c r="M275" s="87"/>
      <c r="N275" s="119"/>
      <c r="O275" s="87"/>
      <c r="P275" s="119"/>
      <c r="Q275" s="87"/>
      <c r="R275" s="118"/>
    </row>
    <row r="276" spans="1:18" ht="34.5" customHeight="1">
      <c r="A276" s="743"/>
      <c r="B276" s="844"/>
      <c r="C276" s="744"/>
      <c r="D276" s="261"/>
      <c r="E276" s="746"/>
      <c r="F276" s="174"/>
      <c r="G276" s="175"/>
      <c r="H276" s="784"/>
      <c r="I276" s="785"/>
      <c r="J276" s="785"/>
      <c r="K276" s="785"/>
      <c r="L276" s="785"/>
      <c r="M276" s="785"/>
      <c r="N276" s="785"/>
      <c r="O276" s="785"/>
      <c r="P276" s="785"/>
      <c r="Q276" s="785"/>
      <c r="R276" s="155"/>
    </row>
    <row r="277" spans="1:18" ht="34.5" customHeight="1">
      <c r="A277" s="741">
        <v>46</v>
      </c>
      <c r="B277" s="842" t="s">
        <v>269</v>
      </c>
      <c r="C277" s="755" t="s">
        <v>266</v>
      </c>
      <c r="D277" s="258" t="s">
        <v>261</v>
      </c>
      <c r="E277" s="757" t="s">
        <v>203</v>
      </c>
      <c r="F277" s="108" t="s">
        <v>49</v>
      </c>
      <c r="G277" s="151">
        <f>R277*O4</f>
        <v>0.2</v>
      </c>
      <c r="H277" s="109">
        <v>0</v>
      </c>
      <c r="I277" s="87"/>
      <c r="J277" s="110"/>
      <c r="K277" s="87"/>
      <c r="L277" s="110"/>
      <c r="M277" s="87"/>
      <c r="N277" s="110"/>
      <c r="O277" s="87"/>
      <c r="P277" s="110"/>
      <c r="Q277" s="87"/>
      <c r="R277" s="109">
        <v>0.2</v>
      </c>
    </row>
    <row r="278" spans="1:18" ht="34.5" customHeight="1">
      <c r="A278" s="742"/>
      <c r="B278" s="843"/>
      <c r="C278" s="744"/>
      <c r="D278" s="259"/>
      <c r="E278" s="746"/>
      <c r="F278" s="113" t="s">
        <v>51</v>
      </c>
      <c r="G278" s="114"/>
      <c r="H278" s="87"/>
      <c r="I278" s="86"/>
      <c r="J278" s="87"/>
      <c r="K278" s="86"/>
      <c r="L278" s="87"/>
      <c r="M278" s="86"/>
      <c r="N278" s="87"/>
      <c r="O278" s="86"/>
      <c r="P278" s="87"/>
      <c r="Q278" s="88"/>
      <c r="R278" s="115"/>
    </row>
    <row r="279" spans="1:18" ht="34.5" customHeight="1">
      <c r="A279" s="742"/>
      <c r="B279" s="843"/>
      <c r="C279" s="744"/>
      <c r="D279" s="260"/>
      <c r="E279" s="746"/>
      <c r="F279" s="116" t="s">
        <v>53</v>
      </c>
      <c r="G279" s="117"/>
      <c r="H279" s="118"/>
      <c r="I279" s="87"/>
      <c r="J279" s="119"/>
      <c r="K279" s="87"/>
      <c r="L279" s="119"/>
      <c r="M279" s="87"/>
      <c r="N279" s="119"/>
      <c r="O279" s="87"/>
      <c r="P279" s="119"/>
      <c r="Q279" s="87"/>
      <c r="R279" s="118"/>
    </row>
    <row r="280" spans="1:18" ht="34.5" customHeight="1">
      <c r="A280" s="743"/>
      <c r="B280" s="844"/>
      <c r="C280" s="744"/>
      <c r="D280" s="261"/>
      <c r="E280" s="746"/>
      <c r="F280" s="174"/>
      <c r="G280" s="175"/>
      <c r="H280" s="784"/>
      <c r="I280" s="785"/>
      <c r="J280" s="785"/>
      <c r="K280" s="785"/>
      <c r="L280" s="785"/>
      <c r="M280" s="785"/>
      <c r="N280" s="785"/>
      <c r="O280" s="785"/>
      <c r="P280" s="785"/>
      <c r="Q280" s="785"/>
      <c r="R280" s="155"/>
    </row>
    <row r="281" spans="1:18" ht="34.5" hidden="1" customHeight="1">
      <c r="A281" s="870" t="s">
        <v>270</v>
      </c>
      <c r="B281" s="871"/>
      <c r="C281" s="871"/>
      <c r="D281" s="871"/>
      <c r="E281" s="872"/>
      <c r="F281" s="271">
        <f t="shared" ref="F281:F283" si="0">SUM(H281:Q281)</f>
        <v>0</v>
      </c>
      <c r="G281" s="272"/>
      <c r="H281" s="271">
        <f t="shared" ref="H281:R281" si="1">H17+H22+H28+H32+H38+H47+H53+H57+H63+H67+H71+H77+H81+H89+H99+H104+H109+H116+H120+H126+H132+H138+H143+H148+H153+H158+H164+H168+H172+H176+H180+H184+H188+H192+H196+H200+H204+H208+H212+H216+H220+H224+H228+H232+H236+H240+H244+H248+H253+H257+H261+H265+H269+H273+H277</f>
        <v>0</v>
      </c>
      <c r="I281" s="271">
        <f t="shared" si="1"/>
        <v>0</v>
      </c>
      <c r="J281" s="271">
        <f t="shared" si="1"/>
        <v>0</v>
      </c>
      <c r="K281" s="271">
        <f t="shared" si="1"/>
        <v>0</v>
      </c>
      <c r="L281" s="271">
        <f t="shared" si="1"/>
        <v>0</v>
      </c>
      <c r="M281" s="271">
        <f t="shared" si="1"/>
        <v>0</v>
      </c>
      <c r="N281" s="271">
        <f t="shared" si="1"/>
        <v>0</v>
      </c>
      <c r="O281" s="271">
        <f t="shared" si="1"/>
        <v>0</v>
      </c>
      <c r="P281" s="271">
        <f t="shared" si="1"/>
        <v>0</v>
      </c>
      <c r="Q281" s="273">
        <f t="shared" si="1"/>
        <v>0</v>
      </c>
      <c r="R281" s="273">
        <f t="shared" si="1"/>
        <v>31.399999999999991</v>
      </c>
    </row>
    <row r="282" spans="1:18" ht="34.5" hidden="1" customHeight="1">
      <c r="A282" s="873" t="s">
        <v>271</v>
      </c>
      <c r="B282" s="874"/>
      <c r="C282" s="874"/>
      <c r="D282" s="874"/>
      <c r="E282" s="875"/>
      <c r="F282" s="271">
        <f t="shared" si="0"/>
        <v>0</v>
      </c>
      <c r="G282" s="272"/>
      <c r="H282" s="271">
        <f t="shared" ref="H282:H283" si="2">H18+H23+H29+H33+H39+H48+H54+H58+H64+H68+H72+H78+H82+H90+H100+H105+H110+H117+H121+H127+H133+H139+H144+H149+H154+H159+H165+H169+H173+H177+H181+H185+H189+H193+H197+H201+H205+H209+H213+H217+H221+H225+H229+H233+H237+H241+H245+H249+H254+H258+H262+H266+H270+H274+H278</f>
        <v>0</v>
      </c>
      <c r="I282" s="271">
        <f t="shared" ref="I282:I283" si="3">I18+I23+I29+I33+I39+I48+I54+I58+I64+I68+I72+I78+I82+I90+I100+I105+I110+I117+I121+I127+I133+I139+I144+I149+I154+I159+I165+I169+I173+I177+I181+I185+I189+I193+I197+I201+I205+I209+I213+I217+I221+I225+I229+I233+I237+I241+I245+I249+I254+I258+I262+I266+I270+I274+I278</f>
        <v>0</v>
      </c>
      <c r="J282" s="271">
        <f t="shared" ref="J282:J283" si="4">J18+J23+J29+J33+J39+J48+J54+J58+J64+J68+J72+J78+J82+J90+J100+J105+J110+J117+J121+J127+J133+J139+J144+J149+J154+J159+J165+J169+J173+J177+J181+J185+J189+J193+J197+J201+J205+J209+J213+J217+J221+J225+J229+J233+J237+J241+J245+J249+J254+J258+J262+J266+J270+J274+J278</f>
        <v>0</v>
      </c>
      <c r="K282" s="271">
        <f t="shared" ref="K282:K283" si="5">K18+K23+K29+K33+K39+K48+K54+K58+K64+K68+K72+K78+K82+K90+K100+K105+K110+K117+K121+K127+K133+K139+K144+K149+K154+K159+K165+K169+K173+K177+K181+K185+K189+K193+K197+K201+K205+K209+K213+K217+K221+K225+K229+K233+K237+K241+K245+K249+K254+K258+K262+K266+K270+K274+K278</f>
        <v>0</v>
      </c>
      <c r="L282" s="271">
        <f t="shared" ref="L282:L283" si="6">L18+L23+L29+L33+L39+L48+L54+L58+L64+L68+L72+L78+L82+L90+L100+L105+L110+L117+L121+L127+L133+L139+L144+L149+L154+L159+L165+L169+L173+L177+L181+L185+L189+L193+L197+L201+L205+L209+L213+L217+L221+L225+L229+L233+L237+L241+L245+L249+L254+L258+L262+L266+L270+L274+L278</f>
        <v>0</v>
      </c>
      <c r="M282" s="271">
        <f t="shared" ref="M282:M283" si="7">M18+M23+M29+M33+M39+M48+M54+M58+M64+M68+M72+M78+M82+M90+M100+M105+M110+M117+M121+M127+M133+M139+M144+M149+M154+M159+M165+M169+M173+M177+M181+M185+M189+M193+M197+M201+M205+M209+M213+M217+M221+M225+M229+M233+M237+M241+M245+M249+M254+M258+M262+M266+M270+M274+M278</f>
        <v>0</v>
      </c>
      <c r="N282" s="271">
        <f t="shared" ref="N282:N283" si="8">N18+N23+N29+N33+N39+N48+N54+N58+N64+N68+N72+N78+N82+N90+N100+N105+N110+N117+N121+N127+N133+N139+N144+N149+N154+N159+N165+N169+N173+N177+N181+N185+N189+N193+N197+N201+N205+N209+N213+N217+N221+N225+N229+N233+N237+N241+N245+N249+N254+N258+N262+N266+N270+N274+N278</f>
        <v>0</v>
      </c>
      <c r="O282" s="271">
        <f t="shared" ref="O282:O283" si="9">O18+O23+O29+O33+O39+O48+O54+O58+O64+O68+O72+O78+O82+O90+O100+O105+O110+O117+O121+O127+O133+O139+O144+O149+O154+O159+O165+O169+O173+O177+O181+O185+O189+O193+O197+O201+O205+O209+O213+O217+O221+O225+O229+O233+O237+O241+O245+O249+O254+O258+O262+O266+O270+O274+O278</f>
        <v>0</v>
      </c>
      <c r="P282" s="271">
        <f t="shared" ref="P282:P283" si="10">P18+P23+P29+P33+P39+P48+P54+P58+P64+P68+P72+P78+P82+P90+P100+P105+P110+P117+P121+P127+P133+P139+P144+P149+P154+P159+P165+P169+P173+P177+P181+P185+P189+P193+P197+P201+P205+P209+P213+P217+P221+P225+P229+P233+P237+P241+P245+P249+P254+P258+P262+P266+P270+P274+P278</f>
        <v>0</v>
      </c>
      <c r="Q282" s="273">
        <f t="shared" ref="Q282:Q283" si="11">Q18+Q23+Q29+Q33+Q39+Q48+Q54+Q58+Q64+Q68+Q72+Q78+Q82+Q90+Q100+Q105+Q110+Q117+Q121+Q127+Q133+Q139+Q144+Q149+Q154+Q159+Q165+Q169+Q173+Q177+Q181+Q185+Q189+Q193+Q197+Q201+Q205+Q209+Q213+Q217+Q221+Q225+Q229+Q233+Q237+Q241+Q245+Q249+Q254+Q258+Q262+Q266+Q270+Q274+Q278</f>
        <v>0</v>
      </c>
      <c r="R282" s="273">
        <f t="shared" ref="R282:R283" si="12">R18+R23+R29+R33+R39+R48+R54+R58+R64+R68+R72+R78+R82+R90+R100+R105+R110+R117+R121+R127+R133+R139+R144+R149+R154+R159+R165+R169+R173+R177+R181+R185+R189+R193+R197+R201+R205+R209+R213+R217+R221+R225+R229+R233+R237+R241+R245+R249+R254+R258+R262+R266+R270+R274+R278</f>
        <v>19.5</v>
      </c>
    </row>
    <row r="283" spans="1:18" ht="34.5" hidden="1" customHeight="1">
      <c r="A283" s="876" t="s">
        <v>272</v>
      </c>
      <c r="B283" s="877"/>
      <c r="C283" s="877"/>
      <c r="D283" s="877"/>
      <c r="E283" s="878"/>
      <c r="F283" s="271">
        <f t="shared" si="0"/>
        <v>1.8</v>
      </c>
      <c r="G283" s="272"/>
      <c r="H283" s="271">
        <f t="shared" si="2"/>
        <v>0</v>
      </c>
      <c r="I283" s="271">
        <f t="shared" si="3"/>
        <v>0</v>
      </c>
      <c r="J283" s="271">
        <f t="shared" si="4"/>
        <v>0</v>
      </c>
      <c r="K283" s="271">
        <f t="shared" si="5"/>
        <v>0</v>
      </c>
      <c r="L283" s="271">
        <f t="shared" si="6"/>
        <v>0</v>
      </c>
      <c r="M283" s="271">
        <f t="shared" si="7"/>
        <v>0</v>
      </c>
      <c r="N283" s="271">
        <f t="shared" si="8"/>
        <v>0</v>
      </c>
      <c r="O283" s="271">
        <f t="shared" si="9"/>
        <v>0</v>
      </c>
      <c r="P283" s="271">
        <f t="shared" si="10"/>
        <v>0</v>
      </c>
      <c r="Q283" s="273">
        <f t="shared" si="11"/>
        <v>1.8</v>
      </c>
      <c r="R283" s="273">
        <f t="shared" si="12"/>
        <v>31.63</v>
      </c>
    </row>
    <row r="284" spans="1:18" ht="34.5" hidden="1" customHeight="1">
      <c r="A284" s="879" t="s">
        <v>273</v>
      </c>
      <c r="B284" s="880"/>
      <c r="C284" s="880"/>
      <c r="D284" s="880"/>
      <c r="E284" s="881"/>
      <c r="F284" s="274">
        <f>F281+F282</f>
        <v>0</v>
      </c>
      <c r="G284" s="275"/>
      <c r="H284" s="274">
        <f t="shared" ref="H284:R284" si="13">H281+H282</f>
        <v>0</v>
      </c>
      <c r="I284" s="274">
        <f t="shared" si="13"/>
        <v>0</v>
      </c>
      <c r="J284" s="274">
        <f t="shared" si="13"/>
        <v>0</v>
      </c>
      <c r="K284" s="274">
        <f t="shared" si="13"/>
        <v>0</v>
      </c>
      <c r="L284" s="274">
        <f t="shared" si="13"/>
        <v>0</v>
      </c>
      <c r="M284" s="274">
        <f t="shared" si="13"/>
        <v>0</v>
      </c>
      <c r="N284" s="274">
        <f t="shared" si="13"/>
        <v>0</v>
      </c>
      <c r="O284" s="274">
        <f t="shared" si="13"/>
        <v>0</v>
      </c>
      <c r="P284" s="274">
        <f t="shared" si="13"/>
        <v>0</v>
      </c>
      <c r="Q284" s="276">
        <f t="shared" si="13"/>
        <v>0</v>
      </c>
      <c r="R284" s="276">
        <f t="shared" si="13"/>
        <v>50.899999999999991</v>
      </c>
    </row>
    <row r="285" spans="1:18" ht="34.5" hidden="1" customHeight="1">
      <c r="A285" s="882" t="s">
        <v>274</v>
      </c>
      <c r="B285" s="883"/>
      <c r="C285" s="883"/>
      <c r="D285" s="883"/>
      <c r="E285" s="884"/>
      <c r="F285" s="888">
        <f>SUM(F281:F283)</f>
        <v>1.8</v>
      </c>
      <c r="G285" s="275"/>
      <c r="H285" s="888">
        <f t="shared" ref="H285:R285" si="14">H281+H282+H283</f>
        <v>0</v>
      </c>
      <c r="I285" s="888">
        <f t="shared" si="14"/>
        <v>0</v>
      </c>
      <c r="J285" s="888">
        <f t="shared" si="14"/>
        <v>0</v>
      </c>
      <c r="K285" s="888">
        <f t="shared" si="14"/>
        <v>0</v>
      </c>
      <c r="L285" s="888">
        <f t="shared" si="14"/>
        <v>0</v>
      </c>
      <c r="M285" s="888">
        <f t="shared" si="14"/>
        <v>0</v>
      </c>
      <c r="N285" s="888">
        <f t="shared" si="14"/>
        <v>0</v>
      </c>
      <c r="O285" s="888">
        <f t="shared" si="14"/>
        <v>0</v>
      </c>
      <c r="P285" s="888">
        <f t="shared" si="14"/>
        <v>0</v>
      </c>
      <c r="Q285" s="890">
        <f t="shared" si="14"/>
        <v>1.8</v>
      </c>
      <c r="R285" s="890">
        <f t="shared" si="14"/>
        <v>82.529999999999987</v>
      </c>
    </row>
    <row r="286" spans="1:18" ht="34.5" hidden="1" customHeight="1">
      <c r="A286" s="885"/>
      <c r="B286" s="886"/>
      <c r="C286" s="886"/>
      <c r="D286" s="886"/>
      <c r="E286" s="887"/>
      <c r="F286" s="889"/>
      <c r="G286" s="279"/>
      <c r="H286" s="889"/>
      <c r="I286" s="889"/>
      <c r="J286" s="889"/>
      <c r="K286" s="889"/>
      <c r="L286" s="889"/>
      <c r="M286" s="889"/>
      <c r="N286" s="889"/>
      <c r="O286" s="889"/>
      <c r="P286" s="889"/>
      <c r="Q286" s="891"/>
      <c r="R286" s="891"/>
    </row>
    <row r="287" spans="1:18" ht="34.5" hidden="1" customHeight="1">
      <c r="A287" s="892"/>
      <c r="B287" s="893"/>
      <c r="C287" s="893"/>
      <c r="D287" s="893"/>
      <c r="E287" s="893"/>
      <c r="F287" s="893"/>
      <c r="G287" s="894"/>
      <c r="H287" s="893"/>
      <c r="I287" s="893"/>
      <c r="J287" s="893"/>
      <c r="K287" s="893"/>
      <c r="L287" s="893"/>
      <c r="M287" s="893"/>
      <c r="N287" s="893"/>
      <c r="O287" s="893"/>
      <c r="P287" s="893"/>
      <c r="Q287" s="895"/>
      <c r="R287" s="280"/>
    </row>
    <row r="288" spans="1:18" ht="34.5" customHeight="1">
      <c r="A288" s="873" t="s">
        <v>275</v>
      </c>
      <c r="B288" s="874"/>
      <c r="C288" s="874"/>
      <c r="D288" s="874"/>
      <c r="E288" s="874"/>
      <c r="F288" s="875"/>
      <c r="G288" s="281"/>
      <c r="H288" s="282">
        <f t="shared" ref="H288:H292" si="15">H281</f>
        <v>0</v>
      </c>
      <c r="I288" s="282">
        <f t="shared" ref="I288:I292" si="16">I281+H288</f>
        <v>0</v>
      </c>
      <c r="J288" s="282">
        <f t="shared" ref="J288:J292" si="17">J281+I288</f>
        <v>0</v>
      </c>
      <c r="K288" s="282">
        <f t="shared" ref="K288:K292" si="18">K281+J288</f>
        <v>0</v>
      </c>
      <c r="L288" s="282">
        <f t="shared" ref="L288:L292" si="19">L281+K288</f>
        <v>0</v>
      </c>
      <c r="M288" s="282">
        <f t="shared" ref="M288:M292" si="20">M281+L288</f>
        <v>0</v>
      </c>
      <c r="N288" s="282">
        <f t="shared" ref="N288:N292" si="21">N281+M288</f>
        <v>0</v>
      </c>
      <c r="O288" s="282">
        <f t="shared" ref="O288:O292" si="22">O281+N288</f>
        <v>0</v>
      </c>
      <c r="P288" s="282">
        <f t="shared" ref="P288:P292" si="23">P281+O288</f>
        <v>0</v>
      </c>
      <c r="Q288" s="283">
        <f t="shared" ref="Q288:Q292" si="24">Q281+P288</f>
        <v>0</v>
      </c>
      <c r="R288" s="283"/>
    </row>
    <row r="289" spans="1:18" ht="34.5" customHeight="1">
      <c r="A289" s="896" t="s">
        <v>276</v>
      </c>
      <c r="B289" s="897"/>
      <c r="C289" s="897"/>
      <c r="D289" s="897"/>
      <c r="E289" s="897"/>
      <c r="F289" s="898"/>
      <c r="G289" s="284"/>
      <c r="H289" s="282">
        <f t="shared" si="15"/>
        <v>0</v>
      </c>
      <c r="I289" s="282">
        <f t="shared" si="16"/>
        <v>0</v>
      </c>
      <c r="J289" s="282">
        <f t="shared" si="17"/>
        <v>0</v>
      </c>
      <c r="K289" s="282">
        <f t="shared" si="18"/>
        <v>0</v>
      </c>
      <c r="L289" s="282">
        <f t="shared" si="19"/>
        <v>0</v>
      </c>
      <c r="M289" s="282">
        <f t="shared" si="20"/>
        <v>0</v>
      </c>
      <c r="N289" s="282">
        <f t="shared" si="21"/>
        <v>0</v>
      </c>
      <c r="O289" s="282">
        <f t="shared" si="22"/>
        <v>0</v>
      </c>
      <c r="P289" s="282">
        <f t="shared" si="23"/>
        <v>0</v>
      </c>
      <c r="Q289" s="283">
        <f t="shared" si="24"/>
        <v>0</v>
      </c>
      <c r="R289" s="283"/>
    </row>
    <row r="290" spans="1:18" ht="34.5" customHeight="1">
      <c r="A290" s="876" t="s">
        <v>277</v>
      </c>
      <c r="B290" s="877"/>
      <c r="C290" s="877"/>
      <c r="D290" s="877"/>
      <c r="E290" s="877"/>
      <c r="F290" s="878"/>
      <c r="G290" s="285"/>
      <c r="H290" s="282">
        <f t="shared" si="15"/>
        <v>0</v>
      </c>
      <c r="I290" s="282">
        <f t="shared" si="16"/>
        <v>0</v>
      </c>
      <c r="J290" s="282">
        <f t="shared" si="17"/>
        <v>0</v>
      </c>
      <c r="K290" s="282">
        <f t="shared" si="18"/>
        <v>0</v>
      </c>
      <c r="L290" s="282">
        <f t="shared" si="19"/>
        <v>0</v>
      </c>
      <c r="M290" s="282">
        <f t="shared" si="20"/>
        <v>0</v>
      </c>
      <c r="N290" s="282">
        <f t="shared" si="21"/>
        <v>0</v>
      </c>
      <c r="O290" s="282">
        <f t="shared" si="22"/>
        <v>0</v>
      </c>
      <c r="P290" s="282">
        <f t="shared" si="23"/>
        <v>0</v>
      </c>
      <c r="Q290" s="283">
        <f t="shared" si="24"/>
        <v>1.8</v>
      </c>
      <c r="R290" s="283"/>
    </row>
    <row r="291" spans="1:18" ht="34.5" customHeight="1">
      <c r="A291" s="879" t="s">
        <v>278</v>
      </c>
      <c r="B291" s="880"/>
      <c r="C291" s="880"/>
      <c r="D291" s="880"/>
      <c r="E291" s="880"/>
      <c r="F291" s="881"/>
      <c r="G291" s="277"/>
      <c r="H291" s="274">
        <f t="shared" si="15"/>
        <v>0</v>
      </c>
      <c r="I291" s="286">
        <f t="shared" si="16"/>
        <v>0</v>
      </c>
      <c r="J291" s="286">
        <f t="shared" si="17"/>
        <v>0</v>
      </c>
      <c r="K291" s="286">
        <f t="shared" si="18"/>
        <v>0</v>
      </c>
      <c r="L291" s="286">
        <f t="shared" si="19"/>
        <v>0</v>
      </c>
      <c r="M291" s="286">
        <f t="shared" si="20"/>
        <v>0</v>
      </c>
      <c r="N291" s="286">
        <f t="shared" si="21"/>
        <v>0</v>
      </c>
      <c r="O291" s="286">
        <f t="shared" si="22"/>
        <v>0</v>
      </c>
      <c r="P291" s="286">
        <f t="shared" si="23"/>
        <v>0</v>
      </c>
      <c r="Q291" s="287">
        <f t="shared" si="24"/>
        <v>0</v>
      </c>
      <c r="R291" s="287"/>
    </row>
    <row r="292" spans="1:18" ht="34.5" customHeight="1">
      <c r="A292" s="899" t="s">
        <v>279</v>
      </c>
      <c r="B292" s="900"/>
      <c r="C292" s="900"/>
      <c r="D292" s="900"/>
      <c r="E292" s="900"/>
      <c r="F292" s="901"/>
      <c r="G292" s="277"/>
      <c r="H292" s="275">
        <f t="shared" si="15"/>
        <v>0</v>
      </c>
      <c r="I292" s="290">
        <f t="shared" si="16"/>
        <v>0</v>
      </c>
      <c r="J292" s="290">
        <f t="shared" si="17"/>
        <v>0</v>
      </c>
      <c r="K292" s="290">
        <f t="shared" si="18"/>
        <v>0</v>
      </c>
      <c r="L292" s="290">
        <f t="shared" si="19"/>
        <v>0</v>
      </c>
      <c r="M292" s="290">
        <f t="shared" si="20"/>
        <v>0</v>
      </c>
      <c r="N292" s="290">
        <f t="shared" si="21"/>
        <v>0</v>
      </c>
      <c r="O292" s="290">
        <f t="shared" si="22"/>
        <v>0</v>
      </c>
      <c r="P292" s="290">
        <f t="shared" si="23"/>
        <v>0</v>
      </c>
      <c r="Q292" s="291">
        <f t="shared" si="24"/>
        <v>1.8</v>
      </c>
      <c r="R292" s="291"/>
    </row>
    <row r="293" spans="1:18" ht="34.5" customHeight="1">
      <c r="A293" s="892"/>
      <c r="B293" s="893"/>
      <c r="C293" s="893"/>
      <c r="D293" s="893"/>
      <c r="E293" s="893"/>
      <c r="F293" s="893"/>
      <c r="G293" s="894"/>
      <c r="H293" s="893"/>
      <c r="I293" s="893"/>
      <c r="J293" s="893"/>
      <c r="K293" s="893"/>
      <c r="L293" s="893"/>
      <c r="M293" s="893"/>
      <c r="N293" s="893"/>
      <c r="O293" s="893"/>
      <c r="P293" s="893"/>
      <c r="Q293" s="895"/>
      <c r="R293" s="280"/>
    </row>
    <row r="294" spans="1:18" ht="34.5" customHeight="1">
      <c r="A294" s="736" t="s">
        <v>280</v>
      </c>
      <c r="B294" s="737"/>
      <c r="C294" s="737"/>
      <c r="D294" s="737"/>
      <c r="E294" s="737"/>
      <c r="F294" s="737"/>
      <c r="G294" s="902"/>
      <c r="H294" s="737"/>
      <c r="I294" s="737"/>
      <c r="J294" s="737"/>
      <c r="K294" s="737"/>
      <c r="L294" s="737"/>
      <c r="M294" s="737"/>
      <c r="N294" s="737"/>
      <c r="O294" s="737"/>
      <c r="P294" s="737"/>
      <c r="Q294" s="903"/>
      <c r="R294" s="292"/>
    </row>
    <row r="295" spans="1:18" ht="34.5" customHeight="1">
      <c r="A295" s="904">
        <v>47</v>
      </c>
      <c r="B295" s="293" t="s">
        <v>281</v>
      </c>
      <c r="C295" s="907" t="s">
        <v>282</v>
      </c>
      <c r="D295" s="294"/>
      <c r="E295" s="910" t="s">
        <v>99</v>
      </c>
      <c r="F295" s="295" t="s">
        <v>283</v>
      </c>
      <c r="G295" s="296"/>
      <c r="H295" s="297"/>
      <c r="I295" s="298"/>
      <c r="J295" s="298"/>
      <c r="K295" s="298"/>
      <c r="L295" s="298"/>
      <c r="M295" s="298"/>
      <c r="N295" s="298"/>
      <c r="O295" s="298"/>
      <c r="P295" s="298"/>
      <c r="Q295" s="299"/>
      <c r="R295" s="297"/>
    </row>
    <row r="296" spans="1:18" ht="34.5" customHeight="1">
      <c r="A296" s="905"/>
      <c r="B296" s="301" t="s">
        <v>284</v>
      </c>
      <c r="C296" s="908"/>
      <c r="D296" s="302"/>
      <c r="E296" s="911"/>
      <c r="F296" s="303" t="s">
        <v>285</v>
      </c>
      <c r="G296" s="304"/>
      <c r="H296" s="305"/>
      <c r="I296" s="306"/>
      <c r="J296" s="306"/>
      <c r="K296" s="306"/>
      <c r="L296" s="306"/>
      <c r="M296" s="306"/>
      <c r="N296" s="306"/>
      <c r="O296" s="306"/>
      <c r="P296" s="306"/>
      <c r="Q296" s="307"/>
      <c r="R296" s="305"/>
    </row>
    <row r="297" spans="1:18" ht="34.5" customHeight="1">
      <c r="A297" s="905"/>
      <c r="B297" s="308" t="s">
        <v>286</v>
      </c>
      <c r="C297" s="908"/>
      <c r="D297" s="309"/>
      <c r="E297" s="911"/>
      <c r="F297" s="310" t="s">
        <v>53</v>
      </c>
      <c r="G297" s="151">
        <f>R297*O4</f>
        <v>1</v>
      </c>
      <c r="H297" s="311"/>
      <c r="I297" s="312"/>
      <c r="J297" s="312"/>
      <c r="K297" s="312"/>
      <c r="L297" s="312"/>
      <c r="M297" s="312"/>
      <c r="N297" s="312"/>
      <c r="O297" s="312"/>
      <c r="P297" s="312">
        <v>0</v>
      </c>
      <c r="Q297" s="313"/>
      <c r="R297" s="311">
        <v>1</v>
      </c>
    </row>
    <row r="298" spans="1:18" ht="34.5" customHeight="1">
      <c r="A298" s="905"/>
      <c r="B298" s="308" t="s">
        <v>287</v>
      </c>
      <c r="C298" s="908"/>
      <c r="D298" s="913" t="s">
        <v>288</v>
      </c>
      <c r="E298" s="911"/>
      <c r="F298" s="915"/>
      <c r="G298" s="315"/>
      <c r="H298" s="917"/>
      <c r="I298" s="918"/>
      <c r="J298" s="918"/>
      <c r="K298" s="918"/>
      <c r="L298" s="918"/>
      <c r="M298" s="918"/>
      <c r="N298" s="918"/>
      <c r="O298" s="918"/>
      <c r="P298" s="918"/>
      <c r="Q298" s="918"/>
      <c r="R298" s="316"/>
    </row>
    <row r="299" spans="1:18" ht="34.5" customHeight="1">
      <c r="A299" s="906"/>
      <c r="B299" s="317"/>
      <c r="C299" s="909"/>
      <c r="D299" s="914"/>
      <c r="E299" s="912"/>
      <c r="F299" s="916"/>
      <c r="G299" s="319"/>
      <c r="H299" s="919"/>
      <c r="I299" s="920"/>
      <c r="J299" s="920"/>
      <c r="K299" s="920"/>
      <c r="L299" s="920"/>
      <c r="M299" s="920"/>
      <c r="N299" s="920"/>
      <c r="O299" s="920"/>
      <c r="P299" s="920"/>
      <c r="Q299" s="920"/>
      <c r="R299" s="320"/>
    </row>
    <row r="300" spans="1:18" ht="34.5" customHeight="1">
      <c r="A300" s="904">
        <v>48</v>
      </c>
      <c r="B300" s="293" t="s">
        <v>289</v>
      </c>
      <c r="C300" s="907" t="s">
        <v>282</v>
      </c>
      <c r="D300" s="294"/>
      <c r="E300" s="910" t="s">
        <v>99</v>
      </c>
      <c r="F300" s="295" t="s">
        <v>283</v>
      </c>
      <c r="G300" s="296"/>
      <c r="H300" s="297"/>
      <c r="I300" s="298"/>
      <c r="J300" s="298"/>
      <c r="K300" s="298"/>
      <c r="L300" s="298"/>
      <c r="M300" s="298"/>
      <c r="N300" s="298"/>
      <c r="O300" s="298"/>
      <c r="P300" s="298"/>
      <c r="Q300" s="299"/>
      <c r="R300" s="297"/>
    </row>
    <row r="301" spans="1:18" ht="34.5" customHeight="1">
      <c r="A301" s="905"/>
      <c r="B301" s="301" t="s">
        <v>290</v>
      </c>
      <c r="C301" s="908"/>
      <c r="D301" s="302"/>
      <c r="E301" s="911"/>
      <c r="F301" s="303" t="s">
        <v>285</v>
      </c>
      <c r="G301" s="304"/>
      <c r="H301" s="305"/>
      <c r="I301" s="306"/>
      <c r="J301" s="306"/>
      <c r="K301" s="306"/>
      <c r="L301" s="306"/>
      <c r="M301" s="306"/>
      <c r="N301" s="306"/>
      <c r="O301" s="306"/>
      <c r="P301" s="306"/>
      <c r="Q301" s="307"/>
      <c r="R301" s="305"/>
    </row>
    <row r="302" spans="1:18" ht="34.5" customHeight="1">
      <c r="A302" s="905"/>
      <c r="B302" s="308" t="s">
        <v>291</v>
      </c>
      <c r="C302" s="908"/>
      <c r="D302" s="309"/>
      <c r="E302" s="911"/>
      <c r="F302" s="310" t="s">
        <v>53</v>
      </c>
      <c r="G302" s="151">
        <f>R302*O4</f>
        <v>0.55000000000000004</v>
      </c>
      <c r="H302" s="311"/>
      <c r="I302" s="312"/>
      <c r="J302" s="312"/>
      <c r="K302" s="312"/>
      <c r="L302" s="312"/>
      <c r="M302" s="312"/>
      <c r="N302" s="312"/>
      <c r="O302" s="312"/>
      <c r="P302" s="312">
        <v>0</v>
      </c>
      <c r="Q302" s="313"/>
      <c r="R302" s="311">
        <v>0.55000000000000004</v>
      </c>
    </row>
    <row r="303" spans="1:18" ht="34.5" customHeight="1">
      <c r="A303" s="905"/>
      <c r="B303" s="308" t="s">
        <v>292</v>
      </c>
      <c r="C303" s="908"/>
      <c r="D303" s="913" t="s">
        <v>293</v>
      </c>
      <c r="E303" s="911"/>
      <c r="F303" s="915"/>
      <c r="G303" s="315"/>
      <c r="H303" s="917"/>
      <c r="I303" s="918"/>
      <c r="J303" s="918"/>
      <c r="K303" s="918"/>
      <c r="L303" s="918"/>
      <c r="M303" s="918"/>
      <c r="N303" s="918"/>
      <c r="O303" s="918"/>
      <c r="P303" s="918"/>
      <c r="Q303" s="918"/>
      <c r="R303" s="316"/>
    </row>
    <row r="304" spans="1:18" ht="34.5" customHeight="1">
      <c r="A304" s="906"/>
      <c r="B304" s="317" t="s">
        <v>294</v>
      </c>
      <c r="C304" s="909"/>
      <c r="D304" s="914"/>
      <c r="E304" s="912"/>
      <c r="F304" s="916"/>
      <c r="G304" s="319"/>
      <c r="H304" s="919"/>
      <c r="I304" s="920"/>
      <c r="J304" s="920"/>
      <c r="K304" s="920"/>
      <c r="L304" s="920"/>
      <c r="M304" s="920"/>
      <c r="N304" s="920"/>
      <c r="O304" s="920"/>
      <c r="P304" s="920"/>
      <c r="Q304" s="920"/>
      <c r="R304" s="320"/>
    </row>
    <row r="305" spans="1:18" ht="34.5" customHeight="1">
      <c r="A305" s="904">
        <v>49</v>
      </c>
      <c r="B305" s="293" t="s">
        <v>295</v>
      </c>
      <c r="C305" s="907" t="s">
        <v>296</v>
      </c>
      <c r="D305" s="294"/>
      <c r="E305" s="910" t="s">
        <v>99</v>
      </c>
      <c r="F305" s="295" t="s">
        <v>283</v>
      </c>
      <c r="G305" s="296"/>
      <c r="H305" s="297"/>
      <c r="I305" s="298"/>
      <c r="J305" s="298"/>
      <c r="K305" s="298"/>
      <c r="L305" s="298"/>
      <c r="M305" s="298"/>
      <c r="N305" s="298"/>
      <c r="O305" s="298"/>
      <c r="P305" s="298"/>
      <c r="Q305" s="299"/>
      <c r="R305" s="297"/>
    </row>
    <row r="306" spans="1:18" ht="34.5" customHeight="1">
      <c r="A306" s="905"/>
      <c r="B306" s="301" t="s">
        <v>297</v>
      </c>
      <c r="C306" s="908"/>
      <c r="D306" s="302"/>
      <c r="E306" s="911"/>
      <c r="F306" s="303" t="s">
        <v>285</v>
      </c>
      <c r="G306" s="304"/>
      <c r="H306" s="305"/>
      <c r="I306" s="306"/>
      <c r="J306" s="306"/>
      <c r="K306" s="306"/>
      <c r="L306" s="306"/>
      <c r="M306" s="306"/>
      <c r="N306" s="306"/>
      <c r="O306" s="306"/>
      <c r="P306" s="306"/>
      <c r="Q306" s="307"/>
      <c r="R306" s="305"/>
    </row>
    <row r="307" spans="1:18" ht="34.5" customHeight="1">
      <c r="A307" s="905"/>
      <c r="B307" s="308" t="s">
        <v>298</v>
      </c>
      <c r="C307" s="908"/>
      <c r="D307" s="321"/>
      <c r="E307" s="911"/>
      <c r="F307" s="310" t="s">
        <v>53</v>
      </c>
      <c r="G307" s="151">
        <f>R307*O4</f>
        <v>2</v>
      </c>
      <c r="H307" s="311"/>
      <c r="I307" s="312"/>
      <c r="J307" s="312"/>
      <c r="K307" s="312"/>
      <c r="L307" s="312"/>
      <c r="M307" s="312"/>
      <c r="N307" s="312"/>
      <c r="O307" s="322"/>
      <c r="P307" s="312">
        <v>0</v>
      </c>
      <c r="Q307" s="313"/>
      <c r="R307" s="311">
        <v>2</v>
      </c>
    </row>
    <row r="308" spans="1:18" ht="34.5" customHeight="1">
      <c r="A308" s="905"/>
      <c r="B308" s="308" t="s">
        <v>299</v>
      </c>
      <c r="C308" s="908"/>
      <c r="D308" s="321" t="s">
        <v>300</v>
      </c>
      <c r="E308" s="911"/>
      <c r="F308" s="915"/>
      <c r="G308" s="315"/>
      <c r="H308" s="917"/>
      <c r="I308" s="918"/>
      <c r="J308" s="918"/>
      <c r="K308" s="918"/>
      <c r="L308" s="918"/>
      <c r="M308" s="918"/>
      <c r="N308" s="918"/>
      <c r="O308" s="918"/>
      <c r="P308" s="918"/>
      <c r="Q308" s="918"/>
      <c r="R308" s="316"/>
    </row>
    <row r="309" spans="1:18" ht="34.5" customHeight="1">
      <c r="A309" s="906"/>
      <c r="B309" s="317" t="s">
        <v>301</v>
      </c>
      <c r="C309" s="909"/>
      <c r="D309" s="317" t="s">
        <v>302</v>
      </c>
      <c r="E309" s="912"/>
      <c r="F309" s="916"/>
      <c r="G309" s="319"/>
      <c r="H309" s="919"/>
      <c r="I309" s="920"/>
      <c r="J309" s="920"/>
      <c r="K309" s="920"/>
      <c r="L309" s="920"/>
      <c r="M309" s="920"/>
      <c r="N309" s="920"/>
      <c r="O309" s="920"/>
      <c r="P309" s="920"/>
      <c r="Q309" s="920"/>
      <c r="R309" s="320"/>
    </row>
    <row r="310" spans="1:18" ht="34.5" customHeight="1">
      <c r="A310" s="904">
        <v>50</v>
      </c>
      <c r="B310" s="293" t="s">
        <v>303</v>
      </c>
      <c r="C310" s="907" t="s">
        <v>304</v>
      </c>
      <c r="D310" s="294"/>
      <c r="E310" s="921" t="s">
        <v>99</v>
      </c>
      <c r="F310" s="295" t="s">
        <v>283</v>
      </c>
      <c r="G310" s="296"/>
      <c r="H310" s="297"/>
      <c r="I310" s="298"/>
      <c r="J310" s="298"/>
      <c r="K310" s="298"/>
      <c r="L310" s="298"/>
      <c r="M310" s="298"/>
      <c r="N310" s="298"/>
      <c r="O310" s="298"/>
      <c r="P310" s="298"/>
      <c r="Q310" s="299"/>
      <c r="R310" s="297"/>
    </row>
    <row r="311" spans="1:18" ht="34.5" customHeight="1">
      <c r="A311" s="905"/>
      <c r="B311" s="308" t="s">
        <v>305</v>
      </c>
      <c r="C311" s="908"/>
      <c r="D311" s="302"/>
      <c r="E311" s="922"/>
      <c r="F311" s="303" t="s">
        <v>285</v>
      </c>
      <c r="G311" s="304"/>
      <c r="H311" s="305"/>
      <c r="I311" s="306"/>
      <c r="J311" s="306"/>
      <c r="K311" s="306"/>
      <c r="L311" s="322"/>
      <c r="M311" s="306"/>
      <c r="N311" s="306"/>
      <c r="O311" s="306"/>
      <c r="P311" s="306"/>
      <c r="Q311" s="307"/>
      <c r="R311" s="305"/>
    </row>
    <row r="312" spans="1:18" ht="34.5" customHeight="1">
      <c r="A312" s="905"/>
      <c r="B312" s="308" t="s">
        <v>306</v>
      </c>
      <c r="C312" s="908"/>
      <c r="D312" s="309"/>
      <c r="E312" s="922"/>
      <c r="F312" s="310" t="s">
        <v>53</v>
      </c>
      <c r="G312" s="151">
        <f>R312*O4</f>
        <v>0.5</v>
      </c>
      <c r="H312" s="311"/>
      <c r="I312" s="312"/>
      <c r="J312" s="312"/>
      <c r="K312" s="312"/>
      <c r="L312" s="312"/>
      <c r="M312" s="312"/>
      <c r="N312" s="312"/>
      <c r="O312" s="312"/>
      <c r="P312" s="312">
        <v>0</v>
      </c>
      <c r="Q312" s="313"/>
      <c r="R312" s="311">
        <v>0.5</v>
      </c>
    </row>
    <row r="313" spans="1:18" ht="34.5" customHeight="1">
      <c r="A313" s="905"/>
      <c r="B313" s="308"/>
      <c r="C313" s="908"/>
      <c r="D313" s="913" t="s">
        <v>307</v>
      </c>
      <c r="E313" s="922"/>
      <c r="F313" s="915"/>
      <c r="G313" s="315"/>
      <c r="H313" s="917"/>
      <c r="I313" s="918"/>
      <c r="J313" s="918"/>
      <c r="K313" s="918"/>
      <c r="L313" s="918"/>
      <c r="M313" s="918"/>
      <c r="N313" s="918"/>
      <c r="O313" s="918"/>
      <c r="P313" s="918"/>
      <c r="Q313" s="918"/>
      <c r="R313" s="316"/>
    </row>
    <row r="314" spans="1:18" ht="34.5" customHeight="1">
      <c r="A314" s="905"/>
      <c r="B314" s="324"/>
      <c r="C314" s="908"/>
      <c r="D314" s="913"/>
      <c r="E314" s="922"/>
      <c r="F314" s="925"/>
      <c r="G314" s="326"/>
      <c r="H314" s="927"/>
      <c r="I314" s="928"/>
      <c r="J314" s="928"/>
      <c r="K314" s="928"/>
      <c r="L314" s="928"/>
      <c r="M314" s="928"/>
      <c r="N314" s="928"/>
      <c r="O314" s="928"/>
      <c r="P314" s="928"/>
      <c r="Q314" s="928"/>
      <c r="R314" s="327"/>
    </row>
    <row r="315" spans="1:18" ht="34.5" customHeight="1">
      <c r="A315" s="906"/>
      <c r="B315" s="328"/>
      <c r="C315" s="909"/>
      <c r="D315" s="924"/>
      <c r="E315" s="923"/>
      <c r="F315" s="926"/>
      <c r="G315" s="329"/>
      <c r="H315" s="929"/>
      <c r="I315" s="930"/>
      <c r="J315" s="930"/>
      <c r="K315" s="930"/>
      <c r="L315" s="930"/>
      <c r="M315" s="930"/>
      <c r="N315" s="930"/>
      <c r="O315" s="930"/>
      <c r="P315" s="930"/>
      <c r="Q315" s="930"/>
      <c r="R315" s="330"/>
    </row>
    <row r="316" spans="1:18" ht="34.5" customHeight="1">
      <c r="A316" s="904">
        <v>51</v>
      </c>
      <c r="B316" s="293" t="s">
        <v>308</v>
      </c>
      <c r="C316" s="907" t="s">
        <v>309</v>
      </c>
      <c r="D316" s="294"/>
      <c r="E316" s="921" t="s">
        <v>99</v>
      </c>
      <c r="F316" s="295" t="s">
        <v>283</v>
      </c>
      <c r="G316" s="296"/>
      <c r="H316" s="297"/>
      <c r="I316" s="298"/>
      <c r="J316" s="298"/>
      <c r="K316" s="298"/>
      <c r="L316" s="298"/>
      <c r="M316" s="298"/>
      <c r="N316" s="298"/>
      <c r="O316" s="298"/>
      <c r="P316" s="298"/>
      <c r="Q316" s="299"/>
      <c r="R316" s="297"/>
    </row>
    <row r="317" spans="1:18" ht="34.5" customHeight="1">
      <c r="A317" s="905"/>
      <c r="B317" s="9" t="s">
        <v>310</v>
      </c>
      <c r="C317" s="908"/>
      <c r="D317" s="302"/>
      <c r="E317" s="922"/>
      <c r="F317" s="303" t="s">
        <v>285</v>
      </c>
      <c r="G317" s="304"/>
      <c r="H317" s="305"/>
      <c r="I317" s="306"/>
      <c r="J317" s="306"/>
      <c r="K317" s="306"/>
      <c r="L317" s="306"/>
      <c r="M317" s="306"/>
      <c r="N317" s="306"/>
      <c r="O317" s="306"/>
      <c r="P317" s="306"/>
      <c r="Q317" s="307"/>
      <c r="R317" s="305"/>
    </row>
    <row r="318" spans="1:18" ht="34.5" customHeight="1">
      <c r="A318" s="905"/>
      <c r="B318" s="308" t="s">
        <v>311</v>
      </c>
      <c r="C318" s="908"/>
      <c r="D318" s="309"/>
      <c r="E318" s="922"/>
      <c r="F318" s="310" t="s">
        <v>53</v>
      </c>
      <c r="G318" s="151">
        <f>R318*O4</f>
        <v>1</v>
      </c>
      <c r="H318" s="311"/>
      <c r="I318" s="312"/>
      <c r="J318" s="312"/>
      <c r="K318" s="312"/>
      <c r="L318" s="312"/>
      <c r="M318" s="312"/>
      <c r="N318" s="312"/>
      <c r="O318" s="312"/>
      <c r="P318" s="312">
        <v>0</v>
      </c>
      <c r="Q318" s="313"/>
      <c r="R318" s="311">
        <v>1</v>
      </c>
    </row>
    <row r="319" spans="1:18" ht="34.5" customHeight="1">
      <c r="A319" s="905"/>
      <c r="B319" s="308" t="s">
        <v>312</v>
      </c>
      <c r="C319" s="908"/>
      <c r="D319" s="913" t="s">
        <v>313</v>
      </c>
      <c r="E319" s="922"/>
      <c r="F319" s="915"/>
      <c r="G319" s="315"/>
      <c r="H319" s="917"/>
      <c r="I319" s="918"/>
      <c r="J319" s="918"/>
      <c r="K319" s="918"/>
      <c r="L319" s="918"/>
      <c r="M319" s="918"/>
      <c r="N319" s="918"/>
      <c r="O319" s="918"/>
      <c r="P319" s="918"/>
      <c r="Q319" s="918"/>
      <c r="R319" s="316"/>
    </row>
    <row r="320" spans="1:18" ht="34.5" customHeight="1">
      <c r="A320" s="931"/>
      <c r="B320" s="317" t="s">
        <v>314</v>
      </c>
      <c r="C320" s="909"/>
      <c r="D320" s="932"/>
      <c r="E320" s="923"/>
      <c r="F320" s="916"/>
      <c r="G320" s="319"/>
      <c r="H320" s="919"/>
      <c r="I320" s="920"/>
      <c r="J320" s="920"/>
      <c r="K320" s="920"/>
      <c r="L320" s="920"/>
      <c r="M320" s="920"/>
      <c r="N320" s="920"/>
      <c r="O320" s="920"/>
      <c r="P320" s="920"/>
      <c r="Q320" s="920"/>
      <c r="R320" s="320"/>
    </row>
    <row r="321" spans="1:18" ht="34.5" customHeight="1">
      <c r="A321" s="904">
        <v>52</v>
      </c>
      <c r="B321" s="293" t="s">
        <v>315</v>
      </c>
      <c r="C321" s="907" t="s">
        <v>309</v>
      </c>
      <c r="D321" s="294"/>
      <c r="E321" s="921" t="s">
        <v>99</v>
      </c>
      <c r="F321" s="295" t="s">
        <v>283</v>
      </c>
      <c r="G321" s="296"/>
      <c r="H321" s="297"/>
      <c r="I321" s="298"/>
      <c r="J321" s="298"/>
      <c r="K321" s="298"/>
      <c r="L321" s="298"/>
      <c r="M321" s="298"/>
      <c r="N321" s="298"/>
      <c r="O321" s="298"/>
      <c r="P321" s="298"/>
      <c r="Q321" s="299"/>
      <c r="R321" s="297"/>
    </row>
    <row r="322" spans="1:18" ht="75" customHeight="1">
      <c r="A322" s="905"/>
      <c r="B322" s="301" t="s">
        <v>316</v>
      </c>
      <c r="C322" s="908"/>
      <c r="D322" s="302"/>
      <c r="E322" s="922"/>
      <c r="F322" s="303" t="s">
        <v>285</v>
      </c>
      <c r="G322" s="304"/>
      <c r="H322" s="305"/>
      <c r="I322" s="306"/>
      <c r="J322" s="306"/>
      <c r="K322" s="306"/>
      <c r="L322" s="306"/>
      <c r="M322" s="306"/>
      <c r="N322" s="306"/>
      <c r="O322" s="306"/>
      <c r="P322" s="306"/>
      <c r="Q322" s="307"/>
      <c r="R322" s="305"/>
    </row>
    <row r="323" spans="1:18" ht="34.5" customHeight="1">
      <c r="A323" s="905"/>
      <c r="B323" s="331" t="s">
        <v>317</v>
      </c>
      <c r="C323" s="908"/>
      <c r="D323" s="309"/>
      <c r="E323" s="922"/>
      <c r="F323" s="310" t="s">
        <v>53</v>
      </c>
      <c r="G323" s="151">
        <f>R323*O4</f>
        <v>1</v>
      </c>
      <c r="H323" s="311"/>
      <c r="I323" s="312"/>
      <c r="J323" s="312"/>
      <c r="K323" s="312"/>
      <c r="L323" s="312"/>
      <c r="M323" s="312"/>
      <c r="N323" s="312"/>
      <c r="O323" s="322"/>
      <c r="P323" s="312">
        <v>0</v>
      </c>
      <c r="Q323" s="313"/>
      <c r="R323" s="311">
        <v>1</v>
      </c>
    </row>
    <row r="324" spans="1:18" ht="34.5" customHeight="1">
      <c r="A324" s="905"/>
      <c r="B324" s="308" t="s">
        <v>318</v>
      </c>
      <c r="C324" s="908"/>
      <c r="D324" s="913" t="s">
        <v>319</v>
      </c>
      <c r="E324" s="922"/>
      <c r="F324" s="915"/>
      <c r="G324" s="315"/>
      <c r="H324" s="917"/>
      <c r="I324" s="918"/>
      <c r="J324" s="918"/>
      <c r="K324" s="918"/>
      <c r="L324" s="918"/>
      <c r="M324" s="918"/>
      <c r="N324" s="918"/>
      <c r="O324" s="918"/>
      <c r="P324" s="918"/>
      <c r="Q324" s="918"/>
      <c r="R324" s="316"/>
    </row>
    <row r="325" spans="1:18" ht="34.5" customHeight="1">
      <c r="A325" s="905"/>
      <c r="B325" s="308" t="s">
        <v>320</v>
      </c>
      <c r="C325" s="908"/>
      <c r="D325" s="913"/>
      <c r="E325" s="922"/>
      <c r="F325" s="925"/>
      <c r="G325" s="326"/>
      <c r="H325" s="927"/>
      <c r="I325" s="928"/>
      <c r="J325" s="928"/>
      <c r="K325" s="928"/>
      <c r="L325" s="928"/>
      <c r="M325" s="928"/>
      <c r="N325" s="928"/>
      <c r="O325" s="928"/>
      <c r="P325" s="928"/>
      <c r="Q325" s="928"/>
      <c r="R325" s="327"/>
    </row>
    <row r="326" spans="1:18" ht="34.5" customHeight="1">
      <c r="A326" s="931"/>
      <c r="B326" s="317" t="s">
        <v>321</v>
      </c>
      <c r="C326" s="909"/>
      <c r="D326" s="932"/>
      <c r="E326" s="923"/>
      <c r="F326" s="916"/>
      <c r="G326" s="319"/>
      <c r="H326" s="919"/>
      <c r="I326" s="920"/>
      <c r="J326" s="920"/>
      <c r="K326" s="920"/>
      <c r="L326" s="920"/>
      <c r="M326" s="920"/>
      <c r="N326" s="920"/>
      <c r="O326" s="920"/>
      <c r="P326" s="920"/>
      <c r="Q326" s="920"/>
      <c r="R326" s="320"/>
    </row>
    <row r="327" spans="1:18" ht="34.5" customHeight="1">
      <c r="A327" s="904">
        <v>53</v>
      </c>
      <c r="B327" s="293" t="s">
        <v>322</v>
      </c>
      <c r="C327" s="907" t="s">
        <v>323</v>
      </c>
      <c r="D327" s="294"/>
      <c r="E327" s="921" t="s">
        <v>99</v>
      </c>
      <c r="F327" s="295" t="s">
        <v>283</v>
      </c>
      <c r="G327" s="296"/>
      <c r="H327" s="297"/>
      <c r="I327" s="298"/>
      <c r="J327" s="298"/>
      <c r="K327" s="298"/>
      <c r="L327" s="298"/>
      <c r="M327" s="298"/>
      <c r="N327" s="298"/>
      <c r="O327" s="298"/>
      <c r="P327" s="298"/>
      <c r="Q327" s="299"/>
      <c r="R327" s="297"/>
    </row>
    <row r="328" spans="1:18" ht="34.5" customHeight="1">
      <c r="A328" s="905"/>
      <c r="B328" s="308" t="s">
        <v>324</v>
      </c>
      <c r="C328" s="908"/>
      <c r="D328" s="302"/>
      <c r="E328" s="922"/>
      <c r="F328" s="303" t="s">
        <v>285</v>
      </c>
      <c r="G328" s="304"/>
      <c r="H328" s="305"/>
      <c r="I328" s="306"/>
      <c r="J328" s="306"/>
      <c r="K328" s="306"/>
      <c r="L328" s="306"/>
      <c r="M328" s="306"/>
      <c r="N328" s="306"/>
      <c r="O328" s="306"/>
      <c r="P328" s="306"/>
      <c r="Q328" s="307"/>
      <c r="R328" s="305"/>
    </row>
    <row r="329" spans="1:18" ht="34.5" customHeight="1">
      <c r="A329" s="905"/>
      <c r="B329" s="308" t="s">
        <v>325</v>
      </c>
      <c r="C329" s="908"/>
      <c r="D329" s="309"/>
      <c r="E329" s="922"/>
      <c r="F329" s="310" t="s">
        <v>53</v>
      </c>
      <c r="G329" s="151">
        <f>R329*O4</f>
        <v>0.56000000000000005</v>
      </c>
      <c r="H329" s="311"/>
      <c r="I329" s="312"/>
      <c r="J329" s="312"/>
      <c r="K329" s="312"/>
      <c r="L329" s="312"/>
      <c r="M329" s="312"/>
      <c r="N329" s="312"/>
      <c r="O329" s="322"/>
      <c r="P329" s="312">
        <v>0</v>
      </c>
      <c r="Q329" s="313"/>
      <c r="R329" s="311">
        <v>0.56000000000000005</v>
      </c>
    </row>
    <row r="330" spans="1:18" ht="34.5" customHeight="1">
      <c r="A330" s="905"/>
      <c r="B330" s="308" t="s">
        <v>326</v>
      </c>
      <c r="C330" s="908"/>
      <c r="D330" s="913" t="s">
        <v>327</v>
      </c>
      <c r="E330" s="922"/>
      <c r="F330" s="915"/>
      <c r="G330" s="315"/>
      <c r="H330" s="917"/>
      <c r="I330" s="918"/>
      <c r="J330" s="918"/>
      <c r="K330" s="918"/>
      <c r="L330" s="918"/>
      <c r="M330" s="918"/>
      <c r="N330" s="918"/>
      <c r="O330" s="918"/>
      <c r="P330" s="918"/>
      <c r="Q330" s="918"/>
      <c r="R330" s="316"/>
    </row>
    <row r="331" spans="1:18" ht="34.5" customHeight="1">
      <c r="A331" s="906"/>
      <c r="B331" s="317" t="s">
        <v>328</v>
      </c>
      <c r="C331" s="909"/>
      <c r="D331" s="924"/>
      <c r="E331" s="923"/>
      <c r="F331" s="926"/>
      <c r="G331" s="329"/>
      <c r="H331" s="929"/>
      <c r="I331" s="930"/>
      <c r="J331" s="930"/>
      <c r="K331" s="930"/>
      <c r="L331" s="930"/>
      <c r="M331" s="930"/>
      <c r="N331" s="930"/>
      <c r="O331" s="930"/>
      <c r="P331" s="930"/>
      <c r="Q331" s="930"/>
      <c r="R331" s="330"/>
    </row>
    <row r="332" spans="1:18" ht="34.5" customHeight="1">
      <c r="A332" s="904">
        <v>54</v>
      </c>
      <c r="B332" s="293" t="s">
        <v>329</v>
      </c>
      <c r="C332" s="907" t="s">
        <v>323</v>
      </c>
      <c r="D332" s="294"/>
      <c r="E332" s="910" t="s">
        <v>99</v>
      </c>
      <c r="F332" s="295" t="s">
        <v>283</v>
      </c>
      <c r="G332" s="296"/>
      <c r="H332" s="297"/>
      <c r="I332" s="298"/>
      <c r="J332" s="298"/>
      <c r="K332" s="298"/>
      <c r="L332" s="298"/>
      <c r="M332" s="298"/>
      <c r="N332" s="298"/>
      <c r="O332" s="298"/>
      <c r="P332" s="298"/>
      <c r="Q332" s="299"/>
      <c r="R332" s="297"/>
    </row>
    <row r="333" spans="1:18" ht="34.5" customHeight="1">
      <c r="A333" s="905"/>
      <c r="B333" s="301" t="s">
        <v>330</v>
      </c>
      <c r="C333" s="908"/>
      <c r="D333" s="302"/>
      <c r="E333" s="911"/>
      <c r="F333" s="303" t="s">
        <v>285</v>
      </c>
      <c r="G333" s="304"/>
      <c r="H333" s="305"/>
      <c r="I333" s="306"/>
      <c r="J333" s="306"/>
      <c r="K333" s="306"/>
      <c r="L333" s="306"/>
      <c r="M333" s="306"/>
      <c r="N333" s="306"/>
      <c r="O333" s="306"/>
      <c r="P333" s="306"/>
      <c r="Q333" s="307"/>
      <c r="R333" s="305"/>
    </row>
    <row r="334" spans="1:18" ht="34.5" customHeight="1">
      <c r="A334" s="905"/>
      <c r="B334" s="308" t="s">
        <v>331</v>
      </c>
      <c r="C334" s="908"/>
      <c r="D334" s="309"/>
      <c r="E334" s="911"/>
      <c r="F334" s="310" t="s">
        <v>53</v>
      </c>
      <c r="G334" s="151">
        <f>R334*O4</f>
        <v>1.5</v>
      </c>
      <c r="H334" s="311"/>
      <c r="I334" s="312"/>
      <c r="J334" s="312"/>
      <c r="K334" s="312"/>
      <c r="L334" s="312"/>
      <c r="M334" s="312"/>
      <c r="N334" s="312"/>
      <c r="O334" s="312"/>
      <c r="P334" s="312">
        <v>0</v>
      </c>
      <c r="Q334" s="313"/>
      <c r="R334" s="311">
        <v>1.5</v>
      </c>
    </row>
    <row r="335" spans="1:18" ht="34.5" customHeight="1">
      <c r="A335" s="905"/>
      <c r="B335" s="308" t="s">
        <v>332</v>
      </c>
      <c r="C335" s="908"/>
      <c r="D335" s="933" t="s">
        <v>333</v>
      </c>
      <c r="E335" s="911"/>
      <c r="F335" s="915"/>
      <c r="G335" s="315"/>
      <c r="H335" s="917"/>
      <c r="I335" s="918"/>
      <c r="J335" s="918"/>
      <c r="K335" s="918"/>
      <c r="L335" s="918"/>
      <c r="M335" s="918"/>
      <c r="N335" s="918"/>
      <c r="O335" s="918"/>
      <c r="P335" s="918"/>
      <c r="Q335" s="918"/>
      <c r="R335" s="316"/>
    </row>
    <row r="336" spans="1:18" ht="34.5" customHeight="1">
      <c r="A336" s="906"/>
      <c r="B336" s="317" t="s">
        <v>334</v>
      </c>
      <c r="C336" s="909"/>
      <c r="D336" s="886"/>
      <c r="E336" s="912"/>
      <c r="F336" s="934"/>
      <c r="G336" s="332"/>
      <c r="H336" s="929"/>
      <c r="I336" s="930"/>
      <c r="J336" s="930"/>
      <c r="K336" s="930"/>
      <c r="L336" s="930"/>
      <c r="M336" s="930"/>
      <c r="N336" s="930"/>
      <c r="O336" s="930"/>
      <c r="P336" s="930"/>
      <c r="Q336" s="930"/>
      <c r="R336" s="330"/>
    </row>
    <row r="337" spans="1:18" ht="34.5" customHeight="1">
      <c r="A337" s="904">
        <v>55</v>
      </c>
      <c r="B337" s="293" t="s">
        <v>335</v>
      </c>
      <c r="C337" s="333"/>
      <c r="D337" s="294"/>
      <c r="E337" s="921" t="s">
        <v>99</v>
      </c>
      <c r="F337" s="295" t="s">
        <v>283</v>
      </c>
      <c r="G337" s="296"/>
      <c r="H337" s="297"/>
      <c r="I337" s="298"/>
      <c r="J337" s="298"/>
      <c r="K337" s="298"/>
      <c r="L337" s="298"/>
      <c r="M337" s="298"/>
      <c r="N337" s="298"/>
      <c r="O337" s="298"/>
      <c r="P337" s="298"/>
      <c r="Q337" s="299"/>
      <c r="R337" s="297"/>
    </row>
    <row r="338" spans="1:18" ht="34.5" customHeight="1">
      <c r="A338" s="905"/>
      <c r="B338" s="301" t="s">
        <v>336</v>
      </c>
      <c r="C338" s="301" t="s">
        <v>337</v>
      </c>
      <c r="D338" s="302" t="s">
        <v>338</v>
      </c>
      <c r="E338" s="922"/>
      <c r="F338" s="334" t="s">
        <v>339</v>
      </c>
      <c r="G338" s="335"/>
      <c r="H338" s="305"/>
      <c r="I338" s="306"/>
      <c r="J338" s="306"/>
      <c r="K338" s="306"/>
      <c r="L338" s="306"/>
      <c r="M338" s="306"/>
      <c r="N338" s="306"/>
      <c r="O338" s="306"/>
      <c r="P338" s="306"/>
      <c r="Q338" s="307"/>
      <c r="R338" s="305"/>
    </row>
    <row r="339" spans="1:18" ht="34.5" customHeight="1">
      <c r="A339" s="905"/>
      <c r="B339" s="308" t="s">
        <v>340</v>
      </c>
      <c r="C339" s="301" t="s">
        <v>341</v>
      </c>
      <c r="D339" s="309"/>
      <c r="E339" s="922"/>
      <c r="F339" s="310" t="s">
        <v>342</v>
      </c>
      <c r="G339" s="151">
        <f>R339*O4</f>
        <v>1.1000000000000001</v>
      </c>
      <c r="H339" s="311"/>
      <c r="I339" s="312"/>
      <c r="J339" s="312"/>
      <c r="K339" s="312"/>
      <c r="L339" s="312"/>
      <c r="M339" s="312"/>
      <c r="N339" s="312"/>
      <c r="O339" s="322"/>
      <c r="P339" s="312">
        <v>0</v>
      </c>
      <c r="Q339" s="313"/>
      <c r="R339" s="311">
        <v>1.1000000000000001</v>
      </c>
    </row>
    <row r="340" spans="1:18" ht="34.5" customHeight="1">
      <c r="A340" s="905"/>
      <c r="B340" s="9" t="s">
        <v>343</v>
      </c>
      <c r="C340" s="301"/>
      <c r="D340" s="314" t="s">
        <v>344</v>
      </c>
      <c r="E340" s="922"/>
      <c r="F340" s="915"/>
      <c r="G340" s="315"/>
      <c r="H340" s="917"/>
      <c r="I340" s="918"/>
      <c r="J340" s="918"/>
      <c r="K340" s="918"/>
      <c r="L340" s="918"/>
      <c r="M340" s="918"/>
      <c r="N340" s="918"/>
      <c r="O340" s="918"/>
      <c r="P340" s="918"/>
      <c r="Q340" s="918"/>
      <c r="R340" s="316"/>
    </row>
    <row r="341" spans="1:18" ht="34.5" customHeight="1">
      <c r="A341" s="935"/>
      <c r="B341" s="317" t="s">
        <v>345</v>
      </c>
      <c r="C341" s="337"/>
      <c r="D341" s="338" t="s">
        <v>346</v>
      </c>
      <c r="E341" s="923"/>
      <c r="F341" s="916"/>
      <c r="G341" s="319"/>
      <c r="H341" s="919"/>
      <c r="I341" s="920"/>
      <c r="J341" s="920"/>
      <c r="K341" s="920"/>
      <c r="L341" s="920"/>
      <c r="M341" s="920"/>
      <c r="N341" s="920"/>
      <c r="O341" s="920"/>
      <c r="P341" s="920"/>
      <c r="Q341" s="920"/>
      <c r="R341" s="320"/>
    </row>
    <row r="342" spans="1:18" ht="34.5" customHeight="1">
      <c r="A342" s="936">
        <v>56</v>
      </c>
      <c r="B342" s="293" t="s">
        <v>347</v>
      </c>
      <c r="C342" s="937" t="s">
        <v>348</v>
      </c>
      <c r="D342" s="340" t="s">
        <v>349</v>
      </c>
      <c r="E342" s="921" t="s">
        <v>48</v>
      </c>
      <c r="F342" s="295" t="s">
        <v>283</v>
      </c>
      <c r="G342" s="151">
        <f>R342*O4</f>
        <v>0.15</v>
      </c>
      <c r="H342" s="297"/>
      <c r="I342" s="298">
        <v>0</v>
      </c>
      <c r="J342" s="298"/>
      <c r="K342" s="298"/>
      <c r="L342" s="298"/>
      <c r="M342" s="298"/>
      <c r="N342" s="298"/>
      <c r="O342" s="298"/>
      <c r="P342" s="298"/>
      <c r="Q342" s="299"/>
      <c r="R342" s="297">
        <v>0.15</v>
      </c>
    </row>
    <row r="343" spans="1:18" ht="34.5" customHeight="1">
      <c r="A343" s="905"/>
      <c r="B343" s="308" t="s">
        <v>350</v>
      </c>
      <c r="C343" s="938"/>
      <c r="D343" s="341"/>
      <c r="E343" s="922"/>
      <c r="F343" s="303" t="s">
        <v>285</v>
      </c>
      <c r="G343" s="304"/>
      <c r="H343" s="305"/>
      <c r="I343" s="306"/>
      <c r="J343" s="306"/>
      <c r="K343" s="306"/>
      <c r="L343" s="322"/>
      <c r="M343" s="306"/>
      <c r="N343" s="306"/>
      <c r="O343" s="306"/>
      <c r="P343" s="306"/>
      <c r="Q343" s="307"/>
      <c r="R343" s="305"/>
    </row>
    <row r="344" spans="1:18" ht="34.5" customHeight="1">
      <c r="A344" s="905"/>
      <c r="B344" s="308" t="s">
        <v>351</v>
      </c>
      <c r="C344" s="938"/>
      <c r="D344" s="342"/>
      <c r="E344" s="922"/>
      <c r="F344" s="310" t="s">
        <v>53</v>
      </c>
      <c r="G344" s="343"/>
      <c r="H344" s="311"/>
      <c r="I344" s="312"/>
      <c r="J344" s="312"/>
      <c r="K344" s="312"/>
      <c r="L344" s="312"/>
      <c r="M344" s="312"/>
      <c r="N344" s="312"/>
      <c r="O344" s="312"/>
      <c r="P344" s="312"/>
      <c r="Q344" s="313"/>
      <c r="R344" s="311"/>
    </row>
    <row r="345" spans="1:18" ht="34.5" customHeight="1">
      <c r="A345" s="905"/>
      <c r="B345" s="308" t="s">
        <v>352</v>
      </c>
      <c r="C345" s="938"/>
      <c r="D345" s="913"/>
      <c r="E345" s="922"/>
      <c r="F345" s="915"/>
      <c r="G345" s="315"/>
      <c r="H345" s="917"/>
      <c r="I345" s="918"/>
      <c r="J345" s="918"/>
      <c r="K345" s="918"/>
      <c r="L345" s="918"/>
      <c r="M345" s="918"/>
      <c r="N345" s="918"/>
      <c r="O345" s="918"/>
      <c r="P345" s="918"/>
      <c r="Q345" s="918"/>
      <c r="R345" s="316"/>
    </row>
    <row r="346" spans="1:18" ht="34.5" customHeight="1">
      <c r="A346" s="905"/>
      <c r="B346" s="308" t="s">
        <v>353</v>
      </c>
      <c r="C346" s="938"/>
      <c r="D346" s="913"/>
      <c r="E346" s="922"/>
      <c r="F346" s="925"/>
      <c r="G346" s="326"/>
      <c r="H346" s="927"/>
      <c r="I346" s="928"/>
      <c r="J346" s="928"/>
      <c r="K346" s="928"/>
      <c r="L346" s="928"/>
      <c r="M346" s="928"/>
      <c r="N346" s="928"/>
      <c r="O346" s="928"/>
      <c r="P346" s="928"/>
      <c r="Q346" s="928"/>
      <c r="R346" s="327"/>
    </row>
    <row r="347" spans="1:18" ht="34.5" customHeight="1">
      <c r="A347" s="905"/>
      <c r="B347" s="308"/>
      <c r="C347" s="939"/>
      <c r="D347" s="924"/>
      <c r="E347" s="940"/>
      <c r="F347" s="926"/>
      <c r="G347" s="329"/>
      <c r="H347" s="929"/>
      <c r="I347" s="930"/>
      <c r="J347" s="930"/>
      <c r="K347" s="930"/>
      <c r="L347" s="930"/>
      <c r="M347" s="930"/>
      <c r="N347" s="930"/>
      <c r="O347" s="930"/>
      <c r="P347" s="930"/>
      <c r="Q347" s="930"/>
      <c r="R347" s="330"/>
    </row>
    <row r="348" spans="1:18" ht="34.5" customHeight="1">
      <c r="A348" s="905"/>
      <c r="B348" s="308"/>
      <c r="C348" s="937" t="s">
        <v>348</v>
      </c>
      <c r="D348" s="345" t="s">
        <v>354</v>
      </c>
      <c r="E348" s="941" t="s">
        <v>48</v>
      </c>
      <c r="F348" s="346" t="s">
        <v>283</v>
      </c>
      <c r="G348" s="151">
        <f>R348*O4</f>
        <v>0.15</v>
      </c>
      <c r="H348" s="297"/>
      <c r="I348" s="298">
        <v>0</v>
      </c>
      <c r="J348" s="298"/>
      <c r="K348" s="298"/>
      <c r="L348" s="298"/>
      <c r="M348" s="298"/>
      <c r="N348" s="298"/>
      <c r="O348" s="298"/>
      <c r="P348" s="298"/>
      <c r="Q348" s="299"/>
      <c r="R348" s="297">
        <v>0.15</v>
      </c>
    </row>
    <row r="349" spans="1:18" ht="34.5" customHeight="1">
      <c r="A349" s="905"/>
      <c r="B349" s="308"/>
      <c r="C349" s="938"/>
      <c r="D349" s="347"/>
      <c r="E349" s="942"/>
      <c r="F349" s="348" t="s">
        <v>285</v>
      </c>
      <c r="G349" s="349"/>
      <c r="H349" s="305"/>
      <c r="I349" s="306"/>
      <c r="J349" s="306"/>
      <c r="K349" s="306"/>
      <c r="L349" s="322"/>
      <c r="M349" s="306"/>
      <c r="N349" s="306"/>
      <c r="O349" s="306"/>
      <c r="P349" s="306"/>
      <c r="Q349" s="307"/>
      <c r="R349" s="305"/>
    </row>
    <row r="350" spans="1:18" ht="34.5" customHeight="1">
      <c r="A350" s="905"/>
      <c r="B350" s="308"/>
      <c r="C350" s="938"/>
      <c r="D350" s="350"/>
      <c r="E350" s="942"/>
      <c r="F350" s="351" t="s">
        <v>53</v>
      </c>
      <c r="G350" s="352"/>
      <c r="H350" s="311"/>
      <c r="I350" s="312"/>
      <c r="J350" s="312"/>
      <c r="K350" s="312"/>
      <c r="L350" s="312"/>
      <c r="M350" s="312"/>
      <c r="N350" s="312"/>
      <c r="O350" s="312"/>
      <c r="P350" s="312"/>
      <c r="Q350" s="313"/>
      <c r="R350" s="311"/>
    </row>
    <row r="351" spans="1:18" ht="34.5" customHeight="1">
      <c r="A351" s="905"/>
      <c r="B351" s="308"/>
      <c r="C351" s="938"/>
      <c r="D351" s="913"/>
      <c r="E351" s="942"/>
      <c r="F351" s="944"/>
      <c r="G351" s="353"/>
      <c r="H351" s="917"/>
      <c r="I351" s="918"/>
      <c r="J351" s="918"/>
      <c r="K351" s="918"/>
      <c r="L351" s="918"/>
      <c r="M351" s="918"/>
      <c r="N351" s="918"/>
      <c r="O351" s="918"/>
      <c r="P351" s="918"/>
      <c r="Q351" s="918"/>
      <c r="R351" s="316"/>
    </row>
    <row r="352" spans="1:18" ht="34.5" customHeight="1">
      <c r="A352" s="905"/>
      <c r="B352" s="308"/>
      <c r="C352" s="938"/>
      <c r="D352" s="913"/>
      <c r="E352" s="942"/>
      <c r="F352" s="945"/>
      <c r="G352" s="354"/>
      <c r="H352" s="927"/>
      <c r="I352" s="928"/>
      <c r="J352" s="928"/>
      <c r="K352" s="928"/>
      <c r="L352" s="928"/>
      <c r="M352" s="928"/>
      <c r="N352" s="928"/>
      <c r="O352" s="928"/>
      <c r="P352" s="928"/>
      <c r="Q352" s="928"/>
      <c r="R352" s="327"/>
    </row>
    <row r="353" spans="1:18" ht="34.5" customHeight="1">
      <c r="A353" s="935"/>
      <c r="B353" s="355"/>
      <c r="C353" s="939"/>
      <c r="D353" s="924"/>
      <c r="E353" s="943"/>
      <c r="F353" s="946"/>
      <c r="G353" s="356"/>
      <c r="H353" s="929"/>
      <c r="I353" s="930"/>
      <c r="J353" s="930"/>
      <c r="K353" s="930"/>
      <c r="L353" s="930"/>
      <c r="M353" s="930"/>
      <c r="N353" s="930"/>
      <c r="O353" s="930"/>
      <c r="P353" s="930"/>
      <c r="Q353" s="930"/>
      <c r="R353" s="330"/>
    </row>
    <row r="354" spans="1:18" ht="34.5" customHeight="1">
      <c r="A354" s="947">
        <v>57</v>
      </c>
      <c r="B354" s="357" t="s">
        <v>347</v>
      </c>
      <c r="C354" s="950" t="s">
        <v>355</v>
      </c>
      <c r="D354" s="294" t="s">
        <v>356</v>
      </c>
      <c r="E354" s="953" t="s">
        <v>48</v>
      </c>
      <c r="F354" s="295" t="s">
        <v>283</v>
      </c>
      <c r="G354" s="151">
        <f>R354*O4</f>
        <v>0.15</v>
      </c>
      <c r="H354" s="297"/>
      <c r="I354" s="298">
        <v>0</v>
      </c>
      <c r="J354" s="298"/>
      <c r="K354" s="298"/>
      <c r="L354" s="298"/>
      <c r="M354" s="298"/>
      <c r="N354" s="298"/>
      <c r="O354" s="298"/>
      <c r="P354" s="298"/>
      <c r="Q354" s="299"/>
      <c r="R354" s="297">
        <v>0.15</v>
      </c>
    </row>
    <row r="355" spans="1:18" ht="34.5" customHeight="1">
      <c r="A355" s="948"/>
      <c r="B355" s="359" t="s">
        <v>350</v>
      </c>
      <c r="C355" s="951"/>
      <c r="D355" s="302"/>
      <c r="E355" s="922"/>
      <c r="F355" s="303" t="s">
        <v>285</v>
      </c>
      <c r="G355" s="304"/>
      <c r="H355" s="305"/>
      <c r="I355" s="306"/>
      <c r="J355" s="306"/>
      <c r="K355" s="306"/>
      <c r="L355" s="322"/>
      <c r="M355" s="306"/>
      <c r="N355" s="306"/>
      <c r="O355" s="306"/>
      <c r="P355" s="306"/>
      <c r="Q355" s="307"/>
      <c r="R355" s="305"/>
    </row>
    <row r="356" spans="1:18" ht="34.5" customHeight="1">
      <c r="A356" s="948"/>
      <c r="B356" s="359" t="s">
        <v>351</v>
      </c>
      <c r="C356" s="951"/>
      <c r="D356" s="309"/>
      <c r="E356" s="922"/>
      <c r="F356" s="310" t="s">
        <v>53</v>
      </c>
      <c r="G356" s="343"/>
      <c r="H356" s="311"/>
      <c r="I356" s="312"/>
      <c r="J356" s="312"/>
      <c r="K356" s="312"/>
      <c r="L356" s="312"/>
      <c r="M356" s="312"/>
      <c r="N356" s="312"/>
      <c r="O356" s="312"/>
      <c r="P356" s="312"/>
      <c r="Q356" s="313"/>
      <c r="R356" s="311"/>
    </row>
    <row r="357" spans="1:18" ht="34.5" customHeight="1">
      <c r="A357" s="948"/>
      <c r="B357" s="359" t="s">
        <v>352</v>
      </c>
      <c r="C357" s="951"/>
      <c r="D357" s="913"/>
      <c r="E357" s="922"/>
      <c r="F357" s="915"/>
      <c r="G357" s="315"/>
      <c r="H357" s="917"/>
      <c r="I357" s="918"/>
      <c r="J357" s="918"/>
      <c r="K357" s="918"/>
      <c r="L357" s="918"/>
      <c r="M357" s="918"/>
      <c r="N357" s="918"/>
      <c r="O357" s="918"/>
      <c r="P357" s="918"/>
      <c r="Q357" s="918"/>
      <c r="R357" s="316"/>
    </row>
    <row r="358" spans="1:18" ht="34.5" customHeight="1">
      <c r="A358" s="948"/>
      <c r="B358" s="359" t="s">
        <v>353</v>
      </c>
      <c r="C358" s="951"/>
      <c r="D358" s="913"/>
      <c r="E358" s="922"/>
      <c r="F358" s="925"/>
      <c r="G358" s="326"/>
      <c r="H358" s="927"/>
      <c r="I358" s="928"/>
      <c r="J358" s="928"/>
      <c r="K358" s="928"/>
      <c r="L358" s="928"/>
      <c r="M358" s="928"/>
      <c r="N358" s="928"/>
      <c r="O358" s="928"/>
      <c r="P358" s="928"/>
      <c r="Q358" s="928"/>
      <c r="R358" s="327"/>
    </row>
    <row r="359" spans="1:18" ht="34.5" customHeight="1">
      <c r="A359" s="948"/>
      <c r="B359" s="360"/>
      <c r="C359" s="952"/>
      <c r="D359" s="924"/>
      <c r="E359" s="923"/>
      <c r="F359" s="926"/>
      <c r="G359" s="329"/>
      <c r="H359" s="929"/>
      <c r="I359" s="930"/>
      <c r="J359" s="930"/>
      <c r="K359" s="930"/>
      <c r="L359" s="930"/>
      <c r="M359" s="930"/>
      <c r="N359" s="930"/>
      <c r="O359" s="930"/>
      <c r="P359" s="930"/>
      <c r="Q359" s="930"/>
      <c r="R359" s="330"/>
    </row>
    <row r="360" spans="1:18" ht="34.5" customHeight="1">
      <c r="A360" s="948"/>
      <c r="B360" s="359"/>
      <c r="C360" s="954" t="s">
        <v>355</v>
      </c>
      <c r="D360" s="294" t="s">
        <v>354</v>
      </c>
      <c r="E360" s="921" t="s">
        <v>48</v>
      </c>
      <c r="F360" s="295" t="s">
        <v>283</v>
      </c>
      <c r="G360" s="151">
        <f>R360*O4</f>
        <v>0.15</v>
      </c>
      <c r="H360" s="297"/>
      <c r="I360" s="298">
        <v>0</v>
      </c>
      <c r="J360" s="298"/>
      <c r="K360" s="298"/>
      <c r="L360" s="298"/>
      <c r="M360" s="298"/>
      <c r="N360" s="298"/>
      <c r="O360" s="298"/>
      <c r="P360" s="298"/>
      <c r="Q360" s="299"/>
      <c r="R360" s="297">
        <v>0.15</v>
      </c>
    </row>
    <row r="361" spans="1:18" ht="34.5" customHeight="1">
      <c r="A361" s="948"/>
      <c r="B361" s="359"/>
      <c r="C361" s="951"/>
      <c r="D361" s="302"/>
      <c r="E361" s="922"/>
      <c r="F361" s="303" t="s">
        <v>285</v>
      </c>
      <c r="G361" s="304"/>
      <c r="H361" s="305"/>
      <c r="I361" s="306"/>
      <c r="J361" s="306"/>
      <c r="K361" s="306"/>
      <c r="L361" s="322"/>
      <c r="M361" s="306"/>
      <c r="N361" s="306"/>
      <c r="O361" s="306"/>
      <c r="P361" s="306"/>
      <c r="Q361" s="307"/>
      <c r="R361" s="305"/>
    </row>
    <row r="362" spans="1:18" ht="34.5" customHeight="1">
      <c r="A362" s="948"/>
      <c r="B362" s="359"/>
      <c r="C362" s="951"/>
      <c r="D362" s="309"/>
      <c r="E362" s="922"/>
      <c r="F362" s="310" t="s">
        <v>53</v>
      </c>
      <c r="G362" s="343"/>
      <c r="H362" s="311"/>
      <c r="I362" s="312"/>
      <c r="J362" s="312"/>
      <c r="K362" s="312"/>
      <c r="L362" s="312"/>
      <c r="M362" s="312"/>
      <c r="N362" s="312"/>
      <c r="O362" s="312"/>
      <c r="P362" s="312"/>
      <c r="Q362" s="313"/>
      <c r="R362" s="311"/>
    </row>
    <row r="363" spans="1:18" ht="34.5" customHeight="1">
      <c r="A363" s="948"/>
      <c r="B363" s="359"/>
      <c r="C363" s="951"/>
      <c r="D363" s="913"/>
      <c r="E363" s="922"/>
      <c r="F363" s="915"/>
      <c r="G363" s="315"/>
      <c r="H363" s="917"/>
      <c r="I363" s="918"/>
      <c r="J363" s="918"/>
      <c r="K363" s="918"/>
      <c r="L363" s="918"/>
      <c r="M363" s="918"/>
      <c r="N363" s="918"/>
      <c r="O363" s="918"/>
      <c r="P363" s="918"/>
      <c r="Q363" s="918"/>
      <c r="R363" s="316"/>
    </row>
    <row r="364" spans="1:18" ht="34.5" customHeight="1">
      <c r="A364" s="948"/>
      <c r="B364" s="359"/>
      <c r="C364" s="951"/>
      <c r="D364" s="913"/>
      <c r="E364" s="922"/>
      <c r="F364" s="925"/>
      <c r="G364" s="326"/>
      <c r="H364" s="927"/>
      <c r="I364" s="928"/>
      <c r="J364" s="928"/>
      <c r="K364" s="928"/>
      <c r="L364" s="928"/>
      <c r="M364" s="928"/>
      <c r="N364" s="928"/>
      <c r="O364" s="928"/>
      <c r="P364" s="928"/>
      <c r="Q364" s="928"/>
      <c r="R364" s="327"/>
    </row>
    <row r="365" spans="1:18" ht="34.5" customHeight="1">
      <c r="A365" s="949"/>
      <c r="B365" s="361"/>
      <c r="C365" s="952"/>
      <c r="D365" s="924"/>
      <c r="E365" s="923"/>
      <c r="F365" s="926"/>
      <c r="G365" s="329"/>
      <c r="H365" s="929"/>
      <c r="I365" s="930"/>
      <c r="J365" s="930"/>
      <c r="K365" s="930"/>
      <c r="L365" s="930"/>
      <c r="M365" s="930"/>
      <c r="N365" s="930"/>
      <c r="O365" s="930"/>
      <c r="P365" s="930"/>
      <c r="Q365" s="930"/>
      <c r="R365" s="330"/>
    </row>
    <row r="366" spans="1:18" ht="34.5" customHeight="1">
      <c r="A366" s="936">
        <v>58</v>
      </c>
      <c r="B366" s="362" t="s">
        <v>357</v>
      </c>
      <c r="C366" s="333"/>
      <c r="D366" s="294"/>
      <c r="E366" s="955" t="s">
        <v>99</v>
      </c>
      <c r="F366" s="295" t="s">
        <v>283</v>
      </c>
      <c r="G366" s="296"/>
      <c r="H366" s="297"/>
      <c r="I366" s="298"/>
      <c r="J366" s="298"/>
      <c r="K366" s="298"/>
      <c r="L366" s="298"/>
      <c r="M366" s="298"/>
      <c r="N366" s="298"/>
      <c r="O366" s="298"/>
      <c r="P366" s="298"/>
      <c r="Q366" s="299"/>
      <c r="R366" s="297"/>
    </row>
    <row r="367" spans="1:18" ht="34.5" customHeight="1">
      <c r="A367" s="905"/>
      <c r="B367" s="301" t="s">
        <v>358</v>
      </c>
      <c r="C367" s="301" t="s">
        <v>359</v>
      </c>
      <c r="D367" s="302"/>
      <c r="E367" s="956"/>
      <c r="F367" s="303" t="s">
        <v>285</v>
      </c>
      <c r="G367" s="304"/>
      <c r="H367" s="305"/>
      <c r="I367" s="306"/>
      <c r="J367" s="306"/>
      <c r="K367" s="306"/>
      <c r="L367" s="306"/>
      <c r="M367" s="306"/>
      <c r="N367" s="306"/>
      <c r="O367" s="306"/>
      <c r="P367" s="306"/>
      <c r="Q367" s="307"/>
      <c r="R367" s="305"/>
    </row>
    <row r="368" spans="1:18" ht="34.5" customHeight="1">
      <c r="A368" s="905"/>
      <c r="B368" s="324" t="s">
        <v>360</v>
      </c>
      <c r="C368" s="301" t="s">
        <v>361</v>
      </c>
      <c r="D368" s="309"/>
      <c r="E368" s="956"/>
      <c r="F368" s="363" t="s">
        <v>342</v>
      </c>
      <c r="G368" s="151">
        <f>R368*O4</f>
        <v>1</v>
      </c>
      <c r="H368" s="364"/>
      <c r="I368" s="365"/>
      <c r="J368" s="365"/>
      <c r="K368" s="365"/>
      <c r="L368" s="365"/>
      <c r="M368" s="365"/>
      <c r="N368" s="365"/>
      <c r="O368" s="10"/>
      <c r="P368" s="365">
        <v>0</v>
      </c>
      <c r="Q368" s="366"/>
      <c r="R368" s="364">
        <v>1</v>
      </c>
    </row>
    <row r="369" spans="1:18" ht="34.5" customHeight="1">
      <c r="A369" s="905"/>
      <c r="B369" s="308" t="s">
        <v>362</v>
      </c>
      <c r="C369" s="301" t="s">
        <v>363</v>
      </c>
      <c r="D369" s="913" t="s">
        <v>364</v>
      </c>
      <c r="E369" s="956"/>
      <c r="F369" s="959"/>
      <c r="G369" s="367"/>
      <c r="H369" s="962"/>
      <c r="I369" s="963"/>
      <c r="J369" s="963"/>
      <c r="K369" s="963"/>
      <c r="L369" s="963"/>
      <c r="M369" s="963"/>
      <c r="N369" s="963"/>
      <c r="O369" s="963"/>
      <c r="P369" s="963"/>
      <c r="Q369" s="964"/>
      <c r="R369" s="368"/>
    </row>
    <row r="370" spans="1:18" ht="34.5" customHeight="1">
      <c r="A370" s="905"/>
      <c r="B370" s="308" t="s">
        <v>365</v>
      </c>
      <c r="C370" s="301"/>
      <c r="D370" s="913"/>
      <c r="E370" s="956"/>
      <c r="F370" s="960"/>
      <c r="G370" s="369"/>
      <c r="H370" s="965"/>
      <c r="I370" s="928"/>
      <c r="J370" s="928"/>
      <c r="K370" s="928"/>
      <c r="L370" s="928"/>
      <c r="M370" s="928"/>
      <c r="N370" s="928"/>
      <c r="O370" s="928"/>
      <c r="P370" s="928"/>
      <c r="Q370" s="966"/>
      <c r="R370" s="370"/>
    </row>
    <row r="371" spans="1:18" ht="34.5" customHeight="1">
      <c r="A371" s="906"/>
      <c r="B371" s="317" t="s">
        <v>366</v>
      </c>
      <c r="C371" s="318"/>
      <c r="D371" s="958"/>
      <c r="E371" s="957"/>
      <c r="F371" s="961"/>
      <c r="G371" s="371"/>
      <c r="H371" s="967"/>
      <c r="I371" s="968"/>
      <c r="J371" s="968"/>
      <c r="K371" s="968"/>
      <c r="L371" s="968"/>
      <c r="M371" s="968"/>
      <c r="N371" s="968"/>
      <c r="O371" s="968"/>
      <c r="P371" s="968"/>
      <c r="Q371" s="969"/>
      <c r="R371" s="372"/>
    </row>
    <row r="372" spans="1:18" ht="34.5" customHeight="1">
      <c r="A372" s="904">
        <v>59</v>
      </c>
      <c r="B372" s="970" t="s">
        <v>367</v>
      </c>
      <c r="C372" s="973" t="s">
        <v>368</v>
      </c>
      <c r="D372" s="294" t="s">
        <v>267</v>
      </c>
      <c r="E372" s="921" t="s">
        <v>203</v>
      </c>
      <c r="F372" s="373" t="s">
        <v>283</v>
      </c>
      <c r="G372" s="151">
        <f>R372*O4</f>
        <v>0.8</v>
      </c>
      <c r="H372" s="374"/>
      <c r="I372" s="375">
        <v>0</v>
      </c>
      <c r="J372" s="375"/>
      <c r="K372" s="375"/>
      <c r="L372" s="375"/>
      <c r="M372" s="375"/>
      <c r="N372" s="375"/>
      <c r="O372" s="375"/>
      <c r="P372" s="375"/>
      <c r="Q372" s="376"/>
      <c r="R372" s="374">
        <v>0.8</v>
      </c>
    </row>
    <row r="373" spans="1:18" ht="34.5" customHeight="1">
      <c r="A373" s="905"/>
      <c r="B373" s="971"/>
      <c r="C373" s="974"/>
      <c r="D373" s="302"/>
      <c r="E373" s="922"/>
      <c r="F373" s="303" t="s">
        <v>285</v>
      </c>
      <c r="G373" s="304"/>
      <c r="H373" s="305"/>
      <c r="I373" s="306"/>
      <c r="J373" s="306"/>
      <c r="K373" s="306"/>
      <c r="L373" s="306"/>
      <c r="M373" s="306"/>
      <c r="N373" s="306"/>
      <c r="O373" s="306"/>
      <c r="P373" s="306"/>
      <c r="Q373" s="307"/>
      <c r="R373" s="305"/>
    </row>
    <row r="374" spans="1:18" ht="34.5" customHeight="1">
      <c r="A374" s="905"/>
      <c r="B374" s="971"/>
      <c r="C374" s="974"/>
      <c r="D374" s="309"/>
      <c r="E374" s="922"/>
      <c r="F374" s="310" t="s">
        <v>342</v>
      </c>
      <c r="G374" s="343"/>
      <c r="H374" s="311"/>
      <c r="I374" s="312"/>
      <c r="J374" s="312"/>
      <c r="K374" s="312"/>
      <c r="L374" s="312"/>
      <c r="M374" s="312"/>
      <c r="N374" s="312"/>
      <c r="O374" s="312"/>
      <c r="P374" s="312"/>
      <c r="Q374" s="313"/>
      <c r="R374" s="311"/>
    </row>
    <row r="375" spans="1:18" ht="34.5" customHeight="1">
      <c r="A375" s="905"/>
      <c r="B375" s="971"/>
      <c r="C375" s="974"/>
      <c r="D375" s="314"/>
      <c r="E375" s="922"/>
      <c r="F375" s="915"/>
      <c r="G375" s="315"/>
      <c r="H375" s="917"/>
      <c r="I375" s="918"/>
      <c r="J375" s="918"/>
      <c r="K375" s="918"/>
      <c r="L375" s="918"/>
      <c r="M375" s="918"/>
      <c r="N375" s="918"/>
      <c r="O375" s="918"/>
      <c r="P375" s="918"/>
      <c r="Q375" s="918"/>
      <c r="R375" s="316"/>
    </row>
    <row r="376" spans="1:18" ht="34.5" customHeight="1">
      <c r="A376" s="906"/>
      <c r="B376" s="972"/>
      <c r="C376" s="975"/>
      <c r="D376" s="338"/>
      <c r="E376" s="923"/>
      <c r="F376" s="916"/>
      <c r="G376" s="319"/>
      <c r="H376" s="919"/>
      <c r="I376" s="920"/>
      <c r="J376" s="920"/>
      <c r="K376" s="920"/>
      <c r="L376" s="920"/>
      <c r="M376" s="920"/>
      <c r="N376" s="920"/>
      <c r="O376" s="920"/>
      <c r="P376" s="920"/>
      <c r="Q376" s="920"/>
      <c r="R376" s="320"/>
    </row>
    <row r="377" spans="1:18" ht="34.5" customHeight="1">
      <c r="A377" s="904">
        <v>60</v>
      </c>
      <c r="B377" s="970" t="s">
        <v>369</v>
      </c>
      <c r="C377" s="973" t="s">
        <v>368</v>
      </c>
      <c r="D377" s="294" t="s">
        <v>370</v>
      </c>
      <c r="E377" s="921" t="s">
        <v>203</v>
      </c>
      <c r="F377" s="295" t="s">
        <v>283</v>
      </c>
      <c r="G377" s="151">
        <f>R377*O4</f>
        <v>0.6</v>
      </c>
      <c r="H377" s="297"/>
      <c r="I377" s="298">
        <v>0</v>
      </c>
      <c r="J377" s="298"/>
      <c r="K377" s="298"/>
      <c r="L377" s="298"/>
      <c r="M377" s="298"/>
      <c r="N377" s="298"/>
      <c r="O377" s="298"/>
      <c r="P377" s="298"/>
      <c r="Q377" s="299"/>
      <c r="R377" s="297">
        <v>0.6</v>
      </c>
    </row>
    <row r="378" spans="1:18" ht="34.5" customHeight="1">
      <c r="A378" s="905"/>
      <c r="B378" s="971"/>
      <c r="C378" s="974"/>
      <c r="D378" s="302"/>
      <c r="E378" s="922"/>
      <c r="F378" s="303" t="s">
        <v>285</v>
      </c>
      <c r="G378" s="304"/>
      <c r="H378" s="305"/>
      <c r="I378" s="306"/>
      <c r="J378" s="306"/>
      <c r="K378" s="306"/>
      <c r="L378" s="306"/>
      <c r="M378" s="306"/>
      <c r="N378" s="306"/>
      <c r="O378" s="306"/>
      <c r="P378" s="306"/>
      <c r="Q378" s="307"/>
      <c r="R378" s="305"/>
    </row>
    <row r="379" spans="1:18" ht="34.5" customHeight="1">
      <c r="A379" s="905"/>
      <c r="B379" s="971"/>
      <c r="C379" s="974"/>
      <c r="D379" s="309"/>
      <c r="E379" s="922"/>
      <c r="F379" s="310" t="s">
        <v>342</v>
      </c>
      <c r="G379" s="343"/>
      <c r="H379" s="311"/>
      <c r="I379" s="312"/>
      <c r="J379" s="312"/>
      <c r="K379" s="312"/>
      <c r="L379" s="312"/>
      <c r="M379" s="312"/>
      <c r="N379" s="312"/>
      <c r="O379" s="312"/>
      <c r="P379" s="312"/>
      <c r="Q379" s="313"/>
      <c r="R379" s="311"/>
    </row>
    <row r="380" spans="1:18" ht="34.5" customHeight="1">
      <c r="A380" s="905"/>
      <c r="B380" s="971"/>
      <c r="C380" s="974"/>
      <c r="D380" s="976"/>
      <c r="E380" s="922"/>
      <c r="F380" s="915"/>
      <c r="G380" s="315"/>
      <c r="H380" s="917"/>
      <c r="I380" s="918"/>
      <c r="J380" s="918"/>
      <c r="K380" s="918"/>
      <c r="L380" s="918"/>
      <c r="M380" s="918"/>
      <c r="N380" s="918"/>
      <c r="O380" s="918"/>
      <c r="P380" s="918"/>
      <c r="Q380" s="918"/>
      <c r="R380" s="316"/>
    </row>
    <row r="381" spans="1:18" ht="34.5" customHeight="1">
      <c r="A381" s="905"/>
      <c r="B381" s="971"/>
      <c r="C381" s="974"/>
      <c r="D381" s="976"/>
      <c r="E381" s="922"/>
      <c r="F381" s="977"/>
      <c r="G381" s="381"/>
      <c r="H381" s="978"/>
      <c r="I381" s="979"/>
      <c r="J381" s="979"/>
      <c r="K381" s="979"/>
      <c r="L381" s="979"/>
      <c r="M381" s="979"/>
      <c r="N381" s="979"/>
      <c r="O381" s="979"/>
      <c r="P381" s="979"/>
      <c r="Q381" s="979"/>
      <c r="R381" s="384"/>
    </row>
    <row r="382" spans="1:18" ht="34.5" customHeight="1">
      <c r="A382" s="339"/>
      <c r="B382" s="385"/>
      <c r="C382" s="386"/>
      <c r="D382" s="387"/>
      <c r="E382" s="358"/>
      <c r="F382" s="388"/>
      <c r="G382" s="389"/>
      <c r="H382" s="390"/>
      <c r="I382" s="391"/>
      <c r="J382" s="391"/>
      <c r="K382" s="391"/>
      <c r="L382" s="391"/>
      <c r="M382" s="391"/>
      <c r="N382" s="391"/>
      <c r="O382" s="391"/>
      <c r="P382" s="391"/>
      <c r="Q382" s="391"/>
      <c r="R382" s="392"/>
    </row>
    <row r="383" spans="1:18" ht="34.5" customHeight="1">
      <c r="A383" s="300"/>
      <c r="B383" s="377"/>
      <c r="C383" s="378"/>
      <c r="D383" s="379"/>
      <c r="E383" s="323"/>
      <c r="F383" s="380"/>
      <c r="G383" s="381"/>
      <c r="H383" s="382"/>
      <c r="I383" s="383"/>
      <c r="J383" s="383"/>
      <c r="K383" s="383"/>
      <c r="L383" s="383"/>
      <c r="M383" s="383"/>
      <c r="N383" s="383"/>
      <c r="O383" s="383"/>
      <c r="P383" s="383"/>
      <c r="Q383" s="383"/>
      <c r="R383" s="393"/>
    </row>
    <row r="384" spans="1:18" ht="34.5" customHeight="1">
      <c r="A384" s="300"/>
      <c r="B384" s="377"/>
      <c r="C384" s="378"/>
      <c r="D384" s="379"/>
      <c r="E384" s="323"/>
      <c r="F384" s="380"/>
      <c r="G384" s="381"/>
      <c r="H384" s="382"/>
      <c r="I384" s="383"/>
      <c r="J384" s="383"/>
      <c r="K384" s="383"/>
      <c r="L384" s="383"/>
      <c r="M384" s="383"/>
      <c r="N384" s="383"/>
      <c r="O384" s="383"/>
      <c r="P384" s="383"/>
      <c r="Q384" s="383"/>
      <c r="R384" s="393"/>
    </row>
    <row r="385" spans="1:18" ht="34.5" customHeight="1">
      <c r="A385" s="336"/>
      <c r="B385" s="394"/>
      <c r="C385" s="395"/>
      <c r="D385" s="396"/>
      <c r="E385" s="344"/>
      <c r="F385" s="397"/>
      <c r="G385" s="398"/>
      <c r="H385" s="399"/>
      <c r="I385" s="400"/>
      <c r="J385" s="400"/>
      <c r="K385" s="400"/>
      <c r="L385" s="400"/>
      <c r="M385" s="400"/>
      <c r="N385" s="400"/>
      <c r="O385" s="400"/>
      <c r="P385" s="400"/>
      <c r="Q385" s="400"/>
      <c r="R385" s="384"/>
    </row>
    <row r="386" spans="1:18" ht="34.5" customHeight="1">
      <c r="A386" s="936">
        <v>61</v>
      </c>
      <c r="B386" s="980" t="s">
        <v>371</v>
      </c>
      <c r="C386" s="982" t="s">
        <v>368</v>
      </c>
      <c r="D386" s="401" t="s">
        <v>247</v>
      </c>
      <c r="E386" s="953" t="s">
        <v>203</v>
      </c>
      <c r="F386" s="373" t="s">
        <v>283</v>
      </c>
      <c r="G386" s="151">
        <f>R386*O4</f>
        <v>0.3</v>
      </c>
      <c r="H386" s="374"/>
      <c r="I386" s="375">
        <v>0</v>
      </c>
      <c r="J386" s="375"/>
      <c r="K386" s="375"/>
      <c r="L386" s="375"/>
      <c r="M386" s="375"/>
      <c r="N386" s="375"/>
      <c r="O386" s="375"/>
      <c r="P386" s="375"/>
      <c r="Q386" s="376"/>
      <c r="R386" s="374">
        <v>0.3</v>
      </c>
    </row>
    <row r="387" spans="1:18" ht="34.5" customHeight="1">
      <c r="A387" s="905"/>
      <c r="B387" s="971"/>
      <c r="C387" s="974"/>
      <c r="D387" s="302"/>
      <c r="E387" s="922"/>
      <c r="F387" s="303" t="s">
        <v>285</v>
      </c>
      <c r="G387" s="304"/>
      <c r="H387" s="305"/>
      <c r="I387" s="306"/>
      <c r="J387" s="306"/>
      <c r="K387" s="306"/>
      <c r="L387" s="306"/>
      <c r="M387" s="306"/>
      <c r="N387" s="306"/>
      <c r="O387" s="306"/>
      <c r="P387" s="306"/>
      <c r="Q387" s="307"/>
      <c r="R387" s="305"/>
    </row>
    <row r="388" spans="1:18" ht="34.5" customHeight="1">
      <c r="A388" s="905"/>
      <c r="B388" s="971"/>
      <c r="C388" s="974"/>
      <c r="D388" s="309"/>
      <c r="E388" s="922"/>
      <c r="F388" s="310" t="s">
        <v>342</v>
      </c>
      <c r="G388" s="343"/>
      <c r="H388" s="311"/>
      <c r="I388" s="312"/>
      <c r="J388" s="312"/>
      <c r="K388" s="312"/>
      <c r="L388" s="312"/>
      <c r="M388" s="312"/>
      <c r="N388" s="312"/>
      <c r="O388" s="312"/>
      <c r="P388" s="312"/>
      <c r="Q388" s="313"/>
      <c r="R388" s="311"/>
    </row>
    <row r="389" spans="1:18" ht="34.5" customHeight="1">
      <c r="A389" s="905"/>
      <c r="B389" s="971"/>
      <c r="C389" s="974"/>
      <c r="D389" s="976"/>
      <c r="E389" s="922"/>
      <c r="F389" s="915"/>
      <c r="G389" s="315"/>
      <c r="H389" s="917"/>
      <c r="I389" s="918"/>
      <c r="J389" s="918"/>
      <c r="K389" s="918"/>
      <c r="L389" s="918"/>
      <c r="M389" s="918"/>
      <c r="N389" s="918"/>
      <c r="O389" s="918"/>
      <c r="P389" s="918"/>
      <c r="Q389" s="918"/>
      <c r="R389" s="316"/>
    </row>
    <row r="390" spans="1:18" ht="34.5" customHeight="1">
      <c r="A390" s="935"/>
      <c r="B390" s="981"/>
      <c r="C390" s="983"/>
      <c r="D390" s="984"/>
      <c r="E390" s="940"/>
      <c r="F390" s="985"/>
      <c r="G390" s="398"/>
      <c r="H390" s="986"/>
      <c r="I390" s="987"/>
      <c r="J390" s="987"/>
      <c r="K390" s="987"/>
      <c r="L390" s="987"/>
      <c r="M390" s="987"/>
      <c r="N390" s="987"/>
      <c r="O390" s="987"/>
      <c r="P390" s="987"/>
      <c r="Q390" s="987"/>
      <c r="R390" s="384"/>
    </row>
    <row r="391" spans="1:18" ht="34.5" customHeight="1">
      <c r="A391" s="905">
        <v>62</v>
      </c>
      <c r="B391" s="988" t="s">
        <v>372</v>
      </c>
      <c r="C391" s="989" t="s">
        <v>368</v>
      </c>
      <c r="D391" s="402" t="s">
        <v>249</v>
      </c>
      <c r="E391" s="922" t="s">
        <v>203</v>
      </c>
      <c r="F391" s="403" t="s">
        <v>283</v>
      </c>
      <c r="G391" s="151">
        <f>R391*O4</f>
        <v>0.4</v>
      </c>
      <c r="H391" s="404"/>
      <c r="I391" s="405">
        <v>0</v>
      </c>
      <c r="J391" s="405"/>
      <c r="K391" s="405"/>
      <c r="L391" s="405"/>
      <c r="M391" s="405"/>
      <c r="N391" s="405"/>
      <c r="O391" s="405"/>
      <c r="P391" s="405"/>
      <c r="Q391" s="406"/>
      <c r="R391" s="374">
        <v>0.4</v>
      </c>
    </row>
    <row r="392" spans="1:18" ht="34.5" customHeight="1">
      <c r="A392" s="905"/>
      <c r="B392" s="971"/>
      <c r="C392" s="974"/>
      <c r="D392" s="302"/>
      <c r="E392" s="922"/>
      <c r="F392" s="303" t="s">
        <v>285</v>
      </c>
      <c r="G392" s="304"/>
      <c r="H392" s="305"/>
      <c r="I392" s="306"/>
      <c r="J392" s="306"/>
      <c r="K392" s="306"/>
      <c r="L392" s="306"/>
      <c r="M392" s="306"/>
      <c r="N392" s="306"/>
      <c r="O392" s="306"/>
      <c r="P392" s="306"/>
      <c r="Q392" s="307"/>
      <c r="R392" s="305"/>
    </row>
    <row r="393" spans="1:18" ht="34.5" customHeight="1">
      <c r="A393" s="905"/>
      <c r="B393" s="971"/>
      <c r="C393" s="974"/>
      <c r="D393" s="309"/>
      <c r="E393" s="922"/>
      <c r="F393" s="310" t="s">
        <v>342</v>
      </c>
      <c r="G393" s="343"/>
      <c r="H393" s="311"/>
      <c r="I393" s="312"/>
      <c r="J393" s="312"/>
      <c r="K393" s="312"/>
      <c r="L393" s="312"/>
      <c r="M393" s="312"/>
      <c r="N393" s="312"/>
      <c r="O393" s="312"/>
      <c r="P393" s="312"/>
      <c r="Q393" s="313"/>
      <c r="R393" s="311"/>
    </row>
    <row r="394" spans="1:18" ht="34.5" customHeight="1">
      <c r="A394" s="905"/>
      <c r="B394" s="971"/>
      <c r="C394" s="974"/>
      <c r="D394" s="976"/>
      <c r="E394" s="922"/>
      <c r="F394" s="915"/>
      <c r="G394" s="315"/>
      <c r="H394" s="917"/>
      <c r="I394" s="918"/>
      <c r="J394" s="918"/>
      <c r="K394" s="918"/>
      <c r="L394" s="918"/>
      <c r="M394" s="918"/>
      <c r="N394" s="918"/>
      <c r="O394" s="918"/>
      <c r="P394" s="918"/>
      <c r="Q394" s="918"/>
      <c r="R394" s="316"/>
    </row>
    <row r="395" spans="1:18" ht="84.75" customHeight="1">
      <c r="A395" s="906"/>
      <c r="B395" s="972"/>
      <c r="C395" s="975"/>
      <c r="D395" s="990"/>
      <c r="E395" s="923"/>
      <c r="F395" s="916"/>
      <c r="G395" s="319"/>
      <c r="H395" s="919"/>
      <c r="I395" s="920"/>
      <c r="J395" s="920"/>
      <c r="K395" s="920"/>
      <c r="L395" s="920"/>
      <c r="M395" s="920"/>
      <c r="N395" s="920"/>
      <c r="O395" s="920"/>
      <c r="P395" s="920"/>
      <c r="Q395" s="920"/>
      <c r="R395" s="320"/>
    </row>
    <row r="396" spans="1:18" ht="34.5" customHeight="1">
      <c r="A396" s="904">
        <v>63</v>
      </c>
      <c r="B396" s="970" t="s">
        <v>373</v>
      </c>
      <c r="C396" s="973" t="s">
        <v>368</v>
      </c>
      <c r="D396" s="294" t="s">
        <v>374</v>
      </c>
      <c r="E396" s="921" t="s">
        <v>203</v>
      </c>
      <c r="F396" s="295" t="s">
        <v>283</v>
      </c>
      <c r="G396" s="151">
        <f>R396*O4</f>
        <v>0.7</v>
      </c>
      <c r="H396" s="297"/>
      <c r="I396" s="298">
        <v>0</v>
      </c>
      <c r="J396" s="298"/>
      <c r="K396" s="298"/>
      <c r="L396" s="298"/>
      <c r="M396" s="298"/>
      <c r="N396" s="298"/>
      <c r="O396" s="298"/>
      <c r="P396" s="298"/>
      <c r="Q396" s="299"/>
      <c r="R396" s="297">
        <v>0.7</v>
      </c>
    </row>
    <row r="397" spans="1:18" ht="34.5" customHeight="1">
      <c r="A397" s="905"/>
      <c r="B397" s="971"/>
      <c r="C397" s="974"/>
      <c r="D397" s="302"/>
      <c r="E397" s="922"/>
      <c r="F397" s="303" t="s">
        <v>285</v>
      </c>
      <c r="G397" s="304"/>
      <c r="H397" s="305"/>
      <c r="I397" s="306"/>
      <c r="J397" s="306"/>
      <c r="K397" s="306"/>
      <c r="L397" s="306"/>
      <c r="M397" s="306"/>
      <c r="N397" s="306"/>
      <c r="O397" s="306"/>
      <c r="P397" s="306"/>
      <c r="Q397" s="307"/>
      <c r="R397" s="305"/>
    </row>
    <row r="398" spans="1:18" ht="34.5" customHeight="1">
      <c r="A398" s="905"/>
      <c r="B398" s="971"/>
      <c r="C398" s="974"/>
      <c r="D398" s="309"/>
      <c r="E398" s="922"/>
      <c r="F398" s="310" t="s">
        <v>342</v>
      </c>
      <c r="G398" s="343"/>
      <c r="H398" s="311"/>
      <c r="I398" s="312"/>
      <c r="J398" s="312"/>
      <c r="K398" s="312"/>
      <c r="L398" s="312"/>
      <c r="M398" s="312"/>
      <c r="N398" s="312"/>
      <c r="O398" s="312"/>
      <c r="P398" s="312"/>
      <c r="Q398" s="313"/>
      <c r="R398" s="311"/>
    </row>
    <row r="399" spans="1:18" ht="34.5" customHeight="1">
      <c r="A399" s="905"/>
      <c r="B399" s="971"/>
      <c r="C399" s="974"/>
      <c r="D399" s="976"/>
      <c r="E399" s="922"/>
      <c r="F399" s="915"/>
      <c r="G399" s="315"/>
      <c r="H399" s="917"/>
      <c r="I399" s="918"/>
      <c r="J399" s="918"/>
      <c r="K399" s="918"/>
      <c r="L399" s="918"/>
      <c r="M399" s="918"/>
      <c r="N399" s="918"/>
      <c r="O399" s="918"/>
      <c r="P399" s="918"/>
      <c r="Q399" s="918"/>
      <c r="R399" s="316"/>
    </row>
    <row r="400" spans="1:18" ht="249.75" customHeight="1">
      <c r="A400" s="906"/>
      <c r="B400" s="972"/>
      <c r="C400" s="975"/>
      <c r="D400" s="990"/>
      <c r="E400" s="923"/>
      <c r="F400" s="916"/>
      <c r="G400" s="319"/>
      <c r="H400" s="919"/>
      <c r="I400" s="920"/>
      <c r="J400" s="920"/>
      <c r="K400" s="920"/>
      <c r="L400" s="920"/>
      <c r="M400" s="920"/>
      <c r="N400" s="920"/>
      <c r="O400" s="920"/>
      <c r="P400" s="920"/>
      <c r="Q400" s="920"/>
      <c r="R400" s="320"/>
    </row>
    <row r="401" spans="1:18" ht="34.5" customHeight="1">
      <c r="A401" s="904">
        <v>64</v>
      </c>
      <c r="B401" s="970" t="s">
        <v>375</v>
      </c>
      <c r="C401" s="973" t="s">
        <v>376</v>
      </c>
      <c r="D401" s="294" t="s">
        <v>377</v>
      </c>
      <c r="E401" s="921" t="s">
        <v>48</v>
      </c>
      <c r="F401" s="295" t="s">
        <v>283</v>
      </c>
      <c r="G401" s="151">
        <f>R401*O4</f>
        <v>0.5</v>
      </c>
      <c r="H401" s="297"/>
      <c r="I401" s="298">
        <v>0</v>
      </c>
      <c r="J401" s="298"/>
      <c r="K401" s="298"/>
      <c r="L401" s="298"/>
      <c r="M401" s="298"/>
      <c r="N401" s="298"/>
      <c r="O401" s="298"/>
      <c r="P401" s="298"/>
      <c r="Q401" s="299"/>
      <c r="R401" s="297">
        <v>0.5</v>
      </c>
    </row>
    <row r="402" spans="1:18" ht="34.5" customHeight="1">
      <c r="A402" s="905"/>
      <c r="B402" s="971"/>
      <c r="C402" s="974"/>
      <c r="D402" s="302"/>
      <c r="E402" s="922"/>
      <c r="F402" s="303" t="s">
        <v>285</v>
      </c>
      <c r="G402" s="304"/>
      <c r="H402" s="305"/>
      <c r="I402" s="306"/>
      <c r="J402" s="306"/>
      <c r="K402" s="306"/>
      <c r="L402" s="306"/>
      <c r="M402" s="306"/>
      <c r="N402" s="306"/>
      <c r="O402" s="306"/>
      <c r="P402" s="306"/>
      <c r="Q402" s="307"/>
      <c r="R402" s="305"/>
    </row>
    <row r="403" spans="1:18" ht="34.5" customHeight="1">
      <c r="A403" s="905"/>
      <c r="B403" s="971"/>
      <c r="C403" s="974"/>
      <c r="D403" s="309"/>
      <c r="E403" s="922"/>
      <c r="F403" s="310" t="s">
        <v>342</v>
      </c>
      <c r="G403" s="343"/>
      <c r="H403" s="311"/>
      <c r="I403" s="312"/>
      <c r="J403" s="312"/>
      <c r="K403" s="312"/>
      <c r="L403" s="312"/>
      <c r="M403" s="312"/>
      <c r="N403" s="312"/>
      <c r="O403" s="312"/>
      <c r="P403" s="312"/>
      <c r="Q403" s="313"/>
      <c r="R403" s="311"/>
    </row>
    <row r="404" spans="1:18" ht="34.5" customHeight="1">
      <c r="A404" s="905"/>
      <c r="B404" s="971"/>
      <c r="C404" s="974"/>
      <c r="D404" s="976"/>
      <c r="E404" s="922"/>
      <c r="F404" s="915"/>
      <c r="G404" s="315"/>
      <c r="H404" s="917"/>
      <c r="I404" s="918"/>
      <c r="J404" s="918"/>
      <c r="K404" s="918"/>
      <c r="L404" s="918"/>
      <c r="M404" s="918"/>
      <c r="N404" s="918"/>
      <c r="O404" s="918"/>
      <c r="P404" s="918"/>
      <c r="Q404" s="918"/>
      <c r="R404" s="316"/>
    </row>
    <row r="405" spans="1:18" ht="117.75" customHeight="1">
      <c r="A405" s="906"/>
      <c r="B405" s="972"/>
      <c r="C405" s="975"/>
      <c r="D405" s="990"/>
      <c r="E405" s="923"/>
      <c r="F405" s="916"/>
      <c r="G405" s="319"/>
      <c r="H405" s="919"/>
      <c r="I405" s="920"/>
      <c r="J405" s="920"/>
      <c r="K405" s="920"/>
      <c r="L405" s="920"/>
      <c r="M405" s="920"/>
      <c r="N405" s="920"/>
      <c r="O405" s="920"/>
      <c r="P405" s="920"/>
      <c r="Q405" s="920"/>
      <c r="R405" s="320"/>
    </row>
    <row r="406" spans="1:18" ht="34.5" customHeight="1">
      <c r="A406" s="904">
        <v>65</v>
      </c>
      <c r="B406" s="970" t="s">
        <v>378</v>
      </c>
      <c r="C406" s="973" t="s">
        <v>376</v>
      </c>
      <c r="D406" s="294" t="s">
        <v>263</v>
      </c>
      <c r="E406" s="921" t="s">
        <v>48</v>
      </c>
      <c r="F406" s="295" t="s">
        <v>283</v>
      </c>
      <c r="G406" s="151">
        <f>R406*O4</f>
        <v>0.3</v>
      </c>
      <c r="H406" s="297"/>
      <c r="I406" s="298">
        <v>0</v>
      </c>
      <c r="J406" s="298"/>
      <c r="K406" s="298"/>
      <c r="L406" s="298"/>
      <c r="M406" s="298"/>
      <c r="N406" s="298"/>
      <c r="O406" s="298"/>
      <c r="P406" s="298"/>
      <c r="Q406" s="299"/>
      <c r="R406" s="297">
        <v>0.3</v>
      </c>
    </row>
    <row r="407" spans="1:18" ht="34.5" customHeight="1">
      <c r="A407" s="905"/>
      <c r="B407" s="971"/>
      <c r="C407" s="974"/>
      <c r="D407" s="302"/>
      <c r="E407" s="922"/>
      <c r="F407" s="303" t="s">
        <v>285</v>
      </c>
      <c r="G407" s="304"/>
      <c r="H407" s="305"/>
      <c r="I407" s="306"/>
      <c r="J407" s="306"/>
      <c r="K407" s="306"/>
      <c r="L407" s="306"/>
      <c r="M407" s="306"/>
      <c r="N407" s="306"/>
      <c r="O407" s="306"/>
      <c r="P407" s="306"/>
      <c r="Q407" s="307"/>
      <c r="R407" s="305"/>
    </row>
    <row r="408" spans="1:18" ht="34.5" customHeight="1">
      <c r="A408" s="905"/>
      <c r="B408" s="971"/>
      <c r="C408" s="974"/>
      <c r="D408" s="309"/>
      <c r="E408" s="922"/>
      <c r="F408" s="310" t="s">
        <v>342</v>
      </c>
      <c r="G408" s="343"/>
      <c r="H408" s="311"/>
      <c r="I408" s="312"/>
      <c r="J408" s="312"/>
      <c r="K408" s="312"/>
      <c r="L408" s="312"/>
      <c r="M408" s="312"/>
      <c r="N408" s="312"/>
      <c r="O408" s="312"/>
      <c r="P408" s="312"/>
      <c r="Q408" s="313"/>
      <c r="R408" s="311"/>
    </row>
    <row r="409" spans="1:18" ht="34.5" customHeight="1">
      <c r="A409" s="905"/>
      <c r="B409" s="971"/>
      <c r="C409" s="974"/>
      <c r="D409" s="314"/>
      <c r="E409" s="922"/>
      <c r="F409" s="915"/>
      <c r="G409" s="315"/>
      <c r="H409" s="917"/>
      <c r="I409" s="918"/>
      <c r="J409" s="918"/>
      <c r="K409" s="918"/>
      <c r="L409" s="918"/>
      <c r="M409" s="918"/>
      <c r="N409" s="918"/>
      <c r="O409" s="918"/>
      <c r="P409" s="918"/>
      <c r="Q409" s="918"/>
      <c r="R409" s="316"/>
    </row>
    <row r="410" spans="1:18" ht="34.5" customHeight="1">
      <c r="A410" s="906"/>
      <c r="B410" s="972"/>
      <c r="C410" s="975"/>
      <c r="D410" s="338"/>
      <c r="E410" s="923"/>
      <c r="F410" s="916"/>
      <c r="G410" s="319"/>
      <c r="H410" s="919"/>
      <c r="I410" s="920"/>
      <c r="J410" s="920"/>
      <c r="K410" s="920"/>
      <c r="L410" s="920"/>
      <c r="M410" s="920"/>
      <c r="N410" s="920"/>
      <c r="O410" s="920"/>
      <c r="P410" s="920"/>
      <c r="Q410" s="920"/>
      <c r="R410" s="320"/>
    </row>
    <row r="411" spans="1:18" ht="34.5" customHeight="1">
      <c r="A411" s="904">
        <v>66</v>
      </c>
      <c r="B411" s="970" t="s">
        <v>379</v>
      </c>
      <c r="C411" s="973" t="s">
        <v>359</v>
      </c>
      <c r="D411" s="294" t="s">
        <v>244</v>
      </c>
      <c r="E411" s="921" t="s">
        <v>203</v>
      </c>
      <c r="F411" s="295" t="s">
        <v>283</v>
      </c>
      <c r="G411" s="151">
        <f>R411*O4</f>
        <v>0.4</v>
      </c>
      <c r="H411" s="297"/>
      <c r="I411" s="298">
        <v>0</v>
      </c>
      <c r="J411" s="298"/>
      <c r="K411" s="298"/>
      <c r="L411" s="298"/>
      <c r="M411" s="298"/>
      <c r="N411" s="298"/>
      <c r="O411" s="298"/>
      <c r="P411" s="298"/>
      <c r="Q411" s="299"/>
      <c r="R411" s="297">
        <v>0.4</v>
      </c>
    </row>
    <row r="412" spans="1:18" ht="34.5" customHeight="1">
      <c r="A412" s="905"/>
      <c r="B412" s="971"/>
      <c r="C412" s="974"/>
      <c r="D412" s="302"/>
      <c r="E412" s="922"/>
      <c r="F412" s="303" t="s">
        <v>285</v>
      </c>
      <c r="G412" s="304"/>
      <c r="H412" s="305"/>
      <c r="I412" s="306"/>
      <c r="J412" s="306"/>
      <c r="K412" s="306"/>
      <c r="L412" s="306"/>
      <c r="M412" s="306"/>
      <c r="N412" s="306"/>
      <c r="O412" s="306"/>
      <c r="P412" s="306"/>
      <c r="Q412" s="307"/>
      <c r="R412" s="305"/>
    </row>
    <row r="413" spans="1:18" ht="34.5" customHeight="1">
      <c r="A413" s="905"/>
      <c r="B413" s="971"/>
      <c r="C413" s="974"/>
      <c r="D413" s="309"/>
      <c r="E413" s="922"/>
      <c r="F413" s="310" t="s">
        <v>342</v>
      </c>
      <c r="G413" s="343"/>
      <c r="H413" s="311"/>
      <c r="I413" s="312"/>
      <c r="J413" s="312"/>
      <c r="K413" s="312"/>
      <c r="L413" s="312"/>
      <c r="M413" s="312"/>
      <c r="N413" s="312"/>
      <c r="O413" s="312"/>
      <c r="P413" s="312"/>
      <c r="Q413" s="313"/>
      <c r="R413" s="311"/>
    </row>
    <row r="414" spans="1:18" ht="34.5" customHeight="1">
      <c r="A414" s="905"/>
      <c r="B414" s="971"/>
      <c r="C414" s="974"/>
      <c r="D414" s="976"/>
      <c r="E414" s="922"/>
      <c r="F414" s="915"/>
      <c r="G414" s="315"/>
      <c r="H414" s="917"/>
      <c r="I414" s="918"/>
      <c r="J414" s="918"/>
      <c r="K414" s="918"/>
      <c r="L414" s="918"/>
      <c r="M414" s="918"/>
      <c r="N414" s="918"/>
      <c r="O414" s="918"/>
      <c r="P414" s="918"/>
      <c r="Q414" s="918"/>
      <c r="R414" s="316"/>
    </row>
    <row r="415" spans="1:18" ht="34.5" customHeight="1">
      <c r="A415" s="906"/>
      <c r="B415" s="972"/>
      <c r="C415" s="975"/>
      <c r="D415" s="990"/>
      <c r="E415" s="923"/>
      <c r="F415" s="916"/>
      <c r="G415" s="319"/>
      <c r="H415" s="919"/>
      <c r="I415" s="920"/>
      <c r="J415" s="920"/>
      <c r="K415" s="920"/>
      <c r="L415" s="920"/>
      <c r="M415" s="920"/>
      <c r="N415" s="920"/>
      <c r="O415" s="920"/>
      <c r="P415" s="920"/>
      <c r="Q415" s="920"/>
      <c r="R415" s="320"/>
    </row>
    <row r="416" spans="1:18" ht="34.5" customHeight="1">
      <c r="A416" s="904">
        <v>67</v>
      </c>
      <c r="B416" s="970" t="s">
        <v>380</v>
      </c>
      <c r="C416" s="973" t="s">
        <v>359</v>
      </c>
      <c r="D416" s="294" t="s">
        <v>381</v>
      </c>
      <c r="E416" s="921" t="s">
        <v>203</v>
      </c>
      <c r="F416" s="295" t="s">
        <v>283</v>
      </c>
      <c r="G416" s="151">
        <f>R416*O4</f>
        <v>0.5</v>
      </c>
      <c r="H416" s="297"/>
      <c r="I416" s="298">
        <v>0</v>
      </c>
      <c r="J416" s="298"/>
      <c r="K416" s="298"/>
      <c r="L416" s="298"/>
      <c r="M416" s="298"/>
      <c r="N416" s="298"/>
      <c r="O416" s="298"/>
      <c r="P416" s="298"/>
      <c r="Q416" s="299"/>
      <c r="R416" s="297">
        <v>0.5</v>
      </c>
    </row>
    <row r="417" spans="1:18" ht="34.5" customHeight="1">
      <c r="A417" s="905"/>
      <c r="B417" s="971"/>
      <c r="C417" s="974"/>
      <c r="D417" s="302"/>
      <c r="E417" s="922"/>
      <c r="F417" s="303" t="s">
        <v>285</v>
      </c>
      <c r="G417" s="304"/>
      <c r="H417" s="305"/>
      <c r="I417" s="306"/>
      <c r="J417" s="306"/>
      <c r="K417" s="306"/>
      <c r="L417" s="306"/>
      <c r="M417" s="306"/>
      <c r="N417" s="306"/>
      <c r="O417" s="306"/>
      <c r="P417" s="306"/>
      <c r="Q417" s="307"/>
      <c r="R417" s="305"/>
    </row>
    <row r="418" spans="1:18" ht="34.5" customHeight="1">
      <c r="A418" s="905"/>
      <c r="B418" s="971"/>
      <c r="C418" s="974"/>
      <c r="D418" s="309"/>
      <c r="E418" s="922"/>
      <c r="F418" s="310" t="s">
        <v>342</v>
      </c>
      <c r="G418" s="343"/>
      <c r="H418" s="311"/>
      <c r="I418" s="312"/>
      <c r="J418" s="312"/>
      <c r="K418" s="312"/>
      <c r="L418" s="312"/>
      <c r="M418" s="312"/>
      <c r="N418" s="312"/>
      <c r="O418" s="312"/>
      <c r="P418" s="312"/>
      <c r="Q418" s="313"/>
      <c r="R418" s="311"/>
    </row>
    <row r="419" spans="1:18" ht="34.5" customHeight="1">
      <c r="A419" s="905"/>
      <c r="B419" s="971"/>
      <c r="C419" s="974"/>
      <c r="D419" s="976"/>
      <c r="E419" s="922"/>
      <c r="F419" s="915"/>
      <c r="G419" s="315"/>
      <c r="H419" s="917"/>
      <c r="I419" s="918"/>
      <c r="J419" s="918"/>
      <c r="K419" s="918"/>
      <c r="L419" s="918"/>
      <c r="M419" s="918"/>
      <c r="N419" s="918"/>
      <c r="O419" s="918"/>
      <c r="P419" s="918"/>
      <c r="Q419" s="918"/>
      <c r="R419" s="316"/>
    </row>
    <row r="420" spans="1:18" ht="34.5" customHeight="1">
      <c r="A420" s="906"/>
      <c r="B420" s="972"/>
      <c r="C420" s="975"/>
      <c r="D420" s="990"/>
      <c r="E420" s="923"/>
      <c r="F420" s="916"/>
      <c r="G420" s="319"/>
      <c r="H420" s="919"/>
      <c r="I420" s="920"/>
      <c r="J420" s="920"/>
      <c r="K420" s="920"/>
      <c r="L420" s="920"/>
      <c r="M420" s="920"/>
      <c r="N420" s="920"/>
      <c r="O420" s="920"/>
      <c r="P420" s="920"/>
      <c r="Q420" s="920"/>
      <c r="R420" s="320"/>
    </row>
    <row r="421" spans="1:18" ht="34.5" customHeight="1">
      <c r="A421" s="904">
        <v>68</v>
      </c>
      <c r="B421" s="970" t="s">
        <v>382</v>
      </c>
      <c r="C421" s="973" t="s">
        <v>359</v>
      </c>
      <c r="D421" s="294" t="s">
        <v>383</v>
      </c>
      <c r="E421" s="921" t="s">
        <v>203</v>
      </c>
      <c r="F421" s="295" t="s">
        <v>283</v>
      </c>
      <c r="G421" s="151">
        <f>R421*O4</f>
        <v>1.5</v>
      </c>
      <c r="H421" s="297"/>
      <c r="I421" s="298">
        <v>0</v>
      </c>
      <c r="J421" s="298"/>
      <c r="K421" s="298"/>
      <c r="L421" s="298"/>
      <c r="M421" s="298"/>
      <c r="N421" s="298"/>
      <c r="O421" s="298"/>
      <c r="P421" s="298"/>
      <c r="Q421" s="299"/>
      <c r="R421" s="297">
        <v>1.5</v>
      </c>
    </row>
    <row r="422" spans="1:18" ht="34.5" customHeight="1">
      <c r="A422" s="905"/>
      <c r="B422" s="971"/>
      <c r="C422" s="974"/>
      <c r="D422" s="302"/>
      <c r="E422" s="922"/>
      <c r="F422" s="303" t="s">
        <v>285</v>
      </c>
      <c r="G422" s="304"/>
      <c r="H422" s="305"/>
      <c r="I422" s="306"/>
      <c r="J422" s="306"/>
      <c r="K422" s="306"/>
      <c r="L422" s="306"/>
      <c r="M422" s="306"/>
      <c r="N422" s="306"/>
      <c r="O422" s="306"/>
      <c r="P422" s="306"/>
      <c r="Q422" s="307"/>
      <c r="R422" s="305"/>
    </row>
    <row r="423" spans="1:18" ht="34.5" customHeight="1">
      <c r="A423" s="905"/>
      <c r="B423" s="971"/>
      <c r="C423" s="974"/>
      <c r="D423" s="309"/>
      <c r="E423" s="922"/>
      <c r="F423" s="310" t="s">
        <v>342</v>
      </c>
      <c r="G423" s="343"/>
      <c r="H423" s="311"/>
      <c r="I423" s="312"/>
      <c r="J423" s="312"/>
      <c r="K423" s="312"/>
      <c r="L423" s="312"/>
      <c r="M423" s="312"/>
      <c r="N423" s="312"/>
      <c r="O423" s="312"/>
      <c r="P423" s="312"/>
      <c r="Q423" s="313"/>
      <c r="R423" s="311"/>
    </row>
    <row r="424" spans="1:18" ht="34.5" customHeight="1">
      <c r="A424" s="905"/>
      <c r="B424" s="971"/>
      <c r="C424" s="974"/>
      <c r="D424" s="976"/>
      <c r="E424" s="922"/>
      <c r="F424" s="915"/>
      <c r="G424" s="315"/>
      <c r="H424" s="917"/>
      <c r="I424" s="918"/>
      <c r="J424" s="918"/>
      <c r="K424" s="918"/>
      <c r="L424" s="918"/>
      <c r="M424" s="918"/>
      <c r="N424" s="918"/>
      <c r="O424" s="918"/>
      <c r="P424" s="918"/>
      <c r="Q424" s="918"/>
      <c r="R424" s="316"/>
    </row>
    <row r="425" spans="1:18" ht="34.5" customHeight="1">
      <c r="A425" s="906"/>
      <c r="B425" s="972"/>
      <c r="C425" s="975"/>
      <c r="D425" s="990"/>
      <c r="E425" s="923"/>
      <c r="F425" s="916"/>
      <c r="G425" s="319"/>
      <c r="H425" s="919"/>
      <c r="I425" s="920"/>
      <c r="J425" s="920"/>
      <c r="K425" s="920"/>
      <c r="L425" s="920"/>
      <c r="M425" s="920"/>
      <c r="N425" s="920"/>
      <c r="O425" s="920"/>
      <c r="P425" s="920"/>
      <c r="Q425" s="920"/>
      <c r="R425" s="320"/>
    </row>
    <row r="426" spans="1:18" ht="34.5" customHeight="1">
      <c r="A426" s="904">
        <v>69</v>
      </c>
      <c r="B426" s="970" t="s">
        <v>384</v>
      </c>
      <c r="C426" s="973" t="s">
        <v>385</v>
      </c>
      <c r="D426" s="294" t="s">
        <v>247</v>
      </c>
      <c r="E426" s="921" t="s">
        <v>48</v>
      </c>
      <c r="F426" s="295" t="s">
        <v>283</v>
      </c>
      <c r="G426" s="151">
        <f>R426*O4</f>
        <v>0.4</v>
      </c>
      <c r="H426" s="297"/>
      <c r="I426" s="298">
        <v>0</v>
      </c>
      <c r="J426" s="298"/>
      <c r="K426" s="298"/>
      <c r="L426" s="298"/>
      <c r="M426" s="298"/>
      <c r="N426" s="298"/>
      <c r="O426" s="298"/>
      <c r="P426" s="298"/>
      <c r="Q426" s="299"/>
      <c r="R426" s="297">
        <v>0.4</v>
      </c>
    </row>
    <row r="427" spans="1:18" ht="34.5" customHeight="1">
      <c r="A427" s="905"/>
      <c r="B427" s="971"/>
      <c r="C427" s="974"/>
      <c r="D427" s="302"/>
      <c r="E427" s="922"/>
      <c r="F427" s="303" t="s">
        <v>285</v>
      </c>
      <c r="G427" s="304"/>
      <c r="H427" s="305"/>
      <c r="I427" s="306"/>
      <c r="J427" s="306"/>
      <c r="K427" s="306"/>
      <c r="L427" s="306"/>
      <c r="M427" s="306"/>
      <c r="N427" s="306"/>
      <c r="O427" s="306"/>
      <c r="P427" s="306"/>
      <c r="Q427" s="307"/>
      <c r="R427" s="305"/>
    </row>
    <row r="428" spans="1:18" ht="34.5" customHeight="1">
      <c r="A428" s="905"/>
      <c r="B428" s="971"/>
      <c r="C428" s="974"/>
      <c r="D428" s="309"/>
      <c r="E428" s="922"/>
      <c r="F428" s="310" t="s">
        <v>342</v>
      </c>
      <c r="G428" s="343"/>
      <c r="H428" s="311"/>
      <c r="I428" s="312"/>
      <c r="J428" s="312"/>
      <c r="K428" s="312"/>
      <c r="L428" s="312"/>
      <c r="M428" s="312"/>
      <c r="N428" s="312"/>
      <c r="O428" s="312"/>
      <c r="P428" s="312"/>
      <c r="Q428" s="313"/>
      <c r="R428" s="311"/>
    </row>
    <row r="429" spans="1:18" ht="34.5" customHeight="1">
      <c r="A429" s="905"/>
      <c r="B429" s="971"/>
      <c r="C429" s="974"/>
      <c r="D429" s="976"/>
      <c r="E429" s="922"/>
      <c r="F429" s="915"/>
      <c r="G429" s="315"/>
      <c r="H429" s="917"/>
      <c r="I429" s="918"/>
      <c r="J429" s="918"/>
      <c r="K429" s="918"/>
      <c r="L429" s="918"/>
      <c r="M429" s="918"/>
      <c r="N429" s="918"/>
      <c r="O429" s="918"/>
      <c r="P429" s="918"/>
      <c r="Q429" s="918"/>
      <c r="R429" s="316"/>
    </row>
    <row r="430" spans="1:18" ht="34.5" customHeight="1">
      <c r="A430" s="906"/>
      <c r="B430" s="972"/>
      <c r="C430" s="975"/>
      <c r="D430" s="990"/>
      <c r="E430" s="923"/>
      <c r="F430" s="916"/>
      <c r="G430" s="319"/>
      <c r="H430" s="919"/>
      <c r="I430" s="920"/>
      <c r="J430" s="920"/>
      <c r="K430" s="920"/>
      <c r="L430" s="920"/>
      <c r="M430" s="920"/>
      <c r="N430" s="920"/>
      <c r="O430" s="920"/>
      <c r="P430" s="920"/>
      <c r="Q430" s="920"/>
      <c r="R430" s="320"/>
    </row>
    <row r="431" spans="1:18" ht="34.5" customHeight="1">
      <c r="A431" s="904">
        <v>70</v>
      </c>
      <c r="B431" s="970" t="s">
        <v>386</v>
      </c>
      <c r="C431" s="973" t="s">
        <v>385</v>
      </c>
      <c r="D431" s="294" t="s">
        <v>374</v>
      </c>
      <c r="E431" s="921" t="s">
        <v>48</v>
      </c>
      <c r="F431" s="295" t="s">
        <v>283</v>
      </c>
      <c r="G431" s="151">
        <f>R431*O4</f>
        <v>0.4</v>
      </c>
      <c r="H431" s="297"/>
      <c r="I431" s="298">
        <v>0</v>
      </c>
      <c r="J431" s="298"/>
      <c r="K431" s="298"/>
      <c r="L431" s="298"/>
      <c r="M431" s="298"/>
      <c r="N431" s="298"/>
      <c r="O431" s="298"/>
      <c r="P431" s="298"/>
      <c r="Q431" s="299"/>
      <c r="R431" s="297">
        <v>0.4</v>
      </c>
    </row>
    <row r="432" spans="1:18" ht="34.5" customHeight="1">
      <c r="A432" s="905"/>
      <c r="B432" s="971"/>
      <c r="C432" s="974"/>
      <c r="D432" s="302"/>
      <c r="E432" s="922"/>
      <c r="F432" s="303" t="s">
        <v>285</v>
      </c>
      <c r="G432" s="304"/>
      <c r="H432" s="305"/>
      <c r="I432" s="306"/>
      <c r="J432" s="306"/>
      <c r="K432" s="306"/>
      <c r="L432" s="306"/>
      <c r="M432" s="306"/>
      <c r="N432" s="306"/>
      <c r="O432" s="306"/>
      <c r="P432" s="306"/>
      <c r="Q432" s="307"/>
      <c r="R432" s="305"/>
    </row>
    <row r="433" spans="1:18" ht="34.5" customHeight="1">
      <c r="A433" s="905"/>
      <c r="B433" s="971"/>
      <c r="C433" s="974"/>
      <c r="D433" s="309"/>
      <c r="E433" s="922"/>
      <c r="F433" s="310" t="s">
        <v>342</v>
      </c>
      <c r="G433" s="343"/>
      <c r="H433" s="311"/>
      <c r="I433" s="312"/>
      <c r="J433" s="312"/>
      <c r="K433" s="312"/>
      <c r="L433" s="312"/>
      <c r="M433" s="312"/>
      <c r="N433" s="312"/>
      <c r="O433" s="312"/>
      <c r="P433" s="312"/>
      <c r="Q433" s="313"/>
      <c r="R433" s="311"/>
    </row>
    <row r="434" spans="1:18" ht="34.5" customHeight="1">
      <c r="A434" s="905"/>
      <c r="B434" s="971"/>
      <c r="C434" s="974"/>
      <c r="D434" s="976"/>
      <c r="E434" s="922"/>
      <c r="F434" s="915"/>
      <c r="G434" s="315"/>
      <c r="H434" s="917"/>
      <c r="I434" s="918"/>
      <c r="J434" s="918"/>
      <c r="K434" s="918"/>
      <c r="L434" s="918"/>
      <c r="M434" s="918"/>
      <c r="N434" s="918"/>
      <c r="O434" s="918"/>
      <c r="P434" s="918"/>
      <c r="Q434" s="918"/>
      <c r="R434" s="316"/>
    </row>
    <row r="435" spans="1:18" ht="34.5" customHeight="1">
      <c r="A435" s="906"/>
      <c r="B435" s="972"/>
      <c r="C435" s="975"/>
      <c r="D435" s="990"/>
      <c r="E435" s="923"/>
      <c r="F435" s="916"/>
      <c r="G435" s="319"/>
      <c r="H435" s="919"/>
      <c r="I435" s="920"/>
      <c r="J435" s="920"/>
      <c r="K435" s="920"/>
      <c r="L435" s="920"/>
      <c r="M435" s="920"/>
      <c r="N435" s="920"/>
      <c r="O435" s="920"/>
      <c r="P435" s="920"/>
      <c r="Q435" s="920"/>
      <c r="R435" s="320"/>
    </row>
    <row r="436" spans="1:18" ht="34.5" customHeight="1">
      <c r="A436" s="904">
        <v>71</v>
      </c>
      <c r="B436" s="970" t="s">
        <v>387</v>
      </c>
      <c r="C436" s="973" t="s">
        <v>385</v>
      </c>
      <c r="D436" s="294" t="s">
        <v>377</v>
      </c>
      <c r="E436" s="921" t="s">
        <v>48</v>
      </c>
      <c r="F436" s="295" t="s">
        <v>283</v>
      </c>
      <c r="G436" s="151">
        <f>R436*O4</f>
        <v>0.4</v>
      </c>
      <c r="H436" s="297"/>
      <c r="I436" s="298">
        <v>0</v>
      </c>
      <c r="J436" s="298"/>
      <c r="K436" s="298"/>
      <c r="L436" s="298"/>
      <c r="M436" s="298"/>
      <c r="N436" s="298"/>
      <c r="O436" s="298"/>
      <c r="P436" s="298"/>
      <c r="Q436" s="299"/>
      <c r="R436" s="297">
        <v>0.4</v>
      </c>
    </row>
    <row r="437" spans="1:18" ht="34.5" customHeight="1">
      <c r="A437" s="905"/>
      <c r="B437" s="971"/>
      <c r="C437" s="974"/>
      <c r="D437" s="302"/>
      <c r="E437" s="922"/>
      <c r="F437" s="303" t="s">
        <v>285</v>
      </c>
      <c r="G437" s="304"/>
      <c r="H437" s="305"/>
      <c r="I437" s="306"/>
      <c r="J437" s="306"/>
      <c r="K437" s="306"/>
      <c r="L437" s="306"/>
      <c r="M437" s="306"/>
      <c r="N437" s="306"/>
      <c r="O437" s="306"/>
      <c r="P437" s="306"/>
      <c r="Q437" s="307"/>
      <c r="R437" s="305"/>
    </row>
    <row r="438" spans="1:18" ht="34.5" customHeight="1">
      <c r="A438" s="905"/>
      <c r="B438" s="971"/>
      <c r="C438" s="974"/>
      <c r="D438" s="309"/>
      <c r="E438" s="922"/>
      <c r="F438" s="310" t="s">
        <v>342</v>
      </c>
      <c r="G438" s="343"/>
      <c r="H438" s="311"/>
      <c r="I438" s="312"/>
      <c r="J438" s="312"/>
      <c r="K438" s="312"/>
      <c r="L438" s="312"/>
      <c r="M438" s="312"/>
      <c r="N438" s="312"/>
      <c r="O438" s="312"/>
      <c r="P438" s="312"/>
      <c r="Q438" s="313"/>
      <c r="R438" s="311"/>
    </row>
    <row r="439" spans="1:18" ht="34.5" customHeight="1">
      <c r="A439" s="905"/>
      <c r="B439" s="971"/>
      <c r="C439" s="974"/>
      <c r="D439" s="976"/>
      <c r="E439" s="922"/>
      <c r="F439" s="915"/>
      <c r="G439" s="315"/>
      <c r="H439" s="917"/>
      <c r="I439" s="918"/>
      <c r="J439" s="918"/>
      <c r="K439" s="918"/>
      <c r="L439" s="918"/>
      <c r="M439" s="918"/>
      <c r="N439" s="918"/>
      <c r="O439" s="918"/>
      <c r="P439" s="918"/>
      <c r="Q439" s="918"/>
      <c r="R439" s="316"/>
    </row>
    <row r="440" spans="1:18" ht="34.5" customHeight="1">
      <c r="A440" s="906"/>
      <c r="B440" s="972"/>
      <c r="C440" s="975"/>
      <c r="D440" s="990"/>
      <c r="E440" s="923"/>
      <c r="F440" s="916"/>
      <c r="G440" s="319"/>
      <c r="H440" s="919"/>
      <c r="I440" s="920"/>
      <c r="J440" s="920"/>
      <c r="K440" s="920"/>
      <c r="L440" s="920"/>
      <c r="M440" s="920"/>
      <c r="N440" s="920"/>
      <c r="O440" s="920"/>
      <c r="P440" s="920"/>
      <c r="Q440" s="920"/>
      <c r="R440" s="320"/>
    </row>
    <row r="441" spans="1:18" ht="34.5" customHeight="1">
      <c r="A441" s="904">
        <v>72</v>
      </c>
      <c r="B441" s="970" t="s">
        <v>388</v>
      </c>
      <c r="C441" s="973" t="s">
        <v>385</v>
      </c>
      <c r="D441" s="294" t="s">
        <v>389</v>
      </c>
      <c r="E441" s="921" t="s">
        <v>48</v>
      </c>
      <c r="F441" s="295" t="s">
        <v>283</v>
      </c>
      <c r="G441" s="151">
        <f>R441*O4</f>
        <v>0.3</v>
      </c>
      <c r="H441" s="297"/>
      <c r="I441" s="298">
        <v>0</v>
      </c>
      <c r="J441" s="298"/>
      <c r="K441" s="298"/>
      <c r="L441" s="298"/>
      <c r="M441" s="298"/>
      <c r="N441" s="298"/>
      <c r="O441" s="298"/>
      <c r="P441" s="298"/>
      <c r="Q441" s="299"/>
      <c r="R441" s="297">
        <v>0.3</v>
      </c>
    </row>
    <row r="442" spans="1:18" ht="34.5" customHeight="1">
      <c r="A442" s="905"/>
      <c r="B442" s="971"/>
      <c r="C442" s="974"/>
      <c r="D442" s="302"/>
      <c r="E442" s="922"/>
      <c r="F442" s="303" t="s">
        <v>285</v>
      </c>
      <c r="G442" s="304"/>
      <c r="H442" s="305"/>
      <c r="I442" s="306"/>
      <c r="J442" s="306"/>
      <c r="K442" s="306"/>
      <c r="L442" s="306"/>
      <c r="M442" s="306"/>
      <c r="N442" s="306"/>
      <c r="O442" s="306"/>
      <c r="P442" s="306"/>
      <c r="Q442" s="307"/>
      <c r="R442" s="305"/>
    </row>
    <row r="443" spans="1:18" ht="34.5" customHeight="1">
      <c r="A443" s="905"/>
      <c r="B443" s="971"/>
      <c r="C443" s="974"/>
      <c r="D443" s="309"/>
      <c r="E443" s="922"/>
      <c r="F443" s="310" t="s">
        <v>342</v>
      </c>
      <c r="G443" s="343"/>
      <c r="H443" s="311"/>
      <c r="I443" s="312"/>
      <c r="J443" s="312"/>
      <c r="K443" s="312"/>
      <c r="L443" s="312"/>
      <c r="M443" s="312"/>
      <c r="N443" s="312"/>
      <c r="O443" s="312"/>
      <c r="P443" s="312"/>
      <c r="Q443" s="313"/>
      <c r="R443" s="311"/>
    </row>
    <row r="444" spans="1:18" ht="34.5" customHeight="1">
      <c r="A444" s="905"/>
      <c r="B444" s="971"/>
      <c r="C444" s="974"/>
      <c r="D444" s="976"/>
      <c r="E444" s="922"/>
      <c r="F444" s="915"/>
      <c r="G444" s="315"/>
      <c r="H444" s="917"/>
      <c r="I444" s="918"/>
      <c r="J444" s="918"/>
      <c r="K444" s="918"/>
      <c r="L444" s="918"/>
      <c r="M444" s="918"/>
      <c r="N444" s="918"/>
      <c r="O444" s="918"/>
      <c r="P444" s="918"/>
      <c r="Q444" s="918"/>
      <c r="R444" s="316"/>
    </row>
    <row r="445" spans="1:18" ht="34.5" customHeight="1">
      <c r="A445" s="906"/>
      <c r="B445" s="972"/>
      <c r="C445" s="975"/>
      <c r="D445" s="990"/>
      <c r="E445" s="923"/>
      <c r="F445" s="916"/>
      <c r="G445" s="319"/>
      <c r="H445" s="919"/>
      <c r="I445" s="920"/>
      <c r="J445" s="920"/>
      <c r="K445" s="920"/>
      <c r="L445" s="920"/>
      <c r="M445" s="920"/>
      <c r="N445" s="920"/>
      <c r="O445" s="920"/>
      <c r="P445" s="920"/>
      <c r="Q445" s="920"/>
      <c r="R445" s="320"/>
    </row>
    <row r="446" spans="1:18" ht="34.5" customHeight="1">
      <c r="A446" s="904">
        <v>73</v>
      </c>
      <c r="B446" s="970" t="s">
        <v>390</v>
      </c>
      <c r="C446" s="973" t="s">
        <v>385</v>
      </c>
      <c r="D446" s="294" t="s">
        <v>261</v>
      </c>
      <c r="E446" s="921" t="s">
        <v>48</v>
      </c>
      <c r="F446" s="295" t="s">
        <v>283</v>
      </c>
      <c r="G446" s="151">
        <f>R446*O4</f>
        <v>0.4</v>
      </c>
      <c r="H446" s="297"/>
      <c r="I446" s="298">
        <v>0</v>
      </c>
      <c r="J446" s="298"/>
      <c r="K446" s="298"/>
      <c r="L446" s="298"/>
      <c r="M446" s="298"/>
      <c r="N446" s="298"/>
      <c r="O446" s="298"/>
      <c r="P446" s="298"/>
      <c r="Q446" s="299"/>
      <c r="R446" s="297">
        <v>0.4</v>
      </c>
    </row>
    <row r="447" spans="1:18" ht="34.5" customHeight="1">
      <c r="A447" s="905"/>
      <c r="B447" s="971"/>
      <c r="C447" s="974"/>
      <c r="D447" s="302"/>
      <c r="E447" s="922"/>
      <c r="F447" s="303" t="s">
        <v>285</v>
      </c>
      <c r="G447" s="304"/>
      <c r="H447" s="305"/>
      <c r="I447" s="306"/>
      <c r="J447" s="306"/>
      <c r="K447" s="306"/>
      <c r="L447" s="306"/>
      <c r="M447" s="306"/>
      <c r="N447" s="306"/>
      <c r="O447" s="306"/>
      <c r="P447" s="306"/>
      <c r="Q447" s="307"/>
      <c r="R447" s="305"/>
    </row>
    <row r="448" spans="1:18" ht="34.5" customHeight="1">
      <c r="A448" s="905"/>
      <c r="B448" s="971"/>
      <c r="C448" s="974"/>
      <c r="D448" s="309"/>
      <c r="E448" s="922"/>
      <c r="F448" s="310" t="s">
        <v>342</v>
      </c>
      <c r="G448" s="343"/>
      <c r="H448" s="311"/>
      <c r="I448" s="312"/>
      <c r="J448" s="312"/>
      <c r="K448" s="312"/>
      <c r="L448" s="312"/>
      <c r="M448" s="312"/>
      <c r="N448" s="312"/>
      <c r="O448" s="312"/>
      <c r="P448" s="312"/>
      <c r="Q448" s="313"/>
      <c r="R448" s="311"/>
    </row>
    <row r="449" spans="1:18" ht="34.5" customHeight="1">
      <c r="A449" s="905"/>
      <c r="B449" s="971"/>
      <c r="C449" s="974"/>
      <c r="D449" s="976"/>
      <c r="E449" s="922"/>
      <c r="F449" s="915"/>
      <c r="G449" s="315"/>
      <c r="H449" s="917"/>
      <c r="I449" s="918"/>
      <c r="J449" s="918"/>
      <c r="K449" s="918"/>
      <c r="L449" s="918"/>
      <c r="M449" s="918"/>
      <c r="N449" s="918"/>
      <c r="O449" s="918"/>
      <c r="P449" s="918"/>
      <c r="Q449" s="918"/>
      <c r="R449" s="316"/>
    </row>
    <row r="450" spans="1:18" ht="34.5" customHeight="1">
      <c r="A450" s="906"/>
      <c r="B450" s="972"/>
      <c r="C450" s="975"/>
      <c r="D450" s="990"/>
      <c r="E450" s="923"/>
      <c r="F450" s="916"/>
      <c r="G450" s="319"/>
      <c r="H450" s="919"/>
      <c r="I450" s="920"/>
      <c r="J450" s="920"/>
      <c r="K450" s="920"/>
      <c r="L450" s="920"/>
      <c r="M450" s="920"/>
      <c r="N450" s="920"/>
      <c r="O450" s="920"/>
      <c r="P450" s="920"/>
      <c r="Q450" s="920"/>
      <c r="R450" s="320"/>
    </row>
    <row r="451" spans="1:18" ht="34.5" customHeight="1">
      <c r="A451" s="904">
        <v>74</v>
      </c>
      <c r="B451" s="970" t="s">
        <v>391</v>
      </c>
      <c r="C451" s="973" t="s">
        <v>385</v>
      </c>
      <c r="D451" s="294" t="s">
        <v>392</v>
      </c>
      <c r="E451" s="921" t="s">
        <v>48</v>
      </c>
      <c r="F451" s="295" t="s">
        <v>283</v>
      </c>
      <c r="G451" s="151">
        <f>R451*O4</f>
        <v>0.35</v>
      </c>
      <c r="H451" s="297"/>
      <c r="I451" s="298">
        <v>0</v>
      </c>
      <c r="J451" s="298"/>
      <c r="K451" s="298"/>
      <c r="L451" s="298"/>
      <c r="M451" s="298"/>
      <c r="N451" s="298"/>
      <c r="O451" s="298"/>
      <c r="P451" s="298"/>
      <c r="Q451" s="299"/>
      <c r="R451" s="297">
        <v>0.35</v>
      </c>
    </row>
    <row r="452" spans="1:18" ht="34.5" customHeight="1">
      <c r="A452" s="905"/>
      <c r="B452" s="971"/>
      <c r="C452" s="974"/>
      <c r="D452" s="302"/>
      <c r="E452" s="922"/>
      <c r="F452" s="303" t="s">
        <v>285</v>
      </c>
      <c r="G452" s="304"/>
      <c r="H452" s="305"/>
      <c r="I452" s="306"/>
      <c r="J452" s="306"/>
      <c r="K452" s="306"/>
      <c r="L452" s="306"/>
      <c r="M452" s="306"/>
      <c r="N452" s="306"/>
      <c r="O452" s="306"/>
      <c r="P452" s="306"/>
      <c r="Q452" s="307"/>
      <c r="R452" s="305"/>
    </row>
    <row r="453" spans="1:18" ht="34.5" customHeight="1">
      <c r="A453" s="905"/>
      <c r="B453" s="971"/>
      <c r="C453" s="974"/>
      <c r="D453" s="309"/>
      <c r="E453" s="922"/>
      <c r="F453" s="310" t="s">
        <v>342</v>
      </c>
      <c r="G453" s="343"/>
      <c r="H453" s="311"/>
      <c r="I453" s="312"/>
      <c r="J453" s="312"/>
      <c r="K453" s="312"/>
      <c r="L453" s="312"/>
      <c r="M453" s="312"/>
      <c r="N453" s="312"/>
      <c r="O453" s="312"/>
      <c r="P453" s="312"/>
      <c r="Q453" s="313"/>
      <c r="R453" s="311"/>
    </row>
    <row r="454" spans="1:18" ht="34.5" customHeight="1">
      <c r="A454" s="905"/>
      <c r="B454" s="971"/>
      <c r="C454" s="974"/>
      <c r="D454" s="976"/>
      <c r="E454" s="922"/>
      <c r="F454" s="915"/>
      <c r="G454" s="315"/>
      <c r="H454" s="917"/>
      <c r="I454" s="918"/>
      <c r="J454" s="918"/>
      <c r="K454" s="918"/>
      <c r="L454" s="918"/>
      <c r="M454" s="918"/>
      <c r="N454" s="918"/>
      <c r="O454" s="918"/>
      <c r="P454" s="918"/>
      <c r="Q454" s="918"/>
      <c r="R454" s="316"/>
    </row>
    <row r="455" spans="1:18" ht="34.5" customHeight="1">
      <c r="A455" s="906"/>
      <c r="B455" s="972"/>
      <c r="C455" s="975"/>
      <c r="D455" s="990"/>
      <c r="E455" s="923"/>
      <c r="F455" s="916"/>
      <c r="G455" s="319"/>
      <c r="H455" s="919"/>
      <c r="I455" s="920"/>
      <c r="J455" s="920"/>
      <c r="K455" s="920"/>
      <c r="L455" s="920"/>
      <c r="M455" s="920"/>
      <c r="N455" s="920"/>
      <c r="O455" s="920"/>
      <c r="P455" s="920"/>
      <c r="Q455" s="920"/>
      <c r="R455" s="320"/>
    </row>
    <row r="456" spans="1:18" ht="34.5" customHeight="1">
      <c r="A456" s="904">
        <v>75</v>
      </c>
      <c r="B456" s="970" t="s">
        <v>393</v>
      </c>
      <c r="C456" s="973" t="s">
        <v>394</v>
      </c>
      <c r="D456" s="294" t="s">
        <v>395</v>
      </c>
      <c r="E456" s="921" t="s">
        <v>203</v>
      </c>
      <c r="F456" s="295" t="s">
        <v>283</v>
      </c>
      <c r="G456" s="151">
        <f>R456*O4</f>
        <v>0.5</v>
      </c>
      <c r="H456" s="297"/>
      <c r="I456" s="298">
        <v>0</v>
      </c>
      <c r="J456" s="298"/>
      <c r="K456" s="298"/>
      <c r="L456" s="298"/>
      <c r="M456" s="298"/>
      <c r="N456" s="298"/>
      <c r="O456" s="298"/>
      <c r="P456" s="298"/>
      <c r="Q456" s="299"/>
      <c r="R456" s="297">
        <v>0.5</v>
      </c>
    </row>
    <row r="457" spans="1:18" ht="34.5" customHeight="1">
      <c r="A457" s="905"/>
      <c r="B457" s="971"/>
      <c r="C457" s="974"/>
      <c r="D457" s="302"/>
      <c r="E457" s="922"/>
      <c r="F457" s="303" t="s">
        <v>285</v>
      </c>
      <c r="G457" s="304"/>
      <c r="H457" s="305"/>
      <c r="I457" s="306"/>
      <c r="J457" s="306"/>
      <c r="K457" s="306"/>
      <c r="L457" s="306"/>
      <c r="M457" s="306"/>
      <c r="N457" s="306"/>
      <c r="O457" s="306"/>
      <c r="P457" s="306"/>
      <c r="Q457" s="307"/>
      <c r="R457" s="305"/>
    </row>
    <row r="458" spans="1:18" ht="34.5" customHeight="1">
      <c r="A458" s="905"/>
      <c r="B458" s="971"/>
      <c r="C458" s="974"/>
      <c r="D458" s="309"/>
      <c r="E458" s="922"/>
      <c r="F458" s="310" t="s">
        <v>342</v>
      </c>
      <c r="G458" s="343"/>
      <c r="H458" s="311"/>
      <c r="I458" s="312"/>
      <c r="J458" s="312"/>
      <c r="K458" s="312"/>
      <c r="L458" s="312"/>
      <c r="M458" s="312"/>
      <c r="N458" s="312"/>
      <c r="O458" s="312"/>
      <c r="P458" s="312"/>
      <c r="Q458" s="313"/>
      <c r="R458" s="311"/>
    </row>
    <row r="459" spans="1:18" ht="34.5" customHeight="1">
      <c r="A459" s="905"/>
      <c r="B459" s="971"/>
      <c r="C459" s="974"/>
      <c r="D459" s="976"/>
      <c r="E459" s="922"/>
      <c r="F459" s="915"/>
      <c r="G459" s="315"/>
      <c r="H459" s="917"/>
      <c r="I459" s="918"/>
      <c r="J459" s="918"/>
      <c r="K459" s="918"/>
      <c r="L459" s="918"/>
      <c r="M459" s="918"/>
      <c r="N459" s="918"/>
      <c r="O459" s="918"/>
      <c r="P459" s="918"/>
      <c r="Q459" s="918"/>
      <c r="R459" s="316"/>
    </row>
    <row r="460" spans="1:18" ht="112.5" customHeight="1">
      <c r="A460" s="906"/>
      <c r="B460" s="972"/>
      <c r="C460" s="975"/>
      <c r="D460" s="990"/>
      <c r="E460" s="923"/>
      <c r="F460" s="916"/>
      <c r="G460" s="319"/>
      <c r="H460" s="919"/>
      <c r="I460" s="920"/>
      <c r="J460" s="920"/>
      <c r="K460" s="920"/>
      <c r="L460" s="920"/>
      <c r="M460" s="920"/>
      <c r="N460" s="920"/>
      <c r="O460" s="920"/>
      <c r="P460" s="920"/>
      <c r="Q460" s="920"/>
      <c r="R460" s="320"/>
    </row>
    <row r="461" spans="1:18" ht="34.5" customHeight="1">
      <c r="A461" s="904">
        <v>76</v>
      </c>
      <c r="B461" s="970" t="s">
        <v>396</v>
      </c>
      <c r="C461" s="973" t="s">
        <v>397</v>
      </c>
      <c r="D461" s="294" t="s">
        <v>261</v>
      </c>
      <c r="E461" s="921" t="s">
        <v>203</v>
      </c>
      <c r="F461" s="295" t="s">
        <v>283</v>
      </c>
      <c r="G461" s="151">
        <f>R461*O4</f>
        <v>0.4</v>
      </c>
      <c r="H461" s="297"/>
      <c r="I461" s="298">
        <v>0</v>
      </c>
      <c r="J461" s="298"/>
      <c r="K461" s="298"/>
      <c r="L461" s="298"/>
      <c r="M461" s="298"/>
      <c r="N461" s="298"/>
      <c r="O461" s="298"/>
      <c r="P461" s="298"/>
      <c r="Q461" s="299"/>
      <c r="R461" s="297">
        <v>0.4</v>
      </c>
    </row>
    <row r="462" spans="1:18" ht="34.5" customHeight="1">
      <c r="A462" s="905"/>
      <c r="B462" s="971"/>
      <c r="C462" s="974"/>
      <c r="D462" s="302"/>
      <c r="E462" s="922"/>
      <c r="F462" s="303" t="s">
        <v>285</v>
      </c>
      <c r="G462" s="304"/>
      <c r="H462" s="305"/>
      <c r="I462" s="306"/>
      <c r="J462" s="306"/>
      <c r="K462" s="306"/>
      <c r="L462" s="306"/>
      <c r="M462" s="306"/>
      <c r="N462" s="306"/>
      <c r="O462" s="306"/>
      <c r="P462" s="306"/>
      <c r="Q462" s="307"/>
      <c r="R462" s="305"/>
    </row>
    <row r="463" spans="1:18" ht="34.5" customHeight="1">
      <c r="A463" s="905"/>
      <c r="B463" s="971"/>
      <c r="C463" s="974"/>
      <c r="D463" s="309"/>
      <c r="E463" s="922"/>
      <c r="F463" s="310" t="s">
        <v>342</v>
      </c>
      <c r="G463" s="343"/>
      <c r="H463" s="311"/>
      <c r="I463" s="312"/>
      <c r="J463" s="312"/>
      <c r="K463" s="312"/>
      <c r="L463" s="312"/>
      <c r="M463" s="312"/>
      <c r="N463" s="312"/>
      <c r="O463" s="312"/>
      <c r="P463" s="312"/>
      <c r="Q463" s="313"/>
      <c r="R463" s="311"/>
    </row>
    <row r="464" spans="1:18" ht="34.5" customHeight="1">
      <c r="A464" s="905"/>
      <c r="B464" s="971"/>
      <c r="C464" s="974"/>
      <c r="D464" s="314"/>
      <c r="E464" s="922"/>
      <c r="F464" s="915"/>
      <c r="G464" s="315"/>
      <c r="H464" s="917"/>
      <c r="I464" s="918"/>
      <c r="J464" s="918"/>
      <c r="K464" s="918"/>
      <c r="L464" s="918"/>
      <c r="M464" s="918"/>
      <c r="N464" s="918"/>
      <c r="O464" s="918"/>
      <c r="P464" s="918"/>
      <c r="Q464" s="918"/>
      <c r="R464" s="316"/>
    </row>
    <row r="465" spans="1:18" ht="34.5" customHeight="1">
      <c r="A465" s="906"/>
      <c r="B465" s="972"/>
      <c r="C465" s="975"/>
      <c r="D465" s="338"/>
      <c r="E465" s="923"/>
      <c r="F465" s="916"/>
      <c r="G465" s="319"/>
      <c r="H465" s="919"/>
      <c r="I465" s="920"/>
      <c r="J465" s="920"/>
      <c r="K465" s="920"/>
      <c r="L465" s="920"/>
      <c r="M465" s="920"/>
      <c r="N465" s="920"/>
      <c r="O465" s="920"/>
      <c r="P465" s="920"/>
      <c r="Q465" s="920"/>
      <c r="R465" s="320"/>
    </row>
    <row r="466" spans="1:18" ht="34.5" customHeight="1">
      <c r="A466" s="904">
        <v>77</v>
      </c>
      <c r="B466" s="970" t="s">
        <v>398</v>
      </c>
      <c r="C466" s="973" t="s">
        <v>397</v>
      </c>
      <c r="D466" s="294" t="s">
        <v>374</v>
      </c>
      <c r="E466" s="921" t="s">
        <v>203</v>
      </c>
      <c r="F466" s="295" t="s">
        <v>283</v>
      </c>
      <c r="G466" s="151">
        <f>R466*O4</f>
        <v>0.2</v>
      </c>
      <c r="H466" s="297"/>
      <c r="I466" s="298">
        <v>0</v>
      </c>
      <c r="J466" s="298"/>
      <c r="K466" s="298"/>
      <c r="L466" s="298"/>
      <c r="M466" s="298"/>
      <c r="N466" s="298"/>
      <c r="O466" s="298"/>
      <c r="P466" s="298"/>
      <c r="Q466" s="299"/>
      <c r="R466" s="297">
        <v>0.2</v>
      </c>
    </row>
    <row r="467" spans="1:18" ht="34.5" customHeight="1">
      <c r="A467" s="905"/>
      <c r="B467" s="971"/>
      <c r="C467" s="989"/>
      <c r="D467" s="302"/>
      <c r="E467" s="922"/>
      <c r="F467" s="303" t="s">
        <v>285</v>
      </c>
      <c r="G467" s="304"/>
      <c r="H467" s="305"/>
      <c r="I467" s="306"/>
      <c r="J467" s="306"/>
      <c r="K467" s="306"/>
      <c r="L467" s="306"/>
      <c r="M467" s="306"/>
      <c r="N467" s="306"/>
      <c r="O467" s="306"/>
      <c r="P467" s="306"/>
      <c r="Q467" s="307"/>
      <c r="R467" s="305"/>
    </row>
    <row r="468" spans="1:18" ht="34.5" customHeight="1">
      <c r="A468" s="905"/>
      <c r="B468" s="971"/>
      <c r="C468" s="989"/>
      <c r="D468" s="309"/>
      <c r="E468" s="922"/>
      <c r="F468" s="310" t="s">
        <v>342</v>
      </c>
      <c r="G468" s="343"/>
      <c r="H468" s="311"/>
      <c r="I468" s="312"/>
      <c r="J468" s="312"/>
      <c r="K468" s="312"/>
      <c r="L468" s="312"/>
      <c r="M468" s="312"/>
      <c r="N468" s="312"/>
      <c r="O468" s="312"/>
      <c r="P468" s="312"/>
      <c r="Q468" s="313"/>
      <c r="R468" s="311"/>
    </row>
    <row r="469" spans="1:18" ht="34.5" customHeight="1">
      <c r="A469" s="906"/>
      <c r="B469" s="972"/>
      <c r="C469" s="991"/>
      <c r="D469" s="407"/>
      <c r="E469" s="923"/>
      <c r="F469" s="282"/>
      <c r="G469" s="408"/>
      <c r="H469" s="992"/>
      <c r="I469" s="993"/>
      <c r="J469" s="993"/>
      <c r="K469" s="993"/>
      <c r="L469" s="993"/>
      <c r="M469" s="993"/>
      <c r="N469" s="993"/>
      <c r="O469" s="993"/>
      <c r="P469" s="993"/>
      <c r="Q469" s="993"/>
      <c r="R469" s="409"/>
    </row>
    <row r="470" spans="1:18" ht="34.5" hidden="1" customHeight="1">
      <c r="A470" s="873" t="s">
        <v>399</v>
      </c>
      <c r="B470" s="874"/>
      <c r="C470" s="874"/>
      <c r="D470" s="874"/>
      <c r="E470" s="875"/>
      <c r="F470" s="271">
        <f t="shared" ref="F470:F472" si="25">SUM(H470:Q470)</f>
        <v>0</v>
      </c>
      <c r="G470" s="272"/>
      <c r="H470" s="282">
        <f t="shared" ref="H470:H472" si="26">H342+H348+H354+H295+H300+H305+H310+H316+H321+H327+H332+H337+H360+H366+H372+H377+H386+H391+H396+H401+H406+H411+H416+H421+H426+H431+H436+H441+H446+H451+H456+H461+H466</f>
        <v>0</v>
      </c>
      <c r="I470" s="282">
        <f t="shared" ref="I470:I472" si="27">I342+I348+I354+I295+I300+I305+I310+I316+I321+I327+I332+I337+I360+I366+I372+I377+I386+I391+I396+I401+I406+I411+I416+I421+I426+I431+I436+I441+I446+I451+I456+I461+I466</f>
        <v>0</v>
      </c>
      <c r="J470" s="282">
        <f t="shared" ref="J470:J472" si="28">J342+J348+J354+J295+J300+J305+J310+J316+J321+J327+J332+J337+J360+J366+J372+J377+J386+J391+J396+J401+J406+J411+J416+J421+J426+J431+J436+J441+J446+J451+J456+J461+J466</f>
        <v>0</v>
      </c>
      <c r="K470" s="282">
        <f t="shared" ref="K470:K472" si="29">K342+K348+K354+K295+K300+K305+K310+K316+K321+K327+K332+K337+K360+K366+K372+K377+K386+K391+K396+K401+K406+K411+K416+K421+K426+K431+K436+K441+K446+K451+K456+K461+K466</f>
        <v>0</v>
      </c>
      <c r="L470" s="282">
        <f t="shared" ref="L470:L472" si="30">L342+L348+L354+L295+L300+L305+L310+L316+L321+L327+L332+L337+L360+L366+L372+L377+L386+L391+L396+L401+L406+L411+L416+L421+L426+L431+L436+L441+L446+L451+L456+L461+L466</f>
        <v>0</v>
      </c>
      <c r="M470" s="282">
        <f t="shared" ref="M470:M472" si="31">M342+M348+M354+M295+M300+M305+M310+M316+M321+M327+M332+M337+M360+M366+M372+M377+M386+M391+M396+M401+M406+M411+M416+M421+M426+M431+M436+M441+M446+M451+M456+M461+M466</f>
        <v>0</v>
      </c>
      <c r="N470" s="282">
        <f t="shared" ref="N470:N472" si="32">N342+N348+N354+N295+N300+N305+N310+N316+N321+N327+N332+N337+N360+N366+N372+N377+N386+N391+N396+N401+N406+N411+N416+N421+N426+N431+N436+N441+N446+N451+N456+N461+N466</f>
        <v>0</v>
      </c>
      <c r="O470" s="282">
        <f t="shared" ref="O470:O472" si="33">O342+O348+O354+O295+O300+O305+O310+O316+O321+O327+O332+O337+O360+O366+O372+O377+O386+O391+O396+O401+O406+O411+O416+O421+O426+O431+O436+O441+O446+O451+O456+O461+O466</f>
        <v>0</v>
      </c>
      <c r="P470" s="282">
        <f t="shared" ref="P470:P472" si="34">P342+P348+P354+P295+P300+P305+P310+P316+P321+P327+P332+P337+P360+P366+P372+P377+P386+P391+P396+P401+P406+P411+P416+P421+P426+P431+P436+P441+P446+P451+P456+P461+P466</f>
        <v>0</v>
      </c>
      <c r="Q470" s="282">
        <f t="shared" ref="Q470:Q472" si="35">Q342+Q348+Q354+Q295+Q300+Q305+Q310+Q316+Q321+Q327+Q332+Q337+Q360+Q366+Q372+Q377+Q386+Q391+Q396+Q401+Q406+Q411+Q416+Q421+Q426+Q431+Q436+Q441+Q446+Q451+Q456+Q461+Q466</f>
        <v>0</v>
      </c>
      <c r="R470" s="282"/>
    </row>
    <row r="471" spans="1:18" ht="34.5" hidden="1" customHeight="1">
      <c r="A471" s="896" t="s">
        <v>400</v>
      </c>
      <c r="B471" s="897"/>
      <c r="C471" s="897"/>
      <c r="D471" s="897"/>
      <c r="E471" s="898"/>
      <c r="F471" s="271">
        <f t="shared" si="25"/>
        <v>0</v>
      </c>
      <c r="G471" s="272"/>
      <c r="H471" s="282">
        <f t="shared" si="26"/>
        <v>0</v>
      </c>
      <c r="I471" s="282">
        <f t="shared" si="27"/>
        <v>0</v>
      </c>
      <c r="J471" s="282">
        <f t="shared" si="28"/>
        <v>0</v>
      </c>
      <c r="K471" s="282">
        <f t="shared" si="29"/>
        <v>0</v>
      </c>
      <c r="L471" s="282">
        <f t="shared" si="30"/>
        <v>0</v>
      </c>
      <c r="M471" s="282">
        <f t="shared" si="31"/>
        <v>0</v>
      </c>
      <c r="N471" s="282">
        <f t="shared" si="32"/>
        <v>0</v>
      </c>
      <c r="O471" s="282">
        <f t="shared" si="33"/>
        <v>0</v>
      </c>
      <c r="P471" s="282">
        <f t="shared" si="34"/>
        <v>0</v>
      </c>
      <c r="Q471" s="282">
        <f t="shared" si="35"/>
        <v>0</v>
      </c>
      <c r="R471" s="282"/>
    </row>
    <row r="472" spans="1:18" ht="34.5" hidden="1" customHeight="1">
      <c r="A472" s="876" t="s">
        <v>401</v>
      </c>
      <c r="B472" s="877"/>
      <c r="C472" s="877"/>
      <c r="D472" s="877"/>
      <c r="E472" s="878"/>
      <c r="F472" s="271">
        <f t="shared" si="25"/>
        <v>0</v>
      </c>
      <c r="G472" s="272"/>
      <c r="H472" s="282">
        <f t="shared" si="26"/>
        <v>0</v>
      </c>
      <c r="I472" s="282">
        <f t="shared" si="27"/>
        <v>0</v>
      </c>
      <c r="J472" s="282">
        <f t="shared" si="28"/>
        <v>0</v>
      </c>
      <c r="K472" s="282">
        <f t="shared" si="29"/>
        <v>0</v>
      </c>
      <c r="L472" s="282">
        <f t="shared" si="30"/>
        <v>0</v>
      </c>
      <c r="M472" s="282">
        <f t="shared" si="31"/>
        <v>0</v>
      </c>
      <c r="N472" s="282">
        <f t="shared" si="32"/>
        <v>0</v>
      </c>
      <c r="O472" s="282">
        <f t="shared" si="33"/>
        <v>0</v>
      </c>
      <c r="P472" s="282">
        <f t="shared" si="34"/>
        <v>0</v>
      </c>
      <c r="Q472" s="282">
        <f t="shared" si="35"/>
        <v>0</v>
      </c>
      <c r="R472" s="282"/>
    </row>
    <row r="473" spans="1:18" ht="34.5" hidden="1" customHeight="1">
      <c r="A473" s="879" t="s">
        <v>402</v>
      </c>
      <c r="B473" s="880"/>
      <c r="C473" s="880"/>
      <c r="D473" s="880"/>
      <c r="E473" s="881"/>
      <c r="F473" s="274">
        <f>SUM(F470:F471)</f>
        <v>0</v>
      </c>
      <c r="G473" s="275"/>
      <c r="H473" s="274">
        <f t="shared" ref="H473:Q473" si="36">H470+H471</f>
        <v>0</v>
      </c>
      <c r="I473" s="274">
        <f t="shared" si="36"/>
        <v>0</v>
      </c>
      <c r="J473" s="274">
        <f t="shared" si="36"/>
        <v>0</v>
      </c>
      <c r="K473" s="274">
        <f t="shared" si="36"/>
        <v>0</v>
      </c>
      <c r="L473" s="274">
        <f t="shared" si="36"/>
        <v>0</v>
      </c>
      <c r="M473" s="274">
        <f t="shared" si="36"/>
        <v>0</v>
      </c>
      <c r="N473" s="274">
        <f t="shared" si="36"/>
        <v>0</v>
      </c>
      <c r="O473" s="274">
        <f t="shared" si="36"/>
        <v>0</v>
      </c>
      <c r="P473" s="274">
        <f t="shared" si="36"/>
        <v>0</v>
      </c>
      <c r="Q473" s="276">
        <f t="shared" si="36"/>
        <v>0</v>
      </c>
      <c r="R473" s="276"/>
    </row>
    <row r="474" spans="1:18" ht="34.5" hidden="1" customHeight="1">
      <c r="A474" s="899" t="s">
        <v>403</v>
      </c>
      <c r="B474" s="900"/>
      <c r="C474" s="900"/>
      <c r="D474" s="900"/>
      <c r="E474" s="901"/>
      <c r="F474" s="290">
        <f>SUM(F470:F472)</f>
        <v>0</v>
      </c>
      <c r="G474" s="290"/>
      <c r="H474" s="290">
        <f t="shared" ref="H474:Q474" si="37">H470+H471+H472</f>
        <v>0</v>
      </c>
      <c r="I474" s="290">
        <f t="shared" si="37"/>
        <v>0</v>
      </c>
      <c r="J474" s="290">
        <f t="shared" si="37"/>
        <v>0</v>
      </c>
      <c r="K474" s="290">
        <f t="shared" si="37"/>
        <v>0</v>
      </c>
      <c r="L474" s="290">
        <f t="shared" si="37"/>
        <v>0</v>
      </c>
      <c r="M474" s="290">
        <f t="shared" si="37"/>
        <v>0</v>
      </c>
      <c r="N474" s="290">
        <f t="shared" si="37"/>
        <v>0</v>
      </c>
      <c r="O474" s="290">
        <f t="shared" si="37"/>
        <v>0</v>
      </c>
      <c r="P474" s="290">
        <f t="shared" si="37"/>
        <v>0</v>
      </c>
      <c r="Q474" s="291">
        <f t="shared" si="37"/>
        <v>0</v>
      </c>
      <c r="R474" s="291"/>
    </row>
    <row r="475" spans="1:18" ht="34.5" hidden="1" customHeight="1">
      <c r="A475" s="870"/>
      <c r="B475" s="871"/>
      <c r="C475" s="871"/>
      <c r="D475" s="871"/>
      <c r="E475" s="871"/>
      <c r="F475" s="871"/>
      <c r="G475" s="994"/>
      <c r="H475" s="871"/>
      <c r="I475" s="871"/>
      <c r="J475" s="871"/>
      <c r="K475" s="871"/>
      <c r="L475" s="871"/>
      <c r="M475" s="871"/>
      <c r="N475" s="871"/>
      <c r="O475" s="871"/>
      <c r="P475" s="871"/>
      <c r="Q475" s="995"/>
      <c r="R475" s="410"/>
    </row>
    <row r="476" spans="1:18" ht="34.5" customHeight="1">
      <c r="A476" s="873" t="s">
        <v>404</v>
      </c>
      <c r="B476" s="874"/>
      <c r="C476" s="874"/>
      <c r="D476" s="874"/>
      <c r="E476" s="874"/>
      <c r="F476" s="874"/>
      <c r="G476" s="411"/>
      <c r="H476" s="412">
        <f t="shared" ref="H476:H478" si="38">H470</f>
        <v>0</v>
      </c>
      <c r="I476" s="413">
        <f t="shared" ref="I476:I480" si="39">SUM(I470,H476)</f>
        <v>0</v>
      </c>
      <c r="J476" s="412">
        <f t="shared" ref="J476:J480" si="40">SUM(J470,I476)</f>
        <v>0</v>
      </c>
      <c r="K476" s="413">
        <f t="shared" ref="K476:K480" si="41">SUM(K470,J476)</f>
        <v>0</v>
      </c>
      <c r="L476" s="412">
        <f t="shared" ref="L476:L480" si="42">SUM(L470,K476)</f>
        <v>0</v>
      </c>
      <c r="M476" s="413">
        <f t="shared" ref="M476:M480" si="43">SUM(M470,L476)</f>
        <v>0</v>
      </c>
      <c r="N476" s="412">
        <f t="shared" ref="N476:N480" si="44">SUM(N470,M476)</f>
        <v>0</v>
      </c>
      <c r="O476" s="413">
        <f t="shared" ref="O476:O480" si="45">SUM(O470,N476)</f>
        <v>0</v>
      </c>
      <c r="P476" s="412">
        <f t="shared" ref="P476:P480" si="46">SUM(P470,O476)</f>
        <v>0</v>
      </c>
      <c r="Q476" s="414">
        <f t="shared" ref="Q476:Q480" si="47">SUM(Q470,P476)</f>
        <v>0</v>
      </c>
      <c r="R476" s="415"/>
    </row>
    <row r="477" spans="1:18" ht="34.5" customHeight="1">
      <c r="A477" s="896" t="s">
        <v>405</v>
      </c>
      <c r="B477" s="897"/>
      <c r="C477" s="897"/>
      <c r="D477" s="897"/>
      <c r="E477" s="897"/>
      <c r="F477" s="897"/>
      <c r="G477" s="411"/>
      <c r="H477" s="416">
        <f t="shared" si="38"/>
        <v>0</v>
      </c>
      <c r="I477" s="412">
        <f t="shared" si="39"/>
        <v>0</v>
      </c>
      <c r="J477" s="413">
        <f t="shared" si="40"/>
        <v>0</v>
      </c>
      <c r="K477" s="412">
        <f t="shared" si="41"/>
        <v>0</v>
      </c>
      <c r="L477" s="413">
        <f t="shared" si="42"/>
        <v>0</v>
      </c>
      <c r="M477" s="412">
        <f t="shared" si="43"/>
        <v>0</v>
      </c>
      <c r="N477" s="413">
        <f t="shared" si="44"/>
        <v>0</v>
      </c>
      <c r="O477" s="412">
        <f t="shared" si="45"/>
        <v>0</v>
      </c>
      <c r="P477" s="413">
        <f t="shared" si="46"/>
        <v>0</v>
      </c>
      <c r="Q477" s="412">
        <f t="shared" si="47"/>
        <v>0</v>
      </c>
      <c r="R477" s="413"/>
    </row>
    <row r="478" spans="1:18" ht="34.5" customHeight="1">
      <c r="A478" s="876" t="s">
        <v>406</v>
      </c>
      <c r="B478" s="877"/>
      <c r="C478" s="877"/>
      <c r="D478" s="877"/>
      <c r="E478" s="877"/>
      <c r="F478" s="877"/>
      <c r="G478" s="417"/>
      <c r="H478" s="412">
        <f t="shared" si="38"/>
        <v>0</v>
      </c>
      <c r="I478" s="413">
        <f t="shared" si="39"/>
        <v>0</v>
      </c>
      <c r="J478" s="412">
        <f t="shared" si="40"/>
        <v>0</v>
      </c>
      <c r="K478" s="413">
        <f t="shared" si="41"/>
        <v>0</v>
      </c>
      <c r="L478" s="412">
        <f t="shared" si="42"/>
        <v>0</v>
      </c>
      <c r="M478" s="413">
        <f t="shared" si="43"/>
        <v>0</v>
      </c>
      <c r="N478" s="412">
        <f t="shared" si="44"/>
        <v>0</v>
      </c>
      <c r="O478" s="413">
        <f t="shared" si="45"/>
        <v>0</v>
      </c>
      <c r="P478" s="412">
        <f t="shared" si="46"/>
        <v>0</v>
      </c>
      <c r="Q478" s="414">
        <f t="shared" si="47"/>
        <v>0</v>
      </c>
      <c r="R478" s="415"/>
    </row>
    <row r="479" spans="1:18" ht="34.5" customHeight="1">
      <c r="A479" s="879" t="s">
        <v>407</v>
      </c>
      <c r="B479" s="880"/>
      <c r="C479" s="880"/>
      <c r="D479" s="880"/>
      <c r="E479" s="880"/>
      <c r="F479" s="881"/>
      <c r="G479" s="418"/>
      <c r="H479" s="419">
        <f>SUM(H476:H477)</f>
        <v>0</v>
      </c>
      <c r="I479" s="420">
        <f t="shared" si="39"/>
        <v>0</v>
      </c>
      <c r="J479" s="421">
        <f t="shared" si="40"/>
        <v>0</v>
      </c>
      <c r="K479" s="420">
        <f t="shared" si="41"/>
        <v>0</v>
      </c>
      <c r="L479" s="421">
        <f t="shared" si="42"/>
        <v>0</v>
      </c>
      <c r="M479" s="420">
        <f t="shared" si="43"/>
        <v>0</v>
      </c>
      <c r="N479" s="421">
        <f t="shared" si="44"/>
        <v>0</v>
      </c>
      <c r="O479" s="420">
        <f t="shared" si="45"/>
        <v>0</v>
      </c>
      <c r="P479" s="421">
        <f t="shared" si="46"/>
        <v>0</v>
      </c>
      <c r="Q479" s="420">
        <f t="shared" si="47"/>
        <v>0</v>
      </c>
      <c r="R479" s="421"/>
    </row>
    <row r="480" spans="1:18" ht="34.5" customHeight="1">
      <c r="A480" s="899" t="s">
        <v>408</v>
      </c>
      <c r="B480" s="900"/>
      <c r="C480" s="900"/>
      <c r="D480" s="900"/>
      <c r="E480" s="900"/>
      <c r="F480" s="901"/>
      <c r="G480" s="289"/>
      <c r="H480" s="422">
        <f>SUM(H476:H478)</f>
        <v>0</v>
      </c>
      <c r="I480" s="422">
        <f t="shared" si="39"/>
        <v>0</v>
      </c>
      <c r="J480" s="423">
        <f t="shared" si="40"/>
        <v>0</v>
      </c>
      <c r="K480" s="422">
        <f t="shared" si="41"/>
        <v>0</v>
      </c>
      <c r="L480" s="423">
        <f t="shared" si="42"/>
        <v>0</v>
      </c>
      <c r="M480" s="422">
        <f t="shared" si="43"/>
        <v>0</v>
      </c>
      <c r="N480" s="423">
        <f t="shared" si="44"/>
        <v>0</v>
      </c>
      <c r="O480" s="422">
        <f t="shared" si="45"/>
        <v>0</v>
      </c>
      <c r="P480" s="423">
        <f t="shared" si="46"/>
        <v>0</v>
      </c>
      <c r="Q480" s="424">
        <f t="shared" si="47"/>
        <v>0</v>
      </c>
      <c r="R480" s="422"/>
    </row>
    <row r="481" spans="1:18" ht="34.5" customHeight="1">
      <c r="A481" s="892"/>
      <c r="B481" s="893"/>
      <c r="C481" s="893"/>
      <c r="D481" s="893"/>
      <c r="E481" s="893"/>
      <c r="F481" s="893"/>
      <c r="G481" s="894"/>
      <c r="H481" s="893"/>
      <c r="I481" s="893"/>
      <c r="J481" s="893"/>
      <c r="K481" s="893"/>
      <c r="L481" s="893"/>
      <c r="M481" s="893"/>
      <c r="N481" s="893"/>
      <c r="O481" s="893"/>
      <c r="P481" s="893"/>
      <c r="Q481" s="895"/>
      <c r="R481" s="280"/>
    </row>
    <row r="482" spans="1:18" ht="34.5" customHeight="1">
      <c r="A482" s="996" t="s">
        <v>409</v>
      </c>
      <c r="B482" s="997"/>
      <c r="C482" s="997"/>
      <c r="D482" s="997"/>
      <c r="E482" s="997"/>
      <c r="F482" s="997"/>
      <c r="G482" s="998"/>
      <c r="H482" s="997"/>
      <c r="I482" s="997"/>
      <c r="J482" s="997"/>
      <c r="K482" s="997"/>
      <c r="L482" s="997"/>
      <c r="M482" s="997"/>
      <c r="N482" s="997"/>
      <c r="O482" s="997"/>
      <c r="P482" s="997"/>
      <c r="Q482" s="999"/>
      <c r="R482" s="425"/>
    </row>
    <row r="483" spans="1:18" ht="34.5" customHeight="1">
      <c r="A483" s="736" t="s">
        <v>410</v>
      </c>
      <c r="B483" s="737"/>
      <c r="C483" s="737"/>
      <c r="D483" s="737"/>
      <c r="E483" s="737"/>
      <c r="F483" s="737"/>
      <c r="G483" s="902"/>
      <c r="H483" s="737"/>
      <c r="I483" s="737"/>
      <c r="J483" s="737"/>
      <c r="K483" s="737"/>
      <c r="L483" s="737"/>
      <c r="M483" s="737"/>
      <c r="N483" s="737"/>
      <c r="O483" s="737"/>
      <c r="P483" s="737"/>
      <c r="Q483" s="903"/>
      <c r="R483" s="292"/>
    </row>
    <row r="484" spans="1:18" ht="34.5" customHeight="1">
      <c r="A484" s="1000">
        <v>78</v>
      </c>
      <c r="B484" s="1003" t="s">
        <v>411</v>
      </c>
      <c r="C484" s="973" t="s">
        <v>412</v>
      </c>
      <c r="D484" s="427" t="s">
        <v>267</v>
      </c>
      <c r="E484" s="910" t="s">
        <v>203</v>
      </c>
      <c r="F484" s="428" t="s">
        <v>283</v>
      </c>
      <c r="G484" s="151">
        <f>R484*O4</f>
        <v>0.4</v>
      </c>
      <c r="H484" s="429"/>
      <c r="I484" s="430"/>
      <c r="J484" s="298">
        <v>0</v>
      </c>
      <c r="K484" s="430"/>
      <c r="L484" s="430"/>
      <c r="M484" s="430"/>
      <c r="N484" s="430"/>
      <c r="O484" s="430"/>
      <c r="P484" s="430"/>
      <c r="Q484" s="431"/>
      <c r="R484" s="429">
        <v>0.4</v>
      </c>
    </row>
    <row r="485" spans="1:18" ht="34.5" customHeight="1">
      <c r="A485" s="1001"/>
      <c r="B485" s="1004"/>
      <c r="C485" s="989"/>
      <c r="D485" s="433"/>
      <c r="E485" s="911"/>
      <c r="F485" s="403" t="s">
        <v>285</v>
      </c>
      <c r="G485" s="434"/>
      <c r="H485" s="435"/>
      <c r="I485" s="436"/>
      <c r="J485" s="306"/>
      <c r="K485" s="436"/>
      <c r="L485" s="436"/>
      <c r="M485" s="436"/>
      <c r="N485" s="436"/>
      <c r="O485" s="436"/>
      <c r="P485" s="436"/>
      <c r="Q485" s="437"/>
      <c r="R485" s="435"/>
    </row>
    <row r="486" spans="1:18" ht="34.5" customHeight="1">
      <c r="A486" s="1001"/>
      <c r="B486" s="1005"/>
      <c r="C486" s="989"/>
      <c r="D486" s="438"/>
      <c r="E486" s="911"/>
      <c r="F486" s="310" t="s">
        <v>53</v>
      </c>
      <c r="G486" s="343"/>
      <c r="H486" s="311"/>
      <c r="I486" s="312"/>
      <c r="J486" s="312"/>
      <c r="K486" s="312"/>
      <c r="L486" s="312"/>
      <c r="M486" s="312"/>
      <c r="N486" s="312"/>
      <c r="O486" s="312"/>
      <c r="P486" s="312"/>
      <c r="Q486" s="313"/>
      <c r="R486" s="311"/>
    </row>
    <row r="487" spans="1:18" ht="147.75" customHeight="1">
      <c r="A487" s="1002"/>
      <c r="B487" s="1006"/>
      <c r="C487" s="991"/>
      <c r="D487" s="439"/>
      <c r="E487" s="912"/>
      <c r="F487" s="282"/>
      <c r="G487" s="408"/>
      <c r="H487" s="1007"/>
      <c r="I487" s="1008"/>
      <c r="J487" s="1008"/>
      <c r="K487" s="1008"/>
      <c r="L487" s="1008"/>
      <c r="M487" s="1008"/>
      <c r="N487" s="1008"/>
      <c r="O487" s="1008"/>
      <c r="P487" s="1008"/>
      <c r="Q487" s="1008"/>
      <c r="R487" s="440"/>
    </row>
    <row r="488" spans="1:18" ht="34.5" customHeight="1">
      <c r="A488" s="1000">
        <v>79</v>
      </c>
      <c r="B488" s="1003" t="s">
        <v>413</v>
      </c>
      <c r="C488" s="973" t="s">
        <v>412</v>
      </c>
      <c r="D488" s="427" t="s">
        <v>414</v>
      </c>
      <c r="E488" s="910" t="s">
        <v>203</v>
      </c>
      <c r="F488" s="428" t="s">
        <v>283</v>
      </c>
      <c r="G488" s="151">
        <f>R488*O4</f>
        <v>0.35</v>
      </c>
      <c r="H488" s="429"/>
      <c r="I488" s="430"/>
      <c r="J488" s="298">
        <v>0</v>
      </c>
      <c r="K488" s="430"/>
      <c r="L488" s="430"/>
      <c r="M488" s="430"/>
      <c r="N488" s="430"/>
      <c r="O488" s="430"/>
      <c r="P488" s="430"/>
      <c r="Q488" s="431"/>
      <c r="R488" s="429">
        <v>0.35</v>
      </c>
    </row>
    <row r="489" spans="1:18" ht="34.5" customHeight="1">
      <c r="A489" s="1001"/>
      <c r="B489" s="1004"/>
      <c r="C489" s="989"/>
      <c r="D489" s="433"/>
      <c r="E489" s="911"/>
      <c r="F489" s="403" t="s">
        <v>285</v>
      </c>
      <c r="G489" s="434"/>
      <c r="H489" s="435"/>
      <c r="I489" s="436"/>
      <c r="J489" s="306"/>
      <c r="K489" s="436"/>
      <c r="L489" s="436"/>
      <c r="M489" s="436"/>
      <c r="N489" s="436"/>
      <c r="O489" s="436"/>
      <c r="P489" s="436"/>
      <c r="Q489" s="437"/>
      <c r="R489" s="435"/>
    </row>
    <row r="490" spans="1:18" ht="34.5" customHeight="1">
      <c r="A490" s="1001"/>
      <c r="B490" s="1005"/>
      <c r="C490" s="989"/>
      <c r="D490" s="438"/>
      <c r="E490" s="911"/>
      <c r="F490" s="310" t="s">
        <v>53</v>
      </c>
      <c r="G490" s="343"/>
      <c r="H490" s="311"/>
      <c r="I490" s="312"/>
      <c r="J490" s="312"/>
      <c r="K490" s="312"/>
      <c r="L490" s="312"/>
      <c r="M490" s="312"/>
      <c r="N490" s="312"/>
      <c r="O490" s="312"/>
      <c r="P490" s="312"/>
      <c r="Q490" s="313"/>
      <c r="R490" s="311"/>
    </row>
    <row r="491" spans="1:18" ht="92.25" customHeight="1">
      <c r="A491" s="1002"/>
      <c r="B491" s="1006"/>
      <c r="C491" s="991"/>
      <c r="D491" s="439"/>
      <c r="E491" s="912"/>
      <c r="F491" s="282"/>
      <c r="G491" s="408"/>
      <c r="H491" s="1007"/>
      <c r="I491" s="1008"/>
      <c r="J491" s="1008"/>
      <c r="K491" s="1008"/>
      <c r="L491" s="1008"/>
      <c r="M491" s="1008"/>
      <c r="N491" s="1008"/>
      <c r="O491" s="1008"/>
      <c r="P491" s="1008"/>
      <c r="Q491" s="1008"/>
      <c r="R491" s="440"/>
    </row>
    <row r="492" spans="1:18" ht="34.5" customHeight="1">
      <c r="A492" s="1000">
        <v>80</v>
      </c>
      <c r="B492" s="1003" t="s">
        <v>415</v>
      </c>
      <c r="C492" s="973" t="s">
        <v>412</v>
      </c>
      <c r="D492" s="427" t="s">
        <v>247</v>
      </c>
      <c r="E492" s="910" t="s">
        <v>203</v>
      </c>
      <c r="F492" s="428" t="s">
        <v>283</v>
      </c>
      <c r="G492" s="151">
        <f>R492*O4</f>
        <v>0.3</v>
      </c>
      <c r="H492" s="429"/>
      <c r="I492" s="430"/>
      <c r="J492" s="298">
        <v>0</v>
      </c>
      <c r="K492" s="430"/>
      <c r="L492" s="430"/>
      <c r="M492" s="430"/>
      <c r="N492" s="430"/>
      <c r="O492" s="430"/>
      <c r="P492" s="430"/>
      <c r="Q492" s="431"/>
      <c r="R492" s="429">
        <v>0.3</v>
      </c>
    </row>
    <row r="493" spans="1:18" ht="34.5" customHeight="1">
      <c r="A493" s="1001"/>
      <c r="B493" s="1004"/>
      <c r="C493" s="989"/>
      <c r="D493" s="433"/>
      <c r="E493" s="911"/>
      <c r="F493" s="403" t="s">
        <v>285</v>
      </c>
      <c r="G493" s="434"/>
      <c r="H493" s="435"/>
      <c r="I493" s="436"/>
      <c r="J493" s="306"/>
      <c r="K493" s="436"/>
      <c r="L493" s="436"/>
      <c r="M493" s="436"/>
      <c r="N493" s="436"/>
      <c r="O493" s="436"/>
      <c r="P493" s="436"/>
      <c r="Q493" s="437"/>
      <c r="R493" s="435"/>
    </row>
    <row r="494" spans="1:18" ht="34.5" customHeight="1">
      <c r="A494" s="1001"/>
      <c r="B494" s="1005"/>
      <c r="C494" s="989"/>
      <c r="D494" s="438"/>
      <c r="E494" s="911"/>
      <c r="F494" s="310" t="s">
        <v>53</v>
      </c>
      <c r="G494" s="343"/>
      <c r="H494" s="311"/>
      <c r="I494" s="312"/>
      <c r="J494" s="312"/>
      <c r="K494" s="312"/>
      <c r="L494" s="312"/>
      <c r="M494" s="312"/>
      <c r="N494" s="312"/>
      <c r="O494" s="312"/>
      <c r="P494" s="312"/>
      <c r="Q494" s="313"/>
      <c r="R494" s="311"/>
    </row>
    <row r="495" spans="1:18" ht="114.75" customHeight="1">
      <c r="A495" s="1002"/>
      <c r="B495" s="1006"/>
      <c r="C495" s="991"/>
      <c r="D495" s="439"/>
      <c r="E495" s="912"/>
      <c r="F495" s="282"/>
      <c r="G495" s="408"/>
      <c r="H495" s="1007"/>
      <c r="I495" s="1008"/>
      <c r="J495" s="1008"/>
      <c r="K495" s="1008"/>
      <c r="L495" s="1008"/>
      <c r="M495" s="1008"/>
      <c r="N495" s="1008"/>
      <c r="O495" s="1008"/>
      <c r="P495" s="1008"/>
      <c r="Q495" s="1008"/>
      <c r="R495" s="440"/>
    </row>
    <row r="496" spans="1:18" ht="34.5" customHeight="1">
      <c r="A496" s="1000">
        <v>81</v>
      </c>
      <c r="B496" s="1003" t="s">
        <v>416</v>
      </c>
      <c r="C496" s="973" t="s">
        <v>412</v>
      </c>
      <c r="D496" s="427" t="s">
        <v>389</v>
      </c>
      <c r="E496" s="910" t="s">
        <v>203</v>
      </c>
      <c r="F496" s="428" t="s">
        <v>283</v>
      </c>
      <c r="G496" s="151">
        <f>R496*O4</f>
        <v>0.25</v>
      </c>
      <c r="H496" s="429"/>
      <c r="I496" s="430"/>
      <c r="J496" s="298">
        <v>0</v>
      </c>
      <c r="K496" s="430"/>
      <c r="L496" s="430"/>
      <c r="M496" s="430"/>
      <c r="N496" s="430"/>
      <c r="O496" s="430"/>
      <c r="P496" s="430"/>
      <c r="Q496" s="431"/>
      <c r="R496" s="429">
        <v>0.25</v>
      </c>
    </row>
    <row r="497" spans="1:18" ht="34.5" customHeight="1">
      <c r="A497" s="1001"/>
      <c r="B497" s="1004"/>
      <c r="C497" s="989"/>
      <c r="D497" s="433"/>
      <c r="E497" s="911"/>
      <c r="F497" s="403" t="s">
        <v>285</v>
      </c>
      <c r="G497" s="434"/>
      <c r="H497" s="435"/>
      <c r="I497" s="436"/>
      <c r="J497" s="306"/>
      <c r="K497" s="436"/>
      <c r="L497" s="436"/>
      <c r="M497" s="436"/>
      <c r="N497" s="436"/>
      <c r="O497" s="436"/>
      <c r="P497" s="436"/>
      <c r="Q497" s="437"/>
      <c r="R497" s="435"/>
    </row>
    <row r="498" spans="1:18" ht="34.5" customHeight="1">
      <c r="A498" s="1001"/>
      <c r="B498" s="1005"/>
      <c r="C498" s="989"/>
      <c r="D498" s="438"/>
      <c r="E498" s="911"/>
      <c r="F498" s="310" t="s">
        <v>53</v>
      </c>
      <c r="G498" s="343"/>
      <c r="H498" s="311"/>
      <c r="I498" s="312"/>
      <c r="J498" s="312"/>
      <c r="K498" s="312"/>
      <c r="L498" s="312"/>
      <c r="M498" s="312"/>
      <c r="N498" s="312"/>
      <c r="O498" s="312"/>
      <c r="P498" s="312"/>
      <c r="Q498" s="313"/>
      <c r="R498" s="311"/>
    </row>
    <row r="499" spans="1:18" ht="95.25" customHeight="1">
      <c r="A499" s="1001"/>
      <c r="B499" s="1005"/>
      <c r="C499" s="989"/>
      <c r="D499" s="426"/>
      <c r="E499" s="911"/>
      <c r="F499" s="271"/>
      <c r="G499" s="315"/>
      <c r="H499" s="1009"/>
      <c r="I499" s="1010"/>
      <c r="J499" s="1010"/>
      <c r="K499" s="1010"/>
      <c r="L499" s="1010"/>
      <c r="M499" s="1010"/>
      <c r="N499" s="1010"/>
      <c r="O499" s="1010"/>
      <c r="P499" s="1010"/>
      <c r="Q499" s="1010"/>
      <c r="R499" s="441"/>
    </row>
    <row r="500" spans="1:18" ht="95.25" customHeight="1">
      <c r="A500" s="442"/>
      <c r="B500" s="443"/>
      <c r="C500" s="444"/>
      <c r="D500" s="445"/>
      <c r="E500" s="446"/>
      <c r="F500" s="447"/>
      <c r="G500" s="448"/>
      <c r="H500" s="449"/>
      <c r="I500" s="450"/>
      <c r="J500" s="450"/>
      <c r="K500" s="450"/>
      <c r="L500" s="450"/>
      <c r="M500" s="450"/>
      <c r="N500" s="450"/>
      <c r="O500" s="450"/>
      <c r="P500" s="450"/>
      <c r="Q500" s="450"/>
      <c r="R500" s="451"/>
    </row>
    <row r="501" spans="1:18" ht="34.5" customHeight="1">
      <c r="A501" s="1011">
        <v>82</v>
      </c>
      <c r="B501" s="1013" t="s">
        <v>417</v>
      </c>
      <c r="C501" s="982" t="s">
        <v>412</v>
      </c>
      <c r="D501" s="453" t="s">
        <v>418</v>
      </c>
      <c r="E501" s="1016" t="s">
        <v>203</v>
      </c>
      <c r="F501" s="454" t="s">
        <v>283</v>
      </c>
      <c r="G501" s="151">
        <f>R501*O4</f>
        <v>0.2</v>
      </c>
      <c r="H501" s="455"/>
      <c r="I501" s="456"/>
      <c r="J501" s="375">
        <v>0</v>
      </c>
      <c r="K501" s="456"/>
      <c r="L501" s="456"/>
      <c r="M501" s="456"/>
      <c r="N501" s="456"/>
      <c r="O501" s="456"/>
      <c r="P501" s="456"/>
      <c r="Q501" s="457"/>
      <c r="R501" s="455">
        <v>0.2</v>
      </c>
    </row>
    <row r="502" spans="1:18" ht="34.5" customHeight="1">
      <c r="A502" s="1001"/>
      <c r="B502" s="1004"/>
      <c r="C502" s="989"/>
      <c r="D502" s="433"/>
      <c r="E502" s="911"/>
      <c r="F502" s="403" t="s">
        <v>285</v>
      </c>
      <c r="G502" s="434"/>
      <c r="H502" s="435"/>
      <c r="I502" s="436"/>
      <c r="J502" s="306"/>
      <c r="K502" s="436"/>
      <c r="L502" s="436"/>
      <c r="M502" s="436"/>
      <c r="N502" s="436"/>
      <c r="O502" s="436"/>
      <c r="P502" s="436"/>
      <c r="Q502" s="437"/>
      <c r="R502" s="435"/>
    </row>
    <row r="503" spans="1:18" ht="34.5" customHeight="1">
      <c r="A503" s="1001"/>
      <c r="B503" s="1005"/>
      <c r="C503" s="989"/>
      <c r="D503" s="438"/>
      <c r="E503" s="911"/>
      <c r="F503" s="310" t="s">
        <v>53</v>
      </c>
      <c r="G503" s="343"/>
      <c r="H503" s="311"/>
      <c r="I503" s="312"/>
      <c r="J503" s="312"/>
      <c r="K503" s="312"/>
      <c r="L503" s="312"/>
      <c r="M503" s="312"/>
      <c r="N503" s="312"/>
      <c r="O503" s="312"/>
      <c r="P503" s="312"/>
      <c r="Q503" s="313"/>
      <c r="R503" s="311"/>
    </row>
    <row r="504" spans="1:18" ht="34.5" customHeight="1">
      <c r="A504" s="1012"/>
      <c r="B504" s="1014"/>
      <c r="C504" s="1015"/>
      <c r="D504" s="459"/>
      <c r="E504" s="1017"/>
      <c r="F504" s="460"/>
      <c r="G504" s="461"/>
      <c r="H504" s="1018"/>
      <c r="I504" s="1019"/>
      <c r="J504" s="1019"/>
      <c r="K504" s="1019"/>
      <c r="L504" s="1019"/>
      <c r="M504" s="1019"/>
      <c r="N504" s="1019"/>
      <c r="O504" s="1019"/>
      <c r="P504" s="1019"/>
      <c r="Q504" s="1019"/>
      <c r="R504" s="441"/>
    </row>
    <row r="505" spans="1:18" ht="34.5" customHeight="1">
      <c r="A505" s="1001">
        <v>83</v>
      </c>
      <c r="B505" s="1004" t="s">
        <v>419</v>
      </c>
      <c r="C505" s="989" t="s">
        <v>412</v>
      </c>
      <c r="D505" s="462" t="s">
        <v>119</v>
      </c>
      <c r="E505" s="911" t="s">
        <v>203</v>
      </c>
      <c r="F505" s="463" t="s">
        <v>283</v>
      </c>
      <c r="G505" s="151">
        <f>R505*O4</f>
        <v>0.25</v>
      </c>
      <c r="H505" s="464"/>
      <c r="I505" s="465"/>
      <c r="J505" s="405">
        <v>0</v>
      </c>
      <c r="K505" s="465"/>
      <c r="L505" s="465"/>
      <c r="M505" s="465"/>
      <c r="N505" s="465"/>
      <c r="O505" s="465"/>
      <c r="P505" s="465"/>
      <c r="Q505" s="466"/>
      <c r="R505" s="455">
        <v>0.25</v>
      </c>
    </row>
    <row r="506" spans="1:18" ht="34.5" customHeight="1">
      <c r="A506" s="1001"/>
      <c r="B506" s="1004"/>
      <c r="C506" s="989"/>
      <c r="D506" s="433"/>
      <c r="E506" s="911"/>
      <c r="F506" s="403" t="s">
        <v>285</v>
      </c>
      <c r="G506" s="434"/>
      <c r="H506" s="435"/>
      <c r="I506" s="436"/>
      <c r="J506" s="306"/>
      <c r="K506" s="436"/>
      <c r="L506" s="436"/>
      <c r="M506" s="436"/>
      <c r="N506" s="436"/>
      <c r="O506" s="436"/>
      <c r="P506" s="436"/>
      <c r="Q506" s="437"/>
      <c r="R506" s="435"/>
    </row>
    <row r="507" spans="1:18" ht="34.5" customHeight="1">
      <c r="A507" s="1001"/>
      <c r="B507" s="1005"/>
      <c r="C507" s="989"/>
      <c r="D507" s="438"/>
      <c r="E507" s="911"/>
      <c r="F507" s="310" t="s">
        <v>53</v>
      </c>
      <c r="G507" s="343"/>
      <c r="H507" s="311"/>
      <c r="I507" s="312"/>
      <c r="J507" s="312"/>
      <c r="K507" s="312"/>
      <c r="L507" s="312"/>
      <c r="M507" s="312"/>
      <c r="N507" s="312"/>
      <c r="O507" s="312"/>
      <c r="P507" s="312"/>
      <c r="Q507" s="313"/>
      <c r="R507" s="311"/>
    </row>
    <row r="508" spans="1:18" ht="34.5" customHeight="1">
      <c r="A508" s="1002"/>
      <c r="B508" s="1006"/>
      <c r="C508" s="991"/>
      <c r="D508" s="439"/>
      <c r="E508" s="912"/>
      <c r="F508" s="282"/>
      <c r="G508" s="408"/>
      <c r="H508" s="1007"/>
      <c r="I508" s="1008"/>
      <c r="J508" s="1008"/>
      <c r="K508" s="1008"/>
      <c r="L508" s="1008"/>
      <c r="M508" s="1008"/>
      <c r="N508" s="1008"/>
      <c r="O508" s="1008"/>
      <c r="P508" s="1008"/>
      <c r="Q508" s="1008"/>
      <c r="R508" s="440"/>
    </row>
    <row r="509" spans="1:18" ht="34.5" customHeight="1">
      <c r="A509" s="1000">
        <v>84</v>
      </c>
      <c r="B509" s="970" t="s">
        <v>420</v>
      </c>
      <c r="C509" s="973" t="s">
        <v>421</v>
      </c>
      <c r="D509" s="427" t="s">
        <v>395</v>
      </c>
      <c r="E509" s="910" t="s">
        <v>203</v>
      </c>
      <c r="F509" s="295" t="s">
        <v>283</v>
      </c>
      <c r="G509" s="151">
        <f>R509*O4</f>
        <v>0.2</v>
      </c>
      <c r="H509" s="429"/>
      <c r="I509" s="430"/>
      <c r="J509" s="298">
        <v>0</v>
      </c>
      <c r="K509" s="430"/>
      <c r="L509" s="430"/>
      <c r="M509" s="430"/>
      <c r="N509" s="430"/>
      <c r="O509" s="430"/>
      <c r="P509" s="430"/>
      <c r="Q509" s="431"/>
      <c r="R509" s="429">
        <v>0.2</v>
      </c>
    </row>
    <row r="510" spans="1:18" ht="34.5" customHeight="1">
      <c r="A510" s="1001"/>
      <c r="B510" s="1020"/>
      <c r="C510" s="989"/>
      <c r="D510" s="433"/>
      <c r="E510" s="911"/>
      <c r="F510" s="303" t="s">
        <v>285</v>
      </c>
      <c r="G510" s="304"/>
      <c r="H510" s="435"/>
      <c r="I510" s="436"/>
      <c r="J510" s="306"/>
      <c r="K510" s="436"/>
      <c r="L510" s="436"/>
      <c r="M510" s="436"/>
      <c r="N510" s="436"/>
      <c r="O510" s="436"/>
      <c r="P510" s="436"/>
      <c r="Q510" s="437"/>
      <c r="R510" s="435"/>
    </row>
    <row r="511" spans="1:18" ht="34.5" customHeight="1">
      <c r="A511" s="1001"/>
      <c r="B511" s="1020"/>
      <c r="C511" s="989"/>
      <c r="D511" s="438"/>
      <c r="E511" s="911"/>
      <c r="F511" s="310" t="s">
        <v>53</v>
      </c>
      <c r="G511" s="343"/>
      <c r="H511" s="311"/>
      <c r="I511" s="312"/>
      <c r="J511" s="312"/>
      <c r="K511" s="312"/>
      <c r="L511" s="312"/>
      <c r="M511" s="312"/>
      <c r="N511" s="312"/>
      <c r="O511" s="312"/>
      <c r="P511" s="312"/>
      <c r="Q511" s="313"/>
      <c r="R511" s="311"/>
    </row>
    <row r="512" spans="1:18" ht="182.25" customHeight="1">
      <c r="A512" s="1002"/>
      <c r="B512" s="1021"/>
      <c r="C512" s="991"/>
      <c r="D512" s="439"/>
      <c r="E512" s="912"/>
      <c r="F512" s="282"/>
      <c r="G512" s="408"/>
      <c r="H512" s="1007"/>
      <c r="I512" s="1008"/>
      <c r="J512" s="1008"/>
      <c r="K512" s="1008"/>
      <c r="L512" s="1008"/>
      <c r="M512" s="1008"/>
      <c r="N512" s="1008"/>
      <c r="O512" s="1008"/>
      <c r="P512" s="1008"/>
      <c r="Q512" s="1008"/>
      <c r="R512" s="440"/>
    </row>
    <row r="513" spans="1:18" ht="34.5" customHeight="1">
      <c r="A513" s="1000">
        <v>85</v>
      </c>
      <c r="B513" s="970" t="s">
        <v>422</v>
      </c>
      <c r="C513" s="973" t="s">
        <v>421</v>
      </c>
      <c r="D513" s="427" t="s">
        <v>231</v>
      </c>
      <c r="E513" s="910" t="s">
        <v>203</v>
      </c>
      <c r="F513" s="295" t="s">
        <v>283</v>
      </c>
      <c r="G513" s="151">
        <f>R513*O4</f>
        <v>0.37</v>
      </c>
      <c r="H513" s="429"/>
      <c r="I513" s="430"/>
      <c r="J513" s="298">
        <v>0</v>
      </c>
      <c r="K513" s="430"/>
      <c r="L513" s="430"/>
      <c r="M513" s="430"/>
      <c r="N513" s="430"/>
      <c r="O513" s="430"/>
      <c r="P513" s="430"/>
      <c r="Q513" s="431"/>
      <c r="R513" s="429">
        <v>0.37</v>
      </c>
    </row>
    <row r="514" spans="1:18" ht="34.5" customHeight="1">
      <c r="A514" s="1001"/>
      <c r="B514" s="1020"/>
      <c r="C514" s="989"/>
      <c r="D514" s="433"/>
      <c r="E514" s="911"/>
      <c r="F514" s="303" t="s">
        <v>285</v>
      </c>
      <c r="G514" s="304"/>
      <c r="H514" s="435"/>
      <c r="I514" s="436"/>
      <c r="J514" s="306"/>
      <c r="K514" s="436"/>
      <c r="L514" s="436"/>
      <c r="M514" s="436"/>
      <c r="N514" s="436"/>
      <c r="O514" s="436"/>
      <c r="P514" s="436"/>
      <c r="Q514" s="437"/>
      <c r="R514" s="435"/>
    </row>
    <row r="515" spans="1:18" ht="34.5" customHeight="1">
      <c r="A515" s="1001"/>
      <c r="B515" s="1020"/>
      <c r="C515" s="989"/>
      <c r="D515" s="438"/>
      <c r="E515" s="911"/>
      <c r="F515" s="310" t="s">
        <v>53</v>
      </c>
      <c r="G515" s="343"/>
      <c r="H515" s="311"/>
      <c r="I515" s="312"/>
      <c r="J515" s="312"/>
      <c r="K515" s="312"/>
      <c r="L515" s="312"/>
      <c r="M515" s="312"/>
      <c r="N515" s="312"/>
      <c r="O515" s="312"/>
      <c r="P515" s="312"/>
      <c r="Q515" s="313"/>
      <c r="R515" s="311"/>
    </row>
    <row r="516" spans="1:18" ht="34.5" customHeight="1">
      <c r="A516" s="1002"/>
      <c r="B516" s="1021"/>
      <c r="C516" s="991"/>
      <c r="D516" s="439"/>
      <c r="E516" s="912"/>
      <c r="F516" s="282"/>
      <c r="G516" s="408"/>
      <c r="H516" s="1007"/>
      <c r="I516" s="1008"/>
      <c r="J516" s="1008"/>
      <c r="K516" s="1008"/>
      <c r="L516" s="1008"/>
      <c r="M516" s="1008"/>
      <c r="N516" s="1008"/>
      <c r="O516" s="1008"/>
      <c r="P516" s="1008"/>
      <c r="Q516" s="1008"/>
      <c r="R516" s="440"/>
    </row>
    <row r="517" spans="1:18" ht="34.5" customHeight="1">
      <c r="A517" s="1000">
        <v>86</v>
      </c>
      <c r="B517" s="970" t="s">
        <v>423</v>
      </c>
      <c r="C517" s="973" t="s">
        <v>421</v>
      </c>
      <c r="D517" s="427" t="s">
        <v>392</v>
      </c>
      <c r="E517" s="910" t="s">
        <v>203</v>
      </c>
      <c r="F517" s="295" t="s">
        <v>283</v>
      </c>
      <c r="G517" s="151">
        <f>R517*O4</f>
        <v>0.2</v>
      </c>
      <c r="H517" s="429"/>
      <c r="I517" s="430"/>
      <c r="J517" s="298">
        <v>0</v>
      </c>
      <c r="K517" s="430"/>
      <c r="L517" s="430"/>
      <c r="M517" s="430"/>
      <c r="N517" s="430"/>
      <c r="O517" s="430"/>
      <c r="P517" s="430"/>
      <c r="Q517" s="431"/>
      <c r="R517" s="429">
        <v>0.2</v>
      </c>
    </row>
    <row r="518" spans="1:18" ht="34.5" customHeight="1">
      <c r="A518" s="1001"/>
      <c r="B518" s="1020"/>
      <c r="C518" s="989"/>
      <c r="D518" s="433"/>
      <c r="E518" s="911"/>
      <c r="F518" s="303" t="s">
        <v>285</v>
      </c>
      <c r="G518" s="304"/>
      <c r="H518" s="435"/>
      <c r="I518" s="436"/>
      <c r="J518" s="306"/>
      <c r="K518" s="436"/>
      <c r="L518" s="436"/>
      <c r="M518" s="436"/>
      <c r="N518" s="436"/>
      <c r="O518" s="436"/>
      <c r="P518" s="436"/>
      <c r="Q518" s="437"/>
      <c r="R518" s="435"/>
    </row>
    <row r="519" spans="1:18" ht="34.5" customHeight="1">
      <c r="A519" s="1001"/>
      <c r="B519" s="1020"/>
      <c r="C519" s="989"/>
      <c r="D519" s="438"/>
      <c r="E519" s="911"/>
      <c r="F519" s="310" t="s">
        <v>53</v>
      </c>
      <c r="G519" s="343"/>
      <c r="H519" s="311"/>
      <c r="I519" s="312"/>
      <c r="J519" s="312"/>
      <c r="K519" s="312"/>
      <c r="L519" s="312"/>
      <c r="M519" s="312"/>
      <c r="N519" s="312"/>
      <c r="O519" s="312"/>
      <c r="P519" s="312"/>
      <c r="Q519" s="313"/>
      <c r="R519" s="311"/>
    </row>
    <row r="520" spans="1:18" ht="34.5" customHeight="1">
      <c r="A520" s="1002"/>
      <c r="B520" s="1021"/>
      <c r="C520" s="991"/>
      <c r="D520" s="439"/>
      <c r="E520" s="912"/>
      <c r="F520" s="282"/>
      <c r="G520" s="408"/>
      <c r="H520" s="1007"/>
      <c r="I520" s="1008"/>
      <c r="J520" s="1008"/>
      <c r="K520" s="1008"/>
      <c r="L520" s="1008"/>
      <c r="M520" s="1008"/>
      <c r="N520" s="1008"/>
      <c r="O520" s="1008"/>
      <c r="P520" s="1008"/>
      <c r="Q520" s="1008"/>
      <c r="R520" s="440"/>
    </row>
    <row r="521" spans="1:18" ht="34.5" customHeight="1">
      <c r="A521" s="1000">
        <v>87</v>
      </c>
      <c r="B521" s="970" t="s">
        <v>424</v>
      </c>
      <c r="C521" s="973" t="s">
        <v>425</v>
      </c>
      <c r="D521" s="427" t="s">
        <v>267</v>
      </c>
      <c r="E521" s="910" t="s">
        <v>48</v>
      </c>
      <c r="F521" s="295" t="s">
        <v>283</v>
      </c>
      <c r="G521" s="151">
        <f>R521*O4</f>
        <v>0.15</v>
      </c>
      <c r="H521" s="429"/>
      <c r="I521" s="430"/>
      <c r="J521" s="298">
        <v>0</v>
      </c>
      <c r="K521" s="430"/>
      <c r="L521" s="430"/>
      <c r="M521" s="430"/>
      <c r="N521" s="430"/>
      <c r="O521" s="430"/>
      <c r="P521" s="430"/>
      <c r="Q521" s="431"/>
      <c r="R521" s="429">
        <v>0.15</v>
      </c>
    </row>
    <row r="522" spans="1:18" ht="34.5" customHeight="1">
      <c r="A522" s="1001"/>
      <c r="B522" s="1020"/>
      <c r="C522" s="989"/>
      <c r="D522" s="433"/>
      <c r="E522" s="911"/>
      <c r="F522" s="303" t="s">
        <v>285</v>
      </c>
      <c r="G522" s="304"/>
      <c r="H522" s="435"/>
      <c r="I522" s="436"/>
      <c r="J522" s="306"/>
      <c r="K522" s="436"/>
      <c r="L522" s="436"/>
      <c r="M522" s="436"/>
      <c r="N522" s="436"/>
      <c r="O522" s="436"/>
      <c r="P522" s="436"/>
      <c r="Q522" s="437"/>
      <c r="R522" s="435"/>
    </row>
    <row r="523" spans="1:18" ht="34.5" customHeight="1">
      <c r="A523" s="1001"/>
      <c r="B523" s="1020"/>
      <c r="C523" s="989"/>
      <c r="D523" s="438"/>
      <c r="E523" s="911"/>
      <c r="F523" s="310" t="s">
        <v>53</v>
      </c>
      <c r="G523" s="343"/>
      <c r="H523" s="311"/>
      <c r="I523" s="312"/>
      <c r="J523" s="312"/>
      <c r="K523" s="312"/>
      <c r="L523" s="312"/>
      <c r="M523" s="312"/>
      <c r="N523" s="312"/>
      <c r="O523" s="312"/>
      <c r="P523" s="312"/>
      <c r="Q523" s="313"/>
      <c r="R523" s="311"/>
    </row>
    <row r="524" spans="1:18" ht="34.5" customHeight="1">
      <c r="A524" s="1002"/>
      <c r="B524" s="1021"/>
      <c r="C524" s="991"/>
      <c r="D524" s="439"/>
      <c r="E524" s="912"/>
      <c r="F524" s="282"/>
      <c r="G524" s="408"/>
      <c r="H524" s="1007"/>
      <c r="I524" s="1008"/>
      <c r="J524" s="1008"/>
      <c r="K524" s="1008"/>
      <c r="L524" s="1008"/>
      <c r="M524" s="1008"/>
      <c r="N524" s="1008"/>
      <c r="O524" s="1008"/>
      <c r="P524" s="1008"/>
      <c r="Q524" s="1008"/>
      <c r="R524" s="440"/>
    </row>
    <row r="525" spans="1:18" ht="34.5" customHeight="1">
      <c r="A525" s="1000">
        <v>88</v>
      </c>
      <c r="B525" s="970" t="s">
        <v>426</v>
      </c>
      <c r="C525" s="973" t="s">
        <v>425</v>
      </c>
      <c r="D525" s="427" t="s">
        <v>395</v>
      </c>
      <c r="E525" s="910" t="s">
        <v>48</v>
      </c>
      <c r="F525" s="295" t="s">
        <v>283</v>
      </c>
      <c r="G525" s="151">
        <f>R525*O4</f>
        <v>0.2</v>
      </c>
      <c r="H525" s="429"/>
      <c r="I525" s="430"/>
      <c r="J525" s="298">
        <v>0</v>
      </c>
      <c r="K525" s="430"/>
      <c r="L525" s="430"/>
      <c r="M525" s="430"/>
      <c r="N525" s="430"/>
      <c r="O525" s="430"/>
      <c r="P525" s="430"/>
      <c r="Q525" s="431"/>
      <c r="R525" s="429">
        <v>0.2</v>
      </c>
    </row>
    <row r="526" spans="1:18" ht="34.5" customHeight="1">
      <c r="A526" s="1001"/>
      <c r="B526" s="1020"/>
      <c r="C526" s="989"/>
      <c r="D526" s="433"/>
      <c r="E526" s="911"/>
      <c r="F526" s="303" t="s">
        <v>285</v>
      </c>
      <c r="G526" s="304"/>
      <c r="H526" s="435"/>
      <c r="I526" s="436"/>
      <c r="J526" s="306"/>
      <c r="K526" s="436"/>
      <c r="L526" s="436"/>
      <c r="M526" s="436"/>
      <c r="N526" s="436"/>
      <c r="O526" s="436"/>
      <c r="P526" s="436"/>
      <c r="Q526" s="437"/>
      <c r="R526" s="435"/>
    </row>
    <row r="527" spans="1:18" ht="34.5" customHeight="1">
      <c r="A527" s="1001"/>
      <c r="B527" s="1020"/>
      <c r="C527" s="989"/>
      <c r="D527" s="438"/>
      <c r="E527" s="911"/>
      <c r="F527" s="310" t="s">
        <v>53</v>
      </c>
      <c r="G527" s="343"/>
      <c r="H527" s="311"/>
      <c r="I527" s="312"/>
      <c r="J527" s="312"/>
      <c r="K527" s="312"/>
      <c r="L527" s="312"/>
      <c r="M527" s="312"/>
      <c r="N527" s="312"/>
      <c r="O527" s="312"/>
      <c r="P527" s="312"/>
      <c r="Q527" s="313"/>
      <c r="R527" s="311"/>
    </row>
    <row r="528" spans="1:18" ht="34.5" customHeight="1">
      <c r="A528" s="1002"/>
      <c r="B528" s="1021"/>
      <c r="C528" s="991"/>
      <c r="D528" s="439"/>
      <c r="E528" s="912"/>
      <c r="F528" s="282"/>
      <c r="G528" s="408"/>
      <c r="H528" s="1007"/>
      <c r="I528" s="1008"/>
      <c r="J528" s="1008"/>
      <c r="K528" s="1008"/>
      <c r="L528" s="1008"/>
      <c r="M528" s="1008"/>
      <c r="N528" s="1008"/>
      <c r="O528" s="1008"/>
      <c r="P528" s="1008"/>
      <c r="Q528" s="1008"/>
      <c r="R528" s="440"/>
    </row>
    <row r="529" spans="1:18" ht="34.5" customHeight="1">
      <c r="A529" s="1000">
        <v>89</v>
      </c>
      <c r="B529" s="970" t="s">
        <v>427</v>
      </c>
      <c r="C529" s="973" t="s">
        <v>425</v>
      </c>
      <c r="D529" s="427" t="s">
        <v>249</v>
      </c>
      <c r="E529" s="910" t="s">
        <v>48</v>
      </c>
      <c r="F529" s="295" t="s">
        <v>283</v>
      </c>
      <c r="G529" s="151">
        <f>R529*O4</f>
        <v>0.1</v>
      </c>
      <c r="H529" s="429"/>
      <c r="I529" s="430"/>
      <c r="J529" s="298">
        <v>0</v>
      </c>
      <c r="K529" s="430"/>
      <c r="L529" s="430"/>
      <c r="M529" s="430"/>
      <c r="N529" s="430"/>
      <c r="O529" s="430"/>
      <c r="P529" s="430"/>
      <c r="Q529" s="431"/>
      <c r="R529" s="429">
        <v>0.1</v>
      </c>
    </row>
    <row r="530" spans="1:18" ht="34.5" customHeight="1">
      <c r="A530" s="1001"/>
      <c r="B530" s="1020"/>
      <c r="C530" s="989"/>
      <c r="D530" s="433"/>
      <c r="E530" s="911"/>
      <c r="F530" s="303" t="s">
        <v>285</v>
      </c>
      <c r="G530" s="304"/>
      <c r="H530" s="435"/>
      <c r="I530" s="436"/>
      <c r="J530" s="306"/>
      <c r="K530" s="436"/>
      <c r="L530" s="436"/>
      <c r="M530" s="436"/>
      <c r="N530" s="436"/>
      <c r="O530" s="436"/>
      <c r="P530" s="436"/>
      <c r="Q530" s="437"/>
      <c r="R530" s="435"/>
    </row>
    <row r="531" spans="1:18" ht="34.5" customHeight="1">
      <c r="A531" s="1001"/>
      <c r="B531" s="1020"/>
      <c r="C531" s="989"/>
      <c r="D531" s="438"/>
      <c r="E531" s="911"/>
      <c r="F531" s="310" t="s">
        <v>53</v>
      </c>
      <c r="G531" s="343"/>
      <c r="H531" s="311"/>
      <c r="I531" s="312"/>
      <c r="J531" s="312"/>
      <c r="K531" s="312"/>
      <c r="L531" s="312"/>
      <c r="M531" s="312"/>
      <c r="N531" s="312"/>
      <c r="O531" s="312"/>
      <c r="P531" s="312"/>
      <c r="Q531" s="313"/>
      <c r="R531" s="311"/>
    </row>
    <row r="532" spans="1:18" ht="34.5" customHeight="1">
      <c r="A532" s="1002"/>
      <c r="B532" s="1021"/>
      <c r="C532" s="991"/>
      <c r="D532" s="439"/>
      <c r="E532" s="912"/>
      <c r="F532" s="282"/>
      <c r="G532" s="408"/>
      <c r="H532" s="1007"/>
      <c r="I532" s="1008"/>
      <c r="J532" s="1008"/>
      <c r="K532" s="1008"/>
      <c r="L532" s="1008"/>
      <c r="M532" s="1008"/>
      <c r="N532" s="1008"/>
      <c r="O532" s="1008"/>
      <c r="P532" s="1008"/>
      <c r="Q532" s="1008"/>
      <c r="R532" s="440"/>
    </row>
    <row r="533" spans="1:18" ht="34.5" customHeight="1">
      <c r="A533" s="1000">
        <v>90</v>
      </c>
      <c r="B533" s="970" t="s">
        <v>428</v>
      </c>
      <c r="C533" s="973" t="s">
        <v>425</v>
      </c>
      <c r="D533" s="427" t="s">
        <v>374</v>
      </c>
      <c r="E533" s="910" t="s">
        <v>48</v>
      </c>
      <c r="F533" s="295" t="s">
        <v>283</v>
      </c>
      <c r="G533" s="151">
        <f>R533*O4</f>
        <v>0.1</v>
      </c>
      <c r="H533" s="429"/>
      <c r="I533" s="430"/>
      <c r="J533" s="298">
        <v>0</v>
      </c>
      <c r="K533" s="430"/>
      <c r="L533" s="430"/>
      <c r="M533" s="430"/>
      <c r="N533" s="430"/>
      <c r="O533" s="430"/>
      <c r="P533" s="430"/>
      <c r="Q533" s="431"/>
      <c r="R533" s="429">
        <v>0.1</v>
      </c>
    </row>
    <row r="534" spans="1:18" ht="34.5" customHeight="1">
      <c r="A534" s="1001"/>
      <c r="B534" s="1020"/>
      <c r="C534" s="989"/>
      <c r="D534" s="433"/>
      <c r="E534" s="911"/>
      <c r="F534" s="303" t="s">
        <v>285</v>
      </c>
      <c r="G534" s="304"/>
      <c r="H534" s="435"/>
      <c r="I534" s="436"/>
      <c r="J534" s="306"/>
      <c r="K534" s="436"/>
      <c r="L534" s="436"/>
      <c r="M534" s="436"/>
      <c r="N534" s="436"/>
      <c r="O534" s="436"/>
      <c r="P534" s="436"/>
      <c r="Q534" s="437"/>
      <c r="R534" s="435"/>
    </row>
    <row r="535" spans="1:18" ht="34.5" customHeight="1">
      <c r="A535" s="1001"/>
      <c r="B535" s="1020"/>
      <c r="C535" s="989"/>
      <c r="D535" s="438"/>
      <c r="E535" s="911"/>
      <c r="F535" s="310" t="s">
        <v>53</v>
      </c>
      <c r="G535" s="343"/>
      <c r="H535" s="311"/>
      <c r="I535" s="312"/>
      <c r="J535" s="312"/>
      <c r="K535" s="312"/>
      <c r="L535" s="312"/>
      <c r="M535" s="312"/>
      <c r="N535" s="312"/>
      <c r="O535" s="312"/>
      <c r="P535" s="312"/>
      <c r="Q535" s="313"/>
      <c r="R535" s="311"/>
    </row>
    <row r="536" spans="1:18" ht="34.5" customHeight="1">
      <c r="A536" s="1002"/>
      <c r="B536" s="1021"/>
      <c r="C536" s="991"/>
      <c r="D536" s="439"/>
      <c r="E536" s="912"/>
      <c r="F536" s="282"/>
      <c r="G536" s="408"/>
      <c r="H536" s="1007"/>
      <c r="I536" s="1008"/>
      <c r="J536" s="1008"/>
      <c r="K536" s="1008"/>
      <c r="L536" s="1008"/>
      <c r="M536" s="1008"/>
      <c r="N536" s="1008"/>
      <c r="O536" s="1008"/>
      <c r="P536" s="1008"/>
      <c r="Q536" s="1008"/>
      <c r="R536" s="440"/>
    </row>
    <row r="537" spans="1:18" ht="34.5" customHeight="1">
      <c r="A537" s="1000">
        <v>91</v>
      </c>
      <c r="B537" s="293" t="s">
        <v>429</v>
      </c>
      <c r="C537" s="973" t="s">
        <v>425</v>
      </c>
      <c r="D537" s="427" t="s">
        <v>261</v>
      </c>
      <c r="E537" s="910" t="s">
        <v>48</v>
      </c>
      <c r="F537" s="295" t="s">
        <v>283</v>
      </c>
      <c r="G537" s="151">
        <f>R537*O4</f>
        <v>0.1</v>
      </c>
      <c r="H537" s="429"/>
      <c r="I537" s="430"/>
      <c r="J537" s="298">
        <v>0</v>
      </c>
      <c r="K537" s="430"/>
      <c r="L537" s="430"/>
      <c r="M537" s="430"/>
      <c r="N537" s="430"/>
      <c r="O537" s="430"/>
      <c r="P537" s="430"/>
      <c r="Q537" s="431"/>
      <c r="R537" s="429">
        <v>0.1</v>
      </c>
    </row>
    <row r="538" spans="1:18" ht="34.5" customHeight="1">
      <c r="A538" s="1001"/>
      <c r="B538" s="301" t="s">
        <v>430</v>
      </c>
      <c r="C538" s="989"/>
      <c r="D538" s="433"/>
      <c r="E538" s="911"/>
      <c r="F538" s="303" t="s">
        <v>285</v>
      </c>
      <c r="G538" s="304"/>
      <c r="H538" s="435"/>
      <c r="I538" s="436"/>
      <c r="J538" s="306"/>
      <c r="K538" s="436"/>
      <c r="L538" s="436"/>
      <c r="M538" s="436"/>
      <c r="N538" s="436"/>
      <c r="O538" s="436"/>
      <c r="P538" s="436"/>
      <c r="Q538" s="437"/>
      <c r="R538" s="435"/>
    </row>
    <row r="539" spans="1:18" ht="34.5" customHeight="1">
      <c r="A539" s="1001"/>
      <c r="B539" s="308"/>
      <c r="C539" s="989"/>
      <c r="D539" s="438"/>
      <c r="E539" s="911"/>
      <c r="F539" s="310" t="s">
        <v>53</v>
      </c>
      <c r="G539" s="343"/>
      <c r="H539" s="311"/>
      <c r="I539" s="312"/>
      <c r="J539" s="312"/>
      <c r="K539" s="312"/>
      <c r="L539" s="312"/>
      <c r="M539" s="312"/>
      <c r="N539" s="312"/>
      <c r="O539" s="312"/>
      <c r="P539" s="312"/>
      <c r="Q539" s="313"/>
      <c r="R539" s="311"/>
    </row>
    <row r="540" spans="1:18" ht="34.5" customHeight="1">
      <c r="A540" s="1002"/>
      <c r="B540" s="317"/>
      <c r="C540" s="991"/>
      <c r="D540" s="439"/>
      <c r="E540" s="912"/>
      <c r="F540" s="282"/>
      <c r="G540" s="408"/>
      <c r="H540" s="1007"/>
      <c r="I540" s="1008"/>
      <c r="J540" s="1008"/>
      <c r="K540" s="1008"/>
      <c r="L540" s="1008"/>
      <c r="M540" s="1008"/>
      <c r="N540" s="1008"/>
      <c r="O540" s="1008"/>
      <c r="P540" s="1008"/>
      <c r="Q540" s="1008"/>
      <c r="R540" s="440"/>
    </row>
    <row r="541" spans="1:18" ht="34.5" customHeight="1">
      <c r="A541" s="1000">
        <v>92</v>
      </c>
      <c r="B541" s="970" t="s">
        <v>431</v>
      </c>
      <c r="C541" s="973" t="s">
        <v>425</v>
      </c>
      <c r="D541" s="427" t="s">
        <v>389</v>
      </c>
      <c r="E541" s="910" t="s">
        <v>48</v>
      </c>
      <c r="F541" s="295" t="s">
        <v>283</v>
      </c>
      <c r="G541" s="151">
        <f>R541*O4</f>
        <v>0.1</v>
      </c>
      <c r="H541" s="429"/>
      <c r="I541" s="430"/>
      <c r="J541" s="298">
        <v>0</v>
      </c>
      <c r="K541" s="430"/>
      <c r="L541" s="430"/>
      <c r="M541" s="430"/>
      <c r="N541" s="430"/>
      <c r="O541" s="430"/>
      <c r="P541" s="430"/>
      <c r="Q541" s="431"/>
      <c r="R541" s="429">
        <v>0.1</v>
      </c>
    </row>
    <row r="542" spans="1:18" ht="34.5" customHeight="1">
      <c r="A542" s="1001"/>
      <c r="B542" s="1020"/>
      <c r="C542" s="989"/>
      <c r="D542" s="433"/>
      <c r="E542" s="911"/>
      <c r="F542" s="303" t="s">
        <v>285</v>
      </c>
      <c r="G542" s="304"/>
      <c r="H542" s="435"/>
      <c r="I542" s="436"/>
      <c r="J542" s="306"/>
      <c r="K542" s="436"/>
      <c r="L542" s="436"/>
      <c r="M542" s="436"/>
      <c r="N542" s="436"/>
      <c r="O542" s="436"/>
      <c r="P542" s="436"/>
      <c r="Q542" s="437"/>
      <c r="R542" s="435"/>
    </row>
    <row r="543" spans="1:18" ht="34.5" customHeight="1">
      <c r="A543" s="1001"/>
      <c r="B543" s="1020"/>
      <c r="C543" s="989"/>
      <c r="D543" s="438"/>
      <c r="E543" s="911"/>
      <c r="F543" s="310" t="s">
        <v>53</v>
      </c>
      <c r="G543" s="343"/>
      <c r="H543" s="311"/>
      <c r="I543" s="312"/>
      <c r="J543" s="312"/>
      <c r="K543" s="312"/>
      <c r="L543" s="312"/>
      <c r="M543" s="312"/>
      <c r="N543" s="312"/>
      <c r="O543" s="312"/>
      <c r="P543" s="312"/>
      <c r="Q543" s="313"/>
      <c r="R543" s="311"/>
    </row>
    <row r="544" spans="1:18" ht="34.5" customHeight="1">
      <c r="A544" s="1002"/>
      <c r="B544" s="1021"/>
      <c r="C544" s="991"/>
      <c r="D544" s="439"/>
      <c r="E544" s="912"/>
      <c r="F544" s="282"/>
      <c r="G544" s="408"/>
      <c r="H544" s="1007"/>
      <c r="I544" s="1008"/>
      <c r="J544" s="1008"/>
      <c r="K544" s="1008"/>
      <c r="L544" s="1008"/>
      <c r="M544" s="1008"/>
      <c r="N544" s="1008"/>
      <c r="O544" s="1008"/>
      <c r="P544" s="1008"/>
      <c r="Q544" s="1008"/>
      <c r="R544" s="440"/>
    </row>
    <row r="545" spans="1:18" ht="34.5" customHeight="1">
      <c r="A545" s="1000">
        <v>93</v>
      </c>
      <c r="B545" s="970" t="s">
        <v>432</v>
      </c>
      <c r="C545" s="973" t="s">
        <v>425</v>
      </c>
      <c r="D545" s="427" t="s">
        <v>263</v>
      </c>
      <c r="E545" s="910" t="s">
        <v>48</v>
      </c>
      <c r="F545" s="295" t="s">
        <v>283</v>
      </c>
      <c r="G545" s="151">
        <f>R545*O4</f>
        <v>0.1</v>
      </c>
      <c r="H545" s="429"/>
      <c r="I545" s="430"/>
      <c r="J545" s="298">
        <v>0</v>
      </c>
      <c r="K545" s="430"/>
      <c r="L545" s="430"/>
      <c r="M545" s="430"/>
      <c r="N545" s="430"/>
      <c r="O545" s="430"/>
      <c r="P545" s="430"/>
      <c r="Q545" s="431"/>
      <c r="R545" s="429">
        <v>0.1</v>
      </c>
    </row>
    <row r="546" spans="1:18" ht="34.5" customHeight="1">
      <c r="A546" s="1001"/>
      <c r="B546" s="1020"/>
      <c r="C546" s="989"/>
      <c r="D546" s="433"/>
      <c r="E546" s="911"/>
      <c r="F546" s="303" t="s">
        <v>285</v>
      </c>
      <c r="G546" s="304"/>
      <c r="H546" s="435"/>
      <c r="I546" s="436"/>
      <c r="J546" s="306"/>
      <c r="K546" s="436"/>
      <c r="L546" s="436"/>
      <c r="M546" s="436"/>
      <c r="N546" s="436"/>
      <c r="O546" s="436"/>
      <c r="P546" s="436"/>
      <c r="Q546" s="437"/>
      <c r="R546" s="435"/>
    </row>
    <row r="547" spans="1:18" ht="34.5" customHeight="1">
      <c r="A547" s="1001"/>
      <c r="B547" s="1020"/>
      <c r="C547" s="989"/>
      <c r="D547" s="438"/>
      <c r="E547" s="911"/>
      <c r="F547" s="310" t="s">
        <v>53</v>
      </c>
      <c r="G547" s="343"/>
      <c r="H547" s="311"/>
      <c r="I547" s="312"/>
      <c r="J547" s="312"/>
      <c r="K547" s="312"/>
      <c r="L547" s="312"/>
      <c r="M547" s="312"/>
      <c r="N547" s="312"/>
      <c r="O547" s="312"/>
      <c r="P547" s="312"/>
      <c r="Q547" s="313"/>
      <c r="R547" s="311"/>
    </row>
    <row r="548" spans="1:18" ht="34.5" customHeight="1">
      <c r="A548" s="1002"/>
      <c r="B548" s="1021"/>
      <c r="C548" s="991"/>
      <c r="D548" s="439"/>
      <c r="E548" s="912"/>
      <c r="F548" s="282"/>
      <c r="G548" s="408"/>
      <c r="H548" s="1007"/>
      <c r="I548" s="1008"/>
      <c r="J548" s="1008"/>
      <c r="K548" s="1008"/>
      <c r="L548" s="1008"/>
      <c r="M548" s="1008"/>
      <c r="N548" s="1008"/>
      <c r="O548" s="1008"/>
      <c r="P548" s="1008"/>
      <c r="Q548" s="1008"/>
      <c r="R548" s="440"/>
    </row>
    <row r="549" spans="1:18" ht="34.5" hidden="1" customHeight="1">
      <c r="A549" s="873" t="s">
        <v>433</v>
      </c>
      <c r="B549" s="874"/>
      <c r="C549" s="874"/>
      <c r="D549" s="874"/>
      <c r="E549" s="875"/>
      <c r="F549" s="271">
        <f t="shared" ref="F549:F551" si="48">SUM(H549:Q549)</f>
        <v>0</v>
      </c>
      <c r="G549" s="272"/>
      <c r="H549" s="282">
        <f t="shared" ref="H549:H551" si="49">H484+H488+H492+H496+H501+H505+H509+H513+H517+H521+H525+H529+H533+H537+H541+H545</f>
        <v>0</v>
      </c>
      <c r="I549" s="282">
        <f t="shared" ref="I549:I551" si="50">I484+I488+I492+I496+I501+I505+I509+I513+I517+I521+I525+I529+I533+I537+I541+I545</f>
        <v>0</v>
      </c>
      <c r="J549" s="282">
        <f t="shared" ref="J549:J551" si="51">J484+J488+J492+J496+J501+J505+J509+J513+J517+J521+J525+J529+J533+J537+J541+J545</f>
        <v>0</v>
      </c>
      <c r="K549" s="282">
        <f t="shared" ref="K549:K551" si="52">K484+K488+K492+K496+K501+K505+K509+K513+K517+K521+K525+K529+K533+K537+K541+K545</f>
        <v>0</v>
      </c>
      <c r="L549" s="282">
        <f t="shared" ref="L549:L551" si="53">L484+L488+L492+L496+L501+L505+L509+L513+L517+L521+L525+L529+L533+L537+L541+L545</f>
        <v>0</v>
      </c>
      <c r="M549" s="282">
        <f t="shared" ref="M549:M551" si="54">M484+M488+M492+M496+M501+M505+M509+M513+M517+M521+M525+M529+M533+M537+M541+M545</f>
        <v>0</v>
      </c>
      <c r="N549" s="282">
        <f t="shared" ref="N549:N551" si="55">N484+N488+N492+N496+N501+N505+N509+N513+N517+N521+N525+N529+N533+N537+N541+N545</f>
        <v>0</v>
      </c>
      <c r="O549" s="282">
        <f t="shared" ref="O549:O551" si="56">O484+O488+O492+O496+O501+O505+O509+O513+O517+O521+O525+O529+O533+O537+O541+O545</f>
        <v>0</v>
      </c>
      <c r="P549" s="282">
        <f t="shared" ref="P549:P551" si="57">P484+P488+P492+P496+P501+P505+P509+P513+P517+P521+P525+P529+P533+P537+P541+P545</f>
        <v>0</v>
      </c>
      <c r="Q549" s="283">
        <f t="shared" ref="Q549:Q551" si="58">Q484+Q488+Q492+Q496+Q501+Q505+Q509+Q513+Q517+Q521+Q525+Q529+Q533+Q537+Q541+Q545</f>
        <v>0</v>
      </c>
      <c r="R549" s="283"/>
    </row>
    <row r="550" spans="1:18" ht="34.5" hidden="1" customHeight="1">
      <c r="A550" s="896" t="s">
        <v>434</v>
      </c>
      <c r="B550" s="897"/>
      <c r="C550" s="897"/>
      <c r="D550" s="897"/>
      <c r="E550" s="898"/>
      <c r="F550" s="271">
        <f t="shared" si="48"/>
        <v>0</v>
      </c>
      <c r="G550" s="272"/>
      <c r="H550" s="282">
        <f t="shared" si="49"/>
        <v>0</v>
      </c>
      <c r="I550" s="282">
        <f t="shared" si="50"/>
        <v>0</v>
      </c>
      <c r="J550" s="282">
        <f t="shared" si="51"/>
        <v>0</v>
      </c>
      <c r="K550" s="282">
        <f t="shared" si="52"/>
        <v>0</v>
      </c>
      <c r="L550" s="282">
        <f t="shared" si="53"/>
        <v>0</v>
      </c>
      <c r="M550" s="282">
        <f t="shared" si="54"/>
        <v>0</v>
      </c>
      <c r="N550" s="282">
        <f t="shared" si="55"/>
        <v>0</v>
      </c>
      <c r="O550" s="282">
        <f t="shared" si="56"/>
        <v>0</v>
      </c>
      <c r="P550" s="282">
        <f t="shared" si="57"/>
        <v>0</v>
      </c>
      <c r="Q550" s="283">
        <f t="shared" si="58"/>
        <v>0</v>
      </c>
      <c r="R550" s="283"/>
    </row>
    <row r="551" spans="1:18" ht="34.5" hidden="1" customHeight="1">
      <c r="A551" s="876" t="s">
        <v>435</v>
      </c>
      <c r="B551" s="877"/>
      <c r="C551" s="877"/>
      <c r="D551" s="877"/>
      <c r="E551" s="878"/>
      <c r="F551" s="271">
        <f t="shared" si="48"/>
        <v>0</v>
      </c>
      <c r="G551" s="272"/>
      <c r="H551" s="282">
        <f t="shared" si="49"/>
        <v>0</v>
      </c>
      <c r="I551" s="282">
        <f t="shared" si="50"/>
        <v>0</v>
      </c>
      <c r="J551" s="282">
        <f t="shared" si="51"/>
        <v>0</v>
      </c>
      <c r="K551" s="282">
        <f t="shared" si="52"/>
        <v>0</v>
      </c>
      <c r="L551" s="282">
        <f t="shared" si="53"/>
        <v>0</v>
      </c>
      <c r="M551" s="282">
        <f t="shared" si="54"/>
        <v>0</v>
      </c>
      <c r="N551" s="282">
        <f t="shared" si="55"/>
        <v>0</v>
      </c>
      <c r="O551" s="282">
        <f t="shared" si="56"/>
        <v>0</v>
      </c>
      <c r="P551" s="282">
        <f t="shared" si="57"/>
        <v>0</v>
      </c>
      <c r="Q551" s="283">
        <f t="shared" si="58"/>
        <v>0</v>
      </c>
      <c r="R551" s="283"/>
    </row>
    <row r="552" spans="1:18" ht="34.5" hidden="1" customHeight="1">
      <c r="A552" s="879" t="s">
        <v>436</v>
      </c>
      <c r="B552" s="880"/>
      <c r="C552" s="880"/>
      <c r="D552" s="880"/>
      <c r="E552" s="881"/>
      <c r="F552" s="274">
        <f>SUM(F549:F550)</f>
        <v>0</v>
      </c>
      <c r="G552" s="275"/>
      <c r="H552" s="274">
        <f t="shared" ref="H552:Q552" si="59">H549+H550</f>
        <v>0</v>
      </c>
      <c r="I552" s="274">
        <f t="shared" si="59"/>
        <v>0</v>
      </c>
      <c r="J552" s="274">
        <f t="shared" si="59"/>
        <v>0</v>
      </c>
      <c r="K552" s="274">
        <f t="shared" si="59"/>
        <v>0</v>
      </c>
      <c r="L552" s="274">
        <f t="shared" si="59"/>
        <v>0</v>
      </c>
      <c r="M552" s="274">
        <f t="shared" si="59"/>
        <v>0</v>
      </c>
      <c r="N552" s="274">
        <f t="shared" si="59"/>
        <v>0</v>
      </c>
      <c r="O552" s="274">
        <f t="shared" si="59"/>
        <v>0</v>
      </c>
      <c r="P552" s="274">
        <f t="shared" si="59"/>
        <v>0</v>
      </c>
      <c r="Q552" s="276">
        <f t="shared" si="59"/>
        <v>0</v>
      </c>
      <c r="R552" s="276"/>
    </row>
    <row r="553" spans="1:18" ht="34.5" hidden="1" customHeight="1">
      <c r="A553" s="899" t="s">
        <v>437</v>
      </c>
      <c r="B553" s="900"/>
      <c r="C553" s="900"/>
      <c r="D553" s="900"/>
      <c r="E553" s="901"/>
      <c r="F553" s="290">
        <f>SUM(F549:F551)</f>
        <v>0</v>
      </c>
      <c r="G553" s="290"/>
      <c r="H553" s="290">
        <f t="shared" ref="H553:Q553" si="60">H549+H550+H551</f>
        <v>0</v>
      </c>
      <c r="I553" s="290">
        <f t="shared" si="60"/>
        <v>0</v>
      </c>
      <c r="J553" s="290">
        <f t="shared" si="60"/>
        <v>0</v>
      </c>
      <c r="K553" s="290">
        <f t="shared" si="60"/>
        <v>0</v>
      </c>
      <c r="L553" s="290">
        <f t="shared" si="60"/>
        <v>0</v>
      </c>
      <c r="M553" s="290">
        <f t="shared" si="60"/>
        <v>0</v>
      </c>
      <c r="N553" s="290">
        <f t="shared" si="60"/>
        <v>0</v>
      </c>
      <c r="O553" s="290">
        <f t="shared" si="60"/>
        <v>0</v>
      </c>
      <c r="P553" s="290">
        <f t="shared" si="60"/>
        <v>0</v>
      </c>
      <c r="Q553" s="291">
        <f t="shared" si="60"/>
        <v>0</v>
      </c>
      <c r="R553" s="291"/>
    </row>
    <row r="554" spans="1:18" ht="34.5" hidden="1" customHeight="1">
      <c r="A554" s="870"/>
      <c r="B554" s="871"/>
      <c r="C554" s="871"/>
      <c r="D554" s="871"/>
      <c r="E554" s="871"/>
      <c r="F554" s="871"/>
      <c r="G554" s="1022"/>
      <c r="H554" s="871"/>
      <c r="I554" s="871"/>
      <c r="J554" s="871"/>
      <c r="K554" s="871"/>
      <c r="L554" s="871"/>
      <c r="M554" s="871"/>
      <c r="N554" s="871"/>
      <c r="O554" s="871"/>
      <c r="P554" s="871"/>
      <c r="Q554" s="995"/>
      <c r="R554" s="410"/>
    </row>
    <row r="555" spans="1:18" ht="34.5" customHeight="1">
      <c r="A555" s="873" t="s">
        <v>438</v>
      </c>
      <c r="B555" s="874"/>
      <c r="C555" s="874"/>
      <c r="D555" s="874"/>
      <c r="E555" s="874"/>
      <c r="F555" s="875"/>
      <c r="G555" s="467"/>
      <c r="H555" s="412">
        <f t="shared" ref="H555:H557" si="61">H549</f>
        <v>0</v>
      </c>
      <c r="I555" s="413">
        <f t="shared" ref="I555:I559" si="62">SUM(I549,H555)</f>
        <v>0</v>
      </c>
      <c r="J555" s="412">
        <f t="shared" ref="J555:J559" si="63">SUM(J549,I555)</f>
        <v>0</v>
      </c>
      <c r="K555" s="413">
        <f t="shared" ref="K555:K559" si="64">SUM(K549,J555)</f>
        <v>0</v>
      </c>
      <c r="L555" s="412">
        <f t="shared" ref="L555:L559" si="65">SUM(L549,K555)</f>
        <v>0</v>
      </c>
      <c r="M555" s="413">
        <f t="shared" ref="M555:M559" si="66">SUM(M549,L555)</f>
        <v>0</v>
      </c>
      <c r="N555" s="412">
        <f t="shared" ref="N555:N559" si="67">SUM(N549,M555)</f>
        <v>0</v>
      </c>
      <c r="O555" s="413">
        <f t="shared" ref="O555:O559" si="68">SUM(O549,N555)</f>
        <v>0</v>
      </c>
      <c r="P555" s="412">
        <f t="shared" ref="P555:P559" si="69">SUM(P549,O555)</f>
        <v>0</v>
      </c>
      <c r="Q555" s="414">
        <f t="shared" ref="Q555:Q559" si="70">SUM(Q549,P555)</f>
        <v>0</v>
      </c>
      <c r="R555" s="415"/>
    </row>
    <row r="556" spans="1:18" ht="34.5" customHeight="1">
      <c r="A556" s="896" t="s">
        <v>439</v>
      </c>
      <c r="B556" s="897"/>
      <c r="C556" s="897"/>
      <c r="D556" s="897"/>
      <c r="E556" s="897"/>
      <c r="F556" s="898"/>
      <c r="G556" s="284"/>
      <c r="H556" s="413">
        <f t="shared" si="61"/>
        <v>0</v>
      </c>
      <c r="I556" s="412">
        <f t="shared" si="62"/>
        <v>0</v>
      </c>
      <c r="J556" s="413">
        <f t="shared" si="63"/>
        <v>0</v>
      </c>
      <c r="K556" s="412">
        <f t="shared" si="64"/>
        <v>0</v>
      </c>
      <c r="L556" s="413">
        <f t="shared" si="65"/>
        <v>0</v>
      </c>
      <c r="M556" s="412">
        <f t="shared" si="66"/>
        <v>0</v>
      </c>
      <c r="N556" s="413">
        <f t="shared" si="67"/>
        <v>0</v>
      </c>
      <c r="O556" s="412">
        <f t="shared" si="68"/>
        <v>0</v>
      </c>
      <c r="P556" s="413">
        <f t="shared" si="69"/>
        <v>0</v>
      </c>
      <c r="Q556" s="412">
        <f t="shared" si="70"/>
        <v>0</v>
      </c>
      <c r="R556" s="413"/>
    </row>
    <row r="557" spans="1:18" ht="34.5" customHeight="1">
      <c r="A557" s="876" t="s">
        <v>440</v>
      </c>
      <c r="B557" s="877"/>
      <c r="C557" s="877"/>
      <c r="D557" s="877"/>
      <c r="E557" s="877"/>
      <c r="F557" s="878"/>
      <c r="G557" s="467"/>
      <c r="H557" s="412">
        <f t="shared" si="61"/>
        <v>0</v>
      </c>
      <c r="I557" s="413">
        <f t="shared" si="62"/>
        <v>0</v>
      </c>
      <c r="J557" s="412">
        <f t="shared" si="63"/>
        <v>0</v>
      </c>
      <c r="K557" s="413">
        <f t="shared" si="64"/>
        <v>0</v>
      </c>
      <c r="L557" s="412">
        <f t="shared" si="65"/>
        <v>0</v>
      </c>
      <c r="M557" s="413">
        <f t="shared" si="66"/>
        <v>0</v>
      </c>
      <c r="N557" s="412">
        <f t="shared" si="67"/>
        <v>0</v>
      </c>
      <c r="O557" s="413">
        <f t="shared" si="68"/>
        <v>0</v>
      </c>
      <c r="P557" s="412">
        <f t="shared" si="69"/>
        <v>0</v>
      </c>
      <c r="Q557" s="414">
        <f t="shared" si="70"/>
        <v>0</v>
      </c>
      <c r="R557" s="415"/>
    </row>
    <row r="558" spans="1:18" ht="34.5" customHeight="1">
      <c r="A558" s="879" t="s">
        <v>441</v>
      </c>
      <c r="B558" s="880"/>
      <c r="C558" s="880"/>
      <c r="D558" s="880"/>
      <c r="E558" s="880"/>
      <c r="F558" s="881"/>
      <c r="G558" s="277"/>
      <c r="H558" s="419">
        <f>SUM(H555:H556)</f>
        <v>0</v>
      </c>
      <c r="I558" s="420">
        <f t="shared" si="62"/>
        <v>0</v>
      </c>
      <c r="J558" s="421">
        <f t="shared" si="63"/>
        <v>0</v>
      </c>
      <c r="K558" s="420">
        <f t="shared" si="64"/>
        <v>0</v>
      </c>
      <c r="L558" s="421">
        <f t="shared" si="65"/>
        <v>0</v>
      </c>
      <c r="M558" s="420">
        <f t="shared" si="66"/>
        <v>0</v>
      </c>
      <c r="N558" s="421">
        <f t="shared" si="67"/>
        <v>0</v>
      </c>
      <c r="O558" s="420">
        <f t="shared" si="68"/>
        <v>0</v>
      </c>
      <c r="P558" s="421">
        <f t="shared" si="69"/>
        <v>0</v>
      </c>
      <c r="Q558" s="420">
        <f t="shared" si="70"/>
        <v>0</v>
      </c>
      <c r="R558" s="421"/>
    </row>
    <row r="559" spans="1:18" ht="34.5" customHeight="1">
      <c r="A559" s="899" t="s">
        <v>442</v>
      </c>
      <c r="B559" s="900"/>
      <c r="C559" s="900"/>
      <c r="D559" s="900"/>
      <c r="E559" s="900"/>
      <c r="F559" s="901"/>
      <c r="G559" s="289"/>
      <c r="H559" s="422">
        <f>SUM(H555:H557)</f>
        <v>0</v>
      </c>
      <c r="I559" s="422">
        <f t="shared" si="62"/>
        <v>0</v>
      </c>
      <c r="J559" s="423">
        <f t="shared" si="63"/>
        <v>0</v>
      </c>
      <c r="K559" s="422">
        <f t="shared" si="64"/>
        <v>0</v>
      </c>
      <c r="L559" s="423">
        <f t="shared" si="65"/>
        <v>0</v>
      </c>
      <c r="M559" s="422">
        <f t="shared" si="66"/>
        <v>0</v>
      </c>
      <c r="N559" s="423">
        <f t="shared" si="67"/>
        <v>0</v>
      </c>
      <c r="O559" s="422">
        <f t="shared" si="68"/>
        <v>0</v>
      </c>
      <c r="P559" s="423">
        <f t="shared" si="69"/>
        <v>0</v>
      </c>
      <c r="Q559" s="424">
        <f t="shared" si="70"/>
        <v>0</v>
      </c>
      <c r="R559" s="422"/>
    </row>
    <row r="560" spans="1:18" ht="34.5" customHeight="1">
      <c r="A560" s="1023"/>
      <c r="B560" s="1024"/>
      <c r="C560" s="1024"/>
      <c r="D560" s="1024"/>
      <c r="E560" s="1024"/>
      <c r="F560" s="1024"/>
      <c r="G560" s="1024"/>
      <c r="H560" s="1024"/>
      <c r="I560" s="1024"/>
      <c r="J560" s="1024"/>
      <c r="K560" s="1024"/>
      <c r="L560" s="1024"/>
      <c r="M560" s="1024"/>
      <c r="N560" s="1024"/>
      <c r="O560" s="1024"/>
      <c r="P560" s="1024"/>
      <c r="Q560" s="1025"/>
      <c r="R560" s="468"/>
    </row>
    <row r="561" spans="1:18" ht="34.5" customHeight="1">
      <c r="A561" s="736" t="s">
        <v>409</v>
      </c>
      <c r="B561" s="737"/>
      <c r="C561" s="737"/>
      <c r="D561" s="737"/>
      <c r="E561" s="737"/>
      <c r="F561" s="737"/>
      <c r="G561" s="902"/>
      <c r="H561" s="737"/>
      <c r="I561" s="737"/>
      <c r="J561" s="737"/>
      <c r="K561" s="737"/>
      <c r="L561" s="737"/>
      <c r="M561" s="737"/>
      <c r="N561" s="737"/>
      <c r="O561" s="737"/>
      <c r="P561" s="737"/>
      <c r="Q561" s="903"/>
      <c r="R561" s="292"/>
    </row>
    <row r="562" spans="1:18" ht="34.5" customHeight="1">
      <c r="A562" s="736" t="s">
        <v>443</v>
      </c>
      <c r="B562" s="737"/>
      <c r="C562" s="737"/>
      <c r="D562" s="737"/>
      <c r="E562" s="737"/>
      <c r="F562" s="737"/>
      <c r="G562" s="902"/>
      <c r="H562" s="737"/>
      <c r="I562" s="737"/>
      <c r="J562" s="737"/>
      <c r="K562" s="737"/>
      <c r="L562" s="737"/>
      <c r="M562" s="737"/>
      <c r="N562" s="737"/>
      <c r="O562" s="737"/>
      <c r="P562" s="737"/>
      <c r="Q562" s="903"/>
      <c r="R562" s="292"/>
    </row>
    <row r="563" spans="1:18" ht="34.5" customHeight="1">
      <c r="A563" s="1000">
        <v>94</v>
      </c>
      <c r="B563" s="293" t="s">
        <v>444</v>
      </c>
      <c r="C563" s="907" t="s">
        <v>445</v>
      </c>
      <c r="D563" s="294"/>
      <c r="E563" s="910" t="s">
        <v>99</v>
      </c>
      <c r="F563" s="295" t="s">
        <v>283</v>
      </c>
      <c r="G563" s="296"/>
      <c r="H563" s="297"/>
      <c r="I563" s="298"/>
      <c r="J563" s="298"/>
      <c r="K563" s="298"/>
      <c r="L563" s="298"/>
      <c r="M563" s="298"/>
      <c r="N563" s="298"/>
      <c r="O563" s="298"/>
      <c r="P563" s="298"/>
      <c r="Q563" s="299"/>
      <c r="R563" s="297"/>
    </row>
    <row r="564" spans="1:18" ht="34.5" customHeight="1">
      <c r="A564" s="1001"/>
      <c r="B564" s="301" t="s">
        <v>446</v>
      </c>
      <c r="C564" s="908"/>
      <c r="D564" s="302" t="s">
        <v>447</v>
      </c>
      <c r="E564" s="911"/>
      <c r="F564" s="303" t="s">
        <v>285</v>
      </c>
      <c r="G564" s="304"/>
      <c r="H564" s="305"/>
      <c r="I564" s="306"/>
      <c r="J564" s="10"/>
      <c r="K564" s="469"/>
      <c r="L564" s="306"/>
      <c r="M564" s="306"/>
      <c r="N564" s="306"/>
      <c r="O564" s="306"/>
      <c r="P564" s="306"/>
      <c r="Q564" s="307"/>
      <c r="R564" s="305"/>
    </row>
    <row r="565" spans="1:18" ht="34.5" customHeight="1">
      <c r="A565" s="1001"/>
      <c r="B565" s="308" t="s">
        <v>448</v>
      </c>
      <c r="C565" s="908"/>
      <c r="D565" s="309"/>
      <c r="E565" s="911"/>
      <c r="F565" s="310" t="s">
        <v>53</v>
      </c>
      <c r="G565" s="151">
        <f>R565*O4</f>
        <v>1.2</v>
      </c>
      <c r="H565" s="311"/>
      <c r="I565" s="312"/>
      <c r="J565" s="312"/>
      <c r="K565" s="312"/>
      <c r="L565" s="312"/>
      <c r="M565" s="312"/>
      <c r="N565" s="312"/>
      <c r="O565" s="312">
        <v>0</v>
      </c>
      <c r="P565" s="312"/>
      <c r="Q565" s="313"/>
      <c r="R565" s="311">
        <v>1.2</v>
      </c>
    </row>
    <row r="566" spans="1:18" ht="34.5" customHeight="1">
      <c r="A566" s="1001"/>
      <c r="B566" s="308" t="s">
        <v>449</v>
      </c>
      <c r="C566" s="908"/>
      <c r="D566" s="933" t="s">
        <v>450</v>
      </c>
      <c r="E566" s="911"/>
      <c r="F566" s="888"/>
      <c r="G566" s="278"/>
      <c r="H566" s="1029"/>
      <c r="I566" s="1030"/>
      <c r="J566" s="1030"/>
      <c r="K566" s="1030"/>
      <c r="L566" s="1030"/>
      <c r="M566" s="1030"/>
      <c r="N566" s="1030"/>
      <c r="O566" s="1030"/>
      <c r="P566" s="1030"/>
      <c r="Q566" s="1030"/>
      <c r="R566" s="470"/>
    </row>
    <row r="567" spans="1:18" ht="34.5" customHeight="1">
      <c r="A567" s="1001"/>
      <c r="B567" s="308" t="s">
        <v>451</v>
      </c>
      <c r="C567" s="908"/>
      <c r="D567" s="933"/>
      <c r="E567" s="911"/>
      <c r="F567" s="1027"/>
      <c r="G567" s="471"/>
      <c r="H567" s="1031"/>
      <c r="I567" s="1032"/>
      <c r="J567" s="1032"/>
      <c r="K567" s="1032"/>
      <c r="L567" s="1032"/>
      <c r="M567" s="1032"/>
      <c r="N567" s="1032"/>
      <c r="O567" s="1032"/>
      <c r="P567" s="1032"/>
      <c r="Q567" s="1032"/>
      <c r="R567" s="472"/>
    </row>
    <row r="568" spans="1:18" ht="34.5" customHeight="1">
      <c r="A568" s="1002"/>
      <c r="B568" s="317" t="s">
        <v>452</v>
      </c>
      <c r="C568" s="909"/>
      <c r="D568" s="1026"/>
      <c r="E568" s="912"/>
      <c r="F568" s="1028"/>
      <c r="G568" s="473"/>
      <c r="H568" s="1033"/>
      <c r="I568" s="1034"/>
      <c r="J568" s="1034"/>
      <c r="K568" s="1034"/>
      <c r="L568" s="1034"/>
      <c r="M568" s="1034"/>
      <c r="N568" s="1034"/>
      <c r="O568" s="1034"/>
      <c r="P568" s="1034"/>
      <c r="Q568" s="1034"/>
      <c r="R568" s="474"/>
    </row>
    <row r="569" spans="1:18" ht="34.5" customHeight="1">
      <c r="A569" s="1000">
        <v>95</v>
      </c>
      <c r="B569" s="293" t="s">
        <v>453</v>
      </c>
      <c r="C569" s="907" t="s">
        <v>454</v>
      </c>
      <c r="D569" s="294"/>
      <c r="E569" s="921" t="s">
        <v>99</v>
      </c>
      <c r="F569" s="295" t="s">
        <v>283</v>
      </c>
      <c r="G569" s="296"/>
      <c r="H569" s="297"/>
      <c r="I569" s="298"/>
      <c r="J569" s="298"/>
      <c r="K569" s="298"/>
      <c r="L569" s="298"/>
      <c r="M569" s="298"/>
      <c r="N569" s="298"/>
      <c r="O569" s="298"/>
      <c r="P569" s="298"/>
      <c r="Q569" s="299"/>
      <c r="R569" s="297"/>
    </row>
    <row r="570" spans="1:18" ht="34.5" customHeight="1">
      <c r="A570" s="1001"/>
      <c r="B570" s="301" t="s">
        <v>455</v>
      </c>
      <c r="C570" s="908"/>
      <c r="D570" s="302"/>
      <c r="E570" s="922"/>
      <c r="F570" s="303" t="s">
        <v>285</v>
      </c>
      <c r="G570" s="304"/>
      <c r="H570" s="305"/>
      <c r="I570" s="306"/>
      <c r="J570" s="306"/>
      <c r="K570" s="306"/>
      <c r="L570" s="306"/>
      <c r="M570" s="306"/>
      <c r="N570" s="306"/>
      <c r="O570" s="306"/>
      <c r="P570" s="306"/>
      <c r="Q570" s="307"/>
      <c r="R570" s="305"/>
    </row>
    <row r="571" spans="1:18" ht="34.5" customHeight="1">
      <c r="A571" s="1001"/>
      <c r="B571" s="308" t="s">
        <v>456</v>
      </c>
      <c r="C571" s="908"/>
      <c r="D571" s="309" t="s">
        <v>263</v>
      </c>
      <c r="E571" s="922"/>
      <c r="F571" s="310" t="s">
        <v>53</v>
      </c>
      <c r="G571" s="151">
        <f>R571*O4</f>
        <v>0.4</v>
      </c>
      <c r="H571" s="311"/>
      <c r="I571" s="312"/>
      <c r="J571" s="312"/>
      <c r="K571" s="312"/>
      <c r="L571" s="312"/>
      <c r="M571" s="312"/>
      <c r="N571" s="312"/>
      <c r="O571" s="312">
        <v>0</v>
      </c>
      <c r="P571" s="312"/>
      <c r="Q571" s="313"/>
      <c r="R571" s="311">
        <v>0.4</v>
      </c>
    </row>
    <row r="572" spans="1:18" ht="34.5" customHeight="1">
      <c r="A572" s="1002"/>
      <c r="B572" s="317" t="s">
        <v>457</v>
      </c>
      <c r="C572" s="909"/>
      <c r="D572" s="407"/>
      <c r="E572" s="923"/>
      <c r="F572" s="290"/>
      <c r="G572" s="291"/>
      <c r="H572" s="1035"/>
      <c r="I572" s="1036"/>
      <c r="J572" s="1036"/>
      <c r="K572" s="1036"/>
      <c r="L572" s="1036"/>
      <c r="M572" s="1036"/>
      <c r="N572" s="1036"/>
      <c r="O572" s="1036"/>
      <c r="P572" s="1036"/>
      <c r="Q572" s="1036"/>
      <c r="R572" s="475"/>
    </row>
    <row r="573" spans="1:18" ht="34.5" customHeight="1">
      <c r="A573" s="1000">
        <v>96</v>
      </c>
      <c r="B573" s="1003" t="s">
        <v>458</v>
      </c>
      <c r="C573" s="907" t="s">
        <v>459</v>
      </c>
      <c r="D573" s="294" t="s">
        <v>460</v>
      </c>
      <c r="E573" s="1037" t="s">
        <v>461</v>
      </c>
      <c r="F573" s="295" t="s">
        <v>283</v>
      </c>
      <c r="G573" s="296"/>
      <c r="H573" s="297"/>
      <c r="I573" s="298"/>
      <c r="J573" s="298"/>
      <c r="K573" s="298"/>
      <c r="L573" s="298"/>
      <c r="M573" s="298"/>
      <c r="N573" s="298"/>
      <c r="O573" s="298"/>
      <c r="P573" s="298"/>
      <c r="Q573" s="299"/>
      <c r="R573" s="297"/>
    </row>
    <row r="574" spans="1:18" ht="34.5" customHeight="1">
      <c r="A574" s="1001"/>
      <c r="B574" s="1005"/>
      <c r="C574" s="908"/>
      <c r="D574" s="302"/>
      <c r="E574" s="1038"/>
      <c r="F574" s="303" t="s">
        <v>285</v>
      </c>
      <c r="G574" s="304"/>
      <c r="H574" s="476"/>
      <c r="I574" s="306"/>
      <c r="J574" s="306"/>
      <c r="K574" s="306"/>
      <c r="L574" s="306"/>
      <c r="M574" s="306"/>
      <c r="N574" s="306"/>
      <c r="O574" s="306"/>
      <c r="P574" s="306"/>
      <c r="Q574" s="307"/>
      <c r="R574" s="476"/>
    </row>
    <row r="575" spans="1:18" ht="34.5" customHeight="1">
      <c r="A575" s="1001"/>
      <c r="B575" s="1005"/>
      <c r="C575" s="908"/>
      <c r="D575" s="309"/>
      <c r="E575" s="1038"/>
      <c r="F575" s="310" t="s">
        <v>53</v>
      </c>
      <c r="G575" s="151">
        <f>R575*O4</f>
        <v>0.8</v>
      </c>
      <c r="H575" s="311"/>
      <c r="I575" s="312"/>
      <c r="J575" s="312"/>
      <c r="K575" s="312"/>
      <c r="L575" s="312"/>
      <c r="M575" s="312"/>
      <c r="N575" s="312"/>
      <c r="O575" s="312">
        <v>0</v>
      </c>
      <c r="P575" s="312"/>
      <c r="Q575" s="313"/>
      <c r="R575" s="311">
        <v>0.8</v>
      </c>
    </row>
    <row r="576" spans="1:18" ht="34.5" customHeight="1">
      <c r="A576" s="1002"/>
      <c r="B576" s="1006"/>
      <c r="C576" s="909"/>
      <c r="D576" s="407"/>
      <c r="E576" s="1039"/>
      <c r="F576" s="282"/>
      <c r="G576" s="408"/>
      <c r="H576" s="992"/>
      <c r="I576" s="993"/>
      <c r="J576" s="993"/>
      <c r="K576" s="993"/>
      <c r="L576" s="993"/>
      <c r="M576" s="993"/>
      <c r="N576" s="993"/>
      <c r="O576" s="993"/>
      <c r="P576" s="993"/>
      <c r="Q576" s="993"/>
      <c r="R576" s="409"/>
    </row>
    <row r="577" spans="1:18" ht="34.5" customHeight="1">
      <c r="A577" s="1000">
        <v>97</v>
      </c>
      <c r="B577" s="1003" t="s">
        <v>462</v>
      </c>
      <c r="C577" s="907" t="s">
        <v>459</v>
      </c>
      <c r="D577" s="294" t="s">
        <v>463</v>
      </c>
      <c r="E577" s="1037" t="s">
        <v>99</v>
      </c>
      <c r="F577" s="295" t="s">
        <v>283</v>
      </c>
      <c r="G577" s="296"/>
      <c r="H577" s="297"/>
      <c r="I577" s="298"/>
      <c r="J577" s="298"/>
      <c r="K577" s="298"/>
      <c r="L577" s="298"/>
      <c r="M577" s="298"/>
      <c r="N577" s="298"/>
      <c r="O577" s="298"/>
      <c r="P577" s="298"/>
      <c r="Q577" s="299"/>
      <c r="R577" s="297"/>
    </row>
    <row r="578" spans="1:18" ht="34.5" customHeight="1">
      <c r="A578" s="1001"/>
      <c r="B578" s="1005"/>
      <c r="C578" s="908"/>
      <c r="D578" s="302"/>
      <c r="E578" s="1038"/>
      <c r="F578" s="303" t="s">
        <v>285</v>
      </c>
      <c r="G578" s="304"/>
      <c r="H578" s="476"/>
      <c r="I578" s="306"/>
      <c r="J578" s="306"/>
      <c r="K578" s="306"/>
      <c r="L578" s="306"/>
      <c r="M578" s="306"/>
      <c r="N578" s="306"/>
      <c r="O578" s="306"/>
      <c r="P578" s="306"/>
      <c r="Q578" s="307"/>
      <c r="R578" s="476"/>
    </row>
    <row r="579" spans="1:18" ht="34.5" customHeight="1">
      <c r="A579" s="1001"/>
      <c r="B579" s="1005"/>
      <c r="C579" s="908"/>
      <c r="D579" s="309"/>
      <c r="E579" s="1038"/>
      <c r="F579" s="310" t="s">
        <v>53</v>
      </c>
      <c r="G579" s="151">
        <f>R579*O4</f>
        <v>0.8</v>
      </c>
      <c r="H579" s="311"/>
      <c r="I579" s="312"/>
      <c r="J579" s="312"/>
      <c r="K579" s="312"/>
      <c r="L579" s="312"/>
      <c r="M579" s="312"/>
      <c r="N579" s="312"/>
      <c r="O579" s="312">
        <v>0</v>
      </c>
      <c r="P579" s="312"/>
      <c r="Q579" s="313"/>
      <c r="R579" s="311">
        <v>0.8</v>
      </c>
    </row>
    <row r="580" spans="1:18" ht="34.5" customHeight="1">
      <c r="A580" s="1002"/>
      <c r="B580" s="1006"/>
      <c r="C580" s="909"/>
      <c r="D580" s="407"/>
      <c r="E580" s="1039"/>
      <c r="F580" s="290"/>
      <c r="G580" s="291"/>
      <c r="H580" s="1035"/>
      <c r="I580" s="1036"/>
      <c r="J580" s="1036"/>
      <c r="K580" s="1036"/>
      <c r="L580" s="1036"/>
      <c r="M580" s="1036"/>
      <c r="N580" s="1036"/>
      <c r="O580" s="1036"/>
      <c r="P580" s="1036"/>
      <c r="Q580" s="1036"/>
      <c r="R580" s="475"/>
    </row>
    <row r="581" spans="1:18" ht="34.5" customHeight="1">
      <c r="A581" s="1000">
        <v>98</v>
      </c>
      <c r="B581" s="1003" t="s">
        <v>464</v>
      </c>
      <c r="C581" s="907" t="s">
        <v>465</v>
      </c>
      <c r="D581" s="294" t="s">
        <v>374</v>
      </c>
      <c r="E581" s="921" t="s">
        <v>48</v>
      </c>
      <c r="F581" s="295" t="s">
        <v>283</v>
      </c>
      <c r="G581" s="151">
        <f>R581*O4</f>
        <v>0.5</v>
      </c>
      <c r="H581" s="297">
        <v>0</v>
      </c>
      <c r="I581" s="298"/>
      <c r="J581" s="298"/>
      <c r="K581" s="298"/>
      <c r="L581" s="298"/>
      <c r="M581" s="298"/>
      <c r="N581" s="298"/>
      <c r="O581" s="298"/>
      <c r="P581" s="298"/>
      <c r="Q581" s="299"/>
      <c r="R581" s="297">
        <v>0.5</v>
      </c>
    </row>
    <row r="582" spans="1:18" ht="34.5" customHeight="1">
      <c r="A582" s="1001"/>
      <c r="B582" s="1005"/>
      <c r="C582" s="908"/>
      <c r="D582" s="302"/>
      <c r="E582" s="922"/>
      <c r="F582" s="303" t="s">
        <v>285</v>
      </c>
      <c r="G582" s="304"/>
      <c r="H582" s="476"/>
      <c r="I582" s="306"/>
      <c r="J582" s="306"/>
      <c r="K582" s="306"/>
      <c r="L582" s="306"/>
      <c r="M582" s="306"/>
      <c r="N582" s="306"/>
      <c r="O582" s="306"/>
      <c r="P582" s="306"/>
      <c r="Q582" s="307"/>
      <c r="R582" s="476"/>
    </row>
    <row r="583" spans="1:18" ht="34.5" customHeight="1">
      <c r="A583" s="1001"/>
      <c r="B583" s="1005"/>
      <c r="C583" s="908"/>
      <c r="D583" s="309"/>
      <c r="E583" s="922"/>
      <c r="F583" s="310" t="s">
        <v>53</v>
      </c>
      <c r="G583" s="343"/>
      <c r="H583" s="311"/>
      <c r="I583" s="312"/>
      <c r="J583" s="312"/>
      <c r="K583" s="312"/>
      <c r="L583" s="312"/>
      <c r="M583" s="312"/>
      <c r="N583" s="312"/>
      <c r="O583" s="312"/>
      <c r="P583" s="312"/>
      <c r="Q583" s="313"/>
      <c r="R583" s="311"/>
    </row>
    <row r="584" spans="1:18" ht="34.5" customHeight="1">
      <c r="A584" s="1002"/>
      <c r="B584" s="1006"/>
      <c r="C584" s="909"/>
      <c r="D584" s="407"/>
      <c r="E584" s="923"/>
      <c r="F584" s="282"/>
      <c r="G584" s="408"/>
      <c r="H584" s="992"/>
      <c r="I584" s="993"/>
      <c r="J584" s="993"/>
      <c r="K584" s="993"/>
      <c r="L584" s="993"/>
      <c r="M584" s="993"/>
      <c r="N584" s="993"/>
      <c r="O584" s="993"/>
      <c r="P584" s="993"/>
      <c r="Q584" s="993"/>
      <c r="R584" s="409"/>
    </row>
    <row r="585" spans="1:18" ht="34.5" hidden="1" customHeight="1">
      <c r="A585" s="873" t="s">
        <v>466</v>
      </c>
      <c r="B585" s="874"/>
      <c r="C585" s="874"/>
      <c r="D585" s="874"/>
      <c r="E585" s="875"/>
      <c r="F585" s="271">
        <f t="shared" ref="F585:F587" si="71">SUM(H585:Q585)</f>
        <v>0</v>
      </c>
      <c r="G585" s="272"/>
      <c r="H585" s="271">
        <f t="shared" ref="H585:H587" si="72">H563+H569+H573+H577+H581</f>
        <v>0</v>
      </c>
      <c r="I585" s="271">
        <f t="shared" ref="I585:I587" si="73">I563+I569+I573+I577+I581</f>
        <v>0</v>
      </c>
      <c r="J585" s="271">
        <f t="shared" ref="J585:J587" si="74">J563+J569+J573+J577+J581</f>
        <v>0</v>
      </c>
      <c r="K585" s="271">
        <f t="shared" ref="K585:K587" si="75">K563+K569+K573+K577+K581</f>
        <v>0</v>
      </c>
      <c r="L585" s="271">
        <f t="shared" ref="L585:L587" si="76">L563+L569+L573+L577+L581</f>
        <v>0</v>
      </c>
      <c r="M585" s="271">
        <f t="shared" ref="M585:M587" si="77">M563+M569+M573+M577+M581</f>
        <v>0</v>
      </c>
      <c r="N585" s="271">
        <f t="shared" ref="N585:N587" si="78">N563+N569+N573+N577+N581</f>
        <v>0</v>
      </c>
      <c r="O585" s="271">
        <f t="shared" ref="O585:O587" si="79">O563+O569+O573+O577+O581</f>
        <v>0</v>
      </c>
      <c r="P585" s="271">
        <f t="shared" ref="P585:P587" si="80">P563+P569+P573+P577+P581</f>
        <v>0</v>
      </c>
      <c r="Q585" s="273">
        <f t="shared" ref="Q585:Q587" si="81">Q563+Q569+Q573+Q577+Q581</f>
        <v>0</v>
      </c>
      <c r="R585" s="273"/>
    </row>
    <row r="586" spans="1:18" ht="34.5" hidden="1" customHeight="1">
      <c r="A586" s="896" t="s">
        <v>467</v>
      </c>
      <c r="B586" s="897"/>
      <c r="C586" s="897"/>
      <c r="D586" s="897"/>
      <c r="E586" s="898"/>
      <c r="F586" s="271">
        <f t="shared" si="71"/>
        <v>0</v>
      </c>
      <c r="G586" s="272"/>
      <c r="H586" s="271">
        <f t="shared" si="72"/>
        <v>0</v>
      </c>
      <c r="I586" s="271">
        <f t="shared" si="73"/>
        <v>0</v>
      </c>
      <c r="J586" s="271">
        <f t="shared" si="74"/>
        <v>0</v>
      </c>
      <c r="K586" s="271">
        <f t="shared" si="75"/>
        <v>0</v>
      </c>
      <c r="L586" s="271">
        <f t="shared" si="76"/>
        <v>0</v>
      </c>
      <c r="M586" s="271">
        <f t="shared" si="77"/>
        <v>0</v>
      </c>
      <c r="N586" s="271">
        <f t="shared" si="78"/>
        <v>0</v>
      </c>
      <c r="O586" s="271">
        <f t="shared" si="79"/>
        <v>0</v>
      </c>
      <c r="P586" s="271">
        <f t="shared" si="80"/>
        <v>0</v>
      </c>
      <c r="Q586" s="273">
        <f t="shared" si="81"/>
        <v>0</v>
      </c>
      <c r="R586" s="273"/>
    </row>
    <row r="587" spans="1:18" ht="34.5" hidden="1" customHeight="1">
      <c r="A587" s="876" t="s">
        <v>468</v>
      </c>
      <c r="B587" s="877"/>
      <c r="C587" s="877"/>
      <c r="D587" s="877"/>
      <c r="E587" s="878"/>
      <c r="F587" s="271">
        <f t="shared" si="71"/>
        <v>0</v>
      </c>
      <c r="G587" s="272"/>
      <c r="H587" s="271">
        <f t="shared" si="72"/>
        <v>0</v>
      </c>
      <c r="I587" s="271">
        <f t="shared" si="73"/>
        <v>0</v>
      </c>
      <c r="J587" s="271">
        <f t="shared" si="74"/>
        <v>0</v>
      </c>
      <c r="K587" s="271">
        <f t="shared" si="75"/>
        <v>0</v>
      </c>
      <c r="L587" s="271">
        <f t="shared" si="76"/>
        <v>0</v>
      </c>
      <c r="M587" s="271">
        <f t="shared" si="77"/>
        <v>0</v>
      </c>
      <c r="N587" s="271">
        <f t="shared" si="78"/>
        <v>0</v>
      </c>
      <c r="O587" s="271">
        <f t="shared" si="79"/>
        <v>0</v>
      </c>
      <c r="P587" s="271">
        <f t="shared" si="80"/>
        <v>0</v>
      </c>
      <c r="Q587" s="273">
        <f t="shared" si="81"/>
        <v>0</v>
      </c>
      <c r="R587" s="273"/>
    </row>
    <row r="588" spans="1:18" ht="34.5" hidden="1" customHeight="1">
      <c r="A588" s="879" t="s">
        <v>469</v>
      </c>
      <c r="B588" s="880"/>
      <c r="C588" s="880"/>
      <c r="D588" s="880"/>
      <c r="E588" s="881"/>
      <c r="F588" s="274">
        <f>F585+F586</f>
        <v>0</v>
      </c>
      <c r="G588" s="275"/>
      <c r="H588" s="274">
        <f t="shared" ref="H588:Q588" si="82">H585+H586</f>
        <v>0</v>
      </c>
      <c r="I588" s="274">
        <f t="shared" si="82"/>
        <v>0</v>
      </c>
      <c r="J588" s="274">
        <f t="shared" si="82"/>
        <v>0</v>
      </c>
      <c r="K588" s="274">
        <f t="shared" si="82"/>
        <v>0</v>
      </c>
      <c r="L588" s="274">
        <f t="shared" si="82"/>
        <v>0</v>
      </c>
      <c r="M588" s="274">
        <f t="shared" si="82"/>
        <v>0</v>
      </c>
      <c r="N588" s="274">
        <f t="shared" si="82"/>
        <v>0</v>
      </c>
      <c r="O588" s="274">
        <f t="shared" si="82"/>
        <v>0</v>
      </c>
      <c r="P588" s="274">
        <f t="shared" si="82"/>
        <v>0</v>
      </c>
      <c r="Q588" s="276">
        <f t="shared" si="82"/>
        <v>0</v>
      </c>
      <c r="R588" s="276"/>
    </row>
    <row r="589" spans="1:18" ht="34.5" hidden="1" customHeight="1">
      <c r="A589" s="899" t="s">
        <v>470</v>
      </c>
      <c r="B589" s="900"/>
      <c r="C589" s="900"/>
      <c r="D589" s="900"/>
      <c r="E589" s="901"/>
      <c r="F589" s="290">
        <f>F585+F586+F587</f>
        <v>0</v>
      </c>
      <c r="G589" s="290"/>
      <c r="H589" s="290">
        <f t="shared" ref="H589:Q589" si="83">H585+H586+H587</f>
        <v>0</v>
      </c>
      <c r="I589" s="290">
        <f t="shared" si="83"/>
        <v>0</v>
      </c>
      <c r="J589" s="290">
        <f t="shared" si="83"/>
        <v>0</v>
      </c>
      <c r="K589" s="290">
        <f t="shared" si="83"/>
        <v>0</v>
      </c>
      <c r="L589" s="290">
        <f t="shared" si="83"/>
        <v>0</v>
      </c>
      <c r="M589" s="290">
        <f t="shared" si="83"/>
        <v>0</v>
      </c>
      <c r="N589" s="290">
        <f t="shared" si="83"/>
        <v>0</v>
      </c>
      <c r="O589" s="290">
        <f t="shared" si="83"/>
        <v>0</v>
      </c>
      <c r="P589" s="290">
        <f t="shared" si="83"/>
        <v>0</v>
      </c>
      <c r="Q589" s="291">
        <f t="shared" si="83"/>
        <v>0</v>
      </c>
      <c r="R589" s="291"/>
    </row>
    <row r="590" spans="1:18" ht="34.5" hidden="1" customHeight="1">
      <c r="A590" s="892"/>
      <c r="B590" s="893"/>
      <c r="C590" s="893"/>
      <c r="D590" s="893"/>
      <c r="E590" s="893"/>
      <c r="F590" s="893"/>
      <c r="G590" s="894"/>
      <c r="H590" s="893"/>
      <c r="I590" s="893"/>
      <c r="J590" s="893"/>
      <c r="K590" s="893"/>
      <c r="L590" s="893"/>
      <c r="M590" s="893"/>
      <c r="N590" s="893"/>
      <c r="O590" s="893"/>
      <c r="P590" s="893"/>
      <c r="Q590" s="895"/>
      <c r="R590" s="280"/>
    </row>
    <row r="591" spans="1:18" ht="34.5" customHeight="1">
      <c r="A591" s="873" t="s">
        <v>471</v>
      </c>
      <c r="B591" s="874"/>
      <c r="C591" s="874"/>
      <c r="D591" s="874"/>
      <c r="E591" s="874"/>
      <c r="F591" s="875"/>
      <c r="G591" s="281"/>
      <c r="H591" s="282">
        <f t="shared" ref="H591:H595" si="84">H585</f>
        <v>0</v>
      </c>
      <c r="I591" s="282">
        <f t="shared" ref="I591:I595" si="85">I585+H591</f>
        <v>0</v>
      </c>
      <c r="J591" s="282">
        <f t="shared" ref="J591:J595" si="86">J585+I591</f>
        <v>0</v>
      </c>
      <c r="K591" s="282">
        <f t="shared" ref="K591:K595" si="87">K585+J591</f>
        <v>0</v>
      </c>
      <c r="L591" s="282">
        <f t="shared" ref="L591:L595" si="88">L585+K591</f>
        <v>0</v>
      </c>
      <c r="M591" s="282">
        <f t="shared" ref="M591:M595" si="89">M585+L591</f>
        <v>0</v>
      </c>
      <c r="N591" s="282">
        <f t="shared" ref="N591:N595" si="90">N585+M591</f>
        <v>0</v>
      </c>
      <c r="O591" s="282">
        <f t="shared" ref="O591:O595" si="91">O585+N591</f>
        <v>0</v>
      </c>
      <c r="P591" s="282">
        <f t="shared" ref="P591:P595" si="92">P585+O591</f>
        <v>0</v>
      </c>
      <c r="Q591" s="283">
        <f t="shared" ref="Q591:Q595" si="93">Q585+P591</f>
        <v>0</v>
      </c>
      <c r="R591" s="283"/>
    </row>
    <row r="592" spans="1:18" ht="34.5" customHeight="1">
      <c r="A592" s="876" t="s">
        <v>472</v>
      </c>
      <c r="B592" s="877"/>
      <c r="C592" s="877"/>
      <c r="D592" s="877"/>
      <c r="E592" s="877"/>
      <c r="F592" s="878"/>
      <c r="G592" s="285"/>
      <c r="H592" s="282">
        <f t="shared" si="84"/>
        <v>0</v>
      </c>
      <c r="I592" s="282">
        <f t="shared" si="85"/>
        <v>0</v>
      </c>
      <c r="J592" s="282">
        <f t="shared" si="86"/>
        <v>0</v>
      </c>
      <c r="K592" s="282">
        <f t="shared" si="87"/>
        <v>0</v>
      </c>
      <c r="L592" s="282">
        <f t="shared" si="88"/>
        <v>0</v>
      </c>
      <c r="M592" s="282">
        <f t="shared" si="89"/>
        <v>0</v>
      </c>
      <c r="N592" s="282">
        <f t="shared" si="90"/>
        <v>0</v>
      </c>
      <c r="O592" s="282">
        <f t="shared" si="91"/>
        <v>0</v>
      </c>
      <c r="P592" s="282">
        <f t="shared" si="92"/>
        <v>0</v>
      </c>
      <c r="Q592" s="283">
        <f t="shared" si="93"/>
        <v>0</v>
      </c>
      <c r="R592" s="283"/>
    </row>
    <row r="593" spans="1:18" ht="34.5" customHeight="1">
      <c r="A593" s="870" t="s">
        <v>473</v>
      </c>
      <c r="B593" s="871"/>
      <c r="C593" s="871"/>
      <c r="D593" s="871"/>
      <c r="E593" s="871"/>
      <c r="F593" s="872"/>
      <c r="G593" s="477"/>
      <c r="H593" s="282">
        <f t="shared" si="84"/>
        <v>0</v>
      </c>
      <c r="I593" s="282">
        <f t="shared" si="85"/>
        <v>0</v>
      </c>
      <c r="J593" s="282">
        <f t="shared" si="86"/>
        <v>0</v>
      </c>
      <c r="K593" s="282">
        <f t="shared" si="87"/>
        <v>0</v>
      </c>
      <c r="L593" s="282">
        <f t="shared" si="88"/>
        <v>0</v>
      </c>
      <c r="M593" s="282">
        <f t="shared" si="89"/>
        <v>0</v>
      </c>
      <c r="N593" s="282">
        <f t="shared" si="90"/>
        <v>0</v>
      </c>
      <c r="O593" s="282">
        <f t="shared" si="91"/>
        <v>0</v>
      </c>
      <c r="P593" s="282">
        <f t="shared" si="92"/>
        <v>0</v>
      </c>
      <c r="Q593" s="283">
        <f t="shared" si="93"/>
        <v>0</v>
      </c>
      <c r="R593" s="283"/>
    </row>
    <row r="594" spans="1:18" ht="34.5" customHeight="1">
      <c r="A594" s="879" t="s">
        <v>474</v>
      </c>
      <c r="B594" s="880"/>
      <c r="C594" s="880"/>
      <c r="D594" s="880"/>
      <c r="E594" s="880"/>
      <c r="F594" s="881"/>
      <c r="G594" s="289"/>
      <c r="H594" s="286">
        <f t="shared" si="84"/>
        <v>0</v>
      </c>
      <c r="I594" s="286">
        <f t="shared" si="85"/>
        <v>0</v>
      </c>
      <c r="J594" s="286">
        <f t="shared" si="86"/>
        <v>0</v>
      </c>
      <c r="K594" s="286">
        <f t="shared" si="87"/>
        <v>0</v>
      </c>
      <c r="L594" s="286">
        <f t="shared" si="88"/>
        <v>0</v>
      </c>
      <c r="M594" s="286">
        <f t="shared" si="89"/>
        <v>0</v>
      </c>
      <c r="N594" s="286">
        <f t="shared" si="90"/>
        <v>0</v>
      </c>
      <c r="O594" s="286">
        <f t="shared" si="91"/>
        <v>0</v>
      </c>
      <c r="P594" s="286">
        <f t="shared" si="92"/>
        <v>0</v>
      </c>
      <c r="Q594" s="287">
        <f t="shared" si="93"/>
        <v>0</v>
      </c>
      <c r="R594" s="287"/>
    </row>
    <row r="595" spans="1:18" ht="34.5" customHeight="1">
      <c r="A595" s="899" t="s">
        <v>475</v>
      </c>
      <c r="B595" s="900"/>
      <c r="C595" s="900"/>
      <c r="D595" s="900"/>
      <c r="E595" s="900"/>
      <c r="F595" s="901"/>
      <c r="G595" s="277"/>
      <c r="H595" s="275">
        <f t="shared" si="84"/>
        <v>0</v>
      </c>
      <c r="I595" s="290">
        <f t="shared" si="85"/>
        <v>0</v>
      </c>
      <c r="J595" s="290">
        <f t="shared" si="86"/>
        <v>0</v>
      </c>
      <c r="K595" s="290">
        <f t="shared" si="87"/>
        <v>0</v>
      </c>
      <c r="L595" s="290">
        <f t="shared" si="88"/>
        <v>0</v>
      </c>
      <c r="M595" s="290">
        <f t="shared" si="89"/>
        <v>0</v>
      </c>
      <c r="N595" s="290">
        <f t="shared" si="90"/>
        <v>0</v>
      </c>
      <c r="O595" s="290">
        <f t="shared" si="91"/>
        <v>0</v>
      </c>
      <c r="P595" s="290">
        <f t="shared" si="92"/>
        <v>0</v>
      </c>
      <c r="Q595" s="291">
        <f t="shared" si="93"/>
        <v>0</v>
      </c>
      <c r="R595" s="291"/>
    </row>
    <row r="596" spans="1:18" ht="34.5" hidden="1" customHeight="1">
      <c r="A596" s="1023"/>
      <c r="B596" s="1024"/>
      <c r="C596" s="1024"/>
      <c r="D596" s="1024"/>
      <c r="E596" s="1024"/>
      <c r="F596" s="1040"/>
      <c r="G596" s="478"/>
      <c r="H596" s="275"/>
      <c r="I596" s="290"/>
      <c r="J596" s="290"/>
      <c r="K596" s="290"/>
      <c r="L596" s="290"/>
      <c r="M596" s="290"/>
      <c r="N596" s="290"/>
      <c r="O596" s="290"/>
      <c r="P596" s="290"/>
      <c r="Q596" s="291"/>
      <c r="R596" s="291"/>
    </row>
    <row r="597" spans="1:18" ht="34.5" hidden="1" customHeight="1">
      <c r="A597" s="873" t="s">
        <v>476</v>
      </c>
      <c r="B597" s="874"/>
      <c r="C597" s="874"/>
      <c r="D597" s="874"/>
      <c r="E597" s="875"/>
      <c r="F597" s="271">
        <f t="shared" ref="F597:F599" si="94">SUM(H597:Q597)</f>
        <v>0</v>
      </c>
      <c r="G597" s="272"/>
      <c r="H597" s="271">
        <f t="shared" ref="H597:H599" si="95">H549+H585</f>
        <v>0</v>
      </c>
      <c r="I597" s="271">
        <f t="shared" ref="I597:I599" si="96">I549+I585</f>
        <v>0</v>
      </c>
      <c r="J597" s="271">
        <f t="shared" ref="J597:J599" si="97">J549+J585</f>
        <v>0</v>
      </c>
      <c r="K597" s="271">
        <f t="shared" ref="K597:K599" si="98">K549+K585</f>
        <v>0</v>
      </c>
      <c r="L597" s="271">
        <f t="shared" ref="L597:L599" si="99">L549+L585</f>
        <v>0</v>
      </c>
      <c r="M597" s="271">
        <f t="shared" ref="M597:M599" si="100">M549+M585</f>
        <v>0</v>
      </c>
      <c r="N597" s="271">
        <f t="shared" ref="N597:N599" si="101">N549+N585</f>
        <v>0</v>
      </c>
      <c r="O597" s="271">
        <f t="shared" ref="O597:O599" si="102">O549+O585</f>
        <v>0</v>
      </c>
      <c r="P597" s="271">
        <f t="shared" ref="P597:P599" si="103">P549+P585</f>
        <v>0</v>
      </c>
      <c r="Q597" s="273">
        <f t="shared" ref="Q597:Q599" si="104">Q549+Q585</f>
        <v>0</v>
      </c>
      <c r="R597" s="273"/>
    </row>
    <row r="598" spans="1:18" ht="34.5" hidden="1" customHeight="1">
      <c r="A598" s="896" t="s">
        <v>477</v>
      </c>
      <c r="B598" s="897"/>
      <c r="C598" s="897"/>
      <c r="D598" s="897"/>
      <c r="E598" s="898"/>
      <c r="F598" s="271">
        <f t="shared" si="94"/>
        <v>0</v>
      </c>
      <c r="G598" s="272"/>
      <c r="H598" s="271">
        <f t="shared" si="95"/>
        <v>0</v>
      </c>
      <c r="I598" s="271">
        <f t="shared" si="96"/>
        <v>0</v>
      </c>
      <c r="J598" s="271">
        <f t="shared" si="97"/>
        <v>0</v>
      </c>
      <c r="K598" s="271">
        <f t="shared" si="98"/>
        <v>0</v>
      </c>
      <c r="L598" s="271">
        <f t="shared" si="99"/>
        <v>0</v>
      </c>
      <c r="M598" s="271">
        <f t="shared" si="100"/>
        <v>0</v>
      </c>
      <c r="N598" s="271">
        <f t="shared" si="101"/>
        <v>0</v>
      </c>
      <c r="O598" s="271">
        <f t="shared" si="102"/>
        <v>0</v>
      </c>
      <c r="P598" s="271">
        <f t="shared" si="103"/>
        <v>0</v>
      </c>
      <c r="Q598" s="273">
        <f t="shared" si="104"/>
        <v>0</v>
      </c>
      <c r="R598" s="273"/>
    </row>
    <row r="599" spans="1:18" ht="34.5" hidden="1" customHeight="1">
      <c r="A599" s="876" t="s">
        <v>478</v>
      </c>
      <c r="B599" s="877"/>
      <c r="C599" s="877"/>
      <c r="D599" s="877"/>
      <c r="E599" s="878"/>
      <c r="F599" s="271">
        <f t="shared" si="94"/>
        <v>0</v>
      </c>
      <c r="G599" s="272"/>
      <c r="H599" s="271">
        <f t="shared" si="95"/>
        <v>0</v>
      </c>
      <c r="I599" s="271">
        <f t="shared" si="96"/>
        <v>0</v>
      </c>
      <c r="J599" s="271">
        <f t="shared" si="97"/>
        <v>0</v>
      </c>
      <c r="K599" s="271">
        <f t="shared" si="98"/>
        <v>0</v>
      </c>
      <c r="L599" s="271">
        <f t="shared" si="99"/>
        <v>0</v>
      </c>
      <c r="M599" s="271">
        <f t="shared" si="100"/>
        <v>0</v>
      </c>
      <c r="N599" s="271">
        <f t="shared" si="101"/>
        <v>0</v>
      </c>
      <c r="O599" s="271">
        <f t="shared" si="102"/>
        <v>0</v>
      </c>
      <c r="P599" s="271">
        <f t="shared" si="103"/>
        <v>0</v>
      </c>
      <c r="Q599" s="273">
        <f t="shared" si="104"/>
        <v>0</v>
      </c>
      <c r="R599" s="273"/>
    </row>
    <row r="600" spans="1:18" ht="34.5" hidden="1" customHeight="1">
      <c r="A600" s="879" t="s">
        <v>479</v>
      </c>
      <c r="B600" s="880"/>
      <c r="C600" s="880"/>
      <c r="D600" s="880"/>
      <c r="E600" s="881"/>
      <c r="F600" s="274">
        <f>F597+F598</f>
        <v>0</v>
      </c>
      <c r="G600" s="275"/>
      <c r="H600" s="274">
        <f t="shared" ref="H600:Q600" si="105">H597+H598</f>
        <v>0</v>
      </c>
      <c r="I600" s="274">
        <f t="shared" si="105"/>
        <v>0</v>
      </c>
      <c r="J600" s="274">
        <f t="shared" si="105"/>
        <v>0</v>
      </c>
      <c r="K600" s="274">
        <f t="shared" si="105"/>
        <v>0</v>
      </c>
      <c r="L600" s="274">
        <f t="shared" si="105"/>
        <v>0</v>
      </c>
      <c r="M600" s="274">
        <f t="shared" si="105"/>
        <v>0</v>
      </c>
      <c r="N600" s="274">
        <f t="shared" si="105"/>
        <v>0</v>
      </c>
      <c r="O600" s="274">
        <f t="shared" si="105"/>
        <v>0</v>
      </c>
      <c r="P600" s="274">
        <f t="shared" si="105"/>
        <v>0</v>
      </c>
      <c r="Q600" s="276">
        <f t="shared" si="105"/>
        <v>0</v>
      </c>
      <c r="R600" s="276"/>
    </row>
    <row r="601" spans="1:18" ht="34.5" hidden="1" customHeight="1">
      <c r="A601" s="899" t="s">
        <v>480</v>
      </c>
      <c r="B601" s="900"/>
      <c r="C601" s="900"/>
      <c r="D601" s="900"/>
      <c r="E601" s="901"/>
      <c r="F601" s="290">
        <f>F597+F598+F599</f>
        <v>0</v>
      </c>
      <c r="G601" s="290"/>
      <c r="H601" s="290">
        <f t="shared" ref="H601:Q601" si="106">H597+H598+H599</f>
        <v>0</v>
      </c>
      <c r="I601" s="290">
        <f t="shared" si="106"/>
        <v>0</v>
      </c>
      <c r="J601" s="290">
        <f t="shared" si="106"/>
        <v>0</v>
      </c>
      <c r="K601" s="290">
        <f t="shared" si="106"/>
        <v>0</v>
      </c>
      <c r="L601" s="290">
        <f t="shared" si="106"/>
        <v>0</v>
      </c>
      <c r="M601" s="290">
        <f t="shared" si="106"/>
        <v>0</v>
      </c>
      <c r="N601" s="290">
        <f t="shared" si="106"/>
        <v>0</v>
      </c>
      <c r="O601" s="290">
        <f t="shared" si="106"/>
        <v>0</v>
      </c>
      <c r="P601" s="290">
        <f t="shared" si="106"/>
        <v>0</v>
      </c>
      <c r="Q601" s="291">
        <f t="shared" si="106"/>
        <v>0</v>
      </c>
      <c r="R601" s="291"/>
    </row>
    <row r="602" spans="1:18" ht="34.5" customHeight="1">
      <c r="A602" s="892"/>
      <c r="B602" s="893"/>
      <c r="C602" s="893"/>
      <c r="D602" s="893"/>
      <c r="E602" s="893"/>
      <c r="F602" s="893"/>
      <c r="G602" s="894"/>
      <c r="H602" s="893"/>
      <c r="I602" s="893"/>
      <c r="J602" s="893"/>
      <c r="K602" s="893"/>
      <c r="L602" s="893"/>
      <c r="M602" s="893"/>
      <c r="N602" s="893"/>
      <c r="O602" s="893"/>
      <c r="P602" s="893"/>
      <c r="Q602" s="895"/>
      <c r="R602" s="280"/>
    </row>
    <row r="603" spans="1:18" ht="34.5" customHeight="1">
      <c r="A603" s="873" t="s">
        <v>481</v>
      </c>
      <c r="B603" s="874"/>
      <c r="C603" s="874"/>
      <c r="D603" s="874"/>
      <c r="E603" s="874"/>
      <c r="F603" s="875"/>
      <c r="G603" s="281"/>
      <c r="H603" s="282">
        <f t="shared" ref="H603:H607" si="107">H597</f>
        <v>0</v>
      </c>
      <c r="I603" s="282">
        <f t="shared" ref="I603:I607" si="108">I597+H603</f>
        <v>0</v>
      </c>
      <c r="J603" s="282">
        <f t="shared" ref="J603:J607" si="109">J597+I603</f>
        <v>0</v>
      </c>
      <c r="K603" s="282">
        <f t="shared" ref="K603:K607" si="110">K597+J603</f>
        <v>0</v>
      </c>
      <c r="L603" s="282">
        <f t="shared" ref="L603:L607" si="111">L597+K603</f>
        <v>0</v>
      </c>
      <c r="M603" s="282">
        <f t="shared" ref="M603:M607" si="112">M597+L603</f>
        <v>0</v>
      </c>
      <c r="N603" s="282">
        <f t="shared" ref="N603:N607" si="113">N597+M603</f>
        <v>0</v>
      </c>
      <c r="O603" s="282">
        <f t="shared" ref="O603:O607" si="114">O597+N603</f>
        <v>0</v>
      </c>
      <c r="P603" s="282">
        <f t="shared" ref="P603:P607" si="115">P597+O603</f>
        <v>0</v>
      </c>
      <c r="Q603" s="283">
        <f t="shared" ref="Q603:Q607" si="116">Q597+P603</f>
        <v>0</v>
      </c>
      <c r="R603" s="283"/>
    </row>
    <row r="604" spans="1:18" ht="34.5" customHeight="1">
      <c r="A604" s="876" t="s">
        <v>482</v>
      </c>
      <c r="B604" s="877"/>
      <c r="C604" s="877"/>
      <c r="D604" s="877"/>
      <c r="E604" s="877"/>
      <c r="F604" s="878"/>
      <c r="G604" s="285"/>
      <c r="H604" s="282">
        <f t="shared" si="107"/>
        <v>0</v>
      </c>
      <c r="I604" s="282">
        <f t="shared" si="108"/>
        <v>0</v>
      </c>
      <c r="J604" s="282">
        <f t="shared" si="109"/>
        <v>0</v>
      </c>
      <c r="K604" s="282">
        <f t="shared" si="110"/>
        <v>0</v>
      </c>
      <c r="L604" s="282">
        <f t="shared" si="111"/>
        <v>0</v>
      </c>
      <c r="M604" s="282">
        <f t="shared" si="112"/>
        <v>0</v>
      </c>
      <c r="N604" s="282">
        <f t="shared" si="113"/>
        <v>0</v>
      </c>
      <c r="O604" s="282">
        <f t="shared" si="114"/>
        <v>0</v>
      </c>
      <c r="P604" s="282">
        <f t="shared" si="115"/>
        <v>0</v>
      </c>
      <c r="Q604" s="283">
        <f t="shared" si="116"/>
        <v>0</v>
      </c>
      <c r="R604" s="283"/>
    </row>
    <row r="605" spans="1:18" ht="34.5" customHeight="1">
      <c r="A605" s="870" t="s">
        <v>483</v>
      </c>
      <c r="B605" s="871"/>
      <c r="C605" s="871"/>
      <c r="D605" s="871"/>
      <c r="E605" s="871"/>
      <c r="F605" s="872"/>
      <c r="G605" s="477"/>
      <c r="H605" s="282">
        <f t="shared" si="107"/>
        <v>0</v>
      </c>
      <c r="I605" s="282">
        <f t="shared" si="108"/>
        <v>0</v>
      </c>
      <c r="J605" s="282">
        <f t="shared" si="109"/>
        <v>0</v>
      </c>
      <c r="K605" s="282">
        <f t="shared" si="110"/>
        <v>0</v>
      </c>
      <c r="L605" s="282">
        <f t="shared" si="111"/>
        <v>0</v>
      </c>
      <c r="M605" s="282">
        <f t="shared" si="112"/>
        <v>0</v>
      </c>
      <c r="N605" s="282">
        <f t="shared" si="113"/>
        <v>0</v>
      </c>
      <c r="O605" s="282">
        <f t="shared" si="114"/>
        <v>0</v>
      </c>
      <c r="P605" s="282">
        <f t="shared" si="115"/>
        <v>0</v>
      </c>
      <c r="Q605" s="283">
        <f t="shared" si="116"/>
        <v>0</v>
      </c>
      <c r="R605" s="283"/>
    </row>
    <row r="606" spans="1:18" ht="34.5" customHeight="1">
      <c r="A606" s="879" t="s">
        <v>484</v>
      </c>
      <c r="B606" s="880"/>
      <c r="C606" s="880"/>
      <c r="D606" s="880"/>
      <c r="E606" s="880"/>
      <c r="F606" s="881"/>
      <c r="G606" s="289"/>
      <c r="H606" s="286">
        <f t="shared" si="107"/>
        <v>0</v>
      </c>
      <c r="I606" s="286">
        <f t="shared" si="108"/>
        <v>0</v>
      </c>
      <c r="J606" s="286">
        <f t="shared" si="109"/>
        <v>0</v>
      </c>
      <c r="K606" s="286">
        <f t="shared" si="110"/>
        <v>0</v>
      </c>
      <c r="L606" s="286">
        <f t="shared" si="111"/>
        <v>0</v>
      </c>
      <c r="M606" s="286">
        <f t="shared" si="112"/>
        <v>0</v>
      </c>
      <c r="N606" s="286">
        <f t="shared" si="113"/>
        <v>0</v>
      </c>
      <c r="O606" s="286">
        <f t="shared" si="114"/>
        <v>0</v>
      </c>
      <c r="P606" s="286">
        <f t="shared" si="115"/>
        <v>0</v>
      </c>
      <c r="Q606" s="287">
        <f t="shared" si="116"/>
        <v>0</v>
      </c>
      <c r="R606" s="287"/>
    </row>
    <row r="607" spans="1:18" ht="34.5" customHeight="1">
      <c r="A607" s="899" t="s">
        <v>485</v>
      </c>
      <c r="B607" s="900"/>
      <c r="C607" s="900"/>
      <c r="D607" s="900"/>
      <c r="E607" s="900"/>
      <c r="F607" s="901"/>
      <c r="G607" s="277"/>
      <c r="H607" s="275">
        <f t="shared" si="107"/>
        <v>0</v>
      </c>
      <c r="I607" s="290">
        <f t="shared" si="108"/>
        <v>0</v>
      </c>
      <c r="J607" s="290">
        <f t="shared" si="109"/>
        <v>0</v>
      </c>
      <c r="K607" s="290">
        <f t="shared" si="110"/>
        <v>0</v>
      </c>
      <c r="L607" s="290">
        <f t="shared" si="111"/>
        <v>0</v>
      </c>
      <c r="M607" s="290">
        <f t="shared" si="112"/>
        <v>0</v>
      </c>
      <c r="N607" s="290">
        <f t="shared" si="113"/>
        <v>0</v>
      </c>
      <c r="O607" s="290">
        <f t="shared" si="114"/>
        <v>0</v>
      </c>
      <c r="P607" s="290">
        <f t="shared" si="115"/>
        <v>0</v>
      </c>
      <c r="Q607" s="291">
        <f t="shared" si="116"/>
        <v>0</v>
      </c>
      <c r="R607" s="291"/>
    </row>
    <row r="608" spans="1:18" ht="34.5" customHeight="1">
      <c r="A608" s="892"/>
      <c r="B608" s="893"/>
      <c r="C608" s="893"/>
      <c r="D608" s="893"/>
      <c r="E608" s="893"/>
      <c r="F608" s="893"/>
      <c r="G608" s="894"/>
      <c r="H608" s="893"/>
      <c r="I608" s="893"/>
      <c r="J608" s="893"/>
      <c r="K608" s="893"/>
      <c r="L608" s="893"/>
      <c r="M608" s="893"/>
      <c r="N608" s="893"/>
      <c r="O608" s="893"/>
      <c r="P608" s="893"/>
      <c r="Q608" s="895"/>
      <c r="R608" s="280"/>
    </row>
    <row r="609" spans="1:18" ht="34.5" hidden="1" customHeight="1">
      <c r="A609" s="873" t="s">
        <v>486</v>
      </c>
      <c r="B609" s="874"/>
      <c r="C609" s="874"/>
      <c r="D609" s="874"/>
      <c r="E609" s="875"/>
      <c r="F609" s="282">
        <f t="shared" ref="F609:F611" si="117">SUM(H609:Q609)</f>
        <v>0</v>
      </c>
      <c r="G609" s="479"/>
      <c r="H609" s="282">
        <f t="shared" ref="H609:H611" si="118">H281+H597+H470</f>
        <v>0</v>
      </c>
      <c r="I609" s="282">
        <f t="shared" ref="I609:I611" si="119">I281+I597+I470</f>
        <v>0</v>
      </c>
      <c r="J609" s="282">
        <f t="shared" ref="J609:J611" si="120">J281+J597+J470</f>
        <v>0</v>
      </c>
      <c r="K609" s="282">
        <f t="shared" ref="K609:K611" si="121">K281+K597+K470</f>
        <v>0</v>
      </c>
      <c r="L609" s="282">
        <f t="shared" ref="L609:L611" si="122">L281+L597+L470</f>
        <v>0</v>
      </c>
      <c r="M609" s="282">
        <f t="shared" ref="M609:M611" si="123">M281+M597+M470</f>
        <v>0</v>
      </c>
      <c r="N609" s="282">
        <f t="shared" ref="N609:N611" si="124">N281+N597+N470</f>
        <v>0</v>
      </c>
      <c r="O609" s="282">
        <f t="shared" ref="O609:O611" si="125">O281+O597+O470</f>
        <v>0</v>
      </c>
      <c r="P609" s="282">
        <f t="shared" ref="P609:P611" si="126">P281+P597+P470</f>
        <v>0</v>
      </c>
      <c r="Q609" s="283">
        <f t="shared" ref="Q609:Q611" si="127">Q281+Q597+Q470</f>
        <v>0</v>
      </c>
      <c r="R609" s="283"/>
    </row>
    <row r="610" spans="1:18" ht="34.5" hidden="1" customHeight="1">
      <c r="A610" s="896" t="s">
        <v>487</v>
      </c>
      <c r="B610" s="897"/>
      <c r="C610" s="897"/>
      <c r="D610" s="897"/>
      <c r="E610" s="898"/>
      <c r="F610" s="282">
        <f t="shared" si="117"/>
        <v>0</v>
      </c>
      <c r="G610" s="479"/>
      <c r="H610" s="282">
        <f t="shared" si="118"/>
        <v>0</v>
      </c>
      <c r="I610" s="282">
        <f t="shared" si="119"/>
        <v>0</v>
      </c>
      <c r="J610" s="282">
        <f t="shared" si="120"/>
        <v>0</v>
      </c>
      <c r="K610" s="282">
        <f t="shared" si="121"/>
        <v>0</v>
      </c>
      <c r="L610" s="282">
        <f t="shared" si="122"/>
        <v>0</v>
      </c>
      <c r="M610" s="282">
        <f t="shared" si="123"/>
        <v>0</v>
      </c>
      <c r="N610" s="282">
        <f t="shared" si="124"/>
        <v>0</v>
      </c>
      <c r="O610" s="282">
        <f t="shared" si="125"/>
        <v>0</v>
      </c>
      <c r="P610" s="282">
        <f t="shared" si="126"/>
        <v>0</v>
      </c>
      <c r="Q610" s="283">
        <f t="shared" si="127"/>
        <v>0</v>
      </c>
      <c r="R610" s="283"/>
    </row>
    <row r="611" spans="1:18" ht="34.5" hidden="1" customHeight="1">
      <c r="A611" s="876" t="s">
        <v>488</v>
      </c>
      <c r="B611" s="877"/>
      <c r="C611" s="877"/>
      <c r="D611" s="877"/>
      <c r="E611" s="878"/>
      <c r="F611" s="282">
        <f t="shared" si="117"/>
        <v>1.8</v>
      </c>
      <c r="G611" s="479"/>
      <c r="H611" s="282">
        <f t="shared" si="118"/>
        <v>0</v>
      </c>
      <c r="I611" s="282">
        <f t="shared" si="119"/>
        <v>0</v>
      </c>
      <c r="J611" s="282">
        <f t="shared" si="120"/>
        <v>0</v>
      </c>
      <c r="K611" s="282">
        <f t="shared" si="121"/>
        <v>0</v>
      </c>
      <c r="L611" s="282">
        <f t="shared" si="122"/>
        <v>0</v>
      </c>
      <c r="M611" s="282">
        <f t="shared" si="123"/>
        <v>0</v>
      </c>
      <c r="N611" s="282">
        <f t="shared" si="124"/>
        <v>0</v>
      </c>
      <c r="O611" s="282">
        <f t="shared" si="125"/>
        <v>0</v>
      </c>
      <c r="P611" s="282">
        <f t="shared" si="126"/>
        <v>0</v>
      </c>
      <c r="Q611" s="283">
        <f t="shared" si="127"/>
        <v>1.8</v>
      </c>
      <c r="R611" s="283"/>
    </row>
    <row r="612" spans="1:18" ht="34.5" hidden="1" customHeight="1">
      <c r="A612" s="879" t="s">
        <v>489</v>
      </c>
      <c r="B612" s="880"/>
      <c r="C612" s="880"/>
      <c r="D612" s="880"/>
      <c r="E612" s="881"/>
      <c r="F612" s="274">
        <f>F609+F610</f>
        <v>0</v>
      </c>
      <c r="G612" s="275"/>
      <c r="H612" s="274">
        <f t="shared" ref="H612:Q612" si="128">H609+H610</f>
        <v>0</v>
      </c>
      <c r="I612" s="274">
        <f t="shared" si="128"/>
        <v>0</v>
      </c>
      <c r="J612" s="274">
        <f t="shared" si="128"/>
        <v>0</v>
      </c>
      <c r="K612" s="274">
        <f t="shared" si="128"/>
        <v>0</v>
      </c>
      <c r="L612" s="274">
        <f t="shared" si="128"/>
        <v>0</v>
      </c>
      <c r="M612" s="274">
        <f t="shared" si="128"/>
        <v>0</v>
      </c>
      <c r="N612" s="274">
        <f t="shared" si="128"/>
        <v>0</v>
      </c>
      <c r="O612" s="274">
        <f t="shared" si="128"/>
        <v>0</v>
      </c>
      <c r="P612" s="274">
        <f t="shared" si="128"/>
        <v>0</v>
      </c>
      <c r="Q612" s="276">
        <f t="shared" si="128"/>
        <v>0</v>
      </c>
      <c r="R612" s="276"/>
    </row>
    <row r="613" spans="1:18" ht="34.5" hidden="1" customHeight="1">
      <c r="A613" s="899" t="s">
        <v>490</v>
      </c>
      <c r="B613" s="900"/>
      <c r="C613" s="900"/>
      <c r="D613" s="900"/>
      <c r="E613" s="901"/>
      <c r="F613" s="290">
        <f>F609+F610+F611</f>
        <v>1.8</v>
      </c>
      <c r="G613" s="290"/>
      <c r="H613" s="290">
        <f t="shared" ref="H613:Q613" si="129">H609+H610+H611</f>
        <v>0</v>
      </c>
      <c r="I613" s="290">
        <f t="shared" si="129"/>
        <v>0</v>
      </c>
      <c r="J613" s="290">
        <f t="shared" si="129"/>
        <v>0</v>
      </c>
      <c r="K613" s="290">
        <f t="shared" si="129"/>
        <v>0</v>
      </c>
      <c r="L613" s="290">
        <f t="shared" si="129"/>
        <v>0</v>
      </c>
      <c r="M613" s="290">
        <f t="shared" si="129"/>
        <v>0</v>
      </c>
      <c r="N613" s="290">
        <f t="shared" si="129"/>
        <v>0</v>
      </c>
      <c r="O613" s="290">
        <f t="shared" si="129"/>
        <v>0</v>
      </c>
      <c r="P613" s="290">
        <f t="shared" si="129"/>
        <v>0</v>
      </c>
      <c r="Q613" s="291">
        <f t="shared" si="129"/>
        <v>1.8</v>
      </c>
      <c r="R613" s="291"/>
    </row>
    <row r="614" spans="1:18" ht="34.5" hidden="1" customHeight="1">
      <c r="A614" s="870"/>
      <c r="B614" s="871"/>
      <c r="C614" s="871"/>
      <c r="D614" s="871"/>
      <c r="E614" s="871"/>
      <c r="F614" s="871"/>
      <c r="G614" s="1022"/>
      <c r="H614" s="871"/>
      <c r="I614" s="871"/>
      <c r="J614" s="871"/>
      <c r="K614" s="871"/>
      <c r="L614" s="871"/>
      <c r="M614" s="871"/>
      <c r="N614" s="871"/>
      <c r="O614" s="871"/>
      <c r="P614" s="871"/>
      <c r="Q614" s="995"/>
      <c r="R614" s="410"/>
    </row>
    <row r="615" spans="1:18" ht="34.5" customHeight="1">
      <c r="A615" s="873" t="s">
        <v>491</v>
      </c>
      <c r="B615" s="874"/>
      <c r="C615" s="874"/>
      <c r="D615" s="874"/>
      <c r="E615" s="874"/>
      <c r="F615" s="875"/>
      <c r="G615" s="281"/>
      <c r="H615" s="282">
        <f t="shared" ref="H615:H619" si="130">H609</f>
        <v>0</v>
      </c>
      <c r="I615" s="282">
        <f t="shared" ref="I615:I619" si="131">I609+H615</f>
        <v>0</v>
      </c>
      <c r="J615" s="282">
        <f t="shared" ref="J615:J619" si="132">J609+I615</f>
        <v>0</v>
      </c>
      <c r="K615" s="282">
        <f t="shared" ref="K615:K619" si="133">K609+J615</f>
        <v>0</v>
      </c>
      <c r="L615" s="282">
        <f t="shared" ref="L615:L619" si="134">L609+K615</f>
        <v>0</v>
      </c>
      <c r="M615" s="282">
        <f t="shared" ref="M615:M619" si="135">M609+L615</f>
        <v>0</v>
      </c>
      <c r="N615" s="282">
        <f t="shared" ref="N615:N619" si="136">N609+M615</f>
        <v>0</v>
      </c>
      <c r="O615" s="282">
        <f t="shared" ref="O615:O619" si="137">O609+N615</f>
        <v>0</v>
      </c>
      <c r="P615" s="282">
        <f t="shared" ref="P615:P619" si="138">P609+O615</f>
        <v>0</v>
      </c>
      <c r="Q615" s="283">
        <f t="shared" ref="Q615:Q619" si="139">Q609+P615</f>
        <v>0</v>
      </c>
      <c r="R615" s="283"/>
    </row>
    <row r="616" spans="1:18" ht="34.5" customHeight="1">
      <c r="A616" s="896" t="s">
        <v>492</v>
      </c>
      <c r="B616" s="897"/>
      <c r="C616" s="897"/>
      <c r="D616" s="897"/>
      <c r="E616" s="897"/>
      <c r="F616" s="898"/>
      <c r="G616" s="284"/>
      <c r="H616" s="282">
        <f t="shared" si="130"/>
        <v>0</v>
      </c>
      <c r="I616" s="282">
        <f t="shared" si="131"/>
        <v>0</v>
      </c>
      <c r="J616" s="282">
        <f t="shared" si="132"/>
        <v>0</v>
      </c>
      <c r="K616" s="282">
        <f t="shared" si="133"/>
        <v>0</v>
      </c>
      <c r="L616" s="282">
        <f t="shared" si="134"/>
        <v>0</v>
      </c>
      <c r="M616" s="282">
        <f t="shared" si="135"/>
        <v>0</v>
      </c>
      <c r="N616" s="282">
        <f t="shared" si="136"/>
        <v>0</v>
      </c>
      <c r="O616" s="282">
        <f t="shared" si="137"/>
        <v>0</v>
      </c>
      <c r="P616" s="282">
        <f t="shared" si="138"/>
        <v>0</v>
      </c>
      <c r="Q616" s="283">
        <f t="shared" si="139"/>
        <v>0</v>
      </c>
      <c r="R616" s="283"/>
    </row>
    <row r="617" spans="1:18" ht="34.5" customHeight="1">
      <c r="A617" s="876" t="s">
        <v>493</v>
      </c>
      <c r="B617" s="877"/>
      <c r="C617" s="877"/>
      <c r="D617" s="877"/>
      <c r="E617" s="877"/>
      <c r="F617" s="878"/>
      <c r="G617" s="285"/>
      <c r="H617" s="282">
        <f t="shared" si="130"/>
        <v>0</v>
      </c>
      <c r="I617" s="282">
        <f t="shared" si="131"/>
        <v>0</v>
      </c>
      <c r="J617" s="282">
        <f t="shared" si="132"/>
        <v>0</v>
      </c>
      <c r="K617" s="282">
        <f t="shared" si="133"/>
        <v>0</v>
      </c>
      <c r="L617" s="282">
        <f t="shared" si="134"/>
        <v>0</v>
      </c>
      <c r="M617" s="282">
        <f t="shared" si="135"/>
        <v>0</v>
      </c>
      <c r="N617" s="282">
        <f t="shared" si="136"/>
        <v>0</v>
      </c>
      <c r="O617" s="282">
        <f t="shared" si="137"/>
        <v>0</v>
      </c>
      <c r="P617" s="282">
        <f t="shared" si="138"/>
        <v>0</v>
      </c>
      <c r="Q617" s="283">
        <f t="shared" si="139"/>
        <v>1.8</v>
      </c>
      <c r="R617" s="283"/>
    </row>
    <row r="618" spans="1:18" ht="34.5" customHeight="1">
      <c r="A618" s="879" t="s">
        <v>494</v>
      </c>
      <c r="B618" s="880"/>
      <c r="C618" s="880"/>
      <c r="D618" s="880"/>
      <c r="E618" s="880"/>
      <c r="F618" s="881"/>
      <c r="G618" s="277"/>
      <c r="H618" s="274">
        <f t="shared" si="130"/>
        <v>0</v>
      </c>
      <c r="I618" s="286">
        <f t="shared" si="131"/>
        <v>0</v>
      </c>
      <c r="J618" s="286">
        <f t="shared" si="132"/>
        <v>0</v>
      </c>
      <c r="K618" s="286">
        <f t="shared" si="133"/>
        <v>0</v>
      </c>
      <c r="L618" s="286">
        <f t="shared" si="134"/>
        <v>0</v>
      </c>
      <c r="M618" s="286">
        <f t="shared" si="135"/>
        <v>0</v>
      </c>
      <c r="N618" s="286">
        <f t="shared" si="136"/>
        <v>0</v>
      </c>
      <c r="O618" s="286">
        <f t="shared" si="137"/>
        <v>0</v>
      </c>
      <c r="P618" s="286">
        <f t="shared" si="138"/>
        <v>0</v>
      </c>
      <c r="Q618" s="287">
        <f t="shared" si="139"/>
        <v>0</v>
      </c>
      <c r="R618" s="287"/>
    </row>
    <row r="619" spans="1:18" ht="34.5" customHeight="1">
      <c r="A619" s="899" t="s">
        <v>495</v>
      </c>
      <c r="B619" s="900"/>
      <c r="C619" s="900"/>
      <c r="D619" s="900"/>
      <c r="E619" s="900"/>
      <c r="F619" s="901"/>
      <c r="G619" s="289"/>
      <c r="H619" s="290">
        <f t="shared" si="130"/>
        <v>0</v>
      </c>
      <c r="I619" s="290">
        <f t="shared" si="131"/>
        <v>0</v>
      </c>
      <c r="J619" s="290">
        <f t="shared" si="132"/>
        <v>0</v>
      </c>
      <c r="K619" s="290">
        <f t="shared" si="133"/>
        <v>0</v>
      </c>
      <c r="L619" s="290">
        <f t="shared" si="134"/>
        <v>0</v>
      </c>
      <c r="M619" s="290">
        <f t="shared" si="135"/>
        <v>0</v>
      </c>
      <c r="N619" s="290">
        <f t="shared" si="136"/>
        <v>0</v>
      </c>
      <c r="O619" s="290">
        <f t="shared" si="137"/>
        <v>0</v>
      </c>
      <c r="P619" s="290">
        <f t="shared" si="138"/>
        <v>0</v>
      </c>
      <c r="Q619" s="291">
        <f t="shared" si="139"/>
        <v>1.8</v>
      </c>
      <c r="R619" s="291"/>
    </row>
    <row r="620" spans="1:18" ht="34.5" customHeight="1">
      <c r="A620" s="870"/>
      <c r="B620" s="871"/>
      <c r="C620" s="871"/>
      <c r="D620" s="871"/>
      <c r="E620" s="871"/>
      <c r="F620" s="871"/>
      <c r="G620" s="1022"/>
      <c r="H620" s="871"/>
      <c r="I620" s="871"/>
      <c r="J620" s="871"/>
      <c r="K620" s="871"/>
      <c r="L620" s="871"/>
      <c r="M620" s="871"/>
      <c r="N620" s="871"/>
      <c r="O620" s="871"/>
      <c r="P620" s="871"/>
      <c r="Q620" s="995"/>
      <c r="R620" s="410"/>
    </row>
    <row r="621" spans="1:18" ht="34.5" customHeight="1">
      <c r="A621" s="736" t="s">
        <v>496</v>
      </c>
      <c r="B621" s="737"/>
      <c r="C621" s="737"/>
      <c r="D621" s="737"/>
      <c r="E621" s="737"/>
      <c r="F621" s="737"/>
      <c r="G621" s="902"/>
      <c r="H621" s="737"/>
      <c r="I621" s="737"/>
      <c r="J621" s="737"/>
      <c r="K621" s="737"/>
      <c r="L621" s="737"/>
      <c r="M621" s="737"/>
      <c r="N621" s="737"/>
      <c r="O621" s="737"/>
      <c r="P621" s="737"/>
      <c r="Q621" s="903"/>
      <c r="R621" s="292"/>
    </row>
    <row r="622" spans="1:18" ht="34.5" customHeight="1">
      <c r="A622" s="1041" t="s">
        <v>497</v>
      </c>
      <c r="B622" s="1042"/>
      <c r="C622" s="1042"/>
      <c r="D622" s="1042"/>
      <c r="E622" s="1042"/>
      <c r="F622" s="1043"/>
      <c r="G622" s="1044"/>
      <c r="H622" s="1042"/>
      <c r="I622" s="1042"/>
      <c r="J622" s="1042"/>
      <c r="K622" s="1042"/>
      <c r="L622" s="1042"/>
      <c r="M622" s="1042"/>
      <c r="N622" s="1042"/>
      <c r="O622" s="1042"/>
      <c r="P622" s="1042"/>
      <c r="Q622" s="1045"/>
      <c r="R622" s="480"/>
    </row>
    <row r="623" spans="1:18" ht="34.5" customHeight="1">
      <c r="A623" s="741">
        <v>99</v>
      </c>
      <c r="B623" s="71" t="s">
        <v>498</v>
      </c>
      <c r="C623" s="1046" t="s">
        <v>46</v>
      </c>
      <c r="D623" s="73" t="s">
        <v>499</v>
      </c>
      <c r="E623" s="796" t="s">
        <v>48</v>
      </c>
      <c r="F623" s="482" t="s">
        <v>283</v>
      </c>
      <c r="G623" s="151">
        <f>R623*O4</f>
        <v>0.5</v>
      </c>
      <c r="H623" s="185">
        <v>0.19656000000000001</v>
      </c>
      <c r="I623" s="186"/>
      <c r="J623" s="185"/>
      <c r="K623" s="186"/>
      <c r="L623" s="483"/>
      <c r="M623" s="186"/>
      <c r="N623" s="185"/>
      <c r="O623" s="186"/>
      <c r="P623" s="185"/>
      <c r="Q623" s="187"/>
      <c r="R623" s="188">
        <v>0.5</v>
      </c>
    </row>
    <row r="624" spans="1:18" ht="34.5" customHeight="1">
      <c r="A624" s="742"/>
      <c r="B624" s="97" t="s">
        <v>500</v>
      </c>
      <c r="C624" s="1046"/>
      <c r="D624" s="82"/>
      <c r="E624" s="1047"/>
      <c r="F624" s="484" t="s">
        <v>285</v>
      </c>
      <c r="G624" s="84"/>
      <c r="H624" s="485"/>
      <c r="I624" s="185"/>
      <c r="J624" s="191"/>
      <c r="K624" s="185"/>
      <c r="L624" s="191"/>
      <c r="M624" s="185"/>
      <c r="N624" s="191"/>
      <c r="O624" s="185"/>
      <c r="P624" s="191"/>
      <c r="Q624" s="237"/>
      <c r="R624" s="485"/>
    </row>
    <row r="625" spans="1:18" ht="34.5" customHeight="1">
      <c r="A625" s="742"/>
      <c r="B625" s="97" t="s">
        <v>501</v>
      </c>
      <c r="C625" s="1046"/>
      <c r="D625" s="90"/>
      <c r="E625" s="1047"/>
      <c r="F625" s="486" t="s">
        <v>53</v>
      </c>
      <c r="G625" s="114"/>
      <c r="H625" s="185"/>
      <c r="I625" s="192"/>
      <c r="J625" s="185"/>
      <c r="K625" s="192"/>
      <c r="L625" s="185"/>
      <c r="M625" s="192"/>
      <c r="N625" s="185"/>
      <c r="O625" s="192"/>
      <c r="P625" s="185"/>
      <c r="Q625" s="193"/>
      <c r="R625" s="194"/>
    </row>
    <row r="626" spans="1:18" ht="34.5" customHeight="1">
      <c r="A626" s="743"/>
      <c r="B626" s="102" t="s">
        <v>502</v>
      </c>
      <c r="C626" s="1046"/>
      <c r="D626" s="132"/>
      <c r="E626" s="1047"/>
      <c r="F626" s="487"/>
      <c r="G626" s="488"/>
      <c r="H626" s="1048"/>
      <c r="I626" s="1048"/>
      <c r="J626" s="1048"/>
      <c r="K626" s="1048"/>
      <c r="L626" s="1048"/>
      <c r="M626" s="1048"/>
      <c r="N626" s="1048"/>
      <c r="O626" s="1048"/>
      <c r="P626" s="1048"/>
      <c r="Q626" s="1049"/>
      <c r="R626" s="489"/>
    </row>
    <row r="627" spans="1:18" ht="34.5" customHeight="1">
      <c r="A627" s="741">
        <v>100</v>
      </c>
      <c r="B627" s="71" t="s">
        <v>498</v>
      </c>
      <c r="C627" s="1050" t="s">
        <v>46</v>
      </c>
      <c r="D627" s="107" t="s">
        <v>503</v>
      </c>
      <c r="E627" s="1053" t="s">
        <v>48</v>
      </c>
      <c r="F627" s="491" t="s">
        <v>283</v>
      </c>
      <c r="G627" s="151">
        <f>R627*O4</f>
        <v>0.4</v>
      </c>
      <c r="H627" s="492">
        <v>0.37008000000000002</v>
      </c>
      <c r="I627" s="185"/>
      <c r="J627" s="186"/>
      <c r="K627" s="185"/>
      <c r="L627" s="186"/>
      <c r="M627" s="185"/>
      <c r="N627" s="186"/>
      <c r="O627" s="185"/>
      <c r="P627" s="186"/>
      <c r="Q627" s="237"/>
      <c r="R627" s="492">
        <v>0.4</v>
      </c>
    </row>
    <row r="628" spans="1:18" ht="34.5" customHeight="1">
      <c r="A628" s="742"/>
      <c r="B628" s="89" t="s">
        <v>504</v>
      </c>
      <c r="C628" s="1046"/>
      <c r="D628" s="82"/>
      <c r="E628" s="1047"/>
      <c r="F628" s="484" t="s">
        <v>285</v>
      </c>
      <c r="G628" s="114"/>
      <c r="H628" s="185"/>
      <c r="I628" s="191"/>
      <c r="J628" s="185"/>
      <c r="K628" s="191"/>
      <c r="L628" s="185"/>
      <c r="M628" s="191"/>
      <c r="N628" s="185"/>
      <c r="O628" s="191"/>
      <c r="P628" s="185"/>
      <c r="Q628" s="242"/>
      <c r="R628" s="243"/>
    </row>
    <row r="629" spans="1:18" ht="34.5" customHeight="1">
      <c r="A629" s="742"/>
      <c r="B629" s="97" t="s">
        <v>505</v>
      </c>
      <c r="C629" s="1046"/>
      <c r="D629" s="90"/>
      <c r="E629" s="1047"/>
      <c r="F629" s="486" t="s">
        <v>53</v>
      </c>
      <c r="G629" s="493"/>
      <c r="H629" s="494"/>
      <c r="I629" s="185"/>
      <c r="J629" s="192"/>
      <c r="K629" s="185"/>
      <c r="L629" s="192"/>
      <c r="M629" s="185"/>
      <c r="N629" s="192"/>
      <c r="O629" s="185"/>
      <c r="P629" s="192"/>
      <c r="Q629" s="237"/>
      <c r="R629" s="494"/>
    </row>
    <row r="630" spans="1:18" ht="34.5" customHeight="1">
      <c r="A630" s="742"/>
      <c r="B630" s="97" t="s">
        <v>506</v>
      </c>
      <c r="C630" s="1051"/>
      <c r="D630" s="793"/>
      <c r="E630" s="1054"/>
      <c r="F630" s="1057"/>
      <c r="G630" s="114"/>
      <c r="H630" s="800"/>
      <c r="I630" s="800"/>
      <c r="J630" s="800"/>
      <c r="K630" s="800"/>
      <c r="L630" s="800"/>
      <c r="M630" s="800"/>
      <c r="N630" s="800"/>
      <c r="O630" s="800"/>
      <c r="P630" s="800"/>
      <c r="Q630" s="1059"/>
      <c r="R630" s="199"/>
    </row>
    <row r="631" spans="1:18" ht="34.5" customHeight="1">
      <c r="A631" s="742"/>
      <c r="B631" s="97" t="s">
        <v>507</v>
      </c>
      <c r="C631" s="1051"/>
      <c r="D631" s="1056"/>
      <c r="E631" s="1054"/>
      <c r="F631" s="1058"/>
      <c r="H631" s="1060"/>
      <c r="I631" s="1060"/>
      <c r="J631" s="1060"/>
      <c r="K631" s="1060"/>
      <c r="L631" s="1060"/>
      <c r="M631" s="1060"/>
      <c r="N631" s="1060"/>
      <c r="O631" s="1060"/>
      <c r="P631" s="1060"/>
      <c r="Q631" s="1061"/>
    </row>
    <row r="632" spans="1:18" ht="34.5" customHeight="1">
      <c r="A632" s="743"/>
      <c r="B632" s="102" t="s">
        <v>508</v>
      </c>
      <c r="C632" s="1052"/>
      <c r="D632" s="1056"/>
      <c r="E632" s="1055"/>
      <c r="F632" s="1058"/>
      <c r="H632" s="1062"/>
      <c r="I632" s="1060"/>
      <c r="J632" s="1060"/>
      <c r="K632" s="1060"/>
      <c r="L632" s="1060"/>
      <c r="M632" s="1060"/>
      <c r="N632" s="1060"/>
      <c r="O632" s="1060"/>
      <c r="P632" s="1060"/>
      <c r="Q632" s="1061"/>
      <c r="R632" s="497"/>
    </row>
    <row r="633" spans="1:18" ht="34.5" customHeight="1">
      <c r="A633" s="741">
        <v>101</v>
      </c>
      <c r="B633" s="71" t="s">
        <v>509</v>
      </c>
      <c r="C633" s="1046" t="s">
        <v>510</v>
      </c>
      <c r="D633" s="73" t="s">
        <v>511</v>
      </c>
      <c r="E633" s="801" t="s">
        <v>48</v>
      </c>
      <c r="F633" s="491" t="s">
        <v>283</v>
      </c>
      <c r="G633" s="151">
        <f>R633*O4</f>
        <v>1.6</v>
      </c>
      <c r="H633" s="185">
        <v>0</v>
      </c>
      <c r="I633" s="186"/>
      <c r="J633" s="186"/>
      <c r="K633" s="186"/>
      <c r="L633" s="186"/>
      <c r="M633" s="186"/>
      <c r="N633" s="186"/>
      <c r="O633" s="186"/>
      <c r="P633" s="186"/>
      <c r="Q633" s="187"/>
      <c r="R633" s="188">
        <v>1.6</v>
      </c>
    </row>
    <row r="634" spans="1:18" ht="34.5" customHeight="1">
      <c r="A634" s="742"/>
      <c r="B634" s="97" t="s">
        <v>512</v>
      </c>
      <c r="C634" s="1063"/>
      <c r="D634" s="82"/>
      <c r="E634" s="1056"/>
      <c r="F634" s="484" t="s">
        <v>285</v>
      </c>
      <c r="G634" s="84"/>
      <c r="H634" s="485"/>
      <c r="I634" s="185"/>
      <c r="J634" s="191"/>
      <c r="K634" s="185"/>
      <c r="L634" s="191"/>
      <c r="M634" s="185"/>
      <c r="N634" s="191"/>
      <c r="O634" s="185"/>
      <c r="P634" s="191"/>
      <c r="Q634" s="237"/>
      <c r="R634" s="485"/>
    </row>
    <row r="635" spans="1:18" ht="34.5" customHeight="1">
      <c r="A635" s="742"/>
      <c r="B635" s="89" t="s">
        <v>513</v>
      </c>
      <c r="C635" s="1063"/>
      <c r="D635" s="90"/>
      <c r="E635" s="1056"/>
      <c r="F635" s="486" t="s">
        <v>53</v>
      </c>
      <c r="G635" s="114"/>
      <c r="H635" s="185"/>
      <c r="I635" s="192"/>
      <c r="J635" s="185"/>
      <c r="K635" s="192"/>
      <c r="L635" s="185"/>
      <c r="M635" s="192"/>
      <c r="N635" s="185"/>
      <c r="O635" s="192"/>
      <c r="P635" s="185"/>
      <c r="Q635" s="193"/>
      <c r="R635" s="194"/>
    </row>
    <row r="636" spans="1:18" ht="34.5" customHeight="1">
      <c r="A636" s="742"/>
      <c r="B636" s="89" t="s">
        <v>514</v>
      </c>
      <c r="C636" s="1064"/>
      <c r="D636" s="826"/>
      <c r="E636" s="1056"/>
      <c r="F636" s="1065"/>
      <c r="G636" s="499"/>
      <c r="H636" s="800"/>
      <c r="I636" s="800"/>
      <c r="J636" s="800"/>
      <c r="K636" s="800"/>
      <c r="L636" s="800"/>
      <c r="M636" s="800"/>
      <c r="N636" s="800"/>
      <c r="O636" s="800"/>
      <c r="P636" s="800"/>
      <c r="Q636" s="1059"/>
      <c r="R636" s="199"/>
    </row>
    <row r="637" spans="1:18" ht="34.5" customHeight="1">
      <c r="A637" s="742"/>
      <c r="B637" s="89" t="s">
        <v>515</v>
      </c>
      <c r="C637" s="1063"/>
      <c r="D637" s="1021"/>
      <c r="E637" s="1056"/>
      <c r="F637" s="1066"/>
      <c r="H637" s="1060"/>
      <c r="I637" s="1060"/>
      <c r="J637" s="1060"/>
      <c r="K637" s="1060"/>
      <c r="L637" s="1060"/>
      <c r="M637" s="1060"/>
      <c r="N637" s="1060"/>
      <c r="O637" s="1060"/>
      <c r="P637" s="1060"/>
      <c r="Q637" s="1061"/>
      <c r="R637" s="497"/>
    </row>
    <row r="638" spans="1:18" ht="34.5" customHeight="1">
      <c r="A638" s="824"/>
      <c r="B638" s="89"/>
      <c r="C638" s="1050" t="s">
        <v>510</v>
      </c>
      <c r="D638" s="107" t="s">
        <v>516</v>
      </c>
      <c r="E638" s="1068" t="s">
        <v>48</v>
      </c>
      <c r="F638" s="495" t="s">
        <v>283</v>
      </c>
      <c r="G638" s="114"/>
      <c r="H638" s="492">
        <v>4.4999999999999998E-2</v>
      </c>
      <c r="I638" s="186"/>
      <c r="J638" s="186"/>
      <c r="K638" s="186"/>
      <c r="L638" s="186"/>
      <c r="M638" s="186"/>
      <c r="N638" s="186"/>
      <c r="O638" s="186"/>
      <c r="P638" s="186"/>
      <c r="Q638" s="187"/>
      <c r="R638" s="185">
        <v>1.1000000000000001</v>
      </c>
    </row>
    <row r="639" spans="1:18" ht="34.5" customHeight="1">
      <c r="A639" s="824"/>
      <c r="B639" s="97"/>
      <c r="C639" s="1063"/>
      <c r="D639" s="82"/>
      <c r="E639" s="1056"/>
      <c r="F639" s="484" t="s">
        <v>285</v>
      </c>
      <c r="G639" s="114"/>
      <c r="H639" s="185"/>
      <c r="I639" s="191"/>
      <c r="J639" s="185"/>
      <c r="K639" s="191"/>
      <c r="L639" s="185"/>
      <c r="M639" s="191"/>
      <c r="N639" s="185"/>
      <c r="O639" s="191"/>
      <c r="P639" s="185"/>
      <c r="Q639" s="242"/>
      <c r="R639" s="243"/>
    </row>
    <row r="640" spans="1:18" ht="34.5" customHeight="1">
      <c r="A640" s="824"/>
      <c r="B640" s="89"/>
      <c r="C640" s="1063"/>
      <c r="D640" s="90"/>
      <c r="E640" s="1056"/>
      <c r="F640" s="486" t="s">
        <v>53</v>
      </c>
      <c r="G640" s="493"/>
      <c r="H640" s="494"/>
      <c r="I640" s="185"/>
      <c r="J640" s="192"/>
      <c r="K640" s="185"/>
      <c r="L640" s="192"/>
      <c r="M640" s="185"/>
      <c r="N640" s="192"/>
      <c r="O640" s="185"/>
      <c r="P640" s="192"/>
      <c r="Q640" s="237"/>
      <c r="R640" s="494"/>
    </row>
    <row r="641" spans="1:18" ht="34.5" customHeight="1">
      <c r="A641" s="824"/>
      <c r="B641" s="89"/>
      <c r="C641" s="1064"/>
      <c r="D641" s="793"/>
      <c r="E641" s="1069"/>
      <c r="F641" s="1057"/>
      <c r="G641" s="114"/>
      <c r="H641" s="800"/>
      <c r="I641" s="800"/>
      <c r="J641" s="800"/>
      <c r="K641" s="800"/>
      <c r="L641" s="800"/>
      <c r="M641" s="800"/>
      <c r="N641" s="800"/>
      <c r="O641" s="800"/>
      <c r="P641" s="800"/>
      <c r="Q641" s="1059"/>
      <c r="R641" s="199"/>
    </row>
    <row r="642" spans="1:18" ht="34.5" customHeight="1">
      <c r="A642" s="825"/>
      <c r="B642" s="102"/>
      <c r="C642" s="1067"/>
      <c r="D642" s="1056"/>
      <c r="E642" s="1070"/>
      <c r="F642" s="1058"/>
      <c r="H642" s="1062"/>
      <c r="I642" s="1060"/>
      <c r="J642" s="1060"/>
      <c r="K642" s="1060"/>
      <c r="L642" s="1060"/>
      <c r="M642" s="1060"/>
      <c r="N642" s="1060"/>
      <c r="O642" s="1060"/>
      <c r="P642" s="1060"/>
      <c r="Q642" s="1061"/>
      <c r="R642" s="497"/>
    </row>
    <row r="643" spans="1:18" ht="34.5" customHeight="1">
      <c r="A643" s="741">
        <v>102</v>
      </c>
      <c r="B643" s="71" t="s">
        <v>517</v>
      </c>
      <c r="C643" s="1046" t="s">
        <v>510</v>
      </c>
      <c r="D643" s="73"/>
      <c r="E643" s="796" t="s">
        <v>99</v>
      </c>
      <c r="F643" s="491" t="s">
        <v>283</v>
      </c>
      <c r="G643" s="114"/>
      <c r="H643" s="185"/>
      <c r="I643" s="186"/>
      <c r="J643" s="186"/>
      <c r="K643" s="186"/>
      <c r="L643" s="186"/>
      <c r="M643" s="186"/>
      <c r="N643" s="186"/>
      <c r="O643" s="186"/>
      <c r="P643" s="186"/>
      <c r="Q643" s="187"/>
      <c r="R643" s="188"/>
    </row>
    <row r="644" spans="1:18" ht="34.5" customHeight="1">
      <c r="A644" s="742"/>
      <c r="B644" s="97" t="s">
        <v>518</v>
      </c>
      <c r="C644" s="1063"/>
      <c r="D644" s="82"/>
      <c r="E644" s="1060"/>
      <c r="F644" s="484" t="s">
        <v>285</v>
      </c>
      <c r="G644" s="84"/>
      <c r="H644" s="485"/>
      <c r="I644" s="185"/>
      <c r="J644" s="191"/>
      <c r="K644" s="185"/>
      <c r="L644" s="191"/>
      <c r="M644" s="185"/>
      <c r="N644" s="191"/>
      <c r="O644" s="185"/>
      <c r="P644" s="191"/>
      <c r="Q644" s="237"/>
      <c r="R644" s="485"/>
    </row>
    <row r="645" spans="1:18" ht="34.5" customHeight="1">
      <c r="A645" s="742"/>
      <c r="B645" s="89" t="s">
        <v>519</v>
      </c>
      <c r="C645" s="1063"/>
      <c r="D645" s="90" t="s">
        <v>520</v>
      </c>
      <c r="E645" s="1060"/>
      <c r="F645" s="500" t="s">
        <v>53</v>
      </c>
      <c r="G645" s="151">
        <f>R645*O4</f>
        <v>1.2</v>
      </c>
      <c r="H645" s="494"/>
      <c r="I645" s="192"/>
      <c r="J645" s="192"/>
      <c r="K645" s="192"/>
      <c r="L645" s="192"/>
      <c r="M645" s="192"/>
      <c r="N645" s="192"/>
      <c r="O645" s="192">
        <v>0.47376000000000001</v>
      </c>
      <c r="P645" s="192"/>
      <c r="Q645" s="193"/>
      <c r="R645" s="494">
        <v>1.2</v>
      </c>
    </row>
    <row r="646" spans="1:18" ht="34.5" customHeight="1">
      <c r="A646" s="742"/>
      <c r="B646" s="89" t="s">
        <v>521</v>
      </c>
      <c r="C646" s="1064"/>
      <c r="D646" s="71"/>
      <c r="E646" s="1060"/>
      <c r="F646" s="146"/>
      <c r="G646" s="114"/>
      <c r="H646" s="185"/>
      <c r="I646" s="185"/>
      <c r="J646" s="185"/>
      <c r="K646" s="185"/>
      <c r="L646" s="185"/>
      <c r="M646" s="185"/>
      <c r="N646" s="185"/>
      <c r="O646" s="185"/>
      <c r="P646" s="185"/>
      <c r="Q646" s="237"/>
      <c r="R646" s="199"/>
    </row>
    <row r="647" spans="1:18" ht="34.5" customHeight="1">
      <c r="A647" s="743"/>
      <c r="B647" s="102" t="s">
        <v>522</v>
      </c>
      <c r="C647" s="1063"/>
      <c r="D647" s="102"/>
      <c r="E647" s="1060"/>
      <c r="F647" s="501"/>
      <c r="G647" s="114"/>
      <c r="H647" s="185"/>
      <c r="I647" s="185"/>
      <c r="J647" s="185"/>
      <c r="K647" s="185"/>
      <c r="L647" s="185"/>
      <c r="M647" s="185"/>
      <c r="N647" s="185"/>
      <c r="O647" s="185"/>
      <c r="P647" s="185"/>
      <c r="Q647" s="237"/>
      <c r="R647" s="238"/>
    </row>
    <row r="648" spans="1:18" ht="34.5" customHeight="1">
      <c r="A648" s="741">
        <v>103</v>
      </c>
      <c r="B648" s="71" t="s">
        <v>523</v>
      </c>
      <c r="C648" s="1050" t="s">
        <v>524</v>
      </c>
      <c r="D648" s="107" t="s">
        <v>525</v>
      </c>
      <c r="E648" s="841" t="s">
        <v>48</v>
      </c>
      <c r="F648" s="108" t="s">
        <v>283</v>
      </c>
      <c r="G648" s="151">
        <f>R648*O4</f>
        <v>1.2</v>
      </c>
      <c r="H648" s="240">
        <v>0.41320000000000001</v>
      </c>
      <c r="I648" s="186"/>
      <c r="J648" s="186"/>
      <c r="K648" s="186"/>
      <c r="L648" s="186"/>
      <c r="M648" s="186"/>
      <c r="N648" s="186"/>
      <c r="O648" s="186"/>
      <c r="P648" s="186"/>
      <c r="Q648" s="187"/>
      <c r="R648" s="240">
        <v>1.2</v>
      </c>
    </row>
    <row r="649" spans="1:18" ht="34.5" customHeight="1">
      <c r="A649" s="824"/>
      <c r="B649" s="89"/>
      <c r="C649" s="1063"/>
      <c r="D649" s="82"/>
      <c r="E649" s="1047"/>
      <c r="F649" s="113" t="s">
        <v>285</v>
      </c>
      <c r="G649" s="114"/>
      <c r="H649" s="185"/>
      <c r="I649" s="191"/>
      <c r="J649" s="185"/>
      <c r="K649" s="191"/>
      <c r="L649" s="185"/>
      <c r="M649" s="191"/>
      <c r="N649" s="185"/>
      <c r="O649" s="191"/>
      <c r="P649" s="185"/>
      <c r="Q649" s="242"/>
      <c r="R649" s="243"/>
    </row>
    <row r="650" spans="1:18" ht="34.5" customHeight="1">
      <c r="A650" s="824"/>
      <c r="B650" s="89"/>
      <c r="C650" s="1063"/>
      <c r="D650" s="90"/>
      <c r="E650" s="1047"/>
      <c r="F650" s="116" t="s">
        <v>53</v>
      </c>
      <c r="G650" s="117"/>
      <c r="H650" s="502"/>
      <c r="I650" s="185"/>
      <c r="J650" s="192"/>
      <c r="K650" s="185"/>
      <c r="L650" s="192"/>
      <c r="M650" s="185"/>
      <c r="N650" s="192"/>
      <c r="O650" s="185"/>
      <c r="P650" s="192"/>
      <c r="Q650" s="185"/>
      <c r="R650" s="502"/>
    </row>
    <row r="651" spans="1:18" ht="34.5" customHeight="1">
      <c r="A651" s="824"/>
      <c r="B651" s="89"/>
      <c r="C651" s="1063"/>
      <c r="D651" s="71"/>
      <c r="E651" s="1047"/>
      <c r="F651" s="98"/>
      <c r="G651" s="144"/>
      <c r="H651" s="799"/>
      <c r="I651" s="800"/>
      <c r="J651" s="800"/>
      <c r="K651" s="800"/>
      <c r="L651" s="800"/>
      <c r="M651" s="800"/>
      <c r="N651" s="800"/>
      <c r="O651" s="800"/>
      <c r="P651" s="800"/>
      <c r="Q651" s="800"/>
      <c r="R651" s="503"/>
    </row>
    <row r="652" spans="1:18" ht="34.5" customHeight="1">
      <c r="A652" s="504"/>
      <c r="B652" s="505"/>
      <c r="C652" s="506"/>
      <c r="D652" s="507"/>
      <c r="E652" s="508"/>
      <c r="F652" s="509"/>
      <c r="G652" s="510"/>
      <c r="H652" s="511"/>
      <c r="I652" s="512"/>
      <c r="J652" s="512"/>
      <c r="K652" s="512"/>
      <c r="L652" s="512"/>
      <c r="M652" s="512"/>
      <c r="N652" s="512"/>
      <c r="O652" s="512"/>
      <c r="P652" s="512"/>
      <c r="Q652" s="512"/>
      <c r="R652" s="511"/>
    </row>
    <row r="653" spans="1:18" ht="34.5" customHeight="1">
      <c r="A653" s="848">
        <v>104</v>
      </c>
      <c r="B653" s="513" t="s">
        <v>526</v>
      </c>
      <c r="C653" s="1072" t="s">
        <v>510</v>
      </c>
      <c r="D653" s="205" t="s">
        <v>527</v>
      </c>
      <c r="E653" s="1074" t="s">
        <v>48</v>
      </c>
      <c r="F653" s="206" t="s">
        <v>283</v>
      </c>
      <c r="G653" s="151">
        <f>R653*O4</f>
        <v>0.4</v>
      </c>
      <c r="H653" s="514">
        <v>3.8879999999999998E-2</v>
      </c>
      <c r="I653" s="515"/>
      <c r="J653" s="516"/>
      <c r="K653" s="515"/>
      <c r="L653" s="516"/>
      <c r="M653" s="515"/>
      <c r="N653" s="516"/>
      <c r="O653" s="515"/>
      <c r="P653" s="516"/>
      <c r="Q653" s="515"/>
      <c r="R653" s="514">
        <v>0.4</v>
      </c>
    </row>
    <row r="654" spans="1:18" ht="34.5" customHeight="1">
      <c r="A654" s="824"/>
      <c r="B654" s="89" t="s">
        <v>528</v>
      </c>
      <c r="C654" s="1063"/>
      <c r="D654" s="82"/>
      <c r="E654" s="1047"/>
      <c r="F654" s="113" t="s">
        <v>285</v>
      </c>
      <c r="G654" s="114"/>
      <c r="H654" s="185"/>
      <c r="I654" s="191"/>
      <c r="J654" s="185"/>
      <c r="K654" s="191"/>
      <c r="L654" s="185"/>
      <c r="M654" s="191"/>
      <c r="N654" s="185"/>
      <c r="O654" s="191"/>
      <c r="P654" s="185"/>
      <c r="Q654" s="242"/>
      <c r="R654" s="243"/>
    </row>
    <row r="655" spans="1:18" ht="34.5" customHeight="1">
      <c r="A655" s="824"/>
      <c r="B655" s="89"/>
      <c r="C655" s="1063"/>
      <c r="D655" s="90"/>
      <c r="E655" s="1047"/>
      <c r="F655" s="116" t="s">
        <v>53</v>
      </c>
      <c r="G655" s="117"/>
      <c r="H655" s="502"/>
      <c r="I655" s="185"/>
      <c r="J655" s="192"/>
      <c r="K655" s="185"/>
      <c r="L655" s="192"/>
      <c r="M655" s="185"/>
      <c r="N655" s="192"/>
      <c r="O655" s="185"/>
      <c r="P655" s="192"/>
      <c r="Q655" s="185"/>
      <c r="R655" s="502"/>
    </row>
    <row r="656" spans="1:18" ht="34.5" customHeight="1">
      <c r="A656" s="1071"/>
      <c r="B656" s="517"/>
      <c r="C656" s="1073"/>
      <c r="D656" s="518"/>
      <c r="E656" s="1075"/>
      <c r="F656" s="264"/>
      <c r="G656" s="265"/>
      <c r="H656" s="1076"/>
      <c r="I656" s="1077"/>
      <c r="J656" s="1077"/>
      <c r="K656" s="1077"/>
      <c r="L656" s="1077"/>
      <c r="M656" s="1077"/>
      <c r="N656" s="1077"/>
      <c r="O656" s="1077"/>
      <c r="P656" s="1077"/>
      <c r="Q656" s="1077"/>
      <c r="R656" s="503"/>
    </row>
    <row r="657" spans="1:18" ht="34.5" customHeight="1">
      <c r="A657" s="742">
        <v>105</v>
      </c>
      <c r="B657" s="89" t="s">
        <v>529</v>
      </c>
      <c r="C657" s="1051" t="s">
        <v>510</v>
      </c>
      <c r="D657" s="107"/>
      <c r="E657" s="1078" t="s">
        <v>99</v>
      </c>
      <c r="F657" s="108" t="s">
        <v>283</v>
      </c>
      <c r="G657" s="114"/>
      <c r="H657" s="519"/>
      <c r="I657" s="185"/>
      <c r="J657" s="232"/>
      <c r="K657" s="185"/>
      <c r="L657" s="232"/>
      <c r="M657" s="185"/>
      <c r="N657" s="232"/>
      <c r="O657" s="185"/>
      <c r="P657" s="232"/>
      <c r="Q657" s="237"/>
      <c r="R657" s="520"/>
    </row>
    <row r="658" spans="1:18" ht="34.5" customHeight="1">
      <c r="A658" s="742"/>
      <c r="B658" s="89" t="s">
        <v>530</v>
      </c>
      <c r="C658" s="1046"/>
      <c r="D658" s="82"/>
      <c r="E658" s="1047"/>
      <c r="F658" s="484" t="s">
        <v>285</v>
      </c>
      <c r="G658" s="114"/>
      <c r="H658" s="185"/>
      <c r="I658" s="191"/>
      <c r="J658" s="185"/>
      <c r="K658" s="191"/>
      <c r="L658" s="185"/>
      <c r="M658" s="191"/>
      <c r="N658" s="185"/>
      <c r="O658" s="191"/>
      <c r="P658" s="185"/>
      <c r="Q658" s="242"/>
      <c r="R658" s="243"/>
    </row>
    <row r="659" spans="1:18" ht="34.5" customHeight="1">
      <c r="A659" s="742"/>
      <c r="B659" s="89" t="s">
        <v>531</v>
      </c>
      <c r="C659" s="1046"/>
      <c r="D659" s="90" t="s">
        <v>532</v>
      </c>
      <c r="E659" s="1047"/>
      <c r="F659" s="500" t="s">
        <v>53</v>
      </c>
      <c r="G659" s="151">
        <f>R659*O4</f>
        <v>1.2</v>
      </c>
      <c r="H659" s="521"/>
      <c r="I659" s="185"/>
      <c r="J659" s="192"/>
      <c r="K659" s="185"/>
      <c r="L659" s="192"/>
      <c r="M659" s="185"/>
      <c r="N659" s="192"/>
      <c r="O659" s="185">
        <v>0.95072999999999996</v>
      </c>
      <c r="P659" s="192"/>
      <c r="Q659" s="237"/>
      <c r="R659" s="185">
        <v>1.2</v>
      </c>
    </row>
    <row r="660" spans="1:18" ht="34.5" customHeight="1">
      <c r="A660" s="743"/>
      <c r="B660" s="102" t="s">
        <v>533</v>
      </c>
      <c r="C660" s="1046"/>
      <c r="D660" s="132"/>
      <c r="E660" s="1079"/>
      <c r="F660" s="108"/>
      <c r="G660" s="114"/>
      <c r="H660" s="1080"/>
      <c r="I660" s="1048"/>
      <c r="J660" s="1048"/>
      <c r="K660" s="1048"/>
      <c r="L660" s="1048"/>
      <c r="M660" s="1048"/>
      <c r="N660" s="1048"/>
      <c r="O660" s="1048"/>
      <c r="P660" s="1048"/>
      <c r="Q660" s="1048"/>
      <c r="R660" s="522"/>
    </row>
    <row r="661" spans="1:18" ht="34.5" customHeight="1">
      <c r="A661" s="741">
        <v>106</v>
      </c>
      <c r="B661" s="71" t="s">
        <v>534</v>
      </c>
      <c r="C661" s="1050" t="s">
        <v>524</v>
      </c>
      <c r="D661" s="107"/>
      <c r="E661" s="841" t="s">
        <v>99</v>
      </c>
      <c r="F661" s="124" t="s">
        <v>283</v>
      </c>
      <c r="G661" s="114"/>
      <c r="H661" s="185"/>
      <c r="I661" s="186"/>
      <c r="J661" s="185"/>
      <c r="K661" s="186"/>
      <c r="L661" s="185"/>
      <c r="M661" s="186"/>
      <c r="N661" s="185"/>
      <c r="O661" s="186"/>
      <c r="P661" s="185"/>
      <c r="Q661" s="187"/>
      <c r="R661" s="188"/>
    </row>
    <row r="662" spans="1:18" ht="34.5" customHeight="1">
      <c r="A662" s="824"/>
      <c r="B662" s="89" t="s">
        <v>535</v>
      </c>
      <c r="C662" s="1063"/>
      <c r="D662" s="82"/>
      <c r="E662" s="1047"/>
      <c r="F662" s="113" t="s">
        <v>285</v>
      </c>
      <c r="G662" s="127"/>
      <c r="H662" s="190"/>
      <c r="I662" s="185"/>
      <c r="J662" s="191"/>
      <c r="K662" s="185"/>
      <c r="L662" s="191"/>
      <c r="M662" s="185"/>
      <c r="N662" s="191"/>
      <c r="O662" s="185"/>
      <c r="P662" s="191"/>
      <c r="Q662" s="185"/>
      <c r="R662" s="190"/>
    </row>
    <row r="663" spans="1:18" ht="34.5" customHeight="1">
      <c r="A663" s="824"/>
      <c r="B663" s="89" t="s">
        <v>536</v>
      </c>
      <c r="C663" s="1063"/>
      <c r="D663" s="90" t="s">
        <v>537</v>
      </c>
      <c r="E663" s="1047"/>
      <c r="F663" s="116" t="s">
        <v>53</v>
      </c>
      <c r="G663" s="151">
        <f>R663*O4</f>
        <v>0.6</v>
      </c>
      <c r="I663" s="192"/>
      <c r="J663" s="185"/>
      <c r="K663" s="192"/>
      <c r="L663" s="185"/>
      <c r="M663" s="192"/>
      <c r="N663" s="185"/>
      <c r="O663" s="192">
        <v>0.42325000000000002</v>
      </c>
      <c r="P663" s="185"/>
      <c r="Q663" s="193"/>
      <c r="R663" s="192">
        <v>0.6</v>
      </c>
    </row>
    <row r="664" spans="1:18" ht="34.5" customHeight="1">
      <c r="A664" s="825"/>
      <c r="B664" s="102" t="s">
        <v>538</v>
      </c>
      <c r="C664" s="1063"/>
      <c r="D664" s="132"/>
      <c r="E664" s="1047"/>
      <c r="F664" s="174"/>
      <c r="G664" s="175"/>
      <c r="H664" s="1080"/>
      <c r="I664" s="1048"/>
      <c r="J664" s="1048"/>
      <c r="K664" s="1048"/>
      <c r="L664" s="1048"/>
      <c r="M664" s="1048"/>
      <c r="N664" s="1048"/>
      <c r="O664" s="1048"/>
      <c r="P664" s="1048"/>
      <c r="Q664" s="1048"/>
      <c r="R664" s="522"/>
    </row>
    <row r="665" spans="1:18" ht="34.5" customHeight="1">
      <c r="A665" s="741">
        <v>107</v>
      </c>
      <c r="B665" s="71" t="s">
        <v>539</v>
      </c>
      <c r="C665" s="1050" t="s">
        <v>510</v>
      </c>
      <c r="D665" s="107"/>
      <c r="E665" s="841" t="s">
        <v>99</v>
      </c>
      <c r="F665" s="108" t="s">
        <v>283</v>
      </c>
      <c r="G665" s="114"/>
      <c r="H665" s="240"/>
      <c r="I665" s="185"/>
      <c r="J665" s="186"/>
      <c r="K665" s="185"/>
      <c r="L665" s="186"/>
      <c r="M665" s="185"/>
      <c r="N665" s="186"/>
      <c r="O665" s="185"/>
      <c r="P665" s="186"/>
      <c r="Q665" s="185"/>
      <c r="R665" s="240"/>
    </row>
    <row r="666" spans="1:18" ht="34.5" customHeight="1">
      <c r="A666" s="824"/>
      <c r="B666" s="89" t="s">
        <v>535</v>
      </c>
      <c r="C666" s="1063"/>
      <c r="D666" s="82"/>
      <c r="E666" s="1047"/>
      <c r="F666" s="113" t="s">
        <v>285</v>
      </c>
      <c r="G666" s="114"/>
      <c r="H666" s="185"/>
      <c r="I666" s="191"/>
      <c r="J666" s="185"/>
      <c r="K666" s="191"/>
      <c r="L666" s="185"/>
      <c r="M666" s="191"/>
      <c r="N666" s="185"/>
      <c r="O666" s="191"/>
      <c r="P666" s="185"/>
      <c r="Q666" s="242"/>
      <c r="R666" s="243"/>
    </row>
    <row r="667" spans="1:18" ht="34.5" customHeight="1">
      <c r="A667" s="824"/>
      <c r="B667" s="89" t="s">
        <v>540</v>
      </c>
      <c r="C667" s="1063"/>
      <c r="D667" s="90" t="s">
        <v>541</v>
      </c>
      <c r="E667" s="1047"/>
      <c r="F667" s="116" t="s">
        <v>53</v>
      </c>
      <c r="G667" s="151">
        <f>R667*O4</f>
        <v>0.5</v>
      </c>
      <c r="H667" s="502"/>
      <c r="I667" s="185"/>
      <c r="J667" s="192"/>
      <c r="K667" s="185"/>
      <c r="L667" s="192"/>
      <c r="M667" s="185"/>
      <c r="N667" s="192"/>
      <c r="O667" s="185">
        <v>0.24660000000000001</v>
      </c>
      <c r="P667" s="192"/>
      <c r="Q667" s="185"/>
      <c r="R667" s="185">
        <v>0.5</v>
      </c>
    </row>
    <row r="668" spans="1:18" ht="34.5" customHeight="1">
      <c r="A668" s="825"/>
      <c r="B668" s="102" t="s">
        <v>538</v>
      </c>
      <c r="C668" s="1063"/>
      <c r="D668" s="132"/>
      <c r="E668" s="1047"/>
      <c r="F668" s="174"/>
      <c r="G668" s="144"/>
      <c r="H668" s="1076"/>
      <c r="I668" s="1077"/>
      <c r="J668" s="1077"/>
      <c r="K668" s="1077"/>
      <c r="L668" s="1077"/>
      <c r="M668" s="1077"/>
      <c r="N668" s="1077"/>
      <c r="O668" s="1077"/>
      <c r="P668" s="1077"/>
      <c r="Q668" s="1077"/>
      <c r="R668" s="503"/>
    </row>
    <row r="669" spans="1:18" ht="34.5" hidden="1" customHeight="1">
      <c r="A669" s="1081" t="s">
        <v>542</v>
      </c>
      <c r="B669" s="1082"/>
      <c r="C669" s="1082"/>
      <c r="D669" s="1082"/>
      <c r="E669" s="1083"/>
      <c r="F669" s="523">
        <f t="shared" ref="F669:F671" si="140">SUM(H669:Q669)</f>
        <v>1.0637200000000002</v>
      </c>
      <c r="G669" s="524"/>
      <c r="H669" s="525">
        <f t="shared" ref="H669:H671" si="141">H623+H627+H633+H638+H643+H648+H653+H657+H661+H665</f>
        <v>1.0637200000000002</v>
      </c>
      <c r="I669" s="526">
        <f t="shared" ref="I669:I671" si="142">I623+I627+I633+I638+I643+I648+I653+I657+I661+I665</f>
        <v>0</v>
      </c>
      <c r="J669" s="525">
        <f t="shared" ref="J669:J671" si="143">J623+J627+J633+J638+J643+J648+J653+J657+J661+J665</f>
        <v>0</v>
      </c>
      <c r="K669" s="526">
        <f t="shared" ref="K669:K671" si="144">K623+K627+K633+K638+K643+K648+K653+K657+K661+K665</f>
        <v>0</v>
      </c>
      <c r="L669" s="525">
        <f t="shared" ref="L669:L671" si="145">L623+L627+L633+L638+L643+L648+L653+L657+L661+L665</f>
        <v>0</v>
      </c>
      <c r="M669" s="526">
        <f t="shared" ref="M669:M671" si="146">M623+M627+M633+M638+M643+M648+M653+M657+M661+M665</f>
        <v>0</v>
      </c>
      <c r="N669" s="525">
        <f t="shared" ref="N669:N671" si="147">N623+N627+N633+N638+N643+N648+N653+N657+N661+N665</f>
        <v>0</v>
      </c>
      <c r="O669" s="526">
        <f t="shared" ref="O669:O671" si="148">O623+O627+O633+O638+O643+O648+O653+O657+O661+O665</f>
        <v>0</v>
      </c>
      <c r="P669" s="525">
        <f t="shared" ref="P669:P671" si="149">P623+P627+P633+P638+P643+P648+P653+P657+P661+P665</f>
        <v>0</v>
      </c>
      <c r="Q669" s="526">
        <f t="shared" ref="Q669:Q671" si="150">Q623+Q627+Q633+Q638+Q643+Q648+Q653+Q657+Q661+Q665</f>
        <v>0</v>
      </c>
      <c r="R669" s="527"/>
    </row>
    <row r="670" spans="1:18" ht="34.5" hidden="1" customHeight="1">
      <c r="A670" s="1084" t="s">
        <v>543</v>
      </c>
      <c r="B670" s="1085"/>
      <c r="C670" s="1085"/>
      <c r="D670" s="1085"/>
      <c r="E670" s="1086"/>
      <c r="F670" s="528">
        <f t="shared" si="140"/>
        <v>0</v>
      </c>
      <c r="G670" s="529"/>
      <c r="H670" s="526">
        <f t="shared" si="141"/>
        <v>0</v>
      </c>
      <c r="I670" s="525">
        <f t="shared" si="142"/>
        <v>0</v>
      </c>
      <c r="J670" s="526">
        <f t="shared" si="143"/>
        <v>0</v>
      </c>
      <c r="K670" s="525">
        <f t="shared" si="144"/>
        <v>0</v>
      </c>
      <c r="L670" s="526">
        <f t="shared" si="145"/>
        <v>0</v>
      </c>
      <c r="M670" s="525">
        <f t="shared" si="146"/>
        <v>0</v>
      </c>
      <c r="N670" s="526">
        <f t="shared" si="147"/>
        <v>0</v>
      </c>
      <c r="O670" s="525">
        <f t="shared" si="148"/>
        <v>0</v>
      </c>
      <c r="P670" s="526">
        <f t="shared" si="149"/>
        <v>0</v>
      </c>
      <c r="Q670" s="530">
        <f t="shared" si="150"/>
        <v>0</v>
      </c>
      <c r="R670" s="526"/>
    </row>
    <row r="671" spans="1:18" ht="34.5" hidden="1" customHeight="1">
      <c r="A671" s="1087" t="s">
        <v>544</v>
      </c>
      <c r="B671" s="1088"/>
      <c r="C671" s="1088"/>
      <c r="D671" s="1088"/>
      <c r="E671" s="1089"/>
      <c r="F671" s="531">
        <f t="shared" si="140"/>
        <v>2.0943399999999999</v>
      </c>
      <c r="G671" s="524"/>
      <c r="H671" s="525">
        <f t="shared" si="141"/>
        <v>0</v>
      </c>
      <c r="I671" s="526">
        <f t="shared" si="142"/>
        <v>0</v>
      </c>
      <c r="J671" s="525">
        <f t="shared" si="143"/>
        <v>0</v>
      </c>
      <c r="K671" s="526">
        <f t="shared" si="144"/>
        <v>0</v>
      </c>
      <c r="L671" s="525">
        <f t="shared" si="145"/>
        <v>0</v>
      </c>
      <c r="M671" s="526">
        <f t="shared" si="146"/>
        <v>0</v>
      </c>
      <c r="N671" s="525">
        <f t="shared" si="147"/>
        <v>0</v>
      </c>
      <c r="O671" s="526">
        <f t="shared" si="148"/>
        <v>2.0943399999999999</v>
      </c>
      <c r="P671" s="525">
        <f t="shared" si="149"/>
        <v>0</v>
      </c>
      <c r="Q671" s="526">
        <f t="shared" si="150"/>
        <v>0</v>
      </c>
      <c r="R671" s="527"/>
    </row>
    <row r="672" spans="1:18" ht="34.5" hidden="1" customHeight="1">
      <c r="A672" s="1090" t="s">
        <v>545</v>
      </c>
      <c r="B672" s="1091"/>
      <c r="C672" s="1091"/>
      <c r="D672" s="1091"/>
      <c r="E672" s="1092"/>
      <c r="F672" s="532">
        <f>SUM(F669:F670)</f>
        <v>1.0637200000000002</v>
      </c>
      <c r="G672" s="533"/>
      <c r="H672" s="534">
        <f t="shared" ref="H672:Q672" si="151">SUM(H669:H670)</f>
        <v>1.0637200000000002</v>
      </c>
      <c r="I672" s="534">
        <f t="shared" si="151"/>
        <v>0</v>
      </c>
      <c r="J672" s="534">
        <f t="shared" si="151"/>
        <v>0</v>
      </c>
      <c r="K672" s="534">
        <f t="shared" si="151"/>
        <v>0</v>
      </c>
      <c r="L672" s="534">
        <f t="shared" si="151"/>
        <v>0</v>
      </c>
      <c r="M672" s="534">
        <f t="shared" si="151"/>
        <v>0</v>
      </c>
      <c r="N672" s="534">
        <f t="shared" si="151"/>
        <v>0</v>
      </c>
      <c r="O672" s="534">
        <f t="shared" si="151"/>
        <v>0</v>
      </c>
      <c r="P672" s="534">
        <f t="shared" si="151"/>
        <v>0</v>
      </c>
      <c r="Q672" s="535">
        <f t="shared" si="151"/>
        <v>0</v>
      </c>
      <c r="R672" s="536"/>
    </row>
    <row r="673" spans="1:18" ht="34.5" hidden="1" customHeight="1">
      <c r="A673" s="1093" t="s">
        <v>546</v>
      </c>
      <c r="B673" s="1094"/>
      <c r="C673" s="1094"/>
      <c r="D673" s="1094"/>
      <c r="E673" s="1095"/>
      <c r="F673" s="538">
        <f>SUM(F669:F671)</f>
        <v>3.1580599999999999</v>
      </c>
      <c r="G673" s="538"/>
      <c r="H673" s="538">
        <f t="shared" ref="H673:Q673" si="152">SUM(H669:H671)</f>
        <v>1.0637200000000002</v>
      </c>
      <c r="I673" s="538">
        <f t="shared" si="152"/>
        <v>0</v>
      </c>
      <c r="J673" s="538">
        <f t="shared" si="152"/>
        <v>0</v>
      </c>
      <c r="K673" s="538">
        <f t="shared" si="152"/>
        <v>0</v>
      </c>
      <c r="L673" s="538">
        <f t="shared" si="152"/>
        <v>0</v>
      </c>
      <c r="M673" s="538">
        <f t="shared" si="152"/>
        <v>0</v>
      </c>
      <c r="N673" s="538">
        <f t="shared" si="152"/>
        <v>0</v>
      </c>
      <c r="O673" s="538">
        <f t="shared" si="152"/>
        <v>2.0943399999999999</v>
      </c>
      <c r="P673" s="538">
        <f t="shared" si="152"/>
        <v>0</v>
      </c>
      <c r="Q673" s="539">
        <f t="shared" si="152"/>
        <v>0</v>
      </c>
      <c r="R673" s="538"/>
    </row>
    <row r="674" spans="1:18" ht="34.5" hidden="1" customHeight="1">
      <c r="A674" s="1096"/>
      <c r="B674" s="1097"/>
      <c r="C674" s="1097"/>
      <c r="D674" s="1097"/>
      <c r="E674" s="1097"/>
      <c r="F674" s="1097"/>
      <c r="G674" s="1098"/>
      <c r="H674" s="1099"/>
      <c r="I674" s="1099"/>
      <c r="J674" s="1099"/>
      <c r="K674" s="1099"/>
      <c r="L674" s="1099"/>
      <c r="M674" s="1099"/>
      <c r="N674" s="1099"/>
      <c r="O674" s="1099"/>
      <c r="P674" s="1099"/>
      <c r="Q674" s="1100"/>
      <c r="R674" s="540"/>
    </row>
    <row r="675" spans="1:18" ht="34.5" customHeight="1">
      <c r="A675" s="1101" t="s">
        <v>547</v>
      </c>
      <c r="B675" s="1101"/>
      <c r="C675" s="1101"/>
      <c r="D675" s="1101"/>
      <c r="E675" s="1101"/>
      <c r="F675" s="1101"/>
      <c r="G675" s="541"/>
      <c r="H675" s="525">
        <f t="shared" ref="H675:H677" si="153">H669</f>
        <v>1.0637200000000002</v>
      </c>
      <c r="I675" s="542">
        <f t="shared" ref="I675:I676" si="154">SUM(I669,H675)</f>
        <v>1.0637200000000002</v>
      </c>
      <c r="J675" s="525">
        <f t="shared" ref="J675:J676" si="155">SUM(J669,I675)</f>
        <v>1.0637200000000002</v>
      </c>
      <c r="K675" s="542">
        <f t="shared" ref="K675:K676" si="156">SUM(K669,J675)</f>
        <v>1.0637200000000002</v>
      </c>
      <c r="L675" s="525">
        <f t="shared" ref="L675:L676" si="157">SUM(L669,K675)</f>
        <v>1.0637200000000002</v>
      </c>
      <c r="M675" s="542">
        <f t="shared" ref="M675:M676" si="158">SUM(M669,L675)</f>
        <v>1.0637200000000002</v>
      </c>
      <c r="N675" s="525">
        <f t="shared" ref="N675:N676" si="159">SUM(N669,M675)</f>
        <v>1.0637200000000002</v>
      </c>
      <c r="O675" s="542">
        <f t="shared" ref="O675:O676" si="160">SUM(O669,N675)</f>
        <v>1.0637200000000002</v>
      </c>
      <c r="P675" s="525">
        <f t="shared" ref="P675:P676" si="161">SUM(P669,O675)</f>
        <v>1.0637200000000002</v>
      </c>
      <c r="Q675" s="543">
        <f t="shared" ref="Q675:Q679" si="162">SUM(Q669,P675)</f>
        <v>1.0637200000000002</v>
      </c>
      <c r="R675" s="544"/>
    </row>
    <row r="676" spans="1:18" ht="34.5" customHeight="1">
      <c r="A676" s="1101" t="s">
        <v>548</v>
      </c>
      <c r="B676" s="1101"/>
      <c r="C676" s="1101"/>
      <c r="D676" s="1101"/>
      <c r="E676" s="1101"/>
      <c r="F676" s="1101"/>
      <c r="G676" s="541"/>
      <c r="H676" s="545">
        <f t="shared" si="153"/>
        <v>0</v>
      </c>
      <c r="I676" s="525">
        <f t="shared" si="154"/>
        <v>0</v>
      </c>
      <c r="J676" s="542">
        <f t="shared" si="155"/>
        <v>0</v>
      </c>
      <c r="K676" s="525">
        <f t="shared" si="156"/>
        <v>0</v>
      </c>
      <c r="L676" s="542">
        <f t="shared" si="157"/>
        <v>0</v>
      </c>
      <c r="M676" s="525">
        <f t="shared" si="158"/>
        <v>0</v>
      </c>
      <c r="N676" s="542">
        <f t="shared" si="159"/>
        <v>0</v>
      </c>
      <c r="O676" s="525">
        <f t="shared" si="160"/>
        <v>0</v>
      </c>
      <c r="P676" s="542">
        <f t="shared" si="161"/>
        <v>0</v>
      </c>
      <c r="Q676" s="530">
        <f t="shared" si="162"/>
        <v>0</v>
      </c>
      <c r="R676" s="545"/>
    </row>
    <row r="677" spans="1:18" ht="34.5" customHeight="1">
      <c r="A677" s="1102" t="s">
        <v>549</v>
      </c>
      <c r="B677" s="1103"/>
      <c r="C677" s="1103"/>
      <c r="D677" s="1103"/>
      <c r="E677" s="1103"/>
      <c r="F677" s="1104"/>
      <c r="G677" s="541"/>
      <c r="H677" s="525">
        <f t="shared" si="153"/>
        <v>0</v>
      </c>
      <c r="I677" s="542">
        <f t="shared" ref="I677:P677" si="163">I671</f>
        <v>0</v>
      </c>
      <c r="J677" s="525">
        <f t="shared" si="163"/>
        <v>0</v>
      </c>
      <c r="K677" s="542">
        <f t="shared" si="163"/>
        <v>0</v>
      </c>
      <c r="L677" s="525">
        <f t="shared" si="163"/>
        <v>0</v>
      </c>
      <c r="M677" s="542">
        <f t="shared" si="163"/>
        <v>0</v>
      </c>
      <c r="N677" s="525">
        <f t="shared" si="163"/>
        <v>0</v>
      </c>
      <c r="O677" s="542">
        <f t="shared" si="163"/>
        <v>2.0943399999999999</v>
      </c>
      <c r="P677" s="525">
        <f t="shared" si="163"/>
        <v>0</v>
      </c>
      <c r="Q677" s="543">
        <f t="shared" si="162"/>
        <v>0</v>
      </c>
      <c r="R677" s="544"/>
    </row>
    <row r="678" spans="1:18" ht="34.5" customHeight="1">
      <c r="A678" s="1090" t="s">
        <v>550</v>
      </c>
      <c r="B678" s="1091"/>
      <c r="C678" s="1091"/>
      <c r="D678" s="1091"/>
      <c r="E678" s="1091"/>
      <c r="F678" s="1092"/>
      <c r="G678" s="546"/>
      <c r="H678" s="532">
        <f>SUM(H675:H676)</f>
        <v>1.0637200000000002</v>
      </c>
      <c r="I678" s="547">
        <f t="shared" ref="I678:I679" si="164">SUM(I672,H678)</f>
        <v>1.0637200000000002</v>
      </c>
      <c r="J678" s="548">
        <f t="shared" ref="J678:J679" si="165">SUM(J672,I678)</f>
        <v>1.0637200000000002</v>
      </c>
      <c r="K678" s="547">
        <f t="shared" ref="K678:K679" si="166">SUM(K672,J678)</f>
        <v>1.0637200000000002</v>
      </c>
      <c r="L678" s="548">
        <f t="shared" ref="L678:L679" si="167">SUM(L672,K678)</f>
        <v>1.0637200000000002</v>
      </c>
      <c r="M678" s="547">
        <f t="shared" ref="M678:M679" si="168">SUM(M672,L678)</f>
        <v>1.0637200000000002</v>
      </c>
      <c r="N678" s="548">
        <f t="shared" ref="N678:N679" si="169">SUM(N672,M678)</f>
        <v>1.0637200000000002</v>
      </c>
      <c r="O678" s="547">
        <f t="shared" ref="O678:O679" si="170">SUM(O672,N678)</f>
        <v>1.0637200000000002</v>
      </c>
      <c r="P678" s="548">
        <f t="shared" ref="P678:P679" si="171">SUM(P672,O678)</f>
        <v>1.0637200000000002</v>
      </c>
      <c r="Q678" s="547">
        <f t="shared" si="162"/>
        <v>1.0637200000000002</v>
      </c>
      <c r="R678" s="548"/>
    </row>
    <row r="679" spans="1:18" ht="34.5" customHeight="1">
      <c r="A679" s="1093" t="s">
        <v>551</v>
      </c>
      <c r="B679" s="1094"/>
      <c r="C679" s="1094"/>
      <c r="D679" s="1094"/>
      <c r="E679" s="1094"/>
      <c r="F679" s="1095"/>
      <c r="G679" s="546"/>
      <c r="H679" s="549">
        <f>SUM(H675:H677)</f>
        <v>1.0637200000000002</v>
      </c>
      <c r="I679" s="538">
        <f t="shared" si="164"/>
        <v>1.0637200000000002</v>
      </c>
      <c r="J679" s="550">
        <f t="shared" si="165"/>
        <v>1.0637200000000002</v>
      </c>
      <c r="K679" s="538">
        <f t="shared" si="166"/>
        <v>1.0637200000000002</v>
      </c>
      <c r="L679" s="550">
        <f t="shared" si="167"/>
        <v>1.0637200000000002</v>
      </c>
      <c r="M679" s="538">
        <f t="shared" si="168"/>
        <v>1.0637200000000002</v>
      </c>
      <c r="N679" s="550">
        <f t="shared" si="169"/>
        <v>1.0637200000000002</v>
      </c>
      <c r="O679" s="538">
        <f t="shared" si="170"/>
        <v>3.1580599999999999</v>
      </c>
      <c r="P679" s="550">
        <f t="shared" si="171"/>
        <v>3.1580599999999999</v>
      </c>
      <c r="Q679" s="539">
        <f t="shared" si="162"/>
        <v>3.1580599999999999</v>
      </c>
      <c r="R679" s="538"/>
    </row>
    <row r="680" spans="1:18" ht="34.5" customHeight="1">
      <c r="A680" s="1105"/>
      <c r="B680" s="1106"/>
      <c r="C680" s="1106"/>
      <c r="D680" s="1106"/>
      <c r="E680" s="1106"/>
      <c r="F680" s="1106"/>
      <c r="G680" s="1107"/>
      <c r="H680" s="1106"/>
      <c r="I680" s="1106"/>
      <c r="J680" s="1106"/>
      <c r="K680" s="1106"/>
      <c r="L680" s="1106"/>
      <c r="M680" s="1106"/>
      <c r="N680" s="1106"/>
      <c r="O680" s="1106"/>
      <c r="P680" s="1106"/>
      <c r="Q680" s="1108"/>
      <c r="R680" s="551"/>
    </row>
    <row r="681" spans="1:18" ht="34.5" customHeight="1">
      <c r="A681" s="1041" t="s">
        <v>552</v>
      </c>
      <c r="B681" s="1042"/>
      <c r="C681" s="1042"/>
      <c r="D681" s="1042"/>
      <c r="E681" s="1042"/>
      <c r="F681" s="1042"/>
      <c r="G681" s="1109"/>
      <c r="H681" s="1042"/>
      <c r="I681" s="1042"/>
      <c r="J681" s="1042"/>
      <c r="K681" s="1042"/>
      <c r="L681" s="1042"/>
      <c r="M681" s="1042"/>
      <c r="N681" s="1042"/>
      <c r="O681" s="1042"/>
      <c r="P681" s="1042"/>
      <c r="Q681" s="1045"/>
      <c r="R681" s="480"/>
    </row>
    <row r="682" spans="1:18" ht="34.5" customHeight="1">
      <c r="A682" s="741">
        <v>108</v>
      </c>
      <c r="B682" s="71" t="s">
        <v>553</v>
      </c>
      <c r="C682" s="744" t="s">
        <v>554</v>
      </c>
      <c r="D682" s="73" t="s">
        <v>119</v>
      </c>
      <c r="E682" s="796" t="s">
        <v>203</v>
      </c>
      <c r="F682" s="124" t="s">
        <v>283</v>
      </c>
      <c r="G682" s="114"/>
      <c r="H682" s="185"/>
      <c r="I682" s="186"/>
      <c r="J682" s="185"/>
      <c r="K682" s="186"/>
      <c r="L682" s="185"/>
      <c r="M682" s="186"/>
      <c r="N682" s="185"/>
      <c r="O682" s="186"/>
      <c r="P682" s="185"/>
      <c r="Q682" s="187"/>
      <c r="R682" s="188"/>
    </row>
    <row r="683" spans="1:18" ht="34.5" customHeight="1">
      <c r="A683" s="742"/>
      <c r="B683" s="97" t="s">
        <v>555</v>
      </c>
      <c r="C683" s="744"/>
      <c r="D683" s="82"/>
      <c r="E683" s="1047"/>
      <c r="F683" s="113" t="s">
        <v>285</v>
      </c>
      <c r="G683" s="127"/>
      <c r="H683" s="190"/>
      <c r="I683" s="185"/>
      <c r="J683" s="191"/>
      <c r="K683" s="185"/>
      <c r="L683" s="191"/>
      <c r="M683" s="185"/>
      <c r="N683" s="191"/>
      <c r="O683" s="185"/>
      <c r="P683" s="191"/>
      <c r="Q683" s="185"/>
      <c r="R683" s="190"/>
    </row>
    <row r="684" spans="1:18" ht="34.5" customHeight="1">
      <c r="A684" s="742"/>
      <c r="B684" s="89" t="s">
        <v>556</v>
      </c>
      <c r="C684" s="744"/>
      <c r="D684" s="90"/>
      <c r="E684" s="1047"/>
      <c r="F684" s="160" t="s">
        <v>53</v>
      </c>
      <c r="G684" s="151">
        <f>R684*O4</f>
        <v>0.2</v>
      </c>
      <c r="H684" s="552"/>
      <c r="I684" s="553"/>
      <c r="J684" s="553"/>
      <c r="K684" s="553"/>
      <c r="L684" s="553"/>
      <c r="M684" s="553"/>
      <c r="N684" s="553"/>
      <c r="O684" s="553"/>
      <c r="P684" s="553">
        <v>2.4080000000000001E-2</v>
      </c>
      <c r="Q684" s="554"/>
      <c r="R684" s="553">
        <v>0.2</v>
      </c>
    </row>
    <row r="685" spans="1:18" ht="34.5" customHeight="1">
      <c r="A685" s="743"/>
      <c r="B685" s="102" t="s">
        <v>557</v>
      </c>
      <c r="C685" s="744"/>
      <c r="D685" s="132"/>
      <c r="E685" s="1047"/>
      <c r="F685" s="174"/>
      <c r="G685" s="175"/>
      <c r="H685" s="1080"/>
      <c r="I685" s="1048"/>
      <c r="J685" s="1048"/>
      <c r="K685" s="1048"/>
      <c r="L685" s="1048"/>
      <c r="M685" s="1048"/>
      <c r="N685" s="1048"/>
      <c r="O685" s="1048"/>
      <c r="P685" s="1048"/>
      <c r="Q685" s="1048"/>
      <c r="R685" s="522"/>
    </row>
    <row r="686" spans="1:18" ht="34.5" customHeight="1">
      <c r="A686" s="741">
        <v>109</v>
      </c>
      <c r="B686" s="71" t="s">
        <v>553</v>
      </c>
      <c r="C686" s="755" t="s">
        <v>554</v>
      </c>
      <c r="D686" s="107" t="s">
        <v>558</v>
      </c>
      <c r="E686" s="841" t="s">
        <v>203</v>
      </c>
      <c r="F686" s="108" t="s">
        <v>283</v>
      </c>
      <c r="G686" s="114"/>
      <c r="H686" s="240"/>
      <c r="I686" s="185"/>
      <c r="J686" s="186"/>
      <c r="K686" s="185"/>
      <c r="L686" s="186"/>
      <c r="M686" s="185"/>
      <c r="N686" s="186"/>
      <c r="O686" s="185"/>
      <c r="P686" s="186"/>
      <c r="Q686" s="185"/>
      <c r="R686" s="240"/>
    </row>
    <row r="687" spans="1:18" ht="34.5" customHeight="1">
      <c r="A687" s="742"/>
      <c r="B687" s="97" t="s">
        <v>555</v>
      </c>
      <c r="C687" s="744"/>
      <c r="D687" s="82"/>
      <c r="E687" s="1047"/>
      <c r="F687" s="113" t="s">
        <v>285</v>
      </c>
      <c r="G687" s="114"/>
      <c r="H687" s="185"/>
      <c r="I687" s="191"/>
      <c r="J687" s="185"/>
      <c r="K687" s="191"/>
      <c r="L687" s="185"/>
      <c r="M687" s="191"/>
      <c r="N687" s="185"/>
      <c r="O687" s="191"/>
      <c r="P687" s="185"/>
      <c r="Q687" s="242"/>
      <c r="R687" s="243"/>
    </row>
    <row r="688" spans="1:18" ht="34.5" customHeight="1">
      <c r="A688" s="742"/>
      <c r="B688" s="89" t="s">
        <v>556</v>
      </c>
      <c r="C688" s="744"/>
      <c r="D688" s="90"/>
      <c r="E688" s="1047"/>
      <c r="F688" s="160" t="s">
        <v>53</v>
      </c>
      <c r="G688" s="151">
        <f>R688*O4</f>
        <v>0.2</v>
      </c>
      <c r="H688" s="552"/>
      <c r="I688" s="553"/>
      <c r="J688" s="553"/>
      <c r="K688" s="553"/>
      <c r="L688" s="553"/>
      <c r="M688" s="553"/>
      <c r="N688" s="553"/>
      <c r="O688" s="553"/>
      <c r="P688" s="553">
        <v>0</v>
      </c>
      <c r="Q688" s="554"/>
      <c r="R688" s="553">
        <v>0.2</v>
      </c>
    </row>
    <row r="689" spans="1:18" ht="34.5" customHeight="1">
      <c r="A689" s="743"/>
      <c r="B689" s="102" t="s">
        <v>557</v>
      </c>
      <c r="C689" s="744"/>
      <c r="D689" s="132"/>
      <c r="E689" s="1047"/>
      <c r="F689" s="174"/>
      <c r="G689" s="175"/>
      <c r="H689" s="1080"/>
      <c r="I689" s="1048"/>
      <c r="J689" s="1048"/>
      <c r="K689" s="1048"/>
      <c r="L689" s="1048"/>
      <c r="M689" s="1048"/>
      <c r="N689" s="1048"/>
      <c r="O689" s="1048"/>
      <c r="P689" s="1048"/>
      <c r="Q689" s="1048"/>
      <c r="R689" s="522"/>
    </row>
    <row r="690" spans="1:18" ht="34.5" customHeight="1">
      <c r="A690" s="741">
        <v>110</v>
      </c>
      <c r="B690" s="71" t="s">
        <v>559</v>
      </c>
      <c r="C690" s="1050" t="s">
        <v>554</v>
      </c>
      <c r="D690" s="107" t="s">
        <v>560</v>
      </c>
      <c r="E690" s="841" t="s">
        <v>203</v>
      </c>
      <c r="F690" s="108" t="s">
        <v>283</v>
      </c>
      <c r="G690" s="114"/>
      <c r="H690" s="240"/>
      <c r="I690" s="185"/>
      <c r="J690" s="186"/>
      <c r="K690" s="185"/>
      <c r="L690" s="186"/>
      <c r="M690" s="185"/>
      <c r="N690" s="186"/>
      <c r="O690" s="185"/>
      <c r="P690" s="186"/>
      <c r="Q690" s="185"/>
      <c r="R690" s="240"/>
    </row>
    <row r="691" spans="1:18" ht="34.5" customHeight="1">
      <c r="A691" s="742"/>
      <c r="B691" s="147" t="s">
        <v>561</v>
      </c>
      <c r="C691" s="1046"/>
      <c r="D691" s="82"/>
      <c r="E691" s="1047"/>
      <c r="F691" s="113" t="s">
        <v>285</v>
      </c>
      <c r="G691" s="114"/>
      <c r="H691" s="185"/>
      <c r="I691" s="191"/>
      <c r="J691" s="185"/>
      <c r="K691" s="191"/>
      <c r="L691" s="185"/>
      <c r="M691" s="191"/>
      <c r="N691" s="185"/>
      <c r="O691" s="191"/>
      <c r="P691" s="185"/>
      <c r="Q691" s="242"/>
      <c r="R691" s="243"/>
    </row>
    <row r="692" spans="1:18" ht="34.5" customHeight="1">
      <c r="A692" s="742"/>
      <c r="B692" s="97" t="s">
        <v>562</v>
      </c>
      <c r="C692" s="1046"/>
      <c r="D692" s="90"/>
      <c r="E692" s="1047"/>
      <c r="F692" s="116" t="s">
        <v>53</v>
      </c>
      <c r="G692" s="151">
        <f>R692*O4</f>
        <v>0.5</v>
      </c>
      <c r="H692" s="244"/>
      <c r="I692" s="185"/>
      <c r="J692" s="192"/>
      <c r="K692" s="553"/>
      <c r="L692" s="553"/>
      <c r="M692" s="553"/>
      <c r="N692" s="553"/>
      <c r="O692" s="553"/>
      <c r="P692" s="553">
        <v>0.122</v>
      </c>
      <c r="Q692" s="554"/>
      <c r="R692" s="553">
        <v>0.5</v>
      </c>
    </row>
    <row r="693" spans="1:18" ht="34.5" customHeight="1">
      <c r="A693" s="743"/>
      <c r="B693" s="102"/>
      <c r="C693" s="1046"/>
      <c r="D693" s="132"/>
      <c r="E693" s="1047"/>
      <c r="F693" s="174"/>
      <c r="G693" s="175"/>
      <c r="H693" s="1080"/>
      <c r="I693" s="1048"/>
      <c r="J693" s="1048"/>
      <c r="K693" s="1048"/>
      <c r="L693" s="1048"/>
      <c r="M693" s="1048"/>
      <c r="N693" s="1048"/>
      <c r="O693" s="1048"/>
      <c r="P693" s="1048"/>
      <c r="Q693" s="1048"/>
      <c r="R693" s="522"/>
    </row>
    <row r="694" spans="1:18" ht="34.5" hidden="1" customHeight="1">
      <c r="A694" s="1081" t="s">
        <v>563</v>
      </c>
      <c r="B694" s="1082"/>
      <c r="C694" s="1082"/>
      <c r="D694" s="1082"/>
      <c r="E694" s="1083"/>
      <c r="F694" s="555">
        <f t="shared" ref="F694:F696" si="172">SUM(H694:Q694)</f>
        <v>0</v>
      </c>
      <c r="G694" s="556"/>
      <c r="H694" s="555">
        <f t="shared" ref="H694:H696" si="173">H682+H690+H686</f>
        <v>0</v>
      </c>
      <c r="I694" s="555">
        <f t="shared" ref="I694:I696" si="174">I682+I690+I686</f>
        <v>0</v>
      </c>
      <c r="J694" s="555">
        <f t="shared" ref="J694:J696" si="175">J682+J690+J686</f>
        <v>0</v>
      </c>
      <c r="K694" s="555">
        <f t="shared" ref="K694:K696" si="176">K682+K690+K686</f>
        <v>0</v>
      </c>
      <c r="L694" s="555">
        <f t="shared" ref="L694:L696" si="177">L682+L690+L686</f>
        <v>0</v>
      </c>
      <c r="M694" s="555">
        <f t="shared" ref="M694:M696" si="178">M682+M690+M686</f>
        <v>0</v>
      </c>
      <c r="N694" s="555">
        <f t="shared" ref="N694:N696" si="179">N682+N690+N686</f>
        <v>0</v>
      </c>
      <c r="O694" s="555">
        <f t="shared" ref="O694:O696" si="180">O682+O690+O686</f>
        <v>0</v>
      </c>
      <c r="P694" s="555">
        <f t="shared" ref="P694:P696" si="181">P682+P690+P686</f>
        <v>0</v>
      </c>
      <c r="Q694" s="557">
        <f t="shared" ref="Q694:Q696" si="182">Q682+Q690+Q686</f>
        <v>0</v>
      </c>
      <c r="R694" s="542"/>
    </row>
    <row r="695" spans="1:18" ht="34.5" hidden="1" customHeight="1">
      <c r="A695" s="1084" t="s">
        <v>564</v>
      </c>
      <c r="B695" s="1085"/>
      <c r="C695" s="1085"/>
      <c r="D695" s="1085"/>
      <c r="E695" s="1086"/>
      <c r="F695" s="558">
        <f t="shared" si="172"/>
        <v>0</v>
      </c>
      <c r="G695" s="559"/>
      <c r="H695" s="555">
        <f t="shared" si="173"/>
        <v>0</v>
      </c>
      <c r="I695" s="555">
        <f t="shared" si="174"/>
        <v>0</v>
      </c>
      <c r="J695" s="555">
        <f t="shared" si="175"/>
        <v>0</v>
      </c>
      <c r="K695" s="555">
        <f t="shared" si="176"/>
        <v>0</v>
      </c>
      <c r="L695" s="555">
        <f t="shared" si="177"/>
        <v>0</v>
      </c>
      <c r="M695" s="555">
        <f t="shared" si="178"/>
        <v>0</v>
      </c>
      <c r="N695" s="555">
        <f t="shared" si="179"/>
        <v>0</v>
      </c>
      <c r="O695" s="555">
        <f t="shared" si="180"/>
        <v>0</v>
      </c>
      <c r="P695" s="555">
        <f t="shared" si="181"/>
        <v>0</v>
      </c>
      <c r="Q695" s="557">
        <f t="shared" si="182"/>
        <v>0</v>
      </c>
      <c r="R695" s="542"/>
    </row>
    <row r="696" spans="1:18" ht="34.5" hidden="1" customHeight="1">
      <c r="A696" s="1102" t="s">
        <v>565</v>
      </c>
      <c r="B696" s="1103"/>
      <c r="C696" s="1103"/>
      <c r="D696" s="1103"/>
      <c r="E696" s="1104"/>
      <c r="F696" s="542">
        <f t="shared" si="172"/>
        <v>0.14607999999999999</v>
      </c>
      <c r="G696" s="556"/>
      <c r="H696" s="555">
        <f t="shared" si="173"/>
        <v>0</v>
      </c>
      <c r="I696" s="555">
        <f t="shared" si="174"/>
        <v>0</v>
      </c>
      <c r="J696" s="555">
        <f t="shared" si="175"/>
        <v>0</v>
      </c>
      <c r="K696" s="555">
        <f t="shared" si="176"/>
        <v>0</v>
      </c>
      <c r="L696" s="555">
        <f t="shared" si="177"/>
        <v>0</v>
      </c>
      <c r="M696" s="555">
        <f t="shared" si="178"/>
        <v>0</v>
      </c>
      <c r="N696" s="555">
        <f t="shared" si="179"/>
        <v>0</v>
      </c>
      <c r="O696" s="555">
        <f t="shared" si="180"/>
        <v>0</v>
      </c>
      <c r="P696" s="555">
        <f t="shared" si="181"/>
        <v>0.14607999999999999</v>
      </c>
      <c r="Q696" s="557">
        <f t="shared" si="182"/>
        <v>0</v>
      </c>
      <c r="R696" s="542"/>
    </row>
    <row r="697" spans="1:18" ht="34.5" hidden="1" customHeight="1">
      <c r="A697" s="1090" t="s">
        <v>566</v>
      </c>
      <c r="B697" s="1091"/>
      <c r="C697" s="1091"/>
      <c r="D697" s="1091"/>
      <c r="E697" s="1092"/>
      <c r="F697" s="532">
        <f>SUM(F694:F695)</f>
        <v>0</v>
      </c>
      <c r="G697" s="549"/>
      <c r="H697" s="532">
        <f t="shared" ref="H697:Q697" si="183">SUM(H694:H695)</f>
        <v>0</v>
      </c>
      <c r="I697" s="532">
        <f t="shared" si="183"/>
        <v>0</v>
      </c>
      <c r="J697" s="532">
        <f t="shared" si="183"/>
        <v>0</v>
      </c>
      <c r="K697" s="532">
        <f t="shared" si="183"/>
        <v>0</v>
      </c>
      <c r="L697" s="532">
        <f t="shared" si="183"/>
        <v>0</v>
      </c>
      <c r="M697" s="532">
        <f t="shared" si="183"/>
        <v>0</v>
      </c>
      <c r="N697" s="532">
        <f t="shared" si="183"/>
        <v>0</v>
      </c>
      <c r="O697" s="532">
        <f t="shared" si="183"/>
        <v>0</v>
      </c>
      <c r="P697" s="532">
        <f t="shared" si="183"/>
        <v>0</v>
      </c>
      <c r="Q697" s="560">
        <f t="shared" si="183"/>
        <v>0</v>
      </c>
      <c r="R697" s="548"/>
    </row>
    <row r="698" spans="1:18" ht="34.5" hidden="1" customHeight="1">
      <c r="A698" s="1093" t="s">
        <v>567</v>
      </c>
      <c r="B698" s="1094"/>
      <c r="C698" s="1094"/>
      <c r="D698" s="1094"/>
      <c r="E698" s="1095"/>
      <c r="F698" s="538">
        <f>SUM(F694:F696)</f>
        <v>0.14607999999999999</v>
      </c>
      <c r="G698" s="538"/>
      <c r="H698" s="538">
        <f t="shared" ref="H698:Q698" si="184">SUM(H694:H696)</f>
        <v>0</v>
      </c>
      <c r="I698" s="538">
        <f t="shared" si="184"/>
        <v>0</v>
      </c>
      <c r="J698" s="538">
        <f t="shared" si="184"/>
        <v>0</v>
      </c>
      <c r="K698" s="538">
        <f t="shared" si="184"/>
        <v>0</v>
      </c>
      <c r="L698" s="538">
        <f t="shared" si="184"/>
        <v>0</v>
      </c>
      <c r="M698" s="538">
        <f t="shared" si="184"/>
        <v>0</v>
      </c>
      <c r="N698" s="538">
        <f t="shared" si="184"/>
        <v>0</v>
      </c>
      <c r="O698" s="538">
        <f t="shared" si="184"/>
        <v>0</v>
      </c>
      <c r="P698" s="538">
        <f t="shared" si="184"/>
        <v>0.14607999999999999</v>
      </c>
      <c r="Q698" s="539">
        <f t="shared" si="184"/>
        <v>0</v>
      </c>
      <c r="R698" s="538"/>
    </row>
    <row r="699" spans="1:18" ht="34.5" hidden="1" customHeight="1">
      <c r="A699" s="561"/>
      <c r="C699" s="498"/>
      <c r="Q699" s="496"/>
      <c r="R699" s="562"/>
    </row>
    <row r="700" spans="1:18" ht="34.5" customHeight="1">
      <c r="A700" s="1110" t="s">
        <v>568</v>
      </c>
      <c r="B700" s="1111"/>
      <c r="C700" s="1111"/>
      <c r="D700" s="1111"/>
      <c r="E700" s="1111"/>
      <c r="F700" s="1112"/>
      <c r="G700" s="563"/>
      <c r="H700" s="542">
        <f t="shared" ref="H700:H702" si="185">H694</f>
        <v>0</v>
      </c>
      <c r="I700" s="542">
        <f t="shared" ref="I700:I704" si="186">SUM(I694,H700)</f>
        <v>0</v>
      </c>
      <c r="J700" s="542">
        <f t="shared" ref="J700:J704" si="187">SUM(J694,I700)</f>
        <v>0</v>
      </c>
      <c r="K700" s="542">
        <f t="shared" ref="K700:K704" si="188">SUM(K694,J700)</f>
        <v>0</v>
      </c>
      <c r="L700" s="542">
        <f t="shared" ref="L700:L704" si="189">SUM(L694,K700)</f>
        <v>0</v>
      </c>
      <c r="M700" s="542">
        <f t="shared" ref="M700:M704" si="190">SUM(M694,L700)</f>
        <v>0</v>
      </c>
      <c r="N700" s="542">
        <f t="shared" ref="N700:N704" si="191">SUM(N694,M700)</f>
        <v>0</v>
      </c>
      <c r="O700" s="542">
        <f t="shared" ref="O700:O704" si="192">SUM(O694,N700)</f>
        <v>0</v>
      </c>
      <c r="P700" s="542">
        <f t="shared" ref="P700:P704" si="193">SUM(P694,O700)</f>
        <v>0</v>
      </c>
      <c r="Q700" s="543">
        <f t="shared" ref="Q700:Q704" si="194">SUM(Q694,P700)</f>
        <v>0</v>
      </c>
      <c r="R700" s="542"/>
    </row>
    <row r="701" spans="1:18" ht="34.5" customHeight="1">
      <c r="A701" s="1113" t="s">
        <v>569</v>
      </c>
      <c r="B701" s="1114"/>
      <c r="C701" s="1114"/>
      <c r="D701" s="1114"/>
      <c r="E701" s="1114"/>
      <c r="F701" s="1115"/>
      <c r="G701" s="541"/>
      <c r="H701" s="525">
        <f t="shared" si="185"/>
        <v>0</v>
      </c>
      <c r="I701" s="542">
        <f t="shared" si="186"/>
        <v>0</v>
      </c>
      <c r="J701" s="525">
        <f t="shared" si="187"/>
        <v>0</v>
      </c>
      <c r="K701" s="542">
        <f t="shared" si="188"/>
        <v>0</v>
      </c>
      <c r="L701" s="525">
        <f t="shared" si="189"/>
        <v>0</v>
      </c>
      <c r="M701" s="542">
        <f t="shared" si="190"/>
        <v>0</v>
      </c>
      <c r="N701" s="525">
        <f t="shared" si="191"/>
        <v>0</v>
      </c>
      <c r="O701" s="542">
        <f t="shared" si="192"/>
        <v>0</v>
      </c>
      <c r="P701" s="525">
        <f t="shared" si="193"/>
        <v>0</v>
      </c>
      <c r="Q701" s="543">
        <f t="shared" si="194"/>
        <v>0</v>
      </c>
      <c r="R701" s="544"/>
    </row>
    <row r="702" spans="1:18" ht="34.5" customHeight="1">
      <c r="A702" s="1116" t="s">
        <v>570</v>
      </c>
      <c r="B702" s="1117"/>
      <c r="C702" s="1117"/>
      <c r="D702" s="1117"/>
      <c r="E702" s="1117"/>
      <c r="F702" s="1118"/>
      <c r="G702" s="564"/>
      <c r="H702" s="542">
        <f t="shared" si="185"/>
        <v>0</v>
      </c>
      <c r="I702" s="525">
        <f t="shared" si="186"/>
        <v>0</v>
      </c>
      <c r="J702" s="542">
        <f t="shared" si="187"/>
        <v>0</v>
      </c>
      <c r="K702" s="525">
        <f t="shared" si="188"/>
        <v>0</v>
      </c>
      <c r="L702" s="542">
        <f t="shared" si="189"/>
        <v>0</v>
      </c>
      <c r="M702" s="525">
        <f t="shared" si="190"/>
        <v>0</v>
      </c>
      <c r="N702" s="542">
        <f t="shared" si="191"/>
        <v>0</v>
      </c>
      <c r="O702" s="525">
        <f t="shared" si="192"/>
        <v>0</v>
      </c>
      <c r="P702" s="542">
        <f t="shared" si="193"/>
        <v>0.14607999999999999</v>
      </c>
      <c r="Q702" s="525">
        <f t="shared" si="194"/>
        <v>0.14607999999999999</v>
      </c>
      <c r="R702" s="542"/>
    </row>
    <row r="703" spans="1:18" ht="34.5" customHeight="1">
      <c r="A703" s="1090" t="s">
        <v>571</v>
      </c>
      <c r="B703" s="1091"/>
      <c r="C703" s="1091"/>
      <c r="D703" s="1091"/>
      <c r="E703" s="1091"/>
      <c r="F703" s="1092"/>
      <c r="G703" s="546"/>
      <c r="H703" s="532">
        <f>SUM(H700:H701)</f>
        <v>0</v>
      </c>
      <c r="I703" s="548">
        <f t="shared" si="186"/>
        <v>0</v>
      </c>
      <c r="J703" s="547">
        <f t="shared" si="187"/>
        <v>0</v>
      </c>
      <c r="K703" s="548">
        <f t="shared" si="188"/>
        <v>0</v>
      </c>
      <c r="L703" s="547">
        <f t="shared" si="189"/>
        <v>0</v>
      </c>
      <c r="M703" s="548">
        <f t="shared" si="190"/>
        <v>0</v>
      </c>
      <c r="N703" s="547">
        <f t="shared" si="191"/>
        <v>0</v>
      </c>
      <c r="O703" s="548">
        <f t="shared" si="192"/>
        <v>0</v>
      </c>
      <c r="P703" s="547">
        <f t="shared" si="193"/>
        <v>0</v>
      </c>
      <c r="Q703" s="565">
        <f t="shared" si="194"/>
        <v>0</v>
      </c>
      <c r="R703" s="548"/>
    </row>
    <row r="704" spans="1:18" ht="34.5" customHeight="1">
      <c r="A704" s="1093" t="s">
        <v>572</v>
      </c>
      <c r="B704" s="1094"/>
      <c r="C704" s="1094"/>
      <c r="D704" s="1094"/>
      <c r="E704" s="1094"/>
      <c r="F704" s="1095"/>
      <c r="G704" s="537"/>
      <c r="H704" s="538">
        <f>SUM(H700:H702)</f>
        <v>0</v>
      </c>
      <c r="I704" s="550">
        <f t="shared" si="186"/>
        <v>0</v>
      </c>
      <c r="J704" s="538">
        <f t="shared" si="187"/>
        <v>0</v>
      </c>
      <c r="K704" s="550">
        <f t="shared" si="188"/>
        <v>0</v>
      </c>
      <c r="L704" s="538">
        <f t="shared" si="189"/>
        <v>0</v>
      </c>
      <c r="M704" s="550">
        <f t="shared" si="190"/>
        <v>0</v>
      </c>
      <c r="N704" s="538">
        <f t="shared" si="191"/>
        <v>0</v>
      </c>
      <c r="O704" s="550">
        <f t="shared" si="192"/>
        <v>0</v>
      </c>
      <c r="P704" s="538">
        <f t="shared" si="193"/>
        <v>0.14607999999999999</v>
      </c>
      <c r="Q704" s="550">
        <f t="shared" si="194"/>
        <v>0.14607999999999999</v>
      </c>
      <c r="R704" s="538"/>
    </row>
    <row r="705" spans="1:18" ht="34.5" customHeight="1">
      <c r="A705" s="1105"/>
      <c r="B705" s="1106"/>
      <c r="C705" s="1106"/>
      <c r="D705" s="1106"/>
      <c r="E705" s="1106"/>
      <c r="F705" s="1106"/>
      <c r="G705" s="1107"/>
      <c r="H705" s="1106"/>
      <c r="I705" s="1106"/>
      <c r="J705" s="1106"/>
      <c r="K705" s="1106"/>
      <c r="L705" s="1106"/>
      <c r="M705" s="1106"/>
      <c r="N705" s="1106"/>
      <c r="O705" s="1106"/>
      <c r="P705" s="1106"/>
      <c r="Q705" s="1108"/>
      <c r="R705" s="551"/>
    </row>
    <row r="706" spans="1:18" ht="34.5" customHeight="1">
      <c r="A706" s="1041" t="s">
        <v>573</v>
      </c>
      <c r="B706" s="1042"/>
      <c r="C706" s="1042"/>
      <c r="D706" s="1042"/>
      <c r="E706" s="1042"/>
      <c r="F706" s="1043"/>
      <c r="G706" s="1044"/>
      <c r="H706" s="1042"/>
      <c r="I706" s="1042"/>
      <c r="J706" s="1042"/>
      <c r="K706" s="1042"/>
      <c r="L706" s="1042"/>
      <c r="M706" s="1042"/>
      <c r="N706" s="1042"/>
      <c r="O706" s="1042"/>
      <c r="P706" s="1042"/>
      <c r="Q706" s="1045"/>
      <c r="R706" s="480"/>
    </row>
    <row r="707" spans="1:18" ht="34.5" customHeight="1">
      <c r="A707" s="741">
        <v>111</v>
      </c>
      <c r="B707" s="71" t="s">
        <v>574</v>
      </c>
      <c r="C707" s="1046" t="s">
        <v>575</v>
      </c>
      <c r="D707" s="73" t="s">
        <v>576</v>
      </c>
      <c r="E707" s="796" t="s">
        <v>203</v>
      </c>
      <c r="F707" s="482" t="s">
        <v>283</v>
      </c>
      <c r="G707" s="151">
        <f>R707*O4</f>
        <v>0.8</v>
      </c>
      <c r="H707" s="492"/>
      <c r="I707" s="185">
        <v>0.58320000000000005</v>
      </c>
      <c r="J707" s="186"/>
      <c r="K707" s="185"/>
      <c r="L707" s="186"/>
      <c r="M707" s="185"/>
      <c r="N707" s="186"/>
      <c r="O707" s="185"/>
      <c r="P707" s="186"/>
      <c r="Q707" s="237"/>
      <c r="R707" s="492">
        <v>0.8</v>
      </c>
    </row>
    <row r="708" spans="1:18" ht="34.5" customHeight="1">
      <c r="A708" s="742"/>
      <c r="B708" s="97" t="s">
        <v>577</v>
      </c>
      <c r="C708" s="1046"/>
      <c r="D708" s="82"/>
      <c r="E708" s="1047"/>
      <c r="F708" s="484" t="s">
        <v>285</v>
      </c>
      <c r="G708" s="114"/>
      <c r="H708" s="566"/>
      <c r="I708" s="191"/>
      <c r="J708" s="185"/>
      <c r="K708" s="191"/>
      <c r="L708" s="185"/>
      <c r="M708" s="191"/>
      <c r="N708" s="185"/>
      <c r="O708" s="191"/>
      <c r="P708" s="185"/>
      <c r="Q708" s="242"/>
      <c r="R708" s="567"/>
    </row>
    <row r="709" spans="1:18" ht="34.5" customHeight="1">
      <c r="A709" s="742"/>
      <c r="B709" s="89" t="s">
        <v>578</v>
      </c>
      <c r="C709" s="1046"/>
      <c r="D709" s="90"/>
      <c r="E709" s="1047"/>
      <c r="F709" s="500" t="s">
        <v>53</v>
      </c>
      <c r="G709" s="92"/>
      <c r="H709" s="568"/>
      <c r="I709" s="185"/>
      <c r="J709" s="192"/>
      <c r="K709" s="185"/>
      <c r="L709" s="192"/>
      <c r="M709" s="185"/>
      <c r="N709" s="192"/>
      <c r="O709" s="185"/>
      <c r="P709" s="192"/>
      <c r="Q709" s="237"/>
      <c r="R709" s="568"/>
    </row>
    <row r="710" spans="1:18" ht="34.5" customHeight="1">
      <c r="A710" s="743"/>
      <c r="B710" s="102" t="s">
        <v>579</v>
      </c>
      <c r="C710" s="1046"/>
      <c r="D710" s="132"/>
      <c r="E710" s="1047"/>
      <c r="F710" s="569"/>
      <c r="G710" s="570"/>
      <c r="H710" s="1119"/>
      <c r="I710" s="1120"/>
      <c r="J710" s="1120"/>
      <c r="K710" s="1120"/>
      <c r="L710" s="1120"/>
      <c r="M710" s="1120"/>
      <c r="N710" s="1120"/>
      <c r="O710" s="1120"/>
      <c r="P710" s="1120"/>
      <c r="Q710" s="1120"/>
      <c r="R710" s="571"/>
    </row>
    <row r="711" spans="1:18" ht="34.5" customHeight="1">
      <c r="A711" s="741">
        <v>112</v>
      </c>
      <c r="B711" s="71" t="s">
        <v>580</v>
      </c>
      <c r="C711" s="1050" t="s">
        <v>575</v>
      </c>
      <c r="D711" s="107" t="s">
        <v>263</v>
      </c>
      <c r="E711" s="1053" t="s">
        <v>203</v>
      </c>
      <c r="F711" s="482" t="s">
        <v>283</v>
      </c>
      <c r="G711" s="151">
        <f>R711*O4</f>
        <v>0.2</v>
      </c>
      <c r="H711" s="492"/>
      <c r="I711" s="185">
        <v>4.0800000000000003E-2</v>
      </c>
      <c r="J711" s="186"/>
      <c r="K711" s="185"/>
      <c r="L711" s="186"/>
      <c r="M711" s="185"/>
      <c r="N711" s="186"/>
      <c r="O711" s="185"/>
      <c r="P711" s="186"/>
      <c r="Q711" s="237"/>
      <c r="R711" s="492">
        <v>0.2</v>
      </c>
    </row>
    <row r="712" spans="1:18" ht="34.5" customHeight="1">
      <c r="A712" s="742"/>
      <c r="B712" s="97" t="s">
        <v>581</v>
      </c>
      <c r="C712" s="1046"/>
      <c r="D712" s="82"/>
      <c r="E712" s="1047"/>
      <c r="F712" s="484" t="s">
        <v>285</v>
      </c>
      <c r="G712" s="114"/>
      <c r="H712" s="566"/>
      <c r="I712" s="191"/>
      <c r="J712" s="185"/>
      <c r="K712" s="191"/>
      <c r="L712" s="185"/>
      <c r="M712" s="191"/>
      <c r="N712" s="185"/>
      <c r="O712" s="191"/>
      <c r="P712" s="185"/>
      <c r="Q712" s="242"/>
      <c r="R712" s="567"/>
    </row>
    <row r="713" spans="1:18" ht="34.5" customHeight="1">
      <c r="A713" s="742"/>
      <c r="B713" s="89" t="s">
        <v>582</v>
      </c>
      <c r="C713" s="1046"/>
      <c r="D713" s="90"/>
      <c r="E713" s="1047"/>
      <c r="F713" s="500" t="s">
        <v>53</v>
      </c>
      <c r="G713" s="92"/>
      <c r="H713" s="568"/>
      <c r="I713" s="185"/>
      <c r="J713" s="192"/>
      <c r="K713" s="185"/>
      <c r="L713" s="192"/>
      <c r="M713" s="185"/>
      <c r="N713" s="192"/>
      <c r="O713" s="185"/>
      <c r="P713" s="192"/>
      <c r="Q713" s="237"/>
      <c r="R713" s="568"/>
    </row>
    <row r="714" spans="1:18" ht="34.5" customHeight="1">
      <c r="A714" s="743"/>
      <c r="B714" s="102"/>
      <c r="C714" s="1046"/>
      <c r="D714" s="132"/>
      <c r="E714" s="1047"/>
      <c r="F714" s="569"/>
      <c r="G714" s="570"/>
      <c r="H714" s="1119"/>
      <c r="I714" s="1120"/>
      <c r="J714" s="1120"/>
      <c r="K714" s="1120"/>
      <c r="L714" s="1120"/>
      <c r="M714" s="1120"/>
      <c r="N714" s="1120"/>
      <c r="O714" s="1120"/>
      <c r="P714" s="1120"/>
      <c r="Q714" s="1120"/>
      <c r="R714" s="571"/>
    </row>
    <row r="715" spans="1:18" ht="34.5" customHeight="1">
      <c r="A715" s="741">
        <v>113</v>
      </c>
      <c r="B715" s="71" t="s">
        <v>580</v>
      </c>
      <c r="C715" s="1050" t="s">
        <v>575</v>
      </c>
      <c r="D715" s="107" t="s">
        <v>231</v>
      </c>
      <c r="E715" s="1053" t="s">
        <v>203</v>
      </c>
      <c r="F715" s="482" t="s">
        <v>283</v>
      </c>
      <c r="G715" s="151">
        <f>R715*O4</f>
        <v>0.2</v>
      </c>
      <c r="H715" s="492"/>
      <c r="I715" s="185">
        <v>0</v>
      </c>
      <c r="J715" s="186"/>
      <c r="K715" s="185"/>
      <c r="L715" s="186"/>
      <c r="M715" s="185"/>
      <c r="N715" s="186"/>
      <c r="O715" s="185"/>
      <c r="P715" s="186"/>
      <c r="Q715" s="237"/>
      <c r="R715" s="492">
        <v>0.2</v>
      </c>
    </row>
    <row r="716" spans="1:18" ht="34.5" customHeight="1">
      <c r="A716" s="742"/>
      <c r="B716" s="97" t="s">
        <v>581</v>
      </c>
      <c r="C716" s="1046"/>
      <c r="D716" s="82"/>
      <c r="E716" s="1047"/>
      <c r="F716" s="484" t="s">
        <v>285</v>
      </c>
      <c r="G716" s="114"/>
      <c r="H716" s="566"/>
      <c r="I716" s="191"/>
      <c r="J716" s="185"/>
      <c r="K716" s="191"/>
      <c r="L716" s="185"/>
      <c r="M716" s="191"/>
      <c r="N716" s="185"/>
      <c r="O716" s="191"/>
      <c r="P716" s="185"/>
      <c r="Q716" s="242"/>
      <c r="R716" s="567"/>
    </row>
    <row r="717" spans="1:18" ht="34.5" customHeight="1">
      <c r="A717" s="742"/>
      <c r="B717" s="89" t="s">
        <v>582</v>
      </c>
      <c r="C717" s="1046"/>
      <c r="D717" s="90"/>
      <c r="E717" s="1047"/>
      <c r="F717" s="500" t="s">
        <v>53</v>
      </c>
      <c r="G717" s="92"/>
      <c r="H717" s="568"/>
      <c r="I717" s="185"/>
      <c r="J717" s="192"/>
      <c r="K717" s="185"/>
      <c r="L717" s="192"/>
      <c r="M717" s="185"/>
      <c r="N717" s="192"/>
      <c r="O717" s="185"/>
      <c r="P717" s="192"/>
      <c r="Q717" s="237"/>
      <c r="R717" s="568"/>
    </row>
    <row r="718" spans="1:18" ht="34.5" customHeight="1">
      <c r="A718" s="743"/>
      <c r="B718" s="102"/>
      <c r="C718" s="1046"/>
      <c r="D718" s="132"/>
      <c r="E718" s="1047"/>
      <c r="F718" s="572"/>
      <c r="G718" s="573"/>
      <c r="H718" s="1119"/>
      <c r="I718" s="1120"/>
      <c r="J718" s="1120"/>
      <c r="K718" s="1120"/>
      <c r="L718" s="1120"/>
      <c r="M718" s="1120"/>
      <c r="N718" s="1120"/>
      <c r="O718" s="1120"/>
      <c r="P718" s="1120"/>
      <c r="Q718" s="1120"/>
      <c r="R718" s="571"/>
    </row>
    <row r="719" spans="1:18" ht="34.5" customHeight="1">
      <c r="A719" s="741">
        <v>114</v>
      </c>
      <c r="B719" s="71" t="s">
        <v>583</v>
      </c>
      <c r="C719" s="1050" t="s">
        <v>359</v>
      </c>
      <c r="D719" s="107" t="s">
        <v>584</v>
      </c>
      <c r="E719" s="1121" t="s">
        <v>203</v>
      </c>
      <c r="F719" s="108" t="s">
        <v>283</v>
      </c>
      <c r="G719" s="114"/>
      <c r="H719" s="574"/>
      <c r="I719" s="575"/>
      <c r="J719" s="186"/>
      <c r="K719" s="185"/>
      <c r="L719" s="186"/>
      <c r="M719" s="185"/>
      <c r="N719" s="186"/>
      <c r="O719" s="185"/>
      <c r="P719" s="186"/>
      <c r="Q719" s="185"/>
      <c r="R719" s="574"/>
    </row>
    <row r="720" spans="1:18" ht="34.5" customHeight="1">
      <c r="A720" s="742"/>
      <c r="B720" s="97" t="s">
        <v>585</v>
      </c>
      <c r="C720" s="1046"/>
      <c r="D720" s="576"/>
      <c r="E720" s="1060"/>
      <c r="F720" s="577" t="s">
        <v>285</v>
      </c>
      <c r="G720" s="114"/>
      <c r="H720" s="578"/>
      <c r="I720" s="191"/>
      <c r="J720" s="185"/>
      <c r="K720" s="191"/>
      <c r="L720" s="185"/>
      <c r="M720" s="191"/>
      <c r="N720" s="185"/>
      <c r="O720" s="191"/>
      <c r="P720" s="185"/>
      <c r="Q720" s="242"/>
      <c r="R720" s="579"/>
    </row>
    <row r="721" spans="1:18" ht="34.5" customHeight="1">
      <c r="A721" s="742"/>
      <c r="B721" s="89" t="s">
        <v>586</v>
      </c>
      <c r="C721" s="1046"/>
      <c r="D721" s="580"/>
      <c r="E721" s="1060"/>
      <c r="F721" s="581" t="s">
        <v>53</v>
      </c>
      <c r="G721" s="151">
        <f>R721*O4</f>
        <v>0.35</v>
      </c>
      <c r="H721" s="582"/>
      <c r="I721" s="185"/>
      <c r="J721" s="192"/>
      <c r="K721" s="185"/>
      <c r="L721" s="192"/>
      <c r="M721" s="185"/>
      <c r="N721" s="192"/>
      <c r="O721" s="185"/>
      <c r="P721" s="192">
        <v>0.44800000000000001</v>
      </c>
      <c r="Q721" s="185"/>
      <c r="R721" s="582">
        <v>0.35</v>
      </c>
    </row>
    <row r="722" spans="1:18" ht="34.5" customHeight="1">
      <c r="A722" s="743"/>
      <c r="B722" s="102" t="s">
        <v>587</v>
      </c>
      <c r="C722" s="1046"/>
      <c r="D722" s="583"/>
      <c r="E722" s="1060"/>
      <c r="F722" s="584"/>
      <c r="G722" s="114"/>
      <c r="H722" s="578"/>
      <c r="I722" s="489"/>
      <c r="J722" s="185"/>
      <c r="K722" s="489"/>
      <c r="L722" s="185"/>
      <c r="M722" s="489"/>
      <c r="N722" s="185"/>
      <c r="O722" s="489"/>
      <c r="P722" s="185"/>
      <c r="Q722" s="490"/>
      <c r="R722" s="585"/>
    </row>
    <row r="723" spans="1:18" ht="34.5" customHeight="1">
      <c r="A723" s="741">
        <v>115</v>
      </c>
      <c r="B723" s="71" t="s">
        <v>588</v>
      </c>
      <c r="C723" s="755" t="s">
        <v>589</v>
      </c>
      <c r="D723" s="107"/>
      <c r="E723" s="1074" t="s">
        <v>99</v>
      </c>
      <c r="F723" s="108" t="s">
        <v>283</v>
      </c>
      <c r="G723" s="114"/>
      <c r="H723" s="574"/>
      <c r="I723" s="185"/>
      <c r="J723" s="186"/>
      <c r="K723" s="185"/>
      <c r="L723" s="186"/>
      <c r="M723" s="185"/>
      <c r="N723" s="186"/>
      <c r="O723" s="185"/>
      <c r="P723" s="186"/>
      <c r="Q723" s="185"/>
      <c r="R723" s="574"/>
    </row>
    <row r="724" spans="1:18" ht="34.5" customHeight="1">
      <c r="A724" s="742"/>
      <c r="B724" s="89" t="s">
        <v>590</v>
      </c>
      <c r="C724" s="744"/>
      <c r="D724" s="82"/>
      <c r="E724" s="1060"/>
      <c r="F724" s="113" t="s">
        <v>285</v>
      </c>
      <c r="G724" s="114"/>
      <c r="H724" s="578"/>
      <c r="I724" s="191"/>
      <c r="J724" s="185"/>
      <c r="K724" s="191"/>
      <c r="L724" s="185"/>
      <c r="M724" s="191"/>
      <c r="N724" s="185"/>
      <c r="O724" s="191"/>
      <c r="P724" s="185"/>
      <c r="Q724" s="242"/>
      <c r="R724" s="579"/>
    </row>
    <row r="725" spans="1:18" ht="34.5" customHeight="1">
      <c r="A725" s="742"/>
      <c r="B725" s="97" t="s">
        <v>591</v>
      </c>
      <c r="C725" s="744"/>
      <c r="D725" s="90" t="s">
        <v>592</v>
      </c>
      <c r="E725" s="1060"/>
      <c r="F725" s="116" t="s">
        <v>53</v>
      </c>
      <c r="G725" s="151">
        <f>R725*O4</f>
        <v>0.45</v>
      </c>
      <c r="H725" s="582"/>
      <c r="I725" s="185"/>
      <c r="J725" s="192"/>
      <c r="K725" s="185"/>
      <c r="L725" s="192"/>
      <c r="M725" s="185"/>
      <c r="N725" s="192"/>
      <c r="O725" s="185"/>
      <c r="P725" s="192">
        <v>7.22E-2</v>
      </c>
      <c r="Q725" s="185"/>
      <c r="R725" s="582">
        <v>0.45</v>
      </c>
    </row>
    <row r="726" spans="1:18" ht="34.5" customHeight="1">
      <c r="A726" s="742"/>
      <c r="B726" s="89" t="s">
        <v>593</v>
      </c>
      <c r="C726" s="745"/>
      <c r="D726" s="107"/>
      <c r="E726" s="1122"/>
      <c r="F726" s="762"/>
      <c r="G726" s="114"/>
      <c r="H726" s="1125"/>
      <c r="I726" s="1126"/>
      <c r="J726" s="1126"/>
      <c r="K726" s="1126"/>
      <c r="L726" s="1126"/>
      <c r="M726" s="1126"/>
      <c r="N726" s="1126"/>
      <c r="O726" s="1126"/>
      <c r="P726" s="1126"/>
      <c r="Q726" s="1126"/>
      <c r="R726" s="586"/>
    </row>
    <row r="727" spans="1:18" ht="34.5" customHeight="1">
      <c r="A727" s="743"/>
      <c r="B727" s="102" t="s">
        <v>594</v>
      </c>
      <c r="C727" s="744"/>
      <c r="D727" s="102"/>
      <c r="E727" s="1123"/>
      <c r="F727" s="1124"/>
      <c r="G727" s="587"/>
      <c r="H727" s="1127"/>
      <c r="I727" s="1128"/>
      <c r="J727" s="1128"/>
      <c r="K727" s="1128"/>
      <c r="L727" s="1128"/>
      <c r="M727" s="1128"/>
      <c r="N727" s="1128"/>
      <c r="O727" s="1128"/>
      <c r="P727" s="1128"/>
      <c r="Q727" s="1128"/>
      <c r="R727" s="588"/>
    </row>
    <row r="728" spans="1:18" ht="34.5" hidden="1" customHeight="1">
      <c r="A728" s="1110" t="s">
        <v>595</v>
      </c>
      <c r="B728" s="1111"/>
      <c r="C728" s="1111"/>
      <c r="D728" s="1111"/>
      <c r="E728" s="1112"/>
      <c r="F728" s="555">
        <f t="shared" ref="F728:F730" si="195">SUM(H728:Q728)</f>
        <v>0.62400000000000011</v>
      </c>
      <c r="G728" s="524"/>
      <c r="H728" s="525">
        <f t="shared" ref="H728:H730" si="196">H707+H711+H715+H719+H723</f>
        <v>0</v>
      </c>
      <c r="I728" s="542">
        <f t="shared" ref="I728:I730" si="197">I707+I711+I715+I719+I723</f>
        <v>0.62400000000000011</v>
      </c>
      <c r="J728" s="542">
        <f t="shared" ref="J728:J730" si="198">J707+J711+J715+J719+J723</f>
        <v>0</v>
      </c>
      <c r="K728" s="542">
        <f t="shared" ref="K728:K730" si="199">K707+K711+K715+K719+K723</f>
        <v>0</v>
      </c>
      <c r="L728" s="542">
        <f t="shared" ref="L728:L730" si="200">L707+L711+L715+L719+L723</f>
        <v>0</v>
      </c>
      <c r="M728" s="542">
        <f t="shared" ref="M728:M730" si="201">M707+M711+M715+M719+M723</f>
        <v>0</v>
      </c>
      <c r="N728" s="542">
        <f t="shared" ref="N728:N730" si="202">N707+N711+N715+N719+N723</f>
        <v>0</v>
      </c>
      <c r="O728" s="542">
        <f t="shared" ref="O728:O730" si="203">O707+O711+O715+O719+O723</f>
        <v>0</v>
      </c>
      <c r="P728" s="542">
        <f t="shared" ref="P728:P730" si="204">P707+P711+P715+P719+P723</f>
        <v>0</v>
      </c>
      <c r="Q728" s="543">
        <f t="shared" ref="Q728:Q730" si="205">Q707+Q711+Q715+Q719+Q723</f>
        <v>0</v>
      </c>
      <c r="R728" s="544"/>
    </row>
    <row r="729" spans="1:18" ht="34.5" hidden="1" customHeight="1">
      <c r="A729" s="1113" t="s">
        <v>596</v>
      </c>
      <c r="B729" s="1114"/>
      <c r="C729" s="1114"/>
      <c r="D729" s="1114"/>
      <c r="E729" s="1115"/>
      <c r="F729" s="542">
        <f t="shared" si="195"/>
        <v>0</v>
      </c>
      <c r="G729" s="589"/>
      <c r="H729" s="542">
        <f t="shared" si="196"/>
        <v>0</v>
      </c>
      <c r="I729" s="525">
        <f t="shared" si="197"/>
        <v>0</v>
      </c>
      <c r="J729" s="542">
        <f t="shared" si="198"/>
        <v>0</v>
      </c>
      <c r="K729" s="525">
        <f t="shared" si="199"/>
        <v>0</v>
      </c>
      <c r="L729" s="542">
        <f t="shared" si="200"/>
        <v>0</v>
      </c>
      <c r="M729" s="525">
        <f t="shared" si="201"/>
        <v>0</v>
      </c>
      <c r="N729" s="542">
        <f t="shared" si="202"/>
        <v>0</v>
      </c>
      <c r="O729" s="525">
        <f t="shared" si="203"/>
        <v>0</v>
      </c>
      <c r="P729" s="542">
        <f t="shared" si="204"/>
        <v>0</v>
      </c>
      <c r="Q729" s="525">
        <f t="shared" si="205"/>
        <v>0</v>
      </c>
      <c r="R729" s="542"/>
    </row>
    <row r="730" spans="1:18" ht="34.5" hidden="1" customHeight="1">
      <c r="A730" s="1116" t="s">
        <v>597</v>
      </c>
      <c r="B730" s="1117"/>
      <c r="C730" s="1117"/>
      <c r="D730" s="1117"/>
      <c r="E730" s="1118"/>
      <c r="F730" s="525">
        <f t="shared" si="195"/>
        <v>0.5202</v>
      </c>
      <c r="G730" s="524"/>
      <c r="H730" s="555">
        <f t="shared" si="196"/>
        <v>0</v>
      </c>
      <c r="I730" s="555">
        <f t="shared" si="197"/>
        <v>0</v>
      </c>
      <c r="J730" s="525">
        <f t="shared" si="198"/>
        <v>0</v>
      </c>
      <c r="K730" s="555">
        <f t="shared" si="199"/>
        <v>0</v>
      </c>
      <c r="L730" s="525">
        <f t="shared" si="200"/>
        <v>0</v>
      </c>
      <c r="M730" s="555">
        <f t="shared" si="201"/>
        <v>0</v>
      </c>
      <c r="N730" s="525">
        <f t="shared" si="202"/>
        <v>0</v>
      </c>
      <c r="O730" s="555">
        <f t="shared" si="203"/>
        <v>0</v>
      </c>
      <c r="P730" s="525">
        <f t="shared" si="204"/>
        <v>0.5202</v>
      </c>
      <c r="Q730" s="557">
        <f t="shared" si="205"/>
        <v>0</v>
      </c>
      <c r="R730" s="555"/>
    </row>
    <row r="731" spans="1:18" ht="34.5" hidden="1" customHeight="1">
      <c r="A731" s="1090" t="s">
        <v>598</v>
      </c>
      <c r="B731" s="1091"/>
      <c r="C731" s="1091"/>
      <c r="D731" s="1091"/>
      <c r="E731" s="1092"/>
      <c r="F731" s="532">
        <f>SUM(F728:F729)</f>
        <v>0.62400000000000011</v>
      </c>
      <c r="G731" s="533"/>
      <c r="H731" s="590">
        <f t="shared" ref="H731:Q731" si="206">SUM(H728:H729)</f>
        <v>0</v>
      </c>
      <c r="I731" s="590">
        <f t="shared" si="206"/>
        <v>0.62400000000000011</v>
      </c>
      <c r="J731" s="590">
        <f t="shared" si="206"/>
        <v>0</v>
      </c>
      <c r="K731" s="590">
        <f t="shared" si="206"/>
        <v>0</v>
      </c>
      <c r="L731" s="590">
        <f t="shared" si="206"/>
        <v>0</v>
      </c>
      <c r="M731" s="590">
        <f t="shared" si="206"/>
        <v>0</v>
      </c>
      <c r="N731" s="590">
        <f t="shared" si="206"/>
        <v>0</v>
      </c>
      <c r="O731" s="590">
        <f t="shared" si="206"/>
        <v>0</v>
      </c>
      <c r="P731" s="590">
        <f t="shared" si="206"/>
        <v>0</v>
      </c>
      <c r="Q731" s="591">
        <f t="shared" si="206"/>
        <v>0</v>
      </c>
      <c r="R731" s="592"/>
    </row>
    <row r="732" spans="1:18" ht="34.5" hidden="1" customHeight="1">
      <c r="A732" s="1093" t="s">
        <v>599</v>
      </c>
      <c r="B732" s="1094"/>
      <c r="C732" s="1094"/>
      <c r="D732" s="1094"/>
      <c r="E732" s="1095"/>
      <c r="F732" s="549">
        <f>SUM(F728:F730)</f>
        <v>1.1442000000000001</v>
      </c>
      <c r="G732" s="549"/>
      <c r="H732" s="549">
        <f t="shared" ref="H732:Q732" si="207">SUM(H728:H730)</f>
        <v>0</v>
      </c>
      <c r="I732" s="549">
        <f t="shared" si="207"/>
        <v>0.62400000000000011</v>
      </c>
      <c r="J732" s="549">
        <f t="shared" si="207"/>
        <v>0</v>
      </c>
      <c r="K732" s="549">
        <f t="shared" si="207"/>
        <v>0</v>
      </c>
      <c r="L732" s="549">
        <f t="shared" si="207"/>
        <v>0</v>
      </c>
      <c r="M732" s="549">
        <f t="shared" si="207"/>
        <v>0</v>
      </c>
      <c r="N732" s="549">
        <f t="shared" si="207"/>
        <v>0</v>
      </c>
      <c r="O732" s="549">
        <f t="shared" si="207"/>
        <v>0</v>
      </c>
      <c r="P732" s="549">
        <f t="shared" si="207"/>
        <v>0.5202</v>
      </c>
      <c r="Q732" s="593">
        <f t="shared" si="207"/>
        <v>0</v>
      </c>
      <c r="R732" s="538"/>
    </row>
    <row r="733" spans="1:18" ht="34.5" hidden="1" customHeight="1">
      <c r="A733" s="1105"/>
      <c r="B733" s="1106"/>
      <c r="C733" s="1106"/>
      <c r="D733" s="1106"/>
      <c r="E733" s="1106"/>
      <c r="F733" s="1106"/>
      <c r="G733" s="1107"/>
      <c r="H733" s="1106"/>
      <c r="I733" s="1106"/>
      <c r="J733" s="1129"/>
      <c r="K733" s="1106"/>
      <c r="L733" s="1129"/>
      <c r="M733" s="1106"/>
      <c r="N733" s="1129"/>
      <c r="O733" s="1106"/>
      <c r="P733" s="1129"/>
      <c r="Q733" s="1108"/>
      <c r="R733" s="551"/>
    </row>
    <row r="734" spans="1:18" ht="34.5" customHeight="1">
      <c r="A734" s="1110" t="s">
        <v>600</v>
      </c>
      <c r="B734" s="1111"/>
      <c r="C734" s="1111"/>
      <c r="D734" s="1111"/>
      <c r="E734" s="1111"/>
      <c r="F734" s="1112"/>
      <c r="G734" s="541"/>
      <c r="H734" s="525">
        <f t="shared" ref="H734:H736" si="208">H728</f>
        <v>0</v>
      </c>
      <c r="I734" s="543">
        <f t="shared" ref="I734:I738" si="209">SUM(I728,H734)</f>
        <v>0.62400000000000011</v>
      </c>
      <c r="J734" s="526">
        <f t="shared" ref="J734:J738" si="210">SUM(J728,I734)</f>
        <v>0.62400000000000011</v>
      </c>
      <c r="K734" s="544">
        <f t="shared" ref="K734:K738" si="211">SUM(K728,J734)</f>
        <v>0.62400000000000011</v>
      </c>
      <c r="L734" s="526">
        <f t="shared" ref="L734:L738" si="212">SUM(L728,K734)</f>
        <v>0.62400000000000011</v>
      </c>
      <c r="M734" s="544">
        <f t="shared" ref="M734:M738" si="213">SUM(M728,L734)</f>
        <v>0.62400000000000011</v>
      </c>
      <c r="N734" s="526">
        <f t="shared" ref="N734:N738" si="214">SUM(N728,M734)</f>
        <v>0.62400000000000011</v>
      </c>
      <c r="O734" s="544">
        <f t="shared" ref="O734:O738" si="215">SUM(O728,N734)</f>
        <v>0.62400000000000011</v>
      </c>
      <c r="P734" s="526">
        <f t="shared" ref="P734:P738" si="216">SUM(P728,O734)</f>
        <v>0.62400000000000011</v>
      </c>
      <c r="Q734" s="594">
        <f t="shared" ref="Q734:Q738" si="217">SUM(Q728,P734)</f>
        <v>0.62400000000000011</v>
      </c>
      <c r="R734" s="544"/>
    </row>
    <row r="735" spans="1:18" ht="34.5" customHeight="1">
      <c r="A735" s="1113" t="s">
        <v>601</v>
      </c>
      <c r="B735" s="1114"/>
      <c r="C735" s="1114"/>
      <c r="D735" s="1114"/>
      <c r="E735" s="1114"/>
      <c r="F735" s="1115"/>
      <c r="G735" s="595"/>
      <c r="H735" s="542">
        <f t="shared" si="208"/>
        <v>0</v>
      </c>
      <c r="I735" s="525">
        <f t="shared" si="209"/>
        <v>0</v>
      </c>
      <c r="J735" s="596">
        <f t="shared" si="210"/>
        <v>0</v>
      </c>
      <c r="K735" s="525">
        <f t="shared" si="211"/>
        <v>0</v>
      </c>
      <c r="L735" s="596">
        <f t="shared" si="212"/>
        <v>0</v>
      </c>
      <c r="M735" s="525">
        <f t="shared" si="213"/>
        <v>0</v>
      </c>
      <c r="N735" s="596">
        <f t="shared" si="214"/>
        <v>0</v>
      </c>
      <c r="O735" s="525">
        <f t="shared" si="215"/>
        <v>0</v>
      </c>
      <c r="P735" s="596">
        <f t="shared" si="216"/>
        <v>0</v>
      </c>
      <c r="Q735" s="525">
        <f t="shared" si="217"/>
        <v>0</v>
      </c>
      <c r="R735" s="542"/>
    </row>
    <row r="736" spans="1:18" ht="34.5" customHeight="1">
      <c r="A736" s="1116" t="s">
        <v>602</v>
      </c>
      <c r="B736" s="1117"/>
      <c r="C736" s="1117"/>
      <c r="D736" s="1117"/>
      <c r="E736" s="1117"/>
      <c r="F736" s="1118"/>
      <c r="G736" s="541"/>
      <c r="H736" s="525">
        <f t="shared" si="208"/>
        <v>0</v>
      </c>
      <c r="I736" s="542">
        <f t="shared" si="209"/>
        <v>0</v>
      </c>
      <c r="J736" s="525">
        <f t="shared" si="210"/>
        <v>0</v>
      </c>
      <c r="K736" s="542">
        <f t="shared" si="211"/>
        <v>0</v>
      </c>
      <c r="L736" s="525">
        <f t="shared" si="212"/>
        <v>0</v>
      </c>
      <c r="M736" s="542">
        <f t="shared" si="213"/>
        <v>0</v>
      </c>
      <c r="N736" s="525">
        <f t="shared" si="214"/>
        <v>0</v>
      </c>
      <c r="O736" s="542">
        <f t="shared" si="215"/>
        <v>0</v>
      </c>
      <c r="P736" s="525">
        <f t="shared" si="216"/>
        <v>0.5202</v>
      </c>
      <c r="Q736" s="543">
        <f t="shared" si="217"/>
        <v>0.5202</v>
      </c>
      <c r="R736" s="544"/>
    </row>
    <row r="737" spans="1:18" ht="34.5" customHeight="1">
      <c r="A737" s="1090" t="s">
        <v>603</v>
      </c>
      <c r="B737" s="1091"/>
      <c r="C737" s="1091"/>
      <c r="D737" s="1091"/>
      <c r="E737" s="1091"/>
      <c r="F737" s="1092"/>
      <c r="G737" s="546"/>
      <c r="H737" s="532">
        <f>SUM(H734:H735)</f>
        <v>0</v>
      </c>
      <c r="I737" s="547">
        <f t="shared" si="209"/>
        <v>0.62400000000000011</v>
      </c>
      <c r="J737" s="548">
        <f t="shared" si="210"/>
        <v>0.62400000000000011</v>
      </c>
      <c r="K737" s="547">
        <f t="shared" si="211"/>
        <v>0.62400000000000011</v>
      </c>
      <c r="L737" s="548">
        <f t="shared" si="212"/>
        <v>0.62400000000000011</v>
      </c>
      <c r="M737" s="547">
        <f t="shared" si="213"/>
        <v>0.62400000000000011</v>
      </c>
      <c r="N737" s="548">
        <f t="shared" si="214"/>
        <v>0.62400000000000011</v>
      </c>
      <c r="O737" s="547">
        <f t="shared" si="215"/>
        <v>0.62400000000000011</v>
      </c>
      <c r="P737" s="548">
        <f t="shared" si="216"/>
        <v>0.62400000000000011</v>
      </c>
      <c r="Q737" s="547">
        <f t="shared" si="217"/>
        <v>0.62400000000000011</v>
      </c>
      <c r="R737" s="548"/>
    </row>
    <row r="738" spans="1:18" ht="34.5" customHeight="1">
      <c r="A738" s="1093" t="s">
        <v>604</v>
      </c>
      <c r="B738" s="1094"/>
      <c r="C738" s="1094"/>
      <c r="D738" s="1094"/>
      <c r="E738" s="1094"/>
      <c r="F738" s="1095"/>
      <c r="G738" s="546"/>
      <c r="H738" s="549">
        <f>SUM(H734:H736)</f>
        <v>0</v>
      </c>
      <c r="I738" s="538">
        <f t="shared" si="209"/>
        <v>0.62400000000000011</v>
      </c>
      <c r="J738" s="550">
        <f t="shared" si="210"/>
        <v>0.62400000000000011</v>
      </c>
      <c r="K738" s="538">
        <f t="shared" si="211"/>
        <v>0.62400000000000011</v>
      </c>
      <c r="L738" s="550">
        <f t="shared" si="212"/>
        <v>0.62400000000000011</v>
      </c>
      <c r="M738" s="538">
        <f t="shared" si="213"/>
        <v>0.62400000000000011</v>
      </c>
      <c r="N738" s="550">
        <f t="shared" si="214"/>
        <v>0.62400000000000011</v>
      </c>
      <c r="O738" s="538">
        <f t="shared" si="215"/>
        <v>0.62400000000000011</v>
      </c>
      <c r="P738" s="550">
        <f t="shared" si="216"/>
        <v>1.1442000000000001</v>
      </c>
      <c r="Q738" s="539">
        <f t="shared" si="217"/>
        <v>1.1442000000000001</v>
      </c>
      <c r="R738" s="538"/>
    </row>
    <row r="739" spans="1:18" ht="34.5" customHeight="1">
      <c r="A739" s="1105"/>
      <c r="B739" s="1106"/>
      <c r="C739" s="1106"/>
      <c r="D739" s="1106"/>
      <c r="E739" s="1106"/>
      <c r="F739" s="1106"/>
      <c r="G739" s="1107"/>
      <c r="H739" s="1106"/>
      <c r="I739" s="1106"/>
      <c r="J739" s="1106"/>
      <c r="K739" s="1106"/>
      <c r="L739" s="1106"/>
      <c r="M739" s="1106"/>
      <c r="N739" s="1106"/>
      <c r="O739" s="1106"/>
      <c r="P739" s="1106"/>
      <c r="Q739" s="1108"/>
      <c r="R739" s="551"/>
    </row>
    <row r="740" spans="1:18" s="597" customFormat="1" ht="34.5" customHeight="1">
      <c r="A740" s="1041" t="s">
        <v>605</v>
      </c>
      <c r="B740" s="1042"/>
      <c r="C740" s="1042"/>
      <c r="D740" s="1042"/>
      <c r="E740" s="1042"/>
      <c r="F740" s="1042"/>
      <c r="G740" s="1109"/>
      <c r="H740" s="1042"/>
      <c r="I740" s="1042"/>
      <c r="J740" s="1042"/>
      <c r="K740" s="1042"/>
      <c r="L740" s="1042"/>
      <c r="M740" s="1042"/>
      <c r="N740" s="1042"/>
      <c r="O740" s="1042"/>
      <c r="P740" s="1042"/>
      <c r="Q740" s="1045"/>
      <c r="R740" s="480"/>
    </row>
    <row r="741" spans="1:18" ht="34.5" customHeight="1">
      <c r="A741" s="741">
        <v>116</v>
      </c>
      <c r="B741" s="71" t="s">
        <v>498</v>
      </c>
      <c r="C741" s="1046" t="s">
        <v>465</v>
      </c>
      <c r="D741" s="73" t="s">
        <v>606</v>
      </c>
      <c r="E741" s="796" t="s">
        <v>48</v>
      </c>
      <c r="F741" s="124" t="s">
        <v>283</v>
      </c>
      <c r="G741" s="151">
        <f>R741*O4</f>
        <v>0.5</v>
      </c>
      <c r="H741" s="185">
        <v>0.55359999999999998</v>
      </c>
      <c r="I741" s="186"/>
      <c r="J741" s="185"/>
      <c r="K741" s="186"/>
      <c r="L741" s="185"/>
      <c r="M741" s="186"/>
      <c r="N741" s="185"/>
      <c r="O741" s="186"/>
      <c r="P741" s="185"/>
      <c r="Q741" s="187"/>
      <c r="R741" s="188">
        <v>0.5</v>
      </c>
    </row>
    <row r="742" spans="1:18" ht="34.5" customHeight="1">
      <c r="A742" s="742"/>
      <c r="B742" s="97" t="s">
        <v>607</v>
      </c>
      <c r="C742" s="1046"/>
      <c r="D742" s="82"/>
      <c r="E742" s="1047"/>
      <c r="F742" s="113" t="s">
        <v>285</v>
      </c>
      <c r="G742" s="127"/>
      <c r="H742" s="190"/>
      <c r="I742" s="185"/>
      <c r="J742" s="191"/>
      <c r="K742" s="185"/>
      <c r="L742" s="191"/>
      <c r="M742" s="185"/>
      <c r="N742" s="191"/>
      <c r="O742" s="185"/>
      <c r="P742" s="191"/>
      <c r="Q742" s="185"/>
      <c r="R742" s="190"/>
    </row>
    <row r="743" spans="1:18" ht="34.5" customHeight="1">
      <c r="A743" s="742"/>
      <c r="B743" s="89" t="s">
        <v>608</v>
      </c>
      <c r="C743" s="1046"/>
      <c r="D743" s="90"/>
      <c r="E743" s="1047"/>
      <c r="F743" s="116" t="s">
        <v>53</v>
      </c>
      <c r="G743" s="114"/>
      <c r="H743" s="185"/>
      <c r="I743" s="192"/>
      <c r="J743" s="185"/>
      <c r="K743" s="192"/>
      <c r="L743" s="185"/>
      <c r="M743" s="192"/>
      <c r="N743" s="185"/>
      <c r="O743" s="192"/>
      <c r="P743" s="185"/>
      <c r="Q743" s="193"/>
      <c r="R743" s="194"/>
    </row>
    <row r="744" spans="1:18" ht="34.5" customHeight="1">
      <c r="A744" s="743"/>
      <c r="B744" s="102"/>
      <c r="C744" s="1046"/>
      <c r="D744" s="132"/>
      <c r="E744" s="1047"/>
      <c r="F744" s="174"/>
      <c r="G744" s="175"/>
      <c r="H744" s="1080"/>
      <c r="I744" s="1048"/>
      <c r="J744" s="1048"/>
      <c r="K744" s="1048"/>
      <c r="L744" s="1048"/>
      <c r="M744" s="1048"/>
      <c r="N744" s="1048"/>
      <c r="O744" s="1048"/>
      <c r="P744" s="1048"/>
      <c r="Q744" s="1048"/>
      <c r="R744" s="522"/>
    </row>
    <row r="745" spans="1:18" ht="34.5" hidden="1" customHeight="1">
      <c r="A745" s="1110" t="s">
        <v>609</v>
      </c>
      <c r="B745" s="1111"/>
      <c r="C745" s="1111"/>
      <c r="D745" s="1111"/>
      <c r="E745" s="1112"/>
      <c r="F745" s="555">
        <f t="shared" ref="F745:F747" si="218">SUM(H745:Q745)</f>
        <v>0.55359999999999998</v>
      </c>
      <c r="G745" s="556"/>
      <c r="H745" s="555">
        <f t="shared" ref="H745:H747" si="219">H741</f>
        <v>0.55359999999999998</v>
      </c>
      <c r="I745" s="555">
        <f t="shared" ref="I745:I747" si="220">I741</f>
        <v>0</v>
      </c>
      <c r="J745" s="555">
        <f t="shared" ref="J745:J747" si="221">J741</f>
        <v>0</v>
      </c>
      <c r="K745" s="555">
        <f t="shared" ref="K745:K747" si="222">K741</f>
        <v>0</v>
      </c>
      <c r="L745" s="555">
        <f t="shared" ref="L745:L747" si="223">L741</f>
        <v>0</v>
      </c>
      <c r="M745" s="555">
        <f t="shared" ref="M745:M747" si="224">M741</f>
        <v>0</v>
      </c>
      <c r="N745" s="555">
        <f t="shared" ref="N745:N747" si="225">N741</f>
        <v>0</v>
      </c>
      <c r="O745" s="555">
        <f t="shared" ref="O745:O747" si="226">O741</f>
        <v>0</v>
      </c>
      <c r="P745" s="555">
        <f t="shared" ref="P745:P747" si="227">P741</f>
        <v>0</v>
      </c>
      <c r="Q745" s="557">
        <f t="shared" ref="Q745:Q747" si="228">Q741</f>
        <v>0</v>
      </c>
      <c r="R745" s="542">
        <f t="shared" ref="R745:R747" si="229">R741</f>
        <v>0.5</v>
      </c>
    </row>
    <row r="746" spans="1:18" ht="34.5" hidden="1" customHeight="1">
      <c r="A746" s="1113" t="s">
        <v>610</v>
      </c>
      <c r="B746" s="1114"/>
      <c r="C746" s="1114"/>
      <c r="D746" s="1114"/>
      <c r="E746" s="1115"/>
      <c r="F746" s="555">
        <f t="shared" si="218"/>
        <v>0</v>
      </c>
      <c r="G746" s="556"/>
      <c r="H746" s="555">
        <f t="shared" si="219"/>
        <v>0</v>
      </c>
      <c r="I746" s="555">
        <f t="shared" si="220"/>
        <v>0</v>
      </c>
      <c r="J746" s="555">
        <f t="shared" si="221"/>
        <v>0</v>
      </c>
      <c r="K746" s="555">
        <f t="shared" si="222"/>
        <v>0</v>
      </c>
      <c r="L746" s="555">
        <f t="shared" si="223"/>
        <v>0</v>
      </c>
      <c r="M746" s="555">
        <f t="shared" si="224"/>
        <v>0</v>
      </c>
      <c r="N746" s="555">
        <f t="shared" si="225"/>
        <v>0</v>
      </c>
      <c r="O746" s="555">
        <f t="shared" si="226"/>
        <v>0</v>
      </c>
      <c r="P746" s="555">
        <f t="shared" si="227"/>
        <v>0</v>
      </c>
      <c r="Q746" s="557">
        <f t="shared" si="228"/>
        <v>0</v>
      </c>
      <c r="R746" s="542">
        <f t="shared" si="229"/>
        <v>0</v>
      </c>
    </row>
    <row r="747" spans="1:18" ht="34.5" hidden="1" customHeight="1">
      <c r="A747" s="1116" t="s">
        <v>611</v>
      </c>
      <c r="B747" s="1117"/>
      <c r="C747" s="1117"/>
      <c r="D747" s="1117"/>
      <c r="E747" s="1118"/>
      <c r="F747" s="542">
        <f t="shared" si="218"/>
        <v>0</v>
      </c>
      <c r="G747" s="556"/>
      <c r="H747" s="555">
        <f t="shared" si="219"/>
        <v>0</v>
      </c>
      <c r="I747" s="555">
        <f t="shared" si="220"/>
        <v>0</v>
      </c>
      <c r="J747" s="555">
        <f t="shared" si="221"/>
        <v>0</v>
      </c>
      <c r="K747" s="555">
        <f t="shared" si="222"/>
        <v>0</v>
      </c>
      <c r="L747" s="555">
        <f t="shared" si="223"/>
        <v>0</v>
      </c>
      <c r="M747" s="555">
        <f t="shared" si="224"/>
        <v>0</v>
      </c>
      <c r="N747" s="555">
        <f t="shared" si="225"/>
        <v>0</v>
      </c>
      <c r="O747" s="555">
        <f t="shared" si="226"/>
        <v>0</v>
      </c>
      <c r="P747" s="555">
        <f t="shared" si="227"/>
        <v>0</v>
      </c>
      <c r="Q747" s="557">
        <f t="shared" si="228"/>
        <v>0</v>
      </c>
      <c r="R747" s="542">
        <f t="shared" si="229"/>
        <v>0</v>
      </c>
    </row>
    <row r="748" spans="1:18" ht="34.5" hidden="1" customHeight="1">
      <c r="A748" s="1090" t="s">
        <v>612</v>
      </c>
      <c r="B748" s="1091"/>
      <c r="C748" s="1091"/>
      <c r="D748" s="1091"/>
      <c r="E748" s="1092"/>
      <c r="F748" s="532">
        <f>SUM(F745:F746)</f>
        <v>0.55359999999999998</v>
      </c>
      <c r="G748" s="549"/>
      <c r="H748" s="532">
        <f t="shared" ref="H748:R748" si="230">SUM(H745:H746)</f>
        <v>0.55359999999999998</v>
      </c>
      <c r="I748" s="532">
        <f t="shared" si="230"/>
        <v>0</v>
      </c>
      <c r="J748" s="532">
        <f t="shared" si="230"/>
        <v>0</v>
      </c>
      <c r="K748" s="532">
        <f t="shared" si="230"/>
        <v>0</v>
      </c>
      <c r="L748" s="532">
        <f t="shared" si="230"/>
        <v>0</v>
      </c>
      <c r="M748" s="532">
        <f t="shared" si="230"/>
        <v>0</v>
      </c>
      <c r="N748" s="532">
        <f t="shared" si="230"/>
        <v>0</v>
      </c>
      <c r="O748" s="532">
        <f t="shared" si="230"/>
        <v>0</v>
      </c>
      <c r="P748" s="532">
        <f t="shared" si="230"/>
        <v>0</v>
      </c>
      <c r="Q748" s="560">
        <f t="shared" si="230"/>
        <v>0</v>
      </c>
      <c r="R748" s="548">
        <f t="shared" si="230"/>
        <v>0.5</v>
      </c>
    </row>
    <row r="749" spans="1:18" ht="34.5" hidden="1" customHeight="1">
      <c r="A749" s="1093" t="s">
        <v>613</v>
      </c>
      <c r="B749" s="1094"/>
      <c r="C749" s="1094"/>
      <c r="D749" s="1094"/>
      <c r="E749" s="1095"/>
      <c r="F749" s="538">
        <f>SUM(F745:F747)</f>
        <v>0.55359999999999998</v>
      </c>
      <c r="G749" s="538"/>
      <c r="H749" s="538">
        <f t="shared" ref="H749:R749" si="231">SUM(H745:H747)</f>
        <v>0.55359999999999998</v>
      </c>
      <c r="I749" s="538">
        <f t="shared" si="231"/>
        <v>0</v>
      </c>
      <c r="J749" s="538">
        <f t="shared" si="231"/>
        <v>0</v>
      </c>
      <c r="K749" s="538">
        <f t="shared" si="231"/>
        <v>0</v>
      </c>
      <c r="L749" s="538">
        <f t="shared" si="231"/>
        <v>0</v>
      </c>
      <c r="M749" s="538">
        <f t="shared" si="231"/>
        <v>0</v>
      </c>
      <c r="N749" s="538">
        <f t="shared" si="231"/>
        <v>0</v>
      </c>
      <c r="O749" s="538">
        <f t="shared" si="231"/>
        <v>0</v>
      </c>
      <c r="P749" s="538">
        <f t="shared" si="231"/>
        <v>0</v>
      </c>
      <c r="Q749" s="539">
        <f t="shared" si="231"/>
        <v>0</v>
      </c>
      <c r="R749" s="538">
        <f t="shared" si="231"/>
        <v>0.5</v>
      </c>
    </row>
    <row r="750" spans="1:18" ht="34.5" hidden="1" customHeight="1">
      <c r="A750" s="1105"/>
      <c r="B750" s="1106"/>
      <c r="C750" s="1106"/>
      <c r="D750" s="1106"/>
      <c r="E750" s="1106"/>
      <c r="F750" s="1106"/>
      <c r="G750" s="1107"/>
      <c r="H750" s="1106"/>
      <c r="I750" s="1106"/>
      <c r="J750" s="1106"/>
      <c r="K750" s="1106"/>
      <c r="L750" s="1106"/>
      <c r="M750" s="1106"/>
      <c r="N750" s="1106"/>
      <c r="O750" s="1106"/>
      <c r="P750" s="1106"/>
      <c r="Q750" s="1108"/>
      <c r="R750" s="551"/>
    </row>
    <row r="751" spans="1:18" ht="34.5" customHeight="1">
      <c r="A751" s="1110" t="s">
        <v>614</v>
      </c>
      <c r="B751" s="1111"/>
      <c r="C751" s="1111"/>
      <c r="D751" s="1111"/>
      <c r="E751" s="1111"/>
      <c r="F751" s="1112"/>
      <c r="G751" s="541"/>
      <c r="H751" s="525">
        <f t="shared" ref="H751:H753" si="232">H745</f>
        <v>0.55359999999999998</v>
      </c>
      <c r="I751" s="542">
        <f t="shared" ref="I751:I755" si="233">SUM(I745,H751)</f>
        <v>0.55359999999999998</v>
      </c>
      <c r="J751" s="525">
        <f t="shared" ref="J751:J755" si="234">SUM(J745,I751)</f>
        <v>0.55359999999999998</v>
      </c>
      <c r="K751" s="542">
        <f t="shared" ref="K751:K755" si="235">SUM(K745,J751)</f>
        <v>0.55359999999999998</v>
      </c>
      <c r="L751" s="525">
        <f t="shared" ref="L751:L755" si="236">SUM(L745,K751)</f>
        <v>0.55359999999999998</v>
      </c>
      <c r="M751" s="542">
        <f t="shared" ref="M751:M755" si="237">SUM(M745,L751)</f>
        <v>0.55359999999999998</v>
      </c>
      <c r="N751" s="525">
        <f t="shared" ref="N751:N755" si="238">SUM(N745,M751)</f>
        <v>0.55359999999999998</v>
      </c>
      <c r="O751" s="542">
        <f t="shared" ref="O751:O755" si="239">SUM(O745,N751)</f>
        <v>0.55359999999999998</v>
      </c>
      <c r="P751" s="525">
        <f t="shared" ref="P751:P755" si="240">SUM(P745,O751)</f>
        <v>0.55359999999999998</v>
      </c>
      <c r="Q751" s="543">
        <f t="shared" ref="Q751:Q755" si="241">SUM(Q745,P751)</f>
        <v>0.55359999999999998</v>
      </c>
      <c r="R751" s="544"/>
    </row>
    <row r="752" spans="1:18" ht="34.5" customHeight="1">
      <c r="A752" s="1113" t="s">
        <v>615</v>
      </c>
      <c r="B752" s="1114"/>
      <c r="C752" s="1114"/>
      <c r="D752" s="1114"/>
      <c r="E752" s="1114"/>
      <c r="F752" s="1115"/>
      <c r="G752" s="595"/>
      <c r="H752" s="542">
        <f t="shared" si="232"/>
        <v>0</v>
      </c>
      <c r="I752" s="525">
        <f t="shared" si="233"/>
        <v>0</v>
      </c>
      <c r="J752" s="542">
        <f t="shared" si="234"/>
        <v>0</v>
      </c>
      <c r="K752" s="525">
        <f t="shared" si="235"/>
        <v>0</v>
      </c>
      <c r="L752" s="542">
        <f t="shared" si="236"/>
        <v>0</v>
      </c>
      <c r="M752" s="525">
        <f t="shared" si="237"/>
        <v>0</v>
      </c>
      <c r="N752" s="542">
        <f t="shared" si="238"/>
        <v>0</v>
      </c>
      <c r="O752" s="525">
        <f t="shared" si="239"/>
        <v>0</v>
      </c>
      <c r="P752" s="542">
        <f t="shared" si="240"/>
        <v>0</v>
      </c>
      <c r="Q752" s="525">
        <f t="shared" si="241"/>
        <v>0</v>
      </c>
      <c r="R752" s="542"/>
    </row>
    <row r="753" spans="1:18" ht="34.5" customHeight="1">
      <c r="A753" s="1116" t="s">
        <v>616</v>
      </c>
      <c r="B753" s="1117"/>
      <c r="C753" s="1117"/>
      <c r="D753" s="1117"/>
      <c r="E753" s="1117"/>
      <c r="F753" s="1118"/>
      <c r="G753" s="541"/>
      <c r="H753" s="525">
        <f t="shared" si="232"/>
        <v>0</v>
      </c>
      <c r="I753" s="542">
        <f t="shared" si="233"/>
        <v>0</v>
      </c>
      <c r="J753" s="525">
        <f t="shared" si="234"/>
        <v>0</v>
      </c>
      <c r="K753" s="542">
        <f t="shared" si="235"/>
        <v>0</v>
      </c>
      <c r="L753" s="525">
        <f t="shared" si="236"/>
        <v>0</v>
      </c>
      <c r="M753" s="542">
        <f t="shared" si="237"/>
        <v>0</v>
      </c>
      <c r="N753" s="525">
        <f t="shared" si="238"/>
        <v>0</v>
      </c>
      <c r="O753" s="542">
        <f t="shared" si="239"/>
        <v>0</v>
      </c>
      <c r="P753" s="525">
        <f t="shared" si="240"/>
        <v>0</v>
      </c>
      <c r="Q753" s="543">
        <f t="shared" si="241"/>
        <v>0</v>
      </c>
      <c r="R753" s="544"/>
    </row>
    <row r="754" spans="1:18" ht="34.5" customHeight="1">
      <c r="A754" s="1090" t="s">
        <v>617</v>
      </c>
      <c r="B754" s="1091"/>
      <c r="C754" s="1091"/>
      <c r="D754" s="1091"/>
      <c r="E754" s="1091"/>
      <c r="F754" s="1092"/>
      <c r="G754" s="546"/>
      <c r="H754" s="532">
        <f>SUM(H751:H752)</f>
        <v>0.55359999999999998</v>
      </c>
      <c r="I754" s="547">
        <f t="shared" si="233"/>
        <v>0.55359999999999998</v>
      </c>
      <c r="J754" s="548">
        <f t="shared" si="234"/>
        <v>0.55359999999999998</v>
      </c>
      <c r="K754" s="547">
        <f t="shared" si="235"/>
        <v>0.55359999999999998</v>
      </c>
      <c r="L754" s="548">
        <f t="shared" si="236"/>
        <v>0.55359999999999998</v>
      </c>
      <c r="M754" s="547">
        <f t="shared" si="237"/>
        <v>0.55359999999999998</v>
      </c>
      <c r="N754" s="548">
        <f t="shared" si="238"/>
        <v>0.55359999999999998</v>
      </c>
      <c r="O754" s="547">
        <f t="shared" si="239"/>
        <v>0.55359999999999998</v>
      </c>
      <c r="P754" s="548">
        <f t="shared" si="240"/>
        <v>0.55359999999999998</v>
      </c>
      <c r="Q754" s="547">
        <f t="shared" si="241"/>
        <v>0.55359999999999998</v>
      </c>
      <c r="R754" s="548"/>
    </row>
    <row r="755" spans="1:18" ht="34.5" customHeight="1">
      <c r="A755" s="1093" t="s">
        <v>618</v>
      </c>
      <c r="B755" s="1094"/>
      <c r="C755" s="1094"/>
      <c r="D755" s="1094"/>
      <c r="E755" s="1094"/>
      <c r="F755" s="1095"/>
      <c r="G755" s="546"/>
      <c r="H755" s="549">
        <f>SUM(H751:H753)</f>
        <v>0.55359999999999998</v>
      </c>
      <c r="I755" s="538">
        <f t="shared" si="233"/>
        <v>0.55359999999999998</v>
      </c>
      <c r="J755" s="550">
        <f t="shared" si="234"/>
        <v>0.55359999999999998</v>
      </c>
      <c r="K755" s="538">
        <f t="shared" si="235"/>
        <v>0.55359999999999998</v>
      </c>
      <c r="L755" s="550">
        <f t="shared" si="236"/>
        <v>0.55359999999999998</v>
      </c>
      <c r="M755" s="538">
        <f t="shared" si="237"/>
        <v>0.55359999999999998</v>
      </c>
      <c r="N755" s="550">
        <f t="shared" si="238"/>
        <v>0.55359999999999998</v>
      </c>
      <c r="O755" s="538">
        <f t="shared" si="239"/>
        <v>0.55359999999999998</v>
      </c>
      <c r="P755" s="550">
        <f t="shared" si="240"/>
        <v>0.55359999999999998</v>
      </c>
      <c r="Q755" s="539">
        <f t="shared" si="241"/>
        <v>0.55359999999999998</v>
      </c>
      <c r="R755" s="538"/>
    </row>
    <row r="756" spans="1:18" ht="34.5" customHeight="1">
      <c r="A756" s="1105"/>
      <c r="B756" s="1106"/>
      <c r="C756" s="1106"/>
      <c r="D756" s="1106"/>
      <c r="E756" s="1106"/>
      <c r="F756" s="1106"/>
      <c r="G756" s="1107"/>
      <c r="H756" s="1106"/>
      <c r="I756" s="1106"/>
      <c r="J756" s="1106"/>
      <c r="K756" s="1106"/>
      <c r="L756" s="1106"/>
      <c r="M756" s="1106"/>
      <c r="N756" s="1106"/>
      <c r="O756" s="1106"/>
      <c r="P756" s="1106"/>
      <c r="Q756" s="1108"/>
      <c r="R756" s="551"/>
    </row>
    <row r="757" spans="1:18" ht="34.5" hidden="1" customHeight="1">
      <c r="A757" s="1105"/>
      <c r="B757" s="1106"/>
      <c r="C757" s="1106"/>
      <c r="D757" s="1106"/>
      <c r="E757" s="1106"/>
      <c r="F757" s="1106"/>
      <c r="G757" s="1107"/>
      <c r="H757" s="1106"/>
      <c r="I757" s="1106"/>
      <c r="J757" s="1106"/>
      <c r="K757" s="1106"/>
      <c r="L757" s="1106"/>
      <c r="M757" s="1106"/>
      <c r="N757" s="1106"/>
      <c r="O757" s="1106"/>
      <c r="P757" s="1106"/>
      <c r="Q757" s="1108"/>
      <c r="R757" s="551"/>
    </row>
    <row r="758" spans="1:18" ht="34.5" hidden="1" customHeight="1">
      <c r="A758" s="1110" t="s">
        <v>619</v>
      </c>
      <c r="B758" s="1111"/>
      <c r="C758" s="1111"/>
      <c r="D758" s="1111"/>
      <c r="E758" s="1112"/>
      <c r="F758" s="555">
        <f t="shared" ref="F758:F760" si="242">SUM(H758:Q758)</f>
        <v>2.2413200000000004</v>
      </c>
      <c r="G758" s="524"/>
      <c r="H758" s="598">
        <f t="shared" ref="H758:H760" si="243">SUM(H669,H694,H728,H745)</f>
        <v>1.6173200000000003</v>
      </c>
      <c r="I758" s="599">
        <f t="shared" ref="I758:I760" si="244">SUM(I669,I694,I728,I745)</f>
        <v>0.62400000000000011</v>
      </c>
      <c r="J758" s="598">
        <f t="shared" ref="J758:J760" si="245">SUM(J669,J694,J728,J745)</f>
        <v>0</v>
      </c>
      <c r="K758" s="599">
        <f t="shared" ref="K758:K760" si="246">SUM(K669,K694,K728,K745)</f>
        <v>0</v>
      </c>
      <c r="L758" s="598">
        <f t="shared" ref="L758:L760" si="247">SUM(L669,L694,L728,L745)</f>
        <v>0</v>
      </c>
      <c r="M758" s="599">
        <f t="shared" ref="M758:M760" si="248">SUM(M669,M694,M728,M745)</f>
        <v>0</v>
      </c>
      <c r="N758" s="598">
        <f t="shared" ref="N758:N760" si="249">SUM(N669,N694,N728,N745)</f>
        <v>0</v>
      </c>
      <c r="O758" s="599">
        <f t="shared" ref="O758:O760" si="250">SUM(O669,O694,O728,O745)</f>
        <v>0</v>
      </c>
      <c r="P758" s="598">
        <f t="shared" ref="P758:P760" si="251">SUM(P669,P694,P728,P745)</f>
        <v>0</v>
      </c>
      <c r="Q758" s="600">
        <f t="shared" ref="Q758:Q760" si="252">SUM(Q669,Q694,Q728,Q745)</f>
        <v>0</v>
      </c>
      <c r="R758" s="601"/>
    </row>
    <row r="759" spans="1:18" ht="34.5" hidden="1" customHeight="1">
      <c r="A759" s="1113" t="s">
        <v>620</v>
      </c>
      <c r="B759" s="1114"/>
      <c r="C759" s="1114"/>
      <c r="D759" s="1114"/>
      <c r="E759" s="1115"/>
      <c r="F759" s="555">
        <f t="shared" si="242"/>
        <v>0</v>
      </c>
      <c r="G759" s="556"/>
      <c r="H759" s="602">
        <f t="shared" si="243"/>
        <v>0</v>
      </c>
      <c r="I759" s="598">
        <f t="shared" si="244"/>
        <v>0</v>
      </c>
      <c r="J759" s="602">
        <f t="shared" si="245"/>
        <v>0</v>
      </c>
      <c r="K759" s="598">
        <f t="shared" si="246"/>
        <v>0</v>
      </c>
      <c r="L759" s="602">
        <f t="shared" si="247"/>
        <v>0</v>
      </c>
      <c r="M759" s="598">
        <f t="shared" si="248"/>
        <v>0</v>
      </c>
      <c r="N759" s="602">
        <f t="shared" si="249"/>
        <v>0</v>
      </c>
      <c r="O759" s="598">
        <f t="shared" si="250"/>
        <v>0</v>
      </c>
      <c r="P759" s="602">
        <f t="shared" si="251"/>
        <v>0</v>
      </c>
      <c r="Q759" s="598">
        <f t="shared" si="252"/>
        <v>0</v>
      </c>
      <c r="R759" s="602"/>
    </row>
    <row r="760" spans="1:18" ht="34.5" hidden="1" customHeight="1">
      <c r="A760" s="1116" t="s">
        <v>621</v>
      </c>
      <c r="B760" s="1117"/>
      <c r="C760" s="1117"/>
      <c r="D760" s="1117"/>
      <c r="E760" s="1118"/>
      <c r="F760" s="531">
        <f t="shared" si="242"/>
        <v>2.7606199999999999</v>
      </c>
      <c r="G760" s="524"/>
      <c r="H760" s="598">
        <f t="shared" si="243"/>
        <v>0</v>
      </c>
      <c r="I760" s="603">
        <f t="shared" si="244"/>
        <v>0</v>
      </c>
      <c r="J760" s="598">
        <f t="shared" si="245"/>
        <v>0</v>
      </c>
      <c r="K760" s="603">
        <f t="shared" si="246"/>
        <v>0</v>
      </c>
      <c r="L760" s="598">
        <f t="shared" si="247"/>
        <v>0</v>
      </c>
      <c r="M760" s="603">
        <f t="shared" si="248"/>
        <v>0</v>
      </c>
      <c r="N760" s="598">
        <f t="shared" si="249"/>
        <v>0</v>
      </c>
      <c r="O760" s="603">
        <f t="shared" si="250"/>
        <v>2.0943399999999999</v>
      </c>
      <c r="P760" s="598">
        <f t="shared" si="251"/>
        <v>0.66627999999999998</v>
      </c>
      <c r="Q760" s="604">
        <f t="shared" si="252"/>
        <v>0</v>
      </c>
      <c r="R760" s="605"/>
    </row>
    <row r="761" spans="1:18" ht="34.5" hidden="1" customHeight="1">
      <c r="A761" s="1090" t="s">
        <v>622</v>
      </c>
      <c r="B761" s="1091"/>
      <c r="C761" s="1091"/>
      <c r="D761" s="1091"/>
      <c r="E761" s="1092"/>
      <c r="F761" s="532">
        <f>SUM(F758:F759)</f>
        <v>2.2413200000000004</v>
      </c>
      <c r="G761" s="533"/>
      <c r="H761" s="606">
        <f t="shared" ref="H761:Q761" si="253">SUM(H758:H759)</f>
        <v>1.6173200000000003</v>
      </c>
      <c r="I761" s="606">
        <f t="shared" si="253"/>
        <v>0.62400000000000011</v>
      </c>
      <c r="J761" s="606">
        <f t="shared" si="253"/>
        <v>0</v>
      </c>
      <c r="K761" s="606">
        <f t="shared" si="253"/>
        <v>0</v>
      </c>
      <c r="L761" s="606">
        <f t="shared" si="253"/>
        <v>0</v>
      </c>
      <c r="M761" s="606">
        <f t="shared" si="253"/>
        <v>0</v>
      </c>
      <c r="N761" s="606">
        <f t="shared" si="253"/>
        <v>0</v>
      </c>
      <c r="O761" s="606">
        <f t="shared" si="253"/>
        <v>0</v>
      </c>
      <c r="P761" s="606">
        <f t="shared" si="253"/>
        <v>0</v>
      </c>
      <c r="Q761" s="607">
        <f t="shared" si="253"/>
        <v>0</v>
      </c>
      <c r="R761" s="608"/>
    </row>
    <row r="762" spans="1:18" ht="34.5" hidden="1" customHeight="1">
      <c r="A762" s="1093" t="s">
        <v>623</v>
      </c>
      <c r="B762" s="1094"/>
      <c r="C762" s="1094"/>
      <c r="D762" s="1094"/>
      <c r="E762" s="1095"/>
      <c r="F762" s="549">
        <f>SUM(F758:F760)</f>
        <v>5.0019400000000003</v>
      </c>
      <c r="G762" s="549"/>
      <c r="H762" s="609">
        <f t="shared" ref="H762:Q762" si="254">SUM(H758:H760)</f>
        <v>1.6173200000000003</v>
      </c>
      <c r="I762" s="609">
        <f t="shared" si="254"/>
        <v>0.62400000000000011</v>
      </c>
      <c r="J762" s="609">
        <f t="shared" si="254"/>
        <v>0</v>
      </c>
      <c r="K762" s="609">
        <f t="shared" si="254"/>
        <v>0</v>
      </c>
      <c r="L762" s="609">
        <f t="shared" si="254"/>
        <v>0</v>
      </c>
      <c r="M762" s="609">
        <f t="shared" si="254"/>
        <v>0</v>
      </c>
      <c r="N762" s="609">
        <f t="shared" si="254"/>
        <v>0</v>
      </c>
      <c r="O762" s="609">
        <f t="shared" si="254"/>
        <v>2.0943399999999999</v>
      </c>
      <c r="P762" s="609">
        <f t="shared" si="254"/>
        <v>0.66627999999999998</v>
      </c>
      <c r="Q762" s="610">
        <f t="shared" si="254"/>
        <v>0</v>
      </c>
      <c r="R762" s="611"/>
    </row>
    <row r="763" spans="1:18" ht="34.5" hidden="1" customHeight="1">
      <c r="A763" s="1105"/>
      <c r="B763" s="1106"/>
      <c r="C763" s="1106"/>
      <c r="D763" s="1106"/>
      <c r="E763" s="1106"/>
      <c r="F763" s="1106"/>
      <c r="G763" s="1107"/>
      <c r="H763" s="1106"/>
      <c r="I763" s="1106"/>
      <c r="J763" s="1106"/>
      <c r="K763" s="1106"/>
      <c r="L763" s="1106"/>
      <c r="M763" s="1106"/>
      <c r="N763" s="1106"/>
      <c r="O763" s="1106"/>
      <c r="P763" s="1106"/>
      <c r="Q763" s="1108"/>
      <c r="R763" s="551"/>
    </row>
    <row r="764" spans="1:18" ht="34.5" customHeight="1">
      <c r="A764" s="1110" t="s">
        <v>624</v>
      </c>
      <c r="B764" s="1111"/>
      <c r="C764" s="1111"/>
      <c r="D764" s="1111"/>
      <c r="E764" s="1111"/>
      <c r="F764" s="1112"/>
      <c r="G764" s="541"/>
      <c r="H764" s="598">
        <f t="shared" ref="H764:H766" si="255">H758</f>
        <v>1.6173200000000003</v>
      </c>
      <c r="I764" s="599">
        <f t="shared" ref="I764:I767" si="256">SUM(I758,H764)</f>
        <v>2.2413200000000004</v>
      </c>
      <c r="J764" s="598">
        <f t="shared" ref="J764:J767" si="257">SUM(J758,I764)</f>
        <v>2.2413200000000004</v>
      </c>
      <c r="K764" s="599">
        <f t="shared" ref="K764:K767" si="258">SUM(K758,J764)</f>
        <v>2.2413200000000004</v>
      </c>
      <c r="L764" s="598">
        <f t="shared" ref="L764:L767" si="259">SUM(L758,K764)</f>
        <v>2.2413200000000004</v>
      </c>
      <c r="M764" s="599">
        <f t="shared" ref="M764:M767" si="260">SUM(M758,L764)</f>
        <v>2.2413200000000004</v>
      </c>
      <c r="N764" s="598">
        <f t="shared" ref="N764:N767" si="261">SUM(N758,M764)</f>
        <v>2.2413200000000004</v>
      </c>
      <c r="O764" s="599">
        <f t="shared" ref="O764:O767" si="262">SUM(O758,N764)</f>
        <v>2.2413200000000004</v>
      </c>
      <c r="P764" s="598">
        <f t="shared" ref="P764:P767" si="263">SUM(P758,O764)</f>
        <v>2.2413200000000004</v>
      </c>
      <c r="Q764" s="600">
        <f t="shared" ref="Q764:Q767" si="264">SUM(Q758,P764)</f>
        <v>2.2413200000000004</v>
      </c>
      <c r="R764" s="601"/>
    </row>
    <row r="765" spans="1:18" ht="34.5" customHeight="1">
      <c r="A765" s="1113" t="s">
        <v>625</v>
      </c>
      <c r="B765" s="1114"/>
      <c r="C765" s="1114"/>
      <c r="D765" s="1114"/>
      <c r="E765" s="1114"/>
      <c r="F765" s="1115"/>
      <c r="G765" s="595"/>
      <c r="H765" s="599">
        <f t="shared" si="255"/>
        <v>0</v>
      </c>
      <c r="I765" s="598">
        <f t="shared" si="256"/>
        <v>0</v>
      </c>
      <c r="J765" s="599">
        <f t="shared" si="257"/>
        <v>0</v>
      </c>
      <c r="K765" s="598">
        <f t="shared" si="258"/>
        <v>0</v>
      </c>
      <c r="L765" s="599">
        <f t="shared" si="259"/>
        <v>0</v>
      </c>
      <c r="M765" s="598">
        <f t="shared" si="260"/>
        <v>0</v>
      </c>
      <c r="N765" s="599">
        <f t="shared" si="261"/>
        <v>0</v>
      </c>
      <c r="O765" s="598">
        <f t="shared" si="262"/>
        <v>0</v>
      </c>
      <c r="P765" s="599">
        <f t="shared" si="263"/>
        <v>0</v>
      </c>
      <c r="Q765" s="598">
        <f t="shared" si="264"/>
        <v>0</v>
      </c>
      <c r="R765" s="599"/>
    </row>
    <row r="766" spans="1:18" ht="34.5" customHeight="1">
      <c r="A766" s="1116" t="s">
        <v>626</v>
      </c>
      <c r="B766" s="1117"/>
      <c r="C766" s="1117"/>
      <c r="D766" s="1117"/>
      <c r="E766" s="1117"/>
      <c r="F766" s="1118"/>
      <c r="G766" s="541"/>
      <c r="H766" s="598">
        <f t="shared" si="255"/>
        <v>0</v>
      </c>
      <c r="I766" s="599">
        <f t="shared" si="256"/>
        <v>0</v>
      </c>
      <c r="J766" s="598">
        <f t="shared" si="257"/>
        <v>0</v>
      </c>
      <c r="K766" s="599">
        <f t="shared" si="258"/>
        <v>0</v>
      </c>
      <c r="L766" s="598">
        <f t="shared" si="259"/>
        <v>0</v>
      </c>
      <c r="M766" s="599">
        <f t="shared" si="260"/>
        <v>0</v>
      </c>
      <c r="N766" s="598">
        <f t="shared" si="261"/>
        <v>0</v>
      </c>
      <c r="O766" s="599">
        <f t="shared" si="262"/>
        <v>2.0943399999999999</v>
      </c>
      <c r="P766" s="598">
        <f t="shared" si="263"/>
        <v>2.7606199999999999</v>
      </c>
      <c r="Q766" s="600">
        <f t="shared" si="264"/>
        <v>2.7606199999999999</v>
      </c>
      <c r="R766" s="601"/>
    </row>
    <row r="767" spans="1:18" ht="34.5" customHeight="1">
      <c r="A767" s="1090" t="s">
        <v>627</v>
      </c>
      <c r="B767" s="1091"/>
      <c r="C767" s="1091"/>
      <c r="D767" s="1091"/>
      <c r="E767" s="1091"/>
      <c r="F767" s="1092"/>
      <c r="G767" s="546"/>
      <c r="H767" s="612">
        <f>SUM(H764:H765)</f>
        <v>1.6173200000000003</v>
      </c>
      <c r="I767" s="613">
        <f t="shared" si="256"/>
        <v>2.2413200000000004</v>
      </c>
      <c r="J767" s="614">
        <f t="shared" si="257"/>
        <v>2.2413200000000004</v>
      </c>
      <c r="K767" s="613">
        <f t="shared" si="258"/>
        <v>2.2413200000000004</v>
      </c>
      <c r="L767" s="614">
        <f t="shared" si="259"/>
        <v>2.2413200000000004</v>
      </c>
      <c r="M767" s="613">
        <f t="shared" si="260"/>
        <v>2.2413200000000004</v>
      </c>
      <c r="N767" s="614">
        <f t="shared" si="261"/>
        <v>2.2413200000000004</v>
      </c>
      <c r="O767" s="613">
        <f t="shared" si="262"/>
        <v>2.2413200000000004</v>
      </c>
      <c r="P767" s="614">
        <f t="shared" si="263"/>
        <v>2.2413200000000004</v>
      </c>
      <c r="Q767" s="613">
        <f t="shared" si="264"/>
        <v>2.2413200000000004</v>
      </c>
      <c r="R767" s="614"/>
    </row>
    <row r="768" spans="1:18" ht="34.5" customHeight="1">
      <c r="A768" s="1093" t="s">
        <v>628</v>
      </c>
      <c r="B768" s="1094"/>
      <c r="C768" s="1094"/>
      <c r="D768" s="1094"/>
      <c r="E768" s="1094"/>
      <c r="F768" s="1095"/>
      <c r="G768" s="546"/>
      <c r="H768" s="609">
        <f t="shared" ref="H768:Q768" si="265">SUM(H764:H766)</f>
        <v>1.6173200000000003</v>
      </c>
      <c r="I768" s="609">
        <f t="shared" si="265"/>
        <v>2.2413200000000004</v>
      </c>
      <c r="J768" s="609">
        <f t="shared" si="265"/>
        <v>2.2413200000000004</v>
      </c>
      <c r="K768" s="609">
        <f t="shared" si="265"/>
        <v>2.2413200000000004</v>
      </c>
      <c r="L768" s="609">
        <f t="shared" si="265"/>
        <v>2.2413200000000004</v>
      </c>
      <c r="M768" s="609">
        <f t="shared" si="265"/>
        <v>2.2413200000000004</v>
      </c>
      <c r="N768" s="609">
        <f t="shared" si="265"/>
        <v>2.2413200000000004</v>
      </c>
      <c r="O768" s="609">
        <f t="shared" si="265"/>
        <v>4.3356600000000007</v>
      </c>
      <c r="P768" s="609">
        <f t="shared" si="265"/>
        <v>5.0019400000000003</v>
      </c>
      <c r="Q768" s="610">
        <f t="shared" si="265"/>
        <v>5.0019400000000003</v>
      </c>
      <c r="R768" s="611"/>
    </row>
    <row r="769" spans="1:18" ht="34.5" customHeight="1">
      <c r="A769" s="892"/>
      <c r="B769" s="893"/>
      <c r="C769" s="893"/>
      <c r="D769" s="893"/>
      <c r="E769" s="893"/>
      <c r="F769" s="893"/>
      <c r="G769" s="894"/>
      <c r="H769" s="893"/>
      <c r="I769" s="893"/>
      <c r="J769" s="893"/>
      <c r="K769" s="893"/>
      <c r="L769" s="893"/>
      <c r="M769" s="893"/>
      <c r="N769" s="893"/>
      <c r="O769" s="893"/>
      <c r="P769" s="893"/>
      <c r="Q769" s="895"/>
      <c r="R769" s="280"/>
    </row>
    <row r="770" spans="1:18" s="597" customFormat="1" ht="34.5" customHeight="1">
      <c r="A770" s="736" t="s">
        <v>629</v>
      </c>
      <c r="B770" s="737"/>
      <c r="C770" s="737"/>
      <c r="D770" s="737"/>
      <c r="E770" s="737"/>
      <c r="F770" s="737"/>
      <c r="G770" s="902"/>
      <c r="H770" s="737"/>
      <c r="I770" s="737"/>
      <c r="J770" s="737"/>
      <c r="K770" s="737"/>
      <c r="L770" s="737"/>
      <c r="M770" s="737"/>
      <c r="N770" s="737"/>
      <c r="O770" s="737"/>
      <c r="P770" s="737"/>
      <c r="Q770" s="903"/>
      <c r="R770" s="292"/>
    </row>
    <row r="771" spans="1:18" ht="34.5" customHeight="1">
      <c r="A771" s="1000">
        <v>117</v>
      </c>
      <c r="B771" s="293" t="s">
        <v>630</v>
      </c>
      <c r="C771" s="907" t="s">
        <v>631</v>
      </c>
      <c r="D771" s="294"/>
      <c r="E771" s="921" t="s">
        <v>99</v>
      </c>
      <c r="F771" s="295" t="s">
        <v>283</v>
      </c>
      <c r="G771" s="296"/>
      <c r="H771" s="297"/>
      <c r="I771" s="298"/>
      <c r="J771" s="298"/>
      <c r="K771" s="298"/>
      <c r="L771" s="298"/>
      <c r="M771" s="298"/>
      <c r="N771" s="298"/>
      <c r="O771" s="298"/>
      <c r="P771" s="298"/>
      <c r="Q771" s="299"/>
      <c r="R771" s="297"/>
    </row>
    <row r="772" spans="1:18" ht="34.5" customHeight="1">
      <c r="A772" s="1001"/>
      <c r="B772" s="308" t="s">
        <v>632</v>
      </c>
      <c r="C772" s="908"/>
      <c r="D772" s="302"/>
      <c r="E772" s="922"/>
      <c r="F772" s="303" t="s">
        <v>285</v>
      </c>
      <c r="G772" s="151">
        <f>R772*O4</f>
        <v>5.25</v>
      </c>
      <c r="H772" s="305"/>
      <c r="I772" s="306"/>
      <c r="J772" s="306"/>
      <c r="K772" s="306"/>
      <c r="L772" s="10">
        <v>0</v>
      </c>
      <c r="M772" s="306"/>
      <c r="N772" s="306"/>
      <c r="O772" s="306"/>
      <c r="P772" s="306"/>
      <c r="Q772" s="307"/>
      <c r="R772" s="305">
        <v>5.25</v>
      </c>
    </row>
    <row r="773" spans="1:18" ht="34.5" customHeight="1">
      <c r="A773" s="1001"/>
      <c r="B773" s="308" t="s">
        <v>633</v>
      </c>
      <c r="C773" s="908"/>
      <c r="D773" s="309"/>
      <c r="E773" s="922"/>
      <c r="F773" s="310" t="s">
        <v>53</v>
      </c>
      <c r="G773" s="151">
        <f>R773*O4</f>
        <v>4.5</v>
      </c>
      <c r="H773" s="311"/>
      <c r="I773" s="312"/>
      <c r="J773" s="312"/>
      <c r="K773" s="312"/>
      <c r="L773" s="312"/>
      <c r="M773" s="312"/>
      <c r="N773" s="312"/>
      <c r="O773" s="312"/>
      <c r="P773" s="312">
        <v>0</v>
      </c>
      <c r="Q773" s="313"/>
      <c r="R773" s="311">
        <v>4.5</v>
      </c>
    </row>
    <row r="774" spans="1:18" ht="34.5" customHeight="1">
      <c r="A774" s="1001"/>
      <c r="B774" s="301" t="s">
        <v>634</v>
      </c>
      <c r="C774" s="908"/>
      <c r="D774" s="913" t="s">
        <v>635</v>
      </c>
      <c r="E774" s="922"/>
      <c r="F774" s="915"/>
      <c r="G774" s="315"/>
      <c r="H774" s="917"/>
      <c r="I774" s="918"/>
      <c r="J774" s="918"/>
      <c r="K774" s="918"/>
      <c r="L774" s="918"/>
      <c r="M774" s="918"/>
      <c r="N774" s="918"/>
      <c r="O774" s="918"/>
      <c r="P774" s="918"/>
      <c r="Q774" s="918"/>
      <c r="R774" s="316"/>
    </row>
    <row r="775" spans="1:18" ht="34.5" customHeight="1">
      <c r="A775" s="1001"/>
      <c r="B775" s="308" t="s">
        <v>636</v>
      </c>
      <c r="C775" s="908"/>
      <c r="D775" s="958"/>
      <c r="E775" s="922"/>
      <c r="F775" s="925"/>
      <c r="G775" s="326"/>
      <c r="H775" s="927"/>
      <c r="I775" s="928"/>
      <c r="J775" s="928"/>
      <c r="K775" s="928"/>
      <c r="L775" s="928"/>
      <c r="M775" s="928"/>
      <c r="N775" s="928"/>
      <c r="O775" s="928"/>
      <c r="P775" s="928"/>
      <c r="Q775" s="928"/>
      <c r="R775" s="327"/>
    </row>
    <row r="776" spans="1:18" ht="34.5" customHeight="1">
      <c r="A776" s="1001"/>
      <c r="B776" s="308" t="s">
        <v>637</v>
      </c>
      <c r="C776" s="908"/>
      <c r="D776" s="314"/>
      <c r="E776" s="922"/>
      <c r="F776" s="925"/>
      <c r="G776" s="326"/>
      <c r="H776" s="927"/>
      <c r="I776" s="928"/>
      <c r="J776" s="928"/>
      <c r="K776" s="928"/>
      <c r="L776" s="928"/>
      <c r="M776" s="928"/>
      <c r="N776" s="928"/>
      <c r="O776" s="928"/>
      <c r="P776" s="928"/>
      <c r="Q776" s="928"/>
      <c r="R776" s="327"/>
    </row>
    <row r="777" spans="1:18" ht="34.5" customHeight="1">
      <c r="A777" s="1001"/>
      <c r="B777" s="308" t="s">
        <v>638</v>
      </c>
      <c r="C777" s="908"/>
      <c r="D777" s="913" t="s">
        <v>639</v>
      </c>
      <c r="E777" s="922"/>
      <c r="F777" s="925"/>
      <c r="G777" s="326"/>
      <c r="H777" s="927"/>
      <c r="I777" s="928"/>
      <c r="J777" s="928"/>
      <c r="K777" s="928"/>
      <c r="L777" s="928"/>
      <c r="M777" s="928"/>
      <c r="N777" s="928"/>
      <c r="O777" s="928"/>
      <c r="P777" s="928"/>
      <c r="Q777" s="928"/>
      <c r="R777" s="327"/>
    </row>
    <row r="778" spans="1:18" ht="34.5" customHeight="1">
      <c r="A778" s="1001"/>
      <c r="B778" s="308" t="s">
        <v>640</v>
      </c>
      <c r="C778" s="908"/>
      <c r="D778" s="958"/>
      <c r="E778" s="922"/>
      <c r="F778" s="925"/>
      <c r="G778" s="326"/>
      <c r="H778" s="927"/>
      <c r="I778" s="928"/>
      <c r="J778" s="928"/>
      <c r="K778" s="928"/>
      <c r="L778" s="928"/>
      <c r="M778" s="928"/>
      <c r="N778" s="928"/>
      <c r="O778" s="928"/>
      <c r="P778" s="928"/>
      <c r="Q778" s="928"/>
      <c r="R778" s="327"/>
    </row>
    <row r="779" spans="1:18" ht="34.5" customHeight="1">
      <c r="A779" s="1001"/>
      <c r="B779" s="308" t="s">
        <v>641</v>
      </c>
      <c r="C779" s="908"/>
      <c r="D779" s="314"/>
      <c r="E779" s="922"/>
      <c r="F779" s="925"/>
      <c r="G779" s="326"/>
      <c r="H779" s="927"/>
      <c r="I779" s="928"/>
      <c r="J779" s="928"/>
      <c r="K779" s="928"/>
      <c r="L779" s="928"/>
      <c r="M779" s="928"/>
      <c r="N779" s="928"/>
      <c r="O779" s="928"/>
      <c r="P779" s="928"/>
      <c r="Q779" s="928"/>
      <c r="R779" s="327"/>
    </row>
    <row r="780" spans="1:18" ht="34.5" customHeight="1">
      <c r="A780" s="1002"/>
      <c r="B780" s="317" t="s">
        <v>642</v>
      </c>
      <c r="C780" s="1130"/>
      <c r="D780" s="338"/>
      <c r="E780" s="923"/>
      <c r="F780" s="1131"/>
      <c r="G780" s="13"/>
      <c r="H780" s="929"/>
      <c r="I780" s="930"/>
      <c r="J780" s="930"/>
      <c r="K780" s="930"/>
      <c r="L780" s="930"/>
      <c r="M780" s="930"/>
      <c r="N780" s="930"/>
      <c r="O780" s="930"/>
      <c r="P780" s="930"/>
      <c r="Q780" s="930"/>
      <c r="R780" s="330"/>
    </row>
    <row r="781" spans="1:18" ht="34.5" customHeight="1">
      <c r="A781" s="1000">
        <v>118</v>
      </c>
      <c r="B781" s="293" t="s">
        <v>630</v>
      </c>
      <c r="C781" s="907" t="s">
        <v>643</v>
      </c>
      <c r="D781" s="294"/>
      <c r="E781" s="921" t="s">
        <v>99</v>
      </c>
      <c r="F781" s="295" t="s">
        <v>283</v>
      </c>
      <c r="G781" s="296"/>
      <c r="H781" s="297"/>
      <c r="I781" s="298"/>
      <c r="J781" s="298"/>
      <c r="K781" s="298"/>
      <c r="L781" s="298"/>
      <c r="M781" s="298"/>
      <c r="N781" s="298"/>
      <c r="O781" s="298"/>
      <c r="P781" s="298"/>
      <c r="Q781" s="299"/>
      <c r="R781" s="297"/>
    </row>
    <row r="782" spans="1:18" ht="34.5" customHeight="1">
      <c r="A782" s="1001"/>
      <c r="B782" s="308" t="s">
        <v>644</v>
      </c>
      <c r="C782" s="1132"/>
      <c r="D782" s="302"/>
      <c r="E782" s="922"/>
      <c r="F782" s="303" t="s">
        <v>285</v>
      </c>
      <c r="G782" s="151">
        <f>R782*O4</f>
        <v>5.5</v>
      </c>
      <c r="H782" s="305"/>
      <c r="I782" s="306"/>
      <c r="J782" s="306"/>
      <c r="K782" s="306"/>
      <c r="L782" s="10">
        <v>0</v>
      </c>
      <c r="M782" s="306"/>
      <c r="N782" s="306"/>
      <c r="O782" s="306"/>
      <c r="P782" s="306"/>
      <c r="Q782" s="307"/>
      <c r="R782" s="305">
        <v>5.5</v>
      </c>
    </row>
    <row r="783" spans="1:18" ht="34.5" customHeight="1">
      <c r="A783" s="1001"/>
      <c r="B783" s="308" t="s">
        <v>645</v>
      </c>
      <c r="C783" s="1132"/>
      <c r="D783" s="309"/>
      <c r="E783" s="922"/>
      <c r="F783" s="310" t="s">
        <v>53</v>
      </c>
      <c r="G783" s="151">
        <f>R783*O4</f>
        <v>4</v>
      </c>
      <c r="H783" s="311"/>
      <c r="I783" s="312"/>
      <c r="J783" s="312"/>
      <c r="K783" s="312"/>
      <c r="L783" s="312"/>
      <c r="M783" s="312"/>
      <c r="N783" s="312"/>
      <c r="O783" s="312"/>
      <c r="P783" s="312">
        <v>0</v>
      </c>
      <c r="Q783" s="313"/>
      <c r="R783" s="311">
        <v>4</v>
      </c>
    </row>
    <row r="784" spans="1:18" ht="34.5" customHeight="1">
      <c r="A784" s="1001"/>
      <c r="B784" s="301" t="s">
        <v>646</v>
      </c>
      <c r="C784" s="1132"/>
      <c r="D784" s="1134" t="s">
        <v>647</v>
      </c>
      <c r="E784" s="922"/>
      <c r="F784" s="915"/>
      <c r="G784" s="315"/>
      <c r="H784" s="917"/>
      <c r="I784" s="918"/>
      <c r="J784" s="918"/>
      <c r="K784" s="918"/>
      <c r="L784" s="918"/>
      <c r="M784" s="918"/>
      <c r="N784" s="918"/>
      <c r="O784" s="918"/>
      <c r="P784" s="918"/>
      <c r="Q784" s="918"/>
      <c r="R784" s="316"/>
    </row>
    <row r="785" spans="1:18" ht="34.5" customHeight="1">
      <c r="A785" s="1001"/>
      <c r="B785" s="308" t="s">
        <v>648</v>
      </c>
      <c r="C785" s="1132"/>
      <c r="D785" s="1134"/>
      <c r="E785" s="922"/>
      <c r="F785" s="925"/>
      <c r="G785" s="326"/>
      <c r="H785" s="927"/>
      <c r="I785" s="928"/>
      <c r="J785" s="928"/>
      <c r="K785" s="928"/>
      <c r="L785" s="928"/>
      <c r="M785" s="928"/>
      <c r="N785" s="928"/>
      <c r="O785" s="928"/>
      <c r="P785" s="928"/>
      <c r="Q785" s="928"/>
      <c r="R785" s="327"/>
    </row>
    <row r="786" spans="1:18" ht="34.5" customHeight="1">
      <c r="A786" s="1001"/>
      <c r="B786" s="308" t="s">
        <v>638</v>
      </c>
      <c r="C786" s="1132"/>
      <c r="D786" s="1134"/>
      <c r="E786" s="922"/>
      <c r="F786" s="925"/>
      <c r="G786" s="326"/>
      <c r="H786" s="927"/>
      <c r="I786" s="928"/>
      <c r="J786" s="928"/>
      <c r="K786" s="928"/>
      <c r="L786" s="928"/>
      <c r="M786" s="928"/>
      <c r="N786" s="928"/>
      <c r="O786" s="928"/>
      <c r="P786" s="928"/>
      <c r="Q786" s="928"/>
      <c r="R786" s="327"/>
    </row>
    <row r="787" spans="1:18" ht="34.5" customHeight="1">
      <c r="A787" s="1001"/>
      <c r="B787" s="308" t="s">
        <v>640</v>
      </c>
      <c r="C787" s="1132"/>
      <c r="D787" s="1134"/>
      <c r="E787" s="922"/>
      <c r="F787" s="925"/>
      <c r="G787" s="326"/>
      <c r="H787" s="927"/>
      <c r="I787" s="928"/>
      <c r="J787" s="928"/>
      <c r="K787" s="928"/>
      <c r="L787" s="928"/>
      <c r="M787" s="928"/>
      <c r="N787" s="928"/>
      <c r="O787" s="928"/>
      <c r="P787" s="928"/>
      <c r="Q787" s="928"/>
      <c r="R787" s="327"/>
    </row>
    <row r="788" spans="1:18" ht="34.5" customHeight="1">
      <c r="A788" s="1001"/>
      <c r="B788" s="308" t="s">
        <v>641</v>
      </c>
      <c r="C788" s="1132"/>
      <c r="D788" s="1134"/>
      <c r="E788" s="922"/>
      <c r="F788" s="925"/>
      <c r="G788" s="326"/>
      <c r="H788" s="927"/>
      <c r="I788" s="928"/>
      <c r="J788" s="928"/>
      <c r="K788" s="928"/>
      <c r="L788" s="928"/>
      <c r="M788" s="928"/>
      <c r="N788" s="928"/>
      <c r="O788" s="928"/>
      <c r="P788" s="928"/>
      <c r="Q788" s="928"/>
      <c r="R788" s="327"/>
    </row>
    <row r="789" spans="1:18" ht="34.5" customHeight="1">
      <c r="A789" s="1002"/>
      <c r="B789" s="317" t="s">
        <v>649</v>
      </c>
      <c r="C789" s="1133"/>
      <c r="D789" s="1134"/>
      <c r="E789" s="923"/>
      <c r="F789" s="1131"/>
      <c r="G789" s="13"/>
      <c r="H789" s="929"/>
      <c r="I789" s="930"/>
      <c r="J789" s="930"/>
      <c r="K789" s="930"/>
      <c r="L789" s="930"/>
      <c r="M789" s="930"/>
      <c r="N789" s="930"/>
      <c r="O789" s="930"/>
      <c r="P789" s="930"/>
      <c r="Q789" s="930"/>
      <c r="R789" s="330"/>
    </row>
    <row r="790" spans="1:18" ht="34.5" hidden="1" customHeight="1">
      <c r="A790" s="873" t="s">
        <v>650</v>
      </c>
      <c r="B790" s="874"/>
      <c r="C790" s="874"/>
      <c r="D790" s="874"/>
      <c r="E790" s="875"/>
      <c r="F790" s="271">
        <f t="shared" ref="F790:F792" si="266">SUM(H790:Q790)</f>
        <v>0</v>
      </c>
      <c r="G790" s="272"/>
      <c r="H790" s="271">
        <f t="shared" ref="H790:H792" si="267">H771+H781</f>
        <v>0</v>
      </c>
      <c r="I790" s="271">
        <f t="shared" ref="I790:I792" si="268">I771+I781</f>
        <v>0</v>
      </c>
      <c r="J790" s="271">
        <f t="shared" ref="J790:J792" si="269">J771+J781</f>
        <v>0</v>
      </c>
      <c r="K790" s="271">
        <f t="shared" ref="K790:K792" si="270">K771+K781</f>
        <v>0</v>
      </c>
      <c r="L790" s="271">
        <f t="shared" ref="L790:L792" si="271">L771+L781</f>
        <v>0</v>
      </c>
      <c r="M790" s="271">
        <f t="shared" ref="M790:M792" si="272">M771+M781</f>
        <v>0</v>
      </c>
      <c r="N790" s="271">
        <f t="shared" ref="N790:N792" si="273">N771+N781</f>
        <v>0</v>
      </c>
      <c r="O790" s="271">
        <f t="shared" ref="O790:O792" si="274">O771+O781</f>
        <v>0</v>
      </c>
      <c r="P790" s="271">
        <f t="shared" ref="P790:P792" si="275">P771+P781</f>
        <v>0</v>
      </c>
      <c r="Q790" s="273">
        <f t="shared" ref="Q790:Q792" si="276">Q771+Q781</f>
        <v>0</v>
      </c>
      <c r="R790" s="273">
        <f t="shared" ref="R790:R792" si="277">R771+R781</f>
        <v>0</v>
      </c>
    </row>
    <row r="791" spans="1:18" ht="34.5" hidden="1" customHeight="1">
      <c r="A791" s="896" t="s">
        <v>651</v>
      </c>
      <c r="B791" s="897"/>
      <c r="C791" s="897"/>
      <c r="D791" s="897"/>
      <c r="E791" s="898"/>
      <c r="F791" s="271">
        <f t="shared" si="266"/>
        <v>0</v>
      </c>
      <c r="G791" s="272"/>
      <c r="H791" s="271">
        <f t="shared" si="267"/>
        <v>0</v>
      </c>
      <c r="I791" s="271">
        <f t="shared" si="268"/>
        <v>0</v>
      </c>
      <c r="J791" s="271">
        <f t="shared" si="269"/>
        <v>0</v>
      </c>
      <c r="K791" s="271">
        <f t="shared" si="270"/>
        <v>0</v>
      </c>
      <c r="L791" s="271">
        <f t="shared" si="271"/>
        <v>0</v>
      </c>
      <c r="M791" s="271">
        <f t="shared" si="272"/>
        <v>0</v>
      </c>
      <c r="N791" s="271">
        <f t="shared" si="273"/>
        <v>0</v>
      </c>
      <c r="O791" s="271">
        <f t="shared" si="274"/>
        <v>0</v>
      </c>
      <c r="P791" s="271">
        <f t="shared" si="275"/>
        <v>0</v>
      </c>
      <c r="Q791" s="273">
        <f t="shared" si="276"/>
        <v>0</v>
      </c>
      <c r="R791" s="273">
        <f t="shared" si="277"/>
        <v>10.75</v>
      </c>
    </row>
    <row r="792" spans="1:18" ht="34.5" hidden="1" customHeight="1">
      <c r="A792" s="876" t="s">
        <v>652</v>
      </c>
      <c r="B792" s="877"/>
      <c r="C792" s="877"/>
      <c r="D792" s="877"/>
      <c r="E792" s="878"/>
      <c r="F792" s="271">
        <f t="shared" si="266"/>
        <v>0</v>
      </c>
      <c r="G792" s="272"/>
      <c r="H792" s="271">
        <f t="shared" si="267"/>
        <v>0</v>
      </c>
      <c r="I792" s="271">
        <f t="shared" si="268"/>
        <v>0</v>
      </c>
      <c r="J792" s="271">
        <f t="shared" si="269"/>
        <v>0</v>
      </c>
      <c r="K792" s="271">
        <f t="shared" si="270"/>
        <v>0</v>
      </c>
      <c r="L792" s="271">
        <f t="shared" si="271"/>
        <v>0</v>
      </c>
      <c r="M792" s="271">
        <f t="shared" si="272"/>
        <v>0</v>
      </c>
      <c r="N792" s="271">
        <f t="shared" si="273"/>
        <v>0</v>
      </c>
      <c r="O792" s="271">
        <f t="shared" si="274"/>
        <v>0</v>
      </c>
      <c r="P792" s="271">
        <f t="shared" si="275"/>
        <v>0</v>
      </c>
      <c r="Q792" s="273">
        <f t="shared" si="276"/>
        <v>0</v>
      </c>
      <c r="R792" s="273">
        <f t="shared" si="277"/>
        <v>8.5</v>
      </c>
    </row>
    <row r="793" spans="1:18" ht="34.5" hidden="1" customHeight="1">
      <c r="A793" s="879" t="s">
        <v>653</v>
      </c>
      <c r="B793" s="880"/>
      <c r="C793" s="880"/>
      <c r="D793" s="880"/>
      <c r="E793" s="881"/>
      <c r="F793" s="274">
        <f>F790+F791</f>
        <v>0</v>
      </c>
      <c r="G793" s="275"/>
      <c r="H793" s="274">
        <f t="shared" ref="H793:R793" si="278">H790+H791</f>
        <v>0</v>
      </c>
      <c r="I793" s="274">
        <f t="shared" si="278"/>
        <v>0</v>
      </c>
      <c r="J793" s="274">
        <f t="shared" si="278"/>
        <v>0</v>
      </c>
      <c r="K793" s="274">
        <f t="shared" si="278"/>
        <v>0</v>
      </c>
      <c r="L793" s="274">
        <f t="shared" si="278"/>
        <v>0</v>
      </c>
      <c r="M793" s="274">
        <f t="shared" si="278"/>
        <v>0</v>
      </c>
      <c r="N793" s="274">
        <f t="shared" si="278"/>
        <v>0</v>
      </c>
      <c r="O793" s="274">
        <f t="shared" si="278"/>
        <v>0</v>
      </c>
      <c r="P793" s="274">
        <f t="shared" si="278"/>
        <v>0</v>
      </c>
      <c r="Q793" s="276">
        <f t="shared" si="278"/>
        <v>0</v>
      </c>
      <c r="R793" s="276">
        <f t="shared" si="278"/>
        <v>10.75</v>
      </c>
    </row>
    <row r="794" spans="1:18" ht="34.5" hidden="1" customHeight="1">
      <c r="A794" s="899" t="s">
        <v>654</v>
      </c>
      <c r="B794" s="900"/>
      <c r="C794" s="900"/>
      <c r="D794" s="900"/>
      <c r="E794" s="901"/>
      <c r="F794" s="290">
        <f>F790+F791+F792</f>
        <v>0</v>
      </c>
      <c r="G794" s="290"/>
      <c r="H794" s="290">
        <f t="shared" ref="H794:R794" si="279">H790+H791+H792</f>
        <v>0</v>
      </c>
      <c r="I794" s="290">
        <f t="shared" si="279"/>
        <v>0</v>
      </c>
      <c r="J794" s="290">
        <f t="shared" si="279"/>
        <v>0</v>
      </c>
      <c r="K794" s="290">
        <f t="shared" si="279"/>
        <v>0</v>
      </c>
      <c r="L794" s="290">
        <f t="shared" si="279"/>
        <v>0</v>
      </c>
      <c r="M794" s="290">
        <f t="shared" si="279"/>
        <v>0</v>
      </c>
      <c r="N794" s="290">
        <f t="shared" si="279"/>
        <v>0</v>
      </c>
      <c r="O794" s="290">
        <f t="shared" si="279"/>
        <v>0</v>
      </c>
      <c r="P794" s="290">
        <f t="shared" si="279"/>
        <v>0</v>
      </c>
      <c r="Q794" s="291">
        <f t="shared" si="279"/>
        <v>0</v>
      </c>
      <c r="R794" s="291">
        <f t="shared" si="279"/>
        <v>19.25</v>
      </c>
    </row>
    <row r="795" spans="1:18" ht="34.5" hidden="1" customHeight="1">
      <c r="A795" s="892"/>
      <c r="B795" s="893"/>
      <c r="C795" s="893"/>
      <c r="D795" s="893"/>
      <c r="E795" s="893"/>
      <c r="F795" s="893"/>
      <c r="G795" s="894"/>
      <c r="H795" s="893"/>
      <c r="I795" s="893"/>
      <c r="J795" s="893"/>
      <c r="K795" s="893"/>
      <c r="L795" s="893"/>
      <c r="M795" s="893"/>
      <c r="N795" s="893"/>
      <c r="O795" s="893"/>
      <c r="P795" s="893"/>
      <c r="Q795" s="895"/>
      <c r="R795" s="280"/>
    </row>
    <row r="796" spans="1:18" ht="34.5" customHeight="1">
      <c r="A796" s="870" t="s">
        <v>655</v>
      </c>
      <c r="B796" s="871"/>
      <c r="C796" s="871"/>
      <c r="D796" s="871"/>
      <c r="E796" s="871"/>
      <c r="F796" s="872"/>
      <c r="G796" s="477"/>
      <c r="H796" s="282">
        <f t="shared" ref="H796:H800" si="280">H790</f>
        <v>0</v>
      </c>
      <c r="I796" s="282">
        <f t="shared" ref="I796:I800" si="281">I790+H796</f>
        <v>0</v>
      </c>
      <c r="J796" s="282">
        <f t="shared" ref="J796:J800" si="282">J790+I796</f>
        <v>0</v>
      </c>
      <c r="K796" s="282">
        <f t="shared" ref="K796:K800" si="283">K790+J796</f>
        <v>0</v>
      </c>
      <c r="L796" s="282">
        <f t="shared" ref="L796:L800" si="284">L790+K796</f>
        <v>0</v>
      </c>
      <c r="M796" s="282">
        <f t="shared" ref="M796:M800" si="285">M790+L796</f>
        <v>0</v>
      </c>
      <c r="N796" s="282">
        <f t="shared" ref="N796:N800" si="286">N790+M796</f>
        <v>0</v>
      </c>
      <c r="O796" s="282">
        <f t="shared" ref="O796:O800" si="287">O790+N796</f>
        <v>0</v>
      </c>
      <c r="P796" s="282">
        <f t="shared" ref="P796:P800" si="288">P790+O796</f>
        <v>0</v>
      </c>
      <c r="Q796" s="283">
        <f t="shared" ref="Q796:Q800" si="289">Q790+P796</f>
        <v>0</v>
      </c>
      <c r="R796" s="283"/>
    </row>
    <row r="797" spans="1:18" ht="34.5" customHeight="1">
      <c r="A797" s="870" t="s">
        <v>656</v>
      </c>
      <c r="B797" s="871"/>
      <c r="C797" s="871"/>
      <c r="D797" s="871"/>
      <c r="E797" s="871"/>
      <c r="F797" s="872"/>
      <c r="G797" s="467"/>
      <c r="H797" s="615">
        <f t="shared" si="280"/>
        <v>0</v>
      </c>
      <c r="I797" s="616">
        <f t="shared" si="281"/>
        <v>0</v>
      </c>
      <c r="J797" s="615">
        <f t="shared" si="282"/>
        <v>0</v>
      </c>
      <c r="K797" s="616">
        <f t="shared" si="283"/>
        <v>0</v>
      </c>
      <c r="L797" s="615">
        <f t="shared" si="284"/>
        <v>0</v>
      </c>
      <c r="M797" s="616">
        <f t="shared" si="285"/>
        <v>0</v>
      </c>
      <c r="N797" s="615">
        <f t="shared" si="286"/>
        <v>0</v>
      </c>
      <c r="O797" s="616">
        <f t="shared" si="287"/>
        <v>0</v>
      </c>
      <c r="P797" s="615">
        <f t="shared" si="288"/>
        <v>0</v>
      </c>
      <c r="Q797" s="617">
        <f t="shared" si="289"/>
        <v>0</v>
      </c>
      <c r="R797" s="618"/>
    </row>
    <row r="798" spans="1:18" ht="34.5" customHeight="1">
      <c r="A798" s="870" t="s">
        <v>657</v>
      </c>
      <c r="B798" s="871"/>
      <c r="C798" s="871"/>
      <c r="D798" s="871"/>
      <c r="E798" s="871"/>
      <c r="F798" s="872"/>
      <c r="G798" s="477"/>
      <c r="H798" s="282">
        <f t="shared" si="280"/>
        <v>0</v>
      </c>
      <c r="I798" s="282">
        <f t="shared" si="281"/>
        <v>0</v>
      </c>
      <c r="J798" s="282">
        <f t="shared" si="282"/>
        <v>0</v>
      </c>
      <c r="K798" s="282">
        <f t="shared" si="283"/>
        <v>0</v>
      </c>
      <c r="L798" s="282">
        <f t="shared" si="284"/>
        <v>0</v>
      </c>
      <c r="M798" s="282">
        <f t="shared" si="285"/>
        <v>0</v>
      </c>
      <c r="N798" s="282">
        <f t="shared" si="286"/>
        <v>0</v>
      </c>
      <c r="O798" s="282">
        <f t="shared" si="287"/>
        <v>0</v>
      </c>
      <c r="P798" s="282">
        <f t="shared" si="288"/>
        <v>0</v>
      </c>
      <c r="Q798" s="283">
        <f t="shared" si="289"/>
        <v>0</v>
      </c>
      <c r="R798" s="283"/>
    </row>
    <row r="799" spans="1:18" ht="34.5" customHeight="1">
      <c r="A799" s="879" t="s">
        <v>658</v>
      </c>
      <c r="B799" s="880"/>
      <c r="C799" s="880"/>
      <c r="D799" s="880"/>
      <c r="E799" s="880"/>
      <c r="F799" s="881"/>
      <c r="G799" s="289"/>
      <c r="H799" s="286">
        <f t="shared" si="280"/>
        <v>0</v>
      </c>
      <c r="I799" s="286">
        <f t="shared" si="281"/>
        <v>0</v>
      </c>
      <c r="J799" s="286">
        <f t="shared" si="282"/>
        <v>0</v>
      </c>
      <c r="K799" s="286">
        <f t="shared" si="283"/>
        <v>0</v>
      </c>
      <c r="L799" s="286">
        <f t="shared" si="284"/>
        <v>0</v>
      </c>
      <c r="M799" s="286">
        <f t="shared" si="285"/>
        <v>0</v>
      </c>
      <c r="N799" s="286">
        <f t="shared" si="286"/>
        <v>0</v>
      </c>
      <c r="O799" s="286">
        <f t="shared" si="287"/>
        <v>0</v>
      </c>
      <c r="P799" s="286">
        <f t="shared" si="288"/>
        <v>0</v>
      </c>
      <c r="Q799" s="287">
        <f t="shared" si="289"/>
        <v>0</v>
      </c>
      <c r="R799" s="287"/>
    </row>
    <row r="800" spans="1:18" ht="34.5" customHeight="1">
      <c r="A800" s="899" t="s">
        <v>659</v>
      </c>
      <c r="B800" s="900"/>
      <c r="C800" s="900"/>
      <c r="D800" s="900"/>
      <c r="E800" s="900"/>
      <c r="F800" s="901"/>
      <c r="G800" s="619"/>
      <c r="H800" s="620">
        <f t="shared" si="280"/>
        <v>0</v>
      </c>
      <c r="I800" s="621">
        <f t="shared" si="281"/>
        <v>0</v>
      </c>
      <c r="J800" s="620">
        <f t="shared" si="282"/>
        <v>0</v>
      </c>
      <c r="K800" s="621">
        <f t="shared" si="283"/>
        <v>0</v>
      </c>
      <c r="L800" s="620">
        <f t="shared" si="284"/>
        <v>0</v>
      </c>
      <c r="M800" s="621">
        <f t="shared" si="285"/>
        <v>0</v>
      </c>
      <c r="N800" s="620">
        <f t="shared" si="286"/>
        <v>0</v>
      </c>
      <c r="O800" s="621">
        <f t="shared" si="287"/>
        <v>0</v>
      </c>
      <c r="P800" s="620">
        <f t="shared" si="288"/>
        <v>0</v>
      </c>
      <c r="Q800" s="622">
        <f t="shared" si="289"/>
        <v>0</v>
      </c>
      <c r="R800" s="623"/>
    </row>
    <row r="801" spans="1:18" ht="34.5" customHeight="1">
      <c r="A801" s="892"/>
      <c r="B801" s="893"/>
      <c r="C801" s="893"/>
      <c r="D801" s="893"/>
      <c r="E801" s="893"/>
      <c r="F801" s="893"/>
      <c r="G801" s="894"/>
      <c r="H801" s="893"/>
      <c r="I801" s="893"/>
      <c r="J801" s="893"/>
      <c r="K801" s="893"/>
      <c r="L801" s="893"/>
      <c r="M801" s="893"/>
      <c r="N801" s="893"/>
      <c r="O801" s="893"/>
      <c r="P801" s="893"/>
      <c r="Q801" s="895"/>
      <c r="R801" s="280"/>
    </row>
    <row r="802" spans="1:18" s="597" customFormat="1" ht="34.5" customHeight="1">
      <c r="A802" s="736" t="s">
        <v>660</v>
      </c>
      <c r="B802" s="737"/>
      <c r="C802" s="737"/>
      <c r="D802" s="737"/>
      <c r="E802" s="737"/>
      <c r="F802" s="737"/>
      <c r="G802" s="902"/>
      <c r="H802" s="737"/>
      <c r="I802" s="737"/>
      <c r="J802" s="737"/>
      <c r="K802" s="737"/>
      <c r="L802" s="737"/>
      <c r="M802" s="737"/>
      <c r="N802" s="737"/>
      <c r="O802" s="737"/>
      <c r="P802" s="737"/>
      <c r="Q802" s="903"/>
      <c r="R802" s="292"/>
    </row>
    <row r="803" spans="1:18" ht="34.5" customHeight="1">
      <c r="A803" s="1000">
        <v>119</v>
      </c>
      <c r="B803" s="293" t="s">
        <v>661</v>
      </c>
      <c r="C803" s="1135" t="s">
        <v>131</v>
      </c>
      <c r="D803" s="625"/>
      <c r="E803" s="921" t="s">
        <v>99</v>
      </c>
      <c r="F803" s="295" t="s">
        <v>283</v>
      </c>
      <c r="G803" s="296"/>
      <c r="H803" s="297"/>
      <c r="I803" s="298"/>
      <c r="J803" s="298"/>
      <c r="K803" s="298"/>
      <c r="L803" s="298"/>
      <c r="M803" s="298"/>
      <c r="N803" s="298"/>
      <c r="O803" s="298"/>
      <c r="P803" s="298"/>
      <c r="Q803" s="299"/>
      <c r="R803" s="297"/>
    </row>
    <row r="804" spans="1:18" ht="34.5" customHeight="1">
      <c r="A804" s="1001"/>
      <c r="B804" s="626" t="s">
        <v>662</v>
      </c>
      <c r="C804" s="1135"/>
      <c r="D804" s="1137" t="s">
        <v>663</v>
      </c>
      <c r="E804" s="922"/>
      <c r="F804" s="1139" t="s">
        <v>285</v>
      </c>
      <c r="G804" s="627"/>
      <c r="H804" s="1141"/>
      <c r="I804" s="1143"/>
      <c r="J804" s="1143"/>
      <c r="K804" s="1145"/>
      <c r="L804" s="1143"/>
      <c r="M804" s="1143"/>
      <c r="N804" s="1143"/>
      <c r="O804" s="1143"/>
      <c r="P804" s="1143"/>
      <c r="Q804" s="1147"/>
      <c r="R804" s="1141"/>
    </row>
    <row r="805" spans="1:18" ht="34.5" customHeight="1">
      <c r="A805" s="1001"/>
      <c r="B805" s="626" t="s">
        <v>664</v>
      </c>
      <c r="C805" s="1135"/>
      <c r="D805" s="1138"/>
      <c r="E805" s="922"/>
      <c r="F805" s="1140"/>
      <c r="G805" s="628"/>
      <c r="H805" s="1142"/>
      <c r="I805" s="1144"/>
      <c r="J805" s="1144"/>
      <c r="K805" s="1146"/>
      <c r="L805" s="1144"/>
      <c r="M805" s="1144"/>
      <c r="N805" s="1144"/>
      <c r="O805" s="1144"/>
      <c r="P805" s="1144"/>
      <c r="Q805" s="1148"/>
      <c r="R805" s="1142"/>
    </row>
    <row r="806" spans="1:18" ht="34.5" customHeight="1">
      <c r="A806" s="1001"/>
      <c r="B806" s="629" t="s">
        <v>665</v>
      </c>
      <c r="C806" s="1135"/>
      <c r="D806" s="630"/>
      <c r="E806" s="922"/>
      <c r="F806" s="310" t="s">
        <v>342</v>
      </c>
      <c r="G806" s="151">
        <f>R806*O4</f>
        <v>1.2</v>
      </c>
      <c r="H806" s="311"/>
      <c r="I806" s="312"/>
      <c r="J806" s="312"/>
      <c r="K806" s="312"/>
      <c r="L806" s="312"/>
      <c r="M806" s="312"/>
      <c r="N806" s="312">
        <v>0</v>
      </c>
      <c r="O806" s="312"/>
      <c r="P806" s="312"/>
      <c r="Q806" s="313"/>
      <c r="R806" s="311">
        <v>1.2</v>
      </c>
    </row>
    <row r="807" spans="1:18" ht="34.5" customHeight="1">
      <c r="A807" s="1001"/>
      <c r="B807" s="629" t="s">
        <v>666</v>
      </c>
      <c r="C807" s="1136"/>
      <c r="D807" s="631" t="s">
        <v>667</v>
      </c>
      <c r="E807" s="922"/>
      <c r="F807" s="1131"/>
      <c r="G807" s="13"/>
      <c r="H807" s="1149"/>
      <c r="I807" s="1150"/>
      <c r="J807" s="1150"/>
      <c r="K807" s="1150"/>
      <c r="L807" s="1150"/>
      <c r="M807" s="1150"/>
      <c r="N807" s="1150"/>
      <c r="O807" s="1150"/>
      <c r="P807" s="1150"/>
      <c r="Q807" s="1150"/>
      <c r="R807" s="632"/>
    </row>
    <row r="808" spans="1:18" ht="34.5" customHeight="1">
      <c r="A808" s="1001"/>
      <c r="B808" s="629" t="s">
        <v>668</v>
      </c>
      <c r="C808" s="1136"/>
      <c r="D808" s="631" t="s">
        <v>669</v>
      </c>
      <c r="E808" s="922"/>
      <c r="F808" s="1131"/>
      <c r="G808" s="13"/>
      <c r="H808" s="1151"/>
      <c r="I808" s="1131"/>
      <c r="J808" s="1131"/>
      <c r="K808" s="1131"/>
      <c r="L808" s="1131"/>
      <c r="M808" s="1131"/>
      <c r="N808" s="1131"/>
      <c r="O808" s="1131"/>
      <c r="P808" s="1131"/>
      <c r="Q808" s="1131"/>
      <c r="R808" s="633"/>
    </row>
    <row r="809" spans="1:18" ht="34.5" customHeight="1">
      <c r="A809" s="1001"/>
      <c r="B809" s="629" t="s">
        <v>670</v>
      </c>
      <c r="C809" s="1136"/>
      <c r="D809" s="631"/>
      <c r="E809" s="922"/>
      <c r="F809" s="1131"/>
      <c r="G809" s="13"/>
      <c r="H809" s="1151"/>
      <c r="I809" s="1131"/>
      <c r="J809" s="1131"/>
      <c r="K809" s="1131"/>
      <c r="L809" s="1131"/>
      <c r="M809" s="1131"/>
      <c r="N809" s="1131"/>
      <c r="O809" s="1131"/>
      <c r="P809" s="1131"/>
      <c r="Q809" s="1131"/>
      <c r="R809" s="633"/>
    </row>
    <row r="810" spans="1:18" ht="34.5" customHeight="1">
      <c r="A810" s="1002"/>
      <c r="B810" s="317" t="s">
        <v>671</v>
      </c>
      <c r="C810" s="1135"/>
      <c r="D810" s="634"/>
      <c r="E810" s="923"/>
      <c r="F810" s="1131"/>
      <c r="G810" s="13"/>
      <c r="H810" s="1152"/>
      <c r="I810" s="1153"/>
      <c r="J810" s="1153"/>
      <c r="K810" s="1153"/>
      <c r="L810" s="1153"/>
      <c r="M810" s="1153"/>
      <c r="N810" s="1153"/>
      <c r="O810" s="1153"/>
      <c r="P810" s="1153"/>
      <c r="Q810" s="1153"/>
      <c r="R810" s="635"/>
    </row>
    <row r="811" spans="1:18" ht="34.5" customHeight="1">
      <c r="A811" s="1000">
        <v>120</v>
      </c>
      <c r="B811" s="293" t="s">
        <v>672</v>
      </c>
      <c r="C811" s="1154" t="s">
        <v>131</v>
      </c>
      <c r="D811" s="631"/>
      <c r="E811" s="921" t="s">
        <v>99</v>
      </c>
      <c r="F811" s="295" t="s">
        <v>283</v>
      </c>
      <c r="G811" s="296"/>
      <c r="H811" s="297"/>
      <c r="I811" s="298"/>
      <c r="J811" s="298"/>
      <c r="K811" s="298"/>
      <c r="L811" s="298"/>
      <c r="M811" s="298"/>
      <c r="N811" s="298"/>
      <c r="O811" s="298"/>
      <c r="P811" s="298"/>
      <c r="Q811" s="299"/>
      <c r="R811" s="297"/>
    </row>
    <row r="812" spans="1:18" ht="34.5" customHeight="1">
      <c r="A812" s="1001"/>
      <c r="B812" s="626" t="s">
        <v>673</v>
      </c>
      <c r="C812" s="1135"/>
      <c r="D812" s="1137"/>
      <c r="E812" s="922"/>
      <c r="F812" s="1139" t="s">
        <v>674</v>
      </c>
      <c r="G812" s="627"/>
      <c r="H812" s="1141"/>
      <c r="I812" s="1143"/>
      <c r="J812" s="1143"/>
      <c r="K812" s="1145"/>
      <c r="L812" s="1143"/>
      <c r="M812" s="1143"/>
      <c r="N812" s="1143"/>
      <c r="O812" s="1143"/>
      <c r="P812" s="1143"/>
      <c r="Q812" s="1147"/>
      <c r="R812" s="1141"/>
    </row>
    <row r="813" spans="1:18" ht="34.5" customHeight="1">
      <c r="A813" s="1001"/>
      <c r="B813" s="626" t="s">
        <v>675</v>
      </c>
      <c r="C813" s="1135"/>
      <c r="D813" s="1138"/>
      <c r="E813" s="922"/>
      <c r="F813" s="1155"/>
      <c r="G813" s="628"/>
      <c r="H813" s="1142"/>
      <c r="I813" s="1144"/>
      <c r="J813" s="1144"/>
      <c r="K813" s="1146"/>
      <c r="L813" s="1144"/>
      <c r="M813" s="1144"/>
      <c r="N813" s="1144"/>
      <c r="O813" s="1144"/>
      <c r="P813" s="1144"/>
      <c r="Q813" s="1148"/>
      <c r="R813" s="1142"/>
    </row>
    <row r="814" spans="1:18" ht="34.5" customHeight="1">
      <c r="A814" s="1001"/>
      <c r="B814" s="626" t="s">
        <v>676</v>
      </c>
      <c r="C814" s="1135"/>
      <c r="D814" s="1137"/>
      <c r="E814" s="922"/>
      <c r="F814" s="1139" t="s">
        <v>342</v>
      </c>
      <c r="G814" s="627">
        <f>R814*O4</f>
        <v>0.5</v>
      </c>
      <c r="H814" s="1141"/>
      <c r="I814" s="1143"/>
      <c r="J814" s="1143"/>
      <c r="K814" s="1143"/>
      <c r="L814" s="1143"/>
      <c r="M814" s="1143"/>
      <c r="N814" s="1143">
        <v>0</v>
      </c>
      <c r="O814" s="1143"/>
      <c r="P814" s="1143"/>
      <c r="Q814" s="1147"/>
      <c r="R814" s="1141">
        <v>0.5</v>
      </c>
    </row>
    <row r="815" spans="1:18" ht="34.5" customHeight="1">
      <c r="A815" s="1001"/>
      <c r="B815" s="626" t="s">
        <v>677</v>
      </c>
      <c r="C815" s="1135"/>
      <c r="D815" s="1156"/>
      <c r="E815" s="922"/>
      <c r="F815" s="1157"/>
      <c r="G815" s="636"/>
      <c r="H815" s="1158"/>
      <c r="I815" s="1159"/>
      <c r="J815" s="1159"/>
      <c r="K815" s="1159"/>
      <c r="L815" s="1159"/>
      <c r="M815" s="1159"/>
      <c r="N815" s="1159"/>
      <c r="O815" s="1159"/>
      <c r="P815" s="1159"/>
      <c r="Q815" s="1160"/>
      <c r="R815" s="1158"/>
    </row>
    <row r="816" spans="1:18" ht="34.5" customHeight="1">
      <c r="A816" s="1001"/>
      <c r="B816" s="626" t="s">
        <v>678</v>
      </c>
      <c r="C816" s="1136"/>
      <c r="D816" s="637" t="s">
        <v>679</v>
      </c>
      <c r="E816" s="922"/>
      <c r="F816" s="977"/>
      <c r="G816" s="381"/>
      <c r="H816" s="1161"/>
      <c r="I816" s="1162"/>
      <c r="J816" s="1162"/>
      <c r="K816" s="1162"/>
      <c r="L816" s="1162"/>
      <c r="M816" s="1162"/>
      <c r="N816" s="1162"/>
      <c r="O816" s="1162"/>
      <c r="P816" s="1162"/>
      <c r="Q816" s="1162"/>
      <c r="R816" s="638"/>
    </row>
    <row r="817" spans="1:18" ht="34.5" customHeight="1">
      <c r="A817" s="1001"/>
      <c r="B817" s="626" t="s">
        <v>680</v>
      </c>
      <c r="C817" s="1136"/>
      <c r="D817" s="631" t="s">
        <v>681</v>
      </c>
      <c r="E817" s="922"/>
      <c r="F817" s="977"/>
      <c r="G817" s="381"/>
      <c r="H817" s="978"/>
      <c r="I817" s="979"/>
      <c r="J817" s="979"/>
      <c r="K817" s="979"/>
      <c r="L817" s="979"/>
      <c r="M817" s="979"/>
      <c r="N817" s="979"/>
      <c r="O817" s="979"/>
      <c r="P817" s="979"/>
      <c r="Q817" s="979"/>
      <c r="R817" s="393"/>
    </row>
    <row r="818" spans="1:18" ht="34.5" customHeight="1">
      <c r="A818" s="1001"/>
      <c r="B818" s="626"/>
      <c r="C818" s="1135"/>
      <c r="D818" s="639"/>
      <c r="E818" s="922"/>
      <c r="F818" s="977"/>
      <c r="G818" s="381"/>
      <c r="H818" s="978"/>
      <c r="I818" s="979"/>
      <c r="J818" s="979"/>
      <c r="K818" s="979"/>
      <c r="L818" s="979"/>
      <c r="M818" s="979"/>
      <c r="N818" s="979"/>
      <c r="O818" s="979"/>
      <c r="P818" s="979"/>
      <c r="Q818" s="979"/>
      <c r="R818" s="384"/>
    </row>
    <row r="819" spans="1:18" ht="34.5" customHeight="1">
      <c r="A819" s="452"/>
      <c r="B819" s="640"/>
      <c r="C819" s="641"/>
      <c r="D819" s="642"/>
      <c r="E819" s="358"/>
      <c r="F819" s="388"/>
      <c r="G819" s="643"/>
      <c r="H819" s="391"/>
      <c r="I819" s="391"/>
      <c r="J819" s="391"/>
      <c r="K819" s="391"/>
      <c r="L819" s="391"/>
      <c r="M819" s="391"/>
      <c r="N819" s="391"/>
      <c r="O819" s="391"/>
      <c r="P819" s="391"/>
      <c r="Q819" s="644"/>
      <c r="R819" s="644"/>
    </row>
    <row r="820" spans="1:18" ht="34.5" customHeight="1">
      <c r="A820" s="432"/>
      <c r="B820" s="626"/>
      <c r="C820" s="624"/>
      <c r="D820" s="631"/>
      <c r="E820" s="323"/>
      <c r="F820" s="380"/>
      <c r="G820" s="645"/>
      <c r="H820" s="383"/>
      <c r="I820" s="383"/>
      <c r="J820" s="383"/>
      <c r="K820" s="383"/>
      <c r="L820" s="383"/>
      <c r="M820" s="383"/>
      <c r="N820" s="383"/>
      <c r="O820" s="383"/>
      <c r="P820" s="383"/>
      <c r="Q820" s="646"/>
      <c r="R820" s="646"/>
    </row>
    <row r="821" spans="1:18" ht="34.5" customHeight="1">
      <c r="A821" s="458"/>
      <c r="B821" s="647"/>
      <c r="C821" s="648"/>
      <c r="D821" s="649"/>
      <c r="E821" s="344"/>
      <c r="F821" s="397"/>
      <c r="G821" s="650"/>
      <c r="H821" s="400"/>
      <c r="I821" s="400"/>
      <c r="J821" s="400"/>
      <c r="K821" s="400"/>
      <c r="L821" s="400"/>
      <c r="M821" s="400"/>
      <c r="N821" s="400"/>
      <c r="O821" s="400"/>
      <c r="P821" s="400"/>
      <c r="Q821" s="651"/>
      <c r="R821" s="651"/>
    </row>
    <row r="822" spans="1:18" ht="34.5" customHeight="1">
      <c r="A822" s="1011">
        <v>121</v>
      </c>
      <c r="B822" s="362" t="s">
        <v>682</v>
      </c>
      <c r="C822" s="1163" t="s">
        <v>266</v>
      </c>
      <c r="D822" s="642"/>
      <c r="E822" s="953" t="s">
        <v>99</v>
      </c>
      <c r="F822" s="373" t="s">
        <v>283</v>
      </c>
      <c r="G822" s="652"/>
      <c r="H822" s="653"/>
      <c r="I822" s="375"/>
      <c r="J822" s="375"/>
      <c r="K822" s="375"/>
      <c r="L822" s="375"/>
      <c r="M822" s="375"/>
      <c r="N822" s="375"/>
      <c r="O822" s="375"/>
      <c r="P822" s="375"/>
      <c r="Q822" s="376"/>
      <c r="R822" s="654"/>
    </row>
    <row r="823" spans="1:18" ht="34.5" customHeight="1">
      <c r="A823" s="1001"/>
      <c r="B823" s="626" t="s">
        <v>683</v>
      </c>
      <c r="C823" s="1135"/>
      <c r="D823" s="433"/>
      <c r="E823" s="922"/>
      <c r="F823" s="303" t="s">
        <v>285</v>
      </c>
      <c r="G823" s="151">
        <f>R823*O4</f>
        <v>3</v>
      </c>
      <c r="H823" s="305"/>
      <c r="I823" s="306"/>
      <c r="J823" s="306"/>
      <c r="K823" s="306">
        <v>0</v>
      </c>
      <c r="L823" s="306"/>
      <c r="M823" s="306"/>
      <c r="N823" s="306"/>
      <c r="O823" s="306"/>
      <c r="P823" s="306"/>
      <c r="Q823" s="307"/>
      <c r="R823" s="305">
        <v>3</v>
      </c>
    </row>
    <row r="824" spans="1:18" ht="34.5" customHeight="1">
      <c r="A824" s="1001"/>
      <c r="B824" s="626" t="s">
        <v>684</v>
      </c>
      <c r="C824" s="1135"/>
      <c r="D824" s="630"/>
      <c r="E824" s="922"/>
      <c r="F824" s="310" t="s">
        <v>53</v>
      </c>
      <c r="G824" s="343"/>
      <c r="H824" s="311"/>
      <c r="I824" s="312"/>
      <c r="J824" s="312"/>
      <c r="K824" s="312"/>
      <c r="L824" s="312"/>
      <c r="M824" s="312"/>
      <c r="N824" s="312"/>
      <c r="O824" s="312"/>
      <c r="P824" s="312"/>
      <c r="Q824" s="313"/>
      <c r="R824" s="311"/>
    </row>
    <row r="825" spans="1:18" ht="34.5" customHeight="1">
      <c r="A825" s="1001"/>
      <c r="B825" s="308" t="s">
        <v>685</v>
      </c>
      <c r="C825" s="1136"/>
      <c r="D825" s="655" t="s">
        <v>686</v>
      </c>
      <c r="E825" s="922"/>
      <c r="F825" s="1165"/>
      <c r="G825" s="656"/>
      <c r="H825" s="1149"/>
      <c r="I825" s="1150"/>
      <c r="J825" s="1150"/>
      <c r="K825" s="1150"/>
      <c r="L825" s="1150"/>
      <c r="M825" s="1150"/>
      <c r="N825" s="1150"/>
      <c r="O825" s="1150"/>
      <c r="P825" s="1150"/>
      <c r="Q825" s="1150"/>
      <c r="R825" s="632"/>
    </row>
    <row r="826" spans="1:18" ht="34.5" customHeight="1">
      <c r="A826" s="1001"/>
      <c r="B826" s="308" t="s">
        <v>687</v>
      </c>
      <c r="C826" s="1136"/>
      <c r="D826" s="655" t="s">
        <v>688</v>
      </c>
      <c r="E826" s="922"/>
      <c r="F826" s="1166"/>
      <c r="G826" s="657"/>
      <c r="H826" s="1131"/>
      <c r="I826" s="1131"/>
      <c r="J826" s="1131"/>
      <c r="K826" s="1131"/>
      <c r="L826" s="1131"/>
      <c r="M826" s="1131"/>
      <c r="N826" s="1131"/>
      <c r="O826" s="1131"/>
      <c r="P826" s="1131"/>
      <c r="Q826" s="1168"/>
      <c r="R826" s="322"/>
    </row>
    <row r="827" spans="1:18" ht="34.5" customHeight="1">
      <c r="A827" s="1001"/>
      <c r="B827" s="308"/>
      <c r="C827" s="1136"/>
      <c r="D827" s="655" t="s">
        <v>686</v>
      </c>
      <c r="E827" s="922"/>
      <c r="F827" s="1166"/>
      <c r="G827" s="657"/>
      <c r="H827" s="1131"/>
      <c r="I827" s="1131"/>
      <c r="J827" s="1131"/>
      <c r="K827" s="1131"/>
      <c r="L827" s="1131"/>
      <c r="M827" s="1131"/>
      <c r="N827" s="1131"/>
      <c r="O827" s="1131"/>
      <c r="P827" s="1131"/>
      <c r="Q827" s="1168"/>
      <c r="R827" s="322"/>
    </row>
    <row r="828" spans="1:18" ht="34.5" customHeight="1">
      <c r="A828" s="1012"/>
      <c r="B828" s="355"/>
      <c r="C828" s="1164"/>
      <c r="D828" s="658" t="s">
        <v>689</v>
      </c>
      <c r="E828" s="940"/>
      <c r="F828" s="1167"/>
      <c r="G828" s="659"/>
      <c r="H828" s="1169"/>
      <c r="I828" s="1169"/>
      <c r="J828" s="1169"/>
      <c r="K828" s="1169"/>
      <c r="L828" s="1169"/>
      <c r="M828" s="1169"/>
      <c r="N828" s="1169"/>
      <c r="O828" s="1169"/>
      <c r="P828" s="1169"/>
      <c r="Q828" s="1170"/>
      <c r="R828" s="660"/>
    </row>
    <row r="829" spans="1:18" ht="34.5" hidden="1" customHeight="1">
      <c r="A829" s="1171" t="s">
        <v>690</v>
      </c>
      <c r="B829" s="1172"/>
      <c r="C829" s="1172"/>
      <c r="D829" s="1172"/>
      <c r="E829" s="1173"/>
      <c r="F829" s="325">
        <f t="shared" ref="F829:F831" si="290">SUM(H829:Q829)</f>
        <v>0</v>
      </c>
      <c r="G829" s="661"/>
      <c r="H829" s="325">
        <f t="shared" ref="H829:H830" si="291">H803+H811+H822</f>
        <v>0</v>
      </c>
      <c r="I829" s="325">
        <f t="shared" ref="I829:I830" si="292">I803+I811+I822</f>
        <v>0</v>
      </c>
      <c r="J829" s="325">
        <f t="shared" ref="J829:J830" si="293">J803+J811+J822</f>
        <v>0</v>
      </c>
      <c r="K829" s="325">
        <f t="shared" ref="K829:K830" si="294">K803+K811+K822</f>
        <v>0</v>
      </c>
      <c r="L829" s="325">
        <f t="shared" ref="L829:L830" si="295">L803+L811+L822</f>
        <v>0</v>
      </c>
      <c r="M829" s="325">
        <f t="shared" ref="M829:M830" si="296">M803+M811+M822</f>
        <v>0</v>
      </c>
      <c r="N829" s="325">
        <f t="shared" ref="N829:N830" si="297">N803+N811+N822</f>
        <v>0</v>
      </c>
      <c r="O829" s="325">
        <f t="shared" ref="O829:O830" si="298">O803+O811+O822</f>
        <v>0</v>
      </c>
      <c r="P829" s="325">
        <f t="shared" ref="P829:P830" si="299">P803+P811+P822</f>
        <v>0</v>
      </c>
      <c r="Q829" s="662">
        <f t="shared" ref="Q829:Q830" si="300">Q803+Q811+Q822</f>
        <v>0</v>
      </c>
      <c r="R829" s="662"/>
    </row>
    <row r="830" spans="1:18" ht="34.5" hidden="1" customHeight="1">
      <c r="A830" s="896" t="s">
        <v>691</v>
      </c>
      <c r="B830" s="897"/>
      <c r="C830" s="897"/>
      <c r="D830" s="897"/>
      <c r="E830" s="898"/>
      <c r="F830" s="271">
        <f t="shared" si="290"/>
        <v>0</v>
      </c>
      <c r="G830" s="272"/>
      <c r="H830" s="271">
        <f t="shared" si="291"/>
        <v>0</v>
      </c>
      <c r="I830" s="271">
        <f t="shared" si="292"/>
        <v>0</v>
      </c>
      <c r="J830" s="271">
        <f t="shared" si="293"/>
        <v>0</v>
      </c>
      <c r="K830" s="271">
        <f t="shared" si="294"/>
        <v>0</v>
      </c>
      <c r="L830" s="271">
        <f t="shared" si="295"/>
        <v>0</v>
      </c>
      <c r="M830" s="271">
        <f t="shared" si="296"/>
        <v>0</v>
      </c>
      <c r="N830" s="271">
        <f t="shared" si="297"/>
        <v>0</v>
      </c>
      <c r="O830" s="271">
        <f t="shared" si="298"/>
        <v>0</v>
      </c>
      <c r="P830" s="271">
        <f t="shared" si="299"/>
        <v>0</v>
      </c>
      <c r="Q830" s="273">
        <f t="shared" si="300"/>
        <v>0</v>
      </c>
      <c r="R830" s="273"/>
    </row>
    <row r="831" spans="1:18" ht="34.5" hidden="1" customHeight="1">
      <c r="A831" s="876" t="s">
        <v>692</v>
      </c>
      <c r="B831" s="877"/>
      <c r="C831" s="877"/>
      <c r="D831" s="877"/>
      <c r="E831" s="878"/>
      <c r="F831" s="271">
        <f t="shared" si="290"/>
        <v>0</v>
      </c>
      <c r="G831" s="272"/>
      <c r="H831" s="271">
        <f t="shared" ref="H831:Q831" si="301">H806+H814+H824</f>
        <v>0</v>
      </c>
      <c r="I831" s="271">
        <f t="shared" si="301"/>
        <v>0</v>
      </c>
      <c r="J831" s="271">
        <f t="shared" si="301"/>
        <v>0</v>
      </c>
      <c r="K831" s="271">
        <f t="shared" si="301"/>
        <v>0</v>
      </c>
      <c r="L831" s="271">
        <f t="shared" si="301"/>
        <v>0</v>
      </c>
      <c r="M831" s="271">
        <f t="shared" si="301"/>
        <v>0</v>
      </c>
      <c r="N831" s="271">
        <f t="shared" si="301"/>
        <v>0</v>
      </c>
      <c r="O831" s="271">
        <f t="shared" si="301"/>
        <v>0</v>
      </c>
      <c r="P831" s="271">
        <f t="shared" si="301"/>
        <v>0</v>
      </c>
      <c r="Q831" s="273">
        <f t="shared" si="301"/>
        <v>0</v>
      </c>
      <c r="R831" s="273"/>
    </row>
    <row r="832" spans="1:18" ht="34.5" hidden="1" customHeight="1">
      <c r="A832" s="879" t="s">
        <v>693</v>
      </c>
      <c r="B832" s="880"/>
      <c r="C832" s="880"/>
      <c r="D832" s="880"/>
      <c r="E832" s="881"/>
      <c r="F832" s="274">
        <f>F829+F830</f>
        <v>0</v>
      </c>
      <c r="G832" s="275"/>
      <c r="H832" s="274">
        <f t="shared" ref="H832:Q832" si="302">H829+H830</f>
        <v>0</v>
      </c>
      <c r="I832" s="274">
        <f t="shared" si="302"/>
        <v>0</v>
      </c>
      <c r="J832" s="274">
        <f t="shared" si="302"/>
        <v>0</v>
      </c>
      <c r="K832" s="274">
        <f t="shared" si="302"/>
        <v>0</v>
      </c>
      <c r="L832" s="274">
        <f t="shared" si="302"/>
        <v>0</v>
      </c>
      <c r="M832" s="274">
        <f t="shared" si="302"/>
        <v>0</v>
      </c>
      <c r="N832" s="274">
        <f t="shared" si="302"/>
        <v>0</v>
      </c>
      <c r="O832" s="274">
        <f t="shared" si="302"/>
        <v>0</v>
      </c>
      <c r="P832" s="274">
        <f t="shared" si="302"/>
        <v>0</v>
      </c>
      <c r="Q832" s="276">
        <f t="shared" si="302"/>
        <v>0</v>
      </c>
      <c r="R832" s="276"/>
    </row>
    <row r="833" spans="1:18" ht="34.5" hidden="1" customHeight="1">
      <c r="A833" s="899" t="s">
        <v>694</v>
      </c>
      <c r="B833" s="900"/>
      <c r="C833" s="900"/>
      <c r="D833" s="900"/>
      <c r="E833" s="901"/>
      <c r="F833" s="290">
        <f>F829+F830+F831</f>
        <v>0</v>
      </c>
      <c r="G833" s="290"/>
      <c r="H833" s="290">
        <f t="shared" ref="H833:Q833" si="303">H829+H830+H831</f>
        <v>0</v>
      </c>
      <c r="I833" s="290">
        <f t="shared" si="303"/>
        <v>0</v>
      </c>
      <c r="J833" s="290">
        <f t="shared" si="303"/>
        <v>0</v>
      </c>
      <c r="K833" s="290">
        <f t="shared" si="303"/>
        <v>0</v>
      </c>
      <c r="L833" s="290">
        <f t="shared" si="303"/>
        <v>0</v>
      </c>
      <c r="M833" s="290">
        <f t="shared" si="303"/>
        <v>0</v>
      </c>
      <c r="N833" s="290">
        <f t="shared" si="303"/>
        <v>0</v>
      </c>
      <c r="O833" s="290">
        <f t="shared" si="303"/>
        <v>0</v>
      </c>
      <c r="P833" s="290">
        <f t="shared" si="303"/>
        <v>0</v>
      </c>
      <c r="Q833" s="291">
        <f t="shared" si="303"/>
        <v>0</v>
      </c>
      <c r="R833" s="291"/>
    </row>
    <row r="834" spans="1:18" ht="34.5" hidden="1" customHeight="1">
      <c r="A834" s="1174"/>
      <c r="B834" s="1175"/>
      <c r="C834" s="1175"/>
      <c r="D834" s="1175"/>
      <c r="E834" s="1175"/>
      <c r="F834" s="1175"/>
      <c r="G834" s="1176"/>
      <c r="H834" s="1175"/>
      <c r="I834" s="1175"/>
      <c r="J834" s="1175"/>
      <c r="K834" s="1175"/>
      <c r="L834" s="1175"/>
      <c r="M834" s="1175"/>
      <c r="N834" s="1175"/>
      <c r="O834" s="1175"/>
      <c r="P834" s="1175"/>
      <c r="Q834" s="1177"/>
      <c r="R834" s="663"/>
    </row>
    <row r="835" spans="1:18" ht="34.5" customHeight="1">
      <c r="A835" s="870" t="s">
        <v>695</v>
      </c>
      <c r="B835" s="871"/>
      <c r="C835" s="871"/>
      <c r="D835" s="871"/>
      <c r="E835" s="871"/>
      <c r="F835" s="872"/>
      <c r="G835" s="477"/>
      <c r="H835" s="282">
        <f t="shared" ref="H835:H839" si="304">H829</f>
        <v>0</v>
      </c>
      <c r="I835" s="282">
        <f t="shared" ref="I835:I839" si="305">I829+H835</f>
        <v>0</v>
      </c>
      <c r="J835" s="282">
        <f t="shared" ref="J835:J839" si="306">J829+I835</f>
        <v>0</v>
      </c>
      <c r="K835" s="282">
        <f t="shared" ref="K835:K839" si="307">K829+J835</f>
        <v>0</v>
      </c>
      <c r="L835" s="282">
        <f t="shared" ref="L835:L839" si="308">L829+K835</f>
        <v>0</v>
      </c>
      <c r="M835" s="282">
        <f t="shared" ref="M835:M839" si="309">M829+L835</f>
        <v>0</v>
      </c>
      <c r="N835" s="282">
        <f t="shared" ref="N835:N839" si="310">N829+M835</f>
        <v>0</v>
      </c>
      <c r="O835" s="282">
        <f t="shared" ref="O835:O839" si="311">O829+N835</f>
        <v>0</v>
      </c>
      <c r="P835" s="282">
        <f t="shared" ref="P835:P839" si="312">P829+O835</f>
        <v>0</v>
      </c>
      <c r="Q835" s="283">
        <f t="shared" ref="Q835:Q839" si="313">Q829+P835</f>
        <v>0</v>
      </c>
      <c r="R835" s="283"/>
    </row>
    <row r="836" spans="1:18" ht="34.5" customHeight="1">
      <c r="A836" s="870" t="s">
        <v>696</v>
      </c>
      <c r="B836" s="871"/>
      <c r="C836" s="871"/>
      <c r="D836" s="871"/>
      <c r="E836" s="871"/>
      <c r="F836" s="872"/>
      <c r="G836" s="467"/>
      <c r="H836" s="615">
        <f t="shared" si="304"/>
        <v>0</v>
      </c>
      <c r="I836" s="616">
        <f t="shared" si="305"/>
        <v>0</v>
      </c>
      <c r="J836" s="615">
        <f t="shared" si="306"/>
        <v>0</v>
      </c>
      <c r="K836" s="616">
        <f t="shared" si="307"/>
        <v>0</v>
      </c>
      <c r="L836" s="615">
        <f t="shared" si="308"/>
        <v>0</v>
      </c>
      <c r="M836" s="616">
        <f t="shared" si="309"/>
        <v>0</v>
      </c>
      <c r="N836" s="615">
        <f t="shared" si="310"/>
        <v>0</v>
      </c>
      <c r="O836" s="616">
        <f t="shared" si="311"/>
        <v>0</v>
      </c>
      <c r="P836" s="615">
        <f t="shared" si="312"/>
        <v>0</v>
      </c>
      <c r="Q836" s="617">
        <f t="shared" si="313"/>
        <v>0</v>
      </c>
      <c r="R836" s="618"/>
    </row>
    <row r="837" spans="1:18" ht="34.5" customHeight="1">
      <c r="A837" s="870" t="s">
        <v>697</v>
      </c>
      <c r="B837" s="871"/>
      <c r="C837" s="871"/>
      <c r="D837" s="871"/>
      <c r="E837" s="871"/>
      <c r="F837" s="872"/>
      <c r="G837" s="477"/>
      <c r="H837" s="282">
        <f t="shared" si="304"/>
        <v>0</v>
      </c>
      <c r="I837" s="282">
        <f t="shared" si="305"/>
        <v>0</v>
      </c>
      <c r="J837" s="282">
        <f t="shared" si="306"/>
        <v>0</v>
      </c>
      <c r="K837" s="282">
        <f t="shared" si="307"/>
        <v>0</v>
      </c>
      <c r="L837" s="282">
        <f t="shared" si="308"/>
        <v>0</v>
      </c>
      <c r="M837" s="282">
        <f t="shared" si="309"/>
        <v>0</v>
      </c>
      <c r="N837" s="282">
        <f t="shared" si="310"/>
        <v>0</v>
      </c>
      <c r="O837" s="282">
        <f t="shared" si="311"/>
        <v>0</v>
      </c>
      <c r="P837" s="282">
        <f t="shared" si="312"/>
        <v>0</v>
      </c>
      <c r="Q837" s="283">
        <f t="shared" si="313"/>
        <v>0</v>
      </c>
      <c r="R837" s="283"/>
    </row>
    <row r="838" spans="1:18" ht="34.5" customHeight="1">
      <c r="A838" s="879" t="s">
        <v>698</v>
      </c>
      <c r="B838" s="880"/>
      <c r="C838" s="880"/>
      <c r="D838" s="880"/>
      <c r="E838" s="880"/>
      <c r="F838" s="881"/>
      <c r="G838" s="289"/>
      <c r="H838" s="286">
        <f t="shared" si="304"/>
        <v>0</v>
      </c>
      <c r="I838" s="286">
        <f t="shared" si="305"/>
        <v>0</v>
      </c>
      <c r="J838" s="286">
        <f t="shared" si="306"/>
        <v>0</v>
      </c>
      <c r="K838" s="286">
        <f t="shared" si="307"/>
        <v>0</v>
      </c>
      <c r="L838" s="286">
        <f t="shared" si="308"/>
        <v>0</v>
      </c>
      <c r="M838" s="286">
        <f t="shared" si="309"/>
        <v>0</v>
      </c>
      <c r="N838" s="286">
        <f t="shared" si="310"/>
        <v>0</v>
      </c>
      <c r="O838" s="286">
        <f t="shared" si="311"/>
        <v>0</v>
      </c>
      <c r="P838" s="286">
        <f t="shared" si="312"/>
        <v>0</v>
      </c>
      <c r="Q838" s="287">
        <f t="shared" si="313"/>
        <v>0</v>
      </c>
      <c r="R838" s="287"/>
    </row>
    <row r="839" spans="1:18" ht="34.5" customHeight="1">
      <c r="A839" s="899" t="s">
        <v>699</v>
      </c>
      <c r="B839" s="900"/>
      <c r="C839" s="900"/>
      <c r="D839" s="900"/>
      <c r="E839" s="900"/>
      <c r="F839" s="901"/>
      <c r="G839" s="619"/>
      <c r="H839" s="620">
        <f t="shared" si="304"/>
        <v>0</v>
      </c>
      <c r="I839" s="621">
        <f t="shared" si="305"/>
        <v>0</v>
      </c>
      <c r="J839" s="620">
        <f t="shared" si="306"/>
        <v>0</v>
      </c>
      <c r="K839" s="621">
        <f t="shared" si="307"/>
        <v>0</v>
      </c>
      <c r="L839" s="620">
        <f t="shared" si="308"/>
        <v>0</v>
      </c>
      <c r="M839" s="621">
        <f t="shared" si="309"/>
        <v>0</v>
      </c>
      <c r="N839" s="620">
        <f t="shared" si="310"/>
        <v>0</v>
      </c>
      <c r="O839" s="621">
        <f t="shared" si="311"/>
        <v>0</v>
      </c>
      <c r="P839" s="620">
        <f t="shared" si="312"/>
        <v>0</v>
      </c>
      <c r="Q839" s="622">
        <f t="shared" si="313"/>
        <v>0</v>
      </c>
      <c r="R839" s="623"/>
    </row>
    <row r="840" spans="1:18" ht="34.5" customHeight="1">
      <c r="A840" s="288"/>
      <c r="B840" s="664"/>
      <c r="C840" s="664"/>
      <c r="D840" s="664"/>
      <c r="E840" s="664"/>
      <c r="F840" s="664"/>
      <c r="G840" s="665"/>
      <c r="H840" s="623"/>
      <c r="I840" s="620"/>
      <c r="J840" s="623"/>
      <c r="K840" s="620"/>
      <c r="L840" s="623"/>
      <c r="M840" s="620"/>
      <c r="N840" s="623"/>
      <c r="O840" s="620"/>
      <c r="P840" s="623"/>
      <c r="Q840" s="666"/>
      <c r="R840" s="623"/>
    </row>
    <row r="841" spans="1:18" s="597" customFormat="1" ht="34.5" customHeight="1">
      <c r="A841" s="736" t="s">
        <v>700</v>
      </c>
      <c r="B841" s="737"/>
      <c r="C841" s="737"/>
      <c r="D841" s="737"/>
      <c r="E841" s="737"/>
      <c r="F841" s="737"/>
      <c r="G841" s="902"/>
      <c r="H841" s="737"/>
      <c r="I841" s="737"/>
      <c r="J841" s="737"/>
      <c r="K841" s="737"/>
      <c r="L841" s="737"/>
      <c r="M841" s="737"/>
      <c r="N841" s="737"/>
      <c r="O841" s="737"/>
      <c r="P841" s="737"/>
      <c r="Q841" s="903"/>
      <c r="R841" s="292"/>
    </row>
    <row r="842" spans="1:18" ht="34.5" customHeight="1">
      <c r="A842" s="741">
        <v>122</v>
      </c>
      <c r="B842" s="71" t="s">
        <v>701</v>
      </c>
      <c r="C842" s="72" t="s">
        <v>702</v>
      </c>
      <c r="D842" s="755" t="s">
        <v>149</v>
      </c>
      <c r="E842" s="746" t="s">
        <v>99</v>
      </c>
      <c r="F842" s="124" t="s">
        <v>49</v>
      </c>
      <c r="G842" s="151">
        <f>R842*O4</f>
        <v>3</v>
      </c>
      <c r="H842" s="87">
        <v>0</v>
      </c>
      <c r="I842" s="110"/>
      <c r="J842" s="87"/>
      <c r="K842" s="110"/>
      <c r="L842" s="87"/>
      <c r="M842" s="110"/>
      <c r="N842" s="87"/>
      <c r="O842" s="110"/>
      <c r="P842" s="87"/>
      <c r="Q842" s="111"/>
      <c r="R842" s="126">
        <v>3</v>
      </c>
    </row>
    <row r="843" spans="1:18" ht="34.5" customHeight="1">
      <c r="A843" s="742"/>
      <c r="B843" s="81" t="s">
        <v>152</v>
      </c>
      <c r="C843" s="72" t="s">
        <v>703</v>
      </c>
      <c r="D843" s="745"/>
      <c r="E843" s="753"/>
      <c r="F843" s="113" t="s">
        <v>51</v>
      </c>
      <c r="G843" s="151">
        <f>R843*O4</f>
        <v>7.4</v>
      </c>
      <c r="H843" s="179"/>
      <c r="I843" s="170"/>
      <c r="J843" s="180"/>
      <c r="K843" s="170">
        <v>0</v>
      </c>
      <c r="L843" s="180"/>
      <c r="M843" s="170"/>
      <c r="N843" s="180"/>
      <c r="O843" s="170"/>
      <c r="P843" s="180"/>
      <c r="Q843" s="170"/>
      <c r="R843" s="179">
        <v>7.4</v>
      </c>
    </row>
    <row r="844" spans="1:18" ht="34.5" customHeight="1">
      <c r="A844" s="742"/>
      <c r="B844" s="81" t="s">
        <v>153</v>
      </c>
      <c r="C844" s="72" t="s">
        <v>704</v>
      </c>
      <c r="D844" s="745"/>
      <c r="E844" s="753"/>
      <c r="F844" s="116" t="s">
        <v>53</v>
      </c>
      <c r="G844" s="151">
        <f>R844*O4</f>
        <v>4.5999999999999996</v>
      </c>
      <c r="H844" s="87"/>
      <c r="I844" s="119"/>
      <c r="J844" s="87"/>
      <c r="K844" s="119"/>
      <c r="L844" s="87"/>
      <c r="M844" s="119"/>
      <c r="N844" s="87">
        <v>0</v>
      </c>
      <c r="O844" s="119"/>
      <c r="P844" s="87"/>
      <c r="Q844" s="130"/>
      <c r="R844" s="131">
        <v>4.5999999999999996</v>
      </c>
    </row>
    <row r="845" spans="1:18" ht="34.5" customHeight="1">
      <c r="A845" s="742"/>
      <c r="B845" s="89" t="s">
        <v>154</v>
      </c>
      <c r="C845" s="72"/>
      <c r="D845" s="745"/>
      <c r="E845" s="753"/>
      <c r="F845" s="749"/>
      <c r="G845" s="144"/>
      <c r="H845" s="763"/>
      <c r="I845" s="764"/>
      <c r="J845" s="764"/>
      <c r="K845" s="764"/>
      <c r="L845" s="764"/>
      <c r="M845" s="764"/>
      <c r="N845" s="764"/>
      <c r="O845" s="764"/>
      <c r="P845" s="764"/>
      <c r="Q845" s="764"/>
      <c r="R845" s="120"/>
    </row>
    <row r="846" spans="1:18" ht="34.5" customHeight="1">
      <c r="A846" s="742"/>
      <c r="B846" s="89" t="s">
        <v>155</v>
      </c>
      <c r="C846" s="72"/>
      <c r="D846" s="745"/>
      <c r="E846" s="753"/>
      <c r="F846" s="780"/>
      <c r="G846" s="137"/>
      <c r="H846" s="769"/>
      <c r="I846" s="769"/>
      <c r="J846" s="769"/>
      <c r="K846" s="769"/>
      <c r="L846" s="769"/>
      <c r="M846" s="769"/>
      <c r="N846" s="769"/>
      <c r="O846" s="769"/>
      <c r="P846" s="769"/>
      <c r="Q846" s="792"/>
      <c r="R846" s="136"/>
    </row>
    <row r="847" spans="1:18" ht="34.5" customHeight="1">
      <c r="A847" s="742"/>
      <c r="B847" s="89" t="s">
        <v>156</v>
      </c>
      <c r="C847" s="667"/>
      <c r="D847" s="745"/>
      <c r="E847" s="753"/>
      <c r="F847" s="780"/>
      <c r="G847" s="137"/>
      <c r="H847" s="769"/>
      <c r="I847" s="769"/>
      <c r="J847" s="769"/>
      <c r="K847" s="769"/>
      <c r="L847" s="769"/>
      <c r="M847" s="769"/>
      <c r="N847" s="769"/>
      <c r="O847" s="769"/>
      <c r="P847" s="769"/>
      <c r="Q847" s="792"/>
      <c r="R847" s="136"/>
    </row>
    <row r="848" spans="1:18" ht="34.5" customHeight="1">
      <c r="A848" s="742"/>
      <c r="B848" s="89" t="s">
        <v>157</v>
      </c>
      <c r="C848" s="481"/>
      <c r="D848" s="745"/>
      <c r="E848" s="753"/>
      <c r="F848" s="780"/>
      <c r="G848" s="137"/>
      <c r="H848" s="769"/>
      <c r="I848" s="769"/>
      <c r="J848" s="769"/>
      <c r="K848" s="769"/>
      <c r="L848" s="769"/>
      <c r="M848" s="769"/>
      <c r="N848" s="769"/>
      <c r="O848" s="769"/>
      <c r="P848" s="769"/>
      <c r="Q848" s="792"/>
      <c r="R848" s="136"/>
    </row>
    <row r="849" spans="1:18" ht="34.5" customHeight="1">
      <c r="A849" s="743"/>
      <c r="B849" s="102" t="s">
        <v>158</v>
      </c>
      <c r="C849" s="481"/>
      <c r="D849" s="756"/>
      <c r="E849" s="753"/>
      <c r="F849" s="781"/>
      <c r="G849" s="137"/>
      <c r="H849" s="769"/>
      <c r="I849" s="769"/>
      <c r="J849" s="769"/>
      <c r="K849" s="769"/>
      <c r="L849" s="769"/>
      <c r="M849" s="769"/>
      <c r="N849" s="769"/>
      <c r="O849" s="769"/>
      <c r="P849" s="769"/>
      <c r="Q849" s="792"/>
      <c r="R849" s="140"/>
    </row>
    <row r="850" spans="1:18" ht="34.5" hidden="1" customHeight="1">
      <c r="A850" s="870" t="s">
        <v>705</v>
      </c>
      <c r="B850" s="871"/>
      <c r="C850" s="871"/>
      <c r="D850" s="871"/>
      <c r="E850" s="872"/>
      <c r="F850" s="282">
        <f t="shared" ref="F850:F852" si="314">SUM(H850:Q850)</f>
        <v>0</v>
      </c>
      <c r="G850" s="479"/>
      <c r="H850" s="282">
        <f t="shared" ref="H850:H852" si="315">H842</f>
        <v>0</v>
      </c>
      <c r="I850" s="282">
        <f t="shared" ref="I850:I852" si="316">I842</f>
        <v>0</v>
      </c>
      <c r="J850" s="282">
        <f t="shared" ref="J850:J852" si="317">J842</f>
        <v>0</v>
      </c>
      <c r="K850" s="282">
        <f t="shared" ref="K850:K852" si="318">K842</f>
        <v>0</v>
      </c>
      <c r="L850" s="282">
        <f t="shared" ref="L850:L852" si="319">L842</f>
        <v>0</v>
      </c>
      <c r="M850" s="282">
        <f t="shared" ref="M850:M852" si="320">M842</f>
        <v>0</v>
      </c>
      <c r="N850" s="282">
        <f t="shared" ref="N850:N852" si="321">N842</f>
        <v>0</v>
      </c>
      <c r="O850" s="282">
        <f t="shared" ref="O850:O852" si="322">O842</f>
        <v>0</v>
      </c>
      <c r="P850" s="282">
        <f t="shared" ref="P850:P852" si="323">P842</f>
        <v>0</v>
      </c>
      <c r="Q850" s="283">
        <f t="shared" ref="Q850:Q852" si="324">Q842</f>
        <v>0</v>
      </c>
      <c r="R850" s="283"/>
    </row>
    <row r="851" spans="1:18" ht="34.5" hidden="1" customHeight="1">
      <c r="A851" s="873" t="s">
        <v>706</v>
      </c>
      <c r="B851" s="874"/>
      <c r="C851" s="874"/>
      <c r="D851" s="874"/>
      <c r="E851" s="875"/>
      <c r="F851" s="271">
        <f t="shared" si="314"/>
        <v>0</v>
      </c>
      <c r="G851" s="272"/>
      <c r="H851" s="271">
        <f t="shared" si="315"/>
        <v>0</v>
      </c>
      <c r="I851" s="271">
        <f t="shared" si="316"/>
        <v>0</v>
      </c>
      <c r="J851" s="271">
        <f t="shared" si="317"/>
        <v>0</v>
      </c>
      <c r="K851" s="271">
        <f t="shared" si="318"/>
        <v>0</v>
      </c>
      <c r="L851" s="271">
        <f t="shared" si="319"/>
        <v>0</v>
      </c>
      <c r="M851" s="271">
        <f t="shared" si="320"/>
        <v>0</v>
      </c>
      <c r="N851" s="271">
        <f t="shared" si="321"/>
        <v>0</v>
      </c>
      <c r="O851" s="271">
        <f t="shared" si="322"/>
        <v>0</v>
      </c>
      <c r="P851" s="271">
        <f t="shared" si="323"/>
        <v>0</v>
      </c>
      <c r="Q851" s="273">
        <f t="shared" si="324"/>
        <v>0</v>
      </c>
      <c r="R851" s="273"/>
    </row>
    <row r="852" spans="1:18" ht="34.5" hidden="1" customHeight="1">
      <c r="A852" s="876" t="s">
        <v>707</v>
      </c>
      <c r="B852" s="877"/>
      <c r="C852" s="877"/>
      <c r="D852" s="877"/>
      <c r="E852" s="878"/>
      <c r="F852" s="271">
        <f t="shared" si="314"/>
        <v>0</v>
      </c>
      <c r="G852" s="272"/>
      <c r="H852" s="282">
        <f t="shared" si="315"/>
        <v>0</v>
      </c>
      <c r="I852" s="282">
        <f t="shared" si="316"/>
        <v>0</v>
      </c>
      <c r="J852" s="282">
        <f t="shared" si="317"/>
        <v>0</v>
      </c>
      <c r="K852" s="282">
        <f t="shared" si="318"/>
        <v>0</v>
      </c>
      <c r="L852" s="282">
        <f t="shared" si="319"/>
        <v>0</v>
      </c>
      <c r="M852" s="282">
        <f t="shared" si="320"/>
        <v>0</v>
      </c>
      <c r="N852" s="282">
        <f t="shared" si="321"/>
        <v>0</v>
      </c>
      <c r="O852" s="282">
        <f t="shared" si="322"/>
        <v>0</v>
      </c>
      <c r="P852" s="282">
        <f t="shared" si="323"/>
        <v>0</v>
      </c>
      <c r="Q852" s="283">
        <f t="shared" si="324"/>
        <v>0</v>
      </c>
      <c r="R852" s="283"/>
    </row>
    <row r="853" spans="1:18" ht="34.5" hidden="1" customHeight="1">
      <c r="A853" s="879" t="s">
        <v>708</v>
      </c>
      <c r="B853" s="880"/>
      <c r="C853" s="880"/>
      <c r="D853" s="880"/>
      <c r="E853" s="881"/>
      <c r="F853" s="274">
        <f>F850+F851</f>
        <v>0</v>
      </c>
      <c r="G853" s="275"/>
      <c r="H853" s="274">
        <f t="shared" ref="H853:Q853" si="325">H850+H851</f>
        <v>0</v>
      </c>
      <c r="I853" s="274">
        <f t="shared" si="325"/>
        <v>0</v>
      </c>
      <c r="J853" s="274">
        <f t="shared" si="325"/>
        <v>0</v>
      </c>
      <c r="K853" s="274">
        <f t="shared" si="325"/>
        <v>0</v>
      </c>
      <c r="L853" s="274">
        <f t="shared" si="325"/>
        <v>0</v>
      </c>
      <c r="M853" s="274">
        <f t="shared" si="325"/>
        <v>0</v>
      </c>
      <c r="N853" s="274">
        <f t="shared" si="325"/>
        <v>0</v>
      </c>
      <c r="O853" s="274">
        <f t="shared" si="325"/>
        <v>0</v>
      </c>
      <c r="P853" s="274">
        <f t="shared" si="325"/>
        <v>0</v>
      </c>
      <c r="Q853" s="276">
        <f t="shared" si="325"/>
        <v>0</v>
      </c>
      <c r="R853" s="276"/>
    </row>
    <row r="854" spans="1:18" ht="34.5" hidden="1" customHeight="1">
      <c r="A854" s="899" t="s">
        <v>709</v>
      </c>
      <c r="B854" s="900"/>
      <c r="C854" s="900"/>
      <c r="D854" s="900"/>
      <c r="E854" s="901"/>
      <c r="F854" s="290">
        <f>F850+F851+F852</f>
        <v>0</v>
      </c>
      <c r="G854" s="290"/>
      <c r="H854" s="290">
        <f t="shared" ref="H854:Q854" si="326">H850+H851+H852</f>
        <v>0</v>
      </c>
      <c r="I854" s="290">
        <f t="shared" si="326"/>
        <v>0</v>
      </c>
      <c r="J854" s="290">
        <f t="shared" si="326"/>
        <v>0</v>
      </c>
      <c r="K854" s="290">
        <f t="shared" si="326"/>
        <v>0</v>
      </c>
      <c r="L854" s="290">
        <f t="shared" si="326"/>
        <v>0</v>
      </c>
      <c r="M854" s="290">
        <f t="shared" si="326"/>
        <v>0</v>
      </c>
      <c r="N854" s="290">
        <f t="shared" si="326"/>
        <v>0</v>
      </c>
      <c r="O854" s="290">
        <f t="shared" si="326"/>
        <v>0</v>
      </c>
      <c r="P854" s="290">
        <f t="shared" si="326"/>
        <v>0</v>
      </c>
      <c r="Q854" s="291">
        <f t="shared" si="326"/>
        <v>0</v>
      </c>
      <c r="R854" s="291"/>
    </row>
    <row r="855" spans="1:18" ht="34.5" hidden="1" customHeight="1">
      <c r="A855" s="1174"/>
      <c r="B855" s="1175"/>
      <c r="C855" s="1175"/>
      <c r="D855" s="1175"/>
      <c r="E855" s="1175"/>
      <c r="F855" s="1175"/>
      <c r="G855" s="1176"/>
      <c r="H855" s="1175"/>
      <c r="I855" s="1175"/>
      <c r="J855" s="1175"/>
      <c r="K855" s="1175"/>
      <c r="L855" s="1175"/>
      <c r="M855" s="1175"/>
      <c r="N855" s="1175"/>
      <c r="O855" s="1175"/>
      <c r="P855" s="1175"/>
      <c r="Q855" s="1177"/>
      <c r="R855" s="663"/>
    </row>
    <row r="856" spans="1:18" ht="34.5" customHeight="1">
      <c r="A856" s="870" t="s">
        <v>710</v>
      </c>
      <c r="B856" s="871"/>
      <c r="C856" s="871"/>
      <c r="D856" s="871"/>
      <c r="E856" s="871"/>
      <c r="F856" s="872"/>
      <c r="G856" s="477"/>
      <c r="H856" s="282">
        <f t="shared" ref="H856:H860" si="327">H850</f>
        <v>0</v>
      </c>
      <c r="I856" s="282">
        <f t="shared" ref="I856:I860" si="328">I850+H856</f>
        <v>0</v>
      </c>
      <c r="J856" s="282">
        <f t="shared" ref="J856:J860" si="329">J850+I856</f>
        <v>0</v>
      </c>
      <c r="K856" s="282">
        <f t="shared" ref="K856:K860" si="330">K850+J856</f>
        <v>0</v>
      </c>
      <c r="L856" s="282">
        <f t="shared" ref="L856:L860" si="331">L850+K856</f>
        <v>0</v>
      </c>
      <c r="M856" s="282">
        <f t="shared" ref="M856:M860" si="332">M850+L856</f>
        <v>0</v>
      </c>
      <c r="N856" s="282">
        <f t="shared" ref="N856:N860" si="333">N850+M856</f>
        <v>0</v>
      </c>
      <c r="O856" s="282">
        <f t="shared" ref="O856:O860" si="334">O850+N856</f>
        <v>0</v>
      </c>
      <c r="P856" s="282">
        <f t="shared" ref="P856:P860" si="335">P850+O856</f>
        <v>0</v>
      </c>
      <c r="Q856" s="283">
        <f t="shared" ref="Q856:Q860" si="336">Q850+P856</f>
        <v>0</v>
      </c>
      <c r="R856" s="283"/>
    </row>
    <row r="857" spans="1:18" ht="34.5" customHeight="1">
      <c r="A857" s="870" t="s">
        <v>711</v>
      </c>
      <c r="B857" s="871"/>
      <c r="C857" s="871"/>
      <c r="D857" s="871"/>
      <c r="E857" s="871"/>
      <c r="F857" s="872"/>
      <c r="G857" s="467"/>
      <c r="H857" s="615">
        <f t="shared" si="327"/>
        <v>0</v>
      </c>
      <c r="I857" s="616">
        <f t="shared" si="328"/>
        <v>0</v>
      </c>
      <c r="J857" s="615">
        <f t="shared" si="329"/>
        <v>0</v>
      </c>
      <c r="K857" s="616">
        <f t="shared" si="330"/>
        <v>0</v>
      </c>
      <c r="L857" s="615">
        <f t="shared" si="331"/>
        <v>0</v>
      </c>
      <c r="M857" s="616">
        <f t="shared" si="332"/>
        <v>0</v>
      </c>
      <c r="N857" s="615">
        <f t="shared" si="333"/>
        <v>0</v>
      </c>
      <c r="O857" s="616">
        <f t="shared" si="334"/>
        <v>0</v>
      </c>
      <c r="P857" s="615">
        <f t="shared" si="335"/>
        <v>0</v>
      </c>
      <c r="Q857" s="617">
        <f t="shared" si="336"/>
        <v>0</v>
      </c>
      <c r="R857" s="618"/>
    </row>
    <row r="858" spans="1:18" ht="34.5" customHeight="1">
      <c r="A858" s="870" t="s">
        <v>712</v>
      </c>
      <c r="B858" s="871"/>
      <c r="C858" s="871"/>
      <c r="D858" s="871"/>
      <c r="E858" s="871"/>
      <c r="F858" s="872"/>
      <c r="G858" s="477"/>
      <c r="H858" s="282">
        <f t="shared" si="327"/>
        <v>0</v>
      </c>
      <c r="I858" s="282">
        <f t="shared" si="328"/>
        <v>0</v>
      </c>
      <c r="J858" s="282">
        <f t="shared" si="329"/>
        <v>0</v>
      </c>
      <c r="K858" s="282">
        <f t="shared" si="330"/>
        <v>0</v>
      </c>
      <c r="L858" s="282">
        <f t="shared" si="331"/>
        <v>0</v>
      </c>
      <c r="M858" s="282">
        <f t="shared" si="332"/>
        <v>0</v>
      </c>
      <c r="N858" s="282">
        <f t="shared" si="333"/>
        <v>0</v>
      </c>
      <c r="O858" s="282">
        <f t="shared" si="334"/>
        <v>0</v>
      </c>
      <c r="P858" s="282">
        <f t="shared" si="335"/>
        <v>0</v>
      </c>
      <c r="Q858" s="283">
        <f t="shared" si="336"/>
        <v>0</v>
      </c>
      <c r="R858" s="283"/>
    </row>
    <row r="859" spans="1:18" ht="34.5" customHeight="1">
      <c r="A859" s="879" t="s">
        <v>713</v>
      </c>
      <c r="B859" s="880"/>
      <c r="C859" s="880"/>
      <c r="D859" s="880"/>
      <c r="E859" s="880"/>
      <c r="F859" s="881"/>
      <c r="G859" s="289"/>
      <c r="H859" s="286">
        <f t="shared" si="327"/>
        <v>0</v>
      </c>
      <c r="I859" s="286">
        <f t="shared" si="328"/>
        <v>0</v>
      </c>
      <c r="J859" s="286">
        <f t="shared" si="329"/>
        <v>0</v>
      </c>
      <c r="K859" s="286">
        <f t="shared" si="330"/>
        <v>0</v>
      </c>
      <c r="L859" s="286">
        <f t="shared" si="331"/>
        <v>0</v>
      </c>
      <c r="M859" s="286">
        <f t="shared" si="332"/>
        <v>0</v>
      </c>
      <c r="N859" s="286">
        <f t="shared" si="333"/>
        <v>0</v>
      </c>
      <c r="O859" s="286">
        <f t="shared" si="334"/>
        <v>0</v>
      </c>
      <c r="P859" s="286">
        <f t="shared" si="335"/>
        <v>0</v>
      </c>
      <c r="Q859" s="287">
        <f t="shared" si="336"/>
        <v>0</v>
      </c>
      <c r="R859" s="287"/>
    </row>
    <row r="860" spans="1:18" ht="34.5" customHeight="1">
      <c r="A860" s="899" t="s">
        <v>714</v>
      </c>
      <c r="B860" s="900"/>
      <c r="C860" s="900"/>
      <c r="D860" s="900"/>
      <c r="E860" s="900"/>
      <c r="F860" s="901"/>
      <c r="G860" s="619"/>
      <c r="H860" s="620">
        <f t="shared" si="327"/>
        <v>0</v>
      </c>
      <c r="I860" s="621">
        <f t="shared" si="328"/>
        <v>0</v>
      </c>
      <c r="J860" s="620">
        <f t="shared" si="329"/>
        <v>0</v>
      </c>
      <c r="K860" s="621">
        <f t="shared" si="330"/>
        <v>0</v>
      </c>
      <c r="L860" s="620">
        <f t="shared" si="331"/>
        <v>0</v>
      </c>
      <c r="M860" s="621">
        <f t="shared" si="332"/>
        <v>0</v>
      </c>
      <c r="N860" s="620">
        <f t="shared" si="333"/>
        <v>0</v>
      </c>
      <c r="O860" s="621">
        <f t="shared" si="334"/>
        <v>0</v>
      </c>
      <c r="P860" s="620">
        <f t="shared" si="335"/>
        <v>0</v>
      </c>
      <c r="Q860" s="622">
        <f t="shared" si="336"/>
        <v>0</v>
      </c>
      <c r="R860" s="623"/>
    </row>
    <row r="861" spans="1:18" ht="34.5" hidden="1" customHeight="1">
      <c r="A861" s="892"/>
      <c r="B861" s="893"/>
      <c r="C861" s="893"/>
      <c r="D861" s="893"/>
      <c r="E861" s="893"/>
      <c r="F861" s="893"/>
      <c r="G861" s="894"/>
      <c r="H861" s="893"/>
      <c r="I861" s="893"/>
      <c r="J861" s="893"/>
      <c r="K861" s="893"/>
      <c r="L861" s="893"/>
      <c r="M861" s="893"/>
      <c r="N861" s="893"/>
      <c r="O861" s="893"/>
      <c r="P861" s="893"/>
      <c r="Q861" s="895"/>
      <c r="R861" s="280"/>
    </row>
    <row r="862" spans="1:18" ht="34.5" hidden="1" customHeight="1">
      <c r="A862" s="873" t="s">
        <v>715</v>
      </c>
      <c r="B862" s="874"/>
      <c r="C862" s="874"/>
      <c r="D862" s="874"/>
      <c r="E862" s="875"/>
      <c r="F862" s="271">
        <f t="shared" ref="F862:F864" si="337">SUM(H862:Q862)</f>
        <v>2.2413200000000004</v>
      </c>
      <c r="G862" s="272"/>
      <c r="H862" s="271">
        <f t="shared" ref="H862:H864" si="338">H609+H758+H790+H829+H850</f>
        <v>1.6173200000000003</v>
      </c>
      <c r="I862" s="271">
        <f t="shared" ref="I862:I864" si="339">I609+I758+I790+I829+I850</f>
        <v>0.62400000000000011</v>
      </c>
      <c r="J862" s="271">
        <f t="shared" ref="J862:J864" si="340">J609+J758+J790+J829+J850</f>
        <v>0</v>
      </c>
      <c r="K862" s="271">
        <f t="shared" ref="K862:K864" si="341">K609+K758+K790+K829+K850</f>
        <v>0</v>
      </c>
      <c r="L862" s="271">
        <f t="shared" ref="L862:L864" si="342">L609+L758+L790+L829+L850</f>
        <v>0</v>
      </c>
      <c r="M862" s="271">
        <f t="shared" ref="M862:M864" si="343">M609+M758+M790+M829+M850</f>
        <v>0</v>
      </c>
      <c r="N862" s="271">
        <f t="shared" ref="N862:N864" si="344">N609+N758+N790+N829+N850</f>
        <v>0</v>
      </c>
      <c r="O862" s="271">
        <f t="shared" ref="O862:O864" si="345">O609+O758+O790+O829+O850</f>
        <v>0</v>
      </c>
      <c r="P862" s="271">
        <f t="shared" ref="P862:P864" si="346">P609+P758+P790+P829+P850</f>
        <v>0</v>
      </c>
      <c r="Q862" s="273">
        <f t="shared" ref="Q862:Q864" si="347">Q609+Q758+Q790+Q829+Q850</f>
        <v>0</v>
      </c>
      <c r="R862" s="273"/>
    </row>
    <row r="863" spans="1:18" ht="34.5" hidden="1" customHeight="1">
      <c r="A863" s="896" t="s">
        <v>716</v>
      </c>
      <c r="B863" s="897"/>
      <c r="C863" s="897"/>
      <c r="D863" s="897"/>
      <c r="E863" s="898"/>
      <c r="F863" s="271">
        <f t="shared" si="337"/>
        <v>0</v>
      </c>
      <c r="G863" s="272"/>
      <c r="H863" s="271">
        <f t="shared" si="338"/>
        <v>0</v>
      </c>
      <c r="I863" s="271">
        <f t="shared" si="339"/>
        <v>0</v>
      </c>
      <c r="J863" s="271">
        <f t="shared" si="340"/>
        <v>0</v>
      </c>
      <c r="K863" s="271">
        <f t="shared" si="341"/>
        <v>0</v>
      </c>
      <c r="L863" s="271">
        <f t="shared" si="342"/>
        <v>0</v>
      </c>
      <c r="M863" s="271">
        <f t="shared" si="343"/>
        <v>0</v>
      </c>
      <c r="N863" s="271">
        <f t="shared" si="344"/>
        <v>0</v>
      </c>
      <c r="O863" s="271">
        <f t="shared" si="345"/>
        <v>0</v>
      </c>
      <c r="P863" s="271">
        <f t="shared" si="346"/>
        <v>0</v>
      </c>
      <c r="Q863" s="273">
        <f t="shared" si="347"/>
        <v>0</v>
      </c>
      <c r="R863" s="273"/>
    </row>
    <row r="864" spans="1:18" ht="34.5" hidden="1" customHeight="1">
      <c r="A864" s="876" t="s">
        <v>717</v>
      </c>
      <c r="B864" s="877"/>
      <c r="C864" s="877"/>
      <c r="D864" s="877"/>
      <c r="E864" s="878"/>
      <c r="F864" s="271">
        <f t="shared" si="337"/>
        <v>4.5606200000000001</v>
      </c>
      <c r="G864" s="272"/>
      <c r="H864" s="271">
        <f t="shared" si="338"/>
        <v>0</v>
      </c>
      <c r="I864" s="271">
        <f t="shared" si="339"/>
        <v>0</v>
      </c>
      <c r="J864" s="271">
        <f t="shared" si="340"/>
        <v>0</v>
      </c>
      <c r="K864" s="271">
        <f t="shared" si="341"/>
        <v>0</v>
      </c>
      <c r="L864" s="271">
        <f t="shared" si="342"/>
        <v>0</v>
      </c>
      <c r="M864" s="271">
        <f t="shared" si="343"/>
        <v>0</v>
      </c>
      <c r="N864" s="271">
        <f t="shared" si="344"/>
        <v>0</v>
      </c>
      <c r="O864" s="271">
        <f t="shared" si="345"/>
        <v>2.0943399999999999</v>
      </c>
      <c r="P864" s="271">
        <f t="shared" si="346"/>
        <v>0.66627999999999998</v>
      </c>
      <c r="Q864" s="273">
        <f t="shared" si="347"/>
        <v>1.8</v>
      </c>
      <c r="R864" s="273"/>
    </row>
    <row r="865" spans="1:18" ht="34.5" hidden="1" customHeight="1">
      <c r="A865" s="879" t="s">
        <v>718</v>
      </c>
      <c r="B865" s="880"/>
      <c r="C865" s="880"/>
      <c r="D865" s="880"/>
      <c r="E865" s="881"/>
      <c r="F865" s="274">
        <f>F862+F863</f>
        <v>2.2413200000000004</v>
      </c>
      <c r="G865" s="275"/>
      <c r="H865" s="274">
        <f t="shared" ref="H865:Q865" si="348">H862+H863</f>
        <v>1.6173200000000003</v>
      </c>
      <c r="I865" s="274">
        <f t="shared" si="348"/>
        <v>0.62400000000000011</v>
      </c>
      <c r="J865" s="274">
        <f t="shared" si="348"/>
        <v>0</v>
      </c>
      <c r="K865" s="274">
        <f t="shared" si="348"/>
        <v>0</v>
      </c>
      <c r="L865" s="274">
        <f t="shared" si="348"/>
        <v>0</v>
      </c>
      <c r="M865" s="274">
        <f t="shared" si="348"/>
        <v>0</v>
      </c>
      <c r="N865" s="274">
        <f t="shared" si="348"/>
        <v>0</v>
      </c>
      <c r="O865" s="274">
        <f t="shared" si="348"/>
        <v>0</v>
      </c>
      <c r="P865" s="274">
        <f t="shared" si="348"/>
        <v>0</v>
      </c>
      <c r="Q865" s="276">
        <f t="shared" si="348"/>
        <v>0</v>
      </c>
      <c r="R865" s="276"/>
    </row>
    <row r="866" spans="1:18" ht="34.5" hidden="1" customHeight="1">
      <c r="A866" s="899" t="s">
        <v>719</v>
      </c>
      <c r="B866" s="900"/>
      <c r="C866" s="900"/>
      <c r="D866" s="900"/>
      <c r="E866" s="901"/>
      <c r="F866" s="668">
        <f>F862+F863+F864</f>
        <v>6.8019400000000001</v>
      </c>
      <c r="G866" s="275"/>
      <c r="H866" s="275">
        <f t="shared" ref="H866:Q866" si="349">H862+H863+H864</f>
        <v>1.6173200000000003</v>
      </c>
      <c r="I866" s="275">
        <f t="shared" si="349"/>
        <v>0.62400000000000011</v>
      </c>
      <c r="J866" s="275">
        <f t="shared" si="349"/>
        <v>0</v>
      </c>
      <c r="K866" s="275">
        <f t="shared" si="349"/>
        <v>0</v>
      </c>
      <c r="L866" s="275">
        <f t="shared" si="349"/>
        <v>0</v>
      </c>
      <c r="M866" s="275">
        <f t="shared" si="349"/>
        <v>0</v>
      </c>
      <c r="N866" s="275">
        <f t="shared" si="349"/>
        <v>0</v>
      </c>
      <c r="O866" s="275">
        <f t="shared" si="349"/>
        <v>2.0943399999999999</v>
      </c>
      <c r="P866" s="275">
        <f t="shared" si="349"/>
        <v>0.66627999999999998</v>
      </c>
      <c r="Q866" s="278">
        <f t="shared" si="349"/>
        <v>1.8</v>
      </c>
      <c r="R866" s="278"/>
    </row>
    <row r="867" spans="1:18" ht="34.5" hidden="1" customHeight="1">
      <c r="A867" s="1178" t="s">
        <v>720</v>
      </c>
      <c r="B867" s="1179"/>
      <c r="C867" s="1179"/>
      <c r="D867" s="1179"/>
      <c r="E867" s="1180"/>
      <c r="F867" s="669">
        <f>SUM(H867:Q867)</f>
        <v>1.0248400000000002</v>
      </c>
      <c r="G867" s="670"/>
      <c r="H867" s="671">
        <f>H17+H22+H28+H32+H38+H47+H164+H168+H172+H176+H180+H184+H188+H192+H196+H200+H244+H248+H253+H257+H261+H623+H627+H633+H638+H648</f>
        <v>1.0248400000000002</v>
      </c>
      <c r="I867" s="672">
        <f>I342+I348+I354+I360</f>
        <v>0</v>
      </c>
      <c r="J867" s="672">
        <v>0</v>
      </c>
      <c r="K867" s="672">
        <v>0</v>
      </c>
      <c r="L867" s="672">
        <v>0</v>
      </c>
      <c r="M867" s="672">
        <v>0</v>
      </c>
      <c r="N867" s="672">
        <v>0</v>
      </c>
      <c r="O867" s="672">
        <v>0</v>
      </c>
      <c r="P867" s="672">
        <v>0</v>
      </c>
      <c r="Q867" s="673">
        <v>0</v>
      </c>
      <c r="R867" s="674"/>
    </row>
    <row r="868" spans="1:18" ht="34.5" customHeight="1">
      <c r="A868" s="892"/>
      <c r="B868" s="893"/>
      <c r="C868" s="893"/>
      <c r="D868" s="893"/>
      <c r="E868" s="893"/>
      <c r="F868" s="893"/>
      <c r="G868" s="894"/>
      <c r="H868" s="893"/>
      <c r="I868" s="893"/>
      <c r="J868" s="893"/>
      <c r="K868" s="893"/>
      <c r="L868" s="893"/>
      <c r="M868" s="893"/>
      <c r="N868" s="893"/>
      <c r="O868" s="893"/>
      <c r="P868" s="893"/>
      <c r="Q868" s="895"/>
      <c r="R868" s="280"/>
    </row>
    <row r="869" spans="1:18" ht="34.5" customHeight="1">
      <c r="A869" s="1181" t="s">
        <v>721</v>
      </c>
      <c r="B869" s="1182"/>
      <c r="C869" s="1182"/>
      <c r="D869" s="1182"/>
      <c r="E869" s="1182"/>
      <c r="F869" s="1183"/>
      <c r="G869" s="675"/>
      <c r="H869" s="615">
        <f t="shared" ref="H869:H874" si="350">H862</f>
        <v>1.6173200000000003</v>
      </c>
      <c r="I869" s="616">
        <f t="shared" ref="I869:I874" si="351">I862+H869</f>
        <v>2.2413200000000004</v>
      </c>
      <c r="J869" s="615">
        <f t="shared" ref="J869:J874" si="352">J862+I869</f>
        <v>2.2413200000000004</v>
      </c>
      <c r="K869" s="616">
        <f t="shared" ref="K869:K874" si="353">K862+J869</f>
        <v>2.2413200000000004</v>
      </c>
      <c r="L869" s="615">
        <f t="shared" ref="L869:L874" si="354">L862+K869</f>
        <v>2.2413200000000004</v>
      </c>
      <c r="M869" s="616">
        <f t="shared" ref="M869:M874" si="355">M862+L869</f>
        <v>2.2413200000000004</v>
      </c>
      <c r="N869" s="615">
        <f t="shared" ref="N869:N874" si="356">N862+M869</f>
        <v>2.2413200000000004</v>
      </c>
      <c r="O869" s="616">
        <f t="shared" ref="O869:O874" si="357">O862+N869</f>
        <v>2.2413200000000004</v>
      </c>
      <c r="P869" s="615">
        <f t="shared" ref="P869:P874" si="358">P862+O869</f>
        <v>2.2413200000000004</v>
      </c>
      <c r="Q869" s="617">
        <f t="shared" ref="Q869:Q874" si="359">Q862+P869</f>
        <v>2.2413200000000004</v>
      </c>
      <c r="R869" s="618"/>
    </row>
    <row r="870" spans="1:18" ht="34.5" customHeight="1">
      <c r="A870" s="1181" t="s">
        <v>722</v>
      </c>
      <c r="B870" s="1182"/>
      <c r="C870" s="1182"/>
      <c r="D870" s="1182"/>
      <c r="E870" s="1182"/>
      <c r="F870" s="1183"/>
      <c r="G870" s="676"/>
      <c r="H870" s="616">
        <f t="shared" si="350"/>
        <v>0</v>
      </c>
      <c r="I870" s="615">
        <f t="shared" si="351"/>
        <v>0</v>
      </c>
      <c r="J870" s="616">
        <f t="shared" si="352"/>
        <v>0</v>
      </c>
      <c r="K870" s="615">
        <f t="shared" si="353"/>
        <v>0</v>
      </c>
      <c r="L870" s="616">
        <f t="shared" si="354"/>
        <v>0</v>
      </c>
      <c r="M870" s="615">
        <f t="shared" si="355"/>
        <v>0</v>
      </c>
      <c r="N870" s="616">
        <f t="shared" si="356"/>
        <v>0</v>
      </c>
      <c r="O870" s="615">
        <f t="shared" si="357"/>
        <v>0</v>
      </c>
      <c r="P870" s="616">
        <f t="shared" si="358"/>
        <v>0</v>
      </c>
      <c r="Q870" s="615">
        <f t="shared" si="359"/>
        <v>0</v>
      </c>
      <c r="R870" s="616"/>
    </row>
    <row r="871" spans="1:18" ht="34.5" customHeight="1">
      <c r="A871" s="870" t="s">
        <v>723</v>
      </c>
      <c r="B871" s="871"/>
      <c r="C871" s="871"/>
      <c r="D871" s="871"/>
      <c r="E871" s="871"/>
      <c r="F871" s="872"/>
      <c r="G871" s="477"/>
      <c r="H871" s="282">
        <f t="shared" si="350"/>
        <v>0</v>
      </c>
      <c r="I871" s="282">
        <f t="shared" si="351"/>
        <v>0</v>
      </c>
      <c r="J871" s="282">
        <f t="shared" si="352"/>
        <v>0</v>
      </c>
      <c r="K871" s="282">
        <f t="shared" si="353"/>
        <v>0</v>
      </c>
      <c r="L871" s="282">
        <f t="shared" si="354"/>
        <v>0</v>
      </c>
      <c r="M871" s="282">
        <f t="shared" si="355"/>
        <v>0</v>
      </c>
      <c r="N871" s="282">
        <f t="shared" si="356"/>
        <v>0</v>
      </c>
      <c r="O871" s="282">
        <f t="shared" si="357"/>
        <v>2.0943399999999999</v>
      </c>
      <c r="P871" s="282">
        <f t="shared" si="358"/>
        <v>2.7606199999999999</v>
      </c>
      <c r="Q871" s="283">
        <f t="shared" si="359"/>
        <v>4.5606200000000001</v>
      </c>
      <c r="R871" s="283"/>
    </row>
    <row r="872" spans="1:18" ht="34.5" customHeight="1">
      <c r="A872" s="1184" t="s">
        <v>724</v>
      </c>
      <c r="B872" s="1185"/>
      <c r="C872" s="1185"/>
      <c r="D872" s="1185"/>
      <c r="E872" s="1185"/>
      <c r="F872" s="1186"/>
      <c r="G872" s="677"/>
      <c r="H872" s="286">
        <f t="shared" si="350"/>
        <v>1.6173200000000003</v>
      </c>
      <c r="I872" s="286">
        <f t="shared" si="351"/>
        <v>2.2413200000000004</v>
      </c>
      <c r="J872" s="286">
        <f t="shared" si="352"/>
        <v>2.2413200000000004</v>
      </c>
      <c r="K872" s="286">
        <f t="shared" si="353"/>
        <v>2.2413200000000004</v>
      </c>
      <c r="L872" s="286">
        <f t="shared" si="354"/>
        <v>2.2413200000000004</v>
      </c>
      <c r="M872" s="286">
        <f t="shared" si="355"/>
        <v>2.2413200000000004</v>
      </c>
      <c r="N872" s="286">
        <f t="shared" si="356"/>
        <v>2.2413200000000004</v>
      </c>
      <c r="O872" s="286">
        <f t="shared" si="357"/>
        <v>2.2413200000000004</v>
      </c>
      <c r="P872" s="286">
        <f t="shared" si="358"/>
        <v>2.2413200000000004</v>
      </c>
      <c r="Q872" s="287">
        <f t="shared" si="359"/>
        <v>2.2413200000000004</v>
      </c>
      <c r="R872" s="287"/>
    </row>
    <row r="873" spans="1:18" ht="34.5" customHeight="1">
      <c r="A873" s="1187" t="s">
        <v>725</v>
      </c>
      <c r="B873" s="1188"/>
      <c r="C873" s="1188"/>
      <c r="D873" s="1188"/>
      <c r="E873" s="1188"/>
      <c r="F873" s="1189"/>
      <c r="G873" s="675"/>
      <c r="H873" s="620">
        <f t="shared" si="350"/>
        <v>1.6173200000000003</v>
      </c>
      <c r="I873" s="621">
        <f t="shared" si="351"/>
        <v>2.2413200000000004</v>
      </c>
      <c r="J873" s="620">
        <f t="shared" si="352"/>
        <v>2.2413200000000004</v>
      </c>
      <c r="K873" s="621">
        <f t="shared" si="353"/>
        <v>2.2413200000000004</v>
      </c>
      <c r="L873" s="620">
        <f t="shared" si="354"/>
        <v>2.2413200000000004</v>
      </c>
      <c r="M873" s="621">
        <f t="shared" si="355"/>
        <v>2.2413200000000004</v>
      </c>
      <c r="N873" s="620">
        <f t="shared" si="356"/>
        <v>2.2413200000000004</v>
      </c>
      <c r="O873" s="621">
        <f t="shared" si="357"/>
        <v>4.3356600000000007</v>
      </c>
      <c r="P873" s="620">
        <f t="shared" si="358"/>
        <v>5.0019400000000012</v>
      </c>
      <c r="Q873" s="622">
        <f t="shared" si="359"/>
        <v>6.801940000000001</v>
      </c>
      <c r="R873" s="623"/>
    </row>
    <row r="874" spans="1:18" ht="34.5" customHeight="1">
      <c r="A874" s="1184" t="s">
        <v>726</v>
      </c>
      <c r="B874" s="1185"/>
      <c r="C874" s="1185"/>
      <c r="D874" s="1185"/>
      <c r="E874" s="1185"/>
      <c r="F874" s="1186"/>
      <c r="G874" s="677"/>
      <c r="H874" s="286">
        <f t="shared" si="350"/>
        <v>1.0248400000000002</v>
      </c>
      <c r="I874" s="286">
        <f t="shared" si="351"/>
        <v>1.0248400000000002</v>
      </c>
      <c r="J874" s="286">
        <f t="shared" si="352"/>
        <v>1.0248400000000002</v>
      </c>
      <c r="K874" s="286">
        <f t="shared" si="353"/>
        <v>1.0248400000000002</v>
      </c>
      <c r="L874" s="286">
        <f t="shared" si="354"/>
        <v>1.0248400000000002</v>
      </c>
      <c r="M874" s="286">
        <f t="shared" si="355"/>
        <v>1.0248400000000002</v>
      </c>
      <c r="N874" s="286">
        <f t="shared" si="356"/>
        <v>1.0248400000000002</v>
      </c>
      <c r="O874" s="286">
        <f t="shared" si="357"/>
        <v>1.0248400000000002</v>
      </c>
      <c r="P874" s="286">
        <f t="shared" si="358"/>
        <v>1.0248400000000002</v>
      </c>
      <c r="Q874" s="287">
        <f t="shared" si="359"/>
        <v>1.0248400000000002</v>
      </c>
      <c r="R874" s="287"/>
    </row>
    <row r="875" spans="1:18" ht="34.5" customHeight="1">
      <c r="A875" s="678"/>
      <c r="B875" s="679"/>
      <c r="C875" s="679"/>
      <c r="D875" s="679"/>
      <c r="E875" s="680"/>
      <c r="F875" s="681"/>
      <c r="G875" s="682"/>
      <c r="H875" s="683"/>
      <c r="I875" s="683"/>
      <c r="J875" s="683"/>
      <c r="K875" s="683"/>
      <c r="L875" s="683"/>
      <c r="M875" s="683"/>
      <c r="N875" s="683"/>
      <c r="O875" s="683"/>
      <c r="P875" s="683"/>
      <c r="Q875" s="684"/>
      <c r="R875" s="684"/>
    </row>
    <row r="876" spans="1:18" ht="40.5">
      <c r="A876" s="685"/>
      <c r="B876" s="9"/>
      <c r="C876" s="9"/>
      <c r="D876" s="9"/>
      <c r="E876" s="9"/>
      <c r="F876" s="10"/>
      <c r="G876" s="13"/>
      <c r="H876" s="10"/>
      <c r="I876" s="10"/>
      <c r="J876" s="10"/>
      <c r="K876" s="10"/>
      <c r="L876" s="10"/>
      <c r="M876" s="10"/>
      <c r="N876" s="10"/>
      <c r="O876" s="686"/>
      <c r="P876" s="687"/>
      <c r="Q876" s="687"/>
      <c r="R876" s="10"/>
    </row>
    <row r="877" spans="1:18" ht="40.5">
      <c r="A877" s="685"/>
      <c r="B877" s="9"/>
      <c r="C877" s="9"/>
      <c r="D877" s="9"/>
      <c r="E877" s="9"/>
      <c r="F877" s="10"/>
      <c r="G877" s="13"/>
      <c r="H877" s="10"/>
      <c r="I877" s="10"/>
      <c r="J877" s="10"/>
      <c r="K877" s="10"/>
      <c r="L877" s="10"/>
      <c r="M877" s="10"/>
      <c r="N877" s="10"/>
      <c r="O877" s="688"/>
      <c r="P877" s="687"/>
      <c r="Q877" s="687"/>
      <c r="R877" s="10"/>
    </row>
    <row r="878" spans="1:18" ht="40.5">
      <c r="A878" s="685"/>
      <c r="B878" s="9"/>
      <c r="C878" s="9"/>
      <c r="D878" s="9"/>
      <c r="E878" s="9"/>
      <c r="F878" s="10"/>
      <c r="G878" s="13"/>
      <c r="H878" s="10"/>
      <c r="I878" s="10"/>
      <c r="J878" s="10"/>
      <c r="K878" s="10"/>
      <c r="L878" s="10"/>
      <c r="M878" s="10"/>
      <c r="N878" s="10"/>
      <c r="O878" s="689"/>
      <c r="P878" s="687"/>
      <c r="Q878" s="687"/>
      <c r="R878" s="10"/>
    </row>
    <row r="879" spans="1:18" ht="40.5">
      <c r="A879" s="685"/>
      <c r="B879" s="9"/>
      <c r="C879" s="9"/>
      <c r="D879" s="9"/>
      <c r="E879" s="9"/>
      <c r="F879" s="10"/>
      <c r="G879" s="13"/>
      <c r="H879" s="10"/>
      <c r="I879" s="10"/>
      <c r="J879" s="10"/>
      <c r="K879" s="10"/>
      <c r="L879" s="10"/>
      <c r="M879" s="10"/>
      <c r="N879" s="10"/>
      <c r="O879" s="686"/>
      <c r="P879" s="687"/>
      <c r="Q879" s="687"/>
      <c r="R879" s="10"/>
    </row>
    <row r="880" spans="1:18" ht="40.5">
      <c r="A880" s="685"/>
      <c r="B880" s="9"/>
      <c r="C880" s="9"/>
      <c r="D880" s="9"/>
      <c r="E880" s="9"/>
      <c r="F880" s="10"/>
      <c r="G880" s="13"/>
      <c r="H880" s="10"/>
      <c r="I880" s="10"/>
      <c r="J880" s="10"/>
      <c r="K880" s="10"/>
      <c r="L880" s="10"/>
      <c r="M880" s="10"/>
      <c r="N880" s="10"/>
      <c r="O880" s="686"/>
      <c r="P880" s="687"/>
      <c r="Q880" s="687"/>
      <c r="R880" s="10"/>
    </row>
    <row r="881" spans="1:18" ht="40.5">
      <c r="A881" s="685"/>
      <c r="B881" s="9"/>
      <c r="C881" s="9"/>
      <c r="D881" s="9"/>
      <c r="E881" s="9"/>
      <c r="F881" s="10"/>
      <c r="G881" s="13"/>
      <c r="H881" s="10"/>
      <c r="I881" s="10"/>
      <c r="J881" s="10"/>
      <c r="K881" s="10"/>
      <c r="L881" s="10"/>
      <c r="M881" s="10"/>
      <c r="N881" s="10"/>
      <c r="O881" s="686"/>
      <c r="P881" s="687"/>
      <c r="Q881" s="687"/>
      <c r="R881" s="10"/>
    </row>
    <row r="882" spans="1:18" ht="40.5">
      <c r="A882" s="685"/>
      <c r="B882" s="9"/>
      <c r="C882" s="9"/>
      <c r="D882" s="9"/>
      <c r="E882" s="9"/>
      <c r="F882" s="10"/>
      <c r="G882" s="13"/>
      <c r="H882" s="10"/>
      <c r="I882" s="10"/>
      <c r="J882" s="10"/>
      <c r="K882" s="10"/>
      <c r="L882" s="10"/>
      <c r="M882" s="10"/>
      <c r="N882" s="10"/>
      <c r="O882" s="688"/>
      <c r="P882" s="687"/>
      <c r="Q882" s="687"/>
      <c r="R882" s="10"/>
    </row>
    <row r="883" spans="1:18" ht="40.5">
      <c r="A883" s="685"/>
      <c r="B883" s="9"/>
      <c r="C883" s="9"/>
      <c r="D883" s="9"/>
      <c r="E883" s="9"/>
      <c r="F883" s="10"/>
      <c r="G883" s="13"/>
      <c r="H883" s="10"/>
      <c r="I883" s="10"/>
      <c r="J883" s="10"/>
      <c r="K883" s="10"/>
      <c r="L883" s="10"/>
      <c r="M883" s="10"/>
      <c r="N883" s="10"/>
      <c r="O883" s="690"/>
      <c r="P883" s="687"/>
      <c r="Q883" s="687"/>
      <c r="R883" s="10"/>
    </row>
    <row r="884" spans="1:18" ht="40.5">
      <c r="A884" s="685"/>
      <c r="B884" s="9"/>
      <c r="C884" s="9"/>
      <c r="D884" s="9"/>
      <c r="E884" s="9"/>
      <c r="F884" s="10"/>
      <c r="G884" s="13"/>
      <c r="H884" s="10"/>
      <c r="I884" s="10"/>
      <c r="J884" s="10"/>
      <c r="K884" s="10"/>
      <c r="L884" s="10"/>
      <c r="M884" s="10"/>
      <c r="N884" s="10"/>
      <c r="O884" s="686"/>
      <c r="P884" s="687"/>
      <c r="Q884" s="687"/>
      <c r="R884" s="10"/>
    </row>
    <row r="885" spans="1:18" ht="40.5">
      <c r="A885" s="685"/>
      <c r="B885" s="9"/>
      <c r="C885" s="9"/>
      <c r="D885" s="9"/>
      <c r="E885" s="9"/>
      <c r="F885" s="10"/>
      <c r="G885" s="13"/>
      <c r="H885" s="10"/>
      <c r="I885" s="10"/>
      <c r="J885" s="10"/>
      <c r="K885" s="10"/>
      <c r="L885" s="10"/>
      <c r="M885" s="10"/>
      <c r="N885" s="10"/>
      <c r="O885" s="686"/>
      <c r="P885" s="687"/>
      <c r="Q885" s="687"/>
      <c r="R885" s="10"/>
    </row>
    <row r="886" spans="1:18" ht="33">
      <c r="A886" s="685"/>
      <c r="B886" s="9"/>
      <c r="C886" s="9"/>
      <c r="D886" s="9"/>
      <c r="E886" s="9"/>
      <c r="F886" s="10"/>
      <c r="G886" s="13"/>
      <c r="H886" s="10"/>
      <c r="I886" s="10"/>
      <c r="J886" s="10"/>
      <c r="K886" s="10"/>
      <c r="L886" s="10"/>
      <c r="M886" s="10"/>
      <c r="N886" s="10"/>
      <c r="O886" s="10"/>
      <c r="P886" s="10"/>
      <c r="Q886" s="10"/>
      <c r="R886" s="10"/>
    </row>
    <row r="887" spans="1:18" ht="33">
      <c r="A887" s="685"/>
      <c r="B887" s="9"/>
      <c r="C887" s="9"/>
      <c r="D887" s="9"/>
      <c r="E887" s="9"/>
      <c r="F887" s="10"/>
      <c r="G887" s="13"/>
      <c r="H887" s="10"/>
      <c r="I887" s="10"/>
      <c r="J887" s="10"/>
      <c r="K887" s="10"/>
      <c r="L887" s="10"/>
      <c r="M887" s="10"/>
      <c r="N887" s="10"/>
      <c r="O887" s="10"/>
      <c r="P887" s="10"/>
      <c r="Q887" s="10"/>
      <c r="R887" s="10"/>
    </row>
    <row r="888" spans="1:18" ht="33">
      <c r="A888" s="685"/>
      <c r="B888" s="9"/>
      <c r="C888" s="9"/>
      <c r="D888" s="9"/>
      <c r="E888" s="9"/>
      <c r="F888" s="10"/>
      <c r="G888" s="13"/>
      <c r="H888" s="10"/>
      <c r="I888" s="10"/>
      <c r="J888" s="10"/>
      <c r="K888" s="10"/>
      <c r="L888" s="10"/>
      <c r="M888" s="10"/>
      <c r="N888" s="10"/>
      <c r="O888" s="10"/>
      <c r="P888" s="10"/>
      <c r="Q888" s="10"/>
      <c r="R888" s="10"/>
    </row>
    <row r="889" spans="1:18" ht="33">
      <c r="A889" s="685"/>
      <c r="B889" s="9"/>
      <c r="C889" s="9"/>
      <c r="D889" s="9"/>
      <c r="E889" s="9"/>
      <c r="F889" s="10"/>
      <c r="G889" s="13"/>
      <c r="H889" s="10"/>
      <c r="I889" s="10"/>
      <c r="J889" s="10"/>
      <c r="K889" s="10"/>
      <c r="L889" s="10"/>
      <c r="M889" s="10"/>
      <c r="N889" s="10"/>
      <c r="O889" s="10"/>
      <c r="P889" s="10"/>
      <c r="Q889" s="10"/>
      <c r="R889" s="10"/>
    </row>
    <row r="890" spans="1:18" ht="33">
      <c r="A890" s="685"/>
      <c r="B890" s="9"/>
      <c r="C890" s="9"/>
      <c r="D890" s="9"/>
      <c r="E890" s="9"/>
      <c r="F890" s="10"/>
      <c r="G890" s="13"/>
      <c r="H890" s="10"/>
      <c r="I890" s="10"/>
      <c r="J890" s="10"/>
      <c r="K890" s="10"/>
      <c r="L890" s="10"/>
      <c r="M890" s="10"/>
      <c r="N890" s="10"/>
      <c r="O890" s="10"/>
      <c r="P890" s="10"/>
      <c r="Q890" s="10"/>
      <c r="R890" s="10"/>
    </row>
    <row r="891" spans="1:18" ht="33">
      <c r="A891" s="685"/>
      <c r="B891" s="9"/>
      <c r="C891" s="9"/>
      <c r="D891" s="9"/>
      <c r="E891" s="9"/>
      <c r="F891" s="10"/>
      <c r="G891" s="13"/>
      <c r="H891" s="10"/>
      <c r="I891" s="10"/>
      <c r="J891" s="10"/>
      <c r="K891" s="10"/>
      <c r="L891" s="10"/>
      <c r="M891" s="10"/>
      <c r="N891" s="10"/>
      <c r="O891" s="10"/>
      <c r="P891" s="10"/>
      <c r="Q891" s="10"/>
      <c r="R891" s="10"/>
    </row>
    <row r="892" spans="1:18" ht="33">
      <c r="A892" s="685"/>
      <c r="B892" s="9"/>
      <c r="C892" s="9"/>
      <c r="D892" s="9"/>
      <c r="E892" s="9"/>
      <c r="F892" s="10"/>
      <c r="G892" s="13"/>
      <c r="H892" s="10"/>
      <c r="I892" s="10"/>
      <c r="J892" s="10"/>
      <c r="K892" s="10"/>
      <c r="L892" s="10"/>
      <c r="M892" s="10"/>
      <c r="N892" s="10"/>
      <c r="O892" s="10"/>
      <c r="P892" s="10"/>
      <c r="Q892" s="10"/>
      <c r="R892" s="10"/>
    </row>
    <row r="893" spans="1:18" ht="33">
      <c r="A893" s="685"/>
      <c r="B893" s="9"/>
      <c r="C893" s="9"/>
      <c r="D893" s="9"/>
      <c r="E893" s="9"/>
      <c r="F893" s="10"/>
      <c r="G893" s="13"/>
      <c r="H893" s="10"/>
      <c r="I893" s="10"/>
      <c r="J893" s="10"/>
      <c r="K893" s="10"/>
      <c r="L893" s="10"/>
      <c r="M893" s="10"/>
      <c r="N893" s="10"/>
      <c r="O893" s="10"/>
      <c r="P893" s="10"/>
      <c r="Q893" s="10"/>
      <c r="R893" s="10"/>
    </row>
    <row r="894" spans="1:18" ht="33">
      <c r="A894" s="685"/>
      <c r="B894" s="9"/>
      <c r="C894" s="9"/>
      <c r="D894" s="9"/>
      <c r="E894" s="9"/>
      <c r="F894" s="10"/>
      <c r="G894" s="13"/>
      <c r="H894" s="10"/>
      <c r="I894" s="10"/>
      <c r="J894" s="10"/>
      <c r="K894" s="10"/>
      <c r="L894" s="10"/>
      <c r="M894" s="10"/>
      <c r="N894" s="10"/>
      <c r="O894" s="10"/>
      <c r="P894" s="10"/>
      <c r="Q894" s="10"/>
      <c r="R894" s="10"/>
    </row>
    <row r="895" spans="1:18" ht="33">
      <c r="A895" s="685"/>
      <c r="B895" s="9"/>
      <c r="C895" s="9"/>
      <c r="D895" s="9"/>
      <c r="E895" s="9"/>
      <c r="F895" s="10"/>
      <c r="G895" s="13"/>
      <c r="H895" s="10"/>
      <c r="I895" s="10"/>
      <c r="J895" s="10"/>
      <c r="K895" s="10"/>
      <c r="L895" s="10"/>
      <c r="M895" s="10"/>
      <c r="N895" s="10"/>
      <c r="O895" s="10"/>
      <c r="P895" s="10"/>
      <c r="Q895" s="10"/>
      <c r="R895" s="10"/>
    </row>
    <row r="896" spans="1:18" ht="33">
      <c r="A896" s="685"/>
      <c r="B896" s="9"/>
      <c r="C896" s="9"/>
      <c r="D896" s="9"/>
      <c r="E896" s="9"/>
      <c r="F896" s="10"/>
      <c r="G896" s="13"/>
      <c r="H896" s="10"/>
      <c r="I896" s="10"/>
      <c r="J896" s="10"/>
      <c r="K896" s="10"/>
      <c r="L896" s="10"/>
      <c r="M896" s="10"/>
      <c r="N896" s="10"/>
      <c r="O896" s="10"/>
      <c r="P896" s="10"/>
      <c r="Q896" s="10"/>
      <c r="R896" s="10"/>
    </row>
    <row r="897" spans="1:18" ht="33">
      <c r="A897" s="685"/>
      <c r="B897" s="9"/>
      <c r="C897" s="9"/>
      <c r="D897" s="9"/>
      <c r="E897" s="9"/>
      <c r="F897" s="10"/>
      <c r="G897" s="13"/>
      <c r="H897" s="10"/>
      <c r="I897" s="10"/>
      <c r="J897" s="10"/>
      <c r="K897" s="10"/>
      <c r="L897" s="10"/>
      <c r="M897" s="10"/>
      <c r="N897" s="10"/>
      <c r="O897" s="10"/>
      <c r="P897" s="10"/>
      <c r="Q897" s="10"/>
      <c r="R897" s="10"/>
    </row>
    <row r="898" spans="1:18" ht="33">
      <c r="A898" s="685"/>
      <c r="B898" s="9"/>
      <c r="C898" s="9"/>
      <c r="D898" s="9"/>
      <c r="E898" s="9"/>
      <c r="F898" s="10"/>
      <c r="G898" s="13"/>
      <c r="H898" s="10"/>
      <c r="I898" s="10"/>
      <c r="J898" s="10"/>
      <c r="K898" s="10"/>
      <c r="L898" s="10"/>
      <c r="M898" s="10"/>
      <c r="N898" s="10"/>
      <c r="O898" s="10"/>
      <c r="P898" s="10"/>
      <c r="Q898" s="10"/>
      <c r="R898" s="10"/>
    </row>
    <row r="899" spans="1:18" ht="33">
      <c r="A899" s="685"/>
      <c r="B899" s="9"/>
      <c r="C899" s="9"/>
      <c r="D899" s="9"/>
      <c r="E899" s="9"/>
      <c r="F899" s="10"/>
      <c r="G899" s="13"/>
      <c r="H899" s="10"/>
      <c r="I899" s="10"/>
      <c r="J899" s="10"/>
      <c r="K899" s="10"/>
      <c r="L899" s="10"/>
      <c r="M899" s="10"/>
      <c r="N899" s="10"/>
      <c r="O899" s="10"/>
      <c r="P899" s="10"/>
      <c r="Q899" s="10"/>
      <c r="R899" s="10"/>
    </row>
    <row r="900" spans="1:18" ht="33">
      <c r="A900" s="685"/>
      <c r="B900" s="9"/>
      <c r="C900" s="9"/>
      <c r="D900" s="9"/>
      <c r="E900" s="9"/>
      <c r="F900" s="10"/>
      <c r="G900" s="13"/>
      <c r="H900" s="10"/>
      <c r="I900" s="10"/>
      <c r="J900" s="10"/>
      <c r="K900" s="10"/>
      <c r="L900" s="10"/>
      <c r="M900" s="10"/>
      <c r="N900" s="10"/>
      <c r="O900" s="10"/>
      <c r="P900" s="10"/>
      <c r="Q900" s="10"/>
      <c r="R900" s="10"/>
    </row>
    <row r="901" spans="1:18" ht="33">
      <c r="A901" s="685"/>
      <c r="B901" s="9"/>
      <c r="C901" s="9"/>
      <c r="D901" s="9"/>
      <c r="E901" s="9"/>
      <c r="F901" s="10"/>
      <c r="G901" s="13"/>
      <c r="H901" s="10"/>
      <c r="I901" s="10"/>
      <c r="J901" s="10"/>
      <c r="K901" s="10"/>
      <c r="L901" s="10"/>
      <c r="M901" s="10"/>
      <c r="N901" s="10"/>
      <c r="O901" s="10"/>
      <c r="P901" s="10"/>
      <c r="Q901" s="10"/>
      <c r="R901" s="10"/>
    </row>
    <row r="902" spans="1:18" ht="33">
      <c r="A902" s="685"/>
      <c r="B902" s="9"/>
      <c r="C902" s="9"/>
      <c r="D902" s="9"/>
      <c r="E902" s="9"/>
      <c r="F902" s="10"/>
      <c r="G902" s="13"/>
      <c r="H902" s="10"/>
      <c r="I902" s="10"/>
      <c r="J902" s="10"/>
      <c r="K902" s="10"/>
      <c r="L902" s="10"/>
      <c r="M902" s="10"/>
      <c r="N902" s="10"/>
      <c r="O902" s="10"/>
      <c r="P902" s="10"/>
      <c r="Q902" s="10"/>
      <c r="R902" s="10"/>
    </row>
    <row r="903" spans="1:18" ht="33">
      <c r="A903" s="685"/>
      <c r="B903" s="9"/>
      <c r="C903" s="9"/>
      <c r="D903" s="9"/>
      <c r="E903" s="9"/>
      <c r="F903" s="10"/>
      <c r="G903" s="13"/>
      <c r="H903" s="10"/>
      <c r="I903" s="10"/>
      <c r="J903" s="10"/>
      <c r="K903" s="10"/>
      <c r="L903" s="10"/>
      <c r="M903" s="10"/>
      <c r="N903" s="10"/>
      <c r="O903" s="10"/>
      <c r="P903" s="10"/>
      <c r="Q903" s="10"/>
      <c r="R903" s="10"/>
    </row>
    <row r="904" spans="1:18" ht="33">
      <c r="A904" s="685"/>
      <c r="B904" s="9"/>
      <c r="C904" s="9"/>
      <c r="D904" s="9"/>
      <c r="E904" s="9"/>
      <c r="F904" s="10"/>
      <c r="G904" s="13"/>
      <c r="H904" s="10"/>
      <c r="I904" s="10"/>
      <c r="J904" s="10"/>
      <c r="K904" s="10"/>
      <c r="L904" s="10"/>
      <c r="M904" s="10"/>
      <c r="N904" s="10"/>
      <c r="O904" s="10"/>
      <c r="P904" s="10"/>
      <c r="Q904" s="10"/>
      <c r="R904" s="10"/>
    </row>
    <row r="905" spans="1:18" ht="33">
      <c r="A905" s="685"/>
      <c r="B905" s="9"/>
      <c r="C905" s="9"/>
      <c r="D905" s="9"/>
      <c r="E905" s="9"/>
      <c r="F905" s="10"/>
      <c r="G905" s="13"/>
      <c r="H905" s="10"/>
      <c r="I905" s="10"/>
      <c r="J905" s="10"/>
      <c r="K905" s="10"/>
      <c r="L905" s="10"/>
      <c r="M905" s="10"/>
      <c r="N905" s="10"/>
      <c r="O905" s="10"/>
      <c r="P905" s="10"/>
      <c r="Q905" s="10"/>
      <c r="R905" s="10"/>
    </row>
    <row r="906" spans="1:18" ht="33">
      <c r="A906" s="685"/>
      <c r="B906" s="9"/>
      <c r="C906" s="9"/>
      <c r="D906" s="9"/>
      <c r="E906" s="9"/>
      <c r="F906" s="10"/>
      <c r="G906" s="13"/>
      <c r="H906" s="10"/>
      <c r="I906" s="10"/>
      <c r="J906" s="10"/>
      <c r="K906" s="10"/>
      <c r="L906" s="10"/>
      <c r="M906" s="10"/>
      <c r="N906" s="10"/>
      <c r="O906" s="10"/>
      <c r="P906" s="10"/>
      <c r="Q906" s="10"/>
      <c r="R906" s="10"/>
    </row>
    <row r="907" spans="1:18" ht="33">
      <c r="A907" s="685"/>
      <c r="B907" s="9"/>
      <c r="C907" s="9"/>
      <c r="D907" s="9"/>
      <c r="E907" s="9"/>
      <c r="F907" s="10"/>
      <c r="G907" s="13"/>
      <c r="H907" s="10"/>
      <c r="I907" s="10"/>
      <c r="J907" s="10"/>
      <c r="K907" s="10"/>
      <c r="L907" s="10"/>
      <c r="M907" s="10"/>
      <c r="N907" s="10"/>
      <c r="O907" s="10"/>
      <c r="P907" s="10"/>
      <c r="Q907" s="10"/>
      <c r="R907" s="10"/>
    </row>
    <row r="908" spans="1:18" ht="33">
      <c r="A908" s="685"/>
      <c r="B908" s="9"/>
      <c r="C908" s="9"/>
      <c r="D908" s="9"/>
      <c r="E908" s="9"/>
      <c r="F908" s="10"/>
      <c r="G908" s="13"/>
      <c r="H908" s="10"/>
      <c r="I908" s="10"/>
      <c r="J908" s="10"/>
      <c r="K908" s="10"/>
      <c r="L908" s="10"/>
      <c r="M908" s="10"/>
      <c r="N908" s="10"/>
      <c r="O908" s="10"/>
      <c r="P908" s="10"/>
      <c r="Q908" s="10"/>
      <c r="R908" s="10"/>
    </row>
    <row r="909" spans="1:18" ht="33">
      <c r="A909" s="685"/>
      <c r="B909" s="9"/>
      <c r="C909" s="9"/>
      <c r="D909" s="9"/>
      <c r="E909" s="9"/>
      <c r="F909" s="10"/>
      <c r="G909" s="13"/>
      <c r="H909" s="10"/>
      <c r="I909" s="10"/>
      <c r="J909" s="10"/>
      <c r="K909" s="10"/>
      <c r="L909" s="10"/>
      <c r="M909" s="10"/>
      <c r="N909" s="10"/>
      <c r="O909" s="10"/>
      <c r="P909" s="10"/>
      <c r="Q909" s="10"/>
      <c r="R909" s="10"/>
    </row>
    <row r="910" spans="1:18" ht="33">
      <c r="A910" s="685"/>
      <c r="B910" s="9"/>
      <c r="C910" s="9"/>
      <c r="D910" s="9"/>
      <c r="E910" s="9"/>
      <c r="F910" s="10"/>
      <c r="G910" s="13"/>
      <c r="H910" s="10"/>
      <c r="I910" s="10"/>
      <c r="J910" s="10"/>
      <c r="K910" s="10"/>
      <c r="L910" s="10"/>
      <c r="M910" s="10"/>
      <c r="N910" s="10"/>
      <c r="O910" s="10"/>
      <c r="P910" s="10"/>
      <c r="Q910" s="10"/>
      <c r="R910" s="10"/>
    </row>
    <row r="911" spans="1:18" ht="33">
      <c r="A911" s="685"/>
      <c r="B911" s="9"/>
      <c r="C911" s="9"/>
      <c r="D911" s="9"/>
      <c r="E911" s="9"/>
      <c r="F911" s="10"/>
      <c r="G911" s="13"/>
      <c r="H911" s="10"/>
      <c r="I911" s="10"/>
      <c r="J911" s="10"/>
      <c r="K911" s="10"/>
      <c r="L911" s="10"/>
      <c r="M911" s="10"/>
      <c r="N911" s="10"/>
      <c r="O911" s="10"/>
      <c r="P911" s="10"/>
      <c r="Q911" s="10"/>
      <c r="R911" s="10"/>
    </row>
    <row r="912" spans="1:18" ht="33">
      <c r="A912" s="685"/>
      <c r="B912" s="9"/>
      <c r="C912" s="9"/>
      <c r="D912" s="9"/>
      <c r="E912" s="9"/>
      <c r="F912" s="10"/>
      <c r="G912" s="13"/>
      <c r="H912" s="10"/>
      <c r="I912" s="10"/>
      <c r="J912" s="10"/>
      <c r="K912" s="10"/>
      <c r="L912" s="10"/>
      <c r="M912" s="10"/>
      <c r="N912" s="10"/>
      <c r="O912" s="10"/>
      <c r="P912" s="10"/>
      <c r="Q912" s="10"/>
      <c r="R912" s="10"/>
    </row>
    <row r="913" spans="1:18" ht="33">
      <c r="A913" s="685"/>
      <c r="B913" s="9"/>
      <c r="C913" s="9"/>
      <c r="D913" s="9"/>
      <c r="E913" s="9"/>
      <c r="F913" s="10"/>
      <c r="G913" s="13"/>
      <c r="H913" s="10"/>
      <c r="I913" s="10"/>
      <c r="J913" s="10"/>
      <c r="K913" s="10"/>
      <c r="L913" s="10"/>
      <c r="M913" s="10"/>
      <c r="N913" s="10"/>
      <c r="O913" s="10"/>
      <c r="P913" s="10"/>
      <c r="Q913" s="10"/>
      <c r="R913" s="10"/>
    </row>
    <row r="914" spans="1:18" ht="33">
      <c r="A914" s="685"/>
      <c r="B914" s="9"/>
      <c r="C914" s="9"/>
      <c r="D914" s="9"/>
      <c r="E914" s="9"/>
      <c r="F914" s="10"/>
      <c r="G914" s="13"/>
      <c r="H914" s="10"/>
      <c r="I914" s="10"/>
      <c r="J914" s="10"/>
      <c r="K914" s="10"/>
      <c r="L914" s="10"/>
      <c r="M914" s="10"/>
      <c r="N914" s="10"/>
      <c r="O914" s="10"/>
      <c r="P914" s="10"/>
      <c r="Q914" s="10"/>
      <c r="R914" s="10"/>
    </row>
    <row r="915" spans="1:18" ht="33">
      <c r="A915" s="685"/>
      <c r="B915" s="9"/>
      <c r="C915" s="9"/>
      <c r="D915" s="9"/>
      <c r="E915" s="9"/>
      <c r="F915" s="10"/>
      <c r="G915" s="13"/>
      <c r="H915" s="10"/>
      <c r="I915" s="10"/>
      <c r="J915" s="10"/>
      <c r="K915" s="10"/>
      <c r="L915" s="10"/>
      <c r="M915" s="10"/>
      <c r="N915" s="10"/>
      <c r="O915" s="10"/>
      <c r="P915" s="10"/>
      <c r="Q915" s="10"/>
      <c r="R915" s="10"/>
    </row>
    <row r="916" spans="1:18" ht="33">
      <c r="A916" s="685"/>
      <c r="B916" s="9"/>
      <c r="C916" s="9"/>
      <c r="D916" s="9"/>
      <c r="E916" s="9"/>
      <c r="F916" s="10"/>
      <c r="G916" s="13"/>
      <c r="H916" s="10"/>
      <c r="I916" s="10"/>
      <c r="J916" s="10"/>
      <c r="K916" s="10"/>
      <c r="L916" s="10"/>
      <c r="M916" s="10"/>
      <c r="N916" s="10"/>
      <c r="O916" s="10"/>
      <c r="P916" s="10"/>
      <c r="Q916" s="10"/>
      <c r="R916" s="10"/>
    </row>
    <row r="917" spans="1:18" ht="33">
      <c r="A917" s="685"/>
      <c r="B917" s="9"/>
      <c r="C917" s="9"/>
      <c r="D917" s="9"/>
      <c r="E917" s="9"/>
      <c r="F917" s="10"/>
      <c r="G917" s="13"/>
      <c r="H917" s="10"/>
      <c r="I917" s="10"/>
      <c r="J917" s="10"/>
      <c r="K917" s="10"/>
      <c r="L917" s="10"/>
      <c r="M917" s="10"/>
      <c r="N917" s="10"/>
      <c r="O917" s="10"/>
      <c r="P917" s="10"/>
      <c r="Q917" s="10"/>
      <c r="R917" s="10"/>
    </row>
    <row r="918" spans="1:18" ht="33">
      <c r="A918" s="685"/>
      <c r="B918" s="9"/>
      <c r="C918" s="9"/>
      <c r="D918" s="9"/>
      <c r="E918" s="9"/>
      <c r="F918" s="10"/>
      <c r="G918" s="13"/>
      <c r="H918" s="10"/>
      <c r="I918" s="10"/>
      <c r="J918" s="10"/>
      <c r="K918" s="10"/>
      <c r="L918" s="10"/>
      <c r="M918" s="10"/>
      <c r="N918" s="10"/>
      <c r="O918" s="10"/>
      <c r="P918" s="10"/>
      <c r="Q918" s="10"/>
      <c r="R918" s="10"/>
    </row>
    <row r="919" spans="1:18" ht="33">
      <c r="A919" s="685"/>
      <c r="B919" s="9"/>
      <c r="C919" s="9"/>
      <c r="D919" s="9"/>
      <c r="E919" s="9"/>
      <c r="F919" s="10"/>
      <c r="G919" s="13"/>
      <c r="H919" s="10"/>
      <c r="I919" s="10"/>
      <c r="J919" s="10"/>
      <c r="K919" s="10"/>
      <c r="L919" s="10"/>
      <c r="M919" s="10"/>
      <c r="N919" s="10"/>
      <c r="O919" s="10"/>
      <c r="P919" s="10"/>
      <c r="Q919" s="10"/>
      <c r="R919" s="10"/>
    </row>
    <row r="920" spans="1:18" ht="33">
      <c r="A920" s="685"/>
      <c r="B920" s="9"/>
      <c r="C920" s="9"/>
      <c r="D920" s="9"/>
      <c r="E920" s="9"/>
      <c r="F920" s="10"/>
      <c r="G920" s="13"/>
      <c r="H920" s="10"/>
      <c r="I920" s="10"/>
      <c r="J920" s="10"/>
      <c r="K920" s="10"/>
      <c r="L920" s="10"/>
      <c r="M920" s="10"/>
      <c r="N920" s="10"/>
      <c r="O920" s="10"/>
      <c r="P920" s="10"/>
      <c r="Q920" s="10"/>
      <c r="R920" s="10"/>
    </row>
    <row r="921" spans="1:18" ht="33">
      <c r="A921" s="685"/>
      <c r="B921" s="9"/>
      <c r="C921" s="9"/>
      <c r="D921" s="9"/>
      <c r="E921" s="9"/>
      <c r="F921" s="10"/>
      <c r="G921" s="13"/>
      <c r="H921" s="10"/>
      <c r="I921" s="10"/>
      <c r="J921" s="10"/>
      <c r="K921" s="10"/>
      <c r="L921" s="10"/>
      <c r="M921" s="10"/>
      <c r="N921" s="10"/>
      <c r="O921" s="10"/>
      <c r="P921" s="10"/>
      <c r="Q921" s="10"/>
      <c r="R921" s="10"/>
    </row>
    <row r="922" spans="1:18" ht="33">
      <c r="A922" s="685"/>
      <c r="B922" s="9"/>
      <c r="C922" s="9"/>
      <c r="D922" s="9"/>
      <c r="E922" s="9"/>
      <c r="F922" s="10"/>
      <c r="G922" s="13"/>
      <c r="H922" s="10"/>
      <c r="I922" s="10"/>
      <c r="J922" s="10"/>
      <c r="K922" s="10"/>
      <c r="L922" s="10"/>
      <c r="M922" s="10"/>
      <c r="N922" s="10"/>
      <c r="O922" s="10"/>
      <c r="P922" s="10"/>
      <c r="Q922" s="10"/>
      <c r="R922" s="10"/>
    </row>
    <row r="923" spans="1:18" ht="33">
      <c r="A923" s="685"/>
      <c r="B923" s="9"/>
      <c r="C923" s="9"/>
      <c r="D923" s="9"/>
      <c r="E923" s="9"/>
      <c r="F923" s="10"/>
      <c r="G923" s="13"/>
      <c r="H923" s="10"/>
      <c r="I923" s="10"/>
      <c r="J923" s="10"/>
      <c r="K923" s="10"/>
      <c r="L923" s="10"/>
      <c r="M923" s="10"/>
      <c r="N923" s="10"/>
      <c r="O923" s="10"/>
      <c r="P923" s="10"/>
      <c r="Q923" s="10"/>
      <c r="R923" s="10"/>
    </row>
    <row r="924" spans="1:18" ht="33">
      <c r="A924" s="685"/>
      <c r="B924" s="9"/>
      <c r="C924" s="9"/>
      <c r="D924" s="9"/>
      <c r="E924" s="9"/>
      <c r="F924" s="10"/>
      <c r="G924" s="13"/>
      <c r="H924" s="10"/>
      <c r="I924" s="10"/>
      <c r="J924" s="10"/>
      <c r="K924" s="10"/>
      <c r="L924" s="10"/>
      <c r="M924" s="10"/>
      <c r="N924" s="10"/>
      <c r="O924" s="10"/>
      <c r="P924" s="10"/>
      <c r="Q924" s="10"/>
      <c r="R924" s="10"/>
    </row>
    <row r="925" spans="1:18" ht="33">
      <c r="A925" s="685"/>
      <c r="B925" s="9"/>
      <c r="C925" s="9"/>
      <c r="D925" s="9"/>
      <c r="E925" s="9"/>
      <c r="F925" s="10"/>
      <c r="G925" s="13"/>
      <c r="H925" s="10"/>
      <c r="I925" s="10"/>
      <c r="J925" s="10"/>
      <c r="K925" s="10"/>
      <c r="L925" s="10"/>
      <c r="M925" s="10"/>
      <c r="N925" s="10"/>
      <c r="O925" s="10"/>
      <c r="P925" s="10"/>
      <c r="Q925" s="10"/>
      <c r="R925" s="10"/>
    </row>
    <row r="926" spans="1:18" ht="33">
      <c r="A926" s="685"/>
      <c r="B926" s="9"/>
      <c r="C926" s="9"/>
      <c r="D926" s="9"/>
      <c r="E926" s="9"/>
      <c r="F926" s="10"/>
      <c r="G926" s="13"/>
      <c r="H926" s="10"/>
      <c r="I926" s="10"/>
      <c r="J926" s="10"/>
      <c r="K926" s="10"/>
      <c r="L926" s="10"/>
      <c r="M926" s="10"/>
      <c r="N926" s="10"/>
      <c r="O926" s="10"/>
      <c r="P926" s="10"/>
      <c r="Q926" s="10"/>
      <c r="R926" s="10"/>
    </row>
    <row r="927" spans="1:18" ht="33">
      <c r="A927" s="685"/>
      <c r="B927" s="9"/>
      <c r="C927" s="9"/>
      <c r="D927" s="9"/>
      <c r="E927" s="9"/>
      <c r="F927" s="10"/>
      <c r="G927" s="13"/>
      <c r="H927" s="10"/>
      <c r="I927" s="10"/>
      <c r="J927" s="10"/>
      <c r="K927" s="10"/>
      <c r="L927" s="10"/>
      <c r="M927" s="10"/>
      <c r="N927" s="10"/>
      <c r="O927" s="10"/>
      <c r="P927" s="10"/>
      <c r="Q927" s="10"/>
      <c r="R927" s="10"/>
    </row>
    <row r="928" spans="1:18" ht="33">
      <c r="A928" s="685"/>
      <c r="B928" s="9"/>
      <c r="C928" s="9"/>
      <c r="D928" s="9"/>
      <c r="E928" s="9"/>
      <c r="F928" s="10"/>
      <c r="G928" s="13"/>
      <c r="H928" s="10"/>
      <c r="I928" s="10"/>
      <c r="J928" s="10"/>
      <c r="K928" s="10"/>
      <c r="L928" s="10"/>
      <c r="M928" s="10"/>
      <c r="N928" s="10"/>
      <c r="O928" s="10"/>
      <c r="P928" s="10"/>
      <c r="Q928" s="10"/>
      <c r="R928" s="10"/>
    </row>
    <row r="929" spans="1:18" ht="33">
      <c r="A929" s="685"/>
      <c r="B929" s="9"/>
      <c r="C929" s="9"/>
      <c r="D929" s="9"/>
      <c r="E929" s="9"/>
      <c r="F929" s="10"/>
      <c r="G929" s="13"/>
      <c r="H929" s="10"/>
      <c r="I929" s="10"/>
      <c r="J929" s="10"/>
      <c r="K929" s="10"/>
      <c r="L929" s="10"/>
      <c r="M929" s="10"/>
      <c r="N929" s="10"/>
      <c r="O929" s="10"/>
      <c r="P929" s="10"/>
      <c r="Q929" s="10"/>
      <c r="R929" s="10"/>
    </row>
    <row r="930" spans="1:18" ht="33">
      <c r="A930" s="685"/>
      <c r="B930" s="9"/>
      <c r="C930" s="9"/>
      <c r="D930" s="9"/>
      <c r="E930" s="9"/>
      <c r="F930" s="10"/>
      <c r="G930" s="13"/>
      <c r="H930" s="10"/>
      <c r="I930" s="10"/>
      <c r="J930" s="10"/>
      <c r="K930" s="10"/>
      <c r="L930" s="10"/>
      <c r="M930" s="10"/>
      <c r="N930" s="10"/>
      <c r="O930" s="10"/>
      <c r="P930" s="10"/>
      <c r="Q930" s="10"/>
      <c r="R930" s="10"/>
    </row>
    <row r="931" spans="1:18" ht="33">
      <c r="A931" s="685"/>
      <c r="B931" s="9"/>
      <c r="C931" s="9"/>
      <c r="D931" s="9"/>
      <c r="E931" s="9"/>
      <c r="F931" s="10"/>
      <c r="G931" s="13"/>
      <c r="H931" s="10"/>
      <c r="I931" s="10"/>
      <c r="J931" s="10"/>
      <c r="K931" s="10"/>
      <c r="L931" s="10"/>
      <c r="M931" s="10"/>
      <c r="N931" s="10"/>
      <c r="O931" s="10"/>
      <c r="P931" s="10"/>
      <c r="Q931" s="10"/>
      <c r="R931" s="10"/>
    </row>
    <row r="932" spans="1:18" ht="33">
      <c r="A932" s="685"/>
      <c r="B932" s="9"/>
      <c r="C932" s="9"/>
      <c r="D932" s="9"/>
      <c r="E932" s="9"/>
      <c r="F932" s="10"/>
      <c r="G932" s="13"/>
      <c r="H932" s="10"/>
      <c r="I932" s="10"/>
      <c r="J932" s="10"/>
      <c r="K932" s="10"/>
      <c r="L932" s="10"/>
      <c r="M932" s="10"/>
      <c r="N932" s="10"/>
      <c r="O932" s="10"/>
      <c r="P932" s="10"/>
      <c r="Q932" s="10"/>
      <c r="R932" s="10"/>
    </row>
    <row r="933" spans="1:18" ht="33">
      <c r="A933" s="685"/>
      <c r="B933" s="9"/>
      <c r="C933" s="9"/>
      <c r="D933" s="9"/>
      <c r="E933" s="9"/>
      <c r="F933" s="10"/>
      <c r="G933" s="13"/>
      <c r="H933" s="10"/>
      <c r="I933" s="10"/>
      <c r="J933" s="10"/>
      <c r="K933" s="10"/>
      <c r="L933" s="10"/>
      <c r="M933" s="10"/>
      <c r="N933" s="10"/>
      <c r="O933" s="10"/>
      <c r="P933" s="10"/>
      <c r="Q933" s="10"/>
      <c r="R933" s="10"/>
    </row>
    <row r="934" spans="1:18" ht="33">
      <c r="A934" s="685"/>
      <c r="B934" s="9"/>
      <c r="C934" s="9"/>
      <c r="D934" s="9"/>
      <c r="E934" s="9"/>
      <c r="F934" s="10"/>
      <c r="G934" s="13"/>
      <c r="H934" s="10"/>
      <c r="I934" s="10"/>
      <c r="J934" s="10"/>
      <c r="K934" s="10"/>
      <c r="L934" s="10"/>
      <c r="M934" s="10"/>
      <c r="N934" s="10"/>
      <c r="O934" s="10"/>
      <c r="P934" s="10"/>
      <c r="Q934" s="10"/>
      <c r="R934" s="10"/>
    </row>
    <row r="935" spans="1:18" ht="33">
      <c r="A935" s="685"/>
      <c r="B935" s="9"/>
      <c r="C935" s="9"/>
      <c r="D935" s="9"/>
      <c r="E935" s="9"/>
      <c r="F935" s="10"/>
      <c r="G935" s="13"/>
      <c r="H935" s="10"/>
      <c r="I935" s="10"/>
      <c r="J935" s="10"/>
      <c r="K935" s="10"/>
      <c r="L935" s="10"/>
      <c r="M935" s="10"/>
      <c r="N935" s="10"/>
      <c r="O935" s="10"/>
      <c r="P935" s="10"/>
      <c r="Q935" s="10"/>
      <c r="R935" s="10"/>
    </row>
    <row r="936" spans="1:18" ht="33">
      <c r="A936" s="685"/>
      <c r="B936" s="9"/>
      <c r="C936" s="9"/>
      <c r="D936" s="9"/>
      <c r="E936" s="9"/>
      <c r="F936" s="10"/>
      <c r="G936" s="13"/>
      <c r="H936" s="10"/>
      <c r="I936" s="10"/>
      <c r="J936" s="10"/>
      <c r="K936" s="10"/>
      <c r="L936" s="10"/>
      <c r="M936" s="10"/>
      <c r="N936" s="10"/>
      <c r="O936" s="10"/>
      <c r="P936" s="10"/>
      <c r="Q936" s="10"/>
      <c r="R936" s="10"/>
    </row>
    <row r="937" spans="1:18" ht="33">
      <c r="A937" s="685"/>
      <c r="B937" s="9"/>
      <c r="C937" s="9"/>
      <c r="D937" s="9"/>
      <c r="E937" s="9"/>
      <c r="F937" s="10"/>
      <c r="G937" s="13"/>
      <c r="H937" s="10"/>
      <c r="I937" s="10"/>
      <c r="J937" s="10"/>
      <c r="K937" s="10"/>
      <c r="L937" s="10"/>
      <c r="M937" s="10"/>
      <c r="N937" s="10"/>
      <c r="O937" s="10"/>
      <c r="P937" s="10"/>
      <c r="Q937" s="10"/>
      <c r="R937" s="10"/>
    </row>
    <row r="938" spans="1:18" ht="33">
      <c r="A938" s="685"/>
      <c r="B938" s="9"/>
      <c r="C938" s="9"/>
      <c r="D938" s="9"/>
      <c r="E938" s="9"/>
      <c r="F938" s="10"/>
      <c r="G938" s="13"/>
      <c r="H938" s="10"/>
      <c r="I938" s="10"/>
      <c r="J938" s="10"/>
      <c r="K938" s="10"/>
      <c r="L938" s="10"/>
      <c r="M938" s="10"/>
      <c r="N938" s="10"/>
      <c r="O938" s="10"/>
      <c r="P938" s="10"/>
      <c r="Q938" s="10"/>
      <c r="R938" s="10"/>
    </row>
    <row r="939" spans="1:18" ht="33">
      <c r="A939" s="685"/>
      <c r="B939" s="9"/>
      <c r="C939" s="9"/>
      <c r="D939" s="9"/>
      <c r="E939" s="9"/>
      <c r="F939" s="10"/>
      <c r="G939" s="13"/>
      <c r="H939" s="10"/>
      <c r="I939" s="10"/>
      <c r="J939" s="10"/>
      <c r="K939" s="10"/>
      <c r="L939" s="10"/>
      <c r="M939" s="10"/>
      <c r="N939" s="10"/>
      <c r="O939" s="10"/>
      <c r="P939" s="10"/>
      <c r="Q939" s="10"/>
      <c r="R939" s="10"/>
    </row>
    <row r="940" spans="1:18" ht="33">
      <c r="A940" s="685"/>
      <c r="B940" s="9"/>
      <c r="C940" s="9"/>
      <c r="D940" s="9"/>
      <c r="E940" s="9"/>
      <c r="F940" s="10"/>
      <c r="G940" s="13"/>
      <c r="H940" s="10"/>
      <c r="I940" s="10"/>
      <c r="J940" s="10"/>
      <c r="K940" s="10"/>
      <c r="L940" s="10"/>
      <c r="M940" s="10"/>
      <c r="N940" s="10"/>
      <c r="O940" s="10"/>
      <c r="P940" s="10"/>
      <c r="Q940" s="10"/>
      <c r="R940" s="10"/>
    </row>
    <row r="941" spans="1:18" ht="33">
      <c r="A941" s="685"/>
      <c r="B941" s="9"/>
      <c r="C941" s="9"/>
      <c r="D941" s="9"/>
      <c r="E941" s="9"/>
      <c r="F941" s="10"/>
      <c r="G941" s="13"/>
      <c r="H941" s="10"/>
      <c r="I941" s="10"/>
      <c r="J941" s="10"/>
      <c r="K941" s="10"/>
      <c r="L941" s="10"/>
      <c r="M941" s="10"/>
      <c r="N941" s="10"/>
      <c r="O941" s="10"/>
      <c r="P941" s="10"/>
      <c r="Q941" s="10"/>
      <c r="R941" s="10"/>
    </row>
    <row r="942" spans="1:18" ht="33">
      <c r="A942" s="685"/>
      <c r="B942" s="9"/>
      <c r="C942" s="9"/>
      <c r="D942" s="9"/>
      <c r="E942" s="9"/>
      <c r="F942" s="10"/>
      <c r="G942" s="13"/>
      <c r="H942" s="10"/>
      <c r="I942" s="10"/>
      <c r="J942" s="10"/>
      <c r="K942" s="10"/>
      <c r="L942" s="10"/>
      <c r="M942" s="10"/>
      <c r="N942" s="10"/>
      <c r="O942" s="10"/>
      <c r="P942" s="10"/>
      <c r="Q942" s="10"/>
      <c r="R942" s="10"/>
    </row>
    <row r="943" spans="1:18" ht="33">
      <c r="A943" s="685"/>
      <c r="B943" s="9"/>
      <c r="C943" s="9"/>
      <c r="D943" s="9"/>
      <c r="E943" s="9"/>
      <c r="F943" s="10"/>
      <c r="G943" s="13"/>
      <c r="H943" s="10"/>
      <c r="I943" s="10"/>
      <c r="J943" s="10"/>
      <c r="K943" s="10"/>
      <c r="L943" s="10"/>
      <c r="M943" s="10"/>
      <c r="N943" s="10"/>
      <c r="O943" s="10"/>
      <c r="P943" s="10"/>
      <c r="Q943" s="10"/>
      <c r="R943" s="10"/>
    </row>
    <row r="944" spans="1:18" ht="33">
      <c r="A944" s="685"/>
      <c r="B944" s="9"/>
      <c r="C944" s="9"/>
      <c r="D944" s="9"/>
      <c r="E944" s="9"/>
      <c r="F944" s="10"/>
      <c r="G944" s="13"/>
      <c r="H944" s="10"/>
      <c r="I944" s="10"/>
      <c r="J944" s="10"/>
      <c r="K944" s="10"/>
      <c r="L944" s="10"/>
      <c r="M944" s="10"/>
      <c r="N944" s="10"/>
      <c r="O944" s="10"/>
      <c r="P944" s="10"/>
      <c r="Q944" s="10"/>
      <c r="R944" s="10"/>
    </row>
    <row r="945" spans="1:18" ht="33">
      <c r="A945" s="685"/>
      <c r="B945" s="9"/>
      <c r="C945" s="9"/>
      <c r="D945" s="9"/>
      <c r="E945" s="9"/>
      <c r="F945" s="10"/>
      <c r="G945" s="13"/>
      <c r="H945" s="10"/>
      <c r="I945" s="10"/>
      <c r="J945" s="10"/>
      <c r="K945" s="10"/>
      <c r="L945" s="10"/>
      <c r="M945" s="10"/>
      <c r="N945" s="10"/>
      <c r="O945" s="10"/>
      <c r="P945" s="10"/>
      <c r="Q945" s="10"/>
      <c r="R945" s="10"/>
    </row>
    <row r="946" spans="1:18" ht="33">
      <c r="A946" s="685"/>
      <c r="B946" s="9"/>
      <c r="C946" s="9"/>
      <c r="D946" s="9"/>
      <c r="E946" s="9"/>
      <c r="F946" s="10"/>
      <c r="G946" s="13"/>
      <c r="H946" s="10"/>
      <c r="I946" s="10"/>
      <c r="J946" s="10"/>
      <c r="K946" s="10"/>
      <c r="L946" s="10"/>
      <c r="M946" s="10"/>
      <c r="N946" s="10"/>
      <c r="O946" s="10"/>
      <c r="P946" s="10"/>
      <c r="Q946" s="10"/>
      <c r="R946" s="10"/>
    </row>
    <row r="947" spans="1:18" ht="33">
      <c r="A947" s="685"/>
      <c r="B947" s="9"/>
      <c r="C947" s="9"/>
      <c r="D947" s="9"/>
      <c r="E947" s="9"/>
      <c r="F947" s="10"/>
      <c r="G947" s="13"/>
      <c r="H947" s="10"/>
      <c r="I947" s="10"/>
      <c r="J947" s="10"/>
      <c r="K947" s="10"/>
      <c r="L947" s="10"/>
      <c r="M947" s="10"/>
      <c r="N947" s="10"/>
      <c r="O947" s="10"/>
      <c r="P947" s="10"/>
      <c r="Q947" s="10"/>
      <c r="R947" s="10"/>
    </row>
    <row r="948" spans="1:18" ht="33">
      <c r="A948" s="685"/>
      <c r="B948" s="9"/>
      <c r="C948" s="9"/>
      <c r="D948" s="9"/>
      <c r="E948" s="9"/>
      <c r="F948" s="10"/>
      <c r="G948" s="13"/>
      <c r="H948" s="10"/>
      <c r="I948" s="10"/>
      <c r="J948" s="10"/>
      <c r="K948" s="10"/>
      <c r="L948" s="10"/>
      <c r="M948" s="10"/>
      <c r="N948" s="10"/>
      <c r="O948" s="10"/>
      <c r="P948" s="10"/>
      <c r="Q948" s="10"/>
      <c r="R948" s="10"/>
    </row>
    <row r="949" spans="1:18" ht="33">
      <c r="A949" s="685"/>
      <c r="B949" s="9"/>
      <c r="C949" s="9"/>
      <c r="D949" s="9"/>
      <c r="E949" s="9"/>
      <c r="F949" s="10"/>
      <c r="G949" s="13"/>
      <c r="H949" s="10"/>
      <c r="I949" s="10"/>
      <c r="J949" s="10"/>
      <c r="K949" s="10"/>
      <c r="L949" s="10"/>
      <c r="M949" s="10"/>
      <c r="N949" s="10"/>
      <c r="O949" s="10"/>
      <c r="P949" s="10"/>
      <c r="Q949" s="10"/>
      <c r="R949" s="10"/>
    </row>
    <row r="950" spans="1:18" ht="33">
      <c r="A950" s="685"/>
      <c r="B950" s="9"/>
      <c r="C950" s="9"/>
      <c r="D950" s="9"/>
      <c r="E950" s="9"/>
      <c r="F950" s="10"/>
      <c r="G950" s="13"/>
      <c r="H950" s="10"/>
      <c r="I950" s="10"/>
      <c r="J950" s="10"/>
      <c r="K950" s="10"/>
      <c r="L950" s="10"/>
      <c r="M950" s="10"/>
      <c r="N950" s="10"/>
      <c r="O950" s="10"/>
      <c r="P950" s="10"/>
      <c r="Q950" s="10"/>
      <c r="R950" s="10"/>
    </row>
    <row r="951" spans="1:18" ht="33">
      <c r="A951" s="685"/>
      <c r="B951" s="9"/>
      <c r="C951" s="9"/>
      <c r="D951" s="9"/>
      <c r="E951" s="9"/>
      <c r="F951" s="10"/>
      <c r="G951" s="13"/>
      <c r="H951" s="10"/>
      <c r="I951" s="10"/>
      <c r="J951" s="10"/>
      <c r="K951" s="10"/>
      <c r="L951" s="10"/>
      <c r="M951" s="10"/>
      <c r="N951" s="10"/>
      <c r="O951" s="10"/>
      <c r="P951" s="10"/>
      <c r="Q951" s="10"/>
      <c r="R951" s="10"/>
    </row>
    <row r="952" spans="1:18" ht="33">
      <c r="A952" s="685"/>
      <c r="B952" s="9"/>
      <c r="C952" s="9"/>
      <c r="D952" s="9"/>
      <c r="E952" s="9"/>
      <c r="F952" s="10"/>
      <c r="G952" s="13"/>
      <c r="H952" s="10"/>
      <c r="I952" s="10"/>
      <c r="J952" s="10"/>
      <c r="K952" s="10"/>
      <c r="L952" s="10"/>
      <c r="M952" s="10"/>
      <c r="N952" s="10"/>
      <c r="O952" s="10"/>
      <c r="P952" s="10"/>
      <c r="Q952" s="10"/>
      <c r="R952" s="10"/>
    </row>
    <row r="953" spans="1:18" ht="33">
      <c r="A953" s="685"/>
      <c r="B953" s="9"/>
      <c r="C953" s="9"/>
      <c r="D953" s="9"/>
      <c r="E953" s="9"/>
      <c r="F953" s="10"/>
      <c r="G953" s="13"/>
      <c r="H953" s="10"/>
      <c r="I953" s="10"/>
      <c r="J953" s="10"/>
      <c r="K953" s="10"/>
      <c r="L953" s="10"/>
      <c r="M953" s="10"/>
      <c r="N953" s="10"/>
      <c r="O953" s="10"/>
      <c r="P953" s="10"/>
      <c r="Q953" s="10"/>
      <c r="R953" s="10"/>
    </row>
    <row r="954" spans="1:18" ht="33">
      <c r="A954" s="685"/>
      <c r="B954" s="9"/>
      <c r="C954" s="9"/>
      <c r="D954" s="9"/>
      <c r="E954" s="9"/>
      <c r="F954" s="10"/>
      <c r="G954" s="13"/>
      <c r="H954" s="10"/>
      <c r="I954" s="10"/>
      <c r="J954" s="10"/>
      <c r="K954" s="10"/>
      <c r="L954" s="10"/>
      <c r="M954" s="10"/>
      <c r="N954" s="10"/>
      <c r="O954" s="10"/>
      <c r="P954" s="10"/>
      <c r="Q954" s="10"/>
      <c r="R954" s="10"/>
    </row>
    <row r="955" spans="1:18" ht="33">
      <c r="A955" s="685"/>
      <c r="B955" s="9"/>
      <c r="C955" s="9"/>
      <c r="D955" s="9"/>
      <c r="E955" s="9"/>
      <c r="F955" s="10"/>
      <c r="G955" s="13"/>
      <c r="H955" s="10"/>
      <c r="I955" s="10"/>
      <c r="J955" s="10"/>
      <c r="K955" s="10"/>
      <c r="L955" s="10"/>
      <c r="M955" s="10"/>
      <c r="N955" s="10"/>
      <c r="O955" s="10"/>
      <c r="P955" s="10"/>
      <c r="Q955" s="10"/>
      <c r="R955" s="10"/>
    </row>
    <row r="956" spans="1:18" ht="33">
      <c r="A956" s="685"/>
      <c r="B956" s="9"/>
      <c r="C956" s="9"/>
      <c r="D956" s="9"/>
      <c r="E956" s="9"/>
      <c r="F956" s="10"/>
      <c r="G956" s="13"/>
      <c r="H956" s="10"/>
      <c r="I956" s="10"/>
      <c r="J956" s="10"/>
      <c r="K956" s="10"/>
      <c r="L956" s="10"/>
      <c r="M956" s="10"/>
      <c r="N956" s="10"/>
      <c r="O956" s="10"/>
      <c r="P956" s="10"/>
      <c r="Q956" s="10"/>
      <c r="R956" s="10"/>
    </row>
    <row r="957" spans="1:18" ht="33">
      <c r="A957" s="685"/>
      <c r="B957" s="9"/>
      <c r="C957" s="9"/>
      <c r="D957" s="9"/>
      <c r="E957" s="9"/>
      <c r="F957" s="10"/>
      <c r="G957" s="13"/>
      <c r="H957" s="10"/>
      <c r="I957" s="10"/>
      <c r="J957" s="10"/>
      <c r="K957" s="10"/>
      <c r="L957" s="10"/>
      <c r="M957" s="10"/>
      <c r="N957" s="10"/>
      <c r="O957" s="10"/>
      <c r="P957" s="10"/>
      <c r="Q957" s="10"/>
      <c r="R957" s="10"/>
    </row>
    <row r="958" spans="1:18" ht="33">
      <c r="A958" s="685"/>
      <c r="B958" s="9"/>
      <c r="C958" s="9"/>
      <c r="D958" s="9"/>
      <c r="E958" s="9"/>
      <c r="F958" s="10"/>
      <c r="G958" s="13"/>
      <c r="H958" s="10"/>
      <c r="I958" s="10"/>
      <c r="J958" s="10"/>
      <c r="K958" s="10"/>
      <c r="L958" s="10"/>
      <c r="M958" s="10"/>
      <c r="N958" s="10"/>
      <c r="O958" s="10"/>
      <c r="P958" s="10"/>
      <c r="Q958" s="10"/>
      <c r="R958" s="10"/>
    </row>
    <row r="959" spans="1:18" ht="33">
      <c r="A959" s="685"/>
      <c r="B959" s="9"/>
      <c r="C959" s="9"/>
      <c r="D959" s="9"/>
      <c r="E959" s="9"/>
      <c r="F959" s="10"/>
      <c r="G959" s="13"/>
      <c r="H959" s="10"/>
      <c r="I959" s="10"/>
      <c r="J959" s="10"/>
      <c r="K959" s="10"/>
      <c r="L959" s="10"/>
      <c r="M959" s="10"/>
      <c r="N959" s="10"/>
      <c r="O959" s="10"/>
      <c r="P959" s="10"/>
      <c r="Q959" s="10"/>
      <c r="R959" s="10"/>
    </row>
    <row r="960" spans="1:18" ht="33">
      <c r="A960" s="685"/>
      <c r="B960" s="9"/>
      <c r="C960" s="9"/>
      <c r="D960" s="9"/>
      <c r="E960" s="9"/>
      <c r="F960" s="10"/>
      <c r="G960" s="13"/>
      <c r="H960" s="10"/>
      <c r="I960" s="10"/>
      <c r="J960" s="10"/>
      <c r="K960" s="10"/>
      <c r="L960" s="10"/>
      <c r="M960" s="10"/>
      <c r="N960" s="10"/>
      <c r="O960" s="10"/>
      <c r="P960" s="10"/>
      <c r="Q960" s="10"/>
      <c r="R960" s="10"/>
    </row>
    <row r="961" spans="1:18" ht="33">
      <c r="A961" s="685"/>
      <c r="B961" s="9"/>
      <c r="C961" s="9"/>
      <c r="D961" s="9"/>
      <c r="E961" s="9"/>
      <c r="F961" s="10"/>
      <c r="G961" s="13"/>
      <c r="H961" s="10"/>
      <c r="I961" s="10"/>
      <c r="J961" s="10"/>
      <c r="K961" s="10"/>
      <c r="L961" s="10"/>
      <c r="M961" s="10"/>
      <c r="N961" s="10"/>
      <c r="O961" s="10"/>
      <c r="P961" s="10"/>
      <c r="Q961" s="10"/>
      <c r="R961" s="10"/>
    </row>
    <row r="962" spans="1:18" ht="33">
      <c r="A962" s="685"/>
      <c r="B962" s="9"/>
      <c r="C962" s="9"/>
      <c r="D962" s="9"/>
      <c r="E962" s="9"/>
      <c r="F962" s="10"/>
      <c r="G962" s="13"/>
      <c r="H962" s="10"/>
      <c r="I962" s="10"/>
      <c r="J962" s="10"/>
      <c r="K962" s="10"/>
      <c r="L962" s="10"/>
      <c r="M962" s="10"/>
      <c r="N962" s="10"/>
      <c r="O962" s="10"/>
      <c r="P962" s="10"/>
      <c r="Q962" s="10"/>
      <c r="R962" s="10"/>
    </row>
    <row r="963" spans="1:18" ht="33">
      <c r="A963" s="685"/>
      <c r="B963" s="9"/>
      <c r="C963" s="9"/>
      <c r="D963" s="9"/>
      <c r="E963" s="9"/>
      <c r="F963" s="10"/>
      <c r="G963" s="13"/>
      <c r="H963" s="10"/>
      <c r="I963" s="10"/>
      <c r="J963" s="10"/>
      <c r="K963" s="10"/>
      <c r="L963" s="10"/>
      <c r="M963" s="10"/>
      <c r="N963" s="10"/>
      <c r="O963" s="10"/>
      <c r="P963" s="10"/>
      <c r="Q963" s="10"/>
      <c r="R963" s="10"/>
    </row>
    <row r="964" spans="1:18" ht="33">
      <c r="A964" s="685"/>
      <c r="B964" s="9"/>
      <c r="C964" s="9"/>
      <c r="D964" s="9"/>
      <c r="E964" s="9"/>
      <c r="F964" s="10"/>
      <c r="G964" s="13"/>
      <c r="H964" s="10"/>
      <c r="I964" s="10"/>
      <c r="J964" s="10"/>
      <c r="K964" s="10"/>
      <c r="L964" s="10"/>
      <c r="M964" s="10"/>
      <c r="N964" s="10"/>
      <c r="O964" s="10"/>
      <c r="P964" s="10"/>
      <c r="Q964" s="10"/>
      <c r="R964" s="10"/>
    </row>
    <row r="965" spans="1:18" ht="33">
      <c r="A965" s="685"/>
      <c r="B965" s="9"/>
      <c r="C965" s="9"/>
      <c r="D965" s="9"/>
      <c r="E965" s="9"/>
      <c r="F965" s="10"/>
      <c r="G965" s="13"/>
      <c r="H965" s="10"/>
      <c r="I965" s="10"/>
      <c r="J965" s="10"/>
      <c r="K965" s="10"/>
      <c r="L965" s="10"/>
      <c r="M965" s="10"/>
      <c r="N965" s="10"/>
      <c r="O965" s="10"/>
      <c r="P965" s="10"/>
      <c r="Q965" s="10"/>
      <c r="R965" s="10"/>
    </row>
    <row r="966" spans="1:18" ht="33">
      <c r="A966" s="685"/>
      <c r="B966" s="9"/>
      <c r="C966" s="9"/>
      <c r="D966" s="9"/>
      <c r="E966" s="9"/>
      <c r="F966" s="10"/>
      <c r="G966" s="13"/>
      <c r="H966" s="10"/>
      <c r="I966" s="10"/>
      <c r="J966" s="10"/>
      <c r="K966" s="10"/>
      <c r="L966" s="10"/>
      <c r="M966" s="10"/>
      <c r="N966" s="10"/>
      <c r="O966" s="10"/>
      <c r="P966" s="10"/>
      <c r="Q966" s="10"/>
      <c r="R966" s="10"/>
    </row>
    <row r="967" spans="1:18" ht="33">
      <c r="A967" s="685"/>
      <c r="B967" s="9"/>
      <c r="C967" s="9"/>
      <c r="D967" s="9"/>
      <c r="E967" s="9"/>
      <c r="F967" s="10"/>
      <c r="G967" s="13"/>
      <c r="H967" s="10"/>
      <c r="I967" s="10"/>
      <c r="J967" s="10"/>
      <c r="K967" s="10"/>
      <c r="L967" s="10"/>
      <c r="M967" s="10"/>
      <c r="N967" s="10"/>
      <c r="O967" s="10"/>
      <c r="P967" s="10"/>
      <c r="Q967" s="10"/>
      <c r="R967" s="10"/>
    </row>
    <row r="968" spans="1:18" ht="33">
      <c r="A968" s="685"/>
      <c r="B968" s="9"/>
      <c r="C968" s="9"/>
      <c r="D968" s="9"/>
      <c r="E968" s="9"/>
      <c r="F968" s="10"/>
      <c r="G968" s="13"/>
      <c r="H968" s="10"/>
      <c r="I968" s="10"/>
      <c r="J968" s="10"/>
      <c r="K968" s="10"/>
      <c r="L968" s="10"/>
      <c r="M968" s="10"/>
      <c r="N968" s="10"/>
      <c r="O968" s="10"/>
      <c r="P968" s="10"/>
      <c r="Q968" s="10"/>
      <c r="R968" s="10"/>
    </row>
    <row r="969" spans="1:18" ht="33">
      <c r="A969" s="685"/>
      <c r="B969" s="9"/>
      <c r="C969" s="9"/>
      <c r="D969" s="9"/>
      <c r="E969" s="9"/>
      <c r="F969" s="10"/>
      <c r="G969" s="13"/>
      <c r="H969" s="10"/>
      <c r="I969" s="10"/>
      <c r="J969" s="10"/>
      <c r="K969" s="10"/>
      <c r="L969" s="10"/>
      <c r="M969" s="10"/>
      <c r="N969" s="10"/>
      <c r="O969" s="10"/>
      <c r="P969" s="10"/>
      <c r="Q969" s="10"/>
      <c r="R969" s="10"/>
    </row>
    <row r="970" spans="1:18" ht="33">
      <c r="A970" s="685"/>
      <c r="B970" s="9"/>
      <c r="C970" s="9"/>
      <c r="D970" s="9"/>
      <c r="E970" s="9"/>
      <c r="F970" s="10"/>
      <c r="G970" s="13"/>
      <c r="H970" s="10"/>
      <c r="I970" s="10"/>
      <c r="J970" s="10"/>
      <c r="K970" s="10"/>
      <c r="L970" s="10"/>
      <c r="M970" s="10"/>
      <c r="N970" s="10"/>
      <c r="O970" s="10"/>
      <c r="P970" s="10"/>
      <c r="Q970" s="10"/>
      <c r="R970" s="10"/>
    </row>
    <row r="971" spans="1:18" ht="33">
      <c r="A971" s="685"/>
      <c r="B971" s="9"/>
      <c r="C971" s="9"/>
      <c r="D971" s="9"/>
      <c r="E971" s="9"/>
      <c r="F971" s="10"/>
      <c r="G971" s="13"/>
      <c r="H971" s="10"/>
      <c r="I971" s="10"/>
      <c r="J971" s="10"/>
      <c r="K971" s="10"/>
      <c r="L971" s="10"/>
      <c r="M971" s="10"/>
      <c r="N971" s="10"/>
      <c r="O971" s="10"/>
      <c r="P971" s="10"/>
      <c r="Q971" s="10"/>
      <c r="R971" s="10"/>
    </row>
    <row r="972" spans="1:18" ht="33">
      <c r="A972" s="685"/>
      <c r="B972" s="9"/>
      <c r="C972" s="9"/>
      <c r="D972" s="9"/>
      <c r="E972" s="9"/>
      <c r="F972" s="10"/>
      <c r="G972" s="13"/>
      <c r="H972" s="10"/>
      <c r="I972" s="10"/>
      <c r="J972" s="10"/>
      <c r="K972" s="10"/>
      <c r="L972" s="10"/>
      <c r="M972" s="10"/>
      <c r="N972" s="10"/>
      <c r="O972" s="10"/>
      <c r="P972" s="10"/>
      <c r="Q972" s="10"/>
      <c r="R972" s="10"/>
    </row>
    <row r="973" spans="1:18" ht="33">
      <c r="A973" s="685"/>
      <c r="B973" s="9"/>
      <c r="C973" s="9"/>
      <c r="D973" s="9"/>
      <c r="E973" s="9"/>
      <c r="F973" s="10"/>
      <c r="G973" s="13"/>
      <c r="H973" s="10"/>
      <c r="I973" s="10"/>
      <c r="J973" s="10"/>
      <c r="K973" s="10"/>
      <c r="L973" s="10"/>
      <c r="M973" s="10"/>
      <c r="N973" s="10"/>
      <c r="O973" s="10"/>
      <c r="P973" s="10"/>
      <c r="Q973" s="10"/>
      <c r="R973" s="10"/>
    </row>
    <row r="974" spans="1:18" ht="33">
      <c r="A974" s="685"/>
      <c r="B974" s="9"/>
      <c r="C974" s="9"/>
      <c r="D974" s="9"/>
      <c r="E974" s="9"/>
      <c r="F974" s="10"/>
      <c r="G974" s="13"/>
      <c r="H974" s="10"/>
      <c r="I974" s="10"/>
      <c r="J974" s="10"/>
      <c r="K974" s="10"/>
      <c r="L974" s="10"/>
      <c r="M974" s="10"/>
      <c r="N974" s="10"/>
      <c r="O974" s="10"/>
      <c r="P974" s="10"/>
      <c r="Q974" s="10"/>
      <c r="R974" s="10"/>
    </row>
    <row r="975" spans="1:18" ht="33">
      <c r="A975" s="685"/>
      <c r="B975" s="9"/>
      <c r="C975" s="9"/>
      <c r="D975" s="9"/>
      <c r="E975" s="9"/>
      <c r="F975" s="10"/>
      <c r="G975" s="13"/>
      <c r="H975" s="10"/>
      <c r="I975" s="10"/>
      <c r="J975" s="10"/>
      <c r="K975" s="10"/>
      <c r="L975" s="10"/>
      <c r="M975" s="10"/>
      <c r="N975" s="10"/>
      <c r="O975" s="10"/>
      <c r="P975" s="10"/>
      <c r="Q975" s="10"/>
      <c r="R975" s="10"/>
    </row>
    <row r="976" spans="1:18" ht="33">
      <c r="A976" s="685"/>
      <c r="B976" s="9"/>
      <c r="C976" s="9"/>
      <c r="D976" s="9"/>
      <c r="E976" s="9"/>
      <c r="F976" s="10"/>
      <c r="G976" s="13"/>
      <c r="H976" s="10"/>
      <c r="I976" s="10"/>
      <c r="J976" s="10"/>
      <c r="K976" s="10"/>
      <c r="L976" s="10"/>
      <c r="M976" s="10"/>
      <c r="N976" s="10"/>
      <c r="O976" s="10"/>
      <c r="P976" s="10"/>
      <c r="Q976" s="10"/>
      <c r="R976" s="10"/>
    </row>
    <row r="977" spans="1:18" ht="33">
      <c r="A977" s="685"/>
      <c r="B977" s="9"/>
      <c r="C977" s="9"/>
      <c r="D977" s="9"/>
      <c r="E977" s="9"/>
      <c r="F977" s="10"/>
      <c r="G977" s="13"/>
      <c r="H977" s="10"/>
      <c r="I977" s="10"/>
      <c r="J977" s="10"/>
      <c r="K977" s="10"/>
      <c r="L977" s="10"/>
      <c r="M977" s="10"/>
      <c r="N977" s="10"/>
      <c r="O977" s="10"/>
      <c r="P977" s="10"/>
      <c r="Q977" s="10"/>
      <c r="R977" s="10"/>
    </row>
    <row r="978" spans="1:18" ht="33">
      <c r="A978" s="685"/>
      <c r="B978" s="9"/>
      <c r="C978" s="9"/>
      <c r="D978" s="9"/>
      <c r="E978" s="9"/>
      <c r="F978" s="10"/>
      <c r="G978" s="13"/>
      <c r="H978" s="10"/>
      <c r="I978" s="10"/>
      <c r="J978" s="10"/>
      <c r="K978" s="10"/>
      <c r="L978" s="10"/>
      <c r="M978" s="10"/>
      <c r="N978" s="10"/>
      <c r="O978" s="10"/>
      <c r="P978" s="10"/>
      <c r="Q978" s="10"/>
      <c r="R978" s="10"/>
    </row>
    <row r="979" spans="1:18" ht="33">
      <c r="A979" s="685"/>
      <c r="B979" s="9"/>
      <c r="C979" s="9"/>
      <c r="D979" s="9"/>
      <c r="E979" s="9"/>
      <c r="F979" s="10"/>
      <c r="G979" s="13"/>
      <c r="H979" s="10"/>
      <c r="I979" s="10"/>
      <c r="J979" s="10"/>
      <c r="K979" s="10"/>
      <c r="L979" s="10"/>
      <c r="M979" s="10"/>
      <c r="N979" s="10"/>
      <c r="O979" s="10"/>
      <c r="P979" s="10"/>
      <c r="Q979" s="10"/>
      <c r="R979" s="10"/>
    </row>
    <row r="980" spans="1:18" ht="33">
      <c r="A980" s="685"/>
      <c r="B980" s="9"/>
      <c r="C980" s="9"/>
      <c r="D980" s="9"/>
      <c r="E980" s="9"/>
      <c r="F980" s="10"/>
      <c r="G980" s="13"/>
      <c r="H980" s="10"/>
      <c r="I980" s="10"/>
      <c r="J980" s="10"/>
      <c r="K980" s="10"/>
      <c r="L980" s="10"/>
      <c r="M980" s="10"/>
      <c r="N980" s="10"/>
      <c r="O980" s="10"/>
      <c r="P980" s="10"/>
      <c r="Q980" s="10"/>
      <c r="R980" s="10"/>
    </row>
    <row r="981" spans="1:18" ht="33">
      <c r="A981" s="685"/>
      <c r="B981" s="9"/>
      <c r="C981" s="9"/>
      <c r="D981" s="9"/>
      <c r="E981" s="9"/>
      <c r="F981" s="10"/>
      <c r="G981" s="13"/>
      <c r="H981" s="10"/>
      <c r="I981" s="10"/>
      <c r="J981" s="10"/>
      <c r="K981" s="10"/>
      <c r="L981" s="10"/>
      <c r="M981" s="10"/>
      <c r="N981" s="10"/>
      <c r="O981" s="10"/>
      <c r="P981" s="10"/>
      <c r="Q981" s="10"/>
      <c r="R981" s="10"/>
    </row>
    <row r="982" spans="1:18" ht="33">
      <c r="A982" s="685"/>
      <c r="B982" s="9"/>
      <c r="C982" s="9"/>
      <c r="D982" s="9"/>
      <c r="E982" s="9"/>
      <c r="F982" s="10"/>
      <c r="G982" s="13"/>
      <c r="H982" s="10"/>
      <c r="I982" s="10"/>
      <c r="J982" s="10"/>
      <c r="K982" s="10"/>
      <c r="L982" s="10"/>
      <c r="M982" s="10"/>
      <c r="N982" s="10"/>
      <c r="O982" s="10"/>
      <c r="P982" s="10"/>
      <c r="Q982" s="10"/>
      <c r="R982" s="10"/>
    </row>
    <row r="983" spans="1:18" ht="33">
      <c r="A983" s="685"/>
      <c r="B983" s="9"/>
      <c r="C983" s="9"/>
      <c r="D983" s="9"/>
      <c r="E983" s="9"/>
      <c r="F983" s="10"/>
      <c r="G983" s="13"/>
      <c r="H983" s="10"/>
      <c r="I983" s="10"/>
      <c r="J983" s="10"/>
      <c r="K983" s="10"/>
      <c r="L983" s="10"/>
      <c r="M983" s="10"/>
      <c r="N983" s="10"/>
      <c r="O983" s="10"/>
      <c r="P983" s="10"/>
      <c r="Q983" s="10"/>
      <c r="R983" s="10"/>
    </row>
    <row r="984" spans="1:18" ht="33">
      <c r="A984" s="685"/>
      <c r="B984" s="9"/>
      <c r="C984" s="9"/>
      <c r="D984" s="9"/>
      <c r="E984" s="9"/>
      <c r="F984" s="10"/>
      <c r="G984" s="13"/>
      <c r="H984" s="10"/>
      <c r="I984" s="10"/>
      <c r="J984" s="10"/>
      <c r="K984" s="10"/>
      <c r="L984" s="10"/>
      <c r="M984" s="10"/>
      <c r="N984" s="10"/>
      <c r="O984" s="10"/>
      <c r="P984" s="10"/>
      <c r="Q984" s="10"/>
      <c r="R984" s="10"/>
    </row>
    <row r="985" spans="1:18" ht="33">
      <c r="A985" s="685"/>
      <c r="B985" s="9"/>
      <c r="C985" s="9"/>
      <c r="D985" s="9"/>
      <c r="E985" s="9"/>
      <c r="F985" s="10"/>
      <c r="G985" s="13"/>
      <c r="H985" s="10"/>
      <c r="I985" s="10"/>
      <c r="J985" s="10"/>
      <c r="K985" s="10"/>
      <c r="L985" s="10"/>
      <c r="M985" s="10"/>
      <c r="N985" s="10"/>
      <c r="O985" s="10"/>
      <c r="P985" s="10"/>
      <c r="Q985" s="10"/>
      <c r="R985" s="10"/>
    </row>
    <row r="986" spans="1:18" ht="33">
      <c r="A986" s="685"/>
      <c r="B986" s="9"/>
      <c r="C986" s="9"/>
      <c r="D986" s="9"/>
      <c r="E986" s="9"/>
      <c r="F986" s="10"/>
      <c r="G986" s="13"/>
      <c r="H986" s="10"/>
      <c r="I986" s="10"/>
      <c r="J986" s="10"/>
      <c r="K986" s="10"/>
      <c r="L986" s="10"/>
      <c r="M986" s="10"/>
      <c r="N986" s="10"/>
      <c r="O986" s="10"/>
      <c r="P986" s="10"/>
      <c r="Q986" s="10"/>
      <c r="R986" s="10"/>
    </row>
    <row r="987" spans="1:18" ht="33">
      <c r="A987" s="685"/>
      <c r="B987" s="9"/>
      <c r="C987" s="9"/>
      <c r="D987" s="9"/>
      <c r="E987" s="9"/>
      <c r="F987" s="10"/>
      <c r="G987" s="13"/>
      <c r="H987" s="10"/>
      <c r="I987" s="10"/>
      <c r="J987" s="10"/>
      <c r="K987" s="10"/>
      <c r="L987" s="10"/>
      <c r="M987" s="10"/>
      <c r="N987" s="10"/>
      <c r="O987" s="10"/>
      <c r="P987" s="10"/>
      <c r="Q987" s="10"/>
      <c r="R987" s="10"/>
    </row>
    <row r="988" spans="1:18" ht="33">
      <c r="A988" s="685"/>
      <c r="B988" s="9"/>
      <c r="C988" s="9"/>
      <c r="D988" s="9"/>
      <c r="E988" s="9"/>
      <c r="F988" s="10"/>
      <c r="G988" s="13"/>
      <c r="H988" s="10"/>
      <c r="I988" s="10"/>
      <c r="J988" s="10"/>
      <c r="K988" s="10"/>
      <c r="L988" s="10"/>
      <c r="M988" s="10"/>
      <c r="N988" s="10"/>
      <c r="O988" s="10"/>
      <c r="P988" s="10"/>
      <c r="Q988" s="10"/>
      <c r="R988" s="10"/>
    </row>
    <row r="989" spans="1:18" ht="33">
      <c r="A989" s="685"/>
      <c r="B989" s="9"/>
      <c r="C989" s="9"/>
      <c r="D989" s="9"/>
      <c r="E989" s="9"/>
      <c r="F989" s="10"/>
      <c r="G989" s="13"/>
      <c r="H989" s="10"/>
      <c r="I989" s="10"/>
      <c r="J989" s="10"/>
      <c r="K989" s="10"/>
      <c r="L989" s="10"/>
      <c r="M989" s="10"/>
      <c r="N989" s="10"/>
      <c r="O989" s="10"/>
      <c r="P989" s="10"/>
      <c r="Q989" s="10"/>
      <c r="R989" s="10"/>
    </row>
    <row r="990" spans="1:18" ht="33">
      <c r="A990" s="685"/>
      <c r="B990" s="9"/>
      <c r="C990" s="9"/>
      <c r="D990" s="9"/>
      <c r="E990" s="9"/>
      <c r="F990" s="10"/>
      <c r="G990" s="13"/>
      <c r="H990" s="10"/>
      <c r="I990" s="10"/>
      <c r="J990" s="10"/>
      <c r="K990" s="10"/>
      <c r="L990" s="10"/>
      <c r="M990" s="10"/>
      <c r="N990" s="10"/>
      <c r="O990" s="10"/>
      <c r="P990" s="10"/>
      <c r="Q990" s="10"/>
      <c r="R990" s="10"/>
    </row>
    <row r="991" spans="1:18" ht="33">
      <c r="A991" s="685"/>
      <c r="B991" s="9"/>
      <c r="C991" s="9"/>
      <c r="D991" s="9"/>
      <c r="E991" s="9"/>
      <c r="F991" s="10"/>
      <c r="G991" s="13"/>
      <c r="H991" s="10"/>
      <c r="I991" s="10"/>
      <c r="J991" s="10"/>
      <c r="K991" s="10"/>
      <c r="L991" s="10"/>
      <c r="M991" s="10"/>
      <c r="N991" s="10"/>
      <c r="O991" s="10"/>
      <c r="P991" s="10"/>
      <c r="Q991" s="10"/>
      <c r="R991" s="10"/>
    </row>
    <row r="992" spans="1:18" ht="33">
      <c r="A992" s="685"/>
      <c r="B992" s="9"/>
      <c r="C992" s="9"/>
      <c r="D992" s="9"/>
      <c r="E992" s="9"/>
      <c r="F992" s="10"/>
      <c r="G992" s="13"/>
      <c r="H992" s="10"/>
      <c r="I992" s="10"/>
      <c r="J992" s="10"/>
      <c r="K992" s="10"/>
      <c r="L992" s="10"/>
      <c r="M992" s="10"/>
      <c r="N992" s="10"/>
      <c r="O992" s="10"/>
      <c r="P992" s="10"/>
      <c r="Q992" s="10"/>
      <c r="R992" s="10"/>
    </row>
    <row r="993" spans="1:18" ht="33">
      <c r="A993" s="685"/>
      <c r="B993" s="9"/>
      <c r="C993" s="9"/>
      <c r="D993" s="9"/>
      <c r="E993" s="9"/>
      <c r="F993" s="10"/>
      <c r="G993" s="13"/>
      <c r="H993" s="10"/>
      <c r="I993" s="10"/>
      <c r="J993" s="10"/>
      <c r="K993" s="10"/>
      <c r="L993" s="10"/>
      <c r="M993" s="10"/>
      <c r="N993" s="10"/>
      <c r="O993" s="10"/>
      <c r="P993" s="10"/>
      <c r="Q993" s="10"/>
      <c r="R993" s="10"/>
    </row>
    <row r="994" spans="1:18" ht="33">
      <c r="A994" s="685"/>
      <c r="B994" s="9"/>
      <c r="C994" s="9"/>
      <c r="D994" s="9"/>
      <c r="E994" s="9"/>
      <c r="F994" s="10"/>
      <c r="G994" s="13"/>
      <c r="H994" s="10"/>
      <c r="I994" s="10"/>
      <c r="J994" s="10"/>
      <c r="K994" s="10"/>
      <c r="L994" s="10"/>
      <c r="M994" s="10"/>
      <c r="N994" s="10"/>
      <c r="O994" s="10"/>
      <c r="P994" s="10"/>
      <c r="Q994" s="10"/>
      <c r="R994" s="10"/>
    </row>
    <row r="995" spans="1:18" ht="33">
      <c r="A995" s="685"/>
      <c r="B995" s="9"/>
      <c r="C995" s="9"/>
      <c r="D995" s="9"/>
      <c r="E995" s="9"/>
      <c r="F995" s="10"/>
      <c r="G995" s="13"/>
      <c r="H995" s="10"/>
      <c r="I995" s="10"/>
      <c r="J995" s="10"/>
      <c r="K995" s="10"/>
      <c r="L995" s="10"/>
      <c r="M995" s="10"/>
      <c r="N995" s="10"/>
      <c r="O995" s="10"/>
      <c r="P995" s="10"/>
      <c r="Q995" s="10"/>
      <c r="R995" s="10"/>
    </row>
    <row r="996" spans="1:18" ht="33">
      <c r="A996" s="685"/>
      <c r="B996" s="9"/>
      <c r="C996" s="9"/>
      <c r="D996" s="9"/>
      <c r="E996" s="9"/>
      <c r="F996" s="10"/>
      <c r="G996" s="13"/>
      <c r="H996" s="10"/>
      <c r="I996" s="10"/>
      <c r="J996" s="10"/>
      <c r="K996" s="10"/>
      <c r="L996" s="10"/>
      <c r="M996" s="10"/>
      <c r="N996" s="10"/>
      <c r="O996" s="10"/>
      <c r="P996" s="10"/>
      <c r="Q996" s="10"/>
      <c r="R996" s="10"/>
    </row>
    <row r="997" spans="1:18" ht="33">
      <c r="A997" s="685"/>
      <c r="B997" s="9"/>
      <c r="C997" s="9"/>
      <c r="D997" s="9"/>
      <c r="E997" s="9"/>
      <c r="F997" s="10"/>
      <c r="G997" s="13"/>
      <c r="H997" s="10"/>
      <c r="I997" s="10"/>
      <c r="J997" s="10"/>
      <c r="K997" s="10"/>
      <c r="L997" s="10"/>
      <c r="M997" s="10"/>
      <c r="N997" s="10"/>
      <c r="O997" s="10"/>
      <c r="P997" s="10"/>
      <c r="Q997" s="10"/>
      <c r="R997" s="10"/>
    </row>
    <row r="998" spans="1:18" ht="33">
      <c r="A998" s="685"/>
      <c r="B998" s="9"/>
      <c r="C998" s="9"/>
      <c r="D998" s="9"/>
      <c r="E998" s="9"/>
      <c r="F998" s="10"/>
      <c r="G998" s="13"/>
      <c r="H998" s="10"/>
      <c r="I998" s="10"/>
      <c r="J998" s="10"/>
      <c r="K998" s="10"/>
      <c r="L998" s="10"/>
      <c r="M998" s="10"/>
      <c r="N998" s="10"/>
      <c r="O998" s="10"/>
      <c r="P998" s="10"/>
      <c r="Q998" s="10"/>
      <c r="R998" s="10"/>
    </row>
    <row r="999" spans="1:18" ht="33">
      <c r="A999" s="685"/>
      <c r="B999" s="9"/>
      <c r="C999" s="9"/>
      <c r="D999" s="9"/>
      <c r="E999" s="9"/>
      <c r="F999" s="10"/>
      <c r="G999" s="13"/>
      <c r="H999" s="10"/>
      <c r="I999" s="10"/>
      <c r="J999" s="10"/>
      <c r="K999" s="10"/>
      <c r="L999" s="10"/>
      <c r="M999" s="10"/>
      <c r="N999" s="10"/>
      <c r="O999" s="10"/>
      <c r="P999" s="10"/>
      <c r="Q999" s="10"/>
      <c r="R999" s="10"/>
    </row>
    <row r="1000" spans="1:18" ht="33">
      <c r="A1000" s="685"/>
      <c r="B1000" s="9"/>
      <c r="C1000" s="9"/>
      <c r="D1000" s="9"/>
      <c r="E1000" s="9"/>
      <c r="F1000" s="10"/>
      <c r="G1000" s="13"/>
      <c r="H1000" s="10"/>
      <c r="I1000" s="10"/>
      <c r="J1000" s="10"/>
      <c r="K1000" s="10"/>
      <c r="L1000" s="10"/>
      <c r="M1000" s="10"/>
      <c r="N1000" s="10"/>
      <c r="O1000" s="10"/>
      <c r="P1000" s="10"/>
      <c r="Q1000" s="10"/>
      <c r="R1000" s="10"/>
    </row>
    <row r="1001" spans="1:18" ht="33">
      <c r="A1001" s="685"/>
      <c r="B1001" s="9"/>
      <c r="C1001" s="9"/>
      <c r="D1001" s="9"/>
      <c r="E1001" s="9"/>
      <c r="F1001" s="10"/>
      <c r="G1001" s="13"/>
      <c r="H1001" s="10"/>
      <c r="I1001" s="10"/>
      <c r="J1001" s="10"/>
      <c r="K1001" s="10"/>
      <c r="L1001" s="10"/>
      <c r="M1001" s="10"/>
      <c r="N1001" s="10"/>
      <c r="O1001" s="10"/>
      <c r="P1001" s="10"/>
      <c r="Q1001" s="10"/>
      <c r="R1001" s="10"/>
    </row>
    <row r="1002" spans="1:18" ht="33">
      <c r="A1002" s="685"/>
      <c r="B1002" s="9"/>
      <c r="C1002" s="9"/>
      <c r="D1002" s="9"/>
      <c r="E1002" s="9"/>
      <c r="F1002" s="10"/>
      <c r="G1002" s="13"/>
      <c r="H1002" s="10"/>
      <c r="I1002" s="10"/>
      <c r="J1002" s="10"/>
      <c r="K1002" s="10"/>
      <c r="L1002" s="10"/>
      <c r="M1002" s="10"/>
      <c r="N1002" s="10"/>
      <c r="O1002" s="10"/>
      <c r="P1002" s="10"/>
      <c r="Q1002" s="10"/>
      <c r="R1002" s="10"/>
    </row>
    <row r="1003" spans="1:18" ht="33">
      <c r="A1003" s="685"/>
      <c r="B1003" s="9"/>
      <c r="C1003" s="9"/>
      <c r="D1003" s="9"/>
      <c r="E1003" s="9"/>
      <c r="F1003" s="10"/>
      <c r="G1003" s="13"/>
      <c r="H1003" s="10"/>
      <c r="I1003" s="10"/>
      <c r="J1003" s="10"/>
      <c r="K1003" s="10"/>
      <c r="L1003" s="10"/>
      <c r="M1003" s="10"/>
      <c r="N1003" s="10"/>
      <c r="O1003" s="10"/>
      <c r="P1003" s="10"/>
      <c r="Q1003" s="10"/>
      <c r="R1003" s="10"/>
    </row>
    <row r="1004" spans="1:18" ht="33">
      <c r="A1004" s="685"/>
      <c r="B1004" s="9"/>
      <c r="C1004" s="9"/>
      <c r="D1004" s="9"/>
      <c r="E1004" s="9"/>
      <c r="F1004" s="10"/>
      <c r="G1004" s="13"/>
      <c r="H1004" s="10"/>
      <c r="I1004" s="10"/>
      <c r="J1004" s="10"/>
      <c r="K1004" s="10"/>
      <c r="L1004" s="10"/>
      <c r="M1004" s="10"/>
      <c r="N1004" s="10"/>
      <c r="O1004" s="10"/>
      <c r="P1004" s="10"/>
      <c r="Q1004" s="10"/>
      <c r="R1004" s="10"/>
    </row>
    <row r="1005" spans="1:18" ht="33">
      <c r="A1005" s="685"/>
      <c r="B1005" s="9"/>
      <c r="C1005" s="9"/>
      <c r="D1005" s="9"/>
      <c r="E1005" s="9"/>
      <c r="F1005" s="10"/>
      <c r="G1005" s="13"/>
      <c r="H1005" s="10"/>
      <c r="I1005" s="10"/>
      <c r="J1005" s="10"/>
      <c r="K1005" s="10"/>
      <c r="L1005" s="10"/>
      <c r="M1005" s="10"/>
      <c r="N1005" s="10"/>
      <c r="O1005" s="10"/>
      <c r="P1005" s="10"/>
      <c r="Q1005" s="10"/>
      <c r="R1005" s="10"/>
    </row>
    <row r="1006" spans="1:18" ht="33">
      <c r="A1006" s="685"/>
      <c r="B1006" s="9"/>
      <c r="C1006" s="9"/>
      <c r="D1006" s="9"/>
      <c r="E1006" s="9"/>
      <c r="F1006" s="10"/>
      <c r="G1006" s="13"/>
      <c r="H1006" s="10"/>
      <c r="I1006" s="10"/>
      <c r="J1006" s="10"/>
      <c r="K1006" s="10"/>
      <c r="L1006" s="10"/>
      <c r="M1006" s="10"/>
      <c r="N1006" s="10"/>
      <c r="O1006" s="10"/>
      <c r="P1006" s="10"/>
      <c r="Q1006" s="10"/>
      <c r="R1006" s="10"/>
    </row>
    <row r="1007" spans="1:18" ht="33">
      <c r="A1007" s="685"/>
      <c r="B1007" s="9"/>
      <c r="C1007" s="9"/>
      <c r="D1007" s="9"/>
      <c r="E1007" s="9"/>
      <c r="F1007" s="10"/>
      <c r="G1007" s="13"/>
      <c r="H1007" s="10"/>
      <c r="I1007" s="10"/>
      <c r="J1007" s="10"/>
      <c r="K1007" s="10"/>
      <c r="L1007" s="10"/>
      <c r="M1007" s="10"/>
      <c r="N1007" s="10"/>
      <c r="O1007" s="10"/>
      <c r="P1007" s="10"/>
      <c r="Q1007" s="10"/>
      <c r="R1007" s="10"/>
    </row>
    <row r="1008" spans="1:18" ht="33">
      <c r="A1008" s="685"/>
      <c r="B1008" s="9"/>
      <c r="C1008" s="9"/>
      <c r="D1008" s="9"/>
      <c r="E1008" s="9"/>
      <c r="F1008" s="10"/>
      <c r="G1008" s="13"/>
      <c r="H1008" s="10"/>
      <c r="I1008" s="10"/>
      <c r="J1008" s="10"/>
      <c r="K1008" s="10"/>
      <c r="L1008" s="10"/>
      <c r="M1008" s="10"/>
      <c r="N1008" s="10"/>
      <c r="O1008" s="10"/>
      <c r="P1008" s="10"/>
      <c r="Q1008" s="10"/>
      <c r="R1008" s="10"/>
    </row>
    <row r="1009" spans="1:18" ht="33">
      <c r="A1009" s="685"/>
      <c r="B1009" s="9"/>
      <c r="C1009" s="9"/>
      <c r="D1009" s="9"/>
      <c r="E1009" s="9"/>
      <c r="F1009" s="10"/>
      <c r="G1009" s="13"/>
      <c r="H1009" s="10"/>
      <c r="I1009" s="10"/>
      <c r="J1009" s="10"/>
      <c r="K1009" s="10"/>
      <c r="L1009" s="10"/>
      <c r="M1009" s="10"/>
      <c r="N1009" s="10"/>
      <c r="O1009" s="10"/>
      <c r="P1009" s="10"/>
      <c r="Q1009" s="10"/>
      <c r="R1009" s="10"/>
    </row>
    <row r="1010" spans="1:18" ht="33">
      <c r="A1010" s="685"/>
      <c r="B1010" s="9"/>
      <c r="C1010" s="9"/>
      <c r="D1010" s="9"/>
      <c r="E1010" s="9"/>
      <c r="F1010" s="10"/>
      <c r="G1010" s="13"/>
      <c r="H1010" s="10"/>
      <c r="I1010" s="10"/>
      <c r="J1010" s="10"/>
      <c r="K1010" s="10"/>
      <c r="L1010" s="10"/>
      <c r="M1010" s="10"/>
      <c r="N1010" s="10"/>
      <c r="O1010" s="10"/>
      <c r="P1010" s="10"/>
      <c r="Q1010" s="10"/>
      <c r="R1010" s="10"/>
    </row>
    <row r="1011" spans="1:18" ht="33">
      <c r="A1011" s="685"/>
      <c r="B1011" s="9"/>
      <c r="C1011" s="9"/>
      <c r="D1011" s="9"/>
      <c r="E1011" s="9"/>
      <c r="F1011" s="10"/>
      <c r="G1011" s="13"/>
      <c r="H1011" s="10"/>
      <c r="I1011" s="10"/>
      <c r="J1011" s="10"/>
      <c r="K1011" s="10"/>
      <c r="L1011" s="10"/>
      <c r="M1011" s="10"/>
      <c r="N1011" s="10"/>
      <c r="O1011" s="10"/>
      <c r="P1011" s="10"/>
      <c r="Q1011" s="10"/>
      <c r="R1011" s="10"/>
    </row>
    <row r="1012" spans="1:18" ht="33">
      <c r="A1012" s="685"/>
      <c r="B1012" s="9"/>
      <c r="C1012" s="9"/>
      <c r="D1012" s="9"/>
      <c r="E1012" s="9"/>
      <c r="F1012" s="10"/>
      <c r="G1012" s="13"/>
      <c r="H1012" s="10"/>
      <c r="I1012" s="10"/>
      <c r="J1012" s="10"/>
      <c r="K1012" s="10"/>
      <c r="L1012" s="10"/>
      <c r="M1012" s="10"/>
      <c r="N1012" s="10"/>
      <c r="O1012" s="10"/>
      <c r="P1012" s="10"/>
      <c r="Q1012" s="10"/>
      <c r="R1012" s="10"/>
    </row>
    <row r="1013" spans="1:18" ht="33">
      <c r="A1013" s="685"/>
      <c r="B1013" s="9"/>
      <c r="C1013" s="9"/>
      <c r="D1013" s="9"/>
      <c r="E1013" s="9"/>
      <c r="F1013" s="10"/>
      <c r="G1013" s="13"/>
      <c r="H1013" s="10"/>
      <c r="I1013" s="10"/>
      <c r="J1013" s="10"/>
      <c r="K1013" s="10"/>
      <c r="L1013" s="10"/>
      <c r="M1013" s="10"/>
      <c r="N1013" s="10"/>
      <c r="O1013" s="10"/>
      <c r="P1013" s="10"/>
      <c r="Q1013" s="10"/>
      <c r="R1013" s="10"/>
    </row>
    <row r="1014" spans="1:18" ht="33">
      <c r="A1014" s="685"/>
      <c r="B1014" s="9"/>
      <c r="C1014" s="9"/>
      <c r="D1014" s="9"/>
      <c r="E1014" s="9"/>
      <c r="F1014" s="10"/>
      <c r="G1014" s="13"/>
      <c r="H1014" s="10"/>
      <c r="I1014" s="10"/>
      <c r="J1014" s="10"/>
      <c r="K1014" s="10"/>
      <c r="L1014" s="10"/>
      <c r="M1014" s="10"/>
      <c r="N1014" s="10"/>
      <c r="O1014" s="10"/>
      <c r="P1014" s="10"/>
      <c r="Q1014" s="10"/>
      <c r="R1014" s="10"/>
    </row>
    <row r="1015" spans="1:18" ht="33">
      <c r="A1015" s="685"/>
      <c r="B1015" s="9"/>
      <c r="C1015" s="9"/>
      <c r="D1015" s="9"/>
      <c r="E1015" s="9"/>
      <c r="F1015" s="10"/>
      <c r="G1015" s="13"/>
      <c r="H1015" s="10"/>
      <c r="I1015" s="10"/>
      <c r="J1015" s="10"/>
      <c r="K1015" s="10"/>
      <c r="L1015" s="10"/>
      <c r="M1015" s="10"/>
      <c r="N1015" s="10"/>
      <c r="O1015" s="10"/>
      <c r="P1015" s="10"/>
      <c r="Q1015" s="10"/>
      <c r="R1015" s="10"/>
    </row>
    <row r="1016" spans="1:18" ht="33">
      <c r="A1016" s="685"/>
      <c r="B1016" s="9"/>
      <c r="C1016" s="9"/>
      <c r="D1016" s="9"/>
      <c r="E1016" s="9"/>
      <c r="F1016" s="10"/>
      <c r="G1016" s="13"/>
      <c r="H1016" s="10"/>
      <c r="I1016" s="10"/>
      <c r="J1016" s="10"/>
      <c r="K1016" s="10"/>
      <c r="L1016" s="10"/>
      <c r="M1016" s="10"/>
      <c r="N1016" s="10"/>
      <c r="O1016" s="10"/>
      <c r="P1016" s="10"/>
      <c r="Q1016" s="10"/>
      <c r="R1016" s="10"/>
    </row>
    <row r="1017" spans="1:18" ht="33">
      <c r="A1017" s="685"/>
      <c r="B1017" s="9"/>
      <c r="C1017" s="9"/>
      <c r="D1017" s="9"/>
      <c r="E1017" s="9"/>
      <c r="F1017" s="10"/>
      <c r="G1017" s="13"/>
      <c r="H1017" s="10"/>
      <c r="I1017" s="10"/>
      <c r="J1017" s="10"/>
      <c r="K1017" s="10"/>
      <c r="L1017" s="10"/>
      <c r="M1017" s="10"/>
      <c r="N1017" s="10"/>
      <c r="O1017" s="10"/>
      <c r="P1017" s="10"/>
      <c r="Q1017" s="10"/>
      <c r="R1017" s="10"/>
    </row>
    <row r="1018" spans="1:18" ht="33">
      <c r="A1018" s="685"/>
      <c r="B1018" s="9"/>
      <c r="C1018" s="9"/>
      <c r="D1018" s="9"/>
      <c r="E1018" s="9"/>
      <c r="F1018" s="10"/>
      <c r="G1018" s="13"/>
      <c r="H1018" s="10"/>
      <c r="I1018" s="10"/>
      <c r="J1018" s="10"/>
      <c r="K1018" s="10"/>
      <c r="L1018" s="10"/>
      <c r="M1018" s="10"/>
      <c r="N1018" s="10"/>
      <c r="O1018" s="10"/>
      <c r="P1018" s="10"/>
      <c r="Q1018" s="10"/>
      <c r="R1018" s="10"/>
    </row>
    <row r="1019" spans="1:18" ht="33">
      <c r="A1019" s="685"/>
      <c r="B1019" s="9"/>
      <c r="C1019" s="9"/>
      <c r="D1019" s="9"/>
      <c r="E1019" s="9"/>
      <c r="F1019" s="10"/>
      <c r="G1019" s="13"/>
      <c r="H1019" s="10"/>
      <c r="I1019" s="10"/>
      <c r="J1019" s="10"/>
      <c r="K1019" s="10"/>
      <c r="L1019" s="10"/>
      <c r="M1019" s="10"/>
      <c r="N1019" s="10"/>
      <c r="O1019" s="10"/>
      <c r="P1019" s="10"/>
      <c r="Q1019" s="10"/>
      <c r="R1019" s="10"/>
    </row>
    <row r="1020" spans="1:18" ht="33">
      <c r="A1020" s="685"/>
      <c r="B1020" s="9"/>
      <c r="C1020" s="9"/>
      <c r="D1020" s="9"/>
      <c r="E1020" s="9"/>
      <c r="F1020" s="10"/>
      <c r="G1020" s="13"/>
      <c r="H1020" s="10"/>
      <c r="I1020" s="10"/>
      <c r="J1020" s="10"/>
      <c r="K1020" s="10"/>
      <c r="L1020" s="10"/>
      <c r="M1020" s="10"/>
      <c r="N1020" s="10"/>
      <c r="O1020" s="10"/>
      <c r="P1020" s="10"/>
      <c r="Q1020" s="10"/>
      <c r="R1020" s="10"/>
    </row>
    <row r="1021" spans="1:18" ht="33">
      <c r="A1021" s="685"/>
      <c r="B1021" s="9"/>
      <c r="C1021" s="9"/>
      <c r="D1021" s="9"/>
      <c r="E1021" s="9"/>
      <c r="F1021" s="10"/>
      <c r="G1021" s="13"/>
      <c r="H1021" s="10"/>
      <c r="I1021" s="10"/>
      <c r="J1021" s="10"/>
      <c r="K1021" s="10"/>
      <c r="L1021" s="10"/>
      <c r="M1021" s="10"/>
      <c r="N1021" s="10"/>
      <c r="O1021" s="10"/>
      <c r="P1021" s="10"/>
      <c r="Q1021" s="10"/>
      <c r="R1021" s="10"/>
    </row>
    <row r="1022" spans="1:18" ht="33">
      <c r="A1022" s="685"/>
      <c r="B1022" s="9"/>
      <c r="C1022" s="9"/>
      <c r="D1022" s="9"/>
      <c r="E1022" s="9"/>
      <c r="F1022" s="10"/>
      <c r="G1022" s="13"/>
      <c r="H1022" s="10"/>
      <c r="I1022" s="10"/>
      <c r="J1022" s="10"/>
      <c r="K1022" s="10"/>
      <c r="L1022" s="10"/>
      <c r="M1022" s="10"/>
      <c r="N1022" s="10"/>
      <c r="O1022" s="10"/>
      <c r="P1022" s="10"/>
      <c r="Q1022" s="10"/>
      <c r="R1022" s="10"/>
    </row>
    <row r="1023" spans="1:18" ht="33">
      <c r="A1023" s="685"/>
      <c r="B1023" s="9"/>
      <c r="C1023" s="9"/>
      <c r="D1023" s="9"/>
      <c r="E1023" s="9"/>
      <c r="F1023" s="10"/>
      <c r="G1023" s="13"/>
      <c r="H1023" s="10"/>
      <c r="I1023" s="10"/>
      <c r="J1023" s="10"/>
      <c r="K1023" s="10"/>
      <c r="L1023" s="10"/>
      <c r="M1023" s="10"/>
      <c r="N1023" s="10"/>
      <c r="O1023" s="10"/>
      <c r="P1023" s="10"/>
      <c r="Q1023" s="10"/>
      <c r="R1023" s="10"/>
    </row>
    <row r="1024" spans="1:18" ht="33">
      <c r="A1024" s="685"/>
      <c r="B1024" s="9"/>
      <c r="C1024" s="9"/>
      <c r="D1024" s="9"/>
      <c r="E1024" s="9"/>
      <c r="F1024" s="10"/>
      <c r="G1024" s="13"/>
      <c r="H1024" s="10"/>
      <c r="I1024" s="10"/>
      <c r="J1024" s="10"/>
      <c r="K1024" s="10"/>
      <c r="L1024" s="10"/>
      <c r="M1024" s="10"/>
      <c r="N1024" s="10"/>
      <c r="O1024" s="10"/>
      <c r="P1024" s="10"/>
      <c r="Q1024" s="10"/>
      <c r="R1024" s="10"/>
    </row>
    <row r="1025" spans="1:18" ht="33">
      <c r="A1025" s="685"/>
      <c r="B1025" s="9"/>
      <c r="C1025" s="9"/>
      <c r="D1025" s="9"/>
      <c r="E1025" s="9"/>
      <c r="F1025" s="10"/>
      <c r="G1025" s="13"/>
      <c r="H1025" s="10"/>
      <c r="I1025" s="10"/>
      <c r="J1025" s="10"/>
      <c r="K1025" s="10"/>
      <c r="L1025" s="10"/>
      <c r="M1025" s="10"/>
      <c r="N1025" s="10"/>
      <c r="O1025" s="10"/>
      <c r="P1025" s="10"/>
      <c r="Q1025" s="10"/>
      <c r="R1025" s="10"/>
    </row>
    <row r="1026" spans="1:18" ht="33">
      <c r="A1026" s="685"/>
      <c r="B1026" s="9"/>
      <c r="C1026" s="9"/>
      <c r="D1026" s="9"/>
      <c r="E1026" s="9"/>
      <c r="F1026" s="10"/>
      <c r="G1026" s="13"/>
      <c r="H1026" s="10"/>
      <c r="I1026" s="10"/>
      <c r="J1026" s="10"/>
      <c r="K1026" s="10"/>
      <c r="L1026" s="10"/>
      <c r="M1026" s="10"/>
      <c r="N1026" s="10"/>
      <c r="O1026" s="10"/>
      <c r="P1026" s="10"/>
      <c r="Q1026" s="10"/>
      <c r="R1026" s="10"/>
    </row>
    <row r="1027" spans="1:18" ht="33">
      <c r="A1027" s="685"/>
      <c r="B1027" s="9"/>
      <c r="C1027" s="9"/>
      <c r="D1027" s="9"/>
      <c r="E1027" s="9"/>
      <c r="F1027" s="10"/>
      <c r="G1027" s="13"/>
      <c r="H1027" s="10"/>
      <c r="I1027" s="10"/>
      <c r="J1027" s="10"/>
      <c r="K1027" s="10"/>
      <c r="L1027" s="10"/>
      <c r="M1027" s="10"/>
      <c r="N1027" s="10"/>
      <c r="O1027" s="10"/>
      <c r="P1027" s="10"/>
      <c r="Q1027" s="10"/>
      <c r="R1027" s="10"/>
    </row>
    <row r="1028" spans="1:18" ht="33">
      <c r="A1028" s="685"/>
      <c r="B1028" s="9"/>
      <c r="C1028" s="9"/>
      <c r="D1028" s="9"/>
      <c r="E1028" s="9"/>
      <c r="F1028" s="10"/>
      <c r="G1028" s="13"/>
      <c r="H1028" s="10"/>
      <c r="I1028" s="10"/>
      <c r="J1028" s="10"/>
      <c r="K1028" s="10"/>
      <c r="L1028" s="10"/>
      <c r="M1028" s="10"/>
      <c r="N1028" s="10"/>
      <c r="O1028" s="10"/>
      <c r="P1028" s="10"/>
      <c r="Q1028" s="10"/>
      <c r="R1028" s="10"/>
    </row>
    <row r="1029" spans="1:18" ht="33">
      <c r="A1029" s="685"/>
      <c r="B1029" s="9"/>
      <c r="C1029" s="9"/>
      <c r="D1029" s="9"/>
      <c r="E1029" s="9"/>
      <c r="F1029" s="10"/>
      <c r="G1029" s="13"/>
      <c r="H1029" s="10"/>
      <c r="I1029" s="10"/>
      <c r="J1029" s="10"/>
      <c r="K1029" s="10"/>
      <c r="L1029" s="10"/>
      <c r="M1029" s="10"/>
      <c r="N1029" s="10"/>
      <c r="O1029" s="10"/>
      <c r="P1029" s="10"/>
      <c r="Q1029" s="10"/>
      <c r="R1029" s="10"/>
    </row>
    <row r="1030" spans="1:18" ht="33">
      <c r="A1030" s="685"/>
      <c r="B1030" s="9"/>
      <c r="C1030" s="9"/>
      <c r="D1030" s="9"/>
      <c r="E1030" s="9"/>
      <c r="F1030" s="10"/>
      <c r="G1030" s="13"/>
      <c r="H1030" s="10"/>
      <c r="I1030" s="10"/>
      <c r="J1030" s="10"/>
      <c r="K1030" s="10"/>
      <c r="L1030" s="10"/>
      <c r="M1030" s="10"/>
      <c r="N1030" s="10"/>
      <c r="O1030" s="10"/>
      <c r="P1030" s="10"/>
      <c r="Q1030" s="10"/>
      <c r="R1030" s="10"/>
    </row>
    <row r="1031" spans="1:18" ht="33">
      <c r="A1031" s="685"/>
      <c r="B1031" s="9"/>
      <c r="C1031" s="9"/>
      <c r="D1031" s="9"/>
      <c r="E1031" s="9"/>
      <c r="F1031" s="10"/>
      <c r="G1031" s="13"/>
      <c r="H1031" s="10"/>
      <c r="I1031" s="10"/>
      <c r="J1031" s="10"/>
      <c r="K1031" s="10"/>
      <c r="L1031" s="10"/>
      <c r="M1031" s="10"/>
      <c r="N1031" s="10"/>
      <c r="O1031" s="10"/>
      <c r="P1031" s="10"/>
      <c r="Q1031" s="10"/>
      <c r="R1031" s="10"/>
    </row>
    <row r="1032" spans="1:18" ht="33">
      <c r="A1032" s="685"/>
      <c r="B1032" s="9"/>
      <c r="C1032" s="9"/>
      <c r="D1032" s="9"/>
      <c r="E1032" s="9"/>
      <c r="F1032" s="10"/>
      <c r="G1032" s="13"/>
      <c r="H1032" s="10"/>
      <c r="I1032" s="10"/>
      <c r="J1032" s="10"/>
      <c r="K1032" s="10"/>
      <c r="L1032" s="10"/>
      <c r="M1032" s="10"/>
      <c r="N1032" s="10"/>
      <c r="O1032" s="10"/>
      <c r="P1032" s="10"/>
      <c r="Q1032" s="10"/>
      <c r="R1032" s="10"/>
    </row>
    <row r="1033" spans="1:18" ht="33">
      <c r="A1033" s="685"/>
      <c r="B1033" s="9"/>
      <c r="C1033" s="9"/>
      <c r="D1033" s="9"/>
      <c r="E1033" s="9"/>
      <c r="F1033" s="10"/>
      <c r="G1033" s="13"/>
      <c r="H1033" s="10"/>
      <c r="I1033" s="10"/>
      <c r="J1033" s="10"/>
      <c r="K1033" s="10"/>
      <c r="L1033" s="10"/>
      <c r="M1033" s="10"/>
      <c r="N1033" s="10"/>
      <c r="O1033" s="10"/>
      <c r="P1033" s="10"/>
      <c r="Q1033" s="10"/>
      <c r="R1033" s="10"/>
    </row>
    <row r="1034" spans="1:18" ht="33">
      <c r="A1034" s="685"/>
      <c r="B1034" s="9"/>
      <c r="C1034" s="9"/>
      <c r="D1034" s="9"/>
      <c r="E1034" s="9"/>
      <c r="F1034" s="10"/>
      <c r="G1034" s="13"/>
      <c r="H1034" s="10"/>
      <c r="I1034" s="10"/>
      <c r="J1034" s="10"/>
      <c r="K1034" s="10"/>
      <c r="L1034" s="10"/>
      <c r="M1034" s="10"/>
      <c r="N1034" s="10"/>
      <c r="O1034" s="10"/>
      <c r="P1034" s="10"/>
      <c r="Q1034" s="10"/>
      <c r="R1034" s="10"/>
    </row>
    <row r="1035" spans="1:18" ht="33">
      <c r="A1035" s="685"/>
      <c r="B1035" s="9"/>
      <c r="C1035" s="9"/>
      <c r="D1035" s="9"/>
      <c r="E1035" s="9"/>
      <c r="F1035" s="10"/>
      <c r="G1035" s="13"/>
      <c r="H1035" s="10"/>
      <c r="I1035" s="10"/>
      <c r="J1035" s="10"/>
      <c r="K1035" s="10"/>
      <c r="L1035" s="10"/>
      <c r="M1035" s="10"/>
      <c r="N1035" s="10"/>
      <c r="O1035" s="10"/>
      <c r="P1035" s="10"/>
      <c r="Q1035" s="10"/>
      <c r="R1035" s="10"/>
    </row>
    <row r="1036" spans="1:18" ht="33">
      <c r="A1036" s="685"/>
      <c r="B1036" s="9"/>
      <c r="C1036" s="9"/>
      <c r="D1036" s="9"/>
      <c r="E1036" s="9"/>
      <c r="F1036" s="10"/>
      <c r="G1036" s="13"/>
      <c r="H1036" s="10"/>
      <c r="I1036" s="10"/>
      <c r="J1036" s="10"/>
      <c r="K1036" s="10"/>
      <c r="L1036" s="10"/>
      <c r="M1036" s="10"/>
      <c r="N1036" s="10"/>
      <c r="O1036" s="10"/>
      <c r="P1036" s="10"/>
      <c r="Q1036" s="10"/>
      <c r="R1036" s="10"/>
    </row>
    <row r="1037" spans="1:18" ht="33">
      <c r="A1037" s="685"/>
      <c r="B1037" s="9"/>
      <c r="C1037" s="9"/>
      <c r="D1037" s="9"/>
      <c r="E1037" s="9"/>
      <c r="F1037" s="10"/>
      <c r="G1037" s="13"/>
      <c r="H1037" s="10"/>
      <c r="I1037" s="10"/>
      <c r="J1037" s="10"/>
      <c r="K1037" s="10"/>
      <c r="L1037" s="10"/>
      <c r="M1037" s="10"/>
      <c r="N1037" s="10"/>
      <c r="O1037" s="10"/>
      <c r="P1037" s="10"/>
      <c r="Q1037" s="10"/>
      <c r="R1037" s="10"/>
    </row>
    <row r="1038" spans="1:18" ht="33">
      <c r="A1038" s="685"/>
      <c r="B1038" s="9"/>
      <c r="C1038" s="9"/>
      <c r="D1038" s="9"/>
      <c r="E1038" s="9"/>
      <c r="F1038" s="10"/>
      <c r="G1038" s="13"/>
      <c r="H1038" s="10"/>
      <c r="I1038" s="10"/>
      <c r="J1038" s="10"/>
      <c r="K1038" s="10"/>
      <c r="L1038" s="10"/>
      <c r="M1038" s="10"/>
      <c r="N1038" s="10"/>
      <c r="O1038" s="10"/>
      <c r="P1038" s="10"/>
      <c r="Q1038" s="10"/>
      <c r="R1038" s="10"/>
    </row>
    <row r="1039" spans="1:18" ht="33">
      <c r="A1039" s="685"/>
      <c r="B1039" s="9"/>
      <c r="C1039" s="9"/>
      <c r="D1039" s="9"/>
      <c r="E1039" s="9"/>
      <c r="F1039" s="10"/>
      <c r="G1039" s="13"/>
      <c r="H1039" s="10"/>
      <c r="I1039" s="10"/>
      <c r="J1039" s="10"/>
      <c r="K1039" s="10"/>
      <c r="L1039" s="10"/>
      <c r="M1039" s="10"/>
      <c r="N1039" s="10"/>
      <c r="O1039" s="10"/>
      <c r="P1039" s="10"/>
      <c r="Q1039" s="10"/>
      <c r="R1039" s="10"/>
    </row>
    <row r="1040" spans="1:18" ht="33">
      <c r="A1040" s="685"/>
      <c r="B1040" s="9"/>
      <c r="C1040" s="9"/>
      <c r="D1040" s="9"/>
      <c r="E1040" s="9"/>
      <c r="F1040" s="10"/>
      <c r="G1040" s="13"/>
      <c r="H1040" s="10"/>
      <c r="I1040" s="10"/>
      <c r="J1040" s="10"/>
      <c r="K1040" s="10"/>
      <c r="L1040" s="10"/>
      <c r="M1040" s="10"/>
      <c r="N1040" s="10"/>
      <c r="O1040" s="10"/>
      <c r="P1040" s="10"/>
      <c r="Q1040" s="10"/>
      <c r="R1040" s="10"/>
    </row>
    <row r="1041" spans="1:18" ht="33">
      <c r="A1041" s="685"/>
      <c r="B1041" s="9"/>
      <c r="C1041" s="9"/>
      <c r="D1041" s="9"/>
      <c r="E1041" s="9"/>
      <c r="F1041" s="10"/>
      <c r="G1041" s="13"/>
      <c r="H1041" s="10"/>
      <c r="I1041" s="10"/>
      <c r="J1041" s="10"/>
      <c r="K1041" s="10"/>
      <c r="L1041" s="10"/>
      <c r="M1041" s="10"/>
      <c r="N1041" s="10"/>
      <c r="O1041" s="10"/>
      <c r="P1041" s="10"/>
      <c r="Q1041" s="10"/>
      <c r="R1041" s="10"/>
    </row>
    <row r="1042" spans="1:18" ht="33">
      <c r="A1042" s="685"/>
      <c r="B1042" s="9"/>
      <c r="C1042" s="9"/>
      <c r="D1042" s="9"/>
      <c r="E1042" s="9"/>
      <c r="F1042" s="10"/>
      <c r="G1042" s="13"/>
      <c r="H1042" s="10"/>
      <c r="I1042" s="10"/>
      <c r="J1042" s="10"/>
      <c r="K1042" s="10"/>
      <c r="L1042" s="10"/>
      <c r="M1042" s="10"/>
      <c r="N1042" s="10"/>
      <c r="O1042" s="10"/>
      <c r="P1042" s="10"/>
      <c r="Q1042" s="10"/>
      <c r="R1042" s="10"/>
    </row>
    <row r="1043" spans="1:18" ht="33">
      <c r="A1043" s="685"/>
      <c r="B1043" s="9"/>
      <c r="C1043" s="9"/>
      <c r="D1043" s="9"/>
      <c r="E1043" s="9"/>
      <c r="F1043" s="10"/>
      <c r="G1043" s="13"/>
      <c r="H1043" s="10"/>
      <c r="I1043" s="10"/>
      <c r="J1043" s="10"/>
      <c r="K1043" s="10"/>
      <c r="L1043" s="10"/>
      <c r="M1043" s="10"/>
      <c r="N1043" s="10"/>
      <c r="O1043" s="10"/>
      <c r="P1043" s="10"/>
      <c r="Q1043" s="10"/>
      <c r="R1043" s="10"/>
    </row>
    <row r="1044" spans="1:18" ht="33">
      <c r="A1044" s="685"/>
      <c r="B1044" s="9"/>
      <c r="C1044" s="9"/>
      <c r="D1044" s="9"/>
      <c r="E1044" s="9"/>
      <c r="F1044" s="10"/>
      <c r="G1044" s="13"/>
      <c r="H1044" s="10"/>
      <c r="I1044" s="10"/>
      <c r="J1044" s="10"/>
      <c r="K1044" s="10"/>
      <c r="L1044" s="10"/>
      <c r="M1044" s="10"/>
      <c r="N1044" s="10"/>
      <c r="O1044" s="10"/>
      <c r="P1044" s="10"/>
      <c r="Q1044" s="10"/>
      <c r="R1044" s="10"/>
    </row>
    <row r="1045" spans="1:18" ht="33">
      <c r="A1045" s="685"/>
      <c r="B1045" s="9"/>
      <c r="C1045" s="9"/>
      <c r="D1045" s="9"/>
      <c r="E1045" s="9"/>
      <c r="F1045" s="10"/>
      <c r="G1045" s="13"/>
      <c r="H1045" s="10"/>
      <c r="I1045" s="10"/>
      <c r="J1045" s="10"/>
      <c r="K1045" s="10"/>
      <c r="L1045" s="10"/>
      <c r="M1045" s="10"/>
      <c r="N1045" s="10"/>
      <c r="O1045" s="10"/>
      <c r="P1045" s="10"/>
      <c r="Q1045" s="10"/>
      <c r="R1045" s="10"/>
    </row>
    <row r="1046" spans="1:18" ht="33">
      <c r="A1046" s="685"/>
      <c r="B1046" s="9"/>
      <c r="C1046" s="9"/>
      <c r="D1046" s="9"/>
      <c r="E1046" s="9"/>
      <c r="F1046" s="10"/>
      <c r="G1046" s="13"/>
      <c r="H1046" s="10"/>
      <c r="I1046" s="10"/>
      <c r="J1046" s="10"/>
      <c r="K1046" s="10"/>
      <c r="L1046" s="10"/>
      <c r="M1046" s="10"/>
      <c r="N1046" s="10"/>
      <c r="O1046" s="10"/>
      <c r="P1046" s="10"/>
      <c r="Q1046" s="10"/>
      <c r="R1046" s="10"/>
    </row>
    <row r="1047" spans="1:18" ht="33">
      <c r="A1047" s="685"/>
      <c r="B1047" s="9"/>
      <c r="C1047" s="9"/>
      <c r="D1047" s="9"/>
      <c r="E1047" s="9"/>
      <c r="F1047" s="10"/>
      <c r="G1047" s="13"/>
      <c r="H1047" s="10"/>
      <c r="I1047" s="10"/>
      <c r="J1047" s="10"/>
      <c r="K1047" s="10"/>
      <c r="L1047" s="10"/>
      <c r="M1047" s="10"/>
      <c r="N1047" s="10"/>
      <c r="O1047" s="10"/>
      <c r="P1047" s="10"/>
      <c r="Q1047" s="10"/>
      <c r="R1047" s="10"/>
    </row>
    <row r="1048" spans="1:18" ht="33">
      <c r="A1048" s="685"/>
      <c r="B1048" s="9"/>
      <c r="C1048" s="9"/>
      <c r="D1048" s="9"/>
      <c r="E1048" s="9"/>
      <c r="F1048" s="10"/>
      <c r="G1048" s="13"/>
      <c r="H1048" s="10"/>
      <c r="I1048" s="10"/>
      <c r="J1048" s="10"/>
      <c r="K1048" s="10"/>
      <c r="L1048" s="10"/>
      <c r="M1048" s="10"/>
      <c r="N1048" s="10"/>
      <c r="O1048" s="10"/>
      <c r="P1048" s="10"/>
      <c r="Q1048" s="10"/>
      <c r="R1048" s="10"/>
    </row>
    <row r="1049" spans="1:18" ht="33">
      <c r="A1049" s="685"/>
      <c r="B1049" s="9"/>
      <c r="C1049" s="9"/>
      <c r="D1049" s="9"/>
      <c r="E1049" s="9"/>
      <c r="F1049" s="10"/>
      <c r="G1049" s="13"/>
      <c r="H1049" s="10"/>
      <c r="I1049" s="10"/>
      <c r="J1049" s="10"/>
      <c r="K1049" s="10"/>
      <c r="L1049" s="10"/>
      <c r="M1049" s="10"/>
      <c r="N1049" s="10"/>
      <c r="O1049" s="10"/>
      <c r="P1049" s="10"/>
      <c r="Q1049" s="10"/>
      <c r="R1049" s="10"/>
    </row>
    <row r="1050" spans="1:18" ht="33">
      <c r="A1050" s="685"/>
      <c r="B1050" s="9"/>
      <c r="C1050" s="9"/>
      <c r="D1050" s="9"/>
      <c r="E1050" s="9"/>
      <c r="F1050" s="10"/>
      <c r="G1050" s="13"/>
      <c r="H1050" s="10"/>
      <c r="I1050" s="10"/>
      <c r="J1050" s="10"/>
      <c r="K1050" s="10"/>
      <c r="L1050" s="10"/>
      <c r="M1050" s="10"/>
      <c r="N1050" s="10"/>
      <c r="O1050" s="10"/>
      <c r="P1050" s="10"/>
      <c r="Q1050" s="10"/>
      <c r="R1050" s="10"/>
    </row>
    <row r="1051" spans="1:18" ht="33">
      <c r="A1051" s="685"/>
      <c r="B1051" s="9"/>
      <c r="C1051" s="9"/>
      <c r="D1051" s="9"/>
      <c r="E1051" s="9"/>
      <c r="F1051" s="10"/>
      <c r="G1051" s="13"/>
      <c r="H1051" s="10"/>
      <c r="I1051" s="10"/>
      <c r="J1051" s="10"/>
      <c r="K1051" s="10"/>
      <c r="L1051" s="10"/>
      <c r="M1051" s="10"/>
      <c r="N1051" s="10"/>
      <c r="O1051" s="10"/>
      <c r="P1051" s="10"/>
      <c r="Q1051" s="10"/>
      <c r="R1051" s="10"/>
    </row>
    <row r="1052" spans="1:18" ht="33">
      <c r="A1052" s="685"/>
      <c r="B1052" s="9"/>
      <c r="C1052" s="9"/>
      <c r="D1052" s="9"/>
      <c r="E1052" s="9"/>
      <c r="F1052" s="10"/>
      <c r="G1052" s="13"/>
      <c r="H1052" s="10"/>
      <c r="I1052" s="10"/>
      <c r="J1052" s="10"/>
      <c r="K1052" s="10"/>
      <c r="L1052" s="10"/>
      <c r="M1052" s="10"/>
      <c r="N1052" s="10"/>
      <c r="O1052" s="10"/>
      <c r="P1052" s="10"/>
      <c r="Q1052" s="10"/>
      <c r="R1052" s="10"/>
    </row>
    <row r="1053" spans="1:18" ht="33">
      <c r="A1053" s="685"/>
      <c r="B1053" s="9"/>
      <c r="C1053" s="9"/>
      <c r="D1053" s="9"/>
      <c r="E1053" s="9"/>
      <c r="F1053" s="10"/>
      <c r="G1053" s="13"/>
      <c r="H1053" s="10"/>
      <c r="I1053" s="10"/>
      <c r="J1053" s="10"/>
      <c r="K1053" s="10"/>
      <c r="L1053" s="10"/>
      <c r="M1053" s="10"/>
      <c r="N1053" s="10"/>
      <c r="O1053" s="10"/>
      <c r="P1053" s="10"/>
      <c r="Q1053" s="10"/>
      <c r="R1053" s="10"/>
    </row>
    <row r="1054" spans="1:18" ht="33">
      <c r="A1054" s="685"/>
      <c r="B1054" s="9"/>
      <c r="C1054" s="9"/>
      <c r="D1054" s="9"/>
      <c r="E1054" s="9"/>
      <c r="F1054" s="10"/>
      <c r="G1054" s="13"/>
      <c r="H1054" s="10"/>
      <c r="I1054" s="10"/>
      <c r="J1054" s="10"/>
      <c r="K1054" s="10"/>
      <c r="L1054" s="10"/>
      <c r="M1054" s="10"/>
      <c r="N1054" s="10"/>
      <c r="O1054" s="10"/>
      <c r="P1054" s="10"/>
      <c r="Q1054" s="10"/>
      <c r="R1054" s="10"/>
    </row>
    <row r="1055" spans="1:18" ht="33">
      <c r="A1055" s="685"/>
      <c r="B1055" s="9"/>
      <c r="C1055" s="9"/>
      <c r="D1055" s="9"/>
      <c r="E1055" s="9"/>
      <c r="F1055" s="10"/>
      <c r="G1055" s="13"/>
      <c r="H1055" s="10"/>
      <c r="I1055" s="10"/>
      <c r="J1055" s="10"/>
      <c r="K1055" s="10"/>
      <c r="L1055" s="10"/>
      <c r="M1055" s="10"/>
      <c r="N1055" s="10"/>
      <c r="O1055" s="10"/>
      <c r="P1055" s="10"/>
      <c r="Q1055" s="10"/>
      <c r="R1055" s="10"/>
    </row>
    <row r="1056" spans="1:18" ht="33">
      <c r="A1056" s="685"/>
      <c r="B1056" s="9"/>
      <c r="C1056" s="9"/>
      <c r="D1056" s="9"/>
      <c r="E1056" s="9"/>
      <c r="F1056" s="10"/>
      <c r="G1056" s="13"/>
      <c r="H1056" s="10"/>
      <c r="I1056" s="10"/>
      <c r="J1056" s="10"/>
      <c r="K1056" s="10"/>
      <c r="L1056" s="10"/>
      <c r="M1056" s="10"/>
      <c r="N1056" s="10"/>
      <c r="O1056" s="10"/>
      <c r="P1056" s="10"/>
      <c r="Q1056" s="10"/>
      <c r="R1056" s="10"/>
    </row>
    <row r="1057" spans="1:18" ht="33">
      <c r="A1057" s="685"/>
      <c r="B1057" s="9"/>
      <c r="C1057" s="9"/>
      <c r="D1057" s="9"/>
      <c r="E1057" s="9"/>
      <c r="F1057" s="10"/>
      <c r="G1057" s="13"/>
      <c r="H1057" s="10"/>
      <c r="I1057" s="10"/>
      <c r="J1057" s="10"/>
      <c r="K1057" s="10"/>
      <c r="L1057" s="10"/>
      <c r="M1057" s="10"/>
      <c r="N1057" s="10"/>
      <c r="O1057" s="10"/>
      <c r="P1057" s="10"/>
      <c r="Q1057" s="10"/>
      <c r="R1057" s="10"/>
    </row>
    <row r="1058" spans="1:18" ht="33">
      <c r="A1058" s="685"/>
      <c r="B1058" s="9"/>
      <c r="C1058" s="9"/>
      <c r="D1058" s="9"/>
      <c r="E1058" s="9"/>
      <c r="F1058" s="10"/>
      <c r="G1058" s="13"/>
      <c r="H1058" s="10"/>
      <c r="I1058" s="10"/>
      <c r="J1058" s="10"/>
      <c r="K1058" s="10"/>
      <c r="L1058" s="10"/>
      <c r="M1058" s="10"/>
      <c r="N1058" s="10"/>
      <c r="O1058" s="10"/>
      <c r="P1058" s="10"/>
      <c r="Q1058" s="10"/>
      <c r="R1058" s="10"/>
    </row>
    <row r="1059" spans="1:18" ht="33">
      <c r="A1059" s="685"/>
      <c r="B1059" s="9"/>
      <c r="C1059" s="9"/>
      <c r="D1059" s="9"/>
      <c r="E1059" s="9"/>
      <c r="F1059" s="10"/>
      <c r="G1059" s="13"/>
      <c r="H1059" s="10"/>
      <c r="I1059" s="10"/>
      <c r="J1059" s="10"/>
      <c r="K1059" s="10"/>
      <c r="L1059" s="10"/>
      <c r="M1059" s="10"/>
      <c r="N1059" s="10"/>
      <c r="O1059" s="10"/>
      <c r="P1059" s="10"/>
      <c r="Q1059" s="10"/>
      <c r="R1059" s="10"/>
    </row>
    <row r="1060" spans="1:18" ht="33">
      <c r="A1060" s="685"/>
      <c r="B1060" s="9"/>
      <c r="C1060" s="9"/>
      <c r="D1060" s="9"/>
      <c r="E1060" s="9"/>
      <c r="F1060" s="10"/>
      <c r="G1060" s="13"/>
      <c r="H1060" s="10"/>
      <c r="I1060" s="10"/>
      <c r="J1060" s="10"/>
      <c r="K1060" s="10"/>
      <c r="L1060" s="10"/>
      <c r="M1060" s="10"/>
      <c r="N1060" s="10"/>
      <c r="O1060" s="10"/>
      <c r="P1060" s="10"/>
      <c r="Q1060" s="10"/>
      <c r="R1060" s="10"/>
    </row>
    <row r="1061" spans="1:18" ht="33">
      <c r="A1061" s="685"/>
      <c r="B1061" s="9"/>
      <c r="C1061" s="9"/>
      <c r="D1061" s="9"/>
      <c r="E1061" s="9"/>
      <c r="F1061" s="10"/>
      <c r="G1061" s="13"/>
      <c r="H1061" s="10"/>
      <c r="I1061" s="10"/>
      <c r="J1061" s="10"/>
      <c r="K1061" s="10"/>
      <c r="L1061" s="10"/>
      <c r="M1061" s="10"/>
      <c r="N1061" s="10"/>
      <c r="O1061" s="10"/>
      <c r="P1061" s="10"/>
      <c r="Q1061" s="10"/>
      <c r="R1061" s="10"/>
    </row>
    <row r="1062" spans="1:18" ht="33">
      <c r="A1062" s="685"/>
      <c r="B1062" s="9"/>
      <c r="C1062" s="9"/>
      <c r="D1062" s="9"/>
      <c r="E1062" s="9"/>
      <c r="F1062" s="10"/>
      <c r="G1062" s="13"/>
      <c r="H1062" s="10"/>
      <c r="I1062" s="10"/>
      <c r="J1062" s="10"/>
      <c r="K1062" s="10"/>
      <c r="L1062" s="10"/>
      <c r="M1062" s="10"/>
      <c r="N1062" s="10"/>
      <c r="O1062" s="10"/>
      <c r="P1062" s="10"/>
      <c r="Q1062" s="10"/>
      <c r="R1062" s="10"/>
    </row>
    <row r="1063" spans="1:18" ht="33">
      <c r="A1063" s="685"/>
      <c r="B1063" s="9"/>
      <c r="C1063" s="9"/>
      <c r="D1063" s="9"/>
      <c r="E1063" s="9"/>
      <c r="F1063" s="10"/>
      <c r="G1063" s="13"/>
      <c r="H1063" s="10"/>
      <c r="I1063" s="10"/>
      <c r="J1063" s="10"/>
      <c r="K1063" s="10"/>
      <c r="L1063" s="10"/>
      <c r="M1063" s="10"/>
      <c r="N1063" s="10"/>
      <c r="O1063" s="10"/>
      <c r="P1063" s="10"/>
      <c r="Q1063" s="10"/>
      <c r="R1063" s="10"/>
    </row>
    <row r="1064" spans="1:18" ht="33">
      <c r="A1064" s="685"/>
      <c r="B1064" s="9"/>
      <c r="C1064" s="9"/>
      <c r="D1064" s="9"/>
      <c r="E1064" s="9"/>
      <c r="F1064" s="10"/>
      <c r="G1064" s="13"/>
      <c r="H1064" s="10"/>
      <c r="I1064" s="10"/>
      <c r="J1064" s="10"/>
      <c r="K1064" s="10"/>
      <c r="L1064" s="10"/>
      <c r="M1064" s="10"/>
      <c r="N1064" s="10"/>
      <c r="O1064" s="10"/>
      <c r="P1064" s="10"/>
      <c r="Q1064" s="10"/>
      <c r="R1064" s="10"/>
    </row>
    <row r="1065" spans="1:18" ht="33">
      <c r="A1065" s="685"/>
      <c r="B1065" s="9"/>
      <c r="C1065" s="9"/>
      <c r="D1065" s="9"/>
      <c r="E1065" s="9"/>
      <c r="F1065" s="10"/>
      <c r="G1065" s="13"/>
      <c r="H1065" s="10"/>
      <c r="I1065" s="10"/>
      <c r="J1065" s="10"/>
      <c r="K1065" s="10"/>
      <c r="L1065" s="10"/>
      <c r="M1065" s="10"/>
      <c r="N1065" s="10"/>
      <c r="O1065" s="10"/>
      <c r="P1065" s="10"/>
      <c r="Q1065" s="10"/>
      <c r="R1065" s="10"/>
    </row>
    <row r="1066" spans="1:18" ht="33">
      <c r="A1066" s="685"/>
      <c r="B1066" s="9"/>
      <c r="C1066" s="9"/>
      <c r="D1066" s="9"/>
      <c r="E1066" s="9"/>
      <c r="F1066" s="10"/>
      <c r="G1066" s="13"/>
      <c r="H1066" s="10"/>
      <c r="I1066" s="10"/>
      <c r="J1066" s="10"/>
      <c r="K1066" s="10"/>
      <c r="L1066" s="10"/>
      <c r="M1066" s="10"/>
      <c r="N1066" s="10"/>
      <c r="O1066" s="10"/>
      <c r="P1066" s="10"/>
      <c r="Q1066" s="10"/>
      <c r="R1066" s="10"/>
    </row>
    <row r="1067" spans="1:18" ht="33">
      <c r="A1067" s="685"/>
      <c r="B1067" s="9"/>
      <c r="C1067" s="9"/>
      <c r="D1067" s="9"/>
      <c r="E1067" s="9"/>
      <c r="F1067" s="10"/>
      <c r="G1067" s="13"/>
      <c r="H1067" s="10"/>
      <c r="I1067" s="10"/>
      <c r="J1067" s="10"/>
      <c r="K1067" s="10"/>
      <c r="L1067" s="10"/>
      <c r="M1067" s="10"/>
      <c r="N1067" s="10"/>
      <c r="O1067" s="10"/>
      <c r="P1067" s="10"/>
      <c r="Q1067" s="10"/>
      <c r="R1067" s="10"/>
    </row>
    <row r="1068" spans="1:18" ht="33">
      <c r="A1068" s="685"/>
      <c r="B1068" s="9"/>
      <c r="C1068" s="9"/>
      <c r="D1068" s="9"/>
      <c r="E1068" s="9"/>
      <c r="F1068" s="10"/>
      <c r="G1068" s="13"/>
      <c r="H1068" s="10"/>
      <c r="I1068" s="10"/>
      <c r="J1068" s="10"/>
      <c r="K1068" s="10"/>
      <c r="L1068" s="10"/>
      <c r="M1068" s="10"/>
      <c r="N1068" s="10"/>
      <c r="O1068" s="10"/>
      <c r="P1068" s="10"/>
      <c r="Q1068" s="10"/>
      <c r="R1068" s="10"/>
    </row>
    <row r="1069" spans="1:18" ht="33">
      <c r="A1069" s="685"/>
      <c r="B1069" s="9"/>
      <c r="C1069" s="9"/>
      <c r="D1069" s="9"/>
      <c r="E1069" s="9"/>
      <c r="F1069" s="10"/>
      <c r="G1069" s="13"/>
      <c r="H1069" s="10"/>
      <c r="I1069" s="10"/>
      <c r="J1069" s="10"/>
      <c r="K1069" s="10"/>
      <c r="L1069" s="10"/>
      <c r="M1069" s="10"/>
      <c r="N1069" s="10"/>
      <c r="O1069" s="10"/>
      <c r="P1069" s="10"/>
      <c r="Q1069" s="10"/>
      <c r="R1069" s="10"/>
    </row>
    <row r="1070" spans="1:18" ht="33">
      <c r="A1070" s="685"/>
      <c r="B1070" s="9"/>
      <c r="C1070" s="9"/>
      <c r="D1070" s="9"/>
      <c r="E1070" s="9"/>
      <c r="F1070" s="10"/>
      <c r="G1070" s="13"/>
      <c r="H1070" s="10"/>
      <c r="I1070" s="10"/>
      <c r="J1070" s="10"/>
      <c r="K1070" s="10"/>
      <c r="L1070" s="10"/>
      <c r="M1070" s="10"/>
      <c r="N1070" s="10"/>
      <c r="O1070" s="10"/>
      <c r="P1070" s="10"/>
      <c r="Q1070" s="10"/>
      <c r="R1070" s="10"/>
    </row>
    <row r="1071" spans="1:18" ht="33">
      <c r="A1071" s="685"/>
      <c r="B1071" s="9"/>
      <c r="C1071" s="9"/>
      <c r="D1071" s="9"/>
      <c r="E1071" s="9"/>
      <c r="F1071" s="10"/>
      <c r="G1071" s="13"/>
      <c r="H1071" s="10"/>
      <c r="I1071" s="10"/>
      <c r="J1071" s="10"/>
      <c r="K1071" s="10"/>
      <c r="L1071" s="10"/>
      <c r="M1071" s="10"/>
      <c r="N1071" s="10"/>
      <c r="O1071" s="10"/>
      <c r="P1071" s="10"/>
      <c r="Q1071" s="10"/>
      <c r="R1071" s="10"/>
    </row>
    <row r="1072" spans="1:18" ht="33">
      <c r="A1072" s="685"/>
      <c r="B1072" s="9"/>
      <c r="C1072" s="9"/>
      <c r="D1072" s="9"/>
      <c r="E1072" s="9"/>
      <c r="F1072" s="10"/>
      <c r="G1072" s="13"/>
      <c r="H1072" s="10"/>
      <c r="I1072" s="10"/>
      <c r="J1072" s="10"/>
      <c r="K1072" s="10"/>
      <c r="L1072" s="10"/>
      <c r="M1072" s="10"/>
      <c r="N1072" s="10"/>
      <c r="O1072" s="10"/>
      <c r="P1072" s="10"/>
      <c r="Q1072" s="10"/>
      <c r="R1072" s="10"/>
    </row>
    <row r="1073" spans="1:18" ht="33">
      <c r="A1073" s="685"/>
      <c r="B1073" s="9"/>
      <c r="C1073" s="9"/>
      <c r="D1073" s="9"/>
      <c r="E1073" s="9"/>
      <c r="F1073" s="10"/>
      <c r="G1073" s="13"/>
      <c r="H1073" s="10"/>
      <c r="I1073" s="10"/>
      <c r="J1073" s="10"/>
      <c r="K1073" s="10"/>
      <c r="L1073" s="10"/>
      <c r="M1073" s="10"/>
      <c r="N1073" s="10"/>
      <c r="O1073" s="10"/>
      <c r="P1073" s="10"/>
      <c r="Q1073" s="10"/>
      <c r="R1073" s="10"/>
    </row>
    <row r="1074" spans="1:18" ht="33">
      <c r="A1074" s="685"/>
      <c r="B1074" s="9"/>
      <c r="C1074" s="9"/>
      <c r="D1074" s="9"/>
      <c r="E1074" s="9"/>
      <c r="F1074" s="10"/>
      <c r="G1074" s="13"/>
      <c r="H1074" s="10"/>
      <c r="I1074" s="10"/>
      <c r="J1074" s="10"/>
      <c r="K1074" s="10"/>
      <c r="L1074" s="10"/>
      <c r="M1074" s="10"/>
      <c r="N1074" s="10"/>
      <c r="O1074" s="10"/>
      <c r="P1074" s="10"/>
      <c r="Q1074" s="10"/>
      <c r="R1074" s="10"/>
    </row>
    <row r="1075" spans="1:18" ht="33">
      <c r="A1075" s="685"/>
      <c r="B1075" s="9"/>
      <c r="C1075" s="9"/>
      <c r="D1075" s="9"/>
      <c r="E1075" s="9"/>
      <c r="F1075" s="10"/>
      <c r="G1075" s="13"/>
      <c r="H1075" s="10"/>
      <c r="I1075" s="10"/>
      <c r="J1075" s="10"/>
      <c r="K1075" s="10"/>
      <c r="L1075" s="10"/>
      <c r="M1075" s="10"/>
      <c r="N1075" s="10"/>
      <c r="O1075" s="10"/>
      <c r="P1075" s="10"/>
      <c r="Q1075" s="10"/>
      <c r="R1075" s="10"/>
    </row>
    <row r="1076" spans="1:18" ht="33">
      <c r="A1076" s="685"/>
      <c r="B1076" s="9"/>
      <c r="C1076" s="9"/>
      <c r="D1076" s="9"/>
      <c r="E1076" s="9"/>
      <c r="F1076" s="10"/>
      <c r="G1076" s="13"/>
      <c r="H1076" s="10"/>
      <c r="I1076" s="10"/>
      <c r="J1076" s="10"/>
      <c r="K1076" s="10"/>
      <c r="L1076" s="10"/>
      <c r="M1076" s="10"/>
      <c r="N1076" s="10"/>
      <c r="O1076" s="10"/>
      <c r="P1076" s="10"/>
      <c r="Q1076" s="10"/>
      <c r="R1076" s="10"/>
    </row>
    <row r="1077" spans="1:18" ht="33">
      <c r="A1077" s="685"/>
      <c r="B1077" s="9"/>
      <c r="C1077" s="9"/>
      <c r="D1077" s="9"/>
      <c r="E1077" s="9"/>
      <c r="F1077" s="10"/>
      <c r="G1077" s="13"/>
      <c r="H1077" s="10"/>
      <c r="I1077" s="10"/>
      <c r="J1077" s="10"/>
      <c r="K1077" s="10"/>
      <c r="L1077" s="10"/>
      <c r="M1077" s="10"/>
      <c r="N1077" s="10"/>
      <c r="O1077" s="10"/>
      <c r="P1077" s="10"/>
      <c r="Q1077" s="10"/>
      <c r="R1077" s="10"/>
    </row>
    <row r="1078" spans="1:18" ht="33">
      <c r="A1078" s="685"/>
      <c r="B1078" s="9"/>
      <c r="C1078" s="9"/>
      <c r="D1078" s="9"/>
      <c r="E1078" s="9"/>
      <c r="F1078" s="10"/>
      <c r="G1078" s="13"/>
      <c r="H1078" s="10"/>
      <c r="I1078" s="10"/>
      <c r="J1078" s="10"/>
      <c r="K1078" s="10"/>
      <c r="L1078" s="10"/>
      <c r="M1078" s="10"/>
      <c r="N1078" s="10"/>
      <c r="O1078" s="10"/>
      <c r="P1078" s="10"/>
      <c r="Q1078" s="10"/>
      <c r="R1078" s="10"/>
    </row>
    <row r="1079" spans="1:18" ht="33">
      <c r="A1079" s="685"/>
      <c r="B1079" s="9"/>
      <c r="C1079" s="9"/>
      <c r="D1079" s="9"/>
      <c r="E1079" s="9"/>
      <c r="F1079" s="10"/>
      <c r="G1079" s="13"/>
      <c r="H1079" s="10"/>
      <c r="I1079" s="10"/>
      <c r="J1079" s="10"/>
      <c r="K1079" s="10"/>
      <c r="L1079" s="10"/>
      <c r="M1079" s="10"/>
      <c r="N1079" s="10"/>
      <c r="O1079" s="10"/>
      <c r="P1079" s="10"/>
      <c r="Q1079" s="10"/>
      <c r="R1079" s="10"/>
    </row>
    <row r="1080" spans="1:18" ht="33">
      <c r="A1080" s="685"/>
      <c r="B1080" s="9"/>
      <c r="C1080" s="9"/>
      <c r="D1080" s="9"/>
      <c r="E1080" s="9"/>
      <c r="F1080" s="10"/>
      <c r="G1080" s="13"/>
      <c r="H1080" s="10"/>
      <c r="I1080" s="10"/>
      <c r="J1080" s="10"/>
      <c r="K1080" s="10"/>
      <c r="L1080" s="10"/>
      <c r="M1080" s="10"/>
      <c r="N1080" s="10"/>
      <c r="O1080" s="10"/>
      <c r="P1080" s="10"/>
      <c r="Q1080" s="10"/>
      <c r="R1080" s="10"/>
    </row>
    <row r="1081" spans="1:18" ht="33">
      <c r="A1081" s="685"/>
      <c r="B1081" s="9"/>
      <c r="C1081" s="9"/>
      <c r="D1081" s="9"/>
      <c r="E1081" s="9"/>
      <c r="F1081" s="10"/>
      <c r="G1081" s="13"/>
      <c r="H1081" s="10"/>
      <c r="I1081" s="10"/>
      <c r="J1081" s="10"/>
      <c r="K1081" s="10"/>
      <c r="L1081" s="10"/>
      <c r="M1081" s="10"/>
      <c r="N1081" s="10"/>
      <c r="O1081" s="10"/>
      <c r="P1081" s="10"/>
      <c r="Q1081" s="10"/>
      <c r="R1081" s="10"/>
    </row>
    <row r="1082" spans="1:18" ht="33">
      <c r="A1082" s="685"/>
      <c r="B1082" s="9"/>
      <c r="C1082" s="9"/>
      <c r="D1082" s="9"/>
      <c r="E1082" s="9"/>
      <c r="F1082" s="10"/>
      <c r="G1082" s="13"/>
      <c r="H1082" s="10"/>
      <c r="I1082" s="10"/>
      <c r="J1082" s="10"/>
      <c r="K1082" s="10"/>
      <c r="L1082" s="10"/>
      <c r="M1082" s="10"/>
      <c r="N1082" s="10"/>
      <c r="O1082" s="10"/>
      <c r="P1082" s="10"/>
      <c r="Q1082" s="10"/>
      <c r="R1082" s="10"/>
    </row>
    <row r="1083" spans="1:18" ht="33">
      <c r="A1083" s="685"/>
      <c r="B1083" s="9"/>
      <c r="C1083" s="9"/>
      <c r="D1083" s="9"/>
      <c r="E1083" s="9"/>
      <c r="F1083" s="10"/>
      <c r="G1083" s="13"/>
      <c r="H1083" s="10"/>
      <c r="I1083" s="10"/>
      <c r="J1083" s="10"/>
      <c r="K1083" s="10"/>
      <c r="L1083" s="10"/>
      <c r="M1083" s="10"/>
      <c r="N1083" s="10"/>
      <c r="O1083" s="10"/>
      <c r="P1083" s="10"/>
      <c r="Q1083" s="10"/>
      <c r="R1083" s="10"/>
    </row>
    <row r="1084" spans="1:18" ht="33">
      <c r="A1084" s="685"/>
      <c r="B1084" s="9"/>
      <c r="C1084" s="9"/>
      <c r="D1084" s="9"/>
      <c r="E1084" s="9"/>
      <c r="F1084" s="10"/>
      <c r="G1084" s="13"/>
      <c r="H1084" s="10"/>
      <c r="I1084" s="10"/>
      <c r="J1084" s="10"/>
      <c r="K1084" s="10"/>
      <c r="L1084" s="10"/>
      <c r="M1084" s="10"/>
      <c r="N1084" s="10"/>
      <c r="O1084" s="10"/>
      <c r="P1084" s="10"/>
      <c r="Q1084" s="10"/>
      <c r="R1084" s="10"/>
    </row>
    <row r="1085" spans="1:18" ht="33">
      <c r="A1085" s="685"/>
      <c r="B1085" s="9"/>
      <c r="C1085" s="9"/>
      <c r="D1085" s="9"/>
      <c r="E1085" s="9"/>
      <c r="F1085" s="10"/>
      <c r="G1085" s="13"/>
      <c r="H1085" s="10"/>
      <c r="I1085" s="10"/>
      <c r="J1085" s="10"/>
      <c r="K1085" s="10"/>
      <c r="L1085" s="10"/>
      <c r="M1085" s="10"/>
      <c r="N1085" s="10"/>
      <c r="O1085" s="10"/>
      <c r="P1085" s="10"/>
      <c r="Q1085" s="10"/>
      <c r="R1085" s="10"/>
    </row>
    <row r="1086" spans="1:18" ht="33">
      <c r="A1086" s="685"/>
      <c r="B1086" s="9"/>
      <c r="C1086" s="9"/>
      <c r="D1086" s="9"/>
      <c r="E1086" s="9"/>
      <c r="F1086" s="10"/>
      <c r="G1086" s="13"/>
      <c r="H1086" s="10"/>
      <c r="I1086" s="10"/>
      <c r="J1086" s="10"/>
      <c r="K1086" s="10"/>
      <c r="L1086" s="10"/>
      <c r="M1086" s="10"/>
      <c r="N1086" s="10"/>
      <c r="O1086" s="10"/>
      <c r="P1086" s="10"/>
      <c r="Q1086" s="10"/>
      <c r="R1086" s="10"/>
    </row>
    <row r="1087" spans="1:18" ht="33">
      <c r="A1087" s="685"/>
      <c r="B1087" s="9"/>
      <c r="C1087" s="9"/>
      <c r="D1087" s="9"/>
      <c r="E1087" s="9"/>
      <c r="F1087" s="10"/>
      <c r="G1087" s="13"/>
      <c r="H1087" s="10"/>
      <c r="I1087" s="10"/>
      <c r="J1087" s="10"/>
      <c r="K1087" s="10"/>
      <c r="L1087" s="10"/>
      <c r="M1087" s="10"/>
      <c r="N1087" s="10"/>
      <c r="O1087" s="10"/>
      <c r="P1087" s="10"/>
      <c r="Q1087" s="10"/>
      <c r="R1087" s="10"/>
    </row>
    <row r="1088" spans="1:18" ht="33">
      <c r="A1088" s="685"/>
      <c r="B1088" s="9"/>
      <c r="C1088" s="9"/>
      <c r="D1088" s="9"/>
      <c r="E1088" s="9"/>
      <c r="F1088" s="10"/>
      <c r="G1088" s="13"/>
      <c r="H1088" s="10"/>
      <c r="I1088" s="10"/>
      <c r="J1088" s="10"/>
      <c r="K1088" s="10"/>
      <c r="L1088" s="10"/>
      <c r="M1088" s="10"/>
      <c r="N1088" s="10"/>
      <c r="O1088" s="10"/>
      <c r="P1088" s="10"/>
      <c r="Q1088" s="10"/>
      <c r="R1088" s="10"/>
    </row>
    <row r="1089" spans="1:18" ht="33">
      <c r="A1089" s="685"/>
      <c r="B1089" s="9"/>
      <c r="C1089" s="9"/>
      <c r="D1089" s="9"/>
      <c r="E1089" s="9"/>
      <c r="F1089" s="10"/>
      <c r="G1089" s="13"/>
      <c r="H1089" s="10"/>
      <c r="I1089" s="10"/>
      <c r="J1089" s="10"/>
      <c r="K1089" s="10"/>
      <c r="L1089" s="10"/>
      <c r="M1089" s="10"/>
      <c r="N1089" s="10"/>
      <c r="O1089" s="10"/>
      <c r="P1089" s="10"/>
      <c r="Q1089" s="10"/>
      <c r="R1089" s="10"/>
    </row>
    <row r="1090" spans="1:18" ht="33">
      <c r="A1090" s="685"/>
      <c r="B1090" s="9"/>
      <c r="C1090" s="9"/>
      <c r="D1090" s="9"/>
      <c r="E1090" s="9"/>
      <c r="F1090" s="10"/>
      <c r="G1090" s="13"/>
      <c r="H1090" s="10"/>
      <c r="I1090" s="10"/>
      <c r="J1090" s="10"/>
      <c r="K1090" s="10"/>
      <c r="L1090" s="10"/>
      <c r="M1090" s="10"/>
      <c r="N1090" s="10"/>
      <c r="O1090" s="10"/>
      <c r="P1090" s="10"/>
      <c r="Q1090" s="10"/>
      <c r="R1090" s="10"/>
    </row>
    <row r="1091" spans="1:18" ht="33">
      <c r="A1091" s="685"/>
      <c r="B1091" s="9"/>
      <c r="C1091" s="9"/>
      <c r="D1091" s="9"/>
      <c r="E1091" s="9"/>
      <c r="F1091" s="10"/>
      <c r="G1091" s="13"/>
      <c r="H1091" s="10"/>
      <c r="I1091" s="10"/>
      <c r="J1091" s="10"/>
      <c r="K1091" s="10"/>
      <c r="L1091" s="10"/>
      <c r="M1091" s="10"/>
      <c r="N1091" s="10"/>
      <c r="O1091" s="10"/>
      <c r="P1091" s="10"/>
      <c r="Q1091" s="10"/>
      <c r="R1091" s="10"/>
    </row>
    <row r="1092" spans="1:18" ht="33">
      <c r="A1092" s="685"/>
      <c r="B1092" s="9"/>
      <c r="C1092" s="9"/>
      <c r="D1092" s="9"/>
      <c r="E1092" s="9"/>
      <c r="F1092" s="10"/>
      <c r="G1092" s="13"/>
      <c r="H1092" s="10"/>
      <c r="I1092" s="10"/>
      <c r="J1092" s="10"/>
      <c r="K1092" s="10"/>
      <c r="L1092" s="10"/>
      <c r="M1092" s="10"/>
      <c r="N1092" s="10"/>
      <c r="O1092" s="10"/>
      <c r="P1092" s="10"/>
      <c r="Q1092" s="10"/>
      <c r="R1092" s="10"/>
    </row>
    <row r="1093" spans="1:18" ht="33">
      <c r="A1093" s="685"/>
      <c r="B1093" s="9"/>
      <c r="C1093" s="9"/>
      <c r="D1093" s="9"/>
      <c r="E1093" s="9"/>
      <c r="F1093" s="10"/>
      <c r="G1093" s="13"/>
      <c r="H1093" s="10"/>
      <c r="I1093" s="10"/>
      <c r="J1093" s="10"/>
      <c r="K1093" s="10"/>
      <c r="L1093" s="10"/>
      <c r="M1093" s="10"/>
      <c r="N1093" s="10"/>
      <c r="O1093" s="10"/>
      <c r="P1093" s="10"/>
      <c r="Q1093" s="10"/>
      <c r="R1093" s="10"/>
    </row>
    <row r="1094" spans="1:18" ht="33">
      <c r="A1094" s="685"/>
      <c r="B1094" s="9"/>
      <c r="C1094" s="9"/>
      <c r="D1094" s="9"/>
      <c r="E1094" s="9"/>
      <c r="F1094" s="10"/>
      <c r="G1094" s="13"/>
      <c r="H1094" s="10"/>
      <c r="I1094" s="10"/>
      <c r="J1094" s="10"/>
      <c r="K1094" s="10"/>
      <c r="L1094" s="10"/>
      <c r="M1094" s="10"/>
      <c r="N1094" s="10"/>
      <c r="O1094" s="10"/>
      <c r="P1094" s="10"/>
      <c r="Q1094" s="10"/>
      <c r="R1094" s="10"/>
    </row>
    <row r="1095" spans="1:18" ht="33">
      <c r="A1095" s="685"/>
      <c r="B1095" s="9"/>
      <c r="C1095" s="9"/>
      <c r="D1095" s="9"/>
      <c r="E1095" s="9"/>
      <c r="F1095" s="10"/>
      <c r="G1095" s="13"/>
      <c r="H1095" s="10"/>
      <c r="I1095" s="10"/>
      <c r="J1095" s="10"/>
      <c r="K1095" s="10"/>
      <c r="L1095" s="10"/>
      <c r="M1095" s="10"/>
      <c r="N1095" s="10"/>
      <c r="O1095" s="10"/>
      <c r="P1095" s="10"/>
      <c r="Q1095" s="10"/>
      <c r="R1095" s="10"/>
    </row>
    <row r="1096" spans="1:18" ht="33">
      <c r="A1096" s="685"/>
      <c r="B1096" s="9"/>
      <c r="C1096" s="9"/>
      <c r="D1096" s="9"/>
      <c r="E1096" s="9"/>
      <c r="F1096" s="10"/>
      <c r="G1096" s="13"/>
      <c r="H1096" s="10"/>
      <c r="I1096" s="10"/>
      <c r="J1096" s="10"/>
      <c r="K1096" s="10"/>
      <c r="L1096" s="10"/>
      <c r="M1096" s="10"/>
      <c r="N1096" s="10"/>
      <c r="O1096" s="10"/>
      <c r="P1096" s="10"/>
      <c r="Q1096" s="10"/>
      <c r="R1096" s="10"/>
    </row>
    <row r="1097" spans="1:18" ht="33">
      <c r="A1097" s="685"/>
      <c r="B1097" s="9"/>
      <c r="C1097" s="9"/>
      <c r="D1097" s="9"/>
      <c r="E1097" s="9"/>
      <c r="F1097" s="10"/>
      <c r="G1097" s="13"/>
      <c r="H1097" s="10"/>
      <c r="I1097" s="10"/>
      <c r="J1097" s="10"/>
      <c r="K1097" s="10"/>
      <c r="L1097" s="10"/>
      <c r="M1097" s="10"/>
      <c r="N1097" s="10"/>
      <c r="O1097" s="10"/>
      <c r="P1097" s="10"/>
      <c r="Q1097" s="10"/>
      <c r="R1097" s="10"/>
    </row>
    <row r="1098" spans="1:18" ht="33">
      <c r="A1098" s="685"/>
      <c r="B1098" s="9"/>
      <c r="C1098" s="9"/>
      <c r="D1098" s="9"/>
      <c r="E1098" s="9"/>
      <c r="F1098" s="10"/>
      <c r="G1098" s="13"/>
      <c r="H1098" s="10"/>
      <c r="I1098" s="10"/>
      <c r="J1098" s="10"/>
      <c r="K1098" s="10"/>
      <c r="L1098" s="10"/>
      <c r="M1098" s="10"/>
      <c r="N1098" s="10"/>
      <c r="O1098" s="10"/>
      <c r="P1098" s="10"/>
      <c r="Q1098" s="10"/>
      <c r="R1098" s="10"/>
    </row>
    <row r="1099" spans="1:18" ht="33">
      <c r="A1099" s="685"/>
      <c r="B1099" s="9"/>
      <c r="C1099" s="9"/>
      <c r="D1099" s="9"/>
      <c r="E1099" s="9"/>
      <c r="F1099" s="10"/>
      <c r="G1099" s="13"/>
      <c r="H1099" s="10"/>
      <c r="I1099" s="10"/>
      <c r="J1099" s="10"/>
      <c r="K1099" s="10"/>
      <c r="L1099" s="10"/>
      <c r="M1099" s="10"/>
      <c r="N1099" s="10"/>
      <c r="O1099" s="10"/>
      <c r="P1099" s="10"/>
      <c r="Q1099" s="10"/>
      <c r="R1099" s="10"/>
    </row>
    <row r="1100" spans="1:18" ht="33">
      <c r="A1100" s="685"/>
      <c r="B1100" s="9"/>
      <c r="C1100" s="9"/>
      <c r="D1100" s="9"/>
      <c r="E1100" s="9"/>
      <c r="F1100" s="10"/>
      <c r="G1100" s="13"/>
      <c r="H1100" s="10"/>
      <c r="I1100" s="10"/>
      <c r="J1100" s="10"/>
      <c r="K1100" s="10"/>
      <c r="L1100" s="10"/>
      <c r="M1100" s="10"/>
      <c r="N1100" s="10"/>
      <c r="O1100" s="10"/>
      <c r="P1100" s="10"/>
      <c r="Q1100" s="10"/>
      <c r="R1100" s="10"/>
    </row>
    <row r="1101" spans="1:18" ht="33">
      <c r="A1101" s="685"/>
      <c r="B1101" s="9"/>
      <c r="C1101" s="9"/>
      <c r="D1101" s="9"/>
      <c r="E1101" s="9"/>
      <c r="F1101" s="10"/>
      <c r="G1101" s="13"/>
      <c r="H1101" s="10"/>
      <c r="I1101" s="10"/>
      <c r="J1101" s="10"/>
      <c r="K1101" s="10"/>
      <c r="L1101" s="10"/>
      <c r="M1101" s="10"/>
      <c r="N1101" s="10"/>
      <c r="O1101" s="10"/>
      <c r="P1101" s="10"/>
      <c r="Q1101" s="10"/>
      <c r="R1101" s="10"/>
    </row>
    <row r="1102" spans="1:18" ht="33">
      <c r="A1102" s="685"/>
      <c r="B1102" s="9"/>
      <c r="C1102" s="9"/>
      <c r="D1102" s="9"/>
      <c r="E1102" s="9"/>
      <c r="F1102" s="10"/>
      <c r="G1102" s="13"/>
      <c r="H1102" s="10"/>
      <c r="I1102" s="10"/>
      <c r="J1102" s="10"/>
      <c r="K1102" s="10"/>
      <c r="L1102" s="10"/>
      <c r="M1102" s="10"/>
      <c r="N1102" s="10"/>
      <c r="O1102" s="10"/>
      <c r="P1102" s="10"/>
      <c r="Q1102" s="10"/>
      <c r="R1102" s="10"/>
    </row>
    <row r="1103" spans="1:18" ht="33">
      <c r="A1103" s="685"/>
      <c r="B1103" s="9"/>
      <c r="C1103" s="9"/>
      <c r="D1103" s="9"/>
      <c r="E1103" s="9"/>
      <c r="F1103" s="10"/>
      <c r="G1103" s="13"/>
      <c r="H1103" s="10"/>
      <c r="I1103" s="10"/>
      <c r="J1103" s="10"/>
      <c r="K1103" s="10"/>
      <c r="L1103" s="10"/>
      <c r="M1103" s="10"/>
      <c r="N1103" s="10"/>
      <c r="O1103" s="10"/>
      <c r="P1103" s="10"/>
      <c r="Q1103" s="10"/>
      <c r="R1103" s="10"/>
    </row>
    <row r="1104" spans="1:18" ht="33">
      <c r="A1104" s="685"/>
      <c r="B1104" s="9"/>
      <c r="C1104" s="9"/>
      <c r="D1104" s="9"/>
      <c r="E1104" s="9"/>
      <c r="F1104" s="10"/>
      <c r="G1104" s="13"/>
      <c r="H1104" s="10"/>
      <c r="I1104" s="10"/>
      <c r="J1104" s="10"/>
      <c r="K1104" s="10"/>
      <c r="L1104" s="10"/>
      <c r="M1104" s="10"/>
      <c r="N1104" s="10"/>
      <c r="O1104" s="10"/>
      <c r="P1104" s="10"/>
      <c r="Q1104" s="10"/>
      <c r="R1104" s="10"/>
    </row>
    <row r="1105" spans="1:18" ht="33">
      <c r="A1105" s="685"/>
      <c r="B1105" s="9"/>
      <c r="C1105" s="9"/>
      <c r="D1105" s="9"/>
      <c r="E1105" s="9"/>
      <c r="F1105" s="10"/>
      <c r="G1105" s="13"/>
      <c r="H1105" s="10"/>
      <c r="I1105" s="10"/>
      <c r="J1105" s="10"/>
      <c r="K1105" s="10"/>
      <c r="L1105" s="10"/>
      <c r="M1105" s="10"/>
      <c r="N1105" s="10"/>
      <c r="O1105" s="10"/>
      <c r="P1105" s="10"/>
      <c r="Q1105" s="10"/>
      <c r="R1105" s="10"/>
    </row>
    <row r="1106" spans="1:18" ht="33">
      <c r="A1106" s="685"/>
      <c r="B1106" s="9"/>
      <c r="C1106" s="9"/>
      <c r="D1106" s="9"/>
      <c r="E1106" s="9"/>
      <c r="F1106" s="10"/>
      <c r="G1106" s="13"/>
      <c r="H1106" s="10"/>
      <c r="I1106" s="10"/>
      <c r="J1106" s="10"/>
      <c r="K1106" s="10"/>
      <c r="L1106" s="10"/>
      <c r="M1106" s="10"/>
      <c r="N1106" s="10"/>
      <c r="O1106" s="10"/>
      <c r="P1106" s="10"/>
      <c r="Q1106" s="10"/>
      <c r="R1106" s="10"/>
    </row>
    <row r="1107" spans="1:18" ht="33">
      <c r="A1107" s="685"/>
      <c r="B1107" s="9"/>
      <c r="C1107" s="9"/>
      <c r="D1107" s="9"/>
      <c r="E1107" s="9"/>
      <c r="F1107" s="10"/>
      <c r="G1107" s="13"/>
      <c r="H1107" s="10"/>
      <c r="I1107" s="10"/>
      <c r="J1107" s="10"/>
      <c r="K1107" s="10"/>
      <c r="L1107" s="10"/>
      <c r="M1107" s="10"/>
      <c r="N1107" s="10"/>
      <c r="O1107" s="10"/>
      <c r="P1107" s="10"/>
      <c r="Q1107" s="10"/>
      <c r="R1107" s="10"/>
    </row>
    <row r="1108" spans="1:18" ht="33">
      <c r="A1108" s="685"/>
      <c r="B1108" s="9"/>
      <c r="C1108" s="9"/>
      <c r="D1108" s="9"/>
      <c r="E1108" s="9"/>
      <c r="F1108" s="10"/>
      <c r="G1108" s="13"/>
      <c r="H1108" s="10"/>
      <c r="I1108" s="10"/>
      <c r="J1108" s="10"/>
      <c r="K1108" s="10"/>
      <c r="L1108" s="10"/>
      <c r="M1108" s="10"/>
      <c r="N1108" s="10"/>
      <c r="O1108" s="10"/>
      <c r="P1108" s="10"/>
      <c r="Q1108" s="10"/>
      <c r="R1108" s="10"/>
    </row>
    <row r="1109" spans="1:18" ht="33">
      <c r="A1109" s="685"/>
      <c r="B1109" s="9"/>
      <c r="C1109" s="9"/>
      <c r="D1109" s="9"/>
      <c r="E1109" s="9"/>
      <c r="F1109" s="10"/>
      <c r="G1109" s="13"/>
      <c r="H1109" s="10"/>
      <c r="I1109" s="10"/>
      <c r="J1109" s="10"/>
      <c r="K1109" s="10"/>
      <c r="L1109" s="10"/>
      <c r="M1109" s="10"/>
      <c r="N1109" s="10"/>
      <c r="O1109" s="10"/>
      <c r="P1109" s="10"/>
      <c r="Q1109" s="10"/>
      <c r="R1109" s="10"/>
    </row>
    <row r="1110" spans="1:18" ht="33">
      <c r="A1110" s="685"/>
      <c r="B1110" s="9"/>
      <c r="C1110" s="9"/>
      <c r="D1110" s="9"/>
      <c r="E1110" s="9"/>
      <c r="F1110" s="10"/>
      <c r="G1110" s="13"/>
      <c r="H1110" s="10"/>
      <c r="I1110" s="10"/>
      <c r="J1110" s="10"/>
      <c r="K1110" s="10"/>
      <c r="L1110" s="10"/>
      <c r="M1110" s="10"/>
      <c r="N1110" s="10"/>
      <c r="O1110" s="10"/>
      <c r="P1110" s="10"/>
      <c r="Q1110" s="10"/>
      <c r="R1110" s="10"/>
    </row>
    <row r="1111" spans="1:18" ht="33">
      <c r="A1111" s="685"/>
      <c r="B1111" s="9"/>
      <c r="C1111" s="9"/>
      <c r="D1111" s="9"/>
      <c r="E1111" s="9"/>
      <c r="F1111" s="10"/>
      <c r="G1111" s="13"/>
      <c r="H1111" s="10"/>
      <c r="I1111" s="10"/>
      <c r="J1111" s="10"/>
      <c r="K1111" s="10"/>
      <c r="L1111" s="10"/>
      <c r="M1111" s="10"/>
      <c r="N1111" s="10"/>
      <c r="O1111" s="10"/>
      <c r="P1111" s="10"/>
      <c r="Q1111" s="10"/>
      <c r="R1111" s="10"/>
    </row>
    <row r="1112" spans="1:18" ht="33">
      <c r="A1112" s="685"/>
      <c r="B1112" s="9"/>
      <c r="C1112" s="9"/>
      <c r="D1112" s="9"/>
      <c r="E1112" s="9"/>
      <c r="F1112" s="10"/>
      <c r="G1112" s="13"/>
      <c r="H1112" s="10"/>
      <c r="I1112" s="10"/>
      <c r="J1112" s="10"/>
      <c r="K1112" s="10"/>
      <c r="L1112" s="10"/>
      <c r="M1112" s="10"/>
      <c r="N1112" s="10"/>
      <c r="O1112" s="10"/>
      <c r="P1112" s="10"/>
      <c r="Q1112" s="10"/>
      <c r="R1112" s="10"/>
    </row>
    <row r="1113" spans="1:18" ht="33">
      <c r="A1113" s="685"/>
      <c r="B1113" s="9"/>
      <c r="C1113" s="9"/>
      <c r="D1113" s="9"/>
      <c r="E1113" s="9"/>
      <c r="F1113" s="10"/>
      <c r="G1113" s="13"/>
      <c r="H1113" s="10"/>
      <c r="I1113" s="10"/>
      <c r="J1113" s="10"/>
      <c r="K1113" s="10"/>
      <c r="L1113" s="10"/>
      <c r="M1113" s="10"/>
      <c r="N1113" s="10"/>
      <c r="O1113" s="10"/>
      <c r="P1113" s="10"/>
      <c r="Q1113" s="10"/>
      <c r="R1113" s="10"/>
    </row>
    <row r="1114" spans="1:18" ht="33">
      <c r="A1114" s="685"/>
      <c r="B1114" s="9"/>
      <c r="C1114" s="9"/>
      <c r="D1114" s="9"/>
      <c r="E1114" s="9"/>
      <c r="F1114" s="10"/>
      <c r="G1114" s="13"/>
      <c r="H1114" s="10"/>
      <c r="I1114" s="10"/>
      <c r="J1114" s="10"/>
      <c r="K1114" s="10"/>
      <c r="L1114" s="10"/>
      <c r="M1114" s="10"/>
      <c r="N1114" s="10"/>
      <c r="O1114" s="10"/>
      <c r="P1114" s="10"/>
      <c r="Q1114" s="10"/>
      <c r="R1114" s="10"/>
    </row>
    <row r="1115" spans="1:18" ht="33">
      <c r="A1115" s="685"/>
      <c r="B1115" s="9"/>
      <c r="C1115" s="9"/>
      <c r="D1115" s="9"/>
      <c r="E1115" s="9"/>
      <c r="F1115" s="10"/>
      <c r="G1115" s="13"/>
      <c r="H1115" s="10"/>
      <c r="I1115" s="10"/>
      <c r="J1115" s="10"/>
      <c r="K1115" s="10"/>
      <c r="L1115" s="10"/>
      <c r="M1115" s="10"/>
      <c r="N1115" s="10"/>
      <c r="O1115" s="10"/>
      <c r="P1115" s="10"/>
      <c r="Q1115" s="10"/>
      <c r="R1115" s="10"/>
    </row>
    <row r="1116" spans="1:18" ht="33">
      <c r="A1116" s="685"/>
      <c r="B1116" s="9"/>
      <c r="C1116" s="9"/>
      <c r="D1116" s="9"/>
      <c r="E1116" s="9"/>
      <c r="F1116" s="10"/>
      <c r="G1116" s="13"/>
      <c r="H1116" s="10"/>
      <c r="I1116" s="10"/>
      <c r="J1116" s="10"/>
      <c r="K1116" s="10"/>
      <c r="L1116" s="10"/>
      <c r="M1116" s="10"/>
      <c r="N1116" s="10"/>
      <c r="O1116" s="10"/>
      <c r="P1116" s="10"/>
      <c r="Q1116" s="10"/>
      <c r="R1116" s="10"/>
    </row>
    <row r="1117" spans="1:18" ht="33">
      <c r="A1117" s="685"/>
      <c r="B1117" s="9"/>
      <c r="C1117" s="9"/>
      <c r="D1117" s="9"/>
      <c r="E1117" s="9"/>
      <c r="F1117" s="10"/>
      <c r="G1117" s="13"/>
      <c r="H1117" s="10"/>
      <c r="I1117" s="10"/>
      <c r="J1117" s="10"/>
      <c r="K1117" s="10"/>
      <c r="L1117" s="10"/>
      <c r="M1117" s="10"/>
      <c r="N1117" s="10"/>
      <c r="O1117" s="10"/>
      <c r="P1117" s="10"/>
      <c r="Q1117" s="10"/>
      <c r="R1117" s="10"/>
    </row>
    <row r="1118" spans="1:18" ht="33">
      <c r="A1118" s="685"/>
      <c r="B1118" s="9"/>
      <c r="C1118" s="9"/>
      <c r="D1118" s="9"/>
      <c r="E1118" s="9"/>
      <c r="F1118" s="10"/>
      <c r="G1118" s="13"/>
      <c r="H1118" s="10"/>
      <c r="I1118" s="10"/>
      <c r="J1118" s="10"/>
      <c r="K1118" s="10"/>
      <c r="L1118" s="10"/>
      <c r="M1118" s="10"/>
      <c r="N1118" s="10"/>
      <c r="O1118" s="10"/>
      <c r="P1118" s="10"/>
      <c r="Q1118" s="10"/>
      <c r="R1118" s="10"/>
    </row>
    <row r="1119" spans="1:18" ht="33">
      <c r="A1119" s="685"/>
      <c r="B1119" s="9"/>
      <c r="C1119" s="9"/>
      <c r="D1119" s="9"/>
      <c r="E1119" s="9"/>
      <c r="F1119" s="10"/>
      <c r="G1119" s="13"/>
      <c r="H1119" s="10"/>
      <c r="I1119" s="10"/>
      <c r="J1119" s="10"/>
      <c r="K1119" s="10"/>
      <c r="L1119" s="10"/>
      <c r="M1119" s="10"/>
      <c r="N1119" s="10"/>
      <c r="O1119" s="10"/>
      <c r="P1119" s="10"/>
      <c r="Q1119" s="10"/>
      <c r="R1119" s="10"/>
    </row>
    <row r="1120" spans="1:18" ht="33">
      <c r="A1120" s="685"/>
      <c r="B1120" s="9"/>
      <c r="C1120" s="9"/>
      <c r="D1120" s="9"/>
      <c r="E1120" s="9"/>
      <c r="F1120" s="10"/>
      <c r="G1120" s="13"/>
      <c r="H1120" s="10"/>
      <c r="I1120" s="10"/>
      <c r="J1120" s="10"/>
      <c r="K1120" s="10"/>
      <c r="L1120" s="10"/>
      <c r="M1120" s="10"/>
      <c r="N1120" s="10"/>
      <c r="O1120" s="10"/>
      <c r="P1120" s="10"/>
      <c r="Q1120" s="10"/>
      <c r="R1120" s="10"/>
    </row>
    <row r="1121" spans="1:18" ht="33">
      <c r="A1121" s="685"/>
      <c r="B1121" s="9"/>
      <c r="C1121" s="9"/>
      <c r="D1121" s="9"/>
      <c r="E1121" s="9"/>
      <c r="F1121" s="10"/>
      <c r="G1121" s="13"/>
      <c r="H1121" s="10"/>
      <c r="I1121" s="10"/>
      <c r="J1121" s="10"/>
      <c r="K1121" s="10"/>
      <c r="L1121" s="10"/>
      <c r="M1121" s="10"/>
      <c r="N1121" s="10"/>
      <c r="O1121" s="10"/>
      <c r="P1121" s="10"/>
      <c r="Q1121" s="10"/>
      <c r="R1121" s="10"/>
    </row>
    <row r="1122" spans="1:18" ht="33">
      <c r="A1122" s="685"/>
      <c r="B1122" s="9"/>
      <c r="C1122" s="9"/>
      <c r="D1122" s="9"/>
      <c r="E1122" s="9"/>
      <c r="F1122" s="10"/>
      <c r="G1122" s="13"/>
      <c r="H1122" s="10"/>
      <c r="I1122" s="10"/>
      <c r="J1122" s="10"/>
      <c r="K1122" s="10"/>
      <c r="L1122" s="10"/>
      <c r="M1122" s="10"/>
      <c r="N1122" s="10"/>
      <c r="O1122" s="10"/>
      <c r="P1122" s="10"/>
      <c r="Q1122" s="10"/>
      <c r="R1122" s="10"/>
    </row>
    <row r="1123" spans="1:18" ht="33">
      <c r="A1123" s="685"/>
      <c r="B1123" s="9"/>
      <c r="C1123" s="9"/>
      <c r="D1123" s="9"/>
      <c r="E1123" s="9"/>
      <c r="F1123" s="10"/>
      <c r="G1123" s="13"/>
      <c r="H1123" s="10"/>
      <c r="I1123" s="10"/>
      <c r="J1123" s="10"/>
      <c r="K1123" s="10"/>
      <c r="L1123" s="10"/>
      <c r="M1123" s="10"/>
      <c r="N1123" s="10"/>
      <c r="O1123" s="10"/>
      <c r="P1123" s="10"/>
      <c r="Q1123" s="10"/>
      <c r="R1123" s="10"/>
    </row>
    <row r="1124" spans="1:18" ht="33">
      <c r="A1124" s="685"/>
      <c r="B1124" s="9"/>
      <c r="C1124" s="9"/>
      <c r="D1124" s="9"/>
      <c r="E1124" s="9"/>
      <c r="F1124" s="10"/>
      <c r="G1124" s="13"/>
      <c r="H1124" s="10"/>
      <c r="I1124" s="10"/>
      <c r="J1124" s="10"/>
      <c r="K1124" s="10"/>
      <c r="L1124" s="10"/>
      <c r="M1124" s="10"/>
      <c r="N1124" s="10"/>
      <c r="O1124" s="10"/>
      <c r="P1124" s="10"/>
      <c r="Q1124" s="10"/>
      <c r="R1124" s="10"/>
    </row>
    <row r="1125" spans="1:18" ht="33">
      <c r="A1125" s="685"/>
      <c r="B1125" s="9"/>
      <c r="C1125" s="9"/>
      <c r="D1125" s="9"/>
      <c r="E1125" s="9"/>
      <c r="F1125" s="10"/>
      <c r="G1125" s="13"/>
      <c r="H1125" s="10"/>
      <c r="I1125" s="10"/>
      <c r="J1125" s="10"/>
      <c r="K1125" s="10"/>
      <c r="L1125" s="10"/>
      <c r="M1125" s="10"/>
      <c r="N1125" s="10"/>
      <c r="O1125" s="10"/>
      <c r="P1125" s="10"/>
      <c r="Q1125" s="10"/>
      <c r="R1125" s="10"/>
    </row>
    <row r="1126" spans="1:18" ht="33">
      <c r="A1126" s="685"/>
      <c r="B1126" s="9"/>
      <c r="C1126" s="9"/>
      <c r="D1126" s="9"/>
      <c r="E1126" s="9"/>
      <c r="F1126" s="10"/>
      <c r="G1126" s="13"/>
      <c r="H1126" s="10"/>
      <c r="I1126" s="10"/>
      <c r="J1126" s="10"/>
      <c r="K1126" s="10"/>
      <c r="L1126" s="10"/>
      <c r="M1126" s="10"/>
      <c r="N1126" s="10"/>
      <c r="O1126" s="10"/>
      <c r="P1126" s="10"/>
      <c r="Q1126" s="10"/>
      <c r="R1126" s="10"/>
    </row>
    <row r="1127" spans="1:18" ht="33">
      <c r="A1127" s="685"/>
      <c r="B1127" s="9"/>
      <c r="C1127" s="9"/>
      <c r="D1127" s="9"/>
      <c r="E1127" s="9"/>
      <c r="F1127" s="10"/>
      <c r="G1127" s="13"/>
      <c r="H1127" s="10"/>
      <c r="I1127" s="10"/>
      <c r="J1127" s="10"/>
      <c r="K1127" s="10"/>
      <c r="L1127" s="10"/>
      <c r="M1127" s="10"/>
      <c r="N1127" s="10"/>
      <c r="O1127" s="10"/>
      <c r="P1127" s="10"/>
      <c r="Q1127" s="10"/>
      <c r="R1127" s="10"/>
    </row>
    <row r="1128" spans="1:18" ht="33">
      <c r="A1128" s="685"/>
      <c r="B1128" s="9"/>
      <c r="C1128" s="9"/>
      <c r="D1128" s="9"/>
      <c r="E1128" s="9"/>
      <c r="F1128" s="10"/>
      <c r="G1128" s="13"/>
      <c r="H1128" s="10"/>
      <c r="I1128" s="10"/>
      <c r="J1128" s="10"/>
      <c r="K1128" s="10"/>
      <c r="L1128" s="10"/>
      <c r="M1128" s="10"/>
      <c r="N1128" s="10"/>
      <c r="O1128" s="10"/>
      <c r="P1128" s="10"/>
      <c r="Q1128" s="10"/>
      <c r="R1128" s="10"/>
    </row>
    <row r="1129" spans="1:18" ht="33">
      <c r="A1129" s="685"/>
      <c r="B1129" s="9"/>
      <c r="C1129" s="9"/>
      <c r="D1129" s="9"/>
      <c r="E1129" s="9"/>
      <c r="F1129" s="10"/>
      <c r="G1129" s="13"/>
      <c r="H1129" s="10"/>
      <c r="I1129" s="10"/>
      <c r="J1129" s="10"/>
      <c r="K1129" s="10"/>
      <c r="L1129" s="10"/>
      <c r="M1129" s="10"/>
      <c r="N1129" s="10"/>
      <c r="O1129" s="10"/>
      <c r="P1129" s="10"/>
      <c r="Q1129" s="10"/>
      <c r="R1129" s="10"/>
    </row>
    <row r="1130" spans="1:18" ht="33">
      <c r="A1130" s="685"/>
      <c r="B1130" s="9"/>
      <c r="C1130" s="9"/>
      <c r="D1130" s="9"/>
      <c r="E1130" s="9"/>
      <c r="F1130" s="10"/>
      <c r="G1130" s="13"/>
      <c r="H1130" s="10"/>
      <c r="I1130" s="10"/>
      <c r="J1130" s="10"/>
      <c r="K1130" s="10"/>
      <c r="L1130" s="10"/>
      <c r="M1130" s="10"/>
      <c r="N1130" s="10"/>
      <c r="O1130" s="10"/>
      <c r="P1130" s="10"/>
      <c r="Q1130" s="10"/>
      <c r="R1130" s="10"/>
    </row>
    <row r="1131" spans="1:18" ht="33">
      <c r="A1131" s="685"/>
      <c r="B1131" s="9"/>
      <c r="C1131" s="9"/>
      <c r="D1131" s="9"/>
      <c r="E1131" s="9"/>
      <c r="F1131" s="10"/>
      <c r="G1131" s="13"/>
      <c r="H1131" s="10"/>
      <c r="I1131" s="10"/>
      <c r="J1131" s="10"/>
      <c r="K1131" s="10"/>
      <c r="L1131" s="10"/>
      <c r="M1131" s="10"/>
      <c r="N1131" s="10"/>
      <c r="O1131" s="10"/>
      <c r="P1131" s="10"/>
      <c r="Q1131" s="10"/>
      <c r="R1131" s="10"/>
    </row>
    <row r="1132" spans="1:18" ht="33">
      <c r="A1132" s="685"/>
      <c r="B1132" s="9"/>
      <c r="C1132" s="9"/>
      <c r="D1132" s="9"/>
      <c r="E1132" s="9"/>
      <c r="F1132" s="10"/>
      <c r="G1132" s="13"/>
      <c r="H1132" s="10"/>
      <c r="I1132" s="10"/>
      <c r="J1132" s="10"/>
      <c r="K1132" s="10"/>
      <c r="L1132" s="10"/>
      <c r="M1132" s="10"/>
      <c r="N1132" s="10"/>
      <c r="O1132" s="10"/>
      <c r="P1132" s="10"/>
      <c r="Q1132" s="10"/>
      <c r="R1132" s="10"/>
    </row>
    <row r="1133" spans="1:18" ht="33">
      <c r="A1133" s="685"/>
      <c r="B1133" s="9"/>
      <c r="C1133" s="9"/>
      <c r="D1133" s="9"/>
      <c r="E1133" s="9"/>
      <c r="F1133" s="10"/>
      <c r="G1133" s="13"/>
      <c r="H1133" s="10"/>
      <c r="I1133" s="10"/>
      <c r="J1133" s="10"/>
      <c r="K1133" s="10"/>
      <c r="L1133" s="10"/>
      <c r="M1133" s="10"/>
      <c r="N1133" s="10"/>
      <c r="O1133" s="10"/>
      <c r="P1133" s="10"/>
      <c r="Q1133" s="10"/>
      <c r="R1133" s="10"/>
    </row>
    <row r="1134" spans="1:18" ht="33">
      <c r="A1134" s="685"/>
      <c r="B1134" s="9"/>
      <c r="C1134" s="9"/>
      <c r="D1134" s="9"/>
      <c r="E1134" s="9"/>
      <c r="F1134" s="10"/>
      <c r="G1134" s="13"/>
      <c r="H1134" s="10"/>
      <c r="I1134" s="10"/>
      <c r="J1134" s="10"/>
      <c r="K1134" s="10"/>
      <c r="L1134" s="10"/>
      <c r="M1134" s="10"/>
      <c r="N1134" s="10"/>
      <c r="O1134" s="10"/>
      <c r="P1134" s="10"/>
      <c r="Q1134" s="10"/>
      <c r="R1134" s="10"/>
    </row>
    <row r="1135" spans="1:18" ht="33">
      <c r="A1135" s="685"/>
      <c r="B1135" s="9"/>
      <c r="C1135" s="9"/>
      <c r="D1135" s="9"/>
      <c r="E1135" s="9"/>
      <c r="F1135" s="10"/>
      <c r="G1135" s="13"/>
      <c r="H1135" s="10"/>
      <c r="I1135" s="10"/>
      <c r="J1135" s="10"/>
      <c r="K1135" s="10"/>
      <c r="L1135" s="10"/>
      <c r="M1135" s="10"/>
      <c r="N1135" s="10"/>
      <c r="O1135" s="10"/>
      <c r="P1135" s="10"/>
      <c r="Q1135" s="10"/>
      <c r="R1135" s="10"/>
    </row>
    <row r="1136" spans="1:18" ht="33">
      <c r="A1136" s="685"/>
      <c r="B1136" s="9"/>
      <c r="C1136" s="9"/>
      <c r="D1136" s="9"/>
      <c r="E1136" s="9"/>
      <c r="F1136" s="10"/>
      <c r="G1136" s="13"/>
      <c r="H1136" s="10"/>
      <c r="I1136" s="10"/>
      <c r="J1136" s="10"/>
      <c r="K1136" s="10"/>
      <c r="L1136" s="10"/>
      <c r="M1136" s="10"/>
      <c r="N1136" s="10"/>
      <c r="O1136" s="10"/>
      <c r="P1136" s="10"/>
      <c r="Q1136" s="10"/>
      <c r="R1136" s="10"/>
    </row>
    <row r="1137" spans="1:18" ht="33">
      <c r="A1137" s="685"/>
      <c r="B1137" s="9"/>
      <c r="C1137" s="9"/>
      <c r="D1137" s="9"/>
      <c r="E1137" s="9"/>
      <c r="F1137" s="10"/>
      <c r="G1137" s="13"/>
      <c r="H1137" s="10"/>
      <c r="I1137" s="10"/>
      <c r="J1137" s="10"/>
      <c r="K1137" s="10"/>
      <c r="L1137" s="10"/>
      <c r="M1137" s="10"/>
      <c r="N1137" s="10"/>
      <c r="O1137" s="10"/>
      <c r="P1137" s="10"/>
      <c r="Q1137" s="10"/>
      <c r="R1137" s="10"/>
    </row>
    <row r="1138" spans="1:18" ht="33">
      <c r="A1138" s="685"/>
      <c r="B1138" s="9"/>
      <c r="C1138" s="9"/>
      <c r="D1138" s="9"/>
      <c r="E1138" s="9"/>
      <c r="F1138" s="10"/>
      <c r="G1138" s="13"/>
      <c r="H1138" s="10"/>
      <c r="I1138" s="10"/>
      <c r="J1138" s="10"/>
      <c r="K1138" s="10"/>
      <c r="L1138" s="10"/>
      <c r="M1138" s="10"/>
      <c r="N1138" s="10"/>
      <c r="O1138" s="10"/>
      <c r="P1138" s="10"/>
      <c r="Q1138" s="10"/>
      <c r="R1138" s="10"/>
    </row>
    <row r="1139" spans="1:18" ht="33">
      <c r="A1139" s="685"/>
      <c r="B1139" s="9"/>
      <c r="C1139" s="9"/>
      <c r="D1139" s="9"/>
      <c r="E1139" s="9"/>
      <c r="F1139" s="10"/>
      <c r="G1139" s="13"/>
      <c r="H1139" s="10"/>
      <c r="I1139" s="10"/>
      <c r="J1139" s="10"/>
      <c r="K1139" s="10"/>
      <c r="L1139" s="10"/>
      <c r="M1139" s="10"/>
      <c r="N1139" s="10"/>
      <c r="O1139" s="10"/>
      <c r="P1139" s="10"/>
      <c r="Q1139" s="10"/>
      <c r="R1139" s="10"/>
    </row>
    <row r="1140" spans="1:18" ht="33">
      <c r="A1140" s="685"/>
      <c r="B1140" s="9"/>
      <c r="C1140" s="9"/>
      <c r="D1140" s="9"/>
      <c r="E1140" s="9"/>
      <c r="F1140" s="10"/>
      <c r="G1140" s="13"/>
      <c r="H1140" s="10"/>
      <c r="I1140" s="10"/>
      <c r="J1140" s="10"/>
      <c r="K1140" s="10"/>
      <c r="L1140" s="10"/>
      <c r="M1140" s="10"/>
      <c r="N1140" s="10"/>
      <c r="O1140" s="10"/>
      <c r="P1140" s="10"/>
      <c r="Q1140" s="10"/>
      <c r="R1140" s="10"/>
    </row>
    <row r="1141" spans="1:18" ht="33">
      <c r="A1141" s="685"/>
      <c r="B1141" s="9"/>
      <c r="C1141" s="9"/>
      <c r="D1141" s="9"/>
      <c r="E1141" s="9"/>
      <c r="F1141" s="10"/>
      <c r="G1141" s="13"/>
      <c r="H1141" s="10"/>
      <c r="I1141" s="10"/>
      <c r="J1141" s="10"/>
      <c r="K1141" s="10"/>
      <c r="L1141" s="10"/>
      <c r="M1141" s="10"/>
      <c r="N1141" s="10"/>
      <c r="O1141" s="10"/>
      <c r="P1141" s="10"/>
      <c r="Q1141" s="10"/>
      <c r="R1141" s="10"/>
    </row>
    <row r="1142" spans="1:18" ht="33">
      <c r="A1142" s="685"/>
      <c r="B1142" s="9"/>
      <c r="C1142" s="9"/>
      <c r="D1142" s="9"/>
      <c r="E1142" s="9"/>
      <c r="F1142" s="10"/>
      <c r="G1142" s="13"/>
      <c r="H1142" s="10"/>
      <c r="I1142" s="10"/>
      <c r="J1142" s="10"/>
      <c r="K1142" s="10"/>
      <c r="L1142" s="10"/>
      <c r="M1142" s="10"/>
      <c r="N1142" s="10"/>
      <c r="O1142" s="10"/>
      <c r="P1142" s="10"/>
      <c r="Q1142" s="10"/>
      <c r="R1142" s="10"/>
    </row>
    <row r="1143" spans="1:18" ht="33">
      <c r="A1143" s="685"/>
      <c r="B1143" s="9"/>
      <c r="C1143" s="9"/>
      <c r="D1143" s="9"/>
      <c r="E1143" s="9"/>
      <c r="F1143" s="10"/>
      <c r="G1143" s="13"/>
      <c r="H1143" s="10"/>
      <c r="I1143" s="10"/>
      <c r="J1143" s="10"/>
      <c r="K1143" s="10"/>
      <c r="L1143" s="10"/>
      <c r="M1143" s="10"/>
      <c r="N1143" s="10"/>
      <c r="O1143" s="10"/>
      <c r="P1143" s="10"/>
      <c r="Q1143" s="10"/>
      <c r="R1143" s="10"/>
    </row>
    <row r="1144" spans="1:18" ht="33">
      <c r="A1144" s="685"/>
      <c r="B1144" s="9"/>
      <c r="C1144" s="9"/>
      <c r="D1144" s="9"/>
      <c r="E1144" s="9"/>
      <c r="F1144" s="10"/>
      <c r="G1144" s="13"/>
      <c r="H1144" s="10"/>
      <c r="I1144" s="10"/>
      <c r="J1144" s="10"/>
      <c r="K1144" s="10"/>
      <c r="L1144" s="10"/>
      <c r="M1144" s="10"/>
      <c r="N1144" s="10"/>
      <c r="O1144" s="10"/>
      <c r="P1144" s="10"/>
      <c r="Q1144" s="10"/>
      <c r="R1144" s="10"/>
    </row>
    <row r="1145" spans="1:18" ht="33">
      <c r="A1145" s="685"/>
      <c r="B1145" s="9"/>
      <c r="C1145" s="9"/>
      <c r="D1145" s="9"/>
      <c r="E1145" s="9"/>
      <c r="F1145" s="10"/>
      <c r="G1145" s="13"/>
      <c r="H1145" s="10"/>
      <c r="I1145" s="10"/>
      <c r="J1145" s="10"/>
      <c r="K1145" s="10"/>
      <c r="L1145" s="10"/>
      <c r="M1145" s="10"/>
      <c r="N1145" s="10"/>
      <c r="O1145" s="10"/>
      <c r="P1145" s="10"/>
      <c r="Q1145" s="10"/>
      <c r="R1145" s="10"/>
    </row>
    <row r="1146" spans="1:18" ht="33">
      <c r="A1146" s="685"/>
      <c r="B1146" s="9"/>
      <c r="C1146" s="9"/>
      <c r="D1146" s="9"/>
      <c r="E1146" s="9"/>
      <c r="F1146" s="10"/>
      <c r="G1146" s="13"/>
      <c r="H1146" s="10"/>
      <c r="I1146" s="10"/>
      <c r="J1146" s="10"/>
      <c r="K1146" s="10"/>
      <c r="L1146" s="10"/>
      <c r="M1146" s="10"/>
      <c r="N1146" s="10"/>
      <c r="O1146" s="10"/>
      <c r="P1146" s="10"/>
      <c r="Q1146" s="10"/>
      <c r="R1146" s="10"/>
    </row>
    <row r="1147" spans="1:18" ht="33">
      <c r="A1147" s="685"/>
      <c r="B1147" s="9"/>
      <c r="C1147" s="9"/>
      <c r="D1147" s="9"/>
      <c r="E1147" s="9"/>
      <c r="F1147" s="10"/>
      <c r="G1147" s="13"/>
      <c r="H1147" s="10"/>
      <c r="I1147" s="10"/>
      <c r="J1147" s="10"/>
      <c r="K1147" s="10"/>
      <c r="L1147" s="10"/>
      <c r="M1147" s="10"/>
      <c r="N1147" s="10"/>
      <c r="O1147" s="10"/>
      <c r="P1147" s="10"/>
      <c r="Q1147" s="10"/>
      <c r="R1147" s="10"/>
    </row>
    <row r="1148" spans="1:18" ht="33">
      <c r="A1148" s="685"/>
      <c r="B1148" s="9"/>
      <c r="C1148" s="9"/>
      <c r="D1148" s="9"/>
      <c r="E1148" s="9"/>
      <c r="F1148" s="10"/>
      <c r="G1148" s="13"/>
      <c r="H1148" s="10"/>
      <c r="I1148" s="10"/>
      <c r="J1148" s="10"/>
      <c r="K1148" s="10"/>
      <c r="L1148" s="10"/>
      <c r="M1148" s="10"/>
      <c r="N1148" s="10"/>
      <c r="O1148" s="10"/>
      <c r="P1148" s="10"/>
      <c r="Q1148" s="10"/>
      <c r="R1148" s="10"/>
    </row>
    <row r="1149" spans="1:18" ht="33">
      <c r="A1149" s="685"/>
      <c r="B1149" s="9"/>
      <c r="C1149" s="9"/>
      <c r="D1149" s="9"/>
      <c r="E1149" s="9"/>
      <c r="F1149" s="10"/>
      <c r="G1149" s="13"/>
      <c r="H1149" s="10"/>
      <c r="I1149" s="10"/>
      <c r="J1149" s="10"/>
      <c r="K1149" s="10"/>
      <c r="L1149" s="10"/>
      <c r="M1149" s="10"/>
      <c r="N1149" s="10"/>
      <c r="O1149" s="10"/>
      <c r="P1149" s="10"/>
      <c r="Q1149" s="10"/>
      <c r="R1149" s="10"/>
    </row>
    <row r="1150" spans="1:18" ht="33">
      <c r="A1150" s="685"/>
      <c r="B1150" s="9"/>
      <c r="C1150" s="9"/>
      <c r="D1150" s="9"/>
      <c r="E1150" s="9"/>
      <c r="F1150" s="10"/>
      <c r="G1150" s="13"/>
      <c r="H1150" s="10"/>
      <c r="I1150" s="10"/>
      <c r="J1150" s="10"/>
      <c r="K1150" s="10"/>
      <c r="L1150" s="10"/>
      <c r="M1150" s="10"/>
      <c r="N1150" s="10"/>
      <c r="O1150" s="10"/>
      <c r="P1150" s="10"/>
      <c r="Q1150" s="10"/>
      <c r="R1150" s="10"/>
    </row>
    <row r="1151" spans="1:18" ht="33">
      <c r="A1151" s="685"/>
      <c r="B1151" s="9"/>
      <c r="C1151" s="9"/>
      <c r="D1151" s="9"/>
      <c r="E1151" s="9"/>
      <c r="F1151" s="10"/>
      <c r="G1151" s="13"/>
      <c r="H1151" s="10"/>
      <c r="I1151" s="10"/>
      <c r="J1151" s="10"/>
      <c r="K1151" s="10"/>
      <c r="L1151" s="10"/>
      <c r="M1151" s="10"/>
      <c r="N1151" s="10"/>
      <c r="O1151" s="10"/>
      <c r="P1151" s="10"/>
      <c r="Q1151" s="10"/>
      <c r="R1151" s="10"/>
    </row>
    <row r="1152" spans="1:18" ht="33">
      <c r="A1152" s="685"/>
      <c r="B1152" s="9"/>
      <c r="C1152" s="9"/>
      <c r="D1152" s="9"/>
      <c r="E1152" s="9"/>
      <c r="F1152" s="10"/>
      <c r="G1152" s="13"/>
      <c r="H1152" s="10"/>
      <c r="I1152" s="10"/>
      <c r="J1152" s="10"/>
      <c r="K1152" s="10"/>
      <c r="L1152" s="10"/>
      <c r="M1152" s="10"/>
      <c r="N1152" s="10"/>
      <c r="O1152" s="10"/>
      <c r="P1152" s="10"/>
      <c r="Q1152" s="10"/>
      <c r="R1152" s="10"/>
    </row>
    <row r="1153" spans="1:18" ht="33">
      <c r="A1153" s="685"/>
      <c r="B1153" s="9"/>
      <c r="C1153" s="9"/>
      <c r="D1153" s="9"/>
      <c r="E1153" s="9"/>
      <c r="F1153" s="10"/>
      <c r="G1153" s="13"/>
      <c r="H1153" s="10"/>
      <c r="I1153" s="10"/>
      <c r="J1153" s="10"/>
      <c r="K1153" s="10"/>
      <c r="L1153" s="10"/>
      <c r="M1153" s="10"/>
      <c r="N1153" s="10"/>
      <c r="O1153" s="10"/>
      <c r="P1153" s="10"/>
      <c r="Q1153" s="10"/>
      <c r="R1153" s="10"/>
    </row>
    <row r="1154" spans="1:18" ht="33">
      <c r="A1154" s="685"/>
      <c r="B1154" s="9"/>
      <c r="C1154" s="9"/>
      <c r="D1154" s="9"/>
      <c r="E1154" s="9"/>
      <c r="F1154" s="10"/>
      <c r="G1154" s="13"/>
      <c r="H1154" s="10"/>
      <c r="I1154" s="10"/>
      <c r="J1154" s="10"/>
      <c r="K1154" s="10"/>
      <c r="L1154" s="10"/>
      <c r="M1154" s="10"/>
      <c r="N1154" s="10"/>
      <c r="O1154" s="10"/>
      <c r="P1154" s="10"/>
      <c r="Q1154" s="10"/>
      <c r="R1154" s="10"/>
    </row>
    <row r="1155" spans="1:18" ht="33">
      <c r="A1155" s="685"/>
      <c r="B1155" s="9"/>
      <c r="C1155" s="9"/>
      <c r="D1155" s="9"/>
      <c r="E1155" s="9"/>
      <c r="F1155" s="10"/>
      <c r="G1155" s="13"/>
      <c r="H1155" s="10"/>
      <c r="I1155" s="10"/>
      <c r="J1155" s="10"/>
      <c r="K1155" s="10"/>
      <c r="L1155" s="10"/>
      <c r="M1155" s="10"/>
      <c r="N1155" s="10"/>
      <c r="O1155" s="10"/>
      <c r="P1155" s="10"/>
      <c r="Q1155" s="10"/>
      <c r="R1155" s="10"/>
    </row>
    <row r="1156" spans="1:18" ht="33">
      <c r="A1156" s="685"/>
      <c r="B1156" s="9"/>
      <c r="C1156" s="9"/>
      <c r="D1156" s="9"/>
      <c r="E1156" s="9"/>
      <c r="F1156" s="10"/>
      <c r="G1156" s="13"/>
      <c r="H1156" s="10"/>
      <c r="I1156" s="10"/>
      <c r="J1156" s="10"/>
      <c r="K1156" s="10"/>
      <c r="L1156" s="10"/>
      <c r="M1156" s="10"/>
      <c r="N1156" s="10"/>
      <c r="O1156" s="10"/>
      <c r="P1156" s="10"/>
      <c r="Q1156" s="10"/>
      <c r="R1156" s="10"/>
    </row>
    <row r="1157" spans="1:18" ht="33">
      <c r="A1157" s="685"/>
      <c r="B1157" s="9"/>
      <c r="C1157" s="9"/>
      <c r="D1157" s="9"/>
      <c r="E1157" s="9"/>
      <c r="F1157" s="10"/>
      <c r="G1157" s="13"/>
      <c r="H1157" s="10"/>
      <c r="I1157" s="10"/>
      <c r="J1157" s="10"/>
      <c r="K1157" s="10"/>
      <c r="L1157" s="10"/>
      <c r="M1157" s="10"/>
      <c r="N1157" s="10"/>
      <c r="O1157" s="10"/>
      <c r="P1157" s="10"/>
      <c r="Q1157" s="10"/>
      <c r="R1157" s="10"/>
    </row>
    <row r="1158" spans="1:18" ht="33">
      <c r="A1158" s="685"/>
      <c r="B1158" s="9"/>
      <c r="C1158" s="9"/>
      <c r="D1158" s="9"/>
      <c r="E1158" s="9"/>
      <c r="F1158" s="10"/>
      <c r="G1158" s="13"/>
      <c r="H1158" s="10"/>
      <c r="I1158" s="10"/>
      <c r="J1158" s="10"/>
      <c r="K1158" s="10"/>
      <c r="L1158" s="10"/>
      <c r="M1158" s="10"/>
      <c r="N1158" s="10"/>
      <c r="O1158" s="10"/>
      <c r="P1158" s="10"/>
      <c r="Q1158" s="10"/>
      <c r="R1158" s="10"/>
    </row>
    <row r="1159" spans="1:18" ht="33">
      <c r="A1159" s="685"/>
      <c r="B1159" s="9"/>
      <c r="C1159" s="9"/>
      <c r="D1159" s="9"/>
      <c r="E1159" s="9"/>
      <c r="F1159" s="10"/>
      <c r="G1159" s="13"/>
      <c r="H1159" s="10"/>
      <c r="I1159" s="10"/>
      <c r="J1159" s="10"/>
      <c r="K1159" s="10"/>
      <c r="L1159" s="10"/>
      <c r="M1159" s="10"/>
      <c r="N1159" s="10"/>
      <c r="O1159" s="10"/>
      <c r="P1159" s="10"/>
      <c r="Q1159" s="10"/>
      <c r="R1159" s="10"/>
    </row>
    <row r="1160" spans="1:18" ht="33">
      <c r="A1160" s="685"/>
      <c r="B1160" s="9"/>
      <c r="C1160" s="9"/>
      <c r="D1160" s="9"/>
      <c r="E1160" s="9"/>
      <c r="F1160" s="10"/>
      <c r="G1160" s="13"/>
      <c r="H1160" s="10"/>
      <c r="I1160" s="10"/>
      <c r="J1160" s="10"/>
      <c r="K1160" s="10"/>
      <c r="L1160" s="10"/>
      <c r="M1160" s="10"/>
      <c r="N1160" s="10"/>
      <c r="O1160" s="10"/>
      <c r="P1160" s="10"/>
      <c r="Q1160" s="10"/>
      <c r="R1160" s="10"/>
    </row>
    <row r="1161" spans="1:18" ht="33">
      <c r="A1161" s="685"/>
      <c r="B1161" s="9"/>
      <c r="C1161" s="9"/>
      <c r="D1161" s="9"/>
      <c r="E1161" s="9"/>
      <c r="F1161" s="10"/>
      <c r="G1161" s="13"/>
      <c r="H1161" s="10"/>
      <c r="I1161" s="10"/>
      <c r="J1161" s="10"/>
      <c r="K1161" s="10"/>
      <c r="L1161" s="10"/>
      <c r="M1161" s="10"/>
      <c r="N1161" s="10"/>
      <c r="O1161" s="10"/>
      <c r="P1161" s="10"/>
      <c r="Q1161" s="10"/>
      <c r="R1161" s="10"/>
    </row>
    <row r="1162" spans="1:18" ht="33">
      <c r="A1162" s="685"/>
      <c r="B1162" s="9"/>
      <c r="C1162" s="9"/>
      <c r="D1162" s="9"/>
      <c r="E1162" s="9"/>
      <c r="F1162" s="10"/>
      <c r="G1162" s="13"/>
      <c r="H1162" s="10"/>
      <c r="I1162" s="10"/>
      <c r="J1162" s="10"/>
      <c r="K1162" s="10"/>
      <c r="L1162" s="10"/>
      <c r="M1162" s="10"/>
      <c r="N1162" s="10"/>
      <c r="O1162" s="10"/>
      <c r="P1162" s="10"/>
      <c r="Q1162" s="10"/>
      <c r="R1162" s="10"/>
    </row>
    <row r="1163" spans="1:18" ht="33">
      <c r="A1163" s="685"/>
      <c r="B1163" s="9"/>
      <c r="C1163" s="9"/>
      <c r="D1163" s="9"/>
      <c r="E1163" s="9"/>
      <c r="F1163" s="10"/>
      <c r="G1163" s="13"/>
      <c r="H1163" s="10"/>
      <c r="I1163" s="10"/>
      <c r="J1163" s="10"/>
      <c r="K1163" s="10"/>
      <c r="L1163" s="10"/>
      <c r="M1163" s="10"/>
      <c r="N1163" s="10"/>
      <c r="O1163" s="10"/>
      <c r="P1163" s="10"/>
      <c r="Q1163" s="10"/>
      <c r="R1163" s="10"/>
    </row>
    <row r="1164" spans="1:18" ht="33">
      <c r="A1164" s="685"/>
      <c r="B1164" s="9"/>
      <c r="C1164" s="9"/>
      <c r="D1164" s="9"/>
      <c r="E1164" s="9"/>
      <c r="F1164" s="10"/>
      <c r="G1164" s="13"/>
      <c r="H1164" s="10"/>
      <c r="I1164" s="10"/>
      <c r="J1164" s="10"/>
      <c r="K1164" s="10"/>
      <c r="L1164" s="10"/>
      <c r="M1164" s="10"/>
      <c r="N1164" s="10"/>
      <c r="O1164" s="10"/>
      <c r="P1164" s="10"/>
      <c r="Q1164" s="10"/>
      <c r="R1164" s="10"/>
    </row>
    <row r="1165" spans="1:18" ht="33">
      <c r="A1165" s="685"/>
      <c r="B1165" s="9"/>
      <c r="C1165" s="9"/>
      <c r="D1165" s="9"/>
      <c r="E1165" s="9"/>
      <c r="F1165" s="10"/>
      <c r="G1165" s="13"/>
      <c r="H1165" s="10"/>
      <c r="I1165" s="10"/>
      <c r="J1165" s="10"/>
      <c r="K1165" s="10"/>
      <c r="L1165" s="10"/>
      <c r="M1165" s="10"/>
      <c r="N1165" s="10"/>
      <c r="O1165" s="10"/>
      <c r="P1165" s="10"/>
      <c r="Q1165" s="10"/>
      <c r="R1165" s="10"/>
    </row>
    <row r="1166" spans="1:18" ht="33">
      <c r="A1166" s="685"/>
      <c r="B1166" s="9"/>
      <c r="C1166" s="9"/>
      <c r="D1166" s="9"/>
      <c r="E1166" s="9"/>
      <c r="F1166" s="10"/>
      <c r="G1166" s="13"/>
      <c r="H1166" s="10"/>
      <c r="I1166" s="10"/>
      <c r="J1166" s="10"/>
      <c r="K1166" s="10"/>
      <c r="L1166" s="10"/>
      <c r="M1166" s="10"/>
      <c r="N1166" s="10"/>
      <c r="O1166" s="10"/>
      <c r="P1166" s="10"/>
      <c r="Q1166" s="10"/>
      <c r="R1166" s="10"/>
    </row>
    <row r="1167" spans="1:18" ht="33">
      <c r="A1167" s="685"/>
      <c r="B1167" s="9"/>
      <c r="C1167" s="9"/>
      <c r="D1167" s="9"/>
      <c r="E1167" s="9"/>
      <c r="F1167" s="10"/>
      <c r="G1167" s="13"/>
      <c r="H1167" s="10"/>
      <c r="I1167" s="10"/>
      <c r="J1167" s="10"/>
      <c r="K1167" s="10"/>
      <c r="L1167" s="10"/>
      <c r="M1167" s="10"/>
      <c r="N1167" s="10"/>
      <c r="O1167" s="10"/>
      <c r="P1167" s="10"/>
      <c r="Q1167" s="10"/>
      <c r="R1167" s="10"/>
    </row>
    <row r="1168" spans="1:18" ht="33">
      <c r="A1168" s="685"/>
      <c r="B1168" s="9"/>
      <c r="C1168" s="9"/>
      <c r="D1168" s="9"/>
      <c r="E1168" s="9"/>
      <c r="F1168" s="10"/>
      <c r="G1168" s="13"/>
      <c r="H1168" s="10"/>
      <c r="I1168" s="10"/>
      <c r="J1168" s="10"/>
      <c r="K1168" s="10"/>
      <c r="L1168" s="10"/>
      <c r="M1168" s="10"/>
      <c r="N1168" s="10"/>
      <c r="O1168" s="10"/>
      <c r="P1168" s="10"/>
      <c r="Q1168" s="10"/>
      <c r="R1168" s="10"/>
    </row>
    <row r="1169" spans="1:18" ht="33">
      <c r="A1169" s="685"/>
      <c r="B1169" s="9"/>
      <c r="C1169" s="9"/>
      <c r="D1169" s="9"/>
      <c r="E1169" s="9"/>
      <c r="F1169" s="10"/>
      <c r="G1169" s="13"/>
      <c r="H1169" s="10"/>
      <c r="I1169" s="10"/>
      <c r="J1169" s="10"/>
      <c r="K1169" s="10"/>
      <c r="L1169" s="10"/>
      <c r="M1169" s="10"/>
      <c r="N1169" s="10"/>
      <c r="O1169" s="10"/>
      <c r="P1169" s="10"/>
      <c r="Q1169" s="10"/>
      <c r="R1169" s="10"/>
    </row>
    <row r="1170" spans="1:18" ht="33">
      <c r="A1170" s="685"/>
      <c r="B1170" s="9"/>
      <c r="C1170" s="9"/>
      <c r="D1170" s="9"/>
      <c r="E1170" s="9"/>
      <c r="F1170" s="10"/>
      <c r="G1170" s="13"/>
      <c r="H1170" s="10"/>
      <c r="I1170" s="10"/>
      <c r="J1170" s="10"/>
      <c r="K1170" s="10"/>
      <c r="L1170" s="10"/>
      <c r="M1170" s="10"/>
      <c r="N1170" s="10"/>
      <c r="O1170" s="10"/>
      <c r="P1170" s="10"/>
      <c r="Q1170" s="10"/>
      <c r="R1170" s="10"/>
    </row>
    <row r="1171" spans="1:18" ht="33">
      <c r="A1171" s="685"/>
      <c r="B1171" s="9"/>
      <c r="C1171" s="9"/>
      <c r="D1171" s="9"/>
      <c r="E1171" s="9"/>
      <c r="F1171" s="10"/>
      <c r="G1171" s="13"/>
      <c r="H1171" s="10"/>
      <c r="I1171" s="10"/>
      <c r="J1171" s="10"/>
      <c r="K1171" s="10"/>
      <c r="L1171" s="10"/>
      <c r="M1171" s="10"/>
      <c r="N1171" s="10"/>
      <c r="O1171" s="10"/>
      <c r="P1171" s="10"/>
      <c r="Q1171" s="10"/>
      <c r="R1171" s="10"/>
    </row>
    <row r="1172" spans="1:18" ht="33">
      <c r="A1172" s="685"/>
      <c r="B1172" s="9"/>
      <c r="C1172" s="9"/>
      <c r="D1172" s="9"/>
      <c r="E1172" s="9"/>
      <c r="F1172" s="10"/>
      <c r="G1172" s="13"/>
      <c r="H1172" s="10"/>
      <c r="I1172" s="10"/>
      <c r="J1172" s="10"/>
      <c r="K1172" s="10"/>
      <c r="L1172" s="10"/>
      <c r="M1172" s="10"/>
      <c r="N1172" s="10"/>
      <c r="O1172" s="10"/>
      <c r="P1172" s="10"/>
      <c r="Q1172" s="10"/>
      <c r="R1172" s="10"/>
    </row>
    <row r="1173" spans="1:18" ht="33">
      <c r="A1173" s="685"/>
      <c r="B1173" s="9"/>
      <c r="C1173" s="9"/>
      <c r="D1173" s="9"/>
      <c r="E1173" s="9"/>
      <c r="F1173" s="10"/>
      <c r="G1173" s="13"/>
      <c r="H1173" s="10"/>
      <c r="I1173" s="10"/>
      <c r="J1173" s="10"/>
      <c r="K1173" s="10"/>
      <c r="L1173" s="10"/>
      <c r="M1173" s="10"/>
      <c r="N1173" s="10"/>
      <c r="O1173" s="10"/>
      <c r="P1173" s="10"/>
      <c r="Q1173" s="10"/>
      <c r="R1173" s="10"/>
    </row>
    <row r="1174" spans="1:18" ht="33">
      <c r="A1174" s="685"/>
      <c r="B1174" s="9"/>
      <c r="C1174" s="9"/>
      <c r="D1174" s="9"/>
      <c r="E1174" s="9"/>
      <c r="F1174" s="10"/>
      <c r="G1174" s="13"/>
      <c r="H1174" s="10"/>
      <c r="I1174" s="10"/>
      <c r="J1174" s="10"/>
      <c r="K1174" s="10"/>
      <c r="L1174" s="10"/>
      <c r="M1174" s="10"/>
      <c r="N1174" s="10"/>
      <c r="O1174" s="10"/>
      <c r="P1174" s="10"/>
      <c r="Q1174" s="10"/>
      <c r="R1174" s="10"/>
    </row>
    <row r="1175" spans="1:18" ht="33">
      <c r="A1175" s="685"/>
      <c r="B1175" s="9"/>
      <c r="C1175" s="9"/>
      <c r="D1175" s="9"/>
      <c r="E1175" s="9"/>
      <c r="F1175" s="10"/>
      <c r="G1175" s="13"/>
      <c r="H1175" s="10"/>
      <c r="I1175" s="10"/>
      <c r="J1175" s="10"/>
      <c r="K1175" s="10"/>
      <c r="L1175" s="10"/>
      <c r="M1175" s="10"/>
      <c r="N1175" s="10"/>
      <c r="O1175" s="10"/>
      <c r="P1175" s="10"/>
      <c r="Q1175" s="10"/>
      <c r="R1175" s="10"/>
    </row>
    <row r="1176" spans="1:18" ht="33">
      <c r="A1176" s="685"/>
      <c r="B1176" s="9"/>
      <c r="C1176" s="9"/>
      <c r="D1176" s="9"/>
      <c r="E1176" s="9"/>
      <c r="F1176" s="10"/>
      <c r="G1176" s="13"/>
      <c r="H1176" s="10"/>
      <c r="I1176" s="10"/>
      <c r="J1176" s="10"/>
      <c r="K1176" s="10"/>
      <c r="L1176" s="10"/>
      <c r="M1176" s="10"/>
      <c r="N1176" s="10"/>
      <c r="O1176" s="10"/>
      <c r="P1176" s="10"/>
      <c r="Q1176" s="10"/>
      <c r="R1176" s="10"/>
    </row>
    <row r="1177" spans="1:18" ht="33">
      <c r="A1177" s="685"/>
      <c r="B1177" s="9"/>
      <c r="C1177" s="9"/>
      <c r="D1177" s="9"/>
      <c r="E1177" s="9"/>
      <c r="F1177" s="10"/>
      <c r="G1177" s="13"/>
      <c r="H1177" s="10"/>
      <c r="I1177" s="10"/>
      <c r="J1177" s="10"/>
      <c r="K1177" s="10"/>
      <c r="L1177" s="10"/>
      <c r="M1177" s="10"/>
      <c r="N1177" s="10"/>
      <c r="O1177" s="10"/>
      <c r="P1177" s="10"/>
      <c r="Q1177" s="10"/>
      <c r="R1177" s="10"/>
    </row>
    <row r="1178" spans="1:18" ht="33">
      <c r="A1178" s="685"/>
      <c r="B1178" s="9"/>
      <c r="C1178" s="9"/>
      <c r="D1178" s="9"/>
      <c r="E1178" s="9"/>
      <c r="F1178" s="10"/>
      <c r="G1178" s="13"/>
      <c r="H1178" s="10"/>
      <c r="I1178" s="10"/>
      <c r="J1178" s="10"/>
      <c r="K1178" s="10"/>
      <c r="L1178" s="10"/>
      <c r="M1178" s="10"/>
      <c r="N1178" s="10"/>
      <c r="O1178" s="10"/>
      <c r="P1178" s="10"/>
      <c r="Q1178" s="10"/>
      <c r="R1178" s="10"/>
    </row>
    <row r="1179" spans="1:18" ht="33">
      <c r="A1179" s="685"/>
      <c r="B1179" s="9"/>
      <c r="C1179" s="9"/>
      <c r="D1179" s="9"/>
      <c r="E1179" s="9"/>
      <c r="F1179" s="10"/>
      <c r="G1179" s="13"/>
      <c r="H1179" s="10"/>
      <c r="I1179" s="10"/>
      <c r="J1179" s="10"/>
      <c r="K1179" s="10"/>
      <c r="L1179" s="10"/>
      <c r="M1179" s="10"/>
      <c r="N1179" s="10"/>
      <c r="O1179" s="10"/>
      <c r="P1179" s="10"/>
      <c r="Q1179" s="10"/>
      <c r="R1179" s="10"/>
    </row>
    <row r="1180" spans="1:18" ht="33">
      <c r="A1180" s="685"/>
      <c r="B1180" s="9"/>
      <c r="C1180" s="9"/>
      <c r="D1180" s="9"/>
      <c r="E1180" s="9"/>
      <c r="F1180" s="10"/>
      <c r="G1180" s="13"/>
      <c r="H1180" s="10"/>
      <c r="I1180" s="10"/>
      <c r="J1180" s="10"/>
      <c r="K1180" s="10"/>
      <c r="L1180" s="10"/>
      <c r="M1180" s="10"/>
      <c r="N1180" s="10"/>
      <c r="O1180" s="10"/>
      <c r="P1180" s="10"/>
      <c r="Q1180" s="10"/>
      <c r="R1180" s="10"/>
    </row>
    <row r="1181" spans="1:18" ht="33">
      <c r="A1181" s="685"/>
      <c r="B1181" s="9"/>
      <c r="C1181" s="9"/>
      <c r="D1181" s="9"/>
      <c r="E1181" s="9"/>
      <c r="F1181" s="10"/>
      <c r="G1181" s="13"/>
      <c r="H1181" s="10"/>
      <c r="I1181" s="10"/>
      <c r="J1181" s="10"/>
      <c r="K1181" s="10"/>
      <c r="L1181" s="10"/>
      <c r="M1181" s="10"/>
      <c r="N1181" s="10"/>
      <c r="O1181" s="10"/>
      <c r="P1181" s="10"/>
      <c r="Q1181" s="10"/>
      <c r="R1181" s="10"/>
    </row>
    <row r="1182" spans="1:18" ht="33">
      <c r="A1182" s="685"/>
      <c r="B1182" s="9"/>
      <c r="C1182" s="9"/>
      <c r="D1182" s="9"/>
      <c r="E1182" s="9"/>
      <c r="F1182" s="10"/>
      <c r="G1182" s="13"/>
      <c r="H1182" s="10"/>
      <c r="I1182" s="10"/>
      <c r="J1182" s="10"/>
      <c r="K1182" s="10"/>
      <c r="L1182" s="10"/>
      <c r="M1182" s="10"/>
      <c r="N1182" s="10"/>
      <c r="O1182" s="10"/>
      <c r="P1182" s="10"/>
      <c r="Q1182" s="10"/>
      <c r="R1182" s="10"/>
    </row>
    <row r="1183" spans="1:18" ht="33">
      <c r="A1183" s="685"/>
      <c r="B1183" s="9"/>
      <c r="C1183" s="9"/>
      <c r="D1183" s="9"/>
      <c r="E1183" s="9"/>
      <c r="F1183" s="10"/>
      <c r="G1183" s="13"/>
      <c r="H1183" s="10"/>
      <c r="I1183" s="10"/>
      <c r="J1183" s="10"/>
      <c r="K1183" s="10"/>
      <c r="L1183" s="10"/>
      <c r="M1183" s="10"/>
      <c r="N1183" s="10"/>
      <c r="O1183" s="10"/>
      <c r="P1183" s="10"/>
      <c r="Q1183" s="10"/>
      <c r="R1183" s="10"/>
    </row>
    <row r="1184" spans="1:18" ht="33">
      <c r="A1184" s="685"/>
      <c r="B1184" s="9"/>
      <c r="C1184" s="9"/>
      <c r="D1184" s="9"/>
      <c r="E1184" s="9"/>
      <c r="F1184" s="10"/>
      <c r="G1184" s="13"/>
      <c r="H1184" s="10"/>
      <c r="I1184" s="10"/>
      <c r="J1184" s="10"/>
      <c r="K1184" s="10"/>
      <c r="L1184" s="10"/>
      <c r="M1184" s="10"/>
      <c r="N1184" s="10"/>
      <c r="O1184" s="10"/>
      <c r="P1184" s="10"/>
      <c r="Q1184" s="10"/>
      <c r="R1184" s="10"/>
    </row>
    <row r="1185" spans="1:18" ht="33">
      <c r="A1185" s="685"/>
      <c r="B1185" s="9"/>
      <c r="C1185" s="9"/>
      <c r="D1185" s="9"/>
      <c r="E1185" s="9"/>
      <c r="F1185" s="10"/>
      <c r="G1185" s="13"/>
      <c r="H1185" s="10"/>
      <c r="I1185" s="10"/>
      <c r="J1185" s="10"/>
      <c r="K1185" s="10"/>
      <c r="L1185" s="10"/>
      <c r="M1185" s="10"/>
      <c r="N1185" s="10"/>
      <c r="O1185" s="10"/>
      <c r="P1185" s="10"/>
      <c r="Q1185" s="10"/>
      <c r="R1185" s="10"/>
    </row>
    <row r="1186" spans="1:18" ht="33">
      <c r="A1186" s="685"/>
      <c r="B1186" s="9"/>
      <c r="C1186" s="9"/>
      <c r="D1186" s="9"/>
      <c r="E1186" s="9"/>
      <c r="F1186" s="10"/>
      <c r="G1186" s="13"/>
      <c r="H1186" s="10"/>
      <c r="I1186" s="10"/>
      <c r="J1186" s="10"/>
      <c r="K1186" s="10"/>
      <c r="L1186" s="10"/>
      <c r="M1186" s="10"/>
      <c r="N1186" s="10"/>
      <c r="O1186" s="10"/>
      <c r="P1186" s="10"/>
      <c r="Q1186" s="10"/>
      <c r="R1186" s="10"/>
    </row>
    <row r="1187" spans="1:18" ht="33">
      <c r="A1187" s="685"/>
      <c r="B1187" s="9"/>
      <c r="C1187" s="9"/>
      <c r="D1187" s="9"/>
      <c r="E1187" s="9"/>
      <c r="F1187" s="10"/>
      <c r="G1187" s="13"/>
      <c r="H1187" s="10"/>
      <c r="I1187" s="10"/>
      <c r="J1187" s="10"/>
      <c r="K1187" s="10"/>
      <c r="L1187" s="10"/>
      <c r="M1187" s="10"/>
      <c r="N1187" s="10"/>
      <c r="O1187" s="10"/>
      <c r="P1187" s="10"/>
      <c r="Q1187" s="10"/>
      <c r="R1187" s="10"/>
    </row>
    <row r="1188" spans="1:18" ht="33">
      <c r="A1188" s="685"/>
      <c r="B1188" s="9"/>
      <c r="C1188" s="9"/>
      <c r="D1188" s="9"/>
      <c r="E1188" s="9"/>
      <c r="F1188" s="10"/>
      <c r="G1188" s="13"/>
      <c r="H1188" s="10"/>
      <c r="I1188" s="10"/>
      <c r="J1188" s="10"/>
      <c r="K1188" s="10"/>
      <c r="L1188" s="10"/>
      <c r="M1188" s="10"/>
      <c r="N1188" s="10"/>
      <c r="O1188" s="10"/>
      <c r="P1188" s="10"/>
      <c r="Q1188" s="10"/>
      <c r="R1188" s="10"/>
    </row>
    <row r="1189" spans="1:18" ht="33">
      <c r="A1189" s="685"/>
      <c r="B1189" s="9"/>
      <c r="C1189" s="9"/>
      <c r="D1189" s="9"/>
      <c r="E1189" s="9"/>
      <c r="F1189" s="10"/>
      <c r="G1189" s="13"/>
      <c r="H1189" s="10"/>
      <c r="I1189" s="10"/>
      <c r="J1189" s="10"/>
      <c r="K1189" s="10"/>
      <c r="L1189" s="10"/>
      <c r="M1189" s="10"/>
      <c r="N1189" s="10"/>
      <c r="O1189" s="10"/>
      <c r="P1189" s="10"/>
      <c r="Q1189" s="10"/>
      <c r="R1189" s="10"/>
    </row>
    <row r="1190" spans="1:18" ht="33">
      <c r="A1190" s="685"/>
      <c r="B1190" s="9"/>
      <c r="C1190" s="9"/>
      <c r="D1190" s="9"/>
      <c r="E1190" s="9"/>
      <c r="F1190" s="10"/>
      <c r="G1190" s="13"/>
      <c r="H1190" s="10"/>
      <c r="I1190" s="10"/>
      <c r="J1190" s="10"/>
      <c r="K1190" s="10"/>
      <c r="L1190" s="10"/>
      <c r="M1190" s="10"/>
      <c r="N1190" s="10"/>
      <c r="O1190" s="10"/>
      <c r="P1190" s="10"/>
      <c r="Q1190" s="10"/>
      <c r="R1190" s="10"/>
    </row>
    <row r="1191" spans="1:18" ht="33">
      <c r="A1191" s="685"/>
      <c r="B1191" s="9"/>
      <c r="C1191" s="9"/>
      <c r="D1191" s="9"/>
      <c r="E1191" s="9"/>
      <c r="F1191" s="10"/>
      <c r="G1191" s="13"/>
      <c r="H1191" s="10"/>
      <c r="I1191" s="10"/>
      <c r="J1191" s="10"/>
      <c r="K1191" s="10"/>
      <c r="L1191" s="10"/>
      <c r="M1191" s="10"/>
      <c r="N1191" s="10"/>
      <c r="O1191" s="10"/>
      <c r="P1191" s="10"/>
      <c r="Q1191" s="10"/>
      <c r="R1191" s="10"/>
    </row>
    <row r="1192" spans="1:18" ht="33">
      <c r="A1192" s="685"/>
      <c r="B1192" s="9"/>
      <c r="C1192" s="9"/>
      <c r="D1192" s="9"/>
      <c r="E1192" s="9"/>
      <c r="F1192" s="10"/>
      <c r="G1192" s="13"/>
      <c r="H1192" s="10"/>
      <c r="I1192" s="10"/>
      <c r="J1192" s="10"/>
      <c r="K1192" s="10"/>
      <c r="L1192" s="10"/>
      <c r="M1192" s="10"/>
      <c r="N1192" s="10"/>
      <c r="O1192" s="10"/>
      <c r="P1192" s="10"/>
      <c r="Q1192" s="10"/>
      <c r="R1192" s="10"/>
    </row>
    <row r="1193" spans="1:18" ht="33">
      <c r="A1193" s="685"/>
      <c r="B1193" s="9"/>
      <c r="C1193" s="9"/>
      <c r="D1193" s="9"/>
      <c r="E1193" s="9"/>
      <c r="F1193" s="10"/>
      <c r="G1193" s="13"/>
      <c r="H1193" s="10"/>
      <c r="I1193" s="10"/>
      <c r="J1193" s="10"/>
      <c r="K1193" s="10"/>
      <c r="L1193" s="10"/>
      <c r="M1193" s="10"/>
      <c r="N1193" s="10"/>
      <c r="O1193" s="10"/>
      <c r="P1193" s="10"/>
      <c r="Q1193" s="10"/>
      <c r="R1193" s="10"/>
    </row>
    <row r="1194" spans="1:18" ht="33">
      <c r="A1194" s="685"/>
      <c r="B1194" s="9"/>
      <c r="C1194" s="9"/>
      <c r="D1194" s="9"/>
      <c r="E1194" s="9"/>
      <c r="F1194" s="10"/>
      <c r="G1194" s="13"/>
      <c r="H1194" s="10"/>
      <c r="I1194" s="10"/>
      <c r="J1194" s="10"/>
      <c r="K1194" s="10"/>
      <c r="L1194" s="10"/>
      <c r="M1194" s="10"/>
      <c r="N1194" s="10"/>
      <c r="O1194" s="10"/>
      <c r="P1194" s="10"/>
      <c r="Q1194" s="10"/>
      <c r="R1194" s="10"/>
    </row>
    <row r="1195" spans="1:18" ht="33">
      <c r="A1195" s="685"/>
      <c r="B1195" s="9"/>
      <c r="C1195" s="9"/>
      <c r="D1195" s="9"/>
      <c r="E1195" s="9"/>
      <c r="F1195" s="10"/>
      <c r="G1195" s="13"/>
      <c r="H1195" s="10"/>
      <c r="I1195" s="10"/>
      <c r="J1195" s="10"/>
      <c r="K1195" s="10"/>
      <c r="L1195" s="10"/>
      <c r="M1195" s="10"/>
      <c r="N1195" s="10"/>
      <c r="O1195" s="10"/>
      <c r="P1195" s="10"/>
      <c r="Q1195" s="10"/>
      <c r="R1195" s="10"/>
    </row>
    <row r="1196" spans="1:18" ht="33">
      <c r="A1196" s="685"/>
      <c r="B1196" s="9"/>
      <c r="C1196" s="9"/>
      <c r="D1196" s="9"/>
      <c r="E1196" s="9"/>
      <c r="F1196" s="10"/>
      <c r="G1196" s="13"/>
      <c r="H1196" s="10"/>
      <c r="I1196" s="10"/>
      <c r="J1196" s="10"/>
      <c r="K1196" s="10"/>
      <c r="L1196" s="10"/>
      <c r="M1196" s="10"/>
      <c r="N1196" s="10"/>
      <c r="O1196" s="10"/>
      <c r="P1196" s="10"/>
      <c r="Q1196" s="10"/>
      <c r="R1196" s="10"/>
    </row>
    <row r="1197" spans="1:18" ht="33">
      <c r="A1197" s="685"/>
      <c r="B1197" s="9"/>
      <c r="C1197" s="9"/>
      <c r="D1197" s="9"/>
      <c r="E1197" s="9"/>
      <c r="F1197" s="10"/>
      <c r="G1197" s="13"/>
      <c r="H1197" s="10"/>
      <c r="I1197" s="10"/>
      <c r="J1197" s="10"/>
      <c r="K1197" s="10"/>
      <c r="L1197" s="10"/>
      <c r="M1197" s="10"/>
      <c r="N1197" s="10"/>
      <c r="O1197" s="10"/>
      <c r="P1197" s="10"/>
      <c r="Q1197" s="10"/>
      <c r="R1197" s="10"/>
    </row>
    <row r="1198" spans="1:18" ht="33">
      <c r="A1198" s="685"/>
      <c r="B1198" s="9"/>
      <c r="C1198" s="9"/>
      <c r="D1198" s="9"/>
      <c r="E1198" s="9"/>
      <c r="F1198" s="10"/>
      <c r="G1198" s="13"/>
      <c r="H1198" s="10"/>
      <c r="I1198" s="10"/>
      <c r="J1198" s="10"/>
      <c r="K1198" s="10"/>
      <c r="L1198" s="10"/>
      <c r="M1198" s="10"/>
      <c r="N1198" s="10"/>
      <c r="O1198" s="10"/>
      <c r="P1198" s="10"/>
      <c r="Q1198" s="10"/>
      <c r="R1198" s="10"/>
    </row>
    <row r="1199" spans="1:18" ht="33">
      <c r="A1199" s="685"/>
      <c r="B1199" s="9"/>
      <c r="C1199" s="9"/>
      <c r="D1199" s="9"/>
      <c r="E1199" s="9"/>
      <c r="F1199" s="10"/>
      <c r="G1199" s="13"/>
      <c r="H1199" s="10"/>
      <c r="I1199" s="10"/>
      <c r="J1199" s="10"/>
      <c r="K1199" s="10"/>
      <c r="L1199" s="10"/>
      <c r="M1199" s="10"/>
      <c r="N1199" s="10"/>
      <c r="O1199" s="10"/>
      <c r="P1199" s="10"/>
      <c r="Q1199" s="10"/>
      <c r="R1199" s="10"/>
    </row>
    <row r="1200" spans="1:18" ht="33">
      <c r="A1200" s="685"/>
      <c r="B1200" s="9"/>
      <c r="C1200" s="9"/>
      <c r="D1200" s="9"/>
      <c r="E1200" s="9"/>
      <c r="F1200" s="10"/>
      <c r="G1200" s="13"/>
      <c r="H1200" s="10"/>
      <c r="I1200" s="10"/>
      <c r="J1200" s="10"/>
      <c r="K1200" s="10"/>
      <c r="L1200" s="10"/>
      <c r="M1200" s="10"/>
      <c r="N1200" s="10"/>
      <c r="O1200" s="10"/>
      <c r="P1200" s="10"/>
      <c r="Q1200" s="10"/>
      <c r="R1200" s="10"/>
    </row>
    <row r="1201" spans="1:18" ht="33">
      <c r="A1201" s="685"/>
      <c r="B1201" s="9"/>
      <c r="C1201" s="9"/>
      <c r="D1201" s="9"/>
      <c r="E1201" s="9"/>
      <c r="F1201" s="10"/>
      <c r="G1201" s="13"/>
      <c r="H1201" s="10"/>
      <c r="I1201" s="10"/>
      <c r="J1201" s="10"/>
      <c r="K1201" s="10"/>
      <c r="L1201" s="10"/>
      <c r="M1201" s="10"/>
      <c r="N1201" s="10"/>
      <c r="O1201" s="10"/>
      <c r="P1201" s="10"/>
      <c r="Q1201" s="10"/>
      <c r="R1201" s="10"/>
    </row>
    <row r="1202" spans="1:18" ht="33">
      <c r="A1202" s="685"/>
      <c r="B1202" s="9"/>
      <c r="C1202" s="9"/>
      <c r="D1202" s="9"/>
      <c r="E1202" s="9"/>
      <c r="F1202" s="10"/>
      <c r="G1202" s="13"/>
      <c r="H1202" s="10"/>
      <c r="I1202" s="10"/>
      <c r="J1202" s="10"/>
      <c r="K1202" s="10"/>
      <c r="L1202" s="10"/>
      <c r="M1202" s="10"/>
      <c r="N1202" s="10"/>
      <c r="O1202" s="10"/>
      <c r="P1202" s="10"/>
      <c r="Q1202" s="10"/>
      <c r="R1202" s="10"/>
    </row>
    <row r="1203" spans="1:18" ht="33">
      <c r="A1203" s="685"/>
      <c r="B1203" s="9"/>
      <c r="C1203" s="9"/>
      <c r="D1203" s="9"/>
      <c r="E1203" s="9"/>
      <c r="F1203" s="10"/>
      <c r="G1203" s="13"/>
      <c r="H1203" s="10"/>
      <c r="I1203" s="10"/>
      <c r="J1203" s="10"/>
      <c r="K1203" s="10"/>
      <c r="L1203" s="10"/>
      <c r="M1203" s="10"/>
      <c r="N1203" s="10"/>
      <c r="O1203" s="10"/>
      <c r="P1203" s="10"/>
      <c r="Q1203" s="10"/>
      <c r="R1203" s="10"/>
    </row>
    <row r="1204" spans="1:18" ht="33">
      <c r="A1204" s="685"/>
      <c r="B1204" s="9"/>
      <c r="C1204" s="9"/>
      <c r="D1204" s="9"/>
      <c r="E1204" s="9"/>
      <c r="F1204" s="10"/>
      <c r="G1204" s="13"/>
      <c r="H1204" s="10"/>
      <c r="I1204" s="10"/>
      <c r="J1204" s="10"/>
      <c r="K1204" s="10"/>
      <c r="L1204" s="10"/>
      <c r="M1204" s="10"/>
      <c r="N1204" s="10"/>
      <c r="O1204" s="10"/>
      <c r="P1204" s="10"/>
      <c r="Q1204" s="10"/>
      <c r="R1204" s="10"/>
    </row>
    <row r="1205" spans="1:18" ht="33">
      <c r="A1205" s="685"/>
      <c r="B1205" s="9"/>
      <c r="C1205" s="9"/>
      <c r="D1205" s="9"/>
      <c r="E1205" s="9"/>
      <c r="F1205" s="10"/>
      <c r="G1205" s="13"/>
      <c r="H1205" s="10"/>
      <c r="I1205" s="10"/>
      <c r="J1205" s="10"/>
      <c r="K1205" s="10"/>
      <c r="L1205" s="10"/>
      <c r="M1205" s="10"/>
      <c r="N1205" s="10"/>
      <c r="O1205" s="10"/>
      <c r="P1205" s="10"/>
      <c r="Q1205" s="10"/>
      <c r="R1205" s="10"/>
    </row>
    <row r="1206" spans="1:18" ht="33">
      <c r="A1206" s="685"/>
      <c r="B1206" s="9"/>
      <c r="C1206" s="9"/>
      <c r="D1206" s="9"/>
      <c r="E1206" s="9"/>
      <c r="F1206" s="10"/>
      <c r="G1206" s="13"/>
      <c r="H1206" s="10"/>
      <c r="I1206" s="10"/>
      <c r="J1206" s="10"/>
      <c r="K1206" s="10"/>
      <c r="L1206" s="10"/>
      <c r="M1206" s="10"/>
      <c r="N1206" s="10"/>
      <c r="O1206" s="10"/>
      <c r="P1206" s="10"/>
      <c r="Q1206" s="10"/>
      <c r="R1206" s="10"/>
    </row>
    <row r="1207" spans="1:18" ht="33">
      <c r="A1207" s="685"/>
      <c r="B1207" s="9"/>
      <c r="C1207" s="9"/>
      <c r="D1207" s="9"/>
      <c r="E1207" s="9"/>
      <c r="F1207" s="10"/>
      <c r="G1207" s="13"/>
      <c r="H1207" s="10"/>
      <c r="I1207" s="10"/>
      <c r="J1207" s="10"/>
      <c r="K1207" s="10"/>
      <c r="L1207" s="10"/>
      <c r="M1207" s="10"/>
      <c r="N1207" s="10"/>
      <c r="O1207" s="10"/>
      <c r="P1207" s="10"/>
      <c r="Q1207" s="10"/>
      <c r="R1207" s="10"/>
    </row>
    <row r="1208" spans="1:18" ht="33">
      <c r="A1208" s="685"/>
      <c r="B1208" s="9"/>
      <c r="C1208" s="9"/>
      <c r="D1208" s="9"/>
      <c r="E1208" s="9"/>
      <c r="F1208" s="10"/>
      <c r="G1208" s="13"/>
      <c r="H1208" s="10"/>
      <c r="I1208" s="10"/>
      <c r="J1208" s="10"/>
      <c r="K1208" s="10"/>
      <c r="L1208" s="10"/>
      <c r="M1208" s="10"/>
      <c r="N1208" s="10"/>
      <c r="O1208" s="10"/>
      <c r="P1208" s="10"/>
      <c r="Q1208" s="10"/>
      <c r="R1208" s="10"/>
    </row>
    <row r="1209" spans="1:18" ht="33">
      <c r="A1209" s="685"/>
      <c r="B1209" s="9"/>
      <c r="C1209" s="9"/>
      <c r="D1209" s="9"/>
      <c r="E1209" s="9"/>
      <c r="F1209" s="10"/>
      <c r="G1209" s="13"/>
      <c r="H1209" s="10"/>
      <c r="I1209" s="10"/>
      <c r="J1209" s="10"/>
      <c r="K1209" s="10"/>
      <c r="L1209" s="10"/>
      <c r="M1209" s="10"/>
      <c r="N1209" s="10"/>
      <c r="O1209" s="10"/>
      <c r="P1209" s="10"/>
      <c r="Q1209" s="10"/>
      <c r="R1209" s="10"/>
    </row>
    <row r="1210" spans="1:18" ht="33">
      <c r="A1210" s="685"/>
      <c r="B1210" s="9"/>
      <c r="C1210" s="9"/>
      <c r="D1210" s="9"/>
      <c r="E1210" s="9"/>
      <c r="F1210" s="10"/>
      <c r="G1210" s="13"/>
      <c r="H1210" s="10"/>
      <c r="I1210" s="10"/>
      <c r="J1210" s="10"/>
      <c r="K1210" s="10"/>
      <c r="L1210" s="10"/>
      <c r="M1210" s="10"/>
      <c r="N1210" s="10"/>
      <c r="O1210" s="10"/>
      <c r="P1210" s="10"/>
      <c r="Q1210" s="10"/>
      <c r="R1210" s="10"/>
    </row>
    <row r="1211" spans="1:18" ht="33">
      <c r="A1211" s="685"/>
      <c r="B1211" s="9"/>
      <c r="C1211" s="9"/>
      <c r="D1211" s="9"/>
      <c r="E1211" s="9"/>
      <c r="F1211" s="10"/>
      <c r="G1211" s="13"/>
      <c r="H1211" s="10"/>
      <c r="I1211" s="10"/>
      <c r="J1211" s="10"/>
      <c r="K1211" s="10"/>
      <c r="L1211" s="10"/>
      <c r="M1211" s="10"/>
      <c r="N1211" s="10"/>
      <c r="O1211" s="10"/>
      <c r="P1211" s="10"/>
      <c r="Q1211" s="10"/>
      <c r="R1211" s="10"/>
    </row>
    <row r="1212" spans="1:18" ht="33">
      <c r="A1212" s="685"/>
      <c r="B1212" s="9"/>
      <c r="C1212" s="9"/>
      <c r="D1212" s="9"/>
      <c r="E1212" s="9"/>
      <c r="F1212" s="10"/>
      <c r="G1212" s="13"/>
      <c r="H1212" s="10"/>
      <c r="I1212" s="10"/>
      <c r="J1212" s="10"/>
      <c r="K1212" s="10"/>
      <c r="L1212" s="10"/>
      <c r="M1212" s="10"/>
      <c r="N1212" s="10"/>
      <c r="O1212" s="10"/>
      <c r="P1212" s="10"/>
      <c r="Q1212" s="10"/>
      <c r="R1212" s="10"/>
    </row>
    <row r="1213" spans="1:18" ht="33">
      <c r="A1213" s="685"/>
      <c r="B1213" s="9"/>
      <c r="C1213" s="9"/>
      <c r="D1213" s="9"/>
      <c r="E1213" s="9"/>
      <c r="F1213" s="10"/>
      <c r="G1213" s="13"/>
      <c r="H1213" s="10"/>
      <c r="I1213" s="10"/>
      <c r="J1213" s="10"/>
      <c r="K1213" s="10"/>
      <c r="L1213" s="10"/>
      <c r="M1213" s="10"/>
      <c r="N1213" s="10"/>
      <c r="O1213" s="10"/>
      <c r="P1213" s="10"/>
      <c r="Q1213" s="10"/>
      <c r="R1213" s="10"/>
    </row>
    <row r="1214" spans="1:18" ht="33">
      <c r="A1214" s="685"/>
      <c r="B1214" s="9"/>
      <c r="C1214" s="9"/>
      <c r="D1214" s="9"/>
      <c r="E1214" s="9"/>
      <c r="F1214" s="10"/>
      <c r="G1214" s="13"/>
      <c r="H1214" s="10"/>
      <c r="I1214" s="10"/>
      <c r="J1214" s="10"/>
      <c r="K1214" s="10"/>
      <c r="L1214" s="10"/>
      <c r="M1214" s="10"/>
      <c r="N1214" s="10"/>
      <c r="O1214" s="10"/>
      <c r="P1214" s="10"/>
      <c r="Q1214" s="10"/>
      <c r="R1214" s="10"/>
    </row>
    <row r="1215" spans="1:18" ht="33">
      <c r="A1215" s="685"/>
      <c r="B1215" s="9"/>
      <c r="C1215" s="9"/>
      <c r="D1215" s="9"/>
      <c r="E1215" s="9"/>
      <c r="F1215" s="10"/>
      <c r="G1215" s="13"/>
      <c r="H1215" s="10"/>
      <c r="I1215" s="10"/>
      <c r="J1215" s="10"/>
      <c r="K1215" s="10"/>
      <c r="L1215" s="10"/>
      <c r="M1215" s="10"/>
      <c r="N1215" s="10"/>
      <c r="O1215" s="10"/>
      <c r="P1215" s="10"/>
      <c r="Q1215" s="10"/>
      <c r="R1215" s="10"/>
    </row>
    <row r="1216" spans="1:18" ht="33">
      <c r="A1216" s="685"/>
      <c r="B1216" s="9"/>
      <c r="C1216" s="9"/>
      <c r="D1216" s="9"/>
      <c r="E1216" s="9"/>
      <c r="F1216" s="10"/>
      <c r="G1216" s="13"/>
      <c r="H1216" s="10"/>
      <c r="I1216" s="10"/>
      <c r="J1216" s="10"/>
      <c r="K1216" s="10"/>
      <c r="L1216" s="10"/>
      <c r="M1216" s="10"/>
      <c r="N1216" s="10"/>
      <c r="O1216" s="10"/>
      <c r="P1216" s="10"/>
      <c r="Q1216" s="10"/>
      <c r="R1216" s="10"/>
    </row>
    <row r="1217" spans="1:18" ht="33">
      <c r="A1217" s="685"/>
      <c r="B1217" s="9"/>
      <c r="C1217" s="9"/>
      <c r="D1217" s="9"/>
      <c r="E1217" s="9"/>
      <c r="F1217" s="10"/>
      <c r="G1217" s="13"/>
      <c r="H1217" s="10"/>
      <c r="I1217" s="10"/>
      <c r="J1217" s="10"/>
      <c r="K1217" s="10"/>
      <c r="L1217" s="10"/>
      <c r="M1217" s="10"/>
      <c r="N1217" s="10"/>
      <c r="O1217" s="10"/>
      <c r="P1217" s="10"/>
      <c r="Q1217" s="10"/>
      <c r="R1217" s="10"/>
    </row>
    <row r="1218" spans="1:18" ht="33">
      <c r="A1218" s="685"/>
      <c r="B1218" s="9"/>
      <c r="C1218" s="9"/>
      <c r="D1218" s="9"/>
      <c r="E1218" s="9"/>
      <c r="F1218" s="10"/>
      <c r="G1218" s="13"/>
      <c r="H1218" s="10"/>
      <c r="I1218" s="10"/>
      <c r="J1218" s="10"/>
      <c r="K1218" s="10"/>
      <c r="L1218" s="10"/>
      <c r="M1218" s="10"/>
      <c r="N1218" s="10"/>
      <c r="O1218" s="10"/>
      <c r="P1218" s="10"/>
      <c r="Q1218" s="10"/>
      <c r="R1218" s="10"/>
    </row>
    <row r="1219" spans="1:18" ht="33">
      <c r="A1219" s="685"/>
      <c r="B1219" s="9"/>
      <c r="C1219" s="9"/>
      <c r="D1219" s="9"/>
      <c r="E1219" s="9"/>
      <c r="F1219" s="10"/>
      <c r="G1219" s="13"/>
      <c r="H1219" s="10"/>
      <c r="I1219" s="10"/>
      <c r="J1219" s="10"/>
      <c r="K1219" s="10"/>
      <c r="L1219" s="10"/>
      <c r="M1219" s="10"/>
      <c r="N1219" s="10"/>
      <c r="O1219" s="10"/>
      <c r="P1219" s="10"/>
      <c r="Q1219" s="10"/>
      <c r="R1219" s="10"/>
    </row>
    <row r="1220" spans="1:18" ht="33">
      <c r="A1220" s="685"/>
      <c r="B1220" s="9"/>
      <c r="C1220" s="9"/>
      <c r="D1220" s="9"/>
      <c r="E1220" s="9"/>
      <c r="F1220" s="10"/>
      <c r="G1220" s="13"/>
      <c r="H1220" s="10"/>
      <c r="I1220" s="10"/>
      <c r="J1220" s="10"/>
      <c r="K1220" s="10"/>
      <c r="L1220" s="10"/>
      <c r="M1220" s="10"/>
      <c r="N1220" s="10"/>
      <c r="O1220" s="10"/>
      <c r="P1220" s="10"/>
      <c r="Q1220" s="10"/>
      <c r="R1220" s="10"/>
    </row>
    <row r="1221" spans="1:18" ht="33">
      <c r="A1221" s="685"/>
      <c r="B1221" s="9"/>
      <c r="C1221" s="9"/>
      <c r="D1221" s="9"/>
      <c r="E1221" s="9"/>
      <c r="F1221" s="10"/>
      <c r="G1221" s="13"/>
      <c r="H1221" s="10"/>
      <c r="I1221" s="10"/>
      <c r="J1221" s="10"/>
      <c r="K1221" s="10"/>
      <c r="L1221" s="10"/>
      <c r="M1221" s="10"/>
      <c r="N1221" s="10"/>
      <c r="O1221" s="10"/>
      <c r="P1221" s="10"/>
      <c r="Q1221" s="10"/>
      <c r="R1221" s="10"/>
    </row>
    <row r="1222" spans="1:18" ht="33">
      <c r="A1222" s="685"/>
      <c r="B1222" s="9"/>
      <c r="C1222" s="9"/>
      <c r="D1222" s="9"/>
      <c r="E1222" s="9"/>
      <c r="F1222" s="10"/>
      <c r="G1222" s="13"/>
      <c r="H1222" s="10"/>
      <c r="I1222" s="10"/>
      <c r="J1222" s="10"/>
      <c r="K1222" s="10"/>
      <c r="L1222" s="10"/>
      <c r="M1222" s="10"/>
      <c r="N1222" s="10"/>
      <c r="O1222" s="10"/>
      <c r="P1222" s="10"/>
      <c r="Q1222" s="10"/>
      <c r="R1222" s="10"/>
    </row>
    <row r="1223" spans="1:18" ht="33">
      <c r="A1223" s="685"/>
      <c r="B1223" s="9"/>
      <c r="C1223" s="9"/>
      <c r="D1223" s="9"/>
      <c r="E1223" s="9"/>
      <c r="F1223" s="10"/>
      <c r="G1223" s="13"/>
      <c r="H1223" s="10"/>
      <c r="I1223" s="10"/>
      <c r="J1223" s="10"/>
      <c r="K1223" s="10"/>
      <c r="L1223" s="10"/>
      <c r="M1223" s="10"/>
      <c r="N1223" s="10"/>
      <c r="O1223" s="10"/>
      <c r="P1223" s="10"/>
      <c r="Q1223" s="10"/>
      <c r="R1223" s="10"/>
    </row>
    <row r="1224" spans="1:18" ht="33">
      <c r="A1224" s="685"/>
      <c r="B1224" s="9"/>
      <c r="C1224" s="9"/>
      <c r="D1224" s="9"/>
      <c r="E1224" s="9"/>
      <c r="F1224" s="10"/>
      <c r="G1224" s="13"/>
      <c r="H1224" s="10"/>
      <c r="I1224" s="10"/>
      <c r="J1224" s="10"/>
      <c r="K1224" s="10"/>
      <c r="L1224" s="10"/>
      <c r="M1224" s="10"/>
      <c r="N1224" s="10"/>
      <c r="O1224" s="10"/>
      <c r="P1224" s="10"/>
      <c r="Q1224" s="10"/>
      <c r="R1224" s="10"/>
    </row>
    <row r="1225" spans="1:18" ht="33">
      <c r="A1225" s="685"/>
      <c r="B1225" s="9"/>
      <c r="C1225" s="9"/>
      <c r="D1225" s="9"/>
      <c r="E1225" s="9"/>
      <c r="F1225" s="10"/>
      <c r="G1225" s="13"/>
      <c r="H1225" s="10"/>
      <c r="I1225" s="10"/>
      <c r="J1225" s="10"/>
      <c r="K1225" s="10"/>
      <c r="L1225" s="10"/>
      <c r="M1225" s="10"/>
      <c r="N1225" s="10"/>
      <c r="O1225" s="10"/>
      <c r="P1225" s="10"/>
      <c r="Q1225" s="10"/>
      <c r="R1225" s="10"/>
    </row>
    <row r="1226" spans="1:18" ht="33">
      <c r="A1226" s="685"/>
      <c r="B1226" s="9"/>
      <c r="C1226" s="9"/>
      <c r="D1226" s="9"/>
      <c r="E1226" s="9"/>
      <c r="F1226" s="10"/>
      <c r="G1226" s="13"/>
      <c r="H1226" s="10"/>
      <c r="I1226" s="10"/>
      <c r="J1226" s="10"/>
      <c r="K1226" s="10"/>
      <c r="L1226" s="10"/>
      <c r="M1226" s="10"/>
      <c r="N1226" s="10"/>
      <c r="O1226" s="10"/>
      <c r="P1226" s="10"/>
      <c r="Q1226" s="10"/>
      <c r="R1226" s="10"/>
    </row>
    <row r="1227" spans="1:18" ht="33">
      <c r="A1227" s="685"/>
      <c r="B1227" s="9"/>
      <c r="C1227" s="9"/>
      <c r="D1227" s="9"/>
      <c r="E1227" s="9"/>
      <c r="F1227" s="10"/>
      <c r="G1227" s="13"/>
      <c r="H1227" s="10"/>
      <c r="I1227" s="10"/>
      <c r="J1227" s="10"/>
      <c r="K1227" s="10"/>
      <c r="L1227" s="10"/>
      <c r="M1227" s="10"/>
      <c r="N1227" s="10"/>
      <c r="O1227" s="10"/>
      <c r="P1227" s="10"/>
      <c r="Q1227" s="10"/>
      <c r="R1227" s="10"/>
    </row>
    <row r="1228" spans="1:18" ht="33">
      <c r="A1228" s="685"/>
      <c r="B1228" s="9"/>
      <c r="C1228" s="9"/>
      <c r="D1228" s="9"/>
      <c r="E1228" s="9"/>
      <c r="F1228" s="10"/>
      <c r="G1228" s="13"/>
      <c r="H1228" s="10"/>
      <c r="I1228" s="10"/>
      <c r="J1228" s="10"/>
      <c r="K1228" s="10"/>
      <c r="L1228" s="10"/>
      <c r="M1228" s="10"/>
      <c r="N1228" s="10"/>
      <c r="O1228" s="10"/>
      <c r="P1228" s="10"/>
      <c r="Q1228" s="10"/>
      <c r="R1228" s="10"/>
    </row>
    <row r="1229" spans="1:18" ht="33">
      <c r="A1229" s="685"/>
      <c r="B1229" s="9"/>
      <c r="C1229" s="9"/>
      <c r="D1229" s="9"/>
      <c r="E1229" s="9"/>
      <c r="F1229" s="10"/>
      <c r="G1229" s="13"/>
      <c r="H1229" s="10"/>
      <c r="I1229" s="10"/>
      <c r="J1229" s="10"/>
      <c r="K1229" s="10"/>
      <c r="L1229" s="10"/>
      <c r="M1229" s="10"/>
      <c r="N1229" s="10"/>
      <c r="O1229" s="10"/>
      <c r="P1229" s="10"/>
      <c r="Q1229" s="10"/>
      <c r="R1229" s="10"/>
    </row>
    <row r="1230" spans="1:18" ht="33">
      <c r="A1230" s="685"/>
      <c r="B1230" s="9"/>
      <c r="C1230" s="9"/>
      <c r="D1230" s="9"/>
      <c r="E1230" s="9"/>
      <c r="F1230" s="10"/>
      <c r="G1230" s="13"/>
      <c r="H1230" s="10"/>
      <c r="I1230" s="10"/>
      <c r="J1230" s="10"/>
      <c r="K1230" s="10"/>
      <c r="L1230" s="10"/>
      <c r="M1230" s="10"/>
      <c r="N1230" s="10"/>
      <c r="O1230" s="10"/>
      <c r="P1230" s="10"/>
      <c r="Q1230" s="10"/>
      <c r="R1230" s="10"/>
    </row>
    <row r="1231" spans="1:18" ht="33">
      <c r="A1231" s="685"/>
      <c r="B1231" s="9"/>
      <c r="C1231" s="9"/>
      <c r="D1231" s="9"/>
      <c r="E1231" s="9"/>
      <c r="F1231" s="10"/>
      <c r="G1231" s="13"/>
      <c r="H1231" s="10"/>
      <c r="I1231" s="10"/>
      <c r="J1231" s="10"/>
      <c r="K1231" s="10"/>
      <c r="L1231" s="10"/>
      <c r="M1231" s="10"/>
      <c r="N1231" s="10"/>
      <c r="O1231" s="10"/>
      <c r="P1231" s="10"/>
      <c r="Q1231" s="10"/>
      <c r="R1231" s="10"/>
    </row>
    <row r="1232" spans="1:18" ht="33">
      <c r="A1232" s="685"/>
      <c r="B1232" s="9"/>
      <c r="C1232" s="9"/>
      <c r="D1232" s="9"/>
      <c r="E1232" s="9"/>
      <c r="F1232" s="10"/>
      <c r="G1232" s="13"/>
      <c r="H1232" s="10"/>
      <c r="I1232" s="10"/>
      <c r="J1232" s="10"/>
      <c r="K1232" s="10"/>
      <c r="L1232" s="10"/>
      <c r="M1232" s="10"/>
      <c r="N1232" s="10"/>
      <c r="O1232" s="10"/>
      <c r="P1232" s="10"/>
      <c r="Q1232" s="10"/>
      <c r="R1232" s="10"/>
    </row>
    <row r="1233" spans="1:18" ht="33">
      <c r="A1233" s="685"/>
      <c r="B1233" s="9"/>
      <c r="C1233" s="9"/>
      <c r="D1233" s="9"/>
      <c r="E1233" s="9"/>
      <c r="F1233" s="10"/>
      <c r="G1233" s="13"/>
      <c r="H1233" s="10"/>
      <c r="I1233" s="10"/>
      <c r="J1233" s="10"/>
      <c r="K1233" s="10"/>
      <c r="L1233" s="10"/>
      <c r="M1233" s="10"/>
      <c r="N1233" s="10"/>
      <c r="O1233" s="10"/>
      <c r="P1233" s="10"/>
      <c r="Q1233" s="10"/>
      <c r="R1233" s="10"/>
    </row>
    <row r="1234" spans="1:18" ht="33">
      <c r="A1234" s="685"/>
      <c r="B1234" s="9"/>
      <c r="C1234" s="9"/>
      <c r="D1234" s="9"/>
      <c r="E1234" s="9"/>
      <c r="F1234" s="10"/>
      <c r="G1234" s="13"/>
      <c r="H1234" s="10"/>
      <c r="I1234" s="10"/>
      <c r="J1234" s="10"/>
      <c r="K1234" s="10"/>
      <c r="L1234" s="10"/>
      <c r="M1234" s="10"/>
      <c r="N1234" s="10"/>
      <c r="O1234" s="10"/>
      <c r="P1234" s="10"/>
      <c r="Q1234" s="10"/>
      <c r="R1234" s="10"/>
    </row>
    <row r="1235" spans="1:18" ht="33">
      <c r="A1235" s="685"/>
      <c r="B1235" s="9"/>
      <c r="C1235" s="9"/>
      <c r="D1235" s="9"/>
      <c r="E1235" s="9"/>
      <c r="F1235" s="10"/>
      <c r="G1235" s="13"/>
      <c r="H1235" s="10"/>
      <c r="I1235" s="10"/>
      <c r="J1235" s="10"/>
      <c r="K1235" s="10"/>
      <c r="L1235" s="10"/>
      <c r="M1235" s="10"/>
      <c r="N1235" s="10"/>
      <c r="O1235" s="10"/>
      <c r="P1235" s="10"/>
      <c r="Q1235" s="10"/>
      <c r="R1235" s="10"/>
    </row>
    <row r="1236" spans="1:18" ht="33">
      <c r="A1236" s="685"/>
      <c r="B1236" s="9"/>
      <c r="C1236" s="9"/>
      <c r="D1236" s="9"/>
      <c r="E1236" s="9"/>
      <c r="F1236" s="10"/>
      <c r="G1236" s="13"/>
      <c r="H1236" s="10"/>
      <c r="I1236" s="10"/>
      <c r="J1236" s="10"/>
      <c r="K1236" s="10"/>
      <c r="L1236" s="10"/>
      <c r="M1236" s="10"/>
      <c r="N1236" s="10"/>
      <c r="O1236" s="10"/>
      <c r="P1236" s="10"/>
      <c r="Q1236" s="10"/>
      <c r="R1236" s="10"/>
    </row>
    <row r="1237" spans="1:18" ht="33">
      <c r="A1237" s="685"/>
      <c r="B1237" s="9"/>
      <c r="C1237" s="9"/>
      <c r="D1237" s="9"/>
      <c r="E1237" s="9"/>
      <c r="F1237" s="10"/>
      <c r="G1237" s="13"/>
      <c r="H1237" s="10"/>
      <c r="I1237" s="10"/>
      <c r="J1237" s="10"/>
      <c r="K1237" s="10"/>
      <c r="L1237" s="10"/>
      <c r="M1237" s="10"/>
      <c r="N1237" s="10"/>
      <c r="O1237" s="10"/>
      <c r="P1237" s="10"/>
      <c r="Q1237" s="10"/>
      <c r="R1237" s="10"/>
    </row>
    <row r="1238" spans="1:18" ht="33">
      <c r="A1238" s="685"/>
      <c r="B1238" s="9"/>
      <c r="C1238" s="9"/>
      <c r="D1238" s="9"/>
      <c r="E1238" s="9"/>
      <c r="F1238" s="10"/>
      <c r="G1238" s="13"/>
      <c r="H1238" s="10"/>
      <c r="I1238" s="10"/>
      <c r="J1238" s="10"/>
      <c r="K1238" s="10"/>
      <c r="L1238" s="10"/>
      <c r="M1238" s="10"/>
      <c r="N1238" s="10"/>
      <c r="O1238" s="10"/>
      <c r="P1238" s="10"/>
      <c r="Q1238" s="10"/>
      <c r="R1238" s="10"/>
    </row>
    <row r="1239" spans="1:18" ht="33">
      <c r="A1239" s="685"/>
      <c r="B1239" s="9"/>
      <c r="C1239" s="9"/>
      <c r="D1239" s="9"/>
      <c r="E1239" s="9"/>
      <c r="F1239" s="10"/>
      <c r="G1239" s="13"/>
      <c r="H1239" s="10"/>
      <c r="I1239" s="10"/>
      <c r="J1239" s="10"/>
      <c r="K1239" s="10"/>
      <c r="L1239" s="10"/>
      <c r="M1239" s="10"/>
      <c r="N1239" s="10"/>
      <c r="O1239" s="10"/>
      <c r="P1239" s="10"/>
      <c r="Q1239" s="10"/>
      <c r="R1239" s="10"/>
    </row>
    <row r="1240" spans="1:18" ht="33">
      <c r="A1240" s="685"/>
      <c r="B1240" s="9"/>
      <c r="C1240" s="9"/>
      <c r="D1240" s="9"/>
      <c r="E1240" s="9"/>
      <c r="F1240" s="10"/>
      <c r="G1240" s="13"/>
      <c r="H1240" s="10"/>
      <c r="I1240" s="10"/>
      <c r="J1240" s="10"/>
      <c r="K1240" s="10"/>
      <c r="L1240" s="10"/>
      <c r="M1240" s="10"/>
      <c r="N1240" s="10"/>
      <c r="O1240" s="10"/>
      <c r="P1240" s="10"/>
      <c r="Q1240" s="10"/>
      <c r="R1240" s="10"/>
    </row>
    <row r="1241" spans="1:18" ht="33">
      <c r="A1241" s="685"/>
      <c r="B1241" s="9"/>
      <c r="C1241" s="9"/>
      <c r="D1241" s="9"/>
      <c r="E1241" s="9"/>
      <c r="F1241" s="10"/>
      <c r="G1241" s="13"/>
      <c r="H1241" s="10"/>
      <c r="I1241" s="10"/>
      <c r="J1241" s="10"/>
      <c r="K1241" s="10"/>
      <c r="L1241" s="10"/>
      <c r="M1241" s="10"/>
      <c r="N1241" s="10"/>
      <c r="O1241" s="10"/>
      <c r="P1241" s="10"/>
      <c r="Q1241" s="10"/>
      <c r="R1241" s="10"/>
    </row>
    <row r="1242" spans="1:18" ht="33">
      <c r="A1242" s="685"/>
      <c r="B1242" s="9"/>
      <c r="C1242" s="9"/>
      <c r="D1242" s="9"/>
      <c r="E1242" s="9"/>
      <c r="F1242" s="10"/>
      <c r="G1242" s="13"/>
      <c r="H1242" s="10"/>
      <c r="I1242" s="10"/>
      <c r="J1242" s="10"/>
      <c r="K1242" s="10"/>
      <c r="L1242" s="10"/>
      <c r="M1242" s="10"/>
      <c r="N1242" s="10"/>
      <c r="O1242" s="10"/>
      <c r="P1242" s="10"/>
      <c r="Q1242" s="10"/>
      <c r="R1242" s="10"/>
    </row>
    <row r="1243" spans="1:18" ht="33">
      <c r="A1243" s="685"/>
      <c r="B1243" s="9"/>
      <c r="C1243" s="9"/>
      <c r="D1243" s="9"/>
      <c r="E1243" s="9"/>
      <c r="F1243" s="10"/>
      <c r="G1243" s="13"/>
      <c r="H1243" s="10"/>
      <c r="I1243" s="10"/>
      <c r="J1243" s="10"/>
      <c r="K1243" s="10"/>
      <c r="L1243" s="10"/>
      <c r="M1243" s="10"/>
      <c r="N1243" s="10"/>
      <c r="O1243" s="10"/>
      <c r="P1243" s="10"/>
      <c r="Q1243" s="10"/>
      <c r="R1243" s="10"/>
    </row>
    <row r="1244" spans="1:18" ht="33">
      <c r="A1244" s="685"/>
      <c r="B1244" s="9"/>
      <c r="C1244" s="9"/>
      <c r="D1244" s="9"/>
      <c r="E1244" s="9"/>
      <c r="F1244" s="10"/>
      <c r="G1244" s="13"/>
      <c r="H1244" s="10"/>
      <c r="I1244" s="10"/>
      <c r="J1244" s="10"/>
      <c r="K1244" s="10"/>
      <c r="L1244" s="10"/>
      <c r="M1244" s="10"/>
      <c r="N1244" s="10"/>
      <c r="O1244" s="10"/>
      <c r="P1244" s="10"/>
      <c r="Q1244" s="10"/>
      <c r="R1244" s="10"/>
    </row>
    <row r="1245" spans="1:18" ht="33">
      <c r="A1245" s="685"/>
      <c r="B1245" s="9"/>
      <c r="C1245" s="9"/>
      <c r="D1245" s="9"/>
      <c r="E1245" s="9"/>
      <c r="F1245" s="10"/>
      <c r="G1245" s="13"/>
      <c r="H1245" s="10"/>
      <c r="I1245" s="10"/>
      <c r="J1245" s="10"/>
      <c r="K1245" s="10"/>
      <c r="L1245" s="10"/>
      <c r="M1245" s="10"/>
      <c r="N1245" s="10"/>
      <c r="O1245" s="10"/>
      <c r="P1245" s="10"/>
      <c r="Q1245" s="10"/>
      <c r="R1245" s="10"/>
    </row>
    <row r="1246" spans="1:18" ht="33">
      <c r="A1246" s="685"/>
      <c r="B1246" s="9"/>
      <c r="C1246" s="9"/>
      <c r="D1246" s="9"/>
      <c r="E1246" s="9"/>
      <c r="F1246" s="10"/>
      <c r="G1246" s="13"/>
      <c r="H1246" s="10"/>
      <c r="I1246" s="10"/>
      <c r="J1246" s="10"/>
      <c r="K1246" s="10"/>
      <c r="L1246" s="10"/>
      <c r="M1246" s="10"/>
      <c r="N1246" s="10"/>
      <c r="O1246" s="10"/>
      <c r="P1246" s="10"/>
      <c r="Q1246" s="10"/>
      <c r="R1246" s="10"/>
    </row>
    <row r="1247" spans="1:18" ht="33">
      <c r="A1247" s="685"/>
      <c r="B1247" s="9"/>
      <c r="C1247" s="9"/>
      <c r="D1247" s="9"/>
      <c r="E1247" s="9"/>
      <c r="F1247" s="10"/>
      <c r="G1247" s="13"/>
      <c r="H1247" s="10"/>
      <c r="I1247" s="10"/>
      <c r="J1247" s="10"/>
      <c r="K1247" s="10"/>
      <c r="L1247" s="10"/>
      <c r="M1247" s="10"/>
      <c r="N1247" s="10"/>
      <c r="O1247" s="10"/>
      <c r="P1247" s="10"/>
      <c r="Q1247" s="10"/>
      <c r="R1247" s="10"/>
    </row>
    <row r="1248" spans="1:18" ht="33">
      <c r="A1248" s="685"/>
      <c r="B1248" s="9"/>
      <c r="C1248" s="9"/>
      <c r="D1248" s="9"/>
      <c r="E1248" s="9"/>
      <c r="F1248" s="10"/>
      <c r="G1248" s="13"/>
      <c r="H1248" s="10"/>
      <c r="I1248" s="10"/>
      <c r="J1248" s="10"/>
      <c r="K1248" s="10"/>
      <c r="L1248" s="10"/>
      <c r="M1248" s="10"/>
      <c r="N1248" s="10"/>
      <c r="O1248" s="10"/>
      <c r="P1248" s="10"/>
      <c r="Q1248" s="10"/>
      <c r="R1248" s="10"/>
    </row>
    <row r="1249" spans="1:18" ht="33">
      <c r="A1249" s="685"/>
      <c r="B1249" s="9"/>
      <c r="C1249" s="9"/>
      <c r="D1249" s="9"/>
      <c r="E1249" s="9"/>
      <c r="F1249" s="10"/>
      <c r="G1249" s="13"/>
      <c r="H1249" s="10"/>
      <c r="I1249" s="10"/>
      <c r="J1249" s="10"/>
      <c r="K1249" s="10"/>
      <c r="L1249" s="10"/>
      <c r="M1249" s="10"/>
      <c r="N1249" s="10"/>
      <c r="O1249" s="10"/>
      <c r="P1249" s="10"/>
      <c r="Q1249" s="10"/>
      <c r="R1249" s="10"/>
    </row>
    <row r="1250" spans="1:18" ht="33">
      <c r="A1250" s="685"/>
      <c r="B1250" s="9"/>
      <c r="C1250" s="9"/>
      <c r="D1250" s="9"/>
      <c r="E1250" s="9"/>
      <c r="F1250" s="10"/>
      <c r="G1250" s="13"/>
      <c r="H1250" s="10"/>
      <c r="I1250" s="10"/>
      <c r="J1250" s="10"/>
      <c r="K1250" s="10"/>
      <c r="L1250" s="10"/>
      <c r="M1250" s="10"/>
      <c r="N1250" s="10"/>
      <c r="O1250" s="10"/>
      <c r="P1250" s="10"/>
      <c r="Q1250" s="10"/>
      <c r="R1250" s="10"/>
    </row>
    <row r="1251" spans="1:18" ht="33">
      <c r="A1251" s="685"/>
      <c r="B1251" s="9"/>
      <c r="C1251" s="9"/>
      <c r="D1251" s="9"/>
      <c r="E1251" s="9"/>
      <c r="F1251" s="10"/>
      <c r="G1251" s="13"/>
      <c r="H1251" s="10"/>
      <c r="I1251" s="10"/>
      <c r="J1251" s="10"/>
      <c r="K1251" s="10"/>
      <c r="L1251" s="10"/>
      <c r="M1251" s="10"/>
      <c r="N1251" s="10"/>
      <c r="O1251" s="10"/>
      <c r="P1251" s="10"/>
      <c r="Q1251" s="10"/>
      <c r="R1251" s="10"/>
    </row>
    <row r="1252" spans="1:18" ht="33">
      <c r="A1252" s="685"/>
      <c r="B1252" s="9"/>
      <c r="C1252" s="9"/>
      <c r="D1252" s="9"/>
      <c r="E1252" s="9"/>
      <c r="F1252" s="10"/>
      <c r="G1252" s="13"/>
      <c r="H1252" s="10"/>
      <c r="I1252" s="10"/>
      <c r="J1252" s="10"/>
      <c r="K1252" s="10"/>
      <c r="L1252" s="10"/>
      <c r="M1252" s="10"/>
      <c r="N1252" s="10"/>
      <c r="O1252" s="10"/>
      <c r="P1252" s="10"/>
      <c r="Q1252" s="10"/>
      <c r="R1252" s="10"/>
    </row>
    <row r="1253" spans="1:18" ht="33">
      <c r="A1253" s="685"/>
      <c r="B1253" s="9"/>
      <c r="C1253" s="9"/>
      <c r="D1253" s="9"/>
      <c r="E1253" s="9"/>
      <c r="F1253" s="10"/>
      <c r="G1253" s="13"/>
      <c r="H1253" s="10"/>
      <c r="I1253" s="10"/>
      <c r="J1253" s="10"/>
      <c r="K1253" s="10"/>
      <c r="L1253" s="10"/>
      <c r="M1253" s="10"/>
      <c r="N1253" s="10"/>
      <c r="O1253" s="10"/>
      <c r="P1253" s="10"/>
      <c r="Q1253" s="10"/>
      <c r="R1253" s="10"/>
    </row>
    <row r="1254" spans="1:18" ht="33">
      <c r="A1254" s="685"/>
      <c r="B1254" s="9"/>
      <c r="C1254" s="9"/>
      <c r="D1254" s="9"/>
      <c r="E1254" s="9"/>
      <c r="F1254" s="10"/>
      <c r="G1254" s="13"/>
      <c r="H1254" s="10"/>
      <c r="I1254" s="10"/>
      <c r="J1254" s="10"/>
      <c r="K1254" s="10"/>
      <c r="L1254" s="10"/>
      <c r="M1254" s="10"/>
      <c r="N1254" s="10"/>
      <c r="O1254" s="10"/>
      <c r="P1254" s="10"/>
      <c r="Q1254" s="10"/>
      <c r="R1254" s="10"/>
    </row>
    <row r="1255" spans="1:18" ht="33">
      <c r="A1255" s="685"/>
      <c r="B1255" s="9"/>
      <c r="C1255" s="9"/>
      <c r="D1255" s="9"/>
      <c r="E1255" s="9"/>
      <c r="F1255" s="10"/>
      <c r="G1255" s="13"/>
      <c r="H1255" s="10"/>
      <c r="I1255" s="10"/>
      <c r="J1255" s="10"/>
      <c r="K1255" s="10"/>
      <c r="L1255" s="10"/>
      <c r="M1255" s="10"/>
      <c r="N1255" s="10"/>
      <c r="O1255" s="10"/>
      <c r="P1255" s="10"/>
      <c r="Q1255" s="10"/>
      <c r="R1255" s="10"/>
    </row>
    <row r="1256" spans="1:18" ht="33">
      <c r="A1256" s="685"/>
      <c r="B1256" s="9"/>
      <c r="C1256" s="9"/>
      <c r="D1256" s="9"/>
      <c r="E1256" s="9"/>
      <c r="F1256" s="10"/>
      <c r="G1256" s="13"/>
      <c r="H1256" s="10"/>
      <c r="I1256" s="10"/>
      <c r="J1256" s="10"/>
      <c r="K1256" s="10"/>
      <c r="L1256" s="10"/>
      <c r="M1256" s="10"/>
      <c r="N1256" s="10"/>
      <c r="O1256" s="10"/>
      <c r="P1256" s="10"/>
      <c r="Q1256" s="10"/>
      <c r="R1256" s="10"/>
    </row>
    <row r="1257" spans="1:18" ht="33">
      <c r="A1257" s="685"/>
      <c r="B1257" s="9"/>
      <c r="C1257" s="9"/>
      <c r="D1257" s="9"/>
      <c r="E1257" s="9"/>
      <c r="F1257" s="10"/>
      <c r="G1257" s="13"/>
      <c r="H1257" s="10"/>
      <c r="I1257" s="10"/>
      <c r="J1257" s="10"/>
      <c r="K1257" s="10"/>
      <c r="L1257" s="10"/>
      <c r="M1257" s="10"/>
      <c r="N1257" s="10"/>
      <c r="O1257" s="10"/>
      <c r="P1257" s="10"/>
      <c r="Q1257" s="10"/>
      <c r="R1257" s="10"/>
    </row>
    <row r="1258" spans="1:18" ht="33">
      <c r="A1258" s="685"/>
      <c r="B1258" s="9"/>
      <c r="C1258" s="9"/>
      <c r="D1258" s="9"/>
      <c r="E1258" s="9"/>
      <c r="F1258" s="10"/>
      <c r="G1258" s="13"/>
      <c r="H1258" s="10"/>
      <c r="I1258" s="10"/>
      <c r="J1258" s="10"/>
      <c r="K1258" s="10"/>
      <c r="L1258" s="10"/>
      <c r="M1258" s="10"/>
      <c r="N1258" s="10"/>
      <c r="O1258" s="10"/>
      <c r="P1258" s="10"/>
      <c r="Q1258" s="10"/>
      <c r="R1258" s="10"/>
    </row>
    <row r="1259" spans="1:18" ht="33">
      <c r="A1259" s="685"/>
      <c r="B1259" s="9"/>
      <c r="C1259" s="9"/>
      <c r="D1259" s="9"/>
      <c r="E1259" s="9"/>
      <c r="F1259" s="10"/>
      <c r="G1259" s="13"/>
      <c r="H1259" s="10"/>
      <c r="I1259" s="10"/>
      <c r="J1259" s="10"/>
      <c r="K1259" s="10"/>
      <c r="L1259" s="10"/>
      <c r="M1259" s="10"/>
      <c r="N1259" s="10"/>
      <c r="O1259" s="10"/>
      <c r="P1259" s="10"/>
      <c r="Q1259" s="10"/>
      <c r="R1259" s="10"/>
    </row>
    <row r="1260" spans="1:18" ht="33">
      <c r="A1260" s="685"/>
      <c r="B1260" s="9"/>
      <c r="C1260" s="9"/>
      <c r="D1260" s="9"/>
      <c r="E1260" s="9"/>
      <c r="F1260" s="10"/>
      <c r="G1260" s="13"/>
      <c r="H1260" s="10"/>
      <c r="I1260" s="10"/>
      <c r="J1260" s="10"/>
      <c r="K1260" s="10"/>
      <c r="L1260" s="10"/>
      <c r="M1260" s="10"/>
      <c r="N1260" s="10"/>
      <c r="O1260" s="10"/>
      <c r="P1260" s="10"/>
      <c r="Q1260" s="10"/>
      <c r="R1260" s="10"/>
    </row>
    <row r="1261" spans="1:18" ht="33">
      <c r="A1261" s="685"/>
      <c r="B1261" s="9"/>
      <c r="C1261" s="9"/>
      <c r="D1261" s="9"/>
      <c r="E1261" s="9"/>
      <c r="F1261" s="10"/>
      <c r="G1261" s="13"/>
      <c r="H1261" s="10"/>
      <c r="I1261" s="10"/>
      <c r="J1261" s="10"/>
      <c r="K1261" s="10"/>
      <c r="L1261" s="10"/>
      <c r="M1261" s="10"/>
      <c r="N1261" s="10"/>
      <c r="O1261" s="10"/>
      <c r="P1261" s="10"/>
      <c r="Q1261" s="10"/>
      <c r="R1261" s="10"/>
    </row>
    <row r="1262" spans="1:18" ht="33">
      <c r="A1262" s="685"/>
      <c r="B1262" s="9"/>
      <c r="C1262" s="9"/>
      <c r="D1262" s="9"/>
      <c r="E1262" s="9"/>
      <c r="F1262" s="10"/>
      <c r="G1262" s="13"/>
      <c r="H1262" s="10"/>
      <c r="I1262" s="10"/>
      <c r="J1262" s="10"/>
      <c r="K1262" s="10"/>
      <c r="L1262" s="10"/>
      <c r="M1262" s="10"/>
      <c r="N1262" s="10"/>
      <c r="O1262" s="10"/>
      <c r="P1262" s="10"/>
      <c r="Q1262" s="10"/>
      <c r="R1262" s="10"/>
    </row>
    <row r="1263" spans="1:18" ht="33">
      <c r="A1263" s="685"/>
      <c r="B1263" s="9"/>
      <c r="C1263" s="9"/>
      <c r="D1263" s="9"/>
      <c r="E1263" s="9"/>
      <c r="F1263" s="10"/>
      <c r="G1263" s="13"/>
      <c r="H1263" s="10"/>
      <c r="I1263" s="10"/>
      <c r="J1263" s="10"/>
      <c r="K1263" s="10"/>
      <c r="L1263" s="10"/>
      <c r="M1263" s="10"/>
      <c r="N1263" s="10"/>
      <c r="O1263" s="10"/>
      <c r="P1263" s="10"/>
      <c r="Q1263" s="10"/>
      <c r="R1263" s="10"/>
    </row>
    <row r="1264" spans="1:18" ht="33">
      <c r="A1264" s="685"/>
      <c r="B1264" s="9"/>
      <c r="C1264" s="9"/>
      <c r="D1264" s="9"/>
      <c r="E1264" s="9"/>
      <c r="F1264" s="10"/>
      <c r="G1264" s="13"/>
      <c r="H1264" s="10"/>
      <c r="I1264" s="10"/>
      <c r="J1264" s="10"/>
      <c r="K1264" s="10"/>
      <c r="L1264" s="10"/>
      <c r="M1264" s="10"/>
      <c r="N1264" s="10"/>
      <c r="O1264" s="10"/>
      <c r="P1264" s="10"/>
      <c r="Q1264" s="10"/>
      <c r="R1264" s="10"/>
    </row>
    <row r="1265" spans="1:18" ht="33">
      <c r="A1265" s="685"/>
      <c r="B1265" s="9"/>
      <c r="C1265" s="9"/>
      <c r="D1265" s="9"/>
      <c r="E1265" s="9"/>
      <c r="F1265" s="10"/>
      <c r="G1265" s="13"/>
      <c r="H1265" s="10"/>
      <c r="I1265" s="10"/>
      <c r="J1265" s="10"/>
      <c r="K1265" s="10"/>
      <c r="L1265" s="10"/>
      <c r="M1265" s="10"/>
      <c r="N1265" s="10"/>
      <c r="O1265" s="10"/>
      <c r="P1265" s="10"/>
      <c r="Q1265" s="10"/>
      <c r="R1265" s="10"/>
    </row>
    <row r="1266" spans="1:18" ht="33">
      <c r="A1266" s="685"/>
      <c r="B1266" s="9"/>
      <c r="C1266" s="9"/>
      <c r="D1266" s="9"/>
      <c r="E1266" s="9"/>
      <c r="F1266" s="10"/>
      <c r="G1266" s="13"/>
      <c r="H1266" s="10"/>
      <c r="I1266" s="10"/>
      <c r="J1266" s="10"/>
      <c r="K1266" s="10"/>
      <c r="L1266" s="10"/>
      <c r="M1266" s="10"/>
      <c r="N1266" s="10"/>
      <c r="O1266" s="10"/>
      <c r="P1266" s="10"/>
      <c r="Q1266" s="10"/>
      <c r="R1266" s="10"/>
    </row>
    <row r="1267" spans="1:18" ht="33">
      <c r="A1267" s="685"/>
      <c r="B1267" s="9"/>
      <c r="C1267" s="9"/>
      <c r="D1267" s="9"/>
      <c r="E1267" s="9"/>
      <c r="F1267" s="10"/>
      <c r="G1267" s="13"/>
      <c r="H1267" s="10"/>
      <c r="I1267" s="10"/>
      <c r="J1267" s="10"/>
      <c r="K1267" s="10"/>
      <c r="L1267" s="10"/>
      <c r="M1267" s="10"/>
      <c r="N1267" s="10"/>
      <c r="O1267" s="10"/>
      <c r="P1267" s="10"/>
      <c r="Q1267" s="10"/>
      <c r="R1267" s="10"/>
    </row>
    <row r="1268" spans="1:18" ht="33">
      <c r="A1268" s="685"/>
      <c r="B1268" s="9"/>
      <c r="C1268" s="9"/>
      <c r="D1268" s="9"/>
      <c r="E1268" s="9"/>
      <c r="F1268" s="10"/>
      <c r="G1268" s="13"/>
      <c r="H1268" s="10"/>
      <c r="I1268" s="10"/>
      <c r="J1268" s="10"/>
      <c r="K1268" s="10"/>
      <c r="L1268" s="10"/>
      <c r="M1268" s="10"/>
      <c r="N1268" s="10"/>
      <c r="O1268" s="10"/>
      <c r="P1268" s="10"/>
      <c r="Q1268" s="10"/>
      <c r="R1268" s="10"/>
    </row>
    <row r="1269" spans="1:18" ht="33">
      <c r="A1269" s="685"/>
      <c r="B1269" s="9"/>
      <c r="C1269" s="9"/>
      <c r="D1269" s="9"/>
      <c r="E1269" s="9"/>
      <c r="F1269" s="10"/>
      <c r="G1269" s="13"/>
      <c r="H1269" s="10"/>
      <c r="I1269" s="10"/>
      <c r="J1269" s="10"/>
      <c r="K1269" s="10"/>
      <c r="L1269" s="10"/>
      <c r="M1269" s="10"/>
      <c r="N1269" s="10"/>
      <c r="O1269" s="10"/>
      <c r="P1269" s="10"/>
      <c r="Q1269" s="10"/>
      <c r="R1269" s="10"/>
    </row>
    <row r="1270" spans="1:18" ht="33">
      <c r="A1270" s="685"/>
      <c r="B1270" s="9"/>
      <c r="C1270" s="9"/>
      <c r="D1270" s="9"/>
      <c r="E1270" s="9"/>
      <c r="F1270" s="10"/>
      <c r="G1270" s="13"/>
      <c r="H1270" s="10"/>
      <c r="I1270" s="10"/>
      <c r="J1270" s="10"/>
      <c r="K1270" s="10"/>
      <c r="L1270" s="10"/>
      <c r="M1270" s="10"/>
      <c r="N1270" s="10"/>
      <c r="O1270" s="10"/>
      <c r="P1270" s="10"/>
      <c r="Q1270" s="10"/>
      <c r="R1270" s="10"/>
    </row>
    <row r="1271" spans="1:18" ht="33">
      <c r="A1271" s="685"/>
      <c r="B1271" s="9"/>
      <c r="C1271" s="9"/>
      <c r="D1271" s="9"/>
      <c r="E1271" s="9"/>
      <c r="F1271" s="10"/>
      <c r="G1271" s="13"/>
      <c r="H1271" s="10"/>
      <c r="I1271" s="10"/>
      <c r="J1271" s="10"/>
      <c r="K1271" s="10"/>
      <c r="L1271" s="10"/>
      <c r="M1271" s="10"/>
      <c r="N1271" s="10"/>
      <c r="O1271" s="10"/>
      <c r="P1271" s="10"/>
      <c r="Q1271" s="10"/>
      <c r="R1271" s="10"/>
    </row>
    <row r="1272" spans="1:18" ht="33">
      <c r="A1272" s="685"/>
      <c r="B1272" s="9"/>
      <c r="C1272" s="9"/>
      <c r="D1272" s="9"/>
      <c r="E1272" s="9"/>
      <c r="F1272" s="10"/>
      <c r="G1272" s="13"/>
      <c r="H1272" s="10"/>
      <c r="I1272" s="10"/>
      <c r="J1272" s="10"/>
      <c r="K1272" s="10"/>
      <c r="L1272" s="10"/>
      <c r="M1272" s="10"/>
      <c r="N1272" s="10"/>
      <c r="O1272" s="10"/>
      <c r="P1272" s="10"/>
      <c r="Q1272" s="10"/>
      <c r="R1272" s="10"/>
    </row>
    <row r="1273" spans="1:18" ht="33">
      <c r="A1273" s="685"/>
      <c r="B1273" s="9"/>
      <c r="C1273" s="9"/>
      <c r="D1273" s="9"/>
      <c r="E1273" s="9"/>
      <c r="F1273" s="10"/>
      <c r="G1273" s="13"/>
      <c r="H1273" s="10"/>
      <c r="I1273" s="10"/>
      <c r="J1273" s="10"/>
      <c r="K1273" s="10"/>
      <c r="L1273" s="10"/>
      <c r="M1273" s="10"/>
      <c r="N1273" s="10"/>
      <c r="O1273" s="10"/>
      <c r="P1273" s="10"/>
      <c r="Q1273" s="10"/>
      <c r="R1273" s="10"/>
    </row>
    <row r="1274" spans="1:18" ht="33">
      <c r="A1274" s="685"/>
      <c r="B1274" s="9"/>
      <c r="C1274" s="9"/>
      <c r="D1274" s="9"/>
      <c r="E1274" s="9"/>
      <c r="F1274" s="10"/>
      <c r="G1274" s="13"/>
      <c r="H1274" s="10"/>
      <c r="I1274" s="10"/>
      <c r="J1274" s="10"/>
      <c r="K1274" s="10"/>
      <c r="L1274" s="10"/>
      <c r="M1274" s="10"/>
      <c r="N1274" s="10"/>
      <c r="O1274" s="10"/>
      <c r="P1274" s="10"/>
      <c r="Q1274" s="10"/>
      <c r="R1274" s="10"/>
    </row>
    <row r="1275" spans="1:18" ht="33">
      <c r="A1275" s="685"/>
      <c r="B1275" s="9"/>
      <c r="C1275" s="9"/>
      <c r="D1275" s="9"/>
      <c r="E1275" s="9"/>
      <c r="F1275" s="10"/>
      <c r="G1275" s="13"/>
      <c r="H1275" s="10"/>
      <c r="I1275" s="10"/>
      <c r="J1275" s="10"/>
      <c r="K1275" s="10"/>
      <c r="L1275" s="10"/>
      <c r="M1275" s="10"/>
      <c r="N1275" s="10"/>
      <c r="O1275" s="10"/>
      <c r="P1275" s="10"/>
      <c r="Q1275" s="10"/>
      <c r="R1275" s="10"/>
    </row>
    <row r="1276" spans="1:18" ht="33">
      <c r="A1276" s="685"/>
      <c r="B1276" s="9"/>
      <c r="C1276" s="9"/>
      <c r="D1276" s="9"/>
      <c r="E1276" s="9"/>
      <c r="F1276" s="10"/>
      <c r="G1276" s="13"/>
      <c r="H1276" s="10"/>
      <c r="I1276" s="10"/>
      <c r="J1276" s="10"/>
      <c r="K1276" s="10"/>
      <c r="L1276" s="10"/>
      <c r="M1276" s="10"/>
      <c r="N1276" s="10"/>
      <c r="O1276" s="10"/>
      <c r="P1276" s="10"/>
      <c r="Q1276" s="10"/>
      <c r="R1276" s="10"/>
    </row>
    <row r="1277" spans="1:18" ht="33">
      <c r="A1277" s="685"/>
      <c r="B1277" s="9"/>
      <c r="C1277" s="9"/>
      <c r="D1277" s="9"/>
      <c r="E1277" s="9"/>
      <c r="F1277" s="10"/>
      <c r="G1277" s="13"/>
      <c r="H1277" s="10"/>
      <c r="I1277" s="10"/>
      <c r="J1277" s="10"/>
      <c r="K1277" s="10"/>
      <c r="L1277" s="10"/>
      <c r="M1277" s="10"/>
      <c r="N1277" s="10"/>
      <c r="O1277" s="10"/>
      <c r="P1277" s="10"/>
      <c r="Q1277" s="10"/>
      <c r="R1277" s="10"/>
    </row>
    <row r="1278" spans="1:18" ht="33">
      <c r="A1278" s="685"/>
      <c r="B1278" s="9"/>
      <c r="C1278" s="9"/>
      <c r="D1278" s="9"/>
      <c r="E1278" s="9"/>
      <c r="F1278" s="10"/>
      <c r="G1278" s="13"/>
      <c r="H1278" s="10"/>
      <c r="I1278" s="10"/>
      <c r="J1278" s="10"/>
      <c r="K1278" s="10"/>
      <c r="L1278" s="10"/>
      <c r="M1278" s="10"/>
      <c r="N1278" s="10"/>
      <c r="O1278" s="10"/>
      <c r="P1278" s="10"/>
      <c r="Q1278" s="10"/>
      <c r="R1278" s="10"/>
    </row>
    <row r="1279" spans="1:18" ht="33">
      <c r="A1279" s="685"/>
      <c r="B1279" s="9"/>
      <c r="C1279" s="9"/>
      <c r="D1279" s="9"/>
      <c r="E1279" s="9"/>
      <c r="F1279" s="10"/>
      <c r="G1279" s="13"/>
      <c r="H1279" s="10"/>
      <c r="I1279" s="10"/>
      <c r="J1279" s="10"/>
      <c r="K1279" s="10"/>
      <c r="L1279" s="10"/>
      <c r="M1279" s="10"/>
      <c r="N1279" s="10"/>
      <c r="O1279" s="10"/>
      <c r="P1279" s="10"/>
      <c r="Q1279" s="10"/>
      <c r="R1279" s="10"/>
    </row>
    <row r="1280" spans="1:18" ht="33">
      <c r="A1280" s="685"/>
      <c r="B1280" s="9"/>
      <c r="C1280" s="9"/>
      <c r="D1280" s="9"/>
      <c r="E1280" s="9"/>
      <c r="F1280" s="10"/>
      <c r="G1280" s="13"/>
      <c r="H1280" s="10"/>
      <c r="I1280" s="10"/>
      <c r="J1280" s="10"/>
      <c r="K1280" s="10"/>
      <c r="L1280" s="10"/>
      <c r="M1280" s="10"/>
      <c r="N1280" s="10"/>
      <c r="O1280" s="10"/>
      <c r="P1280" s="10"/>
      <c r="Q1280" s="10"/>
      <c r="R1280" s="10"/>
    </row>
    <row r="1281" spans="1:18" ht="33">
      <c r="A1281" s="685"/>
      <c r="B1281" s="9"/>
      <c r="C1281" s="9"/>
      <c r="D1281" s="9"/>
      <c r="E1281" s="9"/>
      <c r="F1281" s="10"/>
      <c r="G1281" s="13"/>
      <c r="H1281" s="10"/>
      <c r="I1281" s="10"/>
      <c r="J1281" s="10"/>
      <c r="K1281" s="10"/>
      <c r="L1281" s="10"/>
      <c r="M1281" s="10"/>
      <c r="N1281" s="10"/>
      <c r="O1281" s="10"/>
      <c r="P1281" s="10"/>
      <c r="Q1281" s="10"/>
      <c r="R1281" s="10"/>
    </row>
    <row r="1282" spans="1:18" ht="33">
      <c r="A1282" s="685"/>
      <c r="B1282" s="9"/>
      <c r="C1282" s="9"/>
      <c r="D1282" s="9"/>
      <c r="E1282" s="9"/>
      <c r="F1282" s="10"/>
      <c r="G1282" s="13"/>
      <c r="H1282" s="10"/>
      <c r="I1282" s="10"/>
      <c r="J1282" s="10"/>
      <c r="K1282" s="10"/>
      <c r="L1282" s="10"/>
      <c r="M1282" s="10"/>
      <c r="N1282" s="10"/>
      <c r="O1282" s="10"/>
      <c r="P1282" s="10"/>
      <c r="Q1282" s="10"/>
      <c r="R1282" s="10"/>
    </row>
    <row r="1283" spans="1:18" ht="33">
      <c r="A1283" s="685"/>
      <c r="B1283" s="9"/>
      <c r="C1283" s="9"/>
      <c r="D1283" s="9"/>
      <c r="E1283" s="9"/>
      <c r="F1283" s="10"/>
      <c r="G1283" s="13"/>
      <c r="H1283" s="10"/>
      <c r="I1283" s="10"/>
      <c r="J1283" s="10"/>
      <c r="K1283" s="10"/>
      <c r="L1283" s="10"/>
      <c r="M1283" s="10"/>
      <c r="N1283" s="10"/>
      <c r="O1283" s="10"/>
      <c r="P1283" s="10"/>
      <c r="Q1283" s="10"/>
      <c r="R1283" s="10"/>
    </row>
    <row r="1284" spans="1:18" ht="33">
      <c r="A1284" s="685"/>
      <c r="B1284" s="9"/>
      <c r="C1284" s="9"/>
      <c r="D1284" s="9"/>
      <c r="E1284" s="9"/>
      <c r="F1284" s="10"/>
      <c r="G1284" s="13"/>
      <c r="H1284" s="10"/>
      <c r="I1284" s="10"/>
      <c r="J1284" s="10"/>
      <c r="K1284" s="10"/>
      <c r="L1284" s="10"/>
      <c r="M1284" s="10"/>
      <c r="N1284" s="10"/>
      <c r="O1284" s="10"/>
      <c r="P1284" s="10"/>
      <c r="Q1284" s="10"/>
      <c r="R1284" s="10"/>
    </row>
    <row r="1285" spans="1:18" ht="33">
      <c r="A1285" s="685"/>
      <c r="B1285" s="9"/>
      <c r="C1285" s="9"/>
      <c r="D1285" s="9"/>
      <c r="E1285" s="9"/>
      <c r="F1285" s="10"/>
      <c r="G1285" s="13"/>
      <c r="H1285" s="10"/>
      <c r="I1285" s="10"/>
      <c r="J1285" s="10"/>
      <c r="K1285" s="10"/>
      <c r="L1285" s="10"/>
      <c r="M1285" s="10"/>
      <c r="N1285" s="10"/>
      <c r="O1285" s="10"/>
      <c r="P1285" s="10"/>
      <c r="Q1285" s="10"/>
      <c r="R1285" s="10"/>
    </row>
    <row r="1286" spans="1:18" ht="33">
      <c r="A1286" s="685"/>
      <c r="B1286" s="9"/>
      <c r="C1286" s="9"/>
      <c r="D1286" s="9"/>
      <c r="E1286" s="9"/>
      <c r="F1286" s="10"/>
      <c r="G1286" s="13"/>
      <c r="H1286" s="10"/>
      <c r="I1286" s="10"/>
      <c r="J1286" s="10"/>
      <c r="K1286" s="10"/>
      <c r="L1286" s="10"/>
      <c r="M1286" s="10"/>
      <c r="N1286" s="10"/>
      <c r="O1286" s="10"/>
      <c r="P1286" s="10"/>
      <c r="Q1286" s="10"/>
      <c r="R1286" s="10"/>
    </row>
    <row r="1287" spans="1:18" ht="33">
      <c r="A1287" s="685"/>
      <c r="B1287" s="9"/>
      <c r="C1287" s="9"/>
      <c r="D1287" s="9"/>
      <c r="E1287" s="9"/>
      <c r="F1287" s="10"/>
      <c r="G1287" s="13"/>
      <c r="H1287" s="10"/>
      <c r="I1287" s="10"/>
      <c r="J1287" s="10"/>
      <c r="K1287" s="10"/>
      <c r="L1287" s="10"/>
      <c r="M1287" s="10"/>
      <c r="N1287" s="10"/>
      <c r="O1287" s="10"/>
      <c r="P1287" s="10"/>
      <c r="Q1287" s="10"/>
      <c r="R1287" s="10"/>
    </row>
    <row r="1288" spans="1:18" ht="33">
      <c r="A1288" s="685"/>
      <c r="B1288" s="9"/>
      <c r="C1288" s="9"/>
      <c r="D1288" s="9"/>
      <c r="E1288" s="9"/>
      <c r="F1288" s="10"/>
      <c r="G1288" s="13"/>
      <c r="H1288" s="10"/>
      <c r="I1288" s="10"/>
      <c r="J1288" s="10"/>
      <c r="K1288" s="10"/>
      <c r="L1288" s="10"/>
      <c r="M1288" s="10"/>
      <c r="N1288" s="10"/>
      <c r="O1288" s="10"/>
      <c r="P1288" s="10"/>
      <c r="Q1288" s="10"/>
      <c r="R1288" s="10"/>
    </row>
    <row r="1289" spans="1:18" ht="33">
      <c r="A1289" s="685"/>
      <c r="B1289" s="9"/>
      <c r="C1289" s="9"/>
      <c r="D1289" s="9"/>
      <c r="E1289" s="9"/>
      <c r="F1289" s="10"/>
      <c r="G1289" s="13"/>
      <c r="H1289" s="10"/>
      <c r="I1289" s="10"/>
      <c r="J1289" s="10"/>
      <c r="K1289" s="10"/>
      <c r="L1289" s="10"/>
      <c r="M1289" s="10"/>
      <c r="N1289" s="10"/>
      <c r="O1289" s="10"/>
      <c r="P1289" s="10"/>
      <c r="Q1289" s="10"/>
      <c r="R1289" s="10"/>
    </row>
  </sheetData>
  <mergeCells count="957">
    <mergeCell ref="A868:Q868"/>
    <mergeCell ref="A869:F869"/>
    <mergeCell ref="A870:F870"/>
    <mergeCell ref="A871:F871"/>
    <mergeCell ref="A872:F872"/>
    <mergeCell ref="A873:F873"/>
    <mergeCell ref="A874:F874"/>
    <mergeCell ref="A859:F859"/>
    <mergeCell ref="A860:F860"/>
    <mergeCell ref="A861:Q861"/>
    <mergeCell ref="A862:E862"/>
    <mergeCell ref="A863:E863"/>
    <mergeCell ref="A864:E864"/>
    <mergeCell ref="A865:E865"/>
    <mergeCell ref="A866:E866"/>
    <mergeCell ref="A867:E867"/>
    <mergeCell ref="A850:E850"/>
    <mergeCell ref="A851:E851"/>
    <mergeCell ref="A852:E852"/>
    <mergeCell ref="A853:E853"/>
    <mergeCell ref="A854:E854"/>
    <mergeCell ref="A855:Q855"/>
    <mergeCell ref="A856:F856"/>
    <mergeCell ref="A857:F857"/>
    <mergeCell ref="A858:F858"/>
    <mergeCell ref="A833:E833"/>
    <mergeCell ref="A834:Q834"/>
    <mergeCell ref="A835:F835"/>
    <mergeCell ref="A836:F836"/>
    <mergeCell ref="A837:F837"/>
    <mergeCell ref="A838:F838"/>
    <mergeCell ref="A839:F839"/>
    <mergeCell ref="A841:Q841"/>
    <mergeCell ref="A842:A849"/>
    <mergeCell ref="D842:D849"/>
    <mergeCell ref="E842:E849"/>
    <mergeCell ref="F845:F849"/>
    <mergeCell ref="H845:Q849"/>
    <mergeCell ref="A822:A828"/>
    <mergeCell ref="C822:C828"/>
    <mergeCell ref="E822:E828"/>
    <mergeCell ref="F825:F828"/>
    <mergeCell ref="H825:Q828"/>
    <mergeCell ref="A829:E829"/>
    <mergeCell ref="A830:E830"/>
    <mergeCell ref="A831:E831"/>
    <mergeCell ref="A832:E832"/>
    <mergeCell ref="K814:K815"/>
    <mergeCell ref="L814:L815"/>
    <mergeCell ref="M814:M815"/>
    <mergeCell ref="N814:N815"/>
    <mergeCell ref="O814:O815"/>
    <mergeCell ref="P814:P815"/>
    <mergeCell ref="Q814:Q815"/>
    <mergeCell ref="R814:R815"/>
    <mergeCell ref="F816:F818"/>
    <mergeCell ref="H816:Q818"/>
    <mergeCell ref="R804:R805"/>
    <mergeCell ref="F807:F810"/>
    <mergeCell ref="H807:Q810"/>
    <mergeCell ref="A811:A818"/>
    <mergeCell ref="C811:C818"/>
    <mergeCell ref="E811:E818"/>
    <mergeCell ref="D812:D813"/>
    <mergeCell ref="F812:F813"/>
    <mergeCell ref="H812:H813"/>
    <mergeCell ref="I812:I813"/>
    <mergeCell ref="J812:J813"/>
    <mergeCell ref="K812:K813"/>
    <mergeCell ref="L812:L813"/>
    <mergeCell ref="M812:M813"/>
    <mergeCell ref="N812:N813"/>
    <mergeCell ref="O812:O813"/>
    <mergeCell ref="P812:P813"/>
    <mergeCell ref="Q812:Q813"/>
    <mergeCell ref="R812:R813"/>
    <mergeCell ref="D814:D815"/>
    <mergeCell ref="F814:F815"/>
    <mergeCell ref="H814:H815"/>
    <mergeCell ref="I814:I815"/>
    <mergeCell ref="J814:J815"/>
    <mergeCell ref="A802:Q802"/>
    <mergeCell ref="A803:A810"/>
    <mergeCell ref="C803:C810"/>
    <mergeCell ref="E803:E810"/>
    <mergeCell ref="D804:D805"/>
    <mergeCell ref="F804:F805"/>
    <mergeCell ref="H804:H805"/>
    <mergeCell ref="I804:I805"/>
    <mergeCell ref="J804:J805"/>
    <mergeCell ref="K804:K805"/>
    <mergeCell ref="L804:L805"/>
    <mergeCell ref="M804:M805"/>
    <mergeCell ref="N804:N805"/>
    <mergeCell ref="O804:O805"/>
    <mergeCell ref="P804:P805"/>
    <mergeCell ref="Q804:Q805"/>
    <mergeCell ref="A793:E793"/>
    <mergeCell ref="A794:E794"/>
    <mergeCell ref="A795:Q795"/>
    <mergeCell ref="A796:F796"/>
    <mergeCell ref="A797:F797"/>
    <mergeCell ref="A798:F798"/>
    <mergeCell ref="A799:F799"/>
    <mergeCell ref="A800:F800"/>
    <mergeCell ref="A801:Q801"/>
    <mergeCell ref="A781:A789"/>
    <mergeCell ref="C781:C789"/>
    <mergeCell ref="E781:E789"/>
    <mergeCell ref="D784:D789"/>
    <mergeCell ref="F784:F789"/>
    <mergeCell ref="H784:Q789"/>
    <mergeCell ref="A790:E790"/>
    <mergeCell ref="A791:E791"/>
    <mergeCell ref="A792:E792"/>
    <mergeCell ref="A768:F768"/>
    <mergeCell ref="A769:Q769"/>
    <mergeCell ref="A770:Q770"/>
    <mergeCell ref="A771:A780"/>
    <mergeCell ref="C771:C780"/>
    <mergeCell ref="E771:E780"/>
    <mergeCell ref="D774:D775"/>
    <mergeCell ref="F774:F780"/>
    <mergeCell ref="H774:Q780"/>
    <mergeCell ref="D777:D778"/>
    <mergeCell ref="A759:E759"/>
    <mergeCell ref="A760:E760"/>
    <mergeCell ref="A761:E761"/>
    <mergeCell ref="A762:E762"/>
    <mergeCell ref="A763:Q763"/>
    <mergeCell ref="A764:F764"/>
    <mergeCell ref="A765:F765"/>
    <mergeCell ref="A766:F766"/>
    <mergeCell ref="A767:F767"/>
    <mergeCell ref="A750:Q750"/>
    <mergeCell ref="A751:F751"/>
    <mergeCell ref="A752:F752"/>
    <mergeCell ref="A753:F753"/>
    <mergeCell ref="A754:F754"/>
    <mergeCell ref="A755:F755"/>
    <mergeCell ref="A756:Q756"/>
    <mergeCell ref="A757:Q757"/>
    <mergeCell ref="A758:E758"/>
    <mergeCell ref="A741:A744"/>
    <mergeCell ref="C741:C744"/>
    <mergeCell ref="E741:E744"/>
    <mergeCell ref="H744:Q744"/>
    <mergeCell ref="A745:E745"/>
    <mergeCell ref="A746:E746"/>
    <mergeCell ref="A747:E747"/>
    <mergeCell ref="A748:E748"/>
    <mergeCell ref="A749:E749"/>
    <mergeCell ref="A732:E732"/>
    <mergeCell ref="A733:Q733"/>
    <mergeCell ref="A734:F734"/>
    <mergeCell ref="A735:F735"/>
    <mergeCell ref="A736:F736"/>
    <mergeCell ref="A737:F737"/>
    <mergeCell ref="A738:F738"/>
    <mergeCell ref="A739:Q739"/>
    <mergeCell ref="A740:Q740"/>
    <mergeCell ref="A723:A727"/>
    <mergeCell ref="C723:C727"/>
    <mergeCell ref="E723:E727"/>
    <mergeCell ref="F726:F727"/>
    <mergeCell ref="H726:Q727"/>
    <mergeCell ref="A728:E728"/>
    <mergeCell ref="A729:E729"/>
    <mergeCell ref="A730:E730"/>
    <mergeCell ref="A731:E731"/>
    <mergeCell ref="A711:A714"/>
    <mergeCell ref="C711:C714"/>
    <mergeCell ref="E711:E714"/>
    <mergeCell ref="H714:Q714"/>
    <mergeCell ref="A715:A718"/>
    <mergeCell ref="C715:C718"/>
    <mergeCell ref="E715:E718"/>
    <mergeCell ref="H718:Q718"/>
    <mergeCell ref="A719:A722"/>
    <mergeCell ref="C719:C722"/>
    <mergeCell ref="E719:E722"/>
    <mergeCell ref="A700:F700"/>
    <mergeCell ref="A701:F701"/>
    <mergeCell ref="A702:F702"/>
    <mergeCell ref="A703:F703"/>
    <mergeCell ref="A704:F704"/>
    <mergeCell ref="A705:Q705"/>
    <mergeCell ref="A706:Q706"/>
    <mergeCell ref="A707:A710"/>
    <mergeCell ref="C707:C710"/>
    <mergeCell ref="E707:E710"/>
    <mergeCell ref="H710:Q710"/>
    <mergeCell ref="A690:A693"/>
    <mergeCell ref="C690:C693"/>
    <mergeCell ref="E690:E693"/>
    <mergeCell ref="H693:Q693"/>
    <mergeCell ref="A694:E694"/>
    <mergeCell ref="A695:E695"/>
    <mergeCell ref="A696:E696"/>
    <mergeCell ref="A697:E697"/>
    <mergeCell ref="A698:E698"/>
    <mergeCell ref="A678:F678"/>
    <mergeCell ref="A679:F679"/>
    <mergeCell ref="A680:Q680"/>
    <mergeCell ref="A681:Q681"/>
    <mergeCell ref="A682:A685"/>
    <mergeCell ref="C682:C685"/>
    <mergeCell ref="E682:E685"/>
    <mergeCell ref="H685:Q685"/>
    <mergeCell ref="A686:A689"/>
    <mergeCell ref="C686:C689"/>
    <mergeCell ref="E686:E689"/>
    <mergeCell ref="H689:Q689"/>
    <mergeCell ref="A669:E669"/>
    <mergeCell ref="A670:E670"/>
    <mergeCell ref="A671:E671"/>
    <mergeCell ref="A672:E672"/>
    <mergeCell ref="A673:E673"/>
    <mergeCell ref="A674:Q674"/>
    <mergeCell ref="A675:F675"/>
    <mergeCell ref="A676:F676"/>
    <mergeCell ref="A677:F677"/>
    <mergeCell ref="A657:A660"/>
    <mergeCell ref="C657:C660"/>
    <mergeCell ref="E657:E660"/>
    <mergeCell ref="H660:Q660"/>
    <mergeCell ref="A661:A664"/>
    <mergeCell ref="C661:C664"/>
    <mergeCell ref="E661:E664"/>
    <mergeCell ref="H664:Q664"/>
    <mergeCell ref="A665:A668"/>
    <mergeCell ref="C665:C668"/>
    <mergeCell ref="E665:E668"/>
    <mergeCell ref="H668:Q668"/>
    <mergeCell ref="A643:A647"/>
    <mergeCell ref="C643:C647"/>
    <mergeCell ref="E643:E647"/>
    <mergeCell ref="A648:A651"/>
    <mergeCell ref="C648:C651"/>
    <mergeCell ref="E648:E651"/>
    <mergeCell ref="H651:Q651"/>
    <mergeCell ref="A653:A656"/>
    <mergeCell ref="C653:C656"/>
    <mergeCell ref="E653:E656"/>
    <mergeCell ref="H656:Q656"/>
    <mergeCell ref="A627:A632"/>
    <mergeCell ref="C627:C632"/>
    <mergeCell ref="E627:E632"/>
    <mergeCell ref="D630:D632"/>
    <mergeCell ref="F630:F632"/>
    <mergeCell ref="H630:Q632"/>
    <mergeCell ref="A633:A642"/>
    <mergeCell ref="C633:C637"/>
    <mergeCell ref="E633:E637"/>
    <mergeCell ref="D636:D637"/>
    <mergeCell ref="F636:F637"/>
    <mergeCell ref="H636:Q637"/>
    <mergeCell ref="C638:C642"/>
    <mergeCell ref="E638:E642"/>
    <mergeCell ref="D641:D642"/>
    <mergeCell ref="F641:F642"/>
    <mergeCell ref="H641:Q642"/>
    <mergeCell ref="A616:F616"/>
    <mergeCell ref="A617:F617"/>
    <mergeCell ref="A618:F618"/>
    <mergeCell ref="A619:F619"/>
    <mergeCell ref="A620:Q620"/>
    <mergeCell ref="A621:Q621"/>
    <mergeCell ref="A622:Q622"/>
    <mergeCell ref="A623:A626"/>
    <mergeCell ref="C623:C626"/>
    <mergeCell ref="E623:E626"/>
    <mergeCell ref="H626:Q626"/>
    <mergeCell ref="A607:F607"/>
    <mergeCell ref="A608:Q608"/>
    <mergeCell ref="A609:E609"/>
    <mergeCell ref="A610:E610"/>
    <mergeCell ref="A611:E611"/>
    <mergeCell ref="A612:E612"/>
    <mergeCell ref="A613:E613"/>
    <mergeCell ref="A614:Q614"/>
    <mergeCell ref="A615:F615"/>
    <mergeCell ref="A598:E598"/>
    <mergeCell ref="A599:E599"/>
    <mergeCell ref="A600:E600"/>
    <mergeCell ref="A601:E601"/>
    <mergeCell ref="A602:Q602"/>
    <mergeCell ref="A603:F603"/>
    <mergeCell ref="A604:F604"/>
    <mergeCell ref="A605:F605"/>
    <mergeCell ref="A606:F606"/>
    <mergeCell ref="A589:E589"/>
    <mergeCell ref="A590:Q590"/>
    <mergeCell ref="A591:F591"/>
    <mergeCell ref="A592:F592"/>
    <mergeCell ref="A593:F593"/>
    <mergeCell ref="A594:F594"/>
    <mergeCell ref="A595:F595"/>
    <mergeCell ref="A596:F596"/>
    <mergeCell ref="A597:E597"/>
    <mergeCell ref="A581:A584"/>
    <mergeCell ref="B581:B584"/>
    <mergeCell ref="C581:C584"/>
    <mergeCell ref="E581:E584"/>
    <mergeCell ref="H584:Q584"/>
    <mergeCell ref="A585:E585"/>
    <mergeCell ref="A586:E586"/>
    <mergeCell ref="A587:E587"/>
    <mergeCell ref="A588:E588"/>
    <mergeCell ref="A573:A576"/>
    <mergeCell ref="B573:B576"/>
    <mergeCell ref="C573:C576"/>
    <mergeCell ref="E573:E576"/>
    <mergeCell ref="H576:Q576"/>
    <mergeCell ref="A577:A580"/>
    <mergeCell ref="B577:B580"/>
    <mergeCell ref="C577:C580"/>
    <mergeCell ref="E577:E580"/>
    <mergeCell ref="H580:Q580"/>
    <mergeCell ref="A562:Q562"/>
    <mergeCell ref="A563:A568"/>
    <mergeCell ref="C563:C568"/>
    <mergeCell ref="E563:E568"/>
    <mergeCell ref="D566:D568"/>
    <mergeCell ref="F566:F568"/>
    <mergeCell ref="H566:Q568"/>
    <mergeCell ref="A569:A572"/>
    <mergeCell ref="C569:C572"/>
    <mergeCell ref="E569:E572"/>
    <mergeCell ref="H572:Q572"/>
    <mergeCell ref="A553:E553"/>
    <mergeCell ref="A554:Q554"/>
    <mergeCell ref="A555:F555"/>
    <mergeCell ref="A556:F556"/>
    <mergeCell ref="A557:F557"/>
    <mergeCell ref="A558:F558"/>
    <mergeCell ref="A559:F559"/>
    <mergeCell ref="A560:Q560"/>
    <mergeCell ref="A561:Q561"/>
    <mergeCell ref="A545:A548"/>
    <mergeCell ref="B545:B548"/>
    <mergeCell ref="C545:C548"/>
    <mergeCell ref="E545:E548"/>
    <mergeCell ref="H548:Q548"/>
    <mergeCell ref="A549:E549"/>
    <mergeCell ref="A550:E550"/>
    <mergeCell ref="A551:E551"/>
    <mergeCell ref="A552:E552"/>
    <mergeCell ref="A537:A540"/>
    <mergeCell ref="C537:C540"/>
    <mergeCell ref="E537:E540"/>
    <mergeCell ref="H540:Q540"/>
    <mergeCell ref="A541:A544"/>
    <mergeCell ref="B541:B544"/>
    <mergeCell ref="C541:C544"/>
    <mergeCell ref="E541:E544"/>
    <mergeCell ref="H544:Q544"/>
    <mergeCell ref="A529:A532"/>
    <mergeCell ref="B529:B532"/>
    <mergeCell ref="C529:C532"/>
    <mergeCell ref="E529:E532"/>
    <mergeCell ref="H532:Q532"/>
    <mergeCell ref="A533:A536"/>
    <mergeCell ref="B533:B536"/>
    <mergeCell ref="C533:C536"/>
    <mergeCell ref="E533:E536"/>
    <mergeCell ref="H536:Q536"/>
    <mergeCell ref="A521:A524"/>
    <mergeCell ref="B521:B524"/>
    <mergeCell ref="C521:C524"/>
    <mergeCell ref="E521:E524"/>
    <mergeCell ref="H524:Q524"/>
    <mergeCell ref="A525:A528"/>
    <mergeCell ref="B525:B528"/>
    <mergeCell ref="C525:C528"/>
    <mergeCell ref="E525:E528"/>
    <mergeCell ref="H528:Q528"/>
    <mergeCell ref="A513:A516"/>
    <mergeCell ref="B513:B516"/>
    <mergeCell ref="C513:C516"/>
    <mergeCell ref="E513:E516"/>
    <mergeCell ref="H516:Q516"/>
    <mergeCell ref="A517:A520"/>
    <mergeCell ref="B517:B520"/>
    <mergeCell ref="C517:C520"/>
    <mergeCell ref="E517:E520"/>
    <mergeCell ref="H520:Q520"/>
    <mergeCell ref="A505:A508"/>
    <mergeCell ref="B505:B508"/>
    <mergeCell ref="C505:C508"/>
    <mergeCell ref="E505:E508"/>
    <mergeCell ref="H508:Q508"/>
    <mergeCell ref="A509:A512"/>
    <mergeCell ref="B509:B512"/>
    <mergeCell ref="C509:C512"/>
    <mergeCell ref="E509:E512"/>
    <mergeCell ref="H512:Q512"/>
    <mergeCell ref="A496:A499"/>
    <mergeCell ref="B496:B499"/>
    <mergeCell ref="C496:C499"/>
    <mergeCell ref="E496:E499"/>
    <mergeCell ref="H499:Q499"/>
    <mergeCell ref="A501:A504"/>
    <mergeCell ref="B501:B504"/>
    <mergeCell ref="C501:C504"/>
    <mergeCell ref="E501:E504"/>
    <mergeCell ref="H504:Q504"/>
    <mergeCell ref="A488:A491"/>
    <mergeCell ref="B488:B491"/>
    <mergeCell ref="C488:C491"/>
    <mergeCell ref="E488:E491"/>
    <mergeCell ref="H491:Q491"/>
    <mergeCell ref="A492:A495"/>
    <mergeCell ref="B492:B495"/>
    <mergeCell ref="C492:C495"/>
    <mergeCell ref="E492:E495"/>
    <mergeCell ref="H495:Q495"/>
    <mergeCell ref="A479:F479"/>
    <mergeCell ref="A480:F480"/>
    <mergeCell ref="A481:Q481"/>
    <mergeCell ref="A482:Q482"/>
    <mergeCell ref="A483:Q483"/>
    <mergeCell ref="A484:A487"/>
    <mergeCell ref="B484:B487"/>
    <mergeCell ref="C484:C487"/>
    <mergeCell ref="E484:E487"/>
    <mergeCell ref="H487:Q487"/>
    <mergeCell ref="A470:E470"/>
    <mergeCell ref="A471:E471"/>
    <mergeCell ref="A472:E472"/>
    <mergeCell ref="A473:E473"/>
    <mergeCell ref="A474:E474"/>
    <mergeCell ref="A475:Q475"/>
    <mergeCell ref="A476:F476"/>
    <mergeCell ref="A477:F477"/>
    <mergeCell ref="A478:F478"/>
    <mergeCell ref="A461:A465"/>
    <mergeCell ref="B461:B465"/>
    <mergeCell ref="C461:C465"/>
    <mergeCell ref="E461:E465"/>
    <mergeCell ref="F464:F465"/>
    <mergeCell ref="H464:Q465"/>
    <mergeCell ref="A466:A469"/>
    <mergeCell ref="B466:B469"/>
    <mergeCell ref="C466:C469"/>
    <mergeCell ref="E466:E469"/>
    <mergeCell ref="H469:Q469"/>
    <mergeCell ref="A451:A455"/>
    <mergeCell ref="B451:B455"/>
    <mergeCell ref="C451:C455"/>
    <mergeCell ref="E451:E455"/>
    <mergeCell ref="D454:D455"/>
    <mergeCell ref="F454:F455"/>
    <mergeCell ref="H454:Q455"/>
    <mergeCell ref="A456:A460"/>
    <mergeCell ref="B456:B460"/>
    <mergeCell ref="C456:C460"/>
    <mergeCell ref="E456:E460"/>
    <mergeCell ref="D459:D460"/>
    <mergeCell ref="F459:F460"/>
    <mergeCell ref="H459:Q460"/>
    <mergeCell ref="A441:A445"/>
    <mergeCell ref="B441:B445"/>
    <mergeCell ref="C441:C445"/>
    <mergeCell ref="E441:E445"/>
    <mergeCell ref="D444:D445"/>
    <mergeCell ref="F444:F445"/>
    <mergeCell ref="H444:Q445"/>
    <mergeCell ref="A446:A450"/>
    <mergeCell ref="B446:B450"/>
    <mergeCell ref="C446:C450"/>
    <mergeCell ref="E446:E450"/>
    <mergeCell ref="D449:D450"/>
    <mergeCell ref="F449:F450"/>
    <mergeCell ref="H449:Q450"/>
    <mergeCell ref="A431:A435"/>
    <mergeCell ref="B431:B435"/>
    <mergeCell ref="C431:C435"/>
    <mergeCell ref="E431:E435"/>
    <mergeCell ref="D434:D435"/>
    <mergeCell ref="F434:F435"/>
    <mergeCell ref="H434:Q435"/>
    <mergeCell ref="A436:A440"/>
    <mergeCell ref="B436:B440"/>
    <mergeCell ref="C436:C440"/>
    <mergeCell ref="E436:E440"/>
    <mergeCell ref="D439:D440"/>
    <mergeCell ref="F439:F440"/>
    <mergeCell ref="H439:Q440"/>
    <mergeCell ref="A421:A425"/>
    <mergeCell ref="B421:B425"/>
    <mergeCell ref="C421:C425"/>
    <mergeCell ref="E421:E425"/>
    <mergeCell ref="D424:D425"/>
    <mergeCell ref="F424:F425"/>
    <mergeCell ref="H424:Q425"/>
    <mergeCell ref="A426:A430"/>
    <mergeCell ref="B426:B430"/>
    <mergeCell ref="C426:C430"/>
    <mergeCell ref="E426:E430"/>
    <mergeCell ref="D429:D430"/>
    <mergeCell ref="F429:F430"/>
    <mergeCell ref="H429:Q430"/>
    <mergeCell ref="A411:A415"/>
    <mergeCell ref="B411:B415"/>
    <mergeCell ref="C411:C415"/>
    <mergeCell ref="E411:E415"/>
    <mergeCell ref="D414:D415"/>
    <mergeCell ref="F414:F415"/>
    <mergeCell ref="H414:Q415"/>
    <mergeCell ref="A416:A420"/>
    <mergeCell ref="B416:B420"/>
    <mergeCell ref="C416:C420"/>
    <mergeCell ref="E416:E420"/>
    <mergeCell ref="D419:D420"/>
    <mergeCell ref="F419:F420"/>
    <mergeCell ref="H419:Q420"/>
    <mergeCell ref="A401:A405"/>
    <mergeCell ref="B401:B405"/>
    <mergeCell ref="C401:C405"/>
    <mergeCell ref="E401:E405"/>
    <mergeCell ref="D404:D405"/>
    <mergeCell ref="F404:F405"/>
    <mergeCell ref="H404:Q405"/>
    <mergeCell ref="A406:A410"/>
    <mergeCell ref="B406:B410"/>
    <mergeCell ref="C406:C410"/>
    <mergeCell ref="E406:E410"/>
    <mergeCell ref="F409:F410"/>
    <mergeCell ref="H409:Q410"/>
    <mergeCell ref="A391:A395"/>
    <mergeCell ref="B391:B395"/>
    <mergeCell ref="C391:C395"/>
    <mergeCell ref="E391:E395"/>
    <mergeCell ref="D394:D395"/>
    <mergeCell ref="F394:F395"/>
    <mergeCell ref="H394:Q395"/>
    <mergeCell ref="A396:A400"/>
    <mergeCell ref="B396:B400"/>
    <mergeCell ref="C396:C400"/>
    <mergeCell ref="E396:E400"/>
    <mergeCell ref="D399:D400"/>
    <mergeCell ref="F399:F400"/>
    <mergeCell ref="H399:Q400"/>
    <mergeCell ref="A377:A381"/>
    <mergeCell ref="B377:B381"/>
    <mergeCell ref="C377:C381"/>
    <mergeCell ref="E377:E381"/>
    <mergeCell ref="D380:D381"/>
    <mergeCell ref="F380:F381"/>
    <mergeCell ref="H380:Q381"/>
    <mergeCell ref="A386:A390"/>
    <mergeCell ref="B386:B390"/>
    <mergeCell ref="C386:C390"/>
    <mergeCell ref="E386:E390"/>
    <mergeCell ref="D389:D390"/>
    <mergeCell ref="F389:F390"/>
    <mergeCell ref="H389:Q390"/>
    <mergeCell ref="A366:A371"/>
    <mergeCell ref="E366:E371"/>
    <mergeCell ref="D369:D371"/>
    <mergeCell ref="F369:F371"/>
    <mergeCell ref="H369:Q371"/>
    <mergeCell ref="A372:A376"/>
    <mergeCell ref="B372:B376"/>
    <mergeCell ref="C372:C376"/>
    <mergeCell ref="E372:E376"/>
    <mergeCell ref="F375:F376"/>
    <mergeCell ref="H375:Q376"/>
    <mergeCell ref="A354:A365"/>
    <mergeCell ref="C354:C359"/>
    <mergeCell ref="E354:E359"/>
    <mergeCell ref="D357:D359"/>
    <mergeCell ref="F357:F359"/>
    <mergeCell ref="H357:Q359"/>
    <mergeCell ref="C360:C365"/>
    <mergeCell ref="E360:E365"/>
    <mergeCell ref="D363:D365"/>
    <mergeCell ref="F363:F365"/>
    <mergeCell ref="H363:Q365"/>
    <mergeCell ref="A342:A353"/>
    <mergeCell ref="C342:C347"/>
    <mergeCell ref="E342:E347"/>
    <mergeCell ref="D345:D347"/>
    <mergeCell ref="F345:F347"/>
    <mergeCell ref="H345:Q347"/>
    <mergeCell ref="C348:C353"/>
    <mergeCell ref="E348:E353"/>
    <mergeCell ref="D351:D353"/>
    <mergeCell ref="F351:F353"/>
    <mergeCell ref="H351:Q353"/>
    <mergeCell ref="A332:A336"/>
    <mergeCell ref="C332:C336"/>
    <mergeCell ref="E332:E336"/>
    <mergeCell ref="D335:D336"/>
    <mergeCell ref="F335:F336"/>
    <mergeCell ref="H335:Q336"/>
    <mergeCell ref="A337:A341"/>
    <mergeCell ref="E337:E341"/>
    <mergeCell ref="F340:F341"/>
    <mergeCell ref="H340:Q341"/>
    <mergeCell ref="A321:A326"/>
    <mergeCell ref="C321:C326"/>
    <mergeCell ref="E321:E326"/>
    <mergeCell ref="D324:D326"/>
    <mergeCell ref="F324:F326"/>
    <mergeCell ref="H324:Q326"/>
    <mergeCell ref="A327:A331"/>
    <mergeCell ref="C327:C331"/>
    <mergeCell ref="E327:E331"/>
    <mergeCell ref="D330:D331"/>
    <mergeCell ref="F330:F331"/>
    <mergeCell ref="H330:Q331"/>
    <mergeCell ref="A310:A315"/>
    <mergeCell ref="C310:C315"/>
    <mergeCell ref="E310:E315"/>
    <mergeCell ref="D313:D315"/>
    <mergeCell ref="F313:F315"/>
    <mergeCell ref="H313:Q315"/>
    <mergeCell ref="A316:A320"/>
    <mergeCell ref="C316:C320"/>
    <mergeCell ref="E316:E320"/>
    <mergeCell ref="D319:D320"/>
    <mergeCell ref="F319:F320"/>
    <mergeCell ref="H319:Q320"/>
    <mergeCell ref="A300:A304"/>
    <mergeCell ref="C300:C304"/>
    <mergeCell ref="E300:E304"/>
    <mergeCell ref="D303:D304"/>
    <mergeCell ref="F303:F304"/>
    <mergeCell ref="H303:Q304"/>
    <mergeCell ref="A305:A309"/>
    <mergeCell ref="C305:C309"/>
    <mergeCell ref="E305:E309"/>
    <mergeCell ref="F308:F309"/>
    <mergeCell ref="H308:Q309"/>
    <mergeCell ref="A292:F292"/>
    <mergeCell ref="A293:Q293"/>
    <mergeCell ref="A294:Q294"/>
    <mergeCell ref="A295:A299"/>
    <mergeCell ref="C295:C299"/>
    <mergeCell ref="E295:E299"/>
    <mergeCell ref="D298:D299"/>
    <mergeCell ref="F298:F299"/>
    <mergeCell ref="H298:Q299"/>
    <mergeCell ref="O285:O286"/>
    <mergeCell ref="P285:P286"/>
    <mergeCell ref="Q285:Q286"/>
    <mergeCell ref="R285:R286"/>
    <mergeCell ref="A287:Q287"/>
    <mergeCell ref="A288:F288"/>
    <mergeCell ref="A289:F289"/>
    <mergeCell ref="A290:F290"/>
    <mergeCell ref="A291:F291"/>
    <mergeCell ref="A285:E286"/>
    <mergeCell ref="F285:F286"/>
    <mergeCell ref="H285:H286"/>
    <mergeCell ref="I285:I286"/>
    <mergeCell ref="J285:J286"/>
    <mergeCell ref="K285:K286"/>
    <mergeCell ref="L285:L286"/>
    <mergeCell ref="M285:M286"/>
    <mergeCell ref="N285:N286"/>
    <mergeCell ref="A277:A280"/>
    <mergeCell ref="B277:B280"/>
    <mergeCell ref="C277:C280"/>
    <mergeCell ref="E277:E280"/>
    <mergeCell ref="H280:Q280"/>
    <mergeCell ref="A281:E281"/>
    <mergeCell ref="A282:E282"/>
    <mergeCell ref="A283:E283"/>
    <mergeCell ref="A284:E284"/>
    <mergeCell ref="A269:A272"/>
    <mergeCell ref="B269:B272"/>
    <mergeCell ref="C269:C272"/>
    <mergeCell ref="E269:E272"/>
    <mergeCell ref="H272:Q272"/>
    <mergeCell ref="A273:A276"/>
    <mergeCell ref="B273:B276"/>
    <mergeCell ref="C273:C276"/>
    <mergeCell ref="E273:E276"/>
    <mergeCell ref="H276:Q276"/>
    <mergeCell ref="A261:A264"/>
    <mergeCell ref="B261:B264"/>
    <mergeCell ref="C261:C264"/>
    <mergeCell ref="E261:E264"/>
    <mergeCell ref="H264:Q264"/>
    <mergeCell ref="A265:A268"/>
    <mergeCell ref="B265:B268"/>
    <mergeCell ref="C265:C268"/>
    <mergeCell ref="E265:E268"/>
    <mergeCell ref="H268:Q268"/>
    <mergeCell ref="A253:A256"/>
    <mergeCell ref="B253:B256"/>
    <mergeCell ref="C253:C256"/>
    <mergeCell ref="E253:E256"/>
    <mergeCell ref="H256:Q256"/>
    <mergeCell ref="A257:A260"/>
    <mergeCell ref="B257:B260"/>
    <mergeCell ref="C257:C260"/>
    <mergeCell ref="E257:E260"/>
    <mergeCell ref="H260:Q260"/>
    <mergeCell ref="A244:A247"/>
    <mergeCell ref="B244:B247"/>
    <mergeCell ref="C244:C247"/>
    <mergeCell ref="E244:E247"/>
    <mergeCell ref="H247:Q247"/>
    <mergeCell ref="A248:A252"/>
    <mergeCell ref="B248:B252"/>
    <mergeCell ref="C248:C252"/>
    <mergeCell ref="E248:E252"/>
    <mergeCell ref="D251:D252"/>
    <mergeCell ref="F251:F252"/>
    <mergeCell ref="H251:Q252"/>
    <mergeCell ref="A236:A239"/>
    <mergeCell ref="B236:B239"/>
    <mergeCell ref="C236:C239"/>
    <mergeCell ref="E236:E239"/>
    <mergeCell ref="H239:Q239"/>
    <mergeCell ref="A240:A243"/>
    <mergeCell ref="B240:B243"/>
    <mergeCell ref="C240:C243"/>
    <mergeCell ref="E240:E243"/>
    <mergeCell ref="H243:Q243"/>
    <mergeCell ref="A228:A231"/>
    <mergeCell ref="B228:B231"/>
    <mergeCell ref="C228:C231"/>
    <mergeCell ref="E228:E231"/>
    <mergeCell ref="H231:Q231"/>
    <mergeCell ref="A232:A235"/>
    <mergeCell ref="B232:B235"/>
    <mergeCell ref="C232:C235"/>
    <mergeCell ref="E232:E235"/>
    <mergeCell ref="H235:Q235"/>
    <mergeCell ref="A220:A223"/>
    <mergeCell ref="B220:B223"/>
    <mergeCell ref="C220:C223"/>
    <mergeCell ref="E220:E223"/>
    <mergeCell ref="H223:Q223"/>
    <mergeCell ref="A224:A227"/>
    <mergeCell ref="B224:B227"/>
    <mergeCell ref="C224:C227"/>
    <mergeCell ref="E224:E227"/>
    <mergeCell ref="H227:Q227"/>
    <mergeCell ref="A212:A215"/>
    <mergeCell ref="B212:B215"/>
    <mergeCell ref="C212:C215"/>
    <mergeCell ref="E212:E215"/>
    <mergeCell ref="H215:Q215"/>
    <mergeCell ref="A216:A219"/>
    <mergeCell ref="B216:B219"/>
    <mergeCell ref="C216:C219"/>
    <mergeCell ref="E216:E219"/>
    <mergeCell ref="H219:Q219"/>
    <mergeCell ref="A204:A207"/>
    <mergeCell ref="B204:B207"/>
    <mergeCell ref="C204:C207"/>
    <mergeCell ref="E204:E207"/>
    <mergeCell ref="H207:Q207"/>
    <mergeCell ref="A208:A211"/>
    <mergeCell ref="B208:B211"/>
    <mergeCell ref="C208:C211"/>
    <mergeCell ref="E208:E211"/>
    <mergeCell ref="H211:Q211"/>
    <mergeCell ref="A188:A203"/>
    <mergeCell ref="B188:B203"/>
    <mergeCell ref="C188:C191"/>
    <mergeCell ref="E188:E191"/>
    <mergeCell ref="H191:Q191"/>
    <mergeCell ref="C192:C195"/>
    <mergeCell ref="E192:E195"/>
    <mergeCell ref="H195:Q195"/>
    <mergeCell ref="C196:C199"/>
    <mergeCell ref="E196:E199"/>
    <mergeCell ref="H199:Q199"/>
    <mergeCell ref="C200:C203"/>
    <mergeCell ref="E200:E203"/>
    <mergeCell ref="H203:Q203"/>
    <mergeCell ref="A168:A171"/>
    <mergeCell ref="B168:B171"/>
    <mergeCell ref="C168:C171"/>
    <mergeCell ref="E168:E171"/>
    <mergeCell ref="H171:Q171"/>
    <mergeCell ref="A172:A187"/>
    <mergeCell ref="B172:B187"/>
    <mergeCell ref="C172:C175"/>
    <mergeCell ref="E172:E175"/>
    <mergeCell ref="H175:Q175"/>
    <mergeCell ref="C176:C179"/>
    <mergeCell ref="E176:E179"/>
    <mergeCell ref="H179:Q179"/>
    <mergeCell ref="C180:C183"/>
    <mergeCell ref="E180:E183"/>
    <mergeCell ref="H183:Q183"/>
    <mergeCell ref="C184:C187"/>
    <mergeCell ref="E184:E187"/>
    <mergeCell ref="H187:Q187"/>
    <mergeCell ref="A158:A163"/>
    <mergeCell ref="C158:C163"/>
    <mergeCell ref="E158:E163"/>
    <mergeCell ref="D161:D163"/>
    <mergeCell ref="F161:F163"/>
    <mergeCell ref="H161:Q163"/>
    <mergeCell ref="A164:A167"/>
    <mergeCell ref="B164:B167"/>
    <mergeCell ref="C164:C167"/>
    <mergeCell ref="E164:E167"/>
    <mergeCell ref="H167:Q167"/>
    <mergeCell ref="A138:A157"/>
    <mergeCell ref="C138:C142"/>
    <mergeCell ref="E138:E142"/>
    <mergeCell ref="D141:D142"/>
    <mergeCell ref="F141:F142"/>
    <mergeCell ref="H141:Q142"/>
    <mergeCell ref="C143:C147"/>
    <mergeCell ref="E143:E147"/>
    <mergeCell ref="D146:D147"/>
    <mergeCell ref="F146:F147"/>
    <mergeCell ref="H146:Q147"/>
    <mergeCell ref="C148:C152"/>
    <mergeCell ref="E148:E152"/>
    <mergeCell ref="D151:D152"/>
    <mergeCell ref="F151:F152"/>
    <mergeCell ref="H151:Q152"/>
    <mergeCell ref="C153:C157"/>
    <mergeCell ref="E153:E157"/>
    <mergeCell ref="D156:D157"/>
    <mergeCell ref="F156:F157"/>
    <mergeCell ref="H156:Q157"/>
    <mergeCell ref="A126:A131"/>
    <mergeCell ref="C126:C131"/>
    <mergeCell ref="E126:E131"/>
    <mergeCell ref="D129:D131"/>
    <mergeCell ref="F129:F131"/>
    <mergeCell ref="H129:Q131"/>
    <mergeCell ref="A132:A137"/>
    <mergeCell ref="C132:C137"/>
    <mergeCell ref="E132:E137"/>
    <mergeCell ref="D135:D137"/>
    <mergeCell ref="F135:F137"/>
    <mergeCell ref="H135:Q137"/>
    <mergeCell ref="A116:A119"/>
    <mergeCell ref="C116:C119"/>
    <mergeCell ref="E116:E119"/>
    <mergeCell ref="H119:Q119"/>
    <mergeCell ref="A120:A125"/>
    <mergeCell ref="C120:C125"/>
    <mergeCell ref="E120:E125"/>
    <mergeCell ref="D123:D125"/>
    <mergeCell ref="F123:F125"/>
    <mergeCell ref="H123:Q125"/>
    <mergeCell ref="A104:A108"/>
    <mergeCell ref="C104:C108"/>
    <mergeCell ref="E104:E108"/>
    <mergeCell ref="F107:F108"/>
    <mergeCell ref="H107:Q108"/>
    <mergeCell ref="A109:A115"/>
    <mergeCell ref="C109:C115"/>
    <mergeCell ref="E109:E115"/>
    <mergeCell ref="D112:D115"/>
    <mergeCell ref="F112:F115"/>
    <mergeCell ref="H112:Q115"/>
    <mergeCell ref="A89:A98"/>
    <mergeCell ref="C89:C98"/>
    <mergeCell ref="D89:D98"/>
    <mergeCell ref="E89:E98"/>
    <mergeCell ref="F92:F98"/>
    <mergeCell ref="H92:Q98"/>
    <mergeCell ref="A99:A103"/>
    <mergeCell ref="C99:C103"/>
    <mergeCell ref="E99:E103"/>
    <mergeCell ref="D102:D103"/>
    <mergeCell ref="F102:F103"/>
    <mergeCell ref="H102:Q103"/>
    <mergeCell ref="A77:A80"/>
    <mergeCell ref="C77:C80"/>
    <mergeCell ref="E77:E80"/>
    <mergeCell ref="H80:Q80"/>
    <mergeCell ref="A81:A88"/>
    <mergeCell ref="C81:C88"/>
    <mergeCell ref="E81:E88"/>
    <mergeCell ref="D84:D88"/>
    <mergeCell ref="F84:F88"/>
    <mergeCell ref="H84:Q88"/>
    <mergeCell ref="A63:A66"/>
    <mergeCell ref="C63:C66"/>
    <mergeCell ref="E63:E66"/>
    <mergeCell ref="H66:Q66"/>
    <mergeCell ref="A67:A70"/>
    <mergeCell ref="C67:C70"/>
    <mergeCell ref="E67:E70"/>
    <mergeCell ref="H70:Q70"/>
    <mergeCell ref="A71:A76"/>
    <mergeCell ref="C71:C76"/>
    <mergeCell ref="E71:E76"/>
    <mergeCell ref="D74:D76"/>
    <mergeCell ref="F74:F76"/>
    <mergeCell ref="H74:Q76"/>
    <mergeCell ref="A53:A56"/>
    <mergeCell ref="C53:C56"/>
    <mergeCell ref="E53:E56"/>
    <mergeCell ref="H56:Q56"/>
    <mergeCell ref="A57:A62"/>
    <mergeCell ref="C57:C62"/>
    <mergeCell ref="E57:E62"/>
    <mergeCell ref="D60:D62"/>
    <mergeCell ref="F60:F62"/>
    <mergeCell ref="H60:Q62"/>
    <mergeCell ref="A38:A46"/>
    <mergeCell ref="C38:C46"/>
    <mergeCell ref="E38:E46"/>
    <mergeCell ref="D41:D46"/>
    <mergeCell ref="F41:F46"/>
    <mergeCell ref="H41:Q46"/>
    <mergeCell ref="A47:A52"/>
    <mergeCell ref="C47:C52"/>
    <mergeCell ref="E47:E52"/>
    <mergeCell ref="D50:D52"/>
    <mergeCell ref="F50:F52"/>
    <mergeCell ref="H50:Q52"/>
    <mergeCell ref="A28:A31"/>
    <mergeCell ref="C28:C31"/>
    <mergeCell ref="E28:E31"/>
    <mergeCell ref="H31:Q31"/>
    <mergeCell ref="A32:A37"/>
    <mergeCell ref="C32:C37"/>
    <mergeCell ref="E32:E37"/>
    <mergeCell ref="D35:D37"/>
    <mergeCell ref="F35:F37"/>
    <mergeCell ref="H35:Q37"/>
    <mergeCell ref="A16:Q16"/>
    <mergeCell ref="A17:A21"/>
    <mergeCell ref="C17:C21"/>
    <mergeCell ref="E17:E21"/>
    <mergeCell ref="D20:D21"/>
    <mergeCell ref="F20:F21"/>
    <mergeCell ref="H20:Q21"/>
    <mergeCell ref="A22:A27"/>
    <mergeCell ref="C22:C27"/>
    <mergeCell ref="E22:E27"/>
    <mergeCell ref="D25:D27"/>
    <mergeCell ref="F25:F27"/>
    <mergeCell ref="H25:Q27"/>
    <mergeCell ref="U4:W4"/>
    <mergeCell ref="A7:Q7"/>
    <mergeCell ref="A8:Q8"/>
    <mergeCell ref="A9:Q9"/>
    <mergeCell ref="G10:I10"/>
    <mergeCell ref="A12:A13"/>
    <mergeCell ref="B12:B13"/>
    <mergeCell ref="C12:C13"/>
    <mergeCell ref="D12:D13"/>
    <mergeCell ref="E12:E13"/>
    <mergeCell ref="F12:F13"/>
    <mergeCell ref="G12:G13"/>
    <mergeCell ref="H12:Q12"/>
    <mergeCell ref="R12:R14"/>
  </mergeCells>
  <pageMargins left="0.70078740157480324" right="0.70078740157480324" top="0.75196850393700787" bottom="0.75196850393700787" header="0.3" footer="0.3"/>
  <pageSetup paperSize="8" scale="18" fitToHeight="0" orientation="landscape" r:id="rId1"/>
</worksheet>
</file>

<file path=xl/worksheets/sheet5.xml><?xml version="1.0" encoding="utf-8"?>
<worksheet xmlns="http://schemas.openxmlformats.org/spreadsheetml/2006/main" xmlns:r="http://schemas.openxmlformats.org/officeDocument/2006/relationships">
  <sheetPr>
    <pageSetUpPr fitToPage="1"/>
  </sheetPr>
  <dimension ref="A1:Z1289"/>
  <sheetViews>
    <sheetView view="pageBreakPreview" topLeftCell="A703" zoomScale="30" zoomScaleSheetLayoutView="30" workbookViewId="0">
      <selection activeCell="H742" sqref="H742"/>
    </sheetView>
  </sheetViews>
  <sheetFormatPr defaultRowHeight="16.5"/>
  <cols>
    <col min="1" max="1" width="17" customWidth="1"/>
    <col min="2" max="2" width="64.109375" customWidth="1"/>
    <col min="3" max="3" width="40.33203125" customWidth="1"/>
    <col min="4" max="5" width="29.21875" customWidth="1"/>
    <col min="6" max="6" width="35.21875" customWidth="1"/>
    <col min="7" max="7" width="29.21875" style="8" customWidth="1"/>
    <col min="8" max="18" width="27" customWidth="1"/>
    <col min="19" max="45" width="8.5546875" customWidth="1"/>
  </cols>
  <sheetData>
    <row r="1" spans="1:26" ht="107.25" customHeight="1">
      <c r="A1" s="9"/>
      <c r="B1" s="9"/>
      <c r="C1" s="9"/>
      <c r="D1" s="9"/>
      <c r="E1" s="9"/>
      <c r="F1" s="10"/>
      <c r="G1" s="11"/>
      <c r="H1" s="12"/>
      <c r="I1" s="13"/>
      <c r="J1" s="10"/>
      <c r="K1" s="10"/>
      <c r="L1" s="13"/>
      <c r="M1" s="10"/>
      <c r="N1" s="10"/>
      <c r="O1" s="10"/>
      <c r="P1" s="14" t="s">
        <v>13</v>
      </c>
      <c r="Q1" s="10"/>
      <c r="R1" s="12"/>
      <c r="S1" s="13"/>
      <c r="T1" s="15"/>
      <c r="U1" s="10"/>
      <c r="V1" s="10"/>
      <c r="W1" s="10"/>
      <c r="X1" s="10"/>
      <c r="Y1" s="9"/>
      <c r="Z1" s="9"/>
    </row>
    <row r="2" spans="1:26" ht="107.25" customHeight="1">
      <c r="A2" s="9"/>
      <c r="B2" s="9"/>
      <c r="C2" s="9"/>
      <c r="D2" s="9"/>
      <c r="E2" s="9"/>
      <c r="F2" s="10"/>
      <c r="G2" s="11"/>
      <c r="H2" s="12"/>
      <c r="I2" s="13"/>
      <c r="J2" s="10"/>
      <c r="K2" s="10"/>
      <c r="L2" s="13"/>
      <c r="M2" s="10"/>
      <c r="N2" s="16" t="s">
        <v>14</v>
      </c>
      <c r="O2" s="17">
        <v>744</v>
      </c>
      <c r="P2" s="17"/>
      <c r="Q2" s="18" t="s">
        <v>15</v>
      </c>
      <c r="R2" s="19"/>
      <c r="S2" s="13"/>
      <c r="T2" s="15"/>
      <c r="U2" s="10"/>
      <c r="V2" s="10"/>
      <c r="W2" s="10"/>
      <c r="X2" s="10"/>
      <c r="Y2" s="9"/>
      <c r="Z2" s="9"/>
    </row>
    <row r="3" spans="1:26" ht="107.25" customHeight="1">
      <c r="A3" s="20"/>
      <c r="B3" s="21"/>
      <c r="C3" s="22"/>
      <c r="D3" s="23"/>
      <c r="E3" s="24"/>
      <c r="F3" s="24"/>
      <c r="G3" s="25"/>
      <c r="H3" s="26"/>
      <c r="I3" s="27"/>
      <c r="J3" s="28"/>
      <c r="K3" s="24"/>
      <c r="L3" s="29"/>
      <c r="M3" s="22"/>
      <c r="N3" s="30" t="s">
        <v>16</v>
      </c>
      <c r="O3" s="31">
        <v>744</v>
      </c>
      <c r="P3" s="31"/>
      <c r="Q3" s="32" t="s">
        <v>17</v>
      </c>
      <c r="R3" s="33"/>
      <c r="S3" s="27"/>
      <c r="T3" s="34"/>
      <c r="U3" s="35"/>
      <c r="V3" s="35"/>
      <c r="W3" s="36"/>
      <c r="X3" s="24"/>
      <c r="Y3" s="20"/>
      <c r="Z3" s="20"/>
    </row>
    <row r="4" spans="1:26" ht="107.25" customHeight="1">
      <c r="A4" s="37"/>
      <c r="B4" s="38"/>
      <c r="C4" s="39"/>
      <c r="D4" s="23"/>
      <c r="E4" s="24"/>
      <c r="F4" s="24"/>
      <c r="G4" s="25"/>
      <c r="H4" s="26"/>
      <c r="I4" s="27"/>
      <c r="J4" s="28"/>
      <c r="K4" s="24"/>
      <c r="L4" s="40"/>
      <c r="M4" s="41"/>
      <c r="N4" s="42" t="s">
        <v>18</v>
      </c>
      <c r="O4" s="43">
        <f>ROUND(O3/O2,2)</f>
        <v>1</v>
      </c>
      <c r="P4" s="43"/>
      <c r="Q4" s="44" t="s">
        <v>19</v>
      </c>
      <c r="R4" s="33"/>
      <c r="S4" s="27"/>
      <c r="T4" s="34"/>
      <c r="U4" s="715"/>
      <c r="V4" s="715"/>
      <c r="W4" s="715"/>
      <c r="X4" s="45"/>
      <c r="Y4" s="37"/>
      <c r="Z4" s="37"/>
    </row>
    <row r="5" spans="1:26" ht="52.5" customHeight="1">
      <c r="A5" s="46"/>
      <c r="B5" s="47"/>
      <c r="C5" s="46"/>
      <c r="D5" s="46"/>
      <c r="E5" s="48"/>
      <c r="F5" s="48"/>
      <c r="G5" s="49"/>
      <c r="H5" s="50"/>
      <c r="I5" s="51"/>
      <c r="J5" s="48"/>
      <c r="K5" s="48"/>
      <c r="L5" s="48"/>
      <c r="M5" s="52"/>
      <c r="N5" s="52"/>
      <c r="O5" s="52"/>
      <c r="P5" s="52"/>
      <c r="Q5" s="53"/>
      <c r="R5" s="50"/>
      <c r="S5" s="48"/>
      <c r="T5" s="37"/>
      <c r="U5" s="37"/>
      <c r="V5" s="37"/>
      <c r="W5" s="37"/>
      <c r="X5" s="37"/>
      <c r="Y5" s="37"/>
      <c r="Z5" s="37"/>
    </row>
    <row r="6" spans="1:26" ht="35.25">
      <c r="A6" s="46"/>
      <c r="B6" s="47"/>
      <c r="C6" s="46"/>
      <c r="D6" s="46"/>
      <c r="E6" s="48"/>
      <c r="F6" s="48"/>
      <c r="G6" s="49"/>
      <c r="H6" s="48"/>
      <c r="I6" s="48"/>
      <c r="J6" s="48"/>
      <c r="K6" s="48"/>
      <c r="L6" s="52"/>
      <c r="M6" s="52"/>
      <c r="N6" s="52"/>
      <c r="O6" s="52"/>
      <c r="P6" s="53"/>
      <c r="Q6" s="37"/>
      <c r="R6" s="48"/>
    </row>
    <row r="7" spans="1:26" ht="42">
      <c r="A7" s="716" t="s">
        <v>20</v>
      </c>
      <c r="B7" s="716"/>
      <c r="C7" s="716"/>
      <c r="D7" s="716"/>
      <c r="E7" s="716"/>
      <c r="F7" s="716"/>
      <c r="G7" s="717"/>
      <c r="H7" s="716"/>
      <c r="I7" s="716"/>
      <c r="J7" s="716"/>
      <c r="K7" s="716"/>
      <c r="L7" s="716"/>
      <c r="M7" s="716"/>
      <c r="N7" s="716"/>
      <c r="O7" s="716"/>
      <c r="P7" s="716"/>
      <c r="Q7" s="716"/>
      <c r="R7" s="54"/>
    </row>
    <row r="8" spans="1:26" ht="42">
      <c r="A8" s="718" t="s">
        <v>21</v>
      </c>
      <c r="B8" s="718"/>
      <c r="C8" s="718"/>
      <c r="D8" s="718"/>
      <c r="E8" s="718"/>
      <c r="F8" s="718"/>
      <c r="G8" s="719"/>
      <c r="H8" s="718"/>
      <c r="I8" s="718"/>
      <c r="J8" s="718"/>
      <c r="K8" s="718"/>
      <c r="L8" s="718"/>
      <c r="M8" s="718"/>
      <c r="N8" s="718"/>
      <c r="O8" s="718"/>
      <c r="P8" s="718"/>
      <c r="Q8" s="718"/>
      <c r="R8" s="55"/>
    </row>
    <row r="9" spans="1:26" ht="42">
      <c r="A9" s="718" t="s">
        <v>22</v>
      </c>
      <c r="B9" s="718"/>
      <c r="C9" s="718"/>
      <c r="D9" s="718"/>
      <c r="E9" s="718"/>
      <c r="F9" s="718"/>
      <c r="G9" s="719"/>
      <c r="H9" s="718"/>
      <c r="I9" s="718"/>
      <c r="J9" s="718"/>
      <c r="K9" s="718"/>
      <c r="L9" s="718"/>
      <c r="M9" s="718"/>
      <c r="N9" s="718"/>
      <c r="O9" s="718"/>
      <c r="P9" s="718"/>
      <c r="Q9" s="718"/>
      <c r="R9" s="55"/>
    </row>
    <row r="10" spans="1:26" ht="42">
      <c r="A10" s="55"/>
      <c r="B10" s="55"/>
      <c r="C10" s="55"/>
      <c r="D10" s="55"/>
      <c r="E10" s="55"/>
      <c r="F10" s="55"/>
      <c r="G10" s="720" t="s">
        <v>23</v>
      </c>
      <c r="H10" s="720"/>
      <c r="I10" s="720"/>
      <c r="J10" s="55"/>
      <c r="K10" s="55"/>
      <c r="L10" s="55"/>
      <c r="M10" s="55"/>
      <c r="N10" s="55"/>
      <c r="O10" s="55"/>
      <c r="P10" s="55"/>
      <c r="Q10" s="55"/>
      <c r="R10" s="55"/>
    </row>
    <row r="11" spans="1:26" ht="33">
      <c r="A11" s="56"/>
      <c r="B11" s="57"/>
      <c r="C11" s="58"/>
      <c r="D11" s="58"/>
      <c r="E11" s="58"/>
      <c r="F11" s="58"/>
      <c r="G11" s="57"/>
      <c r="H11" s="58"/>
      <c r="I11" s="58"/>
      <c r="J11" s="58"/>
      <c r="K11" s="58"/>
      <c r="L11" s="58"/>
      <c r="M11" s="58"/>
      <c r="N11" s="58"/>
      <c r="O11" s="58"/>
      <c r="P11" s="58"/>
      <c r="Q11" s="9"/>
      <c r="R11" s="58"/>
    </row>
    <row r="12" spans="1:26" ht="34.5" customHeight="1">
      <c r="A12" s="721" t="s">
        <v>24</v>
      </c>
      <c r="B12" s="723" t="s">
        <v>25</v>
      </c>
      <c r="C12" s="725" t="s">
        <v>26</v>
      </c>
      <c r="D12" s="725" t="s">
        <v>27</v>
      </c>
      <c r="E12" s="723" t="s">
        <v>28</v>
      </c>
      <c r="F12" s="727" t="s">
        <v>29</v>
      </c>
      <c r="G12" s="729" t="s">
        <v>30</v>
      </c>
      <c r="H12" s="731" t="s">
        <v>31</v>
      </c>
      <c r="I12" s="732"/>
      <c r="J12" s="732"/>
      <c r="K12" s="732"/>
      <c r="L12" s="732"/>
      <c r="M12" s="732"/>
      <c r="N12" s="732"/>
      <c r="O12" s="732"/>
      <c r="P12" s="732"/>
      <c r="Q12" s="732"/>
      <c r="R12" s="733" t="s">
        <v>32</v>
      </c>
    </row>
    <row r="13" spans="1:26" ht="162.75" customHeight="1">
      <c r="A13" s="722"/>
      <c r="B13" s="724"/>
      <c r="C13" s="726"/>
      <c r="D13" s="726"/>
      <c r="E13" s="724"/>
      <c r="F13" s="728"/>
      <c r="G13" s="730"/>
      <c r="H13" s="59" t="s">
        <v>33</v>
      </c>
      <c r="I13" s="59" t="s">
        <v>34</v>
      </c>
      <c r="J13" s="59" t="s">
        <v>35</v>
      </c>
      <c r="K13" s="59" t="s">
        <v>36</v>
      </c>
      <c r="L13" s="59" t="s">
        <v>37</v>
      </c>
      <c r="M13" s="59" t="s">
        <v>38</v>
      </c>
      <c r="N13" s="59" t="s">
        <v>39</v>
      </c>
      <c r="O13" s="59" t="s">
        <v>40</v>
      </c>
      <c r="P13" s="59" t="s">
        <v>41</v>
      </c>
      <c r="Q13" s="60" t="s">
        <v>42</v>
      </c>
      <c r="R13" s="734"/>
    </row>
    <row r="14" spans="1:26" ht="34.5" customHeight="1">
      <c r="A14" s="61">
        <v>1</v>
      </c>
      <c r="B14" s="62">
        <v>2</v>
      </c>
      <c r="C14" s="62">
        <v>3</v>
      </c>
      <c r="D14" s="62">
        <v>4</v>
      </c>
      <c r="E14" s="62">
        <v>5</v>
      </c>
      <c r="F14" s="62">
        <v>6</v>
      </c>
      <c r="G14" s="63"/>
      <c r="H14" s="62">
        <v>7</v>
      </c>
      <c r="I14" s="62">
        <v>8</v>
      </c>
      <c r="J14" s="62">
        <v>9</v>
      </c>
      <c r="K14" s="62">
        <v>10</v>
      </c>
      <c r="L14" s="62">
        <v>11</v>
      </c>
      <c r="M14" s="62">
        <v>12</v>
      </c>
      <c r="N14" s="62">
        <v>13</v>
      </c>
      <c r="O14" s="62">
        <v>14</v>
      </c>
      <c r="P14" s="62">
        <v>15</v>
      </c>
      <c r="Q14" s="64">
        <v>16</v>
      </c>
      <c r="R14" s="735"/>
    </row>
    <row r="15" spans="1:26" ht="45" customHeight="1">
      <c r="A15" s="65" t="s">
        <v>43</v>
      </c>
      <c r="B15" s="66"/>
      <c r="C15" s="66"/>
      <c r="D15" s="66"/>
      <c r="E15" s="66"/>
      <c r="F15" s="67"/>
      <c r="G15" s="68"/>
      <c r="H15" s="67"/>
      <c r="I15" s="67"/>
      <c r="J15" s="67"/>
      <c r="K15" s="67"/>
      <c r="L15" s="67"/>
      <c r="M15" s="67"/>
      <c r="N15" s="67"/>
      <c r="O15" s="67"/>
      <c r="P15" s="67"/>
      <c r="Q15" s="69"/>
      <c r="R15" s="69"/>
    </row>
    <row r="16" spans="1:26" ht="45" customHeight="1">
      <c r="A16" s="736" t="s">
        <v>44</v>
      </c>
      <c r="B16" s="737"/>
      <c r="C16" s="737"/>
      <c r="D16" s="737"/>
      <c r="E16" s="737"/>
      <c r="F16" s="737"/>
      <c r="G16" s="738"/>
      <c r="H16" s="739"/>
      <c r="I16" s="739"/>
      <c r="J16" s="739"/>
      <c r="K16" s="739"/>
      <c r="L16" s="739"/>
      <c r="M16" s="739"/>
      <c r="N16" s="739"/>
      <c r="O16" s="739"/>
      <c r="P16" s="739"/>
      <c r="Q16" s="740"/>
      <c r="R16" s="70"/>
    </row>
    <row r="17" spans="1:18" ht="34.5" customHeight="1">
      <c r="A17" s="741">
        <v>1</v>
      </c>
      <c r="B17" s="71" t="s">
        <v>45</v>
      </c>
      <c r="C17" s="744" t="s">
        <v>46</v>
      </c>
      <c r="D17" s="73" t="s">
        <v>47</v>
      </c>
      <c r="E17" s="746" t="s">
        <v>48</v>
      </c>
      <c r="F17" s="75" t="s">
        <v>49</v>
      </c>
      <c r="G17" s="76">
        <f>R17*O4</f>
        <v>0.6</v>
      </c>
      <c r="H17" s="77">
        <v>0</v>
      </c>
      <c r="I17" s="78"/>
      <c r="J17" s="79"/>
      <c r="K17" s="78"/>
      <c r="L17" s="79"/>
      <c r="M17" s="78"/>
      <c r="N17" s="79"/>
      <c r="O17" s="78"/>
      <c r="P17" s="79"/>
      <c r="Q17" s="80"/>
      <c r="R17" s="77">
        <v>0.6</v>
      </c>
    </row>
    <row r="18" spans="1:18" ht="34.5" customHeight="1">
      <c r="A18" s="742"/>
      <c r="B18" s="81" t="s">
        <v>50</v>
      </c>
      <c r="C18" s="744"/>
      <c r="D18" s="82"/>
      <c r="E18" s="746"/>
      <c r="F18" s="83" t="s">
        <v>51</v>
      </c>
      <c r="G18" s="84"/>
      <c r="H18" s="85"/>
      <c r="I18" s="86"/>
      <c r="J18" s="87"/>
      <c r="K18" s="86"/>
      <c r="L18" s="87"/>
      <c r="M18" s="86"/>
      <c r="N18" s="87"/>
      <c r="O18" s="86"/>
      <c r="P18" s="87"/>
      <c r="Q18" s="88"/>
      <c r="R18" s="85"/>
    </row>
    <row r="19" spans="1:18" ht="34.5" customHeight="1">
      <c r="A19" s="742"/>
      <c r="B19" s="89" t="s">
        <v>52</v>
      </c>
      <c r="C19" s="744"/>
      <c r="D19" s="90"/>
      <c r="E19" s="746"/>
      <c r="F19" s="91" t="s">
        <v>53</v>
      </c>
      <c r="G19" s="92"/>
      <c r="H19" s="93"/>
      <c r="I19" s="94"/>
      <c r="J19" s="95"/>
      <c r="K19" s="94"/>
      <c r="L19" s="95"/>
      <c r="M19" s="94"/>
      <c r="N19" s="95"/>
      <c r="O19" s="94"/>
      <c r="P19" s="95"/>
      <c r="Q19" s="96"/>
      <c r="R19" s="93"/>
    </row>
    <row r="20" spans="1:18" ht="34.5" customHeight="1">
      <c r="A20" s="742"/>
      <c r="B20" s="89" t="s">
        <v>54</v>
      </c>
      <c r="C20" s="745"/>
      <c r="D20" s="747" t="s">
        <v>55</v>
      </c>
      <c r="E20" s="746"/>
      <c r="F20" s="749"/>
      <c r="G20" s="99"/>
      <c r="H20" s="751"/>
      <c r="I20" s="752"/>
      <c r="J20" s="752"/>
      <c r="K20" s="752"/>
      <c r="L20" s="752"/>
      <c r="M20" s="752"/>
      <c r="N20" s="752"/>
      <c r="O20" s="752"/>
      <c r="P20" s="752"/>
      <c r="Q20" s="752"/>
      <c r="R20" s="101"/>
    </row>
    <row r="21" spans="1:18" ht="34.5" customHeight="1">
      <c r="A21" s="743"/>
      <c r="B21" s="102" t="s">
        <v>56</v>
      </c>
      <c r="C21" s="744"/>
      <c r="D21" s="748"/>
      <c r="E21" s="746"/>
      <c r="F21" s="750"/>
      <c r="G21" s="104"/>
      <c r="H21" s="753"/>
      <c r="I21" s="753"/>
      <c r="J21" s="753"/>
      <c r="K21" s="753"/>
      <c r="L21" s="753"/>
      <c r="M21" s="753"/>
      <c r="N21" s="753"/>
      <c r="O21" s="753"/>
      <c r="P21" s="753"/>
      <c r="Q21" s="754"/>
      <c r="R21" s="106"/>
    </row>
    <row r="22" spans="1:18" ht="34.5" customHeight="1">
      <c r="A22" s="741">
        <v>2</v>
      </c>
      <c r="B22" s="71" t="s">
        <v>57</v>
      </c>
      <c r="C22" s="755" t="s">
        <v>46</v>
      </c>
      <c r="D22" s="107" t="s">
        <v>58</v>
      </c>
      <c r="E22" s="757" t="s">
        <v>48</v>
      </c>
      <c r="F22" s="108" t="s">
        <v>49</v>
      </c>
      <c r="G22" s="76">
        <f>R22*O4</f>
        <v>0.25</v>
      </c>
      <c r="H22" s="109">
        <v>0</v>
      </c>
      <c r="I22" s="110"/>
      <c r="J22" s="110"/>
      <c r="K22" s="110"/>
      <c r="L22" s="110"/>
      <c r="M22" s="110"/>
      <c r="N22" s="110"/>
      <c r="O22" s="110"/>
      <c r="P22" s="110"/>
      <c r="Q22" s="111"/>
      <c r="R22" s="109">
        <v>0.25</v>
      </c>
    </row>
    <row r="23" spans="1:18" ht="34.5" customHeight="1">
      <c r="A23" s="742"/>
      <c r="B23" s="81" t="s">
        <v>59</v>
      </c>
      <c r="C23" s="744"/>
      <c r="D23" s="112"/>
      <c r="E23" s="746"/>
      <c r="F23" s="113" t="s">
        <v>51</v>
      </c>
      <c r="G23" s="114"/>
      <c r="H23" s="87"/>
      <c r="I23" s="86"/>
      <c r="J23" s="87"/>
      <c r="K23" s="86"/>
      <c r="L23" s="87"/>
      <c r="M23" s="86"/>
      <c r="N23" s="87"/>
      <c r="O23" s="86"/>
      <c r="P23" s="87"/>
      <c r="Q23" s="88"/>
      <c r="R23" s="115"/>
    </row>
    <row r="24" spans="1:18" ht="34.5" customHeight="1">
      <c r="A24" s="742"/>
      <c r="B24" s="89" t="s">
        <v>60</v>
      </c>
      <c r="C24" s="744"/>
      <c r="D24" s="90"/>
      <c r="E24" s="746"/>
      <c r="F24" s="116" t="s">
        <v>53</v>
      </c>
      <c r="G24" s="117"/>
      <c r="H24" s="118"/>
      <c r="I24" s="87"/>
      <c r="J24" s="119"/>
      <c r="K24" s="87"/>
      <c r="L24" s="119"/>
      <c r="M24" s="87"/>
      <c r="N24" s="119"/>
      <c r="O24" s="87"/>
      <c r="P24" s="119"/>
      <c r="Q24" s="87"/>
      <c r="R24" s="118"/>
    </row>
    <row r="25" spans="1:18" ht="34.5" customHeight="1">
      <c r="A25" s="742"/>
      <c r="B25" s="89" t="s">
        <v>61</v>
      </c>
      <c r="C25" s="745"/>
      <c r="D25" s="760" t="s">
        <v>62</v>
      </c>
      <c r="E25" s="758"/>
      <c r="F25" s="762"/>
      <c r="G25" s="114"/>
      <c r="H25" s="763"/>
      <c r="I25" s="764"/>
      <c r="J25" s="764"/>
      <c r="K25" s="764"/>
      <c r="L25" s="764"/>
      <c r="M25" s="764"/>
      <c r="N25" s="764"/>
      <c r="O25" s="764"/>
      <c r="P25" s="764"/>
      <c r="Q25" s="764"/>
      <c r="R25" s="120"/>
    </row>
    <row r="26" spans="1:18" ht="34.5" customHeight="1">
      <c r="A26" s="742"/>
      <c r="B26" s="107" t="s">
        <v>63</v>
      </c>
      <c r="C26" s="745"/>
      <c r="D26" s="761"/>
      <c r="E26" s="758"/>
      <c r="F26" s="762"/>
      <c r="G26" s="114"/>
      <c r="H26" s="751"/>
      <c r="I26" s="752"/>
      <c r="J26" s="752"/>
      <c r="K26" s="752"/>
      <c r="L26" s="752"/>
      <c r="M26" s="752"/>
      <c r="N26" s="752"/>
      <c r="O26" s="752"/>
      <c r="P26" s="752"/>
      <c r="Q26" s="752"/>
      <c r="R26" s="100"/>
    </row>
    <row r="27" spans="1:18" ht="34.5" customHeight="1">
      <c r="A27" s="743"/>
      <c r="B27" s="107" t="s">
        <v>64</v>
      </c>
      <c r="C27" s="756"/>
      <c r="D27" s="761"/>
      <c r="E27" s="759"/>
      <c r="F27" s="753"/>
      <c r="G27" s="104"/>
      <c r="H27" s="765"/>
      <c r="I27" s="752"/>
      <c r="J27" s="752"/>
      <c r="K27" s="752"/>
      <c r="L27" s="752"/>
      <c r="M27" s="752"/>
      <c r="N27" s="752"/>
      <c r="O27" s="752"/>
      <c r="P27" s="752"/>
      <c r="Q27" s="766"/>
      <c r="R27" s="122"/>
    </row>
    <row r="28" spans="1:18" ht="34.5" customHeight="1">
      <c r="A28" s="741">
        <v>3</v>
      </c>
      <c r="B28" s="71" t="s">
        <v>65</v>
      </c>
      <c r="C28" s="744" t="s">
        <v>46</v>
      </c>
      <c r="D28" s="73" t="s">
        <v>66</v>
      </c>
      <c r="E28" s="746" t="s">
        <v>48</v>
      </c>
      <c r="F28" s="124" t="s">
        <v>49</v>
      </c>
      <c r="G28" s="76">
        <f>R28*O4</f>
        <v>0.65</v>
      </c>
      <c r="H28" s="87">
        <v>0</v>
      </c>
      <c r="I28" s="110"/>
      <c r="J28" s="110"/>
      <c r="K28" s="110"/>
      <c r="L28" s="110"/>
      <c r="M28" s="110"/>
      <c r="N28" s="110"/>
      <c r="O28" s="110"/>
      <c r="P28" s="110"/>
      <c r="Q28" s="125"/>
      <c r="R28" s="126">
        <v>0.65</v>
      </c>
    </row>
    <row r="29" spans="1:18" ht="34.5" customHeight="1">
      <c r="A29" s="742"/>
      <c r="B29" s="81" t="s">
        <v>67</v>
      </c>
      <c r="C29" s="744"/>
      <c r="D29" s="82"/>
      <c r="E29" s="746"/>
      <c r="F29" s="113" t="s">
        <v>51</v>
      </c>
      <c r="G29" s="127"/>
      <c r="H29" s="128"/>
      <c r="I29" s="87"/>
      <c r="J29" s="86"/>
      <c r="K29" s="87"/>
      <c r="L29" s="86"/>
      <c r="M29" s="87"/>
      <c r="N29" s="86"/>
      <c r="O29" s="87"/>
      <c r="P29" s="86"/>
      <c r="Q29" s="88"/>
      <c r="R29" s="128"/>
    </row>
    <row r="30" spans="1:18" ht="34.5" customHeight="1">
      <c r="A30" s="742"/>
      <c r="B30" s="89" t="s">
        <v>68</v>
      </c>
      <c r="C30" s="744"/>
      <c r="D30" s="129"/>
      <c r="E30" s="746"/>
      <c r="F30" s="116" t="s">
        <v>53</v>
      </c>
      <c r="G30" s="114"/>
      <c r="H30" s="87"/>
      <c r="I30" s="119"/>
      <c r="J30" s="87"/>
      <c r="K30" s="119"/>
      <c r="L30" s="87"/>
      <c r="M30" s="130"/>
      <c r="N30" s="87"/>
      <c r="O30" s="119"/>
      <c r="P30" s="87"/>
      <c r="Q30" s="130"/>
      <c r="R30" s="131"/>
    </row>
    <row r="31" spans="1:18" ht="34.5" customHeight="1">
      <c r="A31" s="743"/>
      <c r="B31" s="102" t="s">
        <v>69</v>
      </c>
      <c r="C31" s="744"/>
      <c r="D31" s="132" t="s">
        <v>70</v>
      </c>
      <c r="E31" s="746"/>
      <c r="F31" s="133"/>
      <c r="G31" s="134"/>
      <c r="H31" s="767"/>
      <c r="I31" s="768"/>
      <c r="J31" s="768"/>
      <c r="K31" s="768"/>
      <c r="L31" s="768"/>
      <c r="M31" s="768"/>
      <c r="N31" s="768"/>
      <c r="O31" s="768"/>
      <c r="P31" s="768"/>
      <c r="Q31" s="768"/>
      <c r="R31" s="135"/>
    </row>
    <row r="32" spans="1:18" ht="34.5" customHeight="1">
      <c r="A32" s="741">
        <v>4</v>
      </c>
      <c r="B32" s="71" t="s">
        <v>71</v>
      </c>
      <c r="C32" s="755" t="s">
        <v>46</v>
      </c>
      <c r="D32" s="107" t="s">
        <v>72</v>
      </c>
      <c r="E32" s="757" t="s">
        <v>48</v>
      </c>
      <c r="F32" s="108" t="s">
        <v>49</v>
      </c>
      <c r="G32" s="76">
        <f>R32*O4</f>
        <v>0.8</v>
      </c>
      <c r="H32" s="109">
        <v>0</v>
      </c>
      <c r="I32" s="87"/>
      <c r="J32" s="110"/>
      <c r="K32" s="87"/>
      <c r="L32" s="110"/>
      <c r="M32" s="87"/>
      <c r="N32" s="110"/>
      <c r="O32" s="87"/>
      <c r="P32" s="110"/>
      <c r="Q32" s="87"/>
      <c r="R32" s="109">
        <v>0.8</v>
      </c>
    </row>
    <row r="33" spans="1:18" ht="34.5" customHeight="1">
      <c r="A33" s="742"/>
      <c r="B33" s="81" t="s">
        <v>73</v>
      </c>
      <c r="C33" s="744"/>
      <c r="D33" s="82"/>
      <c r="E33" s="746"/>
      <c r="F33" s="113" t="s">
        <v>51</v>
      </c>
      <c r="G33" s="114"/>
      <c r="H33" s="87"/>
      <c r="I33" s="86"/>
      <c r="J33" s="87"/>
      <c r="K33" s="86"/>
      <c r="L33" s="87"/>
      <c r="M33" s="86"/>
      <c r="N33" s="87"/>
      <c r="O33" s="86"/>
      <c r="P33" s="87"/>
      <c r="Q33" s="88"/>
      <c r="R33" s="115"/>
    </row>
    <row r="34" spans="1:18" ht="34.5" customHeight="1">
      <c r="A34" s="742"/>
      <c r="B34" s="89" t="s">
        <v>74</v>
      </c>
      <c r="C34" s="744"/>
      <c r="D34" s="90"/>
      <c r="E34" s="746"/>
      <c r="F34" s="116" t="s">
        <v>53</v>
      </c>
      <c r="G34" s="117"/>
      <c r="H34" s="118"/>
      <c r="I34" s="87"/>
      <c r="J34" s="119"/>
      <c r="K34" s="87"/>
      <c r="L34" s="119"/>
      <c r="M34" s="87"/>
      <c r="N34" s="119"/>
      <c r="O34" s="87"/>
      <c r="P34" s="119"/>
      <c r="Q34" s="87"/>
      <c r="R34" s="118"/>
    </row>
    <row r="35" spans="1:18" ht="34.5" customHeight="1">
      <c r="A35" s="742"/>
      <c r="B35" s="89" t="s">
        <v>75</v>
      </c>
      <c r="C35" s="745"/>
      <c r="D35" s="760" t="s">
        <v>76</v>
      </c>
      <c r="E35" s="758"/>
      <c r="F35" s="762"/>
      <c r="G35" s="114"/>
      <c r="H35" s="763"/>
      <c r="I35" s="764"/>
      <c r="J35" s="764"/>
      <c r="K35" s="764"/>
      <c r="L35" s="764"/>
      <c r="M35" s="764"/>
      <c r="N35" s="764"/>
      <c r="O35" s="764"/>
      <c r="P35" s="764"/>
      <c r="Q35" s="764"/>
      <c r="R35" s="120"/>
    </row>
    <row r="36" spans="1:18" ht="34.5" customHeight="1">
      <c r="A36" s="742"/>
      <c r="B36" s="89" t="s">
        <v>77</v>
      </c>
      <c r="C36" s="745"/>
      <c r="D36" s="760"/>
      <c r="E36" s="758"/>
      <c r="F36" s="769"/>
      <c r="G36" s="137"/>
      <c r="H36" s="770"/>
      <c r="I36" s="769"/>
      <c r="J36" s="769"/>
      <c r="K36" s="769"/>
      <c r="L36" s="769"/>
      <c r="M36" s="769"/>
      <c r="N36" s="769"/>
      <c r="O36" s="769"/>
      <c r="P36" s="769"/>
      <c r="Q36" s="769"/>
      <c r="R36" s="138"/>
    </row>
    <row r="37" spans="1:18" ht="34.5" customHeight="1">
      <c r="A37" s="743"/>
      <c r="B37" s="102" t="s">
        <v>78</v>
      </c>
      <c r="C37" s="756"/>
      <c r="D37" s="760"/>
      <c r="E37" s="759"/>
      <c r="F37" s="769"/>
      <c r="G37" s="137"/>
      <c r="H37" s="771"/>
      <c r="I37" s="769"/>
      <c r="J37" s="769"/>
      <c r="K37" s="769"/>
      <c r="L37" s="769"/>
      <c r="M37" s="769"/>
      <c r="N37" s="769"/>
      <c r="O37" s="769"/>
      <c r="P37" s="769"/>
      <c r="Q37" s="772"/>
      <c r="R37" s="139"/>
    </row>
    <row r="38" spans="1:18" ht="34.5" customHeight="1">
      <c r="A38" s="773">
        <v>5</v>
      </c>
      <c r="B38" s="141" t="s">
        <v>79</v>
      </c>
      <c r="C38" s="744" t="s">
        <v>46</v>
      </c>
      <c r="D38" s="73" t="s">
        <v>80</v>
      </c>
      <c r="E38" s="746" t="s">
        <v>48</v>
      </c>
      <c r="F38" s="124" t="s">
        <v>49</v>
      </c>
      <c r="G38" s="76">
        <f>R38*O4</f>
        <v>0.45</v>
      </c>
      <c r="H38" s="87">
        <v>0</v>
      </c>
      <c r="I38" s="110"/>
      <c r="J38" s="110"/>
      <c r="K38" s="110"/>
      <c r="L38" s="110"/>
      <c r="M38" s="110"/>
      <c r="N38" s="110"/>
      <c r="O38" s="110"/>
      <c r="P38" s="110"/>
      <c r="Q38" s="125"/>
      <c r="R38" s="126">
        <v>0.45</v>
      </c>
    </row>
    <row r="39" spans="1:18" ht="34.5" customHeight="1">
      <c r="A39" s="774"/>
      <c r="B39" s="142" t="s">
        <v>81</v>
      </c>
      <c r="C39" s="744"/>
      <c r="D39" s="82"/>
      <c r="E39" s="746"/>
      <c r="F39" s="113" t="s">
        <v>51</v>
      </c>
      <c r="G39" s="127"/>
      <c r="H39" s="128"/>
      <c r="I39" s="87"/>
      <c r="J39" s="86"/>
      <c r="K39" s="87"/>
      <c r="L39" s="86"/>
      <c r="M39" s="87"/>
      <c r="N39" s="86"/>
      <c r="O39" s="87"/>
      <c r="P39" s="86"/>
      <c r="Q39" s="88"/>
      <c r="R39" s="128"/>
    </row>
    <row r="40" spans="1:18" ht="34.5" customHeight="1">
      <c r="A40" s="774"/>
      <c r="B40" s="97" t="s">
        <v>82</v>
      </c>
      <c r="C40" s="744"/>
      <c r="D40" s="90"/>
      <c r="E40" s="746"/>
      <c r="F40" s="116" t="s">
        <v>53</v>
      </c>
      <c r="G40" s="114"/>
      <c r="H40" s="87"/>
      <c r="I40" s="119"/>
      <c r="J40" s="87"/>
      <c r="K40" s="119"/>
      <c r="L40" s="87"/>
      <c r="M40" s="119"/>
      <c r="N40" s="87"/>
      <c r="O40" s="119"/>
      <c r="P40" s="87"/>
      <c r="Q40" s="130"/>
      <c r="R40" s="131"/>
    </row>
    <row r="41" spans="1:18" ht="34.5" customHeight="1">
      <c r="A41" s="774"/>
      <c r="B41" s="89" t="s">
        <v>83</v>
      </c>
      <c r="C41" s="745"/>
      <c r="D41" s="776" t="s">
        <v>84</v>
      </c>
      <c r="E41" s="746"/>
      <c r="F41" s="749"/>
      <c r="G41" s="144"/>
      <c r="H41" s="763"/>
      <c r="I41" s="764"/>
      <c r="J41" s="764"/>
      <c r="K41" s="764"/>
      <c r="L41" s="764"/>
      <c r="M41" s="764"/>
      <c r="N41" s="764"/>
      <c r="O41" s="764"/>
      <c r="P41" s="764"/>
      <c r="Q41" s="764"/>
      <c r="R41" s="120"/>
    </row>
    <row r="42" spans="1:18" ht="34.5" customHeight="1">
      <c r="A42" s="774"/>
      <c r="B42" s="89" t="s">
        <v>85</v>
      </c>
      <c r="C42" s="744"/>
      <c r="D42" s="777"/>
      <c r="E42" s="746"/>
      <c r="F42" s="779"/>
      <c r="G42" s="114"/>
      <c r="H42" s="752"/>
      <c r="I42" s="752"/>
      <c r="J42" s="752"/>
      <c r="K42" s="752"/>
      <c r="L42" s="752"/>
      <c r="M42" s="752"/>
      <c r="N42" s="752"/>
      <c r="O42" s="752"/>
      <c r="P42" s="752"/>
      <c r="Q42" s="782"/>
      <c r="R42" s="87"/>
    </row>
    <row r="43" spans="1:18" ht="34.5" customHeight="1">
      <c r="A43" s="774"/>
      <c r="B43" s="145" t="s">
        <v>86</v>
      </c>
      <c r="C43" s="744"/>
      <c r="D43" s="778"/>
      <c r="E43" s="746"/>
      <c r="F43" s="780"/>
      <c r="G43" s="137"/>
      <c r="H43" s="752"/>
      <c r="I43" s="752"/>
      <c r="J43" s="752"/>
      <c r="K43" s="752"/>
      <c r="L43" s="752"/>
      <c r="M43" s="752"/>
      <c r="N43" s="752"/>
      <c r="O43" s="752"/>
      <c r="P43" s="752"/>
      <c r="Q43" s="782"/>
      <c r="R43" s="87"/>
    </row>
    <row r="44" spans="1:18" ht="34.5" customHeight="1">
      <c r="A44" s="774"/>
      <c r="B44" s="145" t="s">
        <v>87</v>
      </c>
      <c r="C44" s="744"/>
      <c r="D44" s="778"/>
      <c r="E44" s="746"/>
      <c r="F44" s="780"/>
      <c r="G44" s="137"/>
      <c r="H44" s="752"/>
      <c r="I44" s="752"/>
      <c r="J44" s="752"/>
      <c r="K44" s="752"/>
      <c r="L44" s="752"/>
      <c r="M44" s="752"/>
      <c r="N44" s="752"/>
      <c r="O44" s="752"/>
      <c r="P44" s="752"/>
      <c r="Q44" s="782"/>
      <c r="R44" s="87"/>
    </row>
    <row r="45" spans="1:18" ht="34.5" customHeight="1">
      <c r="A45" s="774"/>
      <c r="B45" s="145" t="s">
        <v>88</v>
      </c>
      <c r="C45" s="744"/>
      <c r="D45" s="778"/>
      <c r="E45" s="746"/>
      <c r="F45" s="780"/>
      <c r="G45" s="137"/>
      <c r="H45" s="752"/>
      <c r="I45" s="752"/>
      <c r="J45" s="752"/>
      <c r="K45" s="752"/>
      <c r="L45" s="752"/>
      <c r="M45" s="752"/>
      <c r="N45" s="752"/>
      <c r="O45" s="752"/>
      <c r="P45" s="752"/>
      <c r="Q45" s="782"/>
      <c r="R45" s="87"/>
    </row>
    <row r="46" spans="1:18" ht="34.5" customHeight="1">
      <c r="A46" s="775"/>
      <c r="B46" s="102" t="s">
        <v>89</v>
      </c>
      <c r="C46" s="744"/>
      <c r="D46" s="748"/>
      <c r="E46" s="746"/>
      <c r="F46" s="781"/>
      <c r="G46" s="137"/>
      <c r="H46" s="752"/>
      <c r="I46" s="752"/>
      <c r="J46" s="752"/>
      <c r="K46" s="752"/>
      <c r="L46" s="752"/>
      <c r="M46" s="752"/>
      <c r="N46" s="752"/>
      <c r="O46" s="752"/>
      <c r="P46" s="752"/>
      <c r="Q46" s="783"/>
      <c r="R46" s="123"/>
    </row>
    <row r="47" spans="1:18" ht="34.5" customHeight="1">
      <c r="A47" s="741">
        <v>6</v>
      </c>
      <c r="B47" s="149" t="s">
        <v>90</v>
      </c>
      <c r="C47" s="755" t="s">
        <v>46</v>
      </c>
      <c r="D47" s="107" t="s">
        <v>91</v>
      </c>
      <c r="E47" s="757" t="s">
        <v>48</v>
      </c>
      <c r="F47" s="108" t="s">
        <v>49</v>
      </c>
      <c r="G47" s="76">
        <f>R47*O4</f>
        <v>0.5</v>
      </c>
      <c r="H47" s="109">
        <v>0</v>
      </c>
      <c r="I47" s="110"/>
      <c r="J47" s="110"/>
      <c r="K47" s="110"/>
      <c r="L47" s="110"/>
      <c r="M47" s="110"/>
      <c r="N47" s="110"/>
      <c r="O47" s="110"/>
      <c r="P47" s="110"/>
      <c r="Q47" s="87"/>
      <c r="R47" s="109">
        <v>0.5</v>
      </c>
    </row>
    <row r="48" spans="1:18" ht="34.5" customHeight="1">
      <c r="A48" s="742"/>
      <c r="B48" s="81" t="s">
        <v>92</v>
      </c>
      <c r="C48" s="744"/>
      <c r="D48" s="82"/>
      <c r="E48" s="746"/>
      <c r="F48" s="113" t="s">
        <v>51</v>
      </c>
      <c r="G48" s="114"/>
      <c r="H48" s="87"/>
      <c r="I48" s="86"/>
      <c r="J48" s="87"/>
      <c r="K48" s="86"/>
      <c r="L48" s="87"/>
      <c r="M48" s="86"/>
      <c r="N48" s="87"/>
      <c r="O48" s="86"/>
      <c r="P48" s="87"/>
      <c r="Q48" s="88"/>
      <c r="R48" s="115"/>
    </row>
    <row r="49" spans="1:18" ht="34.5" customHeight="1">
      <c r="A49" s="742"/>
      <c r="B49" s="81" t="s">
        <v>93</v>
      </c>
      <c r="C49" s="744"/>
      <c r="D49" s="90"/>
      <c r="E49" s="746"/>
      <c r="F49" s="116" t="s">
        <v>53</v>
      </c>
      <c r="G49" s="117"/>
      <c r="H49" s="118"/>
      <c r="I49" s="87"/>
      <c r="J49" s="119"/>
      <c r="K49" s="87"/>
      <c r="L49" s="119"/>
      <c r="M49" s="87"/>
      <c r="N49" s="119"/>
      <c r="O49" s="87"/>
      <c r="P49" s="119"/>
      <c r="Q49" s="87"/>
      <c r="R49" s="118"/>
    </row>
    <row r="50" spans="1:18" ht="34.5" customHeight="1">
      <c r="A50" s="742"/>
      <c r="B50" s="81" t="s">
        <v>94</v>
      </c>
      <c r="C50" s="745"/>
      <c r="D50" s="760" t="s">
        <v>95</v>
      </c>
      <c r="E50" s="758"/>
      <c r="F50" s="762"/>
      <c r="G50" s="114"/>
      <c r="H50" s="763"/>
      <c r="I50" s="764"/>
      <c r="J50" s="764"/>
      <c r="K50" s="764"/>
      <c r="L50" s="764"/>
      <c r="M50" s="764"/>
      <c r="N50" s="764"/>
      <c r="O50" s="764"/>
      <c r="P50" s="764"/>
      <c r="Q50" s="764"/>
      <c r="R50" s="120"/>
    </row>
    <row r="51" spans="1:18" ht="34.5" customHeight="1">
      <c r="A51" s="742"/>
      <c r="B51" s="81" t="s">
        <v>96</v>
      </c>
      <c r="C51" s="745"/>
      <c r="D51" s="760"/>
      <c r="E51" s="758"/>
      <c r="F51" s="762"/>
      <c r="G51" s="114"/>
      <c r="H51" s="751"/>
      <c r="I51" s="752"/>
      <c r="J51" s="752"/>
      <c r="K51" s="752"/>
      <c r="L51" s="752"/>
      <c r="M51" s="752"/>
      <c r="N51" s="752"/>
      <c r="O51" s="752"/>
      <c r="P51" s="752"/>
      <c r="Q51" s="752"/>
      <c r="R51" s="100"/>
    </row>
    <row r="52" spans="1:18" ht="34.5" customHeight="1">
      <c r="A52" s="743"/>
      <c r="B52" s="150" t="s">
        <v>97</v>
      </c>
      <c r="C52" s="756"/>
      <c r="D52" s="760"/>
      <c r="E52" s="759"/>
      <c r="F52" s="769"/>
      <c r="G52" s="137"/>
      <c r="H52" s="765"/>
      <c r="I52" s="752"/>
      <c r="J52" s="752"/>
      <c r="K52" s="752"/>
      <c r="L52" s="752"/>
      <c r="M52" s="752"/>
      <c r="N52" s="752"/>
      <c r="O52" s="752"/>
      <c r="P52" s="752"/>
      <c r="Q52" s="752"/>
      <c r="R52" s="122"/>
    </row>
    <row r="53" spans="1:18" ht="34.5" customHeight="1">
      <c r="A53" s="741">
        <v>7</v>
      </c>
      <c r="B53" s="149" t="s">
        <v>98</v>
      </c>
      <c r="C53" s="744" t="s">
        <v>46</v>
      </c>
      <c r="D53" s="73"/>
      <c r="E53" s="746" t="s">
        <v>99</v>
      </c>
      <c r="F53" s="124" t="s">
        <v>49</v>
      </c>
      <c r="G53" s="76"/>
      <c r="H53" s="87"/>
      <c r="I53" s="110"/>
      <c r="J53" s="110"/>
      <c r="K53" s="110"/>
      <c r="L53" s="110"/>
      <c r="M53" s="110"/>
      <c r="N53" s="110"/>
      <c r="O53" s="110"/>
      <c r="P53" s="110"/>
      <c r="Q53" s="111"/>
      <c r="R53" s="126"/>
    </row>
    <row r="54" spans="1:18" ht="34.5" customHeight="1">
      <c r="A54" s="742"/>
      <c r="B54" s="81" t="s">
        <v>100</v>
      </c>
      <c r="C54" s="744"/>
      <c r="D54" s="82"/>
      <c r="E54" s="746"/>
      <c r="F54" s="113" t="s">
        <v>51</v>
      </c>
      <c r="G54" s="127"/>
      <c r="H54" s="128"/>
      <c r="I54" s="87"/>
      <c r="J54" s="86"/>
      <c r="K54" s="87"/>
      <c r="L54" s="86"/>
      <c r="M54" s="87"/>
      <c r="N54" s="86"/>
      <c r="O54" s="87"/>
      <c r="P54" s="86"/>
      <c r="Q54" s="87"/>
      <c r="R54" s="128"/>
    </row>
    <row r="55" spans="1:18" ht="34.5" customHeight="1">
      <c r="A55" s="742"/>
      <c r="B55" s="81" t="s">
        <v>101</v>
      </c>
      <c r="C55" s="744"/>
      <c r="D55" s="90"/>
      <c r="E55" s="746"/>
      <c r="F55" s="116" t="s">
        <v>53</v>
      </c>
      <c r="G55" s="151">
        <f>R55*O4</f>
        <v>0.25</v>
      </c>
      <c r="H55" s="87"/>
      <c r="I55" s="119"/>
      <c r="J55" s="87"/>
      <c r="K55" s="119"/>
      <c r="L55" s="87"/>
      <c r="M55" s="119"/>
      <c r="N55" s="87">
        <v>0</v>
      </c>
      <c r="O55" s="119"/>
      <c r="P55" s="87"/>
      <c r="Q55" s="130"/>
      <c r="R55" s="87">
        <v>0.25</v>
      </c>
    </row>
    <row r="56" spans="1:18" ht="34.5" customHeight="1">
      <c r="A56" s="743"/>
      <c r="B56" s="150"/>
      <c r="C56" s="744"/>
      <c r="D56" s="152" t="s">
        <v>102</v>
      </c>
      <c r="E56" s="746"/>
      <c r="F56" s="153"/>
      <c r="G56" s="154"/>
      <c r="H56" s="784"/>
      <c r="I56" s="785"/>
      <c r="J56" s="785"/>
      <c r="K56" s="785"/>
      <c r="L56" s="785"/>
      <c r="M56" s="785"/>
      <c r="N56" s="785"/>
      <c r="O56" s="785"/>
      <c r="P56" s="785"/>
      <c r="Q56" s="785"/>
      <c r="R56" s="155"/>
    </row>
    <row r="57" spans="1:18" ht="34.5" customHeight="1">
      <c r="A57" s="741">
        <v>8</v>
      </c>
      <c r="B57" s="149" t="s">
        <v>103</v>
      </c>
      <c r="C57" s="755" t="s">
        <v>104</v>
      </c>
      <c r="D57" s="107"/>
      <c r="E57" s="757" t="s">
        <v>99</v>
      </c>
      <c r="F57" s="108" t="s">
        <v>49</v>
      </c>
      <c r="G57" s="114"/>
      <c r="H57" s="109"/>
      <c r="I57" s="87"/>
      <c r="J57" s="110"/>
      <c r="K57" s="87"/>
      <c r="L57" s="110"/>
      <c r="M57" s="87"/>
      <c r="N57" s="110"/>
      <c r="O57" s="87"/>
      <c r="P57" s="110"/>
      <c r="Q57" s="87"/>
      <c r="R57" s="109"/>
    </row>
    <row r="58" spans="1:18" ht="34.5" customHeight="1">
      <c r="A58" s="742"/>
      <c r="B58" s="81" t="s">
        <v>105</v>
      </c>
      <c r="C58" s="744"/>
      <c r="D58" s="82"/>
      <c r="E58" s="753"/>
      <c r="F58" s="113" t="s">
        <v>51</v>
      </c>
      <c r="G58" s="114"/>
      <c r="H58" s="87"/>
      <c r="I58" s="86"/>
      <c r="J58" s="87"/>
      <c r="K58" s="86"/>
      <c r="L58" s="87"/>
      <c r="M58" s="86"/>
      <c r="N58" s="87"/>
      <c r="O58" s="86"/>
      <c r="P58" s="87"/>
      <c r="Q58" s="88"/>
      <c r="R58" s="115"/>
    </row>
    <row r="59" spans="1:18" ht="34.5" customHeight="1">
      <c r="A59" s="742"/>
      <c r="B59" s="81" t="s">
        <v>106</v>
      </c>
      <c r="C59" s="744"/>
      <c r="D59" s="90"/>
      <c r="E59" s="753"/>
      <c r="F59" s="116" t="s">
        <v>53</v>
      </c>
      <c r="G59" s="151">
        <f>R59*O4</f>
        <v>1.5</v>
      </c>
      <c r="H59" s="118"/>
      <c r="I59" s="87"/>
      <c r="J59" s="119"/>
      <c r="K59" s="87"/>
      <c r="L59" s="119"/>
      <c r="M59" s="87"/>
      <c r="N59" s="119">
        <v>0</v>
      </c>
      <c r="O59" s="87"/>
      <c r="P59" s="119"/>
      <c r="Q59" s="87"/>
      <c r="R59" s="119">
        <v>1.5</v>
      </c>
    </row>
    <row r="60" spans="1:18" ht="34.5" customHeight="1">
      <c r="A60" s="742"/>
      <c r="B60" s="81" t="s">
        <v>107</v>
      </c>
      <c r="C60" s="745"/>
      <c r="D60" s="760" t="s">
        <v>108</v>
      </c>
      <c r="E60" s="786"/>
      <c r="F60" s="762"/>
      <c r="G60" s="114"/>
      <c r="H60" s="763"/>
      <c r="I60" s="764"/>
      <c r="J60" s="764"/>
      <c r="K60" s="764"/>
      <c r="L60" s="764"/>
      <c r="M60" s="764"/>
      <c r="N60" s="764"/>
      <c r="O60" s="764"/>
      <c r="P60" s="764"/>
      <c r="Q60" s="764"/>
      <c r="R60" s="120"/>
    </row>
    <row r="61" spans="1:18" ht="34.5" customHeight="1">
      <c r="A61" s="742"/>
      <c r="B61" s="81" t="s">
        <v>109</v>
      </c>
      <c r="C61" s="745"/>
      <c r="D61" s="760"/>
      <c r="E61" s="786"/>
      <c r="F61" s="762"/>
      <c r="G61" s="114"/>
      <c r="H61" s="751"/>
      <c r="I61" s="752"/>
      <c r="J61" s="752"/>
      <c r="K61" s="752"/>
      <c r="L61" s="752"/>
      <c r="M61" s="752"/>
      <c r="N61" s="752"/>
      <c r="O61" s="752"/>
      <c r="P61" s="752"/>
      <c r="Q61" s="752"/>
      <c r="R61" s="100"/>
    </row>
    <row r="62" spans="1:18" ht="34.5" customHeight="1">
      <c r="A62" s="743"/>
      <c r="B62" s="150" t="s">
        <v>110</v>
      </c>
      <c r="C62" s="756"/>
      <c r="D62" s="760"/>
      <c r="E62" s="750"/>
      <c r="F62" s="762"/>
      <c r="G62" s="114"/>
      <c r="H62" s="765"/>
      <c r="I62" s="752"/>
      <c r="J62" s="752"/>
      <c r="K62" s="752"/>
      <c r="L62" s="752"/>
      <c r="M62" s="752"/>
      <c r="N62" s="752"/>
      <c r="O62" s="752"/>
      <c r="P62" s="752"/>
      <c r="Q62" s="752"/>
      <c r="R62" s="122"/>
    </row>
    <row r="63" spans="1:18" ht="34.5" customHeight="1">
      <c r="A63" s="741">
        <v>9</v>
      </c>
      <c r="B63" s="149" t="s">
        <v>111</v>
      </c>
      <c r="C63" s="744" t="s">
        <v>112</v>
      </c>
      <c r="D63" s="73"/>
      <c r="E63" s="746" t="s">
        <v>99</v>
      </c>
      <c r="F63" s="124" t="s">
        <v>49</v>
      </c>
      <c r="G63" s="114"/>
      <c r="H63" s="87"/>
      <c r="I63" s="110"/>
      <c r="J63" s="110"/>
      <c r="K63" s="110"/>
      <c r="L63" s="110"/>
      <c r="M63" s="110"/>
      <c r="N63" s="110"/>
      <c r="O63" s="110"/>
      <c r="P63" s="110"/>
      <c r="Q63" s="111"/>
      <c r="R63" s="126"/>
    </row>
    <row r="64" spans="1:18" ht="34.5" customHeight="1">
      <c r="A64" s="742"/>
      <c r="B64" s="81" t="s">
        <v>92</v>
      </c>
      <c r="C64" s="744"/>
      <c r="D64" s="82" t="s">
        <v>113</v>
      </c>
      <c r="E64" s="746"/>
      <c r="F64" s="156" t="s">
        <v>51</v>
      </c>
      <c r="G64" s="157"/>
      <c r="H64" s="128"/>
      <c r="I64" s="87"/>
      <c r="J64" s="86"/>
      <c r="K64" s="87"/>
      <c r="L64" s="86"/>
      <c r="M64" s="87"/>
      <c r="N64" s="86"/>
      <c r="O64" s="87"/>
      <c r="P64" s="86"/>
      <c r="Q64" s="87"/>
      <c r="R64" s="128"/>
    </row>
    <row r="65" spans="1:18" ht="34.5" customHeight="1">
      <c r="A65" s="742"/>
      <c r="B65" s="81" t="s">
        <v>114</v>
      </c>
      <c r="C65" s="744"/>
      <c r="D65" s="90"/>
      <c r="E65" s="746"/>
      <c r="F65" s="116" t="s">
        <v>53</v>
      </c>
      <c r="G65" s="151">
        <f>R65*O4</f>
        <v>0.6</v>
      </c>
      <c r="H65" s="87"/>
      <c r="I65" s="119"/>
      <c r="J65" s="87"/>
      <c r="K65" s="119"/>
      <c r="L65" s="87"/>
      <c r="M65" s="119"/>
      <c r="N65" s="87">
        <v>0</v>
      </c>
      <c r="O65" s="119"/>
      <c r="P65" s="87"/>
      <c r="Q65" s="130"/>
      <c r="R65" s="87">
        <v>0.6</v>
      </c>
    </row>
    <row r="66" spans="1:18" ht="34.5" customHeight="1">
      <c r="A66" s="743"/>
      <c r="B66" s="150" t="s">
        <v>115</v>
      </c>
      <c r="C66" s="744"/>
      <c r="D66" s="152"/>
      <c r="E66" s="746"/>
      <c r="F66" s="153"/>
      <c r="G66" s="154"/>
      <c r="H66" s="784"/>
      <c r="I66" s="785"/>
      <c r="J66" s="785"/>
      <c r="K66" s="785"/>
      <c r="L66" s="785"/>
      <c r="M66" s="785"/>
      <c r="N66" s="785"/>
      <c r="O66" s="785"/>
      <c r="P66" s="785"/>
      <c r="Q66" s="785"/>
      <c r="R66" s="155"/>
    </row>
    <row r="67" spans="1:18" ht="34.5" customHeight="1">
      <c r="A67" s="773">
        <v>10</v>
      </c>
      <c r="B67" s="158" t="s">
        <v>116</v>
      </c>
      <c r="C67" s="755" t="s">
        <v>112</v>
      </c>
      <c r="D67" s="107"/>
      <c r="E67" s="757" t="s">
        <v>99</v>
      </c>
      <c r="F67" s="108" t="s">
        <v>49</v>
      </c>
      <c r="G67" s="114"/>
      <c r="H67" s="109"/>
      <c r="I67" s="87"/>
      <c r="J67" s="110"/>
      <c r="K67" s="87"/>
      <c r="L67" s="110"/>
      <c r="M67" s="87"/>
      <c r="N67" s="110"/>
      <c r="O67" s="87"/>
      <c r="P67" s="110"/>
      <c r="Q67" s="87"/>
      <c r="R67" s="109"/>
    </row>
    <row r="68" spans="1:18" ht="34.5" customHeight="1">
      <c r="A68" s="774"/>
      <c r="B68" s="159" t="s">
        <v>117</v>
      </c>
      <c r="C68" s="744"/>
      <c r="D68" s="82"/>
      <c r="E68" s="746"/>
      <c r="F68" s="113" t="s">
        <v>51</v>
      </c>
      <c r="G68" s="114"/>
      <c r="H68" s="87"/>
      <c r="I68" s="86"/>
      <c r="J68" s="87"/>
      <c r="K68" s="86"/>
      <c r="L68" s="87"/>
      <c r="M68" s="86"/>
      <c r="N68" s="87"/>
      <c r="O68" s="86"/>
      <c r="P68" s="87"/>
      <c r="Q68" s="88"/>
      <c r="R68" s="115"/>
    </row>
    <row r="69" spans="1:18" ht="34.5" customHeight="1">
      <c r="A69" s="774"/>
      <c r="B69" s="159" t="s">
        <v>118</v>
      </c>
      <c r="C69" s="744"/>
      <c r="D69" s="90" t="s">
        <v>119</v>
      </c>
      <c r="E69" s="746"/>
      <c r="F69" s="160" t="s">
        <v>53</v>
      </c>
      <c r="G69" s="151">
        <f>R69*O4</f>
        <v>0.7</v>
      </c>
      <c r="H69" s="118"/>
      <c r="I69" s="87"/>
      <c r="J69" s="119"/>
      <c r="K69" s="87"/>
      <c r="L69" s="119"/>
      <c r="M69" s="87"/>
      <c r="N69" s="119">
        <v>0</v>
      </c>
      <c r="O69" s="87"/>
      <c r="P69" s="119"/>
      <c r="Q69" s="87"/>
      <c r="R69" s="119">
        <v>0.7</v>
      </c>
    </row>
    <row r="70" spans="1:18" ht="34.5" customHeight="1">
      <c r="A70" s="775"/>
      <c r="B70" s="161" t="s">
        <v>120</v>
      </c>
      <c r="C70" s="744"/>
      <c r="D70" s="162" t="s">
        <v>121</v>
      </c>
      <c r="E70" s="746"/>
      <c r="F70" s="148"/>
      <c r="G70" s="163"/>
      <c r="H70" s="787"/>
      <c r="I70" s="788"/>
      <c r="J70" s="788"/>
      <c r="K70" s="788"/>
      <c r="L70" s="788"/>
      <c r="M70" s="788"/>
      <c r="N70" s="788"/>
      <c r="O70" s="788"/>
      <c r="P70" s="788"/>
      <c r="Q70" s="788"/>
      <c r="R70" s="164"/>
    </row>
    <row r="71" spans="1:18" ht="34.5" customHeight="1">
      <c r="A71" s="741">
        <v>11</v>
      </c>
      <c r="B71" s="149" t="s">
        <v>122</v>
      </c>
      <c r="C71" s="755" t="s">
        <v>112</v>
      </c>
      <c r="D71" s="107"/>
      <c r="E71" s="757" t="s">
        <v>99</v>
      </c>
      <c r="F71" s="108" t="s">
        <v>49</v>
      </c>
      <c r="G71" s="114"/>
      <c r="H71" s="109"/>
      <c r="I71" s="87"/>
      <c r="J71" s="110"/>
      <c r="K71" s="87"/>
      <c r="L71" s="110"/>
      <c r="M71" s="87"/>
      <c r="N71" s="110"/>
      <c r="O71" s="87"/>
      <c r="P71" s="110"/>
      <c r="Q71" s="87"/>
      <c r="R71" s="109"/>
    </row>
    <row r="72" spans="1:18" ht="34.5" customHeight="1">
      <c r="A72" s="742"/>
      <c r="B72" s="81" t="s">
        <v>123</v>
      </c>
      <c r="C72" s="744"/>
      <c r="D72" s="82" t="s">
        <v>124</v>
      </c>
      <c r="E72" s="746"/>
      <c r="F72" s="165"/>
      <c r="G72" s="166"/>
      <c r="H72" s="87"/>
      <c r="I72" s="86"/>
      <c r="J72" s="87"/>
      <c r="K72" s="86"/>
      <c r="L72" s="87"/>
      <c r="M72" s="86"/>
      <c r="N72" s="87"/>
      <c r="O72" s="86"/>
      <c r="P72" s="87"/>
      <c r="Q72" s="88"/>
      <c r="R72" s="115"/>
    </row>
    <row r="73" spans="1:18" ht="34.5" customHeight="1">
      <c r="A73" s="742"/>
      <c r="B73" s="81" t="s">
        <v>125</v>
      </c>
      <c r="C73" s="744"/>
      <c r="D73" s="90"/>
      <c r="E73" s="746"/>
      <c r="F73" s="116" t="s">
        <v>53</v>
      </c>
      <c r="G73" s="151">
        <f>R73*O4</f>
        <v>1.75</v>
      </c>
      <c r="H73" s="118"/>
      <c r="I73" s="87"/>
      <c r="J73" s="119"/>
      <c r="K73" s="87"/>
      <c r="L73" s="119"/>
      <c r="M73" s="87"/>
      <c r="N73" s="119">
        <v>0</v>
      </c>
      <c r="O73" s="87"/>
      <c r="P73" s="119"/>
      <c r="Q73" s="87"/>
      <c r="R73" s="119">
        <v>1.75</v>
      </c>
    </row>
    <row r="74" spans="1:18" ht="34.5" customHeight="1">
      <c r="A74" s="742"/>
      <c r="B74" s="81" t="s">
        <v>126</v>
      </c>
      <c r="C74" s="745"/>
      <c r="D74" s="744" t="s">
        <v>127</v>
      </c>
      <c r="E74" s="758"/>
      <c r="F74" s="762"/>
      <c r="G74" s="114"/>
      <c r="H74" s="763"/>
      <c r="I74" s="764"/>
      <c r="J74" s="764"/>
      <c r="K74" s="764"/>
      <c r="L74" s="764"/>
      <c r="M74" s="764"/>
      <c r="N74" s="764"/>
      <c r="O74" s="764"/>
      <c r="P74" s="764"/>
      <c r="Q74" s="764"/>
      <c r="R74" s="120"/>
    </row>
    <row r="75" spans="1:18" ht="34.5" customHeight="1">
      <c r="A75" s="742"/>
      <c r="B75" s="81" t="s">
        <v>128</v>
      </c>
      <c r="C75" s="745"/>
      <c r="D75" s="760"/>
      <c r="E75" s="758"/>
      <c r="F75" s="769"/>
      <c r="G75" s="137"/>
      <c r="H75" s="770"/>
      <c r="I75" s="769"/>
      <c r="J75" s="769"/>
      <c r="K75" s="769"/>
      <c r="L75" s="769"/>
      <c r="M75" s="769"/>
      <c r="N75" s="769"/>
      <c r="O75" s="769"/>
      <c r="P75" s="769"/>
      <c r="Q75" s="769"/>
      <c r="R75" s="138"/>
    </row>
    <row r="76" spans="1:18" ht="34.5" customHeight="1">
      <c r="A76" s="743"/>
      <c r="B76" s="150" t="s">
        <v>129</v>
      </c>
      <c r="C76" s="756"/>
      <c r="D76" s="760"/>
      <c r="E76" s="759"/>
      <c r="F76" s="769"/>
      <c r="G76" s="137"/>
      <c r="H76" s="771"/>
      <c r="I76" s="769"/>
      <c r="J76" s="769"/>
      <c r="K76" s="769"/>
      <c r="L76" s="769"/>
      <c r="M76" s="769"/>
      <c r="N76" s="769"/>
      <c r="O76" s="769"/>
      <c r="P76" s="769"/>
      <c r="Q76" s="769"/>
      <c r="R76" s="139"/>
    </row>
    <row r="77" spans="1:18" ht="34.5" customHeight="1">
      <c r="A77" s="741">
        <v>12</v>
      </c>
      <c r="B77" s="71" t="s">
        <v>130</v>
      </c>
      <c r="C77" s="744" t="s">
        <v>131</v>
      </c>
      <c r="D77" s="73"/>
      <c r="E77" s="746" t="s">
        <v>99</v>
      </c>
      <c r="F77" s="124" t="s">
        <v>49</v>
      </c>
      <c r="G77" s="114"/>
      <c r="H77" s="167"/>
      <c r="I77" s="110"/>
      <c r="J77" s="110"/>
      <c r="K77" s="110"/>
      <c r="L77" s="110"/>
      <c r="M77" s="110"/>
      <c r="N77" s="110"/>
      <c r="O77" s="110"/>
      <c r="P77" s="110"/>
      <c r="Q77" s="111"/>
      <c r="R77" s="168"/>
    </row>
    <row r="78" spans="1:18" ht="34.5" customHeight="1">
      <c r="A78" s="742"/>
      <c r="B78" s="81" t="s">
        <v>132</v>
      </c>
      <c r="C78" s="789"/>
      <c r="D78" s="82"/>
      <c r="E78" s="753"/>
      <c r="F78" s="113" t="s">
        <v>51</v>
      </c>
      <c r="G78" s="127"/>
      <c r="H78" s="128"/>
      <c r="I78" s="87"/>
      <c r="J78" s="86"/>
      <c r="K78" s="87"/>
      <c r="L78" s="86"/>
      <c r="M78" s="87"/>
      <c r="N78" s="86"/>
      <c r="O78" s="87"/>
      <c r="P78" s="86"/>
      <c r="Q78" s="87"/>
      <c r="R78" s="128"/>
    </row>
    <row r="79" spans="1:18" ht="34.5" customHeight="1">
      <c r="A79" s="742"/>
      <c r="B79" s="81" t="s">
        <v>133</v>
      </c>
      <c r="C79" s="789"/>
      <c r="D79" s="169"/>
      <c r="E79" s="753"/>
      <c r="F79" s="116" t="s">
        <v>53</v>
      </c>
      <c r="G79" s="151">
        <f>R79*O4</f>
        <v>0.9</v>
      </c>
      <c r="H79" s="170"/>
      <c r="I79" s="171"/>
      <c r="J79" s="170"/>
      <c r="K79" s="171"/>
      <c r="L79" s="170"/>
      <c r="M79" s="171"/>
      <c r="N79" s="170">
        <v>0</v>
      </c>
      <c r="O79" s="171"/>
      <c r="P79" s="170"/>
      <c r="Q79" s="172"/>
      <c r="R79" s="173">
        <v>0.9</v>
      </c>
    </row>
    <row r="80" spans="1:18" ht="34.5" customHeight="1">
      <c r="A80" s="743"/>
      <c r="B80" s="102" t="s">
        <v>134</v>
      </c>
      <c r="C80" s="789"/>
      <c r="D80" s="132" t="s">
        <v>135</v>
      </c>
      <c r="E80" s="753"/>
      <c r="F80" s="174" t="s">
        <v>136</v>
      </c>
      <c r="G80" s="175"/>
      <c r="H80" s="784"/>
      <c r="I80" s="785"/>
      <c r="J80" s="785"/>
      <c r="K80" s="785"/>
      <c r="L80" s="785"/>
      <c r="M80" s="785"/>
      <c r="N80" s="785"/>
      <c r="O80" s="785"/>
      <c r="P80" s="785"/>
      <c r="Q80" s="785"/>
      <c r="R80" s="155"/>
    </row>
    <row r="81" spans="1:18" ht="34.5" customHeight="1">
      <c r="A81" s="741">
        <v>13</v>
      </c>
      <c r="B81" s="71" t="s">
        <v>137</v>
      </c>
      <c r="C81" s="755" t="s">
        <v>138</v>
      </c>
      <c r="D81" s="107"/>
      <c r="E81" s="757" t="s">
        <v>99</v>
      </c>
      <c r="F81" s="108" t="s">
        <v>49</v>
      </c>
      <c r="G81" s="114"/>
      <c r="H81" s="109"/>
      <c r="I81" s="87"/>
      <c r="J81" s="110"/>
      <c r="K81" s="87"/>
      <c r="L81" s="110"/>
      <c r="M81" s="87"/>
      <c r="N81" s="110"/>
      <c r="O81" s="87"/>
      <c r="P81" s="110"/>
      <c r="Q81" s="87"/>
      <c r="R81" s="109"/>
    </row>
    <row r="82" spans="1:18" ht="34.5" customHeight="1">
      <c r="A82" s="742"/>
      <c r="B82" s="81" t="s">
        <v>139</v>
      </c>
      <c r="C82" s="744"/>
      <c r="D82" s="82"/>
      <c r="E82" s="753"/>
      <c r="F82" s="113" t="s">
        <v>51</v>
      </c>
      <c r="G82" s="114"/>
      <c r="H82" s="87"/>
      <c r="I82" s="86"/>
      <c r="J82" s="87"/>
      <c r="K82" s="86"/>
      <c r="L82" s="87"/>
      <c r="M82" s="86"/>
      <c r="N82" s="87"/>
      <c r="O82" s="86"/>
      <c r="P82" s="87"/>
      <c r="Q82" s="88"/>
      <c r="R82" s="115"/>
    </row>
    <row r="83" spans="1:18" ht="34.5" customHeight="1">
      <c r="A83" s="742"/>
      <c r="B83" s="147" t="s">
        <v>140</v>
      </c>
      <c r="C83" s="744"/>
      <c r="D83" s="90"/>
      <c r="E83" s="753"/>
      <c r="F83" s="116" t="s">
        <v>53</v>
      </c>
      <c r="G83" s="151">
        <f>R83*O4</f>
        <v>1.8</v>
      </c>
      <c r="H83" s="118"/>
      <c r="I83" s="87"/>
      <c r="J83" s="119"/>
      <c r="K83" s="87"/>
      <c r="L83" s="119"/>
      <c r="M83" s="87"/>
      <c r="N83" s="119">
        <v>0</v>
      </c>
      <c r="O83" s="87"/>
      <c r="P83" s="119"/>
      <c r="Q83" s="87"/>
      <c r="R83" s="118">
        <v>1.8</v>
      </c>
    </row>
    <row r="84" spans="1:18" ht="34.5" customHeight="1">
      <c r="A84" s="742"/>
      <c r="B84" s="147" t="s">
        <v>141</v>
      </c>
      <c r="C84" s="745"/>
      <c r="D84" s="744" t="s">
        <v>142</v>
      </c>
      <c r="E84" s="786"/>
      <c r="F84" s="790"/>
      <c r="G84" s="176"/>
      <c r="H84" s="763"/>
      <c r="I84" s="764"/>
      <c r="J84" s="764"/>
      <c r="K84" s="764"/>
      <c r="L84" s="764"/>
      <c r="M84" s="764"/>
      <c r="N84" s="764"/>
      <c r="O84" s="764"/>
      <c r="P84" s="764"/>
      <c r="Q84" s="764"/>
      <c r="R84" s="120"/>
    </row>
    <row r="85" spans="1:18" ht="34.5" customHeight="1">
      <c r="A85" s="742"/>
      <c r="B85" s="147" t="s">
        <v>143</v>
      </c>
      <c r="C85" s="745"/>
      <c r="D85" s="744"/>
      <c r="E85" s="786"/>
      <c r="F85" s="790"/>
      <c r="G85" s="176"/>
      <c r="H85" s="751"/>
      <c r="I85" s="752"/>
      <c r="J85" s="752"/>
      <c r="K85" s="752"/>
      <c r="L85" s="752"/>
      <c r="M85" s="752"/>
      <c r="N85" s="752"/>
      <c r="O85" s="752"/>
      <c r="P85" s="752"/>
      <c r="Q85" s="752"/>
      <c r="R85" s="100"/>
    </row>
    <row r="86" spans="1:18" ht="34.5" customHeight="1">
      <c r="A86" s="742"/>
      <c r="B86" s="147" t="s">
        <v>144</v>
      </c>
      <c r="C86" s="745"/>
      <c r="D86" s="744"/>
      <c r="E86" s="786"/>
      <c r="F86" s="790"/>
      <c r="G86" s="176"/>
      <c r="H86" s="751"/>
      <c r="I86" s="752"/>
      <c r="J86" s="752"/>
      <c r="K86" s="752"/>
      <c r="L86" s="752"/>
      <c r="M86" s="752"/>
      <c r="N86" s="752"/>
      <c r="O86" s="752"/>
      <c r="P86" s="752"/>
      <c r="Q86" s="752"/>
      <c r="R86" s="100"/>
    </row>
    <row r="87" spans="1:18" ht="34.5" customHeight="1">
      <c r="A87" s="742"/>
      <c r="B87" s="147" t="s">
        <v>145</v>
      </c>
      <c r="C87" s="745"/>
      <c r="D87" s="744"/>
      <c r="E87" s="786"/>
      <c r="F87" s="790"/>
      <c r="G87" s="176"/>
      <c r="H87" s="751"/>
      <c r="I87" s="752"/>
      <c r="J87" s="752"/>
      <c r="K87" s="752"/>
      <c r="L87" s="752"/>
      <c r="M87" s="752"/>
      <c r="N87" s="752"/>
      <c r="O87" s="752"/>
      <c r="P87" s="752"/>
      <c r="Q87" s="752"/>
      <c r="R87" s="100"/>
    </row>
    <row r="88" spans="1:18" ht="34.5" customHeight="1">
      <c r="A88" s="743"/>
      <c r="B88" s="103" t="s">
        <v>146</v>
      </c>
      <c r="C88" s="756"/>
      <c r="D88" s="744"/>
      <c r="E88" s="750"/>
      <c r="F88" s="790"/>
      <c r="G88" s="176"/>
      <c r="H88" s="765"/>
      <c r="I88" s="752"/>
      <c r="J88" s="752"/>
      <c r="K88" s="752"/>
      <c r="L88" s="752"/>
      <c r="M88" s="752"/>
      <c r="N88" s="752"/>
      <c r="O88" s="752"/>
      <c r="P88" s="752"/>
      <c r="Q88" s="752"/>
      <c r="R88" s="122"/>
    </row>
    <row r="89" spans="1:18" ht="34.5" customHeight="1">
      <c r="A89" s="741">
        <v>14</v>
      </c>
      <c r="B89" s="71" t="s">
        <v>147</v>
      </c>
      <c r="C89" s="744" t="s">
        <v>148</v>
      </c>
      <c r="D89" s="755" t="s">
        <v>149</v>
      </c>
      <c r="E89" s="746" t="s">
        <v>99</v>
      </c>
      <c r="F89" s="177" t="s">
        <v>49</v>
      </c>
      <c r="G89" s="151">
        <f>R89*O4</f>
        <v>14</v>
      </c>
      <c r="H89" s="87">
        <v>0</v>
      </c>
      <c r="I89" s="110"/>
      <c r="J89" s="110"/>
      <c r="K89" s="110"/>
      <c r="L89" s="110"/>
      <c r="M89" s="110"/>
      <c r="N89" s="110"/>
      <c r="O89" s="110"/>
      <c r="P89" s="110"/>
      <c r="Q89" s="111"/>
      <c r="R89" s="126">
        <v>14</v>
      </c>
    </row>
    <row r="90" spans="1:18" ht="34.5" customHeight="1">
      <c r="A90" s="742"/>
      <c r="B90" s="81" t="s">
        <v>150</v>
      </c>
      <c r="C90" s="789"/>
      <c r="D90" s="745"/>
      <c r="E90" s="753"/>
      <c r="F90" s="178" t="s">
        <v>51</v>
      </c>
      <c r="G90" s="151">
        <f>R90*O4</f>
        <v>19.5</v>
      </c>
      <c r="H90" s="179"/>
      <c r="I90" s="170"/>
      <c r="J90" s="180"/>
      <c r="K90" s="170">
        <v>0</v>
      </c>
      <c r="L90" s="180"/>
      <c r="M90" s="170"/>
      <c r="N90" s="180"/>
      <c r="O90" s="170"/>
      <c r="P90" s="180"/>
      <c r="Q90" s="170"/>
      <c r="R90" s="170">
        <v>19.5</v>
      </c>
    </row>
    <row r="91" spans="1:18" ht="34.5" customHeight="1">
      <c r="A91" s="742"/>
      <c r="B91" s="81" t="s">
        <v>151</v>
      </c>
      <c r="C91" s="789"/>
      <c r="D91" s="745"/>
      <c r="E91" s="753"/>
      <c r="F91" s="181" t="s">
        <v>53</v>
      </c>
      <c r="G91" s="151">
        <f>R91*O4</f>
        <v>15</v>
      </c>
      <c r="H91" s="87"/>
      <c r="I91" s="119"/>
      <c r="J91" s="87"/>
      <c r="K91" s="119"/>
      <c r="L91" s="87"/>
      <c r="M91" s="119"/>
      <c r="N91" s="87">
        <v>0</v>
      </c>
      <c r="O91" s="119"/>
      <c r="P91" s="87"/>
      <c r="Q91" s="130"/>
      <c r="R91" s="87">
        <v>15</v>
      </c>
    </row>
    <row r="92" spans="1:18" ht="34.5" customHeight="1">
      <c r="A92" s="742"/>
      <c r="B92" s="81" t="s">
        <v>152</v>
      </c>
      <c r="C92" s="789"/>
      <c r="D92" s="745"/>
      <c r="E92" s="753"/>
      <c r="F92" s="791"/>
      <c r="G92" s="183"/>
      <c r="H92" s="763"/>
      <c r="I92" s="764"/>
      <c r="J92" s="764"/>
      <c r="K92" s="764"/>
      <c r="L92" s="764"/>
      <c r="M92" s="764"/>
      <c r="N92" s="764"/>
      <c r="O92" s="764"/>
      <c r="P92" s="764"/>
      <c r="Q92" s="764"/>
      <c r="R92" s="120"/>
    </row>
    <row r="93" spans="1:18" ht="34.5" customHeight="1">
      <c r="A93" s="742"/>
      <c r="B93" s="81" t="s">
        <v>153</v>
      </c>
      <c r="C93" s="789"/>
      <c r="D93" s="745"/>
      <c r="E93" s="753"/>
      <c r="F93" s="780"/>
      <c r="G93" s="137"/>
      <c r="H93" s="769"/>
      <c r="I93" s="769"/>
      <c r="J93" s="769"/>
      <c r="K93" s="769"/>
      <c r="L93" s="769"/>
      <c r="M93" s="769"/>
      <c r="N93" s="769"/>
      <c r="O93" s="769"/>
      <c r="P93" s="769"/>
      <c r="Q93" s="792"/>
      <c r="R93" s="136"/>
    </row>
    <row r="94" spans="1:18" ht="34.5" customHeight="1">
      <c r="A94" s="742"/>
      <c r="B94" s="89" t="s">
        <v>154</v>
      </c>
      <c r="C94" s="789"/>
      <c r="D94" s="745"/>
      <c r="E94" s="753"/>
      <c r="F94" s="780"/>
      <c r="G94" s="137"/>
      <c r="H94" s="769"/>
      <c r="I94" s="769"/>
      <c r="J94" s="769"/>
      <c r="K94" s="769"/>
      <c r="L94" s="769"/>
      <c r="M94" s="769"/>
      <c r="N94" s="769"/>
      <c r="O94" s="769"/>
      <c r="P94" s="769"/>
      <c r="Q94" s="792"/>
      <c r="R94" s="136"/>
    </row>
    <row r="95" spans="1:18" ht="34.5" customHeight="1">
      <c r="A95" s="742"/>
      <c r="B95" s="89" t="s">
        <v>155</v>
      </c>
      <c r="C95" s="789"/>
      <c r="D95" s="745"/>
      <c r="E95" s="753"/>
      <c r="F95" s="780"/>
      <c r="G95" s="137"/>
      <c r="H95" s="769"/>
      <c r="I95" s="769"/>
      <c r="J95" s="769"/>
      <c r="K95" s="769"/>
      <c r="L95" s="769"/>
      <c r="M95" s="769"/>
      <c r="N95" s="769"/>
      <c r="O95" s="769"/>
      <c r="P95" s="769"/>
      <c r="Q95" s="792"/>
      <c r="R95" s="136"/>
    </row>
    <row r="96" spans="1:18" ht="34.5" customHeight="1">
      <c r="A96" s="742"/>
      <c r="B96" s="89" t="s">
        <v>156</v>
      </c>
      <c r="C96" s="789"/>
      <c r="D96" s="745"/>
      <c r="E96" s="753"/>
      <c r="F96" s="780"/>
      <c r="G96" s="137"/>
      <c r="H96" s="769"/>
      <c r="I96" s="769"/>
      <c r="J96" s="769"/>
      <c r="K96" s="769"/>
      <c r="L96" s="769"/>
      <c r="M96" s="769"/>
      <c r="N96" s="769"/>
      <c r="O96" s="769"/>
      <c r="P96" s="769"/>
      <c r="Q96" s="792"/>
      <c r="R96" s="136"/>
    </row>
    <row r="97" spans="1:18" ht="34.5" customHeight="1">
      <c r="A97" s="742"/>
      <c r="B97" s="89" t="s">
        <v>157</v>
      </c>
      <c r="C97" s="789"/>
      <c r="D97" s="745"/>
      <c r="E97" s="753"/>
      <c r="F97" s="780"/>
      <c r="G97" s="137"/>
      <c r="H97" s="769"/>
      <c r="I97" s="769"/>
      <c r="J97" s="769"/>
      <c r="K97" s="769"/>
      <c r="L97" s="769"/>
      <c r="M97" s="769"/>
      <c r="N97" s="769"/>
      <c r="O97" s="769"/>
      <c r="P97" s="769"/>
      <c r="Q97" s="792"/>
      <c r="R97" s="136"/>
    </row>
    <row r="98" spans="1:18" ht="34.5" customHeight="1">
      <c r="A98" s="743"/>
      <c r="B98" s="102" t="s">
        <v>158</v>
      </c>
      <c r="C98" s="789"/>
      <c r="D98" s="756"/>
      <c r="E98" s="753"/>
      <c r="F98" s="781"/>
      <c r="G98" s="137"/>
      <c r="H98" s="769"/>
      <c r="I98" s="769"/>
      <c r="J98" s="769"/>
      <c r="K98" s="769"/>
      <c r="L98" s="769"/>
      <c r="M98" s="769"/>
      <c r="N98" s="769"/>
      <c r="O98" s="769"/>
      <c r="P98" s="769"/>
      <c r="Q98" s="792"/>
      <c r="R98" s="140"/>
    </row>
    <row r="99" spans="1:18" ht="34.5" customHeight="1">
      <c r="A99" s="741">
        <v>15</v>
      </c>
      <c r="B99" s="71" t="s">
        <v>159</v>
      </c>
      <c r="C99" s="755" t="s">
        <v>160</v>
      </c>
      <c r="D99" s="107"/>
      <c r="E99" s="757" t="s">
        <v>99</v>
      </c>
      <c r="F99" s="136" t="s">
        <v>49</v>
      </c>
      <c r="G99" s="137"/>
      <c r="H99" s="109"/>
      <c r="I99" s="110"/>
      <c r="J99" s="110"/>
      <c r="K99" s="110"/>
      <c r="L99" s="110"/>
      <c r="M99" s="110"/>
      <c r="N99" s="110"/>
      <c r="O99" s="110"/>
      <c r="P99" s="110"/>
      <c r="Q99" s="111"/>
      <c r="R99" s="109"/>
    </row>
    <row r="100" spans="1:18" ht="34.5" customHeight="1">
      <c r="A100" s="742"/>
      <c r="B100" s="89" t="s">
        <v>161</v>
      </c>
      <c r="C100" s="744"/>
      <c r="D100" s="112"/>
      <c r="E100" s="753"/>
      <c r="F100" s="178" t="s">
        <v>51</v>
      </c>
      <c r="G100" s="137"/>
      <c r="H100" s="87"/>
      <c r="I100" s="86"/>
      <c r="J100" s="87"/>
      <c r="K100" s="86"/>
      <c r="L100" s="87"/>
      <c r="M100" s="86"/>
      <c r="N100" s="87"/>
      <c r="O100" s="86"/>
      <c r="P100" s="87"/>
      <c r="Q100" s="88"/>
      <c r="R100" s="115"/>
    </row>
    <row r="101" spans="1:18" ht="34.5" customHeight="1">
      <c r="A101" s="742"/>
      <c r="B101" s="89" t="s">
        <v>162</v>
      </c>
      <c r="C101" s="744"/>
      <c r="D101" s="90"/>
      <c r="E101" s="753"/>
      <c r="F101" s="181" t="s">
        <v>53</v>
      </c>
      <c r="G101" s="151">
        <f>R101*O4</f>
        <v>1.9</v>
      </c>
      <c r="H101" s="118"/>
      <c r="I101" s="87"/>
      <c r="J101" s="119"/>
      <c r="K101" s="87"/>
      <c r="L101" s="119"/>
      <c r="M101" s="87"/>
      <c r="N101" s="119">
        <v>0</v>
      </c>
      <c r="O101" s="87"/>
      <c r="P101" s="171"/>
      <c r="Q101" s="87"/>
      <c r="R101" s="118">
        <v>1.9</v>
      </c>
    </row>
    <row r="102" spans="1:18" ht="34.5" customHeight="1">
      <c r="A102" s="742"/>
      <c r="B102" s="97" t="s">
        <v>163</v>
      </c>
      <c r="C102" s="745"/>
      <c r="D102" s="793" t="s">
        <v>164</v>
      </c>
      <c r="E102" s="786"/>
      <c r="F102" s="794"/>
      <c r="G102" s="184"/>
      <c r="H102" s="763"/>
      <c r="I102" s="764"/>
      <c r="J102" s="764"/>
      <c r="K102" s="764"/>
      <c r="L102" s="764"/>
      <c r="M102" s="764"/>
      <c r="N102" s="764"/>
      <c r="O102" s="764"/>
      <c r="P102" s="764"/>
      <c r="Q102" s="764"/>
      <c r="R102" s="120"/>
    </row>
    <row r="103" spans="1:18" ht="34.5" customHeight="1">
      <c r="A103" s="743"/>
      <c r="B103" s="103" t="s">
        <v>165</v>
      </c>
      <c r="C103" s="756"/>
      <c r="D103" s="793"/>
      <c r="E103" s="750"/>
      <c r="F103" s="794"/>
      <c r="G103" s="184"/>
      <c r="H103" s="765"/>
      <c r="I103" s="752"/>
      <c r="J103" s="752"/>
      <c r="K103" s="752"/>
      <c r="L103" s="752"/>
      <c r="M103" s="752"/>
      <c r="N103" s="752"/>
      <c r="O103" s="752"/>
      <c r="P103" s="752"/>
      <c r="Q103" s="752"/>
      <c r="R103" s="122"/>
    </row>
    <row r="104" spans="1:18" ht="34.5" customHeight="1">
      <c r="A104" s="773">
        <v>16</v>
      </c>
      <c r="B104" s="141" t="s">
        <v>159</v>
      </c>
      <c r="C104" s="744" t="s">
        <v>166</v>
      </c>
      <c r="D104" s="73"/>
      <c r="E104" s="746" t="s">
        <v>99</v>
      </c>
      <c r="F104" s="124" t="s">
        <v>49</v>
      </c>
      <c r="G104" s="114"/>
      <c r="H104" s="185"/>
      <c r="I104" s="186"/>
      <c r="J104" s="186"/>
      <c r="K104" s="186"/>
      <c r="L104" s="186"/>
      <c r="M104" s="186"/>
      <c r="N104" s="186"/>
      <c r="O104" s="186"/>
      <c r="P104" s="186"/>
      <c r="Q104" s="187"/>
      <c r="R104" s="188"/>
    </row>
    <row r="105" spans="1:18" ht="34.5" customHeight="1">
      <c r="A105" s="774"/>
      <c r="B105" s="189" t="s">
        <v>162</v>
      </c>
      <c r="C105" s="789"/>
      <c r="D105" s="112"/>
      <c r="E105" s="796"/>
      <c r="F105" s="113" t="s">
        <v>51</v>
      </c>
      <c r="G105" s="127"/>
      <c r="H105" s="190"/>
      <c r="I105" s="185"/>
      <c r="J105" s="191"/>
      <c r="K105" s="185"/>
      <c r="L105" s="191"/>
      <c r="M105" s="185"/>
      <c r="N105" s="191"/>
      <c r="O105" s="185"/>
      <c r="P105" s="191"/>
      <c r="Q105" s="185"/>
      <c r="R105" s="190"/>
    </row>
    <row r="106" spans="1:18" ht="34.5" customHeight="1">
      <c r="A106" s="774"/>
      <c r="B106" s="142" t="s">
        <v>163</v>
      </c>
      <c r="C106" s="789"/>
      <c r="D106" s="129"/>
      <c r="E106" s="796"/>
      <c r="F106" s="116" t="s">
        <v>53</v>
      </c>
      <c r="G106" s="151">
        <f>R106*O4</f>
        <v>1</v>
      </c>
      <c r="H106" s="185"/>
      <c r="I106" s="192"/>
      <c r="J106" s="185"/>
      <c r="K106" s="192"/>
      <c r="L106" s="185"/>
      <c r="M106" s="192"/>
      <c r="N106" s="185">
        <v>0</v>
      </c>
      <c r="O106" s="192"/>
      <c r="P106" s="74"/>
      <c r="Q106" s="193"/>
      <c r="R106" s="194">
        <v>1</v>
      </c>
    </row>
    <row r="107" spans="1:18" ht="34.5" customHeight="1">
      <c r="A107" s="774"/>
      <c r="B107" s="195" t="s">
        <v>167</v>
      </c>
      <c r="C107" s="795"/>
      <c r="D107" s="196" t="s">
        <v>168</v>
      </c>
      <c r="E107" s="796"/>
      <c r="F107" s="797"/>
      <c r="G107" s="197"/>
      <c r="H107" s="799"/>
      <c r="I107" s="800"/>
      <c r="J107" s="800"/>
      <c r="K107" s="800"/>
      <c r="L107" s="800"/>
      <c r="M107" s="800"/>
      <c r="N107" s="800"/>
      <c r="O107" s="800"/>
      <c r="P107" s="800"/>
      <c r="Q107" s="800"/>
      <c r="R107" s="198"/>
    </row>
    <row r="108" spans="1:18" ht="34.5" customHeight="1">
      <c r="A108" s="775"/>
      <c r="B108" s="200" t="s">
        <v>169</v>
      </c>
      <c r="C108" s="789"/>
      <c r="D108" s="102" t="s">
        <v>170</v>
      </c>
      <c r="E108" s="796"/>
      <c r="F108" s="798"/>
      <c r="G108" s="184"/>
      <c r="H108" s="753"/>
      <c r="I108" s="753"/>
      <c r="J108" s="753"/>
      <c r="K108" s="753"/>
      <c r="L108" s="753"/>
      <c r="M108" s="753"/>
      <c r="N108" s="753"/>
      <c r="O108" s="753"/>
      <c r="P108" s="753"/>
      <c r="Q108" s="754"/>
      <c r="R108" s="106"/>
    </row>
    <row r="109" spans="1:18" ht="34.5" customHeight="1">
      <c r="A109" s="773">
        <v>17</v>
      </c>
      <c r="B109" s="141" t="s">
        <v>171</v>
      </c>
      <c r="C109" s="755" t="s">
        <v>172</v>
      </c>
      <c r="D109" s="107"/>
      <c r="E109" s="757" t="s">
        <v>99</v>
      </c>
      <c r="F109" s="108" t="s">
        <v>49</v>
      </c>
      <c r="G109" s="114"/>
      <c r="H109" s="109"/>
      <c r="I109" s="110"/>
      <c r="J109" s="110"/>
      <c r="K109" s="110"/>
      <c r="L109" s="110"/>
      <c r="M109" s="110"/>
      <c r="N109" s="110"/>
      <c r="O109" s="110"/>
      <c r="P109" s="110"/>
      <c r="Q109" s="111"/>
      <c r="R109" s="109"/>
    </row>
    <row r="110" spans="1:18" ht="34.5" customHeight="1">
      <c r="A110" s="774"/>
      <c r="B110" s="189" t="s">
        <v>173</v>
      </c>
      <c r="C110" s="744"/>
      <c r="D110" s="112"/>
      <c r="E110" s="753"/>
      <c r="F110" s="113" t="s">
        <v>51</v>
      </c>
      <c r="G110" s="114"/>
      <c r="H110" s="87"/>
      <c r="I110" s="86"/>
      <c r="J110" s="87"/>
      <c r="K110" s="86"/>
      <c r="L110" s="87"/>
      <c r="M110" s="86"/>
      <c r="N110" s="87"/>
      <c r="O110" s="86"/>
      <c r="P110" s="87"/>
      <c r="Q110" s="88"/>
      <c r="R110" s="115"/>
    </row>
    <row r="111" spans="1:18" ht="34.5" customHeight="1">
      <c r="A111" s="774"/>
      <c r="B111" s="142" t="s">
        <v>174</v>
      </c>
      <c r="C111" s="744"/>
      <c r="D111" s="129" t="s">
        <v>175</v>
      </c>
      <c r="E111" s="753"/>
      <c r="F111" s="116" t="s">
        <v>53</v>
      </c>
      <c r="G111" s="151">
        <f>R111*O4</f>
        <v>1.1299999999999999</v>
      </c>
      <c r="H111" s="118"/>
      <c r="I111" s="87"/>
      <c r="J111" s="119"/>
      <c r="K111" s="87"/>
      <c r="L111" s="119"/>
      <c r="M111" s="87"/>
      <c r="N111" s="119">
        <v>0</v>
      </c>
      <c r="O111" s="87"/>
      <c r="P111" s="119"/>
      <c r="Q111" s="87"/>
      <c r="R111" s="118">
        <v>1.1299999999999999</v>
      </c>
    </row>
    <row r="112" spans="1:18" ht="34.5" customHeight="1">
      <c r="A112" s="774"/>
      <c r="B112" s="195" t="s">
        <v>176</v>
      </c>
      <c r="C112" s="745"/>
      <c r="D112" s="793"/>
      <c r="E112" s="786"/>
      <c r="F112" s="801"/>
      <c r="G112" s="184"/>
      <c r="H112" s="763"/>
      <c r="I112" s="764"/>
      <c r="J112" s="764"/>
      <c r="K112" s="764"/>
      <c r="L112" s="764"/>
      <c r="M112" s="764"/>
      <c r="N112" s="764"/>
      <c r="O112" s="764"/>
      <c r="P112" s="764"/>
      <c r="Q112" s="764"/>
      <c r="R112" s="120"/>
    </row>
    <row r="113" spans="1:18" ht="34.5" customHeight="1">
      <c r="A113" s="774"/>
      <c r="B113" s="195" t="s">
        <v>177</v>
      </c>
      <c r="C113" s="745"/>
      <c r="D113" s="793"/>
      <c r="E113" s="786"/>
      <c r="F113" s="801"/>
      <c r="G113" s="184"/>
      <c r="H113" s="751"/>
      <c r="I113" s="752"/>
      <c r="J113" s="752"/>
      <c r="K113" s="752"/>
      <c r="L113" s="752"/>
      <c r="M113" s="752"/>
      <c r="N113" s="752"/>
      <c r="O113" s="752"/>
      <c r="P113" s="752"/>
      <c r="Q113" s="752"/>
      <c r="R113" s="100"/>
    </row>
    <row r="114" spans="1:18" ht="34.5" customHeight="1">
      <c r="A114" s="774"/>
      <c r="B114" s="201" t="s">
        <v>178</v>
      </c>
      <c r="C114" s="745"/>
      <c r="D114" s="793"/>
      <c r="E114" s="786"/>
      <c r="F114" s="801"/>
      <c r="G114" s="184"/>
      <c r="H114" s="751"/>
      <c r="I114" s="752"/>
      <c r="J114" s="752"/>
      <c r="K114" s="752"/>
      <c r="L114" s="752"/>
      <c r="M114" s="752"/>
      <c r="N114" s="752"/>
      <c r="O114" s="752"/>
      <c r="P114" s="752"/>
      <c r="Q114" s="752"/>
      <c r="R114" s="100"/>
    </row>
    <row r="115" spans="1:18" ht="34.5" customHeight="1">
      <c r="A115" s="775"/>
      <c r="B115" s="202" t="s">
        <v>179</v>
      </c>
      <c r="C115" s="756"/>
      <c r="D115" s="793"/>
      <c r="E115" s="750"/>
      <c r="F115" s="801"/>
      <c r="G115" s="184"/>
      <c r="H115" s="765"/>
      <c r="I115" s="752"/>
      <c r="J115" s="752"/>
      <c r="K115" s="752"/>
      <c r="L115" s="752"/>
      <c r="M115" s="752"/>
      <c r="N115" s="752"/>
      <c r="O115" s="752"/>
      <c r="P115" s="752"/>
      <c r="Q115" s="752"/>
      <c r="R115" s="122"/>
    </row>
    <row r="116" spans="1:18" ht="34.5" customHeight="1">
      <c r="A116" s="773">
        <v>18</v>
      </c>
      <c r="B116" s="141" t="s">
        <v>180</v>
      </c>
      <c r="C116" s="744" t="s">
        <v>181</v>
      </c>
      <c r="D116" s="73"/>
      <c r="E116" s="746" t="s">
        <v>99</v>
      </c>
      <c r="F116" s="124" t="s">
        <v>49</v>
      </c>
      <c r="G116" s="114"/>
      <c r="H116" s="87"/>
      <c r="I116" s="110"/>
      <c r="J116" s="110"/>
      <c r="K116" s="110"/>
      <c r="L116" s="110"/>
      <c r="M116" s="110"/>
      <c r="N116" s="110"/>
      <c r="O116" s="110"/>
      <c r="P116" s="110"/>
      <c r="Q116" s="111"/>
      <c r="R116" s="126"/>
    </row>
    <row r="117" spans="1:18" ht="34.5" customHeight="1">
      <c r="A117" s="774"/>
      <c r="B117" s="189" t="s">
        <v>182</v>
      </c>
      <c r="C117" s="744"/>
      <c r="D117" s="82"/>
      <c r="E117" s="746"/>
      <c r="F117" s="113" t="s">
        <v>51</v>
      </c>
      <c r="G117" s="127"/>
      <c r="H117" s="128"/>
      <c r="I117" s="87"/>
      <c r="J117" s="86"/>
      <c r="K117" s="87"/>
      <c r="L117" s="86"/>
      <c r="M117" s="87"/>
      <c r="N117" s="86"/>
      <c r="O117" s="87"/>
      <c r="P117" s="86"/>
      <c r="Q117" s="87"/>
      <c r="R117" s="128"/>
    </row>
    <row r="118" spans="1:18" ht="34.5" customHeight="1">
      <c r="A118" s="774"/>
      <c r="B118" s="189" t="s">
        <v>183</v>
      </c>
      <c r="C118" s="744"/>
      <c r="D118" s="90"/>
      <c r="E118" s="746"/>
      <c r="F118" s="116" t="s">
        <v>53</v>
      </c>
      <c r="G118" s="151">
        <f>R118*O4</f>
        <v>1.3</v>
      </c>
      <c r="H118" s="87"/>
      <c r="I118" s="119"/>
      <c r="J118" s="87"/>
      <c r="K118" s="119"/>
      <c r="L118" s="87"/>
      <c r="M118" s="119"/>
      <c r="N118" s="87">
        <v>0</v>
      </c>
      <c r="O118" s="119"/>
      <c r="P118" s="87"/>
      <c r="Q118" s="130"/>
      <c r="R118" s="131">
        <v>1.3</v>
      </c>
    </row>
    <row r="119" spans="1:18" ht="34.5" customHeight="1">
      <c r="A119" s="774"/>
      <c r="B119" s="189"/>
      <c r="C119" s="744"/>
      <c r="D119" s="143" t="s">
        <v>184</v>
      </c>
      <c r="E119" s="746"/>
      <c r="F119" s="98"/>
      <c r="G119" s="144"/>
      <c r="H119" s="763"/>
      <c r="I119" s="764"/>
      <c r="J119" s="764"/>
      <c r="K119" s="764"/>
      <c r="L119" s="764"/>
      <c r="M119" s="764"/>
      <c r="N119" s="764"/>
      <c r="O119" s="764"/>
      <c r="P119" s="764"/>
      <c r="Q119" s="764"/>
      <c r="R119" s="203"/>
    </row>
    <row r="120" spans="1:18" ht="34.5" customHeight="1">
      <c r="A120" s="802">
        <v>19</v>
      </c>
      <c r="B120" s="204" t="s">
        <v>185</v>
      </c>
      <c r="C120" s="804" t="s">
        <v>186</v>
      </c>
      <c r="D120" s="205" t="s">
        <v>187</v>
      </c>
      <c r="E120" s="806" t="s">
        <v>48</v>
      </c>
      <c r="F120" s="206" t="s">
        <v>49</v>
      </c>
      <c r="G120" s="207">
        <f>R120*O4</f>
        <v>1.5</v>
      </c>
      <c r="H120" s="208"/>
      <c r="I120" s="78"/>
      <c r="J120" s="79">
        <v>0</v>
      </c>
      <c r="K120" s="78"/>
      <c r="L120" s="79"/>
      <c r="M120" s="78"/>
      <c r="N120" s="79"/>
      <c r="O120" s="78"/>
      <c r="P120" s="79"/>
      <c r="Q120" s="80"/>
      <c r="R120" s="209">
        <v>1.5</v>
      </c>
    </row>
    <row r="121" spans="1:18" ht="34.5" customHeight="1">
      <c r="A121" s="774"/>
      <c r="B121" s="159" t="s">
        <v>188</v>
      </c>
      <c r="C121" s="744"/>
      <c r="D121" s="82"/>
      <c r="E121" s="746"/>
      <c r="F121" s="113" t="s">
        <v>51</v>
      </c>
      <c r="G121" s="114"/>
      <c r="H121" s="87"/>
      <c r="I121" s="86"/>
      <c r="J121" s="87"/>
      <c r="K121" s="86"/>
      <c r="L121" s="87"/>
      <c r="M121" s="86"/>
      <c r="N121" s="87"/>
      <c r="O121" s="86"/>
      <c r="P121" s="87"/>
      <c r="Q121" s="210"/>
      <c r="R121" s="115"/>
    </row>
    <row r="122" spans="1:18" ht="34.5" customHeight="1">
      <c r="A122" s="774"/>
      <c r="B122" s="189" t="s">
        <v>189</v>
      </c>
      <c r="C122" s="744"/>
      <c r="D122" s="90"/>
      <c r="E122" s="746"/>
      <c r="F122" s="116" t="s">
        <v>53</v>
      </c>
      <c r="G122" s="117"/>
      <c r="H122" s="118"/>
      <c r="I122" s="87"/>
      <c r="J122" s="119"/>
      <c r="K122" s="87"/>
      <c r="L122" s="119"/>
      <c r="M122" s="87"/>
      <c r="N122" s="119"/>
      <c r="O122" s="87"/>
      <c r="P122" s="119"/>
      <c r="Q122" s="125"/>
      <c r="R122" s="211"/>
    </row>
    <row r="123" spans="1:18" ht="34.5" customHeight="1">
      <c r="A123" s="774"/>
      <c r="B123" s="189" t="s">
        <v>190</v>
      </c>
      <c r="C123" s="745"/>
      <c r="D123" s="760" t="s">
        <v>70</v>
      </c>
      <c r="E123" s="758"/>
      <c r="F123" s="762"/>
      <c r="G123" s="114"/>
      <c r="H123" s="763"/>
      <c r="I123" s="764"/>
      <c r="J123" s="764"/>
      <c r="K123" s="764"/>
      <c r="L123" s="764"/>
      <c r="M123" s="764"/>
      <c r="N123" s="764"/>
      <c r="O123" s="764"/>
      <c r="P123" s="764"/>
      <c r="Q123" s="810"/>
      <c r="R123" s="121"/>
    </row>
    <row r="124" spans="1:18" ht="34.5" customHeight="1">
      <c r="A124" s="774"/>
      <c r="B124" s="189" t="s">
        <v>191</v>
      </c>
      <c r="C124" s="745"/>
      <c r="D124" s="760"/>
      <c r="E124" s="758"/>
      <c r="F124" s="762"/>
      <c r="G124" s="114"/>
      <c r="H124" s="751"/>
      <c r="I124" s="752"/>
      <c r="J124" s="752"/>
      <c r="K124" s="752"/>
      <c r="L124" s="752"/>
      <c r="M124" s="752"/>
      <c r="N124" s="752"/>
      <c r="O124" s="752"/>
      <c r="P124" s="752"/>
      <c r="Q124" s="782"/>
      <c r="R124" s="87"/>
    </row>
    <row r="125" spans="1:18" ht="34.5" customHeight="1">
      <c r="A125" s="803"/>
      <c r="B125" s="212" t="s">
        <v>192</v>
      </c>
      <c r="C125" s="805"/>
      <c r="D125" s="808"/>
      <c r="E125" s="807"/>
      <c r="F125" s="809"/>
      <c r="G125" s="213"/>
      <c r="H125" s="811"/>
      <c r="I125" s="812"/>
      <c r="J125" s="812"/>
      <c r="K125" s="812"/>
      <c r="L125" s="812"/>
      <c r="M125" s="812"/>
      <c r="N125" s="812"/>
      <c r="O125" s="812"/>
      <c r="P125" s="812"/>
      <c r="Q125" s="813"/>
      <c r="R125" s="214"/>
    </row>
    <row r="126" spans="1:18" ht="34.5" customHeight="1">
      <c r="A126" s="802">
        <v>20</v>
      </c>
      <c r="B126" s="204" t="s">
        <v>193</v>
      </c>
      <c r="C126" s="814" t="s">
        <v>186</v>
      </c>
      <c r="D126" s="215" t="s">
        <v>194</v>
      </c>
      <c r="E126" s="816" t="s">
        <v>48</v>
      </c>
      <c r="F126" s="216" t="s">
        <v>49</v>
      </c>
      <c r="G126" s="207">
        <f>R126*O4</f>
        <v>1.7</v>
      </c>
      <c r="H126" s="78"/>
      <c r="I126" s="79"/>
      <c r="J126" s="79">
        <v>0</v>
      </c>
      <c r="K126" s="79"/>
      <c r="L126" s="79"/>
      <c r="M126" s="79"/>
      <c r="N126" s="79"/>
      <c r="O126" s="79"/>
      <c r="P126" s="79"/>
      <c r="Q126" s="217"/>
      <c r="R126" s="218">
        <v>1.7</v>
      </c>
    </row>
    <row r="127" spans="1:18" ht="34.5" customHeight="1">
      <c r="A127" s="774"/>
      <c r="B127" s="159" t="s">
        <v>195</v>
      </c>
      <c r="C127" s="744"/>
      <c r="D127" s="82"/>
      <c r="E127" s="817"/>
      <c r="F127" s="219" t="s">
        <v>51</v>
      </c>
      <c r="G127" s="220"/>
      <c r="H127" s="128"/>
      <c r="I127" s="87"/>
      <c r="J127" s="86"/>
      <c r="K127" s="87"/>
      <c r="L127" s="86"/>
      <c r="M127" s="87"/>
      <c r="N127" s="86"/>
      <c r="O127" s="87"/>
      <c r="P127" s="86"/>
      <c r="Q127" s="125"/>
      <c r="R127" s="221"/>
    </row>
    <row r="128" spans="1:18" ht="34.5" customHeight="1">
      <c r="A128" s="774"/>
      <c r="B128" s="189" t="s">
        <v>196</v>
      </c>
      <c r="C128" s="744"/>
      <c r="D128" s="90"/>
      <c r="E128" s="817"/>
      <c r="F128" s="222" t="s">
        <v>53</v>
      </c>
      <c r="G128" s="151"/>
      <c r="H128" s="87"/>
      <c r="I128" s="119"/>
      <c r="J128" s="87"/>
      <c r="K128" s="119"/>
      <c r="L128" s="87"/>
      <c r="M128" s="119"/>
      <c r="N128" s="87"/>
      <c r="O128" s="119"/>
      <c r="P128" s="87"/>
      <c r="Q128" s="223"/>
      <c r="R128" s="131"/>
    </row>
    <row r="129" spans="1:18" ht="34.5" customHeight="1">
      <c r="A129" s="774"/>
      <c r="B129" s="189" t="s">
        <v>197</v>
      </c>
      <c r="C129" s="745"/>
      <c r="D129" s="776" t="s">
        <v>198</v>
      </c>
      <c r="E129" s="817"/>
      <c r="F129" s="820"/>
      <c r="G129" s="224"/>
      <c r="H129" s="763"/>
      <c r="I129" s="764"/>
      <c r="J129" s="764"/>
      <c r="K129" s="764"/>
      <c r="L129" s="764"/>
      <c r="M129" s="764"/>
      <c r="N129" s="764"/>
      <c r="O129" s="764"/>
      <c r="P129" s="764"/>
      <c r="Q129" s="810"/>
      <c r="R129" s="121"/>
    </row>
    <row r="130" spans="1:18" ht="34.5" customHeight="1">
      <c r="A130" s="774"/>
      <c r="B130" s="189" t="s">
        <v>199</v>
      </c>
      <c r="C130" s="744"/>
      <c r="D130" s="777"/>
      <c r="E130" s="817"/>
      <c r="F130" s="821"/>
      <c r="G130" s="225"/>
      <c r="H130" s="752"/>
      <c r="I130" s="752"/>
      <c r="J130" s="752"/>
      <c r="K130" s="752"/>
      <c r="L130" s="752"/>
      <c r="M130" s="752"/>
      <c r="N130" s="752"/>
      <c r="O130" s="752"/>
      <c r="P130" s="752"/>
      <c r="Q130" s="782"/>
      <c r="R130" s="87"/>
    </row>
    <row r="131" spans="1:18" ht="182.25" customHeight="1">
      <c r="A131" s="803"/>
      <c r="B131" s="212" t="s">
        <v>200</v>
      </c>
      <c r="C131" s="815"/>
      <c r="D131" s="819"/>
      <c r="E131" s="818"/>
      <c r="F131" s="822"/>
      <c r="G131" s="226"/>
      <c r="H131" s="812"/>
      <c r="I131" s="812"/>
      <c r="J131" s="812"/>
      <c r="K131" s="812"/>
      <c r="L131" s="812"/>
      <c r="M131" s="812"/>
      <c r="N131" s="812"/>
      <c r="O131" s="812"/>
      <c r="P131" s="812"/>
      <c r="Q131" s="813"/>
      <c r="R131" s="214"/>
    </row>
    <row r="132" spans="1:18" ht="34.5" customHeight="1">
      <c r="A132" s="802">
        <v>21</v>
      </c>
      <c r="B132" s="204" t="s">
        <v>201</v>
      </c>
      <c r="C132" s="804" t="s">
        <v>186</v>
      </c>
      <c r="D132" s="205" t="s">
        <v>202</v>
      </c>
      <c r="E132" s="806" t="s">
        <v>203</v>
      </c>
      <c r="F132" s="206" t="s">
        <v>49</v>
      </c>
      <c r="G132" s="227"/>
      <c r="H132" s="208"/>
      <c r="I132" s="79"/>
      <c r="J132" s="79"/>
      <c r="K132" s="79"/>
      <c r="L132" s="79"/>
      <c r="M132" s="79"/>
      <c r="N132" s="79"/>
      <c r="O132" s="79"/>
      <c r="P132" s="79"/>
      <c r="Q132" s="217"/>
      <c r="R132" s="228"/>
    </row>
    <row r="133" spans="1:18" ht="34.5" customHeight="1">
      <c r="A133" s="774"/>
      <c r="B133" s="189" t="s">
        <v>204</v>
      </c>
      <c r="C133" s="744"/>
      <c r="D133" s="82"/>
      <c r="E133" s="746"/>
      <c r="F133" s="113" t="s">
        <v>51</v>
      </c>
      <c r="G133" s="114"/>
      <c r="H133" s="87"/>
      <c r="I133" s="86"/>
      <c r="J133" s="87"/>
      <c r="K133" s="86"/>
      <c r="L133" s="87"/>
      <c r="M133" s="86"/>
      <c r="N133" s="87"/>
      <c r="O133" s="86"/>
      <c r="P133" s="87"/>
      <c r="Q133" s="210"/>
      <c r="R133" s="115"/>
    </row>
    <row r="134" spans="1:18" ht="34.5" customHeight="1">
      <c r="A134" s="774"/>
      <c r="B134" s="189" t="s">
        <v>205</v>
      </c>
      <c r="C134" s="744"/>
      <c r="D134" s="90"/>
      <c r="E134" s="746"/>
      <c r="F134" s="116" t="s">
        <v>53</v>
      </c>
      <c r="G134" s="151">
        <f>R134*O4</f>
        <v>2</v>
      </c>
      <c r="H134" s="118"/>
      <c r="I134" s="87"/>
      <c r="J134" s="119"/>
      <c r="K134" s="87"/>
      <c r="L134" s="119"/>
      <c r="M134" s="87"/>
      <c r="N134" s="119"/>
      <c r="O134" s="87"/>
      <c r="P134" s="119"/>
      <c r="Q134" s="125">
        <v>0</v>
      </c>
      <c r="R134" s="211">
        <v>2</v>
      </c>
    </row>
    <row r="135" spans="1:18" ht="34.5" customHeight="1">
      <c r="A135" s="774"/>
      <c r="B135" s="189" t="s">
        <v>206</v>
      </c>
      <c r="C135" s="745"/>
      <c r="D135" s="760" t="s">
        <v>207</v>
      </c>
      <c r="E135" s="758"/>
      <c r="F135" s="762"/>
      <c r="G135" s="114"/>
      <c r="H135" s="763"/>
      <c r="I135" s="764"/>
      <c r="J135" s="764"/>
      <c r="K135" s="764"/>
      <c r="L135" s="764"/>
      <c r="M135" s="764"/>
      <c r="N135" s="764"/>
      <c r="O135" s="764"/>
      <c r="P135" s="764"/>
      <c r="Q135" s="810"/>
      <c r="R135" s="121"/>
    </row>
    <row r="136" spans="1:18" ht="34.5" customHeight="1">
      <c r="A136" s="774"/>
      <c r="B136" s="189" t="s">
        <v>208</v>
      </c>
      <c r="C136" s="745"/>
      <c r="D136" s="760"/>
      <c r="E136" s="758"/>
      <c r="F136" s="762"/>
      <c r="G136" s="114"/>
      <c r="H136" s="751"/>
      <c r="I136" s="752"/>
      <c r="J136" s="752"/>
      <c r="K136" s="752"/>
      <c r="L136" s="752"/>
      <c r="M136" s="752"/>
      <c r="N136" s="752"/>
      <c r="O136" s="752"/>
      <c r="P136" s="752"/>
      <c r="Q136" s="782"/>
      <c r="R136" s="87"/>
    </row>
    <row r="137" spans="1:18" ht="34.5" customHeight="1">
      <c r="A137" s="803"/>
      <c r="B137" s="212" t="s">
        <v>209</v>
      </c>
      <c r="C137" s="805"/>
      <c r="D137" s="808"/>
      <c r="E137" s="807"/>
      <c r="F137" s="823"/>
      <c r="G137" s="229"/>
      <c r="H137" s="811"/>
      <c r="I137" s="812"/>
      <c r="J137" s="812"/>
      <c r="K137" s="812"/>
      <c r="L137" s="812"/>
      <c r="M137" s="812"/>
      <c r="N137" s="812"/>
      <c r="O137" s="812"/>
      <c r="P137" s="812"/>
      <c r="Q137" s="813"/>
      <c r="R137" s="214"/>
    </row>
    <row r="138" spans="1:18" ht="34.5" customHeight="1">
      <c r="A138" s="774">
        <v>22</v>
      </c>
      <c r="B138" s="189" t="s">
        <v>210</v>
      </c>
      <c r="C138" s="744" t="s">
        <v>186</v>
      </c>
      <c r="D138" s="230" t="s">
        <v>211</v>
      </c>
      <c r="E138" s="746" t="s">
        <v>48</v>
      </c>
      <c r="F138" s="231" t="s">
        <v>49</v>
      </c>
      <c r="G138" s="151">
        <f>R138*O4</f>
        <v>0.5</v>
      </c>
      <c r="H138" s="185"/>
      <c r="I138" s="232"/>
      <c r="J138" s="232">
        <v>0</v>
      </c>
      <c r="K138" s="232"/>
      <c r="L138" s="232"/>
      <c r="M138" s="232"/>
      <c r="N138" s="232"/>
      <c r="O138" s="232"/>
      <c r="P138" s="232"/>
      <c r="Q138" s="233"/>
      <c r="R138" s="234">
        <v>0.5</v>
      </c>
    </row>
    <row r="139" spans="1:18" ht="34.5" customHeight="1">
      <c r="A139" s="774"/>
      <c r="B139" s="142" t="s">
        <v>212</v>
      </c>
      <c r="C139" s="744"/>
      <c r="D139" s="82"/>
      <c r="E139" s="796"/>
      <c r="F139" s="235" t="s">
        <v>51</v>
      </c>
      <c r="G139" s="236"/>
      <c r="H139" s="190"/>
      <c r="I139" s="185"/>
      <c r="J139" s="191"/>
      <c r="K139" s="185"/>
      <c r="L139" s="191"/>
      <c r="M139" s="105"/>
      <c r="N139" s="191"/>
      <c r="O139" s="185"/>
      <c r="P139" s="191"/>
      <c r="Q139" s="185"/>
      <c r="R139" s="190"/>
    </row>
    <row r="140" spans="1:18" ht="34.5" customHeight="1">
      <c r="A140" s="774"/>
      <c r="B140" s="189" t="s">
        <v>213</v>
      </c>
      <c r="C140" s="744"/>
      <c r="D140" s="90"/>
      <c r="E140" s="796"/>
      <c r="F140" s="116" t="s">
        <v>53</v>
      </c>
      <c r="G140" s="114"/>
      <c r="H140" s="185"/>
      <c r="I140" s="192"/>
      <c r="J140" s="185"/>
      <c r="K140" s="192"/>
      <c r="L140" s="185"/>
      <c r="M140" s="192"/>
      <c r="N140" s="185"/>
      <c r="O140" s="192"/>
      <c r="P140" s="185"/>
      <c r="Q140" s="193"/>
      <c r="R140" s="194"/>
    </row>
    <row r="141" spans="1:18" ht="34.5" customHeight="1">
      <c r="A141" s="774"/>
      <c r="B141" s="189" t="s">
        <v>214</v>
      </c>
      <c r="C141" s="744"/>
      <c r="D141" s="826" t="s">
        <v>215</v>
      </c>
      <c r="E141" s="796"/>
      <c r="F141" s="791"/>
      <c r="G141" s="183"/>
      <c r="H141" s="799"/>
      <c r="I141" s="800"/>
      <c r="J141" s="800"/>
      <c r="K141" s="800"/>
      <c r="L141" s="800"/>
      <c r="M141" s="800"/>
      <c r="N141" s="800"/>
      <c r="O141" s="800"/>
      <c r="P141" s="800"/>
      <c r="Q141" s="800"/>
      <c r="R141" s="198"/>
    </row>
    <row r="142" spans="1:18" ht="34.5" customHeight="1">
      <c r="A142" s="774"/>
      <c r="B142" s="189" t="s">
        <v>216</v>
      </c>
      <c r="C142" s="744"/>
      <c r="D142" s="827"/>
      <c r="E142" s="796"/>
      <c r="F142" s="781"/>
      <c r="G142" s="137"/>
      <c r="H142" s="828"/>
      <c r="I142" s="828"/>
      <c r="J142" s="828"/>
      <c r="K142" s="828"/>
      <c r="L142" s="828"/>
      <c r="M142" s="828"/>
      <c r="N142" s="828"/>
      <c r="O142" s="828"/>
      <c r="P142" s="828"/>
      <c r="Q142" s="829"/>
      <c r="R142" s="238"/>
    </row>
    <row r="143" spans="1:18" ht="34.5" customHeight="1">
      <c r="A143" s="824"/>
      <c r="B143" s="189"/>
      <c r="C143" s="755" t="s">
        <v>186</v>
      </c>
      <c r="D143" s="107" t="s">
        <v>217</v>
      </c>
      <c r="E143" s="757" t="s">
        <v>48</v>
      </c>
      <c r="F143" s="239"/>
      <c r="G143" s="151">
        <f>R143*O4</f>
        <v>0.3</v>
      </c>
      <c r="H143" s="240"/>
      <c r="I143" s="186"/>
      <c r="J143" s="186">
        <v>0</v>
      </c>
      <c r="K143" s="186"/>
      <c r="L143" s="186"/>
      <c r="M143" s="186"/>
      <c r="N143" s="186"/>
      <c r="O143" s="186"/>
      <c r="P143" s="186"/>
      <c r="Q143" s="187"/>
      <c r="R143" s="240">
        <v>0.3</v>
      </c>
    </row>
    <row r="144" spans="1:18" ht="34.5" customHeight="1">
      <c r="A144" s="824"/>
      <c r="B144" s="142"/>
      <c r="C144" s="744"/>
      <c r="D144" s="82"/>
      <c r="E144" s="796"/>
      <c r="F144" s="235" t="s">
        <v>51</v>
      </c>
      <c r="G144" s="114"/>
      <c r="H144" s="185"/>
      <c r="I144" s="191"/>
      <c r="J144" s="185"/>
      <c r="K144" s="191"/>
      <c r="L144" s="185"/>
      <c r="M144" s="241"/>
      <c r="N144" s="185"/>
      <c r="O144" s="191"/>
      <c r="P144" s="185"/>
      <c r="Q144" s="242"/>
      <c r="R144" s="243"/>
    </row>
    <row r="145" spans="1:18" ht="34.5" customHeight="1">
      <c r="A145" s="824"/>
      <c r="B145" s="189"/>
      <c r="C145" s="744"/>
      <c r="D145" s="90"/>
      <c r="E145" s="796"/>
      <c r="F145" s="116" t="s">
        <v>53</v>
      </c>
      <c r="G145" s="117"/>
      <c r="H145" s="244"/>
      <c r="I145" s="185"/>
      <c r="J145" s="192"/>
      <c r="K145" s="185"/>
      <c r="L145" s="192"/>
      <c r="M145" s="185"/>
      <c r="N145" s="192"/>
      <c r="O145" s="185"/>
      <c r="P145" s="192"/>
      <c r="Q145" s="185"/>
      <c r="R145" s="244"/>
    </row>
    <row r="146" spans="1:18" ht="34.5" customHeight="1">
      <c r="A146" s="824"/>
      <c r="B146" s="189"/>
      <c r="C146" s="744"/>
      <c r="D146" s="826" t="s">
        <v>215</v>
      </c>
      <c r="E146" s="796"/>
      <c r="F146" s="791"/>
      <c r="G146" s="183"/>
      <c r="H146" s="799"/>
      <c r="I146" s="800"/>
      <c r="J146" s="800"/>
      <c r="K146" s="800"/>
      <c r="L146" s="800"/>
      <c r="M146" s="800"/>
      <c r="N146" s="800"/>
      <c r="O146" s="800"/>
      <c r="P146" s="800"/>
      <c r="Q146" s="800"/>
      <c r="R146" s="198"/>
    </row>
    <row r="147" spans="1:18" ht="34.5" customHeight="1">
      <c r="A147" s="824"/>
      <c r="B147" s="189"/>
      <c r="C147" s="744"/>
      <c r="D147" s="827"/>
      <c r="E147" s="796"/>
      <c r="F147" s="781"/>
      <c r="G147" s="137"/>
      <c r="H147" s="828"/>
      <c r="I147" s="828"/>
      <c r="J147" s="828"/>
      <c r="K147" s="828"/>
      <c r="L147" s="828"/>
      <c r="M147" s="828"/>
      <c r="N147" s="828"/>
      <c r="O147" s="828"/>
      <c r="P147" s="828"/>
      <c r="Q147" s="829"/>
      <c r="R147" s="238"/>
    </row>
    <row r="148" spans="1:18" ht="34.5" customHeight="1">
      <c r="A148" s="824"/>
      <c r="B148" s="189"/>
      <c r="C148" s="755" t="s">
        <v>186</v>
      </c>
      <c r="D148" s="107" t="s">
        <v>218</v>
      </c>
      <c r="E148" s="757" t="s">
        <v>48</v>
      </c>
      <c r="F148" s="239"/>
      <c r="G148" s="151">
        <f>R148*O4</f>
        <v>0.2</v>
      </c>
      <c r="H148" s="240"/>
      <c r="I148" s="186"/>
      <c r="J148" s="186">
        <v>0</v>
      </c>
      <c r="K148" s="186"/>
      <c r="L148" s="186"/>
      <c r="M148" s="186"/>
      <c r="N148" s="186"/>
      <c r="O148" s="186"/>
      <c r="P148" s="186"/>
      <c r="Q148" s="187"/>
      <c r="R148" s="240">
        <v>0.2</v>
      </c>
    </row>
    <row r="149" spans="1:18" ht="34.5" customHeight="1">
      <c r="A149" s="824"/>
      <c r="B149" s="142"/>
      <c r="C149" s="744"/>
      <c r="D149" s="82"/>
      <c r="E149" s="796"/>
      <c r="F149" s="235" t="s">
        <v>51</v>
      </c>
      <c r="G149" s="114"/>
      <c r="H149" s="185"/>
      <c r="I149" s="191"/>
      <c r="J149" s="185"/>
      <c r="K149" s="191"/>
      <c r="L149" s="185"/>
      <c r="M149" s="241"/>
      <c r="N149" s="185"/>
      <c r="O149" s="191"/>
      <c r="P149" s="185"/>
      <c r="Q149" s="242"/>
      <c r="R149" s="243"/>
    </row>
    <row r="150" spans="1:18" ht="34.5" customHeight="1">
      <c r="A150" s="824"/>
      <c r="B150" s="189"/>
      <c r="C150" s="744"/>
      <c r="D150" s="90"/>
      <c r="E150" s="796"/>
      <c r="F150" s="116" t="s">
        <v>53</v>
      </c>
      <c r="G150" s="117"/>
      <c r="H150" s="244"/>
      <c r="I150" s="185"/>
      <c r="J150" s="192"/>
      <c r="K150" s="185"/>
      <c r="L150" s="192"/>
      <c r="M150" s="185"/>
      <c r="N150" s="192"/>
      <c r="O150" s="185"/>
      <c r="P150" s="192"/>
      <c r="Q150" s="185"/>
      <c r="R150" s="244"/>
    </row>
    <row r="151" spans="1:18" ht="34.5" customHeight="1">
      <c r="A151" s="824"/>
      <c r="B151" s="189"/>
      <c r="C151" s="744"/>
      <c r="D151" s="826" t="s">
        <v>215</v>
      </c>
      <c r="E151" s="796"/>
      <c r="F151" s="791"/>
      <c r="G151" s="183"/>
      <c r="H151" s="799"/>
      <c r="I151" s="800"/>
      <c r="J151" s="800"/>
      <c r="K151" s="800"/>
      <c r="L151" s="800"/>
      <c r="M151" s="800"/>
      <c r="N151" s="800"/>
      <c r="O151" s="800"/>
      <c r="P151" s="800"/>
      <c r="Q151" s="800"/>
      <c r="R151" s="198"/>
    </row>
    <row r="152" spans="1:18" ht="34.5" customHeight="1">
      <c r="A152" s="824"/>
      <c r="B152" s="189"/>
      <c r="C152" s="744"/>
      <c r="D152" s="827"/>
      <c r="E152" s="796"/>
      <c r="F152" s="781"/>
      <c r="G152" s="137"/>
      <c r="H152" s="828"/>
      <c r="I152" s="828"/>
      <c r="J152" s="828"/>
      <c r="K152" s="828"/>
      <c r="L152" s="828"/>
      <c r="M152" s="828"/>
      <c r="N152" s="828"/>
      <c r="O152" s="828"/>
      <c r="P152" s="828"/>
      <c r="Q152" s="829"/>
      <c r="R152" s="238"/>
    </row>
    <row r="153" spans="1:18" ht="34.5" customHeight="1">
      <c r="A153" s="824"/>
      <c r="B153" s="189"/>
      <c r="C153" s="755" t="s">
        <v>186</v>
      </c>
      <c r="D153" s="107" t="s">
        <v>219</v>
      </c>
      <c r="E153" s="757" t="s">
        <v>48</v>
      </c>
      <c r="F153" s="239"/>
      <c r="G153" s="151">
        <f>R153*O4</f>
        <v>0.3</v>
      </c>
      <c r="H153" s="240"/>
      <c r="I153" s="186"/>
      <c r="J153" s="186">
        <v>0</v>
      </c>
      <c r="K153" s="186"/>
      <c r="L153" s="186"/>
      <c r="M153" s="186"/>
      <c r="N153" s="186"/>
      <c r="O153" s="186"/>
      <c r="P153" s="186"/>
      <c r="Q153" s="187"/>
      <c r="R153" s="240">
        <v>0.3</v>
      </c>
    </row>
    <row r="154" spans="1:18" ht="34.5" customHeight="1">
      <c r="A154" s="824"/>
      <c r="B154" s="142"/>
      <c r="C154" s="744"/>
      <c r="D154" s="82"/>
      <c r="E154" s="796"/>
      <c r="F154" s="235" t="s">
        <v>51</v>
      </c>
      <c r="G154" s="114"/>
      <c r="H154" s="185"/>
      <c r="I154" s="191"/>
      <c r="J154" s="185"/>
      <c r="K154" s="191"/>
      <c r="L154" s="185"/>
      <c r="M154" s="241"/>
      <c r="N154" s="185"/>
      <c r="O154" s="191"/>
      <c r="P154" s="185"/>
      <c r="Q154" s="242"/>
      <c r="R154" s="243"/>
    </row>
    <row r="155" spans="1:18" ht="34.5" customHeight="1">
      <c r="A155" s="824"/>
      <c r="B155" s="189"/>
      <c r="C155" s="744"/>
      <c r="D155" s="90"/>
      <c r="E155" s="796"/>
      <c r="F155" s="116" t="s">
        <v>53</v>
      </c>
      <c r="G155" s="117"/>
      <c r="H155" s="244"/>
      <c r="I155" s="185"/>
      <c r="J155" s="192"/>
      <c r="K155" s="185"/>
      <c r="L155" s="192"/>
      <c r="M155" s="185"/>
      <c r="N155" s="192"/>
      <c r="O155" s="185"/>
      <c r="P155" s="192"/>
      <c r="Q155" s="185"/>
      <c r="R155" s="244"/>
    </row>
    <row r="156" spans="1:18" ht="34.5" customHeight="1">
      <c r="A156" s="824"/>
      <c r="B156" s="189"/>
      <c r="C156" s="744"/>
      <c r="D156" s="826" t="s">
        <v>215</v>
      </c>
      <c r="E156" s="796"/>
      <c r="F156" s="791"/>
      <c r="G156" s="183"/>
      <c r="H156" s="799"/>
      <c r="I156" s="800"/>
      <c r="J156" s="800"/>
      <c r="K156" s="800"/>
      <c r="L156" s="800"/>
      <c r="M156" s="800"/>
      <c r="N156" s="800"/>
      <c r="O156" s="800"/>
      <c r="P156" s="800"/>
      <c r="Q156" s="800"/>
      <c r="R156" s="198"/>
    </row>
    <row r="157" spans="1:18" ht="34.5" customHeight="1">
      <c r="A157" s="825"/>
      <c r="B157" s="202"/>
      <c r="C157" s="744"/>
      <c r="D157" s="827"/>
      <c r="E157" s="796"/>
      <c r="F157" s="781"/>
      <c r="G157" s="137"/>
      <c r="H157" s="828"/>
      <c r="I157" s="828"/>
      <c r="J157" s="828"/>
      <c r="K157" s="828"/>
      <c r="L157" s="828"/>
      <c r="M157" s="828"/>
      <c r="N157" s="828"/>
      <c r="O157" s="828"/>
      <c r="P157" s="828"/>
      <c r="Q157" s="829"/>
      <c r="R157" s="238"/>
    </row>
    <row r="158" spans="1:18" ht="34.5" customHeight="1">
      <c r="A158" s="773">
        <v>23</v>
      </c>
      <c r="B158" s="141" t="s">
        <v>220</v>
      </c>
      <c r="C158" s="755" t="s">
        <v>221</v>
      </c>
      <c r="D158" s="107"/>
      <c r="E158" s="757" t="s">
        <v>99</v>
      </c>
      <c r="F158" s="108" t="s">
        <v>49</v>
      </c>
      <c r="G158" s="114"/>
      <c r="H158" s="109"/>
      <c r="I158" s="110"/>
      <c r="J158" s="110"/>
      <c r="K158" s="110"/>
      <c r="L158" s="110"/>
      <c r="M158" s="110"/>
      <c r="N158" s="110"/>
      <c r="O158" s="110"/>
      <c r="P158" s="110"/>
      <c r="Q158" s="111"/>
      <c r="R158" s="109"/>
    </row>
    <row r="159" spans="1:18" ht="34.5" customHeight="1">
      <c r="A159" s="774"/>
      <c r="B159" s="159" t="s">
        <v>222</v>
      </c>
      <c r="C159" s="744"/>
      <c r="D159" s="82"/>
      <c r="E159" s="796"/>
      <c r="F159" s="113" t="s">
        <v>51</v>
      </c>
      <c r="G159" s="114"/>
      <c r="H159" s="87"/>
      <c r="I159" s="86"/>
      <c r="J159" s="87"/>
      <c r="K159" s="86"/>
      <c r="L159" s="87"/>
      <c r="M159" s="86"/>
      <c r="N159" s="87"/>
      <c r="O159" s="86"/>
      <c r="P159" s="87"/>
      <c r="Q159" s="88"/>
      <c r="R159" s="115"/>
    </row>
    <row r="160" spans="1:18" ht="34.5" customHeight="1">
      <c r="A160" s="774"/>
      <c r="B160" s="159" t="s">
        <v>223</v>
      </c>
      <c r="C160" s="744"/>
      <c r="D160" s="90"/>
      <c r="E160" s="796"/>
      <c r="F160" s="116" t="s">
        <v>53</v>
      </c>
      <c r="G160" s="151">
        <f>R160*O4</f>
        <v>1.8</v>
      </c>
      <c r="H160" s="118"/>
      <c r="I160" s="87"/>
      <c r="J160" s="119"/>
      <c r="K160" s="87"/>
      <c r="L160" s="119"/>
      <c r="M160" s="87"/>
      <c r="N160" s="119"/>
      <c r="O160" s="87"/>
      <c r="P160" s="119"/>
      <c r="Q160" s="87">
        <v>1.8</v>
      </c>
      <c r="R160" s="118">
        <v>1.8</v>
      </c>
    </row>
    <row r="161" spans="1:18" ht="34.5" customHeight="1">
      <c r="A161" s="774"/>
      <c r="B161" s="189" t="s">
        <v>224</v>
      </c>
      <c r="C161" s="745"/>
      <c r="D161" s="793" t="s">
        <v>225</v>
      </c>
      <c r="E161" s="830"/>
      <c r="F161" s="832"/>
      <c r="G161" s="245"/>
      <c r="H161" s="763"/>
      <c r="I161" s="764"/>
      <c r="J161" s="764"/>
      <c r="K161" s="764"/>
      <c r="L161" s="764"/>
      <c r="M161" s="764"/>
      <c r="N161" s="764"/>
      <c r="O161" s="764"/>
      <c r="P161" s="764"/>
      <c r="Q161" s="764"/>
      <c r="R161" s="120"/>
    </row>
    <row r="162" spans="1:18" ht="34.5" customHeight="1">
      <c r="A162" s="774"/>
      <c r="B162" s="189" t="s">
        <v>226</v>
      </c>
      <c r="C162" s="745"/>
      <c r="D162" s="793"/>
      <c r="E162" s="830"/>
      <c r="F162" s="833"/>
      <c r="G162" s="246"/>
      <c r="H162" s="770"/>
      <c r="I162" s="769"/>
      <c r="J162" s="769"/>
      <c r="K162" s="769"/>
      <c r="L162" s="769"/>
      <c r="M162" s="769"/>
      <c r="N162" s="769"/>
      <c r="O162" s="769"/>
      <c r="P162" s="769"/>
      <c r="Q162" s="769"/>
      <c r="R162" s="138"/>
    </row>
    <row r="163" spans="1:18" ht="34.5" customHeight="1">
      <c r="A163" s="775"/>
      <c r="B163" s="202" t="s">
        <v>227</v>
      </c>
      <c r="C163" s="756"/>
      <c r="D163" s="793"/>
      <c r="E163" s="831"/>
      <c r="F163" s="833"/>
      <c r="G163" s="246"/>
      <c r="H163" s="771"/>
      <c r="I163" s="769"/>
      <c r="J163" s="769"/>
      <c r="K163" s="769"/>
      <c r="L163" s="769"/>
      <c r="M163" s="769"/>
      <c r="N163" s="769"/>
      <c r="O163" s="769"/>
      <c r="P163" s="769"/>
      <c r="Q163" s="769"/>
      <c r="R163" s="139"/>
    </row>
    <row r="164" spans="1:18" ht="34.5" customHeight="1">
      <c r="A164" s="834">
        <v>24</v>
      </c>
      <c r="B164" s="837" t="s">
        <v>228</v>
      </c>
      <c r="C164" s="744" t="s">
        <v>160</v>
      </c>
      <c r="D164" s="73" t="s">
        <v>229</v>
      </c>
      <c r="E164" s="796" t="s">
        <v>48</v>
      </c>
      <c r="F164" s="124" t="s">
        <v>49</v>
      </c>
      <c r="G164" s="151">
        <f>R164*O4</f>
        <v>0.5</v>
      </c>
      <c r="H164" s="87">
        <v>0</v>
      </c>
      <c r="I164" s="110"/>
      <c r="J164" s="110"/>
      <c r="K164" s="110"/>
      <c r="L164" s="110"/>
      <c r="M164" s="110"/>
      <c r="N164" s="110"/>
      <c r="O164" s="110"/>
      <c r="P164" s="110"/>
      <c r="Q164" s="111"/>
      <c r="R164" s="126">
        <v>0.5</v>
      </c>
    </row>
    <row r="165" spans="1:18" ht="34.5" customHeight="1">
      <c r="A165" s="835"/>
      <c r="B165" s="838"/>
      <c r="C165" s="840"/>
      <c r="D165" s="88"/>
      <c r="E165" s="830"/>
      <c r="F165" s="108" t="s">
        <v>51</v>
      </c>
      <c r="G165" s="114"/>
      <c r="H165" s="128"/>
      <c r="I165" s="87"/>
      <c r="J165" s="86"/>
      <c r="K165" s="87"/>
      <c r="L165" s="86"/>
      <c r="M165" s="87"/>
      <c r="N165" s="86"/>
      <c r="O165" s="87"/>
      <c r="P165" s="86"/>
      <c r="Q165" s="87"/>
      <c r="R165" s="128"/>
    </row>
    <row r="166" spans="1:18" ht="34.5" customHeight="1">
      <c r="A166" s="835"/>
      <c r="B166" s="838"/>
      <c r="C166" s="744"/>
      <c r="D166" s="90"/>
      <c r="E166" s="796"/>
      <c r="F166" s="116" t="s">
        <v>53</v>
      </c>
      <c r="G166" s="114"/>
      <c r="H166" s="87"/>
      <c r="I166" s="119"/>
      <c r="J166" s="87"/>
      <c r="K166" s="119"/>
      <c r="L166" s="87"/>
      <c r="M166" s="119"/>
      <c r="N166" s="87"/>
      <c r="O166" s="119"/>
      <c r="P166" s="87"/>
      <c r="Q166" s="130"/>
      <c r="R166" s="131"/>
    </row>
    <row r="167" spans="1:18" ht="32.25">
      <c r="A167" s="836"/>
      <c r="B167" s="839"/>
      <c r="C167" s="744"/>
      <c r="D167" s="132"/>
      <c r="E167" s="796"/>
      <c r="F167" s="153"/>
      <c r="G167" s="154"/>
      <c r="H167" s="784"/>
      <c r="I167" s="785"/>
      <c r="J167" s="785"/>
      <c r="K167" s="785"/>
      <c r="L167" s="785"/>
      <c r="M167" s="785"/>
      <c r="N167" s="785"/>
      <c r="O167" s="785"/>
      <c r="P167" s="785"/>
      <c r="Q167" s="785"/>
      <c r="R167" s="155"/>
    </row>
    <row r="168" spans="1:18" ht="34.5" customHeight="1">
      <c r="A168" s="834">
        <v>25</v>
      </c>
      <c r="B168" s="837" t="s">
        <v>230</v>
      </c>
      <c r="C168" s="755" t="s">
        <v>160</v>
      </c>
      <c r="D168" s="107" t="s">
        <v>231</v>
      </c>
      <c r="E168" s="841" t="s">
        <v>48</v>
      </c>
      <c r="F168" s="108" t="s">
        <v>49</v>
      </c>
      <c r="G168" s="151">
        <f>R168*O4</f>
        <v>0.8</v>
      </c>
      <c r="H168" s="109">
        <v>0</v>
      </c>
      <c r="I168" s="87"/>
      <c r="J168" s="110"/>
      <c r="K168" s="87"/>
      <c r="L168" s="110"/>
      <c r="M168" s="87"/>
      <c r="N168" s="110"/>
      <c r="O168" s="87"/>
      <c r="P168" s="110"/>
      <c r="Q168" s="87"/>
      <c r="R168" s="109">
        <v>0.8</v>
      </c>
    </row>
    <row r="169" spans="1:18" ht="34.5" customHeight="1">
      <c r="A169" s="835"/>
      <c r="B169" s="838"/>
      <c r="C169" s="840"/>
      <c r="D169" s="88"/>
      <c r="E169" s="830"/>
      <c r="F169" s="113" t="s">
        <v>51</v>
      </c>
      <c r="G169" s="114"/>
      <c r="H169" s="87"/>
      <c r="I169" s="86"/>
      <c r="J169" s="87"/>
      <c r="K169" s="86"/>
      <c r="L169" s="87"/>
      <c r="M169" s="86"/>
      <c r="N169" s="87"/>
      <c r="O169" s="86"/>
      <c r="P169" s="87"/>
      <c r="Q169" s="88"/>
      <c r="R169" s="115"/>
    </row>
    <row r="170" spans="1:18" ht="34.5" customHeight="1">
      <c r="A170" s="835"/>
      <c r="B170" s="838"/>
      <c r="C170" s="744"/>
      <c r="D170" s="90"/>
      <c r="E170" s="796"/>
      <c r="F170" s="116" t="s">
        <v>53</v>
      </c>
      <c r="G170" s="117"/>
      <c r="H170" s="118"/>
      <c r="I170" s="87"/>
      <c r="J170" s="119"/>
      <c r="K170" s="87"/>
      <c r="L170" s="119"/>
      <c r="M170" s="87"/>
      <c r="N170" s="119"/>
      <c r="O170" s="87"/>
      <c r="P170" s="119"/>
      <c r="Q170" s="87"/>
      <c r="R170" s="118"/>
    </row>
    <row r="171" spans="1:18" ht="32.25">
      <c r="A171" s="836"/>
      <c r="B171" s="839"/>
      <c r="C171" s="744"/>
      <c r="D171" s="132"/>
      <c r="E171" s="796"/>
      <c r="F171" s="153"/>
      <c r="G171" s="154"/>
      <c r="H171" s="784"/>
      <c r="I171" s="785"/>
      <c r="J171" s="785"/>
      <c r="K171" s="785"/>
      <c r="L171" s="785"/>
      <c r="M171" s="785"/>
      <c r="N171" s="785"/>
      <c r="O171" s="785"/>
      <c r="P171" s="785"/>
      <c r="Q171" s="785"/>
      <c r="R171" s="155"/>
    </row>
    <row r="172" spans="1:18" ht="34.5" customHeight="1">
      <c r="A172" s="741">
        <v>26</v>
      </c>
      <c r="B172" s="842" t="s">
        <v>232</v>
      </c>
      <c r="C172" s="755" t="s">
        <v>233</v>
      </c>
      <c r="D172" s="107" t="s">
        <v>229</v>
      </c>
      <c r="E172" s="841" t="s">
        <v>48</v>
      </c>
      <c r="F172" s="108" t="s">
        <v>49</v>
      </c>
      <c r="G172" s="151">
        <f>R172*O4</f>
        <v>0.2</v>
      </c>
      <c r="H172" s="109">
        <v>0</v>
      </c>
      <c r="I172" s="87"/>
      <c r="J172" s="110"/>
      <c r="K172" s="87"/>
      <c r="L172" s="110"/>
      <c r="M172" s="87"/>
      <c r="N172" s="110"/>
      <c r="O172" s="87"/>
      <c r="P172" s="110"/>
      <c r="Q172" s="87"/>
      <c r="R172" s="109">
        <v>0.2</v>
      </c>
    </row>
    <row r="173" spans="1:18" ht="34.5" customHeight="1">
      <c r="A173" s="742"/>
      <c r="B173" s="843"/>
      <c r="C173" s="840"/>
      <c r="D173" s="88"/>
      <c r="E173" s="830"/>
      <c r="F173" s="113" t="s">
        <v>51</v>
      </c>
      <c r="G173" s="114"/>
      <c r="H173" s="87"/>
      <c r="I173" s="86"/>
      <c r="J173" s="87"/>
      <c r="K173" s="86"/>
      <c r="L173" s="87"/>
      <c r="M173" s="86"/>
      <c r="N173" s="87"/>
      <c r="O173" s="86"/>
      <c r="P173" s="87"/>
      <c r="Q173" s="88"/>
      <c r="R173" s="115"/>
    </row>
    <row r="174" spans="1:18" ht="34.5" customHeight="1">
      <c r="A174" s="742"/>
      <c r="B174" s="843"/>
      <c r="C174" s="744"/>
      <c r="D174" s="90"/>
      <c r="E174" s="796"/>
      <c r="F174" s="116" t="s">
        <v>53</v>
      </c>
      <c r="G174" s="117"/>
      <c r="H174" s="118"/>
      <c r="I174" s="87"/>
      <c r="J174" s="119"/>
      <c r="K174" s="87"/>
      <c r="L174" s="119"/>
      <c r="M174" s="87"/>
      <c r="N174" s="119"/>
      <c r="O174" s="87"/>
      <c r="P174" s="119"/>
      <c r="Q174" s="87"/>
      <c r="R174" s="118"/>
    </row>
    <row r="175" spans="1:18" ht="34.5" customHeight="1">
      <c r="A175" s="742"/>
      <c r="B175" s="843"/>
      <c r="C175" s="744"/>
      <c r="D175" s="132"/>
      <c r="E175" s="796"/>
      <c r="F175" s="153"/>
      <c r="G175" s="154"/>
      <c r="H175" s="784"/>
      <c r="I175" s="785"/>
      <c r="J175" s="785"/>
      <c r="K175" s="785"/>
      <c r="L175" s="785"/>
      <c r="M175" s="785"/>
      <c r="N175" s="785"/>
      <c r="O175" s="785"/>
      <c r="P175" s="785"/>
      <c r="Q175" s="785"/>
      <c r="R175" s="155"/>
    </row>
    <row r="176" spans="1:18" ht="34.5" customHeight="1">
      <c r="A176" s="824"/>
      <c r="B176" s="843"/>
      <c r="C176" s="755" t="s">
        <v>233</v>
      </c>
      <c r="D176" s="107" t="s">
        <v>234</v>
      </c>
      <c r="E176" s="841" t="s">
        <v>48</v>
      </c>
      <c r="F176" s="108" t="s">
        <v>49</v>
      </c>
      <c r="G176" s="151">
        <f>R176*O4</f>
        <v>0.5</v>
      </c>
      <c r="H176" s="109">
        <v>0</v>
      </c>
      <c r="I176" s="87"/>
      <c r="J176" s="110"/>
      <c r="K176" s="87"/>
      <c r="L176" s="110"/>
      <c r="M176" s="87"/>
      <c r="N176" s="110"/>
      <c r="O176" s="87"/>
      <c r="P176" s="110"/>
      <c r="Q176" s="87"/>
      <c r="R176" s="109">
        <v>0.5</v>
      </c>
    </row>
    <row r="177" spans="1:18" ht="34.5" customHeight="1">
      <c r="A177" s="824"/>
      <c r="B177" s="843"/>
      <c r="C177" s="840"/>
      <c r="D177" s="88"/>
      <c r="E177" s="830"/>
      <c r="F177" s="113" t="s">
        <v>51</v>
      </c>
      <c r="G177" s="114"/>
      <c r="H177" s="87"/>
      <c r="I177" s="86"/>
      <c r="J177" s="87"/>
      <c r="K177" s="86"/>
      <c r="L177" s="87"/>
      <c r="M177" s="86"/>
      <c r="N177" s="87"/>
      <c r="O177" s="86"/>
      <c r="P177" s="87"/>
      <c r="Q177" s="88"/>
      <c r="R177" s="115"/>
    </row>
    <row r="178" spans="1:18" ht="34.5" customHeight="1">
      <c r="A178" s="824"/>
      <c r="B178" s="843"/>
      <c r="C178" s="744"/>
      <c r="D178" s="90"/>
      <c r="E178" s="796"/>
      <c r="F178" s="116" t="s">
        <v>53</v>
      </c>
      <c r="G178" s="117"/>
      <c r="H178" s="118"/>
      <c r="I178" s="87"/>
      <c r="J178" s="119"/>
      <c r="K178" s="87"/>
      <c r="L178" s="119"/>
      <c r="M178" s="87"/>
      <c r="N178" s="119"/>
      <c r="O178" s="87"/>
      <c r="P178" s="119"/>
      <c r="Q178" s="87"/>
      <c r="R178" s="118"/>
    </row>
    <row r="179" spans="1:18" ht="34.5" customHeight="1">
      <c r="A179" s="824"/>
      <c r="B179" s="843"/>
      <c r="C179" s="744"/>
      <c r="D179" s="132"/>
      <c r="E179" s="796"/>
      <c r="F179" s="153"/>
      <c r="G179" s="154"/>
      <c r="H179" s="784"/>
      <c r="I179" s="785"/>
      <c r="J179" s="785"/>
      <c r="K179" s="785"/>
      <c r="L179" s="785"/>
      <c r="M179" s="785"/>
      <c r="N179" s="785"/>
      <c r="O179" s="785"/>
      <c r="P179" s="785"/>
      <c r="Q179" s="785"/>
      <c r="R179" s="155"/>
    </row>
    <row r="180" spans="1:18" ht="34.5" customHeight="1">
      <c r="A180" s="824"/>
      <c r="B180" s="843"/>
      <c r="C180" s="755" t="s">
        <v>233</v>
      </c>
      <c r="D180" s="107" t="s">
        <v>235</v>
      </c>
      <c r="E180" s="841" t="s">
        <v>48</v>
      </c>
      <c r="F180" s="108" t="s">
        <v>49</v>
      </c>
      <c r="G180" s="151">
        <f>R180*O4</f>
        <v>0.4</v>
      </c>
      <c r="H180" s="109">
        <v>0</v>
      </c>
      <c r="I180" s="87"/>
      <c r="J180" s="110"/>
      <c r="K180" s="87"/>
      <c r="L180" s="110"/>
      <c r="M180" s="87"/>
      <c r="N180" s="110"/>
      <c r="O180" s="87"/>
      <c r="P180" s="110"/>
      <c r="Q180" s="87"/>
      <c r="R180" s="109">
        <v>0.4</v>
      </c>
    </row>
    <row r="181" spans="1:18" ht="34.5" customHeight="1">
      <c r="A181" s="824"/>
      <c r="B181" s="843"/>
      <c r="C181" s="840"/>
      <c r="D181" s="88"/>
      <c r="E181" s="830"/>
      <c r="F181" s="113" t="s">
        <v>51</v>
      </c>
      <c r="G181" s="114"/>
      <c r="H181" s="87"/>
      <c r="I181" s="86"/>
      <c r="J181" s="87"/>
      <c r="K181" s="86"/>
      <c r="L181" s="87"/>
      <c r="M181" s="86"/>
      <c r="N181" s="87"/>
      <c r="O181" s="86"/>
      <c r="P181" s="87"/>
      <c r="Q181" s="88"/>
      <c r="R181" s="115"/>
    </row>
    <row r="182" spans="1:18" ht="34.5" customHeight="1">
      <c r="A182" s="824"/>
      <c r="B182" s="843"/>
      <c r="C182" s="744"/>
      <c r="D182" s="90"/>
      <c r="E182" s="796"/>
      <c r="F182" s="116" t="s">
        <v>53</v>
      </c>
      <c r="G182" s="117"/>
      <c r="H182" s="118"/>
      <c r="I182" s="87"/>
      <c r="J182" s="119"/>
      <c r="K182" s="87"/>
      <c r="L182" s="119"/>
      <c r="M182" s="87"/>
      <c r="N182" s="119"/>
      <c r="O182" s="87"/>
      <c r="P182" s="119"/>
      <c r="Q182" s="87"/>
      <c r="R182" s="118"/>
    </row>
    <row r="183" spans="1:18" ht="34.5" customHeight="1">
      <c r="A183" s="824"/>
      <c r="B183" s="843"/>
      <c r="C183" s="744"/>
      <c r="D183" s="132"/>
      <c r="E183" s="796"/>
      <c r="F183" s="153"/>
      <c r="G183" s="154"/>
      <c r="H183" s="784"/>
      <c r="I183" s="785"/>
      <c r="J183" s="785"/>
      <c r="K183" s="785"/>
      <c r="L183" s="785"/>
      <c r="M183" s="785"/>
      <c r="N183" s="785"/>
      <c r="O183" s="785"/>
      <c r="P183" s="785"/>
      <c r="Q183" s="785"/>
      <c r="R183" s="155"/>
    </row>
    <row r="184" spans="1:18" ht="34.5" customHeight="1">
      <c r="A184" s="824"/>
      <c r="B184" s="843"/>
      <c r="C184" s="755" t="s">
        <v>233</v>
      </c>
      <c r="D184" s="107" t="s">
        <v>194</v>
      </c>
      <c r="E184" s="841" t="s">
        <v>48</v>
      </c>
      <c r="F184" s="108" t="s">
        <v>49</v>
      </c>
      <c r="G184" s="151">
        <f>R184*O4</f>
        <v>0.36</v>
      </c>
      <c r="H184" s="109">
        <v>0</v>
      </c>
      <c r="I184" s="87"/>
      <c r="J184" s="110"/>
      <c r="K184" s="87"/>
      <c r="L184" s="110"/>
      <c r="M184" s="87"/>
      <c r="N184" s="110"/>
      <c r="O184" s="87"/>
      <c r="P184" s="110"/>
      <c r="Q184" s="87"/>
      <c r="R184" s="109">
        <v>0.36</v>
      </c>
    </row>
    <row r="185" spans="1:18" ht="34.5" customHeight="1">
      <c r="A185" s="824"/>
      <c r="B185" s="843"/>
      <c r="C185" s="840"/>
      <c r="D185" s="88"/>
      <c r="E185" s="830"/>
      <c r="F185" s="113" t="s">
        <v>51</v>
      </c>
      <c r="G185" s="114"/>
      <c r="H185" s="87"/>
      <c r="I185" s="86"/>
      <c r="J185" s="87"/>
      <c r="K185" s="86"/>
      <c r="L185" s="87"/>
      <c r="M185" s="86"/>
      <c r="N185" s="87"/>
      <c r="O185" s="86"/>
      <c r="P185" s="87"/>
      <c r="Q185" s="88"/>
      <c r="R185" s="115"/>
    </row>
    <row r="186" spans="1:18" ht="34.5" customHeight="1">
      <c r="A186" s="824"/>
      <c r="B186" s="843"/>
      <c r="C186" s="744"/>
      <c r="D186" s="90"/>
      <c r="E186" s="796"/>
      <c r="F186" s="116" t="s">
        <v>53</v>
      </c>
      <c r="G186" s="117"/>
      <c r="H186" s="118"/>
      <c r="I186" s="87"/>
      <c r="J186" s="119"/>
      <c r="K186" s="87"/>
      <c r="L186" s="119"/>
      <c r="M186" s="87"/>
      <c r="N186" s="119"/>
      <c r="O186" s="87"/>
      <c r="P186" s="119"/>
      <c r="Q186" s="87"/>
      <c r="R186" s="118"/>
    </row>
    <row r="187" spans="1:18" ht="34.5" customHeight="1">
      <c r="A187" s="825"/>
      <c r="B187" s="844"/>
      <c r="C187" s="744"/>
      <c r="D187" s="132"/>
      <c r="E187" s="796"/>
      <c r="F187" s="153"/>
      <c r="G187" s="154"/>
      <c r="H187" s="784"/>
      <c r="I187" s="785"/>
      <c r="J187" s="785"/>
      <c r="K187" s="785"/>
      <c r="L187" s="785"/>
      <c r="M187" s="785"/>
      <c r="N187" s="785"/>
      <c r="O187" s="785"/>
      <c r="P187" s="785"/>
      <c r="Q187" s="785"/>
      <c r="R187" s="155"/>
    </row>
    <row r="188" spans="1:18" ht="34.5" customHeight="1">
      <c r="A188" s="845">
        <v>27</v>
      </c>
      <c r="B188" s="842" t="s">
        <v>232</v>
      </c>
      <c r="C188" s="755" t="s">
        <v>236</v>
      </c>
      <c r="D188" s="107" t="s">
        <v>229</v>
      </c>
      <c r="E188" s="841" t="s">
        <v>48</v>
      </c>
      <c r="F188" s="108" t="s">
        <v>49</v>
      </c>
      <c r="G188" s="151">
        <f>R188*O4</f>
        <v>0.2</v>
      </c>
      <c r="H188" s="109">
        <v>0</v>
      </c>
      <c r="I188" s="87"/>
      <c r="J188" s="110"/>
      <c r="K188" s="87"/>
      <c r="L188" s="110"/>
      <c r="M188" s="87"/>
      <c r="N188" s="110"/>
      <c r="O188" s="87"/>
      <c r="P188" s="110"/>
      <c r="Q188" s="87"/>
      <c r="R188" s="109">
        <v>0.2</v>
      </c>
    </row>
    <row r="189" spans="1:18" ht="34.5" customHeight="1">
      <c r="A189" s="846"/>
      <c r="B189" s="843"/>
      <c r="C189" s="840"/>
      <c r="D189" s="88"/>
      <c r="E189" s="830"/>
      <c r="F189" s="113" t="s">
        <v>51</v>
      </c>
      <c r="G189" s="114"/>
      <c r="H189" s="87"/>
      <c r="I189" s="86"/>
      <c r="J189" s="87"/>
      <c r="K189" s="86"/>
      <c r="L189" s="87"/>
      <c r="M189" s="86"/>
      <c r="N189" s="87"/>
      <c r="O189" s="86"/>
      <c r="P189" s="87"/>
      <c r="Q189" s="88"/>
      <c r="R189" s="115"/>
    </row>
    <row r="190" spans="1:18" ht="34.5" customHeight="1">
      <c r="A190" s="846"/>
      <c r="B190" s="843"/>
      <c r="C190" s="744"/>
      <c r="D190" s="90"/>
      <c r="E190" s="796"/>
      <c r="F190" s="116" t="s">
        <v>53</v>
      </c>
      <c r="G190" s="117"/>
      <c r="H190" s="118"/>
      <c r="I190" s="87"/>
      <c r="J190" s="119"/>
      <c r="K190" s="87"/>
      <c r="L190" s="119"/>
      <c r="M190" s="87"/>
      <c r="N190" s="119"/>
      <c r="O190" s="87"/>
      <c r="P190" s="119"/>
      <c r="Q190" s="87"/>
      <c r="R190" s="118"/>
    </row>
    <row r="191" spans="1:18" ht="34.5" customHeight="1">
      <c r="A191" s="846"/>
      <c r="B191" s="843"/>
      <c r="C191" s="744"/>
      <c r="D191" s="132"/>
      <c r="E191" s="796"/>
      <c r="F191" s="153"/>
      <c r="G191" s="154"/>
      <c r="H191" s="784"/>
      <c r="I191" s="785"/>
      <c r="J191" s="785"/>
      <c r="K191" s="785"/>
      <c r="L191" s="785"/>
      <c r="M191" s="785"/>
      <c r="N191" s="785"/>
      <c r="O191" s="785"/>
      <c r="P191" s="785"/>
      <c r="Q191" s="785"/>
      <c r="R191" s="155"/>
    </row>
    <row r="192" spans="1:18" ht="34.5" customHeight="1">
      <c r="A192" s="847"/>
      <c r="B192" s="843"/>
      <c r="C192" s="755" t="s">
        <v>236</v>
      </c>
      <c r="D192" s="107" t="s">
        <v>234</v>
      </c>
      <c r="E192" s="841" t="s">
        <v>48</v>
      </c>
      <c r="F192" s="108" t="s">
        <v>49</v>
      </c>
      <c r="G192" s="151">
        <f>R192*O4</f>
        <v>0.2</v>
      </c>
      <c r="H192" s="109">
        <v>0</v>
      </c>
      <c r="I192" s="87"/>
      <c r="J192" s="110"/>
      <c r="K192" s="87"/>
      <c r="L192" s="110"/>
      <c r="M192" s="87"/>
      <c r="N192" s="110"/>
      <c r="O192" s="87"/>
      <c r="P192" s="110"/>
      <c r="Q192" s="87"/>
      <c r="R192" s="109">
        <v>0.2</v>
      </c>
    </row>
    <row r="193" spans="1:18" ht="34.5" customHeight="1">
      <c r="A193" s="847"/>
      <c r="B193" s="843"/>
      <c r="C193" s="840"/>
      <c r="D193" s="88"/>
      <c r="E193" s="830"/>
      <c r="F193" s="113" t="s">
        <v>51</v>
      </c>
      <c r="G193" s="114"/>
      <c r="H193" s="87"/>
      <c r="I193" s="86"/>
      <c r="J193" s="87"/>
      <c r="K193" s="86"/>
      <c r="L193" s="87"/>
      <c r="M193" s="86"/>
      <c r="N193" s="87"/>
      <c r="O193" s="86"/>
      <c r="P193" s="87"/>
      <c r="Q193" s="88"/>
      <c r="R193" s="115"/>
    </row>
    <row r="194" spans="1:18" ht="34.5" customHeight="1">
      <c r="A194" s="847"/>
      <c r="B194" s="843"/>
      <c r="C194" s="744"/>
      <c r="D194" s="90"/>
      <c r="E194" s="796"/>
      <c r="F194" s="116" t="s">
        <v>53</v>
      </c>
      <c r="G194" s="117"/>
      <c r="H194" s="118"/>
      <c r="I194" s="87"/>
      <c r="J194" s="119"/>
      <c r="K194" s="87"/>
      <c r="L194" s="119"/>
      <c r="M194" s="87"/>
      <c r="N194" s="119"/>
      <c r="O194" s="87"/>
      <c r="P194" s="119"/>
      <c r="Q194" s="87"/>
      <c r="R194" s="118"/>
    </row>
    <row r="195" spans="1:18" ht="34.5" customHeight="1">
      <c r="A195" s="847"/>
      <c r="B195" s="843"/>
      <c r="C195" s="744"/>
      <c r="D195" s="132"/>
      <c r="E195" s="796"/>
      <c r="F195" s="153"/>
      <c r="G195" s="154"/>
      <c r="H195" s="784"/>
      <c r="I195" s="785"/>
      <c r="J195" s="785"/>
      <c r="K195" s="785"/>
      <c r="L195" s="785"/>
      <c r="M195" s="785"/>
      <c r="N195" s="785"/>
      <c r="O195" s="785"/>
      <c r="P195" s="785"/>
      <c r="Q195" s="785"/>
      <c r="R195" s="155"/>
    </row>
    <row r="196" spans="1:18" ht="34.5" customHeight="1">
      <c r="A196" s="847"/>
      <c r="B196" s="843"/>
      <c r="C196" s="755" t="s">
        <v>236</v>
      </c>
      <c r="D196" s="107" t="s">
        <v>235</v>
      </c>
      <c r="E196" s="841" t="s">
        <v>48</v>
      </c>
      <c r="F196" s="108" t="s">
        <v>49</v>
      </c>
      <c r="G196" s="151">
        <f>R196*O4</f>
        <v>0.3</v>
      </c>
      <c r="H196" s="109">
        <v>0</v>
      </c>
      <c r="I196" s="87"/>
      <c r="J196" s="110"/>
      <c r="K196" s="87"/>
      <c r="L196" s="110"/>
      <c r="M196" s="87"/>
      <c r="N196" s="110"/>
      <c r="O196" s="87"/>
      <c r="P196" s="110"/>
      <c r="Q196" s="87"/>
      <c r="R196" s="109">
        <v>0.3</v>
      </c>
    </row>
    <row r="197" spans="1:18" ht="34.5" customHeight="1">
      <c r="A197" s="847"/>
      <c r="B197" s="843"/>
      <c r="C197" s="840"/>
      <c r="D197" s="88"/>
      <c r="E197" s="830"/>
      <c r="F197" s="113" t="s">
        <v>51</v>
      </c>
      <c r="G197" s="114"/>
      <c r="H197" s="87"/>
      <c r="I197" s="86"/>
      <c r="J197" s="87"/>
      <c r="K197" s="86"/>
      <c r="L197" s="87"/>
      <c r="M197" s="86"/>
      <c r="N197" s="87"/>
      <c r="O197" s="86"/>
      <c r="P197" s="87"/>
      <c r="Q197" s="88"/>
      <c r="R197" s="115"/>
    </row>
    <row r="198" spans="1:18" ht="34.5" customHeight="1">
      <c r="A198" s="847"/>
      <c r="B198" s="843"/>
      <c r="C198" s="744"/>
      <c r="D198" s="90"/>
      <c r="E198" s="796"/>
      <c r="F198" s="116" t="s">
        <v>53</v>
      </c>
      <c r="G198" s="117"/>
      <c r="H198" s="118"/>
      <c r="I198" s="87"/>
      <c r="J198" s="119"/>
      <c r="K198" s="87"/>
      <c r="L198" s="119"/>
      <c r="M198" s="87"/>
      <c r="N198" s="119"/>
      <c r="O198" s="87"/>
      <c r="P198" s="119"/>
      <c r="Q198" s="87"/>
      <c r="R198" s="118"/>
    </row>
    <row r="199" spans="1:18" ht="34.5" customHeight="1">
      <c r="A199" s="847"/>
      <c r="B199" s="843"/>
      <c r="C199" s="744"/>
      <c r="D199" s="132"/>
      <c r="E199" s="796"/>
      <c r="F199" s="153"/>
      <c r="G199" s="154"/>
      <c r="H199" s="784"/>
      <c r="I199" s="785"/>
      <c r="J199" s="785"/>
      <c r="K199" s="785"/>
      <c r="L199" s="785"/>
      <c r="M199" s="785"/>
      <c r="N199" s="785"/>
      <c r="O199" s="785"/>
      <c r="P199" s="785"/>
      <c r="Q199" s="785"/>
      <c r="R199" s="155"/>
    </row>
    <row r="200" spans="1:18" ht="34.5" customHeight="1">
      <c r="A200" s="847"/>
      <c r="B200" s="843"/>
      <c r="C200" s="755" t="s">
        <v>236</v>
      </c>
      <c r="D200" s="107" t="s">
        <v>194</v>
      </c>
      <c r="E200" s="841" t="s">
        <v>48</v>
      </c>
      <c r="F200" s="108" t="s">
        <v>49</v>
      </c>
      <c r="G200" s="151">
        <f>R200*O4</f>
        <v>0.4</v>
      </c>
      <c r="H200" s="109">
        <v>0</v>
      </c>
      <c r="I200" s="87"/>
      <c r="J200" s="110"/>
      <c r="K200" s="87"/>
      <c r="L200" s="110"/>
      <c r="M200" s="87"/>
      <c r="N200" s="110"/>
      <c r="O200" s="87"/>
      <c r="P200" s="110"/>
      <c r="Q200" s="87"/>
      <c r="R200" s="109">
        <v>0.4</v>
      </c>
    </row>
    <row r="201" spans="1:18" ht="34.5" customHeight="1">
      <c r="A201" s="847"/>
      <c r="B201" s="843"/>
      <c r="C201" s="840"/>
      <c r="D201" s="88"/>
      <c r="E201" s="830"/>
      <c r="F201" s="113" t="s">
        <v>51</v>
      </c>
      <c r="G201" s="114"/>
      <c r="H201" s="87"/>
      <c r="I201" s="86"/>
      <c r="J201" s="87"/>
      <c r="K201" s="86"/>
      <c r="L201" s="87"/>
      <c r="M201" s="86"/>
      <c r="N201" s="87"/>
      <c r="O201" s="86"/>
      <c r="P201" s="87"/>
      <c r="Q201" s="88"/>
      <c r="R201" s="115"/>
    </row>
    <row r="202" spans="1:18" ht="34.5" customHeight="1">
      <c r="A202" s="847"/>
      <c r="B202" s="843"/>
      <c r="C202" s="744"/>
      <c r="D202" s="90"/>
      <c r="E202" s="796"/>
      <c r="F202" s="116" t="s">
        <v>53</v>
      </c>
      <c r="G202" s="117"/>
      <c r="H202" s="118"/>
      <c r="I202" s="87"/>
      <c r="J202" s="119"/>
      <c r="K202" s="87"/>
      <c r="L202" s="119"/>
      <c r="M202" s="87"/>
      <c r="N202" s="119"/>
      <c r="O202" s="87"/>
      <c r="P202" s="119"/>
      <c r="Q202" s="87"/>
      <c r="R202" s="118"/>
    </row>
    <row r="203" spans="1:18" ht="34.5" customHeight="1">
      <c r="A203" s="847"/>
      <c r="B203" s="843"/>
      <c r="C203" s="744"/>
      <c r="D203" s="71"/>
      <c r="E203" s="796"/>
      <c r="F203" s="182"/>
      <c r="G203" s="183"/>
      <c r="H203" s="763"/>
      <c r="I203" s="764"/>
      <c r="J203" s="764"/>
      <c r="K203" s="764"/>
      <c r="L203" s="764"/>
      <c r="M203" s="764"/>
      <c r="N203" s="764"/>
      <c r="O203" s="764"/>
      <c r="P203" s="764"/>
      <c r="Q203" s="764"/>
      <c r="R203" s="155"/>
    </row>
    <row r="204" spans="1:18" ht="34.5" customHeight="1">
      <c r="A204" s="848">
        <v>28</v>
      </c>
      <c r="B204" s="850" t="s">
        <v>237</v>
      </c>
      <c r="C204" s="804" t="s">
        <v>238</v>
      </c>
      <c r="D204" s="205" t="s">
        <v>229</v>
      </c>
      <c r="E204" s="806" t="s">
        <v>48</v>
      </c>
      <c r="F204" s="206" t="s">
        <v>49</v>
      </c>
      <c r="G204" s="207">
        <f>R204*O4</f>
        <v>0</v>
      </c>
      <c r="H204" s="208"/>
      <c r="I204" s="78"/>
      <c r="J204" s="79">
        <v>0</v>
      </c>
      <c r="K204" s="78"/>
      <c r="L204" s="79"/>
      <c r="M204" s="78"/>
      <c r="N204" s="79"/>
      <c r="O204" s="78"/>
      <c r="P204" s="79"/>
      <c r="Q204" s="80"/>
      <c r="R204" s="247"/>
    </row>
    <row r="205" spans="1:18" ht="34.5" customHeight="1">
      <c r="A205" s="742"/>
      <c r="B205" s="843"/>
      <c r="C205" s="744"/>
      <c r="D205" s="82"/>
      <c r="E205" s="746"/>
      <c r="F205" s="113" t="s">
        <v>51</v>
      </c>
      <c r="G205" s="114"/>
      <c r="H205" s="87"/>
      <c r="I205" s="86"/>
      <c r="J205" s="87"/>
      <c r="K205" s="86"/>
      <c r="L205" s="87"/>
      <c r="M205" s="86"/>
      <c r="N205" s="87"/>
      <c r="O205" s="86"/>
      <c r="P205" s="87"/>
      <c r="Q205" s="210"/>
      <c r="R205" s="115"/>
    </row>
    <row r="206" spans="1:18" ht="34.5" customHeight="1">
      <c r="A206" s="742"/>
      <c r="B206" s="843"/>
      <c r="C206" s="744"/>
      <c r="D206" s="90"/>
      <c r="E206" s="746"/>
      <c r="F206" s="116" t="s">
        <v>53</v>
      </c>
      <c r="G206" s="117"/>
      <c r="H206" s="118"/>
      <c r="I206" s="87"/>
      <c r="J206" s="119"/>
      <c r="K206" s="87"/>
      <c r="L206" s="119"/>
      <c r="M206" s="87"/>
      <c r="N206" s="119"/>
      <c r="O206" s="87"/>
      <c r="P206" s="119"/>
      <c r="Q206" s="125"/>
      <c r="R206" s="211"/>
    </row>
    <row r="207" spans="1:18" ht="32.25">
      <c r="A207" s="849"/>
      <c r="B207" s="851"/>
      <c r="C207" s="815"/>
      <c r="D207" s="248"/>
      <c r="E207" s="852"/>
      <c r="F207" s="249"/>
      <c r="G207" s="250"/>
      <c r="H207" s="853"/>
      <c r="I207" s="854"/>
      <c r="J207" s="854"/>
      <c r="K207" s="854"/>
      <c r="L207" s="854"/>
      <c r="M207" s="854"/>
      <c r="N207" s="854"/>
      <c r="O207" s="854"/>
      <c r="P207" s="854"/>
      <c r="Q207" s="855"/>
      <c r="R207" s="252"/>
    </row>
    <row r="208" spans="1:18" ht="34.5" customHeight="1">
      <c r="A208" s="856">
        <v>29</v>
      </c>
      <c r="B208" s="843" t="s">
        <v>239</v>
      </c>
      <c r="C208" s="745" t="s">
        <v>238</v>
      </c>
      <c r="D208" s="107" t="s">
        <v>234</v>
      </c>
      <c r="E208" s="758" t="s">
        <v>48</v>
      </c>
      <c r="F208" s="108" t="s">
        <v>49</v>
      </c>
      <c r="G208" s="151">
        <f>R208*O4</f>
        <v>0</v>
      </c>
      <c r="H208" s="253"/>
      <c r="I208" s="87"/>
      <c r="J208" s="254">
        <v>0</v>
      </c>
      <c r="K208" s="87"/>
      <c r="L208" s="254"/>
      <c r="M208" s="87"/>
      <c r="N208" s="254"/>
      <c r="O208" s="87"/>
      <c r="P208" s="254"/>
      <c r="Q208" s="87"/>
      <c r="R208" s="255"/>
    </row>
    <row r="209" spans="1:18" ht="34.5" customHeight="1">
      <c r="A209" s="856"/>
      <c r="B209" s="843"/>
      <c r="C209" s="744"/>
      <c r="D209" s="82"/>
      <c r="E209" s="746"/>
      <c r="F209" s="113" t="s">
        <v>51</v>
      </c>
      <c r="G209" s="114"/>
      <c r="H209" s="87"/>
      <c r="I209" s="86"/>
      <c r="J209" s="87"/>
      <c r="K209" s="86"/>
      <c r="L209" s="87"/>
      <c r="M209" s="86"/>
      <c r="N209" s="87"/>
      <c r="O209" s="86"/>
      <c r="P209" s="87"/>
      <c r="Q209" s="88"/>
      <c r="R209" s="115"/>
    </row>
    <row r="210" spans="1:18" ht="34.5" customHeight="1">
      <c r="A210" s="856"/>
      <c r="B210" s="843"/>
      <c r="C210" s="744"/>
      <c r="D210" s="90"/>
      <c r="E210" s="746"/>
      <c r="F210" s="116" t="s">
        <v>53</v>
      </c>
      <c r="G210" s="117"/>
      <c r="H210" s="118"/>
      <c r="I210" s="87"/>
      <c r="J210" s="119"/>
      <c r="K210" s="87"/>
      <c r="L210" s="119"/>
      <c r="M210" s="87"/>
      <c r="N210" s="119"/>
      <c r="O210" s="87"/>
      <c r="P210" s="119"/>
      <c r="Q210" s="87"/>
      <c r="R210" s="118"/>
    </row>
    <row r="211" spans="1:18" ht="32.25">
      <c r="A211" s="857"/>
      <c r="B211" s="844"/>
      <c r="C211" s="744"/>
      <c r="D211" s="152"/>
      <c r="E211" s="746"/>
      <c r="F211" s="256"/>
      <c r="G211" s="257"/>
      <c r="H211" s="784"/>
      <c r="I211" s="785"/>
      <c r="J211" s="785"/>
      <c r="K211" s="785"/>
      <c r="L211" s="785"/>
      <c r="M211" s="785"/>
      <c r="N211" s="785"/>
      <c r="O211" s="785"/>
      <c r="P211" s="785"/>
      <c r="Q211" s="785"/>
      <c r="R211" s="155"/>
    </row>
    <row r="212" spans="1:18" ht="34.5" customHeight="1">
      <c r="A212" s="858">
        <v>30</v>
      </c>
      <c r="B212" s="842" t="s">
        <v>240</v>
      </c>
      <c r="C212" s="755" t="s">
        <v>238</v>
      </c>
      <c r="D212" s="107" t="s">
        <v>194</v>
      </c>
      <c r="E212" s="757" t="s">
        <v>48</v>
      </c>
      <c r="F212" s="108" t="s">
        <v>49</v>
      </c>
      <c r="G212" s="151">
        <f>R212*O4</f>
        <v>0</v>
      </c>
      <c r="H212" s="109"/>
      <c r="I212" s="87"/>
      <c r="J212" s="110">
        <v>0</v>
      </c>
      <c r="K212" s="87"/>
      <c r="L212" s="110"/>
      <c r="M212" s="87"/>
      <c r="N212" s="110"/>
      <c r="O212" s="87"/>
      <c r="P212" s="110"/>
      <c r="Q212" s="87"/>
      <c r="R212" s="109"/>
    </row>
    <row r="213" spans="1:18" ht="34.5" customHeight="1">
      <c r="A213" s="856"/>
      <c r="B213" s="843"/>
      <c r="C213" s="744"/>
      <c r="D213" s="82"/>
      <c r="E213" s="746"/>
      <c r="F213" s="113" t="s">
        <v>51</v>
      </c>
      <c r="G213" s="114"/>
      <c r="H213" s="87"/>
      <c r="I213" s="86"/>
      <c r="J213" s="87"/>
      <c r="K213" s="86"/>
      <c r="L213" s="87"/>
      <c r="M213" s="86"/>
      <c r="N213" s="87"/>
      <c r="O213" s="86"/>
      <c r="P213" s="87"/>
      <c r="Q213" s="88"/>
      <c r="R213" s="115"/>
    </row>
    <row r="214" spans="1:18" ht="34.5" customHeight="1">
      <c r="A214" s="856"/>
      <c r="B214" s="843"/>
      <c r="C214" s="744"/>
      <c r="D214" s="90"/>
      <c r="E214" s="746"/>
      <c r="F214" s="116" t="s">
        <v>53</v>
      </c>
      <c r="G214" s="117"/>
      <c r="H214" s="118"/>
      <c r="I214" s="87"/>
      <c r="J214" s="119"/>
      <c r="K214" s="87"/>
      <c r="L214" s="119"/>
      <c r="M214" s="87"/>
      <c r="N214" s="119"/>
      <c r="O214" s="87"/>
      <c r="P214" s="119"/>
      <c r="Q214" s="87"/>
      <c r="R214" s="118"/>
    </row>
    <row r="215" spans="1:18" ht="140.25" customHeight="1">
      <c r="A215" s="857"/>
      <c r="B215" s="844"/>
      <c r="C215" s="744"/>
      <c r="D215" s="152"/>
      <c r="E215" s="746"/>
      <c r="F215" s="256"/>
      <c r="G215" s="257"/>
      <c r="H215" s="784"/>
      <c r="I215" s="785"/>
      <c r="J215" s="785"/>
      <c r="K215" s="785"/>
      <c r="L215" s="785"/>
      <c r="M215" s="785"/>
      <c r="N215" s="785"/>
      <c r="O215" s="785"/>
      <c r="P215" s="785"/>
      <c r="Q215" s="785"/>
      <c r="R215" s="155"/>
    </row>
    <row r="216" spans="1:18" ht="34.5" customHeight="1">
      <c r="A216" s="858">
        <v>31</v>
      </c>
      <c r="B216" s="842" t="s">
        <v>241</v>
      </c>
      <c r="C216" s="755" t="s">
        <v>242</v>
      </c>
      <c r="D216" s="258" t="s">
        <v>211</v>
      </c>
      <c r="E216" s="757" t="s">
        <v>203</v>
      </c>
      <c r="F216" s="108" t="s">
        <v>49</v>
      </c>
      <c r="G216" s="151">
        <f>R216*O4</f>
        <v>0.45</v>
      </c>
      <c r="H216" s="109">
        <v>0</v>
      </c>
      <c r="I216" s="87"/>
      <c r="J216" s="110"/>
      <c r="K216" s="87"/>
      <c r="L216" s="110"/>
      <c r="M216" s="87"/>
      <c r="N216" s="110"/>
      <c r="O216" s="87"/>
      <c r="P216" s="110"/>
      <c r="Q216" s="87"/>
      <c r="R216" s="109">
        <v>0.45</v>
      </c>
    </row>
    <row r="217" spans="1:18" ht="34.5" customHeight="1">
      <c r="A217" s="856"/>
      <c r="B217" s="843"/>
      <c r="C217" s="744"/>
      <c r="D217" s="259"/>
      <c r="E217" s="746"/>
      <c r="F217" s="113" t="s">
        <v>51</v>
      </c>
      <c r="G217" s="114"/>
      <c r="H217" s="87"/>
      <c r="I217" s="86"/>
      <c r="J217" s="87"/>
      <c r="K217" s="86"/>
      <c r="L217" s="87"/>
      <c r="M217" s="86"/>
      <c r="N217" s="87"/>
      <c r="O217" s="86"/>
      <c r="P217" s="87"/>
      <c r="Q217" s="88"/>
      <c r="R217" s="115"/>
    </row>
    <row r="218" spans="1:18" ht="34.5" customHeight="1">
      <c r="A218" s="856"/>
      <c r="B218" s="843"/>
      <c r="C218" s="744"/>
      <c r="D218" s="260"/>
      <c r="E218" s="746"/>
      <c r="F218" s="116" t="s">
        <v>53</v>
      </c>
      <c r="G218" s="117"/>
      <c r="H218" s="118"/>
      <c r="I218" s="87"/>
      <c r="J218" s="119"/>
      <c r="K218" s="87"/>
      <c r="L218" s="119"/>
      <c r="M218" s="87"/>
      <c r="N218" s="119"/>
      <c r="O218" s="87"/>
      <c r="P218" s="119"/>
      <c r="Q218" s="87"/>
      <c r="R218" s="118"/>
    </row>
    <row r="219" spans="1:18" ht="102.75" customHeight="1">
      <c r="A219" s="857"/>
      <c r="B219" s="844"/>
      <c r="C219" s="744"/>
      <c r="D219" s="261"/>
      <c r="E219" s="746"/>
      <c r="F219" s="174"/>
      <c r="G219" s="175"/>
      <c r="H219" s="784"/>
      <c r="I219" s="785"/>
      <c r="J219" s="785"/>
      <c r="K219" s="785"/>
      <c r="L219" s="785"/>
      <c r="M219" s="785"/>
      <c r="N219" s="785"/>
      <c r="O219" s="785"/>
      <c r="P219" s="785"/>
      <c r="Q219" s="785"/>
      <c r="R219" s="155"/>
    </row>
    <row r="220" spans="1:18" ht="34.5" customHeight="1">
      <c r="A220" s="858">
        <v>32</v>
      </c>
      <c r="B220" s="842" t="s">
        <v>243</v>
      </c>
      <c r="C220" s="755" t="s">
        <v>242</v>
      </c>
      <c r="D220" s="258" t="s">
        <v>244</v>
      </c>
      <c r="E220" s="757" t="s">
        <v>203</v>
      </c>
      <c r="F220" s="108" t="s">
        <v>49</v>
      </c>
      <c r="G220" s="151">
        <f>R220*O4</f>
        <v>0.39</v>
      </c>
      <c r="H220" s="109">
        <v>0</v>
      </c>
      <c r="I220" s="87"/>
      <c r="J220" s="110"/>
      <c r="K220" s="87"/>
      <c r="L220" s="110"/>
      <c r="M220" s="87"/>
      <c r="N220" s="110"/>
      <c r="O220" s="87"/>
      <c r="P220" s="110"/>
      <c r="Q220" s="87"/>
      <c r="R220" s="109">
        <v>0.39</v>
      </c>
    </row>
    <row r="221" spans="1:18" ht="34.5" customHeight="1">
      <c r="A221" s="856"/>
      <c r="B221" s="843"/>
      <c r="C221" s="744"/>
      <c r="D221" s="259"/>
      <c r="E221" s="746"/>
      <c r="F221" s="113" t="s">
        <v>51</v>
      </c>
      <c r="G221" s="114"/>
      <c r="H221" s="87"/>
      <c r="I221" s="86"/>
      <c r="J221" s="87"/>
      <c r="K221" s="86"/>
      <c r="L221" s="87"/>
      <c r="M221" s="86"/>
      <c r="N221" s="87"/>
      <c r="O221" s="86"/>
      <c r="P221" s="87"/>
      <c r="Q221" s="88"/>
      <c r="R221" s="115"/>
    </row>
    <row r="222" spans="1:18" ht="34.5" customHeight="1">
      <c r="A222" s="856"/>
      <c r="B222" s="843"/>
      <c r="C222" s="744"/>
      <c r="D222" s="260"/>
      <c r="E222" s="746"/>
      <c r="F222" s="116" t="s">
        <v>53</v>
      </c>
      <c r="G222" s="117"/>
      <c r="H222" s="118"/>
      <c r="I222" s="87"/>
      <c r="J222" s="119"/>
      <c r="K222" s="87"/>
      <c r="L222" s="119"/>
      <c r="M222" s="87"/>
      <c r="N222" s="119"/>
      <c r="O222" s="87"/>
      <c r="P222" s="119"/>
      <c r="Q222" s="87"/>
      <c r="R222" s="118"/>
    </row>
    <row r="223" spans="1:18" ht="34.5" customHeight="1">
      <c r="A223" s="857"/>
      <c r="B223" s="844"/>
      <c r="C223" s="744"/>
      <c r="D223" s="261"/>
      <c r="E223" s="746"/>
      <c r="F223" s="174"/>
      <c r="G223" s="175"/>
      <c r="H223" s="784"/>
      <c r="I223" s="785"/>
      <c r="J223" s="785"/>
      <c r="K223" s="785"/>
      <c r="L223" s="785"/>
      <c r="M223" s="785"/>
      <c r="N223" s="785"/>
      <c r="O223" s="785"/>
      <c r="P223" s="785"/>
      <c r="Q223" s="785"/>
      <c r="R223" s="155"/>
    </row>
    <row r="224" spans="1:18" ht="34.5" customHeight="1">
      <c r="A224" s="858">
        <v>33</v>
      </c>
      <c r="B224" s="842" t="s">
        <v>245</v>
      </c>
      <c r="C224" s="755" t="s">
        <v>246</v>
      </c>
      <c r="D224" s="258" t="s">
        <v>247</v>
      </c>
      <c r="E224" s="757" t="s">
        <v>48</v>
      </c>
      <c r="F224" s="108" t="s">
        <v>49</v>
      </c>
      <c r="G224" s="151">
        <f>R224*O4</f>
        <v>0</v>
      </c>
      <c r="H224" s="109"/>
      <c r="I224" s="87"/>
      <c r="J224" s="110">
        <v>0</v>
      </c>
      <c r="K224" s="87"/>
      <c r="L224" s="110"/>
      <c r="M224" s="87"/>
      <c r="N224" s="110"/>
      <c r="O224" s="87"/>
      <c r="P224" s="110"/>
      <c r="Q224" s="87"/>
      <c r="R224" s="109"/>
    </row>
    <row r="225" spans="1:18" ht="34.5" customHeight="1">
      <c r="A225" s="856"/>
      <c r="B225" s="843"/>
      <c r="C225" s="744"/>
      <c r="D225" s="259"/>
      <c r="E225" s="746"/>
      <c r="F225" s="113" t="s">
        <v>51</v>
      </c>
      <c r="G225" s="114"/>
      <c r="H225" s="87"/>
      <c r="I225" s="86"/>
      <c r="J225" s="87"/>
      <c r="K225" s="86"/>
      <c r="L225" s="87"/>
      <c r="M225" s="86"/>
      <c r="N225" s="87"/>
      <c r="O225" s="86"/>
      <c r="P225" s="87"/>
      <c r="Q225" s="88"/>
      <c r="R225" s="115"/>
    </row>
    <row r="226" spans="1:18" ht="34.5" customHeight="1">
      <c r="A226" s="856"/>
      <c r="B226" s="843"/>
      <c r="C226" s="744"/>
      <c r="D226" s="260"/>
      <c r="E226" s="746"/>
      <c r="F226" s="116" t="s">
        <v>53</v>
      </c>
      <c r="G226" s="117"/>
      <c r="H226" s="118"/>
      <c r="I226" s="87"/>
      <c r="J226" s="119"/>
      <c r="K226" s="87"/>
      <c r="L226" s="119"/>
      <c r="M226" s="87"/>
      <c r="N226" s="119"/>
      <c r="O226" s="87"/>
      <c r="P226" s="119"/>
      <c r="Q226" s="87"/>
      <c r="R226" s="118"/>
    </row>
    <row r="227" spans="1:18" ht="32.25">
      <c r="A227" s="857"/>
      <c r="B227" s="844"/>
      <c r="C227" s="744"/>
      <c r="D227" s="261"/>
      <c r="E227" s="746"/>
      <c r="F227" s="174"/>
      <c r="G227" s="175"/>
      <c r="H227" s="784"/>
      <c r="I227" s="785"/>
      <c r="J227" s="785"/>
      <c r="K227" s="785"/>
      <c r="L227" s="785"/>
      <c r="M227" s="785"/>
      <c r="N227" s="785"/>
      <c r="O227" s="785"/>
      <c r="P227" s="785"/>
      <c r="Q227" s="785"/>
      <c r="R227" s="155"/>
    </row>
    <row r="228" spans="1:18" ht="34.5" customHeight="1">
      <c r="A228" s="858">
        <v>34</v>
      </c>
      <c r="B228" s="842" t="s">
        <v>248</v>
      </c>
      <c r="C228" s="755" t="s">
        <v>246</v>
      </c>
      <c r="D228" s="258" t="s">
        <v>249</v>
      </c>
      <c r="E228" s="757" t="s">
        <v>48</v>
      </c>
      <c r="F228" s="108" t="s">
        <v>49</v>
      </c>
      <c r="G228" s="151">
        <f>R228*O4</f>
        <v>0</v>
      </c>
      <c r="H228" s="109"/>
      <c r="I228" s="87"/>
      <c r="J228" s="110">
        <v>0</v>
      </c>
      <c r="K228" s="87"/>
      <c r="L228" s="110"/>
      <c r="M228" s="87"/>
      <c r="N228" s="110"/>
      <c r="O228" s="87"/>
      <c r="P228" s="110"/>
      <c r="Q228" s="87"/>
      <c r="R228" s="109"/>
    </row>
    <row r="229" spans="1:18" ht="34.5" customHeight="1">
      <c r="A229" s="856"/>
      <c r="B229" s="843"/>
      <c r="C229" s="744"/>
      <c r="D229" s="259"/>
      <c r="E229" s="746"/>
      <c r="F229" s="113" t="s">
        <v>51</v>
      </c>
      <c r="G229" s="114"/>
      <c r="H229" s="87"/>
      <c r="I229" s="86"/>
      <c r="J229" s="87"/>
      <c r="K229" s="86"/>
      <c r="L229" s="87"/>
      <c r="M229" s="86"/>
      <c r="N229" s="87"/>
      <c r="O229" s="86"/>
      <c r="P229" s="87"/>
      <c r="Q229" s="88"/>
      <c r="R229" s="115"/>
    </row>
    <row r="230" spans="1:18" ht="34.5" customHeight="1">
      <c r="A230" s="856"/>
      <c r="B230" s="843"/>
      <c r="C230" s="744"/>
      <c r="D230" s="260"/>
      <c r="E230" s="746"/>
      <c r="F230" s="116" t="s">
        <v>53</v>
      </c>
      <c r="G230" s="117"/>
      <c r="H230" s="118"/>
      <c r="I230" s="87"/>
      <c r="J230" s="119"/>
      <c r="K230" s="87"/>
      <c r="L230" s="119"/>
      <c r="M230" s="87"/>
      <c r="N230" s="119"/>
      <c r="O230" s="87"/>
      <c r="P230" s="119"/>
      <c r="Q230" s="87"/>
      <c r="R230" s="118"/>
    </row>
    <row r="231" spans="1:18" ht="34.5" customHeight="1">
      <c r="A231" s="857"/>
      <c r="B231" s="844"/>
      <c r="C231" s="744"/>
      <c r="D231" s="261"/>
      <c r="E231" s="746"/>
      <c r="F231" s="174"/>
      <c r="G231" s="175"/>
      <c r="H231" s="784"/>
      <c r="I231" s="785"/>
      <c r="J231" s="785"/>
      <c r="K231" s="785"/>
      <c r="L231" s="785"/>
      <c r="M231" s="785"/>
      <c r="N231" s="785"/>
      <c r="O231" s="785"/>
      <c r="P231" s="785"/>
      <c r="Q231" s="785"/>
      <c r="R231" s="155"/>
    </row>
    <row r="232" spans="1:18" ht="34.5" customHeight="1">
      <c r="A232" s="859">
        <v>35</v>
      </c>
      <c r="B232" s="842" t="s">
        <v>250</v>
      </c>
      <c r="C232" s="755" t="s">
        <v>246</v>
      </c>
      <c r="D232" s="258" t="s">
        <v>211</v>
      </c>
      <c r="E232" s="757" t="s">
        <v>48</v>
      </c>
      <c r="F232" s="108" t="s">
        <v>49</v>
      </c>
      <c r="G232" s="151">
        <f>R232*O4</f>
        <v>0</v>
      </c>
      <c r="H232" s="109"/>
      <c r="I232" s="87"/>
      <c r="J232" s="110">
        <v>0</v>
      </c>
      <c r="K232" s="87"/>
      <c r="L232" s="110"/>
      <c r="M232" s="87"/>
      <c r="N232" s="110"/>
      <c r="O232" s="87"/>
      <c r="P232" s="110"/>
      <c r="Q232" s="87"/>
      <c r="R232" s="109"/>
    </row>
    <row r="233" spans="1:18" ht="34.5" customHeight="1">
      <c r="A233" s="860"/>
      <c r="B233" s="843"/>
      <c r="C233" s="744"/>
      <c r="D233" s="259"/>
      <c r="E233" s="746"/>
      <c r="F233" s="113" t="s">
        <v>51</v>
      </c>
      <c r="G233" s="114"/>
      <c r="H233" s="87"/>
      <c r="I233" s="86"/>
      <c r="J233" s="87"/>
      <c r="K233" s="86"/>
      <c r="L233" s="87"/>
      <c r="M233" s="86"/>
      <c r="N233" s="87"/>
      <c r="O233" s="86"/>
      <c r="P233" s="87"/>
      <c r="Q233" s="88"/>
      <c r="R233" s="115"/>
    </row>
    <row r="234" spans="1:18" ht="34.5" customHeight="1">
      <c r="A234" s="860"/>
      <c r="B234" s="843"/>
      <c r="C234" s="744"/>
      <c r="D234" s="260"/>
      <c r="E234" s="746"/>
      <c r="F234" s="116" t="s">
        <v>53</v>
      </c>
      <c r="G234" s="117"/>
      <c r="H234" s="118"/>
      <c r="I234" s="87"/>
      <c r="J234" s="119"/>
      <c r="K234" s="87"/>
      <c r="L234" s="119"/>
      <c r="M234" s="87"/>
      <c r="N234" s="119"/>
      <c r="O234" s="87"/>
      <c r="P234" s="119"/>
      <c r="Q234" s="87"/>
      <c r="R234" s="118"/>
    </row>
    <row r="235" spans="1:18" ht="34.5" customHeight="1">
      <c r="A235" s="861"/>
      <c r="B235" s="844"/>
      <c r="C235" s="744"/>
      <c r="D235" s="261"/>
      <c r="E235" s="746"/>
      <c r="F235" s="174"/>
      <c r="G235" s="175"/>
      <c r="H235" s="784"/>
      <c r="I235" s="785"/>
      <c r="J235" s="785"/>
      <c r="K235" s="785"/>
      <c r="L235" s="785"/>
      <c r="M235" s="785"/>
      <c r="N235" s="785"/>
      <c r="O235" s="785"/>
      <c r="P235" s="785"/>
      <c r="Q235" s="785"/>
      <c r="R235" s="155"/>
    </row>
    <row r="236" spans="1:18" ht="34.5" customHeight="1">
      <c r="A236" s="858">
        <v>36</v>
      </c>
      <c r="B236" s="842" t="s">
        <v>251</v>
      </c>
      <c r="C236" s="755" t="s">
        <v>246</v>
      </c>
      <c r="D236" s="258" t="s">
        <v>244</v>
      </c>
      <c r="E236" s="757" t="s">
        <v>48</v>
      </c>
      <c r="F236" s="108" t="s">
        <v>49</v>
      </c>
      <c r="G236" s="151">
        <f>R236*O4</f>
        <v>0</v>
      </c>
      <c r="H236" s="109"/>
      <c r="I236" s="87"/>
      <c r="J236" s="110">
        <v>0</v>
      </c>
      <c r="K236" s="87"/>
      <c r="L236" s="110"/>
      <c r="M236" s="87"/>
      <c r="N236" s="110"/>
      <c r="O236" s="87"/>
      <c r="P236" s="110"/>
      <c r="Q236" s="87"/>
      <c r="R236" s="109"/>
    </row>
    <row r="237" spans="1:18" ht="34.5" customHeight="1">
      <c r="A237" s="856"/>
      <c r="B237" s="843"/>
      <c r="C237" s="744"/>
      <c r="D237" s="259"/>
      <c r="E237" s="746"/>
      <c r="F237" s="113" t="s">
        <v>51</v>
      </c>
      <c r="G237" s="114"/>
      <c r="H237" s="87"/>
      <c r="I237" s="86"/>
      <c r="J237" s="87"/>
      <c r="K237" s="86"/>
      <c r="L237" s="87"/>
      <c r="M237" s="86"/>
      <c r="N237" s="87"/>
      <c r="O237" s="86"/>
      <c r="P237" s="87"/>
      <c r="Q237" s="88"/>
      <c r="R237" s="115"/>
    </row>
    <row r="238" spans="1:18" ht="34.5" customHeight="1">
      <c r="A238" s="856"/>
      <c r="B238" s="843"/>
      <c r="C238" s="744"/>
      <c r="D238" s="260"/>
      <c r="E238" s="746"/>
      <c r="F238" s="116" t="s">
        <v>53</v>
      </c>
      <c r="G238" s="117"/>
      <c r="H238" s="118"/>
      <c r="I238" s="87"/>
      <c r="J238" s="119"/>
      <c r="K238" s="87"/>
      <c r="L238" s="119"/>
      <c r="M238" s="87"/>
      <c r="N238" s="119"/>
      <c r="O238" s="87"/>
      <c r="P238" s="119"/>
      <c r="Q238" s="87"/>
      <c r="R238" s="118"/>
    </row>
    <row r="239" spans="1:18" ht="34.5" customHeight="1">
      <c r="A239" s="856"/>
      <c r="B239" s="843"/>
      <c r="C239" s="744"/>
      <c r="D239" s="149"/>
      <c r="E239" s="746"/>
      <c r="F239" s="98"/>
      <c r="G239" s="144"/>
      <c r="H239" s="763"/>
      <c r="I239" s="764"/>
      <c r="J239" s="764"/>
      <c r="K239" s="764"/>
      <c r="L239" s="764"/>
      <c r="M239" s="764"/>
      <c r="N239" s="764"/>
      <c r="O239" s="764"/>
      <c r="P239" s="764"/>
      <c r="Q239" s="764"/>
      <c r="R239" s="155"/>
    </row>
    <row r="240" spans="1:18" ht="34.5" customHeight="1">
      <c r="A240" s="848">
        <v>37</v>
      </c>
      <c r="B240" s="850" t="s">
        <v>252</v>
      </c>
      <c r="C240" s="804" t="s">
        <v>246</v>
      </c>
      <c r="D240" s="262" t="s">
        <v>253</v>
      </c>
      <c r="E240" s="806" t="s">
        <v>48</v>
      </c>
      <c r="F240" s="206" t="s">
        <v>49</v>
      </c>
      <c r="G240" s="207">
        <f>R240*O4</f>
        <v>0</v>
      </c>
      <c r="H240" s="208"/>
      <c r="I240" s="78"/>
      <c r="J240" s="79">
        <v>0</v>
      </c>
      <c r="K240" s="78"/>
      <c r="L240" s="79"/>
      <c r="M240" s="78"/>
      <c r="N240" s="79"/>
      <c r="O240" s="78"/>
      <c r="P240" s="79"/>
      <c r="Q240" s="80"/>
      <c r="R240" s="247"/>
    </row>
    <row r="241" spans="1:18" ht="34.5" customHeight="1">
      <c r="A241" s="742"/>
      <c r="B241" s="843"/>
      <c r="C241" s="744"/>
      <c r="D241" s="259"/>
      <c r="E241" s="746"/>
      <c r="F241" s="113" t="s">
        <v>51</v>
      </c>
      <c r="G241" s="114"/>
      <c r="H241" s="87"/>
      <c r="I241" s="86"/>
      <c r="J241" s="87"/>
      <c r="K241" s="86"/>
      <c r="L241" s="87"/>
      <c r="M241" s="86"/>
      <c r="N241" s="87"/>
      <c r="O241" s="86"/>
      <c r="P241" s="87"/>
      <c r="Q241" s="210"/>
      <c r="R241" s="115"/>
    </row>
    <row r="242" spans="1:18" ht="34.5" customHeight="1">
      <c r="A242" s="742"/>
      <c r="B242" s="843"/>
      <c r="C242" s="744"/>
      <c r="D242" s="260"/>
      <c r="E242" s="746"/>
      <c r="F242" s="116" t="s">
        <v>53</v>
      </c>
      <c r="G242" s="117"/>
      <c r="H242" s="118"/>
      <c r="I242" s="87"/>
      <c r="J242" s="119"/>
      <c r="K242" s="87"/>
      <c r="L242" s="119"/>
      <c r="M242" s="87"/>
      <c r="N242" s="119"/>
      <c r="O242" s="87"/>
      <c r="P242" s="119"/>
      <c r="Q242" s="125"/>
      <c r="R242" s="211"/>
    </row>
    <row r="243" spans="1:18" ht="127.5" customHeight="1">
      <c r="A243" s="849"/>
      <c r="B243" s="851"/>
      <c r="C243" s="815"/>
      <c r="D243" s="263"/>
      <c r="E243" s="852"/>
      <c r="F243" s="264"/>
      <c r="G243" s="265"/>
      <c r="H243" s="853"/>
      <c r="I243" s="854"/>
      <c r="J243" s="854"/>
      <c r="K243" s="854"/>
      <c r="L243" s="854"/>
      <c r="M243" s="854"/>
      <c r="N243" s="854"/>
      <c r="O243" s="854"/>
      <c r="P243" s="854"/>
      <c r="Q243" s="855"/>
      <c r="R243" s="251"/>
    </row>
    <row r="244" spans="1:18" ht="34.5" customHeight="1">
      <c r="A244" s="862">
        <v>38</v>
      </c>
      <c r="B244" s="850" t="s">
        <v>254</v>
      </c>
      <c r="C244" s="804" t="s">
        <v>255</v>
      </c>
      <c r="D244" s="262" t="s">
        <v>256</v>
      </c>
      <c r="E244" s="806" t="s">
        <v>48</v>
      </c>
      <c r="F244" s="206" t="s">
        <v>49</v>
      </c>
      <c r="G244" s="151">
        <f>R244*O4</f>
        <v>1.7</v>
      </c>
      <c r="H244" s="208">
        <v>0</v>
      </c>
      <c r="I244" s="78"/>
      <c r="J244" s="79"/>
      <c r="K244" s="78"/>
      <c r="L244" s="79"/>
      <c r="M244" s="78"/>
      <c r="N244" s="79"/>
      <c r="O244" s="78"/>
      <c r="P244" s="79"/>
      <c r="Q244" s="78"/>
      <c r="R244" s="208">
        <v>1.7</v>
      </c>
    </row>
    <row r="245" spans="1:18" ht="34.5" customHeight="1">
      <c r="A245" s="856"/>
      <c r="B245" s="843"/>
      <c r="C245" s="744"/>
      <c r="D245" s="259"/>
      <c r="E245" s="746"/>
      <c r="F245" s="113" t="s">
        <v>51</v>
      </c>
      <c r="G245" s="114"/>
      <c r="H245" s="87"/>
      <c r="I245" s="86"/>
      <c r="J245" s="87"/>
      <c r="K245" s="86"/>
      <c r="L245" s="87"/>
      <c r="M245" s="86"/>
      <c r="N245" s="87"/>
      <c r="O245" s="86"/>
      <c r="P245" s="87"/>
      <c r="Q245" s="88"/>
      <c r="R245" s="115"/>
    </row>
    <row r="246" spans="1:18" ht="34.5" customHeight="1">
      <c r="A246" s="856"/>
      <c r="B246" s="843"/>
      <c r="C246" s="744"/>
      <c r="D246" s="260"/>
      <c r="E246" s="746"/>
      <c r="F246" s="116" t="s">
        <v>53</v>
      </c>
      <c r="G246" s="117"/>
      <c r="H246" s="118"/>
      <c r="I246" s="87"/>
      <c r="J246" s="119"/>
      <c r="K246" s="87"/>
      <c r="L246" s="119"/>
      <c r="M246" s="87"/>
      <c r="N246" s="119"/>
      <c r="O246" s="87"/>
      <c r="P246" s="119"/>
      <c r="Q246" s="87"/>
      <c r="R246" s="118"/>
    </row>
    <row r="247" spans="1:18" ht="34.5" customHeight="1">
      <c r="A247" s="863"/>
      <c r="B247" s="851"/>
      <c r="C247" s="815"/>
      <c r="D247" s="263"/>
      <c r="E247" s="852"/>
      <c r="F247" s="98"/>
      <c r="G247" s="144"/>
      <c r="H247" s="763"/>
      <c r="I247" s="764"/>
      <c r="J247" s="764"/>
      <c r="K247" s="764"/>
      <c r="L247" s="764"/>
      <c r="M247" s="764"/>
      <c r="N247" s="764"/>
      <c r="O247" s="764"/>
      <c r="P247" s="764"/>
      <c r="Q247" s="764"/>
      <c r="R247" s="203"/>
    </row>
    <row r="248" spans="1:18" ht="34.5" customHeight="1">
      <c r="A248" s="862">
        <v>39</v>
      </c>
      <c r="B248" s="850" t="s">
        <v>257</v>
      </c>
      <c r="C248" s="804" t="s">
        <v>258</v>
      </c>
      <c r="D248" s="262" t="s">
        <v>247</v>
      </c>
      <c r="E248" s="806" t="s">
        <v>48</v>
      </c>
      <c r="F248" s="266" t="s">
        <v>49</v>
      </c>
      <c r="G248" s="151">
        <f>R248*O4</f>
        <v>0.2</v>
      </c>
      <c r="H248" s="77">
        <v>0</v>
      </c>
      <c r="I248" s="78"/>
      <c r="J248" s="79"/>
      <c r="K248" s="78"/>
      <c r="L248" s="79"/>
      <c r="M248" s="78"/>
      <c r="N248" s="79"/>
      <c r="O248" s="78"/>
      <c r="P248" s="79"/>
      <c r="Q248" s="78"/>
      <c r="R248" s="77">
        <v>0.2</v>
      </c>
    </row>
    <row r="249" spans="1:18" ht="34.5" customHeight="1">
      <c r="A249" s="856"/>
      <c r="B249" s="843"/>
      <c r="C249" s="744"/>
      <c r="D249" s="259"/>
      <c r="E249" s="746"/>
      <c r="F249" s="267" t="s">
        <v>51</v>
      </c>
      <c r="G249" s="114"/>
      <c r="H249" s="268"/>
      <c r="I249" s="86"/>
      <c r="J249" s="87"/>
      <c r="K249" s="86"/>
      <c r="L249" s="87"/>
      <c r="M249" s="86"/>
      <c r="N249" s="87"/>
      <c r="O249" s="86"/>
      <c r="P249" s="87"/>
      <c r="Q249" s="88"/>
      <c r="R249" s="269"/>
    </row>
    <row r="250" spans="1:18" ht="34.5" customHeight="1">
      <c r="A250" s="856"/>
      <c r="B250" s="843"/>
      <c r="C250" s="744"/>
      <c r="D250" s="260"/>
      <c r="E250" s="746"/>
      <c r="F250" s="270" t="s">
        <v>53</v>
      </c>
      <c r="G250" s="92"/>
      <c r="H250" s="93"/>
      <c r="I250" s="94"/>
      <c r="J250" s="95"/>
      <c r="K250" s="94"/>
      <c r="L250" s="95"/>
      <c r="M250" s="94"/>
      <c r="N250" s="95"/>
      <c r="O250" s="94"/>
      <c r="P250" s="95"/>
      <c r="Q250" s="94"/>
      <c r="R250" s="93"/>
    </row>
    <row r="251" spans="1:18" ht="34.5" customHeight="1">
      <c r="A251" s="856"/>
      <c r="B251" s="843"/>
      <c r="C251" s="744"/>
      <c r="D251" s="864"/>
      <c r="E251" s="746"/>
      <c r="F251" s="866"/>
      <c r="G251" s="114"/>
      <c r="H251" s="752"/>
      <c r="I251" s="752"/>
      <c r="J251" s="752"/>
      <c r="K251" s="752"/>
      <c r="L251" s="752"/>
      <c r="M251" s="752"/>
      <c r="N251" s="752"/>
      <c r="O251" s="752"/>
      <c r="P251" s="752"/>
      <c r="Q251" s="868"/>
      <c r="R251" s="78"/>
    </row>
    <row r="252" spans="1:18" ht="34.5" customHeight="1">
      <c r="A252" s="863"/>
      <c r="B252" s="851"/>
      <c r="C252" s="815"/>
      <c r="D252" s="865"/>
      <c r="E252" s="852"/>
      <c r="F252" s="867"/>
      <c r="G252" s="229"/>
      <c r="H252" s="812"/>
      <c r="I252" s="812"/>
      <c r="J252" s="812"/>
      <c r="K252" s="812"/>
      <c r="L252" s="812"/>
      <c r="M252" s="812"/>
      <c r="N252" s="812"/>
      <c r="O252" s="812"/>
      <c r="P252" s="812"/>
      <c r="Q252" s="869"/>
      <c r="R252" s="94"/>
    </row>
    <row r="253" spans="1:18" ht="34.5" customHeight="1">
      <c r="A253" s="856">
        <v>40</v>
      </c>
      <c r="B253" s="843" t="s">
        <v>259</v>
      </c>
      <c r="C253" s="745" t="s">
        <v>258</v>
      </c>
      <c r="D253" s="258" t="s">
        <v>249</v>
      </c>
      <c r="E253" s="758" t="s">
        <v>48</v>
      </c>
      <c r="F253" s="108" t="s">
        <v>49</v>
      </c>
      <c r="G253" s="151">
        <f>R253*O4</f>
        <v>0.65</v>
      </c>
      <c r="H253" s="253">
        <v>0</v>
      </c>
      <c r="I253" s="87"/>
      <c r="J253" s="254"/>
      <c r="K253" s="87"/>
      <c r="L253" s="254"/>
      <c r="M253" s="87"/>
      <c r="N253" s="254"/>
      <c r="O253" s="87"/>
      <c r="P253" s="254"/>
      <c r="Q253" s="87"/>
      <c r="R253" s="208">
        <v>0.65</v>
      </c>
    </row>
    <row r="254" spans="1:18" ht="34.5" customHeight="1">
      <c r="A254" s="856"/>
      <c r="B254" s="843"/>
      <c r="C254" s="744"/>
      <c r="D254" s="259"/>
      <c r="E254" s="746"/>
      <c r="F254" s="113" t="s">
        <v>51</v>
      </c>
      <c r="G254" s="114"/>
      <c r="H254" s="87"/>
      <c r="I254" s="86"/>
      <c r="J254" s="87"/>
      <c r="K254" s="86"/>
      <c r="L254" s="87"/>
      <c r="M254" s="86"/>
      <c r="N254" s="87"/>
      <c r="O254" s="86"/>
      <c r="P254" s="87"/>
      <c r="Q254" s="88"/>
      <c r="R254" s="115"/>
    </row>
    <row r="255" spans="1:18" ht="34.5" customHeight="1">
      <c r="A255" s="856"/>
      <c r="B255" s="843"/>
      <c r="C255" s="744"/>
      <c r="D255" s="260"/>
      <c r="E255" s="746"/>
      <c r="F255" s="116" t="s">
        <v>53</v>
      </c>
      <c r="G255" s="117"/>
      <c r="H255" s="118"/>
      <c r="I255" s="87"/>
      <c r="J255" s="119"/>
      <c r="K255" s="87"/>
      <c r="L255" s="119"/>
      <c r="M255" s="87"/>
      <c r="N255" s="119"/>
      <c r="O255" s="87"/>
      <c r="P255" s="119"/>
      <c r="Q255" s="87"/>
      <c r="R255" s="118"/>
    </row>
    <row r="256" spans="1:18" ht="34.5" customHeight="1">
      <c r="A256" s="857"/>
      <c r="B256" s="844"/>
      <c r="C256" s="744"/>
      <c r="D256" s="261"/>
      <c r="E256" s="746"/>
      <c r="F256" s="174"/>
      <c r="G256" s="175"/>
      <c r="H256" s="784"/>
      <c r="I256" s="785"/>
      <c r="J256" s="785"/>
      <c r="K256" s="785"/>
      <c r="L256" s="785"/>
      <c r="M256" s="785"/>
      <c r="N256" s="785"/>
      <c r="O256" s="785"/>
      <c r="P256" s="785"/>
      <c r="Q256" s="785"/>
      <c r="R256" s="155"/>
    </row>
    <row r="257" spans="1:18" ht="34.5" customHeight="1">
      <c r="A257" s="858">
        <v>41</v>
      </c>
      <c r="B257" s="842" t="s">
        <v>260</v>
      </c>
      <c r="C257" s="755" t="s">
        <v>258</v>
      </c>
      <c r="D257" s="258" t="s">
        <v>261</v>
      </c>
      <c r="E257" s="757" t="s">
        <v>48</v>
      </c>
      <c r="F257" s="108" t="s">
        <v>49</v>
      </c>
      <c r="G257" s="151">
        <f>R257*O4</f>
        <v>0.7</v>
      </c>
      <c r="H257" s="109">
        <v>0</v>
      </c>
      <c r="I257" s="87"/>
      <c r="J257" s="110"/>
      <c r="K257" s="87"/>
      <c r="L257" s="110"/>
      <c r="M257" s="87"/>
      <c r="N257" s="110"/>
      <c r="O257" s="87"/>
      <c r="P257" s="110"/>
      <c r="Q257" s="87"/>
      <c r="R257" s="109">
        <v>0.7</v>
      </c>
    </row>
    <row r="258" spans="1:18" ht="34.5" customHeight="1">
      <c r="A258" s="856"/>
      <c r="B258" s="843"/>
      <c r="C258" s="744"/>
      <c r="D258" s="259"/>
      <c r="E258" s="746"/>
      <c r="F258" s="113" t="s">
        <v>51</v>
      </c>
      <c r="G258" s="114"/>
      <c r="H258" s="87"/>
      <c r="I258" s="86"/>
      <c r="J258" s="87"/>
      <c r="K258" s="86"/>
      <c r="L258" s="87"/>
      <c r="M258" s="86"/>
      <c r="N258" s="87"/>
      <c r="O258" s="86"/>
      <c r="P258" s="87"/>
      <c r="Q258" s="88"/>
      <c r="R258" s="115"/>
    </row>
    <row r="259" spans="1:18" ht="34.5" customHeight="1">
      <c r="A259" s="856"/>
      <c r="B259" s="843"/>
      <c r="C259" s="744"/>
      <c r="D259" s="260"/>
      <c r="E259" s="746"/>
      <c r="F259" s="116" t="s">
        <v>53</v>
      </c>
      <c r="G259" s="117"/>
      <c r="H259" s="118"/>
      <c r="I259" s="87"/>
      <c r="J259" s="119"/>
      <c r="K259" s="87"/>
      <c r="L259" s="119"/>
      <c r="M259" s="87"/>
      <c r="N259" s="119"/>
      <c r="O259" s="87"/>
      <c r="P259" s="119"/>
      <c r="Q259" s="87"/>
      <c r="R259" s="118"/>
    </row>
    <row r="260" spans="1:18" ht="34.5" customHeight="1">
      <c r="A260" s="857"/>
      <c r="B260" s="844"/>
      <c r="C260" s="744"/>
      <c r="D260" s="261"/>
      <c r="E260" s="746"/>
      <c r="F260" s="174"/>
      <c r="G260" s="175"/>
      <c r="H260" s="784"/>
      <c r="I260" s="785"/>
      <c r="J260" s="785"/>
      <c r="K260" s="785"/>
      <c r="L260" s="785"/>
      <c r="M260" s="785"/>
      <c r="N260" s="785"/>
      <c r="O260" s="785"/>
      <c r="P260" s="785"/>
      <c r="Q260" s="785"/>
      <c r="R260" s="155"/>
    </row>
    <row r="261" spans="1:18" ht="34.5" customHeight="1">
      <c r="A261" s="858">
        <v>42</v>
      </c>
      <c r="B261" s="842" t="s">
        <v>262</v>
      </c>
      <c r="C261" s="755" t="s">
        <v>258</v>
      </c>
      <c r="D261" s="258" t="s">
        <v>263</v>
      </c>
      <c r="E261" s="757" t="s">
        <v>48</v>
      </c>
      <c r="F261" s="108" t="s">
        <v>49</v>
      </c>
      <c r="G261" s="151">
        <f>R261*O4</f>
        <v>0.7</v>
      </c>
      <c r="H261" s="109">
        <v>0</v>
      </c>
      <c r="I261" s="87"/>
      <c r="J261" s="110"/>
      <c r="K261" s="87"/>
      <c r="L261" s="110"/>
      <c r="M261" s="87"/>
      <c r="N261" s="110"/>
      <c r="O261" s="87"/>
      <c r="P261" s="110"/>
      <c r="Q261" s="87"/>
      <c r="R261" s="109">
        <v>0.7</v>
      </c>
    </row>
    <row r="262" spans="1:18" ht="34.5" customHeight="1">
      <c r="A262" s="856"/>
      <c r="B262" s="843"/>
      <c r="C262" s="744"/>
      <c r="D262" s="259"/>
      <c r="E262" s="746"/>
      <c r="F262" s="113" t="s">
        <v>51</v>
      </c>
      <c r="G262" s="114"/>
      <c r="H262" s="87"/>
      <c r="I262" s="86"/>
      <c r="J262" s="87"/>
      <c r="K262" s="86"/>
      <c r="L262" s="87"/>
      <c r="M262" s="86"/>
      <c r="N262" s="87"/>
      <c r="O262" s="86"/>
      <c r="P262" s="87"/>
      <c r="Q262" s="88"/>
      <c r="R262" s="115"/>
    </row>
    <row r="263" spans="1:18" ht="34.5" customHeight="1">
      <c r="A263" s="856"/>
      <c r="B263" s="843"/>
      <c r="C263" s="744"/>
      <c r="D263" s="260"/>
      <c r="E263" s="746"/>
      <c r="F263" s="116" t="s">
        <v>53</v>
      </c>
      <c r="G263" s="117"/>
      <c r="H263" s="118"/>
      <c r="I263" s="87"/>
      <c r="J263" s="119"/>
      <c r="K263" s="87"/>
      <c r="L263" s="119"/>
      <c r="M263" s="87"/>
      <c r="N263" s="119"/>
      <c r="O263" s="87"/>
      <c r="P263" s="119"/>
      <c r="Q263" s="87"/>
      <c r="R263" s="118"/>
    </row>
    <row r="264" spans="1:18" ht="34.5" customHeight="1">
      <c r="A264" s="857"/>
      <c r="B264" s="844"/>
      <c r="C264" s="744"/>
      <c r="D264" s="261"/>
      <c r="E264" s="746"/>
      <c r="F264" s="174"/>
      <c r="G264" s="175"/>
      <c r="H264" s="784"/>
      <c r="I264" s="785"/>
      <c r="J264" s="785"/>
      <c r="K264" s="785"/>
      <c r="L264" s="785"/>
      <c r="M264" s="785"/>
      <c r="N264" s="785"/>
      <c r="O264" s="785"/>
      <c r="P264" s="785"/>
      <c r="Q264" s="785"/>
      <c r="R264" s="155"/>
    </row>
    <row r="265" spans="1:18" ht="34.5" customHeight="1">
      <c r="A265" s="858">
        <v>43</v>
      </c>
      <c r="B265" s="842" t="s">
        <v>264</v>
      </c>
      <c r="C265" s="755" t="s">
        <v>131</v>
      </c>
      <c r="D265" s="258" t="s">
        <v>218</v>
      </c>
      <c r="E265" s="757" t="s">
        <v>203</v>
      </c>
      <c r="F265" s="108" t="s">
        <v>49</v>
      </c>
      <c r="G265" s="151">
        <f>R265*O4</f>
        <v>0.3</v>
      </c>
      <c r="H265" s="109">
        <v>0</v>
      </c>
      <c r="I265" s="87"/>
      <c r="J265" s="110"/>
      <c r="K265" s="87"/>
      <c r="L265" s="110"/>
      <c r="M265" s="87"/>
      <c r="N265" s="110"/>
      <c r="O265" s="87"/>
      <c r="P265" s="110"/>
      <c r="Q265" s="87"/>
      <c r="R265" s="109">
        <v>0.3</v>
      </c>
    </row>
    <row r="266" spans="1:18" ht="34.5" customHeight="1">
      <c r="A266" s="856"/>
      <c r="B266" s="843"/>
      <c r="C266" s="744"/>
      <c r="D266" s="259"/>
      <c r="E266" s="746"/>
      <c r="F266" s="113" t="s">
        <v>51</v>
      </c>
      <c r="G266" s="114"/>
      <c r="H266" s="87"/>
      <c r="I266" s="86"/>
      <c r="J266" s="87"/>
      <c r="K266" s="86"/>
      <c r="L266" s="87"/>
      <c r="M266" s="86"/>
      <c r="N266" s="87"/>
      <c r="O266" s="86"/>
      <c r="P266" s="87"/>
      <c r="Q266" s="88"/>
      <c r="R266" s="115"/>
    </row>
    <row r="267" spans="1:18" ht="34.5" customHeight="1">
      <c r="A267" s="856"/>
      <c r="B267" s="843"/>
      <c r="C267" s="744"/>
      <c r="D267" s="260"/>
      <c r="E267" s="746"/>
      <c r="F267" s="116" t="s">
        <v>53</v>
      </c>
      <c r="G267" s="117"/>
      <c r="H267" s="118"/>
      <c r="I267" s="87"/>
      <c r="J267" s="119"/>
      <c r="K267" s="87"/>
      <c r="L267" s="119"/>
      <c r="M267" s="87"/>
      <c r="N267" s="119"/>
      <c r="O267" s="87"/>
      <c r="P267" s="119"/>
      <c r="Q267" s="87"/>
      <c r="R267" s="118"/>
    </row>
    <row r="268" spans="1:18" ht="34.5" customHeight="1">
      <c r="A268" s="856"/>
      <c r="B268" s="843"/>
      <c r="C268" s="744"/>
      <c r="D268" s="149"/>
      <c r="E268" s="746"/>
      <c r="F268" s="98"/>
      <c r="G268" s="144"/>
      <c r="H268" s="763"/>
      <c r="I268" s="764"/>
      <c r="J268" s="764"/>
      <c r="K268" s="764"/>
      <c r="L268" s="764"/>
      <c r="M268" s="764"/>
      <c r="N268" s="764"/>
      <c r="O268" s="764"/>
      <c r="P268" s="764"/>
      <c r="Q268" s="764"/>
      <c r="R268" s="155"/>
    </row>
    <row r="269" spans="1:18" ht="34.5" customHeight="1">
      <c r="A269" s="848">
        <v>44</v>
      </c>
      <c r="B269" s="850" t="s">
        <v>265</v>
      </c>
      <c r="C269" s="804" t="s">
        <v>266</v>
      </c>
      <c r="D269" s="262" t="s">
        <v>267</v>
      </c>
      <c r="E269" s="806" t="s">
        <v>203</v>
      </c>
      <c r="F269" s="206" t="s">
        <v>49</v>
      </c>
      <c r="G269" s="207">
        <f>R269*O4</f>
        <v>0.2</v>
      </c>
      <c r="H269" s="208">
        <v>0</v>
      </c>
      <c r="I269" s="78"/>
      <c r="J269" s="79"/>
      <c r="K269" s="78"/>
      <c r="L269" s="79"/>
      <c r="M269" s="78"/>
      <c r="N269" s="79"/>
      <c r="O269" s="78"/>
      <c r="P269" s="79"/>
      <c r="Q269" s="80"/>
      <c r="R269" s="247">
        <v>0.2</v>
      </c>
    </row>
    <row r="270" spans="1:18" ht="34.5" customHeight="1">
      <c r="A270" s="742"/>
      <c r="B270" s="843"/>
      <c r="C270" s="744"/>
      <c r="D270" s="259"/>
      <c r="E270" s="746"/>
      <c r="F270" s="113" t="s">
        <v>51</v>
      </c>
      <c r="G270" s="114"/>
      <c r="H270" s="87"/>
      <c r="I270" s="86"/>
      <c r="J270" s="87"/>
      <c r="K270" s="86"/>
      <c r="L270" s="87"/>
      <c r="M270" s="86"/>
      <c r="N270" s="87"/>
      <c r="O270" s="86"/>
      <c r="P270" s="87"/>
      <c r="Q270" s="210"/>
      <c r="R270" s="115"/>
    </row>
    <row r="271" spans="1:18" ht="34.5" customHeight="1">
      <c r="A271" s="742"/>
      <c r="B271" s="843"/>
      <c r="C271" s="744"/>
      <c r="D271" s="260"/>
      <c r="E271" s="746"/>
      <c r="F271" s="116" t="s">
        <v>53</v>
      </c>
      <c r="G271" s="117"/>
      <c r="H271" s="118"/>
      <c r="I271" s="87"/>
      <c r="J271" s="119"/>
      <c r="K271" s="87"/>
      <c r="L271" s="119"/>
      <c r="M271" s="87"/>
      <c r="N271" s="119"/>
      <c r="O271" s="87"/>
      <c r="P271" s="119"/>
      <c r="Q271" s="125"/>
      <c r="R271" s="211"/>
    </row>
    <row r="272" spans="1:18" ht="34.5" customHeight="1">
      <c r="A272" s="849"/>
      <c r="B272" s="851"/>
      <c r="C272" s="815"/>
      <c r="D272" s="263"/>
      <c r="E272" s="852"/>
      <c r="F272" s="264"/>
      <c r="G272" s="265"/>
      <c r="H272" s="853"/>
      <c r="I272" s="854"/>
      <c r="J272" s="854"/>
      <c r="K272" s="854"/>
      <c r="L272" s="854"/>
      <c r="M272" s="854"/>
      <c r="N272" s="854"/>
      <c r="O272" s="854"/>
      <c r="P272" s="854"/>
      <c r="Q272" s="855"/>
      <c r="R272" s="252"/>
    </row>
    <row r="273" spans="1:18" ht="34.5" customHeight="1">
      <c r="A273" s="742">
        <v>45</v>
      </c>
      <c r="B273" s="843" t="s">
        <v>268</v>
      </c>
      <c r="C273" s="745" t="s">
        <v>266</v>
      </c>
      <c r="D273" s="258" t="s">
        <v>247</v>
      </c>
      <c r="E273" s="758" t="s">
        <v>203</v>
      </c>
      <c r="F273" s="108" t="s">
        <v>49</v>
      </c>
      <c r="G273" s="151">
        <f>R273*O4</f>
        <v>0.3</v>
      </c>
      <c r="H273" s="253">
        <v>0</v>
      </c>
      <c r="I273" s="87"/>
      <c r="J273" s="254"/>
      <c r="K273" s="87"/>
      <c r="L273" s="254"/>
      <c r="M273" s="87"/>
      <c r="N273" s="254"/>
      <c r="O273" s="87"/>
      <c r="P273" s="254"/>
      <c r="Q273" s="87"/>
      <c r="R273" s="255">
        <v>0.3</v>
      </c>
    </row>
    <row r="274" spans="1:18" ht="34.5" customHeight="1">
      <c r="A274" s="742"/>
      <c r="B274" s="843"/>
      <c r="C274" s="744"/>
      <c r="D274" s="259"/>
      <c r="E274" s="746"/>
      <c r="F274" s="113" t="s">
        <v>51</v>
      </c>
      <c r="G274" s="114"/>
      <c r="H274" s="87"/>
      <c r="I274" s="86"/>
      <c r="J274" s="87"/>
      <c r="K274" s="86"/>
      <c r="L274" s="87"/>
      <c r="M274" s="86"/>
      <c r="N274" s="87"/>
      <c r="O274" s="86"/>
      <c r="P274" s="87"/>
      <c r="Q274" s="88"/>
      <c r="R274" s="115"/>
    </row>
    <row r="275" spans="1:18" ht="34.5" customHeight="1">
      <c r="A275" s="742"/>
      <c r="B275" s="843"/>
      <c r="C275" s="744"/>
      <c r="D275" s="260"/>
      <c r="E275" s="746"/>
      <c r="F275" s="116" t="s">
        <v>53</v>
      </c>
      <c r="G275" s="117"/>
      <c r="H275" s="118"/>
      <c r="I275" s="87"/>
      <c r="J275" s="119"/>
      <c r="K275" s="87"/>
      <c r="L275" s="119"/>
      <c r="M275" s="87"/>
      <c r="N275" s="119"/>
      <c r="O275" s="87"/>
      <c r="P275" s="119"/>
      <c r="Q275" s="87"/>
      <c r="R275" s="118"/>
    </row>
    <row r="276" spans="1:18" ht="34.5" customHeight="1">
      <c r="A276" s="743"/>
      <c r="B276" s="844"/>
      <c r="C276" s="744"/>
      <c r="D276" s="261"/>
      <c r="E276" s="746"/>
      <c r="F276" s="174"/>
      <c r="G276" s="175"/>
      <c r="H276" s="784"/>
      <c r="I276" s="785"/>
      <c r="J276" s="785"/>
      <c r="K276" s="785"/>
      <c r="L276" s="785"/>
      <c r="M276" s="785"/>
      <c r="N276" s="785"/>
      <c r="O276" s="785"/>
      <c r="P276" s="785"/>
      <c r="Q276" s="785"/>
      <c r="R276" s="155"/>
    </row>
    <row r="277" spans="1:18" ht="34.5" customHeight="1">
      <c r="A277" s="741">
        <v>46</v>
      </c>
      <c r="B277" s="842" t="s">
        <v>269</v>
      </c>
      <c r="C277" s="755" t="s">
        <v>266</v>
      </c>
      <c r="D277" s="258" t="s">
        <v>261</v>
      </c>
      <c r="E277" s="757" t="s">
        <v>203</v>
      </c>
      <c r="F277" s="108" t="s">
        <v>49</v>
      </c>
      <c r="G277" s="151">
        <f>R277*O4</f>
        <v>0.2</v>
      </c>
      <c r="H277" s="109">
        <v>0</v>
      </c>
      <c r="I277" s="87"/>
      <c r="J277" s="110"/>
      <c r="K277" s="87"/>
      <c r="L277" s="110"/>
      <c r="M277" s="87"/>
      <c r="N277" s="110"/>
      <c r="O277" s="87"/>
      <c r="P277" s="110"/>
      <c r="Q277" s="87"/>
      <c r="R277" s="109">
        <v>0.2</v>
      </c>
    </row>
    <row r="278" spans="1:18" ht="34.5" customHeight="1">
      <c r="A278" s="742"/>
      <c r="B278" s="843"/>
      <c r="C278" s="744"/>
      <c r="D278" s="259"/>
      <c r="E278" s="746"/>
      <c r="F278" s="113" t="s">
        <v>51</v>
      </c>
      <c r="G278" s="114"/>
      <c r="H278" s="87"/>
      <c r="I278" s="86"/>
      <c r="J278" s="87"/>
      <c r="K278" s="86"/>
      <c r="L278" s="87"/>
      <c r="M278" s="86"/>
      <c r="N278" s="87"/>
      <c r="O278" s="86"/>
      <c r="P278" s="87"/>
      <c r="Q278" s="88"/>
      <c r="R278" s="115"/>
    </row>
    <row r="279" spans="1:18" ht="34.5" customHeight="1">
      <c r="A279" s="742"/>
      <c r="B279" s="843"/>
      <c r="C279" s="744"/>
      <c r="D279" s="260"/>
      <c r="E279" s="746"/>
      <c r="F279" s="116" t="s">
        <v>53</v>
      </c>
      <c r="G279" s="117"/>
      <c r="H279" s="118"/>
      <c r="I279" s="87"/>
      <c r="J279" s="119"/>
      <c r="K279" s="87"/>
      <c r="L279" s="119"/>
      <c r="M279" s="87"/>
      <c r="N279" s="119"/>
      <c r="O279" s="87"/>
      <c r="P279" s="119"/>
      <c r="Q279" s="87"/>
      <c r="R279" s="118"/>
    </row>
    <row r="280" spans="1:18" ht="34.5" customHeight="1">
      <c r="A280" s="743"/>
      <c r="B280" s="844"/>
      <c r="C280" s="744"/>
      <c r="D280" s="261"/>
      <c r="E280" s="746"/>
      <c r="F280" s="174"/>
      <c r="G280" s="175"/>
      <c r="H280" s="784"/>
      <c r="I280" s="785"/>
      <c r="J280" s="785"/>
      <c r="K280" s="785"/>
      <c r="L280" s="785"/>
      <c r="M280" s="785"/>
      <c r="N280" s="785"/>
      <c r="O280" s="785"/>
      <c r="P280" s="785"/>
      <c r="Q280" s="785"/>
      <c r="R280" s="155"/>
    </row>
    <row r="281" spans="1:18" ht="34.5" hidden="1" customHeight="1">
      <c r="A281" s="870" t="s">
        <v>270</v>
      </c>
      <c r="B281" s="871"/>
      <c r="C281" s="871"/>
      <c r="D281" s="871"/>
      <c r="E281" s="872"/>
      <c r="F281" s="271">
        <f t="shared" ref="F281:F283" si="0">SUM(H281:Q281)</f>
        <v>0</v>
      </c>
      <c r="G281" s="272"/>
      <c r="H281" s="271">
        <f t="shared" ref="H281:R281" si="1">H17+H22+H28+H32+H38+H47+H53+H57+H63+H67+H71+H77+H81+H89+H99+H104+H109+H116+H120+H126+H132+H138+H143+H148+H153+H158+H164+H168+H172+H176+H180+H184+H188+H192+H196+H200+H204+H208+H212+H216+H220+H224+H228+H232+H236+H240+H244+H248+H253+H257+H261+H265+H269+H273+H277</f>
        <v>0</v>
      </c>
      <c r="I281" s="271">
        <f t="shared" si="1"/>
        <v>0</v>
      </c>
      <c r="J281" s="271">
        <f t="shared" si="1"/>
        <v>0</v>
      </c>
      <c r="K281" s="271">
        <f t="shared" si="1"/>
        <v>0</v>
      </c>
      <c r="L281" s="271">
        <f t="shared" si="1"/>
        <v>0</v>
      </c>
      <c r="M281" s="271">
        <f t="shared" si="1"/>
        <v>0</v>
      </c>
      <c r="N281" s="271">
        <f t="shared" si="1"/>
        <v>0</v>
      </c>
      <c r="O281" s="271">
        <f t="shared" si="1"/>
        <v>0</v>
      </c>
      <c r="P281" s="271">
        <f t="shared" si="1"/>
        <v>0</v>
      </c>
      <c r="Q281" s="273">
        <f t="shared" si="1"/>
        <v>0</v>
      </c>
      <c r="R281" s="273">
        <f t="shared" si="1"/>
        <v>31.399999999999991</v>
      </c>
    </row>
    <row r="282" spans="1:18" ht="34.5" hidden="1" customHeight="1">
      <c r="A282" s="873" t="s">
        <v>271</v>
      </c>
      <c r="B282" s="874"/>
      <c r="C282" s="874"/>
      <c r="D282" s="874"/>
      <c r="E282" s="875"/>
      <c r="F282" s="271">
        <f t="shared" si="0"/>
        <v>0</v>
      </c>
      <c r="G282" s="272"/>
      <c r="H282" s="271">
        <f t="shared" ref="H282:H283" si="2">H18+H23+H29+H33+H39+H48+H54+H58+H64+H68+H72+H78+H82+H90+H100+H105+H110+H117+H121+H127+H133+H139+H144+H149+H154+H159+H165+H169+H173+H177+H181+H185+H189+H193+H197+H201+H205+H209+H213+H217+H221+H225+H229+H233+H237+H241+H245+H249+H254+H258+H262+H266+H270+H274+H278</f>
        <v>0</v>
      </c>
      <c r="I282" s="271">
        <f t="shared" ref="I282:I283" si="3">I18+I23+I29+I33+I39+I48+I54+I58+I64+I68+I72+I78+I82+I90+I100+I105+I110+I117+I121+I127+I133+I139+I144+I149+I154+I159+I165+I169+I173+I177+I181+I185+I189+I193+I197+I201+I205+I209+I213+I217+I221+I225+I229+I233+I237+I241+I245+I249+I254+I258+I262+I266+I270+I274+I278</f>
        <v>0</v>
      </c>
      <c r="J282" s="271">
        <f t="shared" ref="J282:J283" si="4">J18+J23+J29+J33+J39+J48+J54+J58+J64+J68+J72+J78+J82+J90+J100+J105+J110+J117+J121+J127+J133+J139+J144+J149+J154+J159+J165+J169+J173+J177+J181+J185+J189+J193+J197+J201+J205+J209+J213+J217+J221+J225+J229+J233+J237+J241+J245+J249+J254+J258+J262+J266+J270+J274+J278</f>
        <v>0</v>
      </c>
      <c r="K282" s="271">
        <f t="shared" ref="K282:K283" si="5">K18+K23+K29+K33+K39+K48+K54+K58+K64+K68+K72+K78+K82+K90+K100+K105+K110+K117+K121+K127+K133+K139+K144+K149+K154+K159+K165+K169+K173+K177+K181+K185+K189+K193+K197+K201+K205+K209+K213+K217+K221+K225+K229+K233+K237+K241+K245+K249+K254+K258+K262+K266+K270+K274+K278</f>
        <v>0</v>
      </c>
      <c r="L282" s="271">
        <f t="shared" ref="L282:L283" si="6">L18+L23+L29+L33+L39+L48+L54+L58+L64+L68+L72+L78+L82+L90+L100+L105+L110+L117+L121+L127+L133+L139+L144+L149+L154+L159+L165+L169+L173+L177+L181+L185+L189+L193+L197+L201+L205+L209+L213+L217+L221+L225+L229+L233+L237+L241+L245+L249+L254+L258+L262+L266+L270+L274+L278</f>
        <v>0</v>
      </c>
      <c r="M282" s="271">
        <f t="shared" ref="M282:M283" si="7">M18+M23+M29+M33+M39+M48+M54+M58+M64+M68+M72+M78+M82+M90+M100+M105+M110+M117+M121+M127+M133+M139+M144+M149+M154+M159+M165+M169+M173+M177+M181+M185+M189+M193+M197+M201+M205+M209+M213+M217+M221+M225+M229+M233+M237+M241+M245+M249+M254+M258+M262+M266+M270+M274+M278</f>
        <v>0</v>
      </c>
      <c r="N282" s="271">
        <f t="shared" ref="N282:N283" si="8">N18+N23+N29+N33+N39+N48+N54+N58+N64+N68+N72+N78+N82+N90+N100+N105+N110+N117+N121+N127+N133+N139+N144+N149+N154+N159+N165+N169+N173+N177+N181+N185+N189+N193+N197+N201+N205+N209+N213+N217+N221+N225+N229+N233+N237+N241+N245+N249+N254+N258+N262+N266+N270+N274+N278</f>
        <v>0</v>
      </c>
      <c r="O282" s="271">
        <f t="shared" ref="O282:O283" si="9">O18+O23+O29+O33+O39+O48+O54+O58+O64+O68+O72+O78+O82+O90+O100+O105+O110+O117+O121+O127+O133+O139+O144+O149+O154+O159+O165+O169+O173+O177+O181+O185+O189+O193+O197+O201+O205+O209+O213+O217+O221+O225+O229+O233+O237+O241+O245+O249+O254+O258+O262+O266+O270+O274+O278</f>
        <v>0</v>
      </c>
      <c r="P282" s="271">
        <f t="shared" ref="P282:P283" si="10">P18+P23+P29+P33+P39+P48+P54+P58+P64+P68+P72+P78+P82+P90+P100+P105+P110+P117+P121+P127+P133+P139+P144+P149+P154+P159+P165+P169+P173+P177+P181+P185+P189+P193+P197+P201+P205+P209+P213+P217+P221+P225+P229+P233+P237+P241+P245+P249+P254+P258+P262+P266+P270+P274+P278</f>
        <v>0</v>
      </c>
      <c r="Q282" s="273">
        <f t="shared" ref="Q282:Q283" si="11">Q18+Q23+Q29+Q33+Q39+Q48+Q54+Q58+Q64+Q68+Q72+Q78+Q82+Q90+Q100+Q105+Q110+Q117+Q121+Q127+Q133+Q139+Q144+Q149+Q154+Q159+Q165+Q169+Q173+Q177+Q181+Q185+Q189+Q193+Q197+Q201+Q205+Q209+Q213+Q217+Q221+Q225+Q229+Q233+Q237+Q241+Q245+Q249+Q254+Q258+Q262+Q266+Q270+Q274+Q278</f>
        <v>0</v>
      </c>
      <c r="R282" s="273">
        <f t="shared" ref="R282:R283" si="12">R18+R23+R29+R33+R39+R48+R54+R58+R64+R68+R72+R78+R82+R90+R100+R105+R110+R117+R121+R127+R133+R139+R144+R149+R154+R159+R165+R169+R173+R177+R181+R185+R189+R193+R197+R201+R205+R209+R213+R217+R221+R225+R229+R233+R237+R241+R245+R249+R254+R258+R262+R266+R270+R274+R278</f>
        <v>19.5</v>
      </c>
    </row>
    <row r="283" spans="1:18" ht="34.5" hidden="1" customHeight="1">
      <c r="A283" s="876" t="s">
        <v>272</v>
      </c>
      <c r="B283" s="877"/>
      <c r="C283" s="877"/>
      <c r="D283" s="877"/>
      <c r="E283" s="878"/>
      <c r="F283" s="271">
        <f t="shared" si="0"/>
        <v>1.8</v>
      </c>
      <c r="G283" s="272"/>
      <c r="H283" s="271">
        <f t="shared" si="2"/>
        <v>0</v>
      </c>
      <c r="I283" s="271">
        <f t="shared" si="3"/>
        <v>0</v>
      </c>
      <c r="J283" s="271">
        <f t="shared" si="4"/>
        <v>0</v>
      </c>
      <c r="K283" s="271">
        <f t="shared" si="5"/>
        <v>0</v>
      </c>
      <c r="L283" s="271">
        <f t="shared" si="6"/>
        <v>0</v>
      </c>
      <c r="M283" s="271">
        <f t="shared" si="7"/>
        <v>0</v>
      </c>
      <c r="N283" s="271">
        <f t="shared" si="8"/>
        <v>0</v>
      </c>
      <c r="O283" s="271">
        <f t="shared" si="9"/>
        <v>0</v>
      </c>
      <c r="P283" s="271">
        <f t="shared" si="10"/>
        <v>0</v>
      </c>
      <c r="Q283" s="273">
        <f t="shared" si="11"/>
        <v>1.8</v>
      </c>
      <c r="R283" s="273">
        <f t="shared" si="12"/>
        <v>31.63</v>
      </c>
    </row>
    <row r="284" spans="1:18" ht="34.5" hidden="1" customHeight="1">
      <c r="A284" s="879" t="s">
        <v>273</v>
      </c>
      <c r="B284" s="880"/>
      <c r="C284" s="880"/>
      <c r="D284" s="880"/>
      <c r="E284" s="881"/>
      <c r="F284" s="274">
        <f>F281+F282</f>
        <v>0</v>
      </c>
      <c r="G284" s="275"/>
      <c r="H284" s="274">
        <f t="shared" ref="H284:R284" si="13">H281+H282</f>
        <v>0</v>
      </c>
      <c r="I284" s="274">
        <f t="shared" si="13"/>
        <v>0</v>
      </c>
      <c r="J284" s="274">
        <f t="shared" si="13"/>
        <v>0</v>
      </c>
      <c r="K284" s="274">
        <f t="shared" si="13"/>
        <v>0</v>
      </c>
      <c r="L284" s="274">
        <f t="shared" si="13"/>
        <v>0</v>
      </c>
      <c r="M284" s="274">
        <f t="shared" si="13"/>
        <v>0</v>
      </c>
      <c r="N284" s="274">
        <f t="shared" si="13"/>
        <v>0</v>
      </c>
      <c r="O284" s="274">
        <f t="shared" si="13"/>
        <v>0</v>
      </c>
      <c r="P284" s="274">
        <f t="shared" si="13"/>
        <v>0</v>
      </c>
      <c r="Q284" s="276">
        <f t="shared" si="13"/>
        <v>0</v>
      </c>
      <c r="R284" s="276">
        <f t="shared" si="13"/>
        <v>50.899999999999991</v>
      </c>
    </row>
    <row r="285" spans="1:18" ht="34.5" hidden="1" customHeight="1">
      <c r="A285" s="882" t="s">
        <v>274</v>
      </c>
      <c r="B285" s="883"/>
      <c r="C285" s="883"/>
      <c r="D285" s="883"/>
      <c r="E285" s="884"/>
      <c r="F285" s="888">
        <f>SUM(F281:F283)</f>
        <v>1.8</v>
      </c>
      <c r="G285" s="275"/>
      <c r="H285" s="888">
        <f t="shared" ref="H285:R285" si="14">H281+H282+H283</f>
        <v>0</v>
      </c>
      <c r="I285" s="888">
        <f t="shared" si="14"/>
        <v>0</v>
      </c>
      <c r="J285" s="888">
        <f t="shared" si="14"/>
        <v>0</v>
      </c>
      <c r="K285" s="888">
        <f t="shared" si="14"/>
        <v>0</v>
      </c>
      <c r="L285" s="888">
        <f t="shared" si="14"/>
        <v>0</v>
      </c>
      <c r="M285" s="888">
        <f t="shared" si="14"/>
        <v>0</v>
      </c>
      <c r="N285" s="888">
        <f t="shared" si="14"/>
        <v>0</v>
      </c>
      <c r="O285" s="888">
        <f t="shared" si="14"/>
        <v>0</v>
      </c>
      <c r="P285" s="888">
        <f t="shared" si="14"/>
        <v>0</v>
      </c>
      <c r="Q285" s="890">
        <f t="shared" si="14"/>
        <v>1.8</v>
      </c>
      <c r="R285" s="890">
        <f t="shared" si="14"/>
        <v>82.529999999999987</v>
      </c>
    </row>
    <row r="286" spans="1:18" ht="34.5" hidden="1" customHeight="1">
      <c r="A286" s="885"/>
      <c r="B286" s="886"/>
      <c r="C286" s="886"/>
      <c r="D286" s="886"/>
      <c r="E286" s="887"/>
      <c r="F286" s="889"/>
      <c r="G286" s="279"/>
      <c r="H286" s="889"/>
      <c r="I286" s="889"/>
      <c r="J286" s="889"/>
      <c r="K286" s="889"/>
      <c r="L286" s="889"/>
      <c r="M286" s="889"/>
      <c r="N286" s="889"/>
      <c r="O286" s="889"/>
      <c r="P286" s="889"/>
      <c r="Q286" s="891"/>
      <c r="R286" s="891"/>
    </row>
    <row r="287" spans="1:18" ht="34.5" hidden="1" customHeight="1">
      <c r="A287" s="892"/>
      <c r="B287" s="893"/>
      <c r="C287" s="893"/>
      <c r="D287" s="893"/>
      <c r="E287" s="893"/>
      <c r="F287" s="893"/>
      <c r="G287" s="894"/>
      <c r="H287" s="893"/>
      <c r="I287" s="893"/>
      <c r="J287" s="893"/>
      <c r="K287" s="893"/>
      <c r="L287" s="893"/>
      <c r="M287" s="893"/>
      <c r="N287" s="893"/>
      <c r="O287" s="893"/>
      <c r="P287" s="893"/>
      <c r="Q287" s="895"/>
      <c r="R287" s="280"/>
    </row>
    <row r="288" spans="1:18" ht="34.5" customHeight="1">
      <c r="A288" s="873" t="s">
        <v>275</v>
      </c>
      <c r="B288" s="874"/>
      <c r="C288" s="874"/>
      <c r="D288" s="874"/>
      <c r="E288" s="874"/>
      <c r="F288" s="875"/>
      <c r="G288" s="281"/>
      <c r="H288" s="282">
        <f t="shared" ref="H288:H292" si="15">H281</f>
        <v>0</v>
      </c>
      <c r="I288" s="282">
        <f t="shared" ref="I288:I292" si="16">I281+H288</f>
        <v>0</v>
      </c>
      <c r="J288" s="282">
        <f t="shared" ref="J288:J292" si="17">J281+I288</f>
        <v>0</v>
      </c>
      <c r="K288" s="282">
        <f t="shared" ref="K288:K292" si="18">K281+J288</f>
        <v>0</v>
      </c>
      <c r="L288" s="282">
        <f t="shared" ref="L288:L292" si="19">L281+K288</f>
        <v>0</v>
      </c>
      <c r="M288" s="282">
        <f t="shared" ref="M288:M292" si="20">M281+L288</f>
        <v>0</v>
      </c>
      <c r="N288" s="282">
        <f t="shared" ref="N288:N292" si="21">N281+M288</f>
        <v>0</v>
      </c>
      <c r="O288" s="282">
        <f t="shared" ref="O288:O292" si="22">O281+N288</f>
        <v>0</v>
      </c>
      <c r="P288" s="282">
        <f t="shared" ref="P288:P292" si="23">P281+O288</f>
        <v>0</v>
      </c>
      <c r="Q288" s="283">
        <f t="shared" ref="Q288:Q292" si="24">Q281+P288</f>
        <v>0</v>
      </c>
      <c r="R288" s="283"/>
    </row>
    <row r="289" spans="1:18" ht="34.5" customHeight="1">
      <c r="A289" s="896" t="s">
        <v>276</v>
      </c>
      <c r="B289" s="897"/>
      <c r="C289" s="897"/>
      <c r="D289" s="897"/>
      <c r="E289" s="897"/>
      <c r="F289" s="898"/>
      <c r="G289" s="284"/>
      <c r="H289" s="282">
        <f t="shared" si="15"/>
        <v>0</v>
      </c>
      <c r="I289" s="282">
        <f t="shared" si="16"/>
        <v>0</v>
      </c>
      <c r="J289" s="282">
        <f t="shared" si="17"/>
        <v>0</v>
      </c>
      <c r="K289" s="282">
        <f t="shared" si="18"/>
        <v>0</v>
      </c>
      <c r="L289" s="282">
        <f t="shared" si="19"/>
        <v>0</v>
      </c>
      <c r="M289" s="282">
        <f t="shared" si="20"/>
        <v>0</v>
      </c>
      <c r="N289" s="282">
        <f t="shared" si="21"/>
        <v>0</v>
      </c>
      <c r="O289" s="282">
        <f t="shared" si="22"/>
        <v>0</v>
      </c>
      <c r="P289" s="282">
        <f t="shared" si="23"/>
        <v>0</v>
      </c>
      <c r="Q289" s="283">
        <f t="shared" si="24"/>
        <v>0</v>
      </c>
      <c r="R289" s="283"/>
    </row>
    <row r="290" spans="1:18" ht="34.5" customHeight="1">
      <c r="A290" s="876" t="s">
        <v>277</v>
      </c>
      <c r="B290" s="877"/>
      <c r="C290" s="877"/>
      <c r="D290" s="877"/>
      <c r="E290" s="877"/>
      <c r="F290" s="878"/>
      <c r="G290" s="285"/>
      <c r="H290" s="282">
        <f t="shared" si="15"/>
        <v>0</v>
      </c>
      <c r="I290" s="282">
        <f t="shared" si="16"/>
        <v>0</v>
      </c>
      <c r="J290" s="282">
        <f t="shared" si="17"/>
        <v>0</v>
      </c>
      <c r="K290" s="282">
        <f t="shared" si="18"/>
        <v>0</v>
      </c>
      <c r="L290" s="282">
        <f t="shared" si="19"/>
        <v>0</v>
      </c>
      <c r="M290" s="282">
        <f t="shared" si="20"/>
        <v>0</v>
      </c>
      <c r="N290" s="282">
        <f t="shared" si="21"/>
        <v>0</v>
      </c>
      <c r="O290" s="282">
        <f t="shared" si="22"/>
        <v>0</v>
      </c>
      <c r="P290" s="282">
        <f t="shared" si="23"/>
        <v>0</v>
      </c>
      <c r="Q290" s="283">
        <f t="shared" si="24"/>
        <v>1.8</v>
      </c>
      <c r="R290" s="283"/>
    </row>
    <row r="291" spans="1:18" ht="34.5" customHeight="1">
      <c r="A291" s="879" t="s">
        <v>278</v>
      </c>
      <c r="B291" s="880"/>
      <c r="C291" s="880"/>
      <c r="D291" s="880"/>
      <c r="E291" s="880"/>
      <c r="F291" s="881"/>
      <c r="G291" s="277"/>
      <c r="H291" s="274">
        <f t="shared" si="15"/>
        <v>0</v>
      </c>
      <c r="I291" s="286">
        <f t="shared" si="16"/>
        <v>0</v>
      </c>
      <c r="J291" s="286">
        <f t="shared" si="17"/>
        <v>0</v>
      </c>
      <c r="K291" s="286">
        <f t="shared" si="18"/>
        <v>0</v>
      </c>
      <c r="L291" s="286">
        <f t="shared" si="19"/>
        <v>0</v>
      </c>
      <c r="M291" s="286">
        <f t="shared" si="20"/>
        <v>0</v>
      </c>
      <c r="N291" s="286">
        <f t="shared" si="21"/>
        <v>0</v>
      </c>
      <c r="O291" s="286">
        <f t="shared" si="22"/>
        <v>0</v>
      </c>
      <c r="P291" s="286">
        <f t="shared" si="23"/>
        <v>0</v>
      </c>
      <c r="Q291" s="287">
        <f t="shared" si="24"/>
        <v>0</v>
      </c>
      <c r="R291" s="287"/>
    </row>
    <row r="292" spans="1:18" ht="34.5" customHeight="1">
      <c r="A292" s="899" t="s">
        <v>279</v>
      </c>
      <c r="B292" s="900"/>
      <c r="C292" s="900"/>
      <c r="D292" s="900"/>
      <c r="E292" s="900"/>
      <c r="F292" s="901"/>
      <c r="G292" s="277"/>
      <c r="H292" s="275">
        <f t="shared" si="15"/>
        <v>0</v>
      </c>
      <c r="I292" s="290">
        <f t="shared" si="16"/>
        <v>0</v>
      </c>
      <c r="J292" s="290">
        <f t="shared" si="17"/>
        <v>0</v>
      </c>
      <c r="K292" s="290">
        <f t="shared" si="18"/>
        <v>0</v>
      </c>
      <c r="L292" s="290">
        <f t="shared" si="19"/>
        <v>0</v>
      </c>
      <c r="M292" s="290">
        <f t="shared" si="20"/>
        <v>0</v>
      </c>
      <c r="N292" s="290">
        <f t="shared" si="21"/>
        <v>0</v>
      </c>
      <c r="O292" s="290">
        <f t="shared" si="22"/>
        <v>0</v>
      </c>
      <c r="P292" s="290">
        <f t="shared" si="23"/>
        <v>0</v>
      </c>
      <c r="Q292" s="291">
        <f t="shared" si="24"/>
        <v>1.8</v>
      </c>
      <c r="R292" s="291"/>
    </row>
    <row r="293" spans="1:18" ht="34.5" customHeight="1">
      <c r="A293" s="892"/>
      <c r="B293" s="893"/>
      <c r="C293" s="893"/>
      <c r="D293" s="893"/>
      <c r="E293" s="893"/>
      <c r="F293" s="893"/>
      <c r="G293" s="894"/>
      <c r="H293" s="893"/>
      <c r="I293" s="893"/>
      <c r="J293" s="893"/>
      <c r="K293" s="893"/>
      <c r="L293" s="893"/>
      <c r="M293" s="893"/>
      <c r="N293" s="893"/>
      <c r="O293" s="893"/>
      <c r="P293" s="893"/>
      <c r="Q293" s="895"/>
      <c r="R293" s="280"/>
    </row>
    <row r="294" spans="1:18" ht="34.5" customHeight="1">
      <c r="A294" s="736" t="s">
        <v>280</v>
      </c>
      <c r="B294" s="737"/>
      <c r="C294" s="737"/>
      <c r="D294" s="737"/>
      <c r="E294" s="737"/>
      <c r="F294" s="737"/>
      <c r="G294" s="902"/>
      <c r="H294" s="737"/>
      <c r="I294" s="737"/>
      <c r="J294" s="737"/>
      <c r="K294" s="737"/>
      <c r="L294" s="737"/>
      <c r="M294" s="737"/>
      <c r="N294" s="737"/>
      <c r="O294" s="737"/>
      <c r="P294" s="737"/>
      <c r="Q294" s="903"/>
      <c r="R294" s="292"/>
    </row>
    <row r="295" spans="1:18" ht="34.5" customHeight="1">
      <c r="A295" s="904">
        <v>47</v>
      </c>
      <c r="B295" s="293" t="s">
        <v>281</v>
      </c>
      <c r="C295" s="907" t="s">
        <v>282</v>
      </c>
      <c r="D295" s="294"/>
      <c r="E295" s="910" t="s">
        <v>99</v>
      </c>
      <c r="F295" s="295" t="s">
        <v>283</v>
      </c>
      <c r="G295" s="296"/>
      <c r="H295" s="297"/>
      <c r="I295" s="298"/>
      <c r="J295" s="298"/>
      <c r="K295" s="298"/>
      <c r="L295" s="298"/>
      <c r="M295" s="298"/>
      <c r="N295" s="298"/>
      <c r="O295" s="298"/>
      <c r="P295" s="298"/>
      <c r="Q295" s="299"/>
      <c r="R295" s="297"/>
    </row>
    <row r="296" spans="1:18" ht="34.5" customHeight="1">
      <c r="A296" s="905"/>
      <c r="B296" s="301" t="s">
        <v>284</v>
      </c>
      <c r="C296" s="908"/>
      <c r="D296" s="302"/>
      <c r="E296" s="911"/>
      <c r="F296" s="303" t="s">
        <v>285</v>
      </c>
      <c r="G296" s="304"/>
      <c r="H296" s="305"/>
      <c r="I296" s="306"/>
      <c r="J296" s="306"/>
      <c r="K296" s="306"/>
      <c r="L296" s="306"/>
      <c r="M296" s="306"/>
      <c r="N296" s="306"/>
      <c r="O296" s="306"/>
      <c r="P296" s="306"/>
      <c r="Q296" s="307"/>
      <c r="R296" s="305"/>
    </row>
    <row r="297" spans="1:18" ht="34.5" customHeight="1">
      <c r="A297" s="905"/>
      <c r="B297" s="308" t="s">
        <v>286</v>
      </c>
      <c r="C297" s="908"/>
      <c r="D297" s="309"/>
      <c r="E297" s="911"/>
      <c r="F297" s="310" t="s">
        <v>53</v>
      </c>
      <c r="G297" s="151">
        <f>R297*O4</f>
        <v>1</v>
      </c>
      <c r="H297" s="311"/>
      <c r="I297" s="312"/>
      <c r="J297" s="312"/>
      <c r="K297" s="312"/>
      <c r="L297" s="312"/>
      <c r="M297" s="312"/>
      <c r="N297" s="312"/>
      <c r="O297" s="312"/>
      <c r="P297" s="312">
        <v>0</v>
      </c>
      <c r="Q297" s="313"/>
      <c r="R297" s="311">
        <v>1</v>
      </c>
    </row>
    <row r="298" spans="1:18" ht="34.5" customHeight="1">
      <c r="A298" s="905"/>
      <c r="B298" s="308" t="s">
        <v>287</v>
      </c>
      <c r="C298" s="908"/>
      <c r="D298" s="913" t="s">
        <v>288</v>
      </c>
      <c r="E298" s="911"/>
      <c r="F298" s="915"/>
      <c r="G298" s="315"/>
      <c r="H298" s="917"/>
      <c r="I298" s="918"/>
      <c r="J298" s="918"/>
      <c r="K298" s="918"/>
      <c r="L298" s="918"/>
      <c r="M298" s="918"/>
      <c r="N298" s="918"/>
      <c r="O298" s="918"/>
      <c r="P298" s="918"/>
      <c r="Q298" s="918"/>
      <c r="R298" s="316"/>
    </row>
    <row r="299" spans="1:18" ht="34.5" customHeight="1">
      <c r="A299" s="906"/>
      <c r="B299" s="317"/>
      <c r="C299" s="909"/>
      <c r="D299" s="914"/>
      <c r="E299" s="912"/>
      <c r="F299" s="916"/>
      <c r="G299" s="319"/>
      <c r="H299" s="919"/>
      <c r="I299" s="920"/>
      <c r="J299" s="920"/>
      <c r="K299" s="920"/>
      <c r="L299" s="920"/>
      <c r="M299" s="920"/>
      <c r="N299" s="920"/>
      <c r="O299" s="920"/>
      <c r="P299" s="920"/>
      <c r="Q299" s="920"/>
      <c r="R299" s="320"/>
    </row>
    <row r="300" spans="1:18" ht="34.5" customHeight="1">
      <c r="A300" s="904">
        <v>48</v>
      </c>
      <c r="B300" s="293" t="s">
        <v>289</v>
      </c>
      <c r="C300" s="907" t="s">
        <v>282</v>
      </c>
      <c r="D300" s="294"/>
      <c r="E300" s="910" t="s">
        <v>99</v>
      </c>
      <c r="F300" s="295" t="s">
        <v>283</v>
      </c>
      <c r="G300" s="296"/>
      <c r="H300" s="297"/>
      <c r="I300" s="298"/>
      <c r="J300" s="298"/>
      <c r="K300" s="298"/>
      <c r="L300" s="298"/>
      <c r="M300" s="298"/>
      <c r="N300" s="298"/>
      <c r="O300" s="298"/>
      <c r="P300" s="298"/>
      <c r="Q300" s="299"/>
      <c r="R300" s="297"/>
    </row>
    <row r="301" spans="1:18" ht="34.5" customHeight="1">
      <c r="A301" s="905"/>
      <c r="B301" s="301" t="s">
        <v>290</v>
      </c>
      <c r="C301" s="908"/>
      <c r="D301" s="302"/>
      <c r="E301" s="911"/>
      <c r="F301" s="303" t="s">
        <v>285</v>
      </c>
      <c r="G301" s="304"/>
      <c r="H301" s="305"/>
      <c r="I301" s="306"/>
      <c r="J301" s="306"/>
      <c r="K301" s="306"/>
      <c r="L301" s="306"/>
      <c r="M301" s="306"/>
      <c r="N301" s="306"/>
      <c r="O301" s="306"/>
      <c r="P301" s="306"/>
      <c r="Q301" s="307"/>
      <c r="R301" s="305"/>
    </row>
    <row r="302" spans="1:18" ht="34.5" customHeight="1">
      <c r="A302" s="905"/>
      <c r="B302" s="308" t="s">
        <v>291</v>
      </c>
      <c r="C302" s="908"/>
      <c r="D302" s="309"/>
      <c r="E302" s="911"/>
      <c r="F302" s="310" t="s">
        <v>53</v>
      </c>
      <c r="G302" s="151">
        <f>R302*O4</f>
        <v>0.55000000000000004</v>
      </c>
      <c r="H302" s="311"/>
      <c r="I302" s="312"/>
      <c r="J302" s="312"/>
      <c r="K302" s="312"/>
      <c r="L302" s="312"/>
      <c r="M302" s="312"/>
      <c r="N302" s="312"/>
      <c r="O302" s="312"/>
      <c r="P302" s="312">
        <v>0</v>
      </c>
      <c r="Q302" s="313"/>
      <c r="R302" s="311">
        <v>0.55000000000000004</v>
      </c>
    </row>
    <row r="303" spans="1:18" ht="34.5" customHeight="1">
      <c r="A303" s="905"/>
      <c r="B303" s="308" t="s">
        <v>292</v>
      </c>
      <c r="C303" s="908"/>
      <c r="D303" s="913" t="s">
        <v>293</v>
      </c>
      <c r="E303" s="911"/>
      <c r="F303" s="915"/>
      <c r="G303" s="315"/>
      <c r="H303" s="917"/>
      <c r="I303" s="918"/>
      <c r="J303" s="918"/>
      <c r="K303" s="918"/>
      <c r="L303" s="918"/>
      <c r="M303" s="918"/>
      <c r="N303" s="918"/>
      <c r="O303" s="918"/>
      <c r="P303" s="918"/>
      <c r="Q303" s="918"/>
      <c r="R303" s="316"/>
    </row>
    <row r="304" spans="1:18" ht="34.5" customHeight="1">
      <c r="A304" s="906"/>
      <c r="B304" s="317" t="s">
        <v>294</v>
      </c>
      <c r="C304" s="909"/>
      <c r="D304" s="914"/>
      <c r="E304" s="912"/>
      <c r="F304" s="916"/>
      <c r="G304" s="319"/>
      <c r="H304" s="919"/>
      <c r="I304" s="920"/>
      <c r="J304" s="920"/>
      <c r="K304" s="920"/>
      <c r="L304" s="920"/>
      <c r="M304" s="920"/>
      <c r="N304" s="920"/>
      <c r="O304" s="920"/>
      <c r="P304" s="920"/>
      <c r="Q304" s="920"/>
      <c r="R304" s="320"/>
    </row>
    <row r="305" spans="1:18" ht="34.5" customHeight="1">
      <c r="A305" s="904">
        <v>49</v>
      </c>
      <c r="B305" s="293" t="s">
        <v>295</v>
      </c>
      <c r="C305" s="907" t="s">
        <v>296</v>
      </c>
      <c r="D305" s="294"/>
      <c r="E305" s="910" t="s">
        <v>99</v>
      </c>
      <c r="F305" s="295" t="s">
        <v>283</v>
      </c>
      <c r="G305" s="296"/>
      <c r="H305" s="297"/>
      <c r="I305" s="298"/>
      <c r="J305" s="298"/>
      <c r="K305" s="298"/>
      <c r="L305" s="298"/>
      <c r="M305" s="298"/>
      <c r="N305" s="298"/>
      <c r="O305" s="298"/>
      <c r="P305" s="298"/>
      <c r="Q305" s="299"/>
      <c r="R305" s="297"/>
    </row>
    <row r="306" spans="1:18" ht="34.5" customHeight="1">
      <c r="A306" s="905"/>
      <c r="B306" s="301" t="s">
        <v>297</v>
      </c>
      <c r="C306" s="908"/>
      <c r="D306" s="302"/>
      <c r="E306" s="911"/>
      <c r="F306" s="303" t="s">
        <v>285</v>
      </c>
      <c r="G306" s="304"/>
      <c r="H306" s="305"/>
      <c r="I306" s="306"/>
      <c r="J306" s="306"/>
      <c r="K306" s="306"/>
      <c r="L306" s="306"/>
      <c r="M306" s="306"/>
      <c r="N306" s="306"/>
      <c r="O306" s="306"/>
      <c r="P306" s="306"/>
      <c r="Q306" s="307"/>
      <c r="R306" s="305"/>
    </row>
    <row r="307" spans="1:18" ht="34.5" customHeight="1">
      <c r="A307" s="905"/>
      <c r="B307" s="308" t="s">
        <v>298</v>
      </c>
      <c r="C307" s="908"/>
      <c r="D307" s="321"/>
      <c r="E307" s="911"/>
      <c r="F307" s="310" t="s">
        <v>53</v>
      </c>
      <c r="G307" s="151">
        <f>R307*O4</f>
        <v>2</v>
      </c>
      <c r="H307" s="311"/>
      <c r="I307" s="312"/>
      <c r="J307" s="312"/>
      <c r="K307" s="312"/>
      <c r="L307" s="312"/>
      <c r="M307" s="312"/>
      <c r="N307" s="312"/>
      <c r="O307" s="322"/>
      <c r="P307" s="312">
        <v>0</v>
      </c>
      <c r="Q307" s="313"/>
      <c r="R307" s="311">
        <v>2</v>
      </c>
    </row>
    <row r="308" spans="1:18" ht="34.5" customHeight="1">
      <c r="A308" s="905"/>
      <c r="B308" s="308" t="s">
        <v>299</v>
      </c>
      <c r="C308" s="908"/>
      <c r="D308" s="321" t="s">
        <v>300</v>
      </c>
      <c r="E308" s="911"/>
      <c r="F308" s="915"/>
      <c r="G308" s="315"/>
      <c r="H308" s="917"/>
      <c r="I308" s="918"/>
      <c r="J308" s="918"/>
      <c r="K308" s="918"/>
      <c r="L308" s="918"/>
      <c r="M308" s="918"/>
      <c r="N308" s="918"/>
      <c r="O308" s="918"/>
      <c r="P308" s="918"/>
      <c r="Q308" s="918"/>
      <c r="R308" s="316"/>
    </row>
    <row r="309" spans="1:18" ht="34.5" customHeight="1">
      <c r="A309" s="906"/>
      <c r="B309" s="317" t="s">
        <v>301</v>
      </c>
      <c r="C309" s="909"/>
      <c r="D309" s="317" t="s">
        <v>302</v>
      </c>
      <c r="E309" s="912"/>
      <c r="F309" s="916"/>
      <c r="G309" s="319"/>
      <c r="H309" s="919"/>
      <c r="I309" s="920"/>
      <c r="J309" s="920"/>
      <c r="K309" s="920"/>
      <c r="L309" s="920"/>
      <c r="M309" s="920"/>
      <c r="N309" s="920"/>
      <c r="O309" s="920"/>
      <c r="P309" s="920"/>
      <c r="Q309" s="920"/>
      <c r="R309" s="320"/>
    </row>
    <row r="310" spans="1:18" ht="34.5" customHeight="1">
      <c r="A310" s="904">
        <v>50</v>
      </c>
      <c r="B310" s="293" t="s">
        <v>303</v>
      </c>
      <c r="C310" s="907" t="s">
        <v>304</v>
      </c>
      <c r="D310" s="294"/>
      <c r="E310" s="921" t="s">
        <v>99</v>
      </c>
      <c r="F310" s="295" t="s">
        <v>283</v>
      </c>
      <c r="G310" s="296"/>
      <c r="H310" s="297"/>
      <c r="I310" s="298"/>
      <c r="J310" s="298"/>
      <c r="K310" s="298"/>
      <c r="L310" s="298"/>
      <c r="M310" s="298"/>
      <c r="N310" s="298"/>
      <c r="O310" s="298"/>
      <c r="P310" s="298"/>
      <c r="Q310" s="299"/>
      <c r="R310" s="297"/>
    </row>
    <row r="311" spans="1:18" ht="34.5" customHeight="1">
      <c r="A311" s="905"/>
      <c r="B311" s="308" t="s">
        <v>305</v>
      </c>
      <c r="C311" s="908"/>
      <c r="D311" s="302"/>
      <c r="E311" s="922"/>
      <c r="F311" s="303" t="s">
        <v>285</v>
      </c>
      <c r="G311" s="304"/>
      <c r="H311" s="305"/>
      <c r="I311" s="306"/>
      <c r="J311" s="306"/>
      <c r="K311" s="306"/>
      <c r="L311" s="322"/>
      <c r="M311" s="306"/>
      <c r="N311" s="306"/>
      <c r="O311" s="306"/>
      <c r="P311" s="306"/>
      <c r="Q311" s="307"/>
      <c r="R311" s="305"/>
    </row>
    <row r="312" spans="1:18" ht="34.5" customHeight="1">
      <c r="A312" s="905"/>
      <c r="B312" s="308" t="s">
        <v>306</v>
      </c>
      <c r="C312" s="908"/>
      <c r="D312" s="309"/>
      <c r="E312" s="922"/>
      <c r="F312" s="310" t="s">
        <v>53</v>
      </c>
      <c r="G312" s="151">
        <f>R312*O4</f>
        <v>0.5</v>
      </c>
      <c r="H312" s="311"/>
      <c r="I312" s="312"/>
      <c r="J312" s="312"/>
      <c r="K312" s="312"/>
      <c r="L312" s="312"/>
      <c r="M312" s="312"/>
      <c r="N312" s="312"/>
      <c r="O312" s="312"/>
      <c r="P312" s="312">
        <v>0</v>
      </c>
      <c r="Q312" s="313"/>
      <c r="R312" s="311">
        <v>0.5</v>
      </c>
    </row>
    <row r="313" spans="1:18" ht="34.5" customHeight="1">
      <c r="A313" s="905"/>
      <c r="B313" s="308"/>
      <c r="C313" s="908"/>
      <c r="D313" s="913" t="s">
        <v>307</v>
      </c>
      <c r="E313" s="922"/>
      <c r="F313" s="915"/>
      <c r="G313" s="315"/>
      <c r="H313" s="917"/>
      <c r="I313" s="918"/>
      <c r="J313" s="918"/>
      <c r="K313" s="918"/>
      <c r="L313" s="918"/>
      <c r="M313" s="918"/>
      <c r="N313" s="918"/>
      <c r="O313" s="918"/>
      <c r="P313" s="918"/>
      <c r="Q313" s="918"/>
      <c r="R313" s="316"/>
    </row>
    <row r="314" spans="1:18" ht="34.5" customHeight="1">
      <c r="A314" s="905"/>
      <c r="B314" s="324"/>
      <c r="C314" s="908"/>
      <c r="D314" s="913"/>
      <c r="E314" s="922"/>
      <c r="F314" s="925"/>
      <c r="G314" s="326"/>
      <c r="H314" s="927"/>
      <c r="I314" s="928"/>
      <c r="J314" s="928"/>
      <c r="K314" s="928"/>
      <c r="L314" s="928"/>
      <c r="M314" s="928"/>
      <c r="N314" s="928"/>
      <c r="O314" s="928"/>
      <c r="P314" s="928"/>
      <c r="Q314" s="928"/>
      <c r="R314" s="327"/>
    </row>
    <row r="315" spans="1:18" ht="34.5" customHeight="1">
      <c r="A315" s="906"/>
      <c r="B315" s="328"/>
      <c r="C315" s="909"/>
      <c r="D315" s="924"/>
      <c r="E315" s="923"/>
      <c r="F315" s="926"/>
      <c r="G315" s="329"/>
      <c r="H315" s="929"/>
      <c r="I315" s="930"/>
      <c r="J315" s="930"/>
      <c r="K315" s="930"/>
      <c r="L315" s="930"/>
      <c r="M315" s="930"/>
      <c r="N315" s="930"/>
      <c r="O315" s="930"/>
      <c r="P315" s="930"/>
      <c r="Q315" s="930"/>
      <c r="R315" s="330"/>
    </row>
    <row r="316" spans="1:18" ht="34.5" customHeight="1">
      <c r="A316" s="904">
        <v>51</v>
      </c>
      <c r="B316" s="293" t="s">
        <v>308</v>
      </c>
      <c r="C316" s="907" t="s">
        <v>309</v>
      </c>
      <c r="D316" s="294"/>
      <c r="E316" s="921" t="s">
        <v>99</v>
      </c>
      <c r="F316" s="295" t="s">
        <v>283</v>
      </c>
      <c r="G316" s="296"/>
      <c r="H316" s="297"/>
      <c r="I316" s="298"/>
      <c r="J316" s="298"/>
      <c r="K316" s="298"/>
      <c r="L316" s="298"/>
      <c r="M316" s="298"/>
      <c r="N316" s="298"/>
      <c r="O316" s="298"/>
      <c r="P316" s="298"/>
      <c r="Q316" s="299"/>
      <c r="R316" s="297"/>
    </row>
    <row r="317" spans="1:18" ht="34.5" customHeight="1">
      <c r="A317" s="905"/>
      <c r="B317" s="9" t="s">
        <v>310</v>
      </c>
      <c r="C317" s="908"/>
      <c r="D317" s="302"/>
      <c r="E317" s="922"/>
      <c r="F317" s="303" t="s">
        <v>285</v>
      </c>
      <c r="G317" s="304"/>
      <c r="H317" s="305"/>
      <c r="I317" s="306"/>
      <c r="J317" s="306"/>
      <c r="K317" s="306"/>
      <c r="L317" s="306"/>
      <c r="M317" s="306"/>
      <c r="N317" s="306"/>
      <c r="O317" s="306"/>
      <c r="P317" s="306"/>
      <c r="Q317" s="307"/>
      <c r="R317" s="305"/>
    </row>
    <row r="318" spans="1:18" ht="34.5" customHeight="1">
      <c r="A318" s="905"/>
      <c r="B318" s="308" t="s">
        <v>311</v>
      </c>
      <c r="C318" s="908"/>
      <c r="D318" s="309"/>
      <c r="E318" s="922"/>
      <c r="F318" s="310" t="s">
        <v>53</v>
      </c>
      <c r="G318" s="151">
        <f>R318*O4</f>
        <v>1</v>
      </c>
      <c r="H318" s="311"/>
      <c r="I318" s="312"/>
      <c r="J318" s="312"/>
      <c r="K318" s="312"/>
      <c r="L318" s="312"/>
      <c r="M318" s="312"/>
      <c r="N318" s="312"/>
      <c r="O318" s="312"/>
      <c r="P318" s="312">
        <v>0</v>
      </c>
      <c r="Q318" s="313"/>
      <c r="R318" s="311">
        <v>1</v>
      </c>
    </row>
    <row r="319" spans="1:18" ht="34.5" customHeight="1">
      <c r="A319" s="905"/>
      <c r="B319" s="308" t="s">
        <v>312</v>
      </c>
      <c r="C319" s="908"/>
      <c r="D319" s="913" t="s">
        <v>313</v>
      </c>
      <c r="E319" s="922"/>
      <c r="F319" s="915"/>
      <c r="G319" s="315"/>
      <c r="H319" s="917"/>
      <c r="I319" s="918"/>
      <c r="J319" s="918"/>
      <c r="K319" s="918"/>
      <c r="L319" s="918"/>
      <c r="M319" s="918"/>
      <c r="N319" s="918"/>
      <c r="O319" s="918"/>
      <c r="P319" s="918"/>
      <c r="Q319" s="918"/>
      <c r="R319" s="316"/>
    </row>
    <row r="320" spans="1:18" ht="34.5" customHeight="1">
      <c r="A320" s="931"/>
      <c r="B320" s="317" t="s">
        <v>314</v>
      </c>
      <c r="C320" s="909"/>
      <c r="D320" s="932"/>
      <c r="E320" s="923"/>
      <c r="F320" s="916"/>
      <c r="G320" s="319"/>
      <c r="H320" s="919"/>
      <c r="I320" s="920"/>
      <c r="J320" s="920"/>
      <c r="K320" s="920"/>
      <c r="L320" s="920"/>
      <c r="M320" s="920"/>
      <c r="N320" s="920"/>
      <c r="O320" s="920"/>
      <c r="P320" s="920"/>
      <c r="Q320" s="920"/>
      <c r="R320" s="320"/>
    </row>
    <row r="321" spans="1:18" ht="34.5" customHeight="1">
      <c r="A321" s="904">
        <v>52</v>
      </c>
      <c r="B321" s="293" t="s">
        <v>315</v>
      </c>
      <c r="C321" s="907" t="s">
        <v>309</v>
      </c>
      <c r="D321" s="294"/>
      <c r="E321" s="921" t="s">
        <v>99</v>
      </c>
      <c r="F321" s="295" t="s">
        <v>283</v>
      </c>
      <c r="G321" s="296"/>
      <c r="H321" s="297"/>
      <c r="I321" s="298"/>
      <c r="J321" s="298"/>
      <c r="K321" s="298"/>
      <c r="L321" s="298"/>
      <c r="M321" s="298"/>
      <c r="N321" s="298"/>
      <c r="O321" s="298"/>
      <c r="P321" s="298"/>
      <c r="Q321" s="299"/>
      <c r="R321" s="297"/>
    </row>
    <row r="322" spans="1:18" ht="75" customHeight="1">
      <c r="A322" s="905"/>
      <c r="B322" s="301" t="s">
        <v>316</v>
      </c>
      <c r="C322" s="908"/>
      <c r="D322" s="302"/>
      <c r="E322" s="922"/>
      <c r="F322" s="303" t="s">
        <v>285</v>
      </c>
      <c r="G322" s="304"/>
      <c r="H322" s="305"/>
      <c r="I322" s="306"/>
      <c r="J322" s="306"/>
      <c r="K322" s="306"/>
      <c r="L322" s="306"/>
      <c r="M322" s="306"/>
      <c r="N322" s="306"/>
      <c r="O322" s="306"/>
      <c r="P322" s="306"/>
      <c r="Q322" s="307"/>
      <c r="R322" s="305"/>
    </row>
    <row r="323" spans="1:18" ht="34.5" customHeight="1">
      <c r="A323" s="905"/>
      <c r="B323" s="331" t="s">
        <v>317</v>
      </c>
      <c r="C323" s="908"/>
      <c r="D323" s="309"/>
      <c r="E323" s="922"/>
      <c r="F323" s="310" t="s">
        <v>53</v>
      </c>
      <c r="G323" s="151">
        <f>R323*O4</f>
        <v>1</v>
      </c>
      <c r="H323" s="311"/>
      <c r="I323" s="312"/>
      <c r="J323" s="312"/>
      <c r="K323" s="312"/>
      <c r="L323" s="312"/>
      <c r="M323" s="312"/>
      <c r="N323" s="312"/>
      <c r="O323" s="322"/>
      <c r="P323" s="312">
        <v>0</v>
      </c>
      <c r="Q323" s="313"/>
      <c r="R323" s="311">
        <v>1</v>
      </c>
    </row>
    <row r="324" spans="1:18" ht="34.5" customHeight="1">
      <c r="A324" s="905"/>
      <c r="B324" s="308" t="s">
        <v>318</v>
      </c>
      <c r="C324" s="908"/>
      <c r="D324" s="913" t="s">
        <v>319</v>
      </c>
      <c r="E324" s="922"/>
      <c r="F324" s="915"/>
      <c r="G324" s="315"/>
      <c r="H324" s="917"/>
      <c r="I324" s="918"/>
      <c r="J324" s="918"/>
      <c r="K324" s="918"/>
      <c r="L324" s="918"/>
      <c r="M324" s="918"/>
      <c r="N324" s="918"/>
      <c r="O324" s="918"/>
      <c r="P324" s="918"/>
      <c r="Q324" s="918"/>
      <c r="R324" s="316"/>
    </row>
    <row r="325" spans="1:18" ht="34.5" customHeight="1">
      <c r="A325" s="905"/>
      <c r="B325" s="308" t="s">
        <v>320</v>
      </c>
      <c r="C325" s="908"/>
      <c r="D325" s="913"/>
      <c r="E325" s="922"/>
      <c r="F325" s="925"/>
      <c r="G325" s="326"/>
      <c r="H325" s="927"/>
      <c r="I325" s="928"/>
      <c r="J325" s="928"/>
      <c r="K325" s="928"/>
      <c r="L325" s="928"/>
      <c r="M325" s="928"/>
      <c r="N325" s="928"/>
      <c r="O325" s="928"/>
      <c r="P325" s="928"/>
      <c r="Q325" s="928"/>
      <c r="R325" s="327"/>
    </row>
    <row r="326" spans="1:18" ht="34.5" customHeight="1">
      <c r="A326" s="931"/>
      <c r="B326" s="317" t="s">
        <v>321</v>
      </c>
      <c r="C326" s="909"/>
      <c r="D326" s="932"/>
      <c r="E326" s="923"/>
      <c r="F326" s="916"/>
      <c r="G326" s="319"/>
      <c r="H326" s="919"/>
      <c r="I326" s="920"/>
      <c r="J326" s="920"/>
      <c r="K326" s="920"/>
      <c r="L326" s="920"/>
      <c r="M326" s="920"/>
      <c r="N326" s="920"/>
      <c r="O326" s="920"/>
      <c r="P326" s="920"/>
      <c r="Q326" s="920"/>
      <c r="R326" s="320"/>
    </row>
    <row r="327" spans="1:18" ht="34.5" customHeight="1">
      <c r="A327" s="904">
        <v>53</v>
      </c>
      <c r="B327" s="293" t="s">
        <v>322</v>
      </c>
      <c r="C327" s="907" t="s">
        <v>323</v>
      </c>
      <c r="D327" s="294"/>
      <c r="E327" s="921" t="s">
        <v>99</v>
      </c>
      <c r="F327" s="295" t="s">
        <v>283</v>
      </c>
      <c r="G327" s="296"/>
      <c r="H327" s="297"/>
      <c r="I327" s="298"/>
      <c r="J327" s="298"/>
      <c r="K327" s="298"/>
      <c r="L327" s="298"/>
      <c r="M327" s="298"/>
      <c r="N327" s="298"/>
      <c r="O327" s="298"/>
      <c r="P327" s="298"/>
      <c r="Q327" s="299"/>
      <c r="R327" s="297"/>
    </row>
    <row r="328" spans="1:18" ht="34.5" customHeight="1">
      <c r="A328" s="905"/>
      <c r="B328" s="308" t="s">
        <v>324</v>
      </c>
      <c r="C328" s="908"/>
      <c r="D328" s="302"/>
      <c r="E328" s="922"/>
      <c r="F328" s="303" t="s">
        <v>285</v>
      </c>
      <c r="G328" s="304"/>
      <c r="H328" s="305"/>
      <c r="I328" s="306"/>
      <c r="J328" s="306"/>
      <c r="K328" s="306"/>
      <c r="L328" s="306"/>
      <c r="M328" s="306"/>
      <c r="N328" s="306"/>
      <c r="O328" s="306"/>
      <c r="P328" s="306"/>
      <c r="Q328" s="307"/>
      <c r="R328" s="305"/>
    </row>
    <row r="329" spans="1:18" ht="34.5" customHeight="1">
      <c r="A329" s="905"/>
      <c r="B329" s="308" t="s">
        <v>325</v>
      </c>
      <c r="C329" s="908"/>
      <c r="D329" s="309"/>
      <c r="E329" s="922"/>
      <c r="F329" s="310" t="s">
        <v>53</v>
      </c>
      <c r="G329" s="151">
        <f>R329*O4</f>
        <v>0.56000000000000005</v>
      </c>
      <c r="H329" s="311"/>
      <c r="I329" s="312"/>
      <c r="J329" s="312"/>
      <c r="K329" s="312"/>
      <c r="L329" s="312"/>
      <c r="M329" s="312"/>
      <c r="N329" s="312"/>
      <c r="O329" s="322"/>
      <c r="P329" s="312">
        <v>0</v>
      </c>
      <c r="Q329" s="313"/>
      <c r="R329" s="311">
        <v>0.56000000000000005</v>
      </c>
    </row>
    <row r="330" spans="1:18" ht="34.5" customHeight="1">
      <c r="A330" s="905"/>
      <c r="B330" s="308" t="s">
        <v>326</v>
      </c>
      <c r="C330" s="908"/>
      <c r="D330" s="913" t="s">
        <v>327</v>
      </c>
      <c r="E330" s="922"/>
      <c r="F330" s="915"/>
      <c r="G330" s="315"/>
      <c r="H330" s="917"/>
      <c r="I330" s="918"/>
      <c r="J330" s="918"/>
      <c r="K330" s="918"/>
      <c r="L330" s="918"/>
      <c r="M330" s="918"/>
      <c r="N330" s="918"/>
      <c r="O330" s="918"/>
      <c r="P330" s="918"/>
      <c r="Q330" s="918"/>
      <c r="R330" s="316"/>
    </row>
    <row r="331" spans="1:18" ht="34.5" customHeight="1">
      <c r="A331" s="906"/>
      <c r="B331" s="317" t="s">
        <v>328</v>
      </c>
      <c r="C331" s="909"/>
      <c r="D331" s="924"/>
      <c r="E331" s="923"/>
      <c r="F331" s="926"/>
      <c r="G331" s="329"/>
      <c r="H331" s="929"/>
      <c r="I331" s="930"/>
      <c r="J331" s="930"/>
      <c r="K331" s="930"/>
      <c r="L331" s="930"/>
      <c r="M331" s="930"/>
      <c r="N331" s="930"/>
      <c r="O331" s="930"/>
      <c r="P331" s="930"/>
      <c r="Q331" s="930"/>
      <c r="R331" s="330"/>
    </row>
    <row r="332" spans="1:18" ht="34.5" customHeight="1">
      <c r="A332" s="904">
        <v>54</v>
      </c>
      <c r="B332" s="293" t="s">
        <v>329</v>
      </c>
      <c r="C332" s="907" t="s">
        <v>323</v>
      </c>
      <c r="D332" s="294"/>
      <c r="E332" s="910" t="s">
        <v>99</v>
      </c>
      <c r="F332" s="295" t="s">
        <v>283</v>
      </c>
      <c r="G332" s="296"/>
      <c r="H332" s="297"/>
      <c r="I332" s="298"/>
      <c r="J332" s="298"/>
      <c r="K332" s="298"/>
      <c r="L332" s="298"/>
      <c r="M332" s="298"/>
      <c r="N332" s="298"/>
      <c r="O332" s="298"/>
      <c r="P332" s="298"/>
      <c r="Q332" s="299"/>
      <c r="R332" s="297"/>
    </row>
    <row r="333" spans="1:18" ht="34.5" customHeight="1">
      <c r="A333" s="905"/>
      <c r="B333" s="301" t="s">
        <v>330</v>
      </c>
      <c r="C333" s="908"/>
      <c r="D333" s="302"/>
      <c r="E333" s="911"/>
      <c r="F333" s="303" t="s">
        <v>285</v>
      </c>
      <c r="G333" s="304"/>
      <c r="H333" s="305"/>
      <c r="I333" s="306"/>
      <c r="J333" s="306"/>
      <c r="K333" s="306"/>
      <c r="L333" s="306"/>
      <c r="M333" s="306"/>
      <c r="N333" s="306"/>
      <c r="O333" s="306"/>
      <c r="P333" s="306"/>
      <c r="Q333" s="307"/>
      <c r="R333" s="305"/>
    </row>
    <row r="334" spans="1:18" ht="34.5" customHeight="1">
      <c r="A334" s="905"/>
      <c r="B334" s="308" t="s">
        <v>331</v>
      </c>
      <c r="C334" s="908"/>
      <c r="D334" s="309"/>
      <c r="E334" s="911"/>
      <c r="F334" s="310" t="s">
        <v>53</v>
      </c>
      <c r="G334" s="151">
        <f>R334*O4</f>
        <v>1.5</v>
      </c>
      <c r="H334" s="311"/>
      <c r="I334" s="312"/>
      <c r="J334" s="312"/>
      <c r="K334" s="312"/>
      <c r="L334" s="312"/>
      <c r="M334" s="312"/>
      <c r="N334" s="312"/>
      <c r="O334" s="312"/>
      <c r="P334" s="312">
        <v>0</v>
      </c>
      <c r="Q334" s="313"/>
      <c r="R334" s="311">
        <v>1.5</v>
      </c>
    </row>
    <row r="335" spans="1:18" ht="34.5" customHeight="1">
      <c r="A335" s="905"/>
      <c r="B335" s="308" t="s">
        <v>332</v>
      </c>
      <c r="C335" s="908"/>
      <c r="D335" s="933" t="s">
        <v>333</v>
      </c>
      <c r="E335" s="911"/>
      <c r="F335" s="915"/>
      <c r="G335" s="315"/>
      <c r="H335" s="917"/>
      <c r="I335" s="918"/>
      <c r="J335" s="918"/>
      <c r="K335" s="918"/>
      <c r="L335" s="918"/>
      <c r="M335" s="918"/>
      <c r="N335" s="918"/>
      <c r="O335" s="918"/>
      <c r="P335" s="918"/>
      <c r="Q335" s="918"/>
      <c r="R335" s="316"/>
    </row>
    <row r="336" spans="1:18" ht="34.5" customHeight="1">
      <c r="A336" s="906"/>
      <c r="B336" s="317" t="s">
        <v>334</v>
      </c>
      <c r="C336" s="909"/>
      <c r="D336" s="886"/>
      <c r="E336" s="912"/>
      <c r="F336" s="934"/>
      <c r="G336" s="332"/>
      <c r="H336" s="929"/>
      <c r="I336" s="930"/>
      <c r="J336" s="930"/>
      <c r="K336" s="930"/>
      <c r="L336" s="930"/>
      <c r="M336" s="930"/>
      <c r="N336" s="930"/>
      <c r="O336" s="930"/>
      <c r="P336" s="930"/>
      <c r="Q336" s="930"/>
      <c r="R336" s="330"/>
    </row>
    <row r="337" spans="1:18" ht="34.5" customHeight="1">
      <c r="A337" s="904">
        <v>55</v>
      </c>
      <c r="B337" s="293" t="s">
        <v>335</v>
      </c>
      <c r="C337" s="333"/>
      <c r="D337" s="294"/>
      <c r="E337" s="921" t="s">
        <v>99</v>
      </c>
      <c r="F337" s="295" t="s">
        <v>283</v>
      </c>
      <c r="G337" s="296"/>
      <c r="H337" s="297"/>
      <c r="I337" s="298"/>
      <c r="J337" s="298"/>
      <c r="K337" s="298"/>
      <c r="L337" s="298"/>
      <c r="M337" s="298"/>
      <c r="N337" s="298"/>
      <c r="O337" s="298"/>
      <c r="P337" s="298"/>
      <c r="Q337" s="299"/>
      <c r="R337" s="297"/>
    </row>
    <row r="338" spans="1:18" ht="34.5" customHeight="1">
      <c r="A338" s="905"/>
      <c r="B338" s="301" t="s">
        <v>336</v>
      </c>
      <c r="C338" s="301" t="s">
        <v>337</v>
      </c>
      <c r="D338" s="302" t="s">
        <v>338</v>
      </c>
      <c r="E338" s="922"/>
      <c r="F338" s="334" t="s">
        <v>339</v>
      </c>
      <c r="G338" s="335"/>
      <c r="H338" s="305"/>
      <c r="I338" s="306"/>
      <c r="J338" s="306"/>
      <c r="K338" s="306"/>
      <c r="L338" s="306"/>
      <c r="M338" s="306"/>
      <c r="N338" s="306"/>
      <c r="O338" s="306"/>
      <c r="P338" s="306"/>
      <c r="Q338" s="307"/>
      <c r="R338" s="305"/>
    </row>
    <row r="339" spans="1:18" ht="34.5" customHeight="1">
      <c r="A339" s="905"/>
      <c r="B339" s="308" t="s">
        <v>340</v>
      </c>
      <c r="C339" s="301" t="s">
        <v>341</v>
      </c>
      <c r="D339" s="309"/>
      <c r="E339" s="922"/>
      <c r="F339" s="310" t="s">
        <v>342</v>
      </c>
      <c r="G339" s="151">
        <f>R339*O4</f>
        <v>1.1000000000000001</v>
      </c>
      <c r="H339" s="311"/>
      <c r="I339" s="312"/>
      <c r="J339" s="312"/>
      <c r="K339" s="312"/>
      <c r="L339" s="312"/>
      <c r="M339" s="312"/>
      <c r="N339" s="312"/>
      <c r="O339" s="322"/>
      <c r="P339" s="312">
        <v>0</v>
      </c>
      <c r="Q339" s="313"/>
      <c r="R339" s="311">
        <v>1.1000000000000001</v>
      </c>
    </row>
    <row r="340" spans="1:18" ht="34.5" customHeight="1">
      <c r="A340" s="905"/>
      <c r="B340" s="9" t="s">
        <v>343</v>
      </c>
      <c r="C340" s="301"/>
      <c r="D340" s="314" t="s">
        <v>344</v>
      </c>
      <c r="E340" s="922"/>
      <c r="F340" s="915"/>
      <c r="G340" s="315"/>
      <c r="H340" s="917"/>
      <c r="I340" s="918"/>
      <c r="J340" s="918"/>
      <c r="K340" s="918"/>
      <c r="L340" s="918"/>
      <c r="M340" s="918"/>
      <c r="N340" s="918"/>
      <c r="O340" s="918"/>
      <c r="P340" s="918"/>
      <c r="Q340" s="918"/>
      <c r="R340" s="316"/>
    </row>
    <row r="341" spans="1:18" ht="34.5" customHeight="1">
      <c r="A341" s="935"/>
      <c r="B341" s="317" t="s">
        <v>345</v>
      </c>
      <c r="C341" s="337"/>
      <c r="D341" s="338" t="s">
        <v>346</v>
      </c>
      <c r="E341" s="923"/>
      <c r="F341" s="916"/>
      <c r="G341" s="319"/>
      <c r="H341" s="919"/>
      <c r="I341" s="920"/>
      <c r="J341" s="920"/>
      <c r="K341" s="920"/>
      <c r="L341" s="920"/>
      <c r="M341" s="920"/>
      <c r="N341" s="920"/>
      <c r="O341" s="920"/>
      <c r="P341" s="920"/>
      <c r="Q341" s="920"/>
      <c r="R341" s="320"/>
    </row>
    <row r="342" spans="1:18" ht="34.5" customHeight="1">
      <c r="A342" s="936">
        <v>56</v>
      </c>
      <c r="B342" s="293" t="s">
        <v>347</v>
      </c>
      <c r="C342" s="937" t="s">
        <v>348</v>
      </c>
      <c r="D342" s="340" t="s">
        <v>349</v>
      </c>
      <c r="E342" s="921" t="s">
        <v>48</v>
      </c>
      <c r="F342" s="295" t="s">
        <v>283</v>
      </c>
      <c r="G342" s="151">
        <f>R342*O4</f>
        <v>0.15</v>
      </c>
      <c r="H342" s="297"/>
      <c r="I342" s="298">
        <v>0</v>
      </c>
      <c r="J342" s="298"/>
      <c r="K342" s="298"/>
      <c r="L342" s="298"/>
      <c r="M342" s="298"/>
      <c r="N342" s="298"/>
      <c r="O342" s="298"/>
      <c r="P342" s="298"/>
      <c r="Q342" s="299"/>
      <c r="R342" s="297">
        <v>0.15</v>
      </c>
    </row>
    <row r="343" spans="1:18" ht="34.5" customHeight="1">
      <c r="A343" s="905"/>
      <c r="B343" s="308" t="s">
        <v>350</v>
      </c>
      <c r="C343" s="938"/>
      <c r="D343" s="341"/>
      <c r="E343" s="922"/>
      <c r="F343" s="303" t="s">
        <v>285</v>
      </c>
      <c r="G343" s="304"/>
      <c r="H343" s="305"/>
      <c r="I343" s="306"/>
      <c r="J343" s="306"/>
      <c r="K343" s="306"/>
      <c r="L343" s="322"/>
      <c r="M343" s="306"/>
      <c r="N343" s="306"/>
      <c r="O343" s="306"/>
      <c r="P343" s="306"/>
      <c r="Q343" s="307"/>
      <c r="R343" s="305"/>
    </row>
    <row r="344" spans="1:18" ht="34.5" customHeight="1">
      <c r="A344" s="905"/>
      <c r="B344" s="308" t="s">
        <v>351</v>
      </c>
      <c r="C344" s="938"/>
      <c r="D344" s="342"/>
      <c r="E344" s="922"/>
      <c r="F344" s="310" t="s">
        <v>53</v>
      </c>
      <c r="G344" s="343"/>
      <c r="H344" s="311"/>
      <c r="I344" s="312"/>
      <c r="J344" s="312"/>
      <c r="K344" s="312"/>
      <c r="L344" s="312"/>
      <c r="M344" s="312"/>
      <c r="N344" s="312"/>
      <c r="O344" s="312"/>
      <c r="P344" s="312"/>
      <c r="Q344" s="313"/>
      <c r="R344" s="311"/>
    </row>
    <row r="345" spans="1:18" ht="34.5" customHeight="1">
      <c r="A345" s="905"/>
      <c r="B345" s="308" t="s">
        <v>352</v>
      </c>
      <c r="C345" s="938"/>
      <c r="D345" s="913"/>
      <c r="E345" s="922"/>
      <c r="F345" s="915"/>
      <c r="G345" s="315"/>
      <c r="H345" s="917"/>
      <c r="I345" s="918"/>
      <c r="J345" s="918"/>
      <c r="K345" s="918"/>
      <c r="L345" s="918"/>
      <c r="M345" s="918"/>
      <c r="N345" s="918"/>
      <c r="O345" s="918"/>
      <c r="P345" s="918"/>
      <c r="Q345" s="918"/>
      <c r="R345" s="316"/>
    </row>
    <row r="346" spans="1:18" ht="34.5" customHeight="1">
      <c r="A346" s="905"/>
      <c r="B346" s="308" t="s">
        <v>353</v>
      </c>
      <c r="C346" s="938"/>
      <c r="D346" s="913"/>
      <c r="E346" s="922"/>
      <c r="F346" s="925"/>
      <c r="G346" s="326"/>
      <c r="H346" s="927"/>
      <c r="I346" s="928"/>
      <c r="J346" s="928"/>
      <c r="K346" s="928"/>
      <c r="L346" s="928"/>
      <c r="M346" s="928"/>
      <c r="N346" s="928"/>
      <c r="O346" s="928"/>
      <c r="P346" s="928"/>
      <c r="Q346" s="928"/>
      <c r="R346" s="327"/>
    </row>
    <row r="347" spans="1:18" ht="34.5" customHeight="1">
      <c r="A347" s="905"/>
      <c r="B347" s="308"/>
      <c r="C347" s="939"/>
      <c r="D347" s="924"/>
      <c r="E347" s="940"/>
      <c r="F347" s="926"/>
      <c r="G347" s="329"/>
      <c r="H347" s="929"/>
      <c r="I347" s="930"/>
      <c r="J347" s="930"/>
      <c r="K347" s="930"/>
      <c r="L347" s="930"/>
      <c r="M347" s="930"/>
      <c r="N347" s="930"/>
      <c r="O347" s="930"/>
      <c r="P347" s="930"/>
      <c r="Q347" s="930"/>
      <c r="R347" s="330"/>
    </row>
    <row r="348" spans="1:18" ht="34.5" customHeight="1">
      <c r="A348" s="905"/>
      <c r="B348" s="308"/>
      <c r="C348" s="937" t="s">
        <v>348</v>
      </c>
      <c r="D348" s="345" t="s">
        <v>354</v>
      </c>
      <c r="E348" s="941" t="s">
        <v>48</v>
      </c>
      <c r="F348" s="346" t="s">
        <v>283</v>
      </c>
      <c r="G348" s="151">
        <f>R348*O4</f>
        <v>0.15</v>
      </c>
      <c r="H348" s="297"/>
      <c r="I348" s="298">
        <v>0</v>
      </c>
      <c r="J348" s="298"/>
      <c r="K348" s="298"/>
      <c r="L348" s="298"/>
      <c r="M348" s="298"/>
      <c r="N348" s="298"/>
      <c r="O348" s="298"/>
      <c r="P348" s="298"/>
      <c r="Q348" s="299"/>
      <c r="R348" s="297">
        <v>0.15</v>
      </c>
    </row>
    <row r="349" spans="1:18" ht="34.5" customHeight="1">
      <c r="A349" s="905"/>
      <c r="B349" s="308"/>
      <c r="C349" s="938"/>
      <c r="D349" s="347"/>
      <c r="E349" s="942"/>
      <c r="F349" s="348" t="s">
        <v>285</v>
      </c>
      <c r="G349" s="349"/>
      <c r="H349" s="305"/>
      <c r="I349" s="306"/>
      <c r="J349" s="306"/>
      <c r="K349" s="306"/>
      <c r="L349" s="322"/>
      <c r="M349" s="306"/>
      <c r="N349" s="306"/>
      <c r="O349" s="306"/>
      <c r="P349" s="306"/>
      <c r="Q349" s="307"/>
      <c r="R349" s="305"/>
    </row>
    <row r="350" spans="1:18" ht="34.5" customHeight="1">
      <c r="A350" s="905"/>
      <c r="B350" s="308"/>
      <c r="C350" s="938"/>
      <c r="D350" s="350"/>
      <c r="E350" s="942"/>
      <c r="F350" s="351" t="s">
        <v>53</v>
      </c>
      <c r="G350" s="352"/>
      <c r="H350" s="311"/>
      <c r="I350" s="312"/>
      <c r="J350" s="312"/>
      <c r="K350" s="312"/>
      <c r="L350" s="312"/>
      <c r="M350" s="312"/>
      <c r="N350" s="312"/>
      <c r="O350" s="312"/>
      <c r="P350" s="312"/>
      <c r="Q350" s="313"/>
      <c r="R350" s="311"/>
    </row>
    <row r="351" spans="1:18" ht="34.5" customHeight="1">
      <c r="A351" s="905"/>
      <c r="B351" s="308"/>
      <c r="C351" s="938"/>
      <c r="D351" s="913"/>
      <c r="E351" s="942"/>
      <c r="F351" s="944"/>
      <c r="G351" s="353"/>
      <c r="H351" s="917"/>
      <c r="I351" s="918"/>
      <c r="J351" s="918"/>
      <c r="K351" s="918"/>
      <c r="L351" s="918"/>
      <c r="M351" s="918"/>
      <c r="N351" s="918"/>
      <c r="O351" s="918"/>
      <c r="P351" s="918"/>
      <c r="Q351" s="918"/>
      <c r="R351" s="316"/>
    </row>
    <row r="352" spans="1:18" ht="34.5" customHeight="1">
      <c r="A352" s="905"/>
      <c r="B352" s="308"/>
      <c r="C352" s="938"/>
      <c r="D352" s="913"/>
      <c r="E352" s="942"/>
      <c r="F352" s="945"/>
      <c r="G352" s="354"/>
      <c r="H352" s="927"/>
      <c r="I352" s="928"/>
      <c r="J352" s="928"/>
      <c r="K352" s="928"/>
      <c r="L352" s="928"/>
      <c r="M352" s="928"/>
      <c r="N352" s="928"/>
      <c r="O352" s="928"/>
      <c r="P352" s="928"/>
      <c r="Q352" s="928"/>
      <c r="R352" s="327"/>
    </row>
    <row r="353" spans="1:18" ht="34.5" customHeight="1">
      <c r="A353" s="935"/>
      <c r="B353" s="355"/>
      <c r="C353" s="939"/>
      <c r="D353" s="924"/>
      <c r="E353" s="943"/>
      <c r="F353" s="946"/>
      <c r="G353" s="356"/>
      <c r="H353" s="929"/>
      <c r="I353" s="930"/>
      <c r="J353" s="930"/>
      <c r="K353" s="930"/>
      <c r="L353" s="930"/>
      <c r="M353" s="930"/>
      <c r="N353" s="930"/>
      <c r="O353" s="930"/>
      <c r="P353" s="930"/>
      <c r="Q353" s="930"/>
      <c r="R353" s="330"/>
    </row>
    <row r="354" spans="1:18" ht="34.5" customHeight="1">
      <c r="A354" s="947">
        <v>57</v>
      </c>
      <c r="B354" s="357" t="s">
        <v>347</v>
      </c>
      <c r="C354" s="950" t="s">
        <v>355</v>
      </c>
      <c r="D354" s="294" t="s">
        <v>356</v>
      </c>
      <c r="E354" s="953" t="s">
        <v>48</v>
      </c>
      <c r="F354" s="295" t="s">
        <v>283</v>
      </c>
      <c r="G354" s="151">
        <f>R354*O4</f>
        <v>0.15</v>
      </c>
      <c r="H354" s="297"/>
      <c r="I354" s="298">
        <v>0</v>
      </c>
      <c r="J354" s="298"/>
      <c r="K354" s="298"/>
      <c r="L354" s="298"/>
      <c r="M354" s="298"/>
      <c r="N354" s="298"/>
      <c r="O354" s="298"/>
      <c r="P354" s="298"/>
      <c r="Q354" s="299"/>
      <c r="R354" s="297">
        <v>0.15</v>
      </c>
    </row>
    <row r="355" spans="1:18" ht="34.5" customHeight="1">
      <c r="A355" s="948"/>
      <c r="B355" s="359" t="s">
        <v>350</v>
      </c>
      <c r="C355" s="951"/>
      <c r="D355" s="302"/>
      <c r="E355" s="922"/>
      <c r="F355" s="303" t="s">
        <v>285</v>
      </c>
      <c r="G355" s="304"/>
      <c r="H355" s="305"/>
      <c r="I355" s="306"/>
      <c r="J355" s="306"/>
      <c r="K355" s="306"/>
      <c r="L355" s="322"/>
      <c r="M355" s="306"/>
      <c r="N355" s="306"/>
      <c r="O355" s="306"/>
      <c r="P355" s="306"/>
      <c r="Q355" s="307"/>
      <c r="R355" s="305"/>
    </row>
    <row r="356" spans="1:18" ht="34.5" customHeight="1">
      <c r="A356" s="948"/>
      <c r="B356" s="359" t="s">
        <v>351</v>
      </c>
      <c r="C356" s="951"/>
      <c r="D356" s="309"/>
      <c r="E356" s="922"/>
      <c r="F356" s="310" t="s">
        <v>53</v>
      </c>
      <c r="G356" s="343"/>
      <c r="H356" s="311"/>
      <c r="I356" s="312"/>
      <c r="J356" s="312"/>
      <c r="K356" s="312"/>
      <c r="L356" s="312"/>
      <c r="M356" s="312"/>
      <c r="N356" s="312"/>
      <c r="O356" s="312"/>
      <c r="P356" s="312"/>
      <c r="Q356" s="313"/>
      <c r="R356" s="311"/>
    </row>
    <row r="357" spans="1:18" ht="34.5" customHeight="1">
      <c r="A357" s="948"/>
      <c r="B357" s="359" t="s">
        <v>352</v>
      </c>
      <c r="C357" s="951"/>
      <c r="D357" s="913"/>
      <c r="E357" s="922"/>
      <c r="F357" s="915"/>
      <c r="G357" s="315"/>
      <c r="H357" s="917"/>
      <c r="I357" s="918"/>
      <c r="J357" s="918"/>
      <c r="K357" s="918"/>
      <c r="L357" s="918"/>
      <c r="M357" s="918"/>
      <c r="N357" s="918"/>
      <c r="O357" s="918"/>
      <c r="P357" s="918"/>
      <c r="Q357" s="918"/>
      <c r="R357" s="316"/>
    </row>
    <row r="358" spans="1:18" ht="34.5" customHeight="1">
      <c r="A358" s="948"/>
      <c r="B358" s="359" t="s">
        <v>353</v>
      </c>
      <c r="C358" s="951"/>
      <c r="D358" s="913"/>
      <c r="E358" s="922"/>
      <c r="F358" s="925"/>
      <c r="G358" s="326"/>
      <c r="H358" s="927"/>
      <c r="I358" s="928"/>
      <c r="J358" s="928"/>
      <c r="K358" s="928"/>
      <c r="L358" s="928"/>
      <c r="M358" s="928"/>
      <c r="N358" s="928"/>
      <c r="O358" s="928"/>
      <c r="P358" s="928"/>
      <c r="Q358" s="928"/>
      <c r="R358" s="327"/>
    </row>
    <row r="359" spans="1:18" ht="34.5" customHeight="1">
      <c r="A359" s="948"/>
      <c r="B359" s="360"/>
      <c r="C359" s="952"/>
      <c r="D359" s="924"/>
      <c r="E359" s="923"/>
      <c r="F359" s="926"/>
      <c r="G359" s="329"/>
      <c r="H359" s="929"/>
      <c r="I359" s="930"/>
      <c r="J359" s="930"/>
      <c r="K359" s="930"/>
      <c r="L359" s="930"/>
      <c r="M359" s="930"/>
      <c r="N359" s="930"/>
      <c r="O359" s="930"/>
      <c r="P359" s="930"/>
      <c r="Q359" s="930"/>
      <c r="R359" s="330"/>
    </row>
    <row r="360" spans="1:18" ht="34.5" customHeight="1">
      <c r="A360" s="948"/>
      <c r="B360" s="359"/>
      <c r="C360" s="954" t="s">
        <v>355</v>
      </c>
      <c r="D360" s="294" t="s">
        <v>354</v>
      </c>
      <c r="E360" s="921" t="s">
        <v>48</v>
      </c>
      <c r="F360" s="295" t="s">
        <v>283</v>
      </c>
      <c r="G360" s="151">
        <f>R360*O4</f>
        <v>0.15</v>
      </c>
      <c r="H360" s="297"/>
      <c r="I360" s="298">
        <v>0</v>
      </c>
      <c r="J360" s="298"/>
      <c r="K360" s="298"/>
      <c r="L360" s="298"/>
      <c r="M360" s="298"/>
      <c r="N360" s="298"/>
      <c r="O360" s="298"/>
      <c r="P360" s="298"/>
      <c r="Q360" s="299"/>
      <c r="R360" s="297">
        <v>0.15</v>
      </c>
    </row>
    <row r="361" spans="1:18" ht="34.5" customHeight="1">
      <c r="A361" s="948"/>
      <c r="B361" s="359"/>
      <c r="C361" s="951"/>
      <c r="D361" s="302"/>
      <c r="E361" s="922"/>
      <c r="F361" s="303" t="s">
        <v>285</v>
      </c>
      <c r="G361" s="304"/>
      <c r="H361" s="305"/>
      <c r="I361" s="306"/>
      <c r="J361" s="306"/>
      <c r="K361" s="306"/>
      <c r="L361" s="322"/>
      <c r="M361" s="306"/>
      <c r="N361" s="306"/>
      <c r="O361" s="306"/>
      <c r="P361" s="306"/>
      <c r="Q361" s="307"/>
      <c r="R361" s="305"/>
    </row>
    <row r="362" spans="1:18" ht="34.5" customHeight="1">
      <c r="A362" s="948"/>
      <c r="B362" s="359"/>
      <c r="C362" s="951"/>
      <c r="D362" s="309"/>
      <c r="E362" s="922"/>
      <c r="F362" s="310" t="s">
        <v>53</v>
      </c>
      <c r="G362" s="343"/>
      <c r="H362" s="311"/>
      <c r="I362" s="312"/>
      <c r="J362" s="312"/>
      <c r="K362" s="312"/>
      <c r="L362" s="312"/>
      <c r="M362" s="312"/>
      <c r="N362" s="312"/>
      <c r="O362" s="312"/>
      <c r="P362" s="312"/>
      <c r="Q362" s="313"/>
      <c r="R362" s="311"/>
    </row>
    <row r="363" spans="1:18" ht="34.5" customHeight="1">
      <c r="A363" s="948"/>
      <c r="B363" s="359"/>
      <c r="C363" s="951"/>
      <c r="D363" s="913"/>
      <c r="E363" s="922"/>
      <c r="F363" s="915"/>
      <c r="G363" s="315"/>
      <c r="H363" s="917"/>
      <c r="I363" s="918"/>
      <c r="J363" s="918"/>
      <c r="K363" s="918"/>
      <c r="L363" s="918"/>
      <c r="M363" s="918"/>
      <c r="N363" s="918"/>
      <c r="O363" s="918"/>
      <c r="P363" s="918"/>
      <c r="Q363" s="918"/>
      <c r="R363" s="316"/>
    </row>
    <row r="364" spans="1:18" ht="34.5" customHeight="1">
      <c r="A364" s="948"/>
      <c r="B364" s="359"/>
      <c r="C364" s="951"/>
      <c r="D364" s="913"/>
      <c r="E364" s="922"/>
      <c r="F364" s="925"/>
      <c r="G364" s="326"/>
      <c r="H364" s="927"/>
      <c r="I364" s="928"/>
      <c r="J364" s="928"/>
      <c r="K364" s="928"/>
      <c r="L364" s="928"/>
      <c r="M364" s="928"/>
      <c r="N364" s="928"/>
      <c r="O364" s="928"/>
      <c r="P364" s="928"/>
      <c r="Q364" s="928"/>
      <c r="R364" s="327"/>
    </row>
    <row r="365" spans="1:18" ht="34.5" customHeight="1">
      <c r="A365" s="949"/>
      <c r="B365" s="361"/>
      <c r="C365" s="952"/>
      <c r="D365" s="924"/>
      <c r="E365" s="923"/>
      <c r="F365" s="926"/>
      <c r="G365" s="329"/>
      <c r="H365" s="929"/>
      <c r="I365" s="930"/>
      <c r="J365" s="930"/>
      <c r="K365" s="930"/>
      <c r="L365" s="930"/>
      <c r="M365" s="930"/>
      <c r="N365" s="930"/>
      <c r="O365" s="930"/>
      <c r="P365" s="930"/>
      <c r="Q365" s="930"/>
      <c r="R365" s="330"/>
    </row>
    <row r="366" spans="1:18" ht="34.5" customHeight="1">
      <c r="A366" s="936">
        <v>58</v>
      </c>
      <c r="B366" s="362" t="s">
        <v>357</v>
      </c>
      <c r="C366" s="333"/>
      <c r="D366" s="294"/>
      <c r="E366" s="955" t="s">
        <v>99</v>
      </c>
      <c r="F366" s="295" t="s">
        <v>283</v>
      </c>
      <c r="G366" s="296"/>
      <c r="H366" s="297"/>
      <c r="I366" s="298"/>
      <c r="J366" s="298"/>
      <c r="K366" s="298"/>
      <c r="L366" s="298"/>
      <c r="M366" s="298"/>
      <c r="N366" s="298"/>
      <c r="O366" s="298"/>
      <c r="P366" s="298"/>
      <c r="Q366" s="299"/>
      <c r="R366" s="297"/>
    </row>
    <row r="367" spans="1:18" ht="34.5" customHeight="1">
      <c r="A367" s="905"/>
      <c r="B367" s="301" t="s">
        <v>358</v>
      </c>
      <c r="C367" s="301" t="s">
        <v>359</v>
      </c>
      <c r="D367" s="302"/>
      <c r="E367" s="956"/>
      <c r="F367" s="303" t="s">
        <v>285</v>
      </c>
      <c r="G367" s="304"/>
      <c r="H367" s="305"/>
      <c r="I367" s="306"/>
      <c r="J367" s="306"/>
      <c r="K367" s="306"/>
      <c r="L367" s="306"/>
      <c r="M367" s="306"/>
      <c r="N367" s="306"/>
      <c r="O367" s="306"/>
      <c r="P367" s="306"/>
      <c r="Q367" s="307"/>
      <c r="R367" s="305"/>
    </row>
    <row r="368" spans="1:18" ht="34.5" customHeight="1">
      <c r="A368" s="905"/>
      <c r="B368" s="324" t="s">
        <v>360</v>
      </c>
      <c r="C368" s="301" t="s">
        <v>361</v>
      </c>
      <c r="D368" s="309"/>
      <c r="E368" s="956"/>
      <c r="F368" s="363" t="s">
        <v>342</v>
      </c>
      <c r="G368" s="151">
        <f>R368*O4</f>
        <v>1</v>
      </c>
      <c r="H368" s="364"/>
      <c r="I368" s="365"/>
      <c r="J368" s="365"/>
      <c r="K368" s="365"/>
      <c r="L368" s="365"/>
      <c r="M368" s="365"/>
      <c r="N368" s="365"/>
      <c r="O368" s="10"/>
      <c r="P368" s="365">
        <v>0</v>
      </c>
      <c r="Q368" s="366"/>
      <c r="R368" s="364">
        <v>1</v>
      </c>
    </row>
    <row r="369" spans="1:18" ht="34.5" customHeight="1">
      <c r="A369" s="905"/>
      <c r="B369" s="308" t="s">
        <v>362</v>
      </c>
      <c r="C369" s="301" t="s">
        <v>363</v>
      </c>
      <c r="D369" s="913" t="s">
        <v>364</v>
      </c>
      <c r="E369" s="956"/>
      <c r="F369" s="959"/>
      <c r="G369" s="367"/>
      <c r="H369" s="962"/>
      <c r="I369" s="963"/>
      <c r="J369" s="963"/>
      <c r="K369" s="963"/>
      <c r="L369" s="963"/>
      <c r="M369" s="963"/>
      <c r="N369" s="963"/>
      <c r="O369" s="963"/>
      <c r="P369" s="963"/>
      <c r="Q369" s="964"/>
      <c r="R369" s="368"/>
    </row>
    <row r="370" spans="1:18" ht="34.5" customHeight="1">
      <c r="A370" s="905"/>
      <c r="B370" s="308" t="s">
        <v>365</v>
      </c>
      <c r="C370" s="301"/>
      <c r="D370" s="913"/>
      <c r="E370" s="956"/>
      <c r="F370" s="960"/>
      <c r="G370" s="369"/>
      <c r="H370" s="965"/>
      <c r="I370" s="928"/>
      <c r="J370" s="928"/>
      <c r="K370" s="928"/>
      <c r="L370" s="928"/>
      <c r="M370" s="928"/>
      <c r="N370" s="928"/>
      <c r="O370" s="928"/>
      <c r="P370" s="928"/>
      <c r="Q370" s="966"/>
      <c r="R370" s="370"/>
    </row>
    <row r="371" spans="1:18" ht="34.5" customHeight="1">
      <c r="A371" s="906"/>
      <c r="B371" s="317" t="s">
        <v>366</v>
      </c>
      <c r="C371" s="318"/>
      <c r="D371" s="958"/>
      <c r="E371" s="957"/>
      <c r="F371" s="961"/>
      <c r="G371" s="371"/>
      <c r="H371" s="967"/>
      <c r="I371" s="968"/>
      <c r="J371" s="968"/>
      <c r="K371" s="968"/>
      <c r="L371" s="968"/>
      <c r="M371" s="968"/>
      <c r="N371" s="968"/>
      <c r="O371" s="968"/>
      <c r="P371" s="968"/>
      <c r="Q371" s="969"/>
      <c r="R371" s="372"/>
    </row>
    <row r="372" spans="1:18" ht="34.5" customHeight="1">
      <c r="A372" s="904">
        <v>59</v>
      </c>
      <c r="B372" s="970" t="s">
        <v>367</v>
      </c>
      <c r="C372" s="973" t="s">
        <v>368</v>
      </c>
      <c r="D372" s="294" t="s">
        <v>267</v>
      </c>
      <c r="E372" s="921" t="s">
        <v>203</v>
      </c>
      <c r="F372" s="373" t="s">
        <v>283</v>
      </c>
      <c r="G372" s="151">
        <f>R372*O4</f>
        <v>0.8</v>
      </c>
      <c r="H372" s="374"/>
      <c r="I372" s="375">
        <v>0</v>
      </c>
      <c r="J372" s="375"/>
      <c r="K372" s="375"/>
      <c r="L372" s="375"/>
      <c r="M372" s="375"/>
      <c r="N372" s="375"/>
      <c r="O372" s="375"/>
      <c r="P372" s="375"/>
      <c r="Q372" s="376"/>
      <c r="R372" s="374">
        <v>0.8</v>
      </c>
    </row>
    <row r="373" spans="1:18" ht="34.5" customHeight="1">
      <c r="A373" s="905"/>
      <c r="B373" s="971"/>
      <c r="C373" s="974"/>
      <c r="D373" s="302"/>
      <c r="E373" s="922"/>
      <c r="F373" s="303" t="s">
        <v>285</v>
      </c>
      <c r="G373" s="304"/>
      <c r="H373" s="305"/>
      <c r="I373" s="306"/>
      <c r="J373" s="306"/>
      <c r="K373" s="306"/>
      <c r="L373" s="306"/>
      <c r="M373" s="306"/>
      <c r="N373" s="306"/>
      <c r="O373" s="306"/>
      <c r="P373" s="306"/>
      <c r="Q373" s="307"/>
      <c r="R373" s="305"/>
    </row>
    <row r="374" spans="1:18" ht="34.5" customHeight="1">
      <c r="A374" s="905"/>
      <c r="B374" s="971"/>
      <c r="C374" s="974"/>
      <c r="D374" s="309"/>
      <c r="E374" s="922"/>
      <c r="F374" s="310" t="s">
        <v>342</v>
      </c>
      <c r="G374" s="343"/>
      <c r="H374" s="311"/>
      <c r="I374" s="312"/>
      <c r="J374" s="312"/>
      <c r="K374" s="312"/>
      <c r="L374" s="312"/>
      <c r="M374" s="312"/>
      <c r="N374" s="312"/>
      <c r="O374" s="312"/>
      <c r="P374" s="312"/>
      <c r="Q374" s="313"/>
      <c r="R374" s="311"/>
    </row>
    <row r="375" spans="1:18" ht="34.5" customHeight="1">
      <c r="A375" s="905"/>
      <c r="B375" s="971"/>
      <c r="C375" s="974"/>
      <c r="D375" s="314"/>
      <c r="E375" s="922"/>
      <c r="F375" s="915"/>
      <c r="G375" s="315"/>
      <c r="H375" s="917"/>
      <c r="I375" s="918"/>
      <c r="J375" s="918"/>
      <c r="K375" s="918"/>
      <c r="L375" s="918"/>
      <c r="M375" s="918"/>
      <c r="N375" s="918"/>
      <c r="O375" s="918"/>
      <c r="P375" s="918"/>
      <c r="Q375" s="918"/>
      <c r="R375" s="316"/>
    </row>
    <row r="376" spans="1:18" ht="34.5" customHeight="1">
      <c r="A376" s="906"/>
      <c r="B376" s="972"/>
      <c r="C376" s="975"/>
      <c r="D376" s="338"/>
      <c r="E376" s="923"/>
      <c r="F376" s="916"/>
      <c r="G376" s="319"/>
      <c r="H376" s="919"/>
      <c r="I376" s="920"/>
      <c r="J376" s="920"/>
      <c r="K376" s="920"/>
      <c r="L376" s="920"/>
      <c r="M376" s="920"/>
      <c r="N376" s="920"/>
      <c r="O376" s="920"/>
      <c r="P376" s="920"/>
      <c r="Q376" s="920"/>
      <c r="R376" s="320"/>
    </row>
    <row r="377" spans="1:18" ht="34.5" customHeight="1">
      <c r="A377" s="904">
        <v>60</v>
      </c>
      <c r="B377" s="970" t="s">
        <v>369</v>
      </c>
      <c r="C377" s="973" t="s">
        <v>368</v>
      </c>
      <c r="D377" s="294" t="s">
        <v>370</v>
      </c>
      <c r="E377" s="921" t="s">
        <v>203</v>
      </c>
      <c r="F377" s="295" t="s">
        <v>283</v>
      </c>
      <c r="G377" s="151">
        <f>R377*O4</f>
        <v>0.6</v>
      </c>
      <c r="H377" s="297"/>
      <c r="I377" s="298">
        <v>0</v>
      </c>
      <c r="J377" s="298"/>
      <c r="K377" s="298"/>
      <c r="L377" s="298"/>
      <c r="M377" s="298"/>
      <c r="N377" s="298"/>
      <c r="O377" s="298"/>
      <c r="P377" s="298"/>
      <c r="Q377" s="299"/>
      <c r="R377" s="297">
        <v>0.6</v>
      </c>
    </row>
    <row r="378" spans="1:18" ht="34.5" customHeight="1">
      <c r="A378" s="905"/>
      <c r="B378" s="971"/>
      <c r="C378" s="974"/>
      <c r="D378" s="302"/>
      <c r="E378" s="922"/>
      <c r="F378" s="303" t="s">
        <v>285</v>
      </c>
      <c r="G378" s="304"/>
      <c r="H378" s="305"/>
      <c r="I378" s="306"/>
      <c r="J378" s="306"/>
      <c r="K378" s="306"/>
      <c r="L378" s="306"/>
      <c r="M378" s="306"/>
      <c r="N378" s="306"/>
      <c r="O378" s="306"/>
      <c r="P378" s="306"/>
      <c r="Q378" s="307"/>
      <c r="R378" s="305"/>
    </row>
    <row r="379" spans="1:18" ht="34.5" customHeight="1">
      <c r="A379" s="905"/>
      <c r="B379" s="971"/>
      <c r="C379" s="974"/>
      <c r="D379" s="309"/>
      <c r="E379" s="922"/>
      <c r="F379" s="310" t="s">
        <v>342</v>
      </c>
      <c r="G379" s="343"/>
      <c r="H379" s="311"/>
      <c r="I379" s="312"/>
      <c r="J379" s="312"/>
      <c r="K379" s="312"/>
      <c r="L379" s="312"/>
      <c r="M379" s="312"/>
      <c r="N379" s="312"/>
      <c r="O379" s="312"/>
      <c r="P379" s="312"/>
      <c r="Q379" s="313"/>
      <c r="R379" s="311"/>
    </row>
    <row r="380" spans="1:18" ht="34.5" customHeight="1">
      <c r="A380" s="905"/>
      <c r="B380" s="971"/>
      <c r="C380" s="974"/>
      <c r="D380" s="976"/>
      <c r="E380" s="922"/>
      <c r="F380" s="915"/>
      <c r="G380" s="315"/>
      <c r="H380" s="917"/>
      <c r="I380" s="918"/>
      <c r="J380" s="918"/>
      <c r="K380" s="918"/>
      <c r="L380" s="918"/>
      <c r="M380" s="918"/>
      <c r="N380" s="918"/>
      <c r="O380" s="918"/>
      <c r="P380" s="918"/>
      <c r="Q380" s="918"/>
      <c r="R380" s="316"/>
    </row>
    <row r="381" spans="1:18" ht="34.5" customHeight="1">
      <c r="A381" s="905"/>
      <c r="B381" s="971"/>
      <c r="C381" s="974"/>
      <c r="D381" s="976"/>
      <c r="E381" s="922"/>
      <c r="F381" s="977"/>
      <c r="G381" s="381"/>
      <c r="H381" s="978"/>
      <c r="I381" s="979"/>
      <c r="J381" s="979"/>
      <c r="K381" s="979"/>
      <c r="L381" s="979"/>
      <c r="M381" s="979"/>
      <c r="N381" s="979"/>
      <c r="O381" s="979"/>
      <c r="P381" s="979"/>
      <c r="Q381" s="979"/>
      <c r="R381" s="384"/>
    </row>
    <row r="382" spans="1:18" ht="34.5" customHeight="1">
      <c r="A382" s="339"/>
      <c r="B382" s="385"/>
      <c r="C382" s="386"/>
      <c r="D382" s="387"/>
      <c r="E382" s="358"/>
      <c r="F382" s="388"/>
      <c r="G382" s="389"/>
      <c r="H382" s="390"/>
      <c r="I382" s="391"/>
      <c r="J382" s="391"/>
      <c r="K382" s="391"/>
      <c r="L382" s="391"/>
      <c r="M382" s="391"/>
      <c r="N382" s="391"/>
      <c r="O382" s="391"/>
      <c r="P382" s="391"/>
      <c r="Q382" s="391"/>
      <c r="R382" s="392"/>
    </row>
    <row r="383" spans="1:18" ht="34.5" customHeight="1">
      <c r="A383" s="300"/>
      <c r="B383" s="377"/>
      <c r="C383" s="378"/>
      <c r="D383" s="379"/>
      <c r="E383" s="323"/>
      <c r="F383" s="380"/>
      <c r="G383" s="381"/>
      <c r="H383" s="382"/>
      <c r="I383" s="383"/>
      <c r="J383" s="383"/>
      <c r="K383" s="383"/>
      <c r="L383" s="383"/>
      <c r="M383" s="383"/>
      <c r="N383" s="383"/>
      <c r="O383" s="383"/>
      <c r="P383" s="383"/>
      <c r="Q383" s="383"/>
      <c r="R383" s="393"/>
    </row>
    <row r="384" spans="1:18" ht="34.5" customHeight="1">
      <c r="A384" s="300"/>
      <c r="B384" s="377"/>
      <c r="C384" s="378"/>
      <c r="D384" s="379"/>
      <c r="E384" s="323"/>
      <c r="F384" s="380"/>
      <c r="G384" s="381"/>
      <c r="H384" s="382"/>
      <c r="I384" s="383"/>
      <c r="J384" s="383"/>
      <c r="K384" s="383"/>
      <c r="L384" s="383"/>
      <c r="M384" s="383"/>
      <c r="N384" s="383"/>
      <c r="O384" s="383"/>
      <c r="P384" s="383"/>
      <c r="Q384" s="383"/>
      <c r="R384" s="393"/>
    </row>
    <row r="385" spans="1:18" ht="34.5" customHeight="1">
      <c r="A385" s="336"/>
      <c r="B385" s="394"/>
      <c r="C385" s="395"/>
      <c r="D385" s="396"/>
      <c r="E385" s="344"/>
      <c r="F385" s="397"/>
      <c r="G385" s="398"/>
      <c r="H385" s="399"/>
      <c r="I385" s="400"/>
      <c r="J385" s="400"/>
      <c r="K385" s="400"/>
      <c r="L385" s="400"/>
      <c r="M385" s="400"/>
      <c r="N385" s="400"/>
      <c r="O385" s="400"/>
      <c r="P385" s="400"/>
      <c r="Q385" s="400"/>
      <c r="R385" s="384"/>
    </row>
    <row r="386" spans="1:18" ht="34.5" customHeight="1">
      <c r="A386" s="936">
        <v>61</v>
      </c>
      <c r="B386" s="980" t="s">
        <v>371</v>
      </c>
      <c r="C386" s="982" t="s">
        <v>368</v>
      </c>
      <c r="D386" s="401" t="s">
        <v>247</v>
      </c>
      <c r="E386" s="953" t="s">
        <v>203</v>
      </c>
      <c r="F386" s="373" t="s">
        <v>283</v>
      </c>
      <c r="G386" s="151">
        <f>R386*O4</f>
        <v>0.3</v>
      </c>
      <c r="H386" s="374"/>
      <c r="I386" s="375">
        <v>0</v>
      </c>
      <c r="J386" s="375"/>
      <c r="K386" s="375"/>
      <c r="L386" s="375"/>
      <c r="M386" s="375"/>
      <c r="N386" s="375"/>
      <c r="O386" s="375"/>
      <c r="P386" s="375"/>
      <c r="Q386" s="376"/>
      <c r="R386" s="374">
        <v>0.3</v>
      </c>
    </row>
    <row r="387" spans="1:18" ht="34.5" customHeight="1">
      <c r="A387" s="905"/>
      <c r="B387" s="971"/>
      <c r="C387" s="974"/>
      <c r="D387" s="302"/>
      <c r="E387" s="922"/>
      <c r="F387" s="303" t="s">
        <v>285</v>
      </c>
      <c r="G387" s="304"/>
      <c r="H387" s="305"/>
      <c r="I387" s="306"/>
      <c r="J387" s="306"/>
      <c r="K387" s="306"/>
      <c r="L387" s="306"/>
      <c r="M387" s="306"/>
      <c r="N387" s="306"/>
      <c r="O387" s="306"/>
      <c r="P387" s="306"/>
      <c r="Q387" s="307"/>
      <c r="R387" s="305"/>
    </row>
    <row r="388" spans="1:18" ht="34.5" customHeight="1">
      <c r="A388" s="905"/>
      <c r="B388" s="971"/>
      <c r="C388" s="974"/>
      <c r="D388" s="309"/>
      <c r="E388" s="922"/>
      <c r="F388" s="310" t="s">
        <v>342</v>
      </c>
      <c r="G388" s="343"/>
      <c r="H388" s="311"/>
      <c r="I388" s="312"/>
      <c r="J388" s="312"/>
      <c r="K388" s="312"/>
      <c r="L388" s="312"/>
      <c r="M388" s="312"/>
      <c r="N388" s="312"/>
      <c r="O388" s="312"/>
      <c r="P388" s="312"/>
      <c r="Q388" s="313"/>
      <c r="R388" s="311"/>
    </row>
    <row r="389" spans="1:18" ht="34.5" customHeight="1">
      <c r="A389" s="905"/>
      <c r="B389" s="971"/>
      <c r="C389" s="974"/>
      <c r="D389" s="976"/>
      <c r="E389" s="922"/>
      <c r="F389" s="915"/>
      <c r="G389" s="315"/>
      <c r="H389" s="917"/>
      <c r="I389" s="918"/>
      <c r="J389" s="918"/>
      <c r="K389" s="918"/>
      <c r="L389" s="918"/>
      <c r="M389" s="918"/>
      <c r="N389" s="918"/>
      <c r="O389" s="918"/>
      <c r="P389" s="918"/>
      <c r="Q389" s="918"/>
      <c r="R389" s="316"/>
    </row>
    <row r="390" spans="1:18" ht="34.5" customHeight="1">
      <c r="A390" s="935"/>
      <c r="B390" s="981"/>
      <c r="C390" s="983"/>
      <c r="D390" s="984"/>
      <c r="E390" s="940"/>
      <c r="F390" s="985"/>
      <c r="G390" s="398"/>
      <c r="H390" s="986"/>
      <c r="I390" s="987"/>
      <c r="J390" s="987"/>
      <c r="K390" s="987"/>
      <c r="L390" s="987"/>
      <c r="M390" s="987"/>
      <c r="N390" s="987"/>
      <c r="O390" s="987"/>
      <c r="P390" s="987"/>
      <c r="Q390" s="987"/>
      <c r="R390" s="384"/>
    </row>
    <row r="391" spans="1:18" ht="34.5" customHeight="1">
      <c r="A391" s="905">
        <v>62</v>
      </c>
      <c r="B391" s="988" t="s">
        <v>372</v>
      </c>
      <c r="C391" s="989" t="s">
        <v>368</v>
      </c>
      <c r="D391" s="402" t="s">
        <v>249</v>
      </c>
      <c r="E391" s="922" t="s">
        <v>203</v>
      </c>
      <c r="F391" s="403" t="s">
        <v>283</v>
      </c>
      <c r="G391" s="151">
        <f>R391*O4</f>
        <v>0.4</v>
      </c>
      <c r="H391" s="404"/>
      <c r="I391" s="405">
        <v>0</v>
      </c>
      <c r="J391" s="405"/>
      <c r="K391" s="405"/>
      <c r="L391" s="405"/>
      <c r="M391" s="405"/>
      <c r="N391" s="405"/>
      <c r="O391" s="405"/>
      <c r="P391" s="405"/>
      <c r="Q391" s="406"/>
      <c r="R391" s="374">
        <v>0.4</v>
      </c>
    </row>
    <row r="392" spans="1:18" ht="34.5" customHeight="1">
      <c r="A392" s="905"/>
      <c r="B392" s="971"/>
      <c r="C392" s="974"/>
      <c r="D392" s="302"/>
      <c r="E392" s="922"/>
      <c r="F392" s="303" t="s">
        <v>285</v>
      </c>
      <c r="G392" s="304"/>
      <c r="H392" s="305"/>
      <c r="I392" s="306"/>
      <c r="J392" s="306"/>
      <c r="K392" s="306"/>
      <c r="L392" s="306"/>
      <c r="M392" s="306"/>
      <c r="N392" s="306"/>
      <c r="O392" s="306"/>
      <c r="P392" s="306"/>
      <c r="Q392" s="307"/>
      <c r="R392" s="305"/>
    </row>
    <row r="393" spans="1:18" ht="34.5" customHeight="1">
      <c r="A393" s="905"/>
      <c r="B393" s="971"/>
      <c r="C393" s="974"/>
      <c r="D393" s="309"/>
      <c r="E393" s="922"/>
      <c r="F393" s="310" t="s">
        <v>342</v>
      </c>
      <c r="G393" s="343"/>
      <c r="H393" s="311"/>
      <c r="I393" s="312"/>
      <c r="J393" s="312"/>
      <c r="K393" s="312"/>
      <c r="L393" s="312"/>
      <c r="M393" s="312"/>
      <c r="N393" s="312"/>
      <c r="O393" s="312"/>
      <c r="P393" s="312"/>
      <c r="Q393" s="313"/>
      <c r="R393" s="311"/>
    </row>
    <row r="394" spans="1:18" ht="34.5" customHeight="1">
      <c r="A394" s="905"/>
      <c r="B394" s="971"/>
      <c r="C394" s="974"/>
      <c r="D394" s="976"/>
      <c r="E394" s="922"/>
      <c r="F394" s="915"/>
      <c r="G394" s="315"/>
      <c r="H394" s="917"/>
      <c r="I394" s="918"/>
      <c r="J394" s="918"/>
      <c r="K394" s="918"/>
      <c r="L394" s="918"/>
      <c r="M394" s="918"/>
      <c r="N394" s="918"/>
      <c r="O394" s="918"/>
      <c r="P394" s="918"/>
      <c r="Q394" s="918"/>
      <c r="R394" s="316"/>
    </row>
    <row r="395" spans="1:18" ht="84.75" customHeight="1">
      <c r="A395" s="906"/>
      <c r="B395" s="972"/>
      <c r="C395" s="975"/>
      <c r="D395" s="990"/>
      <c r="E395" s="923"/>
      <c r="F395" s="916"/>
      <c r="G395" s="319"/>
      <c r="H395" s="919"/>
      <c r="I395" s="920"/>
      <c r="J395" s="920"/>
      <c r="K395" s="920"/>
      <c r="L395" s="920"/>
      <c r="M395" s="920"/>
      <c r="N395" s="920"/>
      <c r="O395" s="920"/>
      <c r="P395" s="920"/>
      <c r="Q395" s="920"/>
      <c r="R395" s="320"/>
    </row>
    <row r="396" spans="1:18" ht="34.5" customHeight="1">
      <c r="A396" s="904">
        <v>63</v>
      </c>
      <c r="B396" s="970" t="s">
        <v>373</v>
      </c>
      <c r="C396" s="973" t="s">
        <v>368</v>
      </c>
      <c r="D396" s="294" t="s">
        <v>374</v>
      </c>
      <c r="E396" s="921" t="s">
        <v>203</v>
      </c>
      <c r="F396" s="295" t="s">
        <v>283</v>
      </c>
      <c r="G396" s="151">
        <f>R396*O4</f>
        <v>0.7</v>
      </c>
      <c r="H396" s="297"/>
      <c r="I396" s="298">
        <v>0</v>
      </c>
      <c r="J396" s="298"/>
      <c r="K396" s="298"/>
      <c r="L396" s="298"/>
      <c r="M396" s="298"/>
      <c r="N396" s="298"/>
      <c r="O396" s="298"/>
      <c r="P396" s="298"/>
      <c r="Q396" s="299"/>
      <c r="R396" s="297">
        <v>0.7</v>
      </c>
    </row>
    <row r="397" spans="1:18" ht="34.5" customHeight="1">
      <c r="A397" s="905"/>
      <c r="B397" s="971"/>
      <c r="C397" s="974"/>
      <c r="D397" s="302"/>
      <c r="E397" s="922"/>
      <c r="F397" s="303" t="s">
        <v>285</v>
      </c>
      <c r="G397" s="304"/>
      <c r="H397" s="305"/>
      <c r="I397" s="306"/>
      <c r="J397" s="306"/>
      <c r="K397" s="306"/>
      <c r="L397" s="306"/>
      <c r="M397" s="306"/>
      <c r="N397" s="306"/>
      <c r="O397" s="306"/>
      <c r="P397" s="306"/>
      <c r="Q397" s="307"/>
      <c r="R397" s="305"/>
    </row>
    <row r="398" spans="1:18" ht="34.5" customHeight="1">
      <c r="A398" s="905"/>
      <c r="B398" s="971"/>
      <c r="C398" s="974"/>
      <c r="D398" s="309"/>
      <c r="E398" s="922"/>
      <c r="F398" s="310" t="s">
        <v>342</v>
      </c>
      <c r="G398" s="343"/>
      <c r="H398" s="311"/>
      <c r="I398" s="312"/>
      <c r="J398" s="312"/>
      <c r="K398" s="312"/>
      <c r="L398" s="312"/>
      <c r="M398" s="312"/>
      <c r="N398" s="312"/>
      <c r="O398" s="312"/>
      <c r="P398" s="312"/>
      <c r="Q398" s="313"/>
      <c r="R398" s="311"/>
    </row>
    <row r="399" spans="1:18" ht="34.5" customHeight="1">
      <c r="A399" s="905"/>
      <c r="B399" s="971"/>
      <c r="C399" s="974"/>
      <c r="D399" s="976"/>
      <c r="E399" s="922"/>
      <c r="F399" s="915"/>
      <c r="G399" s="315"/>
      <c r="H399" s="917"/>
      <c r="I399" s="918"/>
      <c r="J399" s="918"/>
      <c r="K399" s="918"/>
      <c r="L399" s="918"/>
      <c r="M399" s="918"/>
      <c r="N399" s="918"/>
      <c r="O399" s="918"/>
      <c r="P399" s="918"/>
      <c r="Q399" s="918"/>
      <c r="R399" s="316"/>
    </row>
    <row r="400" spans="1:18" ht="249.75" customHeight="1">
      <c r="A400" s="906"/>
      <c r="B400" s="972"/>
      <c r="C400" s="975"/>
      <c r="D400" s="990"/>
      <c r="E400" s="923"/>
      <c r="F400" s="916"/>
      <c r="G400" s="319"/>
      <c r="H400" s="919"/>
      <c r="I400" s="920"/>
      <c r="J400" s="920"/>
      <c r="K400" s="920"/>
      <c r="L400" s="920"/>
      <c r="M400" s="920"/>
      <c r="N400" s="920"/>
      <c r="O400" s="920"/>
      <c r="P400" s="920"/>
      <c r="Q400" s="920"/>
      <c r="R400" s="320"/>
    </row>
    <row r="401" spans="1:18" ht="34.5" customHeight="1">
      <c r="A401" s="904">
        <v>64</v>
      </c>
      <c r="B401" s="970" t="s">
        <v>375</v>
      </c>
      <c r="C401" s="973" t="s">
        <v>376</v>
      </c>
      <c r="D401" s="294" t="s">
        <v>377</v>
      </c>
      <c r="E401" s="921" t="s">
        <v>48</v>
      </c>
      <c r="F401" s="295" t="s">
        <v>283</v>
      </c>
      <c r="G401" s="151">
        <f>R401*O4</f>
        <v>0.5</v>
      </c>
      <c r="H401" s="297"/>
      <c r="I401" s="298">
        <v>0</v>
      </c>
      <c r="J401" s="298"/>
      <c r="K401" s="298"/>
      <c r="L401" s="298"/>
      <c r="M401" s="298"/>
      <c r="N401" s="298"/>
      <c r="O401" s="298"/>
      <c r="P401" s="298"/>
      <c r="Q401" s="299"/>
      <c r="R401" s="297">
        <v>0.5</v>
      </c>
    </row>
    <row r="402" spans="1:18" ht="34.5" customHeight="1">
      <c r="A402" s="905"/>
      <c r="B402" s="971"/>
      <c r="C402" s="974"/>
      <c r="D402" s="302"/>
      <c r="E402" s="922"/>
      <c r="F402" s="303" t="s">
        <v>285</v>
      </c>
      <c r="G402" s="304"/>
      <c r="H402" s="305"/>
      <c r="I402" s="306"/>
      <c r="J402" s="306"/>
      <c r="K402" s="306"/>
      <c r="L402" s="306"/>
      <c r="M402" s="306"/>
      <c r="N402" s="306"/>
      <c r="O402" s="306"/>
      <c r="P402" s="306"/>
      <c r="Q402" s="307"/>
      <c r="R402" s="305"/>
    </row>
    <row r="403" spans="1:18" ht="34.5" customHeight="1">
      <c r="A403" s="905"/>
      <c r="B403" s="971"/>
      <c r="C403" s="974"/>
      <c r="D403" s="309"/>
      <c r="E403" s="922"/>
      <c r="F403" s="310" t="s">
        <v>342</v>
      </c>
      <c r="G403" s="343"/>
      <c r="H403" s="311"/>
      <c r="I403" s="312"/>
      <c r="J403" s="312"/>
      <c r="K403" s="312"/>
      <c r="L403" s="312"/>
      <c r="M403" s="312"/>
      <c r="N403" s="312"/>
      <c r="O403" s="312"/>
      <c r="P403" s="312"/>
      <c r="Q403" s="313"/>
      <c r="R403" s="311"/>
    </row>
    <row r="404" spans="1:18" ht="34.5" customHeight="1">
      <c r="A404" s="905"/>
      <c r="B404" s="971"/>
      <c r="C404" s="974"/>
      <c r="D404" s="976"/>
      <c r="E404" s="922"/>
      <c r="F404" s="915"/>
      <c r="G404" s="315"/>
      <c r="H404" s="917"/>
      <c r="I404" s="918"/>
      <c r="J404" s="918"/>
      <c r="K404" s="918"/>
      <c r="L404" s="918"/>
      <c r="M404" s="918"/>
      <c r="N404" s="918"/>
      <c r="O404" s="918"/>
      <c r="P404" s="918"/>
      <c r="Q404" s="918"/>
      <c r="R404" s="316"/>
    </row>
    <row r="405" spans="1:18" ht="117.75" customHeight="1">
      <c r="A405" s="906"/>
      <c r="B405" s="972"/>
      <c r="C405" s="975"/>
      <c r="D405" s="990"/>
      <c r="E405" s="923"/>
      <c r="F405" s="916"/>
      <c r="G405" s="319"/>
      <c r="H405" s="919"/>
      <c r="I405" s="920"/>
      <c r="J405" s="920"/>
      <c r="K405" s="920"/>
      <c r="L405" s="920"/>
      <c r="M405" s="920"/>
      <c r="N405" s="920"/>
      <c r="O405" s="920"/>
      <c r="P405" s="920"/>
      <c r="Q405" s="920"/>
      <c r="R405" s="320"/>
    </row>
    <row r="406" spans="1:18" ht="34.5" customHeight="1">
      <c r="A406" s="904">
        <v>65</v>
      </c>
      <c r="B406" s="970" t="s">
        <v>378</v>
      </c>
      <c r="C406" s="973" t="s">
        <v>376</v>
      </c>
      <c r="D406" s="294" t="s">
        <v>263</v>
      </c>
      <c r="E406" s="921" t="s">
        <v>48</v>
      </c>
      <c r="F406" s="295" t="s">
        <v>283</v>
      </c>
      <c r="G406" s="151">
        <f>R406*O4</f>
        <v>0.3</v>
      </c>
      <c r="H406" s="297"/>
      <c r="I406" s="298">
        <v>0</v>
      </c>
      <c r="J406" s="298"/>
      <c r="K406" s="298"/>
      <c r="L406" s="298"/>
      <c r="M406" s="298"/>
      <c r="N406" s="298"/>
      <c r="O406" s="298"/>
      <c r="P406" s="298"/>
      <c r="Q406" s="299"/>
      <c r="R406" s="297">
        <v>0.3</v>
      </c>
    </row>
    <row r="407" spans="1:18" ht="34.5" customHeight="1">
      <c r="A407" s="905"/>
      <c r="B407" s="971"/>
      <c r="C407" s="974"/>
      <c r="D407" s="302"/>
      <c r="E407" s="922"/>
      <c r="F407" s="303" t="s">
        <v>285</v>
      </c>
      <c r="G407" s="304"/>
      <c r="H407" s="305"/>
      <c r="I407" s="306"/>
      <c r="J407" s="306"/>
      <c r="K407" s="306"/>
      <c r="L407" s="306"/>
      <c r="M407" s="306"/>
      <c r="N407" s="306"/>
      <c r="O407" s="306"/>
      <c r="P407" s="306"/>
      <c r="Q407" s="307"/>
      <c r="R407" s="305"/>
    </row>
    <row r="408" spans="1:18" ht="34.5" customHeight="1">
      <c r="A408" s="905"/>
      <c r="B408" s="971"/>
      <c r="C408" s="974"/>
      <c r="D408" s="309"/>
      <c r="E408" s="922"/>
      <c r="F408" s="310" t="s">
        <v>342</v>
      </c>
      <c r="G408" s="343"/>
      <c r="H408" s="311"/>
      <c r="I408" s="312"/>
      <c r="J408" s="312"/>
      <c r="K408" s="312"/>
      <c r="L408" s="312"/>
      <c r="M408" s="312"/>
      <c r="N408" s="312"/>
      <c r="O408" s="312"/>
      <c r="P408" s="312"/>
      <c r="Q408" s="313"/>
      <c r="R408" s="311"/>
    </row>
    <row r="409" spans="1:18" ht="34.5" customHeight="1">
      <c r="A409" s="905"/>
      <c r="B409" s="971"/>
      <c r="C409" s="974"/>
      <c r="D409" s="314"/>
      <c r="E409" s="922"/>
      <c r="F409" s="915"/>
      <c r="G409" s="315"/>
      <c r="H409" s="917"/>
      <c r="I409" s="918"/>
      <c r="J409" s="918"/>
      <c r="K409" s="918"/>
      <c r="L409" s="918"/>
      <c r="M409" s="918"/>
      <c r="N409" s="918"/>
      <c r="O409" s="918"/>
      <c r="P409" s="918"/>
      <c r="Q409" s="918"/>
      <c r="R409" s="316"/>
    </row>
    <row r="410" spans="1:18" ht="34.5" customHeight="1">
      <c r="A410" s="906"/>
      <c r="B410" s="972"/>
      <c r="C410" s="975"/>
      <c r="D410" s="338"/>
      <c r="E410" s="923"/>
      <c r="F410" s="916"/>
      <c r="G410" s="319"/>
      <c r="H410" s="919"/>
      <c r="I410" s="920"/>
      <c r="J410" s="920"/>
      <c r="K410" s="920"/>
      <c r="L410" s="920"/>
      <c r="M410" s="920"/>
      <c r="N410" s="920"/>
      <c r="O410" s="920"/>
      <c r="P410" s="920"/>
      <c r="Q410" s="920"/>
      <c r="R410" s="320"/>
    </row>
    <row r="411" spans="1:18" ht="34.5" customHeight="1">
      <c r="A411" s="904">
        <v>66</v>
      </c>
      <c r="B411" s="970" t="s">
        <v>379</v>
      </c>
      <c r="C411" s="973" t="s">
        <v>359</v>
      </c>
      <c r="D411" s="294" t="s">
        <v>244</v>
      </c>
      <c r="E411" s="921" t="s">
        <v>203</v>
      </c>
      <c r="F411" s="295" t="s">
        <v>283</v>
      </c>
      <c r="G411" s="151">
        <f>R411*O4</f>
        <v>0.4</v>
      </c>
      <c r="H411" s="297"/>
      <c r="I411" s="298">
        <v>0</v>
      </c>
      <c r="J411" s="298"/>
      <c r="K411" s="298"/>
      <c r="L411" s="298"/>
      <c r="M411" s="298"/>
      <c r="N411" s="298"/>
      <c r="O411" s="298"/>
      <c r="P411" s="298"/>
      <c r="Q411" s="299"/>
      <c r="R411" s="297">
        <v>0.4</v>
      </c>
    </row>
    <row r="412" spans="1:18" ht="34.5" customHeight="1">
      <c r="A412" s="905"/>
      <c r="B412" s="971"/>
      <c r="C412" s="974"/>
      <c r="D412" s="302"/>
      <c r="E412" s="922"/>
      <c r="F412" s="303" t="s">
        <v>285</v>
      </c>
      <c r="G412" s="304"/>
      <c r="H412" s="305"/>
      <c r="I412" s="306"/>
      <c r="J412" s="306"/>
      <c r="K412" s="306"/>
      <c r="L412" s="306"/>
      <c r="M412" s="306"/>
      <c r="N412" s="306"/>
      <c r="O412" s="306"/>
      <c r="P412" s="306"/>
      <c r="Q412" s="307"/>
      <c r="R412" s="305"/>
    </row>
    <row r="413" spans="1:18" ht="34.5" customHeight="1">
      <c r="A413" s="905"/>
      <c r="B413" s="971"/>
      <c r="C413" s="974"/>
      <c r="D413" s="309"/>
      <c r="E413" s="922"/>
      <c r="F413" s="310" t="s">
        <v>342</v>
      </c>
      <c r="G413" s="343"/>
      <c r="H413" s="311"/>
      <c r="I413" s="312"/>
      <c r="J413" s="312"/>
      <c r="K413" s="312"/>
      <c r="L413" s="312"/>
      <c r="M413" s="312"/>
      <c r="N413" s="312"/>
      <c r="O413" s="312"/>
      <c r="P413" s="312"/>
      <c r="Q413" s="313"/>
      <c r="R413" s="311"/>
    </row>
    <row r="414" spans="1:18" ht="34.5" customHeight="1">
      <c r="A414" s="905"/>
      <c r="B414" s="971"/>
      <c r="C414" s="974"/>
      <c r="D414" s="976"/>
      <c r="E414" s="922"/>
      <c r="F414" s="915"/>
      <c r="G414" s="315"/>
      <c r="H414" s="917"/>
      <c r="I414" s="918"/>
      <c r="J414" s="918"/>
      <c r="K414" s="918"/>
      <c r="L414" s="918"/>
      <c r="M414" s="918"/>
      <c r="N414" s="918"/>
      <c r="O414" s="918"/>
      <c r="P414" s="918"/>
      <c r="Q414" s="918"/>
      <c r="R414" s="316"/>
    </row>
    <row r="415" spans="1:18" ht="34.5" customHeight="1">
      <c r="A415" s="906"/>
      <c r="B415" s="972"/>
      <c r="C415" s="975"/>
      <c r="D415" s="990"/>
      <c r="E415" s="923"/>
      <c r="F415" s="916"/>
      <c r="G415" s="319"/>
      <c r="H415" s="919"/>
      <c r="I415" s="920"/>
      <c r="J415" s="920"/>
      <c r="K415" s="920"/>
      <c r="L415" s="920"/>
      <c r="M415" s="920"/>
      <c r="N415" s="920"/>
      <c r="O415" s="920"/>
      <c r="P415" s="920"/>
      <c r="Q415" s="920"/>
      <c r="R415" s="320"/>
    </row>
    <row r="416" spans="1:18" ht="34.5" customHeight="1">
      <c r="A416" s="904">
        <v>67</v>
      </c>
      <c r="B416" s="970" t="s">
        <v>380</v>
      </c>
      <c r="C416" s="973" t="s">
        <v>359</v>
      </c>
      <c r="D416" s="294" t="s">
        <v>381</v>
      </c>
      <c r="E416" s="921" t="s">
        <v>203</v>
      </c>
      <c r="F416" s="295" t="s">
        <v>283</v>
      </c>
      <c r="G416" s="151">
        <f>R416*O4</f>
        <v>0.5</v>
      </c>
      <c r="H416" s="297"/>
      <c r="I416" s="298">
        <v>0</v>
      </c>
      <c r="J416" s="298"/>
      <c r="K416" s="298"/>
      <c r="L416" s="298"/>
      <c r="M416" s="298"/>
      <c r="N416" s="298"/>
      <c r="O416" s="298"/>
      <c r="P416" s="298"/>
      <c r="Q416" s="299"/>
      <c r="R416" s="297">
        <v>0.5</v>
      </c>
    </row>
    <row r="417" spans="1:18" ht="34.5" customHeight="1">
      <c r="A417" s="905"/>
      <c r="B417" s="971"/>
      <c r="C417" s="974"/>
      <c r="D417" s="302"/>
      <c r="E417" s="922"/>
      <c r="F417" s="303" t="s">
        <v>285</v>
      </c>
      <c r="G417" s="304"/>
      <c r="H417" s="305"/>
      <c r="I417" s="306"/>
      <c r="J417" s="306"/>
      <c r="K417" s="306"/>
      <c r="L417" s="306"/>
      <c r="M417" s="306"/>
      <c r="N417" s="306"/>
      <c r="O417" s="306"/>
      <c r="P417" s="306"/>
      <c r="Q417" s="307"/>
      <c r="R417" s="305"/>
    </row>
    <row r="418" spans="1:18" ht="34.5" customHeight="1">
      <c r="A418" s="905"/>
      <c r="B418" s="971"/>
      <c r="C418" s="974"/>
      <c r="D418" s="309"/>
      <c r="E418" s="922"/>
      <c r="F418" s="310" t="s">
        <v>342</v>
      </c>
      <c r="G418" s="343"/>
      <c r="H418" s="311"/>
      <c r="I418" s="312"/>
      <c r="J418" s="312"/>
      <c r="K418" s="312"/>
      <c r="L418" s="312"/>
      <c r="M418" s="312"/>
      <c r="N418" s="312"/>
      <c r="O418" s="312"/>
      <c r="P418" s="312"/>
      <c r="Q418" s="313"/>
      <c r="R418" s="311"/>
    </row>
    <row r="419" spans="1:18" ht="34.5" customHeight="1">
      <c r="A419" s="905"/>
      <c r="B419" s="971"/>
      <c r="C419" s="974"/>
      <c r="D419" s="976"/>
      <c r="E419" s="922"/>
      <c r="F419" s="915"/>
      <c r="G419" s="315"/>
      <c r="H419" s="917"/>
      <c r="I419" s="918"/>
      <c r="J419" s="918"/>
      <c r="K419" s="918"/>
      <c r="L419" s="918"/>
      <c r="M419" s="918"/>
      <c r="N419" s="918"/>
      <c r="O419" s="918"/>
      <c r="P419" s="918"/>
      <c r="Q419" s="918"/>
      <c r="R419" s="316"/>
    </row>
    <row r="420" spans="1:18" ht="34.5" customHeight="1">
      <c r="A420" s="906"/>
      <c r="B420" s="972"/>
      <c r="C420" s="975"/>
      <c r="D420" s="990"/>
      <c r="E420" s="923"/>
      <c r="F420" s="916"/>
      <c r="G420" s="319"/>
      <c r="H420" s="919"/>
      <c r="I420" s="920"/>
      <c r="J420" s="920"/>
      <c r="K420" s="920"/>
      <c r="L420" s="920"/>
      <c r="M420" s="920"/>
      <c r="N420" s="920"/>
      <c r="O420" s="920"/>
      <c r="P420" s="920"/>
      <c r="Q420" s="920"/>
      <c r="R420" s="320"/>
    </row>
    <row r="421" spans="1:18" ht="34.5" customHeight="1">
      <c r="A421" s="904">
        <v>68</v>
      </c>
      <c r="B421" s="970" t="s">
        <v>382</v>
      </c>
      <c r="C421" s="973" t="s">
        <v>359</v>
      </c>
      <c r="D421" s="294" t="s">
        <v>383</v>
      </c>
      <c r="E421" s="921" t="s">
        <v>203</v>
      </c>
      <c r="F421" s="295" t="s">
        <v>283</v>
      </c>
      <c r="G421" s="151">
        <f>R421*O4</f>
        <v>1.5</v>
      </c>
      <c r="H421" s="297"/>
      <c r="I421" s="298">
        <v>0</v>
      </c>
      <c r="J421" s="298"/>
      <c r="K421" s="298"/>
      <c r="L421" s="298"/>
      <c r="M421" s="298"/>
      <c r="N421" s="298"/>
      <c r="O421" s="298"/>
      <c r="P421" s="298"/>
      <c r="Q421" s="299"/>
      <c r="R421" s="297">
        <v>1.5</v>
      </c>
    </row>
    <row r="422" spans="1:18" ht="34.5" customHeight="1">
      <c r="A422" s="905"/>
      <c r="B422" s="971"/>
      <c r="C422" s="974"/>
      <c r="D422" s="302"/>
      <c r="E422" s="922"/>
      <c r="F422" s="303" t="s">
        <v>285</v>
      </c>
      <c r="G422" s="304"/>
      <c r="H422" s="305"/>
      <c r="I422" s="306"/>
      <c r="J422" s="306"/>
      <c r="K422" s="306"/>
      <c r="L422" s="306"/>
      <c r="M422" s="306"/>
      <c r="N422" s="306"/>
      <c r="O422" s="306"/>
      <c r="P422" s="306"/>
      <c r="Q422" s="307"/>
      <c r="R422" s="305"/>
    </row>
    <row r="423" spans="1:18" ht="34.5" customHeight="1">
      <c r="A423" s="905"/>
      <c r="B423" s="971"/>
      <c r="C423" s="974"/>
      <c r="D423" s="309"/>
      <c r="E423" s="922"/>
      <c r="F423" s="310" t="s">
        <v>342</v>
      </c>
      <c r="G423" s="343"/>
      <c r="H423" s="311"/>
      <c r="I423" s="312"/>
      <c r="J423" s="312"/>
      <c r="K423" s="312"/>
      <c r="L423" s="312"/>
      <c r="M423" s="312"/>
      <c r="N423" s="312"/>
      <c r="O423" s="312"/>
      <c r="P423" s="312"/>
      <c r="Q423" s="313"/>
      <c r="R423" s="311"/>
    </row>
    <row r="424" spans="1:18" ht="34.5" customHeight="1">
      <c r="A424" s="905"/>
      <c r="B424" s="971"/>
      <c r="C424" s="974"/>
      <c r="D424" s="976"/>
      <c r="E424" s="922"/>
      <c r="F424" s="915"/>
      <c r="G424" s="315"/>
      <c r="H424" s="917"/>
      <c r="I424" s="918"/>
      <c r="J424" s="918"/>
      <c r="K424" s="918"/>
      <c r="L424" s="918"/>
      <c r="M424" s="918"/>
      <c r="N424" s="918"/>
      <c r="O424" s="918"/>
      <c r="P424" s="918"/>
      <c r="Q424" s="918"/>
      <c r="R424" s="316"/>
    </row>
    <row r="425" spans="1:18" ht="34.5" customHeight="1">
      <c r="A425" s="906"/>
      <c r="B425" s="972"/>
      <c r="C425" s="975"/>
      <c r="D425" s="990"/>
      <c r="E425" s="923"/>
      <c r="F425" s="916"/>
      <c r="G425" s="319"/>
      <c r="H425" s="919"/>
      <c r="I425" s="920"/>
      <c r="J425" s="920"/>
      <c r="K425" s="920"/>
      <c r="L425" s="920"/>
      <c r="M425" s="920"/>
      <c r="N425" s="920"/>
      <c r="O425" s="920"/>
      <c r="P425" s="920"/>
      <c r="Q425" s="920"/>
      <c r="R425" s="320"/>
    </row>
    <row r="426" spans="1:18" ht="34.5" customHeight="1">
      <c r="A426" s="904">
        <v>69</v>
      </c>
      <c r="B426" s="970" t="s">
        <v>384</v>
      </c>
      <c r="C426" s="973" t="s">
        <v>385</v>
      </c>
      <c r="D426" s="294" t="s">
        <v>247</v>
      </c>
      <c r="E426" s="921" t="s">
        <v>48</v>
      </c>
      <c r="F426" s="295" t="s">
        <v>283</v>
      </c>
      <c r="G426" s="151">
        <f>R426*O4</f>
        <v>0.4</v>
      </c>
      <c r="H426" s="297"/>
      <c r="I426" s="298">
        <v>0</v>
      </c>
      <c r="J426" s="298"/>
      <c r="K426" s="298"/>
      <c r="L426" s="298"/>
      <c r="M426" s="298"/>
      <c r="N426" s="298"/>
      <c r="O426" s="298"/>
      <c r="P426" s="298"/>
      <c r="Q426" s="299"/>
      <c r="R426" s="297">
        <v>0.4</v>
      </c>
    </row>
    <row r="427" spans="1:18" ht="34.5" customHeight="1">
      <c r="A427" s="905"/>
      <c r="B427" s="971"/>
      <c r="C427" s="974"/>
      <c r="D427" s="302"/>
      <c r="E427" s="922"/>
      <c r="F427" s="303" t="s">
        <v>285</v>
      </c>
      <c r="G427" s="304"/>
      <c r="H427" s="305"/>
      <c r="I427" s="306"/>
      <c r="J427" s="306"/>
      <c r="K427" s="306"/>
      <c r="L427" s="306"/>
      <c r="M427" s="306"/>
      <c r="N427" s="306"/>
      <c r="O427" s="306"/>
      <c r="P427" s="306"/>
      <c r="Q427" s="307"/>
      <c r="R427" s="305"/>
    </row>
    <row r="428" spans="1:18" ht="34.5" customHeight="1">
      <c r="A428" s="905"/>
      <c r="B428" s="971"/>
      <c r="C428" s="974"/>
      <c r="D428" s="309"/>
      <c r="E428" s="922"/>
      <c r="F428" s="310" t="s">
        <v>342</v>
      </c>
      <c r="G428" s="343"/>
      <c r="H428" s="311"/>
      <c r="I428" s="312"/>
      <c r="J428" s="312"/>
      <c r="K428" s="312"/>
      <c r="L428" s="312"/>
      <c r="M428" s="312"/>
      <c r="N428" s="312"/>
      <c r="O428" s="312"/>
      <c r="P428" s="312"/>
      <c r="Q428" s="313"/>
      <c r="R428" s="311"/>
    </row>
    <row r="429" spans="1:18" ht="34.5" customHeight="1">
      <c r="A429" s="905"/>
      <c r="B429" s="971"/>
      <c r="C429" s="974"/>
      <c r="D429" s="976"/>
      <c r="E429" s="922"/>
      <c r="F429" s="915"/>
      <c r="G429" s="315"/>
      <c r="H429" s="917"/>
      <c r="I429" s="918"/>
      <c r="J429" s="918"/>
      <c r="K429" s="918"/>
      <c r="L429" s="918"/>
      <c r="M429" s="918"/>
      <c r="N429" s="918"/>
      <c r="O429" s="918"/>
      <c r="P429" s="918"/>
      <c r="Q429" s="918"/>
      <c r="R429" s="316"/>
    </row>
    <row r="430" spans="1:18" ht="34.5" customHeight="1">
      <c r="A430" s="906"/>
      <c r="B430" s="972"/>
      <c r="C430" s="975"/>
      <c r="D430" s="990"/>
      <c r="E430" s="923"/>
      <c r="F430" s="916"/>
      <c r="G430" s="319"/>
      <c r="H430" s="919"/>
      <c r="I430" s="920"/>
      <c r="J430" s="920"/>
      <c r="K430" s="920"/>
      <c r="L430" s="920"/>
      <c r="M430" s="920"/>
      <c r="N430" s="920"/>
      <c r="O430" s="920"/>
      <c r="P430" s="920"/>
      <c r="Q430" s="920"/>
      <c r="R430" s="320"/>
    </row>
    <row r="431" spans="1:18" ht="34.5" customHeight="1">
      <c r="A431" s="904">
        <v>70</v>
      </c>
      <c r="B431" s="970" t="s">
        <v>386</v>
      </c>
      <c r="C431" s="973" t="s">
        <v>385</v>
      </c>
      <c r="D431" s="294" t="s">
        <v>374</v>
      </c>
      <c r="E431" s="921" t="s">
        <v>48</v>
      </c>
      <c r="F431" s="295" t="s">
        <v>283</v>
      </c>
      <c r="G431" s="151">
        <f>R431*O4</f>
        <v>0.4</v>
      </c>
      <c r="H431" s="297"/>
      <c r="I431" s="298">
        <v>0</v>
      </c>
      <c r="J431" s="298"/>
      <c r="K431" s="298"/>
      <c r="L431" s="298"/>
      <c r="M431" s="298"/>
      <c r="N431" s="298"/>
      <c r="O431" s="298"/>
      <c r="P431" s="298"/>
      <c r="Q431" s="299"/>
      <c r="R431" s="297">
        <v>0.4</v>
      </c>
    </row>
    <row r="432" spans="1:18" ht="34.5" customHeight="1">
      <c r="A432" s="905"/>
      <c r="B432" s="971"/>
      <c r="C432" s="974"/>
      <c r="D432" s="302"/>
      <c r="E432" s="922"/>
      <c r="F432" s="303" t="s">
        <v>285</v>
      </c>
      <c r="G432" s="304"/>
      <c r="H432" s="305"/>
      <c r="I432" s="306"/>
      <c r="J432" s="306"/>
      <c r="K432" s="306"/>
      <c r="L432" s="306"/>
      <c r="M432" s="306"/>
      <c r="N432" s="306"/>
      <c r="O432" s="306"/>
      <c r="P432" s="306"/>
      <c r="Q432" s="307"/>
      <c r="R432" s="305"/>
    </row>
    <row r="433" spans="1:18" ht="34.5" customHeight="1">
      <c r="A433" s="905"/>
      <c r="B433" s="971"/>
      <c r="C433" s="974"/>
      <c r="D433" s="309"/>
      <c r="E433" s="922"/>
      <c r="F433" s="310" t="s">
        <v>342</v>
      </c>
      <c r="G433" s="343"/>
      <c r="H433" s="311"/>
      <c r="I433" s="312"/>
      <c r="J433" s="312"/>
      <c r="K433" s="312"/>
      <c r="L433" s="312"/>
      <c r="M433" s="312"/>
      <c r="N433" s="312"/>
      <c r="O433" s="312"/>
      <c r="P433" s="312"/>
      <c r="Q433" s="313"/>
      <c r="R433" s="311"/>
    </row>
    <row r="434" spans="1:18" ht="34.5" customHeight="1">
      <c r="A434" s="905"/>
      <c r="B434" s="971"/>
      <c r="C434" s="974"/>
      <c r="D434" s="976"/>
      <c r="E434" s="922"/>
      <c r="F434" s="915"/>
      <c r="G434" s="315"/>
      <c r="H434" s="917"/>
      <c r="I434" s="918"/>
      <c r="J434" s="918"/>
      <c r="K434" s="918"/>
      <c r="L434" s="918"/>
      <c r="M434" s="918"/>
      <c r="N434" s="918"/>
      <c r="O434" s="918"/>
      <c r="P434" s="918"/>
      <c r="Q434" s="918"/>
      <c r="R434" s="316"/>
    </row>
    <row r="435" spans="1:18" ht="34.5" customHeight="1">
      <c r="A435" s="906"/>
      <c r="B435" s="972"/>
      <c r="C435" s="975"/>
      <c r="D435" s="990"/>
      <c r="E435" s="923"/>
      <c r="F435" s="916"/>
      <c r="G435" s="319"/>
      <c r="H435" s="919"/>
      <c r="I435" s="920"/>
      <c r="J435" s="920"/>
      <c r="K435" s="920"/>
      <c r="L435" s="920"/>
      <c r="M435" s="920"/>
      <c r="N435" s="920"/>
      <c r="O435" s="920"/>
      <c r="P435" s="920"/>
      <c r="Q435" s="920"/>
      <c r="R435" s="320"/>
    </row>
    <row r="436" spans="1:18" ht="34.5" customHeight="1">
      <c r="A436" s="904">
        <v>71</v>
      </c>
      <c r="B436" s="970" t="s">
        <v>387</v>
      </c>
      <c r="C436" s="973" t="s">
        <v>385</v>
      </c>
      <c r="D436" s="294" t="s">
        <v>377</v>
      </c>
      <c r="E436" s="921" t="s">
        <v>48</v>
      </c>
      <c r="F436" s="295" t="s">
        <v>283</v>
      </c>
      <c r="G436" s="151">
        <f>R436*O4</f>
        <v>0.4</v>
      </c>
      <c r="H436" s="297"/>
      <c r="I436" s="298">
        <v>0</v>
      </c>
      <c r="J436" s="298"/>
      <c r="K436" s="298"/>
      <c r="L436" s="298"/>
      <c r="M436" s="298"/>
      <c r="N436" s="298"/>
      <c r="O436" s="298"/>
      <c r="P436" s="298"/>
      <c r="Q436" s="299"/>
      <c r="R436" s="297">
        <v>0.4</v>
      </c>
    </row>
    <row r="437" spans="1:18" ht="34.5" customHeight="1">
      <c r="A437" s="905"/>
      <c r="B437" s="971"/>
      <c r="C437" s="974"/>
      <c r="D437" s="302"/>
      <c r="E437" s="922"/>
      <c r="F437" s="303" t="s">
        <v>285</v>
      </c>
      <c r="G437" s="304"/>
      <c r="H437" s="305"/>
      <c r="I437" s="306"/>
      <c r="J437" s="306"/>
      <c r="K437" s="306"/>
      <c r="L437" s="306"/>
      <c r="M437" s="306"/>
      <c r="N437" s="306"/>
      <c r="O437" s="306"/>
      <c r="P437" s="306"/>
      <c r="Q437" s="307"/>
      <c r="R437" s="305"/>
    </row>
    <row r="438" spans="1:18" ht="34.5" customHeight="1">
      <c r="A438" s="905"/>
      <c r="B438" s="971"/>
      <c r="C438" s="974"/>
      <c r="D438" s="309"/>
      <c r="E438" s="922"/>
      <c r="F438" s="310" t="s">
        <v>342</v>
      </c>
      <c r="G438" s="343"/>
      <c r="H438" s="311"/>
      <c r="I438" s="312"/>
      <c r="J438" s="312"/>
      <c r="K438" s="312"/>
      <c r="L438" s="312"/>
      <c r="M438" s="312"/>
      <c r="N438" s="312"/>
      <c r="O438" s="312"/>
      <c r="P438" s="312"/>
      <c r="Q438" s="313"/>
      <c r="R438" s="311"/>
    </row>
    <row r="439" spans="1:18" ht="34.5" customHeight="1">
      <c r="A439" s="905"/>
      <c r="B439" s="971"/>
      <c r="C439" s="974"/>
      <c r="D439" s="976"/>
      <c r="E439" s="922"/>
      <c r="F439" s="915"/>
      <c r="G439" s="315"/>
      <c r="H439" s="917"/>
      <c r="I439" s="918"/>
      <c r="J439" s="918"/>
      <c r="K439" s="918"/>
      <c r="L439" s="918"/>
      <c r="M439" s="918"/>
      <c r="N439" s="918"/>
      <c r="O439" s="918"/>
      <c r="P439" s="918"/>
      <c r="Q439" s="918"/>
      <c r="R439" s="316"/>
    </row>
    <row r="440" spans="1:18" ht="34.5" customHeight="1">
      <c r="A440" s="906"/>
      <c r="B440" s="972"/>
      <c r="C440" s="975"/>
      <c r="D440" s="990"/>
      <c r="E440" s="923"/>
      <c r="F440" s="916"/>
      <c r="G440" s="319"/>
      <c r="H440" s="919"/>
      <c r="I440" s="920"/>
      <c r="J440" s="920"/>
      <c r="K440" s="920"/>
      <c r="L440" s="920"/>
      <c r="M440" s="920"/>
      <c r="N440" s="920"/>
      <c r="O440" s="920"/>
      <c r="P440" s="920"/>
      <c r="Q440" s="920"/>
      <c r="R440" s="320"/>
    </row>
    <row r="441" spans="1:18" ht="34.5" customHeight="1">
      <c r="A441" s="904">
        <v>72</v>
      </c>
      <c r="B441" s="970" t="s">
        <v>388</v>
      </c>
      <c r="C441" s="973" t="s">
        <v>385</v>
      </c>
      <c r="D441" s="294" t="s">
        <v>389</v>
      </c>
      <c r="E441" s="921" t="s">
        <v>48</v>
      </c>
      <c r="F441" s="295" t="s">
        <v>283</v>
      </c>
      <c r="G441" s="151">
        <f>R441*O4</f>
        <v>0.3</v>
      </c>
      <c r="H441" s="297"/>
      <c r="I441" s="298">
        <v>0</v>
      </c>
      <c r="J441" s="298"/>
      <c r="K441" s="298"/>
      <c r="L441" s="298"/>
      <c r="M441" s="298"/>
      <c r="N441" s="298"/>
      <c r="O441" s="298"/>
      <c r="P441" s="298"/>
      <c r="Q441" s="299"/>
      <c r="R441" s="297">
        <v>0.3</v>
      </c>
    </row>
    <row r="442" spans="1:18" ht="34.5" customHeight="1">
      <c r="A442" s="905"/>
      <c r="B442" s="971"/>
      <c r="C442" s="974"/>
      <c r="D442" s="302"/>
      <c r="E442" s="922"/>
      <c r="F442" s="303" t="s">
        <v>285</v>
      </c>
      <c r="G442" s="304"/>
      <c r="H442" s="305"/>
      <c r="I442" s="306"/>
      <c r="J442" s="306"/>
      <c r="K442" s="306"/>
      <c r="L442" s="306"/>
      <c r="M442" s="306"/>
      <c r="N442" s="306"/>
      <c r="O442" s="306"/>
      <c r="P442" s="306"/>
      <c r="Q442" s="307"/>
      <c r="R442" s="305"/>
    </row>
    <row r="443" spans="1:18" ht="34.5" customHeight="1">
      <c r="A443" s="905"/>
      <c r="B443" s="971"/>
      <c r="C443" s="974"/>
      <c r="D443" s="309"/>
      <c r="E443" s="922"/>
      <c r="F443" s="310" t="s">
        <v>342</v>
      </c>
      <c r="G443" s="343"/>
      <c r="H443" s="311"/>
      <c r="I443" s="312"/>
      <c r="J443" s="312"/>
      <c r="K443" s="312"/>
      <c r="L443" s="312"/>
      <c r="M443" s="312"/>
      <c r="N443" s="312"/>
      <c r="O443" s="312"/>
      <c r="P443" s="312"/>
      <c r="Q443" s="313"/>
      <c r="R443" s="311"/>
    </row>
    <row r="444" spans="1:18" ht="34.5" customHeight="1">
      <c r="A444" s="905"/>
      <c r="B444" s="971"/>
      <c r="C444" s="974"/>
      <c r="D444" s="976"/>
      <c r="E444" s="922"/>
      <c r="F444" s="915"/>
      <c r="G444" s="315"/>
      <c r="H444" s="917"/>
      <c r="I444" s="918"/>
      <c r="J444" s="918"/>
      <c r="K444" s="918"/>
      <c r="L444" s="918"/>
      <c r="M444" s="918"/>
      <c r="N444" s="918"/>
      <c r="O444" s="918"/>
      <c r="P444" s="918"/>
      <c r="Q444" s="918"/>
      <c r="R444" s="316"/>
    </row>
    <row r="445" spans="1:18" ht="34.5" customHeight="1">
      <c r="A445" s="906"/>
      <c r="B445" s="972"/>
      <c r="C445" s="975"/>
      <c r="D445" s="990"/>
      <c r="E445" s="923"/>
      <c r="F445" s="916"/>
      <c r="G445" s="319"/>
      <c r="H445" s="919"/>
      <c r="I445" s="920"/>
      <c r="J445" s="920"/>
      <c r="K445" s="920"/>
      <c r="L445" s="920"/>
      <c r="M445" s="920"/>
      <c r="N445" s="920"/>
      <c r="O445" s="920"/>
      <c r="P445" s="920"/>
      <c r="Q445" s="920"/>
      <c r="R445" s="320"/>
    </row>
    <row r="446" spans="1:18" ht="34.5" customHeight="1">
      <c r="A446" s="904">
        <v>73</v>
      </c>
      <c r="B446" s="970" t="s">
        <v>390</v>
      </c>
      <c r="C446" s="973" t="s">
        <v>385</v>
      </c>
      <c r="D446" s="294" t="s">
        <v>261</v>
      </c>
      <c r="E446" s="921" t="s">
        <v>48</v>
      </c>
      <c r="F446" s="295" t="s">
        <v>283</v>
      </c>
      <c r="G446" s="151">
        <f>R446*O4</f>
        <v>0.4</v>
      </c>
      <c r="H446" s="297"/>
      <c r="I446" s="298">
        <v>0</v>
      </c>
      <c r="J446" s="298"/>
      <c r="K446" s="298"/>
      <c r="L446" s="298"/>
      <c r="M446" s="298"/>
      <c r="N446" s="298"/>
      <c r="O446" s="298"/>
      <c r="P446" s="298"/>
      <c r="Q446" s="299"/>
      <c r="R446" s="297">
        <v>0.4</v>
      </c>
    </row>
    <row r="447" spans="1:18" ht="34.5" customHeight="1">
      <c r="A447" s="905"/>
      <c r="B447" s="971"/>
      <c r="C447" s="974"/>
      <c r="D447" s="302"/>
      <c r="E447" s="922"/>
      <c r="F447" s="303" t="s">
        <v>285</v>
      </c>
      <c r="G447" s="304"/>
      <c r="H447" s="305"/>
      <c r="I447" s="306"/>
      <c r="J447" s="306"/>
      <c r="K447" s="306"/>
      <c r="L447" s="306"/>
      <c r="M447" s="306"/>
      <c r="N447" s="306"/>
      <c r="O447" s="306"/>
      <c r="P447" s="306"/>
      <c r="Q447" s="307"/>
      <c r="R447" s="305"/>
    </row>
    <row r="448" spans="1:18" ht="34.5" customHeight="1">
      <c r="A448" s="905"/>
      <c r="B448" s="971"/>
      <c r="C448" s="974"/>
      <c r="D448" s="309"/>
      <c r="E448" s="922"/>
      <c r="F448" s="310" t="s">
        <v>342</v>
      </c>
      <c r="G448" s="343"/>
      <c r="H448" s="311"/>
      <c r="I448" s="312"/>
      <c r="J448" s="312"/>
      <c r="K448" s="312"/>
      <c r="L448" s="312"/>
      <c r="M448" s="312"/>
      <c r="N448" s="312"/>
      <c r="O448" s="312"/>
      <c r="P448" s="312"/>
      <c r="Q448" s="313"/>
      <c r="R448" s="311"/>
    </row>
    <row r="449" spans="1:18" ht="34.5" customHeight="1">
      <c r="A449" s="905"/>
      <c r="B449" s="971"/>
      <c r="C449" s="974"/>
      <c r="D449" s="976"/>
      <c r="E449" s="922"/>
      <c r="F449" s="915"/>
      <c r="G449" s="315"/>
      <c r="H449" s="917"/>
      <c r="I449" s="918"/>
      <c r="J449" s="918"/>
      <c r="K449" s="918"/>
      <c r="L449" s="918"/>
      <c r="M449" s="918"/>
      <c r="N449" s="918"/>
      <c r="O449" s="918"/>
      <c r="P449" s="918"/>
      <c r="Q449" s="918"/>
      <c r="R449" s="316"/>
    </row>
    <row r="450" spans="1:18" ht="34.5" customHeight="1">
      <c r="A450" s="906"/>
      <c r="B450" s="972"/>
      <c r="C450" s="975"/>
      <c r="D450" s="990"/>
      <c r="E450" s="923"/>
      <c r="F450" s="916"/>
      <c r="G450" s="319"/>
      <c r="H450" s="919"/>
      <c r="I450" s="920"/>
      <c r="J450" s="920"/>
      <c r="K450" s="920"/>
      <c r="L450" s="920"/>
      <c r="M450" s="920"/>
      <c r="N450" s="920"/>
      <c r="O450" s="920"/>
      <c r="P450" s="920"/>
      <c r="Q450" s="920"/>
      <c r="R450" s="320"/>
    </row>
    <row r="451" spans="1:18" ht="34.5" customHeight="1">
      <c r="A451" s="904">
        <v>74</v>
      </c>
      <c r="B451" s="970" t="s">
        <v>391</v>
      </c>
      <c r="C451" s="973" t="s">
        <v>385</v>
      </c>
      <c r="D451" s="294" t="s">
        <v>392</v>
      </c>
      <c r="E451" s="921" t="s">
        <v>48</v>
      </c>
      <c r="F451" s="295" t="s">
        <v>283</v>
      </c>
      <c r="G451" s="151">
        <f>R451*O4</f>
        <v>0.35</v>
      </c>
      <c r="H451" s="297"/>
      <c r="I451" s="298">
        <v>0</v>
      </c>
      <c r="J451" s="298"/>
      <c r="K451" s="298"/>
      <c r="L451" s="298"/>
      <c r="M451" s="298"/>
      <c r="N451" s="298"/>
      <c r="O451" s="298"/>
      <c r="P451" s="298"/>
      <c r="Q451" s="299"/>
      <c r="R451" s="297">
        <v>0.35</v>
      </c>
    </row>
    <row r="452" spans="1:18" ht="34.5" customHeight="1">
      <c r="A452" s="905"/>
      <c r="B452" s="971"/>
      <c r="C452" s="974"/>
      <c r="D452" s="302"/>
      <c r="E452" s="922"/>
      <c r="F452" s="303" t="s">
        <v>285</v>
      </c>
      <c r="G452" s="304"/>
      <c r="H452" s="305"/>
      <c r="I452" s="306"/>
      <c r="J452" s="306"/>
      <c r="K452" s="306"/>
      <c r="L452" s="306"/>
      <c r="M452" s="306"/>
      <c r="N452" s="306"/>
      <c r="O452" s="306"/>
      <c r="P452" s="306"/>
      <c r="Q452" s="307"/>
      <c r="R452" s="305"/>
    </row>
    <row r="453" spans="1:18" ht="34.5" customHeight="1">
      <c r="A453" s="905"/>
      <c r="B453" s="971"/>
      <c r="C453" s="974"/>
      <c r="D453" s="309"/>
      <c r="E453" s="922"/>
      <c r="F453" s="310" t="s">
        <v>342</v>
      </c>
      <c r="G453" s="343"/>
      <c r="H453" s="311"/>
      <c r="I453" s="312"/>
      <c r="J453" s="312"/>
      <c r="K453" s="312"/>
      <c r="L453" s="312"/>
      <c r="M453" s="312"/>
      <c r="N453" s="312"/>
      <c r="O453" s="312"/>
      <c r="P453" s="312"/>
      <c r="Q453" s="313"/>
      <c r="R453" s="311"/>
    </row>
    <row r="454" spans="1:18" ht="34.5" customHeight="1">
      <c r="A454" s="905"/>
      <c r="B454" s="971"/>
      <c r="C454" s="974"/>
      <c r="D454" s="976"/>
      <c r="E454" s="922"/>
      <c r="F454" s="915"/>
      <c r="G454" s="315"/>
      <c r="H454" s="917"/>
      <c r="I454" s="918"/>
      <c r="J454" s="918"/>
      <c r="K454" s="918"/>
      <c r="L454" s="918"/>
      <c r="M454" s="918"/>
      <c r="N454" s="918"/>
      <c r="O454" s="918"/>
      <c r="P454" s="918"/>
      <c r="Q454" s="918"/>
      <c r="R454" s="316"/>
    </row>
    <row r="455" spans="1:18" ht="34.5" customHeight="1">
      <c r="A455" s="906"/>
      <c r="B455" s="972"/>
      <c r="C455" s="975"/>
      <c r="D455" s="990"/>
      <c r="E455" s="923"/>
      <c r="F455" s="916"/>
      <c r="G455" s="319"/>
      <c r="H455" s="919"/>
      <c r="I455" s="920"/>
      <c r="J455" s="920"/>
      <c r="K455" s="920"/>
      <c r="L455" s="920"/>
      <c r="M455" s="920"/>
      <c r="N455" s="920"/>
      <c r="O455" s="920"/>
      <c r="P455" s="920"/>
      <c r="Q455" s="920"/>
      <c r="R455" s="320"/>
    </row>
    <row r="456" spans="1:18" ht="34.5" customHeight="1">
      <c r="A456" s="904">
        <v>75</v>
      </c>
      <c r="B456" s="970" t="s">
        <v>393</v>
      </c>
      <c r="C456" s="973" t="s">
        <v>394</v>
      </c>
      <c r="D456" s="294" t="s">
        <v>395</v>
      </c>
      <c r="E456" s="921" t="s">
        <v>203</v>
      </c>
      <c r="F456" s="295" t="s">
        <v>283</v>
      </c>
      <c r="G456" s="151">
        <f>R456*O4</f>
        <v>0.5</v>
      </c>
      <c r="H456" s="297"/>
      <c r="I456" s="298">
        <v>0</v>
      </c>
      <c r="J456" s="298"/>
      <c r="K456" s="298"/>
      <c r="L456" s="298"/>
      <c r="M456" s="298"/>
      <c r="N456" s="298"/>
      <c r="O456" s="298"/>
      <c r="P456" s="298"/>
      <c r="Q456" s="299"/>
      <c r="R456" s="297">
        <v>0.5</v>
      </c>
    </row>
    <row r="457" spans="1:18" ht="34.5" customHeight="1">
      <c r="A457" s="905"/>
      <c r="B457" s="971"/>
      <c r="C457" s="974"/>
      <c r="D457" s="302"/>
      <c r="E457" s="922"/>
      <c r="F457" s="303" t="s">
        <v>285</v>
      </c>
      <c r="G457" s="304"/>
      <c r="H457" s="305"/>
      <c r="I457" s="306"/>
      <c r="J457" s="306"/>
      <c r="K457" s="306"/>
      <c r="L457" s="306"/>
      <c r="M457" s="306"/>
      <c r="N457" s="306"/>
      <c r="O457" s="306"/>
      <c r="P457" s="306"/>
      <c r="Q457" s="307"/>
      <c r="R457" s="305"/>
    </row>
    <row r="458" spans="1:18" ht="34.5" customHeight="1">
      <c r="A458" s="905"/>
      <c r="B458" s="971"/>
      <c r="C458" s="974"/>
      <c r="D458" s="309"/>
      <c r="E458" s="922"/>
      <c r="F458" s="310" t="s">
        <v>342</v>
      </c>
      <c r="G458" s="343"/>
      <c r="H458" s="311"/>
      <c r="I458" s="312"/>
      <c r="J458" s="312"/>
      <c r="K458" s="312"/>
      <c r="L458" s="312"/>
      <c r="M458" s="312"/>
      <c r="N458" s="312"/>
      <c r="O458" s="312"/>
      <c r="P458" s="312"/>
      <c r="Q458" s="313"/>
      <c r="R458" s="311"/>
    </row>
    <row r="459" spans="1:18" ht="34.5" customHeight="1">
      <c r="A459" s="905"/>
      <c r="B459" s="971"/>
      <c r="C459" s="974"/>
      <c r="D459" s="976"/>
      <c r="E459" s="922"/>
      <c r="F459" s="915"/>
      <c r="G459" s="315"/>
      <c r="H459" s="917"/>
      <c r="I459" s="918"/>
      <c r="J459" s="918"/>
      <c r="K459" s="918"/>
      <c r="L459" s="918"/>
      <c r="M459" s="918"/>
      <c r="N459" s="918"/>
      <c r="O459" s="918"/>
      <c r="P459" s="918"/>
      <c r="Q459" s="918"/>
      <c r="R459" s="316"/>
    </row>
    <row r="460" spans="1:18" ht="112.5" customHeight="1">
      <c r="A460" s="906"/>
      <c r="B460" s="972"/>
      <c r="C460" s="975"/>
      <c r="D460" s="990"/>
      <c r="E460" s="923"/>
      <c r="F460" s="916"/>
      <c r="G460" s="319"/>
      <c r="H460" s="919"/>
      <c r="I460" s="920"/>
      <c r="J460" s="920"/>
      <c r="K460" s="920"/>
      <c r="L460" s="920"/>
      <c r="M460" s="920"/>
      <c r="N460" s="920"/>
      <c r="O460" s="920"/>
      <c r="P460" s="920"/>
      <c r="Q460" s="920"/>
      <c r="R460" s="320"/>
    </row>
    <row r="461" spans="1:18" ht="34.5" customHeight="1">
      <c r="A461" s="904">
        <v>76</v>
      </c>
      <c r="B461" s="970" t="s">
        <v>396</v>
      </c>
      <c r="C461" s="973" t="s">
        <v>397</v>
      </c>
      <c r="D461" s="294" t="s">
        <v>261</v>
      </c>
      <c r="E461" s="921" t="s">
        <v>203</v>
      </c>
      <c r="F461" s="295" t="s">
        <v>283</v>
      </c>
      <c r="G461" s="151">
        <f>R461*O4</f>
        <v>0.4</v>
      </c>
      <c r="H461" s="297"/>
      <c r="I461" s="298">
        <v>0</v>
      </c>
      <c r="J461" s="298"/>
      <c r="K461" s="298"/>
      <c r="L461" s="298"/>
      <c r="M461" s="298"/>
      <c r="N461" s="298"/>
      <c r="O461" s="298"/>
      <c r="P461" s="298"/>
      <c r="Q461" s="299"/>
      <c r="R461" s="297">
        <v>0.4</v>
      </c>
    </row>
    <row r="462" spans="1:18" ht="34.5" customHeight="1">
      <c r="A462" s="905"/>
      <c r="B462" s="971"/>
      <c r="C462" s="974"/>
      <c r="D462" s="302"/>
      <c r="E462" s="922"/>
      <c r="F462" s="303" t="s">
        <v>285</v>
      </c>
      <c r="G462" s="304"/>
      <c r="H462" s="305"/>
      <c r="I462" s="306"/>
      <c r="J462" s="306"/>
      <c r="K462" s="306"/>
      <c r="L462" s="306"/>
      <c r="M462" s="306"/>
      <c r="N462" s="306"/>
      <c r="O462" s="306"/>
      <c r="P462" s="306"/>
      <c r="Q462" s="307"/>
      <c r="R462" s="305"/>
    </row>
    <row r="463" spans="1:18" ht="34.5" customHeight="1">
      <c r="A463" s="905"/>
      <c r="B463" s="971"/>
      <c r="C463" s="974"/>
      <c r="D463" s="309"/>
      <c r="E463" s="922"/>
      <c r="F463" s="310" t="s">
        <v>342</v>
      </c>
      <c r="G463" s="343"/>
      <c r="H463" s="311"/>
      <c r="I463" s="312"/>
      <c r="J463" s="312"/>
      <c r="K463" s="312"/>
      <c r="L463" s="312"/>
      <c r="M463" s="312"/>
      <c r="N463" s="312"/>
      <c r="O463" s="312"/>
      <c r="P463" s="312"/>
      <c r="Q463" s="313"/>
      <c r="R463" s="311"/>
    </row>
    <row r="464" spans="1:18" ht="34.5" customHeight="1">
      <c r="A464" s="905"/>
      <c r="B464" s="971"/>
      <c r="C464" s="974"/>
      <c r="D464" s="314"/>
      <c r="E464" s="922"/>
      <c r="F464" s="915"/>
      <c r="G464" s="315"/>
      <c r="H464" s="917"/>
      <c r="I464" s="918"/>
      <c r="J464" s="918"/>
      <c r="K464" s="918"/>
      <c r="L464" s="918"/>
      <c r="M464" s="918"/>
      <c r="N464" s="918"/>
      <c r="O464" s="918"/>
      <c r="P464" s="918"/>
      <c r="Q464" s="918"/>
      <c r="R464" s="316"/>
    </row>
    <row r="465" spans="1:18" ht="34.5" customHeight="1">
      <c r="A465" s="906"/>
      <c r="B465" s="972"/>
      <c r="C465" s="975"/>
      <c r="D465" s="338"/>
      <c r="E465" s="923"/>
      <c r="F465" s="916"/>
      <c r="G465" s="319"/>
      <c r="H465" s="919"/>
      <c r="I465" s="920"/>
      <c r="J465" s="920"/>
      <c r="K465" s="920"/>
      <c r="L465" s="920"/>
      <c r="M465" s="920"/>
      <c r="N465" s="920"/>
      <c r="O465" s="920"/>
      <c r="P465" s="920"/>
      <c r="Q465" s="920"/>
      <c r="R465" s="320"/>
    </row>
    <row r="466" spans="1:18" ht="34.5" customHeight="1">
      <c r="A466" s="904">
        <v>77</v>
      </c>
      <c r="B466" s="970" t="s">
        <v>398</v>
      </c>
      <c r="C466" s="973" t="s">
        <v>397</v>
      </c>
      <c r="D466" s="294" t="s">
        <v>374</v>
      </c>
      <c r="E466" s="921" t="s">
        <v>203</v>
      </c>
      <c r="F466" s="295" t="s">
        <v>283</v>
      </c>
      <c r="G466" s="151">
        <f>R466*O4</f>
        <v>0.2</v>
      </c>
      <c r="H466" s="297"/>
      <c r="I466" s="298">
        <v>0</v>
      </c>
      <c r="J466" s="298"/>
      <c r="K466" s="298"/>
      <c r="L466" s="298"/>
      <c r="M466" s="298"/>
      <c r="N466" s="298"/>
      <c r="O466" s="298"/>
      <c r="P466" s="298"/>
      <c r="Q466" s="299"/>
      <c r="R466" s="297">
        <v>0.2</v>
      </c>
    </row>
    <row r="467" spans="1:18" ht="34.5" customHeight="1">
      <c r="A467" s="905"/>
      <c r="B467" s="971"/>
      <c r="C467" s="989"/>
      <c r="D467" s="302"/>
      <c r="E467" s="922"/>
      <c r="F467" s="303" t="s">
        <v>285</v>
      </c>
      <c r="G467" s="304"/>
      <c r="H467" s="305"/>
      <c r="I467" s="306"/>
      <c r="J467" s="306"/>
      <c r="K467" s="306"/>
      <c r="L467" s="306"/>
      <c r="M467" s="306"/>
      <c r="N467" s="306"/>
      <c r="O467" s="306"/>
      <c r="P467" s="306"/>
      <c r="Q467" s="307"/>
      <c r="R467" s="305"/>
    </row>
    <row r="468" spans="1:18" ht="34.5" customHeight="1">
      <c r="A468" s="905"/>
      <c r="B468" s="971"/>
      <c r="C468" s="989"/>
      <c r="D468" s="309"/>
      <c r="E468" s="922"/>
      <c r="F468" s="310" t="s">
        <v>342</v>
      </c>
      <c r="G468" s="343"/>
      <c r="H468" s="311"/>
      <c r="I468" s="312"/>
      <c r="J468" s="312"/>
      <c r="K468" s="312"/>
      <c r="L468" s="312"/>
      <c r="M468" s="312"/>
      <c r="N468" s="312"/>
      <c r="O468" s="312"/>
      <c r="P468" s="312"/>
      <c r="Q468" s="313"/>
      <c r="R468" s="311"/>
    </row>
    <row r="469" spans="1:18" ht="34.5" customHeight="1">
      <c r="A469" s="906"/>
      <c r="B469" s="972"/>
      <c r="C469" s="991"/>
      <c r="D469" s="407"/>
      <c r="E469" s="923"/>
      <c r="F469" s="282"/>
      <c r="G469" s="408"/>
      <c r="H469" s="992"/>
      <c r="I469" s="993"/>
      <c r="J469" s="993"/>
      <c r="K469" s="993"/>
      <c r="L469" s="993"/>
      <c r="M469" s="993"/>
      <c r="N469" s="993"/>
      <c r="O469" s="993"/>
      <c r="P469" s="993"/>
      <c r="Q469" s="993"/>
      <c r="R469" s="409"/>
    </row>
    <row r="470" spans="1:18" ht="34.5" hidden="1" customHeight="1">
      <c r="A470" s="873" t="s">
        <v>399</v>
      </c>
      <c r="B470" s="874"/>
      <c r="C470" s="874"/>
      <c r="D470" s="874"/>
      <c r="E470" s="875"/>
      <c r="F470" s="271">
        <f t="shared" ref="F470:F472" si="25">SUM(H470:Q470)</f>
        <v>0</v>
      </c>
      <c r="G470" s="272"/>
      <c r="H470" s="282">
        <f t="shared" ref="H470:H472" si="26">H342+H348+H354+H295+H300+H305+H310+H316+H321+H327+H332+H337+H360+H366+H372+H377+H386+H391+H396+H401+H406+H411+H416+H421+H426+H431+H436+H441+H446+H451+H456+H461+H466</f>
        <v>0</v>
      </c>
      <c r="I470" s="282">
        <f t="shared" ref="I470:I472" si="27">I342+I348+I354+I295+I300+I305+I310+I316+I321+I327+I332+I337+I360+I366+I372+I377+I386+I391+I396+I401+I406+I411+I416+I421+I426+I431+I436+I441+I446+I451+I456+I461+I466</f>
        <v>0</v>
      </c>
      <c r="J470" s="282">
        <f t="shared" ref="J470:J472" si="28">J342+J348+J354+J295+J300+J305+J310+J316+J321+J327+J332+J337+J360+J366+J372+J377+J386+J391+J396+J401+J406+J411+J416+J421+J426+J431+J436+J441+J446+J451+J456+J461+J466</f>
        <v>0</v>
      </c>
      <c r="K470" s="282">
        <f t="shared" ref="K470:K472" si="29">K342+K348+K354+K295+K300+K305+K310+K316+K321+K327+K332+K337+K360+K366+K372+K377+K386+K391+K396+K401+K406+K411+K416+K421+K426+K431+K436+K441+K446+K451+K456+K461+K466</f>
        <v>0</v>
      </c>
      <c r="L470" s="282">
        <f t="shared" ref="L470:L472" si="30">L342+L348+L354+L295+L300+L305+L310+L316+L321+L327+L332+L337+L360+L366+L372+L377+L386+L391+L396+L401+L406+L411+L416+L421+L426+L431+L436+L441+L446+L451+L456+L461+L466</f>
        <v>0</v>
      </c>
      <c r="M470" s="282">
        <f t="shared" ref="M470:M472" si="31">M342+M348+M354+M295+M300+M305+M310+M316+M321+M327+M332+M337+M360+M366+M372+M377+M386+M391+M396+M401+M406+M411+M416+M421+M426+M431+M436+M441+M446+M451+M456+M461+M466</f>
        <v>0</v>
      </c>
      <c r="N470" s="282">
        <f t="shared" ref="N470:N472" si="32">N342+N348+N354+N295+N300+N305+N310+N316+N321+N327+N332+N337+N360+N366+N372+N377+N386+N391+N396+N401+N406+N411+N416+N421+N426+N431+N436+N441+N446+N451+N456+N461+N466</f>
        <v>0</v>
      </c>
      <c r="O470" s="282">
        <f t="shared" ref="O470:O472" si="33">O342+O348+O354+O295+O300+O305+O310+O316+O321+O327+O332+O337+O360+O366+O372+O377+O386+O391+O396+O401+O406+O411+O416+O421+O426+O431+O436+O441+O446+O451+O456+O461+O466</f>
        <v>0</v>
      </c>
      <c r="P470" s="282">
        <f t="shared" ref="P470:P472" si="34">P342+P348+P354+P295+P300+P305+P310+P316+P321+P327+P332+P337+P360+P366+P372+P377+P386+P391+P396+P401+P406+P411+P416+P421+P426+P431+P436+P441+P446+P451+P456+P461+P466</f>
        <v>0</v>
      </c>
      <c r="Q470" s="282">
        <f t="shared" ref="Q470:Q472" si="35">Q342+Q348+Q354+Q295+Q300+Q305+Q310+Q316+Q321+Q327+Q332+Q337+Q360+Q366+Q372+Q377+Q386+Q391+Q396+Q401+Q406+Q411+Q416+Q421+Q426+Q431+Q436+Q441+Q446+Q451+Q456+Q461+Q466</f>
        <v>0</v>
      </c>
      <c r="R470" s="282"/>
    </row>
    <row r="471" spans="1:18" ht="34.5" hidden="1" customHeight="1">
      <c r="A471" s="896" t="s">
        <v>400</v>
      </c>
      <c r="B471" s="897"/>
      <c r="C471" s="897"/>
      <c r="D471" s="897"/>
      <c r="E471" s="898"/>
      <c r="F471" s="271">
        <f t="shared" si="25"/>
        <v>0</v>
      </c>
      <c r="G471" s="272"/>
      <c r="H471" s="282">
        <f t="shared" si="26"/>
        <v>0</v>
      </c>
      <c r="I471" s="282">
        <f t="shared" si="27"/>
        <v>0</v>
      </c>
      <c r="J471" s="282">
        <f t="shared" si="28"/>
        <v>0</v>
      </c>
      <c r="K471" s="282">
        <f t="shared" si="29"/>
        <v>0</v>
      </c>
      <c r="L471" s="282">
        <f t="shared" si="30"/>
        <v>0</v>
      </c>
      <c r="M471" s="282">
        <f t="shared" si="31"/>
        <v>0</v>
      </c>
      <c r="N471" s="282">
        <f t="shared" si="32"/>
        <v>0</v>
      </c>
      <c r="O471" s="282">
        <f t="shared" si="33"/>
        <v>0</v>
      </c>
      <c r="P471" s="282">
        <f t="shared" si="34"/>
        <v>0</v>
      </c>
      <c r="Q471" s="282">
        <f t="shared" si="35"/>
        <v>0</v>
      </c>
      <c r="R471" s="282"/>
    </row>
    <row r="472" spans="1:18" ht="34.5" hidden="1" customHeight="1">
      <c r="A472" s="876" t="s">
        <v>401</v>
      </c>
      <c r="B472" s="877"/>
      <c r="C472" s="877"/>
      <c r="D472" s="877"/>
      <c r="E472" s="878"/>
      <c r="F472" s="271">
        <f t="shared" si="25"/>
        <v>0</v>
      </c>
      <c r="G472" s="272"/>
      <c r="H472" s="282">
        <f t="shared" si="26"/>
        <v>0</v>
      </c>
      <c r="I472" s="282">
        <f t="shared" si="27"/>
        <v>0</v>
      </c>
      <c r="J472" s="282">
        <f t="shared" si="28"/>
        <v>0</v>
      </c>
      <c r="K472" s="282">
        <f t="shared" si="29"/>
        <v>0</v>
      </c>
      <c r="L472" s="282">
        <f t="shared" si="30"/>
        <v>0</v>
      </c>
      <c r="M472" s="282">
        <f t="shared" si="31"/>
        <v>0</v>
      </c>
      <c r="N472" s="282">
        <f t="shared" si="32"/>
        <v>0</v>
      </c>
      <c r="O472" s="282">
        <f t="shared" si="33"/>
        <v>0</v>
      </c>
      <c r="P472" s="282">
        <f t="shared" si="34"/>
        <v>0</v>
      </c>
      <c r="Q472" s="282">
        <f t="shared" si="35"/>
        <v>0</v>
      </c>
      <c r="R472" s="282"/>
    </row>
    <row r="473" spans="1:18" ht="34.5" hidden="1" customHeight="1">
      <c r="A473" s="879" t="s">
        <v>402</v>
      </c>
      <c r="B473" s="880"/>
      <c r="C473" s="880"/>
      <c r="D473" s="880"/>
      <c r="E473" s="881"/>
      <c r="F473" s="274">
        <f>SUM(F470:F471)</f>
        <v>0</v>
      </c>
      <c r="G473" s="275"/>
      <c r="H473" s="274">
        <f t="shared" ref="H473:Q473" si="36">H470+H471</f>
        <v>0</v>
      </c>
      <c r="I473" s="274">
        <f t="shared" si="36"/>
        <v>0</v>
      </c>
      <c r="J473" s="274">
        <f t="shared" si="36"/>
        <v>0</v>
      </c>
      <c r="K473" s="274">
        <f t="shared" si="36"/>
        <v>0</v>
      </c>
      <c r="L473" s="274">
        <f t="shared" si="36"/>
        <v>0</v>
      </c>
      <c r="M473" s="274">
        <f t="shared" si="36"/>
        <v>0</v>
      </c>
      <c r="N473" s="274">
        <f t="shared" si="36"/>
        <v>0</v>
      </c>
      <c r="O473" s="274">
        <f t="shared" si="36"/>
        <v>0</v>
      </c>
      <c r="P473" s="274">
        <f t="shared" si="36"/>
        <v>0</v>
      </c>
      <c r="Q473" s="276">
        <f t="shared" si="36"/>
        <v>0</v>
      </c>
      <c r="R473" s="276"/>
    </row>
    <row r="474" spans="1:18" ht="34.5" hidden="1" customHeight="1">
      <c r="A474" s="899" t="s">
        <v>403</v>
      </c>
      <c r="B474" s="900"/>
      <c r="C474" s="900"/>
      <c r="D474" s="900"/>
      <c r="E474" s="901"/>
      <c r="F474" s="290">
        <f>SUM(F470:F472)</f>
        <v>0</v>
      </c>
      <c r="G474" s="290"/>
      <c r="H474" s="290">
        <f t="shared" ref="H474:Q474" si="37">H470+H471+H472</f>
        <v>0</v>
      </c>
      <c r="I474" s="290">
        <f t="shared" si="37"/>
        <v>0</v>
      </c>
      <c r="J474" s="290">
        <f t="shared" si="37"/>
        <v>0</v>
      </c>
      <c r="K474" s="290">
        <f t="shared" si="37"/>
        <v>0</v>
      </c>
      <c r="L474" s="290">
        <f t="shared" si="37"/>
        <v>0</v>
      </c>
      <c r="M474" s="290">
        <f t="shared" si="37"/>
        <v>0</v>
      </c>
      <c r="N474" s="290">
        <f t="shared" si="37"/>
        <v>0</v>
      </c>
      <c r="O474" s="290">
        <f t="shared" si="37"/>
        <v>0</v>
      </c>
      <c r="P474" s="290">
        <f t="shared" si="37"/>
        <v>0</v>
      </c>
      <c r="Q474" s="291">
        <f t="shared" si="37"/>
        <v>0</v>
      </c>
      <c r="R474" s="291"/>
    </row>
    <row r="475" spans="1:18" ht="34.5" hidden="1" customHeight="1">
      <c r="A475" s="870"/>
      <c r="B475" s="871"/>
      <c r="C475" s="871"/>
      <c r="D475" s="871"/>
      <c r="E475" s="871"/>
      <c r="F475" s="871"/>
      <c r="G475" s="994"/>
      <c r="H475" s="871"/>
      <c r="I475" s="871"/>
      <c r="J475" s="871"/>
      <c r="K475" s="871"/>
      <c r="L475" s="871"/>
      <c r="M475" s="871"/>
      <c r="N475" s="871"/>
      <c r="O475" s="871"/>
      <c r="P475" s="871"/>
      <c r="Q475" s="995"/>
      <c r="R475" s="410"/>
    </row>
    <row r="476" spans="1:18" ht="34.5" customHeight="1">
      <c r="A476" s="873" t="s">
        <v>404</v>
      </c>
      <c r="B476" s="874"/>
      <c r="C476" s="874"/>
      <c r="D476" s="874"/>
      <c r="E476" s="874"/>
      <c r="F476" s="874"/>
      <c r="G476" s="411"/>
      <c r="H476" s="412">
        <f t="shared" ref="H476:H478" si="38">H470</f>
        <v>0</v>
      </c>
      <c r="I476" s="413">
        <f t="shared" ref="I476:I480" si="39">SUM(I470,H476)</f>
        <v>0</v>
      </c>
      <c r="J476" s="412">
        <f t="shared" ref="J476:J480" si="40">SUM(J470,I476)</f>
        <v>0</v>
      </c>
      <c r="K476" s="413">
        <f t="shared" ref="K476:K480" si="41">SUM(K470,J476)</f>
        <v>0</v>
      </c>
      <c r="L476" s="412">
        <f t="shared" ref="L476:L480" si="42">SUM(L470,K476)</f>
        <v>0</v>
      </c>
      <c r="M476" s="413">
        <f t="shared" ref="M476:M480" si="43">SUM(M470,L476)</f>
        <v>0</v>
      </c>
      <c r="N476" s="412">
        <f t="shared" ref="N476:N480" si="44">SUM(N470,M476)</f>
        <v>0</v>
      </c>
      <c r="O476" s="413">
        <f t="shared" ref="O476:O480" si="45">SUM(O470,N476)</f>
        <v>0</v>
      </c>
      <c r="P476" s="412">
        <f t="shared" ref="P476:P480" si="46">SUM(P470,O476)</f>
        <v>0</v>
      </c>
      <c r="Q476" s="414">
        <f t="shared" ref="Q476:Q480" si="47">SUM(Q470,P476)</f>
        <v>0</v>
      </c>
      <c r="R476" s="415"/>
    </row>
    <row r="477" spans="1:18" ht="34.5" customHeight="1">
      <c r="A477" s="896" t="s">
        <v>405</v>
      </c>
      <c r="B477" s="897"/>
      <c r="C477" s="897"/>
      <c r="D477" s="897"/>
      <c r="E477" s="897"/>
      <c r="F477" s="897"/>
      <c r="G477" s="411"/>
      <c r="H477" s="416">
        <f t="shared" si="38"/>
        <v>0</v>
      </c>
      <c r="I477" s="412">
        <f t="shared" si="39"/>
        <v>0</v>
      </c>
      <c r="J477" s="413">
        <f t="shared" si="40"/>
        <v>0</v>
      </c>
      <c r="K477" s="412">
        <f t="shared" si="41"/>
        <v>0</v>
      </c>
      <c r="L477" s="413">
        <f t="shared" si="42"/>
        <v>0</v>
      </c>
      <c r="M477" s="412">
        <f t="shared" si="43"/>
        <v>0</v>
      </c>
      <c r="N477" s="413">
        <f t="shared" si="44"/>
        <v>0</v>
      </c>
      <c r="O477" s="412">
        <f t="shared" si="45"/>
        <v>0</v>
      </c>
      <c r="P477" s="413">
        <f t="shared" si="46"/>
        <v>0</v>
      </c>
      <c r="Q477" s="412">
        <f t="shared" si="47"/>
        <v>0</v>
      </c>
      <c r="R477" s="413"/>
    </row>
    <row r="478" spans="1:18" ht="34.5" customHeight="1">
      <c r="A478" s="876" t="s">
        <v>406</v>
      </c>
      <c r="B478" s="877"/>
      <c r="C478" s="877"/>
      <c r="D478" s="877"/>
      <c r="E478" s="877"/>
      <c r="F478" s="877"/>
      <c r="G478" s="417"/>
      <c r="H478" s="412">
        <f t="shared" si="38"/>
        <v>0</v>
      </c>
      <c r="I478" s="413">
        <f t="shared" si="39"/>
        <v>0</v>
      </c>
      <c r="J478" s="412">
        <f t="shared" si="40"/>
        <v>0</v>
      </c>
      <c r="K478" s="413">
        <f t="shared" si="41"/>
        <v>0</v>
      </c>
      <c r="L478" s="412">
        <f t="shared" si="42"/>
        <v>0</v>
      </c>
      <c r="M478" s="413">
        <f t="shared" si="43"/>
        <v>0</v>
      </c>
      <c r="N478" s="412">
        <f t="shared" si="44"/>
        <v>0</v>
      </c>
      <c r="O478" s="413">
        <f t="shared" si="45"/>
        <v>0</v>
      </c>
      <c r="P478" s="412">
        <f t="shared" si="46"/>
        <v>0</v>
      </c>
      <c r="Q478" s="414">
        <f t="shared" si="47"/>
        <v>0</v>
      </c>
      <c r="R478" s="415"/>
    </row>
    <row r="479" spans="1:18" ht="34.5" customHeight="1">
      <c r="A479" s="879" t="s">
        <v>407</v>
      </c>
      <c r="B479" s="880"/>
      <c r="C479" s="880"/>
      <c r="D479" s="880"/>
      <c r="E479" s="880"/>
      <c r="F479" s="881"/>
      <c r="G479" s="418"/>
      <c r="H479" s="419">
        <f>SUM(H476:H477)</f>
        <v>0</v>
      </c>
      <c r="I479" s="420">
        <f t="shared" si="39"/>
        <v>0</v>
      </c>
      <c r="J479" s="421">
        <f t="shared" si="40"/>
        <v>0</v>
      </c>
      <c r="K479" s="420">
        <f t="shared" si="41"/>
        <v>0</v>
      </c>
      <c r="L479" s="421">
        <f t="shared" si="42"/>
        <v>0</v>
      </c>
      <c r="M479" s="420">
        <f t="shared" si="43"/>
        <v>0</v>
      </c>
      <c r="N479" s="421">
        <f t="shared" si="44"/>
        <v>0</v>
      </c>
      <c r="O479" s="420">
        <f t="shared" si="45"/>
        <v>0</v>
      </c>
      <c r="P479" s="421">
        <f t="shared" si="46"/>
        <v>0</v>
      </c>
      <c r="Q479" s="420">
        <f t="shared" si="47"/>
        <v>0</v>
      </c>
      <c r="R479" s="421"/>
    </row>
    <row r="480" spans="1:18" ht="34.5" customHeight="1">
      <c r="A480" s="899" t="s">
        <v>408</v>
      </c>
      <c r="B480" s="900"/>
      <c r="C480" s="900"/>
      <c r="D480" s="900"/>
      <c r="E480" s="900"/>
      <c r="F480" s="901"/>
      <c r="G480" s="289"/>
      <c r="H480" s="422">
        <f>SUM(H476:H478)</f>
        <v>0</v>
      </c>
      <c r="I480" s="422">
        <f t="shared" si="39"/>
        <v>0</v>
      </c>
      <c r="J480" s="423">
        <f t="shared" si="40"/>
        <v>0</v>
      </c>
      <c r="K480" s="422">
        <f t="shared" si="41"/>
        <v>0</v>
      </c>
      <c r="L480" s="423">
        <f t="shared" si="42"/>
        <v>0</v>
      </c>
      <c r="M480" s="422">
        <f t="shared" si="43"/>
        <v>0</v>
      </c>
      <c r="N480" s="423">
        <f t="shared" si="44"/>
        <v>0</v>
      </c>
      <c r="O480" s="422">
        <f t="shared" si="45"/>
        <v>0</v>
      </c>
      <c r="P480" s="423">
        <f t="shared" si="46"/>
        <v>0</v>
      </c>
      <c r="Q480" s="424">
        <f t="shared" si="47"/>
        <v>0</v>
      </c>
      <c r="R480" s="422"/>
    </row>
    <row r="481" spans="1:18" ht="34.5" customHeight="1">
      <c r="A481" s="892"/>
      <c r="B481" s="893"/>
      <c r="C481" s="893"/>
      <c r="D481" s="893"/>
      <c r="E481" s="893"/>
      <c r="F481" s="893"/>
      <c r="G481" s="894"/>
      <c r="H481" s="893"/>
      <c r="I481" s="893"/>
      <c r="J481" s="893"/>
      <c r="K481" s="893"/>
      <c r="L481" s="893"/>
      <c r="M481" s="893"/>
      <c r="N481" s="893"/>
      <c r="O481" s="893"/>
      <c r="P481" s="893"/>
      <c r="Q481" s="895"/>
      <c r="R481" s="280"/>
    </row>
    <row r="482" spans="1:18" ht="34.5" customHeight="1">
      <c r="A482" s="996" t="s">
        <v>409</v>
      </c>
      <c r="B482" s="997"/>
      <c r="C482" s="997"/>
      <c r="D482" s="997"/>
      <c r="E482" s="997"/>
      <c r="F482" s="997"/>
      <c r="G482" s="998"/>
      <c r="H482" s="997"/>
      <c r="I482" s="997"/>
      <c r="J482" s="997"/>
      <c r="K482" s="997"/>
      <c r="L482" s="997"/>
      <c r="M482" s="997"/>
      <c r="N482" s="997"/>
      <c r="O482" s="997"/>
      <c r="P482" s="997"/>
      <c r="Q482" s="999"/>
      <c r="R482" s="425"/>
    </row>
    <row r="483" spans="1:18" ht="34.5" customHeight="1">
      <c r="A483" s="736" t="s">
        <v>410</v>
      </c>
      <c r="B483" s="737"/>
      <c r="C483" s="737"/>
      <c r="D483" s="737"/>
      <c r="E483" s="737"/>
      <c r="F483" s="737"/>
      <c r="G483" s="902"/>
      <c r="H483" s="737"/>
      <c r="I483" s="737"/>
      <c r="J483" s="737"/>
      <c r="K483" s="737"/>
      <c r="L483" s="737"/>
      <c r="M483" s="737"/>
      <c r="N483" s="737"/>
      <c r="O483" s="737"/>
      <c r="P483" s="737"/>
      <c r="Q483" s="903"/>
      <c r="R483" s="292"/>
    </row>
    <row r="484" spans="1:18" ht="34.5" customHeight="1">
      <c r="A484" s="1000">
        <v>78</v>
      </c>
      <c r="B484" s="1003" t="s">
        <v>411</v>
      </c>
      <c r="C484" s="973" t="s">
        <v>412</v>
      </c>
      <c r="D484" s="427" t="s">
        <v>267</v>
      </c>
      <c r="E484" s="910" t="s">
        <v>203</v>
      </c>
      <c r="F484" s="428" t="s">
        <v>283</v>
      </c>
      <c r="G484" s="151">
        <f>R484*O4</f>
        <v>0.4</v>
      </c>
      <c r="H484" s="429"/>
      <c r="I484" s="430"/>
      <c r="J484" s="298">
        <v>0</v>
      </c>
      <c r="K484" s="430"/>
      <c r="L484" s="430"/>
      <c r="M484" s="430"/>
      <c r="N484" s="430"/>
      <c r="O484" s="430"/>
      <c r="P484" s="430"/>
      <c r="Q484" s="431"/>
      <c r="R484" s="429">
        <v>0.4</v>
      </c>
    </row>
    <row r="485" spans="1:18" ht="34.5" customHeight="1">
      <c r="A485" s="1001"/>
      <c r="B485" s="1004"/>
      <c r="C485" s="989"/>
      <c r="D485" s="433"/>
      <c r="E485" s="911"/>
      <c r="F485" s="403" t="s">
        <v>285</v>
      </c>
      <c r="G485" s="434"/>
      <c r="H485" s="435"/>
      <c r="I485" s="436"/>
      <c r="J485" s="306"/>
      <c r="K485" s="436"/>
      <c r="L485" s="436"/>
      <c r="M485" s="436"/>
      <c r="N485" s="436"/>
      <c r="O485" s="436"/>
      <c r="P485" s="436"/>
      <c r="Q485" s="437"/>
      <c r="R485" s="435"/>
    </row>
    <row r="486" spans="1:18" ht="34.5" customHeight="1">
      <c r="A486" s="1001"/>
      <c r="B486" s="1005"/>
      <c r="C486" s="989"/>
      <c r="D486" s="438"/>
      <c r="E486" s="911"/>
      <c r="F486" s="310" t="s">
        <v>53</v>
      </c>
      <c r="G486" s="343"/>
      <c r="H486" s="311"/>
      <c r="I486" s="312"/>
      <c r="J486" s="312"/>
      <c r="K486" s="312"/>
      <c r="L486" s="312"/>
      <c r="M486" s="312"/>
      <c r="N486" s="312"/>
      <c r="O486" s="312"/>
      <c r="P486" s="312"/>
      <c r="Q486" s="313"/>
      <c r="R486" s="311"/>
    </row>
    <row r="487" spans="1:18" ht="147.75" customHeight="1">
      <c r="A487" s="1002"/>
      <c r="B487" s="1006"/>
      <c r="C487" s="991"/>
      <c r="D487" s="439"/>
      <c r="E487" s="912"/>
      <c r="F487" s="282"/>
      <c r="G487" s="408"/>
      <c r="H487" s="1007"/>
      <c r="I487" s="1008"/>
      <c r="J487" s="1008"/>
      <c r="K487" s="1008"/>
      <c r="L487" s="1008"/>
      <c r="M487" s="1008"/>
      <c r="N487" s="1008"/>
      <c r="O487" s="1008"/>
      <c r="P487" s="1008"/>
      <c r="Q487" s="1008"/>
      <c r="R487" s="440"/>
    </row>
    <row r="488" spans="1:18" ht="34.5" customHeight="1">
      <c r="A488" s="1000">
        <v>79</v>
      </c>
      <c r="B488" s="1003" t="s">
        <v>413</v>
      </c>
      <c r="C488" s="973" t="s">
        <v>412</v>
      </c>
      <c r="D488" s="427" t="s">
        <v>414</v>
      </c>
      <c r="E488" s="910" t="s">
        <v>203</v>
      </c>
      <c r="F488" s="428" t="s">
        <v>283</v>
      </c>
      <c r="G488" s="151">
        <f>R488*O4</f>
        <v>0.35</v>
      </c>
      <c r="H488" s="429"/>
      <c r="I488" s="430"/>
      <c r="J488" s="298">
        <v>0</v>
      </c>
      <c r="K488" s="430"/>
      <c r="L488" s="430"/>
      <c r="M488" s="430"/>
      <c r="N488" s="430"/>
      <c r="O488" s="430"/>
      <c r="P488" s="430"/>
      <c r="Q488" s="431"/>
      <c r="R488" s="429">
        <v>0.35</v>
      </c>
    </row>
    <row r="489" spans="1:18" ht="34.5" customHeight="1">
      <c r="A489" s="1001"/>
      <c r="B489" s="1004"/>
      <c r="C489" s="989"/>
      <c r="D489" s="433"/>
      <c r="E489" s="911"/>
      <c r="F489" s="403" t="s">
        <v>285</v>
      </c>
      <c r="G489" s="434"/>
      <c r="H489" s="435"/>
      <c r="I489" s="436"/>
      <c r="J489" s="306"/>
      <c r="K489" s="436"/>
      <c r="L489" s="436"/>
      <c r="M489" s="436"/>
      <c r="N489" s="436"/>
      <c r="O489" s="436"/>
      <c r="P489" s="436"/>
      <c r="Q489" s="437"/>
      <c r="R489" s="435"/>
    </row>
    <row r="490" spans="1:18" ht="34.5" customHeight="1">
      <c r="A490" s="1001"/>
      <c r="B490" s="1005"/>
      <c r="C490" s="989"/>
      <c r="D490" s="438"/>
      <c r="E490" s="911"/>
      <c r="F490" s="310" t="s">
        <v>53</v>
      </c>
      <c r="G490" s="343"/>
      <c r="H490" s="311"/>
      <c r="I490" s="312"/>
      <c r="J490" s="312"/>
      <c r="K490" s="312"/>
      <c r="L490" s="312"/>
      <c r="M490" s="312"/>
      <c r="N490" s="312"/>
      <c r="O490" s="312"/>
      <c r="P490" s="312"/>
      <c r="Q490" s="313"/>
      <c r="R490" s="311"/>
    </row>
    <row r="491" spans="1:18" ht="92.25" customHeight="1">
      <c r="A491" s="1002"/>
      <c r="B491" s="1006"/>
      <c r="C491" s="991"/>
      <c r="D491" s="439"/>
      <c r="E491" s="912"/>
      <c r="F491" s="282"/>
      <c r="G491" s="408"/>
      <c r="H491" s="1007"/>
      <c r="I491" s="1008"/>
      <c r="J491" s="1008"/>
      <c r="K491" s="1008"/>
      <c r="L491" s="1008"/>
      <c r="M491" s="1008"/>
      <c r="N491" s="1008"/>
      <c r="O491" s="1008"/>
      <c r="P491" s="1008"/>
      <c r="Q491" s="1008"/>
      <c r="R491" s="440"/>
    </row>
    <row r="492" spans="1:18" ht="34.5" customHeight="1">
      <c r="A492" s="1000">
        <v>80</v>
      </c>
      <c r="B492" s="1003" t="s">
        <v>415</v>
      </c>
      <c r="C492" s="973" t="s">
        <v>412</v>
      </c>
      <c r="D492" s="427" t="s">
        <v>247</v>
      </c>
      <c r="E492" s="910" t="s">
        <v>203</v>
      </c>
      <c r="F492" s="428" t="s">
        <v>283</v>
      </c>
      <c r="G492" s="151">
        <f>R492*O4</f>
        <v>0.3</v>
      </c>
      <c r="H492" s="429"/>
      <c r="I492" s="430"/>
      <c r="J492" s="298">
        <v>0</v>
      </c>
      <c r="K492" s="430"/>
      <c r="L492" s="430"/>
      <c r="M492" s="430"/>
      <c r="N492" s="430"/>
      <c r="O492" s="430"/>
      <c r="P492" s="430"/>
      <c r="Q492" s="431"/>
      <c r="R492" s="429">
        <v>0.3</v>
      </c>
    </row>
    <row r="493" spans="1:18" ht="34.5" customHeight="1">
      <c r="A493" s="1001"/>
      <c r="B493" s="1004"/>
      <c r="C493" s="989"/>
      <c r="D493" s="433"/>
      <c r="E493" s="911"/>
      <c r="F493" s="403" t="s">
        <v>285</v>
      </c>
      <c r="G493" s="434"/>
      <c r="H493" s="435"/>
      <c r="I493" s="436"/>
      <c r="J493" s="306"/>
      <c r="K493" s="436"/>
      <c r="L493" s="436"/>
      <c r="M493" s="436"/>
      <c r="N493" s="436"/>
      <c r="O493" s="436"/>
      <c r="P493" s="436"/>
      <c r="Q493" s="437"/>
      <c r="R493" s="435"/>
    </row>
    <row r="494" spans="1:18" ht="34.5" customHeight="1">
      <c r="A494" s="1001"/>
      <c r="B494" s="1005"/>
      <c r="C494" s="989"/>
      <c r="D494" s="438"/>
      <c r="E494" s="911"/>
      <c r="F494" s="310" t="s">
        <v>53</v>
      </c>
      <c r="G494" s="343"/>
      <c r="H494" s="311"/>
      <c r="I494" s="312"/>
      <c r="J494" s="312"/>
      <c r="K494" s="312"/>
      <c r="L494" s="312"/>
      <c r="M494" s="312"/>
      <c r="N494" s="312"/>
      <c r="O494" s="312"/>
      <c r="P494" s="312"/>
      <c r="Q494" s="313"/>
      <c r="R494" s="311"/>
    </row>
    <row r="495" spans="1:18" ht="114.75" customHeight="1">
      <c r="A495" s="1002"/>
      <c r="B495" s="1006"/>
      <c r="C495" s="991"/>
      <c r="D495" s="439"/>
      <c r="E495" s="912"/>
      <c r="F495" s="282"/>
      <c r="G495" s="408"/>
      <c r="H495" s="1007"/>
      <c r="I495" s="1008"/>
      <c r="J495" s="1008"/>
      <c r="K495" s="1008"/>
      <c r="L495" s="1008"/>
      <c r="M495" s="1008"/>
      <c r="N495" s="1008"/>
      <c r="O495" s="1008"/>
      <c r="P495" s="1008"/>
      <c r="Q495" s="1008"/>
      <c r="R495" s="440"/>
    </row>
    <row r="496" spans="1:18" ht="34.5" customHeight="1">
      <c r="A496" s="1000">
        <v>81</v>
      </c>
      <c r="B496" s="1003" t="s">
        <v>416</v>
      </c>
      <c r="C496" s="973" t="s">
        <v>412</v>
      </c>
      <c r="D496" s="427" t="s">
        <v>389</v>
      </c>
      <c r="E496" s="910" t="s">
        <v>203</v>
      </c>
      <c r="F496" s="428" t="s">
        <v>283</v>
      </c>
      <c r="G496" s="151">
        <f>R496*O4</f>
        <v>0.25</v>
      </c>
      <c r="H496" s="429"/>
      <c r="I496" s="430"/>
      <c r="J496" s="298">
        <v>0</v>
      </c>
      <c r="K496" s="430"/>
      <c r="L496" s="430"/>
      <c r="M496" s="430"/>
      <c r="N496" s="430"/>
      <c r="O496" s="430"/>
      <c r="P496" s="430"/>
      <c r="Q496" s="431"/>
      <c r="R496" s="429">
        <v>0.25</v>
      </c>
    </row>
    <row r="497" spans="1:18" ht="34.5" customHeight="1">
      <c r="A497" s="1001"/>
      <c r="B497" s="1004"/>
      <c r="C497" s="989"/>
      <c r="D497" s="433"/>
      <c r="E497" s="911"/>
      <c r="F497" s="403" t="s">
        <v>285</v>
      </c>
      <c r="G497" s="434"/>
      <c r="H497" s="435"/>
      <c r="I497" s="436"/>
      <c r="J497" s="306"/>
      <c r="K497" s="436"/>
      <c r="L497" s="436"/>
      <c r="M497" s="436"/>
      <c r="N497" s="436"/>
      <c r="O497" s="436"/>
      <c r="P497" s="436"/>
      <c r="Q497" s="437"/>
      <c r="R497" s="435"/>
    </row>
    <row r="498" spans="1:18" ht="34.5" customHeight="1">
      <c r="A498" s="1001"/>
      <c r="B498" s="1005"/>
      <c r="C498" s="989"/>
      <c r="D498" s="438"/>
      <c r="E498" s="911"/>
      <c r="F498" s="310" t="s">
        <v>53</v>
      </c>
      <c r="G498" s="343"/>
      <c r="H498" s="311"/>
      <c r="I498" s="312"/>
      <c r="J498" s="312"/>
      <c r="K498" s="312"/>
      <c r="L498" s="312"/>
      <c r="M498" s="312"/>
      <c r="N498" s="312"/>
      <c r="O498" s="312"/>
      <c r="P498" s="312"/>
      <c r="Q498" s="313"/>
      <c r="R498" s="311"/>
    </row>
    <row r="499" spans="1:18" ht="95.25" customHeight="1">
      <c r="A499" s="1001"/>
      <c r="B499" s="1005"/>
      <c r="C499" s="989"/>
      <c r="D499" s="426"/>
      <c r="E499" s="911"/>
      <c r="F499" s="271"/>
      <c r="G499" s="315"/>
      <c r="H499" s="1009"/>
      <c r="I499" s="1010"/>
      <c r="J499" s="1010"/>
      <c r="K499" s="1010"/>
      <c r="L499" s="1010"/>
      <c r="M499" s="1010"/>
      <c r="N499" s="1010"/>
      <c r="O499" s="1010"/>
      <c r="P499" s="1010"/>
      <c r="Q499" s="1010"/>
      <c r="R499" s="441"/>
    </row>
    <row r="500" spans="1:18" ht="95.25" customHeight="1">
      <c r="A500" s="442"/>
      <c r="B500" s="443"/>
      <c r="C500" s="444"/>
      <c r="D500" s="445"/>
      <c r="E500" s="446"/>
      <c r="F500" s="447"/>
      <c r="G500" s="448"/>
      <c r="H500" s="449"/>
      <c r="I500" s="450"/>
      <c r="J500" s="450"/>
      <c r="K500" s="450"/>
      <c r="L500" s="450"/>
      <c r="M500" s="450"/>
      <c r="N500" s="450"/>
      <c r="O500" s="450"/>
      <c r="P500" s="450"/>
      <c r="Q500" s="450"/>
      <c r="R500" s="451"/>
    </row>
    <row r="501" spans="1:18" ht="34.5" customHeight="1">
      <c r="A501" s="1011">
        <v>82</v>
      </c>
      <c r="B501" s="1013" t="s">
        <v>417</v>
      </c>
      <c r="C501" s="982" t="s">
        <v>412</v>
      </c>
      <c r="D501" s="453" t="s">
        <v>418</v>
      </c>
      <c r="E501" s="1016" t="s">
        <v>203</v>
      </c>
      <c r="F501" s="454" t="s">
        <v>283</v>
      </c>
      <c r="G501" s="151">
        <f>R501*O4</f>
        <v>0.2</v>
      </c>
      <c r="H501" s="455"/>
      <c r="I501" s="456"/>
      <c r="J501" s="375">
        <v>0</v>
      </c>
      <c r="K501" s="456"/>
      <c r="L501" s="456"/>
      <c r="M501" s="456"/>
      <c r="N501" s="456"/>
      <c r="O501" s="456"/>
      <c r="P501" s="456"/>
      <c r="Q501" s="457"/>
      <c r="R501" s="455">
        <v>0.2</v>
      </c>
    </row>
    <row r="502" spans="1:18" ht="34.5" customHeight="1">
      <c r="A502" s="1001"/>
      <c r="B502" s="1004"/>
      <c r="C502" s="989"/>
      <c r="D502" s="433"/>
      <c r="E502" s="911"/>
      <c r="F502" s="403" t="s">
        <v>285</v>
      </c>
      <c r="G502" s="434"/>
      <c r="H502" s="435"/>
      <c r="I502" s="436"/>
      <c r="J502" s="306"/>
      <c r="K502" s="436"/>
      <c r="L502" s="436"/>
      <c r="M502" s="436"/>
      <c r="N502" s="436"/>
      <c r="O502" s="436"/>
      <c r="P502" s="436"/>
      <c r="Q502" s="437"/>
      <c r="R502" s="435"/>
    </row>
    <row r="503" spans="1:18" ht="34.5" customHeight="1">
      <c r="A503" s="1001"/>
      <c r="B503" s="1005"/>
      <c r="C503" s="989"/>
      <c r="D503" s="438"/>
      <c r="E503" s="911"/>
      <c r="F503" s="310" t="s">
        <v>53</v>
      </c>
      <c r="G503" s="343"/>
      <c r="H503" s="311"/>
      <c r="I503" s="312"/>
      <c r="J503" s="312"/>
      <c r="K503" s="312"/>
      <c r="L503" s="312"/>
      <c r="M503" s="312"/>
      <c r="N503" s="312"/>
      <c r="O503" s="312"/>
      <c r="P503" s="312"/>
      <c r="Q503" s="313"/>
      <c r="R503" s="311"/>
    </row>
    <row r="504" spans="1:18" ht="34.5" customHeight="1">
      <c r="A504" s="1012"/>
      <c r="B504" s="1014"/>
      <c r="C504" s="1015"/>
      <c r="D504" s="459"/>
      <c r="E504" s="1017"/>
      <c r="F504" s="460"/>
      <c r="G504" s="461"/>
      <c r="H504" s="1018"/>
      <c r="I504" s="1019"/>
      <c r="J504" s="1019"/>
      <c r="K504" s="1019"/>
      <c r="L504" s="1019"/>
      <c r="M504" s="1019"/>
      <c r="N504" s="1019"/>
      <c r="O504" s="1019"/>
      <c r="P504" s="1019"/>
      <c r="Q504" s="1019"/>
      <c r="R504" s="441"/>
    </row>
    <row r="505" spans="1:18" ht="34.5" customHeight="1">
      <c r="A505" s="1001">
        <v>83</v>
      </c>
      <c r="B505" s="1004" t="s">
        <v>419</v>
      </c>
      <c r="C505" s="989" t="s">
        <v>412</v>
      </c>
      <c r="D505" s="462" t="s">
        <v>119</v>
      </c>
      <c r="E505" s="911" t="s">
        <v>203</v>
      </c>
      <c r="F505" s="463" t="s">
        <v>283</v>
      </c>
      <c r="G505" s="151">
        <f>R505*O4</f>
        <v>0.25</v>
      </c>
      <c r="H505" s="464"/>
      <c r="I505" s="465"/>
      <c r="J505" s="405">
        <v>0</v>
      </c>
      <c r="K505" s="465"/>
      <c r="L505" s="465"/>
      <c r="M505" s="465"/>
      <c r="N505" s="465"/>
      <c r="O505" s="465"/>
      <c r="P505" s="465"/>
      <c r="Q505" s="466"/>
      <c r="R505" s="455">
        <v>0.25</v>
      </c>
    </row>
    <row r="506" spans="1:18" ht="34.5" customHeight="1">
      <c r="A506" s="1001"/>
      <c r="B506" s="1004"/>
      <c r="C506" s="989"/>
      <c r="D506" s="433"/>
      <c r="E506" s="911"/>
      <c r="F506" s="403" t="s">
        <v>285</v>
      </c>
      <c r="G506" s="434"/>
      <c r="H506" s="435"/>
      <c r="I506" s="436"/>
      <c r="J506" s="306"/>
      <c r="K506" s="436"/>
      <c r="L506" s="436"/>
      <c r="M506" s="436"/>
      <c r="N506" s="436"/>
      <c r="O506" s="436"/>
      <c r="P506" s="436"/>
      <c r="Q506" s="437"/>
      <c r="R506" s="435"/>
    </row>
    <row r="507" spans="1:18" ht="34.5" customHeight="1">
      <c r="A507" s="1001"/>
      <c r="B507" s="1005"/>
      <c r="C507" s="989"/>
      <c r="D507" s="438"/>
      <c r="E507" s="911"/>
      <c r="F507" s="310" t="s">
        <v>53</v>
      </c>
      <c r="G507" s="343"/>
      <c r="H507" s="311"/>
      <c r="I507" s="312"/>
      <c r="J507" s="312"/>
      <c r="K507" s="312"/>
      <c r="L507" s="312"/>
      <c r="M507" s="312"/>
      <c r="N507" s="312"/>
      <c r="O507" s="312"/>
      <c r="P507" s="312"/>
      <c r="Q507" s="313"/>
      <c r="R507" s="311"/>
    </row>
    <row r="508" spans="1:18" ht="34.5" customHeight="1">
      <c r="A508" s="1002"/>
      <c r="B508" s="1006"/>
      <c r="C508" s="991"/>
      <c r="D508" s="439"/>
      <c r="E508" s="912"/>
      <c r="F508" s="282"/>
      <c r="G508" s="408"/>
      <c r="H508" s="1007"/>
      <c r="I508" s="1008"/>
      <c r="J508" s="1008"/>
      <c r="K508" s="1008"/>
      <c r="L508" s="1008"/>
      <c r="M508" s="1008"/>
      <c r="N508" s="1008"/>
      <c r="O508" s="1008"/>
      <c r="P508" s="1008"/>
      <c r="Q508" s="1008"/>
      <c r="R508" s="440"/>
    </row>
    <row r="509" spans="1:18" ht="34.5" customHeight="1">
      <c r="A509" s="1000">
        <v>84</v>
      </c>
      <c r="B509" s="970" t="s">
        <v>420</v>
      </c>
      <c r="C509" s="973" t="s">
        <v>421</v>
      </c>
      <c r="D509" s="427" t="s">
        <v>395</v>
      </c>
      <c r="E509" s="910" t="s">
        <v>203</v>
      </c>
      <c r="F509" s="295" t="s">
        <v>283</v>
      </c>
      <c r="G509" s="151">
        <f>R509*O4</f>
        <v>0.2</v>
      </c>
      <c r="H509" s="429"/>
      <c r="I509" s="430"/>
      <c r="J509" s="298">
        <v>0</v>
      </c>
      <c r="K509" s="430"/>
      <c r="L509" s="430"/>
      <c r="M509" s="430"/>
      <c r="N509" s="430"/>
      <c r="O509" s="430"/>
      <c r="P509" s="430"/>
      <c r="Q509" s="431"/>
      <c r="R509" s="429">
        <v>0.2</v>
      </c>
    </row>
    <row r="510" spans="1:18" ht="34.5" customHeight="1">
      <c r="A510" s="1001"/>
      <c r="B510" s="1020"/>
      <c r="C510" s="989"/>
      <c r="D510" s="433"/>
      <c r="E510" s="911"/>
      <c r="F510" s="303" t="s">
        <v>285</v>
      </c>
      <c r="G510" s="304"/>
      <c r="H510" s="435"/>
      <c r="I510" s="436"/>
      <c r="J510" s="306"/>
      <c r="K510" s="436"/>
      <c r="L510" s="436"/>
      <c r="M510" s="436"/>
      <c r="N510" s="436"/>
      <c r="O510" s="436"/>
      <c r="P510" s="436"/>
      <c r="Q510" s="437"/>
      <c r="R510" s="435"/>
    </row>
    <row r="511" spans="1:18" ht="34.5" customHeight="1">
      <c r="A511" s="1001"/>
      <c r="B511" s="1020"/>
      <c r="C511" s="989"/>
      <c r="D511" s="438"/>
      <c r="E511" s="911"/>
      <c r="F511" s="310" t="s">
        <v>53</v>
      </c>
      <c r="G511" s="343"/>
      <c r="H511" s="311"/>
      <c r="I511" s="312"/>
      <c r="J511" s="312"/>
      <c r="K511" s="312"/>
      <c r="L511" s="312"/>
      <c r="M511" s="312"/>
      <c r="N511" s="312"/>
      <c r="O511" s="312"/>
      <c r="P511" s="312"/>
      <c r="Q511" s="313"/>
      <c r="R511" s="311"/>
    </row>
    <row r="512" spans="1:18" ht="182.25" customHeight="1">
      <c r="A512" s="1002"/>
      <c r="B512" s="1021"/>
      <c r="C512" s="991"/>
      <c r="D512" s="439"/>
      <c r="E512" s="912"/>
      <c r="F512" s="282"/>
      <c r="G512" s="408"/>
      <c r="H512" s="1007"/>
      <c r="I512" s="1008"/>
      <c r="J512" s="1008"/>
      <c r="K512" s="1008"/>
      <c r="L512" s="1008"/>
      <c r="M512" s="1008"/>
      <c r="N512" s="1008"/>
      <c r="O512" s="1008"/>
      <c r="P512" s="1008"/>
      <c r="Q512" s="1008"/>
      <c r="R512" s="440"/>
    </row>
    <row r="513" spans="1:18" ht="34.5" customHeight="1">
      <c r="A513" s="1000">
        <v>85</v>
      </c>
      <c r="B513" s="970" t="s">
        <v>422</v>
      </c>
      <c r="C513" s="973" t="s">
        <v>421</v>
      </c>
      <c r="D513" s="427" t="s">
        <v>231</v>
      </c>
      <c r="E513" s="910" t="s">
        <v>203</v>
      </c>
      <c r="F513" s="295" t="s">
        <v>283</v>
      </c>
      <c r="G513" s="151">
        <f>R513*O4</f>
        <v>0.37</v>
      </c>
      <c r="H513" s="429"/>
      <c r="I513" s="430"/>
      <c r="J513" s="298">
        <v>0</v>
      </c>
      <c r="K513" s="430"/>
      <c r="L513" s="430"/>
      <c r="M513" s="430"/>
      <c r="N513" s="430"/>
      <c r="O513" s="430"/>
      <c r="P513" s="430"/>
      <c r="Q513" s="431"/>
      <c r="R513" s="429">
        <v>0.37</v>
      </c>
    </row>
    <row r="514" spans="1:18" ht="34.5" customHeight="1">
      <c r="A514" s="1001"/>
      <c r="B514" s="1020"/>
      <c r="C514" s="989"/>
      <c r="D514" s="433"/>
      <c r="E514" s="911"/>
      <c r="F514" s="303" t="s">
        <v>285</v>
      </c>
      <c r="G514" s="304"/>
      <c r="H514" s="435"/>
      <c r="I514" s="436"/>
      <c r="J514" s="306"/>
      <c r="K514" s="436"/>
      <c r="L514" s="436"/>
      <c r="M514" s="436"/>
      <c r="N514" s="436"/>
      <c r="O514" s="436"/>
      <c r="P514" s="436"/>
      <c r="Q514" s="437"/>
      <c r="R514" s="435"/>
    </row>
    <row r="515" spans="1:18" ht="34.5" customHeight="1">
      <c r="A515" s="1001"/>
      <c r="B515" s="1020"/>
      <c r="C515" s="989"/>
      <c r="D515" s="438"/>
      <c r="E515" s="911"/>
      <c r="F515" s="310" t="s">
        <v>53</v>
      </c>
      <c r="G515" s="343"/>
      <c r="H515" s="311"/>
      <c r="I515" s="312"/>
      <c r="J515" s="312"/>
      <c r="K515" s="312"/>
      <c r="L515" s="312"/>
      <c r="M515" s="312"/>
      <c r="N515" s="312"/>
      <c r="O515" s="312"/>
      <c r="P515" s="312"/>
      <c r="Q515" s="313"/>
      <c r="R515" s="311"/>
    </row>
    <row r="516" spans="1:18" ht="34.5" customHeight="1">
      <c r="A516" s="1002"/>
      <c r="B516" s="1021"/>
      <c r="C516" s="991"/>
      <c r="D516" s="439"/>
      <c r="E516" s="912"/>
      <c r="F516" s="282"/>
      <c r="G516" s="408"/>
      <c r="H516" s="1007"/>
      <c r="I516" s="1008"/>
      <c r="J516" s="1008"/>
      <c r="K516" s="1008"/>
      <c r="L516" s="1008"/>
      <c r="M516" s="1008"/>
      <c r="N516" s="1008"/>
      <c r="O516" s="1008"/>
      <c r="P516" s="1008"/>
      <c r="Q516" s="1008"/>
      <c r="R516" s="440"/>
    </row>
    <row r="517" spans="1:18" ht="34.5" customHeight="1">
      <c r="A517" s="1000">
        <v>86</v>
      </c>
      <c r="B517" s="970" t="s">
        <v>423</v>
      </c>
      <c r="C517" s="973" t="s">
        <v>421</v>
      </c>
      <c r="D517" s="427" t="s">
        <v>392</v>
      </c>
      <c r="E517" s="910" t="s">
        <v>203</v>
      </c>
      <c r="F517" s="295" t="s">
        <v>283</v>
      </c>
      <c r="G517" s="151">
        <f>R517*O4</f>
        <v>0.2</v>
      </c>
      <c r="H517" s="429"/>
      <c r="I517" s="430"/>
      <c r="J517" s="298">
        <v>0</v>
      </c>
      <c r="K517" s="430"/>
      <c r="L517" s="430"/>
      <c r="M517" s="430"/>
      <c r="N517" s="430"/>
      <c r="O517" s="430"/>
      <c r="P517" s="430"/>
      <c r="Q517" s="431"/>
      <c r="R517" s="429">
        <v>0.2</v>
      </c>
    </row>
    <row r="518" spans="1:18" ht="34.5" customHeight="1">
      <c r="A518" s="1001"/>
      <c r="B518" s="1020"/>
      <c r="C518" s="989"/>
      <c r="D518" s="433"/>
      <c r="E518" s="911"/>
      <c r="F518" s="303" t="s">
        <v>285</v>
      </c>
      <c r="G518" s="304"/>
      <c r="H518" s="435"/>
      <c r="I518" s="436"/>
      <c r="J518" s="306"/>
      <c r="K518" s="436"/>
      <c r="L518" s="436"/>
      <c r="M518" s="436"/>
      <c r="N518" s="436"/>
      <c r="O518" s="436"/>
      <c r="P518" s="436"/>
      <c r="Q518" s="437"/>
      <c r="R518" s="435"/>
    </row>
    <row r="519" spans="1:18" ht="34.5" customHeight="1">
      <c r="A519" s="1001"/>
      <c r="B519" s="1020"/>
      <c r="C519" s="989"/>
      <c r="D519" s="438"/>
      <c r="E519" s="911"/>
      <c r="F519" s="310" t="s">
        <v>53</v>
      </c>
      <c r="G519" s="343"/>
      <c r="H519" s="311"/>
      <c r="I519" s="312"/>
      <c r="J519" s="312"/>
      <c r="K519" s="312"/>
      <c r="L519" s="312"/>
      <c r="M519" s="312"/>
      <c r="N519" s="312"/>
      <c r="O519" s="312"/>
      <c r="P519" s="312"/>
      <c r="Q519" s="313"/>
      <c r="R519" s="311"/>
    </row>
    <row r="520" spans="1:18" ht="34.5" customHeight="1">
      <c r="A520" s="1002"/>
      <c r="B520" s="1021"/>
      <c r="C520" s="991"/>
      <c r="D520" s="439"/>
      <c r="E520" s="912"/>
      <c r="F520" s="282"/>
      <c r="G520" s="408"/>
      <c r="H520" s="1007"/>
      <c r="I520" s="1008"/>
      <c r="J520" s="1008"/>
      <c r="K520" s="1008"/>
      <c r="L520" s="1008"/>
      <c r="M520" s="1008"/>
      <c r="N520" s="1008"/>
      <c r="O520" s="1008"/>
      <c r="P520" s="1008"/>
      <c r="Q520" s="1008"/>
      <c r="R520" s="440"/>
    </row>
    <row r="521" spans="1:18" ht="34.5" customHeight="1">
      <c r="A521" s="1000">
        <v>87</v>
      </c>
      <c r="B521" s="970" t="s">
        <v>424</v>
      </c>
      <c r="C521" s="973" t="s">
        <v>425</v>
      </c>
      <c r="D521" s="427" t="s">
        <v>267</v>
      </c>
      <c r="E521" s="910" t="s">
        <v>48</v>
      </c>
      <c r="F521" s="295" t="s">
        <v>283</v>
      </c>
      <c r="G521" s="151">
        <f>R521*O4</f>
        <v>0.15</v>
      </c>
      <c r="H521" s="429"/>
      <c r="I521" s="430"/>
      <c r="J521" s="298">
        <v>0</v>
      </c>
      <c r="K521" s="430"/>
      <c r="L521" s="430"/>
      <c r="M521" s="430"/>
      <c r="N521" s="430"/>
      <c r="O521" s="430"/>
      <c r="P521" s="430"/>
      <c r="Q521" s="431"/>
      <c r="R521" s="429">
        <v>0.15</v>
      </c>
    </row>
    <row r="522" spans="1:18" ht="34.5" customHeight="1">
      <c r="A522" s="1001"/>
      <c r="B522" s="1020"/>
      <c r="C522" s="989"/>
      <c r="D522" s="433"/>
      <c r="E522" s="911"/>
      <c r="F522" s="303" t="s">
        <v>285</v>
      </c>
      <c r="G522" s="304"/>
      <c r="H522" s="435"/>
      <c r="I522" s="436"/>
      <c r="J522" s="306"/>
      <c r="K522" s="436"/>
      <c r="L522" s="436"/>
      <c r="M522" s="436"/>
      <c r="N522" s="436"/>
      <c r="O522" s="436"/>
      <c r="P522" s="436"/>
      <c r="Q522" s="437"/>
      <c r="R522" s="435"/>
    </row>
    <row r="523" spans="1:18" ht="34.5" customHeight="1">
      <c r="A523" s="1001"/>
      <c r="B523" s="1020"/>
      <c r="C523" s="989"/>
      <c r="D523" s="438"/>
      <c r="E523" s="911"/>
      <c r="F523" s="310" t="s">
        <v>53</v>
      </c>
      <c r="G523" s="343"/>
      <c r="H523" s="311"/>
      <c r="I523" s="312"/>
      <c r="J523" s="312"/>
      <c r="K523" s="312"/>
      <c r="L523" s="312"/>
      <c r="M523" s="312"/>
      <c r="N523" s="312"/>
      <c r="O523" s="312"/>
      <c r="P523" s="312"/>
      <c r="Q523" s="313"/>
      <c r="R523" s="311"/>
    </row>
    <row r="524" spans="1:18" ht="34.5" customHeight="1">
      <c r="A524" s="1002"/>
      <c r="B524" s="1021"/>
      <c r="C524" s="991"/>
      <c r="D524" s="439"/>
      <c r="E524" s="912"/>
      <c r="F524" s="282"/>
      <c r="G524" s="408"/>
      <c r="H524" s="1007"/>
      <c r="I524" s="1008"/>
      <c r="J524" s="1008"/>
      <c r="K524" s="1008"/>
      <c r="L524" s="1008"/>
      <c r="M524" s="1008"/>
      <c r="N524" s="1008"/>
      <c r="O524" s="1008"/>
      <c r="P524" s="1008"/>
      <c r="Q524" s="1008"/>
      <c r="R524" s="440"/>
    </row>
    <row r="525" spans="1:18" ht="34.5" customHeight="1">
      <c r="A525" s="1000">
        <v>88</v>
      </c>
      <c r="B525" s="970" t="s">
        <v>426</v>
      </c>
      <c r="C525" s="973" t="s">
        <v>425</v>
      </c>
      <c r="D525" s="427" t="s">
        <v>395</v>
      </c>
      <c r="E525" s="910" t="s">
        <v>48</v>
      </c>
      <c r="F525" s="295" t="s">
        <v>283</v>
      </c>
      <c r="G525" s="151">
        <f>R525*O4</f>
        <v>0.2</v>
      </c>
      <c r="H525" s="429"/>
      <c r="I525" s="430"/>
      <c r="J525" s="298">
        <v>0</v>
      </c>
      <c r="K525" s="430"/>
      <c r="L525" s="430"/>
      <c r="M525" s="430"/>
      <c r="N525" s="430"/>
      <c r="O525" s="430"/>
      <c r="P525" s="430"/>
      <c r="Q525" s="431"/>
      <c r="R525" s="429">
        <v>0.2</v>
      </c>
    </row>
    <row r="526" spans="1:18" ht="34.5" customHeight="1">
      <c r="A526" s="1001"/>
      <c r="B526" s="1020"/>
      <c r="C526" s="989"/>
      <c r="D526" s="433"/>
      <c r="E526" s="911"/>
      <c r="F526" s="303" t="s">
        <v>285</v>
      </c>
      <c r="G526" s="304"/>
      <c r="H526" s="435"/>
      <c r="I526" s="436"/>
      <c r="J526" s="306"/>
      <c r="K526" s="436"/>
      <c r="L526" s="436"/>
      <c r="M526" s="436"/>
      <c r="N526" s="436"/>
      <c r="O526" s="436"/>
      <c r="P526" s="436"/>
      <c r="Q526" s="437"/>
      <c r="R526" s="435"/>
    </row>
    <row r="527" spans="1:18" ht="34.5" customHeight="1">
      <c r="A527" s="1001"/>
      <c r="B527" s="1020"/>
      <c r="C527" s="989"/>
      <c r="D527" s="438"/>
      <c r="E527" s="911"/>
      <c r="F527" s="310" t="s">
        <v>53</v>
      </c>
      <c r="G527" s="343"/>
      <c r="H527" s="311"/>
      <c r="I527" s="312"/>
      <c r="J527" s="312"/>
      <c r="K527" s="312"/>
      <c r="L527" s="312"/>
      <c r="M527" s="312"/>
      <c r="N527" s="312"/>
      <c r="O527" s="312"/>
      <c r="P527" s="312"/>
      <c r="Q527" s="313"/>
      <c r="R527" s="311"/>
    </row>
    <row r="528" spans="1:18" ht="34.5" customHeight="1">
      <c r="A528" s="1002"/>
      <c r="B528" s="1021"/>
      <c r="C528" s="991"/>
      <c r="D528" s="439"/>
      <c r="E528" s="912"/>
      <c r="F528" s="282"/>
      <c r="G528" s="408"/>
      <c r="H528" s="1007"/>
      <c r="I528" s="1008"/>
      <c r="J528" s="1008"/>
      <c r="K528" s="1008"/>
      <c r="L528" s="1008"/>
      <c r="M528" s="1008"/>
      <c r="N528" s="1008"/>
      <c r="O528" s="1008"/>
      <c r="P528" s="1008"/>
      <c r="Q528" s="1008"/>
      <c r="R528" s="440"/>
    </row>
    <row r="529" spans="1:18" ht="34.5" customHeight="1">
      <c r="A529" s="1000">
        <v>89</v>
      </c>
      <c r="B529" s="970" t="s">
        <v>427</v>
      </c>
      <c r="C529" s="973" t="s">
        <v>425</v>
      </c>
      <c r="D529" s="427" t="s">
        <v>249</v>
      </c>
      <c r="E529" s="910" t="s">
        <v>48</v>
      </c>
      <c r="F529" s="295" t="s">
        <v>283</v>
      </c>
      <c r="G529" s="151">
        <f>R529*O4</f>
        <v>0.1</v>
      </c>
      <c r="H529" s="429"/>
      <c r="I529" s="430"/>
      <c r="J529" s="298">
        <v>0</v>
      </c>
      <c r="K529" s="430"/>
      <c r="L529" s="430"/>
      <c r="M529" s="430"/>
      <c r="N529" s="430"/>
      <c r="O529" s="430"/>
      <c r="P529" s="430"/>
      <c r="Q529" s="431"/>
      <c r="R529" s="429">
        <v>0.1</v>
      </c>
    </row>
    <row r="530" spans="1:18" ht="34.5" customHeight="1">
      <c r="A530" s="1001"/>
      <c r="B530" s="1020"/>
      <c r="C530" s="989"/>
      <c r="D530" s="433"/>
      <c r="E530" s="911"/>
      <c r="F530" s="303" t="s">
        <v>285</v>
      </c>
      <c r="G530" s="304"/>
      <c r="H530" s="435"/>
      <c r="I530" s="436"/>
      <c r="J530" s="306"/>
      <c r="K530" s="436"/>
      <c r="L530" s="436"/>
      <c r="M530" s="436"/>
      <c r="N530" s="436"/>
      <c r="O530" s="436"/>
      <c r="P530" s="436"/>
      <c r="Q530" s="437"/>
      <c r="R530" s="435"/>
    </row>
    <row r="531" spans="1:18" ht="34.5" customHeight="1">
      <c r="A531" s="1001"/>
      <c r="B531" s="1020"/>
      <c r="C531" s="989"/>
      <c r="D531" s="438"/>
      <c r="E531" s="911"/>
      <c r="F531" s="310" t="s">
        <v>53</v>
      </c>
      <c r="G531" s="343"/>
      <c r="H531" s="311"/>
      <c r="I531" s="312"/>
      <c r="J531" s="312"/>
      <c r="K531" s="312"/>
      <c r="L531" s="312"/>
      <c r="M531" s="312"/>
      <c r="N531" s="312"/>
      <c r="O531" s="312"/>
      <c r="P531" s="312"/>
      <c r="Q531" s="313"/>
      <c r="R531" s="311"/>
    </row>
    <row r="532" spans="1:18" ht="34.5" customHeight="1">
      <c r="A532" s="1002"/>
      <c r="B532" s="1021"/>
      <c r="C532" s="991"/>
      <c r="D532" s="439"/>
      <c r="E532" s="912"/>
      <c r="F532" s="282"/>
      <c r="G532" s="408"/>
      <c r="H532" s="1007"/>
      <c r="I532" s="1008"/>
      <c r="J532" s="1008"/>
      <c r="K532" s="1008"/>
      <c r="L532" s="1008"/>
      <c r="M532" s="1008"/>
      <c r="N532" s="1008"/>
      <c r="O532" s="1008"/>
      <c r="P532" s="1008"/>
      <c r="Q532" s="1008"/>
      <c r="R532" s="440"/>
    </row>
    <row r="533" spans="1:18" ht="34.5" customHeight="1">
      <c r="A533" s="1000">
        <v>90</v>
      </c>
      <c r="B533" s="970" t="s">
        <v>428</v>
      </c>
      <c r="C533" s="973" t="s">
        <v>425</v>
      </c>
      <c r="D533" s="427" t="s">
        <v>374</v>
      </c>
      <c r="E533" s="910" t="s">
        <v>48</v>
      </c>
      <c r="F533" s="295" t="s">
        <v>283</v>
      </c>
      <c r="G533" s="151">
        <f>R533*O4</f>
        <v>0.1</v>
      </c>
      <c r="H533" s="429"/>
      <c r="I533" s="430"/>
      <c r="J533" s="298">
        <v>0</v>
      </c>
      <c r="K533" s="430"/>
      <c r="L533" s="430"/>
      <c r="M533" s="430"/>
      <c r="N533" s="430"/>
      <c r="O533" s="430"/>
      <c r="P533" s="430"/>
      <c r="Q533" s="431"/>
      <c r="R533" s="429">
        <v>0.1</v>
      </c>
    </row>
    <row r="534" spans="1:18" ht="34.5" customHeight="1">
      <c r="A534" s="1001"/>
      <c r="B534" s="1020"/>
      <c r="C534" s="989"/>
      <c r="D534" s="433"/>
      <c r="E534" s="911"/>
      <c r="F534" s="303" t="s">
        <v>285</v>
      </c>
      <c r="G534" s="304"/>
      <c r="H534" s="435"/>
      <c r="I534" s="436"/>
      <c r="J534" s="306"/>
      <c r="K534" s="436"/>
      <c r="L534" s="436"/>
      <c r="M534" s="436"/>
      <c r="N534" s="436"/>
      <c r="O534" s="436"/>
      <c r="P534" s="436"/>
      <c r="Q534" s="437"/>
      <c r="R534" s="435"/>
    </row>
    <row r="535" spans="1:18" ht="34.5" customHeight="1">
      <c r="A535" s="1001"/>
      <c r="B535" s="1020"/>
      <c r="C535" s="989"/>
      <c r="D535" s="438"/>
      <c r="E535" s="911"/>
      <c r="F535" s="310" t="s">
        <v>53</v>
      </c>
      <c r="G535" s="343"/>
      <c r="H535" s="311"/>
      <c r="I535" s="312"/>
      <c r="J535" s="312"/>
      <c r="K535" s="312"/>
      <c r="L535" s="312"/>
      <c r="M535" s="312"/>
      <c r="N535" s="312"/>
      <c r="O535" s="312"/>
      <c r="P535" s="312"/>
      <c r="Q535" s="313"/>
      <c r="R535" s="311"/>
    </row>
    <row r="536" spans="1:18" ht="34.5" customHeight="1">
      <c r="A536" s="1002"/>
      <c r="B536" s="1021"/>
      <c r="C536" s="991"/>
      <c r="D536" s="439"/>
      <c r="E536" s="912"/>
      <c r="F536" s="282"/>
      <c r="G536" s="408"/>
      <c r="H536" s="1007"/>
      <c r="I536" s="1008"/>
      <c r="J536" s="1008"/>
      <c r="K536" s="1008"/>
      <c r="L536" s="1008"/>
      <c r="M536" s="1008"/>
      <c r="N536" s="1008"/>
      <c r="O536" s="1008"/>
      <c r="P536" s="1008"/>
      <c r="Q536" s="1008"/>
      <c r="R536" s="440"/>
    </row>
    <row r="537" spans="1:18" ht="34.5" customHeight="1">
      <c r="A537" s="1000">
        <v>91</v>
      </c>
      <c r="B537" s="293" t="s">
        <v>429</v>
      </c>
      <c r="C537" s="973" t="s">
        <v>425</v>
      </c>
      <c r="D537" s="427" t="s">
        <v>261</v>
      </c>
      <c r="E537" s="910" t="s">
        <v>48</v>
      </c>
      <c r="F537" s="295" t="s">
        <v>283</v>
      </c>
      <c r="G537" s="151">
        <f>R537*O4</f>
        <v>0.1</v>
      </c>
      <c r="H537" s="429"/>
      <c r="I537" s="430"/>
      <c r="J537" s="298">
        <v>0</v>
      </c>
      <c r="K537" s="430"/>
      <c r="L537" s="430"/>
      <c r="M537" s="430"/>
      <c r="N537" s="430"/>
      <c r="O537" s="430"/>
      <c r="P537" s="430"/>
      <c r="Q537" s="431"/>
      <c r="R537" s="429">
        <v>0.1</v>
      </c>
    </row>
    <row r="538" spans="1:18" ht="34.5" customHeight="1">
      <c r="A538" s="1001"/>
      <c r="B538" s="301" t="s">
        <v>430</v>
      </c>
      <c r="C538" s="989"/>
      <c r="D538" s="433"/>
      <c r="E538" s="911"/>
      <c r="F538" s="303" t="s">
        <v>285</v>
      </c>
      <c r="G538" s="304"/>
      <c r="H538" s="435"/>
      <c r="I538" s="436"/>
      <c r="J538" s="306"/>
      <c r="K538" s="436"/>
      <c r="L538" s="436"/>
      <c r="M538" s="436"/>
      <c r="N538" s="436"/>
      <c r="O538" s="436"/>
      <c r="P538" s="436"/>
      <c r="Q538" s="437"/>
      <c r="R538" s="435"/>
    </row>
    <row r="539" spans="1:18" ht="34.5" customHeight="1">
      <c r="A539" s="1001"/>
      <c r="B539" s="308"/>
      <c r="C539" s="989"/>
      <c r="D539" s="438"/>
      <c r="E539" s="911"/>
      <c r="F539" s="310" t="s">
        <v>53</v>
      </c>
      <c r="G539" s="343"/>
      <c r="H539" s="311"/>
      <c r="I539" s="312"/>
      <c r="J539" s="312"/>
      <c r="K539" s="312"/>
      <c r="L539" s="312"/>
      <c r="M539" s="312"/>
      <c r="N539" s="312"/>
      <c r="O539" s="312"/>
      <c r="P539" s="312"/>
      <c r="Q539" s="313"/>
      <c r="R539" s="311"/>
    </row>
    <row r="540" spans="1:18" ht="34.5" customHeight="1">
      <c r="A540" s="1002"/>
      <c r="B540" s="317"/>
      <c r="C540" s="991"/>
      <c r="D540" s="439"/>
      <c r="E540" s="912"/>
      <c r="F540" s="282"/>
      <c r="G540" s="408"/>
      <c r="H540" s="1007"/>
      <c r="I540" s="1008"/>
      <c r="J540" s="1008"/>
      <c r="K540" s="1008"/>
      <c r="L540" s="1008"/>
      <c r="M540" s="1008"/>
      <c r="N540" s="1008"/>
      <c r="O540" s="1008"/>
      <c r="P540" s="1008"/>
      <c r="Q540" s="1008"/>
      <c r="R540" s="440"/>
    </row>
    <row r="541" spans="1:18" ht="34.5" customHeight="1">
      <c r="A541" s="1000">
        <v>92</v>
      </c>
      <c r="B541" s="970" t="s">
        <v>431</v>
      </c>
      <c r="C541" s="973" t="s">
        <v>425</v>
      </c>
      <c r="D541" s="427" t="s">
        <v>389</v>
      </c>
      <c r="E541" s="910" t="s">
        <v>48</v>
      </c>
      <c r="F541" s="295" t="s">
        <v>283</v>
      </c>
      <c r="G541" s="151">
        <f>R541*O4</f>
        <v>0.1</v>
      </c>
      <c r="H541" s="429"/>
      <c r="I541" s="430"/>
      <c r="J541" s="298">
        <v>0</v>
      </c>
      <c r="K541" s="430"/>
      <c r="L541" s="430"/>
      <c r="M541" s="430"/>
      <c r="N541" s="430"/>
      <c r="O541" s="430"/>
      <c r="P541" s="430"/>
      <c r="Q541" s="431"/>
      <c r="R541" s="429">
        <v>0.1</v>
      </c>
    </row>
    <row r="542" spans="1:18" ht="34.5" customHeight="1">
      <c r="A542" s="1001"/>
      <c r="B542" s="1020"/>
      <c r="C542" s="989"/>
      <c r="D542" s="433"/>
      <c r="E542" s="911"/>
      <c r="F542" s="303" t="s">
        <v>285</v>
      </c>
      <c r="G542" s="304"/>
      <c r="H542" s="435"/>
      <c r="I542" s="436"/>
      <c r="J542" s="306"/>
      <c r="K542" s="436"/>
      <c r="L542" s="436"/>
      <c r="M542" s="436"/>
      <c r="N542" s="436"/>
      <c r="O542" s="436"/>
      <c r="P542" s="436"/>
      <c r="Q542" s="437"/>
      <c r="R542" s="435"/>
    </row>
    <row r="543" spans="1:18" ht="34.5" customHeight="1">
      <c r="A543" s="1001"/>
      <c r="B543" s="1020"/>
      <c r="C543" s="989"/>
      <c r="D543" s="438"/>
      <c r="E543" s="911"/>
      <c r="F543" s="310" t="s">
        <v>53</v>
      </c>
      <c r="G543" s="343"/>
      <c r="H543" s="311"/>
      <c r="I543" s="312"/>
      <c r="J543" s="312"/>
      <c r="K543" s="312"/>
      <c r="L543" s="312"/>
      <c r="M543" s="312"/>
      <c r="N543" s="312"/>
      <c r="O543" s="312"/>
      <c r="P543" s="312"/>
      <c r="Q543" s="313"/>
      <c r="R543" s="311"/>
    </row>
    <row r="544" spans="1:18" ht="34.5" customHeight="1">
      <c r="A544" s="1002"/>
      <c r="B544" s="1021"/>
      <c r="C544" s="991"/>
      <c r="D544" s="439"/>
      <c r="E544" s="912"/>
      <c r="F544" s="282"/>
      <c r="G544" s="408"/>
      <c r="H544" s="1007"/>
      <c r="I544" s="1008"/>
      <c r="J544" s="1008"/>
      <c r="K544" s="1008"/>
      <c r="L544" s="1008"/>
      <c r="M544" s="1008"/>
      <c r="N544" s="1008"/>
      <c r="O544" s="1008"/>
      <c r="P544" s="1008"/>
      <c r="Q544" s="1008"/>
      <c r="R544" s="440"/>
    </row>
    <row r="545" spans="1:18" ht="34.5" customHeight="1">
      <c r="A545" s="1000">
        <v>93</v>
      </c>
      <c r="B545" s="970" t="s">
        <v>432</v>
      </c>
      <c r="C545" s="973" t="s">
        <v>425</v>
      </c>
      <c r="D545" s="427" t="s">
        <v>263</v>
      </c>
      <c r="E545" s="910" t="s">
        <v>48</v>
      </c>
      <c r="F545" s="295" t="s">
        <v>283</v>
      </c>
      <c r="G545" s="151">
        <f>R545*O4</f>
        <v>0.1</v>
      </c>
      <c r="H545" s="429"/>
      <c r="I545" s="430"/>
      <c r="J545" s="298">
        <v>0</v>
      </c>
      <c r="K545" s="430"/>
      <c r="L545" s="430"/>
      <c r="M545" s="430"/>
      <c r="N545" s="430"/>
      <c r="O545" s="430"/>
      <c r="P545" s="430"/>
      <c r="Q545" s="431"/>
      <c r="R545" s="429">
        <v>0.1</v>
      </c>
    </row>
    <row r="546" spans="1:18" ht="34.5" customHeight="1">
      <c r="A546" s="1001"/>
      <c r="B546" s="1020"/>
      <c r="C546" s="989"/>
      <c r="D546" s="433"/>
      <c r="E546" s="911"/>
      <c r="F546" s="303" t="s">
        <v>285</v>
      </c>
      <c r="G546" s="304"/>
      <c r="H546" s="435"/>
      <c r="I546" s="436"/>
      <c r="J546" s="306"/>
      <c r="K546" s="436"/>
      <c r="L546" s="436"/>
      <c r="M546" s="436"/>
      <c r="N546" s="436"/>
      <c r="O546" s="436"/>
      <c r="P546" s="436"/>
      <c r="Q546" s="437"/>
      <c r="R546" s="435"/>
    </row>
    <row r="547" spans="1:18" ht="34.5" customHeight="1">
      <c r="A547" s="1001"/>
      <c r="B547" s="1020"/>
      <c r="C547" s="989"/>
      <c r="D547" s="438"/>
      <c r="E547" s="911"/>
      <c r="F547" s="310" t="s">
        <v>53</v>
      </c>
      <c r="G547" s="343"/>
      <c r="H547" s="311"/>
      <c r="I547" s="312"/>
      <c r="J547" s="312"/>
      <c r="K547" s="312"/>
      <c r="L547" s="312"/>
      <c r="M547" s="312"/>
      <c r="N547" s="312"/>
      <c r="O547" s="312"/>
      <c r="P547" s="312"/>
      <c r="Q547" s="313"/>
      <c r="R547" s="311"/>
    </row>
    <row r="548" spans="1:18" ht="34.5" customHeight="1">
      <c r="A548" s="1002"/>
      <c r="B548" s="1021"/>
      <c r="C548" s="991"/>
      <c r="D548" s="439"/>
      <c r="E548" s="912"/>
      <c r="F548" s="282"/>
      <c r="G548" s="408"/>
      <c r="H548" s="1007"/>
      <c r="I548" s="1008"/>
      <c r="J548" s="1008"/>
      <c r="K548" s="1008"/>
      <c r="L548" s="1008"/>
      <c r="M548" s="1008"/>
      <c r="N548" s="1008"/>
      <c r="O548" s="1008"/>
      <c r="P548" s="1008"/>
      <c r="Q548" s="1008"/>
      <c r="R548" s="440"/>
    </row>
    <row r="549" spans="1:18" ht="34.5" hidden="1" customHeight="1">
      <c r="A549" s="873" t="s">
        <v>433</v>
      </c>
      <c r="B549" s="874"/>
      <c r="C549" s="874"/>
      <c r="D549" s="874"/>
      <c r="E549" s="875"/>
      <c r="F549" s="271">
        <f t="shared" ref="F549:F551" si="48">SUM(H549:Q549)</f>
        <v>0</v>
      </c>
      <c r="G549" s="272"/>
      <c r="H549" s="282">
        <f t="shared" ref="H549:H551" si="49">H484+H488+H492+H496+H501+H505+H509+H513+H517+H521+H525+H529+H533+H537+H541+H545</f>
        <v>0</v>
      </c>
      <c r="I549" s="282">
        <f t="shared" ref="I549:I551" si="50">I484+I488+I492+I496+I501+I505+I509+I513+I517+I521+I525+I529+I533+I537+I541+I545</f>
        <v>0</v>
      </c>
      <c r="J549" s="282">
        <f t="shared" ref="J549:J551" si="51">J484+J488+J492+J496+J501+J505+J509+J513+J517+J521+J525+J529+J533+J537+J541+J545</f>
        <v>0</v>
      </c>
      <c r="K549" s="282">
        <f t="shared" ref="K549:K551" si="52">K484+K488+K492+K496+K501+K505+K509+K513+K517+K521+K525+K529+K533+K537+K541+K545</f>
        <v>0</v>
      </c>
      <c r="L549" s="282">
        <f t="shared" ref="L549:L551" si="53">L484+L488+L492+L496+L501+L505+L509+L513+L517+L521+L525+L529+L533+L537+L541+L545</f>
        <v>0</v>
      </c>
      <c r="M549" s="282">
        <f t="shared" ref="M549:M551" si="54">M484+M488+M492+M496+M501+M505+M509+M513+M517+M521+M525+M529+M533+M537+M541+M545</f>
        <v>0</v>
      </c>
      <c r="N549" s="282">
        <f t="shared" ref="N549:N551" si="55">N484+N488+N492+N496+N501+N505+N509+N513+N517+N521+N525+N529+N533+N537+N541+N545</f>
        <v>0</v>
      </c>
      <c r="O549" s="282">
        <f t="shared" ref="O549:O551" si="56">O484+O488+O492+O496+O501+O505+O509+O513+O517+O521+O525+O529+O533+O537+O541+O545</f>
        <v>0</v>
      </c>
      <c r="P549" s="282">
        <f t="shared" ref="P549:P551" si="57">P484+P488+P492+P496+P501+P505+P509+P513+P517+P521+P525+P529+P533+P537+P541+P545</f>
        <v>0</v>
      </c>
      <c r="Q549" s="283">
        <f t="shared" ref="Q549:Q551" si="58">Q484+Q488+Q492+Q496+Q501+Q505+Q509+Q513+Q517+Q521+Q525+Q529+Q533+Q537+Q541+Q545</f>
        <v>0</v>
      </c>
      <c r="R549" s="283"/>
    </row>
    <row r="550" spans="1:18" ht="34.5" hidden="1" customHeight="1">
      <c r="A550" s="896" t="s">
        <v>434</v>
      </c>
      <c r="B550" s="897"/>
      <c r="C550" s="897"/>
      <c r="D550" s="897"/>
      <c r="E550" s="898"/>
      <c r="F550" s="271">
        <f t="shared" si="48"/>
        <v>0</v>
      </c>
      <c r="G550" s="272"/>
      <c r="H550" s="282">
        <f t="shared" si="49"/>
        <v>0</v>
      </c>
      <c r="I550" s="282">
        <f t="shared" si="50"/>
        <v>0</v>
      </c>
      <c r="J550" s="282">
        <f t="shared" si="51"/>
        <v>0</v>
      </c>
      <c r="K550" s="282">
        <f t="shared" si="52"/>
        <v>0</v>
      </c>
      <c r="L550" s="282">
        <f t="shared" si="53"/>
        <v>0</v>
      </c>
      <c r="M550" s="282">
        <f t="shared" si="54"/>
        <v>0</v>
      </c>
      <c r="N550" s="282">
        <f t="shared" si="55"/>
        <v>0</v>
      </c>
      <c r="O550" s="282">
        <f t="shared" si="56"/>
        <v>0</v>
      </c>
      <c r="P550" s="282">
        <f t="shared" si="57"/>
        <v>0</v>
      </c>
      <c r="Q550" s="283">
        <f t="shared" si="58"/>
        <v>0</v>
      </c>
      <c r="R550" s="283"/>
    </row>
    <row r="551" spans="1:18" ht="34.5" hidden="1" customHeight="1">
      <c r="A551" s="876" t="s">
        <v>435</v>
      </c>
      <c r="B551" s="877"/>
      <c r="C551" s="877"/>
      <c r="D551" s="877"/>
      <c r="E551" s="878"/>
      <c r="F551" s="271">
        <f t="shared" si="48"/>
        <v>0</v>
      </c>
      <c r="G551" s="272"/>
      <c r="H551" s="282">
        <f t="shared" si="49"/>
        <v>0</v>
      </c>
      <c r="I551" s="282">
        <f t="shared" si="50"/>
        <v>0</v>
      </c>
      <c r="J551" s="282">
        <f t="shared" si="51"/>
        <v>0</v>
      </c>
      <c r="K551" s="282">
        <f t="shared" si="52"/>
        <v>0</v>
      </c>
      <c r="L551" s="282">
        <f t="shared" si="53"/>
        <v>0</v>
      </c>
      <c r="M551" s="282">
        <f t="shared" si="54"/>
        <v>0</v>
      </c>
      <c r="N551" s="282">
        <f t="shared" si="55"/>
        <v>0</v>
      </c>
      <c r="O551" s="282">
        <f t="shared" si="56"/>
        <v>0</v>
      </c>
      <c r="P551" s="282">
        <f t="shared" si="57"/>
        <v>0</v>
      </c>
      <c r="Q551" s="283">
        <f t="shared" si="58"/>
        <v>0</v>
      </c>
      <c r="R551" s="283"/>
    </row>
    <row r="552" spans="1:18" ht="34.5" hidden="1" customHeight="1">
      <c r="A552" s="879" t="s">
        <v>436</v>
      </c>
      <c r="B552" s="880"/>
      <c r="C552" s="880"/>
      <c r="D552" s="880"/>
      <c r="E552" s="881"/>
      <c r="F552" s="274">
        <f>SUM(F549:F550)</f>
        <v>0</v>
      </c>
      <c r="G552" s="275"/>
      <c r="H552" s="274">
        <f t="shared" ref="H552:Q552" si="59">H549+H550</f>
        <v>0</v>
      </c>
      <c r="I552" s="274">
        <f t="shared" si="59"/>
        <v>0</v>
      </c>
      <c r="J552" s="274">
        <f t="shared" si="59"/>
        <v>0</v>
      </c>
      <c r="K552" s="274">
        <f t="shared" si="59"/>
        <v>0</v>
      </c>
      <c r="L552" s="274">
        <f t="shared" si="59"/>
        <v>0</v>
      </c>
      <c r="M552" s="274">
        <f t="shared" si="59"/>
        <v>0</v>
      </c>
      <c r="N552" s="274">
        <f t="shared" si="59"/>
        <v>0</v>
      </c>
      <c r="O552" s="274">
        <f t="shared" si="59"/>
        <v>0</v>
      </c>
      <c r="P552" s="274">
        <f t="shared" si="59"/>
        <v>0</v>
      </c>
      <c r="Q552" s="276">
        <f t="shared" si="59"/>
        <v>0</v>
      </c>
      <c r="R552" s="276"/>
    </row>
    <row r="553" spans="1:18" ht="34.5" hidden="1" customHeight="1">
      <c r="A553" s="899" t="s">
        <v>437</v>
      </c>
      <c r="B553" s="900"/>
      <c r="C553" s="900"/>
      <c r="D553" s="900"/>
      <c r="E553" s="901"/>
      <c r="F553" s="290">
        <f>SUM(F549:F551)</f>
        <v>0</v>
      </c>
      <c r="G553" s="290"/>
      <c r="H553" s="290">
        <f t="shared" ref="H553:Q553" si="60">H549+H550+H551</f>
        <v>0</v>
      </c>
      <c r="I553" s="290">
        <f t="shared" si="60"/>
        <v>0</v>
      </c>
      <c r="J553" s="290">
        <f t="shared" si="60"/>
        <v>0</v>
      </c>
      <c r="K553" s="290">
        <f t="shared" si="60"/>
        <v>0</v>
      </c>
      <c r="L553" s="290">
        <f t="shared" si="60"/>
        <v>0</v>
      </c>
      <c r="M553" s="290">
        <f t="shared" si="60"/>
        <v>0</v>
      </c>
      <c r="N553" s="290">
        <f t="shared" si="60"/>
        <v>0</v>
      </c>
      <c r="O553" s="290">
        <f t="shared" si="60"/>
        <v>0</v>
      </c>
      <c r="P553" s="290">
        <f t="shared" si="60"/>
        <v>0</v>
      </c>
      <c r="Q553" s="291">
        <f t="shared" si="60"/>
        <v>0</v>
      </c>
      <c r="R553" s="291"/>
    </row>
    <row r="554" spans="1:18" ht="34.5" hidden="1" customHeight="1">
      <c r="A554" s="870"/>
      <c r="B554" s="871"/>
      <c r="C554" s="871"/>
      <c r="D554" s="871"/>
      <c r="E554" s="871"/>
      <c r="F554" s="871"/>
      <c r="G554" s="1022"/>
      <c r="H554" s="871"/>
      <c r="I554" s="871"/>
      <c r="J554" s="871"/>
      <c r="K554" s="871"/>
      <c r="L554" s="871"/>
      <c r="M554" s="871"/>
      <c r="N554" s="871"/>
      <c r="O554" s="871"/>
      <c r="P554" s="871"/>
      <c r="Q554" s="995"/>
      <c r="R554" s="410"/>
    </row>
    <row r="555" spans="1:18" ht="34.5" customHeight="1">
      <c r="A555" s="873" t="s">
        <v>438</v>
      </c>
      <c r="B555" s="874"/>
      <c r="C555" s="874"/>
      <c r="D555" s="874"/>
      <c r="E555" s="874"/>
      <c r="F555" s="875"/>
      <c r="G555" s="467"/>
      <c r="H555" s="412">
        <f t="shared" ref="H555:H557" si="61">H549</f>
        <v>0</v>
      </c>
      <c r="I555" s="413">
        <f t="shared" ref="I555:I559" si="62">SUM(I549,H555)</f>
        <v>0</v>
      </c>
      <c r="J555" s="412">
        <f t="shared" ref="J555:J559" si="63">SUM(J549,I555)</f>
        <v>0</v>
      </c>
      <c r="K555" s="413">
        <f t="shared" ref="K555:K559" si="64">SUM(K549,J555)</f>
        <v>0</v>
      </c>
      <c r="L555" s="412">
        <f t="shared" ref="L555:L559" si="65">SUM(L549,K555)</f>
        <v>0</v>
      </c>
      <c r="M555" s="413">
        <f t="shared" ref="M555:M559" si="66">SUM(M549,L555)</f>
        <v>0</v>
      </c>
      <c r="N555" s="412">
        <f t="shared" ref="N555:N559" si="67">SUM(N549,M555)</f>
        <v>0</v>
      </c>
      <c r="O555" s="413">
        <f t="shared" ref="O555:O559" si="68">SUM(O549,N555)</f>
        <v>0</v>
      </c>
      <c r="P555" s="412">
        <f t="shared" ref="P555:P559" si="69">SUM(P549,O555)</f>
        <v>0</v>
      </c>
      <c r="Q555" s="414">
        <f t="shared" ref="Q555:Q559" si="70">SUM(Q549,P555)</f>
        <v>0</v>
      </c>
      <c r="R555" s="415"/>
    </row>
    <row r="556" spans="1:18" ht="34.5" customHeight="1">
      <c r="A556" s="896" t="s">
        <v>439</v>
      </c>
      <c r="B556" s="897"/>
      <c r="C556" s="897"/>
      <c r="D556" s="897"/>
      <c r="E556" s="897"/>
      <c r="F556" s="898"/>
      <c r="G556" s="284"/>
      <c r="H556" s="413">
        <f t="shared" si="61"/>
        <v>0</v>
      </c>
      <c r="I556" s="412">
        <f t="shared" si="62"/>
        <v>0</v>
      </c>
      <c r="J556" s="413">
        <f t="shared" si="63"/>
        <v>0</v>
      </c>
      <c r="K556" s="412">
        <f t="shared" si="64"/>
        <v>0</v>
      </c>
      <c r="L556" s="413">
        <f t="shared" si="65"/>
        <v>0</v>
      </c>
      <c r="M556" s="412">
        <f t="shared" si="66"/>
        <v>0</v>
      </c>
      <c r="N556" s="413">
        <f t="shared" si="67"/>
        <v>0</v>
      </c>
      <c r="O556" s="412">
        <f t="shared" si="68"/>
        <v>0</v>
      </c>
      <c r="P556" s="413">
        <f t="shared" si="69"/>
        <v>0</v>
      </c>
      <c r="Q556" s="412">
        <f t="shared" si="70"/>
        <v>0</v>
      </c>
      <c r="R556" s="413"/>
    </row>
    <row r="557" spans="1:18" ht="34.5" customHeight="1">
      <c r="A557" s="876" t="s">
        <v>440</v>
      </c>
      <c r="B557" s="877"/>
      <c r="C557" s="877"/>
      <c r="D557" s="877"/>
      <c r="E557" s="877"/>
      <c r="F557" s="878"/>
      <c r="G557" s="467"/>
      <c r="H557" s="412">
        <f t="shared" si="61"/>
        <v>0</v>
      </c>
      <c r="I557" s="413">
        <f t="shared" si="62"/>
        <v>0</v>
      </c>
      <c r="J557" s="412">
        <f t="shared" si="63"/>
        <v>0</v>
      </c>
      <c r="K557" s="413">
        <f t="shared" si="64"/>
        <v>0</v>
      </c>
      <c r="L557" s="412">
        <f t="shared" si="65"/>
        <v>0</v>
      </c>
      <c r="M557" s="413">
        <f t="shared" si="66"/>
        <v>0</v>
      </c>
      <c r="N557" s="412">
        <f t="shared" si="67"/>
        <v>0</v>
      </c>
      <c r="O557" s="413">
        <f t="shared" si="68"/>
        <v>0</v>
      </c>
      <c r="P557" s="412">
        <f t="shared" si="69"/>
        <v>0</v>
      </c>
      <c r="Q557" s="414">
        <f t="shared" si="70"/>
        <v>0</v>
      </c>
      <c r="R557" s="415"/>
    </row>
    <row r="558" spans="1:18" ht="34.5" customHeight="1">
      <c r="A558" s="879" t="s">
        <v>441</v>
      </c>
      <c r="B558" s="880"/>
      <c r="C558" s="880"/>
      <c r="D558" s="880"/>
      <c r="E558" s="880"/>
      <c r="F558" s="881"/>
      <c r="G558" s="277"/>
      <c r="H558" s="419">
        <f>SUM(H555:H556)</f>
        <v>0</v>
      </c>
      <c r="I558" s="420">
        <f t="shared" si="62"/>
        <v>0</v>
      </c>
      <c r="J558" s="421">
        <f t="shared" si="63"/>
        <v>0</v>
      </c>
      <c r="K558" s="420">
        <f t="shared" si="64"/>
        <v>0</v>
      </c>
      <c r="L558" s="421">
        <f t="shared" si="65"/>
        <v>0</v>
      </c>
      <c r="M558" s="420">
        <f t="shared" si="66"/>
        <v>0</v>
      </c>
      <c r="N558" s="421">
        <f t="shared" si="67"/>
        <v>0</v>
      </c>
      <c r="O558" s="420">
        <f t="shared" si="68"/>
        <v>0</v>
      </c>
      <c r="P558" s="421">
        <f t="shared" si="69"/>
        <v>0</v>
      </c>
      <c r="Q558" s="420">
        <f t="shared" si="70"/>
        <v>0</v>
      </c>
      <c r="R558" s="421"/>
    </row>
    <row r="559" spans="1:18" ht="34.5" customHeight="1">
      <c r="A559" s="899" t="s">
        <v>442</v>
      </c>
      <c r="B559" s="900"/>
      <c r="C559" s="900"/>
      <c r="D559" s="900"/>
      <c r="E559" s="900"/>
      <c r="F559" s="901"/>
      <c r="G559" s="289"/>
      <c r="H559" s="422">
        <f>SUM(H555:H557)</f>
        <v>0</v>
      </c>
      <c r="I559" s="422">
        <f t="shared" si="62"/>
        <v>0</v>
      </c>
      <c r="J559" s="423">
        <f t="shared" si="63"/>
        <v>0</v>
      </c>
      <c r="K559" s="422">
        <f t="shared" si="64"/>
        <v>0</v>
      </c>
      <c r="L559" s="423">
        <f t="shared" si="65"/>
        <v>0</v>
      </c>
      <c r="M559" s="422">
        <f t="shared" si="66"/>
        <v>0</v>
      </c>
      <c r="N559" s="423">
        <f t="shared" si="67"/>
        <v>0</v>
      </c>
      <c r="O559" s="422">
        <f t="shared" si="68"/>
        <v>0</v>
      </c>
      <c r="P559" s="423">
        <f t="shared" si="69"/>
        <v>0</v>
      </c>
      <c r="Q559" s="424">
        <f t="shared" si="70"/>
        <v>0</v>
      </c>
      <c r="R559" s="422"/>
    </row>
    <row r="560" spans="1:18" ht="34.5" customHeight="1">
      <c r="A560" s="1023"/>
      <c r="B560" s="1024"/>
      <c r="C560" s="1024"/>
      <c r="D560" s="1024"/>
      <c r="E560" s="1024"/>
      <c r="F560" s="1024"/>
      <c r="G560" s="1024"/>
      <c r="H560" s="1024"/>
      <c r="I560" s="1024"/>
      <c r="J560" s="1024"/>
      <c r="K560" s="1024"/>
      <c r="L560" s="1024"/>
      <c r="M560" s="1024"/>
      <c r="N560" s="1024"/>
      <c r="O560" s="1024"/>
      <c r="P560" s="1024"/>
      <c r="Q560" s="1025"/>
      <c r="R560" s="468"/>
    </row>
    <row r="561" spans="1:18" ht="34.5" customHeight="1">
      <c r="A561" s="736" t="s">
        <v>409</v>
      </c>
      <c r="B561" s="737"/>
      <c r="C561" s="737"/>
      <c r="D561" s="737"/>
      <c r="E561" s="737"/>
      <c r="F561" s="737"/>
      <c r="G561" s="902"/>
      <c r="H561" s="737"/>
      <c r="I561" s="737"/>
      <c r="J561" s="737"/>
      <c r="K561" s="737"/>
      <c r="L561" s="737"/>
      <c r="M561" s="737"/>
      <c r="N561" s="737"/>
      <c r="O561" s="737"/>
      <c r="P561" s="737"/>
      <c r="Q561" s="903"/>
      <c r="R561" s="292"/>
    </row>
    <row r="562" spans="1:18" ht="34.5" customHeight="1">
      <c r="A562" s="736" t="s">
        <v>443</v>
      </c>
      <c r="B562" s="737"/>
      <c r="C562" s="737"/>
      <c r="D562" s="737"/>
      <c r="E562" s="737"/>
      <c r="F562" s="737"/>
      <c r="G562" s="902"/>
      <c r="H562" s="737"/>
      <c r="I562" s="737"/>
      <c r="J562" s="737"/>
      <c r="K562" s="737"/>
      <c r="L562" s="737"/>
      <c r="M562" s="737"/>
      <c r="N562" s="737"/>
      <c r="O562" s="737"/>
      <c r="P562" s="737"/>
      <c r="Q562" s="903"/>
      <c r="R562" s="292"/>
    </row>
    <row r="563" spans="1:18" ht="34.5" customHeight="1">
      <c r="A563" s="1000">
        <v>94</v>
      </c>
      <c r="B563" s="293" t="s">
        <v>444</v>
      </c>
      <c r="C563" s="907" t="s">
        <v>445</v>
      </c>
      <c r="D563" s="294"/>
      <c r="E563" s="910" t="s">
        <v>99</v>
      </c>
      <c r="F563" s="295" t="s">
        <v>283</v>
      </c>
      <c r="G563" s="296"/>
      <c r="H563" s="297"/>
      <c r="I563" s="298"/>
      <c r="J563" s="298"/>
      <c r="K563" s="298"/>
      <c r="L563" s="298"/>
      <c r="M563" s="298"/>
      <c r="N563" s="298"/>
      <c r="O563" s="298"/>
      <c r="P563" s="298"/>
      <c r="Q563" s="299"/>
      <c r="R563" s="297"/>
    </row>
    <row r="564" spans="1:18" ht="34.5" customHeight="1">
      <c r="A564" s="1001"/>
      <c r="B564" s="301" t="s">
        <v>446</v>
      </c>
      <c r="C564" s="908"/>
      <c r="D564" s="302" t="s">
        <v>447</v>
      </c>
      <c r="E564" s="911"/>
      <c r="F564" s="303" t="s">
        <v>285</v>
      </c>
      <c r="G564" s="304"/>
      <c r="H564" s="305"/>
      <c r="I564" s="306"/>
      <c r="J564" s="10"/>
      <c r="K564" s="469"/>
      <c r="L564" s="306"/>
      <c r="M564" s="306"/>
      <c r="N564" s="306"/>
      <c r="O564" s="306"/>
      <c r="P564" s="306"/>
      <c r="Q564" s="307"/>
      <c r="R564" s="305"/>
    </row>
    <row r="565" spans="1:18" ht="34.5" customHeight="1">
      <c r="A565" s="1001"/>
      <c r="B565" s="308" t="s">
        <v>448</v>
      </c>
      <c r="C565" s="908"/>
      <c r="D565" s="309"/>
      <c r="E565" s="911"/>
      <c r="F565" s="310" t="s">
        <v>53</v>
      </c>
      <c r="G565" s="151">
        <f>R565*O4</f>
        <v>1.2</v>
      </c>
      <c r="H565" s="311"/>
      <c r="I565" s="312"/>
      <c r="J565" s="312"/>
      <c r="K565" s="312"/>
      <c r="L565" s="312"/>
      <c r="M565" s="312"/>
      <c r="N565" s="312"/>
      <c r="O565" s="312">
        <v>0</v>
      </c>
      <c r="P565" s="312"/>
      <c r="Q565" s="313"/>
      <c r="R565" s="311">
        <v>1.2</v>
      </c>
    </row>
    <row r="566" spans="1:18" ht="34.5" customHeight="1">
      <c r="A566" s="1001"/>
      <c r="B566" s="308" t="s">
        <v>449</v>
      </c>
      <c r="C566" s="908"/>
      <c r="D566" s="933" t="s">
        <v>450</v>
      </c>
      <c r="E566" s="911"/>
      <c r="F566" s="888"/>
      <c r="G566" s="278"/>
      <c r="H566" s="1029"/>
      <c r="I566" s="1030"/>
      <c r="J566" s="1030"/>
      <c r="K566" s="1030"/>
      <c r="L566" s="1030"/>
      <c r="M566" s="1030"/>
      <c r="N566" s="1030"/>
      <c r="O566" s="1030"/>
      <c r="P566" s="1030"/>
      <c r="Q566" s="1030"/>
      <c r="R566" s="470"/>
    </row>
    <row r="567" spans="1:18" ht="34.5" customHeight="1">
      <c r="A567" s="1001"/>
      <c r="B567" s="308" t="s">
        <v>451</v>
      </c>
      <c r="C567" s="908"/>
      <c r="D567" s="933"/>
      <c r="E567" s="911"/>
      <c r="F567" s="1027"/>
      <c r="G567" s="471"/>
      <c r="H567" s="1031"/>
      <c r="I567" s="1032"/>
      <c r="J567" s="1032"/>
      <c r="K567" s="1032"/>
      <c r="L567" s="1032"/>
      <c r="M567" s="1032"/>
      <c r="N567" s="1032"/>
      <c r="O567" s="1032"/>
      <c r="P567" s="1032"/>
      <c r="Q567" s="1032"/>
      <c r="R567" s="472"/>
    </row>
    <row r="568" spans="1:18" ht="34.5" customHeight="1">
      <c r="A568" s="1002"/>
      <c r="B568" s="317" t="s">
        <v>452</v>
      </c>
      <c r="C568" s="909"/>
      <c r="D568" s="1026"/>
      <c r="E568" s="912"/>
      <c r="F568" s="1028"/>
      <c r="G568" s="473"/>
      <c r="H568" s="1033"/>
      <c r="I568" s="1034"/>
      <c r="J568" s="1034"/>
      <c r="K568" s="1034"/>
      <c r="L568" s="1034"/>
      <c r="M568" s="1034"/>
      <c r="N568" s="1034"/>
      <c r="O568" s="1034"/>
      <c r="P568" s="1034"/>
      <c r="Q568" s="1034"/>
      <c r="R568" s="474"/>
    </row>
    <row r="569" spans="1:18" ht="34.5" customHeight="1">
      <c r="A569" s="1000">
        <v>95</v>
      </c>
      <c r="B569" s="293" t="s">
        <v>453</v>
      </c>
      <c r="C569" s="907" t="s">
        <v>454</v>
      </c>
      <c r="D569" s="294"/>
      <c r="E569" s="921" t="s">
        <v>99</v>
      </c>
      <c r="F569" s="295" t="s">
        <v>283</v>
      </c>
      <c r="G569" s="296"/>
      <c r="H569" s="297"/>
      <c r="I569" s="298"/>
      <c r="J569" s="298"/>
      <c r="K569" s="298"/>
      <c r="L569" s="298"/>
      <c r="M569" s="298"/>
      <c r="N569" s="298"/>
      <c r="O569" s="298"/>
      <c r="P569" s="298"/>
      <c r="Q569" s="299"/>
      <c r="R569" s="297"/>
    </row>
    <row r="570" spans="1:18" ht="34.5" customHeight="1">
      <c r="A570" s="1001"/>
      <c r="B570" s="301" t="s">
        <v>455</v>
      </c>
      <c r="C570" s="908"/>
      <c r="D570" s="302"/>
      <c r="E570" s="922"/>
      <c r="F570" s="303" t="s">
        <v>285</v>
      </c>
      <c r="G570" s="304"/>
      <c r="H570" s="305"/>
      <c r="I570" s="306"/>
      <c r="J570" s="306"/>
      <c r="K570" s="306"/>
      <c r="L570" s="306"/>
      <c r="M570" s="306"/>
      <c r="N570" s="306"/>
      <c r="O570" s="306"/>
      <c r="P570" s="306"/>
      <c r="Q570" s="307"/>
      <c r="R570" s="305"/>
    </row>
    <row r="571" spans="1:18" ht="34.5" customHeight="1">
      <c r="A571" s="1001"/>
      <c r="B571" s="308" t="s">
        <v>456</v>
      </c>
      <c r="C571" s="908"/>
      <c r="D571" s="309" t="s">
        <v>263</v>
      </c>
      <c r="E571" s="922"/>
      <c r="F571" s="310" t="s">
        <v>53</v>
      </c>
      <c r="G571" s="151">
        <f>R571*O4</f>
        <v>0.4</v>
      </c>
      <c r="H571" s="311"/>
      <c r="I571" s="312"/>
      <c r="J571" s="312"/>
      <c r="K571" s="312"/>
      <c r="L571" s="312"/>
      <c r="M571" s="312"/>
      <c r="N571" s="312"/>
      <c r="O571" s="312">
        <v>0</v>
      </c>
      <c r="P571" s="312"/>
      <c r="Q571" s="313"/>
      <c r="R571" s="311">
        <v>0.4</v>
      </c>
    </row>
    <row r="572" spans="1:18" ht="34.5" customHeight="1">
      <c r="A572" s="1002"/>
      <c r="B572" s="317" t="s">
        <v>457</v>
      </c>
      <c r="C572" s="909"/>
      <c r="D572" s="407"/>
      <c r="E572" s="923"/>
      <c r="F572" s="290"/>
      <c r="G572" s="291"/>
      <c r="H572" s="1035"/>
      <c r="I572" s="1036"/>
      <c r="J572" s="1036"/>
      <c r="K572" s="1036"/>
      <c r="L572" s="1036"/>
      <c r="M572" s="1036"/>
      <c r="N572" s="1036"/>
      <c r="O572" s="1036"/>
      <c r="P572" s="1036"/>
      <c r="Q572" s="1036"/>
      <c r="R572" s="475"/>
    </row>
    <row r="573" spans="1:18" ht="34.5" customHeight="1">
      <c r="A573" s="1000">
        <v>96</v>
      </c>
      <c r="B573" s="1003" t="s">
        <v>458</v>
      </c>
      <c r="C573" s="907" t="s">
        <v>459</v>
      </c>
      <c r="D573" s="294" t="s">
        <v>460</v>
      </c>
      <c r="E573" s="1037" t="s">
        <v>461</v>
      </c>
      <c r="F573" s="295" t="s">
        <v>283</v>
      </c>
      <c r="G573" s="296"/>
      <c r="H573" s="297"/>
      <c r="I573" s="298"/>
      <c r="J573" s="298"/>
      <c r="K573" s="298"/>
      <c r="L573" s="298"/>
      <c r="M573" s="298"/>
      <c r="N573" s="298"/>
      <c r="O573" s="298"/>
      <c r="P573" s="298"/>
      <c r="Q573" s="299"/>
      <c r="R573" s="297"/>
    </row>
    <row r="574" spans="1:18" ht="34.5" customHeight="1">
      <c r="A574" s="1001"/>
      <c r="B574" s="1005"/>
      <c r="C574" s="908"/>
      <c r="D574" s="302"/>
      <c r="E574" s="1038"/>
      <c r="F574" s="303" t="s">
        <v>285</v>
      </c>
      <c r="G574" s="304"/>
      <c r="H574" s="476"/>
      <c r="I574" s="306"/>
      <c r="J574" s="306"/>
      <c r="K574" s="306"/>
      <c r="L574" s="306"/>
      <c r="M574" s="306"/>
      <c r="N574" s="306"/>
      <c r="O574" s="306"/>
      <c r="P574" s="306"/>
      <c r="Q574" s="307"/>
      <c r="R574" s="476"/>
    </row>
    <row r="575" spans="1:18" ht="34.5" customHeight="1">
      <c r="A575" s="1001"/>
      <c r="B575" s="1005"/>
      <c r="C575" s="908"/>
      <c r="D575" s="309"/>
      <c r="E575" s="1038"/>
      <c r="F575" s="310" t="s">
        <v>53</v>
      </c>
      <c r="G575" s="151">
        <f>R575*O4</f>
        <v>0.8</v>
      </c>
      <c r="H575" s="311"/>
      <c r="I575" s="312"/>
      <c r="J575" s="312"/>
      <c r="K575" s="312"/>
      <c r="L575" s="312"/>
      <c r="M575" s="312"/>
      <c r="N575" s="312"/>
      <c r="O575" s="312">
        <v>0</v>
      </c>
      <c r="P575" s="312"/>
      <c r="Q575" s="313"/>
      <c r="R575" s="311">
        <v>0.8</v>
      </c>
    </row>
    <row r="576" spans="1:18" ht="34.5" customHeight="1">
      <c r="A576" s="1002"/>
      <c r="B576" s="1006"/>
      <c r="C576" s="909"/>
      <c r="D576" s="407"/>
      <c r="E576" s="1039"/>
      <c r="F576" s="282"/>
      <c r="G576" s="408"/>
      <c r="H576" s="992"/>
      <c r="I576" s="993"/>
      <c r="J576" s="993"/>
      <c r="K576" s="993"/>
      <c r="L576" s="993"/>
      <c r="M576" s="993"/>
      <c r="N576" s="993"/>
      <c r="O576" s="993"/>
      <c r="P576" s="993"/>
      <c r="Q576" s="993"/>
      <c r="R576" s="409"/>
    </row>
    <row r="577" spans="1:18" ht="34.5" customHeight="1">
      <c r="A577" s="1000">
        <v>97</v>
      </c>
      <c r="B577" s="1003" t="s">
        <v>462</v>
      </c>
      <c r="C577" s="907" t="s">
        <v>459</v>
      </c>
      <c r="D577" s="294" t="s">
        <v>463</v>
      </c>
      <c r="E577" s="1037" t="s">
        <v>99</v>
      </c>
      <c r="F577" s="295" t="s">
        <v>283</v>
      </c>
      <c r="G577" s="296"/>
      <c r="H577" s="297"/>
      <c r="I577" s="298"/>
      <c r="J577" s="298"/>
      <c r="K577" s="298"/>
      <c r="L577" s="298"/>
      <c r="M577" s="298"/>
      <c r="N577" s="298"/>
      <c r="O577" s="298"/>
      <c r="P577" s="298"/>
      <c r="Q577" s="299"/>
      <c r="R577" s="297"/>
    </row>
    <row r="578" spans="1:18" ht="34.5" customHeight="1">
      <c r="A578" s="1001"/>
      <c r="B578" s="1005"/>
      <c r="C578" s="908"/>
      <c r="D578" s="302"/>
      <c r="E578" s="1038"/>
      <c r="F578" s="303" t="s">
        <v>285</v>
      </c>
      <c r="G578" s="304"/>
      <c r="H578" s="476"/>
      <c r="I578" s="306"/>
      <c r="J578" s="306"/>
      <c r="K578" s="306"/>
      <c r="L578" s="306"/>
      <c r="M578" s="306"/>
      <c r="N578" s="306"/>
      <c r="O578" s="306"/>
      <c r="P578" s="306"/>
      <c r="Q578" s="307"/>
      <c r="R578" s="476"/>
    </row>
    <row r="579" spans="1:18" ht="34.5" customHeight="1">
      <c r="A579" s="1001"/>
      <c r="B579" s="1005"/>
      <c r="C579" s="908"/>
      <c r="D579" s="309"/>
      <c r="E579" s="1038"/>
      <c r="F579" s="310" t="s">
        <v>53</v>
      </c>
      <c r="G579" s="151">
        <f>R579*O4</f>
        <v>0.8</v>
      </c>
      <c r="H579" s="311"/>
      <c r="I579" s="312"/>
      <c r="J579" s="312"/>
      <c r="K579" s="312"/>
      <c r="L579" s="312"/>
      <c r="M579" s="312"/>
      <c r="N579" s="312"/>
      <c r="O579" s="312">
        <v>0</v>
      </c>
      <c r="P579" s="312"/>
      <c r="Q579" s="313"/>
      <c r="R579" s="311">
        <v>0.8</v>
      </c>
    </row>
    <row r="580" spans="1:18" ht="34.5" customHeight="1">
      <c r="A580" s="1002"/>
      <c r="B580" s="1006"/>
      <c r="C580" s="909"/>
      <c r="D580" s="407"/>
      <c r="E580" s="1039"/>
      <c r="F580" s="290"/>
      <c r="G580" s="291"/>
      <c r="H580" s="1035"/>
      <c r="I580" s="1036"/>
      <c r="J580" s="1036"/>
      <c r="K580" s="1036"/>
      <c r="L580" s="1036"/>
      <c r="M580" s="1036"/>
      <c r="N580" s="1036"/>
      <c r="O580" s="1036"/>
      <c r="P580" s="1036"/>
      <c r="Q580" s="1036"/>
      <c r="R580" s="475"/>
    </row>
    <row r="581" spans="1:18" ht="34.5" customHeight="1">
      <c r="A581" s="1000">
        <v>98</v>
      </c>
      <c r="B581" s="1003" t="s">
        <v>464</v>
      </c>
      <c r="C581" s="907" t="s">
        <v>465</v>
      </c>
      <c r="D581" s="294" t="s">
        <v>374</v>
      </c>
      <c r="E581" s="921" t="s">
        <v>48</v>
      </c>
      <c r="F581" s="295" t="s">
        <v>283</v>
      </c>
      <c r="G581" s="151">
        <f>R581*O4</f>
        <v>0.5</v>
      </c>
      <c r="H581" s="297">
        <v>0</v>
      </c>
      <c r="I581" s="298"/>
      <c r="J581" s="298"/>
      <c r="K581" s="298"/>
      <c r="L581" s="298"/>
      <c r="M581" s="298"/>
      <c r="N581" s="298"/>
      <c r="O581" s="298"/>
      <c r="P581" s="298"/>
      <c r="Q581" s="299"/>
      <c r="R581" s="297">
        <v>0.5</v>
      </c>
    </row>
    <row r="582" spans="1:18" ht="34.5" customHeight="1">
      <c r="A582" s="1001"/>
      <c r="B582" s="1005"/>
      <c r="C582" s="908"/>
      <c r="D582" s="302"/>
      <c r="E582" s="922"/>
      <c r="F582" s="303" t="s">
        <v>285</v>
      </c>
      <c r="G582" s="304"/>
      <c r="H582" s="476"/>
      <c r="I582" s="306"/>
      <c r="J582" s="306"/>
      <c r="K582" s="306"/>
      <c r="L582" s="306"/>
      <c r="M582" s="306"/>
      <c r="N582" s="306"/>
      <c r="O582" s="306"/>
      <c r="P582" s="306"/>
      <c r="Q582" s="307"/>
      <c r="R582" s="476"/>
    </row>
    <row r="583" spans="1:18" ht="34.5" customHeight="1">
      <c r="A583" s="1001"/>
      <c r="B583" s="1005"/>
      <c r="C583" s="908"/>
      <c r="D583" s="309"/>
      <c r="E583" s="922"/>
      <c r="F583" s="310" t="s">
        <v>53</v>
      </c>
      <c r="G583" s="343"/>
      <c r="H583" s="311"/>
      <c r="I583" s="312"/>
      <c r="J583" s="312"/>
      <c r="K583" s="312"/>
      <c r="L583" s="312"/>
      <c r="M583" s="312"/>
      <c r="N583" s="312"/>
      <c r="O583" s="312"/>
      <c r="P583" s="312"/>
      <c r="Q583" s="313"/>
      <c r="R583" s="311"/>
    </row>
    <row r="584" spans="1:18" ht="34.5" customHeight="1">
      <c r="A584" s="1002"/>
      <c r="B584" s="1006"/>
      <c r="C584" s="909"/>
      <c r="D584" s="407"/>
      <c r="E584" s="923"/>
      <c r="F584" s="282"/>
      <c r="G584" s="408"/>
      <c r="H584" s="992"/>
      <c r="I584" s="993"/>
      <c r="J584" s="993"/>
      <c r="K584" s="993"/>
      <c r="L584" s="993"/>
      <c r="M584" s="993"/>
      <c r="N584" s="993"/>
      <c r="O584" s="993"/>
      <c r="P584" s="993"/>
      <c r="Q584" s="993"/>
      <c r="R584" s="409"/>
    </row>
    <row r="585" spans="1:18" ht="34.5" hidden="1" customHeight="1">
      <c r="A585" s="873" t="s">
        <v>466</v>
      </c>
      <c r="B585" s="874"/>
      <c r="C585" s="874"/>
      <c r="D585" s="874"/>
      <c r="E585" s="875"/>
      <c r="F585" s="271">
        <f t="shared" ref="F585:F587" si="71">SUM(H585:Q585)</f>
        <v>0</v>
      </c>
      <c r="G585" s="272"/>
      <c r="H585" s="271">
        <f t="shared" ref="H585:H587" si="72">H563+H569+H573+H577+H581</f>
        <v>0</v>
      </c>
      <c r="I585" s="271">
        <f t="shared" ref="I585:I587" si="73">I563+I569+I573+I577+I581</f>
        <v>0</v>
      </c>
      <c r="J585" s="271">
        <f t="shared" ref="J585:J587" si="74">J563+J569+J573+J577+J581</f>
        <v>0</v>
      </c>
      <c r="K585" s="271">
        <f t="shared" ref="K585:K587" si="75">K563+K569+K573+K577+K581</f>
        <v>0</v>
      </c>
      <c r="L585" s="271">
        <f t="shared" ref="L585:L587" si="76">L563+L569+L573+L577+L581</f>
        <v>0</v>
      </c>
      <c r="M585" s="271">
        <f t="shared" ref="M585:M587" si="77">M563+M569+M573+M577+M581</f>
        <v>0</v>
      </c>
      <c r="N585" s="271">
        <f t="shared" ref="N585:N587" si="78">N563+N569+N573+N577+N581</f>
        <v>0</v>
      </c>
      <c r="O585" s="271">
        <f t="shared" ref="O585:O587" si="79">O563+O569+O573+O577+O581</f>
        <v>0</v>
      </c>
      <c r="P585" s="271">
        <f t="shared" ref="P585:P587" si="80">P563+P569+P573+P577+P581</f>
        <v>0</v>
      </c>
      <c r="Q585" s="273">
        <f t="shared" ref="Q585:Q587" si="81">Q563+Q569+Q573+Q577+Q581</f>
        <v>0</v>
      </c>
      <c r="R585" s="273"/>
    </row>
    <row r="586" spans="1:18" ht="34.5" hidden="1" customHeight="1">
      <c r="A586" s="896" t="s">
        <v>467</v>
      </c>
      <c r="B586" s="897"/>
      <c r="C586" s="897"/>
      <c r="D586" s="897"/>
      <c r="E586" s="898"/>
      <c r="F586" s="271">
        <f t="shared" si="71"/>
        <v>0</v>
      </c>
      <c r="G586" s="272"/>
      <c r="H586" s="271">
        <f t="shared" si="72"/>
        <v>0</v>
      </c>
      <c r="I586" s="271">
        <f t="shared" si="73"/>
        <v>0</v>
      </c>
      <c r="J586" s="271">
        <f t="shared" si="74"/>
        <v>0</v>
      </c>
      <c r="K586" s="271">
        <f t="shared" si="75"/>
        <v>0</v>
      </c>
      <c r="L586" s="271">
        <f t="shared" si="76"/>
        <v>0</v>
      </c>
      <c r="M586" s="271">
        <f t="shared" si="77"/>
        <v>0</v>
      </c>
      <c r="N586" s="271">
        <f t="shared" si="78"/>
        <v>0</v>
      </c>
      <c r="O586" s="271">
        <f t="shared" si="79"/>
        <v>0</v>
      </c>
      <c r="P586" s="271">
        <f t="shared" si="80"/>
        <v>0</v>
      </c>
      <c r="Q586" s="273">
        <f t="shared" si="81"/>
        <v>0</v>
      </c>
      <c r="R586" s="273"/>
    </row>
    <row r="587" spans="1:18" ht="34.5" hidden="1" customHeight="1">
      <c r="A587" s="876" t="s">
        <v>468</v>
      </c>
      <c r="B587" s="877"/>
      <c r="C587" s="877"/>
      <c r="D587" s="877"/>
      <c r="E587" s="878"/>
      <c r="F587" s="271">
        <f t="shared" si="71"/>
        <v>0</v>
      </c>
      <c r="G587" s="272"/>
      <c r="H587" s="271">
        <f t="shared" si="72"/>
        <v>0</v>
      </c>
      <c r="I587" s="271">
        <f t="shared" si="73"/>
        <v>0</v>
      </c>
      <c r="J587" s="271">
        <f t="shared" si="74"/>
        <v>0</v>
      </c>
      <c r="K587" s="271">
        <f t="shared" si="75"/>
        <v>0</v>
      </c>
      <c r="L587" s="271">
        <f t="shared" si="76"/>
        <v>0</v>
      </c>
      <c r="M587" s="271">
        <f t="shared" si="77"/>
        <v>0</v>
      </c>
      <c r="N587" s="271">
        <f t="shared" si="78"/>
        <v>0</v>
      </c>
      <c r="O587" s="271">
        <f t="shared" si="79"/>
        <v>0</v>
      </c>
      <c r="P587" s="271">
        <f t="shared" si="80"/>
        <v>0</v>
      </c>
      <c r="Q587" s="273">
        <f t="shared" si="81"/>
        <v>0</v>
      </c>
      <c r="R587" s="273"/>
    </row>
    <row r="588" spans="1:18" ht="34.5" hidden="1" customHeight="1">
      <c r="A588" s="879" t="s">
        <v>469</v>
      </c>
      <c r="B588" s="880"/>
      <c r="C588" s="880"/>
      <c r="D588" s="880"/>
      <c r="E588" s="881"/>
      <c r="F588" s="274">
        <f>F585+F586</f>
        <v>0</v>
      </c>
      <c r="G588" s="275"/>
      <c r="H588" s="274">
        <f t="shared" ref="H588:Q588" si="82">H585+H586</f>
        <v>0</v>
      </c>
      <c r="I588" s="274">
        <f t="shared" si="82"/>
        <v>0</v>
      </c>
      <c r="J588" s="274">
        <f t="shared" si="82"/>
        <v>0</v>
      </c>
      <c r="K588" s="274">
        <f t="shared" si="82"/>
        <v>0</v>
      </c>
      <c r="L588" s="274">
        <f t="shared" si="82"/>
        <v>0</v>
      </c>
      <c r="M588" s="274">
        <f t="shared" si="82"/>
        <v>0</v>
      </c>
      <c r="N588" s="274">
        <f t="shared" si="82"/>
        <v>0</v>
      </c>
      <c r="O588" s="274">
        <f t="shared" si="82"/>
        <v>0</v>
      </c>
      <c r="P588" s="274">
        <f t="shared" si="82"/>
        <v>0</v>
      </c>
      <c r="Q588" s="276">
        <f t="shared" si="82"/>
        <v>0</v>
      </c>
      <c r="R588" s="276"/>
    </row>
    <row r="589" spans="1:18" ht="34.5" hidden="1" customHeight="1">
      <c r="A589" s="899" t="s">
        <v>470</v>
      </c>
      <c r="B589" s="900"/>
      <c r="C589" s="900"/>
      <c r="D589" s="900"/>
      <c r="E589" s="901"/>
      <c r="F589" s="290">
        <f>F585+F586+F587</f>
        <v>0</v>
      </c>
      <c r="G589" s="290"/>
      <c r="H589" s="290">
        <f t="shared" ref="H589:Q589" si="83">H585+H586+H587</f>
        <v>0</v>
      </c>
      <c r="I589" s="290">
        <f t="shared" si="83"/>
        <v>0</v>
      </c>
      <c r="J589" s="290">
        <f t="shared" si="83"/>
        <v>0</v>
      </c>
      <c r="K589" s="290">
        <f t="shared" si="83"/>
        <v>0</v>
      </c>
      <c r="L589" s="290">
        <f t="shared" si="83"/>
        <v>0</v>
      </c>
      <c r="M589" s="290">
        <f t="shared" si="83"/>
        <v>0</v>
      </c>
      <c r="N589" s="290">
        <f t="shared" si="83"/>
        <v>0</v>
      </c>
      <c r="O589" s="290">
        <f t="shared" si="83"/>
        <v>0</v>
      </c>
      <c r="P589" s="290">
        <f t="shared" si="83"/>
        <v>0</v>
      </c>
      <c r="Q589" s="291">
        <f t="shared" si="83"/>
        <v>0</v>
      </c>
      <c r="R589" s="291"/>
    </row>
    <row r="590" spans="1:18" ht="34.5" hidden="1" customHeight="1">
      <c r="A590" s="892"/>
      <c r="B590" s="893"/>
      <c r="C590" s="893"/>
      <c r="D590" s="893"/>
      <c r="E590" s="893"/>
      <c r="F590" s="893"/>
      <c r="G590" s="894"/>
      <c r="H590" s="893"/>
      <c r="I590" s="893"/>
      <c r="J590" s="893"/>
      <c r="K590" s="893"/>
      <c r="L590" s="893"/>
      <c r="M590" s="893"/>
      <c r="N590" s="893"/>
      <c r="O590" s="893"/>
      <c r="P590" s="893"/>
      <c r="Q590" s="895"/>
      <c r="R590" s="280"/>
    </row>
    <row r="591" spans="1:18" ht="34.5" customHeight="1">
      <c r="A591" s="873" t="s">
        <v>471</v>
      </c>
      <c r="B591" s="874"/>
      <c r="C591" s="874"/>
      <c r="D591" s="874"/>
      <c r="E591" s="874"/>
      <c r="F591" s="875"/>
      <c r="G591" s="281"/>
      <c r="H591" s="282">
        <f t="shared" ref="H591:H595" si="84">H585</f>
        <v>0</v>
      </c>
      <c r="I591" s="282">
        <f t="shared" ref="I591:I595" si="85">I585+H591</f>
        <v>0</v>
      </c>
      <c r="J591" s="282">
        <f t="shared" ref="J591:J595" si="86">J585+I591</f>
        <v>0</v>
      </c>
      <c r="K591" s="282">
        <f t="shared" ref="K591:K595" si="87">K585+J591</f>
        <v>0</v>
      </c>
      <c r="L591" s="282">
        <f t="shared" ref="L591:L595" si="88">L585+K591</f>
        <v>0</v>
      </c>
      <c r="M591" s="282">
        <f t="shared" ref="M591:M595" si="89">M585+L591</f>
        <v>0</v>
      </c>
      <c r="N591" s="282">
        <f t="shared" ref="N591:N595" si="90">N585+M591</f>
        <v>0</v>
      </c>
      <c r="O591" s="282">
        <f t="shared" ref="O591:O595" si="91">O585+N591</f>
        <v>0</v>
      </c>
      <c r="P591" s="282">
        <f t="shared" ref="P591:P595" si="92">P585+O591</f>
        <v>0</v>
      </c>
      <c r="Q591" s="283">
        <f t="shared" ref="Q591:Q595" si="93">Q585+P591</f>
        <v>0</v>
      </c>
      <c r="R591" s="283"/>
    </row>
    <row r="592" spans="1:18" ht="34.5" customHeight="1">
      <c r="A592" s="876" t="s">
        <v>472</v>
      </c>
      <c r="B592" s="877"/>
      <c r="C592" s="877"/>
      <c r="D592" s="877"/>
      <c r="E592" s="877"/>
      <c r="F592" s="878"/>
      <c r="G592" s="285"/>
      <c r="H592" s="282">
        <f t="shared" si="84"/>
        <v>0</v>
      </c>
      <c r="I592" s="282">
        <f t="shared" si="85"/>
        <v>0</v>
      </c>
      <c r="J592" s="282">
        <f t="shared" si="86"/>
        <v>0</v>
      </c>
      <c r="K592" s="282">
        <f t="shared" si="87"/>
        <v>0</v>
      </c>
      <c r="L592" s="282">
        <f t="shared" si="88"/>
        <v>0</v>
      </c>
      <c r="M592" s="282">
        <f t="shared" si="89"/>
        <v>0</v>
      </c>
      <c r="N592" s="282">
        <f t="shared" si="90"/>
        <v>0</v>
      </c>
      <c r="O592" s="282">
        <f t="shared" si="91"/>
        <v>0</v>
      </c>
      <c r="P592" s="282">
        <f t="shared" si="92"/>
        <v>0</v>
      </c>
      <c r="Q592" s="283">
        <f t="shared" si="93"/>
        <v>0</v>
      </c>
      <c r="R592" s="283"/>
    </row>
    <row r="593" spans="1:18" ht="34.5" customHeight="1">
      <c r="A593" s="870" t="s">
        <v>473</v>
      </c>
      <c r="B593" s="871"/>
      <c r="C593" s="871"/>
      <c r="D593" s="871"/>
      <c r="E593" s="871"/>
      <c r="F593" s="872"/>
      <c r="G593" s="477"/>
      <c r="H593" s="282">
        <f t="shared" si="84"/>
        <v>0</v>
      </c>
      <c r="I593" s="282">
        <f t="shared" si="85"/>
        <v>0</v>
      </c>
      <c r="J593" s="282">
        <f t="shared" si="86"/>
        <v>0</v>
      </c>
      <c r="K593" s="282">
        <f t="shared" si="87"/>
        <v>0</v>
      </c>
      <c r="L593" s="282">
        <f t="shared" si="88"/>
        <v>0</v>
      </c>
      <c r="M593" s="282">
        <f t="shared" si="89"/>
        <v>0</v>
      </c>
      <c r="N593" s="282">
        <f t="shared" si="90"/>
        <v>0</v>
      </c>
      <c r="O593" s="282">
        <f t="shared" si="91"/>
        <v>0</v>
      </c>
      <c r="P593" s="282">
        <f t="shared" si="92"/>
        <v>0</v>
      </c>
      <c r="Q593" s="283">
        <f t="shared" si="93"/>
        <v>0</v>
      </c>
      <c r="R593" s="283"/>
    </row>
    <row r="594" spans="1:18" ht="34.5" customHeight="1">
      <c r="A594" s="879" t="s">
        <v>474</v>
      </c>
      <c r="B594" s="880"/>
      <c r="C594" s="880"/>
      <c r="D594" s="880"/>
      <c r="E594" s="880"/>
      <c r="F594" s="881"/>
      <c r="G594" s="289"/>
      <c r="H594" s="286">
        <f t="shared" si="84"/>
        <v>0</v>
      </c>
      <c r="I594" s="286">
        <f t="shared" si="85"/>
        <v>0</v>
      </c>
      <c r="J594" s="286">
        <f t="shared" si="86"/>
        <v>0</v>
      </c>
      <c r="K594" s="286">
        <f t="shared" si="87"/>
        <v>0</v>
      </c>
      <c r="L594" s="286">
        <f t="shared" si="88"/>
        <v>0</v>
      </c>
      <c r="M594" s="286">
        <f t="shared" si="89"/>
        <v>0</v>
      </c>
      <c r="N594" s="286">
        <f t="shared" si="90"/>
        <v>0</v>
      </c>
      <c r="O594" s="286">
        <f t="shared" si="91"/>
        <v>0</v>
      </c>
      <c r="P594" s="286">
        <f t="shared" si="92"/>
        <v>0</v>
      </c>
      <c r="Q594" s="287">
        <f t="shared" si="93"/>
        <v>0</v>
      </c>
      <c r="R594" s="287"/>
    </row>
    <row r="595" spans="1:18" ht="34.5" customHeight="1">
      <c r="A595" s="899" t="s">
        <v>475</v>
      </c>
      <c r="B595" s="900"/>
      <c r="C595" s="900"/>
      <c r="D595" s="900"/>
      <c r="E595" s="900"/>
      <c r="F595" s="901"/>
      <c r="G595" s="277"/>
      <c r="H595" s="275">
        <f t="shared" si="84"/>
        <v>0</v>
      </c>
      <c r="I595" s="290">
        <f t="shared" si="85"/>
        <v>0</v>
      </c>
      <c r="J595" s="290">
        <f t="shared" si="86"/>
        <v>0</v>
      </c>
      <c r="K595" s="290">
        <f t="shared" si="87"/>
        <v>0</v>
      </c>
      <c r="L595" s="290">
        <f t="shared" si="88"/>
        <v>0</v>
      </c>
      <c r="M595" s="290">
        <f t="shared" si="89"/>
        <v>0</v>
      </c>
      <c r="N595" s="290">
        <f t="shared" si="90"/>
        <v>0</v>
      </c>
      <c r="O595" s="290">
        <f t="shared" si="91"/>
        <v>0</v>
      </c>
      <c r="P595" s="290">
        <f t="shared" si="92"/>
        <v>0</v>
      </c>
      <c r="Q595" s="291">
        <f t="shared" si="93"/>
        <v>0</v>
      </c>
      <c r="R595" s="291"/>
    </row>
    <row r="596" spans="1:18" ht="34.5" hidden="1" customHeight="1">
      <c r="A596" s="1023"/>
      <c r="B596" s="1024"/>
      <c r="C596" s="1024"/>
      <c r="D596" s="1024"/>
      <c r="E596" s="1024"/>
      <c r="F596" s="1040"/>
      <c r="G596" s="478"/>
      <c r="H596" s="275"/>
      <c r="I596" s="290"/>
      <c r="J596" s="290"/>
      <c r="K596" s="290"/>
      <c r="L596" s="290"/>
      <c r="M596" s="290"/>
      <c r="N596" s="290"/>
      <c r="O596" s="290"/>
      <c r="P596" s="290"/>
      <c r="Q596" s="291"/>
      <c r="R596" s="291"/>
    </row>
    <row r="597" spans="1:18" ht="34.5" hidden="1" customHeight="1">
      <c r="A597" s="873" t="s">
        <v>476</v>
      </c>
      <c r="B597" s="874"/>
      <c r="C597" s="874"/>
      <c r="D597" s="874"/>
      <c r="E597" s="875"/>
      <c r="F597" s="271">
        <f t="shared" ref="F597:F599" si="94">SUM(H597:Q597)</f>
        <v>0</v>
      </c>
      <c r="G597" s="272"/>
      <c r="H597" s="271">
        <f t="shared" ref="H597:H599" si="95">H549+H585</f>
        <v>0</v>
      </c>
      <c r="I597" s="271">
        <f t="shared" ref="I597:I599" si="96">I549+I585</f>
        <v>0</v>
      </c>
      <c r="J597" s="271">
        <f t="shared" ref="J597:J599" si="97">J549+J585</f>
        <v>0</v>
      </c>
      <c r="K597" s="271">
        <f t="shared" ref="K597:K599" si="98">K549+K585</f>
        <v>0</v>
      </c>
      <c r="L597" s="271">
        <f t="shared" ref="L597:L599" si="99">L549+L585</f>
        <v>0</v>
      </c>
      <c r="M597" s="271">
        <f t="shared" ref="M597:M599" si="100">M549+M585</f>
        <v>0</v>
      </c>
      <c r="N597" s="271">
        <f t="shared" ref="N597:N599" si="101">N549+N585</f>
        <v>0</v>
      </c>
      <c r="O597" s="271">
        <f t="shared" ref="O597:O599" si="102">O549+O585</f>
        <v>0</v>
      </c>
      <c r="P597" s="271">
        <f t="shared" ref="P597:P599" si="103">P549+P585</f>
        <v>0</v>
      </c>
      <c r="Q597" s="273">
        <f t="shared" ref="Q597:Q599" si="104">Q549+Q585</f>
        <v>0</v>
      </c>
      <c r="R597" s="273"/>
    </row>
    <row r="598" spans="1:18" ht="34.5" hidden="1" customHeight="1">
      <c r="A598" s="896" t="s">
        <v>477</v>
      </c>
      <c r="B598" s="897"/>
      <c r="C598" s="897"/>
      <c r="D598" s="897"/>
      <c r="E598" s="898"/>
      <c r="F598" s="271">
        <f t="shared" si="94"/>
        <v>0</v>
      </c>
      <c r="G598" s="272"/>
      <c r="H598" s="271">
        <f t="shared" si="95"/>
        <v>0</v>
      </c>
      <c r="I598" s="271">
        <f t="shared" si="96"/>
        <v>0</v>
      </c>
      <c r="J598" s="271">
        <f t="shared" si="97"/>
        <v>0</v>
      </c>
      <c r="K598" s="271">
        <f t="shared" si="98"/>
        <v>0</v>
      </c>
      <c r="L598" s="271">
        <f t="shared" si="99"/>
        <v>0</v>
      </c>
      <c r="M598" s="271">
        <f t="shared" si="100"/>
        <v>0</v>
      </c>
      <c r="N598" s="271">
        <f t="shared" si="101"/>
        <v>0</v>
      </c>
      <c r="O598" s="271">
        <f t="shared" si="102"/>
        <v>0</v>
      </c>
      <c r="P598" s="271">
        <f t="shared" si="103"/>
        <v>0</v>
      </c>
      <c r="Q598" s="273">
        <f t="shared" si="104"/>
        <v>0</v>
      </c>
      <c r="R598" s="273"/>
    </row>
    <row r="599" spans="1:18" ht="34.5" hidden="1" customHeight="1">
      <c r="A599" s="876" t="s">
        <v>478</v>
      </c>
      <c r="B599" s="877"/>
      <c r="C599" s="877"/>
      <c r="D599" s="877"/>
      <c r="E599" s="878"/>
      <c r="F599" s="271">
        <f t="shared" si="94"/>
        <v>0</v>
      </c>
      <c r="G599" s="272"/>
      <c r="H599" s="271">
        <f t="shared" si="95"/>
        <v>0</v>
      </c>
      <c r="I599" s="271">
        <f t="shared" si="96"/>
        <v>0</v>
      </c>
      <c r="J599" s="271">
        <f t="shared" si="97"/>
        <v>0</v>
      </c>
      <c r="K599" s="271">
        <f t="shared" si="98"/>
        <v>0</v>
      </c>
      <c r="L599" s="271">
        <f t="shared" si="99"/>
        <v>0</v>
      </c>
      <c r="M599" s="271">
        <f t="shared" si="100"/>
        <v>0</v>
      </c>
      <c r="N599" s="271">
        <f t="shared" si="101"/>
        <v>0</v>
      </c>
      <c r="O599" s="271">
        <f t="shared" si="102"/>
        <v>0</v>
      </c>
      <c r="P599" s="271">
        <f t="shared" si="103"/>
        <v>0</v>
      </c>
      <c r="Q599" s="273">
        <f t="shared" si="104"/>
        <v>0</v>
      </c>
      <c r="R599" s="273"/>
    </row>
    <row r="600" spans="1:18" ht="34.5" hidden="1" customHeight="1">
      <c r="A600" s="879" t="s">
        <v>479</v>
      </c>
      <c r="B600" s="880"/>
      <c r="C600" s="880"/>
      <c r="D600" s="880"/>
      <c r="E600" s="881"/>
      <c r="F600" s="274">
        <f>F597+F598</f>
        <v>0</v>
      </c>
      <c r="G600" s="275"/>
      <c r="H600" s="274">
        <f t="shared" ref="H600:Q600" si="105">H597+H598</f>
        <v>0</v>
      </c>
      <c r="I600" s="274">
        <f t="shared" si="105"/>
        <v>0</v>
      </c>
      <c r="J600" s="274">
        <f t="shared" si="105"/>
        <v>0</v>
      </c>
      <c r="K600" s="274">
        <f t="shared" si="105"/>
        <v>0</v>
      </c>
      <c r="L600" s="274">
        <f t="shared" si="105"/>
        <v>0</v>
      </c>
      <c r="M600" s="274">
        <f t="shared" si="105"/>
        <v>0</v>
      </c>
      <c r="N600" s="274">
        <f t="shared" si="105"/>
        <v>0</v>
      </c>
      <c r="O600" s="274">
        <f t="shared" si="105"/>
        <v>0</v>
      </c>
      <c r="P600" s="274">
        <f t="shared" si="105"/>
        <v>0</v>
      </c>
      <c r="Q600" s="276">
        <f t="shared" si="105"/>
        <v>0</v>
      </c>
      <c r="R600" s="276"/>
    </row>
    <row r="601" spans="1:18" ht="34.5" hidden="1" customHeight="1">
      <c r="A601" s="899" t="s">
        <v>480</v>
      </c>
      <c r="B601" s="900"/>
      <c r="C601" s="900"/>
      <c r="D601" s="900"/>
      <c r="E601" s="901"/>
      <c r="F601" s="290">
        <f>F597+F598+F599</f>
        <v>0</v>
      </c>
      <c r="G601" s="290"/>
      <c r="H601" s="290">
        <f t="shared" ref="H601:Q601" si="106">H597+H598+H599</f>
        <v>0</v>
      </c>
      <c r="I601" s="290">
        <f t="shared" si="106"/>
        <v>0</v>
      </c>
      <c r="J601" s="290">
        <f t="shared" si="106"/>
        <v>0</v>
      </c>
      <c r="K601" s="290">
        <f t="shared" si="106"/>
        <v>0</v>
      </c>
      <c r="L601" s="290">
        <f t="shared" si="106"/>
        <v>0</v>
      </c>
      <c r="M601" s="290">
        <f t="shared" si="106"/>
        <v>0</v>
      </c>
      <c r="N601" s="290">
        <f t="shared" si="106"/>
        <v>0</v>
      </c>
      <c r="O601" s="290">
        <f t="shared" si="106"/>
        <v>0</v>
      </c>
      <c r="P601" s="290">
        <f t="shared" si="106"/>
        <v>0</v>
      </c>
      <c r="Q601" s="291">
        <f t="shared" si="106"/>
        <v>0</v>
      </c>
      <c r="R601" s="291"/>
    </row>
    <row r="602" spans="1:18" ht="34.5" customHeight="1">
      <c r="A602" s="892"/>
      <c r="B602" s="893"/>
      <c r="C602" s="893"/>
      <c r="D602" s="893"/>
      <c r="E602" s="893"/>
      <c r="F602" s="893"/>
      <c r="G602" s="894"/>
      <c r="H602" s="893"/>
      <c r="I602" s="893"/>
      <c r="J602" s="893"/>
      <c r="K602" s="893"/>
      <c r="L602" s="893"/>
      <c r="M602" s="893"/>
      <c r="N602" s="893"/>
      <c r="O602" s="893"/>
      <c r="P602" s="893"/>
      <c r="Q602" s="895"/>
      <c r="R602" s="280"/>
    </row>
    <row r="603" spans="1:18" ht="34.5" customHeight="1">
      <c r="A603" s="873" t="s">
        <v>481</v>
      </c>
      <c r="B603" s="874"/>
      <c r="C603" s="874"/>
      <c r="D603" s="874"/>
      <c r="E603" s="874"/>
      <c r="F603" s="875"/>
      <c r="G603" s="281"/>
      <c r="H603" s="282">
        <f t="shared" ref="H603:H607" si="107">H597</f>
        <v>0</v>
      </c>
      <c r="I603" s="282">
        <f t="shared" ref="I603:I607" si="108">I597+H603</f>
        <v>0</v>
      </c>
      <c r="J603" s="282">
        <f t="shared" ref="J603:J607" si="109">J597+I603</f>
        <v>0</v>
      </c>
      <c r="K603" s="282">
        <f t="shared" ref="K603:K607" si="110">K597+J603</f>
        <v>0</v>
      </c>
      <c r="L603" s="282">
        <f t="shared" ref="L603:L607" si="111">L597+K603</f>
        <v>0</v>
      </c>
      <c r="M603" s="282">
        <f t="shared" ref="M603:M607" si="112">M597+L603</f>
        <v>0</v>
      </c>
      <c r="N603" s="282">
        <f t="shared" ref="N603:N607" si="113">N597+M603</f>
        <v>0</v>
      </c>
      <c r="O603" s="282">
        <f t="shared" ref="O603:O607" si="114">O597+N603</f>
        <v>0</v>
      </c>
      <c r="P603" s="282">
        <f t="shared" ref="P603:P607" si="115">P597+O603</f>
        <v>0</v>
      </c>
      <c r="Q603" s="283">
        <f t="shared" ref="Q603:Q607" si="116">Q597+P603</f>
        <v>0</v>
      </c>
      <c r="R603" s="283"/>
    </row>
    <row r="604" spans="1:18" ht="34.5" customHeight="1">
      <c r="A604" s="876" t="s">
        <v>482</v>
      </c>
      <c r="B604" s="877"/>
      <c r="C604" s="877"/>
      <c r="D604" s="877"/>
      <c r="E604" s="877"/>
      <c r="F604" s="878"/>
      <c r="G604" s="285"/>
      <c r="H604" s="282">
        <f t="shared" si="107"/>
        <v>0</v>
      </c>
      <c r="I604" s="282">
        <f t="shared" si="108"/>
        <v>0</v>
      </c>
      <c r="J604" s="282">
        <f t="shared" si="109"/>
        <v>0</v>
      </c>
      <c r="K604" s="282">
        <f t="shared" si="110"/>
        <v>0</v>
      </c>
      <c r="L604" s="282">
        <f t="shared" si="111"/>
        <v>0</v>
      </c>
      <c r="M604" s="282">
        <f t="shared" si="112"/>
        <v>0</v>
      </c>
      <c r="N604" s="282">
        <f t="shared" si="113"/>
        <v>0</v>
      </c>
      <c r="O604" s="282">
        <f t="shared" si="114"/>
        <v>0</v>
      </c>
      <c r="P604" s="282">
        <f t="shared" si="115"/>
        <v>0</v>
      </c>
      <c r="Q604" s="283">
        <f t="shared" si="116"/>
        <v>0</v>
      </c>
      <c r="R604" s="283"/>
    </row>
    <row r="605" spans="1:18" ht="34.5" customHeight="1">
      <c r="A605" s="870" t="s">
        <v>483</v>
      </c>
      <c r="B605" s="871"/>
      <c r="C605" s="871"/>
      <c r="D605" s="871"/>
      <c r="E605" s="871"/>
      <c r="F605" s="872"/>
      <c r="G605" s="477"/>
      <c r="H605" s="282">
        <f t="shared" si="107"/>
        <v>0</v>
      </c>
      <c r="I605" s="282">
        <f t="shared" si="108"/>
        <v>0</v>
      </c>
      <c r="J605" s="282">
        <f t="shared" si="109"/>
        <v>0</v>
      </c>
      <c r="K605" s="282">
        <f t="shared" si="110"/>
        <v>0</v>
      </c>
      <c r="L605" s="282">
        <f t="shared" si="111"/>
        <v>0</v>
      </c>
      <c r="M605" s="282">
        <f t="shared" si="112"/>
        <v>0</v>
      </c>
      <c r="N605" s="282">
        <f t="shared" si="113"/>
        <v>0</v>
      </c>
      <c r="O605" s="282">
        <f t="shared" si="114"/>
        <v>0</v>
      </c>
      <c r="P605" s="282">
        <f t="shared" si="115"/>
        <v>0</v>
      </c>
      <c r="Q605" s="283">
        <f t="shared" si="116"/>
        <v>0</v>
      </c>
      <c r="R605" s="283"/>
    </row>
    <row r="606" spans="1:18" ht="34.5" customHeight="1">
      <c r="A606" s="879" t="s">
        <v>484</v>
      </c>
      <c r="B606" s="880"/>
      <c r="C606" s="880"/>
      <c r="D606" s="880"/>
      <c r="E606" s="880"/>
      <c r="F606" s="881"/>
      <c r="G606" s="289"/>
      <c r="H606" s="286">
        <f t="shared" si="107"/>
        <v>0</v>
      </c>
      <c r="I606" s="286">
        <f t="shared" si="108"/>
        <v>0</v>
      </c>
      <c r="J606" s="286">
        <f t="shared" si="109"/>
        <v>0</v>
      </c>
      <c r="K606" s="286">
        <f t="shared" si="110"/>
        <v>0</v>
      </c>
      <c r="L606" s="286">
        <f t="shared" si="111"/>
        <v>0</v>
      </c>
      <c r="M606" s="286">
        <f t="shared" si="112"/>
        <v>0</v>
      </c>
      <c r="N606" s="286">
        <f t="shared" si="113"/>
        <v>0</v>
      </c>
      <c r="O606" s="286">
        <f t="shared" si="114"/>
        <v>0</v>
      </c>
      <c r="P606" s="286">
        <f t="shared" si="115"/>
        <v>0</v>
      </c>
      <c r="Q606" s="287">
        <f t="shared" si="116"/>
        <v>0</v>
      </c>
      <c r="R606" s="287"/>
    </row>
    <row r="607" spans="1:18" ht="34.5" customHeight="1">
      <c r="A607" s="899" t="s">
        <v>485</v>
      </c>
      <c r="B607" s="900"/>
      <c r="C607" s="900"/>
      <c r="D607" s="900"/>
      <c r="E607" s="900"/>
      <c r="F607" s="901"/>
      <c r="G607" s="277"/>
      <c r="H607" s="275">
        <f t="shared" si="107"/>
        <v>0</v>
      </c>
      <c r="I607" s="290">
        <f t="shared" si="108"/>
        <v>0</v>
      </c>
      <c r="J607" s="290">
        <f t="shared" si="109"/>
        <v>0</v>
      </c>
      <c r="K607" s="290">
        <f t="shared" si="110"/>
        <v>0</v>
      </c>
      <c r="L607" s="290">
        <f t="shared" si="111"/>
        <v>0</v>
      </c>
      <c r="M607" s="290">
        <f t="shared" si="112"/>
        <v>0</v>
      </c>
      <c r="N607" s="290">
        <f t="shared" si="113"/>
        <v>0</v>
      </c>
      <c r="O607" s="290">
        <f t="shared" si="114"/>
        <v>0</v>
      </c>
      <c r="P607" s="290">
        <f t="shared" si="115"/>
        <v>0</v>
      </c>
      <c r="Q607" s="291">
        <f t="shared" si="116"/>
        <v>0</v>
      </c>
      <c r="R607" s="291"/>
    </row>
    <row r="608" spans="1:18" ht="34.5" customHeight="1">
      <c r="A608" s="892"/>
      <c r="B608" s="893"/>
      <c r="C608" s="893"/>
      <c r="D608" s="893"/>
      <c r="E608" s="893"/>
      <c r="F608" s="893"/>
      <c r="G608" s="894"/>
      <c r="H608" s="893"/>
      <c r="I608" s="893"/>
      <c r="J608" s="893"/>
      <c r="K608" s="893"/>
      <c r="L608" s="893"/>
      <c r="M608" s="893"/>
      <c r="N608" s="893"/>
      <c r="O608" s="893"/>
      <c r="P608" s="893"/>
      <c r="Q608" s="895"/>
      <c r="R608" s="280"/>
    </row>
    <row r="609" spans="1:18" ht="34.5" hidden="1" customHeight="1">
      <c r="A609" s="873" t="s">
        <v>486</v>
      </c>
      <c r="B609" s="874"/>
      <c r="C609" s="874"/>
      <c r="D609" s="874"/>
      <c r="E609" s="875"/>
      <c r="F609" s="282">
        <f t="shared" ref="F609:F611" si="117">SUM(H609:Q609)</f>
        <v>0</v>
      </c>
      <c r="G609" s="479"/>
      <c r="H609" s="282">
        <f t="shared" ref="H609:H611" si="118">H281+H597+H470</f>
        <v>0</v>
      </c>
      <c r="I609" s="282">
        <f t="shared" ref="I609:I611" si="119">I281+I597+I470</f>
        <v>0</v>
      </c>
      <c r="J609" s="282">
        <f t="shared" ref="J609:J611" si="120">J281+J597+J470</f>
        <v>0</v>
      </c>
      <c r="K609" s="282">
        <f t="shared" ref="K609:K611" si="121">K281+K597+K470</f>
        <v>0</v>
      </c>
      <c r="L609" s="282">
        <f t="shared" ref="L609:L611" si="122">L281+L597+L470</f>
        <v>0</v>
      </c>
      <c r="M609" s="282">
        <f t="shared" ref="M609:M611" si="123">M281+M597+M470</f>
        <v>0</v>
      </c>
      <c r="N609" s="282">
        <f t="shared" ref="N609:N611" si="124">N281+N597+N470</f>
        <v>0</v>
      </c>
      <c r="O609" s="282">
        <f t="shared" ref="O609:O611" si="125">O281+O597+O470</f>
        <v>0</v>
      </c>
      <c r="P609" s="282">
        <f t="shared" ref="P609:P611" si="126">P281+P597+P470</f>
        <v>0</v>
      </c>
      <c r="Q609" s="283">
        <f t="shared" ref="Q609:Q611" si="127">Q281+Q597+Q470</f>
        <v>0</v>
      </c>
      <c r="R609" s="283"/>
    </row>
    <row r="610" spans="1:18" ht="34.5" hidden="1" customHeight="1">
      <c r="A610" s="896" t="s">
        <v>487</v>
      </c>
      <c r="B610" s="897"/>
      <c r="C610" s="897"/>
      <c r="D610" s="897"/>
      <c r="E610" s="898"/>
      <c r="F610" s="282">
        <f t="shared" si="117"/>
        <v>0</v>
      </c>
      <c r="G610" s="479"/>
      <c r="H610" s="282">
        <f t="shared" si="118"/>
        <v>0</v>
      </c>
      <c r="I610" s="282">
        <f t="shared" si="119"/>
        <v>0</v>
      </c>
      <c r="J610" s="282">
        <f t="shared" si="120"/>
        <v>0</v>
      </c>
      <c r="K610" s="282">
        <f t="shared" si="121"/>
        <v>0</v>
      </c>
      <c r="L610" s="282">
        <f t="shared" si="122"/>
        <v>0</v>
      </c>
      <c r="M610" s="282">
        <f t="shared" si="123"/>
        <v>0</v>
      </c>
      <c r="N610" s="282">
        <f t="shared" si="124"/>
        <v>0</v>
      </c>
      <c r="O610" s="282">
        <f t="shared" si="125"/>
        <v>0</v>
      </c>
      <c r="P610" s="282">
        <f t="shared" si="126"/>
        <v>0</v>
      </c>
      <c r="Q610" s="283">
        <f t="shared" si="127"/>
        <v>0</v>
      </c>
      <c r="R610" s="283"/>
    </row>
    <row r="611" spans="1:18" ht="34.5" hidden="1" customHeight="1">
      <c r="A611" s="876" t="s">
        <v>488</v>
      </c>
      <c r="B611" s="877"/>
      <c r="C611" s="877"/>
      <c r="D611" s="877"/>
      <c r="E611" s="878"/>
      <c r="F611" s="282">
        <f t="shared" si="117"/>
        <v>1.8</v>
      </c>
      <c r="G611" s="479"/>
      <c r="H611" s="282">
        <f t="shared" si="118"/>
        <v>0</v>
      </c>
      <c r="I611" s="282">
        <f t="shared" si="119"/>
        <v>0</v>
      </c>
      <c r="J611" s="282">
        <f t="shared" si="120"/>
        <v>0</v>
      </c>
      <c r="K611" s="282">
        <f t="shared" si="121"/>
        <v>0</v>
      </c>
      <c r="L611" s="282">
        <f t="shared" si="122"/>
        <v>0</v>
      </c>
      <c r="M611" s="282">
        <f t="shared" si="123"/>
        <v>0</v>
      </c>
      <c r="N611" s="282">
        <f t="shared" si="124"/>
        <v>0</v>
      </c>
      <c r="O611" s="282">
        <f t="shared" si="125"/>
        <v>0</v>
      </c>
      <c r="P611" s="282">
        <f t="shared" si="126"/>
        <v>0</v>
      </c>
      <c r="Q611" s="283">
        <f t="shared" si="127"/>
        <v>1.8</v>
      </c>
      <c r="R611" s="283"/>
    </row>
    <row r="612" spans="1:18" ht="34.5" hidden="1" customHeight="1">
      <c r="A612" s="879" t="s">
        <v>489</v>
      </c>
      <c r="B612" s="880"/>
      <c r="C612" s="880"/>
      <c r="D612" s="880"/>
      <c r="E612" s="881"/>
      <c r="F612" s="274">
        <f>F609+F610</f>
        <v>0</v>
      </c>
      <c r="G612" s="275"/>
      <c r="H612" s="274">
        <f t="shared" ref="H612:Q612" si="128">H609+H610</f>
        <v>0</v>
      </c>
      <c r="I612" s="274">
        <f t="shared" si="128"/>
        <v>0</v>
      </c>
      <c r="J612" s="274">
        <f t="shared" si="128"/>
        <v>0</v>
      </c>
      <c r="K612" s="274">
        <f t="shared" si="128"/>
        <v>0</v>
      </c>
      <c r="L612" s="274">
        <f t="shared" si="128"/>
        <v>0</v>
      </c>
      <c r="M612" s="274">
        <f t="shared" si="128"/>
        <v>0</v>
      </c>
      <c r="N612" s="274">
        <f t="shared" si="128"/>
        <v>0</v>
      </c>
      <c r="O612" s="274">
        <f t="shared" si="128"/>
        <v>0</v>
      </c>
      <c r="P612" s="274">
        <f t="shared" si="128"/>
        <v>0</v>
      </c>
      <c r="Q612" s="276">
        <f t="shared" si="128"/>
        <v>0</v>
      </c>
      <c r="R612" s="276"/>
    </row>
    <row r="613" spans="1:18" ht="34.5" hidden="1" customHeight="1">
      <c r="A613" s="899" t="s">
        <v>490</v>
      </c>
      <c r="B613" s="900"/>
      <c r="C613" s="900"/>
      <c r="D613" s="900"/>
      <c r="E613" s="901"/>
      <c r="F613" s="290">
        <f>F609+F610+F611</f>
        <v>1.8</v>
      </c>
      <c r="G613" s="290"/>
      <c r="H613" s="290">
        <f t="shared" ref="H613:Q613" si="129">H609+H610+H611</f>
        <v>0</v>
      </c>
      <c r="I613" s="290">
        <f t="shared" si="129"/>
        <v>0</v>
      </c>
      <c r="J613" s="290">
        <f t="shared" si="129"/>
        <v>0</v>
      </c>
      <c r="K613" s="290">
        <f t="shared" si="129"/>
        <v>0</v>
      </c>
      <c r="L613" s="290">
        <f t="shared" si="129"/>
        <v>0</v>
      </c>
      <c r="M613" s="290">
        <f t="shared" si="129"/>
        <v>0</v>
      </c>
      <c r="N613" s="290">
        <f t="shared" si="129"/>
        <v>0</v>
      </c>
      <c r="O613" s="290">
        <f t="shared" si="129"/>
        <v>0</v>
      </c>
      <c r="P613" s="290">
        <f t="shared" si="129"/>
        <v>0</v>
      </c>
      <c r="Q613" s="291">
        <f t="shared" si="129"/>
        <v>1.8</v>
      </c>
      <c r="R613" s="291"/>
    </row>
    <row r="614" spans="1:18" ht="34.5" hidden="1" customHeight="1">
      <c r="A614" s="870"/>
      <c r="B614" s="871"/>
      <c r="C614" s="871"/>
      <c r="D614" s="871"/>
      <c r="E614" s="871"/>
      <c r="F614" s="871"/>
      <c r="G614" s="1022"/>
      <c r="H614" s="871"/>
      <c r="I614" s="871"/>
      <c r="J614" s="871"/>
      <c r="K614" s="871"/>
      <c r="L614" s="871"/>
      <c r="M614" s="871"/>
      <c r="N614" s="871"/>
      <c r="O614" s="871"/>
      <c r="P614" s="871"/>
      <c r="Q614" s="995"/>
      <c r="R614" s="410"/>
    </row>
    <row r="615" spans="1:18" ht="34.5" customHeight="1">
      <c r="A615" s="873" t="s">
        <v>491</v>
      </c>
      <c r="B615" s="874"/>
      <c r="C615" s="874"/>
      <c r="D615" s="874"/>
      <c r="E615" s="874"/>
      <c r="F615" s="875"/>
      <c r="G615" s="281"/>
      <c r="H615" s="282">
        <f t="shared" ref="H615:H619" si="130">H609</f>
        <v>0</v>
      </c>
      <c r="I615" s="282">
        <f t="shared" ref="I615:I619" si="131">I609+H615</f>
        <v>0</v>
      </c>
      <c r="J615" s="282">
        <f t="shared" ref="J615:J619" si="132">J609+I615</f>
        <v>0</v>
      </c>
      <c r="K615" s="282">
        <f t="shared" ref="K615:K619" si="133">K609+J615</f>
        <v>0</v>
      </c>
      <c r="L615" s="282">
        <f t="shared" ref="L615:L619" si="134">L609+K615</f>
        <v>0</v>
      </c>
      <c r="M615" s="282">
        <f t="shared" ref="M615:M619" si="135">M609+L615</f>
        <v>0</v>
      </c>
      <c r="N615" s="282">
        <f t="shared" ref="N615:N619" si="136">N609+M615</f>
        <v>0</v>
      </c>
      <c r="O615" s="282">
        <f t="shared" ref="O615:O619" si="137">O609+N615</f>
        <v>0</v>
      </c>
      <c r="P615" s="282">
        <f t="shared" ref="P615:P619" si="138">P609+O615</f>
        <v>0</v>
      </c>
      <c r="Q615" s="283">
        <f t="shared" ref="Q615:Q619" si="139">Q609+P615</f>
        <v>0</v>
      </c>
      <c r="R615" s="283"/>
    </row>
    <row r="616" spans="1:18" ht="34.5" customHeight="1">
      <c r="A616" s="896" t="s">
        <v>492</v>
      </c>
      <c r="B616" s="897"/>
      <c r="C616" s="897"/>
      <c r="D616" s="897"/>
      <c r="E616" s="897"/>
      <c r="F616" s="898"/>
      <c r="G616" s="284"/>
      <c r="H616" s="282">
        <f t="shared" si="130"/>
        <v>0</v>
      </c>
      <c r="I616" s="282">
        <f t="shared" si="131"/>
        <v>0</v>
      </c>
      <c r="J616" s="282">
        <f t="shared" si="132"/>
        <v>0</v>
      </c>
      <c r="K616" s="282">
        <f t="shared" si="133"/>
        <v>0</v>
      </c>
      <c r="L616" s="282">
        <f t="shared" si="134"/>
        <v>0</v>
      </c>
      <c r="M616" s="282">
        <f t="shared" si="135"/>
        <v>0</v>
      </c>
      <c r="N616" s="282">
        <f t="shared" si="136"/>
        <v>0</v>
      </c>
      <c r="O616" s="282">
        <f t="shared" si="137"/>
        <v>0</v>
      </c>
      <c r="P616" s="282">
        <f t="shared" si="138"/>
        <v>0</v>
      </c>
      <c r="Q616" s="283">
        <f t="shared" si="139"/>
        <v>0</v>
      </c>
      <c r="R616" s="283"/>
    </row>
    <row r="617" spans="1:18" ht="34.5" customHeight="1">
      <c r="A617" s="876" t="s">
        <v>493</v>
      </c>
      <c r="B617" s="877"/>
      <c r="C617" s="877"/>
      <c r="D617" s="877"/>
      <c r="E617" s="877"/>
      <c r="F617" s="878"/>
      <c r="G617" s="285"/>
      <c r="H617" s="282">
        <f t="shared" si="130"/>
        <v>0</v>
      </c>
      <c r="I617" s="282">
        <f t="shared" si="131"/>
        <v>0</v>
      </c>
      <c r="J617" s="282">
        <f t="shared" si="132"/>
        <v>0</v>
      </c>
      <c r="K617" s="282">
        <f t="shared" si="133"/>
        <v>0</v>
      </c>
      <c r="L617" s="282">
        <f t="shared" si="134"/>
        <v>0</v>
      </c>
      <c r="M617" s="282">
        <f t="shared" si="135"/>
        <v>0</v>
      </c>
      <c r="N617" s="282">
        <f t="shared" si="136"/>
        <v>0</v>
      </c>
      <c r="O617" s="282">
        <f t="shared" si="137"/>
        <v>0</v>
      </c>
      <c r="P617" s="282">
        <f t="shared" si="138"/>
        <v>0</v>
      </c>
      <c r="Q617" s="283">
        <f t="shared" si="139"/>
        <v>1.8</v>
      </c>
      <c r="R617" s="283"/>
    </row>
    <row r="618" spans="1:18" ht="34.5" customHeight="1">
      <c r="A618" s="879" t="s">
        <v>494</v>
      </c>
      <c r="B618" s="880"/>
      <c r="C618" s="880"/>
      <c r="D618" s="880"/>
      <c r="E618" s="880"/>
      <c r="F618" s="881"/>
      <c r="G618" s="277"/>
      <c r="H618" s="274">
        <f t="shared" si="130"/>
        <v>0</v>
      </c>
      <c r="I618" s="286">
        <f t="shared" si="131"/>
        <v>0</v>
      </c>
      <c r="J618" s="286">
        <f t="shared" si="132"/>
        <v>0</v>
      </c>
      <c r="K618" s="286">
        <f t="shared" si="133"/>
        <v>0</v>
      </c>
      <c r="L618" s="286">
        <f t="shared" si="134"/>
        <v>0</v>
      </c>
      <c r="M618" s="286">
        <f t="shared" si="135"/>
        <v>0</v>
      </c>
      <c r="N618" s="286">
        <f t="shared" si="136"/>
        <v>0</v>
      </c>
      <c r="O618" s="286">
        <f t="shared" si="137"/>
        <v>0</v>
      </c>
      <c r="P618" s="286">
        <f t="shared" si="138"/>
        <v>0</v>
      </c>
      <c r="Q618" s="287">
        <f t="shared" si="139"/>
        <v>0</v>
      </c>
      <c r="R618" s="287"/>
    </row>
    <row r="619" spans="1:18" ht="34.5" customHeight="1">
      <c r="A619" s="899" t="s">
        <v>495</v>
      </c>
      <c r="B619" s="900"/>
      <c r="C619" s="900"/>
      <c r="D619" s="900"/>
      <c r="E619" s="900"/>
      <c r="F619" s="901"/>
      <c r="G619" s="289"/>
      <c r="H619" s="290">
        <f t="shared" si="130"/>
        <v>0</v>
      </c>
      <c r="I619" s="290">
        <f t="shared" si="131"/>
        <v>0</v>
      </c>
      <c r="J619" s="290">
        <f t="shared" si="132"/>
        <v>0</v>
      </c>
      <c r="K619" s="290">
        <f t="shared" si="133"/>
        <v>0</v>
      </c>
      <c r="L619" s="290">
        <f t="shared" si="134"/>
        <v>0</v>
      </c>
      <c r="M619" s="290">
        <f t="shared" si="135"/>
        <v>0</v>
      </c>
      <c r="N619" s="290">
        <f t="shared" si="136"/>
        <v>0</v>
      </c>
      <c r="O619" s="290">
        <f t="shared" si="137"/>
        <v>0</v>
      </c>
      <c r="P619" s="290">
        <f t="shared" si="138"/>
        <v>0</v>
      </c>
      <c r="Q619" s="291">
        <f t="shared" si="139"/>
        <v>1.8</v>
      </c>
      <c r="R619" s="291"/>
    </row>
    <row r="620" spans="1:18" ht="34.5" customHeight="1">
      <c r="A620" s="870"/>
      <c r="B620" s="871"/>
      <c r="C620" s="871"/>
      <c r="D620" s="871"/>
      <c r="E620" s="871"/>
      <c r="F620" s="871"/>
      <c r="G620" s="1022"/>
      <c r="H620" s="871"/>
      <c r="I620" s="871"/>
      <c r="J620" s="871"/>
      <c r="K620" s="871"/>
      <c r="L620" s="871"/>
      <c r="M620" s="871"/>
      <c r="N620" s="871"/>
      <c r="O620" s="871"/>
      <c r="P620" s="871"/>
      <c r="Q620" s="995"/>
      <c r="R620" s="410"/>
    </row>
    <row r="621" spans="1:18" ht="34.5" customHeight="1">
      <c r="A621" s="736" t="s">
        <v>496</v>
      </c>
      <c r="B621" s="737"/>
      <c r="C621" s="737"/>
      <c r="D621" s="737"/>
      <c r="E621" s="737"/>
      <c r="F621" s="737"/>
      <c r="G621" s="902"/>
      <c r="H621" s="737"/>
      <c r="I621" s="737"/>
      <c r="J621" s="737"/>
      <c r="K621" s="737"/>
      <c r="L621" s="737"/>
      <c r="M621" s="737"/>
      <c r="N621" s="737"/>
      <c r="O621" s="737"/>
      <c r="P621" s="737"/>
      <c r="Q621" s="903"/>
      <c r="R621" s="292"/>
    </row>
    <row r="622" spans="1:18" ht="34.5" customHeight="1">
      <c r="A622" s="1041" t="s">
        <v>497</v>
      </c>
      <c r="B622" s="1042"/>
      <c r="C622" s="1042"/>
      <c r="D622" s="1042"/>
      <c r="E622" s="1042"/>
      <c r="F622" s="1043"/>
      <c r="G622" s="1044"/>
      <c r="H622" s="1042"/>
      <c r="I622" s="1042"/>
      <c r="J622" s="1042"/>
      <c r="K622" s="1042"/>
      <c r="L622" s="1042"/>
      <c r="M622" s="1042"/>
      <c r="N622" s="1042"/>
      <c r="O622" s="1042"/>
      <c r="P622" s="1042"/>
      <c r="Q622" s="1045"/>
      <c r="R622" s="480"/>
    </row>
    <row r="623" spans="1:18" ht="34.5" customHeight="1">
      <c r="A623" s="741">
        <v>99</v>
      </c>
      <c r="B623" s="71" t="s">
        <v>498</v>
      </c>
      <c r="C623" s="1046" t="s">
        <v>46</v>
      </c>
      <c r="D623" s="73" t="s">
        <v>499</v>
      </c>
      <c r="E623" s="796" t="s">
        <v>48</v>
      </c>
      <c r="F623" s="482" t="s">
        <v>283</v>
      </c>
      <c r="G623" s="151">
        <f>R623*O4</f>
        <v>0.5</v>
      </c>
      <c r="H623" s="185">
        <v>0.18936</v>
      </c>
      <c r="I623" s="186"/>
      <c r="J623" s="185"/>
      <c r="K623" s="186"/>
      <c r="L623" s="483"/>
      <c r="M623" s="186"/>
      <c r="N623" s="185"/>
      <c r="O623" s="186"/>
      <c r="P623" s="185"/>
      <c r="Q623" s="187"/>
      <c r="R623" s="188">
        <v>0.5</v>
      </c>
    </row>
    <row r="624" spans="1:18" ht="34.5" customHeight="1">
      <c r="A624" s="742"/>
      <c r="B624" s="97" t="s">
        <v>500</v>
      </c>
      <c r="C624" s="1046"/>
      <c r="D624" s="82"/>
      <c r="E624" s="1047"/>
      <c r="F624" s="484" t="s">
        <v>285</v>
      </c>
      <c r="G624" s="84"/>
      <c r="H624" s="485"/>
      <c r="I624" s="185"/>
      <c r="J624" s="191"/>
      <c r="K624" s="185"/>
      <c r="L624" s="191"/>
      <c r="M624" s="185"/>
      <c r="N624" s="191"/>
      <c r="O624" s="185"/>
      <c r="P624" s="191"/>
      <c r="Q624" s="237"/>
      <c r="R624" s="485"/>
    </row>
    <row r="625" spans="1:18" ht="34.5" customHeight="1">
      <c r="A625" s="742"/>
      <c r="B625" s="97" t="s">
        <v>501</v>
      </c>
      <c r="C625" s="1046"/>
      <c r="D625" s="90"/>
      <c r="E625" s="1047"/>
      <c r="F625" s="486" t="s">
        <v>53</v>
      </c>
      <c r="G625" s="114"/>
      <c r="H625" s="185"/>
      <c r="I625" s="192"/>
      <c r="J625" s="185"/>
      <c r="K625" s="192"/>
      <c r="L625" s="185"/>
      <c r="M625" s="192"/>
      <c r="N625" s="185"/>
      <c r="O625" s="192"/>
      <c r="P625" s="185"/>
      <c r="Q625" s="193"/>
      <c r="R625" s="194"/>
    </row>
    <row r="626" spans="1:18" ht="34.5" customHeight="1">
      <c r="A626" s="743"/>
      <c r="B626" s="102" t="s">
        <v>502</v>
      </c>
      <c r="C626" s="1046"/>
      <c r="D626" s="132"/>
      <c r="E626" s="1047"/>
      <c r="F626" s="487"/>
      <c r="G626" s="488"/>
      <c r="H626" s="1048"/>
      <c r="I626" s="1048"/>
      <c r="J626" s="1048"/>
      <c r="K626" s="1048"/>
      <c r="L626" s="1048"/>
      <c r="M626" s="1048"/>
      <c r="N626" s="1048"/>
      <c r="O626" s="1048"/>
      <c r="P626" s="1048"/>
      <c r="Q626" s="1049"/>
      <c r="R626" s="489"/>
    </row>
    <row r="627" spans="1:18" ht="34.5" customHeight="1">
      <c r="A627" s="741">
        <v>100</v>
      </c>
      <c r="B627" s="71" t="s">
        <v>498</v>
      </c>
      <c r="C627" s="1050" t="s">
        <v>46</v>
      </c>
      <c r="D627" s="107" t="s">
        <v>503</v>
      </c>
      <c r="E627" s="1053" t="s">
        <v>48</v>
      </c>
      <c r="F627" s="491" t="s">
        <v>283</v>
      </c>
      <c r="G627" s="151">
        <f>R627*O4</f>
        <v>0.4</v>
      </c>
      <c r="H627" s="492">
        <v>0.35208</v>
      </c>
      <c r="I627" s="185"/>
      <c r="J627" s="186"/>
      <c r="K627" s="185"/>
      <c r="L627" s="186"/>
      <c r="M627" s="185"/>
      <c r="N627" s="186"/>
      <c r="O627" s="185"/>
      <c r="P627" s="186"/>
      <c r="Q627" s="237"/>
      <c r="R627" s="492">
        <v>0.4</v>
      </c>
    </row>
    <row r="628" spans="1:18" ht="34.5" customHeight="1">
      <c r="A628" s="742"/>
      <c r="B628" s="89" t="s">
        <v>504</v>
      </c>
      <c r="C628" s="1046"/>
      <c r="D628" s="82"/>
      <c r="E628" s="1047"/>
      <c r="F628" s="484" t="s">
        <v>285</v>
      </c>
      <c r="G628" s="114"/>
      <c r="H628" s="185"/>
      <c r="I628" s="191"/>
      <c r="J628" s="185"/>
      <c r="K628" s="191"/>
      <c r="L628" s="185"/>
      <c r="M628" s="191"/>
      <c r="N628" s="185"/>
      <c r="O628" s="191"/>
      <c r="P628" s="185"/>
      <c r="Q628" s="242"/>
      <c r="R628" s="243"/>
    </row>
    <row r="629" spans="1:18" ht="34.5" customHeight="1">
      <c r="A629" s="742"/>
      <c r="B629" s="97" t="s">
        <v>505</v>
      </c>
      <c r="C629" s="1046"/>
      <c r="D629" s="90"/>
      <c r="E629" s="1047"/>
      <c r="F629" s="486" t="s">
        <v>53</v>
      </c>
      <c r="G629" s="493"/>
      <c r="H629" s="494"/>
      <c r="I629" s="185"/>
      <c r="J629" s="192"/>
      <c r="K629" s="185"/>
      <c r="L629" s="192"/>
      <c r="M629" s="185"/>
      <c r="N629" s="192"/>
      <c r="O629" s="185"/>
      <c r="P629" s="192"/>
      <c r="Q629" s="237"/>
      <c r="R629" s="494"/>
    </row>
    <row r="630" spans="1:18" ht="34.5" customHeight="1">
      <c r="A630" s="742"/>
      <c r="B630" s="97" t="s">
        <v>506</v>
      </c>
      <c r="C630" s="1051"/>
      <c r="D630" s="793"/>
      <c r="E630" s="1054"/>
      <c r="F630" s="1057"/>
      <c r="G630" s="114"/>
      <c r="H630" s="800"/>
      <c r="I630" s="800"/>
      <c r="J630" s="800"/>
      <c r="K630" s="800"/>
      <c r="L630" s="800"/>
      <c r="M630" s="800"/>
      <c r="N630" s="800"/>
      <c r="O630" s="800"/>
      <c r="P630" s="800"/>
      <c r="Q630" s="1059"/>
      <c r="R630" s="199"/>
    </row>
    <row r="631" spans="1:18" ht="34.5" customHeight="1">
      <c r="A631" s="742"/>
      <c r="B631" s="97" t="s">
        <v>507</v>
      </c>
      <c r="C631" s="1051"/>
      <c r="D631" s="1056"/>
      <c r="E631" s="1054"/>
      <c r="F631" s="1058"/>
      <c r="H631" s="1060"/>
      <c r="I631" s="1060"/>
      <c r="J631" s="1060"/>
      <c r="K631" s="1060"/>
      <c r="L631" s="1060"/>
      <c r="M631" s="1060"/>
      <c r="N631" s="1060"/>
      <c r="O631" s="1060"/>
      <c r="P631" s="1060"/>
      <c r="Q631" s="1061"/>
    </row>
    <row r="632" spans="1:18" ht="34.5" customHeight="1">
      <c r="A632" s="743"/>
      <c r="B632" s="102" t="s">
        <v>508</v>
      </c>
      <c r="C632" s="1052"/>
      <c r="D632" s="1056"/>
      <c r="E632" s="1055"/>
      <c r="F632" s="1058"/>
      <c r="H632" s="1062"/>
      <c r="I632" s="1060"/>
      <c r="J632" s="1060"/>
      <c r="K632" s="1060"/>
      <c r="L632" s="1060"/>
      <c r="M632" s="1060"/>
      <c r="N632" s="1060"/>
      <c r="O632" s="1060"/>
      <c r="P632" s="1060"/>
      <c r="Q632" s="1061"/>
      <c r="R632" s="497"/>
    </row>
    <row r="633" spans="1:18" ht="34.5" customHeight="1">
      <c r="A633" s="741">
        <v>101</v>
      </c>
      <c r="B633" s="71" t="s">
        <v>509</v>
      </c>
      <c r="C633" s="1046" t="s">
        <v>510</v>
      </c>
      <c r="D633" s="73" t="s">
        <v>511</v>
      </c>
      <c r="E633" s="801" t="s">
        <v>48</v>
      </c>
      <c r="F633" s="491" t="s">
        <v>283</v>
      </c>
      <c r="G633" s="151">
        <f>R633*O4</f>
        <v>1.6</v>
      </c>
      <c r="H633" s="185">
        <v>0</v>
      </c>
      <c r="I633" s="186"/>
      <c r="J633" s="186"/>
      <c r="K633" s="186"/>
      <c r="L633" s="186"/>
      <c r="M633" s="186"/>
      <c r="N633" s="186"/>
      <c r="O633" s="186"/>
      <c r="P633" s="186"/>
      <c r="Q633" s="187"/>
      <c r="R633" s="188">
        <v>1.6</v>
      </c>
    </row>
    <row r="634" spans="1:18" ht="34.5" customHeight="1">
      <c r="A634" s="742"/>
      <c r="B634" s="97" t="s">
        <v>512</v>
      </c>
      <c r="C634" s="1063"/>
      <c r="D634" s="82"/>
      <c r="E634" s="1056"/>
      <c r="F634" s="484" t="s">
        <v>285</v>
      </c>
      <c r="G634" s="84"/>
      <c r="H634" s="485"/>
      <c r="I634" s="185"/>
      <c r="J634" s="191"/>
      <c r="K634" s="185"/>
      <c r="L634" s="191"/>
      <c r="M634" s="185"/>
      <c r="N634" s="191"/>
      <c r="O634" s="185"/>
      <c r="P634" s="191"/>
      <c r="Q634" s="237"/>
      <c r="R634" s="485"/>
    </row>
    <row r="635" spans="1:18" ht="34.5" customHeight="1">
      <c r="A635" s="742"/>
      <c r="B635" s="89" t="s">
        <v>513</v>
      </c>
      <c r="C635" s="1063"/>
      <c r="D635" s="90"/>
      <c r="E635" s="1056"/>
      <c r="F635" s="486" t="s">
        <v>53</v>
      </c>
      <c r="G635" s="114"/>
      <c r="H635" s="185"/>
      <c r="I635" s="192"/>
      <c r="J635" s="185"/>
      <c r="K635" s="192"/>
      <c r="L635" s="185"/>
      <c r="M635" s="192"/>
      <c r="N635" s="185"/>
      <c r="O635" s="192"/>
      <c r="P635" s="185"/>
      <c r="Q635" s="193"/>
      <c r="R635" s="194"/>
    </row>
    <row r="636" spans="1:18" ht="34.5" customHeight="1">
      <c r="A636" s="742"/>
      <c r="B636" s="89" t="s">
        <v>514</v>
      </c>
      <c r="C636" s="1064"/>
      <c r="D636" s="826"/>
      <c r="E636" s="1056"/>
      <c r="F636" s="1065"/>
      <c r="G636" s="499"/>
      <c r="H636" s="800"/>
      <c r="I636" s="800"/>
      <c r="J636" s="800"/>
      <c r="K636" s="800"/>
      <c r="L636" s="800"/>
      <c r="M636" s="800"/>
      <c r="N636" s="800"/>
      <c r="O636" s="800"/>
      <c r="P636" s="800"/>
      <c r="Q636" s="1059"/>
      <c r="R636" s="199"/>
    </row>
    <row r="637" spans="1:18" ht="34.5" customHeight="1">
      <c r="A637" s="742"/>
      <c r="B637" s="89" t="s">
        <v>515</v>
      </c>
      <c r="C637" s="1063"/>
      <c r="D637" s="1021"/>
      <c r="E637" s="1056"/>
      <c r="F637" s="1066"/>
      <c r="H637" s="1060"/>
      <c r="I637" s="1060"/>
      <c r="J637" s="1060"/>
      <c r="K637" s="1060"/>
      <c r="L637" s="1060"/>
      <c r="M637" s="1060"/>
      <c r="N637" s="1060"/>
      <c r="O637" s="1060"/>
      <c r="P637" s="1060"/>
      <c r="Q637" s="1061"/>
      <c r="R637" s="497"/>
    </row>
    <row r="638" spans="1:18" ht="34.5" customHeight="1">
      <c r="A638" s="824"/>
      <c r="B638" s="89"/>
      <c r="C638" s="1050" t="s">
        <v>510</v>
      </c>
      <c r="D638" s="107" t="s">
        <v>516</v>
      </c>
      <c r="E638" s="1068" t="s">
        <v>48</v>
      </c>
      <c r="F638" s="495" t="s">
        <v>283</v>
      </c>
      <c r="G638" s="114"/>
      <c r="H638" s="492">
        <v>4.4999999999999998E-2</v>
      </c>
      <c r="I638" s="186"/>
      <c r="J638" s="186"/>
      <c r="K638" s="186"/>
      <c r="L638" s="186"/>
      <c r="M638" s="186"/>
      <c r="N638" s="186"/>
      <c r="O638" s="186"/>
      <c r="P638" s="186"/>
      <c r="Q638" s="187"/>
      <c r="R638" s="185">
        <v>1.1000000000000001</v>
      </c>
    </row>
    <row r="639" spans="1:18" ht="34.5" customHeight="1">
      <c r="A639" s="824"/>
      <c r="B639" s="97"/>
      <c r="C639" s="1063"/>
      <c r="D639" s="82"/>
      <c r="E639" s="1056"/>
      <c r="F639" s="484" t="s">
        <v>285</v>
      </c>
      <c r="G639" s="114"/>
      <c r="H639" s="185"/>
      <c r="I639" s="191"/>
      <c r="J639" s="185"/>
      <c r="K639" s="191"/>
      <c r="L639" s="185"/>
      <c r="M639" s="191"/>
      <c r="N639" s="185"/>
      <c r="O639" s="191"/>
      <c r="P639" s="185"/>
      <c r="Q639" s="242"/>
      <c r="R639" s="243"/>
    </row>
    <row r="640" spans="1:18" ht="34.5" customHeight="1">
      <c r="A640" s="824"/>
      <c r="B640" s="89"/>
      <c r="C640" s="1063"/>
      <c r="D640" s="90"/>
      <c r="E640" s="1056"/>
      <c r="F640" s="486" t="s">
        <v>53</v>
      </c>
      <c r="G640" s="493"/>
      <c r="H640" s="494"/>
      <c r="I640" s="185"/>
      <c r="J640" s="192"/>
      <c r="K640" s="185"/>
      <c r="L640" s="192"/>
      <c r="M640" s="185"/>
      <c r="N640" s="192"/>
      <c r="O640" s="185"/>
      <c r="P640" s="192"/>
      <c r="Q640" s="237"/>
      <c r="R640" s="494"/>
    </row>
    <row r="641" spans="1:18" ht="34.5" customHeight="1">
      <c r="A641" s="824"/>
      <c r="B641" s="89"/>
      <c r="C641" s="1064"/>
      <c r="D641" s="793"/>
      <c r="E641" s="1069"/>
      <c r="F641" s="1057"/>
      <c r="G641" s="114"/>
      <c r="H641" s="800"/>
      <c r="I641" s="800"/>
      <c r="J641" s="800"/>
      <c r="K641" s="800"/>
      <c r="L641" s="800"/>
      <c r="M641" s="800"/>
      <c r="N641" s="800"/>
      <c r="O641" s="800"/>
      <c r="P641" s="800"/>
      <c r="Q641" s="1059"/>
      <c r="R641" s="199"/>
    </row>
    <row r="642" spans="1:18" ht="34.5" customHeight="1">
      <c r="A642" s="825"/>
      <c r="B642" s="102"/>
      <c r="C642" s="1067"/>
      <c r="D642" s="1056"/>
      <c r="E642" s="1070"/>
      <c r="F642" s="1058"/>
      <c r="H642" s="1062"/>
      <c r="I642" s="1060"/>
      <c r="J642" s="1060"/>
      <c r="K642" s="1060"/>
      <c r="L642" s="1060"/>
      <c r="M642" s="1060"/>
      <c r="N642" s="1060"/>
      <c r="O642" s="1060"/>
      <c r="P642" s="1060"/>
      <c r="Q642" s="1061"/>
      <c r="R642" s="497"/>
    </row>
    <row r="643" spans="1:18" ht="34.5" customHeight="1">
      <c r="A643" s="741">
        <v>102</v>
      </c>
      <c r="B643" s="71" t="s">
        <v>517</v>
      </c>
      <c r="C643" s="1046" t="s">
        <v>510</v>
      </c>
      <c r="D643" s="73"/>
      <c r="E643" s="796" t="s">
        <v>99</v>
      </c>
      <c r="F643" s="491" t="s">
        <v>283</v>
      </c>
      <c r="G643" s="114"/>
      <c r="H643" s="185"/>
      <c r="I643" s="186"/>
      <c r="J643" s="186"/>
      <c r="K643" s="186"/>
      <c r="L643" s="186"/>
      <c r="M643" s="186"/>
      <c r="N643" s="186"/>
      <c r="O643" s="186"/>
      <c r="P643" s="186"/>
      <c r="Q643" s="187"/>
      <c r="R643" s="188"/>
    </row>
    <row r="644" spans="1:18" ht="34.5" customHeight="1">
      <c r="A644" s="742"/>
      <c r="B644" s="97" t="s">
        <v>518</v>
      </c>
      <c r="C644" s="1063"/>
      <c r="D644" s="82"/>
      <c r="E644" s="1060"/>
      <c r="F644" s="484" t="s">
        <v>285</v>
      </c>
      <c r="G644" s="84"/>
      <c r="H644" s="485"/>
      <c r="I644" s="185"/>
      <c r="J644" s="191"/>
      <c r="K644" s="185"/>
      <c r="L644" s="191"/>
      <c r="M644" s="185"/>
      <c r="N644" s="191"/>
      <c r="O644" s="185"/>
      <c r="P644" s="191"/>
      <c r="Q644" s="237"/>
      <c r="R644" s="485"/>
    </row>
    <row r="645" spans="1:18" ht="34.5" customHeight="1">
      <c r="A645" s="742"/>
      <c r="B645" s="89" t="s">
        <v>519</v>
      </c>
      <c r="C645" s="1063"/>
      <c r="D645" s="90" t="s">
        <v>520</v>
      </c>
      <c r="E645" s="1060"/>
      <c r="F645" s="500" t="s">
        <v>53</v>
      </c>
      <c r="G645" s="151">
        <f>R645*O4</f>
        <v>1.2</v>
      </c>
      <c r="H645" s="494"/>
      <c r="I645" s="192"/>
      <c r="J645" s="192"/>
      <c r="K645" s="192"/>
      <c r="L645" s="192"/>
      <c r="M645" s="192"/>
      <c r="N645" s="192"/>
      <c r="O645" s="192">
        <v>0.44856000000000001</v>
      </c>
      <c r="P645" s="192"/>
      <c r="Q645" s="193"/>
      <c r="R645" s="494">
        <v>1.2</v>
      </c>
    </row>
    <row r="646" spans="1:18" ht="34.5" customHeight="1">
      <c r="A646" s="742"/>
      <c r="B646" s="89" t="s">
        <v>521</v>
      </c>
      <c r="C646" s="1064"/>
      <c r="D646" s="71"/>
      <c r="E646" s="1060"/>
      <c r="F646" s="146"/>
      <c r="G646" s="114"/>
      <c r="H646" s="185"/>
      <c r="I646" s="185"/>
      <c r="J646" s="185"/>
      <c r="K646" s="185"/>
      <c r="L646" s="185"/>
      <c r="M646" s="185"/>
      <c r="N646" s="185"/>
      <c r="O646" s="185"/>
      <c r="P646" s="185"/>
      <c r="Q646" s="237"/>
      <c r="R646" s="199"/>
    </row>
    <row r="647" spans="1:18" ht="34.5" customHeight="1">
      <c r="A647" s="743"/>
      <c r="B647" s="102" t="s">
        <v>522</v>
      </c>
      <c r="C647" s="1063"/>
      <c r="D647" s="102"/>
      <c r="E647" s="1060"/>
      <c r="F647" s="501"/>
      <c r="G647" s="114"/>
      <c r="H647" s="185"/>
      <c r="I647" s="185"/>
      <c r="J647" s="185"/>
      <c r="K647" s="185"/>
      <c r="L647" s="185"/>
      <c r="M647" s="185"/>
      <c r="N647" s="185"/>
      <c r="O647" s="185"/>
      <c r="P647" s="185"/>
      <c r="Q647" s="237"/>
      <c r="R647" s="238"/>
    </row>
    <row r="648" spans="1:18" ht="34.5" customHeight="1">
      <c r="A648" s="741">
        <v>103</v>
      </c>
      <c r="B648" s="71" t="s">
        <v>523</v>
      </c>
      <c r="C648" s="1050" t="s">
        <v>524</v>
      </c>
      <c r="D648" s="107" t="s">
        <v>525</v>
      </c>
      <c r="E648" s="841" t="s">
        <v>48</v>
      </c>
      <c r="F648" s="108" t="s">
        <v>283</v>
      </c>
      <c r="G648" s="151">
        <f>R648*O4</f>
        <v>1.2</v>
      </c>
      <c r="H648" s="240">
        <v>0.39319999999999999</v>
      </c>
      <c r="I648" s="186"/>
      <c r="J648" s="186"/>
      <c r="K648" s="186"/>
      <c r="L648" s="186"/>
      <c r="M648" s="186"/>
      <c r="N648" s="186"/>
      <c r="O648" s="186"/>
      <c r="P648" s="186"/>
      <c r="Q648" s="187"/>
      <c r="R648" s="240">
        <v>1.2</v>
      </c>
    </row>
    <row r="649" spans="1:18" ht="34.5" customHeight="1">
      <c r="A649" s="824"/>
      <c r="B649" s="89"/>
      <c r="C649" s="1063"/>
      <c r="D649" s="82"/>
      <c r="E649" s="1047"/>
      <c r="F649" s="113" t="s">
        <v>285</v>
      </c>
      <c r="G649" s="114"/>
      <c r="H649" s="185"/>
      <c r="I649" s="191"/>
      <c r="J649" s="185"/>
      <c r="K649" s="191"/>
      <c r="L649" s="185"/>
      <c r="M649" s="191"/>
      <c r="N649" s="185"/>
      <c r="O649" s="191"/>
      <c r="P649" s="185"/>
      <c r="Q649" s="242"/>
      <c r="R649" s="243"/>
    </row>
    <row r="650" spans="1:18" ht="34.5" customHeight="1">
      <c r="A650" s="824"/>
      <c r="B650" s="89"/>
      <c r="C650" s="1063"/>
      <c r="D650" s="90"/>
      <c r="E650" s="1047"/>
      <c r="F650" s="116" t="s">
        <v>53</v>
      </c>
      <c r="G650" s="117"/>
      <c r="H650" s="502"/>
      <c r="I650" s="185"/>
      <c r="J650" s="192"/>
      <c r="K650" s="185"/>
      <c r="L650" s="192"/>
      <c r="M650" s="185"/>
      <c r="N650" s="192"/>
      <c r="O650" s="185"/>
      <c r="P650" s="192"/>
      <c r="Q650" s="185"/>
      <c r="R650" s="502"/>
    </row>
    <row r="651" spans="1:18" ht="34.5" customHeight="1">
      <c r="A651" s="824"/>
      <c r="B651" s="89"/>
      <c r="C651" s="1063"/>
      <c r="D651" s="71"/>
      <c r="E651" s="1047"/>
      <c r="F651" s="98"/>
      <c r="G651" s="144"/>
      <c r="H651" s="799"/>
      <c r="I651" s="800"/>
      <c r="J651" s="800"/>
      <c r="K651" s="800"/>
      <c r="L651" s="800"/>
      <c r="M651" s="800"/>
      <c r="N651" s="800"/>
      <c r="O651" s="800"/>
      <c r="P651" s="800"/>
      <c r="Q651" s="800"/>
      <c r="R651" s="503"/>
    </row>
    <row r="652" spans="1:18" ht="34.5" customHeight="1">
      <c r="A652" s="504"/>
      <c r="B652" s="505"/>
      <c r="C652" s="506"/>
      <c r="D652" s="507"/>
      <c r="E652" s="508"/>
      <c r="F652" s="509"/>
      <c r="G652" s="510"/>
      <c r="H652" s="511"/>
      <c r="I652" s="512"/>
      <c r="J652" s="512"/>
      <c r="K652" s="512"/>
      <c r="L652" s="512"/>
      <c r="M652" s="512"/>
      <c r="N652" s="512"/>
      <c r="O652" s="512"/>
      <c r="P652" s="512"/>
      <c r="Q652" s="512"/>
      <c r="R652" s="511"/>
    </row>
    <row r="653" spans="1:18" ht="34.5" customHeight="1">
      <c r="A653" s="848">
        <v>104</v>
      </c>
      <c r="B653" s="513" t="s">
        <v>526</v>
      </c>
      <c r="C653" s="1072" t="s">
        <v>510</v>
      </c>
      <c r="D653" s="205" t="s">
        <v>527</v>
      </c>
      <c r="E653" s="1074" t="s">
        <v>48</v>
      </c>
      <c r="F653" s="206" t="s">
        <v>283</v>
      </c>
      <c r="G653" s="151">
        <f>R653*O4</f>
        <v>0.4</v>
      </c>
      <c r="H653" s="514">
        <v>3.6720000000000003E-2</v>
      </c>
      <c r="I653" s="515"/>
      <c r="J653" s="516"/>
      <c r="K653" s="515"/>
      <c r="L653" s="516"/>
      <c r="M653" s="515"/>
      <c r="N653" s="516"/>
      <c r="O653" s="515"/>
      <c r="P653" s="516"/>
      <c r="Q653" s="515"/>
      <c r="R653" s="514">
        <v>0.4</v>
      </c>
    </row>
    <row r="654" spans="1:18" ht="34.5" customHeight="1">
      <c r="A654" s="824"/>
      <c r="B654" s="89" t="s">
        <v>528</v>
      </c>
      <c r="C654" s="1063"/>
      <c r="D654" s="82"/>
      <c r="E654" s="1047"/>
      <c r="F654" s="113" t="s">
        <v>285</v>
      </c>
      <c r="G654" s="114"/>
      <c r="H654" s="185"/>
      <c r="I654" s="191"/>
      <c r="J654" s="185"/>
      <c r="K654" s="191"/>
      <c r="L654" s="185"/>
      <c r="M654" s="191"/>
      <c r="N654" s="185"/>
      <c r="O654" s="191"/>
      <c r="P654" s="185"/>
      <c r="Q654" s="242"/>
      <c r="R654" s="243"/>
    </row>
    <row r="655" spans="1:18" ht="34.5" customHeight="1">
      <c r="A655" s="824"/>
      <c r="B655" s="89"/>
      <c r="C655" s="1063"/>
      <c r="D655" s="90"/>
      <c r="E655" s="1047"/>
      <c r="F655" s="116" t="s">
        <v>53</v>
      </c>
      <c r="G655" s="117"/>
      <c r="H655" s="502"/>
      <c r="I655" s="185"/>
      <c r="J655" s="192"/>
      <c r="K655" s="185"/>
      <c r="L655" s="192"/>
      <c r="M655" s="185"/>
      <c r="N655" s="192"/>
      <c r="O655" s="185"/>
      <c r="P655" s="192"/>
      <c r="Q655" s="185"/>
      <c r="R655" s="502"/>
    </row>
    <row r="656" spans="1:18" ht="34.5" customHeight="1">
      <c r="A656" s="1071"/>
      <c r="B656" s="517"/>
      <c r="C656" s="1073"/>
      <c r="D656" s="518"/>
      <c r="E656" s="1075"/>
      <c r="F656" s="264"/>
      <c r="G656" s="265"/>
      <c r="H656" s="1076"/>
      <c r="I656" s="1077"/>
      <c r="J656" s="1077"/>
      <c r="K656" s="1077"/>
      <c r="L656" s="1077"/>
      <c r="M656" s="1077"/>
      <c r="N656" s="1077"/>
      <c r="O656" s="1077"/>
      <c r="P656" s="1077"/>
      <c r="Q656" s="1077"/>
      <c r="R656" s="503"/>
    </row>
    <row r="657" spans="1:18" ht="34.5" customHeight="1">
      <c r="A657" s="742">
        <v>105</v>
      </c>
      <c r="B657" s="89" t="s">
        <v>529</v>
      </c>
      <c r="C657" s="1051" t="s">
        <v>510</v>
      </c>
      <c r="D657" s="107"/>
      <c r="E657" s="1078" t="s">
        <v>99</v>
      </c>
      <c r="F657" s="108" t="s">
        <v>283</v>
      </c>
      <c r="G657" s="114"/>
      <c r="H657" s="519"/>
      <c r="I657" s="185"/>
      <c r="J657" s="232"/>
      <c r="K657" s="185"/>
      <c r="L657" s="232"/>
      <c r="M657" s="185"/>
      <c r="N657" s="232"/>
      <c r="O657" s="185"/>
      <c r="P657" s="232"/>
      <c r="Q657" s="237"/>
      <c r="R657" s="520"/>
    </row>
    <row r="658" spans="1:18" ht="34.5" customHeight="1">
      <c r="A658" s="742"/>
      <c r="B658" s="89" t="s">
        <v>530</v>
      </c>
      <c r="C658" s="1046"/>
      <c r="D658" s="82"/>
      <c r="E658" s="1047"/>
      <c r="F658" s="484" t="s">
        <v>285</v>
      </c>
      <c r="G658" s="114"/>
      <c r="H658" s="185"/>
      <c r="I658" s="191"/>
      <c r="J658" s="185"/>
      <c r="K658" s="191"/>
      <c r="L658" s="185"/>
      <c r="M658" s="191"/>
      <c r="N658" s="185"/>
      <c r="O658" s="191"/>
      <c r="P658" s="185"/>
      <c r="Q658" s="242"/>
      <c r="R658" s="243"/>
    </row>
    <row r="659" spans="1:18" ht="34.5" customHeight="1">
      <c r="A659" s="742"/>
      <c r="B659" s="89" t="s">
        <v>531</v>
      </c>
      <c r="C659" s="1046"/>
      <c r="D659" s="90" t="s">
        <v>532</v>
      </c>
      <c r="E659" s="1047"/>
      <c r="F659" s="500" t="s">
        <v>53</v>
      </c>
      <c r="G659" s="151">
        <f>R659*O4</f>
        <v>1.2</v>
      </c>
      <c r="H659" s="521"/>
      <c r="I659" s="185"/>
      <c r="J659" s="192"/>
      <c r="K659" s="185"/>
      <c r="L659" s="192"/>
      <c r="M659" s="185"/>
      <c r="N659" s="192"/>
      <c r="O659" s="185">
        <v>0.89949000000000001</v>
      </c>
      <c r="P659" s="192"/>
      <c r="Q659" s="237"/>
      <c r="R659" s="185">
        <v>1.2</v>
      </c>
    </row>
    <row r="660" spans="1:18" ht="34.5" customHeight="1">
      <c r="A660" s="743"/>
      <c r="B660" s="102" t="s">
        <v>533</v>
      </c>
      <c r="C660" s="1046"/>
      <c r="D660" s="132"/>
      <c r="E660" s="1079"/>
      <c r="F660" s="108"/>
      <c r="G660" s="114"/>
      <c r="H660" s="1080"/>
      <c r="I660" s="1048"/>
      <c r="J660" s="1048"/>
      <c r="K660" s="1048"/>
      <c r="L660" s="1048"/>
      <c r="M660" s="1048"/>
      <c r="N660" s="1048"/>
      <c r="O660" s="1048"/>
      <c r="P660" s="1048"/>
      <c r="Q660" s="1048"/>
      <c r="R660" s="522"/>
    </row>
    <row r="661" spans="1:18" ht="34.5" customHeight="1">
      <c r="A661" s="741">
        <v>106</v>
      </c>
      <c r="B661" s="71" t="s">
        <v>534</v>
      </c>
      <c r="C661" s="1050" t="s">
        <v>524</v>
      </c>
      <c r="D661" s="107"/>
      <c r="E661" s="841" t="s">
        <v>99</v>
      </c>
      <c r="F661" s="124" t="s">
        <v>283</v>
      </c>
      <c r="G661" s="114"/>
      <c r="H661" s="185"/>
      <c r="I661" s="186"/>
      <c r="J661" s="185"/>
      <c r="K661" s="186"/>
      <c r="L661" s="185"/>
      <c r="M661" s="186"/>
      <c r="N661" s="185"/>
      <c r="O661" s="186"/>
      <c r="P661" s="185"/>
      <c r="Q661" s="187"/>
      <c r="R661" s="188"/>
    </row>
    <row r="662" spans="1:18" ht="34.5" customHeight="1">
      <c r="A662" s="824"/>
      <c r="B662" s="89" t="s">
        <v>535</v>
      </c>
      <c r="C662" s="1063"/>
      <c r="D662" s="82"/>
      <c r="E662" s="1047"/>
      <c r="F662" s="113" t="s">
        <v>285</v>
      </c>
      <c r="G662" s="127"/>
      <c r="H662" s="190"/>
      <c r="I662" s="185"/>
      <c r="J662" s="191"/>
      <c r="K662" s="185"/>
      <c r="L662" s="191"/>
      <c r="M662" s="185"/>
      <c r="N662" s="191"/>
      <c r="O662" s="185"/>
      <c r="P662" s="191"/>
      <c r="Q662" s="185"/>
      <c r="R662" s="190"/>
    </row>
    <row r="663" spans="1:18" ht="34.5" customHeight="1">
      <c r="A663" s="824"/>
      <c r="B663" s="89" t="s">
        <v>536</v>
      </c>
      <c r="C663" s="1063"/>
      <c r="D663" s="90" t="s">
        <v>537</v>
      </c>
      <c r="E663" s="1047"/>
      <c r="F663" s="116" t="s">
        <v>53</v>
      </c>
      <c r="G663" s="151">
        <f>R663*O4</f>
        <v>0.6</v>
      </c>
      <c r="I663" s="192"/>
      <c r="J663" s="185"/>
      <c r="K663" s="192"/>
      <c r="L663" s="185"/>
      <c r="M663" s="192"/>
      <c r="N663" s="185"/>
      <c r="O663" s="192">
        <v>0.4098</v>
      </c>
      <c r="P663" s="185"/>
      <c r="Q663" s="193"/>
      <c r="R663" s="192">
        <v>0.6</v>
      </c>
    </row>
    <row r="664" spans="1:18" ht="34.5" customHeight="1">
      <c r="A664" s="825"/>
      <c r="B664" s="102" t="s">
        <v>538</v>
      </c>
      <c r="C664" s="1063"/>
      <c r="D664" s="132"/>
      <c r="E664" s="1047"/>
      <c r="F664" s="174"/>
      <c r="G664" s="175"/>
      <c r="H664" s="1080"/>
      <c r="I664" s="1048"/>
      <c r="J664" s="1048"/>
      <c r="K664" s="1048"/>
      <c r="L664" s="1048"/>
      <c r="M664" s="1048"/>
      <c r="N664" s="1048"/>
      <c r="O664" s="1048"/>
      <c r="P664" s="1048"/>
      <c r="Q664" s="1048"/>
      <c r="R664" s="522"/>
    </row>
    <row r="665" spans="1:18" ht="34.5" customHeight="1">
      <c r="A665" s="741">
        <v>107</v>
      </c>
      <c r="B665" s="71" t="s">
        <v>539</v>
      </c>
      <c r="C665" s="1050" t="s">
        <v>510</v>
      </c>
      <c r="D665" s="107"/>
      <c r="E665" s="841" t="s">
        <v>99</v>
      </c>
      <c r="F665" s="108" t="s">
        <v>283</v>
      </c>
      <c r="G665" s="114"/>
      <c r="H665" s="240"/>
      <c r="I665" s="185"/>
      <c r="J665" s="186"/>
      <c r="K665" s="185"/>
      <c r="L665" s="186"/>
      <c r="M665" s="185"/>
      <c r="N665" s="186"/>
      <c r="O665" s="185"/>
      <c r="P665" s="186"/>
      <c r="Q665" s="185"/>
      <c r="R665" s="240"/>
    </row>
    <row r="666" spans="1:18" ht="34.5" customHeight="1">
      <c r="A666" s="824"/>
      <c r="B666" s="89" t="s">
        <v>535</v>
      </c>
      <c r="C666" s="1063"/>
      <c r="D666" s="82"/>
      <c r="E666" s="1047"/>
      <c r="F666" s="113" t="s">
        <v>285</v>
      </c>
      <c r="G666" s="114"/>
      <c r="H666" s="185"/>
      <c r="I666" s="191"/>
      <c r="J666" s="185"/>
      <c r="K666" s="191"/>
      <c r="L666" s="185"/>
      <c r="M666" s="191"/>
      <c r="N666" s="185"/>
      <c r="O666" s="191"/>
      <c r="P666" s="185"/>
      <c r="Q666" s="242"/>
      <c r="R666" s="243"/>
    </row>
    <row r="667" spans="1:18" ht="34.5" customHeight="1">
      <c r="A667" s="824"/>
      <c r="B667" s="89" t="s">
        <v>540</v>
      </c>
      <c r="C667" s="1063"/>
      <c r="D667" s="90" t="s">
        <v>541</v>
      </c>
      <c r="E667" s="1047"/>
      <c r="F667" s="116" t="s">
        <v>53</v>
      </c>
      <c r="G667" s="151">
        <f>R667*O4</f>
        <v>0.5</v>
      </c>
      <c r="H667" s="502"/>
      <c r="I667" s="185"/>
      <c r="J667" s="192"/>
      <c r="K667" s="185"/>
      <c r="L667" s="192"/>
      <c r="M667" s="185"/>
      <c r="N667" s="192"/>
      <c r="O667" s="185">
        <v>0.24379999999999999</v>
      </c>
      <c r="P667" s="192"/>
      <c r="Q667" s="185"/>
      <c r="R667" s="185">
        <v>0.5</v>
      </c>
    </row>
    <row r="668" spans="1:18" ht="34.5" customHeight="1">
      <c r="A668" s="825"/>
      <c r="B668" s="102" t="s">
        <v>538</v>
      </c>
      <c r="C668" s="1063"/>
      <c r="D668" s="132"/>
      <c r="E668" s="1047"/>
      <c r="F668" s="174"/>
      <c r="G668" s="144"/>
      <c r="H668" s="1076"/>
      <c r="I668" s="1077"/>
      <c r="J668" s="1077"/>
      <c r="K668" s="1077"/>
      <c r="L668" s="1077"/>
      <c r="M668" s="1077"/>
      <c r="N668" s="1077"/>
      <c r="O668" s="1077"/>
      <c r="P668" s="1077"/>
      <c r="Q668" s="1077"/>
      <c r="R668" s="503"/>
    </row>
    <row r="669" spans="1:18" ht="34.5" hidden="1" customHeight="1">
      <c r="A669" s="1081" t="s">
        <v>542</v>
      </c>
      <c r="B669" s="1082"/>
      <c r="C669" s="1082"/>
      <c r="D669" s="1082"/>
      <c r="E669" s="1083"/>
      <c r="F669" s="523">
        <f t="shared" ref="F669:F671" si="140">SUM(H669:Q669)</f>
        <v>1.0163600000000002</v>
      </c>
      <c r="G669" s="524"/>
      <c r="H669" s="525">
        <f t="shared" ref="H669:H671" si="141">H623+H627+H633+H638+H643+H648+H653+H657+H661+H665</f>
        <v>1.0163600000000002</v>
      </c>
      <c r="I669" s="526">
        <f t="shared" ref="I669:I671" si="142">I623+I627+I633+I638+I643+I648+I653+I657+I661+I665</f>
        <v>0</v>
      </c>
      <c r="J669" s="525">
        <f t="shared" ref="J669:J671" si="143">J623+J627+J633+J638+J643+J648+J653+J657+J661+J665</f>
        <v>0</v>
      </c>
      <c r="K669" s="526">
        <f t="shared" ref="K669:K671" si="144">K623+K627+K633+K638+K643+K648+K653+K657+K661+K665</f>
        <v>0</v>
      </c>
      <c r="L669" s="525">
        <f t="shared" ref="L669:L671" si="145">L623+L627+L633+L638+L643+L648+L653+L657+L661+L665</f>
        <v>0</v>
      </c>
      <c r="M669" s="526">
        <f t="shared" ref="M669:M671" si="146">M623+M627+M633+M638+M643+M648+M653+M657+M661+M665</f>
        <v>0</v>
      </c>
      <c r="N669" s="525">
        <f t="shared" ref="N669:N671" si="147">N623+N627+N633+N638+N643+N648+N653+N657+N661+N665</f>
        <v>0</v>
      </c>
      <c r="O669" s="526">
        <f t="shared" ref="O669:O671" si="148">O623+O627+O633+O638+O643+O648+O653+O657+O661+O665</f>
        <v>0</v>
      </c>
      <c r="P669" s="525">
        <f t="shared" ref="P669:P671" si="149">P623+P627+P633+P638+P643+P648+P653+P657+P661+P665</f>
        <v>0</v>
      </c>
      <c r="Q669" s="526">
        <f t="shared" ref="Q669:Q671" si="150">Q623+Q627+Q633+Q638+Q643+Q648+Q653+Q657+Q661+Q665</f>
        <v>0</v>
      </c>
      <c r="R669" s="527"/>
    </row>
    <row r="670" spans="1:18" ht="34.5" hidden="1" customHeight="1">
      <c r="A670" s="1084" t="s">
        <v>543</v>
      </c>
      <c r="B670" s="1085"/>
      <c r="C670" s="1085"/>
      <c r="D670" s="1085"/>
      <c r="E670" s="1086"/>
      <c r="F670" s="528">
        <f t="shared" si="140"/>
        <v>0</v>
      </c>
      <c r="G670" s="529"/>
      <c r="H670" s="526">
        <f t="shared" si="141"/>
        <v>0</v>
      </c>
      <c r="I670" s="525">
        <f t="shared" si="142"/>
        <v>0</v>
      </c>
      <c r="J670" s="526">
        <f t="shared" si="143"/>
        <v>0</v>
      </c>
      <c r="K670" s="525">
        <f t="shared" si="144"/>
        <v>0</v>
      </c>
      <c r="L670" s="526">
        <f t="shared" si="145"/>
        <v>0</v>
      </c>
      <c r="M670" s="525">
        <f t="shared" si="146"/>
        <v>0</v>
      </c>
      <c r="N670" s="526">
        <f t="shared" si="147"/>
        <v>0</v>
      </c>
      <c r="O670" s="525">
        <f t="shared" si="148"/>
        <v>0</v>
      </c>
      <c r="P670" s="526">
        <f t="shared" si="149"/>
        <v>0</v>
      </c>
      <c r="Q670" s="530">
        <f t="shared" si="150"/>
        <v>0</v>
      </c>
      <c r="R670" s="526"/>
    </row>
    <row r="671" spans="1:18" ht="34.5" hidden="1" customHeight="1">
      <c r="A671" s="1087" t="s">
        <v>544</v>
      </c>
      <c r="B671" s="1088"/>
      <c r="C671" s="1088"/>
      <c r="D671" s="1088"/>
      <c r="E671" s="1089"/>
      <c r="F671" s="531">
        <f t="shared" si="140"/>
        <v>2.0016499999999997</v>
      </c>
      <c r="G671" s="524"/>
      <c r="H671" s="525">
        <f t="shared" si="141"/>
        <v>0</v>
      </c>
      <c r="I671" s="526">
        <f t="shared" si="142"/>
        <v>0</v>
      </c>
      <c r="J671" s="525">
        <f t="shared" si="143"/>
        <v>0</v>
      </c>
      <c r="K671" s="526">
        <f t="shared" si="144"/>
        <v>0</v>
      </c>
      <c r="L671" s="525">
        <f t="shared" si="145"/>
        <v>0</v>
      </c>
      <c r="M671" s="526">
        <f t="shared" si="146"/>
        <v>0</v>
      </c>
      <c r="N671" s="525">
        <f t="shared" si="147"/>
        <v>0</v>
      </c>
      <c r="O671" s="526">
        <f t="shared" si="148"/>
        <v>2.0016499999999997</v>
      </c>
      <c r="P671" s="525">
        <f t="shared" si="149"/>
        <v>0</v>
      </c>
      <c r="Q671" s="526">
        <f t="shared" si="150"/>
        <v>0</v>
      </c>
      <c r="R671" s="527"/>
    </row>
    <row r="672" spans="1:18" ht="34.5" hidden="1" customHeight="1">
      <c r="A672" s="1090" t="s">
        <v>545</v>
      </c>
      <c r="B672" s="1091"/>
      <c r="C672" s="1091"/>
      <c r="D672" s="1091"/>
      <c r="E672" s="1092"/>
      <c r="F672" s="532">
        <f>SUM(F669:F670)</f>
        <v>1.0163600000000002</v>
      </c>
      <c r="G672" s="533"/>
      <c r="H672" s="534">
        <f t="shared" ref="H672:Q672" si="151">SUM(H669:H670)</f>
        <v>1.0163600000000002</v>
      </c>
      <c r="I672" s="534">
        <f t="shared" si="151"/>
        <v>0</v>
      </c>
      <c r="J672" s="534">
        <f t="shared" si="151"/>
        <v>0</v>
      </c>
      <c r="K672" s="534">
        <f t="shared" si="151"/>
        <v>0</v>
      </c>
      <c r="L672" s="534">
        <f t="shared" si="151"/>
        <v>0</v>
      </c>
      <c r="M672" s="534">
        <f t="shared" si="151"/>
        <v>0</v>
      </c>
      <c r="N672" s="534">
        <f t="shared" si="151"/>
        <v>0</v>
      </c>
      <c r="O672" s="534">
        <f t="shared" si="151"/>
        <v>0</v>
      </c>
      <c r="P672" s="534">
        <f t="shared" si="151"/>
        <v>0</v>
      </c>
      <c r="Q672" s="535">
        <f t="shared" si="151"/>
        <v>0</v>
      </c>
      <c r="R672" s="536"/>
    </row>
    <row r="673" spans="1:18" ht="34.5" hidden="1" customHeight="1">
      <c r="A673" s="1093" t="s">
        <v>546</v>
      </c>
      <c r="B673" s="1094"/>
      <c r="C673" s="1094"/>
      <c r="D673" s="1094"/>
      <c r="E673" s="1095"/>
      <c r="F673" s="538">
        <f>SUM(F669:F671)</f>
        <v>3.0180099999999999</v>
      </c>
      <c r="G673" s="538"/>
      <c r="H673" s="538">
        <f t="shared" ref="H673:Q673" si="152">SUM(H669:H671)</f>
        <v>1.0163600000000002</v>
      </c>
      <c r="I673" s="538">
        <f t="shared" si="152"/>
        <v>0</v>
      </c>
      <c r="J673" s="538">
        <f t="shared" si="152"/>
        <v>0</v>
      </c>
      <c r="K673" s="538">
        <f t="shared" si="152"/>
        <v>0</v>
      </c>
      <c r="L673" s="538">
        <f t="shared" si="152"/>
        <v>0</v>
      </c>
      <c r="M673" s="538">
        <f t="shared" si="152"/>
        <v>0</v>
      </c>
      <c r="N673" s="538">
        <f t="shared" si="152"/>
        <v>0</v>
      </c>
      <c r="O673" s="538">
        <f t="shared" si="152"/>
        <v>2.0016499999999997</v>
      </c>
      <c r="P673" s="538">
        <f t="shared" si="152"/>
        <v>0</v>
      </c>
      <c r="Q673" s="539">
        <f t="shared" si="152"/>
        <v>0</v>
      </c>
      <c r="R673" s="538"/>
    </row>
    <row r="674" spans="1:18" ht="34.5" hidden="1" customHeight="1">
      <c r="A674" s="1096"/>
      <c r="B674" s="1097"/>
      <c r="C674" s="1097"/>
      <c r="D674" s="1097"/>
      <c r="E674" s="1097"/>
      <c r="F674" s="1097"/>
      <c r="G674" s="1098"/>
      <c r="H674" s="1099"/>
      <c r="I674" s="1099"/>
      <c r="J674" s="1099"/>
      <c r="K674" s="1099"/>
      <c r="L674" s="1099"/>
      <c r="M674" s="1099"/>
      <c r="N674" s="1099"/>
      <c r="O674" s="1099"/>
      <c r="P674" s="1099"/>
      <c r="Q674" s="1100"/>
      <c r="R674" s="540"/>
    </row>
    <row r="675" spans="1:18" ht="34.5" customHeight="1">
      <c r="A675" s="1101" t="s">
        <v>547</v>
      </c>
      <c r="B675" s="1101"/>
      <c r="C675" s="1101"/>
      <c r="D675" s="1101"/>
      <c r="E675" s="1101"/>
      <c r="F675" s="1101"/>
      <c r="G675" s="541"/>
      <c r="H675" s="525">
        <f t="shared" ref="H675:H677" si="153">H669</f>
        <v>1.0163600000000002</v>
      </c>
      <c r="I675" s="542">
        <f t="shared" ref="I675:I676" si="154">SUM(I669,H675)</f>
        <v>1.0163600000000002</v>
      </c>
      <c r="J675" s="525">
        <f t="shared" ref="J675:J676" si="155">SUM(J669,I675)</f>
        <v>1.0163600000000002</v>
      </c>
      <c r="K675" s="542">
        <f t="shared" ref="K675:K676" si="156">SUM(K669,J675)</f>
        <v>1.0163600000000002</v>
      </c>
      <c r="L675" s="525">
        <f t="shared" ref="L675:L676" si="157">SUM(L669,K675)</f>
        <v>1.0163600000000002</v>
      </c>
      <c r="M675" s="542">
        <f t="shared" ref="M675:M676" si="158">SUM(M669,L675)</f>
        <v>1.0163600000000002</v>
      </c>
      <c r="N675" s="525">
        <f t="shared" ref="N675:N676" si="159">SUM(N669,M675)</f>
        <v>1.0163600000000002</v>
      </c>
      <c r="O675" s="542">
        <f t="shared" ref="O675:O676" si="160">SUM(O669,N675)</f>
        <v>1.0163600000000002</v>
      </c>
      <c r="P675" s="525">
        <f t="shared" ref="P675:P676" si="161">SUM(P669,O675)</f>
        <v>1.0163600000000002</v>
      </c>
      <c r="Q675" s="543">
        <f t="shared" ref="Q675:Q679" si="162">SUM(Q669,P675)</f>
        <v>1.0163600000000002</v>
      </c>
      <c r="R675" s="544"/>
    </row>
    <row r="676" spans="1:18" ht="34.5" customHeight="1">
      <c r="A676" s="1101" t="s">
        <v>548</v>
      </c>
      <c r="B676" s="1101"/>
      <c r="C676" s="1101"/>
      <c r="D676" s="1101"/>
      <c r="E676" s="1101"/>
      <c r="F676" s="1101"/>
      <c r="G676" s="541"/>
      <c r="H676" s="545">
        <f t="shared" si="153"/>
        <v>0</v>
      </c>
      <c r="I676" s="525">
        <f t="shared" si="154"/>
        <v>0</v>
      </c>
      <c r="J676" s="542">
        <f t="shared" si="155"/>
        <v>0</v>
      </c>
      <c r="K676" s="525">
        <f t="shared" si="156"/>
        <v>0</v>
      </c>
      <c r="L676" s="542">
        <f t="shared" si="157"/>
        <v>0</v>
      </c>
      <c r="M676" s="525">
        <f t="shared" si="158"/>
        <v>0</v>
      </c>
      <c r="N676" s="542">
        <f t="shared" si="159"/>
        <v>0</v>
      </c>
      <c r="O676" s="525">
        <f t="shared" si="160"/>
        <v>0</v>
      </c>
      <c r="P676" s="542">
        <f t="shared" si="161"/>
        <v>0</v>
      </c>
      <c r="Q676" s="530">
        <f t="shared" si="162"/>
        <v>0</v>
      </c>
      <c r="R676" s="545"/>
    </row>
    <row r="677" spans="1:18" ht="34.5" customHeight="1">
      <c r="A677" s="1102" t="s">
        <v>549</v>
      </c>
      <c r="B677" s="1103"/>
      <c r="C677" s="1103"/>
      <c r="D677" s="1103"/>
      <c r="E677" s="1103"/>
      <c r="F677" s="1104"/>
      <c r="G677" s="541"/>
      <c r="H677" s="525">
        <f t="shared" si="153"/>
        <v>0</v>
      </c>
      <c r="I677" s="542">
        <f t="shared" ref="I677:P677" si="163">I671</f>
        <v>0</v>
      </c>
      <c r="J677" s="525">
        <f t="shared" si="163"/>
        <v>0</v>
      </c>
      <c r="K677" s="542">
        <f t="shared" si="163"/>
        <v>0</v>
      </c>
      <c r="L677" s="525">
        <f t="shared" si="163"/>
        <v>0</v>
      </c>
      <c r="M677" s="542">
        <f t="shared" si="163"/>
        <v>0</v>
      </c>
      <c r="N677" s="525">
        <f t="shared" si="163"/>
        <v>0</v>
      </c>
      <c r="O677" s="542">
        <f t="shared" si="163"/>
        <v>2.0016499999999997</v>
      </c>
      <c r="P677" s="525">
        <f t="shared" si="163"/>
        <v>0</v>
      </c>
      <c r="Q677" s="543">
        <f t="shared" si="162"/>
        <v>0</v>
      </c>
      <c r="R677" s="544"/>
    </row>
    <row r="678" spans="1:18" ht="34.5" customHeight="1">
      <c r="A678" s="1090" t="s">
        <v>550</v>
      </c>
      <c r="B678" s="1091"/>
      <c r="C678" s="1091"/>
      <c r="D678" s="1091"/>
      <c r="E678" s="1091"/>
      <c r="F678" s="1092"/>
      <c r="G678" s="546"/>
      <c r="H678" s="532">
        <f>SUM(H675:H676)</f>
        <v>1.0163600000000002</v>
      </c>
      <c r="I678" s="547">
        <f t="shared" ref="I678:I679" si="164">SUM(I672,H678)</f>
        <v>1.0163600000000002</v>
      </c>
      <c r="J678" s="548">
        <f t="shared" ref="J678:J679" si="165">SUM(J672,I678)</f>
        <v>1.0163600000000002</v>
      </c>
      <c r="K678" s="547">
        <f t="shared" ref="K678:K679" si="166">SUM(K672,J678)</f>
        <v>1.0163600000000002</v>
      </c>
      <c r="L678" s="548">
        <f t="shared" ref="L678:L679" si="167">SUM(L672,K678)</f>
        <v>1.0163600000000002</v>
      </c>
      <c r="M678" s="547">
        <f t="shared" ref="M678:M679" si="168">SUM(M672,L678)</f>
        <v>1.0163600000000002</v>
      </c>
      <c r="N678" s="548">
        <f t="shared" ref="N678:N679" si="169">SUM(N672,M678)</f>
        <v>1.0163600000000002</v>
      </c>
      <c r="O678" s="547">
        <f t="shared" ref="O678:O679" si="170">SUM(O672,N678)</f>
        <v>1.0163600000000002</v>
      </c>
      <c r="P678" s="548">
        <f t="shared" ref="P678:P679" si="171">SUM(P672,O678)</f>
        <v>1.0163600000000002</v>
      </c>
      <c r="Q678" s="547">
        <f t="shared" si="162"/>
        <v>1.0163600000000002</v>
      </c>
      <c r="R678" s="548"/>
    </row>
    <row r="679" spans="1:18" ht="34.5" customHeight="1">
      <c r="A679" s="1093" t="s">
        <v>551</v>
      </c>
      <c r="B679" s="1094"/>
      <c r="C679" s="1094"/>
      <c r="D679" s="1094"/>
      <c r="E679" s="1094"/>
      <c r="F679" s="1095"/>
      <c r="G679" s="546"/>
      <c r="H679" s="549">
        <f>SUM(H675:H677)</f>
        <v>1.0163600000000002</v>
      </c>
      <c r="I679" s="538">
        <f t="shared" si="164"/>
        <v>1.0163600000000002</v>
      </c>
      <c r="J679" s="550">
        <f t="shared" si="165"/>
        <v>1.0163600000000002</v>
      </c>
      <c r="K679" s="538">
        <f t="shared" si="166"/>
        <v>1.0163600000000002</v>
      </c>
      <c r="L679" s="550">
        <f t="shared" si="167"/>
        <v>1.0163600000000002</v>
      </c>
      <c r="M679" s="538">
        <f t="shared" si="168"/>
        <v>1.0163600000000002</v>
      </c>
      <c r="N679" s="550">
        <f t="shared" si="169"/>
        <v>1.0163600000000002</v>
      </c>
      <c r="O679" s="538">
        <f t="shared" si="170"/>
        <v>3.0180099999999999</v>
      </c>
      <c r="P679" s="550">
        <f t="shared" si="171"/>
        <v>3.0180099999999999</v>
      </c>
      <c r="Q679" s="539">
        <f t="shared" si="162"/>
        <v>3.0180099999999999</v>
      </c>
      <c r="R679" s="538"/>
    </row>
    <row r="680" spans="1:18" ht="34.5" customHeight="1">
      <c r="A680" s="1105"/>
      <c r="B680" s="1106"/>
      <c r="C680" s="1106"/>
      <c r="D680" s="1106"/>
      <c r="E680" s="1106"/>
      <c r="F680" s="1106"/>
      <c r="G680" s="1107"/>
      <c r="H680" s="1106"/>
      <c r="I680" s="1106"/>
      <c r="J680" s="1106"/>
      <c r="K680" s="1106"/>
      <c r="L680" s="1106"/>
      <c r="M680" s="1106"/>
      <c r="N680" s="1106"/>
      <c r="O680" s="1106"/>
      <c r="P680" s="1106"/>
      <c r="Q680" s="1108"/>
      <c r="R680" s="551"/>
    </row>
    <row r="681" spans="1:18" ht="34.5" customHeight="1">
      <c r="A681" s="1041" t="s">
        <v>552</v>
      </c>
      <c r="B681" s="1042"/>
      <c r="C681" s="1042"/>
      <c r="D681" s="1042"/>
      <c r="E681" s="1042"/>
      <c r="F681" s="1042"/>
      <c r="G681" s="1109"/>
      <c r="H681" s="1042"/>
      <c r="I681" s="1042"/>
      <c r="J681" s="1042"/>
      <c r="K681" s="1042"/>
      <c r="L681" s="1042"/>
      <c r="M681" s="1042"/>
      <c r="N681" s="1042"/>
      <c r="O681" s="1042"/>
      <c r="P681" s="1042"/>
      <c r="Q681" s="1045"/>
      <c r="R681" s="480"/>
    </row>
    <row r="682" spans="1:18" ht="34.5" customHeight="1">
      <c r="A682" s="741">
        <v>108</v>
      </c>
      <c r="B682" s="71" t="s">
        <v>553</v>
      </c>
      <c r="C682" s="744" t="s">
        <v>554</v>
      </c>
      <c r="D682" s="73" t="s">
        <v>119</v>
      </c>
      <c r="E682" s="796" t="s">
        <v>203</v>
      </c>
      <c r="F682" s="124" t="s">
        <v>283</v>
      </c>
      <c r="G682" s="114"/>
      <c r="H682" s="185"/>
      <c r="I682" s="186"/>
      <c r="J682" s="185"/>
      <c r="K682" s="186"/>
      <c r="L682" s="185"/>
      <c r="M682" s="186"/>
      <c r="N682" s="185"/>
      <c r="O682" s="186"/>
      <c r="P682" s="185"/>
      <c r="Q682" s="187"/>
      <c r="R682" s="188"/>
    </row>
    <row r="683" spans="1:18" ht="34.5" customHeight="1">
      <c r="A683" s="742"/>
      <c r="B683" s="97" t="s">
        <v>555</v>
      </c>
      <c r="C683" s="744"/>
      <c r="D683" s="82"/>
      <c r="E683" s="1047"/>
      <c r="F683" s="113" t="s">
        <v>285</v>
      </c>
      <c r="G683" s="127"/>
      <c r="H683" s="190"/>
      <c r="I683" s="185"/>
      <c r="J683" s="191"/>
      <c r="K683" s="185"/>
      <c r="L683" s="191"/>
      <c r="M683" s="185"/>
      <c r="N683" s="191"/>
      <c r="O683" s="185"/>
      <c r="P683" s="191"/>
      <c r="Q683" s="185"/>
      <c r="R683" s="190"/>
    </row>
    <row r="684" spans="1:18" ht="34.5" customHeight="1">
      <c r="A684" s="742"/>
      <c r="B684" s="89" t="s">
        <v>556</v>
      </c>
      <c r="C684" s="744"/>
      <c r="D684" s="90"/>
      <c r="E684" s="1047"/>
      <c r="F684" s="160" t="s">
        <v>53</v>
      </c>
      <c r="G684" s="151">
        <f>R684*O4</f>
        <v>0.2</v>
      </c>
      <c r="H684" s="552"/>
      <c r="I684" s="553"/>
      <c r="J684" s="553"/>
      <c r="K684" s="553"/>
      <c r="L684" s="553"/>
      <c r="M684" s="553"/>
      <c r="N684" s="553"/>
      <c r="O684" s="553"/>
      <c r="P684" s="553">
        <v>2.4240000000000001E-2</v>
      </c>
      <c r="Q684" s="554"/>
      <c r="R684" s="553">
        <v>0.2</v>
      </c>
    </row>
    <row r="685" spans="1:18" ht="34.5" customHeight="1">
      <c r="A685" s="743"/>
      <c r="B685" s="102" t="s">
        <v>557</v>
      </c>
      <c r="C685" s="744"/>
      <c r="D685" s="132"/>
      <c r="E685" s="1047"/>
      <c r="F685" s="174"/>
      <c r="G685" s="175"/>
      <c r="H685" s="1080"/>
      <c r="I685" s="1048"/>
      <c r="J685" s="1048"/>
      <c r="K685" s="1048"/>
      <c r="L685" s="1048"/>
      <c r="M685" s="1048"/>
      <c r="N685" s="1048"/>
      <c r="O685" s="1048"/>
      <c r="P685" s="1048"/>
      <c r="Q685" s="1048"/>
      <c r="R685" s="522"/>
    </row>
    <row r="686" spans="1:18" ht="34.5" customHeight="1">
      <c r="A686" s="741">
        <v>109</v>
      </c>
      <c r="B686" s="71" t="s">
        <v>553</v>
      </c>
      <c r="C686" s="755" t="s">
        <v>554</v>
      </c>
      <c r="D686" s="107" t="s">
        <v>558</v>
      </c>
      <c r="E686" s="841" t="s">
        <v>203</v>
      </c>
      <c r="F686" s="108" t="s">
        <v>283</v>
      </c>
      <c r="G686" s="114"/>
      <c r="H686" s="240"/>
      <c r="I686" s="185"/>
      <c r="J686" s="186"/>
      <c r="K686" s="185"/>
      <c r="L686" s="186"/>
      <c r="M686" s="185"/>
      <c r="N686" s="186"/>
      <c r="O686" s="185"/>
      <c r="P686" s="186"/>
      <c r="Q686" s="185"/>
      <c r="R686" s="240"/>
    </row>
    <row r="687" spans="1:18" ht="34.5" customHeight="1">
      <c r="A687" s="742"/>
      <c r="B687" s="97" t="s">
        <v>555</v>
      </c>
      <c r="C687" s="744"/>
      <c r="D687" s="82"/>
      <c r="E687" s="1047"/>
      <c r="F687" s="113" t="s">
        <v>285</v>
      </c>
      <c r="G687" s="114"/>
      <c r="H687" s="185"/>
      <c r="I687" s="191"/>
      <c r="J687" s="185"/>
      <c r="K687" s="191"/>
      <c r="L687" s="185"/>
      <c r="M687" s="191"/>
      <c r="N687" s="185"/>
      <c r="O687" s="191"/>
      <c r="P687" s="185"/>
      <c r="Q687" s="242"/>
      <c r="R687" s="243"/>
    </row>
    <row r="688" spans="1:18" ht="34.5" customHeight="1">
      <c r="A688" s="742"/>
      <c r="B688" s="89" t="s">
        <v>556</v>
      </c>
      <c r="C688" s="744"/>
      <c r="D688" s="90"/>
      <c r="E688" s="1047"/>
      <c r="F688" s="160" t="s">
        <v>53</v>
      </c>
      <c r="G688" s="151">
        <f>R688*O4</f>
        <v>0.2</v>
      </c>
      <c r="H688" s="552"/>
      <c r="I688" s="553"/>
      <c r="J688" s="553"/>
      <c r="K688" s="553"/>
      <c r="L688" s="553"/>
      <c r="M688" s="553"/>
      <c r="N688" s="553"/>
      <c r="O688" s="553"/>
      <c r="P688" s="553">
        <v>0</v>
      </c>
      <c r="Q688" s="554"/>
      <c r="R688" s="553">
        <v>0.2</v>
      </c>
    </row>
    <row r="689" spans="1:18" ht="34.5" customHeight="1">
      <c r="A689" s="743"/>
      <c r="B689" s="102" t="s">
        <v>557</v>
      </c>
      <c r="C689" s="744"/>
      <c r="D689" s="132"/>
      <c r="E689" s="1047"/>
      <c r="F689" s="174"/>
      <c r="G689" s="175"/>
      <c r="H689" s="1080"/>
      <c r="I689" s="1048"/>
      <c r="J689" s="1048"/>
      <c r="K689" s="1048"/>
      <c r="L689" s="1048"/>
      <c r="M689" s="1048"/>
      <c r="N689" s="1048"/>
      <c r="O689" s="1048"/>
      <c r="P689" s="1048"/>
      <c r="Q689" s="1048"/>
      <c r="R689" s="522"/>
    </row>
    <row r="690" spans="1:18" ht="34.5" customHeight="1">
      <c r="A690" s="741">
        <v>110</v>
      </c>
      <c r="B690" s="71" t="s">
        <v>559</v>
      </c>
      <c r="C690" s="1050" t="s">
        <v>554</v>
      </c>
      <c r="D690" s="107" t="s">
        <v>560</v>
      </c>
      <c r="E690" s="841" t="s">
        <v>203</v>
      </c>
      <c r="F690" s="108" t="s">
        <v>283</v>
      </c>
      <c r="G690" s="114"/>
      <c r="H690" s="240"/>
      <c r="I690" s="185"/>
      <c r="J690" s="186"/>
      <c r="K690" s="185"/>
      <c r="L690" s="186"/>
      <c r="M690" s="185"/>
      <c r="N690" s="186"/>
      <c r="O690" s="185"/>
      <c r="P690" s="186"/>
      <c r="Q690" s="185"/>
      <c r="R690" s="240"/>
    </row>
    <row r="691" spans="1:18" ht="34.5" customHeight="1">
      <c r="A691" s="742"/>
      <c r="B691" s="147" t="s">
        <v>561</v>
      </c>
      <c r="C691" s="1046"/>
      <c r="D691" s="82"/>
      <c r="E691" s="1047"/>
      <c r="F691" s="113" t="s">
        <v>285</v>
      </c>
      <c r="G691" s="114"/>
      <c r="H691" s="185"/>
      <c r="I691" s="191"/>
      <c r="J691" s="185"/>
      <c r="K691" s="191"/>
      <c r="L691" s="185"/>
      <c r="M691" s="191"/>
      <c r="N691" s="185"/>
      <c r="O691" s="191"/>
      <c r="P691" s="185"/>
      <c r="Q691" s="242"/>
      <c r="R691" s="243"/>
    </row>
    <row r="692" spans="1:18" ht="34.5" customHeight="1">
      <c r="A692" s="742"/>
      <c r="B692" s="97" t="s">
        <v>562</v>
      </c>
      <c r="C692" s="1046"/>
      <c r="D692" s="90"/>
      <c r="E692" s="1047"/>
      <c r="F692" s="116" t="s">
        <v>53</v>
      </c>
      <c r="G692" s="151">
        <f>R692*O4</f>
        <v>0.5</v>
      </c>
      <c r="H692" s="244"/>
      <c r="I692" s="185"/>
      <c r="J692" s="192"/>
      <c r="K692" s="553"/>
      <c r="L692" s="553"/>
      <c r="M692" s="553"/>
      <c r="N692" s="553"/>
      <c r="O692" s="553"/>
      <c r="P692" s="553">
        <v>0.114</v>
      </c>
      <c r="Q692" s="554"/>
      <c r="R692" s="553">
        <v>0.5</v>
      </c>
    </row>
    <row r="693" spans="1:18" ht="34.5" customHeight="1">
      <c r="A693" s="743"/>
      <c r="B693" s="102"/>
      <c r="C693" s="1046"/>
      <c r="D693" s="132"/>
      <c r="E693" s="1047"/>
      <c r="F693" s="174"/>
      <c r="G693" s="175"/>
      <c r="H693" s="1080"/>
      <c r="I693" s="1048"/>
      <c r="J693" s="1048"/>
      <c r="K693" s="1048"/>
      <c r="L693" s="1048"/>
      <c r="M693" s="1048"/>
      <c r="N693" s="1048"/>
      <c r="O693" s="1048"/>
      <c r="P693" s="1048"/>
      <c r="Q693" s="1048"/>
      <c r="R693" s="522"/>
    </row>
    <row r="694" spans="1:18" ht="34.5" hidden="1" customHeight="1">
      <c r="A694" s="1081" t="s">
        <v>563</v>
      </c>
      <c r="B694" s="1082"/>
      <c r="C694" s="1082"/>
      <c r="D694" s="1082"/>
      <c r="E694" s="1083"/>
      <c r="F694" s="555">
        <f t="shared" ref="F694:F696" si="172">SUM(H694:Q694)</f>
        <v>0</v>
      </c>
      <c r="G694" s="556"/>
      <c r="H694" s="555">
        <f t="shared" ref="H694:H696" si="173">H682+H690+H686</f>
        <v>0</v>
      </c>
      <c r="I694" s="555">
        <f t="shared" ref="I694:I696" si="174">I682+I690+I686</f>
        <v>0</v>
      </c>
      <c r="J694" s="555">
        <f t="shared" ref="J694:J696" si="175">J682+J690+J686</f>
        <v>0</v>
      </c>
      <c r="K694" s="555">
        <f t="shared" ref="K694:K696" si="176">K682+K690+K686</f>
        <v>0</v>
      </c>
      <c r="L694" s="555">
        <f t="shared" ref="L694:L696" si="177">L682+L690+L686</f>
        <v>0</v>
      </c>
      <c r="M694" s="555">
        <f t="shared" ref="M694:M696" si="178">M682+M690+M686</f>
        <v>0</v>
      </c>
      <c r="N694" s="555">
        <f t="shared" ref="N694:N696" si="179">N682+N690+N686</f>
        <v>0</v>
      </c>
      <c r="O694" s="555">
        <f t="shared" ref="O694:O696" si="180">O682+O690+O686</f>
        <v>0</v>
      </c>
      <c r="P694" s="555">
        <f t="shared" ref="P694:P696" si="181">P682+P690+P686</f>
        <v>0</v>
      </c>
      <c r="Q694" s="557">
        <f t="shared" ref="Q694:Q696" si="182">Q682+Q690+Q686</f>
        <v>0</v>
      </c>
      <c r="R694" s="542"/>
    </row>
    <row r="695" spans="1:18" ht="34.5" hidden="1" customHeight="1">
      <c r="A695" s="1084" t="s">
        <v>564</v>
      </c>
      <c r="B695" s="1085"/>
      <c r="C695" s="1085"/>
      <c r="D695" s="1085"/>
      <c r="E695" s="1086"/>
      <c r="F695" s="558">
        <f t="shared" si="172"/>
        <v>0</v>
      </c>
      <c r="G695" s="559"/>
      <c r="H695" s="555">
        <f t="shared" si="173"/>
        <v>0</v>
      </c>
      <c r="I695" s="555">
        <f t="shared" si="174"/>
        <v>0</v>
      </c>
      <c r="J695" s="555">
        <f t="shared" si="175"/>
        <v>0</v>
      </c>
      <c r="K695" s="555">
        <f t="shared" si="176"/>
        <v>0</v>
      </c>
      <c r="L695" s="555">
        <f t="shared" si="177"/>
        <v>0</v>
      </c>
      <c r="M695" s="555">
        <f t="shared" si="178"/>
        <v>0</v>
      </c>
      <c r="N695" s="555">
        <f t="shared" si="179"/>
        <v>0</v>
      </c>
      <c r="O695" s="555">
        <f t="shared" si="180"/>
        <v>0</v>
      </c>
      <c r="P695" s="555">
        <f t="shared" si="181"/>
        <v>0</v>
      </c>
      <c r="Q695" s="557">
        <f t="shared" si="182"/>
        <v>0</v>
      </c>
      <c r="R695" s="542"/>
    </row>
    <row r="696" spans="1:18" ht="34.5" hidden="1" customHeight="1">
      <c r="A696" s="1102" t="s">
        <v>565</v>
      </c>
      <c r="B696" s="1103"/>
      <c r="C696" s="1103"/>
      <c r="D696" s="1103"/>
      <c r="E696" s="1104"/>
      <c r="F696" s="542">
        <f t="shared" si="172"/>
        <v>0.13824</v>
      </c>
      <c r="G696" s="556"/>
      <c r="H696" s="555">
        <f t="shared" si="173"/>
        <v>0</v>
      </c>
      <c r="I696" s="555">
        <f t="shared" si="174"/>
        <v>0</v>
      </c>
      <c r="J696" s="555">
        <f t="shared" si="175"/>
        <v>0</v>
      </c>
      <c r="K696" s="555">
        <f t="shared" si="176"/>
        <v>0</v>
      </c>
      <c r="L696" s="555">
        <f t="shared" si="177"/>
        <v>0</v>
      </c>
      <c r="M696" s="555">
        <f t="shared" si="178"/>
        <v>0</v>
      </c>
      <c r="N696" s="555">
        <f t="shared" si="179"/>
        <v>0</v>
      </c>
      <c r="O696" s="555">
        <f t="shared" si="180"/>
        <v>0</v>
      </c>
      <c r="P696" s="555">
        <f t="shared" si="181"/>
        <v>0.13824</v>
      </c>
      <c r="Q696" s="557">
        <f t="shared" si="182"/>
        <v>0</v>
      </c>
      <c r="R696" s="542"/>
    </row>
    <row r="697" spans="1:18" ht="34.5" hidden="1" customHeight="1">
      <c r="A697" s="1090" t="s">
        <v>566</v>
      </c>
      <c r="B697" s="1091"/>
      <c r="C697" s="1091"/>
      <c r="D697" s="1091"/>
      <c r="E697" s="1092"/>
      <c r="F697" s="532">
        <f>SUM(F694:F695)</f>
        <v>0</v>
      </c>
      <c r="G697" s="549"/>
      <c r="H697" s="532">
        <f t="shared" ref="H697:Q697" si="183">SUM(H694:H695)</f>
        <v>0</v>
      </c>
      <c r="I697" s="532">
        <f t="shared" si="183"/>
        <v>0</v>
      </c>
      <c r="J697" s="532">
        <f t="shared" si="183"/>
        <v>0</v>
      </c>
      <c r="K697" s="532">
        <f t="shared" si="183"/>
        <v>0</v>
      </c>
      <c r="L697" s="532">
        <f t="shared" si="183"/>
        <v>0</v>
      </c>
      <c r="M697" s="532">
        <f t="shared" si="183"/>
        <v>0</v>
      </c>
      <c r="N697" s="532">
        <f t="shared" si="183"/>
        <v>0</v>
      </c>
      <c r="O697" s="532">
        <f t="shared" si="183"/>
        <v>0</v>
      </c>
      <c r="P697" s="532">
        <f t="shared" si="183"/>
        <v>0</v>
      </c>
      <c r="Q697" s="560">
        <f t="shared" si="183"/>
        <v>0</v>
      </c>
      <c r="R697" s="548"/>
    </row>
    <row r="698" spans="1:18" ht="34.5" hidden="1" customHeight="1">
      <c r="A698" s="1093" t="s">
        <v>567</v>
      </c>
      <c r="B698" s="1094"/>
      <c r="C698" s="1094"/>
      <c r="D698" s="1094"/>
      <c r="E698" s="1095"/>
      <c r="F698" s="538">
        <f>SUM(F694:F696)</f>
        <v>0.13824</v>
      </c>
      <c r="G698" s="538"/>
      <c r="H698" s="538">
        <f t="shared" ref="H698:Q698" si="184">SUM(H694:H696)</f>
        <v>0</v>
      </c>
      <c r="I698" s="538">
        <f t="shared" si="184"/>
        <v>0</v>
      </c>
      <c r="J698" s="538">
        <f t="shared" si="184"/>
        <v>0</v>
      </c>
      <c r="K698" s="538">
        <f t="shared" si="184"/>
        <v>0</v>
      </c>
      <c r="L698" s="538">
        <f t="shared" si="184"/>
        <v>0</v>
      </c>
      <c r="M698" s="538">
        <f t="shared" si="184"/>
        <v>0</v>
      </c>
      <c r="N698" s="538">
        <f t="shared" si="184"/>
        <v>0</v>
      </c>
      <c r="O698" s="538">
        <f t="shared" si="184"/>
        <v>0</v>
      </c>
      <c r="P698" s="538">
        <f t="shared" si="184"/>
        <v>0.13824</v>
      </c>
      <c r="Q698" s="539">
        <f t="shared" si="184"/>
        <v>0</v>
      </c>
      <c r="R698" s="538"/>
    </row>
    <row r="699" spans="1:18" ht="34.5" hidden="1" customHeight="1">
      <c r="A699" s="561"/>
      <c r="C699" s="498"/>
      <c r="Q699" s="496"/>
      <c r="R699" s="562"/>
    </row>
    <row r="700" spans="1:18" ht="34.5" customHeight="1">
      <c r="A700" s="1110" t="s">
        <v>568</v>
      </c>
      <c r="B700" s="1111"/>
      <c r="C700" s="1111"/>
      <c r="D700" s="1111"/>
      <c r="E700" s="1111"/>
      <c r="F700" s="1112"/>
      <c r="G700" s="563"/>
      <c r="H700" s="542">
        <f t="shared" ref="H700:H702" si="185">H694</f>
        <v>0</v>
      </c>
      <c r="I700" s="542">
        <f t="shared" ref="I700:I704" si="186">SUM(I694,H700)</f>
        <v>0</v>
      </c>
      <c r="J700" s="542">
        <f t="shared" ref="J700:J704" si="187">SUM(J694,I700)</f>
        <v>0</v>
      </c>
      <c r="K700" s="542">
        <f t="shared" ref="K700:K704" si="188">SUM(K694,J700)</f>
        <v>0</v>
      </c>
      <c r="L700" s="542">
        <f t="shared" ref="L700:L704" si="189">SUM(L694,K700)</f>
        <v>0</v>
      </c>
      <c r="M700" s="542">
        <f t="shared" ref="M700:M704" si="190">SUM(M694,L700)</f>
        <v>0</v>
      </c>
      <c r="N700" s="542">
        <f t="shared" ref="N700:N704" si="191">SUM(N694,M700)</f>
        <v>0</v>
      </c>
      <c r="O700" s="542">
        <f t="shared" ref="O700:O704" si="192">SUM(O694,N700)</f>
        <v>0</v>
      </c>
      <c r="P700" s="542">
        <f t="shared" ref="P700:P704" si="193">SUM(P694,O700)</f>
        <v>0</v>
      </c>
      <c r="Q700" s="543">
        <f t="shared" ref="Q700:Q704" si="194">SUM(Q694,P700)</f>
        <v>0</v>
      </c>
      <c r="R700" s="542"/>
    </row>
    <row r="701" spans="1:18" ht="34.5" customHeight="1">
      <c r="A701" s="1113" t="s">
        <v>569</v>
      </c>
      <c r="B701" s="1114"/>
      <c r="C701" s="1114"/>
      <c r="D701" s="1114"/>
      <c r="E701" s="1114"/>
      <c r="F701" s="1115"/>
      <c r="G701" s="541"/>
      <c r="H701" s="525">
        <f t="shared" si="185"/>
        <v>0</v>
      </c>
      <c r="I701" s="542">
        <f t="shared" si="186"/>
        <v>0</v>
      </c>
      <c r="J701" s="525">
        <f t="shared" si="187"/>
        <v>0</v>
      </c>
      <c r="K701" s="542">
        <f t="shared" si="188"/>
        <v>0</v>
      </c>
      <c r="L701" s="525">
        <f t="shared" si="189"/>
        <v>0</v>
      </c>
      <c r="M701" s="542">
        <f t="shared" si="190"/>
        <v>0</v>
      </c>
      <c r="N701" s="525">
        <f t="shared" si="191"/>
        <v>0</v>
      </c>
      <c r="O701" s="542">
        <f t="shared" si="192"/>
        <v>0</v>
      </c>
      <c r="P701" s="525">
        <f t="shared" si="193"/>
        <v>0</v>
      </c>
      <c r="Q701" s="543">
        <f t="shared" si="194"/>
        <v>0</v>
      </c>
      <c r="R701" s="544"/>
    </row>
    <row r="702" spans="1:18" ht="34.5" customHeight="1">
      <c r="A702" s="1116" t="s">
        <v>570</v>
      </c>
      <c r="B702" s="1117"/>
      <c r="C702" s="1117"/>
      <c r="D702" s="1117"/>
      <c r="E702" s="1117"/>
      <c r="F702" s="1118"/>
      <c r="G702" s="564"/>
      <c r="H702" s="542">
        <f t="shared" si="185"/>
        <v>0</v>
      </c>
      <c r="I702" s="525">
        <f t="shared" si="186"/>
        <v>0</v>
      </c>
      <c r="J702" s="542">
        <f t="shared" si="187"/>
        <v>0</v>
      </c>
      <c r="K702" s="525">
        <f t="shared" si="188"/>
        <v>0</v>
      </c>
      <c r="L702" s="542">
        <f t="shared" si="189"/>
        <v>0</v>
      </c>
      <c r="M702" s="525">
        <f t="shared" si="190"/>
        <v>0</v>
      </c>
      <c r="N702" s="542">
        <f t="shared" si="191"/>
        <v>0</v>
      </c>
      <c r="O702" s="525">
        <f t="shared" si="192"/>
        <v>0</v>
      </c>
      <c r="P702" s="542">
        <f t="shared" si="193"/>
        <v>0.13824</v>
      </c>
      <c r="Q702" s="525">
        <f t="shared" si="194"/>
        <v>0.13824</v>
      </c>
      <c r="R702" s="542"/>
    </row>
    <row r="703" spans="1:18" ht="34.5" customHeight="1">
      <c r="A703" s="1090" t="s">
        <v>571</v>
      </c>
      <c r="B703" s="1091"/>
      <c r="C703" s="1091"/>
      <c r="D703" s="1091"/>
      <c r="E703" s="1091"/>
      <c r="F703" s="1092"/>
      <c r="G703" s="546"/>
      <c r="H703" s="532">
        <f>SUM(H700:H701)</f>
        <v>0</v>
      </c>
      <c r="I703" s="548">
        <f t="shared" si="186"/>
        <v>0</v>
      </c>
      <c r="J703" s="547">
        <f t="shared" si="187"/>
        <v>0</v>
      </c>
      <c r="K703" s="548">
        <f t="shared" si="188"/>
        <v>0</v>
      </c>
      <c r="L703" s="547">
        <f t="shared" si="189"/>
        <v>0</v>
      </c>
      <c r="M703" s="548">
        <f t="shared" si="190"/>
        <v>0</v>
      </c>
      <c r="N703" s="547">
        <f t="shared" si="191"/>
        <v>0</v>
      </c>
      <c r="O703" s="548">
        <f t="shared" si="192"/>
        <v>0</v>
      </c>
      <c r="P703" s="547">
        <f t="shared" si="193"/>
        <v>0</v>
      </c>
      <c r="Q703" s="565">
        <f t="shared" si="194"/>
        <v>0</v>
      </c>
      <c r="R703" s="548"/>
    </row>
    <row r="704" spans="1:18" ht="34.5" customHeight="1">
      <c r="A704" s="1093" t="s">
        <v>572</v>
      </c>
      <c r="B704" s="1094"/>
      <c r="C704" s="1094"/>
      <c r="D704" s="1094"/>
      <c r="E704" s="1094"/>
      <c r="F704" s="1095"/>
      <c r="G704" s="537"/>
      <c r="H704" s="538">
        <f>SUM(H700:H702)</f>
        <v>0</v>
      </c>
      <c r="I704" s="550">
        <f t="shared" si="186"/>
        <v>0</v>
      </c>
      <c r="J704" s="538">
        <f t="shared" si="187"/>
        <v>0</v>
      </c>
      <c r="K704" s="550">
        <f t="shared" si="188"/>
        <v>0</v>
      </c>
      <c r="L704" s="538">
        <f t="shared" si="189"/>
        <v>0</v>
      </c>
      <c r="M704" s="550">
        <f t="shared" si="190"/>
        <v>0</v>
      </c>
      <c r="N704" s="538">
        <f t="shared" si="191"/>
        <v>0</v>
      </c>
      <c r="O704" s="550">
        <f t="shared" si="192"/>
        <v>0</v>
      </c>
      <c r="P704" s="538">
        <f t="shared" si="193"/>
        <v>0.13824</v>
      </c>
      <c r="Q704" s="550">
        <f t="shared" si="194"/>
        <v>0.13824</v>
      </c>
      <c r="R704" s="538"/>
    </row>
    <row r="705" spans="1:18" ht="34.5" customHeight="1">
      <c r="A705" s="1105"/>
      <c r="B705" s="1106"/>
      <c r="C705" s="1106"/>
      <c r="D705" s="1106"/>
      <c r="E705" s="1106"/>
      <c r="F705" s="1106"/>
      <c r="G705" s="1107"/>
      <c r="H705" s="1106"/>
      <c r="I705" s="1106"/>
      <c r="J705" s="1106"/>
      <c r="K705" s="1106"/>
      <c r="L705" s="1106"/>
      <c r="M705" s="1106"/>
      <c r="N705" s="1106"/>
      <c r="O705" s="1106"/>
      <c r="P705" s="1106"/>
      <c r="Q705" s="1108"/>
      <c r="R705" s="551"/>
    </row>
    <row r="706" spans="1:18" ht="34.5" customHeight="1">
      <c r="A706" s="1041" t="s">
        <v>573</v>
      </c>
      <c r="B706" s="1042"/>
      <c r="C706" s="1042"/>
      <c r="D706" s="1042"/>
      <c r="E706" s="1042"/>
      <c r="F706" s="1043"/>
      <c r="G706" s="1044"/>
      <c r="H706" s="1042"/>
      <c r="I706" s="1042"/>
      <c r="J706" s="1042"/>
      <c r="K706" s="1042"/>
      <c r="L706" s="1042"/>
      <c r="M706" s="1042"/>
      <c r="N706" s="1042"/>
      <c r="O706" s="1042"/>
      <c r="P706" s="1042"/>
      <c r="Q706" s="1045"/>
      <c r="R706" s="480"/>
    </row>
    <row r="707" spans="1:18" ht="34.5" customHeight="1">
      <c r="A707" s="741">
        <v>111</v>
      </c>
      <c r="B707" s="71" t="s">
        <v>574</v>
      </c>
      <c r="C707" s="1046" t="s">
        <v>575</v>
      </c>
      <c r="D707" s="73" t="s">
        <v>576</v>
      </c>
      <c r="E707" s="796" t="s">
        <v>203</v>
      </c>
      <c r="F707" s="482" t="s">
        <v>283</v>
      </c>
      <c r="G707" s="151">
        <f>R707*O4</f>
        <v>0.8</v>
      </c>
      <c r="H707" s="492"/>
      <c r="I707" s="185">
        <v>0.54079999999999995</v>
      </c>
      <c r="J707" s="186"/>
      <c r="K707" s="185"/>
      <c r="L707" s="186"/>
      <c r="M707" s="185"/>
      <c r="N707" s="186"/>
      <c r="O707" s="185"/>
      <c r="P707" s="186"/>
      <c r="Q707" s="237"/>
      <c r="R707" s="492">
        <v>0.8</v>
      </c>
    </row>
    <row r="708" spans="1:18" ht="34.5" customHeight="1">
      <c r="A708" s="742"/>
      <c r="B708" s="97" t="s">
        <v>577</v>
      </c>
      <c r="C708" s="1046"/>
      <c r="D708" s="82"/>
      <c r="E708" s="1047"/>
      <c r="F708" s="484" t="s">
        <v>285</v>
      </c>
      <c r="G708" s="114"/>
      <c r="H708" s="566"/>
      <c r="I708" s="191"/>
      <c r="J708" s="185"/>
      <c r="K708" s="191"/>
      <c r="L708" s="185"/>
      <c r="M708" s="191"/>
      <c r="N708" s="185"/>
      <c r="O708" s="191"/>
      <c r="P708" s="185"/>
      <c r="Q708" s="242"/>
      <c r="R708" s="567"/>
    </row>
    <row r="709" spans="1:18" ht="34.5" customHeight="1">
      <c r="A709" s="742"/>
      <c r="B709" s="89" t="s">
        <v>578</v>
      </c>
      <c r="C709" s="1046"/>
      <c r="D709" s="90"/>
      <c r="E709" s="1047"/>
      <c r="F709" s="500" t="s">
        <v>53</v>
      </c>
      <c r="G709" s="92"/>
      <c r="H709" s="568"/>
      <c r="I709" s="185"/>
      <c r="J709" s="192"/>
      <c r="K709" s="185"/>
      <c r="L709" s="192"/>
      <c r="M709" s="185"/>
      <c r="N709" s="192"/>
      <c r="O709" s="185"/>
      <c r="P709" s="192"/>
      <c r="Q709" s="237"/>
      <c r="R709" s="568"/>
    </row>
    <row r="710" spans="1:18" ht="34.5" customHeight="1">
      <c r="A710" s="743"/>
      <c r="B710" s="102" t="s">
        <v>579</v>
      </c>
      <c r="C710" s="1046"/>
      <c r="D710" s="132"/>
      <c r="E710" s="1047"/>
      <c r="F710" s="569"/>
      <c r="G710" s="570"/>
      <c r="H710" s="1119"/>
      <c r="I710" s="1120"/>
      <c r="J710" s="1120"/>
      <c r="K710" s="1120"/>
      <c r="L710" s="1120"/>
      <c r="M710" s="1120"/>
      <c r="N710" s="1120"/>
      <c r="O710" s="1120"/>
      <c r="P710" s="1120"/>
      <c r="Q710" s="1120"/>
      <c r="R710" s="571"/>
    </row>
    <row r="711" spans="1:18" ht="34.5" customHeight="1">
      <c r="A711" s="741">
        <v>112</v>
      </c>
      <c r="B711" s="71" t="s">
        <v>580</v>
      </c>
      <c r="C711" s="1050" t="s">
        <v>575</v>
      </c>
      <c r="D711" s="107" t="s">
        <v>263</v>
      </c>
      <c r="E711" s="1053" t="s">
        <v>203</v>
      </c>
      <c r="F711" s="482" t="s">
        <v>283</v>
      </c>
      <c r="G711" s="151">
        <f>R711*O4</f>
        <v>0.2</v>
      </c>
      <c r="H711" s="492"/>
      <c r="I711" s="185">
        <v>3.9199999999999999E-2</v>
      </c>
      <c r="J711" s="186"/>
      <c r="K711" s="185"/>
      <c r="L711" s="186"/>
      <c r="M711" s="185"/>
      <c r="N711" s="186"/>
      <c r="O711" s="185"/>
      <c r="P711" s="186"/>
      <c r="Q711" s="237"/>
      <c r="R711" s="492">
        <v>0.2</v>
      </c>
    </row>
    <row r="712" spans="1:18" ht="34.5" customHeight="1">
      <c r="A712" s="742"/>
      <c r="B712" s="97" t="s">
        <v>581</v>
      </c>
      <c r="C712" s="1046"/>
      <c r="D712" s="82"/>
      <c r="E712" s="1047"/>
      <c r="F712" s="484" t="s">
        <v>285</v>
      </c>
      <c r="G712" s="114"/>
      <c r="H712" s="566"/>
      <c r="I712" s="191"/>
      <c r="J712" s="185"/>
      <c r="K712" s="191"/>
      <c r="L712" s="185"/>
      <c r="M712" s="191"/>
      <c r="N712" s="185"/>
      <c r="O712" s="191"/>
      <c r="P712" s="185"/>
      <c r="Q712" s="242"/>
      <c r="R712" s="567"/>
    </row>
    <row r="713" spans="1:18" ht="34.5" customHeight="1">
      <c r="A713" s="742"/>
      <c r="B713" s="89" t="s">
        <v>582</v>
      </c>
      <c r="C713" s="1046"/>
      <c r="D713" s="90"/>
      <c r="E713" s="1047"/>
      <c r="F713" s="500" t="s">
        <v>53</v>
      </c>
      <c r="G713" s="92"/>
      <c r="H713" s="568"/>
      <c r="I713" s="185"/>
      <c r="J713" s="192"/>
      <c r="K713" s="185"/>
      <c r="L713" s="192"/>
      <c r="M713" s="185"/>
      <c r="N713" s="192"/>
      <c r="O713" s="185"/>
      <c r="P713" s="192"/>
      <c r="Q713" s="237"/>
      <c r="R713" s="568"/>
    </row>
    <row r="714" spans="1:18" ht="34.5" customHeight="1">
      <c r="A714" s="743"/>
      <c r="B714" s="102"/>
      <c r="C714" s="1046"/>
      <c r="D714" s="132"/>
      <c r="E714" s="1047"/>
      <c r="F714" s="569"/>
      <c r="G714" s="570"/>
      <c r="H714" s="1119"/>
      <c r="I714" s="1120"/>
      <c r="J714" s="1120"/>
      <c r="K714" s="1120"/>
      <c r="L714" s="1120"/>
      <c r="M714" s="1120"/>
      <c r="N714" s="1120"/>
      <c r="O714" s="1120"/>
      <c r="P714" s="1120"/>
      <c r="Q714" s="1120"/>
      <c r="R714" s="571"/>
    </row>
    <row r="715" spans="1:18" ht="34.5" customHeight="1">
      <c r="A715" s="741">
        <v>113</v>
      </c>
      <c r="B715" s="71" t="s">
        <v>580</v>
      </c>
      <c r="C715" s="1050" t="s">
        <v>575</v>
      </c>
      <c r="D715" s="107" t="s">
        <v>231</v>
      </c>
      <c r="E715" s="1053" t="s">
        <v>203</v>
      </c>
      <c r="F715" s="482" t="s">
        <v>283</v>
      </c>
      <c r="G715" s="151">
        <f>R715*O4</f>
        <v>0.2</v>
      </c>
      <c r="H715" s="492"/>
      <c r="I715" s="185">
        <v>0</v>
      </c>
      <c r="J715" s="186"/>
      <c r="K715" s="185"/>
      <c r="L715" s="186"/>
      <c r="M715" s="185"/>
      <c r="N715" s="186"/>
      <c r="O715" s="185"/>
      <c r="P715" s="186"/>
      <c r="Q715" s="237"/>
      <c r="R715" s="492">
        <v>0.2</v>
      </c>
    </row>
    <row r="716" spans="1:18" ht="34.5" customHeight="1">
      <c r="A716" s="742"/>
      <c r="B716" s="97" t="s">
        <v>581</v>
      </c>
      <c r="C716" s="1046"/>
      <c r="D716" s="82"/>
      <c r="E716" s="1047"/>
      <c r="F716" s="484" t="s">
        <v>285</v>
      </c>
      <c r="G716" s="114"/>
      <c r="H716" s="566"/>
      <c r="I716" s="191"/>
      <c r="J716" s="185"/>
      <c r="K716" s="191"/>
      <c r="L716" s="185"/>
      <c r="M716" s="191"/>
      <c r="N716" s="185"/>
      <c r="O716" s="191"/>
      <c r="P716" s="185"/>
      <c r="Q716" s="242"/>
      <c r="R716" s="567"/>
    </row>
    <row r="717" spans="1:18" ht="34.5" customHeight="1">
      <c r="A717" s="742"/>
      <c r="B717" s="89" t="s">
        <v>582</v>
      </c>
      <c r="C717" s="1046"/>
      <c r="D717" s="90"/>
      <c r="E717" s="1047"/>
      <c r="F717" s="500" t="s">
        <v>53</v>
      </c>
      <c r="G717" s="92"/>
      <c r="H717" s="568"/>
      <c r="I717" s="185"/>
      <c r="J717" s="192"/>
      <c r="K717" s="185"/>
      <c r="L717" s="192"/>
      <c r="M717" s="185"/>
      <c r="N717" s="192"/>
      <c r="O717" s="185"/>
      <c r="P717" s="192"/>
      <c r="Q717" s="237"/>
      <c r="R717" s="568"/>
    </row>
    <row r="718" spans="1:18" ht="34.5" customHeight="1">
      <c r="A718" s="743"/>
      <c r="B718" s="102"/>
      <c r="C718" s="1046"/>
      <c r="D718" s="132"/>
      <c r="E718" s="1047"/>
      <c r="F718" s="572"/>
      <c r="G718" s="573"/>
      <c r="H718" s="1119"/>
      <c r="I718" s="1120"/>
      <c r="J718" s="1120"/>
      <c r="K718" s="1120"/>
      <c r="L718" s="1120"/>
      <c r="M718" s="1120"/>
      <c r="N718" s="1120"/>
      <c r="O718" s="1120"/>
      <c r="P718" s="1120"/>
      <c r="Q718" s="1120"/>
      <c r="R718" s="571"/>
    </row>
    <row r="719" spans="1:18" ht="34.5" customHeight="1">
      <c r="A719" s="741">
        <v>114</v>
      </c>
      <c r="B719" s="71" t="s">
        <v>583</v>
      </c>
      <c r="C719" s="1050" t="s">
        <v>359</v>
      </c>
      <c r="D719" s="107" t="s">
        <v>584</v>
      </c>
      <c r="E719" s="1121" t="s">
        <v>203</v>
      </c>
      <c r="F719" s="108" t="s">
        <v>283</v>
      </c>
      <c r="G719" s="114"/>
      <c r="H719" s="574"/>
      <c r="I719" s="575"/>
      <c r="J719" s="186"/>
      <c r="K719" s="185"/>
      <c r="L719" s="186"/>
      <c r="M719" s="185"/>
      <c r="N719" s="186"/>
      <c r="O719" s="185"/>
      <c r="P719" s="186"/>
      <c r="Q719" s="185"/>
      <c r="R719" s="574"/>
    </row>
    <row r="720" spans="1:18" ht="34.5" customHeight="1">
      <c r="A720" s="742"/>
      <c r="B720" s="97" t="s">
        <v>585</v>
      </c>
      <c r="C720" s="1046"/>
      <c r="D720" s="576"/>
      <c r="E720" s="1060"/>
      <c r="F720" s="577" t="s">
        <v>285</v>
      </c>
      <c r="G720" s="114"/>
      <c r="H720" s="578"/>
      <c r="I720" s="191"/>
      <c r="J720" s="185"/>
      <c r="K720" s="191"/>
      <c r="L720" s="185"/>
      <c r="M720" s="191"/>
      <c r="N720" s="185"/>
      <c r="O720" s="191"/>
      <c r="P720" s="185"/>
      <c r="Q720" s="242"/>
      <c r="R720" s="579"/>
    </row>
    <row r="721" spans="1:18" ht="34.5" customHeight="1">
      <c r="A721" s="742"/>
      <c r="B721" s="89" t="s">
        <v>586</v>
      </c>
      <c r="C721" s="1046"/>
      <c r="D721" s="580"/>
      <c r="E721" s="1060"/>
      <c r="F721" s="581" t="s">
        <v>53</v>
      </c>
      <c r="G721" s="151">
        <f>R721*O4</f>
        <v>0.35</v>
      </c>
      <c r="H721" s="582"/>
      <c r="I721" s="185"/>
      <c r="J721" s="192"/>
      <c r="K721" s="185"/>
      <c r="L721" s="192"/>
      <c r="M721" s="185"/>
      <c r="N721" s="192"/>
      <c r="O721" s="185"/>
      <c r="P721" s="192">
        <v>0.42599999999999999</v>
      </c>
      <c r="Q721" s="185"/>
      <c r="R721" s="582">
        <v>0.35</v>
      </c>
    </row>
    <row r="722" spans="1:18" ht="34.5" customHeight="1">
      <c r="A722" s="743"/>
      <c r="B722" s="102" t="s">
        <v>587</v>
      </c>
      <c r="C722" s="1046"/>
      <c r="D722" s="583"/>
      <c r="E722" s="1060"/>
      <c r="F722" s="584"/>
      <c r="G722" s="114"/>
      <c r="H722" s="578"/>
      <c r="I722" s="489"/>
      <c r="J722" s="185"/>
      <c r="K722" s="489"/>
      <c r="L722" s="185"/>
      <c r="M722" s="489"/>
      <c r="N722" s="185"/>
      <c r="O722" s="489"/>
      <c r="P722" s="185"/>
      <c r="Q722" s="490"/>
      <c r="R722" s="585"/>
    </row>
    <row r="723" spans="1:18" ht="34.5" customHeight="1">
      <c r="A723" s="741">
        <v>115</v>
      </c>
      <c r="B723" s="71" t="s">
        <v>588</v>
      </c>
      <c r="C723" s="755" t="s">
        <v>589</v>
      </c>
      <c r="D723" s="107"/>
      <c r="E723" s="1074" t="s">
        <v>99</v>
      </c>
      <c r="F723" s="108" t="s">
        <v>283</v>
      </c>
      <c r="G723" s="114"/>
      <c r="H723" s="574"/>
      <c r="I723" s="185"/>
      <c r="J723" s="186"/>
      <c r="K723" s="185"/>
      <c r="L723" s="186"/>
      <c r="M723" s="185"/>
      <c r="N723" s="186"/>
      <c r="O723" s="185"/>
      <c r="P723" s="186"/>
      <c r="Q723" s="185"/>
      <c r="R723" s="574"/>
    </row>
    <row r="724" spans="1:18" ht="34.5" customHeight="1">
      <c r="A724" s="742"/>
      <c r="B724" s="89" t="s">
        <v>590</v>
      </c>
      <c r="C724" s="744"/>
      <c r="D724" s="82"/>
      <c r="E724" s="1060"/>
      <c r="F724" s="113" t="s">
        <v>285</v>
      </c>
      <c r="G724" s="114"/>
      <c r="H724" s="578"/>
      <c r="I724" s="191"/>
      <c r="J724" s="185"/>
      <c r="K724" s="191"/>
      <c r="L724" s="185"/>
      <c r="M724" s="191"/>
      <c r="N724" s="185"/>
      <c r="O724" s="191"/>
      <c r="P724" s="185"/>
      <c r="Q724" s="242"/>
      <c r="R724" s="579"/>
    </row>
    <row r="725" spans="1:18" ht="34.5" customHeight="1">
      <c r="A725" s="742"/>
      <c r="B725" s="97" t="s">
        <v>591</v>
      </c>
      <c r="C725" s="744"/>
      <c r="D725" s="90" t="s">
        <v>592</v>
      </c>
      <c r="E725" s="1060"/>
      <c r="F725" s="116" t="s">
        <v>53</v>
      </c>
      <c r="G725" s="151">
        <f>R725*O4</f>
        <v>0.45</v>
      </c>
      <c r="H725" s="582"/>
      <c r="I725" s="185"/>
      <c r="J725" s="192"/>
      <c r="K725" s="185"/>
      <c r="L725" s="192"/>
      <c r="M725" s="185"/>
      <c r="N725" s="192"/>
      <c r="O725" s="185"/>
      <c r="P725" s="192">
        <v>6.7799999999999999E-2</v>
      </c>
      <c r="Q725" s="185"/>
      <c r="R725" s="582">
        <v>0.45</v>
      </c>
    </row>
    <row r="726" spans="1:18" ht="34.5" customHeight="1">
      <c r="A726" s="742"/>
      <c r="B726" s="89" t="s">
        <v>593</v>
      </c>
      <c r="C726" s="745"/>
      <c r="D726" s="107"/>
      <c r="E726" s="1122"/>
      <c r="F726" s="762"/>
      <c r="G726" s="114"/>
      <c r="H726" s="1125"/>
      <c r="I726" s="1126"/>
      <c r="J726" s="1126"/>
      <c r="K726" s="1126"/>
      <c r="L726" s="1126"/>
      <c r="M726" s="1126"/>
      <c r="N726" s="1126"/>
      <c r="O726" s="1126"/>
      <c r="P726" s="1126"/>
      <c r="Q726" s="1126"/>
      <c r="R726" s="586"/>
    </row>
    <row r="727" spans="1:18" ht="34.5" customHeight="1">
      <c r="A727" s="743"/>
      <c r="B727" s="102" t="s">
        <v>594</v>
      </c>
      <c r="C727" s="744"/>
      <c r="D727" s="102"/>
      <c r="E727" s="1123"/>
      <c r="F727" s="1124"/>
      <c r="G727" s="587"/>
      <c r="H727" s="1127"/>
      <c r="I727" s="1128"/>
      <c r="J727" s="1128"/>
      <c r="K727" s="1128"/>
      <c r="L727" s="1128"/>
      <c r="M727" s="1128"/>
      <c r="N727" s="1128"/>
      <c r="O727" s="1128"/>
      <c r="P727" s="1128"/>
      <c r="Q727" s="1128"/>
      <c r="R727" s="588"/>
    </row>
    <row r="728" spans="1:18" ht="34.5" hidden="1" customHeight="1">
      <c r="A728" s="1110" t="s">
        <v>595</v>
      </c>
      <c r="B728" s="1111"/>
      <c r="C728" s="1111"/>
      <c r="D728" s="1111"/>
      <c r="E728" s="1112"/>
      <c r="F728" s="555">
        <f t="shared" ref="F728:F730" si="195">SUM(H728:Q728)</f>
        <v>0.57999999999999996</v>
      </c>
      <c r="G728" s="524"/>
      <c r="H728" s="525">
        <f t="shared" ref="H728:H730" si="196">H707+H711+H715+H719+H723</f>
        <v>0</v>
      </c>
      <c r="I728" s="542">
        <f t="shared" ref="I728:I730" si="197">I707+I711+I715+I719+I723</f>
        <v>0.57999999999999996</v>
      </c>
      <c r="J728" s="542">
        <f t="shared" ref="J728:J730" si="198">J707+J711+J715+J719+J723</f>
        <v>0</v>
      </c>
      <c r="K728" s="542">
        <f t="shared" ref="K728:K730" si="199">K707+K711+K715+K719+K723</f>
        <v>0</v>
      </c>
      <c r="L728" s="542">
        <f t="shared" ref="L728:L730" si="200">L707+L711+L715+L719+L723</f>
        <v>0</v>
      </c>
      <c r="M728" s="542">
        <f t="shared" ref="M728:M730" si="201">M707+M711+M715+M719+M723</f>
        <v>0</v>
      </c>
      <c r="N728" s="542">
        <f t="shared" ref="N728:N730" si="202">N707+N711+N715+N719+N723</f>
        <v>0</v>
      </c>
      <c r="O728" s="542">
        <f t="shared" ref="O728:O730" si="203">O707+O711+O715+O719+O723</f>
        <v>0</v>
      </c>
      <c r="P728" s="542">
        <f t="shared" ref="P728:P730" si="204">P707+P711+P715+P719+P723</f>
        <v>0</v>
      </c>
      <c r="Q728" s="543">
        <f t="shared" ref="Q728:Q730" si="205">Q707+Q711+Q715+Q719+Q723</f>
        <v>0</v>
      </c>
      <c r="R728" s="544"/>
    </row>
    <row r="729" spans="1:18" ht="34.5" hidden="1" customHeight="1">
      <c r="A729" s="1113" t="s">
        <v>596</v>
      </c>
      <c r="B729" s="1114"/>
      <c r="C729" s="1114"/>
      <c r="D729" s="1114"/>
      <c r="E729" s="1115"/>
      <c r="F729" s="542">
        <f t="shared" si="195"/>
        <v>0</v>
      </c>
      <c r="G729" s="589"/>
      <c r="H729" s="542">
        <f t="shared" si="196"/>
        <v>0</v>
      </c>
      <c r="I729" s="525">
        <f t="shared" si="197"/>
        <v>0</v>
      </c>
      <c r="J729" s="542">
        <f t="shared" si="198"/>
        <v>0</v>
      </c>
      <c r="K729" s="525">
        <f t="shared" si="199"/>
        <v>0</v>
      </c>
      <c r="L729" s="542">
        <f t="shared" si="200"/>
        <v>0</v>
      </c>
      <c r="M729" s="525">
        <f t="shared" si="201"/>
        <v>0</v>
      </c>
      <c r="N729" s="542">
        <f t="shared" si="202"/>
        <v>0</v>
      </c>
      <c r="O729" s="525">
        <f t="shared" si="203"/>
        <v>0</v>
      </c>
      <c r="P729" s="542">
        <f t="shared" si="204"/>
        <v>0</v>
      </c>
      <c r="Q729" s="525">
        <f t="shared" si="205"/>
        <v>0</v>
      </c>
      <c r="R729" s="542"/>
    </row>
    <row r="730" spans="1:18" ht="34.5" hidden="1" customHeight="1">
      <c r="A730" s="1116" t="s">
        <v>597</v>
      </c>
      <c r="B730" s="1117"/>
      <c r="C730" s="1117"/>
      <c r="D730" s="1117"/>
      <c r="E730" s="1118"/>
      <c r="F730" s="525">
        <f t="shared" si="195"/>
        <v>0.49380000000000002</v>
      </c>
      <c r="G730" s="524"/>
      <c r="H730" s="555">
        <f t="shared" si="196"/>
        <v>0</v>
      </c>
      <c r="I730" s="555">
        <f t="shared" si="197"/>
        <v>0</v>
      </c>
      <c r="J730" s="525">
        <f t="shared" si="198"/>
        <v>0</v>
      </c>
      <c r="K730" s="555">
        <f t="shared" si="199"/>
        <v>0</v>
      </c>
      <c r="L730" s="525">
        <f t="shared" si="200"/>
        <v>0</v>
      </c>
      <c r="M730" s="555">
        <f t="shared" si="201"/>
        <v>0</v>
      </c>
      <c r="N730" s="525">
        <f t="shared" si="202"/>
        <v>0</v>
      </c>
      <c r="O730" s="555">
        <f t="shared" si="203"/>
        <v>0</v>
      </c>
      <c r="P730" s="525">
        <f t="shared" si="204"/>
        <v>0.49380000000000002</v>
      </c>
      <c r="Q730" s="557">
        <f t="shared" si="205"/>
        <v>0</v>
      </c>
      <c r="R730" s="555"/>
    </row>
    <row r="731" spans="1:18" ht="34.5" hidden="1" customHeight="1">
      <c r="A731" s="1090" t="s">
        <v>598</v>
      </c>
      <c r="B731" s="1091"/>
      <c r="C731" s="1091"/>
      <c r="D731" s="1091"/>
      <c r="E731" s="1092"/>
      <c r="F731" s="532">
        <f>SUM(F728:F729)</f>
        <v>0.57999999999999996</v>
      </c>
      <c r="G731" s="533"/>
      <c r="H731" s="590">
        <f t="shared" ref="H731:Q731" si="206">SUM(H728:H729)</f>
        <v>0</v>
      </c>
      <c r="I731" s="590">
        <f t="shared" si="206"/>
        <v>0.57999999999999996</v>
      </c>
      <c r="J731" s="590">
        <f t="shared" si="206"/>
        <v>0</v>
      </c>
      <c r="K731" s="590">
        <f t="shared" si="206"/>
        <v>0</v>
      </c>
      <c r="L731" s="590">
        <f t="shared" si="206"/>
        <v>0</v>
      </c>
      <c r="M731" s="590">
        <f t="shared" si="206"/>
        <v>0</v>
      </c>
      <c r="N731" s="590">
        <f t="shared" si="206"/>
        <v>0</v>
      </c>
      <c r="O731" s="590">
        <f t="shared" si="206"/>
        <v>0</v>
      </c>
      <c r="P731" s="590">
        <f t="shared" si="206"/>
        <v>0</v>
      </c>
      <c r="Q731" s="591">
        <f t="shared" si="206"/>
        <v>0</v>
      </c>
      <c r="R731" s="592"/>
    </row>
    <row r="732" spans="1:18" ht="34.5" hidden="1" customHeight="1">
      <c r="A732" s="1093" t="s">
        <v>599</v>
      </c>
      <c r="B732" s="1094"/>
      <c r="C732" s="1094"/>
      <c r="D732" s="1094"/>
      <c r="E732" s="1095"/>
      <c r="F732" s="549">
        <f>SUM(F728:F730)</f>
        <v>1.0737999999999999</v>
      </c>
      <c r="G732" s="549"/>
      <c r="H732" s="549">
        <f t="shared" ref="H732:Q732" si="207">SUM(H728:H730)</f>
        <v>0</v>
      </c>
      <c r="I732" s="549">
        <f t="shared" si="207"/>
        <v>0.57999999999999996</v>
      </c>
      <c r="J732" s="549">
        <f t="shared" si="207"/>
        <v>0</v>
      </c>
      <c r="K732" s="549">
        <f t="shared" si="207"/>
        <v>0</v>
      </c>
      <c r="L732" s="549">
        <f t="shared" si="207"/>
        <v>0</v>
      </c>
      <c r="M732" s="549">
        <f t="shared" si="207"/>
        <v>0</v>
      </c>
      <c r="N732" s="549">
        <f t="shared" si="207"/>
        <v>0</v>
      </c>
      <c r="O732" s="549">
        <f t="shared" si="207"/>
        <v>0</v>
      </c>
      <c r="P732" s="549">
        <f t="shared" si="207"/>
        <v>0.49380000000000002</v>
      </c>
      <c r="Q732" s="593">
        <f t="shared" si="207"/>
        <v>0</v>
      </c>
      <c r="R732" s="538"/>
    </row>
    <row r="733" spans="1:18" ht="34.5" hidden="1" customHeight="1">
      <c r="A733" s="1105"/>
      <c r="B733" s="1106"/>
      <c r="C733" s="1106"/>
      <c r="D733" s="1106"/>
      <c r="E733" s="1106"/>
      <c r="F733" s="1106"/>
      <c r="G733" s="1107"/>
      <c r="H733" s="1106"/>
      <c r="I733" s="1106"/>
      <c r="J733" s="1129"/>
      <c r="K733" s="1106"/>
      <c r="L733" s="1129"/>
      <c r="M733" s="1106"/>
      <c r="N733" s="1129"/>
      <c r="O733" s="1106"/>
      <c r="P733" s="1129"/>
      <c r="Q733" s="1108"/>
      <c r="R733" s="551"/>
    </row>
    <row r="734" spans="1:18" ht="34.5" customHeight="1">
      <c r="A734" s="1110" t="s">
        <v>600</v>
      </c>
      <c r="B734" s="1111"/>
      <c r="C734" s="1111"/>
      <c r="D734" s="1111"/>
      <c r="E734" s="1111"/>
      <c r="F734" s="1112"/>
      <c r="G734" s="541"/>
      <c r="H734" s="525">
        <f t="shared" ref="H734:H736" si="208">H728</f>
        <v>0</v>
      </c>
      <c r="I734" s="543">
        <f t="shared" ref="I734:I738" si="209">SUM(I728,H734)</f>
        <v>0.57999999999999996</v>
      </c>
      <c r="J734" s="526">
        <f t="shared" ref="J734:J738" si="210">SUM(J728,I734)</f>
        <v>0.57999999999999996</v>
      </c>
      <c r="K734" s="544">
        <f t="shared" ref="K734:K738" si="211">SUM(K728,J734)</f>
        <v>0.57999999999999996</v>
      </c>
      <c r="L734" s="526">
        <f t="shared" ref="L734:L738" si="212">SUM(L728,K734)</f>
        <v>0.57999999999999996</v>
      </c>
      <c r="M734" s="544">
        <f t="shared" ref="M734:M738" si="213">SUM(M728,L734)</f>
        <v>0.57999999999999996</v>
      </c>
      <c r="N734" s="526">
        <f t="shared" ref="N734:N738" si="214">SUM(N728,M734)</f>
        <v>0.57999999999999996</v>
      </c>
      <c r="O734" s="544">
        <f t="shared" ref="O734:O738" si="215">SUM(O728,N734)</f>
        <v>0.57999999999999996</v>
      </c>
      <c r="P734" s="526">
        <f t="shared" ref="P734:P738" si="216">SUM(P728,O734)</f>
        <v>0.57999999999999996</v>
      </c>
      <c r="Q734" s="594">
        <f t="shared" ref="Q734:Q738" si="217">SUM(Q728,P734)</f>
        <v>0.57999999999999996</v>
      </c>
      <c r="R734" s="544"/>
    </row>
    <row r="735" spans="1:18" ht="34.5" customHeight="1">
      <c r="A735" s="1113" t="s">
        <v>601</v>
      </c>
      <c r="B735" s="1114"/>
      <c r="C735" s="1114"/>
      <c r="D735" s="1114"/>
      <c r="E735" s="1114"/>
      <c r="F735" s="1115"/>
      <c r="G735" s="595"/>
      <c r="H735" s="542">
        <f t="shared" si="208"/>
        <v>0</v>
      </c>
      <c r="I735" s="525">
        <f t="shared" si="209"/>
        <v>0</v>
      </c>
      <c r="J735" s="596">
        <f t="shared" si="210"/>
        <v>0</v>
      </c>
      <c r="K735" s="525">
        <f t="shared" si="211"/>
        <v>0</v>
      </c>
      <c r="L735" s="596">
        <f t="shared" si="212"/>
        <v>0</v>
      </c>
      <c r="M735" s="525">
        <f t="shared" si="213"/>
        <v>0</v>
      </c>
      <c r="N735" s="596">
        <f t="shared" si="214"/>
        <v>0</v>
      </c>
      <c r="O735" s="525">
        <f t="shared" si="215"/>
        <v>0</v>
      </c>
      <c r="P735" s="596">
        <f t="shared" si="216"/>
        <v>0</v>
      </c>
      <c r="Q735" s="525">
        <f t="shared" si="217"/>
        <v>0</v>
      </c>
      <c r="R735" s="542"/>
    </row>
    <row r="736" spans="1:18" ht="34.5" customHeight="1">
      <c r="A736" s="1116" t="s">
        <v>602</v>
      </c>
      <c r="B736" s="1117"/>
      <c r="C736" s="1117"/>
      <c r="D736" s="1117"/>
      <c r="E736" s="1117"/>
      <c r="F736" s="1118"/>
      <c r="G736" s="541"/>
      <c r="H736" s="525">
        <f t="shared" si="208"/>
        <v>0</v>
      </c>
      <c r="I736" s="542">
        <f t="shared" si="209"/>
        <v>0</v>
      </c>
      <c r="J736" s="525">
        <f t="shared" si="210"/>
        <v>0</v>
      </c>
      <c r="K736" s="542">
        <f t="shared" si="211"/>
        <v>0</v>
      </c>
      <c r="L736" s="525">
        <f t="shared" si="212"/>
        <v>0</v>
      </c>
      <c r="M736" s="542">
        <f t="shared" si="213"/>
        <v>0</v>
      </c>
      <c r="N736" s="525">
        <f t="shared" si="214"/>
        <v>0</v>
      </c>
      <c r="O736" s="542">
        <f t="shared" si="215"/>
        <v>0</v>
      </c>
      <c r="P736" s="525">
        <f t="shared" si="216"/>
        <v>0.49380000000000002</v>
      </c>
      <c r="Q736" s="543">
        <f t="shared" si="217"/>
        <v>0.49380000000000002</v>
      </c>
      <c r="R736" s="544"/>
    </row>
    <row r="737" spans="1:18" ht="34.5" customHeight="1">
      <c r="A737" s="1090" t="s">
        <v>603</v>
      </c>
      <c r="B737" s="1091"/>
      <c r="C737" s="1091"/>
      <c r="D737" s="1091"/>
      <c r="E737" s="1091"/>
      <c r="F737" s="1092"/>
      <c r="G737" s="546"/>
      <c r="H737" s="532">
        <f>SUM(H734:H735)</f>
        <v>0</v>
      </c>
      <c r="I737" s="547">
        <f t="shared" si="209"/>
        <v>0.57999999999999996</v>
      </c>
      <c r="J737" s="548">
        <f t="shared" si="210"/>
        <v>0.57999999999999996</v>
      </c>
      <c r="K737" s="547">
        <f t="shared" si="211"/>
        <v>0.57999999999999996</v>
      </c>
      <c r="L737" s="548">
        <f t="shared" si="212"/>
        <v>0.57999999999999996</v>
      </c>
      <c r="M737" s="547">
        <f t="shared" si="213"/>
        <v>0.57999999999999996</v>
      </c>
      <c r="N737" s="548">
        <f t="shared" si="214"/>
        <v>0.57999999999999996</v>
      </c>
      <c r="O737" s="547">
        <f t="shared" si="215"/>
        <v>0.57999999999999996</v>
      </c>
      <c r="P737" s="548">
        <f t="shared" si="216"/>
        <v>0.57999999999999996</v>
      </c>
      <c r="Q737" s="547">
        <f t="shared" si="217"/>
        <v>0.57999999999999996</v>
      </c>
      <c r="R737" s="548"/>
    </row>
    <row r="738" spans="1:18" ht="34.5" customHeight="1">
      <c r="A738" s="1093" t="s">
        <v>604</v>
      </c>
      <c r="B738" s="1094"/>
      <c r="C738" s="1094"/>
      <c r="D738" s="1094"/>
      <c r="E738" s="1094"/>
      <c r="F738" s="1095"/>
      <c r="G738" s="546"/>
      <c r="H738" s="549">
        <f>SUM(H734:H736)</f>
        <v>0</v>
      </c>
      <c r="I738" s="538">
        <f t="shared" si="209"/>
        <v>0.57999999999999996</v>
      </c>
      <c r="J738" s="550">
        <f t="shared" si="210"/>
        <v>0.57999999999999996</v>
      </c>
      <c r="K738" s="538">
        <f t="shared" si="211"/>
        <v>0.57999999999999996</v>
      </c>
      <c r="L738" s="550">
        <f t="shared" si="212"/>
        <v>0.57999999999999996</v>
      </c>
      <c r="M738" s="538">
        <f t="shared" si="213"/>
        <v>0.57999999999999996</v>
      </c>
      <c r="N738" s="550">
        <f t="shared" si="214"/>
        <v>0.57999999999999996</v>
      </c>
      <c r="O738" s="538">
        <f t="shared" si="215"/>
        <v>0.57999999999999996</v>
      </c>
      <c r="P738" s="550">
        <f t="shared" si="216"/>
        <v>1.0737999999999999</v>
      </c>
      <c r="Q738" s="539">
        <f t="shared" si="217"/>
        <v>1.0737999999999999</v>
      </c>
      <c r="R738" s="538"/>
    </row>
    <row r="739" spans="1:18" ht="34.5" customHeight="1">
      <c r="A739" s="1105"/>
      <c r="B739" s="1106"/>
      <c r="C739" s="1106"/>
      <c r="D739" s="1106"/>
      <c r="E739" s="1106"/>
      <c r="F739" s="1106"/>
      <c r="G739" s="1107"/>
      <c r="H739" s="1106"/>
      <c r="I739" s="1106"/>
      <c r="J739" s="1106"/>
      <c r="K739" s="1106"/>
      <c r="L739" s="1106"/>
      <c r="M739" s="1106"/>
      <c r="N739" s="1106"/>
      <c r="O739" s="1106"/>
      <c r="P739" s="1106"/>
      <c r="Q739" s="1108"/>
      <c r="R739" s="551"/>
    </row>
    <row r="740" spans="1:18" s="597" customFormat="1" ht="34.5" customHeight="1">
      <c r="A740" s="1041" t="s">
        <v>605</v>
      </c>
      <c r="B740" s="1042"/>
      <c r="C740" s="1042"/>
      <c r="D740" s="1042"/>
      <c r="E740" s="1042"/>
      <c r="F740" s="1042"/>
      <c r="G740" s="1109"/>
      <c r="H740" s="1042"/>
      <c r="I740" s="1042"/>
      <c r="J740" s="1042"/>
      <c r="K740" s="1042"/>
      <c r="L740" s="1042"/>
      <c r="M740" s="1042"/>
      <c r="N740" s="1042"/>
      <c r="O740" s="1042"/>
      <c r="P740" s="1042"/>
      <c r="Q740" s="1045"/>
      <c r="R740" s="480"/>
    </row>
    <row r="741" spans="1:18" ht="34.5" customHeight="1">
      <c r="A741" s="741">
        <v>116</v>
      </c>
      <c r="B741" s="71" t="s">
        <v>498</v>
      </c>
      <c r="C741" s="1046" t="s">
        <v>465</v>
      </c>
      <c r="D741" s="73" t="s">
        <v>606</v>
      </c>
      <c r="E741" s="796" t="s">
        <v>48</v>
      </c>
      <c r="F741" s="124" t="s">
        <v>283</v>
      </c>
      <c r="G741" s="151">
        <f>R741*O4</f>
        <v>0.5</v>
      </c>
      <c r="H741" s="185">
        <v>0.49680000000000002</v>
      </c>
      <c r="I741" s="186"/>
      <c r="J741" s="185"/>
      <c r="K741" s="186"/>
      <c r="L741" s="185"/>
      <c r="M741" s="186"/>
      <c r="N741" s="185"/>
      <c r="O741" s="186"/>
      <c r="P741" s="185"/>
      <c r="Q741" s="187"/>
      <c r="R741" s="188">
        <v>0.5</v>
      </c>
    </row>
    <row r="742" spans="1:18" ht="34.5" customHeight="1">
      <c r="A742" s="742"/>
      <c r="B742" s="97" t="s">
        <v>607</v>
      </c>
      <c r="C742" s="1046"/>
      <c r="D742" s="82"/>
      <c r="E742" s="1047"/>
      <c r="F742" s="113" t="s">
        <v>285</v>
      </c>
      <c r="G742" s="127"/>
      <c r="H742" s="190"/>
      <c r="I742" s="185"/>
      <c r="J742" s="191"/>
      <c r="K742" s="185"/>
      <c r="L742" s="191"/>
      <c r="M742" s="185"/>
      <c r="N742" s="191"/>
      <c r="O742" s="185"/>
      <c r="P742" s="191"/>
      <c r="Q742" s="185"/>
      <c r="R742" s="190"/>
    </row>
    <row r="743" spans="1:18" ht="34.5" customHeight="1">
      <c r="A743" s="742"/>
      <c r="B743" s="89" t="s">
        <v>608</v>
      </c>
      <c r="C743" s="1046"/>
      <c r="D743" s="90"/>
      <c r="E743" s="1047"/>
      <c r="F743" s="116" t="s">
        <v>53</v>
      </c>
      <c r="G743" s="114"/>
      <c r="H743" s="185"/>
      <c r="I743" s="192"/>
      <c r="J743" s="185"/>
      <c r="K743" s="192"/>
      <c r="L743" s="185"/>
      <c r="M743" s="192"/>
      <c r="N743" s="185"/>
      <c r="O743" s="192"/>
      <c r="P743" s="185"/>
      <c r="Q743" s="193"/>
      <c r="R743" s="194"/>
    </row>
    <row r="744" spans="1:18" ht="34.5" customHeight="1">
      <c r="A744" s="743"/>
      <c r="B744" s="102"/>
      <c r="C744" s="1046"/>
      <c r="D744" s="132"/>
      <c r="E744" s="1047"/>
      <c r="F744" s="174"/>
      <c r="G744" s="175"/>
      <c r="H744" s="1080"/>
      <c r="I744" s="1048"/>
      <c r="J744" s="1048"/>
      <c r="K744" s="1048"/>
      <c r="L744" s="1048"/>
      <c r="M744" s="1048"/>
      <c r="N744" s="1048"/>
      <c r="O744" s="1048"/>
      <c r="P744" s="1048"/>
      <c r="Q744" s="1048"/>
      <c r="R744" s="522"/>
    </row>
    <row r="745" spans="1:18" ht="34.5" hidden="1" customHeight="1">
      <c r="A745" s="1110" t="s">
        <v>609</v>
      </c>
      <c r="B745" s="1111"/>
      <c r="C745" s="1111"/>
      <c r="D745" s="1111"/>
      <c r="E745" s="1112"/>
      <c r="F745" s="555">
        <f t="shared" ref="F745:F747" si="218">SUM(H745:Q745)</f>
        <v>0.49680000000000002</v>
      </c>
      <c r="G745" s="556"/>
      <c r="H745" s="555">
        <f t="shared" ref="H745:H747" si="219">H741</f>
        <v>0.49680000000000002</v>
      </c>
      <c r="I745" s="555">
        <f t="shared" ref="I745:I747" si="220">I741</f>
        <v>0</v>
      </c>
      <c r="J745" s="555">
        <f t="shared" ref="J745:J747" si="221">J741</f>
        <v>0</v>
      </c>
      <c r="K745" s="555">
        <f t="shared" ref="K745:K747" si="222">K741</f>
        <v>0</v>
      </c>
      <c r="L745" s="555">
        <f t="shared" ref="L745:L747" si="223">L741</f>
        <v>0</v>
      </c>
      <c r="M745" s="555">
        <f t="shared" ref="M745:M747" si="224">M741</f>
        <v>0</v>
      </c>
      <c r="N745" s="555">
        <f t="shared" ref="N745:N747" si="225">N741</f>
        <v>0</v>
      </c>
      <c r="O745" s="555">
        <f t="shared" ref="O745:O747" si="226">O741</f>
        <v>0</v>
      </c>
      <c r="P745" s="555">
        <f t="shared" ref="P745:P747" si="227">P741</f>
        <v>0</v>
      </c>
      <c r="Q745" s="557">
        <f t="shared" ref="Q745:Q747" si="228">Q741</f>
        <v>0</v>
      </c>
      <c r="R745" s="542">
        <f t="shared" ref="R745:R747" si="229">R741</f>
        <v>0.5</v>
      </c>
    </row>
    <row r="746" spans="1:18" ht="34.5" hidden="1" customHeight="1">
      <c r="A746" s="1113" t="s">
        <v>610</v>
      </c>
      <c r="B746" s="1114"/>
      <c r="C746" s="1114"/>
      <c r="D746" s="1114"/>
      <c r="E746" s="1115"/>
      <c r="F746" s="555">
        <f t="shared" si="218"/>
        <v>0</v>
      </c>
      <c r="G746" s="556"/>
      <c r="H746" s="555">
        <f t="shared" si="219"/>
        <v>0</v>
      </c>
      <c r="I746" s="555">
        <f t="shared" si="220"/>
        <v>0</v>
      </c>
      <c r="J746" s="555">
        <f t="shared" si="221"/>
        <v>0</v>
      </c>
      <c r="K746" s="555">
        <f t="shared" si="222"/>
        <v>0</v>
      </c>
      <c r="L746" s="555">
        <f t="shared" si="223"/>
        <v>0</v>
      </c>
      <c r="M746" s="555">
        <f t="shared" si="224"/>
        <v>0</v>
      </c>
      <c r="N746" s="555">
        <f t="shared" si="225"/>
        <v>0</v>
      </c>
      <c r="O746" s="555">
        <f t="shared" si="226"/>
        <v>0</v>
      </c>
      <c r="P746" s="555">
        <f t="shared" si="227"/>
        <v>0</v>
      </c>
      <c r="Q746" s="557">
        <f t="shared" si="228"/>
        <v>0</v>
      </c>
      <c r="R746" s="542">
        <f t="shared" si="229"/>
        <v>0</v>
      </c>
    </row>
    <row r="747" spans="1:18" ht="34.5" hidden="1" customHeight="1">
      <c r="A747" s="1116" t="s">
        <v>611</v>
      </c>
      <c r="B747" s="1117"/>
      <c r="C747" s="1117"/>
      <c r="D747" s="1117"/>
      <c r="E747" s="1118"/>
      <c r="F747" s="542">
        <f t="shared" si="218"/>
        <v>0</v>
      </c>
      <c r="G747" s="556"/>
      <c r="H747" s="555">
        <f t="shared" si="219"/>
        <v>0</v>
      </c>
      <c r="I747" s="555">
        <f t="shared" si="220"/>
        <v>0</v>
      </c>
      <c r="J747" s="555">
        <f t="shared" si="221"/>
        <v>0</v>
      </c>
      <c r="K747" s="555">
        <f t="shared" si="222"/>
        <v>0</v>
      </c>
      <c r="L747" s="555">
        <f t="shared" si="223"/>
        <v>0</v>
      </c>
      <c r="M747" s="555">
        <f t="shared" si="224"/>
        <v>0</v>
      </c>
      <c r="N747" s="555">
        <f t="shared" si="225"/>
        <v>0</v>
      </c>
      <c r="O747" s="555">
        <f t="shared" si="226"/>
        <v>0</v>
      </c>
      <c r="P747" s="555">
        <f t="shared" si="227"/>
        <v>0</v>
      </c>
      <c r="Q747" s="557">
        <f t="shared" si="228"/>
        <v>0</v>
      </c>
      <c r="R747" s="542">
        <f t="shared" si="229"/>
        <v>0</v>
      </c>
    </row>
    <row r="748" spans="1:18" ht="34.5" hidden="1" customHeight="1">
      <c r="A748" s="1090" t="s">
        <v>612</v>
      </c>
      <c r="B748" s="1091"/>
      <c r="C748" s="1091"/>
      <c r="D748" s="1091"/>
      <c r="E748" s="1092"/>
      <c r="F748" s="532">
        <f>SUM(F745:F746)</f>
        <v>0.49680000000000002</v>
      </c>
      <c r="G748" s="549"/>
      <c r="H748" s="532">
        <f t="shared" ref="H748:R748" si="230">SUM(H745:H746)</f>
        <v>0.49680000000000002</v>
      </c>
      <c r="I748" s="532">
        <f t="shared" si="230"/>
        <v>0</v>
      </c>
      <c r="J748" s="532">
        <f t="shared" si="230"/>
        <v>0</v>
      </c>
      <c r="K748" s="532">
        <f t="shared" si="230"/>
        <v>0</v>
      </c>
      <c r="L748" s="532">
        <f t="shared" si="230"/>
        <v>0</v>
      </c>
      <c r="M748" s="532">
        <f t="shared" si="230"/>
        <v>0</v>
      </c>
      <c r="N748" s="532">
        <f t="shared" si="230"/>
        <v>0</v>
      </c>
      <c r="O748" s="532">
        <f t="shared" si="230"/>
        <v>0</v>
      </c>
      <c r="P748" s="532">
        <f t="shared" si="230"/>
        <v>0</v>
      </c>
      <c r="Q748" s="560">
        <f t="shared" si="230"/>
        <v>0</v>
      </c>
      <c r="R748" s="548">
        <f t="shared" si="230"/>
        <v>0.5</v>
      </c>
    </row>
    <row r="749" spans="1:18" ht="34.5" hidden="1" customHeight="1">
      <c r="A749" s="1093" t="s">
        <v>613</v>
      </c>
      <c r="B749" s="1094"/>
      <c r="C749" s="1094"/>
      <c r="D749" s="1094"/>
      <c r="E749" s="1095"/>
      <c r="F749" s="538">
        <f>SUM(F745:F747)</f>
        <v>0.49680000000000002</v>
      </c>
      <c r="G749" s="538"/>
      <c r="H749" s="538">
        <f t="shared" ref="H749:R749" si="231">SUM(H745:H747)</f>
        <v>0.49680000000000002</v>
      </c>
      <c r="I749" s="538">
        <f t="shared" si="231"/>
        <v>0</v>
      </c>
      <c r="J749" s="538">
        <f t="shared" si="231"/>
        <v>0</v>
      </c>
      <c r="K749" s="538">
        <f t="shared" si="231"/>
        <v>0</v>
      </c>
      <c r="L749" s="538">
        <f t="shared" si="231"/>
        <v>0</v>
      </c>
      <c r="M749" s="538">
        <f t="shared" si="231"/>
        <v>0</v>
      </c>
      <c r="N749" s="538">
        <f t="shared" si="231"/>
        <v>0</v>
      </c>
      <c r="O749" s="538">
        <f t="shared" si="231"/>
        <v>0</v>
      </c>
      <c r="P749" s="538">
        <f t="shared" si="231"/>
        <v>0</v>
      </c>
      <c r="Q749" s="539">
        <f t="shared" si="231"/>
        <v>0</v>
      </c>
      <c r="R749" s="538">
        <f t="shared" si="231"/>
        <v>0.5</v>
      </c>
    </row>
    <row r="750" spans="1:18" ht="34.5" hidden="1" customHeight="1">
      <c r="A750" s="1105"/>
      <c r="B750" s="1106"/>
      <c r="C750" s="1106"/>
      <c r="D750" s="1106"/>
      <c r="E750" s="1106"/>
      <c r="F750" s="1106"/>
      <c r="G750" s="1107"/>
      <c r="H750" s="1106"/>
      <c r="I750" s="1106"/>
      <c r="J750" s="1106"/>
      <c r="K750" s="1106"/>
      <c r="L750" s="1106"/>
      <c r="M750" s="1106"/>
      <c r="N750" s="1106"/>
      <c r="O750" s="1106"/>
      <c r="P750" s="1106"/>
      <c r="Q750" s="1108"/>
      <c r="R750" s="551"/>
    </row>
    <row r="751" spans="1:18" ht="34.5" customHeight="1">
      <c r="A751" s="1110" t="s">
        <v>614</v>
      </c>
      <c r="B751" s="1111"/>
      <c r="C751" s="1111"/>
      <c r="D751" s="1111"/>
      <c r="E751" s="1111"/>
      <c r="F751" s="1112"/>
      <c r="G751" s="541"/>
      <c r="H751" s="525">
        <f t="shared" ref="H751:H753" si="232">H745</f>
        <v>0.49680000000000002</v>
      </c>
      <c r="I751" s="542">
        <f t="shared" ref="I751:I755" si="233">SUM(I745,H751)</f>
        <v>0.49680000000000002</v>
      </c>
      <c r="J751" s="525">
        <f t="shared" ref="J751:J755" si="234">SUM(J745,I751)</f>
        <v>0.49680000000000002</v>
      </c>
      <c r="K751" s="542">
        <f t="shared" ref="K751:K755" si="235">SUM(K745,J751)</f>
        <v>0.49680000000000002</v>
      </c>
      <c r="L751" s="525">
        <f t="shared" ref="L751:L755" si="236">SUM(L745,K751)</f>
        <v>0.49680000000000002</v>
      </c>
      <c r="M751" s="542">
        <f t="shared" ref="M751:M755" si="237">SUM(M745,L751)</f>
        <v>0.49680000000000002</v>
      </c>
      <c r="N751" s="525">
        <f t="shared" ref="N751:N755" si="238">SUM(N745,M751)</f>
        <v>0.49680000000000002</v>
      </c>
      <c r="O751" s="542">
        <f t="shared" ref="O751:O755" si="239">SUM(O745,N751)</f>
        <v>0.49680000000000002</v>
      </c>
      <c r="P751" s="525">
        <f t="shared" ref="P751:P755" si="240">SUM(P745,O751)</f>
        <v>0.49680000000000002</v>
      </c>
      <c r="Q751" s="543">
        <f t="shared" ref="Q751:Q755" si="241">SUM(Q745,P751)</f>
        <v>0.49680000000000002</v>
      </c>
      <c r="R751" s="544"/>
    </row>
    <row r="752" spans="1:18" ht="34.5" customHeight="1">
      <c r="A752" s="1113" t="s">
        <v>615</v>
      </c>
      <c r="B752" s="1114"/>
      <c r="C752" s="1114"/>
      <c r="D752" s="1114"/>
      <c r="E752" s="1114"/>
      <c r="F752" s="1115"/>
      <c r="G752" s="595"/>
      <c r="H752" s="542">
        <f t="shared" si="232"/>
        <v>0</v>
      </c>
      <c r="I752" s="525">
        <f t="shared" si="233"/>
        <v>0</v>
      </c>
      <c r="J752" s="542">
        <f t="shared" si="234"/>
        <v>0</v>
      </c>
      <c r="K752" s="525">
        <f t="shared" si="235"/>
        <v>0</v>
      </c>
      <c r="L752" s="542">
        <f t="shared" si="236"/>
        <v>0</v>
      </c>
      <c r="M752" s="525">
        <f t="shared" si="237"/>
        <v>0</v>
      </c>
      <c r="N752" s="542">
        <f t="shared" si="238"/>
        <v>0</v>
      </c>
      <c r="O752" s="525">
        <f t="shared" si="239"/>
        <v>0</v>
      </c>
      <c r="P752" s="542">
        <f t="shared" si="240"/>
        <v>0</v>
      </c>
      <c r="Q752" s="525">
        <f t="shared" si="241"/>
        <v>0</v>
      </c>
      <c r="R752" s="542"/>
    </row>
    <row r="753" spans="1:18" ht="34.5" customHeight="1">
      <c r="A753" s="1116" t="s">
        <v>616</v>
      </c>
      <c r="B753" s="1117"/>
      <c r="C753" s="1117"/>
      <c r="D753" s="1117"/>
      <c r="E753" s="1117"/>
      <c r="F753" s="1118"/>
      <c r="G753" s="541"/>
      <c r="H753" s="525">
        <f t="shared" si="232"/>
        <v>0</v>
      </c>
      <c r="I753" s="542">
        <f t="shared" si="233"/>
        <v>0</v>
      </c>
      <c r="J753" s="525">
        <f t="shared" si="234"/>
        <v>0</v>
      </c>
      <c r="K753" s="542">
        <f t="shared" si="235"/>
        <v>0</v>
      </c>
      <c r="L753" s="525">
        <f t="shared" si="236"/>
        <v>0</v>
      </c>
      <c r="M753" s="542">
        <f t="shared" si="237"/>
        <v>0</v>
      </c>
      <c r="N753" s="525">
        <f t="shared" si="238"/>
        <v>0</v>
      </c>
      <c r="O753" s="542">
        <f t="shared" si="239"/>
        <v>0</v>
      </c>
      <c r="P753" s="525">
        <f t="shared" si="240"/>
        <v>0</v>
      </c>
      <c r="Q753" s="543">
        <f t="shared" si="241"/>
        <v>0</v>
      </c>
      <c r="R753" s="544"/>
    </row>
    <row r="754" spans="1:18" ht="34.5" customHeight="1">
      <c r="A754" s="1090" t="s">
        <v>617</v>
      </c>
      <c r="B754" s="1091"/>
      <c r="C754" s="1091"/>
      <c r="D754" s="1091"/>
      <c r="E754" s="1091"/>
      <c r="F754" s="1092"/>
      <c r="G754" s="546"/>
      <c r="H754" s="532">
        <f>SUM(H751:H752)</f>
        <v>0.49680000000000002</v>
      </c>
      <c r="I754" s="547">
        <f t="shared" si="233"/>
        <v>0.49680000000000002</v>
      </c>
      <c r="J754" s="548">
        <f t="shared" si="234"/>
        <v>0.49680000000000002</v>
      </c>
      <c r="K754" s="547">
        <f t="shared" si="235"/>
        <v>0.49680000000000002</v>
      </c>
      <c r="L754" s="548">
        <f t="shared" si="236"/>
        <v>0.49680000000000002</v>
      </c>
      <c r="M754" s="547">
        <f t="shared" si="237"/>
        <v>0.49680000000000002</v>
      </c>
      <c r="N754" s="548">
        <f t="shared" si="238"/>
        <v>0.49680000000000002</v>
      </c>
      <c r="O754" s="547">
        <f t="shared" si="239"/>
        <v>0.49680000000000002</v>
      </c>
      <c r="P754" s="548">
        <f t="shared" si="240"/>
        <v>0.49680000000000002</v>
      </c>
      <c r="Q754" s="547">
        <f t="shared" si="241"/>
        <v>0.49680000000000002</v>
      </c>
      <c r="R754" s="548"/>
    </row>
    <row r="755" spans="1:18" ht="34.5" customHeight="1">
      <c r="A755" s="1093" t="s">
        <v>618</v>
      </c>
      <c r="B755" s="1094"/>
      <c r="C755" s="1094"/>
      <c r="D755" s="1094"/>
      <c r="E755" s="1094"/>
      <c r="F755" s="1095"/>
      <c r="G755" s="546"/>
      <c r="H755" s="549">
        <f>SUM(H751:H753)</f>
        <v>0.49680000000000002</v>
      </c>
      <c r="I755" s="538">
        <f t="shared" si="233"/>
        <v>0.49680000000000002</v>
      </c>
      <c r="J755" s="550">
        <f t="shared" si="234"/>
        <v>0.49680000000000002</v>
      </c>
      <c r="K755" s="538">
        <f t="shared" si="235"/>
        <v>0.49680000000000002</v>
      </c>
      <c r="L755" s="550">
        <f t="shared" si="236"/>
        <v>0.49680000000000002</v>
      </c>
      <c r="M755" s="538">
        <f t="shared" si="237"/>
        <v>0.49680000000000002</v>
      </c>
      <c r="N755" s="550">
        <f t="shared" si="238"/>
        <v>0.49680000000000002</v>
      </c>
      <c r="O755" s="538">
        <f t="shared" si="239"/>
        <v>0.49680000000000002</v>
      </c>
      <c r="P755" s="550">
        <f t="shared" si="240"/>
        <v>0.49680000000000002</v>
      </c>
      <c r="Q755" s="539">
        <f t="shared" si="241"/>
        <v>0.49680000000000002</v>
      </c>
      <c r="R755" s="538"/>
    </row>
    <row r="756" spans="1:18" ht="34.5" customHeight="1">
      <c r="A756" s="1105"/>
      <c r="B756" s="1106"/>
      <c r="C756" s="1106"/>
      <c r="D756" s="1106"/>
      <c r="E756" s="1106"/>
      <c r="F756" s="1106"/>
      <c r="G756" s="1107"/>
      <c r="H756" s="1106"/>
      <c r="I756" s="1106"/>
      <c r="J756" s="1106"/>
      <c r="K756" s="1106"/>
      <c r="L756" s="1106"/>
      <c r="M756" s="1106"/>
      <c r="N756" s="1106"/>
      <c r="O756" s="1106"/>
      <c r="P756" s="1106"/>
      <c r="Q756" s="1108"/>
      <c r="R756" s="551"/>
    </row>
    <row r="757" spans="1:18" ht="34.5" hidden="1" customHeight="1">
      <c r="A757" s="1105"/>
      <c r="B757" s="1106"/>
      <c r="C757" s="1106"/>
      <c r="D757" s="1106"/>
      <c r="E757" s="1106"/>
      <c r="F757" s="1106"/>
      <c r="G757" s="1107"/>
      <c r="H757" s="1106"/>
      <c r="I757" s="1106"/>
      <c r="J757" s="1106"/>
      <c r="K757" s="1106"/>
      <c r="L757" s="1106"/>
      <c r="M757" s="1106"/>
      <c r="N757" s="1106"/>
      <c r="O757" s="1106"/>
      <c r="P757" s="1106"/>
      <c r="Q757" s="1108"/>
      <c r="R757" s="551"/>
    </row>
    <row r="758" spans="1:18" ht="34.5" hidden="1" customHeight="1">
      <c r="A758" s="1110" t="s">
        <v>619</v>
      </c>
      <c r="B758" s="1111"/>
      <c r="C758" s="1111"/>
      <c r="D758" s="1111"/>
      <c r="E758" s="1112"/>
      <c r="F758" s="555">
        <f t="shared" ref="F758:F760" si="242">SUM(H758:Q758)</f>
        <v>2.0931600000000001</v>
      </c>
      <c r="G758" s="524"/>
      <c r="H758" s="598">
        <f t="shared" ref="H758:H760" si="243">SUM(H669,H694,H728,H745)</f>
        <v>1.5131600000000001</v>
      </c>
      <c r="I758" s="599">
        <f t="shared" ref="I758:I760" si="244">SUM(I669,I694,I728,I745)</f>
        <v>0.57999999999999996</v>
      </c>
      <c r="J758" s="598">
        <f t="shared" ref="J758:J760" si="245">SUM(J669,J694,J728,J745)</f>
        <v>0</v>
      </c>
      <c r="K758" s="599">
        <f t="shared" ref="K758:K760" si="246">SUM(K669,K694,K728,K745)</f>
        <v>0</v>
      </c>
      <c r="L758" s="598">
        <f t="shared" ref="L758:L760" si="247">SUM(L669,L694,L728,L745)</f>
        <v>0</v>
      </c>
      <c r="M758" s="599">
        <f t="shared" ref="M758:M760" si="248">SUM(M669,M694,M728,M745)</f>
        <v>0</v>
      </c>
      <c r="N758" s="598">
        <f t="shared" ref="N758:N760" si="249">SUM(N669,N694,N728,N745)</f>
        <v>0</v>
      </c>
      <c r="O758" s="599">
        <f t="shared" ref="O758:O760" si="250">SUM(O669,O694,O728,O745)</f>
        <v>0</v>
      </c>
      <c r="P758" s="598">
        <f t="shared" ref="P758:P760" si="251">SUM(P669,P694,P728,P745)</f>
        <v>0</v>
      </c>
      <c r="Q758" s="600">
        <f t="shared" ref="Q758:Q760" si="252">SUM(Q669,Q694,Q728,Q745)</f>
        <v>0</v>
      </c>
      <c r="R758" s="601"/>
    </row>
    <row r="759" spans="1:18" ht="34.5" hidden="1" customHeight="1">
      <c r="A759" s="1113" t="s">
        <v>620</v>
      </c>
      <c r="B759" s="1114"/>
      <c r="C759" s="1114"/>
      <c r="D759" s="1114"/>
      <c r="E759" s="1115"/>
      <c r="F759" s="555">
        <f t="shared" si="242"/>
        <v>0</v>
      </c>
      <c r="G759" s="556"/>
      <c r="H759" s="602">
        <f t="shared" si="243"/>
        <v>0</v>
      </c>
      <c r="I759" s="598">
        <f t="shared" si="244"/>
        <v>0</v>
      </c>
      <c r="J759" s="602">
        <f t="shared" si="245"/>
        <v>0</v>
      </c>
      <c r="K759" s="598">
        <f t="shared" si="246"/>
        <v>0</v>
      </c>
      <c r="L759" s="602">
        <f t="shared" si="247"/>
        <v>0</v>
      </c>
      <c r="M759" s="598">
        <f t="shared" si="248"/>
        <v>0</v>
      </c>
      <c r="N759" s="602">
        <f t="shared" si="249"/>
        <v>0</v>
      </c>
      <c r="O759" s="598">
        <f t="shared" si="250"/>
        <v>0</v>
      </c>
      <c r="P759" s="602">
        <f t="shared" si="251"/>
        <v>0</v>
      </c>
      <c r="Q759" s="598">
        <f t="shared" si="252"/>
        <v>0</v>
      </c>
      <c r="R759" s="602"/>
    </row>
    <row r="760" spans="1:18" ht="34.5" hidden="1" customHeight="1">
      <c r="A760" s="1116" t="s">
        <v>621</v>
      </c>
      <c r="B760" s="1117"/>
      <c r="C760" s="1117"/>
      <c r="D760" s="1117"/>
      <c r="E760" s="1118"/>
      <c r="F760" s="531">
        <f t="shared" si="242"/>
        <v>2.6336899999999996</v>
      </c>
      <c r="G760" s="524"/>
      <c r="H760" s="598">
        <f t="shared" si="243"/>
        <v>0</v>
      </c>
      <c r="I760" s="603">
        <f t="shared" si="244"/>
        <v>0</v>
      </c>
      <c r="J760" s="598">
        <f t="shared" si="245"/>
        <v>0</v>
      </c>
      <c r="K760" s="603">
        <f t="shared" si="246"/>
        <v>0</v>
      </c>
      <c r="L760" s="598">
        <f t="shared" si="247"/>
        <v>0</v>
      </c>
      <c r="M760" s="603">
        <f t="shared" si="248"/>
        <v>0</v>
      </c>
      <c r="N760" s="598">
        <f t="shared" si="249"/>
        <v>0</v>
      </c>
      <c r="O760" s="603">
        <f t="shared" si="250"/>
        <v>2.0016499999999997</v>
      </c>
      <c r="P760" s="598">
        <f t="shared" si="251"/>
        <v>0.63204000000000005</v>
      </c>
      <c r="Q760" s="604">
        <f t="shared" si="252"/>
        <v>0</v>
      </c>
      <c r="R760" s="605"/>
    </row>
    <row r="761" spans="1:18" ht="34.5" hidden="1" customHeight="1">
      <c r="A761" s="1090" t="s">
        <v>622</v>
      </c>
      <c r="B761" s="1091"/>
      <c r="C761" s="1091"/>
      <c r="D761" s="1091"/>
      <c r="E761" s="1092"/>
      <c r="F761" s="532">
        <f>SUM(F758:F759)</f>
        <v>2.0931600000000001</v>
      </c>
      <c r="G761" s="533"/>
      <c r="H761" s="606">
        <f t="shared" ref="H761:Q761" si="253">SUM(H758:H759)</f>
        <v>1.5131600000000001</v>
      </c>
      <c r="I761" s="606">
        <f t="shared" si="253"/>
        <v>0.57999999999999996</v>
      </c>
      <c r="J761" s="606">
        <f t="shared" si="253"/>
        <v>0</v>
      </c>
      <c r="K761" s="606">
        <f t="shared" si="253"/>
        <v>0</v>
      </c>
      <c r="L761" s="606">
        <f t="shared" si="253"/>
        <v>0</v>
      </c>
      <c r="M761" s="606">
        <f t="shared" si="253"/>
        <v>0</v>
      </c>
      <c r="N761" s="606">
        <f t="shared" si="253"/>
        <v>0</v>
      </c>
      <c r="O761" s="606">
        <f t="shared" si="253"/>
        <v>0</v>
      </c>
      <c r="P761" s="606">
        <f t="shared" si="253"/>
        <v>0</v>
      </c>
      <c r="Q761" s="607">
        <f t="shared" si="253"/>
        <v>0</v>
      </c>
      <c r="R761" s="608"/>
    </row>
    <row r="762" spans="1:18" ht="34.5" hidden="1" customHeight="1">
      <c r="A762" s="1093" t="s">
        <v>623</v>
      </c>
      <c r="B762" s="1094"/>
      <c r="C762" s="1094"/>
      <c r="D762" s="1094"/>
      <c r="E762" s="1095"/>
      <c r="F762" s="549">
        <f>SUM(F758:F760)</f>
        <v>4.7268499999999998</v>
      </c>
      <c r="G762" s="549"/>
      <c r="H762" s="609">
        <f t="shared" ref="H762:Q762" si="254">SUM(H758:H760)</f>
        <v>1.5131600000000001</v>
      </c>
      <c r="I762" s="609">
        <f t="shared" si="254"/>
        <v>0.57999999999999996</v>
      </c>
      <c r="J762" s="609">
        <f t="shared" si="254"/>
        <v>0</v>
      </c>
      <c r="K762" s="609">
        <f t="shared" si="254"/>
        <v>0</v>
      </c>
      <c r="L762" s="609">
        <f t="shared" si="254"/>
        <v>0</v>
      </c>
      <c r="M762" s="609">
        <f t="shared" si="254"/>
        <v>0</v>
      </c>
      <c r="N762" s="609">
        <f t="shared" si="254"/>
        <v>0</v>
      </c>
      <c r="O762" s="609">
        <f t="shared" si="254"/>
        <v>2.0016499999999997</v>
      </c>
      <c r="P762" s="609">
        <f t="shared" si="254"/>
        <v>0.63204000000000005</v>
      </c>
      <c r="Q762" s="610">
        <f t="shared" si="254"/>
        <v>0</v>
      </c>
      <c r="R762" s="611"/>
    </row>
    <row r="763" spans="1:18" ht="34.5" hidden="1" customHeight="1">
      <c r="A763" s="1105"/>
      <c r="B763" s="1106"/>
      <c r="C763" s="1106"/>
      <c r="D763" s="1106"/>
      <c r="E763" s="1106"/>
      <c r="F763" s="1106"/>
      <c r="G763" s="1107"/>
      <c r="H763" s="1106"/>
      <c r="I763" s="1106"/>
      <c r="J763" s="1106"/>
      <c r="K763" s="1106"/>
      <c r="L763" s="1106"/>
      <c r="M763" s="1106"/>
      <c r="N763" s="1106"/>
      <c r="O763" s="1106"/>
      <c r="P763" s="1106"/>
      <c r="Q763" s="1108"/>
      <c r="R763" s="551"/>
    </row>
    <row r="764" spans="1:18" ht="34.5" customHeight="1">
      <c r="A764" s="1110" t="s">
        <v>624</v>
      </c>
      <c r="B764" s="1111"/>
      <c r="C764" s="1111"/>
      <c r="D764" s="1111"/>
      <c r="E764" s="1111"/>
      <c r="F764" s="1112"/>
      <c r="G764" s="541"/>
      <c r="H764" s="598">
        <f t="shared" ref="H764:H766" si="255">H758</f>
        <v>1.5131600000000001</v>
      </c>
      <c r="I764" s="599">
        <f t="shared" ref="I764:I767" si="256">SUM(I758,H764)</f>
        <v>2.0931600000000001</v>
      </c>
      <c r="J764" s="598">
        <f t="shared" ref="J764:J767" si="257">SUM(J758,I764)</f>
        <v>2.0931600000000001</v>
      </c>
      <c r="K764" s="599">
        <f t="shared" ref="K764:K767" si="258">SUM(K758,J764)</f>
        <v>2.0931600000000001</v>
      </c>
      <c r="L764" s="598">
        <f t="shared" ref="L764:L767" si="259">SUM(L758,K764)</f>
        <v>2.0931600000000001</v>
      </c>
      <c r="M764" s="599">
        <f t="shared" ref="M764:M767" si="260">SUM(M758,L764)</f>
        <v>2.0931600000000001</v>
      </c>
      <c r="N764" s="598">
        <f t="shared" ref="N764:N767" si="261">SUM(N758,M764)</f>
        <v>2.0931600000000001</v>
      </c>
      <c r="O764" s="599">
        <f t="shared" ref="O764:O767" si="262">SUM(O758,N764)</f>
        <v>2.0931600000000001</v>
      </c>
      <c r="P764" s="598">
        <f t="shared" ref="P764:P767" si="263">SUM(P758,O764)</f>
        <v>2.0931600000000001</v>
      </c>
      <c r="Q764" s="600">
        <f t="shared" ref="Q764:Q767" si="264">SUM(Q758,P764)</f>
        <v>2.0931600000000001</v>
      </c>
      <c r="R764" s="601"/>
    </row>
    <row r="765" spans="1:18" ht="34.5" customHeight="1">
      <c r="A765" s="1113" t="s">
        <v>625</v>
      </c>
      <c r="B765" s="1114"/>
      <c r="C765" s="1114"/>
      <c r="D765" s="1114"/>
      <c r="E765" s="1114"/>
      <c r="F765" s="1115"/>
      <c r="G765" s="595"/>
      <c r="H765" s="599">
        <f t="shared" si="255"/>
        <v>0</v>
      </c>
      <c r="I765" s="598">
        <f t="shared" si="256"/>
        <v>0</v>
      </c>
      <c r="J765" s="599">
        <f t="shared" si="257"/>
        <v>0</v>
      </c>
      <c r="K765" s="598">
        <f t="shared" si="258"/>
        <v>0</v>
      </c>
      <c r="L765" s="599">
        <f t="shared" si="259"/>
        <v>0</v>
      </c>
      <c r="M765" s="598">
        <f t="shared" si="260"/>
        <v>0</v>
      </c>
      <c r="N765" s="599">
        <f t="shared" si="261"/>
        <v>0</v>
      </c>
      <c r="O765" s="598">
        <f t="shared" si="262"/>
        <v>0</v>
      </c>
      <c r="P765" s="599">
        <f t="shared" si="263"/>
        <v>0</v>
      </c>
      <c r="Q765" s="598">
        <f t="shared" si="264"/>
        <v>0</v>
      </c>
      <c r="R765" s="599"/>
    </row>
    <row r="766" spans="1:18" ht="34.5" customHeight="1">
      <c r="A766" s="1116" t="s">
        <v>626</v>
      </c>
      <c r="B766" s="1117"/>
      <c r="C766" s="1117"/>
      <c r="D766" s="1117"/>
      <c r="E766" s="1117"/>
      <c r="F766" s="1118"/>
      <c r="G766" s="541"/>
      <c r="H766" s="598">
        <f t="shared" si="255"/>
        <v>0</v>
      </c>
      <c r="I766" s="599">
        <f t="shared" si="256"/>
        <v>0</v>
      </c>
      <c r="J766" s="598">
        <f t="shared" si="257"/>
        <v>0</v>
      </c>
      <c r="K766" s="599">
        <f t="shared" si="258"/>
        <v>0</v>
      </c>
      <c r="L766" s="598">
        <f t="shared" si="259"/>
        <v>0</v>
      </c>
      <c r="M766" s="599">
        <f t="shared" si="260"/>
        <v>0</v>
      </c>
      <c r="N766" s="598">
        <f t="shared" si="261"/>
        <v>0</v>
      </c>
      <c r="O766" s="599">
        <f t="shared" si="262"/>
        <v>2.0016499999999997</v>
      </c>
      <c r="P766" s="598">
        <f t="shared" si="263"/>
        <v>2.6336899999999996</v>
      </c>
      <c r="Q766" s="600">
        <f t="shared" si="264"/>
        <v>2.6336899999999996</v>
      </c>
      <c r="R766" s="601"/>
    </row>
    <row r="767" spans="1:18" ht="34.5" customHeight="1">
      <c r="A767" s="1090" t="s">
        <v>627</v>
      </c>
      <c r="B767" s="1091"/>
      <c r="C767" s="1091"/>
      <c r="D767" s="1091"/>
      <c r="E767" s="1091"/>
      <c r="F767" s="1092"/>
      <c r="G767" s="546"/>
      <c r="H767" s="612">
        <f>SUM(H764:H765)</f>
        <v>1.5131600000000001</v>
      </c>
      <c r="I767" s="613">
        <f t="shared" si="256"/>
        <v>2.0931600000000001</v>
      </c>
      <c r="J767" s="614">
        <f t="shared" si="257"/>
        <v>2.0931600000000001</v>
      </c>
      <c r="K767" s="613">
        <f t="shared" si="258"/>
        <v>2.0931600000000001</v>
      </c>
      <c r="L767" s="614">
        <f t="shared" si="259"/>
        <v>2.0931600000000001</v>
      </c>
      <c r="M767" s="613">
        <f t="shared" si="260"/>
        <v>2.0931600000000001</v>
      </c>
      <c r="N767" s="614">
        <f t="shared" si="261"/>
        <v>2.0931600000000001</v>
      </c>
      <c r="O767" s="613">
        <f t="shared" si="262"/>
        <v>2.0931600000000001</v>
      </c>
      <c r="P767" s="614">
        <f t="shared" si="263"/>
        <v>2.0931600000000001</v>
      </c>
      <c r="Q767" s="613">
        <f t="shared" si="264"/>
        <v>2.0931600000000001</v>
      </c>
      <c r="R767" s="614"/>
    </row>
    <row r="768" spans="1:18" ht="34.5" customHeight="1">
      <c r="A768" s="1093" t="s">
        <v>628</v>
      </c>
      <c r="B768" s="1094"/>
      <c r="C768" s="1094"/>
      <c r="D768" s="1094"/>
      <c r="E768" s="1094"/>
      <c r="F768" s="1095"/>
      <c r="G768" s="546"/>
      <c r="H768" s="609">
        <f t="shared" ref="H768:Q768" si="265">SUM(H764:H766)</f>
        <v>1.5131600000000001</v>
      </c>
      <c r="I768" s="609">
        <f t="shared" si="265"/>
        <v>2.0931600000000001</v>
      </c>
      <c r="J768" s="609">
        <f t="shared" si="265"/>
        <v>2.0931600000000001</v>
      </c>
      <c r="K768" s="609">
        <f t="shared" si="265"/>
        <v>2.0931600000000001</v>
      </c>
      <c r="L768" s="609">
        <f t="shared" si="265"/>
        <v>2.0931600000000001</v>
      </c>
      <c r="M768" s="609">
        <f t="shared" si="265"/>
        <v>2.0931600000000001</v>
      </c>
      <c r="N768" s="609">
        <f t="shared" si="265"/>
        <v>2.0931600000000001</v>
      </c>
      <c r="O768" s="609">
        <f t="shared" si="265"/>
        <v>4.0948099999999998</v>
      </c>
      <c r="P768" s="609">
        <f t="shared" si="265"/>
        <v>4.7268499999999998</v>
      </c>
      <c r="Q768" s="610">
        <f t="shared" si="265"/>
        <v>4.7268499999999998</v>
      </c>
      <c r="R768" s="611"/>
    </row>
    <row r="769" spans="1:18" ht="34.5" customHeight="1">
      <c r="A769" s="892"/>
      <c r="B769" s="893"/>
      <c r="C769" s="893"/>
      <c r="D769" s="893"/>
      <c r="E769" s="893"/>
      <c r="F769" s="893"/>
      <c r="G769" s="894"/>
      <c r="H769" s="893"/>
      <c r="I769" s="893"/>
      <c r="J769" s="893"/>
      <c r="K769" s="893"/>
      <c r="L769" s="893"/>
      <c r="M769" s="893"/>
      <c r="N769" s="893"/>
      <c r="O769" s="893"/>
      <c r="P769" s="893"/>
      <c r="Q769" s="895"/>
      <c r="R769" s="280"/>
    </row>
    <row r="770" spans="1:18" s="597" customFormat="1" ht="34.5" customHeight="1">
      <c r="A770" s="736" t="s">
        <v>629</v>
      </c>
      <c r="B770" s="737"/>
      <c r="C770" s="737"/>
      <c r="D770" s="737"/>
      <c r="E770" s="737"/>
      <c r="F770" s="737"/>
      <c r="G770" s="902"/>
      <c r="H770" s="737"/>
      <c r="I770" s="737"/>
      <c r="J770" s="737"/>
      <c r="K770" s="737"/>
      <c r="L770" s="737"/>
      <c r="M770" s="737"/>
      <c r="N770" s="737"/>
      <c r="O770" s="737"/>
      <c r="P770" s="737"/>
      <c r="Q770" s="903"/>
      <c r="R770" s="292"/>
    </row>
    <row r="771" spans="1:18" ht="34.5" customHeight="1">
      <c r="A771" s="1000">
        <v>117</v>
      </c>
      <c r="B771" s="293" t="s">
        <v>630</v>
      </c>
      <c r="C771" s="907" t="s">
        <v>631</v>
      </c>
      <c r="D771" s="294"/>
      <c r="E771" s="921" t="s">
        <v>99</v>
      </c>
      <c r="F771" s="295" t="s">
        <v>283</v>
      </c>
      <c r="G771" s="296"/>
      <c r="H771" s="297"/>
      <c r="I771" s="298"/>
      <c r="J771" s="298"/>
      <c r="K771" s="298"/>
      <c r="L771" s="298"/>
      <c r="M771" s="298"/>
      <c r="N771" s="298"/>
      <c r="O771" s="298"/>
      <c r="P771" s="298"/>
      <c r="Q771" s="299"/>
      <c r="R771" s="297"/>
    </row>
    <row r="772" spans="1:18" ht="34.5" customHeight="1">
      <c r="A772" s="1001"/>
      <c r="B772" s="308" t="s">
        <v>632</v>
      </c>
      <c r="C772" s="908"/>
      <c r="D772" s="302"/>
      <c r="E772" s="922"/>
      <c r="F772" s="303" t="s">
        <v>285</v>
      </c>
      <c r="G772" s="151">
        <f>R772*O4</f>
        <v>5.25</v>
      </c>
      <c r="H772" s="305"/>
      <c r="I772" s="306"/>
      <c r="J772" s="306"/>
      <c r="K772" s="306"/>
      <c r="L772" s="10">
        <v>0</v>
      </c>
      <c r="M772" s="306"/>
      <c r="N772" s="306"/>
      <c r="O772" s="306"/>
      <c r="P772" s="306"/>
      <c r="Q772" s="307"/>
      <c r="R772" s="305">
        <v>5.25</v>
      </c>
    </row>
    <row r="773" spans="1:18" ht="34.5" customHeight="1">
      <c r="A773" s="1001"/>
      <c r="B773" s="308" t="s">
        <v>633</v>
      </c>
      <c r="C773" s="908"/>
      <c r="D773" s="309"/>
      <c r="E773" s="922"/>
      <c r="F773" s="310" t="s">
        <v>53</v>
      </c>
      <c r="G773" s="151">
        <f>R773*O4</f>
        <v>4.5</v>
      </c>
      <c r="H773" s="311"/>
      <c r="I773" s="312"/>
      <c r="J773" s="312"/>
      <c r="K773" s="312"/>
      <c r="L773" s="312"/>
      <c r="M773" s="312"/>
      <c r="N773" s="312"/>
      <c r="O773" s="312"/>
      <c r="P773" s="312">
        <v>0</v>
      </c>
      <c r="Q773" s="313"/>
      <c r="R773" s="311">
        <v>4.5</v>
      </c>
    </row>
    <row r="774" spans="1:18" ht="34.5" customHeight="1">
      <c r="A774" s="1001"/>
      <c r="B774" s="301" t="s">
        <v>634</v>
      </c>
      <c r="C774" s="908"/>
      <c r="D774" s="913" t="s">
        <v>635</v>
      </c>
      <c r="E774" s="922"/>
      <c r="F774" s="915"/>
      <c r="G774" s="315"/>
      <c r="H774" s="917"/>
      <c r="I774" s="918"/>
      <c r="J774" s="918"/>
      <c r="K774" s="918"/>
      <c r="L774" s="918"/>
      <c r="M774" s="918"/>
      <c r="N774" s="918"/>
      <c r="O774" s="918"/>
      <c r="P774" s="918"/>
      <c r="Q774" s="918"/>
      <c r="R774" s="316"/>
    </row>
    <row r="775" spans="1:18" ht="34.5" customHeight="1">
      <c r="A775" s="1001"/>
      <c r="B775" s="308" t="s">
        <v>636</v>
      </c>
      <c r="C775" s="908"/>
      <c r="D775" s="958"/>
      <c r="E775" s="922"/>
      <c r="F775" s="925"/>
      <c r="G775" s="326"/>
      <c r="H775" s="927"/>
      <c r="I775" s="928"/>
      <c r="J775" s="928"/>
      <c r="K775" s="928"/>
      <c r="L775" s="928"/>
      <c r="M775" s="928"/>
      <c r="N775" s="928"/>
      <c r="O775" s="928"/>
      <c r="P775" s="928"/>
      <c r="Q775" s="928"/>
      <c r="R775" s="327"/>
    </row>
    <row r="776" spans="1:18" ht="34.5" customHeight="1">
      <c r="A776" s="1001"/>
      <c r="B776" s="308" t="s">
        <v>637</v>
      </c>
      <c r="C776" s="908"/>
      <c r="D776" s="314"/>
      <c r="E776" s="922"/>
      <c r="F776" s="925"/>
      <c r="G776" s="326"/>
      <c r="H776" s="927"/>
      <c r="I776" s="928"/>
      <c r="J776" s="928"/>
      <c r="K776" s="928"/>
      <c r="L776" s="928"/>
      <c r="M776" s="928"/>
      <c r="N776" s="928"/>
      <c r="O776" s="928"/>
      <c r="P776" s="928"/>
      <c r="Q776" s="928"/>
      <c r="R776" s="327"/>
    </row>
    <row r="777" spans="1:18" ht="34.5" customHeight="1">
      <c r="A777" s="1001"/>
      <c r="B777" s="308" t="s">
        <v>638</v>
      </c>
      <c r="C777" s="908"/>
      <c r="D777" s="913" t="s">
        <v>639</v>
      </c>
      <c r="E777" s="922"/>
      <c r="F777" s="925"/>
      <c r="G777" s="326"/>
      <c r="H777" s="927"/>
      <c r="I777" s="928"/>
      <c r="J777" s="928"/>
      <c r="K777" s="928"/>
      <c r="L777" s="928"/>
      <c r="M777" s="928"/>
      <c r="N777" s="928"/>
      <c r="O777" s="928"/>
      <c r="P777" s="928"/>
      <c r="Q777" s="928"/>
      <c r="R777" s="327"/>
    </row>
    <row r="778" spans="1:18" ht="34.5" customHeight="1">
      <c r="A778" s="1001"/>
      <c r="B778" s="308" t="s">
        <v>640</v>
      </c>
      <c r="C778" s="908"/>
      <c r="D778" s="958"/>
      <c r="E778" s="922"/>
      <c r="F778" s="925"/>
      <c r="G778" s="326"/>
      <c r="H778" s="927"/>
      <c r="I778" s="928"/>
      <c r="J778" s="928"/>
      <c r="K778" s="928"/>
      <c r="L778" s="928"/>
      <c r="M778" s="928"/>
      <c r="N778" s="928"/>
      <c r="O778" s="928"/>
      <c r="P778" s="928"/>
      <c r="Q778" s="928"/>
      <c r="R778" s="327"/>
    </row>
    <row r="779" spans="1:18" ht="34.5" customHeight="1">
      <c r="A779" s="1001"/>
      <c r="B779" s="308" t="s">
        <v>641</v>
      </c>
      <c r="C779" s="908"/>
      <c r="D779" s="314"/>
      <c r="E779" s="922"/>
      <c r="F779" s="925"/>
      <c r="G779" s="326"/>
      <c r="H779" s="927"/>
      <c r="I779" s="928"/>
      <c r="J779" s="928"/>
      <c r="K779" s="928"/>
      <c r="L779" s="928"/>
      <c r="M779" s="928"/>
      <c r="N779" s="928"/>
      <c r="O779" s="928"/>
      <c r="P779" s="928"/>
      <c r="Q779" s="928"/>
      <c r="R779" s="327"/>
    </row>
    <row r="780" spans="1:18" ht="34.5" customHeight="1">
      <c r="A780" s="1002"/>
      <c r="B780" s="317" t="s">
        <v>642</v>
      </c>
      <c r="C780" s="1130"/>
      <c r="D780" s="338"/>
      <c r="E780" s="923"/>
      <c r="F780" s="1131"/>
      <c r="G780" s="13"/>
      <c r="H780" s="929"/>
      <c r="I780" s="930"/>
      <c r="J780" s="930"/>
      <c r="K780" s="930"/>
      <c r="L780" s="930"/>
      <c r="M780" s="930"/>
      <c r="N780" s="930"/>
      <c r="O780" s="930"/>
      <c r="P780" s="930"/>
      <c r="Q780" s="930"/>
      <c r="R780" s="330"/>
    </row>
    <row r="781" spans="1:18" ht="34.5" customHeight="1">
      <c r="A781" s="1000">
        <v>118</v>
      </c>
      <c r="B781" s="293" t="s">
        <v>630</v>
      </c>
      <c r="C781" s="907" t="s">
        <v>643</v>
      </c>
      <c r="D781" s="294"/>
      <c r="E781" s="921" t="s">
        <v>99</v>
      </c>
      <c r="F781" s="295" t="s">
        <v>283</v>
      </c>
      <c r="G781" s="296"/>
      <c r="H781" s="297"/>
      <c r="I781" s="298"/>
      <c r="J781" s="298"/>
      <c r="K781" s="298"/>
      <c r="L781" s="298"/>
      <c r="M781" s="298"/>
      <c r="N781" s="298"/>
      <c r="O781" s="298"/>
      <c r="P781" s="298"/>
      <c r="Q781" s="299"/>
      <c r="R781" s="297"/>
    </row>
    <row r="782" spans="1:18" ht="34.5" customHeight="1">
      <c r="A782" s="1001"/>
      <c r="B782" s="308" t="s">
        <v>644</v>
      </c>
      <c r="C782" s="1132"/>
      <c r="D782" s="302"/>
      <c r="E782" s="922"/>
      <c r="F782" s="303" t="s">
        <v>285</v>
      </c>
      <c r="G782" s="151">
        <f>R782*O4</f>
        <v>5.5</v>
      </c>
      <c r="H782" s="305"/>
      <c r="I782" s="306"/>
      <c r="J782" s="306"/>
      <c r="K782" s="306"/>
      <c r="L782" s="10">
        <v>0</v>
      </c>
      <c r="M782" s="306"/>
      <c r="N782" s="306"/>
      <c r="O782" s="306"/>
      <c r="P782" s="306"/>
      <c r="Q782" s="307"/>
      <c r="R782" s="305">
        <v>5.5</v>
      </c>
    </row>
    <row r="783" spans="1:18" ht="34.5" customHeight="1">
      <c r="A783" s="1001"/>
      <c r="B783" s="308" t="s">
        <v>645</v>
      </c>
      <c r="C783" s="1132"/>
      <c r="D783" s="309"/>
      <c r="E783" s="922"/>
      <c r="F783" s="310" t="s">
        <v>53</v>
      </c>
      <c r="G783" s="151">
        <f>R783*O4</f>
        <v>4</v>
      </c>
      <c r="H783" s="311"/>
      <c r="I783" s="312"/>
      <c r="J783" s="312"/>
      <c r="K783" s="312"/>
      <c r="L783" s="312"/>
      <c r="M783" s="312"/>
      <c r="N783" s="312"/>
      <c r="O783" s="312"/>
      <c r="P783" s="312">
        <v>0</v>
      </c>
      <c r="Q783" s="313"/>
      <c r="R783" s="311">
        <v>4</v>
      </c>
    </row>
    <row r="784" spans="1:18" ht="34.5" customHeight="1">
      <c r="A784" s="1001"/>
      <c r="B784" s="301" t="s">
        <v>646</v>
      </c>
      <c r="C784" s="1132"/>
      <c r="D784" s="1134" t="s">
        <v>647</v>
      </c>
      <c r="E784" s="922"/>
      <c r="F784" s="915"/>
      <c r="G784" s="315"/>
      <c r="H784" s="917"/>
      <c r="I784" s="918"/>
      <c r="J784" s="918"/>
      <c r="K784" s="918"/>
      <c r="L784" s="918"/>
      <c r="M784" s="918"/>
      <c r="N784" s="918"/>
      <c r="O784" s="918"/>
      <c r="P784" s="918"/>
      <c r="Q784" s="918"/>
      <c r="R784" s="316"/>
    </row>
    <row r="785" spans="1:18" ht="34.5" customHeight="1">
      <c r="A785" s="1001"/>
      <c r="B785" s="308" t="s">
        <v>648</v>
      </c>
      <c r="C785" s="1132"/>
      <c r="D785" s="1134"/>
      <c r="E785" s="922"/>
      <c r="F785" s="925"/>
      <c r="G785" s="326"/>
      <c r="H785" s="927"/>
      <c r="I785" s="928"/>
      <c r="J785" s="928"/>
      <c r="K785" s="928"/>
      <c r="L785" s="928"/>
      <c r="M785" s="928"/>
      <c r="N785" s="928"/>
      <c r="O785" s="928"/>
      <c r="P785" s="928"/>
      <c r="Q785" s="928"/>
      <c r="R785" s="327"/>
    </row>
    <row r="786" spans="1:18" ht="34.5" customHeight="1">
      <c r="A786" s="1001"/>
      <c r="B786" s="308" t="s">
        <v>638</v>
      </c>
      <c r="C786" s="1132"/>
      <c r="D786" s="1134"/>
      <c r="E786" s="922"/>
      <c r="F786" s="925"/>
      <c r="G786" s="326"/>
      <c r="H786" s="927"/>
      <c r="I786" s="928"/>
      <c r="J786" s="928"/>
      <c r="K786" s="928"/>
      <c r="L786" s="928"/>
      <c r="M786" s="928"/>
      <c r="N786" s="928"/>
      <c r="O786" s="928"/>
      <c r="P786" s="928"/>
      <c r="Q786" s="928"/>
      <c r="R786" s="327"/>
    </row>
    <row r="787" spans="1:18" ht="34.5" customHeight="1">
      <c r="A787" s="1001"/>
      <c r="B787" s="308" t="s">
        <v>640</v>
      </c>
      <c r="C787" s="1132"/>
      <c r="D787" s="1134"/>
      <c r="E787" s="922"/>
      <c r="F787" s="925"/>
      <c r="G787" s="326"/>
      <c r="H787" s="927"/>
      <c r="I787" s="928"/>
      <c r="J787" s="928"/>
      <c r="K787" s="928"/>
      <c r="L787" s="928"/>
      <c r="M787" s="928"/>
      <c r="N787" s="928"/>
      <c r="O787" s="928"/>
      <c r="P787" s="928"/>
      <c r="Q787" s="928"/>
      <c r="R787" s="327"/>
    </row>
    <row r="788" spans="1:18" ht="34.5" customHeight="1">
      <c r="A788" s="1001"/>
      <c r="B788" s="308" t="s">
        <v>641</v>
      </c>
      <c r="C788" s="1132"/>
      <c r="D788" s="1134"/>
      <c r="E788" s="922"/>
      <c r="F788" s="925"/>
      <c r="G788" s="326"/>
      <c r="H788" s="927"/>
      <c r="I788" s="928"/>
      <c r="J788" s="928"/>
      <c r="K788" s="928"/>
      <c r="L788" s="928"/>
      <c r="M788" s="928"/>
      <c r="N788" s="928"/>
      <c r="O788" s="928"/>
      <c r="P788" s="928"/>
      <c r="Q788" s="928"/>
      <c r="R788" s="327"/>
    </row>
    <row r="789" spans="1:18" ht="34.5" customHeight="1">
      <c r="A789" s="1002"/>
      <c r="B789" s="317" t="s">
        <v>649</v>
      </c>
      <c r="C789" s="1133"/>
      <c r="D789" s="1134"/>
      <c r="E789" s="923"/>
      <c r="F789" s="1131"/>
      <c r="G789" s="13"/>
      <c r="H789" s="929"/>
      <c r="I789" s="930"/>
      <c r="J789" s="930"/>
      <c r="K789" s="930"/>
      <c r="L789" s="930"/>
      <c r="M789" s="930"/>
      <c r="N789" s="930"/>
      <c r="O789" s="930"/>
      <c r="P789" s="930"/>
      <c r="Q789" s="930"/>
      <c r="R789" s="330"/>
    </row>
    <row r="790" spans="1:18" ht="34.5" hidden="1" customHeight="1">
      <c r="A790" s="873" t="s">
        <v>650</v>
      </c>
      <c r="B790" s="874"/>
      <c r="C790" s="874"/>
      <c r="D790" s="874"/>
      <c r="E790" s="875"/>
      <c r="F790" s="271">
        <f t="shared" ref="F790:F792" si="266">SUM(H790:Q790)</f>
        <v>0</v>
      </c>
      <c r="G790" s="272"/>
      <c r="H790" s="271">
        <f t="shared" ref="H790:H792" si="267">H771+H781</f>
        <v>0</v>
      </c>
      <c r="I790" s="271">
        <f t="shared" ref="I790:I792" si="268">I771+I781</f>
        <v>0</v>
      </c>
      <c r="J790" s="271">
        <f t="shared" ref="J790:J792" si="269">J771+J781</f>
        <v>0</v>
      </c>
      <c r="K790" s="271">
        <f t="shared" ref="K790:K792" si="270">K771+K781</f>
        <v>0</v>
      </c>
      <c r="L790" s="271">
        <f t="shared" ref="L790:L792" si="271">L771+L781</f>
        <v>0</v>
      </c>
      <c r="M790" s="271">
        <f t="shared" ref="M790:M792" si="272">M771+M781</f>
        <v>0</v>
      </c>
      <c r="N790" s="271">
        <f t="shared" ref="N790:N792" si="273">N771+N781</f>
        <v>0</v>
      </c>
      <c r="O790" s="271">
        <f t="shared" ref="O790:O792" si="274">O771+O781</f>
        <v>0</v>
      </c>
      <c r="P790" s="271">
        <f t="shared" ref="P790:P792" si="275">P771+P781</f>
        <v>0</v>
      </c>
      <c r="Q790" s="273">
        <f t="shared" ref="Q790:Q792" si="276">Q771+Q781</f>
        <v>0</v>
      </c>
      <c r="R790" s="273">
        <f t="shared" ref="R790:R792" si="277">R771+R781</f>
        <v>0</v>
      </c>
    </row>
    <row r="791" spans="1:18" ht="34.5" hidden="1" customHeight="1">
      <c r="A791" s="896" t="s">
        <v>651</v>
      </c>
      <c r="B791" s="897"/>
      <c r="C791" s="897"/>
      <c r="D791" s="897"/>
      <c r="E791" s="898"/>
      <c r="F791" s="271">
        <f t="shared" si="266"/>
        <v>0</v>
      </c>
      <c r="G791" s="272"/>
      <c r="H791" s="271">
        <f t="shared" si="267"/>
        <v>0</v>
      </c>
      <c r="I791" s="271">
        <f t="shared" si="268"/>
        <v>0</v>
      </c>
      <c r="J791" s="271">
        <f t="shared" si="269"/>
        <v>0</v>
      </c>
      <c r="K791" s="271">
        <f t="shared" si="270"/>
        <v>0</v>
      </c>
      <c r="L791" s="271">
        <f t="shared" si="271"/>
        <v>0</v>
      </c>
      <c r="M791" s="271">
        <f t="shared" si="272"/>
        <v>0</v>
      </c>
      <c r="N791" s="271">
        <f t="shared" si="273"/>
        <v>0</v>
      </c>
      <c r="O791" s="271">
        <f t="shared" si="274"/>
        <v>0</v>
      </c>
      <c r="P791" s="271">
        <f t="shared" si="275"/>
        <v>0</v>
      </c>
      <c r="Q791" s="273">
        <f t="shared" si="276"/>
        <v>0</v>
      </c>
      <c r="R791" s="273">
        <f t="shared" si="277"/>
        <v>10.75</v>
      </c>
    </row>
    <row r="792" spans="1:18" ht="34.5" hidden="1" customHeight="1">
      <c r="A792" s="876" t="s">
        <v>652</v>
      </c>
      <c r="B792" s="877"/>
      <c r="C792" s="877"/>
      <c r="D792" s="877"/>
      <c r="E792" s="878"/>
      <c r="F792" s="271">
        <f t="shared" si="266"/>
        <v>0</v>
      </c>
      <c r="G792" s="272"/>
      <c r="H792" s="271">
        <f t="shared" si="267"/>
        <v>0</v>
      </c>
      <c r="I792" s="271">
        <f t="shared" si="268"/>
        <v>0</v>
      </c>
      <c r="J792" s="271">
        <f t="shared" si="269"/>
        <v>0</v>
      </c>
      <c r="K792" s="271">
        <f t="shared" si="270"/>
        <v>0</v>
      </c>
      <c r="L792" s="271">
        <f t="shared" si="271"/>
        <v>0</v>
      </c>
      <c r="M792" s="271">
        <f t="shared" si="272"/>
        <v>0</v>
      </c>
      <c r="N792" s="271">
        <f t="shared" si="273"/>
        <v>0</v>
      </c>
      <c r="O792" s="271">
        <f t="shared" si="274"/>
        <v>0</v>
      </c>
      <c r="P792" s="271">
        <f t="shared" si="275"/>
        <v>0</v>
      </c>
      <c r="Q792" s="273">
        <f t="shared" si="276"/>
        <v>0</v>
      </c>
      <c r="R792" s="273">
        <f t="shared" si="277"/>
        <v>8.5</v>
      </c>
    </row>
    <row r="793" spans="1:18" ht="34.5" hidden="1" customHeight="1">
      <c r="A793" s="879" t="s">
        <v>653</v>
      </c>
      <c r="B793" s="880"/>
      <c r="C793" s="880"/>
      <c r="D793" s="880"/>
      <c r="E793" s="881"/>
      <c r="F793" s="274">
        <f>F790+F791</f>
        <v>0</v>
      </c>
      <c r="G793" s="275"/>
      <c r="H793" s="274">
        <f t="shared" ref="H793:R793" si="278">H790+H791</f>
        <v>0</v>
      </c>
      <c r="I793" s="274">
        <f t="shared" si="278"/>
        <v>0</v>
      </c>
      <c r="J793" s="274">
        <f t="shared" si="278"/>
        <v>0</v>
      </c>
      <c r="K793" s="274">
        <f t="shared" si="278"/>
        <v>0</v>
      </c>
      <c r="L793" s="274">
        <f t="shared" si="278"/>
        <v>0</v>
      </c>
      <c r="M793" s="274">
        <f t="shared" si="278"/>
        <v>0</v>
      </c>
      <c r="N793" s="274">
        <f t="shared" si="278"/>
        <v>0</v>
      </c>
      <c r="O793" s="274">
        <f t="shared" si="278"/>
        <v>0</v>
      </c>
      <c r="P793" s="274">
        <f t="shared" si="278"/>
        <v>0</v>
      </c>
      <c r="Q793" s="276">
        <f t="shared" si="278"/>
        <v>0</v>
      </c>
      <c r="R793" s="276">
        <f t="shared" si="278"/>
        <v>10.75</v>
      </c>
    </row>
    <row r="794" spans="1:18" ht="34.5" hidden="1" customHeight="1">
      <c r="A794" s="899" t="s">
        <v>654</v>
      </c>
      <c r="B794" s="900"/>
      <c r="C794" s="900"/>
      <c r="D794" s="900"/>
      <c r="E794" s="901"/>
      <c r="F794" s="290">
        <f>F790+F791+F792</f>
        <v>0</v>
      </c>
      <c r="G794" s="290"/>
      <c r="H794" s="290">
        <f t="shared" ref="H794:R794" si="279">H790+H791+H792</f>
        <v>0</v>
      </c>
      <c r="I794" s="290">
        <f t="shared" si="279"/>
        <v>0</v>
      </c>
      <c r="J794" s="290">
        <f t="shared" si="279"/>
        <v>0</v>
      </c>
      <c r="K794" s="290">
        <f t="shared" si="279"/>
        <v>0</v>
      </c>
      <c r="L794" s="290">
        <f t="shared" si="279"/>
        <v>0</v>
      </c>
      <c r="M794" s="290">
        <f t="shared" si="279"/>
        <v>0</v>
      </c>
      <c r="N794" s="290">
        <f t="shared" si="279"/>
        <v>0</v>
      </c>
      <c r="O794" s="290">
        <f t="shared" si="279"/>
        <v>0</v>
      </c>
      <c r="P794" s="290">
        <f t="shared" si="279"/>
        <v>0</v>
      </c>
      <c r="Q794" s="291">
        <f t="shared" si="279"/>
        <v>0</v>
      </c>
      <c r="R794" s="291">
        <f t="shared" si="279"/>
        <v>19.25</v>
      </c>
    </row>
    <row r="795" spans="1:18" ht="34.5" hidden="1" customHeight="1">
      <c r="A795" s="892"/>
      <c r="B795" s="893"/>
      <c r="C795" s="893"/>
      <c r="D795" s="893"/>
      <c r="E795" s="893"/>
      <c r="F795" s="893"/>
      <c r="G795" s="894"/>
      <c r="H795" s="893"/>
      <c r="I795" s="893"/>
      <c r="J795" s="893"/>
      <c r="K795" s="893"/>
      <c r="L795" s="893"/>
      <c r="M795" s="893"/>
      <c r="N795" s="893"/>
      <c r="O795" s="893"/>
      <c r="P795" s="893"/>
      <c r="Q795" s="895"/>
      <c r="R795" s="280"/>
    </row>
    <row r="796" spans="1:18" ht="34.5" customHeight="1">
      <c r="A796" s="870" t="s">
        <v>655</v>
      </c>
      <c r="B796" s="871"/>
      <c r="C796" s="871"/>
      <c r="D796" s="871"/>
      <c r="E796" s="871"/>
      <c r="F796" s="872"/>
      <c r="G796" s="477"/>
      <c r="H796" s="282">
        <f t="shared" ref="H796:H800" si="280">H790</f>
        <v>0</v>
      </c>
      <c r="I796" s="282">
        <f t="shared" ref="I796:I800" si="281">I790+H796</f>
        <v>0</v>
      </c>
      <c r="J796" s="282">
        <f t="shared" ref="J796:J800" si="282">J790+I796</f>
        <v>0</v>
      </c>
      <c r="K796" s="282">
        <f t="shared" ref="K796:K800" si="283">K790+J796</f>
        <v>0</v>
      </c>
      <c r="L796" s="282">
        <f t="shared" ref="L796:L800" si="284">L790+K796</f>
        <v>0</v>
      </c>
      <c r="M796" s="282">
        <f t="shared" ref="M796:M800" si="285">M790+L796</f>
        <v>0</v>
      </c>
      <c r="N796" s="282">
        <f t="shared" ref="N796:N800" si="286">N790+M796</f>
        <v>0</v>
      </c>
      <c r="O796" s="282">
        <f t="shared" ref="O796:O800" si="287">O790+N796</f>
        <v>0</v>
      </c>
      <c r="P796" s="282">
        <f t="shared" ref="P796:P800" si="288">P790+O796</f>
        <v>0</v>
      </c>
      <c r="Q796" s="283">
        <f t="shared" ref="Q796:Q800" si="289">Q790+P796</f>
        <v>0</v>
      </c>
      <c r="R796" s="283"/>
    </row>
    <row r="797" spans="1:18" ht="34.5" customHeight="1">
      <c r="A797" s="870" t="s">
        <v>656</v>
      </c>
      <c r="B797" s="871"/>
      <c r="C797" s="871"/>
      <c r="D797" s="871"/>
      <c r="E797" s="871"/>
      <c r="F797" s="872"/>
      <c r="G797" s="467"/>
      <c r="H797" s="615">
        <f t="shared" si="280"/>
        <v>0</v>
      </c>
      <c r="I797" s="616">
        <f t="shared" si="281"/>
        <v>0</v>
      </c>
      <c r="J797" s="615">
        <f t="shared" si="282"/>
        <v>0</v>
      </c>
      <c r="K797" s="616">
        <f t="shared" si="283"/>
        <v>0</v>
      </c>
      <c r="L797" s="615">
        <f t="shared" si="284"/>
        <v>0</v>
      </c>
      <c r="M797" s="616">
        <f t="shared" si="285"/>
        <v>0</v>
      </c>
      <c r="N797" s="615">
        <f t="shared" si="286"/>
        <v>0</v>
      </c>
      <c r="O797" s="616">
        <f t="shared" si="287"/>
        <v>0</v>
      </c>
      <c r="P797" s="615">
        <f t="shared" si="288"/>
        <v>0</v>
      </c>
      <c r="Q797" s="617">
        <f t="shared" si="289"/>
        <v>0</v>
      </c>
      <c r="R797" s="618"/>
    </row>
    <row r="798" spans="1:18" ht="34.5" customHeight="1">
      <c r="A798" s="870" t="s">
        <v>657</v>
      </c>
      <c r="B798" s="871"/>
      <c r="C798" s="871"/>
      <c r="D798" s="871"/>
      <c r="E798" s="871"/>
      <c r="F798" s="872"/>
      <c r="G798" s="477"/>
      <c r="H798" s="282">
        <f t="shared" si="280"/>
        <v>0</v>
      </c>
      <c r="I798" s="282">
        <f t="shared" si="281"/>
        <v>0</v>
      </c>
      <c r="J798" s="282">
        <f t="shared" si="282"/>
        <v>0</v>
      </c>
      <c r="K798" s="282">
        <f t="shared" si="283"/>
        <v>0</v>
      </c>
      <c r="L798" s="282">
        <f t="shared" si="284"/>
        <v>0</v>
      </c>
      <c r="M798" s="282">
        <f t="shared" si="285"/>
        <v>0</v>
      </c>
      <c r="N798" s="282">
        <f t="shared" si="286"/>
        <v>0</v>
      </c>
      <c r="O798" s="282">
        <f t="shared" si="287"/>
        <v>0</v>
      </c>
      <c r="P798" s="282">
        <f t="shared" si="288"/>
        <v>0</v>
      </c>
      <c r="Q798" s="283">
        <f t="shared" si="289"/>
        <v>0</v>
      </c>
      <c r="R798" s="283"/>
    </row>
    <row r="799" spans="1:18" ht="34.5" customHeight="1">
      <c r="A799" s="879" t="s">
        <v>658</v>
      </c>
      <c r="B799" s="880"/>
      <c r="C799" s="880"/>
      <c r="D799" s="880"/>
      <c r="E799" s="880"/>
      <c r="F799" s="881"/>
      <c r="G799" s="289"/>
      <c r="H799" s="286">
        <f t="shared" si="280"/>
        <v>0</v>
      </c>
      <c r="I799" s="286">
        <f t="shared" si="281"/>
        <v>0</v>
      </c>
      <c r="J799" s="286">
        <f t="shared" si="282"/>
        <v>0</v>
      </c>
      <c r="K799" s="286">
        <f t="shared" si="283"/>
        <v>0</v>
      </c>
      <c r="L799" s="286">
        <f t="shared" si="284"/>
        <v>0</v>
      </c>
      <c r="M799" s="286">
        <f t="shared" si="285"/>
        <v>0</v>
      </c>
      <c r="N799" s="286">
        <f t="shared" si="286"/>
        <v>0</v>
      </c>
      <c r="O799" s="286">
        <f t="shared" si="287"/>
        <v>0</v>
      </c>
      <c r="P799" s="286">
        <f t="shared" si="288"/>
        <v>0</v>
      </c>
      <c r="Q799" s="287">
        <f t="shared" si="289"/>
        <v>0</v>
      </c>
      <c r="R799" s="287"/>
    </row>
    <row r="800" spans="1:18" ht="34.5" customHeight="1">
      <c r="A800" s="899" t="s">
        <v>659</v>
      </c>
      <c r="B800" s="900"/>
      <c r="C800" s="900"/>
      <c r="D800" s="900"/>
      <c r="E800" s="900"/>
      <c r="F800" s="901"/>
      <c r="G800" s="619"/>
      <c r="H800" s="620">
        <f t="shared" si="280"/>
        <v>0</v>
      </c>
      <c r="I800" s="621">
        <f t="shared" si="281"/>
        <v>0</v>
      </c>
      <c r="J800" s="620">
        <f t="shared" si="282"/>
        <v>0</v>
      </c>
      <c r="K800" s="621">
        <f t="shared" si="283"/>
        <v>0</v>
      </c>
      <c r="L800" s="620">
        <f t="shared" si="284"/>
        <v>0</v>
      </c>
      <c r="M800" s="621">
        <f t="shared" si="285"/>
        <v>0</v>
      </c>
      <c r="N800" s="620">
        <f t="shared" si="286"/>
        <v>0</v>
      </c>
      <c r="O800" s="621">
        <f t="shared" si="287"/>
        <v>0</v>
      </c>
      <c r="P800" s="620">
        <f t="shared" si="288"/>
        <v>0</v>
      </c>
      <c r="Q800" s="622">
        <f t="shared" si="289"/>
        <v>0</v>
      </c>
      <c r="R800" s="623"/>
    </row>
    <row r="801" spans="1:18" ht="34.5" customHeight="1">
      <c r="A801" s="892"/>
      <c r="B801" s="893"/>
      <c r="C801" s="893"/>
      <c r="D801" s="893"/>
      <c r="E801" s="893"/>
      <c r="F801" s="893"/>
      <c r="G801" s="894"/>
      <c r="H801" s="893"/>
      <c r="I801" s="893"/>
      <c r="J801" s="893"/>
      <c r="K801" s="893"/>
      <c r="L801" s="893"/>
      <c r="M801" s="893"/>
      <c r="N801" s="893"/>
      <c r="O801" s="893"/>
      <c r="P801" s="893"/>
      <c r="Q801" s="895"/>
      <c r="R801" s="280"/>
    </row>
    <row r="802" spans="1:18" s="597" customFormat="1" ht="34.5" customHeight="1">
      <c r="A802" s="736" t="s">
        <v>660</v>
      </c>
      <c r="B802" s="737"/>
      <c r="C802" s="737"/>
      <c r="D802" s="737"/>
      <c r="E802" s="737"/>
      <c r="F802" s="737"/>
      <c r="G802" s="902"/>
      <c r="H802" s="737"/>
      <c r="I802" s="737"/>
      <c r="J802" s="737"/>
      <c r="K802" s="737"/>
      <c r="L802" s="737"/>
      <c r="M802" s="737"/>
      <c r="N802" s="737"/>
      <c r="O802" s="737"/>
      <c r="P802" s="737"/>
      <c r="Q802" s="903"/>
      <c r="R802" s="292"/>
    </row>
    <row r="803" spans="1:18" ht="34.5" customHeight="1">
      <c r="A803" s="1000">
        <v>119</v>
      </c>
      <c r="B803" s="293" t="s">
        <v>661</v>
      </c>
      <c r="C803" s="1135" t="s">
        <v>131</v>
      </c>
      <c r="D803" s="625"/>
      <c r="E803" s="921" t="s">
        <v>99</v>
      </c>
      <c r="F803" s="295" t="s">
        <v>283</v>
      </c>
      <c r="G803" s="296"/>
      <c r="H803" s="297"/>
      <c r="I803" s="298"/>
      <c r="J803" s="298"/>
      <c r="K803" s="298"/>
      <c r="L803" s="298"/>
      <c r="M803" s="298"/>
      <c r="N803" s="298"/>
      <c r="O803" s="298"/>
      <c r="P803" s="298"/>
      <c r="Q803" s="299"/>
      <c r="R803" s="297"/>
    </row>
    <row r="804" spans="1:18" ht="34.5" customHeight="1">
      <c r="A804" s="1001"/>
      <c r="B804" s="626" t="s">
        <v>662</v>
      </c>
      <c r="C804" s="1135"/>
      <c r="D804" s="1137" t="s">
        <v>663</v>
      </c>
      <c r="E804" s="922"/>
      <c r="F804" s="1139" t="s">
        <v>285</v>
      </c>
      <c r="G804" s="627"/>
      <c r="H804" s="1141"/>
      <c r="I804" s="1143"/>
      <c r="J804" s="1143"/>
      <c r="K804" s="1145"/>
      <c r="L804" s="1143"/>
      <c r="M804" s="1143"/>
      <c r="N804" s="1143"/>
      <c r="O804" s="1143"/>
      <c r="P804" s="1143"/>
      <c r="Q804" s="1147"/>
      <c r="R804" s="1141"/>
    </row>
    <row r="805" spans="1:18" ht="34.5" customHeight="1">
      <c r="A805" s="1001"/>
      <c r="B805" s="626" t="s">
        <v>664</v>
      </c>
      <c r="C805" s="1135"/>
      <c r="D805" s="1138"/>
      <c r="E805" s="922"/>
      <c r="F805" s="1140"/>
      <c r="G805" s="628"/>
      <c r="H805" s="1142"/>
      <c r="I805" s="1144"/>
      <c r="J805" s="1144"/>
      <c r="K805" s="1146"/>
      <c r="L805" s="1144"/>
      <c r="M805" s="1144"/>
      <c r="N805" s="1144"/>
      <c r="O805" s="1144"/>
      <c r="P805" s="1144"/>
      <c r="Q805" s="1148"/>
      <c r="R805" s="1142"/>
    </row>
    <row r="806" spans="1:18" ht="34.5" customHeight="1">
      <c r="A806" s="1001"/>
      <c r="B806" s="629" t="s">
        <v>665</v>
      </c>
      <c r="C806" s="1135"/>
      <c r="D806" s="630"/>
      <c r="E806" s="922"/>
      <c r="F806" s="310" t="s">
        <v>342</v>
      </c>
      <c r="G806" s="151">
        <f>R806*O4</f>
        <v>1.2</v>
      </c>
      <c r="H806" s="311"/>
      <c r="I806" s="312"/>
      <c r="J806" s="312"/>
      <c r="K806" s="312"/>
      <c r="L806" s="312"/>
      <c r="M806" s="312"/>
      <c r="N806" s="312">
        <v>0</v>
      </c>
      <c r="O806" s="312"/>
      <c r="P806" s="312"/>
      <c r="Q806" s="313"/>
      <c r="R806" s="311">
        <v>1.2</v>
      </c>
    </row>
    <row r="807" spans="1:18" ht="34.5" customHeight="1">
      <c r="A807" s="1001"/>
      <c r="B807" s="629" t="s">
        <v>666</v>
      </c>
      <c r="C807" s="1136"/>
      <c r="D807" s="631" t="s">
        <v>667</v>
      </c>
      <c r="E807" s="922"/>
      <c r="F807" s="1131"/>
      <c r="G807" s="13"/>
      <c r="H807" s="1149"/>
      <c r="I807" s="1150"/>
      <c r="J807" s="1150"/>
      <c r="K807" s="1150"/>
      <c r="L807" s="1150"/>
      <c r="M807" s="1150"/>
      <c r="N807" s="1150"/>
      <c r="O807" s="1150"/>
      <c r="P807" s="1150"/>
      <c r="Q807" s="1150"/>
      <c r="R807" s="632"/>
    </row>
    <row r="808" spans="1:18" ht="34.5" customHeight="1">
      <c r="A808" s="1001"/>
      <c r="B808" s="629" t="s">
        <v>668</v>
      </c>
      <c r="C808" s="1136"/>
      <c r="D808" s="631" t="s">
        <v>669</v>
      </c>
      <c r="E808" s="922"/>
      <c r="F808" s="1131"/>
      <c r="G808" s="13"/>
      <c r="H808" s="1151"/>
      <c r="I808" s="1131"/>
      <c r="J808" s="1131"/>
      <c r="K808" s="1131"/>
      <c r="L808" s="1131"/>
      <c r="M808" s="1131"/>
      <c r="N808" s="1131"/>
      <c r="O808" s="1131"/>
      <c r="P808" s="1131"/>
      <c r="Q808" s="1131"/>
      <c r="R808" s="633"/>
    </row>
    <row r="809" spans="1:18" ht="34.5" customHeight="1">
      <c r="A809" s="1001"/>
      <c r="B809" s="629" t="s">
        <v>670</v>
      </c>
      <c r="C809" s="1136"/>
      <c r="D809" s="631"/>
      <c r="E809" s="922"/>
      <c r="F809" s="1131"/>
      <c r="G809" s="13"/>
      <c r="H809" s="1151"/>
      <c r="I809" s="1131"/>
      <c r="J809" s="1131"/>
      <c r="K809" s="1131"/>
      <c r="L809" s="1131"/>
      <c r="M809" s="1131"/>
      <c r="N809" s="1131"/>
      <c r="O809" s="1131"/>
      <c r="P809" s="1131"/>
      <c r="Q809" s="1131"/>
      <c r="R809" s="633"/>
    </row>
    <row r="810" spans="1:18" ht="34.5" customHeight="1">
      <c r="A810" s="1002"/>
      <c r="B810" s="317" t="s">
        <v>671</v>
      </c>
      <c r="C810" s="1135"/>
      <c r="D810" s="634"/>
      <c r="E810" s="923"/>
      <c r="F810" s="1131"/>
      <c r="G810" s="13"/>
      <c r="H810" s="1152"/>
      <c r="I810" s="1153"/>
      <c r="J810" s="1153"/>
      <c r="K810" s="1153"/>
      <c r="L810" s="1153"/>
      <c r="M810" s="1153"/>
      <c r="N810" s="1153"/>
      <c r="O810" s="1153"/>
      <c r="P810" s="1153"/>
      <c r="Q810" s="1153"/>
      <c r="R810" s="635"/>
    </row>
    <row r="811" spans="1:18" ht="34.5" customHeight="1">
      <c r="A811" s="1000">
        <v>120</v>
      </c>
      <c r="B811" s="293" t="s">
        <v>672</v>
      </c>
      <c r="C811" s="1154" t="s">
        <v>131</v>
      </c>
      <c r="D811" s="631"/>
      <c r="E811" s="921" t="s">
        <v>99</v>
      </c>
      <c r="F811" s="295" t="s">
        <v>283</v>
      </c>
      <c r="G811" s="296"/>
      <c r="H811" s="297"/>
      <c r="I811" s="298"/>
      <c r="J811" s="298"/>
      <c r="K811" s="298"/>
      <c r="L811" s="298"/>
      <c r="M811" s="298"/>
      <c r="N811" s="298"/>
      <c r="O811" s="298"/>
      <c r="P811" s="298"/>
      <c r="Q811" s="299"/>
      <c r="R811" s="297"/>
    </row>
    <row r="812" spans="1:18" ht="34.5" customHeight="1">
      <c r="A812" s="1001"/>
      <c r="B812" s="626" t="s">
        <v>673</v>
      </c>
      <c r="C812" s="1135"/>
      <c r="D812" s="1137"/>
      <c r="E812" s="922"/>
      <c r="F812" s="1139" t="s">
        <v>674</v>
      </c>
      <c r="G812" s="627"/>
      <c r="H812" s="1141"/>
      <c r="I812" s="1143"/>
      <c r="J812" s="1143"/>
      <c r="K812" s="1145"/>
      <c r="L812" s="1143"/>
      <c r="M812" s="1143"/>
      <c r="N812" s="1143"/>
      <c r="O812" s="1143"/>
      <c r="P812" s="1143"/>
      <c r="Q812" s="1147"/>
      <c r="R812" s="1141"/>
    </row>
    <row r="813" spans="1:18" ht="34.5" customHeight="1">
      <c r="A813" s="1001"/>
      <c r="B813" s="626" t="s">
        <v>675</v>
      </c>
      <c r="C813" s="1135"/>
      <c r="D813" s="1138"/>
      <c r="E813" s="922"/>
      <c r="F813" s="1155"/>
      <c r="G813" s="628"/>
      <c r="H813" s="1142"/>
      <c r="I813" s="1144"/>
      <c r="J813" s="1144"/>
      <c r="K813" s="1146"/>
      <c r="L813" s="1144"/>
      <c r="M813" s="1144"/>
      <c r="N813" s="1144"/>
      <c r="O813" s="1144"/>
      <c r="P813" s="1144"/>
      <c r="Q813" s="1148"/>
      <c r="R813" s="1142"/>
    </row>
    <row r="814" spans="1:18" ht="34.5" customHeight="1">
      <c r="A814" s="1001"/>
      <c r="B814" s="626" t="s">
        <v>676</v>
      </c>
      <c r="C814" s="1135"/>
      <c r="D814" s="1137"/>
      <c r="E814" s="922"/>
      <c r="F814" s="1139" t="s">
        <v>342</v>
      </c>
      <c r="G814" s="627">
        <f>R814*O4</f>
        <v>0.5</v>
      </c>
      <c r="H814" s="1141"/>
      <c r="I814" s="1143"/>
      <c r="J814" s="1143"/>
      <c r="K814" s="1143"/>
      <c r="L814" s="1143"/>
      <c r="M814" s="1143"/>
      <c r="N814" s="1143">
        <v>0</v>
      </c>
      <c r="O814" s="1143"/>
      <c r="P814" s="1143"/>
      <c r="Q814" s="1147"/>
      <c r="R814" s="1141">
        <v>0.5</v>
      </c>
    </row>
    <row r="815" spans="1:18" ht="34.5" customHeight="1">
      <c r="A815" s="1001"/>
      <c r="B815" s="626" t="s">
        <v>677</v>
      </c>
      <c r="C815" s="1135"/>
      <c r="D815" s="1156"/>
      <c r="E815" s="922"/>
      <c r="F815" s="1157"/>
      <c r="G815" s="636"/>
      <c r="H815" s="1158"/>
      <c r="I815" s="1159"/>
      <c r="J815" s="1159"/>
      <c r="K815" s="1159"/>
      <c r="L815" s="1159"/>
      <c r="M815" s="1159"/>
      <c r="N815" s="1159"/>
      <c r="O815" s="1159"/>
      <c r="P815" s="1159"/>
      <c r="Q815" s="1160"/>
      <c r="R815" s="1158"/>
    </row>
    <row r="816" spans="1:18" ht="34.5" customHeight="1">
      <c r="A816" s="1001"/>
      <c r="B816" s="626" t="s">
        <v>678</v>
      </c>
      <c r="C816" s="1136"/>
      <c r="D816" s="637" t="s">
        <v>679</v>
      </c>
      <c r="E816" s="922"/>
      <c r="F816" s="977"/>
      <c r="G816" s="381"/>
      <c r="H816" s="1161"/>
      <c r="I816" s="1162"/>
      <c r="J816" s="1162"/>
      <c r="K816" s="1162"/>
      <c r="L816" s="1162"/>
      <c r="M816" s="1162"/>
      <c r="N816" s="1162"/>
      <c r="O816" s="1162"/>
      <c r="P816" s="1162"/>
      <c r="Q816" s="1162"/>
      <c r="R816" s="638"/>
    </row>
    <row r="817" spans="1:18" ht="34.5" customHeight="1">
      <c r="A817" s="1001"/>
      <c r="B817" s="626" t="s">
        <v>680</v>
      </c>
      <c r="C817" s="1136"/>
      <c r="D817" s="631" t="s">
        <v>681</v>
      </c>
      <c r="E817" s="922"/>
      <c r="F817" s="977"/>
      <c r="G817" s="381"/>
      <c r="H817" s="978"/>
      <c r="I817" s="979"/>
      <c r="J817" s="979"/>
      <c r="K817" s="979"/>
      <c r="L817" s="979"/>
      <c r="M817" s="979"/>
      <c r="N817" s="979"/>
      <c r="O817" s="979"/>
      <c r="P817" s="979"/>
      <c r="Q817" s="979"/>
      <c r="R817" s="393"/>
    </row>
    <row r="818" spans="1:18" ht="34.5" customHeight="1">
      <c r="A818" s="1001"/>
      <c r="B818" s="626"/>
      <c r="C818" s="1135"/>
      <c r="D818" s="639"/>
      <c r="E818" s="922"/>
      <c r="F818" s="977"/>
      <c r="G818" s="381"/>
      <c r="H818" s="978"/>
      <c r="I818" s="979"/>
      <c r="J818" s="979"/>
      <c r="K818" s="979"/>
      <c r="L818" s="979"/>
      <c r="M818" s="979"/>
      <c r="N818" s="979"/>
      <c r="O818" s="979"/>
      <c r="P818" s="979"/>
      <c r="Q818" s="979"/>
      <c r="R818" s="384"/>
    </row>
    <row r="819" spans="1:18" ht="34.5" customHeight="1">
      <c r="A819" s="452"/>
      <c r="B819" s="640"/>
      <c r="C819" s="641"/>
      <c r="D819" s="642"/>
      <c r="E819" s="358"/>
      <c r="F819" s="388"/>
      <c r="G819" s="643"/>
      <c r="H819" s="391"/>
      <c r="I819" s="391"/>
      <c r="J819" s="391"/>
      <c r="K819" s="391"/>
      <c r="L819" s="391"/>
      <c r="M819" s="391"/>
      <c r="N819" s="391"/>
      <c r="O819" s="391"/>
      <c r="P819" s="391"/>
      <c r="Q819" s="644"/>
      <c r="R819" s="644"/>
    </row>
    <row r="820" spans="1:18" ht="34.5" customHeight="1">
      <c r="A820" s="432"/>
      <c r="B820" s="626"/>
      <c r="C820" s="624"/>
      <c r="D820" s="631"/>
      <c r="E820" s="323"/>
      <c r="F820" s="380"/>
      <c r="G820" s="645"/>
      <c r="H820" s="383"/>
      <c r="I820" s="383"/>
      <c r="J820" s="383"/>
      <c r="K820" s="383"/>
      <c r="L820" s="383"/>
      <c r="M820" s="383"/>
      <c r="N820" s="383"/>
      <c r="O820" s="383"/>
      <c r="P820" s="383"/>
      <c r="Q820" s="646"/>
      <c r="R820" s="646"/>
    </row>
    <row r="821" spans="1:18" ht="34.5" customHeight="1">
      <c r="A821" s="458"/>
      <c r="B821" s="647"/>
      <c r="C821" s="648"/>
      <c r="D821" s="649"/>
      <c r="E821" s="344"/>
      <c r="F821" s="397"/>
      <c r="G821" s="650"/>
      <c r="H821" s="400"/>
      <c r="I821" s="400"/>
      <c r="J821" s="400"/>
      <c r="K821" s="400"/>
      <c r="L821" s="400"/>
      <c r="M821" s="400"/>
      <c r="N821" s="400"/>
      <c r="O821" s="400"/>
      <c r="P821" s="400"/>
      <c r="Q821" s="651"/>
      <c r="R821" s="651"/>
    </row>
    <row r="822" spans="1:18" ht="34.5" customHeight="1">
      <c r="A822" s="1011">
        <v>121</v>
      </c>
      <c r="B822" s="362" t="s">
        <v>682</v>
      </c>
      <c r="C822" s="1163" t="s">
        <v>266</v>
      </c>
      <c r="D822" s="642"/>
      <c r="E822" s="953" t="s">
        <v>99</v>
      </c>
      <c r="F822" s="373" t="s">
        <v>283</v>
      </c>
      <c r="G822" s="652"/>
      <c r="H822" s="653"/>
      <c r="I822" s="375"/>
      <c r="J822" s="375"/>
      <c r="K822" s="375"/>
      <c r="L822" s="375"/>
      <c r="M822" s="375"/>
      <c r="N822" s="375"/>
      <c r="O822" s="375"/>
      <c r="P822" s="375"/>
      <c r="Q822" s="376"/>
      <c r="R822" s="654"/>
    </row>
    <row r="823" spans="1:18" ht="34.5" customHeight="1">
      <c r="A823" s="1001"/>
      <c r="B823" s="626" t="s">
        <v>683</v>
      </c>
      <c r="C823" s="1135"/>
      <c r="D823" s="433"/>
      <c r="E823" s="922"/>
      <c r="F823" s="303" t="s">
        <v>285</v>
      </c>
      <c r="G823" s="151">
        <f>R823*O4</f>
        <v>3</v>
      </c>
      <c r="H823" s="305"/>
      <c r="I823" s="306"/>
      <c r="J823" s="306"/>
      <c r="K823" s="306">
        <v>0</v>
      </c>
      <c r="L823" s="306"/>
      <c r="M823" s="306"/>
      <c r="N823" s="306"/>
      <c r="O823" s="306"/>
      <c r="P823" s="306"/>
      <c r="Q823" s="307"/>
      <c r="R823" s="305">
        <v>3</v>
      </c>
    </row>
    <row r="824" spans="1:18" ht="34.5" customHeight="1">
      <c r="A824" s="1001"/>
      <c r="B824" s="626" t="s">
        <v>684</v>
      </c>
      <c r="C824" s="1135"/>
      <c r="D824" s="630"/>
      <c r="E824" s="922"/>
      <c r="F824" s="310" t="s">
        <v>53</v>
      </c>
      <c r="G824" s="343"/>
      <c r="H824" s="311"/>
      <c r="I824" s="312"/>
      <c r="J824" s="312"/>
      <c r="K824" s="312"/>
      <c r="L824" s="312"/>
      <c r="M824" s="312"/>
      <c r="N824" s="312"/>
      <c r="O824" s="312"/>
      <c r="P824" s="312"/>
      <c r="Q824" s="313"/>
      <c r="R824" s="311"/>
    </row>
    <row r="825" spans="1:18" ht="34.5" customHeight="1">
      <c r="A825" s="1001"/>
      <c r="B825" s="308" t="s">
        <v>685</v>
      </c>
      <c r="C825" s="1136"/>
      <c r="D825" s="655" t="s">
        <v>686</v>
      </c>
      <c r="E825" s="922"/>
      <c r="F825" s="1165"/>
      <c r="G825" s="656"/>
      <c r="H825" s="1149"/>
      <c r="I825" s="1150"/>
      <c r="J825" s="1150"/>
      <c r="K825" s="1150"/>
      <c r="L825" s="1150"/>
      <c r="M825" s="1150"/>
      <c r="N825" s="1150"/>
      <c r="O825" s="1150"/>
      <c r="P825" s="1150"/>
      <c r="Q825" s="1150"/>
      <c r="R825" s="632"/>
    </row>
    <row r="826" spans="1:18" ht="34.5" customHeight="1">
      <c r="A826" s="1001"/>
      <c r="B826" s="308" t="s">
        <v>687</v>
      </c>
      <c r="C826" s="1136"/>
      <c r="D826" s="655" t="s">
        <v>688</v>
      </c>
      <c r="E826" s="922"/>
      <c r="F826" s="1166"/>
      <c r="G826" s="657"/>
      <c r="H826" s="1131"/>
      <c r="I826" s="1131"/>
      <c r="J826" s="1131"/>
      <c r="K826" s="1131"/>
      <c r="L826" s="1131"/>
      <c r="M826" s="1131"/>
      <c r="N826" s="1131"/>
      <c r="O826" s="1131"/>
      <c r="P826" s="1131"/>
      <c r="Q826" s="1168"/>
      <c r="R826" s="322"/>
    </row>
    <row r="827" spans="1:18" ht="34.5" customHeight="1">
      <c r="A827" s="1001"/>
      <c r="B827" s="308"/>
      <c r="C827" s="1136"/>
      <c r="D827" s="655" t="s">
        <v>686</v>
      </c>
      <c r="E827" s="922"/>
      <c r="F827" s="1166"/>
      <c r="G827" s="657"/>
      <c r="H827" s="1131"/>
      <c r="I827" s="1131"/>
      <c r="J827" s="1131"/>
      <c r="K827" s="1131"/>
      <c r="L827" s="1131"/>
      <c r="M827" s="1131"/>
      <c r="N827" s="1131"/>
      <c r="O827" s="1131"/>
      <c r="P827" s="1131"/>
      <c r="Q827" s="1168"/>
      <c r="R827" s="322"/>
    </row>
    <row r="828" spans="1:18" ht="34.5" customHeight="1">
      <c r="A828" s="1012"/>
      <c r="B828" s="355"/>
      <c r="C828" s="1164"/>
      <c r="D828" s="658" t="s">
        <v>689</v>
      </c>
      <c r="E828" s="940"/>
      <c r="F828" s="1167"/>
      <c r="G828" s="659"/>
      <c r="H828" s="1169"/>
      <c r="I828" s="1169"/>
      <c r="J828" s="1169"/>
      <c r="K828" s="1169"/>
      <c r="L828" s="1169"/>
      <c r="M828" s="1169"/>
      <c r="N828" s="1169"/>
      <c r="O828" s="1169"/>
      <c r="P828" s="1169"/>
      <c r="Q828" s="1170"/>
      <c r="R828" s="660"/>
    </row>
    <row r="829" spans="1:18" ht="34.5" hidden="1" customHeight="1">
      <c r="A829" s="1171" t="s">
        <v>690</v>
      </c>
      <c r="B829" s="1172"/>
      <c r="C829" s="1172"/>
      <c r="D829" s="1172"/>
      <c r="E829" s="1173"/>
      <c r="F829" s="325">
        <f t="shared" ref="F829:F831" si="290">SUM(H829:Q829)</f>
        <v>0</v>
      </c>
      <c r="G829" s="661"/>
      <c r="H829" s="325">
        <f t="shared" ref="H829:H830" si="291">H803+H811+H822</f>
        <v>0</v>
      </c>
      <c r="I829" s="325">
        <f t="shared" ref="I829:I830" si="292">I803+I811+I822</f>
        <v>0</v>
      </c>
      <c r="J829" s="325">
        <f t="shared" ref="J829:J830" si="293">J803+J811+J822</f>
        <v>0</v>
      </c>
      <c r="K829" s="325">
        <f t="shared" ref="K829:K830" si="294">K803+K811+K822</f>
        <v>0</v>
      </c>
      <c r="L829" s="325">
        <f t="shared" ref="L829:L830" si="295">L803+L811+L822</f>
        <v>0</v>
      </c>
      <c r="M829" s="325">
        <f t="shared" ref="M829:M830" si="296">M803+M811+M822</f>
        <v>0</v>
      </c>
      <c r="N829" s="325">
        <f t="shared" ref="N829:N830" si="297">N803+N811+N822</f>
        <v>0</v>
      </c>
      <c r="O829" s="325">
        <f t="shared" ref="O829:O830" si="298">O803+O811+O822</f>
        <v>0</v>
      </c>
      <c r="P829" s="325">
        <f t="shared" ref="P829:P830" si="299">P803+P811+P822</f>
        <v>0</v>
      </c>
      <c r="Q829" s="662">
        <f t="shared" ref="Q829:Q830" si="300">Q803+Q811+Q822</f>
        <v>0</v>
      </c>
      <c r="R829" s="662"/>
    </row>
    <row r="830" spans="1:18" ht="34.5" hidden="1" customHeight="1">
      <c r="A830" s="896" t="s">
        <v>691</v>
      </c>
      <c r="B830" s="897"/>
      <c r="C830" s="897"/>
      <c r="D830" s="897"/>
      <c r="E830" s="898"/>
      <c r="F830" s="271">
        <f t="shared" si="290"/>
        <v>0</v>
      </c>
      <c r="G830" s="272"/>
      <c r="H830" s="271">
        <f t="shared" si="291"/>
        <v>0</v>
      </c>
      <c r="I830" s="271">
        <f t="shared" si="292"/>
        <v>0</v>
      </c>
      <c r="J830" s="271">
        <f t="shared" si="293"/>
        <v>0</v>
      </c>
      <c r="K830" s="271">
        <f t="shared" si="294"/>
        <v>0</v>
      </c>
      <c r="L830" s="271">
        <f t="shared" si="295"/>
        <v>0</v>
      </c>
      <c r="M830" s="271">
        <f t="shared" si="296"/>
        <v>0</v>
      </c>
      <c r="N830" s="271">
        <f t="shared" si="297"/>
        <v>0</v>
      </c>
      <c r="O830" s="271">
        <f t="shared" si="298"/>
        <v>0</v>
      </c>
      <c r="P830" s="271">
        <f t="shared" si="299"/>
        <v>0</v>
      </c>
      <c r="Q830" s="273">
        <f t="shared" si="300"/>
        <v>0</v>
      </c>
      <c r="R830" s="273"/>
    </row>
    <row r="831" spans="1:18" ht="34.5" hidden="1" customHeight="1">
      <c r="A831" s="876" t="s">
        <v>692</v>
      </c>
      <c r="B831" s="877"/>
      <c r="C831" s="877"/>
      <c r="D831" s="877"/>
      <c r="E831" s="878"/>
      <c r="F831" s="271">
        <f t="shared" si="290"/>
        <v>0</v>
      </c>
      <c r="G831" s="272"/>
      <c r="H831" s="271">
        <f t="shared" ref="H831:Q831" si="301">H806+H814+H824</f>
        <v>0</v>
      </c>
      <c r="I831" s="271">
        <f t="shared" si="301"/>
        <v>0</v>
      </c>
      <c r="J831" s="271">
        <f t="shared" si="301"/>
        <v>0</v>
      </c>
      <c r="K831" s="271">
        <f t="shared" si="301"/>
        <v>0</v>
      </c>
      <c r="L831" s="271">
        <f t="shared" si="301"/>
        <v>0</v>
      </c>
      <c r="M831" s="271">
        <f t="shared" si="301"/>
        <v>0</v>
      </c>
      <c r="N831" s="271">
        <f t="shared" si="301"/>
        <v>0</v>
      </c>
      <c r="O831" s="271">
        <f t="shared" si="301"/>
        <v>0</v>
      </c>
      <c r="P831" s="271">
        <f t="shared" si="301"/>
        <v>0</v>
      </c>
      <c r="Q831" s="273">
        <f t="shared" si="301"/>
        <v>0</v>
      </c>
      <c r="R831" s="273"/>
    </row>
    <row r="832" spans="1:18" ht="34.5" hidden="1" customHeight="1">
      <c r="A832" s="879" t="s">
        <v>693</v>
      </c>
      <c r="B832" s="880"/>
      <c r="C832" s="880"/>
      <c r="D832" s="880"/>
      <c r="E832" s="881"/>
      <c r="F832" s="274">
        <f>F829+F830</f>
        <v>0</v>
      </c>
      <c r="G832" s="275"/>
      <c r="H832" s="274">
        <f t="shared" ref="H832:Q832" si="302">H829+H830</f>
        <v>0</v>
      </c>
      <c r="I832" s="274">
        <f t="shared" si="302"/>
        <v>0</v>
      </c>
      <c r="J832" s="274">
        <f t="shared" si="302"/>
        <v>0</v>
      </c>
      <c r="K832" s="274">
        <f t="shared" si="302"/>
        <v>0</v>
      </c>
      <c r="L832" s="274">
        <f t="shared" si="302"/>
        <v>0</v>
      </c>
      <c r="M832" s="274">
        <f t="shared" si="302"/>
        <v>0</v>
      </c>
      <c r="N832" s="274">
        <f t="shared" si="302"/>
        <v>0</v>
      </c>
      <c r="O832" s="274">
        <f t="shared" si="302"/>
        <v>0</v>
      </c>
      <c r="P832" s="274">
        <f t="shared" si="302"/>
        <v>0</v>
      </c>
      <c r="Q832" s="276">
        <f t="shared" si="302"/>
        <v>0</v>
      </c>
      <c r="R832" s="276"/>
    </row>
    <row r="833" spans="1:18" ht="34.5" hidden="1" customHeight="1">
      <c r="A833" s="899" t="s">
        <v>694</v>
      </c>
      <c r="B833" s="900"/>
      <c r="C833" s="900"/>
      <c r="D833" s="900"/>
      <c r="E833" s="901"/>
      <c r="F833" s="290">
        <f>F829+F830+F831</f>
        <v>0</v>
      </c>
      <c r="G833" s="290"/>
      <c r="H833" s="290">
        <f t="shared" ref="H833:Q833" si="303">H829+H830+H831</f>
        <v>0</v>
      </c>
      <c r="I833" s="290">
        <f t="shared" si="303"/>
        <v>0</v>
      </c>
      <c r="J833" s="290">
        <f t="shared" si="303"/>
        <v>0</v>
      </c>
      <c r="K833" s="290">
        <f t="shared" si="303"/>
        <v>0</v>
      </c>
      <c r="L833" s="290">
        <f t="shared" si="303"/>
        <v>0</v>
      </c>
      <c r="M833" s="290">
        <f t="shared" si="303"/>
        <v>0</v>
      </c>
      <c r="N833" s="290">
        <f t="shared" si="303"/>
        <v>0</v>
      </c>
      <c r="O833" s="290">
        <f t="shared" si="303"/>
        <v>0</v>
      </c>
      <c r="P833" s="290">
        <f t="shared" si="303"/>
        <v>0</v>
      </c>
      <c r="Q833" s="291">
        <f t="shared" si="303"/>
        <v>0</v>
      </c>
      <c r="R833" s="291"/>
    </row>
    <row r="834" spans="1:18" ht="34.5" hidden="1" customHeight="1">
      <c r="A834" s="1174"/>
      <c r="B834" s="1175"/>
      <c r="C834" s="1175"/>
      <c r="D834" s="1175"/>
      <c r="E834" s="1175"/>
      <c r="F834" s="1175"/>
      <c r="G834" s="1176"/>
      <c r="H834" s="1175"/>
      <c r="I834" s="1175"/>
      <c r="J834" s="1175"/>
      <c r="K834" s="1175"/>
      <c r="L834" s="1175"/>
      <c r="M834" s="1175"/>
      <c r="N834" s="1175"/>
      <c r="O834" s="1175"/>
      <c r="P834" s="1175"/>
      <c r="Q834" s="1177"/>
      <c r="R834" s="663"/>
    </row>
    <row r="835" spans="1:18" ht="34.5" customHeight="1">
      <c r="A835" s="870" t="s">
        <v>695</v>
      </c>
      <c r="B835" s="871"/>
      <c r="C835" s="871"/>
      <c r="D835" s="871"/>
      <c r="E835" s="871"/>
      <c r="F835" s="872"/>
      <c r="G835" s="477"/>
      <c r="H835" s="282">
        <f t="shared" ref="H835:H839" si="304">H829</f>
        <v>0</v>
      </c>
      <c r="I835" s="282">
        <f t="shared" ref="I835:I839" si="305">I829+H835</f>
        <v>0</v>
      </c>
      <c r="J835" s="282">
        <f t="shared" ref="J835:J839" si="306">J829+I835</f>
        <v>0</v>
      </c>
      <c r="K835" s="282">
        <f t="shared" ref="K835:K839" si="307">K829+J835</f>
        <v>0</v>
      </c>
      <c r="L835" s="282">
        <f t="shared" ref="L835:L839" si="308">L829+K835</f>
        <v>0</v>
      </c>
      <c r="M835" s="282">
        <f t="shared" ref="M835:M839" si="309">M829+L835</f>
        <v>0</v>
      </c>
      <c r="N835" s="282">
        <f t="shared" ref="N835:N839" si="310">N829+M835</f>
        <v>0</v>
      </c>
      <c r="O835" s="282">
        <f t="shared" ref="O835:O839" si="311">O829+N835</f>
        <v>0</v>
      </c>
      <c r="P835" s="282">
        <f t="shared" ref="P835:P839" si="312">P829+O835</f>
        <v>0</v>
      </c>
      <c r="Q835" s="283">
        <f t="shared" ref="Q835:Q839" si="313">Q829+P835</f>
        <v>0</v>
      </c>
      <c r="R835" s="283"/>
    </row>
    <row r="836" spans="1:18" ht="34.5" customHeight="1">
      <c r="A836" s="870" t="s">
        <v>696</v>
      </c>
      <c r="B836" s="871"/>
      <c r="C836" s="871"/>
      <c r="D836" s="871"/>
      <c r="E836" s="871"/>
      <c r="F836" s="872"/>
      <c r="G836" s="467"/>
      <c r="H836" s="615">
        <f t="shared" si="304"/>
        <v>0</v>
      </c>
      <c r="I836" s="616">
        <f t="shared" si="305"/>
        <v>0</v>
      </c>
      <c r="J836" s="615">
        <f t="shared" si="306"/>
        <v>0</v>
      </c>
      <c r="K836" s="616">
        <f t="shared" si="307"/>
        <v>0</v>
      </c>
      <c r="L836" s="615">
        <f t="shared" si="308"/>
        <v>0</v>
      </c>
      <c r="M836" s="616">
        <f t="shared" si="309"/>
        <v>0</v>
      </c>
      <c r="N836" s="615">
        <f t="shared" si="310"/>
        <v>0</v>
      </c>
      <c r="O836" s="616">
        <f t="shared" si="311"/>
        <v>0</v>
      </c>
      <c r="P836" s="615">
        <f t="shared" si="312"/>
        <v>0</v>
      </c>
      <c r="Q836" s="617">
        <f t="shared" si="313"/>
        <v>0</v>
      </c>
      <c r="R836" s="618"/>
    </row>
    <row r="837" spans="1:18" ht="34.5" customHeight="1">
      <c r="A837" s="870" t="s">
        <v>697</v>
      </c>
      <c r="B837" s="871"/>
      <c r="C837" s="871"/>
      <c r="D837" s="871"/>
      <c r="E837" s="871"/>
      <c r="F837" s="872"/>
      <c r="G837" s="477"/>
      <c r="H837" s="282">
        <f t="shared" si="304"/>
        <v>0</v>
      </c>
      <c r="I837" s="282">
        <f t="shared" si="305"/>
        <v>0</v>
      </c>
      <c r="J837" s="282">
        <f t="shared" si="306"/>
        <v>0</v>
      </c>
      <c r="K837" s="282">
        <f t="shared" si="307"/>
        <v>0</v>
      </c>
      <c r="L837" s="282">
        <f t="shared" si="308"/>
        <v>0</v>
      </c>
      <c r="M837" s="282">
        <f t="shared" si="309"/>
        <v>0</v>
      </c>
      <c r="N837" s="282">
        <f t="shared" si="310"/>
        <v>0</v>
      </c>
      <c r="O837" s="282">
        <f t="shared" si="311"/>
        <v>0</v>
      </c>
      <c r="P837" s="282">
        <f t="shared" si="312"/>
        <v>0</v>
      </c>
      <c r="Q837" s="283">
        <f t="shared" si="313"/>
        <v>0</v>
      </c>
      <c r="R837" s="283"/>
    </row>
    <row r="838" spans="1:18" ht="34.5" customHeight="1">
      <c r="A838" s="879" t="s">
        <v>698</v>
      </c>
      <c r="B838" s="880"/>
      <c r="C838" s="880"/>
      <c r="D838" s="880"/>
      <c r="E838" s="880"/>
      <c r="F838" s="881"/>
      <c r="G838" s="289"/>
      <c r="H838" s="286">
        <f t="shared" si="304"/>
        <v>0</v>
      </c>
      <c r="I838" s="286">
        <f t="shared" si="305"/>
        <v>0</v>
      </c>
      <c r="J838" s="286">
        <f t="shared" si="306"/>
        <v>0</v>
      </c>
      <c r="K838" s="286">
        <f t="shared" si="307"/>
        <v>0</v>
      </c>
      <c r="L838" s="286">
        <f t="shared" si="308"/>
        <v>0</v>
      </c>
      <c r="M838" s="286">
        <f t="shared" si="309"/>
        <v>0</v>
      </c>
      <c r="N838" s="286">
        <f t="shared" si="310"/>
        <v>0</v>
      </c>
      <c r="O838" s="286">
        <f t="shared" si="311"/>
        <v>0</v>
      </c>
      <c r="P838" s="286">
        <f t="shared" si="312"/>
        <v>0</v>
      </c>
      <c r="Q838" s="287">
        <f t="shared" si="313"/>
        <v>0</v>
      </c>
      <c r="R838" s="287"/>
    </row>
    <row r="839" spans="1:18" ht="34.5" customHeight="1">
      <c r="A839" s="899" t="s">
        <v>699</v>
      </c>
      <c r="B839" s="900"/>
      <c r="C839" s="900"/>
      <c r="D839" s="900"/>
      <c r="E839" s="900"/>
      <c r="F839" s="901"/>
      <c r="G839" s="619"/>
      <c r="H839" s="620">
        <f t="shared" si="304"/>
        <v>0</v>
      </c>
      <c r="I839" s="621">
        <f t="shared" si="305"/>
        <v>0</v>
      </c>
      <c r="J839" s="620">
        <f t="shared" si="306"/>
        <v>0</v>
      </c>
      <c r="K839" s="621">
        <f t="shared" si="307"/>
        <v>0</v>
      </c>
      <c r="L839" s="620">
        <f t="shared" si="308"/>
        <v>0</v>
      </c>
      <c r="M839" s="621">
        <f t="shared" si="309"/>
        <v>0</v>
      </c>
      <c r="N839" s="620">
        <f t="shared" si="310"/>
        <v>0</v>
      </c>
      <c r="O839" s="621">
        <f t="shared" si="311"/>
        <v>0</v>
      </c>
      <c r="P839" s="620">
        <f t="shared" si="312"/>
        <v>0</v>
      </c>
      <c r="Q839" s="622">
        <f t="shared" si="313"/>
        <v>0</v>
      </c>
      <c r="R839" s="623"/>
    </row>
    <row r="840" spans="1:18" ht="34.5" customHeight="1">
      <c r="A840" s="288"/>
      <c r="B840" s="664"/>
      <c r="C840" s="664"/>
      <c r="D840" s="664"/>
      <c r="E840" s="664"/>
      <c r="F840" s="664"/>
      <c r="G840" s="665"/>
      <c r="H840" s="623"/>
      <c r="I840" s="620"/>
      <c r="J840" s="623"/>
      <c r="K840" s="620"/>
      <c r="L840" s="623"/>
      <c r="M840" s="620"/>
      <c r="N840" s="623"/>
      <c r="O840" s="620"/>
      <c r="P840" s="623"/>
      <c r="Q840" s="666"/>
      <c r="R840" s="623"/>
    </row>
    <row r="841" spans="1:18" s="597" customFormat="1" ht="34.5" customHeight="1">
      <c r="A841" s="736" t="s">
        <v>700</v>
      </c>
      <c r="B841" s="737"/>
      <c r="C841" s="737"/>
      <c r="D841" s="737"/>
      <c r="E841" s="737"/>
      <c r="F841" s="737"/>
      <c r="G841" s="902"/>
      <c r="H841" s="737"/>
      <c r="I841" s="737"/>
      <c r="J841" s="737"/>
      <c r="K841" s="737"/>
      <c r="L841" s="737"/>
      <c r="M841" s="737"/>
      <c r="N841" s="737"/>
      <c r="O841" s="737"/>
      <c r="P841" s="737"/>
      <c r="Q841" s="903"/>
      <c r="R841" s="292"/>
    </row>
    <row r="842" spans="1:18" ht="34.5" customHeight="1">
      <c r="A842" s="741">
        <v>122</v>
      </c>
      <c r="B842" s="71" t="s">
        <v>701</v>
      </c>
      <c r="C842" s="72" t="s">
        <v>702</v>
      </c>
      <c r="D842" s="755" t="s">
        <v>149</v>
      </c>
      <c r="E842" s="746" t="s">
        <v>99</v>
      </c>
      <c r="F842" s="124" t="s">
        <v>49</v>
      </c>
      <c r="G842" s="151">
        <f>R842*O4</f>
        <v>3</v>
      </c>
      <c r="H842" s="87">
        <v>0</v>
      </c>
      <c r="I842" s="110"/>
      <c r="J842" s="87"/>
      <c r="K842" s="110"/>
      <c r="L842" s="87"/>
      <c r="M842" s="110"/>
      <c r="N842" s="87"/>
      <c r="O842" s="110"/>
      <c r="P842" s="87"/>
      <c r="Q842" s="111"/>
      <c r="R842" s="126">
        <v>3</v>
      </c>
    </row>
    <row r="843" spans="1:18" ht="34.5" customHeight="1">
      <c r="A843" s="742"/>
      <c r="B843" s="81" t="s">
        <v>152</v>
      </c>
      <c r="C843" s="72" t="s">
        <v>703</v>
      </c>
      <c r="D843" s="745"/>
      <c r="E843" s="753"/>
      <c r="F843" s="113" t="s">
        <v>51</v>
      </c>
      <c r="G843" s="151">
        <f>R843*O4</f>
        <v>7.4</v>
      </c>
      <c r="H843" s="179"/>
      <c r="I843" s="170"/>
      <c r="J843" s="180"/>
      <c r="K843" s="170">
        <v>0</v>
      </c>
      <c r="L843" s="180"/>
      <c r="M843" s="170"/>
      <c r="N843" s="180"/>
      <c r="O843" s="170"/>
      <c r="P843" s="180"/>
      <c r="Q843" s="170"/>
      <c r="R843" s="179">
        <v>7.4</v>
      </c>
    </row>
    <row r="844" spans="1:18" ht="34.5" customHeight="1">
      <c r="A844" s="742"/>
      <c r="B844" s="81" t="s">
        <v>153</v>
      </c>
      <c r="C844" s="72" t="s">
        <v>704</v>
      </c>
      <c r="D844" s="745"/>
      <c r="E844" s="753"/>
      <c r="F844" s="116" t="s">
        <v>53</v>
      </c>
      <c r="G844" s="151">
        <f>R844*O4</f>
        <v>4.5999999999999996</v>
      </c>
      <c r="H844" s="87"/>
      <c r="I844" s="119"/>
      <c r="J844" s="87"/>
      <c r="K844" s="119"/>
      <c r="L844" s="87"/>
      <c r="M844" s="119"/>
      <c r="N844" s="87">
        <v>0</v>
      </c>
      <c r="O844" s="119"/>
      <c r="P844" s="87"/>
      <c r="Q844" s="130"/>
      <c r="R844" s="131">
        <v>4.5999999999999996</v>
      </c>
    </row>
    <row r="845" spans="1:18" ht="34.5" customHeight="1">
      <c r="A845" s="742"/>
      <c r="B845" s="89" t="s">
        <v>154</v>
      </c>
      <c r="C845" s="72"/>
      <c r="D845" s="745"/>
      <c r="E845" s="753"/>
      <c r="F845" s="749"/>
      <c r="G845" s="144"/>
      <c r="H845" s="763"/>
      <c r="I845" s="764"/>
      <c r="J845" s="764"/>
      <c r="K845" s="764"/>
      <c r="L845" s="764"/>
      <c r="M845" s="764"/>
      <c r="N845" s="764"/>
      <c r="O845" s="764"/>
      <c r="P845" s="764"/>
      <c r="Q845" s="764"/>
      <c r="R845" s="120"/>
    </row>
    <row r="846" spans="1:18" ht="34.5" customHeight="1">
      <c r="A846" s="742"/>
      <c r="B846" s="89" t="s">
        <v>155</v>
      </c>
      <c r="C846" s="72"/>
      <c r="D846" s="745"/>
      <c r="E846" s="753"/>
      <c r="F846" s="780"/>
      <c r="G846" s="137"/>
      <c r="H846" s="769"/>
      <c r="I846" s="769"/>
      <c r="J846" s="769"/>
      <c r="K846" s="769"/>
      <c r="L846" s="769"/>
      <c r="M846" s="769"/>
      <c r="N846" s="769"/>
      <c r="O846" s="769"/>
      <c r="P846" s="769"/>
      <c r="Q846" s="792"/>
      <c r="R846" s="136"/>
    </row>
    <row r="847" spans="1:18" ht="34.5" customHeight="1">
      <c r="A847" s="742"/>
      <c r="B847" s="89" t="s">
        <v>156</v>
      </c>
      <c r="C847" s="667"/>
      <c r="D847" s="745"/>
      <c r="E847" s="753"/>
      <c r="F847" s="780"/>
      <c r="G847" s="137"/>
      <c r="H847" s="769"/>
      <c r="I847" s="769"/>
      <c r="J847" s="769"/>
      <c r="K847" s="769"/>
      <c r="L847" s="769"/>
      <c r="M847" s="769"/>
      <c r="N847" s="769"/>
      <c r="O847" s="769"/>
      <c r="P847" s="769"/>
      <c r="Q847" s="792"/>
      <c r="R847" s="136"/>
    </row>
    <row r="848" spans="1:18" ht="34.5" customHeight="1">
      <c r="A848" s="742"/>
      <c r="B848" s="89" t="s">
        <v>157</v>
      </c>
      <c r="C848" s="481"/>
      <c r="D848" s="745"/>
      <c r="E848" s="753"/>
      <c r="F848" s="780"/>
      <c r="G848" s="137"/>
      <c r="H848" s="769"/>
      <c r="I848" s="769"/>
      <c r="J848" s="769"/>
      <c r="K848" s="769"/>
      <c r="L848" s="769"/>
      <c r="M848" s="769"/>
      <c r="N848" s="769"/>
      <c r="O848" s="769"/>
      <c r="P848" s="769"/>
      <c r="Q848" s="792"/>
      <c r="R848" s="136"/>
    </row>
    <row r="849" spans="1:18" ht="34.5" customHeight="1">
      <c r="A849" s="743"/>
      <c r="B849" s="102" t="s">
        <v>158</v>
      </c>
      <c r="C849" s="481"/>
      <c r="D849" s="756"/>
      <c r="E849" s="753"/>
      <c r="F849" s="781"/>
      <c r="G849" s="137"/>
      <c r="H849" s="769"/>
      <c r="I849" s="769"/>
      <c r="J849" s="769"/>
      <c r="K849" s="769"/>
      <c r="L849" s="769"/>
      <c r="M849" s="769"/>
      <c r="N849" s="769"/>
      <c r="O849" s="769"/>
      <c r="P849" s="769"/>
      <c r="Q849" s="792"/>
      <c r="R849" s="140"/>
    </row>
    <row r="850" spans="1:18" ht="34.5" hidden="1" customHeight="1">
      <c r="A850" s="870" t="s">
        <v>705</v>
      </c>
      <c r="B850" s="871"/>
      <c r="C850" s="871"/>
      <c r="D850" s="871"/>
      <c r="E850" s="872"/>
      <c r="F850" s="282">
        <f t="shared" ref="F850:F852" si="314">SUM(H850:Q850)</f>
        <v>0</v>
      </c>
      <c r="G850" s="479"/>
      <c r="H850" s="282">
        <f t="shared" ref="H850:H852" si="315">H842</f>
        <v>0</v>
      </c>
      <c r="I850" s="282">
        <f t="shared" ref="I850:I852" si="316">I842</f>
        <v>0</v>
      </c>
      <c r="J850" s="282">
        <f t="shared" ref="J850:J852" si="317">J842</f>
        <v>0</v>
      </c>
      <c r="K850" s="282">
        <f t="shared" ref="K850:K852" si="318">K842</f>
        <v>0</v>
      </c>
      <c r="L850" s="282">
        <f t="shared" ref="L850:L852" si="319">L842</f>
        <v>0</v>
      </c>
      <c r="M850" s="282">
        <f t="shared" ref="M850:M852" si="320">M842</f>
        <v>0</v>
      </c>
      <c r="N850" s="282">
        <f t="shared" ref="N850:N852" si="321">N842</f>
        <v>0</v>
      </c>
      <c r="O850" s="282">
        <f t="shared" ref="O850:O852" si="322">O842</f>
        <v>0</v>
      </c>
      <c r="P850" s="282">
        <f t="shared" ref="P850:P852" si="323">P842</f>
        <v>0</v>
      </c>
      <c r="Q850" s="283">
        <f t="shared" ref="Q850:Q852" si="324">Q842</f>
        <v>0</v>
      </c>
      <c r="R850" s="283"/>
    </row>
    <row r="851" spans="1:18" ht="34.5" hidden="1" customHeight="1">
      <c r="A851" s="873" t="s">
        <v>706</v>
      </c>
      <c r="B851" s="874"/>
      <c r="C851" s="874"/>
      <c r="D851" s="874"/>
      <c r="E851" s="875"/>
      <c r="F851" s="271">
        <f t="shared" si="314"/>
        <v>0</v>
      </c>
      <c r="G851" s="272"/>
      <c r="H851" s="271">
        <f t="shared" si="315"/>
        <v>0</v>
      </c>
      <c r="I851" s="271">
        <f t="shared" si="316"/>
        <v>0</v>
      </c>
      <c r="J851" s="271">
        <f t="shared" si="317"/>
        <v>0</v>
      </c>
      <c r="K851" s="271">
        <f t="shared" si="318"/>
        <v>0</v>
      </c>
      <c r="L851" s="271">
        <f t="shared" si="319"/>
        <v>0</v>
      </c>
      <c r="M851" s="271">
        <f t="shared" si="320"/>
        <v>0</v>
      </c>
      <c r="N851" s="271">
        <f t="shared" si="321"/>
        <v>0</v>
      </c>
      <c r="O851" s="271">
        <f t="shared" si="322"/>
        <v>0</v>
      </c>
      <c r="P851" s="271">
        <f t="shared" si="323"/>
        <v>0</v>
      </c>
      <c r="Q851" s="273">
        <f t="shared" si="324"/>
        <v>0</v>
      </c>
      <c r="R851" s="273"/>
    </row>
    <row r="852" spans="1:18" ht="34.5" hidden="1" customHeight="1">
      <c r="A852" s="876" t="s">
        <v>707</v>
      </c>
      <c r="B852" s="877"/>
      <c r="C852" s="877"/>
      <c r="D852" s="877"/>
      <c r="E852" s="878"/>
      <c r="F852" s="271">
        <f t="shared" si="314"/>
        <v>0</v>
      </c>
      <c r="G852" s="272"/>
      <c r="H852" s="282">
        <f t="shared" si="315"/>
        <v>0</v>
      </c>
      <c r="I852" s="282">
        <f t="shared" si="316"/>
        <v>0</v>
      </c>
      <c r="J852" s="282">
        <f t="shared" si="317"/>
        <v>0</v>
      </c>
      <c r="K852" s="282">
        <f t="shared" si="318"/>
        <v>0</v>
      </c>
      <c r="L852" s="282">
        <f t="shared" si="319"/>
        <v>0</v>
      </c>
      <c r="M852" s="282">
        <f t="shared" si="320"/>
        <v>0</v>
      </c>
      <c r="N852" s="282">
        <f t="shared" si="321"/>
        <v>0</v>
      </c>
      <c r="O852" s="282">
        <f t="shared" si="322"/>
        <v>0</v>
      </c>
      <c r="P852" s="282">
        <f t="shared" si="323"/>
        <v>0</v>
      </c>
      <c r="Q852" s="283">
        <f t="shared" si="324"/>
        <v>0</v>
      </c>
      <c r="R852" s="283"/>
    </row>
    <row r="853" spans="1:18" ht="34.5" hidden="1" customHeight="1">
      <c r="A853" s="879" t="s">
        <v>708</v>
      </c>
      <c r="B853" s="880"/>
      <c r="C853" s="880"/>
      <c r="D853" s="880"/>
      <c r="E853" s="881"/>
      <c r="F853" s="274">
        <f>F850+F851</f>
        <v>0</v>
      </c>
      <c r="G853" s="275"/>
      <c r="H853" s="274">
        <f t="shared" ref="H853:Q853" si="325">H850+H851</f>
        <v>0</v>
      </c>
      <c r="I853" s="274">
        <f t="shared" si="325"/>
        <v>0</v>
      </c>
      <c r="J853" s="274">
        <f t="shared" si="325"/>
        <v>0</v>
      </c>
      <c r="K853" s="274">
        <f t="shared" si="325"/>
        <v>0</v>
      </c>
      <c r="L853" s="274">
        <f t="shared" si="325"/>
        <v>0</v>
      </c>
      <c r="M853" s="274">
        <f t="shared" si="325"/>
        <v>0</v>
      </c>
      <c r="N853" s="274">
        <f t="shared" si="325"/>
        <v>0</v>
      </c>
      <c r="O853" s="274">
        <f t="shared" si="325"/>
        <v>0</v>
      </c>
      <c r="P853" s="274">
        <f t="shared" si="325"/>
        <v>0</v>
      </c>
      <c r="Q853" s="276">
        <f t="shared" si="325"/>
        <v>0</v>
      </c>
      <c r="R853" s="276"/>
    </row>
    <row r="854" spans="1:18" ht="34.5" hidden="1" customHeight="1">
      <c r="A854" s="899" t="s">
        <v>709</v>
      </c>
      <c r="B854" s="900"/>
      <c r="C854" s="900"/>
      <c r="D854" s="900"/>
      <c r="E854" s="901"/>
      <c r="F854" s="290">
        <f>F850+F851+F852</f>
        <v>0</v>
      </c>
      <c r="G854" s="290"/>
      <c r="H854" s="290">
        <f t="shared" ref="H854:Q854" si="326">H850+H851+H852</f>
        <v>0</v>
      </c>
      <c r="I854" s="290">
        <f t="shared" si="326"/>
        <v>0</v>
      </c>
      <c r="J854" s="290">
        <f t="shared" si="326"/>
        <v>0</v>
      </c>
      <c r="K854" s="290">
        <f t="shared" si="326"/>
        <v>0</v>
      </c>
      <c r="L854" s="290">
        <f t="shared" si="326"/>
        <v>0</v>
      </c>
      <c r="M854" s="290">
        <f t="shared" si="326"/>
        <v>0</v>
      </c>
      <c r="N854" s="290">
        <f t="shared" si="326"/>
        <v>0</v>
      </c>
      <c r="O854" s="290">
        <f t="shared" si="326"/>
        <v>0</v>
      </c>
      <c r="P854" s="290">
        <f t="shared" si="326"/>
        <v>0</v>
      </c>
      <c r="Q854" s="291">
        <f t="shared" si="326"/>
        <v>0</v>
      </c>
      <c r="R854" s="291"/>
    </row>
    <row r="855" spans="1:18" ht="34.5" hidden="1" customHeight="1">
      <c r="A855" s="1174"/>
      <c r="B855" s="1175"/>
      <c r="C855" s="1175"/>
      <c r="D855" s="1175"/>
      <c r="E855" s="1175"/>
      <c r="F855" s="1175"/>
      <c r="G855" s="1176"/>
      <c r="H855" s="1175"/>
      <c r="I855" s="1175"/>
      <c r="J855" s="1175"/>
      <c r="K855" s="1175"/>
      <c r="L855" s="1175"/>
      <c r="M855" s="1175"/>
      <c r="N855" s="1175"/>
      <c r="O855" s="1175"/>
      <c r="P855" s="1175"/>
      <c r="Q855" s="1177"/>
      <c r="R855" s="663"/>
    </row>
    <row r="856" spans="1:18" ht="34.5" customHeight="1">
      <c r="A856" s="870" t="s">
        <v>710</v>
      </c>
      <c r="B856" s="871"/>
      <c r="C856" s="871"/>
      <c r="D856" s="871"/>
      <c r="E856" s="871"/>
      <c r="F856" s="872"/>
      <c r="G856" s="477"/>
      <c r="H856" s="282">
        <f t="shared" ref="H856:H860" si="327">H850</f>
        <v>0</v>
      </c>
      <c r="I856" s="282">
        <f t="shared" ref="I856:I860" si="328">I850+H856</f>
        <v>0</v>
      </c>
      <c r="J856" s="282">
        <f t="shared" ref="J856:J860" si="329">J850+I856</f>
        <v>0</v>
      </c>
      <c r="K856" s="282">
        <f t="shared" ref="K856:K860" si="330">K850+J856</f>
        <v>0</v>
      </c>
      <c r="L856" s="282">
        <f t="shared" ref="L856:L860" si="331">L850+K856</f>
        <v>0</v>
      </c>
      <c r="M856" s="282">
        <f t="shared" ref="M856:M860" si="332">M850+L856</f>
        <v>0</v>
      </c>
      <c r="N856" s="282">
        <f t="shared" ref="N856:N860" si="333">N850+M856</f>
        <v>0</v>
      </c>
      <c r="O856" s="282">
        <f t="shared" ref="O856:O860" si="334">O850+N856</f>
        <v>0</v>
      </c>
      <c r="P856" s="282">
        <f t="shared" ref="P856:P860" si="335">P850+O856</f>
        <v>0</v>
      </c>
      <c r="Q856" s="283">
        <f t="shared" ref="Q856:Q860" si="336">Q850+P856</f>
        <v>0</v>
      </c>
      <c r="R856" s="283"/>
    </row>
    <row r="857" spans="1:18" ht="34.5" customHeight="1">
      <c r="A857" s="870" t="s">
        <v>711</v>
      </c>
      <c r="B857" s="871"/>
      <c r="C857" s="871"/>
      <c r="D857" s="871"/>
      <c r="E857" s="871"/>
      <c r="F857" s="872"/>
      <c r="G857" s="467"/>
      <c r="H857" s="615">
        <f t="shared" si="327"/>
        <v>0</v>
      </c>
      <c r="I857" s="616">
        <f t="shared" si="328"/>
        <v>0</v>
      </c>
      <c r="J857" s="615">
        <f t="shared" si="329"/>
        <v>0</v>
      </c>
      <c r="K857" s="616">
        <f t="shared" si="330"/>
        <v>0</v>
      </c>
      <c r="L857" s="615">
        <f t="shared" si="331"/>
        <v>0</v>
      </c>
      <c r="M857" s="616">
        <f t="shared" si="332"/>
        <v>0</v>
      </c>
      <c r="N857" s="615">
        <f t="shared" si="333"/>
        <v>0</v>
      </c>
      <c r="O857" s="616">
        <f t="shared" si="334"/>
        <v>0</v>
      </c>
      <c r="P857" s="615">
        <f t="shared" si="335"/>
        <v>0</v>
      </c>
      <c r="Q857" s="617">
        <f t="shared" si="336"/>
        <v>0</v>
      </c>
      <c r="R857" s="618"/>
    </row>
    <row r="858" spans="1:18" ht="34.5" customHeight="1">
      <c r="A858" s="870" t="s">
        <v>712</v>
      </c>
      <c r="B858" s="871"/>
      <c r="C858" s="871"/>
      <c r="D858" s="871"/>
      <c r="E858" s="871"/>
      <c r="F858" s="872"/>
      <c r="G858" s="477"/>
      <c r="H858" s="282">
        <f t="shared" si="327"/>
        <v>0</v>
      </c>
      <c r="I858" s="282">
        <f t="shared" si="328"/>
        <v>0</v>
      </c>
      <c r="J858" s="282">
        <f t="shared" si="329"/>
        <v>0</v>
      </c>
      <c r="K858" s="282">
        <f t="shared" si="330"/>
        <v>0</v>
      </c>
      <c r="L858" s="282">
        <f t="shared" si="331"/>
        <v>0</v>
      </c>
      <c r="M858" s="282">
        <f t="shared" si="332"/>
        <v>0</v>
      </c>
      <c r="N858" s="282">
        <f t="shared" si="333"/>
        <v>0</v>
      </c>
      <c r="O858" s="282">
        <f t="shared" si="334"/>
        <v>0</v>
      </c>
      <c r="P858" s="282">
        <f t="shared" si="335"/>
        <v>0</v>
      </c>
      <c r="Q858" s="283">
        <f t="shared" si="336"/>
        <v>0</v>
      </c>
      <c r="R858" s="283"/>
    </row>
    <row r="859" spans="1:18" ht="34.5" customHeight="1">
      <c r="A859" s="879" t="s">
        <v>713</v>
      </c>
      <c r="B859" s="880"/>
      <c r="C859" s="880"/>
      <c r="D859" s="880"/>
      <c r="E859" s="880"/>
      <c r="F859" s="881"/>
      <c r="G859" s="289"/>
      <c r="H859" s="286">
        <f t="shared" si="327"/>
        <v>0</v>
      </c>
      <c r="I859" s="286">
        <f t="shared" si="328"/>
        <v>0</v>
      </c>
      <c r="J859" s="286">
        <f t="shared" si="329"/>
        <v>0</v>
      </c>
      <c r="K859" s="286">
        <f t="shared" si="330"/>
        <v>0</v>
      </c>
      <c r="L859" s="286">
        <f t="shared" si="331"/>
        <v>0</v>
      </c>
      <c r="M859" s="286">
        <f t="shared" si="332"/>
        <v>0</v>
      </c>
      <c r="N859" s="286">
        <f t="shared" si="333"/>
        <v>0</v>
      </c>
      <c r="O859" s="286">
        <f t="shared" si="334"/>
        <v>0</v>
      </c>
      <c r="P859" s="286">
        <f t="shared" si="335"/>
        <v>0</v>
      </c>
      <c r="Q859" s="287">
        <f t="shared" si="336"/>
        <v>0</v>
      </c>
      <c r="R859" s="287"/>
    </row>
    <row r="860" spans="1:18" ht="34.5" customHeight="1">
      <c r="A860" s="899" t="s">
        <v>714</v>
      </c>
      <c r="B860" s="900"/>
      <c r="C860" s="900"/>
      <c r="D860" s="900"/>
      <c r="E860" s="900"/>
      <c r="F860" s="901"/>
      <c r="G860" s="619"/>
      <c r="H860" s="620">
        <f t="shared" si="327"/>
        <v>0</v>
      </c>
      <c r="I860" s="621">
        <f t="shared" si="328"/>
        <v>0</v>
      </c>
      <c r="J860" s="620">
        <f t="shared" si="329"/>
        <v>0</v>
      </c>
      <c r="K860" s="621">
        <f t="shared" si="330"/>
        <v>0</v>
      </c>
      <c r="L860" s="620">
        <f t="shared" si="331"/>
        <v>0</v>
      </c>
      <c r="M860" s="621">
        <f t="shared" si="332"/>
        <v>0</v>
      </c>
      <c r="N860" s="620">
        <f t="shared" si="333"/>
        <v>0</v>
      </c>
      <c r="O860" s="621">
        <f t="shared" si="334"/>
        <v>0</v>
      </c>
      <c r="P860" s="620">
        <f t="shared" si="335"/>
        <v>0</v>
      </c>
      <c r="Q860" s="622">
        <f t="shared" si="336"/>
        <v>0</v>
      </c>
      <c r="R860" s="623"/>
    </row>
    <row r="861" spans="1:18" ht="34.5" hidden="1" customHeight="1">
      <c r="A861" s="892"/>
      <c r="B861" s="893"/>
      <c r="C861" s="893"/>
      <c r="D861" s="893"/>
      <c r="E861" s="893"/>
      <c r="F861" s="893"/>
      <c r="G861" s="894"/>
      <c r="H861" s="893"/>
      <c r="I861" s="893"/>
      <c r="J861" s="893"/>
      <c r="K861" s="893"/>
      <c r="L861" s="893"/>
      <c r="M861" s="893"/>
      <c r="N861" s="893"/>
      <c r="O861" s="893"/>
      <c r="P861" s="893"/>
      <c r="Q861" s="895"/>
      <c r="R861" s="280"/>
    </row>
    <row r="862" spans="1:18" ht="34.5" hidden="1" customHeight="1">
      <c r="A862" s="873" t="s">
        <v>715</v>
      </c>
      <c r="B862" s="874"/>
      <c r="C862" s="874"/>
      <c r="D862" s="874"/>
      <c r="E862" s="875"/>
      <c r="F862" s="271">
        <f t="shared" ref="F862:F864" si="337">SUM(H862:Q862)</f>
        <v>2.0931600000000001</v>
      </c>
      <c r="G862" s="272"/>
      <c r="H862" s="271">
        <f t="shared" ref="H862:H864" si="338">H609+H758+H790+H829+H850</f>
        <v>1.5131600000000001</v>
      </c>
      <c r="I862" s="271">
        <f t="shared" ref="I862:I864" si="339">I609+I758+I790+I829+I850</f>
        <v>0.57999999999999996</v>
      </c>
      <c r="J862" s="271">
        <f t="shared" ref="J862:J864" si="340">J609+J758+J790+J829+J850</f>
        <v>0</v>
      </c>
      <c r="K862" s="271">
        <f t="shared" ref="K862:K864" si="341">K609+K758+K790+K829+K850</f>
        <v>0</v>
      </c>
      <c r="L862" s="271">
        <f t="shared" ref="L862:L864" si="342">L609+L758+L790+L829+L850</f>
        <v>0</v>
      </c>
      <c r="M862" s="271">
        <f t="shared" ref="M862:M864" si="343">M609+M758+M790+M829+M850</f>
        <v>0</v>
      </c>
      <c r="N862" s="271">
        <f t="shared" ref="N862:N864" si="344">N609+N758+N790+N829+N850</f>
        <v>0</v>
      </c>
      <c r="O862" s="271">
        <f t="shared" ref="O862:O864" si="345">O609+O758+O790+O829+O850</f>
        <v>0</v>
      </c>
      <c r="P862" s="271">
        <f t="shared" ref="P862:P864" si="346">P609+P758+P790+P829+P850</f>
        <v>0</v>
      </c>
      <c r="Q862" s="273">
        <f t="shared" ref="Q862:Q864" si="347">Q609+Q758+Q790+Q829+Q850</f>
        <v>0</v>
      </c>
      <c r="R862" s="273"/>
    </row>
    <row r="863" spans="1:18" ht="34.5" hidden="1" customHeight="1">
      <c r="A863" s="896" t="s">
        <v>716</v>
      </c>
      <c r="B863" s="897"/>
      <c r="C863" s="897"/>
      <c r="D863" s="897"/>
      <c r="E863" s="898"/>
      <c r="F863" s="271">
        <f t="shared" si="337"/>
        <v>0</v>
      </c>
      <c r="G863" s="272"/>
      <c r="H863" s="271">
        <f t="shared" si="338"/>
        <v>0</v>
      </c>
      <c r="I863" s="271">
        <f t="shared" si="339"/>
        <v>0</v>
      </c>
      <c r="J863" s="271">
        <f t="shared" si="340"/>
        <v>0</v>
      </c>
      <c r="K863" s="271">
        <f t="shared" si="341"/>
        <v>0</v>
      </c>
      <c r="L863" s="271">
        <f t="shared" si="342"/>
        <v>0</v>
      </c>
      <c r="M863" s="271">
        <f t="shared" si="343"/>
        <v>0</v>
      </c>
      <c r="N863" s="271">
        <f t="shared" si="344"/>
        <v>0</v>
      </c>
      <c r="O863" s="271">
        <f t="shared" si="345"/>
        <v>0</v>
      </c>
      <c r="P863" s="271">
        <f t="shared" si="346"/>
        <v>0</v>
      </c>
      <c r="Q863" s="273">
        <f t="shared" si="347"/>
        <v>0</v>
      </c>
      <c r="R863" s="273"/>
    </row>
    <row r="864" spans="1:18" ht="34.5" hidden="1" customHeight="1">
      <c r="A864" s="876" t="s">
        <v>717</v>
      </c>
      <c r="B864" s="877"/>
      <c r="C864" s="877"/>
      <c r="D864" s="877"/>
      <c r="E864" s="878"/>
      <c r="F864" s="271">
        <f t="shared" si="337"/>
        <v>4.4336899999999995</v>
      </c>
      <c r="G864" s="272"/>
      <c r="H864" s="271">
        <f t="shared" si="338"/>
        <v>0</v>
      </c>
      <c r="I864" s="271">
        <f t="shared" si="339"/>
        <v>0</v>
      </c>
      <c r="J864" s="271">
        <f t="shared" si="340"/>
        <v>0</v>
      </c>
      <c r="K864" s="271">
        <f t="shared" si="341"/>
        <v>0</v>
      </c>
      <c r="L864" s="271">
        <f t="shared" si="342"/>
        <v>0</v>
      </c>
      <c r="M864" s="271">
        <f t="shared" si="343"/>
        <v>0</v>
      </c>
      <c r="N864" s="271">
        <f t="shared" si="344"/>
        <v>0</v>
      </c>
      <c r="O864" s="271">
        <f t="shared" si="345"/>
        <v>2.0016499999999997</v>
      </c>
      <c r="P864" s="271">
        <f t="shared" si="346"/>
        <v>0.63204000000000005</v>
      </c>
      <c r="Q864" s="273">
        <f t="shared" si="347"/>
        <v>1.8</v>
      </c>
      <c r="R864" s="273"/>
    </row>
    <row r="865" spans="1:18" ht="34.5" hidden="1" customHeight="1">
      <c r="A865" s="879" t="s">
        <v>718</v>
      </c>
      <c r="B865" s="880"/>
      <c r="C865" s="880"/>
      <c r="D865" s="880"/>
      <c r="E865" s="881"/>
      <c r="F865" s="274">
        <f>F862+F863</f>
        <v>2.0931600000000001</v>
      </c>
      <c r="G865" s="275"/>
      <c r="H865" s="274">
        <f t="shared" ref="H865:Q865" si="348">H862+H863</f>
        <v>1.5131600000000001</v>
      </c>
      <c r="I865" s="274">
        <f t="shared" si="348"/>
        <v>0.57999999999999996</v>
      </c>
      <c r="J865" s="274">
        <f t="shared" si="348"/>
        <v>0</v>
      </c>
      <c r="K865" s="274">
        <f t="shared" si="348"/>
        <v>0</v>
      </c>
      <c r="L865" s="274">
        <f t="shared" si="348"/>
        <v>0</v>
      </c>
      <c r="M865" s="274">
        <f t="shared" si="348"/>
        <v>0</v>
      </c>
      <c r="N865" s="274">
        <f t="shared" si="348"/>
        <v>0</v>
      </c>
      <c r="O865" s="274">
        <f t="shared" si="348"/>
        <v>0</v>
      </c>
      <c r="P865" s="274">
        <f t="shared" si="348"/>
        <v>0</v>
      </c>
      <c r="Q865" s="276">
        <f t="shared" si="348"/>
        <v>0</v>
      </c>
      <c r="R865" s="276"/>
    </row>
    <row r="866" spans="1:18" ht="34.5" hidden="1" customHeight="1">
      <c r="A866" s="899" t="s">
        <v>719</v>
      </c>
      <c r="B866" s="900"/>
      <c r="C866" s="900"/>
      <c r="D866" s="900"/>
      <c r="E866" s="901"/>
      <c r="F866" s="668">
        <f>F862+F863+F864</f>
        <v>6.5268499999999996</v>
      </c>
      <c r="G866" s="275"/>
      <c r="H866" s="275">
        <f t="shared" ref="H866:Q866" si="349">H862+H863+H864</f>
        <v>1.5131600000000001</v>
      </c>
      <c r="I866" s="275">
        <f t="shared" si="349"/>
        <v>0.57999999999999996</v>
      </c>
      <c r="J866" s="275">
        <f t="shared" si="349"/>
        <v>0</v>
      </c>
      <c r="K866" s="275">
        <f t="shared" si="349"/>
        <v>0</v>
      </c>
      <c r="L866" s="275">
        <f t="shared" si="349"/>
        <v>0</v>
      </c>
      <c r="M866" s="275">
        <f t="shared" si="349"/>
        <v>0</v>
      </c>
      <c r="N866" s="275">
        <f t="shared" si="349"/>
        <v>0</v>
      </c>
      <c r="O866" s="275">
        <f t="shared" si="349"/>
        <v>2.0016499999999997</v>
      </c>
      <c r="P866" s="275">
        <f t="shared" si="349"/>
        <v>0.63204000000000005</v>
      </c>
      <c r="Q866" s="278">
        <f t="shared" si="349"/>
        <v>1.8</v>
      </c>
      <c r="R866" s="278"/>
    </row>
    <row r="867" spans="1:18" ht="34.5" hidden="1" customHeight="1">
      <c r="A867" s="1178" t="s">
        <v>720</v>
      </c>
      <c r="B867" s="1179"/>
      <c r="C867" s="1179"/>
      <c r="D867" s="1179"/>
      <c r="E867" s="1180"/>
      <c r="F867" s="669">
        <f>SUM(H867:Q867)</f>
        <v>0.97964000000000007</v>
      </c>
      <c r="G867" s="670"/>
      <c r="H867" s="671">
        <f>H17+H22+H28+H32+H38+H47+H164+H168+H172+H176+H180+H184+H188+H192+H196+H200+H244+H248+H253+H257+H261+H623+H627+H633+H638+H648</f>
        <v>0.97964000000000007</v>
      </c>
      <c r="I867" s="672">
        <f>I342+I348+I354+I360</f>
        <v>0</v>
      </c>
      <c r="J867" s="672">
        <v>0</v>
      </c>
      <c r="K867" s="672">
        <v>0</v>
      </c>
      <c r="L867" s="672">
        <v>0</v>
      </c>
      <c r="M867" s="672">
        <v>0</v>
      </c>
      <c r="N867" s="672">
        <v>0</v>
      </c>
      <c r="O867" s="672">
        <v>0</v>
      </c>
      <c r="P867" s="672">
        <v>0</v>
      </c>
      <c r="Q867" s="673">
        <v>0</v>
      </c>
      <c r="R867" s="674"/>
    </row>
    <row r="868" spans="1:18" ht="34.5" customHeight="1">
      <c r="A868" s="892"/>
      <c r="B868" s="893"/>
      <c r="C868" s="893"/>
      <c r="D868" s="893"/>
      <c r="E868" s="893"/>
      <c r="F868" s="893"/>
      <c r="G868" s="894"/>
      <c r="H868" s="893"/>
      <c r="I868" s="893"/>
      <c r="J868" s="893"/>
      <c r="K868" s="893"/>
      <c r="L868" s="893"/>
      <c r="M868" s="893"/>
      <c r="N868" s="893"/>
      <c r="O868" s="893"/>
      <c r="P868" s="893"/>
      <c r="Q868" s="895"/>
      <c r="R868" s="280"/>
    </row>
    <row r="869" spans="1:18" ht="34.5" customHeight="1">
      <c r="A869" s="1181" t="s">
        <v>721</v>
      </c>
      <c r="B869" s="1182"/>
      <c r="C869" s="1182"/>
      <c r="D869" s="1182"/>
      <c r="E869" s="1182"/>
      <c r="F869" s="1183"/>
      <c r="G869" s="675"/>
      <c r="H869" s="615">
        <f t="shared" ref="H869:H874" si="350">H862</f>
        <v>1.5131600000000001</v>
      </c>
      <c r="I869" s="616">
        <f t="shared" ref="I869:I874" si="351">I862+H869</f>
        <v>2.0931600000000001</v>
      </c>
      <c r="J869" s="615">
        <f t="shared" ref="J869:J874" si="352">J862+I869</f>
        <v>2.0931600000000001</v>
      </c>
      <c r="K869" s="616">
        <f t="shared" ref="K869:K874" si="353">K862+J869</f>
        <v>2.0931600000000001</v>
      </c>
      <c r="L869" s="615">
        <f t="shared" ref="L869:L874" si="354">L862+K869</f>
        <v>2.0931600000000001</v>
      </c>
      <c r="M869" s="616">
        <f t="shared" ref="M869:M874" si="355">M862+L869</f>
        <v>2.0931600000000001</v>
      </c>
      <c r="N869" s="615">
        <f t="shared" ref="N869:N874" si="356">N862+M869</f>
        <v>2.0931600000000001</v>
      </c>
      <c r="O869" s="616">
        <f t="shared" ref="O869:O874" si="357">O862+N869</f>
        <v>2.0931600000000001</v>
      </c>
      <c r="P869" s="615">
        <f t="shared" ref="P869:P874" si="358">P862+O869</f>
        <v>2.0931600000000001</v>
      </c>
      <c r="Q869" s="617">
        <f t="shared" ref="Q869:Q874" si="359">Q862+P869</f>
        <v>2.0931600000000001</v>
      </c>
      <c r="R869" s="618"/>
    </row>
    <row r="870" spans="1:18" ht="34.5" customHeight="1">
      <c r="A870" s="1181" t="s">
        <v>722</v>
      </c>
      <c r="B870" s="1182"/>
      <c r="C870" s="1182"/>
      <c r="D870" s="1182"/>
      <c r="E870" s="1182"/>
      <c r="F870" s="1183"/>
      <c r="G870" s="676"/>
      <c r="H870" s="616">
        <f t="shared" si="350"/>
        <v>0</v>
      </c>
      <c r="I870" s="615">
        <f t="shared" si="351"/>
        <v>0</v>
      </c>
      <c r="J870" s="616">
        <f t="shared" si="352"/>
        <v>0</v>
      </c>
      <c r="K870" s="615">
        <f t="shared" si="353"/>
        <v>0</v>
      </c>
      <c r="L870" s="616">
        <f t="shared" si="354"/>
        <v>0</v>
      </c>
      <c r="M870" s="615">
        <f t="shared" si="355"/>
        <v>0</v>
      </c>
      <c r="N870" s="616">
        <f t="shared" si="356"/>
        <v>0</v>
      </c>
      <c r="O870" s="615">
        <f t="shared" si="357"/>
        <v>0</v>
      </c>
      <c r="P870" s="616">
        <f t="shared" si="358"/>
        <v>0</v>
      </c>
      <c r="Q870" s="615">
        <f t="shared" si="359"/>
        <v>0</v>
      </c>
      <c r="R870" s="616"/>
    </row>
    <row r="871" spans="1:18" ht="34.5" customHeight="1">
      <c r="A871" s="870" t="s">
        <v>723</v>
      </c>
      <c r="B871" s="871"/>
      <c r="C871" s="871"/>
      <c r="D871" s="871"/>
      <c r="E871" s="871"/>
      <c r="F871" s="872"/>
      <c r="G871" s="477"/>
      <c r="H871" s="282">
        <f t="shared" si="350"/>
        <v>0</v>
      </c>
      <c r="I871" s="282">
        <f t="shared" si="351"/>
        <v>0</v>
      </c>
      <c r="J871" s="282">
        <f t="shared" si="352"/>
        <v>0</v>
      </c>
      <c r="K871" s="282">
        <f t="shared" si="353"/>
        <v>0</v>
      </c>
      <c r="L871" s="282">
        <f t="shared" si="354"/>
        <v>0</v>
      </c>
      <c r="M871" s="282">
        <f t="shared" si="355"/>
        <v>0</v>
      </c>
      <c r="N871" s="282">
        <f t="shared" si="356"/>
        <v>0</v>
      </c>
      <c r="O871" s="282">
        <f t="shared" si="357"/>
        <v>2.0016499999999997</v>
      </c>
      <c r="P871" s="282">
        <f t="shared" si="358"/>
        <v>2.6336899999999996</v>
      </c>
      <c r="Q871" s="283">
        <f t="shared" si="359"/>
        <v>4.4336899999999995</v>
      </c>
      <c r="R871" s="283"/>
    </row>
    <row r="872" spans="1:18" ht="34.5" customHeight="1">
      <c r="A872" s="1184" t="s">
        <v>724</v>
      </c>
      <c r="B872" s="1185"/>
      <c r="C872" s="1185"/>
      <c r="D872" s="1185"/>
      <c r="E872" s="1185"/>
      <c r="F872" s="1186"/>
      <c r="G872" s="677"/>
      <c r="H872" s="286">
        <f t="shared" si="350"/>
        <v>1.5131600000000001</v>
      </c>
      <c r="I872" s="286">
        <f t="shared" si="351"/>
        <v>2.0931600000000001</v>
      </c>
      <c r="J872" s="286">
        <f t="shared" si="352"/>
        <v>2.0931600000000001</v>
      </c>
      <c r="K872" s="286">
        <f t="shared" si="353"/>
        <v>2.0931600000000001</v>
      </c>
      <c r="L872" s="286">
        <f t="shared" si="354"/>
        <v>2.0931600000000001</v>
      </c>
      <c r="M872" s="286">
        <f t="shared" si="355"/>
        <v>2.0931600000000001</v>
      </c>
      <c r="N872" s="286">
        <f t="shared" si="356"/>
        <v>2.0931600000000001</v>
      </c>
      <c r="O872" s="286">
        <f t="shared" si="357"/>
        <v>2.0931600000000001</v>
      </c>
      <c r="P872" s="286">
        <f t="shared" si="358"/>
        <v>2.0931600000000001</v>
      </c>
      <c r="Q872" s="287">
        <f t="shared" si="359"/>
        <v>2.0931600000000001</v>
      </c>
      <c r="R872" s="287"/>
    </row>
    <row r="873" spans="1:18" ht="34.5" customHeight="1">
      <c r="A873" s="1187" t="s">
        <v>725</v>
      </c>
      <c r="B873" s="1188"/>
      <c r="C873" s="1188"/>
      <c r="D873" s="1188"/>
      <c r="E873" s="1188"/>
      <c r="F873" s="1189"/>
      <c r="G873" s="675"/>
      <c r="H873" s="620">
        <f t="shared" si="350"/>
        <v>1.5131600000000001</v>
      </c>
      <c r="I873" s="621">
        <f t="shared" si="351"/>
        <v>2.0931600000000001</v>
      </c>
      <c r="J873" s="620">
        <f t="shared" si="352"/>
        <v>2.0931600000000001</v>
      </c>
      <c r="K873" s="621">
        <f t="shared" si="353"/>
        <v>2.0931600000000001</v>
      </c>
      <c r="L873" s="620">
        <f t="shared" si="354"/>
        <v>2.0931600000000001</v>
      </c>
      <c r="M873" s="621">
        <f t="shared" si="355"/>
        <v>2.0931600000000001</v>
      </c>
      <c r="N873" s="620">
        <f t="shared" si="356"/>
        <v>2.0931600000000001</v>
      </c>
      <c r="O873" s="621">
        <f t="shared" si="357"/>
        <v>4.0948099999999998</v>
      </c>
      <c r="P873" s="620">
        <f t="shared" si="358"/>
        <v>4.7268499999999998</v>
      </c>
      <c r="Q873" s="622">
        <f t="shared" si="359"/>
        <v>6.5268499999999996</v>
      </c>
      <c r="R873" s="623"/>
    </row>
    <row r="874" spans="1:18" ht="34.5" customHeight="1">
      <c r="A874" s="1184" t="s">
        <v>726</v>
      </c>
      <c r="B874" s="1185"/>
      <c r="C874" s="1185"/>
      <c r="D874" s="1185"/>
      <c r="E874" s="1185"/>
      <c r="F874" s="1186"/>
      <c r="G874" s="677"/>
      <c r="H874" s="286">
        <f t="shared" si="350"/>
        <v>0.97964000000000007</v>
      </c>
      <c r="I874" s="286">
        <f t="shared" si="351"/>
        <v>0.97964000000000007</v>
      </c>
      <c r="J874" s="286">
        <f t="shared" si="352"/>
        <v>0.97964000000000007</v>
      </c>
      <c r="K874" s="286">
        <f t="shared" si="353"/>
        <v>0.97964000000000007</v>
      </c>
      <c r="L874" s="286">
        <f t="shared" si="354"/>
        <v>0.97964000000000007</v>
      </c>
      <c r="M874" s="286">
        <f t="shared" si="355"/>
        <v>0.97964000000000007</v>
      </c>
      <c r="N874" s="286">
        <f t="shared" si="356"/>
        <v>0.97964000000000007</v>
      </c>
      <c r="O874" s="286">
        <f t="shared" si="357"/>
        <v>0.97964000000000007</v>
      </c>
      <c r="P874" s="286">
        <f t="shared" si="358"/>
        <v>0.97964000000000007</v>
      </c>
      <c r="Q874" s="287">
        <f t="shared" si="359"/>
        <v>0.97964000000000007</v>
      </c>
      <c r="R874" s="287"/>
    </row>
    <row r="875" spans="1:18" ht="34.5" customHeight="1">
      <c r="A875" s="678"/>
      <c r="B875" s="679"/>
      <c r="C875" s="679"/>
      <c r="D875" s="679"/>
      <c r="E875" s="680"/>
      <c r="F875" s="681"/>
      <c r="G875" s="682"/>
      <c r="H875" s="683"/>
      <c r="I875" s="683"/>
      <c r="J875" s="683"/>
      <c r="K875" s="683"/>
      <c r="L875" s="683"/>
      <c r="M875" s="683"/>
      <c r="N875" s="683"/>
      <c r="O875" s="683"/>
      <c r="P875" s="683"/>
      <c r="Q875" s="684"/>
      <c r="R875" s="684"/>
    </row>
    <row r="876" spans="1:18" ht="40.5">
      <c r="A876" s="685"/>
      <c r="B876" s="9"/>
      <c r="C876" s="9"/>
      <c r="D876" s="9"/>
      <c r="E876" s="9"/>
      <c r="F876" s="10"/>
      <c r="G876" s="13"/>
      <c r="H876" s="10"/>
      <c r="I876" s="10"/>
      <c r="J876" s="10"/>
      <c r="K876" s="10"/>
      <c r="L876" s="10"/>
      <c r="M876" s="10"/>
      <c r="N876" s="10"/>
      <c r="O876" s="686"/>
      <c r="P876" s="687"/>
      <c r="Q876" s="687"/>
      <c r="R876" s="10"/>
    </row>
    <row r="877" spans="1:18" ht="40.5">
      <c r="A877" s="685"/>
      <c r="B877" s="9"/>
      <c r="C877" s="9"/>
      <c r="D877" s="9"/>
      <c r="E877" s="9"/>
      <c r="F877" s="10"/>
      <c r="G877" s="13"/>
      <c r="H877" s="10"/>
      <c r="I877" s="10"/>
      <c r="J877" s="10"/>
      <c r="K877" s="10"/>
      <c r="L877" s="10"/>
      <c r="M877" s="10"/>
      <c r="N877" s="10"/>
      <c r="O877" s="688"/>
      <c r="P877" s="687"/>
      <c r="Q877" s="687"/>
      <c r="R877" s="10"/>
    </row>
    <row r="878" spans="1:18" ht="40.5">
      <c r="A878" s="685"/>
      <c r="B878" s="9"/>
      <c r="C878" s="9"/>
      <c r="D878" s="9"/>
      <c r="E878" s="9"/>
      <c r="F878" s="10"/>
      <c r="G878" s="13"/>
      <c r="H878" s="10"/>
      <c r="I878" s="10"/>
      <c r="J878" s="10"/>
      <c r="K878" s="10"/>
      <c r="L878" s="10"/>
      <c r="M878" s="10"/>
      <c r="N878" s="10"/>
      <c r="O878" s="689"/>
      <c r="P878" s="687"/>
      <c r="Q878" s="687"/>
      <c r="R878" s="10"/>
    </row>
    <row r="879" spans="1:18" ht="40.5">
      <c r="A879" s="685"/>
      <c r="B879" s="9"/>
      <c r="C879" s="9"/>
      <c r="D879" s="9"/>
      <c r="E879" s="9"/>
      <c r="F879" s="10"/>
      <c r="G879" s="13"/>
      <c r="H879" s="10"/>
      <c r="I879" s="10"/>
      <c r="J879" s="10"/>
      <c r="K879" s="10"/>
      <c r="L879" s="10"/>
      <c r="M879" s="10"/>
      <c r="N879" s="10"/>
      <c r="O879" s="686"/>
      <c r="P879" s="687"/>
      <c r="Q879" s="687"/>
      <c r="R879" s="10"/>
    </row>
    <row r="880" spans="1:18" ht="40.5">
      <c r="A880" s="685"/>
      <c r="B880" s="9"/>
      <c r="C880" s="9"/>
      <c r="D880" s="9"/>
      <c r="E880" s="9"/>
      <c r="F880" s="10"/>
      <c r="G880" s="13"/>
      <c r="H880" s="10"/>
      <c r="I880" s="10"/>
      <c r="J880" s="10"/>
      <c r="K880" s="10"/>
      <c r="L880" s="10"/>
      <c r="M880" s="10"/>
      <c r="N880" s="10"/>
      <c r="O880" s="686"/>
      <c r="P880" s="687"/>
      <c r="Q880" s="687"/>
      <c r="R880" s="10"/>
    </row>
    <row r="881" spans="1:18" ht="40.5">
      <c r="A881" s="685"/>
      <c r="B881" s="9"/>
      <c r="C881" s="9"/>
      <c r="D881" s="9"/>
      <c r="E881" s="9"/>
      <c r="F881" s="10"/>
      <c r="G881" s="13"/>
      <c r="H881" s="10"/>
      <c r="I881" s="10"/>
      <c r="J881" s="10"/>
      <c r="K881" s="10"/>
      <c r="L881" s="10"/>
      <c r="M881" s="10"/>
      <c r="N881" s="10"/>
      <c r="O881" s="686"/>
      <c r="P881" s="687"/>
      <c r="Q881" s="687"/>
      <c r="R881" s="10"/>
    </row>
    <row r="882" spans="1:18" ht="40.5">
      <c r="A882" s="685"/>
      <c r="B882" s="9"/>
      <c r="C882" s="9"/>
      <c r="D882" s="9"/>
      <c r="E882" s="9"/>
      <c r="F882" s="10"/>
      <c r="G882" s="13"/>
      <c r="H882" s="10"/>
      <c r="I882" s="10"/>
      <c r="J882" s="10"/>
      <c r="K882" s="10"/>
      <c r="L882" s="10"/>
      <c r="M882" s="10"/>
      <c r="N882" s="10"/>
      <c r="O882" s="688"/>
      <c r="P882" s="687"/>
      <c r="Q882" s="687"/>
      <c r="R882" s="10"/>
    </row>
    <row r="883" spans="1:18" ht="40.5">
      <c r="A883" s="685"/>
      <c r="B883" s="9"/>
      <c r="C883" s="9"/>
      <c r="D883" s="9"/>
      <c r="E883" s="9"/>
      <c r="F883" s="10"/>
      <c r="G883" s="13"/>
      <c r="H883" s="10"/>
      <c r="I883" s="10"/>
      <c r="J883" s="10"/>
      <c r="K883" s="10"/>
      <c r="L883" s="10"/>
      <c r="M883" s="10"/>
      <c r="N883" s="10"/>
      <c r="O883" s="690"/>
      <c r="P883" s="687"/>
      <c r="Q883" s="687"/>
      <c r="R883" s="10"/>
    </row>
    <row r="884" spans="1:18" ht="40.5">
      <c r="A884" s="685"/>
      <c r="B884" s="9"/>
      <c r="C884" s="9"/>
      <c r="D884" s="9"/>
      <c r="E884" s="9"/>
      <c r="F884" s="10"/>
      <c r="G884" s="13"/>
      <c r="H884" s="10"/>
      <c r="I884" s="10"/>
      <c r="J884" s="10"/>
      <c r="K884" s="10"/>
      <c r="L884" s="10"/>
      <c r="M884" s="10"/>
      <c r="N884" s="10"/>
      <c r="O884" s="686"/>
      <c r="P884" s="687"/>
      <c r="Q884" s="687"/>
      <c r="R884" s="10"/>
    </row>
    <row r="885" spans="1:18" ht="40.5">
      <c r="A885" s="685"/>
      <c r="B885" s="9"/>
      <c r="C885" s="9"/>
      <c r="D885" s="9"/>
      <c r="E885" s="9"/>
      <c r="F885" s="10"/>
      <c r="G885" s="13"/>
      <c r="H885" s="10"/>
      <c r="I885" s="10"/>
      <c r="J885" s="10"/>
      <c r="K885" s="10"/>
      <c r="L885" s="10"/>
      <c r="M885" s="10"/>
      <c r="N885" s="10"/>
      <c r="O885" s="686"/>
      <c r="P885" s="687"/>
      <c r="Q885" s="687"/>
      <c r="R885" s="10"/>
    </row>
    <row r="886" spans="1:18" ht="33">
      <c r="A886" s="685"/>
      <c r="B886" s="9"/>
      <c r="C886" s="9"/>
      <c r="D886" s="9"/>
      <c r="E886" s="9"/>
      <c r="F886" s="10"/>
      <c r="G886" s="13"/>
      <c r="H886" s="10"/>
      <c r="I886" s="10"/>
      <c r="J886" s="10"/>
      <c r="K886" s="10"/>
      <c r="L886" s="10"/>
      <c r="M886" s="10"/>
      <c r="N886" s="10"/>
      <c r="O886" s="10"/>
      <c r="P886" s="10"/>
      <c r="Q886" s="10"/>
      <c r="R886" s="10"/>
    </row>
    <row r="887" spans="1:18" ht="33">
      <c r="A887" s="685"/>
      <c r="B887" s="9"/>
      <c r="C887" s="9"/>
      <c r="D887" s="9"/>
      <c r="E887" s="9"/>
      <c r="F887" s="10"/>
      <c r="G887" s="13"/>
      <c r="H887" s="10"/>
      <c r="I887" s="10"/>
      <c r="J887" s="10"/>
      <c r="K887" s="10"/>
      <c r="L887" s="10"/>
      <c r="M887" s="10"/>
      <c r="N887" s="10"/>
      <c r="O887" s="10"/>
      <c r="P887" s="10"/>
      <c r="Q887" s="10"/>
      <c r="R887" s="10"/>
    </row>
    <row r="888" spans="1:18" ht="33">
      <c r="A888" s="685"/>
      <c r="B888" s="9"/>
      <c r="C888" s="9"/>
      <c r="D888" s="9"/>
      <c r="E888" s="9"/>
      <c r="F888" s="10"/>
      <c r="G888" s="13"/>
      <c r="H888" s="10"/>
      <c r="I888" s="10"/>
      <c r="J888" s="10"/>
      <c r="K888" s="10"/>
      <c r="L888" s="10"/>
      <c r="M888" s="10"/>
      <c r="N888" s="10"/>
      <c r="O888" s="10"/>
      <c r="P888" s="10"/>
      <c r="Q888" s="10"/>
      <c r="R888" s="10"/>
    </row>
    <row r="889" spans="1:18" ht="33">
      <c r="A889" s="685"/>
      <c r="B889" s="9"/>
      <c r="C889" s="9"/>
      <c r="D889" s="9"/>
      <c r="E889" s="9"/>
      <c r="F889" s="10"/>
      <c r="G889" s="13"/>
      <c r="H889" s="10"/>
      <c r="I889" s="10"/>
      <c r="J889" s="10"/>
      <c r="K889" s="10"/>
      <c r="L889" s="10"/>
      <c r="M889" s="10"/>
      <c r="N889" s="10"/>
      <c r="O889" s="10"/>
      <c r="P889" s="10"/>
      <c r="Q889" s="10"/>
      <c r="R889" s="10"/>
    </row>
    <row r="890" spans="1:18" ht="33">
      <c r="A890" s="685"/>
      <c r="B890" s="9"/>
      <c r="C890" s="9"/>
      <c r="D890" s="9"/>
      <c r="E890" s="9"/>
      <c r="F890" s="10"/>
      <c r="G890" s="13"/>
      <c r="H890" s="10"/>
      <c r="I890" s="10"/>
      <c r="J890" s="10"/>
      <c r="K890" s="10"/>
      <c r="L890" s="10"/>
      <c r="M890" s="10"/>
      <c r="N890" s="10"/>
      <c r="O890" s="10"/>
      <c r="P890" s="10"/>
      <c r="Q890" s="10"/>
      <c r="R890" s="10"/>
    </row>
    <row r="891" spans="1:18" ht="33">
      <c r="A891" s="685"/>
      <c r="B891" s="9"/>
      <c r="C891" s="9"/>
      <c r="D891" s="9"/>
      <c r="E891" s="9"/>
      <c r="F891" s="10"/>
      <c r="G891" s="13"/>
      <c r="H891" s="10"/>
      <c r="I891" s="10"/>
      <c r="J891" s="10"/>
      <c r="K891" s="10"/>
      <c r="L891" s="10"/>
      <c r="M891" s="10"/>
      <c r="N891" s="10"/>
      <c r="O891" s="10"/>
      <c r="P891" s="10"/>
      <c r="Q891" s="10"/>
      <c r="R891" s="10"/>
    </row>
    <row r="892" spans="1:18" ht="33">
      <c r="A892" s="685"/>
      <c r="B892" s="9"/>
      <c r="C892" s="9"/>
      <c r="D892" s="9"/>
      <c r="E892" s="9"/>
      <c r="F892" s="10"/>
      <c r="G892" s="13"/>
      <c r="H892" s="10"/>
      <c r="I892" s="10"/>
      <c r="J892" s="10"/>
      <c r="K892" s="10"/>
      <c r="L892" s="10"/>
      <c r="M892" s="10"/>
      <c r="N892" s="10"/>
      <c r="O892" s="10"/>
      <c r="P892" s="10"/>
      <c r="Q892" s="10"/>
      <c r="R892" s="10"/>
    </row>
    <row r="893" spans="1:18" ht="33">
      <c r="A893" s="685"/>
      <c r="B893" s="9"/>
      <c r="C893" s="9"/>
      <c r="D893" s="9"/>
      <c r="E893" s="9"/>
      <c r="F893" s="10"/>
      <c r="G893" s="13"/>
      <c r="H893" s="10"/>
      <c r="I893" s="10"/>
      <c r="J893" s="10"/>
      <c r="K893" s="10"/>
      <c r="L893" s="10"/>
      <c r="M893" s="10"/>
      <c r="N893" s="10"/>
      <c r="O893" s="10"/>
      <c r="P893" s="10"/>
      <c r="Q893" s="10"/>
      <c r="R893" s="10"/>
    </row>
    <row r="894" spans="1:18" ht="33">
      <c r="A894" s="685"/>
      <c r="B894" s="9"/>
      <c r="C894" s="9"/>
      <c r="D894" s="9"/>
      <c r="E894" s="9"/>
      <c r="F894" s="10"/>
      <c r="G894" s="13"/>
      <c r="H894" s="10"/>
      <c r="I894" s="10"/>
      <c r="J894" s="10"/>
      <c r="K894" s="10"/>
      <c r="L894" s="10"/>
      <c r="M894" s="10"/>
      <c r="N894" s="10"/>
      <c r="O894" s="10"/>
      <c r="P894" s="10"/>
      <c r="Q894" s="10"/>
      <c r="R894" s="10"/>
    </row>
    <row r="895" spans="1:18" ht="33">
      <c r="A895" s="685"/>
      <c r="B895" s="9"/>
      <c r="C895" s="9"/>
      <c r="D895" s="9"/>
      <c r="E895" s="9"/>
      <c r="F895" s="10"/>
      <c r="G895" s="13"/>
      <c r="H895" s="10"/>
      <c r="I895" s="10"/>
      <c r="J895" s="10"/>
      <c r="K895" s="10"/>
      <c r="L895" s="10"/>
      <c r="M895" s="10"/>
      <c r="N895" s="10"/>
      <c r="O895" s="10"/>
      <c r="P895" s="10"/>
      <c r="Q895" s="10"/>
      <c r="R895" s="10"/>
    </row>
    <row r="896" spans="1:18" ht="33">
      <c r="A896" s="685"/>
      <c r="B896" s="9"/>
      <c r="C896" s="9"/>
      <c r="D896" s="9"/>
      <c r="E896" s="9"/>
      <c r="F896" s="10"/>
      <c r="G896" s="13"/>
      <c r="H896" s="10"/>
      <c r="I896" s="10"/>
      <c r="J896" s="10"/>
      <c r="K896" s="10"/>
      <c r="L896" s="10"/>
      <c r="M896" s="10"/>
      <c r="N896" s="10"/>
      <c r="O896" s="10"/>
      <c r="P896" s="10"/>
      <c r="Q896" s="10"/>
      <c r="R896" s="10"/>
    </row>
    <row r="897" spans="1:18" ht="33">
      <c r="A897" s="685"/>
      <c r="B897" s="9"/>
      <c r="C897" s="9"/>
      <c r="D897" s="9"/>
      <c r="E897" s="9"/>
      <c r="F897" s="10"/>
      <c r="G897" s="13"/>
      <c r="H897" s="10"/>
      <c r="I897" s="10"/>
      <c r="J897" s="10"/>
      <c r="K897" s="10"/>
      <c r="L897" s="10"/>
      <c r="M897" s="10"/>
      <c r="N897" s="10"/>
      <c r="O897" s="10"/>
      <c r="P897" s="10"/>
      <c r="Q897" s="10"/>
      <c r="R897" s="10"/>
    </row>
    <row r="898" spans="1:18" ht="33">
      <c r="A898" s="685"/>
      <c r="B898" s="9"/>
      <c r="C898" s="9"/>
      <c r="D898" s="9"/>
      <c r="E898" s="9"/>
      <c r="F898" s="10"/>
      <c r="G898" s="13"/>
      <c r="H898" s="10"/>
      <c r="I898" s="10"/>
      <c r="J898" s="10"/>
      <c r="K898" s="10"/>
      <c r="L898" s="10"/>
      <c r="M898" s="10"/>
      <c r="N898" s="10"/>
      <c r="O898" s="10"/>
      <c r="P898" s="10"/>
      <c r="Q898" s="10"/>
      <c r="R898" s="10"/>
    </row>
    <row r="899" spans="1:18" ht="33">
      <c r="A899" s="685"/>
      <c r="B899" s="9"/>
      <c r="C899" s="9"/>
      <c r="D899" s="9"/>
      <c r="E899" s="9"/>
      <c r="F899" s="10"/>
      <c r="G899" s="13"/>
      <c r="H899" s="10"/>
      <c r="I899" s="10"/>
      <c r="J899" s="10"/>
      <c r="K899" s="10"/>
      <c r="L899" s="10"/>
      <c r="M899" s="10"/>
      <c r="N899" s="10"/>
      <c r="O899" s="10"/>
      <c r="P899" s="10"/>
      <c r="Q899" s="10"/>
      <c r="R899" s="10"/>
    </row>
    <row r="900" spans="1:18" ht="33">
      <c r="A900" s="685"/>
      <c r="B900" s="9"/>
      <c r="C900" s="9"/>
      <c r="D900" s="9"/>
      <c r="E900" s="9"/>
      <c r="F900" s="10"/>
      <c r="G900" s="13"/>
      <c r="H900" s="10"/>
      <c r="I900" s="10"/>
      <c r="J900" s="10"/>
      <c r="K900" s="10"/>
      <c r="L900" s="10"/>
      <c r="M900" s="10"/>
      <c r="N900" s="10"/>
      <c r="O900" s="10"/>
      <c r="P900" s="10"/>
      <c r="Q900" s="10"/>
      <c r="R900" s="10"/>
    </row>
    <row r="901" spans="1:18" ht="33">
      <c r="A901" s="685"/>
      <c r="B901" s="9"/>
      <c r="C901" s="9"/>
      <c r="D901" s="9"/>
      <c r="E901" s="9"/>
      <c r="F901" s="10"/>
      <c r="G901" s="13"/>
      <c r="H901" s="10"/>
      <c r="I901" s="10"/>
      <c r="J901" s="10"/>
      <c r="K901" s="10"/>
      <c r="L901" s="10"/>
      <c r="M901" s="10"/>
      <c r="N901" s="10"/>
      <c r="O901" s="10"/>
      <c r="P901" s="10"/>
      <c r="Q901" s="10"/>
      <c r="R901" s="10"/>
    </row>
    <row r="902" spans="1:18" ht="33">
      <c r="A902" s="685"/>
      <c r="B902" s="9"/>
      <c r="C902" s="9"/>
      <c r="D902" s="9"/>
      <c r="E902" s="9"/>
      <c r="F902" s="10"/>
      <c r="G902" s="13"/>
      <c r="H902" s="10"/>
      <c r="I902" s="10"/>
      <c r="J902" s="10"/>
      <c r="K902" s="10"/>
      <c r="L902" s="10"/>
      <c r="M902" s="10"/>
      <c r="N902" s="10"/>
      <c r="O902" s="10"/>
      <c r="P902" s="10"/>
      <c r="Q902" s="10"/>
      <c r="R902" s="10"/>
    </row>
    <row r="903" spans="1:18" ht="33">
      <c r="A903" s="685"/>
      <c r="B903" s="9"/>
      <c r="C903" s="9"/>
      <c r="D903" s="9"/>
      <c r="E903" s="9"/>
      <c r="F903" s="10"/>
      <c r="G903" s="13"/>
      <c r="H903" s="10"/>
      <c r="I903" s="10"/>
      <c r="J903" s="10"/>
      <c r="K903" s="10"/>
      <c r="L903" s="10"/>
      <c r="M903" s="10"/>
      <c r="N903" s="10"/>
      <c r="O903" s="10"/>
      <c r="P903" s="10"/>
      <c r="Q903" s="10"/>
      <c r="R903" s="10"/>
    </row>
    <row r="904" spans="1:18" ht="33">
      <c r="A904" s="685"/>
      <c r="B904" s="9"/>
      <c r="C904" s="9"/>
      <c r="D904" s="9"/>
      <c r="E904" s="9"/>
      <c r="F904" s="10"/>
      <c r="G904" s="13"/>
      <c r="H904" s="10"/>
      <c r="I904" s="10"/>
      <c r="J904" s="10"/>
      <c r="K904" s="10"/>
      <c r="L904" s="10"/>
      <c r="M904" s="10"/>
      <c r="N904" s="10"/>
      <c r="O904" s="10"/>
      <c r="P904" s="10"/>
      <c r="Q904" s="10"/>
      <c r="R904" s="10"/>
    </row>
    <row r="905" spans="1:18" ht="33">
      <c r="A905" s="685"/>
      <c r="B905" s="9"/>
      <c r="C905" s="9"/>
      <c r="D905" s="9"/>
      <c r="E905" s="9"/>
      <c r="F905" s="10"/>
      <c r="G905" s="13"/>
      <c r="H905" s="10"/>
      <c r="I905" s="10"/>
      <c r="J905" s="10"/>
      <c r="K905" s="10"/>
      <c r="L905" s="10"/>
      <c r="M905" s="10"/>
      <c r="N905" s="10"/>
      <c r="O905" s="10"/>
      <c r="P905" s="10"/>
      <c r="Q905" s="10"/>
      <c r="R905" s="10"/>
    </row>
    <row r="906" spans="1:18" ht="33">
      <c r="A906" s="685"/>
      <c r="B906" s="9"/>
      <c r="C906" s="9"/>
      <c r="D906" s="9"/>
      <c r="E906" s="9"/>
      <c r="F906" s="10"/>
      <c r="G906" s="13"/>
      <c r="H906" s="10"/>
      <c r="I906" s="10"/>
      <c r="J906" s="10"/>
      <c r="K906" s="10"/>
      <c r="L906" s="10"/>
      <c r="M906" s="10"/>
      <c r="N906" s="10"/>
      <c r="O906" s="10"/>
      <c r="P906" s="10"/>
      <c r="Q906" s="10"/>
      <c r="R906" s="10"/>
    </row>
    <row r="907" spans="1:18" ht="33">
      <c r="A907" s="685"/>
      <c r="B907" s="9"/>
      <c r="C907" s="9"/>
      <c r="D907" s="9"/>
      <c r="E907" s="9"/>
      <c r="F907" s="10"/>
      <c r="G907" s="13"/>
      <c r="H907" s="10"/>
      <c r="I907" s="10"/>
      <c r="J907" s="10"/>
      <c r="K907" s="10"/>
      <c r="L907" s="10"/>
      <c r="M907" s="10"/>
      <c r="N907" s="10"/>
      <c r="O907" s="10"/>
      <c r="P907" s="10"/>
      <c r="Q907" s="10"/>
      <c r="R907" s="10"/>
    </row>
    <row r="908" spans="1:18" ht="33">
      <c r="A908" s="685"/>
      <c r="B908" s="9"/>
      <c r="C908" s="9"/>
      <c r="D908" s="9"/>
      <c r="E908" s="9"/>
      <c r="F908" s="10"/>
      <c r="G908" s="13"/>
      <c r="H908" s="10"/>
      <c r="I908" s="10"/>
      <c r="J908" s="10"/>
      <c r="K908" s="10"/>
      <c r="L908" s="10"/>
      <c r="M908" s="10"/>
      <c r="N908" s="10"/>
      <c r="O908" s="10"/>
      <c r="P908" s="10"/>
      <c r="Q908" s="10"/>
      <c r="R908" s="10"/>
    </row>
    <row r="909" spans="1:18" ht="33">
      <c r="A909" s="685"/>
      <c r="B909" s="9"/>
      <c r="C909" s="9"/>
      <c r="D909" s="9"/>
      <c r="E909" s="9"/>
      <c r="F909" s="10"/>
      <c r="G909" s="13"/>
      <c r="H909" s="10"/>
      <c r="I909" s="10"/>
      <c r="J909" s="10"/>
      <c r="K909" s="10"/>
      <c r="L909" s="10"/>
      <c r="M909" s="10"/>
      <c r="N909" s="10"/>
      <c r="O909" s="10"/>
      <c r="P909" s="10"/>
      <c r="Q909" s="10"/>
      <c r="R909" s="10"/>
    </row>
    <row r="910" spans="1:18" ht="33">
      <c r="A910" s="685"/>
      <c r="B910" s="9"/>
      <c r="C910" s="9"/>
      <c r="D910" s="9"/>
      <c r="E910" s="9"/>
      <c r="F910" s="10"/>
      <c r="G910" s="13"/>
      <c r="H910" s="10"/>
      <c r="I910" s="10"/>
      <c r="J910" s="10"/>
      <c r="K910" s="10"/>
      <c r="L910" s="10"/>
      <c r="M910" s="10"/>
      <c r="N910" s="10"/>
      <c r="O910" s="10"/>
      <c r="P910" s="10"/>
      <c r="Q910" s="10"/>
      <c r="R910" s="10"/>
    </row>
    <row r="911" spans="1:18" ht="33">
      <c r="A911" s="685"/>
      <c r="B911" s="9"/>
      <c r="C911" s="9"/>
      <c r="D911" s="9"/>
      <c r="E911" s="9"/>
      <c r="F911" s="10"/>
      <c r="G911" s="13"/>
      <c r="H911" s="10"/>
      <c r="I911" s="10"/>
      <c r="J911" s="10"/>
      <c r="K911" s="10"/>
      <c r="L911" s="10"/>
      <c r="M911" s="10"/>
      <c r="N911" s="10"/>
      <c r="O911" s="10"/>
      <c r="P911" s="10"/>
      <c r="Q911" s="10"/>
      <c r="R911" s="10"/>
    </row>
    <row r="912" spans="1:18" ht="33">
      <c r="A912" s="685"/>
      <c r="B912" s="9"/>
      <c r="C912" s="9"/>
      <c r="D912" s="9"/>
      <c r="E912" s="9"/>
      <c r="F912" s="10"/>
      <c r="G912" s="13"/>
      <c r="H912" s="10"/>
      <c r="I912" s="10"/>
      <c r="J912" s="10"/>
      <c r="K912" s="10"/>
      <c r="L912" s="10"/>
      <c r="M912" s="10"/>
      <c r="N912" s="10"/>
      <c r="O912" s="10"/>
      <c r="P912" s="10"/>
      <c r="Q912" s="10"/>
      <c r="R912" s="10"/>
    </row>
    <row r="913" spans="1:18" ht="33">
      <c r="A913" s="685"/>
      <c r="B913" s="9"/>
      <c r="C913" s="9"/>
      <c r="D913" s="9"/>
      <c r="E913" s="9"/>
      <c r="F913" s="10"/>
      <c r="G913" s="13"/>
      <c r="H913" s="10"/>
      <c r="I913" s="10"/>
      <c r="J913" s="10"/>
      <c r="K913" s="10"/>
      <c r="L913" s="10"/>
      <c r="M913" s="10"/>
      <c r="N913" s="10"/>
      <c r="O913" s="10"/>
      <c r="P913" s="10"/>
      <c r="Q913" s="10"/>
      <c r="R913" s="10"/>
    </row>
    <row r="914" spans="1:18" ht="33">
      <c r="A914" s="685"/>
      <c r="B914" s="9"/>
      <c r="C914" s="9"/>
      <c r="D914" s="9"/>
      <c r="E914" s="9"/>
      <c r="F914" s="10"/>
      <c r="G914" s="13"/>
      <c r="H914" s="10"/>
      <c r="I914" s="10"/>
      <c r="J914" s="10"/>
      <c r="K914" s="10"/>
      <c r="L914" s="10"/>
      <c r="M914" s="10"/>
      <c r="N914" s="10"/>
      <c r="O914" s="10"/>
      <c r="P914" s="10"/>
      <c r="Q914" s="10"/>
      <c r="R914" s="10"/>
    </row>
    <row r="915" spans="1:18" ht="33">
      <c r="A915" s="685"/>
      <c r="B915" s="9"/>
      <c r="C915" s="9"/>
      <c r="D915" s="9"/>
      <c r="E915" s="9"/>
      <c r="F915" s="10"/>
      <c r="G915" s="13"/>
      <c r="H915" s="10"/>
      <c r="I915" s="10"/>
      <c r="J915" s="10"/>
      <c r="K915" s="10"/>
      <c r="L915" s="10"/>
      <c r="M915" s="10"/>
      <c r="N915" s="10"/>
      <c r="O915" s="10"/>
      <c r="P915" s="10"/>
      <c r="Q915" s="10"/>
      <c r="R915" s="10"/>
    </row>
    <row r="916" spans="1:18" ht="33">
      <c r="A916" s="685"/>
      <c r="B916" s="9"/>
      <c r="C916" s="9"/>
      <c r="D916" s="9"/>
      <c r="E916" s="9"/>
      <c r="F916" s="10"/>
      <c r="G916" s="13"/>
      <c r="H916" s="10"/>
      <c r="I916" s="10"/>
      <c r="J916" s="10"/>
      <c r="K916" s="10"/>
      <c r="L916" s="10"/>
      <c r="M916" s="10"/>
      <c r="N916" s="10"/>
      <c r="O916" s="10"/>
      <c r="P916" s="10"/>
      <c r="Q916" s="10"/>
      <c r="R916" s="10"/>
    </row>
    <row r="917" spans="1:18" ht="33">
      <c r="A917" s="685"/>
      <c r="B917" s="9"/>
      <c r="C917" s="9"/>
      <c r="D917" s="9"/>
      <c r="E917" s="9"/>
      <c r="F917" s="10"/>
      <c r="G917" s="13"/>
      <c r="H917" s="10"/>
      <c r="I917" s="10"/>
      <c r="J917" s="10"/>
      <c r="K917" s="10"/>
      <c r="L917" s="10"/>
      <c r="M917" s="10"/>
      <c r="N917" s="10"/>
      <c r="O917" s="10"/>
      <c r="P917" s="10"/>
      <c r="Q917" s="10"/>
      <c r="R917" s="10"/>
    </row>
    <row r="918" spans="1:18" ht="33">
      <c r="A918" s="685"/>
      <c r="B918" s="9"/>
      <c r="C918" s="9"/>
      <c r="D918" s="9"/>
      <c r="E918" s="9"/>
      <c r="F918" s="10"/>
      <c r="G918" s="13"/>
      <c r="H918" s="10"/>
      <c r="I918" s="10"/>
      <c r="J918" s="10"/>
      <c r="K918" s="10"/>
      <c r="L918" s="10"/>
      <c r="M918" s="10"/>
      <c r="N918" s="10"/>
      <c r="O918" s="10"/>
      <c r="P918" s="10"/>
      <c r="Q918" s="10"/>
      <c r="R918" s="10"/>
    </row>
    <row r="919" spans="1:18" ht="33">
      <c r="A919" s="685"/>
      <c r="B919" s="9"/>
      <c r="C919" s="9"/>
      <c r="D919" s="9"/>
      <c r="E919" s="9"/>
      <c r="F919" s="10"/>
      <c r="G919" s="13"/>
      <c r="H919" s="10"/>
      <c r="I919" s="10"/>
      <c r="J919" s="10"/>
      <c r="K919" s="10"/>
      <c r="L919" s="10"/>
      <c r="M919" s="10"/>
      <c r="N919" s="10"/>
      <c r="O919" s="10"/>
      <c r="P919" s="10"/>
      <c r="Q919" s="10"/>
      <c r="R919" s="10"/>
    </row>
    <row r="920" spans="1:18" ht="33">
      <c r="A920" s="685"/>
      <c r="B920" s="9"/>
      <c r="C920" s="9"/>
      <c r="D920" s="9"/>
      <c r="E920" s="9"/>
      <c r="F920" s="10"/>
      <c r="G920" s="13"/>
      <c r="H920" s="10"/>
      <c r="I920" s="10"/>
      <c r="J920" s="10"/>
      <c r="K920" s="10"/>
      <c r="L920" s="10"/>
      <c r="M920" s="10"/>
      <c r="N920" s="10"/>
      <c r="O920" s="10"/>
      <c r="P920" s="10"/>
      <c r="Q920" s="10"/>
      <c r="R920" s="10"/>
    </row>
    <row r="921" spans="1:18" ht="33">
      <c r="A921" s="685"/>
      <c r="B921" s="9"/>
      <c r="C921" s="9"/>
      <c r="D921" s="9"/>
      <c r="E921" s="9"/>
      <c r="F921" s="10"/>
      <c r="G921" s="13"/>
      <c r="H921" s="10"/>
      <c r="I921" s="10"/>
      <c r="J921" s="10"/>
      <c r="K921" s="10"/>
      <c r="L921" s="10"/>
      <c r="M921" s="10"/>
      <c r="N921" s="10"/>
      <c r="O921" s="10"/>
      <c r="P921" s="10"/>
      <c r="Q921" s="10"/>
      <c r="R921" s="10"/>
    </row>
    <row r="922" spans="1:18" ht="33">
      <c r="A922" s="685"/>
      <c r="B922" s="9"/>
      <c r="C922" s="9"/>
      <c r="D922" s="9"/>
      <c r="E922" s="9"/>
      <c r="F922" s="10"/>
      <c r="G922" s="13"/>
      <c r="H922" s="10"/>
      <c r="I922" s="10"/>
      <c r="J922" s="10"/>
      <c r="K922" s="10"/>
      <c r="L922" s="10"/>
      <c r="M922" s="10"/>
      <c r="N922" s="10"/>
      <c r="O922" s="10"/>
      <c r="P922" s="10"/>
      <c r="Q922" s="10"/>
      <c r="R922" s="10"/>
    </row>
    <row r="923" spans="1:18" ht="33">
      <c r="A923" s="685"/>
      <c r="B923" s="9"/>
      <c r="C923" s="9"/>
      <c r="D923" s="9"/>
      <c r="E923" s="9"/>
      <c r="F923" s="10"/>
      <c r="G923" s="13"/>
      <c r="H923" s="10"/>
      <c r="I923" s="10"/>
      <c r="J923" s="10"/>
      <c r="K923" s="10"/>
      <c r="L923" s="10"/>
      <c r="M923" s="10"/>
      <c r="N923" s="10"/>
      <c r="O923" s="10"/>
      <c r="P923" s="10"/>
      <c r="Q923" s="10"/>
      <c r="R923" s="10"/>
    </row>
    <row r="924" spans="1:18" ht="33">
      <c r="A924" s="685"/>
      <c r="B924" s="9"/>
      <c r="C924" s="9"/>
      <c r="D924" s="9"/>
      <c r="E924" s="9"/>
      <c r="F924" s="10"/>
      <c r="G924" s="13"/>
      <c r="H924" s="10"/>
      <c r="I924" s="10"/>
      <c r="J924" s="10"/>
      <c r="K924" s="10"/>
      <c r="L924" s="10"/>
      <c r="M924" s="10"/>
      <c r="N924" s="10"/>
      <c r="O924" s="10"/>
      <c r="P924" s="10"/>
      <c r="Q924" s="10"/>
      <c r="R924" s="10"/>
    </row>
    <row r="925" spans="1:18" ht="33">
      <c r="A925" s="685"/>
      <c r="B925" s="9"/>
      <c r="C925" s="9"/>
      <c r="D925" s="9"/>
      <c r="E925" s="9"/>
      <c r="F925" s="10"/>
      <c r="G925" s="13"/>
      <c r="H925" s="10"/>
      <c r="I925" s="10"/>
      <c r="J925" s="10"/>
      <c r="K925" s="10"/>
      <c r="L925" s="10"/>
      <c r="M925" s="10"/>
      <c r="N925" s="10"/>
      <c r="O925" s="10"/>
      <c r="P925" s="10"/>
      <c r="Q925" s="10"/>
      <c r="R925" s="10"/>
    </row>
    <row r="926" spans="1:18" ht="33">
      <c r="A926" s="685"/>
      <c r="B926" s="9"/>
      <c r="C926" s="9"/>
      <c r="D926" s="9"/>
      <c r="E926" s="9"/>
      <c r="F926" s="10"/>
      <c r="G926" s="13"/>
      <c r="H926" s="10"/>
      <c r="I926" s="10"/>
      <c r="J926" s="10"/>
      <c r="K926" s="10"/>
      <c r="L926" s="10"/>
      <c r="M926" s="10"/>
      <c r="N926" s="10"/>
      <c r="O926" s="10"/>
      <c r="P926" s="10"/>
      <c r="Q926" s="10"/>
      <c r="R926" s="10"/>
    </row>
    <row r="927" spans="1:18" ht="33">
      <c r="A927" s="685"/>
      <c r="B927" s="9"/>
      <c r="C927" s="9"/>
      <c r="D927" s="9"/>
      <c r="E927" s="9"/>
      <c r="F927" s="10"/>
      <c r="G927" s="13"/>
      <c r="H927" s="10"/>
      <c r="I927" s="10"/>
      <c r="J927" s="10"/>
      <c r="K927" s="10"/>
      <c r="L927" s="10"/>
      <c r="M927" s="10"/>
      <c r="N927" s="10"/>
      <c r="O927" s="10"/>
      <c r="P927" s="10"/>
      <c r="Q927" s="10"/>
      <c r="R927" s="10"/>
    </row>
    <row r="928" spans="1:18" ht="33">
      <c r="A928" s="685"/>
      <c r="B928" s="9"/>
      <c r="C928" s="9"/>
      <c r="D928" s="9"/>
      <c r="E928" s="9"/>
      <c r="F928" s="10"/>
      <c r="G928" s="13"/>
      <c r="H928" s="10"/>
      <c r="I928" s="10"/>
      <c r="J928" s="10"/>
      <c r="K928" s="10"/>
      <c r="L928" s="10"/>
      <c r="M928" s="10"/>
      <c r="N928" s="10"/>
      <c r="O928" s="10"/>
      <c r="P928" s="10"/>
      <c r="Q928" s="10"/>
      <c r="R928" s="10"/>
    </row>
    <row r="929" spans="1:18" ht="33">
      <c r="A929" s="685"/>
      <c r="B929" s="9"/>
      <c r="C929" s="9"/>
      <c r="D929" s="9"/>
      <c r="E929" s="9"/>
      <c r="F929" s="10"/>
      <c r="G929" s="13"/>
      <c r="H929" s="10"/>
      <c r="I929" s="10"/>
      <c r="J929" s="10"/>
      <c r="K929" s="10"/>
      <c r="L929" s="10"/>
      <c r="M929" s="10"/>
      <c r="N929" s="10"/>
      <c r="O929" s="10"/>
      <c r="P929" s="10"/>
      <c r="Q929" s="10"/>
      <c r="R929" s="10"/>
    </row>
    <row r="930" spans="1:18" ht="33">
      <c r="A930" s="685"/>
      <c r="B930" s="9"/>
      <c r="C930" s="9"/>
      <c r="D930" s="9"/>
      <c r="E930" s="9"/>
      <c r="F930" s="10"/>
      <c r="G930" s="13"/>
      <c r="H930" s="10"/>
      <c r="I930" s="10"/>
      <c r="J930" s="10"/>
      <c r="K930" s="10"/>
      <c r="L930" s="10"/>
      <c r="M930" s="10"/>
      <c r="N930" s="10"/>
      <c r="O930" s="10"/>
      <c r="P930" s="10"/>
      <c r="Q930" s="10"/>
      <c r="R930" s="10"/>
    </row>
    <row r="931" spans="1:18" ht="33">
      <c r="A931" s="685"/>
      <c r="B931" s="9"/>
      <c r="C931" s="9"/>
      <c r="D931" s="9"/>
      <c r="E931" s="9"/>
      <c r="F931" s="10"/>
      <c r="G931" s="13"/>
      <c r="H931" s="10"/>
      <c r="I931" s="10"/>
      <c r="J931" s="10"/>
      <c r="K931" s="10"/>
      <c r="L931" s="10"/>
      <c r="M931" s="10"/>
      <c r="N931" s="10"/>
      <c r="O931" s="10"/>
      <c r="P931" s="10"/>
      <c r="Q931" s="10"/>
      <c r="R931" s="10"/>
    </row>
    <row r="932" spans="1:18" ht="33">
      <c r="A932" s="685"/>
      <c r="B932" s="9"/>
      <c r="C932" s="9"/>
      <c r="D932" s="9"/>
      <c r="E932" s="9"/>
      <c r="F932" s="10"/>
      <c r="G932" s="13"/>
      <c r="H932" s="10"/>
      <c r="I932" s="10"/>
      <c r="J932" s="10"/>
      <c r="K932" s="10"/>
      <c r="L932" s="10"/>
      <c r="M932" s="10"/>
      <c r="N932" s="10"/>
      <c r="O932" s="10"/>
      <c r="P932" s="10"/>
      <c r="Q932" s="10"/>
      <c r="R932" s="10"/>
    </row>
    <row r="933" spans="1:18" ht="33">
      <c r="A933" s="685"/>
      <c r="B933" s="9"/>
      <c r="C933" s="9"/>
      <c r="D933" s="9"/>
      <c r="E933" s="9"/>
      <c r="F933" s="10"/>
      <c r="G933" s="13"/>
      <c r="H933" s="10"/>
      <c r="I933" s="10"/>
      <c r="J933" s="10"/>
      <c r="K933" s="10"/>
      <c r="L933" s="10"/>
      <c r="M933" s="10"/>
      <c r="N933" s="10"/>
      <c r="O933" s="10"/>
      <c r="P933" s="10"/>
      <c r="Q933" s="10"/>
      <c r="R933" s="10"/>
    </row>
    <row r="934" spans="1:18" ht="33">
      <c r="A934" s="685"/>
      <c r="B934" s="9"/>
      <c r="C934" s="9"/>
      <c r="D934" s="9"/>
      <c r="E934" s="9"/>
      <c r="F934" s="10"/>
      <c r="G934" s="13"/>
      <c r="H934" s="10"/>
      <c r="I934" s="10"/>
      <c r="J934" s="10"/>
      <c r="K934" s="10"/>
      <c r="L934" s="10"/>
      <c r="M934" s="10"/>
      <c r="N934" s="10"/>
      <c r="O934" s="10"/>
      <c r="P934" s="10"/>
      <c r="Q934" s="10"/>
      <c r="R934" s="10"/>
    </row>
    <row r="935" spans="1:18" ht="33">
      <c r="A935" s="685"/>
      <c r="B935" s="9"/>
      <c r="C935" s="9"/>
      <c r="D935" s="9"/>
      <c r="E935" s="9"/>
      <c r="F935" s="10"/>
      <c r="G935" s="13"/>
      <c r="H935" s="10"/>
      <c r="I935" s="10"/>
      <c r="J935" s="10"/>
      <c r="K935" s="10"/>
      <c r="L935" s="10"/>
      <c r="M935" s="10"/>
      <c r="N935" s="10"/>
      <c r="O935" s="10"/>
      <c r="P935" s="10"/>
      <c r="Q935" s="10"/>
      <c r="R935" s="10"/>
    </row>
    <row r="936" spans="1:18" ht="33">
      <c r="A936" s="685"/>
      <c r="B936" s="9"/>
      <c r="C936" s="9"/>
      <c r="D936" s="9"/>
      <c r="E936" s="9"/>
      <c r="F936" s="10"/>
      <c r="G936" s="13"/>
      <c r="H936" s="10"/>
      <c r="I936" s="10"/>
      <c r="J936" s="10"/>
      <c r="K936" s="10"/>
      <c r="L936" s="10"/>
      <c r="M936" s="10"/>
      <c r="N936" s="10"/>
      <c r="O936" s="10"/>
      <c r="P936" s="10"/>
      <c r="Q936" s="10"/>
      <c r="R936" s="10"/>
    </row>
    <row r="937" spans="1:18" ht="33">
      <c r="A937" s="685"/>
      <c r="B937" s="9"/>
      <c r="C937" s="9"/>
      <c r="D937" s="9"/>
      <c r="E937" s="9"/>
      <c r="F937" s="10"/>
      <c r="G937" s="13"/>
      <c r="H937" s="10"/>
      <c r="I937" s="10"/>
      <c r="J937" s="10"/>
      <c r="K937" s="10"/>
      <c r="L937" s="10"/>
      <c r="M937" s="10"/>
      <c r="N937" s="10"/>
      <c r="O937" s="10"/>
      <c r="P937" s="10"/>
      <c r="Q937" s="10"/>
      <c r="R937" s="10"/>
    </row>
    <row r="938" spans="1:18" ht="33">
      <c r="A938" s="685"/>
      <c r="B938" s="9"/>
      <c r="C938" s="9"/>
      <c r="D938" s="9"/>
      <c r="E938" s="9"/>
      <c r="F938" s="10"/>
      <c r="G938" s="13"/>
      <c r="H938" s="10"/>
      <c r="I938" s="10"/>
      <c r="J938" s="10"/>
      <c r="K938" s="10"/>
      <c r="L938" s="10"/>
      <c r="M938" s="10"/>
      <c r="N938" s="10"/>
      <c r="O938" s="10"/>
      <c r="P938" s="10"/>
      <c r="Q938" s="10"/>
      <c r="R938" s="10"/>
    </row>
    <row r="939" spans="1:18" ht="33">
      <c r="A939" s="685"/>
      <c r="B939" s="9"/>
      <c r="C939" s="9"/>
      <c r="D939" s="9"/>
      <c r="E939" s="9"/>
      <c r="F939" s="10"/>
      <c r="G939" s="13"/>
      <c r="H939" s="10"/>
      <c r="I939" s="10"/>
      <c r="J939" s="10"/>
      <c r="K939" s="10"/>
      <c r="L939" s="10"/>
      <c r="M939" s="10"/>
      <c r="N939" s="10"/>
      <c r="O939" s="10"/>
      <c r="P939" s="10"/>
      <c r="Q939" s="10"/>
      <c r="R939" s="10"/>
    </row>
    <row r="940" spans="1:18" ht="33">
      <c r="A940" s="685"/>
      <c r="B940" s="9"/>
      <c r="C940" s="9"/>
      <c r="D940" s="9"/>
      <c r="E940" s="9"/>
      <c r="F940" s="10"/>
      <c r="G940" s="13"/>
      <c r="H940" s="10"/>
      <c r="I940" s="10"/>
      <c r="J940" s="10"/>
      <c r="K940" s="10"/>
      <c r="L940" s="10"/>
      <c r="M940" s="10"/>
      <c r="N940" s="10"/>
      <c r="O940" s="10"/>
      <c r="P940" s="10"/>
      <c r="Q940" s="10"/>
      <c r="R940" s="10"/>
    </row>
    <row r="941" spans="1:18" ht="33">
      <c r="A941" s="685"/>
      <c r="B941" s="9"/>
      <c r="C941" s="9"/>
      <c r="D941" s="9"/>
      <c r="E941" s="9"/>
      <c r="F941" s="10"/>
      <c r="G941" s="13"/>
      <c r="H941" s="10"/>
      <c r="I941" s="10"/>
      <c r="J941" s="10"/>
      <c r="K941" s="10"/>
      <c r="L941" s="10"/>
      <c r="M941" s="10"/>
      <c r="N941" s="10"/>
      <c r="O941" s="10"/>
      <c r="P941" s="10"/>
      <c r="Q941" s="10"/>
      <c r="R941" s="10"/>
    </row>
    <row r="942" spans="1:18" ht="33">
      <c r="A942" s="685"/>
      <c r="B942" s="9"/>
      <c r="C942" s="9"/>
      <c r="D942" s="9"/>
      <c r="E942" s="9"/>
      <c r="F942" s="10"/>
      <c r="G942" s="13"/>
      <c r="H942" s="10"/>
      <c r="I942" s="10"/>
      <c r="J942" s="10"/>
      <c r="K942" s="10"/>
      <c r="L942" s="10"/>
      <c r="M942" s="10"/>
      <c r="N942" s="10"/>
      <c r="O942" s="10"/>
      <c r="P942" s="10"/>
      <c r="Q942" s="10"/>
      <c r="R942" s="10"/>
    </row>
    <row r="943" spans="1:18" ht="33">
      <c r="A943" s="685"/>
      <c r="B943" s="9"/>
      <c r="C943" s="9"/>
      <c r="D943" s="9"/>
      <c r="E943" s="9"/>
      <c r="F943" s="10"/>
      <c r="G943" s="13"/>
      <c r="H943" s="10"/>
      <c r="I943" s="10"/>
      <c r="J943" s="10"/>
      <c r="K943" s="10"/>
      <c r="L943" s="10"/>
      <c r="M943" s="10"/>
      <c r="N943" s="10"/>
      <c r="O943" s="10"/>
      <c r="P943" s="10"/>
      <c r="Q943" s="10"/>
      <c r="R943" s="10"/>
    </row>
    <row r="944" spans="1:18" ht="33">
      <c r="A944" s="685"/>
      <c r="B944" s="9"/>
      <c r="C944" s="9"/>
      <c r="D944" s="9"/>
      <c r="E944" s="9"/>
      <c r="F944" s="10"/>
      <c r="G944" s="13"/>
      <c r="H944" s="10"/>
      <c r="I944" s="10"/>
      <c r="J944" s="10"/>
      <c r="K944" s="10"/>
      <c r="L944" s="10"/>
      <c r="M944" s="10"/>
      <c r="N944" s="10"/>
      <c r="O944" s="10"/>
      <c r="P944" s="10"/>
      <c r="Q944" s="10"/>
      <c r="R944" s="10"/>
    </row>
    <row r="945" spans="1:18" ht="33">
      <c r="A945" s="685"/>
      <c r="B945" s="9"/>
      <c r="C945" s="9"/>
      <c r="D945" s="9"/>
      <c r="E945" s="9"/>
      <c r="F945" s="10"/>
      <c r="G945" s="13"/>
      <c r="H945" s="10"/>
      <c r="I945" s="10"/>
      <c r="J945" s="10"/>
      <c r="K945" s="10"/>
      <c r="L945" s="10"/>
      <c r="M945" s="10"/>
      <c r="N945" s="10"/>
      <c r="O945" s="10"/>
      <c r="P945" s="10"/>
      <c r="Q945" s="10"/>
      <c r="R945" s="10"/>
    </row>
    <row r="946" spans="1:18" ht="33">
      <c r="A946" s="685"/>
      <c r="B946" s="9"/>
      <c r="C946" s="9"/>
      <c r="D946" s="9"/>
      <c r="E946" s="9"/>
      <c r="F946" s="10"/>
      <c r="G946" s="13"/>
      <c r="H946" s="10"/>
      <c r="I946" s="10"/>
      <c r="J946" s="10"/>
      <c r="K946" s="10"/>
      <c r="L946" s="10"/>
      <c r="M946" s="10"/>
      <c r="N946" s="10"/>
      <c r="O946" s="10"/>
      <c r="P946" s="10"/>
      <c r="Q946" s="10"/>
      <c r="R946" s="10"/>
    </row>
    <row r="947" spans="1:18" ht="33">
      <c r="A947" s="685"/>
      <c r="B947" s="9"/>
      <c r="C947" s="9"/>
      <c r="D947" s="9"/>
      <c r="E947" s="9"/>
      <c r="F947" s="10"/>
      <c r="G947" s="13"/>
      <c r="H947" s="10"/>
      <c r="I947" s="10"/>
      <c r="J947" s="10"/>
      <c r="K947" s="10"/>
      <c r="L947" s="10"/>
      <c r="M947" s="10"/>
      <c r="N947" s="10"/>
      <c r="O947" s="10"/>
      <c r="P947" s="10"/>
      <c r="Q947" s="10"/>
      <c r="R947" s="10"/>
    </row>
    <row r="948" spans="1:18" ht="33">
      <c r="A948" s="685"/>
      <c r="B948" s="9"/>
      <c r="C948" s="9"/>
      <c r="D948" s="9"/>
      <c r="E948" s="9"/>
      <c r="F948" s="10"/>
      <c r="G948" s="13"/>
      <c r="H948" s="10"/>
      <c r="I948" s="10"/>
      <c r="J948" s="10"/>
      <c r="K948" s="10"/>
      <c r="L948" s="10"/>
      <c r="M948" s="10"/>
      <c r="N948" s="10"/>
      <c r="O948" s="10"/>
      <c r="P948" s="10"/>
      <c r="Q948" s="10"/>
      <c r="R948" s="10"/>
    </row>
    <row r="949" spans="1:18" ht="33">
      <c r="A949" s="685"/>
      <c r="B949" s="9"/>
      <c r="C949" s="9"/>
      <c r="D949" s="9"/>
      <c r="E949" s="9"/>
      <c r="F949" s="10"/>
      <c r="G949" s="13"/>
      <c r="H949" s="10"/>
      <c r="I949" s="10"/>
      <c r="J949" s="10"/>
      <c r="K949" s="10"/>
      <c r="L949" s="10"/>
      <c r="M949" s="10"/>
      <c r="N949" s="10"/>
      <c r="O949" s="10"/>
      <c r="P949" s="10"/>
      <c r="Q949" s="10"/>
      <c r="R949" s="10"/>
    </row>
    <row r="950" spans="1:18" ht="33">
      <c r="A950" s="685"/>
      <c r="B950" s="9"/>
      <c r="C950" s="9"/>
      <c r="D950" s="9"/>
      <c r="E950" s="9"/>
      <c r="F950" s="10"/>
      <c r="G950" s="13"/>
      <c r="H950" s="10"/>
      <c r="I950" s="10"/>
      <c r="J950" s="10"/>
      <c r="K950" s="10"/>
      <c r="L950" s="10"/>
      <c r="M950" s="10"/>
      <c r="N950" s="10"/>
      <c r="O950" s="10"/>
      <c r="P950" s="10"/>
      <c r="Q950" s="10"/>
      <c r="R950" s="10"/>
    </row>
    <row r="951" spans="1:18" ht="33">
      <c r="A951" s="685"/>
      <c r="B951" s="9"/>
      <c r="C951" s="9"/>
      <c r="D951" s="9"/>
      <c r="E951" s="9"/>
      <c r="F951" s="10"/>
      <c r="G951" s="13"/>
      <c r="H951" s="10"/>
      <c r="I951" s="10"/>
      <c r="J951" s="10"/>
      <c r="K951" s="10"/>
      <c r="L951" s="10"/>
      <c r="M951" s="10"/>
      <c r="N951" s="10"/>
      <c r="O951" s="10"/>
      <c r="P951" s="10"/>
      <c r="Q951" s="10"/>
      <c r="R951" s="10"/>
    </row>
    <row r="952" spans="1:18" ht="33">
      <c r="A952" s="685"/>
      <c r="B952" s="9"/>
      <c r="C952" s="9"/>
      <c r="D952" s="9"/>
      <c r="E952" s="9"/>
      <c r="F952" s="10"/>
      <c r="G952" s="13"/>
      <c r="H952" s="10"/>
      <c r="I952" s="10"/>
      <c r="J952" s="10"/>
      <c r="K952" s="10"/>
      <c r="L952" s="10"/>
      <c r="M952" s="10"/>
      <c r="N952" s="10"/>
      <c r="O952" s="10"/>
      <c r="P952" s="10"/>
      <c r="Q952" s="10"/>
      <c r="R952" s="10"/>
    </row>
    <row r="953" spans="1:18" ht="33">
      <c r="A953" s="685"/>
      <c r="B953" s="9"/>
      <c r="C953" s="9"/>
      <c r="D953" s="9"/>
      <c r="E953" s="9"/>
      <c r="F953" s="10"/>
      <c r="G953" s="13"/>
      <c r="H953" s="10"/>
      <c r="I953" s="10"/>
      <c r="J953" s="10"/>
      <c r="K953" s="10"/>
      <c r="L953" s="10"/>
      <c r="M953" s="10"/>
      <c r="N953" s="10"/>
      <c r="O953" s="10"/>
      <c r="P953" s="10"/>
      <c r="Q953" s="10"/>
      <c r="R953" s="10"/>
    </row>
    <row r="954" spans="1:18" ht="33">
      <c r="A954" s="685"/>
      <c r="B954" s="9"/>
      <c r="C954" s="9"/>
      <c r="D954" s="9"/>
      <c r="E954" s="9"/>
      <c r="F954" s="10"/>
      <c r="G954" s="13"/>
      <c r="H954" s="10"/>
      <c r="I954" s="10"/>
      <c r="J954" s="10"/>
      <c r="K954" s="10"/>
      <c r="L954" s="10"/>
      <c r="M954" s="10"/>
      <c r="N954" s="10"/>
      <c r="O954" s="10"/>
      <c r="P954" s="10"/>
      <c r="Q954" s="10"/>
      <c r="R954" s="10"/>
    </row>
    <row r="955" spans="1:18" ht="33">
      <c r="A955" s="685"/>
      <c r="B955" s="9"/>
      <c r="C955" s="9"/>
      <c r="D955" s="9"/>
      <c r="E955" s="9"/>
      <c r="F955" s="10"/>
      <c r="G955" s="13"/>
      <c r="H955" s="10"/>
      <c r="I955" s="10"/>
      <c r="J955" s="10"/>
      <c r="K955" s="10"/>
      <c r="L955" s="10"/>
      <c r="M955" s="10"/>
      <c r="N955" s="10"/>
      <c r="O955" s="10"/>
      <c r="P955" s="10"/>
      <c r="Q955" s="10"/>
      <c r="R955" s="10"/>
    </row>
    <row r="956" spans="1:18" ht="33">
      <c r="A956" s="685"/>
      <c r="B956" s="9"/>
      <c r="C956" s="9"/>
      <c r="D956" s="9"/>
      <c r="E956" s="9"/>
      <c r="F956" s="10"/>
      <c r="G956" s="13"/>
      <c r="H956" s="10"/>
      <c r="I956" s="10"/>
      <c r="J956" s="10"/>
      <c r="K956" s="10"/>
      <c r="L956" s="10"/>
      <c r="M956" s="10"/>
      <c r="N956" s="10"/>
      <c r="O956" s="10"/>
      <c r="P956" s="10"/>
      <c r="Q956" s="10"/>
      <c r="R956" s="10"/>
    </row>
    <row r="957" spans="1:18" ht="33">
      <c r="A957" s="685"/>
      <c r="B957" s="9"/>
      <c r="C957" s="9"/>
      <c r="D957" s="9"/>
      <c r="E957" s="9"/>
      <c r="F957" s="10"/>
      <c r="G957" s="13"/>
      <c r="H957" s="10"/>
      <c r="I957" s="10"/>
      <c r="J957" s="10"/>
      <c r="K957" s="10"/>
      <c r="L957" s="10"/>
      <c r="M957" s="10"/>
      <c r="N957" s="10"/>
      <c r="O957" s="10"/>
      <c r="P957" s="10"/>
      <c r="Q957" s="10"/>
      <c r="R957" s="10"/>
    </row>
    <row r="958" spans="1:18" ht="33">
      <c r="A958" s="685"/>
      <c r="B958" s="9"/>
      <c r="C958" s="9"/>
      <c r="D958" s="9"/>
      <c r="E958" s="9"/>
      <c r="F958" s="10"/>
      <c r="G958" s="13"/>
      <c r="H958" s="10"/>
      <c r="I958" s="10"/>
      <c r="J958" s="10"/>
      <c r="K958" s="10"/>
      <c r="L958" s="10"/>
      <c r="M958" s="10"/>
      <c r="N958" s="10"/>
      <c r="O958" s="10"/>
      <c r="P958" s="10"/>
      <c r="Q958" s="10"/>
      <c r="R958" s="10"/>
    </row>
    <row r="959" spans="1:18" ht="33">
      <c r="A959" s="685"/>
      <c r="B959" s="9"/>
      <c r="C959" s="9"/>
      <c r="D959" s="9"/>
      <c r="E959" s="9"/>
      <c r="F959" s="10"/>
      <c r="G959" s="13"/>
      <c r="H959" s="10"/>
      <c r="I959" s="10"/>
      <c r="J959" s="10"/>
      <c r="K959" s="10"/>
      <c r="L959" s="10"/>
      <c r="M959" s="10"/>
      <c r="N959" s="10"/>
      <c r="O959" s="10"/>
      <c r="P959" s="10"/>
      <c r="Q959" s="10"/>
      <c r="R959" s="10"/>
    </row>
    <row r="960" spans="1:18" ht="33">
      <c r="A960" s="685"/>
      <c r="B960" s="9"/>
      <c r="C960" s="9"/>
      <c r="D960" s="9"/>
      <c r="E960" s="9"/>
      <c r="F960" s="10"/>
      <c r="G960" s="13"/>
      <c r="H960" s="10"/>
      <c r="I960" s="10"/>
      <c r="J960" s="10"/>
      <c r="K960" s="10"/>
      <c r="L960" s="10"/>
      <c r="M960" s="10"/>
      <c r="N960" s="10"/>
      <c r="O960" s="10"/>
      <c r="P960" s="10"/>
      <c r="Q960" s="10"/>
      <c r="R960" s="10"/>
    </row>
    <row r="961" spans="1:18" ht="33">
      <c r="A961" s="685"/>
      <c r="B961" s="9"/>
      <c r="C961" s="9"/>
      <c r="D961" s="9"/>
      <c r="E961" s="9"/>
      <c r="F961" s="10"/>
      <c r="G961" s="13"/>
      <c r="H961" s="10"/>
      <c r="I961" s="10"/>
      <c r="J961" s="10"/>
      <c r="K961" s="10"/>
      <c r="L961" s="10"/>
      <c r="M961" s="10"/>
      <c r="N961" s="10"/>
      <c r="O961" s="10"/>
      <c r="P961" s="10"/>
      <c r="Q961" s="10"/>
      <c r="R961" s="10"/>
    </row>
    <row r="962" spans="1:18" ht="33">
      <c r="A962" s="685"/>
      <c r="B962" s="9"/>
      <c r="C962" s="9"/>
      <c r="D962" s="9"/>
      <c r="E962" s="9"/>
      <c r="F962" s="10"/>
      <c r="G962" s="13"/>
      <c r="H962" s="10"/>
      <c r="I962" s="10"/>
      <c r="J962" s="10"/>
      <c r="K962" s="10"/>
      <c r="L962" s="10"/>
      <c r="M962" s="10"/>
      <c r="N962" s="10"/>
      <c r="O962" s="10"/>
      <c r="P962" s="10"/>
      <c r="Q962" s="10"/>
      <c r="R962" s="10"/>
    </row>
    <row r="963" spans="1:18" ht="33">
      <c r="A963" s="685"/>
      <c r="B963" s="9"/>
      <c r="C963" s="9"/>
      <c r="D963" s="9"/>
      <c r="E963" s="9"/>
      <c r="F963" s="10"/>
      <c r="G963" s="13"/>
      <c r="H963" s="10"/>
      <c r="I963" s="10"/>
      <c r="J963" s="10"/>
      <c r="K963" s="10"/>
      <c r="L963" s="10"/>
      <c r="M963" s="10"/>
      <c r="N963" s="10"/>
      <c r="O963" s="10"/>
      <c r="P963" s="10"/>
      <c r="Q963" s="10"/>
      <c r="R963" s="10"/>
    </row>
    <row r="964" spans="1:18" ht="33">
      <c r="A964" s="685"/>
      <c r="B964" s="9"/>
      <c r="C964" s="9"/>
      <c r="D964" s="9"/>
      <c r="E964" s="9"/>
      <c r="F964" s="10"/>
      <c r="G964" s="13"/>
      <c r="H964" s="10"/>
      <c r="I964" s="10"/>
      <c r="J964" s="10"/>
      <c r="K964" s="10"/>
      <c r="L964" s="10"/>
      <c r="M964" s="10"/>
      <c r="N964" s="10"/>
      <c r="O964" s="10"/>
      <c r="P964" s="10"/>
      <c r="Q964" s="10"/>
      <c r="R964" s="10"/>
    </row>
    <row r="965" spans="1:18" ht="33">
      <c r="A965" s="685"/>
      <c r="B965" s="9"/>
      <c r="C965" s="9"/>
      <c r="D965" s="9"/>
      <c r="E965" s="9"/>
      <c r="F965" s="10"/>
      <c r="G965" s="13"/>
      <c r="H965" s="10"/>
      <c r="I965" s="10"/>
      <c r="J965" s="10"/>
      <c r="K965" s="10"/>
      <c r="L965" s="10"/>
      <c r="M965" s="10"/>
      <c r="N965" s="10"/>
      <c r="O965" s="10"/>
      <c r="P965" s="10"/>
      <c r="Q965" s="10"/>
      <c r="R965" s="10"/>
    </row>
    <row r="966" spans="1:18" ht="33">
      <c r="A966" s="685"/>
      <c r="B966" s="9"/>
      <c r="C966" s="9"/>
      <c r="D966" s="9"/>
      <c r="E966" s="9"/>
      <c r="F966" s="10"/>
      <c r="G966" s="13"/>
      <c r="H966" s="10"/>
      <c r="I966" s="10"/>
      <c r="J966" s="10"/>
      <c r="K966" s="10"/>
      <c r="L966" s="10"/>
      <c r="M966" s="10"/>
      <c r="N966" s="10"/>
      <c r="O966" s="10"/>
      <c r="P966" s="10"/>
      <c r="Q966" s="10"/>
      <c r="R966" s="10"/>
    </row>
    <row r="967" spans="1:18" ht="33">
      <c r="A967" s="685"/>
      <c r="B967" s="9"/>
      <c r="C967" s="9"/>
      <c r="D967" s="9"/>
      <c r="E967" s="9"/>
      <c r="F967" s="10"/>
      <c r="G967" s="13"/>
      <c r="H967" s="10"/>
      <c r="I967" s="10"/>
      <c r="J967" s="10"/>
      <c r="K967" s="10"/>
      <c r="L967" s="10"/>
      <c r="M967" s="10"/>
      <c r="N967" s="10"/>
      <c r="O967" s="10"/>
      <c r="P967" s="10"/>
      <c r="Q967" s="10"/>
      <c r="R967" s="10"/>
    </row>
    <row r="968" spans="1:18" ht="33">
      <c r="A968" s="685"/>
      <c r="B968" s="9"/>
      <c r="C968" s="9"/>
      <c r="D968" s="9"/>
      <c r="E968" s="9"/>
      <c r="F968" s="10"/>
      <c r="G968" s="13"/>
      <c r="H968" s="10"/>
      <c r="I968" s="10"/>
      <c r="J968" s="10"/>
      <c r="K968" s="10"/>
      <c r="L968" s="10"/>
      <c r="M968" s="10"/>
      <c r="N968" s="10"/>
      <c r="O968" s="10"/>
      <c r="P968" s="10"/>
      <c r="Q968" s="10"/>
      <c r="R968" s="10"/>
    </row>
    <row r="969" spans="1:18" ht="33">
      <c r="A969" s="685"/>
      <c r="B969" s="9"/>
      <c r="C969" s="9"/>
      <c r="D969" s="9"/>
      <c r="E969" s="9"/>
      <c r="F969" s="10"/>
      <c r="G969" s="13"/>
      <c r="H969" s="10"/>
      <c r="I969" s="10"/>
      <c r="J969" s="10"/>
      <c r="K969" s="10"/>
      <c r="L969" s="10"/>
      <c r="M969" s="10"/>
      <c r="N969" s="10"/>
      <c r="O969" s="10"/>
      <c r="P969" s="10"/>
      <c r="Q969" s="10"/>
      <c r="R969" s="10"/>
    </row>
    <row r="970" spans="1:18" ht="33">
      <c r="A970" s="685"/>
      <c r="B970" s="9"/>
      <c r="C970" s="9"/>
      <c r="D970" s="9"/>
      <c r="E970" s="9"/>
      <c r="F970" s="10"/>
      <c r="G970" s="13"/>
      <c r="H970" s="10"/>
      <c r="I970" s="10"/>
      <c r="J970" s="10"/>
      <c r="K970" s="10"/>
      <c r="L970" s="10"/>
      <c r="M970" s="10"/>
      <c r="N970" s="10"/>
      <c r="O970" s="10"/>
      <c r="P970" s="10"/>
      <c r="Q970" s="10"/>
      <c r="R970" s="10"/>
    </row>
    <row r="971" spans="1:18" ht="33">
      <c r="A971" s="685"/>
      <c r="B971" s="9"/>
      <c r="C971" s="9"/>
      <c r="D971" s="9"/>
      <c r="E971" s="9"/>
      <c r="F971" s="10"/>
      <c r="G971" s="13"/>
      <c r="H971" s="10"/>
      <c r="I971" s="10"/>
      <c r="J971" s="10"/>
      <c r="K971" s="10"/>
      <c r="L971" s="10"/>
      <c r="M971" s="10"/>
      <c r="N971" s="10"/>
      <c r="O971" s="10"/>
      <c r="P971" s="10"/>
      <c r="Q971" s="10"/>
      <c r="R971" s="10"/>
    </row>
    <row r="972" spans="1:18" ht="33">
      <c r="A972" s="685"/>
      <c r="B972" s="9"/>
      <c r="C972" s="9"/>
      <c r="D972" s="9"/>
      <c r="E972" s="9"/>
      <c r="F972" s="10"/>
      <c r="G972" s="13"/>
      <c r="H972" s="10"/>
      <c r="I972" s="10"/>
      <c r="J972" s="10"/>
      <c r="K972" s="10"/>
      <c r="L972" s="10"/>
      <c r="M972" s="10"/>
      <c r="N972" s="10"/>
      <c r="O972" s="10"/>
      <c r="P972" s="10"/>
      <c r="Q972" s="10"/>
      <c r="R972" s="10"/>
    </row>
    <row r="973" spans="1:18" ht="33">
      <c r="A973" s="685"/>
      <c r="B973" s="9"/>
      <c r="C973" s="9"/>
      <c r="D973" s="9"/>
      <c r="E973" s="9"/>
      <c r="F973" s="10"/>
      <c r="G973" s="13"/>
      <c r="H973" s="10"/>
      <c r="I973" s="10"/>
      <c r="J973" s="10"/>
      <c r="K973" s="10"/>
      <c r="L973" s="10"/>
      <c r="M973" s="10"/>
      <c r="N973" s="10"/>
      <c r="O973" s="10"/>
      <c r="P973" s="10"/>
      <c r="Q973" s="10"/>
      <c r="R973" s="10"/>
    </row>
    <row r="974" spans="1:18" ht="33">
      <c r="A974" s="685"/>
      <c r="B974" s="9"/>
      <c r="C974" s="9"/>
      <c r="D974" s="9"/>
      <c r="E974" s="9"/>
      <c r="F974" s="10"/>
      <c r="G974" s="13"/>
      <c r="H974" s="10"/>
      <c r="I974" s="10"/>
      <c r="J974" s="10"/>
      <c r="K974" s="10"/>
      <c r="L974" s="10"/>
      <c r="M974" s="10"/>
      <c r="N974" s="10"/>
      <c r="O974" s="10"/>
      <c r="P974" s="10"/>
      <c r="Q974" s="10"/>
      <c r="R974" s="10"/>
    </row>
    <row r="975" spans="1:18" ht="33">
      <c r="A975" s="685"/>
      <c r="B975" s="9"/>
      <c r="C975" s="9"/>
      <c r="D975" s="9"/>
      <c r="E975" s="9"/>
      <c r="F975" s="10"/>
      <c r="G975" s="13"/>
      <c r="H975" s="10"/>
      <c r="I975" s="10"/>
      <c r="J975" s="10"/>
      <c r="K975" s="10"/>
      <c r="L975" s="10"/>
      <c r="M975" s="10"/>
      <c r="N975" s="10"/>
      <c r="O975" s="10"/>
      <c r="P975" s="10"/>
      <c r="Q975" s="10"/>
      <c r="R975" s="10"/>
    </row>
    <row r="976" spans="1:18" ht="33">
      <c r="A976" s="685"/>
      <c r="B976" s="9"/>
      <c r="C976" s="9"/>
      <c r="D976" s="9"/>
      <c r="E976" s="9"/>
      <c r="F976" s="10"/>
      <c r="G976" s="13"/>
      <c r="H976" s="10"/>
      <c r="I976" s="10"/>
      <c r="J976" s="10"/>
      <c r="K976" s="10"/>
      <c r="L976" s="10"/>
      <c r="M976" s="10"/>
      <c r="N976" s="10"/>
      <c r="O976" s="10"/>
      <c r="P976" s="10"/>
      <c r="Q976" s="10"/>
      <c r="R976" s="10"/>
    </row>
    <row r="977" spans="1:18" ht="33">
      <c r="A977" s="685"/>
      <c r="B977" s="9"/>
      <c r="C977" s="9"/>
      <c r="D977" s="9"/>
      <c r="E977" s="9"/>
      <c r="F977" s="10"/>
      <c r="G977" s="13"/>
      <c r="H977" s="10"/>
      <c r="I977" s="10"/>
      <c r="J977" s="10"/>
      <c r="K977" s="10"/>
      <c r="L977" s="10"/>
      <c r="M977" s="10"/>
      <c r="N977" s="10"/>
      <c r="O977" s="10"/>
      <c r="P977" s="10"/>
      <c r="Q977" s="10"/>
      <c r="R977" s="10"/>
    </row>
    <row r="978" spans="1:18" ht="33">
      <c r="A978" s="685"/>
      <c r="B978" s="9"/>
      <c r="C978" s="9"/>
      <c r="D978" s="9"/>
      <c r="E978" s="9"/>
      <c r="F978" s="10"/>
      <c r="G978" s="13"/>
      <c r="H978" s="10"/>
      <c r="I978" s="10"/>
      <c r="J978" s="10"/>
      <c r="K978" s="10"/>
      <c r="L978" s="10"/>
      <c r="M978" s="10"/>
      <c r="N978" s="10"/>
      <c r="O978" s="10"/>
      <c r="P978" s="10"/>
      <c r="Q978" s="10"/>
      <c r="R978" s="10"/>
    </row>
    <row r="979" spans="1:18" ht="33">
      <c r="A979" s="685"/>
      <c r="B979" s="9"/>
      <c r="C979" s="9"/>
      <c r="D979" s="9"/>
      <c r="E979" s="9"/>
      <c r="F979" s="10"/>
      <c r="G979" s="13"/>
      <c r="H979" s="10"/>
      <c r="I979" s="10"/>
      <c r="J979" s="10"/>
      <c r="K979" s="10"/>
      <c r="L979" s="10"/>
      <c r="M979" s="10"/>
      <c r="N979" s="10"/>
      <c r="O979" s="10"/>
      <c r="P979" s="10"/>
      <c r="Q979" s="10"/>
      <c r="R979" s="10"/>
    </row>
    <row r="980" spans="1:18" ht="33">
      <c r="A980" s="685"/>
      <c r="B980" s="9"/>
      <c r="C980" s="9"/>
      <c r="D980" s="9"/>
      <c r="E980" s="9"/>
      <c r="F980" s="10"/>
      <c r="G980" s="13"/>
      <c r="H980" s="10"/>
      <c r="I980" s="10"/>
      <c r="J980" s="10"/>
      <c r="K980" s="10"/>
      <c r="L980" s="10"/>
      <c r="M980" s="10"/>
      <c r="N980" s="10"/>
      <c r="O980" s="10"/>
      <c r="P980" s="10"/>
      <c r="Q980" s="10"/>
      <c r="R980" s="10"/>
    </row>
    <row r="981" spans="1:18" ht="33">
      <c r="A981" s="685"/>
      <c r="B981" s="9"/>
      <c r="C981" s="9"/>
      <c r="D981" s="9"/>
      <c r="E981" s="9"/>
      <c r="F981" s="10"/>
      <c r="G981" s="13"/>
      <c r="H981" s="10"/>
      <c r="I981" s="10"/>
      <c r="J981" s="10"/>
      <c r="K981" s="10"/>
      <c r="L981" s="10"/>
      <c r="M981" s="10"/>
      <c r="N981" s="10"/>
      <c r="O981" s="10"/>
      <c r="P981" s="10"/>
      <c r="Q981" s="10"/>
      <c r="R981" s="10"/>
    </row>
    <row r="982" spans="1:18" ht="33">
      <c r="A982" s="685"/>
      <c r="B982" s="9"/>
      <c r="C982" s="9"/>
      <c r="D982" s="9"/>
      <c r="E982" s="9"/>
      <c r="F982" s="10"/>
      <c r="G982" s="13"/>
      <c r="H982" s="10"/>
      <c r="I982" s="10"/>
      <c r="J982" s="10"/>
      <c r="K982" s="10"/>
      <c r="L982" s="10"/>
      <c r="M982" s="10"/>
      <c r="N982" s="10"/>
      <c r="O982" s="10"/>
      <c r="P982" s="10"/>
      <c r="Q982" s="10"/>
      <c r="R982" s="10"/>
    </row>
    <row r="983" spans="1:18" ht="33">
      <c r="A983" s="685"/>
      <c r="B983" s="9"/>
      <c r="C983" s="9"/>
      <c r="D983" s="9"/>
      <c r="E983" s="9"/>
      <c r="F983" s="10"/>
      <c r="G983" s="13"/>
      <c r="H983" s="10"/>
      <c r="I983" s="10"/>
      <c r="J983" s="10"/>
      <c r="K983" s="10"/>
      <c r="L983" s="10"/>
      <c r="M983" s="10"/>
      <c r="N983" s="10"/>
      <c r="O983" s="10"/>
      <c r="P983" s="10"/>
      <c r="Q983" s="10"/>
      <c r="R983" s="10"/>
    </row>
    <row r="984" spans="1:18" ht="33">
      <c r="A984" s="685"/>
      <c r="B984" s="9"/>
      <c r="C984" s="9"/>
      <c r="D984" s="9"/>
      <c r="E984" s="9"/>
      <c r="F984" s="10"/>
      <c r="G984" s="13"/>
      <c r="H984" s="10"/>
      <c r="I984" s="10"/>
      <c r="J984" s="10"/>
      <c r="K984" s="10"/>
      <c r="L984" s="10"/>
      <c r="M984" s="10"/>
      <c r="N984" s="10"/>
      <c r="O984" s="10"/>
      <c r="P984" s="10"/>
      <c r="Q984" s="10"/>
      <c r="R984" s="10"/>
    </row>
    <row r="985" spans="1:18" ht="33">
      <c r="A985" s="685"/>
      <c r="B985" s="9"/>
      <c r="C985" s="9"/>
      <c r="D985" s="9"/>
      <c r="E985" s="9"/>
      <c r="F985" s="10"/>
      <c r="G985" s="13"/>
      <c r="H985" s="10"/>
      <c r="I985" s="10"/>
      <c r="J985" s="10"/>
      <c r="K985" s="10"/>
      <c r="L985" s="10"/>
      <c r="M985" s="10"/>
      <c r="N985" s="10"/>
      <c r="O985" s="10"/>
      <c r="P985" s="10"/>
      <c r="Q985" s="10"/>
      <c r="R985" s="10"/>
    </row>
    <row r="986" spans="1:18" ht="33">
      <c r="A986" s="685"/>
      <c r="B986" s="9"/>
      <c r="C986" s="9"/>
      <c r="D986" s="9"/>
      <c r="E986" s="9"/>
      <c r="F986" s="10"/>
      <c r="G986" s="13"/>
      <c r="H986" s="10"/>
      <c r="I986" s="10"/>
      <c r="J986" s="10"/>
      <c r="K986" s="10"/>
      <c r="L986" s="10"/>
      <c r="M986" s="10"/>
      <c r="N986" s="10"/>
      <c r="O986" s="10"/>
      <c r="P986" s="10"/>
      <c r="Q986" s="10"/>
      <c r="R986" s="10"/>
    </row>
    <row r="987" spans="1:18" ht="33">
      <c r="A987" s="685"/>
      <c r="B987" s="9"/>
      <c r="C987" s="9"/>
      <c r="D987" s="9"/>
      <c r="E987" s="9"/>
      <c r="F987" s="10"/>
      <c r="G987" s="13"/>
      <c r="H987" s="10"/>
      <c r="I987" s="10"/>
      <c r="J987" s="10"/>
      <c r="K987" s="10"/>
      <c r="L987" s="10"/>
      <c r="M987" s="10"/>
      <c r="N987" s="10"/>
      <c r="O987" s="10"/>
      <c r="P987" s="10"/>
      <c r="Q987" s="10"/>
      <c r="R987" s="10"/>
    </row>
    <row r="988" spans="1:18" ht="33">
      <c r="A988" s="685"/>
      <c r="B988" s="9"/>
      <c r="C988" s="9"/>
      <c r="D988" s="9"/>
      <c r="E988" s="9"/>
      <c r="F988" s="10"/>
      <c r="G988" s="13"/>
      <c r="H988" s="10"/>
      <c r="I988" s="10"/>
      <c r="J988" s="10"/>
      <c r="K988" s="10"/>
      <c r="L988" s="10"/>
      <c r="M988" s="10"/>
      <c r="N988" s="10"/>
      <c r="O988" s="10"/>
      <c r="P988" s="10"/>
      <c r="Q988" s="10"/>
      <c r="R988" s="10"/>
    </row>
    <row r="989" spans="1:18" ht="33">
      <c r="A989" s="685"/>
      <c r="B989" s="9"/>
      <c r="C989" s="9"/>
      <c r="D989" s="9"/>
      <c r="E989" s="9"/>
      <c r="F989" s="10"/>
      <c r="G989" s="13"/>
      <c r="H989" s="10"/>
      <c r="I989" s="10"/>
      <c r="J989" s="10"/>
      <c r="K989" s="10"/>
      <c r="L989" s="10"/>
      <c r="M989" s="10"/>
      <c r="N989" s="10"/>
      <c r="O989" s="10"/>
      <c r="P989" s="10"/>
      <c r="Q989" s="10"/>
      <c r="R989" s="10"/>
    </row>
    <row r="990" spans="1:18" ht="33">
      <c r="A990" s="685"/>
      <c r="B990" s="9"/>
      <c r="C990" s="9"/>
      <c r="D990" s="9"/>
      <c r="E990" s="9"/>
      <c r="F990" s="10"/>
      <c r="G990" s="13"/>
      <c r="H990" s="10"/>
      <c r="I990" s="10"/>
      <c r="J990" s="10"/>
      <c r="K990" s="10"/>
      <c r="L990" s="10"/>
      <c r="M990" s="10"/>
      <c r="N990" s="10"/>
      <c r="O990" s="10"/>
      <c r="P990" s="10"/>
      <c r="Q990" s="10"/>
      <c r="R990" s="10"/>
    </row>
    <row r="991" spans="1:18" ht="33">
      <c r="A991" s="685"/>
      <c r="B991" s="9"/>
      <c r="C991" s="9"/>
      <c r="D991" s="9"/>
      <c r="E991" s="9"/>
      <c r="F991" s="10"/>
      <c r="G991" s="13"/>
      <c r="H991" s="10"/>
      <c r="I991" s="10"/>
      <c r="J991" s="10"/>
      <c r="K991" s="10"/>
      <c r="L991" s="10"/>
      <c r="M991" s="10"/>
      <c r="N991" s="10"/>
      <c r="O991" s="10"/>
      <c r="P991" s="10"/>
      <c r="Q991" s="10"/>
      <c r="R991" s="10"/>
    </row>
    <row r="992" spans="1:18" ht="33">
      <c r="A992" s="685"/>
      <c r="B992" s="9"/>
      <c r="C992" s="9"/>
      <c r="D992" s="9"/>
      <c r="E992" s="9"/>
      <c r="F992" s="10"/>
      <c r="G992" s="13"/>
      <c r="H992" s="10"/>
      <c r="I992" s="10"/>
      <c r="J992" s="10"/>
      <c r="K992" s="10"/>
      <c r="L992" s="10"/>
      <c r="M992" s="10"/>
      <c r="N992" s="10"/>
      <c r="O992" s="10"/>
      <c r="P992" s="10"/>
      <c r="Q992" s="10"/>
      <c r="R992" s="10"/>
    </row>
    <row r="993" spans="1:18" ht="33">
      <c r="A993" s="685"/>
      <c r="B993" s="9"/>
      <c r="C993" s="9"/>
      <c r="D993" s="9"/>
      <c r="E993" s="9"/>
      <c r="F993" s="10"/>
      <c r="G993" s="13"/>
      <c r="H993" s="10"/>
      <c r="I993" s="10"/>
      <c r="J993" s="10"/>
      <c r="K993" s="10"/>
      <c r="L993" s="10"/>
      <c r="M993" s="10"/>
      <c r="N993" s="10"/>
      <c r="O993" s="10"/>
      <c r="P993" s="10"/>
      <c r="Q993" s="10"/>
      <c r="R993" s="10"/>
    </row>
    <row r="994" spans="1:18" ht="33">
      <c r="A994" s="685"/>
      <c r="B994" s="9"/>
      <c r="C994" s="9"/>
      <c r="D994" s="9"/>
      <c r="E994" s="9"/>
      <c r="F994" s="10"/>
      <c r="G994" s="13"/>
      <c r="H994" s="10"/>
      <c r="I994" s="10"/>
      <c r="J994" s="10"/>
      <c r="K994" s="10"/>
      <c r="L994" s="10"/>
      <c r="M994" s="10"/>
      <c r="N994" s="10"/>
      <c r="O994" s="10"/>
      <c r="P994" s="10"/>
      <c r="Q994" s="10"/>
      <c r="R994" s="10"/>
    </row>
    <row r="995" spans="1:18" ht="33">
      <c r="A995" s="685"/>
      <c r="B995" s="9"/>
      <c r="C995" s="9"/>
      <c r="D995" s="9"/>
      <c r="E995" s="9"/>
      <c r="F995" s="10"/>
      <c r="G995" s="13"/>
      <c r="H995" s="10"/>
      <c r="I995" s="10"/>
      <c r="J995" s="10"/>
      <c r="K995" s="10"/>
      <c r="L995" s="10"/>
      <c r="M995" s="10"/>
      <c r="N995" s="10"/>
      <c r="O995" s="10"/>
      <c r="P995" s="10"/>
      <c r="Q995" s="10"/>
      <c r="R995" s="10"/>
    </row>
    <row r="996" spans="1:18" ht="33">
      <c r="A996" s="685"/>
      <c r="B996" s="9"/>
      <c r="C996" s="9"/>
      <c r="D996" s="9"/>
      <c r="E996" s="9"/>
      <c r="F996" s="10"/>
      <c r="G996" s="13"/>
      <c r="H996" s="10"/>
      <c r="I996" s="10"/>
      <c r="J996" s="10"/>
      <c r="K996" s="10"/>
      <c r="L996" s="10"/>
      <c r="M996" s="10"/>
      <c r="N996" s="10"/>
      <c r="O996" s="10"/>
      <c r="P996" s="10"/>
      <c r="Q996" s="10"/>
      <c r="R996" s="10"/>
    </row>
    <row r="997" spans="1:18" ht="33">
      <c r="A997" s="685"/>
      <c r="B997" s="9"/>
      <c r="C997" s="9"/>
      <c r="D997" s="9"/>
      <c r="E997" s="9"/>
      <c r="F997" s="10"/>
      <c r="G997" s="13"/>
      <c r="H997" s="10"/>
      <c r="I997" s="10"/>
      <c r="J997" s="10"/>
      <c r="K997" s="10"/>
      <c r="L997" s="10"/>
      <c r="M997" s="10"/>
      <c r="N997" s="10"/>
      <c r="O997" s="10"/>
      <c r="P997" s="10"/>
      <c r="Q997" s="10"/>
      <c r="R997" s="10"/>
    </row>
    <row r="998" spans="1:18" ht="33">
      <c r="A998" s="685"/>
      <c r="B998" s="9"/>
      <c r="C998" s="9"/>
      <c r="D998" s="9"/>
      <c r="E998" s="9"/>
      <c r="F998" s="10"/>
      <c r="G998" s="13"/>
      <c r="H998" s="10"/>
      <c r="I998" s="10"/>
      <c r="J998" s="10"/>
      <c r="K998" s="10"/>
      <c r="L998" s="10"/>
      <c r="M998" s="10"/>
      <c r="N998" s="10"/>
      <c r="O998" s="10"/>
      <c r="P998" s="10"/>
      <c r="Q998" s="10"/>
      <c r="R998" s="10"/>
    </row>
    <row r="999" spans="1:18" ht="33">
      <c r="A999" s="685"/>
      <c r="B999" s="9"/>
      <c r="C999" s="9"/>
      <c r="D999" s="9"/>
      <c r="E999" s="9"/>
      <c r="F999" s="10"/>
      <c r="G999" s="13"/>
      <c r="H999" s="10"/>
      <c r="I999" s="10"/>
      <c r="J999" s="10"/>
      <c r="K999" s="10"/>
      <c r="L999" s="10"/>
      <c r="M999" s="10"/>
      <c r="N999" s="10"/>
      <c r="O999" s="10"/>
      <c r="P999" s="10"/>
      <c r="Q999" s="10"/>
      <c r="R999" s="10"/>
    </row>
    <row r="1000" spans="1:18" ht="33">
      <c r="A1000" s="685"/>
      <c r="B1000" s="9"/>
      <c r="C1000" s="9"/>
      <c r="D1000" s="9"/>
      <c r="E1000" s="9"/>
      <c r="F1000" s="10"/>
      <c r="G1000" s="13"/>
      <c r="H1000" s="10"/>
      <c r="I1000" s="10"/>
      <c r="J1000" s="10"/>
      <c r="K1000" s="10"/>
      <c r="L1000" s="10"/>
      <c r="M1000" s="10"/>
      <c r="N1000" s="10"/>
      <c r="O1000" s="10"/>
      <c r="P1000" s="10"/>
      <c r="Q1000" s="10"/>
      <c r="R1000" s="10"/>
    </row>
    <row r="1001" spans="1:18" ht="33">
      <c r="A1001" s="685"/>
      <c r="B1001" s="9"/>
      <c r="C1001" s="9"/>
      <c r="D1001" s="9"/>
      <c r="E1001" s="9"/>
      <c r="F1001" s="10"/>
      <c r="G1001" s="13"/>
      <c r="H1001" s="10"/>
      <c r="I1001" s="10"/>
      <c r="J1001" s="10"/>
      <c r="K1001" s="10"/>
      <c r="L1001" s="10"/>
      <c r="M1001" s="10"/>
      <c r="N1001" s="10"/>
      <c r="O1001" s="10"/>
      <c r="P1001" s="10"/>
      <c r="Q1001" s="10"/>
      <c r="R1001" s="10"/>
    </row>
    <row r="1002" spans="1:18" ht="33">
      <c r="A1002" s="685"/>
      <c r="B1002" s="9"/>
      <c r="C1002" s="9"/>
      <c r="D1002" s="9"/>
      <c r="E1002" s="9"/>
      <c r="F1002" s="10"/>
      <c r="G1002" s="13"/>
      <c r="H1002" s="10"/>
      <c r="I1002" s="10"/>
      <c r="J1002" s="10"/>
      <c r="K1002" s="10"/>
      <c r="L1002" s="10"/>
      <c r="M1002" s="10"/>
      <c r="N1002" s="10"/>
      <c r="O1002" s="10"/>
      <c r="P1002" s="10"/>
      <c r="Q1002" s="10"/>
      <c r="R1002" s="10"/>
    </row>
    <row r="1003" spans="1:18" ht="33">
      <c r="A1003" s="685"/>
      <c r="B1003" s="9"/>
      <c r="C1003" s="9"/>
      <c r="D1003" s="9"/>
      <c r="E1003" s="9"/>
      <c r="F1003" s="10"/>
      <c r="G1003" s="13"/>
      <c r="H1003" s="10"/>
      <c r="I1003" s="10"/>
      <c r="J1003" s="10"/>
      <c r="K1003" s="10"/>
      <c r="L1003" s="10"/>
      <c r="M1003" s="10"/>
      <c r="N1003" s="10"/>
      <c r="O1003" s="10"/>
      <c r="P1003" s="10"/>
      <c r="Q1003" s="10"/>
      <c r="R1003" s="10"/>
    </row>
    <row r="1004" spans="1:18" ht="33">
      <c r="A1004" s="685"/>
      <c r="B1004" s="9"/>
      <c r="C1004" s="9"/>
      <c r="D1004" s="9"/>
      <c r="E1004" s="9"/>
      <c r="F1004" s="10"/>
      <c r="G1004" s="13"/>
      <c r="H1004" s="10"/>
      <c r="I1004" s="10"/>
      <c r="J1004" s="10"/>
      <c r="K1004" s="10"/>
      <c r="L1004" s="10"/>
      <c r="M1004" s="10"/>
      <c r="N1004" s="10"/>
      <c r="O1004" s="10"/>
      <c r="P1004" s="10"/>
      <c r="Q1004" s="10"/>
      <c r="R1004" s="10"/>
    </row>
    <row r="1005" spans="1:18" ht="33">
      <c r="A1005" s="685"/>
      <c r="B1005" s="9"/>
      <c r="C1005" s="9"/>
      <c r="D1005" s="9"/>
      <c r="E1005" s="9"/>
      <c r="F1005" s="10"/>
      <c r="G1005" s="13"/>
      <c r="H1005" s="10"/>
      <c r="I1005" s="10"/>
      <c r="J1005" s="10"/>
      <c r="K1005" s="10"/>
      <c r="L1005" s="10"/>
      <c r="M1005" s="10"/>
      <c r="N1005" s="10"/>
      <c r="O1005" s="10"/>
      <c r="P1005" s="10"/>
      <c r="Q1005" s="10"/>
      <c r="R1005" s="10"/>
    </row>
    <row r="1006" spans="1:18" ht="33">
      <c r="A1006" s="685"/>
      <c r="B1006" s="9"/>
      <c r="C1006" s="9"/>
      <c r="D1006" s="9"/>
      <c r="E1006" s="9"/>
      <c r="F1006" s="10"/>
      <c r="G1006" s="13"/>
      <c r="H1006" s="10"/>
      <c r="I1006" s="10"/>
      <c r="J1006" s="10"/>
      <c r="K1006" s="10"/>
      <c r="L1006" s="10"/>
      <c r="M1006" s="10"/>
      <c r="N1006" s="10"/>
      <c r="O1006" s="10"/>
      <c r="P1006" s="10"/>
      <c r="Q1006" s="10"/>
      <c r="R1006" s="10"/>
    </row>
    <row r="1007" spans="1:18" ht="33">
      <c r="A1007" s="685"/>
      <c r="B1007" s="9"/>
      <c r="C1007" s="9"/>
      <c r="D1007" s="9"/>
      <c r="E1007" s="9"/>
      <c r="F1007" s="10"/>
      <c r="G1007" s="13"/>
      <c r="H1007" s="10"/>
      <c r="I1007" s="10"/>
      <c r="J1007" s="10"/>
      <c r="K1007" s="10"/>
      <c r="L1007" s="10"/>
      <c r="M1007" s="10"/>
      <c r="N1007" s="10"/>
      <c r="O1007" s="10"/>
      <c r="P1007" s="10"/>
      <c r="Q1007" s="10"/>
      <c r="R1007" s="10"/>
    </row>
    <row r="1008" spans="1:18" ht="33">
      <c r="A1008" s="685"/>
      <c r="B1008" s="9"/>
      <c r="C1008" s="9"/>
      <c r="D1008" s="9"/>
      <c r="E1008" s="9"/>
      <c r="F1008" s="10"/>
      <c r="G1008" s="13"/>
      <c r="H1008" s="10"/>
      <c r="I1008" s="10"/>
      <c r="J1008" s="10"/>
      <c r="K1008" s="10"/>
      <c r="L1008" s="10"/>
      <c r="M1008" s="10"/>
      <c r="N1008" s="10"/>
      <c r="O1008" s="10"/>
      <c r="P1008" s="10"/>
      <c r="Q1008" s="10"/>
      <c r="R1008" s="10"/>
    </row>
    <row r="1009" spans="1:18" ht="33">
      <c r="A1009" s="685"/>
      <c r="B1009" s="9"/>
      <c r="C1009" s="9"/>
      <c r="D1009" s="9"/>
      <c r="E1009" s="9"/>
      <c r="F1009" s="10"/>
      <c r="G1009" s="13"/>
      <c r="H1009" s="10"/>
      <c r="I1009" s="10"/>
      <c r="J1009" s="10"/>
      <c r="K1009" s="10"/>
      <c r="L1009" s="10"/>
      <c r="M1009" s="10"/>
      <c r="N1009" s="10"/>
      <c r="O1009" s="10"/>
      <c r="P1009" s="10"/>
      <c r="Q1009" s="10"/>
      <c r="R1009" s="10"/>
    </row>
    <row r="1010" spans="1:18" ht="33">
      <c r="A1010" s="685"/>
      <c r="B1010" s="9"/>
      <c r="C1010" s="9"/>
      <c r="D1010" s="9"/>
      <c r="E1010" s="9"/>
      <c r="F1010" s="10"/>
      <c r="G1010" s="13"/>
      <c r="H1010" s="10"/>
      <c r="I1010" s="10"/>
      <c r="J1010" s="10"/>
      <c r="K1010" s="10"/>
      <c r="L1010" s="10"/>
      <c r="M1010" s="10"/>
      <c r="N1010" s="10"/>
      <c r="O1010" s="10"/>
      <c r="P1010" s="10"/>
      <c r="Q1010" s="10"/>
      <c r="R1010" s="10"/>
    </row>
    <row r="1011" spans="1:18" ht="33">
      <c r="A1011" s="685"/>
      <c r="B1011" s="9"/>
      <c r="C1011" s="9"/>
      <c r="D1011" s="9"/>
      <c r="E1011" s="9"/>
      <c r="F1011" s="10"/>
      <c r="G1011" s="13"/>
      <c r="H1011" s="10"/>
      <c r="I1011" s="10"/>
      <c r="J1011" s="10"/>
      <c r="K1011" s="10"/>
      <c r="L1011" s="10"/>
      <c r="M1011" s="10"/>
      <c r="N1011" s="10"/>
      <c r="O1011" s="10"/>
      <c r="P1011" s="10"/>
      <c r="Q1011" s="10"/>
      <c r="R1011" s="10"/>
    </row>
    <row r="1012" spans="1:18" ht="33">
      <c r="A1012" s="685"/>
      <c r="B1012" s="9"/>
      <c r="C1012" s="9"/>
      <c r="D1012" s="9"/>
      <c r="E1012" s="9"/>
      <c r="F1012" s="10"/>
      <c r="G1012" s="13"/>
      <c r="H1012" s="10"/>
      <c r="I1012" s="10"/>
      <c r="J1012" s="10"/>
      <c r="K1012" s="10"/>
      <c r="L1012" s="10"/>
      <c r="M1012" s="10"/>
      <c r="N1012" s="10"/>
      <c r="O1012" s="10"/>
      <c r="P1012" s="10"/>
      <c r="Q1012" s="10"/>
      <c r="R1012" s="10"/>
    </row>
    <row r="1013" spans="1:18" ht="33">
      <c r="A1013" s="685"/>
      <c r="B1013" s="9"/>
      <c r="C1013" s="9"/>
      <c r="D1013" s="9"/>
      <c r="E1013" s="9"/>
      <c r="F1013" s="10"/>
      <c r="G1013" s="13"/>
      <c r="H1013" s="10"/>
      <c r="I1013" s="10"/>
      <c r="J1013" s="10"/>
      <c r="K1013" s="10"/>
      <c r="L1013" s="10"/>
      <c r="M1013" s="10"/>
      <c r="N1013" s="10"/>
      <c r="O1013" s="10"/>
      <c r="P1013" s="10"/>
      <c r="Q1013" s="10"/>
      <c r="R1013" s="10"/>
    </row>
    <row r="1014" spans="1:18" ht="33">
      <c r="A1014" s="685"/>
      <c r="B1014" s="9"/>
      <c r="C1014" s="9"/>
      <c r="D1014" s="9"/>
      <c r="E1014" s="9"/>
      <c r="F1014" s="10"/>
      <c r="G1014" s="13"/>
      <c r="H1014" s="10"/>
      <c r="I1014" s="10"/>
      <c r="J1014" s="10"/>
      <c r="K1014" s="10"/>
      <c r="L1014" s="10"/>
      <c r="M1014" s="10"/>
      <c r="N1014" s="10"/>
      <c r="O1014" s="10"/>
      <c r="P1014" s="10"/>
      <c r="Q1014" s="10"/>
      <c r="R1014" s="10"/>
    </row>
    <row r="1015" spans="1:18" ht="33">
      <c r="A1015" s="685"/>
      <c r="B1015" s="9"/>
      <c r="C1015" s="9"/>
      <c r="D1015" s="9"/>
      <c r="E1015" s="9"/>
      <c r="F1015" s="10"/>
      <c r="G1015" s="13"/>
      <c r="H1015" s="10"/>
      <c r="I1015" s="10"/>
      <c r="J1015" s="10"/>
      <c r="K1015" s="10"/>
      <c r="L1015" s="10"/>
      <c r="M1015" s="10"/>
      <c r="N1015" s="10"/>
      <c r="O1015" s="10"/>
      <c r="P1015" s="10"/>
      <c r="Q1015" s="10"/>
      <c r="R1015" s="10"/>
    </row>
    <row r="1016" spans="1:18" ht="33">
      <c r="A1016" s="685"/>
      <c r="B1016" s="9"/>
      <c r="C1016" s="9"/>
      <c r="D1016" s="9"/>
      <c r="E1016" s="9"/>
      <c r="F1016" s="10"/>
      <c r="G1016" s="13"/>
      <c r="H1016" s="10"/>
      <c r="I1016" s="10"/>
      <c r="J1016" s="10"/>
      <c r="K1016" s="10"/>
      <c r="L1016" s="10"/>
      <c r="M1016" s="10"/>
      <c r="N1016" s="10"/>
      <c r="O1016" s="10"/>
      <c r="P1016" s="10"/>
      <c r="Q1016" s="10"/>
      <c r="R1016" s="10"/>
    </row>
    <row r="1017" spans="1:18" ht="33">
      <c r="A1017" s="685"/>
      <c r="B1017" s="9"/>
      <c r="C1017" s="9"/>
      <c r="D1017" s="9"/>
      <c r="E1017" s="9"/>
      <c r="F1017" s="10"/>
      <c r="G1017" s="13"/>
      <c r="H1017" s="10"/>
      <c r="I1017" s="10"/>
      <c r="J1017" s="10"/>
      <c r="K1017" s="10"/>
      <c r="L1017" s="10"/>
      <c r="M1017" s="10"/>
      <c r="N1017" s="10"/>
      <c r="O1017" s="10"/>
      <c r="P1017" s="10"/>
      <c r="Q1017" s="10"/>
      <c r="R1017" s="10"/>
    </row>
    <row r="1018" spans="1:18" ht="33">
      <c r="A1018" s="685"/>
      <c r="B1018" s="9"/>
      <c r="C1018" s="9"/>
      <c r="D1018" s="9"/>
      <c r="E1018" s="9"/>
      <c r="F1018" s="10"/>
      <c r="G1018" s="13"/>
      <c r="H1018" s="10"/>
      <c r="I1018" s="10"/>
      <c r="J1018" s="10"/>
      <c r="K1018" s="10"/>
      <c r="L1018" s="10"/>
      <c r="M1018" s="10"/>
      <c r="N1018" s="10"/>
      <c r="O1018" s="10"/>
      <c r="P1018" s="10"/>
      <c r="Q1018" s="10"/>
      <c r="R1018" s="10"/>
    </row>
    <row r="1019" spans="1:18" ht="33">
      <c r="A1019" s="685"/>
      <c r="B1019" s="9"/>
      <c r="C1019" s="9"/>
      <c r="D1019" s="9"/>
      <c r="E1019" s="9"/>
      <c r="F1019" s="10"/>
      <c r="G1019" s="13"/>
      <c r="H1019" s="10"/>
      <c r="I1019" s="10"/>
      <c r="J1019" s="10"/>
      <c r="K1019" s="10"/>
      <c r="L1019" s="10"/>
      <c r="M1019" s="10"/>
      <c r="N1019" s="10"/>
      <c r="O1019" s="10"/>
      <c r="P1019" s="10"/>
      <c r="Q1019" s="10"/>
      <c r="R1019" s="10"/>
    </row>
    <row r="1020" spans="1:18" ht="33">
      <c r="A1020" s="685"/>
      <c r="B1020" s="9"/>
      <c r="C1020" s="9"/>
      <c r="D1020" s="9"/>
      <c r="E1020" s="9"/>
      <c r="F1020" s="10"/>
      <c r="G1020" s="13"/>
      <c r="H1020" s="10"/>
      <c r="I1020" s="10"/>
      <c r="J1020" s="10"/>
      <c r="K1020" s="10"/>
      <c r="L1020" s="10"/>
      <c r="M1020" s="10"/>
      <c r="N1020" s="10"/>
      <c r="O1020" s="10"/>
      <c r="P1020" s="10"/>
      <c r="Q1020" s="10"/>
      <c r="R1020" s="10"/>
    </row>
    <row r="1021" spans="1:18" ht="33">
      <c r="A1021" s="685"/>
      <c r="B1021" s="9"/>
      <c r="C1021" s="9"/>
      <c r="D1021" s="9"/>
      <c r="E1021" s="9"/>
      <c r="F1021" s="10"/>
      <c r="G1021" s="13"/>
      <c r="H1021" s="10"/>
      <c r="I1021" s="10"/>
      <c r="J1021" s="10"/>
      <c r="K1021" s="10"/>
      <c r="L1021" s="10"/>
      <c r="M1021" s="10"/>
      <c r="N1021" s="10"/>
      <c r="O1021" s="10"/>
      <c r="P1021" s="10"/>
      <c r="Q1021" s="10"/>
      <c r="R1021" s="10"/>
    </row>
    <row r="1022" spans="1:18" ht="33">
      <c r="A1022" s="685"/>
      <c r="B1022" s="9"/>
      <c r="C1022" s="9"/>
      <c r="D1022" s="9"/>
      <c r="E1022" s="9"/>
      <c r="F1022" s="10"/>
      <c r="G1022" s="13"/>
      <c r="H1022" s="10"/>
      <c r="I1022" s="10"/>
      <c r="J1022" s="10"/>
      <c r="K1022" s="10"/>
      <c r="L1022" s="10"/>
      <c r="M1022" s="10"/>
      <c r="N1022" s="10"/>
      <c r="O1022" s="10"/>
      <c r="P1022" s="10"/>
      <c r="Q1022" s="10"/>
      <c r="R1022" s="10"/>
    </row>
    <row r="1023" spans="1:18" ht="33">
      <c r="A1023" s="685"/>
      <c r="B1023" s="9"/>
      <c r="C1023" s="9"/>
      <c r="D1023" s="9"/>
      <c r="E1023" s="9"/>
      <c r="F1023" s="10"/>
      <c r="G1023" s="13"/>
      <c r="H1023" s="10"/>
      <c r="I1023" s="10"/>
      <c r="J1023" s="10"/>
      <c r="K1023" s="10"/>
      <c r="L1023" s="10"/>
      <c r="M1023" s="10"/>
      <c r="N1023" s="10"/>
      <c r="O1023" s="10"/>
      <c r="P1023" s="10"/>
      <c r="Q1023" s="10"/>
      <c r="R1023" s="10"/>
    </row>
    <row r="1024" spans="1:18" ht="33">
      <c r="A1024" s="685"/>
      <c r="B1024" s="9"/>
      <c r="C1024" s="9"/>
      <c r="D1024" s="9"/>
      <c r="E1024" s="9"/>
      <c r="F1024" s="10"/>
      <c r="G1024" s="13"/>
      <c r="H1024" s="10"/>
      <c r="I1024" s="10"/>
      <c r="J1024" s="10"/>
      <c r="K1024" s="10"/>
      <c r="L1024" s="10"/>
      <c r="M1024" s="10"/>
      <c r="N1024" s="10"/>
      <c r="O1024" s="10"/>
      <c r="P1024" s="10"/>
      <c r="Q1024" s="10"/>
      <c r="R1024" s="10"/>
    </row>
    <row r="1025" spans="1:18" ht="33">
      <c r="A1025" s="685"/>
      <c r="B1025" s="9"/>
      <c r="C1025" s="9"/>
      <c r="D1025" s="9"/>
      <c r="E1025" s="9"/>
      <c r="F1025" s="10"/>
      <c r="G1025" s="13"/>
      <c r="H1025" s="10"/>
      <c r="I1025" s="10"/>
      <c r="J1025" s="10"/>
      <c r="K1025" s="10"/>
      <c r="L1025" s="10"/>
      <c r="M1025" s="10"/>
      <c r="N1025" s="10"/>
      <c r="O1025" s="10"/>
      <c r="P1025" s="10"/>
      <c r="Q1025" s="10"/>
      <c r="R1025" s="10"/>
    </row>
    <row r="1026" spans="1:18" ht="33">
      <c r="A1026" s="685"/>
      <c r="B1026" s="9"/>
      <c r="C1026" s="9"/>
      <c r="D1026" s="9"/>
      <c r="E1026" s="9"/>
      <c r="F1026" s="10"/>
      <c r="G1026" s="13"/>
      <c r="H1026" s="10"/>
      <c r="I1026" s="10"/>
      <c r="J1026" s="10"/>
      <c r="K1026" s="10"/>
      <c r="L1026" s="10"/>
      <c r="M1026" s="10"/>
      <c r="N1026" s="10"/>
      <c r="O1026" s="10"/>
      <c r="P1026" s="10"/>
      <c r="Q1026" s="10"/>
      <c r="R1026" s="10"/>
    </row>
    <row r="1027" spans="1:18" ht="33">
      <c r="A1027" s="685"/>
      <c r="B1027" s="9"/>
      <c r="C1027" s="9"/>
      <c r="D1027" s="9"/>
      <c r="E1027" s="9"/>
      <c r="F1027" s="10"/>
      <c r="G1027" s="13"/>
      <c r="H1027" s="10"/>
      <c r="I1027" s="10"/>
      <c r="J1027" s="10"/>
      <c r="K1027" s="10"/>
      <c r="L1027" s="10"/>
      <c r="M1027" s="10"/>
      <c r="N1027" s="10"/>
      <c r="O1027" s="10"/>
      <c r="P1027" s="10"/>
      <c r="Q1027" s="10"/>
      <c r="R1027" s="10"/>
    </row>
    <row r="1028" spans="1:18" ht="33">
      <c r="A1028" s="685"/>
      <c r="B1028" s="9"/>
      <c r="C1028" s="9"/>
      <c r="D1028" s="9"/>
      <c r="E1028" s="9"/>
      <c r="F1028" s="10"/>
      <c r="G1028" s="13"/>
      <c r="H1028" s="10"/>
      <c r="I1028" s="10"/>
      <c r="J1028" s="10"/>
      <c r="K1028" s="10"/>
      <c r="L1028" s="10"/>
      <c r="M1028" s="10"/>
      <c r="N1028" s="10"/>
      <c r="O1028" s="10"/>
      <c r="P1028" s="10"/>
      <c r="Q1028" s="10"/>
      <c r="R1028" s="10"/>
    </row>
    <row r="1029" spans="1:18" ht="33">
      <c r="A1029" s="685"/>
      <c r="B1029" s="9"/>
      <c r="C1029" s="9"/>
      <c r="D1029" s="9"/>
      <c r="E1029" s="9"/>
      <c r="F1029" s="10"/>
      <c r="G1029" s="13"/>
      <c r="H1029" s="10"/>
      <c r="I1029" s="10"/>
      <c r="J1029" s="10"/>
      <c r="K1029" s="10"/>
      <c r="L1029" s="10"/>
      <c r="M1029" s="10"/>
      <c r="N1029" s="10"/>
      <c r="O1029" s="10"/>
      <c r="P1029" s="10"/>
      <c r="Q1029" s="10"/>
      <c r="R1029" s="10"/>
    </row>
    <row r="1030" spans="1:18" ht="33">
      <c r="A1030" s="685"/>
      <c r="B1030" s="9"/>
      <c r="C1030" s="9"/>
      <c r="D1030" s="9"/>
      <c r="E1030" s="9"/>
      <c r="F1030" s="10"/>
      <c r="G1030" s="13"/>
      <c r="H1030" s="10"/>
      <c r="I1030" s="10"/>
      <c r="J1030" s="10"/>
      <c r="K1030" s="10"/>
      <c r="L1030" s="10"/>
      <c r="M1030" s="10"/>
      <c r="N1030" s="10"/>
      <c r="O1030" s="10"/>
      <c r="P1030" s="10"/>
      <c r="Q1030" s="10"/>
      <c r="R1030" s="10"/>
    </row>
    <row r="1031" spans="1:18" ht="33">
      <c r="A1031" s="685"/>
      <c r="B1031" s="9"/>
      <c r="C1031" s="9"/>
      <c r="D1031" s="9"/>
      <c r="E1031" s="9"/>
      <c r="F1031" s="10"/>
      <c r="G1031" s="13"/>
      <c r="H1031" s="10"/>
      <c r="I1031" s="10"/>
      <c r="J1031" s="10"/>
      <c r="K1031" s="10"/>
      <c r="L1031" s="10"/>
      <c r="M1031" s="10"/>
      <c r="N1031" s="10"/>
      <c r="O1031" s="10"/>
      <c r="P1031" s="10"/>
      <c r="Q1031" s="10"/>
      <c r="R1031" s="10"/>
    </row>
    <row r="1032" spans="1:18" ht="33">
      <c r="A1032" s="685"/>
      <c r="B1032" s="9"/>
      <c r="C1032" s="9"/>
      <c r="D1032" s="9"/>
      <c r="E1032" s="9"/>
      <c r="F1032" s="10"/>
      <c r="G1032" s="13"/>
      <c r="H1032" s="10"/>
      <c r="I1032" s="10"/>
      <c r="J1032" s="10"/>
      <c r="K1032" s="10"/>
      <c r="L1032" s="10"/>
      <c r="M1032" s="10"/>
      <c r="N1032" s="10"/>
      <c r="O1032" s="10"/>
      <c r="P1032" s="10"/>
      <c r="Q1032" s="10"/>
      <c r="R1032" s="10"/>
    </row>
    <row r="1033" spans="1:18" ht="33">
      <c r="A1033" s="685"/>
      <c r="B1033" s="9"/>
      <c r="C1033" s="9"/>
      <c r="D1033" s="9"/>
      <c r="E1033" s="9"/>
      <c r="F1033" s="10"/>
      <c r="G1033" s="13"/>
      <c r="H1033" s="10"/>
      <c r="I1033" s="10"/>
      <c r="J1033" s="10"/>
      <c r="K1033" s="10"/>
      <c r="L1033" s="10"/>
      <c r="M1033" s="10"/>
      <c r="N1033" s="10"/>
      <c r="O1033" s="10"/>
      <c r="P1033" s="10"/>
      <c r="Q1033" s="10"/>
      <c r="R1033" s="10"/>
    </row>
    <row r="1034" spans="1:18" ht="33">
      <c r="A1034" s="685"/>
      <c r="B1034" s="9"/>
      <c r="C1034" s="9"/>
      <c r="D1034" s="9"/>
      <c r="E1034" s="9"/>
      <c r="F1034" s="10"/>
      <c r="G1034" s="13"/>
      <c r="H1034" s="10"/>
      <c r="I1034" s="10"/>
      <c r="J1034" s="10"/>
      <c r="K1034" s="10"/>
      <c r="L1034" s="10"/>
      <c r="M1034" s="10"/>
      <c r="N1034" s="10"/>
      <c r="O1034" s="10"/>
      <c r="P1034" s="10"/>
      <c r="Q1034" s="10"/>
      <c r="R1034" s="10"/>
    </row>
    <row r="1035" spans="1:18" ht="33">
      <c r="A1035" s="685"/>
      <c r="B1035" s="9"/>
      <c r="C1035" s="9"/>
      <c r="D1035" s="9"/>
      <c r="E1035" s="9"/>
      <c r="F1035" s="10"/>
      <c r="G1035" s="13"/>
      <c r="H1035" s="10"/>
      <c r="I1035" s="10"/>
      <c r="J1035" s="10"/>
      <c r="K1035" s="10"/>
      <c r="L1035" s="10"/>
      <c r="M1035" s="10"/>
      <c r="N1035" s="10"/>
      <c r="O1035" s="10"/>
      <c r="P1035" s="10"/>
      <c r="Q1035" s="10"/>
      <c r="R1035" s="10"/>
    </row>
    <row r="1036" spans="1:18" ht="33">
      <c r="A1036" s="685"/>
      <c r="B1036" s="9"/>
      <c r="C1036" s="9"/>
      <c r="D1036" s="9"/>
      <c r="E1036" s="9"/>
      <c r="F1036" s="10"/>
      <c r="G1036" s="13"/>
      <c r="H1036" s="10"/>
      <c r="I1036" s="10"/>
      <c r="J1036" s="10"/>
      <c r="K1036" s="10"/>
      <c r="L1036" s="10"/>
      <c r="M1036" s="10"/>
      <c r="N1036" s="10"/>
      <c r="O1036" s="10"/>
      <c r="P1036" s="10"/>
      <c r="Q1036" s="10"/>
      <c r="R1036" s="10"/>
    </row>
    <row r="1037" spans="1:18" ht="33">
      <c r="A1037" s="685"/>
      <c r="B1037" s="9"/>
      <c r="C1037" s="9"/>
      <c r="D1037" s="9"/>
      <c r="E1037" s="9"/>
      <c r="F1037" s="10"/>
      <c r="G1037" s="13"/>
      <c r="H1037" s="10"/>
      <c r="I1037" s="10"/>
      <c r="J1037" s="10"/>
      <c r="K1037" s="10"/>
      <c r="L1037" s="10"/>
      <c r="M1037" s="10"/>
      <c r="N1037" s="10"/>
      <c r="O1037" s="10"/>
      <c r="P1037" s="10"/>
      <c r="Q1037" s="10"/>
      <c r="R1037" s="10"/>
    </row>
    <row r="1038" spans="1:18" ht="33">
      <c r="A1038" s="685"/>
      <c r="B1038" s="9"/>
      <c r="C1038" s="9"/>
      <c r="D1038" s="9"/>
      <c r="E1038" s="9"/>
      <c r="F1038" s="10"/>
      <c r="G1038" s="13"/>
      <c r="H1038" s="10"/>
      <c r="I1038" s="10"/>
      <c r="J1038" s="10"/>
      <c r="K1038" s="10"/>
      <c r="L1038" s="10"/>
      <c r="M1038" s="10"/>
      <c r="N1038" s="10"/>
      <c r="O1038" s="10"/>
      <c r="P1038" s="10"/>
      <c r="Q1038" s="10"/>
      <c r="R1038" s="10"/>
    </row>
    <row r="1039" spans="1:18" ht="33">
      <c r="A1039" s="685"/>
      <c r="B1039" s="9"/>
      <c r="C1039" s="9"/>
      <c r="D1039" s="9"/>
      <c r="E1039" s="9"/>
      <c r="F1039" s="10"/>
      <c r="G1039" s="13"/>
      <c r="H1039" s="10"/>
      <c r="I1039" s="10"/>
      <c r="J1039" s="10"/>
      <c r="K1039" s="10"/>
      <c r="L1039" s="10"/>
      <c r="M1039" s="10"/>
      <c r="N1039" s="10"/>
      <c r="O1039" s="10"/>
      <c r="P1039" s="10"/>
      <c r="Q1039" s="10"/>
      <c r="R1039" s="10"/>
    </row>
    <row r="1040" spans="1:18" ht="33">
      <c r="A1040" s="685"/>
      <c r="B1040" s="9"/>
      <c r="C1040" s="9"/>
      <c r="D1040" s="9"/>
      <c r="E1040" s="9"/>
      <c r="F1040" s="10"/>
      <c r="G1040" s="13"/>
      <c r="H1040" s="10"/>
      <c r="I1040" s="10"/>
      <c r="J1040" s="10"/>
      <c r="K1040" s="10"/>
      <c r="L1040" s="10"/>
      <c r="M1040" s="10"/>
      <c r="N1040" s="10"/>
      <c r="O1040" s="10"/>
      <c r="P1040" s="10"/>
      <c r="Q1040" s="10"/>
      <c r="R1040" s="10"/>
    </row>
    <row r="1041" spans="1:18" ht="33">
      <c r="A1041" s="685"/>
      <c r="B1041" s="9"/>
      <c r="C1041" s="9"/>
      <c r="D1041" s="9"/>
      <c r="E1041" s="9"/>
      <c r="F1041" s="10"/>
      <c r="G1041" s="13"/>
      <c r="H1041" s="10"/>
      <c r="I1041" s="10"/>
      <c r="J1041" s="10"/>
      <c r="K1041" s="10"/>
      <c r="L1041" s="10"/>
      <c r="M1041" s="10"/>
      <c r="N1041" s="10"/>
      <c r="O1041" s="10"/>
      <c r="P1041" s="10"/>
      <c r="Q1041" s="10"/>
      <c r="R1041" s="10"/>
    </row>
    <row r="1042" spans="1:18" ht="33">
      <c r="A1042" s="685"/>
      <c r="B1042" s="9"/>
      <c r="C1042" s="9"/>
      <c r="D1042" s="9"/>
      <c r="E1042" s="9"/>
      <c r="F1042" s="10"/>
      <c r="G1042" s="13"/>
      <c r="H1042" s="10"/>
      <c r="I1042" s="10"/>
      <c r="J1042" s="10"/>
      <c r="K1042" s="10"/>
      <c r="L1042" s="10"/>
      <c r="M1042" s="10"/>
      <c r="N1042" s="10"/>
      <c r="O1042" s="10"/>
      <c r="P1042" s="10"/>
      <c r="Q1042" s="10"/>
      <c r="R1042" s="10"/>
    </row>
    <row r="1043" spans="1:18" ht="33">
      <c r="A1043" s="685"/>
      <c r="B1043" s="9"/>
      <c r="C1043" s="9"/>
      <c r="D1043" s="9"/>
      <c r="E1043" s="9"/>
      <c r="F1043" s="10"/>
      <c r="G1043" s="13"/>
      <c r="H1043" s="10"/>
      <c r="I1043" s="10"/>
      <c r="J1043" s="10"/>
      <c r="K1043" s="10"/>
      <c r="L1043" s="10"/>
      <c r="M1043" s="10"/>
      <c r="N1043" s="10"/>
      <c r="O1043" s="10"/>
      <c r="P1043" s="10"/>
      <c r="Q1043" s="10"/>
      <c r="R1043" s="10"/>
    </row>
    <row r="1044" spans="1:18" ht="33">
      <c r="A1044" s="685"/>
      <c r="B1044" s="9"/>
      <c r="C1044" s="9"/>
      <c r="D1044" s="9"/>
      <c r="E1044" s="9"/>
      <c r="F1044" s="10"/>
      <c r="G1044" s="13"/>
      <c r="H1044" s="10"/>
      <c r="I1044" s="10"/>
      <c r="J1044" s="10"/>
      <c r="K1044" s="10"/>
      <c r="L1044" s="10"/>
      <c r="M1044" s="10"/>
      <c r="N1044" s="10"/>
      <c r="O1044" s="10"/>
      <c r="P1044" s="10"/>
      <c r="Q1044" s="10"/>
      <c r="R1044" s="10"/>
    </row>
    <row r="1045" spans="1:18" ht="33">
      <c r="A1045" s="685"/>
      <c r="B1045" s="9"/>
      <c r="C1045" s="9"/>
      <c r="D1045" s="9"/>
      <c r="E1045" s="9"/>
      <c r="F1045" s="10"/>
      <c r="G1045" s="13"/>
      <c r="H1045" s="10"/>
      <c r="I1045" s="10"/>
      <c r="J1045" s="10"/>
      <c r="K1045" s="10"/>
      <c r="L1045" s="10"/>
      <c r="M1045" s="10"/>
      <c r="N1045" s="10"/>
      <c r="O1045" s="10"/>
      <c r="P1045" s="10"/>
      <c r="Q1045" s="10"/>
      <c r="R1045" s="10"/>
    </row>
    <row r="1046" spans="1:18" ht="33">
      <c r="A1046" s="685"/>
      <c r="B1046" s="9"/>
      <c r="C1046" s="9"/>
      <c r="D1046" s="9"/>
      <c r="E1046" s="9"/>
      <c r="F1046" s="10"/>
      <c r="G1046" s="13"/>
      <c r="H1046" s="10"/>
      <c r="I1046" s="10"/>
      <c r="J1046" s="10"/>
      <c r="K1046" s="10"/>
      <c r="L1046" s="10"/>
      <c r="M1046" s="10"/>
      <c r="N1046" s="10"/>
      <c r="O1046" s="10"/>
      <c r="P1046" s="10"/>
      <c r="Q1046" s="10"/>
      <c r="R1046" s="10"/>
    </row>
    <row r="1047" spans="1:18" ht="33">
      <c r="A1047" s="685"/>
      <c r="B1047" s="9"/>
      <c r="C1047" s="9"/>
      <c r="D1047" s="9"/>
      <c r="E1047" s="9"/>
      <c r="F1047" s="10"/>
      <c r="G1047" s="13"/>
      <c r="H1047" s="10"/>
      <c r="I1047" s="10"/>
      <c r="J1047" s="10"/>
      <c r="K1047" s="10"/>
      <c r="L1047" s="10"/>
      <c r="M1047" s="10"/>
      <c r="N1047" s="10"/>
      <c r="O1047" s="10"/>
      <c r="P1047" s="10"/>
      <c r="Q1047" s="10"/>
      <c r="R1047" s="10"/>
    </row>
    <row r="1048" spans="1:18" ht="33">
      <c r="A1048" s="685"/>
      <c r="B1048" s="9"/>
      <c r="C1048" s="9"/>
      <c r="D1048" s="9"/>
      <c r="E1048" s="9"/>
      <c r="F1048" s="10"/>
      <c r="G1048" s="13"/>
      <c r="H1048" s="10"/>
      <c r="I1048" s="10"/>
      <c r="J1048" s="10"/>
      <c r="K1048" s="10"/>
      <c r="L1048" s="10"/>
      <c r="M1048" s="10"/>
      <c r="N1048" s="10"/>
      <c r="O1048" s="10"/>
      <c r="P1048" s="10"/>
      <c r="Q1048" s="10"/>
      <c r="R1048" s="10"/>
    </row>
    <row r="1049" spans="1:18" ht="33">
      <c r="A1049" s="685"/>
      <c r="B1049" s="9"/>
      <c r="C1049" s="9"/>
      <c r="D1049" s="9"/>
      <c r="E1049" s="9"/>
      <c r="F1049" s="10"/>
      <c r="G1049" s="13"/>
      <c r="H1049" s="10"/>
      <c r="I1049" s="10"/>
      <c r="J1049" s="10"/>
      <c r="K1049" s="10"/>
      <c r="L1049" s="10"/>
      <c r="M1049" s="10"/>
      <c r="N1049" s="10"/>
      <c r="O1049" s="10"/>
      <c r="P1049" s="10"/>
      <c r="Q1049" s="10"/>
      <c r="R1049" s="10"/>
    </row>
    <row r="1050" spans="1:18" ht="33">
      <c r="A1050" s="685"/>
      <c r="B1050" s="9"/>
      <c r="C1050" s="9"/>
      <c r="D1050" s="9"/>
      <c r="E1050" s="9"/>
      <c r="F1050" s="10"/>
      <c r="G1050" s="13"/>
      <c r="H1050" s="10"/>
      <c r="I1050" s="10"/>
      <c r="J1050" s="10"/>
      <c r="K1050" s="10"/>
      <c r="L1050" s="10"/>
      <c r="M1050" s="10"/>
      <c r="N1050" s="10"/>
      <c r="O1050" s="10"/>
      <c r="P1050" s="10"/>
      <c r="Q1050" s="10"/>
      <c r="R1050" s="10"/>
    </row>
    <row r="1051" spans="1:18" ht="33">
      <c r="A1051" s="685"/>
      <c r="B1051" s="9"/>
      <c r="C1051" s="9"/>
      <c r="D1051" s="9"/>
      <c r="E1051" s="9"/>
      <c r="F1051" s="10"/>
      <c r="G1051" s="13"/>
      <c r="H1051" s="10"/>
      <c r="I1051" s="10"/>
      <c r="J1051" s="10"/>
      <c r="K1051" s="10"/>
      <c r="L1051" s="10"/>
      <c r="M1051" s="10"/>
      <c r="N1051" s="10"/>
      <c r="O1051" s="10"/>
      <c r="P1051" s="10"/>
      <c r="Q1051" s="10"/>
      <c r="R1051" s="10"/>
    </row>
    <row r="1052" spans="1:18" ht="33">
      <c r="A1052" s="685"/>
      <c r="B1052" s="9"/>
      <c r="C1052" s="9"/>
      <c r="D1052" s="9"/>
      <c r="E1052" s="9"/>
      <c r="F1052" s="10"/>
      <c r="G1052" s="13"/>
      <c r="H1052" s="10"/>
      <c r="I1052" s="10"/>
      <c r="J1052" s="10"/>
      <c r="K1052" s="10"/>
      <c r="L1052" s="10"/>
      <c r="M1052" s="10"/>
      <c r="N1052" s="10"/>
      <c r="O1052" s="10"/>
      <c r="P1052" s="10"/>
      <c r="Q1052" s="10"/>
      <c r="R1052" s="10"/>
    </row>
    <row r="1053" spans="1:18" ht="33">
      <c r="A1053" s="685"/>
      <c r="B1053" s="9"/>
      <c r="C1053" s="9"/>
      <c r="D1053" s="9"/>
      <c r="E1053" s="9"/>
      <c r="F1053" s="10"/>
      <c r="G1053" s="13"/>
      <c r="H1053" s="10"/>
      <c r="I1053" s="10"/>
      <c r="J1053" s="10"/>
      <c r="K1053" s="10"/>
      <c r="L1053" s="10"/>
      <c r="M1053" s="10"/>
      <c r="N1053" s="10"/>
      <c r="O1053" s="10"/>
      <c r="P1053" s="10"/>
      <c r="Q1053" s="10"/>
      <c r="R1053" s="10"/>
    </row>
    <row r="1054" spans="1:18" ht="33">
      <c r="A1054" s="685"/>
      <c r="B1054" s="9"/>
      <c r="C1054" s="9"/>
      <c r="D1054" s="9"/>
      <c r="E1054" s="9"/>
      <c r="F1054" s="10"/>
      <c r="G1054" s="13"/>
      <c r="H1054" s="10"/>
      <c r="I1054" s="10"/>
      <c r="J1054" s="10"/>
      <c r="K1054" s="10"/>
      <c r="L1054" s="10"/>
      <c r="M1054" s="10"/>
      <c r="N1054" s="10"/>
      <c r="O1054" s="10"/>
      <c r="P1054" s="10"/>
      <c r="Q1054" s="10"/>
      <c r="R1054" s="10"/>
    </row>
    <row r="1055" spans="1:18" ht="33">
      <c r="A1055" s="685"/>
      <c r="B1055" s="9"/>
      <c r="C1055" s="9"/>
      <c r="D1055" s="9"/>
      <c r="E1055" s="9"/>
      <c r="F1055" s="10"/>
      <c r="G1055" s="13"/>
      <c r="H1055" s="10"/>
      <c r="I1055" s="10"/>
      <c r="J1055" s="10"/>
      <c r="K1055" s="10"/>
      <c r="L1055" s="10"/>
      <c r="M1055" s="10"/>
      <c r="N1055" s="10"/>
      <c r="O1055" s="10"/>
      <c r="P1055" s="10"/>
      <c r="Q1055" s="10"/>
      <c r="R1055" s="10"/>
    </row>
    <row r="1056" spans="1:18" ht="33">
      <c r="A1056" s="685"/>
      <c r="B1056" s="9"/>
      <c r="C1056" s="9"/>
      <c r="D1056" s="9"/>
      <c r="E1056" s="9"/>
      <c r="F1056" s="10"/>
      <c r="G1056" s="13"/>
      <c r="H1056" s="10"/>
      <c r="I1056" s="10"/>
      <c r="J1056" s="10"/>
      <c r="K1056" s="10"/>
      <c r="L1056" s="10"/>
      <c r="M1056" s="10"/>
      <c r="N1056" s="10"/>
      <c r="O1056" s="10"/>
      <c r="P1056" s="10"/>
      <c r="Q1056" s="10"/>
      <c r="R1056" s="10"/>
    </row>
    <row r="1057" spans="1:18" ht="33">
      <c r="A1057" s="685"/>
      <c r="B1057" s="9"/>
      <c r="C1057" s="9"/>
      <c r="D1057" s="9"/>
      <c r="E1057" s="9"/>
      <c r="F1057" s="10"/>
      <c r="G1057" s="13"/>
      <c r="H1057" s="10"/>
      <c r="I1057" s="10"/>
      <c r="J1057" s="10"/>
      <c r="K1057" s="10"/>
      <c r="L1057" s="10"/>
      <c r="M1057" s="10"/>
      <c r="N1057" s="10"/>
      <c r="O1057" s="10"/>
      <c r="P1057" s="10"/>
      <c r="Q1057" s="10"/>
      <c r="R1057" s="10"/>
    </row>
    <row r="1058" spans="1:18" ht="33">
      <c r="A1058" s="685"/>
      <c r="B1058" s="9"/>
      <c r="C1058" s="9"/>
      <c r="D1058" s="9"/>
      <c r="E1058" s="9"/>
      <c r="F1058" s="10"/>
      <c r="G1058" s="13"/>
      <c r="H1058" s="10"/>
      <c r="I1058" s="10"/>
      <c r="J1058" s="10"/>
      <c r="K1058" s="10"/>
      <c r="L1058" s="10"/>
      <c r="M1058" s="10"/>
      <c r="N1058" s="10"/>
      <c r="O1058" s="10"/>
      <c r="P1058" s="10"/>
      <c r="Q1058" s="10"/>
      <c r="R1058" s="10"/>
    </row>
    <row r="1059" spans="1:18" ht="33">
      <c r="A1059" s="685"/>
      <c r="B1059" s="9"/>
      <c r="C1059" s="9"/>
      <c r="D1059" s="9"/>
      <c r="E1059" s="9"/>
      <c r="F1059" s="10"/>
      <c r="G1059" s="13"/>
      <c r="H1059" s="10"/>
      <c r="I1059" s="10"/>
      <c r="J1059" s="10"/>
      <c r="K1059" s="10"/>
      <c r="L1059" s="10"/>
      <c r="M1059" s="10"/>
      <c r="N1059" s="10"/>
      <c r="O1059" s="10"/>
      <c r="P1059" s="10"/>
      <c r="Q1059" s="10"/>
      <c r="R1059" s="10"/>
    </row>
    <row r="1060" spans="1:18" ht="33">
      <c r="A1060" s="685"/>
      <c r="B1060" s="9"/>
      <c r="C1060" s="9"/>
      <c r="D1060" s="9"/>
      <c r="E1060" s="9"/>
      <c r="F1060" s="10"/>
      <c r="G1060" s="13"/>
      <c r="H1060" s="10"/>
      <c r="I1060" s="10"/>
      <c r="J1060" s="10"/>
      <c r="K1060" s="10"/>
      <c r="L1060" s="10"/>
      <c r="M1060" s="10"/>
      <c r="N1060" s="10"/>
      <c r="O1060" s="10"/>
      <c r="P1060" s="10"/>
      <c r="Q1060" s="10"/>
      <c r="R1060" s="10"/>
    </row>
    <row r="1061" spans="1:18" ht="33">
      <c r="A1061" s="685"/>
      <c r="B1061" s="9"/>
      <c r="C1061" s="9"/>
      <c r="D1061" s="9"/>
      <c r="E1061" s="9"/>
      <c r="F1061" s="10"/>
      <c r="G1061" s="13"/>
      <c r="H1061" s="10"/>
      <c r="I1061" s="10"/>
      <c r="J1061" s="10"/>
      <c r="K1061" s="10"/>
      <c r="L1061" s="10"/>
      <c r="M1061" s="10"/>
      <c r="N1061" s="10"/>
      <c r="O1061" s="10"/>
      <c r="P1061" s="10"/>
      <c r="Q1061" s="10"/>
      <c r="R1061" s="10"/>
    </row>
    <row r="1062" spans="1:18" ht="33">
      <c r="A1062" s="685"/>
      <c r="B1062" s="9"/>
      <c r="C1062" s="9"/>
      <c r="D1062" s="9"/>
      <c r="E1062" s="9"/>
      <c r="F1062" s="10"/>
      <c r="G1062" s="13"/>
      <c r="H1062" s="10"/>
      <c r="I1062" s="10"/>
      <c r="J1062" s="10"/>
      <c r="K1062" s="10"/>
      <c r="L1062" s="10"/>
      <c r="M1062" s="10"/>
      <c r="N1062" s="10"/>
      <c r="O1062" s="10"/>
      <c r="P1062" s="10"/>
      <c r="Q1062" s="10"/>
      <c r="R1062" s="10"/>
    </row>
    <row r="1063" spans="1:18" ht="33">
      <c r="A1063" s="685"/>
      <c r="B1063" s="9"/>
      <c r="C1063" s="9"/>
      <c r="D1063" s="9"/>
      <c r="E1063" s="9"/>
      <c r="F1063" s="10"/>
      <c r="G1063" s="13"/>
      <c r="H1063" s="10"/>
      <c r="I1063" s="10"/>
      <c r="J1063" s="10"/>
      <c r="K1063" s="10"/>
      <c r="L1063" s="10"/>
      <c r="M1063" s="10"/>
      <c r="N1063" s="10"/>
      <c r="O1063" s="10"/>
      <c r="P1063" s="10"/>
      <c r="Q1063" s="10"/>
      <c r="R1063" s="10"/>
    </row>
    <row r="1064" spans="1:18" ht="33">
      <c r="A1064" s="685"/>
      <c r="B1064" s="9"/>
      <c r="C1064" s="9"/>
      <c r="D1064" s="9"/>
      <c r="E1064" s="9"/>
      <c r="F1064" s="10"/>
      <c r="G1064" s="13"/>
      <c r="H1064" s="10"/>
      <c r="I1064" s="10"/>
      <c r="J1064" s="10"/>
      <c r="K1064" s="10"/>
      <c r="L1064" s="10"/>
      <c r="M1064" s="10"/>
      <c r="N1064" s="10"/>
      <c r="O1064" s="10"/>
      <c r="P1064" s="10"/>
      <c r="Q1064" s="10"/>
      <c r="R1064" s="10"/>
    </row>
    <row r="1065" spans="1:18" ht="33">
      <c r="A1065" s="685"/>
      <c r="B1065" s="9"/>
      <c r="C1065" s="9"/>
      <c r="D1065" s="9"/>
      <c r="E1065" s="9"/>
      <c r="F1065" s="10"/>
      <c r="G1065" s="13"/>
      <c r="H1065" s="10"/>
      <c r="I1065" s="10"/>
      <c r="J1065" s="10"/>
      <c r="K1065" s="10"/>
      <c r="L1065" s="10"/>
      <c r="M1065" s="10"/>
      <c r="N1065" s="10"/>
      <c r="O1065" s="10"/>
      <c r="P1065" s="10"/>
      <c r="Q1065" s="10"/>
      <c r="R1065" s="10"/>
    </row>
    <row r="1066" spans="1:18" ht="33">
      <c r="A1066" s="685"/>
      <c r="B1066" s="9"/>
      <c r="C1066" s="9"/>
      <c r="D1066" s="9"/>
      <c r="E1066" s="9"/>
      <c r="F1066" s="10"/>
      <c r="G1066" s="13"/>
      <c r="H1066" s="10"/>
      <c r="I1066" s="10"/>
      <c r="J1066" s="10"/>
      <c r="K1066" s="10"/>
      <c r="L1066" s="10"/>
      <c r="M1066" s="10"/>
      <c r="N1066" s="10"/>
      <c r="O1066" s="10"/>
      <c r="P1066" s="10"/>
      <c r="Q1066" s="10"/>
      <c r="R1066" s="10"/>
    </row>
    <row r="1067" spans="1:18" ht="33">
      <c r="A1067" s="685"/>
      <c r="B1067" s="9"/>
      <c r="C1067" s="9"/>
      <c r="D1067" s="9"/>
      <c r="E1067" s="9"/>
      <c r="F1067" s="10"/>
      <c r="G1067" s="13"/>
      <c r="H1067" s="10"/>
      <c r="I1067" s="10"/>
      <c r="J1067" s="10"/>
      <c r="K1067" s="10"/>
      <c r="L1067" s="10"/>
      <c r="M1067" s="10"/>
      <c r="N1067" s="10"/>
      <c r="O1067" s="10"/>
      <c r="P1067" s="10"/>
      <c r="Q1067" s="10"/>
      <c r="R1067" s="10"/>
    </row>
    <row r="1068" spans="1:18" ht="33">
      <c r="A1068" s="685"/>
      <c r="B1068" s="9"/>
      <c r="C1068" s="9"/>
      <c r="D1068" s="9"/>
      <c r="E1068" s="9"/>
      <c r="F1068" s="10"/>
      <c r="G1068" s="13"/>
      <c r="H1068" s="10"/>
      <c r="I1068" s="10"/>
      <c r="J1068" s="10"/>
      <c r="K1068" s="10"/>
      <c r="L1068" s="10"/>
      <c r="M1068" s="10"/>
      <c r="N1068" s="10"/>
      <c r="O1068" s="10"/>
      <c r="P1068" s="10"/>
      <c r="Q1068" s="10"/>
      <c r="R1068" s="10"/>
    </row>
    <row r="1069" spans="1:18" ht="33">
      <c r="A1069" s="685"/>
      <c r="B1069" s="9"/>
      <c r="C1069" s="9"/>
      <c r="D1069" s="9"/>
      <c r="E1069" s="9"/>
      <c r="F1069" s="10"/>
      <c r="G1069" s="13"/>
      <c r="H1069" s="10"/>
      <c r="I1069" s="10"/>
      <c r="J1069" s="10"/>
      <c r="K1069" s="10"/>
      <c r="L1069" s="10"/>
      <c r="M1069" s="10"/>
      <c r="N1069" s="10"/>
      <c r="O1069" s="10"/>
      <c r="P1069" s="10"/>
      <c r="Q1069" s="10"/>
      <c r="R1069" s="10"/>
    </row>
    <row r="1070" spans="1:18" ht="33">
      <c r="A1070" s="685"/>
      <c r="B1070" s="9"/>
      <c r="C1070" s="9"/>
      <c r="D1070" s="9"/>
      <c r="E1070" s="9"/>
      <c r="F1070" s="10"/>
      <c r="G1070" s="13"/>
      <c r="H1070" s="10"/>
      <c r="I1070" s="10"/>
      <c r="J1070" s="10"/>
      <c r="K1070" s="10"/>
      <c r="L1070" s="10"/>
      <c r="M1070" s="10"/>
      <c r="N1070" s="10"/>
      <c r="O1070" s="10"/>
      <c r="P1070" s="10"/>
      <c r="Q1070" s="10"/>
      <c r="R1070" s="10"/>
    </row>
    <row r="1071" spans="1:18" ht="33">
      <c r="A1071" s="685"/>
      <c r="B1071" s="9"/>
      <c r="C1071" s="9"/>
      <c r="D1071" s="9"/>
      <c r="E1071" s="9"/>
      <c r="F1071" s="10"/>
      <c r="G1071" s="13"/>
      <c r="H1071" s="10"/>
      <c r="I1071" s="10"/>
      <c r="J1071" s="10"/>
      <c r="K1071" s="10"/>
      <c r="L1071" s="10"/>
      <c r="M1071" s="10"/>
      <c r="N1071" s="10"/>
      <c r="O1071" s="10"/>
      <c r="P1071" s="10"/>
      <c r="Q1071" s="10"/>
      <c r="R1071" s="10"/>
    </row>
    <row r="1072" spans="1:18" ht="33">
      <c r="A1072" s="685"/>
      <c r="B1072" s="9"/>
      <c r="C1072" s="9"/>
      <c r="D1072" s="9"/>
      <c r="E1072" s="9"/>
      <c r="F1072" s="10"/>
      <c r="G1072" s="13"/>
      <c r="H1072" s="10"/>
      <c r="I1072" s="10"/>
      <c r="J1072" s="10"/>
      <c r="K1072" s="10"/>
      <c r="L1072" s="10"/>
      <c r="M1072" s="10"/>
      <c r="N1072" s="10"/>
      <c r="O1072" s="10"/>
      <c r="P1072" s="10"/>
      <c r="Q1072" s="10"/>
      <c r="R1072" s="10"/>
    </row>
    <row r="1073" spans="1:18" ht="33">
      <c r="A1073" s="685"/>
      <c r="B1073" s="9"/>
      <c r="C1073" s="9"/>
      <c r="D1073" s="9"/>
      <c r="E1073" s="9"/>
      <c r="F1073" s="10"/>
      <c r="G1073" s="13"/>
      <c r="H1073" s="10"/>
      <c r="I1073" s="10"/>
      <c r="J1073" s="10"/>
      <c r="K1073" s="10"/>
      <c r="L1073" s="10"/>
      <c r="M1073" s="10"/>
      <c r="N1073" s="10"/>
      <c r="O1073" s="10"/>
      <c r="P1073" s="10"/>
      <c r="Q1073" s="10"/>
      <c r="R1073" s="10"/>
    </row>
    <row r="1074" spans="1:18" ht="33">
      <c r="A1074" s="685"/>
      <c r="B1074" s="9"/>
      <c r="C1074" s="9"/>
      <c r="D1074" s="9"/>
      <c r="E1074" s="9"/>
      <c r="F1074" s="10"/>
      <c r="G1074" s="13"/>
      <c r="H1074" s="10"/>
      <c r="I1074" s="10"/>
      <c r="J1074" s="10"/>
      <c r="K1074" s="10"/>
      <c r="L1074" s="10"/>
      <c r="M1074" s="10"/>
      <c r="N1074" s="10"/>
      <c r="O1074" s="10"/>
      <c r="P1074" s="10"/>
      <c r="Q1074" s="10"/>
      <c r="R1074" s="10"/>
    </row>
    <row r="1075" spans="1:18" ht="33">
      <c r="A1075" s="685"/>
      <c r="B1075" s="9"/>
      <c r="C1075" s="9"/>
      <c r="D1075" s="9"/>
      <c r="E1075" s="9"/>
      <c r="F1075" s="10"/>
      <c r="G1075" s="13"/>
      <c r="H1075" s="10"/>
      <c r="I1075" s="10"/>
      <c r="J1075" s="10"/>
      <c r="K1075" s="10"/>
      <c r="L1075" s="10"/>
      <c r="M1075" s="10"/>
      <c r="N1075" s="10"/>
      <c r="O1075" s="10"/>
      <c r="P1075" s="10"/>
      <c r="Q1075" s="10"/>
      <c r="R1075" s="10"/>
    </row>
    <row r="1076" spans="1:18" ht="33">
      <c r="A1076" s="685"/>
      <c r="B1076" s="9"/>
      <c r="C1076" s="9"/>
      <c r="D1076" s="9"/>
      <c r="E1076" s="9"/>
      <c r="F1076" s="10"/>
      <c r="G1076" s="13"/>
      <c r="H1076" s="10"/>
      <c r="I1076" s="10"/>
      <c r="J1076" s="10"/>
      <c r="K1076" s="10"/>
      <c r="L1076" s="10"/>
      <c r="M1076" s="10"/>
      <c r="N1076" s="10"/>
      <c r="O1076" s="10"/>
      <c r="P1076" s="10"/>
      <c r="Q1076" s="10"/>
      <c r="R1076" s="10"/>
    </row>
    <row r="1077" spans="1:18" ht="33">
      <c r="A1077" s="685"/>
      <c r="B1077" s="9"/>
      <c r="C1077" s="9"/>
      <c r="D1077" s="9"/>
      <c r="E1077" s="9"/>
      <c r="F1077" s="10"/>
      <c r="G1077" s="13"/>
      <c r="H1077" s="10"/>
      <c r="I1077" s="10"/>
      <c r="J1077" s="10"/>
      <c r="K1077" s="10"/>
      <c r="L1077" s="10"/>
      <c r="M1077" s="10"/>
      <c r="N1077" s="10"/>
      <c r="O1077" s="10"/>
      <c r="P1077" s="10"/>
      <c r="Q1077" s="10"/>
      <c r="R1077" s="10"/>
    </row>
    <row r="1078" spans="1:18" ht="33">
      <c r="A1078" s="685"/>
      <c r="B1078" s="9"/>
      <c r="C1078" s="9"/>
      <c r="D1078" s="9"/>
      <c r="E1078" s="9"/>
      <c r="F1078" s="10"/>
      <c r="G1078" s="13"/>
      <c r="H1078" s="10"/>
      <c r="I1078" s="10"/>
      <c r="J1078" s="10"/>
      <c r="K1078" s="10"/>
      <c r="L1078" s="10"/>
      <c r="M1078" s="10"/>
      <c r="N1078" s="10"/>
      <c r="O1078" s="10"/>
      <c r="P1078" s="10"/>
      <c r="Q1078" s="10"/>
      <c r="R1078" s="10"/>
    </row>
    <row r="1079" spans="1:18" ht="33">
      <c r="A1079" s="685"/>
      <c r="B1079" s="9"/>
      <c r="C1079" s="9"/>
      <c r="D1079" s="9"/>
      <c r="E1079" s="9"/>
      <c r="F1079" s="10"/>
      <c r="G1079" s="13"/>
      <c r="H1079" s="10"/>
      <c r="I1079" s="10"/>
      <c r="J1079" s="10"/>
      <c r="K1079" s="10"/>
      <c r="L1079" s="10"/>
      <c r="M1079" s="10"/>
      <c r="N1079" s="10"/>
      <c r="O1079" s="10"/>
      <c r="P1079" s="10"/>
      <c r="Q1079" s="10"/>
      <c r="R1079" s="10"/>
    </row>
    <row r="1080" spans="1:18" ht="33">
      <c r="A1080" s="685"/>
      <c r="B1080" s="9"/>
      <c r="C1080" s="9"/>
      <c r="D1080" s="9"/>
      <c r="E1080" s="9"/>
      <c r="F1080" s="10"/>
      <c r="G1080" s="13"/>
      <c r="H1080" s="10"/>
      <c r="I1080" s="10"/>
      <c r="J1080" s="10"/>
      <c r="K1080" s="10"/>
      <c r="L1080" s="10"/>
      <c r="M1080" s="10"/>
      <c r="N1080" s="10"/>
      <c r="O1080" s="10"/>
      <c r="P1080" s="10"/>
      <c r="Q1080" s="10"/>
      <c r="R1080" s="10"/>
    </row>
    <row r="1081" spans="1:18" ht="33">
      <c r="A1081" s="685"/>
      <c r="B1081" s="9"/>
      <c r="C1081" s="9"/>
      <c r="D1081" s="9"/>
      <c r="E1081" s="9"/>
      <c r="F1081" s="10"/>
      <c r="G1081" s="13"/>
      <c r="H1081" s="10"/>
      <c r="I1081" s="10"/>
      <c r="J1081" s="10"/>
      <c r="K1081" s="10"/>
      <c r="L1081" s="10"/>
      <c r="M1081" s="10"/>
      <c r="N1081" s="10"/>
      <c r="O1081" s="10"/>
      <c r="P1081" s="10"/>
      <c r="Q1081" s="10"/>
      <c r="R1081" s="10"/>
    </row>
    <row r="1082" spans="1:18" ht="33">
      <c r="A1082" s="685"/>
      <c r="B1082" s="9"/>
      <c r="C1082" s="9"/>
      <c r="D1082" s="9"/>
      <c r="E1082" s="9"/>
      <c r="F1082" s="10"/>
      <c r="G1082" s="13"/>
      <c r="H1082" s="10"/>
      <c r="I1082" s="10"/>
      <c r="J1082" s="10"/>
      <c r="K1082" s="10"/>
      <c r="L1082" s="10"/>
      <c r="M1082" s="10"/>
      <c r="N1082" s="10"/>
      <c r="O1082" s="10"/>
      <c r="P1082" s="10"/>
      <c r="Q1082" s="10"/>
      <c r="R1082" s="10"/>
    </row>
    <row r="1083" spans="1:18" ht="33">
      <c r="A1083" s="685"/>
      <c r="B1083" s="9"/>
      <c r="C1083" s="9"/>
      <c r="D1083" s="9"/>
      <c r="E1083" s="9"/>
      <c r="F1083" s="10"/>
      <c r="G1083" s="13"/>
      <c r="H1083" s="10"/>
      <c r="I1083" s="10"/>
      <c r="J1083" s="10"/>
      <c r="K1083" s="10"/>
      <c r="L1083" s="10"/>
      <c r="M1083" s="10"/>
      <c r="N1083" s="10"/>
      <c r="O1083" s="10"/>
      <c r="P1083" s="10"/>
      <c r="Q1083" s="10"/>
      <c r="R1083" s="10"/>
    </row>
    <row r="1084" spans="1:18" ht="33">
      <c r="A1084" s="685"/>
      <c r="B1084" s="9"/>
      <c r="C1084" s="9"/>
      <c r="D1084" s="9"/>
      <c r="E1084" s="9"/>
      <c r="F1084" s="10"/>
      <c r="G1084" s="13"/>
      <c r="H1084" s="10"/>
      <c r="I1084" s="10"/>
      <c r="J1084" s="10"/>
      <c r="K1084" s="10"/>
      <c r="L1084" s="10"/>
      <c r="M1084" s="10"/>
      <c r="N1084" s="10"/>
      <c r="O1084" s="10"/>
      <c r="P1084" s="10"/>
      <c r="Q1084" s="10"/>
      <c r="R1084" s="10"/>
    </row>
    <row r="1085" spans="1:18" ht="33">
      <c r="A1085" s="685"/>
      <c r="B1085" s="9"/>
      <c r="C1085" s="9"/>
      <c r="D1085" s="9"/>
      <c r="E1085" s="9"/>
      <c r="F1085" s="10"/>
      <c r="G1085" s="13"/>
      <c r="H1085" s="10"/>
      <c r="I1085" s="10"/>
      <c r="J1085" s="10"/>
      <c r="K1085" s="10"/>
      <c r="L1085" s="10"/>
      <c r="M1085" s="10"/>
      <c r="N1085" s="10"/>
      <c r="O1085" s="10"/>
      <c r="P1085" s="10"/>
      <c r="Q1085" s="10"/>
      <c r="R1085" s="10"/>
    </row>
    <row r="1086" spans="1:18" ht="33">
      <c r="A1086" s="685"/>
      <c r="B1086" s="9"/>
      <c r="C1086" s="9"/>
      <c r="D1086" s="9"/>
      <c r="E1086" s="9"/>
      <c r="F1086" s="10"/>
      <c r="G1086" s="13"/>
      <c r="H1086" s="10"/>
      <c r="I1086" s="10"/>
      <c r="J1086" s="10"/>
      <c r="K1086" s="10"/>
      <c r="L1086" s="10"/>
      <c r="M1086" s="10"/>
      <c r="N1086" s="10"/>
      <c r="O1086" s="10"/>
      <c r="P1086" s="10"/>
      <c r="Q1086" s="10"/>
      <c r="R1086" s="10"/>
    </row>
    <row r="1087" spans="1:18" ht="33">
      <c r="A1087" s="685"/>
      <c r="B1087" s="9"/>
      <c r="C1087" s="9"/>
      <c r="D1087" s="9"/>
      <c r="E1087" s="9"/>
      <c r="F1087" s="10"/>
      <c r="G1087" s="13"/>
      <c r="H1087" s="10"/>
      <c r="I1087" s="10"/>
      <c r="J1087" s="10"/>
      <c r="K1087" s="10"/>
      <c r="L1087" s="10"/>
      <c r="M1087" s="10"/>
      <c r="N1087" s="10"/>
      <c r="O1087" s="10"/>
      <c r="P1087" s="10"/>
      <c r="Q1087" s="10"/>
      <c r="R1087" s="10"/>
    </row>
    <row r="1088" spans="1:18" ht="33">
      <c r="A1088" s="685"/>
      <c r="B1088" s="9"/>
      <c r="C1088" s="9"/>
      <c r="D1088" s="9"/>
      <c r="E1088" s="9"/>
      <c r="F1088" s="10"/>
      <c r="G1088" s="13"/>
      <c r="H1088" s="10"/>
      <c r="I1088" s="10"/>
      <c r="J1088" s="10"/>
      <c r="K1088" s="10"/>
      <c r="L1088" s="10"/>
      <c r="M1088" s="10"/>
      <c r="N1088" s="10"/>
      <c r="O1088" s="10"/>
      <c r="P1088" s="10"/>
      <c r="Q1088" s="10"/>
      <c r="R1088" s="10"/>
    </row>
    <row r="1089" spans="1:18" ht="33">
      <c r="A1089" s="685"/>
      <c r="B1089" s="9"/>
      <c r="C1089" s="9"/>
      <c r="D1089" s="9"/>
      <c r="E1089" s="9"/>
      <c r="F1089" s="10"/>
      <c r="G1089" s="13"/>
      <c r="H1089" s="10"/>
      <c r="I1089" s="10"/>
      <c r="J1089" s="10"/>
      <c r="K1089" s="10"/>
      <c r="L1089" s="10"/>
      <c r="M1089" s="10"/>
      <c r="N1089" s="10"/>
      <c r="O1089" s="10"/>
      <c r="P1089" s="10"/>
      <c r="Q1089" s="10"/>
      <c r="R1089" s="10"/>
    </row>
    <row r="1090" spans="1:18" ht="33">
      <c r="A1090" s="685"/>
      <c r="B1090" s="9"/>
      <c r="C1090" s="9"/>
      <c r="D1090" s="9"/>
      <c r="E1090" s="9"/>
      <c r="F1090" s="10"/>
      <c r="G1090" s="13"/>
      <c r="H1090" s="10"/>
      <c r="I1090" s="10"/>
      <c r="J1090" s="10"/>
      <c r="K1090" s="10"/>
      <c r="L1090" s="10"/>
      <c r="M1090" s="10"/>
      <c r="N1090" s="10"/>
      <c r="O1090" s="10"/>
      <c r="P1090" s="10"/>
      <c r="Q1090" s="10"/>
      <c r="R1090" s="10"/>
    </row>
    <row r="1091" spans="1:18" ht="33">
      <c r="A1091" s="685"/>
      <c r="B1091" s="9"/>
      <c r="C1091" s="9"/>
      <c r="D1091" s="9"/>
      <c r="E1091" s="9"/>
      <c r="F1091" s="10"/>
      <c r="G1091" s="13"/>
      <c r="H1091" s="10"/>
      <c r="I1091" s="10"/>
      <c r="J1091" s="10"/>
      <c r="K1091" s="10"/>
      <c r="L1091" s="10"/>
      <c r="M1091" s="10"/>
      <c r="N1091" s="10"/>
      <c r="O1091" s="10"/>
      <c r="P1091" s="10"/>
      <c r="Q1091" s="10"/>
      <c r="R1091" s="10"/>
    </row>
    <row r="1092" spans="1:18" ht="33">
      <c r="A1092" s="685"/>
      <c r="B1092" s="9"/>
      <c r="C1092" s="9"/>
      <c r="D1092" s="9"/>
      <c r="E1092" s="9"/>
      <c r="F1092" s="10"/>
      <c r="G1092" s="13"/>
      <c r="H1092" s="10"/>
      <c r="I1092" s="10"/>
      <c r="J1092" s="10"/>
      <c r="K1092" s="10"/>
      <c r="L1092" s="10"/>
      <c r="M1092" s="10"/>
      <c r="N1092" s="10"/>
      <c r="O1092" s="10"/>
      <c r="P1092" s="10"/>
      <c r="Q1092" s="10"/>
      <c r="R1092" s="10"/>
    </row>
    <row r="1093" spans="1:18" ht="33">
      <c r="A1093" s="685"/>
      <c r="B1093" s="9"/>
      <c r="C1093" s="9"/>
      <c r="D1093" s="9"/>
      <c r="E1093" s="9"/>
      <c r="F1093" s="10"/>
      <c r="G1093" s="13"/>
      <c r="H1093" s="10"/>
      <c r="I1093" s="10"/>
      <c r="J1093" s="10"/>
      <c r="K1093" s="10"/>
      <c r="L1093" s="10"/>
      <c r="M1093" s="10"/>
      <c r="N1093" s="10"/>
      <c r="O1093" s="10"/>
      <c r="P1093" s="10"/>
      <c r="Q1093" s="10"/>
      <c r="R1093" s="10"/>
    </row>
    <row r="1094" spans="1:18" ht="33">
      <c r="A1094" s="685"/>
      <c r="B1094" s="9"/>
      <c r="C1094" s="9"/>
      <c r="D1094" s="9"/>
      <c r="E1094" s="9"/>
      <c r="F1094" s="10"/>
      <c r="G1094" s="13"/>
      <c r="H1094" s="10"/>
      <c r="I1094" s="10"/>
      <c r="J1094" s="10"/>
      <c r="K1094" s="10"/>
      <c r="L1094" s="10"/>
      <c r="M1094" s="10"/>
      <c r="N1094" s="10"/>
      <c r="O1094" s="10"/>
      <c r="P1094" s="10"/>
      <c r="Q1094" s="10"/>
      <c r="R1094" s="10"/>
    </row>
    <row r="1095" spans="1:18" ht="33">
      <c r="A1095" s="685"/>
      <c r="B1095" s="9"/>
      <c r="C1095" s="9"/>
      <c r="D1095" s="9"/>
      <c r="E1095" s="9"/>
      <c r="F1095" s="10"/>
      <c r="G1095" s="13"/>
      <c r="H1095" s="10"/>
      <c r="I1095" s="10"/>
      <c r="J1095" s="10"/>
      <c r="K1095" s="10"/>
      <c r="L1095" s="10"/>
      <c r="M1095" s="10"/>
      <c r="N1095" s="10"/>
      <c r="O1095" s="10"/>
      <c r="P1095" s="10"/>
      <c r="Q1095" s="10"/>
      <c r="R1095" s="10"/>
    </row>
    <row r="1096" spans="1:18" ht="33">
      <c r="A1096" s="685"/>
      <c r="B1096" s="9"/>
      <c r="C1096" s="9"/>
      <c r="D1096" s="9"/>
      <c r="E1096" s="9"/>
      <c r="F1096" s="10"/>
      <c r="G1096" s="13"/>
      <c r="H1096" s="10"/>
      <c r="I1096" s="10"/>
      <c r="J1096" s="10"/>
      <c r="K1096" s="10"/>
      <c r="L1096" s="10"/>
      <c r="M1096" s="10"/>
      <c r="N1096" s="10"/>
      <c r="O1096" s="10"/>
      <c r="P1096" s="10"/>
      <c r="Q1096" s="10"/>
      <c r="R1096" s="10"/>
    </row>
    <row r="1097" spans="1:18" ht="33">
      <c r="A1097" s="685"/>
      <c r="B1097" s="9"/>
      <c r="C1097" s="9"/>
      <c r="D1097" s="9"/>
      <c r="E1097" s="9"/>
      <c r="F1097" s="10"/>
      <c r="G1097" s="13"/>
      <c r="H1097" s="10"/>
      <c r="I1097" s="10"/>
      <c r="J1097" s="10"/>
      <c r="K1097" s="10"/>
      <c r="L1097" s="10"/>
      <c r="M1097" s="10"/>
      <c r="N1097" s="10"/>
      <c r="O1097" s="10"/>
      <c r="P1097" s="10"/>
      <c r="Q1097" s="10"/>
      <c r="R1097" s="10"/>
    </row>
    <row r="1098" spans="1:18" ht="33">
      <c r="A1098" s="685"/>
      <c r="B1098" s="9"/>
      <c r="C1098" s="9"/>
      <c r="D1098" s="9"/>
      <c r="E1098" s="9"/>
      <c r="F1098" s="10"/>
      <c r="G1098" s="13"/>
      <c r="H1098" s="10"/>
      <c r="I1098" s="10"/>
      <c r="J1098" s="10"/>
      <c r="K1098" s="10"/>
      <c r="L1098" s="10"/>
      <c r="M1098" s="10"/>
      <c r="N1098" s="10"/>
      <c r="O1098" s="10"/>
      <c r="P1098" s="10"/>
      <c r="Q1098" s="10"/>
      <c r="R1098" s="10"/>
    </row>
    <row r="1099" spans="1:18" ht="33">
      <c r="A1099" s="685"/>
      <c r="B1099" s="9"/>
      <c r="C1099" s="9"/>
      <c r="D1099" s="9"/>
      <c r="E1099" s="9"/>
      <c r="F1099" s="10"/>
      <c r="G1099" s="13"/>
      <c r="H1099" s="10"/>
      <c r="I1099" s="10"/>
      <c r="J1099" s="10"/>
      <c r="K1099" s="10"/>
      <c r="L1099" s="10"/>
      <c r="M1099" s="10"/>
      <c r="N1099" s="10"/>
      <c r="O1099" s="10"/>
      <c r="P1099" s="10"/>
      <c r="Q1099" s="10"/>
      <c r="R1099" s="10"/>
    </row>
    <row r="1100" spans="1:18" ht="33">
      <c r="A1100" s="685"/>
      <c r="B1100" s="9"/>
      <c r="C1100" s="9"/>
      <c r="D1100" s="9"/>
      <c r="E1100" s="9"/>
      <c r="F1100" s="10"/>
      <c r="G1100" s="13"/>
      <c r="H1100" s="10"/>
      <c r="I1100" s="10"/>
      <c r="J1100" s="10"/>
      <c r="K1100" s="10"/>
      <c r="L1100" s="10"/>
      <c r="M1100" s="10"/>
      <c r="N1100" s="10"/>
      <c r="O1100" s="10"/>
      <c r="P1100" s="10"/>
      <c r="Q1100" s="10"/>
      <c r="R1100" s="10"/>
    </row>
    <row r="1101" spans="1:18" ht="33">
      <c r="A1101" s="685"/>
      <c r="B1101" s="9"/>
      <c r="C1101" s="9"/>
      <c r="D1101" s="9"/>
      <c r="E1101" s="9"/>
      <c r="F1101" s="10"/>
      <c r="G1101" s="13"/>
      <c r="H1101" s="10"/>
      <c r="I1101" s="10"/>
      <c r="J1101" s="10"/>
      <c r="K1101" s="10"/>
      <c r="L1101" s="10"/>
      <c r="M1101" s="10"/>
      <c r="N1101" s="10"/>
      <c r="O1101" s="10"/>
      <c r="P1101" s="10"/>
      <c r="Q1101" s="10"/>
      <c r="R1101" s="10"/>
    </row>
    <row r="1102" spans="1:18" ht="33">
      <c r="A1102" s="685"/>
      <c r="B1102" s="9"/>
      <c r="C1102" s="9"/>
      <c r="D1102" s="9"/>
      <c r="E1102" s="9"/>
      <c r="F1102" s="10"/>
      <c r="G1102" s="13"/>
      <c r="H1102" s="10"/>
      <c r="I1102" s="10"/>
      <c r="J1102" s="10"/>
      <c r="K1102" s="10"/>
      <c r="L1102" s="10"/>
      <c r="M1102" s="10"/>
      <c r="N1102" s="10"/>
      <c r="O1102" s="10"/>
      <c r="P1102" s="10"/>
      <c r="Q1102" s="10"/>
      <c r="R1102" s="10"/>
    </row>
    <row r="1103" spans="1:18" ht="33">
      <c r="A1103" s="685"/>
      <c r="B1103" s="9"/>
      <c r="C1103" s="9"/>
      <c r="D1103" s="9"/>
      <c r="E1103" s="9"/>
      <c r="F1103" s="10"/>
      <c r="G1103" s="13"/>
      <c r="H1103" s="10"/>
      <c r="I1103" s="10"/>
      <c r="J1103" s="10"/>
      <c r="K1103" s="10"/>
      <c r="L1103" s="10"/>
      <c r="M1103" s="10"/>
      <c r="N1103" s="10"/>
      <c r="O1103" s="10"/>
      <c r="P1103" s="10"/>
      <c r="Q1103" s="10"/>
      <c r="R1103" s="10"/>
    </row>
    <row r="1104" spans="1:18" ht="33">
      <c r="A1104" s="685"/>
      <c r="B1104" s="9"/>
      <c r="C1104" s="9"/>
      <c r="D1104" s="9"/>
      <c r="E1104" s="9"/>
      <c r="F1104" s="10"/>
      <c r="G1104" s="13"/>
      <c r="H1104" s="10"/>
      <c r="I1104" s="10"/>
      <c r="J1104" s="10"/>
      <c r="K1104" s="10"/>
      <c r="L1104" s="10"/>
      <c r="M1104" s="10"/>
      <c r="N1104" s="10"/>
      <c r="O1104" s="10"/>
      <c r="P1104" s="10"/>
      <c r="Q1104" s="10"/>
      <c r="R1104" s="10"/>
    </row>
    <row r="1105" spans="1:18" ht="33">
      <c r="A1105" s="685"/>
      <c r="B1105" s="9"/>
      <c r="C1105" s="9"/>
      <c r="D1105" s="9"/>
      <c r="E1105" s="9"/>
      <c r="F1105" s="10"/>
      <c r="G1105" s="13"/>
      <c r="H1105" s="10"/>
      <c r="I1105" s="10"/>
      <c r="J1105" s="10"/>
      <c r="K1105" s="10"/>
      <c r="L1105" s="10"/>
      <c r="M1105" s="10"/>
      <c r="N1105" s="10"/>
      <c r="O1105" s="10"/>
      <c r="P1105" s="10"/>
      <c r="Q1105" s="10"/>
      <c r="R1105" s="10"/>
    </row>
    <row r="1106" spans="1:18" ht="33">
      <c r="A1106" s="685"/>
      <c r="B1106" s="9"/>
      <c r="C1106" s="9"/>
      <c r="D1106" s="9"/>
      <c r="E1106" s="9"/>
      <c r="F1106" s="10"/>
      <c r="G1106" s="13"/>
      <c r="H1106" s="10"/>
      <c r="I1106" s="10"/>
      <c r="J1106" s="10"/>
      <c r="K1106" s="10"/>
      <c r="L1106" s="10"/>
      <c r="M1106" s="10"/>
      <c r="N1106" s="10"/>
      <c r="O1106" s="10"/>
      <c r="P1106" s="10"/>
      <c r="Q1106" s="10"/>
      <c r="R1106" s="10"/>
    </row>
    <row r="1107" spans="1:18" ht="33">
      <c r="A1107" s="685"/>
      <c r="B1107" s="9"/>
      <c r="C1107" s="9"/>
      <c r="D1107" s="9"/>
      <c r="E1107" s="9"/>
      <c r="F1107" s="10"/>
      <c r="G1107" s="13"/>
      <c r="H1107" s="10"/>
      <c r="I1107" s="10"/>
      <c r="J1107" s="10"/>
      <c r="K1107" s="10"/>
      <c r="L1107" s="10"/>
      <c r="M1107" s="10"/>
      <c r="N1107" s="10"/>
      <c r="O1107" s="10"/>
      <c r="P1107" s="10"/>
      <c r="Q1107" s="10"/>
      <c r="R1107" s="10"/>
    </row>
    <row r="1108" spans="1:18" ht="33">
      <c r="A1108" s="685"/>
      <c r="B1108" s="9"/>
      <c r="C1108" s="9"/>
      <c r="D1108" s="9"/>
      <c r="E1108" s="9"/>
      <c r="F1108" s="10"/>
      <c r="G1108" s="13"/>
      <c r="H1108" s="10"/>
      <c r="I1108" s="10"/>
      <c r="J1108" s="10"/>
      <c r="K1108" s="10"/>
      <c r="L1108" s="10"/>
      <c r="M1108" s="10"/>
      <c r="N1108" s="10"/>
      <c r="O1108" s="10"/>
      <c r="P1108" s="10"/>
      <c r="Q1108" s="10"/>
      <c r="R1108" s="10"/>
    </row>
    <row r="1109" spans="1:18" ht="33">
      <c r="A1109" s="685"/>
      <c r="B1109" s="9"/>
      <c r="C1109" s="9"/>
      <c r="D1109" s="9"/>
      <c r="E1109" s="9"/>
      <c r="F1109" s="10"/>
      <c r="G1109" s="13"/>
      <c r="H1109" s="10"/>
      <c r="I1109" s="10"/>
      <c r="J1109" s="10"/>
      <c r="K1109" s="10"/>
      <c r="L1109" s="10"/>
      <c r="M1109" s="10"/>
      <c r="N1109" s="10"/>
      <c r="O1109" s="10"/>
      <c r="P1109" s="10"/>
      <c r="Q1109" s="10"/>
      <c r="R1109" s="10"/>
    </row>
    <row r="1110" spans="1:18" ht="33">
      <c r="A1110" s="685"/>
      <c r="B1110" s="9"/>
      <c r="C1110" s="9"/>
      <c r="D1110" s="9"/>
      <c r="E1110" s="9"/>
      <c r="F1110" s="10"/>
      <c r="G1110" s="13"/>
      <c r="H1110" s="10"/>
      <c r="I1110" s="10"/>
      <c r="J1110" s="10"/>
      <c r="K1110" s="10"/>
      <c r="L1110" s="10"/>
      <c r="M1110" s="10"/>
      <c r="N1110" s="10"/>
      <c r="O1110" s="10"/>
      <c r="P1110" s="10"/>
      <c r="Q1110" s="10"/>
      <c r="R1110" s="10"/>
    </row>
    <row r="1111" spans="1:18" ht="33">
      <c r="A1111" s="685"/>
      <c r="B1111" s="9"/>
      <c r="C1111" s="9"/>
      <c r="D1111" s="9"/>
      <c r="E1111" s="9"/>
      <c r="F1111" s="10"/>
      <c r="G1111" s="13"/>
      <c r="H1111" s="10"/>
      <c r="I1111" s="10"/>
      <c r="J1111" s="10"/>
      <c r="K1111" s="10"/>
      <c r="L1111" s="10"/>
      <c r="M1111" s="10"/>
      <c r="N1111" s="10"/>
      <c r="O1111" s="10"/>
      <c r="P1111" s="10"/>
      <c r="Q1111" s="10"/>
      <c r="R1111" s="10"/>
    </row>
    <row r="1112" spans="1:18" ht="33">
      <c r="A1112" s="685"/>
      <c r="B1112" s="9"/>
      <c r="C1112" s="9"/>
      <c r="D1112" s="9"/>
      <c r="E1112" s="9"/>
      <c r="F1112" s="10"/>
      <c r="G1112" s="13"/>
      <c r="H1112" s="10"/>
      <c r="I1112" s="10"/>
      <c r="J1112" s="10"/>
      <c r="K1112" s="10"/>
      <c r="L1112" s="10"/>
      <c r="M1112" s="10"/>
      <c r="N1112" s="10"/>
      <c r="O1112" s="10"/>
      <c r="P1112" s="10"/>
      <c r="Q1112" s="10"/>
      <c r="R1112" s="10"/>
    </row>
    <row r="1113" spans="1:18" ht="33">
      <c r="A1113" s="685"/>
      <c r="B1113" s="9"/>
      <c r="C1113" s="9"/>
      <c r="D1113" s="9"/>
      <c r="E1113" s="9"/>
      <c r="F1113" s="10"/>
      <c r="G1113" s="13"/>
      <c r="H1113" s="10"/>
      <c r="I1113" s="10"/>
      <c r="J1113" s="10"/>
      <c r="K1113" s="10"/>
      <c r="L1113" s="10"/>
      <c r="M1113" s="10"/>
      <c r="N1113" s="10"/>
      <c r="O1113" s="10"/>
      <c r="P1113" s="10"/>
      <c r="Q1113" s="10"/>
      <c r="R1113" s="10"/>
    </row>
    <row r="1114" spans="1:18" ht="33">
      <c r="A1114" s="685"/>
      <c r="B1114" s="9"/>
      <c r="C1114" s="9"/>
      <c r="D1114" s="9"/>
      <c r="E1114" s="9"/>
      <c r="F1114" s="10"/>
      <c r="G1114" s="13"/>
      <c r="H1114" s="10"/>
      <c r="I1114" s="10"/>
      <c r="J1114" s="10"/>
      <c r="K1114" s="10"/>
      <c r="L1114" s="10"/>
      <c r="M1114" s="10"/>
      <c r="N1114" s="10"/>
      <c r="O1114" s="10"/>
      <c r="P1114" s="10"/>
      <c r="Q1114" s="10"/>
      <c r="R1114" s="10"/>
    </row>
    <row r="1115" spans="1:18" ht="33">
      <c r="A1115" s="685"/>
      <c r="B1115" s="9"/>
      <c r="C1115" s="9"/>
      <c r="D1115" s="9"/>
      <c r="E1115" s="9"/>
      <c r="F1115" s="10"/>
      <c r="G1115" s="13"/>
      <c r="H1115" s="10"/>
      <c r="I1115" s="10"/>
      <c r="J1115" s="10"/>
      <c r="K1115" s="10"/>
      <c r="L1115" s="10"/>
      <c r="M1115" s="10"/>
      <c r="N1115" s="10"/>
      <c r="O1115" s="10"/>
      <c r="P1115" s="10"/>
      <c r="Q1115" s="10"/>
      <c r="R1115" s="10"/>
    </row>
    <row r="1116" spans="1:18" ht="33">
      <c r="A1116" s="685"/>
      <c r="B1116" s="9"/>
      <c r="C1116" s="9"/>
      <c r="D1116" s="9"/>
      <c r="E1116" s="9"/>
      <c r="F1116" s="10"/>
      <c r="G1116" s="13"/>
      <c r="H1116" s="10"/>
      <c r="I1116" s="10"/>
      <c r="J1116" s="10"/>
      <c r="K1116" s="10"/>
      <c r="L1116" s="10"/>
      <c r="M1116" s="10"/>
      <c r="N1116" s="10"/>
      <c r="O1116" s="10"/>
      <c r="P1116" s="10"/>
      <c r="Q1116" s="10"/>
      <c r="R1116" s="10"/>
    </row>
    <row r="1117" spans="1:18" ht="33">
      <c r="A1117" s="685"/>
      <c r="B1117" s="9"/>
      <c r="C1117" s="9"/>
      <c r="D1117" s="9"/>
      <c r="E1117" s="9"/>
      <c r="F1117" s="10"/>
      <c r="G1117" s="13"/>
      <c r="H1117" s="10"/>
      <c r="I1117" s="10"/>
      <c r="J1117" s="10"/>
      <c r="K1117" s="10"/>
      <c r="L1117" s="10"/>
      <c r="M1117" s="10"/>
      <c r="N1117" s="10"/>
      <c r="O1117" s="10"/>
      <c r="P1117" s="10"/>
      <c r="Q1117" s="10"/>
      <c r="R1117" s="10"/>
    </row>
    <row r="1118" spans="1:18" ht="33">
      <c r="A1118" s="685"/>
      <c r="B1118" s="9"/>
      <c r="C1118" s="9"/>
      <c r="D1118" s="9"/>
      <c r="E1118" s="9"/>
      <c r="F1118" s="10"/>
      <c r="G1118" s="13"/>
      <c r="H1118" s="10"/>
      <c r="I1118" s="10"/>
      <c r="J1118" s="10"/>
      <c r="K1118" s="10"/>
      <c r="L1118" s="10"/>
      <c r="M1118" s="10"/>
      <c r="N1118" s="10"/>
      <c r="O1118" s="10"/>
      <c r="P1118" s="10"/>
      <c r="Q1118" s="10"/>
      <c r="R1118" s="10"/>
    </row>
    <row r="1119" spans="1:18" ht="33">
      <c r="A1119" s="685"/>
      <c r="B1119" s="9"/>
      <c r="C1119" s="9"/>
      <c r="D1119" s="9"/>
      <c r="E1119" s="9"/>
      <c r="F1119" s="10"/>
      <c r="G1119" s="13"/>
      <c r="H1119" s="10"/>
      <c r="I1119" s="10"/>
      <c r="J1119" s="10"/>
      <c r="K1119" s="10"/>
      <c r="L1119" s="10"/>
      <c r="M1119" s="10"/>
      <c r="N1119" s="10"/>
      <c r="O1119" s="10"/>
      <c r="P1119" s="10"/>
      <c r="Q1119" s="10"/>
      <c r="R1119" s="10"/>
    </row>
    <row r="1120" spans="1:18" ht="33">
      <c r="A1120" s="685"/>
      <c r="B1120" s="9"/>
      <c r="C1120" s="9"/>
      <c r="D1120" s="9"/>
      <c r="E1120" s="9"/>
      <c r="F1120" s="10"/>
      <c r="G1120" s="13"/>
      <c r="H1120" s="10"/>
      <c r="I1120" s="10"/>
      <c r="J1120" s="10"/>
      <c r="K1120" s="10"/>
      <c r="L1120" s="10"/>
      <c r="M1120" s="10"/>
      <c r="N1120" s="10"/>
      <c r="O1120" s="10"/>
      <c r="P1120" s="10"/>
      <c r="Q1120" s="10"/>
      <c r="R1120" s="10"/>
    </row>
    <row r="1121" spans="1:18" ht="33">
      <c r="A1121" s="685"/>
      <c r="B1121" s="9"/>
      <c r="C1121" s="9"/>
      <c r="D1121" s="9"/>
      <c r="E1121" s="9"/>
      <c r="F1121" s="10"/>
      <c r="G1121" s="13"/>
      <c r="H1121" s="10"/>
      <c r="I1121" s="10"/>
      <c r="J1121" s="10"/>
      <c r="K1121" s="10"/>
      <c r="L1121" s="10"/>
      <c r="M1121" s="10"/>
      <c r="N1121" s="10"/>
      <c r="O1121" s="10"/>
      <c r="P1121" s="10"/>
      <c r="Q1121" s="10"/>
      <c r="R1121" s="10"/>
    </row>
    <row r="1122" spans="1:18" ht="33">
      <c r="A1122" s="685"/>
      <c r="B1122" s="9"/>
      <c r="C1122" s="9"/>
      <c r="D1122" s="9"/>
      <c r="E1122" s="9"/>
      <c r="F1122" s="10"/>
      <c r="G1122" s="13"/>
      <c r="H1122" s="10"/>
      <c r="I1122" s="10"/>
      <c r="J1122" s="10"/>
      <c r="K1122" s="10"/>
      <c r="L1122" s="10"/>
      <c r="M1122" s="10"/>
      <c r="N1122" s="10"/>
      <c r="O1122" s="10"/>
      <c r="P1122" s="10"/>
      <c r="Q1122" s="10"/>
      <c r="R1122" s="10"/>
    </row>
    <row r="1123" spans="1:18" ht="33">
      <c r="A1123" s="685"/>
      <c r="B1123" s="9"/>
      <c r="C1123" s="9"/>
      <c r="D1123" s="9"/>
      <c r="E1123" s="9"/>
      <c r="F1123" s="10"/>
      <c r="G1123" s="13"/>
      <c r="H1123" s="10"/>
      <c r="I1123" s="10"/>
      <c r="J1123" s="10"/>
      <c r="K1123" s="10"/>
      <c r="L1123" s="10"/>
      <c r="M1123" s="10"/>
      <c r="N1123" s="10"/>
      <c r="O1123" s="10"/>
      <c r="P1123" s="10"/>
      <c r="Q1123" s="10"/>
      <c r="R1123" s="10"/>
    </row>
    <row r="1124" spans="1:18" ht="33">
      <c r="A1124" s="685"/>
      <c r="B1124" s="9"/>
      <c r="C1124" s="9"/>
      <c r="D1124" s="9"/>
      <c r="E1124" s="9"/>
      <c r="F1124" s="10"/>
      <c r="G1124" s="13"/>
      <c r="H1124" s="10"/>
      <c r="I1124" s="10"/>
      <c r="J1124" s="10"/>
      <c r="K1124" s="10"/>
      <c r="L1124" s="10"/>
      <c r="M1124" s="10"/>
      <c r="N1124" s="10"/>
      <c r="O1124" s="10"/>
      <c r="P1124" s="10"/>
      <c r="Q1124" s="10"/>
      <c r="R1124" s="10"/>
    </row>
    <row r="1125" spans="1:18" ht="33">
      <c r="A1125" s="685"/>
      <c r="B1125" s="9"/>
      <c r="C1125" s="9"/>
      <c r="D1125" s="9"/>
      <c r="E1125" s="9"/>
      <c r="F1125" s="10"/>
      <c r="G1125" s="13"/>
      <c r="H1125" s="10"/>
      <c r="I1125" s="10"/>
      <c r="J1125" s="10"/>
      <c r="K1125" s="10"/>
      <c r="L1125" s="10"/>
      <c r="M1125" s="10"/>
      <c r="N1125" s="10"/>
      <c r="O1125" s="10"/>
      <c r="P1125" s="10"/>
      <c r="Q1125" s="10"/>
      <c r="R1125" s="10"/>
    </row>
    <row r="1126" spans="1:18" ht="33">
      <c r="A1126" s="685"/>
      <c r="B1126" s="9"/>
      <c r="C1126" s="9"/>
      <c r="D1126" s="9"/>
      <c r="E1126" s="9"/>
      <c r="F1126" s="10"/>
      <c r="G1126" s="13"/>
      <c r="H1126" s="10"/>
      <c r="I1126" s="10"/>
      <c r="J1126" s="10"/>
      <c r="K1126" s="10"/>
      <c r="L1126" s="10"/>
      <c r="M1126" s="10"/>
      <c r="N1126" s="10"/>
      <c r="O1126" s="10"/>
      <c r="P1126" s="10"/>
      <c r="Q1126" s="10"/>
      <c r="R1126" s="10"/>
    </row>
    <row r="1127" spans="1:18" ht="33">
      <c r="A1127" s="685"/>
      <c r="B1127" s="9"/>
      <c r="C1127" s="9"/>
      <c r="D1127" s="9"/>
      <c r="E1127" s="9"/>
      <c r="F1127" s="10"/>
      <c r="G1127" s="13"/>
      <c r="H1127" s="10"/>
      <c r="I1127" s="10"/>
      <c r="J1127" s="10"/>
      <c r="K1127" s="10"/>
      <c r="L1127" s="10"/>
      <c r="M1127" s="10"/>
      <c r="N1127" s="10"/>
      <c r="O1127" s="10"/>
      <c r="P1127" s="10"/>
      <c r="Q1127" s="10"/>
      <c r="R1127" s="10"/>
    </row>
    <row r="1128" spans="1:18" ht="33">
      <c r="A1128" s="685"/>
      <c r="B1128" s="9"/>
      <c r="C1128" s="9"/>
      <c r="D1128" s="9"/>
      <c r="E1128" s="9"/>
      <c r="F1128" s="10"/>
      <c r="G1128" s="13"/>
      <c r="H1128" s="10"/>
      <c r="I1128" s="10"/>
      <c r="J1128" s="10"/>
      <c r="K1128" s="10"/>
      <c r="L1128" s="10"/>
      <c r="M1128" s="10"/>
      <c r="N1128" s="10"/>
      <c r="O1128" s="10"/>
      <c r="P1128" s="10"/>
      <c r="Q1128" s="10"/>
      <c r="R1128" s="10"/>
    </row>
    <row r="1129" spans="1:18" ht="33">
      <c r="A1129" s="685"/>
      <c r="B1129" s="9"/>
      <c r="C1129" s="9"/>
      <c r="D1129" s="9"/>
      <c r="E1129" s="9"/>
      <c r="F1129" s="10"/>
      <c r="G1129" s="13"/>
      <c r="H1129" s="10"/>
      <c r="I1129" s="10"/>
      <c r="J1129" s="10"/>
      <c r="K1129" s="10"/>
      <c r="L1129" s="10"/>
      <c r="M1129" s="10"/>
      <c r="N1129" s="10"/>
      <c r="O1129" s="10"/>
      <c r="P1129" s="10"/>
      <c r="Q1129" s="10"/>
      <c r="R1129" s="10"/>
    </row>
    <row r="1130" spans="1:18" ht="33">
      <c r="A1130" s="685"/>
      <c r="B1130" s="9"/>
      <c r="C1130" s="9"/>
      <c r="D1130" s="9"/>
      <c r="E1130" s="9"/>
      <c r="F1130" s="10"/>
      <c r="G1130" s="13"/>
      <c r="H1130" s="10"/>
      <c r="I1130" s="10"/>
      <c r="J1130" s="10"/>
      <c r="K1130" s="10"/>
      <c r="L1130" s="10"/>
      <c r="M1130" s="10"/>
      <c r="N1130" s="10"/>
      <c r="O1130" s="10"/>
      <c r="P1130" s="10"/>
      <c r="Q1130" s="10"/>
      <c r="R1130" s="10"/>
    </row>
    <row r="1131" spans="1:18" ht="33">
      <c r="A1131" s="685"/>
      <c r="B1131" s="9"/>
      <c r="C1131" s="9"/>
      <c r="D1131" s="9"/>
      <c r="E1131" s="9"/>
      <c r="F1131" s="10"/>
      <c r="G1131" s="13"/>
      <c r="H1131" s="10"/>
      <c r="I1131" s="10"/>
      <c r="J1131" s="10"/>
      <c r="K1131" s="10"/>
      <c r="L1131" s="10"/>
      <c r="M1131" s="10"/>
      <c r="N1131" s="10"/>
      <c r="O1131" s="10"/>
      <c r="P1131" s="10"/>
      <c r="Q1131" s="10"/>
      <c r="R1131" s="10"/>
    </row>
    <row r="1132" spans="1:18" ht="33">
      <c r="A1132" s="685"/>
      <c r="B1132" s="9"/>
      <c r="C1132" s="9"/>
      <c r="D1132" s="9"/>
      <c r="E1132" s="9"/>
      <c r="F1132" s="10"/>
      <c r="G1132" s="13"/>
      <c r="H1132" s="10"/>
      <c r="I1132" s="10"/>
      <c r="J1132" s="10"/>
      <c r="K1132" s="10"/>
      <c r="L1132" s="10"/>
      <c r="M1132" s="10"/>
      <c r="N1132" s="10"/>
      <c r="O1132" s="10"/>
      <c r="P1132" s="10"/>
      <c r="Q1132" s="10"/>
      <c r="R1132" s="10"/>
    </row>
    <row r="1133" spans="1:18" ht="33">
      <c r="A1133" s="685"/>
      <c r="B1133" s="9"/>
      <c r="C1133" s="9"/>
      <c r="D1133" s="9"/>
      <c r="E1133" s="9"/>
      <c r="F1133" s="10"/>
      <c r="G1133" s="13"/>
      <c r="H1133" s="10"/>
      <c r="I1133" s="10"/>
      <c r="J1133" s="10"/>
      <c r="K1133" s="10"/>
      <c r="L1133" s="10"/>
      <c r="M1133" s="10"/>
      <c r="N1133" s="10"/>
      <c r="O1133" s="10"/>
      <c r="P1133" s="10"/>
      <c r="Q1133" s="10"/>
      <c r="R1133" s="10"/>
    </row>
    <row r="1134" spans="1:18" ht="33">
      <c r="A1134" s="685"/>
      <c r="B1134" s="9"/>
      <c r="C1134" s="9"/>
      <c r="D1134" s="9"/>
      <c r="E1134" s="9"/>
      <c r="F1134" s="10"/>
      <c r="G1134" s="13"/>
      <c r="H1134" s="10"/>
      <c r="I1134" s="10"/>
      <c r="J1134" s="10"/>
      <c r="K1134" s="10"/>
      <c r="L1134" s="10"/>
      <c r="M1134" s="10"/>
      <c r="N1134" s="10"/>
      <c r="O1134" s="10"/>
      <c r="P1134" s="10"/>
      <c r="Q1134" s="10"/>
      <c r="R1134" s="10"/>
    </row>
    <row r="1135" spans="1:18" ht="33">
      <c r="A1135" s="685"/>
      <c r="B1135" s="9"/>
      <c r="C1135" s="9"/>
      <c r="D1135" s="9"/>
      <c r="E1135" s="9"/>
      <c r="F1135" s="10"/>
      <c r="G1135" s="13"/>
      <c r="H1135" s="10"/>
      <c r="I1135" s="10"/>
      <c r="J1135" s="10"/>
      <c r="K1135" s="10"/>
      <c r="L1135" s="10"/>
      <c r="M1135" s="10"/>
      <c r="N1135" s="10"/>
      <c r="O1135" s="10"/>
      <c r="P1135" s="10"/>
      <c r="Q1135" s="10"/>
      <c r="R1135" s="10"/>
    </row>
    <row r="1136" spans="1:18" ht="33">
      <c r="A1136" s="685"/>
      <c r="B1136" s="9"/>
      <c r="C1136" s="9"/>
      <c r="D1136" s="9"/>
      <c r="E1136" s="9"/>
      <c r="F1136" s="10"/>
      <c r="G1136" s="13"/>
      <c r="H1136" s="10"/>
      <c r="I1136" s="10"/>
      <c r="J1136" s="10"/>
      <c r="K1136" s="10"/>
      <c r="L1136" s="10"/>
      <c r="M1136" s="10"/>
      <c r="N1136" s="10"/>
      <c r="O1136" s="10"/>
      <c r="P1136" s="10"/>
      <c r="Q1136" s="10"/>
      <c r="R1136" s="10"/>
    </row>
    <row r="1137" spans="1:18" ht="33">
      <c r="A1137" s="685"/>
      <c r="B1137" s="9"/>
      <c r="C1137" s="9"/>
      <c r="D1137" s="9"/>
      <c r="E1137" s="9"/>
      <c r="F1137" s="10"/>
      <c r="G1137" s="13"/>
      <c r="H1137" s="10"/>
      <c r="I1137" s="10"/>
      <c r="J1137" s="10"/>
      <c r="K1137" s="10"/>
      <c r="L1137" s="10"/>
      <c r="M1137" s="10"/>
      <c r="N1137" s="10"/>
      <c r="O1137" s="10"/>
      <c r="P1137" s="10"/>
      <c r="Q1137" s="10"/>
      <c r="R1137" s="10"/>
    </row>
    <row r="1138" spans="1:18" ht="33">
      <c r="A1138" s="685"/>
      <c r="B1138" s="9"/>
      <c r="C1138" s="9"/>
      <c r="D1138" s="9"/>
      <c r="E1138" s="9"/>
      <c r="F1138" s="10"/>
      <c r="G1138" s="13"/>
      <c r="H1138" s="10"/>
      <c r="I1138" s="10"/>
      <c r="J1138" s="10"/>
      <c r="K1138" s="10"/>
      <c r="L1138" s="10"/>
      <c r="M1138" s="10"/>
      <c r="N1138" s="10"/>
      <c r="O1138" s="10"/>
      <c r="P1138" s="10"/>
      <c r="Q1138" s="10"/>
      <c r="R1138" s="10"/>
    </row>
    <row r="1139" spans="1:18" ht="33">
      <c r="A1139" s="685"/>
      <c r="B1139" s="9"/>
      <c r="C1139" s="9"/>
      <c r="D1139" s="9"/>
      <c r="E1139" s="9"/>
      <c r="F1139" s="10"/>
      <c r="G1139" s="13"/>
      <c r="H1139" s="10"/>
      <c r="I1139" s="10"/>
      <c r="J1139" s="10"/>
      <c r="K1139" s="10"/>
      <c r="L1139" s="10"/>
      <c r="M1139" s="10"/>
      <c r="N1139" s="10"/>
      <c r="O1139" s="10"/>
      <c r="P1139" s="10"/>
      <c r="Q1139" s="10"/>
      <c r="R1139" s="10"/>
    </row>
    <row r="1140" spans="1:18" ht="33">
      <c r="A1140" s="685"/>
      <c r="B1140" s="9"/>
      <c r="C1140" s="9"/>
      <c r="D1140" s="9"/>
      <c r="E1140" s="9"/>
      <c r="F1140" s="10"/>
      <c r="G1140" s="13"/>
      <c r="H1140" s="10"/>
      <c r="I1140" s="10"/>
      <c r="J1140" s="10"/>
      <c r="K1140" s="10"/>
      <c r="L1140" s="10"/>
      <c r="M1140" s="10"/>
      <c r="N1140" s="10"/>
      <c r="O1140" s="10"/>
      <c r="P1140" s="10"/>
      <c r="Q1140" s="10"/>
      <c r="R1140" s="10"/>
    </row>
    <row r="1141" spans="1:18" ht="33">
      <c r="A1141" s="685"/>
      <c r="B1141" s="9"/>
      <c r="C1141" s="9"/>
      <c r="D1141" s="9"/>
      <c r="E1141" s="9"/>
      <c r="F1141" s="10"/>
      <c r="G1141" s="13"/>
      <c r="H1141" s="10"/>
      <c r="I1141" s="10"/>
      <c r="J1141" s="10"/>
      <c r="K1141" s="10"/>
      <c r="L1141" s="10"/>
      <c r="M1141" s="10"/>
      <c r="N1141" s="10"/>
      <c r="O1141" s="10"/>
      <c r="P1141" s="10"/>
      <c r="Q1141" s="10"/>
      <c r="R1141" s="10"/>
    </row>
    <row r="1142" spans="1:18" ht="33">
      <c r="A1142" s="685"/>
      <c r="B1142" s="9"/>
      <c r="C1142" s="9"/>
      <c r="D1142" s="9"/>
      <c r="E1142" s="9"/>
      <c r="F1142" s="10"/>
      <c r="G1142" s="13"/>
      <c r="H1142" s="10"/>
      <c r="I1142" s="10"/>
      <c r="J1142" s="10"/>
      <c r="K1142" s="10"/>
      <c r="L1142" s="10"/>
      <c r="M1142" s="10"/>
      <c r="N1142" s="10"/>
      <c r="O1142" s="10"/>
      <c r="P1142" s="10"/>
      <c r="Q1142" s="10"/>
      <c r="R1142" s="10"/>
    </row>
    <row r="1143" spans="1:18" ht="33">
      <c r="A1143" s="685"/>
      <c r="B1143" s="9"/>
      <c r="C1143" s="9"/>
      <c r="D1143" s="9"/>
      <c r="E1143" s="9"/>
      <c r="F1143" s="10"/>
      <c r="G1143" s="13"/>
      <c r="H1143" s="10"/>
      <c r="I1143" s="10"/>
      <c r="J1143" s="10"/>
      <c r="K1143" s="10"/>
      <c r="L1143" s="10"/>
      <c r="M1143" s="10"/>
      <c r="N1143" s="10"/>
      <c r="O1143" s="10"/>
      <c r="P1143" s="10"/>
      <c r="Q1143" s="10"/>
      <c r="R1143" s="10"/>
    </row>
    <row r="1144" spans="1:18" ht="33">
      <c r="A1144" s="685"/>
      <c r="B1144" s="9"/>
      <c r="C1144" s="9"/>
      <c r="D1144" s="9"/>
      <c r="E1144" s="9"/>
      <c r="F1144" s="10"/>
      <c r="G1144" s="13"/>
      <c r="H1144" s="10"/>
      <c r="I1144" s="10"/>
      <c r="J1144" s="10"/>
      <c r="K1144" s="10"/>
      <c r="L1144" s="10"/>
      <c r="M1144" s="10"/>
      <c r="N1144" s="10"/>
      <c r="O1144" s="10"/>
      <c r="P1144" s="10"/>
      <c r="Q1144" s="10"/>
      <c r="R1144" s="10"/>
    </row>
    <row r="1145" spans="1:18" ht="33">
      <c r="A1145" s="685"/>
      <c r="B1145" s="9"/>
      <c r="C1145" s="9"/>
      <c r="D1145" s="9"/>
      <c r="E1145" s="9"/>
      <c r="F1145" s="10"/>
      <c r="G1145" s="13"/>
      <c r="H1145" s="10"/>
      <c r="I1145" s="10"/>
      <c r="J1145" s="10"/>
      <c r="K1145" s="10"/>
      <c r="L1145" s="10"/>
      <c r="M1145" s="10"/>
      <c r="N1145" s="10"/>
      <c r="O1145" s="10"/>
      <c r="P1145" s="10"/>
      <c r="Q1145" s="10"/>
      <c r="R1145" s="10"/>
    </row>
    <row r="1146" spans="1:18" ht="33">
      <c r="A1146" s="685"/>
      <c r="B1146" s="9"/>
      <c r="C1146" s="9"/>
      <c r="D1146" s="9"/>
      <c r="E1146" s="9"/>
      <c r="F1146" s="10"/>
      <c r="G1146" s="13"/>
      <c r="H1146" s="10"/>
      <c r="I1146" s="10"/>
      <c r="J1146" s="10"/>
      <c r="K1146" s="10"/>
      <c r="L1146" s="10"/>
      <c r="M1146" s="10"/>
      <c r="N1146" s="10"/>
      <c r="O1146" s="10"/>
      <c r="P1146" s="10"/>
      <c r="Q1146" s="10"/>
      <c r="R1146" s="10"/>
    </row>
    <row r="1147" spans="1:18" ht="33">
      <c r="A1147" s="685"/>
      <c r="B1147" s="9"/>
      <c r="C1147" s="9"/>
      <c r="D1147" s="9"/>
      <c r="E1147" s="9"/>
      <c r="F1147" s="10"/>
      <c r="G1147" s="13"/>
      <c r="H1147" s="10"/>
      <c r="I1147" s="10"/>
      <c r="J1147" s="10"/>
      <c r="K1147" s="10"/>
      <c r="L1147" s="10"/>
      <c r="M1147" s="10"/>
      <c r="N1147" s="10"/>
      <c r="O1147" s="10"/>
      <c r="P1147" s="10"/>
      <c r="Q1147" s="10"/>
      <c r="R1147" s="10"/>
    </row>
    <row r="1148" spans="1:18" ht="33">
      <c r="A1148" s="685"/>
      <c r="B1148" s="9"/>
      <c r="C1148" s="9"/>
      <c r="D1148" s="9"/>
      <c r="E1148" s="9"/>
      <c r="F1148" s="10"/>
      <c r="G1148" s="13"/>
      <c r="H1148" s="10"/>
      <c r="I1148" s="10"/>
      <c r="J1148" s="10"/>
      <c r="K1148" s="10"/>
      <c r="L1148" s="10"/>
      <c r="M1148" s="10"/>
      <c r="N1148" s="10"/>
      <c r="O1148" s="10"/>
      <c r="P1148" s="10"/>
      <c r="Q1148" s="10"/>
      <c r="R1148" s="10"/>
    </row>
    <row r="1149" spans="1:18" ht="33">
      <c r="A1149" s="685"/>
      <c r="B1149" s="9"/>
      <c r="C1149" s="9"/>
      <c r="D1149" s="9"/>
      <c r="E1149" s="9"/>
      <c r="F1149" s="10"/>
      <c r="G1149" s="13"/>
      <c r="H1149" s="10"/>
      <c r="I1149" s="10"/>
      <c r="J1149" s="10"/>
      <c r="K1149" s="10"/>
      <c r="L1149" s="10"/>
      <c r="M1149" s="10"/>
      <c r="N1149" s="10"/>
      <c r="O1149" s="10"/>
      <c r="P1149" s="10"/>
      <c r="Q1149" s="10"/>
      <c r="R1149" s="10"/>
    </row>
    <row r="1150" spans="1:18" ht="33">
      <c r="A1150" s="685"/>
      <c r="B1150" s="9"/>
      <c r="C1150" s="9"/>
      <c r="D1150" s="9"/>
      <c r="E1150" s="9"/>
      <c r="F1150" s="10"/>
      <c r="G1150" s="13"/>
      <c r="H1150" s="10"/>
      <c r="I1150" s="10"/>
      <c r="J1150" s="10"/>
      <c r="K1150" s="10"/>
      <c r="L1150" s="10"/>
      <c r="M1150" s="10"/>
      <c r="N1150" s="10"/>
      <c r="O1150" s="10"/>
      <c r="P1150" s="10"/>
      <c r="Q1150" s="10"/>
      <c r="R1150" s="10"/>
    </row>
    <row r="1151" spans="1:18" ht="33">
      <c r="A1151" s="685"/>
      <c r="B1151" s="9"/>
      <c r="C1151" s="9"/>
      <c r="D1151" s="9"/>
      <c r="E1151" s="9"/>
      <c r="F1151" s="10"/>
      <c r="G1151" s="13"/>
      <c r="H1151" s="10"/>
      <c r="I1151" s="10"/>
      <c r="J1151" s="10"/>
      <c r="K1151" s="10"/>
      <c r="L1151" s="10"/>
      <c r="M1151" s="10"/>
      <c r="N1151" s="10"/>
      <c r="O1151" s="10"/>
      <c r="P1151" s="10"/>
      <c r="Q1151" s="10"/>
      <c r="R1151" s="10"/>
    </row>
    <row r="1152" spans="1:18" ht="33">
      <c r="A1152" s="685"/>
      <c r="B1152" s="9"/>
      <c r="C1152" s="9"/>
      <c r="D1152" s="9"/>
      <c r="E1152" s="9"/>
      <c r="F1152" s="10"/>
      <c r="G1152" s="13"/>
      <c r="H1152" s="10"/>
      <c r="I1152" s="10"/>
      <c r="J1152" s="10"/>
      <c r="K1152" s="10"/>
      <c r="L1152" s="10"/>
      <c r="M1152" s="10"/>
      <c r="N1152" s="10"/>
      <c r="O1152" s="10"/>
      <c r="P1152" s="10"/>
      <c r="Q1152" s="10"/>
      <c r="R1152" s="10"/>
    </row>
    <row r="1153" spans="1:18" ht="33">
      <c r="A1153" s="685"/>
      <c r="B1153" s="9"/>
      <c r="C1153" s="9"/>
      <c r="D1153" s="9"/>
      <c r="E1153" s="9"/>
      <c r="F1153" s="10"/>
      <c r="G1153" s="13"/>
      <c r="H1153" s="10"/>
      <c r="I1153" s="10"/>
      <c r="J1153" s="10"/>
      <c r="K1153" s="10"/>
      <c r="L1153" s="10"/>
      <c r="M1153" s="10"/>
      <c r="N1153" s="10"/>
      <c r="O1153" s="10"/>
      <c r="P1153" s="10"/>
      <c r="Q1153" s="10"/>
      <c r="R1153" s="10"/>
    </row>
    <row r="1154" spans="1:18" ht="33">
      <c r="A1154" s="685"/>
      <c r="B1154" s="9"/>
      <c r="C1154" s="9"/>
      <c r="D1154" s="9"/>
      <c r="E1154" s="9"/>
      <c r="F1154" s="10"/>
      <c r="G1154" s="13"/>
      <c r="H1154" s="10"/>
      <c r="I1154" s="10"/>
      <c r="J1154" s="10"/>
      <c r="K1154" s="10"/>
      <c r="L1154" s="10"/>
      <c r="M1154" s="10"/>
      <c r="N1154" s="10"/>
      <c r="O1154" s="10"/>
      <c r="P1154" s="10"/>
      <c r="Q1154" s="10"/>
      <c r="R1154" s="10"/>
    </row>
    <row r="1155" spans="1:18" ht="33">
      <c r="A1155" s="685"/>
      <c r="B1155" s="9"/>
      <c r="C1155" s="9"/>
      <c r="D1155" s="9"/>
      <c r="E1155" s="9"/>
      <c r="F1155" s="10"/>
      <c r="G1155" s="13"/>
      <c r="H1155" s="10"/>
      <c r="I1155" s="10"/>
      <c r="J1155" s="10"/>
      <c r="K1155" s="10"/>
      <c r="L1155" s="10"/>
      <c r="M1155" s="10"/>
      <c r="N1155" s="10"/>
      <c r="O1155" s="10"/>
      <c r="P1155" s="10"/>
      <c r="Q1155" s="10"/>
      <c r="R1155" s="10"/>
    </row>
    <row r="1156" spans="1:18" ht="33">
      <c r="A1156" s="685"/>
      <c r="B1156" s="9"/>
      <c r="C1156" s="9"/>
      <c r="D1156" s="9"/>
      <c r="E1156" s="9"/>
      <c r="F1156" s="10"/>
      <c r="G1156" s="13"/>
      <c r="H1156" s="10"/>
      <c r="I1156" s="10"/>
      <c r="J1156" s="10"/>
      <c r="K1156" s="10"/>
      <c r="L1156" s="10"/>
      <c r="M1156" s="10"/>
      <c r="N1156" s="10"/>
      <c r="O1156" s="10"/>
      <c r="P1156" s="10"/>
      <c r="Q1156" s="10"/>
      <c r="R1156" s="10"/>
    </row>
    <row r="1157" spans="1:18" ht="33">
      <c r="A1157" s="685"/>
      <c r="B1157" s="9"/>
      <c r="C1157" s="9"/>
      <c r="D1157" s="9"/>
      <c r="E1157" s="9"/>
      <c r="F1157" s="10"/>
      <c r="G1157" s="13"/>
      <c r="H1157" s="10"/>
      <c r="I1157" s="10"/>
      <c r="J1157" s="10"/>
      <c r="K1157" s="10"/>
      <c r="L1157" s="10"/>
      <c r="M1157" s="10"/>
      <c r="N1157" s="10"/>
      <c r="O1157" s="10"/>
      <c r="P1157" s="10"/>
      <c r="Q1157" s="10"/>
      <c r="R1157" s="10"/>
    </row>
    <row r="1158" spans="1:18" ht="33">
      <c r="A1158" s="685"/>
      <c r="B1158" s="9"/>
      <c r="C1158" s="9"/>
      <c r="D1158" s="9"/>
      <c r="E1158" s="9"/>
      <c r="F1158" s="10"/>
      <c r="G1158" s="13"/>
      <c r="H1158" s="10"/>
      <c r="I1158" s="10"/>
      <c r="J1158" s="10"/>
      <c r="K1158" s="10"/>
      <c r="L1158" s="10"/>
      <c r="M1158" s="10"/>
      <c r="N1158" s="10"/>
      <c r="O1158" s="10"/>
      <c r="P1158" s="10"/>
      <c r="Q1158" s="10"/>
      <c r="R1158" s="10"/>
    </row>
    <row r="1159" spans="1:18" ht="33">
      <c r="A1159" s="685"/>
      <c r="B1159" s="9"/>
      <c r="C1159" s="9"/>
      <c r="D1159" s="9"/>
      <c r="E1159" s="9"/>
      <c r="F1159" s="10"/>
      <c r="G1159" s="13"/>
      <c r="H1159" s="10"/>
      <c r="I1159" s="10"/>
      <c r="J1159" s="10"/>
      <c r="K1159" s="10"/>
      <c r="L1159" s="10"/>
      <c r="M1159" s="10"/>
      <c r="N1159" s="10"/>
      <c r="O1159" s="10"/>
      <c r="P1159" s="10"/>
      <c r="Q1159" s="10"/>
      <c r="R1159" s="10"/>
    </row>
    <row r="1160" spans="1:18" ht="33">
      <c r="A1160" s="685"/>
      <c r="B1160" s="9"/>
      <c r="C1160" s="9"/>
      <c r="D1160" s="9"/>
      <c r="E1160" s="9"/>
      <c r="F1160" s="10"/>
      <c r="G1160" s="13"/>
      <c r="H1160" s="10"/>
      <c r="I1160" s="10"/>
      <c r="J1160" s="10"/>
      <c r="K1160" s="10"/>
      <c r="L1160" s="10"/>
      <c r="M1160" s="10"/>
      <c r="N1160" s="10"/>
      <c r="O1160" s="10"/>
      <c r="P1160" s="10"/>
      <c r="Q1160" s="10"/>
      <c r="R1160" s="10"/>
    </row>
    <row r="1161" spans="1:18" ht="33">
      <c r="A1161" s="685"/>
      <c r="B1161" s="9"/>
      <c r="C1161" s="9"/>
      <c r="D1161" s="9"/>
      <c r="E1161" s="9"/>
      <c r="F1161" s="10"/>
      <c r="G1161" s="13"/>
      <c r="H1161" s="10"/>
      <c r="I1161" s="10"/>
      <c r="J1161" s="10"/>
      <c r="K1161" s="10"/>
      <c r="L1161" s="10"/>
      <c r="M1161" s="10"/>
      <c r="N1161" s="10"/>
      <c r="O1161" s="10"/>
      <c r="P1161" s="10"/>
      <c r="Q1161" s="10"/>
      <c r="R1161" s="10"/>
    </row>
    <row r="1162" spans="1:18" ht="33">
      <c r="A1162" s="685"/>
      <c r="B1162" s="9"/>
      <c r="C1162" s="9"/>
      <c r="D1162" s="9"/>
      <c r="E1162" s="9"/>
      <c r="F1162" s="10"/>
      <c r="G1162" s="13"/>
      <c r="H1162" s="10"/>
      <c r="I1162" s="10"/>
      <c r="J1162" s="10"/>
      <c r="K1162" s="10"/>
      <c r="L1162" s="10"/>
      <c r="M1162" s="10"/>
      <c r="N1162" s="10"/>
      <c r="O1162" s="10"/>
      <c r="P1162" s="10"/>
      <c r="Q1162" s="10"/>
      <c r="R1162" s="10"/>
    </row>
    <row r="1163" spans="1:18" ht="33">
      <c r="A1163" s="685"/>
      <c r="B1163" s="9"/>
      <c r="C1163" s="9"/>
      <c r="D1163" s="9"/>
      <c r="E1163" s="9"/>
      <c r="F1163" s="10"/>
      <c r="G1163" s="13"/>
      <c r="H1163" s="10"/>
      <c r="I1163" s="10"/>
      <c r="J1163" s="10"/>
      <c r="K1163" s="10"/>
      <c r="L1163" s="10"/>
      <c r="M1163" s="10"/>
      <c r="N1163" s="10"/>
      <c r="O1163" s="10"/>
      <c r="P1163" s="10"/>
      <c r="Q1163" s="10"/>
      <c r="R1163" s="10"/>
    </row>
    <row r="1164" spans="1:18" ht="33">
      <c r="A1164" s="685"/>
      <c r="B1164" s="9"/>
      <c r="C1164" s="9"/>
      <c r="D1164" s="9"/>
      <c r="E1164" s="9"/>
      <c r="F1164" s="10"/>
      <c r="G1164" s="13"/>
      <c r="H1164" s="10"/>
      <c r="I1164" s="10"/>
      <c r="J1164" s="10"/>
      <c r="K1164" s="10"/>
      <c r="L1164" s="10"/>
      <c r="M1164" s="10"/>
      <c r="N1164" s="10"/>
      <c r="O1164" s="10"/>
      <c r="P1164" s="10"/>
      <c r="Q1164" s="10"/>
      <c r="R1164" s="10"/>
    </row>
    <row r="1165" spans="1:18" ht="33">
      <c r="A1165" s="685"/>
      <c r="B1165" s="9"/>
      <c r="C1165" s="9"/>
      <c r="D1165" s="9"/>
      <c r="E1165" s="9"/>
      <c r="F1165" s="10"/>
      <c r="G1165" s="13"/>
      <c r="H1165" s="10"/>
      <c r="I1165" s="10"/>
      <c r="J1165" s="10"/>
      <c r="K1165" s="10"/>
      <c r="L1165" s="10"/>
      <c r="M1165" s="10"/>
      <c r="N1165" s="10"/>
      <c r="O1165" s="10"/>
      <c r="P1165" s="10"/>
      <c r="Q1165" s="10"/>
      <c r="R1165" s="10"/>
    </row>
    <row r="1166" spans="1:18" ht="33">
      <c r="A1166" s="685"/>
      <c r="B1166" s="9"/>
      <c r="C1166" s="9"/>
      <c r="D1166" s="9"/>
      <c r="E1166" s="9"/>
      <c r="F1166" s="10"/>
      <c r="G1166" s="13"/>
      <c r="H1166" s="10"/>
      <c r="I1166" s="10"/>
      <c r="J1166" s="10"/>
      <c r="K1166" s="10"/>
      <c r="L1166" s="10"/>
      <c r="M1166" s="10"/>
      <c r="N1166" s="10"/>
      <c r="O1166" s="10"/>
      <c r="P1166" s="10"/>
      <c r="Q1166" s="10"/>
      <c r="R1166" s="10"/>
    </row>
    <row r="1167" spans="1:18" ht="33">
      <c r="A1167" s="685"/>
      <c r="B1167" s="9"/>
      <c r="C1167" s="9"/>
      <c r="D1167" s="9"/>
      <c r="E1167" s="9"/>
      <c r="F1167" s="10"/>
      <c r="G1167" s="13"/>
      <c r="H1167" s="10"/>
      <c r="I1167" s="10"/>
      <c r="J1167" s="10"/>
      <c r="K1167" s="10"/>
      <c r="L1167" s="10"/>
      <c r="M1167" s="10"/>
      <c r="N1167" s="10"/>
      <c r="O1167" s="10"/>
      <c r="P1167" s="10"/>
      <c r="Q1167" s="10"/>
      <c r="R1167" s="10"/>
    </row>
    <row r="1168" spans="1:18" ht="33">
      <c r="A1168" s="685"/>
      <c r="B1168" s="9"/>
      <c r="C1168" s="9"/>
      <c r="D1168" s="9"/>
      <c r="E1168" s="9"/>
      <c r="F1168" s="10"/>
      <c r="G1168" s="13"/>
      <c r="H1168" s="10"/>
      <c r="I1168" s="10"/>
      <c r="J1168" s="10"/>
      <c r="K1168" s="10"/>
      <c r="L1168" s="10"/>
      <c r="M1168" s="10"/>
      <c r="N1168" s="10"/>
      <c r="O1168" s="10"/>
      <c r="P1168" s="10"/>
      <c r="Q1168" s="10"/>
      <c r="R1168" s="10"/>
    </row>
    <row r="1169" spans="1:18" ht="33">
      <c r="A1169" s="685"/>
      <c r="B1169" s="9"/>
      <c r="C1169" s="9"/>
      <c r="D1169" s="9"/>
      <c r="E1169" s="9"/>
      <c r="F1169" s="10"/>
      <c r="G1169" s="13"/>
      <c r="H1169" s="10"/>
      <c r="I1169" s="10"/>
      <c r="J1169" s="10"/>
      <c r="K1169" s="10"/>
      <c r="L1169" s="10"/>
      <c r="M1169" s="10"/>
      <c r="N1169" s="10"/>
      <c r="O1169" s="10"/>
      <c r="P1169" s="10"/>
      <c r="Q1169" s="10"/>
      <c r="R1169" s="10"/>
    </row>
    <row r="1170" spans="1:18" ht="33">
      <c r="A1170" s="685"/>
      <c r="B1170" s="9"/>
      <c r="C1170" s="9"/>
      <c r="D1170" s="9"/>
      <c r="E1170" s="9"/>
      <c r="F1170" s="10"/>
      <c r="G1170" s="13"/>
      <c r="H1170" s="10"/>
      <c r="I1170" s="10"/>
      <c r="J1170" s="10"/>
      <c r="K1170" s="10"/>
      <c r="L1170" s="10"/>
      <c r="M1170" s="10"/>
      <c r="N1170" s="10"/>
      <c r="O1170" s="10"/>
      <c r="P1170" s="10"/>
      <c r="Q1170" s="10"/>
      <c r="R1170" s="10"/>
    </row>
    <row r="1171" spans="1:18" ht="33">
      <c r="A1171" s="685"/>
      <c r="B1171" s="9"/>
      <c r="C1171" s="9"/>
      <c r="D1171" s="9"/>
      <c r="E1171" s="9"/>
      <c r="F1171" s="10"/>
      <c r="G1171" s="13"/>
      <c r="H1171" s="10"/>
      <c r="I1171" s="10"/>
      <c r="J1171" s="10"/>
      <c r="K1171" s="10"/>
      <c r="L1171" s="10"/>
      <c r="M1171" s="10"/>
      <c r="N1171" s="10"/>
      <c r="O1171" s="10"/>
      <c r="P1171" s="10"/>
      <c r="Q1171" s="10"/>
      <c r="R1171" s="10"/>
    </row>
    <row r="1172" spans="1:18" ht="33">
      <c r="A1172" s="685"/>
      <c r="B1172" s="9"/>
      <c r="C1172" s="9"/>
      <c r="D1172" s="9"/>
      <c r="E1172" s="9"/>
      <c r="F1172" s="10"/>
      <c r="G1172" s="13"/>
      <c r="H1172" s="10"/>
      <c r="I1172" s="10"/>
      <c r="J1172" s="10"/>
      <c r="K1172" s="10"/>
      <c r="L1172" s="10"/>
      <c r="M1172" s="10"/>
      <c r="N1172" s="10"/>
      <c r="O1172" s="10"/>
      <c r="P1172" s="10"/>
      <c r="Q1172" s="10"/>
      <c r="R1172" s="10"/>
    </row>
    <row r="1173" spans="1:18" ht="33">
      <c r="A1173" s="685"/>
      <c r="B1173" s="9"/>
      <c r="C1173" s="9"/>
      <c r="D1173" s="9"/>
      <c r="E1173" s="9"/>
      <c r="F1173" s="10"/>
      <c r="G1173" s="13"/>
      <c r="H1173" s="10"/>
      <c r="I1173" s="10"/>
      <c r="J1173" s="10"/>
      <c r="K1173" s="10"/>
      <c r="L1173" s="10"/>
      <c r="M1173" s="10"/>
      <c r="N1173" s="10"/>
      <c r="O1173" s="10"/>
      <c r="P1173" s="10"/>
      <c r="Q1173" s="10"/>
      <c r="R1173" s="10"/>
    </row>
    <row r="1174" spans="1:18" ht="33">
      <c r="A1174" s="685"/>
      <c r="B1174" s="9"/>
      <c r="C1174" s="9"/>
      <c r="D1174" s="9"/>
      <c r="E1174" s="9"/>
      <c r="F1174" s="10"/>
      <c r="G1174" s="13"/>
      <c r="H1174" s="10"/>
      <c r="I1174" s="10"/>
      <c r="J1174" s="10"/>
      <c r="K1174" s="10"/>
      <c r="L1174" s="10"/>
      <c r="M1174" s="10"/>
      <c r="N1174" s="10"/>
      <c r="O1174" s="10"/>
      <c r="P1174" s="10"/>
      <c r="Q1174" s="10"/>
      <c r="R1174" s="10"/>
    </row>
    <row r="1175" spans="1:18" ht="33">
      <c r="A1175" s="685"/>
      <c r="B1175" s="9"/>
      <c r="C1175" s="9"/>
      <c r="D1175" s="9"/>
      <c r="E1175" s="9"/>
      <c r="F1175" s="10"/>
      <c r="G1175" s="13"/>
      <c r="H1175" s="10"/>
      <c r="I1175" s="10"/>
      <c r="J1175" s="10"/>
      <c r="K1175" s="10"/>
      <c r="L1175" s="10"/>
      <c r="M1175" s="10"/>
      <c r="N1175" s="10"/>
      <c r="O1175" s="10"/>
      <c r="P1175" s="10"/>
      <c r="Q1175" s="10"/>
      <c r="R1175" s="10"/>
    </row>
    <row r="1176" spans="1:18" ht="33">
      <c r="A1176" s="685"/>
      <c r="B1176" s="9"/>
      <c r="C1176" s="9"/>
      <c r="D1176" s="9"/>
      <c r="E1176" s="9"/>
      <c r="F1176" s="10"/>
      <c r="G1176" s="13"/>
      <c r="H1176" s="10"/>
      <c r="I1176" s="10"/>
      <c r="J1176" s="10"/>
      <c r="K1176" s="10"/>
      <c r="L1176" s="10"/>
      <c r="M1176" s="10"/>
      <c r="N1176" s="10"/>
      <c r="O1176" s="10"/>
      <c r="P1176" s="10"/>
      <c r="Q1176" s="10"/>
      <c r="R1176" s="10"/>
    </row>
    <row r="1177" spans="1:18" ht="33">
      <c r="A1177" s="685"/>
      <c r="B1177" s="9"/>
      <c r="C1177" s="9"/>
      <c r="D1177" s="9"/>
      <c r="E1177" s="9"/>
      <c r="F1177" s="10"/>
      <c r="G1177" s="13"/>
      <c r="H1177" s="10"/>
      <c r="I1177" s="10"/>
      <c r="J1177" s="10"/>
      <c r="K1177" s="10"/>
      <c r="L1177" s="10"/>
      <c r="M1177" s="10"/>
      <c r="N1177" s="10"/>
      <c r="O1177" s="10"/>
      <c r="P1177" s="10"/>
      <c r="Q1177" s="10"/>
      <c r="R1177" s="10"/>
    </row>
    <row r="1178" spans="1:18" ht="33">
      <c r="A1178" s="685"/>
      <c r="B1178" s="9"/>
      <c r="C1178" s="9"/>
      <c r="D1178" s="9"/>
      <c r="E1178" s="9"/>
      <c r="F1178" s="10"/>
      <c r="G1178" s="13"/>
      <c r="H1178" s="10"/>
      <c r="I1178" s="10"/>
      <c r="J1178" s="10"/>
      <c r="K1178" s="10"/>
      <c r="L1178" s="10"/>
      <c r="M1178" s="10"/>
      <c r="N1178" s="10"/>
      <c r="O1178" s="10"/>
      <c r="P1178" s="10"/>
      <c r="Q1178" s="10"/>
      <c r="R1178" s="10"/>
    </row>
    <row r="1179" spans="1:18" ht="33">
      <c r="A1179" s="685"/>
      <c r="B1179" s="9"/>
      <c r="C1179" s="9"/>
      <c r="D1179" s="9"/>
      <c r="E1179" s="9"/>
      <c r="F1179" s="10"/>
      <c r="G1179" s="13"/>
      <c r="H1179" s="10"/>
      <c r="I1179" s="10"/>
      <c r="J1179" s="10"/>
      <c r="K1179" s="10"/>
      <c r="L1179" s="10"/>
      <c r="M1179" s="10"/>
      <c r="N1179" s="10"/>
      <c r="O1179" s="10"/>
      <c r="P1179" s="10"/>
      <c r="Q1179" s="10"/>
      <c r="R1179" s="10"/>
    </row>
    <row r="1180" spans="1:18" ht="33">
      <c r="A1180" s="685"/>
      <c r="B1180" s="9"/>
      <c r="C1180" s="9"/>
      <c r="D1180" s="9"/>
      <c r="E1180" s="9"/>
      <c r="F1180" s="10"/>
      <c r="G1180" s="13"/>
      <c r="H1180" s="10"/>
      <c r="I1180" s="10"/>
      <c r="J1180" s="10"/>
      <c r="K1180" s="10"/>
      <c r="L1180" s="10"/>
      <c r="M1180" s="10"/>
      <c r="N1180" s="10"/>
      <c r="O1180" s="10"/>
      <c r="P1180" s="10"/>
      <c r="Q1180" s="10"/>
      <c r="R1180" s="10"/>
    </row>
    <row r="1181" spans="1:18" ht="33">
      <c r="A1181" s="685"/>
      <c r="B1181" s="9"/>
      <c r="C1181" s="9"/>
      <c r="D1181" s="9"/>
      <c r="E1181" s="9"/>
      <c r="F1181" s="10"/>
      <c r="G1181" s="13"/>
      <c r="H1181" s="10"/>
      <c r="I1181" s="10"/>
      <c r="J1181" s="10"/>
      <c r="K1181" s="10"/>
      <c r="L1181" s="10"/>
      <c r="M1181" s="10"/>
      <c r="N1181" s="10"/>
      <c r="O1181" s="10"/>
      <c r="P1181" s="10"/>
      <c r="Q1181" s="10"/>
      <c r="R1181" s="10"/>
    </row>
    <row r="1182" spans="1:18" ht="33">
      <c r="A1182" s="685"/>
      <c r="B1182" s="9"/>
      <c r="C1182" s="9"/>
      <c r="D1182" s="9"/>
      <c r="E1182" s="9"/>
      <c r="F1182" s="10"/>
      <c r="G1182" s="13"/>
      <c r="H1182" s="10"/>
      <c r="I1182" s="10"/>
      <c r="J1182" s="10"/>
      <c r="K1182" s="10"/>
      <c r="L1182" s="10"/>
      <c r="M1182" s="10"/>
      <c r="N1182" s="10"/>
      <c r="O1182" s="10"/>
      <c r="P1182" s="10"/>
      <c r="Q1182" s="10"/>
      <c r="R1182" s="10"/>
    </row>
    <row r="1183" spans="1:18" ht="33">
      <c r="A1183" s="685"/>
      <c r="B1183" s="9"/>
      <c r="C1183" s="9"/>
      <c r="D1183" s="9"/>
      <c r="E1183" s="9"/>
      <c r="F1183" s="10"/>
      <c r="G1183" s="13"/>
      <c r="H1183" s="10"/>
      <c r="I1183" s="10"/>
      <c r="J1183" s="10"/>
      <c r="K1183" s="10"/>
      <c r="L1183" s="10"/>
      <c r="M1183" s="10"/>
      <c r="N1183" s="10"/>
      <c r="O1183" s="10"/>
      <c r="P1183" s="10"/>
      <c r="Q1183" s="10"/>
      <c r="R1183" s="10"/>
    </row>
    <row r="1184" spans="1:18" ht="33">
      <c r="A1184" s="685"/>
      <c r="B1184" s="9"/>
      <c r="C1184" s="9"/>
      <c r="D1184" s="9"/>
      <c r="E1184" s="9"/>
      <c r="F1184" s="10"/>
      <c r="G1184" s="13"/>
      <c r="H1184" s="10"/>
      <c r="I1184" s="10"/>
      <c r="J1184" s="10"/>
      <c r="K1184" s="10"/>
      <c r="L1184" s="10"/>
      <c r="M1184" s="10"/>
      <c r="N1184" s="10"/>
      <c r="O1184" s="10"/>
      <c r="P1184" s="10"/>
      <c r="Q1184" s="10"/>
      <c r="R1184" s="10"/>
    </row>
    <row r="1185" spans="1:18" ht="33">
      <c r="A1185" s="685"/>
      <c r="B1185" s="9"/>
      <c r="C1185" s="9"/>
      <c r="D1185" s="9"/>
      <c r="E1185" s="9"/>
      <c r="F1185" s="10"/>
      <c r="G1185" s="13"/>
      <c r="H1185" s="10"/>
      <c r="I1185" s="10"/>
      <c r="J1185" s="10"/>
      <c r="K1185" s="10"/>
      <c r="L1185" s="10"/>
      <c r="M1185" s="10"/>
      <c r="N1185" s="10"/>
      <c r="O1185" s="10"/>
      <c r="P1185" s="10"/>
      <c r="Q1185" s="10"/>
      <c r="R1185" s="10"/>
    </row>
    <row r="1186" spans="1:18" ht="33">
      <c r="A1186" s="685"/>
      <c r="B1186" s="9"/>
      <c r="C1186" s="9"/>
      <c r="D1186" s="9"/>
      <c r="E1186" s="9"/>
      <c r="F1186" s="10"/>
      <c r="G1186" s="13"/>
      <c r="H1186" s="10"/>
      <c r="I1186" s="10"/>
      <c r="J1186" s="10"/>
      <c r="K1186" s="10"/>
      <c r="L1186" s="10"/>
      <c r="M1186" s="10"/>
      <c r="N1186" s="10"/>
      <c r="O1186" s="10"/>
      <c r="P1186" s="10"/>
      <c r="Q1186" s="10"/>
      <c r="R1186" s="10"/>
    </row>
    <row r="1187" spans="1:18" ht="33">
      <c r="A1187" s="685"/>
      <c r="B1187" s="9"/>
      <c r="C1187" s="9"/>
      <c r="D1187" s="9"/>
      <c r="E1187" s="9"/>
      <c r="F1187" s="10"/>
      <c r="G1187" s="13"/>
      <c r="H1187" s="10"/>
      <c r="I1187" s="10"/>
      <c r="J1187" s="10"/>
      <c r="K1187" s="10"/>
      <c r="L1187" s="10"/>
      <c r="M1187" s="10"/>
      <c r="N1187" s="10"/>
      <c r="O1187" s="10"/>
      <c r="P1187" s="10"/>
      <c r="Q1187" s="10"/>
      <c r="R1187" s="10"/>
    </row>
    <row r="1188" spans="1:18" ht="33">
      <c r="A1188" s="685"/>
      <c r="B1188" s="9"/>
      <c r="C1188" s="9"/>
      <c r="D1188" s="9"/>
      <c r="E1188" s="9"/>
      <c r="F1188" s="10"/>
      <c r="G1188" s="13"/>
      <c r="H1188" s="10"/>
      <c r="I1188" s="10"/>
      <c r="J1188" s="10"/>
      <c r="K1188" s="10"/>
      <c r="L1188" s="10"/>
      <c r="M1188" s="10"/>
      <c r="N1188" s="10"/>
      <c r="O1188" s="10"/>
      <c r="P1188" s="10"/>
      <c r="Q1188" s="10"/>
      <c r="R1188" s="10"/>
    </row>
    <row r="1189" spans="1:18" ht="33">
      <c r="A1189" s="685"/>
      <c r="B1189" s="9"/>
      <c r="C1189" s="9"/>
      <c r="D1189" s="9"/>
      <c r="E1189" s="9"/>
      <c r="F1189" s="10"/>
      <c r="G1189" s="13"/>
      <c r="H1189" s="10"/>
      <c r="I1189" s="10"/>
      <c r="J1189" s="10"/>
      <c r="K1189" s="10"/>
      <c r="L1189" s="10"/>
      <c r="M1189" s="10"/>
      <c r="N1189" s="10"/>
      <c r="O1189" s="10"/>
      <c r="P1189" s="10"/>
      <c r="Q1189" s="10"/>
      <c r="R1189" s="10"/>
    </row>
    <row r="1190" spans="1:18" ht="33">
      <c r="A1190" s="685"/>
      <c r="B1190" s="9"/>
      <c r="C1190" s="9"/>
      <c r="D1190" s="9"/>
      <c r="E1190" s="9"/>
      <c r="F1190" s="10"/>
      <c r="G1190" s="13"/>
      <c r="H1190" s="10"/>
      <c r="I1190" s="10"/>
      <c r="J1190" s="10"/>
      <c r="K1190" s="10"/>
      <c r="L1190" s="10"/>
      <c r="M1190" s="10"/>
      <c r="N1190" s="10"/>
      <c r="O1190" s="10"/>
      <c r="P1190" s="10"/>
      <c r="Q1190" s="10"/>
      <c r="R1190" s="10"/>
    </row>
    <row r="1191" spans="1:18" ht="33">
      <c r="A1191" s="685"/>
      <c r="B1191" s="9"/>
      <c r="C1191" s="9"/>
      <c r="D1191" s="9"/>
      <c r="E1191" s="9"/>
      <c r="F1191" s="10"/>
      <c r="G1191" s="13"/>
      <c r="H1191" s="10"/>
      <c r="I1191" s="10"/>
      <c r="J1191" s="10"/>
      <c r="K1191" s="10"/>
      <c r="L1191" s="10"/>
      <c r="M1191" s="10"/>
      <c r="N1191" s="10"/>
      <c r="O1191" s="10"/>
      <c r="P1191" s="10"/>
      <c r="Q1191" s="10"/>
      <c r="R1191" s="10"/>
    </row>
    <row r="1192" spans="1:18" ht="33">
      <c r="A1192" s="685"/>
      <c r="B1192" s="9"/>
      <c r="C1192" s="9"/>
      <c r="D1192" s="9"/>
      <c r="E1192" s="9"/>
      <c r="F1192" s="10"/>
      <c r="G1192" s="13"/>
      <c r="H1192" s="10"/>
      <c r="I1192" s="10"/>
      <c r="J1192" s="10"/>
      <c r="K1192" s="10"/>
      <c r="L1192" s="10"/>
      <c r="M1192" s="10"/>
      <c r="N1192" s="10"/>
      <c r="O1192" s="10"/>
      <c r="P1192" s="10"/>
      <c r="Q1192" s="10"/>
      <c r="R1192" s="10"/>
    </row>
    <row r="1193" spans="1:18" ht="33">
      <c r="A1193" s="685"/>
      <c r="B1193" s="9"/>
      <c r="C1193" s="9"/>
      <c r="D1193" s="9"/>
      <c r="E1193" s="9"/>
      <c r="F1193" s="10"/>
      <c r="G1193" s="13"/>
      <c r="H1193" s="10"/>
      <c r="I1193" s="10"/>
      <c r="J1193" s="10"/>
      <c r="K1193" s="10"/>
      <c r="L1193" s="10"/>
      <c r="M1193" s="10"/>
      <c r="N1193" s="10"/>
      <c r="O1193" s="10"/>
      <c r="P1193" s="10"/>
      <c r="Q1193" s="10"/>
      <c r="R1193" s="10"/>
    </row>
    <row r="1194" spans="1:18" ht="33">
      <c r="A1194" s="685"/>
      <c r="B1194" s="9"/>
      <c r="C1194" s="9"/>
      <c r="D1194" s="9"/>
      <c r="E1194" s="9"/>
      <c r="F1194" s="10"/>
      <c r="G1194" s="13"/>
      <c r="H1194" s="10"/>
      <c r="I1194" s="10"/>
      <c r="J1194" s="10"/>
      <c r="K1194" s="10"/>
      <c r="L1194" s="10"/>
      <c r="M1194" s="10"/>
      <c r="N1194" s="10"/>
      <c r="O1194" s="10"/>
      <c r="P1194" s="10"/>
      <c r="Q1194" s="10"/>
      <c r="R1194" s="10"/>
    </row>
    <row r="1195" spans="1:18" ht="33">
      <c r="A1195" s="685"/>
      <c r="B1195" s="9"/>
      <c r="C1195" s="9"/>
      <c r="D1195" s="9"/>
      <c r="E1195" s="9"/>
      <c r="F1195" s="10"/>
      <c r="G1195" s="13"/>
      <c r="H1195" s="10"/>
      <c r="I1195" s="10"/>
      <c r="J1195" s="10"/>
      <c r="K1195" s="10"/>
      <c r="L1195" s="10"/>
      <c r="M1195" s="10"/>
      <c r="N1195" s="10"/>
      <c r="O1195" s="10"/>
      <c r="P1195" s="10"/>
      <c r="Q1195" s="10"/>
      <c r="R1195" s="10"/>
    </row>
    <row r="1196" spans="1:18" ht="33">
      <c r="A1196" s="685"/>
      <c r="B1196" s="9"/>
      <c r="C1196" s="9"/>
      <c r="D1196" s="9"/>
      <c r="E1196" s="9"/>
      <c r="F1196" s="10"/>
      <c r="G1196" s="13"/>
      <c r="H1196" s="10"/>
      <c r="I1196" s="10"/>
      <c r="J1196" s="10"/>
      <c r="K1196" s="10"/>
      <c r="L1196" s="10"/>
      <c r="M1196" s="10"/>
      <c r="N1196" s="10"/>
      <c r="O1196" s="10"/>
      <c r="P1196" s="10"/>
      <c r="Q1196" s="10"/>
      <c r="R1196" s="10"/>
    </row>
    <row r="1197" spans="1:18" ht="33">
      <c r="A1197" s="685"/>
      <c r="B1197" s="9"/>
      <c r="C1197" s="9"/>
      <c r="D1197" s="9"/>
      <c r="E1197" s="9"/>
      <c r="F1197" s="10"/>
      <c r="G1197" s="13"/>
      <c r="H1197" s="10"/>
      <c r="I1197" s="10"/>
      <c r="J1197" s="10"/>
      <c r="K1197" s="10"/>
      <c r="L1197" s="10"/>
      <c r="M1197" s="10"/>
      <c r="N1197" s="10"/>
      <c r="O1197" s="10"/>
      <c r="P1197" s="10"/>
      <c r="Q1197" s="10"/>
      <c r="R1197" s="10"/>
    </row>
    <row r="1198" spans="1:18" ht="33">
      <c r="A1198" s="685"/>
      <c r="B1198" s="9"/>
      <c r="C1198" s="9"/>
      <c r="D1198" s="9"/>
      <c r="E1198" s="9"/>
      <c r="F1198" s="10"/>
      <c r="G1198" s="13"/>
      <c r="H1198" s="10"/>
      <c r="I1198" s="10"/>
      <c r="J1198" s="10"/>
      <c r="K1198" s="10"/>
      <c r="L1198" s="10"/>
      <c r="M1198" s="10"/>
      <c r="N1198" s="10"/>
      <c r="O1198" s="10"/>
      <c r="P1198" s="10"/>
      <c r="Q1198" s="10"/>
      <c r="R1198" s="10"/>
    </row>
    <row r="1199" spans="1:18" ht="33">
      <c r="A1199" s="685"/>
      <c r="B1199" s="9"/>
      <c r="C1199" s="9"/>
      <c r="D1199" s="9"/>
      <c r="E1199" s="9"/>
      <c r="F1199" s="10"/>
      <c r="G1199" s="13"/>
      <c r="H1199" s="10"/>
      <c r="I1199" s="10"/>
      <c r="J1199" s="10"/>
      <c r="K1199" s="10"/>
      <c r="L1199" s="10"/>
      <c r="M1199" s="10"/>
      <c r="N1199" s="10"/>
      <c r="O1199" s="10"/>
      <c r="P1199" s="10"/>
      <c r="Q1199" s="10"/>
      <c r="R1199" s="10"/>
    </row>
    <row r="1200" spans="1:18" ht="33">
      <c r="A1200" s="685"/>
      <c r="B1200" s="9"/>
      <c r="C1200" s="9"/>
      <c r="D1200" s="9"/>
      <c r="E1200" s="9"/>
      <c r="F1200" s="10"/>
      <c r="G1200" s="13"/>
      <c r="H1200" s="10"/>
      <c r="I1200" s="10"/>
      <c r="J1200" s="10"/>
      <c r="K1200" s="10"/>
      <c r="L1200" s="10"/>
      <c r="M1200" s="10"/>
      <c r="N1200" s="10"/>
      <c r="O1200" s="10"/>
      <c r="P1200" s="10"/>
      <c r="Q1200" s="10"/>
      <c r="R1200" s="10"/>
    </row>
    <row r="1201" spans="1:18" ht="33">
      <c r="A1201" s="685"/>
      <c r="B1201" s="9"/>
      <c r="C1201" s="9"/>
      <c r="D1201" s="9"/>
      <c r="E1201" s="9"/>
      <c r="F1201" s="10"/>
      <c r="G1201" s="13"/>
      <c r="H1201" s="10"/>
      <c r="I1201" s="10"/>
      <c r="J1201" s="10"/>
      <c r="K1201" s="10"/>
      <c r="L1201" s="10"/>
      <c r="M1201" s="10"/>
      <c r="N1201" s="10"/>
      <c r="O1201" s="10"/>
      <c r="P1201" s="10"/>
      <c r="Q1201" s="10"/>
      <c r="R1201" s="10"/>
    </row>
    <row r="1202" spans="1:18" ht="33">
      <c r="A1202" s="685"/>
      <c r="B1202" s="9"/>
      <c r="C1202" s="9"/>
      <c r="D1202" s="9"/>
      <c r="E1202" s="9"/>
      <c r="F1202" s="10"/>
      <c r="G1202" s="13"/>
      <c r="H1202" s="10"/>
      <c r="I1202" s="10"/>
      <c r="J1202" s="10"/>
      <c r="K1202" s="10"/>
      <c r="L1202" s="10"/>
      <c r="M1202" s="10"/>
      <c r="N1202" s="10"/>
      <c r="O1202" s="10"/>
      <c r="P1202" s="10"/>
      <c r="Q1202" s="10"/>
      <c r="R1202" s="10"/>
    </row>
    <row r="1203" spans="1:18" ht="33">
      <c r="A1203" s="685"/>
      <c r="B1203" s="9"/>
      <c r="C1203" s="9"/>
      <c r="D1203" s="9"/>
      <c r="E1203" s="9"/>
      <c r="F1203" s="10"/>
      <c r="G1203" s="13"/>
      <c r="H1203" s="10"/>
      <c r="I1203" s="10"/>
      <c r="J1203" s="10"/>
      <c r="K1203" s="10"/>
      <c r="L1203" s="10"/>
      <c r="M1203" s="10"/>
      <c r="N1203" s="10"/>
      <c r="O1203" s="10"/>
      <c r="P1203" s="10"/>
      <c r="Q1203" s="10"/>
      <c r="R1203" s="10"/>
    </row>
    <row r="1204" spans="1:18" ht="33">
      <c r="A1204" s="685"/>
      <c r="B1204" s="9"/>
      <c r="C1204" s="9"/>
      <c r="D1204" s="9"/>
      <c r="E1204" s="9"/>
      <c r="F1204" s="10"/>
      <c r="G1204" s="13"/>
      <c r="H1204" s="10"/>
      <c r="I1204" s="10"/>
      <c r="J1204" s="10"/>
      <c r="K1204" s="10"/>
      <c r="L1204" s="10"/>
      <c r="M1204" s="10"/>
      <c r="N1204" s="10"/>
      <c r="O1204" s="10"/>
      <c r="P1204" s="10"/>
      <c r="Q1204" s="10"/>
      <c r="R1204" s="10"/>
    </row>
    <row r="1205" spans="1:18" ht="33">
      <c r="A1205" s="685"/>
      <c r="B1205" s="9"/>
      <c r="C1205" s="9"/>
      <c r="D1205" s="9"/>
      <c r="E1205" s="9"/>
      <c r="F1205" s="10"/>
      <c r="G1205" s="13"/>
      <c r="H1205" s="10"/>
      <c r="I1205" s="10"/>
      <c r="J1205" s="10"/>
      <c r="K1205" s="10"/>
      <c r="L1205" s="10"/>
      <c r="M1205" s="10"/>
      <c r="N1205" s="10"/>
      <c r="O1205" s="10"/>
      <c r="P1205" s="10"/>
      <c r="Q1205" s="10"/>
      <c r="R1205" s="10"/>
    </row>
    <row r="1206" spans="1:18" ht="33">
      <c r="A1206" s="685"/>
      <c r="B1206" s="9"/>
      <c r="C1206" s="9"/>
      <c r="D1206" s="9"/>
      <c r="E1206" s="9"/>
      <c r="F1206" s="10"/>
      <c r="G1206" s="13"/>
      <c r="H1206" s="10"/>
      <c r="I1206" s="10"/>
      <c r="J1206" s="10"/>
      <c r="K1206" s="10"/>
      <c r="L1206" s="10"/>
      <c r="M1206" s="10"/>
      <c r="N1206" s="10"/>
      <c r="O1206" s="10"/>
      <c r="P1206" s="10"/>
      <c r="Q1206" s="10"/>
      <c r="R1206" s="10"/>
    </row>
    <row r="1207" spans="1:18" ht="33">
      <c r="A1207" s="685"/>
      <c r="B1207" s="9"/>
      <c r="C1207" s="9"/>
      <c r="D1207" s="9"/>
      <c r="E1207" s="9"/>
      <c r="F1207" s="10"/>
      <c r="G1207" s="13"/>
      <c r="H1207" s="10"/>
      <c r="I1207" s="10"/>
      <c r="J1207" s="10"/>
      <c r="K1207" s="10"/>
      <c r="L1207" s="10"/>
      <c r="M1207" s="10"/>
      <c r="N1207" s="10"/>
      <c r="O1207" s="10"/>
      <c r="P1207" s="10"/>
      <c r="Q1207" s="10"/>
      <c r="R1207" s="10"/>
    </row>
    <row r="1208" spans="1:18" ht="33">
      <c r="A1208" s="685"/>
      <c r="B1208" s="9"/>
      <c r="C1208" s="9"/>
      <c r="D1208" s="9"/>
      <c r="E1208" s="9"/>
      <c r="F1208" s="10"/>
      <c r="G1208" s="13"/>
      <c r="H1208" s="10"/>
      <c r="I1208" s="10"/>
      <c r="J1208" s="10"/>
      <c r="K1208" s="10"/>
      <c r="L1208" s="10"/>
      <c r="M1208" s="10"/>
      <c r="N1208" s="10"/>
      <c r="O1208" s="10"/>
      <c r="P1208" s="10"/>
      <c r="Q1208" s="10"/>
      <c r="R1208" s="10"/>
    </row>
    <row r="1209" spans="1:18" ht="33">
      <c r="A1209" s="685"/>
      <c r="B1209" s="9"/>
      <c r="C1209" s="9"/>
      <c r="D1209" s="9"/>
      <c r="E1209" s="9"/>
      <c r="F1209" s="10"/>
      <c r="G1209" s="13"/>
      <c r="H1209" s="10"/>
      <c r="I1209" s="10"/>
      <c r="J1209" s="10"/>
      <c r="K1209" s="10"/>
      <c r="L1209" s="10"/>
      <c r="M1209" s="10"/>
      <c r="N1209" s="10"/>
      <c r="O1209" s="10"/>
      <c r="P1209" s="10"/>
      <c r="Q1209" s="10"/>
      <c r="R1209" s="10"/>
    </row>
    <row r="1210" spans="1:18" ht="33">
      <c r="A1210" s="685"/>
      <c r="B1210" s="9"/>
      <c r="C1210" s="9"/>
      <c r="D1210" s="9"/>
      <c r="E1210" s="9"/>
      <c r="F1210" s="10"/>
      <c r="G1210" s="13"/>
      <c r="H1210" s="10"/>
      <c r="I1210" s="10"/>
      <c r="J1210" s="10"/>
      <c r="K1210" s="10"/>
      <c r="L1210" s="10"/>
      <c r="M1210" s="10"/>
      <c r="N1210" s="10"/>
      <c r="O1210" s="10"/>
      <c r="P1210" s="10"/>
      <c r="Q1210" s="10"/>
      <c r="R1210" s="10"/>
    </row>
    <row r="1211" spans="1:18" ht="33">
      <c r="A1211" s="685"/>
      <c r="B1211" s="9"/>
      <c r="C1211" s="9"/>
      <c r="D1211" s="9"/>
      <c r="E1211" s="9"/>
      <c r="F1211" s="10"/>
      <c r="G1211" s="13"/>
      <c r="H1211" s="10"/>
      <c r="I1211" s="10"/>
      <c r="J1211" s="10"/>
      <c r="K1211" s="10"/>
      <c r="L1211" s="10"/>
      <c r="M1211" s="10"/>
      <c r="N1211" s="10"/>
      <c r="O1211" s="10"/>
      <c r="P1211" s="10"/>
      <c r="Q1211" s="10"/>
      <c r="R1211" s="10"/>
    </row>
    <row r="1212" spans="1:18" ht="33">
      <c r="A1212" s="685"/>
      <c r="B1212" s="9"/>
      <c r="C1212" s="9"/>
      <c r="D1212" s="9"/>
      <c r="E1212" s="9"/>
      <c r="F1212" s="10"/>
      <c r="G1212" s="13"/>
      <c r="H1212" s="10"/>
      <c r="I1212" s="10"/>
      <c r="J1212" s="10"/>
      <c r="K1212" s="10"/>
      <c r="L1212" s="10"/>
      <c r="M1212" s="10"/>
      <c r="N1212" s="10"/>
      <c r="O1212" s="10"/>
      <c r="P1212" s="10"/>
      <c r="Q1212" s="10"/>
      <c r="R1212" s="10"/>
    </row>
    <row r="1213" spans="1:18" ht="33">
      <c r="A1213" s="685"/>
      <c r="B1213" s="9"/>
      <c r="C1213" s="9"/>
      <c r="D1213" s="9"/>
      <c r="E1213" s="9"/>
      <c r="F1213" s="10"/>
      <c r="G1213" s="13"/>
      <c r="H1213" s="10"/>
      <c r="I1213" s="10"/>
      <c r="J1213" s="10"/>
      <c r="K1213" s="10"/>
      <c r="L1213" s="10"/>
      <c r="M1213" s="10"/>
      <c r="N1213" s="10"/>
      <c r="O1213" s="10"/>
      <c r="P1213" s="10"/>
      <c r="Q1213" s="10"/>
      <c r="R1213" s="10"/>
    </row>
    <row r="1214" spans="1:18" ht="33">
      <c r="A1214" s="685"/>
      <c r="B1214" s="9"/>
      <c r="C1214" s="9"/>
      <c r="D1214" s="9"/>
      <c r="E1214" s="9"/>
      <c r="F1214" s="10"/>
      <c r="G1214" s="13"/>
      <c r="H1214" s="10"/>
      <c r="I1214" s="10"/>
      <c r="J1214" s="10"/>
      <c r="K1214" s="10"/>
      <c r="L1214" s="10"/>
      <c r="M1214" s="10"/>
      <c r="N1214" s="10"/>
      <c r="O1214" s="10"/>
      <c r="P1214" s="10"/>
      <c r="Q1214" s="10"/>
      <c r="R1214" s="10"/>
    </row>
    <row r="1215" spans="1:18" ht="33">
      <c r="A1215" s="685"/>
      <c r="B1215" s="9"/>
      <c r="C1215" s="9"/>
      <c r="D1215" s="9"/>
      <c r="E1215" s="9"/>
      <c r="F1215" s="10"/>
      <c r="G1215" s="13"/>
      <c r="H1215" s="10"/>
      <c r="I1215" s="10"/>
      <c r="J1215" s="10"/>
      <c r="K1215" s="10"/>
      <c r="L1215" s="10"/>
      <c r="M1215" s="10"/>
      <c r="N1215" s="10"/>
      <c r="O1215" s="10"/>
      <c r="P1215" s="10"/>
      <c r="Q1215" s="10"/>
      <c r="R1215" s="10"/>
    </row>
    <row r="1216" spans="1:18" ht="33">
      <c r="A1216" s="685"/>
      <c r="B1216" s="9"/>
      <c r="C1216" s="9"/>
      <c r="D1216" s="9"/>
      <c r="E1216" s="9"/>
      <c r="F1216" s="10"/>
      <c r="G1216" s="13"/>
      <c r="H1216" s="10"/>
      <c r="I1216" s="10"/>
      <c r="J1216" s="10"/>
      <c r="K1216" s="10"/>
      <c r="L1216" s="10"/>
      <c r="M1216" s="10"/>
      <c r="N1216" s="10"/>
      <c r="O1216" s="10"/>
      <c r="P1216" s="10"/>
      <c r="Q1216" s="10"/>
      <c r="R1216" s="10"/>
    </row>
    <row r="1217" spans="1:18" ht="33">
      <c r="A1217" s="685"/>
      <c r="B1217" s="9"/>
      <c r="C1217" s="9"/>
      <c r="D1217" s="9"/>
      <c r="E1217" s="9"/>
      <c r="F1217" s="10"/>
      <c r="G1217" s="13"/>
      <c r="H1217" s="10"/>
      <c r="I1217" s="10"/>
      <c r="J1217" s="10"/>
      <c r="K1217" s="10"/>
      <c r="L1217" s="10"/>
      <c r="M1217" s="10"/>
      <c r="N1217" s="10"/>
      <c r="O1217" s="10"/>
      <c r="P1217" s="10"/>
      <c r="Q1217" s="10"/>
      <c r="R1217" s="10"/>
    </row>
    <row r="1218" spans="1:18" ht="33">
      <c r="A1218" s="685"/>
      <c r="B1218" s="9"/>
      <c r="C1218" s="9"/>
      <c r="D1218" s="9"/>
      <c r="E1218" s="9"/>
      <c r="F1218" s="10"/>
      <c r="G1218" s="13"/>
      <c r="H1218" s="10"/>
      <c r="I1218" s="10"/>
      <c r="J1218" s="10"/>
      <c r="K1218" s="10"/>
      <c r="L1218" s="10"/>
      <c r="M1218" s="10"/>
      <c r="N1218" s="10"/>
      <c r="O1218" s="10"/>
      <c r="P1218" s="10"/>
      <c r="Q1218" s="10"/>
      <c r="R1218" s="10"/>
    </row>
    <row r="1219" spans="1:18" ht="33">
      <c r="A1219" s="685"/>
      <c r="B1219" s="9"/>
      <c r="C1219" s="9"/>
      <c r="D1219" s="9"/>
      <c r="E1219" s="9"/>
      <c r="F1219" s="10"/>
      <c r="G1219" s="13"/>
      <c r="H1219" s="10"/>
      <c r="I1219" s="10"/>
      <c r="J1219" s="10"/>
      <c r="K1219" s="10"/>
      <c r="L1219" s="10"/>
      <c r="M1219" s="10"/>
      <c r="N1219" s="10"/>
      <c r="O1219" s="10"/>
      <c r="P1219" s="10"/>
      <c r="Q1219" s="10"/>
      <c r="R1219" s="10"/>
    </row>
    <row r="1220" spans="1:18" ht="33">
      <c r="A1220" s="685"/>
      <c r="B1220" s="9"/>
      <c r="C1220" s="9"/>
      <c r="D1220" s="9"/>
      <c r="E1220" s="9"/>
      <c r="F1220" s="10"/>
      <c r="G1220" s="13"/>
      <c r="H1220" s="10"/>
      <c r="I1220" s="10"/>
      <c r="J1220" s="10"/>
      <c r="K1220" s="10"/>
      <c r="L1220" s="10"/>
      <c r="M1220" s="10"/>
      <c r="N1220" s="10"/>
      <c r="O1220" s="10"/>
      <c r="P1220" s="10"/>
      <c r="Q1220" s="10"/>
      <c r="R1220" s="10"/>
    </row>
    <row r="1221" spans="1:18" ht="33">
      <c r="A1221" s="685"/>
      <c r="B1221" s="9"/>
      <c r="C1221" s="9"/>
      <c r="D1221" s="9"/>
      <c r="E1221" s="9"/>
      <c r="F1221" s="10"/>
      <c r="G1221" s="13"/>
      <c r="H1221" s="10"/>
      <c r="I1221" s="10"/>
      <c r="J1221" s="10"/>
      <c r="K1221" s="10"/>
      <c r="L1221" s="10"/>
      <c r="M1221" s="10"/>
      <c r="N1221" s="10"/>
      <c r="O1221" s="10"/>
      <c r="P1221" s="10"/>
      <c r="Q1221" s="10"/>
      <c r="R1221" s="10"/>
    </row>
    <row r="1222" spans="1:18" ht="33">
      <c r="A1222" s="685"/>
      <c r="B1222" s="9"/>
      <c r="C1222" s="9"/>
      <c r="D1222" s="9"/>
      <c r="E1222" s="9"/>
      <c r="F1222" s="10"/>
      <c r="G1222" s="13"/>
      <c r="H1222" s="10"/>
      <c r="I1222" s="10"/>
      <c r="J1222" s="10"/>
      <c r="K1222" s="10"/>
      <c r="L1222" s="10"/>
      <c r="M1222" s="10"/>
      <c r="N1222" s="10"/>
      <c r="O1222" s="10"/>
      <c r="P1222" s="10"/>
      <c r="Q1222" s="10"/>
      <c r="R1222" s="10"/>
    </row>
    <row r="1223" spans="1:18" ht="33">
      <c r="A1223" s="685"/>
      <c r="B1223" s="9"/>
      <c r="C1223" s="9"/>
      <c r="D1223" s="9"/>
      <c r="E1223" s="9"/>
      <c r="F1223" s="10"/>
      <c r="G1223" s="13"/>
      <c r="H1223" s="10"/>
      <c r="I1223" s="10"/>
      <c r="J1223" s="10"/>
      <c r="K1223" s="10"/>
      <c r="L1223" s="10"/>
      <c r="M1223" s="10"/>
      <c r="N1223" s="10"/>
      <c r="O1223" s="10"/>
      <c r="P1223" s="10"/>
      <c r="Q1223" s="10"/>
      <c r="R1223" s="10"/>
    </row>
    <row r="1224" spans="1:18" ht="33">
      <c r="A1224" s="685"/>
      <c r="B1224" s="9"/>
      <c r="C1224" s="9"/>
      <c r="D1224" s="9"/>
      <c r="E1224" s="9"/>
      <c r="F1224" s="10"/>
      <c r="G1224" s="13"/>
      <c r="H1224" s="10"/>
      <c r="I1224" s="10"/>
      <c r="J1224" s="10"/>
      <c r="K1224" s="10"/>
      <c r="L1224" s="10"/>
      <c r="M1224" s="10"/>
      <c r="N1224" s="10"/>
      <c r="O1224" s="10"/>
      <c r="P1224" s="10"/>
      <c r="Q1224" s="10"/>
      <c r="R1224" s="10"/>
    </row>
    <row r="1225" spans="1:18" ht="33">
      <c r="A1225" s="685"/>
      <c r="B1225" s="9"/>
      <c r="C1225" s="9"/>
      <c r="D1225" s="9"/>
      <c r="E1225" s="9"/>
      <c r="F1225" s="10"/>
      <c r="G1225" s="13"/>
      <c r="H1225" s="10"/>
      <c r="I1225" s="10"/>
      <c r="J1225" s="10"/>
      <c r="K1225" s="10"/>
      <c r="L1225" s="10"/>
      <c r="M1225" s="10"/>
      <c r="N1225" s="10"/>
      <c r="O1225" s="10"/>
      <c r="P1225" s="10"/>
      <c r="Q1225" s="10"/>
      <c r="R1225" s="10"/>
    </row>
    <row r="1226" spans="1:18" ht="33">
      <c r="A1226" s="685"/>
      <c r="B1226" s="9"/>
      <c r="C1226" s="9"/>
      <c r="D1226" s="9"/>
      <c r="E1226" s="9"/>
      <c r="F1226" s="10"/>
      <c r="G1226" s="13"/>
      <c r="H1226" s="10"/>
      <c r="I1226" s="10"/>
      <c r="J1226" s="10"/>
      <c r="K1226" s="10"/>
      <c r="L1226" s="10"/>
      <c r="M1226" s="10"/>
      <c r="N1226" s="10"/>
      <c r="O1226" s="10"/>
      <c r="P1226" s="10"/>
      <c r="Q1226" s="10"/>
      <c r="R1226" s="10"/>
    </row>
    <row r="1227" spans="1:18" ht="33">
      <c r="A1227" s="685"/>
      <c r="B1227" s="9"/>
      <c r="C1227" s="9"/>
      <c r="D1227" s="9"/>
      <c r="E1227" s="9"/>
      <c r="F1227" s="10"/>
      <c r="G1227" s="13"/>
      <c r="H1227" s="10"/>
      <c r="I1227" s="10"/>
      <c r="J1227" s="10"/>
      <c r="K1227" s="10"/>
      <c r="L1227" s="10"/>
      <c r="M1227" s="10"/>
      <c r="N1227" s="10"/>
      <c r="O1227" s="10"/>
      <c r="P1227" s="10"/>
      <c r="Q1227" s="10"/>
      <c r="R1227" s="10"/>
    </row>
    <row r="1228" spans="1:18" ht="33">
      <c r="A1228" s="685"/>
      <c r="B1228" s="9"/>
      <c r="C1228" s="9"/>
      <c r="D1228" s="9"/>
      <c r="E1228" s="9"/>
      <c r="F1228" s="10"/>
      <c r="G1228" s="13"/>
      <c r="H1228" s="10"/>
      <c r="I1228" s="10"/>
      <c r="J1228" s="10"/>
      <c r="K1228" s="10"/>
      <c r="L1228" s="10"/>
      <c r="M1228" s="10"/>
      <c r="N1228" s="10"/>
      <c r="O1228" s="10"/>
      <c r="P1228" s="10"/>
      <c r="Q1228" s="10"/>
      <c r="R1228" s="10"/>
    </row>
    <row r="1229" spans="1:18" ht="33">
      <c r="A1229" s="685"/>
      <c r="B1229" s="9"/>
      <c r="C1229" s="9"/>
      <c r="D1229" s="9"/>
      <c r="E1229" s="9"/>
      <c r="F1229" s="10"/>
      <c r="G1229" s="13"/>
      <c r="H1229" s="10"/>
      <c r="I1229" s="10"/>
      <c r="J1229" s="10"/>
      <c r="K1229" s="10"/>
      <c r="L1229" s="10"/>
      <c r="M1229" s="10"/>
      <c r="N1229" s="10"/>
      <c r="O1229" s="10"/>
      <c r="P1229" s="10"/>
      <c r="Q1229" s="10"/>
      <c r="R1229" s="10"/>
    </row>
    <row r="1230" spans="1:18" ht="33">
      <c r="A1230" s="685"/>
      <c r="B1230" s="9"/>
      <c r="C1230" s="9"/>
      <c r="D1230" s="9"/>
      <c r="E1230" s="9"/>
      <c r="F1230" s="10"/>
      <c r="G1230" s="13"/>
      <c r="H1230" s="10"/>
      <c r="I1230" s="10"/>
      <c r="J1230" s="10"/>
      <c r="K1230" s="10"/>
      <c r="L1230" s="10"/>
      <c r="M1230" s="10"/>
      <c r="N1230" s="10"/>
      <c r="O1230" s="10"/>
      <c r="P1230" s="10"/>
      <c r="Q1230" s="10"/>
      <c r="R1230" s="10"/>
    </row>
    <row r="1231" spans="1:18" ht="33">
      <c r="A1231" s="685"/>
      <c r="B1231" s="9"/>
      <c r="C1231" s="9"/>
      <c r="D1231" s="9"/>
      <c r="E1231" s="9"/>
      <c r="F1231" s="10"/>
      <c r="G1231" s="13"/>
      <c r="H1231" s="10"/>
      <c r="I1231" s="10"/>
      <c r="J1231" s="10"/>
      <c r="K1231" s="10"/>
      <c r="L1231" s="10"/>
      <c r="M1231" s="10"/>
      <c r="N1231" s="10"/>
      <c r="O1231" s="10"/>
      <c r="P1231" s="10"/>
      <c r="Q1231" s="10"/>
      <c r="R1231" s="10"/>
    </row>
    <row r="1232" spans="1:18" ht="33">
      <c r="A1232" s="685"/>
      <c r="B1232" s="9"/>
      <c r="C1232" s="9"/>
      <c r="D1232" s="9"/>
      <c r="E1232" s="9"/>
      <c r="F1232" s="10"/>
      <c r="G1232" s="13"/>
      <c r="H1232" s="10"/>
      <c r="I1232" s="10"/>
      <c r="J1232" s="10"/>
      <c r="K1232" s="10"/>
      <c r="L1232" s="10"/>
      <c r="M1232" s="10"/>
      <c r="N1232" s="10"/>
      <c r="O1232" s="10"/>
      <c r="P1232" s="10"/>
      <c r="Q1232" s="10"/>
      <c r="R1232" s="10"/>
    </row>
    <row r="1233" spans="1:18" ht="33">
      <c r="A1233" s="685"/>
      <c r="B1233" s="9"/>
      <c r="C1233" s="9"/>
      <c r="D1233" s="9"/>
      <c r="E1233" s="9"/>
      <c r="F1233" s="10"/>
      <c r="G1233" s="13"/>
      <c r="H1233" s="10"/>
      <c r="I1233" s="10"/>
      <c r="J1233" s="10"/>
      <c r="K1233" s="10"/>
      <c r="L1233" s="10"/>
      <c r="M1233" s="10"/>
      <c r="N1233" s="10"/>
      <c r="O1233" s="10"/>
      <c r="P1233" s="10"/>
      <c r="Q1233" s="10"/>
      <c r="R1233" s="10"/>
    </row>
    <row r="1234" spans="1:18" ht="33">
      <c r="A1234" s="685"/>
      <c r="B1234" s="9"/>
      <c r="C1234" s="9"/>
      <c r="D1234" s="9"/>
      <c r="E1234" s="9"/>
      <c r="F1234" s="10"/>
      <c r="G1234" s="13"/>
      <c r="H1234" s="10"/>
      <c r="I1234" s="10"/>
      <c r="J1234" s="10"/>
      <c r="K1234" s="10"/>
      <c r="L1234" s="10"/>
      <c r="M1234" s="10"/>
      <c r="N1234" s="10"/>
      <c r="O1234" s="10"/>
      <c r="P1234" s="10"/>
      <c r="Q1234" s="10"/>
      <c r="R1234" s="10"/>
    </row>
    <row r="1235" spans="1:18" ht="33">
      <c r="A1235" s="685"/>
      <c r="B1235" s="9"/>
      <c r="C1235" s="9"/>
      <c r="D1235" s="9"/>
      <c r="E1235" s="9"/>
      <c r="F1235" s="10"/>
      <c r="G1235" s="13"/>
      <c r="H1235" s="10"/>
      <c r="I1235" s="10"/>
      <c r="J1235" s="10"/>
      <c r="K1235" s="10"/>
      <c r="L1235" s="10"/>
      <c r="M1235" s="10"/>
      <c r="N1235" s="10"/>
      <c r="O1235" s="10"/>
      <c r="P1235" s="10"/>
      <c r="Q1235" s="10"/>
      <c r="R1235" s="10"/>
    </row>
    <row r="1236" spans="1:18" ht="33">
      <c r="A1236" s="685"/>
      <c r="B1236" s="9"/>
      <c r="C1236" s="9"/>
      <c r="D1236" s="9"/>
      <c r="E1236" s="9"/>
      <c r="F1236" s="10"/>
      <c r="G1236" s="13"/>
      <c r="H1236" s="10"/>
      <c r="I1236" s="10"/>
      <c r="J1236" s="10"/>
      <c r="K1236" s="10"/>
      <c r="L1236" s="10"/>
      <c r="M1236" s="10"/>
      <c r="N1236" s="10"/>
      <c r="O1236" s="10"/>
      <c r="P1236" s="10"/>
      <c r="Q1236" s="10"/>
      <c r="R1236" s="10"/>
    </row>
    <row r="1237" spans="1:18" ht="33">
      <c r="A1237" s="685"/>
      <c r="B1237" s="9"/>
      <c r="C1237" s="9"/>
      <c r="D1237" s="9"/>
      <c r="E1237" s="9"/>
      <c r="F1237" s="10"/>
      <c r="G1237" s="13"/>
      <c r="H1237" s="10"/>
      <c r="I1237" s="10"/>
      <c r="J1237" s="10"/>
      <c r="K1237" s="10"/>
      <c r="L1237" s="10"/>
      <c r="M1237" s="10"/>
      <c r="N1237" s="10"/>
      <c r="O1237" s="10"/>
      <c r="P1237" s="10"/>
      <c r="Q1237" s="10"/>
      <c r="R1237" s="10"/>
    </row>
    <row r="1238" spans="1:18" ht="33">
      <c r="A1238" s="685"/>
      <c r="B1238" s="9"/>
      <c r="C1238" s="9"/>
      <c r="D1238" s="9"/>
      <c r="E1238" s="9"/>
      <c r="F1238" s="10"/>
      <c r="G1238" s="13"/>
      <c r="H1238" s="10"/>
      <c r="I1238" s="10"/>
      <c r="J1238" s="10"/>
      <c r="K1238" s="10"/>
      <c r="L1238" s="10"/>
      <c r="M1238" s="10"/>
      <c r="N1238" s="10"/>
      <c r="O1238" s="10"/>
      <c r="P1238" s="10"/>
      <c r="Q1238" s="10"/>
      <c r="R1238" s="10"/>
    </row>
    <row r="1239" spans="1:18" ht="33">
      <c r="A1239" s="685"/>
      <c r="B1239" s="9"/>
      <c r="C1239" s="9"/>
      <c r="D1239" s="9"/>
      <c r="E1239" s="9"/>
      <c r="F1239" s="10"/>
      <c r="G1239" s="13"/>
      <c r="H1239" s="10"/>
      <c r="I1239" s="10"/>
      <c r="J1239" s="10"/>
      <c r="K1239" s="10"/>
      <c r="L1239" s="10"/>
      <c r="M1239" s="10"/>
      <c r="N1239" s="10"/>
      <c r="O1239" s="10"/>
      <c r="P1239" s="10"/>
      <c r="Q1239" s="10"/>
      <c r="R1239" s="10"/>
    </row>
    <row r="1240" spans="1:18" ht="33">
      <c r="A1240" s="685"/>
      <c r="B1240" s="9"/>
      <c r="C1240" s="9"/>
      <c r="D1240" s="9"/>
      <c r="E1240" s="9"/>
      <c r="F1240" s="10"/>
      <c r="G1240" s="13"/>
      <c r="H1240" s="10"/>
      <c r="I1240" s="10"/>
      <c r="J1240" s="10"/>
      <c r="K1240" s="10"/>
      <c r="L1240" s="10"/>
      <c r="M1240" s="10"/>
      <c r="N1240" s="10"/>
      <c r="O1240" s="10"/>
      <c r="P1240" s="10"/>
      <c r="Q1240" s="10"/>
      <c r="R1240" s="10"/>
    </row>
    <row r="1241" spans="1:18" ht="33">
      <c r="A1241" s="685"/>
      <c r="B1241" s="9"/>
      <c r="C1241" s="9"/>
      <c r="D1241" s="9"/>
      <c r="E1241" s="9"/>
      <c r="F1241" s="10"/>
      <c r="G1241" s="13"/>
      <c r="H1241" s="10"/>
      <c r="I1241" s="10"/>
      <c r="J1241" s="10"/>
      <c r="K1241" s="10"/>
      <c r="L1241" s="10"/>
      <c r="M1241" s="10"/>
      <c r="N1241" s="10"/>
      <c r="O1241" s="10"/>
      <c r="P1241" s="10"/>
      <c r="Q1241" s="10"/>
      <c r="R1241" s="10"/>
    </row>
    <row r="1242" spans="1:18" ht="33">
      <c r="A1242" s="685"/>
      <c r="B1242" s="9"/>
      <c r="C1242" s="9"/>
      <c r="D1242" s="9"/>
      <c r="E1242" s="9"/>
      <c r="F1242" s="10"/>
      <c r="G1242" s="13"/>
      <c r="H1242" s="10"/>
      <c r="I1242" s="10"/>
      <c r="J1242" s="10"/>
      <c r="K1242" s="10"/>
      <c r="L1242" s="10"/>
      <c r="M1242" s="10"/>
      <c r="N1242" s="10"/>
      <c r="O1242" s="10"/>
      <c r="P1242" s="10"/>
      <c r="Q1242" s="10"/>
      <c r="R1242" s="10"/>
    </row>
    <row r="1243" spans="1:18" ht="33">
      <c r="A1243" s="685"/>
      <c r="B1243" s="9"/>
      <c r="C1243" s="9"/>
      <c r="D1243" s="9"/>
      <c r="E1243" s="9"/>
      <c r="F1243" s="10"/>
      <c r="G1243" s="13"/>
      <c r="H1243" s="10"/>
      <c r="I1243" s="10"/>
      <c r="J1243" s="10"/>
      <c r="K1243" s="10"/>
      <c r="L1243" s="10"/>
      <c r="M1243" s="10"/>
      <c r="N1243" s="10"/>
      <c r="O1243" s="10"/>
      <c r="P1243" s="10"/>
      <c r="Q1243" s="10"/>
      <c r="R1243" s="10"/>
    </row>
    <row r="1244" spans="1:18" ht="33">
      <c r="A1244" s="685"/>
      <c r="B1244" s="9"/>
      <c r="C1244" s="9"/>
      <c r="D1244" s="9"/>
      <c r="E1244" s="9"/>
      <c r="F1244" s="10"/>
      <c r="G1244" s="13"/>
      <c r="H1244" s="10"/>
      <c r="I1244" s="10"/>
      <c r="J1244" s="10"/>
      <c r="K1244" s="10"/>
      <c r="L1244" s="10"/>
      <c r="M1244" s="10"/>
      <c r="N1244" s="10"/>
      <c r="O1244" s="10"/>
      <c r="P1244" s="10"/>
      <c r="Q1244" s="10"/>
      <c r="R1244" s="10"/>
    </row>
    <row r="1245" spans="1:18" ht="33">
      <c r="A1245" s="685"/>
      <c r="B1245" s="9"/>
      <c r="C1245" s="9"/>
      <c r="D1245" s="9"/>
      <c r="E1245" s="9"/>
      <c r="F1245" s="10"/>
      <c r="G1245" s="13"/>
      <c r="H1245" s="10"/>
      <c r="I1245" s="10"/>
      <c r="J1245" s="10"/>
      <c r="K1245" s="10"/>
      <c r="L1245" s="10"/>
      <c r="M1245" s="10"/>
      <c r="N1245" s="10"/>
      <c r="O1245" s="10"/>
      <c r="P1245" s="10"/>
      <c r="Q1245" s="10"/>
      <c r="R1245" s="10"/>
    </row>
    <row r="1246" spans="1:18" ht="33">
      <c r="A1246" s="685"/>
      <c r="B1246" s="9"/>
      <c r="C1246" s="9"/>
      <c r="D1246" s="9"/>
      <c r="E1246" s="9"/>
      <c r="F1246" s="10"/>
      <c r="G1246" s="13"/>
      <c r="H1246" s="10"/>
      <c r="I1246" s="10"/>
      <c r="J1246" s="10"/>
      <c r="K1246" s="10"/>
      <c r="L1246" s="10"/>
      <c r="M1246" s="10"/>
      <c r="N1246" s="10"/>
      <c r="O1246" s="10"/>
      <c r="P1246" s="10"/>
      <c r="Q1246" s="10"/>
      <c r="R1246" s="10"/>
    </row>
    <row r="1247" spans="1:18" ht="33">
      <c r="A1247" s="685"/>
      <c r="B1247" s="9"/>
      <c r="C1247" s="9"/>
      <c r="D1247" s="9"/>
      <c r="E1247" s="9"/>
      <c r="F1247" s="10"/>
      <c r="G1247" s="13"/>
      <c r="H1247" s="10"/>
      <c r="I1247" s="10"/>
      <c r="J1247" s="10"/>
      <c r="K1247" s="10"/>
      <c r="L1247" s="10"/>
      <c r="M1247" s="10"/>
      <c r="N1247" s="10"/>
      <c r="O1247" s="10"/>
      <c r="P1247" s="10"/>
      <c r="Q1247" s="10"/>
      <c r="R1247" s="10"/>
    </row>
    <row r="1248" spans="1:18" ht="33">
      <c r="A1248" s="685"/>
      <c r="B1248" s="9"/>
      <c r="C1248" s="9"/>
      <c r="D1248" s="9"/>
      <c r="E1248" s="9"/>
      <c r="F1248" s="10"/>
      <c r="G1248" s="13"/>
      <c r="H1248" s="10"/>
      <c r="I1248" s="10"/>
      <c r="J1248" s="10"/>
      <c r="K1248" s="10"/>
      <c r="L1248" s="10"/>
      <c r="M1248" s="10"/>
      <c r="N1248" s="10"/>
      <c r="O1248" s="10"/>
      <c r="P1248" s="10"/>
      <c r="Q1248" s="10"/>
      <c r="R1248" s="10"/>
    </row>
    <row r="1249" spans="1:18" ht="33">
      <c r="A1249" s="685"/>
      <c r="B1249" s="9"/>
      <c r="C1249" s="9"/>
      <c r="D1249" s="9"/>
      <c r="E1249" s="9"/>
      <c r="F1249" s="10"/>
      <c r="G1249" s="13"/>
      <c r="H1249" s="10"/>
      <c r="I1249" s="10"/>
      <c r="J1249" s="10"/>
      <c r="K1249" s="10"/>
      <c r="L1249" s="10"/>
      <c r="M1249" s="10"/>
      <c r="N1249" s="10"/>
      <c r="O1249" s="10"/>
      <c r="P1249" s="10"/>
      <c r="Q1249" s="10"/>
      <c r="R1249" s="10"/>
    </row>
    <row r="1250" spans="1:18" ht="33">
      <c r="A1250" s="685"/>
      <c r="B1250" s="9"/>
      <c r="C1250" s="9"/>
      <c r="D1250" s="9"/>
      <c r="E1250" s="9"/>
      <c r="F1250" s="10"/>
      <c r="G1250" s="13"/>
      <c r="H1250" s="10"/>
      <c r="I1250" s="10"/>
      <c r="J1250" s="10"/>
      <c r="K1250" s="10"/>
      <c r="L1250" s="10"/>
      <c r="M1250" s="10"/>
      <c r="N1250" s="10"/>
      <c r="O1250" s="10"/>
      <c r="P1250" s="10"/>
      <c r="Q1250" s="10"/>
      <c r="R1250" s="10"/>
    </row>
    <row r="1251" spans="1:18" ht="33">
      <c r="A1251" s="685"/>
      <c r="B1251" s="9"/>
      <c r="C1251" s="9"/>
      <c r="D1251" s="9"/>
      <c r="E1251" s="9"/>
      <c r="F1251" s="10"/>
      <c r="G1251" s="13"/>
      <c r="H1251" s="10"/>
      <c r="I1251" s="10"/>
      <c r="J1251" s="10"/>
      <c r="K1251" s="10"/>
      <c r="L1251" s="10"/>
      <c r="M1251" s="10"/>
      <c r="N1251" s="10"/>
      <c r="O1251" s="10"/>
      <c r="P1251" s="10"/>
      <c r="Q1251" s="10"/>
      <c r="R1251" s="10"/>
    </row>
    <row r="1252" spans="1:18" ht="33">
      <c r="A1252" s="685"/>
      <c r="B1252" s="9"/>
      <c r="C1252" s="9"/>
      <c r="D1252" s="9"/>
      <c r="E1252" s="9"/>
      <c r="F1252" s="10"/>
      <c r="G1252" s="13"/>
      <c r="H1252" s="10"/>
      <c r="I1252" s="10"/>
      <c r="J1252" s="10"/>
      <c r="K1252" s="10"/>
      <c r="L1252" s="10"/>
      <c r="M1252" s="10"/>
      <c r="N1252" s="10"/>
      <c r="O1252" s="10"/>
      <c r="P1252" s="10"/>
      <c r="Q1252" s="10"/>
      <c r="R1252" s="10"/>
    </row>
    <row r="1253" spans="1:18" ht="33">
      <c r="A1253" s="685"/>
      <c r="B1253" s="9"/>
      <c r="C1253" s="9"/>
      <c r="D1253" s="9"/>
      <c r="E1253" s="9"/>
      <c r="F1253" s="10"/>
      <c r="G1253" s="13"/>
      <c r="H1253" s="10"/>
      <c r="I1253" s="10"/>
      <c r="J1253" s="10"/>
      <c r="K1253" s="10"/>
      <c r="L1253" s="10"/>
      <c r="M1253" s="10"/>
      <c r="N1253" s="10"/>
      <c r="O1253" s="10"/>
      <c r="P1253" s="10"/>
      <c r="Q1253" s="10"/>
      <c r="R1253" s="10"/>
    </row>
    <row r="1254" spans="1:18" ht="33">
      <c r="A1254" s="685"/>
      <c r="B1254" s="9"/>
      <c r="C1254" s="9"/>
      <c r="D1254" s="9"/>
      <c r="E1254" s="9"/>
      <c r="F1254" s="10"/>
      <c r="G1254" s="13"/>
      <c r="H1254" s="10"/>
      <c r="I1254" s="10"/>
      <c r="J1254" s="10"/>
      <c r="K1254" s="10"/>
      <c r="L1254" s="10"/>
      <c r="M1254" s="10"/>
      <c r="N1254" s="10"/>
      <c r="O1254" s="10"/>
      <c r="P1254" s="10"/>
      <c r="Q1254" s="10"/>
      <c r="R1254" s="10"/>
    </row>
    <row r="1255" spans="1:18" ht="33">
      <c r="A1255" s="685"/>
      <c r="B1255" s="9"/>
      <c r="C1255" s="9"/>
      <c r="D1255" s="9"/>
      <c r="E1255" s="9"/>
      <c r="F1255" s="10"/>
      <c r="G1255" s="13"/>
      <c r="H1255" s="10"/>
      <c r="I1255" s="10"/>
      <c r="J1255" s="10"/>
      <c r="K1255" s="10"/>
      <c r="L1255" s="10"/>
      <c r="M1255" s="10"/>
      <c r="N1255" s="10"/>
      <c r="O1255" s="10"/>
      <c r="P1255" s="10"/>
      <c r="Q1255" s="10"/>
      <c r="R1255" s="10"/>
    </row>
    <row r="1256" spans="1:18" ht="33">
      <c r="A1256" s="685"/>
      <c r="B1256" s="9"/>
      <c r="C1256" s="9"/>
      <c r="D1256" s="9"/>
      <c r="E1256" s="9"/>
      <c r="F1256" s="10"/>
      <c r="G1256" s="13"/>
      <c r="H1256" s="10"/>
      <c r="I1256" s="10"/>
      <c r="J1256" s="10"/>
      <c r="K1256" s="10"/>
      <c r="L1256" s="10"/>
      <c r="M1256" s="10"/>
      <c r="N1256" s="10"/>
      <c r="O1256" s="10"/>
      <c r="P1256" s="10"/>
      <c r="Q1256" s="10"/>
      <c r="R1256" s="10"/>
    </row>
    <row r="1257" spans="1:18" ht="33">
      <c r="A1257" s="685"/>
      <c r="B1257" s="9"/>
      <c r="C1257" s="9"/>
      <c r="D1257" s="9"/>
      <c r="E1257" s="9"/>
      <c r="F1257" s="10"/>
      <c r="G1257" s="13"/>
      <c r="H1257" s="10"/>
      <c r="I1257" s="10"/>
      <c r="J1257" s="10"/>
      <c r="K1257" s="10"/>
      <c r="L1257" s="10"/>
      <c r="M1257" s="10"/>
      <c r="N1257" s="10"/>
      <c r="O1257" s="10"/>
      <c r="P1257" s="10"/>
      <c r="Q1257" s="10"/>
      <c r="R1257" s="10"/>
    </row>
    <row r="1258" spans="1:18" ht="33">
      <c r="A1258" s="685"/>
      <c r="B1258" s="9"/>
      <c r="C1258" s="9"/>
      <c r="D1258" s="9"/>
      <c r="E1258" s="9"/>
      <c r="F1258" s="10"/>
      <c r="G1258" s="13"/>
      <c r="H1258" s="10"/>
      <c r="I1258" s="10"/>
      <c r="J1258" s="10"/>
      <c r="K1258" s="10"/>
      <c r="L1258" s="10"/>
      <c r="M1258" s="10"/>
      <c r="N1258" s="10"/>
      <c r="O1258" s="10"/>
      <c r="P1258" s="10"/>
      <c r="Q1258" s="10"/>
      <c r="R1258" s="10"/>
    </row>
    <row r="1259" spans="1:18" ht="33">
      <c r="A1259" s="685"/>
      <c r="B1259" s="9"/>
      <c r="C1259" s="9"/>
      <c r="D1259" s="9"/>
      <c r="E1259" s="9"/>
      <c r="F1259" s="10"/>
      <c r="G1259" s="13"/>
      <c r="H1259" s="10"/>
      <c r="I1259" s="10"/>
      <c r="J1259" s="10"/>
      <c r="K1259" s="10"/>
      <c r="L1259" s="10"/>
      <c r="M1259" s="10"/>
      <c r="N1259" s="10"/>
      <c r="O1259" s="10"/>
      <c r="P1259" s="10"/>
      <c r="Q1259" s="10"/>
      <c r="R1259" s="10"/>
    </row>
    <row r="1260" spans="1:18" ht="33">
      <c r="A1260" s="685"/>
      <c r="B1260" s="9"/>
      <c r="C1260" s="9"/>
      <c r="D1260" s="9"/>
      <c r="E1260" s="9"/>
      <c r="F1260" s="10"/>
      <c r="G1260" s="13"/>
      <c r="H1260" s="10"/>
      <c r="I1260" s="10"/>
      <c r="J1260" s="10"/>
      <c r="K1260" s="10"/>
      <c r="L1260" s="10"/>
      <c r="M1260" s="10"/>
      <c r="N1260" s="10"/>
      <c r="O1260" s="10"/>
      <c r="P1260" s="10"/>
      <c r="Q1260" s="10"/>
      <c r="R1260" s="10"/>
    </row>
    <row r="1261" spans="1:18" ht="33">
      <c r="A1261" s="685"/>
      <c r="B1261" s="9"/>
      <c r="C1261" s="9"/>
      <c r="D1261" s="9"/>
      <c r="E1261" s="9"/>
      <c r="F1261" s="10"/>
      <c r="G1261" s="13"/>
      <c r="H1261" s="10"/>
      <c r="I1261" s="10"/>
      <c r="J1261" s="10"/>
      <c r="K1261" s="10"/>
      <c r="L1261" s="10"/>
      <c r="M1261" s="10"/>
      <c r="N1261" s="10"/>
      <c r="O1261" s="10"/>
      <c r="P1261" s="10"/>
      <c r="Q1261" s="10"/>
      <c r="R1261" s="10"/>
    </row>
    <row r="1262" spans="1:18" ht="33">
      <c r="A1262" s="685"/>
      <c r="B1262" s="9"/>
      <c r="C1262" s="9"/>
      <c r="D1262" s="9"/>
      <c r="E1262" s="9"/>
      <c r="F1262" s="10"/>
      <c r="G1262" s="13"/>
      <c r="H1262" s="10"/>
      <c r="I1262" s="10"/>
      <c r="J1262" s="10"/>
      <c r="K1262" s="10"/>
      <c r="L1262" s="10"/>
      <c r="M1262" s="10"/>
      <c r="N1262" s="10"/>
      <c r="O1262" s="10"/>
      <c r="P1262" s="10"/>
      <c r="Q1262" s="10"/>
      <c r="R1262" s="10"/>
    </row>
    <row r="1263" spans="1:18" ht="33">
      <c r="A1263" s="685"/>
      <c r="B1263" s="9"/>
      <c r="C1263" s="9"/>
      <c r="D1263" s="9"/>
      <c r="E1263" s="9"/>
      <c r="F1263" s="10"/>
      <c r="G1263" s="13"/>
      <c r="H1263" s="10"/>
      <c r="I1263" s="10"/>
      <c r="J1263" s="10"/>
      <c r="K1263" s="10"/>
      <c r="L1263" s="10"/>
      <c r="M1263" s="10"/>
      <c r="N1263" s="10"/>
      <c r="O1263" s="10"/>
      <c r="P1263" s="10"/>
      <c r="Q1263" s="10"/>
      <c r="R1263" s="10"/>
    </row>
    <row r="1264" spans="1:18" ht="33">
      <c r="A1264" s="685"/>
      <c r="B1264" s="9"/>
      <c r="C1264" s="9"/>
      <c r="D1264" s="9"/>
      <c r="E1264" s="9"/>
      <c r="F1264" s="10"/>
      <c r="G1264" s="13"/>
      <c r="H1264" s="10"/>
      <c r="I1264" s="10"/>
      <c r="J1264" s="10"/>
      <c r="K1264" s="10"/>
      <c r="L1264" s="10"/>
      <c r="M1264" s="10"/>
      <c r="N1264" s="10"/>
      <c r="O1264" s="10"/>
      <c r="P1264" s="10"/>
      <c r="Q1264" s="10"/>
      <c r="R1264" s="10"/>
    </row>
    <row r="1265" spans="1:18" ht="33">
      <c r="A1265" s="685"/>
      <c r="B1265" s="9"/>
      <c r="C1265" s="9"/>
      <c r="D1265" s="9"/>
      <c r="E1265" s="9"/>
      <c r="F1265" s="10"/>
      <c r="G1265" s="13"/>
      <c r="H1265" s="10"/>
      <c r="I1265" s="10"/>
      <c r="J1265" s="10"/>
      <c r="K1265" s="10"/>
      <c r="L1265" s="10"/>
      <c r="M1265" s="10"/>
      <c r="N1265" s="10"/>
      <c r="O1265" s="10"/>
      <c r="P1265" s="10"/>
      <c r="Q1265" s="10"/>
      <c r="R1265" s="10"/>
    </row>
    <row r="1266" spans="1:18" ht="33">
      <c r="A1266" s="685"/>
      <c r="B1266" s="9"/>
      <c r="C1266" s="9"/>
      <c r="D1266" s="9"/>
      <c r="E1266" s="9"/>
      <c r="F1266" s="10"/>
      <c r="G1266" s="13"/>
      <c r="H1266" s="10"/>
      <c r="I1266" s="10"/>
      <c r="J1266" s="10"/>
      <c r="K1266" s="10"/>
      <c r="L1266" s="10"/>
      <c r="M1266" s="10"/>
      <c r="N1266" s="10"/>
      <c r="O1266" s="10"/>
      <c r="P1266" s="10"/>
      <c r="Q1266" s="10"/>
      <c r="R1266" s="10"/>
    </row>
    <row r="1267" spans="1:18" ht="33">
      <c r="A1267" s="685"/>
      <c r="B1267" s="9"/>
      <c r="C1267" s="9"/>
      <c r="D1267" s="9"/>
      <c r="E1267" s="9"/>
      <c r="F1267" s="10"/>
      <c r="G1267" s="13"/>
      <c r="H1267" s="10"/>
      <c r="I1267" s="10"/>
      <c r="J1267" s="10"/>
      <c r="K1267" s="10"/>
      <c r="L1267" s="10"/>
      <c r="M1267" s="10"/>
      <c r="N1267" s="10"/>
      <c r="O1267" s="10"/>
      <c r="P1267" s="10"/>
      <c r="Q1267" s="10"/>
      <c r="R1267" s="10"/>
    </row>
    <row r="1268" spans="1:18" ht="33">
      <c r="A1268" s="685"/>
      <c r="B1268" s="9"/>
      <c r="C1268" s="9"/>
      <c r="D1268" s="9"/>
      <c r="E1268" s="9"/>
      <c r="F1268" s="10"/>
      <c r="G1268" s="13"/>
      <c r="H1268" s="10"/>
      <c r="I1268" s="10"/>
      <c r="J1268" s="10"/>
      <c r="K1268" s="10"/>
      <c r="L1268" s="10"/>
      <c r="M1268" s="10"/>
      <c r="N1268" s="10"/>
      <c r="O1268" s="10"/>
      <c r="P1268" s="10"/>
      <c r="Q1268" s="10"/>
      <c r="R1268" s="10"/>
    </row>
    <row r="1269" spans="1:18" ht="33">
      <c r="A1269" s="685"/>
      <c r="B1269" s="9"/>
      <c r="C1269" s="9"/>
      <c r="D1269" s="9"/>
      <c r="E1269" s="9"/>
      <c r="F1269" s="10"/>
      <c r="G1269" s="13"/>
      <c r="H1269" s="10"/>
      <c r="I1269" s="10"/>
      <c r="J1269" s="10"/>
      <c r="K1269" s="10"/>
      <c r="L1269" s="10"/>
      <c r="M1269" s="10"/>
      <c r="N1269" s="10"/>
      <c r="O1269" s="10"/>
      <c r="P1269" s="10"/>
      <c r="Q1269" s="10"/>
      <c r="R1269" s="10"/>
    </row>
    <row r="1270" spans="1:18" ht="33">
      <c r="A1270" s="685"/>
      <c r="B1270" s="9"/>
      <c r="C1270" s="9"/>
      <c r="D1270" s="9"/>
      <c r="E1270" s="9"/>
      <c r="F1270" s="10"/>
      <c r="G1270" s="13"/>
      <c r="H1270" s="10"/>
      <c r="I1270" s="10"/>
      <c r="J1270" s="10"/>
      <c r="K1270" s="10"/>
      <c r="L1270" s="10"/>
      <c r="M1270" s="10"/>
      <c r="N1270" s="10"/>
      <c r="O1270" s="10"/>
      <c r="P1270" s="10"/>
      <c r="Q1270" s="10"/>
      <c r="R1270" s="10"/>
    </row>
    <row r="1271" spans="1:18" ht="33">
      <c r="A1271" s="685"/>
      <c r="B1271" s="9"/>
      <c r="C1271" s="9"/>
      <c r="D1271" s="9"/>
      <c r="E1271" s="9"/>
      <c r="F1271" s="10"/>
      <c r="G1271" s="13"/>
      <c r="H1271" s="10"/>
      <c r="I1271" s="10"/>
      <c r="J1271" s="10"/>
      <c r="K1271" s="10"/>
      <c r="L1271" s="10"/>
      <c r="M1271" s="10"/>
      <c r="N1271" s="10"/>
      <c r="O1271" s="10"/>
      <c r="P1271" s="10"/>
      <c r="Q1271" s="10"/>
      <c r="R1271" s="10"/>
    </row>
    <row r="1272" spans="1:18" ht="33">
      <c r="A1272" s="685"/>
      <c r="B1272" s="9"/>
      <c r="C1272" s="9"/>
      <c r="D1272" s="9"/>
      <c r="E1272" s="9"/>
      <c r="F1272" s="10"/>
      <c r="G1272" s="13"/>
      <c r="H1272" s="10"/>
      <c r="I1272" s="10"/>
      <c r="J1272" s="10"/>
      <c r="K1272" s="10"/>
      <c r="L1272" s="10"/>
      <c r="M1272" s="10"/>
      <c r="N1272" s="10"/>
      <c r="O1272" s="10"/>
      <c r="P1272" s="10"/>
      <c r="Q1272" s="10"/>
      <c r="R1272" s="10"/>
    </row>
    <row r="1273" spans="1:18" ht="33">
      <c r="A1273" s="685"/>
      <c r="B1273" s="9"/>
      <c r="C1273" s="9"/>
      <c r="D1273" s="9"/>
      <c r="E1273" s="9"/>
      <c r="F1273" s="10"/>
      <c r="G1273" s="13"/>
      <c r="H1273" s="10"/>
      <c r="I1273" s="10"/>
      <c r="J1273" s="10"/>
      <c r="K1273" s="10"/>
      <c r="L1273" s="10"/>
      <c r="M1273" s="10"/>
      <c r="N1273" s="10"/>
      <c r="O1273" s="10"/>
      <c r="P1273" s="10"/>
      <c r="Q1273" s="10"/>
      <c r="R1273" s="10"/>
    </row>
    <row r="1274" spans="1:18" ht="33">
      <c r="A1274" s="685"/>
      <c r="B1274" s="9"/>
      <c r="C1274" s="9"/>
      <c r="D1274" s="9"/>
      <c r="E1274" s="9"/>
      <c r="F1274" s="10"/>
      <c r="G1274" s="13"/>
      <c r="H1274" s="10"/>
      <c r="I1274" s="10"/>
      <c r="J1274" s="10"/>
      <c r="K1274" s="10"/>
      <c r="L1274" s="10"/>
      <c r="M1274" s="10"/>
      <c r="N1274" s="10"/>
      <c r="O1274" s="10"/>
      <c r="P1274" s="10"/>
      <c r="Q1274" s="10"/>
      <c r="R1274" s="10"/>
    </row>
    <row r="1275" spans="1:18" ht="33">
      <c r="A1275" s="685"/>
      <c r="B1275" s="9"/>
      <c r="C1275" s="9"/>
      <c r="D1275" s="9"/>
      <c r="E1275" s="9"/>
      <c r="F1275" s="10"/>
      <c r="G1275" s="13"/>
      <c r="H1275" s="10"/>
      <c r="I1275" s="10"/>
      <c r="J1275" s="10"/>
      <c r="K1275" s="10"/>
      <c r="L1275" s="10"/>
      <c r="M1275" s="10"/>
      <c r="N1275" s="10"/>
      <c r="O1275" s="10"/>
      <c r="P1275" s="10"/>
      <c r="Q1275" s="10"/>
      <c r="R1275" s="10"/>
    </row>
    <row r="1276" spans="1:18" ht="33">
      <c r="A1276" s="685"/>
      <c r="B1276" s="9"/>
      <c r="C1276" s="9"/>
      <c r="D1276" s="9"/>
      <c r="E1276" s="9"/>
      <c r="F1276" s="10"/>
      <c r="G1276" s="13"/>
      <c r="H1276" s="10"/>
      <c r="I1276" s="10"/>
      <c r="J1276" s="10"/>
      <c r="K1276" s="10"/>
      <c r="L1276" s="10"/>
      <c r="M1276" s="10"/>
      <c r="N1276" s="10"/>
      <c r="O1276" s="10"/>
      <c r="P1276" s="10"/>
      <c r="Q1276" s="10"/>
      <c r="R1276" s="10"/>
    </row>
    <row r="1277" spans="1:18" ht="33">
      <c r="A1277" s="685"/>
      <c r="B1277" s="9"/>
      <c r="C1277" s="9"/>
      <c r="D1277" s="9"/>
      <c r="E1277" s="9"/>
      <c r="F1277" s="10"/>
      <c r="G1277" s="13"/>
      <c r="H1277" s="10"/>
      <c r="I1277" s="10"/>
      <c r="J1277" s="10"/>
      <c r="K1277" s="10"/>
      <c r="L1277" s="10"/>
      <c r="M1277" s="10"/>
      <c r="N1277" s="10"/>
      <c r="O1277" s="10"/>
      <c r="P1277" s="10"/>
      <c r="Q1277" s="10"/>
      <c r="R1277" s="10"/>
    </row>
    <row r="1278" spans="1:18" ht="33">
      <c r="A1278" s="685"/>
      <c r="B1278" s="9"/>
      <c r="C1278" s="9"/>
      <c r="D1278" s="9"/>
      <c r="E1278" s="9"/>
      <c r="F1278" s="10"/>
      <c r="G1278" s="13"/>
      <c r="H1278" s="10"/>
      <c r="I1278" s="10"/>
      <c r="J1278" s="10"/>
      <c r="K1278" s="10"/>
      <c r="L1278" s="10"/>
      <c r="M1278" s="10"/>
      <c r="N1278" s="10"/>
      <c r="O1278" s="10"/>
      <c r="P1278" s="10"/>
      <c r="Q1278" s="10"/>
      <c r="R1278" s="10"/>
    </row>
    <row r="1279" spans="1:18" ht="33">
      <c r="A1279" s="685"/>
      <c r="B1279" s="9"/>
      <c r="C1279" s="9"/>
      <c r="D1279" s="9"/>
      <c r="E1279" s="9"/>
      <c r="F1279" s="10"/>
      <c r="G1279" s="13"/>
      <c r="H1279" s="10"/>
      <c r="I1279" s="10"/>
      <c r="J1279" s="10"/>
      <c r="K1279" s="10"/>
      <c r="L1279" s="10"/>
      <c r="M1279" s="10"/>
      <c r="N1279" s="10"/>
      <c r="O1279" s="10"/>
      <c r="P1279" s="10"/>
      <c r="Q1279" s="10"/>
      <c r="R1279" s="10"/>
    </row>
    <row r="1280" spans="1:18" ht="33">
      <c r="A1280" s="685"/>
      <c r="B1280" s="9"/>
      <c r="C1280" s="9"/>
      <c r="D1280" s="9"/>
      <c r="E1280" s="9"/>
      <c r="F1280" s="10"/>
      <c r="G1280" s="13"/>
      <c r="H1280" s="10"/>
      <c r="I1280" s="10"/>
      <c r="J1280" s="10"/>
      <c r="K1280" s="10"/>
      <c r="L1280" s="10"/>
      <c r="M1280" s="10"/>
      <c r="N1280" s="10"/>
      <c r="O1280" s="10"/>
      <c r="P1280" s="10"/>
      <c r="Q1280" s="10"/>
      <c r="R1280" s="10"/>
    </row>
    <row r="1281" spans="1:18" ht="33">
      <c r="A1281" s="685"/>
      <c r="B1281" s="9"/>
      <c r="C1281" s="9"/>
      <c r="D1281" s="9"/>
      <c r="E1281" s="9"/>
      <c r="F1281" s="10"/>
      <c r="G1281" s="13"/>
      <c r="H1281" s="10"/>
      <c r="I1281" s="10"/>
      <c r="J1281" s="10"/>
      <c r="K1281" s="10"/>
      <c r="L1281" s="10"/>
      <c r="M1281" s="10"/>
      <c r="N1281" s="10"/>
      <c r="O1281" s="10"/>
      <c r="P1281" s="10"/>
      <c r="Q1281" s="10"/>
      <c r="R1281" s="10"/>
    </row>
    <row r="1282" spans="1:18" ht="33">
      <c r="A1282" s="685"/>
      <c r="B1282" s="9"/>
      <c r="C1282" s="9"/>
      <c r="D1282" s="9"/>
      <c r="E1282" s="9"/>
      <c r="F1282" s="10"/>
      <c r="G1282" s="13"/>
      <c r="H1282" s="10"/>
      <c r="I1282" s="10"/>
      <c r="J1282" s="10"/>
      <c r="K1282" s="10"/>
      <c r="L1282" s="10"/>
      <c r="M1282" s="10"/>
      <c r="N1282" s="10"/>
      <c r="O1282" s="10"/>
      <c r="P1282" s="10"/>
      <c r="Q1282" s="10"/>
      <c r="R1282" s="10"/>
    </row>
    <row r="1283" spans="1:18" ht="33">
      <c r="A1283" s="685"/>
      <c r="B1283" s="9"/>
      <c r="C1283" s="9"/>
      <c r="D1283" s="9"/>
      <c r="E1283" s="9"/>
      <c r="F1283" s="10"/>
      <c r="G1283" s="13"/>
      <c r="H1283" s="10"/>
      <c r="I1283" s="10"/>
      <c r="J1283" s="10"/>
      <c r="K1283" s="10"/>
      <c r="L1283" s="10"/>
      <c r="M1283" s="10"/>
      <c r="N1283" s="10"/>
      <c r="O1283" s="10"/>
      <c r="P1283" s="10"/>
      <c r="Q1283" s="10"/>
      <c r="R1283" s="10"/>
    </row>
    <row r="1284" spans="1:18" ht="33">
      <c r="A1284" s="685"/>
      <c r="B1284" s="9"/>
      <c r="C1284" s="9"/>
      <c r="D1284" s="9"/>
      <c r="E1284" s="9"/>
      <c r="F1284" s="10"/>
      <c r="G1284" s="13"/>
      <c r="H1284" s="10"/>
      <c r="I1284" s="10"/>
      <c r="J1284" s="10"/>
      <c r="K1284" s="10"/>
      <c r="L1284" s="10"/>
      <c r="M1284" s="10"/>
      <c r="N1284" s="10"/>
      <c r="O1284" s="10"/>
      <c r="P1284" s="10"/>
      <c r="Q1284" s="10"/>
      <c r="R1284" s="10"/>
    </row>
    <row r="1285" spans="1:18" ht="33">
      <c r="A1285" s="685"/>
      <c r="B1285" s="9"/>
      <c r="C1285" s="9"/>
      <c r="D1285" s="9"/>
      <c r="E1285" s="9"/>
      <c r="F1285" s="10"/>
      <c r="G1285" s="13"/>
      <c r="H1285" s="10"/>
      <c r="I1285" s="10"/>
      <c r="J1285" s="10"/>
      <c r="K1285" s="10"/>
      <c r="L1285" s="10"/>
      <c r="M1285" s="10"/>
      <c r="N1285" s="10"/>
      <c r="O1285" s="10"/>
      <c r="P1285" s="10"/>
      <c r="Q1285" s="10"/>
      <c r="R1285" s="10"/>
    </row>
    <row r="1286" spans="1:18" ht="33">
      <c r="A1286" s="685"/>
      <c r="B1286" s="9"/>
      <c r="C1286" s="9"/>
      <c r="D1286" s="9"/>
      <c r="E1286" s="9"/>
      <c r="F1286" s="10"/>
      <c r="G1286" s="13"/>
      <c r="H1286" s="10"/>
      <c r="I1286" s="10"/>
      <c r="J1286" s="10"/>
      <c r="K1286" s="10"/>
      <c r="L1286" s="10"/>
      <c r="M1286" s="10"/>
      <c r="N1286" s="10"/>
      <c r="O1286" s="10"/>
      <c r="P1286" s="10"/>
      <c r="Q1286" s="10"/>
      <c r="R1286" s="10"/>
    </row>
    <row r="1287" spans="1:18" ht="33">
      <c r="A1287" s="685"/>
      <c r="B1287" s="9"/>
      <c r="C1287" s="9"/>
      <c r="D1287" s="9"/>
      <c r="E1287" s="9"/>
      <c r="F1287" s="10"/>
      <c r="G1287" s="13"/>
      <c r="H1287" s="10"/>
      <c r="I1287" s="10"/>
      <c r="J1287" s="10"/>
      <c r="K1287" s="10"/>
      <c r="L1287" s="10"/>
      <c r="M1287" s="10"/>
      <c r="N1287" s="10"/>
      <c r="O1287" s="10"/>
      <c r="P1287" s="10"/>
      <c r="Q1287" s="10"/>
      <c r="R1287" s="10"/>
    </row>
    <row r="1288" spans="1:18" ht="33">
      <c r="A1288" s="685"/>
      <c r="B1288" s="9"/>
      <c r="C1288" s="9"/>
      <c r="D1288" s="9"/>
      <c r="E1288" s="9"/>
      <c r="F1288" s="10"/>
      <c r="G1288" s="13"/>
      <c r="H1288" s="10"/>
      <c r="I1288" s="10"/>
      <c r="J1288" s="10"/>
      <c r="K1288" s="10"/>
      <c r="L1288" s="10"/>
      <c r="M1288" s="10"/>
      <c r="N1288" s="10"/>
      <c r="O1288" s="10"/>
      <c r="P1288" s="10"/>
      <c r="Q1288" s="10"/>
      <c r="R1288" s="10"/>
    </row>
    <row r="1289" spans="1:18" ht="33">
      <c r="A1289" s="685"/>
      <c r="B1289" s="9"/>
      <c r="C1289" s="9"/>
      <c r="D1289" s="9"/>
      <c r="E1289" s="9"/>
      <c r="F1289" s="10"/>
      <c r="G1289" s="13"/>
      <c r="H1289" s="10"/>
      <c r="I1289" s="10"/>
      <c r="J1289" s="10"/>
      <c r="K1289" s="10"/>
      <c r="L1289" s="10"/>
      <c r="M1289" s="10"/>
      <c r="N1289" s="10"/>
      <c r="O1289" s="10"/>
      <c r="P1289" s="10"/>
      <c r="Q1289" s="10"/>
      <c r="R1289" s="10"/>
    </row>
  </sheetData>
  <mergeCells count="957">
    <mergeCell ref="A868:Q868"/>
    <mergeCell ref="A869:F869"/>
    <mergeCell ref="A870:F870"/>
    <mergeCell ref="A871:F871"/>
    <mergeCell ref="A872:F872"/>
    <mergeCell ref="A873:F873"/>
    <mergeCell ref="A874:F874"/>
    <mergeCell ref="A859:F859"/>
    <mergeCell ref="A860:F860"/>
    <mergeCell ref="A861:Q861"/>
    <mergeCell ref="A862:E862"/>
    <mergeCell ref="A863:E863"/>
    <mergeCell ref="A864:E864"/>
    <mergeCell ref="A865:E865"/>
    <mergeCell ref="A866:E866"/>
    <mergeCell ref="A867:E867"/>
    <mergeCell ref="A850:E850"/>
    <mergeCell ref="A851:E851"/>
    <mergeCell ref="A852:E852"/>
    <mergeCell ref="A853:E853"/>
    <mergeCell ref="A854:E854"/>
    <mergeCell ref="A855:Q855"/>
    <mergeCell ref="A856:F856"/>
    <mergeCell ref="A857:F857"/>
    <mergeCell ref="A858:F858"/>
    <mergeCell ref="A833:E833"/>
    <mergeCell ref="A834:Q834"/>
    <mergeCell ref="A835:F835"/>
    <mergeCell ref="A836:F836"/>
    <mergeCell ref="A837:F837"/>
    <mergeCell ref="A838:F838"/>
    <mergeCell ref="A839:F839"/>
    <mergeCell ref="A841:Q841"/>
    <mergeCell ref="A842:A849"/>
    <mergeCell ref="D842:D849"/>
    <mergeCell ref="E842:E849"/>
    <mergeCell ref="F845:F849"/>
    <mergeCell ref="H845:Q849"/>
    <mergeCell ref="A822:A828"/>
    <mergeCell ref="C822:C828"/>
    <mergeCell ref="E822:E828"/>
    <mergeCell ref="F825:F828"/>
    <mergeCell ref="H825:Q828"/>
    <mergeCell ref="A829:E829"/>
    <mergeCell ref="A830:E830"/>
    <mergeCell ref="A831:E831"/>
    <mergeCell ref="A832:E832"/>
    <mergeCell ref="K814:K815"/>
    <mergeCell ref="L814:L815"/>
    <mergeCell ref="M814:M815"/>
    <mergeCell ref="N814:N815"/>
    <mergeCell ref="O814:O815"/>
    <mergeCell ref="P814:P815"/>
    <mergeCell ref="Q814:Q815"/>
    <mergeCell ref="R814:R815"/>
    <mergeCell ref="F816:F818"/>
    <mergeCell ref="H816:Q818"/>
    <mergeCell ref="R804:R805"/>
    <mergeCell ref="F807:F810"/>
    <mergeCell ref="H807:Q810"/>
    <mergeCell ref="A811:A818"/>
    <mergeCell ref="C811:C818"/>
    <mergeCell ref="E811:E818"/>
    <mergeCell ref="D812:D813"/>
    <mergeCell ref="F812:F813"/>
    <mergeCell ref="H812:H813"/>
    <mergeCell ref="I812:I813"/>
    <mergeCell ref="J812:J813"/>
    <mergeCell ref="K812:K813"/>
    <mergeCell ref="L812:L813"/>
    <mergeCell ref="M812:M813"/>
    <mergeCell ref="N812:N813"/>
    <mergeCell ref="O812:O813"/>
    <mergeCell ref="P812:P813"/>
    <mergeCell ref="Q812:Q813"/>
    <mergeCell ref="R812:R813"/>
    <mergeCell ref="D814:D815"/>
    <mergeCell ref="F814:F815"/>
    <mergeCell ref="H814:H815"/>
    <mergeCell ref="I814:I815"/>
    <mergeCell ref="J814:J815"/>
    <mergeCell ref="A802:Q802"/>
    <mergeCell ref="A803:A810"/>
    <mergeCell ref="C803:C810"/>
    <mergeCell ref="E803:E810"/>
    <mergeCell ref="D804:D805"/>
    <mergeCell ref="F804:F805"/>
    <mergeCell ref="H804:H805"/>
    <mergeCell ref="I804:I805"/>
    <mergeCell ref="J804:J805"/>
    <mergeCell ref="K804:K805"/>
    <mergeCell ref="L804:L805"/>
    <mergeCell ref="M804:M805"/>
    <mergeCell ref="N804:N805"/>
    <mergeCell ref="O804:O805"/>
    <mergeCell ref="P804:P805"/>
    <mergeCell ref="Q804:Q805"/>
    <mergeCell ref="A793:E793"/>
    <mergeCell ref="A794:E794"/>
    <mergeCell ref="A795:Q795"/>
    <mergeCell ref="A796:F796"/>
    <mergeCell ref="A797:F797"/>
    <mergeCell ref="A798:F798"/>
    <mergeCell ref="A799:F799"/>
    <mergeCell ref="A800:F800"/>
    <mergeCell ref="A801:Q801"/>
    <mergeCell ref="A781:A789"/>
    <mergeCell ref="C781:C789"/>
    <mergeCell ref="E781:E789"/>
    <mergeCell ref="D784:D789"/>
    <mergeCell ref="F784:F789"/>
    <mergeCell ref="H784:Q789"/>
    <mergeCell ref="A790:E790"/>
    <mergeCell ref="A791:E791"/>
    <mergeCell ref="A792:E792"/>
    <mergeCell ref="A768:F768"/>
    <mergeCell ref="A769:Q769"/>
    <mergeCell ref="A770:Q770"/>
    <mergeCell ref="A771:A780"/>
    <mergeCell ref="C771:C780"/>
    <mergeCell ref="E771:E780"/>
    <mergeCell ref="D774:D775"/>
    <mergeCell ref="F774:F780"/>
    <mergeCell ref="H774:Q780"/>
    <mergeCell ref="D777:D778"/>
    <mergeCell ref="A759:E759"/>
    <mergeCell ref="A760:E760"/>
    <mergeCell ref="A761:E761"/>
    <mergeCell ref="A762:E762"/>
    <mergeCell ref="A763:Q763"/>
    <mergeCell ref="A764:F764"/>
    <mergeCell ref="A765:F765"/>
    <mergeCell ref="A766:F766"/>
    <mergeCell ref="A767:F767"/>
    <mergeCell ref="A750:Q750"/>
    <mergeCell ref="A751:F751"/>
    <mergeCell ref="A752:F752"/>
    <mergeCell ref="A753:F753"/>
    <mergeCell ref="A754:F754"/>
    <mergeCell ref="A755:F755"/>
    <mergeCell ref="A756:Q756"/>
    <mergeCell ref="A757:Q757"/>
    <mergeCell ref="A758:E758"/>
    <mergeCell ref="A741:A744"/>
    <mergeCell ref="C741:C744"/>
    <mergeCell ref="E741:E744"/>
    <mergeCell ref="H744:Q744"/>
    <mergeCell ref="A745:E745"/>
    <mergeCell ref="A746:E746"/>
    <mergeCell ref="A747:E747"/>
    <mergeCell ref="A748:E748"/>
    <mergeCell ref="A749:E749"/>
    <mergeCell ref="A732:E732"/>
    <mergeCell ref="A733:Q733"/>
    <mergeCell ref="A734:F734"/>
    <mergeCell ref="A735:F735"/>
    <mergeCell ref="A736:F736"/>
    <mergeCell ref="A737:F737"/>
    <mergeCell ref="A738:F738"/>
    <mergeCell ref="A739:Q739"/>
    <mergeCell ref="A740:Q740"/>
    <mergeCell ref="A723:A727"/>
    <mergeCell ref="C723:C727"/>
    <mergeCell ref="E723:E727"/>
    <mergeCell ref="F726:F727"/>
    <mergeCell ref="H726:Q727"/>
    <mergeCell ref="A728:E728"/>
    <mergeCell ref="A729:E729"/>
    <mergeCell ref="A730:E730"/>
    <mergeCell ref="A731:E731"/>
    <mergeCell ref="A711:A714"/>
    <mergeCell ref="C711:C714"/>
    <mergeCell ref="E711:E714"/>
    <mergeCell ref="H714:Q714"/>
    <mergeCell ref="A715:A718"/>
    <mergeCell ref="C715:C718"/>
    <mergeCell ref="E715:E718"/>
    <mergeCell ref="H718:Q718"/>
    <mergeCell ref="A719:A722"/>
    <mergeCell ref="C719:C722"/>
    <mergeCell ref="E719:E722"/>
    <mergeCell ref="A700:F700"/>
    <mergeCell ref="A701:F701"/>
    <mergeCell ref="A702:F702"/>
    <mergeCell ref="A703:F703"/>
    <mergeCell ref="A704:F704"/>
    <mergeCell ref="A705:Q705"/>
    <mergeCell ref="A706:Q706"/>
    <mergeCell ref="A707:A710"/>
    <mergeCell ref="C707:C710"/>
    <mergeCell ref="E707:E710"/>
    <mergeCell ref="H710:Q710"/>
    <mergeCell ref="A690:A693"/>
    <mergeCell ref="C690:C693"/>
    <mergeCell ref="E690:E693"/>
    <mergeCell ref="H693:Q693"/>
    <mergeCell ref="A694:E694"/>
    <mergeCell ref="A695:E695"/>
    <mergeCell ref="A696:E696"/>
    <mergeCell ref="A697:E697"/>
    <mergeCell ref="A698:E698"/>
    <mergeCell ref="A678:F678"/>
    <mergeCell ref="A679:F679"/>
    <mergeCell ref="A680:Q680"/>
    <mergeCell ref="A681:Q681"/>
    <mergeCell ref="A682:A685"/>
    <mergeCell ref="C682:C685"/>
    <mergeCell ref="E682:E685"/>
    <mergeCell ref="H685:Q685"/>
    <mergeCell ref="A686:A689"/>
    <mergeCell ref="C686:C689"/>
    <mergeCell ref="E686:E689"/>
    <mergeCell ref="H689:Q689"/>
    <mergeCell ref="A669:E669"/>
    <mergeCell ref="A670:E670"/>
    <mergeCell ref="A671:E671"/>
    <mergeCell ref="A672:E672"/>
    <mergeCell ref="A673:E673"/>
    <mergeCell ref="A674:Q674"/>
    <mergeCell ref="A675:F675"/>
    <mergeCell ref="A676:F676"/>
    <mergeCell ref="A677:F677"/>
    <mergeCell ref="A657:A660"/>
    <mergeCell ref="C657:C660"/>
    <mergeCell ref="E657:E660"/>
    <mergeCell ref="H660:Q660"/>
    <mergeCell ref="A661:A664"/>
    <mergeCell ref="C661:C664"/>
    <mergeCell ref="E661:E664"/>
    <mergeCell ref="H664:Q664"/>
    <mergeCell ref="A665:A668"/>
    <mergeCell ref="C665:C668"/>
    <mergeCell ref="E665:E668"/>
    <mergeCell ref="H668:Q668"/>
    <mergeCell ref="A643:A647"/>
    <mergeCell ref="C643:C647"/>
    <mergeCell ref="E643:E647"/>
    <mergeCell ref="A648:A651"/>
    <mergeCell ref="C648:C651"/>
    <mergeCell ref="E648:E651"/>
    <mergeCell ref="H651:Q651"/>
    <mergeCell ref="A653:A656"/>
    <mergeCell ref="C653:C656"/>
    <mergeCell ref="E653:E656"/>
    <mergeCell ref="H656:Q656"/>
    <mergeCell ref="A627:A632"/>
    <mergeCell ref="C627:C632"/>
    <mergeCell ref="E627:E632"/>
    <mergeCell ref="D630:D632"/>
    <mergeCell ref="F630:F632"/>
    <mergeCell ref="H630:Q632"/>
    <mergeCell ref="A633:A642"/>
    <mergeCell ref="C633:C637"/>
    <mergeCell ref="E633:E637"/>
    <mergeCell ref="D636:D637"/>
    <mergeCell ref="F636:F637"/>
    <mergeCell ref="H636:Q637"/>
    <mergeCell ref="C638:C642"/>
    <mergeCell ref="E638:E642"/>
    <mergeCell ref="D641:D642"/>
    <mergeCell ref="F641:F642"/>
    <mergeCell ref="H641:Q642"/>
    <mergeCell ref="A616:F616"/>
    <mergeCell ref="A617:F617"/>
    <mergeCell ref="A618:F618"/>
    <mergeCell ref="A619:F619"/>
    <mergeCell ref="A620:Q620"/>
    <mergeCell ref="A621:Q621"/>
    <mergeCell ref="A622:Q622"/>
    <mergeCell ref="A623:A626"/>
    <mergeCell ref="C623:C626"/>
    <mergeCell ref="E623:E626"/>
    <mergeCell ref="H626:Q626"/>
    <mergeCell ref="A607:F607"/>
    <mergeCell ref="A608:Q608"/>
    <mergeCell ref="A609:E609"/>
    <mergeCell ref="A610:E610"/>
    <mergeCell ref="A611:E611"/>
    <mergeCell ref="A612:E612"/>
    <mergeCell ref="A613:E613"/>
    <mergeCell ref="A614:Q614"/>
    <mergeCell ref="A615:F615"/>
    <mergeCell ref="A598:E598"/>
    <mergeCell ref="A599:E599"/>
    <mergeCell ref="A600:E600"/>
    <mergeCell ref="A601:E601"/>
    <mergeCell ref="A602:Q602"/>
    <mergeCell ref="A603:F603"/>
    <mergeCell ref="A604:F604"/>
    <mergeCell ref="A605:F605"/>
    <mergeCell ref="A606:F606"/>
    <mergeCell ref="A589:E589"/>
    <mergeCell ref="A590:Q590"/>
    <mergeCell ref="A591:F591"/>
    <mergeCell ref="A592:F592"/>
    <mergeCell ref="A593:F593"/>
    <mergeCell ref="A594:F594"/>
    <mergeCell ref="A595:F595"/>
    <mergeCell ref="A596:F596"/>
    <mergeCell ref="A597:E597"/>
    <mergeCell ref="A581:A584"/>
    <mergeCell ref="B581:B584"/>
    <mergeCell ref="C581:C584"/>
    <mergeCell ref="E581:E584"/>
    <mergeCell ref="H584:Q584"/>
    <mergeCell ref="A585:E585"/>
    <mergeCell ref="A586:E586"/>
    <mergeCell ref="A587:E587"/>
    <mergeCell ref="A588:E588"/>
    <mergeCell ref="A573:A576"/>
    <mergeCell ref="B573:B576"/>
    <mergeCell ref="C573:C576"/>
    <mergeCell ref="E573:E576"/>
    <mergeCell ref="H576:Q576"/>
    <mergeCell ref="A577:A580"/>
    <mergeCell ref="B577:B580"/>
    <mergeCell ref="C577:C580"/>
    <mergeCell ref="E577:E580"/>
    <mergeCell ref="H580:Q580"/>
    <mergeCell ref="A562:Q562"/>
    <mergeCell ref="A563:A568"/>
    <mergeCell ref="C563:C568"/>
    <mergeCell ref="E563:E568"/>
    <mergeCell ref="D566:D568"/>
    <mergeCell ref="F566:F568"/>
    <mergeCell ref="H566:Q568"/>
    <mergeCell ref="A569:A572"/>
    <mergeCell ref="C569:C572"/>
    <mergeCell ref="E569:E572"/>
    <mergeCell ref="H572:Q572"/>
    <mergeCell ref="A553:E553"/>
    <mergeCell ref="A554:Q554"/>
    <mergeCell ref="A555:F555"/>
    <mergeCell ref="A556:F556"/>
    <mergeCell ref="A557:F557"/>
    <mergeCell ref="A558:F558"/>
    <mergeCell ref="A559:F559"/>
    <mergeCell ref="A560:Q560"/>
    <mergeCell ref="A561:Q561"/>
    <mergeCell ref="A545:A548"/>
    <mergeCell ref="B545:B548"/>
    <mergeCell ref="C545:C548"/>
    <mergeCell ref="E545:E548"/>
    <mergeCell ref="H548:Q548"/>
    <mergeCell ref="A549:E549"/>
    <mergeCell ref="A550:E550"/>
    <mergeCell ref="A551:E551"/>
    <mergeCell ref="A552:E552"/>
    <mergeCell ref="A537:A540"/>
    <mergeCell ref="C537:C540"/>
    <mergeCell ref="E537:E540"/>
    <mergeCell ref="H540:Q540"/>
    <mergeCell ref="A541:A544"/>
    <mergeCell ref="B541:B544"/>
    <mergeCell ref="C541:C544"/>
    <mergeCell ref="E541:E544"/>
    <mergeCell ref="H544:Q544"/>
    <mergeCell ref="A529:A532"/>
    <mergeCell ref="B529:B532"/>
    <mergeCell ref="C529:C532"/>
    <mergeCell ref="E529:E532"/>
    <mergeCell ref="H532:Q532"/>
    <mergeCell ref="A533:A536"/>
    <mergeCell ref="B533:B536"/>
    <mergeCell ref="C533:C536"/>
    <mergeCell ref="E533:E536"/>
    <mergeCell ref="H536:Q536"/>
    <mergeCell ref="A521:A524"/>
    <mergeCell ref="B521:B524"/>
    <mergeCell ref="C521:C524"/>
    <mergeCell ref="E521:E524"/>
    <mergeCell ref="H524:Q524"/>
    <mergeCell ref="A525:A528"/>
    <mergeCell ref="B525:B528"/>
    <mergeCell ref="C525:C528"/>
    <mergeCell ref="E525:E528"/>
    <mergeCell ref="H528:Q528"/>
    <mergeCell ref="A513:A516"/>
    <mergeCell ref="B513:B516"/>
    <mergeCell ref="C513:C516"/>
    <mergeCell ref="E513:E516"/>
    <mergeCell ref="H516:Q516"/>
    <mergeCell ref="A517:A520"/>
    <mergeCell ref="B517:B520"/>
    <mergeCell ref="C517:C520"/>
    <mergeCell ref="E517:E520"/>
    <mergeCell ref="H520:Q520"/>
    <mergeCell ref="A505:A508"/>
    <mergeCell ref="B505:B508"/>
    <mergeCell ref="C505:C508"/>
    <mergeCell ref="E505:E508"/>
    <mergeCell ref="H508:Q508"/>
    <mergeCell ref="A509:A512"/>
    <mergeCell ref="B509:B512"/>
    <mergeCell ref="C509:C512"/>
    <mergeCell ref="E509:E512"/>
    <mergeCell ref="H512:Q512"/>
    <mergeCell ref="A496:A499"/>
    <mergeCell ref="B496:B499"/>
    <mergeCell ref="C496:C499"/>
    <mergeCell ref="E496:E499"/>
    <mergeCell ref="H499:Q499"/>
    <mergeCell ref="A501:A504"/>
    <mergeCell ref="B501:B504"/>
    <mergeCell ref="C501:C504"/>
    <mergeCell ref="E501:E504"/>
    <mergeCell ref="H504:Q504"/>
    <mergeCell ref="A488:A491"/>
    <mergeCell ref="B488:B491"/>
    <mergeCell ref="C488:C491"/>
    <mergeCell ref="E488:E491"/>
    <mergeCell ref="H491:Q491"/>
    <mergeCell ref="A492:A495"/>
    <mergeCell ref="B492:B495"/>
    <mergeCell ref="C492:C495"/>
    <mergeCell ref="E492:E495"/>
    <mergeCell ref="H495:Q495"/>
    <mergeCell ref="A479:F479"/>
    <mergeCell ref="A480:F480"/>
    <mergeCell ref="A481:Q481"/>
    <mergeCell ref="A482:Q482"/>
    <mergeCell ref="A483:Q483"/>
    <mergeCell ref="A484:A487"/>
    <mergeCell ref="B484:B487"/>
    <mergeCell ref="C484:C487"/>
    <mergeCell ref="E484:E487"/>
    <mergeCell ref="H487:Q487"/>
    <mergeCell ref="A470:E470"/>
    <mergeCell ref="A471:E471"/>
    <mergeCell ref="A472:E472"/>
    <mergeCell ref="A473:E473"/>
    <mergeCell ref="A474:E474"/>
    <mergeCell ref="A475:Q475"/>
    <mergeCell ref="A476:F476"/>
    <mergeCell ref="A477:F477"/>
    <mergeCell ref="A478:F478"/>
    <mergeCell ref="A461:A465"/>
    <mergeCell ref="B461:B465"/>
    <mergeCell ref="C461:C465"/>
    <mergeCell ref="E461:E465"/>
    <mergeCell ref="F464:F465"/>
    <mergeCell ref="H464:Q465"/>
    <mergeCell ref="A466:A469"/>
    <mergeCell ref="B466:B469"/>
    <mergeCell ref="C466:C469"/>
    <mergeCell ref="E466:E469"/>
    <mergeCell ref="H469:Q469"/>
    <mergeCell ref="A451:A455"/>
    <mergeCell ref="B451:B455"/>
    <mergeCell ref="C451:C455"/>
    <mergeCell ref="E451:E455"/>
    <mergeCell ref="D454:D455"/>
    <mergeCell ref="F454:F455"/>
    <mergeCell ref="H454:Q455"/>
    <mergeCell ref="A456:A460"/>
    <mergeCell ref="B456:B460"/>
    <mergeCell ref="C456:C460"/>
    <mergeCell ref="E456:E460"/>
    <mergeCell ref="D459:D460"/>
    <mergeCell ref="F459:F460"/>
    <mergeCell ref="H459:Q460"/>
    <mergeCell ref="A441:A445"/>
    <mergeCell ref="B441:B445"/>
    <mergeCell ref="C441:C445"/>
    <mergeCell ref="E441:E445"/>
    <mergeCell ref="D444:D445"/>
    <mergeCell ref="F444:F445"/>
    <mergeCell ref="H444:Q445"/>
    <mergeCell ref="A446:A450"/>
    <mergeCell ref="B446:B450"/>
    <mergeCell ref="C446:C450"/>
    <mergeCell ref="E446:E450"/>
    <mergeCell ref="D449:D450"/>
    <mergeCell ref="F449:F450"/>
    <mergeCell ref="H449:Q450"/>
    <mergeCell ref="A431:A435"/>
    <mergeCell ref="B431:B435"/>
    <mergeCell ref="C431:C435"/>
    <mergeCell ref="E431:E435"/>
    <mergeCell ref="D434:D435"/>
    <mergeCell ref="F434:F435"/>
    <mergeCell ref="H434:Q435"/>
    <mergeCell ref="A436:A440"/>
    <mergeCell ref="B436:B440"/>
    <mergeCell ref="C436:C440"/>
    <mergeCell ref="E436:E440"/>
    <mergeCell ref="D439:D440"/>
    <mergeCell ref="F439:F440"/>
    <mergeCell ref="H439:Q440"/>
    <mergeCell ref="A421:A425"/>
    <mergeCell ref="B421:B425"/>
    <mergeCell ref="C421:C425"/>
    <mergeCell ref="E421:E425"/>
    <mergeCell ref="D424:D425"/>
    <mergeCell ref="F424:F425"/>
    <mergeCell ref="H424:Q425"/>
    <mergeCell ref="A426:A430"/>
    <mergeCell ref="B426:B430"/>
    <mergeCell ref="C426:C430"/>
    <mergeCell ref="E426:E430"/>
    <mergeCell ref="D429:D430"/>
    <mergeCell ref="F429:F430"/>
    <mergeCell ref="H429:Q430"/>
    <mergeCell ref="A411:A415"/>
    <mergeCell ref="B411:B415"/>
    <mergeCell ref="C411:C415"/>
    <mergeCell ref="E411:E415"/>
    <mergeCell ref="D414:D415"/>
    <mergeCell ref="F414:F415"/>
    <mergeCell ref="H414:Q415"/>
    <mergeCell ref="A416:A420"/>
    <mergeCell ref="B416:B420"/>
    <mergeCell ref="C416:C420"/>
    <mergeCell ref="E416:E420"/>
    <mergeCell ref="D419:D420"/>
    <mergeCell ref="F419:F420"/>
    <mergeCell ref="H419:Q420"/>
    <mergeCell ref="A401:A405"/>
    <mergeCell ref="B401:B405"/>
    <mergeCell ref="C401:C405"/>
    <mergeCell ref="E401:E405"/>
    <mergeCell ref="D404:D405"/>
    <mergeCell ref="F404:F405"/>
    <mergeCell ref="H404:Q405"/>
    <mergeCell ref="A406:A410"/>
    <mergeCell ref="B406:B410"/>
    <mergeCell ref="C406:C410"/>
    <mergeCell ref="E406:E410"/>
    <mergeCell ref="F409:F410"/>
    <mergeCell ref="H409:Q410"/>
    <mergeCell ref="A391:A395"/>
    <mergeCell ref="B391:B395"/>
    <mergeCell ref="C391:C395"/>
    <mergeCell ref="E391:E395"/>
    <mergeCell ref="D394:D395"/>
    <mergeCell ref="F394:F395"/>
    <mergeCell ref="H394:Q395"/>
    <mergeCell ref="A396:A400"/>
    <mergeCell ref="B396:B400"/>
    <mergeCell ref="C396:C400"/>
    <mergeCell ref="E396:E400"/>
    <mergeCell ref="D399:D400"/>
    <mergeCell ref="F399:F400"/>
    <mergeCell ref="H399:Q400"/>
    <mergeCell ref="A377:A381"/>
    <mergeCell ref="B377:B381"/>
    <mergeCell ref="C377:C381"/>
    <mergeCell ref="E377:E381"/>
    <mergeCell ref="D380:D381"/>
    <mergeCell ref="F380:F381"/>
    <mergeCell ref="H380:Q381"/>
    <mergeCell ref="A386:A390"/>
    <mergeCell ref="B386:B390"/>
    <mergeCell ref="C386:C390"/>
    <mergeCell ref="E386:E390"/>
    <mergeCell ref="D389:D390"/>
    <mergeCell ref="F389:F390"/>
    <mergeCell ref="H389:Q390"/>
    <mergeCell ref="A366:A371"/>
    <mergeCell ref="E366:E371"/>
    <mergeCell ref="D369:D371"/>
    <mergeCell ref="F369:F371"/>
    <mergeCell ref="H369:Q371"/>
    <mergeCell ref="A372:A376"/>
    <mergeCell ref="B372:B376"/>
    <mergeCell ref="C372:C376"/>
    <mergeCell ref="E372:E376"/>
    <mergeCell ref="F375:F376"/>
    <mergeCell ref="H375:Q376"/>
    <mergeCell ref="A354:A365"/>
    <mergeCell ref="C354:C359"/>
    <mergeCell ref="E354:E359"/>
    <mergeCell ref="D357:D359"/>
    <mergeCell ref="F357:F359"/>
    <mergeCell ref="H357:Q359"/>
    <mergeCell ref="C360:C365"/>
    <mergeCell ref="E360:E365"/>
    <mergeCell ref="D363:D365"/>
    <mergeCell ref="F363:F365"/>
    <mergeCell ref="H363:Q365"/>
    <mergeCell ref="A342:A353"/>
    <mergeCell ref="C342:C347"/>
    <mergeCell ref="E342:E347"/>
    <mergeCell ref="D345:D347"/>
    <mergeCell ref="F345:F347"/>
    <mergeCell ref="H345:Q347"/>
    <mergeCell ref="C348:C353"/>
    <mergeCell ref="E348:E353"/>
    <mergeCell ref="D351:D353"/>
    <mergeCell ref="F351:F353"/>
    <mergeCell ref="H351:Q353"/>
    <mergeCell ref="A332:A336"/>
    <mergeCell ref="C332:C336"/>
    <mergeCell ref="E332:E336"/>
    <mergeCell ref="D335:D336"/>
    <mergeCell ref="F335:F336"/>
    <mergeCell ref="H335:Q336"/>
    <mergeCell ref="A337:A341"/>
    <mergeCell ref="E337:E341"/>
    <mergeCell ref="F340:F341"/>
    <mergeCell ref="H340:Q341"/>
    <mergeCell ref="A321:A326"/>
    <mergeCell ref="C321:C326"/>
    <mergeCell ref="E321:E326"/>
    <mergeCell ref="D324:D326"/>
    <mergeCell ref="F324:F326"/>
    <mergeCell ref="H324:Q326"/>
    <mergeCell ref="A327:A331"/>
    <mergeCell ref="C327:C331"/>
    <mergeCell ref="E327:E331"/>
    <mergeCell ref="D330:D331"/>
    <mergeCell ref="F330:F331"/>
    <mergeCell ref="H330:Q331"/>
    <mergeCell ref="A310:A315"/>
    <mergeCell ref="C310:C315"/>
    <mergeCell ref="E310:E315"/>
    <mergeCell ref="D313:D315"/>
    <mergeCell ref="F313:F315"/>
    <mergeCell ref="H313:Q315"/>
    <mergeCell ref="A316:A320"/>
    <mergeCell ref="C316:C320"/>
    <mergeCell ref="E316:E320"/>
    <mergeCell ref="D319:D320"/>
    <mergeCell ref="F319:F320"/>
    <mergeCell ref="H319:Q320"/>
    <mergeCell ref="A300:A304"/>
    <mergeCell ref="C300:C304"/>
    <mergeCell ref="E300:E304"/>
    <mergeCell ref="D303:D304"/>
    <mergeCell ref="F303:F304"/>
    <mergeCell ref="H303:Q304"/>
    <mergeCell ref="A305:A309"/>
    <mergeCell ref="C305:C309"/>
    <mergeCell ref="E305:E309"/>
    <mergeCell ref="F308:F309"/>
    <mergeCell ref="H308:Q309"/>
    <mergeCell ref="A292:F292"/>
    <mergeCell ref="A293:Q293"/>
    <mergeCell ref="A294:Q294"/>
    <mergeCell ref="A295:A299"/>
    <mergeCell ref="C295:C299"/>
    <mergeCell ref="E295:E299"/>
    <mergeCell ref="D298:D299"/>
    <mergeCell ref="F298:F299"/>
    <mergeCell ref="H298:Q299"/>
    <mergeCell ref="O285:O286"/>
    <mergeCell ref="P285:P286"/>
    <mergeCell ref="Q285:Q286"/>
    <mergeCell ref="R285:R286"/>
    <mergeCell ref="A287:Q287"/>
    <mergeCell ref="A288:F288"/>
    <mergeCell ref="A289:F289"/>
    <mergeCell ref="A290:F290"/>
    <mergeCell ref="A291:F291"/>
    <mergeCell ref="A285:E286"/>
    <mergeCell ref="F285:F286"/>
    <mergeCell ref="H285:H286"/>
    <mergeCell ref="I285:I286"/>
    <mergeCell ref="J285:J286"/>
    <mergeCell ref="K285:K286"/>
    <mergeCell ref="L285:L286"/>
    <mergeCell ref="M285:M286"/>
    <mergeCell ref="N285:N286"/>
    <mergeCell ref="A277:A280"/>
    <mergeCell ref="B277:B280"/>
    <mergeCell ref="C277:C280"/>
    <mergeCell ref="E277:E280"/>
    <mergeCell ref="H280:Q280"/>
    <mergeCell ref="A281:E281"/>
    <mergeCell ref="A282:E282"/>
    <mergeCell ref="A283:E283"/>
    <mergeCell ref="A284:E284"/>
    <mergeCell ref="A269:A272"/>
    <mergeCell ref="B269:B272"/>
    <mergeCell ref="C269:C272"/>
    <mergeCell ref="E269:E272"/>
    <mergeCell ref="H272:Q272"/>
    <mergeCell ref="A273:A276"/>
    <mergeCell ref="B273:B276"/>
    <mergeCell ref="C273:C276"/>
    <mergeCell ref="E273:E276"/>
    <mergeCell ref="H276:Q276"/>
    <mergeCell ref="A261:A264"/>
    <mergeCell ref="B261:B264"/>
    <mergeCell ref="C261:C264"/>
    <mergeCell ref="E261:E264"/>
    <mergeCell ref="H264:Q264"/>
    <mergeCell ref="A265:A268"/>
    <mergeCell ref="B265:B268"/>
    <mergeCell ref="C265:C268"/>
    <mergeCell ref="E265:E268"/>
    <mergeCell ref="H268:Q268"/>
    <mergeCell ref="A253:A256"/>
    <mergeCell ref="B253:B256"/>
    <mergeCell ref="C253:C256"/>
    <mergeCell ref="E253:E256"/>
    <mergeCell ref="H256:Q256"/>
    <mergeCell ref="A257:A260"/>
    <mergeCell ref="B257:B260"/>
    <mergeCell ref="C257:C260"/>
    <mergeCell ref="E257:E260"/>
    <mergeCell ref="H260:Q260"/>
    <mergeCell ref="A244:A247"/>
    <mergeCell ref="B244:B247"/>
    <mergeCell ref="C244:C247"/>
    <mergeCell ref="E244:E247"/>
    <mergeCell ref="H247:Q247"/>
    <mergeCell ref="A248:A252"/>
    <mergeCell ref="B248:B252"/>
    <mergeCell ref="C248:C252"/>
    <mergeCell ref="E248:E252"/>
    <mergeCell ref="D251:D252"/>
    <mergeCell ref="F251:F252"/>
    <mergeCell ref="H251:Q252"/>
    <mergeCell ref="A236:A239"/>
    <mergeCell ref="B236:B239"/>
    <mergeCell ref="C236:C239"/>
    <mergeCell ref="E236:E239"/>
    <mergeCell ref="H239:Q239"/>
    <mergeCell ref="A240:A243"/>
    <mergeCell ref="B240:B243"/>
    <mergeCell ref="C240:C243"/>
    <mergeCell ref="E240:E243"/>
    <mergeCell ref="H243:Q243"/>
    <mergeCell ref="A228:A231"/>
    <mergeCell ref="B228:B231"/>
    <mergeCell ref="C228:C231"/>
    <mergeCell ref="E228:E231"/>
    <mergeCell ref="H231:Q231"/>
    <mergeCell ref="A232:A235"/>
    <mergeCell ref="B232:B235"/>
    <mergeCell ref="C232:C235"/>
    <mergeCell ref="E232:E235"/>
    <mergeCell ref="H235:Q235"/>
    <mergeCell ref="A220:A223"/>
    <mergeCell ref="B220:B223"/>
    <mergeCell ref="C220:C223"/>
    <mergeCell ref="E220:E223"/>
    <mergeCell ref="H223:Q223"/>
    <mergeCell ref="A224:A227"/>
    <mergeCell ref="B224:B227"/>
    <mergeCell ref="C224:C227"/>
    <mergeCell ref="E224:E227"/>
    <mergeCell ref="H227:Q227"/>
    <mergeCell ref="A212:A215"/>
    <mergeCell ref="B212:B215"/>
    <mergeCell ref="C212:C215"/>
    <mergeCell ref="E212:E215"/>
    <mergeCell ref="H215:Q215"/>
    <mergeCell ref="A216:A219"/>
    <mergeCell ref="B216:B219"/>
    <mergeCell ref="C216:C219"/>
    <mergeCell ref="E216:E219"/>
    <mergeCell ref="H219:Q219"/>
    <mergeCell ref="A204:A207"/>
    <mergeCell ref="B204:B207"/>
    <mergeCell ref="C204:C207"/>
    <mergeCell ref="E204:E207"/>
    <mergeCell ref="H207:Q207"/>
    <mergeCell ref="A208:A211"/>
    <mergeCell ref="B208:B211"/>
    <mergeCell ref="C208:C211"/>
    <mergeCell ref="E208:E211"/>
    <mergeCell ref="H211:Q211"/>
    <mergeCell ref="A188:A203"/>
    <mergeCell ref="B188:B203"/>
    <mergeCell ref="C188:C191"/>
    <mergeCell ref="E188:E191"/>
    <mergeCell ref="H191:Q191"/>
    <mergeCell ref="C192:C195"/>
    <mergeCell ref="E192:E195"/>
    <mergeCell ref="H195:Q195"/>
    <mergeCell ref="C196:C199"/>
    <mergeCell ref="E196:E199"/>
    <mergeCell ref="H199:Q199"/>
    <mergeCell ref="C200:C203"/>
    <mergeCell ref="E200:E203"/>
    <mergeCell ref="H203:Q203"/>
    <mergeCell ref="A168:A171"/>
    <mergeCell ref="B168:B171"/>
    <mergeCell ref="C168:C171"/>
    <mergeCell ref="E168:E171"/>
    <mergeCell ref="H171:Q171"/>
    <mergeCell ref="A172:A187"/>
    <mergeCell ref="B172:B187"/>
    <mergeCell ref="C172:C175"/>
    <mergeCell ref="E172:E175"/>
    <mergeCell ref="H175:Q175"/>
    <mergeCell ref="C176:C179"/>
    <mergeCell ref="E176:E179"/>
    <mergeCell ref="H179:Q179"/>
    <mergeCell ref="C180:C183"/>
    <mergeCell ref="E180:E183"/>
    <mergeCell ref="H183:Q183"/>
    <mergeCell ref="C184:C187"/>
    <mergeCell ref="E184:E187"/>
    <mergeCell ref="H187:Q187"/>
    <mergeCell ref="A158:A163"/>
    <mergeCell ref="C158:C163"/>
    <mergeCell ref="E158:E163"/>
    <mergeCell ref="D161:D163"/>
    <mergeCell ref="F161:F163"/>
    <mergeCell ref="H161:Q163"/>
    <mergeCell ref="A164:A167"/>
    <mergeCell ref="B164:B167"/>
    <mergeCell ref="C164:C167"/>
    <mergeCell ref="E164:E167"/>
    <mergeCell ref="H167:Q167"/>
    <mergeCell ref="A138:A157"/>
    <mergeCell ref="C138:C142"/>
    <mergeCell ref="E138:E142"/>
    <mergeCell ref="D141:D142"/>
    <mergeCell ref="F141:F142"/>
    <mergeCell ref="H141:Q142"/>
    <mergeCell ref="C143:C147"/>
    <mergeCell ref="E143:E147"/>
    <mergeCell ref="D146:D147"/>
    <mergeCell ref="F146:F147"/>
    <mergeCell ref="H146:Q147"/>
    <mergeCell ref="C148:C152"/>
    <mergeCell ref="E148:E152"/>
    <mergeCell ref="D151:D152"/>
    <mergeCell ref="F151:F152"/>
    <mergeCell ref="H151:Q152"/>
    <mergeCell ref="C153:C157"/>
    <mergeCell ref="E153:E157"/>
    <mergeCell ref="D156:D157"/>
    <mergeCell ref="F156:F157"/>
    <mergeCell ref="H156:Q157"/>
    <mergeCell ref="A126:A131"/>
    <mergeCell ref="C126:C131"/>
    <mergeCell ref="E126:E131"/>
    <mergeCell ref="D129:D131"/>
    <mergeCell ref="F129:F131"/>
    <mergeCell ref="H129:Q131"/>
    <mergeCell ref="A132:A137"/>
    <mergeCell ref="C132:C137"/>
    <mergeCell ref="E132:E137"/>
    <mergeCell ref="D135:D137"/>
    <mergeCell ref="F135:F137"/>
    <mergeCell ref="H135:Q137"/>
    <mergeCell ref="A116:A119"/>
    <mergeCell ref="C116:C119"/>
    <mergeCell ref="E116:E119"/>
    <mergeCell ref="H119:Q119"/>
    <mergeCell ref="A120:A125"/>
    <mergeCell ref="C120:C125"/>
    <mergeCell ref="E120:E125"/>
    <mergeCell ref="D123:D125"/>
    <mergeCell ref="F123:F125"/>
    <mergeCell ref="H123:Q125"/>
    <mergeCell ref="A104:A108"/>
    <mergeCell ref="C104:C108"/>
    <mergeCell ref="E104:E108"/>
    <mergeCell ref="F107:F108"/>
    <mergeCell ref="H107:Q108"/>
    <mergeCell ref="A109:A115"/>
    <mergeCell ref="C109:C115"/>
    <mergeCell ref="E109:E115"/>
    <mergeCell ref="D112:D115"/>
    <mergeCell ref="F112:F115"/>
    <mergeCell ref="H112:Q115"/>
    <mergeCell ref="A89:A98"/>
    <mergeCell ref="C89:C98"/>
    <mergeCell ref="D89:D98"/>
    <mergeCell ref="E89:E98"/>
    <mergeCell ref="F92:F98"/>
    <mergeCell ref="H92:Q98"/>
    <mergeCell ref="A99:A103"/>
    <mergeCell ref="C99:C103"/>
    <mergeCell ref="E99:E103"/>
    <mergeCell ref="D102:D103"/>
    <mergeCell ref="F102:F103"/>
    <mergeCell ref="H102:Q103"/>
    <mergeCell ref="A77:A80"/>
    <mergeCell ref="C77:C80"/>
    <mergeCell ref="E77:E80"/>
    <mergeCell ref="H80:Q80"/>
    <mergeCell ref="A81:A88"/>
    <mergeCell ref="C81:C88"/>
    <mergeCell ref="E81:E88"/>
    <mergeCell ref="D84:D88"/>
    <mergeCell ref="F84:F88"/>
    <mergeCell ref="H84:Q88"/>
    <mergeCell ref="A63:A66"/>
    <mergeCell ref="C63:C66"/>
    <mergeCell ref="E63:E66"/>
    <mergeCell ref="H66:Q66"/>
    <mergeCell ref="A67:A70"/>
    <mergeCell ref="C67:C70"/>
    <mergeCell ref="E67:E70"/>
    <mergeCell ref="H70:Q70"/>
    <mergeCell ref="A71:A76"/>
    <mergeCell ref="C71:C76"/>
    <mergeCell ref="E71:E76"/>
    <mergeCell ref="D74:D76"/>
    <mergeCell ref="F74:F76"/>
    <mergeCell ref="H74:Q76"/>
    <mergeCell ref="A53:A56"/>
    <mergeCell ref="C53:C56"/>
    <mergeCell ref="E53:E56"/>
    <mergeCell ref="H56:Q56"/>
    <mergeCell ref="A57:A62"/>
    <mergeCell ref="C57:C62"/>
    <mergeCell ref="E57:E62"/>
    <mergeCell ref="D60:D62"/>
    <mergeCell ref="F60:F62"/>
    <mergeCell ref="H60:Q62"/>
    <mergeCell ref="A38:A46"/>
    <mergeCell ref="C38:C46"/>
    <mergeCell ref="E38:E46"/>
    <mergeCell ref="D41:D46"/>
    <mergeCell ref="F41:F46"/>
    <mergeCell ref="H41:Q46"/>
    <mergeCell ref="A47:A52"/>
    <mergeCell ref="C47:C52"/>
    <mergeCell ref="E47:E52"/>
    <mergeCell ref="D50:D52"/>
    <mergeCell ref="F50:F52"/>
    <mergeCell ref="H50:Q52"/>
    <mergeCell ref="A28:A31"/>
    <mergeCell ref="C28:C31"/>
    <mergeCell ref="E28:E31"/>
    <mergeCell ref="H31:Q31"/>
    <mergeCell ref="A32:A37"/>
    <mergeCell ref="C32:C37"/>
    <mergeCell ref="E32:E37"/>
    <mergeCell ref="D35:D37"/>
    <mergeCell ref="F35:F37"/>
    <mergeCell ref="H35:Q37"/>
    <mergeCell ref="A16:Q16"/>
    <mergeCell ref="A17:A21"/>
    <mergeCell ref="C17:C21"/>
    <mergeCell ref="E17:E21"/>
    <mergeCell ref="D20:D21"/>
    <mergeCell ref="F20:F21"/>
    <mergeCell ref="H20:Q21"/>
    <mergeCell ref="A22:A27"/>
    <mergeCell ref="C22:C27"/>
    <mergeCell ref="E22:E27"/>
    <mergeCell ref="D25:D27"/>
    <mergeCell ref="F25:F27"/>
    <mergeCell ref="H25:Q27"/>
    <mergeCell ref="U4:W4"/>
    <mergeCell ref="A7:Q7"/>
    <mergeCell ref="A8:Q8"/>
    <mergeCell ref="A9:Q9"/>
    <mergeCell ref="G10:I10"/>
    <mergeCell ref="A12:A13"/>
    <mergeCell ref="B12:B13"/>
    <mergeCell ref="C12:C13"/>
    <mergeCell ref="D12:D13"/>
    <mergeCell ref="E12:E13"/>
    <mergeCell ref="F12:F13"/>
    <mergeCell ref="G12:G13"/>
    <mergeCell ref="H12:Q12"/>
    <mergeCell ref="R12:R14"/>
  </mergeCells>
  <pageMargins left="0.70078740157480324" right="0.70078740157480324" top="0.75196850393700787" bottom="0.75196850393700787" header="0.3" footer="0.3"/>
  <pageSetup paperSize="8" scale="18" fitToHeight="0" orientation="landscape" r:id="rId1"/>
</worksheet>
</file>

<file path=xl/worksheets/sheet6.xml><?xml version="1.0" encoding="utf-8"?>
<worksheet xmlns="http://schemas.openxmlformats.org/spreadsheetml/2006/main" xmlns:r="http://schemas.openxmlformats.org/officeDocument/2006/relationships">
  <sheetPr>
    <pageSetUpPr fitToPage="1"/>
  </sheetPr>
  <dimension ref="A1:Z1289"/>
  <sheetViews>
    <sheetView view="pageBreakPreview" topLeftCell="A693" zoomScale="30" zoomScaleSheetLayoutView="30" workbookViewId="0">
      <selection activeCell="H742" sqref="H742"/>
    </sheetView>
  </sheetViews>
  <sheetFormatPr defaultRowHeight="16.5"/>
  <cols>
    <col min="1" max="1" width="17" customWidth="1"/>
    <col min="2" max="2" width="64.109375" customWidth="1"/>
    <col min="3" max="3" width="40.33203125" customWidth="1"/>
    <col min="4" max="5" width="29.21875" customWidth="1"/>
    <col min="6" max="6" width="35.21875" customWidth="1"/>
    <col min="7" max="7" width="29.21875" style="8" customWidth="1"/>
    <col min="8" max="18" width="27" customWidth="1"/>
    <col min="19" max="45" width="8.5546875" customWidth="1"/>
  </cols>
  <sheetData>
    <row r="1" spans="1:26" ht="107.25" customHeight="1">
      <c r="A1" s="9"/>
      <c r="B1" s="9"/>
      <c r="C1" s="9"/>
      <c r="D1" s="9"/>
      <c r="E1" s="9"/>
      <c r="F1" s="10"/>
      <c r="G1" s="11"/>
      <c r="H1" s="12"/>
      <c r="I1" s="13"/>
      <c r="J1" s="10"/>
      <c r="K1" s="10"/>
      <c r="L1" s="13"/>
      <c r="M1" s="10"/>
      <c r="N1" s="10"/>
      <c r="O1" s="10"/>
      <c r="P1" s="14" t="s">
        <v>13</v>
      </c>
      <c r="Q1" s="10"/>
      <c r="R1" s="12"/>
      <c r="S1" s="13"/>
      <c r="T1" s="15"/>
      <c r="U1" s="10"/>
      <c r="V1" s="10"/>
      <c r="W1" s="10"/>
      <c r="X1" s="10"/>
      <c r="Y1" s="9"/>
      <c r="Z1" s="9"/>
    </row>
    <row r="2" spans="1:26" ht="107.25" customHeight="1">
      <c r="A2" s="9"/>
      <c r="B2" s="9"/>
      <c r="C2" s="9"/>
      <c r="D2" s="9"/>
      <c r="E2" s="9"/>
      <c r="F2" s="10"/>
      <c r="G2" s="11"/>
      <c r="H2" s="12"/>
      <c r="I2" s="13"/>
      <c r="J2" s="10"/>
      <c r="K2" s="10"/>
      <c r="L2" s="13"/>
      <c r="M2" s="10"/>
      <c r="N2" s="16" t="s">
        <v>14</v>
      </c>
      <c r="O2" s="17">
        <v>744</v>
      </c>
      <c r="P2" s="17"/>
      <c r="Q2" s="18" t="s">
        <v>15</v>
      </c>
      <c r="R2" s="19"/>
      <c r="S2" s="13"/>
      <c r="T2" s="15"/>
      <c r="U2" s="10"/>
      <c r="V2" s="10"/>
      <c r="W2" s="10"/>
      <c r="X2" s="10"/>
      <c r="Y2" s="9"/>
      <c r="Z2" s="9"/>
    </row>
    <row r="3" spans="1:26" ht="107.25" customHeight="1">
      <c r="A3" s="20"/>
      <c r="B3" s="21"/>
      <c r="C3" s="22"/>
      <c r="D3" s="23"/>
      <c r="E3" s="24"/>
      <c r="F3" s="24"/>
      <c r="G3" s="25"/>
      <c r="H3" s="26"/>
      <c r="I3" s="27"/>
      <c r="J3" s="28"/>
      <c r="K3" s="24"/>
      <c r="L3" s="29"/>
      <c r="M3" s="22"/>
      <c r="N3" s="30" t="s">
        <v>16</v>
      </c>
      <c r="O3" s="31">
        <v>744</v>
      </c>
      <c r="P3" s="31"/>
      <c r="Q3" s="32" t="s">
        <v>17</v>
      </c>
      <c r="R3" s="33"/>
      <c r="S3" s="27"/>
      <c r="T3" s="34"/>
      <c r="U3" s="35"/>
      <c r="V3" s="35"/>
      <c r="W3" s="36"/>
      <c r="X3" s="24"/>
      <c r="Y3" s="20"/>
      <c r="Z3" s="20"/>
    </row>
    <row r="4" spans="1:26" ht="107.25" customHeight="1">
      <c r="A4" s="37"/>
      <c r="B4" s="38"/>
      <c r="C4" s="39"/>
      <c r="D4" s="23"/>
      <c r="E4" s="24"/>
      <c r="F4" s="24"/>
      <c r="G4" s="25"/>
      <c r="H4" s="26"/>
      <c r="I4" s="27"/>
      <c r="J4" s="28"/>
      <c r="K4" s="24"/>
      <c r="L4" s="40"/>
      <c r="M4" s="41"/>
      <c r="N4" s="42" t="s">
        <v>18</v>
      </c>
      <c r="O4" s="43">
        <f>ROUND(O3/O2,2)</f>
        <v>1</v>
      </c>
      <c r="P4" s="43"/>
      <c r="Q4" s="44" t="s">
        <v>19</v>
      </c>
      <c r="R4" s="33"/>
      <c r="S4" s="27"/>
      <c r="T4" s="34"/>
      <c r="U4" s="715"/>
      <c r="V4" s="715"/>
      <c r="W4" s="715"/>
      <c r="X4" s="45"/>
      <c r="Y4" s="37"/>
      <c r="Z4" s="37"/>
    </row>
    <row r="5" spans="1:26" ht="52.5" customHeight="1">
      <c r="A5" s="46"/>
      <c r="B5" s="47"/>
      <c r="C5" s="46"/>
      <c r="D5" s="46"/>
      <c r="E5" s="48"/>
      <c r="F5" s="48"/>
      <c r="G5" s="49"/>
      <c r="H5" s="50"/>
      <c r="I5" s="51"/>
      <c r="J5" s="48"/>
      <c r="K5" s="48"/>
      <c r="L5" s="48"/>
      <c r="M5" s="52"/>
      <c r="N5" s="52"/>
      <c r="O5" s="52"/>
      <c r="P5" s="52"/>
      <c r="Q5" s="53"/>
      <c r="R5" s="50"/>
      <c r="S5" s="48"/>
      <c r="T5" s="37"/>
      <c r="U5" s="37"/>
      <c r="V5" s="37"/>
      <c r="W5" s="37"/>
      <c r="X5" s="37"/>
      <c r="Y5" s="37"/>
      <c r="Z5" s="37"/>
    </row>
    <row r="6" spans="1:26" ht="35.25">
      <c r="A6" s="46"/>
      <c r="B6" s="47"/>
      <c r="C6" s="46"/>
      <c r="D6" s="46"/>
      <c r="E6" s="48"/>
      <c r="F6" s="48"/>
      <c r="G6" s="49"/>
      <c r="H6" s="48"/>
      <c r="I6" s="48"/>
      <c r="J6" s="48"/>
      <c r="K6" s="48"/>
      <c r="L6" s="52"/>
      <c r="M6" s="52"/>
      <c r="N6" s="52"/>
      <c r="O6" s="52"/>
      <c r="P6" s="53"/>
      <c r="Q6" s="37"/>
      <c r="R6" s="48"/>
    </row>
    <row r="7" spans="1:26" ht="42">
      <c r="A7" s="716" t="s">
        <v>20</v>
      </c>
      <c r="B7" s="716"/>
      <c r="C7" s="716"/>
      <c r="D7" s="716"/>
      <c r="E7" s="716"/>
      <c r="F7" s="716"/>
      <c r="G7" s="717"/>
      <c r="H7" s="716"/>
      <c r="I7" s="716"/>
      <c r="J7" s="716"/>
      <c r="K7" s="716"/>
      <c r="L7" s="716"/>
      <c r="M7" s="716"/>
      <c r="N7" s="716"/>
      <c r="O7" s="716"/>
      <c r="P7" s="716"/>
      <c r="Q7" s="716"/>
      <c r="R7" s="54"/>
    </row>
    <row r="8" spans="1:26" ht="42">
      <c r="A8" s="718" t="s">
        <v>21</v>
      </c>
      <c r="B8" s="718"/>
      <c r="C8" s="718"/>
      <c r="D8" s="718"/>
      <c r="E8" s="718"/>
      <c r="F8" s="718"/>
      <c r="G8" s="719"/>
      <c r="H8" s="718"/>
      <c r="I8" s="718"/>
      <c r="J8" s="718"/>
      <c r="K8" s="718"/>
      <c r="L8" s="718"/>
      <c r="M8" s="718"/>
      <c r="N8" s="718"/>
      <c r="O8" s="718"/>
      <c r="P8" s="718"/>
      <c r="Q8" s="718"/>
      <c r="R8" s="55"/>
    </row>
    <row r="9" spans="1:26" ht="42">
      <c r="A9" s="718" t="s">
        <v>22</v>
      </c>
      <c r="B9" s="718"/>
      <c r="C9" s="718"/>
      <c r="D9" s="718"/>
      <c r="E9" s="718"/>
      <c r="F9" s="718"/>
      <c r="G9" s="719"/>
      <c r="H9" s="718"/>
      <c r="I9" s="718"/>
      <c r="J9" s="718"/>
      <c r="K9" s="718"/>
      <c r="L9" s="718"/>
      <c r="M9" s="718"/>
      <c r="N9" s="718"/>
      <c r="O9" s="718"/>
      <c r="P9" s="718"/>
      <c r="Q9" s="718"/>
      <c r="R9" s="55"/>
    </row>
    <row r="10" spans="1:26" ht="42">
      <c r="A10" s="55"/>
      <c r="B10" s="55"/>
      <c r="C10" s="55"/>
      <c r="D10" s="55"/>
      <c r="E10" s="55"/>
      <c r="F10" s="55"/>
      <c r="G10" s="720" t="s">
        <v>23</v>
      </c>
      <c r="H10" s="720"/>
      <c r="I10" s="720"/>
      <c r="J10" s="55"/>
      <c r="K10" s="55"/>
      <c r="L10" s="55"/>
      <c r="M10" s="55"/>
      <c r="N10" s="55"/>
      <c r="O10" s="55"/>
      <c r="P10" s="55"/>
      <c r="Q10" s="55"/>
      <c r="R10" s="55"/>
    </row>
    <row r="11" spans="1:26" ht="33">
      <c r="A11" s="56"/>
      <c r="B11" s="57"/>
      <c r="C11" s="58"/>
      <c r="D11" s="58"/>
      <c r="E11" s="58"/>
      <c r="F11" s="58"/>
      <c r="G11" s="57"/>
      <c r="H11" s="58"/>
      <c r="I11" s="58"/>
      <c r="J11" s="58"/>
      <c r="K11" s="58"/>
      <c r="L11" s="58"/>
      <c r="M11" s="58"/>
      <c r="N11" s="58"/>
      <c r="O11" s="58"/>
      <c r="P11" s="58"/>
      <c r="Q11" s="9"/>
      <c r="R11" s="58"/>
    </row>
    <row r="12" spans="1:26" ht="34.5" customHeight="1">
      <c r="A12" s="721" t="s">
        <v>24</v>
      </c>
      <c r="B12" s="723" t="s">
        <v>25</v>
      </c>
      <c r="C12" s="725" t="s">
        <v>26</v>
      </c>
      <c r="D12" s="725" t="s">
        <v>27</v>
      </c>
      <c r="E12" s="723" t="s">
        <v>28</v>
      </c>
      <c r="F12" s="727" t="s">
        <v>29</v>
      </c>
      <c r="G12" s="729" t="s">
        <v>30</v>
      </c>
      <c r="H12" s="731" t="s">
        <v>31</v>
      </c>
      <c r="I12" s="732"/>
      <c r="J12" s="732"/>
      <c r="K12" s="732"/>
      <c r="L12" s="732"/>
      <c r="M12" s="732"/>
      <c r="N12" s="732"/>
      <c r="O12" s="732"/>
      <c r="P12" s="732"/>
      <c r="Q12" s="732"/>
      <c r="R12" s="733" t="s">
        <v>32</v>
      </c>
    </row>
    <row r="13" spans="1:26" ht="162.75" customHeight="1">
      <c r="A13" s="722"/>
      <c r="B13" s="724"/>
      <c r="C13" s="726"/>
      <c r="D13" s="726"/>
      <c r="E13" s="724"/>
      <c r="F13" s="728"/>
      <c r="G13" s="730"/>
      <c r="H13" s="59" t="s">
        <v>33</v>
      </c>
      <c r="I13" s="59" t="s">
        <v>34</v>
      </c>
      <c r="J13" s="59" t="s">
        <v>35</v>
      </c>
      <c r="K13" s="59" t="s">
        <v>36</v>
      </c>
      <c r="L13" s="59" t="s">
        <v>37</v>
      </c>
      <c r="M13" s="59" t="s">
        <v>38</v>
      </c>
      <c r="N13" s="59" t="s">
        <v>39</v>
      </c>
      <c r="O13" s="59" t="s">
        <v>40</v>
      </c>
      <c r="P13" s="59" t="s">
        <v>41</v>
      </c>
      <c r="Q13" s="60" t="s">
        <v>42</v>
      </c>
      <c r="R13" s="734"/>
    </row>
    <row r="14" spans="1:26" ht="34.5" customHeight="1">
      <c r="A14" s="61">
        <v>1</v>
      </c>
      <c r="B14" s="62">
        <v>2</v>
      </c>
      <c r="C14" s="62">
        <v>3</v>
      </c>
      <c r="D14" s="62">
        <v>4</v>
      </c>
      <c r="E14" s="62">
        <v>5</v>
      </c>
      <c r="F14" s="62">
        <v>6</v>
      </c>
      <c r="G14" s="63"/>
      <c r="H14" s="62">
        <v>7</v>
      </c>
      <c r="I14" s="62">
        <v>8</v>
      </c>
      <c r="J14" s="62">
        <v>9</v>
      </c>
      <c r="K14" s="62">
        <v>10</v>
      </c>
      <c r="L14" s="62">
        <v>11</v>
      </c>
      <c r="M14" s="62">
        <v>12</v>
      </c>
      <c r="N14" s="62">
        <v>13</v>
      </c>
      <c r="O14" s="62">
        <v>14</v>
      </c>
      <c r="P14" s="62">
        <v>15</v>
      </c>
      <c r="Q14" s="64">
        <v>16</v>
      </c>
      <c r="R14" s="735"/>
    </row>
    <row r="15" spans="1:26" ht="45" customHeight="1">
      <c r="A15" s="65" t="s">
        <v>43</v>
      </c>
      <c r="B15" s="66"/>
      <c r="C15" s="66"/>
      <c r="D15" s="66"/>
      <c r="E15" s="66"/>
      <c r="F15" s="67"/>
      <c r="G15" s="68"/>
      <c r="H15" s="67"/>
      <c r="I15" s="67"/>
      <c r="J15" s="67"/>
      <c r="K15" s="67"/>
      <c r="L15" s="67"/>
      <c r="M15" s="67"/>
      <c r="N15" s="67"/>
      <c r="O15" s="67"/>
      <c r="P15" s="67"/>
      <c r="Q15" s="69"/>
      <c r="R15" s="69"/>
    </row>
    <row r="16" spans="1:26" ht="45" customHeight="1">
      <c r="A16" s="736" t="s">
        <v>44</v>
      </c>
      <c r="B16" s="737"/>
      <c r="C16" s="737"/>
      <c r="D16" s="737"/>
      <c r="E16" s="737"/>
      <c r="F16" s="737"/>
      <c r="G16" s="738"/>
      <c r="H16" s="739"/>
      <c r="I16" s="739"/>
      <c r="J16" s="739"/>
      <c r="K16" s="739"/>
      <c r="L16" s="739"/>
      <c r="M16" s="739"/>
      <c r="N16" s="739"/>
      <c r="O16" s="739"/>
      <c r="P16" s="739"/>
      <c r="Q16" s="740"/>
      <c r="R16" s="70"/>
    </row>
    <row r="17" spans="1:18" ht="34.5" customHeight="1">
      <c r="A17" s="741">
        <v>1</v>
      </c>
      <c r="B17" s="71" t="s">
        <v>45</v>
      </c>
      <c r="C17" s="744" t="s">
        <v>46</v>
      </c>
      <c r="D17" s="73" t="s">
        <v>47</v>
      </c>
      <c r="E17" s="746" t="s">
        <v>48</v>
      </c>
      <c r="F17" s="75" t="s">
        <v>49</v>
      </c>
      <c r="G17" s="76">
        <f>R17*O4</f>
        <v>0.6</v>
      </c>
      <c r="H17" s="77">
        <v>0</v>
      </c>
      <c r="I17" s="78"/>
      <c r="J17" s="79"/>
      <c r="K17" s="78"/>
      <c r="L17" s="79"/>
      <c r="M17" s="78"/>
      <c r="N17" s="79"/>
      <c r="O17" s="78"/>
      <c r="P17" s="79"/>
      <c r="Q17" s="80"/>
      <c r="R17" s="77">
        <v>0.6</v>
      </c>
    </row>
    <row r="18" spans="1:18" ht="34.5" customHeight="1">
      <c r="A18" s="742"/>
      <c r="B18" s="81" t="s">
        <v>50</v>
      </c>
      <c r="C18" s="744"/>
      <c r="D18" s="82"/>
      <c r="E18" s="746"/>
      <c r="F18" s="83" t="s">
        <v>51</v>
      </c>
      <c r="G18" s="84"/>
      <c r="H18" s="85"/>
      <c r="I18" s="86"/>
      <c r="J18" s="87"/>
      <c r="K18" s="86"/>
      <c r="L18" s="87"/>
      <c r="M18" s="86"/>
      <c r="N18" s="87"/>
      <c r="O18" s="86"/>
      <c r="P18" s="87"/>
      <c r="Q18" s="88"/>
      <c r="R18" s="85"/>
    </row>
    <row r="19" spans="1:18" ht="34.5" customHeight="1">
      <c r="A19" s="742"/>
      <c r="B19" s="89" t="s">
        <v>52</v>
      </c>
      <c r="C19" s="744"/>
      <c r="D19" s="90"/>
      <c r="E19" s="746"/>
      <c r="F19" s="91" t="s">
        <v>53</v>
      </c>
      <c r="G19" s="92"/>
      <c r="H19" s="93"/>
      <c r="I19" s="94"/>
      <c r="J19" s="95"/>
      <c r="K19" s="94"/>
      <c r="L19" s="95"/>
      <c r="M19" s="94"/>
      <c r="N19" s="95"/>
      <c r="O19" s="94"/>
      <c r="P19" s="95"/>
      <c r="Q19" s="96"/>
      <c r="R19" s="93"/>
    </row>
    <row r="20" spans="1:18" ht="34.5" customHeight="1">
      <c r="A20" s="742"/>
      <c r="B20" s="89" t="s">
        <v>54</v>
      </c>
      <c r="C20" s="745"/>
      <c r="D20" s="747" t="s">
        <v>55</v>
      </c>
      <c r="E20" s="746"/>
      <c r="F20" s="749"/>
      <c r="G20" s="99"/>
      <c r="H20" s="751"/>
      <c r="I20" s="752"/>
      <c r="J20" s="752"/>
      <c r="K20" s="752"/>
      <c r="L20" s="752"/>
      <c r="M20" s="752"/>
      <c r="N20" s="752"/>
      <c r="O20" s="752"/>
      <c r="P20" s="752"/>
      <c r="Q20" s="752"/>
      <c r="R20" s="101"/>
    </row>
    <row r="21" spans="1:18" ht="34.5" customHeight="1">
      <c r="A21" s="743"/>
      <c r="B21" s="102" t="s">
        <v>56</v>
      </c>
      <c r="C21" s="744"/>
      <c r="D21" s="748"/>
      <c r="E21" s="746"/>
      <c r="F21" s="750"/>
      <c r="G21" s="104"/>
      <c r="H21" s="753"/>
      <c r="I21" s="753"/>
      <c r="J21" s="753"/>
      <c r="K21" s="753"/>
      <c r="L21" s="753"/>
      <c r="M21" s="753"/>
      <c r="N21" s="753"/>
      <c r="O21" s="753"/>
      <c r="P21" s="753"/>
      <c r="Q21" s="754"/>
      <c r="R21" s="106"/>
    </row>
    <row r="22" spans="1:18" ht="34.5" customHeight="1">
      <c r="A22" s="741">
        <v>2</v>
      </c>
      <c r="B22" s="71" t="s">
        <v>57</v>
      </c>
      <c r="C22" s="755" t="s">
        <v>46</v>
      </c>
      <c r="D22" s="107" t="s">
        <v>58</v>
      </c>
      <c r="E22" s="757" t="s">
        <v>48</v>
      </c>
      <c r="F22" s="108" t="s">
        <v>49</v>
      </c>
      <c r="G22" s="76">
        <f>R22*O4</f>
        <v>0.25</v>
      </c>
      <c r="H22" s="109">
        <v>0</v>
      </c>
      <c r="I22" s="110"/>
      <c r="J22" s="110"/>
      <c r="K22" s="110"/>
      <c r="L22" s="110"/>
      <c r="M22" s="110"/>
      <c r="N22" s="110"/>
      <c r="O22" s="110"/>
      <c r="P22" s="110"/>
      <c r="Q22" s="111"/>
      <c r="R22" s="109">
        <v>0.25</v>
      </c>
    </row>
    <row r="23" spans="1:18" ht="34.5" customHeight="1">
      <c r="A23" s="742"/>
      <c r="B23" s="81" t="s">
        <v>59</v>
      </c>
      <c r="C23" s="744"/>
      <c r="D23" s="112"/>
      <c r="E23" s="746"/>
      <c r="F23" s="113" t="s">
        <v>51</v>
      </c>
      <c r="G23" s="114"/>
      <c r="H23" s="87"/>
      <c r="I23" s="86"/>
      <c r="J23" s="87"/>
      <c r="K23" s="86"/>
      <c r="L23" s="87"/>
      <c r="M23" s="86"/>
      <c r="N23" s="87"/>
      <c r="O23" s="86"/>
      <c r="P23" s="87"/>
      <c r="Q23" s="88"/>
      <c r="R23" s="115"/>
    </row>
    <row r="24" spans="1:18" ht="34.5" customHeight="1">
      <c r="A24" s="742"/>
      <c r="B24" s="89" t="s">
        <v>60</v>
      </c>
      <c r="C24" s="744"/>
      <c r="D24" s="90"/>
      <c r="E24" s="746"/>
      <c r="F24" s="116" t="s">
        <v>53</v>
      </c>
      <c r="G24" s="117"/>
      <c r="H24" s="118"/>
      <c r="I24" s="87"/>
      <c r="J24" s="119"/>
      <c r="K24" s="87"/>
      <c r="L24" s="119"/>
      <c r="M24" s="87"/>
      <c r="N24" s="119"/>
      <c r="O24" s="87"/>
      <c r="P24" s="119"/>
      <c r="Q24" s="87"/>
      <c r="R24" s="118"/>
    </row>
    <row r="25" spans="1:18" ht="34.5" customHeight="1">
      <c r="A25" s="742"/>
      <c r="B25" s="89" t="s">
        <v>61</v>
      </c>
      <c r="C25" s="745"/>
      <c r="D25" s="760" t="s">
        <v>62</v>
      </c>
      <c r="E25" s="758"/>
      <c r="F25" s="762"/>
      <c r="G25" s="114"/>
      <c r="H25" s="763"/>
      <c r="I25" s="764"/>
      <c r="J25" s="764"/>
      <c r="K25" s="764"/>
      <c r="L25" s="764"/>
      <c r="M25" s="764"/>
      <c r="N25" s="764"/>
      <c r="O25" s="764"/>
      <c r="P25" s="764"/>
      <c r="Q25" s="764"/>
      <c r="R25" s="120"/>
    </row>
    <row r="26" spans="1:18" ht="34.5" customHeight="1">
      <c r="A26" s="742"/>
      <c r="B26" s="107" t="s">
        <v>63</v>
      </c>
      <c r="C26" s="745"/>
      <c r="D26" s="761"/>
      <c r="E26" s="758"/>
      <c r="F26" s="762"/>
      <c r="G26" s="114"/>
      <c r="H26" s="751"/>
      <c r="I26" s="752"/>
      <c r="J26" s="752"/>
      <c r="K26" s="752"/>
      <c r="L26" s="752"/>
      <c r="M26" s="752"/>
      <c r="N26" s="752"/>
      <c r="O26" s="752"/>
      <c r="P26" s="752"/>
      <c r="Q26" s="752"/>
      <c r="R26" s="100"/>
    </row>
    <row r="27" spans="1:18" ht="34.5" customHeight="1">
      <c r="A27" s="743"/>
      <c r="B27" s="107" t="s">
        <v>64</v>
      </c>
      <c r="C27" s="756"/>
      <c r="D27" s="761"/>
      <c r="E27" s="759"/>
      <c r="F27" s="753"/>
      <c r="G27" s="104"/>
      <c r="H27" s="765"/>
      <c r="I27" s="752"/>
      <c r="J27" s="752"/>
      <c r="K27" s="752"/>
      <c r="L27" s="752"/>
      <c r="M27" s="752"/>
      <c r="N27" s="752"/>
      <c r="O27" s="752"/>
      <c r="P27" s="752"/>
      <c r="Q27" s="766"/>
      <c r="R27" s="122"/>
    </row>
    <row r="28" spans="1:18" ht="34.5" customHeight="1">
      <c r="A28" s="741">
        <v>3</v>
      </c>
      <c r="B28" s="71" t="s">
        <v>65</v>
      </c>
      <c r="C28" s="744" t="s">
        <v>46</v>
      </c>
      <c r="D28" s="73" t="s">
        <v>66</v>
      </c>
      <c r="E28" s="746" t="s">
        <v>48</v>
      </c>
      <c r="F28" s="124" t="s">
        <v>49</v>
      </c>
      <c r="G28" s="76">
        <f>R28*O4</f>
        <v>0.65</v>
      </c>
      <c r="H28" s="87">
        <v>0</v>
      </c>
      <c r="I28" s="110"/>
      <c r="J28" s="110"/>
      <c r="K28" s="110"/>
      <c r="L28" s="110"/>
      <c r="M28" s="110"/>
      <c r="N28" s="110"/>
      <c r="O28" s="110"/>
      <c r="P28" s="110"/>
      <c r="Q28" s="125"/>
      <c r="R28" s="126">
        <v>0.65</v>
      </c>
    </row>
    <row r="29" spans="1:18" ht="34.5" customHeight="1">
      <c r="A29" s="742"/>
      <c r="B29" s="81" t="s">
        <v>67</v>
      </c>
      <c r="C29" s="744"/>
      <c r="D29" s="82"/>
      <c r="E29" s="746"/>
      <c r="F29" s="113" t="s">
        <v>51</v>
      </c>
      <c r="G29" s="127"/>
      <c r="H29" s="128"/>
      <c r="I29" s="87"/>
      <c r="J29" s="86"/>
      <c r="K29" s="87"/>
      <c r="L29" s="86"/>
      <c r="M29" s="87"/>
      <c r="N29" s="86"/>
      <c r="O29" s="87"/>
      <c r="P29" s="86"/>
      <c r="Q29" s="88"/>
      <c r="R29" s="128"/>
    </row>
    <row r="30" spans="1:18" ht="34.5" customHeight="1">
      <c r="A30" s="742"/>
      <c r="B30" s="89" t="s">
        <v>68</v>
      </c>
      <c r="C30" s="744"/>
      <c r="D30" s="129"/>
      <c r="E30" s="746"/>
      <c r="F30" s="116" t="s">
        <v>53</v>
      </c>
      <c r="G30" s="114"/>
      <c r="H30" s="87"/>
      <c r="I30" s="119"/>
      <c r="J30" s="87"/>
      <c r="K30" s="119"/>
      <c r="L30" s="87"/>
      <c r="M30" s="130"/>
      <c r="N30" s="87"/>
      <c r="O30" s="119"/>
      <c r="P30" s="87"/>
      <c r="Q30" s="130"/>
      <c r="R30" s="131"/>
    </row>
    <row r="31" spans="1:18" ht="34.5" customHeight="1">
      <c r="A31" s="743"/>
      <c r="B31" s="102" t="s">
        <v>69</v>
      </c>
      <c r="C31" s="744"/>
      <c r="D31" s="132" t="s">
        <v>70</v>
      </c>
      <c r="E31" s="746"/>
      <c r="F31" s="133"/>
      <c r="G31" s="134"/>
      <c r="H31" s="767"/>
      <c r="I31" s="768"/>
      <c r="J31" s="768"/>
      <c r="K31" s="768"/>
      <c r="L31" s="768"/>
      <c r="M31" s="768"/>
      <c r="N31" s="768"/>
      <c r="O31" s="768"/>
      <c r="P31" s="768"/>
      <c r="Q31" s="768"/>
      <c r="R31" s="135"/>
    </row>
    <row r="32" spans="1:18" ht="34.5" customHeight="1">
      <c r="A32" s="741">
        <v>4</v>
      </c>
      <c r="B32" s="71" t="s">
        <v>71</v>
      </c>
      <c r="C32" s="755" t="s">
        <v>46</v>
      </c>
      <c r="D32" s="107" t="s">
        <v>72</v>
      </c>
      <c r="E32" s="757" t="s">
        <v>48</v>
      </c>
      <c r="F32" s="108" t="s">
        <v>49</v>
      </c>
      <c r="G32" s="76">
        <f>R32*O4</f>
        <v>0.8</v>
      </c>
      <c r="H32" s="109">
        <v>0</v>
      </c>
      <c r="I32" s="87"/>
      <c r="J32" s="110"/>
      <c r="K32" s="87"/>
      <c r="L32" s="110"/>
      <c r="M32" s="87"/>
      <c r="N32" s="110"/>
      <c r="O32" s="87"/>
      <c r="P32" s="110"/>
      <c r="Q32" s="87"/>
      <c r="R32" s="109">
        <v>0.8</v>
      </c>
    </row>
    <row r="33" spans="1:18" ht="34.5" customHeight="1">
      <c r="A33" s="742"/>
      <c r="B33" s="81" t="s">
        <v>73</v>
      </c>
      <c r="C33" s="744"/>
      <c r="D33" s="82"/>
      <c r="E33" s="746"/>
      <c r="F33" s="113" t="s">
        <v>51</v>
      </c>
      <c r="G33" s="114"/>
      <c r="H33" s="87"/>
      <c r="I33" s="86"/>
      <c r="J33" s="87"/>
      <c r="K33" s="86"/>
      <c r="L33" s="87"/>
      <c r="M33" s="86"/>
      <c r="N33" s="87"/>
      <c r="O33" s="86"/>
      <c r="P33" s="87"/>
      <c r="Q33" s="88"/>
      <c r="R33" s="115"/>
    </row>
    <row r="34" spans="1:18" ht="34.5" customHeight="1">
      <c r="A34" s="742"/>
      <c r="B34" s="89" t="s">
        <v>74</v>
      </c>
      <c r="C34" s="744"/>
      <c r="D34" s="90"/>
      <c r="E34" s="746"/>
      <c r="F34" s="116" t="s">
        <v>53</v>
      </c>
      <c r="G34" s="117"/>
      <c r="H34" s="118"/>
      <c r="I34" s="87"/>
      <c r="J34" s="119"/>
      <c r="K34" s="87"/>
      <c r="L34" s="119"/>
      <c r="M34" s="87"/>
      <c r="N34" s="119"/>
      <c r="O34" s="87"/>
      <c r="P34" s="119"/>
      <c r="Q34" s="87"/>
      <c r="R34" s="118"/>
    </row>
    <row r="35" spans="1:18" ht="34.5" customHeight="1">
      <c r="A35" s="742"/>
      <c r="B35" s="89" t="s">
        <v>75</v>
      </c>
      <c r="C35" s="745"/>
      <c r="D35" s="760" t="s">
        <v>76</v>
      </c>
      <c r="E35" s="758"/>
      <c r="F35" s="762"/>
      <c r="G35" s="114"/>
      <c r="H35" s="763"/>
      <c r="I35" s="764"/>
      <c r="J35" s="764"/>
      <c r="K35" s="764"/>
      <c r="L35" s="764"/>
      <c r="M35" s="764"/>
      <c r="N35" s="764"/>
      <c r="O35" s="764"/>
      <c r="P35" s="764"/>
      <c r="Q35" s="764"/>
      <c r="R35" s="120"/>
    </row>
    <row r="36" spans="1:18" ht="34.5" customHeight="1">
      <c r="A36" s="742"/>
      <c r="B36" s="89" t="s">
        <v>77</v>
      </c>
      <c r="C36" s="745"/>
      <c r="D36" s="760"/>
      <c r="E36" s="758"/>
      <c r="F36" s="769"/>
      <c r="G36" s="137"/>
      <c r="H36" s="770"/>
      <c r="I36" s="769"/>
      <c r="J36" s="769"/>
      <c r="K36" s="769"/>
      <c r="L36" s="769"/>
      <c r="M36" s="769"/>
      <c r="N36" s="769"/>
      <c r="O36" s="769"/>
      <c r="P36" s="769"/>
      <c r="Q36" s="769"/>
      <c r="R36" s="138"/>
    </row>
    <row r="37" spans="1:18" ht="34.5" customHeight="1">
      <c r="A37" s="743"/>
      <c r="B37" s="102" t="s">
        <v>78</v>
      </c>
      <c r="C37" s="756"/>
      <c r="D37" s="760"/>
      <c r="E37" s="759"/>
      <c r="F37" s="769"/>
      <c r="G37" s="137"/>
      <c r="H37" s="771"/>
      <c r="I37" s="769"/>
      <c r="J37" s="769"/>
      <c r="K37" s="769"/>
      <c r="L37" s="769"/>
      <c r="M37" s="769"/>
      <c r="N37" s="769"/>
      <c r="O37" s="769"/>
      <c r="P37" s="769"/>
      <c r="Q37" s="772"/>
      <c r="R37" s="139"/>
    </row>
    <row r="38" spans="1:18" ht="34.5" customHeight="1">
      <c r="A38" s="773">
        <v>5</v>
      </c>
      <c r="B38" s="141" t="s">
        <v>79</v>
      </c>
      <c r="C38" s="744" t="s">
        <v>46</v>
      </c>
      <c r="D38" s="73" t="s">
        <v>80</v>
      </c>
      <c r="E38" s="746" t="s">
        <v>48</v>
      </c>
      <c r="F38" s="124" t="s">
        <v>49</v>
      </c>
      <c r="G38" s="76">
        <f>R38*O4</f>
        <v>0.45</v>
      </c>
      <c r="H38" s="87">
        <v>0</v>
      </c>
      <c r="I38" s="110"/>
      <c r="J38" s="110"/>
      <c r="K38" s="110"/>
      <c r="L38" s="110"/>
      <c r="M38" s="110"/>
      <c r="N38" s="110"/>
      <c r="O38" s="110"/>
      <c r="P38" s="110"/>
      <c r="Q38" s="125"/>
      <c r="R38" s="126">
        <v>0.45</v>
      </c>
    </row>
    <row r="39" spans="1:18" ht="34.5" customHeight="1">
      <c r="A39" s="774"/>
      <c r="B39" s="142" t="s">
        <v>81</v>
      </c>
      <c r="C39" s="744"/>
      <c r="D39" s="82"/>
      <c r="E39" s="746"/>
      <c r="F39" s="113" t="s">
        <v>51</v>
      </c>
      <c r="G39" s="127"/>
      <c r="H39" s="128"/>
      <c r="I39" s="87"/>
      <c r="J39" s="86"/>
      <c r="K39" s="87"/>
      <c r="L39" s="86"/>
      <c r="M39" s="87"/>
      <c r="N39" s="86"/>
      <c r="O39" s="87"/>
      <c r="P39" s="86"/>
      <c r="Q39" s="88"/>
      <c r="R39" s="128"/>
    </row>
    <row r="40" spans="1:18" ht="34.5" customHeight="1">
      <c r="A40" s="774"/>
      <c r="B40" s="97" t="s">
        <v>82</v>
      </c>
      <c r="C40" s="744"/>
      <c r="D40" s="90"/>
      <c r="E40" s="746"/>
      <c r="F40" s="116" t="s">
        <v>53</v>
      </c>
      <c r="G40" s="114"/>
      <c r="H40" s="87"/>
      <c r="I40" s="119"/>
      <c r="J40" s="87"/>
      <c r="K40" s="119"/>
      <c r="L40" s="87"/>
      <c r="M40" s="119"/>
      <c r="N40" s="87"/>
      <c r="O40" s="119"/>
      <c r="P40" s="87"/>
      <c r="Q40" s="130"/>
      <c r="R40" s="131"/>
    </row>
    <row r="41" spans="1:18" ht="34.5" customHeight="1">
      <c r="A41" s="774"/>
      <c r="B41" s="89" t="s">
        <v>83</v>
      </c>
      <c r="C41" s="745"/>
      <c r="D41" s="776" t="s">
        <v>84</v>
      </c>
      <c r="E41" s="746"/>
      <c r="F41" s="749"/>
      <c r="G41" s="144"/>
      <c r="H41" s="763"/>
      <c r="I41" s="764"/>
      <c r="J41" s="764"/>
      <c r="K41" s="764"/>
      <c r="L41" s="764"/>
      <c r="M41" s="764"/>
      <c r="N41" s="764"/>
      <c r="O41" s="764"/>
      <c r="P41" s="764"/>
      <c r="Q41" s="764"/>
      <c r="R41" s="120"/>
    </row>
    <row r="42" spans="1:18" ht="34.5" customHeight="1">
      <c r="A42" s="774"/>
      <c r="B42" s="89" t="s">
        <v>85</v>
      </c>
      <c r="C42" s="744"/>
      <c r="D42" s="777"/>
      <c r="E42" s="746"/>
      <c r="F42" s="779"/>
      <c r="G42" s="114"/>
      <c r="H42" s="752"/>
      <c r="I42" s="752"/>
      <c r="J42" s="752"/>
      <c r="K42" s="752"/>
      <c r="L42" s="752"/>
      <c r="M42" s="752"/>
      <c r="N42" s="752"/>
      <c r="O42" s="752"/>
      <c r="P42" s="752"/>
      <c r="Q42" s="782"/>
      <c r="R42" s="87"/>
    </row>
    <row r="43" spans="1:18" ht="34.5" customHeight="1">
      <c r="A43" s="774"/>
      <c r="B43" s="145" t="s">
        <v>86</v>
      </c>
      <c r="C43" s="744"/>
      <c r="D43" s="778"/>
      <c r="E43" s="746"/>
      <c r="F43" s="780"/>
      <c r="G43" s="137"/>
      <c r="H43" s="752"/>
      <c r="I43" s="752"/>
      <c r="J43" s="752"/>
      <c r="K43" s="752"/>
      <c r="L43" s="752"/>
      <c r="M43" s="752"/>
      <c r="N43" s="752"/>
      <c r="O43" s="752"/>
      <c r="P43" s="752"/>
      <c r="Q43" s="782"/>
      <c r="R43" s="87"/>
    </row>
    <row r="44" spans="1:18" ht="34.5" customHeight="1">
      <c r="A44" s="774"/>
      <c r="B44" s="145" t="s">
        <v>87</v>
      </c>
      <c r="C44" s="744"/>
      <c r="D44" s="778"/>
      <c r="E44" s="746"/>
      <c r="F44" s="780"/>
      <c r="G44" s="137"/>
      <c r="H44" s="752"/>
      <c r="I44" s="752"/>
      <c r="J44" s="752"/>
      <c r="K44" s="752"/>
      <c r="L44" s="752"/>
      <c r="M44" s="752"/>
      <c r="N44" s="752"/>
      <c r="O44" s="752"/>
      <c r="P44" s="752"/>
      <c r="Q44" s="782"/>
      <c r="R44" s="87"/>
    </row>
    <row r="45" spans="1:18" ht="34.5" customHeight="1">
      <c r="A45" s="774"/>
      <c r="B45" s="145" t="s">
        <v>88</v>
      </c>
      <c r="C45" s="744"/>
      <c r="D45" s="778"/>
      <c r="E45" s="746"/>
      <c r="F45" s="780"/>
      <c r="G45" s="137"/>
      <c r="H45" s="752"/>
      <c r="I45" s="752"/>
      <c r="J45" s="752"/>
      <c r="K45" s="752"/>
      <c r="L45" s="752"/>
      <c r="M45" s="752"/>
      <c r="N45" s="752"/>
      <c r="O45" s="752"/>
      <c r="P45" s="752"/>
      <c r="Q45" s="782"/>
      <c r="R45" s="87"/>
    </row>
    <row r="46" spans="1:18" ht="34.5" customHeight="1">
      <c r="A46" s="775"/>
      <c r="B46" s="102" t="s">
        <v>89</v>
      </c>
      <c r="C46" s="744"/>
      <c r="D46" s="748"/>
      <c r="E46" s="746"/>
      <c r="F46" s="781"/>
      <c r="G46" s="137"/>
      <c r="H46" s="752"/>
      <c r="I46" s="752"/>
      <c r="J46" s="752"/>
      <c r="K46" s="752"/>
      <c r="L46" s="752"/>
      <c r="M46" s="752"/>
      <c r="N46" s="752"/>
      <c r="O46" s="752"/>
      <c r="P46" s="752"/>
      <c r="Q46" s="783"/>
      <c r="R46" s="123"/>
    </row>
    <row r="47" spans="1:18" ht="34.5" customHeight="1">
      <c r="A47" s="741">
        <v>6</v>
      </c>
      <c r="B47" s="149" t="s">
        <v>90</v>
      </c>
      <c r="C47" s="755" t="s">
        <v>46</v>
      </c>
      <c r="D47" s="107" t="s">
        <v>91</v>
      </c>
      <c r="E47" s="757" t="s">
        <v>48</v>
      </c>
      <c r="F47" s="108" t="s">
        <v>49</v>
      </c>
      <c r="G47" s="76">
        <f>R47*O4</f>
        <v>0.5</v>
      </c>
      <c r="H47" s="109">
        <v>0</v>
      </c>
      <c r="I47" s="110"/>
      <c r="J47" s="110"/>
      <c r="K47" s="110"/>
      <c r="L47" s="110"/>
      <c r="M47" s="110"/>
      <c r="N47" s="110"/>
      <c r="O47" s="110"/>
      <c r="P47" s="110"/>
      <c r="Q47" s="87"/>
      <c r="R47" s="109">
        <v>0.5</v>
      </c>
    </row>
    <row r="48" spans="1:18" ht="34.5" customHeight="1">
      <c r="A48" s="742"/>
      <c r="B48" s="81" t="s">
        <v>92</v>
      </c>
      <c r="C48" s="744"/>
      <c r="D48" s="82"/>
      <c r="E48" s="746"/>
      <c r="F48" s="113" t="s">
        <v>51</v>
      </c>
      <c r="G48" s="114"/>
      <c r="H48" s="87"/>
      <c r="I48" s="86"/>
      <c r="J48" s="87"/>
      <c r="K48" s="86"/>
      <c r="L48" s="87"/>
      <c r="M48" s="86"/>
      <c r="N48" s="87"/>
      <c r="O48" s="86"/>
      <c r="P48" s="87"/>
      <c r="Q48" s="88"/>
      <c r="R48" s="115"/>
    </row>
    <row r="49" spans="1:18" ht="34.5" customHeight="1">
      <c r="A49" s="742"/>
      <c r="B49" s="81" t="s">
        <v>93</v>
      </c>
      <c r="C49" s="744"/>
      <c r="D49" s="90"/>
      <c r="E49" s="746"/>
      <c r="F49" s="116" t="s">
        <v>53</v>
      </c>
      <c r="G49" s="117"/>
      <c r="H49" s="118"/>
      <c r="I49" s="87"/>
      <c r="J49" s="119"/>
      <c r="K49" s="87"/>
      <c r="L49" s="119"/>
      <c r="M49" s="87"/>
      <c r="N49" s="119"/>
      <c r="O49" s="87"/>
      <c r="P49" s="119"/>
      <c r="Q49" s="87"/>
      <c r="R49" s="118"/>
    </row>
    <row r="50" spans="1:18" ht="34.5" customHeight="1">
      <c r="A50" s="742"/>
      <c r="B50" s="81" t="s">
        <v>94</v>
      </c>
      <c r="C50" s="745"/>
      <c r="D50" s="760" t="s">
        <v>95</v>
      </c>
      <c r="E50" s="758"/>
      <c r="F50" s="762"/>
      <c r="G50" s="114"/>
      <c r="H50" s="763"/>
      <c r="I50" s="764"/>
      <c r="J50" s="764"/>
      <c r="K50" s="764"/>
      <c r="L50" s="764"/>
      <c r="M50" s="764"/>
      <c r="N50" s="764"/>
      <c r="O50" s="764"/>
      <c r="P50" s="764"/>
      <c r="Q50" s="764"/>
      <c r="R50" s="120"/>
    </row>
    <row r="51" spans="1:18" ht="34.5" customHeight="1">
      <c r="A51" s="742"/>
      <c r="B51" s="81" t="s">
        <v>96</v>
      </c>
      <c r="C51" s="745"/>
      <c r="D51" s="760"/>
      <c r="E51" s="758"/>
      <c r="F51" s="762"/>
      <c r="G51" s="114"/>
      <c r="H51" s="751"/>
      <c r="I51" s="752"/>
      <c r="J51" s="752"/>
      <c r="K51" s="752"/>
      <c r="L51" s="752"/>
      <c r="M51" s="752"/>
      <c r="N51" s="752"/>
      <c r="O51" s="752"/>
      <c r="P51" s="752"/>
      <c r="Q51" s="752"/>
      <c r="R51" s="100"/>
    </row>
    <row r="52" spans="1:18" ht="34.5" customHeight="1">
      <c r="A52" s="743"/>
      <c r="B52" s="150" t="s">
        <v>97</v>
      </c>
      <c r="C52" s="756"/>
      <c r="D52" s="760"/>
      <c r="E52" s="759"/>
      <c r="F52" s="769"/>
      <c r="G52" s="137"/>
      <c r="H52" s="765"/>
      <c r="I52" s="752"/>
      <c r="J52" s="752"/>
      <c r="K52" s="752"/>
      <c r="L52" s="752"/>
      <c r="M52" s="752"/>
      <c r="N52" s="752"/>
      <c r="O52" s="752"/>
      <c r="P52" s="752"/>
      <c r="Q52" s="752"/>
      <c r="R52" s="122"/>
    </row>
    <row r="53" spans="1:18" ht="34.5" customHeight="1">
      <c r="A53" s="741">
        <v>7</v>
      </c>
      <c r="B53" s="149" t="s">
        <v>98</v>
      </c>
      <c r="C53" s="744" t="s">
        <v>46</v>
      </c>
      <c r="D53" s="73"/>
      <c r="E53" s="746" t="s">
        <v>99</v>
      </c>
      <c r="F53" s="124" t="s">
        <v>49</v>
      </c>
      <c r="G53" s="76"/>
      <c r="H53" s="87"/>
      <c r="I53" s="110"/>
      <c r="J53" s="110"/>
      <c r="K53" s="110"/>
      <c r="L53" s="110"/>
      <c r="M53" s="110"/>
      <c r="N53" s="110"/>
      <c r="O53" s="110"/>
      <c r="P53" s="110"/>
      <c r="Q53" s="111"/>
      <c r="R53" s="126"/>
    </row>
    <row r="54" spans="1:18" ht="34.5" customHeight="1">
      <c r="A54" s="742"/>
      <c r="B54" s="81" t="s">
        <v>100</v>
      </c>
      <c r="C54" s="744"/>
      <c r="D54" s="82"/>
      <c r="E54" s="746"/>
      <c r="F54" s="113" t="s">
        <v>51</v>
      </c>
      <c r="G54" s="127"/>
      <c r="H54" s="128"/>
      <c r="I54" s="87"/>
      <c r="J54" s="86"/>
      <c r="K54" s="87"/>
      <c r="L54" s="86"/>
      <c r="M54" s="87"/>
      <c r="N54" s="86"/>
      <c r="O54" s="87"/>
      <c r="P54" s="86"/>
      <c r="Q54" s="87"/>
      <c r="R54" s="128"/>
    </row>
    <row r="55" spans="1:18" ht="34.5" customHeight="1">
      <c r="A55" s="742"/>
      <c r="B55" s="81" t="s">
        <v>101</v>
      </c>
      <c r="C55" s="744"/>
      <c r="D55" s="90"/>
      <c r="E55" s="746"/>
      <c r="F55" s="116" t="s">
        <v>53</v>
      </c>
      <c r="G55" s="151">
        <f>R55*O4</f>
        <v>0.25</v>
      </c>
      <c r="H55" s="87"/>
      <c r="I55" s="119"/>
      <c r="J55" s="87"/>
      <c r="K55" s="119"/>
      <c r="L55" s="87"/>
      <c r="M55" s="119"/>
      <c r="N55" s="87">
        <v>0</v>
      </c>
      <c r="O55" s="119"/>
      <c r="P55" s="87"/>
      <c r="Q55" s="130"/>
      <c r="R55" s="87">
        <v>0.25</v>
      </c>
    </row>
    <row r="56" spans="1:18" ht="34.5" customHeight="1">
      <c r="A56" s="743"/>
      <c r="B56" s="150"/>
      <c r="C56" s="744"/>
      <c r="D56" s="152" t="s">
        <v>102</v>
      </c>
      <c r="E56" s="746"/>
      <c r="F56" s="153"/>
      <c r="G56" s="154"/>
      <c r="H56" s="784"/>
      <c r="I56" s="785"/>
      <c r="J56" s="785"/>
      <c r="K56" s="785"/>
      <c r="L56" s="785"/>
      <c r="M56" s="785"/>
      <c r="N56" s="785"/>
      <c r="O56" s="785"/>
      <c r="P56" s="785"/>
      <c r="Q56" s="785"/>
      <c r="R56" s="155"/>
    </row>
    <row r="57" spans="1:18" ht="34.5" customHeight="1">
      <c r="A57" s="741">
        <v>8</v>
      </c>
      <c r="B57" s="149" t="s">
        <v>103</v>
      </c>
      <c r="C57" s="755" t="s">
        <v>104</v>
      </c>
      <c r="D57" s="107"/>
      <c r="E57" s="757" t="s">
        <v>99</v>
      </c>
      <c r="F57" s="108" t="s">
        <v>49</v>
      </c>
      <c r="G57" s="114"/>
      <c r="H57" s="109"/>
      <c r="I57" s="87"/>
      <c r="J57" s="110"/>
      <c r="K57" s="87"/>
      <c r="L57" s="110"/>
      <c r="M57" s="87"/>
      <c r="N57" s="110"/>
      <c r="O57" s="87"/>
      <c r="P57" s="110"/>
      <c r="Q57" s="87"/>
      <c r="R57" s="109"/>
    </row>
    <row r="58" spans="1:18" ht="34.5" customHeight="1">
      <c r="A58" s="742"/>
      <c r="B58" s="81" t="s">
        <v>105</v>
      </c>
      <c r="C58" s="744"/>
      <c r="D58" s="82"/>
      <c r="E58" s="753"/>
      <c r="F58" s="113" t="s">
        <v>51</v>
      </c>
      <c r="G58" s="114"/>
      <c r="H58" s="87"/>
      <c r="I58" s="86"/>
      <c r="J58" s="87"/>
      <c r="K58" s="86"/>
      <c r="L58" s="87"/>
      <c r="M58" s="86"/>
      <c r="N58" s="87"/>
      <c r="O58" s="86"/>
      <c r="P58" s="87"/>
      <c r="Q58" s="88"/>
      <c r="R58" s="115"/>
    </row>
    <row r="59" spans="1:18" ht="34.5" customHeight="1">
      <c r="A59" s="742"/>
      <c r="B59" s="81" t="s">
        <v>106</v>
      </c>
      <c r="C59" s="744"/>
      <c r="D59" s="90"/>
      <c r="E59" s="753"/>
      <c r="F59" s="116" t="s">
        <v>53</v>
      </c>
      <c r="G59" s="151">
        <f>R59*O4</f>
        <v>1.5</v>
      </c>
      <c r="H59" s="118"/>
      <c r="I59" s="87"/>
      <c r="J59" s="119"/>
      <c r="K59" s="87"/>
      <c r="L59" s="119"/>
      <c r="M59" s="87"/>
      <c r="N59" s="119">
        <v>0</v>
      </c>
      <c r="O59" s="87"/>
      <c r="P59" s="119"/>
      <c r="Q59" s="87"/>
      <c r="R59" s="119">
        <v>1.5</v>
      </c>
    </row>
    <row r="60" spans="1:18" ht="34.5" customHeight="1">
      <c r="A60" s="742"/>
      <c r="B60" s="81" t="s">
        <v>107</v>
      </c>
      <c r="C60" s="745"/>
      <c r="D60" s="760" t="s">
        <v>108</v>
      </c>
      <c r="E60" s="786"/>
      <c r="F60" s="762"/>
      <c r="G60" s="114"/>
      <c r="H60" s="763"/>
      <c r="I60" s="764"/>
      <c r="J60" s="764"/>
      <c r="K60" s="764"/>
      <c r="L60" s="764"/>
      <c r="M60" s="764"/>
      <c r="N60" s="764"/>
      <c r="O60" s="764"/>
      <c r="P60" s="764"/>
      <c r="Q60" s="764"/>
      <c r="R60" s="120"/>
    </row>
    <row r="61" spans="1:18" ht="34.5" customHeight="1">
      <c r="A61" s="742"/>
      <c r="B61" s="81" t="s">
        <v>109</v>
      </c>
      <c r="C61" s="745"/>
      <c r="D61" s="760"/>
      <c r="E61" s="786"/>
      <c r="F61" s="762"/>
      <c r="G61" s="114"/>
      <c r="H61" s="751"/>
      <c r="I61" s="752"/>
      <c r="J61" s="752"/>
      <c r="K61" s="752"/>
      <c r="L61" s="752"/>
      <c r="M61" s="752"/>
      <c r="N61" s="752"/>
      <c r="O61" s="752"/>
      <c r="P61" s="752"/>
      <c r="Q61" s="752"/>
      <c r="R61" s="100"/>
    </row>
    <row r="62" spans="1:18" ht="34.5" customHeight="1">
      <c r="A62" s="743"/>
      <c r="B62" s="150" t="s">
        <v>110</v>
      </c>
      <c r="C62" s="756"/>
      <c r="D62" s="760"/>
      <c r="E62" s="750"/>
      <c r="F62" s="762"/>
      <c r="G62" s="114"/>
      <c r="H62" s="765"/>
      <c r="I62" s="752"/>
      <c r="J62" s="752"/>
      <c r="K62" s="752"/>
      <c r="L62" s="752"/>
      <c r="M62" s="752"/>
      <c r="N62" s="752"/>
      <c r="O62" s="752"/>
      <c r="P62" s="752"/>
      <c r="Q62" s="752"/>
      <c r="R62" s="122"/>
    </row>
    <row r="63" spans="1:18" ht="34.5" customHeight="1">
      <c r="A63" s="741">
        <v>9</v>
      </c>
      <c r="B63" s="149" t="s">
        <v>111</v>
      </c>
      <c r="C63" s="744" t="s">
        <v>112</v>
      </c>
      <c r="D63" s="73"/>
      <c r="E63" s="746" t="s">
        <v>99</v>
      </c>
      <c r="F63" s="124" t="s">
        <v>49</v>
      </c>
      <c r="G63" s="114"/>
      <c r="H63" s="87"/>
      <c r="I63" s="110"/>
      <c r="J63" s="110"/>
      <c r="K63" s="110"/>
      <c r="L63" s="110"/>
      <c r="M63" s="110"/>
      <c r="N63" s="110"/>
      <c r="O63" s="110"/>
      <c r="P63" s="110"/>
      <c r="Q63" s="111"/>
      <c r="R63" s="126"/>
    </row>
    <row r="64" spans="1:18" ht="34.5" customHeight="1">
      <c r="A64" s="742"/>
      <c r="B64" s="81" t="s">
        <v>92</v>
      </c>
      <c r="C64" s="744"/>
      <c r="D64" s="82" t="s">
        <v>113</v>
      </c>
      <c r="E64" s="746"/>
      <c r="F64" s="156" t="s">
        <v>51</v>
      </c>
      <c r="G64" s="157"/>
      <c r="H64" s="128"/>
      <c r="I64" s="87"/>
      <c r="J64" s="86"/>
      <c r="K64" s="87"/>
      <c r="L64" s="86"/>
      <c r="M64" s="87"/>
      <c r="N64" s="86"/>
      <c r="O64" s="87"/>
      <c r="P64" s="86"/>
      <c r="Q64" s="87"/>
      <c r="R64" s="128"/>
    </row>
    <row r="65" spans="1:18" ht="34.5" customHeight="1">
      <c r="A65" s="742"/>
      <c r="B65" s="81" t="s">
        <v>114</v>
      </c>
      <c r="C65" s="744"/>
      <c r="D65" s="90"/>
      <c r="E65" s="746"/>
      <c r="F65" s="116" t="s">
        <v>53</v>
      </c>
      <c r="G65" s="151">
        <f>R65*O4</f>
        <v>0.6</v>
      </c>
      <c r="H65" s="87"/>
      <c r="I65" s="119"/>
      <c r="J65" s="87"/>
      <c r="K65" s="119"/>
      <c r="L65" s="87"/>
      <c r="M65" s="119"/>
      <c r="N65" s="87">
        <v>0</v>
      </c>
      <c r="O65" s="119"/>
      <c r="P65" s="87"/>
      <c r="Q65" s="130"/>
      <c r="R65" s="87">
        <v>0.6</v>
      </c>
    </row>
    <row r="66" spans="1:18" ht="34.5" customHeight="1">
      <c r="A66" s="743"/>
      <c r="B66" s="150" t="s">
        <v>115</v>
      </c>
      <c r="C66" s="744"/>
      <c r="D66" s="152"/>
      <c r="E66" s="746"/>
      <c r="F66" s="153"/>
      <c r="G66" s="154"/>
      <c r="H66" s="784"/>
      <c r="I66" s="785"/>
      <c r="J66" s="785"/>
      <c r="K66" s="785"/>
      <c r="L66" s="785"/>
      <c r="M66" s="785"/>
      <c r="N66" s="785"/>
      <c r="O66" s="785"/>
      <c r="P66" s="785"/>
      <c r="Q66" s="785"/>
      <c r="R66" s="155"/>
    </row>
    <row r="67" spans="1:18" ht="34.5" customHeight="1">
      <c r="A67" s="773">
        <v>10</v>
      </c>
      <c r="B67" s="158" t="s">
        <v>116</v>
      </c>
      <c r="C67" s="755" t="s">
        <v>112</v>
      </c>
      <c r="D67" s="107"/>
      <c r="E67" s="757" t="s">
        <v>99</v>
      </c>
      <c r="F67" s="108" t="s">
        <v>49</v>
      </c>
      <c r="G67" s="114"/>
      <c r="H67" s="109"/>
      <c r="I67" s="87"/>
      <c r="J67" s="110"/>
      <c r="K67" s="87"/>
      <c r="L67" s="110"/>
      <c r="M67" s="87"/>
      <c r="N67" s="110"/>
      <c r="O67" s="87"/>
      <c r="P67" s="110"/>
      <c r="Q67" s="87"/>
      <c r="R67" s="109"/>
    </row>
    <row r="68" spans="1:18" ht="34.5" customHeight="1">
      <c r="A68" s="774"/>
      <c r="B68" s="159" t="s">
        <v>117</v>
      </c>
      <c r="C68" s="744"/>
      <c r="D68" s="82"/>
      <c r="E68" s="746"/>
      <c r="F68" s="113" t="s">
        <v>51</v>
      </c>
      <c r="G68" s="114"/>
      <c r="H68" s="87"/>
      <c r="I68" s="86"/>
      <c r="J68" s="87"/>
      <c r="K68" s="86"/>
      <c r="L68" s="87"/>
      <c r="M68" s="86"/>
      <c r="N68" s="87"/>
      <c r="O68" s="86"/>
      <c r="P68" s="87"/>
      <c r="Q68" s="88"/>
      <c r="R68" s="115"/>
    </row>
    <row r="69" spans="1:18" ht="34.5" customHeight="1">
      <c r="A69" s="774"/>
      <c r="B69" s="159" t="s">
        <v>118</v>
      </c>
      <c r="C69" s="744"/>
      <c r="D69" s="90" t="s">
        <v>119</v>
      </c>
      <c r="E69" s="746"/>
      <c r="F69" s="160" t="s">
        <v>53</v>
      </c>
      <c r="G69" s="151">
        <f>R69*O4</f>
        <v>0.7</v>
      </c>
      <c r="H69" s="118"/>
      <c r="I69" s="87"/>
      <c r="J69" s="119"/>
      <c r="K69" s="87"/>
      <c r="L69" s="119"/>
      <c r="M69" s="87"/>
      <c r="N69" s="119">
        <v>0</v>
      </c>
      <c r="O69" s="87"/>
      <c r="P69" s="119"/>
      <c r="Q69" s="87"/>
      <c r="R69" s="119">
        <v>0.7</v>
      </c>
    </row>
    <row r="70" spans="1:18" ht="34.5" customHeight="1">
      <c r="A70" s="775"/>
      <c r="B70" s="161" t="s">
        <v>120</v>
      </c>
      <c r="C70" s="744"/>
      <c r="D70" s="162" t="s">
        <v>121</v>
      </c>
      <c r="E70" s="746"/>
      <c r="F70" s="148"/>
      <c r="G70" s="163"/>
      <c r="H70" s="787"/>
      <c r="I70" s="788"/>
      <c r="J70" s="788"/>
      <c r="K70" s="788"/>
      <c r="L70" s="788"/>
      <c r="M70" s="788"/>
      <c r="N70" s="788"/>
      <c r="O70" s="788"/>
      <c r="P70" s="788"/>
      <c r="Q70" s="788"/>
      <c r="R70" s="164"/>
    </row>
    <row r="71" spans="1:18" ht="34.5" customHeight="1">
      <c r="A71" s="741">
        <v>11</v>
      </c>
      <c r="B71" s="149" t="s">
        <v>122</v>
      </c>
      <c r="C71" s="755" t="s">
        <v>112</v>
      </c>
      <c r="D71" s="107"/>
      <c r="E71" s="757" t="s">
        <v>99</v>
      </c>
      <c r="F71" s="108" t="s">
        <v>49</v>
      </c>
      <c r="G71" s="114"/>
      <c r="H71" s="109"/>
      <c r="I71" s="87"/>
      <c r="J71" s="110"/>
      <c r="K71" s="87"/>
      <c r="L71" s="110"/>
      <c r="M71" s="87"/>
      <c r="N71" s="110"/>
      <c r="O71" s="87"/>
      <c r="P71" s="110"/>
      <c r="Q71" s="87"/>
      <c r="R71" s="109"/>
    </row>
    <row r="72" spans="1:18" ht="34.5" customHeight="1">
      <c r="A72" s="742"/>
      <c r="B72" s="81" t="s">
        <v>123</v>
      </c>
      <c r="C72" s="744"/>
      <c r="D72" s="82" t="s">
        <v>124</v>
      </c>
      <c r="E72" s="746"/>
      <c r="F72" s="165"/>
      <c r="G72" s="166"/>
      <c r="H72" s="87"/>
      <c r="I72" s="86"/>
      <c r="J72" s="87"/>
      <c r="K72" s="86"/>
      <c r="L72" s="87"/>
      <c r="M72" s="86"/>
      <c r="N72" s="87"/>
      <c r="O72" s="86"/>
      <c r="P72" s="87"/>
      <c r="Q72" s="88"/>
      <c r="R72" s="115"/>
    </row>
    <row r="73" spans="1:18" ht="34.5" customHeight="1">
      <c r="A73" s="742"/>
      <c r="B73" s="81" t="s">
        <v>125</v>
      </c>
      <c r="C73" s="744"/>
      <c r="D73" s="90"/>
      <c r="E73" s="746"/>
      <c r="F73" s="116" t="s">
        <v>53</v>
      </c>
      <c r="G73" s="151">
        <f>R73*O4</f>
        <v>1.75</v>
      </c>
      <c r="H73" s="118"/>
      <c r="I73" s="87"/>
      <c r="J73" s="119"/>
      <c r="K73" s="87"/>
      <c r="L73" s="119"/>
      <c r="M73" s="87"/>
      <c r="N73" s="119">
        <v>0</v>
      </c>
      <c r="O73" s="87"/>
      <c r="P73" s="119"/>
      <c r="Q73" s="87"/>
      <c r="R73" s="119">
        <v>1.75</v>
      </c>
    </row>
    <row r="74" spans="1:18" ht="34.5" customHeight="1">
      <c r="A74" s="742"/>
      <c r="B74" s="81" t="s">
        <v>126</v>
      </c>
      <c r="C74" s="745"/>
      <c r="D74" s="744" t="s">
        <v>127</v>
      </c>
      <c r="E74" s="758"/>
      <c r="F74" s="762"/>
      <c r="G74" s="114"/>
      <c r="H74" s="763"/>
      <c r="I74" s="764"/>
      <c r="J74" s="764"/>
      <c r="K74" s="764"/>
      <c r="L74" s="764"/>
      <c r="M74" s="764"/>
      <c r="N74" s="764"/>
      <c r="O74" s="764"/>
      <c r="P74" s="764"/>
      <c r="Q74" s="764"/>
      <c r="R74" s="120"/>
    </row>
    <row r="75" spans="1:18" ht="34.5" customHeight="1">
      <c r="A75" s="742"/>
      <c r="B75" s="81" t="s">
        <v>128</v>
      </c>
      <c r="C75" s="745"/>
      <c r="D75" s="760"/>
      <c r="E75" s="758"/>
      <c r="F75" s="769"/>
      <c r="G75" s="137"/>
      <c r="H75" s="770"/>
      <c r="I75" s="769"/>
      <c r="J75" s="769"/>
      <c r="K75" s="769"/>
      <c r="L75" s="769"/>
      <c r="M75" s="769"/>
      <c r="N75" s="769"/>
      <c r="O75" s="769"/>
      <c r="P75" s="769"/>
      <c r="Q75" s="769"/>
      <c r="R75" s="138"/>
    </row>
    <row r="76" spans="1:18" ht="34.5" customHeight="1">
      <c r="A76" s="743"/>
      <c r="B76" s="150" t="s">
        <v>129</v>
      </c>
      <c r="C76" s="756"/>
      <c r="D76" s="760"/>
      <c r="E76" s="759"/>
      <c r="F76" s="769"/>
      <c r="G76" s="137"/>
      <c r="H76" s="771"/>
      <c r="I76" s="769"/>
      <c r="J76" s="769"/>
      <c r="K76" s="769"/>
      <c r="L76" s="769"/>
      <c r="M76" s="769"/>
      <c r="N76" s="769"/>
      <c r="O76" s="769"/>
      <c r="P76" s="769"/>
      <c r="Q76" s="769"/>
      <c r="R76" s="139"/>
    </row>
    <row r="77" spans="1:18" ht="34.5" customHeight="1">
      <c r="A77" s="741">
        <v>12</v>
      </c>
      <c r="B77" s="71" t="s">
        <v>130</v>
      </c>
      <c r="C77" s="744" t="s">
        <v>131</v>
      </c>
      <c r="D77" s="73"/>
      <c r="E77" s="746" t="s">
        <v>99</v>
      </c>
      <c r="F77" s="124" t="s">
        <v>49</v>
      </c>
      <c r="G77" s="114"/>
      <c r="H77" s="167"/>
      <c r="I77" s="110"/>
      <c r="J77" s="110"/>
      <c r="K77" s="110"/>
      <c r="L77" s="110"/>
      <c r="M77" s="110"/>
      <c r="N77" s="110"/>
      <c r="O77" s="110"/>
      <c r="P77" s="110"/>
      <c r="Q77" s="111"/>
      <c r="R77" s="168"/>
    </row>
    <row r="78" spans="1:18" ht="34.5" customHeight="1">
      <c r="A78" s="742"/>
      <c r="B78" s="81" t="s">
        <v>132</v>
      </c>
      <c r="C78" s="789"/>
      <c r="D78" s="82"/>
      <c r="E78" s="753"/>
      <c r="F78" s="113" t="s">
        <v>51</v>
      </c>
      <c r="G78" s="127"/>
      <c r="H78" s="128"/>
      <c r="I78" s="87"/>
      <c r="J78" s="86"/>
      <c r="K78" s="87"/>
      <c r="L78" s="86"/>
      <c r="M78" s="87"/>
      <c r="N78" s="86"/>
      <c r="O78" s="87"/>
      <c r="P78" s="86"/>
      <c r="Q78" s="87"/>
      <c r="R78" s="128"/>
    </row>
    <row r="79" spans="1:18" ht="34.5" customHeight="1">
      <c r="A79" s="742"/>
      <c r="B79" s="81" t="s">
        <v>133</v>
      </c>
      <c r="C79" s="789"/>
      <c r="D79" s="169"/>
      <c r="E79" s="753"/>
      <c r="F79" s="116" t="s">
        <v>53</v>
      </c>
      <c r="G79" s="151">
        <f>R79*O4</f>
        <v>0.9</v>
      </c>
      <c r="H79" s="170"/>
      <c r="I79" s="171"/>
      <c r="J79" s="170"/>
      <c r="K79" s="171"/>
      <c r="L79" s="170"/>
      <c r="M79" s="171"/>
      <c r="N79" s="170">
        <v>0</v>
      </c>
      <c r="O79" s="171"/>
      <c r="P79" s="170"/>
      <c r="Q79" s="172"/>
      <c r="R79" s="173">
        <v>0.9</v>
      </c>
    </row>
    <row r="80" spans="1:18" ht="34.5" customHeight="1">
      <c r="A80" s="743"/>
      <c r="B80" s="102" t="s">
        <v>134</v>
      </c>
      <c r="C80" s="789"/>
      <c r="D80" s="132" t="s">
        <v>135</v>
      </c>
      <c r="E80" s="753"/>
      <c r="F80" s="174" t="s">
        <v>136</v>
      </c>
      <c r="G80" s="175"/>
      <c r="H80" s="784"/>
      <c r="I80" s="785"/>
      <c r="J80" s="785"/>
      <c r="K80" s="785"/>
      <c r="L80" s="785"/>
      <c r="M80" s="785"/>
      <c r="N80" s="785"/>
      <c r="O80" s="785"/>
      <c r="P80" s="785"/>
      <c r="Q80" s="785"/>
      <c r="R80" s="155"/>
    </row>
    <row r="81" spans="1:18" ht="34.5" customHeight="1">
      <c r="A81" s="741">
        <v>13</v>
      </c>
      <c r="B81" s="71" t="s">
        <v>137</v>
      </c>
      <c r="C81" s="755" t="s">
        <v>138</v>
      </c>
      <c r="D81" s="107"/>
      <c r="E81" s="757" t="s">
        <v>99</v>
      </c>
      <c r="F81" s="108" t="s">
        <v>49</v>
      </c>
      <c r="G81" s="114"/>
      <c r="H81" s="109"/>
      <c r="I81" s="87"/>
      <c r="J81" s="110"/>
      <c r="K81" s="87"/>
      <c r="L81" s="110"/>
      <c r="M81" s="87"/>
      <c r="N81" s="110"/>
      <c r="O81" s="87"/>
      <c r="P81" s="110"/>
      <c r="Q81" s="87"/>
      <c r="R81" s="109"/>
    </row>
    <row r="82" spans="1:18" ht="34.5" customHeight="1">
      <c r="A82" s="742"/>
      <c r="B82" s="81" t="s">
        <v>139</v>
      </c>
      <c r="C82" s="744"/>
      <c r="D82" s="82"/>
      <c r="E82" s="753"/>
      <c r="F82" s="113" t="s">
        <v>51</v>
      </c>
      <c r="G82" s="114"/>
      <c r="H82" s="87"/>
      <c r="I82" s="86"/>
      <c r="J82" s="87"/>
      <c r="K82" s="86"/>
      <c r="L82" s="87"/>
      <c r="M82" s="86"/>
      <c r="N82" s="87"/>
      <c r="O82" s="86"/>
      <c r="P82" s="87"/>
      <c r="Q82" s="88"/>
      <c r="R82" s="115"/>
    </row>
    <row r="83" spans="1:18" ht="34.5" customHeight="1">
      <c r="A83" s="742"/>
      <c r="B83" s="147" t="s">
        <v>140</v>
      </c>
      <c r="C83" s="744"/>
      <c r="D83" s="90"/>
      <c r="E83" s="753"/>
      <c r="F83" s="116" t="s">
        <v>53</v>
      </c>
      <c r="G83" s="151">
        <f>R83*O4</f>
        <v>1.8</v>
      </c>
      <c r="H83" s="118"/>
      <c r="I83" s="87"/>
      <c r="J83" s="119"/>
      <c r="K83" s="87"/>
      <c r="L83" s="119"/>
      <c r="M83" s="87"/>
      <c r="N83" s="119">
        <v>0</v>
      </c>
      <c r="O83" s="87"/>
      <c r="P83" s="119"/>
      <c r="Q83" s="87"/>
      <c r="R83" s="118">
        <v>1.8</v>
      </c>
    </row>
    <row r="84" spans="1:18" ht="34.5" customHeight="1">
      <c r="A84" s="742"/>
      <c r="B84" s="147" t="s">
        <v>141</v>
      </c>
      <c r="C84" s="745"/>
      <c r="D84" s="744" t="s">
        <v>142</v>
      </c>
      <c r="E84" s="786"/>
      <c r="F84" s="790"/>
      <c r="G84" s="176"/>
      <c r="H84" s="763"/>
      <c r="I84" s="764"/>
      <c r="J84" s="764"/>
      <c r="K84" s="764"/>
      <c r="L84" s="764"/>
      <c r="M84" s="764"/>
      <c r="N84" s="764"/>
      <c r="O84" s="764"/>
      <c r="P84" s="764"/>
      <c r="Q84" s="764"/>
      <c r="R84" s="120"/>
    </row>
    <row r="85" spans="1:18" ht="34.5" customHeight="1">
      <c r="A85" s="742"/>
      <c r="B85" s="147" t="s">
        <v>143</v>
      </c>
      <c r="C85" s="745"/>
      <c r="D85" s="744"/>
      <c r="E85" s="786"/>
      <c r="F85" s="790"/>
      <c r="G85" s="176"/>
      <c r="H85" s="751"/>
      <c r="I85" s="752"/>
      <c r="J85" s="752"/>
      <c r="K85" s="752"/>
      <c r="L85" s="752"/>
      <c r="M85" s="752"/>
      <c r="N85" s="752"/>
      <c r="O85" s="752"/>
      <c r="P85" s="752"/>
      <c r="Q85" s="752"/>
      <c r="R85" s="100"/>
    </row>
    <row r="86" spans="1:18" ht="34.5" customHeight="1">
      <c r="A86" s="742"/>
      <c r="B86" s="147" t="s">
        <v>144</v>
      </c>
      <c r="C86" s="745"/>
      <c r="D86" s="744"/>
      <c r="E86" s="786"/>
      <c r="F86" s="790"/>
      <c r="G86" s="176"/>
      <c r="H86" s="751"/>
      <c r="I86" s="752"/>
      <c r="J86" s="752"/>
      <c r="K86" s="752"/>
      <c r="L86" s="752"/>
      <c r="M86" s="752"/>
      <c r="N86" s="752"/>
      <c r="O86" s="752"/>
      <c r="P86" s="752"/>
      <c r="Q86" s="752"/>
      <c r="R86" s="100"/>
    </row>
    <row r="87" spans="1:18" ht="34.5" customHeight="1">
      <c r="A87" s="742"/>
      <c r="B87" s="147" t="s">
        <v>145</v>
      </c>
      <c r="C87" s="745"/>
      <c r="D87" s="744"/>
      <c r="E87" s="786"/>
      <c r="F87" s="790"/>
      <c r="G87" s="176"/>
      <c r="H87" s="751"/>
      <c r="I87" s="752"/>
      <c r="J87" s="752"/>
      <c r="K87" s="752"/>
      <c r="L87" s="752"/>
      <c r="M87" s="752"/>
      <c r="N87" s="752"/>
      <c r="O87" s="752"/>
      <c r="P87" s="752"/>
      <c r="Q87" s="752"/>
      <c r="R87" s="100"/>
    </row>
    <row r="88" spans="1:18" ht="34.5" customHeight="1">
      <c r="A88" s="743"/>
      <c r="B88" s="103" t="s">
        <v>146</v>
      </c>
      <c r="C88" s="756"/>
      <c r="D88" s="744"/>
      <c r="E88" s="750"/>
      <c r="F88" s="790"/>
      <c r="G88" s="176"/>
      <c r="H88" s="765"/>
      <c r="I88" s="752"/>
      <c r="J88" s="752"/>
      <c r="K88" s="752"/>
      <c r="L88" s="752"/>
      <c r="M88" s="752"/>
      <c r="N88" s="752"/>
      <c r="O88" s="752"/>
      <c r="P88" s="752"/>
      <c r="Q88" s="752"/>
      <c r="R88" s="122"/>
    </row>
    <row r="89" spans="1:18" ht="34.5" customHeight="1">
      <c r="A89" s="741">
        <v>14</v>
      </c>
      <c r="B89" s="71" t="s">
        <v>147</v>
      </c>
      <c r="C89" s="744" t="s">
        <v>148</v>
      </c>
      <c r="D89" s="755" t="s">
        <v>149</v>
      </c>
      <c r="E89" s="746" t="s">
        <v>99</v>
      </c>
      <c r="F89" s="177" t="s">
        <v>49</v>
      </c>
      <c r="G89" s="151">
        <f>R89*O4</f>
        <v>14</v>
      </c>
      <c r="H89" s="87">
        <v>0</v>
      </c>
      <c r="I89" s="110"/>
      <c r="J89" s="110"/>
      <c r="K89" s="110"/>
      <c r="L89" s="110"/>
      <c r="M89" s="110"/>
      <c r="N89" s="110"/>
      <c r="O89" s="110"/>
      <c r="P89" s="110"/>
      <c r="Q89" s="111"/>
      <c r="R89" s="126">
        <v>14</v>
      </c>
    </row>
    <row r="90" spans="1:18" ht="34.5" customHeight="1">
      <c r="A90" s="742"/>
      <c r="B90" s="81" t="s">
        <v>150</v>
      </c>
      <c r="C90" s="789"/>
      <c r="D90" s="745"/>
      <c r="E90" s="753"/>
      <c r="F90" s="178" t="s">
        <v>51</v>
      </c>
      <c r="G90" s="151">
        <f>R90*O4</f>
        <v>19.5</v>
      </c>
      <c r="H90" s="179"/>
      <c r="I90" s="170"/>
      <c r="J90" s="180"/>
      <c r="K90" s="170">
        <v>0</v>
      </c>
      <c r="L90" s="180"/>
      <c r="M90" s="170"/>
      <c r="N90" s="180"/>
      <c r="O90" s="170"/>
      <c r="P90" s="180"/>
      <c r="Q90" s="170"/>
      <c r="R90" s="170">
        <v>19.5</v>
      </c>
    </row>
    <row r="91" spans="1:18" ht="34.5" customHeight="1">
      <c r="A91" s="742"/>
      <c r="B91" s="81" t="s">
        <v>151</v>
      </c>
      <c r="C91" s="789"/>
      <c r="D91" s="745"/>
      <c r="E91" s="753"/>
      <c r="F91" s="181" t="s">
        <v>53</v>
      </c>
      <c r="G91" s="151">
        <f>R91*O4</f>
        <v>15</v>
      </c>
      <c r="H91" s="87"/>
      <c r="I91" s="119"/>
      <c r="J91" s="87"/>
      <c r="K91" s="119"/>
      <c r="L91" s="87"/>
      <c r="M91" s="119"/>
      <c r="N91" s="87">
        <v>0</v>
      </c>
      <c r="O91" s="119"/>
      <c r="P91" s="87"/>
      <c r="Q91" s="130"/>
      <c r="R91" s="87">
        <v>15</v>
      </c>
    </row>
    <row r="92" spans="1:18" ht="34.5" customHeight="1">
      <c r="A92" s="742"/>
      <c r="B92" s="81" t="s">
        <v>152</v>
      </c>
      <c r="C92" s="789"/>
      <c r="D92" s="745"/>
      <c r="E92" s="753"/>
      <c r="F92" s="791"/>
      <c r="G92" s="183"/>
      <c r="H92" s="763"/>
      <c r="I92" s="764"/>
      <c r="J92" s="764"/>
      <c r="K92" s="764"/>
      <c r="L92" s="764"/>
      <c r="M92" s="764"/>
      <c r="N92" s="764"/>
      <c r="O92" s="764"/>
      <c r="P92" s="764"/>
      <c r="Q92" s="764"/>
      <c r="R92" s="120"/>
    </row>
    <row r="93" spans="1:18" ht="34.5" customHeight="1">
      <c r="A93" s="742"/>
      <c r="B93" s="81" t="s">
        <v>153</v>
      </c>
      <c r="C93" s="789"/>
      <c r="D93" s="745"/>
      <c r="E93" s="753"/>
      <c r="F93" s="780"/>
      <c r="G93" s="137"/>
      <c r="H93" s="769"/>
      <c r="I93" s="769"/>
      <c r="J93" s="769"/>
      <c r="K93" s="769"/>
      <c r="L93" s="769"/>
      <c r="M93" s="769"/>
      <c r="N93" s="769"/>
      <c r="O93" s="769"/>
      <c r="P93" s="769"/>
      <c r="Q93" s="792"/>
      <c r="R93" s="136"/>
    </row>
    <row r="94" spans="1:18" ht="34.5" customHeight="1">
      <c r="A94" s="742"/>
      <c r="B94" s="89" t="s">
        <v>154</v>
      </c>
      <c r="C94" s="789"/>
      <c r="D94" s="745"/>
      <c r="E94" s="753"/>
      <c r="F94" s="780"/>
      <c r="G94" s="137"/>
      <c r="H94" s="769"/>
      <c r="I94" s="769"/>
      <c r="J94" s="769"/>
      <c r="K94" s="769"/>
      <c r="L94" s="769"/>
      <c r="M94" s="769"/>
      <c r="N94" s="769"/>
      <c r="O94" s="769"/>
      <c r="P94" s="769"/>
      <c r="Q94" s="792"/>
      <c r="R94" s="136"/>
    </row>
    <row r="95" spans="1:18" ht="34.5" customHeight="1">
      <c r="A95" s="742"/>
      <c r="B95" s="89" t="s">
        <v>155</v>
      </c>
      <c r="C95" s="789"/>
      <c r="D95" s="745"/>
      <c r="E95" s="753"/>
      <c r="F95" s="780"/>
      <c r="G95" s="137"/>
      <c r="H95" s="769"/>
      <c r="I95" s="769"/>
      <c r="J95" s="769"/>
      <c r="K95" s="769"/>
      <c r="L95" s="769"/>
      <c r="M95" s="769"/>
      <c r="N95" s="769"/>
      <c r="O95" s="769"/>
      <c r="P95" s="769"/>
      <c r="Q95" s="792"/>
      <c r="R95" s="136"/>
    </row>
    <row r="96" spans="1:18" ht="34.5" customHeight="1">
      <c r="A96" s="742"/>
      <c r="B96" s="89" t="s">
        <v>156</v>
      </c>
      <c r="C96" s="789"/>
      <c r="D96" s="745"/>
      <c r="E96" s="753"/>
      <c r="F96" s="780"/>
      <c r="G96" s="137"/>
      <c r="H96" s="769"/>
      <c r="I96" s="769"/>
      <c r="J96" s="769"/>
      <c r="K96" s="769"/>
      <c r="L96" s="769"/>
      <c r="M96" s="769"/>
      <c r="N96" s="769"/>
      <c r="O96" s="769"/>
      <c r="P96" s="769"/>
      <c r="Q96" s="792"/>
      <c r="R96" s="136"/>
    </row>
    <row r="97" spans="1:18" ht="34.5" customHeight="1">
      <c r="A97" s="742"/>
      <c r="B97" s="89" t="s">
        <v>157</v>
      </c>
      <c r="C97" s="789"/>
      <c r="D97" s="745"/>
      <c r="E97" s="753"/>
      <c r="F97" s="780"/>
      <c r="G97" s="137"/>
      <c r="H97" s="769"/>
      <c r="I97" s="769"/>
      <c r="J97" s="769"/>
      <c r="K97" s="769"/>
      <c r="L97" s="769"/>
      <c r="M97" s="769"/>
      <c r="N97" s="769"/>
      <c r="O97" s="769"/>
      <c r="P97" s="769"/>
      <c r="Q97" s="792"/>
      <c r="R97" s="136"/>
    </row>
    <row r="98" spans="1:18" ht="34.5" customHeight="1">
      <c r="A98" s="743"/>
      <c r="B98" s="102" t="s">
        <v>158</v>
      </c>
      <c r="C98" s="789"/>
      <c r="D98" s="756"/>
      <c r="E98" s="753"/>
      <c r="F98" s="781"/>
      <c r="G98" s="137"/>
      <c r="H98" s="769"/>
      <c r="I98" s="769"/>
      <c r="J98" s="769"/>
      <c r="K98" s="769"/>
      <c r="L98" s="769"/>
      <c r="M98" s="769"/>
      <c r="N98" s="769"/>
      <c r="O98" s="769"/>
      <c r="P98" s="769"/>
      <c r="Q98" s="792"/>
      <c r="R98" s="140"/>
    </row>
    <row r="99" spans="1:18" ht="34.5" customHeight="1">
      <c r="A99" s="741">
        <v>15</v>
      </c>
      <c r="B99" s="71" t="s">
        <v>159</v>
      </c>
      <c r="C99" s="755" t="s">
        <v>160</v>
      </c>
      <c r="D99" s="107"/>
      <c r="E99" s="757" t="s">
        <v>99</v>
      </c>
      <c r="F99" s="136" t="s">
        <v>49</v>
      </c>
      <c r="G99" s="137"/>
      <c r="H99" s="109"/>
      <c r="I99" s="110"/>
      <c r="J99" s="110"/>
      <c r="K99" s="110"/>
      <c r="L99" s="110"/>
      <c r="M99" s="110"/>
      <c r="N99" s="110"/>
      <c r="O99" s="110"/>
      <c r="P99" s="110"/>
      <c r="Q99" s="111"/>
      <c r="R99" s="109"/>
    </row>
    <row r="100" spans="1:18" ht="34.5" customHeight="1">
      <c r="A100" s="742"/>
      <c r="B100" s="89" t="s">
        <v>161</v>
      </c>
      <c r="C100" s="744"/>
      <c r="D100" s="112"/>
      <c r="E100" s="753"/>
      <c r="F100" s="178" t="s">
        <v>51</v>
      </c>
      <c r="G100" s="137"/>
      <c r="H100" s="87"/>
      <c r="I100" s="86"/>
      <c r="J100" s="87"/>
      <c r="K100" s="86"/>
      <c r="L100" s="87"/>
      <c r="M100" s="86"/>
      <c r="N100" s="87"/>
      <c r="O100" s="86"/>
      <c r="P100" s="87"/>
      <c r="Q100" s="88"/>
      <c r="R100" s="115"/>
    </row>
    <row r="101" spans="1:18" ht="34.5" customHeight="1">
      <c r="A101" s="742"/>
      <c r="B101" s="89" t="s">
        <v>162</v>
      </c>
      <c r="C101" s="744"/>
      <c r="D101" s="90"/>
      <c r="E101" s="753"/>
      <c r="F101" s="181" t="s">
        <v>53</v>
      </c>
      <c r="G101" s="151">
        <f>R101*O4</f>
        <v>1.9</v>
      </c>
      <c r="H101" s="118"/>
      <c r="I101" s="87"/>
      <c r="J101" s="119"/>
      <c r="K101" s="87"/>
      <c r="L101" s="119"/>
      <c r="M101" s="87"/>
      <c r="N101" s="119">
        <v>0</v>
      </c>
      <c r="O101" s="87"/>
      <c r="P101" s="171"/>
      <c r="Q101" s="87"/>
      <c r="R101" s="118">
        <v>1.9</v>
      </c>
    </row>
    <row r="102" spans="1:18" ht="34.5" customHeight="1">
      <c r="A102" s="742"/>
      <c r="B102" s="97" t="s">
        <v>163</v>
      </c>
      <c r="C102" s="745"/>
      <c r="D102" s="793" t="s">
        <v>164</v>
      </c>
      <c r="E102" s="786"/>
      <c r="F102" s="794"/>
      <c r="G102" s="184"/>
      <c r="H102" s="763"/>
      <c r="I102" s="764"/>
      <c r="J102" s="764"/>
      <c r="K102" s="764"/>
      <c r="L102" s="764"/>
      <c r="M102" s="764"/>
      <c r="N102" s="764"/>
      <c r="O102" s="764"/>
      <c r="P102" s="764"/>
      <c r="Q102" s="764"/>
      <c r="R102" s="120"/>
    </row>
    <row r="103" spans="1:18" ht="34.5" customHeight="1">
      <c r="A103" s="743"/>
      <c r="B103" s="103" t="s">
        <v>165</v>
      </c>
      <c r="C103" s="756"/>
      <c r="D103" s="793"/>
      <c r="E103" s="750"/>
      <c r="F103" s="794"/>
      <c r="G103" s="184"/>
      <c r="H103" s="765"/>
      <c r="I103" s="752"/>
      <c r="J103" s="752"/>
      <c r="K103" s="752"/>
      <c r="L103" s="752"/>
      <c r="M103" s="752"/>
      <c r="N103" s="752"/>
      <c r="O103" s="752"/>
      <c r="P103" s="752"/>
      <c r="Q103" s="752"/>
      <c r="R103" s="122"/>
    </row>
    <row r="104" spans="1:18" ht="34.5" customHeight="1">
      <c r="A104" s="773">
        <v>16</v>
      </c>
      <c r="B104" s="141" t="s">
        <v>159</v>
      </c>
      <c r="C104" s="744" t="s">
        <v>166</v>
      </c>
      <c r="D104" s="73"/>
      <c r="E104" s="746" t="s">
        <v>99</v>
      </c>
      <c r="F104" s="124" t="s">
        <v>49</v>
      </c>
      <c r="G104" s="114"/>
      <c r="H104" s="185"/>
      <c r="I104" s="186"/>
      <c r="J104" s="186"/>
      <c r="K104" s="186"/>
      <c r="L104" s="186"/>
      <c r="M104" s="186"/>
      <c r="N104" s="186"/>
      <c r="O104" s="186"/>
      <c r="P104" s="186"/>
      <c r="Q104" s="187"/>
      <c r="R104" s="188"/>
    </row>
    <row r="105" spans="1:18" ht="34.5" customHeight="1">
      <c r="A105" s="774"/>
      <c r="B105" s="189" t="s">
        <v>162</v>
      </c>
      <c r="C105" s="789"/>
      <c r="D105" s="112"/>
      <c r="E105" s="796"/>
      <c r="F105" s="113" t="s">
        <v>51</v>
      </c>
      <c r="G105" s="127"/>
      <c r="H105" s="190"/>
      <c r="I105" s="185"/>
      <c r="J105" s="191"/>
      <c r="K105" s="185"/>
      <c r="L105" s="191"/>
      <c r="M105" s="185"/>
      <c r="N105" s="191"/>
      <c r="O105" s="185"/>
      <c r="P105" s="191"/>
      <c r="Q105" s="185"/>
      <c r="R105" s="190"/>
    </row>
    <row r="106" spans="1:18" ht="34.5" customHeight="1">
      <c r="A106" s="774"/>
      <c r="B106" s="142" t="s">
        <v>163</v>
      </c>
      <c r="C106" s="789"/>
      <c r="D106" s="129"/>
      <c r="E106" s="796"/>
      <c r="F106" s="116" t="s">
        <v>53</v>
      </c>
      <c r="G106" s="151">
        <f>R106*O4</f>
        <v>1</v>
      </c>
      <c r="H106" s="185"/>
      <c r="I106" s="192"/>
      <c r="J106" s="185"/>
      <c r="K106" s="192"/>
      <c r="L106" s="185"/>
      <c r="M106" s="192"/>
      <c r="N106" s="185">
        <v>0</v>
      </c>
      <c r="O106" s="192"/>
      <c r="P106" s="74"/>
      <c r="Q106" s="193"/>
      <c r="R106" s="194">
        <v>1</v>
      </c>
    </row>
    <row r="107" spans="1:18" ht="34.5" customHeight="1">
      <c r="A107" s="774"/>
      <c r="B107" s="195" t="s">
        <v>167</v>
      </c>
      <c r="C107" s="795"/>
      <c r="D107" s="196" t="s">
        <v>168</v>
      </c>
      <c r="E107" s="796"/>
      <c r="F107" s="797"/>
      <c r="G107" s="197"/>
      <c r="H107" s="799"/>
      <c r="I107" s="800"/>
      <c r="J107" s="800"/>
      <c r="K107" s="800"/>
      <c r="L107" s="800"/>
      <c r="M107" s="800"/>
      <c r="N107" s="800"/>
      <c r="O107" s="800"/>
      <c r="P107" s="800"/>
      <c r="Q107" s="800"/>
      <c r="R107" s="198"/>
    </row>
    <row r="108" spans="1:18" ht="34.5" customHeight="1">
      <c r="A108" s="775"/>
      <c r="B108" s="200" t="s">
        <v>169</v>
      </c>
      <c r="C108" s="789"/>
      <c r="D108" s="102" t="s">
        <v>170</v>
      </c>
      <c r="E108" s="796"/>
      <c r="F108" s="798"/>
      <c r="G108" s="184"/>
      <c r="H108" s="753"/>
      <c r="I108" s="753"/>
      <c r="J108" s="753"/>
      <c r="K108" s="753"/>
      <c r="L108" s="753"/>
      <c r="M108" s="753"/>
      <c r="N108" s="753"/>
      <c r="O108" s="753"/>
      <c r="P108" s="753"/>
      <c r="Q108" s="754"/>
      <c r="R108" s="106"/>
    </row>
    <row r="109" spans="1:18" ht="34.5" customHeight="1">
      <c r="A109" s="773">
        <v>17</v>
      </c>
      <c r="B109" s="141" t="s">
        <v>171</v>
      </c>
      <c r="C109" s="755" t="s">
        <v>172</v>
      </c>
      <c r="D109" s="107"/>
      <c r="E109" s="757" t="s">
        <v>99</v>
      </c>
      <c r="F109" s="108" t="s">
        <v>49</v>
      </c>
      <c r="G109" s="114"/>
      <c r="H109" s="109"/>
      <c r="I109" s="110"/>
      <c r="J109" s="110"/>
      <c r="K109" s="110"/>
      <c r="L109" s="110"/>
      <c r="M109" s="110"/>
      <c r="N109" s="110"/>
      <c r="O109" s="110"/>
      <c r="P109" s="110"/>
      <c r="Q109" s="111"/>
      <c r="R109" s="109"/>
    </row>
    <row r="110" spans="1:18" ht="34.5" customHeight="1">
      <c r="A110" s="774"/>
      <c r="B110" s="189" t="s">
        <v>173</v>
      </c>
      <c r="C110" s="744"/>
      <c r="D110" s="112"/>
      <c r="E110" s="753"/>
      <c r="F110" s="113" t="s">
        <v>51</v>
      </c>
      <c r="G110" s="114"/>
      <c r="H110" s="87"/>
      <c r="I110" s="86"/>
      <c r="J110" s="87"/>
      <c r="K110" s="86"/>
      <c r="L110" s="87"/>
      <c r="M110" s="86"/>
      <c r="N110" s="87"/>
      <c r="O110" s="86"/>
      <c r="P110" s="87"/>
      <c r="Q110" s="88"/>
      <c r="R110" s="115"/>
    </row>
    <row r="111" spans="1:18" ht="34.5" customHeight="1">
      <c r="A111" s="774"/>
      <c r="B111" s="142" t="s">
        <v>174</v>
      </c>
      <c r="C111" s="744"/>
      <c r="D111" s="129" t="s">
        <v>175</v>
      </c>
      <c r="E111" s="753"/>
      <c r="F111" s="116" t="s">
        <v>53</v>
      </c>
      <c r="G111" s="151">
        <f>R111*O4</f>
        <v>1.1299999999999999</v>
      </c>
      <c r="H111" s="118"/>
      <c r="I111" s="87"/>
      <c r="J111" s="119"/>
      <c r="K111" s="87"/>
      <c r="L111" s="119"/>
      <c r="M111" s="87"/>
      <c r="N111" s="119">
        <v>0</v>
      </c>
      <c r="O111" s="87"/>
      <c r="P111" s="119"/>
      <c r="Q111" s="87"/>
      <c r="R111" s="118">
        <v>1.1299999999999999</v>
      </c>
    </row>
    <row r="112" spans="1:18" ht="34.5" customHeight="1">
      <c r="A112" s="774"/>
      <c r="B112" s="195" t="s">
        <v>176</v>
      </c>
      <c r="C112" s="745"/>
      <c r="D112" s="793"/>
      <c r="E112" s="786"/>
      <c r="F112" s="801"/>
      <c r="G112" s="184"/>
      <c r="H112" s="763"/>
      <c r="I112" s="764"/>
      <c r="J112" s="764"/>
      <c r="K112" s="764"/>
      <c r="L112" s="764"/>
      <c r="M112" s="764"/>
      <c r="N112" s="764"/>
      <c r="O112" s="764"/>
      <c r="P112" s="764"/>
      <c r="Q112" s="764"/>
      <c r="R112" s="120"/>
    </row>
    <row r="113" spans="1:18" ht="34.5" customHeight="1">
      <c r="A113" s="774"/>
      <c r="B113" s="195" t="s">
        <v>177</v>
      </c>
      <c r="C113" s="745"/>
      <c r="D113" s="793"/>
      <c r="E113" s="786"/>
      <c r="F113" s="801"/>
      <c r="G113" s="184"/>
      <c r="H113" s="751"/>
      <c r="I113" s="752"/>
      <c r="J113" s="752"/>
      <c r="K113" s="752"/>
      <c r="L113" s="752"/>
      <c r="M113" s="752"/>
      <c r="N113" s="752"/>
      <c r="O113" s="752"/>
      <c r="P113" s="752"/>
      <c r="Q113" s="752"/>
      <c r="R113" s="100"/>
    </row>
    <row r="114" spans="1:18" ht="34.5" customHeight="1">
      <c r="A114" s="774"/>
      <c r="B114" s="201" t="s">
        <v>178</v>
      </c>
      <c r="C114" s="745"/>
      <c r="D114" s="793"/>
      <c r="E114" s="786"/>
      <c r="F114" s="801"/>
      <c r="G114" s="184"/>
      <c r="H114" s="751"/>
      <c r="I114" s="752"/>
      <c r="J114" s="752"/>
      <c r="K114" s="752"/>
      <c r="L114" s="752"/>
      <c r="M114" s="752"/>
      <c r="N114" s="752"/>
      <c r="O114" s="752"/>
      <c r="P114" s="752"/>
      <c r="Q114" s="752"/>
      <c r="R114" s="100"/>
    </row>
    <row r="115" spans="1:18" ht="34.5" customHeight="1">
      <c r="A115" s="775"/>
      <c r="B115" s="202" t="s">
        <v>179</v>
      </c>
      <c r="C115" s="756"/>
      <c r="D115" s="793"/>
      <c r="E115" s="750"/>
      <c r="F115" s="801"/>
      <c r="G115" s="184"/>
      <c r="H115" s="765"/>
      <c r="I115" s="752"/>
      <c r="J115" s="752"/>
      <c r="K115" s="752"/>
      <c r="L115" s="752"/>
      <c r="M115" s="752"/>
      <c r="N115" s="752"/>
      <c r="O115" s="752"/>
      <c r="P115" s="752"/>
      <c r="Q115" s="752"/>
      <c r="R115" s="122"/>
    </row>
    <row r="116" spans="1:18" ht="34.5" customHeight="1">
      <c r="A116" s="773">
        <v>18</v>
      </c>
      <c r="B116" s="141" t="s">
        <v>180</v>
      </c>
      <c r="C116" s="744" t="s">
        <v>181</v>
      </c>
      <c r="D116" s="73"/>
      <c r="E116" s="746" t="s">
        <v>99</v>
      </c>
      <c r="F116" s="124" t="s">
        <v>49</v>
      </c>
      <c r="G116" s="114"/>
      <c r="H116" s="87"/>
      <c r="I116" s="110"/>
      <c r="J116" s="110"/>
      <c r="K116" s="110"/>
      <c r="L116" s="110"/>
      <c r="M116" s="110"/>
      <c r="N116" s="110"/>
      <c r="O116" s="110"/>
      <c r="P116" s="110"/>
      <c r="Q116" s="111"/>
      <c r="R116" s="126"/>
    </row>
    <row r="117" spans="1:18" ht="34.5" customHeight="1">
      <c r="A117" s="774"/>
      <c r="B117" s="189" t="s">
        <v>182</v>
      </c>
      <c r="C117" s="744"/>
      <c r="D117" s="82"/>
      <c r="E117" s="746"/>
      <c r="F117" s="113" t="s">
        <v>51</v>
      </c>
      <c r="G117" s="127"/>
      <c r="H117" s="128"/>
      <c r="I117" s="87"/>
      <c r="J117" s="86"/>
      <c r="K117" s="87"/>
      <c r="L117" s="86"/>
      <c r="M117" s="87"/>
      <c r="N117" s="86"/>
      <c r="O117" s="87"/>
      <c r="P117" s="86"/>
      <c r="Q117" s="87"/>
      <c r="R117" s="128"/>
    </row>
    <row r="118" spans="1:18" ht="34.5" customHeight="1">
      <c r="A118" s="774"/>
      <c r="B118" s="189" t="s">
        <v>183</v>
      </c>
      <c r="C118" s="744"/>
      <c r="D118" s="90"/>
      <c r="E118" s="746"/>
      <c r="F118" s="116" t="s">
        <v>53</v>
      </c>
      <c r="G118" s="151">
        <f>R118*O4</f>
        <v>1.3</v>
      </c>
      <c r="H118" s="87"/>
      <c r="I118" s="119"/>
      <c r="J118" s="87"/>
      <c r="K118" s="119"/>
      <c r="L118" s="87"/>
      <c r="M118" s="119"/>
      <c r="N118" s="87">
        <v>0</v>
      </c>
      <c r="O118" s="119"/>
      <c r="P118" s="87"/>
      <c r="Q118" s="130"/>
      <c r="R118" s="131">
        <v>1.3</v>
      </c>
    </row>
    <row r="119" spans="1:18" ht="34.5" customHeight="1">
      <c r="A119" s="774"/>
      <c r="B119" s="189"/>
      <c r="C119" s="744"/>
      <c r="D119" s="143" t="s">
        <v>184</v>
      </c>
      <c r="E119" s="746"/>
      <c r="F119" s="98"/>
      <c r="G119" s="144"/>
      <c r="H119" s="763"/>
      <c r="I119" s="764"/>
      <c r="J119" s="764"/>
      <c r="K119" s="764"/>
      <c r="L119" s="764"/>
      <c r="M119" s="764"/>
      <c r="N119" s="764"/>
      <c r="O119" s="764"/>
      <c r="P119" s="764"/>
      <c r="Q119" s="764"/>
      <c r="R119" s="203"/>
    </row>
    <row r="120" spans="1:18" ht="34.5" customHeight="1">
      <c r="A120" s="802">
        <v>19</v>
      </c>
      <c r="B120" s="204" t="s">
        <v>185</v>
      </c>
      <c r="C120" s="804" t="s">
        <v>186</v>
      </c>
      <c r="D120" s="205" t="s">
        <v>187</v>
      </c>
      <c r="E120" s="806" t="s">
        <v>48</v>
      </c>
      <c r="F120" s="206" t="s">
        <v>49</v>
      </c>
      <c r="G120" s="207">
        <f>R120*O4</f>
        <v>1.5</v>
      </c>
      <c r="H120" s="208"/>
      <c r="I120" s="78"/>
      <c r="J120" s="79">
        <v>0</v>
      </c>
      <c r="K120" s="78"/>
      <c r="L120" s="79"/>
      <c r="M120" s="78"/>
      <c r="N120" s="79"/>
      <c r="O120" s="78"/>
      <c r="P120" s="79"/>
      <c r="Q120" s="80"/>
      <c r="R120" s="209">
        <v>1.5</v>
      </c>
    </row>
    <row r="121" spans="1:18" ht="34.5" customHeight="1">
      <c r="A121" s="774"/>
      <c r="B121" s="159" t="s">
        <v>188</v>
      </c>
      <c r="C121" s="744"/>
      <c r="D121" s="82"/>
      <c r="E121" s="746"/>
      <c r="F121" s="113" t="s">
        <v>51</v>
      </c>
      <c r="G121" s="114"/>
      <c r="H121" s="87"/>
      <c r="I121" s="86"/>
      <c r="J121" s="87"/>
      <c r="K121" s="86"/>
      <c r="L121" s="87"/>
      <c r="M121" s="86"/>
      <c r="N121" s="87"/>
      <c r="O121" s="86"/>
      <c r="P121" s="87"/>
      <c r="Q121" s="210"/>
      <c r="R121" s="115"/>
    </row>
    <row r="122" spans="1:18" ht="34.5" customHeight="1">
      <c r="A122" s="774"/>
      <c r="B122" s="189" t="s">
        <v>189</v>
      </c>
      <c r="C122" s="744"/>
      <c r="D122" s="90"/>
      <c r="E122" s="746"/>
      <c r="F122" s="116" t="s">
        <v>53</v>
      </c>
      <c r="G122" s="117"/>
      <c r="H122" s="118"/>
      <c r="I122" s="87"/>
      <c r="J122" s="119"/>
      <c r="K122" s="87"/>
      <c r="L122" s="119"/>
      <c r="M122" s="87"/>
      <c r="N122" s="119"/>
      <c r="O122" s="87"/>
      <c r="P122" s="119"/>
      <c r="Q122" s="125"/>
      <c r="R122" s="211"/>
    </row>
    <row r="123" spans="1:18" ht="34.5" customHeight="1">
      <c r="A123" s="774"/>
      <c r="B123" s="189" t="s">
        <v>190</v>
      </c>
      <c r="C123" s="745"/>
      <c r="D123" s="760" t="s">
        <v>70</v>
      </c>
      <c r="E123" s="758"/>
      <c r="F123" s="762"/>
      <c r="G123" s="114"/>
      <c r="H123" s="763"/>
      <c r="I123" s="764"/>
      <c r="J123" s="764"/>
      <c r="K123" s="764"/>
      <c r="L123" s="764"/>
      <c r="M123" s="764"/>
      <c r="N123" s="764"/>
      <c r="O123" s="764"/>
      <c r="P123" s="764"/>
      <c r="Q123" s="810"/>
      <c r="R123" s="121"/>
    </row>
    <row r="124" spans="1:18" ht="34.5" customHeight="1">
      <c r="A124" s="774"/>
      <c r="B124" s="189" t="s">
        <v>191</v>
      </c>
      <c r="C124" s="745"/>
      <c r="D124" s="760"/>
      <c r="E124" s="758"/>
      <c r="F124" s="762"/>
      <c r="G124" s="114"/>
      <c r="H124" s="751"/>
      <c r="I124" s="752"/>
      <c r="J124" s="752"/>
      <c r="K124" s="752"/>
      <c r="L124" s="752"/>
      <c r="M124" s="752"/>
      <c r="N124" s="752"/>
      <c r="O124" s="752"/>
      <c r="P124" s="752"/>
      <c r="Q124" s="782"/>
      <c r="R124" s="87"/>
    </row>
    <row r="125" spans="1:18" ht="34.5" customHeight="1">
      <c r="A125" s="803"/>
      <c r="B125" s="212" t="s">
        <v>192</v>
      </c>
      <c r="C125" s="805"/>
      <c r="D125" s="808"/>
      <c r="E125" s="807"/>
      <c r="F125" s="809"/>
      <c r="G125" s="213"/>
      <c r="H125" s="811"/>
      <c r="I125" s="812"/>
      <c r="J125" s="812"/>
      <c r="K125" s="812"/>
      <c r="L125" s="812"/>
      <c r="M125" s="812"/>
      <c r="N125" s="812"/>
      <c r="O125" s="812"/>
      <c r="P125" s="812"/>
      <c r="Q125" s="813"/>
      <c r="R125" s="214"/>
    </row>
    <row r="126" spans="1:18" ht="34.5" customHeight="1">
      <c r="A126" s="802">
        <v>20</v>
      </c>
      <c r="B126" s="204" t="s">
        <v>193</v>
      </c>
      <c r="C126" s="814" t="s">
        <v>186</v>
      </c>
      <c r="D126" s="215" t="s">
        <v>194</v>
      </c>
      <c r="E126" s="816" t="s">
        <v>48</v>
      </c>
      <c r="F126" s="216" t="s">
        <v>49</v>
      </c>
      <c r="G126" s="207">
        <f>R126*O4</f>
        <v>1.7</v>
      </c>
      <c r="H126" s="78"/>
      <c r="I126" s="79"/>
      <c r="J126" s="79">
        <v>0</v>
      </c>
      <c r="K126" s="79"/>
      <c r="L126" s="79"/>
      <c r="M126" s="79"/>
      <c r="N126" s="79"/>
      <c r="O126" s="79"/>
      <c r="P126" s="79"/>
      <c r="Q126" s="217"/>
      <c r="R126" s="218">
        <v>1.7</v>
      </c>
    </row>
    <row r="127" spans="1:18" ht="34.5" customHeight="1">
      <c r="A127" s="774"/>
      <c r="B127" s="159" t="s">
        <v>195</v>
      </c>
      <c r="C127" s="744"/>
      <c r="D127" s="82"/>
      <c r="E127" s="817"/>
      <c r="F127" s="219" t="s">
        <v>51</v>
      </c>
      <c r="G127" s="220"/>
      <c r="H127" s="128"/>
      <c r="I127" s="87"/>
      <c r="J127" s="86"/>
      <c r="K127" s="87"/>
      <c r="L127" s="86"/>
      <c r="M127" s="87"/>
      <c r="N127" s="86"/>
      <c r="O127" s="87"/>
      <c r="P127" s="86"/>
      <c r="Q127" s="125"/>
      <c r="R127" s="221"/>
    </row>
    <row r="128" spans="1:18" ht="34.5" customHeight="1">
      <c r="A128" s="774"/>
      <c r="B128" s="189" t="s">
        <v>196</v>
      </c>
      <c r="C128" s="744"/>
      <c r="D128" s="90"/>
      <c r="E128" s="817"/>
      <c r="F128" s="222" t="s">
        <v>53</v>
      </c>
      <c r="G128" s="151"/>
      <c r="H128" s="87"/>
      <c r="I128" s="119"/>
      <c r="J128" s="87"/>
      <c r="K128" s="119"/>
      <c r="L128" s="87"/>
      <c r="M128" s="119"/>
      <c r="N128" s="87"/>
      <c r="O128" s="119"/>
      <c r="P128" s="87"/>
      <c r="Q128" s="223"/>
      <c r="R128" s="131"/>
    </row>
    <row r="129" spans="1:18" ht="34.5" customHeight="1">
      <c r="A129" s="774"/>
      <c r="B129" s="189" t="s">
        <v>197</v>
      </c>
      <c r="C129" s="745"/>
      <c r="D129" s="776" t="s">
        <v>198</v>
      </c>
      <c r="E129" s="817"/>
      <c r="F129" s="820"/>
      <c r="G129" s="224"/>
      <c r="H129" s="763"/>
      <c r="I129" s="764"/>
      <c r="J129" s="764"/>
      <c r="K129" s="764"/>
      <c r="L129" s="764"/>
      <c r="M129" s="764"/>
      <c r="N129" s="764"/>
      <c r="O129" s="764"/>
      <c r="P129" s="764"/>
      <c r="Q129" s="810"/>
      <c r="R129" s="121"/>
    </row>
    <row r="130" spans="1:18" ht="34.5" customHeight="1">
      <c r="A130" s="774"/>
      <c r="B130" s="189" t="s">
        <v>199</v>
      </c>
      <c r="C130" s="744"/>
      <c r="D130" s="777"/>
      <c r="E130" s="817"/>
      <c r="F130" s="821"/>
      <c r="G130" s="225"/>
      <c r="H130" s="752"/>
      <c r="I130" s="752"/>
      <c r="J130" s="752"/>
      <c r="K130" s="752"/>
      <c r="L130" s="752"/>
      <c r="M130" s="752"/>
      <c r="N130" s="752"/>
      <c r="O130" s="752"/>
      <c r="P130" s="752"/>
      <c r="Q130" s="782"/>
      <c r="R130" s="87"/>
    </row>
    <row r="131" spans="1:18" ht="182.25" customHeight="1">
      <c r="A131" s="803"/>
      <c r="B131" s="212" t="s">
        <v>200</v>
      </c>
      <c r="C131" s="815"/>
      <c r="D131" s="819"/>
      <c r="E131" s="818"/>
      <c r="F131" s="822"/>
      <c r="G131" s="226"/>
      <c r="H131" s="812"/>
      <c r="I131" s="812"/>
      <c r="J131" s="812"/>
      <c r="K131" s="812"/>
      <c r="L131" s="812"/>
      <c r="M131" s="812"/>
      <c r="N131" s="812"/>
      <c r="O131" s="812"/>
      <c r="P131" s="812"/>
      <c r="Q131" s="813"/>
      <c r="R131" s="214"/>
    </row>
    <row r="132" spans="1:18" ht="34.5" customHeight="1">
      <c r="A132" s="802">
        <v>21</v>
      </c>
      <c r="B132" s="204" t="s">
        <v>201</v>
      </c>
      <c r="C132" s="804" t="s">
        <v>186</v>
      </c>
      <c r="D132" s="205" t="s">
        <v>202</v>
      </c>
      <c r="E132" s="806" t="s">
        <v>203</v>
      </c>
      <c r="F132" s="206" t="s">
        <v>49</v>
      </c>
      <c r="G132" s="227"/>
      <c r="H132" s="208"/>
      <c r="I132" s="79"/>
      <c r="J132" s="79"/>
      <c r="K132" s="79"/>
      <c r="L132" s="79"/>
      <c r="M132" s="79"/>
      <c r="N132" s="79"/>
      <c r="O132" s="79"/>
      <c r="P132" s="79"/>
      <c r="Q132" s="217"/>
      <c r="R132" s="228"/>
    </row>
    <row r="133" spans="1:18" ht="34.5" customHeight="1">
      <c r="A133" s="774"/>
      <c r="B133" s="189" t="s">
        <v>204</v>
      </c>
      <c r="C133" s="744"/>
      <c r="D133" s="82"/>
      <c r="E133" s="746"/>
      <c r="F133" s="113" t="s">
        <v>51</v>
      </c>
      <c r="G133" s="114"/>
      <c r="H133" s="87"/>
      <c r="I133" s="86"/>
      <c r="J133" s="87"/>
      <c r="K133" s="86"/>
      <c r="L133" s="87"/>
      <c r="M133" s="86"/>
      <c r="N133" s="87"/>
      <c r="O133" s="86"/>
      <c r="P133" s="87"/>
      <c r="Q133" s="210"/>
      <c r="R133" s="115"/>
    </row>
    <row r="134" spans="1:18" ht="34.5" customHeight="1">
      <c r="A134" s="774"/>
      <c r="B134" s="189" t="s">
        <v>205</v>
      </c>
      <c r="C134" s="744"/>
      <c r="D134" s="90"/>
      <c r="E134" s="746"/>
      <c r="F134" s="116" t="s">
        <v>53</v>
      </c>
      <c r="G134" s="151">
        <f>R134*O4</f>
        <v>2</v>
      </c>
      <c r="H134" s="118"/>
      <c r="I134" s="87"/>
      <c r="J134" s="119"/>
      <c r="K134" s="87"/>
      <c r="L134" s="119"/>
      <c r="M134" s="87"/>
      <c r="N134" s="119"/>
      <c r="O134" s="87"/>
      <c r="P134" s="119"/>
      <c r="Q134" s="125">
        <v>0</v>
      </c>
      <c r="R134" s="211">
        <v>2</v>
      </c>
    </row>
    <row r="135" spans="1:18" ht="34.5" customHeight="1">
      <c r="A135" s="774"/>
      <c r="B135" s="189" t="s">
        <v>206</v>
      </c>
      <c r="C135" s="745"/>
      <c r="D135" s="760" t="s">
        <v>207</v>
      </c>
      <c r="E135" s="758"/>
      <c r="F135" s="762"/>
      <c r="G135" s="114"/>
      <c r="H135" s="763"/>
      <c r="I135" s="764"/>
      <c r="J135" s="764"/>
      <c r="K135" s="764"/>
      <c r="L135" s="764"/>
      <c r="M135" s="764"/>
      <c r="N135" s="764"/>
      <c r="O135" s="764"/>
      <c r="P135" s="764"/>
      <c r="Q135" s="810"/>
      <c r="R135" s="121"/>
    </row>
    <row r="136" spans="1:18" ht="34.5" customHeight="1">
      <c r="A136" s="774"/>
      <c r="B136" s="189" t="s">
        <v>208</v>
      </c>
      <c r="C136" s="745"/>
      <c r="D136" s="760"/>
      <c r="E136" s="758"/>
      <c r="F136" s="762"/>
      <c r="G136" s="114"/>
      <c r="H136" s="751"/>
      <c r="I136" s="752"/>
      <c r="J136" s="752"/>
      <c r="K136" s="752"/>
      <c r="L136" s="752"/>
      <c r="M136" s="752"/>
      <c r="N136" s="752"/>
      <c r="O136" s="752"/>
      <c r="P136" s="752"/>
      <c r="Q136" s="782"/>
      <c r="R136" s="87"/>
    </row>
    <row r="137" spans="1:18" ht="34.5" customHeight="1">
      <c r="A137" s="803"/>
      <c r="B137" s="212" t="s">
        <v>209</v>
      </c>
      <c r="C137" s="805"/>
      <c r="D137" s="808"/>
      <c r="E137" s="807"/>
      <c r="F137" s="823"/>
      <c r="G137" s="229"/>
      <c r="H137" s="811"/>
      <c r="I137" s="812"/>
      <c r="J137" s="812"/>
      <c r="K137" s="812"/>
      <c r="L137" s="812"/>
      <c r="M137" s="812"/>
      <c r="N137" s="812"/>
      <c r="O137" s="812"/>
      <c r="P137" s="812"/>
      <c r="Q137" s="813"/>
      <c r="R137" s="214"/>
    </row>
    <row r="138" spans="1:18" ht="34.5" customHeight="1">
      <c r="A138" s="774">
        <v>22</v>
      </c>
      <c r="B138" s="189" t="s">
        <v>210</v>
      </c>
      <c r="C138" s="744" t="s">
        <v>186</v>
      </c>
      <c r="D138" s="230" t="s">
        <v>211</v>
      </c>
      <c r="E138" s="746" t="s">
        <v>48</v>
      </c>
      <c r="F138" s="231" t="s">
        <v>49</v>
      </c>
      <c r="G138" s="151">
        <f>R138*O4</f>
        <v>0.5</v>
      </c>
      <c r="H138" s="185"/>
      <c r="I138" s="232"/>
      <c r="J138" s="232">
        <v>0</v>
      </c>
      <c r="K138" s="232"/>
      <c r="L138" s="232"/>
      <c r="M138" s="232"/>
      <c r="N138" s="232"/>
      <c r="O138" s="232"/>
      <c r="P138" s="232"/>
      <c r="Q138" s="233"/>
      <c r="R138" s="234">
        <v>0.5</v>
      </c>
    </row>
    <row r="139" spans="1:18" ht="34.5" customHeight="1">
      <c r="A139" s="774"/>
      <c r="B139" s="142" t="s">
        <v>212</v>
      </c>
      <c r="C139" s="744"/>
      <c r="D139" s="82"/>
      <c r="E139" s="796"/>
      <c r="F139" s="235" t="s">
        <v>51</v>
      </c>
      <c r="G139" s="236"/>
      <c r="H139" s="190"/>
      <c r="I139" s="185"/>
      <c r="J139" s="191"/>
      <c r="K139" s="185"/>
      <c r="L139" s="191"/>
      <c r="M139" s="105"/>
      <c r="N139" s="191"/>
      <c r="O139" s="185"/>
      <c r="P139" s="191"/>
      <c r="Q139" s="185"/>
      <c r="R139" s="190"/>
    </row>
    <row r="140" spans="1:18" ht="34.5" customHeight="1">
      <c r="A140" s="774"/>
      <c r="B140" s="189" t="s">
        <v>213</v>
      </c>
      <c r="C140" s="744"/>
      <c r="D140" s="90"/>
      <c r="E140" s="796"/>
      <c r="F140" s="116" t="s">
        <v>53</v>
      </c>
      <c r="G140" s="114"/>
      <c r="H140" s="185"/>
      <c r="I140" s="192"/>
      <c r="J140" s="185"/>
      <c r="K140" s="192"/>
      <c r="L140" s="185"/>
      <c r="M140" s="192"/>
      <c r="N140" s="185"/>
      <c r="O140" s="192"/>
      <c r="P140" s="185"/>
      <c r="Q140" s="193"/>
      <c r="R140" s="194"/>
    </row>
    <row r="141" spans="1:18" ht="34.5" customHeight="1">
      <c r="A141" s="774"/>
      <c r="B141" s="189" t="s">
        <v>214</v>
      </c>
      <c r="C141" s="744"/>
      <c r="D141" s="826" t="s">
        <v>215</v>
      </c>
      <c r="E141" s="796"/>
      <c r="F141" s="791"/>
      <c r="G141" s="183"/>
      <c r="H141" s="799"/>
      <c r="I141" s="800"/>
      <c r="J141" s="800"/>
      <c r="K141" s="800"/>
      <c r="L141" s="800"/>
      <c r="M141" s="800"/>
      <c r="N141" s="800"/>
      <c r="O141" s="800"/>
      <c r="P141" s="800"/>
      <c r="Q141" s="800"/>
      <c r="R141" s="198"/>
    </row>
    <row r="142" spans="1:18" ht="34.5" customHeight="1">
      <c r="A142" s="774"/>
      <c r="B142" s="189" t="s">
        <v>216</v>
      </c>
      <c r="C142" s="744"/>
      <c r="D142" s="827"/>
      <c r="E142" s="796"/>
      <c r="F142" s="781"/>
      <c r="G142" s="137"/>
      <c r="H142" s="828"/>
      <c r="I142" s="828"/>
      <c r="J142" s="828"/>
      <c r="K142" s="828"/>
      <c r="L142" s="828"/>
      <c r="M142" s="828"/>
      <c r="N142" s="828"/>
      <c r="O142" s="828"/>
      <c r="P142" s="828"/>
      <c r="Q142" s="829"/>
      <c r="R142" s="238"/>
    </row>
    <row r="143" spans="1:18" ht="34.5" customHeight="1">
      <c r="A143" s="824"/>
      <c r="B143" s="189"/>
      <c r="C143" s="755" t="s">
        <v>186</v>
      </c>
      <c r="D143" s="107" t="s">
        <v>217</v>
      </c>
      <c r="E143" s="757" t="s">
        <v>48</v>
      </c>
      <c r="F143" s="239"/>
      <c r="G143" s="151">
        <f>R143*O4</f>
        <v>0.3</v>
      </c>
      <c r="H143" s="240"/>
      <c r="I143" s="186"/>
      <c r="J143" s="186">
        <v>0</v>
      </c>
      <c r="K143" s="186"/>
      <c r="L143" s="186"/>
      <c r="M143" s="186"/>
      <c r="N143" s="186"/>
      <c r="O143" s="186"/>
      <c r="P143" s="186"/>
      <c r="Q143" s="187"/>
      <c r="R143" s="240">
        <v>0.3</v>
      </c>
    </row>
    <row r="144" spans="1:18" ht="34.5" customHeight="1">
      <c r="A144" s="824"/>
      <c r="B144" s="142"/>
      <c r="C144" s="744"/>
      <c r="D144" s="82"/>
      <c r="E144" s="796"/>
      <c r="F144" s="235" t="s">
        <v>51</v>
      </c>
      <c r="G144" s="114"/>
      <c r="H144" s="185"/>
      <c r="I144" s="191"/>
      <c r="J144" s="185"/>
      <c r="K144" s="191"/>
      <c r="L144" s="185"/>
      <c r="M144" s="241"/>
      <c r="N144" s="185"/>
      <c r="O144" s="191"/>
      <c r="P144" s="185"/>
      <c r="Q144" s="242"/>
      <c r="R144" s="243"/>
    </row>
    <row r="145" spans="1:18" ht="34.5" customHeight="1">
      <c r="A145" s="824"/>
      <c r="B145" s="189"/>
      <c r="C145" s="744"/>
      <c r="D145" s="90"/>
      <c r="E145" s="796"/>
      <c r="F145" s="116" t="s">
        <v>53</v>
      </c>
      <c r="G145" s="117"/>
      <c r="H145" s="244"/>
      <c r="I145" s="185"/>
      <c r="J145" s="192"/>
      <c r="K145" s="185"/>
      <c r="L145" s="192"/>
      <c r="M145" s="185"/>
      <c r="N145" s="192"/>
      <c r="O145" s="185"/>
      <c r="P145" s="192"/>
      <c r="Q145" s="185"/>
      <c r="R145" s="244"/>
    </row>
    <row r="146" spans="1:18" ht="34.5" customHeight="1">
      <c r="A146" s="824"/>
      <c r="B146" s="189"/>
      <c r="C146" s="744"/>
      <c r="D146" s="826" t="s">
        <v>215</v>
      </c>
      <c r="E146" s="796"/>
      <c r="F146" s="791"/>
      <c r="G146" s="183"/>
      <c r="H146" s="799"/>
      <c r="I146" s="800"/>
      <c r="J146" s="800"/>
      <c r="K146" s="800"/>
      <c r="L146" s="800"/>
      <c r="M146" s="800"/>
      <c r="N146" s="800"/>
      <c r="O146" s="800"/>
      <c r="P146" s="800"/>
      <c r="Q146" s="800"/>
      <c r="R146" s="198"/>
    </row>
    <row r="147" spans="1:18" ht="34.5" customHeight="1">
      <c r="A147" s="824"/>
      <c r="B147" s="189"/>
      <c r="C147" s="744"/>
      <c r="D147" s="827"/>
      <c r="E147" s="796"/>
      <c r="F147" s="781"/>
      <c r="G147" s="137"/>
      <c r="H147" s="828"/>
      <c r="I147" s="828"/>
      <c r="J147" s="828"/>
      <c r="K147" s="828"/>
      <c r="L147" s="828"/>
      <c r="M147" s="828"/>
      <c r="N147" s="828"/>
      <c r="O147" s="828"/>
      <c r="P147" s="828"/>
      <c r="Q147" s="829"/>
      <c r="R147" s="238"/>
    </row>
    <row r="148" spans="1:18" ht="34.5" customHeight="1">
      <c r="A148" s="824"/>
      <c r="B148" s="189"/>
      <c r="C148" s="755" t="s">
        <v>186</v>
      </c>
      <c r="D148" s="107" t="s">
        <v>218</v>
      </c>
      <c r="E148" s="757" t="s">
        <v>48</v>
      </c>
      <c r="F148" s="239"/>
      <c r="G148" s="151">
        <f>R148*O4</f>
        <v>0.2</v>
      </c>
      <c r="H148" s="240"/>
      <c r="I148" s="186"/>
      <c r="J148" s="186">
        <v>0</v>
      </c>
      <c r="K148" s="186"/>
      <c r="L148" s="186"/>
      <c r="M148" s="186"/>
      <c r="N148" s="186"/>
      <c r="O148" s="186"/>
      <c r="P148" s="186"/>
      <c r="Q148" s="187"/>
      <c r="R148" s="240">
        <v>0.2</v>
      </c>
    </row>
    <row r="149" spans="1:18" ht="34.5" customHeight="1">
      <c r="A149" s="824"/>
      <c r="B149" s="142"/>
      <c r="C149" s="744"/>
      <c r="D149" s="82"/>
      <c r="E149" s="796"/>
      <c r="F149" s="235" t="s">
        <v>51</v>
      </c>
      <c r="G149" s="114"/>
      <c r="H149" s="185"/>
      <c r="I149" s="191"/>
      <c r="J149" s="185"/>
      <c r="K149" s="191"/>
      <c r="L149" s="185"/>
      <c r="M149" s="241"/>
      <c r="N149" s="185"/>
      <c r="O149" s="191"/>
      <c r="P149" s="185"/>
      <c r="Q149" s="242"/>
      <c r="R149" s="243"/>
    </row>
    <row r="150" spans="1:18" ht="34.5" customHeight="1">
      <c r="A150" s="824"/>
      <c r="B150" s="189"/>
      <c r="C150" s="744"/>
      <c r="D150" s="90"/>
      <c r="E150" s="796"/>
      <c r="F150" s="116" t="s">
        <v>53</v>
      </c>
      <c r="G150" s="117"/>
      <c r="H150" s="244"/>
      <c r="I150" s="185"/>
      <c r="J150" s="192"/>
      <c r="K150" s="185"/>
      <c r="L150" s="192"/>
      <c r="M150" s="185"/>
      <c r="N150" s="192"/>
      <c r="O150" s="185"/>
      <c r="P150" s="192"/>
      <c r="Q150" s="185"/>
      <c r="R150" s="244"/>
    </row>
    <row r="151" spans="1:18" ht="34.5" customHeight="1">
      <c r="A151" s="824"/>
      <c r="B151" s="189"/>
      <c r="C151" s="744"/>
      <c r="D151" s="826" t="s">
        <v>215</v>
      </c>
      <c r="E151" s="796"/>
      <c r="F151" s="791"/>
      <c r="G151" s="183"/>
      <c r="H151" s="799"/>
      <c r="I151" s="800"/>
      <c r="J151" s="800"/>
      <c r="K151" s="800"/>
      <c r="L151" s="800"/>
      <c r="M151" s="800"/>
      <c r="N151" s="800"/>
      <c r="O151" s="800"/>
      <c r="P151" s="800"/>
      <c r="Q151" s="800"/>
      <c r="R151" s="198"/>
    </row>
    <row r="152" spans="1:18" ht="34.5" customHeight="1">
      <c r="A152" s="824"/>
      <c r="B152" s="189"/>
      <c r="C152" s="744"/>
      <c r="D152" s="827"/>
      <c r="E152" s="796"/>
      <c r="F152" s="781"/>
      <c r="G152" s="137"/>
      <c r="H152" s="828"/>
      <c r="I152" s="828"/>
      <c r="J152" s="828"/>
      <c r="K152" s="828"/>
      <c r="L152" s="828"/>
      <c r="M152" s="828"/>
      <c r="N152" s="828"/>
      <c r="O152" s="828"/>
      <c r="P152" s="828"/>
      <c r="Q152" s="829"/>
      <c r="R152" s="238"/>
    </row>
    <row r="153" spans="1:18" ht="34.5" customHeight="1">
      <c r="A153" s="824"/>
      <c r="B153" s="189"/>
      <c r="C153" s="755" t="s">
        <v>186</v>
      </c>
      <c r="D153" s="107" t="s">
        <v>219</v>
      </c>
      <c r="E153" s="757" t="s">
        <v>48</v>
      </c>
      <c r="F153" s="239"/>
      <c r="G153" s="151">
        <f>R153*O4</f>
        <v>0.3</v>
      </c>
      <c r="H153" s="240"/>
      <c r="I153" s="186"/>
      <c r="J153" s="186">
        <v>0</v>
      </c>
      <c r="K153" s="186"/>
      <c r="L153" s="186"/>
      <c r="M153" s="186"/>
      <c r="N153" s="186"/>
      <c r="O153" s="186"/>
      <c r="P153" s="186"/>
      <c r="Q153" s="187"/>
      <c r="R153" s="240">
        <v>0.3</v>
      </c>
    </row>
    <row r="154" spans="1:18" ht="34.5" customHeight="1">
      <c r="A154" s="824"/>
      <c r="B154" s="142"/>
      <c r="C154" s="744"/>
      <c r="D154" s="82"/>
      <c r="E154" s="796"/>
      <c r="F154" s="235" t="s">
        <v>51</v>
      </c>
      <c r="G154" s="114"/>
      <c r="H154" s="185"/>
      <c r="I154" s="191"/>
      <c r="J154" s="185"/>
      <c r="K154" s="191"/>
      <c r="L154" s="185"/>
      <c r="M154" s="241"/>
      <c r="N154" s="185"/>
      <c r="O154" s="191"/>
      <c r="P154" s="185"/>
      <c r="Q154" s="242"/>
      <c r="R154" s="243"/>
    </row>
    <row r="155" spans="1:18" ht="34.5" customHeight="1">
      <c r="A155" s="824"/>
      <c r="B155" s="189"/>
      <c r="C155" s="744"/>
      <c r="D155" s="90"/>
      <c r="E155" s="796"/>
      <c r="F155" s="116" t="s">
        <v>53</v>
      </c>
      <c r="G155" s="117"/>
      <c r="H155" s="244"/>
      <c r="I155" s="185"/>
      <c r="J155" s="192"/>
      <c r="K155" s="185"/>
      <c r="L155" s="192"/>
      <c r="M155" s="185"/>
      <c r="N155" s="192"/>
      <c r="O155" s="185"/>
      <c r="P155" s="192"/>
      <c r="Q155" s="185"/>
      <c r="R155" s="244"/>
    </row>
    <row r="156" spans="1:18" ht="34.5" customHeight="1">
      <c r="A156" s="824"/>
      <c r="B156" s="189"/>
      <c r="C156" s="744"/>
      <c r="D156" s="826" t="s">
        <v>215</v>
      </c>
      <c r="E156" s="796"/>
      <c r="F156" s="791"/>
      <c r="G156" s="183"/>
      <c r="H156" s="799"/>
      <c r="I156" s="800"/>
      <c r="J156" s="800"/>
      <c r="K156" s="800"/>
      <c r="L156" s="800"/>
      <c r="M156" s="800"/>
      <c r="N156" s="800"/>
      <c r="O156" s="800"/>
      <c r="P156" s="800"/>
      <c r="Q156" s="800"/>
      <c r="R156" s="198"/>
    </row>
    <row r="157" spans="1:18" ht="34.5" customHeight="1">
      <c r="A157" s="825"/>
      <c r="B157" s="202"/>
      <c r="C157" s="744"/>
      <c r="D157" s="827"/>
      <c r="E157" s="796"/>
      <c r="F157" s="781"/>
      <c r="G157" s="137"/>
      <c r="H157" s="828"/>
      <c r="I157" s="828"/>
      <c r="J157" s="828"/>
      <c r="K157" s="828"/>
      <c r="L157" s="828"/>
      <c r="M157" s="828"/>
      <c r="N157" s="828"/>
      <c r="O157" s="828"/>
      <c r="P157" s="828"/>
      <c r="Q157" s="829"/>
      <c r="R157" s="238"/>
    </row>
    <row r="158" spans="1:18" ht="34.5" customHeight="1">
      <c r="A158" s="773">
        <v>23</v>
      </c>
      <c r="B158" s="141" t="s">
        <v>220</v>
      </c>
      <c r="C158" s="755" t="s">
        <v>221</v>
      </c>
      <c r="D158" s="107"/>
      <c r="E158" s="757" t="s">
        <v>99</v>
      </c>
      <c r="F158" s="108" t="s">
        <v>49</v>
      </c>
      <c r="G158" s="114"/>
      <c r="H158" s="109"/>
      <c r="I158" s="110"/>
      <c r="J158" s="110"/>
      <c r="K158" s="110"/>
      <c r="L158" s="110"/>
      <c r="M158" s="110"/>
      <c r="N158" s="110"/>
      <c r="O158" s="110"/>
      <c r="P158" s="110"/>
      <c r="Q158" s="111"/>
      <c r="R158" s="109"/>
    </row>
    <row r="159" spans="1:18" ht="34.5" customHeight="1">
      <c r="A159" s="774"/>
      <c r="B159" s="159" t="s">
        <v>222</v>
      </c>
      <c r="C159" s="744"/>
      <c r="D159" s="82"/>
      <c r="E159" s="796"/>
      <c r="F159" s="113" t="s">
        <v>51</v>
      </c>
      <c r="G159" s="114"/>
      <c r="H159" s="87"/>
      <c r="I159" s="86"/>
      <c r="J159" s="87"/>
      <c r="K159" s="86"/>
      <c r="L159" s="87"/>
      <c r="M159" s="86"/>
      <c r="N159" s="87"/>
      <c r="O159" s="86"/>
      <c r="P159" s="87"/>
      <c r="Q159" s="88"/>
      <c r="R159" s="115"/>
    </row>
    <row r="160" spans="1:18" ht="34.5" customHeight="1">
      <c r="A160" s="774"/>
      <c r="B160" s="159" t="s">
        <v>223</v>
      </c>
      <c r="C160" s="744"/>
      <c r="D160" s="90"/>
      <c r="E160" s="796"/>
      <c r="F160" s="116" t="s">
        <v>53</v>
      </c>
      <c r="G160" s="151">
        <f>R160*O4</f>
        <v>1.8</v>
      </c>
      <c r="H160" s="118"/>
      <c r="I160" s="87"/>
      <c r="J160" s="119"/>
      <c r="K160" s="87"/>
      <c r="L160" s="119"/>
      <c r="M160" s="87"/>
      <c r="N160" s="119"/>
      <c r="O160" s="87"/>
      <c r="P160" s="119"/>
      <c r="Q160" s="87">
        <v>1.8</v>
      </c>
      <c r="R160" s="118">
        <v>1.8</v>
      </c>
    </row>
    <row r="161" spans="1:18" ht="34.5" customHeight="1">
      <c r="A161" s="774"/>
      <c r="B161" s="189" t="s">
        <v>224</v>
      </c>
      <c r="C161" s="745"/>
      <c r="D161" s="793" t="s">
        <v>225</v>
      </c>
      <c r="E161" s="830"/>
      <c r="F161" s="832"/>
      <c r="G161" s="245"/>
      <c r="H161" s="763"/>
      <c r="I161" s="764"/>
      <c r="J161" s="764"/>
      <c r="K161" s="764"/>
      <c r="L161" s="764"/>
      <c r="M161" s="764"/>
      <c r="N161" s="764"/>
      <c r="O161" s="764"/>
      <c r="P161" s="764"/>
      <c r="Q161" s="764"/>
      <c r="R161" s="120"/>
    </row>
    <row r="162" spans="1:18" ht="34.5" customHeight="1">
      <c r="A162" s="774"/>
      <c r="B162" s="189" t="s">
        <v>226</v>
      </c>
      <c r="C162" s="745"/>
      <c r="D162" s="793"/>
      <c r="E162" s="830"/>
      <c r="F162" s="833"/>
      <c r="G162" s="246"/>
      <c r="H162" s="770"/>
      <c r="I162" s="769"/>
      <c r="J162" s="769"/>
      <c r="K162" s="769"/>
      <c r="L162" s="769"/>
      <c r="M162" s="769"/>
      <c r="N162" s="769"/>
      <c r="O162" s="769"/>
      <c r="P162" s="769"/>
      <c r="Q162" s="769"/>
      <c r="R162" s="138"/>
    </row>
    <row r="163" spans="1:18" ht="34.5" customHeight="1">
      <c r="A163" s="775"/>
      <c r="B163" s="202" t="s">
        <v>227</v>
      </c>
      <c r="C163" s="756"/>
      <c r="D163" s="793"/>
      <c r="E163" s="831"/>
      <c r="F163" s="833"/>
      <c r="G163" s="246"/>
      <c r="H163" s="771"/>
      <c r="I163" s="769"/>
      <c r="J163" s="769"/>
      <c r="K163" s="769"/>
      <c r="L163" s="769"/>
      <c r="M163" s="769"/>
      <c r="N163" s="769"/>
      <c r="O163" s="769"/>
      <c r="P163" s="769"/>
      <c r="Q163" s="769"/>
      <c r="R163" s="139"/>
    </row>
    <row r="164" spans="1:18" ht="34.5" customHeight="1">
      <c r="A164" s="834">
        <v>24</v>
      </c>
      <c r="B164" s="837" t="s">
        <v>228</v>
      </c>
      <c r="C164" s="744" t="s">
        <v>160</v>
      </c>
      <c r="D164" s="73" t="s">
        <v>229</v>
      </c>
      <c r="E164" s="796" t="s">
        <v>48</v>
      </c>
      <c r="F164" s="124" t="s">
        <v>49</v>
      </c>
      <c r="G164" s="151">
        <f>R164*O4</f>
        <v>0.5</v>
      </c>
      <c r="H164" s="87">
        <v>0</v>
      </c>
      <c r="I164" s="110"/>
      <c r="J164" s="110"/>
      <c r="K164" s="110"/>
      <c r="L164" s="110"/>
      <c r="M164" s="110"/>
      <c r="N164" s="110"/>
      <c r="O164" s="110"/>
      <c r="P164" s="110"/>
      <c r="Q164" s="111"/>
      <c r="R164" s="126">
        <v>0.5</v>
      </c>
    </row>
    <row r="165" spans="1:18" ht="34.5" customHeight="1">
      <c r="A165" s="835"/>
      <c r="B165" s="838"/>
      <c r="C165" s="840"/>
      <c r="D165" s="88"/>
      <c r="E165" s="830"/>
      <c r="F165" s="108" t="s">
        <v>51</v>
      </c>
      <c r="G165" s="114"/>
      <c r="H165" s="128"/>
      <c r="I165" s="87"/>
      <c r="J165" s="86"/>
      <c r="K165" s="87"/>
      <c r="L165" s="86"/>
      <c r="M165" s="87"/>
      <c r="N165" s="86"/>
      <c r="O165" s="87"/>
      <c r="P165" s="86"/>
      <c r="Q165" s="87"/>
      <c r="R165" s="128"/>
    </row>
    <row r="166" spans="1:18" ht="34.5" customHeight="1">
      <c r="A166" s="835"/>
      <c r="B166" s="838"/>
      <c r="C166" s="744"/>
      <c r="D166" s="90"/>
      <c r="E166" s="796"/>
      <c r="F166" s="116" t="s">
        <v>53</v>
      </c>
      <c r="G166" s="114"/>
      <c r="H166" s="87"/>
      <c r="I166" s="119"/>
      <c r="J166" s="87"/>
      <c r="K166" s="119"/>
      <c r="L166" s="87"/>
      <c r="M166" s="119"/>
      <c r="N166" s="87"/>
      <c r="O166" s="119"/>
      <c r="P166" s="87"/>
      <c r="Q166" s="130"/>
      <c r="R166" s="131"/>
    </row>
    <row r="167" spans="1:18" ht="32.25">
      <c r="A167" s="836"/>
      <c r="B167" s="839"/>
      <c r="C167" s="744"/>
      <c r="D167" s="132"/>
      <c r="E167" s="796"/>
      <c r="F167" s="153"/>
      <c r="G167" s="154"/>
      <c r="H167" s="784"/>
      <c r="I167" s="785"/>
      <c r="J167" s="785"/>
      <c r="K167" s="785"/>
      <c r="L167" s="785"/>
      <c r="M167" s="785"/>
      <c r="N167" s="785"/>
      <c r="O167" s="785"/>
      <c r="P167" s="785"/>
      <c r="Q167" s="785"/>
      <c r="R167" s="155"/>
    </row>
    <row r="168" spans="1:18" ht="34.5" customHeight="1">
      <c r="A168" s="834">
        <v>25</v>
      </c>
      <c r="B168" s="837" t="s">
        <v>230</v>
      </c>
      <c r="C168" s="755" t="s">
        <v>160</v>
      </c>
      <c r="D168" s="107" t="s">
        <v>231</v>
      </c>
      <c r="E168" s="841" t="s">
        <v>48</v>
      </c>
      <c r="F168" s="108" t="s">
        <v>49</v>
      </c>
      <c r="G168" s="151">
        <f>R168*O4</f>
        <v>0.8</v>
      </c>
      <c r="H168" s="109">
        <v>0</v>
      </c>
      <c r="I168" s="87"/>
      <c r="J168" s="110"/>
      <c r="K168" s="87"/>
      <c r="L168" s="110"/>
      <c r="M168" s="87"/>
      <c r="N168" s="110"/>
      <c r="O168" s="87"/>
      <c r="P168" s="110"/>
      <c r="Q168" s="87"/>
      <c r="R168" s="109">
        <v>0.8</v>
      </c>
    </row>
    <row r="169" spans="1:18" ht="34.5" customHeight="1">
      <c r="A169" s="835"/>
      <c r="B169" s="838"/>
      <c r="C169" s="840"/>
      <c r="D169" s="88"/>
      <c r="E169" s="830"/>
      <c r="F169" s="113" t="s">
        <v>51</v>
      </c>
      <c r="G169" s="114"/>
      <c r="H169" s="87"/>
      <c r="I169" s="86"/>
      <c r="J169" s="87"/>
      <c r="K169" s="86"/>
      <c r="L169" s="87"/>
      <c r="M169" s="86"/>
      <c r="N169" s="87"/>
      <c r="O169" s="86"/>
      <c r="P169" s="87"/>
      <c r="Q169" s="88"/>
      <c r="R169" s="115"/>
    </row>
    <row r="170" spans="1:18" ht="34.5" customHeight="1">
      <c r="A170" s="835"/>
      <c r="B170" s="838"/>
      <c r="C170" s="744"/>
      <c r="D170" s="90"/>
      <c r="E170" s="796"/>
      <c r="F170" s="116" t="s">
        <v>53</v>
      </c>
      <c r="G170" s="117"/>
      <c r="H170" s="118"/>
      <c r="I170" s="87"/>
      <c r="J170" s="119"/>
      <c r="K170" s="87"/>
      <c r="L170" s="119"/>
      <c r="M170" s="87"/>
      <c r="N170" s="119"/>
      <c r="O170" s="87"/>
      <c r="P170" s="119"/>
      <c r="Q170" s="87"/>
      <c r="R170" s="118"/>
    </row>
    <row r="171" spans="1:18" ht="32.25">
      <c r="A171" s="836"/>
      <c r="B171" s="839"/>
      <c r="C171" s="744"/>
      <c r="D171" s="132"/>
      <c r="E171" s="796"/>
      <c r="F171" s="153"/>
      <c r="G171" s="154"/>
      <c r="H171" s="784"/>
      <c r="I171" s="785"/>
      <c r="J171" s="785"/>
      <c r="K171" s="785"/>
      <c r="L171" s="785"/>
      <c r="M171" s="785"/>
      <c r="N171" s="785"/>
      <c r="O171" s="785"/>
      <c r="P171" s="785"/>
      <c r="Q171" s="785"/>
      <c r="R171" s="155"/>
    </row>
    <row r="172" spans="1:18" ht="34.5" customHeight="1">
      <c r="A172" s="741">
        <v>26</v>
      </c>
      <c r="B172" s="842" t="s">
        <v>232</v>
      </c>
      <c r="C172" s="755" t="s">
        <v>233</v>
      </c>
      <c r="D172" s="107" t="s">
        <v>229</v>
      </c>
      <c r="E172" s="841" t="s">
        <v>48</v>
      </c>
      <c r="F172" s="108" t="s">
        <v>49</v>
      </c>
      <c r="G172" s="151">
        <f>R172*O4</f>
        <v>0.2</v>
      </c>
      <c r="H172" s="109">
        <v>0</v>
      </c>
      <c r="I172" s="87"/>
      <c r="J172" s="110"/>
      <c r="K172" s="87"/>
      <c r="L172" s="110"/>
      <c r="M172" s="87"/>
      <c r="N172" s="110"/>
      <c r="O172" s="87"/>
      <c r="P172" s="110"/>
      <c r="Q172" s="87"/>
      <c r="R172" s="109">
        <v>0.2</v>
      </c>
    </row>
    <row r="173" spans="1:18" ht="34.5" customHeight="1">
      <c r="A173" s="742"/>
      <c r="B173" s="843"/>
      <c r="C173" s="840"/>
      <c r="D173" s="88"/>
      <c r="E173" s="830"/>
      <c r="F173" s="113" t="s">
        <v>51</v>
      </c>
      <c r="G173" s="114"/>
      <c r="H173" s="87"/>
      <c r="I173" s="86"/>
      <c r="J173" s="87"/>
      <c r="K173" s="86"/>
      <c r="L173" s="87"/>
      <c r="M173" s="86"/>
      <c r="N173" s="87"/>
      <c r="O173" s="86"/>
      <c r="P173" s="87"/>
      <c r="Q173" s="88"/>
      <c r="R173" s="115"/>
    </row>
    <row r="174" spans="1:18" ht="34.5" customHeight="1">
      <c r="A174" s="742"/>
      <c r="B174" s="843"/>
      <c r="C174" s="744"/>
      <c r="D174" s="90"/>
      <c r="E174" s="796"/>
      <c r="F174" s="116" t="s">
        <v>53</v>
      </c>
      <c r="G174" s="117"/>
      <c r="H174" s="118"/>
      <c r="I174" s="87"/>
      <c r="J174" s="119"/>
      <c r="K174" s="87"/>
      <c r="L174" s="119"/>
      <c r="M174" s="87"/>
      <c r="N174" s="119"/>
      <c r="O174" s="87"/>
      <c r="P174" s="119"/>
      <c r="Q174" s="87"/>
      <c r="R174" s="118"/>
    </row>
    <row r="175" spans="1:18" ht="34.5" customHeight="1">
      <c r="A175" s="742"/>
      <c r="B175" s="843"/>
      <c r="C175" s="744"/>
      <c r="D175" s="132"/>
      <c r="E175" s="796"/>
      <c r="F175" s="153"/>
      <c r="G175" s="154"/>
      <c r="H175" s="784"/>
      <c r="I175" s="785"/>
      <c r="J175" s="785"/>
      <c r="K175" s="785"/>
      <c r="L175" s="785"/>
      <c r="M175" s="785"/>
      <c r="N175" s="785"/>
      <c r="O175" s="785"/>
      <c r="P175" s="785"/>
      <c r="Q175" s="785"/>
      <c r="R175" s="155"/>
    </row>
    <row r="176" spans="1:18" ht="34.5" customHeight="1">
      <c r="A176" s="824"/>
      <c r="B176" s="843"/>
      <c r="C176" s="755" t="s">
        <v>233</v>
      </c>
      <c r="D176" s="107" t="s">
        <v>234</v>
      </c>
      <c r="E176" s="841" t="s">
        <v>48</v>
      </c>
      <c r="F176" s="108" t="s">
        <v>49</v>
      </c>
      <c r="G176" s="151">
        <f>R176*O4</f>
        <v>0.5</v>
      </c>
      <c r="H176" s="109">
        <v>0</v>
      </c>
      <c r="I176" s="87"/>
      <c r="J176" s="110"/>
      <c r="K176" s="87"/>
      <c r="L176" s="110"/>
      <c r="M176" s="87"/>
      <c r="N176" s="110"/>
      <c r="O176" s="87"/>
      <c r="P176" s="110"/>
      <c r="Q176" s="87"/>
      <c r="R176" s="109">
        <v>0.5</v>
      </c>
    </row>
    <row r="177" spans="1:18" ht="34.5" customHeight="1">
      <c r="A177" s="824"/>
      <c r="B177" s="843"/>
      <c r="C177" s="840"/>
      <c r="D177" s="88"/>
      <c r="E177" s="830"/>
      <c r="F177" s="113" t="s">
        <v>51</v>
      </c>
      <c r="G177" s="114"/>
      <c r="H177" s="87"/>
      <c r="I177" s="86"/>
      <c r="J177" s="87"/>
      <c r="K177" s="86"/>
      <c r="L177" s="87"/>
      <c r="M177" s="86"/>
      <c r="N177" s="87"/>
      <c r="O177" s="86"/>
      <c r="P177" s="87"/>
      <c r="Q177" s="88"/>
      <c r="R177" s="115"/>
    </row>
    <row r="178" spans="1:18" ht="34.5" customHeight="1">
      <c r="A178" s="824"/>
      <c r="B178" s="843"/>
      <c r="C178" s="744"/>
      <c r="D178" s="90"/>
      <c r="E178" s="796"/>
      <c r="F178" s="116" t="s">
        <v>53</v>
      </c>
      <c r="G178" s="117"/>
      <c r="H178" s="118"/>
      <c r="I178" s="87"/>
      <c r="J178" s="119"/>
      <c r="K178" s="87"/>
      <c r="L178" s="119"/>
      <c r="M178" s="87"/>
      <c r="N178" s="119"/>
      <c r="O178" s="87"/>
      <c r="P178" s="119"/>
      <c r="Q178" s="87"/>
      <c r="R178" s="118"/>
    </row>
    <row r="179" spans="1:18" ht="34.5" customHeight="1">
      <c r="A179" s="824"/>
      <c r="B179" s="843"/>
      <c r="C179" s="744"/>
      <c r="D179" s="132"/>
      <c r="E179" s="796"/>
      <c r="F179" s="153"/>
      <c r="G179" s="154"/>
      <c r="H179" s="784"/>
      <c r="I179" s="785"/>
      <c r="J179" s="785"/>
      <c r="K179" s="785"/>
      <c r="L179" s="785"/>
      <c r="M179" s="785"/>
      <c r="N179" s="785"/>
      <c r="O179" s="785"/>
      <c r="P179" s="785"/>
      <c r="Q179" s="785"/>
      <c r="R179" s="155"/>
    </row>
    <row r="180" spans="1:18" ht="34.5" customHeight="1">
      <c r="A180" s="824"/>
      <c r="B180" s="843"/>
      <c r="C180" s="755" t="s">
        <v>233</v>
      </c>
      <c r="D180" s="107" t="s">
        <v>235</v>
      </c>
      <c r="E180" s="841" t="s">
        <v>48</v>
      </c>
      <c r="F180" s="108" t="s">
        <v>49</v>
      </c>
      <c r="G180" s="151">
        <f>R180*O4</f>
        <v>0.4</v>
      </c>
      <c r="H180" s="109">
        <v>0</v>
      </c>
      <c r="I180" s="87"/>
      <c r="J180" s="110"/>
      <c r="K180" s="87"/>
      <c r="L180" s="110"/>
      <c r="M180" s="87"/>
      <c r="N180" s="110"/>
      <c r="O180" s="87"/>
      <c r="P180" s="110"/>
      <c r="Q180" s="87"/>
      <c r="R180" s="109">
        <v>0.4</v>
      </c>
    </row>
    <row r="181" spans="1:18" ht="34.5" customHeight="1">
      <c r="A181" s="824"/>
      <c r="B181" s="843"/>
      <c r="C181" s="840"/>
      <c r="D181" s="88"/>
      <c r="E181" s="830"/>
      <c r="F181" s="113" t="s">
        <v>51</v>
      </c>
      <c r="G181" s="114"/>
      <c r="H181" s="87"/>
      <c r="I181" s="86"/>
      <c r="J181" s="87"/>
      <c r="K181" s="86"/>
      <c r="L181" s="87"/>
      <c r="M181" s="86"/>
      <c r="N181" s="87"/>
      <c r="O181" s="86"/>
      <c r="P181" s="87"/>
      <c r="Q181" s="88"/>
      <c r="R181" s="115"/>
    </row>
    <row r="182" spans="1:18" ht="34.5" customHeight="1">
      <c r="A182" s="824"/>
      <c r="B182" s="843"/>
      <c r="C182" s="744"/>
      <c r="D182" s="90"/>
      <c r="E182" s="796"/>
      <c r="F182" s="116" t="s">
        <v>53</v>
      </c>
      <c r="G182" s="117"/>
      <c r="H182" s="118"/>
      <c r="I182" s="87"/>
      <c r="J182" s="119"/>
      <c r="K182" s="87"/>
      <c r="L182" s="119"/>
      <c r="M182" s="87"/>
      <c r="N182" s="119"/>
      <c r="O182" s="87"/>
      <c r="P182" s="119"/>
      <c r="Q182" s="87"/>
      <c r="R182" s="118"/>
    </row>
    <row r="183" spans="1:18" ht="34.5" customHeight="1">
      <c r="A183" s="824"/>
      <c r="B183" s="843"/>
      <c r="C183" s="744"/>
      <c r="D183" s="132"/>
      <c r="E183" s="796"/>
      <c r="F183" s="153"/>
      <c r="G183" s="154"/>
      <c r="H183" s="784"/>
      <c r="I183" s="785"/>
      <c r="J183" s="785"/>
      <c r="K183" s="785"/>
      <c r="L183" s="785"/>
      <c r="M183" s="785"/>
      <c r="N183" s="785"/>
      <c r="O183" s="785"/>
      <c r="P183" s="785"/>
      <c r="Q183" s="785"/>
      <c r="R183" s="155"/>
    </row>
    <row r="184" spans="1:18" ht="34.5" customHeight="1">
      <c r="A184" s="824"/>
      <c r="B184" s="843"/>
      <c r="C184" s="755" t="s">
        <v>233</v>
      </c>
      <c r="D184" s="107" t="s">
        <v>194</v>
      </c>
      <c r="E184" s="841" t="s">
        <v>48</v>
      </c>
      <c r="F184" s="108" t="s">
        <v>49</v>
      </c>
      <c r="G184" s="151">
        <f>R184*O4</f>
        <v>0.36</v>
      </c>
      <c r="H184" s="109">
        <v>0</v>
      </c>
      <c r="I184" s="87"/>
      <c r="J184" s="110"/>
      <c r="K184" s="87"/>
      <c r="L184" s="110"/>
      <c r="M184" s="87"/>
      <c r="N184" s="110"/>
      <c r="O184" s="87"/>
      <c r="P184" s="110"/>
      <c r="Q184" s="87"/>
      <c r="R184" s="109">
        <v>0.36</v>
      </c>
    </row>
    <row r="185" spans="1:18" ht="34.5" customHeight="1">
      <c r="A185" s="824"/>
      <c r="B185" s="843"/>
      <c r="C185" s="840"/>
      <c r="D185" s="88"/>
      <c r="E185" s="830"/>
      <c r="F185" s="113" t="s">
        <v>51</v>
      </c>
      <c r="G185" s="114"/>
      <c r="H185" s="87"/>
      <c r="I185" s="86"/>
      <c r="J185" s="87"/>
      <c r="K185" s="86"/>
      <c r="L185" s="87"/>
      <c r="M185" s="86"/>
      <c r="N185" s="87"/>
      <c r="O185" s="86"/>
      <c r="P185" s="87"/>
      <c r="Q185" s="88"/>
      <c r="R185" s="115"/>
    </row>
    <row r="186" spans="1:18" ht="34.5" customHeight="1">
      <c r="A186" s="824"/>
      <c r="B186" s="843"/>
      <c r="C186" s="744"/>
      <c r="D186" s="90"/>
      <c r="E186" s="796"/>
      <c r="F186" s="116" t="s">
        <v>53</v>
      </c>
      <c r="G186" s="117"/>
      <c r="H186" s="118"/>
      <c r="I186" s="87"/>
      <c r="J186" s="119"/>
      <c r="K186" s="87"/>
      <c r="L186" s="119"/>
      <c r="M186" s="87"/>
      <c r="N186" s="119"/>
      <c r="O186" s="87"/>
      <c r="P186" s="119"/>
      <c r="Q186" s="87"/>
      <c r="R186" s="118"/>
    </row>
    <row r="187" spans="1:18" ht="34.5" customHeight="1">
      <c r="A187" s="825"/>
      <c r="B187" s="844"/>
      <c r="C187" s="744"/>
      <c r="D187" s="132"/>
      <c r="E187" s="796"/>
      <c r="F187" s="153"/>
      <c r="G187" s="154"/>
      <c r="H187" s="784"/>
      <c r="I187" s="785"/>
      <c r="J187" s="785"/>
      <c r="K187" s="785"/>
      <c r="L187" s="785"/>
      <c r="M187" s="785"/>
      <c r="N187" s="785"/>
      <c r="O187" s="785"/>
      <c r="P187" s="785"/>
      <c r="Q187" s="785"/>
      <c r="R187" s="155"/>
    </row>
    <row r="188" spans="1:18" ht="34.5" customHeight="1">
      <c r="A188" s="845">
        <v>27</v>
      </c>
      <c r="B188" s="842" t="s">
        <v>232</v>
      </c>
      <c r="C188" s="755" t="s">
        <v>236</v>
      </c>
      <c r="D188" s="107" t="s">
        <v>229</v>
      </c>
      <c r="E188" s="841" t="s">
        <v>48</v>
      </c>
      <c r="F188" s="108" t="s">
        <v>49</v>
      </c>
      <c r="G188" s="151">
        <f>R188*O4</f>
        <v>0.2</v>
      </c>
      <c r="H188" s="109">
        <v>0</v>
      </c>
      <c r="I188" s="87"/>
      <c r="J188" s="110"/>
      <c r="K188" s="87"/>
      <c r="L188" s="110"/>
      <c r="M188" s="87"/>
      <c r="N188" s="110"/>
      <c r="O188" s="87"/>
      <c r="P188" s="110"/>
      <c r="Q188" s="87"/>
      <c r="R188" s="109">
        <v>0.2</v>
      </c>
    </row>
    <row r="189" spans="1:18" ht="34.5" customHeight="1">
      <c r="A189" s="846"/>
      <c r="B189" s="843"/>
      <c r="C189" s="840"/>
      <c r="D189" s="88"/>
      <c r="E189" s="830"/>
      <c r="F189" s="113" t="s">
        <v>51</v>
      </c>
      <c r="G189" s="114"/>
      <c r="H189" s="87"/>
      <c r="I189" s="86"/>
      <c r="J189" s="87"/>
      <c r="K189" s="86"/>
      <c r="L189" s="87"/>
      <c r="M189" s="86"/>
      <c r="N189" s="87"/>
      <c r="O189" s="86"/>
      <c r="P189" s="87"/>
      <c r="Q189" s="88"/>
      <c r="R189" s="115"/>
    </row>
    <row r="190" spans="1:18" ht="34.5" customHeight="1">
      <c r="A190" s="846"/>
      <c r="B190" s="843"/>
      <c r="C190" s="744"/>
      <c r="D190" s="90"/>
      <c r="E190" s="796"/>
      <c r="F190" s="116" t="s">
        <v>53</v>
      </c>
      <c r="G190" s="117"/>
      <c r="H190" s="118"/>
      <c r="I190" s="87"/>
      <c r="J190" s="119"/>
      <c r="K190" s="87"/>
      <c r="L190" s="119"/>
      <c r="M190" s="87"/>
      <c r="N190" s="119"/>
      <c r="O190" s="87"/>
      <c r="P190" s="119"/>
      <c r="Q190" s="87"/>
      <c r="R190" s="118"/>
    </row>
    <row r="191" spans="1:18" ht="34.5" customHeight="1">
      <c r="A191" s="846"/>
      <c r="B191" s="843"/>
      <c r="C191" s="744"/>
      <c r="D191" s="132"/>
      <c r="E191" s="796"/>
      <c r="F191" s="153"/>
      <c r="G191" s="154"/>
      <c r="H191" s="784"/>
      <c r="I191" s="785"/>
      <c r="J191" s="785"/>
      <c r="K191" s="785"/>
      <c r="L191" s="785"/>
      <c r="M191" s="785"/>
      <c r="N191" s="785"/>
      <c r="O191" s="785"/>
      <c r="P191" s="785"/>
      <c r="Q191" s="785"/>
      <c r="R191" s="155"/>
    </row>
    <row r="192" spans="1:18" ht="34.5" customHeight="1">
      <c r="A192" s="847"/>
      <c r="B192" s="843"/>
      <c r="C192" s="755" t="s">
        <v>236</v>
      </c>
      <c r="D192" s="107" t="s">
        <v>234</v>
      </c>
      <c r="E192" s="841" t="s">
        <v>48</v>
      </c>
      <c r="F192" s="108" t="s">
        <v>49</v>
      </c>
      <c r="G192" s="151">
        <f>R192*O4</f>
        <v>0.2</v>
      </c>
      <c r="H192" s="109">
        <v>0</v>
      </c>
      <c r="I192" s="87"/>
      <c r="J192" s="110"/>
      <c r="K192" s="87"/>
      <c r="L192" s="110"/>
      <c r="M192" s="87"/>
      <c r="N192" s="110"/>
      <c r="O192" s="87"/>
      <c r="P192" s="110"/>
      <c r="Q192" s="87"/>
      <c r="R192" s="109">
        <v>0.2</v>
      </c>
    </row>
    <row r="193" spans="1:18" ht="34.5" customHeight="1">
      <c r="A193" s="847"/>
      <c r="B193" s="843"/>
      <c r="C193" s="840"/>
      <c r="D193" s="88"/>
      <c r="E193" s="830"/>
      <c r="F193" s="113" t="s">
        <v>51</v>
      </c>
      <c r="G193" s="114"/>
      <c r="H193" s="87"/>
      <c r="I193" s="86"/>
      <c r="J193" s="87"/>
      <c r="K193" s="86"/>
      <c r="L193" s="87"/>
      <c r="M193" s="86"/>
      <c r="N193" s="87"/>
      <c r="O193" s="86"/>
      <c r="P193" s="87"/>
      <c r="Q193" s="88"/>
      <c r="R193" s="115"/>
    </row>
    <row r="194" spans="1:18" ht="34.5" customHeight="1">
      <c r="A194" s="847"/>
      <c r="B194" s="843"/>
      <c r="C194" s="744"/>
      <c r="D194" s="90"/>
      <c r="E194" s="796"/>
      <c r="F194" s="116" t="s">
        <v>53</v>
      </c>
      <c r="G194" s="117"/>
      <c r="H194" s="118"/>
      <c r="I194" s="87"/>
      <c r="J194" s="119"/>
      <c r="K194" s="87"/>
      <c r="L194" s="119"/>
      <c r="M194" s="87"/>
      <c r="N194" s="119"/>
      <c r="O194" s="87"/>
      <c r="P194" s="119"/>
      <c r="Q194" s="87"/>
      <c r="R194" s="118"/>
    </row>
    <row r="195" spans="1:18" ht="34.5" customHeight="1">
      <c r="A195" s="847"/>
      <c r="B195" s="843"/>
      <c r="C195" s="744"/>
      <c r="D195" s="132"/>
      <c r="E195" s="796"/>
      <c r="F195" s="153"/>
      <c r="G195" s="154"/>
      <c r="H195" s="784"/>
      <c r="I195" s="785"/>
      <c r="J195" s="785"/>
      <c r="K195" s="785"/>
      <c r="L195" s="785"/>
      <c r="M195" s="785"/>
      <c r="N195" s="785"/>
      <c r="O195" s="785"/>
      <c r="P195" s="785"/>
      <c r="Q195" s="785"/>
      <c r="R195" s="155"/>
    </row>
    <row r="196" spans="1:18" ht="34.5" customHeight="1">
      <c r="A196" s="847"/>
      <c r="B196" s="843"/>
      <c r="C196" s="755" t="s">
        <v>236</v>
      </c>
      <c r="D196" s="107" t="s">
        <v>235</v>
      </c>
      <c r="E196" s="841" t="s">
        <v>48</v>
      </c>
      <c r="F196" s="108" t="s">
        <v>49</v>
      </c>
      <c r="G196" s="151">
        <f>R196*O4</f>
        <v>0.3</v>
      </c>
      <c r="H196" s="109">
        <v>0</v>
      </c>
      <c r="I196" s="87"/>
      <c r="J196" s="110"/>
      <c r="K196" s="87"/>
      <c r="L196" s="110"/>
      <c r="M196" s="87"/>
      <c r="N196" s="110"/>
      <c r="O196" s="87"/>
      <c r="P196" s="110"/>
      <c r="Q196" s="87"/>
      <c r="R196" s="109">
        <v>0.3</v>
      </c>
    </row>
    <row r="197" spans="1:18" ht="34.5" customHeight="1">
      <c r="A197" s="847"/>
      <c r="B197" s="843"/>
      <c r="C197" s="840"/>
      <c r="D197" s="88"/>
      <c r="E197" s="830"/>
      <c r="F197" s="113" t="s">
        <v>51</v>
      </c>
      <c r="G197" s="114"/>
      <c r="H197" s="87"/>
      <c r="I197" s="86"/>
      <c r="J197" s="87"/>
      <c r="K197" s="86"/>
      <c r="L197" s="87"/>
      <c r="M197" s="86"/>
      <c r="N197" s="87"/>
      <c r="O197" s="86"/>
      <c r="P197" s="87"/>
      <c r="Q197" s="88"/>
      <c r="R197" s="115"/>
    </row>
    <row r="198" spans="1:18" ht="34.5" customHeight="1">
      <c r="A198" s="847"/>
      <c r="B198" s="843"/>
      <c r="C198" s="744"/>
      <c r="D198" s="90"/>
      <c r="E198" s="796"/>
      <c r="F198" s="116" t="s">
        <v>53</v>
      </c>
      <c r="G198" s="117"/>
      <c r="H198" s="118"/>
      <c r="I198" s="87"/>
      <c r="J198" s="119"/>
      <c r="K198" s="87"/>
      <c r="L198" s="119"/>
      <c r="M198" s="87"/>
      <c r="N198" s="119"/>
      <c r="O198" s="87"/>
      <c r="P198" s="119"/>
      <c r="Q198" s="87"/>
      <c r="R198" s="118"/>
    </row>
    <row r="199" spans="1:18" ht="34.5" customHeight="1">
      <c r="A199" s="847"/>
      <c r="B199" s="843"/>
      <c r="C199" s="744"/>
      <c r="D199" s="132"/>
      <c r="E199" s="796"/>
      <c r="F199" s="153"/>
      <c r="G199" s="154"/>
      <c r="H199" s="784"/>
      <c r="I199" s="785"/>
      <c r="J199" s="785"/>
      <c r="K199" s="785"/>
      <c r="L199" s="785"/>
      <c r="M199" s="785"/>
      <c r="N199" s="785"/>
      <c r="O199" s="785"/>
      <c r="P199" s="785"/>
      <c r="Q199" s="785"/>
      <c r="R199" s="155"/>
    </row>
    <row r="200" spans="1:18" ht="34.5" customHeight="1">
      <c r="A200" s="847"/>
      <c r="B200" s="843"/>
      <c r="C200" s="755" t="s">
        <v>236</v>
      </c>
      <c r="D200" s="107" t="s">
        <v>194</v>
      </c>
      <c r="E200" s="841" t="s">
        <v>48</v>
      </c>
      <c r="F200" s="108" t="s">
        <v>49</v>
      </c>
      <c r="G200" s="151">
        <f>R200*O4</f>
        <v>0.4</v>
      </c>
      <c r="H200" s="109">
        <v>0</v>
      </c>
      <c r="I200" s="87"/>
      <c r="J200" s="110"/>
      <c r="K200" s="87"/>
      <c r="L200" s="110"/>
      <c r="M200" s="87"/>
      <c r="N200" s="110"/>
      <c r="O200" s="87"/>
      <c r="P200" s="110"/>
      <c r="Q200" s="87"/>
      <c r="R200" s="109">
        <v>0.4</v>
      </c>
    </row>
    <row r="201" spans="1:18" ht="34.5" customHeight="1">
      <c r="A201" s="847"/>
      <c r="B201" s="843"/>
      <c r="C201" s="840"/>
      <c r="D201" s="88"/>
      <c r="E201" s="830"/>
      <c r="F201" s="113" t="s">
        <v>51</v>
      </c>
      <c r="G201" s="114"/>
      <c r="H201" s="87"/>
      <c r="I201" s="86"/>
      <c r="J201" s="87"/>
      <c r="K201" s="86"/>
      <c r="L201" s="87"/>
      <c r="M201" s="86"/>
      <c r="N201" s="87"/>
      <c r="O201" s="86"/>
      <c r="P201" s="87"/>
      <c r="Q201" s="88"/>
      <c r="R201" s="115"/>
    </row>
    <row r="202" spans="1:18" ht="34.5" customHeight="1">
      <c r="A202" s="847"/>
      <c r="B202" s="843"/>
      <c r="C202" s="744"/>
      <c r="D202" s="90"/>
      <c r="E202" s="796"/>
      <c r="F202" s="116" t="s">
        <v>53</v>
      </c>
      <c r="G202" s="117"/>
      <c r="H202" s="118"/>
      <c r="I202" s="87"/>
      <c r="J202" s="119"/>
      <c r="K202" s="87"/>
      <c r="L202" s="119"/>
      <c r="M202" s="87"/>
      <c r="N202" s="119"/>
      <c r="O202" s="87"/>
      <c r="P202" s="119"/>
      <c r="Q202" s="87"/>
      <c r="R202" s="118"/>
    </row>
    <row r="203" spans="1:18" ht="34.5" customHeight="1">
      <c r="A203" s="847"/>
      <c r="B203" s="843"/>
      <c r="C203" s="744"/>
      <c r="D203" s="71"/>
      <c r="E203" s="796"/>
      <c r="F203" s="182"/>
      <c r="G203" s="183"/>
      <c r="H203" s="763"/>
      <c r="I203" s="764"/>
      <c r="J203" s="764"/>
      <c r="K203" s="764"/>
      <c r="L203" s="764"/>
      <c r="M203" s="764"/>
      <c r="N203" s="764"/>
      <c r="O203" s="764"/>
      <c r="P203" s="764"/>
      <c r="Q203" s="764"/>
      <c r="R203" s="155"/>
    </row>
    <row r="204" spans="1:18" ht="34.5" customHeight="1">
      <c r="A204" s="848">
        <v>28</v>
      </c>
      <c r="B204" s="850" t="s">
        <v>237</v>
      </c>
      <c r="C204" s="804" t="s">
        <v>238</v>
      </c>
      <c r="D204" s="205" t="s">
        <v>229</v>
      </c>
      <c r="E204" s="806" t="s">
        <v>48</v>
      </c>
      <c r="F204" s="206" t="s">
        <v>49</v>
      </c>
      <c r="G204" s="207">
        <f>R204*O4</f>
        <v>0</v>
      </c>
      <c r="H204" s="208"/>
      <c r="I204" s="78"/>
      <c r="J204" s="79">
        <v>0</v>
      </c>
      <c r="K204" s="78"/>
      <c r="L204" s="79"/>
      <c r="M204" s="78"/>
      <c r="N204" s="79"/>
      <c r="O204" s="78"/>
      <c r="P204" s="79"/>
      <c r="Q204" s="80"/>
      <c r="R204" s="247"/>
    </row>
    <row r="205" spans="1:18" ht="34.5" customHeight="1">
      <c r="A205" s="742"/>
      <c r="B205" s="843"/>
      <c r="C205" s="744"/>
      <c r="D205" s="82"/>
      <c r="E205" s="746"/>
      <c r="F205" s="113" t="s">
        <v>51</v>
      </c>
      <c r="G205" s="114"/>
      <c r="H205" s="87"/>
      <c r="I205" s="86"/>
      <c r="J205" s="87"/>
      <c r="K205" s="86"/>
      <c r="L205" s="87"/>
      <c r="M205" s="86"/>
      <c r="N205" s="87"/>
      <c r="O205" s="86"/>
      <c r="P205" s="87"/>
      <c r="Q205" s="210"/>
      <c r="R205" s="115"/>
    </row>
    <row r="206" spans="1:18" ht="34.5" customHeight="1">
      <c r="A206" s="742"/>
      <c r="B206" s="843"/>
      <c r="C206" s="744"/>
      <c r="D206" s="90"/>
      <c r="E206" s="746"/>
      <c r="F206" s="116" t="s">
        <v>53</v>
      </c>
      <c r="G206" s="117"/>
      <c r="H206" s="118"/>
      <c r="I206" s="87"/>
      <c r="J206" s="119"/>
      <c r="K206" s="87"/>
      <c r="L206" s="119"/>
      <c r="M206" s="87"/>
      <c r="N206" s="119"/>
      <c r="O206" s="87"/>
      <c r="P206" s="119"/>
      <c r="Q206" s="125"/>
      <c r="R206" s="211"/>
    </row>
    <row r="207" spans="1:18" ht="32.25">
      <c r="A207" s="849"/>
      <c r="B207" s="851"/>
      <c r="C207" s="815"/>
      <c r="D207" s="248"/>
      <c r="E207" s="852"/>
      <c r="F207" s="249"/>
      <c r="G207" s="250"/>
      <c r="H207" s="853"/>
      <c r="I207" s="854"/>
      <c r="J207" s="854"/>
      <c r="K207" s="854"/>
      <c r="L207" s="854"/>
      <c r="M207" s="854"/>
      <c r="N207" s="854"/>
      <c r="O207" s="854"/>
      <c r="P207" s="854"/>
      <c r="Q207" s="855"/>
      <c r="R207" s="252"/>
    </row>
    <row r="208" spans="1:18" ht="34.5" customHeight="1">
      <c r="A208" s="856">
        <v>29</v>
      </c>
      <c r="B208" s="843" t="s">
        <v>239</v>
      </c>
      <c r="C208" s="745" t="s">
        <v>238</v>
      </c>
      <c r="D208" s="107" t="s">
        <v>234</v>
      </c>
      <c r="E208" s="758" t="s">
        <v>48</v>
      </c>
      <c r="F208" s="108" t="s">
        <v>49</v>
      </c>
      <c r="G208" s="151">
        <f>R208*O4</f>
        <v>0</v>
      </c>
      <c r="H208" s="253"/>
      <c r="I208" s="87"/>
      <c r="J208" s="254">
        <v>0</v>
      </c>
      <c r="K208" s="87"/>
      <c r="L208" s="254"/>
      <c r="M208" s="87"/>
      <c r="N208" s="254"/>
      <c r="O208" s="87"/>
      <c r="P208" s="254"/>
      <c r="Q208" s="87"/>
      <c r="R208" s="255"/>
    </row>
    <row r="209" spans="1:18" ht="34.5" customHeight="1">
      <c r="A209" s="856"/>
      <c r="B209" s="843"/>
      <c r="C209" s="744"/>
      <c r="D209" s="82"/>
      <c r="E209" s="746"/>
      <c r="F209" s="113" t="s">
        <v>51</v>
      </c>
      <c r="G209" s="114"/>
      <c r="H209" s="87"/>
      <c r="I209" s="86"/>
      <c r="J209" s="87"/>
      <c r="K209" s="86"/>
      <c r="L209" s="87"/>
      <c r="M209" s="86"/>
      <c r="N209" s="87"/>
      <c r="O209" s="86"/>
      <c r="P209" s="87"/>
      <c r="Q209" s="88"/>
      <c r="R209" s="115"/>
    </row>
    <row r="210" spans="1:18" ht="34.5" customHeight="1">
      <c r="A210" s="856"/>
      <c r="B210" s="843"/>
      <c r="C210" s="744"/>
      <c r="D210" s="90"/>
      <c r="E210" s="746"/>
      <c r="F210" s="116" t="s">
        <v>53</v>
      </c>
      <c r="G210" s="117"/>
      <c r="H210" s="118"/>
      <c r="I210" s="87"/>
      <c r="J210" s="119"/>
      <c r="K210" s="87"/>
      <c r="L210" s="119"/>
      <c r="M210" s="87"/>
      <c r="N210" s="119"/>
      <c r="O210" s="87"/>
      <c r="P210" s="119"/>
      <c r="Q210" s="87"/>
      <c r="R210" s="118"/>
    </row>
    <row r="211" spans="1:18" ht="32.25">
      <c r="A211" s="857"/>
      <c r="B211" s="844"/>
      <c r="C211" s="744"/>
      <c r="D211" s="152"/>
      <c r="E211" s="746"/>
      <c r="F211" s="256"/>
      <c r="G211" s="257"/>
      <c r="H211" s="784"/>
      <c r="I211" s="785"/>
      <c r="J211" s="785"/>
      <c r="K211" s="785"/>
      <c r="L211" s="785"/>
      <c r="M211" s="785"/>
      <c r="N211" s="785"/>
      <c r="O211" s="785"/>
      <c r="P211" s="785"/>
      <c r="Q211" s="785"/>
      <c r="R211" s="155"/>
    </row>
    <row r="212" spans="1:18" ht="34.5" customHeight="1">
      <c r="A212" s="858">
        <v>30</v>
      </c>
      <c r="B212" s="842" t="s">
        <v>240</v>
      </c>
      <c r="C212" s="755" t="s">
        <v>238</v>
      </c>
      <c r="D212" s="107" t="s">
        <v>194</v>
      </c>
      <c r="E212" s="757" t="s">
        <v>48</v>
      </c>
      <c r="F212" s="108" t="s">
        <v>49</v>
      </c>
      <c r="G212" s="151">
        <f>R212*O4</f>
        <v>0</v>
      </c>
      <c r="H212" s="109"/>
      <c r="I212" s="87"/>
      <c r="J212" s="110">
        <v>0</v>
      </c>
      <c r="K212" s="87"/>
      <c r="L212" s="110"/>
      <c r="M212" s="87"/>
      <c r="N212" s="110"/>
      <c r="O212" s="87"/>
      <c r="P212" s="110"/>
      <c r="Q212" s="87"/>
      <c r="R212" s="109"/>
    </row>
    <row r="213" spans="1:18" ht="34.5" customHeight="1">
      <c r="A213" s="856"/>
      <c r="B213" s="843"/>
      <c r="C213" s="744"/>
      <c r="D213" s="82"/>
      <c r="E213" s="746"/>
      <c r="F213" s="113" t="s">
        <v>51</v>
      </c>
      <c r="G213" s="114"/>
      <c r="H213" s="87"/>
      <c r="I213" s="86"/>
      <c r="J213" s="87"/>
      <c r="K213" s="86"/>
      <c r="L213" s="87"/>
      <c r="M213" s="86"/>
      <c r="N213" s="87"/>
      <c r="O213" s="86"/>
      <c r="P213" s="87"/>
      <c r="Q213" s="88"/>
      <c r="R213" s="115"/>
    </row>
    <row r="214" spans="1:18" ht="34.5" customHeight="1">
      <c r="A214" s="856"/>
      <c r="B214" s="843"/>
      <c r="C214" s="744"/>
      <c r="D214" s="90"/>
      <c r="E214" s="746"/>
      <c r="F214" s="116" t="s">
        <v>53</v>
      </c>
      <c r="G214" s="117"/>
      <c r="H214" s="118"/>
      <c r="I214" s="87"/>
      <c r="J214" s="119"/>
      <c r="K214" s="87"/>
      <c r="L214" s="119"/>
      <c r="M214" s="87"/>
      <c r="N214" s="119"/>
      <c r="O214" s="87"/>
      <c r="P214" s="119"/>
      <c r="Q214" s="87"/>
      <c r="R214" s="118"/>
    </row>
    <row r="215" spans="1:18" ht="140.25" customHeight="1">
      <c r="A215" s="857"/>
      <c r="B215" s="844"/>
      <c r="C215" s="744"/>
      <c r="D215" s="152"/>
      <c r="E215" s="746"/>
      <c r="F215" s="256"/>
      <c r="G215" s="257"/>
      <c r="H215" s="784"/>
      <c r="I215" s="785"/>
      <c r="J215" s="785"/>
      <c r="K215" s="785"/>
      <c r="L215" s="785"/>
      <c r="M215" s="785"/>
      <c r="N215" s="785"/>
      <c r="O215" s="785"/>
      <c r="P215" s="785"/>
      <c r="Q215" s="785"/>
      <c r="R215" s="155"/>
    </row>
    <row r="216" spans="1:18" ht="34.5" customHeight="1">
      <c r="A216" s="858">
        <v>31</v>
      </c>
      <c r="B216" s="842" t="s">
        <v>241</v>
      </c>
      <c r="C216" s="755" t="s">
        <v>242</v>
      </c>
      <c r="D216" s="258" t="s">
        <v>211</v>
      </c>
      <c r="E216" s="757" t="s">
        <v>203</v>
      </c>
      <c r="F216" s="108" t="s">
        <v>49</v>
      </c>
      <c r="G216" s="151">
        <f>R216*O4</f>
        <v>0.45</v>
      </c>
      <c r="H216" s="109">
        <v>0</v>
      </c>
      <c r="I216" s="87"/>
      <c r="J216" s="110"/>
      <c r="K216" s="87"/>
      <c r="L216" s="110"/>
      <c r="M216" s="87"/>
      <c r="N216" s="110"/>
      <c r="O216" s="87"/>
      <c r="P216" s="110"/>
      <c r="Q216" s="87"/>
      <c r="R216" s="109">
        <v>0.45</v>
      </c>
    </row>
    <row r="217" spans="1:18" ht="34.5" customHeight="1">
      <c r="A217" s="856"/>
      <c r="B217" s="843"/>
      <c r="C217" s="744"/>
      <c r="D217" s="259"/>
      <c r="E217" s="746"/>
      <c r="F217" s="113" t="s">
        <v>51</v>
      </c>
      <c r="G217" s="114"/>
      <c r="H217" s="87"/>
      <c r="I217" s="86"/>
      <c r="J217" s="87"/>
      <c r="K217" s="86"/>
      <c r="L217" s="87"/>
      <c r="M217" s="86"/>
      <c r="N217" s="87"/>
      <c r="O217" s="86"/>
      <c r="P217" s="87"/>
      <c r="Q217" s="88"/>
      <c r="R217" s="115"/>
    </row>
    <row r="218" spans="1:18" ht="34.5" customHeight="1">
      <c r="A218" s="856"/>
      <c r="B218" s="843"/>
      <c r="C218" s="744"/>
      <c r="D218" s="260"/>
      <c r="E218" s="746"/>
      <c r="F218" s="116" t="s">
        <v>53</v>
      </c>
      <c r="G218" s="117"/>
      <c r="H218" s="118"/>
      <c r="I218" s="87"/>
      <c r="J218" s="119"/>
      <c r="K218" s="87"/>
      <c r="L218" s="119"/>
      <c r="M218" s="87"/>
      <c r="N218" s="119"/>
      <c r="O218" s="87"/>
      <c r="P218" s="119"/>
      <c r="Q218" s="87"/>
      <c r="R218" s="118"/>
    </row>
    <row r="219" spans="1:18" ht="102.75" customHeight="1">
      <c r="A219" s="857"/>
      <c r="B219" s="844"/>
      <c r="C219" s="744"/>
      <c r="D219" s="261"/>
      <c r="E219" s="746"/>
      <c r="F219" s="174"/>
      <c r="G219" s="175"/>
      <c r="H219" s="784"/>
      <c r="I219" s="785"/>
      <c r="J219" s="785"/>
      <c r="K219" s="785"/>
      <c r="L219" s="785"/>
      <c r="M219" s="785"/>
      <c r="N219" s="785"/>
      <c r="O219" s="785"/>
      <c r="P219" s="785"/>
      <c r="Q219" s="785"/>
      <c r="R219" s="155"/>
    </row>
    <row r="220" spans="1:18" ht="34.5" customHeight="1">
      <c r="A220" s="858">
        <v>32</v>
      </c>
      <c r="B220" s="842" t="s">
        <v>243</v>
      </c>
      <c r="C220" s="755" t="s">
        <v>242</v>
      </c>
      <c r="D220" s="258" t="s">
        <v>244</v>
      </c>
      <c r="E220" s="757" t="s">
        <v>203</v>
      </c>
      <c r="F220" s="108" t="s">
        <v>49</v>
      </c>
      <c r="G220" s="151">
        <f>R220*O4</f>
        <v>0.39</v>
      </c>
      <c r="H220" s="109">
        <v>0</v>
      </c>
      <c r="I220" s="87"/>
      <c r="J220" s="110"/>
      <c r="K220" s="87"/>
      <c r="L220" s="110"/>
      <c r="M220" s="87"/>
      <c r="N220" s="110"/>
      <c r="O220" s="87"/>
      <c r="P220" s="110"/>
      <c r="Q220" s="87"/>
      <c r="R220" s="109">
        <v>0.39</v>
      </c>
    </row>
    <row r="221" spans="1:18" ht="34.5" customHeight="1">
      <c r="A221" s="856"/>
      <c r="B221" s="843"/>
      <c r="C221" s="744"/>
      <c r="D221" s="259"/>
      <c r="E221" s="746"/>
      <c r="F221" s="113" t="s">
        <v>51</v>
      </c>
      <c r="G221" s="114"/>
      <c r="H221" s="87"/>
      <c r="I221" s="86"/>
      <c r="J221" s="87"/>
      <c r="K221" s="86"/>
      <c r="L221" s="87"/>
      <c r="M221" s="86"/>
      <c r="N221" s="87"/>
      <c r="O221" s="86"/>
      <c r="P221" s="87"/>
      <c r="Q221" s="88"/>
      <c r="R221" s="115"/>
    </row>
    <row r="222" spans="1:18" ht="34.5" customHeight="1">
      <c r="A222" s="856"/>
      <c r="B222" s="843"/>
      <c r="C222" s="744"/>
      <c r="D222" s="260"/>
      <c r="E222" s="746"/>
      <c r="F222" s="116" t="s">
        <v>53</v>
      </c>
      <c r="G222" s="117"/>
      <c r="H222" s="118"/>
      <c r="I222" s="87"/>
      <c r="J222" s="119"/>
      <c r="K222" s="87"/>
      <c r="L222" s="119"/>
      <c r="M222" s="87"/>
      <c r="N222" s="119"/>
      <c r="O222" s="87"/>
      <c r="P222" s="119"/>
      <c r="Q222" s="87"/>
      <c r="R222" s="118"/>
    </row>
    <row r="223" spans="1:18" ht="34.5" customHeight="1">
      <c r="A223" s="857"/>
      <c r="B223" s="844"/>
      <c r="C223" s="744"/>
      <c r="D223" s="261"/>
      <c r="E223" s="746"/>
      <c r="F223" s="174"/>
      <c r="G223" s="175"/>
      <c r="H223" s="784"/>
      <c r="I223" s="785"/>
      <c r="J223" s="785"/>
      <c r="K223" s="785"/>
      <c r="L223" s="785"/>
      <c r="M223" s="785"/>
      <c r="N223" s="785"/>
      <c r="O223" s="785"/>
      <c r="P223" s="785"/>
      <c r="Q223" s="785"/>
      <c r="R223" s="155"/>
    </row>
    <row r="224" spans="1:18" ht="34.5" customHeight="1">
      <c r="A224" s="858">
        <v>33</v>
      </c>
      <c r="B224" s="842" t="s">
        <v>245</v>
      </c>
      <c r="C224" s="755" t="s">
        <v>246</v>
      </c>
      <c r="D224" s="258" t="s">
        <v>247</v>
      </c>
      <c r="E224" s="757" t="s">
        <v>48</v>
      </c>
      <c r="F224" s="108" t="s">
        <v>49</v>
      </c>
      <c r="G224" s="151">
        <f>R224*O4</f>
        <v>0</v>
      </c>
      <c r="H224" s="109"/>
      <c r="I224" s="87"/>
      <c r="J224" s="110">
        <v>0</v>
      </c>
      <c r="K224" s="87"/>
      <c r="L224" s="110"/>
      <c r="M224" s="87"/>
      <c r="N224" s="110"/>
      <c r="O224" s="87"/>
      <c r="P224" s="110"/>
      <c r="Q224" s="87"/>
      <c r="R224" s="109"/>
    </row>
    <row r="225" spans="1:18" ht="34.5" customHeight="1">
      <c r="A225" s="856"/>
      <c r="B225" s="843"/>
      <c r="C225" s="744"/>
      <c r="D225" s="259"/>
      <c r="E225" s="746"/>
      <c r="F225" s="113" t="s">
        <v>51</v>
      </c>
      <c r="G225" s="114"/>
      <c r="H225" s="87"/>
      <c r="I225" s="86"/>
      <c r="J225" s="87"/>
      <c r="K225" s="86"/>
      <c r="L225" s="87"/>
      <c r="M225" s="86"/>
      <c r="N225" s="87"/>
      <c r="O225" s="86"/>
      <c r="P225" s="87"/>
      <c r="Q225" s="88"/>
      <c r="R225" s="115"/>
    </row>
    <row r="226" spans="1:18" ht="34.5" customHeight="1">
      <c r="A226" s="856"/>
      <c r="B226" s="843"/>
      <c r="C226" s="744"/>
      <c r="D226" s="260"/>
      <c r="E226" s="746"/>
      <c r="F226" s="116" t="s">
        <v>53</v>
      </c>
      <c r="G226" s="117"/>
      <c r="H226" s="118"/>
      <c r="I226" s="87"/>
      <c r="J226" s="119"/>
      <c r="K226" s="87"/>
      <c r="L226" s="119"/>
      <c r="M226" s="87"/>
      <c r="N226" s="119"/>
      <c r="O226" s="87"/>
      <c r="P226" s="119"/>
      <c r="Q226" s="87"/>
      <c r="R226" s="118"/>
    </row>
    <row r="227" spans="1:18" ht="32.25">
      <c r="A227" s="857"/>
      <c r="B227" s="844"/>
      <c r="C227" s="744"/>
      <c r="D227" s="261"/>
      <c r="E227" s="746"/>
      <c r="F227" s="174"/>
      <c r="G227" s="175"/>
      <c r="H227" s="784"/>
      <c r="I227" s="785"/>
      <c r="J227" s="785"/>
      <c r="K227" s="785"/>
      <c r="L227" s="785"/>
      <c r="M227" s="785"/>
      <c r="N227" s="785"/>
      <c r="O227" s="785"/>
      <c r="P227" s="785"/>
      <c r="Q227" s="785"/>
      <c r="R227" s="155"/>
    </row>
    <row r="228" spans="1:18" ht="34.5" customHeight="1">
      <c r="A228" s="858">
        <v>34</v>
      </c>
      <c r="B228" s="842" t="s">
        <v>248</v>
      </c>
      <c r="C228" s="755" t="s">
        <v>246</v>
      </c>
      <c r="D228" s="258" t="s">
        <v>249</v>
      </c>
      <c r="E228" s="757" t="s">
        <v>48</v>
      </c>
      <c r="F228" s="108" t="s">
        <v>49</v>
      </c>
      <c r="G228" s="151">
        <f>R228*O4</f>
        <v>0</v>
      </c>
      <c r="H228" s="109"/>
      <c r="I228" s="87"/>
      <c r="J228" s="110">
        <v>0</v>
      </c>
      <c r="K228" s="87"/>
      <c r="L228" s="110"/>
      <c r="M228" s="87"/>
      <c r="N228" s="110"/>
      <c r="O228" s="87"/>
      <c r="P228" s="110"/>
      <c r="Q228" s="87"/>
      <c r="R228" s="109"/>
    </row>
    <row r="229" spans="1:18" ht="34.5" customHeight="1">
      <c r="A229" s="856"/>
      <c r="B229" s="843"/>
      <c r="C229" s="744"/>
      <c r="D229" s="259"/>
      <c r="E229" s="746"/>
      <c r="F229" s="113" t="s">
        <v>51</v>
      </c>
      <c r="G229" s="114"/>
      <c r="H229" s="87"/>
      <c r="I229" s="86"/>
      <c r="J229" s="87"/>
      <c r="K229" s="86"/>
      <c r="L229" s="87"/>
      <c r="M229" s="86"/>
      <c r="N229" s="87"/>
      <c r="O229" s="86"/>
      <c r="P229" s="87"/>
      <c r="Q229" s="88"/>
      <c r="R229" s="115"/>
    </row>
    <row r="230" spans="1:18" ht="34.5" customHeight="1">
      <c r="A230" s="856"/>
      <c r="B230" s="843"/>
      <c r="C230" s="744"/>
      <c r="D230" s="260"/>
      <c r="E230" s="746"/>
      <c r="F230" s="116" t="s">
        <v>53</v>
      </c>
      <c r="G230" s="117"/>
      <c r="H230" s="118"/>
      <c r="I230" s="87"/>
      <c r="J230" s="119"/>
      <c r="K230" s="87"/>
      <c r="L230" s="119"/>
      <c r="M230" s="87"/>
      <c r="N230" s="119"/>
      <c r="O230" s="87"/>
      <c r="P230" s="119"/>
      <c r="Q230" s="87"/>
      <c r="R230" s="118"/>
    </row>
    <row r="231" spans="1:18" ht="34.5" customHeight="1">
      <c r="A231" s="857"/>
      <c r="B231" s="844"/>
      <c r="C231" s="744"/>
      <c r="D231" s="261"/>
      <c r="E231" s="746"/>
      <c r="F231" s="174"/>
      <c r="G231" s="175"/>
      <c r="H231" s="784"/>
      <c r="I231" s="785"/>
      <c r="J231" s="785"/>
      <c r="K231" s="785"/>
      <c r="L231" s="785"/>
      <c r="M231" s="785"/>
      <c r="N231" s="785"/>
      <c r="O231" s="785"/>
      <c r="P231" s="785"/>
      <c r="Q231" s="785"/>
      <c r="R231" s="155"/>
    </row>
    <row r="232" spans="1:18" ht="34.5" customHeight="1">
      <c r="A232" s="859">
        <v>35</v>
      </c>
      <c r="B232" s="842" t="s">
        <v>250</v>
      </c>
      <c r="C232" s="755" t="s">
        <v>246</v>
      </c>
      <c r="D232" s="258" t="s">
        <v>211</v>
      </c>
      <c r="E232" s="757" t="s">
        <v>48</v>
      </c>
      <c r="F232" s="108" t="s">
        <v>49</v>
      </c>
      <c r="G232" s="151">
        <f>R232*O4</f>
        <v>0</v>
      </c>
      <c r="H232" s="109"/>
      <c r="I232" s="87"/>
      <c r="J232" s="110">
        <v>0</v>
      </c>
      <c r="K232" s="87"/>
      <c r="L232" s="110"/>
      <c r="M232" s="87"/>
      <c r="N232" s="110"/>
      <c r="O232" s="87"/>
      <c r="P232" s="110"/>
      <c r="Q232" s="87"/>
      <c r="R232" s="109"/>
    </row>
    <row r="233" spans="1:18" ht="34.5" customHeight="1">
      <c r="A233" s="860"/>
      <c r="B233" s="843"/>
      <c r="C233" s="744"/>
      <c r="D233" s="259"/>
      <c r="E233" s="746"/>
      <c r="F233" s="113" t="s">
        <v>51</v>
      </c>
      <c r="G233" s="114"/>
      <c r="H233" s="87"/>
      <c r="I233" s="86"/>
      <c r="J233" s="87"/>
      <c r="K233" s="86"/>
      <c r="L233" s="87"/>
      <c r="M233" s="86"/>
      <c r="N233" s="87"/>
      <c r="O233" s="86"/>
      <c r="P233" s="87"/>
      <c r="Q233" s="88"/>
      <c r="R233" s="115"/>
    </row>
    <row r="234" spans="1:18" ht="34.5" customHeight="1">
      <c r="A234" s="860"/>
      <c r="B234" s="843"/>
      <c r="C234" s="744"/>
      <c r="D234" s="260"/>
      <c r="E234" s="746"/>
      <c r="F234" s="116" t="s">
        <v>53</v>
      </c>
      <c r="G234" s="117"/>
      <c r="H234" s="118"/>
      <c r="I234" s="87"/>
      <c r="J234" s="119"/>
      <c r="K234" s="87"/>
      <c r="L234" s="119"/>
      <c r="M234" s="87"/>
      <c r="N234" s="119"/>
      <c r="O234" s="87"/>
      <c r="P234" s="119"/>
      <c r="Q234" s="87"/>
      <c r="R234" s="118"/>
    </row>
    <row r="235" spans="1:18" ht="34.5" customHeight="1">
      <c r="A235" s="861"/>
      <c r="B235" s="844"/>
      <c r="C235" s="744"/>
      <c r="D235" s="261"/>
      <c r="E235" s="746"/>
      <c r="F235" s="174"/>
      <c r="G235" s="175"/>
      <c r="H235" s="784"/>
      <c r="I235" s="785"/>
      <c r="J235" s="785"/>
      <c r="K235" s="785"/>
      <c r="L235" s="785"/>
      <c r="M235" s="785"/>
      <c r="N235" s="785"/>
      <c r="O235" s="785"/>
      <c r="P235" s="785"/>
      <c r="Q235" s="785"/>
      <c r="R235" s="155"/>
    </row>
    <row r="236" spans="1:18" ht="34.5" customHeight="1">
      <c r="A236" s="858">
        <v>36</v>
      </c>
      <c r="B236" s="842" t="s">
        <v>251</v>
      </c>
      <c r="C236" s="755" t="s">
        <v>246</v>
      </c>
      <c r="D236" s="258" t="s">
        <v>244</v>
      </c>
      <c r="E236" s="757" t="s">
        <v>48</v>
      </c>
      <c r="F236" s="108" t="s">
        <v>49</v>
      </c>
      <c r="G236" s="151">
        <f>R236*O4</f>
        <v>0</v>
      </c>
      <c r="H236" s="109"/>
      <c r="I236" s="87"/>
      <c r="J236" s="110">
        <v>0</v>
      </c>
      <c r="K236" s="87"/>
      <c r="L236" s="110"/>
      <c r="M236" s="87"/>
      <c r="N236" s="110"/>
      <c r="O236" s="87"/>
      <c r="P236" s="110"/>
      <c r="Q236" s="87"/>
      <c r="R236" s="109"/>
    </row>
    <row r="237" spans="1:18" ht="34.5" customHeight="1">
      <c r="A237" s="856"/>
      <c r="B237" s="843"/>
      <c r="C237" s="744"/>
      <c r="D237" s="259"/>
      <c r="E237" s="746"/>
      <c r="F237" s="113" t="s">
        <v>51</v>
      </c>
      <c r="G237" s="114"/>
      <c r="H237" s="87"/>
      <c r="I237" s="86"/>
      <c r="J237" s="87"/>
      <c r="K237" s="86"/>
      <c r="L237" s="87"/>
      <c r="M237" s="86"/>
      <c r="N237" s="87"/>
      <c r="O237" s="86"/>
      <c r="P237" s="87"/>
      <c r="Q237" s="88"/>
      <c r="R237" s="115"/>
    </row>
    <row r="238" spans="1:18" ht="34.5" customHeight="1">
      <c r="A238" s="856"/>
      <c r="B238" s="843"/>
      <c r="C238" s="744"/>
      <c r="D238" s="260"/>
      <c r="E238" s="746"/>
      <c r="F238" s="116" t="s">
        <v>53</v>
      </c>
      <c r="G238" s="117"/>
      <c r="H238" s="118"/>
      <c r="I238" s="87"/>
      <c r="J238" s="119"/>
      <c r="K238" s="87"/>
      <c r="L238" s="119"/>
      <c r="M238" s="87"/>
      <c r="N238" s="119"/>
      <c r="O238" s="87"/>
      <c r="P238" s="119"/>
      <c r="Q238" s="87"/>
      <c r="R238" s="118"/>
    </row>
    <row r="239" spans="1:18" ht="34.5" customHeight="1">
      <c r="A239" s="856"/>
      <c r="B239" s="843"/>
      <c r="C239" s="744"/>
      <c r="D239" s="149"/>
      <c r="E239" s="746"/>
      <c r="F239" s="98"/>
      <c r="G239" s="144"/>
      <c r="H239" s="763"/>
      <c r="I239" s="764"/>
      <c r="J239" s="764"/>
      <c r="K239" s="764"/>
      <c r="L239" s="764"/>
      <c r="M239" s="764"/>
      <c r="N239" s="764"/>
      <c r="O239" s="764"/>
      <c r="P239" s="764"/>
      <c r="Q239" s="764"/>
      <c r="R239" s="155"/>
    </row>
    <row r="240" spans="1:18" ht="34.5" customHeight="1">
      <c r="A240" s="848">
        <v>37</v>
      </c>
      <c r="B240" s="850" t="s">
        <v>252</v>
      </c>
      <c r="C240" s="804" t="s">
        <v>246</v>
      </c>
      <c r="D240" s="262" t="s">
        <v>253</v>
      </c>
      <c r="E240" s="806" t="s">
        <v>48</v>
      </c>
      <c r="F240" s="206" t="s">
        <v>49</v>
      </c>
      <c r="G240" s="207">
        <f>R240*O4</f>
        <v>0</v>
      </c>
      <c r="H240" s="208"/>
      <c r="I240" s="78"/>
      <c r="J240" s="79">
        <v>0</v>
      </c>
      <c r="K240" s="78"/>
      <c r="L240" s="79"/>
      <c r="M240" s="78"/>
      <c r="N240" s="79"/>
      <c r="O240" s="78"/>
      <c r="P240" s="79"/>
      <c r="Q240" s="80"/>
      <c r="R240" s="247"/>
    </row>
    <row r="241" spans="1:18" ht="34.5" customHeight="1">
      <c r="A241" s="742"/>
      <c r="B241" s="843"/>
      <c r="C241" s="744"/>
      <c r="D241" s="259"/>
      <c r="E241" s="746"/>
      <c r="F241" s="113" t="s">
        <v>51</v>
      </c>
      <c r="G241" s="114"/>
      <c r="H241" s="87"/>
      <c r="I241" s="86"/>
      <c r="J241" s="87"/>
      <c r="K241" s="86"/>
      <c r="L241" s="87"/>
      <c r="M241" s="86"/>
      <c r="N241" s="87"/>
      <c r="O241" s="86"/>
      <c r="P241" s="87"/>
      <c r="Q241" s="210"/>
      <c r="R241" s="115"/>
    </row>
    <row r="242" spans="1:18" ht="34.5" customHeight="1">
      <c r="A242" s="742"/>
      <c r="B242" s="843"/>
      <c r="C242" s="744"/>
      <c r="D242" s="260"/>
      <c r="E242" s="746"/>
      <c r="F242" s="116" t="s">
        <v>53</v>
      </c>
      <c r="G242" s="117"/>
      <c r="H242" s="118"/>
      <c r="I242" s="87"/>
      <c r="J242" s="119"/>
      <c r="K242" s="87"/>
      <c r="L242" s="119"/>
      <c r="M242" s="87"/>
      <c r="N242" s="119"/>
      <c r="O242" s="87"/>
      <c r="P242" s="119"/>
      <c r="Q242" s="125"/>
      <c r="R242" s="211"/>
    </row>
    <row r="243" spans="1:18" ht="127.5" customHeight="1">
      <c r="A243" s="849"/>
      <c r="B243" s="851"/>
      <c r="C243" s="815"/>
      <c r="D243" s="263"/>
      <c r="E243" s="852"/>
      <c r="F243" s="264"/>
      <c r="G243" s="265"/>
      <c r="H243" s="853"/>
      <c r="I243" s="854"/>
      <c r="J243" s="854"/>
      <c r="K243" s="854"/>
      <c r="L243" s="854"/>
      <c r="M243" s="854"/>
      <c r="N243" s="854"/>
      <c r="O243" s="854"/>
      <c r="P243" s="854"/>
      <c r="Q243" s="855"/>
      <c r="R243" s="251"/>
    </row>
    <row r="244" spans="1:18" ht="34.5" customHeight="1">
      <c r="A244" s="862">
        <v>38</v>
      </c>
      <c r="B244" s="850" t="s">
        <v>254</v>
      </c>
      <c r="C244" s="804" t="s">
        <v>255</v>
      </c>
      <c r="D244" s="262" t="s">
        <v>256</v>
      </c>
      <c r="E244" s="806" t="s">
        <v>48</v>
      </c>
      <c r="F244" s="206" t="s">
        <v>49</v>
      </c>
      <c r="G244" s="151">
        <f>R244*O4</f>
        <v>1.7</v>
      </c>
      <c r="H244" s="208">
        <v>0</v>
      </c>
      <c r="I244" s="78"/>
      <c r="J244" s="79"/>
      <c r="K244" s="78"/>
      <c r="L244" s="79"/>
      <c r="M244" s="78"/>
      <c r="N244" s="79"/>
      <c r="O244" s="78"/>
      <c r="P244" s="79"/>
      <c r="Q244" s="78"/>
      <c r="R244" s="208">
        <v>1.7</v>
      </c>
    </row>
    <row r="245" spans="1:18" ht="34.5" customHeight="1">
      <c r="A245" s="856"/>
      <c r="B245" s="843"/>
      <c r="C245" s="744"/>
      <c r="D245" s="259"/>
      <c r="E245" s="746"/>
      <c r="F245" s="113" t="s">
        <v>51</v>
      </c>
      <c r="G245" s="114"/>
      <c r="H245" s="87"/>
      <c r="I245" s="86"/>
      <c r="J245" s="87"/>
      <c r="K245" s="86"/>
      <c r="L245" s="87"/>
      <c r="M245" s="86"/>
      <c r="N245" s="87"/>
      <c r="O245" s="86"/>
      <c r="P245" s="87"/>
      <c r="Q245" s="88"/>
      <c r="R245" s="115"/>
    </row>
    <row r="246" spans="1:18" ht="34.5" customHeight="1">
      <c r="A246" s="856"/>
      <c r="B246" s="843"/>
      <c r="C246" s="744"/>
      <c r="D246" s="260"/>
      <c r="E246" s="746"/>
      <c r="F246" s="116" t="s">
        <v>53</v>
      </c>
      <c r="G246" s="117"/>
      <c r="H246" s="118"/>
      <c r="I246" s="87"/>
      <c r="J246" s="119"/>
      <c r="K246" s="87"/>
      <c r="L246" s="119"/>
      <c r="M246" s="87"/>
      <c r="N246" s="119"/>
      <c r="O246" s="87"/>
      <c r="P246" s="119"/>
      <c r="Q246" s="87"/>
      <c r="R246" s="118"/>
    </row>
    <row r="247" spans="1:18" ht="34.5" customHeight="1">
      <c r="A247" s="863"/>
      <c r="B247" s="851"/>
      <c r="C247" s="815"/>
      <c r="D247" s="263"/>
      <c r="E247" s="852"/>
      <c r="F247" s="98"/>
      <c r="G247" s="144"/>
      <c r="H247" s="763"/>
      <c r="I247" s="764"/>
      <c r="J247" s="764"/>
      <c r="K247" s="764"/>
      <c r="L247" s="764"/>
      <c r="M247" s="764"/>
      <c r="N247" s="764"/>
      <c r="O247" s="764"/>
      <c r="P247" s="764"/>
      <c r="Q247" s="764"/>
      <c r="R247" s="203"/>
    </row>
    <row r="248" spans="1:18" ht="34.5" customHeight="1">
      <c r="A248" s="862">
        <v>39</v>
      </c>
      <c r="B248" s="850" t="s">
        <v>257</v>
      </c>
      <c r="C248" s="804" t="s">
        <v>258</v>
      </c>
      <c r="D248" s="262" t="s">
        <v>247</v>
      </c>
      <c r="E248" s="806" t="s">
        <v>48</v>
      </c>
      <c r="F248" s="266" t="s">
        <v>49</v>
      </c>
      <c r="G248" s="151">
        <f>R248*O4</f>
        <v>0.2</v>
      </c>
      <c r="H248" s="77">
        <v>0</v>
      </c>
      <c r="I248" s="78"/>
      <c r="J248" s="79"/>
      <c r="K248" s="78"/>
      <c r="L248" s="79"/>
      <c r="M248" s="78"/>
      <c r="N248" s="79"/>
      <c r="O248" s="78"/>
      <c r="P248" s="79"/>
      <c r="Q248" s="78"/>
      <c r="R248" s="77">
        <v>0.2</v>
      </c>
    </row>
    <row r="249" spans="1:18" ht="34.5" customHeight="1">
      <c r="A249" s="856"/>
      <c r="B249" s="843"/>
      <c r="C249" s="744"/>
      <c r="D249" s="259"/>
      <c r="E249" s="746"/>
      <c r="F249" s="267" t="s">
        <v>51</v>
      </c>
      <c r="G249" s="114"/>
      <c r="H249" s="268"/>
      <c r="I249" s="86"/>
      <c r="J249" s="87"/>
      <c r="K249" s="86"/>
      <c r="L249" s="87"/>
      <c r="M249" s="86"/>
      <c r="N249" s="87"/>
      <c r="O249" s="86"/>
      <c r="P249" s="87"/>
      <c r="Q249" s="88"/>
      <c r="R249" s="269"/>
    </row>
    <row r="250" spans="1:18" ht="34.5" customHeight="1">
      <c r="A250" s="856"/>
      <c r="B250" s="843"/>
      <c r="C250" s="744"/>
      <c r="D250" s="260"/>
      <c r="E250" s="746"/>
      <c r="F250" s="270" t="s">
        <v>53</v>
      </c>
      <c r="G250" s="92"/>
      <c r="H250" s="93"/>
      <c r="I250" s="94"/>
      <c r="J250" s="95"/>
      <c r="K250" s="94"/>
      <c r="L250" s="95"/>
      <c r="M250" s="94"/>
      <c r="N250" s="95"/>
      <c r="O250" s="94"/>
      <c r="P250" s="95"/>
      <c r="Q250" s="94"/>
      <c r="R250" s="93"/>
    </row>
    <row r="251" spans="1:18" ht="34.5" customHeight="1">
      <c r="A251" s="856"/>
      <c r="B251" s="843"/>
      <c r="C251" s="744"/>
      <c r="D251" s="864"/>
      <c r="E251" s="746"/>
      <c r="F251" s="866"/>
      <c r="G251" s="114"/>
      <c r="H251" s="752"/>
      <c r="I251" s="752"/>
      <c r="J251" s="752"/>
      <c r="K251" s="752"/>
      <c r="L251" s="752"/>
      <c r="M251" s="752"/>
      <c r="N251" s="752"/>
      <c r="O251" s="752"/>
      <c r="P251" s="752"/>
      <c r="Q251" s="868"/>
      <c r="R251" s="78"/>
    </row>
    <row r="252" spans="1:18" ht="34.5" customHeight="1">
      <c r="A252" s="863"/>
      <c r="B252" s="851"/>
      <c r="C252" s="815"/>
      <c r="D252" s="865"/>
      <c r="E252" s="852"/>
      <c r="F252" s="867"/>
      <c r="G252" s="229"/>
      <c r="H252" s="812"/>
      <c r="I252" s="812"/>
      <c r="J252" s="812"/>
      <c r="K252" s="812"/>
      <c r="L252" s="812"/>
      <c r="M252" s="812"/>
      <c r="N252" s="812"/>
      <c r="O252" s="812"/>
      <c r="P252" s="812"/>
      <c r="Q252" s="869"/>
      <c r="R252" s="94"/>
    </row>
    <row r="253" spans="1:18" ht="34.5" customHeight="1">
      <c r="A253" s="856">
        <v>40</v>
      </c>
      <c r="B253" s="843" t="s">
        <v>259</v>
      </c>
      <c r="C253" s="745" t="s">
        <v>258</v>
      </c>
      <c r="D253" s="258" t="s">
        <v>249</v>
      </c>
      <c r="E253" s="758" t="s">
        <v>48</v>
      </c>
      <c r="F253" s="108" t="s">
        <v>49</v>
      </c>
      <c r="G253" s="151">
        <f>R253*O4</f>
        <v>0.65</v>
      </c>
      <c r="H253" s="253">
        <v>0</v>
      </c>
      <c r="I253" s="87"/>
      <c r="J253" s="254"/>
      <c r="K253" s="87"/>
      <c r="L253" s="254"/>
      <c r="M253" s="87"/>
      <c r="N253" s="254"/>
      <c r="O253" s="87"/>
      <c r="P253" s="254"/>
      <c r="Q253" s="87"/>
      <c r="R253" s="208">
        <v>0.65</v>
      </c>
    </row>
    <row r="254" spans="1:18" ht="34.5" customHeight="1">
      <c r="A254" s="856"/>
      <c r="B254" s="843"/>
      <c r="C254" s="744"/>
      <c r="D254" s="259"/>
      <c r="E254" s="746"/>
      <c r="F254" s="113" t="s">
        <v>51</v>
      </c>
      <c r="G254" s="114"/>
      <c r="H254" s="87"/>
      <c r="I254" s="86"/>
      <c r="J254" s="87"/>
      <c r="K254" s="86"/>
      <c r="L254" s="87"/>
      <c r="M254" s="86"/>
      <c r="N254" s="87"/>
      <c r="O254" s="86"/>
      <c r="P254" s="87"/>
      <c r="Q254" s="88"/>
      <c r="R254" s="115"/>
    </row>
    <row r="255" spans="1:18" ht="34.5" customHeight="1">
      <c r="A255" s="856"/>
      <c r="B255" s="843"/>
      <c r="C255" s="744"/>
      <c r="D255" s="260"/>
      <c r="E255" s="746"/>
      <c r="F255" s="116" t="s">
        <v>53</v>
      </c>
      <c r="G255" s="117"/>
      <c r="H255" s="118"/>
      <c r="I255" s="87"/>
      <c r="J255" s="119"/>
      <c r="K255" s="87"/>
      <c r="L255" s="119"/>
      <c r="M255" s="87"/>
      <c r="N255" s="119"/>
      <c r="O255" s="87"/>
      <c r="P255" s="119"/>
      <c r="Q255" s="87"/>
      <c r="R255" s="118"/>
    </row>
    <row r="256" spans="1:18" ht="34.5" customHeight="1">
      <c r="A256" s="857"/>
      <c r="B256" s="844"/>
      <c r="C256" s="744"/>
      <c r="D256" s="261"/>
      <c r="E256" s="746"/>
      <c r="F256" s="174"/>
      <c r="G256" s="175"/>
      <c r="H256" s="784"/>
      <c r="I256" s="785"/>
      <c r="J256" s="785"/>
      <c r="K256" s="785"/>
      <c r="L256" s="785"/>
      <c r="M256" s="785"/>
      <c r="N256" s="785"/>
      <c r="O256" s="785"/>
      <c r="P256" s="785"/>
      <c r="Q256" s="785"/>
      <c r="R256" s="155"/>
    </row>
    <row r="257" spans="1:18" ht="34.5" customHeight="1">
      <c r="A257" s="858">
        <v>41</v>
      </c>
      <c r="B257" s="842" t="s">
        <v>260</v>
      </c>
      <c r="C257" s="755" t="s">
        <v>258</v>
      </c>
      <c r="D257" s="258" t="s">
        <v>261</v>
      </c>
      <c r="E257" s="757" t="s">
        <v>48</v>
      </c>
      <c r="F257" s="108" t="s">
        <v>49</v>
      </c>
      <c r="G257" s="151">
        <f>R257*O4</f>
        <v>0.7</v>
      </c>
      <c r="H257" s="109">
        <v>0</v>
      </c>
      <c r="I257" s="87"/>
      <c r="J257" s="110"/>
      <c r="K257" s="87"/>
      <c r="L257" s="110"/>
      <c r="M257" s="87"/>
      <c r="N257" s="110"/>
      <c r="O257" s="87"/>
      <c r="P257" s="110"/>
      <c r="Q257" s="87"/>
      <c r="R257" s="109">
        <v>0.7</v>
      </c>
    </row>
    <row r="258" spans="1:18" ht="34.5" customHeight="1">
      <c r="A258" s="856"/>
      <c r="B258" s="843"/>
      <c r="C258" s="744"/>
      <c r="D258" s="259"/>
      <c r="E258" s="746"/>
      <c r="F258" s="113" t="s">
        <v>51</v>
      </c>
      <c r="G258" s="114"/>
      <c r="H258" s="87"/>
      <c r="I258" s="86"/>
      <c r="J258" s="87"/>
      <c r="K258" s="86"/>
      <c r="L258" s="87"/>
      <c r="M258" s="86"/>
      <c r="N258" s="87"/>
      <c r="O258" s="86"/>
      <c r="P258" s="87"/>
      <c r="Q258" s="88"/>
      <c r="R258" s="115"/>
    </row>
    <row r="259" spans="1:18" ht="34.5" customHeight="1">
      <c r="A259" s="856"/>
      <c r="B259" s="843"/>
      <c r="C259" s="744"/>
      <c r="D259" s="260"/>
      <c r="E259" s="746"/>
      <c r="F259" s="116" t="s">
        <v>53</v>
      </c>
      <c r="G259" s="117"/>
      <c r="H259" s="118"/>
      <c r="I259" s="87"/>
      <c r="J259" s="119"/>
      <c r="K259" s="87"/>
      <c r="L259" s="119"/>
      <c r="M259" s="87"/>
      <c r="N259" s="119"/>
      <c r="O259" s="87"/>
      <c r="P259" s="119"/>
      <c r="Q259" s="87"/>
      <c r="R259" s="118"/>
    </row>
    <row r="260" spans="1:18" ht="34.5" customHeight="1">
      <c r="A260" s="857"/>
      <c r="B260" s="844"/>
      <c r="C260" s="744"/>
      <c r="D260" s="261"/>
      <c r="E260" s="746"/>
      <c r="F260" s="174"/>
      <c r="G260" s="175"/>
      <c r="H260" s="784"/>
      <c r="I260" s="785"/>
      <c r="J260" s="785"/>
      <c r="K260" s="785"/>
      <c r="L260" s="785"/>
      <c r="M260" s="785"/>
      <c r="N260" s="785"/>
      <c r="O260" s="785"/>
      <c r="P260" s="785"/>
      <c r="Q260" s="785"/>
      <c r="R260" s="155"/>
    </row>
    <row r="261" spans="1:18" ht="34.5" customHeight="1">
      <c r="A261" s="858">
        <v>42</v>
      </c>
      <c r="B261" s="842" t="s">
        <v>262</v>
      </c>
      <c r="C261" s="755" t="s">
        <v>258</v>
      </c>
      <c r="D261" s="258" t="s">
        <v>263</v>
      </c>
      <c r="E261" s="757" t="s">
        <v>48</v>
      </c>
      <c r="F261" s="108" t="s">
        <v>49</v>
      </c>
      <c r="G261" s="151">
        <f>R261*O4</f>
        <v>0.7</v>
      </c>
      <c r="H261" s="109">
        <v>0</v>
      </c>
      <c r="I261" s="87"/>
      <c r="J261" s="110"/>
      <c r="K261" s="87"/>
      <c r="L261" s="110"/>
      <c r="M261" s="87"/>
      <c r="N261" s="110"/>
      <c r="O261" s="87"/>
      <c r="P261" s="110"/>
      <c r="Q261" s="87"/>
      <c r="R261" s="109">
        <v>0.7</v>
      </c>
    </row>
    <row r="262" spans="1:18" ht="34.5" customHeight="1">
      <c r="A262" s="856"/>
      <c r="B262" s="843"/>
      <c r="C262" s="744"/>
      <c r="D262" s="259"/>
      <c r="E262" s="746"/>
      <c r="F262" s="113" t="s">
        <v>51</v>
      </c>
      <c r="G262" s="114"/>
      <c r="H262" s="87"/>
      <c r="I262" s="86"/>
      <c r="J262" s="87"/>
      <c r="K262" s="86"/>
      <c r="L262" s="87"/>
      <c r="M262" s="86"/>
      <c r="N262" s="87"/>
      <c r="O262" s="86"/>
      <c r="P262" s="87"/>
      <c r="Q262" s="88"/>
      <c r="R262" s="115"/>
    </row>
    <row r="263" spans="1:18" ht="34.5" customHeight="1">
      <c r="A263" s="856"/>
      <c r="B263" s="843"/>
      <c r="C263" s="744"/>
      <c r="D263" s="260"/>
      <c r="E263" s="746"/>
      <c r="F263" s="116" t="s">
        <v>53</v>
      </c>
      <c r="G263" s="117"/>
      <c r="H263" s="118"/>
      <c r="I263" s="87"/>
      <c r="J263" s="119"/>
      <c r="K263" s="87"/>
      <c r="L263" s="119"/>
      <c r="M263" s="87"/>
      <c r="N263" s="119"/>
      <c r="O263" s="87"/>
      <c r="P263" s="119"/>
      <c r="Q263" s="87"/>
      <c r="R263" s="118"/>
    </row>
    <row r="264" spans="1:18" ht="34.5" customHeight="1">
      <c r="A264" s="857"/>
      <c r="B264" s="844"/>
      <c r="C264" s="744"/>
      <c r="D264" s="261"/>
      <c r="E264" s="746"/>
      <c r="F264" s="174"/>
      <c r="G264" s="175"/>
      <c r="H264" s="784"/>
      <c r="I264" s="785"/>
      <c r="J264" s="785"/>
      <c r="K264" s="785"/>
      <c r="L264" s="785"/>
      <c r="M264" s="785"/>
      <c r="N264" s="785"/>
      <c r="O264" s="785"/>
      <c r="P264" s="785"/>
      <c r="Q264" s="785"/>
      <c r="R264" s="155"/>
    </row>
    <row r="265" spans="1:18" ht="34.5" customHeight="1">
      <c r="A265" s="858">
        <v>43</v>
      </c>
      <c r="B265" s="842" t="s">
        <v>264</v>
      </c>
      <c r="C265" s="755" t="s">
        <v>131</v>
      </c>
      <c r="D265" s="258" t="s">
        <v>218</v>
      </c>
      <c r="E265" s="757" t="s">
        <v>203</v>
      </c>
      <c r="F265" s="108" t="s">
        <v>49</v>
      </c>
      <c r="G265" s="151">
        <f>R265*O4</f>
        <v>0.3</v>
      </c>
      <c r="H265" s="109">
        <v>0</v>
      </c>
      <c r="I265" s="87"/>
      <c r="J265" s="110"/>
      <c r="K265" s="87"/>
      <c r="L265" s="110"/>
      <c r="M265" s="87"/>
      <c r="N265" s="110"/>
      <c r="O265" s="87"/>
      <c r="P265" s="110"/>
      <c r="Q265" s="87"/>
      <c r="R265" s="109">
        <v>0.3</v>
      </c>
    </row>
    <row r="266" spans="1:18" ht="34.5" customHeight="1">
      <c r="A266" s="856"/>
      <c r="B266" s="843"/>
      <c r="C266" s="744"/>
      <c r="D266" s="259"/>
      <c r="E266" s="746"/>
      <c r="F266" s="113" t="s">
        <v>51</v>
      </c>
      <c r="G266" s="114"/>
      <c r="H266" s="87"/>
      <c r="I266" s="86"/>
      <c r="J266" s="87"/>
      <c r="K266" s="86"/>
      <c r="L266" s="87"/>
      <c r="M266" s="86"/>
      <c r="N266" s="87"/>
      <c r="O266" s="86"/>
      <c r="P266" s="87"/>
      <c r="Q266" s="88"/>
      <c r="R266" s="115"/>
    </row>
    <row r="267" spans="1:18" ht="34.5" customHeight="1">
      <c r="A267" s="856"/>
      <c r="B267" s="843"/>
      <c r="C267" s="744"/>
      <c r="D267" s="260"/>
      <c r="E267" s="746"/>
      <c r="F267" s="116" t="s">
        <v>53</v>
      </c>
      <c r="G267" s="117"/>
      <c r="H267" s="118"/>
      <c r="I267" s="87"/>
      <c r="J267" s="119"/>
      <c r="K267" s="87"/>
      <c r="L267" s="119"/>
      <c r="M267" s="87"/>
      <c r="N267" s="119"/>
      <c r="O267" s="87"/>
      <c r="P267" s="119"/>
      <c r="Q267" s="87"/>
      <c r="R267" s="118"/>
    </row>
    <row r="268" spans="1:18" ht="34.5" customHeight="1">
      <c r="A268" s="856"/>
      <c r="B268" s="843"/>
      <c r="C268" s="744"/>
      <c r="D268" s="149"/>
      <c r="E268" s="746"/>
      <c r="F268" s="98"/>
      <c r="G268" s="144"/>
      <c r="H268" s="763"/>
      <c r="I268" s="764"/>
      <c r="J268" s="764"/>
      <c r="K268" s="764"/>
      <c r="L268" s="764"/>
      <c r="M268" s="764"/>
      <c r="N268" s="764"/>
      <c r="O268" s="764"/>
      <c r="P268" s="764"/>
      <c r="Q268" s="764"/>
      <c r="R268" s="155"/>
    </row>
    <row r="269" spans="1:18" ht="34.5" customHeight="1">
      <c r="A269" s="848">
        <v>44</v>
      </c>
      <c r="B269" s="850" t="s">
        <v>265</v>
      </c>
      <c r="C269" s="804" t="s">
        <v>266</v>
      </c>
      <c r="D269" s="262" t="s">
        <v>267</v>
      </c>
      <c r="E269" s="806" t="s">
        <v>203</v>
      </c>
      <c r="F269" s="206" t="s">
        <v>49</v>
      </c>
      <c r="G269" s="207">
        <f>R269*O4</f>
        <v>0.2</v>
      </c>
      <c r="H269" s="208">
        <v>0</v>
      </c>
      <c r="I269" s="78"/>
      <c r="J269" s="79"/>
      <c r="K269" s="78"/>
      <c r="L269" s="79"/>
      <c r="M269" s="78"/>
      <c r="N269" s="79"/>
      <c r="O269" s="78"/>
      <c r="P269" s="79"/>
      <c r="Q269" s="80"/>
      <c r="R269" s="247">
        <v>0.2</v>
      </c>
    </row>
    <row r="270" spans="1:18" ht="34.5" customHeight="1">
      <c r="A270" s="742"/>
      <c r="B270" s="843"/>
      <c r="C270" s="744"/>
      <c r="D270" s="259"/>
      <c r="E270" s="746"/>
      <c r="F270" s="113" t="s">
        <v>51</v>
      </c>
      <c r="G270" s="114"/>
      <c r="H270" s="87"/>
      <c r="I270" s="86"/>
      <c r="J270" s="87"/>
      <c r="K270" s="86"/>
      <c r="L270" s="87"/>
      <c r="M270" s="86"/>
      <c r="N270" s="87"/>
      <c r="O270" s="86"/>
      <c r="P270" s="87"/>
      <c r="Q270" s="210"/>
      <c r="R270" s="115"/>
    </row>
    <row r="271" spans="1:18" ht="34.5" customHeight="1">
      <c r="A271" s="742"/>
      <c r="B271" s="843"/>
      <c r="C271" s="744"/>
      <c r="D271" s="260"/>
      <c r="E271" s="746"/>
      <c r="F271" s="116" t="s">
        <v>53</v>
      </c>
      <c r="G271" s="117"/>
      <c r="H271" s="118"/>
      <c r="I271" s="87"/>
      <c r="J271" s="119"/>
      <c r="K271" s="87"/>
      <c r="L271" s="119"/>
      <c r="M271" s="87"/>
      <c r="N271" s="119"/>
      <c r="O271" s="87"/>
      <c r="P271" s="119"/>
      <c r="Q271" s="125"/>
      <c r="R271" s="211"/>
    </row>
    <row r="272" spans="1:18" ht="34.5" customHeight="1">
      <c r="A272" s="849"/>
      <c r="B272" s="851"/>
      <c r="C272" s="815"/>
      <c r="D272" s="263"/>
      <c r="E272" s="852"/>
      <c r="F272" s="264"/>
      <c r="G272" s="265"/>
      <c r="H272" s="853"/>
      <c r="I272" s="854"/>
      <c r="J272" s="854"/>
      <c r="K272" s="854"/>
      <c r="L272" s="854"/>
      <c r="M272" s="854"/>
      <c r="N272" s="854"/>
      <c r="O272" s="854"/>
      <c r="P272" s="854"/>
      <c r="Q272" s="855"/>
      <c r="R272" s="252"/>
    </row>
    <row r="273" spans="1:18" ht="34.5" customHeight="1">
      <c r="A273" s="742">
        <v>45</v>
      </c>
      <c r="B273" s="843" t="s">
        <v>268</v>
      </c>
      <c r="C273" s="745" t="s">
        <v>266</v>
      </c>
      <c r="D273" s="258" t="s">
        <v>247</v>
      </c>
      <c r="E273" s="758" t="s">
        <v>203</v>
      </c>
      <c r="F273" s="108" t="s">
        <v>49</v>
      </c>
      <c r="G273" s="151">
        <f>R273*O4</f>
        <v>0.3</v>
      </c>
      <c r="H273" s="253">
        <v>0</v>
      </c>
      <c r="I273" s="87"/>
      <c r="J273" s="254"/>
      <c r="K273" s="87"/>
      <c r="L273" s="254"/>
      <c r="M273" s="87"/>
      <c r="N273" s="254"/>
      <c r="O273" s="87"/>
      <c r="P273" s="254"/>
      <c r="Q273" s="87"/>
      <c r="R273" s="255">
        <v>0.3</v>
      </c>
    </row>
    <row r="274" spans="1:18" ht="34.5" customHeight="1">
      <c r="A274" s="742"/>
      <c r="B274" s="843"/>
      <c r="C274" s="744"/>
      <c r="D274" s="259"/>
      <c r="E274" s="746"/>
      <c r="F274" s="113" t="s">
        <v>51</v>
      </c>
      <c r="G274" s="114"/>
      <c r="H274" s="87"/>
      <c r="I274" s="86"/>
      <c r="J274" s="87"/>
      <c r="K274" s="86"/>
      <c r="L274" s="87"/>
      <c r="M274" s="86"/>
      <c r="N274" s="87"/>
      <c r="O274" s="86"/>
      <c r="P274" s="87"/>
      <c r="Q274" s="88"/>
      <c r="R274" s="115"/>
    </row>
    <row r="275" spans="1:18" ht="34.5" customHeight="1">
      <c r="A275" s="742"/>
      <c r="B275" s="843"/>
      <c r="C275" s="744"/>
      <c r="D275" s="260"/>
      <c r="E275" s="746"/>
      <c r="F275" s="116" t="s">
        <v>53</v>
      </c>
      <c r="G275" s="117"/>
      <c r="H275" s="118"/>
      <c r="I275" s="87"/>
      <c r="J275" s="119"/>
      <c r="K275" s="87"/>
      <c r="L275" s="119"/>
      <c r="M275" s="87"/>
      <c r="N275" s="119"/>
      <c r="O275" s="87"/>
      <c r="P275" s="119"/>
      <c r="Q275" s="87"/>
      <c r="R275" s="118"/>
    </row>
    <row r="276" spans="1:18" ht="34.5" customHeight="1">
      <c r="A276" s="743"/>
      <c r="B276" s="844"/>
      <c r="C276" s="744"/>
      <c r="D276" s="261"/>
      <c r="E276" s="746"/>
      <c r="F276" s="174"/>
      <c r="G276" s="175"/>
      <c r="H276" s="784"/>
      <c r="I276" s="785"/>
      <c r="J276" s="785"/>
      <c r="K276" s="785"/>
      <c r="L276" s="785"/>
      <c r="M276" s="785"/>
      <c r="N276" s="785"/>
      <c r="O276" s="785"/>
      <c r="P276" s="785"/>
      <c r="Q276" s="785"/>
      <c r="R276" s="155"/>
    </row>
    <row r="277" spans="1:18" ht="34.5" customHeight="1">
      <c r="A277" s="741">
        <v>46</v>
      </c>
      <c r="B277" s="842" t="s">
        <v>269</v>
      </c>
      <c r="C277" s="755" t="s">
        <v>266</v>
      </c>
      <c r="D277" s="258" t="s">
        <v>261</v>
      </c>
      <c r="E277" s="757" t="s">
        <v>203</v>
      </c>
      <c r="F277" s="108" t="s">
        <v>49</v>
      </c>
      <c r="G277" s="151">
        <f>R277*O4</f>
        <v>0.2</v>
      </c>
      <c r="H277" s="109">
        <v>0</v>
      </c>
      <c r="I277" s="87"/>
      <c r="J277" s="110"/>
      <c r="K277" s="87"/>
      <c r="L277" s="110"/>
      <c r="M277" s="87"/>
      <c r="N277" s="110"/>
      <c r="O277" s="87"/>
      <c r="P277" s="110"/>
      <c r="Q277" s="87"/>
      <c r="R277" s="109">
        <v>0.2</v>
      </c>
    </row>
    <row r="278" spans="1:18" ht="34.5" customHeight="1">
      <c r="A278" s="742"/>
      <c r="B278" s="843"/>
      <c r="C278" s="744"/>
      <c r="D278" s="259"/>
      <c r="E278" s="746"/>
      <c r="F278" s="113" t="s">
        <v>51</v>
      </c>
      <c r="G278" s="114"/>
      <c r="H278" s="87"/>
      <c r="I278" s="86"/>
      <c r="J278" s="87"/>
      <c r="K278" s="86"/>
      <c r="L278" s="87"/>
      <c r="M278" s="86"/>
      <c r="N278" s="87"/>
      <c r="O278" s="86"/>
      <c r="P278" s="87"/>
      <c r="Q278" s="88"/>
      <c r="R278" s="115"/>
    </row>
    <row r="279" spans="1:18" ht="34.5" customHeight="1">
      <c r="A279" s="742"/>
      <c r="B279" s="843"/>
      <c r="C279" s="744"/>
      <c r="D279" s="260"/>
      <c r="E279" s="746"/>
      <c r="F279" s="116" t="s">
        <v>53</v>
      </c>
      <c r="G279" s="117"/>
      <c r="H279" s="118"/>
      <c r="I279" s="87"/>
      <c r="J279" s="119"/>
      <c r="K279" s="87"/>
      <c r="L279" s="119"/>
      <c r="M279" s="87"/>
      <c r="N279" s="119"/>
      <c r="O279" s="87"/>
      <c r="P279" s="119"/>
      <c r="Q279" s="87"/>
      <c r="R279" s="118"/>
    </row>
    <row r="280" spans="1:18" ht="34.5" customHeight="1">
      <c r="A280" s="743"/>
      <c r="B280" s="844"/>
      <c r="C280" s="744"/>
      <c r="D280" s="261"/>
      <c r="E280" s="746"/>
      <c r="F280" s="174"/>
      <c r="G280" s="175"/>
      <c r="H280" s="784"/>
      <c r="I280" s="785"/>
      <c r="J280" s="785"/>
      <c r="K280" s="785"/>
      <c r="L280" s="785"/>
      <c r="M280" s="785"/>
      <c r="N280" s="785"/>
      <c r="O280" s="785"/>
      <c r="P280" s="785"/>
      <c r="Q280" s="785"/>
      <c r="R280" s="155"/>
    </row>
    <row r="281" spans="1:18" ht="34.5" hidden="1" customHeight="1">
      <c r="A281" s="870" t="s">
        <v>270</v>
      </c>
      <c r="B281" s="871"/>
      <c r="C281" s="871"/>
      <c r="D281" s="871"/>
      <c r="E281" s="872"/>
      <c r="F281" s="271">
        <f t="shared" ref="F281:F283" si="0">SUM(H281:Q281)</f>
        <v>0</v>
      </c>
      <c r="G281" s="272"/>
      <c r="H281" s="271">
        <f t="shared" ref="H281:R281" si="1">H17+H22+H28+H32+H38+H47+H53+H57+H63+H67+H71+H77+H81+H89+H99+H104+H109+H116+H120+H126+H132+H138+H143+H148+H153+H158+H164+H168+H172+H176+H180+H184+H188+H192+H196+H200+H204+H208+H212+H216+H220+H224+H228+H232+H236+H240+H244+H248+H253+H257+H261+H265+H269+H273+H277</f>
        <v>0</v>
      </c>
      <c r="I281" s="271">
        <f t="shared" si="1"/>
        <v>0</v>
      </c>
      <c r="J281" s="271">
        <f t="shared" si="1"/>
        <v>0</v>
      </c>
      <c r="K281" s="271">
        <f t="shared" si="1"/>
        <v>0</v>
      </c>
      <c r="L281" s="271">
        <f t="shared" si="1"/>
        <v>0</v>
      </c>
      <c r="M281" s="271">
        <f t="shared" si="1"/>
        <v>0</v>
      </c>
      <c r="N281" s="271">
        <f t="shared" si="1"/>
        <v>0</v>
      </c>
      <c r="O281" s="271">
        <f t="shared" si="1"/>
        <v>0</v>
      </c>
      <c r="P281" s="271">
        <f t="shared" si="1"/>
        <v>0</v>
      </c>
      <c r="Q281" s="273">
        <f t="shared" si="1"/>
        <v>0</v>
      </c>
      <c r="R281" s="273">
        <f t="shared" si="1"/>
        <v>31.399999999999991</v>
      </c>
    </row>
    <row r="282" spans="1:18" ht="34.5" hidden="1" customHeight="1">
      <c r="A282" s="873" t="s">
        <v>271</v>
      </c>
      <c r="B282" s="874"/>
      <c r="C282" s="874"/>
      <c r="D282" s="874"/>
      <c r="E282" s="875"/>
      <c r="F282" s="271">
        <f t="shared" si="0"/>
        <v>0</v>
      </c>
      <c r="G282" s="272"/>
      <c r="H282" s="271">
        <f t="shared" ref="H282:H283" si="2">H18+H23+H29+H33+H39+H48+H54+H58+H64+H68+H72+H78+H82+H90+H100+H105+H110+H117+H121+H127+H133+H139+H144+H149+H154+H159+H165+H169+H173+H177+H181+H185+H189+H193+H197+H201+H205+H209+H213+H217+H221+H225+H229+H233+H237+H241+H245+H249+H254+H258+H262+H266+H270+H274+H278</f>
        <v>0</v>
      </c>
      <c r="I282" s="271">
        <f t="shared" ref="I282:I283" si="3">I18+I23+I29+I33+I39+I48+I54+I58+I64+I68+I72+I78+I82+I90+I100+I105+I110+I117+I121+I127+I133+I139+I144+I149+I154+I159+I165+I169+I173+I177+I181+I185+I189+I193+I197+I201+I205+I209+I213+I217+I221+I225+I229+I233+I237+I241+I245+I249+I254+I258+I262+I266+I270+I274+I278</f>
        <v>0</v>
      </c>
      <c r="J282" s="271">
        <f t="shared" ref="J282:J283" si="4">J18+J23+J29+J33+J39+J48+J54+J58+J64+J68+J72+J78+J82+J90+J100+J105+J110+J117+J121+J127+J133+J139+J144+J149+J154+J159+J165+J169+J173+J177+J181+J185+J189+J193+J197+J201+J205+J209+J213+J217+J221+J225+J229+J233+J237+J241+J245+J249+J254+J258+J262+J266+J270+J274+J278</f>
        <v>0</v>
      </c>
      <c r="K282" s="271">
        <f t="shared" ref="K282:K283" si="5">K18+K23+K29+K33+K39+K48+K54+K58+K64+K68+K72+K78+K82+K90+K100+K105+K110+K117+K121+K127+K133+K139+K144+K149+K154+K159+K165+K169+K173+K177+K181+K185+K189+K193+K197+K201+K205+K209+K213+K217+K221+K225+K229+K233+K237+K241+K245+K249+K254+K258+K262+K266+K270+K274+K278</f>
        <v>0</v>
      </c>
      <c r="L282" s="271">
        <f t="shared" ref="L282:L283" si="6">L18+L23+L29+L33+L39+L48+L54+L58+L64+L68+L72+L78+L82+L90+L100+L105+L110+L117+L121+L127+L133+L139+L144+L149+L154+L159+L165+L169+L173+L177+L181+L185+L189+L193+L197+L201+L205+L209+L213+L217+L221+L225+L229+L233+L237+L241+L245+L249+L254+L258+L262+L266+L270+L274+L278</f>
        <v>0</v>
      </c>
      <c r="M282" s="271">
        <f t="shared" ref="M282:M283" si="7">M18+M23+M29+M33+M39+M48+M54+M58+M64+M68+M72+M78+M82+M90+M100+M105+M110+M117+M121+M127+M133+M139+M144+M149+M154+M159+M165+M169+M173+M177+M181+M185+M189+M193+M197+M201+M205+M209+M213+M217+M221+M225+M229+M233+M237+M241+M245+M249+M254+M258+M262+M266+M270+M274+M278</f>
        <v>0</v>
      </c>
      <c r="N282" s="271">
        <f t="shared" ref="N282:N283" si="8">N18+N23+N29+N33+N39+N48+N54+N58+N64+N68+N72+N78+N82+N90+N100+N105+N110+N117+N121+N127+N133+N139+N144+N149+N154+N159+N165+N169+N173+N177+N181+N185+N189+N193+N197+N201+N205+N209+N213+N217+N221+N225+N229+N233+N237+N241+N245+N249+N254+N258+N262+N266+N270+N274+N278</f>
        <v>0</v>
      </c>
      <c r="O282" s="271">
        <f t="shared" ref="O282:O283" si="9">O18+O23+O29+O33+O39+O48+O54+O58+O64+O68+O72+O78+O82+O90+O100+O105+O110+O117+O121+O127+O133+O139+O144+O149+O154+O159+O165+O169+O173+O177+O181+O185+O189+O193+O197+O201+O205+O209+O213+O217+O221+O225+O229+O233+O237+O241+O245+O249+O254+O258+O262+O266+O270+O274+O278</f>
        <v>0</v>
      </c>
      <c r="P282" s="271">
        <f t="shared" ref="P282:P283" si="10">P18+P23+P29+P33+P39+P48+P54+P58+P64+P68+P72+P78+P82+P90+P100+P105+P110+P117+P121+P127+P133+P139+P144+P149+P154+P159+P165+P169+P173+P177+P181+P185+P189+P193+P197+P201+P205+P209+P213+P217+P221+P225+P229+P233+P237+P241+P245+P249+P254+P258+P262+P266+P270+P274+P278</f>
        <v>0</v>
      </c>
      <c r="Q282" s="273">
        <f t="shared" ref="Q282:Q283" si="11">Q18+Q23+Q29+Q33+Q39+Q48+Q54+Q58+Q64+Q68+Q72+Q78+Q82+Q90+Q100+Q105+Q110+Q117+Q121+Q127+Q133+Q139+Q144+Q149+Q154+Q159+Q165+Q169+Q173+Q177+Q181+Q185+Q189+Q193+Q197+Q201+Q205+Q209+Q213+Q217+Q221+Q225+Q229+Q233+Q237+Q241+Q245+Q249+Q254+Q258+Q262+Q266+Q270+Q274+Q278</f>
        <v>0</v>
      </c>
      <c r="R282" s="273">
        <f t="shared" ref="R282:R283" si="12">R18+R23+R29+R33+R39+R48+R54+R58+R64+R68+R72+R78+R82+R90+R100+R105+R110+R117+R121+R127+R133+R139+R144+R149+R154+R159+R165+R169+R173+R177+R181+R185+R189+R193+R197+R201+R205+R209+R213+R217+R221+R225+R229+R233+R237+R241+R245+R249+R254+R258+R262+R266+R270+R274+R278</f>
        <v>19.5</v>
      </c>
    </row>
    <row r="283" spans="1:18" ht="34.5" hidden="1" customHeight="1">
      <c r="A283" s="876" t="s">
        <v>272</v>
      </c>
      <c r="B283" s="877"/>
      <c r="C283" s="877"/>
      <c r="D283" s="877"/>
      <c r="E283" s="878"/>
      <c r="F283" s="271">
        <f t="shared" si="0"/>
        <v>1.8</v>
      </c>
      <c r="G283" s="272"/>
      <c r="H283" s="271">
        <f t="shared" si="2"/>
        <v>0</v>
      </c>
      <c r="I283" s="271">
        <f t="shared" si="3"/>
        <v>0</v>
      </c>
      <c r="J283" s="271">
        <f t="shared" si="4"/>
        <v>0</v>
      </c>
      <c r="K283" s="271">
        <f t="shared" si="5"/>
        <v>0</v>
      </c>
      <c r="L283" s="271">
        <f t="shared" si="6"/>
        <v>0</v>
      </c>
      <c r="M283" s="271">
        <f t="shared" si="7"/>
        <v>0</v>
      </c>
      <c r="N283" s="271">
        <f t="shared" si="8"/>
        <v>0</v>
      </c>
      <c r="O283" s="271">
        <f t="shared" si="9"/>
        <v>0</v>
      </c>
      <c r="P283" s="271">
        <f t="shared" si="10"/>
        <v>0</v>
      </c>
      <c r="Q283" s="273">
        <f t="shared" si="11"/>
        <v>1.8</v>
      </c>
      <c r="R283" s="273">
        <f t="shared" si="12"/>
        <v>31.63</v>
      </c>
    </row>
    <row r="284" spans="1:18" ht="34.5" hidden="1" customHeight="1">
      <c r="A284" s="879" t="s">
        <v>273</v>
      </c>
      <c r="B284" s="880"/>
      <c r="C284" s="880"/>
      <c r="D284" s="880"/>
      <c r="E284" s="881"/>
      <c r="F284" s="274">
        <f>F281+F282</f>
        <v>0</v>
      </c>
      <c r="G284" s="275"/>
      <c r="H284" s="274">
        <f t="shared" ref="H284:R284" si="13">H281+H282</f>
        <v>0</v>
      </c>
      <c r="I284" s="274">
        <f t="shared" si="13"/>
        <v>0</v>
      </c>
      <c r="J284" s="274">
        <f t="shared" si="13"/>
        <v>0</v>
      </c>
      <c r="K284" s="274">
        <f t="shared" si="13"/>
        <v>0</v>
      </c>
      <c r="L284" s="274">
        <f t="shared" si="13"/>
        <v>0</v>
      </c>
      <c r="M284" s="274">
        <f t="shared" si="13"/>
        <v>0</v>
      </c>
      <c r="N284" s="274">
        <f t="shared" si="13"/>
        <v>0</v>
      </c>
      <c r="O284" s="274">
        <f t="shared" si="13"/>
        <v>0</v>
      </c>
      <c r="P284" s="274">
        <f t="shared" si="13"/>
        <v>0</v>
      </c>
      <c r="Q284" s="276">
        <f t="shared" si="13"/>
        <v>0</v>
      </c>
      <c r="R284" s="276">
        <f t="shared" si="13"/>
        <v>50.899999999999991</v>
      </c>
    </row>
    <row r="285" spans="1:18" ht="34.5" hidden="1" customHeight="1">
      <c r="A285" s="882" t="s">
        <v>274</v>
      </c>
      <c r="B285" s="883"/>
      <c r="C285" s="883"/>
      <c r="D285" s="883"/>
      <c r="E285" s="884"/>
      <c r="F285" s="888">
        <f>SUM(F281:F283)</f>
        <v>1.8</v>
      </c>
      <c r="G285" s="275"/>
      <c r="H285" s="888">
        <f t="shared" ref="H285:R285" si="14">H281+H282+H283</f>
        <v>0</v>
      </c>
      <c r="I285" s="888">
        <f t="shared" si="14"/>
        <v>0</v>
      </c>
      <c r="J285" s="888">
        <f t="shared" si="14"/>
        <v>0</v>
      </c>
      <c r="K285" s="888">
        <f t="shared" si="14"/>
        <v>0</v>
      </c>
      <c r="L285" s="888">
        <f t="shared" si="14"/>
        <v>0</v>
      </c>
      <c r="M285" s="888">
        <f t="shared" si="14"/>
        <v>0</v>
      </c>
      <c r="N285" s="888">
        <f t="shared" si="14"/>
        <v>0</v>
      </c>
      <c r="O285" s="888">
        <f t="shared" si="14"/>
        <v>0</v>
      </c>
      <c r="P285" s="888">
        <f t="shared" si="14"/>
        <v>0</v>
      </c>
      <c r="Q285" s="890">
        <f t="shared" si="14"/>
        <v>1.8</v>
      </c>
      <c r="R285" s="890">
        <f t="shared" si="14"/>
        <v>82.529999999999987</v>
      </c>
    </row>
    <row r="286" spans="1:18" ht="34.5" hidden="1" customHeight="1">
      <c r="A286" s="885"/>
      <c r="B286" s="886"/>
      <c r="C286" s="886"/>
      <c r="D286" s="886"/>
      <c r="E286" s="887"/>
      <c r="F286" s="889"/>
      <c r="G286" s="279"/>
      <c r="H286" s="889"/>
      <c r="I286" s="889"/>
      <c r="J286" s="889"/>
      <c r="K286" s="889"/>
      <c r="L286" s="889"/>
      <c r="M286" s="889"/>
      <c r="N286" s="889"/>
      <c r="O286" s="889"/>
      <c r="P286" s="889"/>
      <c r="Q286" s="891"/>
      <c r="R286" s="891"/>
    </row>
    <row r="287" spans="1:18" ht="34.5" hidden="1" customHeight="1">
      <c r="A287" s="892"/>
      <c r="B287" s="893"/>
      <c r="C287" s="893"/>
      <c r="D287" s="893"/>
      <c r="E287" s="893"/>
      <c r="F287" s="893"/>
      <c r="G287" s="894"/>
      <c r="H287" s="893"/>
      <c r="I287" s="893"/>
      <c r="J287" s="893"/>
      <c r="K287" s="893"/>
      <c r="L287" s="893"/>
      <c r="M287" s="893"/>
      <c r="N287" s="893"/>
      <c r="O287" s="893"/>
      <c r="P287" s="893"/>
      <c r="Q287" s="895"/>
      <c r="R287" s="280"/>
    </row>
    <row r="288" spans="1:18" ht="34.5" customHeight="1">
      <c r="A288" s="873" t="s">
        <v>275</v>
      </c>
      <c r="B288" s="874"/>
      <c r="C288" s="874"/>
      <c r="D288" s="874"/>
      <c r="E288" s="874"/>
      <c r="F288" s="875"/>
      <c r="G288" s="281"/>
      <c r="H288" s="282">
        <f t="shared" ref="H288:H292" si="15">H281</f>
        <v>0</v>
      </c>
      <c r="I288" s="282">
        <f t="shared" ref="I288:I292" si="16">I281+H288</f>
        <v>0</v>
      </c>
      <c r="J288" s="282">
        <f t="shared" ref="J288:J292" si="17">J281+I288</f>
        <v>0</v>
      </c>
      <c r="K288" s="282">
        <f t="shared" ref="K288:K292" si="18">K281+J288</f>
        <v>0</v>
      </c>
      <c r="L288" s="282">
        <f t="shared" ref="L288:L292" si="19">L281+K288</f>
        <v>0</v>
      </c>
      <c r="M288" s="282">
        <f t="shared" ref="M288:M292" si="20">M281+L288</f>
        <v>0</v>
      </c>
      <c r="N288" s="282">
        <f t="shared" ref="N288:N292" si="21">N281+M288</f>
        <v>0</v>
      </c>
      <c r="O288" s="282">
        <f t="shared" ref="O288:O292" si="22">O281+N288</f>
        <v>0</v>
      </c>
      <c r="P288" s="282">
        <f t="shared" ref="P288:P292" si="23">P281+O288</f>
        <v>0</v>
      </c>
      <c r="Q288" s="283">
        <f t="shared" ref="Q288:Q292" si="24">Q281+P288</f>
        <v>0</v>
      </c>
      <c r="R288" s="283"/>
    </row>
    <row r="289" spans="1:18" ht="34.5" customHeight="1">
      <c r="A289" s="896" t="s">
        <v>276</v>
      </c>
      <c r="B289" s="897"/>
      <c r="C289" s="897"/>
      <c r="D289" s="897"/>
      <c r="E289" s="897"/>
      <c r="F289" s="898"/>
      <c r="G289" s="284"/>
      <c r="H289" s="282">
        <f t="shared" si="15"/>
        <v>0</v>
      </c>
      <c r="I289" s="282">
        <f t="shared" si="16"/>
        <v>0</v>
      </c>
      <c r="J289" s="282">
        <f t="shared" si="17"/>
        <v>0</v>
      </c>
      <c r="K289" s="282">
        <f t="shared" si="18"/>
        <v>0</v>
      </c>
      <c r="L289" s="282">
        <f t="shared" si="19"/>
        <v>0</v>
      </c>
      <c r="M289" s="282">
        <f t="shared" si="20"/>
        <v>0</v>
      </c>
      <c r="N289" s="282">
        <f t="shared" si="21"/>
        <v>0</v>
      </c>
      <c r="O289" s="282">
        <f t="shared" si="22"/>
        <v>0</v>
      </c>
      <c r="P289" s="282">
        <f t="shared" si="23"/>
        <v>0</v>
      </c>
      <c r="Q289" s="283">
        <f t="shared" si="24"/>
        <v>0</v>
      </c>
      <c r="R289" s="283"/>
    </row>
    <row r="290" spans="1:18" ht="34.5" customHeight="1">
      <c r="A290" s="876" t="s">
        <v>277</v>
      </c>
      <c r="B290" s="877"/>
      <c r="C290" s="877"/>
      <c r="D290" s="877"/>
      <c r="E290" s="877"/>
      <c r="F290" s="878"/>
      <c r="G290" s="285"/>
      <c r="H290" s="282">
        <f t="shared" si="15"/>
        <v>0</v>
      </c>
      <c r="I290" s="282">
        <f t="shared" si="16"/>
        <v>0</v>
      </c>
      <c r="J290" s="282">
        <f t="shared" si="17"/>
        <v>0</v>
      </c>
      <c r="K290" s="282">
        <f t="shared" si="18"/>
        <v>0</v>
      </c>
      <c r="L290" s="282">
        <f t="shared" si="19"/>
        <v>0</v>
      </c>
      <c r="M290" s="282">
        <f t="shared" si="20"/>
        <v>0</v>
      </c>
      <c r="N290" s="282">
        <f t="shared" si="21"/>
        <v>0</v>
      </c>
      <c r="O290" s="282">
        <f t="shared" si="22"/>
        <v>0</v>
      </c>
      <c r="P290" s="282">
        <f t="shared" si="23"/>
        <v>0</v>
      </c>
      <c r="Q290" s="283">
        <f t="shared" si="24"/>
        <v>1.8</v>
      </c>
      <c r="R290" s="283"/>
    </row>
    <row r="291" spans="1:18" ht="34.5" customHeight="1">
      <c r="A291" s="879" t="s">
        <v>278</v>
      </c>
      <c r="B291" s="880"/>
      <c r="C291" s="880"/>
      <c r="D291" s="880"/>
      <c r="E291" s="880"/>
      <c r="F291" s="881"/>
      <c r="G291" s="277"/>
      <c r="H291" s="274">
        <f t="shared" si="15"/>
        <v>0</v>
      </c>
      <c r="I291" s="286">
        <f t="shared" si="16"/>
        <v>0</v>
      </c>
      <c r="J291" s="286">
        <f t="shared" si="17"/>
        <v>0</v>
      </c>
      <c r="K291" s="286">
        <f t="shared" si="18"/>
        <v>0</v>
      </c>
      <c r="L291" s="286">
        <f t="shared" si="19"/>
        <v>0</v>
      </c>
      <c r="M291" s="286">
        <f t="shared" si="20"/>
        <v>0</v>
      </c>
      <c r="N291" s="286">
        <f t="shared" si="21"/>
        <v>0</v>
      </c>
      <c r="O291" s="286">
        <f t="shared" si="22"/>
        <v>0</v>
      </c>
      <c r="P291" s="286">
        <f t="shared" si="23"/>
        <v>0</v>
      </c>
      <c r="Q291" s="287">
        <f t="shared" si="24"/>
        <v>0</v>
      </c>
      <c r="R291" s="287"/>
    </row>
    <row r="292" spans="1:18" ht="34.5" customHeight="1">
      <c r="A292" s="899" t="s">
        <v>279</v>
      </c>
      <c r="B292" s="900"/>
      <c r="C292" s="900"/>
      <c r="D292" s="900"/>
      <c r="E292" s="900"/>
      <c r="F292" s="901"/>
      <c r="G292" s="277"/>
      <c r="H292" s="275">
        <f t="shared" si="15"/>
        <v>0</v>
      </c>
      <c r="I292" s="290">
        <f t="shared" si="16"/>
        <v>0</v>
      </c>
      <c r="J292" s="290">
        <f t="shared" si="17"/>
        <v>0</v>
      </c>
      <c r="K292" s="290">
        <f t="shared" si="18"/>
        <v>0</v>
      </c>
      <c r="L292" s="290">
        <f t="shared" si="19"/>
        <v>0</v>
      </c>
      <c r="M292" s="290">
        <f t="shared" si="20"/>
        <v>0</v>
      </c>
      <c r="N292" s="290">
        <f t="shared" si="21"/>
        <v>0</v>
      </c>
      <c r="O292" s="290">
        <f t="shared" si="22"/>
        <v>0</v>
      </c>
      <c r="P292" s="290">
        <f t="shared" si="23"/>
        <v>0</v>
      </c>
      <c r="Q292" s="291">
        <f t="shared" si="24"/>
        <v>1.8</v>
      </c>
      <c r="R292" s="291"/>
    </row>
    <row r="293" spans="1:18" ht="34.5" customHeight="1">
      <c r="A293" s="892"/>
      <c r="B293" s="893"/>
      <c r="C293" s="893"/>
      <c r="D293" s="893"/>
      <c r="E293" s="893"/>
      <c r="F293" s="893"/>
      <c r="G293" s="894"/>
      <c r="H293" s="893"/>
      <c r="I293" s="893"/>
      <c r="J293" s="893"/>
      <c r="K293" s="893"/>
      <c r="L293" s="893"/>
      <c r="M293" s="893"/>
      <c r="N293" s="893"/>
      <c r="O293" s="893"/>
      <c r="P293" s="893"/>
      <c r="Q293" s="895"/>
      <c r="R293" s="280"/>
    </row>
    <row r="294" spans="1:18" ht="34.5" customHeight="1">
      <c r="A294" s="736" t="s">
        <v>280</v>
      </c>
      <c r="B294" s="737"/>
      <c r="C294" s="737"/>
      <c r="D294" s="737"/>
      <c r="E294" s="737"/>
      <c r="F294" s="737"/>
      <c r="G294" s="902"/>
      <c r="H294" s="737"/>
      <c r="I294" s="737"/>
      <c r="J294" s="737"/>
      <c r="K294" s="737"/>
      <c r="L294" s="737"/>
      <c r="M294" s="737"/>
      <c r="N294" s="737"/>
      <c r="O294" s="737"/>
      <c r="P294" s="737"/>
      <c r="Q294" s="903"/>
      <c r="R294" s="292"/>
    </row>
    <row r="295" spans="1:18" ht="34.5" customHeight="1">
      <c r="A295" s="904">
        <v>47</v>
      </c>
      <c r="B295" s="293" t="s">
        <v>281</v>
      </c>
      <c r="C295" s="907" t="s">
        <v>282</v>
      </c>
      <c r="D295" s="294"/>
      <c r="E295" s="910" t="s">
        <v>99</v>
      </c>
      <c r="F295" s="295" t="s">
        <v>283</v>
      </c>
      <c r="G295" s="296"/>
      <c r="H295" s="297"/>
      <c r="I295" s="298"/>
      <c r="J295" s="298"/>
      <c r="K295" s="298"/>
      <c r="L295" s="298"/>
      <c r="M295" s="298"/>
      <c r="N295" s="298"/>
      <c r="O295" s="298"/>
      <c r="P295" s="298"/>
      <c r="Q295" s="299"/>
      <c r="R295" s="297"/>
    </row>
    <row r="296" spans="1:18" ht="34.5" customHeight="1">
      <c r="A296" s="905"/>
      <c r="B296" s="301" t="s">
        <v>284</v>
      </c>
      <c r="C296" s="908"/>
      <c r="D296" s="302"/>
      <c r="E296" s="911"/>
      <c r="F296" s="303" t="s">
        <v>285</v>
      </c>
      <c r="G296" s="304"/>
      <c r="H296" s="305"/>
      <c r="I296" s="306"/>
      <c r="J296" s="306"/>
      <c r="K296" s="306"/>
      <c r="L296" s="306"/>
      <c r="M296" s="306"/>
      <c r="N296" s="306"/>
      <c r="O296" s="306"/>
      <c r="P296" s="306"/>
      <c r="Q296" s="307"/>
      <c r="R296" s="305"/>
    </row>
    <row r="297" spans="1:18" ht="34.5" customHeight="1">
      <c r="A297" s="905"/>
      <c r="B297" s="308" t="s">
        <v>286</v>
      </c>
      <c r="C297" s="908"/>
      <c r="D297" s="309"/>
      <c r="E297" s="911"/>
      <c r="F297" s="310" t="s">
        <v>53</v>
      </c>
      <c r="G297" s="151">
        <f>R297*O4</f>
        <v>1</v>
      </c>
      <c r="H297" s="311"/>
      <c r="I297" s="312"/>
      <c r="J297" s="312"/>
      <c r="K297" s="312"/>
      <c r="L297" s="312"/>
      <c r="M297" s="312"/>
      <c r="N297" s="312"/>
      <c r="O297" s="312"/>
      <c r="P297" s="312">
        <v>0</v>
      </c>
      <c r="Q297" s="313"/>
      <c r="R297" s="311">
        <v>1</v>
      </c>
    </row>
    <row r="298" spans="1:18" ht="34.5" customHeight="1">
      <c r="A298" s="905"/>
      <c r="B298" s="308" t="s">
        <v>287</v>
      </c>
      <c r="C298" s="908"/>
      <c r="D298" s="913" t="s">
        <v>288</v>
      </c>
      <c r="E298" s="911"/>
      <c r="F298" s="915"/>
      <c r="G298" s="315"/>
      <c r="H298" s="917"/>
      <c r="I298" s="918"/>
      <c r="J298" s="918"/>
      <c r="K298" s="918"/>
      <c r="L298" s="918"/>
      <c r="M298" s="918"/>
      <c r="N298" s="918"/>
      <c r="O298" s="918"/>
      <c r="P298" s="918"/>
      <c r="Q298" s="918"/>
      <c r="R298" s="316"/>
    </row>
    <row r="299" spans="1:18" ht="34.5" customHeight="1">
      <c r="A299" s="906"/>
      <c r="B299" s="317"/>
      <c r="C299" s="909"/>
      <c r="D299" s="914"/>
      <c r="E299" s="912"/>
      <c r="F299" s="916"/>
      <c r="G299" s="319"/>
      <c r="H299" s="919"/>
      <c r="I299" s="920"/>
      <c r="J299" s="920"/>
      <c r="K299" s="920"/>
      <c r="L299" s="920"/>
      <c r="M299" s="920"/>
      <c r="N299" s="920"/>
      <c r="O299" s="920"/>
      <c r="P299" s="920"/>
      <c r="Q299" s="920"/>
      <c r="R299" s="320"/>
    </row>
    <row r="300" spans="1:18" ht="34.5" customHeight="1">
      <c r="A300" s="904">
        <v>48</v>
      </c>
      <c r="B300" s="293" t="s">
        <v>289</v>
      </c>
      <c r="C300" s="907" t="s">
        <v>282</v>
      </c>
      <c r="D300" s="294"/>
      <c r="E300" s="910" t="s">
        <v>99</v>
      </c>
      <c r="F300" s="295" t="s">
        <v>283</v>
      </c>
      <c r="G300" s="296"/>
      <c r="H300" s="297"/>
      <c r="I300" s="298"/>
      <c r="J300" s="298"/>
      <c r="K300" s="298"/>
      <c r="L300" s="298"/>
      <c r="M300" s="298"/>
      <c r="N300" s="298"/>
      <c r="O300" s="298"/>
      <c r="P300" s="298"/>
      <c r="Q300" s="299"/>
      <c r="R300" s="297"/>
    </row>
    <row r="301" spans="1:18" ht="34.5" customHeight="1">
      <c r="A301" s="905"/>
      <c r="B301" s="301" t="s">
        <v>290</v>
      </c>
      <c r="C301" s="908"/>
      <c r="D301" s="302"/>
      <c r="E301" s="911"/>
      <c r="F301" s="303" t="s">
        <v>285</v>
      </c>
      <c r="G301" s="304"/>
      <c r="H301" s="305"/>
      <c r="I301" s="306"/>
      <c r="J301" s="306"/>
      <c r="K301" s="306"/>
      <c r="L301" s="306"/>
      <c r="M301" s="306"/>
      <c r="N301" s="306"/>
      <c r="O301" s="306"/>
      <c r="P301" s="306"/>
      <c r="Q301" s="307"/>
      <c r="R301" s="305"/>
    </row>
    <row r="302" spans="1:18" ht="34.5" customHeight="1">
      <c r="A302" s="905"/>
      <c r="B302" s="308" t="s">
        <v>291</v>
      </c>
      <c r="C302" s="908"/>
      <c r="D302" s="309"/>
      <c r="E302" s="911"/>
      <c r="F302" s="310" t="s">
        <v>53</v>
      </c>
      <c r="G302" s="151">
        <f>R302*O4</f>
        <v>0.55000000000000004</v>
      </c>
      <c r="H302" s="311"/>
      <c r="I302" s="312"/>
      <c r="J302" s="312"/>
      <c r="K302" s="312"/>
      <c r="L302" s="312"/>
      <c r="M302" s="312"/>
      <c r="N302" s="312"/>
      <c r="O302" s="312"/>
      <c r="P302" s="312">
        <v>0</v>
      </c>
      <c r="Q302" s="313"/>
      <c r="R302" s="311">
        <v>0.55000000000000004</v>
      </c>
    </row>
    <row r="303" spans="1:18" ht="34.5" customHeight="1">
      <c r="A303" s="905"/>
      <c r="B303" s="308" t="s">
        <v>292</v>
      </c>
      <c r="C303" s="908"/>
      <c r="D303" s="913" t="s">
        <v>293</v>
      </c>
      <c r="E303" s="911"/>
      <c r="F303" s="915"/>
      <c r="G303" s="315"/>
      <c r="H303" s="917"/>
      <c r="I303" s="918"/>
      <c r="J303" s="918"/>
      <c r="K303" s="918"/>
      <c r="L303" s="918"/>
      <c r="M303" s="918"/>
      <c r="N303" s="918"/>
      <c r="O303" s="918"/>
      <c r="P303" s="918"/>
      <c r="Q303" s="918"/>
      <c r="R303" s="316"/>
    </row>
    <row r="304" spans="1:18" ht="34.5" customHeight="1">
      <c r="A304" s="906"/>
      <c r="B304" s="317" t="s">
        <v>294</v>
      </c>
      <c r="C304" s="909"/>
      <c r="D304" s="914"/>
      <c r="E304" s="912"/>
      <c r="F304" s="916"/>
      <c r="G304" s="319"/>
      <c r="H304" s="919"/>
      <c r="I304" s="920"/>
      <c r="J304" s="920"/>
      <c r="K304" s="920"/>
      <c r="L304" s="920"/>
      <c r="M304" s="920"/>
      <c r="N304" s="920"/>
      <c r="O304" s="920"/>
      <c r="P304" s="920"/>
      <c r="Q304" s="920"/>
      <c r="R304" s="320"/>
    </row>
    <row r="305" spans="1:18" ht="34.5" customHeight="1">
      <c r="A305" s="904">
        <v>49</v>
      </c>
      <c r="B305" s="293" t="s">
        <v>295</v>
      </c>
      <c r="C305" s="907" t="s">
        <v>296</v>
      </c>
      <c r="D305" s="294"/>
      <c r="E305" s="910" t="s">
        <v>99</v>
      </c>
      <c r="F305" s="295" t="s">
        <v>283</v>
      </c>
      <c r="G305" s="296"/>
      <c r="H305" s="297"/>
      <c r="I305" s="298"/>
      <c r="J305" s="298"/>
      <c r="K305" s="298"/>
      <c r="L305" s="298"/>
      <c r="M305" s="298"/>
      <c r="N305" s="298"/>
      <c r="O305" s="298"/>
      <c r="P305" s="298"/>
      <c r="Q305" s="299"/>
      <c r="R305" s="297"/>
    </row>
    <row r="306" spans="1:18" ht="34.5" customHeight="1">
      <c r="A306" s="905"/>
      <c r="B306" s="301" t="s">
        <v>297</v>
      </c>
      <c r="C306" s="908"/>
      <c r="D306" s="302"/>
      <c r="E306" s="911"/>
      <c r="F306" s="303" t="s">
        <v>285</v>
      </c>
      <c r="G306" s="304"/>
      <c r="H306" s="305"/>
      <c r="I306" s="306"/>
      <c r="J306" s="306"/>
      <c r="K306" s="306"/>
      <c r="L306" s="306"/>
      <c r="M306" s="306"/>
      <c r="N306" s="306"/>
      <c r="O306" s="306"/>
      <c r="P306" s="306"/>
      <c r="Q306" s="307"/>
      <c r="R306" s="305"/>
    </row>
    <row r="307" spans="1:18" ht="34.5" customHeight="1">
      <c r="A307" s="905"/>
      <c r="B307" s="308" t="s">
        <v>298</v>
      </c>
      <c r="C307" s="908"/>
      <c r="D307" s="321"/>
      <c r="E307" s="911"/>
      <c r="F307" s="310" t="s">
        <v>53</v>
      </c>
      <c r="G307" s="151">
        <f>R307*O4</f>
        <v>2</v>
      </c>
      <c r="H307" s="311"/>
      <c r="I307" s="312"/>
      <c r="J307" s="312"/>
      <c r="K307" s="312"/>
      <c r="L307" s="312"/>
      <c r="M307" s="312"/>
      <c r="N307" s="312"/>
      <c r="O307" s="322"/>
      <c r="P307" s="312">
        <v>0</v>
      </c>
      <c r="Q307" s="313"/>
      <c r="R307" s="311">
        <v>2</v>
      </c>
    </row>
    <row r="308" spans="1:18" ht="34.5" customHeight="1">
      <c r="A308" s="905"/>
      <c r="B308" s="308" t="s">
        <v>299</v>
      </c>
      <c r="C308" s="908"/>
      <c r="D308" s="321" t="s">
        <v>300</v>
      </c>
      <c r="E308" s="911"/>
      <c r="F308" s="915"/>
      <c r="G308" s="315"/>
      <c r="H308" s="917"/>
      <c r="I308" s="918"/>
      <c r="J308" s="918"/>
      <c r="K308" s="918"/>
      <c r="L308" s="918"/>
      <c r="M308" s="918"/>
      <c r="N308" s="918"/>
      <c r="O308" s="918"/>
      <c r="P308" s="918"/>
      <c r="Q308" s="918"/>
      <c r="R308" s="316"/>
    </row>
    <row r="309" spans="1:18" ht="34.5" customHeight="1">
      <c r="A309" s="906"/>
      <c r="B309" s="317" t="s">
        <v>301</v>
      </c>
      <c r="C309" s="909"/>
      <c r="D309" s="317" t="s">
        <v>302</v>
      </c>
      <c r="E309" s="912"/>
      <c r="F309" s="916"/>
      <c r="G309" s="319"/>
      <c r="H309" s="919"/>
      <c r="I309" s="920"/>
      <c r="J309" s="920"/>
      <c r="K309" s="920"/>
      <c r="L309" s="920"/>
      <c r="M309" s="920"/>
      <c r="N309" s="920"/>
      <c r="O309" s="920"/>
      <c r="P309" s="920"/>
      <c r="Q309" s="920"/>
      <c r="R309" s="320"/>
    </row>
    <row r="310" spans="1:18" ht="34.5" customHeight="1">
      <c r="A310" s="904">
        <v>50</v>
      </c>
      <c r="B310" s="293" t="s">
        <v>303</v>
      </c>
      <c r="C310" s="907" t="s">
        <v>304</v>
      </c>
      <c r="D310" s="294"/>
      <c r="E310" s="921" t="s">
        <v>99</v>
      </c>
      <c r="F310" s="295" t="s">
        <v>283</v>
      </c>
      <c r="G310" s="296"/>
      <c r="H310" s="297"/>
      <c r="I310" s="298"/>
      <c r="J310" s="298"/>
      <c r="K310" s="298"/>
      <c r="L310" s="298"/>
      <c r="M310" s="298"/>
      <c r="N310" s="298"/>
      <c r="O310" s="298"/>
      <c r="P310" s="298"/>
      <c r="Q310" s="299"/>
      <c r="R310" s="297"/>
    </row>
    <row r="311" spans="1:18" ht="34.5" customHeight="1">
      <c r="A311" s="905"/>
      <c r="B311" s="308" t="s">
        <v>305</v>
      </c>
      <c r="C311" s="908"/>
      <c r="D311" s="302"/>
      <c r="E311" s="922"/>
      <c r="F311" s="303" t="s">
        <v>285</v>
      </c>
      <c r="G311" s="304"/>
      <c r="H311" s="305"/>
      <c r="I311" s="306"/>
      <c r="J311" s="306"/>
      <c r="K311" s="306"/>
      <c r="L311" s="322"/>
      <c r="M311" s="306"/>
      <c r="N311" s="306"/>
      <c r="O311" s="306"/>
      <c r="P311" s="306"/>
      <c r="Q311" s="307"/>
      <c r="R311" s="305"/>
    </row>
    <row r="312" spans="1:18" ht="34.5" customHeight="1">
      <c r="A312" s="905"/>
      <c r="B312" s="308" t="s">
        <v>306</v>
      </c>
      <c r="C312" s="908"/>
      <c r="D312" s="309"/>
      <c r="E312" s="922"/>
      <c r="F312" s="310" t="s">
        <v>53</v>
      </c>
      <c r="G312" s="151">
        <f>R312*O4</f>
        <v>0.5</v>
      </c>
      <c r="H312" s="311"/>
      <c r="I312" s="312"/>
      <c r="J312" s="312"/>
      <c r="K312" s="312"/>
      <c r="L312" s="312"/>
      <c r="M312" s="312"/>
      <c r="N312" s="312"/>
      <c r="O312" s="312"/>
      <c r="P312" s="312">
        <v>0</v>
      </c>
      <c r="Q312" s="313"/>
      <c r="R312" s="311">
        <v>0.5</v>
      </c>
    </row>
    <row r="313" spans="1:18" ht="34.5" customHeight="1">
      <c r="A313" s="905"/>
      <c r="B313" s="308"/>
      <c r="C313" s="908"/>
      <c r="D313" s="913" t="s">
        <v>307</v>
      </c>
      <c r="E313" s="922"/>
      <c r="F313" s="915"/>
      <c r="G313" s="315"/>
      <c r="H313" s="917"/>
      <c r="I313" s="918"/>
      <c r="J313" s="918"/>
      <c r="K313" s="918"/>
      <c r="L313" s="918"/>
      <c r="M313" s="918"/>
      <c r="N313" s="918"/>
      <c r="O313" s="918"/>
      <c r="P313" s="918"/>
      <c r="Q313" s="918"/>
      <c r="R313" s="316"/>
    </row>
    <row r="314" spans="1:18" ht="34.5" customHeight="1">
      <c r="A314" s="905"/>
      <c r="B314" s="324"/>
      <c r="C314" s="908"/>
      <c r="D314" s="913"/>
      <c r="E314" s="922"/>
      <c r="F314" s="925"/>
      <c r="G314" s="326"/>
      <c r="H314" s="927"/>
      <c r="I314" s="928"/>
      <c r="J314" s="928"/>
      <c r="K314" s="928"/>
      <c r="L314" s="928"/>
      <c r="M314" s="928"/>
      <c r="N314" s="928"/>
      <c r="O314" s="928"/>
      <c r="P314" s="928"/>
      <c r="Q314" s="928"/>
      <c r="R314" s="327"/>
    </row>
    <row r="315" spans="1:18" ht="34.5" customHeight="1">
      <c r="A315" s="906"/>
      <c r="B315" s="328"/>
      <c r="C315" s="909"/>
      <c r="D315" s="924"/>
      <c r="E315" s="923"/>
      <c r="F315" s="926"/>
      <c r="G315" s="329"/>
      <c r="H315" s="929"/>
      <c r="I315" s="930"/>
      <c r="J315" s="930"/>
      <c r="K315" s="930"/>
      <c r="L315" s="930"/>
      <c r="M315" s="930"/>
      <c r="N315" s="930"/>
      <c r="O315" s="930"/>
      <c r="P315" s="930"/>
      <c r="Q315" s="930"/>
      <c r="R315" s="330"/>
    </row>
    <row r="316" spans="1:18" ht="34.5" customHeight="1">
      <c r="A316" s="904">
        <v>51</v>
      </c>
      <c r="B316" s="293" t="s">
        <v>308</v>
      </c>
      <c r="C316" s="907" t="s">
        <v>309</v>
      </c>
      <c r="D316" s="294"/>
      <c r="E316" s="921" t="s">
        <v>99</v>
      </c>
      <c r="F316" s="295" t="s">
        <v>283</v>
      </c>
      <c r="G316" s="296"/>
      <c r="H316" s="297"/>
      <c r="I316" s="298"/>
      <c r="J316" s="298"/>
      <c r="K316" s="298"/>
      <c r="L316" s="298"/>
      <c r="M316" s="298"/>
      <c r="N316" s="298"/>
      <c r="O316" s="298"/>
      <c r="P316" s="298"/>
      <c r="Q316" s="299"/>
      <c r="R316" s="297"/>
    </row>
    <row r="317" spans="1:18" ht="34.5" customHeight="1">
      <c r="A317" s="905"/>
      <c r="B317" s="9" t="s">
        <v>310</v>
      </c>
      <c r="C317" s="908"/>
      <c r="D317" s="302"/>
      <c r="E317" s="922"/>
      <c r="F317" s="303" t="s">
        <v>285</v>
      </c>
      <c r="G317" s="304"/>
      <c r="H317" s="305"/>
      <c r="I317" s="306"/>
      <c r="J317" s="306"/>
      <c r="K317" s="306"/>
      <c r="L317" s="306"/>
      <c r="M317" s="306"/>
      <c r="N317" s="306"/>
      <c r="O317" s="306"/>
      <c r="P317" s="306"/>
      <c r="Q317" s="307"/>
      <c r="R317" s="305"/>
    </row>
    <row r="318" spans="1:18" ht="34.5" customHeight="1">
      <c r="A318" s="905"/>
      <c r="B318" s="308" t="s">
        <v>311</v>
      </c>
      <c r="C318" s="908"/>
      <c r="D318" s="309"/>
      <c r="E318" s="922"/>
      <c r="F318" s="310" t="s">
        <v>53</v>
      </c>
      <c r="G318" s="151">
        <f>R318*O4</f>
        <v>1</v>
      </c>
      <c r="H318" s="311"/>
      <c r="I318" s="312"/>
      <c r="J318" s="312"/>
      <c r="K318" s="312"/>
      <c r="L318" s="312"/>
      <c r="M318" s="312"/>
      <c r="N318" s="312"/>
      <c r="O318" s="312"/>
      <c r="P318" s="312">
        <v>0</v>
      </c>
      <c r="Q318" s="313"/>
      <c r="R318" s="311">
        <v>1</v>
      </c>
    </row>
    <row r="319" spans="1:18" ht="34.5" customHeight="1">
      <c r="A319" s="905"/>
      <c r="B319" s="308" t="s">
        <v>312</v>
      </c>
      <c r="C319" s="908"/>
      <c r="D319" s="913" t="s">
        <v>313</v>
      </c>
      <c r="E319" s="922"/>
      <c r="F319" s="915"/>
      <c r="G319" s="315"/>
      <c r="H319" s="917"/>
      <c r="I319" s="918"/>
      <c r="J319" s="918"/>
      <c r="K319" s="918"/>
      <c r="L319" s="918"/>
      <c r="M319" s="918"/>
      <c r="N319" s="918"/>
      <c r="O319" s="918"/>
      <c r="P319" s="918"/>
      <c r="Q319" s="918"/>
      <c r="R319" s="316"/>
    </row>
    <row r="320" spans="1:18" ht="34.5" customHeight="1">
      <c r="A320" s="931"/>
      <c r="B320" s="317" t="s">
        <v>314</v>
      </c>
      <c r="C320" s="909"/>
      <c r="D320" s="932"/>
      <c r="E320" s="923"/>
      <c r="F320" s="916"/>
      <c r="G320" s="319"/>
      <c r="H320" s="919"/>
      <c r="I320" s="920"/>
      <c r="J320" s="920"/>
      <c r="K320" s="920"/>
      <c r="L320" s="920"/>
      <c r="M320" s="920"/>
      <c r="N320" s="920"/>
      <c r="O320" s="920"/>
      <c r="P320" s="920"/>
      <c r="Q320" s="920"/>
      <c r="R320" s="320"/>
    </row>
    <row r="321" spans="1:18" ht="34.5" customHeight="1">
      <c r="A321" s="904">
        <v>52</v>
      </c>
      <c r="B321" s="293" t="s">
        <v>315</v>
      </c>
      <c r="C321" s="907" t="s">
        <v>309</v>
      </c>
      <c r="D321" s="294"/>
      <c r="E321" s="921" t="s">
        <v>99</v>
      </c>
      <c r="F321" s="295" t="s">
        <v>283</v>
      </c>
      <c r="G321" s="296"/>
      <c r="H321" s="297"/>
      <c r="I321" s="298"/>
      <c r="J321" s="298"/>
      <c r="K321" s="298"/>
      <c r="L321" s="298"/>
      <c r="M321" s="298"/>
      <c r="N321" s="298"/>
      <c r="O321" s="298"/>
      <c r="P321" s="298"/>
      <c r="Q321" s="299"/>
      <c r="R321" s="297"/>
    </row>
    <row r="322" spans="1:18" ht="75" customHeight="1">
      <c r="A322" s="905"/>
      <c r="B322" s="301" t="s">
        <v>316</v>
      </c>
      <c r="C322" s="908"/>
      <c r="D322" s="302"/>
      <c r="E322" s="922"/>
      <c r="F322" s="303" t="s">
        <v>285</v>
      </c>
      <c r="G322" s="304"/>
      <c r="H322" s="305"/>
      <c r="I322" s="306"/>
      <c r="J322" s="306"/>
      <c r="K322" s="306"/>
      <c r="L322" s="306"/>
      <c r="M322" s="306"/>
      <c r="N322" s="306"/>
      <c r="O322" s="306"/>
      <c r="P322" s="306"/>
      <c r="Q322" s="307"/>
      <c r="R322" s="305"/>
    </row>
    <row r="323" spans="1:18" ht="34.5" customHeight="1">
      <c r="A323" s="905"/>
      <c r="B323" s="331" t="s">
        <v>317</v>
      </c>
      <c r="C323" s="908"/>
      <c r="D323" s="309"/>
      <c r="E323" s="922"/>
      <c r="F323" s="310" t="s">
        <v>53</v>
      </c>
      <c r="G323" s="151">
        <f>R323*O4</f>
        <v>1</v>
      </c>
      <c r="H323" s="311"/>
      <c r="I323" s="312"/>
      <c r="J323" s="312"/>
      <c r="K323" s="312"/>
      <c r="L323" s="312"/>
      <c r="M323" s="312"/>
      <c r="N323" s="312"/>
      <c r="O323" s="322"/>
      <c r="P323" s="312">
        <v>0</v>
      </c>
      <c r="Q323" s="313"/>
      <c r="R323" s="311">
        <v>1</v>
      </c>
    </row>
    <row r="324" spans="1:18" ht="34.5" customHeight="1">
      <c r="A324" s="905"/>
      <c r="B324" s="308" t="s">
        <v>318</v>
      </c>
      <c r="C324" s="908"/>
      <c r="D324" s="913" t="s">
        <v>319</v>
      </c>
      <c r="E324" s="922"/>
      <c r="F324" s="915"/>
      <c r="G324" s="315"/>
      <c r="H324" s="917"/>
      <c r="I324" s="918"/>
      <c r="J324" s="918"/>
      <c r="K324" s="918"/>
      <c r="L324" s="918"/>
      <c r="M324" s="918"/>
      <c r="N324" s="918"/>
      <c r="O324" s="918"/>
      <c r="P324" s="918"/>
      <c r="Q324" s="918"/>
      <c r="R324" s="316"/>
    </row>
    <row r="325" spans="1:18" ht="34.5" customHeight="1">
      <c r="A325" s="905"/>
      <c r="B325" s="308" t="s">
        <v>320</v>
      </c>
      <c r="C325" s="908"/>
      <c r="D325" s="913"/>
      <c r="E325" s="922"/>
      <c r="F325" s="925"/>
      <c r="G325" s="326"/>
      <c r="H325" s="927"/>
      <c r="I325" s="928"/>
      <c r="J325" s="928"/>
      <c r="K325" s="928"/>
      <c r="L325" s="928"/>
      <c r="M325" s="928"/>
      <c r="N325" s="928"/>
      <c r="O325" s="928"/>
      <c r="P325" s="928"/>
      <c r="Q325" s="928"/>
      <c r="R325" s="327"/>
    </row>
    <row r="326" spans="1:18" ht="34.5" customHeight="1">
      <c r="A326" s="931"/>
      <c r="B326" s="317" t="s">
        <v>321</v>
      </c>
      <c r="C326" s="909"/>
      <c r="D326" s="932"/>
      <c r="E326" s="923"/>
      <c r="F326" s="916"/>
      <c r="G326" s="319"/>
      <c r="H326" s="919"/>
      <c r="I326" s="920"/>
      <c r="J326" s="920"/>
      <c r="K326" s="920"/>
      <c r="L326" s="920"/>
      <c r="M326" s="920"/>
      <c r="N326" s="920"/>
      <c r="O326" s="920"/>
      <c r="P326" s="920"/>
      <c r="Q326" s="920"/>
      <c r="R326" s="320"/>
    </row>
    <row r="327" spans="1:18" ht="34.5" customHeight="1">
      <c r="A327" s="904">
        <v>53</v>
      </c>
      <c r="B327" s="293" t="s">
        <v>322</v>
      </c>
      <c r="C327" s="907" t="s">
        <v>323</v>
      </c>
      <c r="D327" s="294"/>
      <c r="E327" s="921" t="s">
        <v>99</v>
      </c>
      <c r="F327" s="295" t="s">
        <v>283</v>
      </c>
      <c r="G327" s="296"/>
      <c r="H327" s="297"/>
      <c r="I327" s="298"/>
      <c r="J327" s="298"/>
      <c r="K327" s="298"/>
      <c r="L327" s="298"/>
      <c r="M327" s="298"/>
      <c r="N327" s="298"/>
      <c r="O327" s="298"/>
      <c r="P327" s="298"/>
      <c r="Q327" s="299"/>
      <c r="R327" s="297"/>
    </row>
    <row r="328" spans="1:18" ht="34.5" customHeight="1">
      <c r="A328" s="905"/>
      <c r="B328" s="308" t="s">
        <v>324</v>
      </c>
      <c r="C328" s="908"/>
      <c r="D328" s="302"/>
      <c r="E328" s="922"/>
      <c r="F328" s="303" t="s">
        <v>285</v>
      </c>
      <c r="G328" s="304"/>
      <c r="H328" s="305"/>
      <c r="I328" s="306"/>
      <c r="J328" s="306"/>
      <c r="K328" s="306"/>
      <c r="L328" s="306"/>
      <c r="M328" s="306"/>
      <c r="N328" s="306"/>
      <c r="O328" s="306"/>
      <c r="P328" s="306"/>
      <c r="Q328" s="307"/>
      <c r="R328" s="305"/>
    </row>
    <row r="329" spans="1:18" ht="34.5" customHeight="1">
      <c r="A329" s="905"/>
      <c r="B329" s="308" t="s">
        <v>325</v>
      </c>
      <c r="C329" s="908"/>
      <c r="D329" s="309"/>
      <c r="E329" s="922"/>
      <c r="F329" s="310" t="s">
        <v>53</v>
      </c>
      <c r="G329" s="151">
        <f>R329*O4</f>
        <v>0.56000000000000005</v>
      </c>
      <c r="H329" s="311"/>
      <c r="I329" s="312"/>
      <c r="J329" s="312"/>
      <c r="K329" s="312"/>
      <c r="L329" s="312"/>
      <c r="M329" s="312"/>
      <c r="N329" s="312"/>
      <c r="O329" s="322"/>
      <c r="P329" s="312">
        <v>0</v>
      </c>
      <c r="Q329" s="313"/>
      <c r="R329" s="311">
        <v>0.56000000000000005</v>
      </c>
    </row>
    <row r="330" spans="1:18" ht="34.5" customHeight="1">
      <c r="A330" s="905"/>
      <c r="B330" s="308" t="s">
        <v>326</v>
      </c>
      <c r="C330" s="908"/>
      <c r="D330" s="913" t="s">
        <v>327</v>
      </c>
      <c r="E330" s="922"/>
      <c r="F330" s="915"/>
      <c r="G330" s="315"/>
      <c r="H330" s="917"/>
      <c r="I330" s="918"/>
      <c r="J330" s="918"/>
      <c r="K330" s="918"/>
      <c r="L330" s="918"/>
      <c r="M330" s="918"/>
      <c r="N330" s="918"/>
      <c r="O330" s="918"/>
      <c r="P330" s="918"/>
      <c r="Q330" s="918"/>
      <c r="R330" s="316"/>
    </row>
    <row r="331" spans="1:18" ht="34.5" customHeight="1">
      <c r="A331" s="906"/>
      <c r="B331" s="317" t="s">
        <v>328</v>
      </c>
      <c r="C331" s="909"/>
      <c r="D331" s="924"/>
      <c r="E331" s="923"/>
      <c r="F331" s="926"/>
      <c r="G331" s="329"/>
      <c r="H331" s="929"/>
      <c r="I331" s="930"/>
      <c r="J331" s="930"/>
      <c r="K331" s="930"/>
      <c r="L331" s="930"/>
      <c r="M331" s="930"/>
      <c r="N331" s="930"/>
      <c r="O331" s="930"/>
      <c r="P331" s="930"/>
      <c r="Q331" s="930"/>
      <c r="R331" s="330"/>
    </row>
    <row r="332" spans="1:18" ht="34.5" customHeight="1">
      <c r="A332" s="904">
        <v>54</v>
      </c>
      <c r="B332" s="293" t="s">
        <v>329</v>
      </c>
      <c r="C332" s="907" t="s">
        <v>323</v>
      </c>
      <c r="D332" s="294"/>
      <c r="E332" s="910" t="s">
        <v>99</v>
      </c>
      <c r="F332" s="295" t="s">
        <v>283</v>
      </c>
      <c r="G332" s="296"/>
      <c r="H332" s="297"/>
      <c r="I332" s="298"/>
      <c r="J332" s="298"/>
      <c r="K332" s="298"/>
      <c r="L332" s="298"/>
      <c r="M332" s="298"/>
      <c r="N332" s="298"/>
      <c r="O332" s="298"/>
      <c r="P332" s="298"/>
      <c r="Q332" s="299"/>
      <c r="R332" s="297"/>
    </row>
    <row r="333" spans="1:18" ht="34.5" customHeight="1">
      <c r="A333" s="905"/>
      <c r="B333" s="301" t="s">
        <v>330</v>
      </c>
      <c r="C333" s="908"/>
      <c r="D333" s="302"/>
      <c r="E333" s="911"/>
      <c r="F333" s="303" t="s">
        <v>285</v>
      </c>
      <c r="G333" s="304"/>
      <c r="H333" s="305"/>
      <c r="I333" s="306"/>
      <c r="J333" s="306"/>
      <c r="K333" s="306"/>
      <c r="L333" s="306"/>
      <c r="M333" s="306"/>
      <c r="N333" s="306"/>
      <c r="O333" s="306"/>
      <c r="P333" s="306"/>
      <c r="Q333" s="307"/>
      <c r="R333" s="305"/>
    </row>
    <row r="334" spans="1:18" ht="34.5" customHeight="1">
      <c r="A334" s="905"/>
      <c r="B334" s="308" t="s">
        <v>331</v>
      </c>
      <c r="C334" s="908"/>
      <c r="D334" s="309"/>
      <c r="E334" s="911"/>
      <c r="F334" s="310" t="s">
        <v>53</v>
      </c>
      <c r="G334" s="151">
        <f>R334*O4</f>
        <v>1.5</v>
      </c>
      <c r="H334" s="311"/>
      <c r="I334" s="312"/>
      <c r="J334" s="312"/>
      <c r="K334" s="312"/>
      <c r="L334" s="312"/>
      <c r="M334" s="312"/>
      <c r="N334" s="312"/>
      <c r="O334" s="312"/>
      <c r="P334" s="312">
        <v>0</v>
      </c>
      <c r="Q334" s="313"/>
      <c r="R334" s="311">
        <v>1.5</v>
      </c>
    </row>
    <row r="335" spans="1:18" ht="34.5" customHeight="1">
      <c r="A335" s="905"/>
      <c r="B335" s="308" t="s">
        <v>332</v>
      </c>
      <c r="C335" s="908"/>
      <c r="D335" s="933" t="s">
        <v>333</v>
      </c>
      <c r="E335" s="911"/>
      <c r="F335" s="915"/>
      <c r="G335" s="315"/>
      <c r="H335" s="917"/>
      <c r="I335" s="918"/>
      <c r="J335" s="918"/>
      <c r="K335" s="918"/>
      <c r="L335" s="918"/>
      <c r="M335" s="918"/>
      <c r="N335" s="918"/>
      <c r="O335" s="918"/>
      <c r="P335" s="918"/>
      <c r="Q335" s="918"/>
      <c r="R335" s="316"/>
    </row>
    <row r="336" spans="1:18" ht="34.5" customHeight="1">
      <c r="A336" s="906"/>
      <c r="B336" s="317" t="s">
        <v>334</v>
      </c>
      <c r="C336" s="909"/>
      <c r="D336" s="886"/>
      <c r="E336" s="912"/>
      <c r="F336" s="934"/>
      <c r="G336" s="332"/>
      <c r="H336" s="929"/>
      <c r="I336" s="930"/>
      <c r="J336" s="930"/>
      <c r="K336" s="930"/>
      <c r="L336" s="930"/>
      <c r="M336" s="930"/>
      <c r="N336" s="930"/>
      <c r="O336" s="930"/>
      <c r="P336" s="930"/>
      <c r="Q336" s="930"/>
      <c r="R336" s="330"/>
    </row>
    <row r="337" spans="1:18" ht="34.5" customHeight="1">
      <c r="A337" s="904">
        <v>55</v>
      </c>
      <c r="B337" s="293" t="s">
        <v>335</v>
      </c>
      <c r="C337" s="333"/>
      <c r="D337" s="294"/>
      <c r="E337" s="921" t="s">
        <v>99</v>
      </c>
      <c r="F337" s="295" t="s">
        <v>283</v>
      </c>
      <c r="G337" s="296"/>
      <c r="H337" s="297"/>
      <c r="I337" s="298"/>
      <c r="J337" s="298"/>
      <c r="K337" s="298"/>
      <c r="L337" s="298"/>
      <c r="M337" s="298"/>
      <c r="N337" s="298"/>
      <c r="O337" s="298"/>
      <c r="P337" s="298"/>
      <c r="Q337" s="299"/>
      <c r="R337" s="297"/>
    </row>
    <row r="338" spans="1:18" ht="34.5" customHeight="1">
      <c r="A338" s="905"/>
      <c r="B338" s="301" t="s">
        <v>336</v>
      </c>
      <c r="C338" s="301" t="s">
        <v>337</v>
      </c>
      <c r="D338" s="302" t="s">
        <v>338</v>
      </c>
      <c r="E338" s="922"/>
      <c r="F338" s="334" t="s">
        <v>339</v>
      </c>
      <c r="G338" s="335"/>
      <c r="H338" s="305"/>
      <c r="I338" s="306"/>
      <c r="J338" s="306"/>
      <c r="K338" s="306"/>
      <c r="L338" s="306"/>
      <c r="M338" s="306"/>
      <c r="N338" s="306"/>
      <c r="O338" s="306"/>
      <c r="P338" s="306"/>
      <c r="Q338" s="307"/>
      <c r="R338" s="305"/>
    </row>
    <row r="339" spans="1:18" ht="34.5" customHeight="1">
      <c r="A339" s="905"/>
      <c r="B339" s="308" t="s">
        <v>340</v>
      </c>
      <c r="C339" s="301" t="s">
        <v>341</v>
      </c>
      <c r="D339" s="309"/>
      <c r="E339" s="922"/>
      <c r="F339" s="310" t="s">
        <v>342</v>
      </c>
      <c r="G339" s="151">
        <f>R339*O4</f>
        <v>1.1000000000000001</v>
      </c>
      <c r="H339" s="311"/>
      <c r="I339" s="312"/>
      <c r="J339" s="312"/>
      <c r="K339" s="312"/>
      <c r="L339" s="312"/>
      <c r="M339" s="312"/>
      <c r="N339" s="312"/>
      <c r="O339" s="322"/>
      <c r="P339" s="312">
        <v>0</v>
      </c>
      <c r="Q339" s="313"/>
      <c r="R339" s="311">
        <v>1.1000000000000001</v>
      </c>
    </row>
    <row r="340" spans="1:18" ht="34.5" customHeight="1">
      <c r="A340" s="905"/>
      <c r="B340" s="9" t="s">
        <v>343</v>
      </c>
      <c r="C340" s="301"/>
      <c r="D340" s="314" t="s">
        <v>344</v>
      </c>
      <c r="E340" s="922"/>
      <c r="F340" s="915"/>
      <c r="G340" s="315"/>
      <c r="H340" s="917"/>
      <c r="I340" s="918"/>
      <c r="J340" s="918"/>
      <c r="K340" s="918"/>
      <c r="L340" s="918"/>
      <c r="M340" s="918"/>
      <c r="N340" s="918"/>
      <c r="O340" s="918"/>
      <c r="P340" s="918"/>
      <c r="Q340" s="918"/>
      <c r="R340" s="316"/>
    </row>
    <row r="341" spans="1:18" ht="34.5" customHeight="1">
      <c r="A341" s="935"/>
      <c r="B341" s="317" t="s">
        <v>345</v>
      </c>
      <c r="C341" s="337"/>
      <c r="D341" s="338" t="s">
        <v>346</v>
      </c>
      <c r="E341" s="923"/>
      <c r="F341" s="916"/>
      <c r="G341" s="319"/>
      <c r="H341" s="919"/>
      <c r="I341" s="920"/>
      <c r="J341" s="920"/>
      <c r="K341" s="920"/>
      <c r="L341" s="920"/>
      <c r="M341" s="920"/>
      <c r="N341" s="920"/>
      <c r="O341" s="920"/>
      <c r="P341" s="920"/>
      <c r="Q341" s="920"/>
      <c r="R341" s="320"/>
    </row>
    <row r="342" spans="1:18" ht="34.5" customHeight="1">
      <c r="A342" s="936">
        <v>56</v>
      </c>
      <c r="B342" s="293" t="s">
        <v>347</v>
      </c>
      <c r="C342" s="937" t="s">
        <v>348</v>
      </c>
      <c r="D342" s="340" t="s">
        <v>349</v>
      </c>
      <c r="E342" s="921" t="s">
        <v>48</v>
      </c>
      <c r="F342" s="295" t="s">
        <v>283</v>
      </c>
      <c r="G342" s="151">
        <f>R342*O4</f>
        <v>0.15</v>
      </c>
      <c r="H342" s="297"/>
      <c r="I342" s="298">
        <v>0</v>
      </c>
      <c r="J342" s="298"/>
      <c r="K342" s="298"/>
      <c r="L342" s="298"/>
      <c r="M342" s="298"/>
      <c r="N342" s="298"/>
      <c r="O342" s="298"/>
      <c r="P342" s="298"/>
      <c r="Q342" s="299"/>
      <c r="R342" s="297">
        <v>0.15</v>
      </c>
    </row>
    <row r="343" spans="1:18" ht="34.5" customHeight="1">
      <c r="A343" s="905"/>
      <c r="B343" s="308" t="s">
        <v>350</v>
      </c>
      <c r="C343" s="938"/>
      <c r="D343" s="341"/>
      <c r="E343" s="922"/>
      <c r="F343" s="303" t="s">
        <v>285</v>
      </c>
      <c r="G343" s="304"/>
      <c r="H343" s="305"/>
      <c r="I343" s="306"/>
      <c r="J343" s="306"/>
      <c r="K343" s="306"/>
      <c r="L343" s="322"/>
      <c r="M343" s="306"/>
      <c r="N343" s="306"/>
      <c r="O343" s="306"/>
      <c r="P343" s="306"/>
      <c r="Q343" s="307"/>
      <c r="R343" s="305"/>
    </row>
    <row r="344" spans="1:18" ht="34.5" customHeight="1">
      <c r="A344" s="905"/>
      <c r="B344" s="308" t="s">
        <v>351</v>
      </c>
      <c r="C344" s="938"/>
      <c r="D344" s="342"/>
      <c r="E344" s="922"/>
      <c r="F344" s="310" t="s">
        <v>53</v>
      </c>
      <c r="G344" s="343"/>
      <c r="H344" s="311"/>
      <c r="I344" s="312"/>
      <c r="J344" s="312"/>
      <c r="K344" s="312"/>
      <c r="L344" s="312"/>
      <c r="M344" s="312"/>
      <c r="N344" s="312"/>
      <c r="O344" s="312"/>
      <c r="P344" s="312"/>
      <c r="Q344" s="313"/>
      <c r="R344" s="311"/>
    </row>
    <row r="345" spans="1:18" ht="34.5" customHeight="1">
      <c r="A345" s="905"/>
      <c r="B345" s="308" t="s">
        <v>352</v>
      </c>
      <c r="C345" s="938"/>
      <c r="D345" s="913"/>
      <c r="E345" s="922"/>
      <c r="F345" s="915"/>
      <c r="G345" s="315"/>
      <c r="H345" s="917"/>
      <c r="I345" s="918"/>
      <c r="J345" s="918"/>
      <c r="K345" s="918"/>
      <c r="L345" s="918"/>
      <c r="M345" s="918"/>
      <c r="N345" s="918"/>
      <c r="O345" s="918"/>
      <c r="P345" s="918"/>
      <c r="Q345" s="918"/>
      <c r="R345" s="316"/>
    </row>
    <row r="346" spans="1:18" ht="34.5" customHeight="1">
      <c r="A346" s="905"/>
      <c r="B346" s="308" t="s">
        <v>353</v>
      </c>
      <c r="C346" s="938"/>
      <c r="D346" s="913"/>
      <c r="E346" s="922"/>
      <c r="F346" s="925"/>
      <c r="G346" s="326"/>
      <c r="H346" s="927"/>
      <c r="I346" s="928"/>
      <c r="J346" s="928"/>
      <c r="K346" s="928"/>
      <c r="L346" s="928"/>
      <c r="M346" s="928"/>
      <c r="N346" s="928"/>
      <c r="O346" s="928"/>
      <c r="P346" s="928"/>
      <c r="Q346" s="928"/>
      <c r="R346" s="327"/>
    </row>
    <row r="347" spans="1:18" ht="34.5" customHeight="1">
      <c r="A347" s="905"/>
      <c r="B347" s="308"/>
      <c r="C347" s="939"/>
      <c r="D347" s="924"/>
      <c r="E347" s="940"/>
      <c r="F347" s="926"/>
      <c r="G347" s="329"/>
      <c r="H347" s="929"/>
      <c r="I347" s="930"/>
      <c r="J347" s="930"/>
      <c r="K347" s="930"/>
      <c r="L347" s="930"/>
      <c r="M347" s="930"/>
      <c r="N347" s="930"/>
      <c r="O347" s="930"/>
      <c r="P347" s="930"/>
      <c r="Q347" s="930"/>
      <c r="R347" s="330"/>
    </row>
    <row r="348" spans="1:18" ht="34.5" customHeight="1">
      <c r="A348" s="905"/>
      <c r="B348" s="308"/>
      <c r="C348" s="937" t="s">
        <v>348</v>
      </c>
      <c r="D348" s="345" t="s">
        <v>354</v>
      </c>
      <c r="E348" s="941" t="s">
        <v>48</v>
      </c>
      <c r="F348" s="346" t="s">
        <v>283</v>
      </c>
      <c r="G348" s="151">
        <f>R348*O4</f>
        <v>0.15</v>
      </c>
      <c r="H348" s="297"/>
      <c r="I348" s="298">
        <v>0</v>
      </c>
      <c r="J348" s="298"/>
      <c r="K348" s="298"/>
      <c r="L348" s="298"/>
      <c r="M348" s="298"/>
      <c r="N348" s="298"/>
      <c r="O348" s="298"/>
      <c r="P348" s="298"/>
      <c r="Q348" s="299"/>
      <c r="R348" s="297">
        <v>0.15</v>
      </c>
    </row>
    <row r="349" spans="1:18" ht="34.5" customHeight="1">
      <c r="A349" s="905"/>
      <c r="B349" s="308"/>
      <c r="C349" s="938"/>
      <c r="D349" s="347"/>
      <c r="E349" s="942"/>
      <c r="F349" s="348" t="s">
        <v>285</v>
      </c>
      <c r="G349" s="349"/>
      <c r="H349" s="305"/>
      <c r="I349" s="306"/>
      <c r="J349" s="306"/>
      <c r="K349" s="306"/>
      <c r="L349" s="322"/>
      <c r="M349" s="306"/>
      <c r="N349" s="306"/>
      <c r="O349" s="306"/>
      <c r="P349" s="306"/>
      <c r="Q349" s="307"/>
      <c r="R349" s="305"/>
    </row>
    <row r="350" spans="1:18" ht="34.5" customHeight="1">
      <c r="A350" s="905"/>
      <c r="B350" s="308"/>
      <c r="C350" s="938"/>
      <c r="D350" s="350"/>
      <c r="E350" s="942"/>
      <c r="F350" s="351" t="s">
        <v>53</v>
      </c>
      <c r="G350" s="352"/>
      <c r="H350" s="311"/>
      <c r="I350" s="312"/>
      <c r="J350" s="312"/>
      <c r="K350" s="312"/>
      <c r="L350" s="312"/>
      <c r="M350" s="312"/>
      <c r="N350" s="312"/>
      <c r="O350" s="312"/>
      <c r="P350" s="312"/>
      <c r="Q350" s="313"/>
      <c r="R350" s="311"/>
    </row>
    <row r="351" spans="1:18" ht="34.5" customHeight="1">
      <c r="A351" s="905"/>
      <c r="B351" s="308"/>
      <c r="C351" s="938"/>
      <c r="D351" s="913"/>
      <c r="E351" s="942"/>
      <c r="F351" s="944"/>
      <c r="G351" s="353"/>
      <c r="H351" s="917"/>
      <c r="I351" s="918"/>
      <c r="J351" s="918"/>
      <c r="K351" s="918"/>
      <c r="L351" s="918"/>
      <c r="M351" s="918"/>
      <c r="N351" s="918"/>
      <c r="O351" s="918"/>
      <c r="P351" s="918"/>
      <c r="Q351" s="918"/>
      <c r="R351" s="316"/>
    </row>
    <row r="352" spans="1:18" ht="34.5" customHeight="1">
      <c r="A352" s="905"/>
      <c r="B352" s="308"/>
      <c r="C352" s="938"/>
      <c r="D352" s="913"/>
      <c r="E352" s="942"/>
      <c r="F352" s="945"/>
      <c r="G352" s="354"/>
      <c r="H352" s="927"/>
      <c r="I352" s="928"/>
      <c r="J352" s="928"/>
      <c r="K352" s="928"/>
      <c r="L352" s="928"/>
      <c r="M352" s="928"/>
      <c r="N352" s="928"/>
      <c r="O352" s="928"/>
      <c r="P352" s="928"/>
      <c r="Q352" s="928"/>
      <c r="R352" s="327"/>
    </row>
    <row r="353" spans="1:18" ht="34.5" customHeight="1">
      <c r="A353" s="935"/>
      <c r="B353" s="355"/>
      <c r="C353" s="939"/>
      <c r="D353" s="924"/>
      <c r="E353" s="943"/>
      <c r="F353" s="946"/>
      <c r="G353" s="356"/>
      <c r="H353" s="929"/>
      <c r="I353" s="930"/>
      <c r="J353" s="930"/>
      <c r="K353" s="930"/>
      <c r="L353" s="930"/>
      <c r="M353" s="930"/>
      <c r="N353" s="930"/>
      <c r="O353" s="930"/>
      <c r="P353" s="930"/>
      <c r="Q353" s="930"/>
      <c r="R353" s="330"/>
    </row>
    <row r="354" spans="1:18" ht="34.5" customHeight="1">
      <c r="A354" s="947">
        <v>57</v>
      </c>
      <c r="B354" s="357" t="s">
        <v>347</v>
      </c>
      <c r="C354" s="950" t="s">
        <v>355</v>
      </c>
      <c r="D354" s="294" t="s">
        <v>356</v>
      </c>
      <c r="E354" s="953" t="s">
        <v>48</v>
      </c>
      <c r="F354" s="295" t="s">
        <v>283</v>
      </c>
      <c r="G354" s="151">
        <f>R354*O4</f>
        <v>0.15</v>
      </c>
      <c r="H354" s="297"/>
      <c r="I354" s="298">
        <v>0</v>
      </c>
      <c r="J354" s="298"/>
      <c r="K354" s="298"/>
      <c r="L354" s="298"/>
      <c r="M354" s="298"/>
      <c r="N354" s="298"/>
      <c r="O354" s="298"/>
      <c r="P354" s="298"/>
      <c r="Q354" s="299"/>
      <c r="R354" s="297">
        <v>0.15</v>
      </c>
    </row>
    <row r="355" spans="1:18" ht="34.5" customHeight="1">
      <c r="A355" s="948"/>
      <c r="B355" s="359" t="s">
        <v>350</v>
      </c>
      <c r="C355" s="951"/>
      <c r="D355" s="302"/>
      <c r="E355" s="922"/>
      <c r="F355" s="303" t="s">
        <v>285</v>
      </c>
      <c r="G355" s="304"/>
      <c r="H355" s="305"/>
      <c r="I355" s="306"/>
      <c r="J355" s="306"/>
      <c r="K355" s="306"/>
      <c r="L355" s="322"/>
      <c r="M355" s="306"/>
      <c r="N355" s="306"/>
      <c r="O355" s="306"/>
      <c r="P355" s="306"/>
      <c r="Q355" s="307"/>
      <c r="R355" s="305"/>
    </row>
    <row r="356" spans="1:18" ht="34.5" customHeight="1">
      <c r="A356" s="948"/>
      <c r="B356" s="359" t="s">
        <v>351</v>
      </c>
      <c r="C356" s="951"/>
      <c r="D356" s="309"/>
      <c r="E356" s="922"/>
      <c r="F356" s="310" t="s">
        <v>53</v>
      </c>
      <c r="G356" s="343"/>
      <c r="H356" s="311"/>
      <c r="I356" s="312"/>
      <c r="J356" s="312"/>
      <c r="K356" s="312"/>
      <c r="L356" s="312"/>
      <c r="M356" s="312"/>
      <c r="N356" s="312"/>
      <c r="O356" s="312"/>
      <c r="P356" s="312"/>
      <c r="Q356" s="313"/>
      <c r="R356" s="311"/>
    </row>
    <row r="357" spans="1:18" ht="34.5" customHeight="1">
      <c r="A357" s="948"/>
      <c r="B357" s="359" t="s">
        <v>352</v>
      </c>
      <c r="C357" s="951"/>
      <c r="D357" s="913"/>
      <c r="E357" s="922"/>
      <c r="F357" s="915"/>
      <c r="G357" s="315"/>
      <c r="H357" s="917"/>
      <c r="I357" s="918"/>
      <c r="J357" s="918"/>
      <c r="K357" s="918"/>
      <c r="L357" s="918"/>
      <c r="M357" s="918"/>
      <c r="N357" s="918"/>
      <c r="O357" s="918"/>
      <c r="P357" s="918"/>
      <c r="Q357" s="918"/>
      <c r="R357" s="316"/>
    </row>
    <row r="358" spans="1:18" ht="34.5" customHeight="1">
      <c r="A358" s="948"/>
      <c r="B358" s="359" t="s">
        <v>353</v>
      </c>
      <c r="C358" s="951"/>
      <c r="D358" s="913"/>
      <c r="E358" s="922"/>
      <c r="F358" s="925"/>
      <c r="G358" s="326"/>
      <c r="H358" s="927"/>
      <c r="I358" s="928"/>
      <c r="J358" s="928"/>
      <c r="K358" s="928"/>
      <c r="L358" s="928"/>
      <c r="M358" s="928"/>
      <c r="N358" s="928"/>
      <c r="O358" s="928"/>
      <c r="P358" s="928"/>
      <c r="Q358" s="928"/>
      <c r="R358" s="327"/>
    </row>
    <row r="359" spans="1:18" ht="34.5" customHeight="1">
      <c r="A359" s="948"/>
      <c r="B359" s="360"/>
      <c r="C359" s="952"/>
      <c r="D359" s="924"/>
      <c r="E359" s="923"/>
      <c r="F359" s="926"/>
      <c r="G359" s="329"/>
      <c r="H359" s="929"/>
      <c r="I359" s="930"/>
      <c r="J359" s="930"/>
      <c r="K359" s="930"/>
      <c r="L359" s="930"/>
      <c r="M359" s="930"/>
      <c r="N359" s="930"/>
      <c r="O359" s="930"/>
      <c r="P359" s="930"/>
      <c r="Q359" s="930"/>
      <c r="R359" s="330"/>
    </row>
    <row r="360" spans="1:18" ht="34.5" customHeight="1">
      <c r="A360" s="948"/>
      <c r="B360" s="359"/>
      <c r="C360" s="954" t="s">
        <v>355</v>
      </c>
      <c r="D360" s="294" t="s">
        <v>354</v>
      </c>
      <c r="E360" s="921" t="s">
        <v>48</v>
      </c>
      <c r="F360" s="295" t="s">
        <v>283</v>
      </c>
      <c r="G360" s="151">
        <f>R360*O4</f>
        <v>0.15</v>
      </c>
      <c r="H360" s="297"/>
      <c r="I360" s="298">
        <v>0</v>
      </c>
      <c r="J360" s="298"/>
      <c r="K360" s="298"/>
      <c r="L360" s="298"/>
      <c r="M360" s="298"/>
      <c r="N360" s="298"/>
      <c r="O360" s="298"/>
      <c r="P360" s="298"/>
      <c r="Q360" s="299"/>
      <c r="R360" s="297">
        <v>0.15</v>
      </c>
    </row>
    <row r="361" spans="1:18" ht="34.5" customHeight="1">
      <c r="A361" s="948"/>
      <c r="B361" s="359"/>
      <c r="C361" s="951"/>
      <c r="D361" s="302"/>
      <c r="E361" s="922"/>
      <c r="F361" s="303" t="s">
        <v>285</v>
      </c>
      <c r="G361" s="304"/>
      <c r="H361" s="305"/>
      <c r="I361" s="306"/>
      <c r="J361" s="306"/>
      <c r="K361" s="306"/>
      <c r="L361" s="322"/>
      <c r="M361" s="306"/>
      <c r="N361" s="306"/>
      <c r="O361" s="306"/>
      <c r="P361" s="306"/>
      <c r="Q361" s="307"/>
      <c r="R361" s="305"/>
    </row>
    <row r="362" spans="1:18" ht="34.5" customHeight="1">
      <c r="A362" s="948"/>
      <c r="B362" s="359"/>
      <c r="C362" s="951"/>
      <c r="D362" s="309"/>
      <c r="E362" s="922"/>
      <c r="F362" s="310" t="s">
        <v>53</v>
      </c>
      <c r="G362" s="343"/>
      <c r="H362" s="311"/>
      <c r="I362" s="312"/>
      <c r="J362" s="312"/>
      <c r="K362" s="312"/>
      <c r="L362" s="312"/>
      <c r="M362" s="312"/>
      <c r="N362" s="312"/>
      <c r="O362" s="312"/>
      <c r="P362" s="312"/>
      <c r="Q362" s="313"/>
      <c r="R362" s="311"/>
    </row>
    <row r="363" spans="1:18" ht="34.5" customHeight="1">
      <c r="A363" s="948"/>
      <c r="B363" s="359"/>
      <c r="C363" s="951"/>
      <c r="D363" s="913"/>
      <c r="E363" s="922"/>
      <c r="F363" s="915"/>
      <c r="G363" s="315"/>
      <c r="H363" s="917"/>
      <c r="I363" s="918"/>
      <c r="J363" s="918"/>
      <c r="K363" s="918"/>
      <c r="L363" s="918"/>
      <c r="M363" s="918"/>
      <c r="N363" s="918"/>
      <c r="O363" s="918"/>
      <c r="P363" s="918"/>
      <c r="Q363" s="918"/>
      <c r="R363" s="316"/>
    </row>
    <row r="364" spans="1:18" ht="34.5" customHeight="1">
      <c r="A364" s="948"/>
      <c r="B364" s="359"/>
      <c r="C364" s="951"/>
      <c r="D364" s="913"/>
      <c r="E364" s="922"/>
      <c r="F364" s="925"/>
      <c r="G364" s="326"/>
      <c r="H364" s="927"/>
      <c r="I364" s="928"/>
      <c r="J364" s="928"/>
      <c r="K364" s="928"/>
      <c r="L364" s="928"/>
      <c r="M364" s="928"/>
      <c r="N364" s="928"/>
      <c r="O364" s="928"/>
      <c r="P364" s="928"/>
      <c r="Q364" s="928"/>
      <c r="R364" s="327"/>
    </row>
    <row r="365" spans="1:18" ht="34.5" customHeight="1">
      <c r="A365" s="949"/>
      <c r="B365" s="361"/>
      <c r="C365" s="952"/>
      <c r="D365" s="924"/>
      <c r="E365" s="923"/>
      <c r="F365" s="926"/>
      <c r="G365" s="329"/>
      <c r="H365" s="929"/>
      <c r="I365" s="930"/>
      <c r="J365" s="930"/>
      <c r="K365" s="930"/>
      <c r="L365" s="930"/>
      <c r="M365" s="930"/>
      <c r="N365" s="930"/>
      <c r="O365" s="930"/>
      <c r="P365" s="930"/>
      <c r="Q365" s="930"/>
      <c r="R365" s="330"/>
    </row>
    <row r="366" spans="1:18" ht="34.5" customHeight="1">
      <c r="A366" s="936">
        <v>58</v>
      </c>
      <c r="B366" s="362" t="s">
        <v>357</v>
      </c>
      <c r="C366" s="333"/>
      <c r="D366" s="294"/>
      <c r="E366" s="955" t="s">
        <v>99</v>
      </c>
      <c r="F366" s="295" t="s">
        <v>283</v>
      </c>
      <c r="G366" s="296"/>
      <c r="H366" s="297"/>
      <c r="I366" s="298"/>
      <c r="J366" s="298"/>
      <c r="K366" s="298"/>
      <c r="L366" s="298"/>
      <c r="M366" s="298"/>
      <c r="N366" s="298"/>
      <c r="O366" s="298"/>
      <c r="P366" s="298"/>
      <c r="Q366" s="299"/>
      <c r="R366" s="297"/>
    </row>
    <row r="367" spans="1:18" ht="34.5" customHeight="1">
      <c r="A367" s="905"/>
      <c r="B367" s="301" t="s">
        <v>358</v>
      </c>
      <c r="C367" s="301" t="s">
        <v>359</v>
      </c>
      <c r="D367" s="302"/>
      <c r="E367" s="956"/>
      <c r="F367" s="303" t="s">
        <v>285</v>
      </c>
      <c r="G367" s="304"/>
      <c r="H367" s="305"/>
      <c r="I367" s="306"/>
      <c r="J367" s="306"/>
      <c r="K367" s="306"/>
      <c r="L367" s="306"/>
      <c r="M367" s="306"/>
      <c r="N367" s="306"/>
      <c r="O367" s="306"/>
      <c r="P367" s="306"/>
      <c r="Q367" s="307"/>
      <c r="R367" s="305"/>
    </row>
    <row r="368" spans="1:18" ht="34.5" customHeight="1">
      <c r="A368" s="905"/>
      <c r="B368" s="324" t="s">
        <v>360</v>
      </c>
      <c r="C368" s="301" t="s">
        <v>361</v>
      </c>
      <c r="D368" s="309"/>
      <c r="E368" s="956"/>
      <c r="F368" s="363" t="s">
        <v>342</v>
      </c>
      <c r="G368" s="151">
        <f>R368*O4</f>
        <v>1</v>
      </c>
      <c r="H368" s="364"/>
      <c r="I368" s="365"/>
      <c r="J368" s="365"/>
      <c r="K368" s="365"/>
      <c r="L368" s="365"/>
      <c r="M368" s="365"/>
      <c r="N368" s="365"/>
      <c r="O368" s="10"/>
      <c r="P368" s="365">
        <v>0</v>
      </c>
      <c r="Q368" s="366"/>
      <c r="R368" s="364">
        <v>1</v>
      </c>
    </row>
    <row r="369" spans="1:18" ht="34.5" customHeight="1">
      <c r="A369" s="905"/>
      <c r="B369" s="308" t="s">
        <v>362</v>
      </c>
      <c r="C369" s="301" t="s">
        <v>363</v>
      </c>
      <c r="D369" s="913" t="s">
        <v>364</v>
      </c>
      <c r="E369" s="956"/>
      <c r="F369" s="959"/>
      <c r="G369" s="367"/>
      <c r="H369" s="962"/>
      <c r="I369" s="963"/>
      <c r="J369" s="963"/>
      <c r="K369" s="963"/>
      <c r="L369" s="963"/>
      <c r="M369" s="963"/>
      <c r="N369" s="963"/>
      <c r="O369" s="963"/>
      <c r="P369" s="963"/>
      <c r="Q369" s="964"/>
      <c r="R369" s="368"/>
    </row>
    <row r="370" spans="1:18" ht="34.5" customHeight="1">
      <c r="A370" s="905"/>
      <c r="B370" s="308" t="s">
        <v>365</v>
      </c>
      <c r="C370" s="301"/>
      <c r="D370" s="913"/>
      <c r="E370" s="956"/>
      <c r="F370" s="960"/>
      <c r="G370" s="369"/>
      <c r="H370" s="965"/>
      <c r="I370" s="928"/>
      <c r="J370" s="928"/>
      <c r="K370" s="928"/>
      <c r="L370" s="928"/>
      <c r="M370" s="928"/>
      <c r="N370" s="928"/>
      <c r="O370" s="928"/>
      <c r="P370" s="928"/>
      <c r="Q370" s="966"/>
      <c r="R370" s="370"/>
    </row>
    <row r="371" spans="1:18" ht="34.5" customHeight="1">
      <c r="A371" s="906"/>
      <c r="B371" s="317" t="s">
        <v>366</v>
      </c>
      <c r="C371" s="318"/>
      <c r="D371" s="958"/>
      <c r="E371" s="957"/>
      <c r="F371" s="961"/>
      <c r="G371" s="371"/>
      <c r="H371" s="967"/>
      <c r="I371" s="968"/>
      <c r="J371" s="968"/>
      <c r="K371" s="968"/>
      <c r="L371" s="968"/>
      <c r="M371" s="968"/>
      <c r="N371" s="968"/>
      <c r="O371" s="968"/>
      <c r="P371" s="968"/>
      <c r="Q371" s="969"/>
      <c r="R371" s="372"/>
    </row>
    <row r="372" spans="1:18" ht="34.5" customHeight="1">
      <c r="A372" s="904">
        <v>59</v>
      </c>
      <c r="B372" s="970" t="s">
        <v>367</v>
      </c>
      <c r="C372" s="973" t="s">
        <v>368</v>
      </c>
      <c r="D372" s="294" t="s">
        <v>267</v>
      </c>
      <c r="E372" s="921" t="s">
        <v>203</v>
      </c>
      <c r="F372" s="373" t="s">
        <v>283</v>
      </c>
      <c r="G372" s="151">
        <f>R372*O4</f>
        <v>0.8</v>
      </c>
      <c r="H372" s="374"/>
      <c r="I372" s="375">
        <v>0</v>
      </c>
      <c r="J372" s="375"/>
      <c r="K372" s="375"/>
      <c r="L372" s="375"/>
      <c r="M372" s="375"/>
      <c r="N372" s="375"/>
      <c r="O372" s="375"/>
      <c r="P372" s="375"/>
      <c r="Q372" s="376"/>
      <c r="R372" s="374">
        <v>0.8</v>
      </c>
    </row>
    <row r="373" spans="1:18" ht="34.5" customHeight="1">
      <c r="A373" s="905"/>
      <c r="B373" s="971"/>
      <c r="C373" s="974"/>
      <c r="D373" s="302"/>
      <c r="E373" s="922"/>
      <c r="F373" s="303" t="s">
        <v>285</v>
      </c>
      <c r="G373" s="304"/>
      <c r="H373" s="305"/>
      <c r="I373" s="306"/>
      <c r="J373" s="306"/>
      <c r="K373" s="306"/>
      <c r="L373" s="306"/>
      <c r="M373" s="306"/>
      <c r="N373" s="306"/>
      <c r="O373" s="306"/>
      <c r="P373" s="306"/>
      <c r="Q373" s="307"/>
      <c r="R373" s="305"/>
    </row>
    <row r="374" spans="1:18" ht="34.5" customHeight="1">
      <c r="A374" s="905"/>
      <c r="B374" s="971"/>
      <c r="C374" s="974"/>
      <c r="D374" s="309"/>
      <c r="E374" s="922"/>
      <c r="F374" s="310" t="s">
        <v>342</v>
      </c>
      <c r="G374" s="343"/>
      <c r="H374" s="311"/>
      <c r="I374" s="312"/>
      <c r="J374" s="312"/>
      <c r="K374" s="312"/>
      <c r="L374" s="312"/>
      <c r="M374" s="312"/>
      <c r="N374" s="312"/>
      <c r="O374" s="312"/>
      <c r="P374" s="312"/>
      <c r="Q374" s="313"/>
      <c r="R374" s="311"/>
    </row>
    <row r="375" spans="1:18" ht="34.5" customHeight="1">
      <c r="A375" s="905"/>
      <c r="B375" s="971"/>
      <c r="C375" s="974"/>
      <c r="D375" s="314"/>
      <c r="E375" s="922"/>
      <c r="F375" s="915"/>
      <c r="G375" s="315"/>
      <c r="H375" s="917"/>
      <c r="I375" s="918"/>
      <c r="J375" s="918"/>
      <c r="K375" s="918"/>
      <c r="L375" s="918"/>
      <c r="M375" s="918"/>
      <c r="N375" s="918"/>
      <c r="O375" s="918"/>
      <c r="P375" s="918"/>
      <c r="Q375" s="918"/>
      <c r="R375" s="316"/>
    </row>
    <row r="376" spans="1:18" ht="34.5" customHeight="1">
      <c r="A376" s="906"/>
      <c r="B376" s="972"/>
      <c r="C376" s="975"/>
      <c r="D376" s="338"/>
      <c r="E376" s="923"/>
      <c r="F376" s="916"/>
      <c r="G376" s="319"/>
      <c r="H376" s="919"/>
      <c r="I376" s="920"/>
      <c r="J376" s="920"/>
      <c r="K376" s="920"/>
      <c r="L376" s="920"/>
      <c r="M376" s="920"/>
      <c r="N376" s="920"/>
      <c r="O376" s="920"/>
      <c r="P376" s="920"/>
      <c r="Q376" s="920"/>
      <c r="R376" s="320"/>
    </row>
    <row r="377" spans="1:18" ht="34.5" customHeight="1">
      <c r="A377" s="904">
        <v>60</v>
      </c>
      <c r="B377" s="970" t="s">
        <v>369</v>
      </c>
      <c r="C377" s="973" t="s">
        <v>368</v>
      </c>
      <c r="D377" s="294" t="s">
        <v>370</v>
      </c>
      <c r="E377" s="921" t="s">
        <v>203</v>
      </c>
      <c r="F377" s="295" t="s">
        <v>283</v>
      </c>
      <c r="G377" s="151">
        <f>R377*O4</f>
        <v>0.6</v>
      </c>
      <c r="H377" s="297"/>
      <c r="I377" s="298">
        <v>0</v>
      </c>
      <c r="J377" s="298"/>
      <c r="K377" s="298"/>
      <c r="L377" s="298"/>
      <c r="M377" s="298"/>
      <c r="N377" s="298"/>
      <c r="O377" s="298"/>
      <c r="P377" s="298"/>
      <c r="Q377" s="299"/>
      <c r="R377" s="297">
        <v>0.6</v>
      </c>
    </row>
    <row r="378" spans="1:18" ht="34.5" customHeight="1">
      <c r="A378" s="905"/>
      <c r="B378" s="971"/>
      <c r="C378" s="974"/>
      <c r="D378" s="302"/>
      <c r="E378" s="922"/>
      <c r="F378" s="303" t="s">
        <v>285</v>
      </c>
      <c r="G378" s="304"/>
      <c r="H378" s="305"/>
      <c r="I378" s="306"/>
      <c r="J378" s="306"/>
      <c r="K378" s="306"/>
      <c r="L378" s="306"/>
      <c r="M378" s="306"/>
      <c r="N378" s="306"/>
      <c r="O378" s="306"/>
      <c r="P378" s="306"/>
      <c r="Q378" s="307"/>
      <c r="R378" s="305"/>
    </row>
    <row r="379" spans="1:18" ht="34.5" customHeight="1">
      <c r="A379" s="905"/>
      <c r="B379" s="971"/>
      <c r="C379" s="974"/>
      <c r="D379" s="309"/>
      <c r="E379" s="922"/>
      <c r="F379" s="310" t="s">
        <v>342</v>
      </c>
      <c r="G379" s="343"/>
      <c r="H379" s="311"/>
      <c r="I379" s="312"/>
      <c r="J379" s="312"/>
      <c r="K379" s="312"/>
      <c r="L379" s="312"/>
      <c r="M379" s="312"/>
      <c r="N379" s="312"/>
      <c r="O379" s="312"/>
      <c r="P379" s="312"/>
      <c r="Q379" s="313"/>
      <c r="R379" s="311"/>
    </row>
    <row r="380" spans="1:18" ht="34.5" customHeight="1">
      <c r="A380" s="905"/>
      <c r="B380" s="971"/>
      <c r="C380" s="974"/>
      <c r="D380" s="976"/>
      <c r="E380" s="922"/>
      <c r="F380" s="915"/>
      <c r="G380" s="315"/>
      <c r="H380" s="917"/>
      <c r="I380" s="918"/>
      <c r="J380" s="918"/>
      <c r="K380" s="918"/>
      <c r="L380" s="918"/>
      <c r="M380" s="918"/>
      <c r="N380" s="918"/>
      <c r="O380" s="918"/>
      <c r="P380" s="918"/>
      <c r="Q380" s="918"/>
      <c r="R380" s="316"/>
    </row>
    <row r="381" spans="1:18" ht="34.5" customHeight="1">
      <c r="A381" s="905"/>
      <c r="B381" s="971"/>
      <c r="C381" s="974"/>
      <c r="D381" s="976"/>
      <c r="E381" s="922"/>
      <c r="F381" s="977"/>
      <c r="G381" s="381"/>
      <c r="H381" s="978"/>
      <c r="I381" s="979"/>
      <c r="J381" s="979"/>
      <c r="K381" s="979"/>
      <c r="L381" s="979"/>
      <c r="M381" s="979"/>
      <c r="N381" s="979"/>
      <c r="O381" s="979"/>
      <c r="P381" s="979"/>
      <c r="Q381" s="979"/>
      <c r="R381" s="384"/>
    </row>
    <row r="382" spans="1:18" ht="34.5" customHeight="1">
      <c r="A382" s="339"/>
      <c r="B382" s="385"/>
      <c r="C382" s="386"/>
      <c r="D382" s="387"/>
      <c r="E382" s="358"/>
      <c r="F382" s="388"/>
      <c r="G382" s="389"/>
      <c r="H382" s="390"/>
      <c r="I382" s="391"/>
      <c r="J382" s="391"/>
      <c r="K382" s="391"/>
      <c r="L382" s="391"/>
      <c r="M382" s="391"/>
      <c r="N382" s="391"/>
      <c r="O382" s="391"/>
      <c r="P382" s="391"/>
      <c r="Q382" s="391"/>
      <c r="R382" s="392"/>
    </row>
    <row r="383" spans="1:18" ht="34.5" customHeight="1">
      <c r="A383" s="300"/>
      <c r="B383" s="377"/>
      <c r="C383" s="378"/>
      <c r="D383" s="379"/>
      <c r="E383" s="323"/>
      <c r="F383" s="380"/>
      <c r="G383" s="381"/>
      <c r="H383" s="382"/>
      <c r="I383" s="383"/>
      <c r="J383" s="383"/>
      <c r="K383" s="383"/>
      <c r="L383" s="383"/>
      <c r="M383" s="383"/>
      <c r="N383" s="383"/>
      <c r="O383" s="383"/>
      <c r="P383" s="383"/>
      <c r="Q383" s="383"/>
      <c r="R383" s="393"/>
    </row>
    <row r="384" spans="1:18" ht="34.5" customHeight="1">
      <c r="A384" s="300"/>
      <c r="B384" s="377"/>
      <c r="C384" s="378"/>
      <c r="D384" s="379"/>
      <c r="E384" s="323"/>
      <c r="F384" s="380"/>
      <c r="G384" s="381"/>
      <c r="H384" s="382"/>
      <c r="I384" s="383"/>
      <c r="J384" s="383"/>
      <c r="K384" s="383"/>
      <c r="L384" s="383"/>
      <c r="M384" s="383"/>
      <c r="N384" s="383"/>
      <c r="O384" s="383"/>
      <c r="P384" s="383"/>
      <c r="Q384" s="383"/>
      <c r="R384" s="393"/>
    </row>
    <row r="385" spans="1:18" ht="34.5" customHeight="1">
      <c r="A385" s="336"/>
      <c r="B385" s="394"/>
      <c r="C385" s="395"/>
      <c r="D385" s="396"/>
      <c r="E385" s="344"/>
      <c r="F385" s="397"/>
      <c r="G385" s="398"/>
      <c r="H385" s="399"/>
      <c r="I385" s="400"/>
      <c r="J385" s="400"/>
      <c r="K385" s="400"/>
      <c r="L385" s="400"/>
      <c r="M385" s="400"/>
      <c r="N385" s="400"/>
      <c r="O385" s="400"/>
      <c r="P385" s="400"/>
      <c r="Q385" s="400"/>
      <c r="R385" s="384"/>
    </row>
    <row r="386" spans="1:18" ht="34.5" customHeight="1">
      <c r="A386" s="936">
        <v>61</v>
      </c>
      <c r="B386" s="980" t="s">
        <v>371</v>
      </c>
      <c r="C386" s="982" t="s">
        <v>368</v>
      </c>
      <c r="D386" s="401" t="s">
        <v>247</v>
      </c>
      <c r="E386" s="953" t="s">
        <v>203</v>
      </c>
      <c r="F386" s="373" t="s">
        <v>283</v>
      </c>
      <c r="G386" s="151">
        <f>R386*O4</f>
        <v>0.3</v>
      </c>
      <c r="H386" s="374"/>
      <c r="I386" s="375">
        <v>0</v>
      </c>
      <c r="J386" s="375"/>
      <c r="K386" s="375"/>
      <c r="L386" s="375"/>
      <c r="M386" s="375"/>
      <c r="N386" s="375"/>
      <c r="O386" s="375"/>
      <c r="P386" s="375"/>
      <c r="Q386" s="376"/>
      <c r="R386" s="374">
        <v>0.3</v>
      </c>
    </row>
    <row r="387" spans="1:18" ht="34.5" customHeight="1">
      <c r="A387" s="905"/>
      <c r="B387" s="971"/>
      <c r="C387" s="974"/>
      <c r="D387" s="302"/>
      <c r="E387" s="922"/>
      <c r="F387" s="303" t="s">
        <v>285</v>
      </c>
      <c r="G387" s="304"/>
      <c r="H387" s="305"/>
      <c r="I387" s="306"/>
      <c r="J387" s="306"/>
      <c r="K387" s="306"/>
      <c r="L387" s="306"/>
      <c r="M387" s="306"/>
      <c r="N387" s="306"/>
      <c r="O387" s="306"/>
      <c r="P387" s="306"/>
      <c r="Q387" s="307"/>
      <c r="R387" s="305"/>
    </row>
    <row r="388" spans="1:18" ht="34.5" customHeight="1">
      <c r="A388" s="905"/>
      <c r="B388" s="971"/>
      <c r="C388" s="974"/>
      <c r="D388" s="309"/>
      <c r="E388" s="922"/>
      <c r="F388" s="310" t="s">
        <v>342</v>
      </c>
      <c r="G388" s="343"/>
      <c r="H388" s="311"/>
      <c r="I388" s="312"/>
      <c r="J388" s="312"/>
      <c r="K388" s="312"/>
      <c r="L388" s="312"/>
      <c r="M388" s="312"/>
      <c r="N388" s="312"/>
      <c r="O388" s="312"/>
      <c r="P388" s="312"/>
      <c r="Q388" s="313"/>
      <c r="R388" s="311"/>
    </row>
    <row r="389" spans="1:18" ht="34.5" customHeight="1">
      <c r="A389" s="905"/>
      <c r="B389" s="971"/>
      <c r="C389" s="974"/>
      <c r="D389" s="976"/>
      <c r="E389" s="922"/>
      <c r="F389" s="915"/>
      <c r="G389" s="315"/>
      <c r="H389" s="917"/>
      <c r="I389" s="918"/>
      <c r="J389" s="918"/>
      <c r="K389" s="918"/>
      <c r="L389" s="918"/>
      <c r="M389" s="918"/>
      <c r="N389" s="918"/>
      <c r="O389" s="918"/>
      <c r="P389" s="918"/>
      <c r="Q389" s="918"/>
      <c r="R389" s="316"/>
    </row>
    <row r="390" spans="1:18" ht="34.5" customHeight="1">
      <c r="A390" s="935"/>
      <c r="B390" s="981"/>
      <c r="C390" s="983"/>
      <c r="D390" s="984"/>
      <c r="E390" s="940"/>
      <c r="F390" s="985"/>
      <c r="G390" s="398"/>
      <c r="H390" s="986"/>
      <c r="I390" s="987"/>
      <c r="J390" s="987"/>
      <c r="K390" s="987"/>
      <c r="L390" s="987"/>
      <c r="M390" s="987"/>
      <c r="N390" s="987"/>
      <c r="O390" s="987"/>
      <c r="P390" s="987"/>
      <c r="Q390" s="987"/>
      <c r="R390" s="384"/>
    </row>
    <row r="391" spans="1:18" ht="34.5" customHeight="1">
      <c r="A391" s="905">
        <v>62</v>
      </c>
      <c r="B391" s="988" t="s">
        <v>372</v>
      </c>
      <c r="C391" s="989" t="s">
        <v>368</v>
      </c>
      <c r="D391" s="402" t="s">
        <v>249</v>
      </c>
      <c r="E391" s="922" t="s">
        <v>203</v>
      </c>
      <c r="F391" s="403" t="s">
        <v>283</v>
      </c>
      <c r="G391" s="151">
        <f>R391*O4</f>
        <v>0.4</v>
      </c>
      <c r="H391" s="404"/>
      <c r="I391" s="405">
        <v>0</v>
      </c>
      <c r="J391" s="405"/>
      <c r="K391" s="405"/>
      <c r="L391" s="405"/>
      <c r="M391" s="405"/>
      <c r="N391" s="405"/>
      <c r="O391" s="405"/>
      <c r="P391" s="405"/>
      <c r="Q391" s="406"/>
      <c r="R391" s="374">
        <v>0.4</v>
      </c>
    </row>
    <row r="392" spans="1:18" ht="34.5" customHeight="1">
      <c r="A392" s="905"/>
      <c r="B392" s="971"/>
      <c r="C392" s="974"/>
      <c r="D392" s="302"/>
      <c r="E392" s="922"/>
      <c r="F392" s="303" t="s">
        <v>285</v>
      </c>
      <c r="G392" s="304"/>
      <c r="H392" s="305"/>
      <c r="I392" s="306"/>
      <c r="J392" s="306"/>
      <c r="K392" s="306"/>
      <c r="L392" s="306"/>
      <c r="M392" s="306"/>
      <c r="N392" s="306"/>
      <c r="O392" s="306"/>
      <c r="P392" s="306"/>
      <c r="Q392" s="307"/>
      <c r="R392" s="305"/>
    </row>
    <row r="393" spans="1:18" ht="34.5" customHeight="1">
      <c r="A393" s="905"/>
      <c r="B393" s="971"/>
      <c r="C393" s="974"/>
      <c r="D393" s="309"/>
      <c r="E393" s="922"/>
      <c r="F393" s="310" t="s">
        <v>342</v>
      </c>
      <c r="G393" s="343"/>
      <c r="H393" s="311"/>
      <c r="I393" s="312"/>
      <c r="J393" s="312"/>
      <c r="K393" s="312"/>
      <c r="L393" s="312"/>
      <c r="M393" s="312"/>
      <c r="N393" s="312"/>
      <c r="O393" s="312"/>
      <c r="P393" s="312"/>
      <c r="Q393" s="313"/>
      <c r="R393" s="311"/>
    </row>
    <row r="394" spans="1:18" ht="34.5" customHeight="1">
      <c r="A394" s="905"/>
      <c r="B394" s="971"/>
      <c r="C394" s="974"/>
      <c r="D394" s="976"/>
      <c r="E394" s="922"/>
      <c r="F394" s="915"/>
      <c r="G394" s="315"/>
      <c r="H394" s="917"/>
      <c r="I394" s="918"/>
      <c r="J394" s="918"/>
      <c r="K394" s="918"/>
      <c r="L394" s="918"/>
      <c r="M394" s="918"/>
      <c r="N394" s="918"/>
      <c r="O394" s="918"/>
      <c r="P394" s="918"/>
      <c r="Q394" s="918"/>
      <c r="R394" s="316"/>
    </row>
    <row r="395" spans="1:18" ht="84.75" customHeight="1">
      <c r="A395" s="906"/>
      <c r="B395" s="972"/>
      <c r="C395" s="975"/>
      <c r="D395" s="990"/>
      <c r="E395" s="923"/>
      <c r="F395" s="916"/>
      <c r="G395" s="319"/>
      <c r="H395" s="919"/>
      <c r="I395" s="920"/>
      <c r="J395" s="920"/>
      <c r="K395" s="920"/>
      <c r="L395" s="920"/>
      <c r="M395" s="920"/>
      <c r="N395" s="920"/>
      <c r="O395" s="920"/>
      <c r="P395" s="920"/>
      <c r="Q395" s="920"/>
      <c r="R395" s="320"/>
    </row>
    <row r="396" spans="1:18" ht="34.5" customHeight="1">
      <c r="A396" s="904">
        <v>63</v>
      </c>
      <c r="B396" s="970" t="s">
        <v>373</v>
      </c>
      <c r="C396" s="973" t="s">
        <v>368</v>
      </c>
      <c r="D396" s="294" t="s">
        <v>374</v>
      </c>
      <c r="E396" s="921" t="s">
        <v>203</v>
      </c>
      <c r="F396" s="295" t="s">
        <v>283</v>
      </c>
      <c r="G396" s="151">
        <f>R396*O4</f>
        <v>0.7</v>
      </c>
      <c r="H396" s="297"/>
      <c r="I396" s="298">
        <v>0</v>
      </c>
      <c r="J396" s="298"/>
      <c r="K396" s="298"/>
      <c r="L396" s="298"/>
      <c r="M396" s="298"/>
      <c r="N396" s="298"/>
      <c r="O396" s="298"/>
      <c r="P396" s="298"/>
      <c r="Q396" s="299"/>
      <c r="R396" s="297">
        <v>0.7</v>
      </c>
    </row>
    <row r="397" spans="1:18" ht="34.5" customHeight="1">
      <c r="A397" s="905"/>
      <c r="B397" s="971"/>
      <c r="C397" s="974"/>
      <c r="D397" s="302"/>
      <c r="E397" s="922"/>
      <c r="F397" s="303" t="s">
        <v>285</v>
      </c>
      <c r="G397" s="304"/>
      <c r="H397" s="305"/>
      <c r="I397" s="306"/>
      <c r="J397" s="306"/>
      <c r="K397" s="306"/>
      <c r="L397" s="306"/>
      <c r="M397" s="306"/>
      <c r="N397" s="306"/>
      <c r="O397" s="306"/>
      <c r="P397" s="306"/>
      <c r="Q397" s="307"/>
      <c r="R397" s="305"/>
    </row>
    <row r="398" spans="1:18" ht="34.5" customHeight="1">
      <c r="A398" s="905"/>
      <c r="B398" s="971"/>
      <c r="C398" s="974"/>
      <c r="D398" s="309"/>
      <c r="E398" s="922"/>
      <c r="F398" s="310" t="s">
        <v>342</v>
      </c>
      <c r="G398" s="343"/>
      <c r="H398" s="311"/>
      <c r="I398" s="312"/>
      <c r="J398" s="312"/>
      <c r="K398" s="312"/>
      <c r="L398" s="312"/>
      <c r="M398" s="312"/>
      <c r="N398" s="312"/>
      <c r="O398" s="312"/>
      <c r="P398" s="312"/>
      <c r="Q398" s="313"/>
      <c r="R398" s="311"/>
    </row>
    <row r="399" spans="1:18" ht="34.5" customHeight="1">
      <c r="A399" s="905"/>
      <c r="B399" s="971"/>
      <c r="C399" s="974"/>
      <c r="D399" s="976"/>
      <c r="E399" s="922"/>
      <c r="F399" s="915"/>
      <c r="G399" s="315"/>
      <c r="H399" s="917"/>
      <c r="I399" s="918"/>
      <c r="J399" s="918"/>
      <c r="K399" s="918"/>
      <c r="L399" s="918"/>
      <c r="M399" s="918"/>
      <c r="N399" s="918"/>
      <c r="O399" s="918"/>
      <c r="P399" s="918"/>
      <c r="Q399" s="918"/>
      <c r="R399" s="316"/>
    </row>
    <row r="400" spans="1:18" ht="249.75" customHeight="1">
      <c r="A400" s="906"/>
      <c r="B400" s="972"/>
      <c r="C400" s="975"/>
      <c r="D400" s="990"/>
      <c r="E400" s="923"/>
      <c r="F400" s="916"/>
      <c r="G400" s="319"/>
      <c r="H400" s="919"/>
      <c r="I400" s="920"/>
      <c r="J400" s="920"/>
      <c r="K400" s="920"/>
      <c r="L400" s="920"/>
      <c r="M400" s="920"/>
      <c r="N400" s="920"/>
      <c r="O400" s="920"/>
      <c r="P400" s="920"/>
      <c r="Q400" s="920"/>
      <c r="R400" s="320"/>
    </row>
    <row r="401" spans="1:18" ht="34.5" customHeight="1">
      <c r="A401" s="904">
        <v>64</v>
      </c>
      <c r="B401" s="970" t="s">
        <v>375</v>
      </c>
      <c r="C401" s="973" t="s">
        <v>376</v>
      </c>
      <c r="D401" s="294" t="s">
        <v>377</v>
      </c>
      <c r="E401" s="921" t="s">
        <v>48</v>
      </c>
      <c r="F401" s="295" t="s">
        <v>283</v>
      </c>
      <c r="G401" s="151">
        <f>R401*O4</f>
        <v>0.5</v>
      </c>
      <c r="H401" s="297"/>
      <c r="I401" s="298">
        <v>0</v>
      </c>
      <c r="J401" s="298"/>
      <c r="K401" s="298"/>
      <c r="L401" s="298"/>
      <c r="M401" s="298"/>
      <c r="N401" s="298"/>
      <c r="O401" s="298"/>
      <c r="P401" s="298"/>
      <c r="Q401" s="299"/>
      <c r="R401" s="297">
        <v>0.5</v>
      </c>
    </row>
    <row r="402" spans="1:18" ht="34.5" customHeight="1">
      <c r="A402" s="905"/>
      <c r="B402" s="971"/>
      <c r="C402" s="974"/>
      <c r="D402" s="302"/>
      <c r="E402" s="922"/>
      <c r="F402" s="303" t="s">
        <v>285</v>
      </c>
      <c r="G402" s="304"/>
      <c r="H402" s="305"/>
      <c r="I402" s="306"/>
      <c r="J402" s="306"/>
      <c r="K402" s="306"/>
      <c r="L402" s="306"/>
      <c r="M402" s="306"/>
      <c r="N402" s="306"/>
      <c r="O402" s="306"/>
      <c r="P402" s="306"/>
      <c r="Q402" s="307"/>
      <c r="R402" s="305"/>
    </row>
    <row r="403" spans="1:18" ht="34.5" customHeight="1">
      <c r="A403" s="905"/>
      <c r="B403" s="971"/>
      <c r="C403" s="974"/>
      <c r="D403" s="309"/>
      <c r="E403" s="922"/>
      <c r="F403" s="310" t="s">
        <v>342</v>
      </c>
      <c r="G403" s="343"/>
      <c r="H403" s="311"/>
      <c r="I403" s="312"/>
      <c r="J403" s="312"/>
      <c r="K403" s="312"/>
      <c r="L403" s="312"/>
      <c r="M403" s="312"/>
      <c r="N403" s="312"/>
      <c r="O403" s="312"/>
      <c r="P403" s="312"/>
      <c r="Q403" s="313"/>
      <c r="R403" s="311"/>
    </row>
    <row r="404" spans="1:18" ht="34.5" customHeight="1">
      <c r="A404" s="905"/>
      <c r="B404" s="971"/>
      <c r="C404" s="974"/>
      <c r="D404" s="976"/>
      <c r="E404" s="922"/>
      <c r="F404" s="915"/>
      <c r="G404" s="315"/>
      <c r="H404" s="917"/>
      <c r="I404" s="918"/>
      <c r="J404" s="918"/>
      <c r="K404" s="918"/>
      <c r="L404" s="918"/>
      <c r="M404" s="918"/>
      <c r="N404" s="918"/>
      <c r="O404" s="918"/>
      <c r="P404" s="918"/>
      <c r="Q404" s="918"/>
      <c r="R404" s="316"/>
    </row>
    <row r="405" spans="1:18" ht="117.75" customHeight="1">
      <c r="A405" s="906"/>
      <c r="B405" s="972"/>
      <c r="C405" s="975"/>
      <c r="D405" s="990"/>
      <c r="E405" s="923"/>
      <c r="F405" s="916"/>
      <c r="G405" s="319"/>
      <c r="H405" s="919"/>
      <c r="I405" s="920"/>
      <c r="J405" s="920"/>
      <c r="K405" s="920"/>
      <c r="L405" s="920"/>
      <c r="M405" s="920"/>
      <c r="N405" s="920"/>
      <c r="O405" s="920"/>
      <c r="P405" s="920"/>
      <c r="Q405" s="920"/>
      <c r="R405" s="320"/>
    </row>
    <row r="406" spans="1:18" ht="34.5" customHeight="1">
      <c r="A406" s="904">
        <v>65</v>
      </c>
      <c r="B406" s="970" t="s">
        <v>378</v>
      </c>
      <c r="C406" s="973" t="s">
        <v>376</v>
      </c>
      <c r="D406" s="294" t="s">
        <v>263</v>
      </c>
      <c r="E406" s="921" t="s">
        <v>48</v>
      </c>
      <c r="F406" s="295" t="s">
        <v>283</v>
      </c>
      <c r="G406" s="151">
        <f>R406*O4</f>
        <v>0.3</v>
      </c>
      <c r="H406" s="297"/>
      <c r="I406" s="298">
        <v>0</v>
      </c>
      <c r="J406" s="298"/>
      <c r="K406" s="298"/>
      <c r="L406" s="298"/>
      <c r="M406" s="298"/>
      <c r="N406" s="298"/>
      <c r="O406" s="298"/>
      <c r="P406" s="298"/>
      <c r="Q406" s="299"/>
      <c r="R406" s="297">
        <v>0.3</v>
      </c>
    </row>
    <row r="407" spans="1:18" ht="34.5" customHeight="1">
      <c r="A407" s="905"/>
      <c r="B407" s="971"/>
      <c r="C407" s="974"/>
      <c r="D407" s="302"/>
      <c r="E407" s="922"/>
      <c r="F407" s="303" t="s">
        <v>285</v>
      </c>
      <c r="G407" s="304"/>
      <c r="H407" s="305"/>
      <c r="I407" s="306"/>
      <c r="J407" s="306"/>
      <c r="K407" s="306"/>
      <c r="L407" s="306"/>
      <c r="M407" s="306"/>
      <c r="N407" s="306"/>
      <c r="O407" s="306"/>
      <c r="P407" s="306"/>
      <c r="Q407" s="307"/>
      <c r="R407" s="305"/>
    </row>
    <row r="408" spans="1:18" ht="34.5" customHeight="1">
      <c r="A408" s="905"/>
      <c r="B408" s="971"/>
      <c r="C408" s="974"/>
      <c r="D408" s="309"/>
      <c r="E408" s="922"/>
      <c r="F408" s="310" t="s">
        <v>342</v>
      </c>
      <c r="G408" s="343"/>
      <c r="H408" s="311"/>
      <c r="I408" s="312"/>
      <c r="J408" s="312"/>
      <c r="K408" s="312"/>
      <c r="L408" s="312"/>
      <c r="M408" s="312"/>
      <c r="N408" s="312"/>
      <c r="O408" s="312"/>
      <c r="P408" s="312"/>
      <c r="Q408" s="313"/>
      <c r="R408" s="311"/>
    </row>
    <row r="409" spans="1:18" ht="34.5" customHeight="1">
      <c r="A409" s="905"/>
      <c r="B409" s="971"/>
      <c r="C409" s="974"/>
      <c r="D409" s="314"/>
      <c r="E409" s="922"/>
      <c r="F409" s="915"/>
      <c r="G409" s="315"/>
      <c r="H409" s="917"/>
      <c r="I409" s="918"/>
      <c r="J409" s="918"/>
      <c r="K409" s="918"/>
      <c r="L409" s="918"/>
      <c r="M409" s="918"/>
      <c r="N409" s="918"/>
      <c r="O409" s="918"/>
      <c r="P409" s="918"/>
      <c r="Q409" s="918"/>
      <c r="R409" s="316"/>
    </row>
    <row r="410" spans="1:18" ht="34.5" customHeight="1">
      <c r="A410" s="906"/>
      <c r="B410" s="972"/>
      <c r="C410" s="975"/>
      <c r="D410" s="338"/>
      <c r="E410" s="923"/>
      <c r="F410" s="916"/>
      <c r="G410" s="319"/>
      <c r="H410" s="919"/>
      <c r="I410" s="920"/>
      <c r="J410" s="920"/>
      <c r="K410" s="920"/>
      <c r="L410" s="920"/>
      <c r="M410" s="920"/>
      <c r="N410" s="920"/>
      <c r="O410" s="920"/>
      <c r="P410" s="920"/>
      <c r="Q410" s="920"/>
      <c r="R410" s="320"/>
    </row>
    <row r="411" spans="1:18" ht="34.5" customHeight="1">
      <c r="A411" s="904">
        <v>66</v>
      </c>
      <c r="B411" s="970" t="s">
        <v>379</v>
      </c>
      <c r="C411" s="973" t="s">
        <v>359</v>
      </c>
      <c r="D411" s="294" t="s">
        <v>244</v>
      </c>
      <c r="E411" s="921" t="s">
        <v>203</v>
      </c>
      <c r="F411" s="295" t="s">
        <v>283</v>
      </c>
      <c r="G411" s="151">
        <f>R411*O4</f>
        <v>0.4</v>
      </c>
      <c r="H411" s="297"/>
      <c r="I411" s="298">
        <v>0</v>
      </c>
      <c r="J411" s="298"/>
      <c r="K411" s="298"/>
      <c r="L411" s="298"/>
      <c r="M411" s="298"/>
      <c r="N411" s="298"/>
      <c r="O411" s="298"/>
      <c r="P411" s="298"/>
      <c r="Q411" s="299"/>
      <c r="R411" s="297">
        <v>0.4</v>
      </c>
    </row>
    <row r="412" spans="1:18" ht="34.5" customHeight="1">
      <c r="A412" s="905"/>
      <c r="B412" s="971"/>
      <c r="C412" s="974"/>
      <c r="D412" s="302"/>
      <c r="E412" s="922"/>
      <c r="F412" s="303" t="s">
        <v>285</v>
      </c>
      <c r="G412" s="304"/>
      <c r="H412" s="305"/>
      <c r="I412" s="306"/>
      <c r="J412" s="306"/>
      <c r="K412" s="306"/>
      <c r="L412" s="306"/>
      <c r="M412" s="306"/>
      <c r="N412" s="306"/>
      <c r="O412" s="306"/>
      <c r="P412" s="306"/>
      <c r="Q412" s="307"/>
      <c r="R412" s="305"/>
    </row>
    <row r="413" spans="1:18" ht="34.5" customHeight="1">
      <c r="A413" s="905"/>
      <c r="B413" s="971"/>
      <c r="C413" s="974"/>
      <c r="D413" s="309"/>
      <c r="E413" s="922"/>
      <c r="F413" s="310" t="s">
        <v>342</v>
      </c>
      <c r="G413" s="343"/>
      <c r="H413" s="311"/>
      <c r="I413" s="312"/>
      <c r="J413" s="312"/>
      <c r="K413" s="312"/>
      <c r="L413" s="312"/>
      <c r="M413" s="312"/>
      <c r="N413" s="312"/>
      <c r="O413" s="312"/>
      <c r="P413" s="312"/>
      <c r="Q413" s="313"/>
      <c r="R413" s="311"/>
    </row>
    <row r="414" spans="1:18" ht="34.5" customHeight="1">
      <c r="A414" s="905"/>
      <c r="B414" s="971"/>
      <c r="C414" s="974"/>
      <c r="D414" s="976"/>
      <c r="E414" s="922"/>
      <c r="F414" s="915"/>
      <c r="G414" s="315"/>
      <c r="H414" s="917"/>
      <c r="I414" s="918"/>
      <c r="J414" s="918"/>
      <c r="K414" s="918"/>
      <c r="L414" s="918"/>
      <c r="M414" s="918"/>
      <c r="N414" s="918"/>
      <c r="O414" s="918"/>
      <c r="P414" s="918"/>
      <c r="Q414" s="918"/>
      <c r="R414" s="316"/>
    </row>
    <row r="415" spans="1:18" ht="34.5" customHeight="1">
      <c r="A415" s="906"/>
      <c r="B415" s="972"/>
      <c r="C415" s="975"/>
      <c r="D415" s="990"/>
      <c r="E415" s="923"/>
      <c r="F415" s="916"/>
      <c r="G415" s="319"/>
      <c r="H415" s="919"/>
      <c r="I415" s="920"/>
      <c r="J415" s="920"/>
      <c r="K415" s="920"/>
      <c r="L415" s="920"/>
      <c r="M415" s="920"/>
      <c r="N415" s="920"/>
      <c r="O415" s="920"/>
      <c r="P415" s="920"/>
      <c r="Q415" s="920"/>
      <c r="R415" s="320"/>
    </row>
    <row r="416" spans="1:18" ht="34.5" customHeight="1">
      <c r="A416" s="904">
        <v>67</v>
      </c>
      <c r="B416" s="970" t="s">
        <v>380</v>
      </c>
      <c r="C416" s="973" t="s">
        <v>359</v>
      </c>
      <c r="D416" s="294" t="s">
        <v>381</v>
      </c>
      <c r="E416" s="921" t="s">
        <v>203</v>
      </c>
      <c r="F416" s="295" t="s">
        <v>283</v>
      </c>
      <c r="G416" s="151">
        <f>R416*O4</f>
        <v>0.5</v>
      </c>
      <c r="H416" s="297"/>
      <c r="I416" s="298">
        <v>0</v>
      </c>
      <c r="J416" s="298"/>
      <c r="K416" s="298"/>
      <c r="L416" s="298"/>
      <c r="M416" s="298"/>
      <c r="N416" s="298"/>
      <c r="O416" s="298"/>
      <c r="P416" s="298"/>
      <c r="Q416" s="299"/>
      <c r="R416" s="297">
        <v>0.5</v>
      </c>
    </row>
    <row r="417" spans="1:18" ht="34.5" customHeight="1">
      <c r="A417" s="905"/>
      <c r="B417" s="971"/>
      <c r="C417" s="974"/>
      <c r="D417" s="302"/>
      <c r="E417" s="922"/>
      <c r="F417" s="303" t="s">
        <v>285</v>
      </c>
      <c r="G417" s="304"/>
      <c r="H417" s="305"/>
      <c r="I417" s="306"/>
      <c r="J417" s="306"/>
      <c r="K417" s="306"/>
      <c r="L417" s="306"/>
      <c r="M417" s="306"/>
      <c r="N417" s="306"/>
      <c r="O417" s="306"/>
      <c r="P417" s="306"/>
      <c r="Q417" s="307"/>
      <c r="R417" s="305"/>
    </row>
    <row r="418" spans="1:18" ht="34.5" customHeight="1">
      <c r="A418" s="905"/>
      <c r="B418" s="971"/>
      <c r="C418" s="974"/>
      <c r="D418" s="309"/>
      <c r="E418" s="922"/>
      <c r="F418" s="310" t="s">
        <v>342</v>
      </c>
      <c r="G418" s="343"/>
      <c r="H418" s="311"/>
      <c r="I418" s="312"/>
      <c r="J418" s="312"/>
      <c r="K418" s="312"/>
      <c r="L418" s="312"/>
      <c r="M418" s="312"/>
      <c r="N418" s="312"/>
      <c r="O418" s="312"/>
      <c r="P418" s="312"/>
      <c r="Q418" s="313"/>
      <c r="R418" s="311"/>
    </row>
    <row r="419" spans="1:18" ht="34.5" customHeight="1">
      <c r="A419" s="905"/>
      <c r="B419" s="971"/>
      <c r="C419" s="974"/>
      <c r="D419" s="976"/>
      <c r="E419" s="922"/>
      <c r="F419" s="915"/>
      <c r="G419" s="315"/>
      <c r="H419" s="917"/>
      <c r="I419" s="918"/>
      <c r="J419" s="918"/>
      <c r="K419" s="918"/>
      <c r="L419" s="918"/>
      <c r="M419" s="918"/>
      <c r="N419" s="918"/>
      <c r="O419" s="918"/>
      <c r="P419" s="918"/>
      <c r="Q419" s="918"/>
      <c r="R419" s="316"/>
    </row>
    <row r="420" spans="1:18" ht="34.5" customHeight="1">
      <c r="A420" s="906"/>
      <c r="B420" s="972"/>
      <c r="C420" s="975"/>
      <c r="D420" s="990"/>
      <c r="E420" s="923"/>
      <c r="F420" s="916"/>
      <c r="G420" s="319"/>
      <c r="H420" s="919"/>
      <c r="I420" s="920"/>
      <c r="J420" s="920"/>
      <c r="K420" s="920"/>
      <c r="L420" s="920"/>
      <c r="M420" s="920"/>
      <c r="N420" s="920"/>
      <c r="O420" s="920"/>
      <c r="P420" s="920"/>
      <c r="Q420" s="920"/>
      <c r="R420" s="320"/>
    </row>
    <row r="421" spans="1:18" ht="34.5" customHeight="1">
      <c r="A421" s="904">
        <v>68</v>
      </c>
      <c r="B421" s="970" t="s">
        <v>382</v>
      </c>
      <c r="C421" s="973" t="s">
        <v>359</v>
      </c>
      <c r="D421" s="294" t="s">
        <v>383</v>
      </c>
      <c r="E421" s="921" t="s">
        <v>203</v>
      </c>
      <c r="F421" s="295" t="s">
        <v>283</v>
      </c>
      <c r="G421" s="151">
        <f>R421*O4</f>
        <v>1.5</v>
      </c>
      <c r="H421" s="297"/>
      <c r="I421" s="298">
        <v>0</v>
      </c>
      <c r="J421" s="298"/>
      <c r="K421" s="298"/>
      <c r="L421" s="298"/>
      <c r="M421" s="298"/>
      <c r="N421" s="298"/>
      <c r="O421" s="298"/>
      <c r="P421" s="298"/>
      <c r="Q421" s="299"/>
      <c r="R421" s="297">
        <v>1.5</v>
      </c>
    </row>
    <row r="422" spans="1:18" ht="34.5" customHeight="1">
      <c r="A422" s="905"/>
      <c r="B422" s="971"/>
      <c r="C422" s="974"/>
      <c r="D422" s="302"/>
      <c r="E422" s="922"/>
      <c r="F422" s="303" t="s">
        <v>285</v>
      </c>
      <c r="G422" s="304"/>
      <c r="H422" s="305"/>
      <c r="I422" s="306"/>
      <c r="J422" s="306"/>
      <c r="K422" s="306"/>
      <c r="L422" s="306"/>
      <c r="M422" s="306"/>
      <c r="N422" s="306"/>
      <c r="O422" s="306"/>
      <c r="P422" s="306"/>
      <c r="Q422" s="307"/>
      <c r="R422" s="305"/>
    </row>
    <row r="423" spans="1:18" ht="34.5" customHeight="1">
      <c r="A423" s="905"/>
      <c r="B423" s="971"/>
      <c r="C423" s="974"/>
      <c r="D423" s="309"/>
      <c r="E423" s="922"/>
      <c r="F423" s="310" t="s">
        <v>342</v>
      </c>
      <c r="G423" s="343"/>
      <c r="H423" s="311"/>
      <c r="I423" s="312"/>
      <c r="J423" s="312"/>
      <c r="K423" s="312"/>
      <c r="L423" s="312"/>
      <c r="M423" s="312"/>
      <c r="N423" s="312"/>
      <c r="O423" s="312"/>
      <c r="P423" s="312"/>
      <c r="Q423" s="313"/>
      <c r="R423" s="311"/>
    </row>
    <row r="424" spans="1:18" ht="34.5" customHeight="1">
      <c r="A424" s="905"/>
      <c r="B424" s="971"/>
      <c r="C424" s="974"/>
      <c r="D424" s="976"/>
      <c r="E424" s="922"/>
      <c r="F424" s="915"/>
      <c r="G424" s="315"/>
      <c r="H424" s="917"/>
      <c r="I424" s="918"/>
      <c r="J424" s="918"/>
      <c r="K424" s="918"/>
      <c r="L424" s="918"/>
      <c r="M424" s="918"/>
      <c r="N424" s="918"/>
      <c r="O424" s="918"/>
      <c r="P424" s="918"/>
      <c r="Q424" s="918"/>
      <c r="R424" s="316"/>
    </row>
    <row r="425" spans="1:18" ht="34.5" customHeight="1">
      <c r="A425" s="906"/>
      <c r="B425" s="972"/>
      <c r="C425" s="975"/>
      <c r="D425" s="990"/>
      <c r="E425" s="923"/>
      <c r="F425" s="916"/>
      <c r="G425" s="319"/>
      <c r="H425" s="919"/>
      <c r="I425" s="920"/>
      <c r="J425" s="920"/>
      <c r="K425" s="920"/>
      <c r="L425" s="920"/>
      <c r="M425" s="920"/>
      <c r="N425" s="920"/>
      <c r="O425" s="920"/>
      <c r="P425" s="920"/>
      <c r="Q425" s="920"/>
      <c r="R425" s="320"/>
    </row>
    <row r="426" spans="1:18" ht="34.5" customHeight="1">
      <c r="A426" s="904">
        <v>69</v>
      </c>
      <c r="B426" s="970" t="s">
        <v>384</v>
      </c>
      <c r="C426" s="973" t="s">
        <v>385</v>
      </c>
      <c r="D426" s="294" t="s">
        <v>247</v>
      </c>
      <c r="E426" s="921" t="s">
        <v>48</v>
      </c>
      <c r="F426" s="295" t="s">
        <v>283</v>
      </c>
      <c r="G426" s="151">
        <f>R426*O4</f>
        <v>0.4</v>
      </c>
      <c r="H426" s="297"/>
      <c r="I426" s="298">
        <v>0</v>
      </c>
      <c r="J426" s="298"/>
      <c r="K426" s="298"/>
      <c r="L426" s="298"/>
      <c r="M426" s="298"/>
      <c r="N426" s="298"/>
      <c r="O426" s="298"/>
      <c r="P426" s="298"/>
      <c r="Q426" s="299"/>
      <c r="R426" s="297">
        <v>0.4</v>
      </c>
    </row>
    <row r="427" spans="1:18" ht="34.5" customHeight="1">
      <c r="A427" s="905"/>
      <c r="B427" s="971"/>
      <c r="C427" s="974"/>
      <c r="D427" s="302"/>
      <c r="E427" s="922"/>
      <c r="F427" s="303" t="s">
        <v>285</v>
      </c>
      <c r="G427" s="304"/>
      <c r="H427" s="305"/>
      <c r="I427" s="306"/>
      <c r="J427" s="306"/>
      <c r="K427" s="306"/>
      <c r="L427" s="306"/>
      <c r="M427" s="306"/>
      <c r="N427" s="306"/>
      <c r="O427" s="306"/>
      <c r="P427" s="306"/>
      <c r="Q427" s="307"/>
      <c r="R427" s="305"/>
    </row>
    <row r="428" spans="1:18" ht="34.5" customHeight="1">
      <c r="A428" s="905"/>
      <c r="B428" s="971"/>
      <c r="C428" s="974"/>
      <c r="D428" s="309"/>
      <c r="E428" s="922"/>
      <c r="F428" s="310" t="s">
        <v>342</v>
      </c>
      <c r="G428" s="343"/>
      <c r="H428" s="311"/>
      <c r="I428" s="312"/>
      <c r="J428" s="312"/>
      <c r="K428" s="312"/>
      <c r="L428" s="312"/>
      <c r="M428" s="312"/>
      <c r="N428" s="312"/>
      <c r="O428" s="312"/>
      <c r="P428" s="312"/>
      <c r="Q428" s="313"/>
      <c r="R428" s="311"/>
    </row>
    <row r="429" spans="1:18" ht="34.5" customHeight="1">
      <c r="A429" s="905"/>
      <c r="B429" s="971"/>
      <c r="C429" s="974"/>
      <c r="D429" s="976"/>
      <c r="E429" s="922"/>
      <c r="F429" s="915"/>
      <c r="G429" s="315"/>
      <c r="H429" s="917"/>
      <c r="I429" s="918"/>
      <c r="J429" s="918"/>
      <c r="K429" s="918"/>
      <c r="L429" s="918"/>
      <c r="M429" s="918"/>
      <c r="N429" s="918"/>
      <c r="O429" s="918"/>
      <c r="P429" s="918"/>
      <c r="Q429" s="918"/>
      <c r="R429" s="316"/>
    </row>
    <row r="430" spans="1:18" ht="34.5" customHeight="1">
      <c r="A430" s="906"/>
      <c r="B430" s="972"/>
      <c r="C430" s="975"/>
      <c r="D430" s="990"/>
      <c r="E430" s="923"/>
      <c r="F430" s="916"/>
      <c r="G430" s="319"/>
      <c r="H430" s="919"/>
      <c r="I430" s="920"/>
      <c r="J430" s="920"/>
      <c r="K430" s="920"/>
      <c r="L430" s="920"/>
      <c r="M430" s="920"/>
      <c r="N430" s="920"/>
      <c r="O430" s="920"/>
      <c r="P430" s="920"/>
      <c r="Q430" s="920"/>
      <c r="R430" s="320"/>
    </row>
    <row r="431" spans="1:18" ht="34.5" customHeight="1">
      <c r="A431" s="904">
        <v>70</v>
      </c>
      <c r="B431" s="970" t="s">
        <v>386</v>
      </c>
      <c r="C431" s="973" t="s">
        <v>385</v>
      </c>
      <c r="D431" s="294" t="s">
        <v>374</v>
      </c>
      <c r="E431" s="921" t="s">
        <v>48</v>
      </c>
      <c r="F431" s="295" t="s">
        <v>283</v>
      </c>
      <c r="G431" s="151">
        <f>R431*O4</f>
        <v>0.4</v>
      </c>
      <c r="H431" s="297"/>
      <c r="I431" s="298">
        <v>0</v>
      </c>
      <c r="J431" s="298"/>
      <c r="K431" s="298"/>
      <c r="L431" s="298"/>
      <c r="M431" s="298"/>
      <c r="N431" s="298"/>
      <c r="O431" s="298"/>
      <c r="P431" s="298"/>
      <c r="Q431" s="299"/>
      <c r="R431" s="297">
        <v>0.4</v>
      </c>
    </row>
    <row r="432" spans="1:18" ht="34.5" customHeight="1">
      <c r="A432" s="905"/>
      <c r="B432" s="971"/>
      <c r="C432" s="974"/>
      <c r="D432" s="302"/>
      <c r="E432" s="922"/>
      <c r="F432" s="303" t="s">
        <v>285</v>
      </c>
      <c r="G432" s="304"/>
      <c r="H432" s="305"/>
      <c r="I432" s="306"/>
      <c r="J432" s="306"/>
      <c r="K432" s="306"/>
      <c r="L432" s="306"/>
      <c r="M432" s="306"/>
      <c r="N432" s="306"/>
      <c r="O432" s="306"/>
      <c r="P432" s="306"/>
      <c r="Q432" s="307"/>
      <c r="R432" s="305"/>
    </row>
    <row r="433" spans="1:18" ht="34.5" customHeight="1">
      <c r="A433" s="905"/>
      <c r="B433" s="971"/>
      <c r="C433" s="974"/>
      <c r="D433" s="309"/>
      <c r="E433" s="922"/>
      <c r="F433" s="310" t="s">
        <v>342</v>
      </c>
      <c r="G433" s="343"/>
      <c r="H433" s="311"/>
      <c r="I433" s="312"/>
      <c r="J433" s="312"/>
      <c r="K433" s="312"/>
      <c r="L433" s="312"/>
      <c r="M433" s="312"/>
      <c r="N433" s="312"/>
      <c r="O433" s="312"/>
      <c r="P433" s="312"/>
      <c r="Q433" s="313"/>
      <c r="R433" s="311"/>
    </row>
    <row r="434" spans="1:18" ht="34.5" customHeight="1">
      <c r="A434" s="905"/>
      <c r="B434" s="971"/>
      <c r="C434" s="974"/>
      <c r="D434" s="976"/>
      <c r="E434" s="922"/>
      <c r="F434" s="915"/>
      <c r="G434" s="315"/>
      <c r="H434" s="917"/>
      <c r="I434" s="918"/>
      <c r="J434" s="918"/>
      <c r="K434" s="918"/>
      <c r="L434" s="918"/>
      <c r="M434" s="918"/>
      <c r="N434" s="918"/>
      <c r="O434" s="918"/>
      <c r="P434" s="918"/>
      <c r="Q434" s="918"/>
      <c r="R434" s="316"/>
    </row>
    <row r="435" spans="1:18" ht="34.5" customHeight="1">
      <c r="A435" s="906"/>
      <c r="B435" s="972"/>
      <c r="C435" s="975"/>
      <c r="D435" s="990"/>
      <c r="E435" s="923"/>
      <c r="F435" s="916"/>
      <c r="G435" s="319"/>
      <c r="H435" s="919"/>
      <c r="I435" s="920"/>
      <c r="J435" s="920"/>
      <c r="K435" s="920"/>
      <c r="L435" s="920"/>
      <c r="M435" s="920"/>
      <c r="N435" s="920"/>
      <c r="O435" s="920"/>
      <c r="P435" s="920"/>
      <c r="Q435" s="920"/>
      <c r="R435" s="320"/>
    </row>
    <row r="436" spans="1:18" ht="34.5" customHeight="1">
      <c r="A436" s="904">
        <v>71</v>
      </c>
      <c r="B436" s="970" t="s">
        <v>387</v>
      </c>
      <c r="C436" s="973" t="s">
        <v>385</v>
      </c>
      <c r="D436" s="294" t="s">
        <v>377</v>
      </c>
      <c r="E436" s="921" t="s">
        <v>48</v>
      </c>
      <c r="F436" s="295" t="s">
        <v>283</v>
      </c>
      <c r="G436" s="151">
        <f>R436*O4</f>
        <v>0.4</v>
      </c>
      <c r="H436" s="297"/>
      <c r="I436" s="298">
        <v>0</v>
      </c>
      <c r="J436" s="298"/>
      <c r="K436" s="298"/>
      <c r="L436" s="298"/>
      <c r="M436" s="298"/>
      <c r="N436" s="298"/>
      <c r="O436" s="298"/>
      <c r="P436" s="298"/>
      <c r="Q436" s="299"/>
      <c r="R436" s="297">
        <v>0.4</v>
      </c>
    </row>
    <row r="437" spans="1:18" ht="34.5" customHeight="1">
      <c r="A437" s="905"/>
      <c r="B437" s="971"/>
      <c r="C437" s="974"/>
      <c r="D437" s="302"/>
      <c r="E437" s="922"/>
      <c r="F437" s="303" t="s">
        <v>285</v>
      </c>
      <c r="G437" s="304"/>
      <c r="H437" s="305"/>
      <c r="I437" s="306"/>
      <c r="J437" s="306"/>
      <c r="K437" s="306"/>
      <c r="L437" s="306"/>
      <c r="M437" s="306"/>
      <c r="N437" s="306"/>
      <c r="O437" s="306"/>
      <c r="P437" s="306"/>
      <c r="Q437" s="307"/>
      <c r="R437" s="305"/>
    </row>
    <row r="438" spans="1:18" ht="34.5" customHeight="1">
      <c r="A438" s="905"/>
      <c r="B438" s="971"/>
      <c r="C438" s="974"/>
      <c r="D438" s="309"/>
      <c r="E438" s="922"/>
      <c r="F438" s="310" t="s">
        <v>342</v>
      </c>
      <c r="G438" s="343"/>
      <c r="H438" s="311"/>
      <c r="I438" s="312"/>
      <c r="J438" s="312"/>
      <c r="K438" s="312"/>
      <c r="L438" s="312"/>
      <c r="M438" s="312"/>
      <c r="N438" s="312"/>
      <c r="O438" s="312"/>
      <c r="P438" s="312"/>
      <c r="Q438" s="313"/>
      <c r="R438" s="311"/>
    </row>
    <row r="439" spans="1:18" ht="34.5" customHeight="1">
      <c r="A439" s="905"/>
      <c r="B439" s="971"/>
      <c r="C439" s="974"/>
      <c r="D439" s="976"/>
      <c r="E439" s="922"/>
      <c r="F439" s="915"/>
      <c r="G439" s="315"/>
      <c r="H439" s="917"/>
      <c r="I439" s="918"/>
      <c r="J439" s="918"/>
      <c r="K439" s="918"/>
      <c r="L439" s="918"/>
      <c r="M439" s="918"/>
      <c r="N439" s="918"/>
      <c r="O439" s="918"/>
      <c r="P439" s="918"/>
      <c r="Q439" s="918"/>
      <c r="R439" s="316"/>
    </row>
    <row r="440" spans="1:18" ht="34.5" customHeight="1">
      <c r="A440" s="906"/>
      <c r="B440" s="972"/>
      <c r="C440" s="975"/>
      <c r="D440" s="990"/>
      <c r="E440" s="923"/>
      <c r="F440" s="916"/>
      <c r="G440" s="319"/>
      <c r="H440" s="919"/>
      <c r="I440" s="920"/>
      <c r="J440" s="920"/>
      <c r="K440" s="920"/>
      <c r="L440" s="920"/>
      <c r="M440" s="920"/>
      <c r="N440" s="920"/>
      <c r="O440" s="920"/>
      <c r="P440" s="920"/>
      <c r="Q440" s="920"/>
      <c r="R440" s="320"/>
    </row>
    <row r="441" spans="1:18" ht="34.5" customHeight="1">
      <c r="A441" s="904">
        <v>72</v>
      </c>
      <c r="B441" s="970" t="s">
        <v>388</v>
      </c>
      <c r="C441" s="973" t="s">
        <v>385</v>
      </c>
      <c r="D441" s="294" t="s">
        <v>389</v>
      </c>
      <c r="E441" s="921" t="s">
        <v>48</v>
      </c>
      <c r="F441" s="295" t="s">
        <v>283</v>
      </c>
      <c r="G441" s="151">
        <f>R441*O4</f>
        <v>0.3</v>
      </c>
      <c r="H441" s="297"/>
      <c r="I441" s="298">
        <v>0</v>
      </c>
      <c r="J441" s="298"/>
      <c r="K441" s="298"/>
      <c r="L441" s="298"/>
      <c r="M441" s="298"/>
      <c r="N441" s="298"/>
      <c r="O441" s="298"/>
      <c r="P441" s="298"/>
      <c r="Q441" s="299"/>
      <c r="R441" s="297">
        <v>0.3</v>
      </c>
    </row>
    <row r="442" spans="1:18" ht="34.5" customHeight="1">
      <c r="A442" s="905"/>
      <c r="B442" s="971"/>
      <c r="C442" s="974"/>
      <c r="D442" s="302"/>
      <c r="E442" s="922"/>
      <c r="F442" s="303" t="s">
        <v>285</v>
      </c>
      <c r="G442" s="304"/>
      <c r="H442" s="305"/>
      <c r="I442" s="306"/>
      <c r="J442" s="306"/>
      <c r="K442" s="306"/>
      <c r="L442" s="306"/>
      <c r="M442" s="306"/>
      <c r="N442" s="306"/>
      <c r="O442" s="306"/>
      <c r="P442" s="306"/>
      <c r="Q442" s="307"/>
      <c r="R442" s="305"/>
    </row>
    <row r="443" spans="1:18" ht="34.5" customHeight="1">
      <c r="A443" s="905"/>
      <c r="B443" s="971"/>
      <c r="C443" s="974"/>
      <c r="D443" s="309"/>
      <c r="E443" s="922"/>
      <c r="F443" s="310" t="s">
        <v>342</v>
      </c>
      <c r="G443" s="343"/>
      <c r="H443" s="311"/>
      <c r="I443" s="312"/>
      <c r="J443" s="312"/>
      <c r="K443" s="312"/>
      <c r="L443" s="312"/>
      <c r="M443" s="312"/>
      <c r="N443" s="312"/>
      <c r="O443" s="312"/>
      <c r="P443" s="312"/>
      <c r="Q443" s="313"/>
      <c r="R443" s="311"/>
    </row>
    <row r="444" spans="1:18" ht="34.5" customHeight="1">
      <c r="A444" s="905"/>
      <c r="B444" s="971"/>
      <c r="C444" s="974"/>
      <c r="D444" s="976"/>
      <c r="E444" s="922"/>
      <c r="F444" s="915"/>
      <c r="G444" s="315"/>
      <c r="H444" s="917"/>
      <c r="I444" s="918"/>
      <c r="J444" s="918"/>
      <c r="K444" s="918"/>
      <c r="L444" s="918"/>
      <c r="M444" s="918"/>
      <c r="N444" s="918"/>
      <c r="O444" s="918"/>
      <c r="P444" s="918"/>
      <c r="Q444" s="918"/>
      <c r="R444" s="316"/>
    </row>
    <row r="445" spans="1:18" ht="34.5" customHeight="1">
      <c r="A445" s="906"/>
      <c r="B445" s="972"/>
      <c r="C445" s="975"/>
      <c r="D445" s="990"/>
      <c r="E445" s="923"/>
      <c r="F445" s="916"/>
      <c r="G445" s="319"/>
      <c r="H445" s="919"/>
      <c r="I445" s="920"/>
      <c r="J445" s="920"/>
      <c r="K445" s="920"/>
      <c r="L445" s="920"/>
      <c r="M445" s="920"/>
      <c r="N445" s="920"/>
      <c r="O445" s="920"/>
      <c r="P445" s="920"/>
      <c r="Q445" s="920"/>
      <c r="R445" s="320"/>
    </row>
    <row r="446" spans="1:18" ht="34.5" customHeight="1">
      <c r="A446" s="904">
        <v>73</v>
      </c>
      <c r="B446" s="970" t="s">
        <v>390</v>
      </c>
      <c r="C446" s="973" t="s">
        <v>385</v>
      </c>
      <c r="D446" s="294" t="s">
        <v>261</v>
      </c>
      <c r="E446" s="921" t="s">
        <v>48</v>
      </c>
      <c r="F446" s="295" t="s">
        <v>283</v>
      </c>
      <c r="G446" s="151">
        <f>R446*O4</f>
        <v>0.4</v>
      </c>
      <c r="H446" s="297"/>
      <c r="I446" s="298">
        <v>0</v>
      </c>
      <c r="J446" s="298"/>
      <c r="K446" s="298"/>
      <c r="L446" s="298"/>
      <c r="M446" s="298"/>
      <c r="N446" s="298"/>
      <c r="O446" s="298"/>
      <c r="P446" s="298"/>
      <c r="Q446" s="299"/>
      <c r="R446" s="297">
        <v>0.4</v>
      </c>
    </row>
    <row r="447" spans="1:18" ht="34.5" customHeight="1">
      <c r="A447" s="905"/>
      <c r="B447" s="971"/>
      <c r="C447" s="974"/>
      <c r="D447" s="302"/>
      <c r="E447" s="922"/>
      <c r="F447" s="303" t="s">
        <v>285</v>
      </c>
      <c r="G447" s="304"/>
      <c r="H447" s="305"/>
      <c r="I447" s="306"/>
      <c r="J447" s="306"/>
      <c r="K447" s="306"/>
      <c r="L447" s="306"/>
      <c r="M447" s="306"/>
      <c r="N447" s="306"/>
      <c r="O447" s="306"/>
      <c r="P447" s="306"/>
      <c r="Q447" s="307"/>
      <c r="R447" s="305"/>
    </row>
    <row r="448" spans="1:18" ht="34.5" customHeight="1">
      <c r="A448" s="905"/>
      <c r="B448" s="971"/>
      <c r="C448" s="974"/>
      <c r="D448" s="309"/>
      <c r="E448" s="922"/>
      <c r="F448" s="310" t="s">
        <v>342</v>
      </c>
      <c r="G448" s="343"/>
      <c r="H448" s="311"/>
      <c r="I448" s="312"/>
      <c r="J448" s="312"/>
      <c r="K448" s="312"/>
      <c r="L448" s="312"/>
      <c r="M448" s="312"/>
      <c r="N448" s="312"/>
      <c r="O448" s="312"/>
      <c r="P448" s="312"/>
      <c r="Q448" s="313"/>
      <c r="R448" s="311"/>
    </row>
    <row r="449" spans="1:18" ht="34.5" customHeight="1">
      <c r="A449" s="905"/>
      <c r="B449" s="971"/>
      <c r="C449" s="974"/>
      <c r="D449" s="976"/>
      <c r="E449" s="922"/>
      <c r="F449" s="915"/>
      <c r="G449" s="315"/>
      <c r="H449" s="917"/>
      <c r="I449" s="918"/>
      <c r="J449" s="918"/>
      <c r="K449" s="918"/>
      <c r="L449" s="918"/>
      <c r="M449" s="918"/>
      <c r="N449" s="918"/>
      <c r="O449" s="918"/>
      <c r="P449" s="918"/>
      <c r="Q449" s="918"/>
      <c r="R449" s="316"/>
    </row>
    <row r="450" spans="1:18" ht="34.5" customHeight="1">
      <c r="A450" s="906"/>
      <c r="B450" s="972"/>
      <c r="C450" s="975"/>
      <c r="D450" s="990"/>
      <c r="E450" s="923"/>
      <c r="F450" s="916"/>
      <c r="G450" s="319"/>
      <c r="H450" s="919"/>
      <c r="I450" s="920"/>
      <c r="J450" s="920"/>
      <c r="K450" s="920"/>
      <c r="L450" s="920"/>
      <c r="M450" s="920"/>
      <c r="N450" s="920"/>
      <c r="O450" s="920"/>
      <c r="P450" s="920"/>
      <c r="Q450" s="920"/>
      <c r="R450" s="320"/>
    </row>
    <row r="451" spans="1:18" ht="34.5" customHeight="1">
      <c r="A451" s="904">
        <v>74</v>
      </c>
      <c r="B451" s="970" t="s">
        <v>391</v>
      </c>
      <c r="C451" s="973" t="s">
        <v>385</v>
      </c>
      <c r="D451" s="294" t="s">
        <v>392</v>
      </c>
      <c r="E451" s="921" t="s">
        <v>48</v>
      </c>
      <c r="F451" s="295" t="s">
        <v>283</v>
      </c>
      <c r="G451" s="151">
        <f>R451*O4</f>
        <v>0.35</v>
      </c>
      <c r="H451" s="297"/>
      <c r="I451" s="298">
        <v>0</v>
      </c>
      <c r="J451" s="298"/>
      <c r="K451" s="298"/>
      <c r="L451" s="298"/>
      <c r="M451" s="298"/>
      <c r="N451" s="298"/>
      <c r="O451" s="298"/>
      <c r="P451" s="298"/>
      <c r="Q451" s="299"/>
      <c r="R451" s="297">
        <v>0.35</v>
      </c>
    </row>
    <row r="452" spans="1:18" ht="34.5" customHeight="1">
      <c r="A452" s="905"/>
      <c r="B452" s="971"/>
      <c r="C452" s="974"/>
      <c r="D452" s="302"/>
      <c r="E452" s="922"/>
      <c r="F452" s="303" t="s">
        <v>285</v>
      </c>
      <c r="G452" s="304"/>
      <c r="H452" s="305"/>
      <c r="I452" s="306"/>
      <c r="J452" s="306"/>
      <c r="K452" s="306"/>
      <c r="L452" s="306"/>
      <c r="M452" s="306"/>
      <c r="N452" s="306"/>
      <c r="O452" s="306"/>
      <c r="P452" s="306"/>
      <c r="Q452" s="307"/>
      <c r="R452" s="305"/>
    </row>
    <row r="453" spans="1:18" ht="34.5" customHeight="1">
      <c r="A453" s="905"/>
      <c r="B453" s="971"/>
      <c r="C453" s="974"/>
      <c r="D453" s="309"/>
      <c r="E453" s="922"/>
      <c r="F453" s="310" t="s">
        <v>342</v>
      </c>
      <c r="G453" s="343"/>
      <c r="H453" s="311"/>
      <c r="I453" s="312"/>
      <c r="J453" s="312"/>
      <c r="K453" s="312"/>
      <c r="L453" s="312"/>
      <c r="M453" s="312"/>
      <c r="N453" s="312"/>
      <c r="O453" s="312"/>
      <c r="P453" s="312"/>
      <c r="Q453" s="313"/>
      <c r="R453" s="311"/>
    </row>
    <row r="454" spans="1:18" ht="34.5" customHeight="1">
      <c r="A454" s="905"/>
      <c r="B454" s="971"/>
      <c r="C454" s="974"/>
      <c r="D454" s="976"/>
      <c r="E454" s="922"/>
      <c r="F454" s="915"/>
      <c r="G454" s="315"/>
      <c r="H454" s="917"/>
      <c r="I454" s="918"/>
      <c r="J454" s="918"/>
      <c r="K454" s="918"/>
      <c r="L454" s="918"/>
      <c r="M454" s="918"/>
      <c r="N454" s="918"/>
      <c r="O454" s="918"/>
      <c r="P454" s="918"/>
      <c r="Q454" s="918"/>
      <c r="R454" s="316"/>
    </row>
    <row r="455" spans="1:18" ht="34.5" customHeight="1">
      <c r="A455" s="906"/>
      <c r="B455" s="972"/>
      <c r="C455" s="975"/>
      <c r="D455" s="990"/>
      <c r="E455" s="923"/>
      <c r="F455" s="916"/>
      <c r="G455" s="319"/>
      <c r="H455" s="919"/>
      <c r="I455" s="920"/>
      <c r="J455" s="920"/>
      <c r="K455" s="920"/>
      <c r="L455" s="920"/>
      <c r="M455" s="920"/>
      <c r="N455" s="920"/>
      <c r="O455" s="920"/>
      <c r="P455" s="920"/>
      <c r="Q455" s="920"/>
      <c r="R455" s="320"/>
    </row>
    <row r="456" spans="1:18" ht="34.5" customHeight="1">
      <c r="A456" s="904">
        <v>75</v>
      </c>
      <c r="B456" s="970" t="s">
        <v>393</v>
      </c>
      <c r="C456" s="973" t="s">
        <v>394</v>
      </c>
      <c r="D456" s="294" t="s">
        <v>395</v>
      </c>
      <c r="E456" s="921" t="s">
        <v>203</v>
      </c>
      <c r="F456" s="295" t="s">
        <v>283</v>
      </c>
      <c r="G456" s="151">
        <f>R456*O4</f>
        <v>0.5</v>
      </c>
      <c r="H456" s="297"/>
      <c r="I456" s="298">
        <v>0</v>
      </c>
      <c r="J456" s="298"/>
      <c r="K456" s="298"/>
      <c r="L456" s="298"/>
      <c r="M456" s="298"/>
      <c r="N456" s="298"/>
      <c r="O456" s="298"/>
      <c r="P456" s="298"/>
      <c r="Q456" s="299"/>
      <c r="R456" s="297">
        <v>0.5</v>
      </c>
    </row>
    <row r="457" spans="1:18" ht="34.5" customHeight="1">
      <c r="A457" s="905"/>
      <c r="B457" s="971"/>
      <c r="C457" s="974"/>
      <c r="D457" s="302"/>
      <c r="E457" s="922"/>
      <c r="F457" s="303" t="s">
        <v>285</v>
      </c>
      <c r="G457" s="304"/>
      <c r="H457" s="305"/>
      <c r="I457" s="306"/>
      <c r="J457" s="306"/>
      <c r="K457" s="306"/>
      <c r="L457" s="306"/>
      <c r="M457" s="306"/>
      <c r="N457" s="306"/>
      <c r="O457" s="306"/>
      <c r="P457" s="306"/>
      <c r="Q457" s="307"/>
      <c r="R457" s="305"/>
    </row>
    <row r="458" spans="1:18" ht="34.5" customHeight="1">
      <c r="A458" s="905"/>
      <c r="B458" s="971"/>
      <c r="C458" s="974"/>
      <c r="D458" s="309"/>
      <c r="E458" s="922"/>
      <c r="F458" s="310" t="s">
        <v>342</v>
      </c>
      <c r="G458" s="343"/>
      <c r="H458" s="311"/>
      <c r="I458" s="312"/>
      <c r="J458" s="312"/>
      <c r="K458" s="312"/>
      <c r="L458" s="312"/>
      <c r="M458" s="312"/>
      <c r="N458" s="312"/>
      <c r="O458" s="312"/>
      <c r="P458" s="312"/>
      <c r="Q458" s="313"/>
      <c r="R458" s="311"/>
    </row>
    <row r="459" spans="1:18" ht="34.5" customHeight="1">
      <c r="A459" s="905"/>
      <c r="B459" s="971"/>
      <c r="C459" s="974"/>
      <c r="D459" s="976"/>
      <c r="E459" s="922"/>
      <c r="F459" s="915"/>
      <c r="G459" s="315"/>
      <c r="H459" s="917"/>
      <c r="I459" s="918"/>
      <c r="J459" s="918"/>
      <c r="K459" s="918"/>
      <c r="L459" s="918"/>
      <c r="M459" s="918"/>
      <c r="N459" s="918"/>
      <c r="O459" s="918"/>
      <c r="P459" s="918"/>
      <c r="Q459" s="918"/>
      <c r="R459" s="316"/>
    </row>
    <row r="460" spans="1:18" ht="112.5" customHeight="1">
      <c r="A460" s="906"/>
      <c r="B460" s="972"/>
      <c r="C460" s="975"/>
      <c r="D460" s="990"/>
      <c r="E460" s="923"/>
      <c r="F460" s="916"/>
      <c r="G460" s="319"/>
      <c r="H460" s="919"/>
      <c r="I460" s="920"/>
      <c r="J460" s="920"/>
      <c r="K460" s="920"/>
      <c r="L460" s="920"/>
      <c r="M460" s="920"/>
      <c r="N460" s="920"/>
      <c r="O460" s="920"/>
      <c r="P460" s="920"/>
      <c r="Q460" s="920"/>
      <c r="R460" s="320"/>
    </row>
    <row r="461" spans="1:18" ht="34.5" customHeight="1">
      <c r="A461" s="904">
        <v>76</v>
      </c>
      <c r="B461" s="970" t="s">
        <v>396</v>
      </c>
      <c r="C461" s="973" t="s">
        <v>397</v>
      </c>
      <c r="D461" s="294" t="s">
        <v>261</v>
      </c>
      <c r="E461" s="921" t="s">
        <v>203</v>
      </c>
      <c r="F461" s="295" t="s">
        <v>283</v>
      </c>
      <c r="G461" s="151">
        <f>R461*O4</f>
        <v>0.4</v>
      </c>
      <c r="H461" s="297"/>
      <c r="I461" s="298">
        <v>0</v>
      </c>
      <c r="J461" s="298"/>
      <c r="K461" s="298"/>
      <c r="L461" s="298"/>
      <c r="M461" s="298"/>
      <c r="N461" s="298"/>
      <c r="O461" s="298"/>
      <c r="P461" s="298"/>
      <c r="Q461" s="299"/>
      <c r="R461" s="297">
        <v>0.4</v>
      </c>
    </row>
    <row r="462" spans="1:18" ht="34.5" customHeight="1">
      <c r="A462" s="905"/>
      <c r="B462" s="971"/>
      <c r="C462" s="974"/>
      <c r="D462" s="302"/>
      <c r="E462" s="922"/>
      <c r="F462" s="303" t="s">
        <v>285</v>
      </c>
      <c r="G462" s="304"/>
      <c r="H462" s="305"/>
      <c r="I462" s="306"/>
      <c r="J462" s="306"/>
      <c r="K462" s="306"/>
      <c r="L462" s="306"/>
      <c r="M462" s="306"/>
      <c r="N462" s="306"/>
      <c r="O462" s="306"/>
      <c r="P462" s="306"/>
      <c r="Q462" s="307"/>
      <c r="R462" s="305"/>
    </row>
    <row r="463" spans="1:18" ht="34.5" customHeight="1">
      <c r="A463" s="905"/>
      <c r="B463" s="971"/>
      <c r="C463" s="974"/>
      <c r="D463" s="309"/>
      <c r="E463" s="922"/>
      <c r="F463" s="310" t="s">
        <v>342</v>
      </c>
      <c r="G463" s="343"/>
      <c r="H463" s="311"/>
      <c r="I463" s="312"/>
      <c r="J463" s="312"/>
      <c r="K463" s="312"/>
      <c r="L463" s="312"/>
      <c r="M463" s="312"/>
      <c r="N463" s="312"/>
      <c r="O463" s="312"/>
      <c r="P463" s="312"/>
      <c r="Q463" s="313"/>
      <c r="R463" s="311"/>
    </row>
    <row r="464" spans="1:18" ht="34.5" customHeight="1">
      <c r="A464" s="905"/>
      <c r="B464" s="971"/>
      <c r="C464" s="974"/>
      <c r="D464" s="314"/>
      <c r="E464" s="922"/>
      <c r="F464" s="915"/>
      <c r="G464" s="315"/>
      <c r="H464" s="917"/>
      <c r="I464" s="918"/>
      <c r="J464" s="918"/>
      <c r="K464" s="918"/>
      <c r="L464" s="918"/>
      <c r="M464" s="918"/>
      <c r="N464" s="918"/>
      <c r="O464" s="918"/>
      <c r="P464" s="918"/>
      <c r="Q464" s="918"/>
      <c r="R464" s="316"/>
    </row>
    <row r="465" spans="1:18" ht="34.5" customHeight="1">
      <c r="A465" s="906"/>
      <c r="B465" s="972"/>
      <c r="C465" s="975"/>
      <c r="D465" s="338"/>
      <c r="E465" s="923"/>
      <c r="F465" s="916"/>
      <c r="G465" s="319"/>
      <c r="H465" s="919"/>
      <c r="I465" s="920"/>
      <c r="J465" s="920"/>
      <c r="K465" s="920"/>
      <c r="L465" s="920"/>
      <c r="M465" s="920"/>
      <c r="N465" s="920"/>
      <c r="O465" s="920"/>
      <c r="P465" s="920"/>
      <c r="Q465" s="920"/>
      <c r="R465" s="320"/>
    </row>
    <row r="466" spans="1:18" ht="34.5" customHeight="1">
      <c r="A466" s="904">
        <v>77</v>
      </c>
      <c r="B466" s="970" t="s">
        <v>398</v>
      </c>
      <c r="C466" s="973" t="s">
        <v>397</v>
      </c>
      <c r="D466" s="294" t="s">
        <v>374</v>
      </c>
      <c r="E466" s="921" t="s">
        <v>203</v>
      </c>
      <c r="F466" s="295" t="s">
        <v>283</v>
      </c>
      <c r="G466" s="151">
        <f>R466*O4</f>
        <v>0.2</v>
      </c>
      <c r="H466" s="297"/>
      <c r="I466" s="298">
        <v>0</v>
      </c>
      <c r="J466" s="298"/>
      <c r="K466" s="298"/>
      <c r="L466" s="298"/>
      <c r="M466" s="298"/>
      <c r="N466" s="298"/>
      <c r="O466" s="298"/>
      <c r="P466" s="298"/>
      <c r="Q466" s="299"/>
      <c r="R466" s="297">
        <v>0.2</v>
      </c>
    </row>
    <row r="467" spans="1:18" ht="34.5" customHeight="1">
      <c r="A467" s="905"/>
      <c r="B467" s="971"/>
      <c r="C467" s="989"/>
      <c r="D467" s="302"/>
      <c r="E467" s="922"/>
      <c r="F467" s="303" t="s">
        <v>285</v>
      </c>
      <c r="G467" s="304"/>
      <c r="H467" s="305"/>
      <c r="I467" s="306"/>
      <c r="J467" s="306"/>
      <c r="K467" s="306"/>
      <c r="L467" s="306"/>
      <c r="M467" s="306"/>
      <c r="N467" s="306"/>
      <c r="O467" s="306"/>
      <c r="P467" s="306"/>
      <c r="Q467" s="307"/>
      <c r="R467" s="305"/>
    </row>
    <row r="468" spans="1:18" ht="34.5" customHeight="1">
      <c r="A468" s="905"/>
      <c r="B468" s="971"/>
      <c r="C468" s="989"/>
      <c r="D468" s="309"/>
      <c r="E468" s="922"/>
      <c r="F468" s="310" t="s">
        <v>342</v>
      </c>
      <c r="G468" s="343"/>
      <c r="H468" s="311"/>
      <c r="I468" s="312"/>
      <c r="J468" s="312"/>
      <c r="K468" s="312"/>
      <c r="L468" s="312"/>
      <c r="M468" s="312"/>
      <c r="N468" s="312"/>
      <c r="O468" s="312"/>
      <c r="P468" s="312"/>
      <c r="Q468" s="313"/>
      <c r="R468" s="311"/>
    </row>
    <row r="469" spans="1:18" ht="34.5" customHeight="1">
      <c r="A469" s="906"/>
      <c r="B469" s="972"/>
      <c r="C469" s="991"/>
      <c r="D469" s="407"/>
      <c r="E469" s="923"/>
      <c r="F469" s="282"/>
      <c r="G469" s="408"/>
      <c r="H469" s="992"/>
      <c r="I469" s="993"/>
      <c r="J469" s="993"/>
      <c r="K469" s="993"/>
      <c r="L469" s="993"/>
      <c r="M469" s="993"/>
      <c r="N469" s="993"/>
      <c r="O469" s="993"/>
      <c r="P469" s="993"/>
      <c r="Q469" s="993"/>
      <c r="R469" s="409"/>
    </row>
    <row r="470" spans="1:18" ht="34.5" hidden="1" customHeight="1">
      <c r="A470" s="873" t="s">
        <v>399</v>
      </c>
      <c r="B470" s="874"/>
      <c r="C470" s="874"/>
      <c r="D470" s="874"/>
      <c r="E470" s="875"/>
      <c r="F470" s="271">
        <f t="shared" ref="F470:F472" si="25">SUM(H470:Q470)</f>
        <v>0</v>
      </c>
      <c r="G470" s="272"/>
      <c r="H470" s="282">
        <f t="shared" ref="H470:H472" si="26">H342+H348+H354+H295+H300+H305+H310+H316+H321+H327+H332+H337+H360+H366+H372+H377+H386+H391+H396+H401+H406+H411+H416+H421+H426+H431+H436+H441+H446+H451+H456+H461+H466</f>
        <v>0</v>
      </c>
      <c r="I470" s="282">
        <f t="shared" ref="I470:I472" si="27">I342+I348+I354+I295+I300+I305+I310+I316+I321+I327+I332+I337+I360+I366+I372+I377+I386+I391+I396+I401+I406+I411+I416+I421+I426+I431+I436+I441+I446+I451+I456+I461+I466</f>
        <v>0</v>
      </c>
      <c r="J470" s="282">
        <f t="shared" ref="J470:J472" si="28">J342+J348+J354+J295+J300+J305+J310+J316+J321+J327+J332+J337+J360+J366+J372+J377+J386+J391+J396+J401+J406+J411+J416+J421+J426+J431+J436+J441+J446+J451+J456+J461+J466</f>
        <v>0</v>
      </c>
      <c r="K470" s="282">
        <f t="shared" ref="K470:K472" si="29">K342+K348+K354+K295+K300+K305+K310+K316+K321+K327+K332+K337+K360+K366+K372+K377+K386+K391+K396+K401+K406+K411+K416+K421+K426+K431+K436+K441+K446+K451+K456+K461+K466</f>
        <v>0</v>
      </c>
      <c r="L470" s="282">
        <f t="shared" ref="L470:L472" si="30">L342+L348+L354+L295+L300+L305+L310+L316+L321+L327+L332+L337+L360+L366+L372+L377+L386+L391+L396+L401+L406+L411+L416+L421+L426+L431+L436+L441+L446+L451+L456+L461+L466</f>
        <v>0</v>
      </c>
      <c r="M470" s="282">
        <f t="shared" ref="M470:M472" si="31">M342+M348+M354+M295+M300+M305+M310+M316+M321+M327+M332+M337+M360+M366+M372+M377+M386+M391+M396+M401+M406+M411+M416+M421+M426+M431+M436+M441+M446+M451+M456+M461+M466</f>
        <v>0</v>
      </c>
      <c r="N470" s="282">
        <f t="shared" ref="N470:N472" si="32">N342+N348+N354+N295+N300+N305+N310+N316+N321+N327+N332+N337+N360+N366+N372+N377+N386+N391+N396+N401+N406+N411+N416+N421+N426+N431+N436+N441+N446+N451+N456+N461+N466</f>
        <v>0</v>
      </c>
      <c r="O470" s="282">
        <f t="shared" ref="O470:O472" si="33">O342+O348+O354+O295+O300+O305+O310+O316+O321+O327+O332+O337+O360+O366+O372+O377+O386+O391+O396+O401+O406+O411+O416+O421+O426+O431+O436+O441+O446+O451+O456+O461+O466</f>
        <v>0</v>
      </c>
      <c r="P470" s="282">
        <f t="shared" ref="P470:P472" si="34">P342+P348+P354+P295+P300+P305+P310+P316+P321+P327+P332+P337+P360+P366+P372+P377+P386+P391+P396+P401+P406+P411+P416+P421+P426+P431+P436+P441+P446+P451+P456+P461+P466</f>
        <v>0</v>
      </c>
      <c r="Q470" s="282">
        <f t="shared" ref="Q470:Q472" si="35">Q342+Q348+Q354+Q295+Q300+Q305+Q310+Q316+Q321+Q327+Q332+Q337+Q360+Q366+Q372+Q377+Q386+Q391+Q396+Q401+Q406+Q411+Q416+Q421+Q426+Q431+Q436+Q441+Q446+Q451+Q456+Q461+Q466</f>
        <v>0</v>
      </c>
      <c r="R470" s="282"/>
    </row>
    <row r="471" spans="1:18" ht="34.5" hidden="1" customHeight="1">
      <c r="A471" s="896" t="s">
        <v>400</v>
      </c>
      <c r="B471" s="897"/>
      <c r="C471" s="897"/>
      <c r="D471" s="897"/>
      <c r="E471" s="898"/>
      <c r="F471" s="271">
        <f t="shared" si="25"/>
        <v>0</v>
      </c>
      <c r="G471" s="272"/>
      <c r="H471" s="282">
        <f t="shared" si="26"/>
        <v>0</v>
      </c>
      <c r="I471" s="282">
        <f t="shared" si="27"/>
        <v>0</v>
      </c>
      <c r="J471" s="282">
        <f t="shared" si="28"/>
        <v>0</v>
      </c>
      <c r="K471" s="282">
        <f t="shared" si="29"/>
        <v>0</v>
      </c>
      <c r="L471" s="282">
        <f t="shared" si="30"/>
        <v>0</v>
      </c>
      <c r="M471" s="282">
        <f t="shared" si="31"/>
        <v>0</v>
      </c>
      <c r="N471" s="282">
        <f t="shared" si="32"/>
        <v>0</v>
      </c>
      <c r="O471" s="282">
        <f t="shared" si="33"/>
        <v>0</v>
      </c>
      <c r="P471" s="282">
        <f t="shared" si="34"/>
        <v>0</v>
      </c>
      <c r="Q471" s="282">
        <f t="shared" si="35"/>
        <v>0</v>
      </c>
      <c r="R471" s="282"/>
    </row>
    <row r="472" spans="1:18" ht="34.5" hidden="1" customHeight="1">
      <c r="A472" s="876" t="s">
        <v>401</v>
      </c>
      <c r="B472" s="877"/>
      <c r="C472" s="877"/>
      <c r="D472" s="877"/>
      <c r="E472" s="878"/>
      <c r="F472" s="271">
        <f t="shared" si="25"/>
        <v>0</v>
      </c>
      <c r="G472" s="272"/>
      <c r="H472" s="282">
        <f t="shared" si="26"/>
        <v>0</v>
      </c>
      <c r="I472" s="282">
        <f t="shared" si="27"/>
        <v>0</v>
      </c>
      <c r="J472" s="282">
        <f t="shared" si="28"/>
        <v>0</v>
      </c>
      <c r="K472" s="282">
        <f t="shared" si="29"/>
        <v>0</v>
      </c>
      <c r="L472" s="282">
        <f t="shared" si="30"/>
        <v>0</v>
      </c>
      <c r="M472" s="282">
        <f t="shared" si="31"/>
        <v>0</v>
      </c>
      <c r="N472" s="282">
        <f t="shared" si="32"/>
        <v>0</v>
      </c>
      <c r="O472" s="282">
        <f t="shared" si="33"/>
        <v>0</v>
      </c>
      <c r="P472" s="282">
        <f t="shared" si="34"/>
        <v>0</v>
      </c>
      <c r="Q472" s="282">
        <f t="shared" si="35"/>
        <v>0</v>
      </c>
      <c r="R472" s="282"/>
    </row>
    <row r="473" spans="1:18" ht="34.5" hidden="1" customHeight="1">
      <c r="A473" s="879" t="s">
        <v>402</v>
      </c>
      <c r="B473" s="880"/>
      <c r="C473" s="880"/>
      <c r="D473" s="880"/>
      <c r="E473" s="881"/>
      <c r="F473" s="274">
        <f>SUM(F470:F471)</f>
        <v>0</v>
      </c>
      <c r="G473" s="275"/>
      <c r="H473" s="274">
        <f t="shared" ref="H473:Q473" si="36">H470+H471</f>
        <v>0</v>
      </c>
      <c r="I473" s="274">
        <f t="shared" si="36"/>
        <v>0</v>
      </c>
      <c r="J473" s="274">
        <f t="shared" si="36"/>
        <v>0</v>
      </c>
      <c r="K473" s="274">
        <f t="shared" si="36"/>
        <v>0</v>
      </c>
      <c r="L473" s="274">
        <f t="shared" si="36"/>
        <v>0</v>
      </c>
      <c r="M473" s="274">
        <f t="shared" si="36"/>
        <v>0</v>
      </c>
      <c r="N473" s="274">
        <f t="shared" si="36"/>
        <v>0</v>
      </c>
      <c r="O473" s="274">
        <f t="shared" si="36"/>
        <v>0</v>
      </c>
      <c r="P473" s="274">
        <f t="shared" si="36"/>
        <v>0</v>
      </c>
      <c r="Q473" s="276">
        <f t="shared" si="36"/>
        <v>0</v>
      </c>
      <c r="R473" s="276"/>
    </row>
    <row r="474" spans="1:18" ht="34.5" hidden="1" customHeight="1">
      <c r="A474" s="899" t="s">
        <v>403</v>
      </c>
      <c r="B474" s="900"/>
      <c r="C474" s="900"/>
      <c r="D474" s="900"/>
      <c r="E474" s="901"/>
      <c r="F474" s="290">
        <f>SUM(F470:F472)</f>
        <v>0</v>
      </c>
      <c r="G474" s="290"/>
      <c r="H474" s="290">
        <f t="shared" ref="H474:Q474" si="37">H470+H471+H472</f>
        <v>0</v>
      </c>
      <c r="I474" s="290">
        <f t="shared" si="37"/>
        <v>0</v>
      </c>
      <c r="J474" s="290">
        <f t="shared" si="37"/>
        <v>0</v>
      </c>
      <c r="K474" s="290">
        <f t="shared" si="37"/>
        <v>0</v>
      </c>
      <c r="L474" s="290">
        <f t="shared" si="37"/>
        <v>0</v>
      </c>
      <c r="M474" s="290">
        <f t="shared" si="37"/>
        <v>0</v>
      </c>
      <c r="N474" s="290">
        <f t="shared" si="37"/>
        <v>0</v>
      </c>
      <c r="O474" s="290">
        <f t="shared" si="37"/>
        <v>0</v>
      </c>
      <c r="P474" s="290">
        <f t="shared" si="37"/>
        <v>0</v>
      </c>
      <c r="Q474" s="291">
        <f t="shared" si="37"/>
        <v>0</v>
      </c>
      <c r="R474" s="291"/>
    </row>
    <row r="475" spans="1:18" ht="34.5" hidden="1" customHeight="1">
      <c r="A475" s="870"/>
      <c r="B475" s="871"/>
      <c r="C475" s="871"/>
      <c r="D475" s="871"/>
      <c r="E475" s="871"/>
      <c r="F475" s="871"/>
      <c r="G475" s="994"/>
      <c r="H475" s="871"/>
      <c r="I475" s="871"/>
      <c r="J475" s="871"/>
      <c r="K475" s="871"/>
      <c r="L475" s="871"/>
      <c r="M475" s="871"/>
      <c r="N475" s="871"/>
      <c r="O475" s="871"/>
      <c r="P475" s="871"/>
      <c r="Q475" s="995"/>
      <c r="R475" s="410"/>
    </row>
    <row r="476" spans="1:18" ht="34.5" customHeight="1">
      <c r="A476" s="873" t="s">
        <v>404</v>
      </c>
      <c r="B476" s="874"/>
      <c r="C476" s="874"/>
      <c r="D476" s="874"/>
      <c r="E476" s="874"/>
      <c r="F476" s="874"/>
      <c r="G476" s="411"/>
      <c r="H476" s="412">
        <f t="shared" ref="H476:H478" si="38">H470</f>
        <v>0</v>
      </c>
      <c r="I476" s="413">
        <f t="shared" ref="I476:I480" si="39">SUM(I470,H476)</f>
        <v>0</v>
      </c>
      <c r="J476" s="412">
        <f t="shared" ref="J476:J480" si="40">SUM(J470,I476)</f>
        <v>0</v>
      </c>
      <c r="K476" s="413">
        <f t="shared" ref="K476:K480" si="41">SUM(K470,J476)</f>
        <v>0</v>
      </c>
      <c r="L476" s="412">
        <f t="shared" ref="L476:L480" si="42">SUM(L470,K476)</f>
        <v>0</v>
      </c>
      <c r="M476" s="413">
        <f t="shared" ref="M476:M480" si="43">SUM(M470,L476)</f>
        <v>0</v>
      </c>
      <c r="N476" s="412">
        <f t="shared" ref="N476:N480" si="44">SUM(N470,M476)</f>
        <v>0</v>
      </c>
      <c r="O476" s="413">
        <f t="shared" ref="O476:O480" si="45">SUM(O470,N476)</f>
        <v>0</v>
      </c>
      <c r="P476" s="412">
        <f t="shared" ref="P476:P480" si="46">SUM(P470,O476)</f>
        <v>0</v>
      </c>
      <c r="Q476" s="414">
        <f t="shared" ref="Q476:Q480" si="47">SUM(Q470,P476)</f>
        <v>0</v>
      </c>
      <c r="R476" s="415"/>
    </row>
    <row r="477" spans="1:18" ht="34.5" customHeight="1">
      <c r="A477" s="896" t="s">
        <v>405</v>
      </c>
      <c r="B477" s="897"/>
      <c r="C477" s="897"/>
      <c r="D477" s="897"/>
      <c r="E477" s="897"/>
      <c r="F477" s="897"/>
      <c r="G477" s="411"/>
      <c r="H477" s="416">
        <f t="shared" si="38"/>
        <v>0</v>
      </c>
      <c r="I477" s="412">
        <f t="shared" si="39"/>
        <v>0</v>
      </c>
      <c r="J477" s="413">
        <f t="shared" si="40"/>
        <v>0</v>
      </c>
      <c r="K477" s="412">
        <f t="shared" si="41"/>
        <v>0</v>
      </c>
      <c r="L477" s="413">
        <f t="shared" si="42"/>
        <v>0</v>
      </c>
      <c r="M477" s="412">
        <f t="shared" si="43"/>
        <v>0</v>
      </c>
      <c r="N477" s="413">
        <f t="shared" si="44"/>
        <v>0</v>
      </c>
      <c r="O477" s="412">
        <f t="shared" si="45"/>
        <v>0</v>
      </c>
      <c r="P477" s="413">
        <f t="shared" si="46"/>
        <v>0</v>
      </c>
      <c r="Q477" s="412">
        <f t="shared" si="47"/>
        <v>0</v>
      </c>
      <c r="R477" s="413"/>
    </row>
    <row r="478" spans="1:18" ht="34.5" customHeight="1">
      <c r="A478" s="876" t="s">
        <v>406</v>
      </c>
      <c r="B478" s="877"/>
      <c r="C478" s="877"/>
      <c r="D478" s="877"/>
      <c r="E478" s="877"/>
      <c r="F478" s="877"/>
      <c r="G478" s="417"/>
      <c r="H478" s="412">
        <f t="shared" si="38"/>
        <v>0</v>
      </c>
      <c r="I478" s="413">
        <f t="shared" si="39"/>
        <v>0</v>
      </c>
      <c r="J478" s="412">
        <f t="shared" si="40"/>
        <v>0</v>
      </c>
      <c r="K478" s="413">
        <f t="shared" si="41"/>
        <v>0</v>
      </c>
      <c r="L478" s="412">
        <f t="shared" si="42"/>
        <v>0</v>
      </c>
      <c r="M478" s="413">
        <f t="shared" si="43"/>
        <v>0</v>
      </c>
      <c r="N478" s="412">
        <f t="shared" si="44"/>
        <v>0</v>
      </c>
      <c r="O478" s="413">
        <f t="shared" si="45"/>
        <v>0</v>
      </c>
      <c r="P478" s="412">
        <f t="shared" si="46"/>
        <v>0</v>
      </c>
      <c r="Q478" s="414">
        <f t="shared" si="47"/>
        <v>0</v>
      </c>
      <c r="R478" s="415"/>
    </row>
    <row r="479" spans="1:18" ht="34.5" customHeight="1">
      <c r="A479" s="879" t="s">
        <v>407</v>
      </c>
      <c r="B479" s="880"/>
      <c r="C479" s="880"/>
      <c r="D479" s="880"/>
      <c r="E479" s="880"/>
      <c r="F479" s="881"/>
      <c r="G479" s="418"/>
      <c r="H479" s="419">
        <f>SUM(H476:H477)</f>
        <v>0</v>
      </c>
      <c r="I479" s="420">
        <f t="shared" si="39"/>
        <v>0</v>
      </c>
      <c r="J479" s="421">
        <f t="shared" si="40"/>
        <v>0</v>
      </c>
      <c r="K479" s="420">
        <f t="shared" si="41"/>
        <v>0</v>
      </c>
      <c r="L479" s="421">
        <f t="shared" si="42"/>
        <v>0</v>
      </c>
      <c r="M479" s="420">
        <f t="shared" si="43"/>
        <v>0</v>
      </c>
      <c r="N479" s="421">
        <f t="shared" si="44"/>
        <v>0</v>
      </c>
      <c r="O479" s="420">
        <f t="shared" si="45"/>
        <v>0</v>
      </c>
      <c r="P479" s="421">
        <f t="shared" si="46"/>
        <v>0</v>
      </c>
      <c r="Q479" s="420">
        <f t="shared" si="47"/>
        <v>0</v>
      </c>
      <c r="R479" s="421"/>
    </row>
    <row r="480" spans="1:18" ht="34.5" customHeight="1">
      <c r="A480" s="899" t="s">
        <v>408</v>
      </c>
      <c r="B480" s="900"/>
      <c r="C480" s="900"/>
      <c r="D480" s="900"/>
      <c r="E480" s="900"/>
      <c r="F480" s="901"/>
      <c r="G480" s="289"/>
      <c r="H480" s="422">
        <f>SUM(H476:H478)</f>
        <v>0</v>
      </c>
      <c r="I480" s="422">
        <f t="shared" si="39"/>
        <v>0</v>
      </c>
      <c r="J480" s="423">
        <f t="shared" si="40"/>
        <v>0</v>
      </c>
      <c r="K480" s="422">
        <f t="shared" si="41"/>
        <v>0</v>
      </c>
      <c r="L480" s="423">
        <f t="shared" si="42"/>
        <v>0</v>
      </c>
      <c r="M480" s="422">
        <f t="shared" si="43"/>
        <v>0</v>
      </c>
      <c r="N480" s="423">
        <f t="shared" si="44"/>
        <v>0</v>
      </c>
      <c r="O480" s="422">
        <f t="shared" si="45"/>
        <v>0</v>
      </c>
      <c r="P480" s="423">
        <f t="shared" si="46"/>
        <v>0</v>
      </c>
      <c r="Q480" s="424">
        <f t="shared" si="47"/>
        <v>0</v>
      </c>
      <c r="R480" s="422"/>
    </row>
    <row r="481" spans="1:18" ht="34.5" customHeight="1">
      <c r="A481" s="892"/>
      <c r="B481" s="893"/>
      <c r="C481" s="893"/>
      <c r="D481" s="893"/>
      <c r="E481" s="893"/>
      <c r="F481" s="893"/>
      <c r="G481" s="894"/>
      <c r="H481" s="893"/>
      <c r="I481" s="893"/>
      <c r="J481" s="893"/>
      <c r="K481" s="893"/>
      <c r="L481" s="893"/>
      <c r="M481" s="893"/>
      <c r="N481" s="893"/>
      <c r="O481" s="893"/>
      <c r="P481" s="893"/>
      <c r="Q481" s="895"/>
      <c r="R481" s="280"/>
    </row>
    <row r="482" spans="1:18" ht="34.5" customHeight="1">
      <c r="A482" s="996" t="s">
        <v>409</v>
      </c>
      <c r="B482" s="997"/>
      <c r="C482" s="997"/>
      <c r="D482" s="997"/>
      <c r="E482" s="997"/>
      <c r="F482" s="997"/>
      <c r="G482" s="998"/>
      <c r="H482" s="997"/>
      <c r="I482" s="997"/>
      <c r="J482" s="997"/>
      <c r="K482" s="997"/>
      <c r="L482" s="997"/>
      <c r="M482" s="997"/>
      <c r="N482" s="997"/>
      <c r="O482" s="997"/>
      <c r="P482" s="997"/>
      <c r="Q482" s="999"/>
      <c r="R482" s="425"/>
    </row>
    <row r="483" spans="1:18" ht="34.5" customHeight="1">
      <c r="A483" s="736" t="s">
        <v>410</v>
      </c>
      <c r="B483" s="737"/>
      <c r="C483" s="737"/>
      <c r="D483" s="737"/>
      <c r="E483" s="737"/>
      <c r="F483" s="737"/>
      <c r="G483" s="902"/>
      <c r="H483" s="737"/>
      <c r="I483" s="737"/>
      <c r="J483" s="737"/>
      <c r="K483" s="737"/>
      <c r="L483" s="737"/>
      <c r="M483" s="737"/>
      <c r="N483" s="737"/>
      <c r="O483" s="737"/>
      <c r="P483" s="737"/>
      <c r="Q483" s="903"/>
      <c r="R483" s="292"/>
    </row>
    <row r="484" spans="1:18" ht="34.5" customHeight="1">
      <c r="A484" s="1000">
        <v>78</v>
      </c>
      <c r="B484" s="1003" t="s">
        <v>411</v>
      </c>
      <c r="C484" s="973" t="s">
        <v>412</v>
      </c>
      <c r="D484" s="427" t="s">
        <v>267</v>
      </c>
      <c r="E484" s="910" t="s">
        <v>203</v>
      </c>
      <c r="F484" s="428" t="s">
        <v>283</v>
      </c>
      <c r="G484" s="151">
        <f>R484*O4</f>
        <v>0.4</v>
      </c>
      <c r="H484" s="429"/>
      <c r="I484" s="430"/>
      <c r="J484" s="298">
        <v>0</v>
      </c>
      <c r="K484" s="430"/>
      <c r="L484" s="430"/>
      <c r="M484" s="430"/>
      <c r="N484" s="430"/>
      <c r="O484" s="430"/>
      <c r="P484" s="430"/>
      <c r="Q484" s="431"/>
      <c r="R484" s="429">
        <v>0.4</v>
      </c>
    </row>
    <row r="485" spans="1:18" ht="34.5" customHeight="1">
      <c r="A485" s="1001"/>
      <c r="B485" s="1004"/>
      <c r="C485" s="989"/>
      <c r="D485" s="433"/>
      <c r="E485" s="911"/>
      <c r="F485" s="403" t="s">
        <v>285</v>
      </c>
      <c r="G485" s="434"/>
      <c r="H485" s="435"/>
      <c r="I485" s="436"/>
      <c r="J485" s="306"/>
      <c r="K485" s="436"/>
      <c r="L485" s="436"/>
      <c r="M485" s="436"/>
      <c r="N485" s="436"/>
      <c r="O485" s="436"/>
      <c r="P485" s="436"/>
      <c r="Q485" s="437"/>
      <c r="R485" s="435"/>
    </row>
    <row r="486" spans="1:18" ht="34.5" customHeight="1">
      <c r="A486" s="1001"/>
      <c r="B486" s="1005"/>
      <c r="C486" s="989"/>
      <c r="D486" s="438"/>
      <c r="E486" s="911"/>
      <c r="F486" s="310" t="s">
        <v>53</v>
      </c>
      <c r="G486" s="343"/>
      <c r="H486" s="311"/>
      <c r="I486" s="312"/>
      <c r="J486" s="312"/>
      <c r="K486" s="312"/>
      <c r="L486" s="312"/>
      <c r="M486" s="312"/>
      <c r="N486" s="312"/>
      <c r="O486" s="312"/>
      <c r="P486" s="312"/>
      <c r="Q486" s="313"/>
      <c r="R486" s="311"/>
    </row>
    <row r="487" spans="1:18" ht="147.75" customHeight="1">
      <c r="A487" s="1002"/>
      <c r="B487" s="1006"/>
      <c r="C487" s="991"/>
      <c r="D487" s="439"/>
      <c r="E487" s="912"/>
      <c r="F487" s="282"/>
      <c r="G487" s="408"/>
      <c r="H487" s="1007"/>
      <c r="I487" s="1008"/>
      <c r="J487" s="1008"/>
      <c r="K487" s="1008"/>
      <c r="L487" s="1008"/>
      <c r="M487" s="1008"/>
      <c r="N487" s="1008"/>
      <c r="O487" s="1008"/>
      <c r="P487" s="1008"/>
      <c r="Q487" s="1008"/>
      <c r="R487" s="440"/>
    </row>
    <row r="488" spans="1:18" ht="34.5" customHeight="1">
      <c r="A488" s="1000">
        <v>79</v>
      </c>
      <c r="B488" s="1003" t="s">
        <v>413</v>
      </c>
      <c r="C488" s="973" t="s">
        <v>412</v>
      </c>
      <c r="D488" s="427" t="s">
        <v>414</v>
      </c>
      <c r="E488" s="910" t="s">
        <v>203</v>
      </c>
      <c r="F488" s="428" t="s">
        <v>283</v>
      </c>
      <c r="G488" s="151">
        <f>R488*O4</f>
        <v>0.35</v>
      </c>
      <c r="H488" s="429"/>
      <c r="I488" s="430"/>
      <c r="J488" s="298">
        <v>0</v>
      </c>
      <c r="K488" s="430"/>
      <c r="L488" s="430"/>
      <c r="M488" s="430"/>
      <c r="N488" s="430"/>
      <c r="O488" s="430"/>
      <c r="P488" s="430"/>
      <c r="Q488" s="431"/>
      <c r="R488" s="429">
        <v>0.35</v>
      </c>
    </row>
    <row r="489" spans="1:18" ht="34.5" customHeight="1">
      <c r="A489" s="1001"/>
      <c r="B489" s="1004"/>
      <c r="C489" s="989"/>
      <c r="D489" s="433"/>
      <c r="E489" s="911"/>
      <c r="F489" s="403" t="s">
        <v>285</v>
      </c>
      <c r="G489" s="434"/>
      <c r="H489" s="435"/>
      <c r="I489" s="436"/>
      <c r="J489" s="306"/>
      <c r="K489" s="436"/>
      <c r="L489" s="436"/>
      <c r="M489" s="436"/>
      <c r="N489" s="436"/>
      <c r="O489" s="436"/>
      <c r="P489" s="436"/>
      <c r="Q489" s="437"/>
      <c r="R489" s="435"/>
    </row>
    <row r="490" spans="1:18" ht="34.5" customHeight="1">
      <c r="A490" s="1001"/>
      <c r="B490" s="1005"/>
      <c r="C490" s="989"/>
      <c r="D490" s="438"/>
      <c r="E490" s="911"/>
      <c r="F490" s="310" t="s">
        <v>53</v>
      </c>
      <c r="G490" s="343"/>
      <c r="H490" s="311"/>
      <c r="I490" s="312"/>
      <c r="J490" s="312"/>
      <c r="K490" s="312"/>
      <c r="L490" s="312"/>
      <c r="M490" s="312"/>
      <c r="N490" s="312"/>
      <c r="O490" s="312"/>
      <c r="P490" s="312"/>
      <c r="Q490" s="313"/>
      <c r="R490" s="311"/>
    </row>
    <row r="491" spans="1:18" ht="92.25" customHeight="1">
      <c r="A491" s="1002"/>
      <c r="B491" s="1006"/>
      <c r="C491" s="991"/>
      <c r="D491" s="439"/>
      <c r="E491" s="912"/>
      <c r="F491" s="282"/>
      <c r="G491" s="408"/>
      <c r="H491" s="1007"/>
      <c r="I491" s="1008"/>
      <c r="J491" s="1008"/>
      <c r="K491" s="1008"/>
      <c r="L491" s="1008"/>
      <c r="M491" s="1008"/>
      <c r="N491" s="1008"/>
      <c r="O491" s="1008"/>
      <c r="P491" s="1008"/>
      <c r="Q491" s="1008"/>
      <c r="R491" s="440"/>
    </row>
    <row r="492" spans="1:18" ht="34.5" customHeight="1">
      <c r="A492" s="1000">
        <v>80</v>
      </c>
      <c r="B492" s="1003" t="s">
        <v>415</v>
      </c>
      <c r="C492" s="973" t="s">
        <v>412</v>
      </c>
      <c r="D492" s="427" t="s">
        <v>247</v>
      </c>
      <c r="E492" s="910" t="s">
        <v>203</v>
      </c>
      <c r="F492" s="428" t="s">
        <v>283</v>
      </c>
      <c r="G492" s="151">
        <f>R492*O4</f>
        <v>0.3</v>
      </c>
      <c r="H492" s="429"/>
      <c r="I492" s="430"/>
      <c r="J492" s="298">
        <v>0</v>
      </c>
      <c r="K492" s="430"/>
      <c r="L492" s="430"/>
      <c r="M492" s="430"/>
      <c r="N492" s="430"/>
      <c r="O492" s="430"/>
      <c r="P492" s="430"/>
      <c r="Q492" s="431"/>
      <c r="R492" s="429">
        <v>0.3</v>
      </c>
    </row>
    <row r="493" spans="1:18" ht="34.5" customHeight="1">
      <c r="A493" s="1001"/>
      <c r="B493" s="1004"/>
      <c r="C493" s="989"/>
      <c r="D493" s="433"/>
      <c r="E493" s="911"/>
      <c r="F493" s="403" t="s">
        <v>285</v>
      </c>
      <c r="G493" s="434"/>
      <c r="H493" s="435"/>
      <c r="I493" s="436"/>
      <c r="J493" s="306"/>
      <c r="K493" s="436"/>
      <c r="L493" s="436"/>
      <c r="M493" s="436"/>
      <c r="N493" s="436"/>
      <c r="O493" s="436"/>
      <c r="P493" s="436"/>
      <c r="Q493" s="437"/>
      <c r="R493" s="435"/>
    </row>
    <row r="494" spans="1:18" ht="34.5" customHeight="1">
      <c r="A494" s="1001"/>
      <c r="B494" s="1005"/>
      <c r="C494" s="989"/>
      <c r="D494" s="438"/>
      <c r="E494" s="911"/>
      <c r="F494" s="310" t="s">
        <v>53</v>
      </c>
      <c r="G494" s="343"/>
      <c r="H494" s="311"/>
      <c r="I494" s="312"/>
      <c r="J494" s="312"/>
      <c r="K494" s="312"/>
      <c r="L494" s="312"/>
      <c r="M494" s="312"/>
      <c r="N494" s="312"/>
      <c r="O494" s="312"/>
      <c r="P494" s="312"/>
      <c r="Q494" s="313"/>
      <c r="R494" s="311"/>
    </row>
    <row r="495" spans="1:18" ht="114.75" customHeight="1">
      <c r="A495" s="1002"/>
      <c r="B495" s="1006"/>
      <c r="C495" s="991"/>
      <c r="D495" s="439"/>
      <c r="E495" s="912"/>
      <c r="F495" s="282"/>
      <c r="G495" s="408"/>
      <c r="H495" s="1007"/>
      <c r="I495" s="1008"/>
      <c r="J495" s="1008"/>
      <c r="K495" s="1008"/>
      <c r="L495" s="1008"/>
      <c r="M495" s="1008"/>
      <c r="N495" s="1008"/>
      <c r="O495" s="1008"/>
      <c r="P495" s="1008"/>
      <c r="Q495" s="1008"/>
      <c r="R495" s="440"/>
    </row>
    <row r="496" spans="1:18" ht="34.5" customHeight="1">
      <c r="A496" s="1000">
        <v>81</v>
      </c>
      <c r="B496" s="1003" t="s">
        <v>416</v>
      </c>
      <c r="C496" s="973" t="s">
        <v>412</v>
      </c>
      <c r="D496" s="427" t="s">
        <v>389</v>
      </c>
      <c r="E496" s="910" t="s">
        <v>203</v>
      </c>
      <c r="F496" s="428" t="s">
        <v>283</v>
      </c>
      <c r="G496" s="151">
        <f>R496*O4</f>
        <v>0.25</v>
      </c>
      <c r="H496" s="429"/>
      <c r="I496" s="430"/>
      <c r="J496" s="298">
        <v>0</v>
      </c>
      <c r="K496" s="430"/>
      <c r="L496" s="430"/>
      <c r="M496" s="430"/>
      <c r="N496" s="430"/>
      <c r="O496" s="430"/>
      <c r="P496" s="430"/>
      <c r="Q496" s="431"/>
      <c r="R496" s="429">
        <v>0.25</v>
      </c>
    </row>
    <row r="497" spans="1:18" ht="34.5" customHeight="1">
      <c r="A497" s="1001"/>
      <c r="B497" s="1004"/>
      <c r="C497" s="989"/>
      <c r="D497" s="433"/>
      <c r="E497" s="911"/>
      <c r="F497" s="403" t="s">
        <v>285</v>
      </c>
      <c r="G497" s="434"/>
      <c r="H497" s="435"/>
      <c r="I497" s="436"/>
      <c r="J497" s="306"/>
      <c r="K497" s="436"/>
      <c r="L497" s="436"/>
      <c r="M497" s="436"/>
      <c r="N497" s="436"/>
      <c r="O497" s="436"/>
      <c r="P497" s="436"/>
      <c r="Q497" s="437"/>
      <c r="R497" s="435"/>
    </row>
    <row r="498" spans="1:18" ht="34.5" customHeight="1">
      <c r="A498" s="1001"/>
      <c r="B498" s="1005"/>
      <c r="C498" s="989"/>
      <c r="D498" s="438"/>
      <c r="E498" s="911"/>
      <c r="F498" s="310" t="s">
        <v>53</v>
      </c>
      <c r="G498" s="343"/>
      <c r="H498" s="311"/>
      <c r="I498" s="312"/>
      <c r="J498" s="312"/>
      <c r="K498" s="312"/>
      <c r="L498" s="312"/>
      <c r="M498" s="312"/>
      <c r="N498" s="312"/>
      <c r="O498" s="312"/>
      <c r="P498" s="312"/>
      <c r="Q498" s="313"/>
      <c r="R498" s="311"/>
    </row>
    <row r="499" spans="1:18" ht="95.25" customHeight="1">
      <c r="A499" s="1001"/>
      <c r="B499" s="1005"/>
      <c r="C499" s="989"/>
      <c r="D499" s="426"/>
      <c r="E499" s="911"/>
      <c r="F499" s="271"/>
      <c r="G499" s="315"/>
      <c r="H499" s="1009"/>
      <c r="I499" s="1010"/>
      <c r="J499" s="1010"/>
      <c r="K499" s="1010"/>
      <c r="L499" s="1010"/>
      <c r="M499" s="1010"/>
      <c r="N499" s="1010"/>
      <c r="O499" s="1010"/>
      <c r="P499" s="1010"/>
      <c r="Q499" s="1010"/>
      <c r="R499" s="441"/>
    </row>
    <row r="500" spans="1:18" ht="95.25" customHeight="1">
      <c r="A500" s="442"/>
      <c r="B500" s="443"/>
      <c r="C500" s="444"/>
      <c r="D500" s="445"/>
      <c r="E500" s="446"/>
      <c r="F500" s="447"/>
      <c r="G500" s="448"/>
      <c r="H500" s="449"/>
      <c r="I500" s="450"/>
      <c r="J500" s="450"/>
      <c r="K500" s="450"/>
      <c r="L500" s="450"/>
      <c r="M500" s="450"/>
      <c r="N500" s="450"/>
      <c r="O500" s="450"/>
      <c r="P500" s="450"/>
      <c r="Q500" s="450"/>
      <c r="R500" s="451"/>
    </row>
    <row r="501" spans="1:18" ht="34.5" customHeight="1">
      <c r="A501" s="1011">
        <v>82</v>
      </c>
      <c r="B501" s="1013" t="s">
        <v>417</v>
      </c>
      <c r="C501" s="982" t="s">
        <v>412</v>
      </c>
      <c r="D501" s="453" t="s">
        <v>418</v>
      </c>
      <c r="E501" s="1016" t="s">
        <v>203</v>
      </c>
      <c r="F501" s="454" t="s">
        <v>283</v>
      </c>
      <c r="G501" s="151">
        <f>R501*O4</f>
        <v>0.2</v>
      </c>
      <c r="H501" s="455"/>
      <c r="I501" s="456"/>
      <c r="J501" s="375">
        <v>0</v>
      </c>
      <c r="K501" s="456"/>
      <c r="L501" s="456"/>
      <c r="M501" s="456"/>
      <c r="N501" s="456"/>
      <c r="O501" s="456"/>
      <c r="P501" s="456"/>
      <c r="Q501" s="457"/>
      <c r="R501" s="455">
        <v>0.2</v>
      </c>
    </row>
    <row r="502" spans="1:18" ht="34.5" customHeight="1">
      <c r="A502" s="1001"/>
      <c r="B502" s="1004"/>
      <c r="C502" s="989"/>
      <c r="D502" s="433"/>
      <c r="E502" s="911"/>
      <c r="F502" s="403" t="s">
        <v>285</v>
      </c>
      <c r="G502" s="434"/>
      <c r="H502" s="435"/>
      <c r="I502" s="436"/>
      <c r="J502" s="306"/>
      <c r="K502" s="436"/>
      <c r="L502" s="436"/>
      <c r="M502" s="436"/>
      <c r="N502" s="436"/>
      <c r="O502" s="436"/>
      <c r="P502" s="436"/>
      <c r="Q502" s="437"/>
      <c r="R502" s="435"/>
    </row>
    <row r="503" spans="1:18" ht="34.5" customHeight="1">
      <c r="A503" s="1001"/>
      <c r="B503" s="1005"/>
      <c r="C503" s="989"/>
      <c r="D503" s="438"/>
      <c r="E503" s="911"/>
      <c r="F503" s="310" t="s">
        <v>53</v>
      </c>
      <c r="G503" s="343"/>
      <c r="H503" s="311"/>
      <c r="I503" s="312"/>
      <c r="J503" s="312"/>
      <c r="K503" s="312"/>
      <c r="L503" s="312"/>
      <c r="M503" s="312"/>
      <c r="N503" s="312"/>
      <c r="O503" s="312"/>
      <c r="P503" s="312"/>
      <c r="Q503" s="313"/>
      <c r="R503" s="311"/>
    </row>
    <row r="504" spans="1:18" ht="34.5" customHeight="1">
      <c r="A504" s="1012"/>
      <c r="B504" s="1014"/>
      <c r="C504" s="1015"/>
      <c r="D504" s="459"/>
      <c r="E504" s="1017"/>
      <c r="F504" s="460"/>
      <c r="G504" s="461"/>
      <c r="H504" s="1018"/>
      <c r="I504" s="1019"/>
      <c r="J504" s="1019"/>
      <c r="K504" s="1019"/>
      <c r="L504" s="1019"/>
      <c r="M504" s="1019"/>
      <c r="N504" s="1019"/>
      <c r="O504" s="1019"/>
      <c r="P504" s="1019"/>
      <c r="Q504" s="1019"/>
      <c r="R504" s="441"/>
    </row>
    <row r="505" spans="1:18" ht="34.5" customHeight="1">
      <c r="A505" s="1001">
        <v>83</v>
      </c>
      <c r="B505" s="1004" t="s">
        <v>419</v>
      </c>
      <c r="C505" s="989" t="s">
        <v>412</v>
      </c>
      <c r="D505" s="462" t="s">
        <v>119</v>
      </c>
      <c r="E505" s="911" t="s">
        <v>203</v>
      </c>
      <c r="F505" s="463" t="s">
        <v>283</v>
      </c>
      <c r="G505" s="151">
        <f>R505*O4</f>
        <v>0.25</v>
      </c>
      <c r="H505" s="464"/>
      <c r="I505" s="465"/>
      <c r="J505" s="405">
        <v>0</v>
      </c>
      <c r="K505" s="465"/>
      <c r="L505" s="465"/>
      <c r="M505" s="465"/>
      <c r="N505" s="465"/>
      <c r="O505" s="465"/>
      <c r="P505" s="465"/>
      <c r="Q505" s="466"/>
      <c r="R505" s="455">
        <v>0.25</v>
      </c>
    </row>
    <row r="506" spans="1:18" ht="34.5" customHeight="1">
      <c r="A506" s="1001"/>
      <c r="B506" s="1004"/>
      <c r="C506" s="989"/>
      <c r="D506" s="433"/>
      <c r="E506" s="911"/>
      <c r="F506" s="403" t="s">
        <v>285</v>
      </c>
      <c r="G506" s="434"/>
      <c r="H506" s="435"/>
      <c r="I506" s="436"/>
      <c r="J506" s="306"/>
      <c r="K506" s="436"/>
      <c r="L506" s="436"/>
      <c r="M506" s="436"/>
      <c r="N506" s="436"/>
      <c r="O506" s="436"/>
      <c r="P506" s="436"/>
      <c r="Q506" s="437"/>
      <c r="R506" s="435"/>
    </row>
    <row r="507" spans="1:18" ht="34.5" customHeight="1">
      <c r="A507" s="1001"/>
      <c r="B507" s="1005"/>
      <c r="C507" s="989"/>
      <c r="D507" s="438"/>
      <c r="E507" s="911"/>
      <c r="F507" s="310" t="s">
        <v>53</v>
      </c>
      <c r="G507" s="343"/>
      <c r="H507" s="311"/>
      <c r="I507" s="312"/>
      <c r="J507" s="312"/>
      <c r="K507" s="312"/>
      <c r="L507" s="312"/>
      <c r="M507" s="312"/>
      <c r="N507" s="312"/>
      <c r="O507" s="312"/>
      <c r="P507" s="312"/>
      <c r="Q507" s="313"/>
      <c r="R507" s="311"/>
    </row>
    <row r="508" spans="1:18" ht="34.5" customHeight="1">
      <c r="A508" s="1002"/>
      <c r="B508" s="1006"/>
      <c r="C508" s="991"/>
      <c r="D508" s="439"/>
      <c r="E508" s="912"/>
      <c r="F508" s="282"/>
      <c r="G508" s="408"/>
      <c r="H508" s="1007"/>
      <c r="I508" s="1008"/>
      <c r="J508" s="1008"/>
      <c r="K508" s="1008"/>
      <c r="L508" s="1008"/>
      <c r="M508" s="1008"/>
      <c r="N508" s="1008"/>
      <c r="O508" s="1008"/>
      <c r="P508" s="1008"/>
      <c r="Q508" s="1008"/>
      <c r="R508" s="440"/>
    </row>
    <row r="509" spans="1:18" ht="34.5" customHeight="1">
      <c r="A509" s="1000">
        <v>84</v>
      </c>
      <c r="B509" s="970" t="s">
        <v>420</v>
      </c>
      <c r="C509" s="973" t="s">
        <v>421</v>
      </c>
      <c r="D509" s="427" t="s">
        <v>395</v>
      </c>
      <c r="E509" s="910" t="s">
        <v>203</v>
      </c>
      <c r="F509" s="295" t="s">
        <v>283</v>
      </c>
      <c r="G509" s="151">
        <f>R509*O4</f>
        <v>0.2</v>
      </c>
      <c r="H509" s="429"/>
      <c r="I509" s="430"/>
      <c r="J509" s="298">
        <v>0</v>
      </c>
      <c r="K509" s="430"/>
      <c r="L509" s="430"/>
      <c r="M509" s="430"/>
      <c r="N509" s="430"/>
      <c r="O509" s="430"/>
      <c r="P509" s="430"/>
      <c r="Q509" s="431"/>
      <c r="R509" s="429">
        <v>0.2</v>
      </c>
    </row>
    <row r="510" spans="1:18" ht="34.5" customHeight="1">
      <c r="A510" s="1001"/>
      <c r="B510" s="1020"/>
      <c r="C510" s="989"/>
      <c r="D510" s="433"/>
      <c r="E510" s="911"/>
      <c r="F510" s="303" t="s">
        <v>285</v>
      </c>
      <c r="G510" s="304"/>
      <c r="H510" s="435"/>
      <c r="I510" s="436"/>
      <c r="J510" s="306"/>
      <c r="K510" s="436"/>
      <c r="L510" s="436"/>
      <c r="M510" s="436"/>
      <c r="N510" s="436"/>
      <c r="O510" s="436"/>
      <c r="P510" s="436"/>
      <c r="Q510" s="437"/>
      <c r="R510" s="435"/>
    </row>
    <row r="511" spans="1:18" ht="34.5" customHeight="1">
      <c r="A511" s="1001"/>
      <c r="B511" s="1020"/>
      <c r="C511" s="989"/>
      <c r="D511" s="438"/>
      <c r="E511" s="911"/>
      <c r="F511" s="310" t="s">
        <v>53</v>
      </c>
      <c r="G511" s="343"/>
      <c r="H511" s="311"/>
      <c r="I511" s="312"/>
      <c r="J511" s="312"/>
      <c r="K511" s="312"/>
      <c r="L511" s="312"/>
      <c r="M511" s="312"/>
      <c r="N511" s="312"/>
      <c r="O511" s="312"/>
      <c r="P511" s="312"/>
      <c r="Q511" s="313"/>
      <c r="R511" s="311"/>
    </row>
    <row r="512" spans="1:18" ht="182.25" customHeight="1">
      <c r="A512" s="1002"/>
      <c r="B512" s="1021"/>
      <c r="C512" s="991"/>
      <c r="D512" s="439"/>
      <c r="E512" s="912"/>
      <c r="F512" s="282"/>
      <c r="G512" s="408"/>
      <c r="H512" s="1007"/>
      <c r="I512" s="1008"/>
      <c r="J512" s="1008"/>
      <c r="K512" s="1008"/>
      <c r="L512" s="1008"/>
      <c r="M512" s="1008"/>
      <c r="N512" s="1008"/>
      <c r="O512" s="1008"/>
      <c r="P512" s="1008"/>
      <c r="Q512" s="1008"/>
      <c r="R512" s="440"/>
    </row>
    <row r="513" spans="1:18" ht="34.5" customHeight="1">
      <c r="A513" s="1000">
        <v>85</v>
      </c>
      <c r="B513" s="970" t="s">
        <v>422</v>
      </c>
      <c r="C513" s="973" t="s">
        <v>421</v>
      </c>
      <c r="D513" s="427" t="s">
        <v>231</v>
      </c>
      <c r="E513" s="910" t="s">
        <v>203</v>
      </c>
      <c r="F513" s="295" t="s">
        <v>283</v>
      </c>
      <c r="G513" s="151">
        <f>R513*O4</f>
        <v>0.37</v>
      </c>
      <c r="H513" s="429"/>
      <c r="I513" s="430"/>
      <c r="J513" s="298">
        <v>0</v>
      </c>
      <c r="K513" s="430"/>
      <c r="L513" s="430"/>
      <c r="M513" s="430"/>
      <c r="N513" s="430"/>
      <c r="O513" s="430"/>
      <c r="P513" s="430"/>
      <c r="Q513" s="431"/>
      <c r="R513" s="429">
        <v>0.37</v>
      </c>
    </row>
    <row r="514" spans="1:18" ht="34.5" customHeight="1">
      <c r="A514" s="1001"/>
      <c r="B514" s="1020"/>
      <c r="C514" s="989"/>
      <c r="D514" s="433"/>
      <c r="E514" s="911"/>
      <c r="F514" s="303" t="s">
        <v>285</v>
      </c>
      <c r="G514" s="304"/>
      <c r="H514" s="435"/>
      <c r="I514" s="436"/>
      <c r="J514" s="306"/>
      <c r="K514" s="436"/>
      <c r="L514" s="436"/>
      <c r="M514" s="436"/>
      <c r="N514" s="436"/>
      <c r="O514" s="436"/>
      <c r="P514" s="436"/>
      <c r="Q514" s="437"/>
      <c r="R514" s="435"/>
    </row>
    <row r="515" spans="1:18" ht="34.5" customHeight="1">
      <c r="A515" s="1001"/>
      <c r="B515" s="1020"/>
      <c r="C515" s="989"/>
      <c r="D515" s="438"/>
      <c r="E515" s="911"/>
      <c r="F515" s="310" t="s">
        <v>53</v>
      </c>
      <c r="G515" s="343"/>
      <c r="H515" s="311"/>
      <c r="I515" s="312"/>
      <c r="J515" s="312"/>
      <c r="K515" s="312"/>
      <c r="L515" s="312"/>
      <c r="M515" s="312"/>
      <c r="N515" s="312"/>
      <c r="O515" s="312"/>
      <c r="P515" s="312"/>
      <c r="Q515" s="313"/>
      <c r="R515" s="311"/>
    </row>
    <row r="516" spans="1:18" ht="34.5" customHeight="1">
      <c r="A516" s="1002"/>
      <c r="B516" s="1021"/>
      <c r="C516" s="991"/>
      <c r="D516" s="439"/>
      <c r="E516" s="912"/>
      <c r="F516" s="282"/>
      <c r="G516" s="408"/>
      <c r="H516" s="1007"/>
      <c r="I516" s="1008"/>
      <c r="J516" s="1008"/>
      <c r="K516" s="1008"/>
      <c r="L516" s="1008"/>
      <c r="M516" s="1008"/>
      <c r="N516" s="1008"/>
      <c r="O516" s="1008"/>
      <c r="P516" s="1008"/>
      <c r="Q516" s="1008"/>
      <c r="R516" s="440"/>
    </row>
    <row r="517" spans="1:18" ht="34.5" customHeight="1">
      <c r="A517" s="1000">
        <v>86</v>
      </c>
      <c r="B517" s="970" t="s">
        <v>423</v>
      </c>
      <c r="C517" s="973" t="s">
        <v>421</v>
      </c>
      <c r="D517" s="427" t="s">
        <v>392</v>
      </c>
      <c r="E517" s="910" t="s">
        <v>203</v>
      </c>
      <c r="F517" s="295" t="s">
        <v>283</v>
      </c>
      <c r="G517" s="151">
        <f>R517*O4</f>
        <v>0.2</v>
      </c>
      <c r="H517" s="429"/>
      <c r="I517" s="430"/>
      <c r="J517" s="298">
        <v>0</v>
      </c>
      <c r="K517" s="430"/>
      <c r="L517" s="430"/>
      <c r="M517" s="430"/>
      <c r="N517" s="430"/>
      <c r="O517" s="430"/>
      <c r="P517" s="430"/>
      <c r="Q517" s="431"/>
      <c r="R517" s="429">
        <v>0.2</v>
      </c>
    </row>
    <row r="518" spans="1:18" ht="34.5" customHeight="1">
      <c r="A518" s="1001"/>
      <c r="B518" s="1020"/>
      <c r="C518" s="989"/>
      <c r="D518" s="433"/>
      <c r="E518" s="911"/>
      <c r="F518" s="303" t="s">
        <v>285</v>
      </c>
      <c r="G518" s="304"/>
      <c r="H518" s="435"/>
      <c r="I518" s="436"/>
      <c r="J518" s="306"/>
      <c r="K518" s="436"/>
      <c r="L518" s="436"/>
      <c r="M518" s="436"/>
      <c r="N518" s="436"/>
      <c r="O518" s="436"/>
      <c r="P518" s="436"/>
      <c r="Q518" s="437"/>
      <c r="R518" s="435"/>
    </row>
    <row r="519" spans="1:18" ht="34.5" customHeight="1">
      <c r="A519" s="1001"/>
      <c r="B519" s="1020"/>
      <c r="C519" s="989"/>
      <c r="D519" s="438"/>
      <c r="E519" s="911"/>
      <c r="F519" s="310" t="s">
        <v>53</v>
      </c>
      <c r="G519" s="343"/>
      <c r="H519" s="311"/>
      <c r="I519" s="312"/>
      <c r="J519" s="312"/>
      <c r="K519" s="312"/>
      <c r="L519" s="312"/>
      <c r="M519" s="312"/>
      <c r="N519" s="312"/>
      <c r="O519" s="312"/>
      <c r="P519" s="312"/>
      <c r="Q519" s="313"/>
      <c r="R519" s="311"/>
    </row>
    <row r="520" spans="1:18" ht="34.5" customHeight="1">
      <c r="A520" s="1002"/>
      <c r="B520" s="1021"/>
      <c r="C520" s="991"/>
      <c r="D520" s="439"/>
      <c r="E520" s="912"/>
      <c r="F520" s="282"/>
      <c r="G520" s="408"/>
      <c r="H520" s="1007"/>
      <c r="I520" s="1008"/>
      <c r="J520" s="1008"/>
      <c r="K520" s="1008"/>
      <c r="L520" s="1008"/>
      <c r="M520" s="1008"/>
      <c r="N520" s="1008"/>
      <c r="O520" s="1008"/>
      <c r="P520" s="1008"/>
      <c r="Q520" s="1008"/>
      <c r="R520" s="440"/>
    </row>
    <row r="521" spans="1:18" ht="34.5" customHeight="1">
      <c r="A521" s="1000">
        <v>87</v>
      </c>
      <c r="B521" s="970" t="s">
        <v>424</v>
      </c>
      <c r="C521" s="973" t="s">
        <v>425</v>
      </c>
      <c r="D521" s="427" t="s">
        <v>267</v>
      </c>
      <c r="E521" s="910" t="s">
        <v>48</v>
      </c>
      <c r="F521" s="295" t="s">
        <v>283</v>
      </c>
      <c r="G521" s="151">
        <f>R521*O4</f>
        <v>0.15</v>
      </c>
      <c r="H521" s="429"/>
      <c r="I521" s="430"/>
      <c r="J521" s="298">
        <v>0</v>
      </c>
      <c r="K521" s="430"/>
      <c r="L521" s="430"/>
      <c r="M521" s="430"/>
      <c r="N521" s="430"/>
      <c r="O521" s="430"/>
      <c r="P521" s="430"/>
      <c r="Q521" s="431"/>
      <c r="R521" s="429">
        <v>0.15</v>
      </c>
    </row>
    <row r="522" spans="1:18" ht="34.5" customHeight="1">
      <c r="A522" s="1001"/>
      <c r="B522" s="1020"/>
      <c r="C522" s="989"/>
      <c r="D522" s="433"/>
      <c r="E522" s="911"/>
      <c r="F522" s="303" t="s">
        <v>285</v>
      </c>
      <c r="G522" s="304"/>
      <c r="H522" s="435"/>
      <c r="I522" s="436"/>
      <c r="J522" s="306"/>
      <c r="K522" s="436"/>
      <c r="L522" s="436"/>
      <c r="M522" s="436"/>
      <c r="N522" s="436"/>
      <c r="O522" s="436"/>
      <c r="P522" s="436"/>
      <c r="Q522" s="437"/>
      <c r="R522" s="435"/>
    </row>
    <row r="523" spans="1:18" ht="34.5" customHeight="1">
      <c r="A523" s="1001"/>
      <c r="B523" s="1020"/>
      <c r="C523" s="989"/>
      <c r="D523" s="438"/>
      <c r="E523" s="911"/>
      <c r="F523" s="310" t="s">
        <v>53</v>
      </c>
      <c r="G523" s="343"/>
      <c r="H523" s="311"/>
      <c r="I523" s="312"/>
      <c r="J523" s="312"/>
      <c r="K523" s="312"/>
      <c r="L523" s="312"/>
      <c r="M523" s="312"/>
      <c r="N523" s="312"/>
      <c r="O523" s="312"/>
      <c r="P523" s="312"/>
      <c r="Q523" s="313"/>
      <c r="R523" s="311"/>
    </row>
    <row r="524" spans="1:18" ht="34.5" customHeight="1">
      <c r="A524" s="1002"/>
      <c r="B524" s="1021"/>
      <c r="C524" s="991"/>
      <c r="D524" s="439"/>
      <c r="E524" s="912"/>
      <c r="F524" s="282"/>
      <c r="G524" s="408"/>
      <c r="H524" s="1007"/>
      <c r="I524" s="1008"/>
      <c r="J524" s="1008"/>
      <c r="K524" s="1008"/>
      <c r="L524" s="1008"/>
      <c r="M524" s="1008"/>
      <c r="N524" s="1008"/>
      <c r="O524" s="1008"/>
      <c r="P524" s="1008"/>
      <c r="Q524" s="1008"/>
      <c r="R524" s="440"/>
    </row>
    <row r="525" spans="1:18" ht="34.5" customHeight="1">
      <c r="A525" s="1000">
        <v>88</v>
      </c>
      <c r="B525" s="970" t="s">
        <v>426</v>
      </c>
      <c r="C525" s="973" t="s">
        <v>425</v>
      </c>
      <c r="D525" s="427" t="s">
        <v>395</v>
      </c>
      <c r="E525" s="910" t="s">
        <v>48</v>
      </c>
      <c r="F525" s="295" t="s">
        <v>283</v>
      </c>
      <c r="G525" s="151">
        <f>R525*O4</f>
        <v>0.2</v>
      </c>
      <c r="H525" s="429"/>
      <c r="I525" s="430"/>
      <c r="J525" s="298">
        <v>0</v>
      </c>
      <c r="K525" s="430"/>
      <c r="L525" s="430"/>
      <c r="M525" s="430"/>
      <c r="N525" s="430"/>
      <c r="O525" s="430"/>
      <c r="P525" s="430"/>
      <c r="Q525" s="431"/>
      <c r="R525" s="429">
        <v>0.2</v>
      </c>
    </row>
    <row r="526" spans="1:18" ht="34.5" customHeight="1">
      <c r="A526" s="1001"/>
      <c r="B526" s="1020"/>
      <c r="C526" s="989"/>
      <c r="D526" s="433"/>
      <c r="E526" s="911"/>
      <c r="F526" s="303" t="s">
        <v>285</v>
      </c>
      <c r="G526" s="304"/>
      <c r="H526" s="435"/>
      <c r="I526" s="436"/>
      <c r="J526" s="306"/>
      <c r="K526" s="436"/>
      <c r="L526" s="436"/>
      <c r="M526" s="436"/>
      <c r="N526" s="436"/>
      <c r="O526" s="436"/>
      <c r="P526" s="436"/>
      <c r="Q526" s="437"/>
      <c r="R526" s="435"/>
    </row>
    <row r="527" spans="1:18" ht="34.5" customHeight="1">
      <c r="A527" s="1001"/>
      <c r="B527" s="1020"/>
      <c r="C527" s="989"/>
      <c r="D527" s="438"/>
      <c r="E527" s="911"/>
      <c r="F527" s="310" t="s">
        <v>53</v>
      </c>
      <c r="G527" s="343"/>
      <c r="H527" s="311"/>
      <c r="I527" s="312"/>
      <c r="J527" s="312"/>
      <c r="K527" s="312"/>
      <c r="L527" s="312"/>
      <c r="M527" s="312"/>
      <c r="N527" s="312"/>
      <c r="O527" s="312"/>
      <c r="P527" s="312"/>
      <c r="Q527" s="313"/>
      <c r="R527" s="311"/>
    </row>
    <row r="528" spans="1:18" ht="34.5" customHeight="1">
      <c r="A528" s="1002"/>
      <c r="B528" s="1021"/>
      <c r="C528" s="991"/>
      <c r="D528" s="439"/>
      <c r="E528" s="912"/>
      <c r="F528" s="282"/>
      <c r="G528" s="408"/>
      <c r="H528" s="1007"/>
      <c r="I528" s="1008"/>
      <c r="J528" s="1008"/>
      <c r="K528" s="1008"/>
      <c r="L528" s="1008"/>
      <c r="M528" s="1008"/>
      <c r="N528" s="1008"/>
      <c r="O528" s="1008"/>
      <c r="P528" s="1008"/>
      <c r="Q528" s="1008"/>
      <c r="R528" s="440"/>
    </row>
    <row r="529" spans="1:18" ht="34.5" customHeight="1">
      <c r="A529" s="1000">
        <v>89</v>
      </c>
      <c r="B529" s="970" t="s">
        <v>427</v>
      </c>
      <c r="C529" s="973" t="s">
        <v>425</v>
      </c>
      <c r="D529" s="427" t="s">
        <v>249</v>
      </c>
      <c r="E529" s="910" t="s">
        <v>48</v>
      </c>
      <c r="F529" s="295" t="s">
        <v>283</v>
      </c>
      <c r="G529" s="151">
        <f>R529*O4</f>
        <v>0.1</v>
      </c>
      <c r="H529" s="429"/>
      <c r="I529" s="430"/>
      <c r="J529" s="298">
        <v>0</v>
      </c>
      <c r="K529" s="430"/>
      <c r="L529" s="430"/>
      <c r="M529" s="430"/>
      <c r="N529" s="430"/>
      <c r="O529" s="430"/>
      <c r="P529" s="430"/>
      <c r="Q529" s="431"/>
      <c r="R529" s="429">
        <v>0.1</v>
      </c>
    </row>
    <row r="530" spans="1:18" ht="34.5" customHeight="1">
      <c r="A530" s="1001"/>
      <c r="B530" s="1020"/>
      <c r="C530" s="989"/>
      <c r="D530" s="433"/>
      <c r="E530" s="911"/>
      <c r="F530" s="303" t="s">
        <v>285</v>
      </c>
      <c r="G530" s="304"/>
      <c r="H530" s="435"/>
      <c r="I530" s="436"/>
      <c r="J530" s="306"/>
      <c r="K530" s="436"/>
      <c r="L530" s="436"/>
      <c r="M530" s="436"/>
      <c r="N530" s="436"/>
      <c r="O530" s="436"/>
      <c r="P530" s="436"/>
      <c r="Q530" s="437"/>
      <c r="R530" s="435"/>
    </row>
    <row r="531" spans="1:18" ht="34.5" customHeight="1">
      <c r="A531" s="1001"/>
      <c r="B531" s="1020"/>
      <c r="C531" s="989"/>
      <c r="D531" s="438"/>
      <c r="E531" s="911"/>
      <c r="F531" s="310" t="s">
        <v>53</v>
      </c>
      <c r="G531" s="343"/>
      <c r="H531" s="311"/>
      <c r="I531" s="312"/>
      <c r="J531" s="312"/>
      <c r="K531" s="312"/>
      <c r="L531" s="312"/>
      <c r="M531" s="312"/>
      <c r="N531" s="312"/>
      <c r="O531" s="312"/>
      <c r="P531" s="312"/>
      <c r="Q531" s="313"/>
      <c r="R531" s="311"/>
    </row>
    <row r="532" spans="1:18" ht="34.5" customHeight="1">
      <c r="A532" s="1002"/>
      <c r="B532" s="1021"/>
      <c r="C532" s="991"/>
      <c r="D532" s="439"/>
      <c r="E532" s="912"/>
      <c r="F532" s="282"/>
      <c r="G532" s="408"/>
      <c r="H532" s="1007"/>
      <c r="I532" s="1008"/>
      <c r="J532" s="1008"/>
      <c r="K532" s="1008"/>
      <c r="L532" s="1008"/>
      <c r="M532" s="1008"/>
      <c r="N532" s="1008"/>
      <c r="O532" s="1008"/>
      <c r="P532" s="1008"/>
      <c r="Q532" s="1008"/>
      <c r="R532" s="440"/>
    </row>
    <row r="533" spans="1:18" ht="34.5" customHeight="1">
      <c r="A533" s="1000">
        <v>90</v>
      </c>
      <c r="B533" s="970" t="s">
        <v>428</v>
      </c>
      <c r="C533" s="973" t="s">
        <v>425</v>
      </c>
      <c r="D533" s="427" t="s">
        <v>374</v>
      </c>
      <c r="E533" s="910" t="s">
        <v>48</v>
      </c>
      <c r="F533" s="295" t="s">
        <v>283</v>
      </c>
      <c r="G533" s="151">
        <f>R533*O4</f>
        <v>0.1</v>
      </c>
      <c r="H533" s="429"/>
      <c r="I533" s="430"/>
      <c r="J533" s="298">
        <v>0</v>
      </c>
      <c r="K533" s="430"/>
      <c r="L533" s="430"/>
      <c r="M533" s="430"/>
      <c r="N533" s="430"/>
      <c r="O533" s="430"/>
      <c r="P533" s="430"/>
      <c r="Q533" s="431"/>
      <c r="R533" s="429">
        <v>0.1</v>
      </c>
    </row>
    <row r="534" spans="1:18" ht="34.5" customHeight="1">
      <c r="A534" s="1001"/>
      <c r="B534" s="1020"/>
      <c r="C534" s="989"/>
      <c r="D534" s="433"/>
      <c r="E534" s="911"/>
      <c r="F534" s="303" t="s">
        <v>285</v>
      </c>
      <c r="G534" s="304"/>
      <c r="H534" s="435"/>
      <c r="I534" s="436"/>
      <c r="J534" s="306"/>
      <c r="K534" s="436"/>
      <c r="L534" s="436"/>
      <c r="M534" s="436"/>
      <c r="N534" s="436"/>
      <c r="O534" s="436"/>
      <c r="P534" s="436"/>
      <c r="Q534" s="437"/>
      <c r="R534" s="435"/>
    </row>
    <row r="535" spans="1:18" ht="34.5" customHeight="1">
      <c r="A535" s="1001"/>
      <c r="B535" s="1020"/>
      <c r="C535" s="989"/>
      <c r="D535" s="438"/>
      <c r="E535" s="911"/>
      <c r="F535" s="310" t="s">
        <v>53</v>
      </c>
      <c r="G535" s="343"/>
      <c r="H535" s="311"/>
      <c r="I535" s="312"/>
      <c r="J535" s="312"/>
      <c r="K535" s="312"/>
      <c r="L535" s="312"/>
      <c r="M535" s="312"/>
      <c r="N535" s="312"/>
      <c r="O535" s="312"/>
      <c r="P535" s="312"/>
      <c r="Q535" s="313"/>
      <c r="R535" s="311"/>
    </row>
    <row r="536" spans="1:18" ht="34.5" customHeight="1">
      <c r="A536" s="1002"/>
      <c r="B536" s="1021"/>
      <c r="C536" s="991"/>
      <c r="D536" s="439"/>
      <c r="E536" s="912"/>
      <c r="F536" s="282"/>
      <c r="G536" s="408"/>
      <c r="H536" s="1007"/>
      <c r="I536" s="1008"/>
      <c r="J536" s="1008"/>
      <c r="K536" s="1008"/>
      <c r="L536" s="1008"/>
      <c r="M536" s="1008"/>
      <c r="N536" s="1008"/>
      <c r="O536" s="1008"/>
      <c r="P536" s="1008"/>
      <c r="Q536" s="1008"/>
      <c r="R536" s="440"/>
    </row>
    <row r="537" spans="1:18" ht="34.5" customHeight="1">
      <c r="A537" s="1000">
        <v>91</v>
      </c>
      <c r="B537" s="293" t="s">
        <v>429</v>
      </c>
      <c r="C537" s="973" t="s">
        <v>425</v>
      </c>
      <c r="D537" s="427" t="s">
        <v>261</v>
      </c>
      <c r="E537" s="910" t="s">
        <v>48</v>
      </c>
      <c r="F537" s="295" t="s">
        <v>283</v>
      </c>
      <c r="G537" s="151">
        <f>R537*O4</f>
        <v>0.1</v>
      </c>
      <c r="H537" s="429"/>
      <c r="I537" s="430"/>
      <c r="J537" s="298">
        <v>0</v>
      </c>
      <c r="K537" s="430"/>
      <c r="L537" s="430"/>
      <c r="M537" s="430"/>
      <c r="N537" s="430"/>
      <c r="O537" s="430"/>
      <c r="P537" s="430"/>
      <c r="Q537" s="431"/>
      <c r="R537" s="429">
        <v>0.1</v>
      </c>
    </row>
    <row r="538" spans="1:18" ht="34.5" customHeight="1">
      <c r="A538" s="1001"/>
      <c r="B538" s="301" t="s">
        <v>430</v>
      </c>
      <c r="C538" s="989"/>
      <c r="D538" s="433"/>
      <c r="E538" s="911"/>
      <c r="F538" s="303" t="s">
        <v>285</v>
      </c>
      <c r="G538" s="304"/>
      <c r="H538" s="435"/>
      <c r="I538" s="436"/>
      <c r="J538" s="306"/>
      <c r="K538" s="436"/>
      <c r="L538" s="436"/>
      <c r="M538" s="436"/>
      <c r="N538" s="436"/>
      <c r="O538" s="436"/>
      <c r="P538" s="436"/>
      <c r="Q538" s="437"/>
      <c r="R538" s="435"/>
    </row>
    <row r="539" spans="1:18" ht="34.5" customHeight="1">
      <c r="A539" s="1001"/>
      <c r="B539" s="308"/>
      <c r="C539" s="989"/>
      <c r="D539" s="438"/>
      <c r="E539" s="911"/>
      <c r="F539" s="310" t="s">
        <v>53</v>
      </c>
      <c r="G539" s="343"/>
      <c r="H539" s="311"/>
      <c r="I539" s="312"/>
      <c r="J539" s="312"/>
      <c r="K539" s="312"/>
      <c r="L539" s="312"/>
      <c r="M539" s="312"/>
      <c r="N539" s="312"/>
      <c r="O539" s="312"/>
      <c r="P539" s="312"/>
      <c r="Q539" s="313"/>
      <c r="R539" s="311"/>
    </row>
    <row r="540" spans="1:18" ht="34.5" customHeight="1">
      <c r="A540" s="1002"/>
      <c r="B540" s="317"/>
      <c r="C540" s="991"/>
      <c r="D540" s="439"/>
      <c r="E540" s="912"/>
      <c r="F540" s="282"/>
      <c r="G540" s="408"/>
      <c r="H540" s="1007"/>
      <c r="I540" s="1008"/>
      <c r="J540" s="1008"/>
      <c r="K540" s="1008"/>
      <c r="L540" s="1008"/>
      <c r="M540" s="1008"/>
      <c r="N540" s="1008"/>
      <c r="O540" s="1008"/>
      <c r="P540" s="1008"/>
      <c r="Q540" s="1008"/>
      <c r="R540" s="440"/>
    </row>
    <row r="541" spans="1:18" ht="34.5" customHeight="1">
      <c r="A541" s="1000">
        <v>92</v>
      </c>
      <c r="B541" s="970" t="s">
        <v>431</v>
      </c>
      <c r="C541" s="973" t="s">
        <v>425</v>
      </c>
      <c r="D541" s="427" t="s">
        <v>389</v>
      </c>
      <c r="E541" s="910" t="s">
        <v>48</v>
      </c>
      <c r="F541" s="295" t="s">
        <v>283</v>
      </c>
      <c r="G541" s="151">
        <f>R541*O4</f>
        <v>0.1</v>
      </c>
      <c r="H541" s="429"/>
      <c r="I541" s="430"/>
      <c r="J541" s="298">
        <v>0</v>
      </c>
      <c r="K541" s="430"/>
      <c r="L541" s="430"/>
      <c r="M541" s="430"/>
      <c r="N541" s="430"/>
      <c r="O541" s="430"/>
      <c r="P541" s="430"/>
      <c r="Q541" s="431"/>
      <c r="R541" s="429">
        <v>0.1</v>
      </c>
    </row>
    <row r="542" spans="1:18" ht="34.5" customHeight="1">
      <c r="A542" s="1001"/>
      <c r="B542" s="1020"/>
      <c r="C542" s="989"/>
      <c r="D542" s="433"/>
      <c r="E542" s="911"/>
      <c r="F542" s="303" t="s">
        <v>285</v>
      </c>
      <c r="G542" s="304"/>
      <c r="H542" s="435"/>
      <c r="I542" s="436"/>
      <c r="J542" s="306"/>
      <c r="K542" s="436"/>
      <c r="L542" s="436"/>
      <c r="M542" s="436"/>
      <c r="N542" s="436"/>
      <c r="O542" s="436"/>
      <c r="P542" s="436"/>
      <c r="Q542" s="437"/>
      <c r="R542" s="435"/>
    </row>
    <row r="543" spans="1:18" ht="34.5" customHeight="1">
      <c r="A543" s="1001"/>
      <c r="B543" s="1020"/>
      <c r="C543" s="989"/>
      <c r="D543" s="438"/>
      <c r="E543" s="911"/>
      <c r="F543" s="310" t="s">
        <v>53</v>
      </c>
      <c r="G543" s="343"/>
      <c r="H543" s="311"/>
      <c r="I543" s="312"/>
      <c r="J543" s="312"/>
      <c r="K543" s="312"/>
      <c r="L543" s="312"/>
      <c r="M543" s="312"/>
      <c r="N543" s="312"/>
      <c r="O543" s="312"/>
      <c r="P543" s="312"/>
      <c r="Q543" s="313"/>
      <c r="R543" s="311"/>
    </row>
    <row r="544" spans="1:18" ht="34.5" customHeight="1">
      <c r="A544" s="1002"/>
      <c r="B544" s="1021"/>
      <c r="C544" s="991"/>
      <c r="D544" s="439"/>
      <c r="E544" s="912"/>
      <c r="F544" s="282"/>
      <c r="G544" s="408"/>
      <c r="H544" s="1007"/>
      <c r="I544" s="1008"/>
      <c r="J544" s="1008"/>
      <c r="K544" s="1008"/>
      <c r="L544" s="1008"/>
      <c r="M544" s="1008"/>
      <c r="N544" s="1008"/>
      <c r="O544" s="1008"/>
      <c r="P544" s="1008"/>
      <c r="Q544" s="1008"/>
      <c r="R544" s="440"/>
    </row>
    <row r="545" spans="1:18" ht="34.5" customHeight="1">
      <c r="A545" s="1000">
        <v>93</v>
      </c>
      <c r="B545" s="970" t="s">
        <v>432</v>
      </c>
      <c r="C545" s="973" t="s">
        <v>425</v>
      </c>
      <c r="D545" s="427" t="s">
        <v>263</v>
      </c>
      <c r="E545" s="910" t="s">
        <v>48</v>
      </c>
      <c r="F545" s="295" t="s">
        <v>283</v>
      </c>
      <c r="G545" s="151">
        <f>R545*O4</f>
        <v>0.1</v>
      </c>
      <c r="H545" s="429"/>
      <c r="I545" s="430"/>
      <c r="J545" s="298">
        <v>0</v>
      </c>
      <c r="K545" s="430"/>
      <c r="L545" s="430"/>
      <c r="M545" s="430"/>
      <c r="N545" s="430"/>
      <c r="O545" s="430"/>
      <c r="P545" s="430"/>
      <c r="Q545" s="431"/>
      <c r="R545" s="429">
        <v>0.1</v>
      </c>
    </row>
    <row r="546" spans="1:18" ht="34.5" customHeight="1">
      <c r="A546" s="1001"/>
      <c r="B546" s="1020"/>
      <c r="C546" s="989"/>
      <c r="D546" s="433"/>
      <c r="E546" s="911"/>
      <c r="F546" s="303" t="s">
        <v>285</v>
      </c>
      <c r="G546" s="304"/>
      <c r="H546" s="435"/>
      <c r="I546" s="436"/>
      <c r="J546" s="306"/>
      <c r="K546" s="436"/>
      <c r="L546" s="436"/>
      <c r="M546" s="436"/>
      <c r="N546" s="436"/>
      <c r="O546" s="436"/>
      <c r="P546" s="436"/>
      <c r="Q546" s="437"/>
      <c r="R546" s="435"/>
    </row>
    <row r="547" spans="1:18" ht="34.5" customHeight="1">
      <c r="A547" s="1001"/>
      <c r="B547" s="1020"/>
      <c r="C547" s="989"/>
      <c r="D547" s="438"/>
      <c r="E547" s="911"/>
      <c r="F547" s="310" t="s">
        <v>53</v>
      </c>
      <c r="G547" s="343"/>
      <c r="H547" s="311"/>
      <c r="I547" s="312"/>
      <c r="J547" s="312"/>
      <c r="K547" s="312"/>
      <c r="L547" s="312"/>
      <c r="M547" s="312"/>
      <c r="N547" s="312"/>
      <c r="O547" s="312"/>
      <c r="P547" s="312"/>
      <c r="Q547" s="313"/>
      <c r="R547" s="311"/>
    </row>
    <row r="548" spans="1:18" ht="34.5" customHeight="1">
      <c r="A548" s="1002"/>
      <c r="B548" s="1021"/>
      <c r="C548" s="991"/>
      <c r="D548" s="439"/>
      <c r="E548" s="912"/>
      <c r="F548" s="282"/>
      <c r="G548" s="408"/>
      <c r="H548" s="1007"/>
      <c r="I548" s="1008"/>
      <c r="J548" s="1008"/>
      <c r="K548" s="1008"/>
      <c r="L548" s="1008"/>
      <c r="M548" s="1008"/>
      <c r="N548" s="1008"/>
      <c r="O548" s="1008"/>
      <c r="P548" s="1008"/>
      <c r="Q548" s="1008"/>
      <c r="R548" s="440"/>
    </row>
    <row r="549" spans="1:18" ht="34.5" hidden="1" customHeight="1">
      <c r="A549" s="873" t="s">
        <v>433</v>
      </c>
      <c r="B549" s="874"/>
      <c r="C549" s="874"/>
      <c r="D549" s="874"/>
      <c r="E549" s="875"/>
      <c r="F549" s="271">
        <f t="shared" ref="F549:F551" si="48">SUM(H549:Q549)</f>
        <v>0</v>
      </c>
      <c r="G549" s="272"/>
      <c r="H549" s="282">
        <f t="shared" ref="H549:H551" si="49">H484+H488+H492+H496+H501+H505+H509+H513+H517+H521+H525+H529+H533+H537+H541+H545</f>
        <v>0</v>
      </c>
      <c r="I549" s="282">
        <f t="shared" ref="I549:I551" si="50">I484+I488+I492+I496+I501+I505+I509+I513+I517+I521+I525+I529+I533+I537+I541+I545</f>
        <v>0</v>
      </c>
      <c r="J549" s="282">
        <f t="shared" ref="J549:J551" si="51">J484+J488+J492+J496+J501+J505+J509+J513+J517+J521+J525+J529+J533+J537+J541+J545</f>
        <v>0</v>
      </c>
      <c r="K549" s="282">
        <f t="shared" ref="K549:K551" si="52">K484+K488+K492+K496+K501+K505+K509+K513+K517+K521+K525+K529+K533+K537+K541+K545</f>
        <v>0</v>
      </c>
      <c r="L549" s="282">
        <f t="shared" ref="L549:L551" si="53">L484+L488+L492+L496+L501+L505+L509+L513+L517+L521+L525+L529+L533+L537+L541+L545</f>
        <v>0</v>
      </c>
      <c r="M549" s="282">
        <f t="shared" ref="M549:M551" si="54">M484+M488+M492+M496+M501+M505+M509+M513+M517+M521+M525+M529+M533+M537+M541+M545</f>
        <v>0</v>
      </c>
      <c r="N549" s="282">
        <f t="shared" ref="N549:N551" si="55">N484+N488+N492+N496+N501+N505+N509+N513+N517+N521+N525+N529+N533+N537+N541+N545</f>
        <v>0</v>
      </c>
      <c r="O549" s="282">
        <f t="shared" ref="O549:O551" si="56">O484+O488+O492+O496+O501+O505+O509+O513+O517+O521+O525+O529+O533+O537+O541+O545</f>
        <v>0</v>
      </c>
      <c r="P549" s="282">
        <f t="shared" ref="P549:P551" si="57">P484+P488+P492+P496+P501+P505+P509+P513+P517+P521+P525+P529+P533+P537+P541+P545</f>
        <v>0</v>
      </c>
      <c r="Q549" s="283">
        <f t="shared" ref="Q549:Q551" si="58">Q484+Q488+Q492+Q496+Q501+Q505+Q509+Q513+Q517+Q521+Q525+Q529+Q533+Q537+Q541+Q545</f>
        <v>0</v>
      </c>
      <c r="R549" s="283"/>
    </row>
    <row r="550" spans="1:18" ht="34.5" hidden="1" customHeight="1">
      <c r="A550" s="896" t="s">
        <v>434</v>
      </c>
      <c r="B550" s="897"/>
      <c r="C550" s="897"/>
      <c r="D550" s="897"/>
      <c r="E550" s="898"/>
      <c r="F550" s="271">
        <f t="shared" si="48"/>
        <v>0</v>
      </c>
      <c r="G550" s="272"/>
      <c r="H550" s="282">
        <f t="shared" si="49"/>
        <v>0</v>
      </c>
      <c r="I550" s="282">
        <f t="shared" si="50"/>
        <v>0</v>
      </c>
      <c r="J550" s="282">
        <f t="shared" si="51"/>
        <v>0</v>
      </c>
      <c r="K550" s="282">
        <f t="shared" si="52"/>
        <v>0</v>
      </c>
      <c r="L550" s="282">
        <f t="shared" si="53"/>
        <v>0</v>
      </c>
      <c r="M550" s="282">
        <f t="shared" si="54"/>
        <v>0</v>
      </c>
      <c r="N550" s="282">
        <f t="shared" si="55"/>
        <v>0</v>
      </c>
      <c r="O550" s="282">
        <f t="shared" si="56"/>
        <v>0</v>
      </c>
      <c r="P550" s="282">
        <f t="shared" si="57"/>
        <v>0</v>
      </c>
      <c r="Q550" s="283">
        <f t="shared" si="58"/>
        <v>0</v>
      </c>
      <c r="R550" s="283"/>
    </row>
    <row r="551" spans="1:18" ht="34.5" hidden="1" customHeight="1">
      <c r="A551" s="876" t="s">
        <v>435</v>
      </c>
      <c r="B551" s="877"/>
      <c r="C551" s="877"/>
      <c r="D551" s="877"/>
      <c r="E551" s="878"/>
      <c r="F551" s="271">
        <f t="shared" si="48"/>
        <v>0</v>
      </c>
      <c r="G551" s="272"/>
      <c r="H551" s="282">
        <f t="shared" si="49"/>
        <v>0</v>
      </c>
      <c r="I551" s="282">
        <f t="shared" si="50"/>
        <v>0</v>
      </c>
      <c r="J551" s="282">
        <f t="shared" si="51"/>
        <v>0</v>
      </c>
      <c r="K551" s="282">
        <f t="shared" si="52"/>
        <v>0</v>
      </c>
      <c r="L551" s="282">
        <f t="shared" si="53"/>
        <v>0</v>
      </c>
      <c r="M551" s="282">
        <f t="shared" si="54"/>
        <v>0</v>
      </c>
      <c r="N551" s="282">
        <f t="shared" si="55"/>
        <v>0</v>
      </c>
      <c r="O551" s="282">
        <f t="shared" si="56"/>
        <v>0</v>
      </c>
      <c r="P551" s="282">
        <f t="shared" si="57"/>
        <v>0</v>
      </c>
      <c r="Q551" s="283">
        <f t="shared" si="58"/>
        <v>0</v>
      </c>
      <c r="R551" s="283"/>
    </row>
    <row r="552" spans="1:18" ht="34.5" hidden="1" customHeight="1">
      <c r="A552" s="879" t="s">
        <v>436</v>
      </c>
      <c r="B552" s="880"/>
      <c r="C552" s="880"/>
      <c r="D552" s="880"/>
      <c r="E552" s="881"/>
      <c r="F552" s="274">
        <f>SUM(F549:F550)</f>
        <v>0</v>
      </c>
      <c r="G552" s="275"/>
      <c r="H552" s="274">
        <f t="shared" ref="H552:Q552" si="59">H549+H550</f>
        <v>0</v>
      </c>
      <c r="I552" s="274">
        <f t="shared" si="59"/>
        <v>0</v>
      </c>
      <c r="J552" s="274">
        <f t="shared" si="59"/>
        <v>0</v>
      </c>
      <c r="K552" s="274">
        <f t="shared" si="59"/>
        <v>0</v>
      </c>
      <c r="L552" s="274">
        <f t="shared" si="59"/>
        <v>0</v>
      </c>
      <c r="M552" s="274">
        <f t="shared" si="59"/>
        <v>0</v>
      </c>
      <c r="N552" s="274">
        <f t="shared" si="59"/>
        <v>0</v>
      </c>
      <c r="O552" s="274">
        <f t="shared" si="59"/>
        <v>0</v>
      </c>
      <c r="P552" s="274">
        <f t="shared" si="59"/>
        <v>0</v>
      </c>
      <c r="Q552" s="276">
        <f t="shared" si="59"/>
        <v>0</v>
      </c>
      <c r="R552" s="276"/>
    </row>
    <row r="553" spans="1:18" ht="34.5" hidden="1" customHeight="1">
      <c r="A553" s="899" t="s">
        <v>437</v>
      </c>
      <c r="B553" s="900"/>
      <c r="C553" s="900"/>
      <c r="D553" s="900"/>
      <c r="E553" s="901"/>
      <c r="F553" s="290">
        <f>SUM(F549:F551)</f>
        <v>0</v>
      </c>
      <c r="G553" s="290"/>
      <c r="H553" s="290">
        <f t="shared" ref="H553:Q553" si="60">H549+H550+H551</f>
        <v>0</v>
      </c>
      <c r="I553" s="290">
        <f t="shared" si="60"/>
        <v>0</v>
      </c>
      <c r="J553" s="290">
        <f t="shared" si="60"/>
        <v>0</v>
      </c>
      <c r="K553" s="290">
        <f t="shared" si="60"/>
        <v>0</v>
      </c>
      <c r="L553" s="290">
        <f t="shared" si="60"/>
        <v>0</v>
      </c>
      <c r="M553" s="290">
        <f t="shared" si="60"/>
        <v>0</v>
      </c>
      <c r="N553" s="290">
        <f t="shared" si="60"/>
        <v>0</v>
      </c>
      <c r="O553" s="290">
        <f t="shared" si="60"/>
        <v>0</v>
      </c>
      <c r="P553" s="290">
        <f t="shared" si="60"/>
        <v>0</v>
      </c>
      <c r="Q553" s="291">
        <f t="shared" si="60"/>
        <v>0</v>
      </c>
      <c r="R553" s="291"/>
    </row>
    <row r="554" spans="1:18" ht="34.5" hidden="1" customHeight="1">
      <c r="A554" s="870"/>
      <c r="B554" s="871"/>
      <c r="C554" s="871"/>
      <c r="D554" s="871"/>
      <c r="E554" s="871"/>
      <c r="F554" s="871"/>
      <c r="G554" s="1022"/>
      <c r="H554" s="871"/>
      <c r="I554" s="871"/>
      <c r="J554" s="871"/>
      <c r="K554" s="871"/>
      <c r="L554" s="871"/>
      <c r="M554" s="871"/>
      <c r="N554" s="871"/>
      <c r="O554" s="871"/>
      <c r="P554" s="871"/>
      <c r="Q554" s="995"/>
      <c r="R554" s="410"/>
    </row>
    <row r="555" spans="1:18" ht="34.5" customHeight="1">
      <c r="A555" s="873" t="s">
        <v>438</v>
      </c>
      <c r="B555" s="874"/>
      <c r="C555" s="874"/>
      <c r="D555" s="874"/>
      <c r="E555" s="874"/>
      <c r="F555" s="875"/>
      <c r="G555" s="467"/>
      <c r="H555" s="412">
        <f t="shared" ref="H555:H557" si="61">H549</f>
        <v>0</v>
      </c>
      <c r="I555" s="413">
        <f t="shared" ref="I555:I559" si="62">SUM(I549,H555)</f>
        <v>0</v>
      </c>
      <c r="J555" s="412">
        <f t="shared" ref="J555:J559" si="63">SUM(J549,I555)</f>
        <v>0</v>
      </c>
      <c r="K555" s="413">
        <f t="shared" ref="K555:K559" si="64">SUM(K549,J555)</f>
        <v>0</v>
      </c>
      <c r="L555" s="412">
        <f t="shared" ref="L555:L559" si="65">SUM(L549,K555)</f>
        <v>0</v>
      </c>
      <c r="M555" s="413">
        <f t="shared" ref="M555:M559" si="66">SUM(M549,L555)</f>
        <v>0</v>
      </c>
      <c r="N555" s="412">
        <f t="shared" ref="N555:N559" si="67">SUM(N549,M555)</f>
        <v>0</v>
      </c>
      <c r="O555" s="413">
        <f t="shared" ref="O555:O559" si="68">SUM(O549,N555)</f>
        <v>0</v>
      </c>
      <c r="P555" s="412">
        <f t="shared" ref="P555:P559" si="69">SUM(P549,O555)</f>
        <v>0</v>
      </c>
      <c r="Q555" s="414">
        <f t="shared" ref="Q555:Q559" si="70">SUM(Q549,P555)</f>
        <v>0</v>
      </c>
      <c r="R555" s="415"/>
    </row>
    <row r="556" spans="1:18" ht="34.5" customHeight="1">
      <c r="A556" s="896" t="s">
        <v>439</v>
      </c>
      <c r="B556" s="897"/>
      <c r="C556" s="897"/>
      <c r="D556" s="897"/>
      <c r="E556" s="897"/>
      <c r="F556" s="898"/>
      <c r="G556" s="284"/>
      <c r="H556" s="413">
        <f t="shared" si="61"/>
        <v>0</v>
      </c>
      <c r="I556" s="412">
        <f t="shared" si="62"/>
        <v>0</v>
      </c>
      <c r="J556" s="413">
        <f t="shared" si="63"/>
        <v>0</v>
      </c>
      <c r="K556" s="412">
        <f t="shared" si="64"/>
        <v>0</v>
      </c>
      <c r="L556" s="413">
        <f t="shared" si="65"/>
        <v>0</v>
      </c>
      <c r="M556" s="412">
        <f t="shared" si="66"/>
        <v>0</v>
      </c>
      <c r="N556" s="413">
        <f t="shared" si="67"/>
        <v>0</v>
      </c>
      <c r="O556" s="412">
        <f t="shared" si="68"/>
        <v>0</v>
      </c>
      <c r="P556" s="413">
        <f t="shared" si="69"/>
        <v>0</v>
      </c>
      <c r="Q556" s="412">
        <f t="shared" si="70"/>
        <v>0</v>
      </c>
      <c r="R556" s="413"/>
    </row>
    <row r="557" spans="1:18" ht="34.5" customHeight="1">
      <c r="A557" s="876" t="s">
        <v>440</v>
      </c>
      <c r="B557" s="877"/>
      <c r="C557" s="877"/>
      <c r="D557" s="877"/>
      <c r="E557" s="877"/>
      <c r="F557" s="878"/>
      <c r="G557" s="467"/>
      <c r="H557" s="412">
        <f t="shared" si="61"/>
        <v>0</v>
      </c>
      <c r="I557" s="413">
        <f t="shared" si="62"/>
        <v>0</v>
      </c>
      <c r="J557" s="412">
        <f t="shared" si="63"/>
        <v>0</v>
      </c>
      <c r="K557" s="413">
        <f t="shared" si="64"/>
        <v>0</v>
      </c>
      <c r="L557" s="412">
        <f t="shared" si="65"/>
        <v>0</v>
      </c>
      <c r="M557" s="413">
        <f t="shared" si="66"/>
        <v>0</v>
      </c>
      <c r="N557" s="412">
        <f t="shared" si="67"/>
        <v>0</v>
      </c>
      <c r="O557" s="413">
        <f t="shared" si="68"/>
        <v>0</v>
      </c>
      <c r="P557" s="412">
        <f t="shared" si="69"/>
        <v>0</v>
      </c>
      <c r="Q557" s="414">
        <f t="shared" si="70"/>
        <v>0</v>
      </c>
      <c r="R557" s="415"/>
    </row>
    <row r="558" spans="1:18" ht="34.5" customHeight="1">
      <c r="A558" s="879" t="s">
        <v>441</v>
      </c>
      <c r="B558" s="880"/>
      <c r="C558" s="880"/>
      <c r="D558" s="880"/>
      <c r="E558" s="880"/>
      <c r="F558" s="881"/>
      <c r="G558" s="277"/>
      <c r="H558" s="419">
        <f>SUM(H555:H556)</f>
        <v>0</v>
      </c>
      <c r="I558" s="420">
        <f t="shared" si="62"/>
        <v>0</v>
      </c>
      <c r="J558" s="421">
        <f t="shared" si="63"/>
        <v>0</v>
      </c>
      <c r="K558" s="420">
        <f t="shared" si="64"/>
        <v>0</v>
      </c>
      <c r="L558" s="421">
        <f t="shared" si="65"/>
        <v>0</v>
      </c>
      <c r="M558" s="420">
        <f t="shared" si="66"/>
        <v>0</v>
      </c>
      <c r="N558" s="421">
        <f t="shared" si="67"/>
        <v>0</v>
      </c>
      <c r="O558" s="420">
        <f t="shared" si="68"/>
        <v>0</v>
      </c>
      <c r="P558" s="421">
        <f t="shared" si="69"/>
        <v>0</v>
      </c>
      <c r="Q558" s="420">
        <f t="shared" si="70"/>
        <v>0</v>
      </c>
      <c r="R558" s="421"/>
    </row>
    <row r="559" spans="1:18" ht="34.5" customHeight="1">
      <c r="A559" s="899" t="s">
        <v>442</v>
      </c>
      <c r="B559" s="900"/>
      <c r="C559" s="900"/>
      <c r="D559" s="900"/>
      <c r="E559" s="900"/>
      <c r="F559" s="901"/>
      <c r="G559" s="289"/>
      <c r="H559" s="422">
        <f>SUM(H555:H557)</f>
        <v>0</v>
      </c>
      <c r="I559" s="422">
        <f t="shared" si="62"/>
        <v>0</v>
      </c>
      <c r="J559" s="423">
        <f t="shared" si="63"/>
        <v>0</v>
      </c>
      <c r="K559" s="422">
        <f t="shared" si="64"/>
        <v>0</v>
      </c>
      <c r="L559" s="423">
        <f t="shared" si="65"/>
        <v>0</v>
      </c>
      <c r="M559" s="422">
        <f t="shared" si="66"/>
        <v>0</v>
      </c>
      <c r="N559" s="423">
        <f t="shared" si="67"/>
        <v>0</v>
      </c>
      <c r="O559" s="422">
        <f t="shared" si="68"/>
        <v>0</v>
      </c>
      <c r="P559" s="423">
        <f t="shared" si="69"/>
        <v>0</v>
      </c>
      <c r="Q559" s="424">
        <f t="shared" si="70"/>
        <v>0</v>
      </c>
      <c r="R559" s="422"/>
    </row>
    <row r="560" spans="1:18" ht="34.5" customHeight="1">
      <c r="A560" s="1023"/>
      <c r="B560" s="1024"/>
      <c r="C560" s="1024"/>
      <c r="D560" s="1024"/>
      <c r="E560" s="1024"/>
      <c r="F560" s="1024"/>
      <c r="G560" s="1024"/>
      <c r="H560" s="1024"/>
      <c r="I560" s="1024"/>
      <c r="J560" s="1024"/>
      <c r="K560" s="1024"/>
      <c r="L560" s="1024"/>
      <c r="M560" s="1024"/>
      <c r="N560" s="1024"/>
      <c r="O560" s="1024"/>
      <c r="P560" s="1024"/>
      <c r="Q560" s="1025"/>
      <c r="R560" s="468"/>
    </row>
    <row r="561" spans="1:18" ht="34.5" customHeight="1">
      <c r="A561" s="736" t="s">
        <v>409</v>
      </c>
      <c r="B561" s="737"/>
      <c r="C561" s="737"/>
      <c r="D561" s="737"/>
      <c r="E561" s="737"/>
      <c r="F561" s="737"/>
      <c r="G561" s="902"/>
      <c r="H561" s="737"/>
      <c r="I561" s="737"/>
      <c r="J561" s="737"/>
      <c r="K561" s="737"/>
      <c r="L561" s="737"/>
      <c r="M561" s="737"/>
      <c r="N561" s="737"/>
      <c r="O561" s="737"/>
      <c r="P561" s="737"/>
      <c r="Q561" s="903"/>
      <c r="R561" s="292"/>
    </row>
    <row r="562" spans="1:18" ht="34.5" customHeight="1">
      <c r="A562" s="736" t="s">
        <v>443</v>
      </c>
      <c r="B562" s="737"/>
      <c r="C562" s="737"/>
      <c r="D562" s="737"/>
      <c r="E562" s="737"/>
      <c r="F562" s="737"/>
      <c r="G562" s="902"/>
      <c r="H562" s="737"/>
      <c r="I562" s="737"/>
      <c r="J562" s="737"/>
      <c r="K562" s="737"/>
      <c r="L562" s="737"/>
      <c r="M562" s="737"/>
      <c r="N562" s="737"/>
      <c r="O562" s="737"/>
      <c r="P562" s="737"/>
      <c r="Q562" s="903"/>
      <c r="R562" s="292"/>
    </row>
    <row r="563" spans="1:18" ht="34.5" customHeight="1">
      <c r="A563" s="1000">
        <v>94</v>
      </c>
      <c r="B563" s="293" t="s">
        <v>444</v>
      </c>
      <c r="C563" s="907" t="s">
        <v>445</v>
      </c>
      <c r="D563" s="294"/>
      <c r="E563" s="910" t="s">
        <v>99</v>
      </c>
      <c r="F563" s="295" t="s">
        <v>283</v>
      </c>
      <c r="G563" s="296"/>
      <c r="H563" s="297"/>
      <c r="I563" s="298"/>
      <c r="J563" s="298"/>
      <c r="K563" s="298"/>
      <c r="L563" s="298"/>
      <c r="M563" s="298"/>
      <c r="N563" s="298"/>
      <c r="O563" s="298"/>
      <c r="P563" s="298"/>
      <c r="Q563" s="299"/>
      <c r="R563" s="297"/>
    </row>
    <row r="564" spans="1:18" ht="34.5" customHeight="1">
      <c r="A564" s="1001"/>
      <c r="B564" s="301" t="s">
        <v>446</v>
      </c>
      <c r="C564" s="908"/>
      <c r="D564" s="302" t="s">
        <v>447</v>
      </c>
      <c r="E564" s="911"/>
      <c r="F564" s="303" t="s">
        <v>285</v>
      </c>
      <c r="G564" s="304"/>
      <c r="H564" s="305"/>
      <c r="I564" s="306"/>
      <c r="J564" s="10"/>
      <c r="K564" s="469"/>
      <c r="L564" s="306"/>
      <c r="M564" s="306"/>
      <c r="N564" s="306"/>
      <c r="O564" s="306"/>
      <c r="P564" s="306"/>
      <c r="Q564" s="307"/>
      <c r="R564" s="305"/>
    </row>
    <row r="565" spans="1:18" ht="34.5" customHeight="1">
      <c r="A565" s="1001"/>
      <c r="B565" s="308" t="s">
        <v>448</v>
      </c>
      <c r="C565" s="908"/>
      <c r="D565" s="309"/>
      <c r="E565" s="911"/>
      <c r="F565" s="310" t="s">
        <v>53</v>
      </c>
      <c r="G565" s="151">
        <f>R565*O4</f>
        <v>1.2</v>
      </c>
      <c r="H565" s="311"/>
      <c r="I565" s="312"/>
      <c r="J565" s="312"/>
      <c r="K565" s="312"/>
      <c r="L565" s="312"/>
      <c r="M565" s="312"/>
      <c r="N565" s="312"/>
      <c r="O565" s="312">
        <v>0</v>
      </c>
      <c r="P565" s="312"/>
      <c r="Q565" s="313"/>
      <c r="R565" s="311">
        <v>1.2</v>
      </c>
    </row>
    <row r="566" spans="1:18" ht="34.5" customHeight="1">
      <c r="A566" s="1001"/>
      <c r="B566" s="308" t="s">
        <v>449</v>
      </c>
      <c r="C566" s="908"/>
      <c r="D566" s="933" t="s">
        <v>450</v>
      </c>
      <c r="E566" s="911"/>
      <c r="F566" s="888"/>
      <c r="G566" s="278"/>
      <c r="H566" s="1029"/>
      <c r="I566" s="1030"/>
      <c r="J566" s="1030"/>
      <c r="K566" s="1030"/>
      <c r="L566" s="1030"/>
      <c r="M566" s="1030"/>
      <c r="N566" s="1030"/>
      <c r="O566" s="1030"/>
      <c r="P566" s="1030"/>
      <c r="Q566" s="1030"/>
      <c r="R566" s="470"/>
    </row>
    <row r="567" spans="1:18" ht="34.5" customHeight="1">
      <c r="A567" s="1001"/>
      <c r="B567" s="308" t="s">
        <v>451</v>
      </c>
      <c r="C567" s="908"/>
      <c r="D567" s="933"/>
      <c r="E567" s="911"/>
      <c r="F567" s="1027"/>
      <c r="G567" s="471"/>
      <c r="H567" s="1031"/>
      <c r="I567" s="1032"/>
      <c r="J567" s="1032"/>
      <c r="K567" s="1032"/>
      <c r="L567" s="1032"/>
      <c r="M567" s="1032"/>
      <c r="N567" s="1032"/>
      <c r="O567" s="1032"/>
      <c r="P567" s="1032"/>
      <c r="Q567" s="1032"/>
      <c r="R567" s="472"/>
    </row>
    <row r="568" spans="1:18" ht="34.5" customHeight="1">
      <c r="A568" s="1002"/>
      <c r="B568" s="317" t="s">
        <v>452</v>
      </c>
      <c r="C568" s="909"/>
      <c r="D568" s="1026"/>
      <c r="E568" s="912"/>
      <c r="F568" s="1028"/>
      <c r="G568" s="473"/>
      <c r="H568" s="1033"/>
      <c r="I568" s="1034"/>
      <c r="J568" s="1034"/>
      <c r="K568" s="1034"/>
      <c r="L568" s="1034"/>
      <c r="M568" s="1034"/>
      <c r="N568" s="1034"/>
      <c r="O568" s="1034"/>
      <c r="P568" s="1034"/>
      <c r="Q568" s="1034"/>
      <c r="R568" s="474"/>
    </row>
    <row r="569" spans="1:18" ht="34.5" customHeight="1">
      <c r="A569" s="1000">
        <v>95</v>
      </c>
      <c r="B569" s="293" t="s">
        <v>453</v>
      </c>
      <c r="C569" s="907" t="s">
        <v>454</v>
      </c>
      <c r="D569" s="294"/>
      <c r="E569" s="921" t="s">
        <v>99</v>
      </c>
      <c r="F569" s="295" t="s">
        <v>283</v>
      </c>
      <c r="G569" s="296"/>
      <c r="H569" s="297"/>
      <c r="I569" s="298"/>
      <c r="J569" s="298"/>
      <c r="K569" s="298"/>
      <c r="L569" s="298"/>
      <c r="M569" s="298"/>
      <c r="N569" s="298"/>
      <c r="O569" s="298"/>
      <c r="P569" s="298"/>
      <c r="Q569" s="299"/>
      <c r="R569" s="297"/>
    </row>
    <row r="570" spans="1:18" ht="34.5" customHeight="1">
      <c r="A570" s="1001"/>
      <c r="B570" s="301" t="s">
        <v>455</v>
      </c>
      <c r="C570" s="908"/>
      <c r="D570" s="302"/>
      <c r="E570" s="922"/>
      <c r="F570" s="303" t="s">
        <v>285</v>
      </c>
      <c r="G570" s="304"/>
      <c r="H570" s="305"/>
      <c r="I570" s="306"/>
      <c r="J570" s="306"/>
      <c r="K570" s="306"/>
      <c r="L570" s="306"/>
      <c r="M570" s="306"/>
      <c r="N570" s="306"/>
      <c r="O570" s="306"/>
      <c r="P570" s="306"/>
      <c r="Q570" s="307"/>
      <c r="R570" s="305"/>
    </row>
    <row r="571" spans="1:18" ht="34.5" customHeight="1">
      <c r="A571" s="1001"/>
      <c r="B571" s="308" t="s">
        <v>456</v>
      </c>
      <c r="C571" s="908"/>
      <c r="D571" s="309" t="s">
        <v>263</v>
      </c>
      <c r="E571" s="922"/>
      <c r="F571" s="310" t="s">
        <v>53</v>
      </c>
      <c r="G571" s="151">
        <f>R571*O4</f>
        <v>0.4</v>
      </c>
      <c r="H571" s="311"/>
      <c r="I571" s="312"/>
      <c r="J571" s="312"/>
      <c r="K571" s="312"/>
      <c r="L571" s="312"/>
      <c r="M571" s="312"/>
      <c r="N571" s="312"/>
      <c r="O571" s="312">
        <v>0</v>
      </c>
      <c r="P571" s="312"/>
      <c r="Q571" s="313"/>
      <c r="R571" s="311">
        <v>0.4</v>
      </c>
    </row>
    <row r="572" spans="1:18" ht="34.5" customHeight="1">
      <c r="A572" s="1002"/>
      <c r="B572" s="317" t="s">
        <v>457</v>
      </c>
      <c r="C572" s="909"/>
      <c r="D572" s="407"/>
      <c r="E572" s="923"/>
      <c r="F572" s="290"/>
      <c r="G572" s="291"/>
      <c r="H572" s="1035"/>
      <c r="I572" s="1036"/>
      <c r="J572" s="1036"/>
      <c r="K572" s="1036"/>
      <c r="L572" s="1036"/>
      <c r="M572" s="1036"/>
      <c r="N572" s="1036"/>
      <c r="O572" s="1036"/>
      <c r="P572" s="1036"/>
      <c r="Q572" s="1036"/>
      <c r="R572" s="475"/>
    </row>
    <row r="573" spans="1:18" ht="34.5" customHeight="1">
      <c r="A573" s="1000">
        <v>96</v>
      </c>
      <c r="B573" s="1003" t="s">
        <v>458</v>
      </c>
      <c r="C573" s="907" t="s">
        <v>459</v>
      </c>
      <c r="D573" s="294" t="s">
        <v>460</v>
      </c>
      <c r="E573" s="1037" t="s">
        <v>461</v>
      </c>
      <c r="F573" s="295" t="s">
        <v>283</v>
      </c>
      <c r="G573" s="296"/>
      <c r="H573" s="297"/>
      <c r="I573" s="298"/>
      <c r="J573" s="298"/>
      <c r="K573" s="298"/>
      <c r="L573" s="298"/>
      <c r="M573" s="298"/>
      <c r="N573" s="298"/>
      <c r="O573" s="298"/>
      <c r="P573" s="298"/>
      <c r="Q573" s="299"/>
      <c r="R573" s="297"/>
    </row>
    <row r="574" spans="1:18" ht="34.5" customHeight="1">
      <c r="A574" s="1001"/>
      <c r="B574" s="1005"/>
      <c r="C574" s="908"/>
      <c r="D574" s="302"/>
      <c r="E574" s="1038"/>
      <c r="F574" s="303" t="s">
        <v>285</v>
      </c>
      <c r="G574" s="304"/>
      <c r="H574" s="476"/>
      <c r="I574" s="306"/>
      <c r="J574" s="306"/>
      <c r="K574" s="306"/>
      <c r="L574" s="306"/>
      <c r="M574" s="306"/>
      <c r="N574" s="306"/>
      <c r="O574" s="306"/>
      <c r="P574" s="306"/>
      <c r="Q574" s="307"/>
      <c r="R574" s="476"/>
    </row>
    <row r="575" spans="1:18" ht="34.5" customHeight="1">
      <c r="A575" s="1001"/>
      <c r="B575" s="1005"/>
      <c r="C575" s="908"/>
      <c r="D575" s="309"/>
      <c r="E575" s="1038"/>
      <c r="F575" s="310" t="s">
        <v>53</v>
      </c>
      <c r="G575" s="151">
        <f>R575*O4</f>
        <v>0.8</v>
      </c>
      <c r="H575" s="311"/>
      <c r="I575" s="312"/>
      <c r="J575" s="312"/>
      <c r="K575" s="312"/>
      <c r="L575" s="312"/>
      <c r="M575" s="312"/>
      <c r="N575" s="312"/>
      <c r="O575" s="312">
        <v>0</v>
      </c>
      <c r="P575" s="312"/>
      <c r="Q575" s="313"/>
      <c r="R575" s="311">
        <v>0.8</v>
      </c>
    </row>
    <row r="576" spans="1:18" ht="34.5" customHeight="1">
      <c r="A576" s="1002"/>
      <c r="B576" s="1006"/>
      <c r="C576" s="909"/>
      <c r="D576" s="407"/>
      <c r="E576" s="1039"/>
      <c r="F576" s="282"/>
      <c r="G576" s="408"/>
      <c r="H576" s="992"/>
      <c r="I576" s="993"/>
      <c r="J576" s="993"/>
      <c r="K576" s="993"/>
      <c r="L576" s="993"/>
      <c r="M576" s="993"/>
      <c r="N576" s="993"/>
      <c r="O576" s="993"/>
      <c r="P576" s="993"/>
      <c r="Q576" s="993"/>
      <c r="R576" s="409"/>
    </row>
    <row r="577" spans="1:18" ht="34.5" customHeight="1">
      <c r="A577" s="1000">
        <v>97</v>
      </c>
      <c r="B577" s="1003" t="s">
        <v>462</v>
      </c>
      <c r="C577" s="907" t="s">
        <v>459</v>
      </c>
      <c r="D577" s="294" t="s">
        <v>463</v>
      </c>
      <c r="E577" s="1037" t="s">
        <v>99</v>
      </c>
      <c r="F577" s="295" t="s">
        <v>283</v>
      </c>
      <c r="G577" s="296"/>
      <c r="H577" s="297"/>
      <c r="I577" s="298"/>
      <c r="J577" s="298"/>
      <c r="K577" s="298"/>
      <c r="L577" s="298"/>
      <c r="M577" s="298"/>
      <c r="N577" s="298"/>
      <c r="O577" s="298"/>
      <c r="P577" s="298"/>
      <c r="Q577" s="299"/>
      <c r="R577" s="297"/>
    </row>
    <row r="578" spans="1:18" ht="34.5" customHeight="1">
      <c r="A578" s="1001"/>
      <c r="B578" s="1005"/>
      <c r="C578" s="908"/>
      <c r="D578" s="302"/>
      <c r="E578" s="1038"/>
      <c r="F578" s="303" t="s">
        <v>285</v>
      </c>
      <c r="G578" s="304"/>
      <c r="H578" s="476"/>
      <c r="I578" s="306"/>
      <c r="J578" s="306"/>
      <c r="K578" s="306"/>
      <c r="L578" s="306"/>
      <c r="M578" s="306"/>
      <c r="N578" s="306"/>
      <c r="O578" s="306"/>
      <c r="P578" s="306"/>
      <c r="Q578" s="307"/>
      <c r="R578" s="476"/>
    </row>
    <row r="579" spans="1:18" ht="34.5" customHeight="1">
      <c r="A579" s="1001"/>
      <c r="B579" s="1005"/>
      <c r="C579" s="908"/>
      <c r="D579" s="309"/>
      <c r="E579" s="1038"/>
      <c r="F579" s="310" t="s">
        <v>53</v>
      </c>
      <c r="G579" s="151">
        <f>R579*O4</f>
        <v>0.8</v>
      </c>
      <c r="H579" s="311"/>
      <c r="I579" s="312"/>
      <c r="J579" s="312"/>
      <c r="K579" s="312"/>
      <c r="L579" s="312"/>
      <c r="M579" s="312"/>
      <c r="N579" s="312"/>
      <c r="O579" s="312">
        <v>0</v>
      </c>
      <c r="P579" s="312"/>
      <c r="Q579" s="313"/>
      <c r="R579" s="311">
        <v>0.8</v>
      </c>
    </row>
    <row r="580" spans="1:18" ht="34.5" customHeight="1">
      <c r="A580" s="1002"/>
      <c r="B580" s="1006"/>
      <c r="C580" s="909"/>
      <c r="D580" s="407"/>
      <c r="E580" s="1039"/>
      <c r="F580" s="290"/>
      <c r="G580" s="291"/>
      <c r="H580" s="1035"/>
      <c r="I580" s="1036"/>
      <c r="J580" s="1036"/>
      <c r="K580" s="1036"/>
      <c r="L580" s="1036"/>
      <c r="M580" s="1036"/>
      <c r="N580" s="1036"/>
      <c r="O580" s="1036"/>
      <c r="P580" s="1036"/>
      <c r="Q580" s="1036"/>
      <c r="R580" s="475"/>
    </row>
    <row r="581" spans="1:18" ht="34.5" customHeight="1">
      <c r="A581" s="1000">
        <v>98</v>
      </c>
      <c r="B581" s="1003" t="s">
        <v>464</v>
      </c>
      <c r="C581" s="907" t="s">
        <v>465</v>
      </c>
      <c r="D581" s="294" t="s">
        <v>374</v>
      </c>
      <c r="E581" s="921" t="s">
        <v>48</v>
      </c>
      <c r="F581" s="295" t="s">
        <v>283</v>
      </c>
      <c r="G581" s="151">
        <f>R581*O4</f>
        <v>0.5</v>
      </c>
      <c r="H581" s="297">
        <v>0</v>
      </c>
      <c r="I581" s="298"/>
      <c r="J581" s="298"/>
      <c r="K581" s="298"/>
      <c r="L581" s="298"/>
      <c r="M581" s="298"/>
      <c r="N581" s="298"/>
      <c r="O581" s="298"/>
      <c r="P581" s="298"/>
      <c r="Q581" s="299"/>
      <c r="R581" s="297">
        <v>0.5</v>
      </c>
    </row>
    <row r="582" spans="1:18" ht="34.5" customHeight="1">
      <c r="A582" s="1001"/>
      <c r="B582" s="1005"/>
      <c r="C582" s="908"/>
      <c r="D582" s="302"/>
      <c r="E582" s="922"/>
      <c r="F582" s="303" t="s">
        <v>285</v>
      </c>
      <c r="G582" s="304"/>
      <c r="H582" s="476"/>
      <c r="I582" s="306"/>
      <c r="J582" s="306"/>
      <c r="K582" s="306"/>
      <c r="L582" s="306"/>
      <c r="M582" s="306"/>
      <c r="N582" s="306"/>
      <c r="O582" s="306"/>
      <c r="P582" s="306"/>
      <c r="Q582" s="307"/>
      <c r="R582" s="476"/>
    </row>
    <row r="583" spans="1:18" ht="34.5" customHeight="1">
      <c r="A583" s="1001"/>
      <c r="B583" s="1005"/>
      <c r="C583" s="908"/>
      <c r="D583" s="309"/>
      <c r="E583" s="922"/>
      <c r="F583" s="310" t="s">
        <v>53</v>
      </c>
      <c r="G583" s="343"/>
      <c r="H583" s="311"/>
      <c r="I583" s="312"/>
      <c r="J583" s="312"/>
      <c r="K583" s="312"/>
      <c r="L583" s="312"/>
      <c r="M583" s="312"/>
      <c r="N583" s="312"/>
      <c r="O583" s="312"/>
      <c r="P583" s="312"/>
      <c r="Q583" s="313"/>
      <c r="R583" s="311"/>
    </row>
    <row r="584" spans="1:18" ht="34.5" customHeight="1">
      <c r="A584" s="1002"/>
      <c r="B584" s="1006"/>
      <c r="C584" s="909"/>
      <c r="D584" s="407"/>
      <c r="E584" s="923"/>
      <c r="F584" s="282"/>
      <c r="G584" s="408"/>
      <c r="H584" s="992"/>
      <c r="I584" s="993"/>
      <c r="J584" s="993"/>
      <c r="K584" s="993"/>
      <c r="L584" s="993"/>
      <c r="M584" s="993"/>
      <c r="N584" s="993"/>
      <c r="O584" s="993"/>
      <c r="P584" s="993"/>
      <c r="Q584" s="993"/>
      <c r="R584" s="409"/>
    </row>
    <row r="585" spans="1:18" ht="34.5" hidden="1" customHeight="1">
      <c r="A585" s="873" t="s">
        <v>466</v>
      </c>
      <c r="B585" s="874"/>
      <c r="C585" s="874"/>
      <c r="D585" s="874"/>
      <c r="E585" s="875"/>
      <c r="F585" s="271">
        <f t="shared" ref="F585:F587" si="71">SUM(H585:Q585)</f>
        <v>0</v>
      </c>
      <c r="G585" s="272"/>
      <c r="H585" s="271">
        <f t="shared" ref="H585:H587" si="72">H563+H569+H573+H577+H581</f>
        <v>0</v>
      </c>
      <c r="I585" s="271">
        <f t="shared" ref="I585:I587" si="73">I563+I569+I573+I577+I581</f>
        <v>0</v>
      </c>
      <c r="J585" s="271">
        <f t="shared" ref="J585:J587" si="74">J563+J569+J573+J577+J581</f>
        <v>0</v>
      </c>
      <c r="K585" s="271">
        <f t="shared" ref="K585:K587" si="75">K563+K569+K573+K577+K581</f>
        <v>0</v>
      </c>
      <c r="L585" s="271">
        <f t="shared" ref="L585:L587" si="76">L563+L569+L573+L577+L581</f>
        <v>0</v>
      </c>
      <c r="M585" s="271">
        <f t="shared" ref="M585:M587" si="77">M563+M569+M573+M577+M581</f>
        <v>0</v>
      </c>
      <c r="N585" s="271">
        <f t="shared" ref="N585:N587" si="78">N563+N569+N573+N577+N581</f>
        <v>0</v>
      </c>
      <c r="O585" s="271">
        <f t="shared" ref="O585:O587" si="79">O563+O569+O573+O577+O581</f>
        <v>0</v>
      </c>
      <c r="P585" s="271">
        <f t="shared" ref="P585:P587" si="80">P563+P569+P573+P577+P581</f>
        <v>0</v>
      </c>
      <c r="Q585" s="273">
        <f t="shared" ref="Q585:Q587" si="81">Q563+Q569+Q573+Q577+Q581</f>
        <v>0</v>
      </c>
      <c r="R585" s="273"/>
    </row>
    <row r="586" spans="1:18" ht="34.5" hidden="1" customHeight="1">
      <c r="A586" s="896" t="s">
        <v>467</v>
      </c>
      <c r="B586" s="897"/>
      <c r="C586" s="897"/>
      <c r="D586" s="897"/>
      <c r="E586" s="898"/>
      <c r="F586" s="271">
        <f t="shared" si="71"/>
        <v>0</v>
      </c>
      <c r="G586" s="272"/>
      <c r="H586" s="271">
        <f t="shared" si="72"/>
        <v>0</v>
      </c>
      <c r="I586" s="271">
        <f t="shared" si="73"/>
        <v>0</v>
      </c>
      <c r="J586" s="271">
        <f t="shared" si="74"/>
        <v>0</v>
      </c>
      <c r="K586" s="271">
        <f t="shared" si="75"/>
        <v>0</v>
      </c>
      <c r="L586" s="271">
        <f t="shared" si="76"/>
        <v>0</v>
      </c>
      <c r="M586" s="271">
        <f t="shared" si="77"/>
        <v>0</v>
      </c>
      <c r="N586" s="271">
        <f t="shared" si="78"/>
        <v>0</v>
      </c>
      <c r="O586" s="271">
        <f t="shared" si="79"/>
        <v>0</v>
      </c>
      <c r="P586" s="271">
        <f t="shared" si="80"/>
        <v>0</v>
      </c>
      <c r="Q586" s="273">
        <f t="shared" si="81"/>
        <v>0</v>
      </c>
      <c r="R586" s="273"/>
    </row>
    <row r="587" spans="1:18" ht="34.5" hidden="1" customHeight="1">
      <c r="A587" s="876" t="s">
        <v>468</v>
      </c>
      <c r="B587" s="877"/>
      <c r="C587" s="877"/>
      <c r="D587" s="877"/>
      <c r="E587" s="878"/>
      <c r="F587" s="271">
        <f t="shared" si="71"/>
        <v>0</v>
      </c>
      <c r="G587" s="272"/>
      <c r="H587" s="271">
        <f t="shared" si="72"/>
        <v>0</v>
      </c>
      <c r="I587" s="271">
        <f t="shared" si="73"/>
        <v>0</v>
      </c>
      <c r="J587" s="271">
        <f t="shared" si="74"/>
        <v>0</v>
      </c>
      <c r="K587" s="271">
        <f t="shared" si="75"/>
        <v>0</v>
      </c>
      <c r="L587" s="271">
        <f t="shared" si="76"/>
        <v>0</v>
      </c>
      <c r="M587" s="271">
        <f t="shared" si="77"/>
        <v>0</v>
      </c>
      <c r="N587" s="271">
        <f t="shared" si="78"/>
        <v>0</v>
      </c>
      <c r="O587" s="271">
        <f t="shared" si="79"/>
        <v>0</v>
      </c>
      <c r="P587" s="271">
        <f t="shared" si="80"/>
        <v>0</v>
      </c>
      <c r="Q587" s="273">
        <f t="shared" si="81"/>
        <v>0</v>
      </c>
      <c r="R587" s="273"/>
    </row>
    <row r="588" spans="1:18" ht="34.5" hidden="1" customHeight="1">
      <c r="A588" s="879" t="s">
        <v>469</v>
      </c>
      <c r="B588" s="880"/>
      <c r="C588" s="880"/>
      <c r="D588" s="880"/>
      <c r="E588" s="881"/>
      <c r="F588" s="274">
        <f>F585+F586</f>
        <v>0</v>
      </c>
      <c r="G588" s="275"/>
      <c r="H588" s="274">
        <f t="shared" ref="H588:Q588" si="82">H585+H586</f>
        <v>0</v>
      </c>
      <c r="I588" s="274">
        <f t="shared" si="82"/>
        <v>0</v>
      </c>
      <c r="J588" s="274">
        <f t="shared" si="82"/>
        <v>0</v>
      </c>
      <c r="K588" s="274">
        <f t="shared" si="82"/>
        <v>0</v>
      </c>
      <c r="L588" s="274">
        <f t="shared" si="82"/>
        <v>0</v>
      </c>
      <c r="M588" s="274">
        <f t="shared" si="82"/>
        <v>0</v>
      </c>
      <c r="N588" s="274">
        <f t="shared" si="82"/>
        <v>0</v>
      </c>
      <c r="O588" s="274">
        <f t="shared" si="82"/>
        <v>0</v>
      </c>
      <c r="P588" s="274">
        <f t="shared" si="82"/>
        <v>0</v>
      </c>
      <c r="Q588" s="276">
        <f t="shared" si="82"/>
        <v>0</v>
      </c>
      <c r="R588" s="276"/>
    </row>
    <row r="589" spans="1:18" ht="34.5" hidden="1" customHeight="1">
      <c r="A589" s="899" t="s">
        <v>470</v>
      </c>
      <c r="B589" s="900"/>
      <c r="C589" s="900"/>
      <c r="D589" s="900"/>
      <c r="E589" s="901"/>
      <c r="F589" s="290">
        <f>F585+F586+F587</f>
        <v>0</v>
      </c>
      <c r="G589" s="290"/>
      <c r="H589" s="290">
        <f t="shared" ref="H589:Q589" si="83">H585+H586+H587</f>
        <v>0</v>
      </c>
      <c r="I589" s="290">
        <f t="shared" si="83"/>
        <v>0</v>
      </c>
      <c r="J589" s="290">
        <f t="shared" si="83"/>
        <v>0</v>
      </c>
      <c r="K589" s="290">
        <f t="shared" si="83"/>
        <v>0</v>
      </c>
      <c r="L589" s="290">
        <f t="shared" si="83"/>
        <v>0</v>
      </c>
      <c r="M589" s="290">
        <f t="shared" si="83"/>
        <v>0</v>
      </c>
      <c r="N589" s="290">
        <f t="shared" si="83"/>
        <v>0</v>
      </c>
      <c r="O589" s="290">
        <f t="shared" si="83"/>
        <v>0</v>
      </c>
      <c r="P589" s="290">
        <f t="shared" si="83"/>
        <v>0</v>
      </c>
      <c r="Q589" s="291">
        <f t="shared" si="83"/>
        <v>0</v>
      </c>
      <c r="R589" s="291"/>
    </row>
    <row r="590" spans="1:18" ht="34.5" hidden="1" customHeight="1">
      <c r="A590" s="892"/>
      <c r="B590" s="893"/>
      <c r="C590" s="893"/>
      <c r="D590" s="893"/>
      <c r="E590" s="893"/>
      <c r="F590" s="893"/>
      <c r="G590" s="894"/>
      <c r="H590" s="893"/>
      <c r="I590" s="893"/>
      <c r="J590" s="893"/>
      <c r="K590" s="893"/>
      <c r="L590" s="893"/>
      <c r="M590" s="893"/>
      <c r="N590" s="893"/>
      <c r="O590" s="893"/>
      <c r="P590" s="893"/>
      <c r="Q590" s="895"/>
      <c r="R590" s="280"/>
    </row>
    <row r="591" spans="1:18" ht="34.5" customHeight="1">
      <c r="A591" s="873" t="s">
        <v>471</v>
      </c>
      <c r="B591" s="874"/>
      <c r="C591" s="874"/>
      <c r="D591" s="874"/>
      <c r="E591" s="874"/>
      <c r="F591" s="875"/>
      <c r="G591" s="281"/>
      <c r="H591" s="282">
        <f t="shared" ref="H591:H595" si="84">H585</f>
        <v>0</v>
      </c>
      <c r="I591" s="282">
        <f t="shared" ref="I591:I595" si="85">I585+H591</f>
        <v>0</v>
      </c>
      <c r="J591" s="282">
        <f t="shared" ref="J591:J595" si="86">J585+I591</f>
        <v>0</v>
      </c>
      <c r="K591" s="282">
        <f t="shared" ref="K591:K595" si="87">K585+J591</f>
        <v>0</v>
      </c>
      <c r="L591" s="282">
        <f t="shared" ref="L591:L595" si="88">L585+K591</f>
        <v>0</v>
      </c>
      <c r="M591" s="282">
        <f t="shared" ref="M591:M595" si="89">M585+L591</f>
        <v>0</v>
      </c>
      <c r="N591" s="282">
        <f t="shared" ref="N591:N595" si="90">N585+M591</f>
        <v>0</v>
      </c>
      <c r="O591" s="282">
        <f t="shared" ref="O591:O595" si="91">O585+N591</f>
        <v>0</v>
      </c>
      <c r="P591" s="282">
        <f t="shared" ref="P591:P595" si="92">P585+O591</f>
        <v>0</v>
      </c>
      <c r="Q591" s="283">
        <f t="shared" ref="Q591:Q595" si="93">Q585+P591</f>
        <v>0</v>
      </c>
      <c r="R591" s="283"/>
    </row>
    <row r="592" spans="1:18" ht="34.5" customHeight="1">
      <c r="A592" s="876" t="s">
        <v>472</v>
      </c>
      <c r="B592" s="877"/>
      <c r="C592" s="877"/>
      <c r="D592" s="877"/>
      <c r="E592" s="877"/>
      <c r="F592" s="878"/>
      <c r="G592" s="285"/>
      <c r="H592" s="282">
        <f t="shared" si="84"/>
        <v>0</v>
      </c>
      <c r="I592" s="282">
        <f t="shared" si="85"/>
        <v>0</v>
      </c>
      <c r="J592" s="282">
        <f t="shared" si="86"/>
        <v>0</v>
      </c>
      <c r="K592" s="282">
        <f t="shared" si="87"/>
        <v>0</v>
      </c>
      <c r="L592" s="282">
        <f t="shared" si="88"/>
        <v>0</v>
      </c>
      <c r="M592" s="282">
        <f t="shared" si="89"/>
        <v>0</v>
      </c>
      <c r="N592" s="282">
        <f t="shared" si="90"/>
        <v>0</v>
      </c>
      <c r="O592" s="282">
        <f t="shared" si="91"/>
        <v>0</v>
      </c>
      <c r="P592" s="282">
        <f t="shared" si="92"/>
        <v>0</v>
      </c>
      <c r="Q592" s="283">
        <f t="shared" si="93"/>
        <v>0</v>
      </c>
      <c r="R592" s="283"/>
    </row>
    <row r="593" spans="1:18" ht="34.5" customHeight="1">
      <c r="A593" s="870" t="s">
        <v>473</v>
      </c>
      <c r="B593" s="871"/>
      <c r="C593" s="871"/>
      <c r="D593" s="871"/>
      <c r="E593" s="871"/>
      <c r="F593" s="872"/>
      <c r="G593" s="477"/>
      <c r="H593" s="282">
        <f t="shared" si="84"/>
        <v>0</v>
      </c>
      <c r="I593" s="282">
        <f t="shared" si="85"/>
        <v>0</v>
      </c>
      <c r="J593" s="282">
        <f t="shared" si="86"/>
        <v>0</v>
      </c>
      <c r="K593" s="282">
        <f t="shared" si="87"/>
        <v>0</v>
      </c>
      <c r="L593" s="282">
        <f t="shared" si="88"/>
        <v>0</v>
      </c>
      <c r="M593" s="282">
        <f t="shared" si="89"/>
        <v>0</v>
      </c>
      <c r="N593" s="282">
        <f t="shared" si="90"/>
        <v>0</v>
      </c>
      <c r="O593" s="282">
        <f t="shared" si="91"/>
        <v>0</v>
      </c>
      <c r="P593" s="282">
        <f t="shared" si="92"/>
        <v>0</v>
      </c>
      <c r="Q593" s="283">
        <f t="shared" si="93"/>
        <v>0</v>
      </c>
      <c r="R593" s="283"/>
    </row>
    <row r="594" spans="1:18" ht="34.5" customHeight="1">
      <c r="A594" s="879" t="s">
        <v>474</v>
      </c>
      <c r="B594" s="880"/>
      <c r="C594" s="880"/>
      <c r="D594" s="880"/>
      <c r="E594" s="880"/>
      <c r="F594" s="881"/>
      <c r="G594" s="289"/>
      <c r="H594" s="286">
        <f t="shared" si="84"/>
        <v>0</v>
      </c>
      <c r="I594" s="286">
        <f t="shared" si="85"/>
        <v>0</v>
      </c>
      <c r="J594" s="286">
        <f t="shared" si="86"/>
        <v>0</v>
      </c>
      <c r="K594" s="286">
        <f t="shared" si="87"/>
        <v>0</v>
      </c>
      <c r="L594" s="286">
        <f t="shared" si="88"/>
        <v>0</v>
      </c>
      <c r="M594" s="286">
        <f t="shared" si="89"/>
        <v>0</v>
      </c>
      <c r="N594" s="286">
        <f t="shared" si="90"/>
        <v>0</v>
      </c>
      <c r="O594" s="286">
        <f t="shared" si="91"/>
        <v>0</v>
      </c>
      <c r="P594" s="286">
        <f t="shared" si="92"/>
        <v>0</v>
      </c>
      <c r="Q594" s="287">
        <f t="shared" si="93"/>
        <v>0</v>
      </c>
      <c r="R594" s="287"/>
    </row>
    <row r="595" spans="1:18" ht="34.5" customHeight="1">
      <c r="A595" s="899" t="s">
        <v>475</v>
      </c>
      <c r="B595" s="900"/>
      <c r="C595" s="900"/>
      <c r="D595" s="900"/>
      <c r="E595" s="900"/>
      <c r="F595" s="901"/>
      <c r="G595" s="277"/>
      <c r="H595" s="275">
        <f t="shared" si="84"/>
        <v>0</v>
      </c>
      <c r="I595" s="290">
        <f t="shared" si="85"/>
        <v>0</v>
      </c>
      <c r="J595" s="290">
        <f t="shared" si="86"/>
        <v>0</v>
      </c>
      <c r="K595" s="290">
        <f t="shared" si="87"/>
        <v>0</v>
      </c>
      <c r="L595" s="290">
        <f t="shared" si="88"/>
        <v>0</v>
      </c>
      <c r="M595" s="290">
        <f t="shared" si="89"/>
        <v>0</v>
      </c>
      <c r="N595" s="290">
        <f t="shared" si="90"/>
        <v>0</v>
      </c>
      <c r="O595" s="290">
        <f t="shared" si="91"/>
        <v>0</v>
      </c>
      <c r="P595" s="290">
        <f t="shared" si="92"/>
        <v>0</v>
      </c>
      <c r="Q595" s="291">
        <f t="shared" si="93"/>
        <v>0</v>
      </c>
      <c r="R595" s="291"/>
    </row>
    <row r="596" spans="1:18" ht="34.5" hidden="1" customHeight="1">
      <c r="A596" s="1023"/>
      <c r="B596" s="1024"/>
      <c r="C596" s="1024"/>
      <c r="D596" s="1024"/>
      <c r="E596" s="1024"/>
      <c r="F596" s="1040"/>
      <c r="G596" s="478"/>
      <c r="H596" s="275"/>
      <c r="I596" s="290"/>
      <c r="J596" s="290"/>
      <c r="K596" s="290"/>
      <c r="L596" s="290"/>
      <c r="M596" s="290"/>
      <c r="N596" s="290"/>
      <c r="O596" s="290"/>
      <c r="P596" s="290"/>
      <c r="Q596" s="291"/>
      <c r="R596" s="291"/>
    </row>
    <row r="597" spans="1:18" ht="34.5" hidden="1" customHeight="1">
      <c r="A597" s="873" t="s">
        <v>476</v>
      </c>
      <c r="B597" s="874"/>
      <c r="C597" s="874"/>
      <c r="D597" s="874"/>
      <c r="E597" s="875"/>
      <c r="F597" s="271">
        <f t="shared" ref="F597:F599" si="94">SUM(H597:Q597)</f>
        <v>0</v>
      </c>
      <c r="G597" s="272"/>
      <c r="H597" s="271">
        <f t="shared" ref="H597:H599" si="95">H549+H585</f>
        <v>0</v>
      </c>
      <c r="I597" s="271">
        <f t="shared" ref="I597:I599" si="96">I549+I585</f>
        <v>0</v>
      </c>
      <c r="J597" s="271">
        <f t="shared" ref="J597:J599" si="97">J549+J585</f>
        <v>0</v>
      </c>
      <c r="K597" s="271">
        <f t="shared" ref="K597:K599" si="98">K549+K585</f>
        <v>0</v>
      </c>
      <c r="L597" s="271">
        <f t="shared" ref="L597:L599" si="99">L549+L585</f>
        <v>0</v>
      </c>
      <c r="M597" s="271">
        <f t="shared" ref="M597:M599" si="100">M549+M585</f>
        <v>0</v>
      </c>
      <c r="N597" s="271">
        <f t="shared" ref="N597:N599" si="101">N549+N585</f>
        <v>0</v>
      </c>
      <c r="O597" s="271">
        <f t="shared" ref="O597:O599" si="102">O549+O585</f>
        <v>0</v>
      </c>
      <c r="P597" s="271">
        <f t="shared" ref="P597:P599" si="103">P549+P585</f>
        <v>0</v>
      </c>
      <c r="Q597" s="273">
        <f t="shared" ref="Q597:Q599" si="104">Q549+Q585</f>
        <v>0</v>
      </c>
      <c r="R597" s="273"/>
    </row>
    <row r="598" spans="1:18" ht="34.5" hidden="1" customHeight="1">
      <c r="A598" s="896" t="s">
        <v>477</v>
      </c>
      <c r="B598" s="897"/>
      <c r="C598" s="897"/>
      <c r="D598" s="897"/>
      <c r="E598" s="898"/>
      <c r="F598" s="271">
        <f t="shared" si="94"/>
        <v>0</v>
      </c>
      <c r="G598" s="272"/>
      <c r="H598" s="271">
        <f t="shared" si="95"/>
        <v>0</v>
      </c>
      <c r="I598" s="271">
        <f t="shared" si="96"/>
        <v>0</v>
      </c>
      <c r="J598" s="271">
        <f t="shared" si="97"/>
        <v>0</v>
      </c>
      <c r="K598" s="271">
        <f t="shared" si="98"/>
        <v>0</v>
      </c>
      <c r="L598" s="271">
        <f t="shared" si="99"/>
        <v>0</v>
      </c>
      <c r="M598" s="271">
        <f t="shared" si="100"/>
        <v>0</v>
      </c>
      <c r="N598" s="271">
        <f t="shared" si="101"/>
        <v>0</v>
      </c>
      <c r="O598" s="271">
        <f t="shared" si="102"/>
        <v>0</v>
      </c>
      <c r="P598" s="271">
        <f t="shared" si="103"/>
        <v>0</v>
      </c>
      <c r="Q598" s="273">
        <f t="shared" si="104"/>
        <v>0</v>
      </c>
      <c r="R598" s="273"/>
    </row>
    <row r="599" spans="1:18" ht="34.5" hidden="1" customHeight="1">
      <c r="A599" s="876" t="s">
        <v>478</v>
      </c>
      <c r="B599" s="877"/>
      <c r="C599" s="877"/>
      <c r="D599" s="877"/>
      <c r="E599" s="878"/>
      <c r="F599" s="271">
        <f t="shared" si="94"/>
        <v>0</v>
      </c>
      <c r="G599" s="272"/>
      <c r="H599" s="271">
        <f t="shared" si="95"/>
        <v>0</v>
      </c>
      <c r="I599" s="271">
        <f t="shared" si="96"/>
        <v>0</v>
      </c>
      <c r="J599" s="271">
        <f t="shared" si="97"/>
        <v>0</v>
      </c>
      <c r="K599" s="271">
        <f t="shared" si="98"/>
        <v>0</v>
      </c>
      <c r="L599" s="271">
        <f t="shared" si="99"/>
        <v>0</v>
      </c>
      <c r="M599" s="271">
        <f t="shared" si="100"/>
        <v>0</v>
      </c>
      <c r="N599" s="271">
        <f t="shared" si="101"/>
        <v>0</v>
      </c>
      <c r="O599" s="271">
        <f t="shared" si="102"/>
        <v>0</v>
      </c>
      <c r="P599" s="271">
        <f t="shared" si="103"/>
        <v>0</v>
      </c>
      <c r="Q599" s="273">
        <f t="shared" si="104"/>
        <v>0</v>
      </c>
      <c r="R599" s="273"/>
    </row>
    <row r="600" spans="1:18" ht="34.5" hidden="1" customHeight="1">
      <c r="A600" s="879" t="s">
        <v>479</v>
      </c>
      <c r="B600" s="880"/>
      <c r="C600" s="880"/>
      <c r="D600" s="880"/>
      <c r="E600" s="881"/>
      <c r="F600" s="274">
        <f>F597+F598</f>
        <v>0</v>
      </c>
      <c r="G600" s="275"/>
      <c r="H600" s="274">
        <f t="shared" ref="H600:Q600" si="105">H597+H598</f>
        <v>0</v>
      </c>
      <c r="I600" s="274">
        <f t="shared" si="105"/>
        <v>0</v>
      </c>
      <c r="J600" s="274">
        <f t="shared" si="105"/>
        <v>0</v>
      </c>
      <c r="K600" s="274">
        <f t="shared" si="105"/>
        <v>0</v>
      </c>
      <c r="L600" s="274">
        <f t="shared" si="105"/>
        <v>0</v>
      </c>
      <c r="M600" s="274">
        <f t="shared" si="105"/>
        <v>0</v>
      </c>
      <c r="N600" s="274">
        <f t="shared" si="105"/>
        <v>0</v>
      </c>
      <c r="O600" s="274">
        <f t="shared" si="105"/>
        <v>0</v>
      </c>
      <c r="P600" s="274">
        <f t="shared" si="105"/>
        <v>0</v>
      </c>
      <c r="Q600" s="276">
        <f t="shared" si="105"/>
        <v>0</v>
      </c>
      <c r="R600" s="276"/>
    </row>
    <row r="601" spans="1:18" ht="34.5" hidden="1" customHeight="1">
      <c r="A601" s="899" t="s">
        <v>480</v>
      </c>
      <c r="B601" s="900"/>
      <c r="C601" s="900"/>
      <c r="D601" s="900"/>
      <c r="E601" s="901"/>
      <c r="F601" s="290">
        <f>F597+F598+F599</f>
        <v>0</v>
      </c>
      <c r="G601" s="290"/>
      <c r="H601" s="290">
        <f t="shared" ref="H601:Q601" si="106">H597+H598+H599</f>
        <v>0</v>
      </c>
      <c r="I601" s="290">
        <f t="shared" si="106"/>
        <v>0</v>
      </c>
      <c r="J601" s="290">
        <f t="shared" si="106"/>
        <v>0</v>
      </c>
      <c r="K601" s="290">
        <f t="shared" si="106"/>
        <v>0</v>
      </c>
      <c r="L601" s="290">
        <f t="shared" si="106"/>
        <v>0</v>
      </c>
      <c r="M601" s="290">
        <f t="shared" si="106"/>
        <v>0</v>
      </c>
      <c r="N601" s="290">
        <f t="shared" si="106"/>
        <v>0</v>
      </c>
      <c r="O601" s="290">
        <f t="shared" si="106"/>
        <v>0</v>
      </c>
      <c r="P601" s="290">
        <f t="shared" si="106"/>
        <v>0</v>
      </c>
      <c r="Q601" s="291">
        <f t="shared" si="106"/>
        <v>0</v>
      </c>
      <c r="R601" s="291"/>
    </row>
    <row r="602" spans="1:18" ht="34.5" customHeight="1">
      <c r="A602" s="892"/>
      <c r="B602" s="893"/>
      <c r="C602" s="893"/>
      <c r="D602" s="893"/>
      <c r="E602" s="893"/>
      <c r="F602" s="893"/>
      <c r="G602" s="894"/>
      <c r="H602" s="893"/>
      <c r="I602" s="893"/>
      <c r="J602" s="893"/>
      <c r="K602" s="893"/>
      <c r="L602" s="893"/>
      <c r="M602" s="893"/>
      <c r="N602" s="893"/>
      <c r="O602" s="893"/>
      <c r="P602" s="893"/>
      <c r="Q602" s="895"/>
      <c r="R602" s="280"/>
    </row>
    <row r="603" spans="1:18" ht="34.5" customHeight="1">
      <c r="A603" s="873" t="s">
        <v>481</v>
      </c>
      <c r="B603" s="874"/>
      <c r="C603" s="874"/>
      <c r="D603" s="874"/>
      <c r="E603" s="874"/>
      <c r="F603" s="875"/>
      <c r="G603" s="281"/>
      <c r="H603" s="282">
        <f t="shared" ref="H603:H607" si="107">H597</f>
        <v>0</v>
      </c>
      <c r="I603" s="282">
        <f t="shared" ref="I603:I607" si="108">I597+H603</f>
        <v>0</v>
      </c>
      <c r="J603" s="282">
        <f t="shared" ref="J603:J607" si="109">J597+I603</f>
        <v>0</v>
      </c>
      <c r="K603" s="282">
        <f t="shared" ref="K603:K607" si="110">K597+J603</f>
        <v>0</v>
      </c>
      <c r="L603" s="282">
        <f t="shared" ref="L603:L607" si="111">L597+K603</f>
        <v>0</v>
      </c>
      <c r="M603" s="282">
        <f t="shared" ref="M603:M607" si="112">M597+L603</f>
        <v>0</v>
      </c>
      <c r="N603" s="282">
        <f t="shared" ref="N603:N607" si="113">N597+M603</f>
        <v>0</v>
      </c>
      <c r="O603" s="282">
        <f t="shared" ref="O603:O607" si="114">O597+N603</f>
        <v>0</v>
      </c>
      <c r="P603" s="282">
        <f t="shared" ref="P603:P607" si="115">P597+O603</f>
        <v>0</v>
      </c>
      <c r="Q603" s="283">
        <f t="shared" ref="Q603:Q607" si="116">Q597+P603</f>
        <v>0</v>
      </c>
      <c r="R603" s="283"/>
    </row>
    <row r="604" spans="1:18" ht="34.5" customHeight="1">
      <c r="A604" s="876" t="s">
        <v>482</v>
      </c>
      <c r="B604" s="877"/>
      <c r="C604" s="877"/>
      <c r="D604" s="877"/>
      <c r="E604" s="877"/>
      <c r="F604" s="878"/>
      <c r="G604" s="285"/>
      <c r="H604" s="282">
        <f t="shared" si="107"/>
        <v>0</v>
      </c>
      <c r="I604" s="282">
        <f t="shared" si="108"/>
        <v>0</v>
      </c>
      <c r="J604" s="282">
        <f t="shared" si="109"/>
        <v>0</v>
      </c>
      <c r="K604" s="282">
        <f t="shared" si="110"/>
        <v>0</v>
      </c>
      <c r="L604" s="282">
        <f t="shared" si="111"/>
        <v>0</v>
      </c>
      <c r="M604" s="282">
        <f t="shared" si="112"/>
        <v>0</v>
      </c>
      <c r="N604" s="282">
        <f t="shared" si="113"/>
        <v>0</v>
      </c>
      <c r="O604" s="282">
        <f t="shared" si="114"/>
        <v>0</v>
      </c>
      <c r="P604" s="282">
        <f t="shared" si="115"/>
        <v>0</v>
      </c>
      <c r="Q604" s="283">
        <f t="shared" si="116"/>
        <v>0</v>
      </c>
      <c r="R604" s="283"/>
    </row>
    <row r="605" spans="1:18" ht="34.5" customHeight="1">
      <c r="A605" s="870" t="s">
        <v>483</v>
      </c>
      <c r="B605" s="871"/>
      <c r="C605" s="871"/>
      <c r="D605" s="871"/>
      <c r="E605" s="871"/>
      <c r="F605" s="872"/>
      <c r="G605" s="477"/>
      <c r="H605" s="282">
        <f t="shared" si="107"/>
        <v>0</v>
      </c>
      <c r="I605" s="282">
        <f t="shared" si="108"/>
        <v>0</v>
      </c>
      <c r="J605" s="282">
        <f t="shared" si="109"/>
        <v>0</v>
      </c>
      <c r="K605" s="282">
        <f t="shared" si="110"/>
        <v>0</v>
      </c>
      <c r="L605" s="282">
        <f t="shared" si="111"/>
        <v>0</v>
      </c>
      <c r="M605" s="282">
        <f t="shared" si="112"/>
        <v>0</v>
      </c>
      <c r="N605" s="282">
        <f t="shared" si="113"/>
        <v>0</v>
      </c>
      <c r="O605" s="282">
        <f t="shared" si="114"/>
        <v>0</v>
      </c>
      <c r="P605" s="282">
        <f t="shared" si="115"/>
        <v>0</v>
      </c>
      <c r="Q605" s="283">
        <f t="shared" si="116"/>
        <v>0</v>
      </c>
      <c r="R605" s="283"/>
    </row>
    <row r="606" spans="1:18" ht="34.5" customHeight="1">
      <c r="A606" s="879" t="s">
        <v>484</v>
      </c>
      <c r="B606" s="880"/>
      <c r="C606" s="880"/>
      <c r="D606" s="880"/>
      <c r="E606" s="880"/>
      <c r="F606" s="881"/>
      <c r="G606" s="289"/>
      <c r="H606" s="286">
        <f t="shared" si="107"/>
        <v>0</v>
      </c>
      <c r="I606" s="286">
        <f t="shared" si="108"/>
        <v>0</v>
      </c>
      <c r="J606" s="286">
        <f t="shared" si="109"/>
        <v>0</v>
      </c>
      <c r="K606" s="286">
        <f t="shared" si="110"/>
        <v>0</v>
      </c>
      <c r="L606" s="286">
        <f t="shared" si="111"/>
        <v>0</v>
      </c>
      <c r="M606" s="286">
        <f t="shared" si="112"/>
        <v>0</v>
      </c>
      <c r="N606" s="286">
        <f t="shared" si="113"/>
        <v>0</v>
      </c>
      <c r="O606" s="286">
        <f t="shared" si="114"/>
        <v>0</v>
      </c>
      <c r="P606" s="286">
        <f t="shared" si="115"/>
        <v>0</v>
      </c>
      <c r="Q606" s="287">
        <f t="shared" si="116"/>
        <v>0</v>
      </c>
      <c r="R606" s="287"/>
    </row>
    <row r="607" spans="1:18" ht="34.5" customHeight="1">
      <c r="A607" s="899" t="s">
        <v>485</v>
      </c>
      <c r="B607" s="900"/>
      <c r="C607" s="900"/>
      <c r="D607" s="900"/>
      <c r="E607" s="900"/>
      <c r="F607" s="901"/>
      <c r="G607" s="277"/>
      <c r="H607" s="275">
        <f t="shared" si="107"/>
        <v>0</v>
      </c>
      <c r="I607" s="290">
        <f t="shared" si="108"/>
        <v>0</v>
      </c>
      <c r="J607" s="290">
        <f t="shared" si="109"/>
        <v>0</v>
      </c>
      <c r="K607" s="290">
        <f t="shared" si="110"/>
        <v>0</v>
      </c>
      <c r="L607" s="290">
        <f t="shared" si="111"/>
        <v>0</v>
      </c>
      <c r="M607" s="290">
        <f t="shared" si="112"/>
        <v>0</v>
      </c>
      <c r="N607" s="290">
        <f t="shared" si="113"/>
        <v>0</v>
      </c>
      <c r="O607" s="290">
        <f t="shared" si="114"/>
        <v>0</v>
      </c>
      <c r="P607" s="290">
        <f t="shared" si="115"/>
        <v>0</v>
      </c>
      <c r="Q607" s="291">
        <f t="shared" si="116"/>
        <v>0</v>
      </c>
      <c r="R607" s="291"/>
    </row>
    <row r="608" spans="1:18" ht="34.5" customHeight="1">
      <c r="A608" s="892"/>
      <c r="B608" s="893"/>
      <c r="C608" s="893"/>
      <c r="D608" s="893"/>
      <c r="E608" s="893"/>
      <c r="F608" s="893"/>
      <c r="G608" s="894"/>
      <c r="H608" s="893"/>
      <c r="I608" s="893"/>
      <c r="J608" s="893"/>
      <c r="K608" s="893"/>
      <c r="L608" s="893"/>
      <c r="M608" s="893"/>
      <c r="N608" s="893"/>
      <c r="O608" s="893"/>
      <c r="P608" s="893"/>
      <c r="Q608" s="895"/>
      <c r="R608" s="280"/>
    </row>
    <row r="609" spans="1:18" ht="34.5" hidden="1" customHeight="1">
      <c r="A609" s="873" t="s">
        <v>486</v>
      </c>
      <c r="B609" s="874"/>
      <c r="C609" s="874"/>
      <c r="D609" s="874"/>
      <c r="E609" s="875"/>
      <c r="F609" s="282">
        <f t="shared" ref="F609:F611" si="117">SUM(H609:Q609)</f>
        <v>0</v>
      </c>
      <c r="G609" s="479"/>
      <c r="H609" s="282">
        <f t="shared" ref="H609:H611" si="118">H281+H597+H470</f>
        <v>0</v>
      </c>
      <c r="I609" s="282">
        <f t="shared" ref="I609:I611" si="119">I281+I597+I470</f>
        <v>0</v>
      </c>
      <c r="J609" s="282">
        <f t="shared" ref="J609:J611" si="120">J281+J597+J470</f>
        <v>0</v>
      </c>
      <c r="K609" s="282">
        <f t="shared" ref="K609:K611" si="121">K281+K597+K470</f>
        <v>0</v>
      </c>
      <c r="L609" s="282">
        <f t="shared" ref="L609:L611" si="122">L281+L597+L470</f>
        <v>0</v>
      </c>
      <c r="M609" s="282">
        <f t="shared" ref="M609:M611" si="123">M281+M597+M470</f>
        <v>0</v>
      </c>
      <c r="N609" s="282">
        <f t="shared" ref="N609:N611" si="124">N281+N597+N470</f>
        <v>0</v>
      </c>
      <c r="O609" s="282">
        <f t="shared" ref="O609:O611" si="125">O281+O597+O470</f>
        <v>0</v>
      </c>
      <c r="P609" s="282">
        <f t="shared" ref="P609:P611" si="126">P281+P597+P470</f>
        <v>0</v>
      </c>
      <c r="Q609" s="283">
        <f t="shared" ref="Q609:Q611" si="127">Q281+Q597+Q470</f>
        <v>0</v>
      </c>
      <c r="R609" s="283"/>
    </row>
    <row r="610" spans="1:18" ht="34.5" hidden="1" customHeight="1">
      <c r="A610" s="896" t="s">
        <v>487</v>
      </c>
      <c r="B610" s="897"/>
      <c r="C610" s="897"/>
      <c r="D610" s="897"/>
      <c r="E610" s="898"/>
      <c r="F610" s="282">
        <f t="shared" si="117"/>
        <v>0</v>
      </c>
      <c r="G610" s="479"/>
      <c r="H610" s="282">
        <f t="shared" si="118"/>
        <v>0</v>
      </c>
      <c r="I610" s="282">
        <f t="shared" si="119"/>
        <v>0</v>
      </c>
      <c r="J610" s="282">
        <f t="shared" si="120"/>
        <v>0</v>
      </c>
      <c r="K610" s="282">
        <f t="shared" si="121"/>
        <v>0</v>
      </c>
      <c r="L610" s="282">
        <f t="shared" si="122"/>
        <v>0</v>
      </c>
      <c r="M610" s="282">
        <f t="shared" si="123"/>
        <v>0</v>
      </c>
      <c r="N610" s="282">
        <f t="shared" si="124"/>
        <v>0</v>
      </c>
      <c r="O610" s="282">
        <f t="shared" si="125"/>
        <v>0</v>
      </c>
      <c r="P610" s="282">
        <f t="shared" si="126"/>
        <v>0</v>
      </c>
      <c r="Q610" s="283">
        <f t="shared" si="127"/>
        <v>0</v>
      </c>
      <c r="R610" s="283"/>
    </row>
    <row r="611" spans="1:18" ht="34.5" hidden="1" customHeight="1">
      <c r="A611" s="876" t="s">
        <v>488</v>
      </c>
      <c r="B611" s="877"/>
      <c r="C611" s="877"/>
      <c r="D611" s="877"/>
      <c r="E611" s="878"/>
      <c r="F611" s="282">
        <f t="shared" si="117"/>
        <v>1.8</v>
      </c>
      <c r="G611" s="479"/>
      <c r="H611" s="282">
        <f t="shared" si="118"/>
        <v>0</v>
      </c>
      <c r="I611" s="282">
        <f t="shared" si="119"/>
        <v>0</v>
      </c>
      <c r="J611" s="282">
        <f t="shared" si="120"/>
        <v>0</v>
      </c>
      <c r="K611" s="282">
        <f t="shared" si="121"/>
        <v>0</v>
      </c>
      <c r="L611" s="282">
        <f t="shared" si="122"/>
        <v>0</v>
      </c>
      <c r="M611" s="282">
        <f t="shared" si="123"/>
        <v>0</v>
      </c>
      <c r="N611" s="282">
        <f t="shared" si="124"/>
        <v>0</v>
      </c>
      <c r="O611" s="282">
        <f t="shared" si="125"/>
        <v>0</v>
      </c>
      <c r="P611" s="282">
        <f t="shared" si="126"/>
        <v>0</v>
      </c>
      <c r="Q611" s="283">
        <f t="shared" si="127"/>
        <v>1.8</v>
      </c>
      <c r="R611" s="283"/>
    </row>
    <row r="612" spans="1:18" ht="34.5" hidden="1" customHeight="1">
      <c r="A612" s="879" t="s">
        <v>489</v>
      </c>
      <c r="B612" s="880"/>
      <c r="C612" s="880"/>
      <c r="D612" s="880"/>
      <c r="E612" s="881"/>
      <c r="F612" s="274">
        <f>F609+F610</f>
        <v>0</v>
      </c>
      <c r="G612" s="275"/>
      <c r="H612" s="274">
        <f t="shared" ref="H612:Q612" si="128">H609+H610</f>
        <v>0</v>
      </c>
      <c r="I612" s="274">
        <f t="shared" si="128"/>
        <v>0</v>
      </c>
      <c r="J612" s="274">
        <f t="shared" si="128"/>
        <v>0</v>
      </c>
      <c r="K612" s="274">
        <f t="shared" si="128"/>
        <v>0</v>
      </c>
      <c r="L612" s="274">
        <f t="shared" si="128"/>
        <v>0</v>
      </c>
      <c r="M612" s="274">
        <f t="shared" si="128"/>
        <v>0</v>
      </c>
      <c r="N612" s="274">
        <f t="shared" si="128"/>
        <v>0</v>
      </c>
      <c r="O612" s="274">
        <f t="shared" si="128"/>
        <v>0</v>
      </c>
      <c r="P612" s="274">
        <f t="shared" si="128"/>
        <v>0</v>
      </c>
      <c r="Q612" s="276">
        <f t="shared" si="128"/>
        <v>0</v>
      </c>
      <c r="R612" s="276"/>
    </row>
    <row r="613" spans="1:18" ht="34.5" hidden="1" customHeight="1">
      <c r="A613" s="899" t="s">
        <v>490</v>
      </c>
      <c r="B613" s="900"/>
      <c r="C613" s="900"/>
      <c r="D613" s="900"/>
      <c r="E613" s="901"/>
      <c r="F613" s="290">
        <f>F609+F610+F611</f>
        <v>1.8</v>
      </c>
      <c r="G613" s="290"/>
      <c r="H613" s="290">
        <f t="shared" ref="H613:Q613" si="129">H609+H610+H611</f>
        <v>0</v>
      </c>
      <c r="I613" s="290">
        <f t="shared" si="129"/>
        <v>0</v>
      </c>
      <c r="J613" s="290">
        <f t="shared" si="129"/>
        <v>0</v>
      </c>
      <c r="K613" s="290">
        <f t="shared" si="129"/>
        <v>0</v>
      </c>
      <c r="L613" s="290">
        <f t="shared" si="129"/>
        <v>0</v>
      </c>
      <c r="M613" s="290">
        <f t="shared" si="129"/>
        <v>0</v>
      </c>
      <c r="N613" s="290">
        <f t="shared" si="129"/>
        <v>0</v>
      </c>
      <c r="O613" s="290">
        <f t="shared" si="129"/>
        <v>0</v>
      </c>
      <c r="P613" s="290">
        <f t="shared" si="129"/>
        <v>0</v>
      </c>
      <c r="Q613" s="291">
        <f t="shared" si="129"/>
        <v>1.8</v>
      </c>
      <c r="R613" s="291"/>
    </row>
    <row r="614" spans="1:18" ht="34.5" hidden="1" customHeight="1">
      <c r="A614" s="870"/>
      <c r="B614" s="871"/>
      <c r="C614" s="871"/>
      <c r="D614" s="871"/>
      <c r="E614" s="871"/>
      <c r="F614" s="871"/>
      <c r="G614" s="1022"/>
      <c r="H614" s="871"/>
      <c r="I614" s="871"/>
      <c r="J614" s="871"/>
      <c r="K614" s="871"/>
      <c r="L614" s="871"/>
      <c r="M614" s="871"/>
      <c r="N614" s="871"/>
      <c r="O614" s="871"/>
      <c r="P614" s="871"/>
      <c r="Q614" s="995"/>
      <c r="R614" s="410"/>
    </row>
    <row r="615" spans="1:18" ht="34.5" customHeight="1">
      <c r="A615" s="873" t="s">
        <v>491</v>
      </c>
      <c r="B615" s="874"/>
      <c r="C615" s="874"/>
      <c r="D615" s="874"/>
      <c r="E615" s="874"/>
      <c r="F615" s="875"/>
      <c r="G615" s="281"/>
      <c r="H615" s="282">
        <f t="shared" ref="H615:H619" si="130">H609</f>
        <v>0</v>
      </c>
      <c r="I615" s="282">
        <f t="shared" ref="I615:I619" si="131">I609+H615</f>
        <v>0</v>
      </c>
      <c r="J615" s="282">
        <f t="shared" ref="J615:J619" si="132">J609+I615</f>
        <v>0</v>
      </c>
      <c r="K615" s="282">
        <f t="shared" ref="K615:K619" si="133">K609+J615</f>
        <v>0</v>
      </c>
      <c r="L615" s="282">
        <f t="shared" ref="L615:L619" si="134">L609+K615</f>
        <v>0</v>
      </c>
      <c r="M615" s="282">
        <f t="shared" ref="M615:M619" si="135">M609+L615</f>
        <v>0</v>
      </c>
      <c r="N615" s="282">
        <f t="shared" ref="N615:N619" si="136">N609+M615</f>
        <v>0</v>
      </c>
      <c r="O615" s="282">
        <f t="shared" ref="O615:O619" si="137">O609+N615</f>
        <v>0</v>
      </c>
      <c r="P615" s="282">
        <f t="shared" ref="P615:P619" si="138">P609+O615</f>
        <v>0</v>
      </c>
      <c r="Q615" s="283">
        <f t="shared" ref="Q615:Q619" si="139">Q609+P615</f>
        <v>0</v>
      </c>
      <c r="R615" s="283"/>
    </row>
    <row r="616" spans="1:18" ht="34.5" customHeight="1">
      <c r="A616" s="896" t="s">
        <v>492</v>
      </c>
      <c r="B616" s="897"/>
      <c r="C616" s="897"/>
      <c r="D616" s="897"/>
      <c r="E616" s="897"/>
      <c r="F616" s="898"/>
      <c r="G616" s="284"/>
      <c r="H616" s="282">
        <f t="shared" si="130"/>
        <v>0</v>
      </c>
      <c r="I616" s="282">
        <f t="shared" si="131"/>
        <v>0</v>
      </c>
      <c r="J616" s="282">
        <f t="shared" si="132"/>
        <v>0</v>
      </c>
      <c r="K616" s="282">
        <f t="shared" si="133"/>
        <v>0</v>
      </c>
      <c r="L616" s="282">
        <f t="shared" si="134"/>
        <v>0</v>
      </c>
      <c r="M616" s="282">
        <f t="shared" si="135"/>
        <v>0</v>
      </c>
      <c r="N616" s="282">
        <f t="shared" si="136"/>
        <v>0</v>
      </c>
      <c r="O616" s="282">
        <f t="shared" si="137"/>
        <v>0</v>
      </c>
      <c r="P616" s="282">
        <f t="shared" si="138"/>
        <v>0</v>
      </c>
      <c r="Q616" s="283">
        <f t="shared" si="139"/>
        <v>0</v>
      </c>
      <c r="R616" s="283"/>
    </row>
    <row r="617" spans="1:18" ht="34.5" customHeight="1">
      <c r="A617" s="876" t="s">
        <v>493</v>
      </c>
      <c r="B617" s="877"/>
      <c r="C617" s="877"/>
      <c r="D617" s="877"/>
      <c r="E617" s="877"/>
      <c r="F617" s="878"/>
      <c r="G617" s="285"/>
      <c r="H617" s="282">
        <f t="shared" si="130"/>
        <v>0</v>
      </c>
      <c r="I617" s="282">
        <f t="shared" si="131"/>
        <v>0</v>
      </c>
      <c r="J617" s="282">
        <f t="shared" si="132"/>
        <v>0</v>
      </c>
      <c r="K617" s="282">
        <f t="shared" si="133"/>
        <v>0</v>
      </c>
      <c r="L617" s="282">
        <f t="shared" si="134"/>
        <v>0</v>
      </c>
      <c r="M617" s="282">
        <f t="shared" si="135"/>
        <v>0</v>
      </c>
      <c r="N617" s="282">
        <f t="shared" si="136"/>
        <v>0</v>
      </c>
      <c r="O617" s="282">
        <f t="shared" si="137"/>
        <v>0</v>
      </c>
      <c r="P617" s="282">
        <f t="shared" si="138"/>
        <v>0</v>
      </c>
      <c r="Q617" s="283">
        <f t="shared" si="139"/>
        <v>1.8</v>
      </c>
      <c r="R617" s="283"/>
    </row>
    <row r="618" spans="1:18" ht="34.5" customHeight="1">
      <c r="A618" s="879" t="s">
        <v>494</v>
      </c>
      <c r="B618" s="880"/>
      <c r="C618" s="880"/>
      <c r="D618" s="880"/>
      <c r="E618" s="880"/>
      <c r="F618" s="881"/>
      <c r="G618" s="277"/>
      <c r="H618" s="274">
        <f t="shared" si="130"/>
        <v>0</v>
      </c>
      <c r="I618" s="286">
        <f t="shared" si="131"/>
        <v>0</v>
      </c>
      <c r="J618" s="286">
        <f t="shared" si="132"/>
        <v>0</v>
      </c>
      <c r="K618" s="286">
        <f t="shared" si="133"/>
        <v>0</v>
      </c>
      <c r="L618" s="286">
        <f t="shared" si="134"/>
        <v>0</v>
      </c>
      <c r="M618" s="286">
        <f t="shared" si="135"/>
        <v>0</v>
      </c>
      <c r="N618" s="286">
        <f t="shared" si="136"/>
        <v>0</v>
      </c>
      <c r="O618" s="286">
        <f t="shared" si="137"/>
        <v>0</v>
      </c>
      <c r="P618" s="286">
        <f t="shared" si="138"/>
        <v>0</v>
      </c>
      <c r="Q618" s="287">
        <f t="shared" si="139"/>
        <v>0</v>
      </c>
      <c r="R618" s="287"/>
    </row>
    <row r="619" spans="1:18" ht="34.5" customHeight="1">
      <c r="A619" s="899" t="s">
        <v>495</v>
      </c>
      <c r="B619" s="900"/>
      <c r="C619" s="900"/>
      <c r="D619" s="900"/>
      <c r="E619" s="900"/>
      <c r="F619" s="901"/>
      <c r="G619" s="289"/>
      <c r="H619" s="290">
        <f t="shared" si="130"/>
        <v>0</v>
      </c>
      <c r="I619" s="290">
        <f t="shared" si="131"/>
        <v>0</v>
      </c>
      <c r="J619" s="290">
        <f t="shared" si="132"/>
        <v>0</v>
      </c>
      <c r="K619" s="290">
        <f t="shared" si="133"/>
        <v>0</v>
      </c>
      <c r="L619" s="290">
        <f t="shared" si="134"/>
        <v>0</v>
      </c>
      <c r="M619" s="290">
        <f t="shared" si="135"/>
        <v>0</v>
      </c>
      <c r="N619" s="290">
        <f t="shared" si="136"/>
        <v>0</v>
      </c>
      <c r="O619" s="290">
        <f t="shared" si="137"/>
        <v>0</v>
      </c>
      <c r="P619" s="290">
        <f t="shared" si="138"/>
        <v>0</v>
      </c>
      <c r="Q619" s="291">
        <f t="shared" si="139"/>
        <v>1.8</v>
      </c>
      <c r="R619" s="291"/>
    </row>
    <row r="620" spans="1:18" ht="34.5" customHeight="1">
      <c r="A620" s="870"/>
      <c r="B620" s="871"/>
      <c r="C620" s="871"/>
      <c r="D620" s="871"/>
      <c r="E620" s="871"/>
      <c r="F620" s="871"/>
      <c r="G620" s="1022"/>
      <c r="H620" s="871"/>
      <c r="I620" s="871"/>
      <c r="J620" s="871"/>
      <c r="K620" s="871"/>
      <c r="L620" s="871"/>
      <c r="M620" s="871"/>
      <c r="N620" s="871"/>
      <c r="O620" s="871"/>
      <c r="P620" s="871"/>
      <c r="Q620" s="995"/>
      <c r="R620" s="410"/>
    </row>
    <row r="621" spans="1:18" ht="34.5" customHeight="1">
      <c r="A621" s="736" t="s">
        <v>496</v>
      </c>
      <c r="B621" s="737"/>
      <c r="C621" s="737"/>
      <c r="D621" s="737"/>
      <c r="E621" s="737"/>
      <c r="F621" s="737"/>
      <c r="G621" s="902"/>
      <c r="H621" s="737"/>
      <c r="I621" s="737"/>
      <c r="J621" s="737"/>
      <c r="K621" s="737"/>
      <c r="L621" s="737"/>
      <c r="M621" s="737"/>
      <c r="N621" s="737"/>
      <c r="O621" s="737"/>
      <c r="P621" s="737"/>
      <c r="Q621" s="903"/>
      <c r="R621" s="292"/>
    </row>
    <row r="622" spans="1:18" ht="34.5" customHeight="1">
      <c r="A622" s="1041" t="s">
        <v>497</v>
      </c>
      <c r="B622" s="1042"/>
      <c r="C622" s="1042"/>
      <c r="D622" s="1042"/>
      <c r="E622" s="1042"/>
      <c r="F622" s="1043"/>
      <c r="G622" s="1044"/>
      <c r="H622" s="1042"/>
      <c r="I622" s="1042"/>
      <c r="J622" s="1042"/>
      <c r="K622" s="1042"/>
      <c r="L622" s="1042"/>
      <c r="M622" s="1042"/>
      <c r="N622" s="1042"/>
      <c r="O622" s="1042"/>
      <c r="P622" s="1042"/>
      <c r="Q622" s="1045"/>
      <c r="R622" s="480"/>
    </row>
    <row r="623" spans="1:18" ht="34.5" customHeight="1">
      <c r="A623" s="741">
        <v>99</v>
      </c>
      <c r="B623" s="71" t="s">
        <v>498</v>
      </c>
      <c r="C623" s="1046" t="s">
        <v>46</v>
      </c>
      <c r="D623" s="73" t="s">
        <v>499</v>
      </c>
      <c r="E623" s="796" t="s">
        <v>48</v>
      </c>
      <c r="F623" s="482" t="s">
        <v>283</v>
      </c>
      <c r="G623" s="151">
        <f>R623*O4</f>
        <v>0.5</v>
      </c>
      <c r="H623" s="185">
        <v>0.19295999999999999</v>
      </c>
      <c r="I623" s="186"/>
      <c r="J623" s="185"/>
      <c r="K623" s="186"/>
      <c r="L623" s="483"/>
      <c r="M623" s="186"/>
      <c r="N623" s="185"/>
      <c r="O623" s="186"/>
      <c r="P623" s="185"/>
      <c r="Q623" s="187"/>
      <c r="R623" s="188">
        <v>0.5</v>
      </c>
    </row>
    <row r="624" spans="1:18" ht="34.5" customHeight="1">
      <c r="A624" s="742"/>
      <c r="B624" s="97" t="s">
        <v>500</v>
      </c>
      <c r="C624" s="1046"/>
      <c r="D624" s="82"/>
      <c r="E624" s="1047"/>
      <c r="F624" s="484" t="s">
        <v>285</v>
      </c>
      <c r="G624" s="84"/>
      <c r="H624" s="485"/>
      <c r="I624" s="185"/>
      <c r="J624" s="191"/>
      <c r="K624" s="185"/>
      <c r="L624" s="191"/>
      <c r="M624" s="185"/>
      <c r="N624" s="191"/>
      <c r="O624" s="185"/>
      <c r="P624" s="191"/>
      <c r="Q624" s="237"/>
      <c r="R624" s="485"/>
    </row>
    <row r="625" spans="1:18" ht="34.5" customHeight="1">
      <c r="A625" s="742"/>
      <c r="B625" s="97" t="s">
        <v>501</v>
      </c>
      <c r="C625" s="1046"/>
      <c r="D625" s="90"/>
      <c r="E625" s="1047"/>
      <c r="F625" s="486" t="s">
        <v>53</v>
      </c>
      <c r="G625" s="114"/>
      <c r="H625" s="185"/>
      <c r="I625" s="192"/>
      <c r="J625" s="185"/>
      <c r="K625" s="192"/>
      <c r="L625" s="185"/>
      <c r="M625" s="192"/>
      <c r="N625" s="185"/>
      <c r="O625" s="192"/>
      <c r="P625" s="185"/>
      <c r="Q625" s="193"/>
      <c r="R625" s="194"/>
    </row>
    <row r="626" spans="1:18" ht="34.5" customHeight="1">
      <c r="A626" s="743"/>
      <c r="B626" s="102" t="s">
        <v>502</v>
      </c>
      <c r="C626" s="1046"/>
      <c r="D626" s="132"/>
      <c r="E626" s="1047"/>
      <c r="F626" s="487"/>
      <c r="G626" s="488"/>
      <c r="H626" s="1048"/>
      <c r="I626" s="1048"/>
      <c r="J626" s="1048"/>
      <c r="K626" s="1048"/>
      <c r="L626" s="1048"/>
      <c r="M626" s="1048"/>
      <c r="N626" s="1048"/>
      <c r="O626" s="1048"/>
      <c r="P626" s="1048"/>
      <c r="Q626" s="1049"/>
      <c r="R626" s="489"/>
    </row>
    <row r="627" spans="1:18" ht="34.5" customHeight="1">
      <c r="A627" s="741">
        <v>100</v>
      </c>
      <c r="B627" s="71" t="s">
        <v>498</v>
      </c>
      <c r="C627" s="1050" t="s">
        <v>46</v>
      </c>
      <c r="D627" s="107" t="s">
        <v>503</v>
      </c>
      <c r="E627" s="1053" t="s">
        <v>48</v>
      </c>
      <c r="F627" s="491" t="s">
        <v>283</v>
      </c>
      <c r="G627" s="151">
        <f>R627*O4</f>
        <v>0.4</v>
      </c>
      <c r="H627" s="492">
        <v>0.37224000000000002</v>
      </c>
      <c r="I627" s="185"/>
      <c r="J627" s="186"/>
      <c r="K627" s="185"/>
      <c r="L627" s="186"/>
      <c r="M627" s="185"/>
      <c r="N627" s="186"/>
      <c r="O627" s="185"/>
      <c r="P627" s="186"/>
      <c r="Q627" s="237"/>
      <c r="R627" s="492">
        <v>0.4</v>
      </c>
    </row>
    <row r="628" spans="1:18" ht="34.5" customHeight="1">
      <c r="A628" s="742"/>
      <c r="B628" s="89" t="s">
        <v>504</v>
      </c>
      <c r="C628" s="1046"/>
      <c r="D628" s="82"/>
      <c r="E628" s="1047"/>
      <c r="F628" s="484" t="s">
        <v>285</v>
      </c>
      <c r="G628" s="114"/>
      <c r="H628" s="185"/>
      <c r="I628" s="191"/>
      <c r="J628" s="185"/>
      <c r="K628" s="191"/>
      <c r="L628" s="185"/>
      <c r="M628" s="191"/>
      <c r="N628" s="185"/>
      <c r="O628" s="191"/>
      <c r="P628" s="185"/>
      <c r="Q628" s="242"/>
      <c r="R628" s="243"/>
    </row>
    <row r="629" spans="1:18" ht="34.5" customHeight="1">
      <c r="A629" s="742"/>
      <c r="B629" s="97" t="s">
        <v>505</v>
      </c>
      <c r="C629" s="1046"/>
      <c r="D629" s="90"/>
      <c r="E629" s="1047"/>
      <c r="F629" s="486" t="s">
        <v>53</v>
      </c>
      <c r="G629" s="493"/>
      <c r="H629" s="494"/>
      <c r="I629" s="185"/>
      <c r="J629" s="192"/>
      <c r="K629" s="185"/>
      <c r="L629" s="192"/>
      <c r="M629" s="185"/>
      <c r="N629" s="192"/>
      <c r="O629" s="185"/>
      <c r="P629" s="192"/>
      <c r="Q629" s="237"/>
      <c r="R629" s="494"/>
    </row>
    <row r="630" spans="1:18" ht="34.5" customHeight="1">
      <c r="A630" s="742"/>
      <c r="B630" s="97" t="s">
        <v>506</v>
      </c>
      <c r="C630" s="1051"/>
      <c r="D630" s="793"/>
      <c r="E630" s="1054"/>
      <c r="F630" s="1057"/>
      <c r="G630" s="114"/>
      <c r="H630" s="800"/>
      <c r="I630" s="800"/>
      <c r="J630" s="800"/>
      <c r="K630" s="800"/>
      <c r="L630" s="800"/>
      <c r="M630" s="800"/>
      <c r="N630" s="800"/>
      <c r="O630" s="800"/>
      <c r="P630" s="800"/>
      <c r="Q630" s="1059"/>
      <c r="R630" s="199"/>
    </row>
    <row r="631" spans="1:18" ht="34.5" customHeight="1">
      <c r="A631" s="742"/>
      <c r="B631" s="97" t="s">
        <v>507</v>
      </c>
      <c r="C631" s="1051"/>
      <c r="D631" s="1056"/>
      <c r="E631" s="1054"/>
      <c r="F631" s="1058"/>
      <c r="H631" s="1060"/>
      <c r="I631" s="1060"/>
      <c r="J631" s="1060"/>
      <c r="K631" s="1060"/>
      <c r="L631" s="1060"/>
      <c r="M631" s="1060"/>
      <c r="N631" s="1060"/>
      <c r="O631" s="1060"/>
      <c r="P631" s="1060"/>
      <c r="Q631" s="1061"/>
    </row>
    <row r="632" spans="1:18" ht="34.5" customHeight="1">
      <c r="A632" s="743"/>
      <c r="B632" s="102" t="s">
        <v>508</v>
      </c>
      <c r="C632" s="1052"/>
      <c r="D632" s="1056"/>
      <c r="E632" s="1055"/>
      <c r="F632" s="1058"/>
      <c r="H632" s="1062"/>
      <c r="I632" s="1060"/>
      <c r="J632" s="1060"/>
      <c r="K632" s="1060"/>
      <c r="L632" s="1060"/>
      <c r="M632" s="1060"/>
      <c r="N632" s="1060"/>
      <c r="O632" s="1060"/>
      <c r="P632" s="1060"/>
      <c r="Q632" s="1061"/>
      <c r="R632" s="497"/>
    </row>
    <row r="633" spans="1:18" ht="34.5" customHeight="1">
      <c r="A633" s="741">
        <v>101</v>
      </c>
      <c r="B633" s="71" t="s">
        <v>509</v>
      </c>
      <c r="C633" s="1046" t="s">
        <v>510</v>
      </c>
      <c r="D633" s="73" t="s">
        <v>511</v>
      </c>
      <c r="E633" s="801" t="s">
        <v>48</v>
      </c>
      <c r="F633" s="491" t="s">
        <v>283</v>
      </c>
      <c r="G633" s="151">
        <f>R633*O4</f>
        <v>1.6</v>
      </c>
      <c r="H633" s="185">
        <v>0</v>
      </c>
      <c r="I633" s="186"/>
      <c r="J633" s="186"/>
      <c r="K633" s="186"/>
      <c r="L633" s="186"/>
      <c r="M633" s="186"/>
      <c r="N633" s="186"/>
      <c r="O633" s="186"/>
      <c r="P633" s="186"/>
      <c r="Q633" s="187"/>
      <c r="R633" s="188">
        <v>1.6</v>
      </c>
    </row>
    <row r="634" spans="1:18" ht="34.5" customHeight="1">
      <c r="A634" s="742"/>
      <c r="B634" s="97" t="s">
        <v>512</v>
      </c>
      <c r="C634" s="1063"/>
      <c r="D634" s="82"/>
      <c r="E634" s="1056"/>
      <c r="F634" s="484" t="s">
        <v>285</v>
      </c>
      <c r="G634" s="84"/>
      <c r="H634" s="485"/>
      <c r="I634" s="185"/>
      <c r="J634" s="191"/>
      <c r="K634" s="185"/>
      <c r="L634" s="191"/>
      <c r="M634" s="185"/>
      <c r="N634" s="191"/>
      <c r="O634" s="185"/>
      <c r="P634" s="191"/>
      <c r="Q634" s="237"/>
      <c r="R634" s="485"/>
    </row>
    <row r="635" spans="1:18" ht="34.5" customHeight="1">
      <c r="A635" s="742"/>
      <c r="B635" s="89" t="s">
        <v>513</v>
      </c>
      <c r="C635" s="1063"/>
      <c r="D635" s="90"/>
      <c r="E635" s="1056"/>
      <c r="F635" s="486" t="s">
        <v>53</v>
      </c>
      <c r="G635" s="114"/>
      <c r="H635" s="185"/>
      <c r="I635" s="192"/>
      <c r="J635" s="185"/>
      <c r="K635" s="192"/>
      <c r="L635" s="185"/>
      <c r="M635" s="192"/>
      <c r="N635" s="185"/>
      <c r="O635" s="192"/>
      <c r="P635" s="185"/>
      <c r="Q635" s="193"/>
      <c r="R635" s="194"/>
    </row>
    <row r="636" spans="1:18" ht="34.5" customHeight="1">
      <c r="A636" s="742"/>
      <c r="B636" s="89" t="s">
        <v>514</v>
      </c>
      <c r="C636" s="1064"/>
      <c r="D636" s="826"/>
      <c r="E636" s="1056"/>
      <c r="F636" s="1065"/>
      <c r="G636" s="499"/>
      <c r="H636" s="800"/>
      <c r="I636" s="800"/>
      <c r="J636" s="800"/>
      <c r="K636" s="800"/>
      <c r="L636" s="800"/>
      <c r="M636" s="800"/>
      <c r="N636" s="800"/>
      <c r="O636" s="800"/>
      <c r="P636" s="800"/>
      <c r="Q636" s="1059"/>
      <c r="R636" s="199"/>
    </row>
    <row r="637" spans="1:18" ht="34.5" customHeight="1">
      <c r="A637" s="742"/>
      <c r="B637" s="89" t="s">
        <v>515</v>
      </c>
      <c r="C637" s="1063"/>
      <c r="D637" s="1021"/>
      <c r="E637" s="1056"/>
      <c r="F637" s="1066"/>
      <c r="H637" s="1060"/>
      <c r="I637" s="1060"/>
      <c r="J637" s="1060"/>
      <c r="K637" s="1060"/>
      <c r="L637" s="1060"/>
      <c r="M637" s="1060"/>
      <c r="N637" s="1060"/>
      <c r="O637" s="1060"/>
      <c r="P637" s="1060"/>
      <c r="Q637" s="1061"/>
      <c r="R637" s="497"/>
    </row>
    <row r="638" spans="1:18" ht="34.5" customHeight="1">
      <c r="A638" s="824"/>
      <c r="B638" s="89"/>
      <c r="C638" s="1050" t="s">
        <v>510</v>
      </c>
      <c r="D638" s="107" t="s">
        <v>516</v>
      </c>
      <c r="E638" s="1068" t="s">
        <v>48</v>
      </c>
      <c r="F638" s="495" t="s">
        <v>283</v>
      </c>
      <c r="G638" s="114"/>
      <c r="H638" s="492">
        <v>4.1759999999999999E-2</v>
      </c>
      <c r="I638" s="186"/>
      <c r="J638" s="186"/>
      <c r="K638" s="186"/>
      <c r="L638" s="186"/>
      <c r="M638" s="186"/>
      <c r="N638" s="186"/>
      <c r="O638" s="186"/>
      <c r="P638" s="186"/>
      <c r="Q638" s="187"/>
      <c r="R638" s="185">
        <v>1.1000000000000001</v>
      </c>
    </row>
    <row r="639" spans="1:18" ht="34.5" customHeight="1">
      <c r="A639" s="824"/>
      <c r="B639" s="97"/>
      <c r="C639" s="1063"/>
      <c r="D639" s="82"/>
      <c r="E639" s="1056"/>
      <c r="F639" s="484" t="s">
        <v>285</v>
      </c>
      <c r="G639" s="114"/>
      <c r="H639" s="185"/>
      <c r="I639" s="191"/>
      <c r="J639" s="185"/>
      <c r="K639" s="191"/>
      <c r="L639" s="185"/>
      <c r="M639" s="191"/>
      <c r="N639" s="185"/>
      <c r="O639" s="191"/>
      <c r="P639" s="185"/>
      <c r="Q639" s="242"/>
      <c r="R639" s="243"/>
    </row>
    <row r="640" spans="1:18" ht="34.5" customHeight="1">
      <c r="A640" s="824"/>
      <c r="B640" s="89"/>
      <c r="C640" s="1063"/>
      <c r="D640" s="90"/>
      <c r="E640" s="1056"/>
      <c r="F640" s="486" t="s">
        <v>53</v>
      </c>
      <c r="G640" s="493"/>
      <c r="H640" s="494"/>
      <c r="I640" s="185"/>
      <c r="J640" s="192"/>
      <c r="K640" s="185"/>
      <c r="L640" s="192"/>
      <c r="M640" s="185"/>
      <c r="N640" s="192"/>
      <c r="O640" s="185"/>
      <c r="P640" s="192"/>
      <c r="Q640" s="237"/>
      <c r="R640" s="494"/>
    </row>
    <row r="641" spans="1:18" ht="34.5" customHeight="1">
      <c r="A641" s="824"/>
      <c r="B641" s="89"/>
      <c r="C641" s="1064"/>
      <c r="D641" s="793"/>
      <c r="E641" s="1069"/>
      <c r="F641" s="1057"/>
      <c r="G641" s="114"/>
      <c r="H641" s="800"/>
      <c r="I641" s="800"/>
      <c r="J641" s="800"/>
      <c r="K641" s="800"/>
      <c r="L641" s="800"/>
      <c r="M641" s="800"/>
      <c r="N641" s="800"/>
      <c r="O641" s="800"/>
      <c r="P641" s="800"/>
      <c r="Q641" s="1059"/>
      <c r="R641" s="199"/>
    </row>
    <row r="642" spans="1:18" ht="34.5" customHeight="1">
      <c r="A642" s="825"/>
      <c r="B642" s="102"/>
      <c r="C642" s="1067"/>
      <c r="D642" s="1056"/>
      <c r="E642" s="1070"/>
      <c r="F642" s="1058"/>
      <c r="H642" s="1062"/>
      <c r="I642" s="1060"/>
      <c r="J642" s="1060"/>
      <c r="K642" s="1060"/>
      <c r="L642" s="1060"/>
      <c r="M642" s="1060"/>
      <c r="N642" s="1060"/>
      <c r="O642" s="1060"/>
      <c r="P642" s="1060"/>
      <c r="Q642" s="1061"/>
      <c r="R642" s="497"/>
    </row>
    <row r="643" spans="1:18" ht="34.5" customHeight="1">
      <c r="A643" s="741">
        <v>102</v>
      </c>
      <c r="B643" s="71" t="s">
        <v>517</v>
      </c>
      <c r="C643" s="1046" t="s">
        <v>510</v>
      </c>
      <c r="D643" s="73"/>
      <c r="E643" s="796" t="s">
        <v>99</v>
      </c>
      <c r="F643" s="491" t="s">
        <v>283</v>
      </c>
      <c r="G643" s="114"/>
      <c r="H643" s="185"/>
      <c r="I643" s="186"/>
      <c r="J643" s="186"/>
      <c r="K643" s="186"/>
      <c r="L643" s="186"/>
      <c r="M643" s="186"/>
      <c r="N643" s="186"/>
      <c r="O643" s="186"/>
      <c r="P643" s="186"/>
      <c r="Q643" s="187"/>
      <c r="R643" s="188"/>
    </row>
    <row r="644" spans="1:18" ht="34.5" customHeight="1">
      <c r="A644" s="742"/>
      <c r="B644" s="97" t="s">
        <v>518</v>
      </c>
      <c r="C644" s="1063"/>
      <c r="D644" s="82"/>
      <c r="E644" s="1060"/>
      <c r="F644" s="484" t="s">
        <v>285</v>
      </c>
      <c r="G644" s="84"/>
      <c r="H644" s="485"/>
      <c r="I644" s="185"/>
      <c r="J644" s="191"/>
      <c r="K644" s="185"/>
      <c r="L644" s="191"/>
      <c r="M644" s="185"/>
      <c r="N644" s="191"/>
      <c r="O644" s="185"/>
      <c r="P644" s="191"/>
      <c r="Q644" s="237"/>
      <c r="R644" s="485"/>
    </row>
    <row r="645" spans="1:18" ht="34.5" customHeight="1">
      <c r="A645" s="742"/>
      <c r="B645" s="89" t="s">
        <v>519</v>
      </c>
      <c r="C645" s="1063"/>
      <c r="D645" s="90" t="s">
        <v>520</v>
      </c>
      <c r="E645" s="1060"/>
      <c r="F645" s="500" t="s">
        <v>53</v>
      </c>
      <c r="G645" s="151">
        <f>R645*O4</f>
        <v>1.2</v>
      </c>
      <c r="H645" s="494"/>
      <c r="I645" s="192"/>
      <c r="J645" s="192"/>
      <c r="K645" s="192"/>
      <c r="L645" s="192"/>
      <c r="M645" s="192"/>
      <c r="N645" s="192"/>
      <c r="O645" s="192">
        <v>0.46295999999999998</v>
      </c>
      <c r="P645" s="192"/>
      <c r="Q645" s="193"/>
      <c r="R645" s="494">
        <v>1.2</v>
      </c>
    </row>
    <row r="646" spans="1:18" ht="34.5" customHeight="1">
      <c r="A646" s="742"/>
      <c r="B646" s="89" t="s">
        <v>521</v>
      </c>
      <c r="C646" s="1064"/>
      <c r="D646" s="71"/>
      <c r="E646" s="1060"/>
      <c r="F646" s="146"/>
      <c r="G646" s="114"/>
      <c r="H646" s="185"/>
      <c r="I646" s="185"/>
      <c r="J646" s="185"/>
      <c r="K646" s="185"/>
      <c r="L646" s="185"/>
      <c r="M646" s="185"/>
      <c r="N646" s="185"/>
      <c r="O646" s="185"/>
      <c r="P646" s="185"/>
      <c r="Q646" s="237"/>
      <c r="R646" s="199"/>
    </row>
    <row r="647" spans="1:18" ht="34.5" customHeight="1">
      <c r="A647" s="743"/>
      <c r="B647" s="102" t="s">
        <v>522</v>
      </c>
      <c r="C647" s="1063"/>
      <c r="D647" s="102"/>
      <c r="E647" s="1060"/>
      <c r="F647" s="501"/>
      <c r="G647" s="114"/>
      <c r="H647" s="185"/>
      <c r="I647" s="185"/>
      <c r="J647" s="185"/>
      <c r="K647" s="185"/>
      <c r="L647" s="185"/>
      <c r="M647" s="185"/>
      <c r="N647" s="185"/>
      <c r="O647" s="185"/>
      <c r="P647" s="185"/>
      <c r="Q647" s="237"/>
      <c r="R647" s="238"/>
    </row>
    <row r="648" spans="1:18" ht="34.5" customHeight="1">
      <c r="A648" s="741">
        <v>103</v>
      </c>
      <c r="B648" s="71" t="s">
        <v>523</v>
      </c>
      <c r="C648" s="1050" t="s">
        <v>524</v>
      </c>
      <c r="D648" s="107" t="s">
        <v>525</v>
      </c>
      <c r="E648" s="841" t="s">
        <v>48</v>
      </c>
      <c r="F648" s="108" t="s">
        <v>283</v>
      </c>
      <c r="G648" s="151">
        <f>R648*O4</f>
        <v>1.2</v>
      </c>
      <c r="H648" s="240">
        <v>0.37080000000000002</v>
      </c>
      <c r="I648" s="186"/>
      <c r="J648" s="186"/>
      <c r="K648" s="186"/>
      <c r="L648" s="186"/>
      <c r="M648" s="186"/>
      <c r="N648" s="186"/>
      <c r="O648" s="186"/>
      <c r="P648" s="186"/>
      <c r="Q648" s="187"/>
      <c r="R648" s="240">
        <v>1.2</v>
      </c>
    </row>
    <row r="649" spans="1:18" ht="34.5" customHeight="1">
      <c r="A649" s="824"/>
      <c r="B649" s="89"/>
      <c r="C649" s="1063"/>
      <c r="D649" s="82"/>
      <c r="E649" s="1047"/>
      <c r="F649" s="113" t="s">
        <v>285</v>
      </c>
      <c r="G649" s="114"/>
      <c r="H649" s="185"/>
      <c r="I649" s="191"/>
      <c r="J649" s="185"/>
      <c r="K649" s="191"/>
      <c r="L649" s="185"/>
      <c r="M649" s="191"/>
      <c r="N649" s="185"/>
      <c r="O649" s="191"/>
      <c r="P649" s="185"/>
      <c r="Q649" s="242"/>
      <c r="R649" s="243"/>
    </row>
    <row r="650" spans="1:18" ht="34.5" customHeight="1">
      <c r="A650" s="824"/>
      <c r="B650" s="89"/>
      <c r="C650" s="1063"/>
      <c r="D650" s="90"/>
      <c r="E650" s="1047"/>
      <c r="F650" s="116" t="s">
        <v>53</v>
      </c>
      <c r="G650" s="117"/>
      <c r="H650" s="502"/>
      <c r="I650" s="185"/>
      <c r="J650" s="192"/>
      <c r="K650" s="185"/>
      <c r="L650" s="192"/>
      <c r="M650" s="185"/>
      <c r="N650" s="192"/>
      <c r="O650" s="185"/>
      <c r="P650" s="192"/>
      <c r="Q650" s="185"/>
      <c r="R650" s="502"/>
    </row>
    <row r="651" spans="1:18" ht="34.5" customHeight="1">
      <c r="A651" s="824"/>
      <c r="B651" s="89"/>
      <c r="C651" s="1063"/>
      <c r="D651" s="71"/>
      <c r="E651" s="1047"/>
      <c r="F651" s="98"/>
      <c r="G651" s="144"/>
      <c r="H651" s="799"/>
      <c r="I651" s="800"/>
      <c r="J651" s="800"/>
      <c r="K651" s="800"/>
      <c r="L651" s="800"/>
      <c r="M651" s="800"/>
      <c r="N651" s="800"/>
      <c r="O651" s="800"/>
      <c r="P651" s="800"/>
      <c r="Q651" s="800"/>
      <c r="R651" s="503"/>
    </row>
    <row r="652" spans="1:18" ht="34.5" customHeight="1">
      <c r="A652" s="504"/>
      <c r="B652" s="505"/>
      <c r="C652" s="506"/>
      <c r="D652" s="507"/>
      <c r="E652" s="508"/>
      <c r="F652" s="509"/>
      <c r="G652" s="510"/>
      <c r="H652" s="511"/>
      <c r="I652" s="512"/>
      <c r="J652" s="512"/>
      <c r="K652" s="512"/>
      <c r="L652" s="512"/>
      <c r="M652" s="512"/>
      <c r="N652" s="512"/>
      <c r="O652" s="512"/>
      <c r="P652" s="512"/>
      <c r="Q652" s="512"/>
      <c r="R652" s="511"/>
    </row>
    <row r="653" spans="1:18" ht="34.5" customHeight="1">
      <c r="A653" s="848">
        <v>104</v>
      </c>
      <c r="B653" s="513" t="s">
        <v>526</v>
      </c>
      <c r="C653" s="1072" t="s">
        <v>510</v>
      </c>
      <c r="D653" s="205" t="s">
        <v>527</v>
      </c>
      <c r="E653" s="1074" t="s">
        <v>48</v>
      </c>
      <c r="F653" s="206" t="s">
        <v>283</v>
      </c>
      <c r="G653" s="151">
        <f>R653*O4</f>
        <v>0.4</v>
      </c>
      <c r="H653" s="514">
        <v>3.168E-2</v>
      </c>
      <c r="I653" s="515"/>
      <c r="J653" s="516"/>
      <c r="K653" s="515"/>
      <c r="L653" s="516"/>
      <c r="M653" s="515"/>
      <c r="N653" s="516"/>
      <c r="O653" s="515"/>
      <c r="P653" s="516"/>
      <c r="Q653" s="515"/>
      <c r="R653" s="514">
        <v>0.4</v>
      </c>
    </row>
    <row r="654" spans="1:18" ht="34.5" customHeight="1">
      <c r="A654" s="824"/>
      <c r="B654" s="89" t="s">
        <v>528</v>
      </c>
      <c r="C654" s="1063"/>
      <c r="D654" s="82"/>
      <c r="E654" s="1047"/>
      <c r="F654" s="113" t="s">
        <v>285</v>
      </c>
      <c r="G654" s="114"/>
      <c r="H654" s="185"/>
      <c r="I654" s="191"/>
      <c r="J654" s="185"/>
      <c r="K654" s="191"/>
      <c r="L654" s="185"/>
      <c r="M654" s="191"/>
      <c r="N654" s="185"/>
      <c r="O654" s="191"/>
      <c r="P654" s="185"/>
      <c r="Q654" s="242"/>
      <c r="R654" s="243"/>
    </row>
    <row r="655" spans="1:18" ht="34.5" customHeight="1">
      <c r="A655" s="824"/>
      <c r="B655" s="89"/>
      <c r="C655" s="1063"/>
      <c r="D655" s="90"/>
      <c r="E655" s="1047"/>
      <c r="F655" s="116" t="s">
        <v>53</v>
      </c>
      <c r="G655" s="117"/>
      <c r="H655" s="502"/>
      <c r="I655" s="185"/>
      <c r="J655" s="192"/>
      <c r="K655" s="185"/>
      <c r="L655" s="192"/>
      <c r="M655" s="185"/>
      <c r="N655" s="192"/>
      <c r="O655" s="185"/>
      <c r="P655" s="192"/>
      <c r="Q655" s="185"/>
      <c r="R655" s="502"/>
    </row>
    <row r="656" spans="1:18" ht="34.5" customHeight="1">
      <c r="A656" s="1071"/>
      <c r="B656" s="517"/>
      <c r="C656" s="1073"/>
      <c r="D656" s="518"/>
      <c r="E656" s="1075"/>
      <c r="F656" s="264"/>
      <c r="G656" s="265"/>
      <c r="H656" s="1076"/>
      <c r="I656" s="1077"/>
      <c r="J656" s="1077"/>
      <c r="K656" s="1077"/>
      <c r="L656" s="1077"/>
      <c r="M656" s="1077"/>
      <c r="N656" s="1077"/>
      <c r="O656" s="1077"/>
      <c r="P656" s="1077"/>
      <c r="Q656" s="1077"/>
      <c r="R656" s="503"/>
    </row>
    <row r="657" spans="1:18" ht="34.5" customHeight="1">
      <c r="A657" s="742">
        <v>105</v>
      </c>
      <c r="B657" s="89" t="s">
        <v>529</v>
      </c>
      <c r="C657" s="1051" t="s">
        <v>510</v>
      </c>
      <c r="D657" s="107"/>
      <c r="E657" s="1078" t="s">
        <v>99</v>
      </c>
      <c r="F657" s="108" t="s">
        <v>283</v>
      </c>
      <c r="G657" s="114"/>
      <c r="H657" s="519"/>
      <c r="I657" s="185"/>
      <c r="J657" s="232"/>
      <c r="K657" s="185"/>
      <c r="L657" s="232"/>
      <c r="M657" s="185"/>
      <c r="N657" s="232"/>
      <c r="O657" s="185"/>
      <c r="P657" s="232"/>
      <c r="Q657" s="237"/>
      <c r="R657" s="520"/>
    </row>
    <row r="658" spans="1:18" ht="34.5" customHeight="1">
      <c r="A658" s="742"/>
      <c r="B658" s="89" t="s">
        <v>530</v>
      </c>
      <c r="C658" s="1046"/>
      <c r="D658" s="82"/>
      <c r="E658" s="1047"/>
      <c r="F658" s="484" t="s">
        <v>285</v>
      </c>
      <c r="G658" s="114"/>
      <c r="H658" s="185"/>
      <c r="I658" s="191"/>
      <c r="J658" s="185"/>
      <c r="K658" s="191"/>
      <c r="L658" s="185"/>
      <c r="M658" s="191"/>
      <c r="N658" s="185"/>
      <c r="O658" s="191"/>
      <c r="P658" s="185"/>
      <c r="Q658" s="242"/>
      <c r="R658" s="243"/>
    </row>
    <row r="659" spans="1:18" ht="34.5" customHeight="1">
      <c r="A659" s="742"/>
      <c r="B659" s="89" t="s">
        <v>531</v>
      </c>
      <c r="C659" s="1046"/>
      <c r="D659" s="90" t="s">
        <v>532</v>
      </c>
      <c r="E659" s="1047"/>
      <c r="F659" s="500" t="s">
        <v>53</v>
      </c>
      <c r="G659" s="151">
        <f>R659*O4</f>
        <v>1.2</v>
      </c>
      <c r="H659" s="521"/>
      <c r="I659" s="185"/>
      <c r="J659" s="192"/>
      <c r="K659" s="185"/>
      <c r="L659" s="192"/>
      <c r="M659" s="185"/>
      <c r="N659" s="192"/>
      <c r="O659" s="185">
        <v>0.89966999999999997</v>
      </c>
      <c r="P659" s="192"/>
      <c r="Q659" s="237"/>
      <c r="R659" s="185">
        <v>1.2</v>
      </c>
    </row>
    <row r="660" spans="1:18" ht="34.5" customHeight="1">
      <c r="A660" s="743"/>
      <c r="B660" s="102" t="s">
        <v>533</v>
      </c>
      <c r="C660" s="1046"/>
      <c r="D660" s="132"/>
      <c r="E660" s="1079"/>
      <c r="F660" s="108"/>
      <c r="G660" s="114"/>
      <c r="H660" s="1080"/>
      <c r="I660" s="1048"/>
      <c r="J660" s="1048"/>
      <c r="K660" s="1048"/>
      <c r="L660" s="1048"/>
      <c r="M660" s="1048"/>
      <c r="N660" s="1048"/>
      <c r="O660" s="1048"/>
      <c r="P660" s="1048"/>
      <c r="Q660" s="1048"/>
      <c r="R660" s="522"/>
    </row>
    <row r="661" spans="1:18" ht="34.5" customHeight="1">
      <c r="A661" s="741">
        <v>106</v>
      </c>
      <c r="B661" s="71" t="s">
        <v>534</v>
      </c>
      <c r="C661" s="1050" t="s">
        <v>524</v>
      </c>
      <c r="D661" s="107"/>
      <c r="E661" s="841" t="s">
        <v>99</v>
      </c>
      <c r="F661" s="124" t="s">
        <v>283</v>
      </c>
      <c r="G661" s="114"/>
      <c r="H661" s="185"/>
      <c r="I661" s="186"/>
      <c r="J661" s="185"/>
      <c r="K661" s="186"/>
      <c r="L661" s="185"/>
      <c r="M661" s="186"/>
      <c r="N661" s="185"/>
      <c r="O661" s="186"/>
      <c r="P661" s="185"/>
      <c r="Q661" s="187"/>
      <c r="R661" s="188"/>
    </row>
    <row r="662" spans="1:18" ht="34.5" customHeight="1">
      <c r="A662" s="824"/>
      <c r="B662" s="89" t="s">
        <v>535</v>
      </c>
      <c r="C662" s="1063"/>
      <c r="D662" s="82"/>
      <c r="E662" s="1047"/>
      <c r="F662" s="113" t="s">
        <v>285</v>
      </c>
      <c r="G662" s="127"/>
      <c r="H662" s="190"/>
      <c r="I662" s="185"/>
      <c r="J662" s="191"/>
      <c r="K662" s="185"/>
      <c r="L662" s="191"/>
      <c r="M662" s="185"/>
      <c r="N662" s="191"/>
      <c r="O662" s="185"/>
      <c r="P662" s="191"/>
      <c r="Q662" s="185"/>
      <c r="R662" s="190"/>
    </row>
    <row r="663" spans="1:18" ht="34.5" customHeight="1">
      <c r="A663" s="824"/>
      <c r="B663" s="89" t="s">
        <v>536</v>
      </c>
      <c r="C663" s="1063"/>
      <c r="D663" s="90" t="s">
        <v>537</v>
      </c>
      <c r="E663" s="1047"/>
      <c r="F663" s="116" t="s">
        <v>53</v>
      </c>
      <c r="G663" s="151">
        <f>R663*O4</f>
        <v>0.6</v>
      </c>
      <c r="I663" s="192"/>
      <c r="J663" s="185"/>
      <c r="K663" s="192"/>
      <c r="L663" s="185"/>
      <c r="M663" s="192"/>
      <c r="N663" s="185"/>
      <c r="O663" s="192">
        <v>0.40300000000000002</v>
      </c>
      <c r="P663" s="185"/>
      <c r="Q663" s="193"/>
      <c r="R663" s="192">
        <v>0.6</v>
      </c>
    </row>
    <row r="664" spans="1:18" ht="34.5" customHeight="1">
      <c r="A664" s="825"/>
      <c r="B664" s="102" t="s">
        <v>538</v>
      </c>
      <c r="C664" s="1063"/>
      <c r="D664" s="132"/>
      <c r="E664" s="1047"/>
      <c r="F664" s="174"/>
      <c r="G664" s="175"/>
      <c r="H664" s="1080"/>
      <c r="I664" s="1048"/>
      <c r="J664" s="1048"/>
      <c r="K664" s="1048"/>
      <c r="L664" s="1048"/>
      <c r="M664" s="1048"/>
      <c r="N664" s="1048"/>
      <c r="O664" s="1048"/>
      <c r="P664" s="1048"/>
      <c r="Q664" s="1048"/>
      <c r="R664" s="522"/>
    </row>
    <row r="665" spans="1:18" ht="34.5" customHeight="1">
      <c r="A665" s="741">
        <v>107</v>
      </c>
      <c r="B665" s="71" t="s">
        <v>539</v>
      </c>
      <c r="C665" s="1050" t="s">
        <v>510</v>
      </c>
      <c r="D665" s="107"/>
      <c r="E665" s="841" t="s">
        <v>99</v>
      </c>
      <c r="F665" s="108" t="s">
        <v>283</v>
      </c>
      <c r="G665" s="114"/>
      <c r="H665" s="240"/>
      <c r="I665" s="185"/>
      <c r="J665" s="186"/>
      <c r="K665" s="185"/>
      <c r="L665" s="186"/>
      <c r="M665" s="185"/>
      <c r="N665" s="186"/>
      <c r="O665" s="185"/>
      <c r="P665" s="186"/>
      <c r="Q665" s="185"/>
      <c r="R665" s="240"/>
    </row>
    <row r="666" spans="1:18" ht="34.5" customHeight="1">
      <c r="A666" s="824"/>
      <c r="B666" s="89" t="s">
        <v>535</v>
      </c>
      <c r="C666" s="1063"/>
      <c r="D666" s="82"/>
      <c r="E666" s="1047"/>
      <c r="F666" s="113" t="s">
        <v>285</v>
      </c>
      <c r="G666" s="114"/>
      <c r="H666" s="185"/>
      <c r="I666" s="191"/>
      <c r="J666" s="185"/>
      <c r="K666" s="191"/>
      <c r="L666" s="185"/>
      <c r="M666" s="191"/>
      <c r="N666" s="185"/>
      <c r="O666" s="191"/>
      <c r="P666" s="185"/>
      <c r="Q666" s="242"/>
      <c r="R666" s="243"/>
    </row>
    <row r="667" spans="1:18" ht="34.5" customHeight="1">
      <c r="A667" s="824"/>
      <c r="B667" s="89" t="s">
        <v>540</v>
      </c>
      <c r="C667" s="1063"/>
      <c r="D667" s="90" t="s">
        <v>541</v>
      </c>
      <c r="E667" s="1047"/>
      <c r="F667" s="116" t="s">
        <v>53</v>
      </c>
      <c r="G667" s="151">
        <f>R667*O4</f>
        <v>0.5</v>
      </c>
      <c r="H667" s="502"/>
      <c r="I667" s="185"/>
      <c r="J667" s="192"/>
      <c r="K667" s="185"/>
      <c r="L667" s="192"/>
      <c r="M667" s="185"/>
      <c r="N667" s="192"/>
      <c r="O667" s="185">
        <v>0.24099999999999999</v>
      </c>
      <c r="P667" s="192"/>
      <c r="Q667" s="185"/>
      <c r="R667" s="185">
        <v>0.5</v>
      </c>
    </row>
    <row r="668" spans="1:18" ht="34.5" customHeight="1">
      <c r="A668" s="825"/>
      <c r="B668" s="102" t="s">
        <v>538</v>
      </c>
      <c r="C668" s="1063"/>
      <c r="D668" s="132"/>
      <c r="E668" s="1047"/>
      <c r="F668" s="174"/>
      <c r="G668" s="144"/>
      <c r="H668" s="1076"/>
      <c r="I668" s="1077"/>
      <c r="J668" s="1077"/>
      <c r="K668" s="1077"/>
      <c r="L668" s="1077"/>
      <c r="M668" s="1077"/>
      <c r="N668" s="1077"/>
      <c r="O668" s="1077"/>
      <c r="P668" s="1077"/>
      <c r="Q668" s="1077"/>
      <c r="R668" s="503"/>
    </row>
    <row r="669" spans="1:18" ht="34.5" hidden="1" customHeight="1">
      <c r="A669" s="1081" t="s">
        <v>542</v>
      </c>
      <c r="B669" s="1082"/>
      <c r="C669" s="1082"/>
      <c r="D669" s="1082"/>
      <c r="E669" s="1083"/>
      <c r="F669" s="523">
        <f t="shared" ref="F669:F671" si="140">SUM(H669:Q669)</f>
        <v>1.0094400000000001</v>
      </c>
      <c r="G669" s="524"/>
      <c r="H669" s="525">
        <f t="shared" ref="H669:H671" si="141">H623+H627+H633+H638+H643+H648+H653+H657+H661+H665</f>
        <v>1.0094400000000001</v>
      </c>
      <c r="I669" s="526">
        <f t="shared" ref="I669:I671" si="142">I623+I627+I633+I638+I643+I648+I653+I657+I661+I665</f>
        <v>0</v>
      </c>
      <c r="J669" s="525">
        <f t="shared" ref="J669:J671" si="143">J623+J627+J633+J638+J643+J648+J653+J657+J661+J665</f>
        <v>0</v>
      </c>
      <c r="K669" s="526">
        <f t="shared" ref="K669:K671" si="144">K623+K627+K633+K638+K643+K648+K653+K657+K661+K665</f>
        <v>0</v>
      </c>
      <c r="L669" s="525">
        <f t="shared" ref="L669:L671" si="145">L623+L627+L633+L638+L643+L648+L653+L657+L661+L665</f>
        <v>0</v>
      </c>
      <c r="M669" s="526">
        <f t="shared" ref="M669:M671" si="146">M623+M627+M633+M638+M643+M648+M653+M657+M661+M665</f>
        <v>0</v>
      </c>
      <c r="N669" s="525">
        <f t="shared" ref="N669:N671" si="147">N623+N627+N633+N638+N643+N648+N653+N657+N661+N665</f>
        <v>0</v>
      </c>
      <c r="O669" s="526">
        <f t="shared" ref="O669:O671" si="148">O623+O627+O633+O638+O643+O648+O653+O657+O661+O665</f>
        <v>0</v>
      </c>
      <c r="P669" s="525">
        <f t="shared" ref="P669:P671" si="149">P623+P627+P633+P638+P643+P648+P653+P657+P661+P665</f>
        <v>0</v>
      </c>
      <c r="Q669" s="526">
        <f t="shared" ref="Q669:Q671" si="150">Q623+Q627+Q633+Q638+Q643+Q648+Q653+Q657+Q661+Q665</f>
        <v>0</v>
      </c>
      <c r="R669" s="527"/>
    </row>
    <row r="670" spans="1:18" ht="34.5" hidden="1" customHeight="1">
      <c r="A670" s="1084" t="s">
        <v>543</v>
      </c>
      <c r="B670" s="1085"/>
      <c r="C670" s="1085"/>
      <c r="D670" s="1085"/>
      <c r="E670" s="1086"/>
      <c r="F670" s="528">
        <f t="shared" si="140"/>
        <v>0</v>
      </c>
      <c r="G670" s="529"/>
      <c r="H670" s="526">
        <f t="shared" si="141"/>
        <v>0</v>
      </c>
      <c r="I670" s="525">
        <f t="shared" si="142"/>
        <v>0</v>
      </c>
      <c r="J670" s="526">
        <f t="shared" si="143"/>
        <v>0</v>
      </c>
      <c r="K670" s="525">
        <f t="shared" si="144"/>
        <v>0</v>
      </c>
      <c r="L670" s="526">
        <f t="shared" si="145"/>
        <v>0</v>
      </c>
      <c r="M670" s="525">
        <f t="shared" si="146"/>
        <v>0</v>
      </c>
      <c r="N670" s="526">
        <f t="shared" si="147"/>
        <v>0</v>
      </c>
      <c r="O670" s="525">
        <f t="shared" si="148"/>
        <v>0</v>
      </c>
      <c r="P670" s="526">
        <f t="shared" si="149"/>
        <v>0</v>
      </c>
      <c r="Q670" s="530">
        <f t="shared" si="150"/>
        <v>0</v>
      </c>
      <c r="R670" s="526"/>
    </row>
    <row r="671" spans="1:18" ht="34.5" hidden="1" customHeight="1">
      <c r="A671" s="1087" t="s">
        <v>544</v>
      </c>
      <c r="B671" s="1088"/>
      <c r="C671" s="1088"/>
      <c r="D671" s="1088"/>
      <c r="E671" s="1089"/>
      <c r="F671" s="531">
        <f t="shared" si="140"/>
        <v>2.0066299999999999</v>
      </c>
      <c r="G671" s="524"/>
      <c r="H671" s="525">
        <f t="shared" si="141"/>
        <v>0</v>
      </c>
      <c r="I671" s="526">
        <f t="shared" si="142"/>
        <v>0</v>
      </c>
      <c r="J671" s="525">
        <f t="shared" si="143"/>
        <v>0</v>
      </c>
      <c r="K671" s="526">
        <f t="shared" si="144"/>
        <v>0</v>
      </c>
      <c r="L671" s="525">
        <f t="shared" si="145"/>
        <v>0</v>
      </c>
      <c r="M671" s="526">
        <f t="shared" si="146"/>
        <v>0</v>
      </c>
      <c r="N671" s="525">
        <f t="shared" si="147"/>
        <v>0</v>
      </c>
      <c r="O671" s="526">
        <f t="shared" si="148"/>
        <v>2.0066299999999999</v>
      </c>
      <c r="P671" s="525">
        <f t="shared" si="149"/>
        <v>0</v>
      </c>
      <c r="Q671" s="526">
        <f t="shared" si="150"/>
        <v>0</v>
      </c>
      <c r="R671" s="527"/>
    </row>
    <row r="672" spans="1:18" ht="34.5" hidden="1" customHeight="1">
      <c r="A672" s="1090" t="s">
        <v>545</v>
      </c>
      <c r="B672" s="1091"/>
      <c r="C672" s="1091"/>
      <c r="D672" s="1091"/>
      <c r="E672" s="1092"/>
      <c r="F672" s="532">
        <f>SUM(F669:F670)</f>
        <v>1.0094400000000001</v>
      </c>
      <c r="G672" s="533"/>
      <c r="H672" s="534">
        <f t="shared" ref="H672:Q672" si="151">SUM(H669:H670)</f>
        <v>1.0094400000000001</v>
      </c>
      <c r="I672" s="534">
        <f t="shared" si="151"/>
        <v>0</v>
      </c>
      <c r="J672" s="534">
        <f t="shared" si="151"/>
        <v>0</v>
      </c>
      <c r="K672" s="534">
        <f t="shared" si="151"/>
        <v>0</v>
      </c>
      <c r="L672" s="534">
        <f t="shared" si="151"/>
        <v>0</v>
      </c>
      <c r="M672" s="534">
        <f t="shared" si="151"/>
        <v>0</v>
      </c>
      <c r="N672" s="534">
        <f t="shared" si="151"/>
        <v>0</v>
      </c>
      <c r="O672" s="534">
        <f t="shared" si="151"/>
        <v>0</v>
      </c>
      <c r="P672" s="534">
        <f t="shared" si="151"/>
        <v>0</v>
      </c>
      <c r="Q672" s="535">
        <f t="shared" si="151"/>
        <v>0</v>
      </c>
      <c r="R672" s="536"/>
    </row>
    <row r="673" spans="1:18" ht="34.5" hidden="1" customHeight="1">
      <c r="A673" s="1093" t="s">
        <v>546</v>
      </c>
      <c r="B673" s="1094"/>
      <c r="C673" s="1094"/>
      <c r="D673" s="1094"/>
      <c r="E673" s="1095"/>
      <c r="F673" s="538">
        <f>SUM(F669:F671)</f>
        <v>3.01607</v>
      </c>
      <c r="G673" s="538"/>
      <c r="H673" s="538">
        <f t="shared" ref="H673:Q673" si="152">SUM(H669:H671)</f>
        <v>1.0094400000000001</v>
      </c>
      <c r="I673" s="538">
        <f t="shared" si="152"/>
        <v>0</v>
      </c>
      <c r="J673" s="538">
        <f t="shared" si="152"/>
        <v>0</v>
      </c>
      <c r="K673" s="538">
        <f t="shared" si="152"/>
        <v>0</v>
      </c>
      <c r="L673" s="538">
        <f t="shared" si="152"/>
        <v>0</v>
      </c>
      <c r="M673" s="538">
        <f t="shared" si="152"/>
        <v>0</v>
      </c>
      <c r="N673" s="538">
        <f t="shared" si="152"/>
        <v>0</v>
      </c>
      <c r="O673" s="538">
        <f t="shared" si="152"/>
        <v>2.0066299999999999</v>
      </c>
      <c r="P673" s="538">
        <f t="shared" si="152"/>
        <v>0</v>
      </c>
      <c r="Q673" s="539">
        <f t="shared" si="152"/>
        <v>0</v>
      </c>
      <c r="R673" s="538"/>
    </row>
    <row r="674" spans="1:18" ht="34.5" hidden="1" customHeight="1">
      <c r="A674" s="1096"/>
      <c r="B674" s="1097"/>
      <c r="C674" s="1097"/>
      <c r="D674" s="1097"/>
      <c r="E674" s="1097"/>
      <c r="F674" s="1097"/>
      <c r="G674" s="1098"/>
      <c r="H674" s="1099"/>
      <c r="I674" s="1099"/>
      <c r="J674" s="1099"/>
      <c r="K674" s="1099"/>
      <c r="L674" s="1099"/>
      <c r="M674" s="1099"/>
      <c r="N674" s="1099"/>
      <c r="O674" s="1099"/>
      <c r="P674" s="1099"/>
      <c r="Q674" s="1100"/>
      <c r="R674" s="540"/>
    </row>
    <row r="675" spans="1:18" ht="34.5" customHeight="1">
      <c r="A675" s="1101" t="s">
        <v>547</v>
      </c>
      <c r="B675" s="1101"/>
      <c r="C675" s="1101"/>
      <c r="D675" s="1101"/>
      <c r="E675" s="1101"/>
      <c r="F675" s="1101"/>
      <c r="G675" s="541"/>
      <c r="H675" s="525">
        <f t="shared" ref="H675:H677" si="153">H669</f>
        <v>1.0094400000000001</v>
      </c>
      <c r="I675" s="542">
        <f t="shared" ref="I675:I676" si="154">SUM(I669,H675)</f>
        <v>1.0094400000000001</v>
      </c>
      <c r="J675" s="525">
        <f t="shared" ref="J675:J676" si="155">SUM(J669,I675)</f>
        <v>1.0094400000000001</v>
      </c>
      <c r="K675" s="542">
        <f t="shared" ref="K675:K676" si="156">SUM(K669,J675)</f>
        <v>1.0094400000000001</v>
      </c>
      <c r="L675" s="525">
        <f t="shared" ref="L675:L676" si="157">SUM(L669,K675)</f>
        <v>1.0094400000000001</v>
      </c>
      <c r="M675" s="542">
        <f t="shared" ref="M675:M676" si="158">SUM(M669,L675)</f>
        <v>1.0094400000000001</v>
      </c>
      <c r="N675" s="525">
        <f t="shared" ref="N675:N676" si="159">SUM(N669,M675)</f>
        <v>1.0094400000000001</v>
      </c>
      <c r="O675" s="542">
        <f t="shared" ref="O675:O676" si="160">SUM(O669,N675)</f>
        <v>1.0094400000000001</v>
      </c>
      <c r="P675" s="525">
        <f t="shared" ref="P675:P676" si="161">SUM(P669,O675)</f>
        <v>1.0094400000000001</v>
      </c>
      <c r="Q675" s="543">
        <f t="shared" ref="Q675:Q679" si="162">SUM(Q669,P675)</f>
        <v>1.0094400000000001</v>
      </c>
      <c r="R675" s="544"/>
    </row>
    <row r="676" spans="1:18" ht="34.5" customHeight="1">
      <c r="A676" s="1101" t="s">
        <v>548</v>
      </c>
      <c r="B676" s="1101"/>
      <c r="C676" s="1101"/>
      <c r="D676" s="1101"/>
      <c r="E676" s="1101"/>
      <c r="F676" s="1101"/>
      <c r="G676" s="541"/>
      <c r="H676" s="545">
        <f t="shared" si="153"/>
        <v>0</v>
      </c>
      <c r="I676" s="525">
        <f t="shared" si="154"/>
        <v>0</v>
      </c>
      <c r="J676" s="542">
        <f t="shared" si="155"/>
        <v>0</v>
      </c>
      <c r="K676" s="525">
        <f t="shared" si="156"/>
        <v>0</v>
      </c>
      <c r="L676" s="542">
        <f t="shared" si="157"/>
        <v>0</v>
      </c>
      <c r="M676" s="525">
        <f t="shared" si="158"/>
        <v>0</v>
      </c>
      <c r="N676" s="542">
        <f t="shared" si="159"/>
        <v>0</v>
      </c>
      <c r="O676" s="525">
        <f t="shared" si="160"/>
        <v>0</v>
      </c>
      <c r="P676" s="542">
        <f t="shared" si="161"/>
        <v>0</v>
      </c>
      <c r="Q676" s="530">
        <f t="shared" si="162"/>
        <v>0</v>
      </c>
      <c r="R676" s="545"/>
    </row>
    <row r="677" spans="1:18" ht="34.5" customHeight="1">
      <c r="A677" s="1102" t="s">
        <v>549</v>
      </c>
      <c r="B677" s="1103"/>
      <c r="C677" s="1103"/>
      <c r="D677" s="1103"/>
      <c r="E677" s="1103"/>
      <c r="F677" s="1104"/>
      <c r="G677" s="541"/>
      <c r="H677" s="525">
        <f t="shared" si="153"/>
        <v>0</v>
      </c>
      <c r="I677" s="542">
        <f t="shared" ref="I677:P677" si="163">I671</f>
        <v>0</v>
      </c>
      <c r="J677" s="525">
        <f t="shared" si="163"/>
        <v>0</v>
      </c>
      <c r="K677" s="542">
        <f t="shared" si="163"/>
        <v>0</v>
      </c>
      <c r="L677" s="525">
        <f t="shared" si="163"/>
        <v>0</v>
      </c>
      <c r="M677" s="542">
        <f t="shared" si="163"/>
        <v>0</v>
      </c>
      <c r="N677" s="525">
        <f t="shared" si="163"/>
        <v>0</v>
      </c>
      <c r="O677" s="542">
        <f t="shared" si="163"/>
        <v>2.0066299999999999</v>
      </c>
      <c r="P677" s="525">
        <f t="shared" si="163"/>
        <v>0</v>
      </c>
      <c r="Q677" s="543">
        <f t="shared" si="162"/>
        <v>0</v>
      </c>
      <c r="R677" s="544"/>
    </row>
    <row r="678" spans="1:18" ht="34.5" customHeight="1">
      <c r="A678" s="1090" t="s">
        <v>550</v>
      </c>
      <c r="B678" s="1091"/>
      <c r="C678" s="1091"/>
      <c r="D678" s="1091"/>
      <c r="E678" s="1091"/>
      <c r="F678" s="1092"/>
      <c r="G678" s="546"/>
      <c r="H678" s="532">
        <f>SUM(H675:H676)</f>
        <v>1.0094400000000001</v>
      </c>
      <c r="I678" s="547">
        <f t="shared" ref="I678:I679" si="164">SUM(I672,H678)</f>
        <v>1.0094400000000001</v>
      </c>
      <c r="J678" s="548">
        <f t="shared" ref="J678:J679" si="165">SUM(J672,I678)</f>
        <v>1.0094400000000001</v>
      </c>
      <c r="K678" s="547">
        <f t="shared" ref="K678:K679" si="166">SUM(K672,J678)</f>
        <v>1.0094400000000001</v>
      </c>
      <c r="L678" s="548">
        <f t="shared" ref="L678:L679" si="167">SUM(L672,K678)</f>
        <v>1.0094400000000001</v>
      </c>
      <c r="M678" s="547">
        <f t="shared" ref="M678:M679" si="168">SUM(M672,L678)</f>
        <v>1.0094400000000001</v>
      </c>
      <c r="N678" s="548">
        <f t="shared" ref="N678:N679" si="169">SUM(N672,M678)</f>
        <v>1.0094400000000001</v>
      </c>
      <c r="O678" s="547">
        <f t="shared" ref="O678:O679" si="170">SUM(O672,N678)</f>
        <v>1.0094400000000001</v>
      </c>
      <c r="P678" s="548">
        <f t="shared" ref="P678:P679" si="171">SUM(P672,O678)</f>
        <v>1.0094400000000001</v>
      </c>
      <c r="Q678" s="547">
        <f t="shared" si="162"/>
        <v>1.0094400000000001</v>
      </c>
      <c r="R678" s="548"/>
    </row>
    <row r="679" spans="1:18" ht="34.5" customHeight="1">
      <c r="A679" s="1093" t="s">
        <v>551</v>
      </c>
      <c r="B679" s="1094"/>
      <c r="C679" s="1094"/>
      <c r="D679" s="1094"/>
      <c r="E679" s="1094"/>
      <c r="F679" s="1095"/>
      <c r="G679" s="546"/>
      <c r="H679" s="549">
        <f>SUM(H675:H677)</f>
        <v>1.0094400000000001</v>
      </c>
      <c r="I679" s="538">
        <f t="shared" si="164"/>
        <v>1.0094400000000001</v>
      </c>
      <c r="J679" s="550">
        <f t="shared" si="165"/>
        <v>1.0094400000000001</v>
      </c>
      <c r="K679" s="538">
        <f t="shared" si="166"/>
        <v>1.0094400000000001</v>
      </c>
      <c r="L679" s="550">
        <f t="shared" si="167"/>
        <v>1.0094400000000001</v>
      </c>
      <c r="M679" s="538">
        <f t="shared" si="168"/>
        <v>1.0094400000000001</v>
      </c>
      <c r="N679" s="550">
        <f t="shared" si="169"/>
        <v>1.0094400000000001</v>
      </c>
      <c r="O679" s="538">
        <f t="shared" si="170"/>
        <v>3.01607</v>
      </c>
      <c r="P679" s="550">
        <f t="shared" si="171"/>
        <v>3.01607</v>
      </c>
      <c r="Q679" s="539">
        <f t="shared" si="162"/>
        <v>3.01607</v>
      </c>
      <c r="R679" s="538"/>
    </row>
    <row r="680" spans="1:18" ht="34.5" customHeight="1">
      <c r="A680" s="1105"/>
      <c r="B680" s="1106"/>
      <c r="C680" s="1106"/>
      <c r="D680" s="1106"/>
      <c r="E680" s="1106"/>
      <c r="F680" s="1106"/>
      <c r="G680" s="1107"/>
      <c r="H680" s="1106"/>
      <c r="I680" s="1106"/>
      <c r="J680" s="1106"/>
      <c r="K680" s="1106"/>
      <c r="L680" s="1106"/>
      <c r="M680" s="1106"/>
      <c r="N680" s="1106"/>
      <c r="O680" s="1106"/>
      <c r="P680" s="1106"/>
      <c r="Q680" s="1108"/>
      <c r="R680" s="551"/>
    </row>
    <row r="681" spans="1:18" ht="34.5" customHeight="1">
      <c r="A681" s="1041" t="s">
        <v>552</v>
      </c>
      <c r="B681" s="1042"/>
      <c r="C681" s="1042"/>
      <c r="D681" s="1042"/>
      <c r="E681" s="1042"/>
      <c r="F681" s="1042"/>
      <c r="G681" s="1109"/>
      <c r="H681" s="1042"/>
      <c r="I681" s="1042"/>
      <c r="J681" s="1042"/>
      <c r="K681" s="1042"/>
      <c r="L681" s="1042"/>
      <c r="M681" s="1042"/>
      <c r="N681" s="1042"/>
      <c r="O681" s="1042"/>
      <c r="P681" s="1042"/>
      <c r="Q681" s="1045"/>
      <c r="R681" s="480"/>
    </row>
    <row r="682" spans="1:18" ht="34.5" customHeight="1">
      <c r="A682" s="741">
        <v>108</v>
      </c>
      <c r="B682" s="71" t="s">
        <v>553</v>
      </c>
      <c r="C682" s="744" t="s">
        <v>554</v>
      </c>
      <c r="D682" s="73" t="s">
        <v>119</v>
      </c>
      <c r="E682" s="796" t="s">
        <v>203</v>
      </c>
      <c r="F682" s="124" t="s">
        <v>283</v>
      </c>
      <c r="G682" s="114"/>
      <c r="H682" s="185"/>
      <c r="I682" s="186"/>
      <c r="J682" s="185"/>
      <c r="K682" s="186"/>
      <c r="L682" s="185"/>
      <c r="M682" s="186"/>
      <c r="N682" s="185"/>
      <c r="O682" s="186"/>
      <c r="P682" s="185"/>
      <c r="Q682" s="187"/>
      <c r="R682" s="188"/>
    </row>
    <row r="683" spans="1:18" ht="34.5" customHeight="1">
      <c r="A683" s="742"/>
      <c r="B683" s="97" t="s">
        <v>555</v>
      </c>
      <c r="C683" s="744"/>
      <c r="D683" s="82"/>
      <c r="E683" s="1047"/>
      <c r="F683" s="113" t="s">
        <v>285</v>
      </c>
      <c r="G683" s="127"/>
      <c r="H683" s="190"/>
      <c r="I683" s="185"/>
      <c r="J683" s="191"/>
      <c r="K683" s="185"/>
      <c r="L683" s="191"/>
      <c r="M683" s="185"/>
      <c r="N683" s="191"/>
      <c r="O683" s="185"/>
      <c r="P683" s="191"/>
      <c r="Q683" s="185"/>
      <c r="R683" s="190"/>
    </row>
    <row r="684" spans="1:18" ht="34.5" customHeight="1">
      <c r="A684" s="742"/>
      <c r="B684" s="89" t="s">
        <v>556</v>
      </c>
      <c r="C684" s="744"/>
      <c r="D684" s="90"/>
      <c r="E684" s="1047"/>
      <c r="F684" s="160" t="s">
        <v>53</v>
      </c>
      <c r="G684" s="151">
        <f>R684*O4</f>
        <v>0.2</v>
      </c>
      <c r="H684" s="552"/>
      <c r="I684" s="553"/>
      <c r="J684" s="553"/>
      <c r="K684" s="553"/>
      <c r="L684" s="553"/>
      <c r="M684" s="553"/>
      <c r="N684" s="553"/>
      <c r="O684" s="553"/>
      <c r="P684" s="553">
        <v>2.308E-2</v>
      </c>
      <c r="Q684" s="554"/>
      <c r="R684" s="553">
        <v>0.2</v>
      </c>
    </row>
    <row r="685" spans="1:18" ht="34.5" customHeight="1">
      <c r="A685" s="743"/>
      <c r="B685" s="102" t="s">
        <v>557</v>
      </c>
      <c r="C685" s="744"/>
      <c r="D685" s="132"/>
      <c r="E685" s="1047"/>
      <c r="F685" s="174"/>
      <c r="G685" s="175"/>
      <c r="H685" s="1080"/>
      <c r="I685" s="1048"/>
      <c r="J685" s="1048"/>
      <c r="K685" s="1048"/>
      <c r="L685" s="1048"/>
      <c r="M685" s="1048"/>
      <c r="N685" s="1048"/>
      <c r="O685" s="1048"/>
      <c r="P685" s="1048"/>
      <c r="Q685" s="1048"/>
      <c r="R685" s="522"/>
    </row>
    <row r="686" spans="1:18" ht="34.5" customHeight="1">
      <c r="A686" s="741">
        <v>109</v>
      </c>
      <c r="B686" s="71" t="s">
        <v>553</v>
      </c>
      <c r="C686" s="755" t="s">
        <v>554</v>
      </c>
      <c r="D686" s="107" t="s">
        <v>558</v>
      </c>
      <c r="E686" s="841" t="s">
        <v>203</v>
      </c>
      <c r="F686" s="108" t="s">
        <v>283</v>
      </c>
      <c r="G686" s="114"/>
      <c r="H686" s="240"/>
      <c r="I686" s="185"/>
      <c r="J686" s="186"/>
      <c r="K686" s="185"/>
      <c r="L686" s="186"/>
      <c r="M686" s="185"/>
      <c r="N686" s="186"/>
      <c r="O686" s="185"/>
      <c r="P686" s="186"/>
      <c r="Q686" s="185"/>
      <c r="R686" s="240"/>
    </row>
    <row r="687" spans="1:18" ht="34.5" customHeight="1">
      <c r="A687" s="742"/>
      <c r="B687" s="97" t="s">
        <v>555</v>
      </c>
      <c r="C687" s="744"/>
      <c r="D687" s="82"/>
      <c r="E687" s="1047"/>
      <c r="F687" s="113" t="s">
        <v>285</v>
      </c>
      <c r="G687" s="114"/>
      <c r="H687" s="185"/>
      <c r="I687" s="191"/>
      <c r="J687" s="185"/>
      <c r="K687" s="191"/>
      <c r="L687" s="185"/>
      <c r="M687" s="191"/>
      <c r="N687" s="185"/>
      <c r="O687" s="191"/>
      <c r="P687" s="185"/>
      <c r="Q687" s="242"/>
      <c r="R687" s="243"/>
    </row>
    <row r="688" spans="1:18" ht="34.5" customHeight="1">
      <c r="A688" s="742"/>
      <c r="B688" s="89" t="s">
        <v>556</v>
      </c>
      <c r="C688" s="744"/>
      <c r="D688" s="90"/>
      <c r="E688" s="1047"/>
      <c r="F688" s="160" t="s">
        <v>53</v>
      </c>
      <c r="G688" s="151">
        <f>R688*O4</f>
        <v>0.2</v>
      </c>
      <c r="H688" s="552"/>
      <c r="I688" s="553"/>
      <c r="J688" s="553"/>
      <c r="K688" s="553"/>
      <c r="L688" s="553"/>
      <c r="M688" s="553"/>
      <c r="N688" s="553"/>
      <c r="O688" s="553"/>
      <c r="P688" s="553">
        <v>0</v>
      </c>
      <c r="Q688" s="554"/>
      <c r="R688" s="553">
        <v>0.2</v>
      </c>
    </row>
    <row r="689" spans="1:18" ht="34.5" customHeight="1">
      <c r="A689" s="743"/>
      <c r="B689" s="102" t="s">
        <v>557</v>
      </c>
      <c r="C689" s="744"/>
      <c r="D689" s="132"/>
      <c r="E689" s="1047"/>
      <c r="F689" s="174"/>
      <c r="G689" s="175"/>
      <c r="H689" s="1080"/>
      <c r="I689" s="1048"/>
      <c r="J689" s="1048"/>
      <c r="K689" s="1048"/>
      <c r="L689" s="1048"/>
      <c r="M689" s="1048"/>
      <c r="N689" s="1048"/>
      <c r="O689" s="1048"/>
      <c r="P689" s="1048"/>
      <c r="Q689" s="1048"/>
      <c r="R689" s="522"/>
    </row>
    <row r="690" spans="1:18" ht="34.5" customHeight="1">
      <c r="A690" s="741">
        <v>110</v>
      </c>
      <c r="B690" s="71" t="s">
        <v>559</v>
      </c>
      <c r="C690" s="1050" t="s">
        <v>554</v>
      </c>
      <c r="D690" s="107" t="s">
        <v>560</v>
      </c>
      <c r="E690" s="841" t="s">
        <v>203</v>
      </c>
      <c r="F690" s="108" t="s">
        <v>283</v>
      </c>
      <c r="G690" s="114"/>
      <c r="H690" s="240"/>
      <c r="I690" s="185"/>
      <c r="J690" s="186"/>
      <c r="K690" s="185"/>
      <c r="L690" s="186"/>
      <c r="M690" s="185"/>
      <c r="N690" s="186"/>
      <c r="O690" s="185"/>
      <c r="P690" s="186"/>
      <c r="Q690" s="185"/>
      <c r="R690" s="240"/>
    </row>
    <row r="691" spans="1:18" ht="34.5" customHeight="1">
      <c r="A691" s="742"/>
      <c r="B691" s="147" t="s">
        <v>561</v>
      </c>
      <c r="C691" s="1046"/>
      <c r="D691" s="82"/>
      <c r="E691" s="1047"/>
      <c r="F691" s="113" t="s">
        <v>285</v>
      </c>
      <c r="G691" s="114"/>
      <c r="H691" s="185"/>
      <c r="I691" s="191"/>
      <c r="J691" s="185"/>
      <c r="K691" s="191"/>
      <c r="L691" s="185"/>
      <c r="M691" s="191"/>
      <c r="N691" s="185"/>
      <c r="O691" s="191"/>
      <c r="P691" s="185"/>
      <c r="Q691" s="242"/>
      <c r="R691" s="243"/>
    </row>
    <row r="692" spans="1:18" ht="34.5" customHeight="1">
      <c r="A692" s="742"/>
      <c r="B692" s="97" t="s">
        <v>562</v>
      </c>
      <c r="C692" s="1046"/>
      <c r="D692" s="90"/>
      <c r="E692" s="1047"/>
      <c r="F692" s="116" t="s">
        <v>53</v>
      </c>
      <c r="G692" s="151">
        <f>R692*O4</f>
        <v>0.5</v>
      </c>
      <c r="H692" s="244"/>
      <c r="I692" s="185"/>
      <c r="J692" s="192"/>
      <c r="K692" s="553"/>
      <c r="L692" s="553"/>
      <c r="M692" s="553"/>
      <c r="N692" s="553"/>
      <c r="O692" s="553"/>
      <c r="P692" s="553">
        <v>0.115</v>
      </c>
      <c r="Q692" s="554"/>
      <c r="R692" s="553">
        <v>0.5</v>
      </c>
    </row>
    <row r="693" spans="1:18" ht="34.5" customHeight="1">
      <c r="A693" s="743"/>
      <c r="B693" s="102"/>
      <c r="C693" s="1046"/>
      <c r="D693" s="132"/>
      <c r="E693" s="1047"/>
      <c r="F693" s="174"/>
      <c r="G693" s="175"/>
      <c r="H693" s="1080"/>
      <c r="I693" s="1048"/>
      <c r="J693" s="1048"/>
      <c r="K693" s="1048"/>
      <c r="L693" s="1048"/>
      <c r="M693" s="1048"/>
      <c r="N693" s="1048"/>
      <c r="O693" s="1048"/>
      <c r="P693" s="1048"/>
      <c r="Q693" s="1048"/>
      <c r="R693" s="522"/>
    </row>
    <row r="694" spans="1:18" ht="34.5" hidden="1" customHeight="1">
      <c r="A694" s="1081" t="s">
        <v>563</v>
      </c>
      <c r="B694" s="1082"/>
      <c r="C694" s="1082"/>
      <c r="D694" s="1082"/>
      <c r="E694" s="1083"/>
      <c r="F694" s="555">
        <f t="shared" ref="F694:F696" si="172">SUM(H694:Q694)</f>
        <v>0</v>
      </c>
      <c r="G694" s="556"/>
      <c r="H694" s="555">
        <f t="shared" ref="H694:H696" si="173">H682+H690+H686</f>
        <v>0</v>
      </c>
      <c r="I694" s="555">
        <f t="shared" ref="I694:I696" si="174">I682+I690+I686</f>
        <v>0</v>
      </c>
      <c r="J694" s="555">
        <f t="shared" ref="J694:J696" si="175">J682+J690+J686</f>
        <v>0</v>
      </c>
      <c r="K694" s="555">
        <f t="shared" ref="K694:K696" si="176">K682+K690+K686</f>
        <v>0</v>
      </c>
      <c r="L694" s="555">
        <f t="shared" ref="L694:L696" si="177">L682+L690+L686</f>
        <v>0</v>
      </c>
      <c r="M694" s="555">
        <f t="shared" ref="M694:M696" si="178">M682+M690+M686</f>
        <v>0</v>
      </c>
      <c r="N694" s="555">
        <f t="shared" ref="N694:N696" si="179">N682+N690+N686</f>
        <v>0</v>
      </c>
      <c r="O694" s="555">
        <f t="shared" ref="O694:O696" si="180">O682+O690+O686</f>
        <v>0</v>
      </c>
      <c r="P694" s="555">
        <f t="shared" ref="P694:P696" si="181">P682+P690+P686</f>
        <v>0</v>
      </c>
      <c r="Q694" s="557">
        <f t="shared" ref="Q694:Q696" si="182">Q682+Q690+Q686</f>
        <v>0</v>
      </c>
      <c r="R694" s="542"/>
    </row>
    <row r="695" spans="1:18" ht="34.5" hidden="1" customHeight="1">
      <c r="A695" s="1084" t="s">
        <v>564</v>
      </c>
      <c r="B695" s="1085"/>
      <c r="C695" s="1085"/>
      <c r="D695" s="1085"/>
      <c r="E695" s="1086"/>
      <c r="F695" s="558">
        <f t="shared" si="172"/>
        <v>0</v>
      </c>
      <c r="G695" s="559"/>
      <c r="H695" s="555">
        <f t="shared" si="173"/>
        <v>0</v>
      </c>
      <c r="I695" s="555">
        <f t="shared" si="174"/>
        <v>0</v>
      </c>
      <c r="J695" s="555">
        <f t="shared" si="175"/>
        <v>0</v>
      </c>
      <c r="K695" s="555">
        <f t="shared" si="176"/>
        <v>0</v>
      </c>
      <c r="L695" s="555">
        <f t="shared" si="177"/>
        <v>0</v>
      </c>
      <c r="M695" s="555">
        <f t="shared" si="178"/>
        <v>0</v>
      </c>
      <c r="N695" s="555">
        <f t="shared" si="179"/>
        <v>0</v>
      </c>
      <c r="O695" s="555">
        <f t="shared" si="180"/>
        <v>0</v>
      </c>
      <c r="P695" s="555">
        <f t="shared" si="181"/>
        <v>0</v>
      </c>
      <c r="Q695" s="557">
        <f t="shared" si="182"/>
        <v>0</v>
      </c>
      <c r="R695" s="542"/>
    </row>
    <row r="696" spans="1:18" ht="34.5" hidden="1" customHeight="1">
      <c r="A696" s="1102" t="s">
        <v>565</v>
      </c>
      <c r="B696" s="1103"/>
      <c r="C696" s="1103"/>
      <c r="D696" s="1103"/>
      <c r="E696" s="1104"/>
      <c r="F696" s="542">
        <f t="shared" si="172"/>
        <v>0.13808000000000001</v>
      </c>
      <c r="G696" s="556"/>
      <c r="H696" s="555">
        <f t="shared" si="173"/>
        <v>0</v>
      </c>
      <c r="I696" s="555">
        <f t="shared" si="174"/>
        <v>0</v>
      </c>
      <c r="J696" s="555">
        <f t="shared" si="175"/>
        <v>0</v>
      </c>
      <c r="K696" s="555">
        <f t="shared" si="176"/>
        <v>0</v>
      </c>
      <c r="L696" s="555">
        <f t="shared" si="177"/>
        <v>0</v>
      </c>
      <c r="M696" s="555">
        <f t="shared" si="178"/>
        <v>0</v>
      </c>
      <c r="N696" s="555">
        <f t="shared" si="179"/>
        <v>0</v>
      </c>
      <c r="O696" s="555">
        <f t="shared" si="180"/>
        <v>0</v>
      </c>
      <c r="P696" s="555">
        <f t="shared" si="181"/>
        <v>0.13808000000000001</v>
      </c>
      <c r="Q696" s="557">
        <f t="shared" si="182"/>
        <v>0</v>
      </c>
      <c r="R696" s="542"/>
    </row>
    <row r="697" spans="1:18" ht="34.5" hidden="1" customHeight="1">
      <c r="A697" s="1090" t="s">
        <v>566</v>
      </c>
      <c r="B697" s="1091"/>
      <c r="C697" s="1091"/>
      <c r="D697" s="1091"/>
      <c r="E697" s="1092"/>
      <c r="F697" s="532">
        <f>SUM(F694:F695)</f>
        <v>0</v>
      </c>
      <c r="G697" s="549"/>
      <c r="H697" s="532">
        <f t="shared" ref="H697:Q697" si="183">SUM(H694:H695)</f>
        <v>0</v>
      </c>
      <c r="I697" s="532">
        <f t="shared" si="183"/>
        <v>0</v>
      </c>
      <c r="J697" s="532">
        <f t="shared" si="183"/>
        <v>0</v>
      </c>
      <c r="K697" s="532">
        <f t="shared" si="183"/>
        <v>0</v>
      </c>
      <c r="L697" s="532">
        <f t="shared" si="183"/>
        <v>0</v>
      </c>
      <c r="M697" s="532">
        <f t="shared" si="183"/>
        <v>0</v>
      </c>
      <c r="N697" s="532">
        <f t="shared" si="183"/>
        <v>0</v>
      </c>
      <c r="O697" s="532">
        <f t="shared" si="183"/>
        <v>0</v>
      </c>
      <c r="P697" s="532">
        <f t="shared" si="183"/>
        <v>0</v>
      </c>
      <c r="Q697" s="560">
        <f t="shared" si="183"/>
        <v>0</v>
      </c>
      <c r="R697" s="548"/>
    </row>
    <row r="698" spans="1:18" ht="34.5" hidden="1" customHeight="1">
      <c r="A698" s="1093" t="s">
        <v>567</v>
      </c>
      <c r="B698" s="1094"/>
      <c r="C698" s="1094"/>
      <c r="D698" s="1094"/>
      <c r="E698" s="1095"/>
      <c r="F698" s="538">
        <f>SUM(F694:F696)</f>
        <v>0.13808000000000001</v>
      </c>
      <c r="G698" s="538"/>
      <c r="H698" s="538">
        <f t="shared" ref="H698:Q698" si="184">SUM(H694:H696)</f>
        <v>0</v>
      </c>
      <c r="I698" s="538">
        <f t="shared" si="184"/>
        <v>0</v>
      </c>
      <c r="J698" s="538">
        <f t="shared" si="184"/>
        <v>0</v>
      </c>
      <c r="K698" s="538">
        <f t="shared" si="184"/>
        <v>0</v>
      </c>
      <c r="L698" s="538">
        <f t="shared" si="184"/>
        <v>0</v>
      </c>
      <c r="M698" s="538">
        <f t="shared" si="184"/>
        <v>0</v>
      </c>
      <c r="N698" s="538">
        <f t="shared" si="184"/>
        <v>0</v>
      </c>
      <c r="O698" s="538">
        <f t="shared" si="184"/>
        <v>0</v>
      </c>
      <c r="P698" s="538">
        <f t="shared" si="184"/>
        <v>0.13808000000000001</v>
      </c>
      <c r="Q698" s="539">
        <f t="shared" si="184"/>
        <v>0</v>
      </c>
      <c r="R698" s="538"/>
    </row>
    <row r="699" spans="1:18" ht="34.5" hidden="1" customHeight="1">
      <c r="A699" s="561"/>
      <c r="C699" s="498"/>
      <c r="Q699" s="496"/>
      <c r="R699" s="562"/>
    </row>
    <row r="700" spans="1:18" ht="34.5" customHeight="1">
      <c r="A700" s="1110" t="s">
        <v>568</v>
      </c>
      <c r="B700" s="1111"/>
      <c r="C700" s="1111"/>
      <c r="D700" s="1111"/>
      <c r="E700" s="1111"/>
      <c r="F700" s="1112"/>
      <c r="G700" s="563"/>
      <c r="H700" s="542">
        <f t="shared" ref="H700:H702" si="185">H694</f>
        <v>0</v>
      </c>
      <c r="I700" s="542">
        <f t="shared" ref="I700:I704" si="186">SUM(I694,H700)</f>
        <v>0</v>
      </c>
      <c r="J700" s="542">
        <f t="shared" ref="J700:J704" si="187">SUM(J694,I700)</f>
        <v>0</v>
      </c>
      <c r="K700" s="542">
        <f t="shared" ref="K700:K704" si="188">SUM(K694,J700)</f>
        <v>0</v>
      </c>
      <c r="L700" s="542">
        <f t="shared" ref="L700:L704" si="189">SUM(L694,K700)</f>
        <v>0</v>
      </c>
      <c r="M700" s="542">
        <f t="shared" ref="M700:M704" si="190">SUM(M694,L700)</f>
        <v>0</v>
      </c>
      <c r="N700" s="542">
        <f t="shared" ref="N700:N704" si="191">SUM(N694,M700)</f>
        <v>0</v>
      </c>
      <c r="O700" s="542">
        <f t="shared" ref="O700:O704" si="192">SUM(O694,N700)</f>
        <v>0</v>
      </c>
      <c r="P700" s="542">
        <f t="shared" ref="P700:P704" si="193">SUM(P694,O700)</f>
        <v>0</v>
      </c>
      <c r="Q700" s="543">
        <f t="shared" ref="Q700:Q704" si="194">SUM(Q694,P700)</f>
        <v>0</v>
      </c>
      <c r="R700" s="542"/>
    </row>
    <row r="701" spans="1:18" ht="34.5" customHeight="1">
      <c r="A701" s="1113" t="s">
        <v>569</v>
      </c>
      <c r="B701" s="1114"/>
      <c r="C701" s="1114"/>
      <c r="D701" s="1114"/>
      <c r="E701" s="1114"/>
      <c r="F701" s="1115"/>
      <c r="G701" s="541"/>
      <c r="H701" s="525">
        <f t="shared" si="185"/>
        <v>0</v>
      </c>
      <c r="I701" s="542">
        <f t="shared" si="186"/>
        <v>0</v>
      </c>
      <c r="J701" s="525">
        <f t="shared" si="187"/>
        <v>0</v>
      </c>
      <c r="K701" s="542">
        <f t="shared" si="188"/>
        <v>0</v>
      </c>
      <c r="L701" s="525">
        <f t="shared" si="189"/>
        <v>0</v>
      </c>
      <c r="M701" s="542">
        <f t="shared" si="190"/>
        <v>0</v>
      </c>
      <c r="N701" s="525">
        <f t="shared" si="191"/>
        <v>0</v>
      </c>
      <c r="O701" s="542">
        <f t="shared" si="192"/>
        <v>0</v>
      </c>
      <c r="P701" s="525">
        <f t="shared" si="193"/>
        <v>0</v>
      </c>
      <c r="Q701" s="543">
        <f t="shared" si="194"/>
        <v>0</v>
      </c>
      <c r="R701" s="544"/>
    </row>
    <row r="702" spans="1:18" ht="34.5" customHeight="1">
      <c r="A702" s="1116" t="s">
        <v>570</v>
      </c>
      <c r="B702" s="1117"/>
      <c r="C702" s="1117"/>
      <c r="D702" s="1117"/>
      <c r="E702" s="1117"/>
      <c r="F702" s="1118"/>
      <c r="G702" s="564"/>
      <c r="H702" s="542">
        <f t="shared" si="185"/>
        <v>0</v>
      </c>
      <c r="I702" s="525">
        <f t="shared" si="186"/>
        <v>0</v>
      </c>
      <c r="J702" s="542">
        <f t="shared" si="187"/>
        <v>0</v>
      </c>
      <c r="K702" s="525">
        <f t="shared" si="188"/>
        <v>0</v>
      </c>
      <c r="L702" s="542">
        <f t="shared" si="189"/>
        <v>0</v>
      </c>
      <c r="M702" s="525">
        <f t="shared" si="190"/>
        <v>0</v>
      </c>
      <c r="N702" s="542">
        <f t="shared" si="191"/>
        <v>0</v>
      </c>
      <c r="O702" s="525">
        <f t="shared" si="192"/>
        <v>0</v>
      </c>
      <c r="P702" s="542">
        <f t="shared" si="193"/>
        <v>0.13808000000000001</v>
      </c>
      <c r="Q702" s="525">
        <f t="shared" si="194"/>
        <v>0.13808000000000001</v>
      </c>
      <c r="R702" s="542"/>
    </row>
    <row r="703" spans="1:18" ht="34.5" customHeight="1">
      <c r="A703" s="1090" t="s">
        <v>571</v>
      </c>
      <c r="B703" s="1091"/>
      <c r="C703" s="1091"/>
      <c r="D703" s="1091"/>
      <c r="E703" s="1091"/>
      <c r="F703" s="1092"/>
      <c r="G703" s="546"/>
      <c r="H703" s="532">
        <f>SUM(H700:H701)</f>
        <v>0</v>
      </c>
      <c r="I703" s="548">
        <f t="shared" si="186"/>
        <v>0</v>
      </c>
      <c r="J703" s="547">
        <f t="shared" si="187"/>
        <v>0</v>
      </c>
      <c r="K703" s="548">
        <f t="shared" si="188"/>
        <v>0</v>
      </c>
      <c r="L703" s="547">
        <f t="shared" si="189"/>
        <v>0</v>
      </c>
      <c r="M703" s="548">
        <f t="shared" si="190"/>
        <v>0</v>
      </c>
      <c r="N703" s="547">
        <f t="shared" si="191"/>
        <v>0</v>
      </c>
      <c r="O703" s="548">
        <f t="shared" si="192"/>
        <v>0</v>
      </c>
      <c r="P703" s="547">
        <f t="shared" si="193"/>
        <v>0</v>
      </c>
      <c r="Q703" s="565">
        <f t="shared" si="194"/>
        <v>0</v>
      </c>
      <c r="R703" s="548"/>
    </row>
    <row r="704" spans="1:18" ht="34.5" customHeight="1">
      <c r="A704" s="1093" t="s">
        <v>572</v>
      </c>
      <c r="B704" s="1094"/>
      <c r="C704" s="1094"/>
      <c r="D704" s="1094"/>
      <c r="E704" s="1094"/>
      <c r="F704" s="1095"/>
      <c r="G704" s="537"/>
      <c r="H704" s="538">
        <f>SUM(H700:H702)</f>
        <v>0</v>
      </c>
      <c r="I704" s="550">
        <f t="shared" si="186"/>
        <v>0</v>
      </c>
      <c r="J704" s="538">
        <f t="shared" si="187"/>
        <v>0</v>
      </c>
      <c r="K704" s="550">
        <f t="shared" si="188"/>
        <v>0</v>
      </c>
      <c r="L704" s="538">
        <f t="shared" si="189"/>
        <v>0</v>
      </c>
      <c r="M704" s="550">
        <f t="shared" si="190"/>
        <v>0</v>
      </c>
      <c r="N704" s="538">
        <f t="shared" si="191"/>
        <v>0</v>
      </c>
      <c r="O704" s="550">
        <f t="shared" si="192"/>
        <v>0</v>
      </c>
      <c r="P704" s="538">
        <f t="shared" si="193"/>
        <v>0.13808000000000001</v>
      </c>
      <c r="Q704" s="550">
        <f t="shared" si="194"/>
        <v>0.13808000000000001</v>
      </c>
      <c r="R704" s="538"/>
    </row>
    <row r="705" spans="1:18" ht="34.5" customHeight="1">
      <c r="A705" s="1105"/>
      <c r="B705" s="1106"/>
      <c r="C705" s="1106"/>
      <c r="D705" s="1106"/>
      <c r="E705" s="1106"/>
      <c r="F705" s="1106"/>
      <c r="G705" s="1107"/>
      <c r="H705" s="1106"/>
      <c r="I705" s="1106"/>
      <c r="J705" s="1106"/>
      <c r="K705" s="1106"/>
      <c r="L705" s="1106"/>
      <c r="M705" s="1106"/>
      <c r="N705" s="1106"/>
      <c r="O705" s="1106"/>
      <c r="P705" s="1106"/>
      <c r="Q705" s="1108"/>
      <c r="R705" s="551"/>
    </row>
    <row r="706" spans="1:18" ht="34.5" customHeight="1">
      <c r="A706" s="1041" t="s">
        <v>573</v>
      </c>
      <c r="B706" s="1042"/>
      <c r="C706" s="1042"/>
      <c r="D706" s="1042"/>
      <c r="E706" s="1042"/>
      <c r="F706" s="1043"/>
      <c r="G706" s="1044"/>
      <c r="H706" s="1042"/>
      <c r="I706" s="1042"/>
      <c r="J706" s="1042"/>
      <c r="K706" s="1042"/>
      <c r="L706" s="1042"/>
      <c r="M706" s="1042"/>
      <c r="N706" s="1042"/>
      <c r="O706" s="1042"/>
      <c r="P706" s="1042"/>
      <c r="Q706" s="1045"/>
      <c r="R706" s="480"/>
    </row>
    <row r="707" spans="1:18" ht="34.5" customHeight="1">
      <c r="A707" s="741">
        <v>111</v>
      </c>
      <c r="B707" s="71" t="s">
        <v>574</v>
      </c>
      <c r="C707" s="1046" t="s">
        <v>575</v>
      </c>
      <c r="D707" s="73" t="s">
        <v>576</v>
      </c>
      <c r="E707" s="796" t="s">
        <v>203</v>
      </c>
      <c r="F707" s="482" t="s">
        <v>283</v>
      </c>
      <c r="G707" s="151">
        <f>R707*O4</f>
        <v>0.8</v>
      </c>
      <c r="H707" s="492"/>
      <c r="I707" s="185">
        <v>0.52959999999999996</v>
      </c>
      <c r="J707" s="186"/>
      <c r="K707" s="185"/>
      <c r="L707" s="186"/>
      <c r="M707" s="185"/>
      <c r="N707" s="186"/>
      <c r="O707" s="185"/>
      <c r="P707" s="186"/>
      <c r="Q707" s="237"/>
      <c r="R707" s="492">
        <v>0.8</v>
      </c>
    </row>
    <row r="708" spans="1:18" ht="34.5" customHeight="1">
      <c r="A708" s="742"/>
      <c r="B708" s="97" t="s">
        <v>577</v>
      </c>
      <c r="C708" s="1046"/>
      <c r="D708" s="82"/>
      <c r="E708" s="1047"/>
      <c r="F708" s="484" t="s">
        <v>285</v>
      </c>
      <c r="G708" s="114"/>
      <c r="H708" s="566"/>
      <c r="I708" s="191"/>
      <c r="J708" s="185"/>
      <c r="K708" s="191"/>
      <c r="L708" s="185"/>
      <c r="M708" s="191"/>
      <c r="N708" s="185"/>
      <c r="O708" s="191"/>
      <c r="P708" s="185"/>
      <c r="Q708" s="242"/>
      <c r="R708" s="567"/>
    </row>
    <row r="709" spans="1:18" ht="34.5" customHeight="1">
      <c r="A709" s="742"/>
      <c r="B709" s="89" t="s">
        <v>578</v>
      </c>
      <c r="C709" s="1046"/>
      <c r="D709" s="90"/>
      <c r="E709" s="1047"/>
      <c r="F709" s="500" t="s">
        <v>53</v>
      </c>
      <c r="G709" s="92"/>
      <c r="H709" s="568"/>
      <c r="I709" s="185"/>
      <c r="J709" s="192"/>
      <c r="K709" s="185"/>
      <c r="L709" s="192"/>
      <c r="M709" s="185"/>
      <c r="N709" s="192"/>
      <c r="O709" s="185"/>
      <c r="P709" s="192"/>
      <c r="Q709" s="237"/>
      <c r="R709" s="568"/>
    </row>
    <row r="710" spans="1:18" ht="34.5" customHeight="1">
      <c r="A710" s="743"/>
      <c r="B710" s="102" t="s">
        <v>579</v>
      </c>
      <c r="C710" s="1046"/>
      <c r="D710" s="132"/>
      <c r="E710" s="1047"/>
      <c r="F710" s="569"/>
      <c r="G710" s="570"/>
      <c r="H710" s="1119"/>
      <c r="I710" s="1120"/>
      <c r="J710" s="1120"/>
      <c r="K710" s="1120"/>
      <c r="L710" s="1120"/>
      <c r="M710" s="1120"/>
      <c r="N710" s="1120"/>
      <c r="O710" s="1120"/>
      <c r="P710" s="1120"/>
      <c r="Q710" s="1120"/>
      <c r="R710" s="571"/>
    </row>
    <row r="711" spans="1:18" ht="34.5" customHeight="1">
      <c r="A711" s="741">
        <v>112</v>
      </c>
      <c r="B711" s="71" t="s">
        <v>580</v>
      </c>
      <c r="C711" s="1050" t="s">
        <v>575</v>
      </c>
      <c r="D711" s="107" t="s">
        <v>263</v>
      </c>
      <c r="E711" s="1053" t="s">
        <v>203</v>
      </c>
      <c r="F711" s="482" t="s">
        <v>283</v>
      </c>
      <c r="G711" s="151">
        <f>R711*O4</f>
        <v>0.2</v>
      </c>
      <c r="H711" s="492"/>
      <c r="I711" s="185">
        <v>3.9199999999999999E-2</v>
      </c>
      <c r="J711" s="186"/>
      <c r="K711" s="185"/>
      <c r="L711" s="186"/>
      <c r="M711" s="185"/>
      <c r="N711" s="186"/>
      <c r="O711" s="185"/>
      <c r="P711" s="186"/>
      <c r="Q711" s="237"/>
      <c r="R711" s="492">
        <v>0.2</v>
      </c>
    </row>
    <row r="712" spans="1:18" ht="34.5" customHeight="1">
      <c r="A712" s="742"/>
      <c r="B712" s="97" t="s">
        <v>581</v>
      </c>
      <c r="C712" s="1046"/>
      <c r="D712" s="82"/>
      <c r="E712" s="1047"/>
      <c r="F712" s="484" t="s">
        <v>285</v>
      </c>
      <c r="G712" s="114"/>
      <c r="H712" s="566"/>
      <c r="I712" s="191"/>
      <c r="J712" s="185"/>
      <c r="K712" s="191"/>
      <c r="L712" s="185"/>
      <c r="M712" s="191"/>
      <c r="N712" s="185"/>
      <c r="O712" s="191"/>
      <c r="P712" s="185"/>
      <c r="Q712" s="242"/>
      <c r="R712" s="567"/>
    </row>
    <row r="713" spans="1:18" ht="34.5" customHeight="1">
      <c r="A713" s="742"/>
      <c r="B713" s="89" t="s">
        <v>582</v>
      </c>
      <c r="C713" s="1046"/>
      <c r="D713" s="90"/>
      <c r="E713" s="1047"/>
      <c r="F713" s="500" t="s">
        <v>53</v>
      </c>
      <c r="G713" s="92"/>
      <c r="H713" s="568"/>
      <c r="I713" s="185"/>
      <c r="J713" s="192"/>
      <c r="K713" s="185"/>
      <c r="L713" s="192"/>
      <c r="M713" s="185"/>
      <c r="N713" s="192"/>
      <c r="O713" s="185"/>
      <c r="P713" s="192"/>
      <c r="Q713" s="237"/>
      <c r="R713" s="568"/>
    </row>
    <row r="714" spans="1:18" ht="34.5" customHeight="1">
      <c r="A714" s="743"/>
      <c r="B714" s="102"/>
      <c r="C714" s="1046"/>
      <c r="D714" s="132"/>
      <c r="E714" s="1047"/>
      <c r="F714" s="569"/>
      <c r="G714" s="570"/>
      <c r="H714" s="1119"/>
      <c r="I714" s="1120"/>
      <c r="J714" s="1120"/>
      <c r="K714" s="1120"/>
      <c r="L714" s="1120"/>
      <c r="M714" s="1120"/>
      <c r="N714" s="1120"/>
      <c r="O714" s="1120"/>
      <c r="P714" s="1120"/>
      <c r="Q714" s="1120"/>
      <c r="R714" s="571"/>
    </row>
    <row r="715" spans="1:18" ht="34.5" customHeight="1">
      <c r="A715" s="741">
        <v>113</v>
      </c>
      <c r="B715" s="71" t="s">
        <v>580</v>
      </c>
      <c r="C715" s="1050" t="s">
        <v>575</v>
      </c>
      <c r="D715" s="107" t="s">
        <v>231</v>
      </c>
      <c r="E715" s="1053" t="s">
        <v>203</v>
      </c>
      <c r="F715" s="482" t="s">
        <v>283</v>
      </c>
      <c r="G715" s="151">
        <f>R715*O4</f>
        <v>0.2</v>
      </c>
      <c r="H715" s="492"/>
      <c r="I715" s="185">
        <v>0</v>
      </c>
      <c r="J715" s="186"/>
      <c r="K715" s="185"/>
      <c r="L715" s="186"/>
      <c r="M715" s="185"/>
      <c r="N715" s="186"/>
      <c r="O715" s="185"/>
      <c r="P715" s="186"/>
      <c r="Q715" s="237"/>
      <c r="R715" s="492">
        <v>0.2</v>
      </c>
    </row>
    <row r="716" spans="1:18" ht="34.5" customHeight="1">
      <c r="A716" s="742"/>
      <c r="B716" s="97" t="s">
        <v>581</v>
      </c>
      <c r="C716" s="1046"/>
      <c r="D716" s="82"/>
      <c r="E716" s="1047"/>
      <c r="F716" s="484" t="s">
        <v>285</v>
      </c>
      <c r="G716" s="114"/>
      <c r="H716" s="566"/>
      <c r="I716" s="191"/>
      <c r="J716" s="185"/>
      <c r="K716" s="191"/>
      <c r="L716" s="185"/>
      <c r="M716" s="191"/>
      <c r="N716" s="185"/>
      <c r="O716" s="191"/>
      <c r="P716" s="185"/>
      <c r="Q716" s="242"/>
      <c r="R716" s="567"/>
    </row>
    <row r="717" spans="1:18" ht="34.5" customHeight="1">
      <c r="A717" s="742"/>
      <c r="B717" s="89" t="s">
        <v>582</v>
      </c>
      <c r="C717" s="1046"/>
      <c r="D717" s="90"/>
      <c r="E717" s="1047"/>
      <c r="F717" s="500" t="s">
        <v>53</v>
      </c>
      <c r="G717" s="92"/>
      <c r="H717" s="568"/>
      <c r="I717" s="185"/>
      <c r="J717" s="192"/>
      <c r="K717" s="185"/>
      <c r="L717" s="192"/>
      <c r="M717" s="185"/>
      <c r="N717" s="192"/>
      <c r="O717" s="185"/>
      <c r="P717" s="192"/>
      <c r="Q717" s="237"/>
      <c r="R717" s="568"/>
    </row>
    <row r="718" spans="1:18" ht="34.5" customHeight="1">
      <c r="A718" s="743"/>
      <c r="B718" s="102"/>
      <c r="C718" s="1046"/>
      <c r="D718" s="132"/>
      <c r="E718" s="1047"/>
      <c r="F718" s="572"/>
      <c r="G718" s="573"/>
      <c r="H718" s="1119"/>
      <c r="I718" s="1120"/>
      <c r="J718" s="1120"/>
      <c r="K718" s="1120"/>
      <c r="L718" s="1120"/>
      <c r="M718" s="1120"/>
      <c r="N718" s="1120"/>
      <c r="O718" s="1120"/>
      <c r="P718" s="1120"/>
      <c r="Q718" s="1120"/>
      <c r="R718" s="571"/>
    </row>
    <row r="719" spans="1:18" ht="34.5" customHeight="1">
      <c r="A719" s="741">
        <v>114</v>
      </c>
      <c r="B719" s="71" t="s">
        <v>583</v>
      </c>
      <c r="C719" s="1050" t="s">
        <v>359</v>
      </c>
      <c r="D719" s="107" t="s">
        <v>584</v>
      </c>
      <c r="E719" s="1121" t="s">
        <v>203</v>
      </c>
      <c r="F719" s="108" t="s">
        <v>283</v>
      </c>
      <c r="G719" s="114"/>
      <c r="H719" s="574"/>
      <c r="I719" s="575"/>
      <c r="J719" s="186"/>
      <c r="K719" s="185"/>
      <c r="L719" s="186"/>
      <c r="M719" s="185"/>
      <c r="N719" s="186"/>
      <c r="O719" s="185"/>
      <c r="P719" s="186"/>
      <c r="Q719" s="185"/>
      <c r="R719" s="574"/>
    </row>
    <row r="720" spans="1:18" ht="34.5" customHeight="1">
      <c r="A720" s="742"/>
      <c r="B720" s="97" t="s">
        <v>585</v>
      </c>
      <c r="C720" s="1046"/>
      <c r="D720" s="576"/>
      <c r="E720" s="1060"/>
      <c r="F720" s="577" t="s">
        <v>285</v>
      </c>
      <c r="G720" s="114"/>
      <c r="H720" s="578"/>
      <c r="I720" s="191"/>
      <c r="J720" s="185"/>
      <c r="K720" s="191"/>
      <c r="L720" s="185"/>
      <c r="M720" s="191"/>
      <c r="N720" s="185"/>
      <c r="O720" s="191"/>
      <c r="P720" s="185"/>
      <c r="Q720" s="242"/>
      <c r="R720" s="579"/>
    </row>
    <row r="721" spans="1:18" ht="34.5" customHeight="1">
      <c r="A721" s="742"/>
      <c r="B721" s="89" t="s">
        <v>586</v>
      </c>
      <c r="C721" s="1046"/>
      <c r="D721" s="580"/>
      <c r="E721" s="1060"/>
      <c r="F721" s="581" t="s">
        <v>53</v>
      </c>
      <c r="G721" s="151">
        <f>R721*O4</f>
        <v>0.35</v>
      </c>
      <c r="H721" s="582"/>
      <c r="I721" s="185"/>
      <c r="J721" s="192"/>
      <c r="K721" s="185"/>
      <c r="L721" s="192"/>
      <c r="M721" s="185"/>
      <c r="N721" s="192"/>
      <c r="O721" s="185"/>
      <c r="P721" s="192">
        <v>0.437</v>
      </c>
      <c r="Q721" s="185"/>
      <c r="R721" s="582">
        <v>0.35</v>
      </c>
    </row>
    <row r="722" spans="1:18" ht="34.5" customHeight="1">
      <c r="A722" s="743"/>
      <c r="B722" s="102" t="s">
        <v>587</v>
      </c>
      <c r="C722" s="1046"/>
      <c r="D722" s="583"/>
      <c r="E722" s="1060"/>
      <c r="F722" s="584"/>
      <c r="G722" s="114"/>
      <c r="H722" s="578"/>
      <c r="I722" s="489"/>
      <c r="J722" s="185"/>
      <c r="K722" s="489"/>
      <c r="L722" s="185"/>
      <c r="M722" s="489"/>
      <c r="N722" s="185"/>
      <c r="O722" s="489"/>
      <c r="P722" s="185"/>
      <c r="Q722" s="490"/>
      <c r="R722" s="585"/>
    </row>
    <row r="723" spans="1:18" ht="34.5" customHeight="1">
      <c r="A723" s="741">
        <v>115</v>
      </c>
      <c r="B723" s="71" t="s">
        <v>588</v>
      </c>
      <c r="C723" s="755" t="s">
        <v>589</v>
      </c>
      <c r="D723" s="107"/>
      <c r="E723" s="1074" t="s">
        <v>99</v>
      </c>
      <c r="F723" s="108" t="s">
        <v>283</v>
      </c>
      <c r="G723" s="114"/>
      <c r="H723" s="574"/>
      <c r="I723" s="185"/>
      <c r="J723" s="186"/>
      <c r="K723" s="185"/>
      <c r="L723" s="186"/>
      <c r="M723" s="185"/>
      <c r="N723" s="186"/>
      <c r="O723" s="185"/>
      <c r="P723" s="186"/>
      <c r="Q723" s="185"/>
      <c r="R723" s="574"/>
    </row>
    <row r="724" spans="1:18" ht="34.5" customHeight="1">
      <c r="A724" s="742"/>
      <c r="B724" s="89" t="s">
        <v>590</v>
      </c>
      <c r="C724" s="744"/>
      <c r="D724" s="82"/>
      <c r="E724" s="1060"/>
      <c r="F724" s="113" t="s">
        <v>285</v>
      </c>
      <c r="G724" s="114"/>
      <c r="H724" s="578"/>
      <c r="I724" s="191"/>
      <c r="J724" s="185"/>
      <c r="K724" s="191"/>
      <c r="L724" s="185"/>
      <c r="M724" s="191"/>
      <c r="N724" s="185"/>
      <c r="O724" s="191"/>
      <c r="P724" s="185"/>
      <c r="Q724" s="242"/>
      <c r="R724" s="579"/>
    </row>
    <row r="725" spans="1:18" ht="34.5" customHeight="1">
      <c r="A725" s="742"/>
      <c r="B725" s="97" t="s">
        <v>591</v>
      </c>
      <c r="C725" s="744"/>
      <c r="D725" s="90" t="s">
        <v>592</v>
      </c>
      <c r="E725" s="1060"/>
      <c r="F725" s="116" t="s">
        <v>53</v>
      </c>
      <c r="G725" s="151">
        <f>R725*O4</f>
        <v>0.45</v>
      </c>
      <c r="H725" s="582"/>
      <c r="I725" s="185"/>
      <c r="J725" s="192"/>
      <c r="K725" s="185"/>
      <c r="L725" s="192"/>
      <c r="M725" s="185"/>
      <c r="N725" s="192"/>
      <c r="O725" s="185"/>
      <c r="P725" s="192">
        <v>6.2799999999999995E-2</v>
      </c>
      <c r="Q725" s="185"/>
      <c r="R725" s="582">
        <v>0.45</v>
      </c>
    </row>
    <row r="726" spans="1:18" ht="34.5" customHeight="1">
      <c r="A726" s="742"/>
      <c r="B726" s="89" t="s">
        <v>593</v>
      </c>
      <c r="C726" s="745"/>
      <c r="D726" s="107"/>
      <c r="E726" s="1122"/>
      <c r="F726" s="762"/>
      <c r="G726" s="114"/>
      <c r="H726" s="1125"/>
      <c r="I726" s="1126"/>
      <c r="J726" s="1126"/>
      <c r="K726" s="1126"/>
      <c r="L726" s="1126"/>
      <c r="M726" s="1126"/>
      <c r="N726" s="1126"/>
      <c r="O726" s="1126"/>
      <c r="P726" s="1126"/>
      <c r="Q726" s="1126"/>
      <c r="R726" s="586"/>
    </row>
    <row r="727" spans="1:18" ht="34.5" customHeight="1">
      <c r="A727" s="743"/>
      <c r="B727" s="102" t="s">
        <v>594</v>
      </c>
      <c r="C727" s="744"/>
      <c r="D727" s="102"/>
      <c r="E727" s="1123"/>
      <c r="F727" s="1124"/>
      <c r="G727" s="587"/>
      <c r="H727" s="1127"/>
      <c r="I727" s="1128"/>
      <c r="J727" s="1128"/>
      <c r="K727" s="1128"/>
      <c r="L727" s="1128"/>
      <c r="M727" s="1128"/>
      <c r="N727" s="1128"/>
      <c r="O727" s="1128"/>
      <c r="P727" s="1128"/>
      <c r="Q727" s="1128"/>
      <c r="R727" s="588"/>
    </row>
    <row r="728" spans="1:18" ht="34.5" hidden="1" customHeight="1">
      <c r="A728" s="1110" t="s">
        <v>595</v>
      </c>
      <c r="B728" s="1111"/>
      <c r="C728" s="1111"/>
      <c r="D728" s="1111"/>
      <c r="E728" s="1112"/>
      <c r="F728" s="555">
        <f t="shared" ref="F728:F730" si="195">SUM(H728:Q728)</f>
        <v>0.56879999999999997</v>
      </c>
      <c r="G728" s="524"/>
      <c r="H728" s="525">
        <f t="shared" ref="H728:H730" si="196">H707+H711+H715+H719+H723</f>
        <v>0</v>
      </c>
      <c r="I728" s="542">
        <f t="shared" ref="I728:I730" si="197">I707+I711+I715+I719+I723</f>
        <v>0.56879999999999997</v>
      </c>
      <c r="J728" s="542">
        <f t="shared" ref="J728:J730" si="198">J707+J711+J715+J719+J723</f>
        <v>0</v>
      </c>
      <c r="K728" s="542">
        <f t="shared" ref="K728:K730" si="199">K707+K711+K715+K719+K723</f>
        <v>0</v>
      </c>
      <c r="L728" s="542">
        <f t="shared" ref="L728:L730" si="200">L707+L711+L715+L719+L723</f>
        <v>0</v>
      </c>
      <c r="M728" s="542">
        <f t="shared" ref="M728:M730" si="201">M707+M711+M715+M719+M723</f>
        <v>0</v>
      </c>
      <c r="N728" s="542">
        <f t="shared" ref="N728:N730" si="202">N707+N711+N715+N719+N723</f>
        <v>0</v>
      </c>
      <c r="O728" s="542">
        <f t="shared" ref="O728:O730" si="203">O707+O711+O715+O719+O723</f>
        <v>0</v>
      </c>
      <c r="P728" s="542">
        <f t="shared" ref="P728:P730" si="204">P707+P711+P715+P719+P723</f>
        <v>0</v>
      </c>
      <c r="Q728" s="543">
        <f t="shared" ref="Q728:Q730" si="205">Q707+Q711+Q715+Q719+Q723</f>
        <v>0</v>
      </c>
      <c r="R728" s="544"/>
    </row>
    <row r="729" spans="1:18" ht="34.5" hidden="1" customHeight="1">
      <c r="A729" s="1113" t="s">
        <v>596</v>
      </c>
      <c r="B729" s="1114"/>
      <c r="C729" s="1114"/>
      <c r="D729" s="1114"/>
      <c r="E729" s="1115"/>
      <c r="F729" s="542">
        <f t="shared" si="195"/>
        <v>0</v>
      </c>
      <c r="G729" s="589"/>
      <c r="H729" s="542">
        <f t="shared" si="196"/>
        <v>0</v>
      </c>
      <c r="I729" s="525">
        <f t="shared" si="197"/>
        <v>0</v>
      </c>
      <c r="J729" s="542">
        <f t="shared" si="198"/>
        <v>0</v>
      </c>
      <c r="K729" s="525">
        <f t="shared" si="199"/>
        <v>0</v>
      </c>
      <c r="L729" s="542">
        <f t="shared" si="200"/>
        <v>0</v>
      </c>
      <c r="M729" s="525">
        <f t="shared" si="201"/>
        <v>0</v>
      </c>
      <c r="N729" s="542">
        <f t="shared" si="202"/>
        <v>0</v>
      </c>
      <c r="O729" s="525">
        <f t="shared" si="203"/>
        <v>0</v>
      </c>
      <c r="P729" s="542">
        <f t="shared" si="204"/>
        <v>0</v>
      </c>
      <c r="Q729" s="525">
        <f t="shared" si="205"/>
        <v>0</v>
      </c>
      <c r="R729" s="542"/>
    </row>
    <row r="730" spans="1:18" ht="34.5" hidden="1" customHeight="1">
      <c r="A730" s="1116" t="s">
        <v>597</v>
      </c>
      <c r="B730" s="1117"/>
      <c r="C730" s="1117"/>
      <c r="D730" s="1117"/>
      <c r="E730" s="1118"/>
      <c r="F730" s="525">
        <f t="shared" si="195"/>
        <v>0.49980000000000002</v>
      </c>
      <c r="G730" s="524"/>
      <c r="H730" s="555">
        <f t="shared" si="196"/>
        <v>0</v>
      </c>
      <c r="I730" s="555">
        <f t="shared" si="197"/>
        <v>0</v>
      </c>
      <c r="J730" s="525">
        <f t="shared" si="198"/>
        <v>0</v>
      </c>
      <c r="K730" s="555">
        <f t="shared" si="199"/>
        <v>0</v>
      </c>
      <c r="L730" s="525">
        <f t="shared" si="200"/>
        <v>0</v>
      </c>
      <c r="M730" s="555">
        <f t="shared" si="201"/>
        <v>0</v>
      </c>
      <c r="N730" s="525">
        <f t="shared" si="202"/>
        <v>0</v>
      </c>
      <c r="O730" s="555">
        <f t="shared" si="203"/>
        <v>0</v>
      </c>
      <c r="P730" s="525">
        <f t="shared" si="204"/>
        <v>0.49980000000000002</v>
      </c>
      <c r="Q730" s="557">
        <f t="shared" si="205"/>
        <v>0</v>
      </c>
      <c r="R730" s="555"/>
    </row>
    <row r="731" spans="1:18" ht="34.5" hidden="1" customHeight="1">
      <c r="A731" s="1090" t="s">
        <v>598</v>
      </c>
      <c r="B731" s="1091"/>
      <c r="C731" s="1091"/>
      <c r="D731" s="1091"/>
      <c r="E731" s="1092"/>
      <c r="F731" s="532">
        <f>SUM(F728:F729)</f>
        <v>0.56879999999999997</v>
      </c>
      <c r="G731" s="533"/>
      <c r="H731" s="590">
        <f t="shared" ref="H731:Q731" si="206">SUM(H728:H729)</f>
        <v>0</v>
      </c>
      <c r="I731" s="590">
        <f t="shared" si="206"/>
        <v>0.56879999999999997</v>
      </c>
      <c r="J731" s="590">
        <f t="shared" si="206"/>
        <v>0</v>
      </c>
      <c r="K731" s="590">
        <f t="shared" si="206"/>
        <v>0</v>
      </c>
      <c r="L731" s="590">
        <f t="shared" si="206"/>
        <v>0</v>
      </c>
      <c r="M731" s="590">
        <f t="shared" si="206"/>
        <v>0</v>
      </c>
      <c r="N731" s="590">
        <f t="shared" si="206"/>
        <v>0</v>
      </c>
      <c r="O731" s="590">
        <f t="shared" si="206"/>
        <v>0</v>
      </c>
      <c r="P731" s="590">
        <f t="shared" si="206"/>
        <v>0</v>
      </c>
      <c r="Q731" s="591">
        <f t="shared" si="206"/>
        <v>0</v>
      </c>
      <c r="R731" s="592"/>
    </row>
    <row r="732" spans="1:18" ht="34.5" hidden="1" customHeight="1">
      <c r="A732" s="1093" t="s">
        <v>599</v>
      </c>
      <c r="B732" s="1094"/>
      <c r="C732" s="1094"/>
      <c r="D732" s="1094"/>
      <c r="E732" s="1095"/>
      <c r="F732" s="549">
        <f>SUM(F728:F730)</f>
        <v>1.0686</v>
      </c>
      <c r="G732" s="549"/>
      <c r="H732" s="549">
        <f t="shared" ref="H732:Q732" si="207">SUM(H728:H730)</f>
        <v>0</v>
      </c>
      <c r="I732" s="549">
        <f t="shared" si="207"/>
        <v>0.56879999999999997</v>
      </c>
      <c r="J732" s="549">
        <f t="shared" si="207"/>
        <v>0</v>
      </c>
      <c r="K732" s="549">
        <f t="shared" si="207"/>
        <v>0</v>
      </c>
      <c r="L732" s="549">
        <f t="shared" si="207"/>
        <v>0</v>
      </c>
      <c r="M732" s="549">
        <f t="shared" si="207"/>
        <v>0</v>
      </c>
      <c r="N732" s="549">
        <f t="shared" si="207"/>
        <v>0</v>
      </c>
      <c r="O732" s="549">
        <f t="shared" si="207"/>
        <v>0</v>
      </c>
      <c r="P732" s="549">
        <f t="shared" si="207"/>
        <v>0.49980000000000002</v>
      </c>
      <c r="Q732" s="593">
        <f t="shared" si="207"/>
        <v>0</v>
      </c>
      <c r="R732" s="538"/>
    </row>
    <row r="733" spans="1:18" ht="34.5" hidden="1" customHeight="1">
      <c r="A733" s="1105"/>
      <c r="B733" s="1106"/>
      <c r="C733" s="1106"/>
      <c r="D733" s="1106"/>
      <c r="E733" s="1106"/>
      <c r="F733" s="1106"/>
      <c r="G733" s="1107"/>
      <c r="H733" s="1106"/>
      <c r="I733" s="1106"/>
      <c r="J733" s="1129"/>
      <c r="K733" s="1106"/>
      <c r="L733" s="1129"/>
      <c r="M733" s="1106"/>
      <c r="N733" s="1129"/>
      <c r="O733" s="1106"/>
      <c r="P733" s="1129"/>
      <c r="Q733" s="1108"/>
      <c r="R733" s="551"/>
    </row>
    <row r="734" spans="1:18" ht="34.5" customHeight="1">
      <c r="A734" s="1110" t="s">
        <v>600</v>
      </c>
      <c r="B734" s="1111"/>
      <c r="C734" s="1111"/>
      <c r="D734" s="1111"/>
      <c r="E734" s="1111"/>
      <c r="F734" s="1112"/>
      <c r="G734" s="541"/>
      <c r="H734" s="525">
        <f t="shared" ref="H734:H736" si="208">H728</f>
        <v>0</v>
      </c>
      <c r="I734" s="543">
        <f t="shared" ref="I734:I738" si="209">SUM(I728,H734)</f>
        <v>0.56879999999999997</v>
      </c>
      <c r="J734" s="526">
        <f t="shared" ref="J734:J738" si="210">SUM(J728,I734)</f>
        <v>0.56879999999999997</v>
      </c>
      <c r="K734" s="544">
        <f t="shared" ref="K734:K738" si="211">SUM(K728,J734)</f>
        <v>0.56879999999999997</v>
      </c>
      <c r="L734" s="526">
        <f t="shared" ref="L734:L738" si="212">SUM(L728,K734)</f>
        <v>0.56879999999999997</v>
      </c>
      <c r="M734" s="544">
        <f t="shared" ref="M734:M738" si="213">SUM(M728,L734)</f>
        <v>0.56879999999999997</v>
      </c>
      <c r="N734" s="526">
        <f t="shared" ref="N734:N738" si="214">SUM(N728,M734)</f>
        <v>0.56879999999999997</v>
      </c>
      <c r="O734" s="544">
        <f t="shared" ref="O734:O738" si="215">SUM(O728,N734)</f>
        <v>0.56879999999999997</v>
      </c>
      <c r="P734" s="526">
        <f t="shared" ref="P734:P738" si="216">SUM(P728,O734)</f>
        <v>0.56879999999999997</v>
      </c>
      <c r="Q734" s="594">
        <f t="shared" ref="Q734:Q738" si="217">SUM(Q728,P734)</f>
        <v>0.56879999999999997</v>
      </c>
      <c r="R734" s="544"/>
    </row>
    <row r="735" spans="1:18" ht="34.5" customHeight="1">
      <c r="A735" s="1113" t="s">
        <v>601</v>
      </c>
      <c r="B735" s="1114"/>
      <c r="C735" s="1114"/>
      <c r="D735" s="1114"/>
      <c r="E735" s="1114"/>
      <c r="F735" s="1115"/>
      <c r="G735" s="595"/>
      <c r="H735" s="542">
        <f t="shared" si="208"/>
        <v>0</v>
      </c>
      <c r="I735" s="525">
        <f t="shared" si="209"/>
        <v>0</v>
      </c>
      <c r="J735" s="596">
        <f t="shared" si="210"/>
        <v>0</v>
      </c>
      <c r="K735" s="525">
        <f t="shared" si="211"/>
        <v>0</v>
      </c>
      <c r="L735" s="596">
        <f t="shared" si="212"/>
        <v>0</v>
      </c>
      <c r="M735" s="525">
        <f t="shared" si="213"/>
        <v>0</v>
      </c>
      <c r="N735" s="596">
        <f t="shared" si="214"/>
        <v>0</v>
      </c>
      <c r="O735" s="525">
        <f t="shared" si="215"/>
        <v>0</v>
      </c>
      <c r="P735" s="596">
        <f t="shared" si="216"/>
        <v>0</v>
      </c>
      <c r="Q735" s="525">
        <f t="shared" si="217"/>
        <v>0</v>
      </c>
      <c r="R735" s="542"/>
    </row>
    <row r="736" spans="1:18" ht="34.5" customHeight="1">
      <c r="A736" s="1116" t="s">
        <v>602</v>
      </c>
      <c r="B736" s="1117"/>
      <c r="C736" s="1117"/>
      <c r="D736" s="1117"/>
      <c r="E736" s="1117"/>
      <c r="F736" s="1118"/>
      <c r="G736" s="541"/>
      <c r="H736" s="525">
        <f t="shared" si="208"/>
        <v>0</v>
      </c>
      <c r="I736" s="542">
        <f t="shared" si="209"/>
        <v>0</v>
      </c>
      <c r="J736" s="525">
        <f t="shared" si="210"/>
        <v>0</v>
      </c>
      <c r="K736" s="542">
        <f t="shared" si="211"/>
        <v>0</v>
      </c>
      <c r="L736" s="525">
        <f t="shared" si="212"/>
        <v>0</v>
      </c>
      <c r="M736" s="542">
        <f t="shared" si="213"/>
        <v>0</v>
      </c>
      <c r="N736" s="525">
        <f t="shared" si="214"/>
        <v>0</v>
      </c>
      <c r="O736" s="542">
        <f t="shared" si="215"/>
        <v>0</v>
      </c>
      <c r="P736" s="525">
        <f t="shared" si="216"/>
        <v>0.49980000000000002</v>
      </c>
      <c r="Q736" s="543">
        <f t="shared" si="217"/>
        <v>0.49980000000000002</v>
      </c>
      <c r="R736" s="544"/>
    </row>
    <row r="737" spans="1:18" ht="34.5" customHeight="1">
      <c r="A737" s="1090" t="s">
        <v>603</v>
      </c>
      <c r="B737" s="1091"/>
      <c r="C737" s="1091"/>
      <c r="D737" s="1091"/>
      <c r="E737" s="1091"/>
      <c r="F737" s="1092"/>
      <c r="G737" s="546"/>
      <c r="H737" s="532">
        <f>SUM(H734:H735)</f>
        <v>0</v>
      </c>
      <c r="I737" s="547">
        <f t="shared" si="209"/>
        <v>0.56879999999999997</v>
      </c>
      <c r="J737" s="548">
        <f t="shared" si="210"/>
        <v>0.56879999999999997</v>
      </c>
      <c r="K737" s="547">
        <f t="shared" si="211"/>
        <v>0.56879999999999997</v>
      </c>
      <c r="L737" s="548">
        <f t="shared" si="212"/>
        <v>0.56879999999999997</v>
      </c>
      <c r="M737" s="547">
        <f t="shared" si="213"/>
        <v>0.56879999999999997</v>
      </c>
      <c r="N737" s="548">
        <f t="shared" si="214"/>
        <v>0.56879999999999997</v>
      </c>
      <c r="O737" s="547">
        <f t="shared" si="215"/>
        <v>0.56879999999999997</v>
      </c>
      <c r="P737" s="548">
        <f t="shared" si="216"/>
        <v>0.56879999999999997</v>
      </c>
      <c r="Q737" s="547">
        <f t="shared" si="217"/>
        <v>0.56879999999999997</v>
      </c>
      <c r="R737" s="548"/>
    </row>
    <row r="738" spans="1:18" ht="34.5" customHeight="1">
      <c r="A738" s="1093" t="s">
        <v>604</v>
      </c>
      <c r="B738" s="1094"/>
      <c r="C738" s="1094"/>
      <c r="D738" s="1094"/>
      <c r="E738" s="1094"/>
      <c r="F738" s="1095"/>
      <c r="G738" s="546"/>
      <c r="H738" s="549">
        <f>SUM(H734:H736)</f>
        <v>0</v>
      </c>
      <c r="I738" s="538">
        <f t="shared" si="209"/>
        <v>0.56879999999999997</v>
      </c>
      <c r="J738" s="550">
        <f t="shared" si="210"/>
        <v>0.56879999999999997</v>
      </c>
      <c r="K738" s="538">
        <f t="shared" si="211"/>
        <v>0.56879999999999997</v>
      </c>
      <c r="L738" s="550">
        <f t="shared" si="212"/>
        <v>0.56879999999999997</v>
      </c>
      <c r="M738" s="538">
        <f t="shared" si="213"/>
        <v>0.56879999999999997</v>
      </c>
      <c r="N738" s="550">
        <f t="shared" si="214"/>
        <v>0.56879999999999997</v>
      </c>
      <c r="O738" s="538">
        <f t="shared" si="215"/>
        <v>0.56879999999999997</v>
      </c>
      <c r="P738" s="550">
        <f t="shared" si="216"/>
        <v>1.0686</v>
      </c>
      <c r="Q738" s="539">
        <f t="shared" si="217"/>
        <v>1.0686</v>
      </c>
      <c r="R738" s="538"/>
    </row>
    <row r="739" spans="1:18" ht="34.5" customHeight="1">
      <c r="A739" s="1105"/>
      <c r="B739" s="1106"/>
      <c r="C739" s="1106"/>
      <c r="D739" s="1106"/>
      <c r="E739" s="1106"/>
      <c r="F739" s="1106"/>
      <c r="G739" s="1107"/>
      <c r="H739" s="1106"/>
      <c r="I739" s="1106"/>
      <c r="J739" s="1106"/>
      <c r="K739" s="1106"/>
      <c r="L739" s="1106"/>
      <c r="M739" s="1106"/>
      <c r="N739" s="1106"/>
      <c r="O739" s="1106"/>
      <c r="P739" s="1106"/>
      <c r="Q739" s="1108"/>
      <c r="R739" s="551"/>
    </row>
    <row r="740" spans="1:18" s="597" customFormat="1" ht="34.5" customHeight="1">
      <c r="A740" s="1041" t="s">
        <v>605</v>
      </c>
      <c r="B740" s="1042"/>
      <c r="C740" s="1042"/>
      <c r="D740" s="1042"/>
      <c r="E740" s="1042"/>
      <c r="F740" s="1042"/>
      <c r="G740" s="1109"/>
      <c r="H740" s="1042"/>
      <c r="I740" s="1042"/>
      <c r="J740" s="1042"/>
      <c r="K740" s="1042"/>
      <c r="L740" s="1042"/>
      <c r="M740" s="1042"/>
      <c r="N740" s="1042"/>
      <c r="O740" s="1042"/>
      <c r="P740" s="1042"/>
      <c r="Q740" s="1045"/>
      <c r="R740" s="480"/>
    </row>
    <row r="741" spans="1:18" ht="34.5" customHeight="1">
      <c r="A741" s="741">
        <v>116</v>
      </c>
      <c r="B741" s="71" t="s">
        <v>498</v>
      </c>
      <c r="C741" s="1046" t="s">
        <v>465</v>
      </c>
      <c r="D741" s="73" t="s">
        <v>606</v>
      </c>
      <c r="E741" s="796" t="s">
        <v>48</v>
      </c>
      <c r="F741" s="124" t="s">
        <v>283</v>
      </c>
      <c r="G741" s="151">
        <f>R741*O4</f>
        <v>0.5</v>
      </c>
      <c r="H741" s="185">
        <v>0.4672</v>
      </c>
      <c r="I741" s="186"/>
      <c r="J741" s="185"/>
      <c r="K741" s="186"/>
      <c r="L741" s="185"/>
      <c r="M741" s="186"/>
      <c r="N741" s="185"/>
      <c r="O741" s="186"/>
      <c r="P741" s="185"/>
      <c r="Q741" s="187"/>
      <c r="R741" s="188">
        <v>0.5</v>
      </c>
    </row>
    <row r="742" spans="1:18" ht="34.5" customHeight="1">
      <c r="A742" s="742"/>
      <c r="B742" s="97" t="s">
        <v>607</v>
      </c>
      <c r="C742" s="1046"/>
      <c r="D742" s="82"/>
      <c r="E742" s="1047"/>
      <c r="F742" s="113" t="s">
        <v>285</v>
      </c>
      <c r="G742" s="127"/>
      <c r="H742" s="190"/>
      <c r="I742" s="185"/>
      <c r="J742" s="191"/>
      <c r="K742" s="185"/>
      <c r="L742" s="191"/>
      <c r="M742" s="185"/>
      <c r="N742" s="191"/>
      <c r="O742" s="185"/>
      <c r="P742" s="191"/>
      <c r="Q742" s="185"/>
      <c r="R742" s="190"/>
    </row>
    <row r="743" spans="1:18" ht="34.5" customHeight="1">
      <c r="A743" s="742"/>
      <c r="B743" s="89" t="s">
        <v>608</v>
      </c>
      <c r="C743" s="1046"/>
      <c r="D743" s="90"/>
      <c r="E743" s="1047"/>
      <c r="F743" s="116" t="s">
        <v>53</v>
      </c>
      <c r="G743" s="114"/>
      <c r="H743" s="185"/>
      <c r="I743" s="192"/>
      <c r="J743" s="185"/>
      <c r="K743" s="192"/>
      <c r="L743" s="185"/>
      <c r="M743" s="192"/>
      <c r="N743" s="185"/>
      <c r="O743" s="192"/>
      <c r="P743" s="185"/>
      <c r="Q743" s="193"/>
      <c r="R743" s="194"/>
    </row>
    <row r="744" spans="1:18" ht="34.5" customHeight="1">
      <c r="A744" s="743"/>
      <c r="B744" s="102"/>
      <c r="C744" s="1046"/>
      <c r="D744" s="132"/>
      <c r="E744" s="1047"/>
      <c r="F744" s="174"/>
      <c r="G744" s="175"/>
      <c r="H744" s="1080"/>
      <c r="I744" s="1048"/>
      <c r="J744" s="1048"/>
      <c r="K744" s="1048"/>
      <c r="L744" s="1048"/>
      <c r="M744" s="1048"/>
      <c r="N744" s="1048"/>
      <c r="O744" s="1048"/>
      <c r="P744" s="1048"/>
      <c r="Q744" s="1048"/>
      <c r="R744" s="522"/>
    </row>
    <row r="745" spans="1:18" ht="34.5" hidden="1" customHeight="1">
      <c r="A745" s="1110" t="s">
        <v>609</v>
      </c>
      <c r="B745" s="1111"/>
      <c r="C745" s="1111"/>
      <c r="D745" s="1111"/>
      <c r="E745" s="1112"/>
      <c r="F745" s="555">
        <f t="shared" ref="F745:F747" si="218">SUM(H745:Q745)</f>
        <v>0.4672</v>
      </c>
      <c r="G745" s="556"/>
      <c r="H745" s="555">
        <f t="shared" ref="H745:H747" si="219">H741</f>
        <v>0.4672</v>
      </c>
      <c r="I745" s="555">
        <f t="shared" ref="I745:I747" si="220">I741</f>
        <v>0</v>
      </c>
      <c r="J745" s="555">
        <f t="shared" ref="J745:J747" si="221">J741</f>
        <v>0</v>
      </c>
      <c r="K745" s="555">
        <f t="shared" ref="K745:K747" si="222">K741</f>
        <v>0</v>
      </c>
      <c r="L745" s="555">
        <f t="shared" ref="L745:L747" si="223">L741</f>
        <v>0</v>
      </c>
      <c r="M745" s="555">
        <f t="shared" ref="M745:M747" si="224">M741</f>
        <v>0</v>
      </c>
      <c r="N745" s="555">
        <f t="shared" ref="N745:N747" si="225">N741</f>
        <v>0</v>
      </c>
      <c r="O745" s="555">
        <f t="shared" ref="O745:O747" si="226">O741</f>
        <v>0</v>
      </c>
      <c r="P745" s="555">
        <f t="shared" ref="P745:P747" si="227">P741</f>
        <v>0</v>
      </c>
      <c r="Q745" s="557">
        <f t="shared" ref="Q745:Q747" si="228">Q741</f>
        <v>0</v>
      </c>
      <c r="R745" s="542">
        <f t="shared" ref="R745:R747" si="229">R741</f>
        <v>0.5</v>
      </c>
    </row>
    <row r="746" spans="1:18" ht="34.5" hidden="1" customHeight="1">
      <c r="A746" s="1113" t="s">
        <v>610</v>
      </c>
      <c r="B746" s="1114"/>
      <c r="C746" s="1114"/>
      <c r="D746" s="1114"/>
      <c r="E746" s="1115"/>
      <c r="F746" s="555">
        <f t="shared" si="218"/>
        <v>0</v>
      </c>
      <c r="G746" s="556"/>
      <c r="H746" s="555">
        <f t="shared" si="219"/>
        <v>0</v>
      </c>
      <c r="I746" s="555">
        <f t="shared" si="220"/>
        <v>0</v>
      </c>
      <c r="J746" s="555">
        <f t="shared" si="221"/>
        <v>0</v>
      </c>
      <c r="K746" s="555">
        <f t="shared" si="222"/>
        <v>0</v>
      </c>
      <c r="L746" s="555">
        <f t="shared" si="223"/>
        <v>0</v>
      </c>
      <c r="M746" s="555">
        <f t="shared" si="224"/>
        <v>0</v>
      </c>
      <c r="N746" s="555">
        <f t="shared" si="225"/>
        <v>0</v>
      </c>
      <c r="O746" s="555">
        <f t="shared" si="226"/>
        <v>0</v>
      </c>
      <c r="P746" s="555">
        <f t="shared" si="227"/>
        <v>0</v>
      </c>
      <c r="Q746" s="557">
        <f t="shared" si="228"/>
        <v>0</v>
      </c>
      <c r="R746" s="542">
        <f t="shared" si="229"/>
        <v>0</v>
      </c>
    </row>
    <row r="747" spans="1:18" ht="34.5" hidden="1" customHeight="1">
      <c r="A747" s="1116" t="s">
        <v>611</v>
      </c>
      <c r="B747" s="1117"/>
      <c r="C747" s="1117"/>
      <c r="D747" s="1117"/>
      <c r="E747" s="1118"/>
      <c r="F747" s="542">
        <f t="shared" si="218"/>
        <v>0</v>
      </c>
      <c r="G747" s="556"/>
      <c r="H747" s="555">
        <f t="shared" si="219"/>
        <v>0</v>
      </c>
      <c r="I747" s="555">
        <f t="shared" si="220"/>
        <v>0</v>
      </c>
      <c r="J747" s="555">
        <f t="shared" si="221"/>
        <v>0</v>
      </c>
      <c r="K747" s="555">
        <f t="shared" si="222"/>
        <v>0</v>
      </c>
      <c r="L747" s="555">
        <f t="shared" si="223"/>
        <v>0</v>
      </c>
      <c r="M747" s="555">
        <f t="shared" si="224"/>
        <v>0</v>
      </c>
      <c r="N747" s="555">
        <f t="shared" si="225"/>
        <v>0</v>
      </c>
      <c r="O747" s="555">
        <f t="shared" si="226"/>
        <v>0</v>
      </c>
      <c r="P747" s="555">
        <f t="shared" si="227"/>
        <v>0</v>
      </c>
      <c r="Q747" s="557">
        <f t="shared" si="228"/>
        <v>0</v>
      </c>
      <c r="R747" s="542">
        <f t="shared" si="229"/>
        <v>0</v>
      </c>
    </row>
    <row r="748" spans="1:18" ht="34.5" hidden="1" customHeight="1">
      <c r="A748" s="1090" t="s">
        <v>612</v>
      </c>
      <c r="B748" s="1091"/>
      <c r="C748" s="1091"/>
      <c r="D748" s="1091"/>
      <c r="E748" s="1092"/>
      <c r="F748" s="532">
        <f>SUM(F745:F746)</f>
        <v>0.4672</v>
      </c>
      <c r="G748" s="549"/>
      <c r="H748" s="532">
        <f t="shared" ref="H748:R748" si="230">SUM(H745:H746)</f>
        <v>0.4672</v>
      </c>
      <c r="I748" s="532">
        <f t="shared" si="230"/>
        <v>0</v>
      </c>
      <c r="J748" s="532">
        <f t="shared" si="230"/>
        <v>0</v>
      </c>
      <c r="K748" s="532">
        <f t="shared" si="230"/>
        <v>0</v>
      </c>
      <c r="L748" s="532">
        <f t="shared" si="230"/>
        <v>0</v>
      </c>
      <c r="M748" s="532">
        <f t="shared" si="230"/>
        <v>0</v>
      </c>
      <c r="N748" s="532">
        <f t="shared" si="230"/>
        <v>0</v>
      </c>
      <c r="O748" s="532">
        <f t="shared" si="230"/>
        <v>0</v>
      </c>
      <c r="P748" s="532">
        <f t="shared" si="230"/>
        <v>0</v>
      </c>
      <c r="Q748" s="560">
        <f t="shared" si="230"/>
        <v>0</v>
      </c>
      <c r="R748" s="548">
        <f t="shared" si="230"/>
        <v>0.5</v>
      </c>
    </row>
    <row r="749" spans="1:18" ht="34.5" hidden="1" customHeight="1">
      <c r="A749" s="1093" t="s">
        <v>613</v>
      </c>
      <c r="B749" s="1094"/>
      <c r="C749" s="1094"/>
      <c r="D749" s="1094"/>
      <c r="E749" s="1095"/>
      <c r="F749" s="538">
        <f>SUM(F745:F747)</f>
        <v>0.4672</v>
      </c>
      <c r="G749" s="538"/>
      <c r="H749" s="538">
        <f t="shared" ref="H749:R749" si="231">SUM(H745:H747)</f>
        <v>0.4672</v>
      </c>
      <c r="I749" s="538">
        <f t="shared" si="231"/>
        <v>0</v>
      </c>
      <c r="J749" s="538">
        <f t="shared" si="231"/>
        <v>0</v>
      </c>
      <c r="K749" s="538">
        <f t="shared" si="231"/>
        <v>0</v>
      </c>
      <c r="L749" s="538">
        <f t="shared" si="231"/>
        <v>0</v>
      </c>
      <c r="M749" s="538">
        <f t="shared" si="231"/>
        <v>0</v>
      </c>
      <c r="N749" s="538">
        <f t="shared" si="231"/>
        <v>0</v>
      </c>
      <c r="O749" s="538">
        <f t="shared" si="231"/>
        <v>0</v>
      </c>
      <c r="P749" s="538">
        <f t="shared" si="231"/>
        <v>0</v>
      </c>
      <c r="Q749" s="539">
        <f t="shared" si="231"/>
        <v>0</v>
      </c>
      <c r="R749" s="538">
        <f t="shared" si="231"/>
        <v>0.5</v>
      </c>
    </row>
    <row r="750" spans="1:18" ht="34.5" hidden="1" customHeight="1">
      <c r="A750" s="1105"/>
      <c r="B750" s="1106"/>
      <c r="C750" s="1106"/>
      <c r="D750" s="1106"/>
      <c r="E750" s="1106"/>
      <c r="F750" s="1106"/>
      <c r="G750" s="1107"/>
      <c r="H750" s="1106"/>
      <c r="I750" s="1106"/>
      <c r="J750" s="1106"/>
      <c r="K750" s="1106"/>
      <c r="L750" s="1106"/>
      <c r="M750" s="1106"/>
      <c r="N750" s="1106"/>
      <c r="O750" s="1106"/>
      <c r="P750" s="1106"/>
      <c r="Q750" s="1108"/>
      <c r="R750" s="551"/>
    </row>
    <row r="751" spans="1:18" ht="34.5" customHeight="1">
      <c r="A751" s="1110" t="s">
        <v>614</v>
      </c>
      <c r="B751" s="1111"/>
      <c r="C751" s="1111"/>
      <c r="D751" s="1111"/>
      <c r="E751" s="1111"/>
      <c r="F751" s="1112"/>
      <c r="G751" s="541"/>
      <c r="H751" s="525">
        <f t="shared" ref="H751:H753" si="232">H745</f>
        <v>0.4672</v>
      </c>
      <c r="I751" s="542">
        <f t="shared" ref="I751:I755" si="233">SUM(I745,H751)</f>
        <v>0.4672</v>
      </c>
      <c r="J751" s="525">
        <f t="shared" ref="J751:J755" si="234">SUM(J745,I751)</f>
        <v>0.4672</v>
      </c>
      <c r="K751" s="542">
        <f t="shared" ref="K751:K755" si="235">SUM(K745,J751)</f>
        <v>0.4672</v>
      </c>
      <c r="L751" s="525">
        <f t="shared" ref="L751:L755" si="236">SUM(L745,K751)</f>
        <v>0.4672</v>
      </c>
      <c r="M751" s="542">
        <f t="shared" ref="M751:M755" si="237">SUM(M745,L751)</f>
        <v>0.4672</v>
      </c>
      <c r="N751" s="525">
        <f t="shared" ref="N751:N755" si="238">SUM(N745,M751)</f>
        <v>0.4672</v>
      </c>
      <c r="O751" s="542">
        <f t="shared" ref="O751:O755" si="239">SUM(O745,N751)</f>
        <v>0.4672</v>
      </c>
      <c r="P751" s="525">
        <f t="shared" ref="P751:P755" si="240">SUM(P745,O751)</f>
        <v>0.4672</v>
      </c>
      <c r="Q751" s="543">
        <f t="shared" ref="Q751:Q755" si="241">SUM(Q745,P751)</f>
        <v>0.4672</v>
      </c>
      <c r="R751" s="544"/>
    </row>
    <row r="752" spans="1:18" ht="34.5" customHeight="1">
      <c r="A752" s="1113" t="s">
        <v>615</v>
      </c>
      <c r="B752" s="1114"/>
      <c r="C752" s="1114"/>
      <c r="D752" s="1114"/>
      <c r="E752" s="1114"/>
      <c r="F752" s="1115"/>
      <c r="G752" s="595"/>
      <c r="H752" s="542">
        <f t="shared" si="232"/>
        <v>0</v>
      </c>
      <c r="I752" s="525">
        <f t="shared" si="233"/>
        <v>0</v>
      </c>
      <c r="J752" s="542">
        <f t="shared" si="234"/>
        <v>0</v>
      </c>
      <c r="K752" s="525">
        <f t="shared" si="235"/>
        <v>0</v>
      </c>
      <c r="L752" s="542">
        <f t="shared" si="236"/>
        <v>0</v>
      </c>
      <c r="M752" s="525">
        <f t="shared" si="237"/>
        <v>0</v>
      </c>
      <c r="N752" s="542">
        <f t="shared" si="238"/>
        <v>0</v>
      </c>
      <c r="O752" s="525">
        <f t="shared" si="239"/>
        <v>0</v>
      </c>
      <c r="P752" s="542">
        <f t="shared" si="240"/>
        <v>0</v>
      </c>
      <c r="Q752" s="525">
        <f t="shared" si="241"/>
        <v>0</v>
      </c>
      <c r="R752" s="542"/>
    </row>
    <row r="753" spans="1:18" ht="34.5" customHeight="1">
      <c r="A753" s="1116" t="s">
        <v>616</v>
      </c>
      <c r="B753" s="1117"/>
      <c r="C753" s="1117"/>
      <c r="D753" s="1117"/>
      <c r="E753" s="1117"/>
      <c r="F753" s="1118"/>
      <c r="G753" s="541"/>
      <c r="H753" s="525">
        <f t="shared" si="232"/>
        <v>0</v>
      </c>
      <c r="I753" s="542">
        <f t="shared" si="233"/>
        <v>0</v>
      </c>
      <c r="J753" s="525">
        <f t="shared" si="234"/>
        <v>0</v>
      </c>
      <c r="K753" s="542">
        <f t="shared" si="235"/>
        <v>0</v>
      </c>
      <c r="L753" s="525">
        <f t="shared" si="236"/>
        <v>0</v>
      </c>
      <c r="M753" s="542">
        <f t="shared" si="237"/>
        <v>0</v>
      </c>
      <c r="N753" s="525">
        <f t="shared" si="238"/>
        <v>0</v>
      </c>
      <c r="O753" s="542">
        <f t="shared" si="239"/>
        <v>0</v>
      </c>
      <c r="P753" s="525">
        <f t="shared" si="240"/>
        <v>0</v>
      </c>
      <c r="Q753" s="543">
        <f t="shared" si="241"/>
        <v>0</v>
      </c>
      <c r="R753" s="544"/>
    </row>
    <row r="754" spans="1:18" ht="34.5" customHeight="1">
      <c r="A754" s="1090" t="s">
        <v>617</v>
      </c>
      <c r="B754" s="1091"/>
      <c r="C754" s="1091"/>
      <c r="D754" s="1091"/>
      <c r="E754" s="1091"/>
      <c r="F754" s="1092"/>
      <c r="G754" s="546"/>
      <c r="H754" s="532">
        <f>SUM(H751:H752)</f>
        <v>0.4672</v>
      </c>
      <c r="I754" s="547">
        <f t="shared" si="233"/>
        <v>0.4672</v>
      </c>
      <c r="J754" s="548">
        <f t="shared" si="234"/>
        <v>0.4672</v>
      </c>
      <c r="K754" s="547">
        <f t="shared" si="235"/>
        <v>0.4672</v>
      </c>
      <c r="L754" s="548">
        <f t="shared" si="236"/>
        <v>0.4672</v>
      </c>
      <c r="M754" s="547">
        <f t="shared" si="237"/>
        <v>0.4672</v>
      </c>
      <c r="N754" s="548">
        <f t="shared" si="238"/>
        <v>0.4672</v>
      </c>
      <c r="O754" s="547">
        <f t="shared" si="239"/>
        <v>0.4672</v>
      </c>
      <c r="P754" s="548">
        <f t="shared" si="240"/>
        <v>0.4672</v>
      </c>
      <c r="Q754" s="547">
        <f t="shared" si="241"/>
        <v>0.4672</v>
      </c>
      <c r="R754" s="548"/>
    </row>
    <row r="755" spans="1:18" ht="34.5" customHeight="1">
      <c r="A755" s="1093" t="s">
        <v>618</v>
      </c>
      <c r="B755" s="1094"/>
      <c r="C755" s="1094"/>
      <c r="D755" s="1094"/>
      <c r="E755" s="1094"/>
      <c r="F755" s="1095"/>
      <c r="G755" s="546"/>
      <c r="H755" s="549">
        <f>SUM(H751:H753)</f>
        <v>0.4672</v>
      </c>
      <c r="I755" s="538">
        <f t="shared" si="233"/>
        <v>0.4672</v>
      </c>
      <c r="J755" s="550">
        <f t="shared" si="234"/>
        <v>0.4672</v>
      </c>
      <c r="K755" s="538">
        <f t="shared" si="235"/>
        <v>0.4672</v>
      </c>
      <c r="L755" s="550">
        <f t="shared" si="236"/>
        <v>0.4672</v>
      </c>
      <c r="M755" s="538">
        <f t="shared" si="237"/>
        <v>0.4672</v>
      </c>
      <c r="N755" s="550">
        <f t="shared" si="238"/>
        <v>0.4672</v>
      </c>
      <c r="O755" s="538">
        <f t="shared" si="239"/>
        <v>0.4672</v>
      </c>
      <c r="P755" s="550">
        <f t="shared" si="240"/>
        <v>0.4672</v>
      </c>
      <c r="Q755" s="539">
        <f t="shared" si="241"/>
        <v>0.4672</v>
      </c>
      <c r="R755" s="538"/>
    </row>
    <row r="756" spans="1:18" ht="34.5" customHeight="1">
      <c r="A756" s="1105"/>
      <c r="B756" s="1106"/>
      <c r="C756" s="1106"/>
      <c r="D756" s="1106"/>
      <c r="E756" s="1106"/>
      <c r="F756" s="1106"/>
      <c r="G756" s="1107"/>
      <c r="H756" s="1106"/>
      <c r="I756" s="1106"/>
      <c r="J756" s="1106"/>
      <c r="K756" s="1106"/>
      <c r="L756" s="1106"/>
      <c r="M756" s="1106"/>
      <c r="N756" s="1106"/>
      <c r="O756" s="1106"/>
      <c r="P756" s="1106"/>
      <c r="Q756" s="1108"/>
      <c r="R756" s="551"/>
    </row>
    <row r="757" spans="1:18" ht="34.5" hidden="1" customHeight="1">
      <c r="A757" s="1105"/>
      <c r="B757" s="1106"/>
      <c r="C757" s="1106"/>
      <c r="D757" s="1106"/>
      <c r="E757" s="1106"/>
      <c r="F757" s="1106"/>
      <c r="G757" s="1107"/>
      <c r="H757" s="1106"/>
      <c r="I757" s="1106"/>
      <c r="J757" s="1106"/>
      <c r="K757" s="1106"/>
      <c r="L757" s="1106"/>
      <c r="M757" s="1106"/>
      <c r="N757" s="1106"/>
      <c r="O757" s="1106"/>
      <c r="P757" s="1106"/>
      <c r="Q757" s="1108"/>
      <c r="R757" s="551"/>
    </row>
    <row r="758" spans="1:18" ht="34.5" hidden="1" customHeight="1">
      <c r="A758" s="1110" t="s">
        <v>619</v>
      </c>
      <c r="B758" s="1111"/>
      <c r="C758" s="1111"/>
      <c r="D758" s="1111"/>
      <c r="E758" s="1112"/>
      <c r="F758" s="555">
        <f t="shared" ref="F758:F760" si="242">SUM(H758:Q758)</f>
        <v>2.0454400000000001</v>
      </c>
      <c r="G758" s="524"/>
      <c r="H758" s="598">
        <f t="shared" ref="H758:H760" si="243">SUM(H669,H694,H728,H745)</f>
        <v>1.4766400000000002</v>
      </c>
      <c r="I758" s="599">
        <f t="shared" ref="I758:I760" si="244">SUM(I669,I694,I728,I745)</f>
        <v>0.56879999999999997</v>
      </c>
      <c r="J758" s="598">
        <f t="shared" ref="J758:J760" si="245">SUM(J669,J694,J728,J745)</f>
        <v>0</v>
      </c>
      <c r="K758" s="599">
        <f t="shared" ref="K758:K760" si="246">SUM(K669,K694,K728,K745)</f>
        <v>0</v>
      </c>
      <c r="L758" s="598">
        <f t="shared" ref="L758:L760" si="247">SUM(L669,L694,L728,L745)</f>
        <v>0</v>
      </c>
      <c r="M758" s="599">
        <f t="shared" ref="M758:M760" si="248">SUM(M669,M694,M728,M745)</f>
        <v>0</v>
      </c>
      <c r="N758" s="598">
        <f t="shared" ref="N758:N760" si="249">SUM(N669,N694,N728,N745)</f>
        <v>0</v>
      </c>
      <c r="O758" s="599">
        <f t="shared" ref="O758:O760" si="250">SUM(O669,O694,O728,O745)</f>
        <v>0</v>
      </c>
      <c r="P758" s="598">
        <f t="shared" ref="P758:P760" si="251">SUM(P669,P694,P728,P745)</f>
        <v>0</v>
      </c>
      <c r="Q758" s="600">
        <f t="shared" ref="Q758:Q760" si="252">SUM(Q669,Q694,Q728,Q745)</f>
        <v>0</v>
      </c>
      <c r="R758" s="601"/>
    </row>
    <row r="759" spans="1:18" ht="34.5" hidden="1" customHeight="1">
      <c r="A759" s="1113" t="s">
        <v>620</v>
      </c>
      <c r="B759" s="1114"/>
      <c r="C759" s="1114"/>
      <c r="D759" s="1114"/>
      <c r="E759" s="1115"/>
      <c r="F759" s="555">
        <f t="shared" si="242"/>
        <v>0</v>
      </c>
      <c r="G759" s="556"/>
      <c r="H759" s="602">
        <f t="shared" si="243"/>
        <v>0</v>
      </c>
      <c r="I759" s="598">
        <f t="shared" si="244"/>
        <v>0</v>
      </c>
      <c r="J759" s="602">
        <f t="shared" si="245"/>
        <v>0</v>
      </c>
      <c r="K759" s="598">
        <f t="shared" si="246"/>
        <v>0</v>
      </c>
      <c r="L759" s="602">
        <f t="shared" si="247"/>
        <v>0</v>
      </c>
      <c r="M759" s="598">
        <f t="shared" si="248"/>
        <v>0</v>
      </c>
      <c r="N759" s="602">
        <f t="shared" si="249"/>
        <v>0</v>
      </c>
      <c r="O759" s="598">
        <f t="shared" si="250"/>
        <v>0</v>
      </c>
      <c r="P759" s="602">
        <f t="shared" si="251"/>
        <v>0</v>
      </c>
      <c r="Q759" s="598">
        <f t="shared" si="252"/>
        <v>0</v>
      </c>
      <c r="R759" s="602"/>
    </row>
    <row r="760" spans="1:18" ht="34.5" hidden="1" customHeight="1">
      <c r="A760" s="1116" t="s">
        <v>621</v>
      </c>
      <c r="B760" s="1117"/>
      <c r="C760" s="1117"/>
      <c r="D760" s="1117"/>
      <c r="E760" s="1118"/>
      <c r="F760" s="531">
        <f t="shared" si="242"/>
        <v>2.6445099999999999</v>
      </c>
      <c r="G760" s="524"/>
      <c r="H760" s="598">
        <f t="shared" si="243"/>
        <v>0</v>
      </c>
      <c r="I760" s="603">
        <f t="shared" si="244"/>
        <v>0</v>
      </c>
      <c r="J760" s="598">
        <f t="shared" si="245"/>
        <v>0</v>
      </c>
      <c r="K760" s="603">
        <f t="shared" si="246"/>
        <v>0</v>
      </c>
      <c r="L760" s="598">
        <f t="shared" si="247"/>
        <v>0</v>
      </c>
      <c r="M760" s="603">
        <f t="shared" si="248"/>
        <v>0</v>
      </c>
      <c r="N760" s="598">
        <f t="shared" si="249"/>
        <v>0</v>
      </c>
      <c r="O760" s="603">
        <f t="shared" si="250"/>
        <v>2.0066299999999999</v>
      </c>
      <c r="P760" s="598">
        <f t="shared" si="251"/>
        <v>0.63788</v>
      </c>
      <c r="Q760" s="604">
        <f t="shared" si="252"/>
        <v>0</v>
      </c>
      <c r="R760" s="605"/>
    </row>
    <row r="761" spans="1:18" ht="34.5" hidden="1" customHeight="1">
      <c r="A761" s="1090" t="s">
        <v>622</v>
      </c>
      <c r="B761" s="1091"/>
      <c r="C761" s="1091"/>
      <c r="D761" s="1091"/>
      <c r="E761" s="1092"/>
      <c r="F761" s="532">
        <f>SUM(F758:F759)</f>
        <v>2.0454400000000001</v>
      </c>
      <c r="G761" s="533"/>
      <c r="H761" s="606">
        <f t="shared" ref="H761:Q761" si="253">SUM(H758:H759)</f>
        <v>1.4766400000000002</v>
      </c>
      <c r="I761" s="606">
        <f t="shared" si="253"/>
        <v>0.56879999999999997</v>
      </c>
      <c r="J761" s="606">
        <f t="shared" si="253"/>
        <v>0</v>
      </c>
      <c r="K761" s="606">
        <f t="shared" si="253"/>
        <v>0</v>
      </c>
      <c r="L761" s="606">
        <f t="shared" si="253"/>
        <v>0</v>
      </c>
      <c r="M761" s="606">
        <f t="shared" si="253"/>
        <v>0</v>
      </c>
      <c r="N761" s="606">
        <f t="shared" si="253"/>
        <v>0</v>
      </c>
      <c r="O761" s="606">
        <f t="shared" si="253"/>
        <v>0</v>
      </c>
      <c r="P761" s="606">
        <f t="shared" si="253"/>
        <v>0</v>
      </c>
      <c r="Q761" s="607">
        <f t="shared" si="253"/>
        <v>0</v>
      </c>
      <c r="R761" s="608"/>
    </row>
    <row r="762" spans="1:18" ht="34.5" hidden="1" customHeight="1">
      <c r="A762" s="1093" t="s">
        <v>623</v>
      </c>
      <c r="B762" s="1094"/>
      <c r="C762" s="1094"/>
      <c r="D762" s="1094"/>
      <c r="E762" s="1095"/>
      <c r="F762" s="549">
        <f>SUM(F758:F760)</f>
        <v>4.6899499999999996</v>
      </c>
      <c r="G762" s="549"/>
      <c r="H762" s="609">
        <f t="shared" ref="H762:Q762" si="254">SUM(H758:H760)</f>
        <v>1.4766400000000002</v>
      </c>
      <c r="I762" s="609">
        <f t="shared" si="254"/>
        <v>0.56879999999999997</v>
      </c>
      <c r="J762" s="609">
        <f t="shared" si="254"/>
        <v>0</v>
      </c>
      <c r="K762" s="609">
        <f t="shared" si="254"/>
        <v>0</v>
      </c>
      <c r="L762" s="609">
        <f t="shared" si="254"/>
        <v>0</v>
      </c>
      <c r="M762" s="609">
        <f t="shared" si="254"/>
        <v>0</v>
      </c>
      <c r="N762" s="609">
        <f t="shared" si="254"/>
        <v>0</v>
      </c>
      <c r="O762" s="609">
        <f t="shared" si="254"/>
        <v>2.0066299999999999</v>
      </c>
      <c r="P762" s="609">
        <f t="shared" si="254"/>
        <v>0.63788</v>
      </c>
      <c r="Q762" s="610">
        <f t="shared" si="254"/>
        <v>0</v>
      </c>
      <c r="R762" s="611"/>
    </row>
    <row r="763" spans="1:18" ht="34.5" hidden="1" customHeight="1">
      <c r="A763" s="1105"/>
      <c r="B763" s="1106"/>
      <c r="C763" s="1106"/>
      <c r="D763" s="1106"/>
      <c r="E763" s="1106"/>
      <c r="F763" s="1106"/>
      <c r="G763" s="1107"/>
      <c r="H763" s="1106"/>
      <c r="I763" s="1106"/>
      <c r="J763" s="1106"/>
      <c r="K763" s="1106"/>
      <c r="L763" s="1106"/>
      <c r="M763" s="1106"/>
      <c r="N763" s="1106"/>
      <c r="O763" s="1106"/>
      <c r="P763" s="1106"/>
      <c r="Q763" s="1108"/>
      <c r="R763" s="551"/>
    </row>
    <row r="764" spans="1:18" ht="34.5" customHeight="1">
      <c r="A764" s="1110" t="s">
        <v>624</v>
      </c>
      <c r="B764" s="1111"/>
      <c r="C764" s="1111"/>
      <c r="D764" s="1111"/>
      <c r="E764" s="1111"/>
      <c r="F764" s="1112"/>
      <c r="G764" s="541"/>
      <c r="H764" s="598">
        <f t="shared" ref="H764:H766" si="255">H758</f>
        <v>1.4766400000000002</v>
      </c>
      <c r="I764" s="599">
        <f t="shared" ref="I764:I767" si="256">SUM(I758,H764)</f>
        <v>2.0454400000000001</v>
      </c>
      <c r="J764" s="598">
        <f t="shared" ref="J764:J767" si="257">SUM(J758,I764)</f>
        <v>2.0454400000000001</v>
      </c>
      <c r="K764" s="599">
        <f t="shared" ref="K764:K767" si="258">SUM(K758,J764)</f>
        <v>2.0454400000000001</v>
      </c>
      <c r="L764" s="598">
        <f t="shared" ref="L764:L767" si="259">SUM(L758,K764)</f>
        <v>2.0454400000000001</v>
      </c>
      <c r="M764" s="599">
        <f t="shared" ref="M764:M767" si="260">SUM(M758,L764)</f>
        <v>2.0454400000000001</v>
      </c>
      <c r="N764" s="598">
        <f t="shared" ref="N764:N767" si="261">SUM(N758,M764)</f>
        <v>2.0454400000000001</v>
      </c>
      <c r="O764" s="599">
        <f t="shared" ref="O764:O767" si="262">SUM(O758,N764)</f>
        <v>2.0454400000000001</v>
      </c>
      <c r="P764" s="598">
        <f t="shared" ref="P764:P767" si="263">SUM(P758,O764)</f>
        <v>2.0454400000000001</v>
      </c>
      <c r="Q764" s="600">
        <f t="shared" ref="Q764:Q767" si="264">SUM(Q758,P764)</f>
        <v>2.0454400000000001</v>
      </c>
      <c r="R764" s="601"/>
    </row>
    <row r="765" spans="1:18" ht="34.5" customHeight="1">
      <c r="A765" s="1113" t="s">
        <v>625</v>
      </c>
      <c r="B765" s="1114"/>
      <c r="C765" s="1114"/>
      <c r="D765" s="1114"/>
      <c r="E765" s="1114"/>
      <c r="F765" s="1115"/>
      <c r="G765" s="595"/>
      <c r="H765" s="599">
        <f t="shared" si="255"/>
        <v>0</v>
      </c>
      <c r="I765" s="598">
        <f t="shared" si="256"/>
        <v>0</v>
      </c>
      <c r="J765" s="599">
        <f t="shared" si="257"/>
        <v>0</v>
      </c>
      <c r="K765" s="598">
        <f t="shared" si="258"/>
        <v>0</v>
      </c>
      <c r="L765" s="599">
        <f t="shared" si="259"/>
        <v>0</v>
      </c>
      <c r="M765" s="598">
        <f t="shared" si="260"/>
        <v>0</v>
      </c>
      <c r="N765" s="599">
        <f t="shared" si="261"/>
        <v>0</v>
      </c>
      <c r="O765" s="598">
        <f t="shared" si="262"/>
        <v>0</v>
      </c>
      <c r="P765" s="599">
        <f t="shared" si="263"/>
        <v>0</v>
      </c>
      <c r="Q765" s="598">
        <f t="shared" si="264"/>
        <v>0</v>
      </c>
      <c r="R765" s="599"/>
    </row>
    <row r="766" spans="1:18" ht="34.5" customHeight="1">
      <c r="A766" s="1116" t="s">
        <v>626</v>
      </c>
      <c r="B766" s="1117"/>
      <c r="C766" s="1117"/>
      <c r="D766" s="1117"/>
      <c r="E766" s="1117"/>
      <c r="F766" s="1118"/>
      <c r="G766" s="541"/>
      <c r="H766" s="598">
        <f t="shared" si="255"/>
        <v>0</v>
      </c>
      <c r="I766" s="599">
        <f t="shared" si="256"/>
        <v>0</v>
      </c>
      <c r="J766" s="598">
        <f t="shared" si="257"/>
        <v>0</v>
      </c>
      <c r="K766" s="599">
        <f t="shared" si="258"/>
        <v>0</v>
      </c>
      <c r="L766" s="598">
        <f t="shared" si="259"/>
        <v>0</v>
      </c>
      <c r="M766" s="599">
        <f t="shared" si="260"/>
        <v>0</v>
      </c>
      <c r="N766" s="598">
        <f t="shared" si="261"/>
        <v>0</v>
      </c>
      <c r="O766" s="599">
        <f t="shared" si="262"/>
        <v>2.0066299999999999</v>
      </c>
      <c r="P766" s="598">
        <f t="shared" si="263"/>
        <v>2.6445099999999999</v>
      </c>
      <c r="Q766" s="600">
        <f t="shared" si="264"/>
        <v>2.6445099999999999</v>
      </c>
      <c r="R766" s="601"/>
    </row>
    <row r="767" spans="1:18" ht="34.5" customHeight="1">
      <c r="A767" s="1090" t="s">
        <v>627</v>
      </c>
      <c r="B767" s="1091"/>
      <c r="C767" s="1091"/>
      <c r="D767" s="1091"/>
      <c r="E767" s="1091"/>
      <c r="F767" s="1092"/>
      <c r="G767" s="546"/>
      <c r="H767" s="612">
        <f>SUM(H764:H765)</f>
        <v>1.4766400000000002</v>
      </c>
      <c r="I767" s="613">
        <f t="shared" si="256"/>
        <v>2.0454400000000001</v>
      </c>
      <c r="J767" s="614">
        <f t="shared" si="257"/>
        <v>2.0454400000000001</v>
      </c>
      <c r="K767" s="613">
        <f t="shared" si="258"/>
        <v>2.0454400000000001</v>
      </c>
      <c r="L767" s="614">
        <f t="shared" si="259"/>
        <v>2.0454400000000001</v>
      </c>
      <c r="M767" s="613">
        <f t="shared" si="260"/>
        <v>2.0454400000000001</v>
      </c>
      <c r="N767" s="614">
        <f t="shared" si="261"/>
        <v>2.0454400000000001</v>
      </c>
      <c r="O767" s="613">
        <f t="shared" si="262"/>
        <v>2.0454400000000001</v>
      </c>
      <c r="P767" s="614">
        <f t="shared" si="263"/>
        <v>2.0454400000000001</v>
      </c>
      <c r="Q767" s="613">
        <f t="shared" si="264"/>
        <v>2.0454400000000001</v>
      </c>
      <c r="R767" s="614"/>
    </row>
    <row r="768" spans="1:18" ht="34.5" customHeight="1">
      <c r="A768" s="1093" t="s">
        <v>628</v>
      </c>
      <c r="B768" s="1094"/>
      <c r="C768" s="1094"/>
      <c r="D768" s="1094"/>
      <c r="E768" s="1094"/>
      <c r="F768" s="1095"/>
      <c r="G768" s="546"/>
      <c r="H768" s="609">
        <f t="shared" ref="H768:Q768" si="265">SUM(H764:H766)</f>
        <v>1.4766400000000002</v>
      </c>
      <c r="I768" s="609">
        <f t="shared" si="265"/>
        <v>2.0454400000000001</v>
      </c>
      <c r="J768" s="609">
        <f t="shared" si="265"/>
        <v>2.0454400000000001</v>
      </c>
      <c r="K768" s="609">
        <f t="shared" si="265"/>
        <v>2.0454400000000001</v>
      </c>
      <c r="L768" s="609">
        <f t="shared" si="265"/>
        <v>2.0454400000000001</v>
      </c>
      <c r="M768" s="609">
        <f t="shared" si="265"/>
        <v>2.0454400000000001</v>
      </c>
      <c r="N768" s="609">
        <f t="shared" si="265"/>
        <v>2.0454400000000001</v>
      </c>
      <c r="O768" s="609">
        <f t="shared" si="265"/>
        <v>4.0520700000000005</v>
      </c>
      <c r="P768" s="609">
        <f t="shared" si="265"/>
        <v>4.6899499999999996</v>
      </c>
      <c r="Q768" s="610">
        <f t="shared" si="265"/>
        <v>4.6899499999999996</v>
      </c>
      <c r="R768" s="611"/>
    </row>
    <row r="769" spans="1:18" ht="34.5" customHeight="1">
      <c r="A769" s="892"/>
      <c r="B769" s="893"/>
      <c r="C769" s="893"/>
      <c r="D769" s="893"/>
      <c r="E769" s="893"/>
      <c r="F769" s="893"/>
      <c r="G769" s="894"/>
      <c r="H769" s="893"/>
      <c r="I769" s="893"/>
      <c r="J769" s="893"/>
      <c r="K769" s="893"/>
      <c r="L769" s="893"/>
      <c r="M769" s="893"/>
      <c r="N769" s="893"/>
      <c r="O769" s="893"/>
      <c r="P769" s="893"/>
      <c r="Q769" s="895"/>
      <c r="R769" s="280"/>
    </row>
    <row r="770" spans="1:18" s="597" customFormat="1" ht="34.5" customHeight="1">
      <c r="A770" s="736" t="s">
        <v>629</v>
      </c>
      <c r="B770" s="737"/>
      <c r="C770" s="737"/>
      <c r="D770" s="737"/>
      <c r="E770" s="737"/>
      <c r="F770" s="737"/>
      <c r="G770" s="902"/>
      <c r="H770" s="737"/>
      <c r="I770" s="737"/>
      <c r="J770" s="737"/>
      <c r="K770" s="737"/>
      <c r="L770" s="737"/>
      <c r="M770" s="737"/>
      <c r="N770" s="737"/>
      <c r="O770" s="737"/>
      <c r="P770" s="737"/>
      <c r="Q770" s="903"/>
      <c r="R770" s="292"/>
    </row>
    <row r="771" spans="1:18" ht="34.5" customHeight="1">
      <c r="A771" s="1000">
        <v>117</v>
      </c>
      <c r="B771" s="293" t="s">
        <v>630</v>
      </c>
      <c r="C771" s="907" t="s">
        <v>631</v>
      </c>
      <c r="D771" s="294"/>
      <c r="E771" s="921" t="s">
        <v>99</v>
      </c>
      <c r="F771" s="295" t="s">
        <v>283</v>
      </c>
      <c r="G771" s="296"/>
      <c r="H771" s="297"/>
      <c r="I771" s="298"/>
      <c r="J771" s="298"/>
      <c r="K771" s="298"/>
      <c r="L771" s="298"/>
      <c r="M771" s="298"/>
      <c r="N771" s="298"/>
      <c r="O771" s="298"/>
      <c r="P771" s="298"/>
      <c r="Q771" s="299"/>
      <c r="R771" s="297"/>
    </row>
    <row r="772" spans="1:18" ht="34.5" customHeight="1">
      <c r="A772" s="1001"/>
      <c r="B772" s="308" t="s">
        <v>632</v>
      </c>
      <c r="C772" s="908"/>
      <c r="D772" s="302"/>
      <c r="E772" s="922"/>
      <c r="F772" s="303" t="s">
        <v>285</v>
      </c>
      <c r="G772" s="151">
        <f>R772*O4</f>
        <v>5.25</v>
      </c>
      <c r="H772" s="305"/>
      <c r="I772" s="306"/>
      <c r="J772" s="306"/>
      <c r="K772" s="306"/>
      <c r="L772" s="10">
        <v>0</v>
      </c>
      <c r="M772" s="306"/>
      <c r="N772" s="306"/>
      <c r="O772" s="306"/>
      <c r="P772" s="306"/>
      <c r="Q772" s="307"/>
      <c r="R772" s="305">
        <v>5.25</v>
      </c>
    </row>
    <row r="773" spans="1:18" ht="34.5" customHeight="1">
      <c r="A773" s="1001"/>
      <c r="B773" s="308" t="s">
        <v>633</v>
      </c>
      <c r="C773" s="908"/>
      <c r="D773" s="309"/>
      <c r="E773" s="922"/>
      <c r="F773" s="310" t="s">
        <v>53</v>
      </c>
      <c r="G773" s="151">
        <f>R773*O4</f>
        <v>4.5</v>
      </c>
      <c r="H773" s="311"/>
      <c r="I773" s="312"/>
      <c r="J773" s="312"/>
      <c r="K773" s="312"/>
      <c r="L773" s="312"/>
      <c r="M773" s="312"/>
      <c r="N773" s="312"/>
      <c r="O773" s="312"/>
      <c r="P773" s="312">
        <v>0</v>
      </c>
      <c r="Q773" s="313"/>
      <c r="R773" s="311">
        <v>4.5</v>
      </c>
    </row>
    <row r="774" spans="1:18" ht="34.5" customHeight="1">
      <c r="A774" s="1001"/>
      <c r="B774" s="301" t="s">
        <v>634</v>
      </c>
      <c r="C774" s="908"/>
      <c r="D774" s="913" t="s">
        <v>635</v>
      </c>
      <c r="E774" s="922"/>
      <c r="F774" s="915"/>
      <c r="G774" s="315"/>
      <c r="H774" s="917"/>
      <c r="I774" s="918"/>
      <c r="J774" s="918"/>
      <c r="K774" s="918"/>
      <c r="L774" s="918"/>
      <c r="M774" s="918"/>
      <c r="N774" s="918"/>
      <c r="O774" s="918"/>
      <c r="P774" s="918"/>
      <c r="Q774" s="918"/>
      <c r="R774" s="316"/>
    </row>
    <row r="775" spans="1:18" ht="34.5" customHeight="1">
      <c r="A775" s="1001"/>
      <c r="B775" s="308" t="s">
        <v>636</v>
      </c>
      <c r="C775" s="908"/>
      <c r="D775" s="958"/>
      <c r="E775" s="922"/>
      <c r="F775" s="925"/>
      <c r="G775" s="326"/>
      <c r="H775" s="927"/>
      <c r="I775" s="928"/>
      <c r="J775" s="928"/>
      <c r="K775" s="928"/>
      <c r="L775" s="928"/>
      <c r="M775" s="928"/>
      <c r="N775" s="928"/>
      <c r="O775" s="928"/>
      <c r="P775" s="928"/>
      <c r="Q775" s="928"/>
      <c r="R775" s="327"/>
    </row>
    <row r="776" spans="1:18" ht="34.5" customHeight="1">
      <c r="A776" s="1001"/>
      <c r="B776" s="308" t="s">
        <v>637</v>
      </c>
      <c r="C776" s="908"/>
      <c r="D776" s="314"/>
      <c r="E776" s="922"/>
      <c r="F776" s="925"/>
      <c r="G776" s="326"/>
      <c r="H776" s="927"/>
      <c r="I776" s="928"/>
      <c r="J776" s="928"/>
      <c r="K776" s="928"/>
      <c r="L776" s="928"/>
      <c r="M776" s="928"/>
      <c r="N776" s="928"/>
      <c r="O776" s="928"/>
      <c r="P776" s="928"/>
      <c r="Q776" s="928"/>
      <c r="R776" s="327"/>
    </row>
    <row r="777" spans="1:18" ht="34.5" customHeight="1">
      <c r="A777" s="1001"/>
      <c r="B777" s="308" t="s">
        <v>638</v>
      </c>
      <c r="C777" s="908"/>
      <c r="D777" s="913" t="s">
        <v>639</v>
      </c>
      <c r="E777" s="922"/>
      <c r="F777" s="925"/>
      <c r="G777" s="326"/>
      <c r="H777" s="927"/>
      <c r="I777" s="928"/>
      <c r="J777" s="928"/>
      <c r="K777" s="928"/>
      <c r="L777" s="928"/>
      <c r="M777" s="928"/>
      <c r="N777" s="928"/>
      <c r="O777" s="928"/>
      <c r="P777" s="928"/>
      <c r="Q777" s="928"/>
      <c r="R777" s="327"/>
    </row>
    <row r="778" spans="1:18" ht="34.5" customHeight="1">
      <c r="A778" s="1001"/>
      <c r="B778" s="308" t="s">
        <v>640</v>
      </c>
      <c r="C778" s="908"/>
      <c r="D778" s="958"/>
      <c r="E778" s="922"/>
      <c r="F778" s="925"/>
      <c r="G778" s="326"/>
      <c r="H778" s="927"/>
      <c r="I778" s="928"/>
      <c r="J778" s="928"/>
      <c r="K778" s="928"/>
      <c r="L778" s="928"/>
      <c r="M778" s="928"/>
      <c r="N778" s="928"/>
      <c r="O778" s="928"/>
      <c r="P778" s="928"/>
      <c r="Q778" s="928"/>
      <c r="R778" s="327"/>
    </row>
    <row r="779" spans="1:18" ht="34.5" customHeight="1">
      <c r="A779" s="1001"/>
      <c r="B779" s="308" t="s">
        <v>641</v>
      </c>
      <c r="C779" s="908"/>
      <c r="D779" s="314"/>
      <c r="E779" s="922"/>
      <c r="F779" s="925"/>
      <c r="G779" s="326"/>
      <c r="H779" s="927"/>
      <c r="I779" s="928"/>
      <c r="J779" s="928"/>
      <c r="K779" s="928"/>
      <c r="L779" s="928"/>
      <c r="M779" s="928"/>
      <c r="N779" s="928"/>
      <c r="O779" s="928"/>
      <c r="P779" s="928"/>
      <c r="Q779" s="928"/>
      <c r="R779" s="327"/>
    </row>
    <row r="780" spans="1:18" ht="34.5" customHeight="1">
      <c r="A780" s="1002"/>
      <c r="B780" s="317" t="s">
        <v>642</v>
      </c>
      <c r="C780" s="1130"/>
      <c r="D780" s="338"/>
      <c r="E780" s="923"/>
      <c r="F780" s="1131"/>
      <c r="G780" s="13"/>
      <c r="H780" s="929"/>
      <c r="I780" s="930"/>
      <c r="J780" s="930"/>
      <c r="K780" s="930"/>
      <c r="L780" s="930"/>
      <c r="M780" s="930"/>
      <c r="N780" s="930"/>
      <c r="O780" s="930"/>
      <c r="P780" s="930"/>
      <c r="Q780" s="930"/>
      <c r="R780" s="330"/>
    </row>
    <row r="781" spans="1:18" ht="34.5" customHeight="1">
      <c r="A781" s="1000">
        <v>118</v>
      </c>
      <c r="B781" s="293" t="s">
        <v>630</v>
      </c>
      <c r="C781" s="907" t="s">
        <v>643</v>
      </c>
      <c r="D781" s="294"/>
      <c r="E781" s="921" t="s">
        <v>99</v>
      </c>
      <c r="F781" s="295" t="s">
        <v>283</v>
      </c>
      <c r="G781" s="296"/>
      <c r="H781" s="297"/>
      <c r="I781" s="298"/>
      <c r="J781" s="298"/>
      <c r="K781" s="298"/>
      <c r="L781" s="298"/>
      <c r="M781" s="298"/>
      <c r="N781" s="298"/>
      <c r="O781" s="298"/>
      <c r="P781" s="298"/>
      <c r="Q781" s="299"/>
      <c r="R781" s="297"/>
    </row>
    <row r="782" spans="1:18" ht="34.5" customHeight="1">
      <c r="A782" s="1001"/>
      <c r="B782" s="308" t="s">
        <v>644</v>
      </c>
      <c r="C782" s="1132"/>
      <c r="D782" s="302"/>
      <c r="E782" s="922"/>
      <c r="F782" s="303" t="s">
        <v>285</v>
      </c>
      <c r="G782" s="151">
        <f>R782*O4</f>
        <v>5.5</v>
      </c>
      <c r="H782" s="305"/>
      <c r="I782" s="306"/>
      <c r="J782" s="306"/>
      <c r="K782" s="306"/>
      <c r="L782" s="10">
        <v>0</v>
      </c>
      <c r="M782" s="306"/>
      <c r="N782" s="306"/>
      <c r="O782" s="306"/>
      <c r="P782" s="306"/>
      <c r="Q782" s="307"/>
      <c r="R782" s="305">
        <v>5.5</v>
      </c>
    </row>
    <row r="783" spans="1:18" ht="34.5" customHeight="1">
      <c r="A783" s="1001"/>
      <c r="B783" s="308" t="s">
        <v>645</v>
      </c>
      <c r="C783" s="1132"/>
      <c r="D783" s="309"/>
      <c r="E783" s="922"/>
      <c r="F783" s="310" t="s">
        <v>53</v>
      </c>
      <c r="G783" s="151">
        <f>R783*O4</f>
        <v>4</v>
      </c>
      <c r="H783" s="311"/>
      <c r="I783" s="312"/>
      <c r="J783" s="312"/>
      <c r="K783" s="312"/>
      <c r="L783" s="312"/>
      <c r="M783" s="312"/>
      <c r="N783" s="312"/>
      <c r="O783" s="312"/>
      <c r="P783" s="312">
        <v>0</v>
      </c>
      <c r="Q783" s="313"/>
      <c r="R783" s="311">
        <v>4</v>
      </c>
    </row>
    <row r="784" spans="1:18" ht="34.5" customHeight="1">
      <c r="A784" s="1001"/>
      <c r="B784" s="301" t="s">
        <v>646</v>
      </c>
      <c r="C784" s="1132"/>
      <c r="D784" s="1134" t="s">
        <v>647</v>
      </c>
      <c r="E784" s="922"/>
      <c r="F784" s="915"/>
      <c r="G784" s="315"/>
      <c r="H784" s="917"/>
      <c r="I784" s="918"/>
      <c r="J784" s="918"/>
      <c r="K784" s="918"/>
      <c r="L784" s="918"/>
      <c r="M784" s="918"/>
      <c r="N784" s="918"/>
      <c r="O784" s="918"/>
      <c r="P784" s="918"/>
      <c r="Q784" s="918"/>
      <c r="R784" s="316"/>
    </row>
    <row r="785" spans="1:18" ht="34.5" customHeight="1">
      <c r="A785" s="1001"/>
      <c r="B785" s="308" t="s">
        <v>648</v>
      </c>
      <c r="C785" s="1132"/>
      <c r="D785" s="1134"/>
      <c r="E785" s="922"/>
      <c r="F785" s="925"/>
      <c r="G785" s="326"/>
      <c r="H785" s="927"/>
      <c r="I785" s="928"/>
      <c r="J785" s="928"/>
      <c r="K785" s="928"/>
      <c r="L785" s="928"/>
      <c r="M785" s="928"/>
      <c r="N785" s="928"/>
      <c r="O785" s="928"/>
      <c r="P785" s="928"/>
      <c r="Q785" s="928"/>
      <c r="R785" s="327"/>
    </row>
    <row r="786" spans="1:18" ht="34.5" customHeight="1">
      <c r="A786" s="1001"/>
      <c r="B786" s="308" t="s">
        <v>638</v>
      </c>
      <c r="C786" s="1132"/>
      <c r="D786" s="1134"/>
      <c r="E786" s="922"/>
      <c r="F786" s="925"/>
      <c r="G786" s="326"/>
      <c r="H786" s="927"/>
      <c r="I786" s="928"/>
      <c r="J786" s="928"/>
      <c r="K786" s="928"/>
      <c r="L786" s="928"/>
      <c r="M786" s="928"/>
      <c r="N786" s="928"/>
      <c r="O786" s="928"/>
      <c r="P786" s="928"/>
      <c r="Q786" s="928"/>
      <c r="R786" s="327"/>
    </row>
    <row r="787" spans="1:18" ht="34.5" customHeight="1">
      <c r="A787" s="1001"/>
      <c r="B787" s="308" t="s">
        <v>640</v>
      </c>
      <c r="C787" s="1132"/>
      <c r="D787" s="1134"/>
      <c r="E787" s="922"/>
      <c r="F787" s="925"/>
      <c r="G787" s="326"/>
      <c r="H787" s="927"/>
      <c r="I787" s="928"/>
      <c r="J787" s="928"/>
      <c r="K787" s="928"/>
      <c r="L787" s="928"/>
      <c r="M787" s="928"/>
      <c r="N787" s="928"/>
      <c r="O787" s="928"/>
      <c r="P787" s="928"/>
      <c r="Q787" s="928"/>
      <c r="R787" s="327"/>
    </row>
    <row r="788" spans="1:18" ht="34.5" customHeight="1">
      <c r="A788" s="1001"/>
      <c r="B788" s="308" t="s">
        <v>641</v>
      </c>
      <c r="C788" s="1132"/>
      <c r="D788" s="1134"/>
      <c r="E788" s="922"/>
      <c r="F788" s="925"/>
      <c r="G788" s="326"/>
      <c r="H788" s="927"/>
      <c r="I788" s="928"/>
      <c r="J788" s="928"/>
      <c r="K788" s="928"/>
      <c r="L788" s="928"/>
      <c r="M788" s="928"/>
      <c r="N788" s="928"/>
      <c r="O788" s="928"/>
      <c r="P788" s="928"/>
      <c r="Q788" s="928"/>
      <c r="R788" s="327"/>
    </row>
    <row r="789" spans="1:18" ht="34.5" customHeight="1">
      <c r="A789" s="1002"/>
      <c r="B789" s="317" t="s">
        <v>649</v>
      </c>
      <c r="C789" s="1133"/>
      <c r="D789" s="1134"/>
      <c r="E789" s="923"/>
      <c r="F789" s="1131"/>
      <c r="G789" s="13"/>
      <c r="H789" s="929"/>
      <c r="I789" s="930"/>
      <c r="J789" s="930"/>
      <c r="K789" s="930"/>
      <c r="L789" s="930"/>
      <c r="M789" s="930"/>
      <c r="N789" s="930"/>
      <c r="O789" s="930"/>
      <c r="P789" s="930"/>
      <c r="Q789" s="930"/>
      <c r="R789" s="330"/>
    </row>
    <row r="790" spans="1:18" ht="34.5" hidden="1" customHeight="1">
      <c r="A790" s="873" t="s">
        <v>650</v>
      </c>
      <c r="B790" s="874"/>
      <c r="C790" s="874"/>
      <c r="D790" s="874"/>
      <c r="E790" s="875"/>
      <c r="F790" s="271">
        <f t="shared" ref="F790:F792" si="266">SUM(H790:Q790)</f>
        <v>0</v>
      </c>
      <c r="G790" s="272"/>
      <c r="H790" s="271">
        <f t="shared" ref="H790:H792" si="267">H771+H781</f>
        <v>0</v>
      </c>
      <c r="I790" s="271">
        <f t="shared" ref="I790:I792" si="268">I771+I781</f>
        <v>0</v>
      </c>
      <c r="J790" s="271">
        <f t="shared" ref="J790:J792" si="269">J771+J781</f>
        <v>0</v>
      </c>
      <c r="K790" s="271">
        <f t="shared" ref="K790:K792" si="270">K771+K781</f>
        <v>0</v>
      </c>
      <c r="L790" s="271">
        <f t="shared" ref="L790:L792" si="271">L771+L781</f>
        <v>0</v>
      </c>
      <c r="M790" s="271">
        <f t="shared" ref="M790:M792" si="272">M771+M781</f>
        <v>0</v>
      </c>
      <c r="N790" s="271">
        <f t="shared" ref="N790:N792" si="273">N771+N781</f>
        <v>0</v>
      </c>
      <c r="O790" s="271">
        <f t="shared" ref="O790:O792" si="274">O771+O781</f>
        <v>0</v>
      </c>
      <c r="P790" s="271">
        <f t="shared" ref="P790:P792" si="275">P771+P781</f>
        <v>0</v>
      </c>
      <c r="Q790" s="273">
        <f t="shared" ref="Q790:Q792" si="276">Q771+Q781</f>
        <v>0</v>
      </c>
      <c r="R790" s="273">
        <f t="shared" ref="R790:R792" si="277">R771+R781</f>
        <v>0</v>
      </c>
    </row>
    <row r="791" spans="1:18" ht="34.5" hidden="1" customHeight="1">
      <c r="A791" s="896" t="s">
        <v>651</v>
      </c>
      <c r="B791" s="897"/>
      <c r="C791" s="897"/>
      <c r="D791" s="897"/>
      <c r="E791" s="898"/>
      <c r="F791" s="271">
        <f t="shared" si="266"/>
        <v>0</v>
      </c>
      <c r="G791" s="272"/>
      <c r="H791" s="271">
        <f t="shared" si="267"/>
        <v>0</v>
      </c>
      <c r="I791" s="271">
        <f t="shared" si="268"/>
        <v>0</v>
      </c>
      <c r="J791" s="271">
        <f t="shared" si="269"/>
        <v>0</v>
      </c>
      <c r="K791" s="271">
        <f t="shared" si="270"/>
        <v>0</v>
      </c>
      <c r="L791" s="271">
        <f t="shared" si="271"/>
        <v>0</v>
      </c>
      <c r="M791" s="271">
        <f t="shared" si="272"/>
        <v>0</v>
      </c>
      <c r="N791" s="271">
        <f t="shared" si="273"/>
        <v>0</v>
      </c>
      <c r="O791" s="271">
        <f t="shared" si="274"/>
        <v>0</v>
      </c>
      <c r="P791" s="271">
        <f t="shared" si="275"/>
        <v>0</v>
      </c>
      <c r="Q791" s="273">
        <f t="shared" si="276"/>
        <v>0</v>
      </c>
      <c r="R791" s="273">
        <f t="shared" si="277"/>
        <v>10.75</v>
      </c>
    </row>
    <row r="792" spans="1:18" ht="34.5" hidden="1" customHeight="1">
      <c r="A792" s="876" t="s">
        <v>652</v>
      </c>
      <c r="B792" s="877"/>
      <c r="C792" s="877"/>
      <c r="D792" s="877"/>
      <c r="E792" s="878"/>
      <c r="F792" s="271">
        <f t="shared" si="266"/>
        <v>0</v>
      </c>
      <c r="G792" s="272"/>
      <c r="H792" s="271">
        <f t="shared" si="267"/>
        <v>0</v>
      </c>
      <c r="I792" s="271">
        <f t="shared" si="268"/>
        <v>0</v>
      </c>
      <c r="J792" s="271">
        <f t="shared" si="269"/>
        <v>0</v>
      </c>
      <c r="K792" s="271">
        <f t="shared" si="270"/>
        <v>0</v>
      </c>
      <c r="L792" s="271">
        <f t="shared" si="271"/>
        <v>0</v>
      </c>
      <c r="M792" s="271">
        <f t="shared" si="272"/>
        <v>0</v>
      </c>
      <c r="N792" s="271">
        <f t="shared" si="273"/>
        <v>0</v>
      </c>
      <c r="O792" s="271">
        <f t="shared" si="274"/>
        <v>0</v>
      </c>
      <c r="P792" s="271">
        <f t="shared" si="275"/>
        <v>0</v>
      </c>
      <c r="Q792" s="273">
        <f t="shared" si="276"/>
        <v>0</v>
      </c>
      <c r="R792" s="273">
        <f t="shared" si="277"/>
        <v>8.5</v>
      </c>
    </row>
    <row r="793" spans="1:18" ht="34.5" hidden="1" customHeight="1">
      <c r="A793" s="879" t="s">
        <v>653</v>
      </c>
      <c r="B793" s="880"/>
      <c r="C793" s="880"/>
      <c r="D793" s="880"/>
      <c r="E793" s="881"/>
      <c r="F793" s="274">
        <f>F790+F791</f>
        <v>0</v>
      </c>
      <c r="G793" s="275"/>
      <c r="H793" s="274">
        <f t="shared" ref="H793:R793" si="278">H790+H791</f>
        <v>0</v>
      </c>
      <c r="I793" s="274">
        <f t="shared" si="278"/>
        <v>0</v>
      </c>
      <c r="J793" s="274">
        <f t="shared" si="278"/>
        <v>0</v>
      </c>
      <c r="K793" s="274">
        <f t="shared" si="278"/>
        <v>0</v>
      </c>
      <c r="L793" s="274">
        <f t="shared" si="278"/>
        <v>0</v>
      </c>
      <c r="M793" s="274">
        <f t="shared" si="278"/>
        <v>0</v>
      </c>
      <c r="N793" s="274">
        <f t="shared" si="278"/>
        <v>0</v>
      </c>
      <c r="O793" s="274">
        <f t="shared" si="278"/>
        <v>0</v>
      </c>
      <c r="P793" s="274">
        <f t="shared" si="278"/>
        <v>0</v>
      </c>
      <c r="Q793" s="276">
        <f t="shared" si="278"/>
        <v>0</v>
      </c>
      <c r="R793" s="276">
        <f t="shared" si="278"/>
        <v>10.75</v>
      </c>
    </row>
    <row r="794" spans="1:18" ht="34.5" hidden="1" customHeight="1">
      <c r="A794" s="899" t="s">
        <v>654</v>
      </c>
      <c r="B794" s="900"/>
      <c r="C794" s="900"/>
      <c r="D794" s="900"/>
      <c r="E794" s="901"/>
      <c r="F794" s="290">
        <f>F790+F791+F792</f>
        <v>0</v>
      </c>
      <c r="G794" s="290"/>
      <c r="H794" s="290">
        <f t="shared" ref="H794:R794" si="279">H790+H791+H792</f>
        <v>0</v>
      </c>
      <c r="I794" s="290">
        <f t="shared" si="279"/>
        <v>0</v>
      </c>
      <c r="J794" s="290">
        <f t="shared" si="279"/>
        <v>0</v>
      </c>
      <c r="K794" s="290">
        <f t="shared" si="279"/>
        <v>0</v>
      </c>
      <c r="L794" s="290">
        <f t="shared" si="279"/>
        <v>0</v>
      </c>
      <c r="M794" s="290">
        <f t="shared" si="279"/>
        <v>0</v>
      </c>
      <c r="N794" s="290">
        <f t="shared" si="279"/>
        <v>0</v>
      </c>
      <c r="O794" s="290">
        <f t="shared" si="279"/>
        <v>0</v>
      </c>
      <c r="P794" s="290">
        <f t="shared" si="279"/>
        <v>0</v>
      </c>
      <c r="Q794" s="291">
        <f t="shared" si="279"/>
        <v>0</v>
      </c>
      <c r="R794" s="291">
        <f t="shared" si="279"/>
        <v>19.25</v>
      </c>
    </row>
    <row r="795" spans="1:18" ht="34.5" hidden="1" customHeight="1">
      <c r="A795" s="892"/>
      <c r="B795" s="893"/>
      <c r="C795" s="893"/>
      <c r="D795" s="893"/>
      <c r="E795" s="893"/>
      <c r="F795" s="893"/>
      <c r="G795" s="894"/>
      <c r="H795" s="893"/>
      <c r="I795" s="893"/>
      <c r="J795" s="893"/>
      <c r="K795" s="893"/>
      <c r="L795" s="893"/>
      <c r="M795" s="893"/>
      <c r="N795" s="893"/>
      <c r="O795" s="893"/>
      <c r="P795" s="893"/>
      <c r="Q795" s="895"/>
      <c r="R795" s="280"/>
    </row>
    <row r="796" spans="1:18" ht="34.5" customHeight="1">
      <c r="A796" s="870" t="s">
        <v>655</v>
      </c>
      <c r="B796" s="871"/>
      <c r="C796" s="871"/>
      <c r="D796" s="871"/>
      <c r="E796" s="871"/>
      <c r="F796" s="872"/>
      <c r="G796" s="477"/>
      <c r="H796" s="282">
        <f t="shared" ref="H796:H800" si="280">H790</f>
        <v>0</v>
      </c>
      <c r="I796" s="282">
        <f t="shared" ref="I796:I800" si="281">I790+H796</f>
        <v>0</v>
      </c>
      <c r="J796" s="282">
        <f t="shared" ref="J796:J800" si="282">J790+I796</f>
        <v>0</v>
      </c>
      <c r="K796" s="282">
        <f t="shared" ref="K796:K800" si="283">K790+J796</f>
        <v>0</v>
      </c>
      <c r="L796" s="282">
        <f t="shared" ref="L796:L800" si="284">L790+K796</f>
        <v>0</v>
      </c>
      <c r="M796" s="282">
        <f t="shared" ref="M796:M800" si="285">M790+L796</f>
        <v>0</v>
      </c>
      <c r="N796" s="282">
        <f t="shared" ref="N796:N800" si="286">N790+M796</f>
        <v>0</v>
      </c>
      <c r="O796" s="282">
        <f t="shared" ref="O796:O800" si="287">O790+N796</f>
        <v>0</v>
      </c>
      <c r="P796" s="282">
        <f t="shared" ref="P796:P800" si="288">P790+O796</f>
        <v>0</v>
      </c>
      <c r="Q796" s="283">
        <f t="shared" ref="Q796:Q800" si="289">Q790+P796</f>
        <v>0</v>
      </c>
      <c r="R796" s="283"/>
    </row>
    <row r="797" spans="1:18" ht="34.5" customHeight="1">
      <c r="A797" s="870" t="s">
        <v>656</v>
      </c>
      <c r="B797" s="871"/>
      <c r="C797" s="871"/>
      <c r="D797" s="871"/>
      <c r="E797" s="871"/>
      <c r="F797" s="872"/>
      <c r="G797" s="467"/>
      <c r="H797" s="615">
        <f t="shared" si="280"/>
        <v>0</v>
      </c>
      <c r="I797" s="616">
        <f t="shared" si="281"/>
        <v>0</v>
      </c>
      <c r="J797" s="615">
        <f t="shared" si="282"/>
        <v>0</v>
      </c>
      <c r="K797" s="616">
        <f t="shared" si="283"/>
        <v>0</v>
      </c>
      <c r="L797" s="615">
        <f t="shared" si="284"/>
        <v>0</v>
      </c>
      <c r="M797" s="616">
        <f t="shared" si="285"/>
        <v>0</v>
      </c>
      <c r="N797" s="615">
        <f t="shared" si="286"/>
        <v>0</v>
      </c>
      <c r="O797" s="616">
        <f t="shared" si="287"/>
        <v>0</v>
      </c>
      <c r="P797" s="615">
        <f t="shared" si="288"/>
        <v>0</v>
      </c>
      <c r="Q797" s="617">
        <f t="shared" si="289"/>
        <v>0</v>
      </c>
      <c r="R797" s="618"/>
    </row>
    <row r="798" spans="1:18" ht="34.5" customHeight="1">
      <c r="A798" s="870" t="s">
        <v>657</v>
      </c>
      <c r="B798" s="871"/>
      <c r="C798" s="871"/>
      <c r="D798" s="871"/>
      <c r="E798" s="871"/>
      <c r="F798" s="872"/>
      <c r="G798" s="477"/>
      <c r="H798" s="282">
        <f t="shared" si="280"/>
        <v>0</v>
      </c>
      <c r="I798" s="282">
        <f t="shared" si="281"/>
        <v>0</v>
      </c>
      <c r="J798" s="282">
        <f t="shared" si="282"/>
        <v>0</v>
      </c>
      <c r="K798" s="282">
        <f t="shared" si="283"/>
        <v>0</v>
      </c>
      <c r="L798" s="282">
        <f t="shared" si="284"/>
        <v>0</v>
      </c>
      <c r="M798" s="282">
        <f t="shared" si="285"/>
        <v>0</v>
      </c>
      <c r="N798" s="282">
        <f t="shared" si="286"/>
        <v>0</v>
      </c>
      <c r="O798" s="282">
        <f t="shared" si="287"/>
        <v>0</v>
      </c>
      <c r="P798" s="282">
        <f t="shared" si="288"/>
        <v>0</v>
      </c>
      <c r="Q798" s="283">
        <f t="shared" si="289"/>
        <v>0</v>
      </c>
      <c r="R798" s="283"/>
    </row>
    <row r="799" spans="1:18" ht="34.5" customHeight="1">
      <c r="A799" s="879" t="s">
        <v>658</v>
      </c>
      <c r="B799" s="880"/>
      <c r="C799" s="880"/>
      <c r="D799" s="880"/>
      <c r="E799" s="880"/>
      <c r="F799" s="881"/>
      <c r="G799" s="289"/>
      <c r="H799" s="286">
        <f t="shared" si="280"/>
        <v>0</v>
      </c>
      <c r="I799" s="286">
        <f t="shared" si="281"/>
        <v>0</v>
      </c>
      <c r="J799" s="286">
        <f t="shared" si="282"/>
        <v>0</v>
      </c>
      <c r="K799" s="286">
        <f t="shared" si="283"/>
        <v>0</v>
      </c>
      <c r="L799" s="286">
        <f t="shared" si="284"/>
        <v>0</v>
      </c>
      <c r="M799" s="286">
        <f t="shared" si="285"/>
        <v>0</v>
      </c>
      <c r="N799" s="286">
        <f t="shared" si="286"/>
        <v>0</v>
      </c>
      <c r="O799" s="286">
        <f t="shared" si="287"/>
        <v>0</v>
      </c>
      <c r="P799" s="286">
        <f t="shared" si="288"/>
        <v>0</v>
      </c>
      <c r="Q799" s="287">
        <f t="shared" si="289"/>
        <v>0</v>
      </c>
      <c r="R799" s="287"/>
    </row>
    <row r="800" spans="1:18" ht="34.5" customHeight="1">
      <c r="A800" s="899" t="s">
        <v>659</v>
      </c>
      <c r="B800" s="900"/>
      <c r="C800" s="900"/>
      <c r="D800" s="900"/>
      <c r="E800" s="900"/>
      <c r="F800" s="901"/>
      <c r="G800" s="619"/>
      <c r="H800" s="620">
        <f t="shared" si="280"/>
        <v>0</v>
      </c>
      <c r="I800" s="621">
        <f t="shared" si="281"/>
        <v>0</v>
      </c>
      <c r="J800" s="620">
        <f t="shared" si="282"/>
        <v>0</v>
      </c>
      <c r="K800" s="621">
        <f t="shared" si="283"/>
        <v>0</v>
      </c>
      <c r="L800" s="620">
        <f t="shared" si="284"/>
        <v>0</v>
      </c>
      <c r="M800" s="621">
        <f t="shared" si="285"/>
        <v>0</v>
      </c>
      <c r="N800" s="620">
        <f t="shared" si="286"/>
        <v>0</v>
      </c>
      <c r="O800" s="621">
        <f t="shared" si="287"/>
        <v>0</v>
      </c>
      <c r="P800" s="620">
        <f t="shared" si="288"/>
        <v>0</v>
      </c>
      <c r="Q800" s="622">
        <f t="shared" si="289"/>
        <v>0</v>
      </c>
      <c r="R800" s="623"/>
    </row>
    <row r="801" spans="1:18" ht="34.5" customHeight="1">
      <c r="A801" s="892"/>
      <c r="B801" s="893"/>
      <c r="C801" s="893"/>
      <c r="D801" s="893"/>
      <c r="E801" s="893"/>
      <c r="F801" s="893"/>
      <c r="G801" s="894"/>
      <c r="H801" s="893"/>
      <c r="I801" s="893"/>
      <c r="J801" s="893"/>
      <c r="K801" s="893"/>
      <c r="L801" s="893"/>
      <c r="M801" s="893"/>
      <c r="N801" s="893"/>
      <c r="O801" s="893"/>
      <c r="P801" s="893"/>
      <c r="Q801" s="895"/>
      <c r="R801" s="280"/>
    </row>
    <row r="802" spans="1:18" s="597" customFormat="1" ht="34.5" customHeight="1">
      <c r="A802" s="736" t="s">
        <v>660</v>
      </c>
      <c r="B802" s="737"/>
      <c r="C802" s="737"/>
      <c r="D802" s="737"/>
      <c r="E802" s="737"/>
      <c r="F802" s="737"/>
      <c r="G802" s="902"/>
      <c r="H802" s="737"/>
      <c r="I802" s="737"/>
      <c r="J802" s="737"/>
      <c r="K802" s="737"/>
      <c r="L802" s="737"/>
      <c r="M802" s="737"/>
      <c r="N802" s="737"/>
      <c r="O802" s="737"/>
      <c r="P802" s="737"/>
      <c r="Q802" s="903"/>
      <c r="R802" s="292"/>
    </row>
    <row r="803" spans="1:18" ht="34.5" customHeight="1">
      <c r="A803" s="1000">
        <v>119</v>
      </c>
      <c r="B803" s="293" t="s">
        <v>661</v>
      </c>
      <c r="C803" s="1135" t="s">
        <v>131</v>
      </c>
      <c r="D803" s="625"/>
      <c r="E803" s="921" t="s">
        <v>99</v>
      </c>
      <c r="F803" s="295" t="s">
        <v>283</v>
      </c>
      <c r="G803" s="296"/>
      <c r="H803" s="297"/>
      <c r="I803" s="298"/>
      <c r="J803" s="298"/>
      <c r="K803" s="298"/>
      <c r="L803" s="298"/>
      <c r="M803" s="298"/>
      <c r="N803" s="298"/>
      <c r="O803" s="298"/>
      <c r="P803" s="298"/>
      <c r="Q803" s="299"/>
      <c r="R803" s="297"/>
    </row>
    <row r="804" spans="1:18" ht="34.5" customHeight="1">
      <c r="A804" s="1001"/>
      <c r="B804" s="626" t="s">
        <v>662</v>
      </c>
      <c r="C804" s="1135"/>
      <c r="D804" s="1137" t="s">
        <v>663</v>
      </c>
      <c r="E804" s="922"/>
      <c r="F804" s="1139" t="s">
        <v>285</v>
      </c>
      <c r="G804" s="627"/>
      <c r="H804" s="1141"/>
      <c r="I804" s="1143"/>
      <c r="J804" s="1143"/>
      <c r="K804" s="1145"/>
      <c r="L804" s="1143"/>
      <c r="M804" s="1143"/>
      <c r="N804" s="1143"/>
      <c r="O804" s="1143"/>
      <c r="P804" s="1143"/>
      <c r="Q804" s="1147"/>
      <c r="R804" s="1141"/>
    </row>
    <row r="805" spans="1:18" ht="34.5" customHeight="1">
      <c r="A805" s="1001"/>
      <c r="B805" s="626" t="s">
        <v>664</v>
      </c>
      <c r="C805" s="1135"/>
      <c r="D805" s="1138"/>
      <c r="E805" s="922"/>
      <c r="F805" s="1140"/>
      <c r="G805" s="628"/>
      <c r="H805" s="1142"/>
      <c r="I805" s="1144"/>
      <c r="J805" s="1144"/>
      <c r="K805" s="1146"/>
      <c r="L805" s="1144"/>
      <c r="M805" s="1144"/>
      <c r="N805" s="1144"/>
      <c r="O805" s="1144"/>
      <c r="P805" s="1144"/>
      <c r="Q805" s="1148"/>
      <c r="R805" s="1142"/>
    </row>
    <row r="806" spans="1:18" ht="34.5" customHeight="1">
      <c r="A806" s="1001"/>
      <c r="B806" s="629" t="s">
        <v>665</v>
      </c>
      <c r="C806" s="1135"/>
      <c r="D806" s="630"/>
      <c r="E806" s="922"/>
      <c r="F806" s="310" t="s">
        <v>342</v>
      </c>
      <c r="G806" s="151">
        <f>R806*O4</f>
        <v>1.2</v>
      </c>
      <c r="H806" s="311"/>
      <c r="I806" s="312"/>
      <c r="J806" s="312"/>
      <c r="K806" s="312"/>
      <c r="L806" s="312"/>
      <c r="M806" s="312"/>
      <c r="N806" s="312">
        <v>0</v>
      </c>
      <c r="O806" s="312"/>
      <c r="P806" s="312"/>
      <c r="Q806" s="313"/>
      <c r="R806" s="311">
        <v>1.2</v>
      </c>
    </row>
    <row r="807" spans="1:18" ht="34.5" customHeight="1">
      <c r="A807" s="1001"/>
      <c r="B807" s="629" t="s">
        <v>666</v>
      </c>
      <c r="C807" s="1136"/>
      <c r="D807" s="631" t="s">
        <v>667</v>
      </c>
      <c r="E807" s="922"/>
      <c r="F807" s="1131"/>
      <c r="G807" s="13"/>
      <c r="H807" s="1149"/>
      <c r="I807" s="1150"/>
      <c r="J807" s="1150"/>
      <c r="K807" s="1150"/>
      <c r="L807" s="1150"/>
      <c r="M807" s="1150"/>
      <c r="N807" s="1150"/>
      <c r="O807" s="1150"/>
      <c r="P807" s="1150"/>
      <c r="Q807" s="1150"/>
      <c r="R807" s="632"/>
    </row>
    <row r="808" spans="1:18" ht="34.5" customHeight="1">
      <c r="A808" s="1001"/>
      <c r="B808" s="629" t="s">
        <v>668</v>
      </c>
      <c r="C808" s="1136"/>
      <c r="D808" s="631" t="s">
        <v>669</v>
      </c>
      <c r="E808" s="922"/>
      <c r="F808" s="1131"/>
      <c r="G808" s="13"/>
      <c r="H808" s="1151"/>
      <c r="I808" s="1131"/>
      <c r="J808" s="1131"/>
      <c r="K808" s="1131"/>
      <c r="L808" s="1131"/>
      <c r="M808" s="1131"/>
      <c r="N808" s="1131"/>
      <c r="O808" s="1131"/>
      <c r="P808" s="1131"/>
      <c r="Q808" s="1131"/>
      <c r="R808" s="633"/>
    </row>
    <row r="809" spans="1:18" ht="34.5" customHeight="1">
      <c r="A809" s="1001"/>
      <c r="B809" s="629" t="s">
        <v>670</v>
      </c>
      <c r="C809" s="1136"/>
      <c r="D809" s="631"/>
      <c r="E809" s="922"/>
      <c r="F809" s="1131"/>
      <c r="G809" s="13"/>
      <c r="H809" s="1151"/>
      <c r="I809" s="1131"/>
      <c r="J809" s="1131"/>
      <c r="K809" s="1131"/>
      <c r="L809" s="1131"/>
      <c r="M809" s="1131"/>
      <c r="N809" s="1131"/>
      <c r="O809" s="1131"/>
      <c r="P809" s="1131"/>
      <c r="Q809" s="1131"/>
      <c r="R809" s="633"/>
    </row>
    <row r="810" spans="1:18" ht="34.5" customHeight="1">
      <c r="A810" s="1002"/>
      <c r="B810" s="317" t="s">
        <v>671</v>
      </c>
      <c r="C810" s="1135"/>
      <c r="D810" s="634"/>
      <c r="E810" s="923"/>
      <c r="F810" s="1131"/>
      <c r="G810" s="13"/>
      <c r="H810" s="1152"/>
      <c r="I810" s="1153"/>
      <c r="J810" s="1153"/>
      <c r="K810" s="1153"/>
      <c r="L810" s="1153"/>
      <c r="M810" s="1153"/>
      <c r="N810" s="1153"/>
      <c r="O810" s="1153"/>
      <c r="P810" s="1153"/>
      <c r="Q810" s="1153"/>
      <c r="R810" s="635"/>
    </row>
    <row r="811" spans="1:18" ht="34.5" customHeight="1">
      <c r="A811" s="1000">
        <v>120</v>
      </c>
      <c r="B811" s="293" t="s">
        <v>672</v>
      </c>
      <c r="C811" s="1154" t="s">
        <v>131</v>
      </c>
      <c r="D811" s="631"/>
      <c r="E811" s="921" t="s">
        <v>99</v>
      </c>
      <c r="F811" s="295" t="s">
        <v>283</v>
      </c>
      <c r="G811" s="296"/>
      <c r="H811" s="297"/>
      <c r="I811" s="298"/>
      <c r="J811" s="298"/>
      <c r="K811" s="298"/>
      <c r="L811" s="298"/>
      <c r="M811" s="298"/>
      <c r="N811" s="298"/>
      <c r="O811" s="298"/>
      <c r="P811" s="298"/>
      <c r="Q811" s="299"/>
      <c r="R811" s="297"/>
    </row>
    <row r="812" spans="1:18" ht="34.5" customHeight="1">
      <c r="A812" s="1001"/>
      <c r="B812" s="626" t="s">
        <v>673</v>
      </c>
      <c r="C812" s="1135"/>
      <c r="D812" s="1137"/>
      <c r="E812" s="922"/>
      <c r="F812" s="1139" t="s">
        <v>674</v>
      </c>
      <c r="G812" s="627"/>
      <c r="H812" s="1141"/>
      <c r="I812" s="1143"/>
      <c r="J812" s="1143"/>
      <c r="K812" s="1145"/>
      <c r="L812" s="1143"/>
      <c r="M812" s="1143"/>
      <c r="N812" s="1143"/>
      <c r="O812" s="1143"/>
      <c r="P812" s="1143"/>
      <c r="Q812" s="1147"/>
      <c r="R812" s="1141"/>
    </row>
    <row r="813" spans="1:18" ht="34.5" customHeight="1">
      <c r="A813" s="1001"/>
      <c r="B813" s="626" t="s">
        <v>675</v>
      </c>
      <c r="C813" s="1135"/>
      <c r="D813" s="1138"/>
      <c r="E813" s="922"/>
      <c r="F813" s="1155"/>
      <c r="G813" s="628"/>
      <c r="H813" s="1142"/>
      <c r="I813" s="1144"/>
      <c r="J813" s="1144"/>
      <c r="K813" s="1146"/>
      <c r="L813" s="1144"/>
      <c r="M813" s="1144"/>
      <c r="N813" s="1144"/>
      <c r="O813" s="1144"/>
      <c r="P813" s="1144"/>
      <c r="Q813" s="1148"/>
      <c r="R813" s="1142"/>
    </row>
    <row r="814" spans="1:18" ht="34.5" customHeight="1">
      <c r="A814" s="1001"/>
      <c r="B814" s="626" t="s">
        <v>676</v>
      </c>
      <c r="C814" s="1135"/>
      <c r="D814" s="1137"/>
      <c r="E814" s="922"/>
      <c r="F814" s="1139" t="s">
        <v>342</v>
      </c>
      <c r="G814" s="627">
        <f>R814*O4</f>
        <v>0.5</v>
      </c>
      <c r="H814" s="1141"/>
      <c r="I814" s="1143"/>
      <c r="J814" s="1143"/>
      <c r="K814" s="1143"/>
      <c r="L814" s="1143"/>
      <c r="M814" s="1143"/>
      <c r="N814" s="1143">
        <v>0</v>
      </c>
      <c r="O814" s="1143"/>
      <c r="P814" s="1143"/>
      <c r="Q814" s="1147"/>
      <c r="R814" s="1141">
        <v>0.5</v>
      </c>
    </row>
    <row r="815" spans="1:18" ht="34.5" customHeight="1">
      <c r="A815" s="1001"/>
      <c r="B815" s="626" t="s">
        <v>677</v>
      </c>
      <c r="C815" s="1135"/>
      <c r="D815" s="1156"/>
      <c r="E815" s="922"/>
      <c r="F815" s="1157"/>
      <c r="G815" s="636"/>
      <c r="H815" s="1158"/>
      <c r="I815" s="1159"/>
      <c r="J815" s="1159"/>
      <c r="K815" s="1159"/>
      <c r="L815" s="1159"/>
      <c r="M815" s="1159"/>
      <c r="N815" s="1159"/>
      <c r="O815" s="1159"/>
      <c r="P815" s="1159"/>
      <c r="Q815" s="1160"/>
      <c r="R815" s="1158"/>
    </row>
    <row r="816" spans="1:18" ht="34.5" customHeight="1">
      <c r="A816" s="1001"/>
      <c r="B816" s="626" t="s">
        <v>678</v>
      </c>
      <c r="C816" s="1136"/>
      <c r="D816" s="637" t="s">
        <v>679</v>
      </c>
      <c r="E816" s="922"/>
      <c r="F816" s="977"/>
      <c r="G816" s="381"/>
      <c r="H816" s="1161"/>
      <c r="I816" s="1162"/>
      <c r="J816" s="1162"/>
      <c r="K816" s="1162"/>
      <c r="L816" s="1162"/>
      <c r="M816" s="1162"/>
      <c r="N816" s="1162"/>
      <c r="O816" s="1162"/>
      <c r="P816" s="1162"/>
      <c r="Q816" s="1162"/>
      <c r="R816" s="638"/>
    </row>
    <row r="817" spans="1:18" ht="34.5" customHeight="1">
      <c r="A817" s="1001"/>
      <c r="B817" s="626" t="s">
        <v>680</v>
      </c>
      <c r="C817" s="1136"/>
      <c r="D817" s="631" t="s">
        <v>681</v>
      </c>
      <c r="E817" s="922"/>
      <c r="F817" s="977"/>
      <c r="G817" s="381"/>
      <c r="H817" s="978"/>
      <c r="I817" s="979"/>
      <c r="J817" s="979"/>
      <c r="K817" s="979"/>
      <c r="L817" s="979"/>
      <c r="M817" s="979"/>
      <c r="N817" s="979"/>
      <c r="O817" s="979"/>
      <c r="P817" s="979"/>
      <c r="Q817" s="979"/>
      <c r="R817" s="393"/>
    </row>
    <row r="818" spans="1:18" ht="34.5" customHeight="1">
      <c r="A818" s="1001"/>
      <c r="B818" s="626"/>
      <c r="C818" s="1135"/>
      <c r="D818" s="639"/>
      <c r="E818" s="922"/>
      <c r="F818" s="977"/>
      <c r="G818" s="381"/>
      <c r="H818" s="978"/>
      <c r="I818" s="979"/>
      <c r="J818" s="979"/>
      <c r="K818" s="979"/>
      <c r="L818" s="979"/>
      <c r="M818" s="979"/>
      <c r="N818" s="979"/>
      <c r="O818" s="979"/>
      <c r="P818" s="979"/>
      <c r="Q818" s="979"/>
      <c r="R818" s="384"/>
    </row>
    <row r="819" spans="1:18" ht="34.5" customHeight="1">
      <c r="A819" s="452"/>
      <c r="B819" s="640"/>
      <c r="C819" s="641"/>
      <c r="D819" s="642"/>
      <c r="E819" s="358"/>
      <c r="F819" s="388"/>
      <c r="G819" s="643"/>
      <c r="H819" s="391"/>
      <c r="I819" s="391"/>
      <c r="J819" s="391"/>
      <c r="K819" s="391"/>
      <c r="L819" s="391"/>
      <c r="M819" s="391"/>
      <c r="N819" s="391"/>
      <c r="O819" s="391"/>
      <c r="P819" s="391"/>
      <c r="Q819" s="644"/>
      <c r="R819" s="644"/>
    </row>
    <row r="820" spans="1:18" ht="34.5" customHeight="1">
      <c r="A820" s="432"/>
      <c r="B820" s="626"/>
      <c r="C820" s="624"/>
      <c r="D820" s="631"/>
      <c r="E820" s="323"/>
      <c r="F820" s="380"/>
      <c r="G820" s="645"/>
      <c r="H820" s="383"/>
      <c r="I820" s="383"/>
      <c r="J820" s="383"/>
      <c r="K820" s="383"/>
      <c r="L820" s="383"/>
      <c r="M820" s="383"/>
      <c r="N820" s="383"/>
      <c r="O820" s="383"/>
      <c r="P820" s="383"/>
      <c r="Q820" s="646"/>
      <c r="R820" s="646"/>
    </row>
    <row r="821" spans="1:18" ht="34.5" customHeight="1">
      <c r="A821" s="458"/>
      <c r="B821" s="647"/>
      <c r="C821" s="648"/>
      <c r="D821" s="649"/>
      <c r="E821" s="344"/>
      <c r="F821" s="397"/>
      <c r="G821" s="650"/>
      <c r="H821" s="400"/>
      <c r="I821" s="400"/>
      <c r="J821" s="400"/>
      <c r="K821" s="400"/>
      <c r="L821" s="400"/>
      <c r="M821" s="400"/>
      <c r="N821" s="400"/>
      <c r="O821" s="400"/>
      <c r="P821" s="400"/>
      <c r="Q821" s="651"/>
      <c r="R821" s="651"/>
    </row>
    <row r="822" spans="1:18" ht="34.5" customHeight="1">
      <c r="A822" s="1011">
        <v>121</v>
      </c>
      <c r="B822" s="362" t="s">
        <v>682</v>
      </c>
      <c r="C822" s="1163" t="s">
        <v>266</v>
      </c>
      <c r="D822" s="642"/>
      <c r="E822" s="953" t="s">
        <v>99</v>
      </c>
      <c r="F822" s="373" t="s">
        <v>283</v>
      </c>
      <c r="G822" s="652"/>
      <c r="H822" s="653"/>
      <c r="I822" s="375"/>
      <c r="J822" s="375"/>
      <c r="K822" s="375"/>
      <c r="L822" s="375"/>
      <c r="M822" s="375"/>
      <c r="N822" s="375"/>
      <c r="O822" s="375"/>
      <c r="P822" s="375"/>
      <c r="Q822" s="376"/>
      <c r="R822" s="654"/>
    </row>
    <row r="823" spans="1:18" ht="34.5" customHeight="1">
      <c r="A823" s="1001"/>
      <c r="B823" s="626" t="s">
        <v>683</v>
      </c>
      <c r="C823" s="1135"/>
      <c r="D823" s="433"/>
      <c r="E823" s="922"/>
      <c r="F823" s="303" t="s">
        <v>285</v>
      </c>
      <c r="G823" s="151">
        <f>R823*O4</f>
        <v>3</v>
      </c>
      <c r="H823" s="305"/>
      <c r="I823" s="306"/>
      <c r="J823" s="306"/>
      <c r="K823" s="306">
        <v>0</v>
      </c>
      <c r="L823" s="306"/>
      <c r="M823" s="306"/>
      <c r="N823" s="306"/>
      <c r="O823" s="306"/>
      <c r="P823" s="306"/>
      <c r="Q823" s="307"/>
      <c r="R823" s="305">
        <v>3</v>
      </c>
    </row>
    <row r="824" spans="1:18" ht="34.5" customHeight="1">
      <c r="A824" s="1001"/>
      <c r="B824" s="626" t="s">
        <v>684</v>
      </c>
      <c r="C824" s="1135"/>
      <c r="D824" s="630"/>
      <c r="E824" s="922"/>
      <c r="F824" s="310" t="s">
        <v>53</v>
      </c>
      <c r="G824" s="343"/>
      <c r="H824" s="311"/>
      <c r="I824" s="312"/>
      <c r="J824" s="312"/>
      <c r="K824" s="312"/>
      <c r="L824" s="312"/>
      <c r="M824" s="312"/>
      <c r="N824" s="312"/>
      <c r="O824" s="312"/>
      <c r="P824" s="312"/>
      <c r="Q824" s="313"/>
      <c r="R824" s="311"/>
    </row>
    <row r="825" spans="1:18" ht="34.5" customHeight="1">
      <c r="A825" s="1001"/>
      <c r="B825" s="308" t="s">
        <v>685</v>
      </c>
      <c r="C825" s="1136"/>
      <c r="D825" s="655" t="s">
        <v>686</v>
      </c>
      <c r="E825" s="922"/>
      <c r="F825" s="1165"/>
      <c r="G825" s="656"/>
      <c r="H825" s="1149"/>
      <c r="I825" s="1150"/>
      <c r="J825" s="1150"/>
      <c r="K825" s="1150"/>
      <c r="L825" s="1150"/>
      <c r="M825" s="1150"/>
      <c r="N825" s="1150"/>
      <c r="O825" s="1150"/>
      <c r="P825" s="1150"/>
      <c r="Q825" s="1150"/>
      <c r="R825" s="632"/>
    </row>
    <row r="826" spans="1:18" ht="34.5" customHeight="1">
      <c r="A826" s="1001"/>
      <c r="B826" s="308" t="s">
        <v>687</v>
      </c>
      <c r="C826" s="1136"/>
      <c r="D826" s="655" t="s">
        <v>688</v>
      </c>
      <c r="E826" s="922"/>
      <c r="F826" s="1166"/>
      <c r="G826" s="657"/>
      <c r="H826" s="1131"/>
      <c r="I826" s="1131"/>
      <c r="J826" s="1131"/>
      <c r="K826" s="1131"/>
      <c r="L826" s="1131"/>
      <c r="M826" s="1131"/>
      <c r="N826" s="1131"/>
      <c r="O826" s="1131"/>
      <c r="P826" s="1131"/>
      <c r="Q826" s="1168"/>
      <c r="R826" s="322"/>
    </row>
    <row r="827" spans="1:18" ht="34.5" customHeight="1">
      <c r="A827" s="1001"/>
      <c r="B827" s="308"/>
      <c r="C827" s="1136"/>
      <c r="D827" s="655" t="s">
        <v>686</v>
      </c>
      <c r="E827" s="922"/>
      <c r="F827" s="1166"/>
      <c r="G827" s="657"/>
      <c r="H827" s="1131"/>
      <c r="I827" s="1131"/>
      <c r="J827" s="1131"/>
      <c r="K827" s="1131"/>
      <c r="L827" s="1131"/>
      <c r="M827" s="1131"/>
      <c r="N827" s="1131"/>
      <c r="O827" s="1131"/>
      <c r="P827" s="1131"/>
      <c r="Q827" s="1168"/>
      <c r="R827" s="322"/>
    </row>
    <row r="828" spans="1:18" ht="34.5" customHeight="1">
      <c r="A828" s="1012"/>
      <c r="B828" s="355"/>
      <c r="C828" s="1164"/>
      <c r="D828" s="658" t="s">
        <v>689</v>
      </c>
      <c r="E828" s="940"/>
      <c r="F828" s="1167"/>
      <c r="G828" s="659"/>
      <c r="H828" s="1169"/>
      <c r="I828" s="1169"/>
      <c r="J828" s="1169"/>
      <c r="K828" s="1169"/>
      <c r="L828" s="1169"/>
      <c r="M828" s="1169"/>
      <c r="N828" s="1169"/>
      <c r="O828" s="1169"/>
      <c r="P828" s="1169"/>
      <c r="Q828" s="1170"/>
      <c r="R828" s="660"/>
    </row>
    <row r="829" spans="1:18" ht="34.5" hidden="1" customHeight="1">
      <c r="A829" s="1171" t="s">
        <v>690</v>
      </c>
      <c r="B829" s="1172"/>
      <c r="C829" s="1172"/>
      <c r="D829" s="1172"/>
      <c r="E829" s="1173"/>
      <c r="F829" s="325">
        <f t="shared" ref="F829:F831" si="290">SUM(H829:Q829)</f>
        <v>0</v>
      </c>
      <c r="G829" s="661"/>
      <c r="H829" s="325">
        <f t="shared" ref="H829:H830" si="291">H803+H811+H822</f>
        <v>0</v>
      </c>
      <c r="I829" s="325">
        <f t="shared" ref="I829:I830" si="292">I803+I811+I822</f>
        <v>0</v>
      </c>
      <c r="J829" s="325">
        <f t="shared" ref="J829:J830" si="293">J803+J811+J822</f>
        <v>0</v>
      </c>
      <c r="K829" s="325">
        <f t="shared" ref="K829:K830" si="294">K803+K811+K822</f>
        <v>0</v>
      </c>
      <c r="L829" s="325">
        <f t="shared" ref="L829:L830" si="295">L803+L811+L822</f>
        <v>0</v>
      </c>
      <c r="M829" s="325">
        <f t="shared" ref="M829:M830" si="296">M803+M811+M822</f>
        <v>0</v>
      </c>
      <c r="N829" s="325">
        <f t="shared" ref="N829:N830" si="297">N803+N811+N822</f>
        <v>0</v>
      </c>
      <c r="O829" s="325">
        <f t="shared" ref="O829:O830" si="298">O803+O811+O822</f>
        <v>0</v>
      </c>
      <c r="P829" s="325">
        <f t="shared" ref="P829:P830" si="299">P803+P811+P822</f>
        <v>0</v>
      </c>
      <c r="Q829" s="662">
        <f t="shared" ref="Q829:Q830" si="300">Q803+Q811+Q822</f>
        <v>0</v>
      </c>
      <c r="R829" s="662"/>
    </row>
    <row r="830" spans="1:18" ht="34.5" hidden="1" customHeight="1">
      <c r="A830" s="896" t="s">
        <v>691</v>
      </c>
      <c r="B830" s="897"/>
      <c r="C830" s="897"/>
      <c r="D830" s="897"/>
      <c r="E830" s="898"/>
      <c r="F830" s="271">
        <f t="shared" si="290"/>
        <v>0</v>
      </c>
      <c r="G830" s="272"/>
      <c r="H830" s="271">
        <f t="shared" si="291"/>
        <v>0</v>
      </c>
      <c r="I830" s="271">
        <f t="shared" si="292"/>
        <v>0</v>
      </c>
      <c r="J830" s="271">
        <f t="shared" si="293"/>
        <v>0</v>
      </c>
      <c r="K830" s="271">
        <f t="shared" si="294"/>
        <v>0</v>
      </c>
      <c r="L830" s="271">
        <f t="shared" si="295"/>
        <v>0</v>
      </c>
      <c r="M830" s="271">
        <f t="shared" si="296"/>
        <v>0</v>
      </c>
      <c r="N830" s="271">
        <f t="shared" si="297"/>
        <v>0</v>
      </c>
      <c r="O830" s="271">
        <f t="shared" si="298"/>
        <v>0</v>
      </c>
      <c r="P830" s="271">
        <f t="shared" si="299"/>
        <v>0</v>
      </c>
      <c r="Q830" s="273">
        <f t="shared" si="300"/>
        <v>0</v>
      </c>
      <c r="R830" s="273"/>
    </row>
    <row r="831" spans="1:18" ht="34.5" hidden="1" customHeight="1">
      <c r="A831" s="876" t="s">
        <v>692</v>
      </c>
      <c r="B831" s="877"/>
      <c r="C831" s="877"/>
      <c r="D831" s="877"/>
      <c r="E831" s="878"/>
      <c r="F831" s="271">
        <f t="shared" si="290"/>
        <v>0</v>
      </c>
      <c r="G831" s="272"/>
      <c r="H831" s="271">
        <f t="shared" ref="H831:Q831" si="301">H806+H814+H824</f>
        <v>0</v>
      </c>
      <c r="I831" s="271">
        <f t="shared" si="301"/>
        <v>0</v>
      </c>
      <c r="J831" s="271">
        <f t="shared" si="301"/>
        <v>0</v>
      </c>
      <c r="K831" s="271">
        <f t="shared" si="301"/>
        <v>0</v>
      </c>
      <c r="L831" s="271">
        <f t="shared" si="301"/>
        <v>0</v>
      </c>
      <c r="M831" s="271">
        <f t="shared" si="301"/>
        <v>0</v>
      </c>
      <c r="N831" s="271">
        <f t="shared" si="301"/>
        <v>0</v>
      </c>
      <c r="O831" s="271">
        <f t="shared" si="301"/>
        <v>0</v>
      </c>
      <c r="P831" s="271">
        <f t="shared" si="301"/>
        <v>0</v>
      </c>
      <c r="Q831" s="273">
        <f t="shared" si="301"/>
        <v>0</v>
      </c>
      <c r="R831" s="273"/>
    </row>
    <row r="832" spans="1:18" ht="34.5" hidden="1" customHeight="1">
      <c r="A832" s="879" t="s">
        <v>693</v>
      </c>
      <c r="B832" s="880"/>
      <c r="C832" s="880"/>
      <c r="D832" s="880"/>
      <c r="E832" s="881"/>
      <c r="F832" s="274">
        <f>F829+F830</f>
        <v>0</v>
      </c>
      <c r="G832" s="275"/>
      <c r="H832" s="274">
        <f t="shared" ref="H832:Q832" si="302">H829+H830</f>
        <v>0</v>
      </c>
      <c r="I832" s="274">
        <f t="shared" si="302"/>
        <v>0</v>
      </c>
      <c r="J832" s="274">
        <f t="shared" si="302"/>
        <v>0</v>
      </c>
      <c r="K832" s="274">
        <f t="shared" si="302"/>
        <v>0</v>
      </c>
      <c r="L832" s="274">
        <f t="shared" si="302"/>
        <v>0</v>
      </c>
      <c r="M832" s="274">
        <f t="shared" si="302"/>
        <v>0</v>
      </c>
      <c r="N832" s="274">
        <f t="shared" si="302"/>
        <v>0</v>
      </c>
      <c r="O832" s="274">
        <f t="shared" si="302"/>
        <v>0</v>
      </c>
      <c r="P832" s="274">
        <f t="shared" si="302"/>
        <v>0</v>
      </c>
      <c r="Q832" s="276">
        <f t="shared" si="302"/>
        <v>0</v>
      </c>
      <c r="R832" s="276"/>
    </row>
    <row r="833" spans="1:18" ht="34.5" hidden="1" customHeight="1">
      <c r="A833" s="899" t="s">
        <v>694</v>
      </c>
      <c r="B833" s="900"/>
      <c r="C833" s="900"/>
      <c r="D833" s="900"/>
      <c r="E833" s="901"/>
      <c r="F833" s="290">
        <f>F829+F830+F831</f>
        <v>0</v>
      </c>
      <c r="G833" s="290"/>
      <c r="H833" s="290">
        <f t="shared" ref="H833:Q833" si="303">H829+H830+H831</f>
        <v>0</v>
      </c>
      <c r="I833" s="290">
        <f t="shared" si="303"/>
        <v>0</v>
      </c>
      <c r="J833" s="290">
        <f t="shared" si="303"/>
        <v>0</v>
      </c>
      <c r="K833" s="290">
        <f t="shared" si="303"/>
        <v>0</v>
      </c>
      <c r="L833" s="290">
        <f t="shared" si="303"/>
        <v>0</v>
      </c>
      <c r="M833" s="290">
        <f t="shared" si="303"/>
        <v>0</v>
      </c>
      <c r="N833" s="290">
        <f t="shared" si="303"/>
        <v>0</v>
      </c>
      <c r="O833" s="290">
        <f t="shared" si="303"/>
        <v>0</v>
      </c>
      <c r="P833" s="290">
        <f t="shared" si="303"/>
        <v>0</v>
      </c>
      <c r="Q833" s="291">
        <f t="shared" si="303"/>
        <v>0</v>
      </c>
      <c r="R833" s="291"/>
    </row>
    <row r="834" spans="1:18" ht="34.5" hidden="1" customHeight="1">
      <c r="A834" s="1174"/>
      <c r="B834" s="1175"/>
      <c r="C834" s="1175"/>
      <c r="D834" s="1175"/>
      <c r="E834" s="1175"/>
      <c r="F834" s="1175"/>
      <c r="G834" s="1176"/>
      <c r="H834" s="1175"/>
      <c r="I834" s="1175"/>
      <c r="J834" s="1175"/>
      <c r="K834" s="1175"/>
      <c r="L834" s="1175"/>
      <c r="M834" s="1175"/>
      <c r="N834" s="1175"/>
      <c r="O834" s="1175"/>
      <c r="P834" s="1175"/>
      <c r="Q834" s="1177"/>
      <c r="R834" s="663"/>
    </row>
    <row r="835" spans="1:18" ht="34.5" customHeight="1">
      <c r="A835" s="870" t="s">
        <v>695</v>
      </c>
      <c r="B835" s="871"/>
      <c r="C835" s="871"/>
      <c r="D835" s="871"/>
      <c r="E835" s="871"/>
      <c r="F835" s="872"/>
      <c r="G835" s="477"/>
      <c r="H835" s="282">
        <f t="shared" ref="H835:H839" si="304">H829</f>
        <v>0</v>
      </c>
      <c r="I835" s="282">
        <f t="shared" ref="I835:I839" si="305">I829+H835</f>
        <v>0</v>
      </c>
      <c r="J835" s="282">
        <f t="shared" ref="J835:J839" si="306">J829+I835</f>
        <v>0</v>
      </c>
      <c r="K835" s="282">
        <f t="shared" ref="K835:K839" si="307">K829+J835</f>
        <v>0</v>
      </c>
      <c r="L835" s="282">
        <f t="shared" ref="L835:L839" si="308">L829+K835</f>
        <v>0</v>
      </c>
      <c r="M835" s="282">
        <f t="shared" ref="M835:M839" si="309">M829+L835</f>
        <v>0</v>
      </c>
      <c r="N835" s="282">
        <f t="shared" ref="N835:N839" si="310">N829+M835</f>
        <v>0</v>
      </c>
      <c r="O835" s="282">
        <f t="shared" ref="O835:O839" si="311">O829+N835</f>
        <v>0</v>
      </c>
      <c r="P835" s="282">
        <f t="shared" ref="P835:P839" si="312">P829+O835</f>
        <v>0</v>
      </c>
      <c r="Q835" s="283">
        <f t="shared" ref="Q835:Q839" si="313">Q829+P835</f>
        <v>0</v>
      </c>
      <c r="R835" s="283"/>
    </row>
    <row r="836" spans="1:18" ht="34.5" customHeight="1">
      <c r="A836" s="870" t="s">
        <v>696</v>
      </c>
      <c r="B836" s="871"/>
      <c r="C836" s="871"/>
      <c r="D836" s="871"/>
      <c r="E836" s="871"/>
      <c r="F836" s="872"/>
      <c r="G836" s="467"/>
      <c r="H836" s="615">
        <f t="shared" si="304"/>
        <v>0</v>
      </c>
      <c r="I836" s="616">
        <f t="shared" si="305"/>
        <v>0</v>
      </c>
      <c r="J836" s="615">
        <f t="shared" si="306"/>
        <v>0</v>
      </c>
      <c r="K836" s="616">
        <f t="shared" si="307"/>
        <v>0</v>
      </c>
      <c r="L836" s="615">
        <f t="shared" si="308"/>
        <v>0</v>
      </c>
      <c r="M836" s="616">
        <f t="shared" si="309"/>
        <v>0</v>
      </c>
      <c r="N836" s="615">
        <f t="shared" si="310"/>
        <v>0</v>
      </c>
      <c r="O836" s="616">
        <f t="shared" si="311"/>
        <v>0</v>
      </c>
      <c r="P836" s="615">
        <f t="shared" si="312"/>
        <v>0</v>
      </c>
      <c r="Q836" s="617">
        <f t="shared" si="313"/>
        <v>0</v>
      </c>
      <c r="R836" s="618"/>
    </row>
    <row r="837" spans="1:18" ht="34.5" customHeight="1">
      <c r="A837" s="870" t="s">
        <v>697</v>
      </c>
      <c r="B837" s="871"/>
      <c r="C837" s="871"/>
      <c r="D837" s="871"/>
      <c r="E837" s="871"/>
      <c r="F837" s="872"/>
      <c r="G837" s="477"/>
      <c r="H837" s="282">
        <f t="shared" si="304"/>
        <v>0</v>
      </c>
      <c r="I837" s="282">
        <f t="shared" si="305"/>
        <v>0</v>
      </c>
      <c r="J837" s="282">
        <f t="shared" si="306"/>
        <v>0</v>
      </c>
      <c r="K837" s="282">
        <f t="shared" si="307"/>
        <v>0</v>
      </c>
      <c r="L837" s="282">
        <f t="shared" si="308"/>
        <v>0</v>
      </c>
      <c r="M837" s="282">
        <f t="shared" si="309"/>
        <v>0</v>
      </c>
      <c r="N837" s="282">
        <f t="shared" si="310"/>
        <v>0</v>
      </c>
      <c r="O837" s="282">
        <f t="shared" si="311"/>
        <v>0</v>
      </c>
      <c r="P837" s="282">
        <f t="shared" si="312"/>
        <v>0</v>
      </c>
      <c r="Q837" s="283">
        <f t="shared" si="313"/>
        <v>0</v>
      </c>
      <c r="R837" s="283"/>
    </row>
    <row r="838" spans="1:18" ht="34.5" customHeight="1">
      <c r="A838" s="879" t="s">
        <v>698</v>
      </c>
      <c r="B838" s="880"/>
      <c r="C838" s="880"/>
      <c r="D838" s="880"/>
      <c r="E838" s="880"/>
      <c r="F838" s="881"/>
      <c r="G838" s="289"/>
      <c r="H838" s="286">
        <f t="shared" si="304"/>
        <v>0</v>
      </c>
      <c r="I838" s="286">
        <f t="shared" si="305"/>
        <v>0</v>
      </c>
      <c r="J838" s="286">
        <f t="shared" si="306"/>
        <v>0</v>
      </c>
      <c r="K838" s="286">
        <f t="shared" si="307"/>
        <v>0</v>
      </c>
      <c r="L838" s="286">
        <f t="shared" si="308"/>
        <v>0</v>
      </c>
      <c r="M838" s="286">
        <f t="shared" si="309"/>
        <v>0</v>
      </c>
      <c r="N838" s="286">
        <f t="shared" si="310"/>
        <v>0</v>
      </c>
      <c r="O838" s="286">
        <f t="shared" si="311"/>
        <v>0</v>
      </c>
      <c r="P838" s="286">
        <f t="shared" si="312"/>
        <v>0</v>
      </c>
      <c r="Q838" s="287">
        <f t="shared" si="313"/>
        <v>0</v>
      </c>
      <c r="R838" s="287"/>
    </row>
    <row r="839" spans="1:18" ht="34.5" customHeight="1">
      <c r="A839" s="899" t="s">
        <v>699</v>
      </c>
      <c r="B839" s="900"/>
      <c r="C839" s="900"/>
      <c r="D839" s="900"/>
      <c r="E839" s="900"/>
      <c r="F839" s="901"/>
      <c r="G839" s="619"/>
      <c r="H839" s="620">
        <f t="shared" si="304"/>
        <v>0</v>
      </c>
      <c r="I839" s="621">
        <f t="shared" si="305"/>
        <v>0</v>
      </c>
      <c r="J839" s="620">
        <f t="shared" si="306"/>
        <v>0</v>
      </c>
      <c r="K839" s="621">
        <f t="shared" si="307"/>
        <v>0</v>
      </c>
      <c r="L839" s="620">
        <f t="shared" si="308"/>
        <v>0</v>
      </c>
      <c r="M839" s="621">
        <f t="shared" si="309"/>
        <v>0</v>
      </c>
      <c r="N839" s="620">
        <f t="shared" si="310"/>
        <v>0</v>
      </c>
      <c r="O839" s="621">
        <f t="shared" si="311"/>
        <v>0</v>
      </c>
      <c r="P839" s="620">
        <f t="shared" si="312"/>
        <v>0</v>
      </c>
      <c r="Q839" s="622">
        <f t="shared" si="313"/>
        <v>0</v>
      </c>
      <c r="R839" s="623"/>
    </row>
    <row r="840" spans="1:18" ht="34.5" customHeight="1">
      <c r="A840" s="288"/>
      <c r="B840" s="664"/>
      <c r="C840" s="664"/>
      <c r="D840" s="664"/>
      <c r="E840" s="664"/>
      <c r="F840" s="664"/>
      <c r="G840" s="665"/>
      <c r="H840" s="623"/>
      <c r="I840" s="620"/>
      <c r="J840" s="623"/>
      <c r="K840" s="620"/>
      <c r="L840" s="623"/>
      <c r="M840" s="620"/>
      <c r="N840" s="623"/>
      <c r="O840" s="620"/>
      <c r="P840" s="623"/>
      <c r="Q840" s="666"/>
      <c r="R840" s="623"/>
    </row>
    <row r="841" spans="1:18" s="597" customFormat="1" ht="34.5" customHeight="1">
      <c r="A841" s="736" t="s">
        <v>700</v>
      </c>
      <c r="B841" s="737"/>
      <c r="C841" s="737"/>
      <c r="D841" s="737"/>
      <c r="E841" s="737"/>
      <c r="F841" s="737"/>
      <c r="G841" s="902"/>
      <c r="H841" s="737"/>
      <c r="I841" s="737"/>
      <c r="J841" s="737"/>
      <c r="K841" s="737"/>
      <c r="L841" s="737"/>
      <c r="M841" s="737"/>
      <c r="N841" s="737"/>
      <c r="O841" s="737"/>
      <c r="P841" s="737"/>
      <c r="Q841" s="903"/>
      <c r="R841" s="292"/>
    </row>
    <row r="842" spans="1:18" ht="34.5" customHeight="1">
      <c r="A842" s="741">
        <v>122</v>
      </c>
      <c r="B842" s="71" t="s">
        <v>701</v>
      </c>
      <c r="C842" s="72" t="s">
        <v>702</v>
      </c>
      <c r="D842" s="755" t="s">
        <v>149</v>
      </c>
      <c r="E842" s="746" t="s">
        <v>99</v>
      </c>
      <c r="F842" s="124" t="s">
        <v>49</v>
      </c>
      <c r="G842" s="151">
        <f>R842*O4</f>
        <v>3</v>
      </c>
      <c r="H842" s="87">
        <v>0</v>
      </c>
      <c r="I842" s="110"/>
      <c r="J842" s="87"/>
      <c r="K842" s="110"/>
      <c r="L842" s="87"/>
      <c r="M842" s="110"/>
      <c r="N842" s="87"/>
      <c r="O842" s="110"/>
      <c r="P842" s="87"/>
      <c r="Q842" s="111"/>
      <c r="R842" s="126">
        <v>3</v>
      </c>
    </row>
    <row r="843" spans="1:18" ht="34.5" customHeight="1">
      <c r="A843" s="742"/>
      <c r="B843" s="81" t="s">
        <v>152</v>
      </c>
      <c r="C843" s="72" t="s">
        <v>703</v>
      </c>
      <c r="D843" s="745"/>
      <c r="E843" s="753"/>
      <c r="F843" s="113" t="s">
        <v>51</v>
      </c>
      <c r="G843" s="151">
        <f>R843*O4</f>
        <v>7.4</v>
      </c>
      <c r="H843" s="179"/>
      <c r="I843" s="170"/>
      <c r="J843" s="180"/>
      <c r="K843" s="170">
        <v>0</v>
      </c>
      <c r="L843" s="180"/>
      <c r="M843" s="170"/>
      <c r="N843" s="180"/>
      <c r="O843" s="170"/>
      <c r="P843" s="180"/>
      <c r="Q843" s="170"/>
      <c r="R843" s="179">
        <v>7.4</v>
      </c>
    </row>
    <row r="844" spans="1:18" ht="34.5" customHeight="1">
      <c r="A844" s="742"/>
      <c r="B844" s="81" t="s">
        <v>153</v>
      </c>
      <c r="C844" s="72" t="s">
        <v>704</v>
      </c>
      <c r="D844" s="745"/>
      <c r="E844" s="753"/>
      <c r="F844" s="116" t="s">
        <v>53</v>
      </c>
      <c r="G844" s="151">
        <f>R844*O4</f>
        <v>4.5999999999999996</v>
      </c>
      <c r="H844" s="87"/>
      <c r="I844" s="119"/>
      <c r="J844" s="87"/>
      <c r="K844" s="119"/>
      <c r="L844" s="87"/>
      <c r="M844" s="119"/>
      <c r="N844" s="87">
        <v>0</v>
      </c>
      <c r="O844" s="119"/>
      <c r="P844" s="87"/>
      <c r="Q844" s="130"/>
      <c r="R844" s="131">
        <v>4.5999999999999996</v>
      </c>
    </row>
    <row r="845" spans="1:18" ht="34.5" customHeight="1">
      <c r="A845" s="742"/>
      <c r="B845" s="89" t="s">
        <v>154</v>
      </c>
      <c r="C845" s="72"/>
      <c r="D845" s="745"/>
      <c r="E845" s="753"/>
      <c r="F845" s="749"/>
      <c r="G845" s="144"/>
      <c r="H845" s="763"/>
      <c r="I845" s="764"/>
      <c r="J845" s="764"/>
      <c r="K845" s="764"/>
      <c r="L845" s="764"/>
      <c r="M845" s="764"/>
      <c r="N845" s="764"/>
      <c r="O845" s="764"/>
      <c r="P845" s="764"/>
      <c r="Q845" s="764"/>
      <c r="R845" s="120"/>
    </row>
    <row r="846" spans="1:18" ht="34.5" customHeight="1">
      <c r="A846" s="742"/>
      <c r="B846" s="89" t="s">
        <v>155</v>
      </c>
      <c r="C846" s="72"/>
      <c r="D846" s="745"/>
      <c r="E846" s="753"/>
      <c r="F846" s="780"/>
      <c r="G846" s="137"/>
      <c r="H846" s="769"/>
      <c r="I846" s="769"/>
      <c r="J846" s="769"/>
      <c r="K846" s="769"/>
      <c r="L846" s="769"/>
      <c r="M846" s="769"/>
      <c r="N846" s="769"/>
      <c r="O846" s="769"/>
      <c r="P846" s="769"/>
      <c r="Q846" s="792"/>
      <c r="R846" s="136"/>
    </row>
    <row r="847" spans="1:18" ht="34.5" customHeight="1">
      <c r="A847" s="742"/>
      <c r="B847" s="89" t="s">
        <v>156</v>
      </c>
      <c r="C847" s="667"/>
      <c r="D847" s="745"/>
      <c r="E847" s="753"/>
      <c r="F847" s="780"/>
      <c r="G847" s="137"/>
      <c r="H847" s="769"/>
      <c r="I847" s="769"/>
      <c r="J847" s="769"/>
      <c r="K847" s="769"/>
      <c r="L847" s="769"/>
      <c r="M847" s="769"/>
      <c r="N847" s="769"/>
      <c r="O847" s="769"/>
      <c r="P847" s="769"/>
      <c r="Q847" s="792"/>
      <c r="R847" s="136"/>
    </row>
    <row r="848" spans="1:18" ht="34.5" customHeight="1">
      <c r="A848" s="742"/>
      <c r="B848" s="89" t="s">
        <v>157</v>
      </c>
      <c r="C848" s="481"/>
      <c r="D848" s="745"/>
      <c r="E848" s="753"/>
      <c r="F848" s="780"/>
      <c r="G848" s="137"/>
      <c r="H848" s="769"/>
      <c r="I848" s="769"/>
      <c r="J848" s="769"/>
      <c r="K848" s="769"/>
      <c r="L848" s="769"/>
      <c r="M848" s="769"/>
      <c r="N848" s="769"/>
      <c r="O848" s="769"/>
      <c r="P848" s="769"/>
      <c r="Q848" s="792"/>
      <c r="R848" s="136"/>
    </row>
    <row r="849" spans="1:18" ht="34.5" customHeight="1">
      <c r="A849" s="743"/>
      <c r="B849" s="102" t="s">
        <v>158</v>
      </c>
      <c r="C849" s="481"/>
      <c r="D849" s="756"/>
      <c r="E849" s="753"/>
      <c r="F849" s="781"/>
      <c r="G849" s="137"/>
      <c r="H849" s="769"/>
      <c r="I849" s="769"/>
      <c r="J849" s="769"/>
      <c r="K849" s="769"/>
      <c r="L849" s="769"/>
      <c r="M849" s="769"/>
      <c r="N849" s="769"/>
      <c r="O849" s="769"/>
      <c r="P849" s="769"/>
      <c r="Q849" s="792"/>
      <c r="R849" s="140"/>
    </row>
    <row r="850" spans="1:18" ht="34.5" hidden="1" customHeight="1">
      <c r="A850" s="870" t="s">
        <v>705</v>
      </c>
      <c r="B850" s="871"/>
      <c r="C850" s="871"/>
      <c r="D850" s="871"/>
      <c r="E850" s="872"/>
      <c r="F850" s="282">
        <f t="shared" ref="F850:F852" si="314">SUM(H850:Q850)</f>
        <v>0</v>
      </c>
      <c r="G850" s="479"/>
      <c r="H850" s="282">
        <f t="shared" ref="H850:H852" si="315">H842</f>
        <v>0</v>
      </c>
      <c r="I850" s="282">
        <f t="shared" ref="I850:I852" si="316">I842</f>
        <v>0</v>
      </c>
      <c r="J850" s="282">
        <f t="shared" ref="J850:J852" si="317">J842</f>
        <v>0</v>
      </c>
      <c r="K850" s="282">
        <f t="shared" ref="K850:K852" si="318">K842</f>
        <v>0</v>
      </c>
      <c r="L850" s="282">
        <f t="shared" ref="L850:L852" si="319">L842</f>
        <v>0</v>
      </c>
      <c r="M850" s="282">
        <f t="shared" ref="M850:M852" si="320">M842</f>
        <v>0</v>
      </c>
      <c r="N850" s="282">
        <f t="shared" ref="N850:N852" si="321">N842</f>
        <v>0</v>
      </c>
      <c r="O850" s="282">
        <f t="shared" ref="O850:O852" si="322">O842</f>
        <v>0</v>
      </c>
      <c r="P850" s="282">
        <f t="shared" ref="P850:P852" si="323">P842</f>
        <v>0</v>
      </c>
      <c r="Q850" s="283">
        <f t="shared" ref="Q850:Q852" si="324">Q842</f>
        <v>0</v>
      </c>
      <c r="R850" s="283"/>
    </row>
    <row r="851" spans="1:18" ht="34.5" hidden="1" customHeight="1">
      <c r="A851" s="873" t="s">
        <v>706</v>
      </c>
      <c r="B851" s="874"/>
      <c r="C851" s="874"/>
      <c r="D851" s="874"/>
      <c r="E851" s="875"/>
      <c r="F851" s="271">
        <f t="shared" si="314"/>
        <v>0</v>
      </c>
      <c r="G851" s="272"/>
      <c r="H851" s="271">
        <f t="shared" si="315"/>
        <v>0</v>
      </c>
      <c r="I851" s="271">
        <f t="shared" si="316"/>
        <v>0</v>
      </c>
      <c r="J851" s="271">
        <f t="shared" si="317"/>
        <v>0</v>
      </c>
      <c r="K851" s="271">
        <f t="shared" si="318"/>
        <v>0</v>
      </c>
      <c r="L851" s="271">
        <f t="shared" si="319"/>
        <v>0</v>
      </c>
      <c r="M851" s="271">
        <f t="shared" si="320"/>
        <v>0</v>
      </c>
      <c r="N851" s="271">
        <f t="shared" si="321"/>
        <v>0</v>
      </c>
      <c r="O851" s="271">
        <f t="shared" si="322"/>
        <v>0</v>
      </c>
      <c r="P851" s="271">
        <f t="shared" si="323"/>
        <v>0</v>
      </c>
      <c r="Q851" s="273">
        <f t="shared" si="324"/>
        <v>0</v>
      </c>
      <c r="R851" s="273"/>
    </row>
    <row r="852" spans="1:18" ht="34.5" hidden="1" customHeight="1">
      <c r="A852" s="876" t="s">
        <v>707</v>
      </c>
      <c r="B852" s="877"/>
      <c r="C852" s="877"/>
      <c r="D852" s="877"/>
      <c r="E852" s="878"/>
      <c r="F852" s="271">
        <f t="shared" si="314"/>
        <v>0</v>
      </c>
      <c r="G852" s="272"/>
      <c r="H852" s="282">
        <f t="shared" si="315"/>
        <v>0</v>
      </c>
      <c r="I852" s="282">
        <f t="shared" si="316"/>
        <v>0</v>
      </c>
      <c r="J852" s="282">
        <f t="shared" si="317"/>
        <v>0</v>
      </c>
      <c r="K852" s="282">
        <f t="shared" si="318"/>
        <v>0</v>
      </c>
      <c r="L852" s="282">
        <f t="shared" si="319"/>
        <v>0</v>
      </c>
      <c r="M852" s="282">
        <f t="shared" si="320"/>
        <v>0</v>
      </c>
      <c r="N852" s="282">
        <f t="shared" si="321"/>
        <v>0</v>
      </c>
      <c r="O852" s="282">
        <f t="shared" si="322"/>
        <v>0</v>
      </c>
      <c r="P852" s="282">
        <f t="shared" si="323"/>
        <v>0</v>
      </c>
      <c r="Q852" s="283">
        <f t="shared" si="324"/>
        <v>0</v>
      </c>
      <c r="R852" s="283"/>
    </row>
    <row r="853" spans="1:18" ht="34.5" hidden="1" customHeight="1">
      <c r="A853" s="879" t="s">
        <v>708</v>
      </c>
      <c r="B853" s="880"/>
      <c r="C853" s="880"/>
      <c r="D853" s="880"/>
      <c r="E853" s="881"/>
      <c r="F853" s="274">
        <f>F850+F851</f>
        <v>0</v>
      </c>
      <c r="G853" s="275"/>
      <c r="H853" s="274">
        <f t="shared" ref="H853:Q853" si="325">H850+H851</f>
        <v>0</v>
      </c>
      <c r="I853" s="274">
        <f t="shared" si="325"/>
        <v>0</v>
      </c>
      <c r="J853" s="274">
        <f t="shared" si="325"/>
        <v>0</v>
      </c>
      <c r="K853" s="274">
        <f t="shared" si="325"/>
        <v>0</v>
      </c>
      <c r="L853" s="274">
        <f t="shared" si="325"/>
        <v>0</v>
      </c>
      <c r="M853" s="274">
        <f t="shared" si="325"/>
        <v>0</v>
      </c>
      <c r="N853" s="274">
        <f t="shared" si="325"/>
        <v>0</v>
      </c>
      <c r="O853" s="274">
        <f t="shared" si="325"/>
        <v>0</v>
      </c>
      <c r="P853" s="274">
        <f t="shared" si="325"/>
        <v>0</v>
      </c>
      <c r="Q853" s="276">
        <f t="shared" si="325"/>
        <v>0</v>
      </c>
      <c r="R853" s="276"/>
    </row>
    <row r="854" spans="1:18" ht="34.5" hidden="1" customHeight="1">
      <c r="A854" s="899" t="s">
        <v>709</v>
      </c>
      <c r="B854" s="900"/>
      <c r="C854" s="900"/>
      <c r="D854" s="900"/>
      <c r="E854" s="901"/>
      <c r="F854" s="290">
        <f>F850+F851+F852</f>
        <v>0</v>
      </c>
      <c r="G854" s="290"/>
      <c r="H854" s="290">
        <f t="shared" ref="H854:Q854" si="326">H850+H851+H852</f>
        <v>0</v>
      </c>
      <c r="I854" s="290">
        <f t="shared" si="326"/>
        <v>0</v>
      </c>
      <c r="J854" s="290">
        <f t="shared" si="326"/>
        <v>0</v>
      </c>
      <c r="K854" s="290">
        <f t="shared" si="326"/>
        <v>0</v>
      </c>
      <c r="L854" s="290">
        <f t="shared" si="326"/>
        <v>0</v>
      </c>
      <c r="M854" s="290">
        <f t="shared" si="326"/>
        <v>0</v>
      </c>
      <c r="N854" s="290">
        <f t="shared" si="326"/>
        <v>0</v>
      </c>
      <c r="O854" s="290">
        <f t="shared" si="326"/>
        <v>0</v>
      </c>
      <c r="P854" s="290">
        <f t="shared" si="326"/>
        <v>0</v>
      </c>
      <c r="Q854" s="291">
        <f t="shared" si="326"/>
        <v>0</v>
      </c>
      <c r="R854" s="291"/>
    </row>
    <row r="855" spans="1:18" ht="34.5" hidden="1" customHeight="1">
      <c r="A855" s="1174"/>
      <c r="B855" s="1175"/>
      <c r="C855" s="1175"/>
      <c r="D855" s="1175"/>
      <c r="E855" s="1175"/>
      <c r="F855" s="1175"/>
      <c r="G855" s="1176"/>
      <c r="H855" s="1175"/>
      <c r="I855" s="1175"/>
      <c r="J855" s="1175"/>
      <c r="K855" s="1175"/>
      <c r="L855" s="1175"/>
      <c r="M855" s="1175"/>
      <c r="N855" s="1175"/>
      <c r="O855" s="1175"/>
      <c r="P855" s="1175"/>
      <c r="Q855" s="1177"/>
      <c r="R855" s="663"/>
    </row>
    <row r="856" spans="1:18" ht="34.5" customHeight="1">
      <c r="A856" s="870" t="s">
        <v>710</v>
      </c>
      <c r="B856" s="871"/>
      <c r="C856" s="871"/>
      <c r="D856" s="871"/>
      <c r="E856" s="871"/>
      <c r="F856" s="872"/>
      <c r="G856" s="477"/>
      <c r="H856" s="282">
        <f t="shared" ref="H856:H860" si="327">H850</f>
        <v>0</v>
      </c>
      <c r="I856" s="282">
        <f t="shared" ref="I856:I860" si="328">I850+H856</f>
        <v>0</v>
      </c>
      <c r="J856" s="282">
        <f t="shared" ref="J856:J860" si="329">J850+I856</f>
        <v>0</v>
      </c>
      <c r="K856" s="282">
        <f t="shared" ref="K856:K860" si="330">K850+J856</f>
        <v>0</v>
      </c>
      <c r="L856" s="282">
        <f t="shared" ref="L856:L860" si="331">L850+K856</f>
        <v>0</v>
      </c>
      <c r="M856" s="282">
        <f t="shared" ref="M856:M860" si="332">M850+L856</f>
        <v>0</v>
      </c>
      <c r="N856" s="282">
        <f t="shared" ref="N856:N860" si="333">N850+M856</f>
        <v>0</v>
      </c>
      <c r="O856" s="282">
        <f t="shared" ref="O856:O860" si="334">O850+N856</f>
        <v>0</v>
      </c>
      <c r="P856" s="282">
        <f t="shared" ref="P856:P860" si="335">P850+O856</f>
        <v>0</v>
      </c>
      <c r="Q856" s="283">
        <f t="shared" ref="Q856:Q860" si="336">Q850+P856</f>
        <v>0</v>
      </c>
      <c r="R856" s="283"/>
    </row>
    <row r="857" spans="1:18" ht="34.5" customHeight="1">
      <c r="A857" s="870" t="s">
        <v>711</v>
      </c>
      <c r="B857" s="871"/>
      <c r="C857" s="871"/>
      <c r="D857" s="871"/>
      <c r="E857" s="871"/>
      <c r="F857" s="872"/>
      <c r="G857" s="467"/>
      <c r="H857" s="615">
        <f t="shared" si="327"/>
        <v>0</v>
      </c>
      <c r="I857" s="616">
        <f t="shared" si="328"/>
        <v>0</v>
      </c>
      <c r="J857" s="615">
        <f t="shared" si="329"/>
        <v>0</v>
      </c>
      <c r="K857" s="616">
        <f t="shared" si="330"/>
        <v>0</v>
      </c>
      <c r="L857" s="615">
        <f t="shared" si="331"/>
        <v>0</v>
      </c>
      <c r="M857" s="616">
        <f t="shared" si="332"/>
        <v>0</v>
      </c>
      <c r="N857" s="615">
        <f t="shared" si="333"/>
        <v>0</v>
      </c>
      <c r="O857" s="616">
        <f t="shared" si="334"/>
        <v>0</v>
      </c>
      <c r="P857" s="615">
        <f t="shared" si="335"/>
        <v>0</v>
      </c>
      <c r="Q857" s="617">
        <f t="shared" si="336"/>
        <v>0</v>
      </c>
      <c r="R857" s="618"/>
    </row>
    <row r="858" spans="1:18" ht="34.5" customHeight="1">
      <c r="A858" s="870" t="s">
        <v>712</v>
      </c>
      <c r="B858" s="871"/>
      <c r="C858" s="871"/>
      <c r="D858" s="871"/>
      <c r="E858" s="871"/>
      <c r="F858" s="872"/>
      <c r="G858" s="477"/>
      <c r="H858" s="282">
        <f t="shared" si="327"/>
        <v>0</v>
      </c>
      <c r="I858" s="282">
        <f t="shared" si="328"/>
        <v>0</v>
      </c>
      <c r="J858" s="282">
        <f t="shared" si="329"/>
        <v>0</v>
      </c>
      <c r="K858" s="282">
        <f t="shared" si="330"/>
        <v>0</v>
      </c>
      <c r="L858" s="282">
        <f t="shared" si="331"/>
        <v>0</v>
      </c>
      <c r="M858" s="282">
        <f t="shared" si="332"/>
        <v>0</v>
      </c>
      <c r="N858" s="282">
        <f t="shared" si="333"/>
        <v>0</v>
      </c>
      <c r="O858" s="282">
        <f t="shared" si="334"/>
        <v>0</v>
      </c>
      <c r="P858" s="282">
        <f t="shared" si="335"/>
        <v>0</v>
      </c>
      <c r="Q858" s="283">
        <f t="shared" si="336"/>
        <v>0</v>
      </c>
      <c r="R858" s="283"/>
    </row>
    <row r="859" spans="1:18" ht="34.5" customHeight="1">
      <c r="A859" s="879" t="s">
        <v>713</v>
      </c>
      <c r="B859" s="880"/>
      <c r="C859" s="880"/>
      <c r="D859" s="880"/>
      <c r="E859" s="880"/>
      <c r="F859" s="881"/>
      <c r="G859" s="289"/>
      <c r="H859" s="286">
        <f t="shared" si="327"/>
        <v>0</v>
      </c>
      <c r="I859" s="286">
        <f t="shared" si="328"/>
        <v>0</v>
      </c>
      <c r="J859" s="286">
        <f t="shared" si="329"/>
        <v>0</v>
      </c>
      <c r="K859" s="286">
        <f t="shared" si="330"/>
        <v>0</v>
      </c>
      <c r="L859" s="286">
        <f t="shared" si="331"/>
        <v>0</v>
      </c>
      <c r="M859" s="286">
        <f t="shared" si="332"/>
        <v>0</v>
      </c>
      <c r="N859" s="286">
        <f t="shared" si="333"/>
        <v>0</v>
      </c>
      <c r="O859" s="286">
        <f t="shared" si="334"/>
        <v>0</v>
      </c>
      <c r="P859" s="286">
        <f t="shared" si="335"/>
        <v>0</v>
      </c>
      <c r="Q859" s="287">
        <f t="shared" si="336"/>
        <v>0</v>
      </c>
      <c r="R859" s="287"/>
    </row>
    <row r="860" spans="1:18" ht="34.5" customHeight="1">
      <c r="A860" s="899" t="s">
        <v>714</v>
      </c>
      <c r="B860" s="900"/>
      <c r="C860" s="900"/>
      <c r="D860" s="900"/>
      <c r="E860" s="900"/>
      <c r="F860" s="901"/>
      <c r="G860" s="619"/>
      <c r="H860" s="620">
        <f t="shared" si="327"/>
        <v>0</v>
      </c>
      <c r="I860" s="621">
        <f t="shared" si="328"/>
        <v>0</v>
      </c>
      <c r="J860" s="620">
        <f t="shared" si="329"/>
        <v>0</v>
      </c>
      <c r="K860" s="621">
        <f t="shared" si="330"/>
        <v>0</v>
      </c>
      <c r="L860" s="620">
        <f t="shared" si="331"/>
        <v>0</v>
      </c>
      <c r="M860" s="621">
        <f t="shared" si="332"/>
        <v>0</v>
      </c>
      <c r="N860" s="620">
        <f t="shared" si="333"/>
        <v>0</v>
      </c>
      <c r="O860" s="621">
        <f t="shared" si="334"/>
        <v>0</v>
      </c>
      <c r="P860" s="620">
        <f t="shared" si="335"/>
        <v>0</v>
      </c>
      <c r="Q860" s="622">
        <f t="shared" si="336"/>
        <v>0</v>
      </c>
      <c r="R860" s="623"/>
    </row>
    <row r="861" spans="1:18" ht="34.5" hidden="1" customHeight="1">
      <c r="A861" s="892"/>
      <c r="B861" s="893"/>
      <c r="C861" s="893"/>
      <c r="D861" s="893"/>
      <c r="E861" s="893"/>
      <c r="F861" s="893"/>
      <c r="G861" s="894"/>
      <c r="H861" s="893"/>
      <c r="I861" s="893"/>
      <c r="J861" s="893"/>
      <c r="K861" s="893"/>
      <c r="L861" s="893"/>
      <c r="M861" s="893"/>
      <c r="N861" s="893"/>
      <c r="O861" s="893"/>
      <c r="P861" s="893"/>
      <c r="Q861" s="895"/>
      <c r="R861" s="280"/>
    </row>
    <row r="862" spans="1:18" ht="34.5" hidden="1" customHeight="1">
      <c r="A862" s="873" t="s">
        <v>715</v>
      </c>
      <c r="B862" s="874"/>
      <c r="C862" s="874"/>
      <c r="D862" s="874"/>
      <c r="E862" s="875"/>
      <c r="F862" s="271">
        <f t="shared" ref="F862:F864" si="337">SUM(H862:Q862)</f>
        <v>2.0454400000000001</v>
      </c>
      <c r="G862" s="272"/>
      <c r="H862" s="271">
        <f t="shared" ref="H862:H864" si="338">H609+H758+H790+H829+H850</f>
        <v>1.4766400000000002</v>
      </c>
      <c r="I862" s="271">
        <f t="shared" ref="I862:I864" si="339">I609+I758+I790+I829+I850</f>
        <v>0.56879999999999997</v>
      </c>
      <c r="J862" s="271">
        <f t="shared" ref="J862:J864" si="340">J609+J758+J790+J829+J850</f>
        <v>0</v>
      </c>
      <c r="K862" s="271">
        <f t="shared" ref="K862:K864" si="341">K609+K758+K790+K829+K850</f>
        <v>0</v>
      </c>
      <c r="L862" s="271">
        <f t="shared" ref="L862:L864" si="342">L609+L758+L790+L829+L850</f>
        <v>0</v>
      </c>
      <c r="M862" s="271">
        <f t="shared" ref="M862:M864" si="343">M609+M758+M790+M829+M850</f>
        <v>0</v>
      </c>
      <c r="N862" s="271">
        <f t="shared" ref="N862:N864" si="344">N609+N758+N790+N829+N850</f>
        <v>0</v>
      </c>
      <c r="O862" s="271">
        <f t="shared" ref="O862:O864" si="345">O609+O758+O790+O829+O850</f>
        <v>0</v>
      </c>
      <c r="P862" s="271">
        <f t="shared" ref="P862:P864" si="346">P609+P758+P790+P829+P850</f>
        <v>0</v>
      </c>
      <c r="Q862" s="273">
        <f t="shared" ref="Q862:Q864" si="347">Q609+Q758+Q790+Q829+Q850</f>
        <v>0</v>
      </c>
      <c r="R862" s="273"/>
    </row>
    <row r="863" spans="1:18" ht="34.5" hidden="1" customHeight="1">
      <c r="A863" s="896" t="s">
        <v>716</v>
      </c>
      <c r="B863" s="897"/>
      <c r="C863" s="897"/>
      <c r="D863" s="897"/>
      <c r="E863" s="898"/>
      <c r="F863" s="271">
        <f t="shared" si="337"/>
        <v>0</v>
      </c>
      <c r="G863" s="272"/>
      <c r="H863" s="271">
        <f t="shared" si="338"/>
        <v>0</v>
      </c>
      <c r="I863" s="271">
        <f t="shared" si="339"/>
        <v>0</v>
      </c>
      <c r="J863" s="271">
        <f t="shared" si="340"/>
        <v>0</v>
      </c>
      <c r="K863" s="271">
        <f t="shared" si="341"/>
        <v>0</v>
      </c>
      <c r="L863" s="271">
        <f t="shared" si="342"/>
        <v>0</v>
      </c>
      <c r="M863" s="271">
        <f t="shared" si="343"/>
        <v>0</v>
      </c>
      <c r="N863" s="271">
        <f t="shared" si="344"/>
        <v>0</v>
      </c>
      <c r="O863" s="271">
        <f t="shared" si="345"/>
        <v>0</v>
      </c>
      <c r="P863" s="271">
        <f t="shared" si="346"/>
        <v>0</v>
      </c>
      <c r="Q863" s="273">
        <f t="shared" si="347"/>
        <v>0</v>
      </c>
      <c r="R863" s="273"/>
    </row>
    <row r="864" spans="1:18" ht="34.5" hidden="1" customHeight="1">
      <c r="A864" s="876" t="s">
        <v>717</v>
      </c>
      <c r="B864" s="877"/>
      <c r="C864" s="877"/>
      <c r="D864" s="877"/>
      <c r="E864" s="878"/>
      <c r="F864" s="271">
        <f t="shared" si="337"/>
        <v>4.4445100000000002</v>
      </c>
      <c r="G864" s="272"/>
      <c r="H864" s="271">
        <f t="shared" si="338"/>
        <v>0</v>
      </c>
      <c r="I864" s="271">
        <f t="shared" si="339"/>
        <v>0</v>
      </c>
      <c r="J864" s="271">
        <f t="shared" si="340"/>
        <v>0</v>
      </c>
      <c r="K864" s="271">
        <f t="shared" si="341"/>
        <v>0</v>
      </c>
      <c r="L864" s="271">
        <f t="shared" si="342"/>
        <v>0</v>
      </c>
      <c r="M864" s="271">
        <f t="shared" si="343"/>
        <v>0</v>
      </c>
      <c r="N864" s="271">
        <f t="shared" si="344"/>
        <v>0</v>
      </c>
      <c r="O864" s="271">
        <f t="shared" si="345"/>
        <v>2.0066299999999999</v>
      </c>
      <c r="P864" s="271">
        <f t="shared" si="346"/>
        <v>0.63788</v>
      </c>
      <c r="Q864" s="273">
        <f t="shared" si="347"/>
        <v>1.8</v>
      </c>
      <c r="R864" s="273"/>
    </row>
    <row r="865" spans="1:18" ht="34.5" hidden="1" customHeight="1">
      <c r="A865" s="879" t="s">
        <v>718</v>
      </c>
      <c r="B865" s="880"/>
      <c r="C865" s="880"/>
      <c r="D865" s="880"/>
      <c r="E865" s="881"/>
      <c r="F865" s="274">
        <f>F862+F863</f>
        <v>2.0454400000000001</v>
      </c>
      <c r="G865" s="275"/>
      <c r="H865" s="274">
        <f t="shared" ref="H865:Q865" si="348">H862+H863</f>
        <v>1.4766400000000002</v>
      </c>
      <c r="I865" s="274">
        <f t="shared" si="348"/>
        <v>0.56879999999999997</v>
      </c>
      <c r="J865" s="274">
        <f t="shared" si="348"/>
        <v>0</v>
      </c>
      <c r="K865" s="274">
        <f t="shared" si="348"/>
        <v>0</v>
      </c>
      <c r="L865" s="274">
        <f t="shared" si="348"/>
        <v>0</v>
      </c>
      <c r="M865" s="274">
        <f t="shared" si="348"/>
        <v>0</v>
      </c>
      <c r="N865" s="274">
        <f t="shared" si="348"/>
        <v>0</v>
      </c>
      <c r="O865" s="274">
        <f t="shared" si="348"/>
        <v>0</v>
      </c>
      <c r="P865" s="274">
        <f t="shared" si="348"/>
        <v>0</v>
      </c>
      <c r="Q865" s="276">
        <f t="shared" si="348"/>
        <v>0</v>
      </c>
      <c r="R865" s="276"/>
    </row>
    <row r="866" spans="1:18" ht="34.5" hidden="1" customHeight="1">
      <c r="A866" s="899" t="s">
        <v>719</v>
      </c>
      <c r="B866" s="900"/>
      <c r="C866" s="900"/>
      <c r="D866" s="900"/>
      <c r="E866" s="901"/>
      <c r="F866" s="668">
        <f>F862+F863+F864</f>
        <v>6.4899500000000003</v>
      </c>
      <c r="G866" s="275"/>
      <c r="H866" s="275">
        <f t="shared" ref="H866:Q866" si="349">H862+H863+H864</f>
        <v>1.4766400000000002</v>
      </c>
      <c r="I866" s="275">
        <f t="shared" si="349"/>
        <v>0.56879999999999997</v>
      </c>
      <c r="J866" s="275">
        <f t="shared" si="349"/>
        <v>0</v>
      </c>
      <c r="K866" s="275">
        <f t="shared" si="349"/>
        <v>0</v>
      </c>
      <c r="L866" s="275">
        <f t="shared" si="349"/>
        <v>0</v>
      </c>
      <c r="M866" s="275">
        <f t="shared" si="349"/>
        <v>0</v>
      </c>
      <c r="N866" s="275">
        <f t="shared" si="349"/>
        <v>0</v>
      </c>
      <c r="O866" s="275">
        <f t="shared" si="349"/>
        <v>2.0066299999999999</v>
      </c>
      <c r="P866" s="275">
        <f t="shared" si="349"/>
        <v>0.63788</v>
      </c>
      <c r="Q866" s="278">
        <f t="shared" si="349"/>
        <v>1.8</v>
      </c>
      <c r="R866" s="278"/>
    </row>
    <row r="867" spans="1:18" ht="34.5" hidden="1" customHeight="1">
      <c r="A867" s="1178" t="s">
        <v>720</v>
      </c>
      <c r="B867" s="1179"/>
      <c r="C867" s="1179"/>
      <c r="D867" s="1179"/>
      <c r="E867" s="1180"/>
      <c r="F867" s="669">
        <f>SUM(H867:Q867)</f>
        <v>0.97776000000000007</v>
      </c>
      <c r="G867" s="670"/>
      <c r="H867" s="671">
        <f>H17+H22+H28+H32+H38+H47+H164+H168+H172+H176+H180+H184+H188+H192+H196+H200+H244+H248+H253+H257+H261+H623+H627+H633+H638+H648</f>
        <v>0.97776000000000007</v>
      </c>
      <c r="I867" s="672">
        <f>I342+I348+I354+I360</f>
        <v>0</v>
      </c>
      <c r="J867" s="672">
        <v>0</v>
      </c>
      <c r="K867" s="672">
        <v>0</v>
      </c>
      <c r="L867" s="672">
        <v>0</v>
      </c>
      <c r="M867" s="672">
        <v>0</v>
      </c>
      <c r="N867" s="672">
        <v>0</v>
      </c>
      <c r="O867" s="672">
        <v>0</v>
      </c>
      <c r="P867" s="672">
        <v>0</v>
      </c>
      <c r="Q867" s="673">
        <v>0</v>
      </c>
      <c r="R867" s="674"/>
    </row>
    <row r="868" spans="1:18" ht="34.5" customHeight="1">
      <c r="A868" s="892"/>
      <c r="B868" s="893"/>
      <c r="C868" s="893"/>
      <c r="D868" s="893"/>
      <c r="E868" s="893"/>
      <c r="F868" s="893"/>
      <c r="G868" s="894"/>
      <c r="H868" s="893"/>
      <c r="I868" s="893"/>
      <c r="J868" s="893"/>
      <c r="K868" s="893"/>
      <c r="L868" s="893"/>
      <c r="M868" s="893"/>
      <c r="N868" s="893"/>
      <c r="O868" s="893"/>
      <c r="P868" s="893"/>
      <c r="Q868" s="895"/>
      <c r="R868" s="280"/>
    </row>
    <row r="869" spans="1:18" ht="34.5" customHeight="1">
      <c r="A869" s="1181" t="s">
        <v>721</v>
      </c>
      <c r="B869" s="1182"/>
      <c r="C869" s="1182"/>
      <c r="D869" s="1182"/>
      <c r="E869" s="1182"/>
      <c r="F869" s="1183"/>
      <c r="G869" s="675"/>
      <c r="H869" s="615">
        <f t="shared" ref="H869:H874" si="350">H862</f>
        <v>1.4766400000000002</v>
      </c>
      <c r="I869" s="616">
        <f t="shared" ref="I869:I874" si="351">I862+H869</f>
        <v>2.0454400000000001</v>
      </c>
      <c r="J869" s="615">
        <f t="shared" ref="J869:J874" si="352">J862+I869</f>
        <v>2.0454400000000001</v>
      </c>
      <c r="K869" s="616">
        <f t="shared" ref="K869:K874" si="353">K862+J869</f>
        <v>2.0454400000000001</v>
      </c>
      <c r="L869" s="615">
        <f t="shared" ref="L869:L874" si="354">L862+K869</f>
        <v>2.0454400000000001</v>
      </c>
      <c r="M869" s="616">
        <f t="shared" ref="M869:M874" si="355">M862+L869</f>
        <v>2.0454400000000001</v>
      </c>
      <c r="N869" s="615">
        <f t="shared" ref="N869:N874" si="356">N862+M869</f>
        <v>2.0454400000000001</v>
      </c>
      <c r="O869" s="616">
        <f t="shared" ref="O869:O874" si="357">O862+N869</f>
        <v>2.0454400000000001</v>
      </c>
      <c r="P869" s="615">
        <f t="shared" ref="P869:P874" si="358">P862+O869</f>
        <v>2.0454400000000001</v>
      </c>
      <c r="Q869" s="617">
        <f t="shared" ref="Q869:Q874" si="359">Q862+P869</f>
        <v>2.0454400000000001</v>
      </c>
      <c r="R869" s="618"/>
    </row>
    <row r="870" spans="1:18" ht="34.5" customHeight="1">
      <c r="A870" s="1181" t="s">
        <v>722</v>
      </c>
      <c r="B870" s="1182"/>
      <c r="C870" s="1182"/>
      <c r="D870" s="1182"/>
      <c r="E870" s="1182"/>
      <c r="F870" s="1183"/>
      <c r="G870" s="676"/>
      <c r="H870" s="616">
        <f t="shared" si="350"/>
        <v>0</v>
      </c>
      <c r="I870" s="615">
        <f t="shared" si="351"/>
        <v>0</v>
      </c>
      <c r="J870" s="616">
        <f t="shared" si="352"/>
        <v>0</v>
      </c>
      <c r="K870" s="615">
        <f t="shared" si="353"/>
        <v>0</v>
      </c>
      <c r="L870" s="616">
        <f t="shared" si="354"/>
        <v>0</v>
      </c>
      <c r="M870" s="615">
        <f t="shared" si="355"/>
        <v>0</v>
      </c>
      <c r="N870" s="616">
        <f t="shared" si="356"/>
        <v>0</v>
      </c>
      <c r="O870" s="615">
        <f t="shared" si="357"/>
        <v>0</v>
      </c>
      <c r="P870" s="616">
        <f t="shared" si="358"/>
        <v>0</v>
      </c>
      <c r="Q870" s="615">
        <f t="shared" si="359"/>
        <v>0</v>
      </c>
      <c r="R870" s="616"/>
    </row>
    <row r="871" spans="1:18" ht="34.5" customHeight="1">
      <c r="A871" s="870" t="s">
        <v>723</v>
      </c>
      <c r="B871" s="871"/>
      <c r="C871" s="871"/>
      <c r="D871" s="871"/>
      <c r="E871" s="871"/>
      <c r="F871" s="872"/>
      <c r="G871" s="477"/>
      <c r="H871" s="282">
        <f t="shared" si="350"/>
        <v>0</v>
      </c>
      <c r="I871" s="282">
        <f t="shared" si="351"/>
        <v>0</v>
      </c>
      <c r="J871" s="282">
        <f t="shared" si="352"/>
        <v>0</v>
      </c>
      <c r="K871" s="282">
        <f t="shared" si="353"/>
        <v>0</v>
      </c>
      <c r="L871" s="282">
        <f t="shared" si="354"/>
        <v>0</v>
      </c>
      <c r="M871" s="282">
        <f t="shared" si="355"/>
        <v>0</v>
      </c>
      <c r="N871" s="282">
        <f t="shared" si="356"/>
        <v>0</v>
      </c>
      <c r="O871" s="282">
        <f t="shared" si="357"/>
        <v>2.0066299999999999</v>
      </c>
      <c r="P871" s="282">
        <f t="shared" si="358"/>
        <v>2.6445099999999999</v>
      </c>
      <c r="Q871" s="283">
        <f t="shared" si="359"/>
        <v>4.4445100000000002</v>
      </c>
      <c r="R871" s="283"/>
    </row>
    <row r="872" spans="1:18" ht="34.5" customHeight="1">
      <c r="A872" s="1184" t="s">
        <v>724</v>
      </c>
      <c r="B872" s="1185"/>
      <c r="C872" s="1185"/>
      <c r="D872" s="1185"/>
      <c r="E872" s="1185"/>
      <c r="F872" s="1186"/>
      <c r="G872" s="677"/>
      <c r="H872" s="286">
        <f t="shared" si="350"/>
        <v>1.4766400000000002</v>
      </c>
      <c r="I872" s="286">
        <f t="shared" si="351"/>
        <v>2.0454400000000001</v>
      </c>
      <c r="J872" s="286">
        <f t="shared" si="352"/>
        <v>2.0454400000000001</v>
      </c>
      <c r="K872" s="286">
        <f t="shared" si="353"/>
        <v>2.0454400000000001</v>
      </c>
      <c r="L872" s="286">
        <f t="shared" si="354"/>
        <v>2.0454400000000001</v>
      </c>
      <c r="M872" s="286">
        <f t="shared" si="355"/>
        <v>2.0454400000000001</v>
      </c>
      <c r="N872" s="286">
        <f t="shared" si="356"/>
        <v>2.0454400000000001</v>
      </c>
      <c r="O872" s="286">
        <f t="shared" si="357"/>
        <v>2.0454400000000001</v>
      </c>
      <c r="P872" s="286">
        <f t="shared" si="358"/>
        <v>2.0454400000000001</v>
      </c>
      <c r="Q872" s="287">
        <f t="shared" si="359"/>
        <v>2.0454400000000001</v>
      </c>
      <c r="R872" s="287"/>
    </row>
    <row r="873" spans="1:18" ht="34.5" customHeight="1">
      <c r="A873" s="1187" t="s">
        <v>725</v>
      </c>
      <c r="B873" s="1188"/>
      <c r="C873" s="1188"/>
      <c r="D873" s="1188"/>
      <c r="E873" s="1188"/>
      <c r="F873" s="1189"/>
      <c r="G873" s="675"/>
      <c r="H873" s="620">
        <f t="shared" si="350"/>
        <v>1.4766400000000002</v>
      </c>
      <c r="I873" s="621">
        <f t="shared" si="351"/>
        <v>2.0454400000000001</v>
      </c>
      <c r="J873" s="620">
        <f t="shared" si="352"/>
        <v>2.0454400000000001</v>
      </c>
      <c r="K873" s="621">
        <f t="shared" si="353"/>
        <v>2.0454400000000001</v>
      </c>
      <c r="L873" s="620">
        <f t="shared" si="354"/>
        <v>2.0454400000000001</v>
      </c>
      <c r="M873" s="621">
        <f t="shared" si="355"/>
        <v>2.0454400000000001</v>
      </c>
      <c r="N873" s="620">
        <f t="shared" si="356"/>
        <v>2.0454400000000001</v>
      </c>
      <c r="O873" s="621">
        <f t="shared" si="357"/>
        <v>4.0520700000000005</v>
      </c>
      <c r="P873" s="620">
        <f t="shared" si="358"/>
        <v>4.6899500000000005</v>
      </c>
      <c r="Q873" s="622">
        <f t="shared" si="359"/>
        <v>6.4899500000000003</v>
      </c>
      <c r="R873" s="623"/>
    </row>
    <row r="874" spans="1:18" ht="34.5" customHeight="1">
      <c r="A874" s="1184" t="s">
        <v>726</v>
      </c>
      <c r="B874" s="1185"/>
      <c r="C874" s="1185"/>
      <c r="D874" s="1185"/>
      <c r="E874" s="1185"/>
      <c r="F874" s="1186"/>
      <c r="G874" s="677"/>
      <c r="H874" s="286">
        <f t="shared" si="350"/>
        <v>0.97776000000000007</v>
      </c>
      <c r="I874" s="286">
        <f t="shared" si="351"/>
        <v>0.97776000000000007</v>
      </c>
      <c r="J874" s="286">
        <f t="shared" si="352"/>
        <v>0.97776000000000007</v>
      </c>
      <c r="K874" s="286">
        <f t="shared" si="353"/>
        <v>0.97776000000000007</v>
      </c>
      <c r="L874" s="286">
        <f t="shared" si="354"/>
        <v>0.97776000000000007</v>
      </c>
      <c r="M874" s="286">
        <f t="shared" si="355"/>
        <v>0.97776000000000007</v>
      </c>
      <c r="N874" s="286">
        <f t="shared" si="356"/>
        <v>0.97776000000000007</v>
      </c>
      <c r="O874" s="286">
        <f t="shared" si="357"/>
        <v>0.97776000000000007</v>
      </c>
      <c r="P874" s="286">
        <f t="shared" si="358"/>
        <v>0.97776000000000007</v>
      </c>
      <c r="Q874" s="287">
        <f t="shared" si="359"/>
        <v>0.97776000000000007</v>
      </c>
      <c r="R874" s="287"/>
    </row>
    <row r="875" spans="1:18" ht="34.5" customHeight="1">
      <c r="A875" s="678"/>
      <c r="B875" s="679"/>
      <c r="C875" s="679"/>
      <c r="D875" s="679"/>
      <c r="E875" s="680"/>
      <c r="F875" s="681"/>
      <c r="G875" s="682"/>
      <c r="H875" s="683"/>
      <c r="I875" s="683"/>
      <c r="J875" s="683"/>
      <c r="K875" s="683"/>
      <c r="L875" s="683"/>
      <c r="M875" s="683"/>
      <c r="N875" s="683"/>
      <c r="O875" s="683"/>
      <c r="P875" s="683"/>
      <c r="Q875" s="684"/>
      <c r="R875" s="684"/>
    </row>
    <row r="876" spans="1:18" ht="40.5">
      <c r="A876" s="685"/>
      <c r="B876" s="9"/>
      <c r="C876" s="9"/>
      <c r="D876" s="9"/>
      <c r="E876" s="9"/>
      <c r="F876" s="10"/>
      <c r="G876" s="13"/>
      <c r="H876" s="10"/>
      <c r="I876" s="10"/>
      <c r="J876" s="10"/>
      <c r="K876" s="10"/>
      <c r="L876" s="10"/>
      <c r="M876" s="10"/>
      <c r="N876" s="10"/>
      <c r="O876" s="686"/>
      <c r="P876" s="687"/>
      <c r="Q876" s="687"/>
      <c r="R876" s="10"/>
    </row>
    <row r="877" spans="1:18" ht="40.5">
      <c r="A877" s="685"/>
      <c r="B877" s="9"/>
      <c r="C877" s="9"/>
      <c r="D877" s="9"/>
      <c r="E877" s="9"/>
      <c r="F877" s="10"/>
      <c r="G877" s="13"/>
      <c r="H877" s="10"/>
      <c r="I877" s="10"/>
      <c r="J877" s="10"/>
      <c r="K877" s="10"/>
      <c r="L877" s="10"/>
      <c r="M877" s="10"/>
      <c r="N877" s="10"/>
      <c r="O877" s="688"/>
      <c r="P877" s="687"/>
      <c r="Q877" s="687"/>
      <c r="R877" s="10"/>
    </row>
    <row r="878" spans="1:18" ht="40.5">
      <c r="A878" s="685"/>
      <c r="B878" s="9"/>
      <c r="C878" s="9"/>
      <c r="D878" s="9"/>
      <c r="E878" s="9"/>
      <c r="F878" s="10"/>
      <c r="G878" s="13"/>
      <c r="H878" s="10"/>
      <c r="I878" s="10"/>
      <c r="J878" s="10"/>
      <c r="K878" s="10"/>
      <c r="L878" s="10"/>
      <c r="M878" s="10"/>
      <c r="N878" s="10"/>
      <c r="O878" s="689"/>
      <c r="P878" s="687"/>
      <c r="Q878" s="687"/>
      <c r="R878" s="10"/>
    </row>
    <row r="879" spans="1:18" ht="40.5">
      <c r="A879" s="685"/>
      <c r="B879" s="9"/>
      <c r="C879" s="9"/>
      <c r="D879" s="9"/>
      <c r="E879" s="9"/>
      <c r="F879" s="10"/>
      <c r="G879" s="13"/>
      <c r="H879" s="10"/>
      <c r="I879" s="10"/>
      <c r="J879" s="10"/>
      <c r="K879" s="10"/>
      <c r="L879" s="10"/>
      <c r="M879" s="10"/>
      <c r="N879" s="10"/>
      <c r="O879" s="686"/>
      <c r="P879" s="687"/>
      <c r="Q879" s="687"/>
      <c r="R879" s="10"/>
    </row>
    <row r="880" spans="1:18" ht="40.5">
      <c r="A880" s="685"/>
      <c r="B880" s="9"/>
      <c r="C880" s="9"/>
      <c r="D880" s="9"/>
      <c r="E880" s="9"/>
      <c r="F880" s="10"/>
      <c r="G880" s="13"/>
      <c r="H880" s="10"/>
      <c r="I880" s="10"/>
      <c r="J880" s="10"/>
      <c r="K880" s="10"/>
      <c r="L880" s="10"/>
      <c r="M880" s="10"/>
      <c r="N880" s="10"/>
      <c r="O880" s="686"/>
      <c r="P880" s="687"/>
      <c r="Q880" s="687"/>
      <c r="R880" s="10"/>
    </row>
    <row r="881" spans="1:18" ht="40.5">
      <c r="A881" s="685"/>
      <c r="B881" s="9"/>
      <c r="C881" s="9"/>
      <c r="D881" s="9"/>
      <c r="E881" s="9"/>
      <c r="F881" s="10"/>
      <c r="G881" s="13"/>
      <c r="H881" s="10"/>
      <c r="I881" s="10"/>
      <c r="J881" s="10"/>
      <c r="K881" s="10"/>
      <c r="L881" s="10"/>
      <c r="M881" s="10"/>
      <c r="N881" s="10"/>
      <c r="O881" s="686"/>
      <c r="P881" s="687"/>
      <c r="Q881" s="687"/>
      <c r="R881" s="10"/>
    </row>
    <row r="882" spans="1:18" ht="40.5">
      <c r="A882" s="685"/>
      <c r="B882" s="9"/>
      <c r="C882" s="9"/>
      <c r="D882" s="9"/>
      <c r="E882" s="9"/>
      <c r="F882" s="10"/>
      <c r="G882" s="13"/>
      <c r="H882" s="10"/>
      <c r="I882" s="10"/>
      <c r="J882" s="10"/>
      <c r="K882" s="10"/>
      <c r="L882" s="10"/>
      <c r="M882" s="10"/>
      <c r="N882" s="10"/>
      <c r="O882" s="688"/>
      <c r="P882" s="687"/>
      <c r="Q882" s="687"/>
      <c r="R882" s="10"/>
    </row>
    <row r="883" spans="1:18" ht="40.5">
      <c r="A883" s="685"/>
      <c r="B883" s="9"/>
      <c r="C883" s="9"/>
      <c r="D883" s="9"/>
      <c r="E883" s="9"/>
      <c r="F883" s="10"/>
      <c r="G883" s="13"/>
      <c r="H883" s="10"/>
      <c r="I883" s="10"/>
      <c r="J883" s="10"/>
      <c r="K883" s="10"/>
      <c r="L883" s="10"/>
      <c r="M883" s="10"/>
      <c r="N883" s="10"/>
      <c r="O883" s="690"/>
      <c r="P883" s="687"/>
      <c r="Q883" s="687"/>
      <c r="R883" s="10"/>
    </row>
    <row r="884" spans="1:18" ht="40.5">
      <c r="A884" s="685"/>
      <c r="B884" s="9"/>
      <c r="C884" s="9"/>
      <c r="D884" s="9"/>
      <c r="E884" s="9"/>
      <c r="F884" s="10"/>
      <c r="G884" s="13"/>
      <c r="H884" s="10"/>
      <c r="I884" s="10"/>
      <c r="J884" s="10"/>
      <c r="K884" s="10"/>
      <c r="L884" s="10"/>
      <c r="M884" s="10"/>
      <c r="N884" s="10"/>
      <c r="O884" s="686"/>
      <c r="P884" s="687"/>
      <c r="Q884" s="687"/>
      <c r="R884" s="10"/>
    </row>
    <row r="885" spans="1:18" ht="40.5">
      <c r="A885" s="685"/>
      <c r="B885" s="9"/>
      <c r="C885" s="9"/>
      <c r="D885" s="9"/>
      <c r="E885" s="9"/>
      <c r="F885" s="10"/>
      <c r="G885" s="13"/>
      <c r="H885" s="10"/>
      <c r="I885" s="10"/>
      <c r="J885" s="10"/>
      <c r="K885" s="10"/>
      <c r="L885" s="10"/>
      <c r="M885" s="10"/>
      <c r="N885" s="10"/>
      <c r="O885" s="686"/>
      <c r="P885" s="687"/>
      <c r="Q885" s="687"/>
      <c r="R885" s="10"/>
    </row>
    <row r="886" spans="1:18" ht="33">
      <c r="A886" s="685"/>
      <c r="B886" s="9"/>
      <c r="C886" s="9"/>
      <c r="D886" s="9"/>
      <c r="E886" s="9"/>
      <c r="F886" s="10"/>
      <c r="G886" s="13"/>
      <c r="H886" s="10"/>
      <c r="I886" s="10"/>
      <c r="J886" s="10"/>
      <c r="K886" s="10"/>
      <c r="L886" s="10"/>
      <c r="M886" s="10"/>
      <c r="N886" s="10"/>
      <c r="O886" s="10"/>
      <c r="P886" s="10"/>
      <c r="Q886" s="10"/>
      <c r="R886" s="10"/>
    </row>
    <row r="887" spans="1:18" ht="33">
      <c r="A887" s="685"/>
      <c r="B887" s="9"/>
      <c r="C887" s="9"/>
      <c r="D887" s="9"/>
      <c r="E887" s="9"/>
      <c r="F887" s="10"/>
      <c r="G887" s="13"/>
      <c r="H887" s="10"/>
      <c r="I887" s="10"/>
      <c r="J887" s="10"/>
      <c r="K887" s="10"/>
      <c r="L887" s="10"/>
      <c r="M887" s="10"/>
      <c r="N887" s="10"/>
      <c r="O887" s="10"/>
      <c r="P887" s="10"/>
      <c r="Q887" s="10"/>
      <c r="R887" s="10"/>
    </row>
    <row r="888" spans="1:18" ht="33">
      <c r="A888" s="685"/>
      <c r="B888" s="9"/>
      <c r="C888" s="9"/>
      <c r="D888" s="9"/>
      <c r="E888" s="9"/>
      <c r="F888" s="10"/>
      <c r="G888" s="13"/>
      <c r="H888" s="10"/>
      <c r="I888" s="10"/>
      <c r="J888" s="10"/>
      <c r="K888" s="10"/>
      <c r="L888" s="10"/>
      <c r="M888" s="10"/>
      <c r="N888" s="10"/>
      <c r="O888" s="10"/>
      <c r="P888" s="10"/>
      <c r="Q888" s="10"/>
      <c r="R888" s="10"/>
    </row>
    <row r="889" spans="1:18" ht="33">
      <c r="A889" s="685"/>
      <c r="B889" s="9"/>
      <c r="C889" s="9"/>
      <c r="D889" s="9"/>
      <c r="E889" s="9"/>
      <c r="F889" s="10"/>
      <c r="G889" s="13"/>
      <c r="H889" s="10"/>
      <c r="I889" s="10"/>
      <c r="J889" s="10"/>
      <c r="K889" s="10"/>
      <c r="L889" s="10"/>
      <c r="M889" s="10"/>
      <c r="N889" s="10"/>
      <c r="O889" s="10"/>
      <c r="P889" s="10"/>
      <c r="Q889" s="10"/>
      <c r="R889" s="10"/>
    </row>
    <row r="890" spans="1:18" ht="33">
      <c r="A890" s="685"/>
      <c r="B890" s="9"/>
      <c r="C890" s="9"/>
      <c r="D890" s="9"/>
      <c r="E890" s="9"/>
      <c r="F890" s="10"/>
      <c r="G890" s="13"/>
      <c r="H890" s="10"/>
      <c r="I890" s="10"/>
      <c r="J890" s="10"/>
      <c r="K890" s="10"/>
      <c r="L890" s="10"/>
      <c r="M890" s="10"/>
      <c r="N890" s="10"/>
      <c r="O890" s="10"/>
      <c r="P890" s="10"/>
      <c r="Q890" s="10"/>
      <c r="R890" s="10"/>
    </row>
    <row r="891" spans="1:18" ht="33">
      <c r="A891" s="685"/>
      <c r="B891" s="9"/>
      <c r="C891" s="9"/>
      <c r="D891" s="9"/>
      <c r="E891" s="9"/>
      <c r="F891" s="10"/>
      <c r="G891" s="13"/>
      <c r="H891" s="10"/>
      <c r="I891" s="10"/>
      <c r="J891" s="10"/>
      <c r="K891" s="10"/>
      <c r="L891" s="10"/>
      <c r="M891" s="10"/>
      <c r="N891" s="10"/>
      <c r="O891" s="10"/>
      <c r="P891" s="10"/>
      <c r="Q891" s="10"/>
      <c r="R891" s="10"/>
    </row>
    <row r="892" spans="1:18" ht="33">
      <c r="A892" s="685"/>
      <c r="B892" s="9"/>
      <c r="C892" s="9"/>
      <c r="D892" s="9"/>
      <c r="E892" s="9"/>
      <c r="F892" s="10"/>
      <c r="G892" s="13"/>
      <c r="H892" s="10"/>
      <c r="I892" s="10"/>
      <c r="J892" s="10"/>
      <c r="K892" s="10"/>
      <c r="L892" s="10"/>
      <c r="M892" s="10"/>
      <c r="N892" s="10"/>
      <c r="O892" s="10"/>
      <c r="P892" s="10"/>
      <c r="Q892" s="10"/>
      <c r="R892" s="10"/>
    </row>
    <row r="893" spans="1:18" ht="33">
      <c r="A893" s="685"/>
      <c r="B893" s="9"/>
      <c r="C893" s="9"/>
      <c r="D893" s="9"/>
      <c r="E893" s="9"/>
      <c r="F893" s="10"/>
      <c r="G893" s="13"/>
      <c r="H893" s="10"/>
      <c r="I893" s="10"/>
      <c r="J893" s="10"/>
      <c r="K893" s="10"/>
      <c r="L893" s="10"/>
      <c r="M893" s="10"/>
      <c r="N893" s="10"/>
      <c r="O893" s="10"/>
      <c r="P893" s="10"/>
      <c r="Q893" s="10"/>
      <c r="R893" s="10"/>
    </row>
    <row r="894" spans="1:18" ht="33">
      <c r="A894" s="685"/>
      <c r="B894" s="9"/>
      <c r="C894" s="9"/>
      <c r="D894" s="9"/>
      <c r="E894" s="9"/>
      <c r="F894" s="10"/>
      <c r="G894" s="13"/>
      <c r="H894" s="10"/>
      <c r="I894" s="10"/>
      <c r="J894" s="10"/>
      <c r="K894" s="10"/>
      <c r="L894" s="10"/>
      <c r="M894" s="10"/>
      <c r="N894" s="10"/>
      <c r="O894" s="10"/>
      <c r="P894" s="10"/>
      <c r="Q894" s="10"/>
      <c r="R894" s="10"/>
    </row>
    <row r="895" spans="1:18" ht="33">
      <c r="A895" s="685"/>
      <c r="B895" s="9"/>
      <c r="C895" s="9"/>
      <c r="D895" s="9"/>
      <c r="E895" s="9"/>
      <c r="F895" s="10"/>
      <c r="G895" s="13"/>
      <c r="H895" s="10"/>
      <c r="I895" s="10"/>
      <c r="J895" s="10"/>
      <c r="K895" s="10"/>
      <c r="L895" s="10"/>
      <c r="M895" s="10"/>
      <c r="N895" s="10"/>
      <c r="O895" s="10"/>
      <c r="P895" s="10"/>
      <c r="Q895" s="10"/>
      <c r="R895" s="10"/>
    </row>
    <row r="896" spans="1:18" ht="33">
      <c r="A896" s="685"/>
      <c r="B896" s="9"/>
      <c r="C896" s="9"/>
      <c r="D896" s="9"/>
      <c r="E896" s="9"/>
      <c r="F896" s="10"/>
      <c r="G896" s="13"/>
      <c r="H896" s="10"/>
      <c r="I896" s="10"/>
      <c r="J896" s="10"/>
      <c r="K896" s="10"/>
      <c r="L896" s="10"/>
      <c r="M896" s="10"/>
      <c r="N896" s="10"/>
      <c r="O896" s="10"/>
      <c r="P896" s="10"/>
      <c r="Q896" s="10"/>
      <c r="R896" s="10"/>
    </row>
    <row r="897" spans="1:18" ht="33">
      <c r="A897" s="685"/>
      <c r="B897" s="9"/>
      <c r="C897" s="9"/>
      <c r="D897" s="9"/>
      <c r="E897" s="9"/>
      <c r="F897" s="10"/>
      <c r="G897" s="13"/>
      <c r="H897" s="10"/>
      <c r="I897" s="10"/>
      <c r="J897" s="10"/>
      <c r="K897" s="10"/>
      <c r="L897" s="10"/>
      <c r="M897" s="10"/>
      <c r="N897" s="10"/>
      <c r="O897" s="10"/>
      <c r="P897" s="10"/>
      <c r="Q897" s="10"/>
      <c r="R897" s="10"/>
    </row>
    <row r="898" spans="1:18" ht="33">
      <c r="A898" s="685"/>
      <c r="B898" s="9"/>
      <c r="C898" s="9"/>
      <c r="D898" s="9"/>
      <c r="E898" s="9"/>
      <c r="F898" s="10"/>
      <c r="G898" s="13"/>
      <c r="H898" s="10"/>
      <c r="I898" s="10"/>
      <c r="J898" s="10"/>
      <c r="K898" s="10"/>
      <c r="L898" s="10"/>
      <c r="M898" s="10"/>
      <c r="N898" s="10"/>
      <c r="O898" s="10"/>
      <c r="P898" s="10"/>
      <c r="Q898" s="10"/>
      <c r="R898" s="10"/>
    </row>
    <row r="899" spans="1:18" ht="33">
      <c r="A899" s="685"/>
      <c r="B899" s="9"/>
      <c r="C899" s="9"/>
      <c r="D899" s="9"/>
      <c r="E899" s="9"/>
      <c r="F899" s="10"/>
      <c r="G899" s="13"/>
      <c r="H899" s="10"/>
      <c r="I899" s="10"/>
      <c r="J899" s="10"/>
      <c r="K899" s="10"/>
      <c r="L899" s="10"/>
      <c r="M899" s="10"/>
      <c r="N899" s="10"/>
      <c r="O899" s="10"/>
      <c r="P899" s="10"/>
      <c r="Q899" s="10"/>
      <c r="R899" s="10"/>
    </row>
    <row r="900" spans="1:18" ht="33">
      <c r="A900" s="685"/>
      <c r="B900" s="9"/>
      <c r="C900" s="9"/>
      <c r="D900" s="9"/>
      <c r="E900" s="9"/>
      <c r="F900" s="10"/>
      <c r="G900" s="13"/>
      <c r="H900" s="10"/>
      <c r="I900" s="10"/>
      <c r="J900" s="10"/>
      <c r="K900" s="10"/>
      <c r="L900" s="10"/>
      <c r="M900" s="10"/>
      <c r="N900" s="10"/>
      <c r="O900" s="10"/>
      <c r="P900" s="10"/>
      <c r="Q900" s="10"/>
      <c r="R900" s="10"/>
    </row>
    <row r="901" spans="1:18" ht="33">
      <c r="A901" s="685"/>
      <c r="B901" s="9"/>
      <c r="C901" s="9"/>
      <c r="D901" s="9"/>
      <c r="E901" s="9"/>
      <c r="F901" s="10"/>
      <c r="G901" s="13"/>
      <c r="H901" s="10"/>
      <c r="I901" s="10"/>
      <c r="J901" s="10"/>
      <c r="K901" s="10"/>
      <c r="L901" s="10"/>
      <c r="M901" s="10"/>
      <c r="N901" s="10"/>
      <c r="O901" s="10"/>
      <c r="P901" s="10"/>
      <c r="Q901" s="10"/>
      <c r="R901" s="10"/>
    </row>
    <row r="902" spans="1:18" ht="33">
      <c r="A902" s="685"/>
      <c r="B902" s="9"/>
      <c r="C902" s="9"/>
      <c r="D902" s="9"/>
      <c r="E902" s="9"/>
      <c r="F902" s="10"/>
      <c r="G902" s="13"/>
      <c r="H902" s="10"/>
      <c r="I902" s="10"/>
      <c r="J902" s="10"/>
      <c r="K902" s="10"/>
      <c r="L902" s="10"/>
      <c r="M902" s="10"/>
      <c r="N902" s="10"/>
      <c r="O902" s="10"/>
      <c r="P902" s="10"/>
      <c r="Q902" s="10"/>
      <c r="R902" s="10"/>
    </row>
    <row r="903" spans="1:18" ht="33">
      <c r="A903" s="685"/>
      <c r="B903" s="9"/>
      <c r="C903" s="9"/>
      <c r="D903" s="9"/>
      <c r="E903" s="9"/>
      <c r="F903" s="10"/>
      <c r="G903" s="13"/>
      <c r="H903" s="10"/>
      <c r="I903" s="10"/>
      <c r="J903" s="10"/>
      <c r="K903" s="10"/>
      <c r="L903" s="10"/>
      <c r="M903" s="10"/>
      <c r="N903" s="10"/>
      <c r="O903" s="10"/>
      <c r="P903" s="10"/>
      <c r="Q903" s="10"/>
      <c r="R903" s="10"/>
    </row>
    <row r="904" spans="1:18" ht="33">
      <c r="A904" s="685"/>
      <c r="B904" s="9"/>
      <c r="C904" s="9"/>
      <c r="D904" s="9"/>
      <c r="E904" s="9"/>
      <c r="F904" s="10"/>
      <c r="G904" s="13"/>
      <c r="H904" s="10"/>
      <c r="I904" s="10"/>
      <c r="J904" s="10"/>
      <c r="K904" s="10"/>
      <c r="L904" s="10"/>
      <c r="M904" s="10"/>
      <c r="N904" s="10"/>
      <c r="O904" s="10"/>
      <c r="P904" s="10"/>
      <c r="Q904" s="10"/>
      <c r="R904" s="10"/>
    </row>
    <row r="905" spans="1:18" ht="33">
      <c r="A905" s="685"/>
      <c r="B905" s="9"/>
      <c r="C905" s="9"/>
      <c r="D905" s="9"/>
      <c r="E905" s="9"/>
      <c r="F905" s="10"/>
      <c r="G905" s="13"/>
      <c r="H905" s="10"/>
      <c r="I905" s="10"/>
      <c r="J905" s="10"/>
      <c r="K905" s="10"/>
      <c r="L905" s="10"/>
      <c r="M905" s="10"/>
      <c r="N905" s="10"/>
      <c r="O905" s="10"/>
      <c r="P905" s="10"/>
      <c r="Q905" s="10"/>
      <c r="R905" s="10"/>
    </row>
    <row r="906" spans="1:18" ht="33">
      <c r="A906" s="685"/>
      <c r="B906" s="9"/>
      <c r="C906" s="9"/>
      <c r="D906" s="9"/>
      <c r="E906" s="9"/>
      <c r="F906" s="10"/>
      <c r="G906" s="13"/>
      <c r="H906" s="10"/>
      <c r="I906" s="10"/>
      <c r="J906" s="10"/>
      <c r="K906" s="10"/>
      <c r="L906" s="10"/>
      <c r="M906" s="10"/>
      <c r="N906" s="10"/>
      <c r="O906" s="10"/>
      <c r="P906" s="10"/>
      <c r="Q906" s="10"/>
      <c r="R906" s="10"/>
    </row>
    <row r="907" spans="1:18" ht="33">
      <c r="A907" s="685"/>
      <c r="B907" s="9"/>
      <c r="C907" s="9"/>
      <c r="D907" s="9"/>
      <c r="E907" s="9"/>
      <c r="F907" s="10"/>
      <c r="G907" s="13"/>
      <c r="H907" s="10"/>
      <c r="I907" s="10"/>
      <c r="J907" s="10"/>
      <c r="K907" s="10"/>
      <c r="L907" s="10"/>
      <c r="M907" s="10"/>
      <c r="N907" s="10"/>
      <c r="O907" s="10"/>
      <c r="P907" s="10"/>
      <c r="Q907" s="10"/>
      <c r="R907" s="10"/>
    </row>
    <row r="908" spans="1:18" ht="33">
      <c r="A908" s="685"/>
      <c r="B908" s="9"/>
      <c r="C908" s="9"/>
      <c r="D908" s="9"/>
      <c r="E908" s="9"/>
      <c r="F908" s="10"/>
      <c r="G908" s="13"/>
      <c r="H908" s="10"/>
      <c r="I908" s="10"/>
      <c r="J908" s="10"/>
      <c r="K908" s="10"/>
      <c r="L908" s="10"/>
      <c r="M908" s="10"/>
      <c r="N908" s="10"/>
      <c r="O908" s="10"/>
      <c r="P908" s="10"/>
      <c r="Q908" s="10"/>
      <c r="R908" s="10"/>
    </row>
    <row r="909" spans="1:18" ht="33">
      <c r="A909" s="685"/>
      <c r="B909" s="9"/>
      <c r="C909" s="9"/>
      <c r="D909" s="9"/>
      <c r="E909" s="9"/>
      <c r="F909" s="10"/>
      <c r="G909" s="13"/>
      <c r="H909" s="10"/>
      <c r="I909" s="10"/>
      <c r="J909" s="10"/>
      <c r="K909" s="10"/>
      <c r="L909" s="10"/>
      <c r="M909" s="10"/>
      <c r="N909" s="10"/>
      <c r="O909" s="10"/>
      <c r="P909" s="10"/>
      <c r="Q909" s="10"/>
      <c r="R909" s="10"/>
    </row>
    <row r="910" spans="1:18" ht="33">
      <c r="A910" s="685"/>
      <c r="B910" s="9"/>
      <c r="C910" s="9"/>
      <c r="D910" s="9"/>
      <c r="E910" s="9"/>
      <c r="F910" s="10"/>
      <c r="G910" s="13"/>
      <c r="H910" s="10"/>
      <c r="I910" s="10"/>
      <c r="J910" s="10"/>
      <c r="K910" s="10"/>
      <c r="L910" s="10"/>
      <c r="M910" s="10"/>
      <c r="N910" s="10"/>
      <c r="O910" s="10"/>
      <c r="P910" s="10"/>
      <c r="Q910" s="10"/>
      <c r="R910" s="10"/>
    </row>
    <row r="911" spans="1:18" ht="33">
      <c r="A911" s="685"/>
      <c r="B911" s="9"/>
      <c r="C911" s="9"/>
      <c r="D911" s="9"/>
      <c r="E911" s="9"/>
      <c r="F911" s="10"/>
      <c r="G911" s="13"/>
      <c r="H911" s="10"/>
      <c r="I911" s="10"/>
      <c r="J911" s="10"/>
      <c r="K911" s="10"/>
      <c r="L911" s="10"/>
      <c r="M911" s="10"/>
      <c r="N911" s="10"/>
      <c r="O911" s="10"/>
      <c r="P911" s="10"/>
      <c r="Q911" s="10"/>
      <c r="R911" s="10"/>
    </row>
    <row r="912" spans="1:18" ht="33">
      <c r="A912" s="685"/>
      <c r="B912" s="9"/>
      <c r="C912" s="9"/>
      <c r="D912" s="9"/>
      <c r="E912" s="9"/>
      <c r="F912" s="10"/>
      <c r="G912" s="13"/>
      <c r="H912" s="10"/>
      <c r="I912" s="10"/>
      <c r="J912" s="10"/>
      <c r="K912" s="10"/>
      <c r="L912" s="10"/>
      <c r="M912" s="10"/>
      <c r="N912" s="10"/>
      <c r="O912" s="10"/>
      <c r="P912" s="10"/>
      <c r="Q912" s="10"/>
      <c r="R912" s="10"/>
    </row>
    <row r="913" spans="1:18" ht="33">
      <c r="A913" s="685"/>
      <c r="B913" s="9"/>
      <c r="C913" s="9"/>
      <c r="D913" s="9"/>
      <c r="E913" s="9"/>
      <c r="F913" s="10"/>
      <c r="G913" s="13"/>
      <c r="H913" s="10"/>
      <c r="I913" s="10"/>
      <c r="J913" s="10"/>
      <c r="K913" s="10"/>
      <c r="L913" s="10"/>
      <c r="M913" s="10"/>
      <c r="N913" s="10"/>
      <c r="O913" s="10"/>
      <c r="P913" s="10"/>
      <c r="Q913" s="10"/>
      <c r="R913" s="10"/>
    </row>
    <row r="914" spans="1:18" ht="33">
      <c r="A914" s="685"/>
      <c r="B914" s="9"/>
      <c r="C914" s="9"/>
      <c r="D914" s="9"/>
      <c r="E914" s="9"/>
      <c r="F914" s="10"/>
      <c r="G914" s="13"/>
      <c r="H914" s="10"/>
      <c r="I914" s="10"/>
      <c r="J914" s="10"/>
      <c r="K914" s="10"/>
      <c r="L914" s="10"/>
      <c r="M914" s="10"/>
      <c r="N914" s="10"/>
      <c r="O914" s="10"/>
      <c r="P914" s="10"/>
      <c r="Q914" s="10"/>
      <c r="R914" s="10"/>
    </row>
    <row r="915" spans="1:18" ht="33">
      <c r="A915" s="685"/>
      <c r="B915" s="9"/>
      <c r="C915" s="9"/>
      <c r="D915" s="9"/>
      <c r="E915" s="9"/>
      <c r="F915" s="10"/>
      <c r="G915" s="13"/>
      <c r="H915" s="10"/>
      <c r="I915" s="10"/>
      <c r="J915" s="10"/>
      <c r="K915" s="10"/>
      <c r="L915" s="10"/>
      <c r="M915" s="10"/>
      <c r="N915" s="10"/>
      <c r="O915" s="10"/>
      <c r="P915" s="10"/>
      <c r="Q915" s="10"/>
      <c r="R915" s="10"/>
    </row>
    <row r="916" spans="1:18" ht="33">
      <c r="A916" s="685"/>
      <c r="B916" s="9"/>
      <c r="C916" s="9"/>
      <c r="D916" s="9"/>
      <c r="E916" s="9"/>
      <c r="F916" s="10"/>
      <c r="G916" s="13"/>
      <c r="H916" s="10"/>
      <c r="I916" s="10"/>
      <c r="J916" s="10"/>
      <c r="K916" s="10"/>
      <c r="L916" s="10"/>
      <c r="M916" s="10"/>
      <c r="N916" s="10"/>
      <c r="O916" s="10"/>
      <c r="P916" s="10"/>
      <c r="Q916" s="10"/>
      <c r="R916" s="10"/>
    </row>
    <row r="917" spans="1:18" ht="33">
      <c r="A917" s="685"/>
      <c r="B917" s="9"/>
      <c r="C917" s="9"/>
      <c r="D917" s="9"/>
      <c r="E917" s="9"/>
      <c r="F917" s="10"/>
      <c r="G917" s="13"/>
      <c r="H917" s="10"/>
      <c r="I917" s="10"/>
      <c r="J917" s="10"/>
      <c r="K917" s="10"/>
      <c r="L917" s="10"/>
      <c r="M917" s="10"/>
      <c r="N917" s="10"/>
      <c r="O917" s="10"/>
      <c r="P917" s="10"/>
      <c r="Q917" s="10"/>
      <c r="R917" s="10"/>
    </row>
    <row r="918" spans="1:18" ht="33">
      <c r="A918" s="685"/>
      <c r="B918" s="9"/>
      <c r="C918" s="9"/>
      <c r="D918" s="9"/>
      <c r="E918" s="9"/>
      <c r="F918" s="10"/>
      <c r="G918" s="13"/>
      <c r="H918" s="10"/>
      <c r="I918" s="10"/>
      <c r="J918" s="10"/>
      <c r="K918" s="10"/>
      <c r="L918" s="10"/>
      <c r="M918" s="10"/>
      <c r="N918" s="10"/>
      <c r="O918" s="10"/>
      <c r="P918" s="10"/>
      <c r="Q918" s="10"/>
      <c r="R918" s="10"/>
    </row>
    <row r="919" spans="1:18" ht="33">
      <c r="A919" s="685"/>
      <c r="B919" s="9"/>
      <c r="C919" s="9"/>
      <c r="D919" s="9"/>
      <c r="E919" s="9"/>
      <c r="F919" s="10"/>
      <c r="G919" s="13"/>
      <c r="H919" s="10"/>
      <c r="I919" s="10"/>
      <c r="J919" s="10"/>
      <c r="K919" s="10"/>
      <c r="L919" s="10"/>
      <c r="M919" s="10"/>
      <c r="N919" s="10"/>
      <c r="O919" s="10"/>
      <c r="P919" s="10"/>
      <c r="Q919" s="10"/>
      <c r="R919" s="10"/>
    </row>
    <row r="920" spans="1:18" ht="33">
      <c r="A920" s="685"/>
      <c r="B920" s="9"/>
      <c r="C920" s="9"/>
      <c r="D920" s="9"/>
      <c r="E920" s="9"/>
      <c r="F920" s="10"/>
      <c r="G920" s="13"/>
      <c r="H920" s="10"/>
      <c r="I920" s="10"/>
      <c r="J920" s="10"/>
      <c r="K920" s="10"/>
      <c r="L920" s="10"/>
      <c r="M920" s="10"/>
      <c r="N920" s="10"/>
      <c r="O920" s="10"/>
      <c r="P920" s="10"/>
      <c r="Q920" s="10"/>
      <c r="R920" s="10"/>
    </row>
    <row r="921" spans="1:18" ht="33">
      <c r="A921" s="685"/>
      <c r="B921" s="9"/>
      <c r="C921" s="9"/>
      <c r="D921" s="9"/>
      <c r="E921" s="9"/>
      <c r="F921" s="10"/>
      <c r="G921" s="13"/>
      <c r="H921" s="10"/>
      <c r="I921" s="10"/>
      <c r="J921" s="10"/>
      <c r="K921" s="10"/>
      <c r="L921" s="10"/>
      <c r="M921" s="10"/>
      <c r="N921" s="10"/>
      <c r="O921" s="10"/>
      <c r="P921" s="10"/>
      <c r="Q921" s="10"/>
      <c r="R921" s="10"/>
    </row>
    <row r="922" spans="1:18" ht="33">
      <c r="A922" s="685"/>
      <c r="B922" s="9"/>
      <c r="C922" s="9"/>
      <c r="D922" s="9"/>
      <c r="E922" s="9"/>
      <c r="F922" s="10"/>
      <c r="G922" s="13"/>
      <c r="H922" s="10"/>
      <c r="I922" s="10"/>
      <c r="J922" s="10"/>
      <c r="K922" s="10"/>
      <c r="L922" s="10"/>
      <c r="M922" s="10"/>
      <c r="N922" s="10"/>
      <c r="O922" s="10"/>
      <c r="P922" s="10"/>
      <c r="Q922" s="10"/>
      <c r="R922" s="10"/>
    </row>
    <row r="923" spans="1:18" ht="33">
      <c r="A923" s="685"/>
      <c r="B923" s="9"/>
      <c r="C923" s="9"/>
      <c r="D923" s="9"/>
      <c r="E923" s="9"/>
      <c r="F923" s="10"/>
      <c r="G923" s="13"/>
      <c r="H923" s="10"/>
      <c r="I923" s="10"/>
      <c r="J923" s="10"/>
      <c r="K923" s="10"/>
      <c r="L923" s="10"/>
      <c r="M923" s="10"/>
      <c r="N923" s="10"/>
      <c r="O923" s="10"/>
      <c r="P923" s="10"/>
      <c r="Q923" s="10"/>
      <c r="R923" s="10"/>
    </row>
    <row r="924" spans="1:18" ht="33">
      <c r="A924" s="685"/>
      <c r="B924" s="9"/>
      <c r="C924" s="9"/>
      <c r="D924" s="9"/>
      <c r="E924" s="9"/>
      <c r="F924" s="10"/>
      <c r="G924" s="13"/>
      <c r="H924" s="10"/>
      <c r="I924" s="10"/>
      <c r="J924" s="10"/>
      <c r="K924" s="10"/>
      <c r="L924" s="10"/>
      <c r="M924" s="10"/>
      <c r="N924" s="10"/>
      <c r="O924" s="10"/>
      <c r="P924" s="10"/>
      <c r="Q924" s="10"/>
      <c r="R924" s="10"/>
    </row>
    <row r="925" spans="1:18" ht="33">
      <c r="A925" s="685"/>
      <c r="B925" s="9"/>
      <c r="C925" s="9"/>
      <c r="D925" s="9"/>
      <c r="E925" s="9"/>
      <c r="F925" s="10"/>
      <c r="G925" s="13"/>
      <c r="H925" s="10"/>
      <c r="I925" s="10"/>
      <c r="J925" s="10"/>
      <c r="K925" s="10"/>
      <c r="L925" s="10"/>
      <c r="M925" s="10"/>
      <c r="N925" s="10"/>
      <c r="O925" s="10"/>
      <c r="P925" s="10"/>
      <c r="Q925" s="10"/>
      <c r="R925" s="10"/>
    </row>
    <row r="926" spans="1:18" ht="33">
      <c r="A926" s="685"/>
      <c r="B926" s="9"/>
      <c r="C926" s="9"/>
      <c r="D926" s="9"/>
      <c r="E926" s="9"/>
      <c r="F926" s="10"/>
      <c r="G926" s="13"/>
      <c r="H926" s="10"/>
      <c r="I926" s="10"/>
      <c r="J926" s="10"/>
      <c r="K926" s="10"/>
      <c r="L926" s="10"/>
      <c r="M926" s="10"/>
      <c r="N926" s="10"/>
      <c r="O926" s="10"/>
      <c r="P926" s="10"/>
      <c r="Q926" s="10"/>
      <c r="R926" s="10"/>
    </row>
    <row r="927" spans="1:18" ht="33">
      <c r="A927" s="685"/>
      <c r="B927" s="9"/>
      <c r="C927" s="9"/>
      <c r="D927" s="9"/>
      <c r="E927" s="9"/>
      <c r="F927" s="10"/>
      <c r="G927" s="13"/>
      <c r="H927" s="10"/>
      <c r="I927" s="10"/>
      <c r="J927" s="10"/>
      <c r="K927" s="10"/>
      <c r="L927" s="10"/>
      <c r="M927" s="10"/>
      <c r="N927" s="10"/>
      <c r="O927" s="10"/>
      <c r="P927" s="10"/>
      <c r="Q927" s="10"/>
      <c r="R927" s="10"/>
    </row>
    <row r="928" spans="1:18" ht="33">
      <c r="A928" s="685"/>
      <c r="B928" s="9"/>
      <c r="C928" s="9"/>
      <c r="D928" s="9"/>
      <c r="E928" s="9"/>
      <c r="F928" s="10"/>
      <c r="G928" s="13"/>
      <c r="H928" s="10"/>
      <c r="I928" s="10"/>
      <c r="J928" s="10"/>
      <c r="K928" s="10"/>
      <c r="L928" s="10"/>
      <c r="M928" s="10"/>
      <c r="N928" s="10"/>
      <c r="O928" s="10"/>
      <c r="P928" s="10"/>
      <c r="Q928" s="10"/>
      <c r="R928" s="10"/>
    </row>
    <row r="929" spans="1:18" ht="33">
      <c r="A929" s="685"/>
      <c r="B929" s="9"/>
      <c r="C929" s="9"/>
      <c r="D929" s="9"/>
      <c r="E929" s="9"/>
      <c r="F929" s="10"/>
      <c r="G929" s="13"/>
      <c r="H929" s="10"/>
      <c r="I929" s="10"/>
      <c r="J929" s="10"/>
      <c r="K929" s="10"/>
      <c r="L929" s="10"/>
      <c r="M929" s="10"/>
      <c r="N929" s="10"/>
      <c r="O929" s="10"/>
      <c r="P929" s="10"/>
      <c r="Q929" s="10"/>
      <c r="R929" s="10"/>
    </row>
    <row r="930" spans="1:18" ht="33">
      <c r="A930" s="685"/>
      <c r="B930" s="9"/>
      <c r="C930" s="9"/>
      <c r="D930" s="9"/>
      <c r="E930" s="9"/>
      <c r="F930" s="10"/>
      <c r="G930" s="13"/>
      <c r="H930" s="10"/>
      <c r="I930" s="10"/>
      <c r="J930" s="10"/>
      <c r="K930" s="10"/>
      <c r="L930" s="10"/>
      <c r="M930" s="10"/>
      <c r="N930" s="10"/>
      <c r="O930" s="10"/>
      <c r="P930" s="10"/>
      <c r="Q930" s="10"/>
      <c r="R930" s="10"/>
    </row>
    <row r="931" spans="1:18" ht="33">
      <c r="A931" s="685"/>
      <c r="B931" s="9"/>
      <c r="C931" s="9"/>
      <c r="D931" s="9"/>
      <c r="E931" s="9"/>
      <c r="F931" s="10"/>
      <c r="G931" s="13"/>
      <c r="H931" s="10"/>
      <c r="I931" s="10"/>
      <c r="J931" s="10"/>
      <c r="K931" s="10"/>
      <c r="L931" s="10"/>
      <c r="M931" s="10"/>
      <c r="N931" s="10"/>
      <c r="O931" s="10"/>
      <c r="P931" s="10"/>
      <c r="Q931" s="10"/>
      <c r="R931" s="10"/>
    </row>
    <row r="932" spans="1:18" ht="33">
      <c r="A932" s="685"/>
      <c r="B932" s="9"/>
      <c r="C932" s="9"/>
      <c r="D932" s="9"/>
      <c r="E932" s="9"/>
      <c r="F932" s="10"/>
      <c r="G932" s="13"/>
      <c r="H932" s="10"/>
      <c r="I932" s="10"/>
      <c r="J932" s="10"/>
      <c r="K932" s="10"/>
      <c r="L932" s="10"/>
      <c r="M932" s="10"/>
      <c r="N932" s="10"/>
      <c r="O932" s="10"/>
      <c r="P932" s="10"/>
      <c r="Q932" s="10"/>
      <c r="R932" s="10"/>
    </row>
    <row r="933" spans="1:18" ht="33">
      <c r="A933" s="685"/>
      <c r="B933" s="9"/>
      <c r="C933" s="9"/>
      <c r="D933" s="9"/>
      <c r="E933" s="9"/>
      <c r="F933" s="10"/>
      <c r="G933" s="13"/>
      <c r="H933" s="10"/>
      <c r="I933" s="10"/>
      <c r="J933" s="10"/>
      <c r="K933" s="10"/>
      <c r="L933" s="10"/>
      <c r="M933" s="10"/>
      <c r="N933" s="10"/>
      <c r="O933" s="10"/>
      <c r="P933" s="10"/>
      <c r="Q933" s="10"/>
      <c r="R933" s="10"/>
    </row>
    <row r="934" spans="1:18" ht="33">
      <c r="A934" s="685"/>
      <c r="B934" s="9"/>
      <c r="C934" s="9"/>
      <c r="D934" s="9"/>
      <c r="E934" s="9"/>
      <c r="F934" s="10"/>
      <c r="G934" s="13"/>
      <c r="H934" s="10"/>
      <c r="I934" s="10"/>
      <c r="J934" s="10"/>
      <c r="K934" s="10"/>
      <c r="L934" s="10"/>
      <c r="M934" s="10"/>
      <c r="N934" s="10"/>
      <c r="O934" s="10"/>
      <c r="P934" s="10"/>
      <c r="Q934" s="10"/>
      <c r="R934" s="10"/>
    </row>
    <row r="935" spans="1:18" ht="33">
      <c r="A935" s="685"/>
      <c r="B935" s="9"/>
      <c r="C935" s="9"/>
      <c r="D935" s="9"/>
      <c r="E935" s="9"/>
      <c r="F935" s="10"/>
      <c r="G935" s="13"/>
      <c r="H935" s="10"/>
      <c r="I935" s="10"/>
      <c r="J935" s="10"/>
      <c r="K935" s="10"/>
      <c r="L935" s="10"/>
      <c r="M935" s="10"/>
      <c r="N935" s="10"/>
      <c r="O935" s="10"/>
      <c r="P935" s="10"/>
      <c r="Q935" s="10"/>
      <c r="R935" s="10"/>
    </row>
    <row r="936" spans="1:18" ht="33">
      <c r="A936" s="685"/>
      <c r="B936" s="9"/>
      <c r="C936" s="9"/>
      <c r="D936" s="9"/>
      <c r="E936" s="9"/>
      <c r="F936" s="10"/>
      <c r="G936" s="13"/>
      <c r="H936" s="10"/>
      <c r="I936" s="10"/>
      <c r="J936" s="10"/>
      <c r="K936" s="10"/>
      <c r="L936" s="10"/>
      <c r="M936" s="10"/>
      <c r="N936" s="10"/>
      <c r="O936" s="10"/>
      <c r="P936" s="10"/>
      <c r="Q936" s="10"/>
      <c r="R936" s="10"/>
    </row>
    <row r="937" spans="1:18" ht="33">
      <c r="A937" s="685"/>
      <c r="B937" s="9"/>
      <c r="C937" s="9"/>
      <c r="D937" s="9"/>
      <c r="E937" s="9"/>
      <c r="F937" s="10"/>
      <c r="G937" s="13"/>
      <c r="H937" s="10"/>
      <c r="I937" s="10"/>
      <c r="J937" s="10"/>
      <c r="K937" s="10"/>
      <c r="L937" s="10"/>
      <c r="M937" s="10"/>
      <c r="N937" s="10"/>
      <c r="O937" s="10"/>
      <c r="P937" s="10"/>
      <c r="Q937" s="10"/>
      <c r="R937" s="10"/>
    </row>
    <row r="938" spans="1:18" ht="33">
      <c r="A938" s="685"/>
      <c r="B938" s="9"/>
      <c r="C938" s="9"/>
      <c r="D938" s="9"/>
      <c r="E938" s="9"/>
      <c r="F938" s="10"/>
      <c r="G938" s="13"/>
      <c r="H938" s="10"/>
      <c r="I938" s="10"/>
      <c r="J938" s="10"/>
      <c r="K938" s="10"/>
      <c r="L938" s="10"/>
      <c r="M938" s="10"/>
      <c r="N938" s="10"/>
      <c r="O938" s="10"/>
      <c r="P938" s="10"/>
      <c r="Q938" s="10"/>
      <c r="R938" s="10"/>
    </row>
    <row r="939" spans="1:18" ht="33">
      <c r="A939" s="685"/>
      <c r="B939" s="9"/>
      <c r="C939" s="9"/>
      <c r="D939" s="9"/>
      <c r="E939" s="9"/>
      <c r="F939" s="10"/>
      <c r="G939" s="13"/>
      <c r="H939" s="10"/>
      <c r="I939" s="10"/>
      <c r="J939" s="10"/>
      <c r="K939" s="10"/>
      <c r="L939" s="10"/>
      <c r="M939" s="10"/>
      <c r="N939" s="10"/>
      <c r="O939" s="10"/>
      <c r="P939" s="10"/>
      <c r="Q939" s="10"/>
      <c r="R939" s="10"/>
    </row>
    <row r="940" spans="1:18" ht="33">
      <c r="A940" s="685"/>
      <c r="B940" s="9"/>
      <c r="C940" s="9"/>
      <c r="D940" s="9"/>
      <c r="E940" s="9"/>
      <c r="F940" s="10"/>
      <c r="G940" s="13"/>
      <c r="H940" s="10"/>
      <c r="I940" s="10"/>
      <c r="J940" s="10"/>
      <c r="K940" s="10"/>
      <c r="L940" s="10"/>
      <c r="M940" s="10"/>
      <c r="N940" s="10"/>
      <c r="O940" s="10"/>
      <c r="P940" s="10"/>
      <c r="Q940" s="10"/>
      <c r="R940" s="10"/>
    </row>
    <row r="941" spans="1:18" ht="33">
      <c r="A941" s="685"/>
      <c r="B941" s="9"/>
      <c r="C941" s="9"/>
      <c r="D941" s="9"/>
      <c r="E941" s="9"/>
      <c r="F941" s="10"/>
      <c r="G941" s="13"/>
      <c r="H941" s="10"/>
      <c r="I941" s="10"/>
      <c r="J941" s="10"/>
      <c r="K941" s="10"/>
      <c r="L941" s="10"/>
      <c r="M941" s="10"/>
      <c r="N941" s="10"/>
      <c r="O941" s="10"/>
      <c r="P941" s="10"/>
      <c r="Q941" s="10"/>
      <c r="R941" s="10"/>
    </row>
    <row r="942" spans="1:18" ht="33">
      <c r="A942" s="685"/>
      <c r="B942" s="9"/>
      <c r="C942" s="9"/>
      <c r="D942" s="9"/>
      <c r="E942" s="9"/>
      <c r="F942" s="10"/>
      <c r="G942" s="13"/>
      <c r="H942" s="10"/>
      <c r="I942" s="10"/>
      <c r="J942" s="10"/>
      <c r="K942" s="10"/>
      <c r="L942" s="10"/>
      <c r="M942" s="10"/>
      <c r="N942" s="10"/>
      <c r="O942" s="10"/>
      <c r="P942" s="10"/>
      <c r="Q942" s="10"/>
      <c r="R942" s="10"/>
    </row>
    <row r="943" spans="1:18" ht="33">
      <c r="A943" s="685"/>
      <c r="B943" s="9"/>
      <c r="C943" s="9"/>
      <c r="D943" s="9"/>
      <c r="E943" s="9"/>
      <c r="F943" s="10"/>
      <c r="G943" s="13"/>
      <c r="H943" s="10"/>
      <c r="I943" s="10"/>
      <c r="J943" s="10"/>
      <c r="K943" s="10"/>
      <c r="L943" s="10"/>
      <c r="M943" s="10"/>
      <c r="N943" s="10"/>
      <c r="O943" s="10"/>
      <c r="P943" s="10"/>
      <c r="Q943" s="10"/>
      <c r="R943" s="10"/>
    </row>
    <row r="944" spans="1:18" ht="33">
      <c r="A944" s="685"/>
      <c r="B944" s="9"/>
      <c r="C944" s="9"/>
      <c r="D944" s="9"/>
      <c r="E944" s="9"/>
      <c r="F944" s="10"/>
      <c r="G944" s="13"/>
      <c r="H944" s="10"/>
      <c r="I944" s="10"/>
      <c r="J944" s="10"/>
      <c r="K944" s="10"/>
      <c r="L944" s="10"/>
      <c r="M944" s="10"/>
      <c r="N944" s="10"/>
      <c r="O944" s="10"/>
      <c r="P944" s="10"/>
      <c r="Q944" s="10"/>
      <c r="R944" s="10"/>
    </row>
    <row r="945" spans="1:18" ht="33">
      <c r="A945" s="685"/>
      <c r="B945" s="9"/>
      <c r="C945" s="9"/>
      <c r="D945" s="9"/>
      <c r="E945" s="9"/>
      <c r="F945" s="10"/>
      <c r="G945" s="13"/>
      <c r="H945" s="10"/>
      <c r="I945" s="10"/>
      <c r="J945" s="10"/>
      <c r="K945" s="10"/>
      <c r="L945" s="10"/>
      <c r="M945" s="10"/>
      <c r="N945" s="10"/>
      <c r="O945" s="10"/>
      <c r="P945" s="10"/>
      <c r="Q945" s="10"/>
      <c r="R945" s="10"/>
    </row>
    <row r="946" spans="1:18" ht="33">
      <c r="A946" s="685"/>
      <c r="B946" s="9"/>
      <c r="C946" s="9"/>
      <c r="D946" s="9"/>
      <c r="E946" s="9"/>
      <c r="F946" s="10"/>
      <c r="G946" s="13"/>
      <c r="H946" s="10"/>
      <c r="I946" s="10"/>
      <c r="J946" s="10"/>
      <c r="K946" s="10"/>
      <c r="L946" s="10"/>
      <c r="M946" s="10"/>
      <c r="N946" s="10"/>
      <c r="O946" s="10"/>
      <c r="P946" s="10"/>
      <c r="Q946" s="10"/>
      <c r="R946" s="10"/>
    </row>
    <row r="947" spans="1:18" ht="33">
      <c r="A947" s="685"/>
      <c r="B947" s="9"/>
      <c r="C947" s="9"/>
      <c r="D947" s="9"/>
      <c r="E947" s="9"/>
      <c r="F947" s="10"/>
      <c r="G947" s="13"/>
      <c r="H947" s="10"/>
      <c r="I947" s="10"/>
      <c r="J947" s="10"/>
      <c r="K947" s="10"/>
      <c r="L947" s="10"/>
      <c r="M947" s="10"/>
      <c r="N947" s="10"/>
      <c r="O947" s="10"/>
      <c r="P947" s="10"/>
      <c r="Q947" s="10"/>
      <c r="R947" s="10"/>
    </row>
    <row r="948" spans="1:18" ht="33">
      <c r="A948" s="685"/>
      <c r="B948" s="9"/>
      <c r="C948" s="9"/>
      <c r="D948" s="9"/>
      <c r="E948" s="9"/>
      <c r="F948" s="10"/>
      <c r="G948" s="13"/>
      <c r="H948" s="10"/>
      <c r="I948" s="10"/>
      <c r="J948" s="10"/>
      <c r="K948" s="10"/>
      <c r="L948" s="10"/>
      <c r="M948" s="10"/>
      <c r="N948" s="10"/>
      <c r="O948" s="10"/>
      <c r="P948" s="10"/>
      <c r="Q948" s="10"/>
      <c r="R948" s="10"/>
    </row>
    <row r="949" spans="1:18" ht="33">
      <c r="A949" s="685"/>
      <c r="B949" s="9"/>
      <c r="C949" s="9"/>
      <c r="D949" s="9"/>
      <c r="E949" s="9"/>
      <c r="F949" s="10"/>
      <c r="G949" s="13"/>
      <c r="H949" s="10"/>
      <c r="I949" s="10"/>
      <c r="J949" s="10"/>
      <c r="K949" s="10"/>
      <c r="L949" s="10"/>
      <c r="M949" s="10"/>
      <c r="N949" s="10"/>
      <c r="O949" s="10"/>
      <c r="P949" s="10"/>
      <c r="Q949" s="10"/>
      <c r="R949" s="10"/>
    </row>
    <row r="950" spans="1:18" ht="33">
      <c r="A950" s="685"/>
      <c r="B950" s="9"/>
      <c r="C950" s="9"/>
      <c r="D950" s="9"/>
      <c r="E950" s="9"/>
      <c r="F950" s="10"/>
      <c r="G950" s="13"/>
      <c r="H950" s="10"/>
      <c r="I950" s="10"/>
      <c r="J950" s="10"/>
      <c r="K950" s="10"/>
      <c r="L950" s="10"/>
      <c r="M950" s="10"/>
      <c r="N950" s="10"/>
      <c r="O950" s="10"/>
      <c r="P950" s="10"/>
      <c r="Q950" s="10"/>
      <c r="R950" s="10"/>
    </row>
    <row r="951" spans="1:18" ht="33">
      <c r="A951" s="685"/>
      <c r="B951" s="9"/>
      <c r="C951" s="9"/>
      <c r="D951" s="9"/>
      <c r="E951" s="9"/>
      <c r="F951" s="10"/>
      <c r="G951" s="13"/>
      <c r="H951" s="10"/>
      <c r="I951" s="10"/>
      <c r="J951" s="10"/>
      <c r="K951" s="10"/>
      <c r="L951" s="10"/>
      <c r="M951" s="10"/>
      <c r="N951" s="10"/>
      <c r="O951" s="10"/>
      <c r="P951" s="10"/>
      <c r="Q951" s="10"/>
      <c r="R951" s="10"/>
    </row>
    <row r="952" spans="1:18" ht="33">
      <c r="A952" s="685"/>
      <c r="B952" s="9"/>
      <c r="C952" s="9"/>
      <c r="D952" s="9"/>
      <c r="E952" s="9"/>
      <c r="F952" s="10"/>
      <c r="G952" s="13"/>
      <c r="H952" s="10"/>
      <c r="I952" s="10"/>
      <c r="J952" s="10"/>
      <c r="K952" s="10"/>
      <c r="L952" s="10"/>
      <c r="M952" s="10"/>
      <c r="N952" s="10"/>
      <c r="O952" s="10"/>
      <c r="P952" s="10"/>
      <c r="Q952" s="10"/>
      <c r="R952" s="10"/>
    </row>
    <row r="953" spans="1:18" ht="33">
      <c r="A953" s="685"/>
      <c r="B953" s="9"/>
      <c r="C953" s="9"/>
      <c r="D953" s="9"/>
      <c r="E953" s="9"/>
      <c r="F953" s="10"/>
      <c r="G953" s="13"/>
      <c r="H953" s="10"/>
      <c r="I953" s="10"/>
      <c r="J953" s="10"/>
      <c r="K953" s="10"/>
      <c r="L953" s="10"/>
      <c r="M953" s="10"/>
      <c r="N953" s="10"/>
      <c r="O953" s="10"/>
      <c r="P953" s="10"/>
      <c r="Q953" s="10"/>
      <c r="R953" s="10"/>
    </row>
    <row r="954" spans="1:18" ht="33">
      <c r="A954" s="685"/>
      <c r="B954" s="9"/>
      <c r="C954" s="9"/>
      <c r="D954" s="9"/>
      <c r="E954" s="9"/>
      <c r="F954" s="10"/>
      <c r="G954" s="13"/>
      <c r="H954" s="10"/>
      <c r="I954" s="10"/>
      <c r="J954" s="10"/>
      <c r="K954" s="10"/>
      <c r="L954" s="10"/>
      <c r="M954" s="10"/>
      <c r="N954" s="10"/>
      <c r="O954" s="10"/>
      <c r="P954" s="10"/>
      <c r="Q954" s="10"/>
      <c r="R954" s="10"/>
    </row>
    <row r="955" spans="1:18" ht="33">
      <c r="A955" s="685"/>
      <c r="B955" s="9"/>
      <c r="C955" s="9"/>
      <c r="D955" s="9"/>
      <c r="E955" s="9"/>
      <c r="F955" s="10"/>
      <c r="G955" s="13"/>
      <c r="H955" s="10"/>
      <c r="I955" s="10"/>
      <c r="J955" s="10"/>
      <c r="K955" s="10"/>
      <c r="L955" s="10"/>
      <c r="M955" s="10"/>
      <c r="N955" s="10"/>
      <c r="O955" s="10"/>
      <c r="P955" s="10"/>
      <c r="Q955" s="10"/>
      <c r="R955" s="10"/>
    </row>
    <row r="956" spans="1:18" ht="33">
      <c r="A956" s="685"/>
      <c r="B956" s="9"/>
      <c r="C956" s="9"/>
      <c r="D956" s="9"/>
      <c r="E956" s="9"/>
      <c r="F956" s="10"/>
      <c r="G956" s="13"/>
      <c r="H956" s="10"/>
      <c r="I956" s="10"/>
      <c r="J956" s="10"/>
      <c r="K956" s="10"/>
      <c r="L956" s="10"/>
      <c r="M956" s="10"/>
      <c r="N956" s="10"/>
      <c r="O956" s="10"/>
      <c r="P956" s="10"/>
      <c r="Q956" s="10"/>
      <c r="R956" s="10"/>
    </row>
    <row r="957" spans="1:18" ht="33">
      <c r="A957" s="685"/>
      <c r="B957" s="9"/>
      <c r="C957" s="9"/>
      <c r="D957" s="9"/>
      <c r="E957" s="9"/>
      <c r="F957" s="10"/>
      <c r="G957" s="13"/>
      <c r="H957" s="10"/>
      <c r="I957" s="10"/>
      <c r="J957" s="10"/>
      <c r="K957" s="10"/>
      <c r="L957" s="10"/>
      <c r="M957" s="10"/>
      <c r="N957" s="10"/>
      <c r="O957" s="10"/>
      <c r="P957" s="10"/>
      <c r="Q957" s="10"/>
      <c r="R957" s="10"/>
    </row>
    <row r="958" spans="1:18" ht="33">
      <c r="A958" s="685"/>
      <c r="B958" s="9"/>
      <c r="C958" s="9"/>
      <c r="D958" s="9"/>
      <c r="E958" s="9"/>
      <c r="F958" s="10"/>
      <c r="G958" s="13"/>
      <c r="H958" s="10"/>
      <c r="I958" s="10"/>
      <c r="J958" s="10"/>
      <c r="K958" s="10"/>
      <c r="L958" s="10"/>
      <c r="M958" s="10"/>
      <c r="N958" s="10"/>
      <c r="O958" s="10"/>
      <c r="P958" s="10"/>
      <c r="Q958" s="10"/>
      <c r="R958" s="10"/>
    </row>
    <row r="959" spans="1:18" ht="33">
      <c r="A959" s="685"/>
      <c r="B959" s="9"/>
      <c r="C959" s="9"/>
      <c r="D959" s="9"/>
      <c r="E959" s="9"/>
      <c r="F959" s="10"/>
      <c r="G959" s="13"/>
      <c r="H959" s="10"/>
      <c r="I959" s="10"/>
      <c r="J959" s="10"/>
      <c r="K959" s="10"/>
      <c r="L959" s="10"/>
      <c r="M959" s="10"/>
      <c r="N959" s="10"/>
      <c r="O959" s="10"/>
      <c r="P959" s="10"/>
      <c r="Q959" s="10"/>
      <c r="R959" s="10"/>
    </row>
    <row r="960" spans="1:18" ht="33">
      <c r="A960" s="685"/>
      <c r="B960" s="9"/>
      <c r="C960" s="9"/>
      <c r="D960" s="9"/>
      <c r="E960" s="9"/>
      <c r="F960" s="10"/>
      <c r="G960" s="13"/>
      <c r="H960" s="10"/>
      <c r="I960" s="10"/>
      <c r="J960" s="10"/>
      <c r="K960" s="10"/>
      <c r="L960" s="10"/>
      <c r="M960" s="10"/>
      <c r="N960" s="10"/>
      <c r="O960" s="10"/>
      <c r="P960" s="10"/>
      <c r="Q960" s="10"/>
      <c r="R960" s="10"/>
    </row>
    <row r="961" spans="1:18" ht="33">
      <c r="A961" s="685"/>
      <c r="B961" s="9"/>
      <c r="C961" s="9"/>
      <c r="D961" s="9"/>
      <c r="E961" s="9"/>
      <c r="F961" s="10"/>
      <c r="G961" s="13"/>
      <c r="H961" s="10"/>
      <c r="I961" s="10"/>
      <c r="J961" s="10"/>
      <c r="K961" s="10"/>
      <c r="L961" s="10"/>
      <c r="M961" s="10"/>
      <c r="N961" s="10"/>
      <c r="O961" s="10"/>
      <c r="P961" s="10"/>
      <c r="Q961" s="10"/>
      <c r="R961" s="10"/>
    </row>
    <row r="962" spans="1:18" ht="33">
      <c r="A962" s="685"/>
      <c r="B962" s="9"/>
      <c r="C962" s="9"/>
      <c r="D962" s="9"/>
      <c r="E962" s="9"/>
      <c r="F962" s="10"/>
      <c r="G962" s="13"/>
      <c r="H962" s="10"/>
      <c r="I962" s="10"/>
      <c r="J962" s="10"/>
      <c r="K962" s="10"/>
      <c r="L962" s="10"/>
      <c r="M962" s="10"/>
      <c r="N962" s="10"/>
      <c r="O962" s="10"/>
      <c r="P962" s="10"/>
      <c r="Q962" s="10"/>
      <c r="R962" s="10"/>
    </row>
    <row r="963" spans="1:18" ht="33">
      <c r="A963" s="685"/>
      <c r="B963" s="9"/>
      <c r="C963" s="9"/>
      <c r="D963" s="9"/>
      <c r="E963" s="9"/>
      <c r="F963" s="10"/>
      <c r="G963" s="13"/>
      <c r="H963" s="10"/>
      <c r="I963" s="10"/>
      <c r="J963" s="10"/>
      <c r="K963" s="10"/>
      <c r="L963" s="10"/>
      <c r="M963" s="10"/>
      <c r="N963" s="10"/>
      <c r="O963" s="10"/>
      <c r="P963" s="10"/>
      <c r="Q963" s="10"/>
      <c r="R963" s="10"/>
    </row>
    <row r="964" spans="1:18" ht="33">
      <c r="A964" s="685"/>
      <c r="B964" s="9"/>
      <c r="C964" s="9"/>
      <c r="D964" s="9"/>
      <c r="E964" s="9"/>
      <c r="F964" s="10"/>
      <c r="G964" s="13"/>
      <c r="H964" s="10"/>
      <c r="I964" s="10"/>
      <c r="J964" s="10"/>
      <c r="K964" s="10"/>
      <c r="L964" s="10"/>
      <c r="M964" s="10"/>
      <c r="N964" s="10"/>
      <c r="O964" s="10"/>
      <c r="P964" s="10"/>
      <c r="Q964" s="10"/>
      <c r="R964" s="10"/>
    </row>
    <row r="965" spans="1:18" ht="33">
      <c r="A965" s="685"/>
      <c r="B965" s="9"/>
      <c r="C965" s="9"/>
      <c r="D965" s="9"/>
      <c r="E965" s="9"/>
      <c r="F965" s="10"/>
      <c r="G965" s="13"/>
      <c r="H965" s="10"/>
      <c r="I965" s="10"/>
      <c r="J965" s="10"/>
      <c r="K965" s="10"/>
      <c r="L965" s="10"/>
      <c r="M965" s="10"/>
      <c r="N965" s="10"/>
      <c r="O965" s="10"/>
      <c r="P965" s="10"/>
      <c r="Q965" s="10"/>
      <c r="R965" s="10"/>
    </row>
    <row r="966" spans="1:18" ht="33">
      <c r="A966" s="685"/>
      <c r="B966" s="9"/>
      <c r="C966" s="9"/>
      <c r="D966" s="9"/>
      <c r="E966" s="9"/>
      <c r="F966" s="10"/>
      <c r="G966" s="13"/>
      <c r="H966" s="10"/>
      <c r="I966" s="10"/>
      <c r="J966" s="10"/>
      <c r="K966" s="10"/>
      <c r="L966" s="10"/>
      <c r="M966" s="10"/>
      <c r="N966" s="10"/>
      <c r="O966" s="10"/>
      <c r="P966" s="10"/>
      <c r="Q966" s="10"/>
      <c r="R966" s="10"/>
    </row>
    <row r="967" spans="1:18" ht="33">
      <c r="A967" s="685"/>
      <c r="B967" s="9"/>
      <c r="C967" s="9"/>
      <c r="D967" s="9"/>
      <c r="E967" s="9"/>
      <c r="F967" s="10"/>
      <c r="G967" s="13"/>
      <c r="H967" s="10"/>
      <c r="I967" s="10"/>
      <c r="J967" s="10"/>
      <c r="K967" s="10"/>
      <c r="L967" s="10"/>
      <c r="M967" s="10"/>
      <c r="N967" s="10"/>
      <c r="O967" s="10"/>
      <c r="P967" s="10"/>
      <c r="Q967" s="10"/>
      <c r="R967" s="10"/>
    </row>
    <row r="968" spans="1:18" ht="33">
      <c r="A968" s="685"/>
      <c r="B968" s="9"/>
      <c r="C968" s="9"/>
      <c r="D968" s="9"/>
      <c r="E968" s="9"/>
      <c r="F968" s="10"/>
      <c r="G968" s="13"/>
      <c r="H968" s="10"/>
      <c r="I968" s="10"/>
      <c r="J968" s="10"/>
      <c r="K968" s="10"/>
      <c r="L968" s="10"/>
      <c r="M968" s="10"/>
      <c r="N968" s="10"/>
      <c r="O968" s="10"/>
      <c r="P968" s="10"/>
      <c r="Q968" s="10"/>
      <c r="R968" s="10"/>
    </row>
    <row r="969" spans="1:18" ht="33">
      <c r="A969" s="685"/>
      <c r="B969" s="9"/>
      <c r="C969" s="9"/>
      <c r="D969" s="9"/>
      <c r="E969" s="9"/>
      <c r="F969" s="10"/>
      <c r="G969" s="13"/>
      <c r="H969" s="10"/>
      <c r="I969" s="10"/>
      <c r="J969" s="10"/>
      <c r="K969" s="10"/>
      <c r="L969" s="10"/>
      <c r="M969" s="10"/>
      <c r="N969" s="10"/>
      <c r="O969" s="10"/>
      <c r="P969" s="10"/>
      <c r="Q969" s="10"/>
      <c r="R969" s="10"/>
    </row>
    <row r="970" spans="1:18" ht="33">
      <c r="A970" s="685"/>
      <c r="B970" s="9"/>
      <c r="C970" s="9"/>
      <c r="D970" s="9"/>
      <c r="E970" s="9"/>
      <c r="F970" s="10"/>
      <c r="G970" s="13"/>
      <c r="H970" s="10"/>
      <c r="I970" s="10"/>
      <c r="J970" s="10"/>
      <c r="K970" s="10"/>
      <c r="L970" s="10"/>
      <c r="M970" s="10"/>
      <c r="N970" s="10"/>
      <c r="O970" s="10"/>
      <c r="P970" s="10"/>
      <c r="Q970" s="10"/>
      <c r="R970" s="10"/>
    </row>
    <row r="971" spans="1:18" ht="33">
      <c r="A971" s="685"/>
      <c r="B971" s="9"/>
      <c r="C971" s="9"/>
      <c r="D971" s="9"/>
      <c r="E971" s="9"/>
      <c r="F971" s="10"/>
      <c r="G971" s="13"/>
      <c r="H971" s="10"/>
      <c r="I971" s="10"/>
      <c r="J971" s="10"/>
      <c r="K971" s="10"/>
      <c r="L971" s="10"/>
      <c r="M971" s="10"/>
      <c r="N971" s="10"/>
      <c r="O971" s="10"/>
      <c r="P971" s="10"/>
      <c r="Q971" s="10"/>
      <c r="R971" s="10"/>
    </row>
    <row r="972" spans="1:18" ht="33">
      <c r="A972" s="685"/>
      <c r="B972" s="9"/>
      <c r="C972" s="9"/>
      <c r="D972" s="9"/>
      <c r="E972" s="9"/>
      <c r="F972" s="10"/>
      <c r="G972" s="13"/>
      <c r="H972" s="10"/>
      <c r="I972" s="10"/>
      <c r="J972" s="10"/>
      <c r="K972" s="10"/>
      <c r="L972" s="10"/>
      <c r="M972" s="10"/>
      <c r="N972" s="10"/>
      <c r="O972" s="10"/>
      <c r="P972" s="10"/>
      <c r="Q972" s="10"/>
      <c r="R972" s="10"/>
    </row>
    <row r="973" spans="1:18" ht="33">
      <c r="A973" s="685"/>
      <c r="B973" s="9"/>
      <c r="C973" s="9"/>
      <c r="D973" s="9"/>
      <c r="E973" s="9"/>
      <c r="F973" s="10"/>
      <c r="G973" s="13"/>
      <c r="H973" s="10"/>
      <c r="I973" s="10"/>
      <c r="J973" s="10"/>
      <c r="K973" s="10"/>
      <c r="L973" s="10"/>
      <c r="M973" s="10"/>
      <c r="N973" s="10"/>
      <c r="O973" s="10"/>
      <c r="P973" s="10"/>
      <c r="Q973" s="10"/>
      <c r="R973" s="10"/>
    </row>
    <row r="974" spans="1:18" ht="33">
      <c r="A974" s="685"/>
      <c r="B974" s="9"/>
      <c r="C974" s="9"/>
      <c r="D974" s="9"/>
      <c r="E974" s="9"/>
      <c r="F974" s="10"/>
      <c r="G974" s="13"/>
      <c r="H974" s="10"/>
      <c r="I974" s="10"/>
      <c r="J974" s="10"/>
      <c r="K974" s="10"/>
      <c r="L974" s="10"/>
      <c r="M974" s="10"/>
      <c r="N974" s="10"/>
      <c r="O974" s="10"/>
      <c r="P974" s="10"/>
      <c r="Q974" s="10"/>
      <c r="R974" s="10"/>
    </row>
    <row r="975" spans="1:18" ht="33">
      <c r="A975" s="685"/>
      <c r="B975" s="9"/>
      <c r="C975" s="9"/>
      <c r="D975" s="9"/>
      <c r="E975" s="9"/>
      <c r="F975" s="10"/>
      <c r="G975" s="13"/>
      <c r="H975" s="10"/>
      <c r="I975" s="10"/>
      <c r="J975" s="10"/>
      <c r="K975" s="10"/>
      <c r="L975" s="10"/>
      <c r="M975" s="10"/>
      <c r="N975" s="10"/>
      <c r="O975" s="10"/>
      <c r="P975" s="10"/>
      <c r="Q975" s="10"/>
      <c r="R975" s="10"/>
    </row>
    <row r="976" spans="1:18" ht="33">
      <c r="A976" s="685"/>
      <c r="B976" s="9"/>
      <c r="C976" s="9"/>
      <c r="D976" s="9"/>
      <c r="E976" s="9"/>
      <c r="F976" s="10"/>
      <c r="G976" s="13"/>
      <c r="H976" s="10"/>
      <c r="I976" s="10"/>
      <c r="J976" s="10"/>
      <c r="K976" s="10"/>
      <c r="L976" s="10"/>
      <c r="M976" s="10"/>
      <c r="N976" s="10"/>
      <c r="O976" s="10"/>
      <c r="P976" s="10"/>
      <c r="Q976" s="10"/>
      <c r="R976" s="10"/>
    </row>
    <row r="977" spans="1:18" ht="33">
      <c r="A977" s="685"/>
      <c r="B977" s="9"/>
      <c r="C977" s="9"/>
      <c r="D977" s="9"/>
      <c r="E977" s="9"/>
      <c r="F977" s="10"/>
      <c r="G977" s="13"/>
      <c r="H977" s="10"/>
      <c r="I977" s="10"/>
      <c r="J977" s="10"/>
      <c r="K977" s="10"/>
      <c r="L977" s="10"/>
      <c r="M977" s="10"/>
      <c r="N977" s="10"/>
      <c r="O977" s="10"/>
      <c r="P977" s="10"/>
      <c r="Q977" s="10"/>
      <c r="R977" s="10"/>
    </row>
    <row r="978" spans="1:18" ht="33">
      <c r="A978" s="685"/>
      <c r="B978" s="9"/>
      <c r="C978" s="9"/>
      <c r="D978" s="9"/>
      <c r="E978" s="9"/>
      <c r="F978" s="10"/>
      <c r="G978" s="13"/>
      <c r="H978" s="10"/>
      <c r="I978" s="10"/>
      <c r="J978" s="10"/>
      <c r="K978" s="10"/>
      <c r="L978" s="10"/>
      <c r="M978" s="10"/>
      <c r="N978" s="10"/>
      <c r="O978" s="10"/>
      <c r="P978" s="10"/>
      <c r="Q978" s="10"/>
      <c r="R978" s="10"/>
    </row>
    <row r="979" spans="1:18" ht="33">
      <c r="A979" s="685"/>
      <c r="B979" s="9"/>
      <c r="C979" s="9"/>
      <c r="D979" s="9"/>
      <c r="E979" s="9"/>
      <c r="F979" s="10"/>
      <c r="G979" s="13"/>
      <c r="H979" s="10"/>
      <c r="I979" s="10"/>
      <c r="J979" s="10"/>
      <c r="K979" s="10"/>
      <c r="L979" s="10"/>
      <c r="M979" s="10"/>
      <c r="N979" s="10"/>
      <c r="O979" s="10"/>
      <c r="P979" s="10"/>
      <c r="Q979" s="10"/>
      <c r="R979" s="10"/>
    </row>
    <row r="980" spans="1:18" ht="33">
      <c r="A980" s="685"/>
      <c r="B980" s="9"/>
      <c r="C980" s="9"/>
      <c r="D980" s="9"/>
      <c r="E980" s="9"/>
      <c r="F980" s="10"/>
      <c r="G980" s="13"/>
      <c r="H980" s="10"/>
      <c r="I980" s="10"/>
      <c r="J980" s="10"/>
      <c r="K980" s="10"/>
      <c r="L980" s="10"/>
      <c r="M980" s="10"/>
      <c r="N980" s="10"/>
      <c r="O980" s="10"/>
      <c r="P980" s="10"/>
      <c r="Q980" s="10"/>
      <c r="R980" s="10"/>
    </row>
    <row r="981" spans="1:18" ht="33">
      <c r="A981" s="685"/>
      <c r="B981" s="9"/>
      <c r="C981" s="9"/>
      <c r="D981" s="9"/>
      <c r="E981" s="9"/>
      <c r="F981" s="10"/>
      <c r="G981" s="13"/>
      <c r="H981" s="10"/>
      <c r="I981" s="10"/>
      <c r="J981" s="10"/>
      <c r="K981" s="10"/>
      <c r="L981" s="10"/>
      <c r="M981" s="10"/>
      <c r="N981" s="10"/>
      <c r="O981" s="10"/>
      <c r="P981" s="10"/>
      <c r="Q981" s="10"/>
      <c r="R981" s="10"/>
    </row>
    <row r="982" spans="1:18" ht="33">
      <c r="A982" s="685"/>
      <c r="B982" s="9"/>
      <c r="C982" s="9"/>
      <c r="D982" s="9"/>
      <c r="E982" s="9"/>
      <c r="F982" s="10"/>
      <c r="G982" s="13"/>
      <c r="H982" s="10"/>
      <c r="I982" s="10"/>
      <c r="J982" s="10"/>
      <c r="K982" s="10"/>
      <c r="L982" s="10"/>
      <c r="M982" s="10"/>
      <c r="N982" s="10"/>
      <c r="O982" s="10"/>
      <c r="P982" s="10"/>
      <c r="Q982" s="10"/>
      <c r="R982" s="10"/>
    </row>
    <row r="983" spans="1:18" ht="33">
      <c r="A983" s="685"/>
      <c r="B983" s="9"/>
      <c r="C983" s="9"/>
      <c r="D983" s="9"/>
      <c r="E983" s="9"/>
      <c r="F983" s="10"/>
      <c r="G983" s="13"/>
      <c r="H983" s="10"/>
      <c r="I983" s="10"/>
      <c r="J983" s="10"/>
      <c r="K983" s="10"/>
      <c r="L983" s="10"/>
      <c r="M983" s="10"/>
      <c r="N983" s="10"/>
      <c r="O983" s="10"/>
      <c r="P983" s="10"/>
      <c r="Q983" s="10"/>
      <c r="R983" s="10"/>
    </row>
    <row r="984" spans="1:18" ht="33">
      <c r="A984" s="685"/>
      <c r="B984" s="9"/>
      <c r="C984" s="9"/>
      <c r="D984" s="9"/>
      <c r="E984" s="9"/>
      <c r="F984" s="10"/>
      <c r="G984" s="13"/>
      <c r="H984" s="10"/>
      <c r="I984" s="10"/>
      <c r="J984" s="10"/>
      <c r="K984" s="10"/>
      <c r="L984" s="10"/>
      <c r="M984" s="10"/>
      <c r="N984" s="10"/>
      <c r="O984" s="10"/>
      <c r="P984" s="10"/>
      <c r="Q984" s="10"/>
      <c r="R984" s="10"/>
    </row>
    <row r="985" spans="1:18" ht="33">
      <c r="A985" s="685"/>
      <c r="B985" s="9"/>
      <c r="C985" s="9"/>
      <c r="D985" s="9"/>
      <c r="E985" s="9"/>
      <c r="F985" s="10"/>
      <c r="G985" s="13"/>
      <c r="H985" s="10"/>
      <c r="I985" s="10"/>
      <c r="J985" s="10"/>
      <c r="K985" s="10"/>
      <c r="L985" s="10"/>
      <c r="M985" s="10"/>
      <c r="N985" s="10"/>
      <c r="O985" s="10"/>
      <c r="P985" s="10"/>
      <c r="Q985" s="10"/>
      <c r="R985" s="10"/>
    </row>
    <row r="986" spans="1:18" ht="33">
      <c r="A986" s="685"/>
      <c r="B986" s="9"/>
      <c r="C986" s="9"/>
      <c r="D986" s="9"/>
      <c r="E986" s="9"/>
      <c r="F986" s="10"/>
      <c r="G986" s="13"/>
      <c r="H986" s="10"/>
      <c r="I986" s="10"/>
      <c r="J986" s="10"/>
      <c r="K986" s="10"/>
      <c r="L986" s="10"/>
      <c r="M986" s="10"/>
      <c r="N986" s="10"/>
      <c r="O986" s="10"/>
      <c r="P986" s="10"/>
      <c r="Q986" s="10"/>
      <c r="R986" s="10"/>
    </row>
    <row r="987" spans="1:18" ht="33">
      <c r="A987" s="685"/>
      <c r="B987" s="9"/>
      <c r="C987" s="9"/>
      <c r="D987" s="9"/>
      <c r="E987" s="9"/>
      <c r="F987" s="10"/>
      <c r="G987" s="13"/>
      <c r="H987" s="10"/>
      <c r="I987" s="10"/>
      <c r="J987" s="10"/>
      <c r="K987" s="10"/>
      <c r="L987" s="10"/>
      <c r="M987" s="10"/>
      <c r="N987" s="10"/>
      <c r="O987" s="10"/>
      <c r="P987" s="10"/>
      <c r="Q987" s="10"/>
      <c r="R987" s="10"/>
    </row>
    <row r="988" spans="1:18" ht="33">
      <c r="A988" s="685"/>
      <c r="B988" s="9"/>
      <c r="C988" s="9"/>
      <c r="D988" s="9"/>
      <c r="E988" s="9"/>
      <c r="F988" s="10"/>
      <c r="G988" s="13"/>
      <c r="H988" s="10"/>
      <c r="I988" s="10"/>
      <c r="J988" s="10"/>
      <c r="K988" s="10"/>
      <c r="L988" s="10"/>
      <c r="M988" s="10"/>
      <c r="N988" s="10"/>
      <c r="O988" s="10"/>
      <c r="P988" s="10"/>
      <c r="Q988" s="10"/>
      <c r="R988" s="10"/>
    </row>
    <row r="989" spans="1:18" ht="33">
      <c r="A989" s="685"/>
      <c r="B989" s="9"/>
      <c r="C989" s="9"/>
      <c r="D989" s="9"/>
      <c r="E989" s="9"/>
      <c r="F989" s="10"/>
      <c r="G989" s="13"/>
      <c r="H989" s="10"/>
      <c r="I989" s="10"/>
      <c r="J989" s="10"/>
      <c r="K989" s="10"/>
      <c r="L989" s="10"/>
      <c r="M989" s="10"/>
      <c r="N989" s="10"/>
      <c r="O989" s="10"/>
      <c r="P989" s="10"/>
      <c r="Q989" s="10"/>
      <c r="R989" s="10"/>
    </row>
    <row r="990" spans="1:18" ht="33">
      <c r="A990" s="685"/>
      <c r="B990" s="9"/>
      <c r="C990" s="9"/>
      <c r="D990" s="9"/>
      <c r="E990" s="9"/>
      <c r="F990" s="10"/>
      <c r="G990" s="13"/>
      <c r="H990" s="10"/>
      <c r="I990" s="10"/>
      <c r="J990" s="10"/>
      <c r="K990" s="10"/>
      <c r="L990" s="10"/>
      <c r="M990" s="10"/>
      <c r="N990" s="10"/>
      <c r="O990" s="10"/>
      <c r="P990" s="10"/>
      <c r="Q990" s="10"/>
      <c r="R990" s="10"/>
    </row>
    <row r="991" spans="1:18" ht="33">
      <c r="A991" s="685"/>
      <c r="B991" s="9"/>
      <c r="C991" s="9"/>
      <c r="D991" s="9"/>
      <c r="E991" s="9"/>
      <c r="F991" s="10"/>
      <c r="G991" s="13"/>
      <c r="H991" s="10"/>
      <c r="I991" s="10"/>
      <c r="J991" s="10"/>
      <c r="K991" s="10"/>
      <c r="L991" s="10"/>
      <c r="M991" s="10"/>
      <c r="N991" s="10"/>
      <c r="O991" s="10"/>
      <c r="P991" s="10"/>
      <c r="Q991" s="10"/>
      <c r="R991" s="10"/>
    </row>
    <row r="992" spans="1:18" ht="33">
      <c r="A992" s="685"/>
      <c r="B992" s="9"/>
      <c r="C992" s="9"/>
      <c r="D992" s="9"/>
      <c r="E992" s="9"/>
      <c r="F992" s="10"/>
      <c r="G992" s="13"/>
      <c r="H992" s="10"/>
      <c r="I992" s="10"/>
      <c r="J992" s="10"/>
      <c r="K992" s="10"/>
      <c r="L992" s="10"/>
      <c r="M992" s="10"/>
      <c r="N992" s="10"/>
      <c r="O992" s="10"/>
      <c r="P992" s="10"/>
      <c r="Q992" s="10"/>
      <c r="R992" s="10"/>
    </row>
    <row r="993" spans="1:18" ht="33">
      <c r="A993" s="685"/>
      <c r="B993" s="9"/>
      <c r="C993" s="9"/>
      <c r="D993" s="9"/>
      <c r="E993" s="9"/>
      <c r="F993" s="10"/>
      <c r="G993" s="13"/>
      <c r="H993" s="10"/>
      <c r="I993" s="10"/>
      <c r="J993" s="10"/>
      <c r="K993" s="10"/>
      <c r="L993" s="10"/>
      <c r="M993" s="10"/>
      <c r="N993" s="10"/>
      <c r="O993" s="10"/>
      <c r="P993" s="10"/>
      <c r="Q993" s="10"/>
      <c r="R993" s="10"/>
    </row>
    <row r="994" spans="1:18" ht="33">
      <c r="A994" s="685"/>
      <c r="B994" s="9"/>
      <c r="C994" s="9"/>
      <c r="D994" s="9"/>
      <c r="E994" s="9"/>
      <c r="F994" s="10"/>
      <c r="G994" s="13"/>
      <c r="H994" s="10"/>
      <c r="I994" s="10"/>
      <c r="J994" s="10"/>
      <c r="K994" s="10"/>
      <c r="L994" s="10"/>
      <c r="M994" s="10"/>
      <c r="N994" s="10"/>
      <c r="O994" s="10"/>
      <c r="P994" s="10"/>
      <c r="Q994" s="10"/>
      <c r="R994" s="10"/>
    </row>
    <row r="995" spans="1:18" ht="33">
      <c r="A995" s="685"/>
      <c r="B995" s="9"/>
      <c r="C995" s="9"/>
      <c r="D995" s="9"/>
      <c r="E995" s="9"/>
      <c r="F995" s="10"/>
      <c r="G995" s="13"/>
      <c r="H995" s="10"/>
      <c r="I995" s="10"/>
      <c r="J995" s="10"/>
      <c r="K995" s="10"/>
      <c r="L995" s="10"/>
      <c r="M995" s="10"/>
      <c r="N995" s="10"/>
      <c r="O995" s="10"/>
      <c r="P995" s="10"/>
      <c r="Q995" s="10"/>
      <c r="R995" s="10"/>
    </row>
    <row r="996" spans="1:18" ht="33">
      <c r="A996" s="685"/>
      <c r="B996" s="9"/>
      <c r="C996" s="9"/>
      <c r="D996" s="9"/>
      <c r="E996" s="9"/>
      <c r="F996" s="10"/>
      <c r="G996" s="13"/>
      <c r="H996" s="10"/>
      <c r="I996" s="10"/>
      <c r="J996" s="10"/>
      <c r="K996" s="10"/>
      <c r="L996" s="10"/>
      <c r="M996" s="10"/>
      <c r="N996" s="10"/>
      <c r="O996" s="10"/>
      <c r="P996" s="10"/>
      <c r="Q996" s="10"/>
      <c r="R996" s="10"/>
    </row>
    <row r="997" spans="1:18" ht="33">
      <c r="A997" s="685"/>
      <c r="B997" s="9"/>
      <c r="C997" s="9"/>
      <c r="D997" s="9"/>
      <c r="E997" s="9"/>
      <c r="F997" s="10"/>
      <c r="G997" s="13"/>
      <c r="H997" s="10"/>
      <c r="I997" s="10"/>
      <c r="J997" s="10"/>
      <c r="K997" s="10"/>
      <c r="L997" s="10"/>
      <c r="M997" s="10"/>
      <c r="N997" s="10"/>
      <c r="O997" s="10"/>
      <c r="P997" s="10"/>
      <c r="Q997" s="10"/>
      <c r="R997" s="10"/>
    </row>
    <row r="998" spans="1:18" ht="33">
      <c r="A998" s="685"/>
      <c r="B998" s="9"/>
      <c r="C998" s="9"/>
      <c r="D998" s="9"/>
      <c r="E998" s="9"/>
      <c r="F998" s="10"/>
      <c r="G998" s="13"/>
      <c r="H998" s="10"/>
      <c r="I998" s="10"/>
      <c r="J998" s="10"/>
      <c r="K998" s="10"/>
      <c r="L998" s="10"/>
      <c r="M998" s="10"/>
      <c r="N998" s="10"/>
      <c r="O998" s="10"/>
      <c r="P998" s="10"/>
      <c r="Q998" s="10"/>
      <c r="R998" s="10"/>
    </row>
    <row r="999" spans="1:18" ht="33">
      <c r="A999" s="685"/>
      <c r="B999" s="9"/>
      <c r="C999" s="9"/>
      <c r="D999" s="9"/>
      <c r="E999" s="9"/>
      <c r="F999" s="10"/>
      <c r="G999" s="13"/>
      <c r="H999" s="10"/>
      <c r="I999" s="10"/>
      <c r="J999" s="10"/>
      <c r="K999" s="10"/>
      <c r="L999" s="10"/>
      <c r="M999" s="10"/>
      <c r="N999" s="10"/>
      <c r="O999" s="10"/>
      <c r="P999" s="10"/>
      <c r="Q999" s="10"/>
      <c r="R999" s="10"/>
    </row>
    <row r="1000" spans="1:18" ht="33">
      <c r="A1000" s="685"/>
      <c r="B1000" s="9"/>
      <c r="C1000" s="9"/>
      <c r="D1000" s="9"/>
      <c r="E1000" s="9"/>
      <c r="F1000" s="10"/>
      <c r="G1000" s="13"/>
      <c r="H1000" s="10"/>
      <c r="I1000" s="10"/>
      <c r="J1000" s="10"/>
      <c r="K1000" s="10"/>
      <c r="L1000" s="10"/>
      <c r="M1000" s="10"/>
      <c r="N1000" s="10"/>
      <c r="O1000" s="10"/>
      <c r="P1000" s="10"/>
      <c r="Q1000" s="10"/>
      <c r="R1000" s="10"/>
    </row>
    <row r="1001" spans="1:18" ht="33">
      <c r="A1001" s="685"/>
      <c r="B1001" s="9"/>
      <c r="C1001" s="9"/>
      <c r="D1001" s="9"/>
      <c r="E1001" s="9"/>
      <c r="F1001" s="10"/>
      <c r="G1001" s="13"/>
      <c r="H1001" s="10"/>
      <c r="I1001" s="10"/>
      <c r="J1001" s="10"/>
      <c r="K1001" s="10"/>
      <c r="L1001" s="10"/>
      <c r="M1001" s="10"/>
      <c r="N1001" s="10"/>
      <c r="O1001" s="10"/>
      <c r="P1001" s="10"/>
      <c r="Q1001" s="10"/>
      <c r="R1001" s="10"/>
    </row>
    <row r="1002" spans="1:18" ht="33">
      <c r="A1002" s="685"/>
      <c r="B1002" s="9"/>
      <c r="C1002" s="9"/>
      <c r="D1002" s="9"/>
      <c r="E1002" s="9"/>
      <c r="F1002" s="10"/>
      <c r="G1002" s="13"/>
      <c r="H1002" s="10"/>
      <c r="I1002" s="10"/>
      <c r="J1002" s="10"/>
      <c r="K1002" s="10"/>
      <c r="L1002" s="10"/>
      <c r="M1002" s="10"/>
      <c r="N1002" s="10"/>
      <c r="O1002" s="10"/>
      <c r="P1002" s="10"/>
      <c r="Q1002" s="10"/>
      <c r="R1002" s="10"/>
    </row>
    <row r="1003" spans="1:18" ht="33">
      <c r="A1003" s="685"/>
      <c r="B1003" s="9"/>
      <c r="C1003" s="9"/>
      <c r="D1003" s="9"/>
      <c r="E1003" s="9"/>
      <c r="F1003" s="10"/>
      <c r="G1003" s="13"/>
      <c r="H1003" s="10"/>
      <c r="I1003" s="10"/>
      <c r="J1003" s="10"/>
      <c r="K1003" s="10"/>
      <c r="L1003" s="10"/>
      <c r="M1003" s="10"/>
      <c r="N1003" s="10"/>
      <c r="O1003" s="10"/>
      <c r="P1003" s="10"/>
      <c r="Q1003" s="10"/>
      <c r="R1003" s="10"/>
    </row>
    <row r="1004" spans="1:18" ht="33">
      <c r="A1004" s="685"/>
      <c r="B1004" s="9"/>
      <c r="C1004" s="9"/>
      <c r="D1004" s="9"/>
      <c r="E1004" s="9"/>
      <c r="F1004" s="10"/>
      <c r="G1004" s="13"/>
      <c r="H1004" s="10"/>
      <c r="I1004" s="10"/>
      <c r="J1004" s="10"/>
      <c r="K1004" s="10"/>
      <c r="L1004" s="10"/>
      <c r="M1004" s="10"/>
      <c r="N1004" s="10"/>
      <c r="O1004" s="10"/>
      <c r="P1004" s="10"/>
      <c r="Q1004" s="10"/>
      <c r="R1004" s="10"/>
    </row>
    <row r="1005" spans="1:18" ht="33">
      <c r="A1005" s="685"/>
      <c r="B1005" s="9"/>
      <c r="C1005" s="9"/>
      <c r="D1005" s="9"/>
      <c r="E1005" s="9"/>
      <c r="F1005" s="10"/>
      <c r="G1005" s="13"/>
      <c r="H1005" s="10"/>
      <c r="I1005" s="10"/>
      <c r="J1005" s="10"/>
      <c r="K1005" s="10"/>
      <c r="L1005" s="10"/>
      <c r="M1005" s="10"/>
      <c r="N1005" s="10"/>
      <c r="O1005" s="10"/>
      <c r="P1005" s="10"/>
      <c r="Q1005" s="10"/>
      <c r="R1005" s="10"/>
    </row>
    <row r="1006" spans="1:18" ht="33">
      <c r="A1006" s="685"/>
      <c r="B1006" s="9"/>
      <c r="C1006" s="9"/>
      <c r="D1006" s="9"/>
      <c r="E1006" s="9"/>
      <c r="F1006" s="10"/>
      <c r="G1006" s="13"/>
      <c r="H1006" s="10"/>
      <c r="I1006" s="10"/>
      <c r="J1006" s="10"/>
      <c r="K1006" s="10"/>
      <c r="L1006" s="10"/>
      <c r="M1006" s="10"/>
      <c r="N1006" s="10"/>
      <c r="O1006" s="10"/>
      <c r="P1006" s="10"/>
      <c r="Q1006" s="10"/>
      <c r="R1006" s="10"/>
    </row>
    <row r="1007" spans="1:18" ht="33">
      <c r="A1007" s="685"/>
      <c r="B1007" s="9"/>
      <c r="C1007" s="9"/>
      <c r="D1007" s="9"/>
      <c r="E1007" s="9"/>
      <c r="F1007" s="10"/>
      <c r="G1007" s="13"/>
      <c r="H1007" s="10"/>
      <c r="I1007" s="10"/>
      <c r="J1007" s="10"/>
      <c r="K1007" s="10"/>
      <c r="L1007" s="10"/>
      <c r="M1007" s="10"/>
      <c r="N1007" s="10"/>
      <c r="O1007" s="10"/>
      <c r="P1007" s="10"/>
      <c r="Q1007" s="10"/>
      <c r="R1007" s="10"/>
    </row>
    <row r="1008" spans="1:18" ht="33">
      <c r="A1008" s="685"/>
      <c r="B1008" s="9"/>
      <c r="C1008" s="9"/>
      <c r="D1008" s="9"/>
      <c r="E1008" s="9"/>
      <c r="F1008" s="10"/>
      <c r="G1008" s="13"/>
      <c r="H1008" s="10"/>
      <c r="I1008" s="10"/>
      <c r="J1008" s="10"/>
      <c r="K1008" s="10"/>
      <c r="L1008" s="10"/>
      <c r="M1008" s="10"/>
      <c r="N1008" s="10"/>
      <c r="O1008" s="10"/>
      <c r="P1008" s="10"/>
      <c r="Q1008" s="10"/>
      <c r="R1008" s="10"/>
    </row>
    <row r="1009" spans="1:18" ht="33">
      <c r="A1009" s="685"/>
      <c r="B1009" s="9"/>
      <c r="C1009" s="9"/>
      <c r="D1009" s="9"/>
      <c r="E1009" s="9"/>
      <c r="F1009" s="10"/>
      <c r="G1009" s="13"/>
      <c r="H1009" s="10"/>
      <c r="I1009" s="10"/>
      <c r="J1009" s="10"/>
      <c r="K1009" s="10"/>
      <c r="L1009" s="10"/>
      <c r="M1009" s="10"/>
      <c r="N1009" s="10"/>
      <c r="O1009" s="10"/>
      <c r="P1009" s="10"/>
      <c r="Q1009" s="10"/>
      <c r="R1009" s="10"/>
    </row>
    <row r="1010" spans="1:18" ht="33">
      <c r="A1010" s="685"/>
      <c r="B1010" s="9"/>
      <c r="C1010" s="9"/>
      <c r="D1010" s="9"/>
      <c r="E1010" s="9"/>
      <c r="F1010" s="10"/>
      <c r="G1010" s="13"/>
      <c r="H1010" s="10"/>
      <c r="I1010" s="10"/>
      <c r="J1010" s="10"/>
      <c r="K1010" s="10"/>
      <c r="L1010" s="10"/>
      <c r="M1010" s="10"/>
      <c r="N1010" s="10"/>
      <c r="O1010" s="10"/>
      <c r="P1010" s="10"/>
      <c r="Q1010" s="10"/>
      <c r="R1010" s="10"/>
    </row>
    <row r="1011" spans="1:18" ht="33">
      <c r="A1011" s="685"/>
      <c r="B1011" s="9"/>
      <c r="C1011" s="9"/>
      <c r="D1011" s="9"/>
      <c r="E1011" s="9"/>
      <c r="F1011" s="10"/>
      <c r="G1011" s="13"/>
      <c r="H1011" s="10"/>
      <c r="I1011" s="10"/>
      <c r="J1011" s="10"/>
      <c r="K1011" s="10"/>
      <c r="L1011" s="10"/>
      <c r="M1011" s="10"/>
      <c r="N1011" s="10"/>
      <c r="O1011" s="10"/>
      <c r="P1011" s="10"/>
      <c r="Q1011" s="10"/>
      <c r="R1011" s="10"/>
    </row>
    <row r="1012" spans="1:18" ht="33">
      <c r="A1012" s="685"/>
      <c r="B1012" s="9"/>
      <c r="C1012" s="9"/>
      <c r="D1012" s="9"/>
      <c r="E1012" s="9"/>
      <c r="F1012" s="10"/>
      <c r="G1012" s="13"/>
      <c r="H1012" s="10"/>
      <c r="I1012" s="10"/>
      <c r="J1012" s="10"/>
      <c r="K1012" s="10"/>
      <c r="L1012" s="10"/>
      <c r="M1012" s="10"/>
      <c r="N1012" s="10"/>
      <c r="O1012" s="10"/>
      <c r="P1012" s="10"/>
      <c r="Q1012" s="10"/>
      <c r="R1012" s="10"/>
    </row>
    <row r="1013" spans="1:18" ht="33">
      <c r="A1013" s="685"/>
      <c r="B1013" s="9"/>
      <c r="C1013" s="9"/>
      <c r="D1013" s="9"/>
      <c r="E1013" s="9"/>
      <c r="F1013" s="10"/>
      <c r="G1013" s="13"/>
      <c r="H1013" s="10"/>
      <c r="I1013" s="10"/>
      <c r="J1013" s="10"/>
      <c r="K1013" s="10"/>
      <c r="L1013" s="10"/>
      <c r="M1013" s="10"/>
      <c r="N1013" s="10"/>
      <c r="O1013" s="10"/>
      <c r="P1013" s="10"/>
      <c r="Q1013" s="10"/>
      <c r="R1013" s="10"/>
    </row>
    <row r="1014" spans="1:18" ht="33">
      <c r="A1014" s="685"/>
      <c r="B1014" s="9"/>
      <c r="C1014" s="9"/>
      <c r="D1014" s="9"/>
      <c r="E1014" s="9"/>
      <c r="F1014" s="10"/>
      <c r="G1014" s="13"/>
      <c r="H1014" s="10"/>
      <c r="I1014" s="10"/>
      <c r="J1014" s="10"/>
      <c r="K1014" s="10"/>
      <c r="L1014" s="10"/>
      <c r="M1014" s="10"/>
      <c r="N1014" s="10"/>
      <c r="O1014" s="10"/>
      <c r="P1014" s="10"/>
      <c r="Q1014" s="10"/>
      <c r="R1014" s="10"/>
    </row>
    <row r="1015" spans="1:18" ht="33">
      <c r="A1015" s="685"/>
      <c r="B1015" s="9"/>
      <c r="C1015" s="9"/>
      <c r="D1015" s="9"/>
      <c r="E1015" s="9"/>
      <c r="F1015" s="10"/>
      <c r="G1015" s="13"/>
      <c r="H1015" s="10"/>
      <c r="I1015" s="10"/>
      <c r="J1015" s="10"/>
      <c r="K1015" s="10"/>
      <c r="L1015" s="10"/>
      <c r="M1015" s="10"/>
      <c r="N1015" s="10"/>
      <c r="O1015" s="10"/>
      <c r="P1015" s="10"/>
      <c r="Q1015" s="10"/>
      <c r="R1015" s="10"/>
    </row>
    <row r="1016" spans="1:18" ht="33">
      <c r="A1016" s="685"/>
      <c r="B1016" s="9"/>
      <c r="C1016" s="9"/>
      <c r="D1016" s="9"/>
      <c r="E1016" s="9"/>
      <c r="F1016" s="10"/>
      <c r="G1016" s="13"/>
      <c r="H1016" s="10"/>
      <c r="I1016" s="10"/>
      <c r="J1016" s="10"/>
      <c r="K1016" s="10"/>
      <c r="L1016" s="10"/>
      <c r="M1016" s="10"/>
      <c r="N1016" s="10"/>
      <c r="O1016" s="10"/>
      <c r="P1016" s="10"/>
      <c r="Q1016" s="10"/>
      <c r="R1016" s="10"/>
    </row>
    <row r="1017" spans="1:18" ht="33">
      <c r="A1017" s="685"/>
      <c r="B1017" s="9"/>
      <c r="C1017" s="9"/>
      <c r="D1017" s="9"/>
      <c r="E1017" s="9"/>
      <c r="F1017" s="10"/>
      <c r="G1017" s="13"/>
      <c r="H1017" s="10"/>
      <c r="I1017" s="10"/>
      <c r="J1017" s="10"/>
      <c r="K1017" s="10"/>
      <c r="L1017" s="10"/>
      <c r="M1017" s="10"/>
      <c r="N1017" s="10"/>
      <c r="O1017" s="10"/>
      <c r="P1017" s="10"/>
      <c r="Q1017" s="10"/>
      <c r="R1017" s="10"/>
    </row>
    <row r="1018" spans="1:18" ht="33">
      <c r="A1018" s="685"/>
      <c r="B1018" s="9"/>
      <c r="C1018" s="9"/>
      <c r="D1018" s="9"/>
      <c r="E1018" s="9"/>
      <c r="F1018" s="10"/>
      <c r="G1018" s="13"/>
      <c r="H1018" s="10"/>
      <c r="I1018" s="10"/>
      <c r="J1018" s="10"/>
      <c r="K1018" s="10"/>
      <c r="L1018" s="10"/>
      <c r="M1018" s="10"/>
      <c r="N1018" s="10"/>
      <c r="O1018" s="10"/>
      <c r="P1018" s="10"/>
      <c r="Q1018" s="10"/>
      <c r="R1018" s="10"/>
    </row>
    <row r="1019" spans="1:18" ht="33">
      <c r="A1019" s="685"/>
      <c r="B1019" s="9"/>
      <c r="C1019" s="9"/>
      <c r="D1019" s="9"/>
      <c r="E1019" s="9"/>
      <c r="F1019" s="10"/>
      <c r="G1019" s="13"/>
      <c r="H1019" s="10"/>
      <c r="I1019" s="10"/>
      <c r="J1019" s="10"/>
      <c r="K1019" s="10"/>
      <c r="L1019" s="10"/>
      <c r="M1019" s="10"/>
      <c r="N1019" s="10"/>
      <c r="O1019" s="10"/>
      <c r="P1019" s="10"/>
      <c r="Q1019" s="10"/>
      <c r="R1019" s="10"/>
    </row>
    <row r="1020" spans="1:18" ht="33">
      <c r="A1020" s="685"/>
      <c r="B1020" s="9"/>
      <c r="C1020" s="9"/>
      <c r="D1020" s="9"/>
      <c r="E1020" s="9"/>
      <c r="F1020" s="10"/>
      <c r="G1020" s="13"/>
      <c r="H1020" s="10"/>
      <c r="I1020" s="10"/>
      <c r="J1020" s="10"/>
      <c r="K1020" s="10"/>
      <c r="L1020" s="10"/>
      <c r="M1020" s="10"/>
      <c r="N1020" s="10"/>
      <c r="O1020" s="10"/>
      <c r="P1020" s="10"/>
      <c r="Q1020" s="10"/>
      <c r="R1020" s="10"/>
    </row>
    <row r="1021" spans="1:18" ht="33">
      <c r="A1021" s="685"/>
      <c r="B1021" s="9"/>
      <c r="C1021" s="9"/>
      <c r="D1021" s="9"/>
      <c r="E1021" s="9"/>
      <c r="F1021" s="10"/>
      <c r="G1021" s="13"/>
      <c r="H1021" s="10"/>
      <c r="I1021" s="10"/>
      <c r="J1021" s="10"/>
      <c r="K1021" s="10"/>
      <c r="L1021" s="10"/>
      <c r="M1021" s="10"/>
      <c r="N1021" s="10"/>
      <c r="O1021" s="10"/>
      <c r="P1021" s="10"/>
      <c r="Q1021" s="10"/>
      <c r="R1021" s="10"/>
    </row>
    <row r="1022" spans="1:18" ht="33">
      <c r="A1022" s="685"/>
      <c r="B1022" s="9"/>
      <c r="C1022" s="9"/>
      <c r="D1022" s="9"/>
      <c r="E1022" s="9"/>
      <c r="F1022" s="10"/>
      <c r="G1022" s="13"/>
      <c r="H1022" s="10"/>
      <c r="I1022" s="10"/>
      <c r="J1022" s="10"/>
      <c r="K1022" s="10"/>
      <c r="L1022" s="10"/>
      <c r="M1022" s="10"/>
      <c r="N1022" s="10"/>
      <c r="O1022" s="10"/>
      <c r="P1022" s="10"/>
      <c r="Q1022" s="10"/>
      <c r="R1022" s="10"/>
    </row>
    <row r="1023" spans="1:18" ht="33">
      <c r="A1023" s="685"/>
      <c r="B1023" s="9"/>
      <c r="C1023" s="9"/>
      <c r="D1023" s="9"/>
      <c r="E1023" s="9"/>
      <c r="F1023" s="10"/>
      <c r="G1023" s="13"/>
      <c r="H1023" s="10"/>
      <c r="I1023" s="10"/>
      <c r="J1023" s="10"/>
      <c r="K1023" s="10"/>
      <c r="L1023" s="10"/>
      <c r="M1023" s="10"/>
      <c r="N1023" s="10"/>
      <c r="O1023" s="10"/>
      <c r="P1023" s="10"/>
      <c r="Q1023" s="10"/>
      <c r="R1023" s="10"/>
    </row>
    <row r="1024" spans="1:18" ht="33">
      <c r="A1024" s="685"/>
      <c r="B1024" s="9"/>
      <c r="C1024" s="9"/>
      <c r="D1024" s="9"/>
      <c r="E1024" s="9"/>
      <c r="F1024" s="10"/>
      <c r="G1024" s="13"/>
      <c r="H1024" s="10"/>
      <c r="I1024" s="10"/>
      <c r="J1024" s="10"/>
      <c r="K1024" s="10"/>
      <c r="L1024" s="10"/>
      <c r="M1024" s="10"/>
      <c r="N1024" s="10"/>
      <c r="O1024" s="10"/>
      <c r="P1024" s="10"/>
      <c r="Q1024" s="10"/>
      <c r="R1024" s="10"/>
    </row>
    <row r="1025" spans="1:18" ht="33">
      <c r="A1025" s="685"/>
      <c r="B1025" s="9"/>
      <c r="C1025" s="9"/>
      <c r="D1025" s="9"/>
      <c r="E1025" s="9"/>
      <c r="F1025" s="10"/>
      <c r="G1025" s="13"/>
      <c r="H1025" s="10"/>
      <c r="I1025" s="10"/>
      <c r="J1025" s="10"/>
      <c r="K1025" s="10"/>
      <c r="L1025" s="10"/>
      <c r="M1025" s="10"/>
      <c r="N1025" s="10"/>
      <c r="O1025" s="10"/>
      <c r="P1025" s="10"/>
      <c r="Q1025" s="10"/>
      <c r="R1025" s="10"/>
    </row>
    <row r="1026" spans="1:18" ht="33">
      <c r="A1026" s="685"/>
      <c r="B1026" s="9"/>
      <c r="C1026" s="9"/>
      <c r="D1026" s="9"/>
      <c r="E1026" s="9"/>
      <c r="F1026" s="10"/>
      <c r="G1026" s="13"/>
      <c r="H1026" s="10"/>
      <c r="I1026" s="10"/>
      <c r="J1026" s="10"/>
      <c r="K1026" s="10"/>
      <c r="L1026" s="10"/>
      <c r="M1026" s="10"/>
      <c r="N1026" s="10"/>
      <c r="O1026" s="10"/>
      <c r="P1026" s="10"/>
      <c r="Q1026" s="10"/>
      <c r="R1026" s="10"/>
    </row>
    <row r="1027" spans="1:18" ht="33">
      <c r="A1027" s="685"/>
      <c r="B1027" s="9"/>
      <c r="C1027" s="9"/>
      <c r="D1027" s="9"/>
      <c r="E1027" s="9"/>
      <c r="F1027" s="10"/>
      <c r="G1027" s="13"/>
      <c r="H1027" s="10"/>
      <c r="I1027" s="10"/>
      <c r="J1027" s="10"/>
      <c r="K1027" s="10"/>
      <c r="L1027" s="10"/>
      <c r="M1027" s="10"/>
      <c r="N1027" s="10"/>
      <c r="O1027" s="10"/>
      <c r="P1027" s="10"/>
      <c r="Q1027" s="10"/>
      <c r="R1027" s="10"/>
    </row>
    <row r="1028" spans="1:18" ht="33">
      <c r="A1028" s="685"/>
      <c r="B1028" s="9"/>
      <c r="C1028" s="9"/>
      <c r="D1028" s="9"/>
      <c r="E1028" s="9"/>
      <c r="F1028" s="10"/>
      <c r="G1028" s="13"/>
      <c r="H1028" s="10"/>
      <c r="I1028" s="10"/>
      <c r="J1028" s="10"/>
      <c r="K1028" s="10"/>
      <c r="L1028" s="10"/>
      <c r="M1028" s="10"/>
      <c r="N1028" s="10"/>
      <c r="O1028" s="10"/>
      <c r="P1028" s="10"/>
      <c r="Q1028" s="10"/>
      <c r="R1028" s="10"/>
    </row>
    <row r="1029" spans="1:18" ht="33">
      <c r="A1029" s="685"/>
      <c r="B1029" s="9"/>
      <c r="C1029" s="9"/>
      <c r="D1029" s="9"/>
      <c r="E1029" s="9"/>
      <c r="F1029" s="10"/>
      <c r="G1029" s="13"/>
      <c r="H1029" s="10"/>
      <c r="I1029" s="10"/>
      <c r="J1029" s="10"/>
      <c r="K1029" s="10"/>
      <c r="L1029" s="10"/>
      <c r="M1029" s="10"/>
      <c r="N1029" s="10"/>
      <c r="O1029" s="10"/>
      <c r="P1029" s="10"/>
      <c r="Q1029" s="10"/>
      <c r="R1029" s="10"/>
    </row>
    <row r="1030" spans="1:18" ht="33">
      <c r="A1030" s="685"/>
      <c r="B1030" s="9"/>
      <c r="C1030" s="9"/>
      <c r="D1030" s="9"/>
      <c r="E1030" s="9"/>
      <c r="F1030" s="10"/>
      <c r="G1030" s="13"/>
      <c r="H1030" s="10"/>
      <c r="I1030" s="10"/>
      <c r="J1030" s="10"/>
      <c r="K1030" s="10"/>
      <c r="L1030" s="10"/>
      <c r="M1030" s="10"/>
      <c r="N1030" s="10"/>
      <c r="O1030" s="10"/>
      <c r="P1030" s="10"/>
      <c r="Q1030" s="10"/>
      <c r="R1030" s="10"/>
    </row>
    <row r="1031" spans="1:18" ht="33">
      <c r="A1031" s="685"/>
      <c r="B1031" s="9"/>
      <c r="C1031" s="9"/>
      <c r="D1031" s="9"/>
      <c r="E1031" s="9"/>
      <c r="F1031" s="10"/>
      <c r="G1031" s="13"/>
      <c r="H1031" s="10"/>
      <c r="I1031" s="10"/>
      <c r="J1031" s="10"/>
      <c r="K1031" s="10"/>
      <c r="L1031" s="10"/>
      <c r="M1031" s="10"/>
      <c r="N1031" s="10"/>
      <c r="O1031" s="10"/>
      <c r="P1031" s="10"/>
      <c r="Q1031" s="10"/>
      <c r="R1031" s="10"/>
    </row>
    <row r="1032" spans="1:18" ht="33">
      <c r="A1032" s="685"/>
      <c r="B1032" s="9"/>
      <c r="C1032" s="9"/>
      <c r="D1032" s="9"/>
      <c r="E1032" s="9"/>
      <c r="F1032" s="10"/>
      <c r="G1032" s="13"/>
      <c r="H1032" s="10"/>
      <c r="I1032" s="10"/>
      <c r="J1032" s="10"/>
      <c r="K1032" s="10"/>
      <c r="L1032" s="10"/>
      <c r="M1032" s="10"/>
      <c r="N1032" s="10"/>
      <c r="O1032" s="10"/>
      <c r="P1032" s="10"/>
      <c r="Q1032" s="10"/>
      <c r="R1032" s="10"/>
    </row>
    <row r="1033" spans="1:18" ht="33">
      <c r="A1033" s="685"/>
      <c r="B1033" s="9"/>
      <c r="C1033" s="9"/>
      <c r="D1033" s="9"/>
      <c r="E1033" s="9"/>
      <c r="F1033" s="10"/>
      <c r="G1033" s="13"/>
      <c r="H1033" s="10"/>
      <c r="I1033" s="10"/>
      <c r="J1033" s="10"/>
      <c r="K1033" s="10"/>
      <c r="L1033" s="10"/>
      <c r="M1033" s="10"/>
      <c r="N1033" s="10"/>
      <c r="O1033" s="10"/>
      <c r="P1033" s="10"/>
      <c r="Q1033" s="10"/>
      <c r="R1033" s="10"/>
    </row>
    <row r="1034" spans="1:18" ht="33">
      <c r="A1034" s="685"/>
      <c r="B1034" s="9"/>
      <c r="C1034" s="9"/>
      <c r="D1034" s="9"/>
      <c r="E1034" s="9"/>
      <c r="F1034" s="10"/>
      <c r="G1034" s="13"/>
      <c r="H1034" s="10"/>
      <c r="I1034" s="10"/>
      <c r="J1034" s="10"/>
      <c r="K1034" s="10"/>
      <c r="L1034" s="10"/>
      <c r="M1034" s="10"/>
      <c r="N1034" s="10"/>
      <c r="O1034" s="10"/>
      <c r="P1034" s="10"/>
      <c r="Q1034" s="10"/>
      <c r="R1034" s="10"/>
    </row>
    <row r="1035" spans="1:18" ht="33">
      <c r="A1035" s="685"/>
      <c r="B1035" s="9"/>
      <c r="C1035" s="9"/>
      <c r="D1035" s="9"/>
      <c r="E1035" s="9"/>
      <c r="F1035" s="10"/>
      <c r="G1035" s="13"/>
      <c r="H1035" s="10"/>
      <c r="I1035" s="10"/>
      <c r="J1035" s="10"/>
      <c r="K1035" s="10"/>
      <c r="L1035" s="10"/>
      <c r="M1035" s="10"/>
      <c r="N1035" s="10"/>
      <c r="O1035" s="10"/>
      <c r="P1035" s="10"/>
      <c r="Q1035" s="10"/>
      <c r="R1035" s="10"/>
    </row>
    <row r="1036" spans="1:18" ht="33">
      <c r="A1036" s="685"/>
      <c r="B1036" s="9"/>
      <c r="C1036" s="9"/>
      <c r="D1036" s="9"/>
      <c r="E1036" s="9"/>
      <c r="F1036" s="10"/>
      <c r="G1036" s="13"/>
      <c r="H1036" s="10"/>
      <c r="I1036" s="10"/>
      <c r="J1036" s="10"/>
      <c r="K1036" s="10"/>
      <c r="L1036" s="10"/>
      <c r="M1036" s="10"/>
      <c r="N1036" s="10"/>
      <c r="O1036" s="10"/>
      <c r="P1036" s="10"/>
      <c r="Q1036" s="10"/>
      <c r="R1036" s="10"/>
    </row>
    <row r="1037" spans="1:18" ht="33">
      <c r="A1037" s="685"/>
      <c r="B1037" s="9"/>
      <c r="C1037" s="9"/>
      <c r="D1037" s="9"/>
      <c r="E1037" s="9"/>
      <c r="F1037" s="10"/>
      <c r="G1037" s="13"/>
      <c r="H1037" s="10"/>
      <c r="I1037" s="10"/>
      <c r="J1037" s="10"/>
      <c r="K1037" s="10"/>
      <c r="L1037" s="10"/>
      <c r="M1037" s="10"/>
      <c r="N1037" s="10"/>
      <c r="O1037" s="10"/>
      <c r="P1037" s="10"/>
      <c r="Q1037" s="10"/>
      <c r="R1037" s="10"/>
    </row>
    <row r="1038" spans="1:18" ht="33">
      <c r="A1038" s="685"/>
      <c r="B1038" s="9"/>
      <c r="C1038" s="9"/>
      <c r="D1038" s="9"/>
      <c r="E1038" s="9"/>
      <c r="F1038" s="10"/>
      <c r="G1038" s="13"/>
      <c r="H1038" s="10"/>
      <c r="I1038" s="10"/>
      <c r="J1038" s="10"/>
      <c r="K1038" s="10"/>
      <c r="L1038" s="10"/>
      <c r="M1038" s="10"/>
      <c r="N1038" s="10"/>
      <c r="O1038" s="10"/>
      <c r="P1038" s="10"/>
      <c r="Q1038" s="10"/>
      <c r="R1038" s="10"/>
    </row>
    <row r="1039" spans="1:18" ht="33">
      <c r="A1039" s="685"/>
      <c r="B1039" s="9"/>
      <c r="C1039" s="9"/>
      <c r="D1039" s="9"/>
      <c r="E1039" s="9"/>
      <c r="F1039" s="10"/>
      <c r="G1039" s="13"/>
      <c r="H1039" s="10"/>
      <c r="I1039" s="10"/>
      <c r="J1039" s="10"/>
      <c r="K1039" s="10"/>
      <c r="L1039" s="10"/>
      <c r="M1039" s="10"/>
      <c r="N1039" s="10"/>
      <c r="O1039" s="10"/>
      <c r="P1039" s="10"/>
      <c r="Q1039" s="10"/>
      <c r="R1039" s="10"/>
    </row>
    <row r="1040" spans="1:18" ht="33">
      <c r="A1040" s="685"/>
      <c r="B1040" s="9"/>
      <c r="C1040" s="9"/>
      <c r="D1040" s="9"/>
      <c r="E1040" s="9"/>
      <c r="F1040" s="10"/>
      <c r="G1040" s="13"/>
      <c r="H1040" s="10"/>
      <c r="I1040" s="10"/>
      <c r="J1040" s="10"/>
      <c r="K1040" s="10"/>
      <c r="L1040" s="10"/>
      <c r="M1040" s="10"/>
      <c r="N1040" s="10"/>
      <c r="O1040" s="10"/>
      <c r="P1040" s="10"/>
      <c r="Q1040" s="10"/>
      <c r="R1040" s="10"/>
    </row>
    <row r="1041" spans="1:18" ht="33">
      <c r="A1041" s="685"/>
      <c r="B1041" s="9"/>
      <c r="C1041" s="9"/>
      <c r="D1041" s="9"/>
      <c r="E1041" s="9"/>
      <c r="F1041" s="10"/>
      <c r="G1041" s="13"/>
      <c r="H1041" s="10"/>
      <c r="I1041" s="10"/>
      <c r="J1041" s="10"/>
      <c r="K1041" s="10"/>
      <c r="L1041" s="10"/>
      <c r="M1041" s="10"/>
      <c r="N1041" s="10"/>
      <c r="O1041" s="10"/>
      <c r="P1041" s="10"/>
      <c r="Q1041" s="10"/>
      <c r="R1041" s="10"/>
    </row>
    <row r="1042" spans="1:18" ht="33">
      <c r="A1042" s="685"/>
      <c r="B1042" s="9"/>
      <c r="C1042" s="9"/>
      <c r="D1042" s="9"/>
      <c r="E1042" s="9"/>
      <c r="F1042" s="10"/>
      <c r="G1042" s="13"/>
      <c r="H1042" s="10"/>
      <c r="I1042" s="10"/>
      <c r="J1042" s="10"/>
      <c r="K1042" s="10"/>
      <c r="L1042" s="10"/>
      <c r="M1042" s="10"/>
      <c r="N1042" s="10"/>
      <c r="O1042" s="10"/>
      <c r="P1042" s="10"/>
      <c r="Q1042" s="10"/>
      <c r="R1042" s="10"/>
    </row>
    <row r="1043" spans="1:18" ht="33">
      <c r="A1043" s="685"/>
      <c r="B1043" s="9"/>
      <c r="C1043" s="9"/>
      <c r="D1043" s="9"/>
      <c r="E1043" s="9"/>
      <c r="F1043" s="10"/>
      <c r="G1043" s="13"/>
      <c r="H1043" s="10"/>
      <c r="I1043" s="10"/>
      <c r="J1043" s="10"/>
      <c r="K1043" s="10"/>
      <c r="L1043" s="10"/>
      <c r="M1043" s="10"/>
      <c r="N1043" s="10"/>
      <c r="O1043" s="10"/>
      <c r="P1043" s="10"/>
      <c r="Q1043" s="10"/>
      <c r="R1043" s="10"/>
    </row>
    <row r="1044" spans="1:18" ht="33">
      <c r="A1044" s="685"/>
      <c r="B1044" s="9"/>
      <c r="C1044" s="9"/>
      <c r="D1044" s="9"/>
      <c r="E1044" s="9"/>
      <c r="F1044" s="10"/>
      <c r="G1044" s="13"/>
      <c r="H1044" s="10"/>
      <c r="I1044" s="10"/>
      <c r="J1044" s="10"/>
      <c r="K1044" s="10"/>
      <c r="L1044" s="10"/>
      <c r="M1044" s="10"/>
      <c r="N1044" s="10"/>
      <c r="O1044" s="10"/>
      <c r="P1044" s="10"/>
      <c r="Q1044" s="10"/>
      <c r="R1044" s="10"/>
    </row>
    <row r="1045" spans="1:18" ht="33">
      <c r="A1045" s="685"/>
      <c r="B1045" s="9"/>
      <c r="C1045" s="9"/>
      <c r="D1045" s="9"/>
      <c r="E1045" s="9"/>
      <c r="F1045" s="10"/>
      <c r="G1045" s="13"/>
      <c r="H1045" s="10"/>
      <c r="I1045" s="10"/>
      <c r="J1045" s="10"/>
      <c r="K1045" s="10"/>
      <c r="L1045" s="10"/>
      <c r="M1045" s="10"/>
      <c r="N1045" s="10"/>
      <c r="O1045" s="10"/>
      <c r="P1045" s="10"/>
      <c r="Q1045" s="10"/>
      <c r="R1045" s="10"/>
    </row>
    <row r="1046" spans="1:18" ht="33">
      <c r="A1046" s="685"/>
      <c r="B1046" s="9"/>
      <c r="C1046" s="9"/>
      <c r="D1046" s="9"/>
      <c r="E1046" s="9"/>
      <c r="F1046" s="10"/>
      <c r="G1046" s="13"/>
      <c r="H1046" s="10"/>
      <c r="I1046" s="10"/>
      <c r="J1046" s="10"/>
      <c r="K1046" s="10"/>
      <c r="L1046" s="10"/>
      <c r="M1046" s="10"/>
      <c r="N1046" s="10"/>
      <c r="O1046" s="10"/>
      <c r="P1046" s="10"/>
      <c r="Q1046" s="10"/>
      <c r="R1046" s="10"/>
    </row>
    <row r="1047" spans="1:18" ht="33">
      <c r="A1047" s="685"/>
      <c r="B1047" s="9"/>
      <c r="C1047" s="9"/>
      <c r="D1047" s="9"/>
      <c r="E1047" s="9"/>
      <c r="F1047" s="10"/>
      <c r="G1047" s="13"/>
      <c r="H1047" s="10"/>
      <c r="I1047" s="10"/>
      <c r="J1047" s="10"/>
      <c r="K1047" s="10"/>
      <c r="L1047" s="10"/>
      <c r="M1047" s="10"/>
      <c r="N1047" s="10"/>
      <c r="O1047" s="10"/>
      <c r="P1047" s="10"/>
      <c r="Q1047" s="10"/>
      <c r="R1047" s="10"/>
    </row>
    <row r="1048" spans="1:18" ht="33">
      <c r="A1048" s="685"/>
      <c r="B1048" s="9"/>
      <c r="C1048" s="9"/>
      <c r="D1048" s="9"/>
      <c r="E1048" s="9"/>
      <c r="F1048" s="10"/>
      <c r="G1048" s="13"/>
      <c r="H1048" s="10"/>
      <c r="I1048" s="10"/>
      <c r="J1048" s="10"/>
      <c r="K1048" s="10"/>
      <c r="L1048" s="10"/>
      <c r="M1048" s="10"/>
      <c r="N1048" s="10"/>
      <c r="O1048" s="10"/>
      <c r="P1048" s="10"/>
      <c r="Q1048" s="10"/>
      <c r="R1048" s="10"/>
    </row>
    <row r="1049" spans="1:18" ht="33">
      <c r="A1049" s="685"/>
      <c r="B1049" s="9"/>
      <c r="C1049" s="9"/>
      <c r="D1049" s="9"/>
      <c r="E1049" s="9"/>
      <c r="F1049" s="10"/>
      <c r="G1049" s="13"/>
      <c r="H1049" s="10"/>
      <c r="I1049" s="10"/>
      <c r="J1049" s="10"/>
      <c r="K1049" s="10"/>
      <c r="L1049" s="10"/>
      <c r="M1049" s="10"/>
      <c r="N1049" s="10"/>
      <c r="O1049" s="10"/>
      <c r="P1049" s="10"/>
      <c r="Q1049" s="10"/>
      <c r="R1049" s="10"/>
    </row>
    <row r="1050" spans="1:18" ht="33">
      <c r="A1050" s="685"/>
      <c r="B1050" s="9"/>
      <c r="C1050" s="9"/>
      <c r="D1050" s="9"/>
      <c r="E1050" s="9"/>
      <c r="F1050" s="10"/>
      <c r="G1050" s="13"/>
      <c r="H1050" s="10"/>
      <c r="I1050" s="10"/>
      <c r="J1050" s="10"/>
      <c r="K1050" s="10"/>
      <c r="L1050" s="10"/>
      <c r="M1050" s="10"/>
      <c r="N1050" s="10"/>
      <c r="O1050" s="10"/>
      <c r="P1050" s="10"/>
      <c r="Q1050" s="10"/>
      <c r="R1050" s="10"/>
    </row>
    <row r="1051" spans="1:18" ht="33">
      <c r="A1051" s="685"/>
      <c r="B1051" s="9"/>
      <c r="C1051" s="9"/>
      <c r="D1051" s="9"/>
      <c r="E1051" s="9"/>
      <c r="F1051" s="10"/>
      <c r="G1051" s="13"/>
      <c r="H1051" s="10"/>
      <c r="I1051" s="10"/>
      <c r="J1051" s="10"/>
      <c r="K1051" s="10"/>
      <c r="L1051" s="10"/>
      <c r="M1051" s="10"/>
      <c r="N1051" s="10"/>
      <c r="O1051" s="10"/>
      <c r="P1051" s="10"/>
      <c r="Q1051" s="10"/>
      <c r="R1051" s="10"/>
    </row>
    <row r="1052" spans="1:18" ht="33">
      <c r="A1052" s="685"/>
      <c r="B1052" s="9"/>
      <c r="C1052" s="9"/>
      <c r="D1052" s="9"/>
      <c r="E1052" s="9"/>
      <c r="F1052" s="10"/>
      <c r="G1052" s="13"/>
      <c r="H1052" s="10"/>
      <c r="I1052" s="10"/>
      <c r="J1052" s="10"/>
      <c r="K1052" s="10"/>
      <c r="L1052" s="10"/>
      <c r="M1052" s="10"/>
      <c r="N1052" s="10"/>
      <c r="O1052" s="10"/>
      <c r="P1052" s="10"/>
      <c r="Q1052" s="10"/>
      <c r="R1052" s="10"/>
    </row>
    <row r="1053" spans="1:18" ht="33">
      <c r="A1053" s="685"/>
      <c r="B1053" s="9"/>
      <c r="C1053" s="9"/>
      <c r="D1053" s="9"/>
      <c r="E1053" s="9"/>
      <c r="F1053" s="10"/>
      <c r="G1053" s="13"/>
      <c r="H1053" s="10"/>
      <c r="I1053" s="10"/>
      <c r="J1053" s="10"/>
      <c r="K1053" s="10"/>
      <c r="L1053" s="10"/>
      <c r="M1053" s="10"/>
      <c r="N1053" s="10"/>
      <c r="O1053" s="10"/>
      <c r="P1053" s="10"/>
      <c r="Q1053" s="10"/>
      <c r="R1053" s="10"/>
    </row>
    <row r="1054" spans="1:18" ht="33">
      <c r="A1054" s="685"/>
      <c r="B1054" s="9"/>
      <c r="C1054" s="9"/>
      <c r="D1054" s="9"/>
      <c r="E1054" s="9"/>
      <c r="F1054" s="10"/>
      <c r="G1054" s="13"/>
      <c r="H1054" s="10"/>
      <c r="I1054" s="10"/>
      <c r="J1054" s="10"/>
      <c r="K1054" s="10"/>
      <c r="L1054" s="10"/>
      <c r="M1054" s="10"/>
      <c r="N1054" s="10"/>
      <c r="O1054" s="10"/>
      <c r="P1054" s="10"/>
      <c r="Q1054" s="10"/>
      <c r="R1054" s="10"/>
    </row>
    <row r="1055" spans="1:18" ht="33">
      <c r="A1055" s="685"/>
      <c r="B1055" s="9"/>
      <c r="C1055" s="9"/>
      <c r="D1055" s="9"/>
      <c r="E1055" s="9"/>
      <c r="F1055" s="10"/>
      <c r="G1055" s="13"/>
      <c r="H1055" s="10"/>
      <c r="I1055" s="10"/>
      <c r="J1055" s="10"/>
      <c r="K1055" s="10"/>
      <c r="L1055" s="10"/>
      <c r="M1055" s="10"/>
      <c r="N1055" s="10"/>
      <c r="O1055" s="10"/>
      <c r="P1055" s="10"/>
      <c r="Q1055" s="10"/>
      <c r="R1055" s="10"/>
    </row>
    <row r="1056" spans="1:18" ht="33">
      <c r="A1056" s="685"/>
      <c r="B1056" s="9"/>
      <c r="C1056" s="9"/>
      <c r="D1056" s="9"/>
      <c r="E1056" s="9"/>
      <c r="F1056" s="10"/>
      <c r="G1056" s="13"/>
      <c r="H1056" s="10"/>
      <c r="I1056" s="10"/>
      <c r="J1056" s="10"/>
      <c r="K1056" s="10"/>
      <c r="L1056" s="10"/>
      <c r="M1056" s="10"/>
      <c r="N1056" s="10"/>
      <c r="O1056" s="10"/>
      <c r="P1056" s="10"/>
      <c r="Q1056" s="10"/>
      <c r="R1056" s="10"/>
    </row>
    <row r="1057" spans="1:18" ht="33">
      <c r="A1057" s="685"/>
      <c r="B1057" s="9"/>
      <c r="C1057" s="9"/>
      <c r="D1057" s="9"/>
      <c r="E1057" s="9"/>
      <c r="F1057" s="10"/>
      <c r="G1057" s="13"/>
      <c r="H1057" s="10"/>
      <c r="I1057" s="10"/>
      <c r="J1057" s="10"/>
      <c r="K1057" s="10"/>
      <c r="L1057" s="10"/>
      <c r="M1057" s="10"/>
      <c r="N1057" s="10"/>
      <c r="O1057" s="10"/>
      <c r="P1057" s="10"/>
      <c r="Q1057" s="10"/>
      <c r="R1057" s="10"/>
    </row>
    <row r="1058" spans="1:18" ht="33">
      <c r="A1058" s="685"/>
      <c r="B1058" s="9"/>
      <c r="C1058" s="9"/>
      <c r="D1058" s="9"/>
      <c r="E1058" s="9"/>
      <c r="F1058" s="10"/>
      <c r="G1058" s="13"/>
      <c r="H1058" s="10"/>
      <c r="I1058" s="10"/>
      <c r="J1058" s="10"/>
      <c r="K1058" s="10"/>
      <c r="L1058" s="10"/>
      <c r="M1058" s="10"/>
      <c r="N1058" s="10"/>
      <c r="O1058" s="10"/>
      <c r="P1058" s="10"/>
      <c r="Q1058" s="10"/>
      <c r="R1058" s="10"/>
    </row>
    <row r="1059" spans="1:18" ht="33">
      <c r="A1059" s="685"/>
      <c r="B1059" s="9"/>
      <c r="C1059" s="9"/>
      <c r="D1059" s="9"/>
      <c r="E1059" s="9"/>
      <c r="F1059" s="10"/>
      <c r="G1059" s="13"/>
      <c r="H1059" s="10"/>
      <c r="I1059" s="10"/>
      <c r="J1059" s="10"/>
      <c r="K1059" s="10"/>
      <c r="L1059" s="10"/>
      <c r="M1059" s="10"/>
      <c r="N1059" s="10"/>
      <c r="O1059" s="10"/>
      <c r="P1059" s="10"/>
      <c r="Q1059" s="10"/>
      <c r="R1059" s="10"/>
    </row>
    <row r="1060" spans="1:18" ht="33">
      <c r="A1060" s="685"/>
      <c r="B1060" s="9"/>
      <c r="C1060" s="9"/>
      <c r="D1060" s="9"/>
      <c r="E1060" s="9"/>
      <c r="F1060" s="10"/>
      <c r="G1060" s="13"/>
      <c r="H1060" s="10"/>
      <c r="I1060" s="10"/>
      <c r="J1060" s="10"/>
      <c r="K1060" s="10"/>
      <c r="L1060" s="10"/>
      <c r="M1060" s="10"/>
      <c r="N1060" s="10"/>
      <c r="O1060" s="10"/>
      <c r="P1060" s="10"/>
      <c r="Q1060" s="10"/>
      <c r="R1060" s="10"/>
    </row>
    <row r="1061" spans="1:18" ht="33">
      <c r="A1061" s="685"/>
      <c r="B1061" s="9"/>
      <c r="C1061" s="9"/>
      <c r="D1061" s="9"/>
      <c r="E1061" s="9"/>
      <c r="F1061" s="10"/>
      <c r="G1061" s="13"/>
      <c r="H1061" s="10"/>
      <c r="I1061" s="10"/>
      <c r="J1061" s="10"/>
      <c r="K1061" s="10"/>
      <c r="L1061" s="10"/>
      <c r="M1061" s="10"/>
      <c r="N1061" s="10"/>
      <c r="O1061" s="10"/>
      <c r="P1061" s="10"/>
      <c r="Q1061" s="10"/>
      <c r="R1061" s="10"/>
    </row>
    <row r="1062" spans="1:18" ht="33">
      <c r="A1062" s="685"/>
      <c r="B1062" s="9"/>
      <c r="C1062" s="9"/>
      <c r="D1062" s="9"/>
      <c r="E1062" s="9"/>
      <c r="F1062" s="10"/>
      <c r="G1062" s="13"/>
      <c r="H1062" s="10"/>
      <c r="I1062" s="10"/>
      <c r="J1062" s="10"/>
      <c r="K1062" s="10"/>
      <c r="L1062" s="10"/>
      <c r="M1062" s="10"/>
      <c r="N1062" s="10"/>
      <c r="O1062" s="10"/>
      <c r="P1062" s="10"/>
      <c r="Q1062" s="10"/>
      <c r="R1062" s="10"/>
    </row>
    <row r="1063" spans="1:18" ht="33">
      <c r="A1063" s="685"/>
      <c r="B1063" s="9"/>
      <c r="C1063" s="9"/>
      <c r="D1063" s="9"/>
      <c r="E1063" s="9"/>
      <c r="F1063" s="10"/>
      <c r="G1063" s="13"/>
      <c r="H1063" s="10"/>
      <c r="I1063" s="10"/>
      <c r="J1063" s="10"/>
      <c r="K1063" s="10"/>
      <c r="L1063" s="10"/>
      <c r="M1063" s="10"/>
      <c r="N1063" s="10"/>
      <c r="O1063" s="10"/>
      <c r="P1063" s="10"/>
      <c r="Q1063" s="10"/>
      <c r="R1063" s="10"/>
    </row>
    <row r="1064" spans="1:18" ht="33">
      <c r="A1064" s="685"/>
      <c r="B1064" s="9"/>
      <c r="C1064" s="9"/>
      <c r="D1064" s="9"/>
      <c r="E1064" s="9"/>
      <c r="F1064" s="10"/>
      <c r="G1064" s="13"/>
      <c r="H1064" s="10"/>
      <c r="I1064" s="10"/>
      <c r="J1064" s="10"/>
      <c r="K1064" s="10"/>
      <c r="L1064" s="10"/>
      <c r="M1064" s="10"/>
      <c r="N1064" s="10"/>
      <c r="O1064" s="10"/>
      <c r="P1064" s="10"/>
      <c r="Q1064" s="10"/>
      <c r="R1064" s="10"/>
    </row>
    <row r="1065" spans="1:18" ht="33">
      <c r="A1065" s="685"/>
      <c r="B1065" s="9"/>
      <c r="C1065" s="9"/>
      <c r="D1065" s="9"/>
      <c r="E1065" s="9"/>
      <c r="F1065" s="10"/>
      <c r="G1065" s="13"/>
      <c r="H1065" s="10"/>
      <c r="I1065" s="10"/>
      <c r="J1065" s="10"/>
      <c r="K1065" s="10"/>
      <c r="L1065" s="10"/>
      <c r="M1065" s="10"/>
      <c r="N1065" s="10"/>
      <c r="O1065" s="10"/>
      <c r="P1065" s="10"/>
      <c r="Q1065" s="10"/>
      <c r="R1065" s="10"/>
    </row>
    <row r="1066" spans="1:18" ht="33">
      <c r="A1066" s="685"/>
      <c r="B1066" s="9"/>
      <c r="C1066" s="9"/>
      <c r="D1066" s="9"/>
      <c r="E1066" s="9"/>
      <c r="F1066" s="10"/>
      <c r="G1066" s="13"/>
      <c r="H1066" s="10"/>
      <c r="I1066" s="10"/>
      <c r="J1066" s="10"/>
      <c r="K1066" s="10"/>
      <c r="L1066" s="10"/>
      <c r="M1066" s="10"/>
      <c r="N1066" s="10"/>
      <c r="O1066" s="10"/>
      <c r="P1066" s="10"/>
      <c r="Q1066" s="10"/>
      <c r="R1066" s="10"/>
    </row>
    <row r="1067" spans="1:18" ht="33">
      <c r="A1067" s="685"/>
      <c r="B1067" s="9"/>
      <c r="C1067" s="9"/>
      <c r="D1067" s="9"/>
      <c r="E1067" s="9"/>
      <c r="F1067" s="10"/>
      <c r="G1067" s="13"/>
      <c r="H1067" s="10"/>
      <c r="I1067" s="10"/>
      <c r="J1067" s="10"/>
      <c r="K1067" s="10"/>
      <c r="L1067" s="10"/>
      <c r="M1067" s="10"/>
      <c r="N1067" s="10"/>
      <c r="O1067" s="10"/>
      <c r="P1067" s="10"/>
      <c r="Q1067" s="10"/>
      <c r="R1067" s="10"/>
    </row>
    <row r="1068" spans="1:18" ht="33">
      <c r="A1068" s="685"/>
      <c r="B1068" s="9"/>
      <c r="C1068" s="9"/>
      <c r="D1068" s="9"/>
      <c r="E1068" s="9"/>
      <c r="F1068" s="10"/>
      <c r="G1068" s="13"/>
      <c r="H1068" s="10"/>
      <c r="I1068" s="10"/>
      <c r="J1068" s="10"/>
      <c r="K1068" s="10"/>
      <c r="L1068" s="10"/>
      <c r="M1068" s="10"/>
      <c r="N1068" s="10"/>
      <c r="O1068" s="10"/>
      <c r="P1068" s="10"/>
      <c r="Q1068" s="10"/>
      <c r="R1068" s="10"/>
    </row>
    <row r="1069" spans="1:18" ht="33">
      <c r="A1069" s="685"/>
      <c r="B1069" s="9"/>
      <c r="C1069" s="9"/>
      <c r="D1069" s="9"/>
      <c r="E1069" s="9"/>
      <c r="F1069" s="10"/>
      <c r="G1069" s="13"/>
      <c r="H1069" s="10"/>
      <c r="I1069" s="10"/>
      <c r="J1069" s="10"/>
      <c r="K1069" s="10"/>
      <c r="L1069" s="10"/>
      <c r="M1069" s="10"/>
      <c r="N1069" s="10"/>
      <c r="O1069" s="10"/>
      <c r="P1069" s="10"/>
      <c r="Q1069" s="10"/>
      <c r="R1069" s="10"/>
    </row>
    <row r="1070" spans="1:18" ht="33">
      <c r="A1070" s="685"/>
      <c r="B1070" s="9"/>
      <c r="C1070" s="9"/>
      <c r="D1070" s="9"/>
      <c r="E1070" s="9"/>
      <c r="F1070" s="10"/>
      <c r="G1070" s="13"/>
      <c r="H1070" s="10"/>
      <c r="I1070" s="10"/>
      <c r="J1070" s="10"/>
      <c r="K1070" s="10"/>
      <c r="L1070" s="10"/>
      <c r="M1070" s="10"/>
      <c r="N1070" s="10"/>
      <c r="O1070" s="10"/>
      <c r="P1070" s="10"/>
      <c r="Q1070" s="10"/>
      <c r="R1070" s="10"/>
    </row>
    <row r="1071" spans="1:18" ht="33">
      <c r="A1071" s="685"/>
      <c r="B1071" s="9"/>
      <c r="C1071" s="9"/>
      <c r="D1071" s="9"/>
      <c r="E1071" s="9"/>
      <c r="F1071" s="10"/>
      <c r="G1071" s="13"/>
      <c r="H1071" s="10"/>
      <c r="I1071" s="10"/>
      <c r="J1071" s="10"/>
      <c r="K1071" s="10"/>
      <c r="L1071" s="10"/>
      <c r="M1071" s="10"/>
      <c r="N1071" s="10"/>
      <c r="O1071" s="10"/>
      <c r="P1071" s="10"/>
      <c r="Q1071" s="10"/>
      <c r="R1071" s="10"/>
    </row>
    <row r="1072" spans="1:18" ht="33">
      <c r="A1072" s="685"/>
      <c r="B1072" s="9"/>
      <c r="C1072" s="9"/>
      <c r="D1072" s="9"/>
      <c r="E1072" s="9"/>
      <c r="F1072" s="10"/>
      <c r="G1072" s="13"/>
      <c r="H1072" s="10"/>
      <c r="I1072" s="10"/>
      <c r="J1072" s="10"/>
      <c r="K1072" s="10"/>
      <c r="L1072" s="10"/>
      <c r="M1072" s="10"/>
      <c r="N1072" s="10"/>
      <c r="O1072" s="10"/>
      <c r="P1072" s="10"/>
      <c r="Q1072" s="10"/>
      <c r="R1072" s="10"/>
    </row>
    <row r="1073" spans="1:18" ht="33">
      <c r="A1073" s="685"/>
      <c r="B1073" s="9"/>
      <c r="C1073" s="9"/>
      <c r="D1073" s="9"/>
      <c r="E1073" s="9"/>
      <c r="F1073" s="10"/>
      <c r="G1073" s="13"/>
      <c r="H1073" s="10"/>
      <c r="I1073" s="10"/>
      <c r="J1073" s="10"/>
      <c r="K1073" s="10"/>
      <c r="L1073" s="10"/>
      <c r="M1073" s="10"/>
      <c r="N1073" s="10"/>
      <c r="O1073" s="10"/>
      <c r="P1073" s="10"/>
      <c r="Q1073" s="10"/>
      <c r="R1073" s="10"/>
    </row>
    <row r="1074" spans="1:18" ht="33">
      <c r="A1074" s="685"/>
      <c r="B1074" s="9"/>
      <c r="C1074" s="9"/>
      <c r="D1074" s="9"/>
      <c r="E1074" s="9"/>
      <c r="F1074" s="10"/>
      <c r="G1074" s="13"/>
      <c r="H1074" s="10"/>
      <c r="I1074" s="10"/>
      <c r="J1074" s="10"/>
      <c r="K1074" s="10"/>
      <c r="L1074" s="10"/>
      <c r="M1074" s="10"/>
      <c r="N1074" s="10"/>
      <c r="O1074" s="10"/>
      <c r="P1074" s="10"/>
      <c r="Q1074" s="10"/>
      <c r="R1074" s="10"/>
    </row>
    <row r="1075" spans="1:18" ht="33">
      <c r="A1075" s="685"/>
      <c r="B1075" s="9"/>
      <c r="C1075" s="9"/>
      <c r="D1075" s="9"/>
      <c r="E1075" s="9"/>
      <c r="F1075" s="10"/>
      <c r="G1075" s="13"/>
      <c r="H1075" s="10"/>
      <c r="I1075" s="10"/>
      <c r="J1075" s="10"/>
      <c r="K1075" s="10"/>
      <c r="L1075" s="10"/>
      <c r="M1075" s="10"/>
      <c r="N1075" s="10"/>
      <c r="O1075" s="10"/>
      <c r="P1075" s="10"/>
      <c r="Q1075" s="10"/>
      <c r="R1075" s="10"/>
    </row>
    <row r="1076" spans="1:18" ht="33">
      <c r="A1076" s="685"/>
      <c r="B1076" s="9"/>
      <c r="C1076" s="9"/>
      <c r="D1076" s="9"/>
      <c r="E1076" s="9"/>
      <c r="F1076" s="10"/>
      <c r="G1076" s="13"/>
      <c r="H1076" s="10"/>
      <c r="I1076" s="10"/>
      <c r="J1076" s="10"/>
      <c r="K1076" s="10"/>
      <c r="L1076" s="10"/>
      <c r="M1076" s="10"/>
      <c r="N1076" s="10"/>
      <c r="O1076" s="10"/>
      <c r="P1076" s="10"/>
      <c r="Q1076" s="10"/>
      <c r="R1076" s="10"/>
    </row>
    <row r="1077" spans="1:18" ht="33">
      <c r="A1077" s="685"/>
      <c r="B1077" s="9"/>
      <c r="C1077" s="9"/>
      <c r="D1077" s="9"/>
      <c r="E1077" s="9"/>
      <c r="F1077" s="10"/>
      <c r="G1077" s="13"/>
      <c r="H1077" s="10"/>
      <c r="I1077" s="10"/>
      <c r="J1077" s="10"/>
      <c r="K1077" s="10"/>
      <c r="L1077" s="10"/>
      <c r="M1077" s="10"/>
      <c r="N1077" s="10"/>
      <c r="O1077" s="10"/>
      <c r="P1077" s="10"/>
      <c r="Q1077" s="10"/>
      <c r="R1077" s="10"/>
    </row>
    <row r="1078" spans="1:18" ht="33">
      <c r="A1078" s="685"/>
      <c r="B1078" s="9"/>
      <c r="C1078" s="9"/>
      <c r="D1078" s="9"/>
      <c r="E1078" s="9"/>
      <c r="F1078" s="10"/>
      <c r="G1078" s="13"/>
      <c r="H1078" s="10"/>
      <c r="I1078" s="10"/>
      <c r="J1078" s="10"/>
      <c r="K1078" s="10"/>
      <c r="L1078" s="10"/>
      <c r="M1078" s="10"/>
      <c r="N1078" s="10"/>
      <c r="O1078" s="10"/>
      <c r="P1078" s="10"/>
      <c r="Q1078" s="10"/>
      <c r="R1078" s="10"/>
    </row>
    <row r="1079" spans="1:18" ht="33">
      <c r="A1079" s="685"/>
      <c r="B1079" s="9"/>
      <c r="C1079" s="9"/>
      <c r="D1079" s="9"/>
      <c r="E1079" s="9"/>
      <c r="F1079" s="10"/>
      <c r="G1079" s="13"/>
      <c r="H1079" s="10"/>
      <c r="I1079" s="10"/>
      <c r="J1079" s="10"/>
      <c r="K1079" s="10"/>
      <c r="L1079" s="10"/>
      <c r="M1079" s="10"/>
      <c r="N1079" s="10"/>
      <c r="O1079" s="10"/>
      <c r="P1079" s="10"/>
      <c r="Q1079" s="10"/>
      <c r="R1079" s="10"/>
    </row>
    <row r="1080" spans="1:18" ht="33">
      <c r="A1080" s="685"/>
      <c r="B1080" s="9"/>
      <c r="C1080" s="9"/>
      <c r="D1080" s="9"/>
      <c r="E1080" s="9"/>
      <c r="F1080" s="10"/>
      <c r="G1080" s="13"/>
      <c r="H1080" s="10"/>
      <c r="I1080" s="10"/>
      <c r="J1080" s="10"/>
      <c r="K1080" s="10"/>
      <c r="L1080" s="10"/>
      <c r="M1080" s="10"/>
      <c r="N1080" s="10"/>
      <c r="O1080" s="10"/>
      <c r="P1080" s="10"/>
      <c r="Q1080" s="10"/>
      <c r="R1080" s="10"/>
    </row>
    <row r="1081" spans="1:18" ht="33">
      <c r="A1081" s="685"/>
      <c r="B1081" s="9"/>
      <c r="C1081" s="9"/>
      <c r="D1081" s="9"/>
      <c r="E1081" s="9"/>
      <c r="F1081" s="10"/>
      <c r="G1081" s="13"/>
      <c r="H1081" s="10"/>
      <c r="I1081" s="10"/>
      <c r="J1081" s="10"/>
      <c r="K1081" s="10"/>
      <c r="L1081" s="10"/>
      <c r="M1081" s="10"/>
      <c r="N1081" s="10"/>
      <c r="O1081" s="10"/>
      <c r="P1081" s="10"/>
      <c r="Q1081" s="10"/>
      <c r="R1081" s="10"/>
    </row>
    <row r="1082" spans="1:18" ht="33">
      <c r="A1082" s="685"/>
      <c r="B1082" s="9"/>
      <c r="C1082" s="9"/>
      <c r="D1082" s="9"/>
      <c r="E1082" s="9"/>
      <c r="F1082" s="10"/>
      <c r="G1082" s="13"/>
      <c r="H1082" s="10"/>
      <c r="I1082" s="10"/>
      <c r="J1082" s="10"/>
      <c r="K1082" s="10"/>
      <c r="L1082" s="10"/>
      <c r="M1082" s="10"/>
      <c r="N1082" s="10"/>
      <c r="O1082" s="10"/>
      <c r="P1082" s="10"/>
      <c r="Q1082" s="10"/>
      <c r="R1082" s="10"/>
    </row>
    <row r="1083" spans="1:18" ht="33">
      <c r="A1083" s="685"/>
      <c r="B1083" s="9"/>
      <c r="C1083" s="9"/>
      <c r="D1083" s="9"/>
      <c r="E1083" s="9"/>
      <c r="F1083" s="10"/>
      <c r="G1083" s="13"/>
      <c r="H1083" s="10"/>
      <c r="I1083" s="10"/>
      <c r="J1083" s="10"/>
      <c r="K1083" s="10"/>
      <c r="L1083" s="10"/>
      <c r="M1083" s="10"/>
      <c r="N1083" s="10"/>
      <c r="O1083" s="10"/>
      <c r="P1083" s="10"/>
      <c r="Q1083" s="10"/>
      <c r="R1083" s="10"/>
    </row>
    <row r="1084" spans="1:18" ht="33">
      <c r="A1084" s="685"/>
      <c r="B1084" s="9"/>
      <c r="C1084" s="9"/>
      <c r="D1084" s="9"/>
      <c r="E1084" s="9"/>
      <c r="F1084" s="10"/>
      <c r="G1084" s="13"/>
      <c r="H1084" s="10"/>
      <c r="I1084" s="10"/>
      <c r="J1084" s="10"/>
      <c r="K1084" s="10"/>
      <c r="L1084" s="10"/>
      <c r="M1084" s="10"/>
      <c r="N1084" s="10"/>
      <c r="O1084" s="10"/>
      <c r="P1084" s="10"/>
      <c r="Q1084" s="10"/>
      <c r="R1084" s="10"/>
    </row>
    <row r="1085" spans="1:18" ht="33">
      <c r="A1085" s="685"/>
      <c r="B1085" s="9"/>
      <c r="C1085" s="9"/>
      <c r="D1085" s="9"/>
      <c r="E1085" s="9"/>
      <c r="F1085" s="10"/>
      <c r="G1085" s="13"/>
      <c r="H1085" s="10"/>
      <c r="I1085" s="10"/>
      <c r="J1085" s="10"/>
      <c r="K1085" s="10"/>
      <c r="L1085" s="10"/>
      <c r="M1085" s="10"/>
      <c r="N1085" s="10"/>
      <c r="O1085" s="10"/>
      <c r="P1085" s="10"/>
      <c r="Q1085" s="10"/>
      <c r="R1085" s="10"/>
    </row>
    <row r="1086" spans="1:18" ht="33">
      <c r="A1086" s="685"/>
      <c r="B1086" s="9"/>
      <c r="C1086" s="9"/>
      <c r="D1086" s="9"/>
      <c r="E1086" s="9"/>
      <c r="F1086" s="10"/>
      <c r="G1086" s="13"/>
      <c r="H1086" s="10"/>
      <c r="I1086" s="10"/>
      <c r="J1086" s="10"/>
      <c r="K1086" s="10"/>
      <c r="L1086" s="10"/>
      <c r="M1086" s="10"/>
      <c r="N1086" s="10"/>
      <c r="O1086" s="10"/>
      <c r="P1086" s="10"/>
      <c r="Q1086" s="10"/>
      <c r="R1086" s="10"/>
    </row>
    <row r="1087" spans="1:18" ht="33">
      <c r="A1087" s="685"/>
      <c r="B1087" s="9"/>
      <c r="C1087" s="9"/>
      <c r="D1087" s="9"/>
      <c r="E1087" s="9"/>
      <c r="F1087" s="10"/>
      <c r="G1087" s="13"/>
      <c r="H1087" s="10"/>
      <c r="I1087" s="10"/>
      <c r="J1087" s="10"/>
      <c r="K1087" s="10"/>
      <c r="L1087" s="10"/>
      <c r="M1087" s="10"/>
      <c r="N1087" s="10"/>
      <c r="O1087" s="10"/>
      <c r="P1087" s="10"/>
      <c r="Q1087" s="10"/>
      <c r="R1087" s="10"/>
    </row>
    <row r="1088" spans="1:18" ht="33">
      <c r="A1088" s="685"/>
      <c r="B1088" s="9"/>
      <c r="C1088" s="9"/>
      <c r="D1088" s="9"/>
      <c r="E1088" s="9"/>
      <c r="F1088" s="10"/>
      <c r="G1088" s="13"/>
      <c r="H1088" s="10"/>
      <c r="I1088" s="10"/>
      <c r="J1088" s="10"/>
      <c r="K1088" s="10"/>
      <c r="L1088" s="10"/>
      <c r="M1088" s="10"/>
      <c r="N1088" s="10"/>
      <c r="O1088" s="10"/>
      <c r="P1088" s="10"/>
      <c r="Q1088" s="10"/>
      <c r="R1088" s="10"/>
    </row>
    <row r="1089" spans="1:18" ht="33">
      <c r="A1089" s="685"/>
      <c r="B1089" s="9"/>
      <c r="C1089" s="9"/>
      <c r="D1089" s="9"/>
      <c r="E1089" s="9"/>
      <c r="F1089" s="10"/>
      <c r="G1089" s="13"/>
      <c r="H1089" s="10"/>
      <c r="I1089" s="10"/>
      <c r="J1089" s="10"/>
      <c r="K1089" s="10"/>
      <c r="L1089" s="10"/>
      <c r="M1089" s="10"/>
      <c r="N1089" s="10"/>
      <c r="O1089" s="10"/>
      <c r="P1089" s="10"/>
      <c r="Q1089" s="10"/>
      <c r="R1089" s="10"/>
    </row>
    <row r="1090" spans="1:18" ht="33">
      <c r="A1090" s="685"/>
      <c r="B1090" s="9"/>
      <c r="C1090" s="9"/>
      <c r="D1090" s="9"/>
      <c r="E1090" s="9"/>
      <c r="F1090" s="10"/>
      <c r="G1090" s="13"/>
      <c r="H1090" s="10"/>
      <c r="I1090" s="10"/>
      <c r="J1090" s="10"/>
      <c r="K1090" s="10"/>
      <c r="L1090" s="10"/>
      <c r="M1090" s="10"/>
      <c r="N1090" s="10"/>
      <c r="O1090" s="10"/>
      <c r="P1090" s="10"/>
      <c r="Q1090" s="10"/>
      <c r="R1090" s="10"/>
    </row>
    <row r="1091" spans="1:18" ht="33">
      <c r="A1091" s="685"/>
      <c r="B1091" s="9"/>
      <c r="C1091" s="9"/>
      <c r="D1091" s="9"/>
      <c r="E1091" s="9"/>
      <c r="F1091" s="10"/>
      <c r="G1091" s="13"/>
      <c r="H1091" s="10"/>
      <c r="I1091" s="10"/>
      <c r="J1091" s="10"/>
      <c r="K1091" s="10"/>
      <c r="L1091" s="10"/>
      <c r="M1091" s="10"/>
      <c r="N1091" s="10"/>
      <c r="O1091" s="10"/>
      <c r="P1091" s="10"/>
      <c r="Q1091" s="10"/>
      <c r="R1091" s="10"/>
    </row>
    <row r="1092" spans="1:18" ht="33">
      <c r="A1092" s="685"/>
      <c r="B1092" s="9"/>
      <c r="C1092" s="9"/>
      <c r="D1092" s="9"/>
      <c r="E1092" s="9"/>
      <c r="F1092" s="10"/>
      <c r="G1092" s="13"/>
      <c r="H1092" s="10"/>
      <c r="I1092" s="10"/>
      <c r="J1092" s="10"/>
      <c r="K1092" s="10"/>
      <c r="L1092" s="10"/>
      <c r="M1092" s="10"/>
      <c r="N1092" s="10"/>
      <c r="O1092" s="10"/>
      <c r="P1092" s="10"/>
      <c r="Q1092" s="10"/>
      <c r="R1092" s="10"/>
    </row>
    <row r="1093" spans="1:18" ht="33">
      <c r="A1093" s="685"/>
      <c r="B1093" s="9"/>
      <c r="C1093" s="9"/>
      <c r="D1093" s="9"/>
      <c r="E1093" s="9"/>
      <c r="F1093" s="10"/>
      <c r="G1093" s="13"/>
      <c r="H1093" s="10"/>
      <c r="I1093" s="10"/>
      <c r="J1093" s="10"/>
      <c r="K1093" s="10"/>
      <c r="L1093" s="10"/>
      <c r="M1093" s="10"/>
      <c r="N1093" s="10"/>
      <c r="O1093" s="10"/>
      <c r="P1093" s="10"/>
      <c r="Q1093" s="10"/>
      <c r="R1093" s="10"/>
    </row>
    <row r="1094" spans="1:18" ht="33">
      <c r="A1094" s="685"/>
      <c r="B1094" s="9"/>
      <c r="C1094" s="9"/>
      <c r="D1094" s="9"/>
      <c r="E1094" s="9"/>
      <c r="F1094" s="10"/>
      <c r="G1094" s="13"/>
      <c r="H1094" s="10"/>
      <c r="I1094" s="10"/>
      <c r="J1094" s="10"/>
      <c r="K1094" s="10"/>
      <c r="L1094" s="10"/>
      <c r="M1094" s="10"/>
      <c r="N1094" s="10"/>
      <c r="O1094" s="10"/>
      <c r="P1094" s="10"/>
      <c r="Q1094" s="10"/>
      <c r="R1094" s="10"/>
    </row>
    <row r="1095" spans="1:18" ht="33">
      <c r="A1095" s="685"/>
      <c r="B1095" s="9"/>
      <c r="C1095" s="9"/>
      <c r="D1095" s="9"/>
      <c r="E1095" s="9"/>
      <c r="F1095" s="10"/>
      <c r="G1095" s="13"/>
      <c r="H1095" s="10"/>
      <c r="I1095" s="10"/>
      <c r="J1095" s="10"/>
      <c r="K1095" s="10"/>
      <c r="L1095" s="10"/>
      <c r="M1095" s="10"/>
      <c r="N1095" s="10"/>
      <c r="O1095" s="10"/>
      <c r="P1095" s="10"/>
      <c r="Q1095" s="10"/>
      <c r="R1095" s="10"/>
    </row>
    <row r="1096" spans="1:18" ht="33">
      <c r="A1096" s="685"/>
      <c r="B1096" s="9"/>
      <c r="C1096" s="9"/>
      <c r="D1096" s="9"/>
      <c r="E1096" s="9"/>
      <c r="F1096" s="10"/>
      <c r="G1096" s="13"/>
      <c r="H1096" s="10"/>
      <c r="I1096" s="10"/>
      <c r="J1096" s="10"/>
      <c r="K1096" s="10"/>
      <c r="L1096" s="10"/>
      <c r="M1096" s="10"/>
      <c r="N1096" s="10"/>
      <c r="O1096" s="10"/>
      <c r="P1096" s="10"/>
      <c r="Q1096" s="10"/>
      <c r="R1096" s="10"/>
    </row>
    <row r="1097" spans="1:18" ht="33">
      <c r="A1097" s="685"/>
      <c r="B1097" s="9"/>
      <c r="C1097" s="9"/>
      <c r="D1097" s="9"/>
      <c r="E1097" s="9"/>
      <c r="F1097" s="10"/>
      <c r="G1097" s="13"/>
      <c r="H1097" s="10"/>
      <c r="I1097" s="10"/>
      <c r="J1097" s="10"/>
      <c r="K1097" s="10"/>
      <c r="L1097" s="10"/>
      <c r="M1097" s="10"/>
      <c r="N1097" s="10"/>
      <c r="O1097" s="10"/>
      <c r="P1097" s="10"/>
      <c r="Q1097" s="10"/>
      <c r="R1097" s="10"/>
    </row>
    <row r="1098" spans="1:18" ht="33">
      <c r="A1098" s="685"/>
      <c r="B1098" s="9"/>
      <c r="C1098" s="9"/>
      <c r="D1098" s="9"/>
      <c r="E1098" s="9"/>
      <c r="F1098" s="10"/>
      <c r="G1098" s="13"/>
      <c r="H1098" s="10"/>
      <c r="I1098" s="10"/>
      <c r="J1098" s="10"/>
      <c r="K1098" s="10"/>
      <c r="L1098" s="10"/>
      <c r="M1098" s="10"/>
      <c r="N1098" s="10"/>
      <c r="O1098" s="10"/>
      <c r="P1098" s="10"/>
      <c r="Q1098" s="10"/>
      <c r="R1098" s="10"/>
    </row>
    <row r="1099" spans="1:18" ht="33">
      <c r="A1099" s="685"/>
      <c r="B1099" s="9"/>
      <c r="C1099" s="9"/>
      <c r="D1099" s="9"/>
      <c r="E1099" s="9"/>
      <c r="F1099" s="10"/>
      <c r="G1099" s="13"/>
      <c r="H1099" s="10"/>
      <c r="I1099" s="10"/>
      <c r="J1099" s="10"/>
      <c r="K1099" s="10"/>
      <c r="L1099" s="10"/>
      <c r="M1099" s="10"/>
      <c r="N1099" s="10"/>
      <c r="O1099" s="10"/>
      <c r="P1099" s="10"/>
      <c r="Q1099" s="10"/>
      <c r="R1099" s="10"/>
    </row>
    <row r="1100" spans="1:18" ht="33">
      <c r="A1100" s="685"/>
      <c r="B1100" s="9"/>
      <c r="C1100" s="9"/>
      <c r="D1100" s="9"/>
      <c r="E1100" s="9"/>
      <c r="F1100" s="10"/>
      <c r="G1100" s="13"/>
      <c r="H1100" s="10"/>
      <c r="I1100" s="10"/>
      <c r="J1100" s="10"/>
      <c r="K1100" s="10"/>
      <c r="L1100" s="10"/>
      <c r="M1100" s="10"/>
      <c r="N1100" s="10"/>
      <c r="O1100" s="10"/>
      <c r="P1100" s="10"/>
      <c r="Q1100" s="10"/>
      <c r="R1100" s="10"/>
    </row>
    <row r="1101" spans="1:18" ht="33">
      <c r="A1101" s="685"/>
      <c r="B1101" s="9"/>
      <c r="C1101" s="9"/>
      <c r="D1101" s="9"/>
      <c r="E1101" s="9"/>
      <c r="F1101" s="10"/>
      <c r="G1101" s="13"/>
      <c r="H1101" s="10"/>
      <c r="I1101" s="10"/>
      <c r="J1101" s="10"/>
      <c r="K1101" s="10"/>
      <c r="L1101" s="10"/>
      <c r="M1101" s="10"/>
      <c r="N1101" s="10"/>
      <c r="O1101" s="10"/>
      <c r="P1101" s="10"/>
      <c r="Q1101" s="10"/>
      <c r="R1101" s="10"/>
    </row>
    <row r="1102" spans="1:18" ht="33">
      <c r="A1102" s="685"/>
      <c r="B1102" s="9"/>
      <c r="C1102" s="9"/>
      <c r="D1102" s="9"/>
      <c r="E1102" s="9"/>
      <c r="F1102" s="10"/>
      <c r="G1102" s="13"/>
      <c r="H1102" s="10"/>
      <c r="I1102" s="10"/>
      <c r="J1102" s="10"/>
      <c r="K1102" s="10"/>
      <c r="L1102" s="10"/>
      <c r="M1102" s="10"/>
      <c r="N1102" s="10"/>
      <c r="O1102" s="10"/>
      <c r="P1102" s="10"/>
      <c r="Q1102" s="10"/>
      <c r="R1102" s="10"/>
    </row>
    <row r="1103" spans="1:18" ht="33">
      <c r="A1103" s="685"/>
      <c r="B1103" s="9"/>
      <c r="C1103" s="9"/>
      <c r="D1103" s="9"/>
      <c r="E1103" s="9"/>
      <c r="F1103" s="10"/>
      <c r="G1103" s="13"/>
      <c r="H1103" s="10"/>
      <c r="I1103" s="10"/>
      <c r="J1103" s="10"/>
      <c r="K1103" s="10"/>
      <c r="L1103" s="10"/>
      <c r="M1103" s="10"/>
      <c r="N1103" s="10"/>
      <c r="O1103" s="10"/>
      <c r="P1103" s="10"/>
      <c r="Q1103" s="10"/>
      <c r="R1103" s="10"/>
    </row>
    <row r="1104" spans="1:18" ht="33">
      <c r="A1104" s="685"/>
      <c r="B1104" s="9"/>
      <c r="C1104" s="9"/>
      <c r="D1104" s="9"/>
      <c r="E1104" s="9"/>
      <c r="F1104" s="10"/>
      <c r="G1104" s="13"/>
      <c r="H1104" s="10"/>
      <c r="I1104" s="10"/>
      <c r="J1104" s="10"/>
      <c r="K1104" s="10"/>
      <c r="L1104" s="10"/>
      <c r="M1104" s="10"/>
      <c r="N1104" s="10"/>
      <c r="O1104" s="10"/>
      <c r="P1104" s="10"/>
      <c r="Q1104" s="10"/>
      <c r="R1104" s="10"/>
    </row>
    <row r="1105" spans="1:18" ht="33">
      <c r="A1105" s="685"/>
      <c r="B1105" s="9"/>
      <c r="C1105" s="9"/>
      <c r="D1105" s="9"/>
      <c r="E1105" s="9"/>
      <c r="F1105" s="10"/>
      <c r="G1105" s="13"/>
      <c r="H1105" s="10"/>
      <c r="I1105" s="10"/>
      <c r="J1105" s="10"/>
      <c r="K1105" s="10"/>
      <c r="L1105" s="10"/>
      <c r="M1105" s="10"/>
      <c r="N1105" s="10"/>
      <c r="O1105" s="10"/>
      <c r="P1105" s="10"/>
      <c r="Q1105" s="10"/>
      <c r="R1105" s="10"/>
    </row>
    <row r="1106" spans="1:18" ht="33">
      <c r="A1106" s="685"/>
      <c r="B1106" s="9"/>
      <c r="C1106" s="9"/>
      <c r="D1106" s="9"/>
      <c r="E1106" s="9"/>
      <c r="F1106" s="10"/>
      <c r="G1106" s="13"/>
      <c r="H1106" s="10"/>
      <c r="I1106" s="10"/>
      <c r="J1106" s="10"/>
      <c r="K1106" s="10"/>
      <c r="L1106" s="10"/>
      <c r="M1106" s="10"/>
      <c r="N1106" s="10"/>
      <c r="O1106" s="10"/>
      <c r="P1106" s="10"/>
      <c r="Q1106" s="10"/>
      <c r="R1106" s="10"/>
    </row>
    <row r="1107" spans="1:18" ht="33">
      <c r="A1107" s="685"/>
      <c r="B1107" s="9"/>
      <c r="C1107" s="9"/>
      <c r="D1107" s="9"/>
      <c r="E1107" s="9"/>
      <c r="F1107" s="10"/>
      <c r="G1107" s="13"/>
      <c r="H1107" s="10"/>
      <c r="I1107" s="10"/>
      <c r="J1107" s="10"/>
      <c r="K1107" s="10"/>
      <c r="L1107" s="10"/>
      <c r="M1107" s="10"/>
      <c r="N1107" s="10"/>
      <c r="O1107" s="10"/>
      <c r="P1107" s="10"/>
      <c r="Q1107" s="10"/>
      <c r="R1107" s="10"/>
    </row>
    <row r="1108" spans="1:18" ht="33">
      <c r="A1108" s="685"/>
      <c r="B1108" s="9"/>
      <c r="C1108" s="9"/>
      <c r="D1108" s="9"/>
      <c r="E1108" s="9"/>
      <c r="F1108" s="10"/>
      <c r="G1108" s="13"/>
      <c r="H1108" s="10"/>
      <c r="I1108" s="10"/>
      <c r="J1108" s="10"/>
      <c r="K1108" s="10"/>
      <c r="L1108" s="10"/>
      <c r="M1108" s="10"/>
      <c r="N1108" s="10"/>
      <c r="O1108" s="10"/>
      <c r="P1108" s="10"/>
      <c r="Q1108" s="10"/>
      <c r="R1108" s="10"/>
    </row>
    <row r="1109" spans="1:18" ht="33">
      <c r="A1109" s="685"/>
      <c r="B1109" s="9"/>
      <c r="C1109" s="9"/>
      <c r="D1109" s="9"/>
      <c r="E1109" s="9"/>
      <c r="F1109" s="10"/>
      <c r="G1109" s="13"/>
      <c r="H1109" s="10"/>
      <c r="I1109" s="10"/>
      <c r="J1109" s="10"/>
      <c r="K1109" s="10"/>
      <c r="L1109" s="10"/>
      <c r="M1109" s="10"/>
      <c r="N1109" s="10"/>
      <c r="O1109" s="10"/>
      <c r="P1109" s="10"/>
      <c r="Q1109" s="10"/>
      <c r="R1109" s="10"/>
    </row>
    <row r="1110" spans="1:18" ht="33">
      <c r="A1110" s="685"/>
      <c r="B1110" s="9"/>
      <c r="C1110" s="9"/>
      <c r="D1110" s="9"/>
      <c r="E1110" s="9"/>
      <c r="F1110" s="10"/>
      <c r="G1110" s="13"/>
      <c r="H1110" s="10"/>
      <c r="I1110" s="10"/>
      <c r="J1110" s="10"/>
      <c r="K1110" s="10"/>
      <c r="L1110" s="10"/>
      <c r="M1110" s="10"/>
      <c r="N1110" s="10"/>
      <c r="O1110" s="10"/>
      <c r="P1110" s="10"/>
      <c r="Q1110" s="10"/>
      <c r="R1110" s="10"/>
    </row>
    <row r="1111" spans="1:18" ht="33">
      <c r="A1111" s="685"/>
      <c r="B1111" s="9"/>
      <c r="C1111" s="9"/>
      <c r="D1111" s="9"/>
      <c r="E1111" s="9"/>
      <c r="F1111" s="10"/>
      <c r="G1111" s="13"/>
      <c r="H1111" s="10"/>
      <c r="I1111" s="10"/>
      <c r="J1111" s="10"/>
      <c r="K1111" s="10"/>
      <c r="L1111" s="10"/>
      <c r="M1111" s="10"/>
      <c r="N1111" s="10"/>
      <c r="O1111" s="10"/>
      <c r="P1111" s="10"/>
      <c r="Q1111" s="10"/>
      <c r="R1111" s="10"/>
    </row>
    <row r="1112" spans="1:18" ht="33">
      <c r="A1112" s="685"/>
      <c r="B1112" s="9"/>
      <c r="C1112" s="9"/>
      <c r="D1112" s="9"/>
      <c r="E1112" s="9"/>
      <c r="F1112" s="10"/>
      <c r="G1112" s="13"/>
      <c r="H1112" s="10"/>
      <c r="I1112" s="10"/>
      <c r="J1112" s="10"/>
      <c r="K1112" s="10"/>
      <c r="L1112" s="10"/>
      <c r="M1112" s="10"/>
      <c r="N1112" s="10"/>
      <c r="O1112" s="10"/>
      <c r="P1112" s="10"/>
      <c r="Q1112" s="10"/>
      <c r="R1112" s="10"/>
    </row>
    <row r="1113" spans="1:18" ht="33">
      <c r="A1113" s="685"/>
      <c r="B1113" s="9"/>
      <c r="C1113" s="9"/>
      <c r="D1113" s="9"/>
      <c r="E1113" s="9"/>
      <c r="F1113" s="10"/>
      <c r="G1113" s="13"/>
      <c r="H1113" s="10"/>
      <c r="I1113" s="10"/>
      <c r="J1113" s="10"/>
      <c r="K1113" s="10"/>
      <c r="L1113" s="10"/>
      <c r="M1113" s="10"/>
      <c r="N1113" s="10"/>
      <c r="O1113" s="10"/>
      <c r="P1113" s="10"/>
      <c r="Q1113" s="10"/>
      <c r="R1113" s="10"/>
    </row>
    <row r="1114" spans="1:18" ht="33">
      <c r="A1114" s="685"/>
      <c r="B1114" s="9"/>
      <c r="C1114" s="9"/>
      <c r="D1114" s="9"/>
      <c r="E1114" s="9"/>
      <c r="F1114" s="10"/>
      <c r="G1114" s="13"/>
      <c r="H1114" s="10"/>
      <c r="I1114" s="10"/>
      <c r="J1114" s="10"/>
      <c r="K1114" s="10"/>
      <c r="L1114" s="10"/>
      <c r="M1114" s="10"/>
      <c r="N1114" s="10"/>
      <c r="O1114" s="10"/>
      <c r="P1114" s="10"/>
      <c r="Q1114" s="10"/>
      <c r="R1114" s="10"/>
    </row>
    <row r="1115" spans="1:18" ht="33">
      <c r="A1115" s="685"/>
      <c r="B1115" s="9"/>
      <c r="C1115" s="9"/>
      <c r="D1115" s="9"/>
      <c r="E1115" s="9"/>
      <c r="F1115" s="10"/>
      <c r="G1115" s="13"/>
      <c r="H1115" s="10"/>
      <c r="I1115" s="10"/>
      <c r="J1115" s="10"/>
      <c r="K1115" s="10"/>
      <c r="L1115" s="10"/>
      <c r="M1115" s="10"/>
      <c r="N1115" s="10"/>
      <c r="O1115" s="10"/>
      <c r="P1115" s="10"/>
      <c r="Q1115" s="10"/>
      <c r="R1115" s="10"/>
    </row>
    <row r="1116" spans="1:18" ht="33">
      <c r="A1116" s="685"/>
      <c r="B1116" s="9"/>
      <c r="C1116" s="9"/>
      <c r="D1116" s="9"/>
      <c r="E1116" s="9"/>
      <c r="F1116" s="10"/>
      <c r="G1116" s="13"/>
      <c r="H1116" s="10"/>
      <c r="I1116" s="10"/>
      <c r="J1116" s="10"/>
      <c r="K1116" s="10"/>
      <c r="L1116" s="10"/>
      <c r="M1116" s="10"/>
      <c r="N1116" s="10"/>
      <c r="O1116" s="10"/>
      <c r="P1116" s="10"/>
      <c r="Q1116" s="10"/>
      <c r="R1116" s="10"/>
    </row>
    <row r="1117" spans="1:18" ht="33">
      <c r="A1117" s="685"/>
      <c r="B1117" s="9"/>
      <c r="C1117" s="9"/>
      <c r="D1117" s="9"/>
      <c r="E1117" s="9"/>
      <c r="F1117" s="10"/>
      <c r="G1117" s="13"/>
      <c r="H1117" s="10"/>
      <c r="I1117" s="10"/>
      <c r="J1117" s="10"/>
      <c r="K1117" s="10"/>
      <c r="L1117" s="10"/>
      <c r="M1117" s="10"/>
      <c r="N1117" s="10"/>
      <c r="O1117" s="10"/>
      <c r="P1117" s="10"/>
      <c r="Q1117" s="10"/>
      <c r="R1117" s="10"/>
    </row>
    <row r="1118" spans="1:18" ht="33">
      <c r="A1118" s="685"/>
      <c r="B1118" s="9"/>
      <c r="C1118" s="9"/>
      <c r="D1118" s="9"/>
      <c r="E1118" s="9"/>
      <c r="F1118" s="10"/>
      <c r="G1118" s="13"/>
      <c r="H1118" s="10"/>
      <c r="I1118" s="10"/>
      <c r="J1118" s="10"/>
      <c r="K1118" s="10"/>
      <c r="L1118" s="10"/>
      <c r="M1118" s="10"/>
      <c r="N1118" s="10"/>
      <c r="O1118" s="10"/>
      <c r="P1118" s="10"/>
      <c r="Q1118" s="10"/>
      <c r="R1118" s="10"/>
    </row>
    <row r="1119" spans="1:18" ht="33">
      <c r="A1119" s="685"/>
      <c r="B1119" s="9"/>
      <c r="C1119" s="9"/>
      <c r="D1119" s="9"/>
      <c r="E1119" s="9"/>
      <c r="F1119" s="10"/>
      <c r="G1119" s="13"/>
      <c r="H1119" s="10"/>
      <c r="I1119" s="10"/>
      <c r="J1119" s="10"/>
      <c r="K1119" s="10"/>
      <c r="L1119" s="10"/>
      <c r="M1119" s="10"/>
      <c r="N1119" s="10"/>
      <c r="O1119" s="10"/>
      <c r="P1119" s="10"/>
      <c r="Q1119" s="10"/>
      <c r="R1119" s="10"/>
    </row>
    <row r="1120" spans="1:18" ht="33">
      <c r="A1120" s="685"/>
      <c r="B1120" s="9"/>
      <c r="C1120" s="9"/>
      <c r="D1120" s="9"/>
      <c r="E1120" s="9"/>
      <c r="F1120" s="10"/>
      <c r="G1120" s="13"/>
      <c r="H1120" s="10"/>
      <c r="I1120" s="10"/>
      <c r="J1120" s="10"/>
      <c r="K1120" s="10"/>
      <c r="L1120" s="10"/>
      <c r="M1120" s="10"/>
      <c r="N1120" s="10"/>
      <c r="O1120" s="10"/>
      <c r="P1120" s="10"/>
      <c r="Q1120" s="10"/>
      <c r="R1120" s="10"/>
    </row>
    <row r="1121" spans="1:18" ht="33">
      <c r="A1121" s="685"/>
      <c r="B1121" s="9"/>
      <c r="C1121" s="9"/>
      <c r="D1121" s="9"/>
      <c r="E1121" s="9"/>
      <c r="F1121" s="10"/>
      <c r="G1121" s="13"/>
      <c r="H1121" s="10"/>
      <c r="I1121" s="10"/>
      <c r="J1121" s="10"/>
      <c r="K1121" s="10"/>
      <c r="L1121" s="10"/>
      <c r="M1121" s="10"/>
      <c r="N1121" s="10"/>
      <c r="O1121" s="10"/>
      <c r="P1121" s="10"/>
      <c r="Q1121" s="10"/>
      <c r="R1121" s="10"/>
    </row>
    <row r="1122" spans="1:18" ht="33">
      <c r="A1122" s="685"/>
      <c r="B1122" s="9"/>
      <c r="C1122" s="9"/>
      <c r="D1122" s="9"/>
      <c r="E1122" s="9"/>
      <c r="F1122" s="10"/>
      <c r="G1122" s="13"/>
      <c r="H1122" s="10"/>
      <c r="I1122" s="10"/>
      <c r="J1122" s="10"/>
      <c r="K1122" s="10"/>
      <c r="L1122" s="10"/>
      <c r="M1122" s="10"/>
      <c r="N1122" s="10"/>
      <c r="O1122" s="10"/>
      <c r="P1122" s="10"/>
      <c r="Q1122" s="10"/>
      <c r="R1122" s="10"/>
    </row>
    <row r="1123" spans="1:18" ht="33">
      <c r="A1123" s="685"/>
      <c r="B1123" s="9"/>
      <c r="C1123" s="9"/>
      <c r="D1123" s="9"/>
      <c r="E1123" s="9"/>
      <c r="F1123" s="10"/>
      <c r="G1123" s="13"/>
      <c r="H1123" s="10"/>
      <c r="I1123" s="10"/>
      <c r="J1123" s="10"/>
      <c r="K1123" s="10"/>
      <c r="L1123" s="10"/>
      <c r="M1123" s="10"/>
      <c r="N1123" s="10"/>
      <c r="O1123" s="10"/>
      <c r="P1123" s="10"/>
      <c r="Q1123" s="10"/>
      <c r="R1123" s="10"/>
    </row>
    <row r="1124" spans="1:18" ht="33">
      <c r="A1124" s="685"/>
      <c r="B1124" s="9"/>
      <c r="C1124" s="9"/>
      <c r="D1124" s="9"/>
      <c r="E1124" s="9"/>
      <c r="F1124" s="10"/>
      <c r="G1124" s="13"/>
      <c r="H1124" s="10"/>
      <c r="I1124" s="10"/>
      <c r="J1124" s="10"/>
      <c r="K1124" s="10"/>
      <c r="L1124" s="10"/>
      <c r="M1124" s="10"/>
      <c r="N1124" s="10"/>
      <c r="O1124" s="10"/>
      <c r="P1124" s="10"/>
      <c r="Q1124" s="10"/>
      <c r="R1124" s="10"/>
    </row>
    <row r="1125" spans="1:18" ht="33">
      <c r="A1125" s="685"/>
      <c r="B1125" s="9"/>
      <c r="C1125" s="9"/>
      <c r="D1125" s="9"/>
      <c r="E1125" s="9"/>
      <c r="F1125" s="10"/>
      <c r="G1125" s="13"/>
      <c r="H1125" s="10"/>
      <c r="I1125" s="10"/>
      <c r="J1125" s="10"/>
      <c r="K1125" s="10"/>
      <c r="L1125" s="10"/>
      <c r="M1125" s="10"/>
      <c r="N1125" s="10"/>
      <c r="O1125" s="10"/>
      <c r="P1125" s="10"/>
      <c r="Q1125" s="10"/>
      <c r="R1125" s="10"/>
    </row>
    <row r="1126" spans="1:18" ht="33">
      <c r="A1126" s="685"/>
      <c r="B1126" s="9"/>
      <c r="C1126" s="9"/>
      <c r="D1126" s="9"/>
      <c r="E1126" s="9"/>
      <c r="F1126" s="10"/>
      <c r="G1126" s="13"/>
      <c r="H1126" s="10"/>
      <c r="I1126" s="10"/>
      <c r="J1126" s="10"/>
      <c r="K1126" s="10"/>
      <c r="L1126" s="10"/>
      <c r="M1126" s="10"/>
      <c r="N1126" s="10"/>
      <c r="O1126" s="10"/>
      <c r="P1126" s="10"/>
      <c r="Q1126" s="10"/>
      <c r="R1126" s="10"/>
    </row>
    <row r="1127" spans="1:18" ht="33">
      <c r="A1127" s="685"/>
      <c r="B1127" s="9"/>
      <c r="C1127" s="9"/>
      <c r="D1127" s="9"/>
      <c r="E1127" s="9"/>
      <c r="F1127" s="10"/>
      <c r="G1127" s="13"/>
      <c r="H1127" s="10"/>
      <c r="I1127" s="10"/>
      <c r="J1127" s="10"/>
      <c r="K1127" s="10"/>
      <c r="L1127" s="10"/>
      <c r="M1127" s="10"/>
      <c r="N1127" s="10"/>
      <c r="O1127" s="10"/>
      <c r="P1127" s="10"/>
      <c r="Q1127" s="10"/>
      <c r="R1127" s="10"/>
    </row>
    <row r="1128" spans="1:18" ht="33">
      <c r="A1128" s="685"/>
      <c r="B1128" s="9"/>
      <c r="C1128" s="9"/>
      <c r="D1128" s="9"/>
      <c r="E1128" s="9"/>
      <c r="F1128" s="10"/>
      <c r="G1128" s="13"/>
      <c r="H1128" s="10"/>
      <c r="I1128" s="10"/>
      <c r="J1128" s="10"/>
      <c r="K1128" s="10"/>
      <c r="L1128" s="10"/>
      <c r="M1128" s="10"/>
      <c r="N1128" s="10"/>
      <c r="O1128" s="10"/>
      <c r="P1128" s="10"/>
      <c r="Q1128" s="10"/>
      <c r="R1128" s="10"/>
    </row>
    <row r="1129" spans="1:18" ht="33">
      <c r="A1129" s="685"/>
      <c r="B1129" s="9"/>
      <c r="C1129" s="9"/>
      <c r="D1129" s="9"/>
      <c r="E1129" s="9"/>
      <c r="F1129" s="10"/>
      <c r="G1129" s="13"/>
      <c r="H1129" s="10"/>
      <c r="I1129" s="10"/>
      <c r="J1129" s="10"/>
      <c r="K1129" s="10"/>
      <c r="L1129" s="10"/>
      <c r="M1129" s="10"/>
      <c r="N1129" s="10"/>
      <c r="O1129" s="10"/>
      <c r="P1129" s="10"/>
      <c r="Q1129" s="10"/>
      <c r="R1129" s="10"/>
    </row>
    <row r="1130" spans="1:18" ht="33">
      <c r="A1130" s="685"/>
      <c r="B1130" s="9"/>
      <c r="C1130" s="9"/>
      <c r="D1130" s="9"/>
      <c r="E1130" s="9"/>
      <c r="F1130" s="10"/>
      <c r="G1130" s="13"/>
      <c r="H1130" s="10"/>
      <c r="I1130" s="10"/>
      <c r="J1130" s="10"/>
      <c r="K1130" s="10"/>
      <c r="L1130" s="10"/>
      <c r="M1130" s="10"/>
      <c r="N1130" s="10"/>
      <c r="O1130" s="10"/>
      <c r="P1130" s="10"/>
      <c r="Q1130" s="10"/>
      <c r="R1130" s="10"/>
    </row>
    <row r="1131" spans="1:18" ht="33">
      <c r="A1131" s="685"/>
      <c r="B1131" s="9"/>
      <c r="C1131" s="9"/>
      <c r="D1131" s="9"/>
      <c r="E1131" s="9"/>
      <c r="F1131" s="10"/>
      <c r="G1131" s="13"/>
      <c r="H1131" s="10"/>
      <c r="I1131" s="10"/>
      <c r="J1131" s="10"/>
      <c r="K1131" s="10"/>
      <c r="L1131" s="10"/>
      <c r="M1131" s="10"/>
      <c r="N1131" s="10"/>
      <c r="O1131" s="10"/>
      <c r="P1131" s="10"/>
      <c r="Q1131" s="10"/>
      <c r="R1131" s="10"/>
    </row>
    <row r="1132" spans="1:18" ht="33">
      <c r="A1132" s="685"/>
      <c r="B1132" s="9"/>
      <c r="C1132" s="9"/>
      <c r="D1132" s="9"/>
      <c r="E1132" s="9"/>
      <c r="F1132" s="10"/>
      <c r="G1132" s="13"/>
      <c r="H1132" s="10"/>
      <c r="I1132" s="10"/>
      <c r="J1132" s="10"/>
      <c r="K1132" s="10"/>
      <c r="L1132" s="10"/>
      <c r="M1132" s="10"/>
      <c r="N1132" s="10"/>
      <c r="O1132" s="10"/>
      <c r="P1132" s="10"/>
      <c r="Q1132" s="10"/>
      <c r="R1132" s="10"/>
    </row>
    <row r="1133" spans="1:18" ht="33">
      <c r="A1133" s="685"/>
      <c r="B1133" s="9"/>
      <c r="C1133" s="9"/>
      <c r="D1133" s="9"/>
      <c r="E1133" s="9"/>
      <c r="F1133" s="10"/>
      <c r="G1133" s="13"/>
      <c r="H1133" s="10"/>
      <c r="I1133" s="10"/>
      <c r="J1133" s="10"/>
      <c r="K1133" s="10"/>
      <c r="L1133" s="10"/>
      <c r="M1133" s="10"/>
      <c r="N1133" s="10"/>
      <c r="O1133" s="10"/>
      <c r="P1133" s="10"/>
      <c r="Q1133" s="10"/>
      <c r="R1133" s="10"/>
    </row>
    <row r="1134" spans="1:18" ht="33">
      <c r="A1134" s="685"/>
      <c r="B1134" s="9"/>
      <c r="C1134" s="9"/>
      <c r="D1134" s="9"/>
      <c r="E1134" s="9"/>
      <c r="F1134" s="10"/>
      <c r="G1134" s="13"/>
      <c r="H1134" s="10"/>
      <c r="I1134" s="10"/>
      <c r="J1134" s="10"/>
      <c r="K1134" s="10"/>
      <c r="L1134" s="10"/>
      <c r="M1134" s="10"/>
      <c r="N1134" s="10"/>
      <c r="O1134" s="10"/>
      <c r="P1134" s="10"/>
      <c r="Q1134" s="10"/>
      <c r="R1134" s="10"/>
    </row>
    <row r="1135" spans="1:18" ht="33">
      <c r="A1135" s="685"/>
      <c r="B1135" s="9"/>
      <c r="C1135" s="9"/>
      <c r="D1135" s="9"/>
      <c r="E1135" s="9"/>
      <c r="F1135" s="10"/>
      <c r="G1135" s="13"/>
      <c r="H1135" s="10"/>
      <c r="I1135" s="10"/>
      <c r="J1135" s="10"/>
      <c r="K1135" s="10"/>
      <c r="L1135" s="10"/>
      <c r="M1135" s="10"/>
      <c r="N1135" s="10"/>
      <c r="O1135" s="10"/>
      <c r="P1135" s="10"/>
      <c r="Q1135" s="10"/>
      <c r="R1135" s="10"/>
    </row>
    <row r="1136" spans="1:18" ht="33">
      <c r="A1136" s="685"/>
      <c r="B1136" s="9"/>
      <c r="C1136" s="9"/>
      <c r="D1136" s="9"/>
      <c r="E1136" s="9"/>
      <c r="F1136" s="10"/>
      <c r="G1136" s="13"/>
      <c r="H1136" s="10"/>
      <c r="I1136" s="10"/>
      <c r="J1136" s="10"/>
      <c r="K1136" s="10"/>
      <c r="L1136" s="10"/>
      <c r="M1136" s="10"/>
      <c r="N1136" s="10"/>
      <c r="O1136" s="10"/>
      <c r="P1136" s="10"/>
      <c r="Q1136" s="10"/>
      <c r="R1136" s="10"/>
    </row>
    <row r="1137" spans="1:18" ht="33">
      <c r="A1137" s="685"/>
      <c r="B1137" s="9"/>
      <c r="C1137" s="9"/>
      <c r="D1137" s="9"/>
      <c r="E1137" s="9"/>
      <c r="F1137" s="10"/>
      <c r="G1137" s="13"/>
      <c r="H1137" s="10"/>
      <c r="I1137" s="10"/>
      <c r="J1137" s="10"/>
      <c r="K1137" s="10"/>
      <c r="L1137" s="10"/>
      <c r="M1137" s="10"/>
      <c r="N1137" s="10"/>
      <c r="O1137" s="10"/>
      <c r="P1137" s="10"/>
      <c r="Q1137" s="10"/>
      <c r="R1137" s="10"/>
    </row>
    <row r="1138" spans="1:18" ht="33">
      <c r="A1138" s="685"/>
      <c r="B1138" s="9"/>
      <c r="C1138" s="9"/>
      <c r="D1138" s="9"/>
      <c r="E1138" s="9"/>
      <c r="F1138" s="10"/>
      <c r="G1138" s="13"/>
      <c r="H1138" s="10"/>
      <c r="I1138" s="10"/>
      <c r="J1138" s="10"/>
      <c r="K1138" s="10"/>
      <c r="L1138" s="10"/>
      <c r="M1138" s="10"/>
      <c r="N1138" s="10"/>
      <c r="O1138" s="10"/>
      <c r="P1138" s="10"/>
      <c r="Q1138" s="10"/>
      <c r="R1138" s="10"/>
    </row>
    <row r="1139" spans="1:18" ht="33">
      <c r="A1139" s="685"/>
      <c r="B1139" s="9"/>
      <c r="C1139" s="9"/>
      <c r="D1139" s="9"/>
      <c r="E1139" s="9"/>
      <c r="F1139" s="10"/>
      <c r="G1139" s="13"/>
      <c r="H1139" s="10"/>
      <c r="I1139" s="10"/>
      <c r="J1139" s="10"/>
      <c r="K1139" s="10"/>
      <c r="L1139" s="10"/>
      <c r="M1139" s="10"/>
      <c r="N1139" s="10"/>
      <c r="O1139" s="10"/>
      <c r="P1139" s="10"/>
      <c r="Q1139" s="10"/>
      <c r="R1139" s="10"/>
    </row>
    <row r="1140" spans="1:18" ht="33">
      <c r="A1140" s="685"/>
      <c r="B1140" s="9"/>
      <c r="C1140" s="9"/>
      <c r="D1140" s="9"/>
      <c r="E1140" s="9"/>
      <c r="F1140" s="10"/>
      <c r="G1140" s="13"/>
      <c r="H1140" s="10"/>
      <c r="I1140" s="10"/>
      <c r="J1140" s="10"/>
      <c r="K1140" s="10"/>
      <c r="L1140" s="10"/>
      <c r="M1140" s="10"/>
      <c r="N1140" s="10"/>
      <c r="O1140" s="10"/>
      <c r="P1140" s="10"/>
      <c r="Q1140" s="10"/>
      <c r="R1140" s="10"/>
    </row>
    <row r="1141" spans="1:18" ht="33">
      <c r="A1141" s="685"/>
      <c r="B1141" s="9"/>
      <c r="C1141" s="9"/>
      <c r="D1141" s="9"/>
      <c r="E1141" s="9"/>
      <c r="F1141" s="10"/>
      <c r="G1141" s="13"/>
      <c r="H1141" s="10"/>
      <c r="I1141" s="10"/>
      <c r="J1141" s="10"/>
      <c r="K1141" s="10"/>
      <c r="L1141" s="10"/>
      <c r="M1141" s="10"/>
      <c r="N1141" s="10"/>
      <c r="O1141" s="10"/>
      <c r="P1141" s="10"/>
      <c r="Q1141" s="10"/>
      <c r="R1141" s="10"/>
    </row>
    <row r="1142" spans="1:18" ht="33">
      <c r="A1142" s="685"/>
      <c r="B1142" s="9"/>
      <c r="C1142" s="9"/>
      <c r="D1142" s="9"/>
      <c r="E1142" s="9"/>
      <c r="F1142" s="10"/>
      <c r="G1142" s="13"/>
      <c r="H1142" s="10"/>
      <c r="I1142" s="10"/>
      <c r="J1142" s="10"/>
      <c r="K1142" s="10"/>
      <c r="L1142" s="10"/>
      <c r="M1142" s="10"/>
      <c r="N1142" s="10"/>
      <c r="O1142" s="10"/>
      <c r="P1142" s="10"/>
      <c r="Q1142" s="10"/>
      <c r="R1142" s="10"/>
    </row>
    <row r="1143" spans="1:18" ht="33">
      <c r="A1143" s="685"/>
      <c r="B1143" s="9"/>
      <c r="C1143" s="9"/>
      <c r="D1143" s="9"/>
      <c r="E1143" s="9"/>
      <c r="F1143" s="10"/>
      <c r="G1143" s="13"/>
      <c r="H1143" s="10"/>
      <c r="I1143" s="10"/>
      <c r="J1143" s="10"/>
      <c r="K1143" s="10"/>
      <c r="L1143" s="10"/>
      <c r="M1143" s="10"/>
      <c r="N1143" s="10"/>
      <c r="O1143" s="10"/>
      <c r="P1143" s="10"/>
      <c r="Q1143" s="10"/>
      <c r="R1143" s="10"/>
    </row>
    <row r="1144" spans="1:18" ht="33">
      <c r="A1144" s="685"/>
      <c r="B1144" s="9"/>
      <c r="C1144" s="9"/>
      <c r="D1144" s="9"/>
      <c r="E1144" s="9"/>
      <c r="F1144" s="10"/>
      <c r="G1144" s="13"/>
      <c r="H1144" s="10"/>
      <c r="I1144" s="10"/>
      <c r="J1144" s="10"/>
      <c r="K1144" s="10"/>
      <c r="L1144" s="10"/>
      <c r="M1144" s="10"/>
      <c r="N1144" s="10"/>
      <c r="O1144" s="10"/>
      <c r="P1144" s="10"/>
      <c r="Q1144" s="10"/>
      <c r="R1144" s="10"/>
    </row>
    <row r="1145" spans="1:18" ht="33">
      <c r="A1145" s="685"/>
      <c r="B1145" s="9"/>
      <c r="C1145" s="9"/>
      <c r="D1145" s="9"/>
      <c r="E1145" s="9"/>
      <c r="F1145" s="10"/>
      <c r="G1145" s="13"/>
      <c r="H1145" s="10"/>
      <c r="I1145" s="10"/>
      <c r="J1145" s="10"/>
      <c r="K1145" s="10"/>
      <c r="L1145" s="10"/>
      <c r="M1145" s="10"/>
      <c r="N1145" s="10"/>
      <c r="O1145" s="10"/>
      <c r="P1145" s="10"/>
      <c r="Q1145" s="10"/>
      <c r="R1145" s="10"/>
    </row>
    <row r="1146" spans="1:18" ht="33">
      <c r="A1146" s="685"/>
      <c r="B1146" s="9"/>
      <c r="C1146" s="9"/>
      <c r="D1146" s="9"/>
      <c r="E1146" s="9"/>
      <c r="F1146" s="10"/>
      <c r="G1146" s="13"/>
      <c r="H1146" s="10"/>
      <c r="I1146" s="10"/>
      <c r="J1146" s="10"/>
      <c r="K1146" s="10"/>
      <c r="L1146" s="10"/>
      <c r="M1146" s="10"/>
      <c r="N1146" s="10"/>
      <c r="O1146" s="10"/>
      <c r="P1146" s="10"/>
      <c r="Q1146" s="10"/>
      <c r="R1146" s="10"/>
    </row>
    <row r="1147" spans="1:18" ht="33">
      <c r="A1147" s="685"/>
      <c r="B1147" s="9"/>
      <c r="C1147" s="9"/>
      <c r="D1147" s="9"/>
      <c r="E1147" s="9"/>
      <c r="F1147" s="10"/>
      <c r="G1147" s="13"/>
      <c r="H1147" s="10"/>
      <c r="I1147" s="10"/>
      <c r="J1147" s="10"/>
      <c r="K1147" s="10"/>
      <c r="L1147" s="10"/>
      <c r="M1147" s="10"/>
      <c r="N1147" s="10"/>
      <c r="O1147" s="10"/>
      <c r="P1147" s="10"/>
      <c r="Q1147" s="10"/>
      <c r="R1147" s="10"/>
    </row>
    <row r="1148" spans="1:18" ht="33">
      <c r="A1148" s="685"/>
      <c r="B1148" s="9"/>
      <c r="C1148" s="9"/>
      <c r="D1148" s="9"/>
      <c r="E1148" s="9"/>
      <c r="F1148" s="10"/>
      <c r="G1148" s="13"/>
      <c r="H1148" s="10"/>
      <c r="I1148" s="10"/>
      <c r="J1148" s="10"/>
      <c r="K1148" s="10"/>
      <c r="L1148" s="10"/>
      <c r="M1148" s="10"/>
      <c r="N1148" s="10"/>
      <c r="O1148" s="10"/>
      <c r="P1148" s="10"/>
      <c r="Q1148" s="10"/>
      <c r="R1148" s="10"/>
    </row>
    <row r="1149" spans="1:18" ht="33">
      <c r="A1149" s="685"/>
      <c r="B1149" s="9"/>
      <c r="C1149" s="9"/>
      <c r="D1149" s="9"/>
      <c r="E1149" s="9"/>
      <c r="F1149" s="10"/>
      <c r="G1149" s="13"/>
      <c r="H1149" s="10"/>
      <c r="I1149" s="10"/>
      <c r="J1149" s="10"/>
      <c r="K1149" s="10"/>
      <c r="L1149" s="10"/>
      <c r="M1149" s="10"/>
      <c r="N1149" s="10"/>
      <c r="O1149" s="10"/>
      <c r="P1149" s="10"/>
      <c r="Q1149" s="10"/>
      <c r="R1149" s="10"/>
    </row>
    <row r="1150" spans="1:18" ht="33">
      <c r="A1150" s="685"/>
      <c r="B1150" s="9"/>
      <c r="C1150" s="9"/>
      <c r="D1150" s="9"/>
      <c r="E1150" s="9"/>
      <c r="F1150" s="10"/>
      <c r="G1150" s="13"/>
      <c r="H1150" s="10"/>
      <c r="I1150" s="10"/>
      <c r="J1150" s="10"/>
      <c r="K1150" s="10"/>
      <c r="L1150" s="10"/>
      <c r="M1150" s="10"/>
      <c r="N1150" s="10"/>
      <c r="O1150" s="10"/>
      <c r="P1150" s="10"/>
      <c r="Q1150" s="10"/>
      <c r="R1150" s="10"/>
    </row>
    <row r="1151" spans="1:18" ht="33">
      <c r="A1151" s="685"/>
      <c r="B1151" s="9"/>
      <c r="C1151" s="9"/>
      <c r="D1151" s="9"/>
      <c r="E1151" s="9"/>
      <c r="F1151" s="10"/>
      <c r="G1151" s="13"/>
      <c r="H1151" s="10"/>
      <c r="I1151" s="10"/>
      <c r="J1151" s="10"/>
      <c r="K1151" s="10"/>
      <c r="L1151" s="10"/>
      <c r="M1151" s="10"/>
      <c r="N1151" s="10"/>
      <c r="O1151" s="10"/>
      <c r="P1151" s="10"/>
      <c r="Q1151" s="10"/>
      <c r="R1151" s="10"/>
    </row>
    <row r="1152" spans="1:18" ht="33">
      <c r="A1152" s="685"/>
      <c r="B1152" s="9"/>
      <c r="C1152" s="9"/>
      <c r="D1152" s="9"/>
      <c r="E1152" s="9"/>
      <c r="F1152" s="10"/>
      <c r="G1152" s="13"/>
      <c r="H1152" s="10"/>
      <c r="I1152" s="10"/>
      <c r="J1152" s="10"/>
      <c r="K1152" s="10"/>
      <c r="L1152" s="10"/>
      <c r="M1152" s="10"/>
      <c r="N1152" s="10"/>
      <c r="O1152" s="10"/>
      <c r="P1152" s="10"/>
      <c r="Q1152" s="10"/>
      <c r="R1152" s="10"/>
    </row>
    <row r="1153" spans="1:18" ht="33">
      <c r="A1153" s="685"/>
      <c r="B1153" s="9"/>
      <c r="C1153" s="9"/>
      <c r="D1153" s="9"/>
      <c r="E1153" s="9"/>
      <c r="F1153" s="10"/>
      <c r="G1153" s="13"/>
      <c r="H1153" s="10"/>
      <c r="I1153" s="10"/>
      <c r="J1153" s="10"/>
      <c r="K1153" s="10"/>
      <c r="L1153" s="10"/>
      <c r="M1153" s="10"/>
      <c r="N1153" s="10"/>
      <c r="O1153" s="10"/>
      <c r="P1153" s="10"/>
      <c r="Q1153" s="10"/>
      <c r="R1153" s="10"/>
    </row>
    <row r="1154" spans="1:18" ht="33">
      <c r="A1154" s="685"/>
      <c r="B1154" s="9"/>
      <c r="C1154" s="9"/>
      <c r="D1154" s="9"/>
      <c r="E1154" s="9"/>
      <c r="F1154" s="10"/>
      <c r="G1154" s="13"/>
      <c r="H1154" s="10"/>
      <c r="I1154" s="10"/>
      <c r="J1154" s="10"/>
      <c r="K1154" s="10"/>
      <c r="L1154" s="10"/>
      <c r="M1154" s="10"/>
      <c r="N1154" s="10"/>
      <c r="O1154" s="10"/>
      <c r="P1154" s="10"/>
      <c r="Q1154" s="10"/>
      <c r="R1154" s="10"/>
    </row>
    <row r="1155" spans="1:18" ht="33">
      <c r="A1155" s="685"/>
      <c r="B1155" s="9"/>
      <c r="C1155" s="9"/>
      <c r="D1155" s="9"/>
      <c r="E1155" s="9"/>
      <c r="F1155" s="10"/>
      <c r="G1155" s="13"/>
      <c r="H1155" s="10"/>
      <c r="I1155" s="10"/>
      <c r="J1155" s="10"/>
      <c r="K1155" s="10"/>
      <c r="L1155" s="10"/>
      <c r="M1155" s="10"/>
      <c r="N1155" s="10"/>
      <c r="O1155" s="10"/>
      <c r="P1155" s="10"/>
      <c r="Q1155" s="10"/>
      <c r="R1155" s="10"/>
    </row>
    <row r="1156" spans="1:18" ht="33">
      <c r="A1156" s="685"/>
      <c r="B1156" s="9"/>
      <c r="C1156" s="9"/>
      <c r="D1156" s="9"/>
      <c r="E1156" s="9"/>
      <c r="F1156" s="10"/>
      <c r="G1156" s="13"/>
      <c r="H1156" s="10"/>
      <c r="I1156" s="10"/>
      <c r="J1156" s="10"/>
      <c r="K1156" s="10"/>
      <c r="L1156" s="10"/>
      <c r="M1156" s="10"/>
      <c r="N1156" s="10"/>
      <c r="O1156" s="10"/>
      <c r="P1156" s="10"/>
      <c r="Q1156" s="10"/>
      <c r="R1156" s="10"/>
    </row>
    <row r="1157" spans="1:18" ht="33">
      <c r="A1157" s="685"/>
      <c r="B1157" s="9"/>
      <c r="C1157" s="9"/>
      <c r="D1157" s="9"/>
      <c r="E1157" s="9"/>
      <c r="F1157" s="10"/>
      <c r="G1157" s="13"/>
      <c r="H1157" s="10"/>
      <c r="I1157" s="10"/>
      <c r="J1157" s="10"/>
      <c r="K1157" s="10"/>
      <c r="L1157" s="10"/>
      <c r="M1157" s="10"/>
      <c r="N1157" s="10"/>
      <c r="O1157" s="10"/>
      <c r="P1157" s="10"/>
      <c r="Q1157" s="10"/>
      <c r="R1157" s="10"/>
    </row>
    <row r="1158" spans="1:18" ht="33">
      <c r="A1158" s="685"/>
      <c r="B1158" s="9"/>
      <c r="C1158" s="9"/>
      <c r="D1158" s="9"/>
      <c r="E1158" s="9"/>
      <c r="F1158" s="10"/>
      <c r="G1158" s="13"/>
      <c r="H1158" s="10"/>
      <c r="I1158" s="10"/>
      <c r="J1158" s="10"/>
      <c r="K1158" s="10"/>
      <c r="L1158" s="10"/>
      <c r="M1158" s="10"/>
      <c r="N1158" s="10"/>
      <c r="O1158" s="10"/>
      <c r="P1158" s="10"/>
      <c r="Q1158" s="10"/>
      <c r="R1158" s="10"/>
    </row>
    <row r="1159" spans="1:18" ht="33">
      <c r="A1159" s="685"/>
      <c r="B1159" s="9"/>
      <c r="C1159" s="9"/>
      <c r="D1159" s="9"/>
      <c r="E1159" s="9"/>
      <c r="F1159" s="10"/>
      <c r="G1159" s="13"/>
      <c r="H1159" s="10"/>
      <c r="I1159" s="10"/>
      <c r="J1159" s="10"/>
      <c r="K1159" s="10"/>
      <c r="L1159" s="10"/>
      <c r="M1159" s="10"/>
      <c r="N1159" s="10"/>
      <c r="O1159" s="10"/>
      <c r="P1159" s="10"/>
      <c r="Q1159" s="10"/>
      <c r="R1159" s="10"/>
    </row>
    <row r="1160" spans="1:18" ht="33">
      <c r="A1160" s="685"/>
      <c r="B1160" s="9"/>
      <c r="C1160" s="9"/>
      <c r="D1160" s="9"/>
      <c r="E1160" s="9"/>
      <c r="F1160" s="10"/>
      <c r="G1160" s="13"/>
      <c r="H1160" s="10"/>
      <c r="I1160" s="10"/>
      <c r="J1160" s="10"/>
      <c r="K1160" s="10"/>
      <c r="L1160" s="10"/>
      <c r="M1160" s="10"/>
      <c r="N1160" s="10"/>
      <c r="O1160" s="10"/>
      <c r="P1160" s="10"/>
      <c r="Q1160" s="10"/>
      <c r="R1160" s="10"/>
    </row>
    <row r="1161" spans="1:18" ht="33">
      <c r="A1161" s="685"/>
      <c r="B1161" s="9"/>
      <c r="C1161" s="9"/>
      <c r="D1161" s="9"/>
      <c r="E1161" s="9"/>
      <c r="F1161" s="10"/>
      <c r="G1161" s="13"/>
      <c r="H1161" s="10"/>
      <c r="I1161" s="10"/>
      <c r="J1161" s="10"/>
      <c r="K1161" s="10"/>
      <c r="L1161" s="10"/>
      <c r="M1161" s="10"/>
      <c r="N1161" s="10"/>
      <c r="O1161" s="10"/>
      <c r="P1161" s="10"/>
      <c r="Q1161" s="10"/>
      <c r="R1161" s="10"/>
    </row>
    <row r="1162" spans="1:18" ht="33">
      <c r="A1162" s="685"/>
      <c r="B1162" s="9"/>
      <c r="C1162" s="9"/>
      <c r="D1162" s="9"/>
      <c r="E1162" s="9"/>
      <c r="F1162" s="10"/>
      <c r="G1162" s="13"/>
      <c r="H1162" s="10"/>
      <c r="I1162" s="10"/>
      <c r="J1162" s="10"/>
      <c r="K1162" s="10"/>
      <c r="L1162" s="10"/>
      <c r="M1162" s="10"/>
      <c r="N1162" s="10"/>
      <c r="O1162" s="10"/>
      <c r="P1162" s="10"/>
      <c r="Q1162" s="10"/>
      <c r="R1162" s="10"/>
    </row>
    <row r="1163" spans="1:18" ht="33">
      <c r="A1163" s="685"/>
      <c r="B1163" s="9"/>
      <c r="C1163" s="9"/>
      <c r="D1163" s="9"/>
      <c r="E1163" s="9"/>
      <c r="F1163" s="10"/>
      <c r="G1163" s="13"/>
      <c r="H1163" s="10"/>
      <c r="I1163" s="10"/>
      <c r="J1163" s="10"/>
      <c r="K1163" s="10"/>
      <c r="L1163" s="10"/>
      <c r="M1163" s="10"/>
      <c r="N1163" s="10"/>
      <c r="O1163" s="10"/>
      <c r="P1163" s="10"/>
      <c r="Q1163" s="10"/>
      <c r="R1163" s="10"/>
    </row>
    <row r="1164" spans="1:18" ht="33">
      <c r="A1164" s="685"/>
      <c r="B1164" s="9"/>
      <c r="C1164" s="9"/>
      <c r="D1164" s="9"/>
      <c r="E1164" s="9"/>
      <c r="F1164" s="10"/>
      <c r="G1164" s="13"/>
      <c r="H1164" s="10"/>
      <c r="I1164" s="10"/>
      <c r="J1164" s="10"/>
      <c r="K1164" s="10"/>
      <c r="L1164" s="10"/>
      <c r="M1164" s="10"/>
      <c r="N1164" s="10"/>
      <c r="O1164" s="10"/>
      <c r="P1164" s="10"/>
      <c r="Q1164" s="10"/>
      <c r="R1164" s="10"/>
    </row>
    <row r="1165" spans="1:18" ht="33">
      <c r="A1165" s="685"/>
      <c r="B1165" s="9"/>
      <c r="C1165" s="9"/>
      <c r="D1165" s="9"/>
      <c r="E1165" s="9"/>
      <c r="F1165" s="10"/>
      <c r="G1165" s="13"/>
      <c r="H1165" s="10"/>
      <c r="I1165" s="10"/>
      <c r="J1165" s="10"/>
      <c r="K1165" s="10"/>
      <c r="L1165" s="10"/>
      <c r="M1165" s="10"/>
      <c r="N1165" s="10"/>
      <c r="O1165" s="10"/>
      <c r="P1165" s="10"/>
      <c r="Q1165" s="10"/>
      <c r="R1165" s="10"/>
    </row>
    <row r="1166" spans="1:18" ht="33">
      <c r="A1166" s="685"/>
      <c r="B1166" s="9"/>
      <c r="C1166" s="9"/>
      <c r="D1166" s="9"/>
      <c r="E1166" s="9"/>
      <c r="F1166" s="10"/>
      <c r="G1166" s="13"/>
      <c r="H1166" s="10"/>
      <c r="I1166" s="10"/>
      <c r="J1166" s="10"/>
      <c r="K1166" s="10"/>
      <c r="L1166" s="10"/>
      <c r="M1166" s="10"/>
      <c r="N1166" s="10"/>
      <c r="O1166" s="10"/>
      <c r="P1166" s="10"/>
      <c r="Q1166" s="10"/>
      <c r="R1166" s="10"/>
    </row>
    <row r="1167" spans="1:18" ht="33">
      <c r="A1167" s="685"/>
      <c r="B1167" s="9"/>
      <c r="C1167" s="9"/>
      <c r="D1167" s="9"/>
      <c r="E1167" s="9"/>
      <c r="F1167" s="10"/>
      <c r="G1167" s="13"/>
      <c r="H1167" s="10"/>
      <c r="I1167" s="10"/>
      <c r="J1167" s="10"/>
      <c r="K1167" s="10"/>
      <c r="L1167" s="10"/>
      <c r="M1167" s="10"/>
      <c r="N1167" s="10"/>
      <c r="O1167" s="10"/>
      <c r="P1167" s="10"/>
      <c r="Q1167" s="10"/>
      <c r="R1167" s="10"/>
    </row>
    <row r="1168" spans="1:18" ht="33">
      <c r="A1168" s="685"/>
      <c r="B1168" s="9"/>
      <c r="C1168" s="9"/>
      <c r="D1168" s="9"/>
      <c r="E1168" s="9"/>
      <c r="F1168" s="10"/>
      <c r="G1168" s="13"/>
      <c r="H1168" s="10"/>
      <c r="I1168" s="10"/>
      <c r="J1168" s="10"/>
      <c r="K1168" s="10"/>
      <c r="L1168" s="10"/>
      <c r="M1168" s="10"/>
      <c r="N1168" s="10"/>
      <c r="O1168" s="10"/>
      <c r="P1168" s="10"/>
      <c r="Q1168" s="10"/>
      <c r="R1168" s="10"/>
    </row>
    <row r="1169" spans="1:18" ht="33">
      <c r="A1169" s="685"/>
      <c r="B1169" s="9"/>
      <c r="C1169" s="9"/>
      <c r="D1169" s="9"/>
      <c r="E1169" s="9"/>
      <c r="F1169" s="10"/>
      <c r="G1169" s="13"/>
      <c r="H1169" s="10"/>
      <c r="I1169" s="10"/>
      <c r="J1169" s="10"/>
      <c r="K1169" s="10"/>
      <c r="L1169" s="10"/>
      <c r="M1169" s="10"/>
      <c r="N1169" s="10"/>
      <c r="O1169" s="10"/>
      <c r="P1169" s="10"/>
      <c r="Q1169" s="10"/>
      <c r="R1169" s="10"/>
    </row>
    <row r="1170" spans="1:18" ht="33">
      <c r="A1170" s="685"/>
      <c r="B1170" s="9"/>
      <c r="C1170" s="9"/>
      <c r="D1170" s="9"/>
      <c r="E1170" s="9"/>
      <c r="F1170" s="10"/>
      <c r="G1170" s="13"/>
      <c r="H1170" s="10"/>
      <c r="I1170" s="10"/>
      <c r="J1170" s="10"/>
      <c r="K1170" s="10"/>
      <c r="L1170" s="10"/>
      <c r="M1170" s="10"/>
      <c r="N1170" s="10"/>
      <c r="O1170" s="10"/>
      <c r="P1170" s="10"/>
      <c r="Q1170" s="10"/>
      <c r="R1170" s="10"/>
    </row>
    <row r="1171" spans="1:18" ht="33">
      <c r="A1171" s="685"/>
      <c r="B1171" s="9"/>
      <c r="C1171" s="9"/>
      <c r="D1171" s="9"/>
      <c r="E1171" s="9"/>
      <c r="F1171" s="10"/>
      <c r="G1171" s="13"/>
      <c r="H1171" s="10"/>
      <c r="I1171" s="10"/>
      <c r="J1171" s="10"/>
      <c r="K1171" s="10"/>
      <c r="L1171" s="10"/>
      <c r="M1171" s="10"/>
      <c r="N1171" s="10"/>
      <c r="O1171" s="10"/>
      <c r="P1171" s="10"/>
      <c r="Q1171" s="10"/>
      <c r="R1171" s="10"/>
    </row>
    <row r="1172" spans="1:18" ht="33">
      <c r="A1172" s="685"/>
      <c r="B1172" s="9"/>
      <c r="C1172" s="9"/>
      <c r="D1172" s="9"/>
      <c r="E1172" s="9"/>
      <c r="F1172" s="10"/>
      <c r="G1172" s="13"/>
      <c r="H1172" s="10"/>
      <c r="I1172" s="10"/>
      <c r="J1172" s="10"/>
      <c r="K1172" s="10"/>
      <c r="L1172" s="10"/>
      <c r="M1172" s="10"/>
      <c r="N1172" s="10"/>
      <c r="O1172" s="10"/>
      <c r="P1172" s="10"/>
      <c r="Q1172" s="10"/>
      <c r="R1172" s="10"/>
    </row>
    <row r="1173" spans="1:18" ht="33">
      <c r="A1173" s="685"/>
      <c r="B1173" s="9"/>
      <c r="C1173" s="9"/>
      <c r="D1173" s="9"/>
      <c r="E1173" s="9"/>
      <c r="F1173" s="10"/>
      <c r="G1173" s="13"/>
      <c r="H1173" s="10"/>
      <c r="I1173" s="10"/>
      <c r="J1173" s="10"/>
      <c r="K1173" s="10"/>
      <c r="L1173" s="10"/>
      <c r="M1173" s="10"/>
      <c r="N1173" s="10"/>
      <c r="O1173" s="10"/>
      <c r="P1173" s="10"/>
      <c r="Q1173" s="10"/>
      <c r="R1173" s="10"/>
    </row>
    <row r="1174" spans="1:18" ht="33">
      <c r="A1174" s="685"/>
      <c r="B1174" s="9"/>
      <c r="C1174" s="9"/>
      <c r="D1174" s="9"/>
      <c r="E1174" s="9"/>
      <c r="F1174" s="10"/>
      <c r="G1174" s="13"/>
      <c r="H1174" s="10"/>
      <c r="I1174" s="10"/>
      <c r="J1174" s="10"/>
      <c r="K1174" s="10"/>
      <c r="L1174" s="10"/>
      <c r="M1174" s="10"/>
      <c r="N1174" s="10"/>
      <c r="O1174" s="10"/>
      <c r="P1174" s="10"/>
      <c r="Q1174" s="10"/>
      <c r="R1174" s="10"/>
    </row>
    <row r="1175" spans="1:18" ht="33">
      <c r="A1175" s="685"/>
      <c r="B1175" s="9"/>
      <c r="C1175" s="9"/>
      <c r="D1175" s="9"/>
      <c r="E1175" s="9"/>
      <c r="F1175" s="10"/>
      <c r="G1175" s="13"/>
      <c r="H1175" s="10"/>
      <c r="I1175" s="10"/>
      <c r="J1175" s="10"/>
      <c r="K1175" s="10"/>
      <c r="L1175" s="10"/>
      <c r="M1175" s="10"/>
      <c r="N1175" s="10"/>
      <c r="O1175" s="10"/>
      <c r="P1175" s="10"/>
      <c r="Q1175" s="10"/>
      <c r="R1175" s="10"/>
    </row>
    <row r="1176" spans="1:18" ht="33">
      <c r="A1176" s="685"/>
      <c r="B1176" s="9"/>
      <c r="C1176" s="9"/>
      <c r="D1176" s="9"/>
      <c r="E1176" s="9"/>
      <c r="F1176" s="10"/>
      <c r="G1176" s="13"/>
      <c r="H1176" s="10"/>
      <c r="I1176" s="10"/>
      <c r="J1176" s="10"/>
      <c r="K1176" s="10"/>
      <c r="L1176" s="10"/>
      <c r="M1176" s="10"/>
      <c r="N1176" s="10"/>
      <c r="O1176" s="10"/>
      <c r="P1176" s="10"/>
      <c r="Q1176" s="10"/>
      <c r="R1176" s="10"/>
    </row>
    <row r="1177" spans="1:18" ht="33">
      <c r="A1177" s="685"/>
      <c r="B1177" s="9"/>
      <c r="C1177" s="9"/>
      <c r="D1177" s="9"/>
      <c r="E1177" s="9"/>
      <c r="F1177" s="10"/>
      <c r="G1177" s="13"/>
      <c r="H1177" s="10"/>
      <c r="I1177" s="10"/>
      <c r="J1177" s="10"/>
      <c r="K1177" s="10"/>
      <c r="L1177" s="10"/>
      <c r="M1177" s="10"/>
      <c r="N1177" s="10"/>
      <c r="O1177" s="10"/>
      <c r="P1177" s="10"/>
      <c r="Q1177" s="10"/>
      <c r="R1177" s="10"/>
    </row>
    <row r="1178" spans="1:18" ht="33">
      <c r="A1178" s="685"/>
      <c r="B1178" s="9"/>
      <c r="C1178" s="9"/>
      <c r="D1178" s="9"/>
      <c r="E1178" s="9"/>
      <c r="F1178" s="10"/>
      <c r="G1178" s="13"/>
      <c r="H1178" s="10"/>
      <c r="I1178" s="10"/>
      <c r="J1178" s="10"/>
      <c r="K1178" s="10"/>
      <c r="L1178" s="10"/>
      <c r="M1178" s="10"/>
      <c r="N1178" s="10"/>
      <c r="O1178" s="10"/>
      <c r="P1178" s="10"/>
      <c r="Q1178" s="10"/>
      <c r="R1178" s="10"/>
    </row>
    <row r="1179" spans="1:18" ht="33">
      <c r="A1179" s="685"/>
      <c r="B1179" s="9"/>
      <c r="C1179" s="9"/>
      <c r="D1179" s="9"/>
      <c r="E1179" s="9"/>
      <c r="F1179" s="10"/>
      <c r="G1179" s="13"/>
      <c r="H1179" s="10"/>
      <c r="I1179" s="10"/>
      <c r="J1179" s="10"/>
      <c r="K1179" s="10"/>
      <c r="L1179" s="10"/>
      <c r="M1179" s="10"/>
      <c r="N1179" s="10"/>
      <c r="O1179" s="10"/>
      <c r="P1179" s="10"/>
      <c r="Q1179" s="10"/>
      <c r="R1179" s="10"/>
    </row>
    <row r="1180" spans="1:18" ht="33">
      <c r="A1180" s="685"/>
      <c r="B1180" s="9"/>
      <c r="C1180" s="9"/>
      <c r="D1180" s="9"/>
      <c r="E1180" s="9"/>
      <c r="F1180" s="10"/>
      <c r="G1180" s="13"/>
      <c r="H1180" s="10"/>
      <c r="I1180" s="10"/>
      <c r="J1180" s="10"/>
      <c r="K1180" s="10"/>
      <c r="L1180" s="10"/>
      <c r="M1180" s="10"/>
      <c r="N1180" s="10"/>
      <c r="O1180" s="10"/>
      <c r="P1180" s="10"/>
      <c r="Q1180" s="10"/>
      <c r="R1180" s="10"/>
    </row>
    <row r="1181" spans="1:18" ht="33">
      <c r="A1181" s="685"/>
      <c r="B1181" s="9"/>
      <c r="C1181" s="9"/>
      <c r="D1181" s="9"/>
      <c r="E1181" s="9"/>
      <c r="F1181" s="10"/>
      <c r="G1181" s="13"/>
      <c r="H1181" s="10"/>
      <c r="I1181" s="10"/>
      <c r="J1181" s="10"/>
      <c r="K1181" s="10"/>
      <c r="L1181" s="10"/>
      <c r="M1181" s="10"/>
      <c r="N1181" s="10"/>
      <c r="O1181" s="10"/>
      <c r="P1181" s="10"/>
      <c r="Q1181" s="10"/>
      <c r="R1181" s="10"/>
    </row>
    <row r="1182" spans="1:18" ht="33">
      <c r="A1182" s="685"/>
      <c r="B1182" s="9"/>
      <c r="C1182" s="9"/>
      <c r="D1182" s="9"/>
      <c r="E1182" s="9"/>
      <c r="F1182" s="10"/>
      <c r="G1182" s="13"/>
      <c r="H1182" s="10"/>
      <c r="I1182" s="10"/>
      <c r="J1182" s="10"/>
      <c r="K1182" s="10"/>
      <c r="L1182" s="10"/>
      <c r="M1182" s="10"/>
      <c r="N1182" s="10"/>
      <c r="O1182" s="10"/>
      <c r="P1182" s="10"/>
      <c r="Q1182" s="10"/>
      <c r="R1182" s="10"/>
    </row>
    <row r="1183" spans="1:18" ht="33">
      <c r="A1183" s="685"/>
      <c r="B1183" s="9"/>
      <c r="C1183" s="9"/>
      <c r="D1183" s="9"/>
      <c r="E1183" s="9"/>
      <c r="F1183" s="10"/>
      <c r="G1183" s="13"/>
      <c r="H1183" s="10"/>
      <c r="I1183" s="10"/>
      <c r="J1183" s="10"/>
      <c r="K1183" s="10"/>
      <c r="L1183" s="10"/>
      <c r="M1183" s="10"/>
      <c r="N1183" s="10"/>
      <c r="O1183" s="10"/>
      <c r="P1183" s="10"/>
      <c r="Q1183" s="10"/>
      <c r="R1183" s="10"/>
    </row>
    <row r="1184" spans="1:18" ht="33">
      <c r="A1184" s="685"/>
      <c r="B1184" s="9"/>
      <c r="C1184" s="9"/>
      <c r="D1184" s="9"/>
      <c r="E1184" s="9"/>
      <c r="F1184" s="10"/>
      <c r="G1184" s="13"/>
      <c r="H1184" s="10"/>
      <c r="I1184" s="10"/>
      <c r="J1184" s="10"/>
      <c r="K1184" s="10"/>
      <c r="L1184" s="10"/>
      <c r="M1184" s="10"/>
      <c r="N1184" s="10"/>
      <c r="O1184" s="10"/>
      <c r="P1184" s="10"/>
      <c r="Q1184" s="10"/>
      <c r="R1184" s="10"/>
    </row>
    <row r="1185" spans="1:18" ht="33">
      <c r="A1185" s="685"/>
      <c r="B1185" s="9"/>
      <c r="C1185" s="9"/>
      <c r="D1185" s="9"/>
      <c r="E1185" s="9"/>
      <c r="F1185" s="10"/>
      <c r="G1185" s="13"/>
      <c r="H1185" s="10"/>
      <c r="I1185" s="10"/>
      <c r="J1185" s="10"/>
      <c r="K1185" s="10"/>
      <c r="L1185" s="10"/>
      <c r="M1185" s="10"/>
      <c r="N1185" s="10"/>
      <c r="O1185" s="10"/>
      <c r="P1185" s="10"/>
      <c r="Q1185" s="10"/>
      <c r="R1185" s="10"/>
    </row>
    <row r="1186" spans="1:18" ht="33">
      <c r="A1186" s="685"/>
      <c r="B1186" s="9"/>
      <c r="C1186" s="9"/>
      <c r="D1186" s="9"/>
      <c r="E1186" s="9"/>
      <c r="F1186" s="10"/>
      <c r="G1186" s="13"/>
      <c r="H1186" s="10"/>
      <c r="I1186" s="10"/>
      <c r="J1186" s="10"/>
      <c r="K1186" s="10"/>
      <c r="L1186" s="10"/>
      <c r="M1186" s="10"/>
      <c r="N1186" s="10"/>
      <c r="O1186" s="10"/>
      <c r="P1186" s="10"/>
      <c r="Q1186" s="10"/>
      <c r="R1186" s="10"/>
    </row>
    <row r="1187" spans="1:18" ht="33">
      <c r="A1187" s="685"/>
      <c r="B1187" s="9"/>
      <c r="C1187" s="9"/>
      <c r="D1187" s="9"/>
      <c r="E1187" s="9"/>
      <c r="F1187" s="10"/>
      <c r="G1187" s="13"/>
      <c r="H1187" s="10"/>
      <c r="I1187" s="10"/>
      <c r="J1187" s="10"/>
      <c r="K1187" s="10"/>
      <c r="L1187" s="10"/>
      <c r="M1187" s="10"/>
      <c r="N1187" s="10"/>
      <c r="O1187" s="10"/>
      <c r="P1187" s="10"/>
      <c r="Q1187" s="10"/>
      <c r="R1187" s="10"/>
    </row>
    <row r="1188" spans="1:18" ht="33">
      <c r="A1188" s="685"/>
      <c r="B1188" s="9"/>
      <c r="C1188" s="9"/>
      <c r="D1188" s="9"/>
      <c r="E1188" s="9"/>
      <c r="F1188" s="10"/>
      <c r="G1188" s="13"/>
      <c r="H1188" s="10"/>
      <c r="I1188" s="10"/>
      <c r="J1188" s="10"/>
      <c r="K1188" s="10"/>
      <c r="L1188" s="10"/>
      <c r="M1188" s="10"/>
      <c r="N1188" s="10"/>
      <c r="O1188" s="10"/>
      <c r="P1188" s="10"/>
      <c r="Q1188" s="10"/>
      <c r="R1188" s="10"/>
    </row>
    <row r="1189" spans="1:18" ht="33">
      <c r="A1189" s="685"/>
      <c r="B1189" s="9"/>
      <c r="C1189" s="9"/>
      <c r="D1189" s="9"/>
      <c r="E1189" s="9"/>
      <c r="F1189" s="10"/>
      <c r="G1189" s="13"/>
      <c r="H1189" s="10"/>
      <c r="I1189" s="10"/>
      <c r="J1189" s="10"/>
      <c r="K1189" s="10"/>
      <c r="L1189" s="10"/>
      <c r="M1189" s="10"/>
      <c r="N1189" s="10"/>
      <c r="O1189" s="10"/>
      <c r="P1189" s="10"/>
      <c r="Q1189" s="10"/>
      <c r="R1189" s="10"/>
    </row>
    <row r="1190" spans="1:18" ht="33">
      <c r="A1190" s="685"/>
      <c r="B1190" s="9"/>
      <c r="C1190" s="9"/>
      <c r="D1190" s="9"/>
      <c r="E1190" s="9"/>
      <c r="F1190" s="10"/>
      <c r="G1190" s="13"/>
      <c r="H1190" s="10"/>
      <c r="I1190" s="10"/>
      <c r="J1190" s="10"/>
      <c r="K1190" s="10"/>
      <c r="L1190" s="10"/>
      <c r="M1190" s="10"/>
      <c r="N1190" s="10"/>
      <c r="O1190" s="10"/>
      <c r="P1190" s="10"/>
      <c r="Q1190" s="10"/>
      <c r="R1190" s="10"/>
    </row>
    <row r="1191" spans="1:18" ht="33">
      <c r="A1191" s="685"/>
      <c r="B1191" s="9"/>
      <c r="C1191" s="9"/>
      <c r="D1191" s="9"/>
      <c r="E1191" s="9"/>
      <c r="F1191" s="10"/>
      <c r="G1191" s="13"/>
      <c r="H1191" s="10"/>
      <c r="I1191" s="10"/>
      <c r="J1191" s="10"/>
      <c r="K1191" s="10"/>
      <c r="L1191" s="10"/>
      <c r="M1191" s="10"/>
      <c r="N1191" s="10"/>
      <c r="O1191" s="10"/>
      <c r="P1191" s="10"/>
      <c r="Q1191" s="10"/>
      <c r="R1191" s="10"/>
    </row>
    <row r="1192" spans="1:18" ht="33">
      <c r="A1192" s="685"/>
      <c r="B1192" s="9"/>
      <c r="C1192" s="9"/>
      <c r="D1192" s="9"/>
      <c r="E1192" s="9"/>
      <c r="F1192" s="10"/>
      <c r="G1192" s="13"/>
      <c r="H1192" s="10"/>
      <c r="I1192" s="10"/>
      <c r="J1192" s="10"/>
      <c r="K1192" s="10"/>
      <c r="L1192" s="10"/>
      <c r="M1192" s="10"/>
      <c r="N1192" s="10"/>
      <c r="O1192" s="10"/>
      <c r="P1192" s="10"/>
      <c r="Q1192" s="10"/>
      <c r="R1192" s="10"/>
    </row>
    <row r="1193" spans="1:18" ht="33">
      <c r="A1193" s="685"/>
      <c r="B1193" s="9"/>
      <c r="C1193" s="9"/>
      <c r="D1193" s="9"/>
      <c r="E1193" s="9"/>
      <c r="F1193" s="10"/>
      <c r="G1193" s="13"/>
      <c r="H1193" s="10"/>
      <c r="I1193" s="10"/>
      <c r="J1193" s="10"/>
      <c r="K1193" s="10"/>
      <c r="L1193" s="10"/>
      <c r="M1193" s="10"/>
      <c r="N1193" s="10"/>
      <c r="O1193" s="10"/>
      <c r="P1193" s="10"/>
      <c r="Q1193" s="10"/>
      <c r="R1193" s="10"/>
    </row>
    <row r="1194" spans="1:18" ht="33">
      <c r="A1194" s="685"/>
      <c r="B1194" s="9"/>
      <c r="C1194" s="9"/>
      <c r="D1194" s="9"/>
      <c r="E1194" s="9"/>
      <c r="F1194" s="10"/>
      <c r="G1194" s="13"/>
      <c r="H1194" s="10"/>
      <c r="I1194" s="10"/>
      <c r="J1194" s="10"/>
      <c r="K1194" s="10"/>
      <c r="L1194" s="10"/>
      <c r="M1194" s="10"/>
      <c r="N1194" s="10"/>
      <c r="O1194" s="10"/>
      <c r="P1194" s="10"/>
      <c r="Q1194" s="10"/>
      <c r="R1194" s="10"/>
    </row>
    <row r="1195" spans="1:18" ht="33">
      <c r="A1195" s="685"/>
      <c r="B1195" s="9"/>
      <c r="C1195" s="9"/>
      <c r="D1195" s="9"/>
      <c r="E1195" s="9"/>
      <c r="F1195" s="10"/>
      <c r="G1195" s="13"/>
      <c r="H1195" s="10"/>
      <c r="I1195" s="10"/>
      <c r="J1195" s="10"/>
      <c r="K1195" s="10"/>
      <c r="L1195" s="10"/>
      <c r="M1195" s="10"/>
      <c r="N1195" s="10"/>
      <c r="O1195" s="10"/>
      <c r="P1195" s="10"/>
      <c r="Q1195" s="10"/>
      <c r="R1195" s="10"/>
    </row>
    <row r="1196" spans="1:18" ht="33">
      <c r="A1196" s="685"/>
      <c r="B1196" s="9"/>
      <c r="C1196" s="9"/>
      <c r="D1196" s="9"/>
      <c r="E1196" s="9"/>
      <c r="F1196" s="10"/>
      <c r="G1196" s="13"/>
      <c r="H1196" s="10"/>
      <c r="I1196" s="10"/>
      <c r="J1196" s="10"/>
      <c r="K1196" s="10"/>
      <c r="L1196" s="10"/>
      <c r="M1196" s="10"/>
      <c r="N1196" s="10"/>
      <c r="O1196" s="10"/>
      <c r="P1196" s="10"/>
      <c r="Q1196" s="10"/>
      <c r="R1196" s="10"/>
    </row>
    <row r="1197" spans="1:18" ht="33">
      <c r="A1197" s="685"/>
      <c r="B1197" s="9"/>
      <c r="C1197" s="9"/>
      <c r="D1197" s="9"/>
      <c r="E1197" s="9"/>
      <c r="F1197" s="10"/>
      <c r="G1197" s="13"/>
      <c r="H1197" s="10"/>
      <c r="I1197" s="10"/>
      <c r="J1197" s="10"/>
      <c r="K1197" s="10"/>
      <c r="L1197" s="10"/>
      <c r="M1197" s="10"/>
      <c r="N1197" s="10"/>
      <c r="O1197" s="10"/>
      <c r="P1197" s="10"/>
      <c r="Q1197" s="10"/>
      <c r="R1197" s="10"/>
    </row>
    <row r="1198" spans="1:18" ht="33">
      <c r="A1198" s="685"/>
      <c r="B1198" s="9"/>
      <c r="C1198" s="9"/>
      <c r="D1198" s="9"/>
      <c r="E1198" s="9"/>
      <c r="F1198" s="10"/>
      <c r="G1198" s="13"/>
      <c r="H1198" s="10"/>
      <c r="I1198" s="10"/>
      <c r="J1198" s="10"/>
      <c r="K1198" s="10"/>
      <c r="L1198" s="10"/>
      <c r="M1198" s="10"/>
      <c r="N1198" s="10"/>
      <c r="O1198" s="10"/>
      <c r="P1198" s="10"/>
      <c r="Q1198" s="10"/>
      <c r="R1198" s="10"/>
    </row>
    <row r="1199" spans="1:18" ht="33">
      <c r="A1199" s="685"/>
      <c r="B1199" s="9"/>
      <c r="C1199" s="9"/>
      <c r="D1199" s="9"/>
      <c r="E1199" s="9"/>
      <c r="F1199" s="10"/>
      <c r="G1199" s="13"/>
      <c r="H1199" s="10"/>
      <c r="I1199" s="10"/>
      <c r="J1199" s="10"/>
      <c r="K1199" s="10"/>
      <c r="L1199" s="10"/>
      <c r="M1199" s="10"/>
      <c r="N1199" s="10"/>
      <c r="O1199" s="10"/>
      <c r="P1199" s="10"/>
      <c r="Q1199" s="10"/>
      <c r="R1199" s="10"/>
    </row>
    <row r="1200" spans="1:18" ht="33">
      <c r="A1200" s="685"/>
      <c r="B1200" s="9"/>
      <c r="C1200" s="9"/>
      <c r="D1200" s="9"/>
      <c r="E1200" s="9"/>
      <c r="F1200" s="10"/>
      <c r="G1200" s="13"/>
      <c r="H1200" s="10"/>
      <c r="I1200" s="10"/>
      <c r="J1200" s="10"/>
      <c r="K1200" s="10"/>
      <c r="L1200" s="10"/>
      <c r="M1200" s="10"/>
      <c r="N1200" s="10"/>
      <c r="O1200" s="10"/>
      <c r="P1200" s="10"/>
      <c r="Q1200" s="10"/>
      <c r="R1200" s="10"/>
    </row>
    <row r="1201" spans="1:18" ht="33">
      <c r="A1201" s="685"/>
      <c r="B1201" s="9"/>
      <c r="C1201" s="9"/>
      <c r="D1201" s="9"/>
      <c r="E1201" s="9"/>
      <c r="F1201" s="10"/>
      <c r="G1201" s="13"/>
      <c r="H1201" s="10"/>
      <c r="I1201" s="10"/>
      <c r="J1201" s="10"/>
      <c r="K1201" s="10"/>
      <c r="L1201" s="10"/>
      <c r="M1201" s="10"/>
      <c r="N1201" s="10"/>
      <c r="O1201" s="10"/>
      <c r="P1201" s="10"/>
      <c r="Q1201" s="10"/>
      <c r="R1201" s="10"/>
    </row>
    <row r="1202" spans="1:18" ht="33">
      <c r="A1202" s="685"/>
      <c r="B1202" s="9"/>
      <c r="C1202" s="9"/>
      <c r="D1202" s="9"/>
      <c r="E1202" s="9"/>
      <c r="F1202" s="10"/>
      <c r="G1202" s="13"/>
      <c r="H1202" s="10"/>
      <c r="I1202" s="10"/>
      <c r="J1202" s="10"/>
      <c r="K1202" s="10"/>
      <c r="L1202" s="10"/>
      <c r="M1202" s="10"/>
      <c r="N1202" s="10"/>
      <c r="O1202" s="10"/>
      <c r="P1202" s="10"/>
      <c r="Q1202" s="10"/>
      <c r="R1202" s="10"/>
    </row>
    <row r="1203" spans="1:18" ht="33">
      <c r="A1203" s="685"/>
      <c r="B1203" s="9"/>
      <c r="C1203" s="9"/>
      <c r="D1203" s="9"/>
      <c r="E1203" s="9"/>
      <c r="F1203" s="10"/>
      <c r="G1203" s="13"/>
      <c r="H1203" s="10"/>
      <c r="I1203" s="10"/>
      <c r="J1203" s="10"/>
      <c r="K1203" s="10"/>
      <c r="L1203" s="10"/>
      <c r="M1203" s="10"/>
      <c r="N1203" s="10"/>
      <c r="O1203" s="10"/>
      <c r="P1203" s="10"/>
      <c r="Q1203" s="10"/>
      <c r="R1203" s="10"/>
    </row>
    <row r="1204" spans="1:18" ht="33">
      <c r="A1204" s="685"/>
      <c r="B1204" s="9"/>
      <c r="C1204" s="9"/>
      <c r="D1204" s="9"/>
      <c r="E1204" s="9"/>
      <c r="F1204" s="10"/>
      <c r="G1204" s="13"/>
      <c r="H1204" s="10"/>
      <c r="I1204" s="10"/>
      <c r="J1204" s="10"/>
      <c r="K1204" s="10"/>
      <c r="L1204" s="10"/>
      <c r="M1204" s="10"/>
      <c r="N1204" s="10"/>
      <c r="O1204" s="10"/>
      <c r="P1204" s="10"/>
      <c r="Q1204" s="10"/>
      <c r="R1204" s="10"/>
    </row>
    <row r="1205" spans="1:18" ht="33">
      <c r="A1205" s="685"/>
      <c r="B1205" s="9"/>
      <c r="C1205" s="9"/>
      <c r="D1205" s="9"/>
      <c r="E1205" s="9"/>
      <c r="F1205" s="10"/>
      <c r="G1205" s="13"/>
      <c r="H1205" s="10"/>
      <c r="I1205" s="10"/>
      <c r="J1205" s="10"/>
      <c r="K1205" s="10"/>
      <c r="L1205" s="10"/>
      <c r="M1205" s="10"/>
      <c r="N1205" s="10"/>
      <c r="O1205" s="10"/>
      <c r="P1205" s="10"/>
      <c r="Q1205" s="10"/>
      <c r="R1205" s="10"/>
    </row>
    <row r="1206" spans="1:18" ht="33">
      <c r="A1206" s="685"/>
      <c r="B1206" s="9"/>
      <c r="C1206" s="9"/>
      <c r="D1206" s="9"/>
      <c r="E1206" s="9"/>
      <c r="F1206" s="10"/>
      <c r="G1206" s="13"/>
      <c r="H1206" s="10"/>
      <c r="I1206" s="10"/>
      <c r="J1206" s="10"/>
      <c r="K1206" s="10"/>
      <c r="L1206" s="10"/>
      <c r="M1206" s="10"/>
      <c r="N1206" s="10"/>
      <c r="O1206" s="10"/>
      <c r="P1206" s="10"/>
      <c r="Q1206" s="10"/>
      <c r="R1206" s="10"/>
    </row>
    <row r="1207" spans="1:18" ht="33">
      <c r="A1207" s="685"/>
      <c r="B1207" s="9"/>
      <c r="C1207" s="9"/>
      <c r="D1207" s="9"/>
      <c r="E1207" s="9"/>
      <c r="F1207" s="10"/>
      <c r="G1207" s="13"/>
      <c r="H1207" s="10"/>
      <c r="I1207" s="10"/>
      <c r="J1207" s="10"/>
      <c r="K1207" s="10"/>
      <c r="L1207" s="10"/>
      <c r="M1207" s="10"/>
      <c r="N1207" s="10"/>
      <c r="O1207" s="10"/>
      <c r="P1207" s="10"/>
      <c r="Q1207" s="10"/>
      <c r="R1207" s="10"/>
    </row>
    <row r="1208" spans="1:18" ht="33">
      <c r="A1208" s="685"/>
      <c r="B1208" s="9"/>
      <c r="C1208" s="9"/>
      <c r="D1208" s="9"/>
      <c r="E1208" s="9"/>
      <c r="F1208" s="10"/>
      <c r="G1208" s="13"/>
      <c r="H1208" s="10"/>
      <c r="I1208" s="10"/>
      <c r="J1208" s="10"/>
      <c r="K1208" s="10"/>
      <c r="L1208" s="10"/>
      <c r="M1208" s="10"/>
      <c r="N1208" s="10"/>
      <c r="O1208" s="10"/>
      <c r="P1208" s="10"/>
      <c r="Q1208" s="10"/>
      <c r="R1208" s="10"/>
    </row>
    <row r="1209" spans="1:18" ht="33">
      <c r="A1209" s="685"/>
      <c r="B1209" s="9"/>
      <c r="C1209" s="9"/>
      <c r="D1209" s="9"/>
      <c r="E1209" s="9"/>
      <c r="F1209" s="10"/>
      <c r="G1209" s="13"/>
      <c r="H1209" s="10"/>
      <c r="I1209" s="10"/>
      <c r="J1209" s="10"/>
      <c r="K1209" s="10"/>
      <c r="L1209" s="10"/>
      <c r="M1209" s="10"/>
      <c r="N1209" s="10"/>
      <c r="O1209" s="10"/>
      <c r="P1209" s="10"/>
      <c r="Q1209" s="10"/>
      <c r="R1209" s="10"/>
    </row>
    <row r="1210" spans="1:18" ht="33">
      <c r="A1210" s="685"/>
      <c r="B1210" s="9"/>
      <c r="C1210" s="9"/>
      <c r="D1210" s="9"/>
      <c r="E1210" s="9"/>
      <c r="F1210" s="10"/>
      <c r="G1210" s="13"/>
      <c r="H1210" s="10"/>
      <c r="I1210" s="10"/>
      <c r="J1210" s="10"/>
      <c r="K1210" s="10"/>
      <c r="L1210" s="10"/>
      <c r="M1210" s="10"/>
      <c r="N1210" s="10"/>
      <c r="O1210" s="10"/>
      <c r="P1210" s="10"/>
      <c r="Q1210" s="10"/>
      <c r="R1210" s="10"/>
    </row>
    <row r="1211" spans="1:18" ht="33">
      <c r="A1211" s="685"/>
      <c r="B1211" s="9"/>
      <c r="C1211" s="9"/>
      <c r="D1211" s="9"/>
      <c r="E1211" s="9"/>
      <c r="F1211" s="10"/>
      <c r="G1211" s="13"/>
      <c r="H1211" s="10"/>
      <c r="I1211" s="10"/>
      <c r="J1211" s="10"/>
      <c r="K1211" s="10"/>
      <c r="L1211" s="10"/>
      <c r="M1211" s="10"/>
      <c r="N1211" s="10"/>
      <c r="O1211" s="10"/>
      <c r="P1211" s="10"/>
      <c r="Q1211" s="10"/>
      <c r="R1211" s="10"/>
    </row>
    <row r="1212" spans="1:18" ht="33">
      <c r="A1212" s="685"/>
      <c r="B1212" s="9"/>
      <c r="C1212" s="9"/>
      <c r="D1212" s="9"/>
      <c r="E1212" s="9"/>
      <c r="F1212" s="10"/>
      <c r="G1212" s="13"/>
      <c r="H1212" s="10"/>
      <c r="I1212" s="10"/>
      <c r="J1212" s="10"/>
      <c r="K1212" s="10"/>
      <c r="L1212" s="10"/>
      <c r="M1212" s="10"/>
      <c r="N1212" s="10"/>
      <c r="O1212" s="10"/>
      <c r="P1212" s="10"/>
      <c r="Q1212" s="10"/>
      <c r="R1212" s="10"/>
    </row>
    <row r="1213" spans="1:18" ht="33">
      <c r="A1213" s="685"/>
      <c r="B1213" s="9"/>
      <c r="C1213" s="9"/>
      <c r="D1213" s="9"/>
      <c r="E1213" s="9"/>
      <c r="F1213" s="10"/>
      <c r="G1213" s="13"/>
      <c r="H1213" s="10"/>
      <c r="I1213" s="10"/>
      <c r="J1213" s="10"/>
      <c r="K1213" s="10"/>
      <c r="L1213" s="10"/>
      <c r="M1213" s="10"/>
      <c r="N1213" s="10"/>
      <c r="O1213" s="10"/>
      <c r="P1213" s="10"/>
      <c r="Q1213" s="10"/>
      <c r="R1213" s="10"/>
    </row>
    <row r="1214" spans="1:18" ht="33">
      <c r="A1214" s="685"/>
      <c r="B1214" s="9"/>
      <c r="C1214" s="9"/>
      <c r="D1214" s="9"/>
      <c r="E1214" s="9"/>
      <c r="F1214" s="10"/>
      <c r="G1214" s="13"/>
      <c r="H1214" s="10"/>
      <c r="I1214" s="10"/>
      <c r="J1214" s="10"/>
      <c r="K1214" s="10"/>
      <c r="L1214" s="10"/>
      <c r="M1214" s="10"/>
      <c r="N1214" s="10"/>
      <c r="O1214" s="10"/>
      <c r="P1214" s="10"/>
      <c r="Q1214" s="10"/>
      <c r="R1214" s="10"/>
    </row>
    <row r="1215" spans="1:18" ht="33">
      <c r="A1215" s="685"/>
      <c r="B1215" s="9"/>
      <c r="C1215" s="9"/>
      <c r="D1215" s="9"/>
      <c r="E1215" s="9"/>
      <c r="F1215" s="10"/>
      <c r="G1215" s="13"/>
      <c r="H1215" s="10"/>
      <c r="I1215" s="10"/>
      <c r="J1215" s="10"/>
      <c r="K1215" s="10"/>
      <c r="L1215" s="10"/>
      <c r="M1215" s="10"/>
      <c r="N1215" s="10"/>
      <c r="O1215" s="10"/>
      <c r="P1215" s="10"/>
      <c r="Q1215" s="10"/>
      <c r="R1215" s="10"/>
    </row>
    <row r="1216" spans="1:18" ht="33">
      <c r="A1216" s="685"/>
      <c r="B1216" s="9"/>
      <c r="C1216" s="9"/>
      <c r="D1216" s="9"/>
      <c r="E1216" s="9"/>
      <c r="F1216" s="10"/>
      <c r="G1216" s="13"/>
      <c r="H1216" s="10"/>
      <c r="I1216" s="10"/>
      <c r="J1216" s="10"/>
      <c r="K1216" s="10"/>
      <c r="L1216" s="10"/>
      <c r="M1216" s="10"/>
      <c r="N1216" s="10"/>
      <c r="O1216" s="10"/>
      <c r="P1216" s="10"/>
      <c r="Q1216" s="10"/>
      <c r="R1216" s="10"/>
    </row>
    <row r="1217" spans="1:18" ht="33">
      <c r="A1217" s="685"/>
      <c r="B1217" s="9"/>
      <c r="C1217" s="9"/>
      <c r="D1217" s="9"/>
      <c r="E1217" s="9"/>
      <c r="F1217" s="10"/>
      <c r="G1217" s="13"/>
      <c r="H1217" s="10"/>
      <c r="I1217" s="10"/>
      <c r="J1217" s="10"/>
      <c r="K1217" s="10"/>
      <c r="L1217" s="10"/>
      <c r="M1217" s="10"/>
      <c r="N1217" s="10"/>
      <c r="O1217" s="10"/>
      <c r="P1217" s="10"/>
      <c r="Q1217" s="10"/>
      <c r="R1217" s="10"/>
    </row>
    <row r="1218" spans="1:18" ht="33">
      <c r="A1218" s="685"/>
      <c r="B1218" s="9"/>
      <c r="C1218" s="9"/>
      <c r="D1218" s="9"/>
      <c r="E1218" s="9"/>
      <c r="F1218" s="10"/>
      <c r="G1218" s="13"/>
      <c r="H1218" s="10"/>
      <c r="I1218" s="10"/>
      <c r="J1218" s="10"/>
      <c r="K1218" s="10"/>
      <c r="L1218" s="10"/>
      <c r="M1218" s="10"/>
      <c r="N1218" s="10"/>
      <c r="O1218" s="10"/>
      <c r="P1218" s="10"/>
      <c r="Q1218" s="10"/>
      <c r="R1218" s="10"/>
    </row>
    <row r="1219" spans="1:18" ht="33">
      <c r="A1219" s="685"/>
      <c r="B1219" s="9"/>
      <c r="C1219" s="9"/>
      <c r="D1219" s="9"/>
      <c r="E1219" s="9"/>
      <c r="F1219" s="10"/>
      <c r="G1219" s="13"/>
      <c r="H1219" s="10"/>
      <c r="I1219" s="10"/>
      <c r="J1219" s="10"/>
      <c r="K1219" s="10"/>
      <c r="L1219" s="10"/>
      <c r="M1219" s="10"/>
      <c r="N1219" s="10"/>
      <c r="O1219" s="10"/>
      <c r="P1219" s="10"/>
      <c r="Q1219" s="10"/>
      <c r="R1219" s="10"/>
    </row>
    <row r="1220" spans="1:18" ht="33">
      <c r="A1220" s="685"/>
      <c r="B1220" s="9"/>
      <c r="C1220" s="9"/>
      <c r="D1220" s="9"/>
      <c r="E1220" s="9"/>
      <c r="F1220" s="10"/>
      <c r="G1220" s="13"/>
      <c r="H1220" s="10"/>
      <c r="I1220" s="10"/>
      <c r="J1220" s="10"/>
      <c r="K1220" s="10"/>
      <c r="L1220" s="10"/>
      <c r="M1220" s="10"/>
      <c r="N1220" s="10"/>
      <c r="O1220" s="10"/>
      <c r="P1220" s="10"/>
      <c r="Q1220" s="10"/>
      <c r="R1220" s="10"/>
    </row>
    <row r="1221" spans="1:18" ht="33">
      <c r="A1221" s="685"/>
      <c r="B1221" s="9"/>
      <c r="C1221" s="9"/>
      <c r="D1221" s="9"/>
      <c r="E1221" s="9"/>
      <c r="F1221" s="10"/>
      <c r="G1221" s="13"/>
      <c r="H1221" s="10"/>
      <c r="I1221" s="10"/>
      <c r="J1221" s="10"/>
      <c r="K1221" s="10"/>
      <c r="L1221" s="10"/>
      <c r="M1221" s="10"/>
      <c r="N1221" s="10"/>
      <c r="O1221" s="10"/>
      <c r="P1221" s="10"/>
      <c r="Q1221" s="10"/>
      <c r="R1221" s="10"/>
    </row>
    <row r="1222" spans="1:18" ht="33">
      <c r="A1222" s="685"/>
      <c r="B1222" s="9"/>
      <c r="C1222" s="9"/>
      <c r="D1222" s="9"/>
      <c r="E1222" s="9"/>
      <c r="F1222" s="10"/>
      <c r="G1222" s="13"/>
      <c r="H1222" s="10"/>
      <c r="I1222" s="10"/>
      <c r="J1222" s="10"/>
      <c r="K1222" s="10"/>
      <c r="L1222" s="10"/>
      <c r="M1222" s="10"/>
      <c r="N1222" s="10"/>
      <c r="O1222" s="10"/>
      <c r="P1222" s="10"/>
      <c r="Q1222" s="10"/>
      <c r="R1222" s="10"/>
    </row>
    <row r="1223" spans="1:18" ht="33">
      <c r="A1223" s="685"/>
      <c r="B1223" s="9"/>
      <c r="C1223" s="9"/>
      <c r="D1223" s="9"/>
      <c r="E1223" s="9"/>
      <c r="F1223" s="10"/>
      <c r="G1223" s="13"/>
      <c r="H1223" s="10"/>
      <c r="I1223" s="10"/>
      <c r="J1223" s="10"/>
      <c r="K1223" s="10"/>
      <c r="L1223" s="10"/>
      <c r="M1223" s="10"/>
      <c r="N1223" s="10"/>
      <c r="O1223" s="10"/>
      <c r="P1223" s="10"/>
      <c r="Q1223" s="10"/>
      <c r="R1223" s="10"/>
    </row>
    <row r="1224" spans="1:18" ht="33">
      <c r="A1224" s="685"/>
      <c r="B1224" s="9"/>
      <c r="C1224" s="9"/>
      <c r="D1224" s="9"/>
      <c r="E1224" s="9"/>
      <c r="F1224" s="10"/>
      <c r="G1224" s="13"/>
      <c r="H1224" s="10"/>
      <c r="I1224" s="10"/>
      <c r="J1224" s="10"/>
      <c r="K1224" s="10"/>
      <c r="L1224" s="10"/>
      <c r="M1224" s="10"/>
      <c r="N1224" s="10"/>
      <c r="O1224" s="10"/>
      <c r="P1224" s="10"/>
      <c r="Q1224" s="10"/>
      <c r="R1224" s="10"/>
    </row>
    <row r="1225" spans="1:18" ht="33">
      <c r="A1225" s="685"/>
      <c r="B1225" s="9"/>
      <c r="C1225" s="9"/>
      <c r="D1225" s="9"/>
      <c r="E1225" s="9"/>
      <c r="F1225" s="10"/>
      <c r="G1225" s="13"/>
      <c r="H1225" s="10"/>
      <c r="I1225" s="10"/>
      <c r="J1225" s="10"/>
      <c r="K1225" s="10"/>
      <c r="L1225" s="10"/>
      <c r="M1225" s="10"/>
      <c r="N1225" s="10"/>
      <c r="O1225" s="10"/>
      <c r="P1225" s="10"/>
      <c r="Q1225" s="10"/>
      <c r="R1225" s="10"/>
    </row>
    <row r="1226" spans="1:18" ht="33">
      <c r="A1226" s="685"/>
      <c r="B1226" s="9"/>
      <c r="C1226" s="9"/>
      <c r="D1226" s="9"/>
      <c r="E1226" s="9"/>
      <c r="F1226" s="10"/>
      <c r="G1226" s="13"/>
      <c r="H1226" s="10"/>
      <c r="I1226" s="10"/>
      <c r="J1226" s="10"/>
      <c r="K1226" s="10"/>
      <c r="L1226" s="10"/>
      <c r="M1226" s="10"/>
      <c r="N1226" s="10"/>
      <c r="O1226" s="10"/>
      <c r="P1226" s="10"/>
      <c r="Q1226" s="10"/>
      <c r="R1226" s="10"/>
    </row>
    <row r="1227" spans="1:18" ht="33">
      <c r="A1227" s="685"/>
      <c r="B1227" s="9"/>
      <c r="C1227" s="9"/>
      <c r="D1227" s="9"/>
      <c r="E1227" s="9"/>
      <c r="F1227" s="10"/>
      <c r="G1227" s="13"/>
      <c r="H1227" s="10"/>
      <c r="I1227" s="10"/>
      <c r="J1227" s="10"/>
      <c r="K1227" s="10"/>
      <c r="L1227" s="10"/>
      <c r="M1227" s="10"/>
      <c r="N1227" s="10"/>
      <c r="O1227" s="10"/>
      <c r="P1227" s="10"/>
      <c r="Q1227" s="10"/>
      <c r="R1227" s="10"/>
    </row>
    <row r="1228" spans="1:18" ht="33">
      <c r="A1228" s="685"/>
      <c r="B1228" s="9"/>
      <c r="C1228" s="9"/>
      <c r="D1228" s="9"/>
      <c r="E1228" s="9"/>
      <c r="F1228" s="10"/>
      <c r="G1228" s="13"/>
      <c r="H1228" s="10"/>
      <c r="I1228" s="10"/>
      <c r="J1228" s="10"/>
      <c r="K1228" s="10"/>
      <c r="L1228" s="10"/>
      <c r="M1228" s="10"/>
      <c r="N1228" s="10"/>
      <c r="O1228" s="10"/>
      <c r="P1228" s="10"/>
      <c r="Q1228" s="10"/>
      <c r="R1228" s="10"/>
    </row>
    <row r="1229" spans="1:18" ht="33">
      <c r="A1229" s="685"/>
      <c r="B1229" s="9"/>
      <c r="C1229" s="9"/>
      <c r="D1229" s="9"/>
      <c r="E1229" s="9"/>
      <c r="F1229" s="10"/>
      <c r="G1229" s="13"/>
      <c r="H1229" s="10"/>
      <c r="I1229" s="10"/>
      <c r="J1229" s="10"/>
      <c r="K1229" s="10"/>
      <c r="L1229" s="10"/>
      <c r="M1229" s="10"/>
      <c r="N1229" s="10"/>
      <c r="O1229" s="10"/>
      <c r="P1229" s="10"/>
      <c r="Q1229" s="10"/>
      <c r="R1229" s="10"/>
    </row>
    <row r="1230" spans="1:18" ht="33">
      <c r="A1230" s="685"/>
      <c r="B1230" s="9"/>
      <c r="C1230" s="9"/>
      <c r="D1230" s="9"/>
      <c r="E1230" s="9"/>
      <c r="F1230" s="10"/>
      <c r="G1230" s="13"/>
      <c r="H1230" s="10"/>
      <c r="I1230" s="10"/>
      <c r="J1230" s="10"/>
      <c r="K1230" s="10"/>
      <c r="L1230" s="10"/>
      <c r="M1230" s="10"/>
      <c r="N1230" s="10"/>
      <c r="O1230" s="10"/>
      <c r="P1230" s="10"/>
      <c r="Q1230" s="10"/>
      <c r="R1230" s="10"/>
    </row>
    <row r="1231" spans="1:18" ht="33">
      <c r="A1231" s="685"/>
      <c r="B1231" s="9"/>
      <c r="C1231" s="9"/>
      <c r="D1231" s="9"/>
      <c r="E1231" s="9"/>
      <c r="F1231" s="10"/>
      <c r="G1231" s="13"/>
      <c r="H1231" s="10"/>
      <c r="I1231" s="10"/>
      <c r="J1231" s="10"/>
      <c r="K1231" s="10"/>
      <c r="L1231" s="10"/>
      <c r="M1231" s="10"/>
      <c r="N1231" s="10"/>
      <c r="O1231" s="10"/>
      <c r="P1231" s="10"/>
      <c r="Q1231" s="10"/>
      <c r="R1231" s="10"/>
    </row>
    <row r="1232" spans="1:18" ht="33">
      <c r="A1232" s="685"/>
      <c r="B1232" s="9"/>
      <c r="C1232" s="9"/>
      <c r="D1232" s="9"/>
      <c r="E1232" s="9"/>
      <c r="F1232" s="10"/>
      <c r="G1232" s="13"/>
      <c r="H1232" s="10"/>
      <c r="I1232" s="10"/>
      <c r="J1232" s="10"/>
      <c r="K1232" s="10"/>
      <c r="L1232" s="10"/>
      <c r="M1232" s="10"/>
      <c r="N1232" s="10"/>
      <c r="O1232" s="10"/>
      <c r="P1232" s="10"/>
      <c r="Q1232" s="10"/>
      <c r="R1232" s="10"/>
    </row>
    <row r="1233" spans="1:18" ht="33">
      <c r="A1233" s="685"/>
      <c r="B1233" s="9"/>
      <c r="C1233" s="9"/>
      <c r="D1233" s="9"/>
      <c r="E1233" s="9"/>
      <c r="F1233" s="10"/>
      <c r="G1233" s="13"/>
      <c r="H1233" s="10"/>
      <c r="I1233" s="10"/>
      <c r="J1233" s="10"/>
      <c r="K1233" s="10"/>
      <c r="L1233" s="10"/>
      <c r="M1233" s="10"/>
      <c r="N1233" s="10"/>
      <c r="O1233" s="10"/>
      <c r="P1233" s="10"/>
      <c r="Q1233" s="10"/>
      <c r="R1233" s="10"/>
    </row>
    <row r="1234" spans="1:18" ht="33">
      <c r="A1234" s="685"/>
      <c r="B1234" s="9"/>
      <c r="C1234" s="9"/>
      <c r="D1234" s="9"/>
      <c r="E1234" s="9"/>
      <c r="F1234" s="10"/>
      <c r="G1234" s="13"/>
      <c r="H1234" s="10"/>
      <c r="I1234" s="10"/>
      <c r="J1234" s="10"/>
      <c r="K1234" s="10"/>
      <c r="L1234" s="10"/>
      <c r="M1234" s="10"/>
      <c r="N1234" s="10"/>
      <c r="O1234" s="10"/>
      <c r="P1234" s="10"/>
      <c r="Q1234" s="10"/>
      <c r="R1234" s="10"/>
    </row>
    <row r="1235" spans="1:18" ht="33">
      <c r="A1235" s="685"/>
      <c r="B1235" s="9"/>
      <c r="C1235" s="9"/>
      <c r="D1235" s="9"/>
      <c r="E1235" s="9"/>
      <c r="F1235" s="10"/>
      <c r="G1235" s="13"/>
      <c r="H1235" s="10"/>
      <c r="I1235" s="10"/>
      <c r="J1235" s="10"/>
      <c r="K1235" s="10"/>
      <c r="L1235" s="10"/>
      <c r="M1235" s="10"/>
      <c r="N1235" s="10"/>
      <c r="O1235" s="10"/>
      <c r="P1235" s="10"/>
      <c r="Q1235" s="10"/>
      <c r="R1235" s="10"/>
    </row>
    <row r="1236" spans="1:18" ht="33">
      <c r="A1236" s="685"/>
      <c r="B1236" s="9"/>
      <c r="C1236" s="9"/>
      <c r="D1236" s="9"/>
      <c r="E1236" s="9"/>
      <c r="F1236" s="10"/>
      <c r="G1236" s="13"/>
      <c r="H1236" s="10"/>
      <c r="I1236" s="10"/>
      <c r="J1236" s="10"/>
      <c r="K1236" s="10"/>
      <c r="L1236" s="10"/>
      <c r="M1236" s="10"/>
      <c r="N1236" s="10"/>
      <c r="O1236" s="10"/>
      <c r="P1236" s="10"/>
      <c r="Q1236" s="10"/>
      <c r="R1236" s="10"/>
    </row>
    <row r="1237" spans="1:18" ht="33">
      <c r="A1237" s="685"/>
      <c r="B1237" s="9"/>
      <c r="C1237" s="9"/>
      <c r="D1237" s="9"/>
      <c r="E1237" s="9"/>
      <c r="F1237" s="10"/>
      <c r="G1237" s="13"/>
      <c r="H1237" s="10"/>
      <c r="I1237" s="10"/>
      <c r="J1237" s="10"/>
      <c r="K1237" s="10"/>
      <c r="L1237" s="10"/>
      <c r="M1237" s="10"/>
      <c r="N1237" s="10"/>
      <c r="O1237" s="10"/>
      <c r="P1237" s="10"/>
      <c r="Q1237" s="10"/>
      <c r="R1237" s="10"/>
    </row>
    <row r="1238" spans="1:18" ht="33">
      <c r="A1238" s="685"/>
      <c r="B1238" s="9"/>
      <c r="C1238" s="9"/>
      <c r="D1238" s="9"/>
      <c r="E1238" s="9"/>
      <c r="F1238" s="10"/>
      <c r="G1238" s="13"/>
      <c r="H1238" s="10"/>
      <c r="I1238" s="10"/>
      <c r="J1238" s="10"/>
      <c r="K1238" s="10"/>
      <c r="L1238" s="10"/>
      <c r="M1238" s="10"/>
      <c r="N1238" s="10"/>
      <c r="O1238" s="10"/>
      <c r="P1238" s="10"/>
      <c r="Q1238" s="10"/>
      <c r="R1238" s="10"/>
    </row>
    <row r="1239" spans="1:18" ht="33">
      <c r="A1239" s="685"/>
      <c r="B1239" s="9"/>
      <c r="C1239" s="9"/>
      <c r="D1239" s="9"/>
      <c r="E1239" s="9"/>
      <c r="F1239" s="10"/>
      <c r="G1239" s="13"/>
      <c r="H1239" s="10"/>
      <c r="I1239" s="10"/>
      <c r="J1239" s="10"/>
      <c r="K1239" s="10"/>
      <c r="L1239" s="10"/>
      <c r="M1239" s="10"/>
      <c r="N1239" s="10"/>
      <c r="O1239" s="10"/>
      <c r="P1239" s="10"/>
      <c r="Q1239" s="10"/>
      <c r="R1239" s="10"/>
    </row>
    <row r="1240" spans="1:18" ht="33">
      <c r="A1240" s="685"/>
      <c r="B1240" s="9"/>
      <c r="C1240" s="9"/>
      <c r="D1240" s="9"/>
      <c r="E1240" s="9"/>
      <c r="F1240" s="10"/>
      <c r="G1240" s="13"/>
      <c r="H1240" s="10"/>
      <c r="I1240" s="10"/>
      <c r="J1240" s="10"/>
      <c r="K1240" s="10"/>
      <c r="L1240" s="10"/>
      <c r="M1240" s="10"/>
      <c r="N1240" s="10"/>
      <c r="O1240" s="10"/>
      <c r="P1240" s="10"/>
      <c r="Q1240" s="10"/>
      <c r="R1240" s="10"/>
    </row>
    <row r="1241" spans="1:18" ht="33">
      <c r="A1241" s="685"/>
      <c r="B1241" s="9"/>
      <c r="C1241" s="9"/>
      <c r="D1241" s="9"/>
      <c r="E1241" s="9"/>
      <c r="F1241" s="10"/>
      <c r="G1241" s="13"/>
      <c r="H1241" s="10"/>
      <c r="I1241" s="10"/>
      <c r="J1241" s="10"/>
      <c r="K1241" s="10"/>
      <c r="L1241" s="10"/>
      <c r="M1241" s="10"/>
      <c r="N1241" s="10"/>
      <c r="O1241" s="10"/>
      <c r="P1241" s="10"/>
      <c r="Q1241" s="10"/>
      <c r="R1241" s="10"/>
    </row>
    <row r="1242" spans="1:18" ht="33">
      <c r="A1242" s="685"/>
      <c r="B1242" s="9"/>
      <c r="C1242" s="9"/>
      <c r="D1242" s="9"/>
      <c r="E1242" s="9"/>
      <c r="F1242" s="10"/>
      <c r="G1242" s="13"/>
      <c r="H1242" s="10"/>
      <c r="I1242" s="10"/>
      <c r="J1242" s="10"/>
      <c r="K1242" s="10"/>
      <c r="L1242" s="10"/>
      <c r="M1242" s="10"/>
      <c r="N1242" s="10"/>
      <c r="O1242" s="10"/>
      <c r="P1242" s="10"/>
      <c r="Q1242" s="10"/>
      <c r="R1242" s="10"/>
    </row>
    <row r="1243" spans="1:18" ht="33">
      <c r="A1243" s="685"/>
      <c r="B1243" s="9"/>
      <c r="C1243" s="9"/>
      <c r="D1243" s="9"/>
      <c r="E1243" s="9"/>
      <c r="F1243" s="10"/>
      <c r="G1243" s="13"/>
      <c r="H1243" s="10"/>
      <c r="I1243" s="10"/>
      <c r="J1243" s="10"/>
      <c r="K1243" s="10"/>
      <c r="L1243" s="10"/>
      <c r="M1243" s="10"/>
      <c r="N1243" s="10"/>
      <c r="O1243" s="10"/>
      <c r="P1243" s="10"/>
      <c r="Q1243" s="10"/>
      <c r="R1243" s="10"/>
    </row>
    <row r="1244" spans="1:18" ht="33">
      <c r="A1244" s="685"/>
      <c r="B1244" s="9"/>
      <c r="C1244" s="9"/>
      <c r="D1244" s="9"/>
      <c r="E1244" s="9"/>
      <c r="F1244" s="10"/>
      <c r="G1244" s="13"/>
      <c r="H1244" s="10"/>
      <c r="I1244" s="10"/>
      <c r="J1244" s="10"/>
      <c r="K1244" s="10"/>
      <c r="L1244" s="10"/>
      <c r="M1244" s="10"/>
      <c r="N1244" s="10"/>
      <c r="O1244" s="10"/>
      <c r="P1244" s="10"/>
      <c r="Q1244" s="10"/>
      <c r="R1244" s="10"/>
    </row>
    <row r="1245" spans="1:18" ht="33">
      <c r="A1245" s="685"/>
      <c r="B1245" s="9"/>
      <c r="C1245" s="9"/>
      <c r="D1245" s="9"/>
      <c r="E1245" s="9"/>
      <c r="F1245" s="10"/>
      <c r="G1245" s="13"/>
      <c r="H1245" s="10"/>
      <c r="I1245" s="10"/>
      <c r="J1245" s="10"/>
      <c r="K1245" s="10"/>
      <c r="L1245" s="10"/>
      <c r="M1245" s="10"/>
      <c r="N1245" s="10"/>
      <c r="O1245" s="10"/>
      <c r="P1245" s="10"/>
      <c r="Q1245" s="10"/>
      <c r="R1245" s="10"/>
    </row>
    <row r="1246" spans="1:18" ht="33">
      <c r="A1246" s="685"/>
      <c r="B1246" s="9"/>
      <c r="C1246" s="9"/>
      <c r="D1246" s="9"/>
      <c r="E1246" s="9"/>
      <c r="F1246" s="10"/>
      <c r="G1246" s="13"/>
      <c r="H1246" s="10"/>
      <c r="I1246" s="10"/>
      <c r="J1246" s="10"/>
      <c r="K1246" s="10"/>
      <c r="L1246" s="10"/>
      <c r="M1246" s="10"/>
      <c r="N1246" s="10"/>
      <c r="O1246" s="10"/>
      <c r="P1246" s="10"/>
      <c r="Q1246" s="10"/>
      <c r="R1246" s="10"/>
    </row>
    <row r="1247" spans="1:18" ht="33">
      <c r="A1247" s="685"/>
      <c r="B1247" s="9"/>
      <c r="C1247" s="9"/>
      <c r="D1247" s="9"/>
      <c r="E1247" s="9"/>
      <c r="F1247" s="10"/>
      <c r="G1247" s="13"/>
      <c r="H1247" s="10"/>
      <c r="I1247" s="10"/>
      <c r="J1247" s="10"/>
      <c r="K1247" s="10"/>
      <c r="L1247" s="10"/>
      <c r="M1247" s="10"/>
      <c r="N1247" s="10"/>
      <c r="O1247" s="10"/>
      <c r="P1247" s="10"/>
      <c r="Q1247" s="10"/>
      <c r="R1247" s="10"/>
    </row>
    <row r="1248" spans="1:18" ht="33">
      <c r="A1248" s="685"/>
      <c r="B1248" s="9"/>
      <c r="C1248" s="9"/>
      <c r="D1248" s="9"/>
      <c r="E1248" s="9"/>
      <c r="F1248" s="10"/>
      <c r="G1248" s="13"/>
      <c r="H1248" s="10"/>
      <c r="I1248" s="10"/>
      <c r="J1248" s="10"/>
      <c r="K1248" s="10"/>
      <c r="L1248" s="10"/>
      <c r="M1248" s="10"/>
      <c r="N1248" s="10"/>
      <c r="O1248" s="10"/>
      <c r="P1248" s="10"/>
      <c r="Q1248" s="10"/>
      <c r="R1248" s="10"/>
    </row>
    <row r="1249" spans="1:18" ht="33">
      <c r="A1249" s="685"/>
      <c r="B1249" s="9"/>
      <c r="C1249" s="9"/>
      <c r="D1249" s="9"/>
      <c r="E1249" s="9"/>
      <c r="F1249" s="10"/>
      <c r="G1249" s="13"/>
      <c r="H1249" s="10"/>
      <c r="I1249" s="10"/>
      <c r="J1249" s="10"/>
      <c r="K1249" s="10"/>
      <c r="L1249" s="10"/>
      <c r="M1249" s="10"/>
      <c r="N1249" s="10"/>
      <c r="O1249" s="10"/>
      <c r="P1249" s="10"/>
      <c r="Q1249" s="10"/>
      <c r="R1249" s="10"/>
    </row>
    <row r="1250" spans="1:18" ht="33">
      <c r="A1250" s="685"/>
      <c r="B1250" s="9"/>
      <c r="C1250" s="9"/>
      <c r="D1250" s="9"/>
      <c r="E1250" s="9"/>
      <c r="F1250" s="10"/>
      <c r="G1250" s="13"/>
      <c r="H1250" s="10"/>
      <c r="I1250" s="10"/>
      <c r="J1250" s="10"/>
      <c r="K1250" s="10"/>
      <c r="L1250" s="10"/>
      <c r="M1250" s="10"/>
      <c r="N1250" s="10"/>
      <c r="O1250" s="10"/>
      <c r="P1250" s="10"/>
      <c r="Q1250" s="10"/>
      <c r="R1250" s="10"/>
    </row>
    <row r="1251" spans="1:18" ht="33">
      <c r="A1251" s="685"/>
      <c r="B1251" s="9"/>
      <c r="C1251" s="9"/>
      <c r="D1251" s="9"/>
      <c r="E1251" s="9"/>
      <c r="F1251" s="10"/>
      <c r="G1251" s="13"/>
      <c r="H1251" s="10"/>
      <c r="I1251" s="10"/>
      <c r="J1251" s="10"/>
      <c r="K1251" s="10"/>
      <c r="L1251" s="10"/>
      <c r="M1251" s="10"/>
      <c r="N1251" s="10"/>
      <c r="O1251" s="10"/>
      <c r="P1251" s="10"/>
      <c r="Q1251" s="10"/>
      <c r="R1251" s="10"/>
    </row>
    <row r="1252" spans="1:18" ht="33">
      <c r="A1252" s="685"/>
      <c r="B1252" s="9"/>
      <c r="C1252" s="9"/>
      <c r="D1252" s="9"/>
      <c r="E1252" s="9"/>
      <c r="F1252" s="10"/>
      <c r="G1252" s="13"/>
      <c r="H1252" s="10"/>
      <c r="I1252" s="10"/>
      <c r="J1252" s="10"/>
      <c r="K1252" s="10"/>
      <c r="L1252" s="10"/>
      <c r="M1252" s="10"/>
      <c r="N1252" s="10"/>
      <c r="O1252" s="10"/>
      <c r="P1252" s="10"/>
      <c r="Q1252" s="10"/>
      <c r="R1252" s="10"/>
    </row>
    <row r="1253" spans="1:18" ht="33">
      <c r="A1253" s="685"/>
      <c r="B1253" s="9"/>
      <c r="C1253" s="9"/>
      <c r="D1253" s="9"/>
      <c r="E1253" s="9"/>
      <c r="F1253" s="10"/>
      <c r="G1253" s="13"/>
      <c r="H1253" s="10"/>
      <c r="I1253" s="10"/>
      <c r="J1253" s="10"/>
      <c r="K1253" s="10"/>
      <c r="L1253" s="10"/>
      <c r="M1253" s="10"/>
      <c r="N1253" s="10"/>
      <c r="O1253" s="10"/>
      <c r="P1253" s="10"/>
      <c r="Q1253" s="10"/>
      <c r="R1253" s="10"/>
    </row>
    <row r="1254" spans="1:18" ht="33">
      <c r="A1254" s="685"/>
      <c r="B1254" s="9"/>
      <c r="C1254" s="9"/>
      <c r="D1254" s="9"/>
      <c r="E1254" s="9"/>
      <c r="F1254" s="10"/>
      <c r="G1254" s="13"/>
      <c r="H1254" s="10"/>
      <c r="I1254" s="10"/>
      <c r="J1254" s="10"/>
      <c r="K1254" s="10"/>
      <c r="L1254" s="10"/>
      <c r="M1254" s="10"/>
      <c r="N1254" s="10"/>
      <c r="O1254" s="10"/>
      <c r="P1254" s="10"/>
      <c r="Q1254" s="10"/>
      <c r="R1254" s="10"/>
    </row>
    <row r="1255" spans="1:18" ht="33">
      <c r="A1255" s="685"/>
      <c r="B1255" s="9"/>
      <c r="C1255" s="9"/>
      <c r="D1255" s="9"/>
      <c r="E1255" s="9"/>
      <c r="F1255" s="10"/>
      <c r="G1255" s="13"/>
      <c r="H1255" s="10"/>
      <c r="I1255" s="10"/>
      <c r="J1255" s="10"/>
      <c r="K1255" s="10"/>
      <c r="L1255" s="10"/>
      <c r="M1255" s="10"/>
      <c r="N1255" s="10"/>
      <c r="O1255" s="10"/>
      <c r="P1255" s="10"/>
      <c r="Q1255" s="10"/>
      <c r="R1255" s="10"/>
    </row>
    <row r="1256" spans="1:18" ht="33">
      <c r="A1256" s="685"/>
      <c r="B1256" s="9"/>
      <c r="C1256" s="9"/>
      <c r="D1256" s="9"/>
      <c r="E1256" s="9"/>
      <c r="F1256" s="10"/>
      <c r="G1256" s="13"/>
      <c r="H1256" s="10"/>
      <c r="I1256" s="10"/>
      <c r="J1256" s="10"/>
      <c r="K1256" s="10"/>
      <c r="L1256" s="10"/>
      <c r="M1256" s="10"/>
      <c r="N1256" s="10"/>
      <c r="O1256" s="10"/>
      <c r="P1256" s="10"/>
      <c r="Q1256" s="10"/>
      <c r="R1256" s="10"/>
    </row>
    <row r="1257" spans="1:18" ht="33">
      <c r="A1257" s="685"/>
      <c r="B1257" s="9"/>
      <c r="C1257" s="9"/>
      <c r="D1257" s="9"/>
      <c r="E1257" s="9"/>
      <c r="F1257" s="10"/>
      <c r="G1257" s="13"/>
      <c r="H1257" s="10"/>
      <c r="I1257" s="10"/>
      <c r="J1257" s="10"/>
      <c r="K1257" s="10"/>
      <c r="L1257" s="10"/>
      <c r="M1257" s="10"/>
      <c r="N1257" s="10"/>
      <c r="O1257" s="10"/>
      <c r="P1257" s="10"/>
      <c r="Q1257" s="10"/>
      <c r="R1257" s="10"/>
    </row>
    <row r="1258" spans="1:18" ht="33">
      <c r="A1258" s="685"/>
      <c r="B1258" s="9"/>
      <c r="C1258" s="9"/>
      <c r="D1258" s="9"/>
      <c r="E1258" s="9"/>
      <c r="F1258" s="10"/>
      <c r="G1258" s="13"/>
      <c r="H1258" s="10"/>
      <c r="I1258" s="10"/>
      <c r="J1258" s="10"/>
      <c r="K1258" s="10"/>
      <c r="L1258" s="10"/>
      <c r="M1258" s="10"/>
      <c r="N1258" s="10"/>
      <c r="O1258" s="10"/>
      <c r="P1258" s="10"/>
      <c r="Q1258" s="10"/>
      <c r="R1258" s="10"/>
    </row>
    <row r="1259" spans="1:18" ht="33">
      <c r="A1259" s="685"/>
      <c r="B1259" s="9"/>
      <c r="C1259" s="9"/>
      <c r="D1259" s="9"/>
      <c r="E1259" s="9"/>
      <c r="F1259" s="10"/>
      <c r="G1259" s="13"/>
      <c r="H1259" s="10"/>
      <c r="I1259" s="10"/>
      <c r="J1259" s="10"/>
      <c r="K1259" s="10"/>
      <c r="L1259" s="10"/>
      <c r="M1259" s="10"/>
      <c r="N1259" s="10"/>
      <c r="O1259" s="10"/>
      <c r="P1259" s="10"/>
      <c r="Q1259" s="10"/>
      <c r="R1259" s="10"/>
    </row>
    <row r="1260" spans="1:18" ht="33">
      <c r="A1260" s="685"/>
      <c r="B1260" s="9"/>
      <c r="C1260" s="9"/>
      <c r="D1260" s="9"/>
      <c r="E1260" s="9"/>
      <c r="F1260" s="10"/>
      <c r="G1260" s="13"/>
      <c r="H1260" s="10"/>
      <c r="I1260" s="10"/>
      <c r="J1260" s="10"/>
      <c r="K1260" s="10"/>
      <c r="L1260" s="10"/>
      <c r="M1260" s="10"/>
      <c r="N1260" s="10"/>
      <c r="O1260" s="10"/>
      <c r="P1260" s="10"/>
      <c r="Q1260" s="10"/>
      <c r="R1260" s="10"/>
    </row>
    <row r="1261" spans="1:18" ht="33">
      <c r="A1261" s="685"/>
      <c r="B1261" s="9"/>
      <c r="C1261" s="9"/>
      <c r="D1261" s="9"/>
      <c r="E1261" s="9"/>
      <c r="F1261" s="10"/>
      <c r="G1261" s="13"/>
      <c r="H1261" s="10"/>
      <c r="I1261" s="10"/>
      <c r="J1261" s="10"/>
      <c r="K1261" s="10"/>
      <c r="L1261" s="10"/>
      <c r="M1261" s="10"/>
      <c r="N1261" s="10"/>
      <c r="O1261" s="10"/>
      <c r="P1261" s="10"/>
      <c r="Q1261" s="10"/>
      <c r="R1261" s="10"/>
    </row>
    <row r="1262" spans="1:18" ht="33">
      <c r="A1262" s="685"/>
      <c r="B1262" s="9"/>
      <c r="C1262" s="9"/>
      <c r="D1262" s="9"/>
      <c r="E1262" s="9"/>
      <c r="F1262" s="10"/>
      <c r="G1262" s="13"/>
      <c r="H1262" s="10"/>
      <c r="I1262" s="10"/>
      <c r="J1262" s="10"/>
      <c r="K1262" s="10"/>
      <c r="L1262" s="10"/>
      <c r="M1262" s="10"/>
      <c r="N1262" s="10"/>
      <c r="O1262" s="10"/>
      <c r="P1262" s="10"/>
      <c r="Q1262" s="10"/>
      <c r="R1262" s="10"/>
    </row>
    <row r="1263" spans="1:18" ht="33">
      <c r="A1263" s="685"/>
      <c r="B1263" s="9"/>
      <c r="C1263" s="9"/>
      <c r="D1263" s="9"/>
      <c r="E1263" s="9"/>
      <c r="F1263" s="10"/>
      <c r="G1263" s="13"/>
      <c r="H1263" s="10"/>
      <c r="I1263" s="10"/>
      <c r="J1263" s="10"/>
      <c r="K1263" s="10"/>
      <c r="L1263" s="10"/>
      <c r="M1263" s="10"/>
      <c r="N1263" s="10"/>
      <c r="O1263" s="10"/>
      <c r="P1263" s="10"/>
      <c r="Q1263" s="10"/>
      <c r="R1263" s="10"/>
    </row>
    <row r="1264" spans="1:18" ht="33">
      <c r="A1264" s="685"/>
      <c r="B1264" s="9"/>
      <c r="C1264" s="9"/>
      <c r="D1264" s="9"/>
      <c r="E1264" s="9"/>
      <c r="F1264" s="10"/>
      <c r="G1264" s="13"/>
      <c r="H1264" s="10"/>
      <c r="I1264" s="10"/>
      <c r="J1264" s="10"/>
      <c r="K1264" s="10"/>
      <c r="L1264" s="10"/>
      <c r="M1264" s="10"/>
      <c r="N1264" s="10"/>
      <c r="O1264" s="10"/>
      <c r="P1264" s="10"/>
      <c r="Q1264" s="10"/>
      <c r="R1264" s="10"/>
    </row>
    <row r="1265" spans="1:18" ht="33">
      <c r="A1265" s="685"/>
      <c r="B1265" s="9"/>
      <c r="C1265" s="9"/>
      <c r="D1265" s="9"/>
      <c r="E1265" s="9"/>
      <c r="F1265" s="10"/>
      <c r="G1265" s="13"/>
      <c r="H1265" s="10"/>
      <c r="I1265" s="10"/>
      <c r="J1265" s="10"/>
      <c r="K1265" s="10"/>
      <c r="L1265" s="10"/>
      <c r="M1265" s="10"/>
      <c r="N1265" s="10"/>
      <c r="O1265" s="10"/>
      <c r="P1265" s="10"/>
      <c r="Q1265" s="10"/>
      <c r="R1265" s="10"/>
    </row>
    <row r="1266" spans="1:18" ht="33">
      <c r="A1266" s="685"/>
      <c r="B1266" s="9"/>
      <c r="C1266" s="9"/>
      <c r="D1266" s="9"/>
      <c r="E1266" s="9"/>
      <c r="F1266" s="10"/>
      <c r="G1266" s="13"/>
      <c r="H1266" s="10"/>
      <c r="I1266" s="10"/>
      <c r="J1266" s="10"/>
      <c r="K1266" s="10"/>
      <c r="L1266" s="10"/>
      <c r="M1266" s="10"/>
      <c r="N1266" s="10"/>
      <c r="O1266" s="10"/>
      <c r="P1266" s="10"/>
      <c r="Q1266" s="10"/>
      <c r="R1266" s="10"/>
    </row>
    <row r="1267" spans="1:18" ht="33">
      <c r="A1267" s="685"/>
      <c r="B1267" s="9"/>
      <c r="C1267" s="9"/>
      <c r="D1267" s="9"/>
      <c r="E1267" s="9"/>
      <c r="F1267" s="10"/>
      <c r="G1267" s="13"/>
      <c r="H1267" s="10"/>
      <c r="I1267" s="10"/>
      <c r="J1267" s="10"/>
      <c r="K1267" s="10"/>
      <c r="L1267" s="10"/>
      <c r="M1267" s="10"/>
      <c r="N1267" s="10"/>
      <c r="O1267" s="10"/>
      <c r="P1267" s="10"/>
      <c r="Q1267" s="10"/>
      <c r="R1267" s="10"/>
    </row>
    <row r="1268" spans="1:18" ht="33">
      <c r="A1268" s="685"/>
      <c r="B1268" s="9"/>
      <c r="C1268" s="9"/>
      <c r="D1268" s="9"/>
      <c r="E1268" s="9"/>
      <c r="F1268" s="10"/>
      <c r="G1268" s="13"/>
      <c r="H1268" s="10"/>
      <c r="I1268" s="10"/>
      <c r="J1268" s="10"/>
      <c r="K1268" s="10"/>
      <c r="L1268" s="10"/>
      <c r="M1268" s="10"/>
      <c r="N1268" s="10"/>
      <c r="O1268" s="10"/>
      <c r="P1268" s="10"/>
      <c r="Q1268" s="10"/>
      <c r="R1268" s="10"/>
    </row>
    <row r="1269" spans="1:18" ht="33">
      <c r="A1269" s="685"/>
      <c r="B1269" s="9"/>
      <c r="C1269" s="9"/>
      <c r="D1269" s="9"/>
      <c r="E1269" s="9"/>
      <c r="F1269" s="10"/>
      <c r="G1269" s="13"/>
      <c r="H1269" s="10"/>
      <c r="I1269" s="10"/>
      <c r="J1269" s="10"/>
      <c r="K1269" s="10"/>
      <c r="L1269" s="10"/>
      <c r="M1269" s="10"/>
      <c r="N1269" s="10"/>
      <c r="O1269" s="10"/>
      <c r="P1269" s="10"/>
      <c r="Q1269" s="10"/>
      <c r="R1269" s="10"/>
    </row>
    <row r="1270" spans="1:18" ht="33">
      <c r="A1270" s="685"/>
      <c r="B1270" s="9"/>
      <c r="C1270" s="9"/>
      <c r="D1270" s="9"/>
      <c r="E1270" s="9"/>
      <c r="F1270" s="10"/>
      <c r="G1270" s="13"/>
      <c r="H1270" s="10"/>
      <c r="I1270" s="10"/>
      <c r="J1270" s="10"/>
      <c r="K1270" s="10"/>
      <c r="L1270" s="10"/>
      <c r="M1270" s="10"/>
      <c r="N1270" s="10"/>
      <c r="O1270" s="10"/>
      <c r="P1270" s="10"/>
      <c r="Q1270" s="10"/>
      <c r="R1270" s="10"/>
    </row>
    <row r="1271" spans="1:18" ht="33">
      <c r="A1271" s="685"/>
      <c r="B1271" s="9"/>
      <c r="C1271" s="9"/>
      <c r="D1271" s="9"/>
      <c r="E1271" s="9"/>
      <c r="F1271" s="10"/>
      <c r="G1271" s="13"/>
      <c r="H1271" s="10"/>
      <c r="I1271" s="10"/>
      <c r="J1271" s="10"/>
      <c r="K1271" s="10"/>
      <c r="L1271" s="10"/>
      <c r="M1271" s="10"/>
      <c r="N1271" s="10"/>
      <c r="O1271" s="10"/>
      <c r="P1271" s="10"/>
      <c r="Q1271" s="10"/>
      <c r="R1271" s="10"/>
    </row>
    <row r="1272" spans="1:18" ht="33">
      <c r="A1272" s="685"/>
      <c r="B1272" s="9"/>
      <c r="C1272" s="9"/>
      <c r="D1272" s="9"/>
      <c r="E1272" s="9"/>
      <c r="F1272" s="10"/>
      <c r="G1272" s="13"/>
      <c r="H1272" s="10"/>
      <c r="I1272" s="10"/>
      <c r="J1272" s="10"/>
      <c r="K1272" s="10"/>
      <c r="L1272" s="10"/>
      <c r="M1272" s="10"/>
      <c r="N1272" s="10"/>
      <c r="O1272" s="10"/>
      <c r="P1272" s="10"/>
      <c r="Q1272" s="10"/>
      <c r="R1272" s="10"/>
    </row>
    <row r="1273" spans="1:18" ht="33">
      <c r="A1273" s="685"/>
      <c r="B1273" s="9"/>
      <c r="C1273" s="9"/>
      <c r="D1273" s="9"/>
      <c r="E1273" s="9"/>
      <c r="F1273" s="10"/>
      <c r="G1273" s="13"/>
      <c r="H1273" s="10"/>
      <c r="I1273" s="10"/>
      <c r="J1273" s="10"/>
      <c r="K1273" s="10"/>
      <c r="L1273" s="10"/>
      <c r="M1273" s="10"/>
      <c r="N1273" s="10"/>
      <c r="O1273" s="10"/>
      <c r="P1273" s="10"/>
      <c r="Q1273" s="10"/>
      <c r="R1273" s="10"/>
    </row>
    <row r="1274" spans="1:18" ht="33">
      <c r="A1274" s="685"/>
      <c r="B1274" s="9"/>
      <c r="C1274" s="9"/>
      <c r="D1274" s="9"/>
      <c r="E1274" s="9"/>
      <c r="F1274" s="10"/>
      <c r="G1274" s="13"/>
      <c r="H1274" s="10"/>
      <c r="I1274" s="10"/>
      <c r="J1274" s="10"/>
      <c r="K1274" s="10"/>
      <c r="L1274" s="10"/>
      <c r="M1274" s="10"/>
      <c r="N1274" s="10"/>
      <c r="O1274" s="10"/>
      <c r="P1274" s="10"/>
      <c r="Q1274" s="10"/>
      <c r="R1274" s="10"/>
    </row>
    <row r="1275" spans="1:18" ht="33">
      <c r="A1275" s="685"/>
      <c r="B1275" s="9"/>
      <c r="C1275" s="9"/>
      <c r="D1275" s="9"/>
      <c r="E1275" s="9"/>
      <c r="F1275" s="10"/>
      <c r="G1275" s="13"/>
      <c r="H1275" s="10"/>
      <c r="I1275" s="10"/>
      <c r="J1275" s="10"/>
      <c r="K1275" s="10"/>
      <c r="L1275" s="10"/>
      <c r="M1275" s="10"/>
      <c r="N1275" s="10"/>
      <c r="O1275" s="10"/>
      <c r="P1275" s="10"/>
      <c r="Q1275" s="10"/>
      <c r="R1275" s="10"/>
    </row>
    <row r="1276" spans="1:18" ht="33">
      <c r="A1276" s="685"/>
      <c r="B1276" s="9"/>
      <c r="C1276" s="9"/>
      <c r="D1276" s="9"/>
      <c r="E1276" s="9"/>
      <c r="F1276" s="10"/>
      <c r="G1276" s="13"/>
      <c r="H1276" s="10"/>
      <c r="I1276" s="10"/>
      <c r="J1276" s="10"/>
      <c r="K1276" s="10"/>
      <c r="L1276" s="10"/>
      <c r="M1276" s="10"/>
      <c r="N1276" s="10"/>
      <c r="O1276" s="10"/>
      <c r="P1276" s="10"/>
      <c r="Q1276" s="10"/>
      <c r="R1276" s="10"/>
    </row>
    <row r="1277" spans="1:18" ht="33">
      <c r="A1277" s="685"/>
      <c r="B1277" s="9"/>
      <c r="C1277" s="9"/>
      <c r="D1277" s="9"/>
      <c r="E1277" s="9"/>
      <c r="F1277" s="10"/>
      <c r="G1277" s="13"/>
      <c r="H1277" s="10"/>
      <c r="I1277" s="10"/>
      <c r="J1277" s="10"/>
      <c r="K1277" s="10"/>
      <c r="L1277" s="10"/>
      <c r="M1277" s="10"/>
      <c r="N1277" s="10"/>
      <c r="O1277" s="10"/>
      <c r="P1277" s="10"/>
      <c r="Q1277" s="10"/>
      <c r="R1277" s="10"/>
    </row>
    <row r="1278" spans="1:18" ht="33">
      <c r="A1278" s="685"/>
      <c r="B1278" s="9"/>
      <c r="C1278" s="9"/>
      <c r="D1278" s="9"/>
      <c r="E1278" s="9"/>
      <c r="F1278" s="10"/>
      <c r="G1278" s="13"/>
      <c r="H1278" s="10"/>
      <c r="I1278" s="10"/>
      <c r="J1278" s="10"/>
      <c r="K1278" s="10"/>
      <c r="L1278" s="10"/>
      <c r="M1278" s="10"/>
      <c r="N1278" s="10"/>
      <c r="O1278" s="10"/>
      <c r="P1278" s="10"/>
      <c r="Q1278" s="10"/>
      <c r="R1278" s="10"/>
    </row>
    <row r="1279" spans="1:18" ht="33">
      <c r="A1279" s="685"/>
      <c r="B1279" s="9"/>
      <c r="C1279" s="9"/>
      <c r="D1279" s="9"/>
      <c r="E1279" s="9"/>
      <c r="F1279" s="10"/>
      <c r="G1279" s="13"/>
      <c r="H1279" s="10"/>
      <c r="I1279" s="10"/>
      <c r="J1279" s="10"/>
      <c r="K1279" s="10"/>
      <c r="L1279" s="10"/>
      <c r="M1279" s="10"/>
      <c r="N1279" s="10"/>
      <c r="O1279" s="10"/>
      <c r="P1279" s="10"/>
      <c r="Q1279" s="10"/>
      <c r="R1279" s="10"/>
    </row>
    <row r="1280" spans="1:18" ht="33">
      <c r="A1280" s="685"/>
      <c r="B1280" s="9"/>
      <c r="C1280" s="9"/>
      <c r="D1280" s="9"/>
      <c r="E1280" s="9"/>
      <c r="F1280" s="10"/>
      <c r="G1280" s="13"/>
      <c r="H1280" s="10"/>
      <c r="I1280" s="10"/>
      <c r="J1280" s="10"/>
      <c r="K1280" s="10"/>
      <c r="L1280" s="10"/>
      <c r="M1280" s="10"/>
      <c r="N1280" s="10"/>
      <c r="O1280" s="10"/>
      <c r="P1280" s="10"/>
      <c r="Q1280" s="10"/>
      <c r="R1280" s="10"/>
    </row>
    <row r="1281" spans="1:18" ht="33">
      <c r="A1281" s="685"/>
      <c r="B1281" s="9"/>
      <c r="C1281" s="9"/>
      <c r="D1281" s="9"/>
      <c r="E1281" s="9"/>
      <c r="F1281" s="10"/>
      <c r="G1281" s="13"/>
      <c r="H1281" s="10"/>
      <c r="I1281" s="10"/>
      <c r="J1281" s="10"/>
      <c r="K1281" s="10"/>
      <c r="L1281" s="10"/>
      <c r="M1281" s="10"/>
      <c r="N1281" s="10"/>
      <c r="O1281" s="10"/>
      <c r="P1281" s="10"/>
      <c r="Q1281" s="10"/>
      <c r="R1281" s="10"/>
    </row>
    <row r="1282" spans="1:18" ht="33">
      <c r="A1282" s="685"/>
      <c r="B1282" s="9"/>
      <c r="C1282" s="9"/>
      <c r="D1282" s="9"/>
      <c r="E1282" s="9"/>
      <c r="F1282" s="10"/>
      <c r="G1282" s="13"/>
      <c r="H1282" s="10"/>
      <c r="I1282" s="10"/>
      <c r="J1282" s="10"/>
      <c r="K1282" s="10"/>
      <c r="L1282" s="10"/>
      <c r="M1282" s="10"/>
      <c r="N1282" s="10"/>
      <c r="O1282" s="10"/>
      <c r="P1282" s="10"/>
      <c r="Q1282" s="10"/>
      <c r="R1282" s="10"/>
    </row>
    <row r="1283" spans="1:18" ht="33">
      <c r="A1283" s="685"/>
      <c r="B1283" s="9"/>
      <c r="C1283" s="9"/>
      <c r="D1283" s="9"/>
      <c r="E1283" s="9"/>
      <c r="F1283" s="10"/>
      <c r="G1283" s="13"/>
      <c r="H1283" s="10"/>
      <c r="I1283" s="10"/>
      <c r="J1283" s="10"/>
      <c r="K1283" s="10"/>
      <c r="L1283" s="10"/>
      <c r="M1283" s="10"/>
      <c r="N1283" s="10"/>
      <c r="O1283" s="10"/>
      <c r="P1283" s="10"/>
      <c r="Q1283" s="10"/>
      <c r="R1283" s="10"/>
    </row>
    <row r="1284" spans="1:18" ht="33">
      <c r="A1284" s="685"/>
      <c r="B1284" s="9"/>
      <c r="C1284" s="9"/>
      <c r="D1284" s="9"/>
      <c r="E1284" s="9"/>
      <c r="F1284" s="10"/>
      <c r="G1284" s="13"/>
      <c r="H1284" s="10"/>
      <c r="I1284" s="10"/>
      <c r="J1284" s="10"/>
      <c r="K1284" s="10"/>
      <c r="L1284" s="10"/>
      <c r="M1284" s="10"/>
      <c r="N1284" s="10"/>
      <c r="O1284" s="10"/>
      <c r="P1284" s="10"/>
      <c r="Q1284" s="10"/>
      <c r="R1284" s="10"/>
    </row>
    <row r="1285" spans="1:18" ht="33">
      <c r="A1285" s="685"/>
      <c r="B1285" s="9"/>
      <c r="C1285" s="9"/>
      <c r="D1285" s="9"/>
      <c r="E1285" s="9"/>
      <c r="F1285" s="10"/>
      <c r="G1285" s="13"/>
      <c r="H1285" s="10"/>
      <c r="I1285" s="10"/>
      <c r="J1285" s="10"/>
      <c r="K1285" s="10"/>
      <c r="L1285" s="10"/>
      <c r="M1285" s="10"/>
      <c r="N1285" s="10"/>
      <c r="O1285" s="10"/>
      <c r="P1285" s="10"/>
      <c r="Q1285" s="10"/>
      <c r="R1285" s="10"/>
    </row>
    <row r="1286" spans="1:18" ht="33">
      <c r="A1286" s="685"/>
      <c r="B1286" s="9"/>
      <c r="C1286" s="9"/>
      <c r="D1286" s="9"/>
      <c r="E1286" s="9"/>
      <c r="F1286" s="10"/>
      <c r="G1286" s="13"/>
      <c r="H1286" s="10"/>
      <c r="I1286" s="10"/>
      <c r="J1286" s="10"/>
      <c r="K1286" s="10"/>
      <c r="L1286" s="10"/>
      <c r="M1286" s="10"/>
      <c r="N1286" s="10"/>
      <c r="O1286" s="10"/>
      <c r="P1286" s="10"/>
      <c r="Q1286" s="10"/>
      <c r="R1286" s="10"/>
    </row>
    <row r="1287" spans="1:18" ht="33">
      <c r="A1287" s="685"/>
      <c r="B1287" s="9"/>
      <c r="C1287" s="9"/>
      <c r="D1287" s="9"/>
      <c r="E1287" s="9"/>
      <c r="F1287" s="10"/>
      <c r="G1287" s="13"/>
      <c r="H1287" s="10"/>
      <c r="I1287" s="10"/>
      <c r="J1287" s="10"/>
      <c r="K1287" s="10"/>
      <c r="L1287" s="10"/>
      <c r="M1287" s="10"/>
      <c r="N1287" s="10"/>
      <c r="O1287" s="10"/>
      <c r="P1287" s="10"/>
      <c r="Q1287" s="10"/>
      <c r="R1287" s="10"/>
    </row>
    <row r="1288" spans="1:18" ht="33">
      <c r="A1288" s="685"/>
      <c r="B1288" s="9"/>
      <c r="C1288" s="9"/>
      <c r="D1288" s="9"/>
      <c r="E1288" s="9"/>
      <c r="F1288" s="10"/>
      <c r="G1288" s="13"/>
      <c r="H1288" s="10"/>
      <c r="I1288" s="10"/>
      <c r="J1288" s="10"/>
      <c r="K1288" s="10"/>
      <c r="L1288" s="10"/>
      <c r="M1288" s="10"/>
      <c r="N1288" s="10"/>
      <c r="O1288" s="10"/>
      <c r="P1288" s="10"/>
      <c r="Q1288" s="10"/>
      <c r="R1288" s="10"/>
    </row>
    <row r="1289" spans="1:18" ht="33">
      <c r="A1289" s="685"/>
      <c r="B1289" s="9"/>
      <c r="C1289" s="9"/>
      <c r="D1289" s="9"/>
      <c r="E1289" s="9"/>
      <c r="F1289" s="10"/>
      <c r="G1289" s="13"/>
      <c r="H1289" s="10"/>
      <c r="I1289" s="10"/>
      <c r="J1289" s="10"/>
      <c r="K1289" s="10"/>
      <c r="L1289" s="10"/>
      <c r="M1289" s="10"/>
      <c r="N1289" s="10"/>
      <c r="O1289" s="10"/>
      <c r="P1289" s="10"/>
      <c r="Q1289" s="10"/>
      <c r="R1289" s="10"/>
    </row>
  </sheetData>
  <mergeCells count="957">
    <mergeCell ref="A868:Q868"/>
    <mergeCell ref="A869:F869"/>
    <mergeCell ref="A870:F870"/>
    <mergeCell ref="A871:F871"/>
    <mergeCell ref="A872:F872"/>
    <mergeCell ref="A873:F873"/>
    <mergeCell ref="A874:F874"/>
    <mergeCell ref="A859:F859"/>
    <mergeCell ref="A860:F860"/>
    <mergeCell ref="A861:Q861"/>
    <mergeCell ref="A862:E862"/>
    <mergeCell ref="A863:E863"/>
    <mergeCell ref="A864:E864"/>
    <mergeCell ref="A865:E865"/>
    <mergeCell ref="A866:E866"/>
    <mergeCell ref="A867:E867"/>
    <mergeCell ref="A850:E850"/>
    <mergeCell ref="A851:E851"/>
    <mergeCell ref="A852:E852"/>
    <mergeCell ref="A853:E853"/>
    <mergeCell ref="A854:E854"/>
    <mergeCell ref="A855:Q855"/>
    <mergeCell ref="A856:F856"/>
    <mergeCell ref="A857:F857"/>
    <mergeCell ref="A858:F858"/>
    <mergeCell ref="A833:E833"/>
    <mergeCell ref="A834:Q834"/>
    <mergeCell ref="A835:F835"/>
    <mergeCell ref="A836:F836"/>
    <mergeCell ref="A837:F837"/>
    <mergeCell ref="A838:F838"/>
    <mergeCell ref="A839:F839"/>
    <mergeCell ref="A841:Q841"/>
    <mergeCell ref="A842:A849"/>
    <mergeCell ref="D842:D849"/>
    <mergeCell ref="E842:E849"/>
    <mergeCell ref="F845:F849"/>
    <mergeCell ref="H845:Q849"/>
    <mergeCell ref="A822:A828"/>
    <mergeCell ref="C822:C828"/>
    <mergeCell ref="E822:E828"/>
    <mergeCell ref="F825:F828"/>
    <mergeCell ref="H825:Q828"/>
    <mergeCell ref="A829:E829"/>
    <mergeCell ref="A830:E830"/>
    <mergeCell ref="A831:E831"/>
    <mergeCell ref="A832:E832"/>
    <mergeCell ref="K814:K815"/>
    <mergeCell ref="L814:L815"/>
    <mergeCell ref="M814:M815"/>
    <mergeCell ref="N814:N815"/>
    <mergeCell ref="O814:O815"/>
    <mergeCell ref="P814:P815"/>
    <mergeCell ref="Q814:Q815"/>
    <mergeCell ref="R814:R815"/>
    <mergeCell ref="F816:F818"/>
    <mergeCell ref="H816:Q818"/>
    <mergeCell ref="R804:R805"/>
    <mergeCell ref="F807:F810"/>
    <mergeCell ref="H807:Q810"/>
    <mergeCell ref="A811:A818"/>
    <mergeCell ref="C811:C818"/>
    <mergeCell ref="E811:E818"/>
    <mergeCell ref="D812:D813"/>
    <mergeCell ref="F812:F813"/>
    <mergeCell ref="H812:H813"/>
    <mergeCell ref="I812:I813"/>
    <mergeCell ref="J812:J813"/>
    <mergeCell ref="K812:K813"/>
    <mergeCell ref="L812:L813"/>
    <mergeCell ref="M812:M813"/>
    <mergeCell ref="N812:N813"/>
    <mergeCell ref="O812:O813"/>
    <mergeCell ref="P812:P813"/>
    <mergeCell ref="Q812:Q813"/>
    <mergeCell ref="R812:R813"/>
    <mergeCell ref="D814:D815"/>
    <mergeCell ref="F814:F815"/>
    <mergeCell ref="H814:H815"/>
    <mergeCell ref="I814:I815"/>
    <mergeCell ref="J814:J815"/>
    <mergeCell ref="A802:Q802"/>
    <mergeCell ref="A803:A810"/>
    <mergeCell ref="C803:C810"/>
    <mergeCell ref="E803:E810"/>
    <mergeCell ref="D804:D805"/>
    <mergeCell ref="F804:F805"/>
    <mergeCell ref="H804:H805"/>
    <mergeCell ref="I804:I805"/>
    <mergeCell ref="J804:J805"/>
    <mergeCell ref="K804:K805"/>
    <mergeCell ref="L804:L805"/>
    <mergeCell ref="M804:M805"/>
    <mergeCell ref="N804:N805"/>
    <mergeCell ref="O804:O805"/>
    <mergeCell ref="P804:P805"/>
    <mergeCell ref="Q804:Q805"/>
    <mergeCell ref="A793:E793"/>
    <mergeCell ref="A794:E794"/>
    <mergeCell ref="A795:Q795"/>
    <mergeCell ref="A796:F796"/>
    <mergeCell ref="A797:F797"/>
    <mergeCell ref="A798:F798"/>
    <mergeCell ref="A799:F799"/>
    <mergeCell ref="A800:F800"/>
    <mergeCell ref="A801:Q801"/>
    <mergeCell ref="A781:A789"/>
    <mergeCell ref="C781:C789"/>
    <mergeCell ref="E781:E789"/>
    <mergeCell ref="D784:D789"/>
    <mergeCell ref="F784:F789"/>
    <mergeCell ref="H784:Q789"/>
    <mergeCell ref="A790:E790"/>
    <mergeCell ref="A791:E791"/>
    <mergeCell ref="A792:E792"/>
    <mergeCell ref="A768:F768"/>
    <mergeCell ref="A769:Q769"/>
    <mergeCell ref="A770:Q770"/>
    <mergeCell ref="A771:A780"/>
    <mergeCell ref="C771:C780"/>
    <mergeCell ref="E771:E780"/>
    <mergeCell ref="D774:D775"/>
    <mergeCell ref="F774:F780"/>
    <mergeCell ref="H774:Q780"/>
    <mergeCell ref="D777:D778"/>
    <mergeCell ref="A759:E759"/>
    <mergeCell ref="A760:E760"/>
    <mergeCell ref="A761:E761"/>
    <mergeCell ref="A762:E762"/>
    <mergeCell ref="A763:Q763"/>
    <mergeCell ref="A764:F764"/>
    <mergeCell ref="A765:F765"/>
    <mergeCell ref="A766:F766"/>
    <mergeCell ref="A767:F767"/>
    <mergeCell ref="A750:Q750"/>
    <mergeCell ref="A751:F751"/>
    <mergeCell ref="A752:F752"/>
    <mergeCell ref="A753:F753"/>
    <mergeCell ref="A754:F754"/>
    <mergeCell ref="A755:F755"/>
    <mergeCell ref="A756:Q756"/>
    <mergeCell ref="A757:Q757"/>
    <mergeCell ref="A758:E758"/>
    <mergeCell ref="A741:A744"/>
    <mergeCell ref="C741:C744"/>
    <mergeCell ref="E741:E744"/>
    <mergeCell ref="H744:Q744"/>
    <mergeCell ref="A745:E745"/>
    <mergeCell ref="A746:E746"/>
    <mergeCell ref="A747:E747"/>
    <mergeCell ref="A748:E748"/>
    <mergeCell ref="A749:E749"/>
    <mergeCell ref="A732:E732"/>
    <mergeCell ref="A733:Q733"/>
    <mergeCell ref="A734:F734"/>
    <mergeCell ref="A735:F735"/>
    <mergeCell ref="A736:F736"/>
    <mergeCell ref="A737:F737"/>
    <mergeCell ref="A738:F738"/>
    <mergeCell ref="A739:Q739"/>
    <mergeCell ref="A740:Q740"/>
    <mergeCell ref="A723:A727"/>
    <mergeCell ref="C723:C727"/>
    <mergeCell ref="E723:E727"/>
    <mergeCell ref="F726:F727"/>
    <mergeCell ref="H726:Q727"/>
    <mergeCell ref="A728:E728"/>
    <mergeCell ref="A729:E729"/>
    <mergeCell ref="A730:E730"/>
    <mergeCell ref="A731:E731"/>
    <mergeCell ref="A711:A714"/>
    <mergeCell ref="C711:C714"/>
    <mergeCell ref="E711:E714"/>
    <mergeCell ref="H714:Q714"/>
    <mergeCell ref="A715:A718"/>
    <mergeCell ref="C715:C718"/>
    <mergeCell ref="E715:E718"/>
    <mergeCell ref="H718:Q718"/>
    <mergeCell ref="A719:A722"/>
    <mergeCell ref="C719:C722"/>
    <mergeCell ref="E719:E722"/>
    <mergeCell ref="A700:F700"/>
    <mergeCell ref="A701:F701"/>
    <mergeCell ref="A702:F702"/>
    <mergeCell ref="A703:F703"/>
    <mergeCell ref="A704:F704"/>
    <mergeCell ref="A705:Q705"/>
    <mergeCell ref="A706:Q706"/>
    <mergeCell ref="A707:A710"/>
    <mergeCell ref="C707:C710"/>
    <mergeCell ref="E707:E710"/>
    <mergeCell ref="H710:Q710"/>
    <mergeCell ref="A690:A693"/>
    <mergeCell ref="C690:C693"/>
    <mergeCell ref="E690:E693"/>
    <mergeCell ref="H693:Q693"/>
    <mergeCell ref="A694:E694"/>
    <mergeCell ref="A695:E695"/>
    <mergeCell ref="A696:E696"/>
    <mergeCell ref="A697:E697"/>
    <mergeCell ref="A698:E698"/>
    <mergeCell ref="A678:F678"/>
    <mergeCell ref="A679:F679"/>
    <mergeCell ref="A680:Q680"/>
    <mergeCell ref="A681:Q681"/>
    <mergeCell ref="A682:A685"/>
    <mergeCell ref="C682:C685"/>
    <mergeCell ref="E682:E685"/>
    <mergeCell ref="H685:Q685"/>
    <mergeCell ref="A686:A689"/>
    <mergeCell ref="C686:C689"/>
    <mergeCell ref="E686:E689"/>
    <mergeCell ref="H689:Q689"/>
    <mergeCell ref="A669:E669"/>
    <mergeCell ref="A670:E670"/>
    <mergeCell ref="A671:E671"/>
    <mergeCell ref="A672:E672"/>
    <mergeCell ref="A673:E673"/>
    <mergeCell ref="A674:Q674"/>
    <mergeCell ref="A675:F675"/>
    <mergeCell ref="A676:F676"/>
    <mergeCell ref="A677:F677"/>
    <mergeCell ref="A657:A660"/>
    <mergeCell ref="C657:C660"/>
    <mergeCell ref="E657:E660"/>
    <mergeCell ref="H660:Q660"/>
    <mergeCell ref="A661:A664"/>
    <mergeCell ref="C661:C664"/>
    <mergeCell ref="E661:E664"/>
    <mergeCell ref="H664:Q664"/>
    <mergeCell ref="A665:A668"/>
    <mergeCell ref="C665:C668"/>
    <mergeCell ref="E665:E668"/>
    <mergeCell ref="H668:Q668"/>
    <mergeCell ref="A643:A647"/>
    <mergeCell ref="C643:C647"/>
    <mergeCell ref="E643:E647"/>
    <mergeCell ref="A648:A651"/>
    <mergeCell ref="C648:C651"/>
    <mergeCell ref="E648:E651"/>
    <mergeCell ref="H651:Q651"/>
    <mergeCell ref="A653:A656"/>
    <mergeCell ref="C653:C656"/>
    <mergeCell ref="E653:E656"/>
    <mergeCell ref="H656:Q656"/>
    <mergeCell ref="A627:A632"/>
    <mergeCell ref="C627:C632"/>
    <mergeCell ref="E627:E632"/>
    <mergeCell ref="D630:D632"/>
    <mergeCell ref="F630:F632"/>
    <mergeCell ref="H630:Q632"/>
    <mergeCell ref="A633:A642"/>
    <mergeCell ref="C633:C637"/>
    <mergeCell ref="E633:E637"/>
    <mergeCell ref="D636:D637"/>
    <mergeCell ref="F636:F637"/>
    <mergeCell ref="H636:Q637"/>
    <mergeCell ref="C638:C642"/>
    <mergeCell ref="E638:E642"/>
    <mergeCell ref="D641:D642"/>
    <mergeCell ref="F641:F642"/>
    <mergeCell ref="H641:Q642"/>
    <mergeCell ref="A616:F616"/>
    <mergeCell ref="A617:F617"/>
    <mergeCell ref="A618:F618"/>
    <mergeCell ref="A619:F619"/>
    <mergeCell ref="A620:Q620"/>
    <mergeCell ref="A621:Q621"/>
    <mergeCell ref="A622:Q622"/>
    <mergeCell ref="A623:A626"/>
    <mergeCell ref="C623:C626"/>
    <mergeCell ref="E623:E626"/>
    <mergeCell ref="H626:Q626"/>
    <mergeCell ref="A607:F607"/>
    <mergeCell ref="A608:Q608"/>
    <mergeCell ref="A609:E609"/>
    <mergeCell ref="A610:E610"/>
    <mergeCell ref="A611:E611"/>
    <mergeCell ref="A612:E612"/>
    <mergeCell ref="A613:E613"/>
    <mergeCell ref="A614:Q614"/>
    <mergeCell ref="A615:F615"/>
    <mergeCell ref="A598:E598"/>
    <mergeCell ref="A599:E599"/>
    <mergeCell ref="A600:E600"/>
    <mergeCell ref="A601:E601"/>
    <mergeCell ref="A602:Q602"/>
    <mergeCell ref="A603:F603"/>
    <mergeCell ref="A604:F604"/>
    <mergeCell ref="A605:F605"/>
    <mergeCell ref="A606:F606"/>
    <mergeCell ref="A589:E589"/>
    <mergeCell ref="A590:Q590"/>
    <mergeCell ref="A591:F591"/>
    <mergeCell ref="A592:F592"/>
    <mergeCell ref="A593:F593"/>
    <mergeCell ref="A594:F594"/>
    <mergeCell ref="A595:F595"/>
    <mergeCell ref="A596:F596"/>
    <mergeCell ref="A597:E597"/>
    <mergeCell ref="A581:A584"/>
    <mergeCell ref="B581:B584"/>
    <mergeCell ref="C581:C584"/>
    <mergeCell ref="E581:E584"/>
    <mergeCell ref="H584:Q584"/>
    <mergeCell ref="A585:E585"/>
    <mergeCell ref="A586:E586"/>
    <mergeCell ref="A587:E587"/>
    <mergeCell ref="A588:E588"/>
    <mergeCell ref="A573:A576"/>
    <mergeCell ref="B573:B576"/>
    <mergeCell ref="C573:C576"/>
    <mergeCell ref="E573:E576"/>
    <mergeCell ref="H576:Q576"/>
    <mergeCell ref="A577:A580"/>
    <mergeCell ref="B577:B580"/>
    <mergeCell ref="C577:C580"/>
    <mergeCell ref="E577:E580"/>
    <mergeCell ref="H580:Q580"/>
    <mergeCell ref="A562:Q562"/>
    <mergeCell ref="A563:A568"/>
    <mergeCell ref="C563:C568"/>
    <mergeCell ref="E563:E568"/>
    <mergeCell ref="D566:D568"/>
    <mergeCell ref="F566:F568"/>
    <mergeCell ref="H566:Q568"/>
    <mergeCell ref="A569:A572"/>
    <mergeCell ref="C569:C572"/>
    <mergeCell ref="E569:E572"/>
    <mergeCell ref="H572:Q572"/>
    <mergeCell ref="A553:E553"/>
    <mergeCell ref="A554:Q554"/>
    <mergeCell ref="A555:F555"/>
    <mergeCell ref="A556:F556"/>
    <mergeCell ref="A557:F557"/>
    <mergeCell ref="A558:F558"/>
    <mergeCell ref="A559:F559"/>
    <mergeCell ref="A560:Q560"/>
    <mergeCell ref="A561:Q561"/>
    <mergeCell ref="A545:A548"/>
    <mergeCell ref="B545:B548"/>
    <mergeCell ref="C545:C548"/>
    <mergeCell ref="E545:E548"/>
    <mergeCell ref="H548:Q548"/>
    <mergeCell ref="A549:E549"/>
    <mergeCell ref="A550:E550"/>
    <mergeCell ref="A551:E551"/>
    <mergeCell ref="A552:E552"/>
    <mergeCell ref="A537:A540"/>
    <mergeCell ref="C537:C540"/>
    <mergeCell ref="E537:E540"/>
    <mergeCell ref="H540:Q540"/>
    <mergeCell ref="A541:A544"/>
    <mergeCell ref="B541:B544"/>
    <mergeCell ref="C541:C544"/>
    <mergeCell ref="E541:E544"/>
    <mergeCell ref="H544:Q544"/>
    <mergeCell ref="A529:A532"/>
    <mergeCell ref="B529:B532"/>
    <mergeCell ref="C529:C532"/>
    <mergeCell ref="E529:E532"/>
    <mergeCell ref="H532:Q532"/>
    <mergeCell ref="A533:A536"/>
    <mergeCell ref="B533:B536"/>
    <mergeCell ref="C533:C536"/>
    <mergeCell ref="E533:E536"/>
    <mergeCell ref="H536:Q536"/>
    <mergeCell ref="A521:A524"/>
    <mergeCell ref="B521:B524"/>
    <mergeCell ref="C521:C524"/>
    <mergeCell ref="E521:E524"/>
    <mergeCell ref="H524:Q524"/>
    <mergeCell ref="A525:A528"/>
    <mergeCell ref="B525:B528"/>
    <mergeCell ref="C525:C528"/>
    <mergeCell ref="E525:E528"/>
    <mergeCell ref="H528:Q528"/>
    <mergeCell ref="A513:A516"/>
    <mergeCell ref="B513:B516"/>
    <mergeCell ref="C513:C516"/>
    <mergeCell ref="E513:E516"/>
    <mergeCell ref="H516:Q516"/>
    <mergeCell ref="A517:A520"/>
    <mergeCell ref="B517:B520"/>
    <mergeCell ref="C517:C520"/>
    <mergeCell ref="E517:E520"/>
    <mergeCell ref="H520:Q520"/>
    <mergeCell ref="A505:A508"/>
    <mergeCell ref="B505:B508"/>
    <mergeCell ref="C505:C508"/>
    <mergeCell ref="E505:E508"/>
    <mergeCell ref="H508:Q508"/>
    <mergeCell ref="A509:A512"/>
    <mergeCell ref="B509:B512"/>
    <mergeCell ref="C509:C512"/>
    <mergeCell ref="E509:E512"/>
    <mergeCell ref="H512:Q512"/>
    <mergeCell ref="A496:A499"/>
    <mergeCell ref="B496:B499"/>
    <mergeCell ref="C496:C499"/>
    <mergeCell ref="E496:E499"/>
    <mergeCell ref="H499:Q499"/>
    <mergeCell ref="A501:A504"/>
    <mergeCell ref="B501:B504"/>
    <mergeCell ref="C501:C504"/>
    <mergeCell ref="E501:E504"/>
    <mergeCell ref="H504:Q504"/>
    <mergeCell ref="A488:A491"/>
    <mergeCell ref="B488:B491"/>
    <mergeCell ref="C488:C491"/>
    <mergeCell ref="E488:E491"/>
    <mergeCell ref="H491:Q491"/>
    <mergeCell ref="A492:A495"/>
    <mergeCell ref="B492:B495"/>
    <mergeCell ref="C492:C495"/>
    <mergeCell ref="E492:E495"/>
    <mergeCell ref="H495:Q495"/>
    <mergeCell ref="A479:F479"/>
    <mergeCell ref="A480:F480"/>
    <mergeCell ref="A481:Q481"/>
    <mergeCell ref="A482:Q482"/>
    <mergeCell ref="A483:Q483"/>
    <mergeCell ref="A484:A487"/>
    <mergeCell ref="B484:B487"/>
    <mergeCell ref="C484:C487"/>
    <mergeCell ref="E484:E487"/>
    <mergeCell ref="H487:Q487"/>
    <mergeCell ref="A470:E470"/>
    <mergeCell ref="A471:E471"/>
    <mergeCell ref="A472:E472"/>
    <mergeCell ref="A473:E473"/>
    <mergeCell ref="A474:E474"/>
    <mergeCell ref="A475:Q475"/>
    <mergeCell ref="A476:F476"/>
    <mergeCell ref="A477:F477"/>
    <mergeCell ref="A478:F478"/>
    <mergeCell ref="A461:A465"/>
    <mergeCell ref="B461:B465"/>
    <mergeCell ref="C461:C465"/>
    <mergeCell ref="E461:E465"/>
    <mergeCell ref="F464:F465"/>
    <mergeCell ref="H464:Q465"/>
    <mergeCell ref="A466:A469"/>
    <mergeCell ref="B466:B469"/>
    <mergeCell ref="C466:C469"/>
    <mergeCell ref="E466:E469"/>
    <mergeCell ref="H469:Q469"/>
    <mergeCell ref="A451:A455"/>
    <mergeCell ref="B451:B455"/>
    <mergeCell ref="C451:C455"/>
    <mergeCell ref="E451:E455"/>
    <mergeCell ref="D454:D455"/>
    <mergeCell ref="F454:F455"/>
    <mergeCell ref="H454:Q455"/>
    <mergeCell ref="A456:A460"/>
    <mergeCell ref="B456:B460"/>
    <mergeCell ref="C456:C460"/>
    <mergeCell ref="E456:E460"/>
    <mergeCell ref="D459:D460"/>
    <mergeCell ref="F459:F460"/>
    <mergeCell ref="H459:Q460"/>
    <mergeCell ref="A441:A445"/>
    <mergeCell ref="B441:B445"/>
    <mergeCell ref="C441:C445"/>
    <mergeCell ref="E441:E445"/>
    <mergeCell ref="D444:D445"/>
    <mergeCell ref="F444:F445"/>
    <mergeCell ref="H444:Q445"/>
    <mergeCell ref="A446:A450"/>
    <mergeCell ref="B446:B450"/>
    <mergeCell ref="C446:C450"/>
    <mergeCell ref="E446:E450"/>
    <mergeCell ref="D449:D450"/>
    <mergeCell ref="F449:F450"/>
    <mergeCell ref="H449:Q450"/>
    <mergeCell ref="A431:A435"/>
    <mergeCell ref="B431:B435"/>
    <mergeCell ref="C431:C435"/>
    <mergeCell ref="E431:E435"/>
    <mergeCell ref="D434:D435"/>
    <mergeCell ref="F434:F435"/>
    <mergeCell ref="H434:Q435"/>
    <mergeCell ref="A436:A440"/>
    <mergeCell ref="B436:B440"/>
    <mergeCell ref="C436:C440"/>
    <mergeCell ref="E436:E440"/>
    <mergeCell ref="D439:D440"/>
    <mergeCell ref="F439:F440"/>
    <mergeCell ref="H439:Q440"/>
    <mergeCell ref="A421:A425"/>
    <mergeCell ref="B421:B425"/>
    <mergeCell ref="C421:C425"/>
    <mergeCell ref="E421:E425"/>
    <mergeCell ref="D424:D425"/>
    <mergeCell ref="F424:F425"/>
    <mergeCell ref="H424:Q425"/>
    <mergeCell ref="A426:A430"/>
    <mergeCell ref="B426:B430"/>
    <mergeCell ref="C426:C430"/>
    <mergeCell ref="E426:E430"/>
    <mergeCell ref="D429:D430"/>
    <mergeCell ref="F429:F430"/>
    <mergeCell ref="H429:Q430"/>
    <mergeCell ref="A411:A415"/>
    <mergeCell ref="B411:B415"/>
    <mergeCell ref="C411:C415"/>
    <mergeCell ref="E411:E415"/>
    <mergeCell ref="D414:D415"/>
    <mergeCell ref="F414:F415"/>
    <mergeCell ref="H414:Q415"/>
    <mergeCell ref="A416:A420"/>
    <mergeCell ref="B416:B420"/>
    <mergeCell ref="C416:C420"/>
    <mergeCell ref="E416:E420"/>
    <mergeCell ref="D419:D420"/>
    <mergeCell ref="F419:F420"/>
    <mergeCell ref="H419:Q420"/>
    <mergeCell ref="A401:A405"/>
    <mergeCell ref="B401:B405"/>
    <mergeCell ref="C401:C405"/>
    <mergeCell ref="E401:E405"/>
    <mergeCell ref="D404:D405"/>
    <mergeCell ref="F404:F405"/>
    <mergeCell ref="H404:Q405"/>
    <mergeCell ref="A406:A410"/>
    <mergeCell ref="B406:B410"/>
    <mergeCell ref="C406:C410"/>
    <mergeCell ref="E406:E410"/>
    <mergeCell ref="F409:F410"/>
    <mergeCell ref="H409:Q410"/>
    <mergeCell ref="A391:A395"/>
    <mergeCell ref="B391:B395"/>
    <mergeCell ref="C391:C395"/>
    <mergeCell ref="E391:E395"/>
    <mergeCell ref="D394:D395"/>
    <mergeCell ref="F394:F395"/>
    <mergeCell ref="H394:Q395"/>
    <mergeCell ref="A396:A400"/>
    <mergeCell ref="B396:B400"/>
    <mergeCell ref="C396:C400"/>
    <mergeCell ref="E396:E400"/>
    <mergeCell ref="D399:D400"/>
    <mergeCell ref="F399:F400"/>
    <mergeCell ref="H399:Q400"/>
    <mergeCell ref="A377:A381"/>
    <mergeCell ref="B377:B381"/>
    <mergeCell ref="C377:C381"/>
    <mergeCell ref="E377:E381"/>
    <mergeCell ref="D380:D381"/>
    <mergeCell ref="F380:F381"/>
    <mergeCell ref="H380:Q381"/>
    <mergeCell ref="A386:A390"/>
    <mergeCell ref="B386:B390"/>
    <mergeCell ref="C386:C390"/>
    <mergeCell ref="E386:E390"/>
    <mergeCell ref="D389:D390"/>
    <mergeCell ref="F389:F390"/>
    <mergeCell ref="H389:Q390"/>
    <mergeCell ref="A366:A371"/>
    <mergeCell ref="E366:E371"/>
    <mergeCell ref="D369:D371"/>
    <mergeCell ref="F369:F371"/>
    <mergeCell ref="H369:Q371"/>
    <mergeCell ref="A372:A376"/>
    <mergeCell ref="B372:B376"/>
    <mergeCell ref="C372:C376"/>
    <mergeCell ref="E372:E376"/>
    <mergeCell ref="F375:F376"/>
    <mergeCell ref="H375:Q376"/>
    <mergeCell ref="A354:A365"/>
    <mergeCell ref="C354:C359"/>
    <mergeCell ref="E354:E359"/>
    <mergeCell ref="D357:D359"/>
    <mergeCell ref="F357:F359"/>
    <mergeCell ref="H357:Q359"/>
    <mergeCell ref="C360:C365"/>
    <mergeCell ref="E360:E365"/>
    <mergeCell ref="D363:D365"/>
    <mergeCell ref="F363:F365"/>
    <mergeCell ref="H363:Q365"/>
    <mergeCell ref="A342:A353"/>
    <mergeCell ref="C342:C347"/>
    <mergeCell ref="E342:E347"/>
    <mergeCell ref="D345:D347"/>
    <mergeCell ref="F345:F347"/>
    <mergeCell ref="H345:Q347"/>
    <mergeCell ref="C348:C353"/>
    <mergeCell ref="E348:E353"/>
    <mergeCell ref="D351:D353"/>
    <mergeCell ref="F351:F353"/>
    <mergeCell ref="H351:Q353"/>
    <mergeCell ref="A332:A336"/>
    <mergeCell ref="C332:C336"/>
    <mergeCell ref="E332:E336"/>
    <mergeCell ref="D335:D336"/>
    <mergeCell ref="F335:F336"/>
    <mergeCell ref="H335:Q336"/>
    <mergeCell ref="A337:A341"/>
    <mergeCell ref="E337:E341"/>
    <mergeCell ref="F340:F341"/>
    <mergeCell ref="H340:Q341"/>
    <mergeCell ref="A321:A326"/>
    <mergeCell ref="C321:C326"/>
    <mergeCell ref="E321:E326"/>
    <mergeCell ref="D324:D326"/>
    <mergeCell ref="F324:F326"/>
    <mergeCell ref="H324:Q326"/>
    <mergeCell ref="A327:A331"/>
    <mergeCell ref="C327:C331"/>
    <mergeCell ref="E327:E331"/>
    <mergeCell ref="D330:D331"/>
    <mergeCell ref="F330:F331"/>
    <mergeCell ref="H330:Q331"/>
    <mergeCell ref="A310:A315"/>
    <mergeCell ref="C310:C315"/>
    <mergeCell ref="E310:E315"/>
    <mergeCell ref="D313:D315"/>
    <mergeCell ref="F313:F315"/>
    <mergeCell ref="H313:Q315"/>
    <mergeCell ref="A316:A320"/>
    <mergeCell ref="C316:C320"/>
    <mergeCell ref="E316:E320"/>
    <mergeCell ref="D319:D320"/>
    <mergeCell ref="F319:F320"/>
    <mergeCell ref="H319:Q320"/>
    <mergeCell ref="A300:A304"/>
    <mergeCell ref="C300:C304"/>
    <mergeCell ref="E300:E304"/>
    <mergeCell ref="D303:D304"/>
    <mergeCell ref="F303:F304"/>
    <mergeCell ref="H303:Q304"/>
    <mergeCell ref="A305:A309"/>
    <mergeCell ref="C305:C309"/>
    <mergeCell ref="E305:E309"/>
    <mergeCell ref="F308:F309"/>
    <mergeCell ref="H308:Q309"/>
    <mergeCell ref="A292:F292"/>
    <mergeCell ref="A293:Q293"/>
    <mergeCell ref="A294:Q294"/>
    <mergeCell ref="A295:A299"/>
    <mergeCell ref="C295:C299"/>
    <mergeCell ref="E295:E299"/>
    <mergeCell ref="D298:D299"/>
    <mergeCell ref="F298:F299"/>
    <mergeCell ref="H298:Q299"/>
    <mergeCell ref="O285:O286"/>
    <mergeCell ref="P285:P286"/>
    <mergeCell ref="Q285:Q286"/>
    <mergeCell ref="R285:R286"/>
    <mergeCell ref="A287:Q287"/>
    <mergeCell ref="A288:F288"/>
    <mergeCell ref="A289:F289"/>
    <mergeCell ref="A290:F290"/>
    <mergeCell ref="A291:F291"/>
    <mergeCell ref="A285:E286"/>
    <mergeCell ref="F285:F286"/>
    <mergeCell ref="H285:H286"/>
    <mergeCell ref="I285:I286"/>
    <mergeCell ref="J285:J286"/>
    <mergeCell ref="K285:K286"/>
    <mergeCell ref="L285:L286"/>
    <mergeCell ref="M285:M286"/>
    <mergeCell ref="N285:N286"/>
    <mergeCell ref="A277:A280"/>
    <mergeCell ref="B277:B280"/>
    <mergeCell ref="C277:C280"/>
    <mergeCell ref="E277:E280"/>
    <mergeCell ref="H280:Q280"/>
    <mergeCell ref="A281:E281"/>
    <mergeCell ref="A282:E282"/>
    <mergeCell ref="A283:E283"/>
    <mergeCell ref="A284:E284"/>
    <mergeCell ref="A269:A272"/>
    <mergeCell ref="B269:B272"/>
    <mergeCell ref="C269:C272"/>
    <mergeCell ref="E269:E272"/>
    <mergeCell ref="H272:Q272"/>
    <mergeCell ref="A273:A276"/>
    <mergeCell ref="B273:B276"/>
    <mergeCell ref="C273:C276"/>
    <mergeCell ref="E273:E276"/>
    <mergeCell ref="H276:Q276"/>
    <mergeCell ref="A261:A264"/>
    <mergeCell ref="B261:B264"/>
    <mergeCell ref="C261:C264"/>
    <mergeCell ref="E261:E264"/>
    <mergeCell ref="H264:Q264"/>
    <mergeCell ref="A265:A268"/>
    <mergeCell ref="B265:B268"/>
    <mergeCell ref="C265:C268"/>
    <mergeCell ref="E265:E268"/>
    <mergeCell ref="H268:Q268"/>
    <mergeCell ref="A253:A256"/>
    <mergeCell ref="B253:B256"/>
    <mergeCell ref="C253:C256"/>
    <mergeCell ref="E253:E256"/>
    <mergeCell ref="H256:Q256"/>
    <mergeCell ref="A257:A260"/>
    <mergeCell ref="B257:B260"/>
    <mergeCell ref="C257:C260"/>
    <mergeCell ref="E257:E260"/>
    <mergeCell ref="H260:Q260"/>
    <mergeCell ref="A244:A247"/>
    <mergeCell ref="B244:B247"/>
    <mergeCell ref="C244:C247"/>
    <mergeCell ref="E244:E247"/>
    <mergeCell ref="H247:Q247"/>
    <mergeCell ref="A248:A252"/>
    <mergeCell ref="B248:B252"/>
    <mergeCell ref="C248:C252"/>
    <mergeCell ref="E248:E252"/>
    <mergeCell ref="D251:D252"/>
    <mergeCell ref="F251:F252"/>
    <mergeCell ref="H251:Q252"/>
    <mergeCell ref="A236:A239"/>
    <mergeCell ref="B236:B239"/>
    <mergeCell ref="C236:C239"/>
    <mergeCell ref="E236:E239"/>
    <mergeCell ref="H239:Q239"/>
    <mergeCell ref="A240:A243"/>
    <mergeCell ref="B240:B243"/>
    <mergeCell ref="C240:C243"/>
    <mergeCell ref="E240:E243"/>
    <mergeCell ref="H243:Q243"/>
    <mergeCell ref="A228:A231"/>
    <mergeCell ref="B228:B231"/>
    <mergeCell ref="C228:C231"/>
    <mergeCell ref="E228:E231"/>
    <mergeCell ref="H231:Q231"/>
    <mergeCell ref="A232:A235"/>
    <mergeCell ref="B232:B235"/>
    <mergeCell ref="C232:C235"/>
    <mergeCell ref="E232:E235"/>
    <mergeCell ref="H235:Q235"/>
    <mergeCell ref="A220:A223"/>
    <mergeCell ref="B220:B223"/>
    <mergeCell ref="C220:C223"/>
    <mergeCell ref="E220:E223"/>
    <mergeCell ref="H223:Q223"/>
    <mergeCell ref="A224:A227"/>
    <mergeCell ref="B224:B227"/>
    <mergeCell ref="C224:C227"/>
    <mergeCell ref="E224:E227"/>
    <mergeCell ref="H227:Q227"/>
    <mergeCell ref="A212:A215"/>
    <mergeCell ref="B212:B215"/>
    <mergeCell ref="C212:C215"/>
    <mergeCell ref="E212:E215"/>
    <mergeCell ref="H215:Q215"/>
    <mergeCell ref="A216:A219"/>
    <mergeCell ref="B216:B219"/>
    <mergeCell ref="C216:C219"/>
    <mergeCell ref="E216:E219"/>
    <mergeCell ref="H219:Q219"/>
    <mergeCell ref="A204:A207"/>
    <mergeCell ref="B204:B207"/>
    <mergeCell ref="C204:C207"/>
    <mergeCell ref="E204:E207"/>
    <mergeCell ref="H207:Q207"/>
    <mergeCell ref="A208:A211"/>
    <mergeCell ref="B208:B211"/>
    <mergeCell ref="C208:C211"/>
    <mergeCell ref="E208:E211"/>
    <mergeCell ref="H211:Q211"/>
    <mergeCell ref="A188:A203"/>
    <mergeCell ref="B188:B203"/>
    <mergeCell ref="C188:C191"/>
    <mergeCell ref="E188:E191"/>
    <mergeCell ref="H191:Q191"/>
    <mergeCell ref="C192:C195"/>
    <mergeCell ref="E192:E195"/>
    <mergeCell ref="H195:Q195"/>
    <mergeCell ref="C196:C199"/>
    <mergeCell ref="E196:E199"/>
    <mergeCell ref="H199:Q199"/>
    <mergeCell ref="C200:C203"/>
    <mergeCell ref="E200:E203"/>
    <mergeCell ref="H203:Q203"/>
    <mergeCell ref="A168:A171"/>
    <mergeCell ref="B168:B171"/>
    <mergeCell ref="C168:C171"/>
    <mergeCell ref="E168:E171"/>
    <mergeCell ref="H171:Q171"/>
    <mergeCell ref="A172:A187"/>
    <mergeCell ref="B172:B187"/>
    <mergeCell ref="C172:C175"/>
    <mergeCell ref="E172:E175"/>
    <mergeCell ref="H175:Q175"/>
    <mergeCell ref="C176:C179"/>
    <mergeCell ref="E176:E179"/>
    <mergeCell ref="H179:Q179"/>
    <mergeCell ref="C180:C183"/>
    <mergeCell ref="E180:E183"/>
    <mergeCell ref="H183:Q183"/>
    <mergeCell ref="C184:C187"/>
    <mergeCell ref="E184:E187"/>
    <mergeCell ref="H187:Q187"/>
    <mergeCell ref="A158:A163"/>
    <mergeCell ref="C158:C163"/>
    <mergeCell ref="E158:E163"/>
    <mergeCell ref="D161:D163"/>
    <mergeCell ref="F161:F163"/>
    <mergeCell ref="H161:Q163"/>
    <mergeCell ref="A164:A167"/>
    <mergeCell ref="B164:B167"/>
    <mergeCell ref="C164:C167"/>
    <mergeCell ref="E164:E167"/>
    <mergeCell ref="H167:Q167"/>
    <mergeCell ref="A138:A157"/>
    <mergeCell ref="C138:C142"/>
    <mergeCell ref="E138:E142"/>
    <mergeCell ref="D141:D142"/>
    <mergeCell ref="F141:F142"/>
    <mergeCell ref="H141:Q142"/>
    <mergeCell ref="C143:C147"/>
    <mergeCell ref="E143:E147"/>
    <mergeCell ref="D146:D147"/>
    <mergeCell ref="F146:F147"/>
    <mergeCell ref="H146:Q147"/>
    <mergeCell ref="C148:C152"/>
    <mergeCell ref="E148:E152"/>
    <mergeCell ref="D151:D152"/>
    <mergeCell ref="F151:F152"/>
    <mergeCell ref="H151:Q152"/>
    <mergeCell ref="C153:C157"/>
    <mergeCell ref="E153:E157"/>
    <mergeCell ref="D156:D157"/>
    <mergeCell ref="F156:F157"/>
    <mergeCell ref="H156:Q157"/>
    <mergeCell ref="A126:A131"/>
    <mergeCell ref="C126:C131"/>
    <mergeCell ref="E126:E131"/>
    <mergeCell ref="D129:D131"/>
    <mergeCell ref="F129:F131"/>
    <mergeCell ref="H129:Q131"/>
    <mergeCell ref="A132:A137"/>
    <mergeCell ref="C132:C137"/>
    <mergeCell ref="E132:E137"/>
    <mergeCell ref="D135:D137"/>
    <mergeCell ref="F135:F137"/>
    <mergeCell ref="H135:Q137"/>
    <mergeCell ref="A116:A119"/>
    <mergeCell ref="C116:C119"/>
    <mergeCell ref="E116:E119"/>
    <mergeCell ref="H119:Q119"/>
    <mergeCell ref="A120:A125"/>
    <mergeCell ref="C120:C125"/>
    <mergeCell ref="E120:E125"/>
    <mergeCell ref="D123:D125"/>
    <mergeCell ref="F123:F125"/>
    <mergeCell ref="H123:Q125"/>
    <mergeCell ref="A104:A108"/>
    <mergeCell ref="C104:C108"/>
    <mergeCell ref="E104:E108"/>
    <mergeCell ref="F107:F108"/>
    <mergeCell ref="H107:Q108"/>
    <mergeCell ref="A109:A115"/>
    <mergeCell ref="C109:C115"/>
    <mergeCell ref="E109:E115"/>
    <mergeCell ref="D112:D115"/>
    <mergeCell ref="F112:F115"/>
    <mergeCell ref="H112:Q115"/>
    <mergeCell ref="A89:A98"/>
    <mergeCell ref="C89:C98"/>
    <mergeCell ref="D89:D98"/>
    <mergeCell ref="E89:E98"/>
    <mergeCell ref="F92:F98"/>
    <mergeCell ref="H92:Q98"/>
    <mergeCell ref="A99:A103"/>
    <mergeCell ref="C99:C103"/>
    <mergeCell ref="E99:E103"/>
    <mergeCell ref="D102:D103"/>
    <mergeCell ref="F102:F103"/>
    <mergeCell ref="H102:Q103"/>
    <mergeCell ref="A77:A80"/>
    <mergeCell ref="C77:C80"/>
    <mergeCell ref="E77:E80"/>
    <mergeCell ref="H80:Q80"/>
    <mergeCell ref="A81:A88"/>
    <mergeCell ref="C81:C88"/>
    <mergeCell ref="E81:E88"/>
    <mergeCell ref="D84:D88"/>
    <mergeCell ref="F84:F88"/>
    <mergeCell ref="H84:Q88"/>
    <mergeCell ref="A63:A66"/>
    <mergeCell ref="C63:C66"/>
    <mergeCell ref="E63:E66"/>
    <mergeCell ref="H66:Q66"/>
    <mergeCell ref="A67:A70"/>
    <mergeCell ref="C67:C70"/>
    <mergeCell ref="E67:E70"/>
    <mergeCell ref="H70:Q70"/>
    <mergeCell ref="A71:A76"/>
    <mergeCell ref="C71:C76"/>
    <mergeCell ref="E71:E76"/>
    <mergeCell ref="D74:D76"/>
    <mergeCell ref="F74:F76"/>
    <mergeCell ref="H74:Q76"/>
    <mergeCell ref="A53:A56"/>
    <mergeCell ref="C53:C56"/>
    <mergeCell ref="E53:E56"/>
    <mergeCell ref="H56:Q56"/>
    <mergeCell ref="A57:A62"/>
    <mergeCell ref="C57:C62"/>
    <mergeCell ref="E57:E62"/>
    <mergeCell ref="D60:D62"/>
    <mergeCell ref="F60:F62"/>
    <mergeCell ref="H60:Q62"/>
    <mergeCell ref="A38:A46"/>
    <mergeCell ref="C38:C46"/>
    <mergeCell ref="E38:E46"/>
    <mergeCell ref="D41:D46"/>
    <mergeCell ref="F41:F46"/>
    <mergeCell ref="H41:Q46"/>
    <mergeCell ref="A47:A52"/>
    <mergeCell ref="C47:C52"/>
    <mergeCell ref="E47:E52"/>
    <mergeCell ref="D50:D52"/>
    <mergeCell ref="F50:F52"/>
    <mergeCell ref="H50:Q52"/>
    <mergeCell ref="A28:A31"/>
    <mergeCell ref="C28:C31"/>
    <mergeCell ref="E28:E31"/>
    <mergeCell ref="H31:Q31"/>
    <mergeCell ref="A32:A37"/>
    <mergeCell ref="C32:C37"/>
    <mergeCell ref="E32:E37"/>
    <mergeCell ref="D35:D37"/>
    <mergeCell ref="F35:F37"/>
    <mergeCell ref="H35:Q37"/>
    <mergeCell ref="A16:Q16"/>
    <mergeCell ref="A17:A21"/>
    <mergeCell ref="C17:C21"/>
    <mergeCell ref="E17:E21"/>
    <mergeCell ref="D20:D21"/>
    <mergeCell ref="F20:F21"/>
    <mergeCell ref="H20:Q21"/>
    <mergeCell ref="A22:A27"/>
    <mergeCell ref="C22:C27"/>
    <mergeCell ref="E22:E27"/>
    <mergeCell ref="D25:D27"/>
    <mergeCell ref="F25:F27"/>
    <mergeCell ref="H25:Q27"/>
    <mergeCell ref="U4:W4"/>
    <mergeCell ref="A7:Q7"/>
    <mergeCell ref="A8:Q8"/>
    <mergeCell ref="A9:Q9"/>
    <mergeCell ref="G10:I10"/>
    <mergeCell ref="A12:A13"/>
    <mergeCell ref="B12:B13"/>
    <mergeCell ref="C12:C13"/>
    <mergeCell ref="D12:D13"/>
    <mergeCell ref="E12:E13"/>
    <mergeCell ref="F12:F13"/>
    <mergeCell ref="G12:G13"/>
    <mergeCell ref="H12:Q12"/>
    <mergeCell ref="R12:R14"/>
  </mergeCells>
  <pageMargins left="0.70078740157480324" right="0.70078740157480324" top="0.75196850393700787" bottom="0.75196850393700787" header="0.3" footer="0.3"/>
  <pageSetup paperSize="8" scale="18" fitToHeight="0" orientation="landscape" r:id="rId1"/>
</worksheet>
</file>

<file path=xl/worksheets/sheet7.xml><?xml version="1.0" encoding="utf-8"?>
<worksheet xmlns="http://schemas.openxmlformats.org/spreadsheetml/2006/main" xmlns:r="http://schemas.openxmlformats.org/officeDocument/2006/relationships">
  <sheetPr>
    <pageSetUpPr fitToPage="1"/>
  </sheetPr>
  <dimension ref="A1:Z1289"/>
  <sheetViews>
    <sheetView view="pageBreakPreview" topLeftCell="A700" zoomScale="30" zoomScaleSheetLayoutView="30" workbookViewId="0">
      <selection activeCell="H742" sqref="H742"/>
    </sheetView>
  </sheetViews>
  <sheetFormatPr defaultRowHeight="16.5"/>
  <cols>
    <col min="1" max="1" width="17" customWidth="1"/>
    <col min="2" max="2" width="64.109375" customWidth="1"/>
    <col min="3" max="3" width="40.33203125" customWidth="1"/>
    <col min="4" max="5" width="29.21875" customWidth="1"/>
    <col min="6" max="6" width="35.21875" customWidth="1"/>
    <col min="7" max="7" width="29.21875" style="8" customWidth="1"/>
    <col min="8" max="18" width="27" customWidth="1"/>
    <col min="19" max="45" width="8.5546875" customWidth="1"/>
  </cols>
  <sheetData>
    <row r="1" spans="1:26" ht="107.25" customHeight="1">
      <c r="A1" s="9"/>
      <c r="B1" s="9"/>
      <c r="C1" s="9"/>
      <c r="D1" s="9"/>
      <c r="E1" s="9"/>
      <c r="F1" s="10"/>
      <c r="G1" s="11"/>
      <c r="H1" s="12"/>
      <c r="I1" s="13"/>
      <c r="J1" s="10"/>
      <c r="K1" s="10"/>
      <c r="L1" s="13"/>
      <c r="M1" s="10"/>
      <c r="N1" s="10"/>
      <c r="O1" s="10"/>
      <c r="P1" s="14" t="s">
        <v>13</v>
      </c>
      <c r="Q1" s="10"/>
      <c r="R1" s="12"/>
      <c r="S1" s="13"/>
      <c r="T1" s="15"/>
      <c r="U1" s="10"/>
      <c r="V1" s="10"/>
      <c r="W1" s="10"/>
      <c r="X1" s="10"/>
      <c r="Y1" s="9"/>
      <c r="Z1" s="9"/>
    </row>
    <row r="2" spans="1:26" ht="107.25" customHeight="1">
      <c r="A2" s="9"/>
      <c r="B2" s="9"/>
      <c r="C2" s="9"/>
      <c r="D2" s="9"/>
      <c r="E2" s="9"/>
      <c r="F2" s="10"/>
      <c r="G2" s="11"/>
      <c r="H2" s="12"/>
      <c r="I2" s="13"/>
      <c r="J2" s="10"/>
      <c r="K2" s="10"/>
      <c r="L2" s="13"/>
      <c r="M2" s="10"/>
      <c r="N2" s="16" t="s">
        <v>14</v>
      </c>
      <c r="O2" s="17">
        <v>744</v>
      </c>
      <c r="P2" s="17"/>
      <c r="Q2" s="18" t="s">
        <v>15</v>
      </c>
      <c r="R2" s="19"/>
      <c r="S2" s="13"/>
      <c r="T2" s="15"/>
      <c r="U2" s="10"/>
      <c r="V2" s="10"/>
      <c r="W2" s="10"/>
      <c r="X2" s="10"/>
      <c r="Y2" s="9"/>
      <c r="Z2" s="9"/>
    </row>
    <row r="3" spans="1:26" ht="107.25" customHeight="1">
      <c r="A3" s="20"/>
      <c r="B3" s="21"/>
      <c r="C3" s="22"/>
      <c r="D3" s="23"/>
      <c r="E3" s="24"/>
      <c r="F3" s="24"/>
      <c r="G3" s="25"/>
      <c r="H3" s="26"/>
      <c r="I3" s="27"/>
      <c r="J3" s="28"/>
      <c r="K3" s="24"/>
      <c r="L3" s="29"/>
      <c r="M3" s="22"/>
      <c r="N3" s="30" t="s">
        <v>16</v>
      </c>
      <c r="O3" s="31">
        <v>744</v>
      </c>
      <c r="P3" s="31"/>
      <c r="Q3" s="32" t="s">
        <v>17</v>
      </c>
      <c r="R3" s="33"/>
      <c r="S3" s="27"/>
      <c r="T3" s="34"/>
      <c r="U3" s="35"/>
      <c r="V3" s="35"/>
      <c r="W3" s="36"/>
      <c r="X3" s="24"/>
      <c r="Y3" s="20"/>
      <c r="Z3" s="20"/>
    </row>
    <row r="4" spans="1:26" ht="107.25" customHeight="1">
      <c r="A4" s="37"/>
      <c r="B4" s="38"/>
      <c r="C4" s="39"/>
      <c r="D4" s="23"/>
      <c r="E4" s="24"/>
      <c r="F4" s="24"/>
      <c r="G4" s="25"/>
      <c r="H4" s="26"/>
      <c r="I4" s="27"/>
      <c r="J4" s="28"/>
      <c r="K4" s="24"/>
      <c r="L4" s="40"/>
      <c r="M4" s="41"/>
      <c r="N4" s="42" t="s">
        <v>18</v>
      </c>
      <c r="O4" s="43">
        <f>ROUND(O3/O2,2)</f>
        <v>1</v>
      </c>
      <c r="P4" s="43"/>
      <c r="Q4" s="44" t="s">
        <v>19</v>
      </c>
      <c r="R4" s="33"/>
      <c r="S4" s="27"/>
      <c r="T4" s="34"/>
      <c r="U4" s="715"/>
      <c r="V4" s="715"/>
      <c r="W4" s="715"/>
      <c r="X4" s="45"/>
      <c r="Y4" s="37"/>
      <c r="Z4" s="37"/>
    </row>
    <row r="5" spans="1:26" ht="52.5" customHeight="1">
      <c r="A5" s="46"/>
      <c r="B5" s="47"/>
      <c r="C5" s="46"/>
      <c r="D5" s="46"/>
      <c r="E5" s="48"/>
      <c r="F5" s="48"/>
      <c r="G5" s="49"/>
      <c r="H5" s="50"/>
      <c r="I5" s="51"/>
      <c r="J5" s="48"/>
      <c r="K5" s="48"/>
      <c r="L5" s="48"/>
      <c r="M5" s="52"/>
      <c r="N5" s="52"/>
      <c r="O5" s="52"/>
      <c r="P5" s="52"/>
      <c r="Q5" s="53"/>
      <c r="R5" s="50"/>
      <c r="S5" s="48"/>
      <c r="T5" s="37"/>
      <c r="U5" s="37"/>
      <c r="V5" s="37"/>
      <c r="W5" s="37"/>
      <c r="X5" s="37"/>
      <c r="Y5" s="37"/>
      <c r="Z5" s="37"/>
    </row>
    <row r="6" spans="1:26" ht="35.25">
      <c r="A6" s="46"/>
      <c r="B6" s="47"/>
      <c r="C6" s="46"/>
      <c r="D6" s="46"/>
      <c r="E6" s="48"/>
      <c r="F6" s="48"/>
      <c r="G6" s="49"/>
      <c r="H6" s="48"/>
      <c r="I6" s="48"/>
      <c r="J6" s="48"/>
      <c r="K6" s="48"/>
      <c r="L6" s="52"/>
      <c r="M6" s="52"/>
      <c r="N6" s="52"/>
      <c r="O6" s="52"/>
      <c r="P6" s="53"/>
      <c r="Q6" s="37"/>
      <c r="R6" s="48"/>
    </row>
    <row r="7" spans="1:26" ht="42">
      <c r="A7" s="716" t="s">
        <v>20</v>
      </c>
      <c r="B7" s="716"/>
      <c r="C7" s="716"/>
      <c r="D7" s="716"/>
      <c r="E7" s="716"/>
      <c r="F7" s="716"/>
      <c r="G7" s="717"/>
      <c r="H7" s="716"/>
      <c r="I7" s="716"/>
      <c r="J7" s="716"/>
      <c r="K7" s="716"/>
      <c r="L7" s="716"/>
      <c r="M7" s="716"/>
      <c r="N7" s="716"/>
      <c r="O7" s="716"/>
      <c r="P7" s="716"/>
      <c r="Q7" s="716"/>
      <c r="R7" s="54"/>
    </row>
    <row r="8" spans="1:26" ht="42">
      <c r="A8" s="718" t="s">
        <v>21</v>
      </c>
      <c r="B8" s="718"/>
      <c r="C8" s="718"/>
      <c r="D8" s="718"/>
      <c r="E8" s="718"/>
      <c r="F8" s="718"/>
      <c r="G8" s="719"/>
      <c r="H8" s="718"/>
      <c r="I8" s="718"/>
      <c r="J8" s="718"/>
      <c r="K8" s="718"/>
      <c r="L8" s="718"/>
      <c r="M8" s="718"/>
      <c r="N8" s="718"/>
      <c r="O8" s="718"/>
      <c r="P8" s="718"/>
      <c r="Q8" s="718"/>
      <c r="R8" s="55"/>
    </row>
    <row r="9" spans="1:26" ht="42">
      <c r="A9" s="718" t="s">
        <v>22</v>
      </c>
      <c r="B9" s="718"/>
      <c r="C9" s="718"/>
      <c r="D9" s="718"/>
      <c r="E9" s="718"/>
      <c r="F9" s="718"/>
      <c r="G9" s="719"/>
      <c r="H9" s="718"/>
      <c r="I9" s="718"/>
      <c r="J9" s="718"/>
      <c r="K9" s="718"/>
      <c r="L9" s="718"/>
      <c r="M9" s="718"/>
      <c r="N9" s="718"/>
      <c r="O9" s="718"/>
      <c r="P9" s="718"/>
      <c r="Q9" s="718"/>
      <c r="R9" s="55"/>
    </row>
    <row r="10" spans="1:26" ht="42">
      <c r="A10" s="55"/>
      <c r="B10" s="55"/>
      <c r="C10" s="55"/>
      <c r="D10" s="55"/>
      <c r="E10" s="55"/>
      <c r="F10" s="55"/>
      <c r="G10" s="720" t="s">
        <v>23</v>
      </c>
      <c r="H10" s="720"/>
      <c r="I10" s="720"/>
      <c r="J10" s="55"/>
      <c r="K10" s="55"/>
      <c r="L10" s="55"/>
      <c r="M10" s="55"/>
      <c r="N10" s="55"/>
      <c r="O10" s="55"/>
      <c r="P10" s="55"/>
      <c r="Q10" s="55"/>
      <c r="R10" s="55"/>
    </row>
    <row r="11" spans="1:26" ht="33">
      <c r="A11" s="56"/>
      <c r="B11" s="57"/>
      <c r="C11" s="58"/>
      <c r="D11" s="58"/>
      <c r="E11" s="58"/>
      <c r="F11" s="58"/>
      <c r="G11" s="57"/>
      <c r="H11" s="58"/>
      <c r="I11" s="58"/>
      <c r="J11" s="58"/>
      <c r="K11" s="58"/>
      <c r="L11" s="58"/>
      <c r="M11" s="58"/>
      <c r="N11" s="58"/>
      <c r="O11" s="58"/>
      <c r="P11" s="58"/>
      <c r="Q11" s="9"/>
      <c r="R11" s="58"/>
    </row>
    <row r="12" spans="1:26" ht="34.5" customHeight="1">
      <c r="A12" s="721" t="s">
        <v>24</v>
      </c>
      <c r="B12" s="723" t="s">
        <v>25</v>
      </c>
      <c r="C12" s="725" t="s">
        <v>26</v>
      </c>
      <c r="D12" s="725" t="s">
        <v>27</v>
      </c>
      <c r="E12" s="723" t="s">
        <v>28</v>
      </c>
      <c r="F12" s="727" t="s">
        <v>29</v>
      </c>
      <c r="G12" s="729" t="s">
        <v>30</v>
      </c>
      <c r="H12" s="731" t="s">
        <v>31</v>
      </c>
      <c r="I12" s="732"/>
      <c r="J12" s="732"/>
      <c r="K12" s="732"/>
      <c r="L12" s="732"/>
      <c r="M12" s="732"/>
      <c r="N12" s="732"/>
      <c r="O12" s="732"/>
      <c r="P12" s="732"/>
      <c r="Q12" s="732"/>
      <c r="R12" s="733" t="s">
        <v>32</v>
      </c>
    </row>
    <row r="13" spans="1:26" ht="162.75" customHeight="1">
      <c r="A13" s="722"/>
      <c r="B13" s="724"/>
      <c r="C13" s="726"/>
      <c r="D13" s="726"/>
      <c r="E13" s="724"/>
      <c r="F13" s="728"/>
      <c r="G13" s="730"/>
      <c r="H13" s="59" t="s">
        <v>33</v>
      </c>
      <c r="I13" s="59" t="s">
        <v>34</v>
      </c>
      <c r="J13" s="59" t="s">
        <v>35</v>
      </c>
      <c r="K13" s="59" t="s">
        <v>36</v>
      </c>
      <c r="L13" s="59" t="s">
        <v>37</v>
      </c>
      <c r="M13" s="59" t="s">
        <v>38</v>
      </c>
      <c r="N13" s="59" t="s">
        <v>39</v>
      </c>
      <c r="O13" s="59" t="s">
        <v>40</v>
      </c>
      <c r="P13" s="59" t="s">
        <v>41</v>
      </c>
      <c r="Q13" s="60" t="s">
        <v>42</v>
      </c>
      <c r="R13" s="734"/>
    </row>
    <row r="14" spans="1:26" ht="34.5" customHeight="1">
      <c r="A14" s="61">
        <v>1</v>
      </c>
      <c r="B14" s="62">
        <v>2</v>
      </c>
      <c r="C14" s="62">
        <v>3</v>
      </c>
      <c r="D14" s="62">
        <v>4</v>
      </c>
      <c r="E14" s="62">
        <v>5</v>
      </c>
      <c r="F14" s="62">
        <v>6</v>
      </c>
      <c r="G14" s="63"/>
      <c r="H14" s="62">
        <v>7</v>
      </c>
      <c r="I14" s="62">
        <v>8</v>
      </c>
      <c r="J14" s="62">
        <v>9</v>
      </c>
      <c r="K14" s="62">
        <v>10</v>
      </c>
      <c r="L14" s="62">
        <v>11</v>
      </c>
      <c r="M14" s="62">
        <v>12</v>
      </c>
      <c r="N14" s="62">
        <v>13</v>
      </c>
      <c r="O14" s="62">
        <v>14</v>
      </c>
      <c r="P14" s="62">
        <v>15</v>
      </c>
      <c r="Q14" s="64">
        <v>16</v>
      </c>
      <c r="R14" s="735"/>
    </row>
    <row r="15" spans="1:26" ht="45" customHeight="1">
      <c r="A15" s="65" t="s">
        <v>43</v>
      </c>
      <c r="B15" s="66"/>
      <c r="C15" s="66"/>
      <c r="D15" s="66"/>
      <c r="E15" s="66"/>
      <c r="F15" s="67"/>
      <c r="G15" s="68"/>
      <c r="H15" s="67"/>
      <c r="I15" s="67"/>
      <c r="J15" s="67"/>
      <c r="K15" s="67"/>
      <c r="L15" s="67"/>
      <c r="M15" s="67"/>
      <c r="N15" s="67"/>
      <c r="O15" s="67"/>
      <c r="P15" s="67"/>
      <c r="Q15" s="69"/>
      <c r="R15" s="69"/>
    </row>
    <row r="16" spans="1:26" ht="45" customHeight="1">
      <c r="A16" s="736" t="s">
        <v>44</v>
      </c>
      <c r="B16" s="737"/>
      <c r="C16" s="737"/>
      <c r="D16" s="737"/>
      <c r="E16" s="737"/>
      <c r="F16" s="737"/>
      <c r="G16" s="738"/>
      <c r="H16" s="739"/>
      <c r="I16" s="739"/>
      <c r="J16" s="739"/>
      <c r="K16" s="739"/>
      <c r="L16" s="739"/>
      <c r="M16" s="739"/>
      <c r="N16" s="739"/>
      <c r="O16" s="739"/>
      <c r="P16" s="739"/>
      <c r="Q16" s="740"/>
      <c r="R16" s="70"/>
    </row>
    <row r="17" spans="1:18" ht="34.5" customHeight="1">
      <c r="A17" s="741">
        <v>1</v>
      </c>
      <c r="B17" s="71" t="s">
        <v>45</v>
      </c>
      <c r="C17" s="744" t="s">
        <v>46</v>
      </c>
      <c r="D17" s="73" t="s">
        <v>47</v>
      </c>
      <c r="E17" s="746" t="s">
        <v>48</v>
      </c>
      <c r="F17" s="75" t="s">
        <v>49</v>
      </c>
      <c r="G17" s="76">
        <f>R17*O4</f>
        <v>0.6</v>
      </c>
      <c r="H17" s="77">
        <v>0</v>
      </c>
      <c r="I17" s="78"/>
      <c r="J17" s="79"/>
      <c r="K17" s="78"/>
      <c r="L17" s="79"/>
      <c r="M17" s="78"/>
      <c r="N17" s="79"/>
      <c r="O17" s="78"/>
      <c r="P17" s="79"/>
      <c r="Q17" s="80"/>
      <c r="R17" s="77">
        <v>0.6</v>
      </c>
    </row>
    <row r="18" spans="1:18" ht="34.5" customHeight="1">
      <c r="A18" s="742"/>
      <c r="B18" s="81" t="s">
        <v>50</v>
      </c>
      <c r="C18" s="744"/>
      <c r="D18" s="82"/>
      <c r="E18" s="746"/>
      <c r="F18" s="83" t="s">
        <v>51</v>
      </c>
      <c r="G18" s="84"/>
      <c r="H18" s="85"/>
      <c r="I18" s="86"/>
      <c r="J18" s="87"/>
      <c r="K18" s="86"/>
      <c r="L18" s="87"/>
      <c r="M18" s="86"/>
      <c r="N18" s="87"/>
      <c r="O18" s="86"/>
      <c r="P18" s="87"/>
      <c r="Q18" s="88"/>
      <c r="R18" s="85"/>
    </row>
    <row r="19" spans="1:18" ht="34.5" customHeight="1">
      <c r="A19" s="742"/>
      <c r="B19" s="89" t="s">
        <v>52</v>
      </c>
      <c r="C19" s="744"/>
      <c r="D19" s="90"/>
      <c r="E19" s="746"/>
      <c r="F19" s="91" t="s">
        <v>53</v>
      </c>
      <c r="G19" s="92"/>
      <c r="H19" s="93"/>
      <c r="I19" s="94"/>
      <c r="J19" s="95"/>
      <c r="K19" s="94"/>
      <c r="L19" s="95"/>
      <c r="M19" s="94"/>
      <c r="N19" s="95"/>
      <c r="O19" s="94"/>
      <c r="P19" s="95"/>
      <c r="Q19" s="96"/>
      <c r="R19" s="93"/>
    </row>
    <row r="20" spans="1:18" ht="34.5" customHeight="1">
      <c r="A20" s="742"/>
      <c r="B20" s="89" t="s">
        <v>54</v>
      </c>
      <c r="C20" s="745"/>
      <c r="D20" s="747" t="s">
        <v>55</v>
      </c>
      <c r="E20" s="746"/>
      <c r="F20" s="749"/>
      <c r="G20" s="99"/>
      <c r="H20" s="751"/>
      <c r="I20" s="752"/>
      <c r="J20" s="752"/>
      <c r="K20" s="752"/>
      <c r="L20" s="752"/>
      <c r="M20" s="752"/>
      <c r="N20" s="752"/>
      <c r="O20" s="752"/>
      <c r="P20" s="752"/>
      <c r="Q20" s="752"/>
      <c r="R20" s="101"/>
    </row>
    <row r="21" spans="1:18" ht="34.5" customHeight="1">
      <c r="A21" s="743"/>
      <c r="B21" s="102" t="s">
        <v>56</v>
      </c>
      <c r="C21" s="744"/>
      <c r="D21" s="748"/>
      <c r="E21" s="746"/>
      <c r="F21" s="750"/>
      <c r="G21" s="104"/>
      <c r="H21" s="753"/>
      <c r="I21" s="753"/>
      <c r="J21" s="753"/>
      <c r="K21" s="753"/>
      <c r="L21" s="753"/>
      <c r="M21" s="753"/>
      <c r="N21" s="753"/>
      <c r="O21" s="753"/>
      <c r="P21" s="753"/>
      <c r="Q21" s="754"/>
      <c r="R21" s="106"/>
    </row>
    <row r="22" spans="1:18" ht="34.5" customHeight="1">
      <c r="A22" s="741">
        <v>2</v>
      </c>
      <c r="B22" s="71" t="s">
        <v>57</v>
      </c>
      <c r="C22" s="755" t="s">
        <v>46</v>
      </c>
      <c r="D22" s="107" t="s">
        <v>58</v>
      </c>
      <c r="E22" s="757" t="s">
        <v>48</v>
      </c>
      <c r="F22" s="108" t="s">
        <v>49</v>
      </c>
      <c r="G22" s="76">
        <f>R22*O4</f>
        <v>0.25</v>
      </c>
      <c r="H22" s="109">
        <v>0</v>
      </c>
      <c r="I22" s="110"/>
      <c r="J22" s="110"/>
      <c r="K22" s="110"/>
      <c r="L22" s="110"/>
      <c r="M22" s="110"/>
      <c r="N22" s="110"/>
      <c r="O22" s="110"/>
      <c r="P22" s="110"/>
      <c r="Q22" s="111"/>
      <c r="R22" s="109">
        <v>0.25</v>
      </c>
    </row>
    <row r="23" spans="1:18" ht="34.5" customHeight="1">
      <c r="A23" s="742"/>
      <c r="B23" s="81" t="s">
        <v>59</v>
      </c>
      <c r="C23" s="744"/>
      <c r="D23" s="112"/>
      <c r="E23" s="746"/>
      <c r="F23" s="113" t="s">
        <v>51</v>
      </c>
      <c r="G23" s="114"/>
      <c r="H23" s="87"/>
      <c r="I23" s="86"/>
      <c r="J23" s="87"/>
      <c r="K23" s="86"/>
      <c r="L23" s="87"/>
      <c r="M23" s="86"/>
      <c r="N23" s="87"/>
      <c r="O23" s="86"/>
      <c r="P23" s="87"/>
      <c r="Q23" s="88"/>
      <c r="R23" s="115"/>
    </row>
    <row r="24" spans="1:18" ht="34.5" customHeight="1">
      <c r="A24" s="742"/>
      <c r="B24" s="89" t="s">
        <v>60</v>
      </c>
      <c r="C24" s="744"/>
      <c r="D24" s="90"/>
      <c r="E24" s="746"/>
      <c r="F24" s="116" t="s">
        <v>53</v>
      </c>
      <c r="G24" s="117"/>
      <c r="H24" s="118"/>
      <c r="I24" s="87"/>
      <c r="J24" s="119"/>
      <c r="K24" s="87"/>
      <c r="L24" s="119"/>
      <c r="M24" s="87"/>
      <c r="N24" s="119"/>
      <c r="O24" s="87"/>
      <c r="P24" s="119"/>
      <c r="Q24" s="87"/>
      <c r="R24" s="118"/>
    </row>
    <row r="25" spans="1:18" ht="34.5" customHeight="1">
      <c r="A25" s="742"/>
      <c r="B25" s="89" t="s">
        <v>61</v>
      </c>
      <c r="C25" s="745"/>
      <c r="D25" s="760" t="s">
        <v>62</v>
      </c>
      <c r="E25" s="758"/>
      <c r="F25" s="762"/>
      <c r="G25" s="114"/>
      <c r="H25" s="763"/>
      <c r="I25" s="764"/>
      <c r="J25" s="764"/>
      <c r="K25" s="764"/>
      <c r="L25" s="764"/>
      <c r="M25" s="764"/>
      <c r="N25" s="764"/>
      <c r="O25" s="764"/>
      <c r="P25" s="764"/>
      <c r="Q25" s="764"/>
      <c r="R25" s="120"/>
    </row>
    <row r="26" spans="1:18" ht="34.5" customHeight="1">
      <c r="A26" s="742"/>
      <c r="B26" s="107" t="s">
        <v>63</v>
      </c>
      <c r="C26" s="745"/>
      <c r="D26" s="761"/>
      <c r="E26" s="758"/>
      <c r="F26" s="762"/>
      <c r="G26" s="114"/>
      <c r="H26" s="751"/>
      <c r="I26" s="752"/>
      <c r="J26" s="752"/>
      <c r="K26" s="752"/>
      <c r="L26" s="752"/>
      <c r="M26" s="752"/>
      <c r="N26" s="752"/>
      <c r="O26" s="752"/>
      <c r="P26" s="752"/>
      <c r="Q26" s="752"/>
      <c r="R26" s="100"/>
    </row>
    <row r="27" spans="1:18" ht="34.5" customHeight="1">
      <c r="A27" s="743"/>
      <c r="B27" s="107" t="s">
        <v>64</v>
      </c>
      <c r="C27" s="756"/>
      <c r="D27" s="761"/>
      <c r="E27" s="759"/>
      <c r="F27" s="753"/>
      <c r="G27" s="104"/>
      <c r="H27" s="765"/>
      <c r="I27" s="752"/>
      <c r="J27" s="752"/>
      <c r="K27" s="752"/>
      <c r="L27" s="752"/>
      <c r="M27" s="752"/>
      <c r="N27" s="752"/>
      <c r="O27" s="752"/>
      <c r="P27" s="752"/>
      <c r="Q27" s="766"/>
      <c r="R27" s="122"/>
    </row>
    <row r="28" spans="1:18" ht="34.5" customHeight="1">
      <c r="A28" s="741">
        <v>3</v>
      </c>
      <c r="B28" s="71" t="s">
        <v>65</v>
      </c>
      <c r="C28" s="744" t="s">
        <v>46</v>
      </c>
      <c r="D28" s="73" t="s">
        <v>66</v>
      </c>
      <c r="E28" s="746" t="s">
        <v>48</v>
      </c>
      <c r="F28" s="124" t="s">
        <v>49</v>
      </c>
      <c r="G28" s="76">
        <f>R28*O4</f>
        <v>0.65</v>
      </c>
      <c r="H28" s="87">
        <v>0</v>
      </c>
      <c r="I28" s="110"/>
      <c r="J28" s="110"/>
      <c r="K28" s="110"/>
      <c r="L28" s="110"/>
      <c r="M28" s="110"/>
      <c r="N28" s="110"/>
      <c r="O28" s="110"/>
      <c r="P28" s="110"/>
      <c r="Q28" s="125"/>
      <c r="R28" s="126">
        <v>0.65</v>
      </c>
    </row>
    <row r="29" spans="1:18" ht="34.5" customHeight="1">
      <c r="A29" s="742"/>
      <c r="B29" s="81" t="s">
        <v>67</v>
      </c>
      <c r="C29" s="744"/>
      <c r="D29" s="82"/>
      <c r="E29" s="746"/>
      <c r="F29" s="113" t="s">
        <v>51</v>
      </c>
      <c r="G29" s="127"/>
      <c r="H29" s="128"/>
      <c r="I29" s="87"/>
      <c r="J29" s="86"/>
      <c r="K29" s="87"/>
      <c r="L29" s="86"/>
      <c r="M29" s="87"/>
      <c r="N29" s="86"/>
      <c r="O29" s="87"/>
      <c r="P29" s="86"/>
      <c r="Q29" s="88"/>
      <c r="R29" s="128"/>
    </row>
    <row r="30" spans="1:18" ht="34.5" customHeight="1">
      <c r="A30" s="742"/>
      <c r="B30" s="89" t="s">
        <v>68</v>
      </c>
      <c r="C30" s="744"/>
      <c r="D30" s="129"/>
      <c r="E30" s="746"/>
      <c r="F30" s="116" t="s">
        <v>53</v>
      </c>
      <c r="G30" s="114"/>
      <c r="H30" s="87"/>
      <c r="I30" s="119"/>
      <c r="J30" s="87"/>
      <c r="K30" s="119"/>
      <c r="L30" s="87"/>
      <c r="M30" s="130"/>
      <c r="N30" s="87"/>
      <c r="O30" s="119"/>
      <c r="P30" s="87"/>
      <c r="Q30" s="130"/>
      <c r="R30" s="131"/>
    </row>
    <row r="31" spans="1:18" ht="34.5" customHeight="1">
      <c r="A31" s="743"/>
      <c r="B31" s="102" t="s">
        <v>69</v>
      </c>
      <c r="C31" s="744"/>
      <c r="D31" s="132" t="s">
        <v>70</v>
      </c>
      <c r="E31" s="746"/>
      <c r="F31" s="133"/>
      <c r="G31" s="134"/>
      <c r="H31" s="767"/>
      <c r="I31" s="768"/>
      <c r="J31" s="768"/>
      <c r="K31" s="768"/>
      <c r="L31" s="768"/>
      <c r="M31" s="768"/>
      <c r="N31" s="768"/>
      <c r="O31" s="768"/>
      <c r="P31" s="768"/>
      <c r="Q31" s="768"/>
      <c r="R31" s="135"/>
    </row>
    <row r="32" spans="1:18" ht="34.5" customHeight="1">
      <c r="A32" s="741">
        <v>4</v>
      </c>
      <c r="B32" s="71" t="s">
        <v>71</v>
      </c>
      <c r="C32" s="755" t="s">
        <v>46</v>
      </c>
      <c r="D32" s="107" t="s">
        <v>72</v>
      </c>
      <c r="E32" s="757" t="s">
        <v>48</v>
      </c>
      <c r="F32" s="108" t="s">
        <v>49</v>
      </c>
      <c r="G32" s="76">
        <f>R32*O4</f>
        <v>0.8</v>
      </c>
      <c r="H32" s="109">
        <v>0</v>
      </c>
      <c r="I32" s="87"/>
      <c r="J32" s="110"/>
      <c r="K32" s="87"/>
      <c r="L32" s="110"/>
      <c r="M32" s="87"/>
      <c r="N32" s="110"/>
      <c r="O32" s="87"/>
      <c r="P32" s="110"/>
      <c r="Q32" s="87"/>
      <c r="R32" s="109">
        <v>0.8</v>
      </c>
    </row>
    <row r="33" spans="1:18" ht="34.5" customHeight="1">
      <c r="A33" s="742"/>
      <c r="B33" s="81" t="s">
        <v>73</v>
      </c>
      <c r="C33" s="744"/>
      <c r="D33" s="82"/>
      <c r="E33" s="746"/>
      <c r="F33" s="113" t="s">
        <v>51</v>
      </c>
      <c r="G33" s="114"/>
      <c r="H33" s="87"/>
      <c r="I33" s="86"/>
      <c r="J33" s="87"/>
      <c r="K33" s="86"/>
      <c r="L33" s="87"/>
      <c r="M33" s="86"/>
      <c r="N33" s="87"/>
      <c r="O33" s="86"/>
      <c r="P33" s="87"/>
      <c r="Q33" s="88"/>
      <c r="R33" s="115"/>
    </row>
    <row r="34" spans="1:18" ht="34.5" customHeight="1">
      <c r="A34" s="742"/>
      <c r="B34" s="89" t="s">
        <v>74</v>
      </c>
      <c r="C34" s="744"/>
      <c r="D34" s="90"/>
      <c r="E34" s="746"/>
      <c r="F34" s="116" t="s">
        <v>53</v>
      </c>
      <c r="G34" s="117"/>
      <c r="H34" s="118"/>
      <c r="I34" s="87"/>
      <c r="J34" s="119"/>
      <c r="K34" s="87"/>
      <c r="L34" s="119"/>
      <c r="M34" s="87"/>
      <c r="N34" s="119"/>
      <c r="O34" s="87"/>
      <c r="P34" s="119"/>
      <c r="Q34" s="87"/>
      <c r="R34" s="118"/>
    </row>
    <row r="35" spans="1:18" ht="34.5" customHeight="1">
      <c r="A35" s="742"/>
      <c r="B35" s="89" t="s">
        <v>75</v>
      </c>
      <c r="C35" s="745"/>
      <c r="D35" s="760" t="s">
        <v>76</v>
      </c>
      <c r="E35" s="758"/>
      <c r="F35" s="762"/>
      <c r="G35" s="114"/>
      <c r="H35" s="763"/>
      <c r="I35" s="764"/>
      <c r="J35" s="764"/>
      <c r="K35" s="764"/>
      <c r="L35" s="764"/>
      <c r="M35" s="764"/>
      <c r="N35" s="764"/>
      <c r="O35" s="764"/>
      <c r="P35" s="764"/>
      <c r="Q35" s="764"/>
      <c r="R35" s="120"/>
    </row>
    <row r="36" spans="1:18" ht="34.5" customHeight="1">
      <c r="A36" s="742"/>
      <c r="B36" s="89" t="s">
        <v>77</v>
      </c>
      <c r="C36" s="745"/>
      <c r="D36" s="760"/>
      <c r="E36" s="758"/>
      <c r="F36" s="769"/>
      <c r="G36" s="137"/>
      <c r="H36" s="770"/>
      <c r="I36" s="769"/>
      <c r="J36" s="769"/>
      <c r="K36" s="769"/>
      <c r="L36" s="769"/>
      <c r="M36" s="769"/>
      <c r="N36" s="769"/>
      <c r="O36" s="769"/>
      <c r="P36" s="769"/>
      <c r="Q36" s="769"/>
      <c r="R36" s="138"/>
    </row>
    <row r="37" spans="1:18" ht="34.5" customHeight="1">
      <c r="A37" s="743"/>
      <c r="B37" s="102" t="s">
        <v>78</v>
      </c>
      <c r="C37" s="756"/>
      <c r="D37" s="760"/>
      <c r="E37" s="759"/>
      <c r="F37" s="769"/>
      <c r="G37" s="137"/>
      <c r="H37" s="771"/>
      <c r="I37" s="769"/>
      <c r="J37" s="769"/>
      <c r="K37" s="769"/>
      <c r="L37" s="769"/>
      <c r="M37" s="769"/>
      <c r="N37" s="769"/>
      <c r="O37" s="769"/>
      <c r="P37" s="769"/>
      <c r="Q37" s="772"/>
      <c r="R37" s="139"/>
    </row>
    <row r="38" spans="1:18" ht="34.5" customHeight="1">
      <c r="A38" s="773">
        <v>5</v>
      </c>
      <c r="B38" s="141" t="s">
        <v>79</v>
      </c>
      <c r="C38" s="744" t="s">
        <v>46</v>
      </c>
      <c r="D38" s="73" t="s">
        <v>80</v>
      </c>
      <c r="E38" s="746" t="s">
        <v>48</v>
      </c>
      <c r="F38" s="124" t="s">
        <v>49</v>
      </c>
      <c r="G38" s="76">
        <f>R38*O4</f>
        <v>0.45</v>
      </c>
      <c r="H38" s="87">
        <v>0</v>
      </c>
      <c r="I38" s="110"/>
      <c r="J38" s="110"/>
      <c r="K38" s="110"/>
      <c r="L38" s="110"/>
      <c r="M38" s="110"/>
      <c r="N38" s="110"/>
      <c r="O38" s="110"/>
      <c r="P38" s="110"/>
      <c r="Q38" s="125"/>
      <c r="R38" s="126">
        <v>0.45</v>
      </c>
    </row>
    <row r="39" spans="1:18" ht="34.5" customHeight="1">
      <c r="A39" s="774"/>
      <c r="B39" s="142" t="s">
        <v>81</v>
      </c>
      <c r="C39" s="744"/>
      <c r="D39" s="82"/>
      <c r="E39" s="746"/>
      <c r="F39" s="113" t="s">
        <v>51</v>
      </c>
      <c r="G39" s="127"/>
      <c r="H39" s="128"/>
      <c r="I39" s="87"/>
      <c r="J39" s="86"/>
      <c r="K39" s="87"/>
      <c r="L39" s="86"/>
      <c r="M39" s="87"/>
      <c r="N39" s="86"/>
      <c r="O39" s="87"/>
      <c r="P39" s="86"/>
      <c r="Q39" s="88"/>
      <c r="R39" s="128"/>
    </row>
    <row r="40" spans="1:18" ht="34.5" customHeight="1">
      <c r="A40" s="774"/>
      <c r="B40" s="97" t="s">
        <v>82</v>
      </c>
      <c r="C40" s="744"/>
      <c r="D40" s="90"/>
      <c r="E40" s="746"/>
      <c r="F40" s="116" t="s">
        <v>53</v>
      </c>
      <c r="G40" s="114"/>
      <c r="H40" s="87"/>
      <c r="I40" s="119"/>
      <c r="J40" s="87"/>
      <c r="K40" s="119"/>
      <c r="L40" s="87"/>
      <c r="M40" s="119"/>
      <c r="N40" s="87"/>
      <c r="O40" s="119"/>
      <c r="P40" s="87"/>
      <c r="Q40" s="130"/>
      <c r="R40" s="131"/>
    </row>
    <row r="41" spans="1:18" ht="34.5" customHeight="1">
      <c r="A41" s="774"/>
      <c r="B41" s="89" t="s">
        <v>83</v>
      </c>
      <c r="C41" s="745"/>
      <c r="D41" s="776" t="s">
        <v>84</v>
      </c>
      <c r="E41" s="746"/>
      <c r="F41" s="749"/>
      <c r="G41" s="144"/>
      <c r="H41" s="763"/>
      <c r="I41" s="764"/>
      <c r="J41" s="764"/>
      <c r="K41" s="764"/>
      <c r="L41" s="764"/>
      <c r="M41" s="764"/>
      <c r="N41" s="764"/>
      <c r="O41" s="764"/>
      <c r="P41" s="764"/>
      <c r="Q41" s="764"/>
      <c r="R41" s="120"/>
    </row>
    <row r="42" spans="1:18" ht="34.5" customHeight="1">
      <c r="A42" s="774"/>
      <c r="B42" s="89" t="s">
        <v>85</v>
      </c>
      <c r="C42" s="744"/>
      <c r="D42" s="777"/>
      <c r="E42" s="746"/>
      <c r="F42" s="779"/>
      <c r="G42" s="114"/>
      <c r="H42" s="752"/>
      <c r="I42" s="752"/>
      <c r="J42" s="752"/>
      <c r="K42" s="752"/>
      <c r="L42" s="752"/>
      <c r="M42" s="752"/>
      <c r="N42" s="752"/>
      <c r="O42" s="752"/>
      <c r="P42" s="752"/>
      <c r="Q42" s="782"/>
      <c r="R42" s="87"/>
    </row>
    <row r="43" spans="1:18" ht="34.5" customHeight="1">
      <c r="A43" s="774"/>
      <c r="B43" s="145" t="s">
        <v>86</v>
      </c>
      <c r="C43" s="744"/>
      <c r="D43" s="778"/>
      <c r="E43" s="746"/>
      <c r="F43" s="780"/>
      <c r="G43" s="137"/>
      <c r="H43" s="752"/>
      <c r="I43" s="752"/>
      <c r="J43" s="752"/>
      <c r="K43" s="752"/>
      <c r="L43" s="752"/>
      <c r="M43" s="752"/>
      <c r="N43" s="752"/>
      <c r="O43" s="752"/>
      <c r="P43" s="752"/>
      <c r="Q43" s="782"/>
      <c r="R43" s="87"/>
    </row>
    <row r="44" spans="1:18" ht="34.5" customHeight="1">
      <c r="A44" s="774"/>
      <c r="B44" s="145" t="s">
        <v>87</v>
      </c>
      <c r="C44" s="744"/>
      <c r="D44" s="778"/>
      <c r="E44" s="746"/>
      <c r="F44" s="780"/>
      <c r="G44" s="137"/>
      <c r="H44" s="752"/>
      <c r="I44" s="752"/>
      <c r="J44" s="752"/>
      <c r="K44" s="752"/>
      <c r="L44" s="752"/>
      <c r="M44" s="752"/>
      <c r="N44" s="752"/>
      <c r="O44" s="752"/>
      <c r="P44" s="752"/>
      <c r="Q44" s="782"/>
      <c r="R44" s="87"/>
    </row>
    <row r="45" spans="1:18" ht="34.5" customHeight="1">
      <c r="A45" s="774"/>
      <c r="B45" s="145" t="s">
        <v>88</v>
      </c>
      <c r="C45" s="744"/>
      <c r="D45" s="778"/>
      <c r="E45" s="746"/>
      <c r="F45" s="780"/>
      <c r="G45" s="137"/>
      <c r="H45" s="752"/>
      <c r="I45" s="752"/>
      <c r="J45" s="752"/>
      <c r="K45" s="752"/>
      <c r="L45" s="752"/>
      <c r="M45" s="752"/>
      <c r="N45" s="752"/>
      <c r="O45" s="752"/>
      <c r="P45" s="752"/>
      <c r="Q45" s="782"/>
      <c r="R45" s="87"/>
    </row>
    <row r="46" spans="1:18" ht="34.5" customHeight="1">
      <c r="A46" s="775"/>
      <c r="B46" s="102" t="s">
        <v>89</v>
      </c>
      <c r="C46" s="744"/>
      <c r="D46" s="748"/>
      <c r="E46" s="746"/>
      <c r="F46" s="781"/>
      <c r="G46" s="137"/>
      <c r="H46" s="752"/>
      <c r="I46" s="752"/>
      <c r="J46" s="752"/>
      <c r="K46" s="752"/>
      <c r="L46" s="752"/>
      <c r="M46" s="752"/>
      <c r="N46" s="752"/>
      <c r="O46" s="752"/>
      <c r="P46" s="752"/>
      <c r="Q46" s="783"/>
      <c r="R46" s="123"/>
    </row>
    <row r="47" spans="1:18" ht="34.5" customHeight="1">
      <c r="A47" s="741">
        <v>6</v>
      </c>
      <c r="B47" s="149" t="s">
        <v>90</v>
      </c>
      <c r="C47" s="755" t="s">
        <v>46</v>
      </c>
      <c r="D47" s="107" t="s">
        <v>91</v>
      </c>
      <c r="E47" s="757" t="s">
        <v>48</v>
      </c>
      <c r="F47" s="108" t="s">
        <v>49</v>
      </c>
      <c r="G47" s="76">
        <f>R47*O4</f>
        <v>0.5</v>
      </c>
      <c r="H47" s="109">
        <v>0</v>
      </c>
      <c r="I47" s="110"/>
      <c r="J47" s="110"/>
      <c r="K47" s="110"/>
      <c r="L47" s="110"/>
      <c r="M47" s="110"/>
      <c r="N47" s="110"/>
      <c r="O47" s="110"/>
      <c r="P47" s="110"/>
      <c r="Q47" s="87"/>
      <c r="R47" s="109">
        <v>0.5</v>
      </c>
    </row>
    <row r="48" spans="1:18" ht="34.5" customHeight="1">
      <c r="A48" s="742"/>
      <c r="B48" s="81" t="s">
        <v>92</v>
      </c>
      <c r="C48" s="744"/>
      <c r="D48" s="82"/>
      <c r="E48" s="746"/>
      <c r="F48" s="113" t="s">
        <v>51</v>
      </c>
      <c r="G48" s="114"/>
      <c r="H48" s="87"/>
      <c r="I48" s="86"/>
      <c r="J48" s="87"/>
      <c r="K48" s="86"/>
      <c r="L48" s="87"/>
      <c r="M48" s="86"/>
      <c r="N48" s="87"/>
      <c r="O48" s="86"/>
      <c r="P48" s="87"/>
      <c r="Q48" s="88"/>
      <c r="R48" s="115"/>
    </row>
    <row r="49" spans="1:18" ht="34.5" customHeight="1">
      <c r="A49" s="742"/>
      <c r="B49" s="81" t="s">
        <v>93</v>
      </c>
      <c r="C49" s="744"/>
      <c r="D49" s="90"/>
      <c r="E49" s="746"/>
      <c r="F49" s="116" t="s">
        <v>53</v>
      </c>
      <c r="G49" s="117"/>
      <c r="H49" s="118"/>
      <c r="I49" s="87"/>
      <c r="J49" s="119"/>
      <c r="K49" s="87"/>
      <c r="L49" s="119"/>
      <c r="M49" s="87"/>
      <c r="N49" s="119"/>
      <c r="O49" s="87"/>
      <c r="P49" s="119"/>
      <c r="Q49" s="87"/>
      <c r="R49" s="118"/>
    </row>
    <row r="50" spans="1:18" ht="34.5" customHeight="1">
      <c r="A50" s="742"/>
      <c r="B50" s="81" t="s">
        <v>94</v>
      </c>
      <c r="C50" s="745"/>
      <c r="D50" s="760" t="s">
        <v>95</v>
      </c>
      <c r="E50" s="758"/>
      <c r="F50" s="762"/>
      <c r="G50" s="114"/>
      <c r="H50" s="763"/>
      <c r="I50" s="764"/>
      <c r="J50" s="764"/>
      <c r="K50" s="764"/>
      <c r="L50" s="764"/>
      <c r="M50" s="764"/>
      <c r="N50" s="764"/>
      <c r="O50" s="764"/>
      <c r="P50" s="764"/>
      <c r="Q50" s="764"/>
      <c r="R50" s="120"/>
    </row>
    <row r="51" spans="1:18" ht="34.5" customHeight="1">
      <c r="A51" s="742"/>
      <c r="B51" s="81" t="s">
        <v>96</v>
      </c>
      <c r="C51" s="745"/>
      <c r="D51" s="760"/>
      <c r="E51" s="758"/>
      <c r="F51" s="762"/>
      <c r="G51" s="114"/>
      <c r="H51" s="751"/>
      <c r="I51" s="752"/>
      <c r="J51" s="752"/>
      <c r="K51" s="752"/>
      <c r="L51" s="752"/>
      <c r="M51" s="752"/>
      <c r="N51" s="752"/>
      <c r="O51" s="752"/>
      <c r="P51" s="752"/>
      <c r="Q51" s="752"/>
      <c r="R51" s="100"/>
    </row>
    <row r="52" spans="1:18" ht="34.5" customHeight="1">
      <c r="A52" s="743"/>
      <c r="B52" s="150" t="s">
        <v>97</v>
      </c>
      <c r="C52" s="756"/>
      <c r="D52" s="760"/>
      <c r="E52" s="759"/>
      <c r="F52" s="769"/>
      <c r="G52" s="137"/>
      <c r="H52" s="765"/>
      <c r="I52" s="752"/>
      <c r="J52" s="752"/>
      <c r="K52" s="752"/>
      <c r="L52" s="752"/>
      <c r="M52" s="752"/>
      <c r="N52" s="752"/>
      <c r="O52" s="752"/>
      <c r="P52" s="752"/>
      <c r="Q52" s="752"/>
      <c r="R52" s="122"/>
    </row>
    <row r="53" spans="1:18" ht="34.5" customHeight="1">
      <c r="A53" s="741">
        <v>7</v>
      </c>
      <c r="B53" s="149" t="s">
        <v>98</v>
      </c>
      <c r="C53" s="744" t="s">
        <v>46</v>
      </c>
      <c r="D53" s="73"/>
      <c r="E53" s="746" t="s">
        <v>99</v>
      </c>
      <c r="F53" s="124" t="s">
        <v>49</v>
      </c>
      <c r="G53" s="76"/>
      <c r="H53" s="87"/>
      <c r="I53" s="110"/>
      <c r="J53" s="110"/>
      <c r="K53" s="110"/>
      <c r="L53" s="110"/>
      <c r="M53" s="110"/>
      <c r="N53" s="110"/>
      <c r="O53" s="110"/>
      <c r="P53" s="110"/>
      <c r="Q53" s="111"/>
      <c r="R53" s="126"/>
    </row>
    <row r="54" spans="1:18" ht="34.5" customHeight="1">
      <c r="A54" s="742"/>
      <c r="B54" s="81" t="s">
        <v>100</v>
      </c>
      <c r="C54" s="744"/>
      <c r="D54" s="82"/>
      <c r="E54" s="746"/>
      <c r="F54" s="113" t="s">
        <v>51</v>
      </c>
      <c r="G54" s="127"/>
      <c r="H54" s="128"/>
      <c r="I54" s="87"/>
      <c r="J54" s="86"/>
      <c r="K54" s="87"/>
      <c r="L54" s="86"/>
      <c r="M54" s="87"/>
      <c r="N54" s="86"/>
      <c r="O54" s="87"/>
      <c r="P54" s="86"/>
      <c r="Q54" s="87"/>
      <c r="R54" s="128"/>
    </row>
    <row r="55" spans="1:18" ht="34.5" customHeight="1">
      <c r="A55" s="742"/>
      <c r="B55" s="81" t="s">
        <v>101</v>
      </c>
      <c r="C55" s="744"/>
      <c r="D55" s="90"/>
      <c r="E55" s="746"/>
      <c r="F55" s="116" t="s">
        <v>53</v>
      </c>
      <c r="G55" s="151">
        <f>R55*O4</f>
        <v>0.25</v>
      </c>
      <c r="H55" s="87"/>
      <c r="I55" s="119"/>
      <c r="J55" s="87"/>
      <c r="K55" s="119"/>
      <c r="L55" s="87"/>
      <c r="M55" s="119"/>
      <c r="N55" s="87">
        <v>0</v>
      </c>
      <c r="O55" s="119"/>
      <c r="P55" s="87"/>
      <c r="Q55" s="130"/>
      <c r="R55" s="87">
        <v>0.25</v>
      </c>
    </row>
    <row r="56" spans="1:18" ht="34.5" customHeight="1">
      <c r="A56" s="743"/>
      <c r="B56" s="150"/>
      <c r="C56" s="744"/>
      <c r="D56" s="152" t="s">
        <v>102</v>
      </c>
      <c r="E56" s="746"/>
      <c r="F56" s="153"/>
      <c r="G56" s="154"/>
      <c r="H56" s="784"/>
      <c r="I56" s="785"/>
      <c r="J56" s="785"/>
      <c r="K56" s="785"/>
      <c r="L56" s="785"/>
      <c r="M56" s="785"/>
      <c r="N56" s="785"/>
      <c r="O56" s="785"/>
      <c r="P56" s="785"/>
      <c r="Q56" s="785"/>
      <c r="R56" s="155"/>
    </row>
    <row r="57" spans="1:18" ht="34.5" customHeight="1">
      <c r="A57" s="741">
        <v>8</v>
      </c>
      <c r="B57" s="149" t="s">
        <v>103</v>
      </c>
      <c r="C57" s="755" t="s">
        <v>104</v>
      </c>
      <c r="D57" s="107"/>
      <c r="E57" s="757" t="s">
        <v>99</v>
      </c>
      <c r="F57" s="108" t="s">
        <v>49</v>
      </c>
      <c r="G57" s="114"/>
      <c r="H57" s="109"/>
      <c r="I57" s="87"/>
      <c r="J57" s="110"/>
      <c r="K57" s="87"/>
      <c r="L57" s="110"/>
      <c r="M57" s="87"/>
      <c r="N57" s="110"/>
      <c r="O57" s="87"/>
      <c r="P57" s="110"/>
      <c r="Q57" s="87"/>
      <c r="R57" s="109"/>
    </row>
    <row r="58" spans="1:18" ht="34.5" customHeight="1">
      <c r="A58" s="742"/>
      <c r="B58" s="81" t="s">
        <v>105</v>
      </c>
      <c r="C58" s="744"/>
      <c r="D58" s="82"/>
      <c r="E58" s="753"/>
      <c r="F58" s="113" t="s">
        <v>51</v>
      </c>
      <c r="G58" s="114"/>
      <c r="H58" s="87"/>
      <c r="I58" s="86"/>
      <c r="J58" s="87"/>
      <c r="K58" s="86"/>
      <c r="L58" s="87"/>
      <c r="M58" s="86"/>
      <c r="N58" s="87"/>
      <c r="O58" s="86"/>
      <c r="P58" s="87"/>
      <c r="Q58" s="88"/>
      <c r="R58" s="115"/>
    </row>
    <row r="59" spans="1:18" ht="34.5" customHeight="1">
      <c r="A59" s="742"/>
      <c r="B59" s="81" t="s">
        <v>106</v>
      </c>
      <c r="C59" s="744"/>
      <c r="D59" s="90"/>
      <c r="E59" s="753"/>
      <c r="F59" s="116" t="s">
        <v>53</v>
      </c>
      <c r="G59" s="151">
        <f>R59*O4</f>
        <v>1.5</v>
      </c>
      <c r="H59" s="118"/>
      <c r="I59" s="87"/>
      <c r="J59" s="119"/>
      <c r="K59" s="87"/>
      <c r="L59" s="119"/>
      <c r="M59" s="87"/>
      <c r="N59" s="119">
        <v>0</v>
      </c>
      <c r="O59" s="87"/>
      <c r="P59" s="119"/>
      <c r="Q59" s="87"/>
      <c r="R59" s="119">
        <v>1.5</v>
      </c>
    </row>
    <row r="60" spans="1:18" ht="34.5" customHeight="1">
      <c r="A60" s="742"/>
      <c r="B60" s="81" t="s">
        <v>107</v>
      </c>
      <c r="C60" s="745"/>
      <c r="D60" s="760" t="s">
        <v>108</v>
      </c>
      <c r="E60" s="786"/>
      <c r="F60" s="762"/>
      <c r="G60" s="114"/>
      <c r="H60" s="763"/>
      <c r="I60" s="764"/>
      <c r="J60" s="764"/>
      <c r="K60" s="764"/>
      <c r="L60" s="764"/>
      <c r="M60" s="764"/>
      <c r="N60" s="764"/>
      <c r="O60" s="764"/>
      <c r="P60" s="764"/>
      <c r="Q60" s="764"/>
      <c r="R60" s="120"/>
    </row>
    <row r="61" spans="1:18" ht="34.5" customHeight="1">
      <c r="A61" s="742"/>
      <c r="B61" s="81" t="s">
        <v>109</v>
      </c>
      <c r="C61" s="745"/>
      <c r="D61" s="760"/>
      <c r="E61" s="786"/>
      <c r="F61" s="762"/>
      <c r="G61" s="114"/>
      <c r="H61" s="751"/>
      <c r="I61" s="752"/>
      <c r="J61" s="752"/>
      <c r="K61" s="752"/>
      <c r="L61" s="752"/>
      <c r="M61" s="752"/>
      <c r="N61" s="752"/>
      <c r="O61" s="752"/>
      <c r="P61" s="752"/>
      <c r="Q61" s="752"/>
      <c r="R61" s="100"/>
    </row>
    <row r="62" spans="1:18" ht="34.5" customHeight="1">
      <c r="A62" s="743"/>
      <c r="B62" s="150" t="s">
        <v>110</v>
      </c>
      <c r="C62" s="756"/>
      <c r="D62" s="760"/>
      <c r="E62" s="750"/>
      <c r="F62" s="762"/>
      <c r="G62" s="114"/>
      <c r="H62" s="765"/>
      <c r="I62" s="752"/>
      <c r="J62" s="752"/>
      <c r="K62" s="752"/>
      <c r="L62" s="752"/>
      <c r="M62" s="752"/>
      <c r="N62" s="752"/>
      <c r="O62" s="752"/>
      <c r="P62" s="752"/>
      <c r="Q62" s="752"/>
      <c r="R62" s="122"/>
    </row>
    <row r="63" spans="1:18" ht="34.5" customHeight="1">
      <c r="A63" s="741">
        <v>9</v>
      </c>
      <c r="B63" s="149" t="s">
        <v>111</v>
      </c>
      <c r="C63" s="744" t="s">
        <v>112</v>
      </c>
      <c r="D63" s="73"/>
      <c r="E63" s="746" t="s">
        <v>99</v>
      </c>
      <c r="F63" s="124" t="s">
        <v>49</v>
      </c>
      <c r="G63" s="114"/>
      <c r="H63" s="87"/>
      <c r="I63" s="110"/>
      <c r="J63" s="110"/>
      <c r="K63" s="110"/>
      <c r="L63" s="110"/>
      <c r="M63" s="110"/>
      <c r="N63" s="110"/>
      <c r="O63" s="110"/>
      <c r="P63" s="110"/>
      <c r="Q63" s="111"/>
      <c r="R63" s="126"/>
    </row>
    <row r="64" spans="1:18" ht="34.5" customHeight="1">
      <c r="A64" s="742"/>
      <c r="B64" s="81" t="s">
        <v>92</v>
      </c>
      <c r="C64" s="744"/>
      <c r="D64" s="82" t="s">
        <v>113</v>
      </c>
      <c r="E64" s="746"/>
      <c r="F64" s="156" t="s">
        <v>51</v>
      </c>
      <c r="G64" s="157"/>
      <c r="H64" s="128"/>
      <c r="I64" s="87"/>
      <c r="J64" s="86"/>
      <c r="K64" s="87"/>
      <c r="L64" s="86"/>
      <c r="M64" s="87"/>
      <c r="N64" s="86"/>
      <c r="O64" s="87"/>
      <c r="P64" s="86"/>
      <c r="Q64" s="87"/>
      <c r="R64" s="128"/>
    </row>
    <row r="65" spans="1:18" ht="34.5" customHeight="1">
      <c r="A65" s="742"/>
      <c r="B65" s="81" t="s">
        <v>114</v>
      </c>
      <c r="C65" s="744"/>
      <c r="D65" s="90"/>
      <c r="E65" s="746"/>
      <c r="F65" s="116" t="s">
        <v>53</v>
      </c>
      <c r="G65" s="151">
        <f>R65*O4</f>
        <v>0.6</v>
      </c>
      <c r="H65" s="87"/>
      <c r="I65" s="119"/>
      <c r="J65" s="87"/>
      <c r="K65" s="119"/>
      <c r="L65" s="87"/>
      <c r="M65" s="119"/>
      <c r="N65" s="87">
        <v>0</v>
      </c>
      <c r="O65" s="119"/>
      <c r="P65" s="87"/>
      <c r="Q65" s="130"/>
      <c r="R65" s="87">
        <v>0.6</v>
      </c>
    </row>
    <row r="66" spans="1:18" ht="34.5" customHeight="1">
      <c r="A66" s="743"/>
      <c r="B66" s="150" t="s">
        <v>115</v>
      </c>
      <c r="C66" s="744"/>
      <c r="D66" s="152"/>
      <c r="E66" s="746"/>
      <c r="F66" s="153"/>
      <c r="G66" s="154"/>
      <c r="H66" s="784"/>
      <c r="I66" s="785"/>
      <c r="J66" s="785"/>
      <c r="K66" s="785"/>
      <c r="L66" s="785"/>
      <c r="M66" s="785"/>
      <c r="N66" s="785"/>
      <c r="O66" s="785"/>
      <c r="P66" s="785"/>
      <c r="Q66" s="785"/>
      <c r="R66" s="155"/>
    </row>
    <row r="67" spans="1:18" ht="34.5" customHeight="1">
      <c r="A67" s="773">
        <v>10</v>
      </c>
      <c r="B67" s="158" t="s">
        <v>116</v>
      </c>
      <c r="C67" s="755" t="s">
        <v>112</v>
      </c>
      <c r="D67" s="107"/>
      <c r="E67" s="757" t="s">
        <v>99</v>
      </c>
      <c r="F67" s="108" t="s">
        <v>49</v>
      </c>
      <c r="G67" s="114"/>
      <c r="H67" s="109"/>
      <c r="I67" s="87"/>
      <c r="J67" s="110"/>
      <c r="K67" s="87"/>
      <c r="L67" s="110"/>
      <c r="M67" s="87"/>
      <c r="N67" s="110"/>
      <c r="O67" s="87"/>
      <c r="P67" s="110"/>
      <c r="Q67" s="87"/>
      <c r="R67" s="109"/>
    </row>
    <row r="68" spans="1:18" ht="34.5" customHeight="1">
      <c r="A68" s="774"/>
      <c r="B68" s="159" t="s">
        <v>117</v>
      </c>
      <c r="C68" s="744"/>
      <c r="D68" s="82"/>
      <c r="E68" s="746"/>
      <c r="F68" s="113" t="s">
        <v>51</v>
      </c>
      <c r="G68" s="114"/>
      <c r="H68" s="87"/>
      <c r="I68" s="86"/>
      <c r="J68" s="87"/>
      <c r="K68" s="86"/>
      <c r="L68" s="87"/>
      <c r="M68" s="86"/>
      <c r="N68" s="87"/>
      <c r="O68" s="86"/>
      <c r="P68" s="87"/>
      <c r="Q68" s="88"/>
      <c r="R68" s="115"/>
    </row>
    <row r="69" spans="1:18" ht="34.5" customHeight="1">
      <c r="A69" s="774"/>
      <c r="B69" s="159" t="s">
        <v>118</v>
      </c>
      <c r="C69" s="744"/>
      <c r="D69" s="90" t="s">
        <v>119</v>
      </c>
      <c r="E69" s="746"/>
      <c r="F69" s="160" t="s">
        <v>53</v>
      </c>
      <c r="G69" s="151">
        <f>R69*O4</f>
        <v>0.7</v>
      </c>
      <c r="H69" s="118"/>
      <c r="I69" s="87"/>
      <c r="J69" s="119"/>
      <c r="K69" s="87"/>
      <c r="L69" s="119"/>
      <c r="M69" s="87"/>
      <c r="N69" s="119">
        <v>0</v>
      </c>
      <c r="O69" s="87"/>
      <c r="P69" s="119"/>
      <c r="Q69" s="87"/>
      <c r="R69" s="119">
        <v>0.7</v>
      </c>
    </row>
    <row r="70" spans="1:18" ht="34.5" customHeight="1">
      <c r="A70" s="775"/>
      <c r="B70" s="161" t="s">
        <v>120</v>
      </c>
      <c r="C70" s="744"/>
      <c r="D70" s="162" t="s">
        <v>121</v>
      </c>
      <c r="E70" s="746"/>
      <c r="F70" s="148"/>
      <c r="G70" s="163"/>
      <c r="H70" s="787"/>
      <c r="I70" s="788"/>
      <c r="J70" s="788"/>
      <c r="K70" s="788"/>
      <c r="L70" s="788"/>
      <c r="M70" s="788"/>
      <c r="N70" s="788"/>
      <c r="O70" s="788"/>
      <c r="P70" s="788"/>
      <c r="Q70" s="788"/>
      <c r="R70" s="164"/>
    </row>
    <row r="71" spans="1:18" ht="34.5" customHeight="1">
      <c r="A71" s="741">
        <v>11</v>
      </c>
      <c r="B71" s="149" t="s">
        <v>122</v>
      </c>
      <c r="C71" s="755" t="s">
        <v>112</v>
      </c>
      <c r="D71" s="107"/>
      <c r="E71" s="757" t="s">
        <v>99</v>
      </c>
      <c r="F71" s="108" t="s">
        <v>49</v>
      </c>
      <c r="G71" s="114"/>
      <c r="H71" s="109"/>
      <c r="I71" s="87"/>
      <c r="J71" s="110"/>
      <c r="K71" s="87"/>
      <c r="L71" s="110"/>
      <c r="M71" s="87"/>
      <c r="N71" s="110"/>
      <c r="O71" s="87"/>
      <c r="P71" s="110"/>
      <c r="Q71" s="87"/>
      <c r="R71" s="109"/>
    </row>
    <row r="72" spans="1:18" ht="34.5" customHeight="1">
      <c r="A72" s="742"/>
      <c r="B72" s="81" t="s">
        <v>123</v>
      </c>
      <c r="C72" s="744"/>
      <c r="D72" s="82" t="s">
        <v>124</v>
      </c>
      <c r="E72" s="746"/>
      <c r="F72" s="165"/>
      <c r="G72" s="166"/>
      <c r="H72" s="87"/>
      <c r="I72" s="86"/>
      <c r="J72" s="87"/>
      <c r="K72" s="86"/>
      <c r="L72" s="87"/>
      <c r="M72" s="86"/>
      <c r="N72" s="87"/>
      <c r="O72" s="86"/>
      <c r="P72" s="87"/>
      <c r="Q72" s="88"/>
      <c r="R72" s="115"/>
    </row>
    <row r="73" spans="1:18" ht="34.5" customHeight="1">
      <c r="A73" s="742"/>
      <c r="B73" s="81" t="s">
        <v>125</v>
      </c>
      <c r="C73" s="744"/>
      <c r="D73" s="90"/>
      <c r="E73" s="746"/>
      <c r="F73" s="116" t="s">
        <v>53</v>
      </c>
      <c r="G73" s="151">
        <f>R73*O4</f>
        <v>1.75</v>
      </c>
      <c r="H73" s="118"/>
      <c r="I73" s="87"/>
      <c r="J73" s="119"/>
      <c r="K73" s="87"/>
      <c r="L73" s="119"/>
      <c r="M73" s="87"/>
      <c r="N73" s="119">
        <v>0</v>
      </c>
      <c r="O73" s="87"/>
      <c r="P73" s="119"/>
      <c r="Q73" s="87"/>
      <c r="R73" s="119">
        <v>1.75</v>
      </c>
    </row>
    <row r="74" spans="1:18" ht="34.5" customHeight="1">
      <c r="A74" s="742"/>
      <c r="B74" s="81" t="s">
        <v>126</v>
      </c>
      <c r="C74" s="745"/>
      <c r="D74" s="744" t="s">
        <v>127</v>
      </c>
      <c r="E74" s="758"/>
      <c r="F74" s="762"/>
      <c r="G74" s="114"/>
      <c r="H74" s="763"/>
      <c r="I74" s="764"/>
      <c r="J74" s="764"/>
      <c r="K74" s="764"/>
      <c r="L74" s="764"/>
      <c r="M74" s="764"/>
      <c r="N74" s="764"/>
      <c r="O74" s="764"/>
      <c r="P74" s="764"/>
      <c r="Q74" s="764"/>
      <c r="R74" s="120"/>
    </row>
    <row r="75" spans="1:18" ht="34.5" customHeight="1">
      <c r="A75" s="742"/>
      <c r="B75" s="81" t="s">
        <v>128</v>
      </c>
      <c r="C75" s="745"/>
      <c r="D75" s="760"/>
      <c r="E75" s="758"/>
      <c r="F75" s="769"/>
      <c r="G75" s="137"/>
      <c r="H75" s="770"/>
      <c r="I75" s="769"/>
      <c r="J75" s="769"/>
      <c r="K75" s="769"/>
      <c r="L75" s="769"/>
      <c r="M75" s="769"/>
      <c r="N75" s="769"/>
      <c r="O75" s="769"/>
      <c r="P75" s="769"/>
      <c r="Q75" s="769"/>
      <c r="R75" s="138"/>
    </row>
    <row r="76" spans="1:18" ht="34.5" customHeight="1">
      <c r="A76" s="743"/>
      <c r="B76" s="150" t="s">
        <v>129</v>
      </c>
      <c r="C76" s="756"/>
      <c r="D76" s="760"/>
      <c r="E76" s="759"/>
      <c r="F76" s="769"/>
      <c r="G76" s="137"/>
      <c r="H76" s="771"/>
      <c r="I76" s="769"/>
      <c r="J76" s="769"/>
      <c r="K76" s="769"/>
      <c r="L76" s="769"/>
      <c r="M76" s="769"/>
      <c r="N76" s="769"/>
      <c r="O76" s="769"/>
      <c r="P76" s="769"/>
      <c r="Q76" s="769"/>
      <c r="R76" s="139"/>
    </row>
    <row r="77" spans="1:18" ht="34.5" customHeight="1">
      <c r="A77" s="741">
        <v>12</v>
      </c>
      <c r="B77" s="71" t="s">
        <v>130</v>
      </c>
      <c r="C77" s="744" t="s">
        <v>131</v>
      </c>
      <c r="D77" s="73"/>
      <c r="E77" s="746" t="s">
        <v>99</v>
      </c>
      <c r="F77" s="124" t="s">
        <v>49</v>
      </c>
      <c r="G77" s="114"/>
      <c r="H77" s="167"/>
      <c r="I77" s="110"/>
      <c r="J77" s="110"/>
      <c r="K77" s="110"/>
      <c r="L77" s="110"/>
      <c r="M77" s="110"/>
      <c r="N77" s="110"/>
      <c r="O77" s="110"/>
      <c r="P77" s="110"/>
      <c r="Q77" s="111"/>
      <c r="R77" s="168"/>
    </row>
    <row r="78" spans="1:18" ht="34.5" customHeight="1">
      <c r="A78" s="742"/>
      <c r="B78" s="81" t="s">
        <v>132</v>
      </c>
      <c r="C78" s="789"/>
      <c r="D78" s="82"/>
      <c r="E78" s="753"/>
      <c r="F78" s="113" t="s">
        <v>51</v>
      </c>
      <c r="G78" s="127"/>
      <c r="H78" s="128"/>
      <c r="I78" s="87"/>
      <c r="J78" s="86"/>
      <c r="K78" s="87"/>
      <c r="L78" s="86"/>
      <c r="M78" s="87"/>
      <c r="N78" s="86"/>
      <c r="O78" s="87"/>
      <c r="P78" s="86"/>
      <c r="Q78" s="87"/>
      <c r="R78" s="128"/>
    </row>
    <row r="79" spans="1:18" ht="34.5" customHeight="1">
      <c r="A79" s="742"/>
      <c r="B79" s="81" t="s">
        <v>133</v>
      </c>
      <c r="C79" s="789"/>
      <c r="D79" s="169"/>
      <c r="E79" s="753"/>
      <c r="F79" s="116" t="s">
        <v>53</v>
      </c>
      <c r="G79" s="151">
        <f>R79*O4</f>
        <v>0.9</v>
      </c>
      <c r="H79" s="170"/>
      <c r="I79" s="171"/>
      <c r="J79" s="170"/>
      <c r="K79" s="171"/>
      <c r="L79" s="170"/>
      <c r="M79" s="171"/>
      <c r="N79" s="170">
        <v>0</v>
      </c>
      <c r="O79" s="171"/>
      <c r="P79" s="170"/>
      <c r="Q79" s="172"/>
      <c r="R79" s="173">
        <v>0.9</v>
      </c>
    </row>
    <row r="80" spans="1:18" ht="34.5" customHeight="1">
      <c r="A80" s="743"/>
      <c r="B80" s="102" t="s">
        <v>134</v>
      </c>
      <c r="C80" s="789"/>
      <c r="D80" s="132" t="s">
        <v>135</v>
      </c>
      <c r="E80" s="753"/>
      <c r="F80" s="174" t="s">
        <v>136</v>
      </c>
      <c r="G80" s="175"/>
      <c r="H80" s="784"/>
      <c r="I80" s="785"/>
      <c r="J80" s="785"/>
      <c r="K80" s="785"/>
      <c r="L80" s="785"/>
      <c r="M80" s="785"/>
      <c r="N80" s="785"/>
      <c r="O80" s="785"/>
      <c r="P80" s="785"/>
      <c r="Q80" s="785"/>
      <c r="R80" s="155"/>
    </row>
    <row r="81" spans="1:18" ht="34.5" customHeight="1">
      <c r="A81" s="741">
        <v>13</v>
      </c>
      <c r="B81" s="71" t="s">
        <v>137</v>
      </c>
      <c r="C81" s="755" t="s">
        <v>138</v>
      </c>
      <c r="D81" s="107"/>
      <c r="E81" s="757" t="s">
        <v>99</v>
      </c>
      <c r="F81" s="108" t="s">
        <v>49</v>
      </c>
      <c r="G81" s="114"/>
      <c r="H81" s="109"/>
      <c r="I81" s="87"/>
      <c r="J81" s="110"/>
      <c r="K81" s="87"/>
      <c r="L81" s="110"/>
      <c r="M81" s="87"/>
      <c r="N81" s="110"/>
      <c r="O81" s="87"/>
      <c r="P81" s="110"/>
      <c r="Q81" s="87"/>
      <c r="R81" s="109"/>
    </row>
    <row r="82" spans="1:18" ht="34.5" customHeight="1">
      <c r="A82" s="742"/>
      <c r="B82" s="81" t="s">
        <v>139</v>
      </c>
      <c r="C82" s="744"/>
      <c r="D82" s="82"/>
      <c r="E82" s="753"/>
      <c r="F82" s="113" t="s">
        <v>51</v>
      </c>
      <c r="G82" s="114"/>
      <c r="H82" s="87"/>
      <c r="I82" s="86"/>
      <c r="J82" s="87"/>
      <c r="K82" s="86"/>
      <c r="L82" s="87"/>
      <c r="M82" s="86"/>
      <c r="N82" s="87"/>
      <c r="O82" s="86"/>
      <c r="P82" s="87"/>
      <c r="Q82" s="88"/>
      <c r="R82" s="115"/>
    </row>
    <row r="83" spans="1:18" ht="34.5" customHeight="1">
      <c r="A83" s="742"/>
      <c r="B83" s="147" t="s">
        <v>140</v>
      </c>
      <c r="C83" s="744"/>
      <c r="D83" s="90"/>
      <c r="E83" s="753"/>
      <c r="F83" s="116" t="s">
        <v>53</v>
      </c>
      <c r="G83" s="151">
        <f>R83*O4</f>
        <v>1.8</v>
      </c>
      <c r="H83" s="118"/>
      <c r="I83" s="87"/>
      <c r="J83" s="119"/>
      <c r="K83" s="87"/>
      <c r="L83" s="119"/>
      <c r="M83" s="87"/>
      <c r="N83" s="119">
        <v>0</v>
      </c>
      <c r="O83" s="87"/>
      <c r="P83" s="119"/>
      <c r="Q83" s="87"/>
      <c r="R83" s="118">
        <v>1.8</v>
      </c>
    </row>
    <row r="84" spans="1:18" ht="34.5" customHeight="1">
      <c r="A84" s="742"/>
      <c r="B84" s="147" t="s">
        <v>141</v>
      </c>
      <c r="C84" s="745"/>
      <c r="D84" s="744" t="s">
        <v>142</v>
      </c>
      <c r="E84" s="786"/>
      <c r="F84" s="790"/>
      <c r="G84" s="176"/>
      <c r="H84" s="763"/>
      <c r="I84" s="764"/>
      <c r="J84" s="764"/>
      <c r="K84" s="764"/>
      <c r="L84" s="764"/>
      <c r="M84" s="764"/>
      <c r="N84" s="764"/>
      <c r="O84" s="764"/>
      <c r="P84" s="764"/>
      <c r="Q84" s="764"/>
      <c r="R84" s="120"/>
    </row>
    <row r="85" spans="1:18" ht="34.5" customHeight="1">
      <c r="A85" s="742"/>
      <c r="B85" s="147" t="s">
        <v>143</v>
      </c>
      <c r="C85" s="745"/>
      <c r="D85" s="744"/>
      <c r="E85" s="786"/>
      <c r="F85" s="790"/>
      <c r="G85" s="176"/>
      <c r="H85" s="751"/>
      <c r="I85" s="752"/>
      <c r="J85" s="752"/>
      <c r="K85" s="752"/>
      <c r="L85" s="752"/>
      <c r="M85" s="752"/>
      <c r="N85" s="752"/>
      <c r="O85" s="752"/>
      <c r="P85" s="752"/>
      <c r="Q85" s="752"/>
      <c r="R85" s="100"/>
    </row>
    <row r="86" spans="1:18" ht="34.5" customHeight="1">
      <c r="A86" s="742"/>
      <c r="B86" s="147" t="s">
        <v>144</v>
      </c>
      <c r="C86" s="745"/>
      <c r="D86" s="744"/>
      <c r="E86" s="786"/>
      <c r="F86" s="790"/>
      <c r="G86" s="176"/>
      <c r="H86" s="751"/>
      <c r="I86" s="752"/>
      <c r="J86" s="752"/>
      <c r="K86" s="752"/>
      <c r="L86" s="752"/>
      <c r="M86" s="752"/>
      <c r="N86" s="752"/>
      <c r="O86" s="752"/>
      <c r="P86" s="752"/>
      <c r="Q86" s="752"/>
      <c r="R86" s="100"/>
    </row>
    <row r="87" spans="1:18" ht="34.5" customHeight="1">
      <c r="A87" s="742"/>
      <c r="B87" s="147" t="s">
        <v>145</v>
      </c>
      <c r="C87" s="745"/>
      <c r="D87" s="744"/>
      <c r="E87" s="786"/>
      <c r="F87" s="790"/>
      <c r="G87" s="176"/>
      <c r="H87" s="751"/>
      <c r="I87" s="752"/>
      <c r="J87" s="752"/>
      <c r="K87" s="752"/>
      <c r="L87" s="752"/>
      <c r="M87" s="752"/>
      <c r="N87" s="752"/>
      <c r="O87" s="752"/>
      <c r="P87" s="752"/>
      <c r="Q87" s="752"/>
      <c r="R87" s="100"/>
    </row>
    <row r="88" spans="1:18" ht="34.5" customHeight="1">
      <c r="A88" s="743"/>
      <c r="B88" s="103" t="s">
        <v>146</v>
      </c>
      <c r="C88" s="756"/>
      <c r="D88" s="744"/>
      <c r="E88" s="750"/>
      <c r="F88" s="790"/>
      <c r="G88" s="176"/>
      <c r="H88" s="765"/>
      <c r="I88" s="752"/>
      <c r="J88" s="752"/>
      <c r="K88" s="752"/>
      <c r="L88" s="752"/>
      <c r="M88" s="752"/>
      <c r="N88" s="752"/>
      <c r="O88" s="752"/>
      <c r="P88" s="752"/>
      <c r="Q88" s="752"/>
      <c r="R88" s="122"/>
    </row>
    <row r="89" spans="1:18" ht="34.5" customHeight="1">
      <c r="A89" s="741">
        <v>14</v>
      </c>
      <c r="B89" s="71" t="s">
        <v>147</v>
      </c>
      <c r="C89" s="744" t="s">
        <v>148</v>
      </c>
      <c r="D89" s="755" t="s">
        <v>149</v>
      </c>
      <c r="E89" s="746" t="s">
        <v>99</v>
      </c>
      <c r="F89" s="177" t="s">
        <v>49</v>
      </c>
      <c r="G89" s="151">
        <f>R89*O4</f>
        <v>14</v>
      </c>
      <c r="H89" s="87">
        <v>0</v>
      </c>
      <c r="I89" s="110"/>
      <c r="J89" s="110"/>
      <c r="K89" s="110"/>
      <c r="L89" s="110"/>
      <c r="M89" s="110"/>
      <c r="N89" s="110"/>
      <c r="O89" s="110"/>
      <c r="P89" s="110"/>
      <c r="Q89" s="111"/>
      <c r="R89" s="126">
        <v>14</v>
      </c>
    </row>
    <row r="90" spans="1:18" ht="34.5" customHeight="1">
      <c r="A90" s="742"/>
      <c r="B90" s="81" t="s">
        <v>150</v>
      </c>
      <c r="C90" s="789"/>
      <c r="D90" s="745"/>
      <c r="E90" s="753"/>
      <c r="F90" s="178" t="s">
        <v>51</v>
      </c>
      <c r="G90" s="151">
        <f>R90*O4</f>
        <v>19.5</v>
      </c>
      <c r="H90" s="179"/>
      <c r="I90" s="170"/>
      <c r="J90" s="180"/>
      <c r="K90" s="170">
        <v>0</v>
      </c>
      <c r="L90" s="180"/>
      <c r="M90" s="170"/>
      <c r="N90" s="180"/>
      <c r="O90" s="170"/>
      <c r="P90" s="180"/>
      <c r="Q90" s="170"/>
      <c r="R90" s="170">
        <v>19.5</v>
      </c>
    </row>
    <row r="91" spans="1:18" ht="34.5" customHeight="1">
      <c r="A91" s="742"/>
      <c r="B91" s="81" t="s">
        <v>151</v>
      </c>
      <c r="C91" s="789"/>
      <c r="D91" s="745"/>
      <c r="E91" s="753"/>
      <c r="F91" s="181" t="s">
        <v>53</v>
      </c>
      <c r="G91" s="151">
        <f>R91*O4</f>
        <v>15</v>
      </c>
      <c r="H91" s="87"/>
      <c r="I91" s="119"/>
      <c r="J91" s="87"/>
      <c r="K91" s="119"/>
      <c r="L91" s="87"/>
      <c r="M91" s="119"/>
      <c r="N91" s="87">
        <v>0</v>
      </c>
      <c r="O91" s="119"/>
      <c r="P91" s="87"/>
      <c r="Q91" s="130"/>
      <c r="R91" s="87">
        <v>15</v>
      </c>
    </row>
    <row r="92" spans="1:18" ht="34.5" customHeight="1">
      <c r="A92" s="742"/>
      <c r="B92" s="81" t="s">
        <v>152</v>
      </c>
      <c r="C92" s="789"/>
      <c r="D92" s="745"/>
      <c r="E92" s="753"/>
      <c r="F92" s="791"/>
      <c r="G92" s="183"/>
      <c r="H92" s="763"/>
      <c r="I92" s="764"/>
      <c r="J92" s="764"/>
      <c r="K92" s="764"/>
      <c r="L92" s="764"/>
      <c r="M92" s="764"/>
      <c r="N92" s="764"/>
      <c r="O92" s="764"/>
      <c r="P92" s="764"/>
      <c r="Q92" s="764"/>
      <c r="R92" s="120"/>
    </row>
    <row r="93" spans="1:18" ht="34.5" customHeight="1">
      <c r="A93" s="742"/>
      <c r="B93" s="81" t="s">
        <v>153</v>
      </c>
      <c r="C93" s="789"/>
      <c r="D93" s="745"/>
      <c r="E93" s="753"/>
      <c r="F93" s="780"/>
      <c r="G93" s="137"/>
      <c r="H93" s="769"/>
      <c r="I93" s="769"/>
      <c r="J93" s="769"/>
      <c r="K93" s="769"/>
      <c r="L93" s="769"/>
      <c r="M93" s="769"/>
      <c r="N93" s="769"/>
      <c r="O93" s="769"/>
      <c r="P93" s="769"/>
      <c r="Q93" s="792"/>
      <c r="R93" s="136"/>
    </row>
    <row r="94" spans="1:18" ht="34.5" customHeight="1">
      <c r="A94" s="742"/>
      <c r="B94" s="89" t="s">
        <v>154</v>
      </c>
      <c r="C94" s="789"/>
      <c r="D94" s="745"/>
      <c r="E94" s="753"/>
      <c r="F94" s="780"/>
      <c r="G94" s="137"/>
      <c r="H94" s="769"/>
      <c r="I94" s="769"/>
      <c r="J94" s="769"/>
      <c r="K94" s="769"/>
      <c r="L94" s="769"/>
      <c r="M94" s="769"/>
      <c r="N94" s="769"/>
      <c r="O94" s="769"/>
      <c r="P94" s="769"/>
      <c r="Q94" s="792"/>
      <c r="R94" s="136"/>
    </row>
    <row r="95" spans="1:18" ht="34.5" customHeight="1">
      <c r="A95" s="742"/>
      <c r="B95" s="89" t="s">
        <v>155</v>
      </c>
      <c r="C95" s="789"/>
      <c r="D95" s="745"/>
      <c r="E95" s="753"/>
      <c r="F95" s="780"/>
      <c r="G95" s="137"/>
      <c r="H95" s="769"/>
      <c r="I95" s="769"/>
      <c r="J95" s="769"/>
      <c r="K95" s="769"/>
      <c r="L95" s="769"/>
      <c r="M95" s="769"/>
      <c r="N95" s="769"/>
      <c r="O95" s="769"/>
      <c r="P95" s="769"/>
      <c r="Q95" s="792"/>
      <c r="R95" s="136"/>
    </row>
    <row r="96" spans="1:18" ht="34.5" customHeight="1">
      <c r="A96" s="742"/>
      <c r="B96" s="89" t="s">
        <v>156</v>
      </c>
      <c r="C96" s="789"/>
      <c r="D96" s="745"/>
      <c r="E96" s="753"/>
      <c r="F96" s="780"/>
      <c r="G96" s="137"/>
      <c r="H96" s="769"/>
      <c r="I96" s="769"/>
      <c r="J96" s="769"/>
      <c r="K96" s="769"/>
      <c r="L96" s="769"/>
      <c r="M96" s="769"/>
      <c r="N96" s="769"/>
      <c r="O96" s="769"/>
      <c r="P96" s="769"/>
      <c r="Q96" s="792"/>
      <c r="R96" s="136"/>
    </row>
    <row r="97" spans="1:18" ht="34.5" customHeight="1">
      <c r="A97" s="742"/>
      <c r="B97" s="89" t="s">
        <v>157</v>
      </c>
      <c r="C97" s="789"/>
      <c r="D97" s="745"/>
      <c r="E97" s="753"/>
      <c r="F97" s="780"/>
      <c r="G97" s="137"/>
      <c r="H97" s="769"/>
      <c r="I97" s="769"/>
      <c r="J97" s="769"/>
      <c r="K97" s="769"/>
      <c r="L97" s="769"/>
      <c r="M97" s="769"/>
      <c r="N97" s="769"/>
      <c r="O97" s="769"/>
      <c r="P97" s="769"/>
      <c r="Q97" s="792"/>
      <c r="R97" s="136"/>
    </row>
    <row r="98" spans="1:18" ht="34.5" customHeight="1">
      <c r="A98" s="743"/>
      <c r="B98" s="102" t="s">
        <v>158</v>
      </c>
      <c r="C98" s="789"/>
      <c r="D98" s="756"/>
      <c r="E98" s="753"/>
      <c r="F98" s="781"/>
      <c r="G98" s="137"/>
      <c r="H98" s="769"/>
      <c r="I98" s="769"/>
      <c r="J98" s="769"/>
      <c r="K98" s="769"/>
      <c r="L98" s="769"/>
      <c r="M98" s="769"/>
      <c r="N98" s="769"/>
      <c r="O98" s="769"/>
      <c r="P98" s="769"/>
      <c r="Q98" s="792"/>
      <c r="R98" s="140"/>
    </row>
    <row r="99" spans="1:18" ht="34.5" customHeight="1">
      <c r="A99" s="741">
        <v>15</v>
      </c>
      <c r="B99" s="71" t="s">
        <v>159</v>
      </c>
      <c r="C99" s="755" t="s">
        <v>160</v>
      </c>
      <c r="D99" s="107"/>
      <c r="E99" s="757" t="s">
        <v>99</v>
      </c>
      <c r="F99" s="136" t="s">
        <v>49</v>
      </c>
      <c r="G99" s="137"/>
      <c r="H99" s="109"/>
      <c r="I99" s="110"/>
      <c r="J99" s="110"/>
      <c r="K99" s="110"/>
      <c r="L99" s="110"/>
      <c r="M99" s="110"/>
      <c r="N99" s="110"/>
      <c r="O99" s="110"/>
      <c r="P99" s="110"/>
      <c r="Q99" s="111"/>
      <c r="R99" s="109"/>
    </row>
    <row r="100" spans="1:18" ht="34.5" customHeight="1">
      <c r="A100" s="742"/>
      <c r="B100" s="89" t="s">
        <v>161</v>
      </c>
      <c r="C100" s="744"/>
      <c r="D100" s="112"/>
      <c r="E100" s="753"/>
      <c r="F100" s="178" t="s">
        <v>51</v>
      </c>
      <c r="G100" s="137"/>
      <c r="H100" s="87"/>
      <c r="I100" s="86"/>
      <c r="J100" s="87"/>
      <c r="K100" s="86"/>
      <c r="L100" s="87"/>
      <c r="M100" s="86"/>
      <c r="N100" s="87"/>
      <c r="O100" s="86"/>
      <c r="P100" s="87"/>
      <c r="Q100" s="88"/>
      <c r="R100" s="115"/>
    </row>
    <row r="101" spans="1:18" ht="34.5" customHeight="1">
      <c r="A101" s="742"/>
      <c r="B101" s="89" t="s">
        <v>162</v>
      </c>
      <c r="C101" s="744"/>
      <c r="D101" s="90"/>
      <c r="E101" s="753"/>
      <c r="F101" s="181" t="s">
        <v>53</v>
      </c>
      <c r="G101" s="151">
        <f>R101*O4</f>
        <v>1.9</v>
      </c>
      <c r="H101" s="118"/>
      <c r="I101" s="87"/>
      <c r="J101" s="119"/>
      <c r="K101" s="87"/>
      <c r="L101" s="119"/>
      <c r="M101" s="87"/>
      <c r="N101" s="119">
        <v>0</v>
      </c>
      <c r="O101" s="87"/>
      <c r="P101" s="171"/>
      <c r="Q101" s="87"/>
      <c r="R101" s="118">
        <v>1.9</v>
      </c>
    </row>
    <row r="102" spans="1:18" ht="34.5" customHeight="1">
      <c r="A102" s="742"/>
      <c r="B102" s="97" t="s">
        <v>163</v>
      </c>
      <c r="C102" s="745"/>
      <c r="D102" s="793" t="s">
        <v>164</v>
      </c>
      <c r="E102" s="786"/>
      <c r="F102" s="794"/>
      <c r="G102" s="184"/>
      <c r="H102" s="763"/>
      <c r="I102" s="764"/>
      <c r="J102" s="764"/>
      <c r="K102" s="764"/>
      <c r="L102" s="764"/>
      <c r="M102" s="764"/>
      <c r="N102" s="764"/>
      <c r="O102" s="764"/>
      <c r="P102" s="764"/>
      <c r="Q102" s="764"/>
      <c r="R102" s="120"/>
    </row>
    <row r="103" spans="1:18" ht="34.5" customHeight="1">
      <c r="A103" s="743"/>
      <c r="B103" s="103" t="s">
        <v>165</v>
      </c>
      <c r="C103" s="756"/>
      <c r="D103" s="793"/>
      <c r="E103" s="750"/>
      <c r="F103" s="794"/>
      <c r="G103" s="184"/>
      <c r="H103" s="765"/>
      <c r="I103" s="752"/>
      <c r="J103" s="752"/>
      <c r="K103" s="752"/>
      <c r="L103" s="752"/>
      <c r="M103" s="752"/>
      <c r="N103" s="752"/>
      <c r="O103" s="752"/>
      <c r="P103" s="752"/>
      <c r="Q103" s="752"/>
      <c r="R103" s="122"/>
    </row>
    <row r="104" spans="1:18" ht="34.5" customHeight="1">
      <c r="A104" s="773">
        <v>16</v>
      </c>
      <c r="B104" s="141" t="s">
        <v>159</v>
      </c>
      <c r="C104" s="744" t="s">
        <v>166</v>
      </c>
      <c r="D104" s="73"/>
      <c r="E104" s="746" t="s">
        <v>99</v>
      </c>
      <c r="F104" s="124" t="s">
        <v>49</v>
      </c>
      <c r="G104" s="114"/>
      <c r="H104" s="185"/>
      <c r="I104" s="186"/>
      <c r="J104" s="186"/>
      <c r="K104" s="186"/>
      <c r="L104" s="186"/>
      <c r="M104" s="186"/>
      <c r="N104" s="186"/>
      <c r="O104" s="186"/>
      <c r="P104" s="186"/>
      <c r="Q104" s="187"/>
      <c r="R104" s="188"/>
    </row>
    <row r="105" spans="1:18" ht="34.5" customHeight="1">
      <c r="A105" s="774"/>
      <c r="B105" s="189" t="s">
        <v>162</v>
      </c>
      <c r="C105" s="789"/>
      <c r="D105" s="112"/>
      <c r="E105" s="796"/>
      <c r="F105" s="113" t="s">
        <v>51</v>
      </c>
      <c r="G105" s="127"/>
      <c r="H105" s="190"/>
      <c r="I105" s="185"/>
      <c r="J105" s="191"/>
      <c r="K105" s="185"/>
      <c r="L105" s="191"/>
      <c r="M105" s="185"/>
      <c r="N105" s="191"/>
      <c r="O105" s="185"/>
      <c r="P105" s="191"/>
      <c r="Q105" s="185"/>
      <c r="R105" s="190"/>
    </row>
    <row r="106" spans="1:18" ht="34.5" customHeight="1">
      <c r="A106" s="774"/>
      <c r="B106" s="142" t="s">
        <v>163</v>
      </c>
      <c r="C106" s="789"/>
      <c r="D106" s="129"/>
      <c r="E106" s="796"/>
      <c r="F106" s="116" t="s">
        <v>53</v>
      </c>
      <c r="G106" s="151">
        <f>R106*O4</f>
        <v>1</v>
      </c>
      <c r="H106" s="185"/>
      <c r="I106" s="192"/>
      <c r="J106" s="185"/>
      <c r="K106" s="192"/>
      <c r="L106" s="185"/>
      <c r="M106" s="192"/>
      <c r="N106" s="185">
        <v>0</v>
      </c>
      <c r="O106" s="192"/>
      <c r="P106" s="74"/>
      <c r="Q106" s="193"/>
      <c r="R106" s="194">
        <v>1</v>
      </c>
    </row>
    <row r="107" spans="1:18" ht="34.5" customHeight="1">
      <c r="A107" s="774"/>
      <c r="B107" s="195" t="s">
        <v>167</v>
      </c>
      <c r="C107" s="795"/>
      <c r="D107" s="196" t="s">
        <v>168</v>
      </c>
      <c r="E107" s="796"/>
      <c r="F107" s="797"/>
      <c r="G107" s="197"/>
      <c r="H107" s="799"/>
      <c r="I107" s="800"/>
      <c r="J107" s="800"/>
      <c r="K107" s="800"/>
      <c r="L107" s="800"/>
      <c r="M107" s="800"/>
      <c r="N107" s="800"/>
      <c r="O107" s="800"/>
      <c r="P107" s="800"/>
      <c r="Q107" s="800"/>
      <c r="R107" s="198"/>
    </row>
    <row r="108" spans="1:18" ht="34.5" customHeight="1">
      <c r="A108" s="775"/>
      <c r="B108" s="200" t="s">
        <v>169</v>
      </c>
      <c r="C108" s="789"/>
      <c r="D108" s="102" t="s">
        <v>170</v>
      </c>
      <c r="E108" s="796"/>
      <c r="F108" s="798"/>
      <c r="G108" s="184"/>
      <c r="H108" s="753"/>
      <c r="I108" s="753"/>
      <c r="J108" s="753"/>
      <c r="K108" s="753"/>
      <c r="L108" s="753"/>
      <c r="M108" s="753"/>
      <c r="N108" s="753"/>
      <c r="O108" s="753"/>
      <c r="P108" s="753"/>
      <c r="Q108" s="754"/>
      <c r="R108" s="106"/>
    </row>
    <row r="109" spans="1:18" ht="34.5" customHeight="1">
      <c r="A109" s="773">
        <v>17</v>
      </c>
      <c r="B109" s="141" t="s">
        <v>171</v>
      </c>
      <c r="C109" s="755" t="s">
        <v>172</v>
      </c>
      <c r="D109" s="107"/>
      <c r="E109" s="757" t="s">
        <v>99</v>
      </c>
      <c r="F109" s="108" t="s">
        <v>49</v>
      </c>
      <c r="G109" s="114"/>
      <c r="H109" s="109"/>
      <c r="I109" s="110"/>
      <c r="J109" s="110"/>
      <c r="K109" s="110"/>
      <c r="L109" s="110"/>
      <c r="M109" s="110"/>
      <c r="N109" s="110"/>
      <c r="O109" s="110"/>
      <c r="P109" s="110"/>
      <c r="Q109" s="111"/>
      <c r="R109" s="109"/>
    </row>
    <row r="110" spans="1:18" ht="34.5" customHeight="1">
      <c r="A110" s="774"/>
      <c r="B110" s="189" t="s">
        <v>173</v>
      </c>
      <c r="C110" s="744"/>
      <c r="D110" s="112"/>
      <c r="E110" s="753"/>
      <c r="F110" s="113" t="s">
        <v>51</v>
      </c>
      <c r="G110" s="114"/>
      <c r="H110" s="87"/>
      <c r="I110" s="86"/>
      <c r="J110" s="87"/>
      <c r="K110" s="86"/>
      <c r="L110" s="87"/>
      <c r="M110" s="86"/>
      <c r="N110" s="87"/>
      <c r="O110" s="86"/>
      <c r="P110" s="87"/>
      <c r="Q110" s="88"/>
      <c r="R110" s="115"/>
    </row>
    <row r="111" spans="1:18" ht="34.5" customHeight="1">
      <c r="A111" s="774"/>
      <c r="B111" s="142" t="s">
        <v>174</v>
      </c>
      <c r="C111" s="744"/>
      <c r="D111" s="129" t="s">
        <v>175</v>
      </c>
      <c r="E111" s="753"/>
      <c r="F111" s="116" t="s">
        <v>53</v>
      </c>
      <c r="G111" s="151">
        <f>R111*O4</f>
        <v>1.1299999999999999</v>
      </c>
      <c r="H111" s="118"/>
      <c r="I111" s="87"/>
      <c r="J111" s="119"/>
      <c r="K111" s="87"/>
      <c r="L111" s="119"/>
      <c r="M111" s="87"/>
      <c r="N111" s="119">
        <v>0</v>
      </c>
      <c r="O111" s="87"/>
      <c r="P111" s="119"/>
      <c r="Q111" s="87"/>
      <c r="R111" s="118">
        <v>1.1299999999999999</v>
      </c>
    </row>
    <row r="112" spans="1:18" ht="34.5" customHeight="1">
      <c r="A112" s="774"/>
      <c r="B112" s="195" t="s">
        <v>176</v>
      </c>
      <c r="C112" s="745"/>
      <c r="D112" s="793"/>
      <c r="E112" s="786"/>
      <c r="F112" s="801"/>
      <c r="G112" s="184"/>
      <c r="H112" s="763"/>
      <c r="I112" s="764"/>
      <c r="J112" s="764"/>
      <c r="K112" s="764"/>
      <c r="L112" s="764"/>
      <c r="M112" s="764"/>
      <c r="N112" s="764"/>
      <c r="O112" s="764"/>
      <c r="P112" s="764"/>
      <c r="Q112" s="764"/>
      <c r="R112" s="120"/>
    </row>
    <row r="113" spans="1:18" ht="34.5" customHeight="1">
      <c r="A113" s="774"/>
      <c r="B113" s="195" t="s">
        <v>177</v>
      </c>
      <c r="C113" s="745"/>
      <c r="D113" s="793"/>
      <c r="E113" s="786"/>
      <c r="F113" s="801"/>
      <c r="G113" s="184"/>
      <c r="H113" s="751"/>
      <c r="I113" s="752"/>
      <c r="J113" s="752"/>
      <c r="K113" s="752"/>
      <c r="L113" s="752"/>
      <c r="M113" s="752"/>
      <c r="N113" s="752"/>
      <c r="O113" s="752"/>
      <c r="P113" s="752"/>
      <c r="Q113" s="752"/>
      <c r="R113" s="100"/>
    </row>
    <row r="114" spans="1:18" ht="34.5" customHeight="1">
      <c r="A114" s="774"/>
      <c r="B114" s="201" t="s">
        <v>178</v>
      </c>
      <c r="C114" s="745"/>
      <c r="D114" s="793"/>
      <c r="E114" s="786"/>
      <c r="F114" s="801"/>
      <c r="G114" s="184"/>
      <c r="H114" s="751"/>
      <c r="I114" s="752"/>
      <c r="J114" s="752"/>
      <c r="K114" s="752"/>
      <c r="L114" s="752"/>
      <c r="M114" s="752"/>
      <c r="N114" s="752"/>
      <c r="O114" s="752"/>
      <c r="P114" s="752"/>
      <c r="Q114" s="752"/>
      <c r="R114" s="100"/>
    </row>
    <row r="115" spans="1:18" ht="34.5" customHeight="1">
      <c r="A115" s="775"/>
      <c r="B115" s="202" t="s">
        <v>179</v>
      </c>
      <c r="C115" s="756"/>
      <c r="D115" s="793"/>
      <c r="E115" s="750"/>
      <c r="F115" s="801"/>
      <c r="G115" s="184"/>
      <c r="H115" s="765"/>
      <c r="I115" s="752"/>
      <c r="J115" s="752"/>
      <c r="K115" s="752"/>
      <c r="L115" s="752"/>
      <c r="M115" s="752"/>
      <c r="N115" s="752"/>
      <c r="O115" s="752"/>
      <c r="P115" s="752"/>
      <c r="Q115" s="752"/>
      <c r="R115" s="122"/>
    </row>
    <row r="116" spans="1:18" ht="34.5" customHeight="1">
      <c r="A116" s="773">
        <v>18</v>
      </c>
      <c r="B116" s="141" t="s">
        <v>180</v>
      </c>
      <c r="C116" s="744" t="s">
        <v>181</v>
      </c>
      <c r="D116" s="73"/>
      <c r="E116" s="746" t="s">
        <v>99</v>
      </c>
      <c r="F116" s="124" t="s">
        <v>49</v>
      </c>
      <c r="G116" s="114"/>
      <c r="H116" s="87"/>
      <c r="I116" s="110"/>
      <c r="J116" s="110"/>
      <c r="K116" s="110"/>
      <c r="L116" s="110"/>
      <c r="M116" s="110"/>
      <c r="N116" s="110"/>
      <c r="O116" s="110"/>
      <c r="P116" s="110"/>
      <c r="Q116" s="111"/>
      <c r="R116" s="126"/>
    </row>
    <row r="117" spans="1:18" ht="34.5" customHeight="1">
      <c r="A117" s="774"/>
      <c r="B117" s="189" t="s">
        <v>182</v>
      </c>
      <c r="C117" s="744"/>
      <c r="D117" s="82"/>
      <c r="E117" s="746"/>
      <c r="F117" s="113" t="s">
        <v>51</v>
      </c>
      <c r="G117" s="127"/>
      <c r="H117" s="128"/>
      <c r="I117" s="87"/>
      <c r="J117" s="86"/>
      <c r="K117" s="87"/>
      <c r="L117" s="86"/>
      <c r="M117" s="87"/>
      <c r="N117" s="86"/>
      <c r="O117" s="87"/>
      <c r="P117" s="86"/>
      <c r="Q117" s="87"/>
      <c r="R117" s="128"/>
    </row>
    <row r="118" spans="1:18" ht="34.5" customHeight="1">
      <c r="A118" s="774"/>
      <c r="B118" s="189" t="s">
        <v>183</v>
      </c>
      <c r="C118" s="744"/>
      <c r="D118" s="90"/>
      <c r="E118" s="746"/>
      <c r="F118" s="116" t="s">
        <v>53</v>
      </c>
      <c r="G118" s="151">
        <f>R118*O4</f>
        <v>1.3</v>
      </c>
      <c r="H118" s="87"/>
      <c r="I118" s="119"/>
      <c r="J118" s="87"/>
      <c r="K118" s="119"/>
      <c r="L118" s="87"/>
      <c r="M118" s="119"/>
      <c r="N118" s="87">
        <v>0</v>
      </c>
      <c r="O118" s="119"/>
      <c r="P118" s="87"/>
      <c r="Q118" s="130"/>
      <c r="R118" s="131">
        <v>1.3</v>
      </c>
    </row>
    <row r="119" spans="1:18" ht="34.5" customHeight="1">
      <c r="A119" s="774"/>
      <c r="B119" s="189"/>
      <c r="C119" s="744"/>
      <c r="D119" s="143" t="s">
        <v>184</v>
      </c>
      <c r="E119" s="746"/>
      <c r="F119" s="98"/>
      <c r="G119" s="144"/>
      <c r="H119" s="763"/>
      <c r="I119" s="764"/>
      <c r="J119" s="764"/>
      <c r="K119" s="764"/>
      <c r="L119" s="764"/>
      <c r="M119" s="764"/>
      <c r="N119" s="764"/>
      <c r="O119" s="764"/>
      <c r="P119" s="764"/>
      <c r="Q119" s="764"/>
      <c r="R119" s="203"/>
    </row>
    <row r="120" spans="1:18" ht="34.5" customHeight="1">
      <c r="A120" s="802">
        <v>19</v>
      </c>
      <c r="B120" s="204" t="s">
        <v>185</v>
      </c>
      <c r="C120" s="804" t="s">
        <v>186</v>
      </c>
      <c r="D120" s="205" t="s">
        <v>187</v>
      </c>
      <c r="E120" s="806" t="s">
        <v>48</v>
      </c>
      <c r="F120" s="206" t="s">
        <v>49</v>
      </c>
      <c r="G120" s="207">
        <f>R120*O4</f>
        <v>1.5</v>
      </c>
      <c r="H120" s="208"/>
      <c r="I120" s="78"/>
      <c r="J120" s="79">
        <v>0</v>
      </c>
      <c r="K120" s="78"/>
      <c r="L120" s="79"/>
      <c r="M120" s="78"/>
      <c r="N120" s="79"/>
      <c r="O120" s="78"/>
      <c r="P120" s="79"/>
      <c r="Q120" s="80"/>
      <c r="R120" s="209">
        <v>1.5</v>
      </c>
    </row>
    <row r="121" spans="1:18" ht="34.5" customHeight="1">
      <c r="A121" s="774"/>
      <c r="B121" s="159" t="s">
        <v>188</v>
      </c>
      <c r="C121" s="744"/>
      <c r="D121" s="82"/>
      <c r="E121" s="746"/>
      <c r="F121" s="113" t="s">
        <v>51</v>
      </c>
      <c r="G121" s="114"/>
      <c r="H121" s="87"/>
      <c r="I121" s="86"/>
      <c r="J121" s="87"/>
      <c r="K121" s="86"/>
      <c r="L121" s="87"/>
      <c r="M121" s="86"/>
      <c r="N121" s="87"/>
      <c r="O121" s="86"/>
      <c r="P121" s="87"/>
      <c r="Q121" s="210"/>
      <c r="R121" s="115"/>
    </row>
    <row r="122" spans="1:18" ht="34.5" customHeight="1">
      <c r="A122" s="774"/>
      <c r="B122" s="189" t="s">
        <v>189</v>
      </c>
      <c r="C122" s="744"/>
      <c r="D122" s="90"/>
      <c r="E122" s="746"/>
      <c r="F122" s="116" t="s">
        <v>53</v>
      </c>
      <c r="G122" s="117"/>
      <c r="H122" s="118"/>
      <c r="I122" s="87"/>
      <c r="J122" s="119"/>
      <c r="K122" s="87"/>
      <c r="L122" s="119"/>
      <c r="M122" s="87"/>
      <c r="N122" s="119"/>
      <c r="O122" s="87"/>
      <c r="P122" s="119"/>
      <c r="Q122" s="125"/>
      <c r="R122" s="211"/>
    </row>
    <row r="123" spans="1:18" ht="34.5" customHeight="1">
      <c r="A123" s="774"/>
      <c r="B123" s="189" t="s">
        <v>190</v>
      </c>
      <c r="C123" s="745"/>
      <c r="D123" s="760" t="s">
        <v>70</v>
      </c>
      <c r="E123" s="758"/>
      <c r="F123" s="762"/>
      <c r="G123" s="114"/>
      <c r="H123" s="763"/>
      <c r="I123" s="764"/>
      <c r="J123" s="764"/>
      <c r="K123" s="764"/>
      <c r="L123" s="764"/>
      <c r="M123" s="764"/>
      <c r="N123" s="764"/>
      <c r="O123" s="764"/>
      <c r="P123" s="764"/>
      <c r="Q123" s="810"/>
      <c r="R123" s="121"/>
    </row>
    <row r="124" spans="1:18" ht="34.5" customHeight="1">
      <c r="A124" s="774"/>
      <c r="B124" s="189" t="s">
        <v>191</v>
      </c>
      <c r="C124" s="745"/>
      <c r="D124" s="760"/>
      <c r="E124" s="758"/>
      <c r="F124" s="762"/>
      <c r="G124" s="114"/>
      <c r="H124" s="751"/>
      <c r="I124" s="752"/>
      <c r="J124" s="752"/>
      <c r="K124" s="752"/>
      <c r="L124" s="752"/>
      <c r="M124" s="752"/>
      <c r="N124" s="752"/>
      <c r="O124" s="752"/>
      <c r="P124" s="752"/>
      <c r="Q124" s="782"/>
      <c r="R124" s="87"/>
    </row>
    <row r="125" spans="1:18" ht="34.5" customHeight="1">
      <c r="A125" s="803"/>
      <c r="B125" s="212" t="s">
        <v>192</v>
      </c>
      <c r="C125" s="805"/>
      <c r="D125" s="808"/>
      <c r="E125" s="807"/>
      <c r="F125" s="809"/>
      <c r="G125" s="213"/>
      <c r="H125" s="811"/>
      <c r="I125" s="812"/>
      <c r="J125" s="812"/>
      <c r="K125" s="812"/>
      <c r="L125" s="812"/>
      <c r="M125" s="812"/>
      <c r="N125" s="812"/>
      <c r="O125" s="812"/>
      <c r="P125" s="812"/>
      <c r="Q125" s="813"/>
      <c r="R125" s="214"/>
    </row>
    <row r="126" spans="1:18" ht="34.5" customHeight="1">
      <c r="A126" s="802">
        <v>20</v>
      </c>
      <c r="B126" s="204" t="s">
        <v>193</v>
      </c>
      <c r="C126" s="814" t="s">
        <v>186</v>
      </c>
      <c r="D126" s="215" t="s">
        <v>194</v>
      </c>
      <c r="E126" s="816" t="s">
        <v>48</v>
      </c>
      <c r="F126" s="216" t="s">
        <v>49</v>
      </c>
      <c r="G126" s="207">
        <f>R126*O4</f>
        <v>1.7</v>
      </c>
      <c r="H126" s="78"/>
      <c r="I126" s="79"/>
      <c r="J126" s="79">
        <v>0</v>
      </c>
      <c r="K126" s="79"/>
      <c r="L126" s="79"/>
      <c r="M126" s="79"/>
      <c r="N126" s="79"/>
      <c r="O126" s="79"/>
      <c r="P126" s="79"/>
      <c r="Q126" s="217"/>
      <c r="R126" s="218">
        <v>1.7</v>
      </c>
    </row>
    <row r="127" spans="1:18" ht="34.5" customHeight="1">
      <c r="A127" s="774"/>
      <c r="B127" s="159" t="s">
        <v>195</v>
      </c>
      <c r="C127" s="744"/>
      <c r="D127" s="82"/>
      <c r="E127" s="817"/>
      <c r="F127" s="219" t="s">
        <v>51</v>
      </c>
      <c r="G127" s="220"/>
      <c r="H127" s="128"/>
      <c r="I127" s="87"/>
      <c r="J127" s="86"/>
      <c r="K127" s="87"/>
      <c r="L127" s="86"/>
      <c r="M127" s="87"/>
      <c r="N127" s="86"/>
      <c r="O127" s="87"/>
      <c r="P127" s="86"/>
      <c r="Q127" s="125"/>
      <c r="R127" s="221"/>
    </row>
    <row r="128" spans="1:18" ht="34.5" customHeight="1">
      <c r="A128" s="774"/>
      <c r="B128" s="189" t="s">
        <v>196</v>
      </c>
      <c r="C128" s="744"/>
      <c r="D128" s="90"/>
      <c r="E128" s="817"/>
      <c r="F128" s="222" t="s">
        <v>53</v>
      </c>
      <c r="G128" s="151"/>
      <c r="H128" s="87"/>
      <c r="I128" s="119"/>
      <c r="J128" s="87"/>
      <c r="K128" s="119"/>
      <c r="L128" s="87"/>
      <c r="M128" s="119"/>
      <c r="N128" s="87"/>
      <c r="O128" s="119"/>
      <c r="P128" s="87"/>
      <c r="Q128" s="223"/>
      <c r="R128" s="131"/>
    </row>
    <row r="129" spans="1:18" ht="34.5" customHeight="1">
      <c r="A129" s="774"/>
      <c r="B129" s="189" t="s">
        <v>197</v>
      </c>
      <c r="C129" s="745"/>
      <c r="D129" s="776" t="s">
        <v>198</v>
      </c>
      <c r="E129" s="817"/>
      <c r="F129" s="820"/>
      <c r="G129" s="224"/>
      <c r="H129" s="763"/>
      <c r="I129" s="764"/>
      <c r="J129" s="764"/>
      <c r="K129" s="764"/>
      <c r="L129" s="764"/>
      <c r="M129" s="764"/>
      <c r="N129" s="764"/>
      <c r="O129" s="764"/>
      <c r="P129" s="764"/>
      <c r="Q129" s="810"/>
      <c r="R129" s="121"/>
    </row>
    <row r="130" spans="1:18" ht="34.5" customHeight="1">
      <c r="A130" s="774"/>
      <c r="B130" s="189" t="s">
        <v>199</v>
      </c>
      <c r="C130" s="744"/>
      <c r="D130" s="777"/>
      <c r="E130" s="817"/>
      <c r="F130" s="821"/>
      <c r="G130" s="225"/>
      <c r="H130" s="752"/>
      <c r="I130" s="752"/>
      <c r="J130" s="752"/>
      <c r="K130" s="752"/>
      <c r="L130" s="752"/>
      <c r="M130" s="752"/>
      <c r="N130" s="752"/>
      <c r="O130" s="752"/>
      <c r="P130" s="752"/>
      <c r="Q130" s="782"/>
      <c r="R130" s="87"/>
    </row>
    <row r="131" spans="1:18" ht="182.25" customHeight="1">
      <c r="A131" s="803"/>
      <c r="B131" s="212" t="s">
        <v>200</v>
      </c>
      <c r="C131" s="815"/>
      <c r="D131" s="819"/>
      <c r="E131" s="818"/>
      <c r="F131" s="822"/>
      <c r="G131" s="226"/>
      <c r="H131" s="812"/>
      <c r="I131" s="812"/>
      <c r="J131" s="812"/>
      <c r="K131" s="812"/>
      <c r="L131" s="812"/>
      <c r="M131" s="812"/>
      <c r="N131" s="812"/>
      <c r="O131" s="812"/>
      <c r="P131" s="812"/>
      <c r="Q131" s="813"/>
      <c r="R131" s="214"/>
    </row>
    <row r="132" spans="1:18" ht="34.5" customHeight="1">
      <c r="A132" s="802">
        <v>21</v>
      </c>
      <c r="B132" s="204" t="s">
        <v>201</v>
      </c>
      <c r="C132" s="804" t="s">
        <v>186</v>
      </c>
      <c r="D132" s="205" t="s">
        <v>202</v>
      </c>
      <c r="E132" s="806" t="s">
        <v>203</v>
      </c>
      <c r="F132" s="206" t="s">
        <v>49</v>
      </c>
      <c r="G132" s="227"/>
      <c r="H132" s="208"/>
      <c r="I132" s="79"/>
      <c r="J132" s="79"/>
      <c r="K132" s="79"/>
      <c r="L132" s="79"/>
      <c r="M132" s="79"/>
      <c r="N132" s="79"/>
      <c r="O132" s="79"/>
      <c r="P132" s="79"/>
      <c r="Q132" s="217"/>
      <c r="R132" s="228"/>
    </row>
    <row r="133" spans="1:18" ht="34.5" customHeight="1">
      <c r="A133" s="774"/>
      <c r="B133" s="189" t="s">
        <v>204</v>
      </c>
      <c r="C133" s="744"/>
      <c r="D133" s="82"/>
      <c r="E133" s="746"/>
      <c r="F133" s="113" t="s">
        <v>51</v>
      </c>
      <c r="G133" s="114"/>
      <c r="H133" s="87"/>
      <c r="I133" s="86"/>
      <c r="J133" s="87"/>
      <c r="K133" s="86"/>
      <c r="L133" s="87"/>
      <c r="M133" s="86"/>
      <c r="N133" s="87"/>
      <c r="O133" s="86"/>
      <c r="P133" s="87"/>
      <c r="Q133" s="210"/>
      <c r="R133" s="115"/>
    </row>
    <row r="134" spans="1:18" ht="34.5" customHeight="1">
      <c r="A134" s="774"/>
      <c r="B134" s="189" t="s">
        <v>205</v>
      </c>
      <c r="C134" s="744"/>
      <c r="D134" s="90"/>
      <c r="E134" s="746"/>
      <c r="F134" s="116" t="s">
        <v>53</v>
      </c>
      <c r="G134" s="151">
        <f>R134*O4</f>
        <v>2</v>
      </c>
      <c r="H134" s="118"/>
      <c r="I134" s="87"/>
      <c r="J134" s="119"/>
      <c r="K134" s="87"/>
      <c r="L134" s="119"/>
      <c r="M134" s="87"/>
      <c r="N134" s="119"/>
      <c r="O134" s="87"/>
      <c r="P134" s="119"/>
      <c r="Q134" s="125">
        <v>0</v>
      </c>
      <c r="R134" s="211">
        <v>2</v>
      </c>
    </row>
    <row r="135" spans="1:18" ht="34.5" customHeight="1">
      <c r="A135" s="774"/>
      <c r="B135" s="189" t="s">
        <v>206</v>
      </c>
      <c r="C135" s="745"/>
      <c r="D135" s="760" t="s">
        <v>207</v>
      </c>
      <c r="E135" s="758"/>
      <c r="F135" s="762"/>
      <c r="G135" s="114"/>
      <c r="H135" s="763"/>
      <c r="I135" s="764"/>
      <c r="J135" s="764"/>
      <c r="K135" s="764"/>
      <c r="L135" s="764"/>
      <c r="M135" s="764"/>
      <c r="N135" s="764"/>
      <c r="O135" s="764"/>
      <c r="P135" s="764"/>
      <c r="Q135" s="810"/>
      <c r="R135" s="121"/>
    </row>
    <row r="136" spans="1:18" ht="34.5" customHeight="1">
      <c r="A136" s="774"/>
      <c r="B136" s="189" t="s">
        <v>208</v>
      </c>
      <c r="C136" s="745"/>
      <c r="D136" s="760"/>
      <c r="E136" s="758"/>
      <c r="F136" s="762"/>
      <c r="G136" s="114"/>
      <c r="H136" s="751"/>
      <c r="I136" s="752"/>
      <c r="J136" s="752"/>
      <c r="K136" s="752"/>
      <c r="L136" s="752"/>
      <c r="M136" s="752"/>
      <c r="N136" s="752"/>
      <c r="O136" s="752"/>
      <c r="P136" s="752"/>
      <c r="Q136" s="782"/>
      <c r="R136" s="87"/>
    </row>
    <row r="137" spans="1:18" ht="34.5" customHeight="1">
      <c r="A137" s="803"/>
      <c r="B137" s="212" t="s">
        <v>209</v>
      </c>
      <c r="C137" s="805"/>
      <c r="D137" s="808"/>
      <c r="E137" s="807"/>
      <c r="F137" s="823"/>
      <c r="G137" s="229"/>
      <c r="H137" s="811"/>
      <c r="I137" s="812"/>
      <c r="J137" s="812"/>
      <c r="K137" s="812"/>
      <c r="L137" s="812"/>
      <c r="M137" s="812"/>
      <c r="N137" s="812"/>
      <c r="O137" s="812"/>
      <c r="P137" s="812"/>
      <c r="Q137" s="813"/>
      <c r="R137" s="214"/>
    </row>
    <row r="138" spans="1:18" ht="34.5" customHeight="1">
      <c r="A138" s="774">
        <v>22</v>
      </c>
      <c r="B138" s="189" t="s">
        <v>210</v>
      </c>
      <c r="C138" s="744" t="s">
        <v>186</v>
      </c>
      <c r="D138" s="230" t="s">
        <v>211</v>
      </c>
      <c r="E138" s="746" t="s">
        <v>48</v>
      </c>
      <c r="F138" s="231" t="s">
        <v>49</v>
      </c>
      <c r="G138" s="151">
        <f>R138*O4</f>
        <v>0.5</v>
      </c>
      <c r="H138" s="185"/>
      <c r="I138" s="232"/>
      <c r="J138" s="232">
        <v>0</v>
      </c>
      <c r="K138" s="232"/>
      <c r="L138" s="232"/>
      <c r="M138" s="232"/>
      <c r="N138" s="232"/>
      <c r="O138" s="232"/>
      <c r="P138" s="232"/>
      <c r="Q138" s="233"/>
      <c r="R138" s="234">
        <v>0.5</v>
      </c>
    </row>
    <row r="139" spans="1:18" ht="34.5" customHeight="1">
      <c r="A139" s="774"/>
      <c r="B139" s="142" t="s">
        <v>212</v>
      </c>
      <c r="C139" s="744"/>
      <c r="D139" s="82"/>
      <c r="E139" s="796"/>
      <c r="F139" s="235" t="s">
        <v>51</v>
      </c>
      <c r="G139" s="236"/>
      <c r="H139" s="190"/>
      <c r="I139" s="185"/>
      <c r="J139" s="191"/>
      <c r="K139" s="185"/>
      <c r="L139" s="191"/>
      <c r="M139" s="105"/>
      <c r="N139" s="191"/>
      <c r="O139" s="185"/>
      <c r="P139" s="191"/>
      <c r="Q139" s="185"/>
      <c r="R139" s="190"/>
    </row>
    <row r="140" spans="1:18" ht="34.5" customHeight="1">
      <c r="A140" s="774"/>
      <c r="B140" s="189" t="s">
        <v>213</v>
      </c>
      <c r="C140" s="744"/>
      <c r="D140" s="90"/>
      <c r="E140" s="796"/>
      <c r="F140" s="116" t="s">
        <v>53</v>
      </c>
      <c r="G140" s="114"/>
      <c r="H140" s="185"/>
      <c r="I140" s="192"/>
      <c r="J140" s="185"/>
      <c r="K140" s="192"/>
      <c r="L140" s="185"/>
      <c r="M140" s="192"/>
      <c r="N140" s="185"/>
      <c r="O140" s="192"/>
      <c r="P140" s="185"/>
      <c r="Q140" s="193"/>
      <c r="R140" s="194"/>
    </row>
    <row r="141" spans="1:18" ht="34.5" customHeight="1">
      <c r="A141" s="774"/>
      <c r="B141" s="189" t="s">
        <v>214</v>
      </c>
      <c r="C141" s="744"/>
      <c r="D141" s="826" t="s">
        <v>215</v>
      </c>
      <c r="E141" s="796"/>
      <c r="F141" s="791"/>
      <c r="G141" s="183"/>
      <c r="H141" s="799"/>
      <c r="I141" s="800"/>
      <c r="J141" s="800"/>
      <c r="K141" s="800"/>
      <c r="L141" s="800"/>
      <c r="M141" s="800"/>
      <c r="N141" s="800"/>
      <c r="O141" s="800"/>
      <c r="P141" s="800"/>
      <c r="Q141" s="800"/>
      <c r="R141" s="198"/>
    </row>
    <row r="142" spans="1:18" ht="34.5" customHeight="1">
      <c r="A142" s="774"/>
      <c r="B142" s="189" t="s">
        <v>216</v>
      </c>
      <c r="C142" s="744"/>
      <c r="D142" s="827"/>
      <c r="E142" s="796"/>
      <c r="F142" s="781"/>
      <c r="G142" s="137"/>
      <c r="H142" s="828"/>
      <c r="I142" s="828"/>
      <c r="J142" s="828"/>
      <c r="K142" s="828"/>
      <c r="L142" s="828"/>
      <c r="M142" s="828"/>
      <c r="N142" s="828"/>
      <c r="O142" s="828"/>
      <c r="P142" s="828"/>
      <c r="Q142" s="829"/>
      <c r="R142" s="238"/>
    </row>
    <row r="143" spans="1:18" ht="34.5" customHeight="1">
      <c r="A143" s="824"/>
      <c r="B143" s="189"/>
      <c r="C143" s="755" t="s">
        <v>186</v>
      </c>
      <c r="D143" s="107" t="s">
        <v>217</v>
      </c>
      <c r="E143" s="757" t="s">
        <v>48</v>
      </c>
      <c r="F143" s="239"/>
      <c r="G143" s="151">
        <f>R143*O4</f>
        <v>0.3</v>
      </c>
      <c r="H143" s="240"/>
      <c r="I143" s="186"/>
      <c r="J143" s="186">
        <v>0</v>
      </c>
      <c r="K143" s="186"/>
      <c r="L143" s="186"/>
      <c r="M143" s="186"/>
      <c r="N143" s="186"/>
      <c r="O143" s="186"/>
      <c r="P143" s="186"/>
      <c r="Q143" s="187"/>
      <c r="R143" s="240">
        <v>0.3</v>
      </c>
    </row>
    <row r="144" spans="1:18" ht="34.5" customHeight="1">
      <c r="A144" s="824"/>
      <c r="B144" s="142"/>
      <c r="C144" s="744"/>
      <c r="D144" s="82"/>
      <c r="E144" s="796"/>
      <c r="F144" s="235" t="s">
        <v>51</v>
      </c>
      <c r="G144" s="114"/>
      <c r="H144" s="185"/>
      <c r="I144" s="191"/>
      <c r="J144" s="185"/>
      <c r="K144" s="191"/>
      <c r="L144" s="185"/>
      <c r="M144" s="241"/>
      <c r="N144" s="185"/>
      <c r="O144" s="191"/>
      <c r="P144" s="185"/>
      <c r="Q144" s="242"/>
      <c r="R144" s="243"/>
    </row>
    <row r="145" spans="1:18" ht="34.5" customHeight="1">
      <c r="A145" s="824"/>
      <c r="B145" s="189"/>
      <c r="C145" s="744"/>
      <c r="D145" s="90"/>
      <c r="E145" s="796"/>
      <c r="F145" s="116" t="s">
        <v>53</v>
      </c>
      <c r="G145" s="117"/>
      <c r="H145" s="244"/>
      <c r="I145" s="185"/>
      <c r="J145" s="192"/>
      <c r="K145" s="185"/>
      <c r="L145" s="192"/>
      <c r="M145" s="185"/>
      <c r="N145" s="192"/>
      <c r="O145" s="185"/>
      <c r="P145" s="192"/>
      <c r="Q145" s="185"/>
      <c r="R145" s="244"/>
    </row>
    <row r="146" spans="1:18" ht="34.5" customHeight="1">
      <c r="A146" s="824"/>
      <c r="B146" s="189"/>
      <c r="C146" s="744"/>
      <c r="D146" s="826" t="s">
        <v>215</v>
      </c>
      <c r="E146" s="796"/>
      <c r="F146" s="791"/>
      <c r="G146" s="183"/>
      <c r="H146" s="799"/>
      <c r="I146" s="800"/>
      <c r="J146" s="800"/>
      <c r="K146" s="800"/>
      <c r="L146" s="800"/>
      <c r="M146" s="800"/>
      <c r="N146" s="800"/>
      <c r="O146" s="800"/>
      <c r="P146" s="800"/>
      <c r="Q146" s="800"/>
      <c r="R146" s="198"/>
    </row>
    <row r="147" spans="1:18" ht="34.5" customHeight="1">
      <c r="A147" s="824"/>
      <c r="B147" s="189"/>
      <c r="C147" s="744"/>
      <c r="D147" s="827"/>
      <c r="E147" s="796"/>
      <c r="F147" s="781"/>
      <c r="G147" s="137"/>
      <c r="H147" s="828"/>
      <c r="I147" s="828"/>
      <c r="J147" s="828"/>
      <c r="K147" s="828"/>
      <c r="L147" s="828"/>
      <c r="M147" s="828"/>
      <c r="N147" s="828"/>
      <c r="O147" s="828"/>
      <c r="P147" s="828"/>
      <c r="Q147" s="829"/>
      <c r="R147" s="238"/>
    </row>
    <row r="148" spans="1:18" ht="34.5" customHeight="1">
      <c r="A148" s="824"/>
      <c r="B148" s="189"/>
      <c r="C148" s="755" t="s">
        <v>186</v>
      </c>
      <c r="D148" s="107" t="s">
        <v>218</v>
      </c>
      <c r="E148" s="757" t="s">
        <v>48</v>
      </c>
      <c r="F148" s="239"/>
      <c r="G148" s="151">
        <f>R148*O4</f>
        <v>0.2</v>
      </c>
      <c r="H148" s="240"/>
      <c r="I148" s="186"/>
      <c r="J148" s="186">
        <v>0</v>
      </c>
      <c r="K148" s="186"/>
      <c r="L148" s="186"/>
      <c r="M148" s="186"/>
      <c r="N148" s="186"/>
      <c r="O148" s="186"/>
      <c r="P148" s="186"/>
      <c r="Q148" s="187"/>
      <c r="R148" s="240">
        <v>0.2</v>
      </c>
    </row>
    <row r="149" spans="1:18" ht="34.5" customHeight="1">
      <c r="A149" s="824"/>
      <c r="B149" s="142"/>
      <c r="C149" s="744"/>
      <c r="D149" s="82"/>
      <c r="E149" s="796"/>
      <c r="F149" s="235" t="s">
        <v>51</v>
      </c>
      <c r="G149" s="114"/>
      <c r="H149" s="185"/>
      <c r="I149" s="191"/>
      <c r="J149" s="185"/>
      <c r="K149" s="191"/>
      <c r="L149" s="185"/>
      <c r="M149" s="241"/>
      <c r="N149" s="185"/>
      <c r="O149" s="191"/>
      <c r="P149" s="185"/>
      <c r="Q149" s="242"/>
      <c r="R149" s="243"/>
    </row>
    <row r="150" spans="1:18" ht="34.5" customHeight="1">
      <c r="A150" s="824"/>
      <c r="B150" s="189"/>
      <c r="C150" s="744"/>
      <c r="D150" s="90"/>
      <c r="E150" s="796"/>
      <c r="F150" s="116" t="s">
        <v>53</v>
      </c>
      <c r="G150" s="117"/>
      <c r="H150" s="244"/>
      <c r="I150" s="185"/>
      <c r="J150" s="192"/>
      <c r="K150" s="185"/>
      <c r="L150" s="192"/>
      <c r="M150" s="185"/>
      <c r="N150" s="192"/>
      <c r="O150" s="185"/>
      <c r="P150" s="192"/>
      <c r="Q150" s="185"/>
      <c r="R150" s="244"/>
    </row>
    <row r="151" spans="1:18" ht="34.5" customHeight="1">
      <c r="A151" s="824"/>
      <c r="B151" s="189"/>
      <c r="C151" s="744"/>
      <c r="D151" s="826" t="s">
        <v>215</v>
      </c>
      <c r="E151" s="796"/>
      <c r="F151" s="791"/>
      <c r="G151" s="183"/>
      <c r="H151" s="799"/>
      <c r="I151" s="800"/>
      <c r="J151" s="800"/>
      <c r="K151" s="800"/>
      <c r="L151" s="800"/>
      <c r="M151" s="800"/>
      <c r="N151" s="800"/>
      <c r="O151" s="800"/>
      <c r="P151" s="800"/>
      <c r="Q151" s="800"/>
      <c r="R151" s="198"/>
    </row>
    <row r="152" spans="1:18" ht="34.5" customHeight="1">
      <c r="A152" s="824"/>
      <c r="B152" s="189"/>
      <c r="C152" s="744"/>
      <c r="D152" s="827"/>
      <c r="E152" s="796"/>
      <c r="F152" s="781"/>
      <c r="G152" s="137"/>
      <c r="H152" s="828"/>
      <c r="I152" s="828"/>
      <c r="J152" s="828"/>
      <c r="K152" s="828"/>
      <c r="L152" s="828"/>
      <c r="M152" s="828"/>
      <c r="N152" s="828"/>
      <c r="O152" s="828"/>
      <c r="P152" s="828"/>
      <c r="Q152" s="829"/>
      <c r="R152" s="238"/>
    </row>
    <row r="153" spans="1:18" ht="34.5" customHeight="1">
      <c r="A153" s="824"/>
      <c r="B153" s="189"/>
      <c r="C153" s="755" t="s">
        <v>186</v>
      </c>
      <c r="D153" s="107" t="s">
        <v>219</v>
      </c>
      <c r="E153" s="757" t="s">
        <v>48</v>
      </c>
      <c r="F153" s="239"/>
      <c r="G153" s="151">
        <f>R153*O4</f>
        <v>0.3</v>
      </c>
      <c r="H153" s="240"/>
      <c r="I153" s="186"/>
      <c r="J153" s="186">
        <v>0</v>
      </c>
      <c r="K153" s="186"/>
      <c r="L153" s="186"/>
      <c r="M153" s="186"/>
      <c r="N153" s="186"/>
      <c r="O153" s="186"/>
      <c r="P153" s="186"/>
      <c r="Q153" s="187"/>
      <c r="R153" s="240">
        <v>0.3</v>
      </c>
    </row>
    <row r="154" spans="1:18" ht="34.5" customHeight="1">
      <c r="A154" s="824"/>
      <c r="B154" s="142"/>
      <c r="C154" s="744"/>
      <c r="D154" s="82"/>
      <c r="E154" s="796"/>
      <c r="F154" s="235" t="s">
        <v>51</v>
      </c>
      <c r="G154" s="114"/>
      <c r="H154" s="185"/>
      <c r="I154" s="191"/>
      <c r="J154" s="185"/>
      <c r="K154" s="191"/>
      <c r="L154" s="185"/>
      <c r="M154" s="241"/>
      <c r="N154" s="185"/>
      <c r="O154" s="191"/>
      <c r="P154" s="185"/>
      <c r="Q154" s="242"/>
      <c r="R154" s="243"/>
    </row>
    <row r="155" spans="1:18" ht="34.5" customHeight="1">
      <c r="A155" s="824"/>
      <c r="B155" s="189"/>
      <c r="C155" s="744"/>
      <c r="D155" s="90"/>
      <c r="E155" s="796"/>
      <c r="F155" s="116" t="s">
        <v>53</v>
      </c>
      <c r="G155" s="117"/>
      <c r="H155" s="244"/>
      <c r="I155" s="185"/>
      <c r="J155" s="192"/>
      <c r="K155" s="185"/>
      <c r="L155" s="192"/>
      <c r="M155" s="185"/>
      <c r="N155" s="192"/>
      <c r="O155" s="185"/>
      <c r="P155" s="192"/>
      <c r="Q155" s="185"/>
      <c r="R155" s="244"/>
    </row>
    <row r="156" spans="1:18" ht="34.5" customHeight="1">
      <c r="A156" s="824"/>
      <c r="B156" s="189"/>
      <c r="C156" s="744"/>
      <c r="D156" s="826" t="s">
        <v>215</v>
      </c>
      <c r="E156" s="796"/>
      <c r="F156" s="791"/>
      <c r="G156" s="183"/>
      <c r="H156" s="799"/>
      <c r="I156" s="800"/>
      <c r="J156" s="800"/>
      <c r="K156" s="800"/>
      <c r="L156" s="800"/>
      <c r="M156" s="800"/>
      <c r="N156" s="800"/>
      <c r="O156" s="800"/>
      <c r="P156" s="800"/>
      <c r="Q156" s="800"/>
      <c r="R156" s="198"/>
    </row>
    <row r="157" spans="1:18" ht="34.5" customHeight="1">
      <c r="A157" s="825"/>
      <c r="B157" s="202"/>
      <c r="C157" s="744"/>
      <c r="D157" s="827"/>
      <c r="E157" s="796"/>
      <c r="F157" s="781"/>
      <c r="G157" s="137"/>
      <c r="H157" s="828"/>
      <c r="I157" s="828"/>
      <c r="J157" s="828"/>
      <c r="K157" s="828"/>
      <c r="L157" s="828"/>
      <c r="M157" s="828"/>
      <c r="N157" s="828"/>
      <c r="O157" s="828"/>
      <c r="P157" s="828"/>
      <c r="Q157" s="829"/>
      <c r="R157" s="238"/>
    </row>
    <row r="158" spans="1:18" ht="34.5" customHeight="1">
      <c r="A158" s="773">
        <v>23</v>
      </c>
      <c r="B158" s="141" t="s">
        <v>220</v>
      </c>
      <c r="C158" s="755" t="s">
        <v>221</v>
      </c>
      <c r="D158" s="107"/>
      <c r="E158" s="757" t="s">
        <v>99</v>
      </c>
      <c r="F158" s="108" t="s">
        <v>49</v>
      </c>
      <c r="G158" s="114"/>
      <c r="H158" s="109"/>
      <c r="I158" s="110"/>
      <c r="J158" s="110"/>
      <c r="K158" s="110"/>
      <c r="L158" s="110"/>
      <c r="M158" s="110"/>
      <c r="N158" s="110"/>
      <c r="O158" s="110"/>
      <c r="P158" s="110"/>
      <c r="Q158" s="111"/>
      <c r="R158" s="109"/>
    </row>
    <row r="159" spans="1:18" ht="34.5" customHeight="1">
      <c r="A159" s="774"/>
      <c r="B159" s="159" t="s">
        <v>222</v>
      </c>
      <c r="C159" s="744"/>
      <c r="D159" s="82"/>
      <c r="E159" s="796"/>
      <c r="F159" s="113" t="s">
        <v>51</v>
      </c>
      <c r="G159" s="114"/>
      <c r="H159" s="87"/>
      <c r="I159" s="86"/>
      <c r="J159" s="87"/>
      <c r="K159" s="86"/>
      <c r="L159" s="87"/>
      <c r="M159" s="86"/>
      <c r="N159" s="87"/>
      <c r="O159" s="86"/>
      <c r="P159" s="87"/>
      <c r="Q159" s="88"/>
      <c r="R159" s="115"/>
    </row>
    <row r="160" spans="1:18" ht="34.5" customHeight="1">
      <c r="A160" s="774"/>
      <c r="B160" s="159" t="s">
        <v>223</v>
      </c>
      <c r="C160" s="744"/>
      <c r="D160" s="90"/>
      <c r="E160" s="796"/>
      <c r="F160" s="116" t="s">
        <v>53</v>
      </c>
      <c r="G160" s="151">
        <f>R160*O4</f>
        <v>1.8</v>
      </c>
      <c r="H160" s="118"/>
      <c r="I160" s="87"/>
      <c r="J160" s="119"/>
      <c r="K160" s="87"/>
      <c r="L160" s="119"/>
      <c r="M160" s="87"/>
      <c r="N160" s="119"/>
      <c r="O160" s="87"/>
      <c r="P160" s="119"/>
      <c r="Q160" s="87">
        <v>1.8</v>
      </c>
      <c r="R160" s="118">
        <v>1.8</v>
      </c>
    </row>
    <row r="161" spans="1:18" ht="34.5" customHeight="1">
      <c r="A161" s="774"/>
      <c r="B161" s="189" t="s">
        <v>224</v>
      </c>
      <c r="C161" s="745"/>
      <c r="D161" s="793" t="s">
        <v>225</v>
      </c>
      <c r="E161" s="830"/>
      <c r="F161" s="832"/>
      <c r="G161" s="245"/>
      <c r="H161" s="763"/>
      <c r="I161" s="764"/>
      <c r="J161" s="764"/>
      <c r="K161" s="764"/>
      <c r="L161" s="764"/>
      <c r="M161" s="764"/>
      <c r="N161" s="764"/>
      <c r="O161" s="764"/>
      <c r="P161" s="764"/>
      <c r="Q161" s="764"/>
      <c r="R161" s="120"/>
    </row>
    <row r="162" spans="1:18" ht="34.5" customHeight="1">
      <c r="A162" s="774"/>
      <c r="B162" s="189" t="s">
        <v>226</v>
      </c>
      <c r="C162" s="745"/>
      <c r="D162" s="793"/>
      <c r="E162" s="830"/>
      <c r="F162" s="833"/>
      <c r="G162" s="246"/>
      <c r="H162" s="770"/>
      <c r="I162" s="769"/>
      <c r="J162" s="769"/>
      <c r="K162" s="769"/>
      <c r="L162" s="769"/>
      <c r="M162" s="769"/>
      <c r="N162" s="769"/>
      <c r="O162" s="769"/>
      <c r="P162" s="769"/>
      <c r="Q162" s="769"/>
      <c r="R162" s="138"/>
    </row>
    <row r="163" spans="1:18" ht="34.5" customHeight="1">
      <c r="A163" s="775"/>
      <c r="B163" s="202" t="s">
        <v>227</v>
      </c>
      <c r="C163" s="756"/>
      <c r="D163" s="793"/>
      <c r="E163" s="831"/>
      <c r="F163" s="833"/>
      <c r="G163" s="246"/>
      <c r="H163" s="771"/>
      <c r="I163" s="769"/>
      <c r="J163" s="769"/>
      <c r="K163" s="769"/>
      <c r="L163" s="769"/>
      <c r="M163" s="769"/>
      <c r="N163" s="769"/>
      <c r="O163" s="769"/>
      <c r="P163" s="769"/>
      <c r="Q163" s="769"/>
      <c r="R163" s="139"/>
    </row>
    <row r="164" spans="1:18" ht="34.5" customHeight="1">
      <c r="A164" s="834">
        <v>24</v>
      </c>
      <c r="B164" s="837" t="s">
        <v>228</v>
      </c>
      <c r="C164" s="744" t="s">
        <v>160</v>
      </c>
      <c r="D164" s="73" t="s">
        <v>229</v>
      </c>
      <c r="E164" s="796" t="s">
        <v>48</v>
      </c>
      <c r="F164" s="124" t="s">
        <v>49</v>
      </c>
      <c r="G164" s="151">
        <f>R164*O4</f>
        <v>0.5</v>
      </c>
      <c r="H164" s="87">
        <v>0</v>
      </c>
      <c r="I164" s="110"/>
      <c r="J164" s="110"/>
      <c r="K164" s="110"/>
      <c r="L164" s="110"/>
      <c r="M164" s="110"/>
      <c r="N164" s="110"/>
      <c r="O164" s="110"/>
      <c r="P164" s="110"/>
      <c r="Q164" s="111"/>
      <c r="R164" s="126">
        <v>0.5</v>
      </c>
    </row>
    <row r="165" spans="1:18" ht="34.5" customHeight="1">
      <c r="A165" s="835"/>
      <c r="B165" s="838"/>
      <c r="C165" s="840"/>
      <c r="D165" s="88"/>
      <c r="E165" s="830"/>
      <c r="F165" s="108" t="s">
        <v>51</v>
      </c>
      <c r="G165" s="114"/>
      <c r="H165" s="128"/>
      <c r="I165" s="87"/>
      <c r="J165" s="86"/>
      <c r="K165" s="87"/>
      <c r="L165" s="86"/>
      <c r="M165" s="87"/>
      <c r="N165" s="86"/>
      <c r="O165" s="87"/>
      <c r="P165" s="86"/>
      <c r="Q165" s="87"/>
      <c r="R165" s="128"/>
    </row>
    <row r="166" spans="1:18" ht="34.5" customHeight="1">
      <c r="A166" s="835"/>
      <c r="B166" s="838"/>
      <c r="C166" s="744"/>
      <c r="D166" s="90"/>
      <c r="E166" s="796"/>
      <c r="F166" s="116" t="s">
        <v>53</v>
      </c>
      <c r="G166" s="114"/>
      <c r="H166" s="87"/>
      <c r="I166" s="119"/>
      <c r="J166" s="87"/>
      <c r="K166" s="119"/>
      <c r="L166" s="87"/>
      <c r="M166" s="119"/>
      <c r="N166" s="87"/>
      <c r="O166" s="119"/>
      <c r="P166" s="87"/>
      <c r="Q166" s="130"/>
      <c r="R166" s="131"/>
    </row>
    <row r="167" spans="1:18" ht="32.25">
      <c r="A167" s="836"/>
      <c r="B167" s="839"/>
      <c r="C167" s="744"/>
      <c r="D167" s="132"/>
      <c r="E167" s="796"/>
      <c r="F167" s="153"/>
      <c r="G167" s="154"/>
      <c r="H167" s="784"/>
      <c r="I167" s="785"/>
      <c r="J167" s="785"/>
      <c r="K167" s="785"/>
      <c r="L167" s="785"/>
      <c r="M167" s="785"/>
      <c r="N167" s="785"/>
      <c r="O167" s="785"/>
      <c r="P167" s="785"/>
      <c r="Q167" s="785"/>
      <c r="R167" s="155"/>
    </row>
    <row r="168" spans="1:18" ht="34.5" customHeight="1">
      <c r="A168" s="834">
        <v>25</v>
      </c>
      <c r="B168" s="837" t="s">
        <v>230</v>
      </c>
      <c r="C168" s="755" t="s">
        <v>160</v>
      </c>
      <c r="D168" s="107" t="s">
        <v>231</v>
      </c>
      <c r="E168" s="841" t="s">
        <v>48</v>
      </c>
      <c r="F168" s="108" t="s">
        <v>49</v>
      </c>
      <c r="G168" s="151">
        <f>R168*O4</f>
        <v>0.8</v>
      </c>
      <c r="H168" s="109">
        <v>0</v>
      </c>
      <c r="I168" s="87"/>
      <c r="J168" s="110"/>
      <c r="K168" s="87"/>
      <c r="L168" s="110"/>
      <c r="M168" s="87"/>
      <c r="N168" s="110"/>
      <c r="O168" s="87"/>
      <c r="P168" s="110"/>
      <c r="Q168" s="87"/>
      <c r="R168" s="109">
        <v>0.8</v>
      </c>
    </row>
    <row r="169" spans="1:18" ht="34.5" customHeight="1">
      <c r="A169" s="835"/>
      <c r="B169" s="838"/>
      <c r="C169" s="840"/>
      <c r="D169" s="88"/>
      <c r="E169" s="830"/>
      <c r="F169" s="113" t="s">
        <v>51</v>
      </c>
      <c r="G169" s="114"/>
      <c r="H169" s="87"/>
      <c r="I169" s="86"/>
      <c r="J169" s="87"/>
      <c r="K169" s="86"/>
      <c r="L169" s="87"/>
      <c r="M169" s="86"/>
      <c r="N169" s="87"/>
      <c r="O169" s="86"/>
      <c r="P169" s="87"/>
      <c r="Q169" s="88"/>
      <c r="R169" s="115"/>
    </row>
    <row r="170" spans="1:18" ht="34.5" customHeight="1">
      <c r="A170" s="835"/>
      <c r="B170" s="838"/>
      <c r="C170" s="744"/>
      <c r="D170" s="90"/>
      <c r="E170" s="796"/>
      <c r="F170" s="116" t="s">
        <v>53</v>
      </c>
      <c r="G170" s="117"/>
      <c r="H170" s="118"/>
      <c r="I170" s="87"/>
      <c r="J170" s="119"/>
      <c r="K170" s="87"/>
      <c r="L170" s="119"/>
      <c r="M170" s="87"/>
      <c r="N170" s="119"/>
      <c r="O170" s="87"/>
      <c r="P170" s="119"/>
      <c r="Q170" s="87"/>
      <c r="R170" s="118"/>
    </row>
    <row r="171" spans="1:18" ht="32.25">
      <c r="A171" s="836"/>
      <c r="B171" s="839"/>
      <c r="C171" s="744"/>
      <c r="D171" s="132"/>
      <c r="E171" s="796"/>
      <c r="F171" s="153"/>
      <c r="G171" s="154"/>
      <c r="H171" s="784"/>
      <c r="I171" s="785"/>
      <c r="J171" s="785"/>
      <c r="K171" s="785"/>
      <c r="L171" s="785"/>
      <c r="M171" s="785"/>
      <c r="N171" s="785"/>
      <c r="O171" s="785"/>
      <c r="P171" s="785"/>
      <c r="Q171" s="785"/>
      <c r="R171" s="155"/>
    </row>
    <row r="172" spans="1:18" ht="34.5" customHeight="1">
      <c r="A172" s="741">
        <v>26</v>
      </c>
      <c r="B172" s="842" t="s">
        <v>232</v>
      </c>
      <c r="C172" s="755" t="s">
        <v>233</v>
      </c>
      <c r="D172" s="107" t="s">
        <v>229</v>
      </c>
      <c r="E172" s="841" t="s">
        <v>48</v>
      </c>
      <c r="F172" s="108" t="s">
        <v>49</v>
      </c>
      <c r="G172" s="151">
        <f>R172*O4</f>
        <v>0.2</v>
      </c>
      <c r="H172" s="109">
        <v>0</v>
      </c>
      <c r="I172" s="87"/>
      <c r="J172" s="110"/>
      <c r="K172" s="87"/>
      <c r="L172" s="110"/>
      <c r="M172" s="87"/>
      <c r="N172" s="110"/>
      <c r="O172" s="87"/>
      <c r="P172" s="110"/>
      <c r="Q172" s="87"/>
      <c r="R172" s="109">
        <v>0.2</v>
      </c>
    </row>
    <row r="173" spans="1:18" ht="34.5" customHeight="1">
      <c r="A173" s="742"/>
      <c r="B173" s="843"/>
      <c r="C173" s="840"/>
      <c r="D173" s="88"/>
      <c r="E173" s="830"/>
      <c r="F173" s="113" t="s">
        <v>51</v>
      </c>
      <c r="G173" s="114"/>
      <c r="H173" s="87"/>
      <c r="I173" s="86"/>
      <c r="J173" s="87"/>
      <c r="K173" s="86"/>
      <c r="L173" s="87"/>
      <c r="M173" s="86"/>
      <c r="N173" s="87"/>
      <c r="O173" s="86"/>
      <c r="P173" s="87"/>
      <c r="Q173" s="88"/>
      <c r="R173" s="115"/>
    </row>
    <row r="174" spans="1:18" ht="34.5" customHeight="1">
      <c r="A174" s="742"/>
      <c r="B174" s="843"/>
      <c r="C174" s="744"/>
      <c r="D174" s="90"/>
      <c r="E174" s="796"/>
      <c r="F174" s="116" t="s">
        <v>53</v>
      </c>
      <c r="G174" s="117"/>
      <c r="H174" s="118"/>
      <c r="I174" s="87"/>
      <c r="J174" s="119"/>
      <c r="K174" s="87"/>
      <c r="L174" s="119"/>
      <c r="M174" s="87"/>
      <c r="N174" s="119"/>
      <c r="O174" s="87"/>
      <c r="P174" s="119"/>
      <c r="Q174" s="87"/>
      <c r="R174" s="118"/>
    </row>
    <row r="175" spans="1:18" ht="34.5" customHeight="1">
      <c r="A175" s="742"/>
      <c r="B175" s="843"/>
      <c r="C175" s="744"/>
      <c r="D175" s="132"/>
      <c r="E175" s="796"/>
      <c r="F175" s="153"/>
      <c r="G175" s="154"/>
      <c r="H175" s="784"/>
      <c r="I175" s="785"/>
      <c r="J175" s="785"/>
      <c r="K175" s="785"/>
      <c r="L175" s="785"/>
      <c r="M175" s="785"/>
      <c r="N175" s="785"/>
      <c r="O175" s="785"/>
      <c r="P175" s="785"/>
      <c r="Q175" s="785"/>
      <c r="R175" s="155"/>
    </row>
    <row r="176" spans="1:18" ht="34.5" customHeight="1">
      <c r="A176" s="824"/>
      <c r="B176" s="843"/>
      <c r="C176" s="755" t="s">
        <v>233</v>
      </c>
      <c r="D176" s="107" t="s">
        <v>234</v>
      </c>
      <c r="E176" s="841" t="s">
        <v>48</v>
      </c>
      <c r="F176" s="108" t="s">
        <v>49</v>
      </c>
      <c r="G176" s="151">
        <f>R176*O4</f>
        <v>0.5</v>
      </c>
      <c r="H176" s="109">
        <v>0</v>
      </c>
      <c r="I176" s="87"/>
      <c r="J176" s="110"/>
      <c r="K176" s="87"/>
      <c r="L176" s="110"/>
      <c r="M176" s="87"/>
      <c r="N176" s="110"/>
      <c r="O176" s="87"/>
      <c r="P176" s="110"/>
      <c r="Q176" s="87"/>
      <c r="R176" s="109">
        <v>0.5</v>
      </c>
    </row>
    <row r="177" spans="1:18" ht="34.5" customHeight="1">
      <c r="A177" s="824"/>
      <c r="B177" s="843"/>
      <c r="C177" s="840"/>
      <c r="D177" s="88"/>
      <c r="E177" s="830"/>
      <c r="F177" s="113" t="s">
        <v>51</v>
      </c>
      <c r="G177" s="114"/>
      <c r="H177" s="87"/>
      <c r="I177" s="86"/>
      <c r="J177" s="87"/>
      <c r="K177" s="86"/>
      <c r="L177" s="87"/>
      <c r="M177" s="86"/>
      <c r="N177" s="87"/>
      <c r="O177" s="86"/>
      <c r="P177" s="87"/>
      <c r="Q177" s="88"/>
      <c r="R177" s="115"/>
    </row>
    <row r="178" spans="1:18" ht="34.5" customHeight="1">
      <c r="A178" s="824"/>
      <c r="B178" s="843"/>
      <c r="C178" s="744"/>
      <c r="D178" s="90"/>
      <c r="E178" s="796"/>
      <c r="F178" s="116" t="s">
        <v>53</v>
      </c>
      <c r="G178" s="117"/>
      <c r="H178" s="118"/>
      <c r="I178" s="87"/>
      <c r="J178" s="119"/>
      <c r="K178" s="87"/>
      <c r="L178" s="119"/>
      <c r="M178" s="87"/>
      <c r="N178" s="119"/>
      <c r="O178" s="87"/>
      <c r="P178" s="119"/>
      <c r="Q178" s="87"/>
      <c r="R178" s="118"/>
    </row>
    <row r="179" spans="1:18" ht="34.5" customHeight="1">
      <c r="A179" s="824"/>
      <c r="B179" s="843"/>
      <c r="C179" s="744"/>
      <c r="D179" s="132"/>
      <c r="E179" s="796"/>
      <c r="F179" s="153"/>
      <c r="G179" s="154"/>
      <c r="H179" s="784"/>
      <c r="I179" s="785"/>
      <c r="J179" s="785"/>
      <c r="K179" s="785"/>
      <c r="L179" s="785"/>
      <c r="M179" s="785"/>
      <c r="N179" s="785"/>
      <c r="O179" s="785"/>
      <c r="P179" s="785"/>
      <c r="Q179" s="785"/>
      <c r="R179" s="155"/>
    </row>
    <row r="180" spans="1:18" ht="34.5" customHeight="1">
      <c r="A180" s="824"/>
      <c r="B180" s="843"/>
      <c r="C180" s="755" t="s">
        <v>233</v>
      </c>
      <c r="D180" s="107" t="s">
        <v>235</v>
      </c>
      <c r="E180" s="841" t="s">
        <v>48</v>
      </c>
      <c r="F180" s="108" t="s">
        <v>49</v>
      </c>
      <c r="G180" s="151">
        <f>R180*O4</f>
        <v>0.4</v>
      </c>
      <c r="H180" s="109">
        <v>0</v>
      </c>
      <c r="I180" s="87"/>
      <c r="J180" s="110"/>
      <c r="K180" s="87"/>
      <c r="L180" s="110"/>
      <c r="M180" s="87"/>
      <c r="N180" s="110"/>
      <c r="O180" s="87"/>
      <c r="P180" s="110"/>
      <c r="Q180" s="87"/>
      <c r="R180" s="109">
        <v>0.4</v>
      </c>
    </row>
    <row r="181" spans="1:18" ht="34.5" customHeight="1">
      <c r="A181" s="824"/>
      <c r="B181" s="843"/>
      <c r="C181" s="840"/>
      <c r="D181" s="88"/>
      <c r="E181" s="830"/>
      <c r="F181" s="113" t="s">
        <v>51</v>
      </c>
      <c r="G181" s="114"/>
      <c r="H181" s="87"/>
      <c r="I181" s="86"/>
      <c r="J181" s="87"/>
      <c r="K181" s="86"/>
      <c r="L181" s="87"/>
      <c r="M181" s="86"/>
      <c r="N181" s="87"/>
      <c r="O181" s="86"/>
      <c r="P181" s="87"/>
      <c r="Q181" s="88"/>
      <c r="R181" s="115"/>
    </row>
    <row r="182" spans="1:18" ht="34.5" customHeight="1">
      <c r="A182" s="824"/>
      <c r="B182" s="843"/>
      <c r="C182" s="744"/>
      <c r="D182" s="90"/>
      <c r="E182" s="796"/>
      <c r="F182" s="116" t="s">
        <v>53</v>
      </c>
      <c r="G182" s="117"/>
      <c r="H182" s="118"/>
      <c r="I182" s="87"/>
      <c r="J182" s="119"/>
      <c r="K182" s="87"/>
      <c r="L182" s="119"/>
      <c r="M182" s="87"/>
      <c r="N182" s="119"/>
      <c r="O182" s="87"/>
      <c r="P182" s="119"/>
      <c r="Q182" s="87"/>
      <c r="R182" s="118"/>
    </row>
    <row r="183" spans="1:18" ht="34.5" customHeight="1">
      <c r="A183" s="824"/>
      <c r="B183" s="843"/>
      <c r="C183" s="744"/>
      <c r="D183" s="132"/>
      <c r="E183" s="796"/>
      <c r="F183" s="153"/>
      <c r="G183" s="154"/>
      <c r="H183" s="784"/>
      <c r="I183" s="785"/>
      <c r="J183" s="785"/>
      <c r="K183" s="785"/>
      <c r="L183" s="785"/>
      <c r="M183" s="785"/>
      <c r="N183" s="785"/>
      <c r="O183" s="785"/>
      <c r="P183" s="785"/>
      <c r="Q183" s="785"/>
      <c r="R183" s="155"/>
    </row>
    <row r="184" spans="1:18" ht="34.5" customHeight="1">
      <c r="A184" s="824"/>
      <c r="B184" s="843"/>
      <c r="C184" s="755" t="s">
        <v>233</v>
      </c>
      <c r="D184" s="107" t="s">
        <v>194</v>
      </c>
      <c r="E184" s="841" t="s">
        <v>48</v>
      </c>
      <c r="F184" s="108" t="s">
        <v>49</v>
      </c>
      <c r="G184" s="151">
        <f>R184*O4</f>
        <v>0.36</v>
      </c>
      <c r="H184" s="109">
        <v>0</v>
      </c>
      <c r="I184" s="87"/>
      <c r="J184" s="110"/>
      <c r="K184" s="87"/>
      <c r="L184" s="110"/>
      <c r="M184" s="87"/>
      <c r="N184" s="110"/>
      <c r="O184" s="87"/>
      <c r="P184" s="110"/>
      <c r="Q184" s="87"/>
      <c r="R184" s="109">
        <v>0.36</v>
      </c>
    </row>
    <row r="185" spans="1:18" ht="34.5" customHeight="1">
      <c r="A185" s="824"/>
      <c r="B185" s="843"/>
      <c r="C185" s="840"/>
      <c r="D185" s="88"/>
      <c r="E185" s="830"/>
      <c r="F185" s="113" t="s">
        <v>51</v>
      </c>
      <c r="G185" s="114"/>
      <c r="H185" s="87"/>
      <c r="I185" s="86"/>
      <c r="J185" s="87"/>
      <c r="K185" s="86"/>
      <c r="L185" s="87"/>
      <c r="M185" s="86"/>
      <c r="N185" s="87"/>
      <c r="O185" s="86"/>
      <c r="P185" s="87"/>
      <c r="Q185" s="88"/>
      <c r="R185" s="115"/>
    </row>
    <row r="186" spans="1:18" ht="34.5" customHeight="1">
      <c r="A186" s="824"/>
      <c r="B186" s="843"/>
      <c r="C186" s="744"/>
      <c r="D186" s="90"/>
      <c r="E186" s="796"/>
      <c r="F186" s="116" t="s">
        <v>53</v>
      </c>
      <c r="G186" s="117"/>
      <c r="H186" s="118"/>
      <c r="I186" s="87"/>
      <c r="J186" s="119"/>
      <c r="K186" s="87"/>
      <c r="L186" s="119"/>
      <c r="M186" s="87"/>
      <c r="N186" s="119"/>
      <c r="O186" s="87"/>
      <c r="P186" s="119"/>
      <c r="Q186" s="87"/>
      <c r="R186" s="118"/>
    </row>
    <row r="187" spans="1:18" ht="34.5" customHeight="1">
      <c r="A187" s="825"/>
      <c r="B187" s="844"/>
      <c r="C187" s="744"/>
      <c r="D187" s="132"/>
      <c r="E187" s="796"/>
      <c r="F187" s="153"/>
      <c r="G187" s="154"/>
      <c r="H187" s="784"/>
      <c r="I187" s="785"/>
      <c r="J187" s="785"/>
      <c r="K187" s="785"/>
      <c r="L187" s="785"/>
      <c r="M187" s="785"/>
      <c r="N187" s="785"/>
      <c r="O187" s="785"/>
      <c r="P187" s="785"/>
      <c r="Q187" s="785"/>
      <c r="R187" s="155"/>
    </row>
    <row r="188" spans="1:18" ht="34.5" customHeight="1">
      <c r="A188" s="845">
        <v>27</v>
      </c>
      <c r="B188" s="842" t="s">
        <v>232</v>
      </c>
      <c r="C188" s="755" t="s">
        <v>236</v>
      </c>
      <c r="D188" s="107" t="s">
        <v>229</v>
      </c>
      <c r="E188" s="841" t="s">
        <v>48</v>
      </c>
      <c r="F188" s="108" t="s">
        <v>49</v>
      </c>
      <c r="G188" s="151">
        <f>R188*O4</f>
        <v>0.2</v>
      </c>
      <c r="H188" s="109">
        <v>0</v>
      </c>
      <c r="I188" s="87"/>
      <c r="J188" s="110"/>
      <c r="K188" s="87"/>
      <c r="L188" s="110"/>
      <c r="M188" s="87"/>
      <c r="N188" s="110"/>
      <c r="O188" s="87"/>
      <c r="P188" s="110"/>
      <c r="Q188" s="87"/>
      <c r="R188" s="109">
        <v>0.2</v>
      </c>
    </row>
    <row r="189" spans="1:18" ht="34.5" customHeight="1">
      <c r="A189" s="846"/>
      <c r="B189" s="843"/>
      <c r="C189" s="840"/>
      <c r="D189" s="88"/>
      <c r="E189" s="830"/>
      <c r="F189" s="113" t="s">
        <v>51</v>
      </c>
      <c r="G189" s="114"/>
      <c r="H189" s="87"/>
      <c r="I189" s="86"/>
      <c r="J189" s="87"/>
      <c r="K189" s="86"/>
      <c r="L189" s="87"/>
      <c r="M189" s="86"/>
      <c r="N189" s="87"/>
      <c r="O189" s="86"/>
      <c r="P189" s="87"/>
      <c r="Q189" s="88"/>
      <c r="R189" s="115"/>
    </row>
    <row r="190" spans="1:18" ht="34.5" customHeight="1">
      <c r="A190" s="846"/>
      <c r="B190" s="843"/>
      <c r="C190" s="744"/>
      <c r="D190" s="90"/>
      <c r="E190" s="796"/>
      <c r="F190" s="116" t="s">
        <v>53</v>
      </c>
      <c r="G190" s="117"/>
      <c r="H190" s="118"/>
      <c r="I190" s="87"/>
      <c r="J190" s="119"/>
      <c r="K190" s="87"/>
      <c r="L190" s="119"/>
      <c r="M190" s="87"/>
      <c r="N190" s="119"/>
      <c r="O190" s="87"/>
      <c r="P190" s="119"/>
      <c r="Q190" s="87"/>
      <c r="R190" s="118"/>
    </row>
    <row r="191" spans="1:18" ht="34.5" customHeight="1">
      <c r="A191" s="846"/>
      <c r="B191" s="843"/>
      <c r="C191" s="744"/>
      <c r="D191" s="132"/>
      <c r="E191" s="796"/>
      <c r="F191" s="153"/>
      <c r="G191" s="154"/>
      <c r="H191" s="784"/>
      <c r="I191" s="785"/>
      <c r="J191" s="785"/>
      <c r="K191" s="785"/>
      <c r="L191" s="785"/>
      <c r="M191" s="785"/>
      <c r="N191" s="785"/>
      <c r="O191" s="785"/>
      <c r="P191" s="785"/>
      <c r="Q191" s="785"/>
      <c r="R191" s="155"/>
    </row>
    <row r="192" spans="1:18" ht="34.5" customHeight="1">
      <c r="A192" s="847"/>
      <c r="B192" s="843"/>
      <c r="C192" s="755" t="s">
        <v>236</v>
      </c>
      <c r="D192" s="107" t="s">
        <v>234</v>
      </c>
      <c r="E192" s="841" t="s">
        <v>48</v>
      </c>
      <c r="F192" s="108" t="s">
        <v>49</v>
      </c>
      <c r="G192" s="151">
        <f>R192*O4</f>
        <v>0.2</v>
      </c>
      <c r="H192" s="109">
        <v>0</v>
      </c>
      <c r="I192" s="87"/>
      <c r="J192" s="110"/>
      <c r="K192" s="87"/>
      <c r="L192" s="110"/>
      <c r="M192" s="87"/>
      <c r="N192" s="110"/>
      <c r="O192" s="87"/>
      <c r="P192" s="110"/>
      <c r="Q192" s="87"/>
      <c r="R192" s="109">
        <v>0.2</v>
      </c>
    </row>
    <row r="193" spans="1:18" ht="34.5" customHeight="1">
      <c r="A193" s="847"/>
      <c r="B193" s="843"/>
      <c r="C193" s="840"/>
      <c r="D193" s="88"/>
      <c r="E193" s="830"/>
      <c r="F193" s="113" t="s">
        <v>51</v>
      </c>
      <c r="G193" s="114"/>
      <c r="H193" s="87"/>
      <c r="I193" s="86"/>
      <c r="J193" s="87"/>
      <c r="K193" s="86"/>
      <c r="L193" s="87"/>
      <c r="M193" s="86"/>
      <c r="N193" s="87"/>
      <c r="O193" s="86"/>
      <c r="P193" s="87"/>
      <c r="Q193" s="88"/>
      <c r="R193" s="115"/>
    </row>
    <row r="194" spans="1:18" ht="34.5" customHeight="1">
      <c r="A194" s="847"/>
      <c r="B194" s="843"/>
      <c r="C194" s="744"/>
      <c r="D194" s="90"/>
      <c r="E194" s="796"/>
      <c r="F194" s="116" t="s">
        <v>53</v>
      </c>
      <c r="G194" s="117"/>
      <c r="H194" s="118"/>
      <c r="I194" s="87"/>
      <c r="J194" s="119"/>
      <c r="K194" s="87"/>
      <c r="L194" s="119"/>
      <c r="M194" s="87"/>
      <c r="N194" s="119"/>
      <c r="O194" s="87"/>
      <c r="P194" s="119"/>
      <c r="Q194" s="87"/>
      <c r="R194" s="118"/>
    </row>
    <row r="195" spans="1:18" ht="34.5" customHeight="1">
      <c r="A195" s="847"/>
      <c r="B195" s="843"/>
      <c r="C195" s="744"/>
      <c r="D195" s="132"/>
      <c r="E195" s="796"/>
      <c r="F195" s="153"/>
      <c r="G195" s="154"/>
      <c r="H195" s="784"/>
      <c r="I195" s="785"/>
      <c r="J195" s="785"/>
      <c r="K195" s="785"/>
      <c r="L195" s="785"/>
      <c r="M195" s="785"/>
      <c r="N195" s="785"/>
      <c r="O195" s="785"/>
      <c r="P195" s="785"/>
      <c r="Q195" s="785"/>
      <c r="R195" s="155"/>
    </row>
    <row r="196" spans="1:18" ht="34.5" customHeight="1">
      <c r="A196" s="847"/>
      <c r="B196" s="843"/>
      <c r="C196" s="755" t="s">
        <v>236</v>
      </c>
      <c r="D196" s="107" t="s">
        <v>235</v>
      </c>
      <c r="E196" s="841" t="s">
        <v>48</v>
      </c>
      <c r="F196" s="108" t="s">
        <v>49</v>
      </c>
      <c r="G196" s="151">
        <f>R196*O4</f>
        <v>0.3</v>
      </c>
      <c r="H196" s="109">
        <v>0</v>
      </c>
      <c r="I196" s="87"/>
      <c r="J196" s="110"/>
      <c r="K196" s="87"/>
      <c r="L196" s="110"/>
      <c r="M196" s="87"/>
      <c r="N196" s="110"/>
      <c r="O196" s="87"/>
      <c r="P196" s="110"/>
      <c r="Q196" s="87"/>
      <c r="R196" s="109">
        <v>0.3</v>
      </c>
    </row>
    <row r="197" spans="1:18" ht="34.5" customHeight="1">
      <c r="A197" s="847"/>
      <c r="B197" s="843"/>
      <c r="C197" s="840"/>
      <c r="D197" s="88"/>
      <c r="E197" s="830"/>
      <c r="F197" s="113" t="s">
        <v>51</v>
      </c>
      <c r="G197" s="114"/>
      <c r="H197" s="87"/>
      <c r="I197" s="86"/>
      <c r="J197" s="87"/>
      <c r="K197" s="86"/>
      <c r="L197" s="87"/>
      <c r="M197" s="86"/>
      <c r="N197" s="87"/>
      <c r="O197" s="86"/>
      <c r="P197" s="87"/>
      <c r="Q197" s="88"/>
      <c r="R197" s="115"/>
    </row>
    <row r="198" spans="1:18" ht="34.5" customHeight="1">
      <c r="A198" s="847"/>
      <c r="B198" s="843"/>
      <c r="C198" s="744"/>
      <c r="D198" s="90"/>
      <c r="E198" s="796"/>
      <c r="F198" s="116" t="s">
        <v>53</v>
      </c>
      <c r="G198" s="117"/>
      <c r="H198" s="118"/>
      <c r="I198" s="87"/>
      <c r="J198" s="119"/>
      <c r="K198" s="87"/>
      <c r="L198" s="119"/>
      <c r="M198" s="87"/>
      <c r="N198" s="119"/>
      <c r="O198" s="87"/>
      <c r="P198" s="119"/>
      <c r="Q198" s="87"/>
      <c r="R198" s="118"/>
    </row>
    <row r="199" spans="1:18" ht="34.5" customHeight="1">
      <c r="A199" s="847"/>
      <c r="B199" s="843"/>
      <c r="C199" s="744"/>
      <c r="D199" s="132"/>
      <c r="E199" s="796"/>
      <c r="F199" s="153"/>
      <c r="G199" s="154"/>
      <c r="H199" s="784"/>
      <c r="I199" s="785"/>
      <c r="J199" s="785"/>
      <c r="K199" s="785"/>
      <c r="L199" s="785"/>
      <c r="M199" s="785"/>
      <c r="N199" s="785"/>
      <c r="O199" s="785"/>
      <c r="P199" s="785"/>
      <c r="Q199" s="785"/>
      <c r="R199" s="155"/>
    </row>
    <row r="200" spans="1:18" ht="34.5" customHeight="1">
      <c r="A200" s="847"/>
      <c r="B200" s="843"/>
      <c r="C200" s="755" t="s">
        <v>236</v>
      </c>
      <c r="D200" s="107" t="s">
        <v>194</v>
      </c>
      <c r="E200" s="841" t="s">
        <v>48</v>
      </c>
      <c r="F200" s="108" t="s">
        <v>49</v>
      </c>
      <c r="G200" s="151">
        <f>R200*O4</f>
        <v>0.4</v>
      </c>
      <c r="H200" s="109">
        <v>0</v>
      </c>
      <c r="I200" s="87"/>
      <c r="J200" s="110"/>
      <c r="K200" s="87"/>
      <c r="L200" s="110"/>
      <c r="M200" s="87"/>
      <c r="N200" s="110"/>
      <c r="O200" s="87"/>
      <c r="P200" s="110"/>
      <c r="Q200" s="87"/>
      <c r="R200" s="109">
        <v>0.4</v>
      </c>
    </row>
    <row r="201" spans="1:18" ht="34.5" customHeight="1">
      <c r="A201" s="847"/>
      <c r="B201" s="843"/>
      <c r="C201" s="840"/>
      <c r="D201" s="88"/>
      <c r="E201" s="830"/>
      <c r="F201" s="113" t="s">
        <v>51</v>
      </c>
      <c r="G201" s="114"/>
      <c r="H201" s="87"/>
      <c r="I201" s="86"/>
      <c r="J201" s="87"/>
      <c r="K201" s="86"/>
      <c r="L201" s="87"/>
      <c r="M201" s="86"/>
      <c r="N201" s="87"/>
      <c r="O201" s="86"/>
      <c r="P201" s="87"/>
      <c r="Q201" s="88"/>
      <c r="R201" s="115"/>
    </row>
    <row r="202" spans="1:18" ht="34.5" customHeight="1">
      <c r="A202" s="847"/>
      <c r="B202" s="843"/>
      <c r="C202" s="744"/>
      <c r="D202" s="90"/>
      <c r="E202" s="796"/>
      <c r="F202" s="116" t="s">
        <v>53</v>
      </c>
      <c r="G202" s="117"/>
      <c r="H202" s="118"/>
      <c r="I202" s="87"/>
      <c r="J202" s="119"/>
      <c r="K202" s="87"/>
      <c r="L202" s="119"/>
      <c r="M202" s="87"/>
      <c r="N202" s="119"/>
      <c r="O202" s="87"/>
      <c r="P202" s="119"/>
      <c r="Q202" s="87"/>
      <c r="R202" s="118"/>
    </row>
    <row r="203" spans="1:18" ht="34.5" customHeight="1">
      <c r="A203" s="847"/>
      <c r="B203" s="843"/>
      <c r="C203" s="744"/>
      <c r="D203" s="71"/>
      <c r="E203" s="796"/>
      <c r="F203" s="182"/>
      <c r="G203" s="183"/>
      <c r="H203" s="763"/>
      <c r="I203" s="764"/>
      <c r="J203" s="764"/>
      <c r="K203" s="764"/>
      <c r="L203" s="764"/>
      <c r="M203" s="764"/>
      <c r="N203" s="764"/>
      <c r="O203" s="764"/>
      <c r="P203" s="764"/>
      <c r="Q203" s="764"/>
      <c r="R203" s="155"/>
    </row>
    <row r="204" spans="1:18" ht="34.5" customHeight="1">
      <c r="A204" s="848">
        <v>28</v>
      </c>
      <c r="B204" s="850" t="s">
        <v>237</v>
      </c>
      <c r="C204" s="804" t="s">
        <v>238</v>
      </c>
      <c r="D204" s="205" t="s">
        <v>229</v>
      </c>
      <c r="E204" s="806" t="s">
        <v>48</v>
      </c>
      <c r="F204" s="206" t="s">
        <v>49</v>
      </c>
      <c r="G204" s="207">
        <f>R204*O4</f>
        <v>0</v>
      </c>
      <c r="H204" s="208"/>
      <c r="I204" s="78"/>
      <c r="J204" s="79">
        <v>0</v>
      </c>
      <c r="K204" s="78"/>
      <c r="L204" s="79"/>
      <c r="M204" s="78"/>
      <c r="N204" s="79"/>
      <c r="O204" s="78"/>
      <c r="P204" s="79"/>
      <c r="Q204" s="80"/>
      <c r="R204" s="247"/>
    </row>
    <row r="205" spans="1:18" ht="34.5" customHeight="1">
      <c r="A205" s="742"/>
      <c r="B205" s="843"/>
      <c r="C205" s="744"/>
      <c r="D205" s="82"/>
      <c r="E205" s="746"/>
      <c r="F205" s="113" t="s">
        <v>51</v>
      </c>
      <c r="G205" s="114"/>
      <c r="H205" s="87"/>
      <c r="I205" s="86"/>
      <c r="J205" s="87"/>
      <c r="K205" s="86"/>
      <c r="L205" s="87"/>
      <c r="M205" s="86"/>
      <c r="N205" s="87"/>
      <c r="O205" s="86"/>
      <c r="P205" s="87"/>
      <c r="Q205" s="210"/>
      <c r="R205" s="115"/>
    </row>
    <row r="206" spans="1:18" ht="34.5" customHeight="1">
      <c r="A206" s="742"/>
      <c r="B206" s="843"/>
      <c r="C206" s="744"/>
      <c r="D206" s="90"/>
      <c r="E206" s="746"/>
      <c r="F206" s="116" t="s">
        <v>53</v>
      </c>
      <c r="G206" s="117"/>
      <c r="H206" s="118"/>
      <c r="I206" s="87"/>
      <c r="J206" s="119"/>
      <c r="K206" s="87"/>
      <c r="L206" s="119"/>
      <c r="M206" s="87"/>
      <c r="N206" s="119"/>
      <c r="O206" s="87"/>
      <c r="P206" s="119"/>
      <c r="Q206" s="125"/>
      <c r="R206" s="211"/>
    </row>
    <row r="207" spans="1:18" ht="32.25">
      <c r="A207" s="849"/>
      <c r="B207" s="851"/>
      <c r="C207" s="815"/>
      <c r="D207" s="248"/>
      <c r="E207" s="852"/>
      <c r="F207" s="249"/>
      <c r="G207" s="250"/>
      <c r="H207" s="853"/>
      <c r="I207" s="854"/>
      <c r="J207" s="854"/>
      <c r="K207" s="854"/>
      <c r="L207" s="854"/>
      <c r="M207" s="854"/>
      <c r="N207" s="854"/>
      <c r="O207" s="854"/>
      <c r="P207" s="854"/>
      <c r="Q207" s="855"/>
      <c r="R207" s="252"/>
    </row>
    <row r="208" spans="1:18" ht="34.5" customHeight="1">
      <c r="A208" s="856">
        <v>29</v>
      </c>
      <c r="B208" s="843" t="s">
        <v>239</v>
      </c>
      <c r="C208" s="745" t="s">
        <v>238</v>
      </c>
      <c r="D208" s="107" t="s">
        <v>234</v>
      </c>
      <c r="E208" s="758" t="s">
        <v>48</v>
      </c>
      <c r="F208" s="108" t="s">
        <v>49</v>
      </c>
      <c r="G208" s="151">
        <f>R208*O4</f>
        <v>0</v>
      </c>
      <c r="H208" s="253"/>
      <c r="I208" s="87"/>
      <c r="J208" s="254">
        <v>0</v>
      </c>
      <c r="K208" s="87"/>
      <c r="L208" s="254"/>
      <c r="M208" s="87"/>
      <c r="N208" s="254"/>
      <c r="O208" s="87"/>
      <c r="P208" s="254"/>
      <c r="Q208" s="87"/>
      <c r="R208" s="255"/>
    </row>
    <row r="209" spans="1:18" ht="34.5" customHeight="1">
      <c r="A209" s="856"/>
      <c r="B209" s="843"/>
      <c r="C209" s="744"/>
      <c r="D209" s="82"/>
      <c r="E209" s="746"/>
      <c r="F209" s="113" t="s">
        <v>51</v>
      </c>
      <c r="G209" s="114"/>
      <c r="H209" s="87"/>
      <c r="I209" s="86"/>
      <c r="J209" s="87"/>
      <c r="K209" s="86"/>
      <c r="L209" s="87"/>
      <c r="M209" s="86"/>
      <c r="N209" s="87"/>
      <c r="O209" s="86"/>
      <c r="P209" s="87"/>
      <c r="Q209" s="88"/>
      <c r="R209" s="115"/>
    </row>
    <row r="210" spans="1:18" ht="34.5" customHeight="1">
      <c r="A210" s="856"/>
      <c r="B210" s="843"/>
      <c r="C210" s="744"/>
      <c r="D210" s="90"/>
      <c r="E210" s="746"/>
      <c r="F210" s="116" t="s">
        <v>53</v>
      </c>
      <c r="G210" s="117"/>
      <c r="H210" s="118"/>
      <c r="I210" s="87"/>
      <c r="J210" s="119"/>
      <c r="K210" s="87"/>
      <c r="L210" s="119"/>
      <c r="M210" s="87"/>
      <c r="N210" s="119"/>
      <c r="O210" s="87"/>
      <c r="P210" s="119"/>
      <c r="Q210" s="87"/>
      <c r="R210" s="118"/>
    </row>
    <row r="211" spans="1:18" ht="32.25">
      <c r="A211" s="857"/>
      <c r="B211" s="844"/>
      <c r="C211" s="744"/>
      <c r="D211" s="152"/>
      <c r="E211" s="746"/>
      <c r="F211" s="256"/>
      <c r="G211" s="257"/>
      <c r="H211" s="784"/>
      <c r="I211" s="785"/>
      <c r="J211" s="785"/>
      <c r="K211" s="785"/>
      <c r="L211" s="785"/>
      <c r="M211" s="785"/>
      <c r="N211" s="785"/>
      <c r="O211" s="785"/>
      <c r="P211" s="785"/>
      <c r="Q211" s="785"/>
      <c r="R211" s="155"/>
    </row>
    <row r="212" spans="1:18" ht="34.5" customHeight="1">
      <c r="A212" s="858">
        <v>30</v>
      </c>
      <c r="B212" s="842" t="s">
        <v>240</v>
      </c>
      <c r="C212" s="755" t="s">
        <v>238</v>
      </c>
      <c r="D212" s="107" t="s">
        <v>194</v>
      </c>
      <c r="E212" s="757" t="s">
        <v>48</v>
      </c>
      <c r="F212" s="108" t="s">
        <v>49</v>
      </c>
      <c r="G212" s="151">
        <f>R212*O4</f>
        <v>0</v>
      </c>
      <c r="H212" s="109"/>
      <c r="I212" s="87"/>
      <c r="J212" s="110">
        <v>0</v>
      </c>
      <c r="K212" s="87"/>
      <c r="L212" s="110"/>
      <c r="M212" s="87"/>
      <c r="N212" s="110"/>
      <c r="O212" s="87"/>
      <c r="P212" s="110"/>
      <c r="Q212" s="87"/>
      <c r="R212" s="109"/>
    </row>
    <row r="213" spans="1:18" ht="34.5" customHeight="1">
      <c r="A213" s="856"/>
      <c r="B213" s="843"/>
      <c r="C213" s="744"/>
      <c r="D213" s="82"/>
      <c r="E213" s="746"/>
      <c r="F213" s="113" t="s">
        <v>51</v>
      </c>
      <c r="G213" s="114"/>
      <c r="H213" s="87"/>
      <c r="I213" s="86"/>
      <c r="J213" s="87"/>
      <c r="K213" s="86"/>
      <c r="L213" s="87"/>
      <c r="M213" s="86"/>
      <c r="N213" s="87"/>
      <c r="O213" s="86"/>
      <c r="P213" s="87"/>
      <c r="Q213" s="88"/>
      <c r="R213" s="115"/>
    </row>
    <row r="214" spans="1:18" ht="34.5" customHeight="1">
      <c r="A214" s="856"/>
      <c r="B214" s="843"/>
      <c r="C214" s="744"/>
      <c r="D214" s="90"/>
      <c r="E214" s="746"/>
      <c r="F214" s="116" t="s">
        <v>53</v>
      </c>
      <c r="G214" s="117"/>
      <c r="H214" s="118"/>
      <c r="I214" s="87"/>
      <c r="J214" s="119"/>
      <c r="K214" s="87"/>
      <c r="L214" s="119"/>
      <c r="M214" s="87"/>
      <c r="N214" s="119"/>
      <c r="O214" s="87"/>
      <c r="P214" s="119"/>
      <c r="Q214" s="87"/>
      <c r="R214" s="118"/>
    </row>
    <row r="215" spans="1:18" ht="140.25" customHeight="1">
      <c r="A215" s="857"/>
      <c r="B215" s="844"/>
      <c r="C215" s="744"/>
      <c r="D215" s="152"/>
      <c r="E215" s="746"/>
      <c r="F215" s="256"/>
      <c r="G215" s="257"/>
      <c r="H215" s="784"/>
      <c r="I215" s="785"/>
      <c r="J215" s="785"/>
      <c r="K215" s="785"/>
      <c r="L215" s="785"/>
      <c r="M215" s="785"/>
      <c r="N215" s="785"/>
      <c r="O215" s="785"/>
      <c r="P215" s="785"/>
      <c r="Q215" s="785"/>
      <c r="R215" s="155"/>
    </row>
    <row r="216" spans="1:18" ht="34.5" customHeight="1">
      <c r="A216" s="858">
        <v>31</v>
      </c>
      <c r="B216" s="842" t="s">
        <v>241</v>
      </c>
      <c r="C216" s="755" t="s">
        <v>242</v>
      </c>
      <c r="D216" s="258" t="s">
        <v>211</v>
      </c>
      <c r="E216" s="757" t="s">
        <v>203</v>
      </c>
      <c r="F216" s="108" t="s">
        <v>49</v>
      </c>
      <c r="G216" s="151">
        <f>R216*O4</f>
        <v>0.45</v>
      </c>
      <c r="H216" s="109">
        <v>0</v>
      </c>
      <c r="I216" s="87"/>
      <c r="J216" s="110"/>
      <c r="K216" s="87"/>
      <c r="L216" s="110"/>
      <c r="M216" s="87"/>
      <c r="N216" s="110"/>
      <c r="O216" s="87"/>
      <c r="P216" s="110"/>
      <c r="Q216" s="87"/>
      <c r="R216" s="109">
        <v>0.45</v>
      </c>
    </row>
    <row r="217" spans="1:18" ht="34.5" customHeight="1">
      <c r="A217" s="856"/>
      <c r="B217" s="843"/>
      <c r="C217" s="744"/>
      <c r="D217" s="259"/>
      <c r="E217" s="746"/>
      <c r="F217" s="113" t="s">
        <v>51</v>
      </c>
      <c r="G217" s="114"/>
      <c r="H217" s="87"/>
      <c r="I217" s="86"/>
      <c r="J217" s="87"/>
      <c r="K217" s="86"/>
      <c r="L217" s="87"/>
      <c r="M217" s="86"/>
      <c r="N217" s="87"/>
      <c r="O217" s="86"/>
      <c r="P217" s="87"/>
      <c r="Q217" s="88"/>
      <c r="R217" s="115"/>
    </row>
    <row r="218" spans="1:18" ht="34.5" customHeight="1">
      <c r="A218" s="856"/>
      <c r="B218" s="843"/>
      <c r="C218" s="744"/>
      <c r="D218" s="260"/>
      <c r="E218" s="746"/>
      <c r="F218" s="116" t="s">
        <v>53</v>
      </c>
      <c r="G218" s="117"/>
      <c r="H218" s="118"/>
      <c r="I218" s="87"/>
      <c r="J218" s="119"/>
      <c r="K218" s="87"/>
      <c r="L218" s="119"/>
      <c r="M218" s="87"/>
      <c r="N218" s="119"/>
      <c r="O218" s="87"/>
      <c r="P218" s="119"/>
      <c r="Q218" s="87"/>
      <c r="R218" s="118"/>
    </row>
    <row r="219" spans="1:18" ht="102.75" customHeight="1">
      <c r="A219" s="857"/>
      <c r="B219" s="844"/>
      <c r="C219" s="744"/>
      <c r="D219" s="261"/>
      <c r="E219" s="746"/>
      <c r="F219" s="174"/>
      <c r="G219" s="175"/>
      <c r="H219" s="784"/>
      <c r="I219" s="785"/>
      <c r="J219" s="785"/>
      <c r="K219" s="785"/>
      <c r="L219" s="785"/>
      <c r="M219" s="785"/>
      <c r="N219" s="785"/>
      <c r="O219" s="785"/>
      <c r="P219" s="785"/>
      <c r="Q219" s="785"/>
      <c r="R219" s="155"/>
    </row>
    <row r="220" spans="1:18" ht="34.5" customHeight="1">
      <c r="A220" s="858">
        <v>32</v>
      </c>
      <c r="B220" s="842" t="s">
        <v>243</v>
      </c>
      <c r="C220" s="755" t="s">
        <v>242</v>
      </c>
      <c r="D220" s="258" t="s">
        <v>244</v>
      </c>
      <c r="E220" s="757" t="s">
        <v>203</v>
      </c>
      <c r="F220" s="108" t="s">
        <v>49</v>
      </c>
      <c r="G220" s="151">
        <f>R220*O4</f>
        <v>0.39</v>
      </c>
      <c r="H220" s="109">
        <v>0</v>
      </c>
      <c r="I220" s="87"/>
      <c r="J220" s="110"/>
      <c r="K220" s="87"/>
      <c r="L220" s="110"/>
      <c r="M220" s="87"/>
      <c r="N220" s="110"/>
      <c r="O220" s="87"/>
      <c r="P220" s="110"/>
      <c r="Q220" s="87"/>
      <c r="R220" s="109">
        <v>0.39</v>
      </c>
    </row>
    <row r="221" spans="1:18" ht="34.5" customHeight="1">
      <c r="A221" s="856"/>
      <c r="B221" s="843"/>
      <c r="C221" s="744"/>
      <c r="D221" s="259"/>
      <c r="E221" s="746"/>
      <c r="F221" s="113" t="s">
        <v>51</v>
      </c>
      <c r="G221" s="114"/>
      <c r="H221" s="87"/>
      <c r="I221" s="86"/>
      <c r="J221" s="87"/>
      <c r="K221" s="86"/>
      <c r="L221" s="87"/>
      <c r="M221" s="86"/>
      <c r="N221" s="87"/>
      <c r="O221" s="86"/>
      <c r="P221" s="87"/>
      <c r="Q221" s="88"/>
      <c r="R221" s="115"/>
    </row>
    <row r="222" spans="1:18" ht="34.5" customHeight="1">
      <c r="A222" s="856"/>
      <c r="B222" s="843"/>
      <c r="C222" s="744"/>
      <c r="D222" s="260"/>
      <c r="E222" s="746"/>
      <c r="F222" s="116" t="s">
        <v>53</v>
      </c>
      <c r="G222" s="117"/>
      <c r="H222" s="118"/>
      <c r="I222" s="87"/>
      <c r="J222" s="119"/>
      <c r="K222" s="87"/>
      <c r="L222" s="119"/>
      <c r="M222" s="87"/>
      <c r="N222" s="119"/>
      <c r="O222" s="87"/>
      <c r="P222" s="119"/>
      <c r="Q222" s="87"/>
      <c r="R222" s="118"/>
    </row>
    <row r="223" spans="1:18" ht="34.5" customHeight="1">
      <c r="A223" s="857"/>
      <c r="B223" s="844"/>
      <c r="C223" s="744"/>
      <c r="D223" s="261"/>
      <c r="E223" s="746"/>
      <c r="F223" s="174"/>
      <c r="G223" s="175"/>
      <c r="H223" s="784"/>
      <c r="I223" s="785"/>
      <c r="J223" s="785"/>
      <c r="K223" s="785"/>
      <c r="L223" s="785"/>
      <c r="M223" s="785"/>
      <c r="N223" s="785"/>
      <c r="O223" s="785"/>
      <c r="P223" s="785"/>
      <c r="Q223" s="785"/>
      <c r="R223" s="155"/>
    </row>
    <row r="224" spans="1:18" ht="34.5" customHeight="1">
      <c r="A224" s="858">
        <v>33</v>
      </c>
      <c r="B224" s="842" t="s">
        <v>245</v>
      </c>
      <c r="C224" s="755" t="s">
        <v>246</v>
      </c>
      <c r="D224" s="258" t="s">
        <v>247</v>
      </c>
      <c r="E224" s="757" t="s">
        <v>48</v>
      </c>
      <c r="F224" s="108" t="s">
        <v>49</v>
      </c>
      <c r="G224" s="151">
        <f>R224*O4</f>
        <v>0</v>
      </c>
      <c r="H224" s="109"/>
      <c r="I224" s="87"/>
      <c r="J224" s="110">
        <v>0</v>
      </c>
      <c r="K224" s="87"/>
      <c r="L224" s="110"/>
      <c r="M224" s="87"/>
      <c r="N224" s="110"/>
      <c r="O224" s="87"/>
      <c r="P224" s="110"/>
      <c r="Q224" s="87"/>
      <c r="R224" s="109"/>
    </row>
    <row r="225" spans="1:18" ht="34.5" customHeight="1">
      <c r="A225" s="856"/>
      <c r="B225" s="843"/>
      <c r="C225" s="744"/>
      <c r="D225" s="259"/>
      <c r="E225" s="746"/>
      <c r="F225" s="113" t="s">
        <v>51</v>
      </c>
      <c r="G225" s="114"/>
      <c r="H225" s="87"/>
      <c r="I225" s="86"/>
      <c r="J225" s="87"/>
      <c r="K225" s="86"/>
      <c r="L225" s="87"/>
      <c r="M225" s="86"/>
      <c r="N225" s="87"/>
      <c r="O225" s="86"/>
      <c r="P225" s="87"/>
      <c r="Q225" s="88"/>
      <c r="R225" s="115"/>
    </row>
    <row r="226" spans="1:18" ht="34.5" customHeight="1">
      <c r="A226" s="856"/>
      <c r="B226" s="843"/>
      <c r="C226" s="744"/>
      <c r="D226" s="260"/>
      <c r="E226" s="746"/>
      <c r="F226" s="116" t="s">
        <v>53</v>
      </c>
      <c r="G226" s="117"/>
      <c r="H226" s="118"/>
      <c r="I226" s="87"/>
      <c r="J226" s="119"/>
      <c r="K226" s="87"/>
      <c r="L226" s="119"/>
      <c r="M226" s="87"/>
      <c r="N226" s="119"/>
      <c r="O226" s="87"/>
      <c r="P226" s="119"/>
      <c r="Q226" s="87"/>
      <c r="R226" s="118"/>
    </row>
    <row r="227" spans="1:18" ht="32.25">
      <c r="A227" s="857"/>
      <c r="B227" s="844"/>
      <c r="C227" s="744"/>
      <c r="D227" s="261"/>
      <c r="E227" s="746"/>
      <c r="F227" s="174"/>
      <c r="G227" s="175"/>
      <c r="H227" s="784"/>
      <c r="I227" s="785"/>
      <c r="J227" s="785"/>
      <c r="K227" s="785"/>
      <c r="L227" s="785"/>
      <c r="M227" s="785"/>
      <c r="N227" s="785"/>
      <c r="O227" s="785"/>
      <c r="P227" s="785"/>
      <c r="Q227" s="785"/>
      <c r="R227" s="155"/>
    </row>
    <row r="228" spans="1:18" ht="34.5" customHeight="1">
      <c r="A228" s="858">
        <v>34</v>
      </c>
      <c r="B228" s="842" t="s">
        <v>248</v>
      </c>
      <c r="C228" s="755" t="s">
        <v>246</v>
      </c>
      <c r="D228" s="258" t="s">
        <v>249</v>
      </c>
      <c r="E228" s="757" t="s">
        <v>48</v>
      </c>
      <c r="F228" s="108" t="s">
        <v>49</v>
      </c>
      <c r="G228" s="151">
        <f>R228*O4</f>
        <v>0</v>
      </c>
      <c r="H228" s="109"/>
      <c r="I228" s="87"/>
      <c r="J228" s="110">
        <v>0</v>
      </c>
      <c r="K228" s="87"/>
      <c r="L228" s="110"/>
      <c r="M228" s="87"/>
      <c r="N228" s="110"/>
      <c r="O228" s="87"/>
      <c r="P228" s="110"/>
      <c r="Q228" s="87"/>
      <c r="R228" s="109"/>
    </row>
    <row r="229" spans="1:18" ht="34.5" customHeight="1">
      <c r="A229" s="856"/>
      <c r="B229" s="843"/>
      <c r="C229" s="744"/>
      <c r="D229" s="259"/>
      <c r="E229" s="746"/>
      <c r="F229" s="113" t="s">
        <v>51</v>
      </c>
      <c r="G229" s="114"/>
      <c r="H229" s="87"/>
      <c r="I229" s="86"/>
      <c r="J229" s="87"/>
      <c r="K229" s="86"/>
      <c r="L229" s="87"/>
      <c r="M229" s="86"/>
      <c r="N229" s="87"/>
      <c r="O229" s="86"/>
      <c r="P229" s="87"/>
      <c r="Q229" s="88"/>
      <c r="R229" s="115"/>
    </row>
    <row r="230" spans="1:18" ht="34.5" customHeight="1">
      <c r="A230" s="856"/>
      <c r="B230" s="843"/>
      <c r="C230" s="744"/>
      <c r="D230" s="260"/>
      <c r="E230" s="746"/>
      <c r="F230" s="116" t="s">
        <v>53</v>
      </c>
      <c r="G230" s="117"/>
      <c r="H230" s="118"/>
      <c r="I230" s="87"/>
      <c r="J230" s="119"/>
      <c r="K230" s="87"/>
      <c r="L230" s="119"/>
      <c r="M230" s="87"/>
      <c r="N230" s="119"/>
      <c r="O230" s="87"/>
      <c r="P230" s="119"/>
      <c r="Q230" s="87"/>
      <c r="R230" s="118"/>
    </row>
    <row r="231" spans="1:18" ht="34.5" customHeight="1">
      <c r="A231" s="857"/>
      <c r="B231" s="844"/>
      <c r="C231" s="744"/>
      <c r="D231" s="261"/>
      <c r="E231" s="746"/>
      <c r="F231" s="174"/>
      <c r="G231" s="175"/>
      <c r="H231" s="784"/>
      <c r="I231" s="785"/>
      <c r="J231" s="785"/>
      <c r="K231" s="785"/>
      <c r="L231" s="785"/>
      <c r="M231" s="785"/>
      <c r="N231" s="785"/>
      <c r="O231" s="785"/>
      <c r="P231" s="785"/>
      <c r="Q231" s="785"/>
      <c r="R231" s="155"/>
    </row>
    <row r="232" spans="1:18" ht="34.5" customHeight="1">
      <c r="A232" s="859">
        <v>35</v>
      </c>
      <c r="B232" s="842" t="s">
        <v>250</v>
      </c>
      <c r="C232" s="755" t="s">
        <v>246</v>
      </c>
      <c r="D232" s="258" t="s">
        <v>211</v>
      </c>
      <c r="E232" s="757" t="s">
        <v>48</v>
      </c>
      <c r="F232" s="108" t="s">
        <v>49</v>
      </c>
      <c r="G232" s="151">
        <f>R232*O4</f>
        <v>0</v>
      </c>
      <c r="H232" s="109"/>
      <c r="I232" s="87"/>
      <c r="J232" s="110">
        <v>0</v>
      </c>
      <c r="K232" s="87"/>
      <c r="L232" s="110"/>
      <c r="M232" s="87"/>
      <c r="N232" s="110"/>
      <c r="O232" s="87"/>
      <c r="P232" s="110"/>
      <c r="Q232" s="87"/>
      <c r="R232" s="109"/>
    </row>
    <row r="233" spans="1:18" ht="34.5" customHeight="1">
      <c r="A233" s="860"/>
      <c r="B233" s="843"/>
      <c r="C233" s="744"/>
      <c r="D233" s="259"/>
      <c r="E233" s="746"/>
      <c r="F233" s="113" t="s">
        <v>51</v>
      </c>
      <c r="G233" s="114"/>
      <c r="H233" s="87"/>
      <c r="I233" s="86"/>
      <c r="J233" s="87"/>
      <c r="K233" s="86"/>
      <c r="L233" s="87"/>
      <c r="M233" s="86"/>
      <c r="N233" s="87"/>
      <c r="O233" s="86"/>
      <c r="P233" s="87"/>
      <c r="Q233" s="88"/>
      <c r="R233" s="115"/>
    </row>
    <row r="234" spans="1:18" ht="34.5" customHeight="1">
      <c r="A234" s="860"/>
      <c r="B234" s="843"/>
      <c r="C234" s="744"/>
      <c r="D234" s="260"/>
      <c r="E234" s="746"/>
      <c r="F234" s="116" t="s">
        <v>53</v>
      </c>
      <c r="G234" s="117"/>
      <c r="H234" s="118"/>
      <c r="I234" s="87"/>
      <c r="J234" s="119"/>
      <c r="K234" s="87"/>
      <c r="L234" s="119"/>
      <c r="M234" s="87"/>
      <c r="N234" s="119"/>
      <c r="O234" s="87"/>
      <c r="P234" s="119"/>
      <c r="Q234" s="87"/>
      <c r="R234" s="118"/>
    </row>
    <row r="235" spans="1:18" ht="34.5" customHeight="1">
      <c r="A235" s="861"/>
      <c r="B235" s="844"/>
      <c r="C235" s="744"/>
      <c r="D235" s="261"/>
      <c r="E235" s="746"/>
      <c r="F235" s="174"/>
      <c r="G235" s="175"/>
      <c r="H235" s="784"/>
      <c r="I235" s="785"/>
      <c r="J235" s="785"/>
      <c r="K235" s="785"/>
      <c r="L235" s="785"/>
      <c r="M235" s="785"/>
      <c r="N235" s="785"/>
      <c r="O235" s="785"/>
      <c r="P235" s="785"/>
      <c r="Q235" s="785"/>
      <c r="R235" s="155"/>
    </row>
    <row r="236" spans="1:18" ht="34.5" customHeight="1">
      <c r="A236" s="858">
        <v>36</v>
      </c>
      <c r="B236" s="842" t="s">
        <v>251</v>
      </c>
      <c r="C236" s="755" t="s">
        <v>246</v>
      </c>
      <c r="D236" s="258" t="s">
        <v>244</v>
      </c>
      <c r="E236" s="757" t="s">
        <v>48</v>
      </c>
      <c r="F236" s="108" t="s">
        <v>49</v>
      </c>
      <c r="G236" s="151">
        <f>R236*O4</f>
        <v>0</v>
      </c>
      <c r="H236" s="109"/>
      <c r="I236" s="87"/>
      <c r="J236" s="110">
        <v>0</v>
      </c>
      <c r="K236" s="87"/>
      <c r="L236" s="110"/>
      <c r="M236" s="87"/>
      <c r="N236" s="110"/>
      <c r="O236" s="87"/>
      <c r="P236" s="110"/>
      <c r="Q236" s="87"/>
      <c r="R236" s="109"/>
    </row>
    <row r="237" spans="1:18" ht="34.5" customHeight="1">
      <c r="A237" s="856"/>
      <c r="B237" s="843"/>
      <c r="C237" s="744"/>
      <c r="D237" s="259"/>
      <c r="E237" s="746"/>
      <c r="F237" s="113" t="s">
        <v>51</v>
      </c>
      <c r="G237" s="114"/>
      <c r="H237" s="87"/>
      <c r="I237" s="86"/>
      <c r="J237" s="87"/>
      <c r="K237" s="86"/>
      <c r="L237" s="87"/>
      <c r="M237" s="86"/>
      <c r="N237" s="87"/>
      <c r="O237" s="86"/>
      <c r="P237" s="87"/>
      <c r="Q237" s="88"/>
      <c r="R237" s="115"/>
    </row>
    <row r="238" spans="1:18" ht="34.5" customHeight="1">
      <c r="A238" s="856"/>
      <c r="B238" s="843"/>
      <c r="C238" s="744"/>
      <c r="D238" s="260"/>
      <c r="E238" s="746"/>
      <c r="F238" s="116" t="s">
        <v>53</v>
      </c>
      <c r="G238" s="117"/>
      <c r="H238" s="118"/>
      <c r="I238" s="87"/>
      <c r="J238" s="119"/>
      <c r="K238" s="87"/>
      <c r="L238" s="119"/>
      <c r="M238" s="87"/>
      <c r="N238" s="119"/>
      <c r="O238" s="87"/>
      <c r="P238" s="119"/>
      <c r="Q238" s="87"/>
      <c r="R238" s="118"/>
    </row>
    <row r="239" spans="1:18" ht="34.5" customHeight="1">
      <c r="A239" s="856"/>
      <c r="B239" s="843"/>
      <c r="C239" s="744"/>
      <c r="D239" s="149"/>
      <c r="E239" s="746"/>
      <c r="F239" s="98"/>
      <c r="G239" s="144"/>
      <c r="H239" s="763"/>
      <c r="I239" s="764"/>
      <c r="J239" s="764"/>
      <c r="K239" s="764"/>
      <c r="L239" s="764"/>
      <c r="M239" s="764"/>
      <c r="N239" s="764"/>
      <c r="O239" s="764"/>
      <c r="P239" s="764"/>
      <c r="Q239" s="764"/>
      <c r="R239" s="155"/>
    </row>
    <row r="240" spans="1:18" ht="34.5" customHeight="1">
      <c r="A240" s="848">
        <v>37</v>
      </c>
      <c r="B240" s="850" t="s">
        <v>252</v>
      </c>
      <c r="C240" s="804" t="s">
        <v>246</v>
      </c>
      <c r="D240" s="262" t="s">
        <v>253</v>
      </c>
      <c r="E240" s="806" t="s">
        <v>48</v>
      </c>
      <c r="F240" s="206" t="s">
        <v>49</v>
      </c>
      <c r="G240" s="207">
        <f>R240*O4</f>
        <v>0</v>
      </c>
      <c r="H240" s="208"/>
      <c r="I240" s="78"/>
      <c r="J240" s="79">
        <v>0</v>
      </c>
      <c r="K240" s="78"/>
      <c r="L240" s="79"/>
      <c r="M240" s="78"/>
      <c r="N240" s="79"/>
      <c r="O240" s="78"/>
      <c r="P240" s="79"/>
      <c r="Q240" s="80"/>
      <c r="R240" s="247"/>
    </row>
    <row r="241" spans="1:18" ht="34.5" customHeight="1">
      <c r="A241" s="742"/>
      <c r="B241" s="843"/>
      <c r="C241" s="744"/>
      <c r="D241" s="259"/>
      <c r="E241" s="746"/>
      <c r="F241" s="113" t="s">
        <v>51</v>
      </c>
      <c r="G241" s="114"/>
      <c r="H241" s="87"/>
      <c r="I241" s="86"/>
      <c r="J241" s="87"/>
      <c r="K241" s="86"/>
      <c r="L241" s="87"/>
      <c r="M241" s="86"/>
      <c r="N241" s="87"/>
      <c r="O241" s="86"/>
      <c r="P241" s="87"/>
      <c r="Q241" s="210"/>
      <c r="R241" s="115"/>
    </row>
    <row r="242" spans="1:18" ht="34.5" customHeight="1">
      <c r="A242" s="742"/>
      <c r="B242" s="843"/>
      <c r="C242" s="744"/>
      <c r="D242" s="260"/>
      <c r="E242" s="746"/>
      <c r="F242" s="116" t="s">
        <v>53</v>
      </c>
      <c r="G242" s="117"/>
      <c r="H242" s="118"/>
      <c r="I242" s="87"/>
      <c r="J242" s="119"/>
      <c r="K242" s="87"/>
      <c r="L242" s="119"/>
      <c r="M242" s="87"/>
      <c r="N242" s="119"/>
      <c r="O242" s="87"/>
      <c r="P242" s="119"/>
      <c r="Q242" s="125"/>
      <c r="R242" s="211"/>
    </row>
    <row r="243" spans="1:18" ht="127.5" customHeight="1">
      <c r="A243" s="849"/>
      <c r="B243" s="851"/>
      <c r="C243" s="815"/>
      <c r="D243" s="263"/>
      <c r="E243" s="852"/>
      <c r="F243" s="264"/>
      <c r="G243" s="265"/>
      <c r="H243" s="853"/>
      <c r="I243" s="854"/>
      <c r="J243" s="854"/>
      <c r="K243" s="854"/>
      <c r="L243" s="854"/>
      <c r="M243" s="854"/>
      <c r="N243" s="854"/>
      <c r="O243" s="854"/>
      <c r="P243" s="854"/>
      <c r="Q243" s="855"/>
      <c r="R243" s="251"/>
    </row>
    <row r="244" spans="1:18" ht="34.5" customHeight="1">
      <c r="A244" s="862">
        <v>38</v>
      </c>
      <c r="B244" s="850" t="s">
        <v>254</v>
      </c>
      <c r="C244" s="804" t="s">
        <v>255</v>
      </c>
      <c r="D244" s="262" t="s">
        <v>256</v>
      </c>
      <c r="E244" s="806" t="s">
        <v>48</v>
      </c>
      <c r="F244" s="206" t="s">
        <v>49</v>
      </c>
      <c r="G244" s="151">
        <f>R244*O4</f>
        <v>1.7</v>
      </c>
      <c r="H244" s="208">
        <v>0</v>
      </c>
      <c r="I244" s="78"/>
      <c r="J244" s="79"/>
      <c r="K244" s="78"/>
      <c r="L244" s="79"/>
      <c r="M244" s="78"/>
      <c r="N244" s="79"/>
      <c r="O244" s="78"/>
      <c r="P244" s="79"/>
      <c r="Q244" s="78"/>
      <c r="R244" s="208">
        <v>1.7</v>
      </c>
    </row>
    <row r="245" spans="1:18" ht="34.5" customHeight="1">
      <c r="A245" s="856"/>
      <c r="B245" s="843"/>
      <c r="C245" s="744"/>
      <c r="D245" s="259"/>
      <c r="E245" s="746"/>
      <c r="F245" s="113" t="s">
        <v>51</v>
      </c>
      <c r="G245" s="114"/>
      <c r="H245" s="87"/>
      <c r="I245" s="86"/>
      <c r="J245" s="87"/>
      <c r="K245" s="86"/>
      <c r="L245" s="87"/>
      <c r="M245" s="86"/>
      <c r="N245" s="87"/>
      <c r="O245" s="86"/>
      <c r="P245" s="87"/>
      <c r="Q245" s="88"/>
      <c r="R245" s="115"/>
    </row>
    <row r="246" spans="1:18" ht="34.5" customHeight="1">
      <c r="A246" s="856"/>
      <c r="B246" s="843"/>
      <c r="C246" s="744"/>
      <c r="D246" s="260"/>
      <c r="E246" s="746"/>
      <c r="F246" s="116" t="s">
        <v>53</v>
      </c>
      <c r="G246" s="117"/>
      <c r="H246" s="118"/>
      <c r="I246" s="87"/>
      <c r="J246" s="119"/>
      <c r="K246" s="87"/>
      <c r="L246" s="119"/>
      <c r="M246" s="87"/>
      <c r="N246" s="119"/>
      <c r="O246" s="87"/>
      <c r="P246" s="119"/>
      <c r="Q246" s="87"/>
      <c r="R246" s="118"/>
    </row>
    <row r="247" spans="1:18" ht="34.5" customHeight="1">
      <c r="A247" s="863"/>
      <c r="B247" s="851"/>
      <c r="C247" s="815"/>
      <c r="D247" s="263"/>
      <c r="E247" s="852"/>
      <c r="F247" s="98"/>
      <c r="G247" s="144"/>
      <c r="H247" s="763"/>
      <c r="I247" s="764"/>
      <c r="J247" s="764"/>
      <c r="K247" s="764"/>
      <c r="L247" s="764"/>
      <c r="M247" s="764"/>
      <c r="N247" s="764"/>
      <c r="O247" s="764"/>
      <c r="P247" s="764"/>
      <c r="Q247" s="764"/>
      <c r="R247" s="203"/>
    </row>
    <row r="248" spans="1:18" ht="34.5" customHeight="1">
      <c r="A248" s="862">
        <v>39</v>
      </c>
      <c r="B248" s="850" t="s">
        <v>257</v>
      </c>
      <c r="C248" s="804" t="s">
        <v>258</v>
      </c>
      <c r="D248" s="262" t="s">
        <v>247</v>
      </c>
      <c r="E248" s="806" t="s">
        <v>48</v>
      </c>
      <c r="F248" s="266" t="s">
        <v>49</v>
      </c>
      <c r="G248" s="151">
        <f>R248*O4</f>
        <v>0.2</v>
      </c>
      <c r="H248" s="77">
        <v>0</v>
      </c>
      <c r="I248" s="78"/>
      <c r="J248" s="79"/>
      <c r="K248" s="78"/>
      <c r="L248" s="79"/>
      <c r="M248" s="78"/>
      <c r="N248" s="79"/>
      <c r="O248" s="78"/>
      <c r="P248" s="79"/>
      <c r="Q248" s="78"/>
      <c r="R248" s="77">
        <v>0.2</v>
      </c>
    </row>
    <row r="249" spans="1:18" ht="34.5" customHeight="1">
      <c r="A249" s="856"/>
      <c r="B249" s="843"/>
      <c r="C249" s="744"/>
      <c r="D249" s="259"/>
      <c r="E249" s="746"/>
      <c r="F249" s="267" t="s">
        <v>51</v>
      </c>
      <c r="G249" s="114"/>
      <c r="H249" s="268"/>
      <c r="I249" s="86"/>
      <c r="J249" s="87"/>
      <c r="K249" s="86"/>
      <c r="L249" s="87"/>
      <c r="M249" s="86"/>
      <c r="N249" s="87"/>
      <c r="O249" s="86"/>
      <c r="P249" s="87"/>
      <c r="Q249" s="88"/>
      <c r="R249" s="269"/>
    </row>
    <row r="250" spans="1:18" ht="34.5" customHeight="1">
      <c r="A250" s="856"/>
      <c r="B250" s="843"/>
      <c r="C250" s="744"/>
      <c r="D250" s="260"/>
      <c r="E250" s="746"/>
      <c r="F250" s="270" t="s">
        <v>53</v>
      </c>
      <c r="G250" s="92"/>
      <c r="H250" s="93"/>
      <c r="I250" s="94"/>
      <c r="J250" s="95"/>
      <c r="K250" s="94"/>
      <c r="L250" s="95"/>
      <c r="M250" s="94"/>
      <c r="N250" s="95"/>
      <c r="O250" s="94"/>
      <c r="P250" s="95"/>
      <c r="Q250" s="94"/>
      <c r="R250" s="93"/>
    </row>
    <row r="251" spans="1:18" ht="34.5" customHeight="1">
      <c r="A251" s="856"/>
      <c r="B251" s="843"/>
      <c r="C251" s="744"/>
      <c r="D251" s="864"/>
      <c r="E251" s="746"/>
      <c r="F251" s="866"/>
      <c r="G251" s="114"/>
      <c r="H251" s="752"/>
      <c r="I251" s="752"/>
      <c r="J251" s="752"/>
      <c r="K251" s="752"/>
      <c r="L251" s="752"/>
      <c r="M251" s="752"/>
      <c r="N251" s="752"/>
      <c r="O251" s="752"/>
      <c r="P251" s="752"/>
      <c r="Q251" s="868"/>
      <c r="R251" s="78"/>
    </row>
    <row r="252" spans="1:18" ht="34.5" customHeight="1">
      <c r="A252" s="863"/>
      <c r="B252" s="851"/>
      <c r="C252" s="815"/>
      <c r="D252" s="865"/>
      <c r="E252" s="852"/>
      <c r="F252" s="867"/>
      <c r="G252" s="229"/>
      <c r="H252" s="812"/>
      <c r="I252" s="812"/>
      <c r="J252" s="812"/>
      <c r="K252" s="812"/>
      <c r="L252" s="812"/>
      <c r="M252" s="812"/>
      <c r="N252" s="812"/>
      <c r="O252" s="812"/>
      <c r="P252" s="812"/>
      <c r="Q252" s="869"/>
      <c r="R252" s="94"/>
    </row>
    <row r="253" spans="1:18" ht="34.5" customHeight="1">
      <c r="A253" s="856">
        <v>40</v>
      </c>
      <c r="B253" s="843" t="s">
        <v>259</v>
      </c>
      <c r="C253" s="745" t="s">
        <v>258</v>
      </c>
      <c r="D253" s="258" t="s">
        <v>249</v>
      </c>
      <c r="E253" s="758" t="s">
        <v>48</v>
      </c>
      <c r="F253" s="108" t="s">
        <v>49</v>
      </c>
      <c r="G253" s="151">
        <f>R253*O4</f>
        <v>0.65</v>
      </c>
      <c r="H253" s="253">
        <v>0</v>
      </c>
      <c r="I253" s="87"/>
      <c r="J253" s="254"/>
      <c r="K253" s="87"/>
      <c r="L253" s="254"/>
      <c r="M253" s="87"/>
      <c r="N253" s="254"/>
      <c r="O253" s="87"/>
      <c r="P253" s="254"/>
      <c r="Q253" s="87"/>
      <c r="R253" s="208">
        <v>0.65</v>
      </c>
    </row>
    <row r="254" spans="1:18" ht="34.5" customHeight="1">
      <c r="A254" s="856"/>
      <c r="B254" s="843"/>
      <c r="C254" s="744"/>
      <c r="D254" s="259"/>
      <c r="E254" s="746"/>
      <c r="F254" s="113" t="s">
        <v>51</v>
      </c>
      <c r="G254" s="114"/>
      <c r="H254" s="87"/>
      <c r="I254" s="86"/>
      <c r="J254" s="87"/>
      <c r="K254" s="86"/>
      <c r="L254" s="87"/>
      <c r="M254" s="86"/>
      <c r="N254" s="87"/>
      <c r="O254" s="86"/>
      <c r="P254" s="87"/>
      <c r="Q254" s="88"/>
      <c r="R254" s="115"/>
    </row>
    <row r="255" spans="1:18" ht="34.5" customHeight="1">
      <c r="A255" s="856"/>
      <c r="B255" s="843"/>
      <c r="C255" s="744"/>
      <c r="D255" s="260"/>
      <c r="E255" s="746"/>
      <c r="F255" s="116" t="s">
        <v>53</v>
      </c>
      <c r="G255" s="117"/>
      <c r="H255" s="118"/>
      <c r="I255" s="87"/>
      <c r="J255" s="119"/>
      <c r="K255" s="87"/>
      <c r="L255" s="119"/>
      <c r="M255" s="87"/>
      <c r="N255" s="119"/>
      <c r="O255" s="87"/>
      <c r="P255" s="119"/>
      <c r="Q255" s="87"/>
      <c r="R255" s="118"/>
    </row>
    <row r="256" spans="1:18" ht="34.5" customHeight="1">
      <c r="A256" s="857"/>
      <c r="B256" s="844"/>
      <c r="C256" s="744"/>
      <c r="D256" s="261"/>
      <c r="E256" s="746"/>
      <c r="F256" s="174"/>
      <c r="G256" s="175"/>
      <c r="H256" s="784"/>
      <c r="I256" s="785"/>
      <c r="J256" s="785"/>
      <c r="K256" s="785"/>
      <c r="L256" s="785"/>
      <c r="M256" s="785"/>
      <c r="N256" s="785"/>
      <c r="O256" s="785"/>
      <c r="P256" s="785"/>
      <c r="Q256" s="785"/>
      <c r="R256" s="155"/>
    </row>
    <row r="257" spans="1:18" ht="34.5" customHeight="1">
      <c r="A257" s="858">
        <v>41</v>
      </c>
      <c r="B257" s="842" t="s">
        <v>260</v>
      </c>
      <c r="C257" s="755" t="s">
        <v>258</v>
      </c>
      <c r="D257" s="258" t="s">
        <v>261</v>
      </c>
      <c r="E257" s="757" t="s">
        <v>48</v>
      </c>
      <c r="F257" s="108" t="s">
        <v>49</v>
      </c>
      <c r="G257" s="151">
        <f>R257*O4</f>
        <v>0.7</v>
      </c>
      <c r="H257" s="109">
        <v>0</v>
      </c>
      <c r="I257" s="87"/>
      <c r="J257" s="110"/>
      <c r="K257" s="87"/>
      <c r="L257" s="110"/>
      <c r="M257" s="87"/>
      <c r="N257" s="110"/>
      <c r="O257" s="87"/>
      <c r="P257" s="110"/>
      <c r="Q257" s="87"/>
      <c r="R257" s="109">
        <v>0.7</v>
      </c>
    </row>
    <row r="258" spans="1:18" ht="34.5" customHeight="1">
      <c r="A258" s="856"/>
      <c r="B258" s="843"/>
      <c r="C258" s="744"/>
      <c r="D258" s="259"/>
      <c r="E258" s="746"/>
      <c r="F258" s="113" t="s">
        <v>51</v>
      </c>
      <c r="G258" s="114"/>
      <c r="H258" s="87"/>
      <c r="I258" s="86"/>
      <c r="J258" s="87"/>
      <c r="K258" s="86"/>
      <c r="L258" s="87"/>
      <c r="M258" s="86"/>
      <c r="N258" s="87"/>
      <c r="O258" s="86"/>
      <c r="P258" s="87"/>
      <c r="Q258" s="88"/>
      <c r="R258" s="115"/>
    </row>
    <row r="259" spans="1:18" ht="34.5" customHeight="1">
      <c r="A259" s="856"/>
      <c r="B259" s="843"/>
      <c r="C259" s="744"/>
      <c r="D259" s="260"/>
      <c r="E259" s="746"/>
      <c r="F259" s="116" t="s">
        <v>53</v>
      </c>
      <c r="G259" s="117"/>
      <c r="H259" s="118"/>
      <c r="I259" s="87"/>
      <c r="J259" s="119"/>
      <c r="K259" s="87"/>
      <c r="L259" s="119"/>
      <c r="M259" s="87"/>
      <c r="N259" s="119"/>
      <c r="O259" s="87"/>
      <c r="P259" s="119"/>
      <c r="Q259" s="87"/>
      <c r="R259" s="118"/>
    </row>
    <row r="260" spans="1:18" ht="34.5" customHeight="1">
      <c r="A260" s="857"/>
      <c r="B260" s="844"/>
      <c r="C260" s="744"/>
      <c r="D260" s="261"/>
      <c r="E260" s="746"/>
      <c r="F260" s="174"/>
      <c r="G260" s="175"/>
      <c r="H260" s="784"/>
      <c r="I260" s="785"/>
      <c r="J260" s="785"/>
      <c r="K260" s="785"/>
      <c r="L260" s="785"/>
      <c r="M260" s="785"/>
      <c r="N260" s="785"/>
      <c r="O260" s="785"/>
      <c r="P260" s="785"/>
      <c r="Q260" s="785"/>
      <c r="R260" s="155"/>
    </row>
    <row r="261" spans="1:18" ht="34.5" customHeight="1">
      <c r="A261" s="858">
        <v>42</v>
      </c>
      <c r="B261" s="842" t="s">
        <v>262</v>
      </c>
      <c r="C261" s="755" t="s">
        <v>258</v>
      </c>
      <c r="D261" s="258" t="s">
        <v>263</v>
      </c>
      <c r="E261" s="757" t="s">
        <v>48</v>
      </c>
      <c r="F261" s="108" t="s">
        <v>49</v>
      </c>
      <c r="G261" s="151">
        <f>R261*O4</f>
        <v>0.7</v>
      </c>
      <c r="H261" s="109">
        <v>0</v>
      </c>
      <c r="I261" s="87"/>
      <c r="J261" s="110"/>
      <c r="K261" s="87"/>
      <c r="L261" s="110"/>
      <c r="M261" s="87"/>
      <c r="N261" s="110"/>
      <c r="O261" s="87"/>
      <c r="P261" s="110"/>
      <c r="Q261" s="87"/>
      <c r="R261" s="109">
        <v>0.7</v>
      </c>
    </row>
    <row r="262" spans="1:18" ht="34.5" customHeight="1">
      <c r="A262" s="856"/>
      <c r="B262" s="843"/>
      <c r="C262" s="744"/>
      <c r="D262" s="259"/>
      <c r="E262" s="746"/>
      <c r="F262" s="113" t="s">
        <v>51</v>
      </c>
      <c r="G262" s="114"/>
      <c r="H262" s="87"/>
      <c r="I262" s="86"/>
      <c r="J262" s="87"/>
      <c r="K262" s="86"/>
      <c r="L262" s="87"/>
      <c r="M262" s="86"/>
      <c r="N262" s="87"/>
      <c r="O262" s="86"/>
      <c r="P262" s="87"/>
      <c r="Q262" s="88"/>
      <c r="R262" s="115"/>
    </row>
    <row r="263" spans="1:18" ht="34.5" customHeight="1">
      <c r="A263" s="856"/>
      <c r="B263" s="843"/>
      <c r="C263" s="744"/>
      <c r="D263" s="260"/>
      <c r="E263" s="746"/>
      <c r="F263" s="116" t="s">
        <v>53</v>
      </c>
      <c r="G263" s="117"/>
      <c r="H263" s="118"/>
      <c r="I263" s="87"/>
      <c r="J263" s="119"/>
      <c r="K263" s="87"/>
      <c r="L263" s="119"/>
      <c r="M263" s="87"/>
      <c r="N263" s="119"/>
      <c r="O263" s="87"/>
      <c r="P263" s="119"/>
      <c r="Q263" s="87"/>
      <c r="R263" s="118"/>
    </row>
    <row r="264" spans="1:18" ht="34.5" customHeight="1">
      <c r="A264" s="857"/>
      <c r="B264" s="844"/>
      <c r="C264" s="744"/>
      <c r="D264" s="261"/>
      <c r="E264" s="746"/>
      <c r="F264" s="174"/>
      <c r="G264" s="175"/>
      <c r="H264" s="784"/>
      <c r="I264" s="785"/>
      <c r="J264" s="785"/>
      <c r="K264" s="785"/>
      <c r="L264" s="785"/>
      <c r="M264" s="785"/>
      <c r="N264" s="785"/>
      <c r="O264" s="785"/>
      <c r="P264" s="785"/>
      <c r="Q264" s="785"/>
      <c r="R264" s="155"/>
    </row>
    <row r="265" spans="1:18" ht="34.5" customHeight="1">
      <c r="A265" s="858">
        <v>43</v>
      </c>
      <c r="B265" s="842" t="s">
        <v>264</v>
      </c>
      <c r="C265" s="755" t="s">
        <v>131</v>
      </c>
      <c r="D265" s="258" t="s">
        <v>218</v>
      </c>
      <c r="E265" s="757" t="s">
        <v>203</v>
      </c>
      <c r="F265" s="108" t="s">
        <v>49</v>
      </c>
      <c r="G265" s="151">
        <f>R265*O4</f>
        <v>0.3</v>
      </c>
      <c r="H265" s="109">
        <v>0</v>
      </c>
      <c r="I265" s="87"/>
      <c r="J265" s="110"/>
      <c r="K265" s="87"/>
      <c r="L265" s="110"/>
      <c r="M265" s="87"/>
      <c r="N265" s="110"/>
      <c r="O265" s="87"/>
      <c r="P265" s="110"/>
      <c r="Q265" s="87"/>
      <c r="R265" s="109">
        <v>0.3</v>
      </c>
    </row>
    <row r="266" spans="1:18" ht="34.5" customHeight="1">
      <c r="A266" s="856"/>
      <c r="B266" s="843"/>
      <c r="C266" s="744"/>
      <c r="D266" s="259"/>
      <c r="E266" s="746"/>
      <c r="F266" s="113" t="s">
        <v>51</v>
      </c>
      <c r="G266" s="114"/>
      <c r="H266" s="87"/>
      <c r="I266" s="86"/>
      <c r="J266" s="87"/>
      <c r="K266" s="86"/>
      <c r="L266" s="87"/>
      <c r="M266" s="86"/>
      <c r="N266" s="87"/>
      <c r="O266" s="86"/>
      <c r="P266" s="87"/>
      <c r="Q266" s="88"/>
      <c r="R266" s="115"/>
    </row>
    <row r="267" spans="1:18" ht="34.5" customHeight="1">
      <c r="A267" s="856"/>
      <c r="B267" s="843"/>
      <c r="C267" s="744"/>
      <c r="D267" s="260"/>
      <c r="E267" s="746"/>
      <c r="F267" s="116" t="s">
        <v>53</v>
      </c>
      <c r="G267" s="117"/>
      <c r="H267" s="118"/>
      <c r="I267" s="87"/>
      <c r="J267" s="119"/>
      <c r="K267" s="87"/>
      <c r="L267" s="119"/>
      <c r="M267" s="87"/>
      <c r="N267" s="119"/>
      <c r="O267" s="87"/>
      <c r="P267" s="119"/>
      <c r="Q267" s="87"/>
      <c r="R267" s="118"/>
    </row>
    <row r="268" spans="1:18" ht="34.5" customHeight="1">
      <c r="A268" s="856"/>
      <c r="B268" s="843"/>
      <c r="C268" s="744"/>
      <c r="D268" s="149"/>
      <c r="E268" s="746"/>
      <c r="F268" s="98"/>
      <c r="G268" s="144"/>
      <c r="H268" s="763"/>
      <c r="I268" s="764"/>
      <c r="J268" s="764"/>
      <c r="K268" s="764"/>
      <c r="L268" s="764"/>
      <c r="M268" s="764"/>
      <c r="N268" s="764"/>
      <c r="O268" s="764"/>
      <c r="P268" s="764"/>
      <c r="Q268" s="764"/>
      <c r="R268" s="155"/>
    </row>
    <row r="269" spans="1:18" ht="34.5" customHeight="1">
      <c r="A269" s="848">
        <v>44</v>
      </c>
      <c r="B269" s="850" t="s">
        <v>265</v>
      </c>
      <c r="C269" s="804" t="s">
        <v>266</v>
      </c>
      <c r="D269" s="262" t="s">
        <v>267</v>
      </c>
      <c r="E269" s="806" t="s">
        <v>203</v>
      </c>
      <c r="F269" s="206" t="s">
        <v>49</v>
      </c>
      <c r="G269" s="207">
        <f>R269*O4</f>
        <v>0.2</v>
      </c>
      <c r="H269" s="208">
        <v>0</v>
      </c>
      <c r="I269" s="78"/>
      <c r="J269" s="79"/>
      <c r="K269" s="78"/>
      <c r="L269" s="79"/>
      <c r="M269" s="78"/>
      <c r="N269" s="79"/>
      <c r="O269" s="78"/>
      <c r="P269" s="79"/>
      <c r="Q269" s="80"/>
      <c r="R269" s="247">
        <v>0.2</v>
      </c>
    </row>
    <row r="270" spans="1:18" ht="34.5" customHeight="1">
      <c r="A270" s="742"/>
      <c r="B270" s="843"/>
      <c r="C270" s="744"/>
      <c r="D270" s="259"/>
      <c r="E270" s="746"/>
      <c r="F270" s="113" t="s">
        <v>51</v>
      </c>
      <c r="G270" s="114"/>
      <c r="H270" s="87"/>
      <c r="I270" s="86"/>
      <c r="J270" s="87"/>
      <c r="K270" s="86"/>
      <c r="L270" s="87"/>
      <c r="M270" s="86"/>
      <c r="N270" s="87"/>
      <c r="O270" s="86"/>
      <c r="P270" s="87"/>
      <c r="Q270" s="210"/>
      <c r="R270" s="115"/>
    </row>
    <row r="271" spans="1:18" ht="34.5" customHeight="1">
      <c r="A271" s="742"/>
      <c r="B271" s="843"/>
      <c r="C271" s="744"/>
      <c r="D271" s="260"/>
      <c r="E271" s="746"/>
      <c r="F271" s="116" t="s">
        <v>53</v>
      </c>
      <c r="G271" s="117"/>
      <c r="H271" s="118"/>
      <c r="I271" s="87"/>
      <c r="J271" s="119"/>
      <c r="K271" s="87"/>
      <c r="L271" s="119"/>
      <c r="M271" s="87"/>
      <c r="N271" s="119"/>
      <c r="O271" s="87"/>
      <c r="P271" s="119"/>
      <c r="Q271" s="125"/>
      <c r="R271" s="211"/>
    </row>
    <row r="272" spans="1:18" ht="34.5" customHeight="1">
      <c r="A272" s="849"/>
      <c r="B272" s="851"/>
      <c r="C272" s="815"/>
      <c r="D272" s="263"/>
      <c r="E272" s="852"/>
      <c r="F272" s="264"/>
      <c r="G272" s="265"/>
      <c r="H272" s="853"/>
      <c r="I272" s="854"/>
      <c r="J272" s="854"/>
      <c r="K272" s="854"/>
      <c r="L272" s="854"/>
      <c r="M272" s="854"/>
      <c r="N272" s="854"/>
      <c r="O272" s="854"/>
      <c r="P272" s="854"/>
      <c r="Q272" s="855"/>
      <c r="R272" s="252"/>
    </row>
    <row r="273" spans="1:18" ht="34.5" customHeight="1">
      <c r="A273" s="742">
        <v>45</v>
      </c>
      <c r="B273" s="843" t="s">
        <v>268</v>
      </c>
      <c r="C273" s="745" t="s">
        <v>266</v>
      </c>
      <c r="D273" s="258" t="s">
        <v>247</v>
      </c>
      <c r="E273" s="758" t="s">
        <v>203</v>
      </c>
      <c r="F273" s="108" t="s">
        <v>49</v>
      </c>
      <c r="G273" s="151">
        <f>R273*O4</f>
        <v>0.3</v>
      </c>
      <c r="H273" s="253">
        <v>0</v>
      </c>
      <c r="I273" s="87"/>
      <c r="J273" s="254"/>
      <c r="K273" s="87"/>
      <c r="L273" s="254"/>
      <c r="M273" s="87"/>
      <c r="N273" s="254"/>
      <c r="O273" s="87"/>
      <c r="P273" s="254"/>
      <c r="Q273" s="87"/>
      <c r="R273" s="255">
        <v>0.3</v>
      </c>
    </row>
    <row r="274" spans="1:18" ht="34.5" customHeight="1">
      <c r="A274" s="742"/>
      <c r="B274" s="843"/>
      <c r="C274" s="744"/>
      <c r="D274" s="259"/>
      <c r="E274" s="746"/>
      <c r="F274" s="113" t="s">
        <v>51</v>
      </c>
      <c r="G274" s="114"/>
      <c r="H274" s="87"/>
      <c r="I274" s="86"/>
      <c r="J274" s="87"/>
      <c r="K274" s="86"/>
      <c r="L274" s="87"/>
      <c r="M274" s="86"/>
      <c r="N274" s="87"/>
      <c r="O274" s="86"/>
      <c r="P274" s="87"/>
      <c r="Q274" s="88"/>
      <c r="R274" s="115"/>
    </row>
    <row r="275" spans="1:18" ht="34.5" customHeight="1">
      <c r="A275" s="742"/>
      <c r="B275" s="843"/>
      <c r="C275" s="744"/>
      <c r="D275" s="260"/>
      <c r="E275" s="746"/>
      <c r="F275" s="116" t="s">
        <v>53</v>
      </c>
      <c r="G275" s="117"/>
      <c r="H275" s="118"/>
      <c r="I275" s="87"/>
      <c r="J275" s="119"/>
      <c r="K275" s="87"/>
      <c r="L275" s="119"/>
      <c r="M275" s="87"/>
      <c r="N275" s="119"/>
      <c r="O275" s="87"/>
      <c r="P275" s="119"/>
      <c r="Q275" s="87"/>
      <c r="R275" s="118"/>
    </row>
    <row r="276" spans="1:18" ht="34.5" customHeight="1">
      <c r="A276" s="743"/>
      <c r="B276" s="844"/>
      <c r="C276" s="744"/>
      <c r="D276" s="261"/>
      <c r="E276" s="746"/>
      <c r="F276" s="174"/>
      <c r="G276" s="175"/>
      <c r="H276" s="784"/>
      <c r="I276" s="785"/>
      <c r="J276" s="785"/>
      <c r="K276" s="785"/>
      <c r="L276" s="785"/>
      <c r="M276" s="785"/>
      <c r="N276" s="785"/>
      <c r="O276" s="785"/>
      <c r="P276" s="785"/>
      <c r="Q276" s="785"/>
      <c r="R276" s="155"/>
    </row>
    <row r="277" spans="1:18" ht="34.5" customHeight="1">
      <c r="A277" s="741">
        <v>46</v>
      </c>
      <c r="B277" s="842" t="s">
        <v>269</v>
      </c>
      <c r="C277" s="755" t="s">
        <v>266</v>
      </c>
      <c r="D277" s="258" t="s">
        <v>261</v>
      </c>
      <c r="E277" s="757" t="s">
        <v>203</v>
      </c>
      <c r="F277" s="108" t="s">
        <v>49</v>
      </c>
      <c r="G277" s="151">
        <f>R277*O4</f>
        <v>0.2</v>
      </c>
      <c r="H277" s="109">
        <v>0</v>
      </c>
      <c r="I277" s="87"/>
      <c r="J277" s="110"/>
      <c r="K277" s="87"/>
      <c r="L277" s="110"/>
      <c r="M277" s="87"/>
      <c r="N277" s="110"/>
      <c r="O277" s="87"/>
      <c r="P277" s="110"/>
      <c r="Q277" s="87"/>
      <c r="R277" s="109">
        <v>0.2</v>
      </c>
    </row>
    <row r="278" spans="1:18" ht="34.5" customHeight="1">
      <c r="A278" s="742"/>
      <c r="B278" s="843"/>
      <c r="C278" s="744"/>
      <c r="D278" s="259"/>
      <c r="E278" s="746"/>
      <c r="F278" s="113" t="s">
        <v>51</v>
      </c>
      <c r="G278" s="114"/>
      <c r="H278" s="87"/>
      <c r="I278" s="86"/>
      <c r="J278" s="87"/>
      <c r="K278" s="86"/>
      <c r="L278" s="87"/>
      <c r="M278" s="86"/>
      <c r="N278" s="87"/>
      <c r="O278" s="86"/>
      <c r="P278" s="87"/>
      <c r="Q278" s="88"/>
      <c r="R278" s="115"/>
    </row>
    <row r="279" spans="1:18" ht="34.5" customHeight="1">
      <c r="A279" s="742"/>
      <c r="B279" s="843"/>
      <c r="C279" s="744"/>
      <c r="D279" s="260"/>
      <c r="E279" s="746"/>
      <c r="F279" s="116" t="s">
        <v>53</v>
      </c>
      <c r="G279" s="117"/>
      <c r="H279" s="118"/>
      <c r="I279" s="87"/>
      <c r="J279" s="119"/>
      <c r="K279" s="87"/>
      <c r="L279" s="119"/>
      <c r="M279" s="87"/>
      <c r="N279" s="119"/>
      <c r="O279" s="87"/>
      <c r="P279" s="119"/>
      <c r="Q279" s="87"/>
      <c r="R279" s="118"/>
    </row>
    <row r="280" spans="1:18" ht="34.5" customHeight="1">
      <c r="A280" s="743"/>
      <c r="B280" s="844"/>
      <c r="C280" s="744"/>
      <c r="D280" s="261"/>
      <c r="E280" s="746"/>
      <c r="F280" s="174"/>
      <c r="G280" s="175"/>
      <c r="H280" s="784"/>
      <c r="I280" s="785"/>
      <c r="J280" s="785"/>
      <c r="K280" s="785"/>
      <c r="L280" s="785"/>
      <c r="M280" s="785"/>
      <c r="N280" s="785"/>
      <c r="O280" s="785"/>
      <c r="P280" s="785"/>
      <c r="Q280" s="785"/>
      <c r="R280" s="155"/>
    </row>
    <row r="281" spans="1:18" ht="34.5" hidden="1" customHeight="1">
      <c r="A281" s="870" t="s">
        <v>270</v>
      </c>
      <c r="B281" s="871"/>
      <c r="C281" s="871"/>
      <c r="D281" s="871"/>
      <c r="E281" s="872"/>
      <c r="F281" s="271">
        <f t="shared" ref="F281:F283" si="0">SUM(H281:Q281)</f>
        <v>0</v>
      </c>
      <c r="G281" s="272"/>
      <c r="H281" s="271">
        <f t="shared" ref="H281:R281" si="1">H17+H22+H28+H32+H38+H47+H53+H57+H63+H67+H71+H77+H81+H89+H99+H104+H109+H116+H120+H126+H132+H138+H143+H148+H153+H158+H164+H168+H172+H176+H180+H184+H188+H192+H196+H200+H204+H208+H212+H216+H220+H224+H228+H232+H236+H240+H244+H248+H253+H257+H261+H265+H269+H273+H277</f>
        <v>0</v>
      </c>
      <c r="I281" s="271">
        <f t="shared" si="1"/>
        <v>0</v>
      </c>
      <c r="J281" s="271">
        <f t="shared" si="1"/>
        <v>0</v>
      </c>
      <c r="K281" s="271">
        <f t="shared" si="1"/>
        <v>0</v>
      </c>
      <c r="L281" s="271">
        <f t="shared" si="1"/>
        <v>0</v>
      </c>
      <c r="M281" s="271">
        <f t="shared" si="1"/>
        <v>0</v>
      </c>
      <c r="N281" s="271">
        <f t="shared" si="1"/>
        <v>0</v>
      </c>
      <c r="O281" s="271">
        <f t="shared" si="1"/>
        <v>0</v>
      </c>
      <c r="P281" s="271">
        <f t="shared" si="1"/>
        <v>0</v>
      </c>
      <c r="Q281" s="273">
        <f t="shared" si="1"/>
        <v>0</v>
      </c>
      <c r="R281" s="273">
        <f t="shared" si="1"/>
        <v>31.399999999999991</v>
      </c>
    </row>
    <row r="282" spans="1:18" ht="34.5" hidden="1" customHeight="1">
      <c r="A282" s="873" t="s">
        <v>271</v>
      </c>
      <c r="B282" s="874"/>
      <c r="C282" s="874"/>
      <c r="D282" s="874"/>
      <c r="E282" s="875"/>
      <c r="F282" s="271">
        <f t="shared" si="0"/>
        <v>0</v>
      </c>
      <c r="G282" s="272"/>
      <c r="H282" s="271">
        <f t="shared" ref="H282:H283" si="2">H18+H23+H29+H33+H39+H48+H54+H58+H64+H68+H72+H78+H82+H90+H100+H105+H110+H117+H121+H127+H133+H139+H144+H149+H154+H159+H165+H169+H173+H177+H181+H185+H189+H193+H197+H201+H205+H209+H213+H217+H221+H225+H229+H233+H237+H241+H245+H249+H254+H258+H262+H266+H270+H274+H278</f>
        <v>0</v>
      </c>
      <c r="I282" s="271">
        <f t="shared" ref="I282:I283" si="3">I18+I23+I29+I33+I39+I48+I54+I58+I64+I68+I72+I78+I82+I90+I100+I105+I110+I117+I121+I127+I133+I139+I144+I149+I154+I159+I165+I169+I173+I177+I181+I185+I189+I193+I197+I201+I205+I209+I213+I217+I221+I225+I229+I233+I237+I241+I245+I249+I254+I258+I262+I266+I270+I274+I278</f>
        <v>0</v>
      </c>
      <c r="J282" s="271">
        <f t="shared" ref="J282:J283" si="4">J18+J23+J29+J33+J39+J48+J54+J58+J64+J68+J72+J78+J82+J90+J100+J105+J110+J117+J121+J127+J133+J139+J144+J149+J154+J159+J165+J169+J173+J177+J181+J185+J189+J193+J197+J201+J205+J209+J213+J217+J221+J225+J229+J233+J237+J241+J245+J249+J254+J258+J262+J266+J270+J274+J278</f>
        <v>0</v>
      </c>
      <c r="K282" s="271">
        <f t="shared" ref="K282:K283" si="5">K18+K23+K29+K33+K39+K48+K54+K58+K64+K68+K72+K78+K82+K90+K100+K105+K110+K117+K121+K127+K133+K139+K144+K149+K154+K159+K165+K169+K173+K177+K181+K185+K189+K193+K197+K201+K205+K209+K213+K217+K221+K225+K229+K233+K237+K241+K245+K249+K254+K258+K262+K266+K270+K274+K278</f>
        <v>0</v>
      </c>
      <c r="L282" s="271">
        <f t="shared" ref="L282:L283" si="6">L18+L23+L29+L33+L39+L48+L54+L58+L64+L68+L72+L78+L82+L90+L100+L105+L110+L117+L121+L127+L133+L139+L144+L149+L154+L159+L165+L169+L173+L177+L181+L185+L189+L193+L197+L201+L205+L209+L213+L217+L221+L225+L229+L233+L237+L241+L245+L249+L254+L258+L262+L266+L270+L274+L278</f>
        <v>0</v>
      </c>
      <c r="M282" s="271">
        <f t="shared" ref="M282:M283" si="7">M18+M23+M29+M33+M39+M48+M54+M58+M64+M68+M72+M78+M82+M90+M100+M105+M110+M117+M121+M127+M133+M139+M144+M149+M154+M159+M165+M169+M173+M177+M181+M185+M189+M193+M197+M201+M205+M209+M213+M217+M221+M225+M229+M233+M237+M241+M245+M249+M254+M258+M262+M266+M270+M274+M278</f>
        <v>0</v>
      </c>
      <c r="N282" s="271">
        <f t="shared" ref="N282:N283" si="8">N18+N23+N29+N33+N39+N48+N54+N58+N64+N68+N72+N78+N82+N90+N100+N105+N110+N117+N121+N127+N133+N139+N144+N149+N154+N159+N165+N169+N173+N177+N181+N185+N189+N193+N197+N201+N205+N209+N213+N217+N221+N225+N229+N233+N237+N241+N245+N249+N254+N258+N262+N266+N270+N274+N278</f>
        <v>0</v>
      </c>
      <c r="O282" s="271">
        <f t="shared" ref="O282:O283" si="9">O18+O23+O29+O33+O39+O48+O54+O58+O64+O68+O72+O78+O82+O90+O100+O105+O110+O117+O121+O127+O133+O139+O144+O149+O154+O159+O165+O169+O173+O177+O181+O185+O189+O193+O197+O201+O205+O209+O213+O217+O221+O225+O229+O233+O237+O241+O245+O249+O254+O258+O262+O266+O270+O274+O278</f>
        <v>0</v>
      </c>
      <c r="P282" s="271">
        <f t="shared" ref="P282:P283" si="10">P18+P23+P29+P33+P39+P48+P54+P58+P64+P68+P72+P78+P82+P90+P100+P105+P110+P117+P121+P127+P133+P139+P144+P149+P154+P159+P165+P169+P173+P177+P181+P185+P189+P193+P197+P201+P205+P209+P213+P217+P221+P225+P229+P233+P237+P241+P245+P249+P254+P258+P262+P266+P270+P274+P278</f>
        <v>0</v>
      </c>
      <c r="Q282" s="273">
        <f t="shared" ref="Q282:Q283" si="11">Q18+Q23+Q29+Q33+Q39+Q48+Q54+Q58+Q64+Q68+Q72+Q78+Q82+Q90+Q100+Q105+Q110+Q117+Q121+Q127+Q133+Q139+Q144+Q149+Q154+Q159+Q165+Q169+Q173+Q177+Q181+Q185+Q189+Q193+Q197+Q201+Q205+Q209+Q213+Q217+Q221+Q225+Q229+Q233+Q237+Q241+Q245+Q249+Q254+Q258+Q262+Q266+Q270+Q274+Q278</f>
        <v>0</v>
      </c>
      <c r="R282" s="273">
        <f t="shared" ref="R282:R283" si="12">R18+R23+R29+R33+R39+R48+R54+R58+R64+R68+R72+R78+R82+R90+R100+R105+R110+R117+R121+R127+R133+R139+R144+R149+R154+R159+R165+R169+R173+R177+R181+R185+R189+R193+R197+R201+R205+R209+R213+R217+R221+R225+R229+R233+R237+R241+R245+R249+R254+R258+R262+R266+R270+R274+R278</f>
        <v>19.5</v>
      </c>
    </row>
    <row r="283" spans="1:18" ht="34.5" hidden="1" customHeight="1">
      <c r="A283" s="876" t="s">
        <v>272</v>
      </c>
      <c r="B283" s="877"/>
      <c r="C283" s="877"/>
      <c r="D283" s="877"/>
      <c r="E283" s="878"/>
      <c r="F283" s="271">
        <f t="shared" si="0"/>
        <v>1.8</v>
      </c>
      <c r="G283" s="272"/>
      <c r="H283" s="271">
        <f t="shared" si="2"/>
        <v>0</v>
      </c>
      <c r="I283" s="271">
        <f t="shared" si="3"/>
        <v>0</v>
      </c>
      <c r="J283" s="271">
        <f t="shared" si="4"/>
        <v>0</v>
      </c>
      <c r="K283" s="271">
        <f t="shared" si="5"/>
        <v>0</v>
      </c>
      <c r="L283" s="271">
        <f t="shared" si="6"/>
        <v>0</v>
      </c>
      <c r="M283" s="271">
        <f t="shared" si="7"/>
        <v>0</v>
      </c>
      <c r="N283" s="271">
        <f t="shared" si="8"/>
        <v>0</v>
      </c>
      <c r="O283" s="271">
        <f t="shared" si="9"/>
        <v>0</v>
      </c>
      <c r="P283" s="271">
        <f t="shared" si="10"/>
        <v>0</v>
      </c>
      <c r="Q283" s="273">
        <f t="shared" si="11"/>
        <v>1.8</v>
      </c>
      <c r="R283" s="273">
        <f t="shared" si="12"/>
        <v>31.63</v>
      </c>
    </row>
    <row r="284" spans="1:18" ht="34.5" hidden="1" customHeight="1">
      <c r="A284" s="879" t="s">
        <v>273</v>
      </c>
      <c r="B284" s="880"/>
      <c r="C284" s="880"/>
      <c r="D284" s="880"/>
      <c r="E284" s="881"/>
      <c r="F284" s="274">
        <f>F281+F282</f>
        <v>0</v>
      </c>
      <c r="G284" s="275"/>
      <c r="H284" s="274">
        <f t="shared" ref="H284:R284" si="13">H281+H282</f>
        <v>0</v>
      </c>
      <c r="I284" s="274">
        <f t="shared" si="13"/>
        <v>0</v>
      </c>
      <c r="J284" s="274">
        <f t="shared" si="13"/>
        <v>0</v>
      </c>
      <c r="K284" s="274">
        <f t="shared" si="13"/>
        <v>0</v>
      </c>
      <c r="L284" s="274">
        <f t="shared" si="13"/>
        <v>0</v>
      </c>
      <c r="M284" s="274">
        <f t="shared" si="13"/>
        <v>0</v>
      </c>
      <c r="N284" s="274">
        <f t="shared" si="13"/>
        <v>0</v>
      </c>
      <c r="O284" s="274">
        <f t="shared" si="13"/>
        <v>0</v>
      </c>
      <c r="P284" s="274">
        <f t="shared" si="13"/>
        <v>0</v>
      </c>
      <c r="Q284" s="276">
        <f t="shared" si="13"/>
        <v>0</v>
      </c>
      <c r="R284" s="276">
        <f t="shared" si="13"/>
        <v>50.899999999999991</v>
      </c>
    </row>
    <row r="285" spans="1:18" ht="34.5" hidden="1" customHeight="1">
      <c r="A285" s="882" t="s">
        <v>274</v>
      </c>
      <c r="B285" s="883"/>
      <c r="C285" s="883"/>
      <c r="D285" s="883"/>
      <c r="E285" s="884"/>
      <c r="F285" s="888">
        <f>SUM(F281:F283)</f>
        <v>1.8</v>
      </c>
      <c r="G285" s="275"/>
      <c r="H285" s="888">
        <f t="shared" ref="H285:R285" si="14">H281+H282+H283</f>
        <v>0</v>
      </c>
      <c r="I285" s="888">
        <f t="shared" si="14"/>
        <v>0</v>
      </c>
      <c r="J285" s="888">
        <f t="shared" si="14"/>
        <v>0</v>
      </c>
      <c r="K285" s="888">
        <f t="shared" si="14"/>
        <v>0</v>
      </c>
      <c r="L285" s="888">
        <f t="shared" si="14"/>
        <v>0</v>
      </c>
      <c r="M285" s="888">
        <f t="shared" si="14"/>
        <v>0</v>
      </c>
      <c r="N285" s="888">
        <f t="shared" si="14"/>
        <v>0</v>
      </c>
      <c r="O285" s="888">
        <f t="shared" si="14"/>
        <v>0</v>
      </c>
      <c r="P285" s="888">
        <f t="shared" si="14"/>
        <v>0</v>
      </c>
      <c r="Q285" s="890">
        <f t="shared" si="14"/>
        <v>1.8</v>
      </c>
      <c r="R285" s="890">
        <f t="shared" si="14"/>
        <v>82.529999999999987</v>
      </c>
    </row>
    <row r="286" spans="1:18" ht="34.5" hidden="1" customHeight="1">
      <c r="A286" s="885"/>
      <c r="B286" s="886"/>
      <c r="C286" s="886"/>
      <c r="D286" s="886"/>
      <c r="E286" s="887"/>
      <c r="F286" s="889"/>
      <c r="G286" s="279"/>
      <c r="H286" s="889"/>
      <c r="I286" s="889"/>
      <c r="J286" s="889"/>
      <c r="K286" s="889"/>
      <c r="L286" s="889"/>
      <c r="M286" s="889"/>
      <c r="N286" s="889"/>
      <c r="O286" s="889"/>
      <c r="P286" s="889"/>
      <c r="Q286" s="891"/>
      <c r="R286" s="891"/>
    </row>
    <row r="287" spans="1:18" ht="34.5" hidden="1" customHeight="1">
      <c r="A287" s="892"/>
      <c r="B287" s="893"/>
      <c r="C287" s="893"/>
      <c r="D287" s="893"/>
      <c r="E287" s="893"/>
      <c r="F287" s="893"/>
      <c r="G287" s="894"/>
      <c r="H287" s="893"/>
      <c r="I287" s="893"/>
      <c r="J287" s="893"/>
      <c r="K287" s="893"/>
      <c r="L287" s="893"/>
      <c r="M287" s="893"/>
      <c r="N287" s="893"/>
      <c r="O287" s="893"/>
      <c r="P287" s="893"/>
      <c r="Q287" s="895"/>
      <c r="R287" s="280"/>
    </row>
    <row r="288" spans="1:18" ht="34.5" customHeight="1">
      <c r="A288" s="873" t="s">
        <v>275</v>
      </c>
      <c r="B288" s="874"/>
      <c r="C288" s="874"/>
      <c r="D288" s="874"/>
      <c r="E288" s="874"/>
      <c r="F288" s="875"/>
      <c r="G288" s="281"/>
      <c r="H288" s="282">
        <f t="shared" ref="H288:H292" si="15">H281</f>
        <v>0</v>
      </c>
      <c r="I288" s="282">
        <f t="shared" ref="I288:I292" si="16">I281+H288</f>
        <v>0</v>
      </c>
      <c r="J288" s="282">
        <f t="shared" ref="J288:J292" si="17">J281+I288</f>
        <v>0</v>
      </c>
      <c r="K288" s="282">
        <f t="shared" ref="K288:K292" si="18">K281+J288</f>
        <v>0</v>
      </c>
      <c r="L288" s="282">
        <f t="shared" ref="L288:L292" si="19">L281+K288</f>
        <v>0</v>
      </c>
      <c r="M288" s="282">
        <f t="shared" ref="M288:M292" si="20">M281+L288</f>
        <v>0</v>
      </c>
      <c r="N288" s="282">
        <f t="shared" ref="N288:N292" si="21">N281+M288</f>
        <v>0</v>
      </c>
      <c r="O288" s="282">
        <f t="shared" ref="O288:O292" si="22">O281+N288</f>
        <v>0</v>
      </c>
      <c r="P288" s="282">
        <f t="shared" ref="P288:P292" si="23">P281+O288</f>
        <v>0</v>
      </c>
      <c r="Q288" s="283">
        <f t="shared" ref="Q288:Q292" si="24">Q281+P288</f>
        <v>0</v>
      </c>
      <c r="R288" s="283"/>
    </row>
    <row r="289" spans="1:18" ht="34.5" customHeight="1">
      <c r="A289" s="896" t="s">
        <v>276</v>
      </c>
      <c r="B289" s="897"/>
      <c r="C289" s="897"/>
      <c r="D289" s="897"/>
      <c r="E289" s="897"/>
      <c r="F289" s="898"/>
      <c r="G289" s="284"/>
      <c r="H289" s="282">
        <f t="shared" si="15"/>
        <v>0</v>
      </c>
      <c r="I289" s="282">
        <f t="shared" si="16"/>
        <v>0</v>
      </c>
      <c r="J289" s="282">
        <f t="shared" si="17"/>
        <v>0</v>
      </c>
      <c r="K289" s="282">
        <f t="shared" si="18"/>
        <v>0</v>
      </c>
      <c r="L289" s="282">
        <f t="shared" si="19"/>
        <v>0</v>
      </c>
      <c r="M289" s="282">
        <f t="shared" si="20"/>
        <v>0</v>
      </c>
      <c r="N289" s="282">
        <f t="shared" si="21"/>
        <v>0</v>
      </c>
      <c r="O289" s="282">
        <f t="shared" si="22"/>
        <v>0</v>
      </c>
      <c r="P289" s="282">
        <f t="shared" si="23"/>
        <v>0</v>
      </c>
      <c r="Q289" s="283">
        <f t="shared" si="24"/>
        <v>0</v>
      </c>
      <c r="R289" s="283"/>
    </row>
    <row r="290" spans="1:18" ht="34.5" customHeight="1">
      <c r="A290" s="876" t="s">
        <v>277</v>
      </c>
      <c r="B290" s="877"/>
      <c r="C290" s="877"/>
      <c r="D290" s="877"/>
      <c r="E290" s="877"/>
      <c r="F290" s="878"/>
      <c r="G290" s="285"/>
      <c r="H290" s="282">
        <f t="shared" si="15"/>
        <v>0</v>
      </c>
      <c r="I290" s="282">
        <f t="shared" si="16"/>
        <v>0</v>
      </c>
      <c r="J290" s="282">
        <f t="shared" si="17"/>
        <v>0</v>
      </c>
      <c r="K290" s="282">
        <f t="shared" si="18"/>
        <v>0</v>
      </c>
      <c r="L290" s="282">
        <f t="shared" si="19"/>
        <v>0</v>
      </c>
      <c r="M290" s="282">
        <f t="shared" si="20"/>
        <v>0</v>
      </c>
      <c r="N290" s="282">
        <f t="shared" si="21"/>
        <v>0</v>
      </c>
      <c r="O290" s="282">
        <f t="shared" si="22"/>
        <v>0</v>
      </c>
      <c r="P290" s="282">
        <f t="shared" si="23"/>
        <v>0</v>
      </c>
      <c r="Q290" s="283">
        <f t="shared" si="24"/>
        <v>1.8</v>
      </c>
      <c r="R290" s="283"/>
    </row>
    <row r="291" spans="1:18" ht="34.5" customHeight="1">
      <c r="A291" s="879" t="s">
        <v>278</v>
      </c>
      <c r="B291" s="880"/>
      <c r="C291" s="880"/>
      <c r="D291" s="880"/>
      <c r="E291" s="880"/>
      <c r="F291" s="881"/>
      <c r="G291" s="277"/>
      <c r="H291" s="274">
        <f t="shared" si="15"/>
        <v>0</v>
      </c>
      <c r="I291" s="286">
        <f t="shared" si="16"/>
        <v>0</v>
      </c>
      <c r="J291" s="286">
        <f t="shared" si="17"/>
        <v>0</v>
      </c>
      <c r="K291" s="286">
        <f t="shared" si="18"/>
        <v>0</v>
      </c>
      <c r="L291" s="286">
        <f t="shared" si="19"/>
        <v>0</v>
      </c>
      <c r="M291" s="286">
        <f t="shared" si="20"/>
        <v>0</v>
      </c>
      <c r="N291" s="286">
        <f t="shared" si="21"/>
        <v>0</v>
      </c>
      <c r="O291" s="286">
        <f t="shared" si="22"/>
        <v>0</v>
      </c>
      <c r="P291" s="286">
        <f t="shared" si="23"/>
        <v>0</v>
      </c>
      <c r="Q291" s="287">
        <f t="shared" si="24"/>
        <v>0</v>
      </c>
      <c r="R291" s="287"/>
    </row>
    <row r="292" spans="1:18" ht="34.5" customHeight="1">
      <c r="A292" s="899" t="s">
        <v>279</v>
      </c>
      <c r="B292" s="900"/>
      <c r="C292" s="900"/>
      <c r="D292" s="900"/>
      <c r="E292" s="900"/>
      <c r="F292" s="901"/>
      <c r="G292" s="277"/>
      <c r="H292" s="275">
        <f t="shared" si="15"/>
        <v>0</v>
      </c>
      <c r="I292" s="290">
        <f t="shared" si="16"/>
        <v>0</v>
      </c>
      <c r="J292" s="290">
        <f t="shared" si="17"/>
        <v>0</v>
      </c>
      <c r="K292" s="290">
        <f t="shared" si="18"/>
        <v>0</v>
      </c>
      <c r="L292" s="290">
        <f t="shared" si="19"/>
        <v>0</v>
      </c>
      <c r="M292" s="290">
        <f t="shared" si="20"/>
        <v>0</v>
      </c>
      <c r="N292" s="290">
        <f t="shared" si="21"/>
        <v>0</v>
      </c>
      <c r="O292" s="290">
        <f t="shared" si="22"/>
        <v>0</v>
      </c>
      <c r="P292" s="290">
        <f t="shared" si="23"/>
        <v>0</v>
      </c>
      <c r="Q292" s="291">
        <f t="shared" si="24"/>
        <v>1.8</v>
      </c>
      <c r="R292" s="291"/>
    </row>
    <row r="293" spans="1:18" ht="34.5" customHeight="1">
      <c r="A293" s="892"/>
      <c r="B293" s="893"/>
      <c r="C293" s="893"/>
      <c r="D293" s="893"/>
      <c r="E293" s="893"/>
      <c r="F293" s="893"/>
      <c r="G293" s="894"/>
      <c r="H293" s="893"/>
      <c r="I293" s="893"/>
      <c r="J293" s="893"/>
      <c r="K293" s="893"/>
      <c r="L293" s="893"/>
      <c r="M293" s="893"/>
      <c r="N293" s="893"/>
      <c r="O293" s="893"/>
      <c r="P293" s="893"/>
      <c r="Q293" s="895"/>
      <c r="R293" s="280"/>
    </row>
    <row r="294" spans="1:18" ht="34.5" customHeight="1">
      <c r="A294" s="736" t="s">
        <v>280</v>
      </c>
      <c r="B294" s="737"/>
      <c r="C294" s="737"/>
      <c r="D294" s="737"/>
      <c r="E294" s="737"/>
      <c r="F294" s="737"/>
      <c r="G294" s="902"/>
      <c r="H294" s="737"/>
      <c r="I294" s="737"/>
      <c r="J294" s="737"/>
      <c r="K294" s="737"/>
      <c r="L294" s="737"/>
      <c r="M294" s="737"/>
      <c r="N294" s="737"/>
      <c r="O294" s="737"/>
      <c r="P294" s="737"/>
      <c r="Q294" s="903"/>
      <c r="R294" s="292"/>
    </row>
    <row r="295" spans="1:18" ht="34.5" customHeight="1">
      <c r="A295" s="904">
        <v>47</v>
      </c>
      <c r="B295" s="293" t="s">
        <v>281</v>
      </c>
      <c r="C295" s="907" t="s">
        <v>282</v>
      </c>
      <c r="D295" s="294"/>
      <c r="E295" s="910" t="s">
        <v>99</v>
      </c>
      <c r="F295" s="295" t="s">
        <v>283</v>
      </c>
      <c r="G295" s="296"/>
      <c r="H295" s="297"/>
      <c r="I295" s="298"/>
      <c r="J295" s="298"/>
      <c r="K295" s="298"/>
      <c r="L295" s="298"/>
      <c r="M295" s="298"/>
      <c r="N295" s="298"/>
      <c r="O295" s="298"/>
      <c r="P295" s="298"/>
      <c r="Q295" s="299"/>
      <c r="R295" s="297"/>
    </row>
    <row r="296" spans="1:18" ht="34.5" customHeight="1">
      <c r="A296" s="905"/>
      <c r="B296" s="301" t="s">
        <v>284</v>
      </c>
      <c r="C296" s="908"/>
      <c r="D296" s="302"/>
      <c r="E296" s="911"/>
      <c r="F296" s="303" t="s">
        <v>285</v>
      </c>
      <c r="G296" s="304"/>
      <c r="H296" s="305"/>
      <c r="I296" s="306"/>
      <c r="J296" s="306"/>
      <c r="K296" s="306"/>
      <c r="L296" s="306"/>
      <c r="M296" s="306"/>
      <c r="N296" s="306"/>
      <c r="O296" s="306"/>
      <c r="P296" s="306"/>
      <c r="Q296" s="307"/>
      <c r="R296" s="305"/>
    </row>
    <row r="297" spans="1:18" ht="34.5" customHeight="1">
      <c r="A297" s="905"/>
      <c r="B297" s="308" t="s">
        <v>286</v>
      </c>
      <c r="C297" s="908"/>
      <c r="D297" s="309"/>
      <c r="E297" s="911"/>
      <c r="F297" s="310" t="s">
        <v>53</v>
      </c>
      <c r="G297" s="151">
        <f>R297*O4</f>
        <v>1</v>
      </c>
      <c r="H297" s="311"/>
      <c r="I297" s="312"/>
      <c r="J297" s="312"/>
      <c r="K297" s="312"/>
      <c r="L297" s="312"/>
      <c r="M297" s="312"/>
      <c r="N297" s="312"/>
      <c r="O297" s="312"/>
      <c r="P297" s="312">
        <v>0</v>
      </c>
      <c r="Q297" s="313"/>
      <c r="R297" s="311">
        <v>1</v>
      </c>
    </row>
    <row r="298" spans="1:18" ht="34.5" customHeight="1">
      <c r="A298" s="905"/>
      <c r="B298" s="308" t="s">
        <v>287</v>
      </c>
      <c r="C298" s="908"/>
      <c r="D298" s="913" t="s">
        <v>288</v>
      </c>
      <c r="E298" s="911"/>
      <c r="F298" s="915"/>
      <c r="G298" s="315"/>
      <c r="H298" s="917"/>
      <c r="I298" s="918"/>
      <c r="J298" s="918"/>
      <c r="K298" s="918"/>
      <c r="L298" s="918"/>
      <c r="M298" s="918"/>
      <c r="N298" s="918"/>
      <c r="O298" s="918"/>
      <c r="P298" s="918"/>
      <c r="Q298" s="918"/>
      <c r="R298" s="316"/>
    </row>
    <row r="299" spans="1:18" ht="34.5" customHeight="1">
      <c r="A299" s="906"/>
      <c r="B299" s="317"/>
      <c r="C299" s="909"/>
      <c r="D299" s="914"/>
      <c r="E299" s="912"/>
      <c r="F299" s="916"/>
      <c r="G299" s="319"/>
      <c r="H299" s="919"/>
      <c r="I299" s="920"/>
      <c r="J299" s="920"/>
      <c r="K299" s="920"/>
      <c r="L299" s="920"/>
      <c r="M299" s="920"/>
      <c r="N299" s="920"/>
      <c r="O299" s="920"/>
      <c r="P299" s="920"/>
      <c r="Q299" s="920"/>
      <c r="R299" s="320"/>
    </row>
    <row r="300" spans="1:18" ht="34.5" customHeight="1">
      <c r="A300" s="904">
        <v>48</v>
      </c>
      <c r="B300" s="293" t="s">
        <v>289</v>
      </c>
      <c r="C300" s="907" t="s">
        <v>282</v>
      </c>
      <c r="D300" s="294"/>
      <c r="E300" s="910" t="s">
        <v>99</v>
      </c>
      <c r="F300" s="295" t="s">
        <v>283</v>
      </c>
      <c r="G300" s="296"/>
      <c r="H300" s="297"/>
      <c r="I300" s="298"/>
      <c r="J300" s="298"/>
      <c r="K300" s="298"/>
      <c r="L300" s="298"/>
      <c r="M300" s="298"/>
      <c r="N300" s="298"/>
      <c r="O300" s="298"/>
      <c r="P300" s="298"/>
      <c r="Q300" s="299"/>
      <c r="R300" s="297"/>
    </row>
    <row r="301" spans="1:18" ht="34.5" customHeight="1">
      <c r="A301" s="905"/>
      <c r="B301" s="301" t="s">
        <v>290</v>
      </c>
      <c r="C301" s="908"/>
      <c r="D301" s="302"/>
      <c r="E301" s="911"/>
      <c r="F301" s="303" t="s">
        <v>285</v>
      </c>
      <c r="G301" s="304"/>
      <c r="H301" s="305"/>
      <c r="I301" s="306"/>
      <c r="J301" s="306"/>
      <c r="K301" s="306"/>
      <c r="L301" s="306"/>
      <c r="M301" s="306"/>
      <c r="N301" s="306"/>
      <c r="O301" s="306"/>
      <c r="P301" s="306"/>
      <c r="Q301" s="307"/>
      <c r="R301" s="305"/>
    </row>
    <row r="302" spans="1:18" ht="34.5" customHeight="1">
      <c r="A302" s="905"/>
      <c r="B302" s="308" t="s">
        <v>291</v>
      </c>
      <c r="C302" s="908"/>
      <c r="D302" s="309"/>
      <c r="E302" s="911"/>
      <c r="F302" s="310" t="s">
        <v>53</v>
      </c>
      <c r="G302" s="151">
        <f>R302*O4</f>
        <v>0.55000000000000004</v>
      </c>
      <c r="H302" s="311"/>
      <c r="I302" s="312"/>
      <c r="J302" s="312"/>
      <c r="K302" s="312"/>
      <c r="L302" s="312"/>
      <c r="M302" s="312"/>
      <c r="N302" s="312"/>
      <c r="O302" s="312"/>
      <c r="P302" s="312">
        <v>0</v>
      </c>
      <c r="Q302" s="313"/>
      <c r="R302" s="311">
        <v>0.55000000000000004</v>
      </c>
    </row>
    <row r="303" spans="1:18" ht="34.5" customHeight="1">
      <c r="A303" s="905"/>
      <c r="B303" s="308" t="s">
        <v>292</v>
      </c>
      <c r="C303" s="908"/>
      <c r="D303" s="913" t="s">
        <v>293</v>
      </c>
      <c r="E303" s="911"/>
      <c r="F303" s="915"/>
      <c r="G303" s="315"/>
      <c r="H303" s="917"/>
      <c r="I303" s="918"/>
      <c r="J303" s="918"/>
      <c r="K303" s="918"/>
      <c r="L303" s="918"/>
      <c r="M303" s="918"/>
      <c r="N303" s="918"/>
      <c r="O303" s="918"/>
      <c r="P303" s="918"/>
      <c r="Q303" s="918"/>
      <c r="R303" s="316"/>
    </row>
    <row r="304" spans="1:18" ht="34.5" customHeight="1">
      <c r="A304" s="906"/>
      <c r="B304" s="317" t="s">
        <v>294</v>
      </c>
      <c r="C304" s="909"/>
      <c r="D304" s="914"/>
      <c r="E304" s="912"/>
      <c r="F304" s="916"/>
      <c r="G304" s="319"/>
      <c r="H304" s="919"/>
      <c r="I304" s="920"/>
      <c r="J304" s="920"/>
      <c r="K304" s="920"/>
      <c r="L304" s="920"/>
      <c r="M304" s="920"/>
      <c r="N304" s="920"/>
      <c r="O304" s="920"/>
      <c r="P304" s="920"/>
      <c r="Q304" s="920"/>
      <c r="R304" s="320"/>
    </row>
    <row r="305" spans="1:18" ht="34.5" customHeight="1">
      <c r="A305" s="904">
        <v>49</v>
      </c>
      <c r="B305" s="293" t="s">
        <v>295</v>
      </c>
      <c r="C305" s="907" t="s">
        <v>296</v>
      </c>
      <c r="D305" s="294"/>
      <c r="E305" s="910" t="s">
        <v>99</v>
      </c>
      <c r="F305" s="295" t="s">
        <v>283</v>
      </c>
      <c r="G305" s="296"/>
      <c r="H305" s="297"/>
      <c r="I305" s="298"/>
      <c r="J305" s="298"/>
      <c r="K305" s="298"/>
      <c r="L305" s="298"/>
      <c r="M305" s="298"/>
      <c r="N305" s="298"/>
      <c r="O305" s="298"/>
      <c r="P305" s="298"/>
      <c r="Q305" s="299"/>
      <c r="R305" s="297"/>
    </row>
    <row r="306" spans="1:18" ht="34.5" customHeight="1">
      <c r="A306" s="905"/>
      <c r="B306" s="301" t="s">
        <v>297</v>
      </c>
      <c r="C306" s="908"/>
      <c r="D306" s="302"/>
      <c r="E306" s="911"/>
      <c r="F306" s="303" t="s">
        <v>285</v>
      </c>
      <c r="G306" s="304"/>
      <c r="H306" s="305"/>
      <c r="I306" s="306"/>
      <c r="J306" s="306"/>
      <c r="K306" s="306"/>
      <c r="L306" s="306"/>
      <c r="M306" s="306"/>
      <c r="N306" s="306"/>
      <c r="O306" s="306"/>
      <c r="P306" s="306"/>
      <c r="Q306" s="307"/>
      <c r="R306" s="305"/>
    </row>
    <row r="307" spans="1:18" ht="34.5" customHeight="1">
      <c r="A307" s="905"/>
      <c r="B307" s="308" t="s">
        <v>298</v>
      </c>
      <c r="C307" s="908"/>
      <c r="D307" s="321"/>
      <c r="E307" s="911"/>
      <c r="F307" s="310" t="s">
        <v>53</v>
      </c>
      <c r="G307" s="151">
        <f>R307*O4</f>
        <v>2</v>
      </c>
      <c r="H307" s="311"/>
      <c r="I307" s="312"/>
      <c r="J307" s="312"/>
      <c r="K307" s="312"/>
      <c r="L307" s="312"/>
      <c r="M307" s="312"/>
      <c r="N307" s="312"/>
      <c r="O307" s="322"/>
      <c r="P307" s="312">
        <v>0</v>
      </c>
      <c r="Q307" s="313"/>
      <c r="R307" s="311">
        <v>2</v>
      </c>
    </row>
    <row r="308" spans="1:18" ht="34.5" customHeight="1">
      <c r="A308" s="905"/>
      <c r="B308" s="308" t="s">
        <v>299</v>
      </c>
      <c r="C308" s="908"/>
      <c r="D308" s="321" t="s">
        <v>300</v>
      </c>
      <c r="E308" s="911"/>
      <c r="F308" s="915"/>
      <c r="G308" s="315"/>
      <c r="H308" s="917"/>
      <c r="I308" s="918"/>
      <c r="J308" s="918"/>
      <c r="K308" s="918"/>
      <c r="L308" s="918"/>
      <c r="M308" s="918"/>
      <c r="N308" s="918"/>
      <c r="O308" s="918"/>
      <c r="P308" s="918"/>
      <c r="Q308" s="918"/>
      <c r="R308" s="316"/>
    </row>
    <row r="309" spans="1:18" ht="34.5" customHeight="1">
      <c r="A309" s="906"/>
      <c r="B309" s="317" t="s">
        <v>301</v>
      </c>
      <c r="C309" s="909"/>
      <c r="D309" s="317" t="s">
        <v>302</v>
      </c>
      <c r="E309" s="912"/>
      <c r="F309" s="916"/>
      <c r="G309" s="319"/>
      <c r="H309" s="919"/>
      <c r="I309" s="920"/>
      <c r="J309" s="920"/>
      <c r="K309" s="920"/>
      <c r="L309" s="920"/>
      <c r="M309" s="920"/>
      <c r="N309" s="920"/>
      <c r="O309" s="920"/>
      <c r="P309" s="920"/>
      <c r="Q309" s="920"/>
      <c r="R309" s="320"/>
    </row>
    <row r="310" spans="1:18" ht="34.5" customHeight="1">
      <c r="A310" s="904">
        <v>50</v>
      </c>
      <c r="B310" s="293" t="s">
        <v>303</v>
      </c>
      <c r="C310" s="907" t="s">
        <v>304</v>
      </c>
      <c r="D310" s="294"/>
      <c r="E310" s="921" t="s">
        <v>99</v>
      </c>
      <c r="F310" s="295" t="s">
        <v>283</v>
      </c>
      <c r="G310" s="296"/>
      <c r="H310" s="297"/>
      <c r="I310" s="298"/>
      <c r="J310" s="298"/>
      <c r="K310" s="298"/>
      <c r="L310" s="298"/>
      <c r="M310" s="298"/>
      <c r="N310" s="298"/>
      <c r="O310" s="298"/>
      <c r="P310" s="298"/>
      <c r="Q310" s="299"/>
      <c r="R310" s="297"/>
    </row>
    <row r="311" spans="1:18" ht="34.5" customHeight="1">
      <c r="A311" s="905"/>
      <c r="B311" s="308" t="s">
        <v>305</v>
      </c>
      <c r="C311" s="908"/>
      <c r="D311" s="302"/>
      <c r="E311" s="922"/>
      <c r="F311" s="303" t="s">
        <v>285</v>
      </c>
      <c r="G311" s="304"/>
      <c r="H311" s="305"/>
      <c r="I311" s="306"/>
      <c r="J311" s="306"/>
      <c r="K311" s="306"/>
      <c r="L311" s="322"/>
      <c r="M311" s="306"/>
      <c r="N311" s="306"/>
      <c r="O311" s="306"/>
      <c r="P311" s="306"/>
      <c r="Q311" s="307"/>
      <c r="R311" s="305"/>
    </row>
    <row r="312" spans="1:18" ht="34.5" customHeight="1">
      <c r="A312" s="905"/>
      <c r="B312" s="308" t="s">
        <v>306</v>
      </c>
      <c r="C312" s="908"/>
      <c r="D312" s="309"/>
      <c r="E312" s="922"/>
      <c r="F312" s="310" t="s">
        <v>53</v>
      </c>
      <c r="G312" s="151">
        <f>R312*O4</f>
        <v>0.5</v>
      </c>
      <c r="H312" s="311"/>
      <c r="I312" s="312"/>
      <c r="J312" s="312"/>
      <c r="K312" s="312"/>
      <c r="L312" s="312"/>
      <c r="M312" s="312"/>
      <c r="N312" s="312"/>
      <c r="O312" s="312"/>
      <c r="P312" s="312">
        <v>0</v>
      </c>
      <c r="Q312" s="313"/>
      <c r="R312" s="311">
        <v>0.5</v>
      </c>
    </row>
    <row r="313" spans="1:18" ht="34.5" customHeight="1">
      <c r="A313" s="905"/>
      <c r="B313" s="308"/>
      <c r="C313" s="908"/>
      <c r="D313" s="913" t="s">
        <v>307</v>
      </c>
      <c r="E313" s="922"/>
      <c r="F313" s="915"/>
      <c r="G313" s="315"/>
      <c r="H313" s="917"/>
      <c r="I313" s="918"/>
      <c r="J313" s="918"/>
      <c r="K313" s="918"/>
      <c r="L313" s="918"/>
      <c r="M313" s="918"/>
      <c r="N313" s="918"/>
      <c r="O313" s="918"/>
      <c r="P313" s="918"/>
      <c r="Q313" s="918"/>
      <c r="R313" s="316"/>
    </row>
    <row r="314" spans="1:18" ht="34.5" customHeight="1">
      <c r="A314" s="905"/>
      <c r="B314" s="324"/>
      <c r="C314" s="908"/>
      <c r="D314" s="913"/>
      <c r="E314" s="922"/>
      <c r="F314" s="925"/>
      <c r="G314" s="326"/>
      <c r="H314" s="927"/>
      <c r="I314" s="928"/>
      <c r="J314" s="928"/>
      <c r="K314" s="928"/>
      <c r="L314" s="928"/>
      <c r="M314" s="928"/>
      <c r="N314" s="928"/>
      <c r="O314" s="928"/>
      <c r="P314" s="928"/>
      <c r="Q314" s="928"/>
      <c r="R314" s="327"/>
    </row>
    <row r="315" spans="1:18" ht="34.5" customHeight="1">
      <c r="A315" s="906"/>
      <c r="B315" s="328"/>
      <c r="C315" s="909"/>
      <c r="D315" s="924"/>
      <c r="E315" s="923"/>
      <c r="F315" s="926"/>
      <c r="G315" s="329"/>
      <c r="H315" s="929"/>
      <c r="I315" s="930"/>
      <c r="J315" s="930"/>
      <c r="K315" s="930"/>
      <c r="L315" s="930"/>
      <c r="M315" s="930"/>
      <c r="N315" s="930"/>
      <c r="O315" s="930"/>
      <c r="P315" s="930"/>
      <c r="Q315" s="930"/>
      <c r="R315" s="330"/>
    </row>
    <row r="316" spans="1:18" ht="34.5" customHeight="1">
      <c r="A316" s="904">
        <v>51</v>
      </c>
      <c r="B316" s="293" t="s">
        <v>308</v>
      </c>
      <c r="C316" s="907" t="s">
        <v>309</v>
      </c>
      <c r="D316" s="294"/>
      <c r="E316" s="921" t="s">
        <v>99</v>
      </c>
      <c r="F316" s="295" t="s">
        <v>283</v>
      </c>
      <c r="G316" s="296"/>
      <c r="H316" s="297"/>
      <c r="I316" s="298"/>
      <c r="J316" s="298"/>
      <c r="K316" s="298"/>
      <c r="L316" s="298"/>
      <c r="M316" s="298"/>
      <c r="N316" s="298"/>
      <c r="O316" s="298"/>
      <c r="P316" s="298"/>
      <c r="Q316" s="299"/>
      <c r="R316" s="297"/>
    </row>
    <row r="317" spans="1:18" ht="34.5" customHeight="1">
      <c r="A317" s="905"/>
      <c r="B317" s="9" t="s">
        <v>310</v>
      </c>
      <c r="C317" s="908"/>
      <c r="D317" s="302"/>
      <c r="E317" s="922"/>
      <c r="F317" s="303" t="s">
        <v>285</v>
      </c>
      <c r="G317" s="304"/>
      <c r="H317" s="305"/>
      <c r="I317" s="306"/>
      <c r="J317" s="306"/>
      <c r="K317" s="306"/>
      <c r="L317" s="306"/>
      <c r="M317" s="306"/>
      <c r="N317" s="306"/>
      <c r="O317" s="306"/>
      <c r="P317" s="306"/>
      <c r="Q317" s="307"/>
      <c r="R317" s="305"/>
    </row>
    <row r="318" spans="1:18" ht="34.5" customHeight="1">
      <c r="A318" s="905"/>
      <c r="B318" s="308" t="s">
        <v>311</v>
      </c>
      <c r="C318" s="908"/>
      <c r="D318" s="309"/>
      <c r="E318" s="922"/>
      <c r="F318" s="310" t="s">
        <v>53</v>
      </c>
      <c r="G318" s="151">
        <f>R318*O4</f>
        <v>1</v>
      </c>
      <c r="H318" s="311"/>
      <c r="I318" s="312"/>
      <c r="J318" s="312"/>
      <c r="K318" s="312"/>
      <c r="L318" s="312"/>
      <c r="M318" s="312"/>
      <c r="N318" s="312"/>
      <c r="O318" s="312"/>
      <c r="P318" s="312">
        <v>0</v>
      </c>
      <c r="Q318" s="313"/>
      <c r="R318" s="311">
        <v>1</v>
      </c>
    </row>
    <row r="319" spans="1:18" ht="34.5" customHeight="1">
      <c r="A319" s="905"/>
      <c r="B319" s="308" t="s">
        <v>312</v>
      </c>
      <c r="C319" s="908"/>
      <c r="D319" s="913" t="s">
        <v>313</v>
      </c>
      <c r="E319" s="922"/>
      <c r="F319" s="915"/>
      <c r="G319" s="315"/>
      <c r="H319" s="917"/>
      <c r="I319" s="918"/>
      <c r="J319" s="918"/>
      <c r="K319" s="918"/>
      <c r="L319" s="918"/>
      <c r="M319" s="918"/>
      <c r="N319" s="918"/>
      <c r="O319" s="918"/>
      <c r="P319" s="918"/>
      <c r="Q319" s="918"/>
      <c r="R319" s="316"/>
    </row>
    <row r="320" spans="1:18" ht="34.5" customHeight="1">
      <c r="A320" s="931"/>
      <c r="B320" s="317" t="s">
        <v>314</v>
      </c>
      <c r="C320" s="909"/>
      <c r="D320" s="932"/>
      <c r="E320" s="923"/>
      <c r="F320" s="916"/>
      <c r="G320" s="319"/>
      <c r="H320" s="919"/>
      <c r="I320" s="920"/>
      <c r="J320" s="920"/>
      <c r="K320" s="920"/>
      <c r="L320" s="920"/>
      <c r="M320" s="920"/>
      <c r="N320" s="920"/>
      <c r="O320" s="920"/>
      <c r="P320" s="920"/>
      <c r="Q320" s="920"/>
      <c r="R320" s="320"/>
    </row>
    <row r="321" spans="1:18" ht="34.5" customHeight="1">
      <c r="A321" s="904">
        <v>52</v>
      </c>
      <c r="B321" s="293" t="s">
        <v>315</v>
      </c>
      <c r="C321" s="907" t="s">
        <v>309</v>
      </c>
      <c r="D321" s="294"/>
      <c r="E321" s="921" t="s">
        <v>99</v>
      </c>
      <c r="F321" s="295" t="s">
        <v>283</v>
      </c>
      <c r="G321" s="296"/>
      <c r="H321" s="297"/>
      <c r="I321" s="298"/>
      <c r="J321" s="298"/>
      <c r="K321" s="298"/>
      <c r="L321" s="298"/>
      <c r="M321" s="298"/>
      <c r="N321" s="298"/>
      <c r="O321" s="298"/>
      <c r="P321" s="298"/>
      <c r="Q321" s="299"/>
      <c r="R321" s="297"/>
    </row>
    <row r="322" spans="1:18" ht="75" customHeight="1">
      <c r="A322" s="905"/>
      <c r="B322" s="301" t="s">
        <v>316</v>
      </c>
      <c r="C322" s="908"/>
      <c r="D322" s="302"/>
      <c r="E322" s="922"/>
      <c r="F322" s="303" t="s">
        <v>285</v>
      </c>
      <c r="G322" s="304"/>
      <c r="H322" s="305"/>
      <c r="I322" s="306"/>
      <c r="J322" s="306"/>
      <c r="K322" s="306"/>
      <c r="L322" s="306"/>
      <c r="M322" s="306"/>
      <c r="N322" s="306"/>
      <c r="O322" s="306"/>
      <c r="P322" s="306"/>
      <c r="Q322" s="307"/>
      <c r="R322" s="305"/>
    </row>
    <row r="323" spans="1:18" ht="34.5" customHeight="1">
      <c r="A323" s="905"/>
      <c r="B323" s="331" t="s">
        <v>317</v>
      </c>
      <c r="C323" s="908"/>
      <c r="D323" s="309"/>
      <c r="E323" s="922"/>
      <c r="F323" s="310" t="s">
        <v>53</v>
      </c>
      <c r="G323" s="151">
        <f>R323*O4</f>
        <v>1</v>
      </c>
      <c r="H323" s="311"/>
      <c r="I323" s="312"/>
      <c r="J323" s="312"/>
      <c r="K323" s="312"/>
      <c r="L323" s="312"/>
      <c r="M323" s="312"/>
      <c r="N323" s="312"/>
      <c r="O323" s="322"/>
      <c r="P323" s="312">
        <v>0</v>
      </c>
      <c r="Q323" s="313"/>
      <c r="R323" s="311">
        <v>1</v>
      </c>
    </row>
    <row r="324" spans="1:18" ht="34.5" customHeight="1">
      <c r="A324" s="905"/>
      <c r="B324" s="308" t="s">
        <v>318</v>
      </c>
      <c r="C324" s="908"/>
      <c r="D324" s="913" t="s">
        <v>319</v>
      </c>
      <c r="E324" s="922"/>
      <c r="F324" s="915"/>
      <c r="G324" s="315"/>
      <c r="H324" s="917"/>
      <c r="I324" s="918"/>
      <c r="J324" s="918"/>
      <c r="K324" s="918"/>
      <c r="L324" s="918"/>
      <c r="M324" s="918"/>
      <c r="N324" s="918"/>
      <c r="O324" s="918"/>
      <c r="P324" s="918"/>
      <c r="Q324" s="918"/>
      <c r="R324" s="316"/>
    </row>
    <row r="325" spans="1:18" ht="34.5" customHeight="1">
      <c r="A325" s="905"/>
      <c r="B325" s="308" t="s">
        <v>320</v>
      </c>
      <c r="C325" s="908"/>
      <c r="D325" s="913"/>
      <c r="E325" s="922"/>
      <c r="F325" s="925"/>
      <c r="G325" s="326"/>
      <c r="H325" s="927"/>
      <c r="I325" s="928"/>
      <c r="J325" s="928"/>
      <c r="K325" s="928"/>
      <c r="L325" s="928"/>
      <c r="M325" s="928"/>
      <c r="N325" s="928"/>
      <c r="O325" s="928"/>
      <c r="P325" s="928"/>
      <c r="Q325" s="928"/>
      <c r="R325" s="327"/>
    </row>
    <row r="326" spans="1:18" ht="34.5" customHeight="1">
      <c r="A326" s="931"/>
      <c r="B326" s="317" t="s">
        <v>321</v>
      </c>
      <c r="C326" s="909"/>
      <c r="D326" s="932"/>
      <c r="E326" s="923"/>
      <c r="F326" s="916"/>
      <c r="G326" s="319"/>
      <c r="H326" s="919"/>
      <c r="I326" s="920"/>
      <c r="J326" s="920"/>
      <c r="K326" s="920"/>
      <c r="L326" s="920"/>
      <c r="M326" s="920"/>
      <c r="N326" s="920"/>
      <c r="O326" s="920"/>
      <c r="P326" s="920"/>
      <c r="Q326" s="920"/>
      <c r="R326" s="320"/>
    </row>
    <row r="327" spans="1:18" ht="34.5" customHeight="1">
      <c r="A327" s="904">
        <v>53</v>
      </c>
      <c r="B327" s="293" t="s">
        <v>322</v>
      </c>
      <c r="C327" s="907" t="s">
        <v>323</v>
      </c>
      <c r="D327" s="294"/>
      <c r="E327" s="921" t="s">
        <v>99</v>
      </c>
      <c r="F327" s="295" t="s">
        <v>283</v>
      </c>
      <c r="G327" s="296"/>
      <c r="H327" s="297"/>
      <c r="I327" s="298"/>
      <c r="J327" s="298"/>
      <c r="K327" s="298"/>
      <c r="L327" s="298"/>
      <c r="M327" s="298"/>
      <c r="N327" s="298"/>
      <c r="O327" s="298"/>
      <c r="P327" s="298"/>
      <c r="Q327" s="299"/>
      <c r="R327" s="297"/>
    </row>
    <row r="328" spans="1:18" ht="34.5" customHeight="1">
      <c r="A328" s="905"/>
      <c r="B328" s="308" t="s">
        <v>324</v>
      </c>
      <c r="C328" s="908"/>
      <c r="D328" s="302"/>
      <c r="E328" s="922"/>
      <c r="F328" s="303" t="s">
        <v>285</v>
      </c>
      <c r="G328" s="304"/>
      <c r="H328" s="305"/>
      <c r="I328" s="306"/>
      <c r="J328" s="306"/>
      <c r="K328" s="306"/>
      <c r="L328" s="306"/>
      <c r="M328" s="306"/>
      <c r="N328" s="306"/>
      <c r="O328" s="306"/>
      <c r="P328" s="306"/>
      <c r="Q328" s="307"/>
      <c r="R328" s="305"/>
    </row>
    <row r="329" spans="1:18" ht="34.5" customHeight="1">
      <c r="A329" s="905"/>
      <c r="B329" s="308" t="s">
        <v>325</v>
      </c>
      <c r="C329" s="908"/>
      <c r="D329" s="309"/>
      <c r="E329" s="922"/>
      <c r="F329" s="310" t="s">
        <v>53</v>
      </c>
      <c r="G329" s="151">
        <f>R329*O4</f>
        <v>0.56000000000000005</v>
      </c>
      <c r="H329" s="311"/>
      <c r="I329" s="312"/>
      <c r="J329" s="312"/>
      <c r="K329" s="312"/>
      <c r="L329" s="312"/>
      <c r="M329" s="312"/>
      <c r="N329" s="312"/>
      <c r="O329" s="322"/>
      <c r="P329" s="312">
        <v>0</v>
      </c>
      <c r="Q329" s="313"/>
      <c r="R329" s="311">
        <v>0.56000000000000005</v>
      </c>
    </row>
    <row r="330" spans="1:18" ht="34.5" customHeight="1">
      <c r="A330" s="905"/>
      <c r="B330" s="308" t="s">
        <v>326</v>
      </c>
      <c r="C330" s="908"/>
      <c r="D330" s="913" t="s">
        <v>327</v>
      </c>
      <c r="E330" s="922"/>
      <c r="F330" s="915"/>
      <c r="G330" s="315"/>
      <c r="H330" s="917"/>
      <c r="I330" s="918"/>
      <c r="J330" s="918"/>
      <c r="K330" s="918"/>
      <c r="L330" s="918"/>
      <c r="M330" s="918"/>
      <c r="N330" s="918"/>
      <c r="O330" s="918"/>
      <c r="P330" s="918"/>
      <c r="Q330" s="918"/>
      <c r="R330" s="316"/>
    </row>
    <row r="331" spans="1:18" ht="34.5" customHeight="1">
      <c r="A331" s="906"/>
      <c r="B331" s="317" t="s">
        <v>328</v>
      </c>
      <c r="C331" s="909"/>
      <c r="D331" s="924"/>
      <c r="E331" s="923"/>
      <c r="F331" s="926"/>
      <c r="G331" s="329"/>
      <c r="H331" s="929"/>
      <c r="I331" s="930"/>
      <c r="J331" s="930"/>
      <c r="K331" s="930"/>
      <c r="L331" s="930"/>
      <c r="M331" s="930"/>
      <c r="N331" s="930"/>
      <c r="O331" s="930"/>
      <c r="P331" s="930"/>
      <c r="Q331" s="930"/>
      <c r="R331" s="330"/>
    </row>
    <row r="332" spans="1:18" ht="34.5" customHeight="1">
      <c r="A332" s="904">
        <v>54</v>
      </c>
      <c r="B332" s="293" t="s">
        <v>329</v>
      </c>
      <c r="C332" s="907" t="s">
        <v>323</v>
      </c>
      <c r="D332" s="294"/>
      <c r="E332" s="910" t="s">
        <v>99</v>
      </c>
      <c r="F332" s="295" t="s">
        <v>283</v>
      </c>
      <c r="G332" s="296"/>
      <c r="H332" s="297"/>
      <c r="I332" s="298"/>
      <c r="J332" s="298"/>
      <c r="K332" s="298"/>
      <c r="L332" s="298"/>
      <c r="M332" s="298"/>
      <c r="N332" s="298"/>
      <c r="O332" s="298"/>
      <c r="P332" s="298"/>
      <c r="Q332" s="299"/>
      <c r="R332" s="297"/>
    </row>
    <row r="333" spans="1:18" ht="34.5" customHeight="1">
      <c r="A333" s="905"/>
      <c r="B333" s="301" t="s">
        <v>330</v>
      </c>
      <c r="C333" s="908"/>
      <c r="D333" s="302"/>
      <c r="E333" s="911"/>
      <c r="F333" s="303" t="s">
        <v>285</v>
      </c>
      <c r="G333" s="304"/>
      <c r="H333" s="305"/>
      <c r="I333" s="306"/>
      <c r="J333" s="306"/>
      <c r="K333" s="306"/>
      <c r="L333" s="306"/>
      <c r="M333" s="306"/>
      <c r="N333" s="306"/>
      <c r="O333" s="306"/>
      <c r="P333" s="306"/>
      <c r="Q333" s="307"/>
      <c r="R333" s="305"/>
    </row>
    <row r="334" spans="1:18" ht="34.5" customHeight="1">
      <c r="A334" s="905"/>
      <c r="B334" s="308" t="s">
        <v>331</v>
      </c>
      <c r="C334" s="908"/>
      <c r="D334" s="309"/>
      <c r="E334" s="911"/>
      <c r="F334" s="310" t="s">
        <v>53</v>
      </c>
      <c r="G334" s="151">
        <f>R334*O4</f>
        <v>1.5</v>
      </c>
      <c r="H334" s="311"/>
      <c r="I334" s="312"/>
      <c r="J334" s="312"/>
      <c r="K334" s="312"/>
      <c r="L334" s="312"/>
      <c r="M334" s="312"/>
      <c r="N334" s="312"/>
      <c r="O334" s="312"/>
      <c r="P334" s="312">
        <v>0</v>
      </c>
      <c r="Q334" s="313"/>
      <c r="R334" s="311">
        <v>1.5</v>
      </c>
    </row>
    <row r="335" spans="1:18" ht="34.5" customHeight="1">
      <c r="A335" s="905"/>
      <c r="B335" s="308" t="s">
        <v>332</v>
      </c>
      <c r="C335" s="908"/>
      <c r="D335" s="933" t="s">
        <v>333</v>
      </c>
      <c r="E335" s="911"/>
      <c r="F335" s="915"/>
      <c r="G335" s="315"/>
      <c r="H335" s="917"/>
      <c r="I335" s="918"/>
      <c r="J335" s="918"/>
      <c r="K335" s="918"/>
      <c r="L335" s="918"/>
      <c r="M335" s="918"/>
      <c r="N335" s="918"/>
      <c r="O335" s="918"/>
      <c r="P335" s="918"/>
      <c r="Q335" s="918"/>
      <c r="R335" s="316"/>
    </row>
    <row r="336" spans="1:18" ht="34.5" customHeight="1">
      <c r="A336" s="906"/>
      <c r="B336" s="317" t="s">
        <v>334</v>
      </c>
      <c r="C336" s="909"/>
      <c r="D336" s="886"/>
      <c r="E336" s="912"/>
      <c r="F336" s="934"/>
      <c r="G336" s="332"/>
      <c r="H336" s="929"/>
      <c r="I336" s="930"/>
      <c r="J336" s="930"/>
      <c r="K336" s="930"/>
      <c r="L336" s="930"/>
      <c r="M336" s="930"/>
      <c r="N336" s="930"/>
      <c r="O336" s="930"/>
      <c r="P336" s="930"/>
      <c r="Q336" s="930"/>
      <c r="R336" s="330"/>
    </row>
    <row r="337" spans="1:18" ht="34.5" customHeight="1">
      <c r="A337" s="904">
        <v>55</v>
      </c>
      <c r="B337" s="293" t="s">
        <v>335</v>
      </c>
      <c r="C337" s="333"/>
      <c r="D337" s="294"/>
      <c r="E337" s="921" t="s">
        <v>99</v>
      </c>
      <c r="F337" s="295" t="s">
        <v>283</v>
      </c>
      <c r="G337" s="296"/>
      <c r="H337" s="297"/>
      <c r="I337" s="298"/>
      <c r="J337" s="298"/>
      <c r="K337" s="298"/>
      <c r="L337" s="298"/>
      <c r="M337" s="298"/>
      <c r="N337" s="298"/>
      <c r="O337" s="298"/>
      <c r="P337" s="298"/>
      <c r="Q337" s="299"/>
      <c r="R337" s="297"/>
    </row>
    <row r="338" spans="1:18" ht="34.5" customHeight="1">
      <c r="A338" s="905"/>
      <c r="B338" s="301" t="s">
        <v>336</v>
      </c>
      <c r="C338" s="301" t="s">
        <v>337</v>
      </c>
      <c r="D338" s="302" t="s">
        <v>338</v>
      </c>
      <c r="E338" s="922"/>
      <c r="F338" s="334" t="s">
        <v>339</v>
      </c>
      <c r="G338" s="335"/>
      <c r="H338" s="305"/>
      <c r="I338" s="306"/>
      <c r="J338" s="306"/>
      <c r="K338" s="306"/>
      <c r="L338" s="306"/>
      <c r="M338" s="306"/>
      <c r="N338" s="306"/>
      <c r="O338" s="306"/>
      <c r="P338" s="306"/>
      <c r="Q338" s="307"/>
      <c r="R338" s="305"/>
    </row>
    <row r="339" spans="1:18" ht="34.5" customHeight="1">
      <c r="A339" s="905"/>
      <c r="B339" s="308" t="s">
        <v>340</v>
      </c>
      <c r="C339" s="301" t="s">
        <v>341</v>
      </c>
      <c r="D339" s="309"/>
      <c r="E339" s="922"/>
      <c r="F339" s="310" t="s">
        <v>342</v>
      </c>
      <c r="G339" s="151">
        <f>R339*O4</f>
        <v>1.1000000000000001</v>
      </c>
      <c r="H339" s="311"/>
      <c r="I339" s="312"/>
      <c r="J339" s="312"/>
      <c r="K339" s="312"/>
      <c r="L339" s="312"/>
      <c r="M339" s="312"/>
      <c r="N339" s="312"/>
      <c r="O339" s="322"/>
      <c r="P339" s="312">
        <v>0</v>
      </c>
      <c r="Q339" s="313"/>
      <c r="R339" s="311">
        <v>1.1000000000000001</v>
      </c>
    </row>
    <row r="340" spans="1:18" ht="34.5" customHeight="1">
      <c r="A340" s="905"/>
      <c r="B340" s="9" t="s">
        <v>343</v>
      </c>
      <c r="C340" s="301"/>
      <c r="D340" s="314" t="s">
        <v>344</v>
      </c>
      <c r="E340" s="922"/>
      <c r="F340" s="915"/>
      <c r="G340" s="315"/>
      <c r="H340" s="917"/>
      <c r="I340" s="918"/>
      <c r="J340" s="918"/>
      <c r="K340" s="918"/>
      <c r="L340" s="918"/>
      <c r="M340" s="918"/>
      <c r="N340" s="918"/>
      <c r="O340" s="918"/>
      <c r="P340" s="918"/>
      <c r="Q340" s="918"/>
      <c r="R340" s="316"/>
    </row>
    <row r="341" spans="1:18" ht="34.5" customHeight="1">
      <c r="A341" s="935"/>
      <c r="B341" s="317" t="s">
        <v>345</v>
      </c>
      <c r="C341" s="337"/>
      <c r="D341" s="338" t="s">
        <v>346</v>
      </c>
      <c r="E341" s="923"/>
      <c r="F341" s="916"/>
      <c r="G341" s="319"/>
      <c r="H341" s="919"/>
      <c r="I341" s="920"/>
      <c r="J341" s="920"/>
      <c r="K341" s="920"/>
      <c r="L341" s="920"/>
      <c r="M341" s="920"/>
      <c r="N341" s="920"/>
      <c r="O341" s="920"/>
      <c r="P341" s="920"/>
      <c r="Q341" s="920"/>
      <c r="R341" s="320"/>
    </row>
    <row r="342" spans="1:18" ht="34.5" customHeight="1">
      <c r="A342" s="936">
        <v>56</v>
      </c>
      <c r="B342" s="293" t="s">
        <v>347</v>
      </c>
      <c r="C342" s="937" t="s">
        <v>348</v>
      </c>
      <c r="D342" s="340" t="s">
        <v>349</v>
      </c>
      <c r="E342" s="921" t="s">
        <v>48</v>
      </c>
      <c r="F342" s="295" t="s">
        <v>283</v>
      </c>
      <c r="G342" s="151">
        <f>R342*O4</f>
        <v>0.15</v>
      </c>
      <c r="H342" s="297"/>
      <c r="I342" s="298">
        <v>0</v>
      </c>
      <c r="J342" s="298"/>
      <c r="K342" s="298"/>
      <c r="L342" s="298"/>
      <c r="M342" s="298"/>
      <c r="N342" s="298"/>
      <c r="O342" s="298"/>
      <c r="P342" s="298"/>
      <c r="Q342" s="299"/>
      <c r="R342" s="297">
        <v>0.15</v>
      </c>
    </row>
    <row r="343" spans="1:18" ht="34.5" customHeight="1">
      <c r="A343" s="905"/>
      <c r="B343" s="308" t="s">
        <v>350</v>
      </c>
      <c r="C343" s="938"/>
      <c r="D343" s="341"/>
      <c r="E343" s="922"/>
      <c r="F343" s="303" t="s">
        <v>285</v>
      </c>
      <c r="G343" s="304"/>
      <c r="H343" s="305"/>
      <c r="I343" s="306"/>
      <c r="J343" s="306"/>
      <c r="K343" s="306"/>
      <c r="L343" s="322"/>
      <c r="M343" s="306"/>
      <c r="N343" s="306"/>
      <c r="O343" s="306"/>
      <c r="P343" s="306"/>
      <c r="Q343" s="307"/>
      <c r="R343" s="305"/>
    </row>
    <row r="344" spans="1:18" ht="34.5" customHeight="1">
      <c r="A344" s="905"/>
      <c r="B344" s="308" t="s">
        <v>351</v>
      </c>
      <c r="C344" s="938"/>
      <c r="D344" s="342"/>
      <c r="E344" s="922"/>
      <c r="F344" s="310" t="s">
        <v>53</v>
      </c>
      <c r="G344" s="343"/>
      <c r="H344" s="311"/>
      <c r="I344" s="312"/>
      <c r="J344" s="312"/>
      <c r="K344" s="312"/>
      <c r="L344" s="312"/>
      <c r="M344" s="312"/>
      <c r="N344" s="312"/>
      <c r="O344" s="312"/>
      <c r="P344" s="312"/>
      <c r="Q344" s="313"/>
      <c r="R344" s="311"/>
    </row>
    <row r="345" spans="1:18" ht="34.5" customHeight="1">
      <c r="A345" s="905"/>
      <c r="B345" s="308" t="s">
        <v>352</v>
      </c>
      <c r="C345" s="938"/>
      <c r="D345" s="913"/>
      <c r="E345" s="922"/>
      <c r="F345" s="915"/>
      <c r="G345" s="315"/>
      <c r="H345" s="917"/>
      <c r="I345" s="918"/>
      <c r="J345" s="918"/>
      <c r="K345" s="918"/>
      <c r="L345" s="918"/>
      <c r="M345" s="918"/>
      <c r="N345" s="918"/>
      <c r="O345" s="918"/>
      <c r="P345" s="918"/>
      <c r="Q345" s="918"/>
      <c r="R345" s="316"/>
    </row>
    <row r="346" spans="1:18" ht="34.5" customHeight="1">
      <c r="A346" s="905"/>
      <c r="B346" s="308" t="s">
        <v>353</v>
      </c>
      <c r="C346" s="938"/>
      <c r="D346" s="913"/>
      <c r="E346" s="922"/>
      <c r="F346" s="925"/>
      <c r="G346" s="326"/>
      <c r="H346" s="927"/>
      <c r="I346" s="928"/>
      <c r="J346" s="928"/>
      <c r="K346" s="928"/>
      <c r="L346" s="928"/>
      <c r="M346" s="928"/>
      <c r="N346" s="928"/>
      <c r="O346" s="928"/>
      <c r="P346" s="928"/>
      <c r="Q346" s="928"/>
      <c r="R346" s="327"/>
    </row>
    <row r="347" spans="1:18" ht="34.5" customHeight="1">
      <c r="A347" s="905"/>
      <c r="B347" s="308"/>
      <c r="C347" s="939"/>
      <c r="D347" s="924"/>
      <c r="E347" s="940"/>
      <c r="F347" s="926"/>
      <c r="G347" s="329"/>
      <c r="H347" s="929"/>
      <c r="I347" s="930"/>
      <c r="J347" s="930"/>
      <c r="K347" s="930"/>
      <c r="L347" s="930"/>
      <c r="M347" s="930"/>
      <c r="N347" s="930"/>
      <c r="O347" s="930"/>
      <c r="P347" s="930"/>
      <c r="Q347" s="930"/>
      <c r="R347" s="330"/>
    </row>
    <row r="348" spans="1:18" ht="34.5" customHeight="1">
      <c r="A348" s="905"/>
      <c r="B348" s="308"/>
      <c r="C348" s="937" t="s">
        <v>348</v>
      </c>
      <c r="D348" s="345" t="s">
        <v>354</v>
      </c>
      <c r="E348" s="941" t="s">
        <v>48</v>
      </c>
      <c r="F348" s="346" t="s">
        <v>283</v>
      </c>
      <c r="G348" s="151">
        <f>R348*O4</f>
        <v>0.15</v>
      </c>
      <c r="H348" s="297"/>
      <c r="I348" s="298">
        <v>0</v>
      </c>
      <c r="J348" s="298"/>
      <c r="K348" s="298"/>
      <c r="L348" s="298"/>
      <c r="M348" s="298"/>
      <c r="N348" s="298"/>
      <c r="O348" s="298"/>
      <c r="P348" s="298"/>
      <c r="Q348" s="299"/>
      <c r="R348" s="297">
        <v>0.15</v>
      </c>
    </row>
    <row r="349" spans="1:18" ht="34.5" customHeight="1">
      <c r="A349" s="905"/>
      <c r="B349" s="308"/>
      <c r="C349" s="938"/>
      <c r="D349" s="347"/>
      <c r="E349" s="942"/>
      <c r="F349" s="348" t="s">
        <v>285</v>
      </c>
      <c r="G349" s="349"/>
      <c r="H349" s="305"/>
      <c r="I349" s="306"/>
      <c r="J349" s="306"/>
      <c r="K349" s="306"/>
      <c r="L349" s="322"/>
      <c r="M349" s="306"/>
      <c r="N349" s="306"/>
      <c r="O349" s="306"/>
      <c r="P349" s="306"/>
      <c r="Q349" s="307"/>
      <c r="R349" s="305"/>
    </row>
    <row r="350" spans="1:18" ht="34.5" customHeight="1">
      <c r="A350" s="905"/>
      <c r="B350" s="308"/>
      <c r="C350" s="938"/>
      <c r="D350" s="350"/>
      <c r="E350" s="942"/>
      <c r="F350" s="351" t="s">
        <v>53</v>
      </c>
      <c r="G350" s="352"/>
      <c r="H350" s="311"/>
      <c r="I350" s="312"/>
      <c r="J350" s="312"/>
      <c r="K350" s="312"/>
      <c r="L350" s="312"/>
      <c r="M350" s="312"/>
      <c r="N350" s="312"/>
      <c r="O350" s="312"/>
      <c r="P350" s="312"/>
      <c r="Q350" s="313"/>
      <c r="R350" s="311"/>
    </row>
    <row r="351" spans="1:18" ht="34.5" customHeight="1">
      <c r="A351" s="905"/>
      <c r="B351" s="308"/>
      <c r="C351" s="938"/>
      <c r="D351" s="913"/>
      <c r="E351" s="942"/>
      <c r="F351" s="944"/>
      <c r="G351" s="353"/>
      <c r="H351" s="917"/>
      <c r="I351" s="918"/>
      <c r="J351" s="918"/>
      <c r="K351" s="918"/>
      <c r="L351" s="918"/>
      <c r="M351" s="918"/>
      <c r="N351" s="918"/>
      <c r="O351" s="918"/>
      <c r="P351" s="918"/>
      <c r="Q351" s="918"/>
      <c r="R351" s="316"/>
    </row>
    <row r="352" spans="1:18" ht="34.5" customHeight="1">
      <c r="A352" s="905"/>
      <c r="B352" s="308"/>
      <c r="C352" s="938"/>
      <c r="D352" s="913"/>
      <c r="E352" s="942"/>
      <c r="F352" s="945"/>
      <c r="G352" s="354"/>
      <c r="H352" s="927"/>
      <c r="I352" s="928"/>
      <c r="J352" s="928"/>
      <c r="K352" s="928"/>
      <c r="L352" s="928"/>
      <c r="M352" s="928"/>
      <c r="N352" s="928"/>
      <c r="O352" s="928"/>
      <c r="P352" s="928"/>
      <c r="Q352" s="928"/>
      <c r="R352" s="327"/>
    </row>
    <row r="353" spans="1:18" ht="34.5" customHeight="1">
      <c r="A353" s="935"/>
      <c r="B353" s="355"/>
      <c r="C353" s="939"/>
      <c r="D353" s="924"/>
      <c r="E353" s="943"/>
      <c r="F353" s="946"/>
      <c r="G353" s="356"/>
      <c r="H353" s="929"/>
      <c r="I353" s="930"/>
      <c r="J353" s="930"/>
      <c r="K353" s="930"/>
      <c r="L353" s="930"/>
      <c r="M353" s="930"/>
      <c r="N353" s="930"/>
      <c r="O353" s="930"/>
      <c r="P353" s="930"/>
      <c r="Q353" s="930"/>
      <c r="R353" s="330"/>
    </row>
    <row r="354" spans="1:18" ht="34.5" customHeight="1">
      <c r="A354" s="947">
        <v>57</v>
      </c>
      <c r="B354" s="357" t="s">
        <v>347</v>
      </c>
      <c r="C354" s="950" t="s">
        <v>355</v>
      </c>
      <c r="D354" s="294" t="s">
        <v>356</v>
      </c>
      <c r="E354" s="953" t="s">
        <v>48</v>
      </c>
      <c r="F354" s="295" t="s">
        <v>283</v>
      </c>
      <c r="G354" s="151">
        <f>R354*O4</f>
        <v>0.15</v>
      </c>
      <c r="H354" s="297"/>
      <c r="I354" s="298">
        <v>0</v>
      </c>
      <c r="J354" s="298"/>
      <c r="K354" s="298"/>
      <c r="L354" s="298"/>
      <c r="M354" s="298"/>
      <c r="N354" s="298"/>
      <c r="O354" s="298"/>
      <c r="P354" s="298"/>
      <c r="Q354" s="299"/>
      <c r="R354" s="297">
        <v>0.15</v>
      </c>
    </row>
    <row r="355" spans="1:18" ht="34.5" customHeight="1">
      <c r="A355" s="948"/>
      <c r="B355" s="359" t="s">
        <v>350</v>
      </c>
      <c r="C355" s="951"/>
      <c r="D355" s="302"/>
      <c r="E355" s="922"/>
      <c r="F355" s="303" t="s">
        <v>285</v>
      </c>
      <c r="G355" s="304"/>
      <c r="H355" s="305"/>
      <c r="I355" s="306"/>
      <c r="J355" s="306"/>
      <c r="K355" s="306"/>
      <c r="L355" s="322"/>
      <c r="M355" s="306"/>
      <c r="N355" s="306"/>
      <c r="O355" s="306"/>
      <c r="P355" s="306"/>
      <c r="Q355" s="307"/>
      <c r="R355" s="305"/>
    </row>
    <row r="356" spans="1:18" ht="34.5" customHeight="1">
      <c r="A356" s="948"/>
      <c r="B356" s="359" t="s">
        <v>351</v>
      </c>
      <c r="C356" s="951"/>
      <c r="D356" s="309"/>
      <c r="E356" s="922"/>
      <c r="F356" s="310" t="s">
        <v>53</v>
      </c>
      <c r="G356" s="343"/>
      <c r="H356" s="311"/>
      <c r="I356" s="312"/>
      <c r="J356" s="312"/>
      <c r="K356" s="312"/>
      <c r="L356" s="312"/>
      <c r="M356" s="312"/>
      <c r="N356" s="312"/>
      <c r="O356" s="312"/>
      <c r="P356" s="312"/>
      <c r="Q356" s="313"/>
      <c r="R356" s="311"/>
    </row>
    <row r="357" spans="1:18" ht="34.5" customHeight="1">
      <c r="A357" s="948"/>
      <c r="B357" s="359" t="s">
        <v>352</v>
      </c>
      <c r="C357" s="951"/>
      <c r="D357" s="913"/>
      <c r="E357" s="922"/>
      <c r="F357" s="915"/>
      <c r="G357" s="315"/>
      <c r="H357" s="917"/>
      <c r="I357" s="918"/>
      <c r="J357" s="918"/>
      <c r="K357" s="918"/>
      <c r="L357" s="918"/>
      <c r="M357" s="918"/>
      <c r="N357" s="918"/>
      <c r="O357" s="918"/>
      <c r="P357" s="918"/>
      <c r="Q357" s="918"/>
      <c r="R357" s="316"/>
    </row>
    <row r="358" spans="1:18" ht="34.5" customHeight="1">
      <c r="A358" s="948"/>
      <c r="B358" s="359" t="s">
        <v>353</v>
      </c>
      <c r="C358" s="951"/>
      <c r="D358" s="913"/>
      <c r="E358" s="922"/>
      <c r="F358" s="925"/>
      <c r="G358" s="326"/>
      <c r="H358" s="927"/>
      <c r="I358" s="928"/>
      <c r="J358" s="928"/>
      <c r="K358" s="928"/>
      <c r="L358" s="928"/>
      <c r="M358" s="928"/>
      <c r="N358" s="928"/>
      <c r="O358" s="928"/>
      <c r="P358" s="928"/>
      <c r="Q358" s="928"/>
      <c r="R358" s="327"/>
    </row>
    <row r="359" spans="1:18" ht="34.5" customHeight="1">
      <c r="A359" s="948"/>
      <c r="B359" s="360"/>
      <c r="C359" s="952"/>
      <c r="D359" s="924"/>
      <c r="E359" s="923"/>
      <c r="F359" s="926"/>
      <c r="G359" s="329"/>
      <c r="H359" s="929"/>
      <c r="I359" s="930"/>
      <c r="J359" s="930"/>
      <c r="K359" s="930"/>
      <c r="L359" s="930"/>
      <c r="M359" s="930"/>
      <c r="N359" s="930"/>
      <c r="O359" s="930"/>
      <c r="P359" s="930"/>
      <c r="Q359" s="930"/>
      <c r="R359" s="330"/>
    </row>
    <row r="360" spans="1:18" ht="34.5" customHeight="1">
      <c r="A360" s="948"/>
      <c r="B360" s="359"/>
      <c r="C360" s="954" t="s">
        <v>355</v>
      </c>
      <c r="D360" s="294" t="s">
        <v>354</v>
      </c>
      <c r="E360" s="921" t="s">
        <v>48</v>
      </c>
      <c r="F360" s="295" t="s">
        <v>283</v>
      </c>
      <c r="G360" s="151">
        <f>R360*O4</f>
        <v>0.15</v>
      </c>
      <c r="H360" s="297"/>
      <c r="I360" s="298">
        <v>0</v>
      </c>
      <c r="J360" s="298"/>
      <c r="K360" s="298"/>
      <c r="L360" s="298"/>
      <c r="M360" s="298"/>
      <c r="N360" s="298"/>
      <c r="O360" s="298"/>
      <c r="P360" s="298"/>
      <c r="Q360" s="299"/>
      <c r="R360" s="297">
        <v>0.15</v>
      </c>
    </row>
    <row r="361" spans="1:18" ht="34.5" customHeight="1">
      <c r="A361" s="948"/>
      <c r="B361" s="359"/>
      <c r="C361" s="951"/>
      <c r="D361" s="302"/>
      <c r="E361" s="922"/>
      <c r="F361" s="303" t="s">
        <v>285</v>
      </c>
      <c r="G361" s="304"/>
      <c r="H361" s="305"/>
      <c r="I361" s="306"/>
      <c r="J361" s="306"/>
      <c r="K361" s="306"/>
      <c r="L361" s="322"/>
      <c r="M361" s="306"/>
      <c r="N361" s="306"/>
      <c r="O361" s="306"/>
      <c r="P361" s="306"/>
      <c r="Q361" s="307"/>
      <c r="R361" s="305"/>
    </row>
    <row r="362" spans="1:18" ht="34.5" customHeight="1">
      <c r="A362" s="948"/>
      <c r="B362" s="359"/>
      <c r="C362" s="951"/>
      <c r="D362" s="309"/>
      <c r="E362" s="922"/>
      <c r="F362" s="310" t="s">
        <v>53</v>
      </c>
      <c r="G362" s="343"/>
      <c r="H362" s="311"/>
      <c r="I362" s="312"/>
      <c r="J362" s="312"/>
      <c r="K362" s="312"/>
      <c r="L362" s="312"/>
      <c r="M362" s="312"/>
      <c r="N362" s="312"/>
      <c r="O362" s="312"/>
      <c r="P362" s="312"/>
      <c r="Q362" s="313"/>
      <c r="R362" s="311"/>
    </row>
    <row r="363" spans="1:18" ht="34.5" customHeight="1">
      <c r="A363" s="948"/>
      <c r="B363" s="359"/>
      <c r="C363" s="951"/>
      <c r="D363" s="913"/>
      <c r="E363" s="922"/>
      <c r="F363" s="915"/>
      <c r="G363" s="315"/>
      <c r="H363" s="917"/>
      <c r="I363" s="918"/>
      <c r="J363" s="918"/>
      <c r="K363" s="918"/>
      <c r="L363" s="918"/>
      <c r="M363" s="918"/>
      <c r="N363" s="918"/>
      <c r="O363" s="918"/>
      <c r="P363" s="918"/>
      <c r="Q363" s="918"/>
      <c r="R363" s="316"/>
    </row>
    <row r="364" spans="1:18" ht="34.5" customHeight="1">
      <c r="A364" s="948"/>
      <c r="B364" s="359"/>
      <c r="C364" s="951"/>
      <c r="D364" s="913"/>
      <c r="E364" s="922"/>
      <c r="F364" s="925"/>
      <c r="G364" s="326"/>
      <c r="H364" s="927"/>
      <c r="I364" s="928"/>
      <c r="J364" s="928"/>
      <c r="K364" s="928"/>
      <c r="L364" s="928"/>
      <c r="M364" s="928"/>
      <c r="N364" s="928"/>
      <c r="O364" s="928"/>
      <c r="P364" s="928"/>
      <c r="Q364" s="928"/>
      <c r="R364" s="327"/>
    </row>
    <row r="365" spans="1:18" ht="34.5" customHeight="1">
      <c r="A365" s="949"/>
      <c r="B365" s="361"/>
      <c r="C365" s="952"/>
      <c r="D365" s="924"/>
      <c r="E365" s="923"/>
      <c r="F365" s="926"/>
      <c r="G365" s="329"/>
      <c r="H365" s="929"/>
      <c r="I365" s="930"/>
      <c r="J365" s="930"/>
      <c r="K365" s="930"/>
      <c r="L365" s="930"/>
      <c r="M365" s="930"/>
      <c r="N365" s="930"/>
      <c r="O365" s="930"/>
      <c r="P365" s="930"/>
      <c r="Q365" s="930"/>
      <c r="R365" s="330"/>
    </row>
    <row r="366" spans="1:18" ht="34.5" customHeight="1">
      <c r="A366" s="936">
        <v>58</v>
      </c>
      <c r="B366" s="362" t="s">
        <v>357</v>
      </c>
      <c r="C366" s="333"/>
      <c r="D366" s="294"/>
      <c r="E366" s="955" t="s">
        <v>99</v>
      </c>
      <c r="F366" s="295" t="s">
        <v>283</v>
      </c>
      <c r="G366" s="296"/>
      <c r="H366" s="297"/>
      <c r="I366" s="298"/>
      <c r="J366" s="298"/>
      <c r="K366" s="298"/>
      <c r="L366" s="298"/>
      <c r="M366" s="298"/>
      <c r="N366" s="298"/>
      <c r="O366" s="298"/>
      <c r="P366" s="298"/>
      <c r="Q366" s="299"/>
      <c r="R366" s="297"/>
    </row>
    <row r="367" spans="1:18" ht="34.5" customHeight="1">
      <c r="A367" s="905"/>
      <c r="B367" s="301" t="s">
        <v>358</v>
      </c>
      <c r="C367" s="301" t="s">
        <v>359</v>
      </c>
      <c r="D367" s="302"/>
      <c r="E367" s="956"/>
      <c r="F367" s="303" t="s">
        <v>285</v>
      </c>
      <c r="G367" s="304"/>
      <c r="H367" s="305"/>
      <c r="I367" s="306"/>
      <c r="J367" s="306"/>
      <c r="K367" s="306"/>
      <c r="L367" s="306"/>
      <c r="M367" s="306"/>
      <c r="N367" s="306"/>
      <c r="O367" s="306"/>
      <c r="P367" s="306"/>
      <c r="Q367" s="307"/>
      <c r="R367" s="305"/>
    </row>
    <row r="368" spans="1:18" ht="34.5" customHeight="1">
      <c r="A368" s="905"/>
      <c r="B368" s="324" t="s">
        <v>360</v>
      </c>
      <c r="C368" s="301" t="s">
        <v>361</v>
      </c>
      <c r="D368" s="309"/>
      <c r="E368" s="956"/>
      <c r="F368" s="363" t="s">
        <v>342</v>
      </c>
      <c r="G368" s="151">
        <f>R368*O4</f>
        <v>1</v>
      </c>
      <c r="H368" s="364"/>
      <c r="I368" s="365"/>
      <c r="J368" s="365"/>
      <c r="K368" s="365"/>
      <c r="L368" s="365"/>
      <c r="M368" s="365"/>
      <c r="N368" s="365"/>
      <c r="O368" s="10"/>
      <c r="P368" s="365">
        <v>0</v>
      </c>
      <c r="Q368" s="366"/>
      <c r="R368" s="364">
        <v>1</v>
      </c>
    </row>
    <row r="369" spans="1:18" ht="34.5" customHeight="1">
      <c r="A369" s="905"/>
      <c r="B369" s="308" t="s">
        <v>362</v>
      </c>
      <c r="C369" s="301" t="s">
        <v>363</v>
      </c>
      <c r="D369" s="913" t="s">
        <v>364</v>
      </c>
      <c r="E369" s="956"/>
      <c r="F369" s="959"/>
      <c r="G369" s="367"/>
      <c r="H369" s="962"/>
      <c r="I369" s="963"/>
      <c r="J369" s="963"/>
      <c r="K369" s="963"/>
      <c r="L369" s="963"/>
      <c r="M369" s="963"/>
      <c r="N369" s="963"/>
      <c r="O369" s="963"/>
      <c r="P369" s="963"/>
      <c r="Q369" s="964"/>
      <c r="R369" s="368"/>
    </row>
    <row r="370" spans="1:18" ht="34.5" customHeight="1">
      <c r="A370" s="905"/>
      <c r="B370" s="308" t="s">
        <v>365</v>
      </c>
      <c r="C370" s="301"/>
      <c r="D370" s="913"/>
      <c r="E370" s="956"/>
      <c r="F370" s="960"/>
      <c r="G370" s="369"/>
      <c r="H370" s="965"/>
      <c r="I370" s="928"/>
      <c r="J370" s="928"/>
      <c r="K370" s="928"/>
      <c r="L370" s="928"/>
      <c r="M370" s="928"/>
      <c r="N370" s="928"/>
      <c r="O370" s="928"/>
      <c r="P370" s="928"/>
      <c r="Q370" s="966"/>
      <c r="R370" s="370"/>
    </row>
    <row r="371" spans="1:18" ht="34.5" customHeight="1">
      <c r="A371" s="906"/>
      <c r="B371" s="317" t="s">
        <v>366</v>
      </c>
      <c r="C371" s="318"/>
      <c r="D371" s="958"/>
      <c r="E371" s="957"/>
      <c r="F371" s="961"/>
      <c r="G371" s="371"/>
      <c r="H371" s="967"/>
      <c r="I371" s="968"/>
      <c r="J371" s="968"/>
      <c r="K371" s="968"/>
      <c r="L371" s="968"/>
      <c r="M371" s="968"/>
      <c r="N371" s="968"/>
      <c r="O371" s="968"/>
      <c r="P371" s="968"/>
      <c r="Q371" s="969"/>
      <c r="R371" s="372"/>
    </row>
    <row r="372" spans="1:18" ht="34.5" customHeight="1">
      <c r="A372" s="904">
        <v>59</v>
      </c>
      <c r="B372" s="970" t="s">
        <v>367</v>
      </c>
      <c r="C372" s="973" t="s">
        <v>368</v>
      </c>
      <c r="D372" s="294" t="s">
        <v>267</v>
      </c>
      <c r="E372" s="921" t="s">
        <v>203</v>
      </c>
      <c r="F372" s="373" t="s">
        <v>283</v>
      </c>
      <c r="G372" s="151">
        <f>R372*O4</f>
        <v>0.8</v>
      </c>
      <c r="H372" s="374"/>
      <c r="I372" s="375">
        <v>0</v>
      </c>
      <c r="J372" s="375"/>
      <c r="K372" s="375"/>
      <c r="L372" s="375"/>
      <c r="M372" s="375"/>
      <c r="N372" s="375"/>
      <c r="O372" s="375"/>
      <c r="P372" s="375"/>
      <c r="Q372" s="376"/>
      <c r="R372" s="374">
        <v>0.8</v>
      </c>
    </row>
    <row r="373" spans="1:18" ht="34.5" customHeight="1">
      <c r="A373" s="905"/>
      <c r="B373" s="971"/>
      <c r="C373" s="974"/>
      <c r="D373" s="302"/>
      <c r="E373" s="922"/>
      <c r="F373" s="303" t="s">
        <v>285</v>
      </c>
      <c r="G373" s="304"/>
      <c r="H373" s="305"/>
      <c r="I373" s="306"/>
      <c r="J373" s="306"/>
      <c r="K373" s="306"/>
      <c r="L373" s="306"/>
      <c r="M373" s="306"/>
      <c r="N373" s="306"/>
      <c r="O373" s="306"/>
      <c r="P373" s="306"/>
      <c r="Q373" s="307"/>
      <c r="R373" s="305"/>
    </row>
    <row r="374" spans="1:18" ht="34.5" customHeight="1">
      <c r="A374" s="905"/>
      <c r="B374" s="971"/>
      <c r="C374" s="974"/>
      <c r="D374" s="309"/>
      <c r="E374" s="922"/>
      <c r="F374" s="310" t="s">
        <v>342</v>
      </c>
      <c r="G374" s="343"/>
      <c r="H374" s="311"/>
      <c r="I374" s="312"/>
      <c r="J374" s="312"/>
      <c r="K374" s="312"/>
      <c r="L374" s="312"/>
      <c r="M374" s="312"/>
      <c r="N374" s="312"/>
      <c r="O374" s="312"/>
      <c r="P374" s="312"/>
      <c r="Q374" s="313"/>
      <c r="R374" s="311"/>
    </row>
    <row r="375" spans="1:18" ht="34.5" customHeight="1">
      <c r="A375" s="905"/>
      <c r="B375" s="971"/>
      <c r="C375" s="974"/>
      <c r="D375" s="314"/>
      <c r="E375" s="922"/>
      <c r="F375" s="915"/>
      <c r="G375" s="315"/>
      <c r="H375" s="917"/>
      <c r="I375" s="918"/>
      <c r="J375" s="918"/>
      <c r="K375" s="918"/>
      <c r="L375" s="918"/>
      <c r="M375" s="918"/>
      <c r="N375" s="918"/>
      <c r="O375" s="918"/>
      <c r="P375" s="918"/>
      <c r="Q375" s="918"/>
      <c r="R375" s="316"/>
    </row>
    <row r="376" spans="1:18" ht="34.5" customHeight="1">
      <c r="A376" s="906"/>
      <c r="B376" s="972"/>
      <c r="C376" s="975"/>
      <c r="D376" s="338"/>
      <c r="E376" s="923"/>
      <c r="F376" s="916"/>
      <c r="G376" s="319"/>
      <c r="H376" s="919"/>
      <c r="I376" s="920"/>
      <c r="J376" s="920"/>
      <c r="K376" s="920"/>
      <c r="L376" s="920"/>
      <c r="M376" s="920"/>
      <c r="N376" s="920"/>
      <c r="O376" s="920"/>
      <c r="P376" s="920"/>
      <c r="Q376" s="920"/>
      <c r="R376" s="320"/>
    </row>
    <row r="377" spans="1:18" ht="34.5" customHeight="1">
      <c r="A377" s="904">
        <v>60</v>
      </c>
      <c r="B377" s="970" t="s">
        <v>369</v>
      </c>
      <c r="C377" s="973" t="s">
        <v>368</v>
      </c>
      <c r="D377" s="294" t="s">
        <v>370</v>
      </c>
      <c r="E377" s="921" t="s">
        <v>203</v>
      </c>
      <c r="F377" s="295" t="s">
        <v>283</v>
      </c>
      <c r="G377" s="151">
        <f>R377*O4</f>
        <v>0.6</v>
      </c>
      <c r="H377" s="297"/>
      <c r="I377" s="298">
        <v>0</v>
      </c>
      <c r="J377" s="298"/>
      <c r="K377" s="298"/>
      <c r="L377" s="298"/>
      <c r="M377" s="298"/>
      <c r="N377" s="298"/>
      <c r="O377" s="298"/>
      <c r="P377" s="298"/>
      <c r="Q377" s="299"/>
      <c r="R377" s="297">
        <v>0.6</v>
      </c>
    </row>
    <row r="378" spans="1:18" ht="34.5" customHeight="1">
      <c r="A378" s="905"/>
      <c r="B378" s="971"/>
      <c r="C378" s="974"/>
      <c r="D378" s="302"/>
      <c r="E378" s="922"/>
      <c r="F378" s="303" t="s">
        <v>285</v>
      </c>
      <c r="G378" s="304"/>
      <c r="H378" s="305"/>
      <c r="I378" s="306"/>
      <c r="J378" s="306"/>
      <c r="K378" s="306"/>
      <c r="L378" s="306"/>
      <c r="M378" s="306"/>
      <c r="N378" s="306"/>
      <c r="O378" s="306"/>
      <c r="P378" s="306"/>
      <c r="Q378" s="307"/>
      <c r="R378" s="305"/>
    </row>
    <row r="379" spans="1:18" ht="34.5" customHeight="1">
      <c r="A379" s="905"/>
      <c r="B379" s="971"/>
      <c r="C379" s="974"/>
      <c r="D379" s="309"/>
      <c r="E379" s="922"/>
      <c r="F379" s="310" t="s">
        <v>342</v>
      </c>
      <c r="G379" s="343"/>
      <c r="H379" s="311"/>
      <c r="I379" s="312"/>
      <c r="J379" s="312"/>
      <c r="K379" s="312"/>
      <c r="L379" s="312"/>
      <c r="M379" s="312"/>
      <c r="N379" s="312"/>
      <c r="O379" s="312"/>
      <c r="P379" s="312"/>
      <c r="Q379" s="313"/>
      <c r="R379" s="311"/>
    </row>
    <row r="380" spans="1:18" ht="34.5" customHeight="1">
      <c r="A380" s="905"/>
      <c r="B380" s="971"/>
      <c r="C380" s="974"/>
      <c r="D380" s="976"/>
      <c r="E380" s="922"/>
      <c r="F380" s="915"/>
      <c r="G380" s="315"/>
      <c r="H380" s="917"/>
      <c r="I380" s="918"/>
      <c r="J380" s="918"/>
      <c r="K380" s="918"/>
      <c r="L380" s="918"/>
      <c r="M380" s="918"/>
      <c r="N380" s="918"/>
      <c r="O380" s="918"/>
      <c r="P380" s="918"/>
      <c r="Q380" s="918"/>
      <c r="R380" s="316"/>
    </row>
    <row r="381" spans="1:18" ht="34.5" customHeight="1">
      <c r="A381" s="905"/>
      <c r="B381" s="971"/>
      <c r="C381" s="974"/>
      <c r="D381" s="976"/>
      <c r="E381" s="922"/>
      <c r="F381" s="977"/>
      <c r="G381" s="381"/>
      <c r="H381" s="978"/>
      <c r="I381" s="979"/>
      <c r="J381" s="979"/>
      <c r="K381" s="979"/>
      <c r="L381" s="979"/>
      <c r="M381" s="979"/>
      <c r="N381" s="979"/>
      <c r="O381" s="979"/>
      <c r="P381" s="979"/>
      <c r="Q381" s="979"/>
      <c r="R381" s="384"/>
    </row>
    <row r="382" spans="1:18" ht="34.5" customHeight="1">
      <c r="A382" s="339"/>
      <c r="B382" s="385"/>
      <c r="C382" s="386"/>
      <c r="D382" s="387"/>
      <c r="E382" s="358"/>
      <c r="F382" s="388"/>
      <c r="G382" s="389"/>
      <c r="H382" s="390"/>
      <c r="I382" s="391"/>
      <c r="J382" s="391"/>
      <c r="K382" s="391"/>
      <c r="L382" s="391"/>
      <c r="M382" s="391"/>
      <c r="N382" s="391"/>
      <c r="O382" s="391"/>
      <c r="P382" s="391"/>
      <c r="Q382" s="391"/>
      <c r="R382" s="392"/>
    </row>
    <row r="383" spans="1:18" ht="34.5" customHeight="1">
      <c r="A383" s="300"/>
      <c r="B383" s="377"/>
      <c r="C383" s="378"/>
      <c r="D383" s="379"/>
      <c r="E383" s="323"/>
      <c r="F383" s="380"/>
      <c r="G383" s="381"/>
      <c r="H383" s="382"/>
      <c r="I383" s="383"/>
      <c r="J383" s="383"/>
      <c r="K383" s="383"/>
      <c r="L383" s="383"/>
      <c r="M383" s="383"/>
      <c r="N383" s="383"/>
      <c r="O383" s="383"/>
      <c r="P383" s="383"/>
      <c r="Q383" s="383"/>
      <c r="R383" s="393"/>
    </row>
    <row r="384" spans="1:18" ht="34.5" customHeight="1">
      <c r="A384" s="300"/>
      <c r="B384" s="377"/>
      <c r="C384" s="378"/>
      <c r="D384" s="379"/>
      <c r="E384" s="323"/>
      <c r="F384" s="380"/>
      <c r="G384" s="381"/>
      <c r="H384" s="382"/>
      <c r="I384" s="383"/>
      <c r="J384" s="383"/>
      <c r="K384" s="383"/>
      <c r="L384" s="383"/>
      <c r="M384" s="383"/>
      <c r="N384" s="383"/>
      <c r="O384" s="383"/>
      <c r="P384" s="383"/>
      <c r="Q384" s="383"/>
      <c r="R384" s="393"/>
    </row>
    <row r="385" spans="1:18" ht="34.5" customHeight="1">
      <c r="A385" s="336"/>
      <c r="B385" s="394"/>
      <c r="C385" s="395"/>
      <c r="D385" s="396"/>
      <c r="E385" s="344"/>
      <c r="F385" s="397"/>
      <c r="G385" s="398"/>
      <c r="H385" s="399"/>
      <c r="I385" s="400"/>
      <c r="J385" s="400"/>
      <c r="K385" s="400"/>
      <c r="L385" s="400"/>
      <c r="M385" s="400"/>
      <c r="N385" s="400"/>
      <c r="O385" s="400"/>
      <c r="P385" s="400"/>
      <c r="Q385" s="400"/>
      <c r="R385" s="384"/>
    </row>
    <row r="386" spans="1:18" ht="34.5" customHeight="1">
      <c r="A386" s="936">
        <v>61</v>
      </c>
      <c r="B386" s="980" t="s">
        <v>371</v>
      </c>
      <c r="C386" s="982" t="s">
        <v>368</v>
      </c>
      <c r="D386" s="401" t="s">
        <v>247</v>
      </c>
      <c r="E386" s="953" t="s">
        <v>203</v>
      </c>
      <c r="F386" s="373" t="s">
        <v>283</v>
      </c>
      <c r="G386" s="151">
        <f>R386*O4</f>
        <v>0.3</v>
      </c>
      <c r="H386" s="374"/>
      <c r="I386" s="375">
        <v>0</v>
      </c>
      <c r="J386" s="375"/>
      <c r="K386" s="375"/>
      <c r="L386" s="375"/>
      <c r="M386" s="375"/>
      <c r="N386" s="375"/>
      <c r="O386" s="375"/>
      <c r="P386" s="375"/>
      <c r="Q386" s="376"/>
      <c r="R386" s="374">
        <v>0.3</v>
      </c>
    </row>
    <row r="387" spans="1:18" ht="34.5" customHeight="1">
      <c r="A387" s="905"/>
      <c r="B387" s="971"/>
      <c r="C387" s="974"/>
      <c r="D387" s="302"/>
      <c r="E387" s="922"/>
      <c r="F387" s="303" t="s">
        <v>285</v>
      </c>
      <c r="G387" s="304"/>
      <c r="H387" s="305"/>
      <c r="I387" s="306"/>
      <c r="J387" s="306"/>
      <c r="K387" s="306"/>
      <c r="L387" s="306"/>
      <c r="M387" s="306"/>
      <c r="N387" s="306"/>
      <c r="O387" s="306"/>
      <c r="P387" s="306"/>
      <c r="Q387" s="307"/>
      <c r="R387" s="305"/>
    </row>
    <row r="388" spans="1:18" ht="34.5" customHeight="1">
      <c r="A388" s="905"/>
      <c r="B388" s="971"/>
      <c r="C388" s="974"/>
      <c r="D388" s="309"/>
      <c r="E388" s="922"/>
      <c r="F388" s="310" t="s">
        <v>342</v>
      </c>
      <c r="G388" s="343"/>
      <c r="H388" s="311"/>
      <c r="I388" s="312"/>
      <c r="J388" s="312"/>
      <c r="K388" s="312"/>
      <c r="L388" s="312"/>
      <c r="M388" s="312"/>
      <c r="N388" s="312"/>
      <c r="O388" s="312"/>
      <c r="P388" s="312"/>
      <c r="Q388" s="313"/>
      <c r="R388" s="311"/>
    </row>
    <row r="389" spans="1:18" ht="34.5" customHeight="1">
      <c r="A389" s="905"/>
      <c r="B389" s="971"/>
      <c r="C389" s="974"/>
      <c r="D389" s="976"/>
      <c r="E389" s="922"/>
      <c r="F389" s="915"/>
      <c r="G389" s="315"/>
      <c r="H389" s="917"/>
      <c r="I389" s="918"/>
      <c r="J389" s="918"/>
      <c r="K389" s="918"/>
      <c r="L389" s="918"/>
      <c r="M389" s="918"/>
      <c r="N389" s="918"/>
      <c r="O389" s="918"/>
      <c r="P389" s="918"/>
      <c r="Q389" s="918"/>
      <c r="R389" s="316"/>
    </row>
    <row r="390" spans="1:18" ht="34.5" customHeight="1">
      <c r="A390" s="935"/>
      <c r="B390" s="981"/>
      <c r="C390" s="983"/>
      <c r="D390" s="984"/>
      <c r="E390" s="940"/>
      <c r="F390" s="985"/>
      <c r="G390" s="398"/>
      <c r="H390" s="986"/>
      <c r="I390" s="987"/>
      <c r="J390" s="987"/>
      <c r="K390" s="987"/>
      <c r="L390" s="987"/>
      <c r="M390" s="987"/>
      <c r="N390" s="987"/>
      <c r="O390" s="987"/>
      <c r="P390" s="987"/>
      <c r="Q390" s="987"/>
      <c r="R390" s="384"/>
    </row>
    <row r="391" spans="1:18" ht="34.5" customHeight="1">
      <c r="A391" s="905">
        <v>62</v>
      </c>
      <c r="B391" s="988" t="s">
        <v>372</v>
      </c>
      <c r="C391" s="989" t="s">
        <v>368</v>
      </c>
      <c r="D391" s="402" t="s">
        <v>249</v>
      </c>
      <c r="E391" s="922" t="s">
        <v>203</v>
      </c>
      <c r="F391" s="403" t="s">
        <v>283</v>
      </c>
      <c r="G391" s="151">
        <f>R391*O4</f>
        <v>0.4</v>
      </c>
      <c r="H391" s="404"/>
      <c r="I391" s="405">
        <v>0</v>
      </c>
      <c r="J391" s="405"/>
      <c r="K391" s="405"/>
      <c r="L391" s="405"/>
      <c r="M391" s="405"/>
      <c r="N391" s="405"/>
      <c r="O391" s="405"/>
      <c r="P391" s="405"/>
      <c r="Q391" s="406"/>
      <c r="R391" s="374">
        <v>0.4</v>
      </c>
    </row>
    <row r="392" spans="1:18" ht="34.5" customHeight="1">
      <c r="A392" s="905"/>
      <c r="B392" s="971"/>
      <c r="C392" s="974"/>
      <c r="D392" s="302"/>
      <c r="E392" s="922"/>
      <c r="F392" s="303" t="s">
        <v>285</v>
      </c>
      <c r="G392" s="304"/>
      <c r="H392" s="305"/>
      <c r="I392" s="306"/>
      <c r="J392" s="306"/>
      <c r="K392" s="306"/>
      <c r="L392" s="306"/>
      <c r="M392" s="306"/>
      <c r="N392" s="306"/>
      <c r="O392" s="306"/>
      <c r="P392" s="306"/>
      <c r="Q392" s="307"/>
      <c r="R392" s="305"/>
    </row>
    <row r="393" spans="1:18" ht="34.5" customHeight="1">
      <c r="A393" s="905"/>
      <c r="B393" s="971"/>
      <c r="C393" s="974"/>
      <c r="D393" s="309"/>
      <c r="E393" s="922"/>
      <c r="F393" s="310" t="s">
        <v>342</v>
      </c>
      <c r="G393" s="343"/>
      <c r="H393" s="311"/>
      <c r="I393" s="312"/>
      <c r="J393" s="312"/>
      <c r="K393" s="312"/>
      <c r="L393" s="312"/>
      <c r="M393" s="312"/>
      <c r="N393" s="312"/>
      <c r="O393" s="312"/>
      <c r="P393" s="312"/>
      <c r="Q393" s="313"/>
      <c r="R393" s="311"/>
    </row>
    <row r="394" spans="1:18" ht="34.5" customHeight="1">
      <c r="A394" s="905"/>
      <c r="B394" s="971"/>
      <c r="C394" s="974"/>
      <c r="D394" s="976"/>
      <c r="E394" s="922"/>
      <c r="F394" s="915"/>
      <c r="G394" s="315"/>
      <c r="H394" s="917"/>
      <c r="I394" s="918"/>
      <c r="J394" s="918"/>
      <c r="K394" s="918"/>
      <c r="L394" s="918"/>
      <c r="M394" s="918"/>
      <c r="N394" s="918"/>
      <c r="O394" s="918"/>
      <c r="P394" s="918"/>
      <c r="Q394" s="918"/>
      <c r="R394" s="316"/>
    </row>
    <row r="395" spans="1:18" ht="84.75" customHeight="1">
      <c r="A395" s="906"/>
      <c r="B395" s="972"/>
      <c r="C395" s="975"/>
      <c r="D395" s="990"/>
      <c r="E395" s="923"/>
      <c r="F395" s="916"/>
      <c r="G395" s="319"/>
      <c r="H395" s="919"/>
      <c r="I395" s="920"/>
      <c r="J395" s="920"/>
      <c r="K395" s="920"/>
      <c r="L395" s="920"/>
      <c r="M395" s="920"/>
      <c r="N395" s="920"/>
      <c r="O395" s="920"/>
      <c r="P395" s="920"/>
      <c r="Q395" s="920"/>
      <c r="R395" s="320"/>
    </row>
    <row r="396" spans="1:18" ht="34.5" customHeight="1">
      <c r="A396" s="904">
        <v>63</v>
      </c>
      <c r="B396" s="970" t="s">
        <v>373</v>
      </c>
      <c r="C396" s="973" t="s">
        <v>368</v>
      </c>
      <c r="D396" s="294" t="s">
        <v>374</v>
      </c>
      <c r="E396" s="921" t="s">
        <v>203</v>
      </c>
      <c r="F396" s="295" t="s">
        <v>283</v>
      </c>
      <c r="G396" s="151">
        <f>R396*O4</f>
        <v>0.7</v>
      </c>
      <c r="H396" s="297"/>
      <c r="I396" s="298">
        <v>0</v>
      </c>
      <c r="J396" s="298"/>
      <c r="K396" s="298"/>
      <c r="L396" s="298"/>
      <c r="M396" s="298"/>
      <c r="N396" s="298"/>
      <c r="O396" s="298"/>
      <c r="P396" s="298"/>
      <c r="Q396" s="299"/>
      <c r="R396" s="297">
        <v>0.7</v>
      </c>
    </row>
    <row r="397" spans="1:18" ht="34.5" customHeight="1">
      <c r="A397" s="905"/>
      <c r="B397" s="971"/>
      <c r="C397" s="974"/>
      <c r="D397" s="302"/>
      <c r="E397" s="922"/>
      <c r="F397" s="303" t="s">
        <v>285</v>
      </c>
      <c r="G397" s="304"/>
      <c r="H397" s="305"/>
      <c r="I397" s="306"/>
      <c r="J397" s="306"/>
      <c r="K397" s="306"/>
      <c r="L397" s="306"/>
      <c r="M397" s="306"/>
      <c r="N397" s="306"/>
      <c r="O397" s="306"/>
      <c r="P397" s="306"/>
      <c r="Q397" s="307"/>
      <c r="R397" s="305"/>
    </row>
    <row r="398" spans="1:18" ht="34.5" customHeight="1">
      <c r="A398" s="905"/>
      <c r="B398" s="971"/>
      <c r="C398" s="974"/>
      <c r="D398" s="309"/>
      <c r="E398" s="922"/>
      <c r="F398" s="310" t="s">
        <v>342</v>
      </c>
      <c r="G398" s="343"/>
      <c r="H398" s="311"/>
      <c r="I398" s="312"/>
      <c r="J398" s="312"/>
      <c r="K398" s="312"/>
      <c r="L398" s="312"/>
      <c r="M398" s="312"/>
      <c r="N398" s="312"/>
      <c r="O398" s="312"/>
      <c r="P398" s="312"/>
      <c r="Q398" s="313"/>
      <c r="R398" s="311"/>
    </row>
    <row r="399" spans="1:18" ht="34.5" customHeight="1">
      <c r="A399" s="905"/>
      <c r="B399" s="971"/>
      <c r="C399" s="974"/>
      <c r="D399" s="976"/>
      <c r="E399" s="922"/>
      <c r="F399" s="915"/>
      <c r="G399" s="315"/>
      <c r="H399" s="917"/>
      <c r="I399" s="918"/>
      <c r="J399" s="918"/>
      <c r="K399" s="918"/>
      <c r="L399" s="918"/>
      <c r="M399" s="918"/>
      <c r="N399" s="918"/>
      <c r="O399" s="918"/>
      <c r="P399" s="918"/>
      <c r="Q399" s="918"/>
      <c r="R399" s="316"/>
    </row>
    <row r="400" spans="1:18" ht="249.75" customHeight="1">
      <c r="A400" s="906"/>
      <c r="B400" s="972"/>
      <c r="C400" s="975"/>
      <c r="D400" s="990"/>
      <c r="E400" s="923"/>
      <c r="F400" s="916"/>
      <c r="G400" s="319"/>
      <c r="H400" s="919"/>
      <c r="I400" s="920"/>
      <c r="J400" s="920"/>
      <c r="K400" s="920"/>
      <c r="L400" s="920"/>
      <c r="M400" s="920"/>
      <c r="N400" s="920"/>
      <c r="O400" s="920"/>
      <c r="P400" s="920"/>
      <c r="Q400" s="920"/>
      <c r="R400" s="320"/>
    </row>
    <row r="401" spans="1:18" ht="34.5" customHeight="1">
      <c r="A401" s="904">
        <v>64</v>
      </c>
      <c r="B401" s="970" t="s">
        <v>375</v>
      </c>
      <c r="C401" s="973" t="s">
        <v>376</v>
      </c>
      <c r="D401" s="294" t="s">
        <v>377</v>
      </c>
      <c r="E401" s="921" t="s">
        <v>48</v>
      </c>
      <c r="F401" s="295" t="s">
        <v>283</v>
      </c>
      <c r="G401" s="151">
        <f>R401*O4</f>
        <v>0.5</v>
      </c>
      <c r="H401" s="297"/>
      <c r="I401" s="298">
        <v>0</v>
      </c>
      <c r="J401" s="298"/>
      <c r="K401" s="298"/>
      <c r="L401" s="298"/>
      <c r="M401" s="298"/>
      <c r="N401" s="298"/>
      <c r="O401" s="298"/>
      <c r="P401" s="298"/>
      <c r="Q401" s="299"/>
      <c r="R401" s="297">
        <v>0.5</v>
      </c>
    </row>
    <row r="402" spans="1:18" ht="34.5" customHeight="1">
      <c r="A402" s="905"/>
      <c r="B402" s="971"/>
      <c r="C402" s="974"/>
      <c r="D402" s="302"/>
      <c r="E402" s="922"/>
      <c r="F402" s="303" t="s">
        <v>285</v>
      </c>
      <c r="G402" s="304"/>
      <c r="H402" s="305"/>
      <c r="I402" s="306"/>
      <c r="J402" s="306"/>
      <c r="K402" s="306"/>
      <c r="L402" s="306"/>
      <c r="M402" s="306"/>
      <c r="N402" s="306"/>
      <c r="O402" s="306"/>
      <c r="P402" s="306"/>
      <c r="Q402" s="307"/>
      <c r="R402" s="305"/>
    </row>
    <row r="403" spans="1:18" ht="34.5" customHeight="1">
      <c r="A403" s="905"/>
      <c r="B403" s="971"/>
      <c r="C403" s="974"/>
      <c r="D403" s="309"/>
      <c r="E403" s="922"/>
      <c r="F403" s="310" t="s">
        <v>342</v>
      </c>
      <c r="G403" s="343"/>
      <c r="H403" s="311"/>
      <c r="I403" s="312"/>
      <c r="J403" s="312"/>
      <c r="K403" s="312"/>
      <c r="L403" s="312"/>
      <c r="M403" s="312"/>
      <c r="N403" s="312"/>
      <c r="O403" s="312"/>
      <c r="P403" s="312"/>
      <c r="Q403" s="313"/>
      <c r="R403" s="311"/>
    </row>
    <row r="404" spans="1:18" ht="34.5" customHeight="1">
      <c r="A404" s="905"/>
      <c r="B404" s="971"/>
      <c r="C404" s="974"/>
      <c r="D404" s="976"/>
      <c r="E404" s="922"/>
      <c r="F404" s="915"/>
      <c r="G404" s="315"/>
      <c r="H404" s="917"/>
      <c r="I404" s="918"/>
      <c r="J404" s="918"/>
      <c r="K404" s="918"/>
      <c r="L404" s="918"/>
      <c r="M404" s="918"/>
      <c r="N404" s="918"/>
      <c r="O404" s="918"/>
      <c r="P404" s="918"/>
      <c r="Q404" s="918"/>
      <c r="R404" s="316"/>
    </row>
    <row r="405" spans="1:18" ht="117.75" customHeight="1">
      <c r="A405" s="906"/>
      <c r="B405" s="972"/>
      <c r="C405" s="975"/>
      <c r="D405" s="990"/>
      <c r="E405" s="923"/>
      <c r="F405" s="916"/>
      <c r="G405" s="319"/>
      <c r="H405" s="919"/>
      <c r="I405" s="920"/>
      <c r="J405" s="920"/>
      <c r="K405" s="920"/>
      <c r="L405" s="920"/>
      <c r="M405" s="920"/>
      <c r="N405" s="920"/>
      <c r="O405" s="920"/>
      <c r="P405" s="920"/>
      <c r="Q405" s="920"/>
      <c r="R405" s="320"/>
    </row>
    <row r="406" spans="1:18" ht="34.5" customHeight="1">
      <c r="A406" s="904">
        <v>65</v>
      </c>
      <c r="B406" s="970" t="s">
        <v>378</v>
      </c>
      <c r="C406" s="973" t="s">
        <v>376</v>
      </c>
      <c r="D406" s="294" t="s">
        <v>263</v>
      </c>
      <c r="E406" s="921" t="s">
        <v>48</v>
      </c>
      <c r="F406" s="295" t="s">
        <v>283</v>
      </c>
      <c r="G406" s="151">
        <f>R406*O4</f>
        <v>0.3</v>
      </c>
      <c r="H406" s="297"/>
      <c r="I406" s="298">
        <v>0</v>
      </c>
      <c r="J406" s="298"/>
      <c r="K406" s="298"/>
      <c r="L406" s="298"/>
      <c r="M406" s="298"/>
      <c r="N406" s="298"/>
      <c r="O406" s="298"/>
      <c r="P406" s="298"/>
      <c r="Q406" s="299"/>
      <c r="R406" s="297">
        <v>0.3</v>
      </c>
    </row>
    <row r="407" spans="1:18" ht="34.5" customHeight="1">
      <c r="A407" s="905"/>
      <c r="B407" s="971"/>
      <c r="C407" s="974"/>
      <c r="D407" s="302"/>
      <c r="E407" s="922"/>
      <c r="F407" s="303" t="s">
        <v>285</v>
      </c>
      <c r="G407" s="304"/>
      <c r="H407" s="305"/>
      <c r="I407" s="306"/>
      <c r="J407" s="306"/>
      <c r="K407" s="306"/>
      <c r="L407" s="306"/>
      <c r="M407" s="306"/>
      <c r="N407" s="306"/>
      <c r="O407" s="306"/>
      <c r="P407" s="306"/>
      <c r="Q407" s="307"/>
      <c r="R407" s="305"/>
    </row>
    <row r="408" spans="1:18" ht="34.5" customHeight="1">
      <c r="A408" s="905"/>
      <c r="B408" s="971"/>
      <c r="C408" s="974"/>
      <c r="D408" s="309"/>
      <c r="E408" s="922"/>
      <c r="F408" s="310" t="s">
        <v>342</v>
      </c>
      <c r="G408" s="343"/>
      <c r="H408" s="311"/>
      <c r="I408" s="312"/>
      <c r="J408" s="312"/>
      <c r="K408" s="312"/>
      <c r="L408" s="312"/>
      <c r="M408" s="312"/>
      <c r="N408" s="312"/>
      <c r="O408" s="312"/>
      <c r="P408" s="312"/>
      <c r="Q408" s="313"/>
      <c r="R408" s="311"/>
    </row>
    <row r="409" spans="1:18" ht="34.5" customHeight="1">
      <c r="A409" s="905"/>
      <c r="B409" s="971"/>
      <c r="C409" s="974"/>
      <c r="D409" s="314"/>
      <c r="E409" s="922"/>
      <c r="F409" s="915"/>
      <c r="G409" s="315"/>
      <c r="H409" s="917"/>
      <c r="I409" s="918"/>
      <c r="J409" s="918"/>
      <c r="K409" s="918"/>
      <c r="L409" s="918"/>
      <c r="M409" s="918"/>
      <c r="N409" s="918"/>
      <c r="O409" s="918"/>
      <c r="P409" s="918"/>
      <c r="Q409" s="918"/>
      <c r="R409" s="316"/>
    </row>
    <row r="410" spans="1:18" ht="34.5" customHeight="1">
      <c r="A410" s="906"/>
      <c r="B410" s="972"/>
      <c r="C410" s="975"/>
      <c r="D410" s="338"/>
      <c r="E410" s="923"/>
      <c r="F410" s="916"/>
      <c r="G410" s="319"/>
      <c r="H410" s="919"/>
      <c r="I410" s="920"/>
      <c r="J410" s="920"/>
      <c r="K410" s="920"/>
      <c r="L410" s="920"/>
      <c r="M410" s="920"/>
      <c r="N410" s="920"/>
      <c r="O410" s="920"/>
      <c r="P410" s="920"/>
      <c r="Q410" s="920"/>
      <c r="R410" s="320"/>
    </row>
    <row r="411" spans="1:18" ht="34.5" customHeight="1">
      <c r="A411" s="904">
        <v>66</v>
      </c>
      <c r="B411" s="970" t="s">
        <v>379</v>
      </c>
      <c r="C411" s="973" t="s">
        <v>359</v>
      </c>
      <c r="D411" s="294" t="s">
        <v>244</v>
      </c>
      <c r="E411" s="921" t="s">
        <v>203</v>
      </c>
      <c r="F411" s="295" t="s">
        <v>283</v>
      </c>
      <c r="G411" s="151">
        <f>R411*O4</f>
        <v>0.4</v>
      </c>
      <c r="H411" s="297"/>
      <c r="I411" s="298">
        <v>0</v>
      </c>
      <c r="J411" s="298"/>
      <c r="K411" s="298"/>
      <c r="L411" s="298"/>
      <c r="M411" s="298"/>
      <c r="N411" s="298"/>
      <c r="O411" s="298"/>
      <c r="P411" s="298"/>
      <c r="Q411" s="299"/>
      <c r="R411" s="297">
        <v>0.4</v>
      </c>
    </row>
    <row r="412" spans="1:18" ht="34.5" customHeight="1">
      <c r="A412" s="905"/>
      <c r="B412" s="971"/>
      <c r="C412" s="974"/>
      <c r="D412" s="302"/>
      <c r="E412" s="922"/>
      <c r="F412" s="303" t="s">
        <v>285</v>
      </c>
      <c r="G412" s="304"/>
      <c r="H412" s="305"/>
      <c r="I412" s="306"/>
      <c r="J412" s="306"/>
      <c r="K412" s="306"/>
      <c r="L412" s="306"/>
      <c r="M412" s="306"/>
      <c r="N412" s="306"/>
      <c r="O412" s="306"/>
      <c r="P412" s="306"/>
      <c r="Q412" s="307"/>
      <c r="R412" s="305"/>
    </row>
    <row r="413" spans="1:18" ht="34.5" customHeight="1">
      <c r="A413" s="905"/>
      <c r="B413" s="971"/>
      <c r="C413" s="974"/>
      <c r="D413" s="309"/>
      <c r="E413" s="922"/>
      <c r="F413" s="310" t="s">
        <v>342</v>
      </c>
      <c r="G413" s="343"/>
      <c r="H413" s="311"/>
      <c r="I413" s="312"/>
      <c r="J413" s="312"/>
      <c r="K413" s="312"/>
      <c r="L413" s="312"/>
      <c r="M413" s="312"/>
      <c r="N413" s="312"/>
      <c r="O413" s="312"/>
      <c r="P413" s="312"/>
      <c r="Q413" s="313"/>
      <c r="R413" s="311"/>
    </row>
    <row r="414" spans="1:18" ht="34.5" customHeight="1">
      <c r="A414" s="905"/>
      <c r="B414" s="971"/>
      <c r="C414" s="974"/>
      <c r="D414" s="976"/>
      <c r="E414" s="922"/>
      <c r="F414" s="915"/>
      <c r="G414" s="315"/>
      <c r="H414" s="917"/>
      <c r="I414" s="918"/>
      <c r="J414" s="918"/>
      <c r="K414" s="918"/>
      <c r="L414" s="918"/>
      <c r="M414" s="918"/>
      <c r="N414" s="918"/>
      <c r="O414" s="918"/>
      <c r="P414" s="918"/>
      <c r="Q414" s="918"/>
      <c r="R414" s="316"/>
    </row>
    <row r="415" spans="1:18" ht="34.5" customHeight="1">
      <c r="A415" s="906"/>
      <c r="B415" s="972"/>
      <c r="C415" s="975"/>
      <c r="D415" s="990"/>
      <c r="E415" s="923"/>
      <c r="F415" s="916"/>
      <c r="G415" s="319"/>
      <c r="H415" s="919"/>
      <c r="I415" s="920"/>
      <c r="J415" s="920"/>
      <c r="K415" s="920"/>
      <c r="L415" s="920"/>
      <c r="M415" s="920"/>
      <c r="N415" s="920"/>
      <c r="O415" s="920"/>
      <c r="P415" s="920"/>
      <c r="Q415" s="920"/>
      <c r="R415" s="320"/>
    </row>
    <row r="416" spans="1:18" ht="34.5" customHeight="1">
      <c r="A416" s="904">
        <v>67</v>
      </c>
      <c r="B416" s="970" t="s">
        <v>380</v>
      </c>
      <c r="C416" s="973" t="s">
        <v>359</v>
      </c>
      <c r="D416" s="294" t="s">
        <v>381</v>
      </c>
      <c r="E416" s="921" t="s">
        <v>203</v>
      </c>
      <c r="F416" s="295" t="s">
        <v>283</v>
      </c>
      <c r="G416" s="151">
        <f>R416*O4</f>
        <v>0.5</v>
      </c>
      <c r="H416" s="297"/>
      <c r="I416" s="298">
        <v>0</v>
      </c>
      <c r="J416" s="298"/>
      <c r="K416" s="298"/>
      <c r="L416" s="298"/>
      <c r="M416" s="298"/>
      <c r="N416" s="298"/>
      <c r="O416" s="298"/>
      <c r="P416" s="298"/>
      <c r="Q416" s="299"/>
      <c r="R416" s="297">
        <v>0.5</v>
      </c>
    </row>
    <row r="417" spans="1:18" ht="34.5" customHeight="1">
      <c r="A417" s="905"/>
      <c r="B417" s="971"/>
      <c r="C417" s="974"/>
      <c r="D417" s="302"/>
      <c r="E417" s="922"/>
      <c r="F417" s="303" t="s">
        <v>285</v>
      </c>
      <c r="G417" s="304"/>
      <c r="H417" s="305"/>
      <c r="I417" s="306"/>
      <c r="J417" s="306"/>
      <c r="K417" s="306"/>
      <c r="L417" s="306"/>
      <c r="M417" s="306"/>
      <c r="N417" s="306"/>
      <c r="O417" s="306"/>
      <c r="P417" s="306"/>
      <c r="Q417" s="307"/>
      <c r="R417" s="305"/>
    </row>
    <row r="418" spans="1:18" ht="34.5" customHeight="1">
      <c r="A418" s="905"/>
      <c r="B418" s="971"/>
      <c r="C418" s="974"/>
      <c r="D418" s="309"/>
      <c r="E418" s="922"/>
      <c r="F418" s="310" t="s">
        <v>342</v>
      </c>
      <c r="G418" s="343"/>
      <c r="H418" s="311"/>
      <c r="I418" s="312"/>
      <c r="J418" s="312"/>
      <c r="K418" s="312"/>
      <c r="L418" s="312"/>
      <c r="M418" s="312"/>
      <c r="N418" s="312"/>
      <c r="O418" s="312"/>
      <c r="P418" s="312"/>
      <c r="Q418" s="313"/>
      <c r="R418" s="311"/>
    </row>
    <row r="419" spans="1:18" ht="34.5" customHeight="1">
      <c r="A419" s="905"/>
      <c r="B419" s="971"/>
      <c r="C419" s="974"/>
      <c r="D419" s="976"/>
      <c r="E419" s="922"/>
      <c r="F419" s="915"/>
      <c r="G419" s="315"/>
      <c r="H419" s="917"/>
      <c r="I419" s="918"/>
      <c r="J419" s="918"/>
      <c r="K419" s="918"/>
      <c r="L419" s="918"/>
      <c r="M419" s="918"/>
      <c r="N419" s="918"/>
      <c r="O419" s="918"/>
      <c r="P419" s="918"/>
      <c r="Q419" s="918"/>
      <c r="R419" s="316"/>
    </row>
    <row r="420" spans="1:18" ht="34.5" customHeight="1">
      <c r="A420" s="906"/>
      <c r="B420" s="972"/>
      <c r="C420" s="975"/>
      <c r="D420" s="990"/>
      <c r="E420" s="923"/>
      <c r="F420" s="916"/>
      <c r="G420" s="319"/>
      <c r="H420" s="919"/>
      <c r="I420" s="920"/>
      <c r="J420" s="920"/>
      <c r="K420" s="920"/>
      <c r="L420" s="920"/>
      <c r="M420" s="920"/>
      <c r="N420" s="920"/>
      <c r="O420" s="920"/>
      <c r="P420" s="920"/>
      <c r="Q420" s="920"/>
      <c r="R420" s="320"/>
    </row>
    <row r="421" spans="1:18" ht="34.5" customHeight="1">
      <c r="A421" s="904">
        <v>68</v>
      </c>
      <c r="B421" s="970" t="s">
        <v>382</v>
      </c>
      <c r="C421" s="973" t="s">
        <v>359</v>
      </c>
      <c r="D421" s="294" t="s">
        <v>383</v>
      </c>
      <c r="E421" s="921" t="s">
        <v>203</v>
      </c>
      <c r="F421" s="295" t="s">
        <v>283</v>
      </c>
      <c r="G421" s="151">
        <f>R421*O4</f>
        <v>1.5</v>
      </c>
      <c r="H421" s="297"/>
      <c r="I421" s="298">
        <v>0</v>
      </c>
      <c r="J421" s="298"/>
      <c r="K421" s="298"/>
      <c r="L421" s="298"/>
      <c r="M421" s="298"/>
      <c r="N421" s="298"/>
      <c r="O421" s="298"/>
      <c r="P421" s="298"/>
      <c r="Q421" s="299"/>
      <c r="R421" s="297">
        <v>1.5</v>
      </c>
    </row>
    <row r="422" spans="1:18" ht="34.5" customHeight="1">
      <c r="A422" s="905"/>
      <c r="B422" s="971"/>
      <c r="C422" s="974"/>
      <c r="D422" s="302"/>
      <c r="E422" s="922"/>
      <c r="F422" s="303" t="s">
        <v>285</v>
      </c>
      <c r="G422" s="304"/>
      <c r="H422" s="305"/>
      <c r="I422" s="306"/>
      <c r="J422" s="306"/>
      <c r="K422" s="306"/>
      <c r="L422" s="306"/>
      <c r="M422" s="306"/>
      <c r="N422" s="306"/>
      <c r="O422" s="306"/>
      <c r="P422" s="306"/>
      <c r="Q422" s="307"/>
      <c r="R422" s="305"/>
    </row>
    <row r="423" spans="1:18" ht="34.5" customHeight="1">
      <c r="A423" s="905"/>
      <c r="B423" s="971"/>
      <c r="C423" s="974"/>
      <c r="D423" s="309"/>
      <c r="E423" s="922"/>
      <c r="F423" s="310" t="s">
        <v>342</v>
      </c>
      <c r="G423" s="343"/>
      <c r="H423" s="311"/>
      <c r="I423" s="312"/>
      <c r="J423" s="312"/>
      <c r="K423" s="312"/>
      <c r="L423" s="312"/>
      <c r="M423" s="312"/>
      <c r="N423" s="312"/>
      <c r="O423" s="312"/>
      <c r="P423" s="312"/>
      <c r="Q423" s="313"/>
      <c r="R423" s="311"/>
    </row>
    <row r="424" spans="1:18" ht="34.5" customHeight="1">
      <c r="A424" s="905"/>
      <c r="B424" s="971"/>
      <c r="C424" s="974"/>
      <c r="D424" s="976"/>
      <c r="E424" s="922"/>
      <c r="F424" s="915"/>
      <c r="G424" s="315"/>
      <c r="H424" s="917"/>
      <c r="I424" s="918"/>
      <c r="J424" s="918"/>
      <c r="K424" s="918"/>
      <c r="L424" s="918"/>
      <c r="M424" s="918"/>
      <c r="N424" s="918"/>
      <c r="O424" s="918"/>
      <c r="P424" s="918"/>
      <c r="Q424" s="918"/>
      <c r="R424" s="316"/>
    </row>
    <row r="425" spans="1:18" ht="34.5" customHeight="1">
      <c r="A425" s="906"/>
      <c r="B425" s="972"/>
      <c r="C425" s="975"/>
      <c r="D425" s="990"/>
      <c r="E425" s="923"/>
      <c r="F425" s="916"/>
      <c r="G425" s="319"/>
      <c r="H425" s="919"/>
      <c r="I425" s="920"/>
      <c r="J425" s="920"/>
      <c r="K425" s="920"/>
      <c r="L425" s="920"/>
      <c r="M425" s="920"/>
      <c r="N425" s="920"/>
      <c r="O425" s="920"/>
      <c r="P425" s="920"/>
      <c r="Q425" s="920"/>
      <c r="R425" s="320"/>
    </row>
    <row r="426" spans="1:18" ht="34.5" customHeight="1">
      <c r="A426" s="904">
        <v>69</v>
      </c>
      <c r="B426" s="970" t="s">
        <v>384</v>
      </c>
      <c r="C426" s="973" t="s">
        <v>385</v>
      </c>
      <c r="D426" s="294" t="s">
        <v>247</v>
      </c>
      <c r="E426" s="921" t="s">
        <v>48</v>
      </c>
      <c r="F426" s="295" t="s">
        <v>283</v>
      </c>
      <c r="G426" s="151">
        <f>R426*O4</f>
        <v>0.4</v>
      </c>
      <c r="H426" s="297"/>
      <c r="I426" s="298">
        <v>0</v>
      </c>
      <c r="J426" s="298"/>
      <c r="K426" s="298"/>
      <c r="L426" s="298"/>
      <c r="M426" s="298"/>
      <c r="N426" s="298"/>
      <c r="O426" s="298"/>
      <c r="P426" s="298"/>
      <c r="Q426" s="299"/>
      <c r="R426" s="297">
        <v>0.4</v>
      </c>
    </row>
    <row r="427" spans="1:18" ht="34.5" customHeight="1">
      <c r="A427" s="905"/>
      <c r="B427" s="971"/>
      <c r="C427" s="974"/>
      <c r="D427" s="302"/>
      <c r="E427" s="922"/>
      <c r="F427" s="303" t="s">
        <v>285</v>
      </c>
      <c r="G427" s="304"/>
      <c r="H427" s="305"/>
      <c r="I427" s="306"/>
      <c r="J427" s="306"/>
      <c r="K427" s="306"/>
      <c r="L427" s="306"/>
      <c r="M427" s="306"/>
      <c r="N427" s="306"/>
      <c r="O427" s="306"/>
      <c r="P427" s="306"/>
      <c r="Q427" s="307"/>
      <c r="R427" s="305"/>
    </row>
    <row r="428" spans="1:18" ht="34.5" customHeight="1">
      <c r="A428" s="905"/>
      <c r="B428" s="971"/>
      <c r="C428" s="974"/>
      <c r="D428" s="309"/>
      <c r="E428" s="922"/>
      <c r="F428" s="310" t="s">
        <v>342</v>
      </c>
      <c r="G428" s="343"/>
      <c r="H428" s="311"/>
      <c r="I428" s="312"/>
      <c r="J428" s="312"/>
      <c r="K428" s="312"/>
      <c r="L428" s="312"/>
      <c r="M428" s="312"/>
      <c r="N428" s="312"/>
      <c r="O428" s="312"/>
      <c r="P428" s="312"/>
      <c r="Q428" s="313"/>
      <c r="R428" s="311"/>
    </row>
    <row r="429" spans="1:18" ht="34.5" customHeight="1">
      <c r="A429" s="905"/>
      <c r="B429" s="971"/>
      <c r="C429" s="974"/>
      <c r="D429" s="976"/>
      <c r="E429" s="922"/>
      <c r="F429" s="915"/>
      <c r="G429" s="315"/>
      <c r="H429" s="917"/>
      <c r="I429" s="918"/>
      <c r="J429" s="918"/>
      <c r="K429" s="918"/>
      <c r="L429" s="918"/>
      <c r="M429" s="918"/>
      <c r="N429" s="918"/>
      <c r="O429" s="918"/>
      <c r="P429" s="918"/>
      <c r="Q429" s="918"/>
      <c r="R429" s="316"/>
    </row>
    <row r="430" spans="1:18" ht="34.5" customHeight="1">
      <c r="A430" s="906"/>
      <c r="B430" s="972"/>
      <c r="C430" s="975"/>
      <c r="D430" s="990"/>
      <c r="E430" s="923"/>
      <c r="F430" s="916"/>
      <c r="G430" s="319"/>
      <c r="H430" s="919"/>
      <c r="I430" s="920"/>
      <c r="J430" s="920"/>
      <c r="K430" s="920"/>
      <c r="L430" s="920"/>
      <c r="M430" s="920"/>
      <c r="N430" s="920"/>
      <c r="O430" s="920"/>
      <c r="P430" s="920"/>
      <c r="Q430" s="920"/>
      <c r="R430" s="320"/>
    </row>
    <row r="431" spans="1:18" ht="34.5" customHeight="1">
      <c r="A431" s="904">
        <v>70</v>
      </c>
      <c r="B431" s="970" t="s">
        <v>386</v>
      </c>
      <c r="C431" s="973" t="s">
        <v>385</v>
      </c>
      <c r="D431" s="294" t="s">
        <v>374</v>
      </c>
      <c r="E431" s="921" t="s">
        <v>48</v>
      </c>
      <c r="F431" s="295" t="s">
        <v>283</v>
      </c>
      <c r="G431" s="151">
        <f>R431*O4</f>
        <v>0.4</v>
      </c>
      <c r="H431" s="297"/>
      <c r="I431" s="298">
        <v>0</v>
      </c>
      <c r="J431" s="298"/>
      <c r="K431" s="298"/>
      <c r="L431" s="298"/>
      <c r="M431" s="298"/>
      <c r="N431" s="298"/>
      <c r="O431" s="298"/>
      <c r="P431" s="298"/>
      <c r="Q431" s="299"/>
      <c r="R431" s="297">
        <v>0.4</v>
      </c>
    </row>
    <row r="432" spans="1:18" ht="34.5" customHeight="1">
      <c r="A432" s="905"/>
      <c r="B432" s="971"/>
      <c r="C432" s="974"/>
      <c r="D432" s="302"/>
      <c r="E432" s="922"/>
      <c r="F432" s="303" t="s">
        <v>285</v>
      </c>
      <c r="G432" s="304"/>
      <c r="H432" s="305"/>
      <c r="I432" s="306"/>
      <c r="J432" s="306"/>
      <c r="K432" s="306"/>
      <c r="L432" s="306"/>
      <c r="M432" s="306"/>
      <c r="N432" s="306"/>
      <c r="O432" s="306"/>
      <c r="P432" s="306"/>
      <c r="Q432" s="307"/>
      <c r="R432" s="305"/>
    </row>
    <row r="433" spans="1:18" ht="34.5" customHeight="1">
      <c r="A433" s="905"/>
      <c r="B433" s="971"/>
      <c r="C433" s="974"/>
      <c r="D433" s="309"/>
      <c r="E433" s="922"/>
      <c r="F433" s="310" t="s">
        <v>342</v>
      </c>
      <c r="G433" s="343"/>
      <c r="H433" s="311"/>
      <c r="I433" s="312"/>
      <c r="J433" s="312"/>
      <c r="K433" s="312"/>
      <c r="L433" s="312"/>
      <c r="M433" s="312"/>
      <c r="N433" s="312"/>
      <c r="O433" s="312"/>
      <c r="P433" s="312"/>
      <c r="Q433" s="313"/>
      <c r="R433" s="311"/>
    </row>
    <row r="434" spans="1:18" ht="34.5" customHeight="1">
      <c r="A434" s="905"/>
      <c r="B434" s="971"/>
      <c r="C434" s="974"/>
      <c r="D434" s="976"/>
      <c r="E434" s="922"/>
      <c r="F434" s="915"/>
      <c r="G434" s="315"/>
      <c r="H434" s="917"/>
      <c r="I434" s="918"/>
      <c r="J434" s="918"/>
      <c r="K434" s="918"/>
      <c r="L434" s="918"/>
      <c r="M434" s="918"/>
      <c r="N434" s="918"/>
      <c r="O434" s="918"/>
      <c r="P434" s="918"/>
      <c r="Q434" s="918"/>
      <c r="R434" s="316"/>
    </row>
    <row r="435" spans="1:18" ht="34.5" customHeight="1">
      <c r="A435" s="906"/>
      <c r="B435" s="972"/>
      <c r="C435" s="975"/>
      <c r="D435" s="990"/>
      <c r="E435" s="923"/>
      <c r="F435" s="916"/>
      <c r="G435" s="319"/>
      <c r="H435" s="919"/>
      <c r="I435" s="920"/>
      <c r="J435" s="920"/>
      <c r="K435" s="920"/>
      <c r="L435" s="920"/>
      <c r="M435" s="920"/>
      <c r="N435" s="920"/>
      <c r="O435" s="920"/>
      <c r="P435" s="920"/>
      <c r="Q435" s="920"/>
      <c r="R435" s="320"/>
    </row>
    <row r="436" spans="1:18" ht="34.5" customHeight="1">
      <c r="A436" s="904">
        <v>71</v>
      </c>
      <c r="B436" s="970" t="s">
        <v>387</v>
      </c>
      <c r="C436" s="973" t="s">
        <v>385</v>
      </c>
      <c r="D436" s="294" t="s">
        <v>377</v>
      </c>
      <c r="E436" s="921" t="s">
        <v>48</v>
      </c>
      <c r="F436" s="295" t="s">
        <v>283</v>
      </c>
      <c r="G436" s="151">
        <f>R436*O4</f>
        <v>0.4</v>
      </c>
      <c r="H436" s="297"/>
      <c r="I436" s="298">
        <v>0</v>
      </c>
      <c r="J436" s="298"/>
      <c r="K436" s="298"/>
      <c r="L436" s="298"/>
      <c r="M436" s="298"/>
      <c r="N436" s="298"/>
      <c r="O436" s="298"/>
      <c r="P436" s="298"/>
      <c r="Q436" s="299"/>
      <c r="R436" s="297">
        <v>0.4</v>
      </c>
    </row>
    <row r="437" spans="1:18" ht="34.5" customHeight="1">
      <c r="A437" s="905"/>
      <c r="B437" s="971"/>
      <c r="C437" s="974"/>
      <c r="D437" s="302"/>
      <c r="E437" s="922"/>
      <c r="F437" s="303" t="s">
        <v>285</v>
      </c>
      <c r="G437" s="304"/>
      <c r="H437" s="305"/>
      <c r="I437" s="306"/>
      <c r="J437" s="306"/>
      <c r="K437" s="306"/>
      <c r="L437" s="306"/>
      <c r="M437" s="306"/>
      <c r="N437" s="306"/>
      <c r="O437" s="306"/>
      <c r="P437" s="306"/>
      <c r="Q437" s="307"/>
      <c r="R437" s="305"/>
    </row>
    <row r="438" spans="1:18" ht="34.5" customHeight="1">
      <c r="A438" s="905"/>
      <c r="B438" s="971"/>
      <c r="C438" s="974"/>
      <c r="D438" s="309"/>
      <c r="E438" s="922"/>
      <c r="F438" s="310" t="s">
        <v>342</v>
      </c>
      <c r="G438" s="343"/>
      <c r="H438" s="311"/>
      <c r="I438" s="312"/>
      <c r="J438" s="312"/>
      <c r="K438" s="312"/>
      <c r="L438" s="312"/>
      <c r="M438" s="312"/>
      <c r="N438" s="312"/>
      <c r="O438" s="312"/>
      <c r="P438" s="312"/>
      <c r="Q438" s="313"/>
      <c r="R438" s="311"/>
    </row>
    <row r="439" spans="1:18" ht="34.5" customHeight="1">
      <c r="A439" s="905"/>
      <c r="B439" s="971"/>
      <c r="C439" s="974"/>
      <c r="D439" s="976"/>
      <c r="E439" s="922"/>
      <c r="F439" s="915"/>
      <c r="G439" s="315"/>
      <c r="H439" s="917"/>
      <c r="I439" s="918"/>
      <c r="J439" s="918"/>
      <c r="K439" s="918"/>
      <c r="L439" s="918"/>
      <c r="M439" s="918"/>
      <c r="N439" s="918"/>
      <c r="O439" s="918"/>
      <c r="P439" s="918"/>
      <c r="Q439" s="918"/>
      <c r="R439" s="316"/>
    </row>
    <row r="440" spans="1:18" ht="34.5" customHeight="1">
      <c r="A440" s="906"/>
      <c r="B440" s="972"/>
      <c r="C440" s="975"/>
      <c r="D440" s="990"/>
      <c r="E440" s="923"/>
      <c r="F440" s="916"/>
      <c r="G440" s="319"/>
      <c r="H440" s="919"/>
      <c r="I440" s="920"/>
      <c r="J440" s="920"/>
      <c r="K440" s="920"/>
      <c r="L440" s="920"/>
      <c r="M440" s="920"/>
      <c r="N440" s="920"/>
      <c r="O440" s="920"/>
      <c r="P440" s="920"/>
      <c r="Q440" s="920"/>
      <c r="R440" s="320"/>
    </row>
    <row r="441" spans="1:18" ht="34.5" customHeight="1">
      <c r="A441" s="904">
        <v>72</v>
      </c>
      <c r="B441" s="970" t="s">
        <v>388</v>
      </c>
      <c r="C441" s="973" t="s">
        <v>385</v>
      </c>
      <c r="D441" s="294" t="s">
        <v>389</v>
      </c>
      <c r="E441" s="921" t="s">
        <v>48</v>
      </c>
      <c r="F441" s="295" t="s">
        <v>283</v>
      </c>
      <c r="G441" s="151">
        <f>R441*O4</f>
        <v>0.3</v>
      </c>
      <c r="H441" s="297"/>
      <c r="I441" s="298">
        <v>0</v>
      </c>
      <c r="J441" s="298"/>
      <c r="K441" s="298"/>
      <c r="L441" s="298"/>
      <c r="M441" s="298"/>
      <c r="N441" s="298"/>
      <c r="O441" s="298"/>
      <c r="P441" s="298"/>
      <c r="Q441" s="299"/>
      <c r="R441" s="297">
        <v>0.3</v>
      </c>
    </row>
    <row r="442" spans="1:18" ht="34.5" customHeight="1">
      <c r="A442" s="905"/>
      <c r="B442" s="971"/>
      <c r="C442" s="974"/>
      <c r="D442" s="302"/>
      <c r="E442" s="922"/>
      <c r="F442" s="303" t="s">
        <v>285</v>
      </c>
      <c r="G442" s="304"/>
      <c r="H442" s="305"/>
      <c r="I442" s="306"/>
      <c r="J442" s="306"/>
      <c r="K442" s="306"/>
      <c r="L442" s="306"/>
      <c r="M442" s="306"/>
      <c r="N442" s="306"/>
      <c r="O442" s="306"/>
      <c r="P442" s="306"/>
      <c r="Q442" s="307"/>
      <c r="R442" s="305"/>
    </row>
    <row r="443" spans="1:18" ht="34.5" customHeight="1">
      <c r="A443" s="905"/>
      <c r="B443" s="971"/>
      <c r="C443" s="974"/>
      <c r="D443" s="309"/>
      <c r="E443" s="922"/>
      <c r="F443" s="310" t="s">
        <v>342</v>
      </c>
      <c r="G443" s="343"/>
      <c r="H443" s="311"/>
      <c r="I443" s="312"/>
      <c r="J443" s="312"/>
      <c r="K443" s="312"/>
      <c r="L443" s="312"/>
      <c r="M443" s="312"/>
      <c r="N443" s="312"/>
      <c r="O443" s="312"/>
      <c r="P443" s="312"/>
      <c r="Q443" s="313"/>
      <c r="R443" s="311"/>
    </row>
    <row r="444" spans="1:18" ht="34.5" customHeight="1">
      <c r="A444" s="905"/>
      <c r="B444" s="971"/>
      <c r="C444" s="974"/>
      <c r="D444" s="976"/>
      <c r="E444" s="922"/>
      <c r="F444" s="915"/>
      <c r="G444" s="315"/>
      <c r="H444" s="917"/>
      <c r="I444" s="918"/>
      <c r="J444" s="918"/>
      <c r="K444" s="918"/>
      <c r="L444" s="918"/>
      <c r="M444" s="918"/>
      <c r="N444" s="918"/>
      <c r="O444" s="918"/>
      <c r="P444" s="918"/>
      <c r="Q444" s="918"/>
      <c r="R444" s="316"/>
    </row>
    <row r="445" spans="1:18" ht="34.5" customHeight="1">
      <c r="A445" s="906"/>
      <c r="B445" s="972"/>
      <c r="C445" s="975"/>
      <c r="D445" s="990"/>
      <c r="E445" s="923"/>
      <c r="F445" s="916"/>
      <c r="G445" s="319"/>
      <c r="H445" s="919"/>
      <c r="I445" s="920"/>
      <c r="J445" s="920"/>
      <c r="K445" s="920"/>
      <c r="L445" s="920"/>
      <c r="M445" s="920"/>
      <c r="N445" s="920"/>
      <c r="O445" s="920"/>
      <c r="P445" s="920"/>
      <c r="Q445" s="920"/>
      <c r="R445" s="320"/>
    </row>
    <row r="446" spans="1:18" ht="34.5" customHeight="1">
      <c r="A446" s="904">
        <v>73</v>
      </c>
      <c r="B446" s="970" t="s">
        <v>390</v>
      </c>
      <c r="C446" s="973" t="s">
        <v>385</v>
      </c>
      <c r="D446" s="294" t="s">
        <v>261</v>
      </c>
      <c r="E446" s="921" t="s">
        <v>48</v>
      </c>
      <c r="F446" s="295" t="s">
        <v>283</v>
      </c>
      <c r="G446" s="151">
        <f>R446*O4</f>
        <v>0.4</v>
      </c>
      <c r="H446" s="297"/>
      <c r="I446" s="298">
        <v>0</v>
      </c>
      <c r="J446" s="298"/>
      <c r="K446" s="298"/>
      <c r="L446" s="298"/>
      <c r="M446" s="298"/>
      <c r="N446" s="298"/>
      <c r="O446" s="298"/>
      <c r="P446" s="298"/>
      <c r="Q446" s="299"/>
      <c r="R446" s="297">
        <v>0.4</v>
      </c>
    </row>
    <row r="447" spans="1:18" ht="34.5" customHeight="1">
      <c r="A447" s="905"/>
      <c r="B447" s="971"/>
      <c r="C447" s="974"/>
      <c r="D447" s="302"/>
      <c r="E447" s="922"/>
      <c r="F447" s="303" t="s">
        <v>285</v>
      </c>
      <c r="G447" s="304"/>
      <c r="H447" s="305"/>
      <c r="I447" s="306"/>
      <c r="J447" s="306"/>
      <c r="K447" s="306"/>
      <c r="L447" s="306"/>
      <c r="M447" s="306"/>
      <c r="N447" s="306"/>
      <c r="O447" s="306"/>
      <c r="P447" s="306"/>
      <c r="Q447" s="307"/>
      <c r="R447" s="305"/>
    </row>
    <row r="448" spans="1:18" ht="34.5" customHeight="1">
      <c r="A448" s="905"/>
      <c r="B448" s="971"/>
      <c r="C448" s="974"/>
      <c r="D448" s="309"/>
      <c r="E448" s="922"/>
      <c r="F448" s="310" t="s">
        <v>342</v>
      </c>
      <c r="G448" s="343"/>
      <c r="H448" s="311"/>
      <c r="I448" s="312"/>
      <c r="J448" s="312"/>
      <c r="K448" s="312"/>
      <c r="L448" s="312"/>
      <c r="M448" s="312"/>
      <c r="N448" s="312"/>
      <c r="O448" s="312"/>
      <c r="P448" s="312"/>
      <c r="Q448" s="313"/>
      <c r="R448" s="311"/>
    </row>
    <row r="449" spans="1:18" ht="34.5" customHeight="1">
      <c r="A449" s="905"/>
      <c r="B449" s="971"/>
      <c r="C449" s="974"/>
      <c r="D449" s="976"/>
      <c r="E449" s="922"/>
      <c r="F449" s="915"/>
      <c r="G449" s="315"/>
      <c r="H449" s="917"/>
      <c r="I449" s="918"/>
      <c r="J449" s="918"/>
      <c r="K449" s="918"/>
      <c r="L449" s="918"/>
      <c r="M449" s="918"/>
      <c r="N449" s="918"/>
      <c r="O449" s="918"/>
      <c r="P449" s="918"/>
      <c r="Q449" s="918"/>
      <c r="R449" s="316"/>
    </row>
    <row r="450" spans="1:18" ht="34.5" customHeight="1">
      <c r="A450" s="906"/>
      <c r="B450" s="972"/>
      <c r="C450" s="975"/>
      <c r="D450" s="990"/>
      <c r="E450" s="923"/>
      <c r="F450" s="916"/>
      <c r="G450" s="319"/>
      <c r="H450" s="919"/>
      <c r="I450" s="920"/>
      <c r="J450" s="920"/>
      <c r="K450" s="920"/>
      <c r="L450" s="920"/>
      <c r="M450" s="920"/>
      <c r="N450" s="920"/>
      <c r="O450" s="920"/>
      <c r="P450" s="920"/>
      <c r="Q450" s="920"/>
      <c r="R450" s="320"/>
    </row>
    <row r="451" spans="1:18" ht="34.5" customHeight="1">
      <c r="A451" s="904">
        <v>74</v>
      </c>
      <c r="B451" s="970" t="s">
        <v>391</v>
      </c>
      <c r="C451" s="973" t="s">
        <v>385</v>
      </c>
      <c r="D451" s="294" t="s">
        <v>392</v>
      </c>
      <c r="E451" s="921" t="s">
        <v>48</v>
      </c>
      <c r="F451" s="295" t="s">
        <v>283</v>
      </c>
      <c r="G451" s="151">
        <f>R451*O4</f>
        <v>0.35</v>
      </c>
      <c r="H451" s="297"/>
      <c r="I451" s="298">
        <v>0</v>
      </c>
      <c r="J451" s="298"/>
      <c r="K451" s="298"/>
      <c r="L451" s="298"/>
      <c r="M451" s="298"/>
      <c r="N451" s="298"/>
      <c r="O451" s="298"/>
      <c r="P451" s="298"/>
      <c r="Q451" s="299"/>
      <c r="R451" s="297">
        <v>0.35</v>
      </c>
    </row>
    <row r="452" spans="1:18" ht="34.5" customHeight="1">
      <c r="A452" s="905"/>
      <c r="B452" s="971"/>
      <c r="C452" s="974"/>
      <c r="D452" s="302"/>
      <c r="E452" s="922"/>
      <c r="F452" s="303" t="s">
        <v>285</v>
      </c>
      <c r="G452" s="304"/>
      <c r="H452" s="305"/>
      <c r="I452" s="306"/>
      <c r="J452" s="306"/>
      <c r="K452" s="306"/>
      <c r="L452" s="306"/>
      <c r="M452" s="306"/>
      <c r="N452" s="306"/>
      <c r="O452" s="306"/>
      <c r="P452" s="306"/>
      <c r="Q452" s="307"/>
      <c r="R452" s="305"/>
    </row>
    <row r="453" spans="1:18" ht="34.5" customHeight="1">
      <c r="A453" s="905"/>
      <c r="B453" s="971"/>
      <c r="C453" s="974"/>
      <c r="D453" s="309"/>
      <c r="E453" s="922"/>
      <c r="F453" s="310" t="s">
        <v>342</v>
      </c>
      <c r="G453" s="343"/>
      <c r="H453" s="311"/>
      <c r="I453" s="312"/>
      <c r="J453" s="312"/>
      <c r="K453" s="312"/>
      <c r="L453" s="312"/>
      <c r="M453" s="312"/>
      <c r="N453" s="312"/>
      <c r="O453" s="312"/>
      <c r="P453" s="312"/>
      <c r="Q453" s="313"/>
      <c r="R453" s="311"/>
    </row>
    <row r="454" spans="1:18" ht="34.5" customHeight="1">
      <c r="A454" s="905"/>
      <c r="B454" s="971"/>
      <c r="C454" s="974"/>
      <c r="D454" s="976"/>
      <c r="E454" s="922"/>
      <c r="F454" s="915"/>
      <c r="G454" s="315"/>
      <c r="H454" s="917"/>
      <c r="I454" s="918"/>
      <c r="J454" s="918"/>
      <c r="K454" s="918"/>
      <c r="L454" s="918"/>
      <c r="M454" s="918"/>
      <c r="N454" s="918"/>
      <c r="O454" s="918"/>
      <c r="P454" s="918"/>
      <c r="Q454" s="918"/>
      <c r="R454" s="316"/>
    </row>
    <row r="455" spans="1:18" ht="34.5" customHeight="1">
      <c r="A455" s="906"/>
      <c r="B455" s="972"/>
      <c r="C455" s="975"/>
      <c r="D455" s="990"/>
      <c r="E455" s="923"/>
      <c r="F455" s="916"/>
      <c r="G455" s="319"/>
      <c r="H455" s="919"/>
      <c r="I455" s="920"/>
      <c r="J455" s="920"/>
      <c r="K455" s="920"/>
      <c r="L455" s="920"/>
      <c r="M455" s="920"/>
      <c r="N455" s="920"/>
      <c r="O455" s="920"/>
      <c r="P455" s="920"/>
      <c r="Q455" s="920"/>
      <c r="R455" s="320"/>
    </row>
    <row r="456" spans="1:18" ht="34.5" customHeight="1">
      <c r="A456" s="904">
        <v>75</v>
      </c>
      <c r="B456" s="970" t="s">
        <v>393</v>
      </c>
      <c r="C456" s="973" t="s">
        <v>394</v>
      </c>
      <c r="D456" s="294" t="s">
        <v>395</v>
      </c>
      <c r="E456" s="921" t="s">
        <v>203</v>
      </c>
      <c r="F456" s="295" t="s">
        <v>283</v>
      </c>
      <c r="G456" s="151">
        <f>R456*O4</f>
        <v>0.5</v>
      </c>
      <c r="H456" s="297"/>
      <c r="I456" s="298">
        <v>0</v>
      </c>
      <c r="J456" s="298"/>
      <c r="K456" s="298"/>
      <c r="L456" s="298"/>
      <c r="M456" s="298"/>
      <c r="N456" s="298"/>
      <c r="O456" s="298"/>
      <c r="P456" s="298"/>
      <c r="Q456" s="299"/>
      <c r="R456" s="297">
        <v>0.5</v>
      </c>
    </row>
    <row r="457" spans="1:18" ht="34.5" customHeight="1">
      <c r="A457" s="905"/>
      <c r="B457" s="971"/>
      <c r="C457" s="974"/>
      <c r="D457" s="302"/>
      <c r="E457" s="922"/>
      <c r="F457" s="303" t="s">
        <v>285</v>
      </c>
      <c r="G457" s="304"/>
      <c r="H457" s="305"/>
      <c r="I457" s="306"/>
      <c r="J457" s="306"/>
      <c r="K457" s="306"/>
      <c r="L457" s="306"/>
      <c r="M457" s="306"/>
      <c r="N457" s="306"/>
      <c r="O457" s="306"/>
      <c r="P457" s="306"/>
      <c r="Q457" s="307"/>
      <c r="R457" s="305"/>
    </row>
    <row r="458" spans="1:18" ht="34.5" customHeight="1">
      <c r="A458" s="905"/>
      <c r="B458" s="971"/>
      <c r="C458" s="974"/>
      <c r="D458" s="309"/>
      <c r="E458" s="922"/>
      <c r="F458" s="310" t="s">
        <v>342</v>
      </c>
      <c r="G458" s="343"/>
      <c r="H458" s="311"/>
      <c r="I458" s="312"/>
      <c r="J458" s="312"/>
      <c r="K458" s="312"/>
      <c r="L458" s="312"/>
      <c r="M458" s="312"/>
      <c r="N458" s="312"/>
      <c r="O458" s="312"/>
      <c r="P458" s="312"/>
      <c r="Q458" s="313"/>
      <c r="R458" s="311"/>
    </row>
    <row r="459" spans="1:18" ht="34.5" customHeight="1">
      <c r="A459" s="905"/>
      <c r="B459" s="971"/>
      <c r="C459" s="974"/>
      <c r="D459" s="976"/>
      <c r="E459" s="922"/>
      <c r="F459" s="915"/>
      <c r="G459" s="315"/>
      <c r="H459" s="917"/>
      <c r="I459" s="918"/>
      <c r="J459" s="918"/>
      <c r="K459" s="918"/>
      <c r="L459" s="918"/>
      <c r="M459" s="918"/>
      <c r="N459" s="918"/>
      <c r="O459" s="918"/>
      <c r="P459" s="918"/>
      <c r="Q459" s="918"/>
      <c r="R459" s="316"/>
    </row>
    <row r="460" spans="1:18" ht="112.5" customHeight="1">
      <c r="A460" s="906"/>
      <c r="B460" s="972"/>
      <c r="C460" s="975"/>
      <c r="D460" s="990"/>
      <c r="E460" s="923"/>
      <c r="F460" s="916"/>
      <c r="G460" s="319"/>
      <c r="H460" s="919"/>
      <c r="I460" s="920"/>
      <c r="J460" s="920"/>
      <c r="K460" s="920"/>
      <c r="L460" s="920"/>
      <c r="M460" s="920"/>
      <c r="N460" s="920"/>
      <c r="O460" s="920"/>
      <c r="P460" s="920"/>
      <c r="Q460" s="920"/>
      <c r="R460" s="320"/>
    </row>
    <row r="461" spans="1:18" ht="34.5" customHeight="1">
      <c r="A461" s="904">
        <v>76</v>
      </c>
      <c r="B461" s="970" t="s">
        <v>396</v>
      </c>
      <c r="C461" s="973" t="s">
        <v>397</v>
      </c>
      <c r="D461" s="294" t="s">
        <v>261</v>
      </c>
      <c r="E461" s="921" t="s">
        <v>203</v>
      </c>
      <c r="F461" s="295" t="s">
        <v>283</v>
      </c>
      <c r="G461" s="151">
        <f>R461*O4</f>
        <v>0.4</v>
      </c>
      <c r="H461" s="297"/>
      <c r="I461" s="298">
        <v>0</v>
      </c>
      <c r="J461" s="298"/>
      <c r="K461" s="298"/>
      <c r="L461" s="298"/>
      <c r="M461" s="298"/>
      <c r="N461" s="298"/>
      <c r="O461" s="298"/>
      <c r="P461" s="298"/>
      <c r="Q461" s="299"/>
      <c r="R461" s="297">
        <v>0.4</v>
      </c>
    </row>
    <row r="462" spans="1:18" ht="34.5" customHeight="1">
      <c r="A462" s="905"/>
      <c r="B462" s="971"/>
      <c r="C462" s="974"/>
      <c r="D462" s="302"/>
      <c r="E462" s="922"/>
      <c r="F462" s="303" t="s">
        <v>285</v>
      </c>
      <c r="G462" s="304"/>
      <c r="H462" s="305"/>
      <c r="I462" s="306"/>
      <c r="J462" s="306"/>
      <c r="K462" s="306"/>
      <c r="L462" s="306"/>
      <c r="M462" s="306"/>
      <c r="N462" s="306"/>
      <c r="O462" s="306"/>
      <c r="P462" s="306"/>
      <c r="Q462" s="307"/>
      <c r="R462" s="305"/>
    </row>
    <row r="463" spans="1:18" ht="34.5" customHeight="1">
      <c r="A463" s="905"/>
      <c r="B463" s="971"/>
      <c r="C463" s="974"/>
      <c r="D463" s="309"/>
      <c r="E463" s="922"/>
      <c r="F463" s="310" t="s">
        <v>342</v>
      </c>
      <c r="G463" s="343"/>
      <c r="H463" s="311"/>
      <c r="I463" s="312"/>
      <c r="J463" s="312"/>
      <c r="K463" s="312"/>
      <c r="L463" s="312"/>
      <c r="M463" s="312"/>
      <c r="N463" s="312"/>
      <c r="O463" s="312"/>
      <c r="P463" s="312"/>
      <c r="Q463" s="313"/>
      <c r="R463" s="311"/>
    </row>
    <row r="464" spans="1:18" ht="34.5" customHeight="1">
      <c r="A464" s="905"/>
      <c r="B464" s="971"/>
      <c r="C464" s="974"/>
      <c r="D464" s="314"/>
      <c r="E464" s="922"/>
      <c r="F464" s="915"/>
      <c r="G464" s="315"/>
      <c r="H464" s="917"/>
      <c r="I464" s="918"/>
      <c r="J464" s="918"/>
      <c r="K464" s="918"/>
      <c r="L464" s="918"/>
      <c r="M464" s="918"/>
      <c r="N464" s="918"/>
      <c r="O464" s="918"/>
      <c r="P464" s="918"/>
      <c r="Q464" s="918"/>
      <c r="R464" s="316"/>
    </row>
    <row r="465" spans="1:18" ht="34.5" customHeight="1">
      <c r="A465" s="906"/>
      <c r="B465" s="972"/>
      <c r="C465" s="975"/>
      <c r="D465" s="338"/>
      <c r="E465" s="923"/>
      <c r="F465" s="916"/>
      <c r="G465" s="319"/>
      <c r="H465" s="919"/>
      <c r="I465" s="920"/>
      <c r="J465" s="920"/>
      <c r="K465" s="920"/>
      <c r="L465" s="920"/>
      <c r="M465" s="920"/>
      <c r="N465" s="920"/>
      <c r="O465" s="920"/>
      <c r="P465" s="920"/>
      <c r="Q465" s="920"/>
      <c r="R465" s="320"/>
    </row>
    <row r="466" spans="1:18" ht="34.5" customHeight="1">
      <c r="A466" s="904">
        <v>77</v>
      </c>
      <c r="B466" s="970" t="s">
        <v>398</v>
      </c>
      <c r="C466" s="973" t="s">
        <v>397</v>
      </c>
      <c r="D466" s="294" t="s">
        <v>374</v>
      </c>
      <c r="E466" s="921" t="s">
        <v>203</v>
      </c>
      <c r="F466" s="295" t="s">
        <v>283</v>
      </c>
      <c r="G466" s="151">
        <f>R466*O4</f>
        <v>0.2</v>
      </c>
      <c r="H466" s="297"/>
      <c r="I466" s="298">
        <v>0</v>
      </c>
      <c r="J466" s="298"/>
      <c r="K466" s="298"/>
      <c r="L466" s="298"/>
      <c r="M466" s="298"/>
      <c r="N466" s="298"/>
      <c r="O466" s="298"/>
      <c r="P466" s="298"/>
      <c r="Q466" s="299"/>
      <c r="R466" s="297">
        <v>0.2</v>
      </c>
    </row>
    <row r="467" spans="1:18" ht="34.5" customHeight="1">
      <c r="A467" s="905"/>
      <c r="B467" s="971"/>
      <c r="C467" s="989"/>
      <c r="D467" s="302"/>
      <c r="E467" s="922"/>
      <c r="F467" s="303" t="s">
        <v>285</v>
      </c>
      <c r="G467" s="304"/>
      <c r="H467" s="305"/>
      <c r="I467" s="306"/>
      <c r="J467" s="306"/>
      <c r="K467" s="306"/>
      <c r="L467" s="306"/>
      <c r="M467" s="306"/>
      <c r="N467" s="306"/>
      <c r="O467" s="306"/>
      <c r="P467" s="306"/>
      <c r="Q467" s="307"/>
      <c r="R467" s="305"/>
    </row>
    <row r="468" spans="1:18" ht="34.5" customHeight="1">
      <c r="A468" s="905"/>
      <c r="B468" s="971"/>
      <c r="C468" s="989"/>
      <c r="D468" s="309"/>
      <c r="E468" s="922"/>
      <c r="F468" s="310" t="s">
        <v>342</v>
      </c>
      <c r="G468" s="343"/>
      <c r="H468" s="311"/>
      <c r="I468" s="312"/>
      <c r="J468" s="312"/>
      <c r="K468" s="312"/>
      <c r="L468" s="312"/>
      <c r="M468" s="312"/>
      <c r="N468" s="312"/>
      <c r="O468" s="312"/>
      <c r="P468" s="312"/>
      <c r="Q468" s="313"/>
      <c r="R468" s="311"/>
    </row>
    <row r="469" spans="1:18" ht="34.5" customHeight="1">
      <c r="A469" s="906"/>
      <c r="B469" s="972"/>
      <c r="C469" s="991"/>
      <c r="D469" s="407"/>
      <c r="E469" s="923"/>
      <c r="F469" s="282"/>
      <c r="G469" s="408"/>
      <c r="H469" s="992"/>
      <c r="I469" s="993"/>
      <c r="J469" s="993"/>
      <c r="K469" s="993"/>
      <c r="L469" s="993"/>
      <c r="M469" s="993"/>
      <c r="N469" s="993"/>
      <c r="O469" s="993"/>
      <c r="P469" s="993"/>
      <c r="Q469" s="993"/>
      <c r="R469" s="409"/>
    </row>
    <row r="470" spans="1:18" ht="34.5" hidden="1" customHeight="1">
      <c r="A470" s="873" t="s">
        <v>399</v>
      </c>
      <c r="B470" s="874"/>
      <c r="C470" s="874"/>
      <c r="D470" s="874"/>
      <c r="E470" s="875"/>
      <c r="F470" s="271">
        <f t="shared" ref="F470:F472" si="25">SUM(H470:Q470)</f>
        <v>0</v>
      </c>
      <c r="G470" s="272"/>
      <c r="H470" s="282">
        <f t="shared" ref="H470:H472" si="26">H342+H348+H354+H295+H300+H305+H310+H316+H321+H327+H332+H337+H360+H366+H372+H377+H386+H391+H396+H401+H406+H411+H416+H421+H426+H431+H436+H441+H446+H451+H456+H461+H466</f>
        <v>0</v>
      </c>
      <c r="I470" s="282">
        <f t="shared" ref="I470:I472" si="27">I342+I348+I354+I295+I300+I305+I310+I316+I321+I327+I332+I337+I360+I366+I372+I377+I386+I391+I396+I401+I406+I411+I416+I421+I426+I431+I436+I441+I446+I451+I456+I461+I466</f>
        <v>0</v>
      </c>
      <c r="J470" s="282">
        <f t="shared" ref="J470:J472" si="28">J342+J348+J354+J295+J300+J305+J310+J316+J321+J327+J332+J337+J360+J366+J372+J377+J386+J391+J396+J401+J406+J411+J416+J421+J426+J431+J436+J441+J446+J451+J456+J461+J466</f>
        <v>0</v>
      </c>
      <c r="K470" s="282">
        <f t="shared" ref="K470:K472" si="29">K342+K348+K354+K295+K300+K305+K310+K316+K321+K327+K332+K337+K360+K366+K372+K377+K386+K391+K396+K401+K406+K411+K416+K421+K426+K431+K436+K441+K446+K451+K456+K461+K466</f>
        <v>0</v>
      </c>
      <c r="L470" s="282">
        <f t="shared" ref="L470:L472" si="30">L342+L348+L354+L295+L300+L305+L310+L316+L321+L327+L332+L337+L360+L366+L372+L377+L386+L391+L396+L401+L406+L411+L416+L421+L426+L431+L436+L441+L446+L451+L456+L461+L466</f>
        <v>0</v>
      </c>
      <c r="M470" s="282">
        <f t="shared" ref="M470:M472" si="31">M342+M348+M354+M295+M300+M305+M310+M316+M321+M327+M332+M337+M360+M366+M372+M377+M386+M391+M396+M401+M406+M411+M416+M421+M426+M431+M436+M441+M446+M451+M456+M461+M466</f>
        <v>0</v>
      </c>
      <c r="N470" s="282">
        <f t="shared" ref="N470:N472" si="32">N342+N348+N354+N295+N300+N305+N310+N316+N321+N327+N332+N337+N360+N366+N372+N377+N386+N391+N396+N401+N406+N411+N416+N421+N426+N431+N436+N441+N446+N451+N456+N461+N466</f>
        <v>0</v>
      </c>
      <c r="O470" s="282">
        <f t="shared" ref="O470:O472" si="33">O342+O348+O354+O295+O300+O305+O310+O316+O321+O327+O332+O337+O360+O366+O372+O377+O386+O391+O396+O401+O406+O411+O416+O421+O426+O431+O436+O441+O446+O451+O456+O461+O466</f>
        <v>0</v>
      </c>
      <c r="P470" s="282">
        <f t="shared" ref="P470:P472" si="34">P342+P348+P354+P295+P300+P305+P310+P316+P321+P327+P332+P337+P360+P366+P372+P377+P386+P391+P396+P401+P406+P411+P416+P421+P426+P431+P436+P441+P446+P451+P456+P461+P466</f>
        <v>0</v>
      </c>
      <c r="Q470" s="282">
        <f t="shared" ref="Q470:Q472" si="35">Q342+Q348+Q354+Q295+Q300+Q305+Q310+Q316+Q321+Q327+Q332+Q337+Q360+Q366+Q372+Q377+Q386+Q391+Q396+Q401+Q406+Q411+Q416+Q421+Q426+Q431+Q436+Q441+Q446+Q451+Q456+Q461+Q466</f>
        <v>0</v>
      </c>
      <c r="R470" s="282"/>
    </row>
    <row r="471" spans="1:18" ht="34.5" hidden="1" customHeight="1">
      <c r="A471" s="896" t="s">
        <v>400</v>
      </c>
      <c r="B471" s="897"/>
      <c r="C471" s="897"/>
      <c r="D471" s="897"/>
      <c r="E471" s="898"/>
      <c r="F471" s="271">
        <f t="shared" si="25"/>
        <v>0</v>
      </c>
      <c r="G471" s="272"/>
      <c r="H471" s="282">
        <f t="shared" si="26"/>
        <v>0</v>
      </c>
      <c r="I471" s="282">
        <f t="shared" si="27"/>
        <v>0</v>
      </c>
      <c r="J471" s="282">
        <f t="shared" si="28"/>
        <v>0</v>
      </c>
      <c r="K471" s="282">
        <f t="shared" si="29"/>
        <v>0</v>
      </c>
      <c r="L471" s="282">
        <f t="shared" si="30"/>
        <v>0</v>
      </c>
      <c r="M471" s="282">
        <f t="shared" si="31"/>
        <v>0</v>
      </c>
      <c r="N471" s="282">
        <f t="shared" si="32"/>
        <v>0</v>
      </c>
      <c r="O471" s="282">
        <f t="shared" si="33"/>
        <v>0</v>
      </c>
      <c r="P471" s="282">
        <f t="shared" si="34"/>
        <v>0</v>
      </c>
      <c r="Q471" s="282">
        <f t="shared" si="35"/>
        <v>0</v>
      </c>
      <c r="R471" s="282"/>
    </row>
    <row r="472" spans="1:18" ht="34.5" hidden="1" customHeight="1">
      <c r="A472" s="876" t="s">
        <v>401</v>
      </c>
      <c r="B472" s="877"/>
      <c r="C472" s="877"/>
      <c r="D472" s="877"/>
      <c r="E472" s="878"/>
      <c r="F472" s="271">
        <f t="shared" si="25"/>
        <v>0</v>
      </c>
      <c r="G472" s="272"/>
      <c r="H472" s="282">
        <f t="shared" si="26"/>
        <v>0</v>
      </c>
      <c r="I472" s="282">
        <f t="shared" si="27"/>
        <v>0</v>
      </c>
      <c r="J472" s="282">
        <f t="shared" si="28"/>
        <v>0</v>
      </c>
      <c r="K472" s="282">
        <f t="shared" si="29"/>
        <v>0</v>
      </c>
      <c r="L472" s="282">
        <f t="shared" si="30"/>
        <v>0</v>
      </c>
      <c r="M472" s="282">
        <f t="shared" si="31"/>
        <v>0</v>
      </c>
      <c r="N472" s="282">
        <f t="shared" si="32"/>
        <v>0</v>
      </c>
      <c r="O472" s="282">
        <f t="shared" si="33"/>
        <v>0</v>
      </c>
      <c r="P472" s="282">
        <f t="shared" si="34"/>
        <v>0</v>
      </c>
      <c r="Q472" s="282">
        <f t="shared" si="35"/>
        <v>0</v>
      </c>
      <c r="R472" s="282"/>
    </row>
    <row r="473" spans="1:18" ht="34.5" hidden="1" customHeight="1">
      <c r="A473" s="879" t="s">
        <v>402</v>
      </c>
      <c r="B473" s="880"/>
      <c r="C473" s="880"/>
      <c r="D473" s="880"/>
      <c r="E473" s="881"/>
      <c r="F473" s="274">
        <f>SUM(F470:F471)</f>
        <v>0</v>
      </c>
      <c r="G473" s="275"/>
      <c r="H473" s="274">
        <f t="shared" ref="H473:Q473" si="36">H470+H471</f>
        <v>0</v>
      </c>
      <c r="I473" s="274">
        <f t="shared" si="36"/>
        <v>0</v>
      </c>
      <c r="J473" s="274">
        <f t="shared" si="36"/>
        <v>0</v>
      </c>
      <c r="K473" s="274">
        <f t="shared" si="36"/>
        <v>0</v>
      </c>
      <c r="L473" s="274">
        <f t="shared" si="36"/>
        <v>0</v>
      </c>
      <c r="M473" s="274">
        <f t="shared" si="36"/>
        <v>0</v>
      </c>
      <c r="N473" s="274">
        <f t="shared" si="36"/>
        <v>0</v>
      </c>
      <c r="O473" s="274">
        <f t="shared" si="36"/>
        <v>0</v>
      </c>
      <c r="P473" s="274">
        <f t="shared" si="36"/>
        <v>0</v>
      </c>
      <c r="Q473" s="276">
        <f t="shared" si="36"/>
        <v>0</v>
      </c>
      <c r="R473" s="276"/>
    </row>
    <row r="474" spans="1:18" ht="34.5" hidden="1" customHeight="1">
      <c r="A474" s="899" t="s">
        <v>403</v>
      </c>
      <c r="B474" s="900"/>
      <c r="C474" s="900"/>
      <c r="D474" s="900"/>
      <c r="E474" s="901"/>
      <c r="F474" s="290">
        <f>SUM(F470:F472)</f>
        <v>0</v>
      </c>
      <c r="G474" s="290"/>
      <c r="H474" s="290">
        <f t="shared" ref="H474:Q474" si="37">H470+H471+H472</f>
        <v>0</v>
      </c>
      <c r="I474" s="290">
        <f t="shared" si="37"/>
        <v>0</v>
      </c>
      <c r="J474" s="290">
        <f t="shared" si="37"/>
        <v>0</v>
      </c>
      <c r="K474" s="290">
        <f t="shared" si="37"/>
        <v>0</v>
      </c>
      <c r="L474" s="290">
        <f t="shared" si="37"/>
        <v>0</v>
      </c>
      <c r="M474" s="290">
        <f t="shared" si="37"/>
        <v>0</v>
      </c>
      <c r="N474" s="290">
        <f t="shared" si="37"/>
        <v>0</v>
      </c>
      <c r="O474" s="290">
        <f t="shared" si="37"/>
        <v>0</v>
      </c>
      <c r="P474" s="290">
        <f t="shared" si="37"/>
        <v>0</v>
      </c>
      <c r="Q474" s="291">
        <f t="shared" si="37"/>
        <v>0</v>
      </c>
      <c r="R474" s="291"/>
    </row>
    <row r="475" spans="1:18" ht="34.5" hidden="1" customHeight="1">
      <c r="A475" s="870"/>
      <c r="B475" s="871"/>
      <c r="C475" s="871"/>
      <c r="D475" s="871"/>
      <c r="E475" s="871"/>
      <c r="F475" s="871"/>
      <c r="G475" s="994"/>
      <c r="H475" s="871"/>
      <c r="I475" s="871"/>
      <c r="J475" s="871"/>
      <c r="K475" s="871"/>
      <c r="L475" s="871"/>
      <c r="M475" s="871"/>
      <c r="N475" s="871"/>
      <c r="O475" s="871"/>
      <c r="P475" s="871"/>
      <c r="Q475" s="995"/>
      <c r="R475" s="410"/>
    </row>
    <row r="476" spans="1:18" ht="34.5" customHeight="1">
      <c r="A476" s="873" t="s">
        <v>404</v>
      </c>
      <c r="B476" s="874"/>
      <c r="C476" s="874"/>
      <c r="D476" s="874"/>
      <c r="E476" s="874"/>
      <c r="F476" s="874"/>
      <c r="G476" s="411"/>
      <c r="H476" s="412">
        <f t="shared" ref="H476:H478" si="38">H470</f>
        <v>0</v>
      </c>
      <c r="I476" s="413">
        <f t="shared" ref="I476:I480" si="39">SUM(I470,H476)</f>
        <v>0</v>
      </c>
      <c r="J476" s="412">
        <f t="shared" ref="J476:J480" si="40">SUM(J470,I476)</f>
        <v>0</v>
      </c>
      <c r="K476" s="413">
        <f t="shared" ref="K476:K480" si="41">SUM(K470,J476)</f>
        <v>0</v>
      </c>
      <c r="L476" s="412">
        <f t="shared" ref="L476:L480" si="42">SUM(L470,K476)</f>
        <v>0</v>
      </c>
      <c r="M476" s="413">
        <f t="shared" ref="M476:M480" si="43">SUM(M470,L476)</f>
        <v>0</v>
      </c>
      <c r="N476" s="412">
        <f t="shared" ref="N476:N480" si="44">SUM(N470,M476)</f>
        <v>0</v>
      </c>
      <c r="O476" s="413">
        <f t="shared" ref="O476:O480" si="45">SUM(O470,N476)</f>
        <v>0</v>
      </c>
      <c r="P476" s="412">
        <f t="shared" ref="P476:P480" si="46">SUM(P470,O476)</f>
        <v>0</v>
      </c>
      <c r="Q476" s="414">
        <f t="shared" ref="Q476:Q480" si="47">SUM(Q470,P476)</f>
        <v>0</v>
      </c>
      <c r="R476" s="415"/>
    </row>
    <row r="477" spans="1:18" ht="34.5" customHeight="1">
      <c r="A477" s="896" t="s">
        <v>405</v>
      </c>
      <c r="B477" s="897"/>
      <c r="C477" s="897"/>
      <c r="D477" s="897"/>
      <c r="E477" s="897"/>
      <c r="F477" s="897"/>
      <c r="G477" s="411"/>
      <c r="H477" s="416">
        <f t="shared" si="38"/>
        <v>0</v>
      </c>
      <c r="I477" s="412">
        <f t="shared" si="39"/>
        <v>0</v>
      </c>
      <c r="J477" s="413">
        <f t="shared" si="40"/>
        <v>0</v>
      </c>
      <c r="K477" s="412">
        <f t="shared" si="41"/>
        <v>0</v>
      </c>
      <c r="L477" s="413">
        <f t="shared" si="42"/>
        <v>0</v>
      </c>
      <c r="M477" s="412">
        <f t="shared" si="43"/>
        <v>0</v>
      </c>
      <c r="N477" s="413">
        <f t="shared" si="44"/>
        <v>0</v>
      </c>
      <c r="O477" s="412">
        <f t="shared" si="45"/>
        <v>0</v>
      </c>
      <c r="P477" s="413">
        <f t="shared" si="46"/>
        <v>0</v>
      </c>
      <c r="Q477" s="412">
        <f t="shared" si="47"/>
        <v>0</v>
      </c>
      <c r="R477" s="413"/>
    </row>
    <row r="478" spans="1:18" ht="34.5" customHeight="1">
      <c r="A478" s="876" t="s">
        <v>406</v>
      </c>
      <c r="B478" s="877"/>
      <c r="C478" s="877"/>
      <c r="D478" s="877"/>
      <c r="E478" s="877"/>
      <c r="F478" s="877"/>
      <c r="G478" s="417"/>
      <c r="H478" s="412">
        <f t="shared" si="38"/>
        <v>0</v>
      </c>
      <c r="I478" s="413">
        <f t="shared" si="39"/>
        <v>0</v>
      </c>
      <c r="J478" s="412">
        <f t="shared" si="40"/>
        <v>0</v>
      </c>
      <c r="K478" s="413">
        <f t="shared" si="41"/>
        <v>0</v>
      </c>
      <c r="L478" s="412">
        <f t="shared" si="42"/>
        <v>0</v>
      </c>
      <c r="M478" s="413">
        <f t="shared" si="43"/>
        <v>0</v>
      </c>
      <c r="N478" s="412">
        <f t="shared" si="44"/>
        <v>0</v>
      </c>
      <c r="O478" s="413">
        <f t="shared" si="45"/>
        <v>0</v>
      </c>
      <c r="P478" s="412">
        <f t="shared" si="46"/>
        <v>0</v>
      </c>
      <c r="Q478" s="414">
        <f t="shared" si="47"/>
        <v>0</v>
      </c>
      <c r="R478" s="415"/>
    </row>
    <row r="479" spans="1:18" ht="34.5" customHeight="1">
      <c r="A479" s="879" t="s">
        <v>407</v>
      </c>
      <c r="B479" s="880"/>
      <c r="C479" s="880"/>
      <c r="D479" s="880"/>
      <c r="E479" s="880"/>
      <c r="F479" s="881"/>
      <c r="G479" s="418"/>
      <c r="H479" s="419">
        <f>SUM(H476:H477)</f>
        <v>0</v>
      </c>
      <c r="I479" s="420">
        <f t="shared" si="39"/>
        <v>0</v>
      </c>
      <c r="J479" s="421">
        <f t="shared" si="40"/>
        <v>0</v>
      </c>
      <c r="K479" s="420">
        <f t="shared" si="41"/>
        <v>0</v>
      </c>
      <c r="L479" s="421">
        <f t="shared" si="42"/>
        <v>0</v>
      </c>
      <c r="M479" s="420">
        <f t="shared" si="43"/>
        <v>0</v>
      </c>
      <c r="N479" s="421">
        <f t="shared" si="44"/>
        <v>0</v>
      </c>
      <c r="O479" s="420">
        <f t="shared" si="45"/>
        <v>0</v>
      </c>
      <c r="P479" s="421">
        <f t="shared" si="46"/>
        <v>0</v>
      </c>
      <c r="Q479" s="420">
        <f t="shared" si="47"/>
        <v>0</v>
      </c>
      <c r="R479" s="421"/>
    </row>
    <row r="480" spans="1:18" ht="34.5" customHeight="1">
      <c r="A480" s="899" t="s">
        <v>408</v>
      </c>
      <c r="B480" s="900"/>
      <c r="C480" s="900"/>
      <c r="D480" s="900"/>
      <c r="E480" s="900"/>
      <c r="F480" s="901"/>
      <c r="G480" s="289"/>
      <c r="H480" s="422">
        <f>SUM(H476:H478)</f>
        <v>0</v>
      </c>
      <c r="I480" s="422">
        <f t="shared" si="39"/>
        <v>0</v>
      </c>
      <c r="J480" s="423">
        <f t="shared" si="40"/>
        <v>0</v>
      </c>
      <c r="K480" s="422">
        <f t="shared" si="41"/>
        <v>0</v>
      </c>
      <c r="L480" s="423">
        <f t="shared" si="42"/>
        <v>0</v>
      </c>
      <c r="M480" s="422">
        <f t="shared" si="43"/>
        <v>0</v>
      </c>
      <c r="N480" s="423">
        <f t="shared" si="44"/>
        <v>0</v>
      </c>
      <c r="O480" s="422">
        <f t="shared" si="45"/>
        <v>0</v>
      </c>
      <c r="P480" s="423">
        <f t="shared" si="46"/>
        <v>0</v>
      </c>
      <c r="Q480" s="424">
        <f t="shared" si="47"/>
        <v>0</v>
      </c>
      <c r="R480" s="422"/>
    </row>
    <row r="481" spans="1:18" ht="34.5" customHeight="1">
      <c r="A481" s="892"/>
      <c r="B481" s="893"/>
      <c r="C481" s="893"/>
      <c r="D481" s="893"/>
      <c r="E481" s="893"/>
      <c r="F481" s="893"/>
      <c r="G481" s="894"/>
      <c r="H481" s="893"/>
      <c r="I481" s="893"/>
      <c r="J481" s="893"/>
      <c r="K481" s="893"/>
      <c r="L481" s="893"/>
      <c r="M481" s="893"/>
      <c r="N481" s="893"/>
      <c r="O481" s="893"/>
      <c r="P481" s="893"/>
      <c r="Q481" s="895"/>
      <c r="R481" s="280"/>
    </row>
    <row r="482" spans="1:18" ht="34.5" customHeight="1">
      <c r="A482" s="996" t="s">
        <v>409</v>
      </c>
      <c r="B482" s="997"/>
      <c r="C482" s="997"/>
      <c r="D482" s="997"/>
      <c r="E482" s="997"/>
      <c r="F482" s="997"/>
      <c r="G482" s="998"/>
      <c r="H482" s="997"/>
      <c r="I482" s="997"/>
      <c r="J482" s="997"/>
      <c r="K482" s="997"/>
      <c r="L482" s="997"/>
      <c r="M482" s="997"/>
      <c r="N482" s="997"/>
      <c r="O482" s="997"/>
      <c r="P482" s="997"/>
      <c r="Q482" s="999"/>
      <c r="R482" s="425"/>
    </row>
    <row r="483" spans="1:18" ht="34.5" customHeight="1">
      <c r="A483" s="736" t="s">
        <v>410</v>
      </c>
      <c r="B483" s="737"/>
      <c r="C483" s="737"/>
      <c r="D483" s="737"/>
      <c r="E483" s="737"/>
      <c r="F483" s="737"/>
      <c r="G483" s="902"/>
      <c r="H483" s="737"/>
      <c r="I483" s="737"/>
      <c r="J483" s="737"/>
      <c r="K483" s="737"/>
      <c r="L483" s="737"/>
      <c r="M483" s="737"/>
      <c r="N483" s="737"/>
      <c r="O483" s="737"/>
      <c r="P483" s="737"/>
      <c r="Q483" s="903"/>
      <c r="R483" s="292"/>
    </row>
    <row r="484" spans="1:18" ht="34.5" customHeight="1">
      <c r="A484" s="1000">
        <v>78</v>
      </c>
      <c r="B484" s="1003" t="s">
        <v>411</v>
      </c>
      <c r="C484" s="973" t="s">
        <v>412</v>
      </c>
      <c r="D484" s="427" t="s">
        <v>267</v>
      </c>
      <c r="E484" s="910" t="s">
        <v>203</v>
      </c>
      <c r="F484" s="428" t="s">
        <v>283</v>
      </c>
      <c r="G484" s="151">
        <f>R484*O4</f>
        <v>0.4</v>
      </c>
      <c r="H484" s="429"/>
      <c r="I484" s="430"/>
      <c r="J484" s="298">
        <v>0</v>
      </c>
      <c r="K484" s="430"/>
      <c r="L484" s="430"/>
      <c r="M484" s="430"/>
      <c r="N484" s="430"/>
      <c r="O484" s="430"/>
      <c r="P484" s="430"/>
      <c r="Q484" s="431"/>
      <c r="R484" s="429">
        <v>0.4</v>
      </c>
    </row>
    <row r="485" spans="1:18" ht="34.5" customHeight="1">
      <c r="A485" s="1001"/>
      <c r="B485" s="1004"/>
      <c r="C485" s="989"/>
      <c r="D485" s="433"/>
      <c r="E485" s="911"/>
      <c r="F485" s="403" t="s">
        <v>285</v>
      </c>
      <c r="G485" s="434"/>
      <c r="H485" s="435"/>
      <c r="I485" s="436"/>
      <c r="J485" s="306"/>
      <c r="K485" s="436"/>
      <c r="L485" s="436"/>
      <c r="M485" s="436"/>
      <c r="N485" s="436"/>
      <c r="O485" s="436"/>
      <c r="P485" s="436"/>
      <c r="Q485" s="437"/>
      <c r="R485" s="435"/>
    </row>
    <row r="486" spans="1:18" ht="34.5" customHeight="1">
      <c r="A486" s="1001"/>
      <c r="B486" s="1005"/>
      <c r="C486" s="989"/>
      <c r="D486" s="438"/>
      <c r="E486" s="911"/>
      <c r="F486" s="310" t="s">
        <v>53</v>
      </c>
      <c r="G486" s="343"/>
      <c r="H486" s="311"/>
      <c r="I486" s="312"/>
      <c r="J486" s="312"/>
      <c r="K486" s="312"/>
      <c r="L486" s="312"/>
      <c r="M486" s="312"/>
      <c r="N486" s="312"/>
      <c r="O486" s="312"/>
      <c r="P486" s="312"/>
      <c r="Q486" s="313"/>
      <c r="R486" s="311"/>
    </row>
    <row r="487" spans="1:18" ht="147.75" customHeight="1">
      <c r="A487" s="1002"/>
      <c r="B487" s="1006"/>
      <c r="C487" s="991"/>
      <c r="D487" s="439"/>
      <c r="E487" s="912"/>
      <c r="F487" s="282"/>
      <c r="G487" s="408"/>
      <c r="H487" s="1007"/>
      <c r="I487" s="1008"/>
      <c r="J487" s="1008"/>
      <c r="K487" s="1008"/>
      <c r="L487" s="1008"/>
      <c r="M487" s="1008"/>
      <c r="N487" s="1008"/>
      <c r="O487" s="1008"/>
      <c r="P487" s="1008"/>
      <c r="Q487" s="1008"/>
      <c r="R487" s="440"/>
    </row>
    <row r="488" spans="1:18" ht="34.5" customHeight="1">
      <c r="A488" s="1000">
        <v>79</v>
      </c>
      <c r="B488" s="1003" t="s">
        <v>413</v>
      </c>
      <c r="C488" s="973" t="s">
        <v>412</v>
      </c>
      <c r="D488" s="427" t="s">
        <v>414</v>
      </c>
      <c r="E488" s="910" t="s">
        <v>203</v>
      </c>
      <c r="F488" s="428" t="s">
        <v>283</v>
      </c>
      <c r="G488" s="151">
        <f>R488*O4</f>
        <v>0.35</v>
      </c>
      <c r="H488" s="429"/>
      <c r="I488" s="430"/>
      <c r="J488" s="298">
        <v>0</v>
      </c>
      <c r="K488" s="430"/>
      <c r="L488" s="430"/>
      <c r="M488" s="430"/>
      <c r="N488" s="430"/>
      <c r="O488" s="430"/>
      <c r="P488" s="430"/>
      <c r="Q488" s="431"/>
      <c r="R488" s="429">
        <v>0.35</v>
      </c>
    </row>
    <row r="489" spans="1:18" ht="34.5" customHeight="1">
      <c r="A489" s="1001"/>
      <c r="B489" s="1004"/>
      <c r="C489" s="989"/>
      <c r="D489" s="433"/>
      <c r="E489" s="911"/>
      <c r="F489" s="403" t="s">
        <v>285</v>
      </c>
      <c r="G489" s="434"/>
      <c r="H489" s="435"/>
      <c r="I489" s="436"/>
      <c r="J489" s="306"/>
      <c r="K489" s="436"/>
      <c r="L489" s="436"/>
      <c r="M489" s="436"/>
      <c r="N489" s="436"/>
      <c r="O489" s="436"/>
      <c r="P489" s="436"/>
      <c r="Q489" s="437"/>
      <c r="R489" s="435"/>
    </row>
    <row r="490" spans="1:18" ht="34.5" customHeight="1">
      <c r="A490" s="1001"/>
      <c r="B490" s="1005"/>
      <c r="C490" s="989"/>
      <c r="D490" s="438"/>
      <c r="E490" s="911"/>
      <c r="F490" s="310" t="s">
        <v>53</v>
      </c>
      <c r="G490" s="343"/>
      <c r="H490" s="311"/>
      <c r="I490" s="312"/>
      <c r="J490" s="312"/>
      <c r="K490" s="312"/>
      <c r="L490" s="312"/>
      <c r="M490" s="312"/>
      <c r="N490" s="312"/>
      <c r="O490" s="312"/>
      <c r="P490" s="312"/>
      <c r="Q490" s="313"/>
      <c r="R490" s="311"/>
    </row>
    <row r="491" spans="1:18" ht="92.25" customHeight="1">
      <c r="A491" s="1002"/>
      <c r="B491" s="1006"/>
      <c r="C491" s="991"/>
      <c r="D491" s="439"/>
      <c r="E491" s="912"/>
      <c r="F491" s="282"/>
      <c r="G491" s="408"/>
      <c r="H491" s="1007"/>
      <c r="I491" s="1008"/>
      <c r="J491" s="1008"/>
      <c r="K491" s="1008"/>
      <c r="L491" s="1008"/>
      <c r="M491" s="1008"/>
      <c r="N491" s="1008"/>
      <c r="O491" s="1008"/>
      <c r="P491" s="1008"/>
      <c r="Q491" s="1008"/>
      <c r="R491" s="440"/>
    </row>
    <row r="492" spans="1:18" ht="34.5" customHeight="1">
      <c r="A492" s="1000">
        <v>80</v>
      </c>
      <c r="B492" s="1003" t="s">
        <v>415</v>
      </c>
      <c r="C492" s="973" t="s">
        <v>412</v>
      </c>
      <c r="D492" s="427" t="s">
        <v>247</v>
      </c>
      <c r="E492" s="910" t="s">
        <v>203</v>
      </c>
      <c r="F492" s="428" t="s">
        <v>283</v>
      </c>
      <c r="G492" s="151">
        <f>R492*O4</f>
        <v>0.3</v>
      </c>
      <c r="H492" s="429"/>
      <c r="I492" s="430"/>
      <c r="J492" s="298">
        <v>0</v>
      </c>
      <c r="K492" s="430"/>
      <c r="L492" s="430"/>
      <c r="M492" s="430"/>
      <c r="N492" s="430"/>
      <c r="O492" s="430"/>
      <c r="P492" s="430"/>
      <c r="Q492" s="431"/>
      <c r="R492" s="429">
        <v>0.3</v>
      </c>
    </row>
    <row r="493" spans="1:18" ht="34.5" customHeight="1">
      <c r="A493" s="1001"/>
      <c r="B493" s="1004"/>
      <c r="C493" s="989"/>
      <c r="D493" s="433"/>
      <c r="E493" s="911"/>
      <c r="F493" s="403" t="s">
        <v>285</v>
      </c>
      <c r="G493" s="434"/>
      <c r="H493" s="435"/>
      <c r="I493" s="436"/>
      <c r="J493" s="306"/>
      <c r="K493" s="436"/>
      <c r="L493" s="436"/>
      <c r="M493" s="436"/>
      <c r="N493" s="436"/>
      <c r="O493" s="436"/>
      <c r="P493" s="436"/>
      <c r="Q493" s="437"/>
      <c r="R493" s="435"/>
    </row>
    <row r="494" spans="1:18" ht="34.5" customHeight="1">
      <c r="A494" s="1001"/>
      <c r="B494" s="1005"/>
      <c r="C494" s="989"/>
      <c r="D494" s="438"/>
      <c r="E494" s="911"/>
      <c r="F494" s="310" t="s">
        <v>53</v>
      </c>
      <c r="G494" s="343"/>
      <c r="H494" s="311"/>
      <c r="I494" s="312"/>
      <c r="J494" s="312"/>
      <c r="K494" s="312"/>
      <c r="L494" s="312"/>
      <c r="M494" s="312"/>
      <c r="N494" s="312"/>
      <c r="O494" s="312"/>
      <c r="P494" s="312"/>
      <c r="Q494" s="313"/>
      <c r="R494" s="311"/>
    </row>
    <row r="495" spans="1:18" ht="114.75" customHeight="1">
      <c r="A495" s="1002"/>
      <c r="B495" s="1006"/>
      <c r="C495" s="991"/>
      <c r="D495" s="439"/>
      <c r="E495" s="912"/>
      <c r="F495" s="282"/>
      <c r="G495" s="408"/>
      <c r="H495" s="1007"/>
      <c r="I495" s="1008"/>
      <c r="J495" s="1008"/>
      <c r="K495" s="1008"/>
      <c r="L495" s="1008"/>
      <c r="M495" s="1008"/>
      <c r="N495" s="1008"/>
      <c r="O495" s="1008"/>
      <c r="P495" s="1008"/>
      <c r="Q495" s="1008"/>
      <c r="R495" s="440"/>
    </row>
    <row r="496" spans="1:18" ht="34.5" customHeight="1">
      <c r="A496" s="1000">
        <v>81</v>
      </c>
      <c r="B496" s="1003" t="s">
        <v>416</v>
      </c>
      <c r="C496" s="973" t="s">
        <v>412</v>
      </c>
      <c r="D496" s="427" t="s">
        <v>389</v>
      </c>
      <c r="E496" s="910" t="s">
        <v>203</v>
      </c>
      <c r="F496" s="428" t="s">
        <v>283</v>
      </c>
      <c r="G496" s="151">
        <f>R496*O4</f>
        <v>0.25</v>
      </c>
      <c r="H496" s="429"/>
      <c r="I496" s="430"/>
      <c r="J496" s="298">
        <v>0</v>
      </c>
      <c r="K496" s="430"/>
      <c r="L496" s="430"/>
      <c r="M496" s="430"/>
      <c r="N496" s="430"/>
      <c r="O496" s="430"/>
      <c r="P496" s="430"/>
      <c r="Q496" s="431"/>
      <c r="R496" s="429">
        <v>0.25</v>
      </c>
    </row>
    <row r="497" spans="1:18" ht="34.5" customHeight="1">
      <c r="A497" s="1001"/>
      <c r="B497" s="1004"/>
      <c r="C497" s="989"/>
      <c r="D497" s="433"/>
      <c r="E497" s="911"/>
      <c r="F497" s="403" t="s">
        <v>285</v>
      </c>
      <c r="G497" s="434"/>
      <c r="H497" s="435"/>
      <c r="I497" s="436"/>
      <c r="J497" s="306"/>
      <c r="K497" s="436"/>
      <c r="L497" s="436"/>
      <c r="M497" s="436"/>
      <c r="N497" s="436"/>
      <c r="O497" s="436"/>
      <c r="P497" s="436"/>
      <c r="Q497" s="437"/>
      <c r="R497" s="435"/>
    </row>
    <row r="498" spans="1:18" ht="34.5" customHeight="1">
      <c r="A498" s="1001"/>
      <c r="B498" s="1005"/>
      <c r="C498" s="989"/>
      <c r="D498" s="438"/>
      <c r="E498" s="911"/>
      <c r="F498" s="310" t="s">
        <v>53</v>
      </c>
      <c r="G498" s="343"/>
      <c r="H498" s="311"/>
      <c r="I498" s="312"/>
      <c r="J498" s="312"/>
      <c r="K498" s="312"/>
      <c r="L498" s="312"/>
      <c r="M498" s="312"/>
      <c r="N498" s="312"/>
      <c r="O498" s="312"/>
      <c r="P498" s="312"/>
      <c r="Q498" s="313"/>
      <c r="R498" s="311"/>
    </row>
    <row r="499" spans="1:18" ht="95.25" customHeight="1">
      <c r="A499" s="1001"/>
      <c r="B499" s="1005"/>
      <c r="C499" s="989"/>
      <c r="D499" s="426"/>
      <c r="E499" s="911"/>
      <c r="F499" s="271"/>
      <c r="G499" s="315"/>
      <c r="H499" s="1009"/>
      <c r="I499" s="1010"/>
      <c r="J499" s="1010"/>
      <c r="K499" s="1010"/>
      <c r="L499" s="1010"/>
      <c r="M499" s="1010"/>
      <c r="N499" s="1010"/>
      <c r="O499" s="1010"/>
      <c r="P499" s="1010"/>
      <c r="Q499" s="1010"/>
      <c r="R499" s="441"/>
    </row>
    <row r="500" spans="1:18" ht="95.25" customHeight="1">
      <c r="A500" s="442"/>
      <c r="B500" s="443"/>
      <c r="C500" s="444"/>
      <c r="D500" s="445"/>
      <c r="E500" s="446"/>
      <c r="F500" s="447"/>
      <c r="G500" s="448"/>
      <c r="H500" s="449"/>
      <c r="I500" s="450"/>
      <c r="J500" s="450"/>
      <c r="K500" s="450"/>
      <c r="L500" s="450"/>
      <c r="M500" s="450"/>
      <c r="N500" s="450"/>
      <c r="O500" s="450"/>
      <c r="P500" s="450"/>
      <c r="Q500" s="450"/>
      <c r="R500" s="451"/>
    </row>
    <row r="501" spans="1:18" ht="34.5" customHeight="1">
      <c r="A501" s="1011">
        <v>82</v>
      </c>
      <c r="B501" s="1013" t="s">
        <v>417</v>
      </c>
      <c r="C501" s="982" t="s">
        <v>412</v>
      </c>
      <c r="D501" s="453" t="s">
        <v>418</v>
      </c>
      <c r="E501" s="1016" t="s">
        <v>203</v>
      </c>
      <c r="F501" s="454" t="s">
        <v>283</v>
      </c>
      <c r="G501" s="151">
        <f>R501*O4</f>
        <v>0.2</v>
      </c>
      <c r="H501" s="455"/>
      <c r="I501" s="456"/>
      <c r="J501" s="375">
        <v>0</v>
      </c>
      <c r="K501" s="456"/>
      <c r="L501" s="456"/>
      <c r="M501" s="456"/>
      <c r="N501" s="456"/>
      <c r="O501" s="456"/>
      <c r="P501" s="456"/>
      <c r="Q501" s="457"/>
      <c r="R501" s="455">
        <v>0.2</v>
      </c>
    </row>
    <row r="502" spans="1:18" ht="34.5" customHeight="1">
      <c r="A502" s="1001"/>
      <c r="B502" s="1004"/>
      <c r="C502" s="989"/>
      <c r="D502" s="433"/>
      <c r="E502" s="911"/>
      <c r="F502" s="403" t="s">
        <v>285</v>
      </c>
      <c r="G502" s="434"/>
      <c r="H502" s="435"/>
      <c r="I502" s="436"/>
      <c r="J502" s="306"/>
      <c r="K502" s="436"/>
      <c r="L502" s="436"/>
      <c r="M502" s="436"/>
      <c r="N502" s="436"/>
      <c r="O502" s="436"/>
      <c r="P502" s="436"/>
      <c r="Q502" s="437"/>
      <c r="R502" s="435"/>
    </row>
    <row r="503" spans="1:18" ht="34.5" customHeight="1">
      <c r="A503" s="1001"/>
      <c r="B503" s="1005"/>
      <c r="C503" s="989"/>
      <c r="D503" s="438"/>
      <c r="E503" s="911"/>
      <c r="F503" s="310" t="s">
        <v>53</v>
      </c>
      <c r="G503" s="343"/>
      <c r="H503" s="311"/>
      <c r="I503" s="312"/>
      <c r="J503" s="312"/>
      <c r="K503" s="312"/>
      <c r="L503" s="312"/>
      <c r="M503" s="312"/>
      <c r="N503" s="312"/>
      <c r="O503" s="312"/>
      <c r="P503" s="312"/>
      <c r="Q503" s="313"/>
      <c r="R503" s="311"/>
    </row>
    <row r="504" spans="1:18" ht="34.5" customHeight="1">
      <c r="A504" s="1012"/>
      <c r="B504" s="1014"/>
      <c r="C504" s="1015"/>
      <c r="D504" s="459"/>
      <c r="E504" s="1017"/>
      <c r="F504" s="460"/>
      <c r="G504" s="461"/>
      <c r="H504" s="1018"/>
      <c r="I504" s="1019"/>
      <c r="J504" s="1019"/>
      <c r="K504" s="1019"/>
      <c r="L504" s="1019"/>
      <c r="M504" s="1019"/>
      <c r="N504" s="1019"/>
      <c r="O504" s="1019"/>
      <c r="P504" s="1019"/>
      <c r="Q504" s="1019"/>
      <c r="R504" s="441"/>
    </row>
    <row r="505" spans="1:18" ht="34.5" customHeight="1">
      <c r="A505" s="1001">
        <v>83</v>
      </c>
      <c r="B505" s="1004" t="s">
        <v>419</v>
      </c>
      <c r="C505" s="989" t="s">
        <v>412</v>
      </c>
      <c r="D505" s="462" t="s">
        <v>119</v>
      </c>
      <c r="E505" s="911" t="s">
        <v>203</v>
      </c>
      <c r="F505" s="463" t="s">
        <v>283</v>
      </c>
      <c r="G505" s="151">
        <f>R505*O4</f>
        <v>0.25</v>
      </c>
      <c r="H505" s="464"/>
      <c r="I505" s="465"/>
      <c r="J505" s="405">
        <v>0</v>
      </c>
      <c r="K505" s="465"/>
      <c r="L505" s="465"/>
      <c r="M505" s="465"/>
      <c r="N505" s="465"/>
      <c r="O505" s="465"/>
      <c r="P505" s="465"/>
      <c r="Q505" s="466"/>
      <c r="R505" s="455">
        <v>0.25</v>
      </c>
    </row>
    <row r="506" spans="1:18" ht="34.5" customHeight="1">
      <c r="A506" s="1001"/>
      <c r="B506" s="1004"/>
      <c r="C506" s="989"/>
      <c r="D506" s="433"/>
      <c r="E506" s="911"/>
      <c r="F506" s="403" t="s">
        <v>285</v>
      </c>
      <c r="G506" s="434"/>
      <c r="H506" s="435"/>
      <c r="I506" s="436"/>
      <c r="J506" s="306"/>
      <c r="K506" s="436"/>
      <c r="L506" s="436"/>
      <c r="M506" s="436"/>
      <c r="N506" s="436"/>
      <c r="O506" s="436"/>
      <c r="P506" s="436"/>
      <c r="Q506" s="437"/>
      <c r="R506" s="435"/>
    </row>
    <row r="507" spans="1:18" ht="34.5" customHeight="1">
      <c r="A507" s="1001"/>
      <c r="B507" s="1005"/>
      <c r="C507" s="989"/>
      <c r="D507" s="438"/>
      <c r="E507" s="911"/>
      <c r="F507" s="310" t="s">
        <v>53</v>
      </c>
      <c r="G507" s="343"/>
      <c r="H507" s="311"/>
      <c r="I507" s="312"/>
      <c r="J507" s="312"/>
      <c r="K507" s="312"/>
      <c r="L507" s="312"/>
      <c r="M507" s="312"/>
      <c r="N507" s="312"/>
      <c r="O507" s="312"/>
      <c r="P507" s="312"/>
      <c r="Q507" s="313"/>
      <c r="R507" s="311"/>
    </row>
    <row r="508" spans="1:18" ht="34.5" customHeight="1">
      <c r="A508" s="1002"/>
      <c r="B508" s="1006"/>
      <c r="C508" s="991"/>
      <c r="D508" s="439"/>
      <c r="E508" s="912"/>
      <c r="F508" s="282"/>
      <c r="G508" s="408"/>
      <c r="H508" s="1007"/>
      <c r="I508" s="1008"/>
      <c r="J508" s="1008"/>
      <c r="K508" s="1008"/>
      <c r="L508" s="1008"/>
      <c r="M508" s="1008"/>
      <c r="N508" s="1008"/>
      <c r="O508" s="1008"/>
      <c r="P508" s="1008"/>
      <c r="Q508" s="1008"/>
      <c r="R508" s="440"/>
    </row>
    <row r="509" spans="1:18" ht="34.5" customHeight="1">
      <c r="A509" s="1000">
        <v>84</v>
      </c>
      <c r="B509" s="970" t="s">
        <v>420</v>
      </c>
      <c r="C509" s="973" t="s">
        <v>421</v>
      </c>
      <c r="D509" s="427" t="s">
        <v>395</v>
      </c>
      <c r="E509" s="910" t="s">
        <v>203</v>
      </c>
      <c r="F509" s="295" t="s">
        <v>283</v>
      </c>
      <c r="G509" s="151">
        <f>R509*O4</f>
        <v>0.2</v>
      </c>
      <c r="H509" s="429"/>
      <c r="I509" s="430"/>
      <c r="J509" s="298">
        <v>0</v>
      </c>
      <c r="K509" s="430"/>
      <c r="L509" s="430"/>
      <c r="M509" s="430"/>
      <c r="N509" s="430"/>
      <c r="O509" s="430"/>
      <c r="P509" s="430"/>
      <c r="Q509" s="431"/>
      <c r="R509" s="429">
        <v>0.2</v>
      </c>
    </row>
    <row r="510" spans="1:18" ht="34.5" customHeight="1">
      <c r="A510" s="1001"/>
      <c r="B510" s="1020"/>
      <c r="C510" s="989"/>
      <c r="D510" s="433"/>
      <c r="E510" s="911"/>
      <c r="F510" s="303" t="s">
        <v>285</v>
      </c>
      <c r="G510" s="304"/>
      <c r="H510" s="435"/>
      <c r="I510" s="436"/>
      <c r="J510" s="306"/>
      <c r="K510" s="436"/>
      <c r="L510" s="436"/>
      <c r="M510" s="436"/>
      <c r="N510" s="436"/>
      <c r="O510" s="436"/>
      <c r="P510" s="436"/>
      <c r="Q510" s="437"/>
      <c r="R510" s="435"/>
    </row>
    <row r="511" spans="1:18" ht="34.5" customHeight="1">
      <c r="A511" s="1001"/>
      <c r="B511" s="1020"/>
      <c r="C511" s="989"/>
      <c r="D511" s="438"/>
      <c r="E511" s="911"/>
      <c r="F511" s="310" t="s">
        <v>53</v>
      </c>
      <c r="G511" s="343"/>
      <c r="H511" s="311"/>
      <c r="I511" s="312"/>
      <c r="J511" s="312"/>
      <c r="K511" s="312"/>
      <c r="L511" s="312"/>
      <c r="M511" s="312"/>
      <c r="N511" s="312"/>
      <c r="O511" s="312"/>
      <c r="P511" s="312"/>
      <c r="Q511" s="313"/>
      <c r="R511" s="311"/>
    </row>
    <row r="512" spans="1:18" ht="182.25" customHeight="1">
      <c r="A512" s="1002"/>
      <c r="B512" s="1021"/>
      <c r="C512" s="991"/>
      <c r="D512" s="439"/>
      <c r="E512" s="912"/>
      <c r="F512" s="282"/>
      <c r="G512" s="408"/>
      <c r="H512" s="1007"/>
      <c r="I512" s="1008"/>
      <c r="J512" s="1008"/>
      <c r="K512" s="1008"/>
      <c r="L512" s="1008"/>
      <c r="M512" s="1008"/>
      <c r="N512" s="1008"/>
      <c r="O512" s="1008"/>
      <c r="P512" s="1008"/>
      <c r="Q512" s="1008"/>
      <c r="R512" s="440"/>
    </row>
    <row r="513" spans="1:18" ht="34.5" customHeight="1">
      <c r="A513" s="1000">
        <v>85</v>
      </c>
      <c r="B513" s="970" t="s">
        <v>422</v>
      </c>
      <c r="C513" s="973" t="s">
        <v>421</v>
      </c>
      <c r="D513" s="427" t="s">
        <v>231</v>
      </c>
      <c r="E513" s="910" t="s">
        <v>203</v>
      </c>
      <c r="F513" s="295" t="s">
        <v>283</v>
      </c>
      <c r="G513" s="151">
        <f>R513*O4</f>
        <v>0.37</v>
      </c>
      <c r="H513" s="429"/>
      <c r="I513" s="430"/>
      <c r="J513" s="298">
        <v>0</v>
      </c>
      <c r="K513" s="430"/>
      <c r="L513" s="430"/>
      <c r="M513" s="430"/>
      <c r="N513" s="430"/>
      <c r="O513" s="430"/>
      <c r="P513" s="430"/>
      <c r="Q513" s="431"/>
      <c r="R513" s="429">
        <v>0.37</v>
      </c>
    </row>
    <row r="514" spans="1:18" ht="34.5" customHeight="1">
      <c r="A514" s="1001"/>
      <c r="B514" s="1020"/>
      <c r="C514" s="989"/>
      <c r="D514" s="433"/>
      <c r="E514" s="911"/>
      <c r="F514" s="303" t="s">
        <v>285</v>
      </c>
      <c r="G514" s="304"/>
      <c r="H514" s="435"/>
      <c r="I514" s="436"/>
      <c r="J514" s="306"/>
      <c r="K514" s="436"/>
      <c r="L514" s="436"/>
      <c r="M514" s="436"/>
      <c r="N514" s="436"/>
      <c r="O514" s="436"/>
      <c r="P514" s="436"/>
      <c r="Q514" s="437"/>
      <c r="R514" s="435"/>
    </row>
    <row r="515" spans="1:18" ht="34.5" customHeight="1">
      <c r="A515" s="1001"/>
      <c r="B515" s="1020"/>
      <c r="C515" s="989"/>
      <c r="D515" s="438"/>
      <c r="E515" s="911"/>
      <c r="F515" s="310" t="s">
        <v>53</v>
      </c>
      <c r="G515" s="343"/>
      <c r="H515" s="311"/>
      <c r="I515" s="312"/>
      <c r="J515" s="312"/>
      <c r="K515" s="312"/>
      <c r="L515" s="312"/>
      <c r="M515" s="312"/>
      <c r="N515" s="312"/>
      <c r="O515" s="312"/>
      <c r="P515" s="312"/>
      <c r="Q515" s="313"/>
      <c r="R515" s="311"/>
    </row>
    <row r="516" spans="1:18" ht="34.5" customHeight="1">
      <c r="A516" s="1002"/>
      <c r="B516" s="1021"/>
      <c r="C516" s="991"/>
      <c r="D516" s="439"/>
      <c r="E516" s="912"/>
      <c r="F516" s="282"/>
      <c r="G516" s="408"/>
      <c r="H516" s="1007"/>
      <c r="I516" s="1008"/>
      <c r="J516" s="1008"/>
      <c r="K516" s="1008"/>
      <c r="L516" s="1008"/>
      <c r="M516" s="1008"/>
      <c r="N516" s="1008"/>
      <c r="O516" s="1008"/>
      <c r="P516" s="1008"/>
      <c r="Q516" s="1008"/>
      <c r="R516" s="440"/>
    </row>
    <row r="517" spans="1:18" ht="34.5" customHeight="1">
      <c r="A517" s="1000">
        <v>86</v>
      </c>
      <c r="B517" s="970" t="s">
        <v>423</v>
      </c>
      <c r="C517" s="973" t="s">
        <v>421</v>
      </c>
      <c r="D517" s="427" t="s">
        <v>392</v>
      </c>
      <c r="E517" s="910" t="s">
        <v>203</v>
      </c>
      <c r="F517" s="295" t="s">
        <v>283</v>
      </c>
      <c r="G517" s="151">
        <f>R517*O4</f>
        <v>0.2</v>
      </c>
      <c r="H517" s="429"/>
      <c r="I517" s="430"/>
      <c r="J517" s="298">
        <v>0</v>
      </c>
      <c r="K517" s="430"/>
      <c r="L517" s="430"/>
      <c r="M517" s="430"/>
      <c r="N517" s="430"/>
      <c r="O517" s="430"/>
      <c r="P517" s="430"/>
      <c r="Q517" s="431"/>
      <c r="R517" s="429">
        <v>0.2</v>
      </c>
    </row>
    <row r="518" spans="1:18" ht="34.5" customHeight="1">
      <c r="A518" s="1001"/>
      <c r="B518" s="1020"/>
      <c r="C518" s="989"/>
      <c r="D518" s="433"/>
      <c r="E518" s="911"/>
      <c r="F518" s="303" t="s">
        <v>285</v>
      </c>
      <c r="G518" s="304"/>
      <c r="H518" s="435"/>
      <c r="I518" s="436"/>
      <c r="J518" s="306"/>
      <c r="K518" s="436"/>
      <c r="L518" s="436"/>
      <c r="M518" s="436"/>
      <c r="N518" s="436"/>
      <c r="O518" s="436"/>
      <c r="P518" s="436"/>
      <c r="Q518" s="437"/>
      <c r="R518" s="435"/>
    </row>
    <row r="519" spans="1:18" ht="34.5" customHeight="1">
      <c r="A519" s="1001"/>
      <c r="B519" s="1020"/>
      <c r="C519" s="989"/>
      <c r="D519" s="438"/>
      <c r="E519" s="911"/>
      <c r="F519" s="310" t="s">
        <v>53</v>
      </c>
      <c r="G519" s="343"/>
      <c r="H519" s="311"/>
      <c r="I519" s="312"/>
      <c r="J519" s="312"/>
      <c r="K519" s="312"/>
      <c r="L519" s="312"/>
      <c r="M519" s="312"/>
      <c r="N519" s="312"/>
      <c r="O519" s="312"/>
      <c r="P519" s="312"/>
      <c r="Q519" s="313"/>
      <c r="R519" s="311"/>
    </row>
    <row r="520" spans="1:18" ht="34.5" customHeight="1">
      <c r="A520" s="1002"/>
      <c r="B520" s="1021"/>
      <c r="C520" s="991"/>
      <c r="D520" s="439"/>
      <c r="E520" s="912"/>
      <c r="F520" s="282"/>
      <c r="G520" s="408"/>
      <c r="H520" s="1007"/>
      <c r="I520" s="1008"/>
      <c r="J520" s="1008"/>
      <c r="K520" s="1008"/>
      <c r="L520" s="1008"/>
      <c r="M520" s="1008"/>
      <c r="N520" s="1008"/>
      <c r="O520" s="1008"/>
      <c r="P520" s="1008"/>
      <c r="Q520" s="1008"/>
      <c r="R520" s="440"/>
    </row>
    <row r="521" spans="1:18" ht="34.5" customHeight="1">
      <c r="A521" s="1000">
        <v>87</v>
      </c>
      <c r="B521" s="970" t="s">
        <v>424</v>
      </c>
      <c r="C521" s="973" t="s">
        <v>425</v>
      </c>
      <c r="D521" s="427" t="s">
        <v>267</v>
      </c>
      <c r="E521" s="910" t="s">
        <v>48</v>
      </c>
      <c r="F521" s="295" t="s">
        <v>283</v>
      </c>
      <c r="G521" s="151">
        <f>R521*O4</f>
        <v>0.15</v>
      </c>
      <c r="H521" s="429"/>
      <c r="I521" s="430"/>
      <c r="J521" s="298">
        <v>0</v>
      </c>
      <c r="K521" s="430"/>
      <c r="L521" s="430"/>
      <c r="M521" s="430"/>
      <c r="N521" s="430"/>
      <c r="O521" s="430"/>
      <c r="P521" s="430"/>
      <c r="Q521" s="431"/>
      <c r="R521" s="429">
        <v>0.15</v>
      </c>
    </row>
    <row r="522" spans="1:18" ht="34.5" customHeight="1">
      <c r="A522" s="1001"/>
      <c r="B522" s="1020"/>
      <c r="C522" s="989"/>
      <c r="D522" s="433"/>
      <c r="E522" s="911"/>
      <c r="F522" s="303" t="s">
        <v>285</v>
      </c>
      <c r="G522" s="304"/>
      <c r="H522" s="435"/>
      <c r="I522" s="436"/>
      <c r="J522" s="306"/>
      <c r="K522" s="436"/>
      <c r="L522" s="436"/>
      <c r="M522" s="436"/>
      <c r="N522" s="436"/>
      <c r="O522" s="436"/>
      <c r="P522" s="436"/>
      <c r="Q522" s="437"/>
      <c r="R522" s="435"/>
    </row>
    <row r="523" spans="1:18" ht="34.5" customHeight="1">
      <c r="A523" s="1001"/>
      <c r="B523" s="1020"/>
      <c r="C523" s="989"/>
      <c r="D523" s="438"/>
      <c r="E523" s="911"/>
      <c r="F523" s="310" t="s">
        <v>53</v>
      </c>
      <c r="G523" s="343"/>
      <c r="H523" s="311"/>
      <c r="I523" s="312"/>
      <c r="J523" s="312"/>
      <c r="K523" s="312"/>
      <c r="L523" s="312"/>
      <c r="M523" s="312"/>
      <c r="N523" s="312"/>
      <c r="O523" s="312"/>
      <c r="P523" s="312"/>
      <c r="Q523" s="313"/>
      <c r="R523" s="311"/>
    </row>
    <row r="524" spans="1:18" ht="34.5" customHeight="1">
      <c r="A524" s="1002"/>
      <c r="B524" s="1021"/>
      <c r="C524" s="991"/>
      <c r="D524" s="439"/>
      <c r="E524" s="912"/>
      <c r="F524" s="282"/>
      <c r="G524" s="408"/>
      <c r="H524" s="1007"/>
      <c r="I524" s="1008"/>
      <c r="J524" s="1008"/>
      <c r="K524" s="1008"/>
      <c r="L524" s="1008"/>
      <c r="M524" s="1008"/>
      <c r="N524" s="1008"/>
      <c r="O524" s="1008"/>
      <c r="P524" s="1008"/>
      <c r="Q524" s="1008"/>
      <c r="R524" s="440"/>
    </row>
    <row r="525" spans="1:18" ht="34.5" customHeight="1">
      <c r="A525" s="1000">
        <v>88</v>
      </c>
      <c r="B525" s="970" t="s">
        <v>426</v>
      </c>
      <c r="C525" s="973" t="s">
        <v>425</v>
      </c>
      <c r="D525" s="427" t="s">
        <v>395</v>
      </c>
      <c r="E525" s="910" t="s">
        <v>48</v>
      </c>
      <c r="F525" s="295" t="s">
        <v>283</v>
      </c>
      <c r="G525" s="151">
        <f>R525*O4</f>
        <v>0.2</v>
      </c>
      <c r="H525" s="429"/>
      <c r="I525" s="430"/>
      <c r="J525" s="298">
        <v>0</v>
      </c>
      <c r="K525" s="430"/>
      <c r="L525" s="430"/>
      <c r="M525" s="430"/>
      <c r="N525" s="430"/>
      <c r="O525" s="430"/>
      <c r="P525" s="430"/>
      <c r="Q525" s="431"/>
      <c r="R525" s="429">
        <v>0.2</v>
      </c>
    </row>
    <row r="526" spans="1:18" ht="34.5" customHeight="1">
      <c r="A526" s="1001"/>
      <c r="B526" s="1020"/>
      <c r="C526" s="989"/>
      <c r="D526" s="433"/>
      <c r="E526" s="911"/>
      <c r="F526" s="303" t="s">
        <v>285</v>
      </c>
      <c r="G526" s="304"/>
      <c r="H526" s="435"/>
      <c r="I526" s="436"/>
      <c r="J526" s="306"/>
      <c r="K526" s="436"/>
      <c r="L526" s="436"/>
      <c r="M526" s="436"/>
      <c r="N526" s="436"/>
      <c r="O526" s="436"/>
      <c r="P526" s="436"/>
      <c r="Q526" s="437"/>
      <c r="R526" s="435"/>
    </row>
    <row r="527" spans="1:18" ht="34.5" customHeight="1">
      <c r="A527" s="1001"/>
      <c r="B527" s="1020"/>
      <c r="C527" s="989"/>
      <c r="D527" s="438"/>
      <c r="E527" s="911"/>
      <c r="F527" s="310" t="s">
        <v>53</v>
      </c>
      <c r="G527" s="343"/>
      <c r="H527" s="311"/>
      <c r="I527" s="312"/>
      <c r="J527" s="312"/>
      <c r="K527" s="312"/>
      <c r="L527" s="312"/>
      <c r="M527" s="312"/>
      <c r="N527" s="312"/>
      <c r="O527" s="312"/>
      <c r="P527" s="312"/>
      <c r="Q527" s="313"/>
      <c r="R527" s="311"/>
    </row>
    <row r="528" spans="1:18" ht="34.5" customHeight="1">
      <c r="A528" s="1002"/>
      <c r="B528" s="1021"/>
      <c r="C528" s="991"/>
      <c r="D528" s="439"/>
      <c r="E528" s="912"/>
      <c r="F528" s="282"/>
      <c r="G528" s="408"/>
      <c r="H528" s="1007"/>
      <c r="I528" s="1008"/>
      <c r="J528" s="1008"/>
      <c r="K528" s="1008"/>
      <c r="L528" s="1008"/>
      <c r="M528" s="1008"/>
      <c r="N528" s="1008"/>
      <c r="O528" s="1008"/>
      <c r="P528" s="1008"/>
      <c r="Q528" s="1008"/>
      <c r="R528" s="440"/>
    </row>
    <row r="529" spans="1:18" ht="34.5" customHeight="1">
      <c r="A529" s="1000">
        <v>89</v>
      </c>
      <c r="B529" s="970" t="s">
        <v>427</v>
      </c>
      <c r="C529" s="973" t="s">
        <v>425</v>
      </c>
      <c r="D529" s="427" t="s">
        <v>249</v>
      </c>
      <c r="E529" s="910" t="s">
        <v>48</v>
      </c>
      <c r="F529" s="295" t="s">
        <v>283</v>
      </c>
      <c r="G529" s="151">
        <f>R529*O4</f>
        <v>0.1</v>
      </c>
      <c r="H529" s="429"/>
      <c r="I529" s="430"/>
      <c r="J529" s="298">
        <v>0</v>
      </c>
      <c r="K529" s="430"/>
      <c r="L529" s="430"/>
      <c r="M529" s="430"/>
      <c r="N529" s="430"/>
      <c r="O529" s="430"/>
      <c r="P529" s="430"/>
      <c r="Q529" s="431"/>
      <c r="R529" s="429">
        <v>0.1</v>
      </c>
    </row>
    <row r="530" spans="1:18" ht="34.5" customHeight="1">
      <c r="A530" s="1001"/>
      <c r="B530" s="1020"/>
      <c r="C530" s="989"/>
      <c r="D530" s="433"/>
      <c r="E530" s="911"/>
      <c r="F530" s="303" t="s">
        <v>285</v>
      </c>
      <c r="G530" s="304"/>
      <c r="H530" s="435"/>
      <c r="I530" s="436"/>
      <c r="J530" s="306"/>
      <c r="K530" s="436"/>
      <c r="L530" s="436"/>
      <c r="M530" s="436"/>
      <c r="N530" s="436"/>
      <c r="O530" s="436"/>
      <c r="P530" s="436"/>
      <c r="Q530" s="437"/>
      <c r="R530" s="435"/>
    </row>
    <row r="531" spans="1:18" ht="34.5" customHeight="1">
      <c r="A531" s="1001"/>
      <c r="B531" s="1020"/>
      <c r="C531" s="989"/>
      <c r="D531" s="438"/>
      <c r="E531" s="911"/>
      <c r="F531" s="310" t="s">
        <v>53</v>
      </c>
      <c r="G531" s="343"/>
      <c r="H531" s="311"/>
      <c r="I531" s="312"/>
      <c r="J531" s="312"/>
      <c r="K531" s="312"/>
      <c r="L531" s="312"/>
      <c r="M531" s="312"/>
      <c r="N531" s="312"/>
      <c r="O531" s="312"/>
      <c r="P531" s="312"/>
      <c r="Q531" s="313"/>
      <c r="R531" s="311"/>
    </row>
    <row r="532" spans="1:18" ht="34.5" customHeight="1">
      <c r="A532" s="1002"/>
      <c r="B532" s="1021"/>
      <c r="C532" s="991"/>
      <c r="D532" s="439"/>
      <c r="E532" s="912"/>
      <c r="F532" s="282"/>
      <c r="G532" s="408"/>
      <c r="H532" s="1007"/>
      <c r="I532" s="1008"/>
      <c r="J532" s="1008"/>
      <c r="K532" s="1008"/>
      <c r="L532" s="1008"/>
      <c r="M532" s="1008"/>
      <c r="N532" s="1008"/>
      <c r="O532" s="1008"/>
      <c r="P532" s="1008"/>
      <c r="Q532" s="1008"/>
      <c r="R532" s="440"/>
    </row>
    <row r="533" spans="1:18" ht="34.5" customHeight="1">
      <c r="A533" s="1000">
        <v>90</v>
      </c>
      <c r="B533" s="970" t="s">
        <v>428</v>
      </c>
      <c r="C533" s="973" t="s">
        <v>425</v>
      </c>
      <c r="D533" s="427" t="s">
        <v>374</v>
      </c>
      <c r="E533" s="910" t="s">
        <v>48</v>
      </c>
      <c r="F533" s="295" t="s">
        <v>283</v>
      </c>
      <c r="G533" s="151">
        <f>R533*O4</f>
        <v>0.1</v>
      </c>
      <c r="H533" s="429"/>
      <c r="I533" s="430"/>
      <c r="J533" s="298">
        <v>0</v>
      </c>
      <c r="K533" s="430"/>
      <c r="L533" s="430"/>
      <c r="M533" s="430"/>
      <c r="N533" s="430"/>
      <c r="O533" s="430"/>
      <c r="P533" s="430"/>
      <c r="Q533" s="431"/>
      <c r="R533" s="429">
        <v>0.1</v>
      </c>
    </row>
    <row r="534" spans="1:18" ht="34.5" customHeight="1">
      <c r="A534" s="1001"/>
      <c r="B534" s="1020"/>
      <c r="C534" s="989"/>
      <c r="D534" s="433"/>
      <c r="E534" s="911"/>
      <c r="F534" s="303" t="s">
        <v>285</v>
      </c>
      <c r="G534" s="304"/>
      <c r="H534" s="435"/>
      <c r="I534" s="436"/>
      <c r="J534" s="306"/>
      <c r="K534" s="436"/>
      <c r="L534" s="436"/>
      <c r="M534" s="436"/>
      <c r="N534" s="436"/>
      <c r="O534" s="436"/>
      <c r="P534" s="436"/>
      <c r="Q534" s="437"/>
      <c r="R534" s="435"/>
    </row>
    <row r="535" spans="1:18" ht="34.5" customHeight="1">
      <c r="A535" s="1001"/>
      <c r="B535" s="1020"/>
      <c r="C535" s="989"/>
      <c r="D535" s="438"/>
      <c r="E535" s="911"/>
      <c r="F535" s="310" t="s">
        <v>53</v>
      </c>
      <c r="G535" s="343"/>
      <c r="H535" s="311"/>
      <c r="I535" s="312"/>
      <c r="J535" s="312"/>
      <c r="K535" s="312"/>
      <c r="L535" s="312"/>
      <c r="M535" s="312"/>
      <c r="N535" s="312"/>
      <c r="O535" s="312"/>
      <c r="P535" s="312"/>
      <c r="Q535" s="313"/>
      <c r="R535" s="311"/>
    </row>
    <row r="536" spans="1:18" ht="34.5" customHeight="1">
      <c r="A536" s="1002"/>
      <c r="B536" s="1021"/>
      <c r="C536" s="991"/>
      <c r="D536" s="439"/>
      <c r="E536" s="912"/>
      <c r="F536" s="282"/>
      <c r="G536" s="408"/>
      <c r="H536" s="1007"/>
      <c r="I536" s="1008"/>
      <c r="J536" s="1008"/>
      <c r="K536" s="1008"/>
      <c r="L536" s="1008"/>
      <c r="M536" s="1008"/>
      <c r="N536" s="1008"/>
      <c r="O536" s="1008"/>
      <c r="P536" s="1008"/>
      <c r="Q536" s="1008"/>
      <c r="R536" s="440"/>
    </row>
    <row r="537" spans="1:18" ht="34.5" customHeight="1">
      <c r="A537" s="1000">
        <v>91</v>
      </c>
      <c r="B537" s="293" t="s">
        <v>429</v>
      </c>
      <c r="C537" s="973" t="s">
        <v>425</v>
      </c>
      <c r="D537" s="427" t="s">
        <v>261</v>
      </c>
      <c r="E537" s="910" t="s">
        <v>48</v>
      </c>
      <c r="F537" s="295" t="s">
        <v>283</v>
      </c>
      <c r="G537" s="151">
        <f>R537*O4</f>
        <v>0.1</v>
      </c>
      <c r="H537" s="429"/>
      <c r="I537" s="430"/>
      <c r="J537" s="298">
        <v>0</v>
      </c>
      <c r="K537" s="430"/>
      <c r="L537" s="430"/>
      <c r="M537" s="430"/>
      <c r="N537" s="430"/>
      <c r="O537" s="430"/>
      <c r="P537" s="430"/>
      <c r="Q537" s="431"/>
      <c r="R537" s="429">
        <v>0.1</v>
      </c>
    </row>
    <row r="538" spans="1:18" ht="34.5" customHeight="1">
      <c r="A538" s="1001"/>
      <c r="B538" s="301" t="s">
        <v>430</v>
      </c>
      <c r="C538" s="989"/>
      <c r="D538" s="433"/>
      <c r="E538" s="911"/>
      <c r="F538" s="303" t="s">
        <v>285</v>
      </c>
      <c r="G538" s="304"/>
      <c r="H538" s="435"/>
      <c r="I538" s="436"/>
      <c r="J538" s="306"/>
      <c r="K538" s="436"/>
      <c r="L538" s="436"/>
      <c r="M538" s="436"/>
      <c r="N538" s="436"/>
      <c r="O538" s="436"/>
      <c r="P538" s="436"/>
      <c r="Q538" s="437"/>
      <c r="R538" s="435"/>
    </row>
    <row r="539" spans="1:18" ht="34.5" customHeight="1">
      <c r="A539" s="1001"/>
      <c r="B539" s="308"/>
      <c r="C539" s="989"/>
      <c r="D539" s="438"/>
      <c r="E539" s="911"/>
      <c r="F539" s="310" t="s">
        <v>53</v>
      </c>
      <c r="G539" s="343"/>
      <c r="H539" s="311"/>
      <c r="I539" s="312"/>
      <c r="J539" s="312"/>
      <c r="K539" s="312"/>
      <c r="L539" s="312"/>
      <c r="M539" s="312"/>
      <c r="N539" s="312"/>
      <c r="O539" s="312"/>
      <c r="P539" s="312"/>
      <c r="Q539" s="313"/>
      <c r="R539" s="311"/>
    </row>
    <row r="540" spans="1:18" ht="34.5" customHeight="1">
      <c r="A540" s="1002"/>
      <c r="B540" s="317"/>
      <c r="C540" s="991"/>
      <c r="D540" s="439"/>
      <c r="E540" s="912"/>
      <c r="F540" s="282"/>
      <c r="G540" s="408"/>
      <c r="H540" s="1007"/>
      <c r="I540" s="1008"/>
      <c r="J540" s="1008"/>
      <c r="K540" s="1008"/>
      <c r="L540" s="1008"/>
      <c r="M540" s="1008"/>
      <c r="N540" s="1008"/>
      <c r="O540" s="1008"/>
      <c r="P540" s="1008"/>
      <c r="Q540" s="1008"/>
      <c r="R540" s="440"/>
    </row>
    <row r="541" spans="1:18" ht="34.5" customHeight="1">
      <c r="A541" s="1000">
        <v>92</v>
      </c>
      <c r="B541" s="970" t="s">
        <v>431</v>
      </c>
      <c r="C541" s="973" t="s">
        <v>425</v>
      </c>
      <c r="D541" s="427" t="s">
        <v>389</v>
      </c>
      <c r="E541" s="910" t="s">
        <v>48</v>
      </c>
      <c r="F541" s="295" t="s">
        <v>283</v>
      </c>
      <c r="G541" s="151">
        <f>R541*O4</f>
        <v>0.1</v>
      </c>
      <c r="H541" s="429"/>
      <c r="I541" s="430"/>
      <c r="J541" s="298">
        <v>0</v>
      </c>
      <c r="K541" s="430"/>
      <c r="L541" s="430"/>
      <c r="M541" s="430"/>
      <c r="N541" s="430"/>
      <c r="O541" s="430"/>
      <c r="P541" s="430"/>
      <c r="Q541" s="431"/>
      <c r="R541" s="429">
        <v>0.1</v>
      </c>
    </row>
    <row r="542" spans="1:18" ht="34.5" customHeight="1">
      <c r="A542" s="1001"/>
      <c r="B542" s="1020"/>
      <c r="C542" s="989"/>
      <c r="D542" s="433"/>
      <c r="E542" s="911"/>
      <c r="F542" s="303" t="s">
        <v>285</v>
      </c>
      <c r="G542" s="304"/>
      <c r="H542" s="435"/>
      <c r="I542" s="436"/>
      <c r="J542" s="306"/>
      <c r="K542" s="436"/>
      <c r="L542" s="436"/>
      <c r="M542" s="436"/>
      <c r="N542" s="436"/>
      <c r="O542" s="436"/>
      <c r="P542" s="436"/>
      <c r="Q542" s="437"/>
      <c r="R542" s="435"/>
    </row>
    <row r="543" spans="1:18" ht="34.5" customHeight="1">
      <c r="A543" s="1001"/>
      <c r="B543" s="1020"/>
      <c r="C543" s="989"/>
      <c r="D543" s="438"/>
      <c r="E543" s="911"/>
      <c r="F543" s="310" t="s">
        <v>53</v>
      </c>
      <c r="G543" s="343"/>
      <c r="H543" s="311"/>
      <c r="I543" s="312"/>
      <c r="J543" s="312"/>
      <c r="K543" s="312"/>
      <c r="L543" s="312"/>
      <c r="M543" s="312"/>
      <c r="N543" s="312"/>
      <c r="O543" s="312"/>
      <c r="P543" s="312"/>
      <c r="Q543" s="313"/>
      <c r="R543" s="311"/>
    </row>
    <row r="544" spans="1:18" ht="34.5" customHeight="1">
      <c r="A544" s="1002"/>
      <c r="B544" s="1021"/>
      <c r="C544" s="991"/>
      <c r="D544" s="439"/>
      <c r="E544" s="912"/>
      <c r="F544" s="282"/>
      <c r="G544" s="408"/>
      <c r="H544" s="1007"/>
      <c r="I544" s="1008"/>
      <c r="J544" s="1008"/>
      <c r="K544" s="1008"/>
      <c r="L544" s="1008"/>
      <c r="M544" s="1008"/>
      <c r="N544" s="1008"/>
      <c r="O544" s="1008"/>
      <c r="P544" s="1008"/>
      <c r="Q544" s="1008"/>
      <c r="R544" s="440"/>
    </row>
    <row r="545" spans="1:18" ht="34.5" customHeight="1">
      <c r="A545" s="1000">
        <v>93</v>
      </c>
      <c r="B545" s="970" t="s">
        <v>432</v>
      </c>
      <c r="C545" s="973" t="s">
        <v>425</v>
      </c>
      <c r="D545" s="427" t="s">
        <v>263</v>
      </c>
      <c r="E545" s="910" t="s">
        <v>48</v>
      </c>
      <c r="F545" s="295" t="s">
        <v>283</v>
      </c>
      <c r="G545" s="151">
        <f>R545*O4</f>
        <v>0.1</v>
      </c>
      <c r="H545" s="429"/>
      <c r="I545" s="430"/>
      <c r="J545" s="298">
        <v>0</v>
      </c>
      <c r="K545" s="430"/>
      <c r="L545" s="430"/>
      <c r="M545" s="430"/>
      <c r="N545" s="430"/>
      <c r="O545" s="430"/>
      <c r="P545" s="430"/>
      <c r="Q545" s="431"/>
      <c r="R545" s="429">
        <v>0.1</v>
      </c>
    </row>
    <row r="546" spans="1:18" ht="34.5" customHeight="1">
      <c r="A546" s="1001"/>
      <c r="B546" s="1020"/>
      <c r="C546" s="989"/>
      <c r="D546" s="433"/>
      <c r="E546" s="911"/>
      <c r="F546" s="303" t="s">
        <v>285</v>
      </c>
      <c r="G546" s="304"/>
      <c r="H546" s="435"/>
      <c r="I546" s="436"/>
      <c r="J546" s="306"/>
      <c r="K546" s="436"/>
      <c r="L546" s="436"/>
      <c r="M546" s="436"/>
      <c r="N546" s="436"/>
      <c r="O546" s="436"/>
      <c r="P546" s="436"/>
      <c r="Q546" s="437"/>
      <c r="R546" s="435"/>
    </row>
    <row r="547" spans="1:18" ht="34.5" customHeight="1">
      <c r="A547" s="1001"/>
      <c r="B547" s="1020"/>
      <c r="C547" s="989"/>
      <c r="D547" s="438"/>
      <c r="E547" s="911"/>
      <c r="F547" s="310" t="s">
        <v>53</v>
      </c>
      <c r="G547" s="343"/>
      <c r="H547" s="311"/>
      <c r="I547" s="312"/>
      <c r="J547" s="312"/>
      <c r="K547" s="312"/>
      <c r="L547" s="312"/>
      <c r="M547" s="312"/>
      <c r="N547" s="312"/>
      <c r="O547" s="312"/>
      <c r="P547" s="312"/>
      <c r="Q547" s="313"/>
      <c r="R547" s="311"/>
    </row>
    <row r="548" spans="1:18" ht="34.5" customHeight="1">
      <c r="A548" s="1002"/>
      <c r="B548" s="1021"/>
      <c r="C548" s="991"/>
      <c r="D548" s="439"/>
      <c r="E548" s="912"/>
      <c r="F548" s="282"/>
      <c r="G548" s="408"/>
      <c r="H548" s="1007"/>
      <c r="I548" s="1008"/>
      <c r="J548" s="1008"/>
      <c r="K548" s="1008"/>
      <c r="L548" s="1008"/>
      <c r="M548" s="1008"/>
      <c r="N548" s="1008"/>
      <c r="O548" s="1008"/>
      <c r="P548" s="1008"/>
      <c r="Q548" s="1008"/>
      <c r="R548" s="440"/>
    </row>
    <row r="549" spans="1:18" ht="34.5" hidden="1" customHeight="1">
      <c r="A549" s="873" t="s">
        <v>433</v>
      </c>
      <c r="B549" s="874"/>
      <c r="C549" s="874"/>
      <c r="D549" s="874"/>
      <c r="E549" s="875"/>
      <c r="F549" s="271">
        <f t="shared" ref="F549:F551" si="48">SUM(H549:Q549)</f>
        <v>0</v>
      </c>
      <c r="G549" s="272"/>
      <c r="H549" s="282">
        <f t="shared" ref="H549:H551" si="49">H484+H488+H492+H496+H501+H505+H509+H513+H517+H521+H525+H529+H533+H537+H541+H545</f>
        <v>0</v>
      </c>
      <c r="I549" s="282">
        <f t="shared" ref="I549:I551" si="50">I484+I488+I492+I496+I501+I505+I509+I513+I517+I521+I525+I529+I533+I537+I541+I545</f>
        <v>0</v>
      </c>
      <c r="J549" s="282">
        <f t="shared" ref="J549:J551" si="51">J484+J488+J492+J496+J501+J505+J509+J513+J517+J521+J525+J529+J533+J537+J541+J545</f>
        <v>0</v>
      </c>
      <c r="K549" s="282">
        <f t="shared" ref="K549:K551" si="52">K484+K488+K492+K496+K501+K505+K509+K513+K517+K521+K525+K529+K533+K537+K541+K545</f>
        <v>0</v>
      </c>
      <c r="L549" s="282">
        <f t="shared" ref="L549:L551" si="53">L484+L488+L492+L496+L501+L505+L509+L513+L517+L521+L525+L529+L533+L537+L541+L545</f>
        <v>0</v>
      </c>
      <c r="M549" s="282">
        <f t="shared" ref="M549:M551" si="54">M484+M488+M492+M496+M501+M505+M509+M513+M517+M521+M525+M529+M533+M537+M541+M545</f>
        <v>0</v>
      </c>
      <c r="N549" s="282">
        <f t="shared" ref="N549:N551" si="55">N484+N488+N492+N496+N501+N505+N509+N513+N517+N521+N525+N529+N533+N537+N541+N545</f>
        <v>0</v>
      </c>
      <c r="O549" s="282">
        <f t="shared" ref="O549:O551" si="56">O484+O488+O492+O496+O501+O505+O509+O513+O517+O521+O525+O529+O533+O537+O541+O545</f>
        <v>0</v>
      </c>
      <c r="P549" s="282">
        <f t="shared" ref="P549:P551" si="57">P484+P488+P492+P496+P501+P505+P509+P513+P517+P521+P525+P529+P533+P537+P541+P545</f>
        <v>0</v>
      </c>
      <c r="Q549" s="283">
        <f t="shared" ref="Q549:Q551" si="58">Q484+Q488+Q492+Q496+Q501+Q505+Q509+Q513+Q517+Q521+Q525+Q529+Q533+Q537+Q541+Q545</f>
        <v>0</v>
      </c>
      <c r="R549" s="283"/>
    </row>
    <row r="550" spans="1:18" ht="34.5" hidden="1" customHeight="1">
      <c r="A550" s="896" t="s">
        <v>434</v>
      </c>
      <c r="B550" s="897"/>
      <c r="C550" s="897"/>
      <c r="D550" s="897"/>
      <c r="E550" s="898"/>
      <c r="F550" s="271">
        <f t="shared" si="48"/>
        <v>0</v>
      </c>
      <c r="G550" s="272"/>
      <c r="H550" s="282">
        <f t="shared" si="49"/>
        <v>0</v>
      </c>
      <c r="I550" s="282">
        <f t="shared" si="50"/>
        <v>0</v>
      </c>
      <c r="J550" s="282">
        <f t="shared" si="51"/>
        <v>0</v>
      </c>
      <c r="K550" s="282">
        <f t="shared" si="52"/>
        <v>0</v>
      </c>
      <c r="L550" s="282">
        <f t="shared" si="53"/>
        <v>0</v>
      </c>
      <c r="M550" s="282">
        <f t="shared" si="54"/>
        <v>0</v>
      </c>
      <c r="N550" s="282">
        <f t="shared" si="55"/>
        <v>0</v>
      </c>
      <c r="O550" s="282">
        <f t="shared" si="56"/>
        <v>0</v>
      </c>
      <c r="P550" s="282">
        <f t="shared" si="57"/>
        <v>0</v>
      </c>
      <c r="Q550" s="283">
        <f t="shared" si="58"/>
        <v>0</v>
      </c>
      <c r="R550" s="283"/>
    </row>
    <row r="551" spans="1:18" ht="34.5" hidden="1" customHeight="1">
      <c r="A551" s="876" t="s">
        <v>435</v>
      </c>
      <c r="B551" s="877"/>
      <c r="C551" s="877"/>
      <c r="D551" s="877"/>
      <c r="E551" s="878"/>
      <c r="F551" s="271">
        <f t="shared" si="48"/>
        <v>0</v>
      </c>
      <c r="G551" s="272"/>
      <c r="H551" s="282">
        <f t="shared" si="49"/>
        <v>0</v>
      </c>
      <c r="I551" s="282">
        <f t="shared" si="50"/>
        <v>0</v>
      </c>
      <c r="J551" s="282">
        <f t="shared" si="51"/>
        <v>0</v>
      </c>
      <c r="K551" s="282">
        <f t="shared" si="52"/>
        <v>0</v>
      </c>
      <c r="L551" s="282">
        <f t="shared" si="53"/>
        <v>0</v>
      </c>
      <c r="M551" s="282">
        <f t="shared" si="54"/>
        <v>0</v>
      </c>
      <c r="N551" s="282">
        <f t="shared" si="55"/>
        <v>0</v>
      </c>
      <c r="O551" s="282">
        <f t="shared" si="56"/>
        <v>0</v>
      </c>
      <c r="P551" s="282">
        <f t="shared" si="57"/>
        <v>0</v>
      </c>
      <c r="Q551" s="283">
        <f t="shared" si="58"/>
        <v>0</v>
      </c>
      <c r="R551" s="283"/>
    </row>
    <row r="552" spans="1:18" ht="34.5" hidden="1" customHeight="1">
      <c r="A552" s="879" t="s">
        <v>436</v>
      </c>
      <c r="B552" s="880"/>
      <c r="C552" s="880"/>
      <c r="D552" s="880"/>
      <c r="E552" s="881"/>
      <c r="F552" s="274">
        <f>SUM(F549:F550)</f>
        <v>0</v>
      </c>
      <c r="G552" s="275"/>
      <c r="H552" s="274">
        <f t="shared" ref="H552:Q552" si="59">H549+H550</f>
        <v>0</v>
      </c>
      <c r="I552" s="274">
        <f t="shared" si="59"/>
        <v>0</v>
      </c>
      <c r="J552" s="274">
        <f t="shared" si="59"/>
        <v>0</v>
      </c>
      <c r="K552" s="274">
        <f t="shared" si="59"/>
        <v>0</v>
      </c>
      <c r="L552" s="274">
        <f t="shared" si="59"/>
        <v>0</v>
      </c>
      <c r="M552" s="274">
        <f t="shared" si="59"/>
        <v>0</v>
      </c>
      <c r="N552" s="274">
        <f t="shared" si="59"/>
        <v>0</v>
      </c>
      <c r="O552" s="274">
        <f t="shared" si="59"/>
        <v>0</v>
      </c>
      <c r="P552" s="274">
        <f t="shared" si="59"/>
        <v>0</v>
      </c>
      <c r="Q552" s="276">
        <f t="shared" si="59"/>
        <v>0</v>
      </c>
      <c r="R552" s="276"/>
    </row>
    <row r="553" spans="1:18" ht="34.5" hidden="1" customHeight="1">
      <c r="A553" s="899" t="s">
        <v>437</v>
      </c>
      <c r="B553" s="900"/>
      <c r="C553" s="900"/>
      <c r="D553" s="900"/>
      <c r="E553" s="901"/>
      <c r="F553" s="290">
        <f>SUM(F549:F551)</f>
        <v>0</v>
      </c>
      <c r="G553" s="290"/>
      <c r="H553" s="290">
        <f t="shared" ref="H553:Q553" si="60">H549+H550+H551</f>
        <v>0</v>
      </c>
      <c r="I553" s="290">
        <f t="shared" si="60"/>
        <v>0</v>
      </c>
      <c r="J553" s="290">
        <f t="shared" si="60"/>
        <v>0</v>
      </c>
      <c r="K553" s="290">
        <f t="shared" si="60"/>
        <v>0</v>
      </c>
      <c r="L553" s="290">
        <f t="shared" si="60"/>
        <v>0</v>
      </c>
      <c r="M553" s="290">
        <f t="shared" si="60"/>
        <v>0</v>
      </c>
      <c r="N553" s="290">
        <f t="shared" si="60"/>
        <v>0</v>
      </c>
      <c r="O553" s="290">
        <f t="shared" si="60"/>
        <v>0</v>
      </c>
      <c r="P553" s="290">
        <f t="shared" si="60"/>
        <v>0</v>
      </c>
      <c r="Q553" s="291">
        <f t="shared" si="60"/>
        <v>0</v>
      </c>
      <c r="R553" s="291"/>
    </row>
    <row r="554" spans="1:18" ht="34.5" hidden="1" customHeight="1">
      <c r="A554" s="870"/>
      <c r="B554" s="871"/>
      <c r="C554" s="871"/>
      <c r="D554" s="871"/>
      <c r="E554" s="871"/>
      <c r="F554" s="871"/>
      <c r="G554" s="1022"/>
      <c r="H554" s="871"/>
      <c r="I554" s="871"/>
      <c r="J554" s="871"/>
      <c r="K554" s="871"/>
      <c r="L554" s="871"/>
      <c r="M554" s="871"/>
      <c r="N554" s="871"/>
      <c r="O554" s="871"/>
      <c r="P554" s="871"/>
      <c r="Q554" s="995"/>
      <c r="R554" s="410"/>
    </row>
    <row r="555" spans="1:18" ht="34.5" customHeight="1">
      <c r="A555" s="873" t="s">
        <v>438</v>
      </c>
      <c r="B555" s="874"/>
      <c r="C555" s="874"/>
      <c r="D555" s="874"/>
      <c r="E555" s="874"/>
      <c r="F555" s="875"/>
      <c r="G555" s="467"/>
      <c r="H555" s="412">
        <f t="shared" ref="H555:H557" si="61">H549</f>
        <v>0</v>
      </c>
      <c r="I555" s="413">
        <f t="shared" ref="I555:I559" si="62">SUM(I549,H555)</f>
        <v>0</v>
      </c>
      <c r="J555" s="412">
        <f t="shared" ref="J555:J559" si="63">SUM(J549,I555)</f>
        <v>0</v>
      </c>
      <c r="K555" s="413">
        <f t="shared" ref="K555:K559" si="64">SUM(K549,J555)</f>
        <v>0</v>
      </c>
      <c r="L555" s="412">
        <f t="shared" ref="L555:L559" si="65">SUM(L549,K555)</f>
        <v>0</v>
      </c>
      <c r="M555" s="413">
        <f t="shared" ref="M555:M559" si="66">SUM(M549,L555)</f>
        <v>0</v>
      </c>
      <c r="N555" s="412">
        <f t="shared" ref="N555:N559" si="67">SUM(N549,M555)</f>
        <v>0</v>
      </c>
      <c r="O555" s="413">
        <f t="shared" ref="O555:O559" si="68">SUM(O549,N555)</f>
        <v>0</v>
      </c>
      <c r="P555" s="412">
        <f t="shared" ref="P555:P559" si="69">SUM(P549,O555)</f>
        <v>0</v>
      </c>
      <c r="Q555" s="414">
        <f t="shared" ref="Q555:Q559" si="70">SUM(Q549,P555)</f>
        <v>0</v>
      </c>
      <c r="R555" s="415"/>
    </row>
    <row r="556" spans="1:18" ht="34.5" customHeight="1">
      <c r="A556" s="896" t="s">
        <v>439</v>
      </c>
      <c r="B556" s="897"/>
      <c r="C556" s="897"/>
      <c r="D556" s="897"/>
      <c r="E556" s="897"/>
      <c r="F556" s="898"/>
      <c r="G556" s="284"/>
      <c r="H556" s="413">
        <f t="shared" si="61"/>
        <v>0</v>
      </c>
      <c r="I556" s="412">
        <f t="shared" si="62"/>
        <v>0</v>
      </c>
      <c r="J556" s="413">
        <f t="shared" si="63"/>
        <v>0</v>
      </c>
      <c r="K556" s="412">
        <f t="shared" si="64"/>
        <v>0</v>
      </c>
      <c r="L556" s="413">
        <f t="shared" si="65"/>
        <v>0</v>
      </c>
      <c r="M556" s="412">
        <f t="shared" si="66"/>
        <v>0</v>
      </c>
      <c r="N556" s="413">
        <f t="shared" si="67"/>
        <v>0</v>
      </c>
      <c r="O556" s="412">
        <f t="shared" si="68"/>
        <v>0</v>
      </c>
      <c r="P556" s="413">
        <f t="shared" si="69"/>
        <v>0</v>
      </c>
      <c r="Q556" s="412">
        <f t="shared" si="70"/>
        <v>0</v>
      </c>
      <c r="R556" s="413"/>
    </row>
    <row r="557" spans="1:18" ht="34.5" customHeight="1">
      <c r="A557" s="876" t="s">
        <v>440</v>
      </c>
      <c r="B557" s="877"/>
      <c r="C557" s="877"/>
      <c r="D557" s="877"/>
      <c r="E557" s="877"/>
      <c r="F557" s="878"/>
      <c r="G557" s="467"/>
      <c r="H557" s="412">
        <f t="shared" si="61"/>
        <v>0</v>
      </c>
      <c r="I557" s="413">
        <f t="shared" si="62"/>
        <v>0</v>
      </c>
      <c r="J557" s="412">
        <f t="shared" si="63"/>
        <v>0</v>
      </c>
      <c r="K557" s="413">
        <f t="shared" si="64"/>
        <v>0</v>
      </c>
      <c r="L557" s="412">
        <f t="shared" si="65"/>
        <v>0</v>
      </c>
      <c r="M557" s="413">
        <f t="shared" si="66"/>
        <v>0</v>
      </c>
      <c r="N557" s="412">
        <f t="shared" si="67"/>
        <v>0</v>
      </c>
      <c r="O557" s="413">
        <f t="shared" si="68"/>
        <v>0</v>
      </c>
      <c r="P557" s="412">
        <f t="shared" si="69"/>
        <v>0</v>
      </c>
      <c r="Q557" s="414">
        <f t="shared" si="70"/>
        <v>0</v>
      </c>
      <c r="R557" s="415"/>
    </row>
    <row r="558" spans="1:18" ht="34.5" customHeight="1">
      <c r="A558" s="879" t="s">
        <v>441</v>
      </c>
      <c r="B558" s="880"/>
      <c r="C558" s="880"/>
      <c r="D558" s="880"/>
      <c r="E558" s="880"/>
      <c r="F558" s="881"/>
      <c r="G558" s="277"/>
      <c r="H558" s="419">
        <f>SUM(H555:H556)</f>
        <v>0</v>
      </c>
      <c r="I558" s="420">
        <f t="shared" si="62"/>
        <v>0</v>
      </c>
      <c r="J558" s="421">
        <f t="shared" si="63"/>
        <v>0</v>
      </c>
      <c r="K558" s="420">
        <f t="shared" si="64"/>
        <v>0</v>
      </c>
      <c r="L558" s="421">
        <f t="shared" si="65"/>
        <v>0</v>
      </c>
      <c r="M558" s="420">
        <f t="shared" si="66"/>
        <v>0</v>
      </c>
      <c r="N558" s="421">
        <f t="shared" si="67"/>
        <v>0</v>
      </c>
      <c r="O558" s="420">
        <f t="shared" si="68"/>
        <v>0</v>
      </c>
      <c r="P558" s="421">
        <f t="shared" si="69"/>
        <v>0</v>
      </c>
      <c r="Q558" s="420">
        <f t="shared" si="70"/>
        <v>0</v>
      </c>
      <c r="R558" s="421"/>
    </row>
    <row r="559" spans="1:18" ht="34.5" customHeight="1">
      <c r="A559" s="899" t="s">
        <v>442</v>
      </c>
      <c r="B559" s="900"/>
      <c r="C559" s="900"/>
      <c r="D559" s="900"/>
      <c r="E559" s="900"/>
      <c r="F559" s="901"/>
      <c r="G559" s="289"/>
      <c r="H559" s="422">
        <f>SUM(H555:H557)</f>
        <v>0</v>
      </c>
      <c r="I559" s="422">
        <f t="shared" si="62"/>
        <v>0</v>
      </c>
      <c r="J559" s="423">
        <f t="shared" si="63"/>
        <v>0</v>
      </c>
      <c r="K559" s="422">
        <f t="shared" si="64"/>
        <v>0</v>
      </c>
      <c r="L559" s="423">
        <f t="shared" si="65"/>
        <v>0</v>
      </c>
      <c r="M559" s="422">
        <f t="shared" si="66"/>
        <v>0</v>
      </c>
      <c r="N559" s="423">
        <f t="shared" si="67"/>
        <v>0</v>
      </c>
      <c r="O559" s="422">
        <f t="shared" si="68"/>
        <v>0</v>
      </c>
      <c r="P559" s="423">
        <f t="shared" si="69"/>
        <v>0</v>
      </c>
      <c r="Q559" s="424">
        <f t="shared" si="70"/>
        <v>0</v>
      </c>
      <c r="R559" s="422"/>
    </row>
    <row r="560" spans="1:18" ht="34.5" customHeight="1">
      <c r="A560" s="1023"/>
      <c r="B560" s="1024"/>
      <c r="C560" s="1024"/>
      <c r="D560" s="1024"/>
      <c r="E560" s="1024"/>
      <c r="F560" s="1024"/>
      <c r="G560" s="1024"/>
      <c r="H560" s="1024"/>
      <c r="I560" s="1024"/>
      <c r="J560" s="1024"/>
      <c r="K560" s="1024"/>
      <c r="L560" s="1024"/>
      <c r="M560" s="1024"/>
      <c r="N560" s="1024"/>
      <c r="O560" s="1024"/>
      <c r="P560" s="1024"/>
      <c r="Q560" s="1025"/>
      <c r="R560" s="468"/>
    </row>
    <row r="561" spans="1:18" ht="34.5" customHeight="1">
      <c r="A561" s="736" t="s">
        <v>409</v>
      </c>
      <c r="B561" s="737"/>
      <c r="C561" s="737"/>
      <c r="D561" s="737"/>
      <c r="E561" s="737"/>
      <c r="F561" s="737"/>
      <c r="G561" s="902"/>
      <c r="H561" s="737"/>
      <c r="I561" s="737"/>
      <c r="J561" s="737"/>
      <c r="K561" s="737"/>
      <c r="L561" s="737"/>
      <c r="M561" s="737"/>
      <c r="N561" s="737"/>
      <c r="O561" s="737"/>
      <c r="P561" s="737"/>
      <c r="Q561" s="903"/>
      <c r="R561" s="292"/>
    </row>
    <row r="562" spans="1:18" ht="34.5" customHeight="1">
      <c r="A562" s="736" t="s">
        <v>443</v>
      </c>
      <c r="B562" s="737"/>
      <c r="C562" s="737"/>
      <c r="D562" s="737"/>
      <c r="E562" s="737"/>
      <c r="F562" s="737"/>
      <c r="G562" s="902"/>
      <c r="H562" s="737"/>
      <c r="I562" s="737"/>
      <c r="J562" s="737"/>
      <c r="K562" s="737"/>
      <c r="L562" s="737"/>
      <c r="M562" s="737"/>
      <c r="N562" s="737"/>
      <c r="O562" s="737"/>
      <c r="P562" s="737"/>
      <c r="Q562" s="903"/>
      <c r="R562" s="292"/>
    </row>
    <row r="563" spans="1:18" ht="34.5" customHeight="1">
      <c r="A563" s="1000">
        <v>94</v>
      </c>
      <c r="B563" s="293" t="s">
        <v>444</v>
      </c>
      <c r="C563" s="907" t="s">
        <v>445</v>
      </c>
      <c r="D563" s="294"/>
      <c r="E563" s="910" t="s">
        <v>99</v>
      </c>
      <c r="F563" s="295" t="s">
        <v>283</v>
      </c>
      <c r="G563" s="296"/>
      <c r="H563" s="297"/>
      <c r="I563" s="298"/>
      <c r="J563" s="298"/>
      <c r="K563" s="298"/>
      <c r="L563" s="298"/>
      <c r="M563" s="298"/>
      <c r="N563" s="298"/>
      <c r="O563" s="298"/>
      <c r="P563" s="298"/>
      <c r="Q563" s="299"/>
      <c r="R563" s="297"/>
    </row>
    <row r="564" spans="1:18" ht="34.5" customHeight="1">
      <c r="A564" s="1001"/>
      <c r="B564" s="301" t="s">
        <v>446</v>
      </c>
      <c r="C564" s="908"/>
      <c r="D564" s="302" t="s">
        <v>447</v>
      </c>
      <c r="E564" s="911"/>
      <c r="F564" s="303" t="s">
        <v>285</v>
      </c>
      <c r="G564" s="304"/>
      <c r="H564" s="305"/>
      <c r="I564" s="306"/>
      <c r="J564" s="10"/>
      <c r="K564" s="469"/>
      <c r="L564" s="306"/>
      <c r="M564" s="306"/>
      <c r="N564" s="306"/>
      <c r="O564" s="306"/>
      <c r="P564" s="306"/>
      <c r="Q564" s="307"/>
      <c r="R564" s="305"/>
    </row>
    <row r="565" spans="1:18" ht="34.5" customHeight="1">
      <c r="A565" s="1001"/>
      <c r="B565" s="308" t="s">
        <v>448</v>
      </c>
      <c r="C565" s="908"/>
      <c r="D565" s="309"/>
      <c r="E565" s="911"/>
      <c r="F565" s="310" t="s">
        <v>53</v>
      </c>
      <c r="G565" s="151">
        <f>R565*O4</f>
        <v>1.2</v>
      </c>
      <c r="H565" s="311"/>
      <c r="I565" s="312"/>
      <c r="J565" s="312"/>
      <c r="K565" s="312"/>
      <c r="L565" s="312"/>
      <c r="M565" s="312"/>
      <c r="N565" s="312"/>
      <c r="O565" s="312">
        <v>0</v>
      </c>
      <c r="P565" s="312"/>
      <c r="Q565" s="313"/>
      <c r="R565" s="311">
        <v>1.2</v>
      </c>
    </row>
    <row r="566" spans="1:18" ht="34.5" customHeight="1">
      <c r="A566" s="1001"/>
      <c r="B566" s="308" t="s">
        <v>449</v>
      </c>
      <c r="C566" s="908"/>
      <c r="D566" s="933" t="s">
        <v>450</v>
      </c>
      <c r="E566" s="911"/>
      <c r="F566" s="888"/>
      <c r="G566" s="278"/>
      <c r="H566" s="1029"/>
      <c r="I566" s="1030"/>
      <c r="J566" s="1030"/>
      <c r="K566" s="1030"/>
      <c r="L566" s="1030"/>
      <c r="M566" s="1030"/>
      <c r="N566" s="1030"/>
      <c r="O566" s="1030"/>
      <c r="P566" s="1030"/>
      <c r="Q566" s="1030"/>
      <c r="R566" s="470"/>
    </row>
    <row r="567" spans="1:18" ht="34.5" customHeight="1">
      <c r="A567" s="1001"/>
      <c r="B567" s="308" t="s">
        <v>451</v>
      </c>
      <c r="C567" s="908"/>
      <c r="D567" s="933"/>
      <c r="E567" s="911"/>
      <c r="F567" s="1027"/>
      <c r="G567" s="471"/>
      <c r="H567" s="1031"/>
      <c r="I567" s="1032"/>
      <c r="J567" s="1032"/>
      <c r="K567" s="1032"/>
      <c r="L567" s="1032"/>
      <c r="M567" s="1032"/>
      <c r="N567" s="1032"/>
      <c r="O567" s="1032"/>
      <c r="P567" s="1032"/>
      <c r="Q567" s="1032"/>
      <c r="R567" s="472"/>
    </row>
    <row r="568" spans="1:18" ht="34.5" customHeight="1">
      <c r="A568" s="1002"/>
      <c r="B568" s="317" t="s">
        <v>452</v>
      </c>
      <c r="C568" s="909"/>
      <c r="D568" s="1026"/>
      <c r="E568" s="912"/>
      <c r="F568" s="1028"/>
      <c r="G568" s="473"/>
      <c r="H568" s="1033"/>
      <c r="I568" s="1034"/>
      <c r="J568" s="1034"/>
      <c r="K568" s="1034"/>
      <c r="L568" s="1034"/>
      <c r="M568" s="1034"/>
      <c r="N568" s="1034"/>
      <c r="O568" s="1034"/>
      <c r="P568" s="1034"/>
      <c r="Q568" s="1034"/>
      <c r="R568" s="474"/>
    </row>
    <row r="569" spans="1:18" ht="34.5" customHeight="1">
      <c r="A569" s="1000">
        <v>95</v>
      </c>
      <c r="B569" s="293" t="s">
        <v>453</v>
      </c>
      <c r="C569" s="907" t="s">
        <v>454</v>
      </c>
      <c r="D569" s="294"/>
      <c r="E569" s="921" t="s">
        <v>99</v>
      </c>
      <c r="F569" s="295" t="s">
        <v>283</v>
      </c>
      <c r="G569" s="296"/>
      <c r="H569" s="297"/>
      <c r="I569" s="298"/>
      <c r="J569" s="298"/>
      <c r="K569" s="298"/>
      <c r="L569" s="298"/>
      <c r="M569" s="298"/>
      <c r="N569" s="298"/>
      <c r="O569" s="298"/>
      <c r="P569" s="298"/>
      <c r="Q569" s="299"/>
      <c r="R569" s="297"/>
    </row>
    <row r="570" spans="1:18" ht="34.5" customHeight="1">
      <c r="A570" s="1001"/>
      <c r="B570" s="301" t="s">
        <v>455</v>
      </c>
      <c r="C570" s="908"/>
      <c r="D570" s="302"/>
      <c r="E570" s="922"/>
      <c r="F570" s="303" t="s">
        <v>285</v>
      </c>
      <c r="G570" s="304"/>
      <c r="H570" s="305"/>
      <c r="I570" s="306"/>
      <c r="J570" s="306"/>
      <c r="K570" s="306"/>
      <c r="L570" s="306"/>
      <c r="M570" s="306"/>
      <c r="N570" s="306"/>
      <c r="O570" s="306"/>
      <c r="P570" s="306"/>
      <c r="Q570" s="307"/>
      <c r="R570" s="305"/>
    </row>
    <row r="571" spans="1:18" ht="34.5" customHeight="1">
      <c r="A571" s="1001"/>
      <c r="B571" s="308" t="s">
        <v>456</v>
      </c>
      <c r="C571" s="908"/>
      <c r="D571" s="309" t="s">
        <v>263</v>
      </c>
      <c r="E571" s="922"/>
      <c r="F571" s="310" t="s">
        <v>53</v>
      </c>
      <c r="G571" s="151">
        <f>R571*O4</f>
        <v>0.4</v>
      </c>
      <c r="H571" s="311"/>
      <c r="I571" s="312"/>
      <c r="J571" s="312"/>
      <c r="K571" s="312"/>
      <c r="L571" s="312"/>
      <c r="M571" s="312"/>
      <c r="N571" s="312"/>
      <c r="O571" s="312">
        <v>0</v>
      </c>
      <c r="P571" s="312"/>
      <c r="Q571" s="313"/>
      <c r="R571" s="311">
        <v>0.4</v>
      </c>
    </row>
    <row r="572" spans="1:18" ht="34.5" customHeight="1">
      <c r="A572" s="1002"/>
      <c r="B572" s="317" t="s">
        <v>457</v>
      </c>
      <c r="C572" s="909"/>
      <c r="D572" s="407"/>
      <c r="E572" s="923"/>
      <c r="F572" s="290"/>
      <c r="G572" s="291"/>
      <c r="H572" s="1035"/>
      <c r="I572" s="1036"/>
      <c r="J572" s="1036"/>
      <c r="K572" s="1036"/>
      <c r="L572" s="1036"/>
      <c r="M572" s="1036"/>
      <c r="N572" s="1036"/>
      <c r="O572" s="1036"/>
      <c r="P572" s="1036"/>
      <c r="Q572" s="1036"/>
      <c r="R572" s="475"/>
    </row>
    <row r="573" spans="1:18" ht="34.5" customHeight="1">
      <c r="A573" s="1000">
        <v>96</v>
      </c>
      <c r="B573" s="1003" t="s">
        <v>458</v>
      </c>
      <c r="C573" s="907" t="s">
        <v>459</v>
      </c>
      <c r="D573" s="294" t="s">
        <v>460</v>
      </c>
      <c r="E573" s="1037" t="s">
        <v>461</v>
      </c>
      <c r="F573" s="295" t="s">
        <v>283</v>
      </c>
      <c r="G573" s="296"/>
      <c r="H573" s="297"/>
      <c r="I573" s="298"/>
      <c r="J573" s="298"/>
      <c r="K573" s="298"/>
      <c r="L573" s="298"/>
      <c r="M573" s="298"/>
      <c r="N573" s="298"/>
      <c r="O573" s="298"/>
      <c r="P573" s="298"/>
      <c r="Q573" s="299"/>
      <c r="R573" s="297"/>
    </row>
    <row r="574" spans="1:18" ht="34.5" customHeight="1">
      <c r="A574" s="1001"/>
      <c r="B574" s="1005"/>
      <c r="C574" s="908"/>
      <c r="D574" s="302"/>
      <c r="E574" s="1038"/>
      <c r="F574" s="303" t="s">
        <v>285</v>
      </c>
      <c r="G574" s="304"/>
      <c r="H574" s="476"/>
      <c r="I574" s="306"/>
      <c r="J574" s="306"/>
      <c r="K574" s="306"/>
      <c r="L574" s="306"/>
      <c r="M574" s="306"/>
      <c r="N574" s="306"/>
      <c r="O574" s="306"/>
      <c r="P574" s="306"/>
      <c r="Q574" s="307"/>
      <c r="R574" s="476"/>
    </row>
    <row r="575" spans="1:18" ht="34.5" customHeight="1">
      <c r="A575" s="1001"/>
      <c r="B575" s="1005"/>
      <c r="C575" s="908"/>
      <c r="D575" s="309"/>
      <c r="E575" s="1038"/>
      <c r="F575" s="310" t="s">
        <v>53</v>
      </c>
      <c r="G575" s="151">
        <f>R575*O4</f>
        <v>0.8</v>
      </c>
      <c r="H575" s="311"/>
      <c r="I575" s="312"/>
      <c r="J575" s="312"/>
      <c r="K575" s="312"/>
      <c r="L575" s="312"/>
      <c r="M575" s="312"/>
      <c r="N575" s="312"/>
      <c r="O575" s="312">
        <v>0</v>
      </c>
      <c r="P575" s="312"/>
      <c r="Q575" s="313"/>
      <c r="R575" s="311">
        <v>0.8</v>
      </c>
    </row>
    <row r="576" spans="1:18" ht="34.5" customHeight="1">
      <c r="A576" s="1002"/>
      <c r="B576" s="1006"/>
      <c r="C576" s="909"/>
      <c r="D576" s="407"/>
      <c r="E576" s="1039"/>
      <c r="F576" s="282"/>
      <c r="G576" s="408"/>
      <c r="H576" s="992"/>
      <c r="I576" s="993"/>
      <c r="J576" s="993"/>
      <c r="K576" s="993"/>
      <c r="L576" s="993"/>
      <c r="M576" s="993"/>
      <c r="N576" s="993"/>
      <c r="O576" s="993"/>
      <c r="P576" s="993"/>
      <c r="Q576" s="993"/>
      <c r="R576" s="409"/>
    </row>
    <row r="577" spans="1:18" ht="34.5" customHeight="1">
      <c r="A577" s="1000">
        <v>97</v>
      </c>
      <c r="B577" s="1003" t="s">
        <v>462</v>
      </c>
      <c r="C577" s="907" t="s">
        <v>459</v>
      </c>
      <c r="D577" s="294" t="s">
        <v>463</v>
      </c>
      <c r="E577" s="1037" t="s">
        <v>99</v>
      </c>
      <c r="F577" s="295" t="s">
        <v>283</v>
      </c>
      <c r="G577" s="296"/>
      <c r="H577" s="297"/>
      <c r="I577" s="298"/>
      <c r="J577" s="298"/>
      <c r="K577" s="298"/>
      <c r="L577" s="298"/>
      <c r="M577" s="298"/>
      <c r="N577" s="298"/>
      <c r="O577" s="298"/>
      <c r="P577" s="298"/>
      <c r="Q577" s="299"/>
      <c r="R577" s="297"/>
    </row>
    <row r="578" spans="1:18" ht="34.5" customHeight="1">
      <c r="A578" s="1001"/>
      <c r="B578" s="1005"/>
      <c r="C578" s="908"/>
      <c r="D578" s="302"/>
      <c r="E578" s="1038"/>
      <c r="F578" s="303" t="s">
        <v>285</v>
      </c>
      <c r="G578" s="304"/>
      <c r="H578" s="476"/>
      <c r="I578" s="306"/>
      <c r="J578" s="306"/>
      <c r="K578" s="306"/>
      <c r="L578" s="306"/>
      <c r="M578" s="306"/>
      <c r="N578" s="306"/>
      <c r="O578" s="306"/>
      <c r="P578" s="306"/>
      <c r="Q578" s="307"/>
      <c r="R578" s="476"/>
    </row>
    <row r="579" spans="1:18" ht="34.5" customHeight="1">
      <c r="A579" s="1001"/>
      <c r="B579" s="1005"/>
      <c r="C579" s="908"/>
      <c r="D579" s="309"/>
      <c r="E579" s="1038"/>
      <c r="F579" s="310" t="s">
        <v>53</v>
      </c>
      <c r="G579" s="151">
        <f>R579*O4</f>
        <v>0.8</v>
      </c>
      <c r="H579" s="311"/>
      <c r="I579" s="312"/>
      <c r="J579" s="312"/>
      <c r="K579" s="312"/>
      <c r="L579" s="312"/>
      <c r="M579" s="312"/>
      <c r="N579" s="312"/>
      <c r="O579" s="312">
        <v>0</v>
      </c>
      <c r="P579" s="312"/>
      <c r="Q579" s="313"/>
      <c r="R579" s="311">
        <v>0.8</v>
      </c>
    </row>
    <row r="580" spans="1:18" ht="34.5" customHeight="1">
      <c r="A580" s="1002"/>
      <c r="B580" s="1006"/>
      <c r="C580" s="909"/>
      <c r="D580" s="407"/>
      <c r="E580" s="1039"/>
      <c r="F580" s="290"/>
      <c r="G580" s="291"/>
      <c r="H580" s="1035"/>
      <c r="I580" s="1036"/>
      <c r="J580" s="1036"/>
      <c r="K580" s="1036"/>
      <c r="L580" s="1036"/>
      <c r="M580" s="1036"/>
      <c r="N580" s="1036"/>
      <c r="O580" s="1036"/>
      <c r="P580" s="1036"/>
      <c r="Q580" s="1036"/>
      <c r="R580" s="475"/>
    </row>
    <row r="581" spans="1:18" ht="34.5" customHeight="1">
      <c r="A581" s="1000">
        <v>98</v>
      </c>
      <c r="B581" s="1003" t="s">
        <v>464</v>
      </c>
      <c r="C581" s="907" t="s">
        <v>465</v>
      </c>
      <c r="D581" s="294" t="s">
        <v>374</v>
      </c>
      <c r="E581" s="921" t="s">
        <v>48</v>
      </c>
      <c r="F581" s="295" t="s">
        <v>283</v>
      </c>
      <c r="G581" s="151">
        <f>R581*O4</f>
        <v>0.5</v>
      </c>
      <c r="H581" s="297">
        <v>0</v>
      </c>
      <c r="I581" s="298"/>
      <c r="J581" s="298"/>
      <c r="K581" s="298"/>
      <c r="L581" s="298"/>
      <c r="M581" s="298"/>
      <c r="N581" s="298"/>
      <c r="O581" s="298"/>
      <c r="P581" s="298"/>
      <c r="Q581" s="299"/>
      <c r="R581" s="297">
        <v>0.5</v>
      </c>
    </row>
    <row r="582" spans="1:18" ht="34.5" customHeight="1">
      <c r="A582" s="1001"/>
      <c r="B582" s="1005"/>
      <c r="C582" s="908"/>
      <c r="D582" s="302"/>
      <c r="E582" s="922"/>
      <c r="F582" s="303" t="s">
        <v>285</v>
      </c>
      <c r="G582" s="304"/>
      <c r="H582" s="476"/>
      <c r="I582" s="306"/>
      <c r="J582" s="306"/>
      <c r="K582" s="306"/>
      <c r="L582" s="306"/>
      <c r="M582" s="306"/>
      <c r="N582" s="306"/>
      <c r="O582" s="306"/>
      <c r="P582" s="306"/>
      <c r="Q582" s="307"/>
      <c r="R582" s="476"/>
    </row>
    <row r="583" spans="1:18" ht="34.5" customHeight="1">
      <c r="A583" s="1001"/>
      <c r="B583" s="1005"/>
      <c r="C583" s="908"/>
      <c r="D583" s="309"/>
      <c r="E583" s="922"/>
      <c r="F583" s="310" t="s">
        <v>53</v>
      </c>
      <c r="G583" s="343"/>
      <c r="H583" s="311"/>
      <c r="I583" s="312"/>
      <c r="J583" s="312"/>
      <c r="K583" s="312"/>
      <c r="L583" s="312"/>
      <c r="M583" s="312"/>
      <c r="N583" s="312"/>
      <c r="O583" s="312"/>
      <c r="P583" s="312"/>
      <c r="Q583" s="313"/>
      <c r="R583" s="311"/>
    </row>
    <row r="584" spans="1:18" ht="34.5" customHeight="1">
      <c r="A584" s="1002"/>
      <c r="B584" s="1006"/>
      <c r="C584" s="909"/>
      <c r="D584" s="407"/>
      <c r="E584" s="923"/>
      <c r="F584" s="282"/>
      <c r="G584" s="408"/>
      <c r="H584" s="992"/>
      <c r="I584" s="993"/>
      <c r="J584" s="993"/>
      <c r="K584" s="993"/>
      <c r="L584" s="993"/>
      <c r="M584" s="993"/>
      <c r="N584" s="993"/>
      <c r="O584" s="993"/>
      <c r="P584" s="993"/>
      <c r="Q584" s="993"/>
      <c r="R584" s="409"/>
    </row>
    <row r="585" spans="1:18" ht="34.5" hidden="1" customHeight="1">
      <c r="A585" s="873" t="s">
        <v>466</v>
      </c>
      <c r="B585" s="874"/>
      <c r="C585" s="874"/>
      <c r="D585" s="874"/>
      <c r="E585" s="875"/>
      <c r="F585" s="271">
        <f t="shared" ref="F585:F587" si="71">SUM(H585:Q585)</f>
        <v>0</v>
      </c>
      <c r="G585" s="272"/>
      <c r="H585" s="271">
        <f t="shared" ref="H585:H587" si="72">H563+H569+H573+H577+H581</f>
        <v>0</v>
      </c>
      <c r="I585" s="271">
        <f t="shared" ref="I585:I587" si="73">I563+I569+I573+I577+I581</f>
        <v>0</v>
      </c>
      <c r="J585" s="271">
        <f t="shared" ref="J585:J587" si="74">J563+J569+J573+J577+J581</f>
        <v>0</v>
      </c>
      <c r="K585" s="271">
        <f t="shared" ref="K585:K587" si="75">K563+K569+K573+K577+K581</f>
        <v>0</v>
      </c>
      <c r="L585" s="271">
        <f t="shared" ref="L585:L587" si="76">L563+L569+L573+L577+L581</f>
        <v>0</v>
      </c>
      <c r="M585" s="271">
        <f t="shared" ref="M585:M587" si="77">M563+M569+M573+M577+M581</f>
        <v>0</v>
      </c>
      <c r="N585" s="271">
        <f t="shared" ref="N585:N587" si="78">N563+N569+N573+N577+N581</f>
        <v>0</v>
      </c>
      <c r="O585" s="271">
        <f t="shared" ref="O585:O587" si="79">O563+O569+O573+O577+O581</f>
        <v>0</v>
      </c>
      <c r="P585" s="271">
        <f t="shared" ref="P585:P587" si="80">P563+P569+P573+P577+P581</f>
        <v>0</v>
      </c>
      <c r="Q585" s="273">
        <f t="shared" ref="Q585:Q587" si="81">Q563+Q569+Q573+Q577+Q581</f>
        <v>0</v>
      </c>
      <c r="R585" s="273"/>
    </row>
    <row r="586" spans="1:18" ht="34.5" hidden="1" customHeight="1">
      <c r="A586" s="896" t="s">
        <v>467</v>
      </c>
      <c r="B586" s="897"/>
      <c r="C586" s="897"/>
      <c r="D586" s="897"/>
      <c r="E586" s="898"/>
      <c r="F586" s="271">
        <f t="shared" si="71"/>
        <v>0</v>
      </c>
      <c r="G586" s="272"/>
      <c r="H586" s="271">
        <f t="shared" si="72"/>
        <v>0</v>
      </c>
      <c r="I586" s="271">
        <f t="shared" si="73"/>
        <v>0</v>
      </c>
      <c r="J586" s="271">
        <f t="shared" si="74"/>
        <v>0</v>
      </c>
      <c r="K586" s="271">
        <f t="shared" si="75"/>
        <v>0</v>
      </c>
      <c r="L586" s="271">
        <f t="shared" si="76"/>
        <v>0</v>
      </c>
      <c r="M586" s="271">
        <f t="shared" si="77"/>
        <v>0</v>
      </c>
      <c r="N586" s="271">
        <f t="shared" si="78"/>
        <v>0</v>
      </c>
      <c r="O586" s="271">
        <f t="shared" si="79"/>
        <v>0</v>
      </c>
      <c r="P586" s="271">
        <f t="shared" si="80"/>
        <v>0</v>
      </c>
      <c r="Q586" s="273">
        <f t="shared" si="81"/>
        <v>0</v>
      </c>
      <c r="R586" s="273"/>
    </row>
    <row r="587" spans="1:18" ht="34.5" hidden="1" customHeight="1">
      <c r="A587" s="876" t="s">
        <v>468</v>
      </c>
      <c r="B587" s="877"/>
      <c r="C587" s="877"/>
      <c r="D587" s="877"/>
      <c r="E587" s="878"/>
      <c r="F587" s="271">
        <f t="shared" si="71"/>
        <v>0</v>
      </c>
      <c r="G587" s="272"/>
      <c r="H587" s="271">
        <f t="shared" si="72"/>
        <v>0</v>
      </c>
      <c r="I587" s="271">
        <f t="shared" si="73"/>
        <v>0</v>
      </c>
      <c r="J587" s="271">
        <f t="shared" si="74"/>
        <v>0</v>
      </c>
      <c r="K587" s="271">
        <f t="shared" si="75"/>
        <v>0</v>
      </c>
      <c r="L587" s="271">
        <f t="shared" si="76"/>
        <v>0</v>
      </c>
      <c r="M587" s="271">
        <f t="shared" si="77"/>
        <v>0</v>
      </c>
      <c r="N587" s="271">
        <f t="shared" si="78"/>
        <v>0</v>
      </c>
      <c r="O587" s="271">
        <f t="shared" si="79"/>
        <v>0</v>
      </c>
      <c r="P587" s="271">
        <f t="shared" si="80"/>
        <v>0</v>
      </c>
      <c r="Q587" s="273">
        <f t="shared" si="81"/>
        <v>0</v>
      </c>
      <c r="R587" s="273"/>
    </row>
    <row r="588" spans="1:18" ht="34.5" hidden="1" customHeight="1">
      <c r="A588" s="879" t="s">
        <v>469</v>
      </c>
      <c r="B588" s="880"/>
      <c r="C588" s="880"/>
      <c r="D588" s="880"/>
      <c r="E588" s="881"/>
      <c r="F588" s="274">
        <f>F585+F586</f>
        <v>0</v>
      </c>
      <c r="G588" s="275"/>
      <c r="H588" s="274">
        <f t="shared" ref="H588:Q588" si="82">H585+H586</f>
        <v>0</v>
      </c>
      <c r="I588" s="274">
        <f t="shared" si="82"/>
        <v>0</v>
      </c>
      <c r="J588" s="274">
        <f t="shared" si="82"/>
        <v>0</v>
      </c>
      <c r="K588" s="274">
        <f t="shared" si="82"/>
        <v>0</v>
      </c>
      <c r="L588" s="274">
        <f t="shared" si="82"/>
        <v>0</v>
      </c>
      <c r="M588" s="274">
        <f t="shared" si="82"/>
        <v>0</v>
      </c>
      <c r="N588" s="274">
        <f t="shared" si="82"/>
        <v>0</v>
      </c>
      <c r="O588" s="274">
        <f t="shared" si="82"/>
        <v>0</v>
      </c>
      <c r="P588" s="274">
        <f t="shared" si="82"/>
        <v>0</v>
      </c>
      <c r="Q588" s="276">
        <f t="shared" si="82"/>
        <v>0</v>
      </c>
      <c r="R588" s="276"/>
    </row>
    <row r="589" spans="1:18" ht="34.5" hidden="1" customHeight="1">
      <c r="A589" s="899" t="s">
        <v>470</v>
      </c>
      <c r="B589" s="900"/>
      <c r="C589" s="900"/>
      <c r="D589" s="900"/>
      <c r="E589" s="901"/>
      <c r="F589" s="290">
        <f>F585+F586+F587</f>
        <v>0</v>
      </c>
      <c r="G589" s="290"/>
      <c r="H589" s="290">
        <f t="shared" ref="H589:Q589" si="83">H585+H586+H587</f>
        <v>0</v>
      </c>
      <c r="I589" s="290">
        <f t="shared" si="83"/>
        <v>0</v>
      </c>
      <c r="J589" s="290">
        <f t="shared" si="83"/>
        <v>0</v>
      </c>
      <c r="K589" s="290">
        <f t="shared" si="83"/>
        <v>0</v>
      </c>
      <c r="L589" s="290">
        <f t="shared" si="83"/>
        <v>0</v>
      </c>
      <c r="M589" s="290">
        <f t="shared" si="83"/>
        <v>0</v>
      </c>
      <c r="N589" s="290">
        <f t="shared" si="83"/>
        <v>0</v>
      </c>
      <c r="O589" s="290">
        <f t="shared" si="83"/>
        <v>0</v>
      </c>
      <c r="P589" s="290">
        <f t="shared" si="83"/>
        <v>0</v>
      </c>
      <c r="Q589" s="291">
        <f t="shared" si="83"/>
        <v>0</v>
      </c>
      <c r="R589" s="291"/>
    </row>
    <row r="590" spans="1:18" ht="34.5" hidden="1" customHeight="1">
      <c r="A590" s="892"/>
      <c r="B590" s="893"/>
      <c r="C590" s="893"/>
      <c r="D590" s="893"/>
      <c r="E590" s="893"/>
      <c r="F590" s="893"/>
      <c r="G590" s="894"/>
      <c r="H590" s="893"/>
      <c r="I590" s="893"/>
      <c r="J590" s="893"/>
      <c r="K590" s="893"/>
      <c r="L590" s="893"/>
      <c r="M590" s="893"/>
      <c r="N590" s="893"/>
      <c r="O590" s="893"/>
      <c r="P590" s="893"/>
      <c r="Q590" s="895"/>
      <c r="R590" s="280"/>
    </row>
    <row r="591" spans="1:18" ht="34.5" customHeight="1">
      <c r="A591" s="873" t="s">
        <v>471</v>
      </c>
      <c r="B591" s="874"/>
      <c r="C591" s="874"/>
      <c r="D591" s="874"/>
      <c r="E591" s="874"/>
      <c r="F591" s="875"/>
      <c r="G591" s="281"/>
      <c r="H591" s="282">
        <f t="shared" ref="H591:H595" si="84">H585</f>
        <v>0</v>
      </c>
      <c r="I591" s="282">
        <f t="shared" ref="I591:I595" si="85">I585+H591</f>
        <v>0</v>
      </c>
      <c r="J591" s="282">
        <f t="shared" ref="J591:J595" si="86">J585+I591</f>
        <v>0</v>
      </c>
      <c r="K591" s="282">
        <f t="shared" ref="K591:K595" si="87">K585+J591</f>
        <v>0</v>
      </c>
      <c r="L591" s="282">
        <f t="shared" ref="L591:L595" si="88">L585+K591</f>
        <v>0</v>
      </c>
      <c r="M591" s="282">
        <f t="shared" ref="M591:M595" si="89">M585+L591</f>
        <v>0</v>
      </c>
      <c r="N591" s="282">
        <f t="shared" ref="N591:N595" si="90">N585+M591</f>
        <v>0</v>
      </c>
      <c r="O591" s="282">
        <f t="shared" ref="O591:O595" si="91">O585+N591</f>
        <v>0</v>
      </c>
      <c r="P591" s="282">
        <f t="shared" ref="P591:P595" si="92">P585+O591</f>
        <v>0</v>
      </c>
      <c r="Q591" s="283">
        <f t="shared" ref="Q591:Q595" si="93">Q585+P591</f>
        <v>0</v>
      </c>
      <c r="R591" s="283"/>
    </row>
    <row r="592" spans="1:18" ht="34.5" customHeight="1">
      <c r="A592" s="876" t="s">
        <v>472</v>
      </c>
      <c r="B592" s="877"/>
      <c r="C592" s="877"/>
      <c r="D592" s="877"/>
      <c r="E592" s="877"/>
      <c r="F592" s="878"/>
      <c r="G592" s="285"/>
      <c r="H592" s="282">
        <f t="shared" si="84"/>
        <v>0</v>
      </c>
      <c r="I592" s="282">
        <f t="shared" si="85"/>
        <v>0</v>
      </c>
      <c r="J592" s="282">
        <f t="shared" si="86"/>
        <v>0</v>
      </c>
      <c r="K592" s="282">
        <f t="shared" si="87"/>
        <v>0</v>
      </c>
      <c r="L592" s="282">
        <f t="shared" si="88"/>
        <v>0</v>
      </c>
      <c r="M592" s="282">
        <f t="shared" si="89"/>
        <v>0</v>
      </c>
      <c r="N592" s="282">
        <f t="shared" si="90"/>
        <v>0</v>
      </c>
      <c r="O592" s="282">
        <f t="shared" si="91"/>
        <v>0</v>
      </c>
      <c r="P592" s="282">
        <f t="shared" si="92"/>
        <v>0</v>
      </c>
      <c r="Q592" s="283">
        <f t="shared" si="93"/>
        <v>0</v>
      </c>
      <c r="R592" s="283"/>
    </row>
    <row r="593" spans="1:18" ht="34.5" customHeight="1">
      <c r="A593" s="870" t="s">
        <v>473</v>
      </c>
      <c r="B593" s="871"/>
      <c r="C593" s="871"/>
      <c r="D593" s="871"/>
      <c r="E593" s="871"/>
      <c r="F593" s="872"/>
      <c r="G593" s="477"/>
      <c r="H593" s="282">
        <f t="shared" si="84"/>
        <v>0</v>
      </c>
      <c r="I593" s="282">
        <f t="shared" si="85"/>
        <v>0</v>
      </c>
      <c r="J593" s="282">
        <f t="shared" si="86"/>
        <v>0</v>
      </c>
      <c r="K593" s="282">
        <f t="shared" si="87"/>
        <v>0</v>
      </c>
      <c r="L593" s="282">
        <f t="shared" si="88"/>
        <v>0</v>
      </c>
      <c r="M593" s="282">
        <f t="shared" si="89"/>
        <v>0</v>
      </c>
      <c r="N593" s="282">
        <f t="shared" si="90"/>
        <v>0</v>
      </c>
      <c r="O593" s="282">
        <f t="shared" si="91"/>
        <v>0</v>
      </c>
      <c r="P593" s="282">
        <f t="shared" si="92"/>
        <v>0</v>
      </c>
      <c r="Q593" s="283">
        <f t="shared" si="93"/>
        <v>0</v>
      </c>
      <c r="R593" s="283"/>
    </row>
    <row r="594" spans="1:18" ht="34.5" customHeight="1">
      <c r="A594" s="879" t="s">
        <v>474</v>
      </c>
      <c r="B594" s="880"/>
      <c r="C594" s="880"/>
      <c r="D594" s="880"/>
      <c r="E594" s="880"/>
      <c r="F594" s="881"/>
      <c r="G594" s="289"/>
      <c r="H594" s="286">
        <f t="shared" si="84"/>
        <v>0</v>
      </c>
      <c r="I594" s="286">
        <f t="shared" si="85"/>
        <v>0</v>
      </c>
      <c r="J594" s="286">
        <f t="shared" si="86"/>
        <v>0</v>
      </c>
      <c r="K594" s="286">
        <f t="shared" si="87"/>
        <v>0</v>
      </c>
      <c r="L594" s="286">
        <f t="shared" si="88"/>
        <v>0</v>
      </c>
      <c r="M594" s="286">
        <f t="shared" si="89"/>
        <v>0</v>
      </c>
      <c r="N594" s="286">
        <f t="shared" si="90"/>
        <v>0</v>
      </c>
      <c r="O594" s="286">
        <f t="shared" si="91"/>
        <v>0</v>
      </c>
      <c r="P594" s="286">
        <f t="shared" si="92"/>
        <v>0</v>
      </c>
      <c r="Q594" s="287">
        <f t="shared" si="93"/>
        <v>0</v>
      </c>
      <c r="R594" s="287"/>
    </row>
    <row r="595" spans="1:18" ht="34.5" customHeight="1">
      <c r="A595" s="899" t="s">
        <v>475</v>
      </c>
      <c r="B595" s="900"/>
      <c r="C595" s="900"/>
      <c r="D595" s="900"/>
      <c r="E595" s="900"/>
      <c r="F595" s="901"/>
      <c r="G595" s="277"/>
      <c r="H595" s="275">
        <f t="shared" si="84"/>
        <v>0</v>
      </c>
      <c r="I595" s="290">
        <f t="shared" si="85"/>
        <v>0</v>
      </c>
      <c r="J595" s="290">
        <f t="shared" si="86"/>
        <v>0</v>
      </c>
      <c r="K595" s="290">
        <f t="shared" si="87"/>
        <v>0</v>
      </c>
      <c r="L595" s="290">
        <f t="shared" si="88"/>
        <v>0</v>
      </c>
      <c r="M595" s="290">
        <f t="shared" si="89"/>
        <v>0</v>
      </c>
      <c r="N595" s="290">
        <f t="shared" si="90"/>
        <v>0</v>
      </c>
      <c r="O595" s="290">
        <f t="shared" si="91"/>
        <v>0</v>
      </c>
      <c r="P595" s="290">
        <f t="shared" si="92"/>
        <v>0</v>
      </c>
      <c r="Q595" s="291">
        <f t="shared" si="93"/>
        <v>0</v>
      </c>
      <c r="R595" s="291"/>
    </row>
    <row r="596" spans="1:18" ht="34.5" hidden="1" customHeight="1">
      <c r="A596" s="1023"/>
      <c r="B596" s="1024"/>
      <c r="C596" s="1024"/>
      <c r="D596" s="1024"/>
      <c r="E596" s="1024"/>
      <c r="F596" s="1040"/>
      <c r="G596" s="478"/>
      <c r="H596" s="275"/>
      <c r="I596" s="290"/>
      <c r="J596" s="290"/>
      <c r="K596" s="290"/>
      <c r="L596" s="290"/>
      <c r="M596" s="290"/>
      <c r="N596" s="290"/>
      <c r="O596" s="290"/>
      <c r="P596" s="290"/>
      <c r="Q596" s="291"/>
      <c r="R596" s="291"/>
    </row>
    <row r="597" spans="1:18" ht="34.5" hidden="1" customHeight="1">
      <c r="A597" s="873" t="s">
        <v>476</v>
      </c>
      <c r="B597" s="874"/>
      <c r="C597" s="874"/>
      <c r="D597" s="874"/>
      <c r="E597" s="875"/>
      <c r="F597" s="271">
        <f t="shared" ref="F597:F599" si="94">SUM(H597:Q597)</f>
        <v>0</v>
      </c>
      <c r="G597" s="272"/>
      <c r="H597" s="271">
        <f t="shared" ref="H597:H599" si="95">H549+H585</f>
        <v>0</v>
      </c>
      <c r="I597" s="271">
        <f t="shared" ref="I597:I599" si="96">I549+I585</f>
        <v>0</v>
      </c>
      <c r="J597" s="271">
        <f t="shared" ref="J597:J599" si="97">J549+J585</f>
        <v>0</v>
      </c>
      <c r="K597" s="271">
        <f t="shared" ref="K597:K599" si="98">K549+K585</f>
        <v>0</v>
      </c>
      <c r="L597" s="271">
        <f t="shared" ref="L597:L599" si="99">L549+L585</f>
        <v>0</v>
      </c>
      <c r="M597" s="271">
        <f t="shared" ref="M597:M599" si="100">M549+M585</f>
        <v>0</v>
      </c>
      <c r="N597" s="271">
        <f t="shared" ref="N597:N599" si="101">N549+N585</f>
        <v>0</v>
      </c>
      <c r="O597" s="271">
        <f t="shared" ref="O597:O599" si="102">O549+O585</f>
        <v>0</v>
      </c>
      <c r="P597" s="271">
        <f t="shared" ref="P597:P599" si="103">P549+P585</f>
        <v>0</v>
      </c>
      <c r="Q597" s="273">
        <f t="shared" ref="Q597:Q599" si="104">Q549+Q585</f>
        <v>0</v>
      </c>
      <c r="R597" s="273"/>
    </row>
    <row r="598" spans="1:18" ht="34.5" hidden="1" customHeight="1">
      <c r="A598" s="896" t="s">
        <v>477</v>
      </c>
      <c r="B598" s="897"/>
      <c r="C598" s="897"/>
      <c r="D598" s="897"/>
      <c r="E598" s="898"/>
      <c r="F598" s="271">
        <f t="shared" si="94"/>
        <v>0</v>
      </c>
      <c r="G598" s="272"/>
      <c r="H598" s="271">
        <f t="shared" si="95"/>
        <v>0</v>
      </c>
      <c r="I598" s="271">
        <f t="shared" si="96"/>
        <v>0</v>
      </c>
      <c r="J598" s="271">
        <f t="shared" si="97"/>
        <v>0</v>
      </c>
      <c r="K598" s="271">
        <f t="shared" si="98"/>
        <v>0</v>
      </c>
      <c r="L598" s="271">
        <f t="shared" si="99"/>
        <v>0</v>
      </c>
      <c r="M598" s="271">
        <f t="shared" si="100"/>
        <v>0</v>
      </c>
      <c r="N598" s="271">
        <f t="shared" si="101"/>
        <v>0</v>
      </c>
      <c r="O598" s="271">
        <f t="shared" si="102"/>
        <v>0</v>
      </c>
      <c r="P598" s="271">
        <f t="shared" si="103"/>
        <v>0</v>
      </c>
      <c r="Q598" s="273">
        <f t="shared" si="104"/>
        <v>0</v>
      </c>
      <c r="R598" s="273"/>
    </row>
    <row r="599" spans="1:18" ht="34.5" hidden="1" customHeight="1">
      <c r="A599" s="876" t="s">
        <v>478</v>
      </c>
      <c r="B599" s="877"/>
      <c r="C599" s="877"/>
      <c r="D599" s="877"/>
      <c r="E599" s="878"/>
      <c r="F599" s="271">
        <f t="shared" si="94"/>
        <v>0</v>
      </c>
      <c r="G599" s="272"/>
      <c r="H599" s="271">
        <f t="shared" si="95"/>
        <v>0</v>
      </c>
      <c r="I599" s="271">
        <f t="shared" si="96"/>
        <v>0</v>
      </c>
      <c r="J599" s="271">
        <f t="shared" si="97"/>
        <v>0</v>
      </c>
      <c r="K599" s="271">
        <f t="shared" si="98"/>
        <v>0</v>
      </c>
      <c r="L599" s="271">
        <f t="shared" si="99"/>
        <v>0</v>
      </c>
      <c r="M599" s="271">
        <f t="shared" si="100"/>
        <v>0</v>
      </c>
      <c r="N599" s="271">
        <f t="shared" si="101"/>
        <v>0</v>
      </c>
      <c r="O599" s="271">
        <f t="shared" si="102"/>
        <v>0</v>
      </c>
      <c r="P599" s="271">
        <f t="shared" si="103"/>
        <v>0</v>
      </c>
      <c r="Q599" s="273">
        <f t="shared" si="104"/>
        <v>0</v>
      </c>
      <c r="R599" s="273"/>
    </row>
    <row r="600" spans="1:18" ht="34.5" hidden="1" customHeight="1">
      <c r="A600" s="879" t="s">
        <v>479</v>
      </c>
      <c r="B600" s="880"/>
      <c r="C600" s="880"/>
      <c r="D600" s="880"/>
      <c r="E600" s="881"/>
      <c r="F600" s="274">
        <f>F597+F598</f>
        <v>0</v>
      </c>
      <c r="G600" s="275"/>
      <c r="H600" s="274">
        <f t="shared" ref="H600:Q600" si="105">H597+H598</f>
        <v>0</v>
      </c>
      <c r="I600" s="274">
        <f t="shared" si="105"/>
        <v>0</v>
      </c>
      <c r="J600" s="274">
        <f t="shared" si="105"/>
        <v>0</v>
      </c>
      <c r="K600" s="274">
        <f t="shared" si="105"/>
        <v>0</v>
      </c>
      <c r="L600" s="274">
        <f t="shared" si="105"/>
        <v>0</v>
      </c>
      <c r="M600" s="274">
        <f t="shared" si="105"/>
        <v>0</v>
      </c>
      <c r="N600" s="274">
        <f t="shared" si="105"/>
        <v>0</v>
      </c>
      <c r="O600" s="274">
        <f t="shared" si="105"/>
        <v>0</v>
      </c>
      <c r="P600" s="274">
        <f t="shared" si="105"/>
        <v>0</v>
      </c>
      <c r="Q600" s="276">
        <f t="shared" si="105"/>
        <v>0</v>
      </c>
      <c r="R600" s="276"/>
    </row>
    <row r="601" spans="1:18" ht="34.5" hidden="1" customHeight="1">
      <c r="A601" s="899" t="s">
        <v>480</v>
      </c>
      <c r="B601" s="900"/>
      <c r="C601" s="900"/>
      <c r="D601" s="900"/>
      <c r="E601" s="901"/>
      <c r="F601" s="290">
        <f>F597+F598+F599</f>
        <v>0</v>
      </c>
      <c r="G601" s="290"/>
      <c r="H601" s="290">
        <f t="shared" ref="H601:Q601" si="106">H597+H598+H599</f>
        <v>0</v>
      </c>
      <c r="I601" s="290">
        <f t="shared" si="106"/>
        <v>0</v>
      </c>
      <c r="J601" s="290">
        <f t="shared" si="106"/>
        <v>0</v>
      </c>
      <c r="K601" s="290">
        <f t="shared" si="106"/>
        <v>0</v>
      </c>
      <c r="L601" s="290">
        <f t="shared" si="106"/>
        <v>0</v>
      </c>
      <c r="M601" s="290">
        <f t="shared" si="106"/>
        <v>0</v>
      </c>
      <c r="N601" s="290">
        <f t="shared" si="106"/>
        <v>0</v>
      </c>
      <c r="O601" s="290">
        <f t="shared" si="106"/>
        <v>0</v>
      </c>
      <c r="P601" s="290">
        <f t="shared" si="106"/>
        <v>0</v>
      </c>
      <c r="Q601" s="291">
        <f t="shared" si="106"/>
        <v>0</v>
      </c>
      <c r="R601" s="291"/>
    </row>
    <row r="602" spans="1:18" ht="34.5" customHeight="1">
      <c r="A602" s="892"/>
      <c r="B602" s="893"/>
      <c r="C602" s="893"/>
      <c r="D602" s="893"/>
      <c r="E602" s="893"/>
      <c r="F602" s="893"/>
      <c r="G602" s="894"/>
      <c r="H602" s="893"/>
      <c r="I602" s="893"/>
      <c r="J602" s="893"/>
      <c r="K602" s="893"/>
      <c r="L602" s="893"/>
      <c r="M602" s="893"/>
      <c r="N602" s="893"/>
      <c r="O602" s="893"/>
      <c r="P602" s="893"/>
      <c r="Q602" s="895"/>
      <c r="R602" s="280"/>
    </row>
    <row r="603" spans="1:18" ht="34.5" customHeight="1">
      <c r="A603" s="873" t="s">
        <v>481</v>
      </c>
      <c r="B603" s="874"/>
      <c r="C603" s="874"/>
      <c r="D603" s="874"/>
      <c r="E603" s="874"/>
      <c r="F603" s="875"/>
      <c r="G603" s="281"/>
      <c r="H603" s="282">
        <f t="shared" ref="H603:H607" si="107">H597</f>
        <v>0</v>
      </c>
      <c r="I603" s="282">
        <f t="shared" ref="I603:I607" si="108">I597+H603</f>
        <v>0</v>
      </c>
      <c r="J603" s="282">
        <f t="shared" ref="J603:J607" si="109">J597+I603</f>
        <v>0</v>
      </c>
      <c r="K603" s="282">
        <f t="shared" ref="K603:K607" si="110">K597+J603</f>
        <v>0</v>
      </c>
      <c r="L603" s="282">
        <f t="shared" ref="L603:L607" si="111">L597+K603</f>
        <v>0</v>
      </c>
      <c r="M603" s="282">
        <f t="shared" ref="M603:M607" si="112">M597+L603</f>
        <v>0</v>
      </c>
      <c r="N603" s="282">
        <f t="shared" ref="N603:N607" si="113">N597+M603</f>
        <v>0</v>
      </c>
      <c r="O603" s="282">
        <f t="shared" ref="O603:O607" si="114">O597+N603</f>
        <v>0</v>
      </c>
      <c r="P603" s="282">
        <f t="shared" ref="P603:P607" si="115">P597+O603</f>
        <v>0</v>
      </c>
      <c r="Q603" s="283">
        <f t="shared" ref="Q603:Q607" si="116">Q597+P603</f>
        <v>0</v>
      </c>
      <c r="R603" s="283"/>
    </row>
    <row r="604" spans="1:18" ht="34.5" customHeight="1">
      <c r="A604" s="876" t="s">
        <v>482</v>
      </c>
      <c r="B604" s="877"/>
      <c r="C604" s="877"/>
      <c r="D604" s="877"/>
      <c r="E604" s="877"/>
      <c r="F604" s="878"/>
      <c r="G604" s="285"/>
      <c r="H604" s="282">
        <f t="shared" si="107"/>
        <v>0</v>
      </c>
      <c r="I604" s="282">
        <f t="shared" si="108"/>
        <v>0</v>
      </c>
      <c r="J604" s="282">
        <f t="shared" si="109"/>
        <v>0</v>
      </c>
      <c r="K604" s="282">
        <f t="shared" si="110"/>
        <v>0</v>
      </c>
      <c r="L604" s="282">
        <f t="shared" si="111"/>
        <v>0</v>
      </c>
      <c r="M604" s="282">
        <f t="shared" si="112"/>
        <v>0</v>
      </c>
      <c r="N604" s="282">
        <f t="shared" si="113"/>
        <v>0</v>
      </c>
      <c r="O604" s="282">
        <f t="shared" si="114"/>
        <v>0</v>
      </c>
      <c r="P604" s="282">
        <f t="shared" si="115"/>
        <v>0</v>
      </c>
      <c r="Q604" s="283">
        <f t="shared" si="116"/>
        <v>0</v>
      </c>
      <c r="R604" s="283"/>
    </row>
    <row r="605" spans="1:18" ht="34.5" customHeight="1">
      <c r="A605" s="870" t="s">
        <v>483</v>
      </c>
      <c r="B605" s="871"/>
      <c r="C605" s="871"/>
      <c r="D605" s="871"/>
      <c r="E605" s="871"/>
      <c r="F605" s="872"/>
      <c r="G605" s="477"/>
      <c r="H605" s="282">
        <f t="shared" si="107"/>
        <v>0</v>
      </c>
      <c r="I605" s="282">
        <f t="shared" si="108"/>
        <v>0</v>
      </c>
      <c r="J605" s="282">
        <f t="shared" si="109"/>
        <v>0</v>
      </c>
      <c r="K605" s="282">
        <f t="shared" si="110"/>
        <v>0</v>
      </c>
      <c r="L605" s="282">
        <f t="shared" si="111"/>
        <v>0</v>
      </c>
      <c r="M605" s="282">
        <f t="shared" si="112"/>
        <v>0</v>
      </c>
      <c r="N605" s="282">
        <f t="shared" si="113"/>
        <v>0</v>
      </c>
      <c r="O605" s="282">
        <f t="shared" si="114"/>
        <v>0</v>
      </c>
      <c r="P605" s="282">
        <f t="shared" si="115"/>
        <v>0</v>
      </c>
      <c r="Q605" s="283">
        <f t="shared" si="116"/>
        <v>0</v>
      </c>
      <c r="R605" s="283"/>
    </row>
    <row r="606" spans="1:18" ht="34.5" customHeight="1">
      <c r="A606" s="879" t="s">
        <v>484</v>
      </c>
      <c r="B606" s="880"/>
      <c r="C606" s="880"/>
      <c r="D606" s="880"/>
      <c r="E606" s="880"/>
      <c r="F606" s="881"/>
      <c r="G606" s="289"/>
      <c r="H606" s="286">
        <f t="shared" si="107"/>
        <v>0</v>
      </c>
      <c r="I606" s="286">
        <f t="shared" si="108"/>
        <v>0</v>
      </c>
      <c r="J606" s="286">
        <f t="shared" si="109"/>
        <v>0</v>
      </c>
      <c r="K606" s="286">
        <f t="shared" si="110"/>
        <v>0</v>
      </c>
      <c r="L606" s="286">
        <f t="shared" si="111"/>
        <v>0</v>
      </c>
      <c r="M606" s="286">
        <f t="shared" si="112"/>
        <v>0</v>
      </c>
      <c r="N606" s="286">
        <f t="shared" si="113"/>
        <v>0</v>
      </c>
      <c r="O606" s="286">
        <f t="shared" si="114"/>
        <v>0</v>
      </c>
      <c r="P606" s="286">
        <f t="shared" si="115"/>
        <v>0</v>
      </c>
      <c r="Q606" s="287">
        <f t="shared" si="116"/>
        <v>0</v>
      </c>
      <c r="R606" s="287"/>
    </row>
    <row r="607" spans="1:18" ht="34.5" customHeight="1">
      <c r="A607" s="899" t="s">
        <v>485</v>
      </c>
      <c r="B607" s="900"/>
      <c r="C607" s="900"/>
      <c r="D607" s="900"/>
      <c r="E607" s="900"/>
      <c r="F607" s="901"/>
      <c r="G607" s="277"/>
      <c r="H607" s="275">
        <f t="shared" si="107"/>
        <v>0</v>
      </c>
      <c r="I607" s="290">
        <f t="shared" si="108"/>
        <v>0</v>
      </c>
      <c r="J607" s="290">
        <f t="shared" si="109"/>
        <v>0</v>
      </c>
      <c r="K607" s="290">
        <f t="shared" si="110"/>
        <v>0</v>
      </c>
      <c r="L607" s="290">
        <f t="shared" si="111"/>
        <v>0</v>
      </c>
      <c r="M607" s="290">
        <f t="shared" si="112"/>
        <v>0</v>
      </c>
      <c r="N607" s="290">
        <f t="shared" si="113"/>
        <v>0</v>
      </c>
      <c r="O607" s="290">
        <f t="shared" si="114"/>
        <v>0</v>
      </c>
      <c r="P607" s="290">
        <f t="shared" si="115"/>
        <v>0</v>
      </c>
      <c r="Q607" s="291">
        <f t="shared" si="116"/>
        <v>0</v>
      </c>
      <c r="R607" s="291"/>
    </row>
    <row r="608" spans="1:18" ht="34.5" customHeight="1">
      <c r="A608" s="892"/>
      <c r="B608" s="893"/>
      <c r="C608" s="893"/>
      <c r="D608" s="893"/>
      <c r="E608" s="893"/>
      <c r="F608" s="893"/>
      <c r="G608" s="894"/>
      <c r="H608" s="893"/>
      <c r="I608" s="893"/>
      <c r="J608" s="893"/>
      <c r="K608" s="893"/>
      <c r="L608" s="893"/>
      <c r="M608" s="893"/>
      <c r="N608" s="893"/>
      <c r="O608" s="893"/>
      <c r="P608" s="893"/>
      <c r="Q608" s="895"/>
      <c r="R608" s="280"/>
    </row>
    <row r="609" spans="1:18" ht="34.5" hidden="1" customHeight="1">
      <c r="A609" s="873" t="s">
        <v>486</v>
      </c>
      <c r="B609" s="874"/>
      <c r="C609" s="874"/>
      <c r="D609" s="874"/>
      <c r="E609" s="875"/>
      <c r="F609" s="282">
        <f t="shared" ref="F609:F611" si="117">SUM(H609:Q609)</f>
        <v>0</v>
      </c>
      <c r="G609" s="479"/>
      <c r="H609" s="282">
        <f t="shared" ref="H609:H611" si="118">H281+H597+H470</f>
        <v>0</v>
      </c>
      <c r="I609" s="282">
        <f t="shared" ref="I609:I611" si="119">I281+I597+I470</f>
        <v>0</v>
      </c>
      <c r="J609" s="282">
        <f t="shared" ref="J609:J611" si="120">J281+J597+J470</f>
        <v>0</v>
      </c>
      <c r="K609" s="282">
        <f t="shared" ref="K609:K611" si="121">K281+K597+K470</f>
        <v>0</v>
      </c>
      <c r="L609" s="282">
        <f t="shared" ref="L609:L611" si="122">L281+L597+L470</f>
        <v>0</v>
      </c>
      <c r="M609" s="282">
        <f t="shared" ref="M609:M611" si="123">M281+M597+M470</f>
        <v>0</v>
      </c>
      <c r="N609" s="282">
        <f t="shared" ref="N609:N611" si="124">N281+N597+N470</f>
        <v>0</v>
      </c>
      <c r="O609" s="282">
        <f t="shared" ref="O609:O611" si="125">O281+O597+O470</f>
        <v>0</v>
      </c>
      <c r="P609" s="282">
        <f t="shared" ref="P609:P611" si="126">P281+P597+P470</f>
        <v>0</v>
      </c>
      <c r="Q609" s="283">
        <f t="shared" ref="Q609:Q611" si="127">Q281+Q597+Q470</f>
        <v>0</v>
      </c>
      <c r="R609" s="283"/>
    </row>
    <row r="610" spans="1:18" ht="34.5" hidden="1" customHeight="1">
      <c r="A610" s="896" t="s">
        <v>487</v>
      </c>
      <c r="B610" s="897"/>
      <c r="C610" s="897"/>
      <c r="D610" s="897"/>
      <c r="E610" s="898"/>
      <c r="F610" s="282">
        <f t="shared" si="117"/>
        <v>0</v>
      </c>
      <c r="G610" s="479"/>
      <c r="H610" s="282">
        <f t="shared" si="118"/>
        <v>0</v>
      </c>
      <c r="I610" s="282">
        <f t="shared" si="119"/>
        <v>0</v>
      </c>
      <c r="J610" s="282">
        <f t="shared" si="120"/>
        <v>0</v>
      </c>
      <c r="K610" s="282">
        <f t="shared" si="121"/>
        <v>0</v>
      </c>
      <c r="L610" s="282">
        <f t="shared" si="122"/>
        <v>0</v>
      </c>
      <c r="M610" s="282">
        <f t="shared" si="123"/>
        <v>0</v>
      </c>
      <c r="N610" s="282">
        <f t="shared" si="124"/>
        <v>0</v>
      </c>
      <c r="O610" s="282">
        <f t="shared" si="125"/>
        <v>0</v>
      </c>
      <c r="P610" s="282">
        <f t="shared" si="126"/>
        <v>0</v>
      </c>
      <c r="Q610" s="283">
        <f t="shared" si="127"/>
        <v>0</v>
      </c>
      <c r="R610" s="283"/>
    </row>
    <row r="611" spans="1:18" ht="34.5" hidden="1" customHeight="1">
      <c r="A611" s="876" t="s">
        <v>488</v>
      </c>
      <c r="B611" s="877"/>
      <c r="C611" s="877"/>
      <c r="D611" s="877"/>
      <c r="E611" s="878"/>
      <c r="F611" s="282">
        <f t="shared" si="117"/>
        <v>1.8</v>
      </c>
      <c r="G611" s="479"/>
      <c r="H611" s="282">
        <f t="shared" si="118"/>
        <v>0</v>
      </c>
      <c r="I611" s="282">
        <f t="shared" si="119"/>
        <v>0</v>
      </c>
      <c r="J611" s="282">
        <f t="shared" si="120"/>
        <v>0</v>
      </c>
      <c r="K611" s="282">
        <f t="shared" si="121"/>
        <v>0</v>
      </c>
      <c r="L611" s="282">
        <f t="shared" si="122"/>
        <v>0</v>
      </c>
      <c r="M611" s="282">
        <f t="shared" si="123"/>
        <v>0</v>
      </c>
      <c r="N611" s="282">
        <f t="shared" si="124"/>
        <v>0</v>
      </c>
      <c r="O611" s="282">
        <f t="shared" si="125"/>
        <v>0</v>
      </c>
      <c r="P611" s="282">
        <f t="shared" si="126"/>
        <v>0</v>
      </c>
      <c r="Q611" s="283">
        <f t="shared" si="127"/>
        <v>1.8</v>
      </c>
      <c r="R611" s="283"/>
    </row>
    <row r="612" spans="1:18" ht="34.5" hidden="1" customHeight="1">
      <c r="A612" s="879" t="s">
        <v>489</v>
      </c>
      <c r="B612" s="880"/>
      <c r="C612" s="880"/>
      <c r="D612" s="880"/>
      <c r="E612" s="881"/>
      <c r="F612" s="274">
        <f>F609+F610</f>
        <v>0</v>
      </c>
      <c r="G612" s="275"/>
      <c r="H612" s="274">
        <f t="shared" ref="H612:Q612" si="128">H609+H610</f>
        <v>0</v>
      </c>
      <c r="I612" s="274">
        <f t="shared" si="128"/>
        <v>0</v>
      </c>
      <c r="J612" s="274">
        <f t="shared" si="128"/>
        <v>0</v>
      </c>
      <c r="K612" s="274">
        <f t="shared" si="128"/>
        <v>0</v>
      </c>
      <c r="L612" s="274">
        <f t="shared" si="128"/>
        <v>0</v>
      </c>
      <c r="M612" s="274">
        <f t="shared" si="128"/>
        <v>0</v>
      </c>
      <c r="N612" s="274">
        <f t="shared" si="128"/>
        <v>0</v>
      </c>
      <c r="O612" s="274">
        <f t="shared" si="128"/>
        <v>0</v>
      </c>
      <c r="P612" s="274">
        <f t="shared" si="128"/>
        <v>0</v>
      </c>
      <c r="Q612" s="276">
        <f t="shared" si="128"/>
        <v>0</v>
      </c>
      <c r="R612" s="276"/>
    </row>
    <row r="613" spans="1:18" ht="34.5" hidden="1" customHeight="1">
      <c r="A613" s="899" t="s">
        <v>490</v>
      </c>
      <c r="B613" s="900"/>
      <c r="C613" s="900"/>
      <c r="D613" s="900"/>
      <c r="E613" s="901"/>
      <c r="F613" s="290">
        <f>F609+F610+F611</f>
        <v>1.8</v>
      </c>
      <c r="G613" s="290"/>
      <c r="H613" s="290">
        <f t="shared" ref="H613:Q613" si="129">H609+H610+H611</f>
        <v>0</v>
      </c>
      <c r="I613" s="290">
        <f t="shared" si="129"/>
        <v>0</v>
      </c>
      <c r="J613" s="290">
        <f t="shared" si="129"/>
        <v>0</v>
      </c>
      <c r="K613" s="290">
        <f t="shared" si="129"/>
        <v>0</v>
      </c>
      <c r="L613" s="290">
        <f t="shared" si="129"/>
        <v>0</v>
      </c>
      <c r="M613" s="290">
        <f t="shared" si="129"/>
        <v>0</v>
      </c>
      <c r="N613" s="290">
        <f t="shared" si="129"/>
        <v>0</v>
      </c>
      <c r="O613" s="290">
        <f t="shared" si="129"/>
        <v>0</v>
      </c>
      <c r="P613" s="290">
        <f t="shared" si="129"/>
        <v>0</v>
      </c>
      <c r="Q613" s="291">
        <f t="shared" si="129"/>
        <v>1.8</v>
      </c>
      <c r="R613" s="291"/>
    </row>
    <row r="614" spans="1:18" ht="34.5" hidden="1" customHeight="1">
      <c r="A614" s="870"/>
      <c r="B614" s="871"/>
      <c r="C614" s="871"/>
      <c r="D614" s="871"/>
      <c r="E614" s="871"/>
      <c r="F614" s="871"/>
      <c r="G614" s="1022"/>
      <c r="H614" s="871"/>
      <c r="I614" s="871"/>
      <c r="J614" s="871"/>
      <c r="K614" s="871"/>
      <c r="L614" s="871"/>
      <c r="M614" s="871"/>
      <c r="N614" s="871"/>
      <c r="O614" s="871"/>
      <c r="P614" s="871"/>
      <c r="Q614" s="995"/>
      <c r="R614" s="410"/>
    </row>
    <row r="615" spans="1:18" ht="34.5" customHeight="1">
      <c r="A615" s="873" t="s">
        <v>491</v>
      </c>
      <c r="B615" s="874"/>
      <c r="C615" s="874"/>
      <c r="D615" s="874"/>
      <c r="E615" s="874"/>
      <c r="F615" s="875"/>
      <c r="G615" s="281"/>
      <c r="H615" s="282">
        <f t="shared" ref="H615:H619" si="130">H609</f>
        <v>0</v>
      </c>
      <c r="I615" s="282">
        <f t="shared" ref="I615:I619" si="131">I609+H615</f>
        <v>0</v>
      </c>
      <c r="J615" s="282">
        <f t="shared" ref="J615:J619" si="132">J609+I615</f>
        <v>0</v>
      </c>
      <c r="K615" s="282">
        <f t="shared" ref="K615:K619" si="133">K609+J615</f>
        <v>0</v>
      </c>
      <c r="L615" s="282">
        <f t="shared" ref="L615:L619" si="134">L609+K615</f>
        <v>0</v>
      </c>
      <c r="M615" s="282">
        <f t="shared" ref="M615:M619" si="135">M609+L615</f>
        <v>0</v>
      </c>
      <c r="N615" s="282">
        <f t="shared" ref="N615:N619" si="136">N609+M615</f>
        <v>0</v>
      </c>
      <c r="O615" s="282">
        <f t="shared" ref="O615:O619" si="137">O609+N615</f>
        <v>0</v>
      </c>
      <c r="P615" s="282">
        <f t="shared" ref="P615:P619" si="138">P609+O615</f>
        <v>0</v>
      </c>
      <c r="Q615" s="283">
        <f t="shared" ref="Q615:Q619" si="139">Q609+P615</f>
        <v>0</v>
      </c>
      <c r="R615" s="283"/>
    </row>
    <row r="616" spans="1:18" ht="34.5" customHeight="1">
      <c r="A616" s="896" t="s">
        <v>492</v>
      </c>
      <c r="B616" s="897"/>
      <c r="C616" s="897"/>
      <c r="D616" s="897"/>
      <c r="E616" s="897"/>
      <c r="F616" s="898"/>
      <c r="G616" s="284"/>
      <c r="H616" s="282">
        <f t="shared" si="130"/>
        <v>0</v>
      </c>
      <c r="I616" s="282">
        <f t="shared" si="131"/>
        <v>0</v>
      </c>
      <c r="J616" s="282">
        <f t="shared" si="132"/>
        <v>0</v>
      </c>
      <c r="K616" s="282">
        <f t="shared" si="133"/>
        <v>0</v>
      </c>
      <c r="L616" s="282">
        <f t="shared" si="134"/>
        <v>0</v>
      </c>
      <c r="M616" s="282">
        <f t="shared" si="135"/>
        <v>0</v>
      </c>
      <c r="N616" s="282">
        <f t="shared" si="136"/>
        <v>0</v>
      </c>
      <c r="O616" s="282">
        <f t="shared" si="137"/>
        <v>0</v>
      </c>
      <c r="P616" s="282">
        <f t="shared" si="138"/>
        <v>0</v>
      </c>
      <c r="Q616" s="283">
        <f t="shared" si="139"/>
        <v>0</v>
      </c>
      <c r="R616" s="283"/>
    </row>
    <row r="617" spans="1:18" ht="34.5" customHeight="1">
      <c r="A617" s="876" t="s">
        <v>493</v>
      </c>
      <c r="B617" s="877"/>
      <c r="C617" s="877"/>
      <c r="D617" s="877"/>
      <c r="E617" s="877"/>
      <c r="F617" s="878"/>
      <c r="G617" s="285"/>
      <c r="H617" s="282">
        <f t="shared" si="130"/>
        <v>0</v>
      </c>
      <c r="I617" s="282">
        <f t="shared" si="131"/>
        <v>0</v>
      </c>
      <c r="J617" s="282">
        <f t="shared" si="132"/>
        <v>0</v>
      </c>
      <c r="K617" s="282">
        <f t="shared" si="133"/>
        <v>0</v>
      </c>
      <c r="L617" s="282">
        <f t="shared" si="134"/>
        <v>0</v>
      </c>
      <c r="M617" s="282">
        <f t="shared" si="135"/>
        <v>0</v>
      </c>
      <c r="N617" s="282">
        <f t="shared" si="136"/>
        <v>0</v>
      </c>
      <c r="O617" s="282">
        <f t="shared" si="137"/>
        <v>0</v>
      </c>
      <c r="P617" s="282">
        <f t="shared" si="138"/>
        <v>0</v>
      </c>
      <c r="Q617" s="283">
        <f t="shared" si="139"/>
        <v>1.8</v>
      </c>
      <c r="R617" s="283"/>
    </row>
    <row r="618" spans="1:18" ht="34.5" customHeight="1">
      <c r="A618" s="879" t="s">
        <v>494</v>
      </c>
      <c r="B618" s="880"/>
      <c r="C618" s="880"/>
      <c r="D618" s="880"/>
      <c r="E618" s="880"/>
      <c r="F618" s="881"/>
      <c r="G618" s="277"/>
      <c r="H618" s="274">
        <f t="shared" si="130"/>
        <v>0</v>
      </c>
      <c r="I618" s="286">
        <f t="shared" si="131"/>
        <v>0</v>
      </c>
      <c r="J618" s="286">
        <f t="shared" si="132"/>
        <v>0</v>
      </c>
      <c r="K618" s="286">
        <f t="shared" si="133"/>
        <v>0</v>
      </c>
      <c r="L618" s="286">
        <f t="shared" si="134"/>
        <v>0</v>
      </c>
      <c r="M618" s="286">
        <f t="shared" si="135"/>
        <v>0</v>
      </c>
      <c r="N618" s="286">
        <f t="shared" si="136"/>
        <v>0</v>
      </c>
      <c r="O618" s="286">
        <f t="shared" si="137"/>
        <v>0</v>
      </c>
      <c r="P618" s="286">
        <f t="shared" si="138"/>
        <v>0</v>
      </c>
      <c r="Q618" s="287">
        <f t="shared" si="139"/>
        <v>0</v>
      </c>
      <c r="R618" s="287"/>
    </row>
    <row r="619" spans="1:18" ht="34.5" customHeight="1">
      <c r="A619" s="899" t="s">
        <v>495</v>
      </c>
      <c r="B619" s="900"/>
      <c r="C619" s="900"/>
      <c r="D619" s="900"/>
      <c r="E619" s="900"/>
      <c r="F619" s="901"/>
      <c r="G619" s="289"/>
      <c r="H619" s="290">
        <f t="shared" si="130"/>
        <v>0</v>
      </c>
      <c r="I619" s="290">
        <f t="shared" si="131"/>
        <v>0</v>
      </c>
      <c r="J619" s="290">
        <f t="shared" si="132"/>
        <v>0</v>
      </c>
      <c r="K619" s="290">
        <f t="shared" si="133"/>
        <v>0</v>
      </c>
      <c r="L619" s="290">
        <f t="shared" si="134"/>
        <v>0</v>
      </c>
      <c r="M619" s="290">
        <f t="shared" si="135"/>
        <v>0</v>
      </c>
      <c r="N619" s="290">
        <f t="shared" si="136"/>
        <v>0</v>
      </c>
      <c r="O619" s="290">
        <f t="shared" si="137"/>
        <v>0</v>
      </c>
      <c r="P619" s="290">
        <f t="shared" si="138"/>
        <v>0</v>
      </c>
      <c r="Q619" s="291">
        <f t="shared" si="139"/>
        <v>1.8</v>
      </c>
      <c r="R619" s="291"/>
    </row>
    <row r="620" spans="1:18" ht="34.5" customHeight="1">
      <c r="A620" s="870"/>
      <c r="B620" s="871"/>
      <c r="C620" s="871"/>
      <c r="D620" s="871"/>
      <c r="E620" s="871"/>
      <c r="F620" s="871"/>
      <c r="G620" s="1022"/>
      <c r="H620" s="871"/>
      <c r="I620" s="871"/>
      <c r="J620" s="871"/>
      <c r="K620" s="871"/>
      <c r="L620" s="871"/>
      <c r="M620" s="871"/>
      <c r="N620" s="871"/>
      <c r="O620" s="871"/>
      <c r="P620" s="871"/>
      <c r="Q620" s="995"/>
      <c r="R620" s="410"/>
    </row>
    <row r="621" spans="1:18" ht="34.5" customHeight="1">
      <c r="A621" s="736" t="s">
        <v>496</v>
      </c>
      <c r="B621" s="737"/>
      <c r="C621" s="737"/>
      <c r="D621" s="737"/>
      <c r="E621" s="737"/>
      <c r="F621" s="737"/>
      <c r="G621" s="902"/>
      <c r="H621" s="737"/>
      <c r="I621" s="737"/>
      <c r="J621" s="737"/>
      <c r="K621" s="737"/>
      <c r="L621" s="737"/>
      <c r="M621" s="737"/>
      <c r="N621" s="737"/>
      <c r="O621" s="737"/>
      <c r="P621" s="737"/>
      <c r="Q621" s="903"/>
      <c r="R621" s="292"/>
    </row>
    <row r="622" spans="1:18" ht="34.5" customHeight="1">
      <c r="A622" s="1041" t="s">
        <v>497</v>
      </c>
      <c r="B622" s="1042"/>
      <c r="C622" s="1042"/>
      <c r="D622" s="1042"/>
      <c r="E622" s="1042"/>
      <c r="F622" s="1043"/>
      <c r="G622" s="1044"/>
      <c r="H622" s="1042"/>
      <c r="I622" s="1042"/>
      <c r="J622" s="1042"/>
      <c r="K622" s="1042"/>
      <c r="L622" s="1042"/>
      <c r="M622" s="1042"/>
      <c r="N622" s="1042"/>
      <c r="O622" s="1042"/>
      <c r="P622" s="1042"/>
      <c r="Q622" s="1045"/>
      <c r="R622" s="480"/>
    </row>
    <row r="623" spans="1:18" ht="34.5" customHeight="1">
      <c r="A623" s="741">
        <v>99</v>
      </c>
      <c r="B623" s="71" t="s">
        <v>498</v>
      </c>
      <c r="C623" s="1046" t="s">
        <v>46</v>
      </c>
      <c r="D623" s="73" t="s">
        <v>499</v>
      </c>
      <c r="E623" s="796" t="s">
        <v>48</v>
      </c>
      <c r="F623" s="482" t="s">
        <v>283</v>
      </c>
      <c r="G623" s="151">
        <f>R623*O4</f>
        <v>0.5</v>
      </c>
      <c r="H623" s="185">
        <v>0.17496</v>
      </c>
      <c r="I623" s="186"/>
      <c r="J623" s="185"/>
      <c r="K623" s="186"/>
      <c r="L623" s="483"/>
      <c r="M623" s="186"/>
      <c r="N623" s="185"/>
      <c r="O623" s="186"/>
      <c r="P623" s="185"/>
      <c r="Q623" s="187"/>
      <c r="R623" s="188">
        <v>0.5</v>
      </c>
    </row>
    <row r="624" spans="1:18" ht="34.5" customHeight="1">
      <c r="A624" s="742"/>
      <c r="B624" s="97" t="s">
        <v>500</v>
      </c>
      <c r="C624" s="1046"/>
      <c r="D624" s="82"/>
      <c r="E624" s="1047"/>
      <c r="F624" s="484" t="s">
        <v>285</v>
      </c>
      <c r="G624" s="84"/>
      <c r="H624" s="485"/>
      <c r="I624" s="185"/>
      <c r="J624" s="191"/>
      <c r="K624" s="185"/>
      <c r="L624" s="191"/>
      <c r="M624" s="185"/>
      <c r="N624" s="191"/>
      <c r="O624" s="185"/>
      <c r="P624" s="191"/>
      <c r="Q624" s="237"/>
      <c r="R624" s="485"/>
    </row>
    <row r="625" spans="1:18" ht="34.5" customHeight="1">
      <c r="A625" s="742"/>
      <c r="B625" s="97" t="s">
        <v>501</v>
      </c>
      <c r="C625" s="1046"/>
      <c r="D625" s="90"/>
      <c r="E625" s="1047"/>
      <c r="F625" s="486" t="s">
        <v>53</v>
      </c>
      <c r="G625" s="114"/>
      <c r="H625" s="185"/>
      <c r="I625" s="192"/>
      <c r="J625" s="185"/>
      <c r="K625" s="192"/>
      <c r="L625" s="185"/>
      <c r="M625" s="192"/>
      <c r="N625" s="185"/>
      <c r="O625" s="192"/>
      <c r="P625" s="185"/>
      <c r="Q625" s="193"/>
      <c r="R625" s="194"/>
    </row>
    <row r="626" spans="1:18" ht="34.5" customHeight="1">
      <c r="A626" s="743"/>
      <c r="B626" s="102" t="s">
        <v>502</v>
      </c>
      <c r="C626" s="1046"/>
      <c r="D626" s="132"/>
      <c r="E626" s="1047"/>
      <c r="F626" s="487"/>
      <c r="G626" s="488"/>
      <c r="H626" s="1048"/>
      <c r="I626" s="1048"/>
      <c r="J626" s="1048"/>
      <c r="K626" s="1048"/>
      <c r="L626" s="1048"/>
      <c r="M626" s="1048"/>
      <c r="N626" s="1048"/>
      <c r="O626" s="1048"/>
      <c r="P626" s="1048"/>
      <c r="Q626" s="1049"/>
      <c r="R626" s="489"/>
    </row>
    <row r="627" spans="1:18" ht="34.5" customHeight="1">
      <c r="A627" s="741">
        <v>100</v>
      </c>
      <c r="B627" s="71" t="s">
        <v>498</v>
      </c>
      <c r="C627" s="1050" t="s">
        <v>46</v>
      </c>
      <c r="D627" s="107" t="s">
        <v>503</v>
      </c>
      <c r="E627" s="1053" t="s">
        <v>48</v>
      </c>
      <c r="F627" s="491" t="s">
        <v>283</v>
      </c>
      <c r="G627" s="151">
        <f>R627*O4</f>
        <v>0.4</v>
      </c>
      <c r="H627" s="492">
        <v>0.36359999999999998</v>
      </c>
      <c r="I627" s="185"/>
      <c r="J627" s="186"/>
      <c r="K627" s="185"/>
      <c r="L627" s="186"/>
      <c r="M627" s="185"/>
      <c r="N627" s="186"/>
      <c r="O627" s="185"/>
      <c r="P627" s="186"/>
      <c r="Q627" s="237"/>
      <c r="R627" s="492">
        <v>0.4</v>
      </c>
    </row>
    <row r="628" spans="1:18" ht="34.5" customHeight="1">
      <c r="A628" s="742"/>
      <c r="B628" s="89" t="s">
        <v>504</v>
      </c>
      <c r="C628" s="1046"/>
      <c r="D628" s="82"/>
      <c r="E628" s="1047"/>
      <c r="F628" s="484" t="s">
        <v>285</v>
      </c>
      <c r="G628" s="114"/>
      <c r="H628" s="185"/>
      <c r="I628" s="191"/>
      <c r="J628" s="185"/>
      <c r="K628" s="191"/>
      <c r="L628" s="185"/>
      <c r="M628" s="191"/>
      <c r="N628" s="185"/>
      <c r="O628" s="191"/>
      <c r="P628" s="185"/>
      <c r="Q628" s="242"/>
      <c r="R628" s="243"/>
    </row>
    <row r="629" spans="1:18" ht="34.5" customHeight="1">
      <c r="A629" s="742"/>
      <c r="B629" s="97" t="s">
        <v>505</v>
      </c>
      <c r="C629" s="1046"/>
      <c r="D629" s="90"/>
      <c r="E629" s="1047"/>
      <c r="F629" s="486" t="s">
        <v>53</v>
      </c>
      <c r="G629" s="493"/>
      <c r="H629" s="494"/>
      <c r="I629" s="185"/>
      <c r="J629" s="192"/>
      <c r="K629" s="185"/>
      <c r="L629" s="192"/>
      <c r="M629" s="185"/>
      <c r="N629" s="192"/>
      <c r="O629" s="185"/>
      <c r="P629" s="192"/>
      <c r="Q629" s="237"/>
      <c r="R629" s="494"/>
    </row>
    <row r="630" spans="1:18" ht="34.5" customHeight="1">
      <c r="A630" s="742"/>
      <c r="B630" s="97" t="s">
        <v>506</v>
      </c>
      <c r="C630" s="1051"/>
      <c r="D630" s="793"/>
      <c r="E630" s="1054"/>
      <c r="F630" s="1057"/>
      <c r="G630" s="114"/>
      <c r="H630" s="800"/>
      <c r="I630" s="800"/>
      <c r="J630" s="800"/>
      <c r="K630" s="800"/>
      <c r="L630" s="800"/>
      <c r="M630" s="800"/>
      <c r="N630" s="800"/>
      <c r="O630" s="800"/>
      <c r="P630" s="800"/>
      <c r="Q630" s="1059"/>
      <c r="R630" s="199"/>
    </row>
    <row r="631" spans="1:18" ht="34.5" customHeight="1">
      <c r="A631" s="742"/>
      <c r="B631" s="97" t="s">
        <v>507</v>
      </c>
      <c r="C631" s="1051"/>
      <c r="D631" s="1056"/>
      <c r="E631" s="1054"/>
      <c r="F631" s="1058"/>
      <c r="H631" s="1060"/>
      <c r="I631" s="1060"/>
      <c r="J631" s="1060"/>
      <c r="K631" s="1060"/>
      <c r="L631" s="1060"/>
      <c r="M631" s="1060"/>
      <c r="N631" s="1060"/>
      <c r="O631" s="1060"/>
      <c r="P631" s="1060"/>
      <c r="Q631" s="1061"/>
    </row>
    <row r="632" spans="1:18" ht="34.5" customHeight="1">
      <c r="A632" s="743"/>
      <c r="B632" s="102" t="s">
        <v>508</v>
      </c>
      <c r="C632" s="1052"/>
      <c r="D632" s="1056"/>
      <c r="E632" s="1055"/>
      <c r="F632" s="1058"/>
      <c r="H632" s="1062"/>
      <c r="I632" s="1060"/>
      <c r="J632" s="1060"/>
      <c r="K632" s="1060"/>
      <c r="L632" s="1060"/>
      <c r="M632" s="1060"/>
      <c r="N632" s="1060"/>
      <c r="O632" s="1060"/>
      <c r="P632" s="1060"/>
      <c r="Q632" s="1061"/>
      <c r="R632" s="497"/>
    </row>
    <row r="633" spans="1:18" ht="34.5" customHeight="1">
      <c r="A633" s="741">
        <v>101</v>
      </c>
      <c r="B633" s="71" t="s">
        <v>509</v>
      </c>
      <c r="C633" s="1046" t="s">
        <v>510</v>
      </c>
      <c r="D633" s="73" t="s">
        <v>511</v>
      </c>
      <c r="E633" s="801" t="s">
        <v>48</v>
      </c>
      <c r="F633" s="491" t="s">
        <v>283</v>
      </c>
      <c r="G633" s="151">
        <f>R633*O4</f>
        <v>1.6</v>
      </c>
      <c r="H633" s="185">
        <v>0</v>
      </c>
      <c r="I633" s="186"/>
      <c r="J633" s="186"/>
      <c r="K633" s="186"/>
      <c r="L633" s="186"/>
      <c r="M633" s="186"/>
      <c r="N633" s="186"/>
      <c r="O633" s="186"/>
      <c r="P633" s="186"/>
      <c r="Q633" s="187"/>
      <c r="R633" s="188">
        <v>1.6</v>
      </c>
    </row>
    <row r="634" spans="1:18" ht="34.5" customHeight="1">
      <c r="A634" s="742"/>
      <c r="B634" s="97" t="s">
        <v>512</v>
      </c>
      <c r="C634" s="1063"/>
      <c r="D634" s="82"/>
      <c r="E634" s="1056"/>
      <c r="F634" s="484" t="s">
        <v>285</v>
      </c>
      <c r="G634" s="84"/>
      <c r="H634" s="485"/>
      <c r="I634" s="185"/>
      <c r="J634" s="191"/>
      <c r="K634" s="185"/>
      <c r="L634" s="191"/>
      <c r="M634" s="185"/>
      <c r="N634" s="191"/>
      <c r="O634" s="185"/>
      <c r="P634" s="191"/>
      <c r="Q634" s="237"/>
      <c r="R634" s="485"/>
    </row>
    <row r="635" spans="1:18" ht="34.5" customHeight="1">
      <c r="A635" s="742"/>
      <c r="B635" s="89" t="s">
        <v>513</v>
      </c>
      <c r="C635" s="1063"/>
      <c r="D635" s="90"/>
      <c r="E635" s="1056"/>
      <c r="F635" s="486" t="s">
        <v>53</v>
      </c>
      <c r="G635" s="114"/>
      <c r="H635" s="185"/>
      <c r="I635" s="192"/>
      <c r="J635" s="185"/>
      <c r="K635" s="192"/>
      <c r="L635" s="185"/>
      <c r="M635" s="192"/>
      <c r="N635" s="185"/>
      <c r="O635" s="192"/>
      <c r="P635" s="185"/>
      <c r="Q635" s="193"/>
      <c r="R635" s="194"/>
    </row>
    <row r="636" spans="1:18" ht="34.5" customHeight="1">
      <c r="A636" s="742"/>
      <c r="B636" s="89" t="s">
        <v>514</v>
      </c>
      <c r="C636" s="1064"/>
      <c r="D636" s="826"/>
      <c r="E636" s="1056"/>
      <c r="F636" s="1065"/>
      <c r="G636" s="499"/>
      <c r="H636" s="800"/>
      <c r="I636" s="800"/>
      <c r="J636" s="800"/>
      <c r="K636" s="800"/>
      <c r="L636" s="800"/>
      <c r="M636" s="800"/>
      <c r="N636" s="800"/>
      <c r="O636" s="800"/>
      <c r="P636" s="800"/>
      <c r="Q636" s="1059"/>
      <c r="R636" s="199"/>
    </row>
    <row r="637" spans="1:18" ht="34.5" customHeight="1">
      <c r="A637" s="742"/>
      <c r="B637" s="89" t="s">
        <v>515</v>
      </c>
      <c r="C637" s="1063"/>
      <c r="D637" s="1021"/>
      <c r="E637" s="1056"/>
      <c r="F637" s="1066"/>
      <c r="H637" s="1060"/>
      <c r="I637" s="1060"/>
      <c r="J637" s="1060"/>
      <c r="K637" s="1060"/>
      <c r="L637" s="1060"/>
      <c r="M637" s="1060"/>
      <c r="N637" s="1060"/>
      <c r="O637" s="1060"/>
      <c r="P637" s="1060"/>
      <c r="Q637" s="1061"/>
      <c r="R637" s="497"/>
    </row>
    <row r="638" spans="1:18" ht="34.5" customHeight="1">
      <c r="A638" s="824"/>
      <c r="B638" s="89"/>
      <c r="C638" s="1050" t="s">
        <v>510</v>
      </c>
      <c r="D638" s="107" t="s">
        <v>516</v>
      </c>
      <c r="E638" s="1068" t="s">
        <v>48</v>
      </c>
      <c r="F638" s="495" t="s">
        <v>283</v>
      </c>
      <c r="G638" s="114"/>
      <c r="H638" s="492">
        <v>5.04E-2</v>
      </c>
      <c r="I638" s="186"/>
      <c r="J638" s="186"/>
      <c r="K638" s="186"/>
      <c r="L638" s="186"/>
      <c r="M638" s="186"/>
      <c r="N638" s="186"/>
      <c r="O638" s="186"/>
      <c r="P638" s="186"/>
      <c r="Q638" s="187"/>
      <c r="R638" s="185">
        <v>1.1000000000000001</v>
      </c>
    </row>
    <row r="639" spans="1:18" ht="34.5" customHeight="1">
      <c r="A639" s="824"/>
      <c r="B639" s="97"/>
      <c r="C639" s="1063"/>
      <c r="D639" s="82"/>
      <c r="E639" s="1056"/>
      <c r="F639" s="484" t="s">
        <v>285</v>
      </c>
      <c r="G639" s="114"/>
      <c r="H639" s="185"/>
      <c r="I639" s="191"/>
      <c r="J639" s="185"/>
      <c r="K639" s="191"/>
      <c r="L639" s="185"/>
      <c r="M639" s="191"/>
      <c r="N639" s="185"/>
      <c r="O639" s="191"/>
      <c r="P639" s="185"/>
      <c r="Q639" s="242"/>
      <c r="R639" s="243"/>
    </row>
    <row r="640" spans="1:18" ht="34.5" customHeight="1">
      <c r="A640" s="824"/>
      <c r="B640" s="89"/>
      <c r="C640" s="1063"/>
      <c r="D640" s="90"/>
      <c r="E640" s="1056"/>
      <c r="F640" s="486" t="s">
        <v>53</v>
      </c>
      <c r="G640" s="493"/>
      <c r="H640" s="494"/>
      <c r="I640" s="185"/>
      <c r="J640" s="192"/>
      <c r="K640" s="185"/>
      <c r="L640" s="192"/>
      <c r="M640" s="185"/>
      <c r="N640" s="192"/>
      <c r="O640" s="185"/>
      <c r="P640" s="192"/>
      <c r="Q640" s="237"/>
      <c r="R640" s="494"/>
    </row>
    <row r="641" spans="1:18" ht="34.5" customHeight="1">
      <c r="A641" s="824"/>
      <c r="B641" s="89"/>
      <c r="C641" s="1064"/>
      <c r="D641" s="793"/>
      <c r="E641" s="1069"/>
      <c r="F641" s="1057"/>
      <c r="G641" s="114"/>
      <c r="H641" s="800"/>
      <c r="I641" s="800"/>
      <c r="J641" s="800"/>
      <c r="K641" s="800"/>
      <c r="L641" s="800"/>
      <c r="M641" s="800"/>
      <c r="N641" s="800"/>
      <c r="O641" s="800"/>
      <c r="P641" s="800"/>
      <c r="Q641" s="1059"/>
      <c r="R641" s="199"/>
    </row>
    <row r="642" spans="1:18" ht="34.5" customHeight="1">
      <c r="A642" s="825"/>
      <c r="B642" s="102"/>
      <c r="C642" s="1067"/>
      <c r="D642" s="1056"/>
      <c r="E642" s="1070"/>
      <c r="F642" s="1058"/>
      <c r="H642" s="1062"/>
      <c r="I642" s="1060"/>
      <c r="J642" s="1060"/>
      <c r="K642" s="1060"/>
      <c r="L642" s="1060"/>
      <c r="M642" s="1060"/>
      <c r="N642" s="1060"/>
      <c r="O642" s="1060"/>
      <c r="P642" s="1060"/>
      <c r="Q642" s="1061"/>
      <c r="R642" s="497"/>
    </row>
    <row r="643" spans="1:18" ht="34.5" customHeight="1">
      <c r="A643" s="741">
        <v>102</v>
      </c>
      <c r="B643" s="71" t="s">
        <v>517</v>
      </c>
      <c r="C643" s="1046" t="s">
        <v>510</v>
      </c>
      <c r="D643" s="73"/>
      <c r="E643" s="796" t="s">
        <v>99</v>
      </c>
      <c r="F643" s="491" t="s">
        <v>283</v>
      </c>
      <c r="G643" s="114"/>
      <c r="H643" s="185"/>
      <c r="I643" s="186"/>
      <c r="J643" s="186"/>
      <c r="K643" s="186"/>
      <c r="L643" s="186"/>
      <c r="M643" s="186"/>
      <c r="N643" s="186"/>
      <c r="O643" s="186"/>
      <c r="P643" s="186"/>
      <c r="Q643" s="187"/>
      <c r="R643" s="188"/>
    </row>
    <row r="644" spans="1:18" ht="34.5" customHeight="1">
      <c r="A644" s="742"/>
      <c r="B644" s="97" t="s">
        <v>518</v>
      </c>
      <c r="C644" s="1063"/>
      <c r="D644" s="82"/>
      <c r="E644" s="1060"/>
      <c r="F644" s="484" t="s">
        <v>285</v>
      </c>
      <c r="G644" s="84"/>
      <c r="H644" s="485"/>
      <c r="I644" s="185"/>
      <c r="J644" s="191"/>
      <c r="K644" s="185"/>
      <c r="L644" s="191"/>
      <c r="M644" s="185"/>
      <c r="N644" s="191"/>
      <c r="O644" s="185"/>
      <c r="P644" s="191"/>
      <c r="Q644" s="237"/>
      <c r="R644" s="485"/>
    </row>
    <row r="645" spans="1:18" ht="34.5" customHeight="1">
      <c r="A645" s="742"/>
      <c r="B645" s="89" t="s">
        <v>519</v>
      </c>
      <c r="C645" s="1063"/>
      <c r="D645" s="90" t="s">
        <v>520</v>
      </c>
      <c r="E645" s="1060"/>
      <c r="F645" s="500" t="s">
        <v>53</v>
      </c>
      <c r="G645" s="151">
        <f>R645*O4</f>
        <v>1.2</v>
      </c>
      <c r="H645" s="494"/>
      <c r="I645" s="192"/>
      <c r="J645" s="192"/>
      <c r="K645" s="192"/>
      <c r="L645" s="192"/>
      <c r="M645" s="192"/>
      <c r="N645" s="192"/>
      <c r="O645" s="192">
        <v>0.53280000000000005</v>
      </c>
      <c r="P645" s="192"/>
      <c r="Q645" s="193"/>
      <c r="R645" s="494">
        <v>1.2</v>
      </c>
    </row>
    <row r="646" spans="1:18" ht="34.5" customHeight="1">
      <c r="A646" s="742"/>
      <c r="B646" s="89" t="s">
        <v>521</v>
      </c>
      <c r="C646" s="1064"/>
      <c r="D646" s="71"/>
      <c r="E646" s="1060"/>
      <c r="F646" s="146"/>
      <c r="G646" s="114"/>
      <c r="H646" s="185"/>
      <c r="I646" s="185"/>
      <c r="J646" s="185"/>
      <c r="K646" s="185"/>
      <c r="L646" s="185"/>
      <c r="M646" s="185"/>
      <c r="N646" s="185"/>
      <c r="O646" s="185"/>
      <c r="P646" s="185"/>
      <c r="Q646" s="237"/>
      <c r="R646" s="199"/>
    </row>
    <row r="647" spans="1:18" ht="34.5" customHeight="1">
      <c r="A647" s="743"/>
      <c r="B647" s="102" t="s">
        <v>522</v>
      </c>
      <c r="C647" s="1063"/>
      <c r="D647" s="102"/>
      <c r="E647" s="1060"/>
      <c r="F647" s="501"/>
      <c r="G647" s="114"/>
      <c r="H647" s="185"/>
      <c r="I647" s="185"/>
      <c r="J647" s="185"/>
      <c r="K647" s="185"/>
      <c r="L647" s="185"/>
      <c r="M647" s="185"/>
      <c r="N647" s="185"/>
      <c r="O647" s="185"/>
      <c r="P647" s="185"/>
      <c r="Q647" s="237"/>
      <c r="R647" s="238"/>
    </row>
    <row r="648" spans="1:18" ht="34.5" customHeight="1">
      <c r="A648" s="741">
        <v>103</v>
      </c>
      <c r="B648" s="71" t="s">
        <v>523</v>
      </c>
      <c r="C648" s="1050" t="s">
        <v>524</v>
      </c>
      <c r="D648" s="107" t="s">
        <v>525</v>
      </c>
      <c r="E648" s="841" t="s">
        <v>48</v>
      </c>
      <c r="F648" s="108" t="s">
        <v>283</v>
      </c>
      <c r="G648" s="151">
        <f>R648*O4</f>
        <v>1.2</v>
      </c>
      <c r="H648" s="240">
        <v>0.38800000000000001</v>
      </c>
      <c r="I648" s="186"/>
      <c r="J648" s="186"/>
      <c r="K648" s="186"/>
      <c r="L648" s="186"/>
      <c r="M648" s="186"/>
      <c r="N648" s="186"/>
      <c r="O648" s="186"/>
      <c r="P648" s="186"/>
      <c r="Q648" s="187"/>
      <c r="R648" s="240">
        <v>1.2</v>
      </c>
    </row>
    <row r="649" spans="1:18" ht="34.5" customHeight="1">
      <c r="A649" s="824"/>
      <c r="B649" s="89"/>
      <c r="C649" s="1063"/>
      <c r="D649" s="82"/>
      <c r="E649" s="1047"/>
      <c r="F649" s="113" t="s">
        <v>285</v>
      </c>
      <c r="G649" s="114"/>
      <c r="H649" s="185"/>
      <c r="I649" s="191"/>
      <c r="J649" s="185"/>
      <c r="K649" s="191"/>
      <c r="L649" s="185"/>
      <c r="M649" s="191"/>
      <c r="N649" s="185"/>
      <c r="O649" s="191"/>
      <c r="P649" s="185"/>
      <c r="Q649" s="242"/>
      <c r="R649" s="243"/>
    </row>
    <row r="650" spans="1:18" ht="34.5" customHeight="1">
      <c r="A650" s="824"/>
      <c r="B650" s="89"/>
      <c r="C650" s="1063"/>
      <c r="D650" s="90"/>
      <c r="E650" s="1047"/>
      <c r="F650" s="116" t="s">
        <v>53</v>
      </c>
      <c r="G650" s="117"/>
      <c r="H650" s="502"/>
      <c r="I650" s="185"/>
      <c r="J650" s="192"/>
      <c r="K650" s="185"/>
      <c r="L650" s="192"/>
      <c r="M650" s="185"/>
      <c r="N650" s="192"/>
      <c r="O650" s="185"/>
      <c r="P650" s="192"/>
      <c r="Q650" s="185"/>
      <c r="R650" s="502"/>
    </row>
    <row r="651" spans="1:18" ht="34.5" customHeight="1">
      <c r="A651" s="824"/>
      <c r="B651" s="89"/>
      <c r="C651" s="1063"/>
      <c r="D651" s="71"/>
      <c r="E651" s="1047"/>
      <c r="F651" s="98"/>
      <c r="G651" s="144"/>
      <c r="H651" s="799"/>
      <c r="I651" s="800"/>
      <c r="J651" s="800"/>
      <c r="K651" s="800"/>
      <c r="L651" s="800"/>
      <c r="M651" s="800"/>
      <c r="N651" s="800"/>
      <c r="O651" s="800"/>
      <c r="P651" s="800"/>
      <c r="Q651" s="800"/>
      <c r="R651" s="503"/>
    </row>
    <row r="652" spans="1:18" ht="34.5" customHeight="1">
      <c r="A652" s="504"/>
      <c r="B652" s="505"/>
      <c r="C652" s="506"/>
      <c r="D652" s="507"/>
      <c r="E652" s="508"/>
      <c r="F652" s="509"/>
      <c r="G652" s="510"/>
      <c r="H652" s="511"/>
      <c r="I652" s="512"/>
      <c r="J652" s="512"/>
      <c r="K652" s="512"/>
      <c r="L652" s="512"/>
      <c r="M652" s="512"/>
      <c r="N652" s="512"/>
      <c r="O652" s="512"/>
      <c r="P652" s="512"/>
      <c r="Q652" s="512"/>
      <c r="R652" s="511"/>
    </row>
    <row r="653" spans="1:18" ht="34.5" customHeight="1">
      <c r="A653" s="848">
        <v>104</v>
      </c>
      <c r="B653" s="513" t="s">
        <v>526</v>
      </c>
      <c r="C653" s="1072" t="s">
        <v>510</v>
      </c>
      <c r="D653" s="205" t="s">
        <v>527</v>
      </c>
      <c r="E653" s="1074" t="s">
        <v>48</v>
      </c>
      <c r="F653" s="206" t="s">
        <v>283</v>
      </c>
      <c r="G653" s="151">
        <f>R653*O4</f>
        <v>0.4</v>
      </c>
      <c r="H653" s="514">
        <v>3.5279999999999999E-2</v>
      </c>
      <c r="I653" s="515"/>
      <c r="J653" s="516"/>
      <c r="K653" s="515"/>
      <c r="L653" s="516"/>
      <c r="M653" s="515"/>
      <c r="N653" s="516"/>
      <c r="O653" s="515"/>
      <c r="P653" s="516"/>
      <c r="Q653" s="515"/>
      <c r="R653" s="514">
        <v>0.4</v>
      </c>
    </row>
    <row r="654" spans="1:18" ht="34.5" customHeight="1">
      <c r="A654" s="824"/>
      <c r="B654" s="89" t="s">
        <v>528</v>
      </c>
      <c r="C654" s="1063"/>
      <c r="D654" s="82"/>
      <c r="E654" s="1047"/>
      <c r="F654" s="113" t="s">
        <v>285</v>
      </c>
      <c r="G654" s="114"/>
      <c r="H654" s="185"/>
      <c r="I654" s="191"/>
      <c r="J654" s="185"/>
      <c r="K654" s="191"/>
      <c r="L654" s="185"/>
      <c r="M654" s="191"/>
      <c r="N654" s="185"/>
      <c r="O654" s="191"/>
      <c r="P654" s="185"/>
      <c r="Q654" s="242"/>
      <c r="R654" s="243"/>
    </row>
    <row r="655" spans="1:18" ht="34.5" customHeight="1">
      <c r="A655" s="824"/>
      <c r="B655" s="89"/>
      <c r="C655" s="1063"/>
      <c r="D655" s="90"/>
      <c r="E655" s="1047"/>
      <c r="F655" s="116" t="s">
        <v>53</v>
      </c>
      <c r="G655" s="117"/>
      <c r="H655" s="502"/>
      <c r="I655" s="185"/>
      <c r="J655" s="192"/>
      <c r="K655" s="185"/>
      <c r="L655" s="192"/>
      <c r="M655" s="185"/>
      <c r="N655" s="192"/>
      <c r="O655" s="185"/>
      <c r="P655" s="192"/>
      <c r="Q655" s="185"/>
      <c r="R655" s="502"/>
    </row>
    <row r="656" spans="1:18" ht="34.5" customHeight="1">
      <c r="A656" s="1071"/>
      <c r="B656" s="517"/>
      <c r="C656" s="1073"/>
      <c r="D656" s="518"/>
      <c r="E656" s="1075"/>
      <c r="F656" s="264"/>
      <c r="G656" s="265"/>
      <c r="H656" s="1076"/>
      <c r="I656" s="1077"/>
      <c r="J656" s="1077"/>
      <c r="K656" s="1077"/>
      <c r="L656" s="1077"/>
      <c r="M656" s="1077"/>
      <c r="N656" s="1077"/>
      <c r="O656" s="1077"/>
      <c r="P656" s="1077"/>
      <c r="Q656" s="1077"/>
      <c r="R656" s="503"/>
    </row>
    <row r="657" spans="1:18" ht="34.5" customHeight="1">
      <c r="A657" s="742">
        <v>105</v>
      </c>
      <c r="B657" s="89" t="s">
        <v>529</v>
      </c>
      <c r="C657" s="1051" t="s">
        <v>510</v>
      </c>
      <c r="D657" s="107"/>
      <c r="E657" s="1078" t="s">
        <v>99</v>
      </c>
      <c r="F657" s="108" t="s">
        <v>283</v>
      </c>
      <c r="G657" s="114"/>
      <c r="H657" s="519"/>
      <c r="I657" s="185"/>
      <c r="J657" s="232"/>
      <c r="K657" s="185"/>
      <c r="L657" s="232"/>
      <c r="M657" s="185"/>
      <c r="N657" s="232"/>
      <c r="O657" s="185"/>
      <c r="P657" s="232"/>
      <c r="Q657" s="237"/>
      <c r="R657" s="520"/>
    </row>
    <row r="658" spans="1:18" ht="34.5" customHeight="1">
      <c r="A658" s="742"/>
      <c r="B658" s="89" t="s">
        <v>530</v>
      </c>
      <c r="C658" s="1046"/>
      <c r="D658" s="82"/>
      <c r="E658" s="1047"/>
      <c r="F658" s="484" t="s">
        <v>285</v>
      </c>
      <c r="G658" s="114"/>
      <c r="H658" s="185"/>
      <c r="I658" s="191"/>
      <c r="J658" s="185"/>
      <c r="K658" s="191"/>
      <c r="L658" s="185"/>
      <c r="M658" s="191"/>
      <c r="N658" s="185"/>
      <c r="O658" s="191"/>
      <c r="P658" s="185"/>
      <c r="Q658" s="242"/>
      <c r="R658" s="243"/>
    </row>
    <row r="659" spans="1:18" ht="34.5" customHeight="1">
      <c r="A659" s="742"/>
      <c r="B659" s="89" t="s">
        <v>531</v>
      </c>
      <c r="C659" s="1046"/>
      <c r="D659" s="90" t="s">
        <v>532</v>
      </c>
      <c r="E659" s="1047"/>
      <c r="F659" s="500" t="s">
        <v>53</v>
      </c>
      <c r="G659" s="151">
        <f>R659*O4</f>
        <v>1.2</v>
      </c>
      <c r="H659" s="521"/>
      <c r="I659" s="185"/>
      <c r="J659" s="192"/>
      <c r="K659" s="185"/>
      <c r="L659" s="192"/>
      <c r="M659" s="185"/>
      <c r="N659" s="192"/>
      <c r="O659" s="185">
        <v>0.88388999999999995</v>
      </c>
      <c r="P659" s="192"/>
      <c r="Q659" s="237"/>
      <c r="R659" s="185">
        <v>1.2</v>
      </c>
    </row>
    <row r="660" spans="1:18" ht="34.5" customHeight="1">
      <c r="A660" s="743"/>
      <c r="B660" s="102" t="s">
        <v>533</v>
      </c>
      <c r="C660" s="1046"/>
      <c r="D660" s="132"/>
      <c r="E660" s="1079"/>
      <c r="F660" s="108"/>
      <c r="G660" s="114"/>
      <c r="H660" s="1080"/>
      <c r="I660" s="1048"/>
      <c r="J660" s="1048"/>
      <c r="K660" s="1048"/>
      <c r="L660" s="1048"/>
      <c r="M660" s="1048"/>
      <c r="N660" s="1048"/>
      <c r="O660" s="1048"/>
      <c r="P660" s="1048"/>
      <c r="Q660" s="1048"/>
      <c r="R660" s="522"/>
    </row>
    <row r="661" spans="1:18" ht="34.5" customHeight="1">
      <c r="A661" s="741">
        <v>106</v>
      </c>
      <c r="B661" s="71" t="s">
        <v>534</v>
      </c>
      <c r="C661" s="1050" t="s">
        <v>524</v>
      </c>
      <c r="D661" s="107"/>
      <c r="E661" s="841" t="s">
        <v>99</v>
      </c>
      <c r="F661" s="124" t="s">
        <v>283</v>
      </c>
      <c r="G661" s="114"/>
      <c r="H661" s="185"/>
      <c r="I661" s="186"/>
      <c r="J661" s="185"/>
      <c r="K661" s="186"/>
      <c r="L661" s="185"/>
      <c r="M661" s="186"/>
      <c r="N661" s="185"/>
      <c r="O661" s="186"/>
      <c r="P661" s="185"/>
      <c r="Q661" s="187"/>
      <c r="R661" s="188"/>
    </row>
    <row r="662" spans="1:18" ht="34.5" customHeight="1">
      <c r="A662" s="824"/>
      <c r="B662" s="89" t="s">
        <v>535</v>
      </c>
      <c r="C662" s="1063"/>
      <c r="D662" s="82"/>
      <c r="E662" s="1047"/>
      <c r="F662" s="113" t="s">
        <v>285</v>
      </c>
      <c r="G662" s="127"/>
      <c r="H662" s="190"/>
      <c r="I662" s="185"/>
      <c r="J662" s="191"/>
      <c r="K662" s="185"/>
      <c r="L662" s="191"/>
      <c r="M662" s="185"/>
      <c r="N662" s="191"/>
      <c r="O662" s="185"/>
      <c r="P662" s="191"/>
      <c r="Q662" s="185"/>
      <c r="R662" s="190"/>
    </row>
    <row r="663" spans="1:18" ht="34.5" customHeight="1">
      <c r="A663" s="824"/>
      <c r="B663" s="89" t="s">
        <v>536</v>
      </c>
      <c r="C663" s="1063"/>
      <c r="D663" s="90" t="s">
        <v>537</v>
      </c>
      <c r="E663" s="1047"/>
      <c r="F663" s="116" t="s">
        <v>53</v>
      </c>
      <c r="G663" s="151">
        <f>R663*O4</f>
        <v>0.6</v>
      </c>
      <c r="I663" s="192"/>
      <c r="J663" s="185"/>
      <c r="K663" s="192"/>
      <c r="L663" s="185"/>
      <c r="M663" s="192"/>
      <c r="N663" s="185"/>
      <c r="O663" s="192">
        <v>0.39124999999999999</v>
      </c>
      <c r="P663" s="185"/>
      <c r="Q663" s="193"/>
      <c r="R663" s="192">
        <v>0.6</v>
      </c>
    </row>
    <row r="664" spans="1:18" ht="34.5" customHeight="1">
      <c r="A664" s="825"/>
      <c r="B664" s="102" t="s">
        <v>538</v>
      </c>
      <c r="C664" s="1063"/>
      <c r="D664" s="132"/>
      <c r="E664" s="1047"/>
      <c r="F664" s="174"/>
      <c r="G664" s="175"/>
      <c r="H664" s="1080"/>
      <c r="I664" s="1048"/>
      <c r="J664" s="1048"/>
      <c r="K664" s="1048"/>
      <c r="L664" s="1048"/>
      <c r="M664" s="1048"/>
      <c r="N664" s="1048"/>
      <c r="O664" s="1048"/>
      <c r="P664" s="1048"/>
      <c r="Q664" s="1048"/>
      <c r="R664" s="522"/>
    </row>
    <row r="665" spans="1:18" ht="34.5" customHeight="1">
      <c r="A665" s="741">
        <v>107</v>
      </c>
      <c r="B665" s="71" t="s">
        <v>539</v>
      </c>
      <c r="C665" s="1050" t="s">
        <v>510</v>
      </c>
      <c r="D665" s="107"/>
      <c r="E665" s="841" t="s">
        <v>99</v>
      </c>
      <c r="F665" s="108" t="s">
        <v>283</v>
      </c>
      <c r="G665" s="114"/>
      <c r="H665" s="240"/>
      <c r="I665" s="185"/>
      <c r="J665" s="186"/>
      <c r="K665" s="185"/>
      <c r="L665" s="186"/>
      <c r="M665" s="185"/>
      <c r="N665" s="186"/>
      <c r="O665" s="185"/>
      <c r="P665" s="186"/>
      <c r="Q665" s="185"/>
      <c r="R665" s="240"/>
    </row>
    <row r="666" spans="1:18" ht="34.5" customHeight="1">
      <c r="A666" s="824"/>
      <c r="B666" s="89" t="s">
        <v>535</v>
      </c>
      <c r="C666" s="1063"/>
      <c r="D666" s="82"/>
      <c r="E666" s="1047"/>
      <c r="F666" s="113" t="s">
        <v>285</v>
      </c>
      <c r="G666" s="114"/>
      <c r="H666" s="185"/>
      <c r="I666" s="191"/>
      <c r="J666" s="185"/>
      <c r="K666" s="191"/>
      <c r="L666" s="185"/>
      <c r="M666" s="191"/>
      <c r="N666" s="185"/>
      <c r="O666" s="191"/>
      <c r="P666" s="185"/>
      <c r="Q666" s="242"/>
      <c r="R666" s="243"/>
    </row>
    <row r="667" spans="1:18" ht="34.5" customHeight="1">
      <c r="A667" s="824"/>
      <c r="B667" s="89" t="s">
        <v>540</v>
      </c>
      <c r="C667" s="1063"/>
      <c r="D667" s="90" t="s">
        <v>541</v>
      </c>
      <c r="E667" s="1047"/>
      <c r="F667" s="116" t="s">
        <v>53</v>
      </c>
      <c r="G667" s="151">
        <f>R667*O4</f>
        <v>0.5</v>
      </c>
      <c r="H667" s="502"/>
      <c r="I667" s="185"/>
      <c r="J667" s="192"/>
      <c r="K667" s="185"/>
      <c r="L667" s="192"/>
      <c r="M667" s="185"/>
      <c r="N667" s="192"/>
      <c r="O667" s="185">
        <v>0.2742</v>
      </c>
      <c r="P667" s="192"/>
      <c r="Q667" s="185"/>
      <c r="R667" s="185">
        <v>0.5</v>
      </c>
    </row>
    <row r="668" spans="1:18" ht="34.5" customHeight="1">
      <c r="A668" s="825"/>
      <c r="B668" s="102" t="s">
        <v>538</v>
      </c>
      <c r="C668" s="1063"/>
      <c r="D668" s="132"/>
      <c r="E668" s="1047"/>
      <c r="F668" s="174"/>
      <c r="G668" s="144"/>
      <c r="H668" s="1076"/>
      <c r="I668" s="1077"/>
      <c r="J668" s="1077"/>
      <c r="K668" s="1077"/>
      <c r="L668" s="1077"/>
      <c r="M668" s="1077"/>
      <c r="N668" s="1077"/>
      <c r="O668" s="1077"/>
      <c r="P668" s="1077"/>
      <c r="Q668" s="1077"/>
      <c r="R668" s="503"/>
    </row>
    <row r="669" spans="1:18" ht="34.5" hidden="1" customHeight="1">
      <c r="A669" s="1081" t="s">
        <v>542</v>
      </c>
      <c r="B669" s="1082"/>
      <c r="C669" s="1082"/>
      <c r="D669" s="1082"/>
      <c r="E669" s="1083"/>
      <c r="F669" s="523">
        <f t="shared" ref="F669:F671" si="140">SUM(H669:Q669)</f>
        <v>1.01224</v>
      </c>
      <c r="G669" s="524"/>
      <c r="H669" s="525">
        <f t="shared" ref="H669:H671" si="141">H623+H627+H633+H638+H643+H648+H653+H657+H661+H665</f>
        <v>1.01224</v>
      </c>
      <c r="I669" s="526">
        <f t="shared" ref="I669:I671" si="142">I623+I627+I633+I638+I643+I648+I653+I657+I661+I665</f>
        <v>0</v>
      </c>
      <c r="J669" s="525">
        <f t="shared" ref="J669:J671" si="143">J623+J627+J633+J638+J643+J648+J653+J657+J661+J665</f>
        <v>0</v>
      </c>
      <c r="K669" s="526">
        <f t="shared" ref="K669:K671" si="144">K623+K627+K633+K638+K643+K648+K653+K657+K661+K665</f>
        <v>0</v>
      </c>
      <c r="L669" s="525">
        <f t="shared" ref="L669:L671" si="145">L623+L627+L633+L638+L643+L648+L653+L657+L661+L665</f>
        <v>0</v>
      </c>
      <c r="M669" s="526">
        <f t="shared" ref="M669:M671" si="146">M623+M627+M633+M638+M643+M648+M653+M657+M661+M665</f>
        <v>0</v>
      </c>
      <c r="N669" s="525">
        <f t="shared" ref="N669:N671" si="147">N623+N627+N633+N638+N643+N648+N653+N657+N661+N665</f>
        <v>0</v>
      </c>
      <c r="O669" s="526">
        <f t="shared" ref="O669:O671" si="148">O623+O627+O633+O638+O643+O648+O653+O657+O661+O665</f>
        <v>0</v>
      </c>
      <c r="P669" s="525">
        <f t="shared" ref="P669:P671" si="149">P623+P627+P633+P638+P643+P648+P653+P657+P661+P665</f>
        <v>0</v>
      </c>
      <c r="Q669" s="526">
        <f t="shared" ref="Q669:Q671" si="150">Q623+Q627+Q633+Q638+Q643+Q648+Q653+Q657+Q661+Q665</f>
        <v>0</v>
      </c>
      <c r="R669" s="527"/>
    </row>
    <row r="670" spans="1:18" ht="34.5" hidden="1" customHeight="1">
      <c r="A670" s="1084" t="s">
        <v>543</v>
      </c>
      <c r="B670" s="1085"/>
      <c r="C670" s="1085"/>
      <c r="D670" s="1085"/>
      <c r="E670" s="1086"/>
      <c r="F670" s="528">
        <f t="shared" si="140"/>
        <v>0</v>
      </c>
      <c r="G670" s="529"/>
      <c r="H670" s="526">
        <f t="shared" si="141"/>
        <v>0</v>
      </c>
      <c r="I670" s="525">
        <f t="shared" si="142"/>
        <v>0</v>
      </c>
      <c r="J670" s="526">
        <f t="shared" si="143"/>
        <v>0</v>
      </c>
      <c r="K670" s="525">
        <f t="shared" si="144"/>
        <v>0</v>
      </c>
      <c r="L670" s="526">
        <f t="shared" si="145"/>
        <v>0</v>
      </c>
      <c r="M670" s="525">
        <f t="shared" si="146"/>
        <v>0</v>
      </c>
      <c r="N670" s="526">
        <f t="shared" si="147"/>
        <v>0</v>
      </c>
      <c r="O670" s="525">
        <f t="shared" si="148"/>
        <v>0</v>
      </c>
      <c r="P670" s="526">
        <f t="shared" si="149"/>
        <v>0</v>
      </c>
      <c r="Q670" s="530">
        <f t="shared" si="150"/>
        <v>0</v>
      </c>
      <c r="R670" s="526"/>
    </row>
    <row r="671" spans="1:18" ht="34.5" hidden="1" customHeight="1">
      <c r="A671" s="1087" t="s">
        <v>544</v>
      </c>
      <c r="B671" s="1088"/>
      <c r="C671" s="1088"/>
      <c r="D671" s="1088"/>
      <c r="E671" s="1089"/>
      <c r="F671" s="531">
        <f t="shared" si="140"/>
        <v>2.0821399999999999</v>
      </c>
      <c r="G671" s="524"/>
      <c r="H671" s="525">
        <f t="shared" si="141"/>
        <v>0</v>
      </c>
      <c r="I671" s="526">
        <f t="shared" si="142"/>
        <v>0</v>
      </c>
      <c r="J671" s="525">
        <f t="shared" si="143"/>
        <v>0</v>
      </c>
      <c r="K671" s="526">
        <f t="shared" si="144"/>
        <v>0</v>
      </c>
      <c r="L671" s="525">
        <f t="shared" si="145"/>
        <v>0</v>
      </c>
      <c r="M671" s="526">
        <f t="shared" si="146"/>
        <v>0</v>
      </c>
      <c r="N671" s="525">
        <f t="shared" si="147"/>
        <v>0</v>
      </c>
      <c r="O671" s="526">
        <f t="shared" si="148"/>
        <v>2.0821399999999999</v>
      </c>
      <c r="P671" s="525">
        <f t="shared" si="149"/>
        <v>0</v>
      </c>
      <c r="Q671" s="526">
        <f t="shared" si="150"/>
        <v>0</v>
      </c>
      <c r="R671" s="527"/>
    </row>
    <row r="672" spans="1:18" ht="34.5" hidden="1" customHeight="1">
      <c r="A672" s="1090" t="s">
        <v>545</v>
      </c>
      <c r="B672" s="1091"/>
      <c r="C672" s="1091"/>
      <c r="D672" s="1091"/>
      <c r="E672" s="1092"/>
      <c r="F672" s="532">
        <f>SUM(F669:F670)</f>
        <v>1.01224</v>
      </c>
      <c r="G672" s="533"/>
      <c r="H672" s="534">
        <f t="shared" ref="H672:Q672" si="151">SUM(H669:H670)</f>
        <v>1.01224</v>
      </c>
      <c r="I672" s="534">
        <f t="shared" si="151"/>
        <v>0</v>
      </c>
      <c r="J672" s="534">
        <f t="shared" si="151"/>
        <v>0</v>
      </c>
      <c r="K672" s="534">
        <f t="shared" si="151"/>
        <v>0</v>
      </c>
      <c r="L672" s="534">
        <f t="shared" si="151"/>
        <v>0</v>
      </c>
      <c r="M672" s="534">
        <f t="shared" si="151"/>
        <v>0</v>
      </c>
      <c r="N672" s="534">
        <f t="shared" si="151"/>
        <v>0</v>
      </c>
      <c r="O672" s="534">
        <f t="shared" si="151"/>
        <v>0</v>
      </c>
      <c r="P672" s="534">
        <f t="shared" si="151"/>
        <v>0</v>
      </c>
      <c r="Q672" s="535">
        <f t="shared" si="151"/>
        <v>0</v>
      </c>
      <c r="R672" s="536"/>
    </row>
    <row r="673" spans="1:18" ht="34.5" hidden="1" customHeight="1">
      <c r="A673" s="1093" t="s">
        <v>546</v>
      </c>
      <c r="B673" s="1094"/>
      <c r="C673" s="1094"/>
      <c r="D673" s="1094"/>
      <c r="E673" s="1095"/>
      <c r="F673" s="538">
        <f>SUM(F669:F671)</f>
        <v>3.0943800000000001</v>
      </c>
      <c r="G673" s="538"/>
      <c r="H673" s="538">
        <f t="shared" ref="H673:Q673" si="152">SUM(H669:H671)</f>
        <v>1.01224</v>
      </c>
      <c r="I673" s="538">
        <f t="shared" si="152"/>
        <v>0</v>
      </c>
      <c r="J673" s="538">
        <f t="shared" si="152"/>
        <v>0</v>
      </c>
      <c r="K673" s="538">
        <f t="shared" si="152"/>
        <v>0</v>
      </c>
      <c r="L673" s="538">
        <f t="shared" si="152"/>
        <v>0</v>
      </c>
      <c r="M673" s="538">
        <f t="shared" si="152"/>
        <v>0</v>
      </c>
      <c r="N673" s="538">
        <f t="shared" si="152"/>
        <v>0</v>
      </c>
      <c r="O673" s="538">
        <f t="shared" si="152"/>
        <v>2.0821399999999999</v>
      </c>
      <c r="P673" s="538">
        <f t="shared" si="152"/>
        <v>0</v>
      </c>
      <c r="Q673" s="539">
        <f t="shared" si="152"/>
        <v>0</v>
      </c>
      <c r="R673" s="538"/>
    </row>
    <row r="674" spans="1:18" ht="34.5" hidden="1" customHeight="1">
      <c r="A674" s="1096"/>
      <c r="B674" s="1097"/>
      <c r="C674" s="1097"/>
      <c r="D674" s="1097"/>
      <c r="E674" s="1097"/>
      <c r="F674" s="1097"/>
      <c r="G674" s="1098"/>
      <c r="H674" s="1099"/>
      <c r="I674" s="1099"/>
      <c r="J674" s="1099"/>
      <c r="K674" s="1099"/>
      <c r="L674" s="1099"/>
      <c r="M674" s="1099"/>
      <c r="N674" s="1099"/>
      <c r="O674" s="1099"/>
      <c r="P674" s="1099"/>
      <c r="Q674" s="1100"/>
      <c r="R674" s="540"/>
    </row>
    <row r="675" spans="1:18" ht="34.5" customHeight="1">
      <c r="A675" s="1101" t="s">
        <v>547</v>
      </c>
      <c r="B675" s="1101"/>
      <c r="C675" s="1101"/>
      <c r="D675" s="1101"/>
      <c r="E675" s="1101"/>
      <c r="F675" s="1101"/>
      <c r="G675" s="541"/>
      <c r="H675" s="525">
        <f t="shared" ref="H675:H677" si="153">H669</f>
        <v>1.01224</v>
      </c>
      <c r="I675" s="542">
        <f t="shared" ref="I675:I676" si="154">SUM(I669,H675)</f>
        <v>1.01224</v>
      </c>
      <c r="J675" s="525">
        <f t="shared" ref="J675:J676" si="155">SUM(J669,I675)</f>
        <v>1.01224</v>
      </c>
      <c r="K675" s="542">
        <f t="shared" ref="K675:K676" si="156">SUM(K669,J675)</f>
        <v>1.01224</v>
      </c>
      <c r="L675" s="525">
        <f t="shared" ref="L675:L676" si="157">SUM(L669,K675)</f>
        <v>1.01224</v>
      </c>
      <c r="M675" s="542">
        <f t="shared" ref="M675:M676" si="158">SUM(M669,L675)</f>
        <v>1.01224</v>
      </c>
      <c r="N675" s="525">
        <f t="shared" ref="N675:N676" si="159">SUM(N669,M675)</f>
        <v>1.01224</v>
      </c>
      <c r="O675" s="542">
        <f t="shared" ref="O675:O676" si="160">SUM(O669,N675)</f>
        <v>1.01224</v>
      </c>
      <c r="P675" s="525">
        <f t="shared" ref="P675:P676" si="161">SUM(P669,O675)</f>
        <v>1.01224</v>
      </c>
      <c r="Q675" s="543">
        <f t="shared" ref="Q675:Q679" si="162">SUM(Q669,P675)</f>
        <v>1.01224</v>
      </c>
      <c r="R675" s="544"/>
    </row>
    <row r="676" spans="1:18" ht="34.5" customHeight="1">
      <c r="A676" s="1101" t="s">
        <v>548</v>
      </c>
      <c r="B676" s="1101"/>
      <c r="C676" s="1101"/>
      <c r="D676" s="1101"/>
      <c r="E676" s="1101"/>
      <c r="F676" s="1101"/>
      <c r="G676" s="541"/>
      <c r="H676" s="545">
        <f t="shared" si="153"/>
        <v>0</v>
      </c>
      <c r="I676" s="525">
        <f t="shared" si="154"/>
        <v>0</v>
      </c>
      <c r="J676" s="542">
        <f t="shared" si="155"/>
        <v>0</v>
      </c>
      <c r="K676" s="525">
        <f t="shared" si="156"/>
        <v>0</v>
      </c>
      <c r="L676" s="542">
        <f t="shared" si="157"/>
        <v>0</v>
      </c>
      <c r="M676" s="525">
        <f t="shared" si="158"/>
        <v>0</v>
      </c>
      <c r="N676" s="542">
        <f t="shared" si="159"/>
        <v>0</v>
      </c>
      <c r="O676" s="525">
        <f t="shared" si="160"/>
        <v>0</v>
      </c>
      <c r="P676" s="542">
        <f t="shared" si="161"/>
        <v>0</v>
      </c>
      <c r="Q676" s="530">
        <f t="shared" si="162"/>
        <v>0</v>
      </c>
      <c r="R676" s="545"/>
    </row>
    <row r="677" spans="1:18" ht="34.5" customHeight="1">
      <c r="A677" s="1102" t="s">
        <v>549</v>
      </c>
      <c r="B677" s="1103"/>
      <c r="C677" s="1103"/>
      <c r="D677" s="1103"/>
      <c r="E677" s="1103"/>
      <c r="F677" s="1104"/>
      <c r="G677" s="541"/>
      <c r="H677" s="525">
        <f t="shared" si="153"/>
        <v>0</v>
      </c>
      <c r="I677" s="542">
        <f t="shared" ref="I677:P677" si="163">I671</f>
        <v>0</v>
      </c>
      <c r="J677" s="525">
        <f t="shared" si="163"/>
        <v>0</v>
      </c>
      <c r="K677" s="542">
        <f t="shared" si="163"/>
        <v>0</v>
      </c>
      <c r="L677" s="525">
        <f t="shared" si="163"/>
        <v>0</v>
      </c>
      <c r="M677" s="542">
        <f t="shared" si="163"/>
        <v>0</v>
      </c>
      <c r="N677" s="525">
        <f t="shared" si="163"/>
        <v>0</v>
      </c>
      <c r="O677" s="542">
        <f t="shared" si="163"/>
        <v>2.0821399999999999</v>
      </c>
      <c r="P677" s="525">
        <f t="shared" si="163"/>
        <v>0</v>
      </c>
      <c r="Q677" s="543">
        <f t="shared" si="162"/>
        <v>0</v>
      </c>
      <c r="R677" s="544"/>
    </row>
    <row r="678" spans="1:18" ht="34.5" customHeight="1">
      <c r="A678" s="1090" t="s">
        <v>550</v>
      </c>
      <c r="B678" s="1091"/>
      <c r="C678" s="1091"/>
      <c r="D678" s="1091"/>
      <c r="E678" s="1091"/>
      <c r="F678" s="1092"/>
      <c r="G678" s="546"/>
      <c r="H678" s="532">
        <f>SUM(H675:H676)</f>
        <v>1.01224</v>
      </c>
      <c r="I678" s="547">
        <f t="shared" ref="I678:I679" si="164">SUM(I672,H678)</f>
        <v>1.01224</v>
      </c>
      <c r="J678" s="548">
        <f t="shared" ref="J678:J679" si="165">SUM(J672,I678)</f>
        <v>1.01224</v>
      </c>
      <c r="K678" s="547">
        <f t="shared" ref="K678:K679" si="166">SUM(K672,J678)</f>
        <v>1.01224</v>
      </c>
      <c r="L678" s="548">
        <f t="shared" ref="L678:L679" si="167">SUM(L672,K678)</f>
        <v>1.01224</v>
      </c>
      <c r="M678" s="547">
        <f t="shared" ref="M678:M679" si="168">SUM(M672,L678)</f>
        <v>1.01224</v>
      </c>
      <c r="N678" s="548">
        <f t="shared" ref="N678:N679" si="169">SUM(N672,M678)</f>
        <v>1.01224</v>
      </c>
      <c r="O678" s="547">
        <f t="shared" ref="O678:O679" si="170">SUM(O672,N678)</f>
        <v>1.01224</v>
      </c>
      <c r="P678" s="548">
        <f t="shared" ref="P678:P679" si="171">SUM(P672,O678)</f>
        <v>1.01224</v>
      </c>
      <c r="Q678" s="547">
        <f t="shared" si="162"/>
        <v>1.01224</v>
      </c>
      <c r="R678" s="548"/>
    </row>
    <row r="679" spans="1:18" ht="34.5" customHeight="1">
      <c r="A679" s="1093" t="s">
        <v>551</v>
      </c>
      <c r="B679" s="1094"/>
      <c r="C679" s="1094"/>
      <c r="D679" s="1094"/>
      <c r="E679" s="1094"/>
      <c r="F679" s="1095"/>
      <c r="G679" s="546"/>
      <c r="H679" s="549">
        <f>SUM(H675:H677)</f>
        <v>1.01224</v>
      </c>
      <c r="I679" s="538">
        <f t="shared" si="164"/>
        <v>1.01224</v>
      </c>
      <c r="J679" s="550">
        <f t="shared" si="165"/>
        <v>1.01224</v>
      </c>
      <c r="K679" s="538">
        <f t="shared" si="166"/>
        <v>1.01224</v>
      </c>
      <c r="L679" s="550">
        <f t="shared" si="167"/>
        <v>1.01224</v>
      </c>
      <c r="M679" s="538">
        <f t="shared" si="168"/>
        <v>1.01224</v>
      </c>
      <c r="N679" s="550">
        <f t="shared" si="169"/>
        <v>1.01224</v>
      </c>
      <c r="O679" s="538">
        <f t="shared" si="170"/>
        <v>3.0943800000000001</v>
      </c>
      <c r="P679" s="550">
        <f t="shared" si="171"/>
        <v>3.0943800000000001</v>
      </c>
      <c r="Q679" s="539">
        <f t="shared" si="162"/>
        <v>3.0943800000000001</v>
      </c>
      <c r="R679" s="538"/>
    </row>
    <row r="680" spans="1:18" ht="34.5" customHeight="1">
      <c r="A680" s="1105"/>
      <c r="B680" s="1106"/>
      <c r="C680" s="1106"/>
      <c r="D680" s="1106"/>
      <c r="E680" s="1106"/>
      <c r="F680" s="1106"/>
      <c r="G680" s="1107"/>
      <c r="H680" s="1106"/>
      <c r="I680" s="1106"/>
      <c r="J680" s="1106"/>
      <c r="K680" s="1106"/>
      <c r="L680" s="1106"/>
      <c r="M680" s="1106"/>
      <c r="N680" s="1106"/>
      <c r="O680" s="1106"/>
      <c r="P680" s="1106"/>
      <c r="Q680" s="1108"/>
      <c r="R680" s="551"/>
    </row>
    <row r="681" spans="1:18" ht="34.5" customHeight="1">
      <c r="A681" s="1041" t="s">
        <v>552</v>
      </c>
      <c r="B681" s="1042"/>
      <c r="C681" s="1042"/>
      <c r="D681" s="1042"/>
      <c r="E681" s="1042"/>
      <c r="F681" s="1042"/>
      <c r="G681" s="1109"/>
      <c r="H681" s="1042"/>
      <c r="I681" s="1042"/>
      <c r="J681" s="1042"/>
      <c r="K681" s="1042"/>
      <c r="L681" s="1042"/>
      <c r="M681" s="1042"/>
      <c r="N681" s="1042"/>
      <c r="O681" s="1042"/>
      <c r="P681" s="1042"/>
      <c r="Q681" s="1045"/>
      <c r="R681" s="480"/>
    </row>
    <row r="682" spans="1:18" ht="34.5" customHeight="1">
      <c r="A682" s="741">
        <v>108</v>
      </c>
      <c r="B682" s="71" t="s">
        <v>553</v>
      </c>
      <c r="C682" s="744" t="s">
        <v>554</v>
      </c>
      <c r="D682" s="73" t="s">
        <v>119</v>
      </c>
      <c r="E682" s="796" t="s">
        <v>203</v>
      </c>
      <c r="F682" s="124" t="s">
        <v>283</v>
      </c>
      <c r="G682" s="114"/>
      <c r="H682" s="185"/>
      <c r="I682" s="186"/>
      <c r="J682" s="185"/>
      <c r="K682" s="186"/>
      <c r="L682" s="185"/>
      <c r="M682" s="186"/>
      <c r="N682" s="185"/>
      <c r="O682" s="186"/>
      <c r="P682" s="185"/>
      <c r="Q682" s="187"/>
      <c r="R682" s="188"/>
    </row>
    <row r="683" spans="1:18" ht="34.5" customHeight="1">
      <c r="A683" s="742"/>
      <c r="B683" s="97" t="s">
        <v>555</v>
      </c>
      <c r="C683" s="744"/>
      <c r="D683" s="82"/>
      <c r="E683" s="1047"/>
      <c r="F683" s="113" t="s">
        <v>285</v>
      </c>
      <c r="G683" s="127"/>
      <c r="H683" s="190"/>
      <c r="I683" s="185"/>
      <c r="J683" s="191"/>
      <c r="K683" s="185"/>
      <c r="L683" s="191"/>
      <c r="M683" s="185"/>
      <c r="N683" s="191"/>
      <c r="O683" s="185"/>
      <c r="P683" s="191"/>
      <c r="Q683" s="185"/>
      <c r="R683" s="190"/>
    </row>
    <row r="684" spans="1:18" ht="34.5" customHeight="1">
      <c r="A684" s="742"/>
      <c r="B684" s="89" t="s">
        <v>556</v>
      </c>
      <c r="C684" s="744"/>
      <c r="D684" s="90"/>
      <c r="E684" s="1047"/>
      <c r="F684" s="160" t="s">
        <v>53</v>
      </c>
      <c r="G684" s="151">
        <f>R684*O4</f>
        <v>0.2</v>
      </c>
      <c r="H684" s="552"/>
      <c r="I684" s="553"/>
      <c r="J684" s="553"/>
      <c r="K684" s="553"/>
      <c r="L684" s="553"/>
      <c r="M684" s="553"/>
      <c r="N684" s="553"/>
      <c r="O684" s="553"/>
      <c r="P684" s="553">
        <v>2.384E-2</v>
      </c>
      <c r="Q684" s="554"/>
      <c r="R684" s="553">
        <v>0.2</v>
      </c>
    </row>
    <row r="685" spans="1:18" ht="34.5" customHeight="1">
      <c r="A685" s="743"/>
      <c r="B685" s="102" t="s">
        <v>557</v>
      </c>
      <c r="C685" s="744"/>
      <c r="D685" s="132"/>
      <c r="E685" s="1047"/>
      <c r="F685" s="174"/>
      <c r="G685" s="175"/>
      <c r="H685" s="1080"/>
      <c r="I685" s="1048"/>
      <c r="J685" s="1048"/>
      <c r="K685" s="1048"/>
      <c r="L685" s="1048"/>
      <c r="M685" s="1048"/>
      <c r="N685" s="1048"/>
      <c r="O685" s="1048"/>
      <c r="P685" s="1048"/>
      <c r="Q685" s="1048"/>
      <c r="R685" s="522"/>
    </row>
    <row r="686" spans="1:18" ht="34.5" customHeight="1">
      <c r="A686" s="741">
        <v>109</v>
      </c>
      <c r="B686" s="71" t="s">
        <v>553</v>
      </c>
      <c r="C686" s="755" t="s">
        <v>554</v>
      </c>
      <c r="D686" s="107" t="s">
        <v>558</v>
      </c>
      <c r="E686" s="841" t="s">
        <v>203</v>
      </c>
      <c r="F686" s="108" t="s">
        <v>283</v>
      </c>
      <c r="G686" s="114"/>
      <c r="H686" s="240"/>
      <c r="I686" s="185"/>
      <c r="J686" s="186"/>
      <c r="K686" s="185"/>
      <c r="L686" s="186"/>
      <c r="M686" s="185"/>
      <c r="N686" s="186"/>
      <c r="O686" s="185"/>
      <c r="P686" s="186"/>
      <c r="Q686" s="185"/>
      <c r="R686" s="240"/>
    </row>
    <row r="687" spans="1:18" ht="34.5" customHeight="1">
      <c r="A687" s="742"/>
      <c r="B687" s="97" t="s">
        <v>555</v>
      </c>
      <c r="C687" s="744"/>
      <c r="D687" s="82"/>
      <c r="E687" s="1047"/>
      <c r="F687" s="113" t="s">
        <v>285</v>
      </c>
      <c r="G687" s="114"/>
      <c r="H687" s="185"/>
      <c r="I687" s="191"/>
      <c r="J687" s="185"/>
      <c r="K687" s="191"/>
      <c r="L687" s="185"/>
      <c r="M687" s="191"/>
      <c r="N687" s="185"/>
      <c r="O687" s="191"/>
      <c r="P687" s="185"/>
      <c r="Q687" s="242"/>
      <c r="R687" s="243"/>
    </row>
    <row r="688" spans="1:18" ht="34.5" customHeight="1">
      <c r="A688" s="742"/>
      <c r="B688" s="89" t="s">
        <v>556</v>
      </c>
      <c r="C688" s="744"/>
      <c r="D688" s="90"/>
      <c r="E688" s="1047"/>
      <c r="F688" s="160" t="s">
        <v>53</v>
      </c>
      <c r="G688" s="151">
        <f>R688*O4</f>
        <v>0.2</v>
      </c>
      <c r="H688" s="552"/>
      <c r="I688" s="553"/>
      <c r="J688" s="553"/>
      <c r="K688" s="553"/>
      <c r="L688" s="553"/>
      <c r="M688" s="553"/>
      <c r="N688" s="553"/>
      <c r="O688" s="553"/>
      <c r="P688" s="553">
        <v>0</v>
      </c>
      <c r="Q688" s="554"/>
      <c r="R688" s="553">
        <v>0.2</v>
      </c>
    </row>
    <row r="689" spans="1:18" ht="34.5" customHeight="1">
      <c r="A689" s="743"/>
      <c r="B689" s="102" t="s">
        <v>557</v>
      </c>
      <c r="C689" s="744"/>
      <c r="D689" s="132"/>
      <c r="E689" s="1047"/>
      <c r="F689" s="174"/>
      <c r="G689" s="175"/>
      <c r="H689" s="1080"/>
      <c r="I689" s="1048"/>
      <c r="J689" s="1048"/>
      <c r="K689" s="1048"/>
      <c r="L689" s="1048"/>
      <c r="M689" s="1048"/>
      <c r="N689" s="1048"/>
      <c r="O689" s="1048"/>
      <c r="P689" s="1048"/>
      <c r="Q689" s="1048"/>
      <c r="R689" s="522"/>
    </row>
    <row r="690" spans="1:18" ht="34.5" customHeight="1">
      <c r="A690" s="741">
        <v>110</v>
      </c>
      <c r="B690" s="71" t="s">
        <v>559</v>
      </c>
      <c r="C690" s="1050" t="s">
        <v>554</v>
      </c>
      <c r="D690" s="107" t="s">
        <v>560</v>
      </c>
      <c r="E690" s="841" t="s">
        <v>203</v>
      </c>
      <c r="F690" s="108" t="s">
        <v>283</v>
      </c>
      <c r="G690" s="114"/>
      <c r="H690" s="240"/>
      <c r="I690" s="185"/>
      <c r="J690" s="186"/>
      <c r="K690" s="185"/>
      <c r="L690" s="186"/>
      <c r="M690" s="185"/>
      <c r="N690" s="186"/>
      <c r="O690" s="185"/>
      <c r="P690" s="186"/>
      <c r="Q690" s="185"/>
      <c r="R690" s="240"/>
    </row>
    <row r="691" spans="1:18" ht="34.5" customHeight="1">
      <c r="A691" s="742"/>
      <c r="B691" s="147" t="s">
        <v>561</v>
      </c>
      <c r="C691" s="1046"/>
      <c r="D691" s="82"/>
      <c r="E691" s="1047"/>
      <c r="F691" s="113" t="s">
        <v>285</v>
      </c>
      <c r="G691" s="114"/>
      <c r="H691" s="185"/>
      <c r="I691" s="191"/>
      <c r="J691" s="185"/>
      <c r="K691" s="191"/>
      <c r="L691" s="185"/>
      <c r="M691" s="191"/>
      <c r="N691" s="185"/>
      <c r="O691" s="191"/>
      <c r="P691" s="185"/>
      <c r="Q691" s="242"/>
      <c r="R691" s="243"/>
    </row>
    <row r="692" spans="1:18" ht="34.5" customHeight="1">
      <c r="A692" s="742"/>
      <c r="B692" s="97" t="s">
        <v>562</v>
      </c>
      <c r="C692" s="1046"/>
      <c r="D692" s="90"/>
      <c r="E692" s="1047"/>
      <c r="F692" s="116" t="s">
        <v>53</v>
      </c>
      <c r="G692" s="151">
        <f>R692*O4</f>
        <v>0.5</v>
      </c>
      <c r="H692" s="244"/>
      <c r="I692" s="185"/>
      <c r="J692" s="192"/>
      <c r="K692" s="553"/>
      <c r="L692" s="553"/>
      <c r="M692" s="553"/>
      <c r="N692" s="553"/>
      <c r="O692" s="553"/>
      <c r="P692" s="553">
        <v>0.121</v>
      </c>
      <c r="Q692" s="554"/>
      <c r="R692" s="553">
        <v>0.5</v>
      </c>
    </row>
    <row r="693" spans="1:18" ht="34.5" customHeight="1">
      <c r="A693" s="743"/>
      <c r="B693" s="102"/>
      <c r="C693" s="1046"/>
      <c r="D693" s="132"/>
      <c r="E693" s="1047"/>
      <c r="F693" s="174"/>
      <c r="G693" s="175"/>
      <c r="H693" s="1080"/>
      <c r="I693" s="1048"/>
      <c r="J693" s="1048"/>
      <c r="K693" s="1048"/>
      <c r="L693" s="1048"/>
      <c r="M693" s="1048"/>
      <c r="N693" s="1048"/>
      <c r="O693" s="1048"/>
      <c r="P693" s="1048"/>
      <c r="Q693" s="1048"/>
      <c r="R693" s="522"/>
    </row>
    <row r="694" spans="1:18" ht="34.5" hidden="1" customHeight="1">
      <c r="A694" s="1081" t="s">
        <v>563</v>
      </c>
      <c r="B694" s="1082"/>
      <c r="C694" s="1082"/>
      <c r="D694" s="1082"/>
      <c r="E694" s="1083"/>
      <c r="F694" s="555">
        <f t="shared" ref="F694:F696" si="172">SUM(H694:Q694)</f>
        <v>0</v>
      </c>
      <c r="G694" s="556"/>
      <c r="H694" s="555">
        <f t="shared" ref="H694:H696" si="173">H682+H690+H686</f>
        <v>0</v>
      </c>
      <c r="I694" s="555">
        <f t="shared" ref="I694:I696" si="174">I682+I690+I686</f>
        <v>0</v>
      </c>
      <c r="J694" s="555">
        <f t="shared" ref="J694:J696" si="175">J682+J690+J686</f>
        <v>0</v>
      </c>
      <c r="K694" s="555">
        <f t="shared" ref="K694:K696" si="176">K682+K690+K686</f>
        <v>0</v>
      </c>
      <c r="L694" s="555">
        <f t="shared" ref="L694:L696" si="177">L682+L690+L686</f>
        <v>0</v>
      </c>
      <c r="M694" s="555">
        <f t="shared" ref="M694:M696" si="178">M682+M690+M686</f>
        <v>0</v>
      </c>
      <c r="N694" s="555">
        <f t="shared" ref="N694:N696" si="179">N682+N690+N686</f>
        <v>0</v>
      </c>
      <c r="O694" s="555">
        <f t="shared" ref="O694:O696" si="180">O682+O690+O686</f>
        <v>0</v>
      </c>
      <c r="P694" s="555">
        <f t="shared" ref="P694:P696" si="181">P682+P690+P686</f>
        <v>0</v>
      </c>
      <c r="Q694" s="557">
        <f t="shared" ref="Q694:Q696" si="182">Q682+Q690+Q686</f>
        <v>0</v>
      </c>
      <c r="R694" s="542"/>
    </row>
    <row r="695" spans="1:18" ht="34.5" hidden="1" customHeight="1">
      <c r="A695" s="1084" t="s">
        <v>564</v>
      </c>
      <c r="B695" s="1085"/>
      <c r="C695" s="1085"/>
      <c r="D695" s="1085"/>
      <c r="E695" s="1086"/>
      <c r="F695" s="558">
        <f t="shared" si="172"/>
        <v>0</v>
      </c>
      <c r="G695" s="559"/>
      <c r="H695" s="555">
        <f t="shared" si="173"/>
        <v>0</v>
      </c>
      <c r="I695" s="555">
        <f t="shared" si="174"/>
        <v>0</v>
      </c>
      <c r="J695" s="555">
        <f t="shared" si="175"/>
        <v>0</v>
      </c>
      <c r="K695" s="555">
        <f t="shared" si="176"/>
        <v>0</v>
      </c>
      <c r="L695" s="555">
        <f t="shared" si="177"/>
        <v>0</v>
      </c>
      <c r="M695" s="555">
        <f t="shared" si="178"/>
        <v>0</v>
      </c>
      <c r="N695" s="555">
        <f t="shared" si="179"/>
        <v>0</v>
      </c>
      <c r="O695" s="555">
        <f t="shared" si="180"/>
        <v>0</v>
      </c>
      <c r="P695" s="555">
        <f t="shared" si="181"/>
        <v>0</v>
      </c>
      <c r="Q695" s="557">
        <f t="shared" si="182"/>
        <v>0</v>
      </c>
      <c r="R695" s="542"/>
    </row>
    <row r="696" spans="1:18" ht="34.5" hidden="1" customHeight="1">
      <c r="A696" s="1102" t="s">
        <v>565</v>
      </c>
      <c r="B696" s="1103"/>
      <c r="C696" s="1103"/>
      <c r="D696" s="1103"/>
      <c r="E696" s="1104"/>
      <c r="F696" s="542">
        <f t="shared" si="172"/>
        <v>0.14484</v>
      </c>
      <c r="G696" s="556"/>
      <c r="H696" s="555">
        <f t="shared" si="173"/>
        <v>0</v>
      </c>
      <c r="I696" s="555">
        <f t="shared" si="174"/>
        <v>0</v>
      </c>
      <c r="J696" s="555">
        <f t="shared" si="175"/>
        <v>0</v>
      </c>
      <c r="K696" s="555">
        <f t="shared" si="176"/>
        <v>0</v>
      </c>
      <c r="L696" s="555">
        <f t="shared" si="177"/>
        <v>0</v>
      </c>
      <c r="M696" s="555">
        <f t="shared" si="178"/>
        <v>0</v>
      </c>
      <c r="N696" s="555">
        <f t="shared" si="179"/>
        <v>0</v>
      </c>
      <c r="O696" s="555">
        <f t="shared" si="180"/>
        <v>0</v>
      </c>
      <c r="P696" s="555">
        <f t="shared" si="181"/>
        <v>0.14484</v>
      </c>
      <c r="Q696" s="557">
        <f t="shared" si="182"/>
        <v>0</v>
      </c>
      <c r="R696" s="542"/>
    </row>
    <row r="697" spans="1:18" ht="34.5" hidden="1" customHeight="1">
      <c r="A697" s="1090" t="s">
        <v>566</v>
      </c>
      <c r="B697" s="1091"/>
      <c r="C697" s="1091"/>
      <c r="D697" s="1091"/>
      <c r="E697" s="1092"/>
      <c r="F697" s="532">
        <f>SUM(F694:F695)</f>
        <v>0</v>
      </c>
      <c r="G697" s="549"/>
      <c r="H697" s="532">
        <f t="shared" ref="H697:Q697" si="183">SUM(H694:H695)</f>
        <v>0</v>
      </c>
      <c r="I697" s="532">
        <f t="shared" si="183"/>
        <v>0</v>
      </c>
      <c r="J697" s="532">
        <f t="shared" si="183"/>
        <v>0</v>
      </c>
      <c r="K697" s="532">
        <f t="shared" si="183"/>
        <v>0</v>
      </c>
      <c r="L697" s="532">
        <f t="shared" si="183"/>
        <v>0</v>
      </c>
      <c r="M697" s="532">
        <f t="shared" si="183"/>
        <v>0</v>
      </c>
      <c r="N697" s="532">
        <f t="shared" si="183"/>
        <v>0</v>
      </c>
      <c r="O697" s="532">
        <f t="shared" si="183"/>
        <v>0</v>
      </c>
      <c r="P697" s="532">
        <f t="shared" si="183"/>
        <v>0</v>
      </c>
      <c r="Q697" s="560">
        <f t="shared" si="183"/>
        <v>0</v>
      </c>
      <c r="R697" s="548"/>
    </row>
    <row r="698" spans="1:18" ht="34.5" hidden="1" customHeight="1">
      <c r="A698" s="1093" t="s">
        <v>567</v>
      </c>
      <c r="B698" s="1094"/>
      <c r="C698" s="1094"/>
      <c r="D698" s="1094"/>
      <c r="E698" s="1095"/>
      <c r="F698" s="538">
        <f>SUM(F694:F696)</f>
        <v>0.14484</v>
      </c>
      <c r="G698" s="538"/>
      <c r="H698" s="538">
        <f t="shared" ref="H698:Q698" si="184">SUM(H694:H696)</f>
        <v>0</v>
      </c>
      <c r="I698" s="538">
        <f t="shared" si="184"/>
        <v>0</v>
      </c>
      <c r="J698" s="538">
        <f t="shared" si="184"/>
        <v>0</v>
      </c>
      <c r="K698" s="538">
        <f t="shared" si="184"/>
        <v>0</v>
      </c>
      <c r="L698" s="538">
        <f t="shared" si="184"/>
        <v>0</v>
      </c>
      <c r="M698" s="538">
        <f t="shared" si="184"/>
        <v>0</v>
      </c>
      <c r="N698" s="538">
        <f t="shared" si="184"/>
        <v>0</v>
      </c>
      <c r="O698" s="538">
        <f t="shared" si="184"/>
        <v>0</v>
      </c>
      <c r="P698" s="538">
        <f t="shared" si="184"/>
        <v>0.14484</v>
      </c>
      <c r="Q698" s="539">
        <f t="shared" si="184"/>
        <v>0</v>
      </c>
      <c r="R698" s="538"/>
    </row>
    <row r="699" spans="1:18" ht="34.5" hidden="1" customHeight="1">
      <c r="A699" s="561"/>
      <c r="C699" s="498"/>
      <c r="Q699" s="496"/>
      <c r="R699" s="562"/>
    </row>
    <row r="700" spans="1:18" ht="34.5" customHeight="1">
      <c r="A700" s="1110" t="s">
        <v>568</v>
      </c>
      <c r="B700" s="1111"/>
      <c r="C700" s="1111"/>
      <c r="D700" s="1111"/>
      <c r="E700" s="1111"/>
      <c r="F700" s="1112"/>
      <c r="G700" s="563"/>
      <c r="H700" s="542">
        <f t="shared" ref="H700:H702" si="185">H694</f>
        <v>0</v>
      </c>
      <c r="I700" s="542">
        <f t="shared" ref="I700:I704" si="186">SUM(I694,H700)</f>
        <v>0</v>
      </c>
      <c r="J700" s="542">
        <f t="shared" ref="J700:J704" si="187">SUM(J694,I700)</f>
        <v>0</v>
      </c>
      <c r="K700" s="542">
        <f t="shared" ref="K700:K704" si="188">SUM(K694,J700)</f>
        <v>0</v>
      </c>
      <c r="L700" s="542">
        <f t="shared" ref="L700:L704" si="189">SUM(L694,K700)</f>
        <v>0</v>
      </c>
      <c r="M700" s="542">
        <f t="shared" ref="M700:M704" si="190">SUM(M694,L700)</f>
        <v>0</v>
      </c>
      <c r="N700" s="542">
        <f t="shared" ref="N700:N704" si="191">SUM(N694,M700)</f>
        <v>0</v>
      </c>
      <c r="O700" s="542">
        <f t="shared" ref="O700:O704" si="192">SUM(O694,N700)</f>
        <v>0</v>
      </c>
      <c r="P700" s="542">
        <f t="shared" ref="P700:P704" si="193">SUM(P694,O700)</f>
        <v>0</v>
      </c>
      <c r="Q700" s="543">
        <f t="shared" ref="Q700:Q704" si="194">SUM(Q694,P700)</f>
        <v>0</v>
      </c>
      <c r="R700" s="542"/>
    </row>
    <row r="701" spans="1:18" ht="34.5" customHeight="1">
      <c r="A701" s="1113" t="s">
        <v>569</v>
      </c>
      <c r="B701" s="1114"/>
      <c r="C701" s="1114"/>
      <c r="D701" s="1114"/>
      <c r="E701" s="1114"/>
      <c r="F701" s="1115"/>
      <c r="G701" s="541"/>
      <c r="H701" s="525">
        <f t="shared" si="185"/>
        <v>0</v>
      </c>
      <c r="I701" s="542">
        <f t="shared" si="186"/>
        <v>0</v>
      </c>
      <c r="J701" s="525">
        <f t="shared" si="187"/>
        <v>0</v>
      </c>
      <c r="K701" s="542">
        <f t="shared" si="188"/>
        <v>0</v>
      </c>
      <c r="L701" s="525">
        <f t="shared" si="189"/>
        <v>0</v>
      </c>
      <c r="M701" s="542">
        <f t="shared" si="190"/>
        <v>0</v>
      </c>
      <c r="N701" s="525">
        <f t="shared" si="191"/>
        <v>0</v>
      </c>
      <c r="O701" s="542">
        <f t="shared" si="192"/>
        <v>0</v>
      </c>
      <c r="P701" s="525">
        <f t="shared" si="193"/>
        <v>0</v>
      </c>
      <c r="Q701" s="543">
        <f t="shared" si="194"/>
        <v>0</v>
      </c>
      <c r="R701" s="544"/>
    </row>
    <row r="702" spans="1:18" ht="34.5" customHeight="1">
      <c r="A702" s="1116" t="s">
        <v>570</v>
      </c>
      <c r="B702" s="1117"/>
      <c r="C702" s="1117"/>
      <c r="D702" s="1117"/>
      <c r="E702" s="1117"/>
      <c r="F702" s="1118"/>
      <c r="G702" s="564"/>
      <c r="H702" s="542">
        <f t="shared" si="185"/>
        <v>0</v>
      </c>
      <c r="I702" s="525">
        <f t="shared" si="186"/>
        <v>0</v>
      </c>
      <c r="J702" s="542">
        <f t="shared" si="187"/>
        <v>0</v>
      </c>
      <c r="K702" s="525">
        <f t="shared" si="188"/>
        <v>0</v>
      </c>
      <c r="L702" s="542">
        <f t="shared" si="189"/>
        <v>0</v>
      </c>
      <c r="M702" s="525">
        <f t="shared" si="190"/>
        <v>0</v>
      </c>
      <c r="N702" s="542">
        <f t="shared" si="191"/>
        <v>0</v>
      </c>
      <c r="O702" s="525">
        <f t="shared" si="192"/>
        <v>0</v>
      </c>
      <c r="P702" s="542">
        <f t="shared" si="193"/>
        <v>0.14484</v>
      </c>
      <c r="Q702" s="525">
        <f t="shared" si="194"/>
        <v>0.14484</v>
      </c>
      <c r="R702" s="542"/>
    </row>
    <row r="703" spans="1:18" ht="34.5" customHeight="1">
      <c r="A703" s="1090" t="s">
        <v>571</v>
      </c>
      <c r="B703" s="1091"/>
      <c r="C703" s="1091"/>
      <c r="D703" s="1091"/>
      <c r="E703" s="1091"/>
      <c r="F703" s="1092"/>
      <c r="G703" s="546"/>
      <c r="H703" s="532">
        <f>SUM(H700:H701)</f>
        <v>0</v>
      </c>
      <c r="I703" s="548">
        <f t="shared" si="186"/>
        <v>0</v>
      </c>
      <c r="J703" s="547">
        <f t="shared" si="187"/>
        <v>0</v>
      </c>
      <c r="K703" s="548">
        <f t="shared" si="188"/>
        <v>0</v>
      </c>
      <c r="L703" s="547">
        <f t="shared" si="189"/>
        <v>0</v>
      </c>
      <c r="M703" s="548">
        <f t="shared" si="190"/>
        <v>0</v>
      </c>
      <c r="N703" s="547">
        <f t="shared" si="191"/>
        <v>0</v>
      </c>
      <c r="O703" s="548">
        <f t="shared" si="192"/>
        <v>0</v>
      </c>
      <c r="P703" s="547">
        <f t="shared" si="193"/>
        <v>0</v>
      </c>
      <c r="Q703" s="565">
        <f t="shared" si="194"/>
        <v>0</v>
      </c>
      <c r="R703" s="548"/>
    </row>
    <row r="704" spans="1:18" ht="34.5" customHeight="1">
      <c r="A704" s="1093" t="s">
        <v>572</v>
      </c>
      <c r="B704" s="1094"/>
      <c r="C704" s="1094"/>
      <c r="D704" s="1094"/>
      <c r="E704" s="1094"/>
      <c r="F704" s="1095"/>
      <c r="G704" s="537"/>
      <c r="H704" s="538">
        <f>SUM(H700:H702)</f>
        <v>0</v>
      </c>
      <c r="I704" s="550">
        <f t="shared" si="186"/>
        <v>0</v>
      </c>
      <c r="J704" s="538">
        <f t="shared" si="187"/>
        <v>0</v>
      </c>
      <c r="K704" s="550">
        <f t="shared" si="188"/>
        <v>0</v>
      </c>
      <c r="L704" s="538">
        <f t="shared" si="189"/>
        <v>0</v>
      </c>
      <c r="M704" s="550">
        <f t="shared" si="190"/>
        <v>0</v>
      </c>
      <c r="N704" s="538">
        <f t="shared" si="191"/>
        <v>0</v>
      </c>
      <c r="O704" s="550">
        <f t="shared" si="192"/>
        <v>0</v>
      </c>
      <c r="P704" s="538">
        <f t="shared" si="193"/>
        <v>0.14484</v>
      </c>
      <c r="Q704" s="550">
        <f t="shared" si="194"/>
        <v>0.14484</v>
      </c>
      <c r="R704" s="538"/>
    </row>
    <row r="705" spans="1:18" ht="34.5" customHeight="1">
      <c r="A705" s="1105"/>
      <c r="B705" s="1106"/>
      <c r="C705" s="1106"/>
      <c r="D705" s="1106"/>
      <c r="E705" s="1106"/>
      <c r="F705" s="1106"/>
      <c r="G705" s="1107"/>
      <c r="H705" s="1106"/>
      <c r="I705" s="1106"/>
      <c r="J705" s="1106"/>
      <c r="K705" s="1106"/>
      <c r="L705" s="1106"/>
      <c r="M705" s="1106"/>
      <c r="N705" s="1106"/>
      <c r="O705" s="1106"/>
      <c r="P705" s="1106"/>
      <c r="Q705" s="1108"/>
      <c r="R705" s="551"/>
    </row>
    <row r="706" spans="1:18" ht="34.5" customHeight="1">
      <c r="A706" s="1041" t="s">
        <v>573</v>
      </c>
      <c r="B706" s="1042"/>
      <c r="C706" s="1042"/>
      <c r="D706" s="1042"/>
      <c r="E706" s="1042"/>
      <c r="F706" s="1043"/>
      <c r="G706" s="1044"/>
      <c r="H706" s="1042"/>
      <c r="I706" s="1042"/>
      <c r="J706" s="1042"/>
      <c r="K706" s="1042"/>
      <c r="L706" s="1042"/>
      <c r="M706" s="1042"/>
      <c r="N706" s="1042"/>
      <c r="O706" s="1042"/>
      <c r="P706" s="1042"/>
      <c r="Q706" s="1045"/>
      <c r="R706" s="480"/>
    </row>
    <row r="707" spans="1:18" ht="34.5" customHeight="1">
      <c r="A707" s="741">
        <v>111</v>
      </c>
      <c r="B707" s="71" t="s">
        <v>574</v>
      </c>
      <c r="C707" s="1046" t="s">
        <v>575</v>
      </c>
      <c r="D707" s="73" t="s">
        <v>576</v>
      </c>
      <c r="E707" s="796" t="s">
        <v>203</v>
      </c>
      <c r="F707" s="482" t="s">
        <v>283</v>
      </c>
      <c r="G707" s="151">
        <f>R707*O4</f>
        <v>0.8</v>
      </c>
      <c r="H707" s="492"/>
      <c r="I707" s="185">
        <v>0.58799999999999997</v>
      </c>
      <c r="J707" s="186"/>
      <c r="K707" s="185"/>
      <c r="L707" s="186"/>
      <c r="M707" s="185"/>
      <c r="N707" s="186"/>
      <c r="O707" s="185"/>
      <c r="P707" s="186"/>
      <c r="Q707" s="237"/>
      <c r="R707" s="492">
        <v>0.8</v>
      </c>
    </row>
    <row r="708" spans="1:18" ht="34.5" customHeight="1">
      <c r="A708" s="742"/>
      <c r="B708" s="97" t="s">
        <v>577</v>
      </c>
      <c r="C708" s="1046"/>
      <c r="D708" s="82"/>
      <c r="E708" s="1047"/>
      <c r="F708" s="484" t="s">
        <v>285</v>
      </c>
      <c r="G708" s="114"/>
      <c r="H708" s="566"/>
      <c r="I708" s="191"/>
      <c r="J708" s="185"/>
      <c r="K708" s="191"/>
      <c r="L708" s="185"/>
      <c r="M708" s="191"/>
      <c r="N708" s="185"/>
      <c r="O708" s="191"/>
      <c r="P708" s="185"/>
      <c r="Q708" s="242"/>
      <c r="R708" s="567"/>
    </row>
    <row r="709" spans="1:18" ht="34.5" customHeight="1">
      <c r="A709" s="742"/>
      <c r="B709" s="89" t="s">
        <v>578</v>
      </c>
      <c r="C709" s="1046"/>
      <c r="D709" s="90"/>
      <c r="E709" s="1047"/>
      <c r="F709" s="500" t="s">
        <v>53</v>
      </c>
      <c r="G709" s="92"/>
      <c r="H709" s="568"/>
      <c r="I709" s="185"/>
      <c r="J709" s="192"/>
      <c r="K709" s="185"/>
      <c r="L709" s="192"/>
      <c r="M709" s="185"/>
      <c r="N709" s="192"/>
      <c r="O709" s="185"/>
      <c r="P709" s="192"/>
      <c r="Q709" s="237"/>
      <c r="R709" s="568"/>
    </row>
    <row r="710" spans="1:18" ht="34.5" customHeight="1">
      <c r="A710" s="743"/>
      <c r="B710" s="102" t="s">
        <v>579</v>
      </c>
      <c r="C710" s="1046"/>
      <c r="D710" s="132"/>
      <c r="E710" s="1047"/>
      <c r="F710" s="569"/>
      <c r="G710" s="570"/>
      <c r="H710" s="1119"/>
      <c r="I710" s="1120"/>
      <c r="J710" s="1120"/>
      <c r="K710" s="1120"/>
      <c r="L710" s="1120"/>
      <c r="M710" s="1120"/>
      <c r="N710" s="1120"/>
      <c r="O710" s="1120"/>
      <c r="P710" s="1120"/>
      <c r="Q710" s="1120"/>
      <c r="R710" s="571"/>
    </row>
    <row r="711" spans="1:18" ht="34.5" customHeight="1">
      <c r="A711" s="741">
        <v>112</v>
      </c>
      <c r="B711" s="71" t="s">
        <v>580</v>
      </c>
      <c r="C711" s="1050" t="s">
        <v>575</v>
      </c>
      <c r="D711" s="107" t="s">
        <v>263</v>
      </c>
      <c r="E711" s="1053" t="s">
        <v>203</v>
      </c>
      <c r="F711" s="482" t="s">
        <v>283</v>
      </c>
      <c r="G711" s="151">
        <f>R711*O4</f>
        <v>0.2</v>
      </c>
      <c r="H711" s="492"/>
      <c r="I711" s="185">
        <v>4.24E-2</v>
      </c>
      <c r="J711" s="186"/>
      <c r="K711" s="185"/>
      <c r="L711" s="186"/>
      <c r="M711" s="185"/>
      <c r="N711" s="186"/>
      <c r="O711" s="185"/>
      <c r="P711" s="186"/>
      <c r="Q711" s="237"/>
      <c r="R711" s="492">
        <v>0.2</v>
      </c>
    </row>
    <row r="712" spans="1:18" ht="34.5" customHeight="1">
      <c r="A712" s="742"/>
      <c r="B712" s="97" t="s">
        <v>581</v>
      </c>
      <c r="C712" s="1046"/>
      <c r="D712" s="82"/>
      <c r="E712" s="1047"/>
      <c r="F712" s="484" t="s">
        <v>285</v>
      </c>
      <c r="G712" s="114"/>
      <c r="H712" s="566"/>
      <c r="I712" s="191"/>
      <c r="J712" s="185"/>
      <c r="K712" s="191"/>
      <c r="L712" s="185"/>
      <c r="M712" s="191"/>
      <c r="N712" s="185"/>
      <c r="O712" s="191"/>
      <c r="P712" s="185"/>
      <c r="Q712" s="242"/>
      <c r="R712" s="567"/>
    </row>
    <row r="713" spans="1:18" ht="34.5" customHeight="1">
      <c r="A713" s="742"/>
      <c r="B713" s="89" t="s">
        <v>582</v>
      </c>
      <c r="C713" s="1046"/>
      <c r="D713" s="90"/>
      <c r="E713" s="1047"/>
      <c r="F713" s="500" t="s">
        <v>53</v>
      </c>
      <c r="G713" s="92"/>
      <c r="H713" s="568"/>
      <c r="I713" s="185"/>
      <c r="J713" s="192"/>
      <c r="K713" s="185"/>
      <c r="L713" s="192"/>
      <c r="M713" s="185"/>
      <c r="N713" s="192"/>
      <c r="O713" s="185"/>
      <c r="P713" s="192"/>
      <c r="Q713" s="237"/>
      <c r="R713" s="568"/>
    </row>
    <row r="714" spans="1:18" ht="34.5" customHeight="1">
      <c r="A714" s="743"/>
      <c r="B714" s="102"/>
      <c r="C714" s="1046"/>
      <c r="D714" s="132"/>
      <c r="E714" s="1047"/>
      <c r="F714" s="569"/>
      <c r="G714" s="570"/>
      <c r="H714" s="1119"/>
      <c r="I714" s="1120"/>
      <c r="J714" s="1120"/>
      <c r="K714" s="1120"/>
      <c r="L714" s="1120"/>
      <c r="M714" s="1120"/>
      <c r="N714" s="1120"/>
      <c r="O714" s="1120"/>
      <c r="P714" s="1120"/>
      <c r="Q714" s="1120"/>
      <c r="R714" s="571"/>
    </row>
    <row r="715" spans="1:18" ht="34.5" customHeight="1">
      <c r="A715" s="741">
        <v>113</v>
      </c>
      <c r="B715" s="71" t="s">
        <v>580</v>
      </c>
      <c r="C715" s="1050" t="s">
        <v>575</v>
      </c>
      <c r="D715" s="107" t="s">
        <v>231</v>
      </c>
      <c r="E715" s="1053" t="s">
        <v>203</v>
      </c>
      <c r="F715" s="482" t="s">
        <v>283</v>
      </c>
      <c r="G715" s="151">
        <f>R715*O4</f>
        <v>0.2</v>
      </c>
      <c r="H715" s="492"/>
      <c r="I715" s="185">
        <v>0</v>
      </c>
      <c r="J715" s="186"/>
      <c r="K715" s="185"/>
      <c r="L715" s="186"/>
      <c r="M715" s="185"/>
      <c r="N715" s="186"/>
      <c r="O715" s="185"/>
      <c r="P715" s="186"/>
      <c r="Q715" s="237"/>
      <c r="R715" s="492">
        <v>0.2</v>
      </c>
    </row>
    <row r="716" spans="1:18" ht="34.5" customHeight="1">
      <c r="A716" s="742"/>
      <c r="B716" s="97" t="s">
        <v>581</v>
      </c>
      <c r="C716" s="1046"/>
      <c r="D716" s="82"/>
      <c r="E716" s="1047"/>
      <c r="F716" s="484" t="s">
        <v>285</v>
      </c>
      <c r="G716" s="114"/>
      <c r="H716" s="566"/>
      <c r="I716" s="191"/>
      <c r="J716" s="185"/>
      <c r="K716" s="191"/>
      <c r="L716" s="185"/>
      <c r="M716" s="191"/>
      <c r="N716" s="185"/>
      <c r="O716" s="191"/>
      <c r="P716" s="185"/>
      <c r="Q716" s="242"/>
      <c r="R716" s="567"/>
    </row>
    <row r="717" spans="1:18" ht="34.5" customHeight="1">
      <c r="A717" s="742"/>
      <c r="B717" s="89" t="s">
        <v>582</v>
      </c>
      <c r="C717" s="1046"/>
      <c r="D717" s="90"/>
      <c r="E717" s="1047"/>
      <c r="F717" s="500" t="s">
        <v>53</v>
      </c>
      <c r="G717" s="92"/>
      <c r="H717" s="568"/>
      <c r="I717" s="185"/>
      <c r="J717" s="192"/>
      <c r="K717" s="185"/>
      <c r="L717" s="192"/>
      <c r="M717" s="185"/>
      <c r="N717" s="192"/>
      <c r="O717" s="185"/>
      <c r="P717" s="192"/>
      <c r="Q717" s="237"/>
      <c r="R717" s="568"/>
    </row>
    <row r="718" spans="1:18" ht="34.5" customHeight="1">
      <c r="A718" s="743"/>
      <c r="B718" s="102"/>
      <c r="C718" s="1046"/>
      <c r="D718" s="132"/>
      <c r="E718" s="1047"/>
      <c r="F718" s="572"/>
      <c r="G718" s="573"/>
      <c r="H718" s="1119"/>
      <c r="I718" s="1120"/>
      <c r="J718" s="1120"/>
      <c r="K718" s="1120"/>
      <c r="L718" s="1120"/>
      <c r="M718" s="1120"/>
      <c r="N718" s="1120"/>
      <c r="O718" s="1120"/>
      <c r="P718" s="1120"/>
      <c r="Q718" s="1120"/>
      <c r="R718" s="571"/>
    </row>
    <row r="719" spans="1:18" ht="34.5" customHeight="1">
      <c r="A719" s="741">
        <v>114</v>
      </c>
      <c r="B719" s="71" t="s">
        <v>583</v>
      </c>
      <c r="C719" s="1050" t="s">
        <v>359</v>
      </c>
      <c r="D719" s="107" t="s">
        <v>584</v>
      </c>
      <c r="E719" s="1121" t="s">
        <v>203</v>
      </c>
      <c r="F719" s="108" t="s">
        <v>283</v>
      </c>
      <c r="G719" s="114"/>
      <c r="H719" s="574"/>
      <c r="I719" s="575"/>
      <c r="J719" s="186"/>
      <c r="K719" s="185"/>
      <c r="L719" s="186"/>
      <c r="M719" s="185"/>
      <c r="N719" s="186"/>
      <c r="O719" s="185"/>
      <c r="P719" s="186"/>
      <c r="Q719" s="185"/>
      <c r="R719" s="574"/>
    </row>
    <row r="720" spans="1:18" ht="34.5" customHeight="1">
      <c r="A720" s="742"/>
      <c r="B720" s="97" t="s">
        <v>585</v>
      </c>
      <c r="C720" s="1046"/>
      <c r="D720" s="576"/>
      <c r="E720" s="1060"/>
      <c r="F720" s="577" t="s">
        <v>285</v>
      </c>
      <c r="G720" s="114"/>
      <c r="H720" s="578"/>
      <c r="I720" s="191"/>
      <c r="J720" s="185"/>
      <c r="K720" s="191"/>
      <c r="L720" s="185"/>
      <c r="M720" s="191"/>
      <c r="N720" s="185"/>
      <c r="O720" s="191"/>
      <c r="P720" s="185"/>
      <c r="Q720" s="242"/>
      <c r="R720" s="579"/>
    </row>
    <row r="721" spans="1:18" ht="34.5" customHeight="1">
      <c r="A721" s="742"/>
      <c r="B721" s="89" t="s">
        <v>586</v>
      </c>
      <c r="C721" s="1046"/>
      <c r="D721" s="580"/>
      <c r="E721" s="1060"/>
      <c r="F721" s="581" t="s">
        <v>53</v>
      </c>
      <c r="G721" s="151">
        <f>R721*O4</f>
        <v>0.35</v>
      </c>
      <c r="H721" s="582"/>
      <c r="I721" s="185"/>
      <c r="J721" s="192"/>
      <c r="K721" s="185"/>
      <c r="L721" s="192"/>
      <c r="M721" s="185"/>
      <c r="N721" s="192"/>
      <c r="O721" s="185"/>
      <c r="P721" s="192">
        <v>0.47199999999999998</v>
      </c>
      <c r="Q721" s="185"/>
      <c r="R721" s="582">
        <v>0.35</v>
      </c>
    </row>
    <row r="722" spans="1:18" ht="34.5" customHeight="1">
      <c r="A722" s="743"/>
      <c r="B722" s="102" t="s">
        <v>587</v>
      </c>
      <c r="C722" s="1046"/>
      <c r="D722" s="583"/>
      <c r="E722" s="1060"/>
      <c r="F722" s="584"/>
      <c r="G722" s="114"/>
      <c r="H722" s="578"/>
      <c r="I722" s="489"/>
      <c r="J722" s="185"/>
      <c r="K722" s="489"/>
      <c r="L722" s="185"/>
      <c r="M722" s="489"/>
      <c r="N722" s="185"/>
      <c r="O722" s="489"/>
      <c r="P722" s="185"/>
      <c r="Q722" s="490"/>
      <c r="R722" s="585"/>
    </row>
    <row r="723" spans="1:18" ht="34.5" customHeight="1">
      <c r="A723" s="741">
        <v>115</v>
      </c>
      <c r="B723" s="71" t="s">
        <v>588</v>
      </c>
      <c r="C723" s="755" t="s">
        <v>589</v>
      </c>
      <c r="D723" s="107"/>
      <c r="E723" s="1074" t="s">
        <v>99</v>
      </c>
      <c r="F723" s="108" t="s">
        <v>283</v>
      </c>
      <c r="G723" s="114"/>
      <c r="H723" s="574"/>
      <c r="I723" s="185"/>
      <c r="J723" s="186"/>
      <c r="K723" s="185"/>
      <c r="L723" s="186"/>
      <c r="M723" s="185"/>
      <c r="N723" s="186"/>
      <c r="O723" s="185"/>
      <c r="P723" s="186"/>
      <c r="Q723" s="185"/>
      <c r="R723" s="574"/>
    </row>
    <row r="724" spans="1:18" ht="34.5" customHeight="1">
      <c r="A724" s="742"/>
      <c r="B724" s="89" t="s">
        <v>590</v>
      </c>
      <c r="C724" s="744"/>
      <c r="D724" s="82"/>
      <c r="E724" s="1060"/>
      <c r="F724" s="113" t="s">
        <v>285</v>
      </c>
      <c r="G724" s="114"/>
      <c r="H724" s="578"/>
      <c r="I724" s="191"/>
      <c r="J724" s="185"/>
      <c r="K724" s="191"/>
      <c r="L724" s="185"/>
      <c r="M724" s="191"/>
      <c r="N724" s="185"/>
      <c r="O724" s="191"/>
      <c r="P724" s="185"/>
      <c r="Q724" s="242"/>
      <c r="R724" s="579"/>
    </row>
    <row r="725" spans="1:18" ht="34.5" customHeight="1">
      <c r="A725" s="742"/>
      <c r="B725" s="97" t="s">
        <v>591</v>
      </c>
      <c r="C725" s="744"/>
      <c r="D725" s="90" t="s">
        <v>592</v>
      </c>
      <c r="E725" s="1060"/>
      <c r="F725" s="116" t="s">
        <v>53</v>
      </c>
      <c r="G725" s="151">
        <f>R725*O4</f>
        <v>0.45</v>
      </c>
      <c r="H725" s="582"/>
      <c r="I725" s="185"/>
      <c r="J725" s="192"/>
      <c r="K725" s="185"/>
      <c r="L725" s="192"/>
      <c r="M725" s="185"/>
      <c r="N725" s="192"/>
      <c r="O725" s="185"/>
      <c r="P725" s="192">
        <v>6.2799999999999995E-2</v>
      </c>
      <c r="Q725" s="185"/>
      <c r="R725" s="582">
        <v>0.45</v>
      </c>
    </row>
    <row r="726" spans="1:18" ht="34.5" customHeight="1">
      <c r="A726" s="742"/>
      <c r="B726" s="89" t="s">
        <v>593</v>
      </c>
      <c r="C726" s="745"/>
      <c r="D726" s="107"/>
      <c r="E726" s="1122"/>
      <c r="F726" s="762"/>
      <c r="G726" s="114"/>
      <c r="H726" s="1125"/>
      <c r="I726" s="1126"/>
      <c r="J726" s="1126"/>
      <c r="K726" s="1126"/>
      <c r="L726" s="1126"/>
      <c r="M726" s="1126"/>
      <c r="N726" s="1126"/>
      <c r="O726" s="1126"/>
      <c r="P726" s="1126"/>
      <c r="Q726" s="1126"/>
      <c r="R726" s="586"/>
    </row>
    <row r="727" spans="1:18" ht="34.5" customHeight="1">
      <c r="A727" s="743"/>
      <c r="B727" s="102" t="s">
        <v>594</v>
      </c>
      <c r="C727" s="744"/>
      <c r="D727" s="102"/>
      <c r="E727" s="1123"/>
      <c r="F727" s="1124"/>
      <c r="G727" s="587"/>
      <c r="H727" s="1127"/>
      <c r="I727" s="1128"/>
      <c r="J727" s="1128"/>
      <c r="K727" s="1128"/>
      <c r="L727" s="1128"/>
      <c r="M727" s="1128"/>
      <c r="N727" s="1128"/>
      <c r="O727" s="1128"/>
      <c r="P727" s="1128"/>
      <c r="Q727" s="1128"/>
      <c r="R727" s="588"/>
    </row>
    <row r="728" spans="1:18" ht="34.5" hidden="1" customHeight="1">
      <c r="A728" s="1110" t="s">
        <v>595</v>
      </c>
      <c r="B728" s="1111"/>
      <c r="C728" s="1111"/>
      <c r="D728" s="1111"/>
      <c r="E728" s="1112"/>
      <c r="F728" s="555">
        <f t="shared" ref="F728:F730" si="195">SUM(H728:Q728)</f>
        <v>0.63039999999999996</v>
      </c>
      <c r="G728" s="524"/>
      <c r="H728" s="525">
        <f t="shared" ref="H728:H730" si="196">H707+H711+H715+H719+H723</f>
        <v>0</v>
      </c>
      <c r="I728" s="542">
        <f t="shared" ref="I728:I730" si="197">I707+I711+I715+I719+I723</f>
        <v>0.63039999999999996</v>
      </c>
      <c r="J728" s="542">
        <f t="shared" ref="J728:J730" si="198">J707+J711+J715+J719+J723</f>
        <v>0</v>
      </c>
      <c r="K728" s="542">
        <f t="shared" ref="K728:K730" si="199">K707+K711+K715+K719+K723</f>
        <v>0</v>
      </c>
      <c r="L728" s="542">
        <f t="shared" ref="L728:L730" si="200">L707+L711+L715+L719+L723</f>
        <v>0</v>
      </c>
      <c r="M728" s="542">
        <f t="shared" ref="M728:M730" si="201">M707+M711+M715+M719+M723</f>
        <v>0</v>
      </c>
      <c r="N728" s="542">
        <f t="shared" ref="N728:N730" si="202">N707+N711+N715+N719+N723</f>
        <v>0</v>
      </c>
      <c r="O728" s="542">
        <f t="shared" ref="O728:O730" si="203">O707+O711+O715+O719+O723</f>
        <v>0</v>
      </c>
      <c r="P728" s="542">
        <f t="shared" ref="P728:P730" si="204">P707+P711+P715+P719+P723</f>
        <v>0</v>
      </c>
      <c r="Q728" s="543">
        <f t="shared" ref="Q728:Q730" si="205">Q707+Q711+Q715+Q719+Q723</f>
        <v>0</v>
      </c>
      <c r="R728" s="544"/>
    </row>
    <row r="729" spans="1:18" ht="34.5" hidden="1" customHeight="1">
      <c r="A729" s="1113" t="s">
        <v>596</v>
      </c>
      <c r="B729" s="1114"/>
      <c r="C729" s="1114"/>
      <c r="D729" s="1114"/>
      <c r="E729" s="1115"/>
      <c r="F729" s="542">
        <f t="shared" si="195"/>
        <v>0</v>
      </c>
      <c r="G729" s="589"/>
      <c r="H729" s="542">
        <f t="shared" si="196"/>
        <v>0</v>
      </c>
      <c r="I729" s="525">
        <f t="shared" si="197"/>
        <v>0</v>
      </c>
      <c r="J729" s="542">
        <f t="shared" si="198"/>
        <v>0</v>
      </c>
      <c r="K729" s="525">
        <f t="shared" si="199"/>
        <v>0</v>
      </c>
      <c r="L729" s="542">
        <f t="shared" si="200"/>
        <v>0</v>
      </c>
      <c r="M729" s="525">
        <f t="shared" si="201"/>
        <v>0</v>
      </c>
      <c r="N729" s="542">
        <f t="shared" si="202"/>
        <v>0</v>
      </c>
      <c r="O729" s="525">
        <f t="shared" si="203"/>
        <v>0</v>
      </c>
      <c r="P729" s="542">
        <f t="shared" si="204"/>
        <v>0</v>
      </c>
      <c r="Q729" s="525">
        <f t="shared" si="205"/>
        <v>0</v>
      </c>
      <c r="R729" s="542"/>
    </row>
    <row r="730" spans="1:18" ht="34.5" hidden="1" customHeight="1">
      <c r="A730" s="1116" t="s">
        <v>597</v>
      </c>
      <c r="B730" s="1117"/>
      <c r="C730" s="1117"/>
      <c r="D730" s="1117"/>
      <c r="E730" s="1118"/>
      <c r="F730" s="525">
        <f t="shared" si="195"/>
        <v>0.53479999999999994</v>
      </c>
      <c r="G730" s="524"/>
      <c r="H730" s="555">
        <f t="shared" si="196"/>
        <v>0</v>
      </c>
      <c r="I730" s="555">
        <f t="shared" si="197"/>
        <v>0</v>
      </c>
      <c r="J730" s="525">
        <f t="shared" si="198"/>
        <v>0</v>
      </c>
      <c r="K730" s="555">
        <f t="shared" si="199"/>
        <v>0</v>
      </c>
      <c r="L730" s="525">
        <f t="shared" si="200"/>
        <v>0</v>
      </c>
      <c r="M730" s="555">
        <f t="shared" si="201"/>
        <v>0</v>
      </c>
      <c r="N730" s="525">
        <f t="shared" si="202"/>
        <v>0</v>
      </c>
      <c r="O730" s="555">
        <f t="shared" si="203"/>
        <v>0</v>
      </c>
      <c r="P730" s="525">
        <f t="shared" si="204"/>
        <v>0.53479999999999994</v>
      </c>
      <c r="Q730" s="557">
        <f t="shared" si="205"/>
        <v>0</v>
      </c>
      <c r="R730" s="555"/>
    </row>
    <row r="731" spans="1:18" ht="34.5" hidden="1" customHeight="1">
      <c r="A731" s="1090" t="s">
        <v>598</v>
      </c>
      <c r="B731" s="1091"/>
      <c r="C731" s="1091"/>
      <c r="D731" s="1091"/>
      <c r="E731" s="1092"/>
      <c r="F731" s="532">
        <f>SUM(F728:F729)</f>
        <v>0.63039999999999996</v>
      </c>
      <c r="G731" s="533"/>
      <c r="H731" s="590">
        <f t="shared" ref="H731:Q731" si="206">SUM(H728:H729)</f>
        <v>0</v>
      </c>
      <c r="I731" s="590">
        <f t="shared" si="206"/>
        <v>0.63039999999999996</v>
      </c>
      <c r="J731" s="590">
        <f t="shared" si="206"/>
        <v>0</v>
      </c>
      <c r="K731" s="590">
        <f t="shared" si="206"/>
        <v>0</v>
      </c>
      <c r="L731" s="590">
        <f t="shared" si="206"/>
        <v>0</v>
      </c>
      <c r="M731" s="590">
        <f t="shared" si="206"/>
        <v>0</v>
      </c>
      <c r="N731" s="590">
        <f t="shared" si="206"/>
        <v>0</v>
      </c>
      <c r="O731" s="590">
        <f t="shared" si="206"/>
        <v>0</v>
      </c>
      <c r="P731" s="590">
        <f t="shared" si="206"/>
        <v>0</v>
      </c>
      <c r="Q731" s="591">
        <f t="shared" si="206"/>
        <v>0</v>
      </c>
      <c r="R731" s="592"/>
    </row>
    <row r="732" spans="1:18" ht="34.5" hidden="1" customHeight="1">
      <c r="A732" s="1093" t="s">
        <v>599</v>
      </c>
      <c r="B732" s="1094"/>
      <c r="C732" s="1094"/>
      <c r="D732" s="1094"/>
      <c r="E732" s="1095"/>
      <c r="F732" s="549">
        <f>SUM(F728:F730)</f>
        <v>1.1652</v>
      </c>
      <c r="G732" s="549"/>
      <c r="H732" s="549">
        <f t="shared" ref="H732:Q732" si="207">SUM(H728:H730)</f>
        <v>0</v>
      </c>
      <c r="I732" s="549">
        <f t="shared" si="207"/>
        <v>0.63039999999999996</v>
      </c>
      <c r="J732" s="549">
        <f t="shared" si="207"/>
        <v>0</v>
      </c>
      <c r="K732" s="549">
        <f t="shared" si="207"/>
        <v>0</v>
      </c>
      <c r="L732" s="549">
        <f t="shared" si="207"/>
        <v>0</v>
      </c>
      <c r="M732" s="549">
        <f t="shared" si="207"/>
        <v>0</v>
      </c>
      <c r="N732" s="549">
        <f t="shared" si="207"/>
        <v>0</v>
      </c>
      <c r="O732" s="549">
        <f t="shared" si="207"/>
        <v>0</v>
      </c>
      <c r="P732" s="549">
        <f t="shared" si="207"/>
        <v>0.53479999999999994</v>
      </c>
      <c r="Q732" s="593">
        <f t="shared" si="207"/>
        <v>0</v>
      </c>
      <c r="R732" s="538"/>
    </row>
    <row r="733" spans="1:18" ht="34.5" hidden="1" customHeight="1">
      <c r="A733" s="1105"/>
      <c r="B733" s="1106"/>
      <c r="C733" s="1106"/>
      <c r="D733" s="1106"/>
      <c r="E733" s="1106"/>
      <c r="F733" s="1106"/>
      <c r="G733" s="1107"/>
      <c r="H733" s="1106"/>
      <c r="I733" s="1106"/>
      <c r="J733" s="1129"/>
      <c r="K733" s="1106"/>
      <c r="L733" s="1129"/>
      <c r="M733" s="1106"/>
      <c r="N733" s="1129"/>
      <c r="O733" s="1106"/>
      <c r="P733" s="1129"/>
      <c r="Q733" s="1108"/>
      <c r="R733" s="551"/>
    </row>
    <row r="734" spans="1:18" ht="34.5" customHeight="1">
      <c r="A734" s="1110" t="s">
        <v>600</v>
      </c>
      <c r="B734" s="1111"/>
      <c r="C734" s="1111"/>
      <c r="D734" s="1111"/>
      <c r="E734" s="1111"/>
      <c r="F734" s="1112"/>
      <c r="G734" s="541"/>
      <c r="H734" s="525">
        <f t="shared" ref="H734:H736" si="208">H728</f>
        <v>0</v>
      </c>
      <c r="I734" s="543">
        <f t="shared" ref="I734:I738" si="209">SUM(I728,H734)</f>
        <v>0.63039999999999996</v>
      </c>
      <c r="J734" s="526">
        <f t="shared" ref="J734:J738" si="210">SUM(J728,I734)</f>
        <v>0.63039999999999996</v>
      </c>
      <c r="K734" s="544">
        <f t="shared" ref="K734:K738" si="211">SUM(K728,J734)</f>
        <v>0.63039999999999996</v>
      </c>
      <c r="L734" s="526">
        <f t="shared" ref="L734:L738" si="212">SUM(L728,K734)</f>
        <v>0.63039999999999996</v>
      </c>
      <c r="M734" s="544">
        <f t="shared" ref="M734:M738" si="213">SUM(M728,L734)</f>
        <v>0.63039999999999996</v>
      </c>
      <c r="N734" s="526">
        <f t="shared" ref="N734:N738" si="214">SUM(N728,M734)</f>
        <v>0.63039999999999996</v>
      </c>
      <c r="O734" s="544">
        <f t="shared" ref="O734:O738" si="215">SUM(O728,N734)</f>
        <v>0.63039999999999996</v>
      </c>
      <c r="P734" s="526">
        <f t="shared" ref="P734:P738" si="216">SUM(P728,O734)</f>
        <v>0.63039999999999996</v>
      </c>
      <c r="Q734" s="594">
        <f t="shared" ref="Q734:Q738" si="217">SUM(Q728,P734)</f>
        <v>0.63039999999999996</v>
      </c>
      <c r="R734" s="544"/>
    </row>
    <row r="735" spans="1:18" ht="34.5" customHeight="1">
      <c r="A735" s="1113" t="s">
        <v>601</v>
      </c>
      <c r="B735" s="1114"/>
      <c r="C735" s="1114"/>
      <c r="D735" s="1114"/>
      <c r="E735" s="1114"/>
      <c r="F735" s="1115"/>
      <c r="G735" s="595"/>
      <c r="H735" s="542">
        <f t="shared" si="208"/>
        <v>0</v>
      </c>
      <c r="I735" s="525">
        <f t="shared" si="209"/>
        <v>0</v>
      </c>
      <c r="J735" s="596">
        <f t="shared" si="210"/>
        <v>0</v>
      </c>
      <c r="K735" s="525">
        <f t="shared" si="211"/>
        <v>0</v>
      </c>
      <c r="L735" s="596">
        <f t="shared" si="212"/>
        <v>0</v>
      </c>
      <c r="M735" s="525">
        <f t="shared" si="213"/>
        <v>0</v>
      </c>
      <c r="N735" s="596">
        <f t="shared" si="214"/>
        <v>0</v>
      </c>
      <c r="O735" s="525">
        <f t="shared" si="215"/>
        <v>0</v>
      </c>
      <c r="P735" s="596">
        <f t="shared" si="216"/>
        <v>0</v>
      </c>
      <c r="Q735" s="525">
        <f t="shared" si="217"/>
        <v>0</v>
      </c>
      <c r="R735" s="542"/>
    </row>
    <row r="736" spans="1:18" ht="34.5" customHeight="1">
      <c r="A736" s="1116" t="s">
        <v>602</v>
      </c>
      <c r="B736" s="1117"/>
      <c r="C736" s="1117"/>
      <c r="D736" s="1117"/>
      <c r="E736" s="1117"/>
      <c r="F736" s="1118"/>
      <c r="G736" s="541"/>
      <c r="H736" s="525">
        <f t="shared" si="208"/>
        <v>0</v>
      </c>
      <c r="I736" s="542">
        <f t="shared" si="209"/>
        <v>0</v>
      </c>
      <c r="J736" s="525">
        <f t="shared" si="210"/>
        <v>0</v>
      </c>
      <c r="K736" s="542">
        <f t="shared" si="211"/>
        <v>0</v>
      </c>
      <c r="L736" s="525">
        <f t="shared" si="212"/>
        <v>0</v>
      </c>
      <c r="M736" s="542">
        <f t="shared" si="213"/>
        <v>0</v>
      </c>
      <c r="N736" s="525">
        <f t="shared" si="214"/>
        <v>0</v>
      </c>
      <c r="O736" s="542">
        <f t="shared" si="215"/>
        <v>0</v>
      </c>
      <c r="P736" s="525">
        <f t="shared" si="216"/>
        <v>0.53479999999999994</v>
      </c>
      <c r="Q736" s="543">
        <f t="shared" si="217"/>
        <v>0.53479999999999994</v>
      </c>
      <c r="R736" s="544"/>
    </row>
    <row r="737" spans="1:18" ht="34.5" customHeight="1">
      <c r="A737" s="1090" t="s">
        <v>603</v>
      </c>
      <c r="B737" s="1091"/>
      <c r="C737" s="1091"/>
      <c r="D737" s="1091"/>
      <c r="E737" s="1091"/>
      <c r="F737" s="1092"/>
      <c r="G737" s="546"/>
      <c r="H737" s="532">
        <f>SUM(H734:H735)</f>
        <v>0</v>
      </c>
      <c r="I737" s="547">
        <f t="shared" si="209"/>
        <v>0.63039999999999996</v>
      </c>
      <c r="J737" s="548">
        <f t="shared" si="210"/>
        <v>0.63039999999999996</v>
      </c>
      <c r="K737" s="547">
        <f t="shared" si="211"/>
        <v>0.63039999999999996</v>
      </c>
      <c r="L737" s="548">
        <f t="shared" si="212"/>
        <v>0.63039999999999996</v>
      </c>
      <c r="M737" s="547">
        <f t="shared" si="213"/>
        <v>0.63039999999999996</v>
      </c>
      <c r="N737" s="548">
        <f t="shared" si="214"/>
        <v>0.63039999999999996</v>
      </c>
      <c r="O737" s="547">
        <f t="shared" si="215"/>
        <v>0.63039999999999996</v>
      </c>
      <c r="P737" s="548">
        <f t="shared" si="216"/>
        <v>0.63039999999999996</v>
      </c>
      <c r="Q737" s="547">
        <f t="shared" si="217"/>
        <v>0.63039999999999996</v>
      </c>
      <c r="R737" s="548"/>
    </row>
    <row r="738" spans="1:18" ht="34.5" customHeight="1">
      <c r="A738" s="1093" t="s">
        <v>604</v>
      </c>
      <c r="B738" s="1094"/>
      <c r="C738" s="1094"/>
      <c r="D738" s="1094"/>
      <c r="E738" s="1094"/>
      <c r="F738" s="1095"/>
      <c r="G738" s="546"/>
      <c r="H738" s="549">
        <f>SUM(H734:H736)</f>
        <v>0</v>
      </c>
      <c r="I738" s="538">
        <f t="shared" si="209"/>
        <v>0.63039999999999996</v>
      </c>
      <c r="J738" s="550">
        <f t="shared" si="210"/>
        <v>0.63039999999999996</v>
      </c>
      <c r="K738" s="538">
        <f t="shared" si="211"/>
        <v>0.63039999999999996</v>
      </c>
      <c r="L738" s="550">
        <f t="shared" si="212"/>
        <v>0.63039999999999996</v>
      </c>
      <c r="M738" s="538">
        <f t="shared" si="213"/>
        <v>0.63039999999999996</v>
      </c>
      <c r="N738" s="550">
        <f t="shared" si="214"/>
        <v>0.63039999999999996</v>
      </c>
      <c r="O738" s="538">
        <f t="shared" si="215"/>
        <v>0.63039999999999996</v>
      </c>
      <c r="P738" s="550">
        <f t="shared" si="216"/>
        <v>1.1652</v>
      </c>
      <c r="Q738" s="539">
        <f t="shared" si="217"/>
        <v>1.1652</v>
      </c>
      <c r="R738" s="538"/>
    </row>
    <row r="739" spans="1:18" ht="34.5" customHeight="1">
      <c r="A739" s="1105"/>
      <c r="B739" s="1106"/>
      <c r="C739" s="1106"/>
      <c r="D739" s="1106"/>
      <c r="E739" s="1106"/>
      <c r="F739" s="1106"/>
      <c r="G739" s="1107"/>
      <c r="H739" s="1106"/>
      <c r="I739" s="1106"/>
      <c r="J739" s="1106"/>
      <c r="K739" s="1106"/>
      <c r="L739" s="1106"/>
      <c r="M739" s="1106"/>
      <c r="N739" s="1106"/>
      <c r="O739" s="1106"/>
      <c r="P739" s="1106"/>
      <c r="Q739" s="1108"/>
      <c r="R739" s="551"/>
    </row>
    <row r="740" spans="1:18" s="597" customFormat="1" ht="34.5" customHeight="1">
      <c r="A740" s="1041" t="s">
        <v>605</v>
      </c>
      <c r="B740" s="1042"/>
      <c r="C740" s="1042"/>
      <c r="D740" s="1042"/>
      <c r="E740" s="1042"/>
      <c r="F740" s="1042"/>
      <c r="G740" s="1109"/>
      <c r="H740" s="1042"/>
      <c r="I740" s="1042"/>
      <c r="J740" s="1042"/>
      <c r="K740" s="1042"/>
      <c r="L740" s="1042"/>
      <c r="M740" s="1042"/>
      <c r="N740" s="1042"/>
      <c r="O740" s="1042"/>
      <c r="P740" s="1042"/>
      <c r="Q740" s="1045"/>
      <c r="R740" s="480"/>
    </row>
    <row r="741" spans="1:18" ht="34.5" customHeight="1">
      <c r="A741" s="741">
        <v>116</v>
      </c>
      <c r="B741" s="71" t="s">
        <v>498</v>
      </c>
      <c r="C741" s="1046" t="s">
        <v>465</v>
      </c>
      <c r="D741" s="73" t="s">
        <v>606</v>
      </c>
      <c r="E741" s="796" t="s">
        <v>48</v>
      </c>
      <c r="F741" s="124" t="s">
        <v>283</v>
      </c>
      <c r="G741" s="151">
        <f>R741*O4</f>
        <v>0.5</v>
      </c>
      <c r="H741" s="185">
        <v>0.45400000000000001</v>
      </c>
      <c r="I741" s="186"/>
      <c r="J741" s="185"/>
      <c r="K741" s="186"/>
      <c r="L741" s="185"/>
      <c r="M741" s="186"/>
      <c r="N741" s="185"/>
      <c r="O741" s="186"/>
      <c r="P741" s="185"/>
      <c r="Q741" s="187"/>
      <c r="R741" s="188">
        <v>0.5</v>
      </c>
    </row>
    <row r="742" spans="1:18" ht="34.5" customHeight="1">
      <c r="A742" s="742"/>
      <c r="B742" s="97" t="s">
        <v>607</v>
      </c>
      <c r="C742" s="1046"/>
      <c r="D742" s="82"/>
      <c r="E742" s="1047"/>
      <c r="F742" s="113" t="s">
        <v>285</v>
      </c>
      <c r="G742" s="127"/>
      <c r="H742" s="190"/>
      <c r="I742" s="185"/>
      <c r="J742" s="191"/>
      <c r="K742" s="185"/>
      <c r="L742" s="191"/>
      <c r="M742" s="185"/>
      <c r="N742" s="191"/>
      <c r="O742" s="185"/>
      <c r="P742" s="191"/>
      <c r="Q742" s="185"/>
      <c r="R742" s="190"/>
    </row>
    <row r="743" spans="1:18" ht="34.5" customHeight="1">
      <c r="A743" s="742"/>
      <c r="B743" s="89" t="s">
        <v>608</v>
      </c>
      <c r="C743" s="1046"/>
      <c r="D743" s="90"/>
      <c r="E743" s="1047"/>
      <c r="F743" s="116" t="s">
        <v>53</v>
      </c>
      <c r="G743" s="114"/>
      <c r="H743" s="185"/>
      <c r="I743" s="192"/>
      <c r="J743" s="185"/>
      <c r="K743" s="192"/>
      <c r="L743" s="185"/>
      <c r="M743" s="192"/>
      <c r="N743" s="185"/>
      <c r="O743" s="192"/>
      <c r="P743" s="185"/>
      <c r="Q743" s="193"/>
      <c r="R743" s="194"/>
    </row>
    <row r="744" spans="1:18" ht="34.5" customHeight="1">
      <c r="A744" s="743"/>
      <c r="B744" s="102"/>
      <c r="C744" s="1046"/>
      <c r="D744" s="132"/>
      <c r="E744" s="1047"/>
      <c r="F744" s="174"/>
      <c r="G744" s="175"/>
      <c r="H744" s="1080"/>
      <c r="I744" s="1048"/>
      <c r="J744" s="1048"/>
      <c r="K744" s="1048"/>
      <c r="L744" s="1048"/>
      <c r="M744" s="1048"/>
      <c r="N744" s="1048"/>
      <c r="O744" s="1048"/>
      <c r="P744" s="1048"/>
      <c r="Q744" s="1048"/>
      <c r="R744" s="522"/>
    </row>
    <row r="745" spans="1:18" ht="34.5" hidden="1" customHeight="1">
      <c r="A745" s="1110" t="s">
        <v>609</v>
      </c>
      <c r="B745" s="1111"/>
      <c r="C745" s="1111"/>
      <c r="D745" s="1111"/>
      <c r="E745" s="1112"/>
      <c r="F745" s="555">
        <f t="shared" ref="F745:F747" si="218">SUM(H745:Q745)</f>
        <v>0.45400000000000001</v>
      </c>
      <c r="G745" s="556"/>
      <c r="H745" s="555">
        <f t="shared" ref="H745:H747" si="219">H741</f>
        <v>0.45400000000000001</v>
      </c>
      <c r="I745" s="555">
        <f t="shared" ref="I745:I747" si="220">I741</f>
        <v>0</v>
      </c>
      <c r="J745" s="555">
        <f t="shared" ref="J745:J747" si="221">J741</f>
        <v>0</v>
      </c>
      <c r="K745" s="555">
        <f t="shared" ref="K745:K747" si="222">K741</f>
        <v>0</v>
      </c>
      <c r="L745" s="555">
        <f t="shared" ref="L745:L747" si="223">L741</f>
        <v>0</v>
      </c>
      <c r="M745" s="555">
        <f t="shared" ref="M745:M747" si="224">M741</f>
        <v>0</v>
      </c>
      <c r="N745" s="555">
        <f t="shared" ref="N745:N747" si="225">N741</f>
        <v>0</v>
      </c>
      <c r="O745" s="555">
        <f t="shared" ref="O745:O747" si="226">O741</f>
        <v>0</v>
      </c>
      <c r="P745" s="555">
        <f t="shared" ref="P745:P747" si="227">P741</f>
        <v>0</v>
      </c>
      <c r="Q745" s="557">
        <f t="shared" ref="Q745:Q747" si="228">Q741</f>
        <v>0</v>
      </c>
      <c r="R745" s="542">
        <f t="shared" ref="R745:R747" si="229">R741</f>
        <v>0.5</v>
      </c>
    </row>
    <row r="746" spans="1:18" ht="34.5" hidden="1" customHeight="1">
      <c r="A746" s="1113" t="s">
        <v>610</v>
      </c>
      <c r="B746" s="1114"/>
      <c r="C746" s="1114"/>
      <c r="D746" s="1114"/>
      <c r="E746" s="1115"/>
      <c r="F746" s="555">
        <f t="shared" si="218"/>
        <v>0</v>
      </c>
      <c r="G746" s="556"/>
      <c r="H746" s="555">
        <f t="shared" si="219"/>
        <v>0</v>
      </c>
      <c r="I746" s="555">
        <f t="shared" si="220"/>
        <v>0</v>
      </c>
      <c r="J746" s="555">
        <f t="shared" si="221"/>
        <v>0</v>
      </c>
      <c r="K746" s="555">
        <f t="shared" si="222"/>
        <v>0</v>
      </c>
      <c r="L746" s="555">
        <f t="shared" si="223"/>
        <v>0</v>
      </c>
      <c r="M746" s="555">
        <f t="shared" si="224"/>
        <v>0</v>
      </c>
      <c r="N746" s="555">
        <f t="shared" si="225"/>
        <v>0</v>
      </c>
      <c r="O746" s="555">
        <f t="shared" si="226"/>
        <v>0</v>
      </c>
      <c r="P746" s="555">
        <f t="shared" si="227"/>
        <v>0</v>
      </c>
      <c r="Q746" s="557">
        <f t="shared" si="228"/>
        <v>0</v>
      </c>
      <c r="R746" s="542">
        <f t="shared" si="229"/>
        <v>0</v>
      </c>
    </row>
    <row r="747" spans="1:18" ht="34.5" hidden="1" customHeight="1">
      <c r="A747" s="1116" t="s">
        <v>611</v>
      </c>
      <c r="B747" s="1117"/>
      <c r="C747" s="1117"/>
      <c r="D747" s="1117"/>
      <c r="E747" s="1118"/>
      <c r="F747" s="542">
        <f t="shared" si="218"/>
        <v>0</v>
      </c>
      <c r="G747" s="556"/>
      <c r="H747" s="555">
        <f t="shared" si="219"/>
        <v>0</v>
      </c>
      <c r="I747" s="555">
        <f t="shared" si="220"/>
        <v>0</v>
      </c>
      <c r="J747" s="555">
        <f t="shared" si="221"/>
        <v>0</v>
      </c>
      <c r="K747" s="555">
        <f t="shared" si="222"/>
        <v>0</v>
      </c>
      <c r="L747" s="555">
        <f t="shared" si="223"/>
        <v>0</v>
      </c>
      <c r="M747" s="555">
        <f t="shared" si="224"/>
        <v>0</v>
      </c>
      <c r="N747" s="555">
        <f t="shared" si="225"/>
        <v>0</v>
      </c>
      <c r="O747" s="555">
        <f t="shared" si="226"/>
        <v>0</v>
      </c>
      <c r="P747" s="555">
        <f t="shared" si="227"/>
        <v>0</v>
      </c>
      <c r="Q747" s="557">
        <f t="shared" si="228"/>
        <v>0</v>
      </c>
      <c r="R747" s="542">
        <f t="shared" si="229"/>
        <v>0</v>
      </c>
    </row>
    <row r="748" spans="1:18" ht="34.5" hidden="1" customHeight="1">
      <c r="A748" s="1090" t="s">
        <v>612</v>
      </c>
      <c r="B748" s="1091"/>
      <c r="C748" s="1091"/>
      <c r="D748" s="1091"/>
      <c r="E748" s="1092"/>
      <c r="F748" s="532">
        <f>SUM(F745:F746)</f>
        <v>0.45400000000000001</v>
      </c>
      <c r="G748" s="549"/>
      <c r="H748" s="532">
        <f t="shared" ref="H748:R748" si="230">SUM(H745:H746)</f>
        <v>0.45400000000000001</v>
      </c>
      <c r="I748" s="532">
        <f t="shared" si="230"/>
        <v>0</v>
      </c>
      <c r="J748" s="532">
        <f t="shared" si="230"/>
        <v>0</v>
      </c>
      <c r="K748" s="532">
        <f t="shared" si="230"/>
        <v>0</v>
      </c>
      <c r="L748" s="532">
        <f t="shared" si="230"/>
        <v>0</v>
      </c>
      <c r="M748" s="532">
        <f t="shared" si="230"/>
        <v>0</v>
      </c>
      <c r="N748" s="532">
        <f t="shared" si="230"/>
        <v>0</v>
      </c>
      <c r="O748" s="532">
        <f t="shared" si="230"/>
        <v>0</v>
      </c>
      <c r="P748" s="532">
        <f t="shared" si="230"/>
        <v>0</v>
      </c>
      <c r="Q748" s="560">
        <f t="shared" si="230"/>
        <v>0</v>
      </c>
      <c r="R748" s="548">
        <f t="shared" si="230"/>
        <v>0.5</v>
      </c>
    </row>
    <row r="749" spans="1:18" ht="34.5" hidden="1" customHeight="1">
      <c r="A749" s="1093" t="s">
        <v>613</v>
      </c>
      <c r="B749" s="1094"/>
      <c r="C749" s="1094"/>
      <c r="D749" s="1094"/>
      <c r="E749" s="1095"/>
      <c r="F749" s="538">
        <f>SUM(F745:F747)</f>
        <v>0.45400000000000001</v>
      </c>
      <c r="G749" s="538"/>
      <c r="H749" s="538">
        <f t="shared" ref="H749:R749" si="231">SUM(H745:H747)</f>
        <v>0.45400000000000001</v>
      </c>
      <c r="I749" s="538">
        <f t="shared" si="231"/>
        <v>0</v>
      </c>
      <c r="J749" s="538">
        <f t="shared" si="231"/>
        <v>0</v>
      </c>
      <c r="K749" s="538">
        <f t="shared" si="231"/>
        <v>0</v>
      </c>
      <c r="L749" s="538">
        <f t="shared" si="231"/>
        <v>0</v>
      </c>
      <c r="M749" s="538">
        <f t="shared" si="231"/>
        <v>0</v>
      </c>
      <c r="N749" s="538">
        <f t="shared" si="231"/>
        <v>0</v>
      </c>
      <c r="O749" s="538">
        <f t="shared" si="231"/>
        <v>0</v>
      </c>
      <c r="P749" s="538">
        <f t="shared" si="231"/>
        <v>0</v>
      </c>
      <c r="Q749" s="539">
        <f t="shared" si="231"/>
        <v>0</v>
      </c>
      <c r="R749" s="538">
        <f t="shared" si="231"/>
        <v>0.5</v>
      </c>
    </row>
    <row r="750" spans="1:18" ht="34.5" hidden="1" customHeight="1">
      <c r="A750" s="1105"/>
      <c r="B750" s="1106"/>
      <c r="C750" s="1106"/>
      <c r="D750" s="1106"/>
      <c r="E750" s="1106"/>
      <c r="F750" s="1106"/>
      <c r="G750" s="1107"/>
      <c r="H750" s="1106"/>
      <c r="I750" s="1106"/>
      <c r="J750" s="1106"/>
      <c r="K750" s="1106"/>
      <c r="L750" s="1106"/>
      <c r="M750" s="1106"/>
      <c r="N750" s="1106"/>
      <c r="O750" s="1106"/>
      <c r="P750" s="1106"/>
      <c r="Q750" s="1108"/>
      <c r="R750" s="551"/>
    </row>
    <row r="751" spans="1:18" ht="34.5" customHeight="1">
      <c r="A751" s="1110" t="s">
        <v>614</v>
      </c>
      <c r="B751" s="1111"/>
      <c r="C751" s="1111"/>
      <c r="D751" s="1111"/>
      <c r="E751" s="1111"/>
      <c r="F751" s="1112"/>
      <c r="G751" s="541"/>
      <c r="H751" s="525">
        <f t="shared" ref="H751:H753" si="232">H745</f>
        <v>0.45400000000000001</v>
      </c>
      <c r="I751" s="542">
        <f t="shared" ref="I751:I755" si="233">SUM(I745,H751)</f>
        <v>0.45400000000000001</v>
      </c>
      <c r="J751" s="525">
        <f t="shared" ref="J751:J755" si="234">SUM(J745,I751)</f>
        <v>0.45400000000000001</v>
      </c>
      <c r="K751" s="542">
        <f t="shared" ref="K751:K755" si="235">SUM(K745,J751)</f>
        <v>0.45400000000000001</v>
      </c>
      <c r="L751" s="525">
        <f t="shared" ref="L751:L755" si="236">SUM(L745,K751)</f>
        <v>0.45400000000000001</v>
      </c>
      <c r="M751" s="542">
        <f t="shared" ref="M751:M755" si="237">SUM(M745,L751)</f>
        <v>0.45400000000000001</v>
      </c>
      <c r="N751" s="525">
        <f t="shared" ref="N751:N755" si="238">SUM(N745,M751)</f>
        <v>0.45400000000000001</v>
      </c>
      <c r="O751" s="542">
        <f t="shared" ref="O751:O755" si="239">SUM(O745,N751)</f>
        <v>0.45400000000000001</v>
      </c>
      <c r="P751" s="525">
        <f t="shared" ref="P751:P755" si="240">SUM(P745,O751)</f>
        <v>0.45400000000000001</v>
      </c>
      <c r="Q751" s="543">
        <f t="shared" ref="Q751:Q755" si="241">SUM(Q745,P751)</f>
        <v>0.45400000000000001</v>
      </c>
      <c r="R751" s="544"/>
    </row>
    <row r="752" spans="1:18" ht="34.5" customHeight="1">
      <c r="A752" s="1113" t="s">
        <v>615</v>
      </c>
      <c r="B752" s="1114"/>
      <c r="C752" s="1114"/>
      <c r="D752" s="1114"/>
      <c r="E752" s="1114"/>
      <c r="F752" s="1115"/>
      <c r="G752" s="595"/>
      <c r="H752" s="542">
        <f t="shared" si="232"/>
        <v>0</v>
      </c>
      <c r="I752" s="525">
        <f t="shared" si="233"/>
        <v>0</v>
      </c>
      <c r="J752" s="542">
        <f t="shared" si="234"/>
        <v>0</v>
      </c>
      <c r="K752" s="525">
        <f t="shared" si="235"/>
        <v>0</v>
      </c>
      <c r="L752" s="542">
        <f t="shared" si="236"/>
        <v>0</v>
      </c>
      <c r="M752" s="525">
        <f t="shared" si="237"/>
        <v>0</v>
      </c>
      <c r="N752" s="542">
        <f t="shared" si="238"/>
        <v>0</v>
      </c>
      <c r="O752" s="525">
        <f t="shared" si="239"/>
        <v>0</v>
      </c>
      <c r="P752" s="542">
        <f t="shared" si="240"/>
        <v>0</v>
      </c>
      <c r="Q752" s="525">
        <f t="shared" si="241"/>
        <v>0</v>
      </c>
      <c r="R752" s="542"/>
    </row>
    <row r="753" spans="1:18" ht="34.5" customHeight="1">
      <c r="A753" s="1116" t="s">
        <v>616</v>
      </c>
      <c r="B753" s="1117"/>
      <c r="C753" s="1117"/>
      <c r="D753" s="1117"/>
      <c r="E753" s="1117"/>
      <c r="F753" s="1118"/>
      <c r="G753" s="541"/>
      <c r="H753" s="525">
        <f t="shared" si="232"/>
        <v>0</v>
      </c>
      <c r="I753" s="542">
        <f t="shared" si="233"/>
        <v>0</v>
      </c>
      <c r="J753" s="525">
        <f t="shared" si="234"/>
        <v>0</v>
      </c>
      <c r="K753" s="542">
        <f t="shared" si="235"/>
        <v>0</v>
      </c>
      <c r="L753" s="525">
        <f t="shared" si="236"/>
        <v>0</v>
      </c>
      <c r="M753" s="542">
        <f t="shared" si="237"/>
        <v>0</v>
      </c>
      <c r="N753" s="525">
        <f t="shared" si="238"/>
        <v>0</v>
      </c>
      <c r="O753" s="542">
        <f t="shared" si="239"/>
        <v>0</v>
      </c>
      <c r="P753" s="525">
        <f t="shared" si="240"/>
        <v>0</v>
      </c>
      <c r="Q753" s="543">
        <f t="shared" si="241"/>
        <v>0</v>
      </c>
      <c r="R753" s="544"/>
    </row>
    <row r="754" spans="1:18" ht="34.5" customHeight="1">
      <c r="A754" s="1090" t="s">
        <v>617</v>
      </c>
      <c r="B754" s="1091"/>
      <c r="C754" s="1091"/>
      <c r="D754" s="1091"/>
      <c r="E754" s="1091"/>
      <c r="F754" s="1092"/>
      <c r="G754" s="546"/>
      <c r="H754" s="532">
        <f>SUM(H751:H752)</f>
        <v>0.45400000000000001</v>
      </c>
      <c r="I754" s="547">
        <f t="shared" si="233"/>
        <v>0.45400000000000001</v>
      </c>
      <c r="J754" s="548">
        <f t="shared" si="234"/>
        <v>0.45400000000000001</v>
      </c>
      <c r="K754" s="547">
        <f t="shared" si="235"/>
        <v>0.45400000000000001</v>
      </c>
      <c r="L754" s="548">
        <f t="shared" si="236"/>
        <v>0.45400000000000001</v>
      </c>
      <c r="M754" s="547">
        <f t="shared" si="237"/>
        <v>0.45400000000000001</v>
      </c>
      <c r="N754" s="548">
        <f t="shared" si="238"/>
        <v>0.45400000000000001</v>
      </c>
      <c r="O754" s="547">
        <f t="shared" si="239"/>
        <v>0.45400000000000001</v>
      </c>
      <c r="P754" s="548">
        <f t="shared" si="240"/>
        <v>0.45400000000000001</v>
      </c>
      <c r="Q754" s="547">
        <f t="shared" si="241"/>
        <v>0.45400000000000001</v>
      </c>
      <c r="R754" s="548"/>
    </row>
    <row r="755" spans="1:18" ht="34.5" customHeight="1">
      <c r="A755" s="1093" t="s">
        <v>618</v>
      </c>
      <c r="B755" s="1094"/>
      <c r="C755" s="1094"/>
      <c r="D755" s="1094"/>
      <c r="E755" s="1094"/>
      <c r="F755" s="1095"/>
      <c r="G755" s="546"/>
      <c r="H755" s="549">
        <f>SUM(H751:H753)</f>
        <v>0.45400000000000001</v>
      </c>
      <c r="I755" s="538">
        <f t="shared" si="233"/>
        <v>0.45400000000000001</v>
      </c>
      <c r="J755" s="550">
        <f t="shared" si="234"/>
        <v>0.45400000000000001</v>
      </c>
      <c r="K755" s="538">
        <f t="shared" si="235"/>
        <v>0.45400000000000001</v>
      </c>
      <c r="L755" s="550">
        <f t="shared" si="236"/>
        <v>0.45400000000000001</v>
      </c>
      <c r="M755" s="538">
        <f t="shared" si="237"/>
        <v>0.45400000000000001</v>
      </c>
      <c r="N755" s="550">
        <f t="shared" si="238"/>
        <v>0.45400000000000001</v>
      </c>
      <c r="O755" s="538">
        <f t="shared" si="239"/>
        <v>0.45400000000000001</v>
      </c>
      <c r="P755" s="550">
        <f t="shared" si="240"/>
        <v>0.45400000000000001</v>
      </c>
      <c r="Q755" s="539">
        <f t="shared" si="241"/>
        <v>0.45400000000000001</v>
      </c>
      <c r="R755" s="538"/>
    </row>
    <row r="756" spans="1:18" ht="34.5" customHeight="1">
      <c r="A756" s="1105"/>
      <c r="B756" s="1106"/>
      <c r="C756" s="1106"/>
      <c r="D756" s="1106"/>
      <c r="E756" s="1106"/>
      <c r="F756" s="1106"/>
      <c r="G756" s="1107"/>
      <c r="H756" s="1106"/>
      <c r="I756" s="1106"/>
      <c r="J756" s="1106"/>
      <c r="K756" s="1106"/>
      <c r="L756" s="1106"/>
      <c r="M756" s="1106"/>
      <c r="N756" s="1106"/>
      <c r="O756" s="1106"/>
      <c r="P756" s="1106"/>
      <c r="Q756" s="1108"/>
      <c r="R756" s="551"/>
    </row>
    <row r="757" spans="1:18" ht="34.5" hidden="1" customHeight="1">
      <c r="A757" s="1105"/>
      <c r="B757" s="1106"/>
      <c r="C757" s="1106"/>
      <c r="D757" s="1106"/>
      <c r="E757" s="1106"/>
      <c r="F757" s="1106"/>
      <c r="G757" s="1107"/>
      <c r="H757" s="1106"/>
      <c r="I757" s="1106"/>
      <c r="J757" s="1106"/>
      <c r="K757" s="1106"/>
      <c r="L757" s="1106"/>
      <c r="M757" s="1106"/>
      <c r="N757" s="1106"/>
      <c r="O757" s="1106"/>
      <c r="P757" s="1106"/>
      <c r="Q757" s="1108"/>
      <c r="R757" s="551"/>
    </row>
    <row r="758" spans="1:18" ht="34.5" hidden="1" customHeight="1">
      <c r="A758" s="1110" t="s">
        <v>619</v>
      </c>
      <c r="B758" s="1111"/>
      <c r="C758" s="1111"/>
      <c r="D758" s="1111"/>
      <c r="E758" s="1112"/>
      <c r="F758" s="555">
        <f t="shared" ref="F758:F760" si="242">SUM(H758:Q758)</f>
        <v>2.0966399999999998</v>
      </c>
      <c r="G758" s="524"/>
      <c r="H758" s="598">
        <f t="shared" ref="H758:H760" si="243">SUM(H669,H694,H728,H745)</f>
        <v>1.46624</v>
      </c>
      <c r="I758" s="599">
        <f t="shared" ref="I758:I760" si="244">SUM(I669,I694,I728,I745)</f>
        <v>0.63039999999999996</v>
      </c>
      <c r="J758" s="598">
        <f t="shared" ref="J758:J760" si="245">SUM(J669,J694,J728,J745)</f>
        <v>0</v>
      </c>
      <c r="K758" s="599">
        <f t="shared" ref="K758:K760" si="246">SUM(K669,K694,K728,K745)</f>
        <v>0</v>
      </c>
      <c r="L758" s="598">
        <f t="shared" ref="L758:L760" si="247">SUM(L669,L694,L728,L745)</f>
        <v>0</v>
      </c>
      <c r="M758" s="599">
        <f t="shared" ref="M758:M760" si="248">SUM(M669,M694,M728,M745)</f>
        <v>0</v>
      </c>
      <c r="N758" s="598">
        <f t="shared" ref="N758:N760" si="249">SUM(N669,N694,N728,N745)</f>
        <v>0</v>
      </c>
      <c r="O758" s="599">
        <f t="shared" ref="O758:O760" si="250">SUM(O669,O694,O728,O745)</f>
        <v>0</v>
      </c>
      <c r="P758" s="598">
        <f t="shared" ref="P758:P760" si="251">SUM(P669,P694,P728,P745)</f>
        <v>0</v>
      </c>
      <c r="Q758" s="600">
        <f t="shared" ref="Q758:Q760" si="252">SUM(Q669,Q694,Q728,Q745)</f>
        <v>0</v>
      </c>
      <c r="R758" s="601"/>
    </row>
    <row r="759" spans="1:18" ht="34.5" hidden="1" customHeight="1">
      <c r="A759" s="1113" t="s">
        <v>620</v>
      </c>
      <c r="B759" s="1114"/>
      <c r="C759" s="1114"/>
      <c r="D759" s="1114"/>
      <c r="E759" s="1115"/>
      <c r="F759" s="555">
        <f t="shared" si="242"/>
        <v>0</v>
      </c>
      <c r="G759" s="556"/>
      <c r="H759" s="602">
        <f t="shared" si="243"/>
        <v>0</v>
      </c>
      <c r="I759" s="598">
        <f t="shared" si="244"/>
        <v>0</v>
      </c>
      <c r="J759" s="602">
        <f t="shared" si="245"/>
        <v>0</v>
      </c>
      <c r="K759" s="598">
        <f t="shared" si="246"/>
        <v>0</v>
      </c>
      <c r="L759" s="602">
        <f t="shared" si="247"/>
        <v>0</v>
      </c>
      <c r="M759" s="598">
        <f t="shared" si="248"/>
        <v>0</v>
      </c>
      <c r="N759" s="602">
        <f t="shared" si="249"/>
        <v>0</v>
      </c>
      <c r="O759" s="598">
        <f t="shared" si="250"/>
        <v>0</v>
      </c>
      <c r="P759" s="602">
        <f t="shared" si="251"/>
        <v>0</v>
      </c>
      <c r="Q759" s="598">
        <f t="shared" si="252"/>
        <v>0</v>
      </c>
      <c r="R759" s="602"/>
    </row>
    <row r="760" spans="1:18" ht="34.5" hidden="1" customHeight="1">
      <c r="A760" s="1116" t="s">
        <v>621</v>
      </c>
      <c r="B760" s="1117"/>
      <c r="C760" s="1117"/>
      <c r="D760" s="1117"/>
      <c r="E760" s="1118"/>
      <c r="F760" s="531">
        <f t="shared" si="242"/>
        <v>2.7617799999999999</v>
      </c>
      <c r="G760" s="524"/>
      <c r="H760" s="598">
        <f t="shared" si="243"/>
        <v>0</v>
      </c>
      <c r="I760" s="603">
        <f t="shared" si="244"/>
        <v>0</v>
      </c>
      <c r="J760" s="598">
        <f t="shared" si="245"/>
        <v>0</v>
      </c>
      <c r="K760" s="603">
        <f t="shared" si="246"/>
        <v>0</v>
      </c>
      <c r="L760" s="598">
        <f t="shared" si="247"/>
        <v>0</v>
      </c>
      <c r="M760" s="603">
        <f t="shared" si="248"/>
        <v>0</v>
      </c>
      <c r="N760" s="598">
        <f t="shared" si="249"/>
        <v>0</v>
      </c>
      <c r="O760" s="603">
        <f t="shared" si="250"/>
        <v>2.0821399999999999</v>
      </c>
      <c r="P760" s="598">
        <f t="shared" si="251"/>
        <v>0.67963999999999991</v>
      </c>
      <c r="Q760" s="604">
        <f t="shared" si="252"/>
        <v>0</v>
      </c>
      <c r="R760" s="605"/>
    </row>
    <row r="761" spans="1:18" ht="34.5" hidden="1" customHeight="1">
      <c r="A761" s="1090" t="s">
        <v>622</v>
      </c>
      <c r="B761" s="1091"/>
      <c r="C761" s="1091"/>
      <c r="D761" s="1091"/>
      <c r="E761" s="1092"/>
      <c r="F761" s="532">
        <f>SUM(F758:F759)</f>
        <v>2.0966399999999998</v>
      </c>
      <c r="G761" s="533"/>
      <c r="H761" s="606">
        <f t="shared" ref="H761:Q761" si="253">SUM(H758:H759)</f>
        <v>1.46624</v>
      </c>
      <c r="I761" s="606">
        <f t="shared" si="253"/>
        <v>0.63039999999999996</v>
      </c>
      <c r="J761" s="606">
        <f t="shared" si="253"/>
        <v>0</v>
      </c>
      <c r="K761" s="606">
        <f t="shared" si="253"/>
        <v>0</v>
      </c>
      <c r="L761" s="606">
        <f t="shared" si="253"/>
        <v>0</v>
      </c>
      <c r="M761" s="606">
        <f t="shared" si="253"/>
        <v>0</v>
      </c>
      <c r="N761" s="606">
        <f t="shared" si="253"/>
        <v>0</v>
      </c>
      <c r="O761" s="606">
        <f t="shared" si="253"/>
        <v>0</v>
      </c>
      <c r="P761" s="606">
        <f t="shared" si="253"/>
        <v>0</v>
      </c>
      <c r="Q761" s="607">
        <f t="shared" si="253"/>
        <v>0</v>
      </c>
      <c r="R761" s="608"/>
    </row>
    <row r="762" spans="1:18" ht="34.5" hidden="1" customHeight="1">
      <c r="A762" s="1093" t="s">
        <v>623</v>
      </c>
      <c r="B762" s="1094"/>
      <c r="C762" s="1094"/>
      <c r="D762" s="1094"/>
      <c r="E762" s="1095"/>
      <c r="F762" s="549">
        <f>SUM(F758:F760)</f>
        <v>4.8584199999999997</v>
      </c>
      <c r="G762" s="549"/>
      <c r="H762" s="609">
        <f t="shared" ref="H762:Q762" si="254">SUM(H758:H760)</f>
        <v>1.46624</v>
      </c>
      <c r="I762" s="609">
        <f t="shared" si="254"/>
        <v>0.63039999999999996</v>
      </c>
      <c r="J762" s="609">
        <f t="shared" si="254"/>
        <v>0</v>
      </c>
      <c r="K762" s="609">
        <f t="shared" si="254"/>
        <v>0</v>
      </c>
      <c r="L762" s="609">
        <f t="shared" si="254"/>
        <v>0</v>
      </c>
      <c r="M762" s="609">
        <f t="shared" si="254"/>
        <v>0</v>
      </c>
      <c r="N762" s="609">
        <f t="shared" si="254"/>
        <v>0</v>
      </c>
      <c r="O762" s="609">
        <f t="shared" si="254"/>
        <v>2.0821399999999999</v>
      </c>
      <c r="P762" s="609">
        <f t="shared" si="254"/>
        <v>0.67963999999999991</v>
      </c>
      <c r="Q762" s="610">
        <f t="shared" si="254"/>
        <v>0</v>
      </c>
      <c r="R762" s="611"/>
    </row>
    <row r="763" spans="1:18" ht="34.5" hidden="1" customHeight="1">
      <c r="A763" s="1105"/>
      <c r="B763" s="1106"/>
      <c r="C763" s="1106"/>
      <c r="D763" s="1106"/>
      <c r="E763" s="1106"/>
      <c r="F763" s="1106"/>
      <c r="G763" s="1107"/>
      <c r="H763" s="1106"/>
      <c r="I763" s="1106"/>
      <c r="J763" s="1106"/>
      <c r="K763" s="1106"/>
      <c r="L763" s="1106"/>
      <c r="M763" s="1106"/>
      <c r="N763" s="1106"/>
      <c r="O763" s="1106"/>
      <c r="P763" s="1106"/>
      <c r="Q763" s="1108"/>
      <c r="R763" s="551"/>
    </row>
    <row r="764" spans="1:18" ht="34.5" customHeight="1">
      <c r="A764" s="1110" t="s">
        <v>624</v>
      </c>
      <c r="B764" s="1111"/>
      <c r="C764" s="1111"/>
      <c r="D764" s="1111"/>
      <c r="E764" s="1111"/>
      <c r="F764" s="1112"/>
      <c r="G764" s="541"/>
      <c r="H764" s="598">
        <f t="shared" ref="H764:H766" si="255">H758</f>
        <v>1.46624</v>
      </c>
      <c r="I764" s="599">
        <f t="shared" ref="I764:I767" si="256">SUM(I758,H764)</f>
        <v>2.0966399999999998</v>
      </c>
      <c r="J764" s="598">
        <f t="shared" ref="J764:J767" si="257">SUM(J758,I764)</f>
        <v>2.0966399999999998</v>
      </c>
      <c r="K764" s="599">
        <f t="shared" ref="K764:K767" si="258">SUM(K758,J764)</f>
        <v>2.0966399999999998</v>
      </c>
      <c r="L764" s="598">
        <f t="shared" ref="L764:L767" si="259">SUM(L758,K764)</f>
        <v>2.0966399999999998</v>
      </c>
      <c r="M764" s="599">
        <f t="shared" ref="M764:M767" si="260">SUM(M758,L764)</f>
        <v>2.0966399999999998</v>
      </c>
      <c r="N764" s="598">
        <f t="shared" ref="N764:N767" si="261">SUM(N758,M764)</f>
        <v>2.0966399999999998</v>
      </c>
      <c r="O764" s="599">
        <f t="shared" ref="O764:O767" si="262">SUM(O758,N764)</f>
        <v>2.0966399999999998</v>
      </c>
      <c r="P764" s="598">
        <f t="shared" ref="P764:P767" si="263">SUM(P758,O764)</f>
        <v>2.0966399999999998</v>
      </c>
      <c r="Q764" s="600">
        <f t="shared" ref="Q764:Q767" si="264">SUM(Q758,P764)</f>
        <v>2.0966399999999998</v>
      </c>
      <c r="R764" s="601"/>
    </row>
    <row r="765" spans="1:18" ht="34.5" customHeight="1">
      <c r="A765" s="1113" t="s">
        <v>625</v>
      </c>
      <c r="B765" s="1114"/>
      <c r="C765" s="1114"/>
      <c r="D765" s="1114"/>
      <c r="E765" s="1114"/>
      <c r="F765" s="1115"/>
      <c r="G765" s="595"/>
      <c r="H765" s="599">
        <f t="shared" si="255"/>
        <v>0</v>
      </c>
      <c r="I765" s="598">
        <f t="shared" si="256"/>
        <v>0</v>
      </c>
      <c r="J765" s="599">
        <f t="shared" si="257"/>
        <v>0</v>
      </c>
      <c r="K765" s="598">
        <f t="shared" si="258"/>
        <v>0</v>
      </c>
      <c r="L765" s="599">
        <f t="shared" si="259"/>
        <v>0</v>
      </c>
      <c r="M765" s="598">
        <f t="shared" si="260"/>
        <v>0</v>
      </c>
      <c r="N765" s="599">
        <f t="shared" si="261"/>
        <v>0</v>
      </c>
      <c r="O765" s="598">
        <f t="shared" si="262"/>
        <v>0</v>
      </c>
      <c r="P765" s="599">
        <f t="shared" si="263"/>
        <v>0</v>
      </c>
      <c r="Q765" s="598">
        <f t="shared" si="264"/>
        <v>0</v>
      </c>
      <c r="R765" s="599"/>
    </row>
    <row r="766" spans="1:18" ht="34.5" customHeight="1">
      <c r="A766" s="1116" t="s">
        <v>626</v>
      </c>
      <c r="B766" s="1117"/>
      <c r="C766" s="1117"/>
      <c r="D766" s="1117"/>
      <c r="E766" s="1117"/>
      <c r="F766" s="1118"/>
      <c r="G766" s="541"/>
      <c r="H766" s="598">
        <f t="shared" si="255"/>
        <v>0</v>
      </c>
      <c r="I766" s="599">
        <f t="shared" si="256"/>
        <v>0</v>
      </c>
      <c r="J766" s="598">
        <f t="shared" si="257"/>
        <v>0</v>
      </c>
      <c r="K766" s="599">
        <f t="shared" si="258"/>
        <v>0</v>
      </c>
      <c r="L766" s="598">
        <f t="shared" si="259"/>
        <v>0</v>
      </c>
      <c r="M766" s="599">
        <f t="shared" si="260"/>
        <v>0</v>
      </c>
      <c r="N766" s="598">
        <f t="shared" si="261"/>
        <v>0</v>
      </c>
      <c r="O766" s="599">
        <f t="shared" si="262"/>
        <v>2.0821399999999999</v>
      </c>
      <c r="P766" s="598">
        <f t="shared" si="263"/>
        <v>2.7617799999999999</v>
      </c>
      <c r="Q766" s="600">
        <f t="shared" si="264"/>
        <v>2.7617799999999999</v>
      </c>
      <c r="R766" s="601"/>
    </row>
    <row r="767" spans="1:18" ht="34.5" customHeight="1">
      <c r="A767" s="1090" t="s">
        <v>627</v>
      </c>
      <c r="B767" s="1091"/>
      <c r="C767" s="1091"/>
      <c r="D767" s="1091"/>
      <c r="E767" s="1091"/>
      <c r="F767" s="1092"/>
      <c r="G767" s="546"/>
      <c r="H767" s="612">
        <f>SUM(H764:H765)</f>
        <v>1.46624</v>
      </c>
      <c r="I767" s="613">
        <f t="shared" si="256"/>
        <v>2.0966399999999998</v>
      </c>
      <c r="J767" s="614">
        <f t="shared" si="257"/>
        <v>2.0966399999999998</v>
      </c>
      <c r="K767" s="613">
        <f t="shared" si="258"/>
        <v>2.0966399999999998</v>
      </c>
      <c r="L767" s="614">
        <f t="shared" si="259"/>
        <v>2.0966399999999998</v>
      </c>
      <c r="M767" s="613">
        <f t="shared" si="260"/>
        <v>2.0966399999999998</v>
      </c>
      <c r="N767" s="614">
        <f t="shared" si="261"/>
        <v>2.0966399999999998</v>
      </c>
      <c r="O767" s="613">
        <f t="shared" si="262"/>
        <v>2.0966399999999998</v>
      </c>
      <c r="P767" s="614">
        <f t="shared" si="263"/>
        <v>2.0966399999999998</v>
      </c>
      <c r="Q767" s="613">
        <f t="shared" si="264"/>
        <v>2.0966399999999998</v>
      </c>
      <c r="R767" s="614"/>
    </row>
    <row r="768" spans="1:18" ht="34.5" customHeight="1">
      <c r="A768" s="1093" t="s">
        <v>628</v>
      </c>
      <c r="B768" s="1094"/>
      <c r="C768" s="1094"/>
      <c r="D768" s="1094"/>
      <c r="E768" s="1094"/>
      <c r="F768" s="1095"/>
      <c r="G768" s="546"/>
      <c r="H768" s="609">
        <f t="shared" ref="H768:Q768" si="265">SUM(H764:H766)</f>
        <v>1.46624</v>
      </c>
      <c r="I768" s="609">
        <f t="shared" si="265"/>
        <v>2.0966399999999998</v>
      </c>
      <c r="J768" s="609">
        <f t="shared" si="265"/>
        <v>2.0966399999999998</v>
      </c>
      <c r="K768" s="609">
        <f t="shared" si="265"/>
        <v>2.0966399999999998</v>
      </c>
      <c r="L768" s="609">
        <f t="shared" si="265"/>
        <v>2.0966399999999998</v>
      </c>
      <c r="M768" s="609">
        <f t="shared" si="265"/>
        <v>2.0966399999999998</v>
      </c>
      <c r="N768" s="609">
        <f t="shared" si="265"/>
        <v>2.0966399999999998</v>
      </c>
      <c r="O768" s="609">
        <f t="shared" si="265"/>
        <v>4.1787799999999997</v>
      </c>
      <c r="P768" s="609">
        <f t="shared" si="265"/>
        <v>4.8584199999999997</v>
      </c>
      <c r="Q768" s="610">
        <f t="shared" si="265"/>
        <v>4.8584199999999997</v>
      </c>
      <c r="R768" s="611"/>
    </row>
    <row r="769" spans="1:18" ht="34.5" customHeight="1">
      <c r="A769" s="892"/>
      <c r="B769" s="893"/>
      <c r="C769" s="893"/>
      <c r="D769" s="893"/>
      <c r="E769" s="893"/>
      <c r="F769" s="893"/>
      <c r="G769" s="894"/>
      <c r="H769" s="893"/>
      <c r="I769" s="893"/>
      <c r="J769" s="893"/>
      <c r="K769" s="893"/>
      <c r="L769" s="893"/>
      <c r="M769" s="893"/>
      <c r="N769" s="893"/>
      <c r="O769" s="893"/>
      <c r="P769" s="893"/>
      <c r="Q769" s="895"/>
      <c r="R769" s="280"/>
    </row>
    <row r="770" spans="1:18" s="597" customFormat="1" ht="34.5" customHeight="1">
      <c r="A770" s="736" t="s">
        <v>629</v>
      </c>
      <c r="B770" s="737"/>
      <c r="C770" s="737"/>
      <c r="D770" s="737"/>
      <c r="E770" s="737"/>
      <c r="F770" s="737"/>
      <c r="G770" s="902"/>
      <c r="H770" s="737"/>
      <c r="I770" s="737"/>
      <c r="J770" s="737"/>
      <c r="K770" s="737"/>
      <c r="L770" s="737"/>
      <c r="M770" s="737"/>
      <c r="N770" s="737"/>
      <c r="O770" s="737"/>
      <c r="P770" s="737"/>
      <c r="Q770" s="903"/>
      <c r="R770" s="292"/>
    </row>
    <row r="771" spans="1:18" ht="34.5" customHeight="1">
      <c r="A771" s="1000">
        <v>117</v>
      </c>
      <c r="B771" s="293" t="s">
        <v>630</v>
      </c>
      <c r="C771" s="907" t="s">
        <v>631</v>
      </c>
      <c r="D771" s="294"/>
      <c r="E771" s="921" t="s">
        <v>99</v>
      </c>
      <c r="F771" s="295" t="s">
        <v>283</v>
      </c>
      <c r="G771" s="296"/>
      <c r="H771" s="297"/>
      <c r="I771" s="298"/>
      <c r="J771" s="298"/>
      <c r="K771" s="298"/>
      <c r="L771" s="298"/>
      <c r="M771" s="298"/>
      <c r="N771" s="298"/>
      <c r="O771" s="298"/>
      <c r="P771" s="298"/>
      <c r="Q771" s="299"/>
      <c r="R771" s="297"/>
    </row>
    <row r="772" spans="1:18" ht="34.5" customHeight="1">
      <c r="A772" s="1001"/>
      <c r="B772" s="308" t="s">
        <v>632</v>
      </c>
      <c r="C772" s="908"/>
      <c r="D772" s="302"/>
      <c r="E772" s="922"/>
      <c r="F772" s="303" t="s">
        <v>285</v>
      </c>
      <c r="G772" s="151">
        <f>R772*O4</f>
        <v>5.25</v>
      </c>
      <c r="H772" s="305"/>
      <c r="I772" s="306"/>
      <c r="J772" s="306"/>
      <c r="K772" s="306"/>
      <c r="L772" s="10">
        <v>0</v>
      </c>
      <c r="M772" s="306"/>
      <c r="N772" s="306"/>
      <c r="O772" s="306"/>
      <c r="P772" s="306"/>
      <c r="Q772" s="307"/>
      <c r="R772" s="305">
        <v>5.25</v>
      </c>
    </row>
    <row r="773" spans="1:18" ht="34.5" customHeight="1">
      <c r="A773" s="1001"/>
      <c r="B773" s="308" t="s">
        <v>633</v>
      </c>
      <c r="C773" s="908"/>
      <c r="D773" s="309"/>
      <c r="E773" s="922"/>
      <c r="F773" s="310" t="s">
        <v>53</v>
      </c>
      <c r="G773" s="151">
        <f>R773*O4</f>
        <v>4.5</v>
      </c>
      <c r="H773" s="311"/>
      <c r="I773" s="312"/>
      <c r="J773" s="312"/>
      <c r="K773" s="312"/>
      <c r="L773" s="312"/>
      <c r="M773" s="312"/>
      <c r="N773" s="312"/>
      <c r="O773" s="312"/>
      <c r="P773" s="312">
        <v>0</v>
      </c>
      <c r="Q773" s="313"/>
      <c r="R773" s="311">
        <v>4.5</v>
      </c>
    </row>
    <row r="774" spans="1:18" ht="34.5" customHeight="1">
      <c r="A774" s="1001"/>
      <c r="B774" s="301" t="s">
        <v>634</v>
      </c>
      <c r="C774" s="908"/>
      <c r="D774" s="913" t="s">
        <v>635</v>
      </c>
      <c r="E774" s="922"/>
      <c r="F774" s="915"/>
      <c r="G774" s="315"/>
      <c r="H774" s="917"/>
      <c r="I774" s="918"/>
      <c r="J774" s="918"/>
      <c r="K774" s="918"/>
      <c r="L774" s="918"/>
      <c r="M774" s="918"/>
      <c r="N774" s="918"/>
      <c r="O774" s="918"/>
      <c r="P774" s="918"/>
      <c r="Q774" s="918"/>
      <c r="R774" s="316"/>
    </row>
    <row r="775" spans="1:18" ht="34.5" customHeight="1">
      <c r="A775" s="1001"/>
      <c r="B775" s="308" t="s">
        <v>636</v>
      </c>
      <c r="C775" s="908"/>
      <c r="D775" s="958"/>
      <c r="E775" s="922"/>
      <c r="F775" s="925"/>
      <c r="G775" s="326"/>
      <c r="H775" s="927"/>
      <c r="I775" s="928"/>
      <c r="J775" s="928"/>
      <c r="K775" s="928"/>
      <c r="L775" s="928"/>
      <c r="M775" s="928"/>
      <c r="N775" s="928"/>
      <c r="O775" s="928"/>
      <c r="P775" s="928"/>
      <c r="Q775" s="928"/>
      <c r="R775" s="327"/>
    </row>
    <row r="776" spans="1:18" ht="34.5" customHeight="1">
      <c r="A776" s="1001"/>
      <c r="B776" s="308" t="s">
        <v>637</v>
      </c>
      <c r="C776" s="908"/>
      <c r="D776" s="314"/>
      <c r="E776" s="922"/>
      <c r="F776" s="925"/>
      <c r="G776" s="326"/>
      <c r="H776" s="927"/>
      <c r="I776" s="928"/>
      <c r="J776" s="928"/>
      <c r="K776" s="928"/>
      <c r="L776" s="928"/>
      <c r="M776" s="928"/>
      <c r="N776" s="928"/>
      <c r="O776" s="928"/>
      <c r="P776" s="928"/>
      <c r="Q776" s="928"/>
      <c r="R776" s="327"/>
    </row>
    <row r="777" spans="1:18" ht="34.5" customHeight="1">
      <c r="A777" s="1001"/>
      <c r="B777" s="308" t="s">
        <v>638</v>
      </c>
      <c r="C777" s="908"/>
      <c r="D777" s="913" t="s">
        <v>639</v>
      </c>
      <c r="E777" s="922"/>
      <c r="F777" s="925"/>
      <c r="G777" s="326"/>
      <c r="H777" s="927"/>
      <c r="I777" s="928"/>
      <c r="J777" s="928"/>
      <c r="K777" s="928"/>
      <c r="L777" s="928"/>
      <c r="M777" s="928"/>
      <c r="N777" s="928"/>
      <c r="O777" s="928"/>
      <c r="P777" s="928"/>
      <c r="Q777" s="928"/>
      <c r="R777" s="327"/>
    </row>
    <row r="778" spans="1:18" ht="34.5" customHeight="1">
      <c r="A778" s="1001"/>
      <c r="B778" s="308" t="s">
        <v>640</v>
      </c>
      <c r="C778" s="908"/>
      <c r="D778" s="958"/>
      <c r="E778" s="922"/>
      <c r="F778" s="925"/>
      <c r="G778" s="326"/>
      <c r="H778" s="927"/>
      <c r="I778" s="928"/>
      <c r="J778" s="928"/>
      <c r="K778" s="928"/>
      <c r="L778" s="928"/>
      <c r="M778" s="928"/>
      <c r="N778" s="928"/>
      <c r="O778" s="928"/>
      <c r="P778" s="928"/>
      <c r="Q778" s="928"/>
      <c r="R778" s="327"/>
    </row>
    <row r="779" spans="1:18" ht="34.5" customHeight="1">
      <c r="A779" s="1001"/>
      <c r="B779" s="308" t="s">
        <v>641</v>
      </c>
      <c r="C779" s="908"/>
      <c r="D779" s="314"/>
      <c r="E779" s="922"/>
      <c r="F779" s="925"/>
      <c r="G779" s="326"/>
      <c r="H779" s="927"/>
      <c r="I779" s="928"/>
      <c r="J779" s="928"/>
      <c r="K779" s="928"/>
      <c r="L779" s="928"/>
      <c r="M779" s="928"/>
      <c r="N779" s="928"/>
      <c r="O779" s="928"/>
      <c r="P779" s="928"/>
      <c r="Q779" s="928"/>
      <c r="R779" s="327"/>
    </row>
    <row r="780" spans="1:18" ht="34.5" customHeight="1">
      <c r="A780" s="1002"/>
      <c r="B780" s="317" t="s">
        <v>642</v>
      </c>
      <c r="C780" s="1130"/>
      <c r="D780" s="338"/>
      <c r="E780" s="923"/>
      <c r="F780" s="1131"/>
      <c r="G780" s="13"/>
      <c r="H780" s="929"/>
      <c r="I780" s="930"/>
      <c r="J780" s="930"/>
      <c r="K780" s="930"/>
      <c r="L780" s="930"/>
      <c r="M780" s="930"/>
      <c r="N780" s="930"/>
      <c r="O780" s="930"/>
      <c r="P780" s="930"/>
      <c r="Q780" s="930"/>
      <c r="R780" s="330"/>
    </row>
    <row r="781" spans="1:18" ht="34.5" customHeight="1">
      <c r="A781" s="1000">
        <v>118</v>
      </c>
      <c r="B781" s="293" t="s">
        <v>630</v>
      </c>
      <c r="C781" s="907" t="s">
        <v>643</v>
      </c>
      <c r="D781" s="294"/>
      <c r="E781" s="921" t="s">
        <v>99</v>
      </c>
      <c r="F781" s="295" t="s">
        <v>283</v>
      </c>
      <c r="G781" s="296"/>
      <c r="H781" s="297"/>
      <c r="I781" s="298"/>
      <c r="J781" s="298"/>
      <c r="K781" s="298"/>
      <c r="L781" s="298"/>
      <c r="M781" s="298"/>
      <c r="N781" s="298"/>
      <c r="O781" s="298"/>
      <c r="P781" s="298"/>
      <c r="Q781" s="299"/>
      <c r="R781" s="297"/>
    </row>
    <row r="782" spans="1:18" ht="34.5" customHeight="1">
      <c r="A782" s="1001"/>
      <c r="B782" s="308" t="s">
        <v>644</v>
      </c>
      <c r="C782" s="1132"/>
      <c r="D782" s="302"/>
      <c r="E782" s="922"/>
      <c r="F782" s="303" t="s">
        <v>285</v>
      </c>
      <c r="G782" s="151">
        <f>R782*O4</f>
        <v>5.5</v>
      </c>
      <c r="H782" s="305"/>
      <c r="I782" s="306"/>
      <c r="J782" s="306"/>
      <c r="K782" s="306"/>
      <c r="L782" s="10">
        <v>0</v>
      </c>
      <c r="M782" s="306"/>
      <c r="N782" s="306"/>
      <c r="O782" s="306"/>
      <c r="P782" s="306"/>
      <c r="Q782" s="307"/>
      <c r="R782" s="305">
        <v>5.5</v>
      </c>
    </row>
    <row r="783" spans="1:18" ht="34.5" customHeight="1">
      <c r="A783" s="1001"/>
      <c r="B783" s="308" t="s">
        <v>645</v>
      </c>
      <c r="C783" s="1132"/>
      <c r="D783" s="309"/>
      <c r="E783" s="922"/>
      <c r="F783" s="310" t="s">
        <v>53</v>
      </c>
      <c r="G783" s="151">
        <f>R783*O4</f>
        <v>4</v>
      </c>
      <c r="H783" s="311"/>
      <c r="I783" s="312"/>
      <c r="J783" s="312"/>
      <c r="K783" s="312"/>
      <c r="L783" s="312"/>
      <c r="M783" s="312"/>
      <c r="N783" s="312"/>
      <c r="O783" s="312"/>
      <c r="P783" s="312">
        <v>0</v>
      </c>
      <c r="Q783" s="313"/>
      <c r="R783" s="311">
        <v>4</v>
      </c>
    </row>
    <row r="784" spans="1:18" ht="34.5" customHeight="1">
      <c r="A784" s="1001"/>
      <c r="B784" s="301" t="s">
        <v>646</v>
      </c>
      <c r="C784" s="1132"/>
      <c r="D784" s="1134" t="s">
        <v>647</v>
      </c>
      <c r="E784" s="922"/>
      <c r="F784" s="915"/>
      <c r="G784" s="315"/>
      <c r="H784" s="917"/>
      <c r="I784" s="918"/>
      <c r="J784" s="918"/>
      <c r="K784" s="918"/>
      <c r="L784" s="918"/>
      <c r="M784" s="918"/>
      <c r="N784" s="918"/>
      <c r="O784" s="918"/>
      <c r="P784" s="918"/>
      <c r="Q784" s="918"/>
      <c r="R784" s="316"/>
    </row>
    <row r="785" spans="1:18" ht="34.5" customHeight="1">
      <c r="A785" s="1001"/>
      <c r="B785" s="308" t="s">
        <v>648</v>
      </c>
      <c r="C785" s="1132"/>
      <c r="D785" s="1134"/>
      <c r="E785" s="922"/>
      <c r="F785" s="925"/>
      <c r="G785" s="326"/>
      <c r="H785" s="927"/>
      <c r="I785" s="928"/>
      <c r="J785" s="928"/>
      <c r="K785" s="928"/>
      <c r="L785" s="928"/>
      <c r="M785" s="928"/>
      <c r="N785" s="928"/>
      <c r="O785" s="928"/>
      <c r="P785" s="928"/>
      <c r="Q785" s="928"/>
      <c r="R785" s="327"/>
    </row>
    <row r="786" spans="1:18" ht="34.5" customHeight="1">
      <c r="A786" s="1001"/>
      <c r="B786" s="308" t="s">
        <v>638</v>
      </c>
      <c r="C786" s="1132"/>
      <c r="D786" s="1134"/>
      <c r="E786" s="922"/>
      <c r="F786" s="925"/>
      <c r="G786" s="326"/>
      <c r="H786" s="927"/>
      <c r="I786" s="928"/>
      <c r="J786" s="928"/>
      <c r="K786" s="928"/>
      <c r="L786" s="928"/>
      <c r="M786" s="928"/>
      <c r="N786" s="928"/>
      <c r="O786" s="928"/>
      <c r="P786" s="928"/>
      <c r="Q786" s="928"/>
      <c r="R786" s="327"/>
    </row>
    <row r="787" spans="1:18" ht="34.5" customHeight="1">
      <c r="A787" s="1001"/>
      <c r="B787" s="308" t="s">
        <v>640</v>
      </c>
      <c r="C787" s="1132"/>
      <c r="D787" s="1134"/>
      <c r="E787" s="922"/>
      <c r="F787" s="925"/>
      <c r="G787" s="326"/>
      <c r="H787" s="927"/>
      <c r="I787" s="928"/>
      <c r="J787" s="928"/>
      <c r="K787" s="928"/>
      <c r="L787" s="928"/>
      <c r="M787" s="928"/>
      <c r="N787" s="928"/>
      <c r="O787" s="928"/>
      <c r="P787" s="928"/>
      <c r="Q787" s="928"/>
      <c r="R787" s="327"/>
    </row>
    <row r="788" spans="1:18" ht="34.5" customHeight="1">
      <c r="A788" s="1001"/>
      <c r="B788" s="308" t="s">
        <v>641</v>
      </c>
      <c r="C788" s="1132"/>
      <c r="D788" s="1134"/>
      <c r="E788" s="922"/>
      <c r="F788" s="925"/>
      <c r="G788" s="326"/>
      <c r="H788" s="927"/>
      <c r="I788" s="928"/>
      <c r="J788" s="928"/>
      <c r="K788" s="928"/>
      <c r="L788" s="928"/>
      <c r="M788" s="928"/>
      <c r="N788" s="928"/>
      <c r="O788" s="928"/>
      <c r="P788" s="928"/>
      <c r="Q788" s="928"/>
      <c r="R788" s="327"/>
    </row>
    <row r="789" spans="1:18" ht="34.5" customHeight="1">
      <c r="A789" s="1002"/>
      <c r="B789" s="317" t="s">
        <v>649</v>
      </c>
      <c r="C789" s="1133"/>
      <c r="D789" s="1134"/>
      <c r="E789" s="923"/>
      <c r="F789" s="1131"/>
      <c r="G789" s="13"/>
      <c r="H789" s="929"/>
      <c r="I789" s="930"/>
      <c r="J789" s="930"/>
      <c r="K789" s="930"/>
      <c r="L789" s="930"/>
      <c r="M789" s="930"/>
      <c r="N789" s="930"/>
      <c r="O789" s="930"/>
      <c r="P789" s="930"/>
      <c r="Q789" s="930"/>
      <c r="R789" s="330"/>
    </row>
    <row r="790" spans="1:18" ht="34.5" hidden="1" customHeight="1">
      <c r="A790" s="873" t="s">
        <v>650</v>
      </c>
      <c r="B790" s="874"/>
      <c r="C790" s="874"/>
      <c r="D790" s="874"/>
      <c r="E790" s="875"/>
      <c r="F790" s="271">
        <f t="shared" ref="F790:F792" si="266">SUM(H790:Q790)</f>
        <v>0</v>
      </c>
      <c r="G790" s="272"/>
      <c r="H790" s="271">
        <f t="shared" ref="H790:H792" si="267">H771+H781</f>
        <v>0</v>
      </c>
      <c r="I790" s="271">
        <f t="shared" ref="I790:I792" si="268">I771+I781</f>
        <v>0</v>
      </c>
      <c r="J790" s="271">
        <f t="shared" ref="J790:J792" si="269">J771+J781</f>
        <v>0</v>
      </c>
      <c r="K790" s="271">
        <f t="shared" ref="K790:K792" si="270">K771+K781</f>
        <v>0</v>
      </c>
      <c r="L790" s="271">
        <f t="shared" ref="L790:L792" si="271">L771+L781</f>
        <v>0</v>
      </c>
      <c r="M790" s="271">
        <f t="shared" ref="M790:M792" si="272">M771+M781</f>
        <v>0</v>
      </c>
      <c r="N790" s="271">
        <f t="shared" ref="N790:N792" si="273">N771+N781</f>
        <v>0</v>
      </c>
      <c r="O790" s="271">
        <f t="shared" ref="O790:O792" si="274">O771+O781</f>
        <v>0</v>
      </c>
      <c r="P790" s="271">
        <f t="shared" ref="P790:P792" si="275">P771+P781</f>
        <v>0</v>
      </c>
      <c r="Q790" s="273">
        <f t="shared" ref="Q790:Q792" si="276">Q771+Q781</f>
        <v>0</v>
      </c>
      <c r="R790" s="273">
        <f t="shared" ref="R790:R792" si="277">R771+R781</f>
        <v>0</v>
      </c>
    </row>
    <row r="791" spans="1:18" ht="34.5" hidden="1" customHeight="1">
      <c r="A791" s="896" t="s">
        <v>651</v>
      </c>
      <c r="B791" s="897"/>
      <c r="C791" s="897"/>
      <c r="D791" s="897"/>
      <c r="E791" s="898"/>
      <c r="F791" s="271">
        <f t="shared" si="266"/>
        <v>0</v>
      </c>
      <c r="G791" s="272"/>
      <c r="H791" s="271">
        <f t="shared" si="267"/>
        <v>0</v>
      </c>
      <c r="I791" s="271">
        <f t="shared" si="268"/>
        <v>0</v>
      </c>
      <c r="J791" s="271">
        <f t="shared" si="269"/>
        <v>0</v>
      </c>
      <c r="K791" s="271">
        <f t="shared" si="270"/>
        <v>0</v>
      </c>
      <c r="L791" s="271">
        <f t="shared" si="271"/>
        <v>0</v>
      </c>
      <c r="M791" s="271">
        <f t="shared" si="272"/>
        <v>0</v>
      </c>
      <c r="N791" s="271">
        <f t="shared" si="273"/>
        <v>0</v>
      </c>
      <c r="O791" s="271">
        <f t="shared" si="274"/>
        <v>0</v>
      </c>
      <c r="P791" s="271">
        <f t="shared" si="275"/>
        <v>0</v>
      </c>
      <c r="Q791" s="273">
        <f t="shared" si="276"/>
        <v>0</v>
      </c>
      <c r="R791" s="273">
        <f t="shared" si="277"/>
        <v>10.75</v>
      </c>
    </row>
    <row r="792" spans="1:18" ht="34.5" hidden="1" customHeight="1">
      <c r="A792" s="876" t="s">
        <v>652</v>
      </c>
      <c r="B792" s="877"/>
      <c r="C792" s="877"/>
      <c r="D792" s="877"/>
      <c r="E792" s="878"/>
      <c r="F792" s="271">
        <f t="shared" si="266"/>
        <v>0</v>
      </c>
      <c r="G792" s="272"/>
      <c r="H792" s="271">
        <f t="shared" si="267"/>
        <v>0</v>
      </c>
      <c r="I792" s="271">
        <f t="shared" si="268"/>
        <v>0</v>
      </c>
      <c r="J792" s="271">
        <f t="shared" si="269"/>
        <v>0</v>
      </c>
      <c r="K792" s="271">
        <f t="shared" si="270"/>
        <v>0</v>
      </c>
      <c r="L792" s="271">
        <f t="shared" si="271"/>
        <v>0</v>
      </c>
      <c r="M792" s="271">
        <f t="shared" si="272"/>
        <v>0</v>
      </c>
      <c r="N792" s="271">
        <f t="shared" si="273"/>
        <v>0</v>
      </c>
      <c r="O792" s="271">
        <f t="shared" si="274"/>
        <v>0</v>
      </c>
      <c r="P792" s="271">
        <f t="shared" si="275"/>
        <v>0</v>
      </c>
      <c r="Q792" s="273">
        <f t="shared" si="276"/>
        <v>0</v>
      </c>
      <c r="R792" s="273">
        <f t="shared" si="277"/>
        <v>8.5</v>
      </c>
    </row>
    <row r="793" spans="1:18" ht="34.5" hidden="1" customHeight="1">
      <c r="A793" s="879" t="s">
        <v>653</v>
      </c>
      <c r="B793" s="880"/>
      <c r="C793" s="880"/>
      <c r="D793" s="880"/>
      <c r="E793" s="881"/>
      <c r="F793" s="274">
        <f>F790+F791</f>
        <v>0</v>
      </c>
      <c r="G793" s="275"/>
      <c r="H793" s="274">
        <f t="shared" ref="H793:R793" si="278">H790+H791</f>
        <v>0</v>
      </c>
      <c r="I793" s="274">
        <f t="shared" si="278"/>
        <v>0</v>
      </c>
      <c r="J793" s="274">
        <f t="shared" si="278"/>
        <v>0</v>
      </c>
      <c r="K793" s="274">
        <f t="shared" si="278"/>
        <v>0</v>
      </c>
      <c r="L793" s="274">
        <f t="shared" si="278"/>
        <v>0</v>
      </c>
      <c r="M793" s="274">
        <f t="shared" si="278"/>
        <v>0</v>
      </c>
      <c r="N793" s="274">
        <f t="shared" si="278"/>
        <v>0</v>
      </c>
      <c r="O793" s="274">
        <f t="shared" si="278"/>
        <v>0</v>
      </c>
      <c r="P793" s="274">
        <f t="shared" si="278"/>
        <v>0</v>
      </c>
      <c r="Q793" s="276">
        <f t="shared" si="278"/>
        <v>0</v>
      </c>
      <c r="R793" s="276">
        <f t="shared" si="278"/>
        <v>10.75</v>
      </c>
    </row>
    <row r="794" spans="1:18" ht="34.5" hidden="1" customHeight="1">
      <c r="A794" s="899" t="s">
        <v>654</v>
      </c>
      <c r="B794" s="900"/>
      <c r="C794" s="900"/>
      <c r="D794" s="900"/>
      <c r="E794" s="901"/>
      <c r="F794" s="290">
        <f>F790+F791+F792</f>
        <v>0</v>
      </c>
      <c r="G794" s="290"/>
      <c r="H794" s="290">
        <f t="shared" ref="H794:R794" si="279">H790+H791+H792</f>
        <v>0</v>
      </c>
      <c r="I794" s="290">
        <f t="shared" si="279"/>
        <v>0</v>
      </c>
      <c r="J794" s="290">
        <f t="shared" si="279"/>
        <v>0</v>
      </c>
      <c r="K794" s="290">
        <f t="shared" si="279"/>
        <v>0</v>
      </c>
      <c r="L794" s="290">
        <f t="shared" si="279"/>
        <v>0</v>
      </c>
      <c r="M794" s="290">
        <f t="shared" si="279"/>
        <v>0</v>
      </c>
      <c r="N794" s="290">
        <f t="shared" si="279"/>
        <v>0</v>
      </c>
      <c r="O794" s="290">
        <f t="shared" si="279"/>
        <v>0</v>
      </c>
      <c r="P794" s="290">
        <f t="shared" si="279"/>
        <v>0</v>
      </c>
      <c r="Q794" s="291">
        <f t="shared" si="279"/>
        <v>0</v>
      </c>
      <c r="R794" s="291">
        <f t="shared" si="279"/>
        <v>19.25</v>
      </c>
    </row>
    <row r="795" spans="1:18" ht="34.5" hidden="1" customHeight="1">
      <c r="A795" s="892"/>
      <c r="B795" s="893"/>
      <c r="C795" s="893"/>
      <c r="D795" s="893"/>
      <c r="E795" s="893"/>
      <c r="F795" s="893"/>
      <c r="G795" s="894"/>
      <c r="H795" s="893"/>
      <c r="I795" s="893"/>
      <c r="J795" s="893"/>
      <c r="K795" s="893"/>
      <c r="L795" s="893"/>
      <c r="M795" s="893"/>
      <c r="N795" s="893"/>
      <c r="O795" s="893"/>
      <c r="P795" s="893"/>
      <c r="Q795" s="895"/>
      <c r="R795" s="280"/>
    </row>
    <row r="796" spans="1:18" ht="34.5" customHeight="1">
      <c r="A796" s="870" t="s">
        <v>655</v>
      </c>
      <c r="B796" s="871"/>
      <c r="C796" s="871"/>
      <c r="D796" s="871"/>
      <c r="E796" s="871"/>
      <c r="F796" s="872"/>
      <c r="G796" s="477"/>
      <c r="H796" s="282">
        <f t="shared" ref="H796:H800" si="280">H790</f>
        <v>0</v>
      </c>
      <c r="I796" s="282">
        <f t="shared" ref="I796:I800" si="281">I790+H796</f>
        <v>0</v>
      </c>
      <c r="J796" s="282">
        <f t="shared" ref="J796:J800" si="282">J790+I796</f>
        <v>0</v>
      </c>
      <c r="K796" s="282">
        <f t="shared" ref="K796:K800" si="283">K790+J796</f>
        <v>0</v>
      </c>
      <c r="L796" s="282">
        <f t="shared" ref="L796:L800" si="284">L790+K796</f>
        <v>0</v>
      </c>
      <c r="M796" s="282">
        <f t="shared" ref="M796:M800" si="285">M790+L796</f>
        <v>0</v>
      </c>
      <c r="N796" s="282">
        <f t="shared" ref="N796:N800" si="286">N790+M796</f>
        <v>0</v>
      </c>
      <c r="O796" s="282">
        <f t="shared" ref="O796:O800" si="287">O790+N796</f>
        <v>0</v>
      </c>
      <c r="P796" s="282">
        <f t="shared" ref="P796:P800" si="288">P790+O796</f>
        <v>0</v>
      </c>
      <c r="Q796" s="283">
        <f t="shared" ref="Q796:Q800" si="289">Q790+P796</f>
        <v>0</v>
      </c>
      <c r="R796" s="283"/>
    </row>
    <row r="797" spans="1:18" ht="34.5" customHeight="1">
      <c r="A797" s="870" t="s">
        <v>656</v>
      </c>
      <c r="B797" s="871"/>
      <c r="C797" s="871"/>
      <c r="D797" s="871"/>
      <c r="E797" s="871"/>
      <c r="F797" s="872"/>
      <c r="G797" s="467"/>
      <c r="H797" s="615">
        <f t="shared" si="280"/>
        <v>0</v>
      </c>
      <c r="I797" s="616">
        <f t="shared" si="281"/>
        <v>0</v>
      </c>
      <c r="J797" s="615">
        <f t="shared" si="282"/>
        <v>0</v>
      </c>
      <c r="K797" s="616">
        <f t="shared" si="283"/>
        <v>0</v>
      </c>
      <c r="L797" s="615">
        <f t="shared" si="284"/>
        <v>0</v>
      </c>
      <c r="M797" s="616">
        <f t="shared" si="285"/>
        <v>0</v>
      </c>
      <c r="N797" s="615">
        <f t="shared" si="286"/>
        <v>0</v>
      </c>
      <c r="O797" s="616">
        <f t="shared" si="287"/>
        <v>0</v>
      </c>
      <c r="P797" s="615">
        <f t="shared" si="288"/>
        <v>0</v>
      </c>
      <c r="Q797" s="617">
        <f t="shared" si="289"/>
        <v>0</v>
      </c>
      <c r="R797" s="618"/>
    </row>
    <row r="798" spans="1:18" ht="34.5" customHeight="1">
      <c r="A798" s="870" t="s">
        <v>657</v>
      </c>
      <c r="B798" s="871"/>
      <c r="C798" s="871"/>
      <c r="D798" s="871"/>
      <c r="E798" s="871"/>
      <c r="F798" s="872"/>
      <c r="G798" s="477"/>
      <c r="H798" s="282">
        <f t="shared" si="280"/>
        <v>0</v>
      </c>
      <c r="I798" s="282">
        <f t="shared" si="281"/>
        <v>0</v>
      </c>
      <c r="J798" s="282">
        <f t="shared" si="282"/>
        <v>0</v>
      </c>
      <c r="K798" s="282">
        <f t="shared" si="283"/>
        <v>0</v>
      </c>
      <c r="L798" s="282">
        <f t="shared" si="284"/>
        <v>0</v>
      </c>
      <c r="M798" s="282">
        <f t="shared" si="285"/>
        <v>0</v>
      </c>
      <c r="N798" s="282">
        <f t="shared" si="286"/>
        <v>0</v>
      </c>
      <c r="O798" s="282">
        <f t="shared" si="287"/>
        <v>0</v>
      </c>
      <c r="P798" s="282">
        <f t="shared" si="288"/>
        <v>0</v>
      </c>
      <c r="Q798" s="283">
        <f t="shared" si="289"/>
        <v>0</v>
      </c>
      <c r="R798" s="283"/>
    </row>
    <row r="799" spans="1:18" ht="34.5" customHeight="1">
      <c r="A799" s="879" t="s">
        <v>658</v>
      </c>
      <c r="B799" s="880"/>
      <c r="C799" s="880"/>
      <c r="D799" s="880"/>
      <c r="E799" s="880"/>
      <c r="F799" s="881"/>
      <c r="G799" s="289"/>
      <c r="H799" s="286">
        <f t="shared" si="280"/>
        <v>0</v>
      </c>
      <c r="I799" s="286">
        <f t="shared" si="281"/>
        <v>0</v>
      </c>
      <c r="J799" s="286">
        <f t="shared" si="282"/>
        <v>0</v>
      </c>
      <c r="K799" s="286">
        <f t="shared" si="283"/>
        <v>0</v>
      </c>
      <c r="L799" s="286">
        <f t="shared" si="284"/>
        <v>0</v>
      </c>
      <c r="M799" s="286">
        <f t="shared" si="285"/>
        <v>0</v>
      </c>
      <c r="N799" s="286">
        <f t="shared" si="286"/>
        <v>0</v>
      </c>
      <c r="O799" s="286">
        <f t="shared" si="287"/>
        <v>0</v>
      </c>
      <c r="P799" s="286">
        <f t="shared" si="288"/>
        <v>0</v>
      </c>
      <c r="Q799" s="287">
        <f t="shared" si="289"/>
        <v>0</v>
      </c>
      <c r="R799" s="287"/>
    </row>
    <row r="800" spans="1:18" ht="34.5" customHeight="1">
      <c r="A800" s="899" t="s">
        <v>659</v>
      </c>
      <c r="B800" s="900"/>
      <c r="C800" s="900"/>
      <c r="D800" s="900"/>
      <c r="E800" s="900"/>
      <c r="F800" s="901"/>
      <c r="G800" s="619"/>
      <c r="H800" s="620">
        <f t="shared" si="280"/>
        <v>0</v>
      </c>
      <c r="I800" s="621">
        <f t="shared" si="281"/>
        <v>0</v>
      </c>
      <c r="J800" s="620">
        <f t="shared" si="282"/>
        <v>0</v>
      </c>
      <c r="K800" s="621">
        <f t="shared" si="283"/>
        <v>0</v>
      </c>
      <c r="L800" s="620">
        <f t="shared" si="284"/>
        <v>0</v>
      </c>
      <c r="M800" s="621">
        <f t="shared" si="285"/>
        <v>0</v>
      </c>
      <c r="N800" s="620">
        <f t="shared" si="286"/>
        <v>0</v>
      </c>
      <c r="O800" s="621">
        <f t="shared" si="287"/>
        <v>0</v>
      </c>
      <c r="P800" s="620">
        <f t="shared" si="288"/>
        <v>0</v>
      </c>
      <c r="Q800" s="622">
        <f t="shared" si="289"/>
        <v>0</v>
      </c>
      <c r="R800" s="623"/>
    </row>
    <row r="801" spans="1:18" ht="34.5" customHeight="1">
      <c r="A801" s="892"/>
      <c r="B801" s="893"/>
      <c r="C801" s="893"/>
      <c r="D801" s="893"/>
      <c r="E801" s="893"/>
      <c r="F801" s="893"/>
      <c r="G801" s="894"/>
      <c r="H801" s="893"/>
      <c r="I801" s="893"/>
      <c r="J801" s="893"/>
      <c r="K801" s="893"/>
      <c r="L801" s="893"/>
      <c r="M801" s="893"/>
      <c r="N801" s="893"/>
      <c r="O801" s="893"/>
      <c r="P801" s="893"/>
      <c r="Q801" s="895"/>
      <c r="R801" s="280"/>
    </row>
    <row r="802" spans="1:18" s="597" customFormat="1" ht="34.5" customHeight="1">
      <c r="A802" s="736" t="s">
        <v>660</v>
      </c>
      <c r="B802" s="737"/>
      <c r="C802" s="737"/>
      <c r="D802" s="737"/>
      <c r="E802" s="737"/>
      <c r="F802" s="737"/>
      <c r="G802" s="902"/>
      <c r="H802" s="737"/>
      <c r="I802" s="737"/>
      <c r="J802" s="737"/>
      <c r="K802" s="737"/>
      <c r="L802" s="737"/>
      <c r="M802" s="737"/>
      <c r="N802" s="737"/>
      <c r="O802" s="737"/>
      <c r="P802" s="737"/>
      <c r="Q802" s="903"/>
      <c r="R802" s="292"/>
    </row>
    <row r="803" spans="1:18" ht="34.5" customHeight="1">
      <c r="A803" s="1000">
        <v>119</v>
      </c>
      <c r="B803" s="293" t="s">
        <v>661</v>
      </c>
      <c r="C803" s="1135" t="s">
        <v>131</v>
      </c>
      <c r="D803" s="625"/>
      <c r="E803" s="921" t="s">
        <v>99</v>
      </c>
      <c r="F803" s="295" t="s">
        <v>283</v>
      </c>
      <c r="G803" s="296"/>
      <c r="H803" s="297"/>
      <c r="I803" s="298"/>
      <c r="J803" s="298"/>
      <c r="K803" s="298"/>
      <c r="L803" s="298"/>
      <c r="M803" s="298"/>
      <c r="N803" s="298"/>
      <c r="O803" s="298"/>
      <c r="P803" s="298"/>
      <c r="Q803" s="299"/>
      <c r="R803" s="297"/>
    </row>
    <row r="804" spans="1:18" ht="34.5" customHeight="1">
      <c r="A804" s="1001"/>
      <c r="B804" s="626" t="s">
        <v>662</v>
      </c>
      <c r="C804" s="1135"/>
      <c r="D804" s="1137" t="s">
        <v>663</v>
      </c>
      <c r="E804" s="922"/>
      <c r="F804" s="1139" t="s">
        <v>285</v>
      </c>
      <c r="G804" s="627"/>
      <c r="H804" s="1141"/>
      <c r="I804" s="1143"/>
      <c r="J804" s="1143"/>
      <c r="K804" s="1145"/>
      <c r="L804" s="1143"/>
      <c r="M804" s="1143"/>
      <c r="N804" s="1143"/>
      <c r="O804" s="1143"/>
      <c r="P804" s="1143"/>
      <c r="Q804" s="1147"/>
      <c r="R804" s="1141"/>
    </row>
    <row r="805" spans="1:18" ht="34.5" customHeight="1">
      <c r="A805" s="1001"/>
      <c r="B805" s="626" t="s">
        <v>664</v>
      </c>
      <c r="C805" s="1135"/>
      <c r="D805" s="1138"/>
      <c r="E805" s="922"/>
      <c r="F805" s="1140"/>
      <c r="G805" s="628"/>
      <c r="H805" s="1142"/>
      <c r="I805" s="1144"/>
      <c r="J805" s="1144"/>
      <c r="K805" s="1146"/>
      <c r="L805" s="1144"/>
      <c r="M805" s="1144"/>
      <c r="N805" s="1144"/>
      <c r="O805" s="1144"/>
      <c r="P805" s="1144"/>
      <c r="Q805" s="1148"/>
      <c r="R805" s="1142"/>
    </row>
    <row r="806" spans="1:18" ht="34.5" customHeight="1">
      <c r="A806" s="1001"/>
      <c r="B806" s="629" t="s">
        <v>665</v>
      </c>
      <c r="C806" s="1135"/>
      <c r="D806" s="630"/>
      <c r="E806" s="922"/>
      <c r="F806" s="310" t="s">
        <v>342</v>
      </c>
      <c r="G806" s="151">
        <f>R806*O4</f>
        <v>1.2</v>
      </c>
      <c r="H806" s="311"/>
      <c r="I806" s="312"/>
      <c r="J806" s="312"/>
      <c r="K806" s="312"/>
      <c r="L806" s="312"/>
      <c r="M806" s="312"/>
      <c r="N806" s="312">
        <v>0</v>
      </c>
      <c r="O806" s="312"/>
      <c r="P806" s="312"/>
      <c r="Q806" s="313"/>
      <c r="R806" s="311">
        <v>1.2</v>
      </c>
    </row>
    <row r="807" spans="1:18" ht="34.5" customHeight="1">
      <c r="A807" s="1001"/>
      <c r="B807" s="629" t="s">
        <v>666</v>
      </c>
      <c r="C807" s="1136"/>
      <c r="D807" s="631" t="s">
        <v>667</v>
      </c>
      <c r="E807" s="922"/>
      <c r="F807" s="1131"/>
      <c r="G807" s="13"/>
      <c r="H807" s="1149"/>
      <c r="I807" s="1150"/>
      <c r="J807" s="1150"/>
      <c r="K807" s="1150"/>
      <c r="L807" s="1150"/>
      <c r="M807" s="1150"/>
      <c r="N807" s="1150"/>
      <c r="O807" s="1150"/>
      <c r="P807" s="1150"/>
      <c r="Q807" s="1150"/>
      <c r="R807" s="632"/>
    </row>
    <row r="808" spans="1:18" ht="34.5" customHeight="1">
      <c r="A808" s="1001"/>
      <c r="B808" s="629" t="s">
        <v>668</v>
      </c>
      <c r="C808" s="1136"/>
      <c r="D808" s="631" t="s">
        <v>669</v>
      </c>
      <c r="E808" s="922"/>
      <c r="F808" s="1131"/>
      <c r="G808" s="13"/>
      <c r="H808" s="1151"/>
      <c r="I808" s="1131"/>
      <c r="J808" s="1131"/>
      <c r="K808" s="1131"/>
      <c r="L808" s="1131"/>
      <c r="M808" s="1131"/>
      <c r="N808" s="1131"/>
      <c r="O808" s="1131"/>
      <c r="P808" s="1131"/>
      <c r="Q808" s="1131"/>
      <c r="R808" s="633"/>
    </row>
    <row r="809" spans="1:18" ht="34.5" customHeight="1">
      <c r="A809" s="1001"/>
      <c r="B809" s="629" t="s">
        <v>670</v>
      </c>
      <c r="C809" s="1136"/>
      <c r="D809" s="631"/>
      <c r="E809" s="922"/>
      <c r="F809" s="1131"/>
      <c r="G809" s="13"/>
      <c r="H809" s="1151"/>
      <c r="I809" s="1131"/>
      <c r="J809" s="1131"/>
      <c r="K809" s="1131"/>
      <c r="L809" s="1131"/>
      <c r="M809" s="1131"/>
      <c r="N809" s="1131"/>
      <c r="O809" s="1131"/>
      <c r="P809" s="1131"/>
      <c r="Q809" s="1131"/>
      <c r="R809" s="633"/>
    </row>
    <row r="810" spans="1:18" ht="34.5" customHeight="1">
      <c r="A810" s="1002"/>
      <c r="B810" s="317" t="s">
        <v>671</v>
      </c>
      <c r="C810" s="1135"/>
      <c r="D810" s="634"/>
      <c r="E810" s="923"/>
      <c r="F810" s="1131"/>
      <c r="G810" s="13"/>
      <c r="H810" s="1152"/>
      <c r="I810" s="1153"/>
      <c r="J810" s="1153"/>
      <c r="K810" s="1153"/>
      <c r="L810" s="1153"/>
      <c r="M810" s="1153"/>
      <c r="N810" s="1153"/>
      <c r="O810" s="1153"/>
      <c r="P810" s="1153"/>
      <c r="Q810" s="1153"/>
      <c r="R810" s="635"/>
    </row>
    <row r="811" spans="1:18" ht="34.5" customHeight="1">
      <c r="A811" s="1000">
        <v>120</v>
      </c>
      <c r="B811" s="293" t="s">
        <v>672</v>
      </c>
      <c r="C811" s="1154" t="s">
        <v>131</v>
      </c>
      <c r="D811" s="631"/>
      <c r="E811" s="921" t="s">
        <v>99</v>
      </c>
      <c r="F811" s="295" t="s">
        <v>283</v>
      </c>
      <c r="G811" s="296"/>
      <c r="H811" s="297"/>
      <c r="I811" s="298"/>
      <c r="J811" s="298"/>
      <c r="K811" s="298"/>
      <c r="L811" s="298"/>
      <c r="M811" s="298"/>
      <c r="N811" s="298"/>
      <c r="O811" s="298"/>
      <c r="P811" s="298"/>
      <c r="Q811" s="299"/>
      <c r="R811" s="297"/>
    </row>
    <row r="812" spans="1:18" ht="34.5" customHeight="1">
      <c r="A812" s="1001"/>
      <c r="B812" s="626" t="s">
        <v>673</v>
      </c>
      <c r="C812" s="1135"/>
      <c r="D812" s="1137"/>
      <c r="E812" s="922"/>
      <c r="F812" s="1139" t="s">
        <v>674</v>
      </c>
      <c r="G812" s="627"/>
      <c r="H812" s="1141"/>
      <c r="I812" s="1143"/>
      <c r="J812" s="1143"/>
      <c r="K812" s="1145"/>
      <c r="L812" s="1143"/>
      <c r="M812" s="1143"/>
      <c r="N812" s="1143"/>
      <c r="O812" s="1143"/>
      <c r="P812" s="1143"/>
      <c r="Q812" s="1147"/>
      <c r="R812" s="1141"/>
    </row>
    <row r="813" spans="1:18" ht="34.5" customHeight="1">
      <c r="A813" s="1001"/>
      <c r="B813" s="626" t="s">
        <v>675</v>
      </c>
      <c r="C813" s="1135"/>
      <c r="D813" s="1138"/>
      <c r="E813" s="922"/>
      <c r="F813" s="1155"/>
      <c r="G813" s="628"/>
      <c r="H813" s="1142"/>
      <c r="I813" s="1144"/>
      <c r="J813" s="1144"/>
      <c r="K813" s="1146"/>
      <c r="L813" s="1144"/>
      <c r="M813" s="1144"/>
      <c r="N813" s="1144"/>
      <c r="O813" s="1144"/>
      <c r="P813" s="1144"/>
      <c r="Q813" s="1148"/>
      <c r="R813" s="1142"/>
    </row>
    <row r="814" spans="1:18" ht="34.5" customHeight="1">
      <c r="A814" s="1001"/>
      <c r="B814" s="626" t="s">
        <v>676</v>
      </c>
      <c r="C814" s="1135"/>
      <c r="D814" s="1137"/>
      <c r="E814" s="922"/>
      <c r="F814" s="1139" t="s">
        <v>342</v>
      </c>
      <c r="G814" s="627">
        <f>R814*O4</f>
        <v>0.5</v>
      </c>
      <c r="H814" s="1141"/>
      <c r="I814" s="1143"/>
      <c r="J814" s="1143"/>
      <c r="K814" s="1143"/>
      <c r="L814" s="1143"/>
      <c r="M814" s="1143"/>
      <c r="N814" s="1143">
        <v>0</v>
      </c>
      <c r="O814" s="1143"/>
      <c r="P814" s="1143"/>
      <c r="Q814" s="1147"/>
      <c r="R814" s="1141">
        <v>0.5</v>
      </c>
    </row>
    <row r="815" spans="1:18" ht="34.5" customHeight="1">
      <c r="A815" s="1001"/>
      <c r="B815" s="626" t="s">
        <v>677</v>
      </c>
      <c r="C815" s="1135"/>
      <c r="D815" s="1156"/>
      <c r="E815" s="922"/>
      <c r="F815" s="1157"/>
      <c r="G815" s="636"/>
      <c r="H815" s="1158"/>
      <c r="I815" s="1159"/>
      <c r="J815" s="1159"/>
      <c r="K815" s="1159"/>
      <c r="L815" s="1159"/>
      <c r="M815" s="1159"/>
      <c r="N815" s="1159"/>
      <c r="O815" s="1159"/>
      <c r="P815" s="1159"/>
      <c r="Q815" s="1160"/>
      <c r="R815" s="1158"/>
    </row>
    <row r="816" spans="1:18" ht="34.5" customHeight="1">
      <c r="A816" s="1001"/>
      <c r="B816" s="626" t="s">
        <v>678</v>
      </c>
      <c r="C816" s="1136"/>
      <c r="D816" s="637" t="s">
        <v>679</v>
      </c>
      <c r="E816" s="922"/>
      <c r="F816" s="977"/>
      <c r="G816" s="381"/>
      <c r="H816" s="1161"/>
      <c r="I816" s="1162"/>
      <c r="J816" s="1162"/>
      <c r="K816" s="1162"/>
      <c r="L816" s="1162"/>
      <c r="M816" s="1162"/>
      <c r="N816" s="1162"/>
      <c r="O816" s="1162"/>
      <c r="P816" s="1162"/>
      <c r="Q816" s="1162"/>
      <c r="R816" s="638"/>
    </row>
    <row r="817" spans="1:18" ht="34.5" customHeight="1">
      <c r="A817" s="1001"/>
      <c r="B817" s="626" t="s">
        <v>680</v>
      </c>
      <c r="C817" s="1136"/>
      <c r="D817" s="631" t="s">
        <v>681</v>
      </c>
      <c r="E817" s="922"/>
      <c r="F817" s="977"/>
      <c r="G817" s="381"/>
      <c r="H817" s="978"/>
      <c r="I817" s="979"/>
      <c r="J817" s="979"/>
      <c r="K817" s="979"/>
      <c r="L817" s="979"/>
      <c r="M817" s="979"/>
      <c r="N817" s="979"/>
      <c r="O817" s="979"/>
      <c r="P817" s="979"/>
      <c r="Q817" s="979"/>
      <c r="R817" s="393"/>
    </row>
    <row r="818" spans="1:18" ht="34.5" customHeight="1">
      <c r="A818" s="1001"/>
      <c r="B818" s="626"/>
      <c r="C818" s="1135"/>
      <c r="D818" s="639"/>
      <c r="E818" s="922"/>
      <c r="F818" s="977"/>
      <c r="G818" s="381"/>
      <c r="H818" s="978"/>
      <c r="I818" s="979"/>
      <c r="J818" s="979"/>
      <c r="K818" s="979"/>
      <c r="L818" s="979"/>
      <c r="M818" s="979"/>
      <c r="N818" s="979"/>
      <c r="O818" s="979"/>
      <c r="P818" s="979"/>
      <c r="Q818" s="979"/>
      <c r="R818" s="384"/>
    </row>
    <row r="819" spans="1:18" ht="34.5" customHeight="1">
      <c r="A819" s="452"/>
      <c r="B819" s="640"/>
      <c r="C819" s="641"/>
      <c r="D819" s="642"/>
      <c r="E819" s="358"/>
      <c r="F819" s="388"/>
      <c r="G819" s="643"/>
      <c r="H819" s="391"/>
      <c r="I819" s="391"/>
      <c r="J819" s="391"/>
      <c r="K819" s="391"/>
      <c r="L819" s="391"/>
      <c r="M819" s="391"/>
      <c r="N819" s="391"/>
      <c r="O819" s="391"/>
      <c r="P819" s="391"/>
      <c r="Q819" s="644"/>
      <c r="R819" s="644"/>
    </row>
    <row r="820" spans="1:18" ht="34.5" customHeight="1">
      <c r="A820" s="432"/>
      <c r="B820" s="626"/>
      <c r="C820" s="624"/>
      <c r="D820" s="631"/>
      <c r="E820" s="323"/>
      <c r="F820" s="380"/>
      <c r="G820" s="645"/>
      <c r="H820" s="383"/>
      <c r="I820" s="383"/>
      <c r="J820" s="383"/>
      <c r="K820" s="383"/>
      <c r="L820" s="383"/>
      <c r="M820" s="383"/>
      <c r="N820" s="383"/>
      <c r="O820" s="383"/>
      <c r="P820" s="383"/>
      <c r="Q820" s="646"/>
      <c r="R820" s="646"/>
    </row>
    <row r="821" spans="1:18" ht="34.5" customHeight="1">
      <c r="A821" s="458"/>
      <c r="B821" s="647"/>
      <c r="C821" s="648"/>
      <c r="D821" s="649"/>
      <c r="E821" s="344"/>
      <c r="F821" s="397"/>
      <c r="G821" s="650"/>
      <c r="H821" s="400"/>
      <c r="I821" s="400"/>
      <c r="J821" s="400"/>
      <c r="K821" s="400"/>
      <c r="L821" s="400"/>
      <c r="M821" s="400"/>
      <c r="N821" s="400"/>
      <c r="O821" s="400"/>
      <c r="P821" s="400"/>
      <c r="Q821" s="651"/>
      <c r="R821" s="651"/>
    </row>
    <row r="822" spans="1:18" ht="34.5" customHeight="1">
      <c r="A822" s="1011">
        <v>121</v>
      </c>
      <c r="B822" s="362" t="s">
        <v>682</v>
      </c>
      <c r="C822" s="1163" t="s">
        <v>266</v>
      </c>
      <c r="D822" s="642"/>
      <c r="E822" s="953" t="s">
        <v>99</v>
      </c>
      <c r="F822" s="373" t="s">
        <v>283</v>
      </c>
      <c r="G822" s="652"/>
      <c r="H822" s="653"/>
      <c r="I822" s="375"/>
      <c r="J822" s="375"/>
      <c r="K822" s="375"/>
      <c r="L822" s="375"/>
      <c r="M822" s="375"/>
      <c r="N822" s="375"/>
      <c r="O822" s="375"/>
      <c r="P822" s="375"/>
      <c r="Q822" s="376"/>
      <c r="R822" s="654"/>
    </row>
    <row r="823" spans="1:18" ht="34.5" customHeight="1">
      <c r="A823" s="1001"/>
      <c r="B823" s="626" t="s">
        <v>683</v>
      </c>
      <c r="C823" s="1135"/>
      <c r="D823" s="433"/>
      <c r="E823" s="922"/>
      <c r="F823" s="303" t="s">
        <v>285</v>
      </c>
      <c r="G823" s="151">
        <f>R823*O4</f>
        <v>3</v>
      </c>
      <c r="H823" s="305"/>
      <c r="I823" s="306"/>
      <c r="J823" s="306"/>
      <c r="K823" s="306">
        <v>0</v>
      </c>
      <c r="L823" s="306"/>
      <c r="M823" s="306"/>
      <c r="N823" s="306"/>
      <c r="O823" s="306"/>
      <c r="P823" s="306"/>
      <c r="Q823" s="307"/>
      <c r="R823" s="305">
        <v>3</v>
      </c>
    </row>
    <row r="824" spans="1:18" ht="34.5" customHeight="1">
      <c r="A824" s="1001"/>
      <c r="B824" s="626" t="s">
        <v>684</v>
      </c>
      <c r="C824" s="1135"/>
      <c r="D824" s="630"/>
      <c r="E824" s="922"/>
      <c r="F824" s="310" t="s">
        <v>53</v>
      </c>
      <c r="G824" s="343"/>
      <c r="H824" s="311"/>
      <c r="I824" s="312"/>
      <c r="J824" s="312"/>
      <c r="K824" s="312"/>
      <c r="L824" s="312"/>
      <c r="M824" s="312"/>
      <c r="N824" s="312"/>
      <c r="O824" s="312"/>
      <c r="P824" s="312"/>
      <c r="Q824" s="313"/>
      <c r="R824" s="311"/>
    </row>
    <row r="825" spans="1:18" ht="34.5" customHeight="1">
      <c r="A825" s="1001"/>
      <c r="B825" s="308" t="s">
        <v>685</v>
      </c>
      <c r="C825" s="1136"/>
      <c r="D825" s="655" t="s">
        <v>686</v>
      </c>
      <c r="E825" s="922"/>
      <c r="F825" s="1165"/>
      <c r="G825" s="656"/>
      <c r="H825" s="1149"/>
      <c r="I825" s="1150"/>
      <c r="J825" s="1150"/>
      <c r="K825" s="1150"/>
      <c r="L825" s="1150"/>
      <c r="M825" s="1150"/>
      <c r="N825" s="1150"/>
      <c r="O825" s="1150"/>
      <c r="P825" s="1150"/>
      <c r="Q825" s="1150"/>
      <c r="R825" s="632"/>
    </row>
    <row r="826" spans="1:18" ht="34.5" customHeight="1">
      <c r="A826" s="1001"/>
      <c r="B826" s="308" t="s">
        <v>687</v>
      </c>
      <c r="C826" s="1136"/>
      <c r="D826" s="655" t="s">
        <v>688</v>
      </c>
      <c r="E826" s="922"/>
      <c r="F826" s="1166"/>
      <c r="G826" s="657"/>
      <c r="H826" s="1131"/>
      <c r="I826" s="1131"/>
      <c r="J826" s="1131"/>
      <c r="K826" s="1131"/>
      <c r="L826" s="1131"/>
      <c r="M826" s="1131"/>
      <c r="N826" s="1131"/>
      <c r="O826" s="1131"/>
      <c r="P826" s="1131"/>
      <c r="Q826" s="1168"/>
      <c r="R826" s="322"/>
    </row>
    <row r="827" spans="1:18" ht="34.5" customHeight="1">
      <c r="A827" s="1001"/>
      <c r="B827" s="308"/>
      <c r="C827" s="1136"/>
      <c r="D827" s="655" t="s">
        <v>686</v>
      </c>
      <c r="E827" s="922"/>
      <c r="F827" s="1166"/>
      <c r="G827" s="657"/>
      <c r="H827" s="1131"/>
      <c r="I827" s="1131"/>
      <c r="J827" s="1131"/>
      <c r="K827" s="1131"/>
      <c r="L827" s="1131"/>
      <c r="M827" s="1131"/>
      <c r="N827" s="1131"/>
      <c r="O827" s="1131"/>
      <c r="P827" s="1131"/>
      <c r="Q827" s="1168"/>
      <c r="R827" s="322"/>
    </row>
    <row r="828" spans="1:18" ht="34.5" customHeight="1">
      <c r="A828" s="1012"/>
      <c r="B828" s="355"/>
      <c r="C828" s="1164"/>
      <c r="D828" s="658" t="s">
        <v>689</v>
      </c>
      <c r="E828" s="940"/>
      <c r="F828" s="1167"/>
      <c r="G828" s="659"/>
      <c r="H828" s="1169"/>
      <c r="I828" s="1169"/>
      <c r="J828" s="1169"/>
      <c r="K828" s="1169"/>
      <c r="L828" s="1169"/>
      <c r="M828" s="1169"/>
      <c r="N828" s="1169"/>
      <c r="O828" s="1169"/>
      <c r="P828" s="1169"/>
      <c r="Q828" s="1170"/>
      <c r="R828" s="660"/>
    </row>
    <row r="829" spans="1:18" ht="34.5" hidden="1" customHeight="1">
      <c r="A829" s="1171" t="s">
        <v>690</v>
      </c>
      <c r="B829" s="1172"/>
      <c r="C829" s="1172"/>
      <c r="D829" s="1172"/>
      <c r="E829" s="1173"/>
      <c r="F829" s="325">
        <f t="shared" ref="F829:F831" si="290">SUM(H829:Q829)</f>
        <v>0</v>
      </c>
      <c r="G829" s="661"/>
      <c r="H829" s="325">
        <f t="shared" ref="H829:H830" si="291">H803+H811+H822</f>
        <v>0</v>
      </c>
      <c r="I829" s="325">
        <f t="shared" ref="I829:I830" si="292">I803+I811+I822</f>
        <v>0</v>
      </c>
      <c r="J829" s="325">
        <f t="shared" ref="J829:J830" si="293">J803+J811+J822</f>
        <v>0</v>
      </c>
      <c r="K829" s="325">
        <f t="shared" ref="K829:K830" si="294">K803+K811+K822</f>
        <v>0</v>
      </c>
      <c r="L829" s="325">
        <f t="shared" ref="L829:L830" si="295">L803+L811+L822</f>
        <v>0</v>
      </c>
      <c r="M829" s="325">
        <f t="shared" ref="M829:M830" si="296">M803+M811+M822</f>
        <v>0</v>
      </c>
      <c r="N829" s="325">
        <f t="shared" ref="N829:N830" si="297">N803+N811+N822</f>
        <v>0</v>
      </c>
      <c r="O829" s="325">
        <f t="shared" ref="O829:O830" si="298">O803+O811+O822</f>
        <v>0</v>
      </c>
      <c r="P829" s="325">
        <f t="shared" ref="P829:P830" si="299">P803+P811+P822</f>
        <v>0</v>
      </c>
      <c r="Q829" s="662">
        <f t="shared" ref="Q829:Q830" si="300">Q803+Q811+Q822</f>
        <v>0</v>
      </c>
      <c r="R829" s="662"/>
    </row>
    <row r="830" spans="1:18" ht="34.5" hidden="1" customHeight="1">
      <c r="A830" s="896" t="s">
        <v>691</v>
      </c>
      <c r="B830" s="897"/>
      <c r="C830" s="897"/>
      <c r="D830" s="897"/>
      <c r="E830" s="898"/>
      <c r="F830" s="271">
        <f t="shared" si="290"/>
        <v>0</v>
      </c>
      <c r="G830" s="272"/>
      <c r="H830" s="271">
        <f t="shared" si="291"/>
        <v>0</v>
      </c>
      <c r="I830" s="271">
        <f t="shared" si="292"/>
        <v>0</v>
      </c>
      <c r="J830" s="271">
        <f t="shared" si="293"/>
        <v>0</v>
      </c>
      <c r="K830" s="271">
        <f t="shared" si="294"/>
        <v>0</v>
      </c>
      <c r="L830" s="271">
        <f t="shared" si="295"/>
        <v>0</v>
      </c>
      <c r="M830" s="271">
        <f t="shared" si="296"/>
        <v>0</v>
      </c>
      <c r="N830" s="271">
        <f t="shared" si="297"/>
        <v>0</v>
      </c>
      <c r="O830" s="271">
        <f t="shared" si="298"/>
        <v>0</v>
      </c>
      <c r="P830" s="271">
        <f t="shared" si="299"/>
        <v>0</v>
      </c>
      <c r="Q830" s="273">
        <f t="shared" si="300"/>
        <v>0</v>
      </c>
      <c r="R830" s="273"/>
    </row>
    <row r="831" spans="1:18" ht="34.5" hidden="1" customHeight="1">
      <c r="A831" s="876" t="s">
        <v>692</v>
      </c>
      <c r="B831" s="877"/>
      <c r="C831" s="877"/>
      <c r="D831" s="877"/>
      <c r="E831" s="878"/>
      <c r="F831" s="271">
        <f t="shared" si="290"/>
        <v>0</v>
      </c>
      <c r="G831" s="272"/>
      <c r="H831" s="271">
        <f t="shared" ref="H831:Q831" si="301">H806+H814+H824</f>
        <v>0</v>
      </c>
      <c r="I831" s="271">
        <f t="shared" si="301"/>
        <v>0</v>
      </c>
      <c r="J831" s="271">
        <f t="shared" si="301"/>
        <v>0</v>
      </c>
      <c r="K831" s="271">
        <f t="shared" si="301"/>
        <v>0</v>
      </c>
      <c r="L831" s="271">
        <f t="shared" si="301"/>
        <v>0</v>
      </c>
      <c r="M831" s="271">
        <f t="shared" si="301"/>
        <v>0</v>
      </c>
      <c r="N831" s="271">
        <f t="shared" si="301"/>
        <v>0</v>
      </c>
      <c r="O831" s="271">
        <f t="shared" si="301"/>
        <v>0</v>
      </c>
      <c r="P831" s="271">
        <f t="shared" si="301"/>
        <v>0</v>
      </c>
      <c r="Q831" s="273">
        <f t="shared" si="301"/>
        <v>0</v>
      </c>
      <c r="R831" s="273"/>
    </row>
    <row r="832" spans="1:18" ht="34.5" hidden="1" customHeight="1">
      <c r="A832" s="879" t="s">
        <v>693</v>
      </c>
      <c r="B832" s="880"/>
      <c r="C832" s="880"/>
      <c r="D832" s="880"/>
      <c r="E832" s="881"/>
      <c r="F832" s="274">
        <f>F829+F830</f>
        <v>0</v>
      </c>
      <c r="G832" s="275"/>
      <c r="H832" s="274">
        <f t="shared" ref="H832:Q832" si="302">H829+H830</f>
        <v>0</v>
      </c>
      <c r="I832" s="274">
        <f t="shared" si="302"/>
        <v>0</v>
      </c>
      <c r="J832" s="274">
        <f t="shared" si="302"/>
        <v>0</v>
      </c>
      <c r="K832" s="274">
        <f t="shared" si="302"/>
        <v>0</v>
      </c>
      <c r="L832" s="274">
        <f t="shared" si="302"/>
        <v>0</v>
      </c>
      <c r="M832" s="274">
        <f t="shared" si="302"/>
        <v>0</v>
      </c>
      <c r="N832" s="274">
        <f t="shared" si="302"/>
        <v>0</v>
      </c>
      <c r="O832" s="274">
        <f t="shared" si="302"/>
        <v>0</v>
      </c>
      <c r="P832" s="274">
        <f t="shared" si="302"/>
        <v>0</v>
      </c>
      <c r="Q832" s="276">
        <f t="shared" si="302"/>
        <v>0</v>
      </c>
      <c r="R832" s="276"/>
    </row>
    <row r="833" spans="1:18" ht="34.5" hidden="1" customHeight="1">
      <c r="A833" s="899" t="s">
        <v>694</v>
      </c>
      <c r="B833" s="900"/>
      <c r="C833" s="900"/>
      <c r="D833" s="900"/>
      <c r="E833" s="901"/>
      <c r="F833" s="290">
        <f>F829+F830+F831</f>
        <v>0</v>
      </c>
      <c r="G833" s="290"/>
      <c r="H833" s="290">
        <f t="shared" ref="H833:Q833" si="303">H829+H830+H831</f>
        <v>0</v>
      </c>
      <c r="I833" s="290">
        <f t="shared" si="303"/>
        <v>0</v>
      </c>
      <c r="J833" s="290">
        <f t="shared" si="303"/>
        <v>0</v>
      </c>
      <c r="K833" s="290">
        <f t="shared" si="303"/>
        <v>0</v>
      </c>
      <c r="L833" s="290">
        <f t="shared" si="303"/>
        <v>0</v>
      </c>
      <c r="M833" s="290">
        <f t="shared" si="303"/>
        <v>0</v>
      </c>
      <c r="N833" s="290">
        <f t="shared" si="303"/>
        <v>0</v>
      </c>
      <c r="O833" s="290">
        <f t="shared" si="303"/>
        <v>0</v>
      </c>
      <c r="P833" s="290">
        <f t="shared" si="303"/>
        <v>0</v>
      </c>
      <c r="Q833" s="291">
        <f t="shared" si="303"/>
        <v>0</v>
      </c>
      <c r="R833" s="291"/>
    </row>
    <row r="834" spans="1:18" ht="34.5" hidden="1" customHeight="1">
      <c r="A834" s="1174"/>
      <c r="B834" s="1175"/>
      <c r="C834" s="1175"/>
      <c r="D834" s="1175"/>
      <c r="E834" s="1175"/>
      <c r="F834" s="1175"/>
      <c r="G834" s="1176"/>
      <c r="H834" s="1175"/>
      <c r="I834" s="1175"/>
      <c r="J834" s="1175"/>
      <c r="K834" s="1175"/>
      <c r="L834" s="1175"/>
      <c r="M834" s="1175"/>
      <c r="N834" s="1175"/>
      <c r="O834" s="1175"/>
      <c r="P834" s="1175"/>
      <c r="Q834" s="1177"/>
      <c r="R834" s="663"/>
    </row>
    <row r="835" spans="1:18" ht="34.5" customHeight="1">
      <c r="A835" s="870" t="s">
        <v>695</v>
      </c>
      <c r="B835" s="871"/>
      <c r="C835" s="871"/>
      <c r="D835" s="871"/>
      <c r="E835" s="871"/>
      <c r="F835" s="872"/>
      <c r="G835" s="477"/>
      <c r="H835" s="282">
        <f t="shared" ref="H835:H839" si="304">H829</f>
        <v>0</v>
      </c>
      <c r="I835" s="282">
        <f t="shared" ref="I835:I839" si="305">I829+H835</f>
        <v>0</v>
      </c>
      <c r="J835" s="282">
        <f t="shared" ref="J835:J839" si="306">J829+I835</f>
        <v>0</v>
      </c>
      <c r="K835" s="282">
        <f t="shared" ref="K835:K839" si="307">K829+J835</f>
        <v>0</v>
      </c>
      <c r="L835" s="282">
        <f t="shared" ref="L835:L839" si="308">L829+K835</f>
        <v>0</v>
      </c>
      <c r="M835" s="282">
        <f t="shared" ref="M835:M839" si="309">M829+L835</f>
        <v>0</v>
      </c>
      <c r="N835" s="282">
        <f t="shared" ref="N835:N839" si="310">N829+M835</f>
        <v>0</v>
      </c>
      <c r="O835" s="282">
        <f t="shared" ref="O835:O839" si="311">O829+N835</f>
        <v>0</v>
      </c>
      <c r="P835" s="282">
        <f t="shared" ref="P835:P839" si="312">P829+O835</f>
        <v>0</v>
      </c>
      <c r="Q835" s="283">
        <f t="shared" ref="Q835:Q839" si="313">Q829+P835</f>
        <v>0</v>
      </c>
      <c r="R835" s="283"/>
    </row>
    <row r="836" spans="1:18" ht="34.5" customHeight="1">
      <c r="A836" s="870" t="s">
        <v>696</v>
      </c>
      <c r="B836" s="871"/>
      <c r="C836" s="871"/>
      <c r="D836" s="871"/>
      <c r="E836" s="871"/>
      <c r="F836" s="872"/>
      <c r="G836" s="467"/>
      <c r="H836" s="615">
        <f t="shared" si="304"/>
        <v>0</v>
      </c>
      <c r="I836" s="616">
        <f t="shared" si="305"/>
        <v>0</v>
      </c>
      <c r="J836" s="615">
        <f t="shared" si="306"/>
        <v>0</v>
      </c>
      <c r="K836" s="616">
        <f t="shared" si="307"/>
        <v>0</v>
      </c>
      <c r="L836" s="615">
        <f t="shared" si="308"/>
        <v>0</v>
      </c>
      <c r="M836" s="616">
        <f t="shared" si="309"/>
        <v>0</v>
      </c>
      <c r="N836" s="615">
        <f t="shared" si="310"/>
        <v>0</v>
      </c>
      <c r="O836" s="616">
        <f t="shared" si="311"/>
        <v>0</v>
      </c>
      <c r="P836" s="615">
        <f t="shared" si="312"/>
        <v>0</v>
      </c>
      <c r="Q836" s="617">
        <f t="shared" si="313"/>
        <v>0</v>
      </c>
      <c r="R836" s="618"/>
    </row>
    <row r="837" spans="1:18" ht="34.5" customHeight="1">
      <c r="A837" s="870" t="s">
        <v>697</v>
      </c>
      <c r="B837" s="871"/>
      <c r="C837" s="871"/>
      <c r="D837" s="871"/>
      <c r="E837" s="871"/>
      <c r="F837" s="872"/>
      <c r="G837" s="477"/>
      <c r="H837" s="282">
        <f t="shared" si="304"/>
        <v>0</v>
      </c>
      <c r="I837" s="282">
        <f t="shared" si="305"/>
        <v>0</v>
      </c>
      <c r="J837" s="282">
        <f t="shared" si="306"/>
        <v>0</v>
      </c>
      <c r="K837" s="282">
        <f t="shared" si="307"/>
        <v>0</v>
      </c>
      <c r="L837" s="282">
        <f t="shared" si="308"/>
        <v>0</v>
      </c>
      <c r="M837" s="282">
        <f t="shared" si="309"/>
        <v>0</v>
      </c>
      <c r="N837" s="282">
        <f t="shared" si="310"/>
        <v>0</v>
      </c>
      <c r="O837" s="282">
        <f t="shared" si="311"/>
        <v>0</v>
      </c>
      <c r="P837" s="282">
        <f t="shared" si="312"/>
        <v>0</v>
      </c>
      <c r="Q837" s="283">
        <f t="shared" si="313"/>
        <v>0</v>
      </c>
      <c r="R837" s="283"/>
    </row>
    <row r="838" spans="1:18" ht="34.5" customHeight="1">
      <c r="A838" s="879" t="s">
        <v>698</v>
      </c>
      <c r="B838" s="880"/>
      <c r="C838" s="880"/>
      <c r="D838" s="880"/>
      <c r="E838" s="880"/>
      <c r="F838" s="881"/>
      <c r="G838" s="289"/>
      <c r="H838" s="286">
        <f t="shared" si="304"/>
        <v>0</v>
      </c>
      <c r="I838" s="286">
        <f t="shared" si="305"/>
        <v>0</v>
      </c>
      <c r="J838" s="286">
        <f t="shared" si="306"/>
        <v>0</v>
      </c>
      <c r="K838" s="286">
        <f t="shared" si="307"/>
        <v>0</v>
      </c>
      <c r="L838" s="286">
        <f t="shared" si="308"/>
        <v>0</v>
      </c>
      <c r="M838" s="286">
        <f t="shared" si="309"/>
        <v>0</v>
      </c>
      <c r="N838" s="286">
        <f t="shared" si="310"/>
        <v>0</v>
      </c>
      <c r="O838" s="286">
        <f t="shared" si="311"/>
        <v>0</v>
      </c>
      <c r="P838" s="286">
        <f t="shared" si="312"/>
        <v>0</v>
      </c>
      <c r="Q838" s="287">
        <f t="shared" si="313"/>
        <v>0</v>
      </c>
      <c r="R838" s="287"/>
    </row>
    <row r="839" spans="1:18" ht="34.5" customHeight="1">
      <c r="A839" s="899" t="s">
        <v>699</v>
      </c>
      <c r="B839" s="900"/>
      <c r="C839" s="900"/>
      <c r="D839" s="900"/>
      <c r="E839" s="900"/>
      <c r="F839" s="901"/>
      <c r="G839" s="619"/>
      <c r="H839" s="620">
        <f t="shared" si="304"/>
        <v>0</v>
      </c>
      <c r="I839" s="621">
        <f t="shared" si="305"/>
        <v>0</v>
      </c>
      <c r="J839" s="620">
        <f t="shared" si="306"/>
        <v>0</v>
      </c>
      <c r="K839" s="621">
        <f t="shared" si="307"/>
        <v>0</v>
      </c>
      <c r="L839" s="620">
        <f t="shared" si="308"/>
        <v>0</v>
      </c>
      <c r="M839" s="621">
        <f t="shared" si="309"/>
        <v>0</v>
      </c>
      <c r="N839" s="620">
        <f t="shared" si="310"/>
        <v>0</v>
      </c>
      <c r="O839" s="621">
        <f t="shared" si="311"/>
        <v>0</v>
      </c>
      <c r="P839" s="620">
        <f t="shared" si="312"/>
        <v>0</v>
      </c>
      <c r="Q839" s="622">
        <f t="shared" si="313"/>
        <v>0</v>
      </c>
      <c r="R839" s="623"/>
    </row>
    <row r="840" spans="1:18" ht="34.5" customHeight="1">
      <c r="A840" s="288"/>
      <c r="B840" s="664"/>
      <c r="C840" s="664"/>
      <c r="D840" s="664"/>
      <c r="E840" s="664"/>
      <c r="F840" s="664"/>
      <c r="G840" s="665"/>
      <c r="H840" s="623"/>
      <c r="I840" s="620"/>
      <c r="J840" s="623"/>
      <c r="K840" s="620"/>
      <c r="L840" s="623"/>
      <c r="M840" s="620"/>
      <c r="N840" s="623"/>
      <c r="O840" s="620"/>
      <c r="P840" s="623"/>
      <c r="Q840" s="666"/>
      <c r="R840" s="623"/>
    </row>
    <row r="841" spans="1:18" s="597" customFormat="1" ht="34.5" customHeight="1">
      <c r="A841" s="736" t="s">
        <v>700</v>
      </c>
      <c r="B841" s="737"/>
      <c r="C841" s="737"/>
      <c r="D841" s="737"/>
      <c r="E841" s="737"/>
      <c r="F841" s="737"/>
      <c r="G841" s="902"/>
      <c r="H841" s="737"/>
      <c r="I841" s="737"/>
      <c r="J841" s="737"/>
      <c r="K841" s="737"/>
      <c r="L841" s="737"/>
      <c r="M841" s="737"/>
      <c r="N841" s="737"/>
      <c r="O841" s="737"/>
      <c r="P841" s="737"/>
      <c r="Q841" s="903"/>
      <c r="R841" s="292"/>
    </row>
    <row r="842" spans="1:18" ht="34.5" customHeight="1">
      <c r="A842" s="741">
        <v>122</v>
      </c>
      <c r="B842" s="71" t="s">
        <v>701</v>
      </c>
      <c r="C842" s="72" t="s">
        <v>702</v>
      </c>
      <c r="D842" s="755" t="s">
        <v>149</v>
      </c>
      <c r="E842" s="746" t="s">
        <v>99</v>
      </c>
      <c r="F842" s="124" t="s">
        <v>49</v>
      </c>
      <c r="G842" s="151">
        <f>R842*O4</f>
        <v>3</v>
      </c>
      <c r="H842" s="87">
        <v>0</v>
      </c>
      <c r="I842" s="110"/>
      <c r="J842" s="87"/>
      <c r="K842" s="110"/>
      <c r="L842" s="87"/>
      <c r="M842" s="110"/>
      <c r="N842" s="87"/>
      <c r="O842" s="110"/>
      <c r="P842" s="87"/>
      <c r="Q842" s="111"/>
      <c r="R842" s="126">
        <v>3</v>
      </c>
    </row>
    <row r="843" spans="1:18" ht="34.5" customHeight="1">
      <c r="A843" s="742"/>
      <c r="B843" s="81" t="s">
        <v>152</v>
      </c>
      <c r="C843" s="72" t="s">
        <v>703</v>
      </c>
      <c r="D843" s="745"/>
      <c r="E843" s="753"/>
      <c r="F843" s="113" t="s">
        <v>51</v>
      </c>
      <c r="G843" s="151">
        <f>R843*O4</f>
        <v>7.4</v>
      </c>
      <c r="H843" s="179"/>
      <c r="I843" s="170"/>
      <c r="J843" s="180"/>
      <c r="K843" s="170">
        <v>0</v>
      </c>
      <c r="L843" s="180"/>
      <c r="M843" s="170"/>
      <c r="N843" s="180"/>
      <c r="O843" s="170"/>
      <c r="P843" s="180"/>
      <c r="Q843" s="170"/>
      <c r="R843" s="179">
        <v>7.4</v>
      </c>
    </row>
    <row r="844" spans="1:18" ht="34.5" customHeight="1">
      <c r="A844" s="742"/>
      <c r="B844" s="81" t="s">
        <v>153</v>
      </c>
      <c r="C844" s="72" t="s">
        <v>704</v>
      </c>
      <c r="D844" s="745"/>
      <c r="E844" s="753"/>
      <c r="F844" s="116" t="s">
        <v>53</v>
      </c>
      <c r="G844" s="151">
        <f>R844*O4</f>
        <v>4.5999999999999996</v>
      </c>
      <c r="H844" s="87"/>
      <c r="I844" s="119"/>
      <c r="J844" s="87"/>
      <c r="K844" s="119"/>
      <c r="L844" s="87"/>
      <c r="M844" s="119"/>
      <c r="N844" s="87">
        <v>0</v>
      </c>
      <c r="O844" s="119"/>
      <c r="P844" s="87"/>
      <c r="Q844" s="130"/>
      <c r="R844" s="131">
        <v>4.5999999999999996</v>
      </c>
    </row>
    <row r="845" spans="1:18" ht="34.5" customHeight="1">
      <c r="A845" s="742"/>
      <c r="B845" s="89" t="s">
        <v>154</v>
      </c>
      <c r="C845" s="72"/>
      <c r="D845" s="745"/>
      <c r="E845" s="753"/>
      <c r="F845" s="749"/>
      <c r="G845" s="144"/>
      <c r="H845" s="763"/>
      <c r="I845" s="764"/>
      <c r="J845" s="764"/>
      <c r="K845" s="764"/>
      <c r="L845" s="764"/>
      <c r="M845" s="764"/>
      <c r="N845" s="764"/>
      <c r="O845" s="764"/>
      <c r="P845" s="764"/>
      <c r="Q845" s="764"/>
      <c r="R845" s="120"/>
    </row>
    <row r="846" spans="1:18" ht="34.5" customHeight="1">
      <c r="A846" s="742"/>
      <c r="B846" s="89" t="s">
        <v>155</v>
      </c>
      <c r="C846" s="72"/>
      <c r="D846" s="745"/>
      <c r="E846" s="753"/>
      <c r="F846" s="780"/>
      <c r="G846" s="137"/>
      <c r="H846" s="769"/>
      <c r="I846" s="769"/>
      <c r="J846" s="769"/>
      <c r="K846" s="769"/>
      <c r="L846" s="769"/>
      <c r="M846" s="769"/>
      <c r="N846" s="769"/>
      <c r="O846" s="769"/>
      <c r="P846" s="769"/>
      <c r="Q846" s="792"/>
      <c r="R846" s="136"/>
    </row>
    <row r="847" spans="1:18" ht="34.5" customHeight="1">
      <c r="A847" s="742"/>
      <c r="B847" s="89" t="s">
        <v>156</v>
      </c>
      <c r="C847" s="667"/>
      <c r="D847" s="745"/>
      <c r="E847" s="753"/>
      <c r="F847" s="780"/>
      <c r="G847" s="137"/>
      <c r="H847" s="769"/>
      <c r="I847" s="769"/>
      <c r="J847" s="769"/>
      <c r="K847" s="769"/>
      <c r="L847" s="769"/>
      <c r="M847" s="769"/>
      <c r="N847" s="769"/>
      <c r="O847" s="769"/>
      <c r="P847" s="769"/>
      <c r="Q847" s="792"/>
      <c r="R847" s="136"/>
    </row>
    <row r="848" spans="1:18" ht="34.5" customHeight="1">
      <c r="A848" s="742"/>
      <c r="B848" s="89" t="s">
        <v>157</v>
      </c>
      <c r="C848" s="481"/>
      <c r="D848" s="745"/>
      <c r="E848" s="753"/>
      <c r="F848" s="780"/>
      <c r="G848" s="137"/>
      <c r="H848" s="769"/>
      <c r="I848" s="769"/>
      <c r="J848" s="769"/>
      <c r="K848" s="769"/>
      <c r="L848" s="769"/>
      <c r="M848" s="769"/>
      <c r="N848" s="769"/>
      <c r="O848" s="769"/>
      <c r="P848" s="769"/>
      <c r="Q848" s="792"/>
      <c r="R848" s="136"/>
    </row>
    <row r="849" spans="1:18" ht="34.5" customHeight="1">
      <c r="A849" s="743"/>
      <c r="B849" s="102" t="s">
        <v>158</v>
      </c>
      <c r="C849" s="481"/>
      <c r="D849" s="756"/>
      <c r="E849" s="753"/>
      <c r="F849" s="781"/>
      <c r="G849" s="137"/>
      <c r="H849" s="769"/>
      <c r="I849" s="769"/>
      <c r="J849" s="769"/>
      <c r="K849" s="769"/>
      <c r="L849" s="769"/>
      <c r="M849" s="769"/>
      <c r="N849" s="769"/>
      <c r="O849" s="769"/>
      <c r="P849" s="769"/>
      <c r="Q849" s="792"/>
      <c r="R849" s="140"/>
    </row>
    <row r="850" spans="1:18" ht="34.5" hidden="1" customHeight="1">
      <c r="A850" s="870" t="s">
        <v>705</v>
      </c>
      <c r="B850" s="871"/>
      <c r="C850" s="871"/>
      <c r="D850" s="871"/>
      <c r="E850" s="872"/>
      <c r="F850" s="282">
        <f t="shared" ref="F850:F852" si="314">SUM(H850:Q850)</f>
        <v>0</v>
      </c>
      <c r="G850" s="479"/>
      <c r="H850" s="282">
        <f t="shared" ref="H850:H852" si="315">H842</f>
        <v>0</v>
      </c>
      <c r="I850" s="282">
        <f t="shared" ref="I850:I852" si="316">I842</f>
        <v>0</v>
      </c>
      <c r="J850" s="282">
        <f t="shared" ref="J850:J852" si="317">J842</f>
        <v>0</v>
      </c>
      <c r="K850" s="282">
        <f t="shared" ref="K850:K852" si="318">K842</f>
        <v>0</v>
      </c>
      <c r="L850" s="282">
        <f t="shared" ref="L850:L852" si="319">L842</f>
        <v>0</v>
      </c>
      <c r="M850" s="282">
        <f t="shared" ref="M850:M852" si="320">M842</f>
        <v>0</v>
      </c>
      <c r="N850" s="282">
        <f t="shared" ref="N850:N852" si="321">N842</f>
        <v>0</v>
      </c>
      <c r="O850" s="282">
        <f t="shared" ref="O850:O852" si="322">O842</f>
        <v>0</v>
      </c>
      <c r="P850" s="282">
        <f t="shared" ref="P850:P852" si="323">P842</f>
        <v>0</v>
      </c>
      <c r="Q850" s="283">
        <f t="shared" ref="Q850:Q852" si="324">Q842</f>
        <v>0</v>
      </c>
      <c r="R850" s="283"/>
    </row>
    <row r="851" spans="1:18" ht="34.5" hidden="1" customHeight="1">
      <c r="A851" s="873" t="s">
        <v>706</v>
      </c>
      <c r="B851" s="874"/>
      <c r="C851" s="874"/>
      <c r="D851" s="874"/>
      <c r="E851" s="875"/>
      <c r="F851" s="271">
        <f t="shared" si="314"/>
        <v>0</v>
      </c>
      <c r="G851" s="272"/>
      <c r="H851" s="271">
        <f t="shared" si="315"/>
        <v>0</v>
      </c>
      <c r="I851" s="271">
        <f t="shared" si="316"/>
        <v>0</v>
      </c>
      <c r="J851" s="271">
        <f t="shared" si="317"/>
        <v>0</v>
      </c>
      <c r="K851" s="271">
        <f t="shared" si="318"/>
        <v>0</v>
      </c>
      <c r="L851" s="271">
        <f t="shared" si="319"/>
        <v>0</v>
      </c>
      <c r="M851" s="271">
        <f t="shared" si="320"/>
        <v>0</v>
      </c>
      <c r="N851" s="271">
        <f t="shared" si="321"/>
        <v>0</v>
      </c>
      <c r="O851" s="271">
        <f t="shared" si="322"/>
        <v>0</v>
      </c>
      <c r="P851" s="271">
        <f t="shared" si="323"/>
        <v>0</v>
      </c>
      <c r="Q851" s="273">
        <f t="shared" si="324"/>
        <v>0</v>
      </c>
      <c r="R851" s="273"/>
    </row>
    <row r="852" spans="1:18" ht="34.5" hidden="1" customHeight="1">
      <c r="A852" s="876" t="s">
        <v>707</v>
      </c>
      <c r="B852" s="877"/>
      <c r="C852" s="877"/>
      <c r="D852" s="877"/>
      <c r="E852" s="878"/>
      <c r="F852" s="271">
        <f t="shared" si="314"/>
        <v>0</v>
      </c>
      <c r="G852" s="272"/>
      <c r="H852" s="282">
        <f t="shared" si="315"/>
        <v>0</v>
      </c>
      <c r="I852" s="282">
        <f t="shared" si="316"/>
        <v>0</v>
      </c>
      <c r="J852" s="282">
        <f t="shared" si="317"/>
        <v>0</v>
      </c>
      <c r="K852" s="282">
        <f t="shared" si="318"/>
        <v>0</v>
      </c>
      <c r="L852" s="282">
        <f t="shared" si="319"/>
        <v>0</v>
      </c>
      <c r="M852" s="282">
        <f t="shared" si="320"/>
        <v>0</v>
      </c>
      <c r="N852" s="282">
        <f t="shared" si="321"/>
        <v>0</v>
      </c>
      <c r="O852" s="282">
        <f t="shared" si="322"/>
        <v>0</v>
      </c>
      <c r="P852" s="282">
        <f t="shared" si="323"/>
        <v>0</v>
      </c>
      <c r="Q852" s="283">
        <f t="shared" si="324"/>
        <v>0</v>
      </c>
      <c r="R852" s="283"/>
    </row>
    <row r="853" spans="1:18" ht="34.5" hidden="1" customHeight="1">
      <c r="A853" s="879" t="s">
        <v>708</v>
      </c>
      <c r="B853" s="880"/>
      <c r="C853" s="880"/>
      <c r="D853" s="880"/>
      <c r="E853" s="881"/>
      <c r="F853" s="274">
        <f>F850+F851</f>
        <v>0</v>
      </c>
      <c r="G853" s="275"/>
      <c r="H853" s="274">
        <f t="shared" ref="H853:Q853" si="325">H850+H851</f>
        <v>0</v>
      </c>
      <c r="I853" s="274">
        <f t="shared" si="325"/>
        <v>0</v>
      </c>
      <c r="J853" s="274">
        <f t="shared" si="325"/>
        <v>0</v>
      </c>
      <c r="K853" s="274">
        <f t="shared" si="325"/>
        <v>0</v>
      </c>
      <c r="L853" s="274">
        <f t="shared" si="325"/>
        <v>0</v>
      </c>
      <c r="M853" s="274">
        <f t="shared" si="325"/>
        <v>0</v>
      </c>
      <c r="N853" s="274">
        <f t="shared" si="325"/>
        <v>0</v>
      </c>
      <c r="O853" s="274">
        <f t="shared" si="325"/>
        <v>0</v>
      </c>
      <c r="P853" s="274">
        <f t="shared" si="325"/>
        <v>0</v>
      </c>
      <c r="Q853" s="276">
        <f t="shared" si="325"/>
        <v>0</v>
      </c>
      <c r="R853" s="276"/>
    </row>
    <row r="854" spans="1:18" ht="34.5" hidden="1" customHeight="1">
      <c r="A854" s="899" t="s">
        <v>709</v>
      </c>
      <c r="B854" s="900"/>
      <c r="C854" s="900"/>
      <c r="D854" s="900"/>
      <c r="E854" s="901"/>
      <c r="F854" s="290">
        <f>F850+F851+F852</f>
        <v>0</v>
      </c>
      <c r="G854" s="290"/>
      <c r="H854" s="290">
        <f t="shared" ref="H854:Q854" si="326">H850+H851+H852</f>
        <v>0</v>
      </c>
      <c r="I854" s="290">
        <f t="shared" si="326"/>
        <v>0</v>
      </c>
      <c r="J854" s="290">
        <f t="shared" si="326"/>
        <v>0</v>
      </c>
      <c r="K854" s="290">
        <f t="shared" si="326"/>
        <v>0</v>
      </c>
      <c r="L854" s="290">
        <f t="shared" si="326"/>
        <v>0</v>
      </c>
      <c r="M854" s="290">
        <f t="shared" si="326"/>
        <v>0</v>
      </c>
      <c r="N854" s="290">
        <f t="shared" si="326"/>
        <v>0</v>
      </c>
      <c r="O854" s="290">
        <f t="shared" si="326"/>
        <v>0</v>
      </c>
      <c r="P854" s="290">
        <f t="shared" si="326"/>
        <v>0</v>
      </c>
      <c r="Q854" s="291">
        <f t="shared" si="326"/>
        <v>0</v>
      </c>
      <c r="R854" s="291"/>
    </row>
    <row r="855" spans="1:18" ht="34.5" hidden="1" customHeight="1">
      <c r="A855" s="1174"/>
      <c r="B855" s="1175"/>
      <c r="C855" s="1175"/>
      <c r="D855" s="1175"/>
      <c r="E855" s="1175"/>
      <c r="F855" s="1175"/>
      <c r="G855" s="1176"/>
      <c r="H855" s="1175"/>
      <c r="I855" s="1175"/>
      <c r="J855" s="1175"/>
      <c r="K855" s="1175"/>
      <c r="L855" s="1175"/>
      <c r="M855" s="1175"/>
      <c r="N855" s="1175"/>
      <c r="O855" s="1175"/>
      <c r="P855" s="1175"/>
      <c r="Q855" s="1177"/>
      <c r="R855" s="663"/>
    </row>
    <row r="856" spans="1:18" ht="34.5" customHeight="1">
      <c r="A856" s="870" t="s">
        <v>710</v>
      </c>
      <c r="B856" s="871"/>
      <c r="C856" s="871"/>
      <c r="D856" s="871"/>
      <c r="E856" s="871"/>
      <c r="F856" s="872"/>
      <c r="G856" s="477"/>
      <c r="H856" s="282">
        <f t="shared" ref="H856:H860" si="327">H850</f>
        <v>0</v>
      </c>
      <c r="I856" s="282">
        <f t="shared" ref="I856:I860" si="328">I850+H856</f>
        <v>0</v>
      </c>
      <c r="J856" s="282">
        <f t="shared" ref="J856:J860" si="329">J850+I856</f>
        <v>0</v>
      </c>
      <c r="K856" s="282">
        <f t="shared" ref="K856:K860" si="330">K850+J856</f>
        <v>0</v>
      </c>
      <c r="L856" s="282">
        <f t="shared" ref="L856:L860" si="331">L850+K856</f>
        <v>0</v>
      </c>
      <c r="M856" s="282">
        <f t="shared" ref="M856:M860" si="332">M850+L856</f>
        <v>0</v>
      </c>
      <c r="N856" s="282">
        <f t="shared" ref="N856:N860" si="333">N850+M856</f>
        <v>0</v>
      </c>
      <c r="O856" s="282">
        <f t="shared" ref="O856:O860" si="334">O850+N856</f>
        <v>0</v>
      </c>
      <c r="P856" s="282">
        <f t="shared" ref="P856:P860" si="335">P850+O856</f>
        <v>0</v>
      </c>
      <c r="Q856" s="283">
        <f t="shared" ref="Q856:Q860" si="336">Q850+P856</f>
        <v>0</v>
      </c>
      <c r="R856" s="283"/>
    </row>
    <row r="857" spans="1:18" ht="34.5" customHeight="1">
      <c r="A857" s="870" t="s">
        <v>711</v>
      </c>
      <c r="B857" s="871"/>
      <c r="C857" s="871"/>
      <c r="D857" s="871"/>
      <c r="E857" s="871"/>
      <c r="F857" s="872"/>
      <c r="G857" s="467"/>
      <c r="H857" s="615">
        <f t="shared" si="327"/>
        <v>0</v>
      </c>
      <c r="I857" s="616">
        <f t="shared" si="328"/>
        <v>0</v>
      </c>
      <c r="J857" s="615">
        <f t="shared" si="329"/>
        <v>0</v>
      </c>
      <c r="K857" s="616">
        <f t="shared" si="330"/>
        <v>0</v>
      </c>
      <c r="L857" s="615">
        <f t="shared" si="331"/>
        <v>0</v>
      </c>
      <c r="M857" s="616">
        <f t="shared" si="332"/>
        <v>0</v>
      </c>
      <c r="N857" s="615">
        <f t="shared" si="333"/>
        <v>0</v>
      </c>
      <c r="O857" s="616">
        <f t="shared" si="334"/>
        <v>0</v>
      </c>
      <c r="P857" s="615">
        <f t="shared" si="335"/>
        <v>0</v>
      </c>
      <c r="Q857" s="617">
        <f t="shared" si="336"/>
        <v>0</v>
      </c>
      <c r="R857" s="618"/>
    </row>
    <row r="858" spans="1:18" ht="34.5" customHeight="1">
      <c r="A858" s="870" t="s">
        <v>712</v>
      </c>
      <c r="B858" s="871"/>
      <c r="C858" s="871"/>
      <c r="D858" s="871"/>
      <c r="E858" s="871"/>
      <c r="F858" s="872"/>
      <c r="G858" s="477"/>
      <c r="H858" s="282">
        <f t="shared" si="327"/>
        <v>0</v>
      </c>
      <c r="I858" s="282">
        <f t="shared" si="328"/>
        <v>0</v>
      </c>
      <c r="J858" s="282">
        <f t="shared" si="329"/>
        <v>0</v>
      </c>
      <c r="K858" s="282">
        <f t="shared" si="330"/>
        <v>0</v>
      </c>
      <c r="L858" s="282">
        <f t="shared" si="331"/>
        <v>0</v>
      </c>
      <c r="M858" s="282">
        <f t="shared" si="332"/>
        <v>0</v>
      </c>
      <c r="N858" s="282">
        <f t="shared" si="333"/>
        <v>0</v>
      </c>
      <c r="O858" s="282">
        <f t="shared" si="334"/>
        <v>0</v>
      </c>
      <c r="P858" s="282">
        <f t="shared" si="335"/>
        <v>0</v>
      </c>
      <c r="Q858" s="283">
        <f t="shared" si="336"/>
        <v>0</v>
      </c>
      <c r="R858" s="283"/>
    </row>
    <row r="859" spans="1:18" ht="34.5" customHeight="1">
      <c r="A859" s="879" t="s">
        <v>713</v>
      </c>
      <c r="B859" s="880"/>
      <c r="C859" s="880"/>
      <c r="D859" s="880"/>
      <c r="E859" s="880"/>
      <c r="F859" s="881"/>
      <c r="G859" s="289"/>
      <c r="H859" s="286">
        <f t="shared" si="327"/>
        <v>0</v>
      </c>
      <c r="I859" s="286">
        <f t="shared" si="328"/>
        <v>0</v>
      </c>
      <c r="J859" s="286">
        <f t="shared" si="329"/>
        <v>0</v>
      </c>
      <c r="K859" s="286">
        <f t="shared" si="330"/>
        <v>0</v>
      </c>
      <c r="L859" s="286">
        <f t="shared" si="331"/>
        <v>0</v>
      </c>
      <c r="M859" s="286">
        <f t="shared" si="332"/>
        <v>0</v>
      </c>
      <c r="N859" s="286">
        <f t="shared" si="333"/>
        <v>0</v>
      </c>
      <c r="O859" s="286">
        <f t="shared" si="334"/>
        <v>0</v>
      </c>
      <c r="P859" s="286">
        <f t="shared" si="335"/>
        <v>0</v>
      </c>
      <c r="Q859" s="287">
        <f t="shared" si="336"/>
        <v>0</v>
      </c>
      <c r="R859" s="287"/>
    </row>
    <row r="860" spans="1:18" ht="34.5" customHeight="1">
      <c r="A860" s="899" t="s">
        <v>714</v>
      </c>
      <c r="B860" s="900"/>
      <c r="C860" s="900"/>
      <c r="D860" s="900"/>
      <c r="E860" s="900"/>
      <c r="F860" s="901"/>
      <c r="G860" s="619"/>
      <c r="H860" s="620">
        <f t="shared" si="327"/>
        <v>0</v>
      </c>
      <c r="I860" s="621">
        <f t="shared" si="328"/>
        <v>0</v>
      </c>
      <c r="J860" s="620">
        <f t="shared" si="329"/>
        <v>0</v>
      </c>
      <c r="K860" s="621">
        <f t="shared" si="330"/>
        <v>0</v>
      </c>
      <c r="L860" s="620">
        <f t="shared" si="331"/>
        <v>0</v>
      </c>
      <c r="M860" s="621">
        <f t="shared" si="332"/>
        <v>0</v>
      </c>
      <c r="N860" s="620">
        <f t="shared" si="333"/>
        <v>0</v>
      </c>
      <c r="O860" s="621">
        <f t="shared" si="334"/>
        <v>0</v>
      </c>
      <c r="P860" s="620">
        <f t="shared" si="335"/>
        <v>0</v>
      </c>
      <c r="Q860" s="622">
        <f t="shared" si="336"/>
        <v>0</v>
      </c>
      <c r="R860" s="623"/>
    </row>
    <row r="861" spans="1:18" ht="34.5" hidden="1" customHeight="1">
      <c r="A861" s="892"/>
      <c r="B861" s="893"/>
      <c r="C861" s="893"/>
      <c r="D861" s="893"/>
      <c r="E861" s="893"/>
      <c r="F861" s="893"/>
      <c r="G861" s="894"/>
      <c r="H861" s="893"/>
      <c r="I861" s="893"/>
      <c r="J861" s="893"/>
      <c r="K861" s="893"/>
      <c r="L861" s="893"/>
      <c r="M861" s="893"/>
      <c r="N861" s="893"/>
      <c r="O861" s="893"/>
      <c r="P861" s="893"/>
      <c r="Q861" s="895"/>
      <c r="R861" s="280"/>
    </row>
    <row r="862" spans="1:18" ht="34.5" hidden="1" customHeight="1">
      <c r="A862" s="873" t="s">
        <v>715</v>
      </c>
      <c r="B862" s="874"/>
      <c r="C862" s="874"/>
      <c r="D862" s="874"/>
      <c r="E862" s="875"/>
      <c r="F862" s="271">
        <f t="shared" ref="F862:F864" si="337">SUM(H862:Q862)</f>
        <v>2.0966399999999998</v>
      </c>
      <c r="G862" s="272"/>
      <c r="H862" s="271">
        <f t="shared" ref="H862:H864" si="338">H609+H758+H790+H829+H850</f>
        <v>1.46624</v>
      </c>
      <c r="I862" s="271">
        <f t="shared" ref="I862:I864" si="339">I609+I758+I790+I829+I850</f>
        <v>0.63039999999999996</v>
      </c>
      <c r="J862" s="271">
        <f t="shared" ref="J862:J864" si="340">J609+J758+J790+J829+J850</f>
        <v>0</v>
      </c>
      <c r="K862" s="271">
        <f t="shared" ref="K862:K864" si="341">K609+K758+K790+K829+K850</f>
        <v>0</v>
      </c>
      <c r="L862" s="271">
        <f t="shared" ref="L862:L864" si="342">L609+L758+L790+L829+L850</f>
        <v>0</v>
      </c>
      <c r="M862" s="271">
        <f t="shared" ref="M862:M864" si="343">M609+M758+M790+M829+M850</f>
        <v>0</v>
      </c>
      <c r="N862" s="271">
        <f t="shared" ref="N862:N864" si="344">N609+N758+N790+N829+N850</f>
        <v>0</v>
      </c>
      <c r="O862" s="271">
        <f t="shared" ref="O862:O864" si="345">O609+O758+O790+O829+O850</f>
        <v>0</v>
      </c>
      <c r="P862" s="271">
        <f t="shared" ref="P862:P864" si="346">P609+P758+P790+P829+P850</f>
        <v>0</v>
      </c>
      <c r="Q862" s="273">
        <f t="shared" ref="Q862:Q864" si="347">Q609+Q758+Q790+Q829+Q850</f>
        <v>0</v>
      </c>
      <c r="R862" s="273"/>
    </row>
    <row r="863" spans="1:18" ht="34.5" hidden="1" customHeight="1">
      <c r="A863" s="896" t="s">
        <v>716</v>
      </c>
      <c r="B863" s="897"/>
      <c r="C863" s="897"/>
      <c r="D863" s="897"/>
      <c r="E863" s="898"/>
      <c r="F863" s="271">
        <f t="shared" si="337"/>
        <v>0</v>
      </c>
      <c r="G863" s="272"/>
      <c r="H863" s="271">
        <f t="shared" si="338"/>
        <v>0</v>
      </c>
      <c r="I863" s="271">
        <f t="shared" si="339"/>
        <v>0</v>
      </c>
      <c r="J863" s="271">
        <f t="shared" si="340"/>
        <v>0</v>
      </c>
      <c r="K863" s="271">
        <f t="shared" si="341"/>
        <v>0</v>
      </c>
      <c r="L863" s="271">
        <f t="shared" si="342"/>
        <v>0</v>
      </c>
      <c r="M863" s="271">
        <f t="shared" si="343"/>
        <v>0</v>
      </c>
      <c r="N863" s="271">
        <f t="shared" si="344"/>
        <v>0</v>
      </c>
      <c r="O863" s="271">
        <f t="shared" si="345"/>
        <v>0</v>
      </c>
      <c r="P863" s="271">
        <f t="shared" si="346"/>
        <v>0</v>
      </c>
      <c r="Q863" s="273">
        <f t="shared" si="347"/>
        <v>0</v>
      </c>
      <c r="R863" s="273"/>
    </row>
    <row r="864" spans="1:18" ht="34.5" hidden="1" customHeight="1">
      <c r="A864" s="876" t="s">
        <v>717</v>
      </c>
      <c r="B864" s="877"/>
      <c r="C864" s="877"/>
      <c r="D864" s="877"/>
      <c r="E864" s="878"/>
      <c r="F864" s="271">
        <f t="shared" si="337"/>
        <v>4.5617799999999997</v>
      </c>
      <c r="G864" s="272"/>
      <c r="H864" s="271">
        <f t="shared" si="338"/>
        <v>0</v>
      </c>
      <c r="I864" s="271">
        <f t="shared" si="339"/>
        <v>0</v>
      </c>
      <c r="J864" s="271">
        <f t="shared" si="340"/>
        <v>0</v>
      </c>
      <c r="K864" s="271">
        <f t="shared" si="341"/>
        <v>0</v>
      </c>
      <c r="L864" s="271">
        <f t="shared" si="342"/>
        <v>0</v>
      </c>
      <c r="M864" s="271">
        <f t="shared" si="343"/>
        <v>0</v>
      </c>
      <c r="N864" s="271">
        <f t="shared" si="344"/>
        <v>0</v>
      </c>
      <c r="O864" s="271">
        <f t="shared" si="345"/>
        <v>2.0821399999999999</v>
      </c>
      <c r="P864" s="271">
        <f t="shared" si="346"/>
        <v>0.67963999999999991</v>
      </c>
      <c r="Q864" s="273">
        <f t="shared" si="347"/>
        <v>1.8</v>
      </c>
      <c r="R864" s="273"/>
    </row>
    <row r="865" spans="1:18" ht="34.5" hidden="1" customHeight="1">
      <c r="A865" s="879" t="s">
        <v>718</v>
      </c>
      <c r="B865" s="880"/>
      <c r="C865" s="880"/>
      <c r="D865" s="880"/>
      <c r="E865" s="881"/>
      <c r="F865" s="274">
        <f>F862+F863</f>
        <v>2.0966399999999998</v>
      </c>
      <c r="G865" s="275"/>
      <c r="H865" s="274">
        <f t="shared" ref="H865:Q865" si="348">H862+H863</f>
        <v>1.46624</v>
      </c>
      <c r="I865" s="274">
        <f t="shared" si="348"/>
        <v>0.63039999999999996</v>
      </c>
      <c r="J865" s="274">
        <f t="shared" si="348"/>
        <v>0</v>
      </c>
      <c r="K865" s="274">
        <f t="shared" si="348"/>
        <v>0</v>
      </c>
      <c r="L865" s="274">
        <f t="shared" si="348"/>
        <v>0</v>
      </c>
      <c r="M865" s="274">
        <f t="shared" si="348"/>
        <v>0</v>
      </c>
      <c r="N865" s="274">
        <f t="shared" si="348"/>
        <v>0</v>
      </c>
      <c r="O865" s="274">
        <f t="shared" si="348"/>
        <v>0</v>
      </c>
      <c r="P865" s="274">
        <f t="shared" si="348"/>
        <v>0</v>
      </c>
      <c r="Q865" s="276">
        <f t="shared" si="348"/>
        <v>0</v>
      </c>
      <c r="R865" s="276"/>
    </row>
    <row r="866" spans="1:18" ht="34.5" hidden="1" customHeight="1">
      <c r="A866" s="899" t="s">
        <v>719</v>
      </c>
      <c r="B866" s="900"/>
      <c r="C866" s="900"/>
      <c r="D866" s="900"/>
      <c r="E866" s="901"/>
      <c r="F866" s="668">
        <f>F862+F863+F864</f>
        <v>6.6584199999999996</v>
      </c>
      <c r="G866" s="275"/>
      <c r="H866" s="275">
        <f t="shared" ref="H866:Q866" si="349">H862+H863+H864</f>
        <v>1.46624</v>
      </c>
      <c r="I866" s="275">
        <f t="shared" si="349"/>
        <v>0.63039999999999996</v>
      </c>
      <c r="J866" s="275">
        <f t="shared" si="349"/>
        <v>0</v>
      </c>
      <c r="K866" s="275">
        <f t="shared" si="349"/>
        <v>0</v>
      </c>
      <c r="L866" s="275">
        <f t="shared" si="349"/>
        <v>0</v>
      </c>
      <c r="M866" s="275">
        <f t="shared" si="349"/>
        <v>0</v>
      </c>
      <c r="N866" s="275">
        <f t="shared" si="349"/>
        <v>0</v>
      </c>
      <c r="O866" s="275">
        <f t="shared" si="349"/>
        <v>2.0821399999999999</v>
      </c>
      <c r="P866" s="275">
        <f t="shared" si="349"/>
        <v>0.67963999999999991</v>
      </c>
      <c r="Q866" s="278">
        <f t="shared" si="349"/>
        <v>1.8</v>
      </c>
      <c r="R866" s="278"/>
    </row>
    <row r="867" spans="1:18" ht="34.5" hidden="1" customHeight="1">
      <c r="A867" s="1178" t="s">
        <v>720</v>
      </c>
      <c r="B867" s="1179"/>
      <c r="C867" s="1179"/>
      <c r="D867" s="1179"/>
      <c r="E867" s="1180"/>
      <c r="F867" s="669">
        <f>SUM(H867:Q867)</f>
        <v>0.97695999999999994</v>
      </c>
      <c r="G867" s="670"/>
      <c r="H867" s="671">
        <f>H17+H22+H28+H32+H38+H47+H164+H168+H172+H176+H180+H184+H188+H192+H196+H200+H244+H248+H253+H257+H261+H623+H627+H633+H638+H648</f>
        <v>0.97695999999999994</v>
      </c>
      <c r="I867" s="672">
        <f>I342+I348+I354+I360</f>
        <v>0</v>
      </c>
      <c r="J867" s="672">
        <v>0</v>
      </c>
      <c r="K867" s="672">
        <v>0</v>
      </c>
      <c r="L867" s="672">
        <v>0</v>
      </c>
      <c r="M867" s="672">
        <v>0</v>
      </c>
      <c r="N867" s="672">
        <v>0</v>
      </c>
      <c r="O867" s="672">
        <v>0</v>
      </c>
      <c r="P867" s="672">
        <v>0</v>
      </c>
      <c r="Q867" s="673">
        <v>0</v>
      </c>
      <c r="R867" s="674"/>
    </row>
    <row r="868" spans="1:18" ht="34.5" customHeight="1">
      <c r="A868" s="892"/>
      <c r="B868" s="893"/>
      <c r="C868" s="893"/>
      <c r="D868" s="893"/>
      <c r="E868" s="893"/>
      <c r="F868" s="893"/>
      <c r="G868" s="894"/>
      <c r="H868" s="893"/>
      <c r="I868" s="893"/>
      <c r="J868" s="893"/>
      <c r="K868" s="893"/>
      <c r="L868" s="893"/>
      <c r="M868" s="893"/>
      <c r="N868" s="893"/>
      <c r="O868" s="893"/>
      <c r="P868" s="893"/>
      <c r="Q868" s="895"/>
      <c r="R868" s="280"/>
    </row>
    <row r="869" spans="1:18" ht="34.5" customHeight="1">
      <c r="A869" s="1181" t="s">
        <v>721</v>
      </c>
      <c r="B869" s="1182"/>
      <c r="C869" s="1182"/>
      <c r="D869" s="1182"/>
      <c r="E869" s="1182"/>
      <c r="F869" s="1183"/>
      <c r="G869" s="675"/>
      <c r="H869" s="615">
        <f t="shared" ref="H869:H874" si="350">H862</f>
        <v>1.46624</v>
      </c>
      <c r="I869" s="616">
        <f t="shared" ref="I869:I874" si="351">I862+H869</f>
        <v>2.0966399999999998</v>
      </c>
      <c r="J869" s="615">
        <f t="shared" ref="J869:J874" si="352">J862+I869</f>
        <v>2.0966399999999998</v>
      </c>
      <c r="K869" s="616">
        <f t="shared" ref="K869:K874" si="353">K862+J869</f>
        <v>2.0966399999999998</v>
      </c>
      <c r="L869" s="615">
        <f t="shared" ref="L869:L874" si="354">L862+K869</f>
        <v>2.0966399999999998</v>
      </c>
      <c r="M869" s="616">
        <f t="shared" ref="M869:M874" si="355">M862+L869</f>
        <v>2.0966399999999998</v>
      </c>
      <c r="N869" s="615">
        <f t="shared" ref="N869:N874" si="356">N862+M869</f>
        <v>2.0966399999999998</v>
      </c>
      <c r="O869" s="616">
        <f t="shared" ref="O869:O874" si="357">O862+N869</f>
        <v>2.0966399999999998</v>
      </c>
      <c r="P869" s="615">
        <f t="shared" ref="P869:P874" si="358">P862+O869</f>
        <v>2.0966399999999998</v>
      </c>
      <c r="Q869" s="617">
        <f t="shared" ref="Q869:Q874" si="359">Q862+P869</f>
        <v>2.0966399999999998</v>
      </c>
      <c r="R869" s="618"/>
    </row>
    <row r="870" spans="1:18" ht="34.5" customHeight="1">
      <c r="A870" s="1181" t="s">
        <v>722</v>
      </c>
      <c r="B870" s="1182"/>
      <c r="C870" s="1182"/>
      <c r="D870" s="1182"/>
      <c r="E870" s="1182"/>
      <c r="F870" s="1183"/>
      <c r="G870" s="676"/>
      <c r="H870" s="616">
        <f t="shared" si="350"/>
        <v>0</v>
      </c>
      <c r="I870" s="615">
        <f t="shared" si="351"/>
        <v>0</v>
      </c>
      <c r="J870" s="616">
        <f t="shared" si="352"/>
        <v>0</v>
      </c>
      <c r="K870" s="615">
        <f t="shared" si="353"/>
        <v>0</v>
      </c>
      <c r="L870" s="616">
        <f t="shared" si="354"/>
        <v>0</v>
      </c>
      <c r="M870" s="615">
        <f t="shared" si="355"/>
        <v>0</v>
      </c>
      <c r="N870" s="616">
        <f t="shared" si="356"/>
        <v>0</v>
      </c>
      <c r="O870" s="615">
        <f t="shared" si="357"/>
        <v>0</v>
      </c>
      <c r="P870" s="616">
        <f t="shared" si="358"/>
        <v>0</v>
      </c>
      <c r="Q870" s="615">
        <f t="shared" si="359"/>
        <v>0</v>
      </c>
      <c r="R870" s="616"/>
    </row>
    <row r="871" spans="1:18" ht="34.5" customHeight="1">
      <c r="A871" s="870" t="s">
        <v>723</v>
      </c>
      <c r="B871" s="871"/>
      <c r="C871" s="871"/>
      <c r="D871" s="871"/>
      <c r="E871" s="871"/>
      <c r="F871" s="872"/>
      <c r="G871" s="477"/>
      <c r="H871" s="282">
        <f t="shared" si="350"/>
        <v>0</v>
      </c>
      <c r="I871" s="282">
        <f t="shared" si="351"/>
        <v>0</v>
      </c>
      <c r="J871" s="282">
        <f t="shared" si="352"/>
        <v>0</v>
      </c>
      <c r="K871" s="282">
        <f t="shared" si="353"/>
        <v>0</v>
      </c>
      <c r="L871" s="282">
        <f t="shared" si="354"/>
        <v>0</v>
      </c>
      <c r="M871" s="282">
        <f t="shared" si="355"/>
        <v>0</v>
      </c>
      <c r="N871" s="282">
        <f t="shared" si="356"/>
        <v>0</v>
      </c>
      <c r="O871" s="282">
        <f t="shared" si="357"/>
        <v>2.0821399999999999</v>
      </c>
      <c r="P871" s="282">
        <f t="shared" si="358"/>
        <v>2.7617799999999999</v>
      </c>
      <c r="Q871" s="283">
        <f t="shared" si="359"/>
        <v>4.5617799999999997</v>
      </c>
      <c r="R871" s="283"/>
    </row>
    <row r="872" spans="1:18" ht="34.5" customHeight="1">
      <c r="A872" s="1184" t="s">
        <v>724</v>
      </c>
      <c r="B872" s="1185"/>
      <c r="C872" s="1185"/>
      <c r="D872" s="1185"/>
      <c r="E872" s="1185"/>
      <c r="F872" s="1186"/>
      <c r="G872" s="677"/>
      <c r="H872" s="286">
        <f t="shared" si="350"/>
        <v>1.46624</v>
      </c>
      <c r="I872" s="286">
        <f t="shared" si="351"/>
        <v>2.0966399999999998</v>
      </c>
      <c r="J872" s="286">
        <f t="shared" si="352"/>
        <v>2.0966399999999998</v>
      </c>
      <c r="K872" s="286">
        <f t="shared" si="353"/>
        <v>2.0966399999999998</v>
      </c>
      <c r="L872" s="286">
        <f t="shared" si="354"/>
        <v>2.0966399999999998</v>
      </c>
      <c r="M872" s="286">
        <f t="shared" si="355"/>
        <v>2.0966399999999998</v>
      </c>
      <c r="N872" s="286">
        <f t="shared" si="356"/>
        <v>2.0966399999999998</v>
      </c>
      <c r="O872" s="286">
        <f t="shared" si="357"/>
        <v>2.0966399999999998</v>
      </c>
      <c r="P872" s="286">
        <f t="shared" si="358"/>
        <v>2.0966399999999998</v>
      </c>
      <c r="Q872" s="287">
        <f t="shared" si="359"/>
        <v>2.0966399999999998</v>
      </c>
      <c r="R872" s="287"/>
    </row>
    <row r="873" spans="1:18" ht="34.5" customHeight="1">
      <c r="A873" s="1187" t="s">
        <v>725</v>
      </c>
      <c r="B873" s="1188"/>
      <c r="C873" s="1188"/>
      <c r="D873" s="1188"/>
      <c r="E873" s="1188"/>
      <c r="F873" s="1189"/>
      <c r="G873" s="675"/>
      <c r="H873" s="620">
        <f t="shared" si="350"/>
        <v>1.46624</v>
      </c>
      <c r="I873" s="621">
        <f t="shared" si="351"/>
        <v>2.0966399999999998</v>
      </c>
      <c r="J873" s="620">
        <f t="shared" si="352"/>
        <v>2.0966399999999998</v>
      </c>
      <c r="K873" s="621">
        <f t="shared" si="353"/>
        <v>2.0966399999999998</v>
      </c>
      <c r="L873" s="620">
        <f t="shared" si="354"/>
        <v>2.0966399999999998</v>
      </c>
      <c r="M873" s="621">
        <f t="shared" si="355"/>
        <v>2.0966399999999998</v>
      </c>
      <c r="N873" s="620">
        <f t="shared" si="356"/>
        <v>2.0966399999999998</v>
      </c>
      <c r="O873" s="621">
        <f t="shared" si="357"/>
        <v>4.1787799999999997</v>
      </c>
      <c r="P873" s="620">
        <f t="shared" si="358"/>
        <v>4.8584199999999997</v>
      </c>
      <c r="Q873" s="622">
        <f t="shared" si="359"/>
        <v>6.6584199999999996</v>
      </c>
      <c r="R873" s="623"/>
    </row>
    <row r="874" spans="1:18" ht="34.5" customHeight="1">
      <c r="A874" s="1184" t="s">
        <v>726</v>
      </c>
      <c r="B874" s="1185"/>
      <c r="C874" s="1185"/>
      <c r="D874" s="1185"/>
      <c r="E874" s="1185"/>
      <c r="F874" s="1186"/>
      <c r="G874" s="677"/>
      <c r="H874" s="286">
        <f t="shared" si="350"/>
        <v>0.97695999999999994</v>
      </c>
      <c r="I874" s="286">
        <f t="shared" si="351"/>
        <v>0.97695999999999994</v>
      </c>
      <c r="J874" s="286">
        <f t="shared" si="352"/>
        <v>0.97695999999999994</v>
      </c>
      <c r="K874" s="286">
        <f t="shared" si="353"/>
        <v>0.97695999999999994</v>
      </c>
      <c r="L874" s="286">
        <f t="shared" si="354"/>
        <v>0.97695999999999994</v>
      </c>
      <c r="M874" s="286">
        <f t="shared" si="355"/>
        <v>0.97695999999999994</v>
      </c>
      <c r="N874" s="286">
        <f t="shared" si="356"/>
        <v>0.97695999999999994</v>
      </c>
      <c r="O874" s="286">
        <f t="shared" si="357"/>
        <v>0.97695999999999994</v>
      </c>
      <c r="P874" s="286">
        <f t="shared" si="358"/>
        <v>0.97695999999999994</v>
      </c>
      <c r="Q874" s="287">
        <f t="shared" si="359"/>
        <v>0.97695999999999994</v>
      </c>
      <c r="R874" s="287"/>
    </row>
    <row r="875" spans="1:18" ht="34.5" customHeight="1">
      <c r="A875" s="678"/>
      <c r="B875" s="679"/>
      <c r="C875" s="679"/>
      <c r="D875" s="679"/>
      <c r="E875" s="680"/>
      <c r="F875" s="681"/>
      <c r="G875" s="682"/>
      <c r="H875" s="683"/>
      <c r="I875" s="683"/>
      <c r="J875" s="683"/>
      <c r="K875" s="683"/>
      <c r="L875" s="683"/>
      <c r="M875" s="683"/>
      <c r="N875" s="683"/>
      <c r="O875" s="683"/>
      <c r="P875" s="683"/>
      <c r="Q875" s="684"/>
      <c r="R875" s="684"/>
    </row>
    <row r="876" spans="1:18" ht="40.5">
      <c r="A876" s="685"/>
      <c r="B876" s="9"/>
      <c r="C876" s="9"/>
      <c r="D876" s="9"/>
      <c r="E876" s="9"/>
      <c r="F876" s="10"/>
      <c r="G876" s="13"/>
      <c r="H876" s="10"/>
      <c r="I876" s="10"/>
      <c r="J876" s="10"/>
      <c r="K876" s="10"/>
      <c r="L876" s="10"/>
      <c r="M876" s="10"/>
      <c r="N876" s="10"/>
      <c r="O876" s="686"/>
      <c r="P876" s="687"/>
      <c r="Q876" s="687"/>
      <c r="R876" s="10"/>
    </row>
    <row r="877" spans="1:18" ht="40.5">
      <c r="A877" s="685"/>
      <c r="B877" s="9"/>
      <c r="C877" s="9"/>
      <c r="D877" s="9"/>
      <c r="E877" s="9"/>
      <c r="F877" s="10"/>
      <c r="G877" s="13"/>
      <c r="H877" s="10"/>
      <c r="I877" s="10"/>
      <c r="J877" s="10"/>
      <c r="K877" s="10"/>
      <c r="L877" s="10"/>
      <c r="M877" s="10"/>
      <c r="N877" s="10"/>
      <c r="O877" s="688"/>
      <c r="P877" s="687"/>
      <c r="Q877" s="687"/>
      <c r="R877" s="10"/>
    </row>
    <row r="878" spans="1:18" ht="40.5">
      <c r="A878" s="685"/>
      <c r="B878" s="9"/>
      <c r="C878" s="9"/>
      <c r="D878" s="9"/>
      <c r="E878" s="9"/>
      <c r="F878" s="10"/>
      <c r="G878" s="13"/>
      <c r="H878" s="10"/>
      <c r="I878" s="10"/>
      <c r="J878" s="10"/>
      <c r="K878" s="10"/>
      <c r="L878" s="10"/>
      <c r="M878" s="10"/>
      <c r="N878" s="10"/>
      <c r="O878" s="689"/>
      <c r="P878" s="687"/>
      <c r="Q878" s="687"/>
      <c r="R878" s="10"/>
    </row>
    <row r="879" spans="1:18" ht="40.5">
      <c r="A879" s="685"/>
      <c r="B879" s="9"/>
      <c r="C879" s="9"/>
      <c r="D879" s="9"/>
      <c r="E879" s="9"/>
      <c r="F879" s="10"/>
      <c r="G879" s="13"/>
      <c r="H879" s="10"/>
      <c r="I879" s="10"/>
      <c r="J879" s="10"/>
      <c r="K879" s="10"/>
      <c r="L879" s="10"/>
      <c r="M879" s="10"/>
      <c r="N879" s="10"/>
      <c r="O879" s="686"/>
      <c r="P879" s="687"/>
      <c r="Q879" s="687"/>
      <c r="R879" s="10"/>
    </row>
    <row r="880" spans="1:18" ht="40.5">
      <c r="A880" s="685"/>
      <c r="B880" s="9"/>
      <c r="C880" s="9"/>
      <c r="D880" s="9"/>
      <c r="E880" s="9"/>
      <c r="F880" s="10"/>
      <c r="G880" s="13"/>
      <c r="H880" s="10"/>
      <c r="I880" s="10"/>
      <c r="J880" s="10"/>
      <c r="K880" s="10"/>
      <c r="L880" s="10"/>
      <c r="M880" s="10"/>
      <c r="N880" s="10"/>
      <c r="O880" s="686"/>
      <c r="P880" s="687"/>
      <c r="Q880" s="687"/>
      <c r="R880" s="10"/>
    </row>
    <row r="881" spans="1:18" ht="40.5">
      <c r="A881" s="685"/>
      <c r="B881" s="9"/>
      <c r="C881" s="9"/>
      <c r="D881" s="9"/>
      <c r="E881" s="9"/>
      <c r="F881" s="10"/>
      <c r="G881" s="13"/>
      <c r="H881" s="10"/>
      <c r="I881" s="10"/>
      <c r="J881" s="10"/>
      <c r="K881" s="10"/>
      <c r="L881" s="10"/>
      <c r="M881" s="10"/>
      <c r="N881" s="10"/>
      <c r="O881" s="686"/>
      <c r="P881" s="687"/>
      <c r="Q881" s="687"/>
      <c r="R881" s="10"/>
    </row>
    <row r="882" spans="1:18" ht="40.5">
      <c r="A882" s="685"/>
      <c r="B882" s="9"/>
      <c r="C882" s="9"/>
      <c r="D882" s="9"/>
      <c r="E882" s="9"/>
      <c r="F882" s="10"/>
      <c r="G882" s="13"/>
      <c r="H882" s="10"/>
      <c r="I882" s="10"/>
      <c r="J882" s="10"/>
      <c r="K882" s="10"/>
      <c r="L882" s="10"/>
      <c r="M882" s="10"/>
      <c r="N882" s="10"/>
      <c r="O882" s="688"/>
      <c r="P882" s="687"/>
      <c r="Q882" s="687"/>
      <c r="R882" s="10"/>
    </row>
    <row r="883" spans="1:18" ht="40.5">
      <c r="A883" s="685"/>
      <c r="B883" s="9"/>
      <c r="C883" s="9"/>
      <c r="D883" s="9"/>
      <c r="E883" s="9"/>
      <c r="F883" s="10"/>
      <c r="G883" s="13"/>
      <c r="H883" s="10"/>
      <c r="I883" s="10"/>
      <c r="J883" s="10"/>
      <c r="K883" s="10"/>
      <c r="L883" s="10"/>
      <c r="M883" s="10"/>
      <c r="N883" s="10"/>
      <c r="O883" s="690"/>
      <c r="P883" s="687"/>
      <c r="Q883" s="687"/>
      <c r="R883" s="10"/>
    </row>
    <row r="884" spans="1:18" ht="40.5">
      <c r="A884" s="685"/>
      <c r="B884" s="9"/>
      <c r="C884" s="9"/>
      <c r="D884" s="9"/>
      <c r="E884" s="9"/>
      <c r="F884" s="10"/>
      <c r="G884" s="13"/>
      <c r="H884" s="10"/>
      <c r="I884" s="10"/>
      <c r="J884" s="10"/>
      <c r="K884" s="10"/>
      <c r="L884" s="10"/>
      <c r="M884" s="10"/>
      <c r="N884" s="10"/>
      <c r="O884" s="686"/>
      <c r="P884" s="687"/>
      <c r="Q884" s="687"/>
      <c r="R884" s="10"/>
    </row>
    <row r="885" spans="1:18" ht="40.5">
      <c r="A885" s="685"/>
      <c r="B885" s="9"/>
      <c r="C885" s="9"/>
      <c r="D885" s="9"/>
      <c r="E885" s="9"/>
      <c r="F885" s="10"/>
      <c r="G885" s="13"/>
      <c r="H885" s="10"/>
      <c r="I885" s="10"/>
      <c r="J885" s="10"/>
      <c r="K885" s="10"/>
      <c r="L885" s="10"/>
      <c r="M885" s="10"/>
      <c r="N885" s="10"/>
      <c r="O885" s="686"/>
      <c r="P885" s="687"/>
      <c r="Q885" s="687"/>
      <c r="R885" s="10"/>
    </row>
    <row r="886" spans="1:18" ht="33">
      <c r="A886" s="685"/>
      <c r="B886" s="9"/>
      <c r="C886" s="9"/>
      <c r="D886" s="9"/>
      <c r="E886" s="9"/>
      <c r="F886" s="10"/>
      <c r="G886" s="13"/>
      <c r="H886" s="10"/>
      <c r="I886" s="10"/>
      <c r="J886" s="10"/>
      <c r="K886" s="10"/>
      <c r="L886" s="10"/>
      <c r="M886" s="10"/>
      <c r="N886" s="10"/>
      <c r="O886" s="10"/>
      <c r="P886" s="10"/>
      <c r="Q886" s="10"/>
      <c r="R886" s="10"/>
    </row>
    <row r="887" spans="1:18" ht="33">
      <c r="A887" s="685"/>
      <c r="B887" s="9"/>
      <c r="C887" s="9"/>
      <c r="D887" s="9"/>
      <c r="E887" s="9"/>
      <c r="F887" s="10"/>
      <c r="G887" s="13"/>
      <c r="H887" s="10"/>
      <c r="I887" s="10"/>
      <c r="J887" s="10"/>
      <c r="K887" s="10"/>
      <c r="L887" s="10"/>
      <c r="M887" s="10"/>
      <c r="N887" s="10"/>
      <c r="O887" s="10"/>
      <c r="P887" s="10"/>
      <c r="Q887" s="10"/>
      <c r="R887" s="10"/>
    </row>
    <row r="888" spans="1:18" ht="33">
      <c r="A888" s="685"/>
      <c r="B888" s="9"/>
      <c r="C888" s="9"/>
      <c r="D888" s="9"/>
      <c r="E888" s="9"/>
      <c r="F888" s="10"/>
      <c r="G888" s="13"/>
      <c r="H888" s="10"/>
      <c r="I888" s="10"/>
      <c r="J888" s="10"/>
      <c r="K888" s="10"/>
      <c r="L888" s="10"/>
      <c r="M888" s="10"/>
      <c r="N888" s="10"/>
      <c r="O888" s="10"/>
      <c r="P888" s="10"/>
      <c r="Q888" s="10"/>
      <c r="R888" s="10"/>
    </row>
    <row r="889" spans="1:18" ht="33">
      <c r="A889" s="685"/>
      <c r="B889" s="9"/>
      <c r="C889" s="9"/>
      <c r="D889" s="9"/>
      <c r="E889" s="9"/>
      <c r="F889" s="10"/>
      <c r="G889" s="13"/>
      <c r="H889" s="10"/>
      <c r="I889" s="10"/>
      <c r="J889" s="10"/>
      <c r="K889" s="10"/>
      <c r="L889" s="10"/>
      <c r="M889" s="10"/>
      <c r="N889" s="10"/>
      <c r="O889" s="10"/>
      <c r="P889" s="10"/>
      <c r="Q889" s="10"/>
      <c r="R889" s="10"/>
    </row>
    <row r="890" spans="1:18" ht="33">
      <c r="A890" s="685"/>
      <c r="B890" s="9"/>
      <c r="C890" s="9"/>
      <c r="D890" s="9"/>
      <c r="E890" s="9"/>
      <c r="F890" s="10"/>
      <c r="G890" s="13"/>
      <c r="H890" s="10"/>
      <c r="I890" s="10"/>
      <c r="J890" s="10"/>
      <c r="K890" s="10"/>
      <c r="L890" s="10"/>
      <c r="M890" s="10"/>
      <c r="N890" s="10"/>
      <c r="O890" s="10"/>
      <c r="P890" s="10"/>
      <c r="Q890" s="10"/>
      <c r="R890" s="10"/>
    </row>
    <row r="891" spans="1:18" ht="33">
      <c r="A891" s="685"/>
      <c r="B891" s="9"/>
      <c r="C891" s="9"/>
      <c r="D891" s="9"/>
      <c r="E891" s="9"/>
      <c r="F891" s="10"/>
      <c r="G891" s="13"/>
      <c r="H891" s="10"/>
      <c r="I891" s="10"/>
      <c r="J891" s="10"/>
      <c r="K891" s="10"/>
      <c r="L891" s="10"/>
      <c r="M891" s="10"/>
      <c r="N891" s="10"/>
      <c r="O891" s="10"/>
      <c r="P891" s="10"/>
      <c r="Q891" s="10"/>
      <c r="R891" s="10"/>
    </row>
    <row r="892" spans="1:18" ht="33">
      <c r="A892" s="685"/>
      <c r="B892" s="9"/>
      <c r="C892" s="9"/>
      <c r="D892" s="9"/>
      <c r="E892" s="9"/>
      <c r="F892" s="10"/>
      <c r="G892" s="13"/>
      <c r="H892" s="10"/>
      <c r="I892" s="10"/>
      <c r="J892" s="10"/>
      <c r="K892" s="10"/>
      <c r="L892" s="10"/>
      <c r="M892" s="10"/>
      <c r="N892" s="10"/>
      <c r="O892" s="10"/>
      <c r="P892" s="10"/>
      <c r="Q892" s="10"/>
      <c r="R892" s="10"/>
    </row>
    <row r="893" spans="1:18" ht="33">
      <c r="A893" s="685"/>
      <c r="B893" s="9"/>
      <c r="C893" s="9"/>
      <c r="D893" s="9"/>
      <c r="E893" s="9"/>
      <c r="F893" s="10"/>
      <c r="G893" s="13"/>
      <c r="H893" s="10"/>
      <c r="I893" s="10"/>
      <c r="J893" s="10"/>
      <c r="K893" s="10"/>
      <c r="L893" s="10"/>
      <c r="M893" s="10"/>
      <c r="N893" s="10"/>
      <c r="O893" s="10"/>
      <c r="P893" s="10"/>
      <c r="Q893" s="10"/>
      <c r="R893" s="10"/>
    </row>
    <row r="894" spans="1:18" ht="33">
      <c r="A894" s="685"/>
      <c r="B894" s="9"/>
      <c r="C894" s="9"/>
      <c r="D894" s="9"/>
      <c r="E894" s="9"/>
      <c r="F894" s="10"/>
      <c r="G894" s="13"/>
      <c r="H894" s="10"/>
      <c r="I894" s="10"/>
      <c r="J894" s="10"/>
      <c r="K894" s="10"/>
      <c r="L894" s="10"/>
      <c r="M894" s="10"/>
      <c r="N894" s="10"/>
      <c r="O894" s="10"/>
      <c r="P894" s="10"/>
      <c r="Q894" s="10"/>
      <c r="R894" s="10"/>
    </row>
    <row r="895" spans="1:18" ht="33">
      <c r="A895" s="685"/>
      <c r="B895" s="9"/>
      <c r="C895" s="9"/>
      <c r="D895" s="9"/>
      <c r="E895" s="9"/>
      <c r="F895" s="10"/>
      <c r="G895" s="13"/>
      <c r="H895" s="10"/>
      <c r="I895" s="10"/>
      <c r="J895" s="10"/>
      <c r="K895" s="10"/>
      <c r="L895" s="10"/>
      <c r="M895" s="10"/>
      <c r="N895" s="10"/>
      <c r="O895" s="10"/>
      <c r="P895" s="10"/>
      <c r="Q895" s="10"/>
      <c r="R895" s="10"/>
    </row>
    <row r="896" spans="1:18" ht="33">
      <c r="A896" s="685"/>
      <c r="B896" s="9"/>
      <c r="C896" s="9"/>
      <c r="D896" s="9"/>
      <c r="E896" s="9"/>
      <c r="F896" s="10"/>
      <c r="G896" s="13"/>
      <c r="H896" s="10"/>
      <c r="I896" s="10"/>
      <c r="J896" s="10"/>
      <c r="K896" s="10"/>
      <c r="L896" s="10"/>
      <c r="M896" s="10"/>
      <c r="N896" s="10"/>
      <c r="O896" s="10"/>
      <c r="P896" s="10"/>
      <c r="Q896" s="10"/>
      <c r="R896" s="10"/>
    </row>
    <row r="897" spans="1:18" ht="33">
      <c r="A897" s="685"/>
      <c r="B897" s="9"/>
      <c r="C897" s="9"/>
      <c r="D897" s="9"/>
      <c r="E897" s="9"/>
      <c r="F897" s="10"/>
      <c r="G897" s="13"/>
      <c r="H897" s="10"/>
      <c r="I897" s="10"/>
      <c r="J897" s="10"/>
      <c r="K897" s="10"/>
      <c r="L897" s="10"/>
      <c r="M897" s="10"/>
      <c r="N897" s="10"/>
      <c r="O897" s="10"/>
      <c r="P897" s="10"/>
      <c r="Q897" s="10"/>
      <c r="R897" s="10"/>
    </row>
    <row r="898" spans="1:18" ht="33">
      <c r="A898" s="685"/>
      <c r="B898" s="9"/>
      <c r="C898" s="9"/>
      <c r="D898" s="9"/>
      <c r="E898" s="9"/>
      <c r="F898" s="10"/>
      <c r="G898" s="13"/>
      <c r="H898" s="10"/>
      <c r="I898" s="10"/>
      <c r="J898" s="10"/>
      <c r="K898" s="10"/>
      <c r="L898" s="10"/>
      <c r="M898" s="10"/>
      <c r="N898" s="10"/>
      <c r="O898" s="10"/>
      <c r="P898" s="10"/>
      <c r="Q898" s="10"/>
      <c r="R898" s="10"/>
    </row>
    <row r="899" spans="1:18" ht="33">
      <c r="A899" s="685"/>
      <c r="B899" s="9"/>
      <c r="C899" s="9"/>
      <c r="D899" s="9"/>
      <c r="E899" s="9"/>
      <c r="F899" s="10"/>
      <c r="G899" s="13"/>
      <c r="H899" s="10"/>
      <c r="I899" s="10"/>
      <c r="J899" s="10"/>
      <c r="K899" s="10"/>
      <c r="L899" s="10"/>
      <c r="M899" s="10"/>
      <c r="N899" s="10"/>
      <c r="O899" s="10"/>
      <c r="P899" s="10"/>
      <c r="Q899" s="10"/>
      <c r="R899" s="10"/>
    </row>
    <row r="900" spans="1:18" ht="33">
      <c r="A900" s="685"/>
      <c r="B900" s="9"/>
      <c r="C900" s="9"/>
      <c r="D900" s="9"/>
      <c r="E900" s="9"/>
      <c r="F900" s="10"/>
      <c r="G900" s="13"/>
      <c r="H900" s="10"/>
      <c r="I900" s="10"/>
      <c r="J900" s="10"/>
      <c r="K900" s="10"/>
      <c r="L900" s="10"/>
      <c r="M900" s="10"/>
      <c r="N900" s="10"/>
      <c r="O900" s="10"/>
      <c r="P900" s="10"/>
      <c r="Q900" s="10"/>
      <c r="R900" s="10"/>
    </row>
    <row r="901" spans="1:18" ht="33">
      <c r="A901" s="685"/>
      <c r="B901" s="9"/>
      <c r="C901" s="9"/>
      <c r="D901" s="9"/>
      <c r="E901" s="9"/>
      <c r="F901" s="10"/>
      <c r="G901" s="13"/>
      <c r="H901" s="10"/>
      <c r="I901" s="10"/>
      <c r="J901" s="10"/>
      <c r="K901" s="10"/>
      <c r="L901" s="10"/>
      <c r="M901" s="10"/>
      <c r="N901" s="10"/>
      <c r="O901" s="10"/>
      <c r="P901" s="10"/>
      <c r="Q901" s="10"/>
      <c r="R901" s="10"/>
    </row>
    <row r="902" spans="1:18" ht="33">
      <c r="A902" s="685"/>
      <c r="B902" s="9"/>
      <c r="C902" s="9"/>
      <c r="D902" s="9"/>
      <c r="E902" s="9"/>
      <c r="F902" s="10"/>
      <c r="G902" s="13"/>
      <c r="H902" s="10"/>
      <c r="I902" s="10"/>
      <c r="J902" s="10"/>
      <c r="K902" s="10"/>
      <c r="L902" s="10"/>
      <c r="M902" s="10"/>
      <c r="N902" s="10"/>
      <c r="O902" s="10"/>
      <c r="P902" s="10"/>
      <c r="Q902" s="10"/>
      <c r="R902" s="10"/>
    </row>
    <row r="903" spans="1:18" ht="33">
      <c r="A903" s="685"/>
      <c r="B903" s="9"/>
      <c r="C903" s="9"/>
      <c r="D903" s="9"/>
      <c r="E903" s="9"/>
      <c r="F903" s="10"/>
      <c r="G903" s="13"/>
      <c r="H903" s="10"/>
      <c r="I903" s="10"/>
      <c r="J903" s="10"/>
      <c r="K903" s="10"/>
      <c r="L903" s="10"/>
      <c r="M903" s="10"/>
      <c r="N903" s="10"/>
      <c r="O903" s="10"/>
      <c r="P903" s="10"/>
      <c r="Q903" s="10"/>
      <c r="R903" s="10"/>
    </row>
    <row r="904" spans="1:18" ht="33">
      <c r="A904" s="685"/>
      <c r="B904" s="9"/>
      <c r="C904" s="9"/>
      <c r="D904" s="9"/>
      <c r="E904" s="9"/>
      <c r="F904" s="10"/>
      <c r="G904" s="13"/>
      <c r="H904" s="10"/>
      <c r="I904" s="10"/>
      <c r="J904" s="10"/>
      <c r="K904" s="10"/>
      <c r="L904" s="10"/>
      <c r="M904" s="10"/>
      <c r="N904" s="10"/>
      <c r="O904" s="10"/>
      <c r="P904" s="10"/>
      <c r="Q904" s="10"/>
      <c r="R904" s="10"/>
    </row>
    <row r="905" spans="1:18" ht="33">
      <c r="A905" s="685"/>
      <c r="B905" s="9"/>
      <c r="C905" s="9"/>
      <c r="D905" s="9"/>
      <c r="E905" s="9"/>
      <c r="F905" s="10"/>
      <c r="G905" s="13"/>
      <c r="H905" s="10"/>
      <c r="I905" s="10"/>
      <c r="J905" s="10"/>
      <c r="K905" s="10"/>
      <c r="L905" s="10"/>
      <c r="M905" s="10"/>
      <c r="N905" s="10"/>
      <c r="O905" s="10"/>
      <c r="P905" s="10"/>
      <c r="Q905" s="10"/>
      <c r="R905" s="10"/>
    </row>
    <row r="906" spans="1:18" ht="33">
      <c r="A906" s="685"/>
      <c r="B906" s="9"/>
      <c r="C906" s="9"/>
      <c r="D906" s="9"/>
      <c r="E906" s="9"/>
      <c r="F906" s="10"/>
      <c r="G906" s="13"/>
      <c r="H906" s="10"/>
      <c r="I906" s="10"/>
      <c r="J906" s="10"/>
      <c r="K906" s="10"/>
      <c r="L906" s="10"/>
      <c r="M906" s="10"/>
      <c r="N906" s="10"/>
      <c r="O906" s="10"/>
      <c r="P906" s="10"/>
      <c r="Q906" s="10"/>
      <c r="R906" s="10"/>
    </row>
    <row r="907" spans="1:18" ht="33">
      <c r="A907" s="685"/>
      <c r="B907" s="9"/>
      <c r="C907" s="9"/>
      <c r="D907" s="9"/>
      <c r="E907" s="9"/>
      <c r="F907" s="10"/>
      <c r="G907" s="13"/>
      <c r="H907" s="10"/>
      <c r="I907" s="10"/>
      <c r="J907" s="10"/>
      <c r="K907" s="10"/>
      <c r="L907" s="10"/>
      <c r="M907" s="10"/>
      <c r="N907" s="10"/>
      <c r="O907" s="10"/>
      <c r="P907" s="10"/>
      <c r="Q907" s="10"/>
      <c r="R907" s="10"/>
    </row>
    <row r="908" spans="1:18" ht="33">
      <c r="A908" s="685"/>
      <c r="B908" s="9"/>
      <c r="C908" s="9"/>
      <c r="D908" s="9"/>
      <c r="E908" s="9"/>
      <c r="F908" s="10"/>
      <c r="G908" s="13"/>
      <c r="H908" s="10"/>
      <c r="I908" s="10"/>
      <c r="J908" s="10"/>
      <c r="K908" s="10"/>
      <c r="L908" s="10"/>
      <c r="M908" s="10"/>
      <c r="N908" s="10"/>
      <c r="O908" s="10"/>
      <c r="P908" s="10"/>
      <c r="Q908" s="10"/>
      <c r="R908" s="10"/>
    </row>
    <row r="909" spans="1:18" ht="33">
      <c r="A909" s="685"/>
      <c r="B909" s="9"/>
      <c r="C909" s="9"/>
      <c r="D909" s="9"/>
      <c r="E909" s="9"/>
      <c r="F909" s="10"/>
      <c r="G909" s="13"/>
      <c r="H909" s="10"/>
      <c r="I909" s="10"/>
      <c r="J909" s="10"/>
      <c r="K909" s="10"/>
      <c r="L909" s="10"/>
      <c r="M909" s="10"/>
      <c r="N909" s="10"/>
      <c r="O909" s="10"/>
      <c r="P909" s="10"/>
      <c r="Q909" s="10"/>
      <c r="R909" s="10"/>
    </row>
    <row r="910" spans="1:18" ht="33">
      <c r="A910" s="685"/>
      <c r="B910" s="9"/>
      <c r="C910" s="9"/>
      <c r="D910" s="9"/>
      <c r="E910" s="9"/>
      <c r="F910" s="10"/>
      <c r="G910" s="13"/>
      <c r="H910" s="10"/>
      <c r="I910" s="10"/>
      <c r="J910" s="10"/>
      <c r="K910" s="10"/>
      <c r="L910" s="10"/>
      <c r="M910" s="10"/>
      <c r="N910" s="10"/>
      <c r="O910" s="10"/>
      <c r="P910" s="10"/>
      <c r="Q910" s="10"/>
      <c r="R910" s="10"/>
    </row>
    <row r="911" spans="1:18" ht="33">
      <c r="A911" s="685"/>
      <c r="B911" s="9"/>
      <c r="C911" s="9"/>
      <c r="D911" s="9"/>
      <c r="E911" s="9"/>
      <c r="F911" s="10"/>
      <c r="G911" s="13"/>
      <c r="H911" s="10"/>
      <c r="I911" s="10"/>
      <c r="J911" s="10"/>
      <c r="K911" s="10"/>
      <c r="L911" s="10"/>
      <c r="M911" s="10"/>
      <c r="N911" s="10"/>
      <c r="O911" s="10"/>
      <c r="P911" s="10"/>
      <c r="Q911" s="10"/>
      <c r="R911" s="10"/>
    </row>
    <row r="912" spans="1:18" ht="33">
      <c r="A912" s="685"/>
      <c r="B912" s="9"/>
      <c r="C912" s="9"/>
      <c r="D912" s="9"/>
      <c r="E912" s="9"/>
      <c r="F912" s="10"/>
      <c r="G912" s="13"/>
      <c r="H912" s="10"/>
      <c r="I912" s="10"/>
      <c r="J912" s="10"/>
      <c r="K912" s="10"/>
      <c r="L912" s="10"/>
      <c r="M912" s="10"/>
      <c r="N912" s="10"/>
      <c r="O912" s="10"/>
      <c r="P912" s="10"/>
      <c r="Q912" s="10"/>
      <c r="R912" s="10"/>
    </row>
    <row r="913" spans="1:18" ht="33">
      <c r="A913" s="685"/>
      <c r="B913" s="9"/>
      <c r="C913" s="9"/>
      <c r="D913" s="9"/>
      <c r="E913" s="9"/>
      <c r="F913" s="10"/>
      <c r="G913" s="13"/>
      <c r="H913" s="10"/>
      <c r="I913" s="10"/>
      <c r="J913" s="10"/>
      <c r="K913" s="10"/>
      <c r="L913" s="10"/>
      <c r="M913" s="10"/>
      <c r="N913" s="10"/>
      <c r="O913" s="10"/>
      <c r="P913" s="10"/>
      <c r="Q913" s="10"/>
      <c r="R913" s="10"/>
    </row>
    <row r="914" spans="1:18" ht="33">
      <c r="A914" s="685"/>
      <c r="B914" s="9"/>
      <c r="C914" s="9"/>
      <c r="D914" s="9"/>
      <c r="E914" s="9"/>
      <c r="F914" s="10"/>
      <c r="G914" s="13"/>
      <c r="H914" s="10"/>
      <c r="I914" s="10"/>
      <c r="J914" s="10"/>
      <c r="K914" s="10"/>
      <c r="L914" s="10"/>
      <c r="M914" s="10"/>
      <c r="N914" s="10"/>
      <c r="O914" s="10"/>
      <c r="P914" s="10"/>
      <c r="Q914" s="10"/>
      <c r="R914" s="10"/>
    </row>
    <row r="915" spans="1:18" ht="33">
      <c r="A915" s="685"/>
      <c r="B915" s="9"/>
      <c r="C915" s="9"/>
      <c r="D915" s="9"/>
      <c r="E915" s="9"/>
      <c r="F915" s="10"/>
      <c r="G915" s="13"/>
      <c r="H915" s="10"/>
      <c r="I915" s="10"/>
      <c r="J915" s="10"/>
      <c r="K915" s="10"/>
      <c r="L915" s="10"/>
      <c r="M915" s="10"/>
      <c r="N915" s="10"/>
      <c r="O915" s="10"/>
      <c r="P915" s="10"/>
      <c r="Q915" s="10"/>
      <c r="R915" s="10"/>
    </row>
    <row r="916" spans="1:18" ht="33">
      <c r="A916" s="685"/>
      <c r="B916" s="9"/>
      <c r="C916" s="9"/>
      <c r="D916" s="9"/>
      <c r="E916" s="9"/>
      <c r="F916" s="10"/>
      <c r="G916" s="13"/>
      <c r="H916" s="10"/>
      <c r="I916" s="10"/>
      <c r="J916" s="10"/>
      <c r="K916" s="10"/>
      <c r="L916" s="10"/>
      <c r="M916" s="10"/>
      <c r="N916" s="10"/>
      <c r="O916" s="10"/>
      <c r="P916" s="10"/>
      <c r="Q916" s="10"/>
      <c r="R916" s="10"/>
    </row>
    <row r="917" spans="1:18" ht="33">
      <c r="A917" s="685"/>
      <c r="B917" s="9"/>
      <c r="C917" s="9"/>
      <c r="D917" s="9"/>
      <c r="E917" s="9"/>
      <c r="F917" s="10"/>
      <c r="G917" s="13"/>
      <c r="H917" s="10"/>
      <c r="I917" s="10"/>
      <c r="J917" s="10"/>
      <c r="K917" s="10"/>
      <c r="L917" s="10"/>
      <c r="M917" s="10"/>
      <c r="N917" s="10"/>
      <c r="O917" s="10"/>
      <c r="P917" s="10"/>
      <c r="Q917" s="10"/>
      <c r="R917" s="10"/>
    </row>
    <row r="918" spans="1:18" ht="33">
      <c r="A918" s="685"/>
      <c r="B918" s="9"/>
      <c r="C918" s="9"/>
      <c r="D918" s="9"/>
      <c r="E918" s="9"/>
      <c r="F918" s="10"/>
      <c r="G918" s="13"/>
      <c r="H918" s="10"/>
      <c r="I918" s="10"/>
      <c r="J918" s="10"/>
      <c r="K918" s="10"/>
      <c r="L918" s="10"/>
      <c r="M918" s="10"/>
      <c r="N918" s="10"/>
      <c r="O918" s="10"/>
      <c r="P918" s="10"/>
      <c r="Q918" s="10"/>
      <c r="R918" s="10"/>
    </row>
    <row r="919" spans="1:18" ht="33">
      <c r="A919" s="685"/>
      <c r="B919" s="9"/>
      <c r="C919" s="9"/>
      <c r="D919" s="9"/>
      <c r="E919" s="9"/>
      <c r="F919" s="10"/>
      <c r="G919" s="13"/>
      <c r="H919" s="10"/>
      <c r="I919" s="10"/>
      <c r="J919" s="10"/>
      <c r="K919" s="10"/>
      <c r="L919" s="10"/>
      <c r="M919" s="10"/>
      <c r="N919" s="10"/>
      <c r="O919" s="10"/>
      <c r="P919" s="10"/>
      <c r="Q919" s="10"/>
      <c r="R919" s="10"/>
    </row>
    <row r="920" spans="1:18" ht="33">
      <c r="A920" s="685"/>
      <c r="B920" s="9"/>
      <c r="C920" s="9"/>
      <c r="D920" s="9"/>
      <c r="E920" s="9"/>
      <c r="F920" s="10"/>
      <c r="G920" s="13"/>
      <c r="H920" s="10"/>
      <c r="I920" s="10"/>
      <c r="J920" s="10"/>
      <c r="K920" s="10"/>
      <c r="L920" s="10"/>
      <c r="M920" s="10"/>
      <c r="N920" s="10"/>
      <c r="O920" s="10"/>
      <c r="P920" s="10"/>
      <c r="Q920" s="10"/>
      <c r="R920" s="10"/>
    </row>
    <row r="921" spans="1:18" ht="33">
      <c r="A921" s="685"/>
      <c r="B921" s="9"/>
      <c r="C921" s="9"/>
      <c r="D921" s="9"/>
      <c r="E921" s="9"/>
      <c r="F921" s="10"/>
      <c r="G921" s="13"/>
      <c r="H921" s="10"/>
      <c r="I921" s="10"/>
      <c r="J921" s="10"/>
      <c r="K921" s="10"/>
      <c r="L921" s="10"/>
      <c r="M921" s="10"/>
      <c r="N921" s="10"/>
      <c r="O921" s="10"/>
      <c r="P921" s="10"/>
      <c r="Q921" s="10"/>
      <c r="R921" s="10"/>
    </row>
    <row r="922" spans="1:18" ht="33">
      <c r="A922" s="685"/>
      <c r="B922" s="9"/>
      <c r="C922" s="9"/>
      <c r="D922" s="9"/>
      <c r="E922" s="9"/>
      <c r="F922" s="10"/>
      <c r="G922" s="13"/>
      <c r="H922" s="10"/>
      <c r="I922" s="10"/>
      <c r="J922" s="10"/>
      <c r="K922" s="10"/>
      <c r="L922" s="10"/>
      <c r="M922" s="10"/>
      <c r="N922" s="10"/>
      <c r="O922" s="10"/>
      <c r="P922" s="10"/>
      <c r="Q922" s="10"/>
      <c r="R922" s="10"/>
    </row>
    <row r="923" spans="1:18" ht="33">
      <c r="A923" s="685"/>
      <c r="B923" s="9"/>
      <c r="C923" s="9"/>
      <c r="D923" s="9"/>
      <c r="E923" s="9"/>
      <c r="F923" s="10"/>
      <c r="G923" s="13"/>
      <c r="H923" s="10"/>
      <c r="I923" s="10"/>
      <c r="J923" s="10"/>
      <c r="K923" s="10"/>
      <c r="L923" s="10"/>
      <c r="M923" s="10"/>
      <c r="N923" s="10"/>
      <c r="O923" s="10"/>
      <c r="P923" s="10"/>
      <c r="Q923" s="10"/>
      <c r="R923" s="10"/>
    </row>
    <row r="924" spans="1:18" ht="33">
      <c r="A924" s="685"/>
      <c r="B924" s="9"/>
      <c r="C924" s="9"/>
      <c r="D924" s="9"/>
      <c r="E924" s="9"/>
      <c r="F924" s="10"/>
      <c r="G924" s="13"/>
      <c r="H924" s="10"/>
      <c r="I924" s="10"/>
      <c r="J924" s="10"/>
      <c r="K924" s="10"/>
      <c r="L924" s="10"/>
      <c r="M924" s="10"/>
      <c r="N924" s="10"/>
      <c r="O924" s="10"/>
      <c r="P924" s="10"/>
      <c r="Q924" s="10"/>
      <c r="R924" s="10"/>
    </row>
    <row r="925" spans="1:18" ht="33">
      <c r="A925" s="685"/>
      <c r="B925" s="9"/>
      <c r="C925" s="9"/>
      <c r="D925" s="9"/>
      <c r="E925" s="9"/>
      <c r="F925" s="10"/>
      <c r="G925" s="13"/>
      <c r="H925" s="10"/>
      <c r="I925" s="10"/>
      <c r="J925" s="10"/>
      <c r="K925" s="10"/>
      <c r="L925" s="10"/>
      <c r="M925" s="10"/>
      <c r="N925" s="10"/>
      <c r="O925" s="10"/>
      <c r="P925" s="10"/>
      <c r="Q925" s="10"/>
      <c r="R925" s="10"/>
    </row>
    <row r="926" spans="1:18" ht="33">
      <c r="A926" s="685"/>
      <c r="B926" s="9"/>
      <c r="C926" s="9"/>
      <c r="D926" s="9"/>
      <c r="E926" s="9"/>
      <c r="F926" s="10"/>
      <c r="G926" s="13"/>
      <c r="H926" s="10"/>
      <c r="I926" s="10"/>
      <c r="J926" s="10"/>
      <c r="K926" s="10"/>
      <c r="L926" s="10"/>
      <c r="M926" s="10"/>
      <c r="N926" s="10"/>
      <c r="O926" s="10"/>
      <c r="P926" s="10"/>
      <c r="Q926" s="10"/>
      <c r="R926" s="10"/>
    </row>
    <row r="927" spans="1:18" ht="33">
      <c r="A927" s="685"/>
      <c r="B927" s="9"/>
      <c r="C927" s="9"/>
      <c r="D927" s="9"/>
      <c r="E927" s="9"/>
      <c r="F927" s="10"/>
      <c r="G927" s="13"/>
      <c r="H927" s="10"/>
      <c r="I927" s="10"/>
      <c r="J927" s="10"/>
      <c r="K927" s="10"/>
      <c r="L927" s="10"/>
      <c r="M927" s="10"/>
      <c r="N927" s="10"/>
      <c r="O927" s="10"/>
      <c r="P927" s="10"/>
      <c r="Q927" s="10"/>
      <c r="R927" s="10"/>
    </row>
    <row r="928" spans="1:18" ht="33">
      <c r="A928" s="685"/>
      <c r="B928" s="9"/>
      <c r="C928" s="9"/>
      <c r="D928" s="9"/>
      <c r="E928" s="9"/>
      <c r="F928" s="10"/>
      <c r="G928" s="13"/>
      <c r="H928" s="10"/>
      <c r="I928" s="10"/>
      <c r="J928" s="10"/>
      <c r="K928" s="10"/>
      <c r="L928" s="10"/>
      <c r="M928" s="10"/>
      <c r="N928" s="10"/>
      <c r="O928" s="10"/>
      <c r="P928" s="10"/>
      <c r="Q928" s="10"/>
      <c r="R928" s="10"/>
    </row>
    <row r="929" spans="1:18" ht="33">
      <c r="A929" s="685"/>
      <c r="B929" s="9"/>
      <c r="C929" s="9"/>
      <c r="D929" s="9"/>
      <c r="E929" s="9"/>
      <c r="F929" s="10"/>
      <c r="G929" s="13"/>
      <c r="H929" s="10"/>
      <c r="I929" s="10"/>
      <c r="J929" s="10"/>
      <c r="K929" s="10"/>
      <c r="L929" s="10"/>
      <c r="M929" s="10"/>
      <c r="N929" s="10"/>
      <c r="O929" s="10"/>
      <c r="P929" s="10"/>
      <c r="Q929" s="10"/>
      <c r="R929" s="10"/>
    </row>
    <row r="930" spans="1:18" ht="33">
      <c r="A930" s="685"/>
      <c r="B930" s="9"/>
      <c r="C930" s="9"/>
      <c r="D930" s="9"/>
      <c r="E930" s="9"/>
      <c r="F930" s="10"/>
      <c r="G930" s="13"/>
      <c r="H930" s="10"/>
      <c r="I930" s="10"/>
      <c r="J930" s="10"/>
      <c r="K930" s="10"/>
      <c r="L930" s="10"/>
      <c r="M930" s="10"/>
      <c r="N930" s="10"/>
      <c r="O930" s="10"/>
      <c r="P930" s="10"/>
      <c r="Q930" s="10"/>
      <c r="R930" s="10"/>
    </row>
    <row r="931" spans="1:18" ht="33">
      <c r="A931" s="685"/>
      <c r="B931" s="9"/>
      <c r="C931" s="9"/>
      <c r="D931" s="9"/>
      <c r="E931" s="9"/>
      <c r="F931" s="10"/>
      <c r="G931" s="13"/>
      <c r="H931" s="10"/>
      <c r="I931" s="10"/>
      <c r="J931" s="10"/>
      <c r="K931" s="10"/>
      <c r="L931" s="10"/>
      <c r="M931" s="10"/>
      <c r="N931" s="10"/>
      <c r="O931" s="10"/>
      <c r="P931" s="10"/>
      <c r="Q931" s="10"/>
      <c r="R931" s="10"/>
    </row>
    <row r="932" spans="1:18" ht="33">
      <c r="A932" s="685"/>
      <c r="B932" s="9"/>
      <c r="C932" s="9"/>
      <c r="D932" s="9"/>
      <c r="E932" s="9"/>
      <c r="F932" s="10"/>
      <c r="G932" s="13"/>
      <c r="H932" s="10"/>
      <c r="I932" s="10"/>
      <c r="J932" s="10"/>
      <c r="K932" s="10"/>
      <c r="L932" s="10"/>
      <c r="M932" s="10"/>
      <c r="N932" s="10"/>
      <c r="O932" s="10"/>
      <c r="P932" s="10"/>
      <c r="Q932" s="10"/>
      <c r="R932" s="10"/>
    </row>
    <row r="933" spans="1:18" ht="33">
      <c r="A933" s="685"/>
      <c r="B933" s="9"/>
      <c r="C933" s="9"/>
      <c r="D933" s="9"/>
      <c r="E933" s="9"/>
      <c r="F933" s="10"/>
      <c r="G933" s="13"/>
      <c r="H933" s="10"/>
      <c r="I933" s="10"/>
      <c r="J933" s="10"/>
      <c r="K933" s="10"/>
      <c r="L933" s="10"/>
      <c r="M933" s="10"/>
      <c r="N933" s="10"/>
      <c r="O933" s="10"/>
      <c r="P933" s="10"/>
      <c r="Q933" s="10"/>
      <c r="R933" s="10"/>
    </row>
    <row r="934" spans="1:18" ht="33">
      <c r="A934" s="685"/>
      <c r="B934" s="9"/>
      <c r="C934" s="9"/>
      <c r="D934" s="9"/>
      <c r="E934" s="9"/>
      <c r="F934" s="10"/>
      <c r="G934" s="13"/>
      <c r="H934" s="10"/>
      <c r="I934" s="10"/>
      <c r="J934" s="10"/>
      <c r="K934" s="10"/>
      <c r="L934" s="10"/>
      <c r="M934" s="10"/>
      <c r="N934" s="10"/>
      <c r="O934" s="10"/>
      <c r="P934" s="10"/>
      <c r="Q934" s="10"/>
      <c r="R934" s="10"/>
    </row>
    <row r="935" spans="1:18" ht="33">
      <c r="A935" s="685"/>
      <c r="B935" s="9"/>
      <c r="C935" s="9"/>
      <c r="D935" s="9"/>
      <c r="E935" s="9"/>
      <c r="F935" s="10"/>
      <c r="G935" s="13"/>
      <c r="H935" s="10"/>
      <c r="I935" s="10"/>
      <c r="J935" s="10"/>
      <c r="K935" s="10"/>
      <c r="L935" s="10"/>
      <c r="M935" s="10"/>
      <c r="N935" s="10"/>
      <c r="O935" s="10"/>
      <c r="P935" s="10"/>
      <c r="Q935" s="10"/>
      <c r="R935" s="10"/>
    </row>
    <row r="936" spans="1:18" ht="33">
      <c r="A936" s="685"/>
      <c r="B936" s="9"/>
      <c r="C936" s="9"/>
      <c r="D936" s="9"/>
      <c r="E936" s="9"/>
      <c r="F936" s="10"/>
      <c r="G936" s="13"/>
      <c r="H936" s="10"/>
      <c r="I936" s="10"/>
      <c r="J936" s="10"/>
      <c r="K936" s="10"/>
      <c r="L936" s="10"/>
      <c r="M936" s="10"/>
      <c r="N936" s="10"/>
      <c r="O936" s="10"/>
      <c r="P936" s="10"/>
      <c r="Q936" s="10"/>
      <c r="R936" s="10"/>
    </row>
    <row r="937" spans="1:18" ht="33">
      <c r="A937" s="685"/>
      <c r="B937" s="9"/>
      <c r="C937" s="9"/>
      <c r="D937" s="9"/>
      <c r="E937" s="9"/>
      <c r="F937" s="10"/>
      <c r="G937" s="13"/>
      <c r="H937" s="10"/>
      <c r="I937" s="10"/>
      <c r="J937" s="10"/>
      <c r="K937" s="10"/>
      <c r="L937" s="10"/>
      <c r="M937" s="10"/>
      <c r="N937" s="10"/>
      <c r="O937" s="10"/>
      <c r="P937" s="10"/>
      <c r="Q937" s="10"/>
      <c r="R937" s="10"/>
    </row>
    <row r="938" spans="1:18" ht="33">
      <c r="A938" s="685"/>
      <c r="B938" s="9"/>
      <c r="C938" s="9"/>
      <c r="D938" s="9"/>
      <c r="E938" s="9"/>
      <c r="F938" s="10"/>
      <c r="G938" s="13"/>
      <c r="H938" s="10"/>
      <c r="I938" s="10"/>
      <c r="J938" s="10"/>
      <c r="K938" s="10"/>
      <c r="L938" s="10"/>
      <c r="M938" s="10"/>
      <c r="N938" s="10"/>
      <c r="O938" s="10"/>
      <c r="P938" s="10"/>
      <c r="Q938" s="10"/>
      <c r="R938" s="10"/>
    </row>
    <row r="939" spans="1:18" ht="33">
      <c r="A939" s="685"/>
      <c r="B939" s="9"/>
      <c r="C939" s="9"/>
      <c r="D939" s="9"/>
      <c r="E939" s="9"/>
      <c r="F939" s="10"/>
      <c r="G939" s="13"/>
      <c r="H939" s="10"/>
      <c r="I939" s="10"/>
      <c r="J939" s="10"/>
      <c r="K939" s="10"/>
      <c r="L939" s="10"/>
      <c r="M939" s="10"/>
      <c r="N939" s="10"/>
      <c r="O939" s="10"/>
      <c r="P939" s="10"/>
      <c r="Q939" s="10"/>
      <c r="R939" s="10"/>
    </row>
    <row r="940" spans="1:18" ht="33">
      <c r="A940" s="685"/>
      <c r="B940" s="9"/>
      <c r="C940" s="9"/>
      <c r="D940" s="9"/>
      <c r="E940" s="9"/>
      <c r="F940" s="10"/>
      <c r="G940" s="13"/>
      <c r="H940" s="10"/>
      <c r="I940" s="10"/>
      <c r="J940" s="10"/>
      <c r="K940" s="10"/>
      <c r="L940" s="10"/>
      <c r="M940" s="10"/>
      <c r="N940" s="10"/>
      <c r="O940" s="10"/>
      <c r="P940" s="10"/>
      <c r="Q940" s="10"/>
      <c r="R940" s="10"/>
    </row>
    <row r="941" spans="1:18" ht="33">
      <c r="A941" s="685"/>
      <c r="B941" s="9"/>
      <c r="C941" s="9"/>
      <c r="D941" s="9"/>
      <c r="E941" s="9"/>
      <c r="F941" s="10"/>
      <c r="G941" s="13"/>
      <c r="H941" s="10"/>
      <c r="I941" s="10"/>
      <c r="J941" s="10"/>
      <c r="K941" s="10"/>
      <c r="L941" s="10"/>
      <c r="M941" s="10"/>
      <c r="N941" s="10"/>
      <c r="O941" s="10"/>
      <c r="P941" s="10"/>
      <c r="Q941" s="10"/>
      <c r="R941" s="10"/>
    </row>
    <row r="942" spans="1:18" ht="33">
      <c r="A942" s="685"/>
      <c r="B942" s="9"/>
      <c r="C942" s="9"/>
      <c r="D942" s="9"/>
      <c r="E942" s="9"/>
      <c r="F942" s="10"/>
      <c r="G942" s="13"/>
      <c r="H942" s="10"/>
      <c r="I942" s="10"/>
      <c r="J942" s="10"/>
      <c r="K942" s="10"/>
      <c r="L942" s="10"/>
      <c r="M942" s="10"/>
      <c r="N942" s="10"/>
      <c r="O942" s="10"/>
      <c r="P942" s="10"/>
      <c r="Q942" s="10"/>
      <c r="R942" s="10"/>
    </row>
    <row r="943" spans="1:18" ht="33">
      <c r="A943" s="685"/>
      <c r="B943" s="9"/>
      <c r="C943" s="9"/>
      <c r="D943" s="9"/>
      <c r="E943" s="9"/>
      <c r="F943" s="10"/>
      <c r="G943" s="13"/>
      <c r="H943" s="10"/>
      <c r="I943" s="10"/>
      <c r="J943" s="10"/>
      <c r="K943" s="10"/>
      <c r="L943" s="10"/>
      <c r="M943" s="10"/>
      <c r="N943" s="10"/>
      <c r="O943" s="10"/>
      <c r="P943" s="10"/>
      <c r="Q943" s="10"/>
      <c r="R943" s="10"/>
    </row>
    <row r="944" spans="1:18" ht="33">
      <c r="A944" s="685"/>
      <c r="B944" s="9"/>
      <c r="C944" s="9"/>
      <c r="D944" s="9"/>
      <c r="E944" s="9"/>
      <c r="F944" s="10"/>
      <c r="G944" s="13"/>
      <c r="H944" s="10"/>
      <c r="I944" s="10"/>
      <c r="J944" s="10"/>
      <c r="K944" s="10"/>
      <c r="L944" s="10"/>
      <c r="M944" s="10"/>
      <c r="N944" s="10"/>
      <c r="O944" s="10"/>
      <c r="P944" s="10"/>
      <c r="Q944" s="10"/>
      <c r="R944" s="10"/>
    </row>
    <row r="945" spans="1:18" ht="33">
      <c r="A945" s="685"/>
      <c r="B945" s="9"/>
      <c r="C945" s="9"/>
      <c r="D945" s="9"/>
      <c r="E945" s="9"/>
      <c r="F945" s="10"/>
      <c r="G945" s="13"/>
      <c r="H945" s="10"/>
      <c r="I945" s="10"/>
      <c r="J945" s="10"/>
      <c r="K945" s="10"/>
      <c r="L945" s="10"/>
      <c r="M945" s="10"/>
      <c r="N945" s="10"/>
      <c r="O945" s="10"/>
      <c r="P945" s="10"/>
      <c r="Q945" s="10"/>
      <c r="R945" s="10"/>
    </row>
    <row r="946" spans="1:18" ht="33">
      <c r="A946" s="685"/>
      <c r="B946" s="9"/>
      <c r="C946" s="9"/>
      <c r="D946" s="9"/>
      <c r="E946" s="9"/>
      <c r="F946" s="10"/>
      <c r="G946" s="13"/>
      <c r="H946" s="10"/>
      <c r="I946" s="10"/>
      <c r="J946" s="10"/>
      <c r="K946" s="10"/>
      <c r="L946" s="10"/>
      <c r="M946" s="10"/>
      <c r="N946" s="10"/>
      <c r="O946" s="10"/>
      <c r="P946" s="10"/>
      <c r="Q946" s="10"/>
      <c r="R946" s="10"/>
    </row>
    <row r="947" spans="1:18" ht="33">
      <c r="A947" s="685"/>
      <c r="B947" s="9"/>
      <c r="C947" s="9"/>
      <c r="D947" s="9"/>
      <c r="E947" s="9"/>
      <c r="F947" s="10"/>
      <c r="G947" s="13"/>
      <c r="H947" s="10"/>
      <c r="I947" s="10"/>
      <c r="J947" s="10"/>
      <c r="K947" s="10"/>
      <c r="L947" s="10"/>
      <c r="M947" s="10"/>
      <c r="N947" s="10"/>
      <c r="O947" s="10"/>
      <c r="P947" s="10"/>
      <c r="Q947" s="10"/>
      <c r="R947" s="10"/>
    </row>
    <row r="948" spans="1:18" ht="33">
      <c r="A948" s="685"/>
      <c r="B948" s="9"/>
      <c r="C948" s="9"/>
      <c r="D948" s="9"/>
      <c r="E948" s="9"/>
      <c r="F948" s="10"/>
      <c r="G948" s="13"/>
      <c r="H948" s="10"/>
      <c r="I948" s="10"/>
      <c r="J948" s="10"/>
      <c r="K948" s="10"/>
      <c r="L948" s="10"/>
      <c r="M948" s="10"/>
      <c r="N948" s="10"/>
      <c r="O948" s="10"/>
      <c r="P948" s="10"/>
      <c r="Q948" s="10"/>
      <c r="R948" s="10"/>
    </row>
    <row r="949" spans="1:18" ht="33">
      <c r="A949" s="685"/>
      <c r="B949" s="9"/>
      <c r="C949" s="9"/>
      <c r="D949" s="9"/>
      <c r="E949" s="9"/>
      <c r="F949" s="10"/>
      <c r="G949" s="13"/>
      <c r="H949" s="10"/>
      <c r="I949" s="10"/>
      <c r="J949" s="10"/>
      <c r="K949" s="10"/>
      <c r="L949" s="10"/>
      <c r="M949" s="10"/>
      <c r="N949" s="10"/>
      <c r="O949" s="10"/>
      <c r="P949" s="10"/>
      <c r="Q949" s="10"/>
      <c r="R949" s="10"/>
    </row>
    <row r="950" spans="1:18" ht="33">
      <c r="A950" s="685"/>
      <c r="B950" s="9"/>
      <c r="C950" s="9"/>
      <c r="D950" s="9"/>
      <c r="E950" s="9"/>
      <c r="F950" s="10"/>
      <c r="G950" s="13"/>
      <c r="H950" s="10"/>
      <c r="I950" s="10"/>
      <c r="J950" s="10"/>
      <c r="K950" s="10"/>
      <c r="L950" s="10"/>
      <c r="M950" s="10"/>
      <c r="N950" s="10"/>
      <c r="O950" s="10"/>
      <c r="P950" s="10"/>
      <c r="Q950" s="10"/>
      <c r="R950" s="10"/>
    </row>
    <row r="951" spans="1:18" ht="33">
      <c r="A951" s="685"/>
      <c r="B951" s="9"/>
      <c r="C951" s="9"/>
      <c r="D951" s="9"/>
      <c r="E951" s="9"/>
      <c r="F951" s="10"/>
      <c r="G951" s="13"/>
      <c r="H951" s="10"/>
      <c r="I951" s="10"/>
      <c r="J951" s="10"/>
      <c r="K951" s="10"/>
      <c r="L951" s="10"/>
      <c r="M951" s="10"/>
      <c r="N951" s="10"/>
      <c r="O951" s="10"/>
      <c r="P951" s="10"/>
      <c r="Q951" s="10"/>
      <c r="R951" s="10"/>
    </row>
    <row r="952" spans="1:18" ht="33">
      <c r="A952" s="685"/>
      <c r="B952" s="9"/>
      <c r="C952" s="9"/>
      <c r="D952" s="9"/>
      <c r="E952" s="9"/>
      <c r="F952" s="10"/>
      <c r="G952" s="13"/>
      <c r="H952" s="10"/>
      <c r="I952" s="10"/>
      <c r="J952" s="10"/>
      <c r="K952" s="10"/>
      <c r="L952" s="10"/>
      <c r="M952" s="10"/>
      <c r="N952" s="10"/>
      <c r="O952" s="10"/>
      <c r="P952" s="10"/>
      <c r="Q952" s="10"/>
      <c r="R952" s="10"/>
    </row>
    <row r="953" spans="1:18" ht="33">
      <c r="A953" s="685"/>
      <c r="B953" s="9"/>
      <c r="C953" s="9"/>
      <c r="D953" s="9"/>
      <c r="E953" s="9"/>
      <c r="F953" s="10"/>
      <c r="G953" s="13"/>
      <c r="H953" s="10"/>
      <c r="I953" s="10"/>
      <c r="J953" s="10"/>
      <c r="K953" s="10"/>
      <c r="L953" s="10"/>
      <c r="M953" s="10"/>
      <c r="N953" s="10"/>
      <c r="O953" s="10"/>
      <c r="P953" s="10"/>
      <c r="Q953" s="10"/>
      <c r="R953" s="10"/>
    </row>
    <row r="954" spans="1:18" ht="33">
      <c r="A954" s="685"/>
      <c r="B954" s="9"/>
      <c r="C954" s="9"/>
      <c r="D954" s="9"/>
      <c r="E954" s="9"/>
      <c r="F954" s="10"/>
      <c r="G954" s="13"/>
      <c r="H954" s="10"/>
      <c r="I954" s="10"/>
      <c r="J954" s="10"/>
      <c r="K954" s="10"/>
      <c r="L954" s="10"/>
      <c r="M954" s="10"/>
      <c r="N954" s="10"/>
      <c r="O954" s="10"/>
      <c r="P954" s="10"/>
      <c r="Q954" s="10"/>
      <c r="R954" s="10"/>
    </row>
    <row r="955" spans="1:18" ht="33">
      <c r="A955" s="685"/>
      <c r="B955" s="9"/>
      <c r="C955" s="9"/>
      <c r="D955" s="9"/>
      <c r="E955" s="9"/>
      <c r="F955" s="10"/>
      <c r="G955" s="13"/>
      <c r="H955" s="10"/>
      <c r="I955" s="10"/>
      <c r="J955" s="10"/>
      <c r="K955" s="10"/>
      <c r="L955" s="10"/>
      <c r="M955" s="10"/>
      <c r="N955" s="10"/>
      <c r="O955" s="10"/>
      <c r="P955" s="10"/>
      <c r="Q955" s="10"/>
      <c r="R955" s="10"/>
    </row>
    <row r="956" spans="1:18" ht="33">
      <c r="A956" s="685"/>
      <c r="B956" s="9"/>
      <c r="C956" s="9"/>
      <c r="D956" s="9"/>
      <c r="E956" s="9"/>
      <c r="F956" s="10"/>
      <c r="G956" s="13"/>
      <c r="H956" s="10"/>
      <c r="I956" s="10"/>
      <c r="J956" s="10"/>
      <c r="K956" s="10"/>
      <c r="L956" s="10"/>
      <c r="M956" s="10"/>
      <c r="N956" s="10"/>
      <c r="O956" s="10"/>
      <c r="P956" s="10"/>
      <c r="Q956" s="10"/>
      <c r="R956" s="10"/>
    </row>
    <row r="957" spans="1:18" ht="33">
      <c r="A957" s="685"/>
      <c r="B957" s="9"/>
      <c r="C957" s="9"/>
      <c r="D957" s="9"/>
      <c r="E957" s="9"/>
      <c r="F957" s="10"/>
      <c r="G957" s="13"/>
      <c r="H957" s="10"/>
      <c r="I957" s="10"/>
      <c r="J957" s="10"/>
      <c r="K957" s="10"/>
      <c r="L957" s="10"/>
      <c r="M957" s="10"/>
      <c r="N957" s="10"/>
      <c r="O957" s="10"/>
      <c r="P957" s="10"/>
      <c r="Q957" s="10"/>
      <c r="R957" s="10"/>
    </row>
    <row r="958" spans="1:18" ht="33">
      <c r="A958" s="685"/>
      <c r="B958" s="9"/>
      <c r="C958" s="9"/>
      <c r="D958" s="9"/>
      <c r="E958" s="9"/>
      <c r="F958" s="10"/>
      <c r="G958" s="13"/>
      <c r="H958" s="10"/>
      <c r="I958" s="10"/>
      <c r="J958" s="10"/>
      <c r="K958" s="10"/>
      <c r="L958" s="10"/>
      <c r="M958" s="10"/>
      <c r="N958" s="10"/>
      <c r="O958" s="10"/>
      <c r="P958" s="10"/>
      <c r="Q958" s="10"/>
      <c r="R958" s="10"/>
    </row>
    <row r="959" spans="1:18" ht="33">
      <c r="A959" s="685"/>
      <c r="B959" s="9"/>
      <c r="C959" s="9"/>
      <c r="D959" s="9"/>
      <c r="E959" s="9"/>
      <c r="F959" s="10"/>
      <c r="G959" s="13"/>
      <c r="H959" s="10"/>
      <c r="I959" s="10"/>
      <c r="J959" s="10"/>
      <c r="K959" s="10"/>
      <c r="L959" s="10"/>
      <c r="M959" s="10"/>
      <c r="N959" s="10"/>
      <c r="O959" s="10"/>
      <c r="P959" s="10"/>
      <c r="Q959" s="10"/>
      <c r="R959" s="10"/>
    </row>
    <row r="960" spans="1:18" ht="33">
      <c r="A960" s="685"/>
      <c r="B960" s="9"/>
      <c r="C960" s="9"/>
      <c r="D960" s="9"/>
      <c r="E960" s="9"/>
      <c r="F960" s="10"/>
      <c r="G960" s="13"/>
      <c r="H960" s="10"/>
      <c r="I960" s="10"/>
      <c r="J960" s="10"/>
      <c r="K960" s="10"/>
      <c r="L960" s="10"/>
      <c r="M960" s="10"/>
      <c r="N960" s="10"/>
      <c r="O960" s="10"/>
      <c r="P960" s="10"/>
      <c r="Q960" s="10"/>
      <c r="R960" s="10"/>
    </row>
    <row r="961" spans="1:18" ht="33">
      <c r="A961" s="685"/>
      <c r="B961" s="9"/>
      <c r="C961" s="9"/>
      <c r="D961" s="9"/>
      <c r="E961" s="9"/>
      <c r="F961" s="10"/>
      <c r="G961" s="13"/>
      <c r="H961" s="10"/>
      <c r="I961" s="10"/>
      <c r="J961" s="10"/>
      <c r="K961" s="10"/>
      <c r="L961" s="10"/>
      <c r="M961" s="10"/>
      <c r="N961" s="10"/>
      <c r="O961" s="10"/>
      <c r="P961" s="10"/>
      <c r="Q961" s="10"/>
      <c r="R961" s="10"/>
    </row>
    <row r="962" spans="1:18" ht="33">
      <c r="A962" s="685"/>
      <c r="B962" s="9"/>
      <c r="C962" s="9"/>
      <c r="D962" s="9"/>
      <c r="E962" s="9"/>
      <c r="F962" s="10"/>
      <c r="G962" s="13"/>
      <c r="H962" s="10"/>
      <c r="I962" s="10"/>
      <c r="J962" s="10"/>
      <c r="K962" s="10"/>
      <c r="L962" s="10"/>
      <c r="M962" s="10"/>
      <c r="N962" s="10"/>
      <c r="O962" s="10"/>
      <c r="P962" s="10"/>
      <c r="Q962" s="10"/>
      <c r="R962" s="10"/>
    </row>
    <row r="963" spans="1:18" ht="33">
      <c r="A963" s="685"/>
      <c r="B963" s="9"/>
      <c r="C963" s="9"/>
      <c r="D963" s="9"/>
      <c r="E963" s="9"/>
      <c r="F963" s="10"/>
      <c r="G963" s="13"/>
      <c r="H963" s="10"/>
      <c r="I963" s="10"/>
      <c r="J963" s="10"/>
      <c r="K963" s="10"/>
      <c r="L963" s="10"/>
      <c r="M963" s="10"/>
      <c r="N963" s="10"/>
      <c r="O963" s="10"/>
      <c r="P963" s="10"/>
      <c r="Q963" s="10"/>
      <c r="R963" s="10"/>
    </row>
    <row r="964" spans="1:18" ht="33">
      <c r="A964" s="685"/>
      <c r="B964" s="9"/>
      <c r="C964" s="9"/>
      <c r="D964" s="9"/>
      <c r="E964" s="9"/>
      <c r="F964" s="10"/>
      <c r="G964" s="13"/>
      <c r="H964" s="10"/>
      <c r="I964" s="10"/>
      <c r="J964" s="10"/>
      <c r="K964" s="10"/>
      <c r="L964" s="10"/>
      <c r="M964" s="10"/>
      <c r="N964" s="10"/>
      <c r="O964" s="10"/>
      <c r="P964" s="10"/>
      <c r="Q964" s="10"/>
      <c r="R964" s="10"/>
    </row>
    <row r="965" spans="1:18" ht="33">
      <c r="A965" s="685"/>
      <c r="B965" s="9"/>
      <c r="C965" s="9"/>
      <c r="D965" s="9"/>
      <c r="E965" s="9"/>
      <c r="F965" s="10"/>
      <c r="G965" s="13"/>
      <c r="H965" s="10"/>
      <c r="I965" s="10"/>
      <c r="J965" s="10"/>
      <c r="K965" s="10"/>
      <c r="L965" s="10"/>
      <c r="M965" s="10"/>
      <c r="N965" s="10"/>
      <c r="O965" s="10"/>
      <c r="P965" s="10"/>
      <c r="Q965" s="10"/>
      <c r="R965" s="10"/>
    </row>
    <row r="966" spans="1:18" ht="33">
      <c r="A966" s="685"/>
      <c r="B966" s="9"/>
      <c r="C966" s="9"/>
      <c r="D966" s="9"/>
      <c r="E966" s="9"/>
      <c r="F966" s="10"/>
      <c r="G966" s="13"/>
      <c r="H966" s="10"/>
      <c r="I966" s="10"/>
      <c r="J966" s="10"/>
      <c r="K966" s="10"/>
      <c r="L966" s="10"/>
      <c r="M966" s="10"/>
      <c r="N966" s="10"/>
      <c r="O966" s="10"/>
      <c r="P966" s="10"/>
      <c r="Q966" s="10"/>
      <c r="R966" s="10"/>
    </row>
    <row r="967" spans="1:18" ht="33">
      <c r="A967" s="685"/>
      <c r="B967" s="9"/>
      <c r="C967" s="9"/>
      <c r="D967" s="9"/>
      <c r="E967" s="9"/>
      <c r="F967" s="10"/>
      <c r="G967" s="13"/>
      <c r="H967" s="10"/>
      <c r="I967" s="10"/>
      <c r="J967" s="10"/>
      <c r="K967" s="10"/>
      <c r="L967" s="10"/>
      <c r="M967" s="10"/>
      <c r="N967" s="10"/>
      <c r="O967" s="10"/>
      <c r="P967" s="10"/>
      <c r="Q967" s="10"/>
      <c r="R967" s="10"/>
    </row>
    <row r="968" spans="1:18" ht="33">
      <c r="A968" s="685"/>
      <c r="B968" s="9"/>
      <c r="C968" s="9"/>
      <c r="D968" s="9"/>
      <c r="E968" s="9"/>
      <c r="F968" s="10"/>
      <c r="G968" s="13"/>
      <c r="H968" s="10"/>
      <c r="I968" s="10"/>
      <c r="J968" s="10"/>
      <c r="K968" s="10"/>
      <c r="L968" s="10"/>
      <c r="M968" s="10"/>
      <c r="N968" s="10"/>
      <c r="O968" s="10"/>
      <c r="P968" s="10"/>
      <c r="Q968" s="10"/>
      <c r="R968" s="10"/>
    </row>
    <row r="969" spans="1:18" ht="33">
      <c r="A969" s="685"/>
      <c r="B969" s="9"/>
      <c r="C969" s="9"/>
      <c r="D969" s="9"/>
      <c r="E969" s="9"/>
      <c r="F969" s="10"/>
      <c r="G969" s="13"/>
      <c r="H969" s="10"/>
      <c r="I969" s="10"/>
      <c r="J969" s="10"/>
      <c r="K969" s="10"/>
      <c r="L969" s="10"/>
      <c r="M969" s="10"/>
      <c r="N969" s="10"/>
      <c r="O969" s="10"/>
      <c r="P969" s="10"/>
      <c r="Q969" s="10"/>
      <c r="R969" s="10"/>
    </row>
    <row r="970" spans="1:18" ht="33">
      <c r="A970" s="685"/>
      <c r="B970" s="9"/>
      <c r="C970" s="9"/>
      <c r="D970" s="9"/>
      <c r="E970" s="9"/>
      <c r="F970" s="10"/>
      <c r="G970" s="13"/>
      <c r="H970" s="10"/>
      <c r="I970" s="10"/>
      <c r="J970" s="10"/>
      <c r="K970" s="10"/>
      <c r="L970" s="10"/>
      <c r="M970" s="10"/>
      <c r="N970" s="10"/>
      <c r="O970" s="10"/>
      <c r="P970" s="10"/>
      <c r="Q970" s="10"/>
      <c r="R970" s="10"/>
    </row>
    <row r="971" spans="1:18" ht="33">
      <c r="A971" s="685"/>
      <c r="B971" s="9"/>
      <c r="C971" s="9"/>
      <c r="D971" s="9"/>
      <c r="E971" s="9"/>
      <c r="F971" s="10"/>
      <c r="G971" s="13"/>
      <c r="H971" s="10"/>
      <c r="I971" s="10"/>
      <c r="J971" s="10"/>
      <c r="K971" s="10"/>
      <c r="L971" s="10"/>
      <c r="M971" s="10"/>
      <c r="N971" s="10"/>
      <c r="O971" s="10"/>
      <c r="P971" s="10"/>
      <c r="Q971" s="10"/>
      <c r="R971" s="10"/>
    </row>
    <row r="972" spans="1:18" ht="33">
      <c r="A972" s="685"/>
      <c r="B972" s="9"/>
      <c r="C972" s="9"/>
      <c r="D972" s="9"/>
      <c r="E972" s="9"/>
      <c r="F972" s="10"/>
      <c r="G972" s="13"/>
      <c r="H972" s="10"/>
      <c r="I972" s="10"/>
      <c r="J972" s="10"/>
      <c r="K972" s="10"/>
      <c r="L972" s="10"/>
      <c r="M972" s="10"/>
      <c r="N972" s="10"/>
      <c r="O972" s="10"/>
      <c r="P972" s="10"/>
      <c r="Q972" s="10"/>
      <c r="R972" s="10"/>
    </row>
    <row r="973" spans="1:18" ht="33">
      <c r="A973" s="685"/>
      <c r="B973" s="9"/>
      <c r="C973" s="9"/>
      <c r="D973" s="9"/>
      <c r="E973" s="9"/>
      <c r="F973" s="10"/>
      <c r="G973" s="13"/>
      <c r="H973" s="10"/>
      <c r="I973" s="10"/>
      <c r="J973" s="10"/>
      <c r="K973" s="10"/>
      <c r="L973" s="10"/>
      <c r="M973" s="10"/>
      <c r="N973" s="10"/>
      <c r="O973" s="10"/>
      <c r="P973" s="10"/>
      <c r="Q973" s="10"/>
      <c r="R973" s="10"/>
    </row>
    <row r="974" spans="1:18" ht="33">
      <c r="A974" s="685"/>
      <c r="B974" s="9"/>
      <c r="C974" s="9"/>
      <c r="D974" s="9"/>
      <c r="E974" s="9"/>
      <c r="F974" s="10"/>
      <c r="G974" s="13"/>
      <c r="H974" s="10"/>
      <c r="I974" s="10"/>
      <c r="J974" s="10"/>
      <c r="K974" s="10"/>
      <c r="L974" s="10"/>
      <c r="M974" s="10"/>
      <c r="N974" s="10"/>
      <c r="O974" s="10"/>
      <c r="P974" s="10"/>
      <c r="Q974" s="10"/>
      <c r="R974" s="10"/>
    </row>
    <row r="975" spans="1:18" ht="33">
      <c r="A975" s="685"/>
      <c r="B975" s="9"/>
      <c r="C975" s="9"/>
      <c r="D975" s="9"/>
      <c r="E975" s="9"/>
      <c r="F975" s="10"/>
      <c r="G975" s="13"/>
      <c r="H975" s="10"/>
      <c r="I975" s="10"/>
      <c r="J975" s="10"/>
      <c r="K975" s="10"/>
      <c r="L975" s="10"/>
      <c r="M975" s="10"/>
      <c r="N975" s="10"/>
      <c r="O975" s="10"/>
      <c r="P975" s="10"/>
      <c r="Q975" s="10"/>
      <c r="R975" s="10"/>
    </row>
    <row r="976" spans="1:18" ht="33">
      <c r="A976" s="685"/>
      <c r="B976" s="9"/>
      <c r="C976" s="9"/>
      <c r="D976" s="9"/>
      <c r="E976" s="9"/>
      <c r="F976" s="10"/>
      <c r="G976" s="13"/>
      <c r="H976" s="10"/>
      <c r="I976" s="10"/>
      <c r="J976" s="10"/>
      <c r="K976" s="10"/>
      <c r="L976" s="10"/>
      <c r="M976" s="10"/>
      <c r="N976" s="10"/>
      <c r="O976" s="10"/>
      <c r="P976" s="10"/>
      <c r="Q976" s="10"/>
      <c r="R976" s="10"/>
    </row>
    <row r="977" spans="1:18" ht="33">
      <c r="A977" s="685"/>
      <c r="B977" s="9"/>
      <c r="C977" s="9"/>
      <c r="D977" s="9"/>
      <c r="E977" s="9"/>
      <c r="F977" s="10"/>
      <c r="G977" s="13"/>
      <c r="H977" s="10"/>
      <c r="I977" s="10"/>
      <c r="J977" s="10"/>
      <c r="K977" s="10"/>
      <c r="L977" s="10"/>
      <c r="M977" s="10"/>
      <c r="N977" s="10"/>
      <c r="O977" s="10"/>
      <c r="P977" s="10"/>
      <c r="Q977" s="10"/>
      <c r="R977" s="10"/>
    </row>
    <row r="978" spans="1:18" ht="33">
      <c r="A978" s="685"/>
      <c r="B978" s="9"/>
      <c r="C978" s="9"/>
      <c r="D978" s="9"/>
      <c r="E978" s="9"/>
      <c r="F978" s="10"/>
      <c r="G978" s="13"/>
      <c r="H978" s="10"/>
      <c r="I978" s="10"/>
      <c r="J978" s="10"/>
      <c r="K978" s="10"/>
      <c r="L978" s="10"/>
      <c r="M978" s="10"/>
      <c r="N978" s="10"/>
      <c r="O978" s="10"/>
      <c r="P978" s="10"/>
      <c r="Q978" s="10"/>
      <c r="R978" s="10"/>
    </row>
    <row r="979" spans="1:18" ht="33">
      <c r="A979" s="685"/>
      <c r="B979" s="9"/>
      <c r="C979" s="9"/>
      <c r="D979" s="9"/>
      <c r="E979" s="9"/>
      <c r="F979" s="10"/>
      <c r="G979" s="13"/>
      <c r="H979" s="10"/>
      <c r="I979" s="10"/>
      <c r="J979" s="10"/>
      <c r="K979" s="10"/>
      <c r="L979" s="10"/>
      <c r="M979" s="10"/>
      <c r="N979" s="10"/>
      <c r="O979" s="10"/>
      <c r="P979" s="10"/>
      <c r="Q979" s="10"/>
      <c r="R979" s="10"/>
    </row>
    <row r="980" spans="1:18" ht="33">
      <c r="A980" s="685"/>
      <c r="B980" s="9"/>
      <c r="C980" s="9"/>
      <c r="D980" s="9"/>
      <c r="E980" s="9"/>
      <c r="F980" s="10"/>
      <c r="G980" s="13"/>
      <c r="H980" s="10"/>
      <c r="I980" s="10"/>
      <c r="J980" s="10"/>
      <c r="K980" s="10"/>
      <c r="L980" s="10"/>
      <c r="M980" s="10"/>
      <c r="N980" s="10"/>
      <c r="O980" s="10"/>
      <c r="P980" s="10"/>
      <c r="Q980" s="10"/>
      <c r="R980" s="10"/>
    </row>
    <row r="981" spans="1:18" ht="33">
      <c r="A981" s="685"/>
      <c r="B981" s="9"/>
      <c r="C981" s="9"/>
      <c r="D981" s="9"/>
      <c r="E981" s="9"/>
      <c r="F981" s="10"/>
      <c r="G981" s="13"/>
      <c r="H981" s="10"/>
      <c r="I981" s="10"/>
      <c r="J981" s="10"/>
      <c r="K981" s="10"/>
      <c r="L981" s="10"/>
      <c r="M981" s="10"/>
      <c r="N981" s="10"/>
      <c r="O981" s="10"/>
      <c r="P981" s="10"/>
      <c r="Q981" s="10"/>
      <c r="R981" s="10"/>
    </row>
    <row r="982" spans="1:18" ht="33">
      <c r="A982" s="685"/>
      <c r="B982" s="9"/>
      <c r="C982" s="9"/>
      <c r="D982" s="9"/>
      <c r="E982" s="9"/>
      <c r="F982" s="10"/>
      <c r="G982" s="13"/>
      <c r="H982" s="10"/>
      <c r="I982" s="10"/>
      <c r="J982" s="10"/>
      <c r="K982" s="10"/>
      <c r="L982" s="10"/>
      <c r="M982" s="10"/>
      <c r="N982" s="10"/>
      <c r="O982" s="10"/>
      <c r="P982" s="10"/>
      <c r="Q982" s="10"/>
      <c r="R982" s="10"/>
    </row>
    <row r="983" spans="1:18" ht="33">
      <c r="A983" s="685"/>
      <c r="B983" s="9"/>
      <c r="C983" s="9"/>
      <c r="D983" s="9"/>
      <c r="E983" s="9"/>
      <c r="F983" s="10"/>
      <c r="G983" s="13"/>
      <c r="H983" s="10"/>
      <c r="I983" s="10"/>
      <c r="J983" s="10"/>
      <c r="K983" s="10"/>
      <c r="L983" s="10"/>
      <c r="M983" s="10"/>
      <c r="N983" s="10"/>
      <c r="O983" s="10"/>
      <c r="P983" s="10"/>
      <c r="Q983" s="10"/>
      <c r="R983" s="10"/>
    </row>
    <row r="984" spans="1:18" ht="33">
      <c r="A984" s="685"/>
      <c r="B984" s="9"/>
      <c r="C984" s="9"/>
      <c r="D984" s="9"/>
      <c r="E984" s="9"/>
      <c r="F984" s="10"/>
      <c r="G984" s="13"/>
      <c r="H984" s="10"/>
      <c r="I984" s="10"/>
      <c r="J984" s="10"/>
      <c r="K984" s="10"/>
      <c r="L984" s="10"/>
      <c r="M984" s="10"/>
      <c r="N984" s="10"/>
      <c r="O984" s="10"/>
      <c r="P984" s="10"/>
      <c r="Q984" s="10"/>
      <c r="R984" s="10"/>
    </row>
    <row r="985" spans="1:18" ht="33">
      <c r="A985" s="685"/>
      <c r="B985" s="9"/>
      <c r="C985" s="9"/>
      <c r="D985" s="9"/>
      <c r="E985" s="9"/>
      <c r="F985" s="10"/>
      <c r="G985" s="13"/>
      <c r="H985" s="10"/>
      <c r="I985" s="10"/>
      <c r="J985" s="10"/>
      <c r="K985" s="10"/>
      <c r="L985" s="10"/>
      <c r="M985" s="10"/>
      <c r="N985" s="10"/>
      <c r="O985" s="10"/>
      <c r="P985" s="10"/>
      <c r="Q985" s="10"/>
      <c r="R985" s="10"/>
    </row>
    <row r="986" spans="1:18" ht="33">
      <c r="A986" s="685"/>
      <c r="B986" s="9"/>
      <c r="C986" s="9"/>
      <c r="D986" s="9"/>
      <c r="E986" s="9"/>
      <c r="F986" s="10"/>
      <c r="G986" s="13"/>
      <c r="H986" s="10"/>
      <c r="I986" s="10"/>
      <c r="J986" s="10"/>
      <c r="K986" s="10"/>
      <c r="L986" s="10"/>
      <c r="M986" s="10"/>
      <c r="N986" s="10"/>
      <c r="O986" s="10"/>
      <c r="P986" s="10"/>
      <c r="Q986" s="10"/>
      <c r="R986" s="10"/>
    </row>
    <row r="987" spans="1:18" ht="33">
      <c r="A987" s="685"/>
      <c r="B987" s="9"/>
      <c r="C987" s="9"/>
      <c r="D987" s="9"/>
      <c r="E987" s="9"/>
      <c r="F987" s="10"/>
      <c r="G987" s="13"/>
      <c r="H987" s="10"/>
      <c r="I987" s="10"/>
      <c r="J987" s="10"/>
      <c r="K987" s="10"/>
      <c r="L987" s="10"/>
      <c r="M987" s="10"/>
      <c r="N987" s="10"/>
      <c r="O987" s="10"/>
      <c r="P987" s="10"/>
      <c r="Q987" s="10"/>
      <c r="R987" s="10"/>
    </row>
    <row r="988" spans="1:18" ht="33">
      <c r="A988" s="685"/>
      <c r="B988" s="9"/>
      <c r="C988" s="9"/>
      <c r="D988" s="9"/>
      <c r="E988" s="9"/>
      <c r="F988" s="10"/>
      <c r="G988" s="13"/>
      <c r="H988" s="10"/>
      <c r="I988" s="10"/>
      <c r="J988" s="10"/>
      <c r="K988" s="10"/>
      <c r="L988" s="10"/>
      <c r="M988" s="10"/>
      <c r="N988" s="10"/>
      <c r="O988" s="10"/>
      <c r="P988" s="10"/>
      <c r="Q988" s="10"/>
      <c r="R988" s="10"/>
    </row>
    <row r="989" spans="1:18" ht="33">
      <c r="A989" s="685"/>
      <c r="B989" s="9"/>
      <c r="C989" s="9"/>
      <c r="D989" s="9"/>
      <c r="E989" s="9"/>
      <c r="F989" s="10"/>
      <c r="G989" s="13"/>
      <c r="H989" s="10"/>
      <c r="I989" s="10"/>
      <c r="J989" s="10"/>
      <c r="K989" s="10"/>
      <c r="L989" s="10"/>
      <c r="M989" s="10"/>
      <c r="N989" s="10"/>
      <c r="O989" s="10"/>
      <c r="P989" s="10"/>
      <c r="Q989" s="10"/>
      <c r="R989" s="10"/>
    </row>
    <row r="990" spans="1:18" ht="33">
      <c r="A990" s="685"/>
      <c r="B990" s="9"/>
      <c r="C990" s="9"/>
      <c r="D990" s="9"/>
      <c r="E990" s="9"/>
      <c r="F990" s="10"/>
      <c r="G990" s="13"/>
      <c r="H990" s="10"/>
      <c r="I990" s="10"/>
      <c r="J990" s="10"/>
      <c r="K990" s="10"/>
      <c r="L990" s="10"/>
      <c r="M990" s="10"/>
      <c r="N990" s="10"/>
      <c r="O990" s="10"/>
      <c r="P990" s="10"/>
      <c r="Q990" s="10"/>
      <c r="R990" s="10"/>
    </row>
    <row r="991" spans="1:18" ht="33">
      <c r="A991" s="685"/>
      <c r="B991" s="9"/>
      <c r="C991" s="9"/>
      <c r="D991" s="9"/>
      <c r="E991" s="9"/>
      <c r="F991" s="10"/>
      <c r="G991" s="13"/>
      <c r="H991" s="10"/>
      <c r="I991" s="10"/>
      <c r="J991" s="10"/>
      <c r="K991" s="10"/>
      <c r="L991" s="10"/>
      <c r="M991" s="10"/>
      <c r="N991" s="10"/>
      <c r="O991" s="10"/>
      <c r="P991" s="10"/>
      <c r="Q991" s="10"/>
      <c r="R991" s="10"/>
    </row>
    <row r="992" spans="1:18" ht="33">
      <c r="A992" s="685"/>
      <c r="B992" s="9"/>
      <c r="C992" s="9"/>
      <c r="D992" s="9"/>
      <c r="E992" s="9"/>
      <c r="F992" s="10"/>
      <c r="G992" s="13"/>
      <c r="H992" s="10"/>
      <c r="I992" s="10"/>
      <c r="J992" s="10"/>
      <c r="K992" s="10"/>
      <c r="L992" s="10"/>
      <c r="M992" s="10"/>
      <c r="N992" s="10"/>
      <c r="O992" s="10"/>
      <c r="P992" s="10"/>
      <c r="Q992" s="10"/>
      <c r="R992" s="10"/>
    </row>
    <row r="993" spans="1:18" ht="33">
      <c r="A993" s="685"/>
      <c r="B993" s="9"/>
      <c r="C993" s="9"/>
      <c r="D993" s="9"/>
      <c r="E993" s="9"/>
      <c r="F993" s="10"/>
      <c r="G993" s="13"/>
      <c r="H993" s="10"/>
      <c r="I993" s="10"/>
      <c r="J993" s="10"/>
      <c r="K993" s="10"/>
      <c r="L993" s="10"/>
      <c r="M993" s="10"/>
      <c r="N993" s="10"/>
      <c r="O993" s="10"/>
      <c r="P993" s="10"/>
      <c r="Q993" s="10"/>
      <c r="R993" s="10"/>
    </row>
    <row r="994" spans="1:18" ht="33">
      <c r="A994" s="685"/>
      <c r="B994" s="9"/>
      <c r="C994" s="9"/>
      <c r="D994" s="9"/>
      <c r="E994" s="9"/>
      <c r="F994" s="10"/>
      <c r="G994" s="13"/>
      <c r="H994" s="10"/>
      <c r="I994" s="10"/>
      <c r="J994" s="10"/>
      <c r="K994" s="10"/>
      <c r="L994" s="10"/>
      <c r="M994" s="10"/>
      <c r="N994" s="10"/>
      <c r="O994" s="10"/>
      <c r="P994" s="10"/>
      <c r="Q994" s="10"/>
      <c r="R994" s="10"/>
    </row>
    <row r="995" spans="1:18" ht="33">
      <c r="A995" s="685"/>
      <c r="B995" s="9"/>
      <c r="C995" s="9"/>
      <c r="D995" s="9"/>
      <c r="E995" s="9"/>
      <c r="F995" s="10"/>
      <c r="G995" s="13"/>
      <c r="H995" s="10"/>
      <c r="I995" s="10"/>
      <c r="J995" s="10"/>
      <c r="K995" s="10"/>
      <c r="L995" s="10"/>
      <c r="M995" s="10"/>
      <c r="N995" s="10"/>
      <c r="O995" s="10"/>
      <c r="P995" s="10"/>
      <c r="Q995" s="10"/>
      <c r="R995" s="10"/>
    </row>
    <row r="996" spans="1:18" ht="33">
      <c r="A996" s="685"/>
      <c r="B996" s="9"/>
      <c r="C996" s="9"/>
      <c r="D996" s="9"/>
      <c r="E996" s="9"/>
      <c r="F996" s="10"/>
      <c r="G996" s="13"/>
      <c r="H996" s="10"/>
      <c r="I996" s="10"/>
      <c r="J996" s="10"/>
      <c r="K996" s="10"/>
      <c r="L996" s="10"/>
      <c r="M996" s="10"/>
      <c r="N996" s="10"/>
      <c r="O996" s="10"/>
      <c r="P996" s="10"/>
      <c r="Q996" s="10"/>
      <c r="R996" s="10"/>
    </row>
    <row r="997" spans="1:18" ht="33">
      <c r="A997" s="685"/>
      <c r="B997" s="9"/>
      <c r="C997" s="9"/>
      <c r="D997" s="9"/>
      <c r="E997" s="9"/>
      <c r="F997" s="10"/>
      <c r="G997" s="13"/>
      <c r="H997" s="10"/>
      <c r="I997" s="10"/>
      <c r="J997" s="10"/>
      <c r="K997" s="10"/>
      <c r="L997" s="10"/>
      <c r="M997" s="10"/>
      <c r="N997" s="10"/>
      <c r="O997" s="10"/>
      <c r="P997" s="10"/>
      <c r="Q997" s="10"/>
      <c r="R997" s="10"/>
    </row>
    <row r="998" spans="1:18" ht="33">
      <c r="A998" s="685"/>
      <c r="B998" s="9"/>
      <c r="C998" s="9"/>
      <c r="D998" s="9"/>
      <c r="E998" s="9"/>
      <c r="F998" s="10"/>
      <c r="G998" s="13"/>
      <c r="H998" s="10"/>
      <c r="I998" s="10"/>
      <c r="J998" s="10"/>
      <c r="K998" s="10"/>
      <c r="L998" s="10"/>
      <c r="M998" s="10"/>
      <c r="N998" s="10"/>
      <c r="O998" s="10"/>
      <c r="P998" s="10"/>
      <c r="Q998" s="10"/>
      <c r="R998" s="10"/>
    </row>
    <row r="999" spans="1:18" ht="33">
      <c r="A999" s="685"/>
      <c r="B999" s="9"/>
      <c r="C999" s="9"/>
      <c r="D999" s="9"/>
      <c r="E999" s="9"/>
      <c r="F999" s="10"/>
      <c r="G999" s="13"/>
      <c r="H999" s="10"/>
      <c r="I999" s="10"/>
      <c r="J999" s="10"/>
      <c r="K999" s="10"/>
      <c r="L999" s="10"/>
      <c r="M999" s="10"/>
      <c r="N999" s="10"/>
      <c r="O999" s="10"/>
      <c r="P999" s="10"/>
      <c r="Q999" s="10"/>
      <c r="R999" s="10"/>
    </row>
    <row r="1000" spans="1:18" ht="33">
      <c r="A1000" s="685"/>
      <c r="B1000" s="9"/>
      <c r="C1000" s="9"/>
      <c r="D1000" s="9"/>
      <c r="E1000" s="9"/>
      <c r="F1000" s="10"/>
      <c r="G1000" s="13"/>
      <c r="H1000" s="10"/>
      <c r="I1000" s="10"/>
      <c r="J1000" s="10"/>
      <c r="K1000" s="10"/>
      <c r="L1000" s="10"/>
      <c r="M1000" s="10"/>
      <c r="N1000" s="10"/>
      <c r="O1000" s="10"/>
      <c r="P1000" s="10"/>
      <c r="Q1000" s="10"/>
      <c r="R1000" s="10"/>
    </row>
    <row r="1001" spans="1:18" ht="33">
      <c r="A1001" s="685"/>
      <c r="B1001" s="9"/>
      <c r="C1001" s="9"/>
      <c r="D1001" s="9"/>
      <c r="E1001" s="9"/>
      <c r="F1001" s="10"/>
      <c r="G1001" s="13"/>
      <c r="H1001" s="10"/>
      <c r="I1001" s="10"/>
      <c r="J1001" s="10"/>
      <c r="K1001" s="10"/>
      <c r="L1001" s="10"/>
      <c r="M1001" s="10"/>
      <c r="N1001" s="10"/>
      <c r="O1001" s="10"/>
      <c r="P1001" s="10"/>
      <c r="Q1001" s="10"/>
      <c r="R1001" s="10"/>
    </row>
    <row r="1002" spans="1:18" ht="33">
      <c r="A1002" s="685"/>
      <c r="B1002" s="9"/>
      <c r="C1002" s="9"/>
      <c r="D1002" s="9"/>
      <c r="E1002" s="9"/>
      <c r="F1002" s="10"/>
      <c r="G1002" s="13"/>
      <c r="H1002" s="10"/>
      <c r="I1002" s="10"/>
      <c r="J1002" s="10"/>
      <c r="K1002" s="10"/>
      <c r="L1002" s="10"/>
      <c r="M1002" s="10"/>
      <c r="N1002" s="10"/>
      <c r="O1002" s="10"/>
      <c r="P1002" s="10"/>
      <c r="Q1002" s="10"/>
      <c r="R1002" s="10"/>
    </row>
    <row r="1003" spans="1:18" ht="33">
      <c r="A1003" s="685"/>
      <c r="B1003" s="9"/>
      <c r="C1003" s="9"/>
      <c r="D1003" s="9"/>
      <c r="E1003" s="9"/>
      <c r="F1003" s="10"/>
      <c r="G1003" s="13"/>
      <c r="H1003" s="10"/>
      <c r="I1003" s="10"/>
      <c r="J1003" s="10"/>
      <c r="K1003" s="10"/>
      <c r="L1003" s="10"/>
      <c r="M1003" s="10"/>
      <c r="N1003" s="10"/>
      <c r="O1003" s="10"/>
      <c r="P1003" s="10"/>
      <c r="Q1003" s="10"/>
      <c r="R1003" s="10"/>
    </row>
    <row r="1004" spans="1:18" ht="33">
      <c r="A1004" s="685"/>
      <c r="B1004" s="9"/>
      <c r="C1004" s="9"/>
      <c r="D1004" s="9"/>
      <c r="E1004" s="9"/>
      <c r="F1004" s="10"/>
      <c r="G1004" s="13"/>
      <c r="H1004" s="10"/>
      <c r="I1004" s="10"/>
      <c r="J1004" s="10"/>
      <c r="K1004" s="10"/>
      <c r="L1004" s="10"/>
      <c r="M1004" s="10"/>
      <c r="N1004" s="10"/>
      <c r="O1004" s="10"/>
      <c r="P1004" s="10"/>
      <c r="Q1004" s="10"/>
      <c r="R1004" s="10"/>
    </row>
    <row r="1005" spans="1:18" ht="33">
      <c r="A1005" s="685"/>
      <c r="B1005" s="9"/>
      <c r="C1005" s="9"/>
      <c r="D1005" s="9"/>
      <c r="E1005" s="9"/>
      <c r="F1005" s="10"/>
      <c r="G1005" s="13"/>
      <c r="H1005" s="10"/>
      <c r="I1005" s="10"/>
      <c r="J1005" s="10"/>
      <c r="K1005" s="10"/>
      <c r="L1005" s="10"/>
      <c r="M1005" s="10"/>
      <c r="N1005" s="10"/>
      <c r="O1005" s="10"/>
      <c r="P1005" s="10"/>
      <c r="Q1005" s="10"/>
      <c r="R1005" s="10"/>
    </row>
    <row r="1006" spans="1:18" ht="33">
      <c r="A1006" s="685"/>
      <c r="B1006" s="9"/>
      <c r="C1006" s="9"/>
      <c r="D1006" s="9"/>
      <c r="E1006" s="9"/>
      <c r="F1006" s="10"/>
      <c r="G1006" s="13"/>
      <c r="H1006" s="10"/>
      <c r="I1006" s="10"/>
      <c r="J1006" s="10"/>
      <c r="K1006" s="10"/>
      <c r="L1006" s="10"/>
      <c r="M1006" s="10"/>
      <c r="N1006" s="10"/>
      <c r="O1006" s="10"/>
      <c r="P1006" s="10"/>
      <c r="Q1006" s="10"/>
      <c r="R1006" s="10"/>
    </row>
    <row r="1007" spans="1:18" ht="33">
      <c r="A1007" s="685"/>
      <c r="B1007" s="9"/>
      <c r="C1007" s="9"/>
      <c r="D1007" s="9"/>
      <c r="E1007" s="9"/>
      <c r="F1007" s="10"/>
      <c r="G1007" s="13"/>
      <c r="H1007" s="10"/>
      <c r="I1007" s="10"/>
      <c r="J1007" s="10"/>
      <c r="K1007" s="10"/>
      <c r="L1007" s="10"/>
      <c r="M1007" s="10"/>
      <c r="N1007" s="10"/>
      <c r="O1007" s="10"/>
      <c r="P1007" s="10"/>
      <c r="Q1007" s="10"/>
      <c r="R1007" s="10"/>
    </row>
    <row r="1008" spans="1:18" ht="33">
      <c r="A1008" s="685"/>
      <c r="B1008" s="9"/>
      <c r="C1008" s="9"/>
      <c r="D1008" s="9"/>
      <c r="E1008" s="9"/>
      <c r="F1008" s="10"/>
      <c r="G1008" s="13"/>
      <c r="H1008" s="10"/>
      <c r="I1008" s="10"/>
      <c r="J1008" s="10"/>
      <c r="K1008" s="10"/>
      <c r="L1008" s="10"/>
      <c r="M1008" s="10"/>
      <c r="N1008" s="10"/>
      <c r="O1008" s="10"/>
      <c r="P1008" s="10"/>
      <c r="Q1008" s="10"/>
      <c r="R1008" s="10"/>
    </row>
    <row r="1009" spans="1:18" ht="33">
      <c r="A1009" s="685"/>
      <c r="B1009" s="9"/>
      <c r="C1009" s="9"/>
      <c r="D1009" s="9"/>
      <c r="E1009" s="9"/>
      <c r="F1009" s="10"/>
      <c r="G1009" s="13"/>
      <c r="H1009" s="10"/>
      <c r="I1009" s="10"/>
      <c r="J1009" s="10"/>
      <c r="K1009" s="10"/>
      <c r="L1009" s="10"/>
      <c r="M1009" s="10"/>
      <c r="N1009" s="10"/>
      <c r="O1009" s="10"/>
      <c r="P1009" s="10"/>
      <c r="Q1009" s="10"/>
      <c r="R1009" s="10"/>
    </row>
    <row r="1010" spans="1:18" ht="33">
      <c r="A1010" s="685"/>
      <c r="B1010" s="9"/>
      <c r="C1010" s="9"/>
      <c r="D1010" s="9"/>
      <c r="E1010" s="9"/>
      <c r="F1010" s="10"/>
      <c r="G1010" s="13"/>
      <c r="H1010" s="10"/>
      <c r="I1010" s="10"/>
      <c r="J1010" s="10"/>
      <c r="K1010" s="10"/>
      <c r="L1010" s="10"/>
      <c r="M1010" s="10"/>
      <c r="N1010" s="10"/>
      <c r="O1010" s="10"/>
      <c r="P1010" s="10"/>
      <c r="Q1010" s="10"/>
      <c r="R1010" s="10"/>
    </row>
    <row r="1011" spans="1:18" ht="33">
      <c r="A1011" s="685"/>
      <c r="B1011" s="9"/>
      <c r="C1011" s="9"/>
      <c r="D1011" s="9"/>
      <c r="E1011" s="9"/>
      <c r="F1011" s="10"/>
      <c r="G1011" s="13"/>
      <c r="H1011" s="10"/>
      <c r="I1011" s="10"/>
      <c r="J1011" s="10"/>
      <c r="K1011" s="10"/>
      <c r="L1011" s="10"/>
      <c r="M1011" s="10"/>
      <c r="N1011" s="10"/>
      <c r="O1011" s="10"/>
      <c r="P1011" s="10"/>
      <c r="Q1011" s="10"/>
      <c r="R1011" s="10"/>
    </row>
    <row r="1012" spans="1:18" ht="33">
      <c r="A1012" s="685"/>
      <c r="B1012" s="9"/>
      <c r="C1012" s="9"/>
      <c r="D1012" s="9"/>
      <c r="E1012" s="9"/>
      <c r="F1012" s="10"/>
      <c r="G1012" s="13"/>
      <c r="H1012" s="10"/>
      <c r="I1012" s="10"/>
      <c r="J1012" s="10"/>
      <c r="K1012" s="10"/>
      <c r="L1012" s="10"/>
      <c r="M1012" s="10"/>
      <c r="N1012" s="10"/>
      <c r="O1012" s="10"/>
      <c r="P1012" s="10"/>
      <c r="Q1012" s="10"/>
      <c r="R1012" s="10"/>
    </row>
    <row r="1013" spans="1:18" ht="33">
      <c r="A1013" s="685"/>
      <c r="B1013" s="9"/>
      <c r="C1013" s="9"/>
      <c r="D1013" s="9"/>
      <c r="E1013" s="9"/>
      <c r="F1013" s="10"/>
      <c r="G1013" s="13"/>
      <c r="H1013" s="10"/>
      <c r="I1013" s="10"/>
      <c r="J1013" s="10"/>
      <c r="K1013" s="10"/>
      <c r="L1013" s="10"/>
      <c r="M1013" s="10"/>
      <c r="N1013" s="10"/>
      <c r="O1013" s="10"/>
      <c r="P1013" s="10"/>
      <c r="Q1013" s="10"/>
      <c r="R1013" s="10"/>
    </row>
    <row r="1014" spans="1:18" ht="33">
      <c r="A1014" s="685"/>
      <c r="B1014" s="9"/>
      <c r="C1014" s="9"/>
      <c r="D1014" s="9"/>
      <c r="E1014" s="9"/>
      <c r="F1014" s="10"/>
      <c r="G1014" s="13"/>
      <c r="H1014" s="10"/>
      <c r="I1014" s="10"/>
      <c r="J1014" s="10"/>
      <c r="K1014" s="10"/>
      <c r="L1014" s="10"/>
      <c r="M1014" s="10"/>
      <c r="N1014" s="10"/>
      <c r="O1014" s="10"/>
      <c r="P1014" s="10"/>
      <c r="Q1014" s="10"/>
      <c r="R1014" s="10"/>
    </row>
    <row r="1015" spans="1:18" ht="33">
      <c r="A1015" s="685"/>
      <c r="B1015" s="9"/>
      <c r="C1015" s="9"/>
      <c r="D1015" s="9"/>
      <c r="E1015" s="9"/>
      <c r="F1015" s="10"/>
      <c r="G1015" s="13"/>
      <c r="H1015" s="10"/>
      <c r="I1015" s="10"/>
      <c r="J1015" s="10"/>
      <c r="K1015" s="10"/>
      <c r="L1015" s="10"/>
      <c r="M1015" s="10"/>
      <c r="N1015" s="10"/>
      <c r="O1015" s="10"/>
      <c r="P1015" s="10"/>
      <c r="Q1015" s="10"/>
      <c r="R1015" s="10"/>
    </row>
    <row r="1016" spans="1:18" ht="33">
      <c r="A1016" s="685"/>
      <c r="B1016" s="9"/>
      <c r="C1016" s="9"/>
      <c r="D1016" s="9"/>
      <c r="E1016" s="9"/>
      <c r="F1016" s="10"/>
      <c r="G1016" s="13"/>
      <c r="H1016" s="10"/>
      <c r="I1016" s="10"/>
      <c r="J1016" s="10"/>
      <c r="K1016" s="10"/>
      <c r="L1016" s="10"/>
      <c r="M1016" s="10"/>
      <c r="N1016" s="10"/>
      <c r="O1016" s="10"/>
      <c r="P1016" s="10"/>
      <c r="Q1016" s="10"/>
      <c r="R1016" s="10"/>
    </row>
    <row r="1017" spans="1:18" ht="33">
      <c r="A1017" s="685"/>
      <c r="B1017" s="9"/>
      <c r="C1017" s="9"/>
      <c r="D1017" s="9"/>
      <c r="E1017" s="9"/>
      <c r="F1017" s="10"/>
      <c r="G1017" s="13"/>
      <c r="H1017" s="10"/>
      <c r="I1017" s="10"/>
      <c r="J1017" s="10"/>
      <c r="K1017" s="10"/>
      <c r="L1017" s="10"/>
      <c r="M1017" s="10"/>
      <c r="N1017" s="10"/>
      <c r="O1017" s="10"/>
      <c r="P1017" s="10"/>
      <c r="Q1017" s="10"/>
      <c r="R1017" s="10"/>
    </row>
    <row r="1018" spans="1:18" ht="33">
      <c r="A1018" s="685"/>
      <c r="B1018" s="9"/>
      <c r="C1018" s="9"/>
      <c r="D1018" s="9"/>
      <c r="E1018" s="9"/>
      <c r="F1018" s="10"/>
      <c r="G1018" s="13"/>
      <c r="H1018" s="10"/>
      <c r="I1018" s="10"/>
      <c r="J1018" s="10"/>
      <c r="K1018" s="10"/>
      <c r="L1018" s="10"/>
      <c r="M1018" s="10"/>
      <c r="N1018" s="10"/>
      <c r="O1018" s="10"/>
      <c r="P1018" s="10"/>
      <c r="Q1018" s="10"/>
      <c r="R1018" s="10"/>
    </row>
    <row r="1019" spans="1:18" ht="33">
      <c r="A1019" s="685"/>
      <c r="B1019" s="9"/>
      <c r="C1019" s="9"/>
      <c r="D1019" s="9"/>
      <c r="E1019" s="9"/>
      <c r="F1019" s="10"/>
      <c r="G1019" s="13"/>
      <c r="H1019" s="10"/>
      <c r="I1019" s="10"/>
      <c r="J1019" s="10"/>
      <c r="K1019" s="10"/>
      <c r="L1019" s="10"/>
      <c r="M1019" s="10"/>
      <c r="N1019" s="10"/>
      <c r="O1019" s="10"/>
      <c r="P1019" s="10"/>
      <c r="Q1019" s="10"/>
      <c r="R1019" s="10"/>
    </row>
    <row r="1020" spans="1:18" ht="33">
      <c r="A1020" s="685"/>
      <c r="B1020" s="9"/>
      <c r="C1020" s="9"/>
      <c r="D1020" s="9"/>
      <c r="E1020" s="9"/>
      <c r="F1020" s="10"/>
      <c r="G1020" s="13"/>
      <c r="H1020" s="10"/>
      <c r="I1020" s="10"/>
      <c r="J1020" s="10"/>
      <c r="K1020" s="10"/>
      <c r="L1020" s="10"/>
      <c r="M1020" s="10"/>
      <c r="N1020" s="10"/>
      <c r="O1020" s="10"/>
      <c r="P1020" s="10"/>
      <c r="Q1020" s="10"/>
      <c r="R1020" s="10"/>
    </row>
    <row r="1021" spans="1:18" ht="33">
      <c r="A1021" s="685"/>
      <c r="B1021" s="9"/>
      <c r="C1021" s="9"/>
      <c r="D1021" s="9"/>
      <c r="E1021" s="9"/>
      <c r="F1021" s="10"/>
      <c r="G1021" s="13"/>
      <c r="H1021" s="10"/>
      <c r="I1021" s="10"/>
      <c r="J1021" s="10"/>
      <c r="K1021" s="10"/>
      <c r="L1021" s="10"/>
      <c r="M1021" s="10"/>
      <c r="N1021" s="10"/>
      <c r="O1021" s="10"/>
      <c r="P1021" s="10"/>
      <c r="Q1021" s="10"/>
      <c r="R1021" s="10"/>
    </row>
    <row r="1022" spans="1:18" ht="33">
      <c r="A1022" s="685"/>
      <c r="B1022" s="9"/>
      <c r="C1022" s="9"/>
      <c r="D1022" s="9"/>
      <c r="E1022" s="9"/>
      <c r="F1022" s="10"/>
      <c r="G1022" s="13"/>
      <c r="H1022" s="10"/>
      <c r="I1022" s="10"/>
      <c r="J1022" s="10"/>
      <c r="K1022" s="10"/>
      <c r="L1022" s="10"/>
      <c r="M1022" s="10"/>
      <c r="N1022" s="10"/>
      <c r="O1022" s="10"/>
      <c r="P1022" s="10"/>
      <c r="Q1022" s="10"/>
      <c r="R1022" s="10"/>
    </row>
    <row r="1023" spans="1:18" ht="33">
      <c r="A1023" s="685"/>
      <c r="B1023" s="9"/>
      <c r="C1023" s="9"/>
      <c r="D1023" s="9"/>
      <c r="E1023" s="9"/>
      <c r="F1023" s="10"/>
      <c r="G1023" s="13"/>
      <c r="H1023" s="10"/>
      <c r="I1023" s="10"/>
      <c r="J1023" s="10"/>
      <c r="K1023" s="10"/>
      <c r="L1023" s="10"/>
      <c r="M1023" s="10"/>
      <c r="N1023" s="10"/>
      <c r="O1023" s="10"/>
      <c r="P1023" s="10"/>
      <c r="Q1023" s="10"/>
      <c r="R1023" s="10"/>
    </row>
    <row r="1024" spans="1:18" ht="33">
      <c r="A1024" s="685"/>
      <c r="B1024" s="9"/>
      <c r="C1024" s="9"/>
      <c r="D1024" s="9"/>
      <c r="E1024" s="9"/>
      <c r="F1024" s="10"/>
      <c r="G1024" s="13"/>
      <c r="H1024" s="10"/>
      <c r="I1024" s="10"/>
      <c r="J1024" s="10"/>
      <c r="K1024" s="10"/>
      <c r="L1024" s="10"/>
      <c r="M1024" s="10"/>
      <c r="N1024" s="10"/>
      <c r="O1024" s="10"/>
      <c r="P1024" s="10"/>
      <c r="Q1024" s="10"/>
      <c r="R1024" s="10"/>
    </row>
    <row r="1025" spans="1:18" ht="33">
      <c r="A1025" s="685"/>
      <c r="B1025" s="9"/>
      <c r="C1025" s="9"/>
      <c r="D1025" s="9"/>
      <c r="E1025" s="9"/>
      <c r="F1025" s="10"/>
      <c r="G1025" s="13"/>
      <c r="H1025" s="10"/>
      <c r="I1025" s="10"/>
      <c r="J1025" s="10"/>
      <c r="K1025" s="10"/>
      <c r="L1025" s="10"/>
      <c r="M1025" s="10"/>
      <c r="N1025" s="10"/>
      <c r="O1025" s="10"/>
      <c r="P1025" s="10"/>
      <c r="Q1025" s="10"/>
      <c r="R1025" s="10"/>
    </row>
    <row r="1026" spans="1:18" ht="33">
      <c r="A1026" s="685"/>
      <c r="B1026" s="9"/>
      <c r="C1026" s="9"/>
      <c r="D1026" s="9"/>
      <c r="E1026" s="9"/>
      <c r="F1026" s="10"/>
      <c r="G1026" s="13"/>
      <c r="H1026" s="10"/>
      <c r="I1026" s="10"/>
      <c r="J1026" s="10"/>
      <c r="K1026" s="10"/>
      <c r="L1026" s="10"/>
      <c r="M1026" s="10"/>
      <c r="N1026" s="10"/>
      <c r="O1026" s="10"/>
      <c r="P1026" s="10"/>
      <c r="Q1026" s="10"/>
      <c r="R1026" s="10"/>
    </row>
    <row r="1027" spans="1:18" ht="33">
      <c r="A1027" s="685"/>
      <c r="B1027" s="9"/>
      <c r="C1027" s="9"/>
      <c r="D1027" s="9"/>
      <c r="E1027" s="9"/>
      <c r="F1027" s="10"/>
      <c r="G1027" s="13"/>
      <c r="H1027" s="10"/>
      <c r="I1027" s="10"/>
      <c r="J1027" s="10"/>
      <c r="K1027" s="10"/>
      <c r="L1027" s="10"/>
      <c r="M1027" s="10"/>
      <c r="N1027" s="10"/>
      <c r="O1027" s="10"/>
      <c r="P1027" s="10"/>
      <c r="Q1027" s="10"/>
      <c r="R1027" s="10"/>
    </row>
    <row r="1028" spans="1:18" ht="33">
      <c r="A1028" s="685"/>
      <c r="B1028" s="9"/>
      <c r="C1028" s="9"/>
      <c r="D1028" s="9"/>
      <c r="E1028" s="9"/>
      <c r="F1028" s="10"/>
      <c r="G1028" s="13"/>
      <c r="H1028" s="10"/>
      <c r="I1028" s="10"/>
      <c r="J1028" s="10"/>
      <c r="K1028" s="10"/>
      <c r="L1028" s="10"/>
      <c r="M1028" s="10"/>
      <c r="N1028" s="10"/>
      <c r="O1028" s="10"/>
      <c r="P1028" s="10"/>
      <c r="Q1028" s="10"/>
      <c r="R1028" s="10"/>
    </row>
    <row r="1029" spans="1:18" ht="33">
      <c r="A1029" s="685"/>
      <c r="B1029" s="9"/>
      <c r="C1029" s="9"/>
      <c r="D1029" s="9"/>
      <c r="E1029" s="9"/>
      <c r="F1029" s="10"/>
      <c r="G1029" s="13"/>
      <c r="H1029" s="10"/>
      <c r="I1029" s="10"/>
      <c r="J1029" s="10"/>
      <c r="K1029" s="10"/>
      <c r="L1029" s="10"/>
      <c r="M1029" s="10"/>
      <c r="N1029" s="10"/>
      <c r="O1029" s="10"/>
      <c r="P1029" s="10"/>
      <c r="Q1029" s="10"/>
      <c r="R1029" s="10"/>
    </row>
    <row r="1030" spans="1:18" ht="33">
      <c r="A1030" s="685"/>
      <c r="B1030" s="9"/>
      <c r="C1030" s="9"/>
      <c r="D1030" s="9"/>
      <c r="E1030" s="9"/>
      <c r="F1030" s="10"/>
      <c r="G1030" s="13"/>
      <c r="H1030" s="10"/>
      <c r="I1030" s="10"/>
      <c r="J1030" s="10"/>
      <c r="K1030" s="10"/>
      <c r="L1030" s="10"/>
      <c r="M1030" s="10"/>
      <c r="N1030" s="10"/>
      <c r="O1030" s="10"/>
      <c r="P1030" s="10"/>
      <c r="Q1030" s="10"/>
      <c r="R1030" s="10"/>
    </row>
    <row r="1031" spans="1:18" ht="33">
      <c r="A1031" s="685"/>
      <c r="B1031" s="9"/>
      <c r="C1031" s="9"/>
      <c r="D1031" s="9"/>
      <c r="E1031" s="9"/>
      <c r="F1031" s="10"/>
      <c r="G1031" s="13"/>
      <c r="H1031" s="10"/>
      <c r="I1031" s="10"/>
      <c r="J1031" s="10"/>
      <c r="K1031" s="10"/>
      <c r="L1031" s="10"/>
      <c r="M1031" s="10"/>
      <c r="N1031" s="10"/>
      <c r="O1031" s="10"/>
      <c r="P1031" s="10"/>
      <c r="Q1031" s="10"/>
      <c r="R1031" s="10"/>
    </row>
    <row r="1032" spans="1:18" ht="33">
      <c r="A1032" s="685"/>
      <c r="B1032" s="9"/>
      <c r="C1032" s="9"/>
      <c r="D1032" s="9"/>
      <c r="E1032" s="9"/>
      <c r="F1032" s="10"/>
      <c r="G1032" s="13"/>
      <c r="H1032" s="10"/>
      <c r="I1032" s="10"/>
      <c r="J1032" s="10"/>
      <c r="K1032" s="10"/>
      <c r="L1032" s="10"/>
      <c r="M1032" s="10"/>
      <c r="N1032" s="10"/>
      <c r="O1032" s="10"/>
      <c r="P1032" s="10"/>
      <c r="Q1032" s="10"/>
      <c r="R1032" s="10"/>
    </row>
    <row r="1033" spans="1:18" ht="33">
      <c r="A1033" s="685"/>
      <c r="B1033" s="9"/>
      <c r="C1033" s="9"/>
      <c r="D1033" s="9"/>
      <c r="E1033" s="9"/>
      <c r="F1033" s="10"/>
      <c r="G1033" s="13"/>
      <c r="H1033" s="10"/>
      <c r="I1033" s="10"/>
      <c r="J1033" s="10"/>
      <c r="K1033" s="10"/>
      <c r="L1033" s="10"/>
      <c r="M1033" s="10"/>
      <c r="N1033" s="10"/>
      <c r="O1033" s="10"/>
      <c r="P1033" s="10"/>
      <c r="Q1033" s="10"/>
      <c r="R1033" s="10"/>
    </row>
    <row r="1034" spans="1:18" ht="33">
      <c r="A1034" s="685"/>
      <c r="B1034" s="9"/>
      <c r="C1034" s="9"/>
      <c r="D1034" s="9"/>
      <c r="E1034" s="9"/>
      <c r="F1034" s="10"/>
      <c r="G1034" s="13"/>
      <c r="H1034" s="10"/>
      <c r="I1034" s="10"/>
      <c r="J1034" s="10"/>
      <c r="K1034" s="10"/>
      <c r="L1034" s="10"/>
      <c r="M1034" s="10"/>
      <c r="N1034" s="10"/>
      <c r="O1034" s="10"/>
      <c r="P1034" s="10"/>
      <c r="Q1034" s="10"/>
      <c r="R1034" s="10"/>
    </row>
    <row r="1035" spans="1:18" ht="33">
      <c r="A1035" s="685"/>
      <c r="B1035" s="9"/>
      <c r="C1035" s="9"/>
      <c r="D1035" s="9"/>
      <c r="E1035" s="9"/>
      <c r="F1035" s="10"/>
      <c r="G1035" s="13"/>
      <c r="H1035" s="10"/>
      <c r="I1035" s="10"/>
      <c r="J1035" s="10"/>
      <c r="K1035" s="10"/>
      <c r="L1035" s="10"/>
      <c r="M1035" s="10"/>
      <c r="N1035" s="10"/>
      <c r="O1035" s="10"/>
      <c r="P1035" s="10"/>
      <c r="Q1035" s="10"/>
      <c r="R1035" s="10"/>
    </row>
    <row r="1036" spans="1:18" ht="33">
      <c r="A1036" s="685"/>
      <c r="B1036" s="9"/>
      <c r="C1036" s="9"/>
      <c r="D1036" s="9"/>
      <c r="E1036" s="9"/>
      <c r="F1036" s="10"/>
      <c r="G1036" s="13"/>
      <c r="H1036" s="10"/>
      <c r="I1036" s="10"/>
      <c r="J1036" s="10"/>
      <c r="K1036" s="10"/>
      <c r="L1036" s="10"/>
      <c r="M1036" s="10"/>
      <c r="N1036" s="10"/>
      <c r="O1036" s="10"/>
      <c r="P1036" s="10"/>
      <c r="Q1036" s="10"/>
      <c r="R1036" s="10"/>
    </row>
    <row r="1037" spans="1:18" ht="33">
      <c r="A1037" s="685"/>
      <c r="B1037" s="9"/>
      <c r="C1037" s="9"/>
      <c r="D1037" s="9"/>
      <c r="E1037" s="9"/>
      <c r="F1037" s="10"/>
      <c r="G1037" s="13"/>
      <c r="H1037" s="10"/>
      <c r="I1037" s="10"/>
      <c r="J1037" s="10"/>
      <c r="K1037" s="10"/>
      <c r="L1037" s="10"/>
      <c r="M1037" s="10"/>
      <c r="N1037" s="10"/>
      <c r="O1037" s="10"/>
      <c r="P1037" s="10"/>
      <c r="Q1037" s="10"/>
      <c r="R1037" s="10"/>
    </row>
    <row r="1038" spans="1:18" ht="33">
      <c r="A1038" s="685"/>
      <c r="B1038" s="9"/>
      <c r="C1038" s="9"/>
      <c r="D1038" s="9"/>
      <c r="E1038" s="9"/>
      <c r="F1038" s="10"/>
      <c r="G1038" s="13"/>
      <c r="H1038" s="10"/>
      <c r="I1038" s="10"/>
      <c r="J1038" s="10"/>
      <c r="K1038" s="10"/>
      <c r="L1038" s="10"/>
      <c r="M1038" s="10"/>
      <c r="N1038" s="10"/>
      <c r="O1038" s="10"/>
      <c r="P1038" s="10"/>
      <c r="Q1038" s="10"/>
      <c r="R1038" s="10"/>
    </row>
    <row r="1039" spans="1:18" ht="33">
      <c r="A1039" s="685"/>
      <c r="B1039" s="9"/>
      <c r="C1039" s="9"/>
      <c r="D1039" s="9"/>
      <c r="E1039" s="9"/>
      <c r="F1039" s="10"/>
      <c r="G1039" s="13"/>
      <c r="H1039" s="10"/>
      <c r="I1039" s="10"/>
      <c r="J1039" s="10"/>
      <c r="K1039" s="10"/>
      <c r="L1039" s="10"/>
      <c r="M1039" s="10"/>
      <c r="N1039" s="10"/>
      <c r="O1039" s="10"/>
      <c r="P1039" s="10"/>
      <c r="Q1039" s="10"/>
      <c r="R1039" s="10"/>
    </row>
    <row r="1040" spans="1:18" ht="33">
      <c r="A1040" s="685"/>
      <c r="B1040" s="9"/>
      <c r="C1040" s="9"/>
      <c r="D1040" s="9"/>
      <c r="E1040" s="9"/>
      <c r="F1040" s="10"/>
      <c r="G1040" s="13"/>
      <c r="H1040" s="10"/>
      <c r="I1040" s="10"/>
      <c r="J1040" s="10"/>
      <c r="K1040" s="10"/>
      <c r="L1040" s="10"/>
      <c r="M1040" s="10"/>
      <c r="N1040" s="10"/>
      <c r="O1040" s="10"/>
      <c r="P1040" s="10"/>
      <c r="Q1040" s="10"/>
      <c r="R1040" s="10"/>
    </row>
    <row r="1041" spans="1:18" ht="33">
      <c r="A1041" s="685"/>
      <c r="B1041" s="9"/>
      <c r="C1041" s="9"/>
      <c r="D1041" s="9"/>
      <c r="E1041" s="9"/>
      <c r="F1041" s="10"/>
      <c r="G1041" s="13"/>
      <c r="H1041" s="10"/>
      <c r="I1041" s="10"/>
      <c r="J1041" s="10"/>
      <c r="K1041" s="10"/>
      <c r="L1041" s="10"/>
      <c r="M1041" s="10"/>
      <c r="N1041" s="10"/>
      <c r="O1041" s="10"/>
      <c r="P1041" s="10"/>
      <c r="Q1041" s="10"/>
      <c r="R1041" s="10"/>
    </row>
    <row r="1042" spans="1:18" ht="33">
      <c r="A1042" s="685"/>
      <c r="B1042" s="9"/>
      <c r="C1042" s="9"/>
      <c r="D1042" s="9"/>
      <c r="E1042" s="9"/>
      <c r="F1042" s="10"/>
      <c r="G1042" s="13"/>
      <c r="H1042" s="10"/>
      <c r="I1042" s="10"/>
      <c r="J1042" s="10"/>
      <c r="K1042" s="10"/>
      <c r="L1042" s="10"/>
      <c r="M1042" s="10"/>
      <c r="N1042" s="10"/>
      <c r="O1042" s="10"/>
      <c r="P1042" s="10"/>
      <c r="Q1042" s="10"/>
      <c r="R1042" s="10"/>
    </row>
    <row r="1043" spans="1:18" ht="33">
      <c r="A1043" s="685"/>
      <c r="B1043" s="9"/>
      <c r="C1043" s="9"/>
      <c r="D1043" s="9"/>
      <c r="E1043" s="9"/>
      <c r="F1043" s="10"/>
      <c r="G1043" s="13"/>
      <c r="H1043" s="10"/>
      <c r="I1043" s="10"/>
      <c r="J1043" s="10"/>
      <c r="K1043" s="10"/>
      <c r="L1043" s="10"/>
      <c r="M1043" s="10"/>
      <c r="N1043" s="10"/>
      <c r="O1043" s="10"/>
      <c r="P1043" s="10"/>
      <c r="Q1043" s="10"/>
      <c r="R1043" s="10"/>
    </row>
    <row r="1044" spans="1:18" ht="33">
      <c r="A1044" s="685"/>
      <c r="B1044" s="9"/>
      <c r="C1044" s="9"/>
      <c r="D1044" s="9"/>
      <c r="E1044" s="9"/>
      <c r="F1044" s="10"/>
      <c r="G1044" s="13"/>
      <c r="H1044" s="10"/>
      <c r="I1044" s="10"/>
      <c r="J1044" s="10"/>
      <c r="K1044" s="10"/>
      <c r="L1044" s="10"/>
      <c r="M1044" s="10"/>
      <c r="N1044" s="10"/>
      <c r="O1044" s="10"/>
      <c r="P1044" s="10"/>
      <c r="Q1044" s="10"/>
      <c r="R1044" s="10"/>
    </row>
    <row r="1045" spans="1:18" ht="33">
      <c r="A1045" s="685"/>
      <c r="B1045" s="9"/>
      <c r="C1045" s="9"/>
      <c r="D1045" s="9"/>
      <c r="E1045" s="9"/>
      <c r="F1045" s="10"/>
      <c r="G1045" s="13"/>
      <c r="H1045" s="10"/>
      <c r="I1045" s="10"/>
      <c r="J1045" s="10"/>
      <c r="K1045" s="10"/>
      <c r="L1045" s="10"/>
      <c r="M1045" s="10"/>
      <c r="N1045" s="10"/>
      <c r="O1045" s="10"/>
      <c r="P1045" s="10"/>
      <c r="Q1045" s="10"/>
      <c r="R1045" s="10"/>
    </row>
    <row r="1046" spans="1:18" ht="33">
      <c r="A1046" s="685"/>
      <c r="B1046" s="9"/>
      <c r="C1046" s="9"/>
      <c r="D1046" s="9"/>
      <c r="E1046" s="9"/>
      <c r="F1046" s="10"/>
      <c r="G1046" s="13"/>
      <c r="H1046" s="10"/>
      <c r="I1046" s="10"/>
      <c r="J1046" s="10"/>
      <c r="K1046" s="10"/>
      <c r="L1046" s="10"/>
      <c r="M1046" s="10"/>
      <c r="N1046" s="10"/>
      <c r="O1046" s="10"/>
      <c r="P1046" s="10"/>
      <c r="Q1046" s="10"/>
      <c r="R1046" s="10"/>
    </row>
    <row r="1047" spans="1:18" ht="33">
      <c r="A1047" s="685"/>
      <c r="B1047" s="9"/>
      <c r="C1047" s="9"/>
      <c r="D1047" s="9"/>
      <c r="E1047" s="9"/>
      <c r="F1047" s="10"/>
      <c r="G1047" s="13"/>
      <c r="H1047" s="10"/>
      <c r="I1047" s="10"/>
      <c r="J1047" s="10"/>
      <c r="K1047" s="10"/>
      <c r="L1047" s="10"/>
      <c r="M1047" s="10"/>
      <c r="N1047" s="10"/>
      <c r="O1047" s="10"/>
      <c r="P1047" s="10"/>
      <c r="Q1047" s="10"/>
      <c r="R1047" s="10"/>
    </row>
    <row r="1048" spans="1:18" ht="33">
      <c r="A1048" s="685"/>
      <c r="B1048" s="9"/>
      <c r="C1048" s="9"/>
      <c r="D1048" s="9"/>
      <c r="E1048" s="9"/>
      <c r="F1048" s="10"/>
      <c r="G1048" s="13"/>
      <c r="H1048" s="10"/>
      <c r="I1048" s="10"/>
      <c r="J1048" s="10"/>
      <c r="K1048" s="10"/>
      <c r="L1048" s="10"/>
      <c r="M1048" s="10"/>
      <c r="N1048" s="10"/>
      <c r="O1048" s="10"/>
      <c r="P1048" s="10"/>
      <c r="Q1048" s="10"/>
      <c r="R1048" s="10"/>
    </row>
    <row r="1049" spans="1:18" ht="33">
      <c r="A1049" s="685"/>
      <c r="B1049" s="9"/>
      <c r="C1049" s="9"/>
      <c r="D1049" s="9"/>
      <c r="E1049" s="9"/>
      <c r="F1049" s="10"/>
      <c r="G1049" s="13"/>
      <c r="H1049" s="10"/>
      <c r="I1049" s="10"/>
      <c r="J1049" s="10"/>
      <c r="K1049" s="10"/>
      <c r="L1049" s="10"/>
      <c r="M1049" s="10"/>
      <c r="N1049" s="10"/>
      <c r="O1049" s="10"/>
      <c r="P1049" s="10"/>
      <c r="Q1049" s="10"/>
      <c r="R1049" s="10"/>
    </row>
    <row r="1050" spans="1:18" ht="33">
      <c r="A1050" s="685"/>
      <c r="B1050" s="9"/>
      <c r="C1050" s="9"/>
      <c r="D1050" s="9"/>
      <c r="E1050" s="9"/>
      <c r="F1050" s="10"/>
      <c r="G1050" s="13"/>
      <c r="H1050" s="10"/>
      <c r="I1050" s="10"/>
      <c r="J1050" s="10"/>
      <c r="K1050" s="10"/>
      <c r="L1050" s="10"/>
      <c r="M1050" s="10"/>
      <c r="N1050" s="10"/>
      <c r="O1050" s="10"/>
      <c r="P1050" s="10"/>
      <c r="Q1050" s="10"/>
      <c r="R1050" s="10"/>
    </row>
    <row r="1051" spans="1:18" ht="33">
      <c r="A1051" s="685"/>
      <c r="B1051" s="9"/>
      <c r="C1051" s="9"/>
      <c r="D1051" s="9"/>
      <c r="E1051" s="9"/>
      <c r="F1051" s="10"/>
      <c r="G1051" s="13"/>
      <c r="H1051" s="10"/>
      <c r="I1051" s="10"/>
      <c r="J1051" s="10"/>
      <c r="K1051" s="10"/>
      <c r="L1051" s="10"/>
      <c r="M1051" s="10"/>
      <c r="N1051" s="10"/>
      <c r="O1051" s="10"/>
      <c r="P1051" s="10"/>
      <c r="Q1051" s="10"/>
      <c r="R1051" s="10"/>
    </row>
    <row r="1052" spans="1:18" ht="33">
      <c r="A1052" s="685"/>
      <c r="B1052" s="9"/>
      <c r="C1052" s="9"/>
      <c r="D1052" s="9"/>
      <c r="E1052" s="9"/>
      <c r="F1052" s="10"/>
      <c r="G1052" s="13"/>
      <c r="H1052" s="10"/>
      <c r="I1052" s="10"/>
      <c r="J1052" s="10"/>
      <c r="K1052" s="10"/>
      <c r="L1052" s="10"/>
      <c r="M1052" s="10"/>
      <c r="N1052" s="10"/>
      <c r="O1052" s="10"/>
      <c r="P1052" s="10"/>
      <c r="Q1052" s="10"/>
      <c r="R1052" s="10"/>
    </row>
    <row r="1053" spans="1:18" ht="33">
      <c r="A1053" s="685"/>
      <c r="B1053" s="9"/>
      <c r="C1053" s="9"/>
      <c r="D1053" s="9"/>
      <c r="E1053" s="9"/>
      <c r="F1053" s="10"/>
      <c r="G1053" s="13"/>
      <c r="H1053" s="10"/>
      <c r="I1053" s="10"/>
      <c r="J1053" s="10"/>
      <c r="K1053" s="10"/>
      <c r="L1053" s="10"/>
      <c r="M1053" s="10"/>
      <c r="N1053" s="10"/>
      <c r="O1053" s="10"/>
      <c r="P1053" s="10"/>
      <c r="Q1053" s="10"/>
      <c r="R1053" s="10"/>
    </row>
    <row r="1054" spans="1:18" ht="33">
      <c r="A1054" s="685"/>
      <c r="B1054" s="9"/>
      <c r="C1054" s="9"/>
      <c r="D1054" s="9"/>
      <c r="E1054" s="9"/>
      <c r="F1054" s="10"/>
      <c r="G1054" s="13"/>
      <c r="H1054" s="10"/>
      <c r="I1054" s="10"/>
      <c r="J1054" s="10"/>
      <c r="K1054" s="10"/>
      <c r="L1054" s="10"/>
      <c r="M1054" s="10"/>
      <c r="N1054" s="10"/>
      <c r="O1054" s="10"/>
      <c r="P1054" s="10"/>
      <c r="Q1054" s="10"/>
      <c r="R1054" s="10"/>
    </row>
    <row r="1055" spans="1:18" ht="33">
      <c r="A1055" s="685"/>
      <c r="B1055" s="9"/>
      <c r="C1055" s="9"/>
      <c r="D1055" s="9"/>
      <c r="E1055" s="9"/>
      <c r="F1055" s="10"/>
      <c r="G1055" s="13"/>
      <c r="H1055" s="10"/>
      <c r="I1055" s="10"/>
      <c r="J1055" s="10"/>
      <c r="K1055" s="10"/>
      <c r="L1055" s="10"/>
      <c r="M1055" s="10"/>
      <c r="N1055" s="10"/>
      <c r="O1055" s="10"/>
      <c r="P1055" s="10"/>
      <c r="Q1055" s="10"/>
      <c r="R1055" s="10"/>
    </row>
    <row r="1056" spans="1:18" ht="33">
      <c r="A1056" s="685"/>
      <c r="B1056" s="9"/>
      <c r="C1056" s="9"/>
      <c r="D1056" s="9"/>
      <c r="E1056" s="9"/>
      <c r="F1056" s="10"/>
      <c r="G1056" s="13"/>
      <c r="H1056" s="10"/>
      <c r="I1056" s="10"/>
      <c r="J1056" s="10"/>
      <c r="K1056" s="10"/>
      <c r="L1056" s="10"/>
      <c r="M1056" s="10"/>
      <c r="N1056" s="10"/>
      <c r="O1056" s="10"/>
      <c r="P1056" s="10"/>
      <c r="Q1056" s="10"/>
      <c r="R1056" s="10"/>
    </row>
    <row r="1057" spans="1:18" ht="33">
      <c r="A1057" s="685"/>
      <c r="B1057" s="9"/>
      <c r="C1057" s="9"/>
      <c r="D1057" s="9"/>
      <c r="E1057" s="9"/>
      <c r="F1057" s="10"/>
      <c r="G1057" s="13"/>
      <c r="H1057" s="10"/>
      <c r="I1057" s="10"/>
      <c r="J1057" s="10"/>
      <c r="K1057" s="10"/>
      <c r="L1057" s="10"/>
      <c r="M1057" s="10"/>
      <c r="N1057" s="10"/>
      <c r="O1057" s="10"/>
      <c r="P1057" s="10"/>
      <c r="Q1057" s="10"/>
      <c r="R1057" s="10"/>
    </row>
    <row r="1058" spans="1:18" ht="33">
      <c r="A1058" s="685"/>
      <c r="B1058" s="9"/>
      <c r="C1058" s="9"/>
      <c r="D1058" s="9"/>
      <c r="E1058" s="9"/>
      <c r="F1058" s="10"/>
      <c r="G1058" s="13"/>
      <c r="H1058" s="10"/>
      <c r="I1058" s="10"/>
      <c r="J1058" s="10"/>
      <c r="K1058" s="10"/>
      <c r="L1058" s="10"/>
      <c r="M1058" s="10"/>
      <c r="N1058" s="10"/>
      <c r="O1058" s="10"/>
      <c r="P1058" s="10"/>
      <c r="Q1058" s="10"/>
      <c r="R1058" s="10"/>
    </row>
    <row r="1059" spans="1:18" ht="33">
      <c r="A1059" s="685"/>
      <c r="B1059" s="9"/>
      <c r="C1059" s="9"/>
      <c r="D1059" s="9"/>
      <c r="E1059" s="9"/>
      <c r="F1059" s="10"/>
      <c r="G1059" s="13"/>
      <c r="H1059" s="10"/>
      <c r="I1059" s="10"/>
      <c r="J1059" s="10"/>
      <c r="K1059" s="10"/>
      <c r="L1059" s="10"/>
      <c r="M1059" s="10"/>
      <c r="N1059" s="10"/>
      <c r="O1059" s="10"/>
      <c r="P1059" s="10"/>
      <c r="Q1059" s="10"/>
      <c r="R1059" s="10"/>
    </row>
    <row r="1060" spans="1:18" ht="33">
      <c r="A1060" s="685"/>
      <c r="B1060" s="9"/>
      <c r="C1060" s="9"/>
      <c r="D1060" s="9"/>
      <c r="E1060" s="9"/>
      <c r="F1060" s="10"/>
      <c r="G1060" s="13"/>
      <c r="H1060" s="10"/>
      <c r="I1060" s="10"/>
      <c r="J1060" s="10"/>
      <c r="K1060" s="10"/>
      <c r="L1060" s="10"/>
      <c r="M1060" s="10"/>
      <c r="N1060" s="10"/>
      <c r="O1060" s="10"/>
      <c r="P1060" s="10"/>
      <c r="Q1060" s="10"/>
      <c r="R1060" s="10"/>
    </row>
    <row r="1061" spans="1:18" ht="33">
      <c r="A1061" s="685"/>
      <c r="B1061" s="9"/>
      <c r="C1061" s="9"/>
      <c r="D1061" s="9"/>
      <c r="E1061" s="9"/>
      <c r="F1061" s="10"/>
      <c r="G1061" s="13"/>
      <c r="H1061" s="10"/>
      <c r="I1061" s="10"/>
      <c r="J1061" s="10"/>
      <c r="K1061" s="10"/>
      <c r="L1061" s="10"/>
      <c r="M1061" s="10"/>
      <c r="N1061" s="10"/>
      <c r="O1061" s="10"/>
      <c r="P1061" s="10"/>
      <c r="Q1061" s="10"/>
      <c r="R1061" s="10"/>
    </row>
    <row r="1062" spans="1:18" ht="33">
      <c r="A1062" s="685"/>
      <c r="B1062" s="9"/>
      <c r="C1062" s="9"/>
      <c r="D1062" s="9"/>
      <c r="E1062" s="9"/>
      <c r="F1062" s="10"/>
      <c r="G1062" s="13"/>
      <c r="H1062" s="10"/>
      <c r="I1062" s="10"/>
      <c r="J1062" s="10"/>
      <c r="K1062" s="10"/>
      <c r="L1062" s="10"/>
      <c r="M1062" s="10"/>
      <c r="N1062" s="10"/>
      <c r="O1062" s="10"/>
      <c r="P1062" s="10"/>
      <c r="Q1062" s="10"/>
      <c r="R1062" s="10"/>
    </row>
    <row r="1063" spans="1:18" ht="33">
      <c r="A1063" s="685"/>
      <c r="B1063" s="9"/>
      <c r="C1063" s="9"/>
      <c r="D1063" s="9"/>
      <c r="E1063" s="9"/>
      <c r="F1063" s="10"/>
      <c r="G1063" s="13"/>
      <c r="H1063" s="10"/>
      <c r="I1063" s="10"/>
      <c r="J1063" s="10"/>
      <c r="K1063" s="10"/>
      <c r="L1063" s="10"/>
      <c r="M1063" s="10"/>
      <c r="N1063" s="10"/>
      <c r="O1063" s="10"/>
      <c r="P1063" s="10"/>
      <c r="Q1063" s="10"/>
      <c r="R1063" s="10"/>
    </row>
    <row r="1064" spans="1:18" ht="33">
      <c r="A1064" s="685"/>
      <c r="B1064" s="9"/>
      <c r="C1064" s="9"/>
      <c r="D1064" s="9"/>
      <c r="E1064" s="9"/>
      <c r="F1064" s="10"/>
      <c r="G1064" s="13"/>
      <c r="H1064" s="10"/>
      <c r="I1064" s="10"/>
      <c r="J1064" s="10"/>
      <c r="K1064" s="10"/>
      <c r="L1064" s="10"/>
      <c r="M1064" s="10"/>
      <c r="N1064" s="10"/>
      <c r="O1064" s="10"/>
      <c r="P1064" s="10"/>
      <c r="Q1064" s="10"/>
      <c r="R1064" s="10"/>
    </row>
    <row r="1065" spans="1:18" ht="33">
      <c r="A1065" s="685"/>
      <c r="B1065" s="9"/>
      <c r="C1065" s="9"/>
      <c r="D1065" s="9"/>
      <c r="E1065" s="9"/>
      <c r="F1065" s="10"/>
      <c r="G1065" s="13"/>
      <c r="H1065" s="10"/>
      <c r="I1065" s="10"/>
      <c r="J1065" s="10"/>
      <c r="K1065" s="10"/>
      <c r="L1065" s="10"/>
      <c r="M1065" s="10"/>
      <c r="N1065" s="10"/>
      <c r="O1065" s="10"/>
      <c r="P1065" s="10"/>
      <c r="Q1065" s="10"/>
      <c r="R1065" s="10"/>
    </row>
    <row r="1066" spans="1:18" ht="33">
      <c r="A1066" s="685"/>
      <c r="B1066" s="9"/>
      <c r="C1066" s="9"/>
      <c r="D1066" s="9"/>
      <c r="E1066" s="9"/>
      <c r="F1066" s="10"/>
      <c r="G1066" s="13"/>
      <c r="H1066" s="10"/>
      <c r="I1066" s="10"/>
      <c r="J1066" s="10"/>
      <c r="K1066" s="10"/>
      <c r="L1066" s="10"/>
      <c r="M1066" s="10"/>
      <c r="N1066" s="10"/>
      <c r="O1066" s="10"/>
      <c r="P1066" s="10"/>
      <c r="Q1066" s="10"/>
      <c r="R1066" s="10"/>
    </row>
    <row r="1067" spans="1:18" ht="33">
      <c r="A1067" s="685"/>
      <c r="B1067" s="9"/>
      <c r="C1067" s="9"/>
      <c r="D1067" s="9"/>
      <c r="E1067" s="9"/>
      <c r="F1067" s="10"/>
      <c r="G1067" s="13"/>
      <c r="H1067" s="10"/>
      <c r="I1067" s="10"/>
      <c r="J1067" s="10"/>
      <c r="K1067" s="10"/>
      <c r="L1067" s="10"/>
      <c r="M1067" s="10"/>
      <c r="N1067" s="10"/>
      <c r="O1067" s="10"/>
      <c r="P1067" s="10"/>
      <c r="Q1067" s="10"/>
      <c r="R1067" s="10"/>
    </row>
    <row r="1068" spans="1:18" ht="33">
      <c r="A1068" s="685"/>
      <c r="B1068" s="9"/>
      <c r="C1068" s="9"/>
      <c r="D1068" s="9"/>
      <c r="E1068" s="9"/>
      <c r="F1068" s="10"/>
      <c r="G1068" s="13"/>
      <c r="H1068" s="10"/>
      <c r="I1068" s="10"/>
      <c r="J1068" s="10"/>
      <c r="K1068" s="10"/>
      <c r="L1068" s="10"/>
      <c r="M1068" s="10"/>
      <c r="N1068" s="10"/>
      <c r="O1068" s="10"/>
      <c r="P1068" s="10"/>
      <c r="Q1068" s="10"/>
      <c r="R1068" s="10"/>
    </row>
    <row r="1069" spans="1:18" ht="33">
      <c r="A1069" s="685"/>
      <c r="B1069" s="9"/>
      <c r="C1069" s="9"/>
      <c r="D1069" s="9"/>
      <c r="E1069" s="9"/>
      <c r="F1069" s="10"/>
      <c r="G1069" s="13"/>
      <c r="H1069" s="10"/>
      <c r="I1069" s="10"/>
      <c r="J1069" s="10"/>
      <c r="K1069" s="10"/>
      <c r="L1069" s="10"/>
      <c r="M1069" s="10"/>
      <c r="N1069" s="10"/>
      <c r="O1069" s="10"/>
      <c r="P1069" s="10"/>
      <c r="Q1069" s="10"/>
      <c r="R1069" s="10"/>
    </row>
    <row r="1070" spans="1:18" ht="33">
      <c r="A1070" s="685"/>
      <c r="B1070" s="9"/>
      <c r="C1070" s="9"/>
      <c r="D1070" s="9"/>
      <c r="E1070" s="9"/>
      <c r="F1070" s="10"/>
      <c r="G1070" s="13"/>
      <c r="H1070" s="10"/>
      <c r="I1070" s="10"/>
      <c r="J1070" s="10"/>
      <c r="K1070" s="10"/>
      <c r="L1070" s="10"/>
      <c r="M1070" s="10"/>
      <c r="N1070" s="10"/>
      <c r="O1070" s="10"/>
      <c r="P1070" s="10"/>
      <c r="Q1070" s="10"/>
      <c r="R1070" s="10"/>
    </row>
    <row r="1071" spans="1:18" ht="33">
      <c r="A1071" s="685"/>
      <c r="B1071" s="9"/>
      <c r="C1071" s="9"/>
      <c r="D1071" s="9"/>
      <c r="E1071" s="9"/>
      <c r="F1071" s="10"/>
      <c r="G1071" s="13"/>
      <c r="H1071" s="10"/>
      <c r="I1071" s="10"/>
      <c r="J1071" s="10"/>
      <c r="K1071" s="10"/>
      <c r="L1071" s="10"/>
      <c r="M1071" s="10"/>
      <c r="N1071" s="10"/>
      <c r="O1071" s="10"/>
      <c r="P1071" s="10"/>
      <c r="Q1071" s="10"/>
      <c r="R1071" s="10"/>
    </row>
    <row r="1072" spans="1:18" ht="33">
      <c r="A1072" s="685"/>
      <c r="B1072" s="9"/>
      <c r="C1072" s="9"/>
      <c r="D1072" s="9"/>
      <c r="E1072" s="9"/>
      <c r="F1072" s="10"/>
      <c r="G1072" s="13"/>
      <c r="H1072" s="10"/>
      <c r="I1072" s="10"/>
      <c r="J1072" s="10"/>
      <c r="K1072" s="10"/>
      <c r="L1072" s="10"/>
      <c r="M1072" s="10"/>
      <c r="N1072" s="10"/>
      <c r="O1072" s="10"/>
      <c r="P1072" s="10"/>
      <c r="Q1072" s="10"/>
      <c r="R1072" s="10"/>
    </row>
    <row r="1073" spans="1:18" ht="33">
      <c r="A1073" s="685"/>
      <c r="B1073" s="9"/>
      <c r="C1073" s="9"/>
      <c r="D1073" s="9"/>
      <c r="E1073" s="9"/>
      <c r="F1073" s="10"/>
      <c r="G1073" s="13"/>
      <c r="H1073" s="10"/>
      <c r="I1073" s="10"/>
      <c r="J1073" s="10"/>
      <c r="K1073" s="10"/>
      <c r="L1073" s="10"/>
      <c r="M1073" s="10"/>
      <c r="N1073" s="10"/>
      <c r="O1073" s="10"/>
      <c r="P1073" s="10"/>
      <c r="Q1073" s="10"/>
      <c r="R1073" s="10"/>
    </row>
    <row r="1074" spans="1:18" ht="33">
      <c r="A1074" s="685"/>
      <c r="B1074" s="9"/>
      <c r="C1074" s="9"/>
      <c r="D1074" s="9"/>
      <c r="E1074" s="9"/>
      <c r="F1074" s="10"/>
      <c r="G1074" s="13"/>
      <c r="H1074" s="10"/>
      <c r="I1074" s="10"/>
      <c r="J1074" s="10"/>
      <c r="K1074" s="10"/>
      <c r="L1074" s="10"/>
      <c r="M1074" s="10"/>
      <c r="N1074" s="10"/>
      <c r="O1074" s="10"/>
      <c r="P1074" s="10"/>
      <c r="Q1074" s="10"/>
      <c r="R1074" s="10"/>
    </row>
    <row r="1075" spans="1:18" ht="33">
      <c r="A1075" s="685"/>
      <c r="B1075" s="9"/>
      <c r="C1075" s="9"/>
      <c r="D1075" s="9"/>
      <c r="E1075" s="9"/>
      <c r="F1075" s="10"/>
      <c r="G1075" s="13"/>
      <c r="H1075" s="10"/>
      <c r="I1075" s="10"/>
      <c r="J1075" s="10"/>
      <c r="K1075" s="10"/>
      <c r="L1075" s="10"/>
      <c r="M1075" s="10"/>
      <c r="N1075" s="10"/>
      <c r="O1075" s="10"/>
      <c r="P1075" s="10"/>
      <c r="Q1075" s="10"/>
      <c r="R1075" s="10"/>
    </row>
    <row r="1076" spans="1:18" ht="33">
      <c r="A1076" s="685"/>
      <c r="B1076" s="9"/>
      <c r="C1076" s="9"/>
      <c r="D1076" s="9"/>
      <c r="E1076" s="9"/>
      <c r="F1076" s="10"/>
      <c r="G1076" s="13"/>
      <c r="H1076" s="10"/>
      <c r="I1076" s="10"/>
      <c r="J1076" s="10"/>
      <c r="K1076" s="10"/>
      <c r="L1076" s="10"/>
      <c r="M1076" s="10"/>
      <c r="N1076" s="10"/>
      <c r="O1076" s="10"/>
      <c r="P1076" s="10"/>
      <c r="Q1076" s="10"/>
      <c r="R1076" s="10"/>
    </row>
    <row r="1077" spans="1:18" ht="33">
      <c r="A1077" s="685"/>
      <c r="B1077" s="9"/>
      <c r="C1077" s="9"/>
      <c r="D1077" s="9"/>
      <c r="E1077" s="9"/>
      <c r="F1077" s="10"/>
      <c r="G1077" s="13"/>
      <c r="H1077" s="10"/>
      <c r="I1077" s="10"/>
      <c r="J1077" s="10"/>
      <c r="K1077" s="10"/>
      <c r="L1077" s="10"/>
      <c r="M1077" s="10"/>
      <c r="N1077" s="10"/>
      <c r="O1077" s="10"/>
      <c r="P1077" s="10"/>
      <c r="Q1077" s="10"/>
      <c r="R1077" s="10"/>
    </row>
    <row r="1078" spans="1:18" ht="33">
      <c r="A1078" s="685"/>
      <c r="B1078" s="9"/>
      <c r="C1078" s="9"/>
      <c r="D1078" s="9"/>
      <c r="E1078" s="9"/>
      <c r="F1078" s="10"/>
      <c r="G1078" s="13"/>
      <c r="H1078" s="10"/>
      <c r="I1078" s="10"/>
      <c r="J1078" s="10"/>
      <c r="K1078" s="10"/>
      <c r="L1078" s="10"/>
      <c r="M1078" s="10"/>
      <c r="N1078" s="10"/>
      <c r="O1078" s="10"/>
      <c r="P1078" s="10"/>
      <c r="Q1078" s="10"/>
      <c r="R1078" s="10"/>
    </row>
    <row r="1079" spans="1:18" ht="33">
      <c r="A1079" s="685"/>
      <c r="B1079" s="9"/>
      <c r="C1079" s="9"/>
      <c r="D1079" s="9"/>
      <c r="E1079" s="9"/>
      <c r="F1079" s="10"/>
      <c r="G1079" s="13"/>
      <c r="H1079" s="10"/>
      <c r="I1079" s="10"/>
      <c r="J1079" s="10"/>
      <c r="K1079" s="10"/>
      <c r="L1079" s="10"/>
      <c r="M1079" s="10"/>
      <c r="N1079" s="10"/>
      <c r="O1079" s="10"/>
      <c r="P1079" s="10"/>
      <c r="Q1079" s="10"/>
      <c r="R1079" s="10"/>
    </row>
    <row r="1080" spans="1:18" ht="33">
      <c r="A1080" s="685"/>
      <c r="B1080" s="9"/>
      <c r="C1080" s="9"/>
      <c r="D1080" s="9"/>
      <c r="E1080" s="9"/>
      <c r="F1080" s="10"/>
      <c r="G1080" s="13"/>
      <c r="H1080" s="10"/>
      <c r="I1080" s="10"/>
      <c r="J1080" s="10"/>
      <c r="K1080" s="10"/>
      <c r="L1080" s="10"/>
      <c r="M1080" s="10"/>
      <c r="N1080" s="10"/>
      <c r="O1080" s="10"/>
      <c r="P1080" s="10"/>
      <c r="Q1080" s="10"/>
      <c r="R1080" s="10"/>
    </row>
    <row r="1081" spans="1:18" ht="33">
      <c r="A1081" s="685"/>
      <c r="B1081" s="9"/>
      <c r="C1081" s="9"/>
      <c r="D1081" s="9"/>
      <c r="E1081" s="9"/>
      <c r="F1081" s="10"/>
      <c r="G1081" s="13"/>
      <c r="H1081" s="10"/>
      <c r="I1081" s="10"/>
      <c r="J1081" s="10"/>
      <c r="K1081" s="10"/>
      <c r="L1081" s="10"/>
      <c r="M1081" s="10"/>
      <c r="N1081" s="10"/>
      <c r="O1081" s="10"/>
      <c r="P1081" s="10"/>
      <c r="Q1081" s="10"/>
      <c r="R1081" s="10"/>
    </row>
    <row r="1082" spans="1:18" ht="33">
      <c r="A1082" s="685"/>
      <c r="B1082" s="9"/>
      <c r="C1082" s="9"/>
      <c r="D1082" s="9"/>
      <c r="E1082" s="9"/>
      <c r="F1082" s="10"/>
      <c r="G1082" s="13"/>
      <c r="H1082" s="10"/>
      <c r="I1082" s="10"/>
      <c r="J1082" s="10"/>
      <c r="K1082" s="10"/>
      <c r="L1082" s="10"/>
      <c r="M1082" s="10"/>
      <c r="N1082" s="10"/>
      <c r="O1082" s="10"/>
      <c r="P1082" s="10"/>
      <c r="Q1082" s="10"/>
      <c r="R1082" s="10"/>
    </row>
    <row r="1083" spans="1:18" ht="33">
      <c r="A1083" s="685"/>
      <c r="B1083" s="9"/>
      <c r="C1083" s="9"/>
      <c r="D1083" s="9"/>
      <c r="E1083" s="9"/>
      <c r="F1083" s="10"/>
      <c r="G1083" s="13"/>
      <c r="H1083" s="10"/>
      <c r="I1083" s="10"/>
      <c r="J1083" s="10"/>
      <c r="K1083" s="10"/>
      <c r="L1083" s="10"/>
      <c r="M1083" s="10"/>
      <c r="N1083" s="10"/>
      <c r="O1083" s="10"/>
      <c r="P1083" s="10"/>
      <c r="Q1083" s="10"/>
      <c r="R1083" s="10"/>
    </row>
    <row r="1084" spans="1:18" ht="33">
      <c r="A1084" s="685"/>
      <c r="B1084" s="9"/>
      <c r="C1084" s="9"/>
      <c r="D1084" s="9"/>
      <c r="E1084" s="9"/>
      <c r="F1084" s="10"/>
      <c r="G1084" s="13"/>
      <c r="H1084" s="10"/>
      <c r="I1084" s="10"/>
      <c r="J1084" s="10"/>
      <c r="K1084" s="10"/>
      <c r="L1084" s="10"/>
      <c r="M1084" s="10"/>
      <c r="N1084" s="10"/>
      <c r="O1084" s="10"/>
      <c r="P1084" s="10"/>
      <c r="Q1084" s="10"/>
      <c r="R1084" s="10"/>
    </row>
    <row r="1085" spans="1:18" ht="33">
      <c r="A1085" s="685"/>
      <c r="B1085" s="9"/>
      <c r="C1085" s="9"/>
      <c r="D1085" s="9"/>
      <c r="E1085" s="9"/>
      <c r="F1085" s="10"/>
      <c r="G1085" s="13"/>
      <c r="H1085" s="10"/>
      <c r="I1085" s="10"/>
      <c r="J1085" s="10"/>
      <c r="K1085" s="10"/>
      <c r="L1085" s="10"/>
      <c r="M1085" s="10"/>
      <c r="N1085" s="10"/>
      <c r="O1085" s="10"/>
      <c r="P1085" s="10"/>
      <c r="Q1085" s="10"/>
      <c r="R1085" s="10"/>
    </row>
    <row r="1086" spans="1:18" ht="33">
      <c r="A1086" s="685"/>
      <c r="B1086" s="9"/>
      <c r="C1086" s="9"/>
      <c r="D1086" s="9"/>
      <c r="E1086" s="9"/>
      <c r="F1086" s="10"/>
      <c r="G1086" s="13"/>
      <c r="H1086" s="10"/>
      <c r="I1086" s="10"/>
      <c r="J1086" s="10"/>
      <c r="K1086" s="10"/>
      <c r="L1086" s="10"/>
      <c r="M1086" s="10"/>
      <c r="N1086" s="10"/>
      <c r="O1086" s="10"/>
      <c r="P1086" s="10"/>
      <c r="Q1086" s="10"/>
      <c r="R1086" s="10"/>
    </row>
    <row r="1087" spans="1:18" ht="33">
      <c r="A1087" s="685"/>
      <c r="B1087" s="9"/>
      <c r="C1087" s="9"/>
      <c r="D1087" s="9"/>
      <c r="E1087" s="9"/>
      <c r="F1087" s="10"/>
      <c r="G1087" s="13"/>
      <c r="H1087" s="10"/>
      <c r="I1087" s="10"/>
      <c r="J1087" s="10"/>
      <c r="K1087" s="10"/>
      <c r="L1087" s="10"/>
      <c r="M1087" s="10"/>
      <c r="N1087" s="10"/>
      <c r="O1087" s="10"/>
      <c r="P1087" s="10"/>
      <c r="Q1087" s="10"/>
      <c r="R1087" s="10"/>
    </row>
    <row r="1088" spans="1:18" ht="33">
      <c r="A1088" s="685"/>
      <c r="B1088" s="9"/>
      <c r="C1088" s="9"/>
      <c r="D1088" s="9"/>
      <c r="E1088" s="9"/>
      <c r="F1088" s="10"/>
      <c r="G1088" s="13"/>
      <c r="H1088" s="10"/>
      <c r="I1088" s="10"/>
      <c r="J1088" s="10"/>
      <c r="K1088" s="10"/>
      <c r="L1088" s="10"/>
      <c r="M1088" s="10"/>
      <c r="N1088" s="10"/>
      <c r="O1088" s="10"/>
      <c r="P1088" s="10"/>
      <c r="Q1088" s="10"/>
      <c r="R1088" s="10"/>
    </row>
    <row r="1089" spans="1:18" ht="33">
      <c r="A1089" s="685"/>
      <c r="B1089" s="9"/>
      <c r="C1089" s="9"/>
      <c r="D1089" s="9"/>
      <c r="E1089" s="9"/>
      <c r="F1089" s="10"/>
      <c r="G1089" s="13"/>
      <c r="H1089" s="10"/>
      <c r="I1089" s="10"/>
      <c r="J1089" s="10"/>
      <c r="K1089" s="10"/>
      <c r="L1089" s="10"/>
      <c r="M1089" s="10"/>
      <c r="N1089" s="10"/>
      <c r="O1089" s="10"/>
      <c r="P1089" s="10"/>
      <c r="Q1089" s="10"/>
      <c r="R1089" s="10"/>
    </row>
    <row r="1090" spans="1:18" ht="33">
      <c r="A1090" s="685"/>
      <c r="B1090" s="9"/>
      <c r="C1090" s="9"/>
      <c r="D1090" s="9"/>
      <c r="E1090" s="9"/>
      <c r="F1090" s="10"/>
      <c r="G1090" s="13"/>
      <c r="H1090" s="10"/>
      <c r="I1090" s="10"/>
      <c r="J1090" s="10"/>
      <c r="K1090" s="10"/>
      <c r="L1090" s="10"/>
      <c r="M1090" s="10"/>
      <c r="N1090" s="10"/>
      <c r="O1090" s="10"/>
      <c r="P1090" s="10"/>
      <c r="Q1090" s="10"/>
      <c r="R1090" s="10"/>
    </row>
    <row r="1091" spans="1:18" ht="33">
      <c r="A1091" s="685"/>
      <c r="B1091" s="9"/>
      <c r="C1091" s="9"/>
      <c r="D1091" s="9"/>
      <c r="E1091" s="9"/>
      <c r="F1091" s="10"/>
      <c r="G1091" s="13"/>
      <c r="H1091" s="10"/>
      <c r="I1091" s="10"/>
      <c r="J1091" s="10"/>
      <c r="K1091" s="10"/>
      <c r="L1091" s="10"/>
      <c r="M1091" s="10"/>
      <c r="N1091" s="10"/>
      <c r="O1091" s="10"/>
      <c r="P1091" s="10"/>
      <c r="Q1091" s="10"/>
      <c r="R1091" s="10"/>
    </row>
    <row r="1092" spans="1:18" ht="33">
      <c r="A1092" s="685"/>
      <c r="B1092" s="9"/>
      <c r="C1092" s="9"/>
      <c r="D1092" s="9"/>
      <c r="E1092" s="9"/>
      <c r="F1092" s="10"/>
      <c r="G1092" s="13"/>
      <c r="H1092" s="10"/>
      <c r="I1092" s="10"/>
      <c r="J1092" s="10"/>
      <c r="K1092" s="10"/>
      <c r="L1092" s="10"/>
      <c r="M1092" s="10"/>
      <c r="N1092" s="10"/>
      <c r="O1092" s="10"/>
      <c r="P1092" s="10"/>
      <c r="Q1092" s="10"/>
      <c r="R1092" s="10"/>
    </row>
    <row r="1093" spans="1:18" ht="33">
      <c r="A1093" s="685"/>
      <c r="B1093" s="9"/>
      <c r="C1093" s="9"/>
      <c r="D1093" s="9"/>
      <c r="E1093" s="9"/>
      <c r="F1093" s="10"/>
      <c r="G1093" s="13"/>
      <c r="H1093" s="10"/>
      <c r="I1093" s="10"/>
      <c r="J1093" s="10"/>
      <c r="K1093" s="10"/>
      <c r="L1093" s="10"/>
      <c r="M1093" s="10"/>
      <c r="N1093" s="10"/>
      <c r="O1093" s="10"/>
      <c r="P1093" s="10"/>
      <c r="Q1093" s="10"/>
      <c r="R1093" s="10"/>
    </row>
    <row r="1094" spans="1:18" ht="33">
      <c r="A1094" s="685"/>
      <c r="B1094" s="9"/>
      <c r="C1094" s="9"/>
      <c r="D1094" s="9"/>
      <c r="E1094" s="9"/>
      <c r="F1094" s="10"/>
      <c r="G1094" s="13"/>
      <c r="H1094" s="10"/>
      <c r="I1094" s="10"/>
      <c r="J1094" s="10"/>
      <c r="K1094" s="10"/>
      <c r="L1094" s="10"/>
      <c r="M1094" s="10"/>
      <c r="N1094" s="10"/>
      <c r="O1094" s="10"/>
      <c r="P1094" s="10"/>
      <c r="Q1094" s="10"/>
      <c r="R1094" s="10"/>
    </row>
    <row r="1095" spans="1:18" ht="33">
      <c r="A1095" s="685"/>
      <c r="B1095" s="9"/>
      <c r="C1095" s="9"/>
      <c r="D1095" s="9"/>
      <c r="E1095" s="9"/>
      <c r="F1095" s="10"/>
      <c r="G1095" s="13"/>
      <c r="H1095" s="10"/>
      <c r="I1095" s="10"/>
      <c r="J1095" s="10"/>
      <c r="K1095" s="10"/>
      <c r="L1095" s="10"/>
      <c r="M1095" s="10"/>
      <c r="N1095" s="10"/>
      <c r="O1095" s="10"/>
      <c r="P1095" s="10"/>
      <c r="Q1095" s="10"/>
      <c r="R1095" s="10"/>
    </row>
    <row r="1096" spans="1:18" ht="33">
      <c r="A1096" s="685"/>
      <c r="B1096" s="9"/>
      <c r="C1096" s="9"/>
      <c r="D1096" s="9"/>
      <c r="E1096" s="9"/>
      <c r="F1096" s="10"/>
      <c r="G1096" s="13"/>
      <c r="H1096" s="10"/>
      <c r="I1096" s="10"/>
      <c r="J1096" s="10"/>
      <c r="K1096" s="10"/>
      <c r="L1096" s="10"/>
      <c r="M1096" s="10"/>
      <c r="N1096" s="10"/>
      <c r="O1096" s="10"/>
      <c r="P1096" s="10"/>
      <c r="Q1096" s="10"/>
      <c r="R1096" s="10"/>
    </row>
    <row r="1097" spans="1:18" ht="33">
      <c r="A1097" s="685"/>
      <c r="B1097" s="9"/>
      <c r="C1097" s="9"/>
      <c r="D1097" s="9"/>
      <c r="E1097" s="9"/>
      <c r="F1097" s="10"/>
      <c r="G1097" s="13"/>
      <c r="H1097" s="10"/>
      <c r="I1097" s="10"/>
      <c r="J1097" s="10"/>
      <c r="K1097" s="10"/>
      <c r="L1097" s="10"/>
      <c r="M1097" s="10"/>
      <c r="N1097" s="10"/>
      <c r="O1097" s="10"/>
      <c r="P1097" s="10"/>
      <c r="Q1097" s="10"/>
      <c r="R1097" s="10"/>
    </row>
    <row r="1098" spans="1:18" ht="33">
      <c r="A1098" s="685"/>
      <c r="B1098" s="9"/>
      <c r="C1098" s="9"/>
      <c r="D1098" s="9"/>
      <c r="E1098" s="9"/>
      <c r="F1098" s="10"/>
      <c r="G1098" s="13"/>
      <c r="H1098" s="10"/>
      <c r="I1098" s="10"/>
      <c r="J1098" s="10"/>
      <c r="K1098" s="10"/>
      <c r="L1098" s="10"/>
      <c r="M1098" s="10"/>
      <c r="N1098" s="10"/>
      <c r="O1098" s="10"/>
      <c r="P1098" s="10"/>
      <c r="Q1098" s="10"/>
      <c r="R1098" s="10"/>
    </row>
    <row r="1099" spans="1:18" ht="33">
      <c r="A1099" s="685"/>
      <c r="B1099" s="9"/>
      <c r="C1099" s="9"/>
      <c r="D1099" s="9"/>
      <c r="E1099" s="9"/>
      <c r="F1099" s="10"/>
      <c r="G1099" s="13"/>
      <c r="H1099" s="10"/>
      <c r="I1099" s="10"/>
      <c r="J1099" s="10"/>
      <c r="K1099" s="10"/>
      <c r="L1099" s="10"/>
      <c r="M1099" s="10"/>
      <c r="N1099" s="10"/>
      <c r="O1099" s="10"/>
      <c r="P1099" s="10"/>
      <c r="Q1099" s="10"/>
      <c r="R1099" s="10"/>
    </row>
    <row r="1100" spans="1:18" ht="33">
      <c r="A1100" s="685"/>
      <c r="B1100" s="9"/>
      <c r="C1100" s="9"/>
      <c r="D1100" s="9"/>
      <c r="E1100" s="9"/>
      <c r="F1100" s="10"/>
      <c r="G1100" s="13"/>
      <c r="H1100" s="10"/>
      <c r="I1100" s="10"/>
      <c r="J1100" s="10"/>
      <c r="K1100" s="10"/>
      <c r="L1100" s="10"/>
      <c r="M1100" s="10"/>
      <c r="N1100" s="10"/>
      <c r="O1100" s="10"/>
      <c r="P1100" s="10"/>
      <c r="Q1100" s="10"/>
      <c r="R1100" s="10"/>
    </row>
    <row r="1101" spans="1:18" ht="33">
      <c r="A1101" s="685"/>
      <c r="B1101" s="9"/>
      <c r="C1101" s="9"/>
      <c r="D1101" s="9"/>
      <c r="E1101" s="9"/>
      <c r="F1101" s="10"/>
      <c r="G1101" s="13"/>
      <c r="H1101" s="10"/>
      <c r="I1101" s="10"/>
      <c r="J1101" s="10"/>
      <c r="K1101" s="10"/>
      <c r="L1101" s="10"/>
      <c r="M1101" s="10"/>
      <c r="N1101" s="10"/>
      <c r="O1101" s="10"/>
      <c r="P1101" s="10"/>
      <c r="Q1101" s="10"/>
      <c r="R1101" s="10"/>
    </row>
    <row r="1102" spans="1:18" ht="33">
      <c r="A1102" s="685"/>
      <c r="B1102" s="9"/>
      <c r="C1102" s="9"/>
      <c r="D1102" s="9"/>
      <c r="E1102" s="9"/>
      <c r="F1102" s="10"/>
      <c r="G1102" s="13"/>
      <c r="H1102" s="10"/>
      <c r="I1102" s="10"/>
      <c r="J1102" s="10"/>
      <c r="K1102" s="10"/>
      <c r="L1102" s="10"/>
      <c r="M1102" s="10"/>
      <c r="N1102" s="10"/>
      <c r="O1102" s="10"/>
      <c r="P1102" s="10"/>
      <c r="Q1102" s="10"/>
      <c r="R1102" s="10"/>
    </row>
    <row r="1103" spans="1:18" ht="33">
      <c r="A1103" s="685"/>
      <c r="B1103" s="9"/>
      <c r="C1103" s="9"/>
      <c r="D1103" s="9"/>
      <c r="E1103" s="9"/>
      <c r="F1103" s="10"/>
      <c r="G1103" s="13"/>
      <c r="H1103" s="10"/>
      <c r="I1103" s="10"/>
      <c r="J1103" s="10"/>
      <c r="K1103" s="10"/>
      <c r="L1103" s="10"/>
      <c r="M1103" s="10"/>
      <c r="N1103" s="10"/>
      <c r="O1103" s="10"/>
      <c r="P1103" s="10"/>
      <c r="Q1103" s="10"/>
      <c r="R1103" s="10"/>
    </row>
    <row r="1104" spans="1:18" ht="33">
      <c r="A1104" s="685"/>
      <c r="B1104" s="9"/>
      <c r="C1104" s="9"/>
      <c r="D1104" s="9"/>
      <c r="E1104" s="9"/>
      <c r="F1104" s="10"/>
      <c r="G1104" s="13"/>
      <c r="H1104" s="10"/>
      <c r="I1104" s="10"/>
      <c r="J1104" s="10"/>
      <c r="K1104" s="10"/>
      <c r="L1104" s="10"/>
      <c r="M1104" s="10"/>
      <c r="N1104" s="10"/>
      <c r="O1104" s="10"/>
      <c r="P1104" s="10"/>
      <c r="Q1104" s="10"/>
      <c r="R1104" s="10"/>
    </row>
    <row r="1105" spans="1:18" ht="33">
      <c r="A1105" s="685"/>
      <c r="B1105" s="9"/>
      <c r="C1105" s="9"/>
      <c r="D1105" s="9"/>
      <c r="E1105" s="9"/>
      <c r="F1105" s="10"/>
      <c r="G1105" s="13"/>
      <c r="H1105" s="10"/>
      <c r="I1105" s="10"/>
      <c r="J1105" s="10"/>
      <c r="K1105" s="10"/>
      <c r="L1105" s="10"/>
      <c r="M1105" s="10"/>
      <c r="N1105" s="10"/>
      <c r="O1105" s="10"/>
      <c r="P1105" s="10"/>
      <c r="Q1105" s="10"/>
      <c r="R1105" s="10"/>
    </row>
    <row r="1106" spans="1:18" ht="33">
      <c r="A1106" s="685"/>
      <c r="B1106" s="9"/>
      <c r="C1106" s="9"/>
      <c r="D1106" s="9"/>
      <c r="E1106" s="9"/>
      <c r="F1106" s="10"/>
      <c r="G1106" s="13"/>
      <c r="H1106" s="10"/>
      <c r="I1106" s="10"/>
      <c r="J1106" s="10"/>
      <c r="K1106" s="10"/>
      <c r="L1106" s="10"/>
      <c r="M1106" s="10"/>
      <c r="N1106" s="10"/>
      <c r="O1106" s="10"/>
      <c r="P1106" s="10"/>
      <c r="Q1106" s="10"/>
      <c r="R1106" s="10"/>
    </row>
    <row r="1107" spans="1:18" ht="33">
      <c r="A1107" s="685"/>
      <c r="B1107" s="9"/>
      <c r="C1107" s="9"/>
      <c r="D1107" s="9"/>
      <c r="E1107" s="9"/>
      <c r="F1107" s="10"/>
      <c r="G1107" s="13"/>
      <c r="H1107" s="10"/>
      <c r="I1107" s="10"/>
      <c r="J1107" s="10"/>
      <c r="K1107" s="10"/>
      <c r="L1107" s="10"/>
      <c r="M1107" s="10"/>
      <c r="N1107" s="10"/>
      <c r="O1107" s="10"/>
      <c r="P1107" s="10"/>
      <c r="Q1107" s="10"/>
      <c r="R1107" s="10"/>
    </row>
    <row r="1108" spans="1:18" ht="33">
      <c r="A1108" s="685"/>
      <c r="B1108" s="9"/>
      <c r="C1108" s="9"/>
      <c r="D1108" s="9"/>
      <c r="E1108" s="9"/>
      <c r="F1108" s="10"/>
      <c r="G1108" s="13"/>
      <c r="H1108" s="10"/>
      <c r="I1108" s="10"/>
      <c r="J1108" s="10"/>
      <c r="K1108" s="10"/>
      <c r="L1108" s="10"/>
      <c r="M1108" s="10"/>
      <c r="N1108" s="10"/>
      <c r="O1108" s="10"/>
      <c r="P1108" s="10"/>
      <c r="Q1108" s="10"/>
      <c r="R1108" s="10"/>
    </row>
    <row r="1109" spans="1:18" ht="33">
      <c r="A1109" s="685"/>
      <c r="B1109" s="9"/>
      <c r="C1109" s="9"/>
      <c r="D1109" s="9"/>
      <c r="E1109" s="9"/>
      <c r="F1109" s="10"/>
      <c r="G1109" s="13"/>
      <c r="H1109" s="10"/>
      <c r="I1109" s="10"/>
      <c r="J1109" s="10"/>
      <c r="K1109" s="10"/>
      <c r="L1109" s="10"/>
      <c r="M1109" s="10"/>
      <c r="N1109" s="10"/>
      <c r="O1109" s="10"/>
      <c r="P1109" s="10"/>
      <c r="Q1109" s="10"/>
      <c r="R1109" s="10"/>
    </row>
    <row r="1110" spans="1:18" ht="33">
      <c r="A1110" s="685"/>
      <c r="B1110" s="9"/>
      <c r="C1110" s="9"/>
      <c r="D1110" s="9"/>
      <c r="E1110" s="9"/>
      <c r="F1110" s="10"/>
      <c r="G1110" s="13"/>
      <c r="H1110" s="10"/>
      <c r="I1110" s="10"/>
      <c r="J1110" s="10"/>
      <c r="K1110" s="10"/>
      <c r="L1110" s="10"/>
      <c r="M1110" s="10"/>
      <c r="N1110" s="10"/>
      <c r="O1110" s="10"/>
      <c r="P1110" s="10"/>
      <c r="Q1110" s="10"/>
      <c r="R1110" s="10"/>
    </row>
    <row r="1111" spans="1:18" ht="33">
      <c r="A1111" s="685"/>
      <c r="B1111" s="9"/>
      <c r="C1111" s="9"/>
      <c r="D1111" s="9"/>
      <c r="E1111" s="9"/>
      <c r="F1111" s="10"/>
      <c r="G1111" s="13"/>
      <c r="H1111" s="10"/>
      <c r="I1111" s="10"/>
      <c r="J1111" s="10"/>
      <c r="K1111" s="10"/>
      <c r="L1111" s="10"/>
      <c r="M1111" s="10"/>
      <c r="N1111" s="10"/>
      <c r="O1111" s="10"/>
      <c r="P1111" s="10"/>
      <c r="Q1111" s="10"/>
      <c r="R1111" s="10"/>
    </row>
    <row r="1112" spans="1:18" ht="33">
      <c r="A1112" s="685"/>
      <c r="B1112" s="9"/>
      <c r="C1112" s="9"/>
      <c r="D1112" s="9"/>
      <c r="E1112" s="9"/>
      <c r="F1112" s="10"/>
      <c r="G1112" s="13"/>
      <c r="H1112" s="10"/>
      <c r="I1112" s="10"/>
      <c r="J1112" s="10"/>
      <c r="K1112" s="10"/>
      <c r="L1112" s="10"/>
      <c r="M1112" s="10"/>
      <c r="N1112" s="10"/>
      <c r="O1112" s="10"/>
      <c r="P1112" s="10"/>
      <c r="Q1112" s="10"/>
      <c r="R1112" s="10"/>
    </row>
    <row r="1113" spans="1:18" ht="33">
      <c r="A1113" s="685"/>
      <c r="B1113" s="9"/>
      <c r="C1113" s="9"/>
      <c r="D1113" s="9"/>
      <c r="E1113" s="9"/>
      <c r="F1113" s="10"/>
      <c r="G1113" s="13"/>
      <c r="H1113" s="10"/>
      <c r="I1113" s="10"/>
      <c r="J1113" s="10"/>
      <c r="K1113" s="10"/>
      <c r="L1113" s="10"/>
      <c r="M1113" s="10"/>
      <c r="N1113" s="10"/>
      <c r="O1113" s="10"/>
      <c r="P1113" s="10"/>
      <c r="Q1113" s="10"/>
      <c r="R1113" s="10"/>
    </row>
    <row r="1114" spans="1:18" ht="33">
      <c r="A1114" s="685"/>
      <c r="B1114" s="9"/>
      <c r="C1114" s="9"/>
      <c r="D1114" s="9"/>
      <c r="E1114" s="9"/>
      <c r="F1114" s="10"/>
      <c r="G1114" s="13"/>
      <c r="H1114" s="10"/>
      <c r="I1114" s="10"/>
      <c r="J1114" s="10"/>
      <c r="K1114" s="10"/>
      <c r="L1114" s="10"/>
      <c r="M1114" s="10"/>
      <c r="N1114" s="10"/>
      <c r="O1114" s="10"/>
      <c r="P1114" s="10"/>
      <c r="Q1114" s="10"/>
      <c r="R1114" s="10"/>
    </row>
    <row r="1115" spans="1:18" ht="33">
      <c r="A1115" s="685"/>
      <c r="B1115" s="9"/>
      <c r="C1115" s="9"/>
      <c r="D1115" s="9"/>
      <c r="E1115" s="9"/>
      <c r="F1115" s="10"/>
      <c r="G1115" s="13"/>
      <c r="H1115" s="10"/>
      <c r="I1115" s="10"/>
      <c r="J1115" s="10"/>
      <c r="K1115" s="10"/>
      <c r="L1115" s="10"/>
      <c r="M1115" s="10"/>
      <c r="N1115" s="10"/>
      <c r="O1115" s="10"/>
      <c r="P1115" s="10"/>
      <c r="Q1115" s="10"/>
      <c r="R1115" s="10"/>
    </row>
    <row r="1116" spans="1:18" ht="33">
      <c r="A1116" s="685"/>
      <c r="B1116" s="9"/>
      <c r="C1116" s="9"/>
      <c r="D1116" s="9"/>
      <c r="E1116" s="9"/>
      <c r="F1116" s="10"/>
      <c r="G1116" s="13"/>
      <c r="H1116" s="10"/>
      <c r="I1116" s="10"/>
      <c r="J1116" s="10"/>
      <c r="K1116" s="10"/>
      <c r="L1116" s="10"/>
      <c r="M1116" s="10"/>
      <c r="N1116" s="10"/>
      <c r="O1116" s="10"/>
      <c r="P1116" s="10"/>
      <c r="Q1116" s="10"/>
      <c r="R1116" s="10"/>
    </row>
    <row r="1117" spans="1:18" ht="33">
      <c r="A1117" s="685"/>
      <c r="B1117" s="9"/>
      <c r="C1117" s="9"/>
      <c r="D1117" s="9"/>
      <c r="E1117" s="9"/>
      <c r="F1117" s="10"/>
      <c r="G1117" s="13"/>
      <c r="H1117" s="10"/>
      <c r="I1117" s="10"/>
      <c r="J1117" s="10"/>
      <c r="K1117" s="10"/>
      <c r="L1117" s="10"/>
      <c r="M1117" s="10"/>
      <c r="N1117" s="10"/>
      <c r="O1117" s="10"/>
      <c r="P1117" s="10"/>
      <c r="Q1117" s="10"/>
      <c r="R1117" s="10"/>
    </row>
    <row r="1118" spans="1:18" ht="33">
      <c r="A1118" s="685"/>
      <c r="B1118" s="9"/>
      <c r="C1118" s="9"/>
      <c r="D1118" s="9"/>
      <c r="E1118" s="9"/>
      <c r="F1118" s="10"/>
      <c r="G1118" s="13"/>
      <c r="H1118" s="10"/>
      <c r="I1118" s="10"/>
      <c r="J1118" s="10"/>
      <c r="K1118" s="10"/>
      <c r="L1118" s="10"/>
      <c r="M1118" s="10"/>
      <c r="N1118" s="10"/>
      <c r="O1118" s="10"/>
      <c r="P1118" s="10"/>
      <c r="Q1118" s="10"/>
      <c r="R1118" s="10"/>
    </row>
    <row r="1119" spans="1:18" ht="33">
      <c r="A1119" s="685"/>
      <c r="B1119" s="9"/>
      <c r="C1119" s="9"/>
      <c r="D1119" s="9"/>
      <c r="E1119" s="9"/>
      <c r="F1119" s="10"/>
      <c r="G1119" s="13"/>
      <c r="H1119" s="10"/>
      <c r="I1119" s="10"/>
      <c r="J1119" s="10"/>
      <c r="K1119" s="10"/>
      <c r="L1119" s="10"/>
      <c r="M1119" s="10"/>
      <c r="N1119" s="10"/>
      <c r="O1119" s="10"/>
      <c r="P1119" s="10"/>
      <c r="Q1119" s="10"/>
      <c r="R1119" s="10"/>
    </row>
    <row r="1120" spans="1:18" ht="33">
      <c r="A1120" s="685"/>
      <c r="B1120" s="9"/>
      <c r="C1120" s="9"/>
      <c r="D1120" s="9"/>
      <c r="E1120" s="9"/>
      <c r="F1120" s="10"/>
      <c r="G1120" s="13"/>
      <c r="H1120" s="10"/>
      <c r="I1120" s="10"/>
      <c r="J1120" s="10"/>
      <c r="K1120" s="10"/>
      <c r="L1120" s="10"/>
      <c r="M1120" s="10"/>
      <c r="N1120" s="10"/>
      <c r="O1120" s="10"/>
      <c r="P1120" s="10"/>
      <c r="Q1120" s="10"/>
      <c r="R1120" s="10"/>
    </row>
    <row r="1121" spans="1:18" ht="33">
      <c r="A1121" s="685"/>
      <c r="B1121" s="9"/>
      <c r="C1121" s="9"/>
      <c r="D1121" s="9"/>
      <c r="E1121" s="9"/>
      <c r="F1121" s="10"/>
      <c r="G1121" s="13"/>
      <c r="H1121" s="10"/>
      <c r="I1121" s="10"/>
      <c r="J1121" s="10"/>
      <c r="K1121" s="10"/>
      <c r="L1121" s="10"/>
      <c r="M1121" s="10"/>
      <c r="N1121" s="10"/>
      <c r="O1121" s="10"/>
      <c r="P1121" s="10"/>
      <c r="Q1121" s="10"/>
      <c r="R1121" s="10"/>
    </row>
    <row r="1122" spans="1:18" ht="33">
      <c r="A1122" s="685"/>
      <c r="B1122" s="9"/>
      <c r="C1122" s="9"/>
      <c r="D1122" s="9"/>
      <c r="E1122" s="9"/>
      <c r="F1122" s="10"/>
      <c r="G1122" s="13"/>
      <c r="H1122" s="10"/>
      <c r="I1122" s="10"/>
      <c r="J1122" s="10"/>
      <c r="K1122" s="10"/>
      <c r="L1122" s="10"/>
      <c r="M1122" s="10"/>
      <c r="N1122" s="10"/>
      <c r="O1122" s="10"/>
      <c r="P1122" s="10"/>
      <c r="Q1122" s="10"/>
      <c r="R1122" s="10"/>
    </row>
    <row r="1123" spans="1:18" ht="33">
      <c r="A1123" s="685"/>
      <c r="B1123" s="9"/>
      <c r="C1123" s="9"/>
      <c r="D1123" s="9"/>
      <c r="E1123" s="9"/>
      <c r="F1123" s="10"/>
      <c r="G1123" s="13"/>
      <c r="H1123" s="10"/>
      <c r="I1123" s="10"/>
      <c r="J1123" s="10"/>
      <c r="K1123" s="10"/>
      <c r="L1123" s="10"/>
      <c r="M1123" s="10"/>
      <c r="N1123" s="10"/>
      <c r="O1123" s="10"/>
      <c r="P1123" s="10"/>
      <c r="Q1123" s="10"/>
      <c r="R1123" s="10"/>
    </row>
    <row r="1124" spans="1:18" ht="33">
      <c r="A1124" s="685"/>
      <c r="B1124" s="9"/>
      <c r="C1124" s="9"/>
      <c r="D1124" s="9"/>
      <c r="E1124" s="9"/>
      <c r="F1124" s="10"/>
      <c r="G1124" s="13"/>
      <c r="H1124" s="10"/>
      <c r="I1124" s="10"/>
      <c r="J1124" s="10"/>
      <c r="K1124" s="10"/>
      <c r="L1124" s="10"/>
      <c r="M1124" s="10"/>
      <c r="N1124" s="10"/>
      <c r="O1124" s="10"/>
      <c r="P1124" s="10"/>
      <c r="Q1124" s="10"/>
      <c r="R1124" s="10"/>
    </row>
    <row r="1125" spans="1:18" ht="33">
      <c r="A1125" s="685"/>
      <c r="B1125" s="9"/>
      <c r="C1125" s="9"/>
      <c r="D1125" s="9"/>
      <c r="E1125" s="9"/>
      <c r="F1125" s="10"/>
      <c r="G1125" s="13"/>
      <c r="H1125" s="10"/>
      <c r="I1125" s="10"/>
      <c r="J1125" s="10"/>
      <c r="K1125" s="10"/>
      <c r="L1125" s="10"/>
      <c r="M1125" s="10"/>
      <c r="N1125" s="10"/>
      <c r="O1125" s="10"/>
      <c r="P1125" s="10"/>
      <c r="Q1125" s="10"/>
      <c r="R1125" s="10"/>
    </row>
    <row r="1126" spans="1:18" ht="33">
      <c r="A1126" s="685"/>
      <c r="B1126" s="9"/>
      <c r="C1126" s="9"/>
      <c r="D1126" s="9"/>
      <c r="E1126" s="9"/>
      <c r="F1126" s="10"/>
      <c r="G1126" s="13"/>
      <c r="H1126" s="10"/>
      <c r="I1126" s="10"/>
      <c r="J1126" s="10"/>
      <c r="K1126" s="10"/>
      <c r="L1126" s="10"/>
      <c r="M1126" s="10"/>
      <c r="N1126" s="10"/>
      <c r="O1126" s="10"/>
      <c r="P1126" s="10"/>
      <c r="Q1126" s="10"/>
      <c r="R1126" s="10"/>
    </row>
    <row r="1127" spans="1:18" ht="33">
      <c r="A1127" s="685"/>
      <c r="B1127" s="9"/>
      <c r="C1127" s="9"/>
      <c r="D1127" s="9"/>
      <c r="E1127" s="9"/>
      <c r="F1127" s="10"/>
      <c r="G1127" s="13"/>
      <c r="H1127" s="10"/>
      <c r="I1127" s="10"/>
      <c r="J1127" s="10"/>
      <c r="K1127" s="10"/>
      <c r="L1127" s="10"/>
      <c r="M1127" s="10"/>
      <c r="N1127" s="10"/>
      <c r="O1127" s="10"/>
      <c r="P1127" s="10"/>
      <c r="Q1127" s="10"/>
      <c r="R1127" s="10"/>
    </row>
    <row r="1128" spans="1:18" ht="33">
      <c r="A1128" s="685"/>
      <c r="B1128" s="9"/>
      <c r="C1128" s="9"/>
      <c r="D1128" s="9"/>
      <c r="E1128" s="9"/>
      <c r="F1128" s="10"/>
      <c r="G1128" s="13"/>
      <c r="H1128" s="10"/>
      <c r="I1128" s="10"/>
      <c r="J1128" s="10"/>
      <c r="K1128" s="10"/>
      <c r="L1128" s="10"/>
      <c r="M1128" s="10"/>
      <c r="N1128" s="10"/>
      <c r="O1128" s="10"/>
      <c r="P1128" s="10"/>
      <c r="Q1128" s="10"/>
      <c r="R1128" s="10"/>
    </row>
    <row r="1129" spans="1:18" ht="33">
      <c r="A1129" s="685"/>
      <c r="B1129" s="9"/>
      <c r="C1129" s="9"/>
      <c r="D1129" s="9"/>
      <c r="E1129" s="9"/>
      <c r="F1129" s="10"/>
      <c r="G1129" s="13"/>
      <c r="H1129" s="10"/>
      <c r="I1129" s="10"/>
      <c r="J1129" s="10"/>
      <c r="K1129" s="10"/>
      <c r="L1129" s="10"/>
      <c r="M1129" s="10"/>
      <c r="N1129" s="10"/>
      <c r="O1129" s="10"/>
      <c r="P1129" s="10"/>
      <c r="Q1129" s="10"/>
      <c r="R1129" s="10"/>
    </row>
    <row r="1130" spans="1:18" ht="33">
      <c r="A1130" s="685"/>
      <c r="B1130" s="9"/>
      <c r="C1130" s="9"/>
      <c r="D1130" s="9"/>
      <c r="E1130" s="9"/>
      <c r="F1130" s="10"/>
      <c r="G1130" s="13"/>
      <c r="H1130" s="10"/>
      <c r="I1130" s="10"/>
      <c r="J1130" s="10"/>
      <c r="K1130" s="10"/>
      <c r="L1130" s="10"/>
      <c r="M1130" s="10"/>
      <c r="N1130" s="10"/>
      <c r="O1130" s="10"/>
      <c r="P1130" s="10"/>
      <c r="Q1130" s="10"/>
      <c r="R1130" s="10"/>
    </row>
    <row r="1131" spans="1:18" ht="33">
      <c r="A1131" s="685"/>
      <c r="B1131" s="9"/>
      <c r="C1131" s="9"/>
      <c r="D1131" s="9"/>
      <c r="E1131" s="9"/>
      <c r="F1131" s="10"/>
      <c r="G1131" s="13"/>
      <c r="H1131" s="10"/>
      <c r="I1131" s="10"/>
      <c r="J1131" s="10"/>
      <c r="K1131" s="10"/>
      <c r="L1131" s="10"/>
      <c r="M1131" s="10"/>
      <c r="N1131" s="10"/>
      <c r="O1131" s="10"/>
      <c r="P1131" s="10"/>
      <c r="Q1131" s="10"/>
      <c r="R1131" s="10"/>
    </row>
    <row r="1132" spans="1:18" ht="33">
      <c r="A1132" s="685"/>
      <c r="B1132" s="9"/>
      <c r="C1132" s="9"/>
      <c r="D1132" s="9"/>
      <c r="E1132" s="9"/>
      <c r="F1132" s="10"/>
      <c r="G1132" s="13"/>
      <c r="H1132" s="10"/>
      <c r="I1132" s="10"/>
      <c r="J1132" s="10"/>
      <c r="K1132" s="10"/>
      <c r="L1132" s="10"/>
      <c r="M1132" s="10"/>
      <c r="N1132" s="10"/>
      <c r="O1132" s="10"/>
      <c r="P1132" s="10"/>
      <c r="Q1132" s="10"/>
      <c r="R1132" s="10"/>
    </row>
    <row r="1133" spans="1:18" ht="33">
      <c r="A1133" s="685"/>
      <c r="B1133" s="9"/>
      <c r="C1133" s="9"/>
      <c r="D1133" s="9"/>
      <c r="E1133" s="9"/>
      <c r="F1133" s="10"/>
      <c r="G1133" s="13"/>
      <c r="H1133" s="10"/>
      <c r="I1133" s="10"/>
      <c r="J1133" s="10"/>
      <c r="K1133" s="10"/>
      <c r="L1133" s="10"/>
      <c r="M1133" s="10"/>
      <c r="N1133" s="10"/>
      <c r="O1133" s="10"/>
      <c r="P1133" s="10"/>
      <c r="Q1133" s="10"/>
      <c r="R1133" s="10"/>
    </row>
    <row r="1134" spans="1:18" ht="33">
      <c r="A1134" s="685"/>
      <c r="B1134" s="9"/>
      <c r="C1134" s="9"/>
      <c r="D1134" s="9"/>
      <c r="E1134" s="9"/>
      <c r="F1134" s="10"/>
      <c r="G1134" s="13"/>
      <c r="H1134" s="10"/>
      <c r="I1134" s="10"/>
      <c r="J1134" s="10"/>
      <c r="K1134" s="10"/>
      <c r="L1134" s="10"/>
      <c r="M1134" s="10"/>
      <c r="N1134" s="10"/>
      <c r="O1134" s="10"/>
      <c r="P1134" s="10"/>
      <c r="Q1134" s="10"/>
      <c r="R1134" s="10"/>
    </row>
    <row r="1135" spans="1:18" ht="33">
      <c r="A1135" s="685"/>
      <c r="B1135" s="9"/>
      <c r="C1135" s="9"/>
      <c r="D1135" s="9"/>
      <c r="E1135" s="9"/>
      <c r="F1135" s="10"/>
      <c r="G1135" s="13"/>
      <c r="H1135" s="10"/>
      <c r="I1135" s="10"/>
      <c r="J1135" s="10"/>
      <c r="K1135" s="10"/>
      <c r="L1135" s="10"/>
      <c r="M1135" s="10"/>
      <c r="N1135" s="10"/>
      <c r="O1135" s="10"/>
      <c r="P1135" s="10"/>
      <c r="Q1135" s="10"/>
      <c r="R1135" s="10"/>
    </row>
    <row r="1136" spans="1:18" ht="33">
      <c r="A1136" s="685"/>
      <c r="B1136" s="9"/>
      <c r="C1136" s="9"/>
      <c r="D1136" s="9"/>
      <c r="E1136" s="9"/>
      <c r="F1136" s="10"/>
      <c r="G1136" s="13"/>
      <c r="H1136" s="10"/>
      <c r="I1136" s="10"/>
      <c r="J1136" s="10"/>
      <c r="K1136" s="10"/>
      <c r="L1136" s="10"/>
      <c r="M1136" s="10"/>
      <c r="N1136" s="10"/>
      <c r="O1136" s="10"/>
      <c r="P1136" s="10"/>
      <c r="Q1136" s="10"/>
      <c r="R1136" s="10"/>
    </row>
    <row r="1137" spans="1:18" ht="33">
      <c r="A1137" s="685"/>
      <c r="B1137" s="9"/>
      <c r="C1137" s="9"/>
      <c r="D1137" s="9"/>
      <c r="E1137" s="9"/>
      <c r="F1137" s="10"/>
      <c r="G1137" s="13"/>
      <c r="H1137" s="10"/>
      <c r="I1137" s="10"/>
      <c r="J1137" s="10"/>
      <c r="K1137" s="10"/>
      <c r="L1137" s="10"/>
      <c r="M1137" s="10"/>
      <c r="N1137" s="10"/>
      <c r="O1137" s="10"/>
      <c r="P1137" s="10"/>
      <c r="Q1137" s="10"/>
      <c r="R1137" s="10"/>
    </row>
    <row r="1138" spans="1:18" ht="33">
      <c r="A1138" s="685"/>
      <c r="B1138" s="9"/>
      <c r="C1138" s="9"/>
      <c r="D1138" s="9"/>
      <c r="E1138" s="9"/>
      <c r="F1138" s="10"/>
      <c r="G1138" s="13"/>
      <c r="H1138" s="10"/>
      <c r="I1138" s="10"/>
      <c r="J1138" s="10"/>
      <c r="K1138" s="10"/>
      <c r="L1138" s="10"/>
      <c r="M1138" s="10"/>
      <c r="N1138" s="10"/>
      <c r="O1138" s="10"/>
      <c r="P1138" s="10"/>
      <c r="Q1138" s="10"/>
      <c r="R1138" s="10"/>
    </row>
    <row r="1139" spans="1:18" ht="33">
      <c r="A1139" s="685"/>
      <c r="B1139" s="9"/>
      <c r="C1139" s="9"/>
      <c r="D1139" s="9"/>
      <c r="E1139" s="9"/>
      <c r="F1139" s="10"/>
      <c r="G1139" s="13"/>
      <c r="H1139" s="10"/>
      <c r="I1139" s="10"/>
      <c r="J1139" s="10"/>
      <c r="K1139" s="10"/>
      <c r="L1139" s="10"/>
      <c r="M1139" s="10"/>
      <c r="N1139" s="10"/>
      <c r="O1139" s="10"/>
      <c r="P1139" s="10"/>
      <c r="Q1139" s="10"/>
      <c r="R1139" s="10"/>
    </row>
    <row r="1140" spans="1:18" ht="33">
      <c r="A1140" s="685"/>
      <c r="B1140" s="9"/>
      <c r="C1140" s="9"/>
      <c r="D1140" s="9"/>
      <c r="E1140" s="9"/>
      <c r="F1140" s="10"/>
      <c r="G1140" s="13"/>
      <c r="H1140" s="10"/>
      <c r="I1140" s="10"/>
      <c r="J1140" s="10"/>
      <c r="K1140" s="10"/>
      <c r="L1140" s="10"/>
      <c r="M1140" s="10"/>
      <c r="N1140" s="10"/>
      <c r="O1140" s="10"/>
      <c r="P1140" s="10"/>
      <c r="Q1140" s="10"/>
      <c r="R1140" s="10"/>
    </row>
    <row r="1141" spans="1:18" ht="33">
      <c r="A1141" s="685"/>
      <c r="B1141" s="9"/>
      <c r="C1141" s="9"/>
      <c r="D1141" s="9"/>
      <c r="E1141" s="9"/>
      <c r="F1141" s="10"/>
      <c r="G1141" s="13"/>
      <c r="H1141" s="10"/>
      <c r="I1141" s="10"/>
      <c r="J1141" s="10"/>
      <c r="K1141" s="10"/>
      <c r="L1141" s="10"/>
      <c r="M1141" s="10"/>
      <c r="N1141" s="10"/>
      <c r="O1141" s="10"/>
      <c r="P1141" s="10"/>
      <c r="Q1141" s="10"/>
      <c r="R1141" s="10"/>
    </row>
    <row r="1142" spans="1:18" ht="33">
      <c r="A1142" s="685"/>
      <c r="B1142" s="9"/>
      <c r="C1142" s="9"/>
      <c r="D1142" s="9"/>
      <c r="E1142" s="9"/>
      <c r="F1142" s="10"/>
      <c r="G1142" s="13"/>
      <c r="H1142" s="10"/>
      <c r="I1142" s="10"/>
      <c r="J1142" s="10"/>
      <c r="K1142" s="10"/>
      <c r="L1142" s="10"/>
      <c r="M1142" s="10"/>
      <c r="N1142" s="10"/>
      <c r="O1142" s="10"/>
      <c r="P1142" s="10"/>
      <c r="Q1142" s="10"/>
      <c r="R1142" s="10"/>
    </row>
    <row r="1143" spans="1:18" ht="33">
      <c r="A1143" s="685"/>
      <c r="B1143" s="9"/>
      <c r="C1143" s="9"/>
      <c r="D1143" s="9"/>
      <c r="E1143" s="9"/>
      <c r="F1143" s="10"/>
      <c r="G1143" s="13"/>
      <c r="H1143" s="10"/>
      <c r="I1143" s="10"/>
      <c r="J1143" s="10"/>
      <c r="K1143" s="10"/>
      <c r="L1143" s="10"/>
      <c r="M1143" s="10"/>
      <c r="N1143" s="10"/>
      <c r="O1143" s="10"/>
      <c r="P1143" s="10"/>
      <c r="Q1143" s="10"/>
      <c r="R1143" s="10"/>
    </row>
    <row r="1144" spans="1:18" ht="33">
      <c r="A1144" s="685"/>
      <c r="B1144" s="9"/>
      <c r="C1144" s="9"/>
      <c r="D1144" s="9"/>
      <c r="E1144" s="9"/>
      <c r="F1144" s="10"/>
      <c r="G1144" s="13"/>
      <c r="H1144" s="10"/>
      <c r="I1144" s="10"/>
      <c r="J1144" s="10"/>
      <c r="K1144" s="10"/>
      <c r="L1144" s="10"/>
      <c r="M1144" s="10"/>
      <c r="N1144" s="10"/>
      <c r="O1144" s="10"/>
      <c r="P1144" s="10"/>
      <c r="Q1144" s="10"/>
      <c r="R1144" s="10"/>
    </row>
    <row r="1145" spans="1:18" ht="33">
      <c r="A1145" s="685"/>
      <c r="B1145" s="9"/>
      <c r="C1145" s="9"/>
      <c r="D1145" s="9"/>
      <c r="E1145" s="9"/>
      <c r="F1145" s="10"/>
      <c r="G1145" s="13"/>
      <c r="H1145" s="10"/>
      <c r="I1145" s="10"/>
      <c r="J1145" s="10"/>
      <c r="K1145" s="10"/>
      <c r="L1145" s="10"/>
      <c r="M1145" s="10"/>
      <c r="N1145" s="10"/>
      <c r="O1145" s="10"/>
      <c r="P1145" s="10"/>
      <c r="Q1145" s="10"/>
      <c r="R1145" s="10"/>
    </row>
    <row r="1146" spans="1:18" ht="33">
      <c r="A1146" s="685"/>
      <c r="B1146" s="9"/>
      <c r="C1146" s="9"/>
      <c r="D1146" s="9"/>
      <c r="E1146" s="9"/>
      <c r="F1146" s="10"/>
      <c r="G1146" s="13"/>
      <c r="H1146" s="10"/>
      <c r="I1146" s="10"/>
      <c r="J1146" s="10"/>
      <c r="K1146" s="10"/>
      <c r="L1146" s="10"/>
      <c r="M1146" s="10"/>
      <c r="N1146" s="10"/>
      <c r="O1146" s="10"/>
      <c r="P1146" s="10"/>
      <c r="Q1146" s="10"/>
      <c r="R1146" s="10"/>
    </row>
    <row r="1147" spans="1:18" ht="33">
      <c r="A1147" s="685"/>
      <c r="B1147" s="9"/>
      <c r="C1147" s="9"/>
      <c r="D1147" s="9"/>
      <c r="E1147" s="9"/>
      <c r="F1147" s="10"/>
      <c r="G1147" s="13"/>
      <c r="H1147" s="10"/>
      <c r="I1147" s="10"/>
      <c r="J1147" s="10"/>
      <c r="K1147" s="10"/>
      <c r="L1147" s="10"/>
      <c r="M1147" s="10"/>
      <c r="N1147" s="10"/>
      <c r="O1147" s="10"/>
      <c r="P1147" s="10"/>
      <c r="Q1147" s="10"/>
      <c r="R1147" s="10"/>
    </row>
    <row r="1148" spans="1:18" ht="33">
      <c r="A1148" s="685"/>
      <c r="B1148" s="9"/>
      <c r="C1148" s="9"/>
      <c r="D1148" s="9"/>
      <c r="E1148" s="9"/>
      <c r="F1148" s="10"/>
      <c r="G1148" s="13"/>
      <c r="H1148" s="10"/>
      <c r="I1148" s="10"/>
      <c r="J1148" s="10"/>
      <c r="K1148" s="10"/>
      <c r="L1148" s="10"/>
      <c r="M1148" s="10"/>
      <c r="N1148" s="10"/>
      <c r="O1148" s="10"/>
      <c r="P1148" s="10"/>
      <c r="Q1148" s="10"/>
      <c r="R1148" s="10"/>
    </row>
    <row r="1149" spans="1:18" ht="33">
      <c r="A1149" s="685"/>
      <c r="B1149" s="9"/>
      <c r="C1149" s="9"/>
      <c r="D1149" s="9"/>
      <c r="E1149" s="9"/>
      <c r="F1149" s="10"/>
      <c r="G1149" s="13"/>
      <c r="H1149" s="10"/>
      <c r="I1149" s="10"/>
      <c r="J1149" s="10"/>
      <c r="K1149" s="10"/>
      <c r="L1149" s="10"/>
      <c r="M1149" s="10"/>
      <c r="N1149" s="10"/>
      <c r="O1149" s="10"/>
      <c r="P1149" s="10"/>
      <c r="Q1149" s="10"/>
      <c r="R1149" s="10"/>
    </row>
    <row r="1150" spans="1:18" ht="33">
      <c r="A1150" s="685"/>
      <c r="B1150" s="9"/>
      <c r="C1150" s="9"/>
      <c r="D1150" s="9"/>
      <c r="E1150" s="9"/>
      <c r="F1150" s="10"/>
      <c r="G1150" s="13"/>
      <c r="H1150" s="10"/>
      <c r="I1150" s="10"/>
      <c r="J1150" s="10"/>
      <c r="K1150" s="10"/>
      <c r="L1150" s="10"/>
      <c r="M1150" s="10"/>
      <c r="N1150" s="10"/>
      <c r="O1150" s="10"/>
      <c r="P1150" s="10"/>
      <c r="Q1150" s="10"/>
      <c r="R1150" s="10"/>
    </row>
    <row r="1151" spans="1:18" ht="33">
      <c r="A1151" s="685"/>
      <c r="B1151" s="9"/>
      <c r="C1151" s="9"/>
      <c r="D1151" s="9"/>
      <c r="E1151" s="9"/>
      <c r="F1151" s="10"/>
      <c r="G1151" s="13"/>
      <c r="H1151" s="10"/>
      <c r="I1151" s="10"/>
      <c r="J1151" s="10"/>
      <c r="K1151" s="10"/>
      <c r="L1151" s="10"/>
      <c r="M1151" s="10"/>
      <c r="N1151" s="10"/>
      <c r="O1151" s="10"/>
      <c r="P1151" s="10"/>
      <c r="Q1151" s="10"/>
      <c r="R1151" s="10"/>
    </row>
    <row r="1152" spans="1:18" ht="33">
      <c r="A1152" s="685"/>
      <c r="B1152" s="9"/>
      <c r="C1152" s="9"/>
      <c r="D1152" s="9"/>
      <c r="E1152" s="9"/>
      <c r="F1152" s="10"/>
      <c r="G1152" s="13"/>
      <c r="H1152" s="10"/>
      <c r="I1152" s="10"/>
      <c r="J1152" s="10"/>
      <c r="K1152" s="10"/>
      <c r="L1152" s="10"/>
      <c r="M1152" s="10"/>
      <c r="N1152" s="10"/>
      <c r="O1152" s="10"/>
      <c r="P1152" s="10"/>
      <c r="Q1152" s="10"/>
      <c r="R1152" s="10"/>
    </row>
    <row r="1153" spans="1:18" ht="33">
      <c r="A1153" s="685"/>
      <c r="B1153" s="9"/>
      <c r="C1153" s="9"/>
      <c r="D1153" s="9"/>
      <c r="E1153" s="9"/>
      <c r="F1153" s="10"/>
      <c r="G1153" s="13"/>
      <c r="H1153" s="10"/>
      <c r="I1153" s="10"/>
      <c r="J1153" s="10"/>
      <c r="K1153" s="10"/>
      <c r="L1153" s="10"/>
      <c r="M1153" s="10"/>
      <c r="N1153" s="10"/>
      <c r="O1153" s="10"/>
      <c r="P1153" s="10"/>
      <c r="Q1153" s="10"/>
      <c r="R1153" s="10"/>
    </row>
    <row r="1154" spans="1:18" ht="33">
      <c r="A1154" s="685"/>
      <c r="B1154" s="9"/>
      <c r="C1154" s="9"/>
      <c r="D1154" s="9"/>
      <c r="E1154" s="9"/>
      <c r="F1154" s="10"/>
      <c r="G1154" s="13"/>
      <c r="H1154" s="10"/>
      <c r="I1154" s="10"/>
      <c r="J1154" s="10"/>
      <c r="K1154" s="10"/>
      <c r="L1154" s="10"/>
      <c r="M1154" s="10"/>
      <c r="N1154" s="10"/>
      <c r="O1154" s="10"/>
      <c r="P1154" s="10"/>
      <c r="Q1154" s="10"/>
      <c r="R1154" s="10"/>
    </row>
    <row r="1155" spans="1:18" ht="33">
      <c r="A1155" s="685"/>
      <c r="B1155" s="9"/>
      <c r="C1155" s="9"/>
      <c r="D1155" s="9"/>
      <c r="E1155" s="9"/>
      <c r="F1155" s="10"/>
      <c r="G1155" s="13"/>
      <c r="H1155" s="10"/>
      <c r="I1155" s="10"/>
      <c r="J1155" s="10"/>
      <c r="K1155" s="10"/>
      <c r="L1155" s="10"/>
      <c r="M1155" s="10"/>
      <c r="N1155" s="10"/>
      <c r="O1155" s="10"/>
      <c r="P1155" s="10"/>
      <c r="Q1155" s="10"/>
      <c r="R1155" s="10"/>
    </row>
    <row r="1156" spans="1:18" ht="33">
      <c r="A1156" s="685"/>
      <c r="B1156" s="9"/>
      <c r="C1156" s="9"/>
      <c r="D1156" s="9"/>
      <c r="E1156" s="9"/>
      <c r="F1156" s="10"/>
      <c r="G1156" s="13"/>
      <c r="H1156" s="10"/>
      <c r="I1156" s="10"/>
      <c r="J1156" s="10"/>
      <c r="K1156" s="10"/>
      <c r="L1156" s="10"/>
      <c r="M1156" s="10"/>
      <c r="N1156" s="10"/>
      <c r="O1156" s="10"/>
      <c r="P1156" s="10"/>
      <c r="Q1156" s="10"/>
      <c r="R1156" s="10"/>
    </row>
    <row r="1157" spans="1:18" ht="33">
      <c r="A1157" s="685"/>
      <c r="B1157" s="9"/>
      <c r="C1157" s="9"/>
      <c r="D1157" s="9"/>
      <c r="E1157" s="9"/>
      <c r="F1157" s="10"/>
      <c r="G1157" s="13"/>
      <c r="H1157" s="10"/>
      <c r="I1157" s="10"/>
      <c r="J1157" s="10"/>
      <c r="K1157" s="10"/>
      <c r="L1157" s="10"/>
      <c r="M1157" s="10"/>
      <c r="N1157" s="10"/>
      <c r="O1157" s="10"/>
      <c r="P1157" s="10"/>
      <c r="Q1157" s="10"/>
      <c r="R1157" s="10"/>
    </row>
    <row r="1158" spans="1:18" ht="33">
      <c r="A1158" s="685"/>
      <c r="B1158" s="9"/>
      <c r="C1158" s="9"/>
      <c r="D1158" s="9"/>
      <c r="E1158" s="9"/>
      <c r="F1158" s="10"/>
      <c r="G1158" s="13"/>
      <c r="H1158" s="10"/>
      <c r="I1158" s="10"/>
      <c r="J1158" s="10"/>
      <c r="K1158" s="10"/>
      <c r="L1158" s="10"/>
      <c r="M1158" s="10"/>
      <c r="N1158" s="10"/>
      <c r="O1158" s="10"/>
      <c r="P1158" s="10"/>
      <c r="Q1158" s="10"/>
      <c r="R1158" s="10"/>
    </row>
    <row r="1159" spans="1:18" ht="33">
      <c r="A1159" s="685"/>
      <c r="B1159" s="9"/>
      <c r="C1159" s="9"/>
      <c r="D1159" s="9"/>
      <c r="E1159" s="9"/>
      <c r="F1159" s="10"/>
      <c r="G1159" s="13"/>
      <c r="H1159" s="10"/>
      <c r="I1159" s="10"/>
      <c r="J1159" s="10"/>
      <c r="K1159" s="10"/>
      <c r="L1159" s="10"/>
      <c r="M1159" s="10"/>
      <c r="N1159" s="10"/>
      <c r="O1159" s="10"/>
      <c r="P1159" s="10"/>
      <c r="Q1159" s="10"/>
      <c r="R1159" s="10"/>
    </row>
    <row r="1160" spans="1:18" ht="33">
      <c r="A1160" s="685"/>
      <c r="B1160" s="9"/>
      <c r="C1160" s="9"/>
      <c r="D1160" s="9"/>
      <c r="E1160" s="9"/>
      <c r="F1160" s="10"/>
      <c r="G1160" s="13"/>
      <c r="H1160" s="10"/>
      <c r="I1160" s="10"/>
      <c r="J1160" s="10"/>
      <c r="K1160" s="10"/>
      <c r="L1160" s="10"/>
      <c r="M1160" s="10"/>
      <c r="N1160" s="10"/>
      <c r="O1160" s="10"/>
      <c r="P1160" s="10"/>
      <c r="Q1160" s="10"/>
      <c r="R1160" s="10"/>
    </row>
    <row r="1161" spans="1:18" ht="33">
      <c r="A1161" s="685"/>
      <c r="B1161" s="9"/>
      <c r="C1161" s="9"/>
      <c r="D1161" s="9"/>
      <c r="E1161" s="9"/>
      <c r="F1161" s="10"/>
      <c r="G1161" s="13"/>
      <c r="H1161" s="10"/>
      <c r="I1161" s="10"/>
      <c r="J1161" s="10"/>
      <c r="K1161" s="10"/>
      <c r="L1161" s="10"/>
      <c r="M1161" s="10"/>
      <c r="N1161" s="10"/>
      <c r="O1161" s="10"/>
      <c r="P1161" s="10"/>
      <c r="Q1161" s="10"/>
      <c r="R1161" s="10"/>
    </row>
    <row r="1162" spans="1:18" ht="33">
      <c r="A1162" s="685"/>
      <c r="B1162" s="9"/>
      <c r="C1162" s="9"/>
      <c r="D1162" s="9"/>
      <c r="E1162" s="9"/>
      <c r="F1162" s="10"/>
      <c r="G1162" s="13"/>
      <c r="H1162" s="10"/>
      <c r="I1162" s="10"/>
      <c r="J1162" s="10"/>
      <c r="K1162" s="10"/>
      <c r="L1162" s="10"/>
      <c r="M1162" s="10"/>
      <c r="N1162" s="10"/>
      <c r="O1162" s="10"/>
      <c r="P1162" s="10"/>
      <c r="Q1162" s="10"/>
      <c r="R1162" s="10"/>
    </row>
    <row r="1163" spans="1:18" ht="33">
      <c r="A1163" s="685"/>
      <c r="B1163" s="9"/>
      <c r="C1163" s="9"/>
      <c r="D1163" s="9"/>
      <c r="E1163" s="9"/>
      <c r="F1163" s="10"/>
      <c r="G1163" s="13"/>
      <c r="H1163" s="10"/>
      <c r="I1163" s="10"/>
      <c r="J1163" s="10"/>
      <c r="K1163" s="10"/>
      <c r="L1163" s="10"/>
      <c r="M1163" s="10"/>
      <c r="N1163" s="10"/>
      <c r="O1163" s="10"/>
      <c r="P1163" s="10"/>
      <c r="Q1163" s="10"/>
      <c r="R1163" s="10"/>
    </row>
    <row r="1164" spans="1:18" ht="33">
      <c r="A1164" s="685"/>
      <c r="B1164" s="9"/>
      <c r="C1164" s="9"/>
      <c r="D1164" s="9"/>
      <c r="E1164" s="9"/>
      <c r="F1164" s="10"/>
      <c r="G1164" s="13"/>
      <c r="H1164" s="10"/>
      <c r="I1164" s="10"/>
      <c r="J1164" s="10"/>
      <c r="K1164" s="10"/>
      <c r="L1164" s="10"/>
      <c r="M1164" s="10"/>
      <c r="N1164" s="10"/>
      <c r="O1164" s="10"/>
      <c r="P1164" s="10"/>
      <c r="Q1164" s="10"/>
      <c r="R1164" s="10"/>
    </row>
    <row r="1165" spans="1:18" ht="33">
      <c r="A1165" s="685"/>
      <c r="B1165" s="9"/>
      <c r="C1165" s="9"/>
      <c r="D1165" s="9"/>
      <c r="E1165" s="9"/>
      <c r="F1165" s="10"/>
      <c r="G1165" s="13"/>
      <c r="H1165" s="10"/>
      <c r="I1165" s="10"/>
      <c r="J1165" s="10"/>
      <c r="K1165" s="10"/>
      <c r="L1165" s="10"/>
      <c r="M1165" s="10"/>
      <c r="N1165" s="10"/>
      <c r="O1165" s="10"/>
      <c r="P1165" s="10"/>
      <c r="Q1165" s="10"/>
      <c r="R1165" s="10"/>
    </row>
    <row r="1166" spans="1:18" ht="33">
      <c r="A1166" s="685"/>
      <c r="B1166" s="9"/>
      <c r="C1166" s="9"/>
      <c r="D1166" s="9"/>
      <c r="E1166" s="9"/>
      <c r="F1166" s="10"/>
      <c r="G1166" s="13"/>
      <c r="H1166" s="10"/>
      <c r="I1166" s="10"/>
      <c r="J1166" s="10"/>
      <c r="K1166" s="10"/>
      <c r="L1166" s="10"/>
      <c r="M1166" s="10"/>
      <c r="N1166" s="10"/>
      <c r="O1166" s="10"/>
      <c r="P1166" s="10"/>
      <c r="Q1166" s="10"/>
      <c r="R1166" s="10"/>
    </row>
    <row r="1167" spans="1:18" ht="33">
      <c r="A1167" s="685"/>
      <c r="B1167" s="9"/>
      <c r="C1167" s="9"/>
      <c r="D1167" s="9"/>
      <c r="E1167" s="9"/>
      <c r="F1167" s="10"/>
      <c r="G1167" s="13"/>
      <c r="H1167" s="10"/>
      <c r="I1167" s="10"/>
      <c r="J1167" s="10"/>
      <c r="K1167" s="10"/>
      <c r="L1167" s="10"/>
      <c r="M1167" s="10"/>
      <c r="N1167" s="10"/>
      <c r="O1167" s="10"/>
      <c r="P1167" s="10"/>
      <c r="Q1167" s="10"/>
      <c r="R1167" s="10"/>
    </row>
    <row r="1168" spans="1:18" ht="33">
      <c r="A1168" s="685"/>
      <c r="B1168" s="9"/>
      <c r="C1168" s="9"/>
      <c r="D1168" s="9"/>
      <c r="E1168" s="9"/>
      <c r="F1168" s="10"/>
      <c r="G1168" s="13"/>
      <c r="H1168" s="10"/>
      <c r="I1168" s="10"/>
      <c r="J1168" s="10"/>
      <c r="K1168" s="10"/>
      <c r="L1168" s="10"/>
      <c r="M1168" s="10"/>
      <c r="N1168" s="10"/>
      <c r="O1168" s="10"/>
      <c r="P1168" s="10"/>
      <c r="Q1168" s="10"/>
      <c r="R1168" s="10"/>
    </row>
    <row r="1169" spans="1:18" ht="33">
      <c r="A1169" s="685"/>
      <c r="B1169" s="9"/>
      <c r="C1169" s="9"/>
      <c r="D1169" s="9"/>
      <c r="E1169" s="9"/>
      <c r="F1169" s="10"/>
      <c r="G1169" s="13"/>
      <c r="H1169" s="10"/>
      <c r="I1169" s="10"/>
      <c r="J1169" s="10"/>
      <c r="K1169" s="10"/>
      <c r="L1169" s="10"/>
      <c r="M1169" s="10"/>
      <c r="N1169" s="10"/>
      <c r="O1169" s="10"/>
      <c r="P1169" s="10"/>
      <c r="Q1169" s="10"/>
      <c r="R1169" s="10"/>
    </row>
    <row r="1170" spans="1:18" ht="33">
      <c r="A1170" s="685"/>
      <c r="B1170" s="9"/>
      <c r="C1170" s="9"/>
      <c r="D1170" s="9"/>
      <c r="E1170" s="9"/>
      <c r="F1170" s="10"/>
      <c r="G1170" s="13"/>
      <c r="H1170" s="10"/>
      <c r="I1170" s="10"/>
      <c r="J1170" s="10"/>
      <c r="K1170" s="10"/>
      <c r="L1170" s="10"/>
      <c r="M1170" s="10"/>
      <c r="N1170" s="10"/>
      <c r="O1170" s="10"/>
      <c r="P1170" s="10"/>
      <c r="Q1170" s="10"/>
      <c r="R1170" s="10"/>
    </row>
    <row r="1171" spans="1:18" ht="33">
      <c r="A1171" s="685"/>
      <c r="B1171" s="9"/>
      <c r="C1171" s="9"/>
      <c r="D1171" s="9"/>
      <c r="E1171" s="9"/>
      <c r="F1171" s="10"/>
      <c r="G1171" s="13"/>
      <c r="H1171" s="10"/>
      <c r="I1171" s="10"/>
      <c r="J1171" s="10"/>
      <c r="K1171" s="10"/>
      <c r="L1171" s="10"/>
      <c r="M1171" s="10"/>
      <c r="N1171" s="10"/>
      <c r="O1171" s="10"/>
      <c r="P1171" s="10"/>
      <c r="Q1171" s="10"/>
      <c r="R1171" s="10"/>
    </row>
    <row r="1172" spans="1:18" ht="33">
      <c r="A1172" s="685"/>
      <c r="B1172" s="9"/>
      <c r="C1172" s="9"/>
      <c r="D1172" s="9"/>
      <c r="E1172" s="9"/>
      <c r="F1172" s="10"/>
      <c r="G1172" s="13"/>
      <c r="H1172" s="10"/>
      <c r="I1172" s="10"/>
      <c r="J1172" s="10"/>
      <c r="K1172" s="10"/>
      <c r="L1172" s="10"/>
      <c r="M1172" s="10"/>
      <c r="N1172" s="10"/>
      <c r="O1172" s="10"/>
      <c r="P1172" s="10"/>
      <c r="Q1172" s="10"/>
      <c r="R1172" s="10"/>
    </row>
    <row r="1173" spans="1:18" ht="33">
      <c r="A1173" s="685"/>
      <c r="B1173" s="9"/>
      <c r="C1173" s="9"/>
      <c r="D1173" s="9"/>
      <c r="E1173" s="9"/>
      <c r="F1173" s="10"/>
      <c r="G1173" s="13"/>
      <c r="H1173" s="10"/>
      <c r="I1173" s="10"/>
      <c r="J1173" s="10"/>
      <c r="K1173" s="10"/>
      <c r="L1173" s="10"/>
      <c r="M1173" s="10"/>
      <c r="N1173" s="10"/>
      <c r="O1173" s="10"/>
      <c r="P1173" s="10"/>
      <c r="Q1173" s="10"/>
      <c r="R1173" s="10"/>
    </row>
    <row r="1174" spans="1:18" ht="33">
      <c r="A1174" s="685"/>
      <c r="B1174" s="9"/>
      <c r="C1174" s="9"/>
      <c r="D1174" s="9"/>
      <c r="E1174" s="9"/>
      <c r="F1174" s="10"/>
      <c r="G1174" s="13"/>
      <c r="H1174" s="10"/>
      <c r="I1174" s="10"/>
      <c r="J1174" s="10"/>
      <c r="K1174" s="10"/>
      <c r="L1174" s="10"/>
      <c r="M1174" s="10"/>
      <c r="N1174" s="10"/>
      <c r="O1174" s="10"/>
      <c r="P1174" s="10"/>
      <c r="Q1174" s="10"/>
      <c r="R1174" s="10"/>
    </row>
    <row r="1175" spans="1:18" ht="33">
      <c r="A1175" s="685"/>
      <c r="B1175" s="9"/>
      <c r="C1175" s="9"/>
      <c r="D1175" s="9"/>
      <c r="E1175" s="9"/>
      <c r="F1175" s="10"/>
      <c r="G1175" s="13"/>
      <c r="H1175" s="10"/>
      <c r="I1175" s="10"/>
      <c r="J1175" s="10"/>
      <c r="K1175" s="10"/>
      <c r="L1175" s="10"/>
      <c r="M1175" s="10"/>
      <c r="N1175" s="10"/>
      <c r="O1175" s="10"/>
      <c r="P1175" s="10"/>
      <c r="Q1175" s="10"/>
      <c r="R1175" s="10"/>
    </row>
    <row r="1176" spans="1:18" ht="33">
      <c r="A1176" s="685"/>
      <c r="B1176" s="9"/>
      <c r="C1176" s="9"/>
      <c r="D1176" s="9"/>
      <c r="E1176" s="9"/>
      <c r="F1176" s="10"/>
      <c r="G1176" s="13"/>
      <c r="H1176" s="10"/>
      <c r="I1176" s="10"/>
      <c r="J1176" s="10"/>
      <c r="K1176" s="10"/>
      <c r="L1176" s="10"/>
      <c r="M1176" s="10"/>
      <c r="N1176" s="10"/>
      <c r="O1176" s="10"/>
      <c r="P1176" s="10"/>
      <c r="Q1176" s="10"/>
      <c r="R1176" s="10"/>
    </row>
    <row r="1177" spans="1:18" ht="33">
      <c r="A1177" s="685"/>
      <c r="B1177" s="9"/>
      <c r="C1177" s="9"/>
      <c r="D1177" s="9"/>
      <c r="E1177" s="9"/>
      <c r="F1177" s="10"/>
      <c r="G1177" s="13"/>
      <c r="H1177" s="10"/>
      <c r="I1177" s="10"/>
      <c r="J1177" s="10"/>
      <c r="K1177" s="10"/>
      <c r="L1177" s="10"/>
      <c r="M1177" s="10"/>
      <c r="N1177" s="10"/>
      <c r="O1177" s="10"/>
      <c r="P1177" s="10"/>
      <c r="Q1177" s="10"/>
      <c r="R1177" s="10"/>
    </row>
    <row r="1178" spans="1:18" ht="33">
      <c r="A1178" s="685"/>
      <c r="B1178" s="9"/>
      <c r="C1178" s="9"/>
      <c r="D1178" s="9"/>
      <c r="E1178" s="9"/>
      <c r="F1178" s="10"/>
      <c r="G1178" s="13"/>
      <c r="H1178" s="10"/>
      <c r="I1178" s="10"/>
      <c r="J1178" s="10"/>
      <c r="K1178" s="10"/>
      <c r="L1178" s="10"/>
      <c r="M1178" s="10"/>
      <c r="N1178" s="10"/>
      <c r="O1178" s="10"/>
      <c r="P1178" s="10"/>
      <c r="Q1178" s="10"/>
      <c r="R1178" s="10"/>
    </row>
    <row r="1179" spans="1:18" ht="33">
      <c r="A1179" s="685"/>
      <c r="B1179" s="9"/>
      <c r="C1179" s="9"/>
      <c r="D1179" s="9"/>
      <c r="E1179" s="9"/>
      <c r="F1179" s="10"/>
      <c r="G1179" s="13"/>
      <c r="H1179" s="10"/>
      <c r="I1179" s="10"/>
      <c r="J1179" s="10"/>
      <c r="K1179" s="10"/>
      <c r="L1179" s="10"/>
      <c r="M1179" s="10"/>
      <c r="N1179" s="10"/>
      <c r="O1179" s="10"/>
      <c r="P1179" s="10"/>
      <c r="Q1179" s="10"/>
      <c r="R1179" s="10"/>
    </row>
    <row r="1180" spans="1:18" ht="33">
      <c r="A1180" s="685"/>
      <c r="B1180" s="9"/>
      <c r="C1180" s="9"/>
      <c r="D1180" s="9"/>
      <c r="E1180" s="9"/>
      <c r="F1180" s="10"/>
      <c r="G1180" s="13"/>
      <c r="H1180" s="10"/>
      <c r="I1180" s="10"/>
      <c r="J1180" s="10"/>
      <c r="K1180" s="10"/>
      <c r="L1180" s="10"/>
      <c r="M1180" s="10"/>
      <c r="N1180" s="10"/>
      <c r="O1180" s="10"/>
      <c r="P1180" s="10"/>
      <c r="Q1180" s="10"/>
      <c r="R1180" s="10"/>
    </row>
    <row r="1181" spans="1:18" ht="33">
      <c r="A1181" s="685"/>
      <c r="B1181" s="9"/>
      <c r="C1181" s="9"/>
      <c r="D1181" s="9"/>
      <c r="E1181" s="9"/>
      <c r="F1181" s="10"/>
      <c r="G1181" s="13"/>
      <c r="H1181" s="10"/>
      <c r="I1181" s="10"/>
      <c r="J1181" s="10"/>
      <c r="K1181" s="10"/>
      <c r="L1181" s="10"/>
      <c r="M1181" s="10"/>
      <c r="N1181" s="10"/>
      <c r="O1181" s="10"/>
      <c r="P1181" s="10"/>
      <c r="Q1181" s="10"/>
      <c r="R1181" s="10"/>
    </row>
    <row r="1182" spans="1:18" ht="33">
      <c r="A1182" s="685"/>
      <c r="B1182" s="9"/>
      <c r="C1182" s="9"/>
      <c r="D1182" s="9"/>
      <c r="E1182" s="9"/>
      <c r="F1182" s="10"/>
      <c r="G1182" s="13"/>
      <c r="H1182" s="10"/>
      <c r="I1182" s="10"/>
      <c r="J1182" s="10"/>
      <c r="K1182" s="10"/>
      <c r="L1182" s="10"/>
      <c r="M1182" s="10"/>
      <c r="N1182" s="10"/>
      <c r="O1182" s="10"/>
      <c r="P1182" s="10"/>
      <c r="Q1182" s="10"/>
      <c r="R1182" s="10"/>
    </row>
    <row r="1183" spans="1:18" ht="33">
      <c r="A1183" s="685"/>
      <c r="B1183" s="9"/>
      <c r="C1183" s="9"/>
      <c r="D1183" s="9"/>
      <c r="E1183" s="9"/>
      <c r="F1183" s="10"/>
      <c r="G1183" s="13"/>
      <c r="H1183" s="10"/>
      <c r="I1183" s="10"/>
      <c r="J1183" s="10"/>
      <c r="K1183" s="10"/>
      <c r="L1183" s="10"/>
      <c r="M1183" s="10"/>
      <c r="N1183" s="10"/>
      <c r="O1183" s="10"/>
      <c r="P1183" s="10"/>
      <c r="Q1183" s="10"/>
      <c r="R1183" s="10"/>
    </row>
    <row r="1184" spans="1:18" ht="33">
      <c r="A1184" s="685"/>
      <c r="B1184" s="9"/>
      <c r="C1184" s="9"/>
      <c r="D1184" s="9"/>
      <c r="E1184" s="9"/>
      <c r="F1184" s="10"/>
      <c r="G1184" s="13"/>
      <c r="H1184" s="10"/>
      <c r="I1184" s="10"/>
      <c r="J1184" s="10"/>
      <c r="K1184" s="10"/>
      <c r="L1184" s="10"/>
      <c r="M1184" s="10"/>
      <c r="N1184" s="10"/>
      <c r="O1184" s="10"/>
      <c r="P1184" s="10"/>
      <c r="Q1184" s="10"/>
      <c r="R1184" s="10"/>
    </row>
    <row r="1185" spans="1:18" ht="33">
      <c r="A1185" s="685"/>
      <c r="B1185" s="9"/>
      <c r="C1185" s="9"/>
      <c r="D1185" s="9"/>
      <c r="E1185" s="9"/>
      <c r="F1185" s="10"/>
      <c r="G1185" s="13"/>
      <c r="H1185" s="10"/>
      <c r="I1185" s="10"/>
      <c r="J1185" s="10"/>
      <c r="K1185" s="10"/>
      <c r="L1185" s="10"/>
      <c r="M1185" s="10"/>
      <c r="N1185" s="10"/>
      <c r="O1185" s="10"/>
      <c r="P1185" s="10"/>
      <c r="Q1185" s="10"/>
      <c r="R1185" s="10"/>
    </row>
    <row r="1186" spans="1:18" ht="33">
      <c r="A1186" s="685"/>
      <c r="B1186" s="9"/>
      <c r="C1186" s="9"/>
      <c r="D1186" s="9"/>
      <c r="E1186" s="9"/>
      <c r="F1186" s="10"/>
      <c r="G1186" s="13"/>
      <c r="H1186" s="10"/>
      <c r="I1186" s="10"/>
      <c r="J1186" s="10"/>
      <c r="K1186" s="10"/>
      <c r="L1186" s="10"/>
      <c r="M1186" s="10"/>
      <c r="N1186" s="10"/>
      <c r="O1186" s="10"/>
      <c r="P1186" s="10"/>
      <c r="Q1186" s="10"/>
      <c r="R1186" s="10"/>
    </row>
    <row r="1187" spans="1:18" ht="33">
      <c r="A1187" s="685"/>
      <c r="B1187" s="9"/>
      <c r="C1187" s="9"/>
      <c r="D1187" s="9"/>
      <c r="E1187" s="9"/>
      <c r="F1187" s="10"/>
      <c r="G1187" s="13"/>
      <c r="H1187" s="10"/>
      <c r="I1187" s="10"/>
      <c r="J1187" s="10"/>
      <c r="K1187" s="10"/>
      <c r="L1187" s="10"/>
      <c r="M1187" s="10"/>
      <c r="N1187" s="10"/>
      <c r="O1187" s="10"/>
      <c r="P1187" s="10"/>
      <c r="Q1187" s="10"/>
      <c r="R1187" s="10"/>
    </row>
    <row r="1188" spans="1:18" ht="33">
      <c r="A1188" s="685"/>
      <c r="B1188" s="9"/>
      <c r="C1188" s="9"/>
      <c r="D1188" s="9"/>
      <c r="E1188" s="9"/>
      <c r="F1188" s="10"/>
      <c r="G1188" s="13"/>
      <c r="H1188" s="10"/>
      <c r="I1188" s="10"/>
      <c r="J1188" s="10"/>
      <c r="K1188" s="10"/>
      <c r="L1188" s="10"/>
      <c r="M1188" s="10"/>
      <c r="N1188" s="10"/>
      <c r="O1188" s="10"/>
      <c r="P1188" s="10"/>
      <c r="Q1188" s="10"/>
      <c r="R1188" s="10"/>
    </row>
    <row r="1189" spans="1:18" ht="33">
      <c r="A1189" s="685"/>
      <c r="B1189" s="9"/>
      <c r="C1189" s="9"/>
      <c r="D1189" s="9"/>
      <c r="E1189" s="9"/>
      <c r="F1189" s="10"/>
      <c r="G1189" s="13"/>
      <c r="H1189" s="10"/>
      <c r="I1189" s="10"/>
      <c r="J1189" s="10"/>
      <c r="K1189" s="10"/>
      <c r="L1189" s="10"/>
      <c r="M1189" s="10"/>
      <c r="N1189" s="10"/>
      <c r="O1189" s="10"/>
      <c r="P1189" s="10"/>
      <c r="Q1189" s="10"/>
      <c r="R1189" s="10"/>
    </row>
    <row r="1190" spans="1:18" ht="33">
      <c r="A1190" s="685"/>
      <c r="B1190" s="9"/>
      <c r="C1190" s="9"/>
      <c r="D1190" s="9"/>
      <c r="E1190" s="9"/>
      <c r="F1190" s="10"/>
      <c r="G1190" s="13"/>
      <c r="H1190" s="10"/>
      <c r="I1190" s="10"/>
      <c r="J1190" s="10"/>
      <c r="K1190" s="10"/>
      <c r="L1190" s="10"/>
      <c r="M1190" s="10"/>
      <c r="N1190" s="10"/>
      <c r="O1190" s="10"/>
      <c r="P1190" s="10"/>
      <c r="Q1190" s="10"/>
      <c r="R1190" s="10"/>
    </row>
    <row r="1191" spans="1:18" ht="33">
      <c r="A1191" s="685"/>
      <c r="B1191" s="9"/>
      <c r="C1191" s="9"/>
      <c r="D1191" s="9"/>
      <c r="E1191" s="9"/>
      <c r="F1191" s="10"/>
      <c r="G1191" s="13"/>
      <c r="H1191" s="10"/>
      <c r="I1191" s="10"/>
      <c r="J1191" s="10"/>
      <c r="K1191" s="10"/>
      <c r="L1191" s="10"/>
      <c r="M1191" s="10"/>
      <c r="N1191" s="10"/>
      <c r="O1191" s="10"/>
      <c r="P1191" s="10"/>
      <c r="Q1191" s="10"/>
      <c r="R1191" s="10"/>
    </row>
    <row r="1192" spans="1:18" ht="33">
      <c r="A1192" s="685"/>
      <c r="B1192" s="9"/>
      <c r="C1192" s="9"/>
      <c r="D1192" s="9"/>
      <c r="E1192" s="9"/>
      <c r="F1192" s="10"/>
      <c r="G1192" s="13"/>
      <c r="H1192" s="10"/>
      <c r="I1192" s="10"/>
      <c r="J1192" s="10"/>
      <c r="K1192" s="10"/>
      <c r="L1192" s="10"/>
      <c r="M1192" s="10"/>
      <c r="N1192" s="10"/>
      <c r="O1192" s="10"/>
      <c r="P1192" s="10"/>
      <c r="Q1192" s="10"/>
      <c r="R1192" s="10"/>
    </row>
    <row r="1193" spans="1:18" ht="33">
      <c r="A1193" s="685"/>
      <c r="B1193" s="9"/>
      <c r="C1193" s="9"/>
      <c r="D1193" s="9"/>
      <c r="E1193" s="9"/>
      <c r="F1193" s="10"/>
      <c r="G1193" s="13"/>
      <c r="H1193" s="10"/>
      <c r="I1193" s="10"/>
      <c r="J1193" s="10"/>
      <c r="K1193" s="10"/>
      <c r="L1193" s="10"/>
      <c r="M1193" s="10"/>
      <c r="N1193" s="10"/>
      <c r="O1193" s="10"/>
      <c r="P1193" s="10"/>
      <c r="Q1193" s="10"/>
      <c r="R1193" s="10"/>
    </row>
    <row r="1194" spans="1:18" ht="33">
      <c r="A1194" s="685"/>
      <c r="B1194" s="9"/>
      <c r="C1194" s="9"/>
      <c r="D1194" s="9"/>
      <c r="E1194" s="9"/>
      <c r="F1194" s="10"/>
      <c r="G1194" s="13"/>
      <c r="H1194" s="10"/>
      <c r="I1194" s="10"/>
      <c r="J1194" s="10"/>
      <c r="K1194" s="10"/>
      <c r="L1194" s="10"/>
      <c r="M1194" s="10"/>
      <c r="N1194" s="10"/>
      <c r="O1194" s="10"/>
      <c r="P1194" s="10"/>
      <c r="Q1194" s="10"/>
      <c r="R1194" s="10"/>
    </row>
    <row r="1195" spans="1:18" ht="33">
      <c r="A1195" s="685"/>
      <c r="B1195" s="9"/>
      <c r="C1195" s="9"/>
      <c r="D1195" s="9"/>
      <c r="E1195" s="9"/>
      <c r="F1195" s="10"/>
      <c r="G1195" s="13"/>
      <c r="H1195" s="10"/>
      <c r="I1195" s="10"/>
      <c r="J1195" s="10"/>
      <c r="K1195" s="10"/>
      <c r="L1195" s="10"/>
      <c r="M1195" s="10"/>
      <c r="N1195" s="10"/>
      <c r="O1195" s="10"/>
      <c r="P1195" s="10"/>
      <c r="Q1195" s="10"/>
      <c r="R1195" s="10"/>
    </row>
    <row r="1196" spans="1:18" ht="33">
      <c r="A1196" s="685"/>
      <c r="B1196" s="9"/>
      <c r="C1196" s="9"/>
      <c r="D1196" s="9"/>
      <c r="E1196" s="9"/>
      <c r="F1196" s="10"/>
      <c r="G1196" s="13"/>
      <c r="H1196" s="10"/>
      <c r="I1196" s="10"/>
      <c r="J1196" s="10"/>
      <c r="K1196" s="10"/>
      <c r="L1196" s="10"/>
      <c r="M1196" s="10"/>
      <c r="N1196" s="10"/>
      <c r="O1196" s="10"/>
      <c r="P1196" s="10"/>
      <c r="Q1196" s="10"/>
      <c r="R1196" s="10"/>
    </row>
    <row r="1197" spans="1:18" ht="33">
      <c r="A1197" s="685"/>
      <c r="B1197" s="9"/>
      <c r="C1197" s="9"/>
      <c r="D1197" s="9"/>
      <c r="E1197" s="9"/>
      <c r="F1197" s="10"/>
      <c r="G1197" s="13"/>
      <c r="H1197" s="10"/>
      <c r="I1197" s="10"/>
      <c r="J1197" s="10"/>
      <c r="K1197" s="10"/>
      <c r="L1197" s="10"/>
      <c r="M1197" s="10"/>
      <c r="N1197" s="10"/>
      <c r="O1197" s="10"/>
      <c r="P1197" s="10"/>
      <c r="Q1197" s="10"/>
      <c r="R1197" s="10"/>
    </row>
    <row r="1198" spans="1:18" ht="33">
      <c r="A1198" s="685"/>
      <c r="B1198" s="9"/>
      <c r="C1198" s="9"/>
      <c r="D1198" s="9"/>
      <c r="E1198" s="9"/>
      <c r="F1198" s="10"/>
      <c r="G1198" s="13"/>
      <c r="H1198" s="10"/>
      <c r="I1198" s="10"/>
      <c r="J1198" s="10"/>
      <c r="K1198" s="10"/>
      <c r="L1198" s="10"/>
      <c r="M1198" s="10"/>
      <c r="N1198" s="10"/>
      <c r="O1198" s="10"/>
      <c r="P1198" s="10"/>
      <c r="Q1198" s="10"/>
      <c r="R1198" s="10"/>
    </row>
    <row r="1199" spans="1:18" ht="33">
      <c r="A1199" s="685"/>
      <c r="B1199" s="9"/>
      <c r="C1199" s="9"/>
      <c r="D1199" s="9"/>
      <c r="E1199" s="9"/>
      <c r="F1199" s="10"/>
      <c r="G1199" s="13"/>
      <c r="H1199" s="10"/>
      <c r="I1199" s="10"/>
      <c r="J1199" s="10"/>
      <c r="K1199" s="10"/>
      <c r="L1199" s="10"/>
      <c r="M1199" s="10"/>
      <c r="N1199" s="10"/>
      <c r="O1199" s="10"/>
      <c r="P1199" s="10"/>
      <c r="Q1199" s="10"/>
      <c r="R1199" s="10"/>
    </row>
    <row r="1200" spans="1:18" ht="33">
      <c r="A1200" s="685"/>
      <c r="B1200" s="9"/>
      <c r="C1200" s="9"/>
      <c r="D1200" s="9"/>
      <c r="E1200" s="9"/>
      <c r="F1200" s="10"/>
      <c r="G1200" s="13"/>
      <c r="H1200" s="10"/>
      <c r="I1200" s="10"/>
      <c r="J1200" s="10"/>
      <c r="K1200" s="10"/>
      <c r="L1200" s="10"/>
      <c r="M1200" s="10"/>
      <c r="N1200" s="10"/>
      <c r="O1200" s="10"/>
      <c r="P1200" s="10"/>
      <c r="Q1200" s="10"/>
      <c r="R1200" s="10"/>
    </row>
    <row r="1201" spans="1:18" ht="33">
      <c r="A1201" s="685"/>
      <c r="B1201" s="9"/>
      <c r="C1201" s="9"/>
      <c r="D1201" s="9"/>
      <c r="E1201" s="9"/>
      <c r="F1201" s="10"/>
      <c r="G1201" s="13"/>
      <c r="H1201" s="10"/>
      <c r="I1201" s="10"/>
      <c r="J1201" s="10"/>
      <c r="K1201" s="10"/>
      <c r="L1201" s="10"/>
      <c r="M1201" s="10"/>
      <c r="N1201" s="10"/>
      <c r="O1201" s="10"/>
      <c r="P1201" s="10"/>
      <c r="Q1201" s="10"/>
      <c r="R1201" s="10"/>
    </row>
    <row r="1202" spans="1:18" ht="33">
      <c r="A1202" s="685"/>
      <c r="B1202" s="9"/>
      <c r="C1202" s="9"/>
      <c r="D1202" s="9"/>
      <c r="E1202" s="9"/>
      <c r="F1202" s="10"/>
      <c r="G1202" s="13"/>
      <c r="H1202" s="10"/>
      <c r="I1202" s="10"/>
      <c r="J1202" s="10"/>
      <c r="K1202" s="10"/>
      <c r="L1202" s="10"/>
      <c r="M1202" s="10"/>
      <c r="N1202" s="10"/>
      <c r="O1202" s="10"/>
      <c r="P1202" s="10"/>
      <c r="Q1202" s="10"/>
      <c r="R1202" s="10"/>
    </row>
    <row r="1203" spans="1:18" ht="33">
      <c r="A1203" s="685"/>
      <c r="B1203" s="9"/>
      <c r="C1203" s="9"/>
      <c r="D1203" s="9"/>
      <c r="E1203" s="9"/>
      <c r="F1203" s="10"/>
      <c r="G1203" s="13"/>
      <c r="H1203" s="10"/>
      <c r="I1203" s="10"/>
      <c r="J1203" s="10"/>
      <c r="K1203" s="10"/>
      <c r="L1203" s="10"/>
      <c r="M1203" s="10"/>
      <c r="N1203" s="10"/>
      <c r="O1203" s="10"/>
      <c r="P1203" s="10"/>
      <c r="Q1203" s="10"/>
      <c r="R1203" s="10"/>
    </row>
    <row r="1204" spans="1:18" ht="33">
      <c r="A1204" s="685"/>
      <c r="B1204" s="9"/>
      <c r="C1204" s="9"/>
      <c r="D1204" s="9"/>
      <c r="E1204" s="9"/>
      <c r="F1204" s="10"/>
      <c r="G1204" s="13"/>
      <c r="H1204" s="10"/>
      <c r="I1204" s="10"/>
      <c r="J1204" s="10"/>
      <c r="K1204" s="10"/>
      <c r="L1204" s="10"/>
      <c r="M1204" s="10"/>
      <c r="N1204" s="10"/>
      <c r="O1204" s="10"/>
      <c r="P1204" s="10"/>
      <c r="Q1204" s="10"/>
      <c r="R1204" s="10"/>
    </row>
    <row r="1205" spans="1:18" ht="33">
      <c r="A1205" s="685"/>
      <c r="B1205" s="9"/>
      <c r="C1205" s="9"/>
      <c r="D1205" s="9"/>
      <c r="E1205" s="9"/>
      <c r="F1205" s="10"/>
      <c r="G1205" s="13"/>
      <c r="H1205" s="10"/>
      <c r="I1205" s="10"/>
      <c r="J1205" s="10"/>
      <c r="K1205" s="10"/>
      <c r="L1205" s="10"/>
      <c r="M1205" s="10"/>
      <c r="N1205" s="10"/>
      <c r="O1205" s="10"/>
      <c r="P1205" s="10"/>
      <c r="Q1205" s="10"/>
      <c r="R1205" s="10"/>
    </row>
    <row r="1206" spans="1:18" ht="33">
      <c r="A1206" s="685"/>
      <c r="B1206" s="9"/>
      <c r="C1206" s="9"/>
      <c r="D1206" s="9"/>
      <c r="E1206" s="9"/>
      <c r="F1206" s="10"/>
      <c r="G1206" s="13"/>
      <c r="H1206" s="10"/>
      <c r="I1206" s="10"/>
      <c r="J1206" s="10"/>
      <c r="K1206" s="10"/>
      <c r="L1206" s="10"/>
      <c r="M1206" s="10"/>
      <c r="N1206" s="10"/>
      <c r="O1206" s="10"/>
      <c r="P1206" s="10"/>
      <c r="Q1206" s="10"/>
      <c r="R1206" s="10"/>
    </row>
    <row r="1207" spans="1:18" ht="33">
      <c r="A1207" s="685"/>
      <c r="B1207" s="9"/>
      <c r="C1207" s="9"/>
      <c r="D1207" s="9"/>
      <c r="E1207" s="9"/>
      <c r="F1207" s="10"/>
      <c r="G1207" s="13"/>
      <c r="H1207" s="10"/>
      <c r="I1207" s="10"/>
      <c r="J1207" s="10"/>
      <c r="K1207" s="10"/>
      <c r="L1207" s="10"/>
      <c r="M1207" s="10"/>
      <c r="N1207" s="10"/>
      <c r="O1207" s="10"/>
      <c r="P1207" s="10"/>
      <c r="Q1207" s="10"/>
      <c r="R1207" s="10"/>
    </row>
    <row r="1208" spans="1:18" ht="33">
      <c r="A1208" s="685"/>
      <c r="B1208" s="9"/>
      <c r="C1208" s="9"/>
      <c r="D1208" s="9"/>
      <c r="E1208" s="9"/>
      <c r="F1208" s="10"/>
      <c r="G1208" s="13"/>
      <c r="H1208" s="10"/>
      <c r="I1208" s="10"/>
      <c r="J1208" s="10"/>
      <c r="K1208" s="10"/>
      <c r="L1208" s="10"/>
      <c r="M1208" s="10"/>
      <c r="N1208" s="10"/>
      <c r="O1208" s="10"/>
      <c r="P1208" s="10"/>
      <c r="Q1208" s="10"/>
      <c r="R1208" s="10"/>
    </row>
    <row r="1209" spans="1:18" ht="33">
      <c r="A1209" s="685"/>
      <c r="B1209" s="9"/>
      <c r="C1209" s="9"/>
      <c r="D1209" s="9"/>
      <c r="E1209" s="9"/>
      <c r="F1209" s="10"/>
      <c r="G1209" s="13"/>
      <c r="H1209" s="10"/>
      <c r="I1209" s="10"/>
      <c r="J1209" s="10"/>
      <c r="K1209" s="10"/>
      <c r="L1209" s="10"/>
      <c r="M1209" s="10"/>
      <c r="N1209" s="10"/>
      <c r="O1209" s="10"/>
      <c r="P1209" s="10"/>
      <c r="Q1209" s="10"/>
      <c r="R1209" s="10"/>
    </row>
    <row r="1210" spans="1:18" ht="33">
      <c r="A1210" s="685"/>
      <c r="B1210" s="9"/>
      <c r="C1210" s="9"/>
      <c r="D1210" s="9"/>
      <c r="E1210" s="9"/>
      <c r="F1210" s="10"/>
      <c r="G1210" s="13"/>
      <c r="H1210" s="10"/>
      <c r="I1210" s="10"/>
      <c r="J1210" s="10"/>
      <c r="K1210" s="10"/>
      <c r="L1210" s="10"/>
      <c r="M1210" s="10"/>
      <c r="N1210" s="10"/>
      <c r="O1210" s="10"/>
      <c r="P1210" s="10"/>
      <c r="Q1210" s="10"/>
      <c r="R1210" s="10"/>
    </row>
    <row r="1211" spans="1:18" ht="33">
      <c r="A1211" s="685"/>
      <c r="B1211" s="9"/>
      <c r="C1211" s="9"/>
      <c r="D1211" s="9"/>
      <c r="E1211" s="9"/>
      <c r="F1211" s="10"/>
      <c r="G1211" s="13"/>
      <c r="H1211" s="10"/>
      <c r="I1211" s="10"/>
      <c r="J1211" s="10"/>
      <c r="K1211" s="10"/>
      <c r="L1211" s="10"/>
      <c r="M1211" s="10"/>
      <c r="N1211" s="10"/>
      <c r="O1211" s="10"/>
      <c r="P1211" s="10"/>
      <c r="Q1211" s="10"/>
      <c r="R1211" s="10"/>
    </row>
    <row r="1212" spans="1:18" ht="33">
      <c r="A1212" s="685"/>
      <c r="B1212" s="9"/>
      <c r="C1212" s="9"/>
      <c r="D1212" s="9"/>
      <c r="E1212" s="9"/>
      <c r="F1212" s="10"/>
      <c r="G1212" s="13"/>
      <c r="H1212" s="10"/>
      <c r="I1212" s="10"/>
      <c r="J1212" s="10"/>
      <c r="K1212" s="10"/>
      <c r="L1212" s="10"/>
      <c r="M1212" s="10"/>
      <c r="N1212" s="10"/>
      <c r="O1212" s="10"/>
      <c r="P1212" s="10"/>
      <c r="Q1212" s="10"/>
      <c r="R1212" s="10"/>
    </row>
    <row r="1213" spans="1:18" ht="33">
      <c r="A1213" s="685"/>
      <c r="B1213" s="9"/>
      <c r="C1213" s="9"/>
      <c r="D1213" s="9"/>
      <c r="E1213" s="9"/>
      <c r="F1213" s="10"/>
      <c r="G1213" s="13"/>
      <c r="H1213" s="10"/>
      <c r="I1213" s="10"/>
      <c r="J1213" s="10"/>
      <c r="K1213" s="10"/>
      <c r="L1213" s="10"/>
      <c r="M1213" s="10"/>
      <c r="N1213" s="10"/>
      <c r="O1213" s="10"/>
      <c r="P1213" s="10"/>
      <c r="Q1213" s="10"/>
      <c r="R1213" s="10"/>
    </row>
    <row r="1214" spans="1:18" ht="33">
      <c r="A1214" s="685"/>
      <c r="B1214" s="9"/>
      <c r="C1214" s="9"/>
      <c r="D1214" s="9"/>
      <c r="E1214" s="9"/>
      <c r="F1214" s="10"/>
      <c r="G1214" s="13"/>
      <c r="H1214" s="10"/>
      <c r="I1214" s="10"/>
      <c r="J1214" s="10"/>
      <c r="K1214" s="10"/>
      <c r="L1214" s="10"/>
      <c r="M1214" s="10"/>
      <c r="N1214" s="10"/>
      <c r="O1214" s="10"/>
      <c r="P1214" s="10"/>
      <c r="Q1214" s="10"/>
      <c r="R1214" s="10"/>
    </row>
    <row r="1215" spans="1:18" ht="33">
      <c r="A1215" s="685"/>
      <c r="B1215" s="9"/>
      <c r="C1215" s="9"/>
      <c r="D1215" s="9"/>
      <c r="E1215" s="9"/>
      <c r="F1215" s="10"/>
      <c r="G1215" s="13"/>
      <c r="H1215" s="10"/>
      <c r="I1215" s="10"/>
      <c r="J1215" s="10"/>
      <c r="K1215" s="10"/>
      <c r="L1215" s="10"/>
      <c r="M1215" s="10"/>
      <c r="N1215" s="10"/>
      <c r="O1215" s="10"/>
      <c r="P1215" s="10"/>
      <c r="Q1215" s="10"/>
      <c r="R1215" s="10"/>
    </row>
    <row r="1216" spans="1:18" ht="33">
      <c r="A1216" s="685"/>
      <c r="B1216" s="9"/>
      <c r="C1216" s="9"/>
      <c r="D1216" s="9"/>
      <c r="E1216" s="9"/>
      <c r="F1216" s="10"/>
      <c r="G1216" s="13"/>
      <c r="H1216" s="10"/>
      <c r="I1216" s="10"/>
      <c r="J1216" s="10"/>
      <c r="K1216" s="10"/>
      <c r="L1216" s="10"/>
      <c r="M1216" s="10"/>
      <c r="N1216" s="10"/>
      <c r="O1216" s="10"/>
      <c r="P1216" s="10"/>
      <c r="Q1216" s="10"/>
      <c r="R1216" s="10"/>
    </row>
    <row r="1217" spans="1:18" ht="33">
      <c r="A1217" s="685"/>
      <c r="B1217" s="9"/>
      <c r="C1217" s="9"/>
      <c r="D1217" s="9"/>
      <c r="E1217" s="9"/>
      <c r="F1217" s="10"/>
      <c r="G1217" s="13"/>
      <c r="H1217" s="10"/>
      <c r="I1217" s="10"/>
      <c r="J1217" s="10"/>
      <c r="K1217" s="10"/>
      <c r="L1217" s="10"/>
      <c r="M1217" s="10"/>
      <c r="N1217" s="10"/>
      <c r="O1217" s="10"/>
      <c r="P1217" s="10"/>
      <c r="Q1217" s="10"/>
      <c r="R1217" s="10"/>
    </row>
    <row r="1218" spans="1:18" ht="33">
      <c r="A1218" s="685"/>
      <c r="B1218" s="9"/>
      <c r="C1218" s="9"/>
      <c r="D1218" s="9"/>
      <c r="E1218" s="9"/>
      <c r="F1218" s="10"/>
      <c r="G1218" s="13"/>
      <c r="H1218" s="10"/>
      <c r="I1218" s="10"/>
      <c r="J1218" s="10"/>
      <c r="K1218" s="10"/>
      <c r="L1218" s="10"/>
      <c r="M1218" s="10"/>
      <c r="N1218" s="10"/>
      <c r="O1218" s="10"/>
      <c r="P1218" s="10"/>
      <c r="Q1218" s="10"/>
      <c r="R1218" s="10"/>
    </row>
    <row r="1219" spans="1:18" ht="33">
      <c r="A1219" s="685"/>
      <c r="B1219" s="9"/>
      <c r="C1219" s="9"/>
      <c r="D1219" s="9"/>
      <c r="E1219" s="9"/>
      <c r="F1219" s="10"/>
      <c r="G1219" s="13"/>
      <c r="H1219" s="10"/>
      <c r="I1219" s="10"/>
      <c r="J1219" s="10"/>
      <c r="K1219" s="10"/>
      <c r="L1219" s="10"/>
      <c r="M1219" s="10"/>
      <c r="N1219" s="10"/>
      <c r="O1219" s="10"/>
      <c r="P1219" s="10"/>
      <c r="Q1219" s="10"/>
      <c r="R1219" s="10"/>
    </row>
    <row r="1220" spans="1:18" ht="33">
      <c r="A1220" s="685"/>
      <c r="B1220" s="9"/>
      <c r="C1220" s="9"/>
      <c r="D1220" s="9"/>
      <c r="E1220" s="9"/>
      <c r="F1220" s="10"/>
      <c r="G1220" s="13"/>
      <c r="H1220" s="10"/>
      <c r="I1220" s="10"/>
      <c r="J1220" s="10"/>
      <c r="K1220" s="10"/>
      <c r="L1220" s="10"/>
      <c r="M1220" s="10"/>
      <c r="N1220" s="10"/>
      <c r="O1220" s="10"/>
      <c r="P1220" s="10"/>
      <c r="Q1220" s="10"/>
      <c r="R1220" s="10"/>
    </row>
    <row r="1221" spans="1:18" ht="33">
      <c r="A1221" s="685"/>
      <c r="B1221" s="9"/>
      <c r="C1221" s="9"/>
      <c r="D1221" s="9"/>
      <c r="E1221" s="9"/>
      <c r="F1221" s="10"/>
      <c r="G1221" s="13"/>
      <c r="H1221" s="10"/>
      <c r="I1221" s="10"/>
      <c r="J1221" s="10"/>
      <c r="K1221" s="10"/>
      <c r="L1221" s="10"/>
      <c r="M1221" s="10"/>
      <c r="N1221" s="10"/>
      <c r="O1221" s="10"/>
      <c r="P1221" s="10"/>
      <c r="Q1221" s="10"/>
      <c r="R1221" s="10"/>
    </row>
    <row r="1222" spans="1:18" ht="33">
      <c r="A1222" s="685"/>
      <c r="B1222" s="9"/>
      <c r="C1222" s="9"/>
      <c r="D1222" s="9"/>
      <c r="E1222" s="9"/>
      <c r="F1222" s="10"/>
      <c r="G1222" s="13"/>
      <c r="H1222" s="10"/>
      <c r="I1222" s="10"/>
      <c r="J1222" s="10"/>
      <c r="K1222" s="10"/>
      <c r="L1222" s="10"/>
      <c r="M1222" s="10"/>
      <c r="N1222" s="10"/>
      <c r="O1222" s="10"/>
      <c r="P1222" s="10"/>
      <c r="Q1222" s="10"/>
      <c r="R1222" s="10"/>
    </row>
    <row r="1223" spans="1:18" ht="33">
      <c r="A1223" s="685"/>
      <c r="B1223" s="9"/>
      <c r="C1223" s="9"/>
      <c r="D1223" s="9"/>
      <c r="E1223" s="9"/>
      <c r="F1223" s="10"/>
      <c r="G1223" s="13"/>
      <c r="H1223" s="10"/>
      <c r="I1223" s="10"/>
      <c r="J1223" s="10"/>
      <c r="K1223" s="10"/>
      <c r="L1223" s="10"/>
      <c r="M1223" s="10"/>
      <c r="N1223" s="10"/>
      <c r="O1223" s="10"/>
      <c r="P1223" s="10"/>
      <c r="Q1223" s="10"/>
      <c r="R1223" s="10"/>
    </row>
    <row r="1224" spans="1:18" ht="33">
      <c r="A1224" s="685"/>
      <c r="B1224" s="9"/>
      <c r="C1224" s="9"/>
      <c r="D1224" s="9"/>
      <c r="E1224" s="9"/>
      <c r="F1224" s="10"/>
      <c r="G1224" s="13"/>
      <c r="H1224" s="10"/>
      <c r="I1224" s="10"/>
      <c r="J1224" s="10"/>
      <c r="K1224" s="10"/>
      <c r="L1224" s="10"/>
      <c r="M1224" s="10"/>
      <c r="N1224" s="10"/>
      <c r="O1224" s="10"/>
      <c r="P1224" s="10"/>
      <c r="Q1224" s="10"/>
      <c r="R1224" s="10"/>
    </row>
    <row r="1225" spans="1:18" ht="33">
      <c r="A1225" s="685"/>
      <c r="B1225" s="9"/>
      <c r="C1225" s="9"/>
      <c r="D1225" s="9"/>
      <c r="E1225" s="9"/>
      <c r="F1225" s="10"/>
      <c r="G1225" s="13"/>
      <c r="H1225" s="10"/>
      <c r="I1225" s="10"/>
      <c r="J1225" s="10"/>
      <c r="K1225" s="10"/>
      <c r="L1225" s="10"/>
      <c r="M1225" s="10"/>
      <c r="N1225" s="10"/>
      <c r="O1225" s="10"/>
      <c r="P1225" s="10"/>
      <c r="Q1225" s="10"/>
      <c r="R1225" s="10"/>
    </row>
    <row r="1226" spans="1:18" ht="33">
      <c r="A1226" s="685"/>
      <c r="B1226" s="9"/>
      <c r="C1226" s="9"/>
      <c r="D1226" s="9"/>
      <c r="E1226" s="9"/>
      <c r="F1226" s="10"/>
      <c r="G1226" s="13"/>
      <c r="H1226" s="10"/>
      <c r="I1226" s="10"/>
      <c r="J1226" s="10"/>
      <c r="K1226" s="10"/>
      <c r="L1226" s="10"/>
      <c r="M1226" s="10"/>
      <c r="N1226" s="10"/>
      <c r="O1226" s="10"/>
      <c r="P1226" s="10"/>
      <c r="Q1226" s="10"/>
      <c r="R1226" s="10"/>
    </row>
    <row r="1227" spans="1:18" ht="33">
      <c r="A1227" s="685"/>
      <c r="B1227" s="9"/>
      <c r="C1227" s="9"/>
      <c r="D1227" s="9"/>
      <c r="E1227" s="9"/>
      <c r="F1227" s="10"/>
      <c r="G1227" s="13"/>
      <c r="H1227" s="10"/>
      <c r="I1227" s="10"/>
      <c r="J1227" s="10"/>
      <c r="K1227" s="10"/>
      <c r="L1227" s="10"/>
      <c r="M1227" s="10"/>
      <c r="N1227" s="10"/>
      <c r="O1227" s="10"/>
      <c r="P1227" s="10"/>
      <c r="Q1227" s="10"/>
      <c r="R1227" s="10"/>
    </row>
    <row r="1228" spans="1:18" ht="33">
      <c r="A1228" s="685"/>
      <c r="B1228" s="9"/>
      <c r="C1228" s="9"/>
      <c r="D1228" s="9"/>
      <c r="E1228" s="9"/>
      <c r="F1228" s="10"/>
      <c r="G1228" s="13"/>
      <c r="H1228" s="10"/>
      <c r="I1228" s="10"/>
      <c r="J1228" s="10"/>
      <c r="K1228" s="10"/>
      <c r="L1228" s="10"/>
      <c r="M1228" s="10"/>
      <c r="N1228" s="10"/>
      <c r="O1228" s="10"/>
      <c r="P1228" s="10"/>
      <c r="Q1228" s="10"/>
      <c r="R1228" s="10"/>
    </row>
    <row r="1229" spans="1:18" ht="33">
      <c r="A1229" s="685"/>
      <c r="B1229" s="9"/>
      <c r="C1229" s="9"/>
      <c r="D1229" s="9"/>
      <c r="E1229" s="9"/>
      <c r="F1229" s="10"/>
      <c r="G1229" s="13"/>
      <c r="H1229" s="10"/>
      <c r="I1229" s="10"/>
      <c r="J1229" s="10"/>
      <c r="K1229" s="10"/>
      <c r="L1229" s="10"/>
      <c r="M1229" s="10"/>
      <c r="N1229" s="10"/>
      <c r="O1229" s="10"/>
      <c r="P1229" s="10"/>
      <c r="Q1229" s="10"/>
      <c r="R1229" s="10"/>
    </row>
    <row r="1230" spans="1:18" ht="33">
      <c r="A1230" s="685"/>
      <c r="B1230" s="9"/>
      <c r="C1230" s="9"/>
      <c r="D1230" s="9"/>
      <c r="E1230" s="9"/>
      <c r="F1230" s="10"/>
      <c r="G1230" s="13"/>
      <c r="H1230" s="10"/>
      <c r="I1230" s="10"/>
      <c r="J1230" s="10"/>
      <c r="K1230" s="10"/>
      <c r="L1230" s="10"/>
      <c r="M1230" s="10"/>
      <c r="N1230" s="10"/>
      <c r="O1230" s="10"/>
      <c r="P1230" s="10"/>
      <c r="Q1230" s="10"/>
      <c r="R1230" s="10"/>
    </row>
    <row r="1231" spans="1:18" ht="33">
      <c r="A1231" s="685"/>
      <c r="B1231" s="9"/>
      <c r="C1231" s="9"/>
      <c r="D1231" s="9"/>
      <c r="E1231" s="9"/>
      <c r="F1231" s="10"/>
      <c r="G1231" s="13"/>
      <c r="H1231" s="10"/>
      <c r="I1231" s="10"/>
      <c r="J1231" s="10"/>
      <c r="K1231" s="10"/>
      <c r="L1231" s="10"/>
      <c r="M1231" s="10"/>
      <c r="N1231" s="10"/>
      <c r="O1231" s="10"/>
      <c r="P1231" s="10"/>
      <c r="Q1231" s="10"/>
      <c r="R1231" s="10"/>
    </row>
    <row r="1232" spans="1:18" ht="33">
      <c r="A1232" s="685"/>
      <c r="B1232" s="9"/>
      <c r="C1232" s="9"/>
      <c r="D1232" s="9"/>
      <c r="E1232" s="9"/>
      <c r="F1232" s="10"/>
      <c r="G1232" s="13"/>
      <c r="H1232" s="10"/>
      <c r="I1232" s="10"/>
      <c r="J1232" s="10"/>
      <c r="K1232" s="10"/>
      <c r="L1232" s="10"/>
      <c r="M1232" s="10"/>
      <c r="N1232" s="10"/>
      <c r="O1232" s="10"/>
      <c r="P1232" s="10"/>
      <c r="Q1232" s="10"/>
      <c r="R1232" s="10"/>
    </row>
    <row r="1233" spans="1:18" ht="33">
      <c r="A1233" s="685"/>
      <c r="B1233" s="9"/>
      <c r="C1233" s="9"/>
      <c r="D1233" s="9"/>
      <c r="E1233" s="9"/>
      <c r="F1233" s="10"/>
      <c r="G1233" s="13"/>
      <c r="H1233" s="10"/>
      <c r="I1233" s="10"/>
      <c r="J1233" s="10"/>
      <c r="K1233" s="10"/>
      <c r="L1233" s="10"/>
      <c r="M1233" s="10"/>
      <c r="N1233" s="10"/>
      <c r="O1233" s="10"/>
      <c r="P1233" s="10"/>
      <c r="Q1233" s="10"/>
      <c r="R1233" s="10"/>
    </row>
    <row r="1234" spans="1:18" ht="33">
      <c r="A1234" s="685"/>
      <c r="B1234" s="9"/>
      <c r="C1234" s="9"/>
      <c r="D1234" s="9"/>
      <c r="E1234" s="9"/>
      <c r="F1234" s="10"/>
      <c r="G1234" s="13"/>
      <c r="H1234" s="10"/>
      <c r="I1234" s="10"/>
      <c r="J1234" s="10"/>
      <c r="K1234" s="10"/>
      <c r="L1234" s="10"/>
      <c r="M1234" s="10"/>
      <c r="N1234" s="10"/>
      <c r="O1234" s="10"/>
      <c r="P1234" s="10"/>
      <c r="Q1234" s="10"/>
      <c r="R1234" s="10"/>
    </row>
    <row r="1235" spans="1:18" ht="33">
      <c r="A1235" s="685"/>
      <c r="B1235" s="9"/>
      <c r="C1235" s="9"/>
      <c r="D1235" s="9"/>
      <c r="E1235" s="9"/>
      <c r="F1235" s="10"/>
      <c r="G1235" s="13"/>
      <c r="H1235" s="10"/>
      <c r="I1235" s="10"/>
      <c r="J1235" s="10"/>
      <c r="K1235" s="10"/>
      <c r="L1235" s="10"/>
      <c r="M1235" s="10"/>
      <c r="N1235" s="10"/>
      <c r="O1235" s="10"/>
      <c r="P1235" s="10"/>
      <c r="Q1235" s="10"/>
      <c r="R1235" s="10"/>
    </row>
    <row r="1236" spans="1:18" ht="33">
      <c r="A1236" s="685"/>
      <c r="B1236" s="9"/>
      <c r="C1236" s="9"/>
      <c r="D1236" s="9"/>
      <c r="E1236" s="9"/>
      <c r="F1236" s="10"/>
      <c r="G1236" s="13"/>
      <c r="H1236" s="10"/>
      <c r="I1236" s="10"/>
      <c r="J1236" s="10"/>
      <c r="K1236" s="10"/>
      <c r="L1236" s="10"/>
      <c r="M1236" s="10"/>
      <c r="N1236" s="10"/>
      <c r="O1236" s="10"/>
      <c r="P1236" s="10"/>
      <c r="Q1236" s="10"/>
      <c r="R1236" s="10"/>
    </row>
    <row r="1237" spans="1:18" ht="33">
      <c r="A1237" s="685"/>
      <c r="B1237" s="9"/>
      <c r="C1237" s="9"/>
      <c r="D1237" s="9"/>
      <c r="E1237" s="9"/>
      <c r="F1237" s="10"/>
      <c r="G1237" s="13"/>
      <c r="H1237" s="10"/>
      <c r="I1237" s="10"/>
      <c r="J1237" s="10"/>
      <c r="K1237" s="10"/>
      <c r="L1237" s="10"/>
      <c r="M1237" s="10"/>
      <c r="N1237" s="10"/>
      <c r="O1237" s="10"/>
      <c r="P1237" s="10"/>
      <c r="Q1237" s="10"/>
      <c r="R1237" s="10"/>
    </row>
    <row r="1238" spans="1:18" ht="33">
      <c r="A1238" s="685"/>
      <c r="B1238" s="9"/>
      <c r="C1238" s="9"/>
      <c r="D1238" s="9"/>
      <c r="E1238" s="9"/>
      <c r="F1238" s="10"/>
      <c r="G1238" s="13"/>
      <c r="H1238" s="10"/>
      <c r="I1238" s="10"/>
      <c r="J1238" s="10"/>
      <c r="K1238" s="10"/>
      <c r="L1238" s="10"/>
      <c r="M1238" s="10"/>
      <c r="N1238" s="10"/>
      <c r="O1238" s="10"/>
      <c r="P1238" s="10"/>
      <c r="Q1238" s="10"/>
      <c r="R1238" s="10"/>
    </row>
    <row r="1239" spans="1:18" ht="33">
      <c r="A1239" s="685"/>
      <c r="B1239" s="9"/>
      <c r="C1239" s="9"/>
      <c r="D1239" s="9"/>
      <c r="E1239" s="9"/>
      <c r="F1239" s="10"/>
      <c r="G1239" s="13"/>
      <c r="H1239" s="10"/>
      <c r="I1239" s="10"/>
      <c r="J1239" s="10"/>
      <c r="K1239" s="10"/>
      <c r="L1239" s="10"/>
      <c r="M1239" s="10"/>
      <c r="N1239" s="10"/>
      <c r="O1239" s="10"/>
      <c r="P1239" s="10"/>
      <c r="Q1239" s="10"/>
      <c r="R1239" s="10"/>
    </row>
    <row r="1240" spans="1:18" ht="33">
      <c r="A1240" s="685"/>
      <c r="B1240" s="9"/>
      <c r="C1240" s="9"/>
      <c r="D1240" s="9"/>
      <c r="E1240" s="9"/>
      <c r="F1240" s="10"/>
      <c r="G1240" s="13"/>
      <c r="H1240" s="10"/>
      <c r="I1240" s="10"/>
      <c r="J1240" s="10"/>
      <c r="K1240" s="10"/>
      <c r="L1240" s="10"/>
      <c r="M1240" s="10"/>
      <c r="N1240" s="10"/>
      <c r="O1240" s="10"/>
      <c r="P1240" s="10"/>
      <c r="Q1240" s="10"/>
      <c r="R1240" s="10"/>
    </row>
    <row r="1241" spans="1:18" ht="33">
      <c r="A1241" s="685"/>
      <c r="B1241" s="9"/>
      <c r="C1241" s="9"/>
      <c r="D1241" s="9"/>
      <c r="E1241" s="9"/>
      <c r="F1241" s="10"/>
      <c r="G1241" s="13"/>
      <c r="H1241" s="10"/>
      <c r="I1241" s="10"/>
      <c r="J1241" s="10"/>
      <c r="K1241" s="10"/>
      <c r="L1241" s="10"/>
      <c r="M1241" s="10"/>
      <c r="N1241" s="10"/>
      <c r="O1241" s="10"/>
      <c r="P1241" s="10"/>
      <c r="Q1241" s="10"/>
      <c r="R1241" s="10"/>
    </row>
    <row r="1242" spans="1:18" ht="33">
      <c r="A1242" s="685"/>
      <c r="B1242" s="9"/>
      <c r="C1242" s="9"/>
      <c r="D1242" s="9"/>
      <c r="E1242" s="9"/>
      <c r="F1242" s="10"/>
      <c r="G1242" s="13"/>
      <c r="H1242" s="10"/>
      <c r="I1242" s="10"/>
      <c r="J1242" s="10"/>
      <c r="K1242" s="10"/>
      <c r="L1242" s="10"/>
      <c r="M1242" s="10"/>
      <c r="N1242" s="10"/>
      <c r="O1242" s="10"/>
      <c r="P1242" s="10"/>
      <c r="Q1242" s="10"/>
      <c r="R1242" s="10"/>
    </row>
    <row r="1243" spans="1:18" ht="33">
      <c r="A1243" s="685"/>
      <c r="B1243" s="9"/>
      <c r="C1243" s="9"/>
      <c r="D1243" s="9"/>
      <c r="E1243" s="9"/>
      <c r="F1243" s="10"/>
      <c r="G1243" s="13"/>
      <c r="H1243" s="10"/>
      <c r="I1243" s="10"/>
      <c r="J1243" s="10"/>
      <c r="K1243" s="10"/>
      <c r="L1243" s="10"/>
      <c r="M1243" s="10"/>
      <c r="N1243" s="10"/>
      <c r="O1243" s="10"/>
      <c r="P1243" s="10"/>
      <c r="Q1243" s="10"/>
      <c r="R1243" s="10"/>
    </row>
    <row r="1244" spans="1:18" ht="33">
      <c r="A1244" s="685"/>
      <c r="B1244" s="9"/>
      <c r="C1244" s="9"/>
      <c r="D1244" s="9"/>
      <c r="E1244" s="9"/>
      <c r="F1244" s="10"/>
      <c r="G1244" s="13"/>
      <c r="H1244" s="10"/>
      <c r="I1244" s="10"/>
      <c r="J1244" s="10"/>
      <c r="K1244" s="10"/>
      <c r="L1244" s="10"/>
      <c r="M1244" s="10"/>
      <c r="N1244" s="10"/>
      <c r="O1244" s="10"/>
      <c r="P1244" s="10"/>
      <c r="Q1244" s="10"/>
      <c r="R1244" s="10"/>
    </row>
    <row r="1245" spans="1:18" ht="33">
      <c r="A1245" s="685"/>
      <c r="B1245" s="9"/>
      <c r="C1245" s="9"/>
      <c r="D1245" s="9"/>
      <c r="E1245" s="9"/>
      <c r="F1245" s="10"/>
      <c r="G1245" s="13"/>
      <c r="H1245" s="10"/>
      <c r="I1245" s="10"/>
      <c r="J1245" s="10"/>
      <c r="K1245" s="10"/>
      <c r="L1245" s="10"/>
      <c r="M1245" s="10"/>
      <c r="N1245" s="10"/>
      <c r="O1245" s="10"/>
      <c r="P1245" s="10"/>
      <c r="Q1245" s="10"/>
      <c r="R1245" s="10"/>
    </row>
    <row r="1246" spans="1:18" ht="33">
      <c r="A1246" s="685"/>
      <c r="B1246" s="9"/>
      <c r="C1246" s="9"/>
      <c r="D1246" s="9"/>
      <c r="E1246" s="9"/>
      <c r="F1246" s="10"/>
      <c r="G1246" s="13"/>
      <c r="H1246" s="10"/>
      <c r="I1246" s="10"/>
      <c r="J1246" s="10"/>
      <c r="K1246" s="10"/>
      <c r="L1246" s="10"/>
      <c r="M1246" s="10"/>
      <c r="N1246" s="10"/>
      <c r="O1246" s="10"/>
      <c r="P1246" s="10"/>
      <c r="Q1246" s="10"/>
      <c r="R1246" s="10"/>
    </row>
    <row r="1247" spans="1:18" ht="33">
      <c r="A1247" s="685"/>
      <c r="B1247" s="9"/>
      <c r="C1247" s="9"/>
      <c r="D1247" s="9"/>
      <c r="E1247" s="9"/>
      <c r="F1247" s="10"/>
      <c r="G1247" s="13"/>
      <c r="H1247" s="10"/>
      <c r="I1247" s="10"/>
      <c r="J1247" s="10"/>
      <c r="K1247" s="10"/>
      <c r="L1247" s="10"/>
      <c r="M1247" s="10"/>
      <c r="N1247" s="10"/>
      <c r="O1247" s="10"/>
      <c r="P1247" s="10"/>
      <c r="Q1247" s="10"/>
      <c r="R1247" s="10"/>
    </row>
    <row r="1248" spans="1:18" ht="33">
      <c r="A1248" s="685"/>
      <c r="B1248" s="9"/>
      <c r="C1248" s="9"/>
      <c r="D1248" s="9"/>
      <c r="E1248" s="9"/>
      <c r="F1248" s="10"/>
      <c r="G1248" s="13"/>
      <c r="H1248" s="10"/>
      <c r="I1248" s="10"/>
      <c r="J1248" s="10"/>
      <c r="K1248" s="10"/>
      <c r="L1248" s="10"/>
      <c r="M1248" s="10"/>
      <c r="N1248" s="10"/>
      <c r="O1248" s="10"/>
      <c r="P1248" s="10"/>
      <c r="Q1248" s="10"/>
      <c r="R1248" s="10"/>
    </row>
    <row r="1249" spans="1:18" ht="33">
      <c r="A1249" s="685"/>
      <c r="B1249" s="9"/>
      <c r="C1249" s="9"/>
      <c r="D1249" s="9"/>
      <c r="E1249" s="9"/>
      <c r="F1249" s="10"/>
      <c r="G1249" s="13"/>
      <c r="H1249" s="10"/>
      <c r="I1249" s="10"/>
      <c r="J1249" s="10"/>
      <c r="K1249" s="10"/>
      <c r="L1249" s="10"/>
      <c r="M1249" s="10"/>
      <c r="N1249" s="10"/>
      <c r="O1249" s="10"/>
      <c r="P1249" s="10"/>
      <c r="Q1249" s="10"/>
      <c r="R1249" s="10"/>
    </row>
    <row r="1250" spans="1:18" ht="33">
      <c r="A1250" s="685"/>
      <c r="B1250" s="9"/>
      <c r="C1250" s="9"/>
      <c r="D1250" s="9"/>
      <c r="E1250" s="9"/>
      <c r="F1250" s="10"/>
      <c r="G1250" s="13"/>
      <c r="H1250" s="10"/>
      <c r="I1250" s="10"/>
      <c r="J1250" s="10"/>
      <c r="K1250" s="10"/>
      <c r="L1250" s="10"/>
      <c r="M1250" s="10"/>
      <c r="N1250" s="10"/>
      <c r="O1250" s="10"/>
      <c r="P1250" s="10"/>
      <c r="Q1250" s="10"/>
      <c r="R1250" s="10"/>
    </row>
    <row r="1251" spans="1:18" ht="33">
      <c r="A1251" s="685"/>
      <c r="B1251" s="9"/>
      <c r="C1251" s="9"/>
      <c r="D1251" s="9"/>
      <c r="E1251" s="9"/>
      <c r="F1251" s="10"/>
      <c r="G1251" s="13"/>
      <c r="H1251" s="10"/>
      <c r="I1251" s="10"/>
      <c r="J1251" s="10"/>
      <c r="K1251" s="10"/>
      <c r="L1251" s="10"/>
      <c r="M1251" s="10"/>
      <c r="N1251" s="10"/>
      <c r="O1251" s="10"/>
      <c r="P1251" s="10"/>
      <c r="Q1251" s="10"/>
      <c r="R1251" s="10"/>
    </row>
    <row r="1252" spans="1:18" ht="33">
      <c r="A1252" s="685"/>
      <c r="B1252" s="9"/>
      <c r="C1252" s="9"/>
      <c r="D1252" s="9"/>
      <c r="E1252" s="9"/>
      <c r="F1252" s="10"/>
      <c r="G1252" s="13"/>
      <c r="H1252" s="10"/>
      <c r="I1252" s="10"/>
      <c r="J1252" s="10"/>
      <c r="K1252" s="10"/>
      <c r="L1252" s="10"/>
      <c r="M1252" s="10"/>
      <c r="N1252" s="10"/>
      <c r="O1252" s="10"/>
      <c r="P1252" s="10"/>
      <c r="Q1252" s="10"/>
      <c r="R1252" s="10"/>
    </row>
    <row r="1253" spans="1:18" ht="33">
      <c r="A1253" s="685"/>
      <c r="B1253" s="9"/>
      <c r="C1253" s="9"/>
      <c r="D1253" s="9"/>
      <c r="E1253" s="9"/>
      <c r="F1253" s="10"/>
      <c r="G1253" s="13"/>
      <c r="H1253" s="10"/>
      <c r="I1253" s="10"/>
      <c r="J1253" s="10"/>
      <c r="K1253" s="10"/>
      <c r="L1253" s="10"/>
      <c r="M1253" s="10"/>
      <c r="N1253" s="10"/>
      <c r="O1253" s="10"/>
      <c r="P1253" s="10"/>
      <c r="Q1253" s="10"/>
      <c r="R1253" s="10"/>
    </row>
    <row r="1254" spans="1:18" ht="33">
      <c r="A1254" s="685"/>
      <c r="B1254" s="9"/>
      <c r="C1254" s="9"/>
      <c r="D1254" s="9"/>
      <c r="E1254" s="9"/>
      <c r="F1254" s="10"/>
      <c r="G1254" s="13"/>
      <c r="H1254" s="10"/>
      <c r="I1254" s="10"/>
      <c r="J1254" s="10"/>
      <c r="K1254" s="10"/>
      <c r="L1254" s="10"/>
      <c r="M1254" s="10"/>
      <c r="N1254" s="10"/>
      <c r="O1254" s="10"/>
      <c r="P1254" s="10"/>
      <c r="Q1254" s="10"/>
      <c r="R1254" s="10"/>
    </row>
    <row r="1255" spans="1:18" ht="33">
      <c r="A1255" s="685"/>
      <c r="B1255" s="9"/>
      <c r="C1255" s="9"/>
      <c r="D1255" s="9"/>
      <c r="E1255" s="9"/>
      <c r="F1255" s="10"/>
      <c r="G1255" s="13"/>
      <c r="H1255" s="10"/>
      <c r="I1255" s="10"/>
      <c r="J1255" s="10"/>
      <c r="K1255" s="10"/>
      <c r="L1255" s="10"/>
      <c r="M1255" s="10"/>
      <c r="N1255" s="10"/>
      <c r="O1255" s="10"/>
      <c r="P1255" s="10"/>
      <c r="Q1255" s="10"/>
      <c r="R1255" s="10"/>
    </row>
    <row r="1256" spans="1:18" ht="33">
      <c r="A1256" s="685"/>
      <c r="B1256" s="9"/>
      <c r="C1256" s="9"/>
      <c r="D1256" s="9"/>
      <c r="E1256" s="9"/>
      <c r="F1256" s="10"/>
      <c r="G1256" s="13"/>
      <c r="H1256" s="10"/>
      <c r="I1256" s="10"/>
      <c r="J1256" s="10"/>
      <c r="K1256" s="10"/>
      <c r="L1256" s="10"/>
      <c r="M1256" s="10"/>
      <c r="N1256" s="10"/>
      <c r="O1256" s="10"/>
      <c r="P1256" s="10"/>
      <c r="Q1256" s="10"/>
      <c r="R1256" s="10"/>
    </row>
    <row r="1257" spans="1:18" ht="33">
      <c r="A1257" s="685"/>
      <c r="B1257" s="9"/>
      <c r="C1257" s="9"/>
      <c r="D1257" s="9"/>
      <c r="E1257" s="9"/>
      <c r="F1257" s="10"/>
      <c r="G1257" s="13"/>
      <c r="H1257" s="10"/>
      <c r="I1257" s="10"/>
      <c r="J1257" s="10"/>
      <c r="K1257" s="10"/>
      <c r="L1257" s="10"/>
      <c r="M1257" s="10"/>
      <c r="N1257" s="10"/>
      <c r="O1257" s="10"/>
      <c r="P1257" s="10"/>
      <c r="Q1257" s="10"/>
      <c r="R1257" s="10"/>
    </row>
    <row r="1258" spans="1:18" ht="33">
      <c r="A1258" s="685"/>
      <c r="B1258" s="9"/>
      <c r="C1258" s="9"/>
      <c r="D1258" s="9"/>
      <c r="E1258" s="9"/>
      <c r="F1258" s="10"/>
      <c r="G1258" s="13"/>
      <c r="H1258" s="10"/>
      <c r="I1258" s="10"/>
      <c r="J1258" s="10"/>
      <c r="K1258" s="10"/>
      <c r="L1258" s="10"/>
      <c r="M1258" s="10"/>
      <c r="N1258" s="10"/>
      <c r="O1258" s="10"/>
      <c r="P1258" s="10"/>
      <c r="Q1258" s="10"/>
      <c r="R1258" s="10"/>
    </row>
    <row r="1259" spans="1:18" ht="33">
      <c r="A1259" s="685"/>
      <c r="B1259" s="9"/>
      <c r="C1259" s="9"/>
      <c r="D1259" s="9"/>
      <c r="E1259" s="9"/>
      <c r="F1259" s="10"/>
      <c r="G1259" s="13"/>
      <c r="H1259" s="10"/>
      <c r="I1259" s="10"/>
      <c r="J1259" s="10"/>
      <c r="K1259" s="10"/>
      <c r="L1259" s="10"/>
      <c r="M1259" s="10"/>
      <c r="N1259" s="10"/>
      <c r="O1259" s="10"/>
      <c r="P1259" s="10"/>
      <c r="Q1259" s="10"/>
      <c r="R1259" s="10"/>
    </row>
    <row r="1260" spans="1:18" ht="33">
      <c r="A1260" s="685"/>
      <c r="B1260" s="9"/>
      <c r="C1260" s="9"/>
      <c r="D1260" s="9"/>
      <c r="E1260" s="9"/>
      <c r="F1260" s="10"/>
      <c r="G1260" s="13"/>
      <c r="H1260" s="10"/>
      <c r="I1260" s="10"/>
      <c r="J1260" s="10"/>
      <c r="K1260" s="10"/>
      <c r="L1260" s="10"/>
      <c r="M1260" s="10"/>
      <c r="N1260" s="10"/>
      <c r="O1260" s="10"/>
      <c r="P1260" s="10"/>
      <c r="Q1260" s="10"/>
      <c r="R1260" s="10"/>
    </row>
    <row r="1261" spans="1:18" ht="33">
      <c r="A1261" s="685"/>
      <c r="B1261" s="9"/>
      <c r="C1261" s="9"/>
      <c r="D1261" s="9"/>
      <c r="E1261" s="9"/>
      <c r="F1261" s="10"/>
      <c r="G1261" s="13"/>
      <c r="H1261" s="10"/>
      <c r="I1261" s="10"/>
      <c r="J1261" s="10"/>
      <c r="K1261" s="10"/>
      <c r="L1261" s="10"/>
      <c r="M1261" s="10"/>
      <c r="N1261" s="10"/>
      <c r="O1261" s="10"/>
      <c r="P1261" s="10"/>
      <c r="Q1261" s="10"/>
      <c r="R1261" s="10"/>
    </row>
    <row r="1262" spans="1:18" ht="33">
      <c r="A1262" s="685"/>
      <c r="B1262" s="9"/>
      <c r="C1262" s="9"/>
      <c r="D1262" s="9"/>
      <c r="E1262" s="9"/>
      <c r="F1262" s="10"/>
      <c r="G1262" s="13"/>
      <c r="H1262" s="10"/>
      <c r="I1262" s="10"/>
      <c r="J1262" s="10"/>
      <c r="K1262" s="10"/>
      <c r="L1262" s="10"/>
      <c r="M1262" s="10"/>
      <c r="N1262" s="10"/>
      <c r="O1262" s="10"/>
      <c r="P1262" s="10"/>
      <c r="Q1262" s="10"/>
      <c r="R1262" s="10"/>
    </row>
    <row r="1263" spans="1:18" ht="33">
      <c r="A1263" s="685"/>
      <c r="B1263" s="9"/>
      <c r="C1263" s="9"/>
      <c r="D1263" s="9"/>
      <c r="E1263" s="9"/>
      <c r="F1263" s="10"/>
      <c r="G1263" s="13"/>
      <c r="H1263" s="10"/>
      <c r="I1263" s="10"/>
      <c r="J1263" s="10"/>
      <c r="K1263" s="10"/>
      <c r="L1263" s="10"/>
      <c r="M1263" s="10"/>
      <c r="N1263" s="10"/>
      <c r="O1263" s="10"/>
      <c r="P1263" s="10"/>
      <c r="Q1263" s="10"/>
      <c r="R1263" s="10"/>
    </row>
    <row r="1264" spans="1:18" ht="33">
      <c r="A1264" s="685"/>
      <c r="B1264" s="9"/>
      <c r="C1264" s="9"/>
      <c r="D1264" s="9"/>
      <c r="E1264" s="9"/>
      <c r="F1264" s="10"/>
      <c r="G1264" s="13"/>
      <c r="H1264" s="10"/>
      <c r="I1264" s="10"/>
      <c r="J1264" s="10"/>
      <c r="K1264" s="10"/>
      <c r="L1264" s="10"/>
      <c r="M1264" s="10"/>
      <c r="N1264" s="10"/>
      <c r="O1264" s="10"/>
      <c r="P1264" s="10"/>
      <c r="Q1264" s="10"/>
      <c r="R1264" s="10"/>
    </row>
    <row r="1265" spans="1:18" ht="33">
      <c r="A1265" s="685"/>
      <c r="B1265" s="9"/>
      <c r="C1265" s="9"/>
      <c r="D1265" s="9"/>
      <c r="E1265" s="9"/>
      <c r="F1265" s="10"/>
      <c r="G1265" s="13"/>
      <c r="H1265" s="10"/>
      <c r="I1265" s="10"/>
      <c r="J1265" s="10"/>
      <c r="K1265" s="10"/>
      <c r="L1265" s="10"/>
      <c r="M1265" s="10"/>
      <c r="N1265" s="10"/>
      <c r="O1265" s="10"/>
      <c r="P1265" s="10"/>
      <c r="Q1265" s="10"/>
      <c r="R1265" s="10"/>
    </row>
    <row r="1266" spans="1:18" ht="33">
      <c r="A1266" s="685"/>
      <c r="B1266" s="9"/>
      <c r="C1266" s="9"/>
      <c r="D1266" s="9"/>
      <c r="E1266" s="9"/>
      <c r="F1266" s="10"/>
      <c r="G1266" s="13"/>
      <c r="H1266" s="10"/>
      <c r="I1266" s="10"/>
      <c r="J1266" s="10"/>
      <c r="K1266" s="10"/>
      <c r="L1266" s="10"/>
      <c r="M1266" s="10"/>
      <c r="N1266" s="10"/>
      <c r="O1266" s="10"/>
      <c r="P1266" s="10"/>
      <c r="Q1266" s="10"/>
      <c r="R1266" s="10"/>
    </row>
    <row r="1267" spans="1:18" ht="33">
      <c r="A1267" s="685"/>
      <c r="B1267" s="9"/>
      <c r="C1267" s="9"/>
      <c r="D1267" s="9"/>
      <c r="E1267" s="9"/>
      <c r="F1267" s="10"/>
      <c r="G1267" s="13"/>
      <c r="H1267" s="10"/>
      <c r="I1267" s="10"/>
      <c r="J1267" s="10"/>
      <c r="K1267" s="10"/>
      <c r="L1267" s="10"/>
      <c r="M1267" s="10"/>
      <c r="N1267" s="10"/>
      <c r="O1267" s="10"/>
      <c r="P1267" s="10"/>
      <c r="Q1267" s="10"/>
      <c r="R1267" s="10"/>
    </row>
    <row r="1268" spans="1:18" ht="33">
      <c r="A1268" s="685"/>
      <c r="B1268" s="9"/>
      <c r="C1268" s="9"/>
      <c r="D1268" s="9"/>
      <c r="E1268" s="9"/>
      <c r="F1268" s="10"/>
      <c r="G1268" s="13"/>
      <c r="H1268" s="10"/>
      <c r="I1268" s="10"/>
      <c r="J1268" s="10"/>
      <c r="K1268" s="10"/>
      <c r="L1268" s="10"/>
      <c r="M1268" s="10"/>
      <c r="N1268" s="10"/>
      <c r="O1268" s="10"/>
      <c r="P1268" s="10"/>
      <c r="Q1268" s="10"/>
      <c r="R1268" s="10"/>
    </row>
    <row r="1269" spans="1:18" ht="33">
      <c r="A1269" s="685"/>
      <c r="B1269" s="9"/>
      <c r="C1269" s="9"/>
      <c r="D1269" s="9"/>
      <c r="E1269" s="9"/>
      <c r="F1269" s="10"/>
      <c r="G1269" s="13"/>
      <c r="H1269" s="10"/>
      <c r="I1269" s="10"/>
      <c r="J1269" s="10"/>
      <c r="K1269" s="10"/>
      <c r="L1269" s="10"/>
      <c r="M1269" s="10"/>
      <c r="N1269" s="10"/>
      <c r="O1269" s="10"/>
      <c r="P1269" s="10"/>
      <c r="Q1269" s="10"/>
      <c r="R1269" s="10"/>
    </row>
    <row r="1270" spans="1:18" ht="33">
      <c r="A1270" s="685"/>
      <c r="B1270" s="9"/>
      <c r="C1270" s="9"/>
      <c r="D1270" s="9"/>
      <c r="E1270" s="9"/>
      <c r="F1270" s="10"/>
      <c r="G1270" s="13"/>
      <c r="H1270" s="10"/>
      <c r="I1270" s="10"/>
      <c r="J1270" s="10"/>
      <c r="K1270" s="10"/>
      <c r="L1270" s="10"/>
      <c r="M1270" s="10"/>
      <c r="N1270" s="10"/>
      <c r="O1270" s="10"/>
      <c r="P1270" s="10"/>
      <c r="Q1270" s="10"/>
      <c r="R1270" s="10"/>
    </row>
    <row r="1271" spans="1:18" ht="33">
      <c r="A1271" s="685"/>
      <c r="B1271" s="9"/>
      <c r="C1271" s="9"/>
      <c r="D1271" s="9"/>
      <c r="E1271" s="9"/>
      <c r="F1271" s="10"/>
      <c r="G1271" s="13"/>
      <c r="H1271" s="10"/>
      <c r="I1271" s="10"/>
      <c r="J1271" s="10"/>
      <c r="K1271" s="10"/>
      <c r="L1271" s="10"/>
      <c r="M1271" s="10"/>
      <c r="N1271" s="10"/>
      <c r="O1271" s="10"/>
      <c r="P1271" s="10"/>
      <c r="Q1271" s="10"/>
      <c r="R1271" s="10"/>
    </row>
    <row r="1272" spans="1:18" ht="33">
      <c r="A1272" s="685"/>
      <c r="B1272" s="9"/>
      <c r="C1272" s="9"/>
      <c r="D1272" s="9"/>
      <c r="E1272" s="9"/>
      <c r="F1272" s="10"/>
      <c r="G1272" s="13"/>
      <c r="H1272" s="10"/>
      <c r="I1272" s="10"/>
      <c r="J1272" s="10"/>
      <c r="K1272" s="10"/>
      <c r="L1272" s="10"/>
      <c r="M1272" s="10"/>
      <c r="N1272" s="10"/>
      <c r="O1272" s="10"/>
      <c r="P1272" s="10"/>
      <c r="Q1272" s="10"/>
      <c r="R1272" s="10"/>
    </row>
    <row r="1273" spans="1:18" ht="33">
      <c r="A1273" s="685"/>
      <c r="B1273" s="9"/>
      <c r="C1273" s="9"/>
      <c r="D1273" s="9"/>
      <c r="E1273" s="9"/>
      <c r="F1273" s="10"/>
      <c r="G1273" s="13"/>
      <c r="H1273" s="10"/>
      <c r="I1273" s="10"/>
      <c r="J1273" s="10"/>
      <c r="K1273" s="10"/>
      <c r="L1273" s="10"/>
      <c r="M1273" s="10"/>
      <c r="N1273" s="10"/>
      <c r="O1273" s="10"/>
      <c r="P1273" s="10"/>
      <c r="Q1273" s="10"/>
      <c r="R1273" s="10"/>
    </row>
    <row r="1274" spans="1:18" ht="33">
      <c r="A1274" s="685"/>
      <c r="B1274" s="9"/>
      <c r="C1274" s="9"/>
      <c r="D1274" s="9"/>
      <c r="E1274" s="9"/>
      <c r="F1274" s="10"/>
      <c r="G1274" s="13"/>
      <c r="H1274" s="10"/>
      <c r="I1274" s="10"/>
      <c r="J1274" s="10"/>
      <c r="K1274" s="10"/>
      <c r="L1274" s="10"/>
      <c r="M1274" s="10"/>
      <c r="N1274" s="10"/>
      <c r="O1274" s="10"/>
      <c r="P1274" s="10"/>
      <c r="Q1274" s="10"/>
      <c r="R1274" s="10"/>
    </row>
    <row r="1275" spans="1:18" ht="33">
      <c r="A1275" s="685"/>
      <c r="B1275" s="9"/>
      <c r="C1275" s="9"/>
      <c r="D1275" s="9"/>
      <c r="E1275" s="9"/>
      <c r="F1275" s="10"/>
      <c r="G1275" s="13"/>
      <c r="H1275" s="10"/>
      <c r="I1275" s="10"/>
      <c r="J1275" s="10"/>
      <c r="K1275" s="10"/>
      <c r="L1275" s="10"/>
      <c r="M1275" s="10"/>
      <c r="N1275" s="10"/>
      <c r="O1275" s="10"/>
      <c r="P1275" s="10"/>
      <c r="Q1275" s="10"/>
      <c r="R1275" s="10"/>
    </row>
    <row r="1276" spans="1:18" ht="33">
      <c r="A1276" s="685"/>
      <c r="B1276" s="9"/>
      <c r="C1276" s="9"/>
      <c r="D1276" s="9"/>
      <c r="E1276" s="9"/>
      <c r="F1276" s="10"/>
      <c r="G1276" s="13"/>
      <c r="H1276" s="10"/>
      <c r="I1276" s="10"/>
      <c r="J1276" s="10"/>
      <c r="K1276" s="10"/>
      <c r="L1276" s="10"/>
      <c r="M1276" s="10"/>
      <c r="N1276" s="10"/>
      <c r="O1276" s="10"/>
      <c r="P1276" s="10"/>
      <c r="Q1276" s="10"/>
      <c r="R1276" s="10"/>
    </row>
    <row r="1277" spans="1:18" ht="33">
      <c r="A1277" s="685"/>
      <c r="B1277" s="9"/>
      <c r="C1277" s="9"/>
      <c r="D1277" s="9"/>
      <c r="E1277" s="9"/>
      <c r="F1277" s="10"/>
      <c r="G1277" s="13"/>
      <c r="H1277" s="10"/>
      <c r="I1277" s="10"/>
      <c r="J1277" s="10"/>
      <c r="K1277" s="10"/>
      <c r="L1277" s="10"/>
      <c r="M1277" s="10"/>
      <c r="N1277" s="10"/>
      <c r="O1277" s="10"/>
      <c r="P1277" s="10"/>
      <c r="Q1277" s="10"/>
      <c r="R1277" s="10"/>
    </row>
    <row r="1278" spans="1:18" ht="33">
      <c r="A1278" s="685"/>
      <c r="B1278" s="9"/>
      <c r="C1278" s="9"/>
      <c r="D1278" s="9"/>
      <c r="E1278" s="9"/>
      <c r="F1278" s="10"/>
      <c r="G1278" s="13"/>
      <c r="H1278" s="10"/>
      <c r="I1278" s="10"/>
      <c r="J1278" s="10"/>
      <c r="K1278" s="10"/>
      <c r="L1278" s="10"/>
      <c r="M1278" s="10"/>
      <c r="N1278" s="10"/>
      <c r="O1278" s="10"/>
      <c r="P1278" s="10"/>
      <c r="Q1278" s="10"/>
      <c r="R1278" s="10"/>
    </row>
    <row r="1279" spans="1:18" ht="33">
      <c r="A1279" s="685"/>
      <c r="B1279" s="9"/>
      <c r="C1279" s="9"/>
      <c r="D1279" s="9"/>
      <c r="E1279" s="9"/>
      <c r="F1279" s="10"/>
      <c r="G1279" s="13"/>
      <c r="H1279" s="10"/>
      <c r="I1279" s="10"/>
      <c r="J1279" s="10"/>
      <c r="K1279" s="10"/>
      <c r="L1279" s="10"/>
      <c r="M1279" s="10"/>
      <c r="N1279" s="10"/>
      <c r="O1279" s="10"/>
      <c r="P1279" s="10"/>
      <c r="Q1279" s="10"/>
      <c r="R1279" s="10"/>
    </row>
    <row r="1280" spans="1:18" ht="33">
      <c r="A1280" s="685"/>
      <c r="B1280" s="9"/>
      <c r="C1280" s="9"/>
      <c r="D1280" s="9"/>
      <c r="E1280" s="9"/>
      <c r="F1280" s="10"/>
      <c r="G1280" s="13"/>
      <c r="H1280" s="10"/>
      <c r="I1280" s="10"/>
      <c r="J1280" s="10"/>
      <c r="K1280" s="10"/>
      <c r="L1280" s="10"/>
      <c r="M1280" s="10"/>
      <c r="N1280" s="10"/>
      <c r="O1280" s="10"/>
      <c r="P1280" s="10"/>
      <c r="Q1280" s="10"/>
      <c r="R1280" s="10"/>
    </row>
    <row r="1281" spans="1:18" ht="33">
      <c r="A1281" s="685"/>
      <c r="B1281" s="9"/>
      <c r="C1281" s="9"/>
      <c r="D1281" s="9"/>
      <c r="E1281" s="9"/>
      <c r="F1281" s="10"/>
      <c r="G1281" s="13"/>
      <c r="H1281" s="10"/>
      <c r="I1281" s="10"/>
      <c r="J1281" s="10"/>
      <c r="K1281" s="10"/>
      <c r="L1281" s="10"/>
      <c r="M1281" s="10"/>
      <c r="N1281" s="10"/>
      <c r="O1281" s="10"/>
      <c r="P1281" s="10"/>
      <c r="Q1281" s="10"/>
      <c r="R1281" s="10"/>
    </row>
    <row r="1282" spans="1:18" ht="33">
      <c r="A1282" s="685"/>
      <c r="B1282" s="9"/>
      <c r="C1282" s="9"/>
      <c r="D1282" s="9"/>
      <c r="E1282" s="9"/>
      <c r="F1282" s="10"/>
      <c r="G1282" s="13"/>
      <c r="H1282" s="10"/>
      <c r="I1282" s="10"/>
      <c r="J1282" s="10"/>
      <c r="K1282" s="10"/>
      <c r="L1282" s="10"/>
      <c r="M1282" s="10"/>
      <c r="N1282" s="10"/>
      <c r="O1282" s="10"/>
      <c r="P1282" s="10"/>
      <c r="Q1282" s="10"/>
      <c r="R1282" s="10"/>
    </row>
    <row r="1283" spans="1:18" ht="33">
      <c r="A1283" s="685"/>
      <c r="B1283" s="9"/>
      <c r="C1283" s="9"/>
      <c r="D1283" s="9"/>
      <c r="E1283" s="9"/>
      <c r="F1283" s="10"/>
      <c r="G1283" s="13"/>
      <c r="H1283" s="10"/>
      <c r="I1283" s="10"/>
      <c r="J1283" s="10"/>
      <c r="K1283" s="10"/>
      <c r="L1283" s="10"/>
      <c r="M1283" s="10"/>
      <c r="N1283" s="10"/>
      <c r="O1283" s="10"/>
      <c r="P1283" s="10"/>
      <c r="Q1283" s="10"/>
      <c r="R1283" s="10"/>
    </row>
    <row r="1284" spans="1:18" ht="33">
      <c r="A1284" s="685"/>
      <c r="B1284" s="9"/>
      <c r="C1284" s="9"/>
      <c r="D1284" s="9"/>
      <c r="E1284" s="9"/>
      <c r="F1284" s="10"/>
      <c r="G1284" s="13"/>
      <c r="H1284" s="10"/>
      <c r="I1284" s="10"/>
      <c r="J1284" s="10"/>
      <c r="K1284" s="10"/>
      <c r="L1284" s="10"/>
      <c r="M1284" s="10"/>
      <c r="N1284" s="10"/>
      <c r="O1284" s="10"/>
      <c r="P1284" s="10"/>
      <c r="Q1284" s="10"/>
      <c r="R1284" s="10"/>
    </row>
    <row r="1285" spans="1:18" ht="33">
      <c r="A1285" s="685"/>
      <c r="B1285" s="9"/>
      <c r="C1285" s="9"/>
      <c r="D1285" s="9"/>
      <c r="E1285" s="9"/>
      <c r="F1285" s="10"/>
      <c r="G1285" s="13"/>
      <c r="H1285" s="10"/>
      <c r="I1285" s="10"/>
      <c r="J1285" s="10"/>
      <c r="K1285" s="10"/>
      <c r="L1285" s="10"/>
      <c r="M1285" s="10"/>
      <c r="N1285" s="10"/>
      <c r="O1285" s="10"/>
      <c r="P1285" s="10"/>
      <c r="Q1285" s="10"/>
      <c r="R1285" s="10"/>
    </row>
    <row r="1286" spans="1:18" ht="33">
      <c r="A1286" s="685"/>
      <c r="B1286" s="9"/>
      <c r="C1286" s="9"/>
      <c r="D1286" s="9"/>
      <c r="E1286" s="9"/>
      <c r="F1286" s="10"/>
      <c r="G1286" s="13"/>
      <c r="H1286" s="10"/>
      <c r="I1286" s="10"/>
      <c r="J1286" s="10"/>
      <c r="K1286" s="10"/>
      <c r="L1286" s="10"/>
      <c r="M1286" s="10"/>
      <c r="N1286" s="10"/>
      <c r="O1286" s="10"/>
      <c r="P1286" s="10"/>
      <c r="Q1286" s="10"/>
      <c r="R1286" s="10"/>
    </row>
    <row r="1287" spans="1:18" ht="33">
      <c r="A1287" s="685"/>
      <c r="B1287" s="9"/>
      <c r="C1287" s="9"/>
      <c r="D1287" s="9"/>
      <c r="E1287" s="9"/>
      <c r="F1287" s="10"/>
      <c r="G1287" s="13"/>
      <c r="H1287" s="10"/>
      <c r="I1287" s="10"/>
      <c r="J1287" s="10"/>
      <c r="K1287" s="10"/>
      <c r="L1287" s="10"/>
      <c r="M1287" s="10"/>
      <c r="N1287" s="10"/>
      <c r="O1287" s="10"/>
      <c r="P1287" s="10"/>
      <c r="Q1287" s="10"/>
      <c r="R1287" s="10"/>
    </row>
    <row r="1288" spans="1:18" ht="33">
      <c r="A1288" s="685"/>
      <c r="B1288" s="9"/>
      <c r="C1288" s="9"/>
      <c r="D1288" s="9"/>
      <c r="E1288" s="9"/>
      <c r="F1288" s="10"/>
      <c r="G1288" s="13"/>
      <c r="H1288" s="10"/>
      <c r="I1288" s="10"/>
      <c r="J1288" s="10"/>
      <c r="K1288" s="10"/>
      <c r="L1288" s="10"/>
      <c r="M1288" s="10"/>
      <c r="N1288" s="10"/>
      <c r="O1288" s="10"/>
      <c r="P1288" s="10"/>
      <c r="Q1288" s="10"/>
      <c r="R1288" s="10"/>
    </row>
    <row r="1289" spans="1:18" ht="33">
      <c r="A1289" s="685"/>
      <c r="B1289" s="9"/>
      <c r="C1289" s="9"/>
      <c r="D1289" s="9"/>
      <c r="E1289" s="9"/>
      <c r="F1289" s="10"/>
      <c r="G1289" s="13"/>
      <c r="H1289" s="10"/>
      <c r="I1289" s="10"/>
      <c r="J1289" s="10"/>
      <c r="K1289" s="10"/>
      <c r="L1289" s="10"/>
      <c r="M1289" s="10"/>
      <c r="N1289" s="10"/>
      <c r="O1289" s="10"/>
      <c r="P1289" s="10"/>
      <c r="Q1289" s="10"/>
      <c r="R1289" s="10"/>
    </row>
  </sheetData>
  <mergeCells count="957">
    <mergeCell ref="A868:Q868"/>
    <mergeCell ref="A869:F869"/>
    <mergeCell ref="A870:F870"/>
    <mergeCell ref="A871:F871"/>
    <mergeCell ref="A872:F872"/>
    <mergeCell ref="A873:F873"/>
    <mergeCell ref="A874:F874"/>
    <mergeCell ref="A859:F859"/>
    <mergeCell ref="A860:F860"/>
    <mergeCell ref="A861:Q861"/>
    <mergeCell ref="A862:E862"/>
    <mergeCell ref="A863:E863"/>
    <mergeCell ref="A864:E864"/>
    <mergeCell ref="A865:E865"/>
    <mergeCell ref="A866:E866"/>
    <mergeCell ref="A867:E867"/>
    <mergeCell ref="A850:E850"/>
    <mergeCell ref="A851:E851"/>
    <mergeCell ref="A852:E852"/>
    <mergeCell ref="A853:E853"/>
    <mergeCell ref="A854:E854"/>
    <mergeCell ref="A855:Q855"/>
    <mergeCell ref="A856:F856"/>
    <mergeCell ref="A857:F857"/>
    <mergeCell ref="A858:F858"/>
    <mergeCell ref="A833:E833"/>
    <mergeCell ref="A834:Q834"/>
    <mergeCell ref="A835:F835"/>
    <mergeCell ref="A836:F836"/>
    <mergeCell ref="A837:F837"/>
    <mergeCell ref="A838:F838"/>
    <mergeCell ref="A839:F839"/>
    <mergeCell ref="A841:Q841"/>
    <mergeCell ref="A842:A849"/>
    <mergeCell ref="D842:D849"/>
    <mergeCell ref="E842:E849"/>
    <mergeCell ref="F845:F849"/>
    <mergeCell ref="H845:Q849"/>
    <mergeCell ref="A822:A828"/>
    <mergeCell ref="C822:C828"/>
    <mergeCell ref="E822:E828"/>
    <mergeCell ref="F825:F828"/>
    <mergeCell ref="H825:Q828"/>
    <mergeCell ref="A829:E829"/>
    <mergeCell ref="A830:E830"/>
    <mergeCell ref="A831:E831"/>
    <mergeCell ref="A832:E832"/>
    <mergeCell ref="K814:K815"/>
    <mergeCell ref="L814:L815"/>
    <mergeCell ref="M814:M815"/>
    <mergeCell ref="N814:N815"/>
    <mergeCell ref="O814:O815"/>
    <mergeCell ref="P814:P815"/>
    <mergeCell ref="Q814:Q815"/>
    <mergeCell ref="R814:R815"/>
    <mergeCell ref="F816:F818"/>
    <mergeCell ref="H816:Q818"/>
    <mergeCell ref="R804:R805"/>
    <mergeCell ref="F807:F810"/>
    <mergeCell ref="H807:Q810"/>
    <mergeCell ref="A811:A818"/>
    <mergeCell ref="C811:C818"/>
    <mergeCell ref="E811:E818"/>
    <mergeCell ref="D812:D813"/>
    <mergeCell ref="F812:F813"/>
    <mergeCell ref="H812:H813"/>
    <mergeCell ref="I812:I813"/>
    <mergeCell ref="J812:J813"/>
    <mergeCell ref="K812:K813"/>
    <mergeCell ref="L812:L813"/>
    <mergeCell ref="M812:M813"/>
    <mergeCell ref="N812:N813"/>
    <mergeCell ref="O812:O813"/>
    <mergeCell ref="P812:P813"/>
    <mergeCell ref="Q812:Q813"/>
    <mergeCell ref="R812:R813"/>
    <mergeCell ref="D814:D815"/>
    <mergeCell ref="F814:F815"/>
    <mergeCell ref="H814:H815"/>
    <mergeCell ref="I814:I815"/>
    <mergeCell ref="J814:J815"/>
    <mergeCell ref="A802:Q802"/>
    <mergeCell ref="A803:A810"/>
    <mergeCell ref="C803:C810"/>
    <mergeCell ref="E803:E810"/>
    <mergeCell ref="D804:D805"/>
    <mergeCell ref="F804:F805"/>
    <mergeCell ref="H804:H805"/>
    <mergeCell ref="I804:I805"/>
    <mergeCell ref="J804:J805"/>
    <mergeCell ref="K804:K805"/>
    <mergeCell ref="L804:L805"/>
    <mergeCell ref="M804:M805"/>
    <mergeCell ref="N804:N805"/>
    <mergeCell ref="O804:O805"/>
    <mergeCell ref="P804:P805"/>
    <mergeCell ref="Q804:Q805"/>
    <mergeCell ref="A793:E793"/>
    <mergeCell ref="A794:E794"/>
    <mergeCell ref="A795:Q795"/>
    <mergeCell ref="A796:F796"/>
    <mergeCell ref="A797:F797"/>
    <mergeCell ref="A798:F798"/>
    <mergeCell ref="A799:F799"/>
    <mergeCell ref="A800:F800"/>
    <mergeCell ref="A801:Q801"/>
    <mergeCell ref="A781:A789"/>
    <mergeCell ref="C781:C789"/>
    <mergeCell ref="E781:E789"/>
    <mergeCell ref="D784:D789"/>
    <mergeCell ref="F784:F789"/>
    <mergeCell ref="H784:Q789"/>
    <mergeCell ref="A790:E790"/>
    <mergeCell ref="A791:E791"/>
    <mergeCell ref="A792:E792"/>
    <mergeCell ref="A768:F768"/>
    <mergeCell ref="A769:Q769"/>
    <mergeCell ref="A770:Q770"/>
    <mergeCell ref="A771:A780"/>
    <mergeCell ref="C771:C780"/>
    <mergeCell ref="E771:E780"/>
    <mergeCell ref="D774:D775"/>
    <mergeCell ref="F774:F780"/>
    <mergeCell ref="H774:Q780"/>
    <mergeCell ref="D777:D778"/>
    <mergeCell ref="A759:E759"/>
    <mergeCell ref="A760:E760"/>
    <mergeCell ref="A761:E761"/>
    <mergeCell ref="A762:E762"/>
    <mergeCell ref="A763:Q763"/>
    <mergeCell ref="A764:F764"/>
    <mergeCell ref="A765:F765"/>
    <mergeCell ref="A766:F766"/>
    <mergeCell ref="A767:F767"/>
    <mergeCell ref="A750:Q750"/>
    <mergeCell ref="A751:F751"/>
    <mergeCell ref="A752:F752"/>
    <mergeCell ref="A753:F753"/>
    <mergeCell ref="A754:F754"/>
    <mergeCell ref="A755:F755"/>
    <mergeCell ref="A756:Q756"/>
    <mergeCell ref="A757:Q757"/>
    <mergeCell ref="A758:E758"/>
    <mergeCell ref="A741:A744"/>
    <mergeCell ref="C741:C744"/>
    <mergeCell ref="E741:E744"/>
    <mergeCell ref="H744:Q744"/>
    <mergeCell ref="A745:E745"/>
    <mergeCell ref="A746:E746"/>
    <mergeCell ref="A747:E747"/>
    <mergeCell ref="A748:E748"/>
    <mergeCell ref="A749:E749"/>
    <mergeCell ref="A732:E732"/>
    <mergeCell ref="A733:Q733"/>
    <mergeCell ref="A734:F734"/>
    <mergeCell ref="A735:F735"/>
    <mergeCell ref="A736:F736"/>
    <mergeCell ref="A737:F737"/>
    <mergeCell ref="A738:F738"/>
    <mergeCell ref="A739:Q739"/>
    <mergeCell ref="A740:Q740"/>
    <mergeCell ref="A723:A727"/>
    <mergeCell ref="C723:C727"/>
    <mergeCell ref="E723:E727"/>
    <mergeCell ref="F726:F727"/>
    <mergeCell ref="H726:Q727"/>
    <mergeCell ref="A728:E728"/>
    <mergeCell ref="A729:E729"/>
    <mergeCell ref="A730:E730"/>
    <mergeCell ref="A731:E731"/>
    <mergeCell ref="A711:A714"/>
    <mergeCell ref="C711:C714"/>
    <mergeCell ref="E711:E714"/>
    <mergeCell ref="H714:Q714"/>
    <mergeCell ref="A715:A718"/>
    <mergeCell ref="C715:C718"/>
    <mergeCell ref="E715:E718"/>
    <mergeCell ref="H718:Q718"/>
    <mergeCell ref="A719:A722"/>
    <mergeCell ref="C719:C722"/>
    <mergeCell ref="E719:E722"/>
    <mergeCell ref="A700:F700"/>
    <mergeCell ref="A701:F701"/>
    <mergeCell ref="A702:F702"/>
    <mergeCell ref="A703:F703"/>
    <mergeCell ref="A704:F704"/>
    <mergeCell ref="A705:Q705"/>
    <mergeCell ref="A706:Q706"/>
    <mergeCell ref="A707:A710"/>
    <mergeCell ref="C707:C710"/>
    <mergeCell ref="E707:E710"/>
    <mergeCell ref="H710:Q710"/>
    <mergeCell ref="A690:A693"/>
    <mergeCell ref="C690:C693"/>
    <mergeCell ref="E690:E693"/>
    <mergeCell ref="H693:Q693"/>
    <mergeCell ref="A694:E694"/>
    <mergeCell ref="A695:E695"/>
    <mergeCell ref="A696:E696"/>
    <mergeCell ref="A697:E697"/>
    <mergeCell ref="A698:E698"/>
    <mergeCell ref="A678:F678"/>
    <mergeCell ref="A679:F679"/>
    <mergeCell ref="A680:Q680"/>
    <mergeCell ref="A681:Q681"/>
    <mergeCell ref="A682:A685"/>
    <mergeCell ref="C682:C685"/>
    <mergeCell ref="E682:E685"/>
    <mergeCell ref="H685:Q685"/>
    <mergeCell ref="A686:A689"/>
    <mergeCell ref="C686:C689"/>
    <mergeCell ref="E686:E689"/>
    <mergeCell ref="H689:Q689"/>
    <mergeCell ref="A669:E669"/>
    <mergeCell ref="A670:E670"/>
    <mergeCell ref="A671:E671"/>
    <mergeCell ref="A672:E672"/>
    <mergeCell ref="A673:E673"/>
    <mergeCell ref="A674:Q674"/>
    <mergeCell ref="A675:F675"/>
    <mergeCell ref="A676:F676"/>
    <mergeCell ref="A677:F677"/>
    <mergeCell ref="A657:A660"/>
    <mergeCell ref="C657:C660"/>
    <mergeCell ref="E657:E660"/>
    <mergeCell ref="H660:Q660"/>
    <mergeCell ref="A661:A664"/>
    <mergeCell ref="C661:C664"/>
    <mergeCell ref="E661:E664"/>
    <mergeCell ref="H664:Q664"/>
    <mergeCell ref="A665:A668"/>
    <mergeCell ref="C665:C668"/>
    <mergeCell ref="E665:E668"/>
    <mergeCell ref="H668:Q668"/>
    <mergeCell ref="A643:A647"/>
    <mergeCell ref="C643:C647"/>
    <mergeCell ref="E643:E647"/>
    <mergeCell ref="A648:A651"/>
    <mergeCell ref="C648:C651"/>
    <mergeCell ref="E648:E651"/>
    <mergeCell ref="H651:Q651"/>
    <mergeCell ref="A653:A656"/>
    <mergeCell ref="C653:C656"/>
    <mergeCell ref="E653:E656"/>
    <mergeCell ref="H656:Q656"/>
    <mergeCell ref="A627:A632"/>
    <mergeCell ref="C627:C632"/>
    <mergeCell ref="E627:E632"/>
    <mergeCell ref="D630:D632"/>
    <mergeCell ref="F630:F632"/>
    <mergeCell ref="H630:Q632"/>
    <mergeCell ref="A633:A642"/>
    <mergeCell ref="C633:C637"/>
    <mergeCell ref="E633:E637"/>
    <mergeCell ref="D636:D637"/>
    <mergeCell ref="F636:F637"/>
    <mergeCell ref="H636:Q637"/>
    <mergeCell ref="C638:C642"/>
    <mergeCell ref="E638:E642"/>
    <mergeCell ref="D641:D642"/>
    <mergeCell ref="F641:F642"/>
    <mergeCell ref="H641:Q642"/>
    <mergeCell ref="A616:F616"/>
    <mergeCell ref="A617:F617"/>
    <mergeCell ref="A618:F618"/>
    <mergeCell ref="A619:F619"/>
    <mergeCell ref="A620:Q620"/>
    <mergeCell ref="A621:Q621"/>
    <mergeCell ref="A622:Q622"/>
    <mergeCell ref="A623:A626"/>
    <mergeCell ref="C623:C626"/>
    <mergeCell ref="E623:E626"/>
    <mergeCell ref="H626:Q626"/>
    <mergeCell ref="A607:F607"/>
    <mergeCell ref="A608:Q608"/>
    <mergeCell ref="A609:E609"/>
    <mergeCell ref="A610:E610"/>
    <mergeCell ref="A611:E611"/>
    <mergeCell ref="A612:E612"/>
    <mergeCell ref="A613:E613"/>
    <mergeCell ref="A614:Q614"/>
    <mergeCell ref="A615:F615"/>
    <mergeCell ref="A598:E598"/>
    <mergeCell ref="A599:E599"/>
    <mergeCell ref="A600:E600"/>
    <mergeCell ref="A601:E601"/>
    <mergeCell ref="A602:Q602"/>
    <mergeCell ref="A603:F603"/>
    <mergeCell ref="A604:F604"/>
    <mergeCell ref="A605:F605"/>
    <mergeCell ref="A606:F606"/>
    <mergeCell ref="A589:E589"/>
    <mergeCell ref="A590:Q590"/>
    <mergeCell ref="A591:F591"/>
    <mergeCell ref="A592:F592"/>
    <mergeCell ref="A593:F593"/>
    <mergeCell ref="A594:F594"/>
    <mergeCell ref="A595:F595"/>
    <mergeCell ref="A596:F596"/>
    <mergeCell ref="A597:E597"/>
    <mergeCell ref="A581:A584"/>
    <mergeCell ref="B581:B584"/>
    <mergeCell ref="C581:C584"/>
    <mergeCell ref="E581:E584"/>
    <mergeCell ref="H584:Q584"/>
    <mergeCell ref="A585:E585"/>
    <mergeCell ref="A586:E586"/>
    <mergeCell ref="A587:E587"/>
    <mergeCell ref="A588:E588"/>
    <mergeCell ref="A573:A576"/>
    <mergeCell ref="B573:B576"/>
    <mergeCell ref="C573:C576"/>
    <mergeCell ref="E573:E576"/>
    <mergeCell ref="H576:Q576"/>
    <mergeCell ref="A577:A580"/>
    <mergeCell ref="B577:B580"/>
    <mergeCell ref="C577:C580"/>
    <mergeCell ref="E577:E580"/>
    <mergeCell ref="H580:Q580"/>
    <mergeCell ref="A562:Q562"/>
    <mergeCell ref="A563:A568"/>
    <mergeCell ref="C563:C568"/>
    <mergeCell ref="E563:E568"/>
    <mergeCell ref="D566:D568"/>
    <mergeCell ref="F566:F568"/>
    <mergeCell ref="H566:Q568"/>
    <mergeCell ref="A569:A572"/>
    <mergeCell ref="C569:C572"/>
    <mergeCell ref="E569:E572"/>
    <mergeCell ref="H572:Q572"/>
    <mergeCell ref="A553:E553"/>
    <mergeCell ref="A554:Q554"/>
    <mergeCell ref="A555:F555"/>
    <mergeCell ref="A556:F556"/>
    <mergeCell ref="A557:F557"/>
    <mergeCell ref="A558:F558"/>
    <mergeCell ref="A559:F559"/>
    <mergeCell ref="A560:Q560"/>
    <mergeCell ref="A561:Q561"/>
    <mergeCell ref="A545:A548"/>
    <mergeCell ref="B545:B548"/>
    <mergeCell ref="C545:C548"/>
    <mergeCell ref="E545:E548"/>
    <mergeCell ref="H548:Q548"/>
    <mergeCell ref="A549:E549"/>
    <mergeCell ref="A550:E550"/>
    <mergeCell ref="A551:E551"/>
    <mergeCell ref="A552:E552"/>
    <mergeCell ref="A537:A540"/>
    <mergeCell ref="C537:C540"/>
    <mergeCell ref="E537:E540"/>
    <mergeCell ref="H540:Q540"/>
    <mergeCell ref="A541:A544"/>
    <mergeCell ref="B541:B544"/>
    <mergeCell ref="C541:C544"/>
    <mergeCell ref="E541:E544"/>
    <mergeCell ref="H544:Q544"/>
    <mergeCell ref="A529:A532"/>
    <mergeCell ref="B529:B532"/>
    <mergeCell ref="C529:C532"/>
    <mergeCell ref="E529:E532"/>
    <mergeCell ref="H532:Q532"/>
    <mergeCell ref="A533:A536"/>
    <mergeCell ref="B533:B536"/>
    <mergeCell ref="C533:C536"/>
    <mergeCell ref="E533:E536"/>
    <mergeCell ref="H536:Q536"/>
    <mergeCell ref="A521:A524"/>
    <mergeCell ref="B521:B524"/>
    <mergeCell ref="C521:C524"/>
    <mergeCell ref="E521:E524"/>
    <mergeCell ref="H524:Q524"/>
    <mergeCell ref="A525:A528"/>
    <mergeCell ref="B525:B528"/>
    <mergeCell ref="C525:C528"/>
    <mergeCell ref="E525:E528"/>
    <mergeCell ref="H528:Q528"/>
    <mergeCell ref="A513:A516"/>
    <mergeCell ref="B513:B516"/>
    <mergeCell ref="C513:C516"/>
    <mergeCell ref="E513:E516"/>
    <mergeCell ref="H516:Q516"/>
    <mergeCell ref="A517:A520"/>
    <mergeCell ref="B517:B520"/>
    <mergeCell ref="C517:C520"/>
    <mergeCell ref="E517:E520"/>
    <mergeCell ref="H520:Q520"/>
    <mergeCell ref="A505:A508"/>
    <mergeCell ref="B505:B508"/>
    <mergeCell ref="C505:C508"/>
    <mergeCell ref="E505:E508"/>
    <mergeCell ref="H508:Q508"/>
    <mergeCell ref="A509:A512"/>
    <mergeCell ref="B509:B512"/>
    <mergeCell ref="C509:C512"/>
    <mergeCell ref="E509:E512"/>
    <mergeCell ref="H512:Q512"/>
    <mergeCell ref="A496:A499"/>
    <mergeCell ref="B496:B499"/>
    <mergeCell ref="C496:C499"/>
    <mergeCell ref="E496:E499"/>
    <mergeCell ref="H499:Q499"/>
    <mergeCell ref="A501:A504"/>
    <mergeCell ref="B501:B504"/>
    <mergeCell ref="C501:C504"/>
    <mergeCell ref="E501:E504"/>
    <mergeCell ref="H504:Q504"/>
    <mergeCell ref="A488:A491"/>
    <mergeCell ref="B488:B491"/>
    <mergeCell ref="C488:C491"/>
    <mergeCell ref="E488:E491"/>
    <mergeCell ref="H491:Q491"/>
    <mergeCell ref="A492:A495"/>
    <mergeCell ref="B492:B495"/>
    <mergeCell ref="C492:C495"/>
    <mergeCell ref="E492:E495"/>
    <mergeCell ref="H495:Q495"/>
    <mergeCell ref="A479:F479"/>
    <mergeCell ref="A480:F480"/>
    <mergeCell ref="A481:Q481"/>
    <mergeCell ref="A482:Q482"/>
    <mergeCell ref="A483:Q483"/>
    <mergeCell ref="A484:A487"/>
    <mergeCell ref="B484:B487"/>
    <mergeCell ref="C484:C487"/>
    <mergeCell ref="E484:E487"/>
    <mergeCell ref="H487:Q487"/>
    <mergeCell ref="A470:E470"/>
    <mergeCell ref="A471:E471"/>
    <mergeCell ref="A472:E472"/>
    <mergeCell ref="A473:E473"/>
    <mergeCell ref="A474:E474"/>
    <mergeCell ref="A475:Q475"/>
    <mergeCell ref="A476:F476"/>
    <mergeCell ref="A477:F477"/>
    <mergeCell ref="A478:F478"/>
    <mergeCell ref="A461:A465"/>
    <mergeCell ref="B461:B465"/>
    <mergeCell ref="C461:C465"/>
    <mergeCell ref="E461:E465"/>
    <mergeCell ref="F464:F465"/>
    <mergeCell ref="H464:Q465"/>
    <mergeCell ref="A466:A469"/>
    <mergeCell ref="B466:B469"/>
    <mergeCell ref="C466:C469"/>
    <mergeCell ref="E466:E469"/>
    <mergeCell ref="H469:Q469"/>
    <mergeCell ref="A451:A455"/>
    <mergeCell ref="B451:B455"/>
    <mergeCell ref="C451:C455"/>
    <mergeCell ref="E451:E455"/>
    <mergeCell ref="D454:D455"/>
    <mergeCell ref="F454:F455"/>
    <mergeCell ref="H454:Q455"/>
    <mergeCell ref="A456:A460"/>
    <mergeCell ref="B456:B460"/>
    <mergeCell ref="C456:C460"/>
    <mergeCell ref="E456:E460"/>
    <mergeCell ref="D459:D460"/>
    <mergeCell ref="F459:F460"/>
    <mergeCell ref="H459:Q460"/>
    <mergeCell ref="A441:A445"/>
    <mergeCell ref="B441:B445"/>
    <mergeCell ref="C441:C445"/>
    <mergeCell ref="E441:E445"/>
    <mergeCell ref="D444:D445"/>
    <mergeCell ref="F444:F445"/>
    <mergeCell ref="H444:Q445"/>
    <mergeCell ref="A446:A450"/>
    <mergeCell ref="B446:B450"/>
    <mergeCell ref="C446:C450"/>
    <mergeCell ref="E446:E450"/>
    <mergeCell ref="D449:D450"/>
    <mergeCell ref="F449:F450"/>
    <mergeCell ref="H449:Q450"/>
    <mergeCell ref="A431:A435"/>
    <mergeCell ref="B431:B435"/>
    <mergeCell ref="C431:C435"/>
    <mergeCell ref="E431:E435"/>
    <mergeCell ref="D434:D435"/>
    <mergeCell ref="F434:F435"/>
    <mergeCell ref="H434:Q435"/>
    <mergeCell ref="A436:A440"/>
    <mergeCell ref="B436:B440"/>
    <mergeCell ref="C436:C440"/>
    <mergeCell ref="E436:E440"/>
    <mergeCell ref="D439:D440"/>
    <mergeCell ref="F439:F440"/>
    <mergeCell ref="H439:Q440"/>
    <mergeCell ref="A421:A425"/>
    <mergeCell ref="B421:B425"/>
    <mergeCell ref="C421:C425"/>
    <mergeCell ref="E421:E425"/>
    <mergeCell ref="D424:D425"/>
    <mergeCell ref="F424:F425"/>
    <mergeCell ref="H424:Q425"/>
    <mergeCell ref="A426:A430"/>
    <mergeCell ref="B426:B430"/>
    <mergeCell ref="C426:C430"/>
    <mergeCell ref="E426:E430"/>
    <mergeCell ref="D429:D430"/>
    <mergeCell ref="F429:F430"/>
    <mergeCell ref="H429:Q430"/>
    <mergeCell ref="A411:A415"/>
    <mergeCell ref="B411:B415"/>
    <mergeCell ref="C411:C415"/>
    <mergeCell ref="E411:E415"/>
    <mergeCell ref="D414:D415"/>
    <mergeCell ref="F414:F415"/>
    <mergeCell ref="H414:Q415"/>
    <mergeCell ref="A416:A420"/>
    <mergeCell ref="B416:B420"/>
    <mergeCell ref="C416:C420"/>
    <mergeCell ref="E416:E420"/>
    <mergeCell ref="D419:D420"/>
    <mergeCell ref="F419:F420"/>
    <mergeCell ref="H419:Q420"/>
    <mergeCell ref="A401:A405"/>
    <mergeCell ref="B401:B405"/>
    <mergeCell ref="C401:C405"/>
    <mergeCell ref="E401:E405"/>
    <mergeCell ref="D404:D405"/>
    <mergeCell ref="F404:F405"/>
    <mergeCell ref="H404:Q405"/>
    <mergeCell ref="A406:A410"/>
    <mergeCell ref="B406:B410"/>
    <mergeCell ref="C406:C410"/>
    <mergeCell ref="E406:E410"/>
    <mergeCell ref="F409:F410"/>
    <mergeCell ref="H409:Q410"/>
    <mergeCell ref="A391:A395"/>
    <mergeCell ref="B391:B395"/>
    <mergeCell ref="C391:C395"/>
    <mergeCell ref="E391:E395"/>
    <mergeCell ref="D394:D395"/>
    <mergeCell ref="F394:F395"/>
    <mergeCell ref="H394:Q395"/>
    <mergeCell ref="A396:A400"/>
    <mergeCell ref="B396:B400"/>
    <mergeCell ref="C396:C400"/>
    <mergeCell ref="E396:E400"/>
    <mergeCell ref="D399:D400"/>
    <mergeCell ref="F399:F400"/>
    <mergeCell ref="H399:Q400"/>
    <mergeCell ref="A377:A381"/>
    <mergeCell ref="B377:B381"/>
    <mergeCell ref="C377:C381"/>
    <mergeCell ref="E377:E381"/>
    <mergeCell ref="D380:D381"/>
    <mergeCell ref="F380:F381"/>
    <mergeCell ref="H380:Q381"/>
    <mergeCell ref="A386:A390"/>
    <mergeCell ref="B386:B390"/>
    <mergeCell ref="C386:C390"/>
    <mergeCell ref="E386:E390"/>
    <mergeCell ref="D389:D390"/>
    <mergeCell ref="F389:F390"/>
    <mergeCell ref="H389:Q390"/>
    <mergeCell ref="A366:A371"/>
    <mergeCell ref="E366:E371"/>
    <mergeCell ref="D369:D371"/>
    <mergeCell ref="F369:F371"/>
    <mergeCell ref="H369:Q371"/>
    <mergeCell ref="A372:A376"/>
    <mergeCell ref="B372:B376"/>
    <mergeCell ref="C372:C376"/>
    <mergeCell ref="E372:E376"/>
    <mergeCell ref="F375:F376"/>
    <mergeCell ref="H375:Q376"/>
    <mergeCell ref="A354:A365"/>
    <mergeCell ref="C354:C359"/>
    <mergeCell ref="E354:E359"/>
    <mergeCell ref="D357:D359"/>
    <mergeCell ref="F357:F359"/>
    <mergeCell ref="H357:Q359"/>
    <mergeCell ref="C360:C365"/>
    <mergeCell ref="E360:E365"/>
    <mergeCell ref="D363:D365"/>
    <mergeCell ref="F363:F365"/>
    <mergeCell ref="H363:Q365"/>
    <mergeCell ref="A342:A353"/>
    <mergeCell ref="C342:C347"/>
    <mergeCell ref="E342:E347"/>
    <mergeCell ref="D345:D347"/>
    <mergeCell ref="F345:F347"/>
    <mergeCell ref="H345:Q347"/>
    <mergeCell ref="C348:C353"/>
    <mergeCell ref="E348:E353"/>
    <mergeCell ref="D351:D353"/>
    <mergeCell ref="F351:F353"/>
    <mergeCell ref="H351:Q353"/>
    <mergeCell ref="A332:A336"/>
    <mergeCell ref="C332:C336"/>
    <mergeCell ref="E332:E336"/>
    <mergeCell ref="D335:D336"/>
    <mergeCell ref="F335:F336"/>
    <mergeCell ref="H335:Q336"/>
    <mergeCell ref="A337:A341"/>
    <mergeCell ref="E337:E341"/>
    <mergeCell ref="F340:F341"/>
    <mergeCell ref="H340:Q341"/>
    <mergeCell ref="A321:A326"/>
    <mergeCell ref="C321:C326"/>
    <mergeCell ref="E321:E326"/>
    <mergeCell ref="D324:D326"/>
    <mergeCell ref="F324:F326"/>
    <mergeCell ref="H324:Q326"/>
    <mergeCell ref="A327:A331"/>
    <mergeCell ref="C327:C331"/>
    <mergeCell ref="E327:E331"/>
    <mergeCell ref="D330:D331"/>
    <mergeCell ref="F330:F331"/>
    <mergeCell ref="H330:Q331"/>
    <mergeCell ref="A310:A315"/>
    <mergeCell ref="C310:C315"/>
    <mergeCell ref="E310:E315"/>
    <mergeCell ref="D313:D315"/>
    <mergeCell ref="F313:F315"/>
    <mergeCell ref="H313:Q315"/>
    <mergeCell ref="A316:A320"/>
    <mergeCell ref="C316:C320"/>
    <mergeCell ref="E316:E320"/>
    <mergeCell ref="D319:D320"/>
    <mergeCell ref="F319:F320"/>
    <mergeCell ref="H319:Q320"/>
    <mergeCell ref="A300:A304"/>
    <mergeCell ref="C300:C304"/>
    <mergeCell ref="E300:E304"/>
    <mergeCell ref="D303:D304"/>
    <mergeCell ref="F303:F304"/>
    <mergeCell ref="H303:Q304"/>
    <mergeCell ref="A305:A309"/>
    <mergeCell ref="C305:C309"/>
    <mergeCell ref="E305:E309"/>
    <mergeCell ref="F308:F309"/>
    <mergeCell ref="H308:Q309"/>
    <mergeCell ref="A292:F292"/>
    <mergeCell ref="A293:Q293"/>
    <mergeCell ref="A294:Q294"/>
    <mergeCell ref="A295:A299"/>
    <mergeCell ref="C295:C299"/>
    <mergeCell ref="E295:E299"/>
    <mergeCell ref="D298:D299"/>
    <mergeCell ref="F298:F299"/>
    <mergeCell ref="H298:Q299"/>
    <mergeCell ref="O285:O286"/>
    <mergeCell ref="P285:P286"/>
    <mergeCell ref="Q285:Q286"/>
    <mergeCell ref="R285:R286"/>
    <mergeCell ref="A287:Q287"/>
    <mergeCell ref="A288:F288"/>
    <mergeCell ref="A289:F289"/>
    <mergeCell ref="A290:F290"/>
    <mergeCell ref="A291:F291"/>
    <mergeCell ref="A285:E286"/>
    <mergeCell ref="F285:F286"/>
    <mergeCell ref="H285:H286"/>
    <mergeCell ref="I285:I286"/>
    <mergeCell ref="J285:J286"/>
    <mergeCell ref="K285:K286"/>
    <mergeCell ref="L285:L286"/>
    <mergeCell ref="M285:M286"/>
    <mergeCell ref="N285:N286"/>
    <mergeCell ref="A277:A280"/>
    <mergeCell ref="B277:B280"/>
    <mergeCell ref="C277:C280"/>
    <mergeCell ref="E277:E280"/>
    <mergeCell ref="H280:Q280"/>
    <mergeCell ref="A281:E281"/>
    <mergeCell ref="A282:E282"/>
    <mergeCell ref="A283:E283"/>
    <mergeCell ref="A284:E284"/>
    <mergeCell ref="A269:A272"/>
    <mergeCell ref="B269:B272"/>
    <mergeCell ref="C269:C272"/>
    <mergeCell ref="E269:E272"/>
    <mergeCell ref="H272:Q272"/>
    <mergeCell ref="A273:A276"/>
    <mergeCell ref="B273:B276"/>
    <mergeCell ref="C273:C276"/>
    <mergeCell ref="E273:E276"/>
    <mergeCell ref="H276:Q276"/>
    <mergeCell ref="A261:A264"/>
    <mergeCell ref="B261:B264"/>
    <mergeCell ref="C261:C264"/>
    <mergeCell ref="E261:E264"/>
    <mergeCell ref="H264:Q264"/>
    <mergeCell ref="A265:A268"/>
    <mergeCell ref="B265:B268"/>
    <mergeCell ref="C265:C268"/>
    <mergeCell ref="E265:E268"/>
    <mergeCell ref="H268:Q268"/>
    <mergeCell ref="A253:A256"/>
    <mergeCell ref="B253:B256"/>
    <mergeCell ref="C253:C256"/>
    <mergeCell ref="E253:E256"/>
    <mergeCell ref="H256:Q256"/>
    <mergeCell ref="A257:A260"/>
    <mergeCell ref="B257:B260"/>
    <mergeCell ref="C257:C260"/>
    <mergeCell ref="E257:E260"/>
    <mergeCell ref="H260:Q260"/>
    <mergeCell ref="A244:A247"/>
    <mergeCell ref="B244:B247"/>
    <mergeCell ref="C244:C247"/>
    <mergeCell ref="E244:E247"/>
    <mergeCell ref="H247:Q247"/>
    <mergeCell ref="A248:A252"/>
    <mergeCell ref="B248:B252"/>
    <mergeCell ref="C248:C252"/>
    <mergeCell ref="E248:E252"/>
    <mergeCell ref="D251:D252"/>
    <mergeCell ref="F251:F252"/>
    <mergeCell ref="H251:Q252"/>
    <mergeCell ref="A236:A239"/>
    <mergeCell ref="B236:B239"/>
    <mergeCell ref="C236:C239"/>
    <mergeCell ref="E236:E239"/>
    <mergeCell ref="H239:Q239"/>
    <mergeCell ref="A240:A243"/>
    <mergeCell ref="B240:B243"/>
    <mergeCell ref="C240:C243"/>
    <mergeCell ref="E240:E243"/>
    <mergeCell ref="H243:Q243"/>
    <mergeCell ref="A228:A231"/>
    <mergeCell ref="B228:B231"/>
    <mergeCell ref="C228:C231"/>
    <mergeCell ref="E228:E231"/>
    <mergeCell ref="H231:Q231"/>
    <mergeCell ref="A232:A235"/>
    <mergeCell ref="B232:B235"/>
    <mergeCell ref="C232:C235"/>
    <mergeCell ref="E232:E235"/>
    <mergeCell ref="H235:Q235"/>
    <mergeCell ref="A220:A223"/>
    <mergeCell ref="B220:B223"/>
    <mergeCell ref="C220:C223"/>
    <mergeCell ref="E220:E223"/>
    <mergeCell ref="H223:Q223"/>
    <mergeCell ref="A224:A227"/>
    <mergeCell ref="B224:B227"/>
    <mergeCell ref="C224:C227"/>
    <mergeCell ref="E224:E227"/>
    <mergeCell ref="H227:Q227"/>
    <mergeCell ref="A212:A215"/>
    <mergeCell ref="B212:B215"/>
    <mergeCell ref="C212:C215"/>
    <mergeCell ref="E212:E215"/>
    <mergeCell ref="H215:Q215"/>
    <mergeCell ref="A216:A219"/>
    <mergeCell ref="B216:B219"/>
    <mergeCell ref="C216:C219"/>
    <mergeCell ref="E216:E219"/>
    <mergeCell ref="H219:Q219"/>
    <mergeCell ref="A204:A207"/>
    <mergeCell ref="B204:B207"/>
    <mergeCell ref="C204:C207"/>
    <mergeCell ref="E204:E207"/>
    <mergeCell ref="H207:Q207"/>
    <mergeCell ref="A208:A211"/>
    <mergeCell ref="B208:B211"/>
    <mergeCell ref="C208:C211"/>
    <mergeCell ref="E208:E211"/>
    <mergeCell ref="H211:Q211"/>
    <mergeCell ref="A188:A203"/>
    <mergeCell ref="B188:B203"/>
    <mergeCell ref="C188:C191"/>
    <mergeCell ref="E188:E191"/>
    <mergeCell ref="H191:Q191"/>
    <mergeCell ref="C192:C195"/>
    <mergeCell ref="E192:E195"/>
    <mergeCell ref="H195:Q195"/>
    <mergeCell ref="C196:C199"/>
    <mergeCell ref="E196:E199"/>
    <mergeCell ref="H199:Q199"/>
    <mergeCell ref="C200:C203"/>
    <mergeCell ref="E200:E203"/>
    <mergeCell ref="H203:Q203"/>
    <mergeCell ref="A168:A171"/>
    <mergeCell ref="B168:B171"/>
    <mergeCell ref="C168:C171"/>
    <mergeCell ref="E168:E171"/>
    <mergeCell ref="H171:Q171"/>
    <mergeCell ref="A172:A187"/>
    <mergeCell ref="B172:B187"/>
    <mergeCell ref="C172:C175"/>
    <mergeCell ref="E172:E175"/>
    <mergeCell ref="H175:Q175"/>
    <mergeCell ref="C176:C179"/>
    <mergeCell ref="E176:E179"/>
    <mergeCell ref="H179:Q179"/>
    <mergeCell ref="C180:C183"/>
    <mergeCell ref="E180:E183"/>
    <mergeCell ref="H183:Q183"/>
    <mergeCell ref="C184:C187"/>
    <mergeCell ref="E184:E187"/>
    <mergeCell ref="H187:Q187"/>
    <mergeCell ref="A158:A163"/>
    <mergeCell ref="C158:C163"/>
    <mergeCell ref="E158:E163"/>
    <mergeCell ref="D161:D163"/>
    <mergeCell ref="F161:F163"/>
    <mergeCell ref="H161:Q163"/>
    <mergeCell ref="A164:A167"/>
    <mergeCell ref="B164:B167"/>
    <mergeCell ref="C164:C167"/>
    <mergeCell ref="E164:E167"/>
    <mergeCell ref="H167:Q167"/>
    <mergeCell ref="A138:A157"/>
    <mergeCell ref="C138:C142"/>
    <mergeCell ref="E138:E142"/>
    <mergeCell ref="D141:D142"/>
    <mergeCell ref="F141:F142"/>
    <mergeCell ref="H141:Q142"/>
    <mergeCell ref="C143:C147"/>
    <mergeCell ref="E143:E147"/>
    <mergeCell ref="D146:D147"/>
    <mergeCell ref="F146:F147"/>
    <mergeCell ref="H146:Q147"/>
    <mergeCell ref="C148:C152"/>
    <mergeCell ref="E148:E152"/>
    <mergeCell ref="D151:D152"/>
    <mergeCell ref="F151:F152"/>
    <mergeCell ref="H151:Q152"/>
    <mergeCell ref="C153:C157"/>
    <mergeCell ref="E153:E157"/>
    <mergeCell ref="D156:D157"/>
    <mergeCell ref="F156:F157"/>
    <mergeCell ref="H156:Q157"/>
    <mergeCell ref="A126:A131"/>
    <mergeCell ref="C126:C131"/>
    <mergeCell ref="E126:E131"/>
    <mergeCell ref="D129:D131"/>
    <mergeCell ref="F129:F131"/>
    <mergeCell ref="H129:Q131"/>
    <mergeCell ref="A132:A137"/>
    <mergeCell ref="C132:C137"/>
    <mergeCell ref="E132:E137"/>
    <mergeCell ref="D135:D137"/>
    <mergeCell ref="F135:F137"/>
    <mergeCell ref="H135:Q137"/>
    <mergeCell ref="A116:A119"/>
    <mergeCell ref="C116:C119"/>
    <mergeCell ref="E116:E119"/>
    <mergeCell ref="H119:Q119"/>
    <mergeCell ref="A120:A125"/>
    <mergeCell ref="C120:C125"/>
    <mergeCell ref="E120:E125"/>
    <mergeCell ref="D123:D125"/>
    <mergeCell ref="F123:F125"/>
    <mergeCell ref="H123:Q125"/>
    <mergeCell ref="A104:A108"/>
    <mergeCell ref="C104:C108"/>
    <mergeCell ref="E104:E108"/>
    <mergeCell ref="F107:F108"/>
    <mergeCell ref="H107:Q108"/>
    <mergeCell ref="A109:A115"/>
    <mergeCell ref="C109:C115"/>
    <mergeCell ref="E109:E115"/>
    <mergeCell ref="D112:D115"/>
    <mergeCell ref="F112:F115"/>
    <mergeCell ref="H112:Q115"/>
    <mergeCell ref="A89:A98"/>
    <mergeCell ref="C89:C98"/>
    <mergeCell ref="D89:D98"/>
    <mergeCell ref="E89:E98"/>
    <mergeCell ref="F92:F98"/>
    <mergeCell ref="H92:Q98"/>
    <mergeCell ref="A99:A103"/>
    <mergeCell ref="C99:C103"/>
    <mergeCell ref="E99:E103"/>
    <mergeCell ref="D102:D103"/>
    <mergeCell ref="F102:F103"/>
    <mergeCell ref="H102:Q103"/>
    <mergeCell ref="A77:A80"/>
    <mergeCell ref="C77:C80"/>
    <mergeCell ref="E77:E80"/>
    <mergeCell ref="H80:Q80"/>
    <mergeCell ref="A81:A88"/>
    <mergeCell ref="C81:C88"/>
    <mergeCell ref="E81:E88"/>
    <mergeCell ref="D84:D88"/>
    <mergeCell ref="F84:F88"/>
    <mergeCell ref="H84:Q88"/>
    <mergeCell ref="A63:A66"/>
    <mergeCell ref="C63:C66"/>
    <mergeCell ref="E63:E66"/>
    <mergeCell ref="H66:Q66"/>
    <mergeCell ref="A67:A70"/>
    <mergeCell ref="C67:C70"/>
    <mergeCell ref="E67:E70"/>
    <mergeCell ref="H70:Q70"/>
    <mergeCell ref="A71:A76"/>
    <mergeCell ref="C71:C76"/>
    <mergeCell ref="E71:E76"/>
    <mergeCell ref="D74:D76"/>
    <mergeCell ref="F74:F76"/>
    <mergeCell ref="H74:Q76"/>
    <mergeCell ref="A53:A56"/>
    <mergeCell ref="C53:C56"/>
    <mergeCell ref="E53:E56"/>
    <mergeCell ref="H56:Q56"/>
    <mergeCell ref="A57:A62"/>
    <mergeCell ref="C57:C62"/>
    <mergeCell ref="E57:E62"/>
    <mergeCell ref="D60:D62"/>
    <mergeCell ref="F60:F62"/>
    <mergeCell ref="H60:Q62"/>
    <mergeCell ref="A38:A46"/>
    <mergeCell ref="C38:C46"/>
    <mergeCell ref="E38:E46"/>
    <mergeCell ref="D41:D46"/>
    <mergeCell ref="F41:F46"/>
    <mergeCell ref="H41:Q46"/>
    <mergeCell ref="A47:A52"/>
    <mergeCell ref="C47:C52"/>
    <mergeCell ref="E47:E52"/>
    <mergeCell ref="D50:D52"/>
    <mergeCell ref="F50:F52"/>
    <mergeCell ref="H50:Q52"/>
    <mergeCell ref="A28:A31"/>
    <mergeCell ref="C28:C31"/>
    <mergeCell ref="E28:E31"/>
    <mergeCell ref="H31:Q31"/>
    <mergeCell ref="A32:A37"/>
    <mergeCell ref="C32:C37"/>
    <mergeCell ref="E32:E37"/>
    <mergeCell ref="D35:D37"/>
    <mergeCell ref="F35:F37"/>
    <mergeCell ref="H35:Q37"/>
    <mergeCell ref="A16:Q16"/>
    <mergeCell ref="A17:A21"/>
    <mergeCell ref="C17:C21"/>
    <mergeCell ref="E17:E21"/>
    <mergeCell ref="D20:D21"/>
    <mergeCell ref="F20:F21"/>
    <mergeCell ref="H20:Q21"/>
    <mergeCell ref="A22:A27"/>
    <mergeCell ref="C22:C27"/>
    <mergeCell ref="E22:E27"/>
    <mergeCell ref="D25:D27"/>
    <mergeCell ref="F25:F27"/>
    <mergeCell ref="H25:Q27"/>
    <mergeCell ref="U4:W4"/>
    <mergeCell ref="A7:Q7"/>
    <mergeCell ref="A8:Q8"/>
    <mergeCell ref="A9:Q9"/>
    <mergeCell ref="G10:I10"/>
    <mergeCell ref="A12:A13"/>
    <mergeCell ref="B12:B13"/>
    <mergeCell ref="C12:C13"/>
    <mergeCell ref="D12:D13"/>
    <mergeCell ref="E12:E13"/>
    <mergeCell ref="F12:F13"/>
    <mergeCell ref="G12:G13"/>
    <mergeCell ref="H12:Q12"/>
    <mergeCell ref="R12:R14"/>
  </mergeCells>
  <pageMargins left="0.70078740157480324" right="0.70078740157480324" top="0.75196850393700787" bottom="0.75196850393700787" header="0.3" footer="0.3"/>
  <pageSetup paperSize="8" scale="18" fitToHeight="0" orientation="landscape" r:id="rId1"/>
</worksheet>
</file>

<file path=xl/worksheets/sheet8.xml><?xml version="1.0" encoding="utf-8"?>
<worksheet xmlns="http://schemas.openxmlformats.org/spreadsheetml/2006/main" xmlns:r="http://schemas.openxmlformats.org/officeDocument/2006/relationships">
  <sheetPr>
    <pageSetUpPr fitToPage="1"/>
  </sheetPr>
  <dimension ref="A1:Z1289"/>
  <sheetViews>
    <sheetView view="pageBreakPreview" topLeftCell="A700" zoomScale="30" zoomScaleSheetLayoutView="30" workbookViewId="0">
      <selection activeCell="H742" sqref="H742"/>
    </sheetView>
  </sheetViews>
  <sheetFormatPr defaultRowHeight="16.5"/>
  <cols>
    <col min="1" max="1" width="17" customWidth="1"/>
    <col min="2" max="2" width="64.109375" customWidth="1"/>
    <col min="3" max="3" width="40.33203125" customWidth="1"/>
    <col min="4" max="5" width="29.21875" customWidth="1"/>
    <col min="6" max="6" width="35.21875" customWidth="1"/>
    <col min="7" max="7" width="29.21875" style="8" customWidth="1"/>
    <col min="8" max="18" width="27" customWidth="1"/>
    <col min="19" max="45" width="8.5546875" customWidth="1"/>
  </cols>
  <sheetData>
    <row r="1" spans="1:26" ht="107.25" customHeight="1">
      <c r="A1" s="9"/>
      <c r="B1" s="9"/>
      <c r="C1" s="9"/>
      <c r="D1" s="9"/>
      <c r="E1" s="9"/>
      <c r="F1" s="10"/>
      <c r="G1" s="11"/>
      <c r="H1" s="12"/>
      <c r="I1" s="13"/>
      <c r="J1" s="10"/>
      <c r="K1" s="10"/>
      <c r="L1" s="13"/>
      <c r="M1" s="10"/>
      <c r="N1" s="10"/>
      <c r="O1" s="10"/>
      <c r="P1" s="14" t="s">
        <v>13</v>
      </c>
      <c r="Q1" s="10"/>
      <c r="R1" s="12"/>
      <c r="S1" s="13"/>
      <c r="T1" s="15"/>
      <c r="U1" s="10"/>
      <c r="V1" s="10"/>
      <c r="W1" s="10"/>
      <c r="X1" s="10"/>
      <c r="Y1" s="9"/>
      <c r="Z1" s="9"/>
    </row>
    <row r="2" spans="1:26" ht="107.25" customHeight="1">
      <c r="A2" s="9"/>
      <c r="B2" s="9"/>
      <c r="C2" s="9"/>
      <c r="D2" s="9"/>
      <c r="E2" s="9"/>
      <c r="F2" s="10"/>
      <c r="G2" s="11"/>
      <c r="H2" s="12"/>
      <c r="I2" s="13"/>
      <c r="J2" s="10"/>
      <c r="K2" s="10"/>
      <c r="L2" s="13"/>
      <c r="M2" s="10"/>
      <c r="N2" s="16" t="s">
        <v>14</v>
      </c>
      <c r="O2" s="17">
        <v>744</v>
      </c>
      <c r="P2" s="17"/>
      <c r="Q2" s="18" t="s">
        <v>15</v>
      </c>
      <c r="R2" s="19"/>
      <c r="S2" s="13"/>
      <c r="T2" s="15"/>
      <c r="U2" s="10"/>
      <c r="V2" s="10"/>
      <c r="W2" s="10"/>
      <c r="X2" s="10"/>
      <c r="Y2" s="9"/>
      <c r="Z2" s="9"/>
    </row>
    <row r="3" spans="1:26" ht="107.25" customHeight="1">
      <c r="A3" s="20"/>
      <c r="B3" s="21"/>
      <c r="C3" s="22"/>
      <c r="D3" s="23"/>
      <c r="E3" s="24"/>
      <c r="F3" s="24"/>
      <c r="G3" s="25"/>
      <c r="H3" s="26"/>
      <c r="I3" s="27"/>
      <c r="J3" s="28"/>
      <c r="K3" s="24"/>
      <c r="L3" s="29"/>
      <c r="M3" s="22"/>
      <c r="N3" s="30" t="s">
        <v>16</v>
      </c>
      <c r="O3" s="31">
        <v>744</v>
      </c>
      <c r="P3" s="31"/>
      <c r="Q3" s="32" t="s">
        <v>17</v>
      </c>
      <c r="R3" s="33"/>
      <c r="S3" s="27"/>
      <c r="T3" s="34"/>
      <c r="U3" s="35"/>
      <c r="V3" s="35"/>
      <c r="W3" s="36"/>
      <c r="X3" s="24"/>
      <c r="Y3" s="20"/>
      <c r="Z3" s="20"/>
    </row>
    <row r="4" spans="1:26" ht="107.25" customHeight="1">
      <c r="A4" s="37"/>
      <c r="B4" s="38"/>
      <c r="C4" s="39"/>
      <c r="D4" s="23"/>
      <c r="E4" s="24"/>
      <c r="F4" s="24"/>
      <c r="G4" s="25"/>
      <c r="H4" s="26"/>
      <c r="I4" s="27"/>
      <c r="J4" s="28"/>
      <c r="K4" s="24"/>
      <c r="L4" s="40"/>
      <c r="M4" s="41"/>
      <c r="N4" s="42" t="s">
        <v>18</v>
      </c>
      <c r="O4" s="43">
        <f>ROUND(O3/O2,2)</f>
        <v>1</v>
      </c>
      <c r="P4" s="43"/>
      <c r="Q4" s="44" t="s">
        <v>19</v>
      </c>
      <c r="R4" s="33"/>
      <c r="S4" s="27"/>
      <c r="T4" s="34"/>
      <c r="U4" s="715"/>
      <c r="V4" s="715"/>
      <c r="W4" s="715"/>
      <c r="X4" s="45"/>
      <c r="Y4" s="37"/>
      <c r="Z4" s="37"/>
    </row>
    <row r="5" spans="1:26" ht="52.5" customHeight="1">
      <c r="A5" s="46"/>
      <c r="B5" s="47"/>
      <c r="C5" s="46"/>
      <c r="D5" s="46"/>
      <c r="E5" s="48"/>
      <c r="F5" s="48"/>
      <c r="G5" s="49"/>
      <c r="H5" s="50"/>
      <c r="I5" s="51"/>
      <c r="J5" s="48"/>
      <c r="K5" s="48"/>
      <c r="L5" s="48"/>
      <c r="M5" s="52"/>
      <c r="N5" s="52"/>
      <c r="O5" s="52"/>
      <c r="P5" s="52"/>
      <c r="Q5" s="53"/>
      <c r="R5" s="50"/>
      <c r="S5" s="48"/>
      <c r="T5" s="37"/>
      <c r="U5" s="37"/>
      <c r="V5" s="37"/>
      <c r="W5" s="37"/>
      <c r="X5" s="37"/>
      <c r="Y5" s="37"/>
      <c r="Z5" s="37"/>
    </row>
    <row r="6" spans="1:26" ht="35.25">
      <c r="A6" s="46"/>
      <c r="B6" s="47"/>
      <c r="C6" s="46"/>
      <c r="D6" s="46"/>
      <c r="E6" s="48"/>
      <c r="F6" s="48"/>
      <c r="G6" s="49"/>
      <c r="H6" s="48"/>
      <c r="I6" s="48"/>
      <c r="J6" s="48"/>
      <c r="K6" s="48"/>
      <c r="L6" s="52"/>
      <c r="M6" s="52"/>
      <c r="N6" s="52"/>
      <c r="O6" s="52"/>
      <c r="P6" s="53"/>
      <c r="Q6" s="37"/>
      <c r="R6" s="48"/>
    </row>
    <row r="7" spans="1:26" ht="42">
      <c r="A7" s="716" t="s">
        <v>20</v>
      </c>
      <c r="B7" s="716"/>
      <c r="C7" s="716"/>
      <c r="D7" s="716"/>
      <c r="E7" s="716"/>
      <c r="F7" s="716"/>
      <c r="G7" s="717"/>
      <c r="H7" s="716"/>
      <c r="I7" s="716"/>
      <c r="J7" s="716"/>
      <c r="K7" s="716"/>
      <c r="L7" s="716"/>
      <c r="M7" s="716"/>
      <c r="N7" s="716"/>
      <c r="O7" s="716"/>
      <c r="P7" s="716"/>
      <c r="Q7" s="716"/>
      <c r="R7" s="54"/>
    </row>
    <row r="8" spans="1:26" ht="42">
      <c r="A8" s="718" t="s">
        <v>21</v>
      </c>
      <c r="B8" s="718"/>
      <c r="C8" s="718"/>
      <c r="D8" s="718"/>
      <c r="E8" s="718"/>
      <c r="F8" s="718"/>
      <c r="G8" s="719"/>
      <c r="H8" s="718"/>
      <c r="I8" s="718"/>
      <c r="J8" s="718"/>
      <c r="K8" s="718"/>
      <c r="L8" s="718"/>
      <c r="M8" s="718"/>
      <c r="N8" s="718"/>
      <c r="O8" s="718"/>
      <c r="P8" s="718"/>
      <c r="Q8" s="718"/>
      <c r="R8" s="55"/>
    </row>
    <row r="9" spans="1:26" ht="42">
      <c r="A9" s="718" t="s">
        <v>22</v>
      </c>
      <c r="B9" s="718"/>
      <c r="C9" s="718"/>
      <c r="D9" s="718"/>
      <c r="E9" s="718"/>
      <c r="F9" s="718"/>
      <c r="G9" s="719"/>
      <c r="H9" s="718"/>
      <c r="I9" s="718"/>
      <c r="J9" s="718"/>
      <c r="K9" s="718"/>
      <c r="L9" s="718"/>
      <c r="M9" s="718"/>
      <c r="N9" s="718"/>
      <c r="O9" s="718"/>
      <c r="P9" s="718"/>
      <c r="Q9" s="718"/>
      <c r="R9" s="55"/>
    </row>
    <row r="10" spans="1:26" ht="42">
      <c r="A10" s="55"/>
      <c r="B10" s="55"/>
      <c r="C10" s="55"/>
      <c r="D10" s="55"/>
      <c r="E10" s="55"/>
      <c r="F10" s="55"/>
      <c r="G10" s="720" t="s">
        <v>23</v>
      </c>
      <c r="H10" s="720"/>
      <c r="I10" s="720"/>
      <c r="J10" s="55"/>
      <c r="K10" s="55"/>
      <c r="L10" s="55"/>
      <c r="M10" s="55"/>
      <c r="N10" s="55"/>
      <c r="O10" s="55"/>
      <c r="P10" s="55"/>
      <c r="Q10" s="55"/>
      <c r="R10" s="55"/>
    </row>
    <row r="11" spans="1:26" ht="33">
      <c r="A11" s="56"/>
      <c r="B11" s="57"/>
      <c r="C11" s="58"/>
      <c r="D11" s="58"/>
      <c r="E11" s="58"/>
      <c r="F11" s="58"/>
      <c r="G11" s="57"/>
      <c r="H11" s="58"/>
      <c r="I11" s="58"/>
      <c r="J11" s="58"/>
      <c r="K11" s="58"/>
      <c r="L11" s="58"/>
      <c r="M11" s="58"/>
      <c r="N11" s="58"/>
      <c r="O11" s="58"/>
      <c r="P11" s="58"/>
      <c r="Q11" s="9"/>
      <c r="R11" s="58"/>
    </row>
    <row r="12" spans="1:26" ht="34.5" customHeight="1">
      <c r="A12" s="721" t="s">
        <v>24</v>
      </c>
      <c r="B12" s="723" t="s">
        <v>25</v>
      </c>
      <c r="C12" s="725" t="s">
        <v>26</v>
      </c>
      <c r="D12" s="725" t="s">
        <v>27</v>
      </c>
      <c r="E12" s="723" t="s">
        <v>28</v>
      </c>
      <c r="F12" s="727" t="s">
        <v>29</v>
      </c>
      <c r="G12" s="729" t="s">
        <v>30</v>
      </c>
      <c r="H12" s="731" t="s">
        <v>31</v>
      </c>
      <c r="I12" s="732"/>
      <c r="J12" s="732"/>
      <c r="K12" s="732"/>
      <c r="L12" s="732"/>
      <c r="M12" s="732"/>
      <c r="N12" s="732"/>
      <c r="O12" s="732"/>
      <c r="P12" s="732"/>
      <c r="Q12" s="732"/>
      <c r="R12" s="733" t="s">
        <v>32</v>
      </c>
    </row>
    <row r="13" spans="1:26" ht="162.75" customHeight="1">
      <c r="A13" s="722"/>
      <c r="B13" s="724"/>
      <c r="C13" s="726"/>
      <c r="D13" s="726"/>
      <c r="E13" s="724"/>
      <c r="F13" s="728"/>
      <c r="G13" s="730"/>
      <c r="H13" s="59" t="s">
        <v>33</v>
      </c>
      <c r="I13" s="59" t="s">
        <v>34</v>
      </c>
      <c r="J13" s="59" t="s">
        <v>35</v>
      </c>
      <c r="K13" s="59" t="s">
        <v>36</v>
      </c>
      <c r="L13" s="59" t="s">
        <v>37</v>
      </c>
      <c r="M13" s="59" t="s">
        <v>38</v>
      </c>
      <c r="N13" s="59" t="s">
        <v>39</v>
      </c>
      <c r="O13" s="59" t="s">
        <v>40</v>
      </c>
      <c r="P13" s="59" t="s">
        <v>41</v>
      </c>
      <c r="Q13" s="60" t="s">
        <v>42</v>
      </c>
      <c r="R13" s="734"/>
    </row>
    <row r="14" spans="1:26" ht="34.5" customHeight="1">
      <c r="A14" s="61">
        <v>1</v>
      </c>
      <c r="B14" s="62">
        <v>2</v>
      </c>
      <c r="C14" s="62">
        <v>3</v>
      </c>
      <c r="D14" s="62">
        <v>4</v>
      </c>
      <c r="E14" s="62">
        <v>5</v>
      </c>
      <c r="F14" s="62">
        <v>6</v>
      </c>
      <c r="G14" s="63"/>
      <c r="H14" s="62">
        <v>7</v>
      </c>
      <c r="I14" s="62">
        <v>8</v>
      </c>
      <c r="J14" s="62">
        <v>9</v>
      </c>
      <c r="K14" s="62">
        <v>10</v>
      </c>
      <c r="L14" s="62">
        <v>11</v>
      </c>
      <c r="M14" s="62">
        <v>12</v>
      </c>
      <c r="N14" s="62">
        <v>13</v>
      </c>
      <c r="O14" s="62">
        <v>14</v>
      </c>
      <c r="P14" s="62">
        <v>15</v>
      </c>
      <c r="Q14" s="64">
        <v>16</v>
      </c>
      <c r="R14" s="735"/>
    </row>
    <row r="15" spans="1:26" ht="45" customHeight="1">
      <c r="A15" s="65" t="s">
        <v>43</v>
      </c>
      <c r="B15" s="66"/>
      <c r="C15" s="66"/>
      <c r="D15" s="66"/>
      <c r="E15" s="66"/>
      <c r="F15" s="67"/>
      <c r="G15" s="68"/>
      <c r="H15" s="67"/>
      <c r="I15" s="67"/>
      <c r="J15" s="67"/>
      <c r="K15" s="67"/>
      <c r="L15" s="67"/>
      <c r="M15" s="67"/>
      <c r="N15" s="67"/>
      <c r="O15" s="67"/>
      <c r="P15" s="67"/>
      <c r="Q15" s="69"/>
      <c r="R15" s="69"/>
    </row>
    <row r="16" spans="1:26" ht="45" customHeight="1">
      <c r="A16" s="736" t="s">
        <v>44</v>
      </c>
      <c r="B16" s="737"/>
      <c r="C16" s="737"/>
      <c r="D16" s="737"/>
      <c r="E16" s="737"/>
      <c r="F16" s="737"/>
      <c r="G16" s="738"/>
      <c r="H16" s="739"/>
      <c r="I16" s="739"/>
      <c r="J16" s="739"/>
      <c r="K16" s="739"/>
      <c r="L16" s="739"/>
      <c r="M16" s="739"/>
      <c r="N16" s="739"/>
      <c r="O16" s="739"/>
      <c r="P16" s="739"/>
      <c r="Q16" s="740"/>
      <c r="R16" s="70"/>
    </row>
    <row r="17" spans="1:18" ht="34.5" customHeight="1">
      <c r="A17" s="741">
        <v>1</v>
      </c>
      <c r="B17" s="71" t="s">
        <v>45</v>
      </c>
      <c r="C17" s="744" t="s">
        <v>46</v>
      </c>
      <c r="D17" s="73" t="s">
        <v>47</v>
      </c>
      <c r="E17" s="746" t="s">
        <v>48</v>
      </c>
      <c r="F17" s="75" t="s">
        <v>49</v>
      </c>
      <c r="G17" s="76">
        <f>R17*O4</f>
        <v>0.6</v>
      </c>
      <c r="H17" s="77">
        <v>0</v>
      </c>
      <c r="I17" s="78"/>
      <c r="J17" s="79"/>
      <c r="K17" s="78"/>
      <c r="L17" s="79"/>
      <c r="M17" s="78"/>
      <c r="N17" s="79"/>
      <c r="O17" s="78"/>
      <c r="P17" s="79"/>
      <c r="Q17" s="80"/>
      <c r="R17" s="77">
        <v>0.6</v>
      </c>
    </row>
    <row r="18" spans="1:18" ht="34.5" customHeight="1">
      <c r="A18" s="742"/>
      <c r="B18" s="81" t="s">
        <v>50</v>
      </c>
      <c r="C18" s="744"/>
      <c r="D18" s="82"/>
      <c r="E18" s="746"/>
      <c r="F18" s="83" t="s">
        <v>51</v>
      </c>
      <c r="G18" s="84"/>
      <c r="H18" s="85"/>
      <c r="I18" s="86"/>
      <c r="J18" s="87"/>
      <c r="K18" s="86"/>
      <c r="L18" s="87"/>
      <c r="M18" s="86"/>
      <c r="N18" s="87"/>
      <c r="O18" s="86"/>
      <c r="P18" s="87"/>
      <c r="Q18" s="88"/>
      <c r="R18" s="85"/>
    </row>
    <row r="19" spans="1:18" ht="34.5" customHeight="1">
      <c r="A19" s="742"/>
      <c r="B19" s="89" t="s">
        <v>52</v>
      </c>
      <c r="C19" s="744"/>
      <c r="D19" s="90"/>
      <c r="E19" s="746"/>
      <c r="F19" s="91" t="s">
        <v>53</v>
      </c>
      <c r="G19" s="92"/>
      <c r="H19" s="93"/>
      <c r="I19" s="94"/>
      <c r="J19" s="95"/>
      <c r="K19" s="94"/>
      <c r="L19" s="95"/>
      <c r="M19" s="94"/>
      <c r="N19" s="95"/>
      <c r="O19" s="94"/>
      <c r="P19" s="95"/>
      <c r="Q19" s="96"/>
      <c r="R19" s="93"/>
    </row>
    <row r="20" spans="1:18" ht="34.5" customHeight="1">
      <c r="A20" s="742"/>
      <c r="B20" s="89" t="s">
        <v>54</v>
      </c>
      <c r="C20" s="745"/>
      <c r="D20" s="747" t="s">
        <v>55</v>
      </c>
      <c r="E20" s="746"/>
      <c r="F20" s="749"/>
      <c r="G20" s="99"/>
      <c r="H20" s="751"/>
      <c r="I20" s="752"/>
      <c r="J20" s="752"/>
      <c r="K20" s="752"/>
      <c r="L20" s="752"/>
      <c r="M20" s="752"/>
      <c r="N20" s="752"/>
      <c r="O20" s="752"/>
      <c r="P20" s="752"/>
      <c r="Q20" s="752"/>
      <c r="R20" s="101"/>
    </row>
    <row r="21" spans="1:18" ht="34.5" customHeight="1">
      <c r="A21" s="743"/>
      <c r="B21" s="102" t="s">
        <v>56</v>
      </c>
      <c r="C21" s="744"/>
      <c r="D21" s="748"/>
      <c r="E21" s="746"/>
      <c r="F21" s="750"/>
      <c r="G21" s="104"/>
      <c r="H21" s="753"/>
      <c r="I21" s="753"/>
      <c r="J21" s="753"/>
      <c r="K21" s="753"/>
      <c r="L21" s="753"/>
      <c r="M21" s="753"/>
      <c r="N21" s="753"/>
      <c r="O21" s="753"/>
      <c r="P21" s="753"/>
      <c r="Q21" s="754"/>
      <c r="R21" s="106"/>
    </row>
    <row r="22" spans="1:18" ht="34.5" customHeight="1">
      <c r="A22" s="741">
        <v>2</v>
      </c>
      <c r="B22" s="71" t="s">
        <v>57</v>
      </c>
      <c r="C22" s="755" t="s">
        <v>46</v>
      </c>
      <c r="D22" s="107" t="s">
        <v>58</v>
      </c>
      <c r="E22" s="757" t="s">
        <v>48</v>
      </c>
      <c r="F22" s="108" t="s">
        <v>49</v>
      </c>
      <c r="G22" s="76">
        <f>R22*O4</f>
        <v>0.25</v>
      </c>
      <c r="H22" s="109">
        <v>0</v>
      </c>
      <c r="I22" s="110"/>
      <c r="J22" s="110"/>
      <c r="K22" s="110"/>
      <c r="L22" s="110"/>
      <c r="M22" s="110"/>
      <c r="N22" s="110"/>
      <c r="O22" s="110"/>
      <c r="P22" s="110"/>
      <c r="Q22" s="111"/>
      <c r="R22" s="109">
        <v>0.25</v>
      </c>
    </row>
    <row r="23" spans="1:18" ht="34.5" customHeight="1">
      <c r="A23" s="742"/>
      <c r="B23" s="81" t="s">
        <v>59</v>
      </c>
      <c r="C23" s="744"/>
      <c r="D23" s="112"/>
      <c r="E23" s="746"/>
      <c r="F23" s="113" t="s">
        <v>51</v>
      </c>
      <c r="G23" s="114"/>
      <c r="H23" s="87"/>
      <c r="I23" s="86"/>
      <c r="J23" s="87"/>
      <c r="K23" s="86"/>
      <c r="L23" s="87"/>
      <c r="M23" s="86"/>
      <c r="N23" s="87"/>
      <c r="O23" s="86"/>
      <c r="P23" s="87"/>
      <c r="Q23" s="88"/>
      <c r="R23" s="115"/>
    </row>
    <row r="24" spans="1:18" ht="34.5" customHeight="1">
      <c r="A24" s="742"/>
      <c r="B24" s="89" t="s">
        <v>60</v>
      </c>
      <c r="C24" s="744"/>
      <c r="D24" s="90"/>
      <c r="E24" s="746"/>
      <c r="F24" s="116" t="s">
        <v>53</v>
      </c>
      <c r="G24" s="117"/>
      <c r="H24" s="118"/>
      <c r="I24" s="87"/>
      <c r="J24" s="119"/>
      <c r="K24" s="87"/>
      <c r="L24" s="119"/>
      <c r="M24" s="87"/>
      <c r="N24" s="119"/>
      <c r="O24" s="87"/>
      <c r="P24" s="119"/>
      <c r="Q24" s="87"/>
      <c r="R24" s="118"/>
    </row>
    <row r="25" spans="1:18" ht="34.5" customHeight="1">
      <c r="A25" s="742"/>
      <c r="B25" s="89" t="s">
        <v>61</v>
      </c>
      <c r="C25" s="745"/>
      <c r="D25" s="760" t="s">
        <v>62</v>
      </c>
      <c r="E25" s="758"/>
      <c r="F25" s="762"/>
      <c r="G25" s="114"/>
      <c r="H25" s="763"/>
      <c r="I25" s="764"/>
      <c r="J25" s="764"/>
      <c r="K25" s="764"/>
      <c r="L25" s="764"/>
      <c r="M25" s="764"/>
      <c r="N25" s="764"/>
      <c r="O25" s="764"/>
      <c r="P25" s="764"/>
      <c r="Q25" s="764"/>
      <c r="R25" s="120"/>
    </row>
    <row r="26" spans="1:18" ht="34.5" customHeight="1">
      <c r="A26" s="742"/>
      <c r="B26" s="107" t="s">
        <v>63</v>
      </c>
      <c r="C26" s="745"/>
      <c r="D26" s="761"/>
      <c r="E26" s="758"/>
      <c r="F26" s="762"/>
      <c r="G26" s="114"/>
      <c r="H26" s="751"/>
      <c r="I26" s="752"/>
      <c r="J26" s="752"/>
      <c r="K26" s="752"/>
      <c r="L26" s="752"/>
      <c r="M26" s="752"/>
      <c r="N26" s="752"/>
      <c r="O26" s="752"/>
      <c r="P26" s="752"/>
      <c r="Q26" s="752"/>
      <c r="R26" s="100"/>
    </row>
    <row r="27" spans="1:18" ht="34.5" customHeight="1">
      <c r="A27" s="743"/>
      <c r="B27" s="107" t="s">
        <v>64</v>
      </c>
      <c r="C27" s="756"/>
      <c r="D27" s="761"/>
      <c r="E27" s="759"/>
      <c r="F27" s="753"/>
      <c r="G27" s="104"/>
      <c r="H27" s="765"/>
      <c r="I27" s="752"/>
      <c r="J27" s="752"/>
      <c r="K27" s="752"/>
      <c r="L27" s="752"/>
      <c r="M27" s="752"/>
      <c r="N27" s="752"/>
      <c r="O27" s="752"/>
      <c r="P27" s="752"/>
      <c r="Q27" s="766"/>
      <c r="R27" s="122"/>
    </row>
    <row r="28" spans="1:18" ht="34.5" customHeight="1">
      <c r="A28" s="741">
        <v>3</v>
      </c>
      <c r="B28" s="71" t="s">
        <v>65</v>
      </c>
      <c r="C28" s="744" t="s">
        <v>46</v>
      </c>
      <c r="D28" s="73" t="s">
        <v>66</v>
      </c>
      <c r="E28" s="746" t="s">
        <v>48</v>
      </c>
      <c r="F28" s="124" t="s">
        <v>49</v>
      </c>
      <c r="G28" s="76">
        <f>R28*O4</f>
        <v>0.65</v>
      </c>
      <c r="H28" s="87">
        <v>0</v>
      </c>
      <c r="I28" s="110"/>
      <c r="J28" s="110"/>
      <c r="K28" s="110"/>
      <c r="L28" s="110"/>
      <c r="M28" s="110"/>
      <c r="N28" s="110"/>
      <c r="O28" s="110"/>
      <c r="P28" s="110"/>
      <c r="Q28" s="125"/>
      <c r="R28" s="126">
        <v>0.65</v>
      </c>
    </row>
    <row r="29" spans="1:18" ht="34.5" customHeight="1">
      <c r="A29" s="742"/>
      <c r="B29" s="81" t="s">
        <v>67</v>
      </c>
      <c r="C29" s="744"/>
      <c r="D29" s="82"/>
      <c r="E29" s="746"/>
      <c r="F29" s="113" t="s">
        <v>51</v>
      </c>
      <c r="G29" s="127"/>
      <c r="H29" s="128"/>
      <c r="I29" s="87"/>
      <c r="J29" s="86"/>
      <c r="K29" s="87"/>
      <c r="L29" s="86"/>
      <c r="M29" s="87"/>
      <c r="N29" s="86"/>
      <c r="O29" s="87"/>
      <c r="P29" s="86"/>
      <c r="Q29" s="88"/>
      <c r="R29" s="128"/>
    </row>
    <row r="30" spans="1:18" ht="34.5" customHeight="1">
      <c r="A30" s="742"/>
      <c r="B30" s="89" t="s">
        <v>68</v>
      </c>
      <c r="C30" s="744"/>
      <c r="D30" s="129"/>
      <c r="E30" s="746"/>
      <c r="F30" s="116" t="s">
        <v>53</v>
      </c>
      <c r="G30" s="114"/>
      <c r="H30" s="87"/>
      <c r="I30" s="119"/>
      <c r="J30" s="87"/>
      <c r="K30" s="119"/>
      <c r="L30" s="87"/>
      <c r="M30" s="130"/>
      <c r="N30" s="87"/>
      <c r="O30" s="119"/>
      <c r="P30" s="87"/>
      <c r="Q30" s="130"/>
      <c r="R30" s="131"/>
    </row>
    <row r="31" spans="1:18" ht="34.5" customHeight="1">
      <c r="A31" s="743"/>
      <c r="B31" s="102" t="s">
        <v>69</v>
      </c>
      <c r="C31" s="744"/>
      <c r="D31" s="132" t="s">
        <v>70</v>
      </c>
      <c r="E31" s="746"/>
      <c r="F31" s="133"/>
      <c r="G31" s="134"/>
      <c r="H31" s="767"/>
      <c r="I31" s="768"/>
      <c r="J31" s="768"/>
      <c r="K31" s="768"/>
      <c r="L31" s="768"/>
      <c r="M31" s="768"/>
      <c r="N31" s="768"/>
      <c r="O31" s="768"/>
      <c r="P31" s="768"/>
      <c r="Q31" s="768"/>
      <c r="R31" s="135"/>
    </row>
    <row r="32" spans="1:18" ht="34.5" customHeight="1">
      <c r="A32" s="741">
        <v>4</v>
      </c>
      <c r="B32" s="71" t="s">
        <v>71</v>
      </c>
      <c r="C32" s="755" t="s">
        <v>46</v>
      </c>
      <c r="D32" s="107" t="s">
        <v>72</v>
      </c>
      <c r="E32" s="757" t="s">
        <v>48</v>
      </c>
      <c r="F32" s="108" t="s">
        <v>49</v>
      </c>
      <c r="G32" s="76">
        <f>R32*O4</f>
        <v>0.8</v>
      </c>
      <c r="H32" s="109">
        <v>0</v>
      </c>
      <c r="I32" s="87"/>
      <c r="J32" s="110"/>
      <c r="K32" s="87"/>
      <c r="L32" s="110"/>
      <c r="M32" s="87"/>
      <c r="N32" s="110"/>
      <c r="O32" s="87"/>
      <c r="P32" s="110"/>
      <c r="Q32" s="87"/>
      <c r="R32" s="109">
        <v>0.8</v>
      </c>
    </row>
    <row r="33" spans="1:18" ht="34.5" customHeight="1">
      <c r="A33" s="742"/>
      <c r="B33" s="81" t="s">
        <v>73</v>
      </c>
      <c r="C33" s="744"/>
      <c r="D33" s="82"/>
      <c r="E33" s="746"/>
      <c r="F33" s="113" t="s">
        <v>51</v>
      </c>
      <c r="G33" s="114"/>
      <c r="H33" s="87"/>
      <c r="I33" s="86"/>
      <c r="J33" s="87"/>
      <c r="K33" s="86"/>
      <c r="L33" s="87"/>
      <c r="M33" s="86"/>
      <c r="N33" s="87"/>
      <c r="O33" s="86"/>
      <c r="P33" s="87"/>
      <c r="Q33" s="88"/>
      <c r="R33" s="115"/>
    </row>
    <row r="34" spans="1:18" ht="34.5" customHeight="1">
      <c r="A34" s="742"/>
      <c r="B34" s="89" t="s">
        <v>74</v>
      </c>
      <c r="C34" s="744"/>
      <c r="D34" s="90"/>
      <c r="E34" s="746"/>
      <c r="F34" s="116" t="s">
        <v>53</v>
      </c>
      <c r="G34" s="117"/>
      <c r="H34" s="118"/>
      <c r="I34" s="87"/>
      <c r="J34" s="119"/>
      <c r="K34" s="87"/>
      <c r="L34" s="119"/>
      <c r="M34" s="87"/>
      <c r="N34" s="119"/>
      <c r="O34" s="87"/>
      <c r="P34" s="119"/>
      <c r="Q34" s="87"/>
      <c r="R34" s="118"/>
    </row>
    <row r="35" spans="1:18" ht="34.5" customHeight="1">
      <c r="A35" s="742"/>
      <c r="B35" s="89" t="s">
        <v>75</v>
      </c>
      <c r="C35" s="745"/>
      <c r="D35" s="760" t="s">
        <v>76</v>
      </c>
      <c r="E35" s="758"/>
      <c r="F35" s="762"/>
      <c r="G35" s="114"/>
      <c r="H35" s="763"/>
      <c r="I35" s="764"/>
      <c r="J35" s="764"/>
      <c r="K35" s="764"/>
      <c r="L35" s="764"/>
      <c r="M35" s="764"/>
      <c r="N35" s="764"/>
      <c r="O35" s="764"/>
      <c r="P35" s="764"/>
      <c r="Q35" s="764"/>
      <c r="R35" s="120"/>
    </row>
    <row r="36" spans="1:18" ht="34.5" customHeight="1">
      <c r="A36" s="742"/>
      <c r="B36" s="89" t="s">
        <v>77</v>
      </c>
      <c r="C36" s="745"/>
      <c r="D36" s="760"/>
      <c r="E36" s="758"/>
      <c r="F36" s="769"/>
      <c r="G36" s="137"/>
      <c r="H36" s="770"/>
      <c r="I36" s="769"/>
      <c r="J36" s="769"/>
      <c r="K36" s="769"/>
      <c r="L36" s="769"/>
      <c r="M36" s="769"/>
      <c r="N36" s="769"/>
      <c r="O36" s="769"/>
      <c r="P36" s="769"/>
      <c r="Q36" s="769"/>
      <c r="R36" s="138"/>
    </row>
    <row r="37" spans="1:18" ht="34.5" customHeight="1">
      <c r="A37" s="743"/>
      <c r="B37" s="102" t="s">
        <v>78</v>
      </c>
      <c r="C37" s="756"/>
      <c r="D37" s="760"/>
      <c r="E37" s="759"/>
      <c r="F37" s="769"/>
      <c r="G37" s="137"/>
      <c r="H37" s="771"/>
      <c r="I37" s="769"/>
      <c r="J37" s="769"/>
      <c r="K37" s="769"/>
      <c r="L37" s="769"/>
      <c r="M37" s="769"/>
      <c r="N37" s="769"/>
      <c r="O37" s="769"/>
      <c r="P37" s="769"/>
      <c r="Q37" s="772"/>
      <c r="R37" s="139"/>
    </row>
    <row r="38" spans="1:18" ht="34.5" customHeight="1">
      <c r="A38" s="773">
        <v>5</v>
      </c>
      <c r="B38" s="141" t="s">
        <v>79</v>
      </c>
      <c r="C38" s="744" t="s">
        <v>46</v>
      </c>
      <c r="D38" s="73" t="s">
        <v>80</v>
      </c>
      <c r="E38" s="746" t="s">
        <v>48</v>
      </c>
      <c r="F38" s="124" t="s">
        <v>49</v>
      </c>
      <c r="G38" s="76">
        <f>R38*O4</f>
        <v>0.45</v>
      </c>
      <c r="H38" s="87">
        <v>0</v>
      </c>
      <c r="I38" s="110"/>
      <c r="J38" s="110"/>
      <c r="K38" s="110"/>
      <c r="L38" s="110"/>
      <c r="M38" s="110"/>
      <c r="N38" s="110"/>
      <c r="O38" s="110"/>
      <c r="P38" s="110"/>
      <c r="Q38" s="125"/>
      <c r="R38" s="126">
        <v>0.45</v>
      </c>
    </row>
    <row r="39" spans="1:18" ht="34.5" customHeight="1">
      <c r="A39" s="774"/>
      <c r="B39" s="142" t="s">
        <v>81</v>
      </c>
      <c r="C39" s="744"/>
      <c r="D39" s="82"/>
      <c r="E39" s="746"/>
      <c r="F39" s="113" t="s">
        <v>51</v>
      </c>
      <c r="G39" s="127"/>
      <c r="H39" s="128"/>
      <c r="I39" s="87"/>
      <c r="J39" s="86"/>
      <c r="K39" s="87"/>
      <c r="L39" s="86"/>
      <c r="M39" s="87"/>
      <c r="N39" s="86"/>
      <c r="O39" s="87"/>
      <c r="P39" s="86"/>
      <c r="Q39" s="88"/>
      <c r="R39" s="128"/>
    </row>
    <row r="40" spans="1:18" ht="34.5" customHeight="1">
      <c r="A40" s="774"/>
      <c r="B40" s="97" t="s">
        <v>82</v>
      </c>
      <c r="C40" s="744"/>
      <c r="D40" s="90"/>
      <c r="E40" s="746"/>
      <c r="F40" s="116" t="s">
        <v>53</v>
      </c>
      <c r="G40" s="114"/>
      <c r="H40" s="87"/>
      <c r="I40" s="119"/>
      <c r="J40" s="87"/>
      <c r="K40" s="119"/>
      <c r="L40" s="87"/>
      <c r="M40" s="119"/>
      <c r="N40" s="87"/>
      <c r="O40" s="119"/>
      <c r="P40" s="87"/>
      <c r="Q40" s="130"/>
      <c r="R40" s="131"/>
    </row>
    <row r="41" spans="1:18" ht="34.5" customHeight="1">
      <c r="A41" s="774"/>
      <c r="B41" s="89" t="s">
        <v>83</v>
      </c>
      <c r="C41" s="745"/>
      <c r="D41" s="776" t="s">
        <v>84</v>
      </c>
      <c r="E41" s="746"/>
      <c r="F41" s="749"/>
      <c r="G41" s="144"/>
      <c r="H41" s="763"/>
      <c r="I41" s="764"/>
      <c r="J41" s="764"/>
      <c r="K41" s="764"/>
      <c r="L41" s="764"/>
      <c r="M41" s="764"/>
      <c r="N41" s="764"/>
      <c r="O41" s="764"/>
      <c r="P41" s="764"/>
      <c r="Q41" s="764"/>
      <c r="R41" s="120"/>
    </row>
    <row r="42" spans="1:18" ht="34.5" customHeight="1">
      <c r="A42" s="774"/>
      <c r="B42" s="89" t="s">
        <v>85</v>
      </c>
      <c r="C42" s="744"/>
      <c r="D42" s="777"/>
      <c r="E42" s="746"/>
      <c r="F42" s="779"/>
      <c r="G42" s="114"/>
      <c r="H42" s="752"/>
      <c r="I42" s="752"/>
      <c r="J42" s="752"/>
      <c r="K42" s="752"/>
      <c r="L42" s="752"/>
      <c r="M42" s="752"/>
      <c r="N42" s="752"/>
      <c r="O42" s="752"/>
      <c r="P42" s="752"/>
      <c r="Q42" s="782"/>
      <c r="R42" s="87"/>
    </row>
    <row r="43" spans="1:18" ht="34.5" customHeight="1">
      <c r="A43" s="774"/>
      <c r="B43" s="145" t="s">
        <v>86</v>
      </c>
      <c r="C43" s="744"/>
      <c r="D43" s="778"/>
      <c r="E43" s="746"/>
      <c r="F43" s="780"/>
      <c r="G43" s="137"/>
      <c r="H43" s="752"/>
      <c r="I43" s="752"/>
      <c r="J43" s="752"/>
      <c r="K43" s="752"/>
      <c r="L43" s="752"/>
      <c r="M43" s="752"/>
      <c r="N43" s="752"/>
      <c r="O43" s="752"/>
      <c r="P43" s="752"/>
      <c r="Q43" s="782"/>
      <c r="R43" s="87"/>
    </row>
    <row r="44" spans="1:18" ht="34.5" customHeight="1">
      <c r="A44" s="774"/>
      <c r="B44" s="145" t="s">
        <v>87</v>
      </c>
      <c r="C44" s="744"/>
      <c r="D44" s="778"/>
      <c r="E44" s="746"/>
      <c r="F44" s="780"/>
      <c r="G44" s="137"/>
      <c r="H44" s="752"/>
      <c r="I44" s="752"/>
      <c r="J44" s="752"/>
      <c r="K44" s="752"/>
      <c r="L44" s="752"/>
      <c r="M44" s="752"/>
      <c r="N44" s="752"/>
      <c r="O44" s="752"/>
      <c r="P44" s="752"/>
      <c r="Q44" s="782"/>
      <c r="R44" s="87"/>
    </row>
    <row r="45" spans="1:18" ht="34.5" customHeight="1">
      <c r="A45" s="774"/>
      <c r="B45" s="145" t="s">
        <v>88</v>
      </c>
      <c r="C45" s="744"/>
      <c r="D45" s="778"/>
      <c r="E45" s="746"/>
      <c r="F45" s="780"/>
      <c r="G45" s="137"/>
      <c r="H45" s="752"/>
      <c r="I45" s="752"/>
      <c r="J45" s="752"/>
      <c r="K45" s="752"/>
      <c r="L45" s="752"/>
      <c r="M45" s="752"/>
      <c r="N45" s="752"/>
      <c r="O45" s="752"/>
      <c r="P45" s="752"/>
      <c r="Q45" s="782"/>
      <c r="R45" s="87"/>
    </row>
    <row r="46" spans="1:18" ht="34.5" customHeight="1">
      <c r="A46" s="775"/>
      <c r="B46" s="102" t="s">
        <v>89</v>
      </c>
      <c r="C46" s="744"/>
      <c r="D46" s="748"/>
      <c r="E46" s="746"/>
      <c r="F46" s="781"/>
      <c r="G46" s="137"/>
      <c r="H46" s="752"/>
      <c r="I46" s="752"/>
      <c r="J46" s="752"/>
      <c r="K46" s="752"/>
      <c r="L46" s="752"/>
      <c r="M46" s="752"/>
      <c r="N46" s="752"/>
      <c r="O46" s="752"/>
      <c r="P46" s="752"/>
      <c r="Q46" s="783"/>
      <c r="R46" s="123"/>
    </row>
    <row r="47" spans="1:18" ht="34.5" customHeight="1">
      <c r="A47" s="741">
        <v>6</v>
      </c>
      <c r="B47" s="149" t="s">
        <v>90</v>
      </c>
      <c r="C47" s="755" t="s">
        <v>46</v>
      </c>
      <c r="D47" s="107" t="s">
        <v>91</v>
      </c>
      <c r="E47" s="757" t="s">
        <v>48</v>
      </c>
      <c r="F47" s="108" t="s">
        <v>49</v>
      </c>
      <c r="G47" s="76">
        <f>R47*O4</f>
        <v>0.5</v>
      </c>
      <c r="H47" s="109">
        <v>0</v>
      </c>
      <c r="I47" s="110"/>
      <c r="J47" s="110"/>
      <c r="K47" s="110"/>
      <c r="L47" s="110"/>
      <c r="M47" s="110"/>
      <c r="N47" s="110"/>
      <c r="O47" s="110"/>
      <c r="P47" s="110"/>
      <c r="Q47" s="87"/>
      <c r="R47" s="109">
        <v>0.5</v>
      </c>
    </row>
    <row r="48" spans="1:18" ht="34.5" customHeight="1">
      <c r="A48" s="742"/>
      <c r="B48" s="81" t="s">
        <v>92</v>
      </c>
      <c r="C48" s="744"/>
      <c r="D48" s="82"/>
      <c r="E48" s="746"/>
      <c r="F48" s="113" t="s">
        <v>51</v>
      </c>
      <c r="G48" s="114"/>
      <c r="H48" s="87"/>
      <c r="I48" s="86"/>
      <c r="J48" s="87"/>
      <c r="K48" s="86"/>
      <c r="L48" s="87"/>
      <c r="M48" s="86"/>
      <c r="N48" s="87"/>
      <c r="O48" s="86"/>
      <c r="P48" s="87"/>
      <c r="Q48" s="88"/>
      <c r="R48" s="115"/>
    </row>
    <row r="49" spans="1:18" ht="34.5" customHeight="1">
      <c r="A49" s="742"/>
      <c r="B49" s="81" t="s">
        <v>93</v>
      </c>
      <c r="C49" s="744"/>
      <c r="D49" s="90"/>
      <c r="E49" s="746"/>
      <c r="F49" s="116" t="s">
        <v>53</v>
      </c>
      <c r="G49" s="117"/>
      <c r="H49" s="118"/>
      <c r="I49" s="87"/>
      <c r="J49" s="119"/>
      <c r="K49" s="87"/>
      <c r="L49" s="119"/>
      <c r="M49" s="87"/>
      <c r="N49" s="119"/>
      <c r="O49" s="87"/>
      <c r="P49" s="119"/>
      <c r="Q49" s="87"/>
      <c r="R49" s="118"/>
    </row>
    <row r="50" spans="1:18" ht="34.5" customHeight="1">
      <c r="A50" s="742"/>
      <c r="B50" s="81" t="s">
        <v>94</v>
      </c>
      <c r="C50" s="745"/>
      <c r="D50" s="760" t="s">
        <v>95</v>
      </c>
      <c r="E50" s="758"/>
      <c r="F50" s="762"/>
      <c r="G50" s="114"/>
      <c r="H50" s="763"/>
      <c r="I50" s="764"/>
      <c r="J50" s="764"/>
      <c r="K50" s="764"/>
      <c r="L50" s="764"/>
      <c r="M50" s="764"/>
      <c r="N50" s="764"/>
      <c r="O50" s="764"/>
      <c r="P50" s="764"/>
      <c r="Q50" s="764"/>
      <c r="R50" s="120"/>
    </row>
    <row r="51" spans="1:18" ht="34.5" customHeight="1">
      <c r="A51" s="742"/>
      <c r="B51" s="81" t="s">
        <v>96</v>
      </c>
      <c r="C51" s="745"/>
      <c r="D51" s="760"/>
      <c r="E51" s="758"/>
      <c r="F51" s="762"/>
      <c r="G51" s="114"/>
      <c r="H51" s="751"/>
      <c r="I51" s="752"/>
      <c r="J51" s="752"/>
      <c r="K51" s="752"/>
      <c r="L51" s="752"/>
      <c r="M51" s="752"/>
      <c r="N51" s="752"/>
      <c r="O51" s="752"/>
      <c r="P51" s="752"/>
      <c r="Q51" s="752"/>
      <c r="R51" s="100"/>
    </row>
    <row r="52" spans="1:18" ht="34.5" customHeight="1">
      <c r="A52" s="743"/>
      <c r="B52" s="150" t="s">
        <v>97</v>
      </c>
      <c r="C52" s="756"/>
      <c r="D52" s="760"/>
      <c r="E52" s="759"/>
      <c r="F52" s="769"/>
      <c r="G52" s="137"/>
      <c r="H52" s="765"/>
      <c r="I52" s="752"/>
      <c r="J52" s="752"/>
      <c r="K52" s="752"/>
      <c r="L52" s="752"/>
      <c r="M52" s="752"/>
      <c r="N52" s="752"/>
      <c r="O52" s="752"/>
      <c r="P52" s="752"/>
      <c r="Q52" s="752"/>
      <c r="R52" s="122"/>
    </row>
    <row r="53" spans="1:18" ht="34.5" customHeight="1">
      <c r="A53" s="741">
        <v>7</v>
      </c>
      <c r="B53" s="149" t="s">
        <v>98</v>
      </c>
      <c r="C53" s="744" t="s">
        <v>46</v>
      </c>
      <c r="D53" s="73"/>
      <c r="E53" s="746" t="s">
        <v>99</v>
      </c>
      <c r="F53" s="124" t="s">
        <v>49</v>
      </c>
      <c r="G53" s="76"/>
      <c r="H53" s="87"/>
      <c r="I53" s="110"/>
      <c r="J53" s="110"/>
      <c r="K53" s="110"/>
      <c r="L53" s="110"/>
      <c r="M53" s="110"/>
      <c r="N53" s="110"/>
      <c r="O53" s="110"/>
      <c r="P53" s="110"/>
      <c r="Q53" s="111"/>
      <c r="R53" s="126"/>
    </row>
    <row r="54" spans="1:18" ht="34.5" customHeight="1">
      <c r="A54" s="742"/>
      <c r="B54" s="81" t="s">
        <v>100</v>
      </c>
      <c r="C54" s="744"/>
      <c r="D54" s="82"/>
      <c r="E54" s="746"/>
      <c r="F54" s="113" t="s">
        <v>51</v>
      </c>
      <c r="G54" s="127"/>
      <c r="H54" s="128"/>
      <c r="I54" s="87"/>
      <c r="J54" s="86"/>
      <c r="K54" s="87"/>
      <c r="L54" s="86"/>
      <c r="M54" s="87"/>
      <c r="N54" s="86"/>
      <c r="O54" s="87"/>
      <c r="P54" s="86"/>
      <c r="Q54" s="87"/>
      <c r="R54" s="128"/>
    </row>
    <row r="55" spans="1:18" ht="34.5" customHeight="1">
      <c r="A55" s="742"/>
      <c r="B55" s="81" t="s">
        <v>101</v>
      </c>
      <c r="C55" s="744"/>
      <c r="D55" s="90"/>
      <c r="E55" s="746"/>
      <c r="F55" s="116" t="s">
        <v>53</v>
      </c>
      <c r="G55" s="151">
        <f>R55*O4</f>
        <v>0.25</v>
      </c>
      <c r="H55" s="87"/>
      <c r="I55" s="119"/>
      <c r="J55" s="87"/>
      <c r="K55" s="119"/>
      <c r="L55" s="87"/>
      <c r="M55" s="119"/>
      <c r="N55" s="87">
        <v>0</v>
      </c>
      <c r="O55" s="119"/>
      <c r="P55" s="87"/>
      <c r="Q55" s="130"/>
      <c r="R55" s="87">
        <v>0.25</v>
      </c>
    </row>
    <row r="56" spans="1:18" ht="34.5" customHeight="1">
      <c r="A56" s="743"/>
      <c r="B56" s="150"/>
      <c r="C56" s="744"/>
      <c r="D56" s="152" t="s">
        <v>102</v>
      </c>
      <c r="E56" s="746"/>
      <c r="F56" s="153"/>
      <c r="G56" s="154"/>
      <c r="H56" s="784"/>
      <c r="I56" s="785"/>
      <c r="J56" s="785"/>
      <c r="K56" s="785"/>
      <c r="L56" s="785"/>
      <c r="M56" s="785"/>
      <c r="N56" s="785"/>
      <c r="O56" s="785"/>
      <c r="P56" s="785"/>
      <c r="Q56" s="785"/>
      <c r="R56" s="155"/>
    </row>
    <row r="57" spans="1:18" ht="34.5" customHeight="1">
      <c r="A57" s="741">
        <v>8</v>
      </c>
      <c r="B57" s="149" t="s">
        <v>103</v>
      </c>
      <c r="C57" s="755" t="s">
        <v>104</v>
      </c>
      <c r="D57" s="107"/>
      <c r="E57" s="757" t="s">
        <v>99</v>
      </c>
      <c r="F57" s="108" t="s">
        <v>49</v>
      </c>
      <c r="G57" s="114"/>
      <c r="H57" s="109"/>
      <c r="I57" s="87"/>
      <c r="J57" s="110"/>
      <c r="K57" s="87"/>
      <c r="L57" s="110"/>
      <c r="M57" s="87"/>
      <c r="N57" s="110"/>
      <c r="O57" s="87"/>
      <c r="P57" s="110"/>
      <c r="Q57" s="87"/>
      <c r="R57" s="109"/>
    </row>
    <row r="58" spans="1:18" ht="34.5" customHeight="1">
      <c r="A58" s="742"/>
      <c r="B58" s="81" t="s">
        <v>105</v>
      </c>
      <c r="C58" s="744"/>
      <c r="D58" s="82"/>
      <c r="E58" s="753"/>
      <c r="F58" s="113" t="s">
        <v>51</v>
      </c>
      <c r="G58" s="114"/>
      <c r="H58" s="87"/>
      <c r="I58" s="86"/>
      <c r="J58" s="87"/>
      <c r="K58" s="86"/>
      <c r="L58" s="87"/>
      <c r="M58" s="86"/>
      <c r="N58" s="87"/>
      <c r="O58" s="86"/>
      <c r="P58" s="87"/>
      <c r="Q58" s="88"/>
      <c r="R58" s="115"/>
    </row>
    <row r="59" spans="1:18" ht="34.5" customHeight="1">
      <c r="A59" s="742"/>
      <c r="B59" s="81" t="s">
        <v>106</v>
      </c>
      <c r="C59" s="744"/>
      <c r="D59" s="90"/>
      <c r="E59" s="753"/>
      <c r="F59" s="116" t="s">
        <v>53</v>
      </c>
      <c r="G59" s="151">
        <f>R59*O4</f>
        <v>1.5</v>
      </c>
      <c r="H59" s="118"/>
      <c r="I59" s="87"/>
      <c r="J59" s="119"/>
      <c r="K59" s="87"/>
      <c r="L59" s="119"/>
      <c r="M59" s="87"/>
      <c r="N59" s="119">
        <v>0</v>
      </c>
      <c r="O59" s="87"/>
      <c r="P59" s="119"/>
      <c r="Q59" s="87"/>
      <c r="R59" s="119">
        <v>1.5</v>
      </c>
    </row>
    <row r="60" spans="1:18" ht="34.5" customHeight="1">
      <c r="A60" s="742"/>
      <c r="B60" s="81" t="s">
        <v>107</v>
      </c>
      <c r="C60" s="745"/>
      <c r="D60" s="760" t="s">
        <v>108</v>
      </c>
      <c r="E60" s="786"/>
      <c r="F60" s="762"/>
      <c r="G60" s="114"/>
      <c r="H60" s="763"/>
      <c r="I60" s="764"/>
      <c r="J60" s="764"/>
      <c r="K60" s="764"/>
      <c r="L60" s="764"/>
      <c r="M60" s="764"/>
      <c r="N60" s="764"/>
      <c r="O60" s="764"/>
      <c r="P60" s="764"/>
      <c r="Q60" s="764"/>
      <c r="R60" s="120"/>
    </row>
    <row r="61" spans="1:18" ht="34.5" customHeight="1">
      <c r="A61" s="742"/>
      <c r="B61" s="81" t="s">
        <v>109</v>
      </c>
      <c r="C61" s="745"/>
      <c r="D61" s="760"/>
      <c r="E61" s="786"/>
      <c r="F61" s="762"/>
      <c r="G61" s="114"/>
      <c r="H61" s="751"/>
      <c r="I61" s="752"/>
      <c r="J61" s="752"/>
      <c r="K61" s="752"/>
      <c r="L61" s="752"/>
      <c r="M61" s="752"/>
      <c r="N61" s="752"/>
      <c r="O61" s="752"/>
      <c r="P61" s="752"/>
      <c r="Q61" s="752"/>
      <c r="R61" s="100"/>
    </row>
    <row r="62" spans="1:18" ht="34.5" customHeight="1">
      <c r="A62" s="743"/>
      <c r="B62" s="150" t="s">
        <v>110</v>
      </c>
      <c r="C62" s="756"/>
      <c r="D62" s="760"/>
      <c r="E62" s="750"/>
      <c r="F62" s="762"/>
      <c r="G62" s="114"/>
      <c r="H62" s="765"/>
      <c r="I62" s="752"/>
      <c r="J62" s="752"/>
      <c r="K62" s="752"/>
      <c r="L62" s="752"/>
      <c r="M62" s="752"/>
      <c r="N62" s="752"/>
      <c r="O62" s="752"/>
      <c r="P62" s="752"/>
      <c r="Q62" s="752"/>
      <c r="R62" s="122"/>
    </row>
    <row r="63" spans="1:18" ht="34.5" customHeight="1">
      <c r="A63" s="741">
        <v>9</v>
      </c>
      <c r="B63" s="149" t="s">
        <v>111</v>
      </c>
      <c r="C63" s="744" t="s">
        <v>112</v>
      </c>
      <c r="D63" s="73"/>
      <c r="E63" s="746" t="s">
        <v>99</v>
      </c>
      <c r="F63" s="124" t="s">
        <v>49</v>
      </c>
      <c r="G63" s="114"/>
      <c r="H63" s="87"/>
      <c r="I63" s="110"/>
      <c r="J63" s="110"/>
      <c r="K63" s="110"/>
      <c r="L63" s="110"/>
      <c r="M63" s="110"/>
      <c r="N63" s="110"/>
      <c r="O63" s="110"/>
      <c r="P63" s="110"/>
      <c r="Q63" s="111"/>
      <c r="R63" s="126"/>
    </row>
    <row r="64" spans="1:18" ht="34.5" customHeight="1">
      <c r="A64" s="742"/>
      <c r="B64" s="81" t="s">
        <v>92</v>
      </c>
      <c r="C64" s="744"/>
      <c r="D64" s="82" t="s">
        <v>113</v>
      </c>
      <c r="E64" s="746"/>
      <c r="F64" s="156" t="s">
        <v>51</v>
      </c>
      <c r="G64" s="157"/>
      <c r="H64" s="128"/>
      <c r="I64" s="87"/>
      <c r="J64" s="86"/>
      <c r="K64" s="87"/>
      <c r="L64" s="86"/>
      <c r="M64" s="87"/>
      <c r="N64" s="86"/>
      <c r="O64" s="87"/>
      <c r="P64" s="86"/>
      <c r="Q64" s="87"/>
      <c r="R64" s="128"/>
    </row>
    <row r="65" spans="1:18" ht="34.5" customHeight="1">
      <c r="A65" s="742"/>
      <c r="B65" s="81" t="s">
        <v>114</v>
      </c>
      <c r="C65" s="744"/>
      <c r="D65" s="90"/>
      <c r="E65" s="746"/>
      <c r="F65" s="116" t="s">
        <v>53</v>
      </c>
      <c r="G65" s="151">
        <f>R65*O4</f>
        <v>0.6</v>
      </c>
      <c r="H65" s="87"/>
      <c r="I65" s="119"/>
      <c r="J65" s="87"/>
      <c r="K65" s="119"/>
      <c r="L65" s="87"/>
      <c r="M65" s="119"/>
      <c r="N65" s="87">
        <v>0</v>
      </c>
      <c r="O65" s="119"/>
      <c r="P65" s="87"/>
      <c r="Q65" s="130"/>
      <c r="R65" s="87">
        <v>0.6</v>
      </c>
    </row>
    <row r="66" spans="1:18" ht="34.5" customHeight="1">
      <c r="A66" s="743"/>
      <c r="B66" s="150" t="s">
        <v>115</v>
      </c>
      <c r="C66" s="744"/>
      <c r="D66" s="152"/>
      <c r="E66" s="746"/>
      <c r="F66" s="153"/>
      <c r="G66" s="154"/>
      <c r="H66" s="784"/>
      <c r="I66" s="785"/>
      <c r="J66" s="785"/>
      <c r="K66" s="785"/>
      <c r="L66" s="785"/>
      <c r="M66" s="785"/>
      <c r="N66" s="785"/>
      <c r="O66" s="785"/>
      <c r="P66" s="785"/>
      <c r="Q66" s="785"/>
      <c r="R66" s="155"/>
    </row>
    <row r="67" spans="1:18" ht="34.5" customHeight="1">
      <c r="A67" s="773">
        <v>10</v>
      </c>
      <c r="B67" s="158" t="s">
        <v>116</v>
      </c>
      <c r="C67" s="755" t="s">
        <v>112</v>
      </c>
      <c r="D67" s="107"/>
      <c r="E67" s="757" t="s">
        <v>99</v>
      </c>
      <c r="F67" s="108" t="s">
        <v>49</v>
      </c>
      <c r="G67" s="114"/>
      <c r="H67" s="109"/>
      <c r="I67" s="87"/>
      <c r="J67" s="110"/>
      <c r="K67" s="87"/>
      <c r="L67" s="110"/>
      <c r="M67" s="87"/>
      <c r="N67" s="110"/>
      <c r="O67" s="87"/>
      <c r="P67" s="110"/>
      <c r="Q67" s="87"/>
      <c r="R67" s="109"/>
    </row>
    <row r="68" spans="1:18" ht="34.5" customHeight="1">
      <c r="A68" s="774"/>
      <c r="B68" s="159" t="s">
        <v>117</v>
      </c>
      <c r="C68" s="744"/>
      <c r="D68" s="82"/>
      <c r="E68" s="746"/>
      <c r="F68" s="113" t="s">
        <v>51</v>
      </c>
      <c r="G68" s="114"/>
      <c r="H68" s="87"/>
      <c r="I68" s="86"/>
      <c r="J68" s="87"/>
      <c r="K68" s="86"/>
      <c r="L68" s="87"/>
      <c r="M68" s="86"/>
      <c r="N68" s="87"/>
      <c r="O68" s="86"/>
      <c r="P68" s="87"/>
      <c r="Q68" s="88"/>
      <c r="R68" s="115"/>
    </row>
    <row r="69" spans="1:18" ht="34.5" customHeight="1">
      <c r="A69" s="774"/>
      <c r="B69" s="159" t="s">
        <v>118</v>
      </c>
      <c r="C69" s="744"/>
      <c r="D69" s="90" t="s">
        <v>119</v>
      </c>
      <c r="E69" s="746"/>
      <c r="F69" s="160" t="s">
        <v>53</v>
      </c>
      <c r="G69" s="151">
        <f>R69*O4</f>
        <v>0.7</v>
      </c>
      <c r="H69" s="118"/>
      <c r="I69" s="87"/>
      <c r="J69" s="119"/>
      <c r="K69" s="87"/>
      <c r="L69" s="119"/>
      <c r="M69" s="87"/>
      <c r="N69" s="119">
        <v>0</v>
      </c>
      <c r="O69" s="87"/>
      <c r="P69" s="119"/>
      <c r="Q69" s="87"/>
      <c r="R69" s="119">
        <v>0.7</v>
      </c>
    </row>
    <row r="70" spans="1:18" ht="34.5" customHeight="1">
      <c r="A70" s="775"/>
      <c r="B70" s="161" t="s">
        <v>120</v>
      </c>
      <c r="C70" s="744"/>
      <c r="D70" s="162" t="s">
        <v>121</v>
      </c>
      <c r="E70" s="746"/>
      <c r="F70" s="148"/>
      <c r="G70" s="163"/>
      <c r="H70" s="787"/>
      <c r="I70" s="788"/>
      <c r="J70" s="788"/>
      <c r="K70" s="788"/>
      <c r="L70" s="788"/>
      <c r="M70" s="788"/>
      <c r="N70" s="788"/>
      <c r="O70" s="788"/>
      <c r="P70" s="788"/>
      <c r="Q70" s="788"/>
      <c r="R70" s="164"/>
    </row>
    <row r="71" spans="1:18" ht="34.5" customHeight="1">
      <c r="A71" s="741">
        <v>11</v>
      </c>
      <c r="B71" s="149" t="s">
        <v>122</v>
      </c>
      <c r="C71" s="755" t="s">
        <v>112</v>
      </c>
      <c r="D71" s="107"/>
      <c r="E71" s="757" t="s">
        <v>99</v>
      </c>
      <c r="F71" s="108" t="s">
        <v>49</v>
      </c>
      <c r="G71" s="114"/>
      <c r="H71" s="109"/>
      <c r="I71" s="87"/>
      <c r="J71" s="110"/>
      <c r="K71" s="87"/>
      <c r="L71" s="110"/>
      <c r="M71" s="87"/>
      <c r="N71" s="110"/>
      <c r="O71" s="87"/>
      <c r="P71" s="110"/>
      <c r="Q71" s="87"/>
      <c r="R71" s="109"/>
    </row>
    <row r="72" spans="1:18" ht="34.5" customHeight="1">
      <c r="A72" s="742"/>
      <c r="B72" s="81" t="s">
        <v>123</v>
      </c>
      <c r="C72" s="744"/>
      <c r="D72" s="82" t="s">
        <v>124</v>
      </c>
      <c r="E72" s="746"/>
      <c r="F72" s="165"/>
      <c r="G72" s="166"/>
      <c r="H72" s="87"/>
      <c r="I72" s="86"/>
      <c r="J72" s="87"/>
      <c r="K72" s="86"/>
      <c r="L72" s="87"/>
      <c r="M72" s="86"/>
      <c r="N72" s="87"/>
      <c r="O72" s="86"/>
      <c r="P72" s="87"/>
      <c r="Q72" s="88"/>
      <c r="R72" s="115"/>
    </row>
    <row r="73" spans="1:18" ht="34.5" customHeight="1">
      <c r="A73" s="742"/>
      <c r="B73" s="81" t="s">
        <v>125</v>
      </c>
      <c r="C73" s="744"/>
      <c r="D73" s="90"/>
      <c r="E73" s="746"/>
      <c r="F73" s="116" t="s">
        <v>53</v>
      </c>
      <c r="G73" s="151">
        <f>R73*O4</f>
        <v>1.75</v>
      </c>
      <c r="H73" s="118"/>
      <c r="I73" s="87"/>
      <c r="J73" s="119"/>
      <c r="K73" s="87"/>
      <c r="L73" s="119"/>
      <c r="M73" s="87"/>
      <c r="N73" s="119">
        <v>0</v>
      </c>
      <c r="O73" s="87"/>
      <c r="P73" s="119"/>
      <c r="Q73" s="87"/>
      <c r="R73" s="119">
        <v>1.75</v>
      </c>
    </row>
    <row r="74" spans="1:18" ht="34.5" customHeight="1">
      <c r="A74" s="742"/>
      <c r="B74" s="81" t="s">
        <v>126</v>
      </c>
      <c r="C74" s="745"/>
      <c r="D74" s="744" t="s">
        <v>127</v>
      </c>
      <c r="E74" s="758"/>
      <c r="F74" s="762"/>
      <c r="G74" s="114"/>
      <c r="H74" s="763"/>
      <c r="I74" s="764"/>
      <c r="J74" s="764"/>
      <c r="K74" s="764"/>
      <c r="L74" s="764"/>
      <c r="M74" s="764"/>
      <c r="N74" s="764"/>
      <c r="O74" s="764"/>
      <c r="P74" s="764"/>
      <c r="Q74" s="764"/>
      <c r="R74" s="120"/>
    </row>
    <row r="75" spans="1:18" ht="34.5" customHeight="1">
      <c r="A75" s="742"/>
      <c r="B75" s="81" t="s">
        <v>128</v>
      </c>
      <c r="C75" s="745"/>
      <c r="D75" s="760"/>
      <c r="E75" s="758"/>
      <c r="F75" s="769"/>
      <c r="G75" s="137"/>
      <c r="H75" s="770"/>
      <c r="I75" s="769"/>
      <c r="J75" s="769"/>
      <c r="K75" s="769"/>
      <c r="L75" s="769"/>
      <c r="M75" s="769"/>
      <c r="N75" s="769"/>
      <c r="O75" s="769"/>
      <c r="P75" s="769"/>
      <c r="Q75" s="769"/>
      <c r="R75" s="138"/>
    </row>
    <row r="76" spans="1:18" ht="34.5" customHeight="1">
      <c r="A76" s="743"/>
      <c r="B76" s="150" t="s">
        <v>129</v>
      </c>
      <c r="C76" s="756"/>
      <c r="D76" s="760"/>
      <c r="E76" s="759"/>
      <c r="F76" s="769"/>
      <c r="G76" s="137"/>
      <c r="H76" s="771"/>
      <c r="I76" s="769"/>
      <c r="J76" s="769"/>
      <c r="K76" s="769"/>
      <c r="L76" s="769"/>
      <c r="M76" s="769"/>
      <c r="N76" s="769"/>
      <c r="O76" s="769"/>
      <c r="P76" s="769"/>
      <c r="Q76" s="769"/>
      <c r="R76" s="139"/>
    </row>
    <row r="77" spans="1:18" ht="34.5" customHeight="1">
      <c r="A77" s="741">
        <v>12</v>
      </c>
      <c r="B77" s="71" t="s">
        <v>130</v>
      </c>
      <c r="C77" s="744" t="s">
        <v>131</v>
      </c>
      <c r="D77" s="73"/>
      <c r="E77" s="746" t="s">
        <v>99</v>
      </c>
      <c r="F77" s="124" t="s">
        <v>49</v>
      </c>
      <c r="G77" s="114"/>
      <c r="H77" s="167"/>
      <c r="I77" s="110"/>
      <c r="J77" s="110"/>
      <c r="K77" s="110"/>
      <c r="L77" s="110"/>
      <c r="M77" s="110"/>
      <c r="N77" s="110"/>
      <c r="O77" s="110"/>
      <c r="P77" s="110"/>
      <c r="Q77" s="111"/>
      <c r="R77" s="168"/>
    </row>
    <row r="78" spans="1:18" ht="34.5" customHeight="1">
      <c r="A78" s="742"/>
      <c r="B78" s="81" t="s">
        <v>132</v>
      </c>
      <c r="C78" s="789"/>
      <c r="D78" s="82"/>
      <c r="E78" s="753"/>
      <c r="F78" s="113" t="s">
        <v>51</v>
      </c>
      <c r="G78" s="127"/>
      <c r="H78" s="128"/>
      <c r="I78" s="87"/>
      <c r="J78" s="86"/>
      <c r="K78" s="87"/>
      <c r="L78" s="86"/>
      <c r="M78" s="87"/>
      <c r="N78" s="86"/>
      <c r="O78" s="87"/>
      <c r="P78" s="86"/>
      <c r="Q78" s="87"/>
      <c r="R78" s="128"/>
    </row>
    <row r="79" spans="1:18" ht="34.5" customHeight="1">
      <c r="A79" s="742"/>
      <c r="B79" s="81" t="s">
        <v>133</v>
      </c>
      <c r="C79" s="789"/>
      <c r="D79" s="169"/>
      <c r="E79" s="753"/>
      <c r="F79" s="116" t="s">
        <v>53</v>
      </c>
      <c r="G79" s="151">
        <f>R79*O4</f>
        <v>0.9</v>
      </c>
      <c r="H79" s="170"/>
      <c r="I79" s="171"/>
      <c r="J79" s="170"/>
      <c r="K79" s="171"/>
      <c r="L79" s="170"/>
      <c r="M79" s="171"/>
      <c r="N79" s="170">
        <v>0</v>
      </c>
      <c r="O79" s="171"/>
      <c r="P79" s="170"/>
      <c r="Q79" s="172"/>
      <c r="R79" s="173">
        <v>0.9</v>
      </c>
    </row>
    <row r="80" spans="1:18" ht="34.5" customHeight="1">
      <c r="A80" s="743"/>
      <c r="B80" s="102" t="s">
        <v>134</v>
      </c>
      <c r="C80" s="789"/>
      <c r="D80" s="132" t="s">
        <v>135</v>
      </c>
      <c r="E80" s="753"/>
      <c r="F80" s="174" t="s">
        <v>136</v>
      </c>
      <c r="G80" s="175"/>
      <c r="H80" s="784"/>
      <c r="I80" s="785"/>
      <c r="J80" s="785"/>
      <c r="K80" s="785"/>
      <c r="L80" s="785"/>
      <c r="M80" s="785"/>
      <c r="N80" s="785"/>
      <c r="O80" s="785"/>
      <c r="P80" s="785"/>
      <c r="Q80" s="785"/>
      <c r="R80" s="155"/>
    </row>
    <row r="81" spans="1:18" ht="34.5" customHeight="1">
      <c r="A81" s="741">
        <v>13</v>
      </c>
      <c r="B81" s="71" t="s">
        <v>137</v>
      </c>
      <c r="C81" s="755" t="s">
        <v>138</v>
      </c>
      <c r="D81" s="107"/>
      <c r="E81" s="757" t="s">
        <v>99</v>
      </c>
      <c r="F81" s="108" t="s">
        <v>49</v>
      </c>
      <c r="G81" s="114"/>
      <c r="H81" s="109"/>
      <c r="I81" s="87"/>
      <c r="J81" s="110"/>
      <c r="K81" s="87"/>
      <c r="L81" s="110"/>
      <c r="M81" s="87"/>
      <c r="N81" s="110"/>
      <c r="O81" s="87"/>
      <c r="P81" s="110"/>
      <c r="Q81" s="87"/>
      <c r="R81" s="109"/>
    </row>
    <row r="82" spans="1:18" ht="34.5" customHeight="1">
      <c r="A82" s="742"/>
      <c r="B82" s="81" t="s">
        <v>139</v>
      </c>
      <c r="C82" s="744"/>
      <c r="D82" s="82"/>
      <c r="E82" s="753"/>
      <c r="F82" s="113" t="s">
        <v>51</v>
      </c>
      <c r="G82" s="114"/>
      <c r="H82" s="87"/>
      <c r="I82" s="86"/>
      <c r="J82" s="87"/>
      <c r="K82" s="86"/>
      <c r="L82" s="87"/>
      <c r="M82" s="86"/>
      <c r="N82" s="87"/>
      <c r="O82" s="86"/>
      <c r="P82" s="87"/>
      <c r="Q82" s="88"/>
      <c r="R82" s="115"/>
    </row>
    <row r="83" spans="1:18" ht="34.5" customHeight="1">
      <c r="A83" s="742"/>
      <c r="B83" s="147" t="s">
        <v>140</v>
      </c>
      <c r="C83" s="744"/>
      <c r="D83" s="90"/>
      <c r="E83" s="753"/>
      <c r="F83" s="116" t="s">
        <v>53</v>
      </c>
      <c r="G83" s="151">
        <f>R83*O4</f>
        <v>1.8</v>
      </c>
      <c r="H83" s="118"/>
      <c r="I83" s="87"/>
      <c r="J83" s="119"/>
      <c r="K83" s="87"/>
      <c r="L83" s="119"/>
      <c r="M83" s="87"/>
      <c r="N83" s="119">
        <v>0</v>
      </c>
      <c r="O83" s="87"/>
      <c r="P83" s="119"/>
      <c r="Q83" s="87"/>
      <c r="R83" s="118">
        <v>1.8</v>
      </c>
    </row>
    <row r="84" spans="1:18" ht="34.5" customHeight="1">
      <c r="A84" s="742"/>
      <c r="B84" s="147" t="s">
        <v>141</v>
      </c>
      <c r="C84" s="745"/>
      <c r="D84" s="744" t="s">
        <v>142</v>
      </c>
      <c r="E84" s="786"/>
      <c r="F84" s="790"/>
      <c r="G84" s="176"/>
      <c r="H84" s="763"/>
      <c r="I84" s="764"/>
      <c r="J84" s="764"/>
      <c r="K84" s="764"/>
      <c r="L84" s="764"/>
      <c r="M84" s="764"/>
      <c r="N84" s="764"/>
      <c r="O84" s="764"/>
      <c r="P84" s="764"/>
      <c r="Q84" s="764"/>
      <c r="R84" s="120"/>
    </row>
    <row r="85" spans="1:18" ht="34.5" customHeight="1">
      <c r="A85" s="742"/>
      <c r="B85" s="147" t="s">
        <v>143</v>
      </c>
      <c r="C85" s="745"/>
      <c r="D85" s="744"/>
      <c r="E85" s="786"/>
      <c r="F85" s="790"/>
      <c r="G85" s="176"/>
      <c r="H85" s="751"/>
      <c r="I85" s="752"/>
      <c r="J85" s="752"/>
      <c r="K85" s="752"/>
      <c r="L85" s="752"/>
      <c r="M85" s="752"/>
      <c r="N85" s="752"/>
      <c r="O85" s="752"/>
      <c r="P85" s="752"/>
      <c r="Q85" s="752"/>
      <c r="R85" s="100"/>
    </row>
    <row r="86" spans="1:18" ht="34.5" customHeight="1">
      <c r="A86" s="742"/>
      <c r="B86" s="147" t="s">
        <v>144</v>
      </c>
      <c r="C86" s="745"/>
      <c r="D86" s="744"/>
      <c r="E86" s="786"/>
      <c r="F86" s="790"/>
      <c r="G86" s="176"/>
      <c r="H86" s="751"/>
      <c r="I86" s="752"/>
      <c r="J86" s="752"/>
      <c r="K86" s="752"/>
      <c r="L86" s="752"/>
      <c r="M86" s="752"/>
      <c r="N86" s="752"/>
      <c r="O86" s="752"/>
      <c r="P86" s="752"/>
      <c r="Q86" s="752"/>
      <c r="R86" s="100"/>
    </row>
    <row r="87" spans="1:18" ht="34.5" customHeight="1">
      <c r="A87" s="742"/>
      <c r="B87" s="147" t="s">
        <v>145</v>
      </c>
      <c r="C87" s="745"/>
      <c r="D87" s="744"/>
      <c r="E87" s="786"/>
      <c r="F87" s="790"/>
      <c r="G87" s="176"/>
      <c r="H87" s="751"/>
      <c r="I87" s="752"/>
      <c r="J87" s="752"/>
      <c r="K87" s="752"/>
      <c r="L87" s="752"/>
      <c r="M87" s="752"/>
      <c r="N87" s="752"/>
      <c r="O87" s="752"/>
      <c r="P87" s="752"/>
      <c r="Q87" s="752"/>
      <c r="R87" s="100"/>
    </row>
    <row r="88" spans="1:18" ht="34.5" customHeight="1">
      <c r="A88" s="743"/>
      <c r="B88" s="103" t="s">
        <v>146</v>
      </c>
      <c r="C88" s="756"/>
      <c r="D88" s="744"/>
      <c r="E88" s="750"/>
      <c r="F88" s="790"/>
      <c r="G88" s="176"/>
      <c r="H88" s="765"/>
      <c r="I88" s="752"/>
      <c r="J88" s="752"/>
      <c r="K88" s="752"/>
      <c r="L88" s="752"/>
      <c r="M88" s="752"/>
      <c r="N88" s="752"/>
      <c r="O88" s="752"/>
      <c r="P88" s="752"/>
      <c r="Q88" s="752"/>
      <c r="R88" s="122"/>
    </row>
    <row r="89" spans="1:18" ht="34.5" customHeight="1">
      <c r="A89" s="741">
        <v>14</v>
      </c>
      <c r="B89" s="71" t="s">
        <v>147</v>
      </c>
      <c r="C89" s="744" t="s">
        <v>148</v>
      </c>
      <c r="D89" s="755" t="s">
        <v>149</v>
      </c>
      <c r="E89" s="746" t="s">
        <v>99</v>
      </c>
      <c r="F89" s="177" t="s">
        <v>49</v>
      </c>
      <c r="G89" s="151">
        <f>R89*O4</f>
        <v>14</v>
      </c>
      <c r="H89" s="87">
        <v>0</v>
      </c>
      <c r="I89" s="110"/>
      <c r="J89" s="110"/>
      <c r="K89" s="110"/>
      <c r="L89" s="110"/>
      <c r="M89" s="110"/>
      <c r="N89" s="110"/>
      <c r="O89" s="110"/>
      <c r="P89" s="110"/>
      <c r="Q89" s="111"/>
      <c r="R89" s="126">
        <v>14</v>
      </c>
    </row>
    <row r="90" spans="1:18" ht="34.5" customHeight="1">
      <c r="A90" s="742"/>
      <c r="B90" s="81" t="s">
        <v>150</v>
      </c>
      <c r="C90" s="789"/>
      <c r="D90" s="745"/>
      <c r="E90" s="753"/>
      <c r="F90" s="178" t="s">
        <v>51</v>
      </c>
      <c r="G90" s="151">
        <f>R90*O4</f>
        <v>19.5</v>
      </c>
      <c r="H90" s="179"/>
      <c r="I90" s="170"/>
      <c r="J90" s="180"/>
      <c r="K90" s="170">
        <v>0</v>
      </c>
      <c r="L90" s="180"/>
      <c r="M90" s="170"/>
      <c r="N90" s="180"/>
      <c r="O90" s="170"/>
      <c r="P90" s="180"/>
      <c r="Q90" s="170"/>
      <c r="R90" s="170">
        <v>19.5</v>
      </c>
    </row>
    <row r="91" spans="1:18" ht="34.5" customHeight="1">
      <c r="A91" s="742"/>
      <c r="B91" s="81" t="s">
        <v>151</v>
      </c>
      <c r="C91" s="789"/>
      <c r="D91" s="745"/>
      <c r="E91" s="753"/>
      <c r="F91" s="181" t="s">
        <v>53</v>
      </c>
      <c r="G91" s="151">
        <f>R91*O4</f>
        <v>15</v>
      </c>
      <c r="H91" s="87"/>
      <c r="I91" s="119"/>
      <c r="J91" s="87"/>
      <c r="K91" s="119"/>
      <c r="L91" s="87"/>
      <c r="M91" s="119"/>
      <c r="N91" s="87">
        <v>0</v>
      </c>
      <c r="O91" s="119"/>
      <c r="P91" s="87"/>
      <c r="Q91" s="130"/>
      <c r="R91" s="87">
        <v>15</v>
      </c>
    </row>
    <row r="92" spans="1:18" ht="34.5" customHeight="1">
      <c r="A92" s="742"/>
      <c r="B92" s="81" t="s">
        <v>152</v>
      </c>
      <c r="C92" s="789"/>
      <c r="D92" s="745"/>
      <c r="E92" s="753"/>
      <c r="F92" s="791"/>
      <c r="G92" s="183"/>
      <c r="H92" s="763"/>
      <c r="I92" s="764"/>
      <c r="J92" s="764"/>
      <c r="K92" s="764"/>
      <c r="L92" s="764"/>
      <c r="M92" s="764"/>
      <c r="N92" s="764"/>
      <c r="O92" s="764"/>
      <c r="P92" s="764"/>
      <c r="Q92" s="764"/>
      <c r="R92" s="120"/>
    </row>
    <row r="93" spans="1:18" ht="34.5" customHeight="1">
      <c r="A93" s="742"/>
      <c r="B93" s="81" t="s">
        <v>153</v>
      </c>
      <c r="C93" s="789"/>
      <c r="D93" s="745"/>
      <c r="E93" s="753"/>
      <c r="F93" s="780"/>
      <c r="G93" s="137"/>
      <c r="H93" s="769"/>
      <c r="I93" s="769"/>
      <c r="J93" s="769"/>
      <c r="K93" s="769"/>
      <c r="L93" s="769"/>
      <c r="M93" s="769"/>
      <c r="N93" s="769"/>
      <c r="O93" s="769"/>
      <c r="P93" s="769"/>
      <c r="Q93" s="792"/>
      <c r="R93" s="136"/>
    </row>
    <row r="94" spans="1:18" ht="34.5" customHeight="1">
      <c r="A94" s="742"/>
      <c r="B94" s="89" t="s">
        <v>154</v>
      </c>
      <c r="C94" s="789"/>
      <c r="D94" s="745"/>
      <c r="E94" s="753"/>
      <c r="F94" s="780"/>
      <c r="G94" s="137"/>
      <c r="H94" s="769"/>
      <c r="I94" s="769"/>
      <c r="J94" s="769"/>
      <c r="K94" s="769"/>
      <c r="L94" s="769"/>
      <c r="M94" s="769"/>
      <c r="N94" s="769"/>
      <c r="O94" s="769"/>
      <c r="P94" s="769"/>
      <c r="Q94" s="792"/>
      <c r="R94" s="136"/>
    </row>
    <row r="95" spans="1:18" ht="34.5" customHeight="1">
      <c r="A95" s="742"/>
      <c r="B95" s="89" t="s">
        <v>155</v>
      </c>
      <c r="C95" s="789"/>
      <c r="D95" s="745"/>
      <c r="E95" s="753"/>
      <c r="F95" s="780"/>
      <c r="G95" s="137"/>
      <c r="H95" s="769"/>
      <c r="I95" s="769"/>
      <c r="J95" s="769"/>
      <c r="K95" s="769"/>
      <c r="L95" s="769"/>
      <c r="M95" s="769"/>
      <c r="N95" s="769"/>
      <c r="O95" s="769"/>
      <c r="P95" s="769"/>
      <c r="Q95" s="792"/>
      <c r="R95" s="136"/>
    </row>
    <row r="96" spans="1:18" ht="34.5" customHeight="1">
      <c r="A96" s="742"/>
      <c r="B96" s="89" t="s">
        <v>156</v>
      </c>
      <c r="C96" s="789"/>
      <c r="D96" s="745"/>
      <c r="E96" s="753"/>
      <c r="F96" s="780"/>
      <c r="G96" s="137"/>
      <c r="H96" s="769"/>
      <c r="I96" s="769"/>
      <c r="J96" s="769"/>
      <c r="K96" s="769"/>
      <c r="L96" s="769"/>
      <c r="M96" s="769"/>
      <c r="N96" s="769"/>
      <c r="O96" s="769"/>
      <c r="P96" s="769"/>
      <c r="Q96" s="792"/>
      <c r="R96" s="136"/>
    </row>
    <row r="97" spans="1:18" ht="34.5" customHeight="1">
      <c r="A97" s="742"/>
      <c r="B97" s="89" t="s">
        <v>157</v>
      </c>
      <c r="C97" s="789"/>
      <c r="D97" s="745"/>
      <c r="E97" s="753"/>
      <c r="F97" s="780"/>
      <c r="G97" s="137"/>
      <c r="H97" s="769"/>
      <c r="I97" s="769"/>
      <c r="J97" s="769"/>
      <c r="K97" s="769"/>
      <c r="L97" s="769"/>
      <c r="M97" s="769"/>
      <c r="N97" s="769"/>
      <c r="O97" s="769"/>
      <c r="P97" s="769"/>
      <c r="Q97" s="792"/>
      <c r="R97" s="136"/>
    </row>
    <row r="98" spans="1:18" ht="34.5" customHeight="1">
      <c r="A98" s="743"/>
      <c r="B98" s="102" t="s">
        <v>158</v>
      </c>
      <c r="C98" s="789"/>
      <c r="D98" s="756"/>
      <c r="E98" s="753"/>
      <c r="F98" s="781"/>
      <c r="G98" s="137"/>
      <c r="H98" s="769"/>
      <c r="I98" s="769"/>
      <c r="J98" s="769"/>
      <c r="K98" s="769"/>
      <c r="L98" s="769"/>
      <c r="M98" s="769"/>
      <c r="N98" s="769"/>
      <c r="O98" s="769"/>
      <c r="P98" s="769"/>
      <c r="Q98" s="792"/>
      <c r="R98" s="140"/>
    </row>
    <row r="99" spans="1:18" ht="34.5" customHeight="1">
      <c r="A99" s="741">
        <v>15</v>
      </c>
      <c r="B99" s="71" t="s">
        <v>159</v>
      </c>
      <c r="C99" s="755" t="s">
        <v>160</v>
      </c>
      <c r="D99" s="107"/>
      <c r="E99" s="757" t="s">
        <v>99</v>
      </c>
      <c r="F99" s="136" t="s">
        <v>49</v>
      </c>
      <c r="G99" s="137"/>
      <c r="H99" s="109"/>
      <c r="I99" s="110"/>
      <c r="J99" s="110"/>
      <c r="K99" s="110"/>
      <c r="L99" s="110"/>
      <c r="M99" s="110"/>
      <c r="N99" s="110"/>
      <c r="O99" s="110"/>
      <c r="P99" s="110"/>
      <c r="Q99" s="111"/>
      <c r="R99" s="109"/>
    </row>
    <row r="100" spans="1:18" ht="34.5" customHeight="1">
      <c r="A100" s="742"/>
      <c r="B100" s="89" t="s">
        <v>161</v>
      </c>
      <c r="C100" s="744"/>
      <c r="D100" s="112"/>
      <c r="E100" s="753"/>
      <c r="F100" s="178" t="s">
        <v>51</v>
      </c>
      <c r="G100" s="137"/>
      <c r="H100" s="87"/>
      <c r="I100" s="86"/>
      <c r="J100" s="87"/>
      <c r="K100" s="86"/>
      <c r="L100" s="87"/>
      <c r="M100" s="86"/>
      <c r="N100" s="87"/>
      <c r="O100" s="86"/>
      <c r="P100" s="87"/>
      <c r="Q100" s="88"/>
      <c r="R100" s="115"/>
    </row>
    <row r="101" spans="1:18" ht="34.5" customHeight="1">
      <c r="A101" s="742"/>
      <c r="B101" s="89" t="s">
        <v>162</v>
      </c>
      <c r="C101" s="744"/>
      <c r="D101" s="90"/>
      <c r="E101" s="753"/>
      <c r="F101" s="181" t="s">
        <v>53</v>
      </c>
      <c r="G101" s="151">
        <f>R101*O4</f>
        <v>1.9</v>
      </c>
      <c r="H101" s="118"/>
      <c r="I101" s="87"/>
      <c r="J101" s="119"/>
      <c r="K101" s="87"/>
      <c r="L101" s="119"/>
      <c r="M101" s="87"/>
      <c r="N101" s="119">
        <v>0</v>
      </c>
      <c r="O101" s="87"/>
      <c r="P101" s="171"/>
      <c r="Q101" s="87"/>
      <c r="R101" s="118">
        <v>1.9</v>
      </c>
    </row>
    <row r="102" spans="1:18" ht="34.5" customHeight="1">
      <c r="A102" s="742"/>
      <c r="B102" s="97" t="s">
        <v>163</v>
      </c>
      <c r="C102" s="745"/>
      <c r="D102" s="793" t="s">
        <v>164</v>
      </c>
      <c r="E102" s="786"/>
      <c r="F102" s="794"/>
      <c r="G102" s="184"/>
      <c r="H102" s="763"/>
      <c r="I102" s="764"/>
      <c r="J102" s="764"/>
      <c r="K102" s="764"/>
      <c r="L102" s="764"/>
      <c r="M102" s="764"/>
      <c r="N102" s="764"/>
      <c r="O102" s="764"/>
      <c r="P102" s="764"/>
      <c r="Q102" s="764"/>
      <c r="R102" s="120"/>
    </row>
    <row r="103" spans="1:18" ht="34.5" customHeight="1">
      <c r="A103" s="743"/>
      <c r="B103" s="103" t="s">
        <v>165</v>
      </c>
      <c r="C103" s="756"/>
      <c r="D103" s="793"/>
      <c r="E103" s="750"/>
      <c r="F103" s="794"/>
      <c r="G103" s="184"/>
      <c r="H103" s="765"/>
      <c r="I103" s="752"/>
      <c r="J103" s="752"/>
      <c r="K103" s="752"/>
      <c r="L103" s="752"/>
      <c r="M103" s="752"/>
      <c r="N103" s="752"/>
      <c r="O103" s="752"/>
      <c r="P103" s="752"/>
      <c r="Q103" s="752"/>
      <c r="R103" s="122"/>
    </row>
    <row r="104" spans="1:18" ht="34.5" customHeight="1">
      <c r="A104" s="773">
        <v>16</v>
      </c>
      <c r="B104" s="141" t="s">
        <v>159</v>
      </c>
      <c r="C104" s="744" t="s">
        <v>166</v>
      </c>
      <c r="D104" s="73"/>
      <c r="E104" s="746" t="s">
        <v>99</v>
      </c>
      <c r="F104" s="124" t="s">
        <v>49</v>
      </c>
      <c r="G104" s="114"/>
      <c r="H104" s="185"/>
      <c r="I104" s="186"/>
      <c r="J104" s="186"/>
      <c r="K104" s="186"/>
      <c r="L104" s="186"/>
      <c r="M104" s="186"/>
      <c r="N104" s="186"/>
      <c r="O104" s="186"/>
      <c r="P104" s="186"/>
      <c r="Q104" s="187"/>
      <c r="R104" s="188"/>
    </row>
    <row r="105" spans="1:18" ht="34.5" customHeight="1">
      <c r="A105" s="774"/>
      <c r="B105" s="189" t="s">
        <v>162</v>
      </c>
      <c r="C105" s="789"/>
      <c r="D105" s="112"/>
      <c r="E105" s="796"/>
      <c r="F105" s="113" t="s">
        <v>51</v>
      </c>
      <c r="G105" s="127"/>
      <c r="H105" s="190"/>
      <c r="I105" s="185"/>
      <c r="J105" s="191"/>
      <c r="K105" s="185"/>
      <c r="L105" s="191"/>
      <c r="M105" s="185"/>
      <c r="N105" s="191"/>
      <c r="O105" s="185"/>
      <c r="P105" s="191"/>
      <c r="Q105" s="185"/>
      <c r="R105" s="190"/>
    </row>
    <row r="106" spans="1:18" ht="34.5" customHeight="1">
      <c r="A106" s="774"/>
      <c r="B106" s="142" t="s">
        <v>163</v>
      </c>
      <c r="C106" s="789"/>
      <c r="D106" s="129"/>
      <c r="E106" s="796"/>
      <c r="F106" s="116" t="s">
        <v>53</v>
      </c>
      <c r="G106" s="151">
        <f>R106*O4</f>
        <v>1</v>
      </c>
      <c r="H106" s="185"/>
      <c r="I106" s="192"/>
      <c r="J106" s="185"/>
      <c r="K106" s="192"/>
      <c r="L106" s="185"/>
      <c r="M106" s="192"/>
      <c r="N106" s="185">
        <v>0</v>
      </c>
      <c r="O106" s="192"/>
      <c r="P106" s="74"/>
      <c r="Q106" s="193"/>
      <c r="R106" s="194">
        <v>1</v>
      </c>
    </row>
    <row r="107" spans="1:18" ht="34.5" customHeight="1">
      <c r="A107" s="774"/>
      <c r="B107" s="195" t="s">
        <v>167</v>
      </c>
      <c r="C107" s="795"/>
      <c r="D107" s="196" t="s">
        <v>168</v>
      </c>
      <c r="E107" s="796"/>
      <c r="F107" s="797"/>
      <c r="G107" s="197"/>
      <c r="H107" s="799"/>
      <c r="I107" s="800"/>
      <c r="J107" s="800"/>
      <c r="K107" s="800"/>
      <c r="L107" s="800"/>
      <c r="M107" s="800"/>
      <c r="N107" s="800"/>
      <c r="O107" s="800"/>
      <c r="P107" s="800"/>
      <c r="Q107" s="800"/>
      <c r="R107" s="198"/>
    </row>
    <row r="108" spans="1:18" ht="34.5" customHeight="1">
      <c r="A108" s="775"/>
      <c r="B108" s="200" t="s">
        <v>169</v>
      </c>
      <c r="C108" s="789"/>
      <c r="D108" s="102" t="s">
        <v>170</v>
      </c>
      <c r="E108" s="796"/>
      <c r="F108" s="798"/>
      <c r="G108" s="184"/>
      <c r="H108" s="753"/>
      <c r="I108" s="753"/>
      <c r="J108" s="753"/>
      <c r="K108" s="753"/>
      <c r="L108" s="753"/>
      <c r="M108" s="753"/>
      <c r="N108" s="753"/>
      <c r="O108" s="753"/>
      <c r="P108" s="753"/>
      <c r="Q108" s="754"/>
      <c r="R108" s="106"/>
    </row>
    <row r="109" spans="1:18" ht="34.5" customHeight="1">
      <c r="A109" s="773">
        <v>17</v>
      </c>
      <c r="B109" s="141" t="s">
        <v>171</v>
      </c>
      <c r="C109" s="755" t="s">
        <v>172</v>
      </c>
      <c r="D109" s="107"/>
      <c r="E109" s="757" t="s">
        <v>99</v>
      </c>
      <c r="F109" s="108" t="s">
        <v>49</v>
      </c>
      <c r="G109" s="114"/>
      <c r="H109" s="109"/>
      <c r="I109" s="110"/>
      <c r="J109" s="110"/>
      <c r="K109" s="110"/>
      <c r="L109" s="110"/>
      <c r="M109" s="110"/>
      <c r="N109" s="110"/>
      <c r="O109" s="110"/>
      <c r="P109" s="110"/>
      <c r="Q109" s="111"/>
      <c r="R109" s="109"/>
    </row>
    <row r="110" spans="1:18" ht="34.5" customHeight="1">
      <c r="A110" s="774"/>
      <c r="B110" s="189" t="s">
        <v>173</v>
      </c>
      <c r="C110" s="744"/>
      <c r="D110" s="112"/>
      <c r="E110" s="753"/>
      <c r="F110" s="113" t="s">
        <v>51</v>
      </c>
      <c r="G110" s="114"/>
      <c r="H110" s="87"/>
      <c r="I110" s="86"/>
      <c r="J110" s="87"/>
      <c r="K110" s="86"/>
      <c r="L110" s="87"/>
      <c r="M110" s="86"/>
      <c r="N110" s="87"/>
      <c r="O110" s="86"/>
      <c r="P110" s="87"/>
      <c r="Q110" s="88"/>
      <c r="R110" s="115"/>
    </row>
    <row r="111" spans="1:18" ht="34.5" customHeight="1">
      <c r="A111" s="774"/>
      <c r="B111" s="142" t="s">
        <v>174</v>
      </c>
      <c r="C111" s="744"/>
      <c r="D111" s="129" t="s">
        <v>175</v>
      </c>
      <c r="E111" s="753"/>
      <c r="F111" s="116" t="s">
        <v>53</v>
      </c>
      <c r="G111" s="151">
        <f>R111*O4</f>
        <v>1.1299999999999999</v>
      </c>
      <c r="H111" s="118"/>
      <c r="I111" s="87"/>
      <c r="J111" s="119"/>
      <c r="K111" s="87"/>
      <c r="L111" s="119"/>
      <c r="M111" s="87"/>
      <c r="N111" s="119">
        <v>0</v>
      </c>
      <c r="O111" s="87"/>
      <c r="P111" s="119"/>
      <c r="Q111" s="87"/>
      <c r="R111" s="118">
        <v>1.1299999999999999</v>
      </c>
    </row>
    <row r="112" spans="1:18" ht="34.5" customHeight="1">
      <c r="A112" s="774"/>
      <c r="B112" s="195" t="s">
        <v>176</v>
      </c>
      <c r="C112" s="745"/>
      <c r="D112" s="793"/>
      <c r="E112" s="786"/>
      <c r="F112" s="801"/>
      <c r="G112" s="184"/>
      <c r="H112" s="763"/>
      <c r="I112" s="764"/>
      <c r="J112" s="764"/>
      <c r="K112" s="764"/>
      <c r="L112" s="764"/>
      <c r="M112" s="764"/>
      <c r="N112" s="764"/>
      <c r="O112" s="764"/>
      <c r="P112" s="764"/>
      <c r="Q112" s="764"/>
      <c r="R112" s="120"/>
    </row>
    <row r="113" spans="1:18" ht="34.5" customHeight="1">
      <c r="A113" s="774"/>
      <c r="B113" s="195" t="s">
        <v>177</v>
      </c>
      <c r="C113" s="745"/>
      <c r="D113" s="793"/>
      <c r="E113" s="786"/>
      <c r="F113" s="801"/>
      <c r="G113" s="184"/>
      <c r="H113" s="751"/>
      <c r="I113" s="752"/>
      <c r="J113" s="752"/>
      <c r="K113" s="752"/>
      <c r="L113" s="752"/>
      <c r="M113" s="752"/>
      <c r="N113" s="752"/>
      <c r="O113" s="752"/>
      <c r="P113" s="752"/>
      <c r="Q113" s="752"/>
      <c r="R113" s="100"/>
    </row>
    <row r="114" spans="1:18" ht="34.5" customHeight="1">
      <c r="A114" s="774"/>
      <c r="B114" s="201" t="s">
        <v>178</v>
      </c>
      <c r="C114" s="745"/>
      <c r="D114" s="793"/>
      <c r="E114" s="786"/>
      <c r="F114" s="801"/>
      <c r="G114" s="184"/>
      <c r="H114" s="751"/>
      <c r="I114" s="752"/>
      <c r="J114" s="752"/>
      <c r="K114" s="752"/>
      <c r="L114" s="752"/>
      <c r="M114" s="752"/>
      <c r="N114" s="752"/>
      <c r="O114" s="752"/>
      <c r="P114" s="752"/>
      <c r="Q114" s="752"/>
      <c r="R114" s="100"/>
    </row>
    <row r="115" spans="1:18" ht="34.5" customHeight="1">
      <c r="A115" s="775"/>
      <c r="B115" s="202" t="s">
        <v>179</v>
      </c>
      <c r="C115" s="756"/>
      <c r="D115" s="793"/>
      <c r="E115" s="750"/>
      <c r="F115" s="801"/>
      <c r="G115" s="184"/>
      <c r="H115" s="765"/>
      <c r="I115" s="752"/>
      <c r="J115" s="752"/>
      <c r="K115" s="752"/>
      <c r="L115" s="752"/>
      <c r="M115" s="752"/>
      <c r="N115" s="752"/>
      <c r="O115" s="752"/>
      <c r="P115" s="752"/>
      <c r="Q115" s="752"/>
      <c r="R115" s="122"/>
    </row>
    <row r="116" spans="1:18" ht="34.5" customHeight="1">
      <c r="A116" s="773">
        <v>18</v>
      </c>
      <c r="B116" s="141" t="s">
        <v>180</v>
      </c>
      <c r="C116" s="744" t="s">
        <v>181</v>
      </c>
      <c r="D116" s="73"/>
      <c r="E116" s="746" t="s">
        <v>99</v>
      </c>
      <c r="F116" s="124" t="s">
        <v>49</v>
      </c>
      <c r="G116" s="114"/>
      <c r="H116" s="87"/>
      <c r="I116" s="110"/>
      <c r="J116" s="110"/>
      <c r="K116" s="110"/>
      <c r="L116" s="110"/>
      <c r="M116" s="110"/>
      <c r="N116" s="110"/>
      <c r="O116" s="110"/>
      <c r="P116" s="110"/>
      <c r="Q116" s="111"/>
      <c r="R116" s="126"/>
    </row>
    <row r="117" spans="1:18" ht="34.5" customHeight="1">
      <c r="A117" s="774"/>
      <c r="B117" s="189" t="s">
        <v>182</v>
      </c>
      <c r="C117" s="744"/>
      <c r="D117" s="82"/>
      <c r="E117" s="746"/>
      <c r="F117" s="113" t="s">
        <v>51</v>
      </c>
      <c r="G117" s="127"/>
      <c r="H117" s="128"/>
      <c r="I117" s="87"/>
      <c r="J117" s="86"/>
      <c r="K117" s="87"/>
      <c r="L117" s="86"/>
      <c r="M117" s="87"/>
      <c r="N117" s="86"/>
      <c r="O117" s="87"/>
      <c r="P117" s="86"/>
      <c r="Q117" s="87"/>
      <c r="R117" s="128"/>
    </row>
    <row r="118" spans="1:18" ht="34.5" customHeight="1">
      <c r="A118" s="774"/>
      <c r="B118" s="189" t="s">
        <v>183</v>
      </c>
      <c r="C118" s="744"/>
      <c r="D118" s="90"/>
      <c r="E118" s="746"/>
      <c r="F118" s="116" t="s">
        <v>53</v>
      </c>
      <c r="G118" s="151">
        <f>R118*O4</f>
        <v>1.3</v>
      </c>
      <c r="H118" s="87"/>
      <c r="I118" s="119"/>
      <c r="J118" s="87"/>
      <c r="K118" s="119"/>
      <c r="L118" s="87"/>
      <c r="M118" s="119"/>
      <c r="N118" s="87">
        <v>0</v>
      </c>
      <c r="O118" s="119"/>
      <c r="P118" s="87"/>
      <c r="Q118" s="130"/>
      <c r="R118" s="131">
        <v>1.3</v>
      </c>
    </row>
    <row r="119" spans="1:18" ht="34.5" customHeight="1">
      <c r="A119" s="774"/>
      <c r="B119" s="189"/>
      <c r="C119" s="744"/>
      <c r="D119" s="143" t="s">
        <v>184</v>
      </c>
      <c r="E119" s="746"/>
      <c r="F119" s="98"/>
      <c r="G119" s="144"/>
      <c r="H119" s="763"/>
      <c r="I119" s="764"/>
      <c r="J119" s="764"/>
      <c r="K119" s="764"/>
      <c r="L119" s="764"/>
      <c r="M119" s="764"/>
      <c r="N119" s="764"/>
      <c r="O119" s="764"/>
      <c r="P119" s="764"/>
      <c r="Q119" s="764"/>
      <c r="R119" s="203"/>
    </row>
    <row r="120" spans="1:18" ht="34.5" customHeight="1">
      <c r="A120" s="802">
        <v>19</v>
      </c>
      <c r="B120" s="204" t="s">
        <v>185</v>
      </c>
      <c r="C120" s="804" t="s">
        <v>186</v>
      </c>
      <c r="D120" s="205" t="s">
        <v>187</v>
      </c>
      <c r="E120" s="806" t="s">
        <v>48</v>
      </c>
      <c r="F120" s="206" t="s">
        <v>49</v>
      </c>
      <c r="G120" s="207">
        <f>R120*O4</f>
        <v>1.5</v>
      </c>
      <c r="H120" s="208"/>
      <c r="I120" s="78"/>
      <c r="J120" s="79">
        <v>0</v>
      </c>
      <c r="K120" s="78"/>
      <c r="L120" s="79"/>
      <c r="M120" s="78"/>
      <c r="N120" s="79"/>
      <c r="O120" s="78"/>
      <c r="P120" s="79"/>
      <c r="Q120" s="80"/>
      <c r="R120" s="209">
        <v>1.5</v>
      </c>
    </row>
    <row r="121" spans="1:18" ht="34.5" customHeight="1">
      <c r="A121" s="774"/>
      <c r="B121" s="159" t="s">
        <v>188</v>
      </c>
      <c r="C121" s="744"/>
      <c r="D121" s="82"/>
      <c r="E121" s="746"/>
      <c r="F121" s="113" t="s">
        <v>51</v>
      </c>
      <c r="G121" s="114"/>
      <c r="H121" s="87"/>
      <c r="I121" s="86"/>
      <c r="J121" s="87"/>
      <c r="K121" s="86"/>
      <c r="L121" s="87"/>
      <c r="M121" s="86"/>
      <c r="N121" s="87"/>
      <c r="O121" s="86"/>
      <c r="P121" s="87"/>
      <c r="Q121" s="210"/>
      <c r="R121" s="115"/>
    </row>
    <row r="122" spans="1:18" ht="34.5" customHeight="1">
      <c r="A122" s="774"/>
      <c r="B122" s="189" t="s">
        <v>189</v>
      </c>
      <c r="C122" s="744"/>
      <c r="D122" s="90"/>
      <c r="E122" s="746"/>
      <c r="F122" s="116" t="s">
        <v>53</v>
      </c>
      <c r="G122" s="117"/>
      <c r="H122" s="118"/>
      <c r="I122" s="87"/>
      <c r="J122" s="119"/>
      <c r="K122" s="87"/>
      <c r="L122" s="119"/>
      <c r="M122" s="87"/>
      <c r="N122" s="119"/>
      <c r="O122" s="87"/>
      <c r="P122" s="119"/>
      <c r="Q122" s="125"/>
      <c r="R122" s="211"/>
    </row>
    <row r="123" spans="1:18" ht="34.5" customHeight="1">
      <c r="A123" s="774"/>
      <c r="B123" s="189" t="s">
        <v>190</v>
      </c>
      <c r="C123" s="745"/>
      <c r="D123" s="760" t="s">
        <v>70</v>
      </c>
      <c r="E123" s="758"/>
      <c r="F123" s="762"/>
      <c r="G123" s="114"/>
      <c r="H123" s="763"/>
      <c r="I123" s="764"/>
      <c r="J123" s="764"/>
      <c r="K123" s="764"/>
      <c r="L123" s="764"/>
      <c r="M123" s="764"/>
      <c r="N123" s="764"/>
      <c r="O123" s="764"/>
      <c r="P123" s="764"/>
      <c r="Q123" s="810"/>
      <c r="R123" s="121"/>
    </row>
    <row r="124" spans="1:18" ht="34.5" customHeight="1">
      <c r="A124" s="774"/>
      <c r="B124" s="189" t="s">
        <v>191</v>
      </c>
      <c r="C124" s="745"/>
      <c r="D124" s="760"/>
      <c r="E124" s="758"/>
      <c r="F124" s="762"/>
      <c r="G124" s="114"/>
      <c r="H124" s="751"/>
      <c r="I124" s="752"/>
      <c r="J124" s="752"/>
      <c r="K124" s="752"/>
      <c r="L124" s="752"/>
      <c r="M124" s="752"/>
      <c r="N124" s="752"/>
      <c r="O124" s="752"/>
      <c r="P124" s="752"/>
      <c r="Q124" s="782"/>
      <c r="R124" s="87"/>
    </row>
    <row r="125" spans="1:18" ht="34.5" customHeight="1">
      <c r="A125" s="803"/>
      <c r="B125" s="212" t="s">
        <v>192</v>
      </c>
      <c r="C125" s="805"/>
      <c r="D125" s="808"/>
      <c r="E125" s="807"/>
      <c r="F125" s="809"/>
      <c r="G125" s="213"/>
      <c r="H125" s="811"/>
      <c r="I125" s="812"/>
      <c r="J125" s="812"/>
      <c r="K125" s="812"/>
      <c r="L125" s="812"/>
      <c r="M125" s="812"/>
      <c r="N125" s="812"/>
      <c r="O125" s="812"/>
      <c r="P125" s="812"/>
      <c r="Q125" s="813"/>
      <c r="R125" s="214"/>
    </row>
    <row r="126" spans="1:18" ht="34.5" customHeight="1">
      <c r="A126" s="802">
        <v>20</v>
      </c>
      <c r="B126" s="204" t="s">
        <v>193</v>
      </c>
      <c r="C126" s="814" t="s">
        <v>186</v>
      </c>
      <c r="D126" s="215" t="s">
        <v>194</v>
      </c>
      <c r="E126" s="816" t="s">
        <v>48</v>
      </c>
      <c r="F126" s="216" t="s">
        <v>49</v>
      </c>
      <c r="G126" s="207">
        <f>R126*O4</f>
        <v>1.7</v>
      </c>
      <c r="H126" s="78"/>
      <c r="I126" s="79"/>
      <c r="J126" s="79">
        <v>0</v>
      </c>
      <c r="K126" s="79"/>
      <c r="L126" s="79"/>
      <c r="M126" s="79"/>
      <c r="N126" s="79"/>
      <c r="O126" s="79"/>
      <c r="P126" s="79"/>
      <c r="Q126" s="217"/>
      <c r="R126" s="218">
        <v>1.7</v>
      </c>
    </row>
    <row r="127" spans="1:18" ht="34.5" customHeight="1">
      <c r="A127" s="774"/>
      <c r="B127" s="159" t="s">
        <v>195</v>
      </c>
      <c r="C127" s="744"/>
      <c r="D127" s="82"/>
      <c r="E127" s="817"/>
      <c r="F127" s="219" t="s">
        <v>51</v>
      </c>
      <c r="G127" s="220"/>
      <c r="H127" s="128"/>
      <c r="I127" s="87"/>
      <c r="J127" s="86"/>
      <c r="K127" s="87"/>
      <c r="L127" s="86"/>
      <c r="M127" s="87"/>
      <c r="N127" s="86"/>
      <c r="O127" s="87"/>
      <c r="P127" s="86"/>
      <c r="Q127" s="125"/>
      <c r="R127" s="221"/>
    </row>
    <row r="128" spans="1:18" ht="34.5" customHeight="1">
      <c r="A128" s="774"/>
      <c r="B128" s="189" t="s">
        <v>196</v>
      </c>
      <c r="C128" s="744"/>
      <c r="D128" s="90"/>
      <c r="E128" s="817"/>
      <c r="F128" s="222" t="s">
        <v>53</v>
      </c>
      <c r="G128" s="151"/>
      <c r="H128" s="87"/>
      <c r="I128" s="119"/>
      <c r="J128" s="87"/>
      <c r="K128" s="119"/>
      <c r="L128" s="87"/>
      <c r="M128" s="119"/>
      <c r="N128" s="87"/>
      <c r="O128" s="119"/>
      <c r="P128" s="87"/>
      <c r="Q128" s="223"/>
      <c r="R128" s="131"/>
    </row>
    <row r="129" spans="1:18" ht="34.5" customHeight="1">
      <c r="A129" s="774"/>
      <c r="B129" s="189" t="s">
        <v>197</v>
      </c>
      <c r="C129" s="745"/>
      <c r="D129" s="776" t="s">
        <v>198</v>
      </c>
      <c r="E129" s="817"/>
      <c r="F129" s="820"/>
      <c r="G129" s="224"/>
      <c r="H129" s="763"/>
      <c r="I129" s="764"/>
      <c r="J129" s="764"/>
      <c r="K129" s="764"/>
      <c r="L129" s="764"/>
      <c r="M129" s="764"/>
      <c r="N129" s="764"/>
      <c r="O129" s="764"/>
      <c r="P129" s="764"/>
      <c r="Q129" s="810"/>
      <c r="R129" s="121"/>
    </row>
    <row r="130" spans="1:18" ht="34.5" customHeight="1">
      <c r="A130" s="774"/>
      <c r="B130" s="189" t="s">
        <v>199</v>
      </c>
      <c r="C130" s="744"/>
      <c r="D130" s="777"/>
      <c r="E130" s="817"/>
      <c r="F130" s="821"/>
      <c r="G130" s="225"/>
      <c r="H130" s="752"/>
      <c r="I130" s="752"/>
      <c r="J130" s="752"/>
      <c r="K130" s="752"/>
      <c r="L130" s="752"/>
      <c r="M130" s="752"/>
      <c r="N130" s="752"/>
      <c r="O130" s="752"/>
      <c r="P130" s="752"/>
      <c r="Q130" s="782"/>
      <c r="R130" s="87"/>
    </row>
    <row r="131" spans="1:18" ht="182.25" customHeight="1">
      <c r="A131" s="803"/>
      <c r="B131" s="212" t="s">
        <v>200</v>
      </c>
      <c r="C131" s="815"/>
      <c r="D131" s="819"/>
      <c r="E131" s="818"/>
      <c r="F131" s="822"/>
      <c r="G131" s="226"/>
      <c r="H131" s="812"/>
      <c r="I131" s="812"/>
      <c r="J131" s="812"/>
      <c r="K131" s="812"/>
      <c r="L131" s="812"/>
      <c r="M131" s="812"/>
      <c r="N131" s="812"/>
      <c r="O131" s="812"/>
      <c r="P131" s="812"/>
      <c r="Q131" s="813"/>
      <c r="R131" s="214"/>
    </row>
    <row r="132" spans="1:18" ht="34.5" customHeight="1">
      <c r="A132" s="802">
        <v>21</v>
      </c>
      <c r="B132" s="204" t="s">
        <v>201</v>
      </c>
      <c r="C132" s="804" t="s">
        <v>186</v>
      </c>
      <c r="D132" s="205" t="s">
        <v>202</v>
      </c>
      <c r="E132" s="806" t="s">
        <v>203</v>
      </c>
      <c r="F132" s="206" t="s">
        <v>49</v>
      </c>
      <c r="G132" s="227"/>
      <c r="H132" s="208"/>
      <c r="I132" s="79"/>
      <c r="J132" s="79"/>
      <c r="K132" s="79"/>
      <c r="L132" s="79"/>
      <c r="M132" s="79"/>
      <c r="N132" s="79"/>
      <c r="O132" s="79"/>
      <c r="P132" s="79"/>
      <c r="Q132" s="217"/>
      <c r="R132" s="228"/>
    </row>
    <row r="133" spans="1:18" ht="34.5" customHeight="1">
      <c r="A133" s="774"/>
      <c r="B133" s="189" t="s">
        <v>204</v>
      </c>
      <c r="C133" s="744"/>
      <c r="D133" s="82"/>
      <c r="E133" s="746"/>
      <c r="F133" s="113" t="s">
        <v>51</v>
      </c>
      <c r="G133" s="114"/>
      <c r="H133" s="87"/>
      <c r="I133" s="86"/>
      <c r="J133" s="87"/>
      <c r="K133" s="86"/>
      <c r="L133" s="87"/>
      <c r="M133" s="86"/>
      <c r="N133" s="87"/>
      <c r="O133" s="86"/>
      <c r="P133" s="87"/>
      <c r="Q133" s="210"/>
      <c r="R133" s="115"/>
    </row>
    <row r="134" spans="1:18" ht="34.5" customHeight="1">
      <c r="A134" s="774"/>
      <c r="B134" s="189" t="s">
        <v>205</v>
      </c>
      <c r="C134" s="744"/>
      <c r="D134" s="90"/>
      <c r="E134" s="746"/>
      <c r="F134" s="116" t="s">
        <v>53</v>
      </c>
      <c r="G134" s="151">
        <f>R134*O4</f>
        <v>2</v>
      </c>
      <c r="H134" s="118"/>
      <c r="I134" s="87"/>
      <c r="J134" s="119"/>
      <c r="K134" s="87"/>
      <c r="L134" s="119"/>
      <c r="M134" s="87"/>
      <c r="N134" s="119"/>
      <c r="O134" s="87"/>
      <c r="P134" s="119"/>
      <c r="Q134" s="125">
        <v>0</v>
      </c>
      <c r="R134" s="211">
        <v>2</v>
      </c>
    </row>
    <row r="135" spans="1:18" ht="34.5" customHeight="1">
      <c r="A135" s="774"/>
      <c r="B135" s="189" t="s">
        <v>206</v>
      </c>
      <c r="C135" s="745"/>
      <c r="D135" s="760" t="s">
        <v>207</v>
      </c>
      <c r="E135" s="758"/>
      <c r="F135" s="762"/>
      <c r="G135" s="114"/>
      <c r="H135" s="763"/>
      <c r="I135" s="764"/>
      <c r="J135" s="764"/>
      <c r="K135" s="764"/>
      <c r="L135" s="764"/>
      <c r="M135" s="764"/>
      <c r="N135" s="764"/>
      <c r="O135" s="764"/>
      <c r="P135" s="764"/>
      <c r="Q135" s="810"/>
      <c r="R135" s="121"/>
    </row>
    <row r="136" spans="1:18" ht="34.5" customHeight="1">
      <c r="A136" s="774"/>
      <c r="B136" s="189" t="s">
        <v>208</v>
      </c>
      <c r="C136" s="745"/>
      <c r="D136" s="760"/>
      <c r="E136" s="758"/>
      <c r="F136" s="762"/>
      <c r="G136" s="114"/>
      <c r="H136" s="751"/>
      <c r="I136" s="752"/>
      <c r="J136" s="752"/>
      <c r="K136" s="752"/>
      <c r="L136" s="752"/>
      <c r="M136" s="752"/>
      <c r="N136" s="752"/>
      <c r="O136" s="752"/>
      <c r="P136" s="752"/>
      <c r="Q136" s="782"/>
      <c r="R136" s="87"/>
    </row>
    <row r="137" spans="1:18" ht="34.5" customHeight="1">
      <c r="A137" s="803"/>
      <c r="B137" s="212" t="s">
        <v>209</v>
      </c>
      <c r="C137" s="805"/>
      <c r="D137" s="808"/>
      <c r="E137" s="807"/>
      <c r="F137" s="823"/>
      <c r="G137" s="229"/>
      <c r="H137" s="811"/>
      <c r="I137" s="812"/>
      <c r="J137" s="812"/>
      <c r="K137" s="812"/>
      <c r="L137" s="812"/>
      <c r="M137" s="812"/>
      <c r="N137" s="812"/>
      <c r="O137" s="812"/>
      <c r="P137" s="812"/>
      <c r="Q137" s="813"/>
      <c r="R137" s="214"/>
    </row>
    <row r="138" spans="1:18" ht="34.5" customHeight="1">
      <c r="A138" s="774">
        <v>22</v>
      </c>
      <c r="B138" s="189" t="s">
        <v>210</v>
      </c>
      <c r="C138" s="744" t="s">
        <v>186</v>
      </c>
      <c r="D138" s="230" t="s">
        <v>211</v>
      </c>
      <c r="E138" s="746" t="s">
        <v>48</v>
      </c>
      <c r="F138" s="231" t="s">
        <v>49</v>
      </c>
      <c r="G138" s="151">
        <f>R138*O4</f>
        <v>0.5</v>
      </c>
      <c r="H138" s="185"/>
      <c r="I138" s="232"/>
      <c r="J138" s="232">
        <v>0</v>
      </c>
      <c r="K138" s="232"/>
      <c r="L138" s="232"/>
      <c r="M138" s="232"/>
      <c r="N138" s="232"/>
      <c r="O138" s="232"/>
      <c r="P138" s="232"/>
      <c r="Q138" s="233"/>
      <c r="R138" s="234">
        <v>0.5</v>
      </c>
    </row>
    <row r="139" spans="1:18" ht="34.5" customHeight="1">
      <c r="A139" s="774"/>
      <c r="B139" s="142" t="s">
        <v>212</v>
      </c>
      <c r="C139" s="744"/>
      <c r="D139" s="82"/>
      <c r="E139" s="796"/>
      <c r="F139" s="235" t="s">
        <v>51</v>
      </c>
      <c r="G139" s="236"/>
      <c r="H139" s="190"/>
      <c r="I139" s="185"/>
      <c r="J139" s="191"/>
      <c r="K139" s="185"/>
      <c r="L139" s="191"/>
      <c r="M139" s="105"/>
      <c r="N139" s="191"/>
      <c r="O139" s="185"/>
      <c r="P139" s="191"/>
      <c r="Q139" s="185"/>
      <c r="R139" s="190"/>
    </row>
    <row r="140" spans="1:18" ht="34.5" customHeight="1">
      <c r="A140" s="774"/>
      <c r="B140" s="189" t="s">
        <v>213</v>
      </c>
      <c r="C140" s="744"/>
      <c r="D140" s="90"/>
      <c r="E140" s="796"/>
      <c r="F140" s="116" t="s">
        <v>53</v>
      </c>
      <c r="G140" s="114"/>
      <c r="H140" s="185"/>
      <c r="I140" s="192"/>
      <c r="J140" s="185"/>
      <c r="K140" s="192"/>
      <c r="L140" s="185"/>
      <c r="M140" s="192"/>
      <c r="N140" s="185"/>
      <c r="O140" s="192"/>
      <c r="P140" s="185"/>
      <c r="Q140" s="193"/>
      <c r="R140" s="194"/>
    </row>
    <row r="141" spans="1:18" ht="34.5" customHeight="1">
      <c r="A141" s="774"/>
      <c r="B141" s="189" t="s">
        <v>214</v>
      </c>
      <c r="C141" s="744"/>
      <c r="D141" s="826" t="s">
        <v>215</v>
      </c>
      <c r="E141" s="796"/>
      <c r="F141" s="791"/>
      <c r="G141" s="183"/>
      <c r="H141" s="799"/>
      <c r="I141" s="800"/>
      <c r="J141" s="800"/>
      <c r="K141" s="800"/>
      <c r="L141" s="800"/>
      <c r="M141" s="800"/>
      <c r="N141" s="800"/>
      <c r="O141" s="800"/>
      <c r="P141" s="800"/>
      <c r="Q141" s="800"/>
      <c r="R141" s="198"/>
    </row>
    <row r="142" spans="1:18" ht="34.5" customHeight="1">
      <c r="A142" s="774"/>
      <c r="B142" s="189" t="s">
        <v>216</v>
      </c>
      <c r="C142" s="744"/>
      <c r="D142" s="827"/>
      <c r="E142" s="796"/>
      <c r="F142" s="781"/>
      <c r="G142" s="137"/>
      <c r="H142" s="828"/>
      <c r="I142" s="828"/>
      <c r="J142" s="828"/>
      <c r="K142" s="828"/>
      <c r="L142" s="828"/>
      <c r="M142" s="828"/>
      <c r="N142" s="828"/>
      <c r="O142" s="828"/>
      <c r="P142" s="828"/>
      <c r="Q142" s="829"/>
      <c r="R142" s="238"/>
    </row>
    <row r="143" spans="1:18" ht="34.5" customHeight="1">
      <c r="A143" s="824"/>
      <c r="B143" s="189"/>
      <c r="C143" s="755" t="s">
        <v>186</v>
      </c>
      <c r="D143" s="107" t="s">
        <v>217</v>
      </c>
      <c r="E143" s="757" t="s">
        <v>48</v>
      </c>
      <c r="F143" s="239"/>
      <c r="G143" s="151">
        <f>R143*O4</f>
        <v>0.3</v>
      </c>
      <c r="H143" s="240"/>
      <c r="I143" s="186"/>
      <c r="J143" s="186">
        <v>0</v>
      </c>
      <c r="K143" s="186"/>
      <c r="L143" s="186"/>
      <c r="M143" s="186"/>
      <c r="N143" s="186"/>
      <c r="O143" s="186"/>
      <c r="P143" s="186"/>
      <c r="Q143" s="187"/>
      <c r="R143" s="240">
        <v>0.3</v>
      </c>
    </row>
    <row r="144" spans="1:18" ht="34.5" customHeight="1">
      <c r="A144" s="824"/>
      <c r="B144" s="142"/>
      <c r="C144" s="744"/>
      <c r="D144" s="82"/>
      <c r="E144" s="796"/>
      <c r="F144" s="235" t="s">
        <v>51</v>
      </c>
      <c r="G144" s="114"/>
      <c r="H144" s="185"/>
      <c r="I144" s="191"/>
      <c r="J144" s="185"/>
      <c r="K144" s="191"/>
      <c r="L144" s="185"/>
      <c r="M144" s="241"/>
      <c r="N144" s="185"/>
      <c r="O144" s="191"/>
      <c r="P144" s="185"/>
      <c r="Q144" s="242"/>
      <c r="R144" s="243"/>
    </row>
    <row r="145" spans="1:18" ht="34.5" customHeight="1">
      <c r="A145" s="824"/>
      <c r="B145" s="189"/>
      <c r="C145" s="744"/>
      <c r="D145" s="90"/>
      <c r="E145" s="796"/>
      <c r="F145" s="116" t="s">
        <v>53</v>
      </c>
      <c r="G145" s="117"/>
      <c r="H145" s="244"/>
      <c r="I145" s="185"/>
      <c r="J145" s="192"/>
      <c r="K145" s="185"/>
      <c r="L145" s="192"/>
      <c r="M145" s="185"/>
      <c r="N145" s="192"/>
      <c r="O145" s="185"/>
      <c r="P145" s="192"/>
      <c r="Q145" s="185"/>
      <c r="R145" s="244"/>
    </row>
    <row r="146" spans="1:18" ht="34.5" customHeight="1">
      <c r="A146" s="824"/>
      <c r="B146" s="189"/>
      <c r="C146" s="744"/>
      <c r="D146" s="826" t="s">
        <v>215</v>
      </c>
      <c r="E146" s="796"/>
      <c r="F146" s="791"/>
      <c r="G146" s="183"/>
      <c r="H146" s="799"/>
      <c r="I146" s="800"/>
      <c r="J146" s="800"/>
      <c r="K146" s="800"/>
      <c r="L146" s="800"/>
      <c r="M146" s="800"/>
      <c r="N146" s="800"/>
      <c r="O146" s="800"/>
      <c r="P146" s="800"/>
      <c r="Q146" s="800"/>
      <c r="R146" s="198"/>
    </row>
    <row r="147" spans="1:18" ht="34.5" customHeight="1">
      <c r="A147" s="824"/>
      <c r="B147" s="189"/>
      <c r="C147" s="744"/>
      <c r="D147" s="827"/>
      <c r="E147" s="796"/>
      <c r="F147" s="781"/>
      <c r="G147" s="137"/>
      <c r="H147" s="828"/>
      <c r="I147" s="828"/>
      <c r="J147" s="828"/>
      <c r="K147" s="828"/>
      <c r="L147" s="828"/>
      <c r="M147" s="828"/>
      <c r="N147" s="828"/>
      <c r="O147" s="828"/>
      <c r="P147" s="828"/>
      <c r="Q147" s="829"/>
      <c r="R147" s="238"/>
    </row>
    <row r="148" spans="1:18" ht="34.5" customHeight="1">
      <c r="A148" s="824"/>
      <c r="B148" s="189"/>
      <c r="C148" s="755" t="s">
        <v>186</v>
      </c>
      <c r="D148" s="107" t="s">
        <v>218</v>
      </c>
      <c r="E148" s="757" t="s">
        <v>48</v>
      </c>
      <c r="F148" s="239"/>
      <c r="G148" s="151">
        <f>R148*O4</f>
        <v>0.2</v>
      </c>
      <c r="H148" s="240"/>
      <c r="I148" s="186"/>
      <c r="J148" s="186">
        <v>0</v>
      </c>
      <c r="K148" s="186"/>
      <c r="L148" s="186"/>
      <c r="M148" s="186"/>
      <c r="N148" s="186"/>
      <c r="O148" s="186"/>
      <c r="P148" s="186"/>
      <c r="Q148" s="187"/>
      <c r="R148" s="240">
        <v>0.2</v>
      </c>
    </row>
    <row r="149" spans="1:18" ht="34.5" customHeight="1">
      <c r="A149" s="824"/>
      <c r="B149" s="142"/>
      <c r="C149" s="744"/>
      <c r="D149" s="82"/>
      <c r="E149" s="796"/>
      <c r="F149" s="235" t="s">
        <v>51</v>
      </c>
      <c r="G149" s="114"/>
      <c r="H149" s="185"/>
      <c r="I149" s="191"/>
      <c r="J149" s="185"/>
      <c r="K149" s="191"/>
      <c r="L149" s="185"/>
      <c r="M149" s="241"/>
      <c r="N149" s="185"/>
      <c r="O149" s="191"/>
      <c r="P149" s="185"/>
      <c r="Q149" s="242"/>
      <c r="R149" s="243"/>
    </row>
    <row r="150" spans="1:18" ht="34.5" customHeight="1">
      <c r="A150" s="824"/>
      <c r="B150" s="189"/>
      <c r="C150" s="744"/>
      <c r="D150" s="90"/>
      <c r="E150" s="796"/>
      <c r="F150" s="116" t="s">
        <v>53</v>
      </c>
      <c r="G150" s="117"/>
      <c r="H150" s="244"/>
      <c r="I150" s="185"/>
      <c r="J150" s="192"/>
      <c r="K150" s="185"/>
      <c r="L150" s="192"/>
      <c r="M150" s="185"/>
      <c r="N150" s="192"/>
      <c r="O150" s="185"/>
      <c r="P150" s="192"/>
      <c r="Q150" s="185"/>
      <c r="R150" s="244"/>
    </row>
    <row r="151" spans="1:18" ht="34.5" customHeight="1">
      <c r="A151" s="824"/>
      <c r="B151" s="189"/>
      <c r="C151" s="744"/>
      <c r="D151" s="826" t="s">
        <v>215</v>
      </c>
      <c r="E151" s="796"/>
      <c r="F151" s="791"/>
      <c r="G151" s="183"/>
      <c r="H151" s="799"/>
      <c r="I151" s="800"/>
      <c r="J151" s="800"/>
      <c r="K151" s="800"/>
      <c r="L151" s="800"/>
      <c r="M151" s="800"/>
      <c r="N151" s="800"/>
      <c r="O151" s="800"/>
      <c r="P151" s="800"/>
      <c r="Q151" s="800"/>
      <c r="R151" s="198"/>
    </row>
    <row r="152" spans="1:18" ht="34.5" customHeight="1">
      <c r="A152" s="824"/>
      <c r="B152" s="189"/>
      <c r="C152" s="744"/>
      <c r="D152" s="827"/>
      <c r="E152" s="796"/>
      <c r="F152" s="781"/>
      <c r="G152" s="137"/>
      <c r="H152" s="828"/>
      <c r="I152" s="828"/>
      <c r="J152" s="828"/>
      <c r="K152" s="828"/>
      <c r="L152" s="828"/>
      <c r="M152" s="828"/>
      <c r="N152" s="828"/>
      <c r="O152" s="828"/>
      <c r="P152" s="828"/>
      <c r="Q152" s="829"/>
      <c r="R152" s="238"/>
    </row>
    <row r="153" spans="1:18" ht="34.5" customHeight="1">
      <c r="A153" s="824"/>
      <c r="B153" s="189"/>
      <c r="C153" s="755" t="s">
        <v>186</v>
      </c>
      <c r="D153" s="107" t="s">
        <v>219</v>
      </c>
      <c r="E153" s="757" t="s">
        <v>48</v>
      </c>
      <c r="F153" s="239"/>
      <c r="G153" s="151">
        <f>R153*O4</f>
        <v>0.3</v>
      </c>
      <c r="H153" s="240"/>
      <c r="I153" s="186"/>
      <c r="J153" s="186">
        <v>0</v>
      </c>
      <c r="K153" s="186"/>
      <c r="L153" s="186"/>
      <c r="M153" s="186"/>
      <c r="N153" s="186"/>
      <c r="O153" s="186"/>
      <c r="P153" s="186"/>
      <c r="Q153" s="187"/>
      <c r="R153" s="240">
        <v>0.3</v>
      </c>
    </row>
    <row r="154" spans="1:18" ht="34.5" customHeight="1">
      <c r="A154" s="824"/>
      <c r="B154" s="142"/>
      <c r="C154" s="744"/>
      <c r="D154" s="82"/>
      <c r="E154" s="796"/>
      <c r="F154" s="235" t="s">
        <v>51</v>
      </c>
      <c r="G154" s="114"/>
      <c r="H154" s="185"/>
      <c r="I154" s="191"/>
      <c r="J154" s="185"/>
      <c r="K154" s="191"/>
      <c r="L154" s="185"/>
      <c r="M154" s="241"/>
      <c r="N154" s="185"/>
      <c r="O154" s="191"/>
      <c r="P154" s="185"/>
      <c r="Q154" s="242"/>
      <c r="R154" s="243"/>
    </row>
    <row r="155" spans="1:18" ht="34.5" customHeight="1">
      <c r="A155" s="824"/>
      <c r="B155" s="189"/>
      <c r="C155" s="744"/>
      <c r="D155" s="90"/>
      <c r="E155" s="796"/>
      <c r="F155" s="116" t="s">
        <v>53</v>
      </c>
      <c r="G155" s="117"/>
      <c r="H155" s="244"/>
      <c r="I155" s="185"/>
      <c r="J155" s="192"/>
      <c r="K155" s="185"/>
      <c r="L155" s="192"/>
      <c r="M155" s="185"/>
      <c r="N155" s="192"/>
      <c r="O155" s="185"/>
      <c r="P155" s="192"/>
      <c r="Q155" s="185"/>
      <c r="R155" s="244"/>
    </row>
    <row r="156" spans="1:18" ht="34.5" customHeight="1">
      <c r="A156" s="824"/>
      <c r="B156" s="189"/>
      <c r="C156" s="744"/>
      <c r="D156" s="826" t="s">
        <v>215</v>
      </c>
      <c r="E156" s="796"/>
      <c r="F156" s="791"/>
      <c r="G156" s="183"/>
      <c r="H156" s="799"/>
      <c r="I156" s="800"/>
      <c r="J156" s="800"/>
      <c r="K156" s="800"/>
      <c r="L156" s="800"/>
      <c r="M156" s="800"/>
      <c r="N156" s="800"/>
      <c r="O156" s="800"/>
      <c r="P156" s="800"/>
      <c r="Q156" s="800"/>
      <c r="R156" s="198"/>
    </row>
    <row r="157" spans="1:18" ht="34.5" customHeight="1">
      <c r="A157" s="825"/>
      <c r="B157" s="202"/>
      <c r="C157" s="744"/>
      <c r="D157" s="827"/>
      <c r="E157" s="796"/>
      <c r="F157" s="781"/>
      <c r="G157" s="137"/>
      <c r="H157" s="828"/>
      <c r="I157" s="828"/>
      <c r="J157" s="828"/>
      <c r="K157" s="828"/>
      <c r="L157" s="828"/>
      <c r="M157" s="828"/>
      <c r="N157" s="828"/>
      <c r="O157" s="828"/>
      <c r="P157" s="828"/>
      <c r="Q157" s="829"/>
      <c r="R157" s="238"/>
    </row>
    <row r="158" spans="1:18" ht="34.5" customHeight="1">
      <c r="A158" s="773">
        <v>23</v>
      </c>
      <c r="B158" s="141" t="s">
        <v>220</v>
      </c>
      <c r="C158" s="755" t="s">
        <v>221</v>
      </c>
      <c r="D158" s="107"/>
      <c r="E158" s="757" t="s">
        <v>99</v>
      </c>
      <c r="F158" s="108" t="s">
        <v>49</v>
      </c>
      <c r="G158" s="114"/>
      <c r="H158" s="109"/>
      <c r="I158" s="110"/>
      <c r="J158" s="110"/>
      <c r="K158" s="110"/>
      <c r="L158" s="110"/>
      <c r="M158" s="110"/>
      <c r="N158" s="110"/>
      <c r="O158" s="110"/>
      <c r="P158" s="110"/>
      <c r="Q158" s="111"/>
      <c r="R158" s="109"/>
    </row>
    <row r="159" spans="1:18" ht="34.5" customHeight="1">
      <c r="A159" s="774"/>
      <c r="B159" s="159" t="s">
        <v>222</v>
      </c>
      <c r="C159" s="744"/>
      <c r="D159" s="82"/>
      <c r="E159" s="796"/>
      <c r="F159" s="113" t="s">
        <v>51</v>
      </c>
      <c r="G159" s="114"/>
      <c r="H159" s="87"/>
      <c r="I159" s="86"/>
      <c r="J159" s="87"/>
      <c r="K159" s="86"/>
      <c r="L159" s="87"/>
      <c r="M159" s="86"/>
      <c r="N159" s="87"/>
      <c r="O159" s="86"/>
      <c r="P159" s="87"/>
      <c r="Q159" s="88"/>
      <c r="R159" s="115"/>
    </row>
    <row r="160" spans="1:18" ht="34.5" customHeight="1">
      <c r="A160" s="774"/>
      <c r="B160" s="159" t="s">
        <v>223</v>
      </c>
      <c r="C160" s="744"/>
      <c r="D160" s="90"/>
      <c r="E160" s="796"/>
      <c r="F160" s="116" t="s">
        <v>53</v>
      </c>
      <c r="G160" s="151">
        <f>R160*O4</f>
        <v>1.8</v>
      </c>
      <c r="H160" s="118"/>
      <c r="I160" s="87"/>
      <c r="J160" s="119"/>
      <c r="K160" s="87"/>
      <c r="L160" s="119"/>
      <c r="M160" s="87"/>
      <c r="N160" s="119"/>
      <c r="O160" s="87"/>
      <c r="P160" s="119"/>
      <c r="Q160" s="87">
        <v>1.8</v>
      </c>
      <c r="R160" s="118">
        <v>1.8</v>
      </c>
    </row>
    <row r="161" spans="1:18" ht="34.5" customHeight="1">
      <c r="A161" s="774"/>
      <c r="B161" s="189" t="s">
        <v>224</v>
      </c>
      <c r="C161" s="745"/>
      <c r="D161" s="793" t="s">
        <v>225</v>
      </c>
      <c r="E161" s="830"/>
      <c r="F161" s="832"/>
      <c r="G161" s="245"/>
      <c r="H161" s="763"/>
      <c r="I161" s="764"/>
      <c r="J161" s="764"/>
      <c r="K161" s="764"/>
      <c r="L161" s="764"/>
      <c r="M161" s="764"/>
      <c r="N161" s="764"/>
      <c r="O161" s="764"/>
      <c r="P161" s="764"/>
      <c r="Q161" s="764"/>
      <c r="R161" s="120"/>
    </row>
    <row r="162" spans="1:18" ht="34.5" customHeight="1">
      <c r="A162" s="774"/>
      <c r="B162" s="189" t="s">
        <v>226</v>
      </c>
      <c r="C162" s="745"/>
      <c r="D162" s="793"/>
      <c r="E162" s="830"/>
      <c r="F162" s="833"/>
      <c r="G162" s="246"/>
      <c r="H162" s="770"/>
      <c r="I162" s="769"/>
      <c r="J162" s="769"/>
      <c r="K162" s="769"/>
      <c r="L162" s="769"/>
      <c r="M162" s="769"/>
      <c r="N162" s="769"/>
      <c r="O162" s="769"/>
      <c r="P162" s="769"/>
      <c r="Q162" s="769"/>
      <c r="R162" s="138"/>
    </row>
    <row r="163" spans="1:18" ht="34.5" customHeight="1">
      <c r="A163" s="775"/>
      <c r="B163" s="202" t="s">
        <v>227</v>
      </c>
      <c r="C163" s="756"/>
      <c r="D163" s="793"/>
      <c r="E163" s="831"/>
      <c r="F163" s="833"/>
      <c r="G163" s="246"/>
      <c r="H163" s="771"/>
      <c r="I163" s="769"/>
      <c r="J163" s="769"/>
      <c r="K163" s="769"/>
      <c r="L163" s="769"/>
      <c r="M163" s="769"/>
      <c r="N163" s="769"/>
      <c r="O163" s="769"/>
      <c r="P163" s="769"/>
      <c r="Q163" s="769"/>
      <c r="R163" s="139"/>
    </row>
    <row r="164" spans="1:18" ht="34.5" customHeight="1">
      <c r="A164" s="834">
        <v>24</v>
      </c>
      <c r="B164" s="837" t="s">
        <v>228</v>
      </c>
      <c r="C164" s="744" t="s">
        <v>160</v>
      </c>
      <c r="D164" s="73" t="s">
        <v>229</v>
      </c>
      <c r="E164" s="796" t="s">
        <v>48</v>
      </c>
      <c r="F164" s="124" t="s">
        <v>49</v>
      </c>
      <c r="G164" s="151">
        <f>R164*O4</f>
        <v>0.5</v>
      </c>
      <c r="H164" s="87">
        <v>0</v>
      </c>
      <c r="I164" s="110"/>
      <c r="J164" s="110"/>
      <c r="K164" s="110"/>
      <c r="L164" s="110"/>
      <c r="M164" s="110"/>
      <c r="N164" s="110"/>
      <c r="O164" s="110"/>
      <c r="P164" s="110"/>
      <c r="Q164" s="111"/>
      <c r="R164" s="126">
        <v>0.5</v>
      </c>
    </row>
    <row r="165" spans="1:18" ht="34.5" customHeight="1">
      <c r="A165" s="835"/>
      <c r="B165" s="838"/>
      <c r="C165" s="840"/>
      <c r="D165" s="88"/>
      <c r="E165" s="830"/>
      <c r="F165" s="108" t="s">
        <v>51</v>
      </c>
      <c r="G165" s="114"/>
      <c r="H165" s="128"/>
      <c r="I165" s="87"/>
      <c r="J165" s="86"/>
      <c r="K165" s="87"/>
      <c r="L165" s="86"/>
      <c r="M165" s="87"/>
      <c r="N165" s="86"/>
      <c r="O165" s="87"/>
      <c r="P165" s="86"/>
      <c r="Q165" s="87"/>
      <c r="R165" s="128"/>
    </row>
    <row r="166" spans="1:18" ht="34.5" customHeight="1">
      <c r="A166" s="835"/>
      <c r="B166" s="838"/>
      <c r="C166" s="744"/>
      <c r="D166" s="90"/>
      <c r="E166" s="796"/>
      <c r="F166" s="116" t="s">
        <v>53</v>
      </c>
      <c r="G166" s="114"/>
      <c r="H166" s="87"/>
      <c r="I166" s="119"/>
      <c r="J166" s="87"/>
      <c r="K166" s="119"/>
      <c r="L166" s="87"/>
      <c r="M166" s="119"/>
      <c r="N166" s="87"/>
      <c r="O166" s="119"/>
      <c r="P166" s="87"/>
      <c r="Q166" s="130"/>
      <c r="R166" s="131"/>
    </row>
    <row r="167" spans="1:18" ht="32.25">
      <c r="A167" s="836"/>
      <c r="B167" s="839"/>
      <c r="C167" s="744"/>
      <c r="D167" s="132"/>
      <c r="E167" s="796"/>
      <c r="F167" s="153"/>
      <c r="G167" s="154"/>
      <c r="H167" s="784"/>
      <c r="I167" s="785"/>
      <c r="J167" s="785"/>
      <c r="K167" s="785"/>
      <c r="L167" s="785"/>
      <c r="M167" s="785"/>
      <c r="N167" s="785"/>
      <c r="O167" s="785"/>
      <c r="P167" s="785"/>
      <c r="Q167" s="785"/>
      <c r="R167" s="155"/>
    </row>
    <row r="168" spans="1:18" ht="34.5" customHeight="1">
      <c r="A168" s="834">
        <v>25</v>
      </c>
      <c r="B168" s="837" t="s">
        <v>230</v>
      </c>
      <c r="C168" s="755" t="s">
        <v>160</v>
      </c>
      <c r="D168" s="107" t="s">
        <v>231</v>
      </c>
      <c r="E168" s="841" t="s">
        <v>48</v>
      </c>
      <c r="F168" s="108" t="s">
        <v>49</v>
      </c>
      <c r="G168" s="151">
        <f>R168*O4</f>
        <v>0.8</v>
      </c>
      <c r="H168" s="109">
        <v>0</v>
      </c>
      <c r="I168" s="87"/>
      <c r="J168" s="110"/>
      <c r="K168" s="87"/>
      <c r="L168" s="110"/>
      <c r="M168" s="87"/>
      <c r="N168" s="110"/>
      <c r="O168" s="87"/>
      <c r="P168" s="110"/>
      <c r="Q168" s="87"/>
      <c r="R168" s="109">
        <v>0.8</v>
      </c>
    </row>
    <row r="169" spans="1:18" ht="34.5" customHeight="1">
      <c r="A169" s="835"/>
      <c r="B169" s="838"/>
      <c r="C169" s="840"/>
      <c r="D169" s="88"/>
      <c r="E169" s="830"/>
      <c r="F169" s="113" t="s">
        <v>51</v>
      </c>
      <c r="G169" s="114"/>
      <c r="H169" s="87"/>
      <c r="I169" s="86"/>
      <c r="J169" s="87"/>
      <c r="K169" s="86"/>
      <c r="L169" s="87"/>
      <c r="M169" s="86"/>
      <c r="N169" s="87"/>
      <c r="O169" s="86"/>
      <c r="P169" s="87"/>
      <c r="Q169" s="88"/>
      <c r="R169" s="115"/>
    </row>
    <row r="170" spans="1:18" ht="34.5" customHeight="1">
      <c r="A170" s="835"/>
      <c r="B170" s="838"/>
      <c r="C170" s="744"/>
      <c r="D170" s="90"/>
      <c r="E170" s="796"/>
      <c r="F170" s="116" t="s">
        <v>53</v>
      </c>
      <c r="G170" s="117"/>
      <c r="H170" s="118"/>
      <c r="I170" s="87"/>
      <c r="J170" s="119"/>
      <c r="K170" s="87"/>
      <c r="L170" s="119"/>
      <c r="M170" s="87"/>
      <c r="N170" s="119"/>
      <c r="O170" s="87"/>
      <c r="P170" s="119"/>
      <c r="Q170" s="87"/>
      <c r="R170" s="118"/>
    </row>
    <row r="171" spans="1:18" ht="32.25">
      <c r="A171" s="836"/>
      <c r="B171" s="839"/>
      <c r="C171" s="744"/>
      <c r="D171" s="132"/>
      <c r="E171" s="796"/>
      <c r="F171" s="153"/>
      <c r="G171" s="154"/>
      <c r="H171" s="784"/>
      <c r="I171" s="785"/>
      <c r="J171" s="785"/>
      <c r="K171" s="785"/>
      <c r="L171" s="785"/>
      <c r="M171" s="785"/>
      <c r="N171" s="785"/>
      <c r="O171" s="785"/>
      <c r="P171" s="785"/>
      <c r="Q171" s="785"/>
      <c r="R171" s="155"/>
    </row>
    <row r="172" spans="1:18" ht="34.5" customHeight="1">
      <c r="A172" s="741">
        <v>26</v>
      </c>
      <c r="B172" s="842" t="s">
        <v>232</v>
      </c>
      <c r="C172" s="755" t="s">
        <v>233</v>
      </c>
      <c r="D172" s="107" t="s">
        <v>229</v>
      </c>
      <c r="E172" s="841" t="s">
        <v>48</v>
      </c>
      <c r="F172" s="108" t="s">
        <v>49</v>
      </c>
      <c r="G172" s="151">
        <f>R172*O4</f>
        <v>0.2</v>
      </c>
      <c r="H172" s="109">
        <v>0</v>
      </c>
      <c r="I172" s="87"/>
      <c r="J172" s="110"/>
      <c r="K172" s="87"/>
      <c r="L172" s="110"/>
      <c r="M172" s="87"/>
      <c r="N172" s="110"/>
      <c r="O172" s="87"/>
      <c r="P172" s="110"/>
      <c r="Q172" s="87"/>
      <c r="R172" s="109">
        <v>0.2</v>
      </c>
    </row>
    <row r="173" spans="1:18" ht="34.5" customHeight="1">
      <c r="A173" s="742"/>
      <c r="B173" s="843"/>
      <c r="C173" s="840"/>
      <c r="D173" s="88"/>
      <c r="E173" s="830"/>
      <c r="F173" s="113" t="s">
        <v>51</v>
      </c>
      <c r="G173" s="114"/>
      <c r="H173" s="87"/>
      <c r="I173" s="86"/>
      <c r="J173" s="87"/>
      <c r="K173" s="86"/>
      <c r="L173" s="87"/>
      <c r="M173" s="86"/>
      <c r="N173" s="87"/>
      <c r="O173" s="86"/>
      <c r="P173" s="87"/>
      <c r="Q173" s="88"/>
      <c r="R173" s="115"/>
    </row>
    <row r="174" spans="1:18" ht="34.5" customHeight="1">
      <c r="A174" s="742"/>
      <c r="B174" s="843"/>
      <c r="C174" s="744"/>
      <c r="D174" s="90"/>
      <c r="E174" s="796"/>
      <c r="F174" s="116" t="s">
        <v>53</v>
      </c>
      <c r="G174" s="117"/>
      <c r="H174" s="118"/>
      <c r="I174" s="87"/>
      <c r="J174" s="119"/>
      <c r="K174" s="87"/>
      <c r="L174" s="119"/>
      <c r="M174" s="87"/>
      <c r="N174" s="119"/>
      <c r="O174" s="87"/>
      <c r="P174" s="119"/>
      <c r="Q174" s="87"/>
      <c r="R174" s="118"/>
    </row>
    <row r="175" spans="1:18" ht="34.5" customHeight="1">
      <c r="A175" s="742"/>
      <c r="B175" s="843"/>
      <c r="C175" s="744"/>
      <c r="D175" s="132"/>
      <c r="E175" s="796"/>
      <c r="F175" s="153"/>
      <c r="G175" s="154"/>
      <c r="H175" s="784"/>
      <c r="I175" s="785"/>
      <c r="J175" s="785"/>
      <c r="K175" s="785"/>
      <c r="L175" s="785"/>
      <c r="M175" s="785"/>
      <c r="N175" s="785"/>
      <c r="O175" s="785"/>
      <c r="P175" s="785"/>
      <c r="Q175" s="785"/>
      <c r="R175" s="155"/>
    </row>
    <row r="176" spans="1:18" ht="34.5" customHeight="1">
      <c r="A176" s="824"/>
      <c r="B176" s="843"/>
      <c r="C176" s="755" t="s">
        <v>233</v>
      </c>
      <c r="D176" s="107" t="s">
        <v>234</v>
      </c>
      <c r="E176" s="841" t="s">
        <v>48</v>
      </c>
      <c r="F176" s="108" t="s">
        <v>49</v>
      </c>
      <c r="G176" s="151">
        <f>R176*O4</f>
        <v>0.5</v>
      </c>
      <c r="H176" s="109">
        <v>0</v>
      </c>
      <c r="I176" s="87"/>
      <c r="J176" s="110"/>
      <c r="K176" s="87"/>
      <c r="L176" s="110"/>
      <c r="M176" s="87"/>
      <c r="N176" s="110"/>
      <c r="O176" s="87"/>
      <c r="P176" s="110"/>
      <c r="Q176" s="87"/>
      <c r="R176" s="109">
        <v>0.5</v>
      </c>
    </row>
    <row r="177" spans="1:18" ht="34.5" customHeight="1">
      <c r="A177" s="824"/>
      <c r="B177" s="843"/>
      <c r="C177" s="840"/>
      <c r="D177" s="88"/>
      <c r="E177" s="830"/>
      <c r="F177" s="113" t="s">
        <v>51</v>
      </c>
      <c r="G177" s="114"/>
      <c r="H177" s="87"/>
      <c r="I177" s="86"/>
      <c r="J177" s="87"/>
      <c r="K177" s="86"/>
      <c r="L177" s="87"/>
      <c r="M177" s="86"/>
      <c r="N177" s="87"/>
      <c r="O177" s="86"/>
      <c r="P177" s="87"/>
      <c r="Q177" s="88"/>
      <c r="R177" s="115"/>
    </row>
    <row r="178" spans="1:18" ht="34.5" customHeight="1">
      <c r="A178" s="824"/>
      <c r="B178" s="843"/>
      <c r="C178" s="744"/>
      <c r="D178" s="90"/>
      <c r="E178" s="796"/>
      <c r="F178" s="116" t="s">
        <v>53</v>
      </c>
      <c r="G178" s="117"/>
      <c r="H178" s="118"/>
      <c r="I178" s="87"/>
      <c r="J178" s="119"/>
      <c r="K178" s="87"/>
      <c r="L178" s="119"/>
      <c r="M178" s="87"/>
      <c r="N178" s="119"/>
      <c r="O178" s="87"/>
      <c r="P178" s="119"/>
      <c r="Q178" s="87"/>
      <c r="R178" s="118"/>
    </row>
    <row r="179" spans="1:18" ht="34.5" customHeight="1">
      <c r="A179" s="824"/>
      <c r="B179" s="843"/>
      <c r="C179" s="744"/>
      <c r="D179" s="132"/>
      <c r="E179" s="796"/>
      <c r="F179" s="153"/>
      <c r="G179" s="154"/>
      <c r="H179" s="784"/>
      <c r="I179" s="785"/>
      <c r="J179" s="785"/>
      <c r="K179" s="785"/>
      <c r="L179" s="785"/>
      <c r="M179" s="785"/>
      <c r="N179" s="785"/>
      <c r="O179" s="785"/>
      <c r="P179" s="785"/>
      <c r="Q179" s="785"/>
      <c r="R179" s="155"/>
    </row>
    <row r="180" spans="1:18" ht="34.5" customHeight="1">
      <c r="A180" s="824"/>
      <c r="B180" s="843"/>
      <c r="C180" s="755" t="s">
        <v>233</v>
      </c>
      <c r="D180" s="107" t="s">
        <v>235</v>
      </c>
      <c r="E180" s="841" t="s">
        <v>48</v>
      </c>
      <c r="F180" s="108" t="s">
        <v>49</v>
      </c>
      <c r="G180" s="151">
        <f>R180*O4</f>
        <v>0.4</v>
      </c>
      <c r="H180" s="109">
        <v>0</v>
      </c>
      <c r="I180" s="87"/>
      <c r="J180" s="110"/>
      <c r="K180" s="87"/>
      <c r="L180" s="110"/>
      <c r="M180" s="87"/>
      <c r="N180" s="110"/>
      <c r="O180" s="87"/>
      <c r="P180" s="110"/>
      <c r="Q180" s="87"/>
      <c r="R180" s="109">
        <v>0.4</v>
      </c>
    </row>
    <row r="181" spans="1:18" ht="34.5" customHeight="1">
      <c r="A181" s="824"/>
      <c r="B181" s="843"/>
      <c r="C181" s="840"/>
      <c r="D181" s="88"/>
      <c r="E181" s="830"/>
      <c r="F181" s="113" t="s">
        <v>51</v>
      </c>
      <c r="G181" s="114"/>
      <c r="H181" s="87"/>
      <c r="I181" s="86"/>
      <c r="J181" s="87"/>
      <c r="K181" s="86"/>
      <c r="L181" s="87"/>
      <c r="M181" s="86"/>
      <c r="N181" s="87"/>
      <c r="O181" s="86"/>
      <c r="P181" s="87"/>
      <c r="Q181" s="88"/>
      <c r="R181" s="115"/>
    </row>
    <row r="182" spans="1:18" ht="34.5" customHeight="1">
      <c r="A182" s="824"/>
      <c r="B182" s="843"/>
      <c r="C182" s="744"/>
      <c r="D182" s="90"/>
      <c r="E182" s="796"/>
      <c r="F182" s="116" t="s">
        <v>53</v>
      </c>
      <c r="G182" s="117"/>
      <c r="H182" s="118"/>
      <c r="I182" s="87"/>
      <c r="J182" s="119"/>
      <c r="K182" s="87"/>
      <c r="L182" s="119"/>
      <c r="M182" s="87"/>
      <c r="N182" s="119"/>
      <c r="O182" s="87"/>
      <c r="P182" s="119"/>
      <c r="Q182" s="87"/>
      <c r="R182" s="118"/>
    </row>
    <row r="183" spans="1:18" ht="34.5" customHeight="1">
      <c r="A183" s="824"/>
      <c r="B183" s="843"/>
      <c r="C183" s="744"/>
      <c r="D183" s="132"/>
      <c r="E183" s="796"/>
      <c r="F183" s="153"/>
      <c r="G183" s="154"/>
      <c r="H183" s="784"/>
      <c r="I183" s="785"/>
      <c r="J183" s="785"/>
      <c r="K183" s="785"/>
      <c r="L183" s="785"/>
      <c r="M183" s="785"/>
      <c r="N183" s="785"/>
      <c r="O183" s="785"/>
      <c r="P183" s="785"/>
      <c r="Q183" s="785"/>
      <c r="R183" s="155"/>
    </row>
    <row r="184" spans="1:18" ht="34.5" customHeight="1">
      <c r="A184" s="824"/>
      <c r="B184" s="843"/>
      <c r="C184" s="755" t="s">
        <v>233</v>
      </c>
      <c r="D184" s="107" t="s">
        <v>194</v>
      </c>
      <c r="E184" s="841" t="s">
        <v>48</v>
      </c>
      <c r="F184" s="108" t="s">
        <v>49</v>
      </c>
      <c r="G184" s="151">
        <f>R184*O4</f>
        <v>0.36</v>
      </c>
      <c r="H184" s="109">
        <v>0</v>
      </c>
      <c r="I184" s="87"/>
      <c r="J184" s="110"/>
      <c r="K184" s="87"/>
      <c r="L184" s="110"/>
      <c r="M184" s="87"/>
      <c r="N184" s="110"/>
      <c r="O184" s="87"/>
      <c r="P184" s="110"/>
      <c r="Q184" s="87"/>
      <c r="R184" s="109">
        <v>0.36</v>
      </c>
    </row>
    <row r="185" spans="1:18" ht="34.5" customHeight="1">
      <c r="A185" s="824"/>
      <c r="B185" s="843"/>
      <c r="C185" s="840"/>
      <c r="D185" s="88"/>
      <c r="E185" s="830"/>
      <c r="F185" s="113" t="s">
        <v>51</v>
      </c>
      <c r="G185" s="114"/>
      <c r="H185" s="87"/>
      <c r="I185" s="86"/>
      <c r="J185" s="87"/>
      <c r="K185" s="86"/>
      <c r="L185" s="87"/>
      <c r="M185" s="86"/>
      <c r="N185" s="87"/>
      <c r="O185" s="86"/>
      <c r="P185" s="87"/>
      <c r="Q185" s="88"/>
      <c r="R185" s="115"/>
    </row>
    <row r="186" spans="1:18" ht="34.5" customHeight="1">
      <c r="A186" s="824"/>
      <c r="B186" s="843"/>
      <c r="C186" s="744"/>
      <c r="D186" s="90"/>
      <c r="E186" s="796"/>
      <c r="F186" s="116" t="s">
        <v>53</v>
      </c>
      <c r="G186" s="117"/>
      <c r="H186" s="118"/>
      <c r="I186" s="87"/>
      <c r="J186" s="119"/>
      <c r="K186" s="87"/>
      <c r="L186" s="119"/>
      <c r="M186" s="87"/>
      <c r="N186" s="119"/>
      <c r="O186" s="87"/>
      <c r="P186" s="119"/>
      <c r="Q186" s="87"/>
      <c r="R186" s="118"/>
    </row>
    <row r="187" spans="1:18" ht="34.5" customHeight="1">
      <c r="A187" s="825"/>
      <c r="B187" s="844"/>
      <c r="C187" s="744"/>
      <c r="D187" s="132"/>
      <c r="E187" s="796"/>
      <c r="F187" s="153"/>
      <c r="G187" s="154"/>
      <c r="H187" s="784"/>
      <c r="I187" s="785"/>
      <c r="J187" s="785"/>
      <c r="K187" s="785"/>
      <c r="L187" s="785"/>
      <c r="M187" s="785"/>
      <c r="N187" s="785"/>
      <c r="O187" s="785"/>
      <c r="P187" s="785"/>
      <c r="Q187" s="785"/>
      <c r="R187" s="155"/>
    </row>
    <row r="188" spans="1:18" ht="34.5" customHeight="1">
      <c r="A188" s="845">
        <v>27</v>
      </c>
      <c r="B188" s="842" t="s">
        <v>232</v>
      </c>
      <c r="C188" s="755" t="s">
        <v>236</v>
      </c>
      <c r="D188" s="107" t="s">
        <v>229</v>
      </c>
      <c r="E188" s="841" t="s">
        <v>48</v>
      </c>
      <c r="F188" s="108" t="s">
        <v>49</v>
      </c>
      <c r="G188" s="151">
        <f>R188*O4</f>
        <v>0.2</v>
      </c>
      <c r="H188" s="109">
        <v>0</v>
      </c>
      <c r="I188" s="87"/>
      <c r="J188" s="110"/>
      <c r="K188" s="87"/>
      <c r="L188" s="110"/>
      <c r="M188" s="87"/>
      <c r="N188" s="110"/>
      <c r="O188" s="87"/>
      <c r="P188" s="110"/>
      <c r="Q188" s="87"/>
      <c r="R188" s="109">
        <v>0.2</v>
      </c>
    </row>
    <row r="189" spans="1:18" ht="34.5" customHeight="1">
      <c r="A189" s="846"/>
      <c r="B189" s="843"/>
      <c r="C189" s="840"/>
      <c r="D189" s="88"/>
      <c r="E189" s="830"/>
      <c r="F189" s="113" t="s">
        <v>51</v>
      </c>
      <c r="G189" s="114"/>
      <c r="H189" s="87"/>
      <c r="I189" s="86"/>
      <c r="J189" s="87"/>
      <c r="K189" s="86"/>
      <c r="L189" s="87"/>
      <c r="M189" s="86"/>
      <c r="N189" s="87"/>
      <c r="O189" s="86"/>
      <c r="P189" s="87"/>
      <c r="Q189" s="88"/>
      <c r="R189" s="115"/>
    </row>
    <row r="190" spans="1:18" ht="34.5" customHeight="1">
      <c r="A190" s="846"/>
      <c r="B190" s="843"/>
      <c r="C190" s="744"/>
      <c r="D190" s="90"/>
      <c r="E190" s="796"/>
      <c r="F190" s="116" t="s">
        <v>53</v>
      </c>
      <c r="G190" s="117"/>
      <c r="H190" s="118"/>
      <c r="I190" s="87"/>
      <c r="J190" s="119"/>
      <c r="K190" s="87"/>
      <c r="L190" s="119"/>
      <c r="M190" s="87"/>
      <c r="N190" s="119"/>
      <c r="O190" s="87"/>
      <c r="P190" s="119"/>
      <c r="Q190" s="87"/>
      <c r="R190" s="118"/>
    </row>
    <row r="191" spans="1:18" ht="34.5" customHeight="1">
      <c r="A191" s="846"/>
      <c r="B191" s="843"/>
      <c r="C191" s="744"/>
      <c r="D191" s="132"/>
      <c r="E191" s="796"/>
      <c r="F191" s="153"/>
      <c r="G191" s="154"/>
      <c r="H191" s="784"/>
      <c r="I191" s="785"/>
      <c r="J191" s="785"/>
      <c r="K191" s="785"/>
      <c r="L191" s="785"/>
      <c r="M191" s="785"/>
      <c r="N191" s="785"/>
      <c r="O191" s="785"/>
      <c r="P191" s="785"/>
      <c r="Q191" s="785"/>
      <c r="R191" s="155"/>
    </row>
    <row r="192" spans="1:18" ht="34.5" customHeight="1">
      <c r="A192" s="847"/>
      <c r="B192" s="843"/>
      <c r="C192" s="755" t="s">
        <v>236</v>
      </c>
      <c r="D192" s="107" t="s">
        <v>234</v>
      </c>
      <c r="E192" s="841" t="s">
        <v>48</v>
      </c>
      <c r="F192" s="108" t="s">
        <v>49</v>
      </c>
      <c r="G192" s="151">
        <f>R192*O4</f>
        <v>0.2</v>
      </c>
      <c r="H192" s="109">
        <v>0</v>
      </c>
      <c r="I192" s="87"/>
      <c r="J192" s="110"/>
      <c r="K192" s="87"/>
      <c r="L192" s="110"/>
      <c r="M192" s="87"/>
      <c r="N192" s="110"/>
      <c r="O192" s="87"/>
      <c r="P192" s="110"/>
      <c r="Q192" s="87"/>
      <c r="R192" s="109">
        <v>0.2</v>
      </c>
    </row>
    <row r="193" spans="1:18" ht="34.5" customHeight="1">
      <c r="A193" s="847"/>
      <c r="B193" s="843"/>
      <c r="C193" s="840"/>
      <c r="D193" s="88"/>
      <c r="E193" s="830"/>
      <c r="F193" s="113" t="s">
        <v>51</v>
      </c>
      <c r="G193" s="114"/>
      <c r="H193" s="87"/>
      <c r="I193" s="86"/>
      <c r="J193" s="87"/>
      <c r="K193" s="86"/>
      <c r="L193" s="87"/>
      <c r="M193" s="86"/>
      <c r="N193" s="87"/>
      <c r="O193" s="86"/>
      <c r="P193" s="87"/>
      <c r="Q193" s="88"/>
      <c r="R193" s="115"/>
    </row>
    <row r="194" spans="1:18" ht="34.5" customHeight="1">
      <c r="A194" s="847"/>
      <c r="B194" s="843"/>
      <c r="C194" s="744"/>
      <c r="D194" s="90"/>
      <c r="E194" s="796"/>
      <c r="F194" s="116" t="s">
        <v>53</v>
      </c>
      <c r="G194" s="117"/>
      <c r="H194" s="118"/>
      <c r="I194" s="87"/>
      <c r="J194" s="119"/>
      <c r="K194" s="87"/>
      <c r="L194" s="119"/>
      <c r="M194" s="87"/>
      <c r="N194" s="119"/>
      <c r="O194" s="87"/>
      <c r="P194" s="119"/>
      <c r="Q194" s="87"/>
      <c r="R194" s="118"/>
    </row>
    <row r="195" spans="1:18" ht="34.5" customHeight="1">
      <c r="A195" s="847"/>
      <c r="B195" s="843"/>
      <c r="C195" s="744"/>
      <c r="D195" s="132"/>
      <c r="E195" s="796"/>
      <c r="F195" s="153"/>
      <c r="G195" s="154"/>
      <c r="H195" s="784"/>
      <c r="I195" s="785"/>
      <c r="J195" s="785"/>
      <c r="K195" s="785"/>
      <c r="L195" s="785"/>
      <c r="M195" s="785"/>
      <c r="N195" s="785"/>
      <c r="O195" s="785"/>
      <c r="P195" s="785"/>
      <c r="Q195" s="785"/>
      <c r="R195" s="155"/>
    </row>
    <row r="196" spans="1:18" ht="34.5" customHeight="1">
      <c r="A196" s="847"/>
      <c r="B196" s="843"/>
      <c r="C196" s="755" t="s">
        <v>236</v>
      </c>
      <c r="D196" s="107" t="s">
        <v>235</v>
      </c>
      <c r="E196" s="841" t="s">
        <v>48</v>
      </c>
      <c r="F196" s="108" t="s">
        <v>49</v>
      </c>
      <c r="G196" s="151">
        <f>R196*O4</f>
        <v>0.3</v>
      </c>
      <c r="H196" s="109">
        <v>0</v>
      </c>
      <c r="I196" s="87"/>
      <c r="J196" s="110"/>
      <c r="K196" s="87"/>
      <c r="L196" s="110"/>
      <c r="M196" s="87"/>
      <c r="N196" s="110"/>
      <c r="O196" s="87"/>
      <c r="P196" s="110"/>
      <c r="Q196" s="87"/>
      <c r="R196" s="109">
        <v>0.3</v>
      </c>
    </row>
    <row r="197" spans="1:18" ht="34.5" customHeight="1">
      <c r="A197" s="847"/>
      <c r="B197" s="843"/>
      <c r="C197" s="840"/>
      <c r="D197" s="88"/>
      <c r="E197" s="830"/>
      <c r="F197" s="113" t="s">
        <v>51</v>
      </c>
      <c r="G197" s="114"/>
      <c r="H197" s="87"/>
      <c r="I197" s="86"/>
      <c r="J197" s="87"/>
      <c r="K197" s="86"/>
      <c r="L197" s="87"/>
      <c r="M197" s="86"/>
      <c r="N197" s="87"/>
      <c r="O197" s="86"/>
      <c r="P197" s="87"/>
      <c r="Q197" s="88"/>
      <c r="R197" s="115"/>
    </row>
    <row r="198" spans="1:18" ht="34.5" customHeight="1">
      <c r="A198" s="847"/>
      <c r="B198" s="843"/>
      <c r="C198" s="744"/>
      <c r="D198" s="90"/>
      <c r="E198" s="796"/>
      <c r="F198" s="116" t="s">
        <v>53</v>
      </c>
      <c r="G198" s="117"/>
      <c r="H198" s="118"/>
      <c r="I198" s="87"/>
      <c r="J198" s="119"/>
      <c r="K198" s="87"/>
      <c r="L198" s="119"/>
      <c r="M198" s="87"/>
      <c r="N198" s="119"/>
      <c r="O198" s="87"/>
      <c r="P198" s="119"/>
      <c r="Q198" s="87"/>
      <c r="R198" s="118"/>
    </row>
    <row r="199" spans="1:18" ht="34.5" customHeight="1">
      <c r="A199" s="847"/>
      <c r="B199" s="843"/>
      <c r="C199" s="744"/>
      <c r="D199" s="132"/>
      <c r="E199" s="796"/>
      <c r="F199" s="153"/>
      <c r="G199" s="154"/>
      <c r="H199" s="784"/>
      <c r="I199" s="785"/>
      <c r="J199" s="785"/>
      <c r="K199" s="785"/>
      <c r="L199" s="785"/>
      <c r="M199" s="785"/>
      <c r="N199" s="785"/>
      <c r="O199" s="785"/>
      <c r="P199" s="785"/>
      <c r="Q199" s="785"/>
      <c r="R199" s="155"/>
    </row>
    <row r="200" spans="1:18" ht="34.5" customHeight="1">
      <c r="A200" s="847"/>
      <c r="B200" s="843"/>
      <c r="C200" s="755" t="s">
        <v>236</v>
      </c>
      <c r="D200" s="107" t="s">
        <v>194</v>
      </c>
      <c r="E200" s="841" t="s">
        <v>48</v>
      </c>
      <c r="F200" s="108" t="s">
        <v>49</v>
      </c>
      <c r="G200" s="151">
        <f>R200*O4</f>
        <v>0.4</v>
      </c>
      <c r="H200" s="109">
        <v>0</v>
      </c>
      <c r="I200" s="87"/>
      <c r="J200" s="110"/>
      <c r="K200" s="87"/>
      <c r="L200" s="110"/>
      <c r="M200" s="87"/>
      <c r="N200" s="110"/>
      <c r="O200" s="87"/>
      <c r="P200" s="110"/>
      <c r="Q200" s="87"/>
      <c r="R200" s="109">
        <v>0.4</v>
      </c>
    </row>
    <row r="201" spans="1:18" ht="34.5" customHeight="1">
      <c r="A201" s="847"/>
      <c r="B201" s="843"/>
      <c r="C201" s="840"/>
      <c r="D201" s="88"/>
      <c r="E201" s="830"/>
      <c r="F201" s="113" t="s">
        <v>51</v>
      </c>
      <c r="G201" s="114"/>
      <c r="H201" s="87"/>
      <c r="I201" s="86"/>
      <c r="J201" s="87"/>
      <c r="K201" s="86"/>
      <c r="L201" s="87"/>
      <c r="M201" s="86"/>
      <c r="N201" s="87"/>
      <c r="O201" s="86"/>
      <c r="P201" s="87"/>
      <c r="Q201" s="88"/>
      <c r="R201" s="115"/>
    </row>
    <row r="202" spans="1:18" ht="34.5" customHeight="1">
      <c r="A202" s="847"/>
      <c r="B202" s="843"/>
      <c r="C202" s="744"/>
      <c r="D202" s="90"/>
      <c r="E202" s="796"/>
      <c r="F202" s="116" t="s">
        <v>53</v>
      </c>
      <c r="G202" s="117"/>
      <c r="H202" s="118"/>
      <c r="I202" s="87"/>
      <c r="J202" s="119"/>
      <c r="K202" s="87"/>
      <c r="L202" s="119"/>
      <c r="M202" s="87"/>
      <c r="N202" s="119"/>
      <c r="O202" s="87"/>
      <c r="P202" s="119"/>
      <c r="Q202" s="87"/>
      <c r="R202" s="118"/>
    </row>
    <row r="203" spans="1:18" ht="34.5" customHeight="1">
      <c r="A203" s="847"/>
      <c r="B203" s="843"/>
      <c r="C203" s="744"/>
      <c r="D203" s="71"/>
      <c r="E203" s="796"/>
      <c r="F203" s="182"/>
      <c r="G203" s="183"/>
      <c r="H203" s="763"/>
      <c r="I203" s="764"/>
      <c r="J203" s="764"/>
      <c r="K203" s="764"/>
      <c r="L203" s="764"/>
      <c r="M203" s="764"/>
      <c r="N203" s="764"/>
      <c r="O203" s="764"/>
      <c r="P203" s="764"/>
      <c r="Q203" s="764"/>
      <c r="R203" s="155"/>
    </row>
    <row r="204" spans="1:18" ht="34.5" customHeight="1">
      <c r="A204" s="848">
        <v>28</v>
      </c>
      <c r="B204" s="850" t="s">
        <v>237</v>
      </c>
      <c r="C204" s="804" t="s">
        <v>238</v>
      </c>
      <c r="D204" s="205" t="s">
        <v>229</v>
      </c>
      <c r="E204" s="806" t="s">
        <v>48</v>
      </c>
      <c r="F204" s="206" t="s">
        <v>49</v>
      </c>
      <c r="G204" s="207">
        <f>R204*O4</f>
        <v>0</v>
      </c>
      <c r="H204" s="208"/>
      <c r="I204" s="78"/>
      <c r="J204" s="79">
        <v>0</v>
      </c>
      <c r="K204" s="78"/>
      <c r="L204" s="79"/>
      <c r="M204" s="78"/>
      <c r="N204" s="79"/>
      <c r="O204" s="78"/>
      <c r="P204" s="79"/>
      <c r="Q204" s="80"/>
      <c r="R204" s="247"/>
    </row>
    <row r="205" spans="1:18" ht="34.5" customHeight="1">
      <c r="A205" s="742"/>
      <c r="B205" s="843"/>
      <c r="C205" s="744"/>
      <c r="D205" s="82"/>
      <c r="E205" s="746"/>
      <c r="F205" s="113" t="s">
        <v>51</v>
      </c>
      <c r="G205" s="114"/>
      <c r="H205" s="87"/>
      <c r="I205" s="86"/>
      <c r="J205" s="87"/>
      <c r="K205" s="86"/>
      <c r="L205" s="87"/>
      <c r="M205" s="86"/>
      <c r="N205" s="87"/>
      <c r="O205" s="86"/>
      <c r="P205" s="87"/>
      <c r="Q205" s="210"/>
      <c r="R205" s="115"/>
    </row>
    <row r="206" spans="1:18" ht="34.5" customHeight="1">
      <c r="A206" s="742"/>
      <c r="B206" s="843"/>
      <c r="C206" s="744"/>
      <c r="D206" s="90"/>
      <c r="E206" s="746"/>
      <c r="F206" s="116" t="s">
        <v>53</v>
      </c>
      <c r="G206" s="117"/>
      <c r="H206" s="118"/>
      <c r="I206" s="87"/>
      <c r="J206" s="119"/>
      <c r="K206" s="87"/>
      <c r="L206" s="119"/>
      <c r="M206" s="87"/>
      <c r="N206" s="119"/>
      <c r="O206" s="87"/>
      <c r="P206" s="119"/>
      <c r="Q206" s="125"/>
      <c r="R206" s="211"/>
    </row>
    <row r="207" spans="1:18" ht="32.25">
      <c r="A207" s="849"/>
      <c r="B207" s="851"/>
      <c r="C207" s="815"/>
      <c r="D207" s="248"/>
      <c r="E207" s="852"/>
      <c r="F207" s="249"/>
      <c r="G207" s="250"/>
      <c r="H207" s="853"/>
      <c r="I207" s="854"/>
      <c r="J207" s="854"/>
      <c r="K207" s="854"/>
      <c r="L207" s="854"/>
      <c r="M207" s="854"/>
      <c r="N207" s="854"/>
      <c r="O207" s="854"/>
      <c r="P207" s="854"/>
      <c r="Q207" s="855"/>
      <c r="R207" s="252"/>
    </row>
    <row r="208" spans="1:18" ht="34.5" customHeight="1">
      <c r="A208" s="856">
        <v>29</v>
      </c>
      <c r="B208" s="843" t="s">
        <v>239</v>
      </c>
      <c r="C208" s="745" t="s">
        <v>238</v>
      </c>
      <c r="D208" s="107" t="s">
        <v>234</v>
      </c>
      <c r="E208" s="758" t="s">
        <v>48</v>
      </c>
      <c r="F208" s="108" t="s">
        <v>49</v>
      </c>
      <c r="G208" s="151">
        <f>R208*O4</f>
        <v>0</v>
      </c>
      <c r="H208" s="253"/>
      <c r="I208" s="87"/>
      <c r="J208" s="254">
        <v>0</v>
      </c>
      <c r="K208" s="87"/>
      <c r="L208" s="254"/>
      <c r="M208" s="87"/>
      <c r="N208" s="254"/>
      <c r="O208" s="87"/>
      <c r="P208" s="254"/>
      <c r="Q208" s="87"/>
      <c r="R208" s="255"/>
    </row>
    <row r="209" spans="1:18" ht="34.5" customHeight="1">
      <c r="A209" s="856"/>
      <c r="B209" s="843"/>
      <c r="C209" s="744"/>
      <c r="D209" s="82"/>
      <c r="E209" s="746"/>
      <c r="F209" s="113" t="s">
        <v>51</v>
      </c>
      <c r="G209" s="114"/>
      <c r="H209" s="87"/>
      <c r="I209" s="86"/>
      <c r="J209" s="87"/>
      <c r="K209" s="86"/>
      <c r="L209" s="87"/>
      <c r="M209" s="86"/>
      <c r="N209" s="87"/>
      <c r="O209" s="86"/>
      <c r="P209" s="87"/>
      <c r="Q209" s="88"/>
      <c r="R209" s="115"/>
    </row>
    <row r="210" spans="1:18" ht="34.5" customHeight="1">
      <c r="A210" s="856"/>
      <c r="B210" s="843"/>
      <c r="C210" s="744"/>
      <c r="D210" s="90"/>
      <c r="E210" s="746"/>
      <c r="F210" s="116" t="s">
        <v>53</v>
      </c>
      <c r="G210" s="117"/>
      <c r="H210" s="118"/>
      <c r="I210" s="87"/>
      <c r="J210" s="119"/>
      <c r="K210" s="87"/>
      <c r="L210" s="119"/>
      <c r="M210" s="87"/>
      <c r="N210" s="119"/>
      <c r="O210" s="87"/>
      <c r="P210" s="119"/>
      <c r="Q210" s="87"/>
      <c r="R210" s="118"/>
    </row>
    <row r="211" spans="1:18" ht="32.25">
      <c r="A211" s="857"/>
      <c r="B211" s="844"/>
      <c r="C211" s="744"/>
      <c r="D211" s="152"/>
      <c r="E211" s="746"/>
      <c r="F211" s="256"/>
      <c r="G211" s="257"/>
      <c r="H211" s="784"/>
      <c r="I211" s="785"/>
      <c r="J211" s="785"/>
      <c r="K211" s="785"/>
      <c r="L211" s="785"/>
      <c r="M211" s="785"/>
      <c r="N211" s="785"/>
      <c r="O211" s="785"/>
      <c r="P211" s="785"/>
      <c r="Q211" s="785"/>
      <c r="R211" s="155"/>
    </row>
    <row r="212" spans="1:18" ht="34.5" customHeight="1">
      <c r="A212" s="858">
        <v>30</v>
      </c>
      <c r="B212" s="842" t="s">
        <v>240</v>
      </c>
      <c r="C212" s="755" t="s">
        <v>238</v>
      </c>
      <c r="D212" s="107" t="s">
        <v>194</v>
      </c>
      <c r="E212" s="757" t="s">
        <v>48</v>
      </c>
      <c r="F212" s="108" t="s">
        <v>49</v>
      </c>
      <c r="G212" s="151">
        <f>R212*O4</f>
        <v>0</v>
      </c>
      <c r="H212" s="109"/>
      <c r="I212" s="87"/>
      <c r="J212" s="110">
        <v>0</v>
      </c>
      <c r="K212" s="87"/>
      <c r="L212" s="110"/>
      <c r="M212" s="87"/>
      <c r="N212" s="110"/>
      <c r="O212" s="87"/>
      <c r="P212" s="110"/>
      <c r="Q212" s="87"/>
      <c r="R212" s="109"/>
    </row>
    <row r="213" spans="1:18" ht="34.5" customHeight="1">
      <c r="A213" s="856"/>
      <c r="B213" s="843"/>
      <c r="C213" s="744"/>
      <c r="D213" s="82"/>
      <c r="E213" s="746"/>
      <c r="F213" s="113" t="s">
        <v>51</v>
      </c>
      <c r="G213" s="114"/>
      <c r="H213" s="87"/>
      <c r="I213" s="86"/>
      <c r="J213" s="87"/>
      <c r="K213" s="86"/>
      <c r="L213" s="87"/>
      <c r="M213" s="86"/>
      <c r="N213" s="87"/>
      <c r="O213" s="86"/>
      <c r="P213" s="87"/>
      <c r="Q213" s="88"/>
      <c r="R213" s="115"/>
    </row>
    <row r="214" spans="1:18" ht="34.5" customHeight="1">
      <c r="A214" s="856"/>
      <c r="B214" s="843"/>
      <c r="C214" s="744"/>
      <c r="D214" s="90"/>
      <c r="E214" s="746"/>
      <c r="F214" s="116" t="s">
        <v>53</v>
      </c>
      <c r="G214" s="117"/>
      <c r="H214" s="118"/>
      <c r="I214" s="87"/>
      <c r="J214" s="119"/>
      <c r="K214" s="87"/>
      <c r="L214" s="119"/>
      <c r="M214" s="87"/>
      <c r="N214" s="119"/>
      <c r="O214" s="87"/>
      <c r="P214" s="119"/>
      <c r="Q214" s="87"/>
      <c r="R214" s="118"/>
    </row>
    <row r="215" spans="1:18" ht="140.25" customHeight="1">
      <c r="A215" s="857"/>
      <c r="B215" s="844"/>
      <c r="C215" s="744"/>
      <c r="D215" s="152"/>
      <c r="E215" s="746"/>
      <c r="F215" s="256"/>
      <c r="G215" s="257"/>
      <c r="H215" s="784"/>
      <c r="I215" s="785"/>
      <c r="J215" s="785"/>
      <c r="K215" s="785"/>
      <c r="L215" s="785"/>
      <c r="M215" s="785"/>
      <c r="N215" s="785"/>
      <c r="O215" s="785"/>
      <c r="P215" s="785"/>
      <c r="Q215" s="785"/>
      <c r="R215" s="155"/>
    </row>
    <row r="216" spans="1:18" ht="34.5" customHeight="1">
      <c r="A216" s="858">
        <v>31</v>
      </c>
      <c r="B216" s="842" t="s">
        <v>241</v>
      </c>
      <c r="C216" s="755" t="s">
        <v>242</v>
      </c>
      <c r="D216" s="258" t="s">
        <v>211</v>
      </c>
      <c r="E216" s="757" t="s">
        <v>203</v>
      </c>
      <c r="F216" s="108" t="s">
        <v>49</v>
      </c>
      <c r="G216" s="151">
        <f>R216*O4</f>
        <v>0.45</v>
      </c>
      <c r="H216" s="109">
        <v>0</v>
      </c>
      <c r="I216" s="87"/>
      <c r="J216" s="110"/>
      <c r="K216" s="87"/>
      <c r="L216" s="110"/>
      <c r="M216" s="87"/>
      <c r="N216" s="110"/>
      <c r="O216" s="87"/>
      <c r="P216" s="110"/>
      <c r="Q216" s="87"/>
      <c r="R216" s="109">
        <v>0.45</v>
      </c>
    </row>
    <row r="217" spans="1:18" ht="34.5" customHeight="1">
      <c r="A217" s="856"/>
      <c r="B217" s="843"/>
      <c r="C217" s="744"/>
      <c r="D217" s="259"/>
      <c r="E217" s="746"/>
      <c r="F217" s="113" t="s">
        <v>51</v>
      </c>
      <c r="G217" s="114"/>
      <c r="H217" s="87"/>
      <c r="I217" s="86"/>
      <c r="J217" s="87"/>
      <c r="K217" s="86"/>
      <c r="L217" s="87"/>
      <c r="M217" s="86"/>
      <c r="N217" s="87"/>
      <c r="O217" s="86"/>
      <c r="P217" s="87"/>
      <c r="Q217" s="88"/>
      <c r="R217" s="115"/>
    </row>
    <row r="218" spans="1:18" ht="34.5" customHeight="1">
      <c r="A218" s="856"/>
      <c r="B218" s="843"/>
      <c r="C218" s="744"/>
      <c r="D218" s="260"/>
      <c r="E218" s="746"/>
      <c r="F218" s="116" t="s">
        <v>53</v>
      </c>
      <c r="G218" s="117"/>
      <c r="H218" s="118"/>
      <c r="I218" s="87"/>
      <c r="J218" s="119"/>
      <c r="K218" s="87"/>
      <c r="L218" s="119"/>
      <c r="M218" s="87"/>
      <c r="N218" s="119"/>
      <c r="O218" s="87"/>
      <c r="P218" s="119"/>
      <c r="Q218" s="87"/>
      <c r="R218" s="118"/>
    </row>
    <row r="219" spans="1:18" ht="102.75" customHeight="1">
      <c r="A219" s="857"/>
      <c r="B219" s="844"/>
      <c r="C219" s="744"/>
      <c r="D219" s="261"/>
      <c r="E219" s="746"/>
      <c r="F219" s="174"/>
      <c r="G219" s="175"/>
      <c r="H219" s="784"/>
      <c r="I219" s="785"/>
      <c r="J219" s="785"/>
      <c r="K219" s="785"/>
      <c r="L219" s="785"/>
      <c r="M219" s="785"/>
      <c r="N219" s="785"/>
      <c r="O219" s="785"/>
      <c r="P219" s="785"/>
      <c r="Q219" s="785"/>
      <c r="R219" s="155"/>
    </row>
    <row r="220" spans="1:18" ht="34.5" customHeight="1">
      <c r="A220" s="858">
        <v>32</v>
      </c>
      <c r="B220" s="842" t="s">
        <v>243</v>
      </c>
      <c r="C220" s="755" t="s">
        <v>242</v>
      </c>
      <c r="D220" s="258" t="s">
        <v>244</v>
      </c>
      <c r="E220" s="757" t="s">
        <v>203</v>
      </c>
      <c r="F220" s="108" t="s">
        <v>49</v>
      </c>
      <c r="G220" s="151">
        <f>R220*O4</f>
        <v>0.39</v>
      </c>
      <c r="H220" s="109">
        <v>0</v>
      </c>
      <c r="I220" s="87"/>
      <c r="J220" s="110"/>
      <c r="K220" s="87"/>
      <c r="L220" s="110"/>
      <c r="M220" s="87"/>
      <c r="N220" s="110"/>
      <c r="O220" s="87"/>
      <c r="P220" s="110"/>
      <c r="Q220" s="87"/>
      <c r="R220" s="109">
        <v>0.39</v>
      </c>
    </row>
    <row r="221" spans="1:18" ht="34.5" customHeight="1">
      <c r="A221" s="856"/>
      <c r="B221" s="843"/>
      <c r="C221" s="744"/>
      <c r="D221" s="259"/>
      <c r="E221" s="746"/>
      <c r="F221" s="113" t="s">
        <v>51</v>
      </c>
      <c r="G221" s="114"/>
      <c r="H221" s="87"/>
      <c r="I221" s="86"/>
      <c r="J221" s="87"/>
      <c r="K221" s="86"/>
      <c r="L221" s="87"/>
      <c r="M221" s="86"/>
      <c r="N221" s="87"/>
      <c r="O221" s="86"/>
      <c r="P221" s="87"/>
      <c r="Q221" s="88"/>
      <c r="R221" s="115"/>
    </row>
    <row r="222" spans="1:18" ht="34.5" customHeight="1">
      <c r="A222" s="856"/>
      <c r="B222" s="843"/>
      <c r="C222" s="744"/>
      <c r="D222" s="260"/>
      <c r="E222" s="746"/>
      <c r="F222" s="116" t="s">
        <v>53</v>
      </c>
      <c r="G222" s="117"/>
      <c r="H222" s="118"/>
      <c r="I222" s="87"/>
      <c r="J222" s="119"/>
      <c r="K222" s="87"/>
      <c r="L222" s="119"/>
      <c r="M222" s="87"/>
      <c r="N222" s="119"/>
      <c r="O222" s="87"/>
      <c r="P222" s="119"/>
      <c r="Q222" s="87"/>
      <c r="R222" s="118"/>
    </row>
    <row r="223" spans="1:18" ht="34.5" customHeight="1">
      <c r="A223" s="857"/>
      <c r="B223" s="844"/>
      <c r="C223" s="744"/>
      <c r="D223" s="261"/>
      <c r="E223" s="746"/>
      <c r="F223" s="174"/>
      <c r="G223" s="175"/>
      <c r="H223" s="784"/>
      <c r="I223" s="785"/>
      <c r="J223" s="785"/>
      <c r="K223" s="785"/>
      <c r="L223" s="785"/>
      <c r="M223" s="785"/>
      <c r="N223" s="785"/>
      <c r="O223" s="785"/>
      <c r="P223" s="785"/>
      <c r="Q223" s="785"/>
      <c r="R223" s="155"/>
    </row>
    <row r="224" spans="1:18" ht="34.5" customHeight="1">
      <c r="A224" s="858">
        <v>33</v>
      </c>
      <c r="B224" s="842" t="s">
        <v>245</v>
      </c>
      <c r="C224" s="755" t="s">
        <v>246</v>
      </c>
      <c r="D224" s="258" t="s">
        <v>247</v>
      </c>
      <c r="E224" s="757" t="s">
        <v>48</v>
      </c>
      <c r="F224" s="108" t="s">
        <v>49</v>
      </c>
      <c r="G224" s="151">
        <f>R224*O4</f>
        <v>0</v>
      </c>
      <c r="H224" s="109"/>
      <c r="I224" s="87"/>
      <c r="J224" s="110">
        <v>0</v>
      </c>
      <c r="K224" s="87"/>
      <c r="L224" s="110"/>
      <c r="M224" s="87"/>
      <c r="N224" s="110"/>
      <c r="O224" s="87"/>
      <c r="P224" s="110"/>
      <c r="Q224" s="87"/>
      <c r="R224" s="109"/>
    </row>
    <row r="225" spans="1:18" ht="34.5" customHeight="1">
      <c r="A225" s="856"/>
      <c r="B225" s="843"/>
      <c r="C225" s="744"/>
      <c r="D225" s="259"/>
      <c r="E225" s="746"/>
      <c r="F225" s="113" t="s">
        <v>51</v>
      </c>
      <c r="G225" s="114"/>
      <c r="H225" s="87"/>
      <c r="I225" s="86"/>
      <c r="J225" s="87"/>
      <c r="K225" s="86"/>
      <c r="L225" s="87"/>
      <c r="M225" s="86"/>
      <c r="N225" s="87"/>
      <c r="O225" s="86"/>
      <c r="P225" s="87"/>
      <c r="Q225" s="88"/>
      <c r="R225" s="115"/>
    </row>
    <row r="226" spans="1:18" ht="34.5" customHeight="1">
      <c r="A226" s="856"/>
      <c r="B226" s="843"/>
      <c r="C226" s="744"/>
      <c r="D226" s="260"/>
      <c r="E226" s="746"/>
      <c r="F226" s="116" t="s">
        <v>53</v>
      </c>
      <c r="G226" s="117"/>
      <c r="H226" s="118"/>
      <c r="I226" s="87"/>
      <c r="J226" s="119"/>
      <c r="K226" s="87"/>
      <c r="L226" s="119"/>
      <c r="M226" s="87"/>
      <c r="N226" s="119"/>
      <c r="O226" s="87"/>
      <c r="P226" s="119"/>
      <c r="Q226" s="87"/>
      <c r="R226" s="118"/>
    </row>
    <row r="227" spans="1:18" ht="32.25">
      <c r="A227" s="857"/>
      <c r="B227" s="844"/>
      <c r="C227" s="744"/>
      <c r="D227" s="261"/>
      <c r="E227" s="746"/>
      <c r="F227" s="174"/>
      <c r="G227" s="175"/>
      <c r="H227" s="784"/>
      <c r="I227" s="785"/>
      <c r="J227" s="785"/>
      <c r="K227" s="785"/>
      <c r="L227" s="785"/>
      <c r="M227" s="785"/>
      <c r="N227" s="785"/>
      <c r="O227" s="785"/>
      <c r="P227" s="785"/>
      <c r="Q227" s="785"/>
      <c r="R227" s="155"/>
    </row>
    <row r="228" spans="1:18" ht="34.5" customHeight="1">
      <c r="A228" s="858">
        <v>34</v>
      </c>
      <c r="B228" s="842" t="s">
        <v>248</v>
      </c>
      <c r="C228" s="755" t="s">
        <v>246</v>
      </c>
      <c r="D228" s="258" t="s">
        <v>249</v>
      </c>
      <c r="E228" s="757" t="s">
        <v>48</v>
      </c>
      <c r="F228" s="108" t="s">
        <v>49</v>
      </c>
      <c r="G228" s="151">
        <f>R228*O4</f>
        <v>0</v>
      </c>
      <c r="H228" s="109"/>
      <c r="I228" s="87"/>
      <c r="J228" s="110">
        <v>0</v>
      </c>
      <c r="K228" s="87"/>
      <c r="L228" s="110"/>
      <c r="M228" s="87"/>
      <c r="N228" s="110"/>
      <c r="O228" s="87"/>
      <c r="P228" s="110"/>
      <c r="Q228" s="87"/>
      <c r="R228" s="109"/>
    </row>
    <row r="229" spans="1:18" ht="34.5" customHeight="1">
      <c r="A229" s="856"/>
      <c r="B229" s="843"/>
      <c r="C229" s="744"/>
      <c r="D229" s="259"/>
      <c r="E229" s="746"/>
      <c r="F229" s="113" t="s">
        <v>51</v>
      </c>
      <c r="G229" s="114"/>
      <c r="H229" s="87"/>
      <c r="I229" s="86"/>
      <c r="J229" s="87"/>
      <c r="K229" s="86"/>
      <c r="L229" s="87"/>
      <c r="M229" s="86"/>
      <c r="N229" s="87"/>
      <c r="O229" s="86"/>
      <c r="P229" s="87"/>
      <c r="Q229" s="88"/>
      <c r="R229" s="115"/>
    </row>
    <row r="230" spans="1:18" ht="34.5" customHeight="1">
      <c r="A230" s="856"/>
      <c r="B230" s="843"/>
      <c r="C230" s="744"/>
      <c r="D230" s="260"/>
      <c r="E230" s="746"/>
      <c r="F230" s="116" t="s">
        <v>53</v>
      </c>
      <c r="G230" s="117"/>
      <c r="H230" s="118"/>
      <c r="I230" s="87"/>
      <c r="J230" s="119"/>
      <c r="K230" s="87"/>
      <c r="L230" s="119"/>
      <c r="M230" s="87"/>
      <c r="N230" s="119"/>
      <c r="O230" s="87"/>
      <c r="P230" s="119"/>
      <c r="Q230" s="87"/>
      <c r="R230" s="118"/>
    </row>
    <row r="231" spans="1:18" ht="34.5" customHeight="1">
      <c r="A231" s="857"/>
      <c r="B231" s="844"/>
      <c r="C231" s="744"/>
      <c r="D231" s="261"/>
      <c r="E231" s="746"/>
      <c r="F231" s="174"/>
      <c r="G231" s="175"/>
      <c r="H231" s="784"/>
      <c r="I231" s="785"/>
      <c r="J231" s="785"/>
      <c r="K231" s="785"/>
      <c r="L231" s="785"/>
      <c r="M231" s="785"/>
      <c r="N231" s="785"/>
      <c r="O231" s="785"/>
      <c r="P231" s="785"/>
      <c r="Q231" s="785"/>
      <c r="R231" s="155"/>
    </row>
    <row r="232" spans="1:18" ht="34.5" customHeight="1">
      <c r="A232" s="859">
        <v>35</v>
      </c>
      <c r="B232" s="842" t="s">
        <v>250</v>
      </c>
      <c r="C232" s="755" t="s">
        <v>246</v>
      </c>
      <c r="D232" s="258" t="s">
        <v>211</v>
      </c>
      <c r="E232" s="757" t="s">
        <v>48</v>
      </c>
      <c r="F232" s="108" t="s">
        <v>49</v>
      </c>
      <c r="G232" s="151">
        <f>R232*O4</f>
        <v>0</v>
      </c>
      <c r="H232" s="109"/>
      <c r="I232" s="87"/>
      <c r="J232" s="110">
        <v>0</v>
      </c>
      <c r="K232" s="87"/>
      <c r="L232" s="110"/>
      <c r="M232" s="87"/>
      <c r="N232" s="110"/>
      <c r="O232" s="87"/>
      <c r="P232" s="110"/>
      <c r="Q232" s="87"/>
      <c r="R232" s="109"/>
    </row>
    <row r="233" spans="1:18" ht="34.5" customHeight="1">
      <c r="A233" s="860"/>
      <c r="B233" s="843"/>
      <c r="C233" s="744"/>
      <c r="D233" s="259"/>
      <c r="E233" s="746"/>
      <c r="F233" s="113" t="s">
        <v>51</v>
      </c>
      <c r="G233" s="114"/>
      <c r="H233" s="87"/>
      <c r="I233" s="86"/>
      <c r="J233" s="87"/>
      <c r="K233" s="86"/>
      <c r="L233" s="87"/>
      <c r="M233" s="86"/>
      <c r="N233" s="87"/>
      <c r="O233" s="86"/>
      <c r="P233" s="87"/>
      <c r="Q233" s="88"/>
      <c r="R233" s="115"/>
    </row>
    <row r="234" spans="1:18" ht="34.5" customHeight="1">
      <c r="A234" s="860"/>
      <c r="B234" s="843"/>
      <c r="C234" s="744"/>
      <c r="D234" s="260"/>
      <c r="E234" s="746"/>
      <c r="F234" s="116" t="s">
        <v>53</v>
      </c>
      <c r="G234" s="117"/>
      <c r="H234" s="118"/>
      <c r="I234" s="87"/>
      <c r="J234" s="119"/>
      <c r="K234" s="87"/>
      <c r="L234" s="119"/>
      <c r="M234" s="87"/>
      <c r="N234" s="119"/>
      <c r="O234" s="87"/>
      <c r="P234" s="119"/>
      <c r="Q234" s="87"/>
      <c r="R234" s="118"/>
    </row>
    <row r="235" spans="1:18" ht="34.5" customHeight="1">
      <c r="A235" s="861"/>
      <c r="B235" s="844"/>
      <c r="C235" s="744"/>
      <c r="D235" s="261"/>
      <c r="E235" s="746"/>
      <c r="F235" s="174"/>
      <c r="G235" s="175"/>
      <c r="H235" s="784"/>
      <c r="I235" s="785"/>
      <c r="J235" s="785"/>
      <c r="K235" s="785"/>
      <c r="L235" s="785"/>
      <c r="M235" s="785"/>
      <c r="N235" s="785"/>
      <c r="O235" s="785"/>
      <c r="P235" s="785"/>
      <c r="Q235" s="785"/>
      <c r="R235" s="155"/>
    </row>
    <row r="236" spans="1:18" ht="34.5" customHeight="1">
      <c r="A236" s="858">
        <v>36</v>
      </c>
      <c r="B236" s="842" t="s">
        <v>251</v>
      </c>
      <c r="C236" s="755" t="s">
        <v>246</v>
      </c>
      <c r="D236" s="258" t="s">
        <v>244</v>
      </c>
      <c r="E236" s="757" t="s">
        <v>48</v>
      </c>
      <c r="F236" s="108" t="s">
        <v>49</v>
      </c>
      <c r="G236" s="151">
        <f>R236*O4</f>
        <v>0</v>
      </c>
      <c r="H236" s="109"/>
      <c r="I236" s="87"/>
      <c r="J236" s="110">
        <v>0</v>
      </c>
      <c r="K236" s="87"/>
      <c r="L236" s="110"/>
      <c r="M236" s="87"/>
      <c r="N236" s="110"/>
      <c r="O236" s="87"/>
      <c r="P236" s="110"/>
      <c r="Q236" s="87"/>
      <c r="R236" s="109"/>
    </row>
    <row r="237" spans="1:18" ht="34.5" customHeight="1">
      <c r="A237" s="856"/>
      <c r="B237" s="843"/>
      <c r="C237" s="744"/>
      <c r="D237" s="259"/>
      <c r="E237" s="746"/>
      <c r="F237" s="113" t="s">
        <v>51</v>
      </c>
      <c r="G237" s="114"/>
      <c r="H237" s="87"/>
      <c r="I237" s="86"/>
      <c r="J237" s="87"/>
      <c r="K237" s="86"/>
      <c r="L237" s="87"/>
      <c r="M237" s="86"/>
      <c r="N237" s="87"/>
      <c r="O237" s="86"/>
      <c r="P237" s="87"/>
      <c r="Q237" s="88"/>
      <c r="R237" s="115"/>
    </row>
    <row r="238" spans="1:18" ht="34.5" customHeight="1">
      <c r="A238" s="856"/>
      <c r="B238" s="843"/>
      <c r="C238" s="744"/>
      <c r="D238" s="260"/>
      <c r="E238" s="746"/>
      <c r="F238" s="116" t="s">
        <v>53</v>
      </c>
      <c r="G238" s="117"/>
      <c r="H238" s="118"/>
      <c r="I238" s="87"/>
      <c r="J238" s="119"/>
      <c r="K238" s="87"/>
      <c r="L238" s="119"/>
      <c r="M238" s="87"/>
      <c r="N238" s="119"/>
      <c r="O238" s="87"/>
      <c r="P238" s="119"/>
      <c r="Q238" s="87"/>
      <c r="R238" s="118"/>
    </row>
    <row r="239" spans="1:18" ht="34.5" customHeight="1">
      <c r="A239" s="856"/>
      <c r="B239" s="843"/>
      <c r="C239" s="744"/>
      <c r="D239" s="149"/>
      <c r="E239" s="746"/>
      <c r="F239" s="98"/>
      <c r="G239" s="144"/>
      <c r="H239" s="763"/>
      <c r="I239" s="764"/>
      <c r="J239" s="764"/>
      <c r="K239" s="764"/>
      <c r="L239" s="764"/>
      <c r="M239" s="764"/>
      <c r="N239" s="764"/>
      <c r="O239" s="764"/>
      <c r="P239" s="764"/>
      <c r="Q239" s="764"/>
      <c r="R239" s="155"/>
    </row>
    <row r="240" spans="1:18" ht="34.5" customHeight="1">
      <c r="A240" s="848">
        <v>37</v>
      </c>
      <c r="B240" s="850" t="s">
        <v>252</v>
      </c>
      <c r="C240" s="804" t="s">
        <v>246</v>
      </c>
      <c r="D240" s="262" t="s">
        <v>253</v>
      </c>
      <c r="E240" s="806" t="s">
        <v>48</v>
      </c>
      <c r="F240" s="206" t="s">
        <v>49</v>
      </c>
      <c r="G240" s="207">
        <f>R240*O4</f>
        <v>0</v>
      </c>
      <c r="H240" s="208"/>
      <c r="I240" s="78"/>
      <c r="J240" s="79">
        <v>0</v>
      </c>
      <c r="K240" s="78"/>
      <c r="L240" s="79"/>
      <c r="M240" s="78"/>
      <c r="N240" s="79"/>
      <c r="O240" s="78"/>
      <c r="P240" s="79"/>
      <c r="Q240" s="80"/>
      <c r="R240" s="247"/>
    </row>
    <row r="241" spans="1:18" ht="34.5" customHeight="1">
      <c r="A241" s="742"/>
      <c r="B241" s="843"/>
      <c r="C241" s="744"/>
      <c r="D241" s="259"/>
      <c r="E241" s="746"/>
      <c r="F241" s="113" t="s">
        <v>51</v>
      </c>
      <c r="G241" s="114"/>
      <c r="H241" s="87"/>
      <c r="I241" s="86"/>
      <c r="J241" s="87"/>
      <c r="K241" s="86"/>
      <c r="L241" s="87"/>
      <c r="M241" s="86"/>
      <c r="N241" s="87"/>
      <c r="O241" s="86"/>
      <c r="P241" s="87"/>
      <c r="Q241" s="210"/>
      <c r="R241" s="115"/>
    </row>
    <row r="242" spans="1:18" ht="34.5" customHeight="1">
      <c r="A242" s="742"/>
      <c r="B242" s="843"/>
      <c r="C242" s="744"/>
      <c r="D242" s="260"/>
      <c r="E242" s="746"/>
      <c r="F242" s="116" t="s">
        <v>53</v>
      </c>
      <c r="G242" s="117"/>
      <c r="H242" s="118"/>
      <c r="I242" s="87"/>
      <c r="J242" s="119"/>
      <c r="K242" s="87"/>
      <c r="L242" s="119"/>
      <c r="M242" s="87"/>
      <c r="N242" s="119"/>
      <c r="O242" s="87"/>
      <c r="P242" s="119"/>
      <c r="Q242" s="125"/>
      <c r="R242" s="211"/>
    </row>
    <row r="243" spans="1:18" ht="127.5" customHeight="1">
      <c r="A243" s="849"/>
      <c r="B243" s="851"/>
      <c r="C243" s="815"/>
      <c r="D243" s="263"/>
      <c r="E243" s="852"/>
      <c r="F243" s="264"/>
      <c r="G243" s="265"/>
      <c r="H243" s="853"/>
      <c r="I243" s="854"/>
      <c r="J243" s="854"/>
      <c r="K243" s="854"/>
      <c r="L243" s="854"/>
      <c r="M243" s="854"/>
      <c r="N243" s="854"/>
      <c r="O243" s="854"/>
      <c r="P243" s="854"/>
      <c r="Q243" s="855"/>
      <c r="R243" s="251"/>
    </row>
    <row r="244" spans="1:18" ht="34.5" customHeight="1">
      <c r="A244" s="862">
        <v>38</v>
      </c>
      <c r="B244" s="850" t="s">
        <v>254</v>
      </c>
      <c r="C244" s="804" t="s">
        <v>255</v>
      </c>
      <c r="D244" s="262" t="s">
        <v>256</v>
      </c>
      <c r="E244" s="806" t="s">
        <v>48</v>
      </c>
      <c r="F244" s="206" t="s">
        <v>49</v>
      </c>
      <c r="G244" s="151">
        <f>R244*O4</f>
        <v>1.7</v>
      </c>
      <c r="H244" s="208">
        <v>0</v>
      </c>
      <c r="I244" s="78"/>
      <c r="J244" s="79"/>
      <c r="K244" s="78"/>
      <c r="L244" s="79"/>
      <c r="M244" s="78"/>
      <c r="N244" s="79"/>
      <c r="O244" s="78"/>
      <c r="P244" s="79"/>
      <c r="Q244" s="78"/>
      <c r="R244" s="208">
        <v>1.7</v>
      </c>
    </row>
    <row r="245" spans="1:18" ht="34.5" customHeight="1">
      <c r="A245" s="856"/>
      <c r="B245" s="843"/>
      <c r="C245" s="744"/>
      <c r="D245" s="259"/>
      <c r="E245" s="746"/>
      <c r="F245" s="113" t="s">
        <v>51</v>
      </c>
      <c r="G245" s="114"/>
      <c r="H245" s="87"/>
      <c r="I245" s="86"/>
      <c r="J245" s="87"/>
      <c r="K245" s="86"/>
      <c r="L245" s="87"/>
      <c r="M245" s="86"/>
      <c r="N245" s="87"/>
      <c r="O245" s="86"/>
      <c r="P245" s="87"/>
      <c r="Q245" s="88"/>
      <c r="R245" s="115"/>
    </row>
    <row r="246" spans="1:18" ht="34.5" customHeight="1">
      <c r="A246" s="856"/>
      <c r="B246" s="843"/>
      <c r="C246" s="744"/>
      <c r="D246" s="260"/>
      <c r="E246" s="746"/>
      <c r="F246" s="116" t="s">
        <v>53</v>
      </c>
      <c r="G246" s="117"/>
      <c r="H246" s="118"/>
      <c r="I246" s="87"/>
      <c r="J246" s="119"/>
      <c r="K246" s="87"/>
      <c r="L246" s="119"/>
      <c r="M246" s="87"/>
      <c r="N246" s="119"/>
      <c r="O246" s="87"/>
      <c r="P246" s="119"/>
      <c r="Q246" s="87"/>
      <c r="R246" s="118"/>
    </row>
    <row r="247" spans="1:18" ht="34.5" customHeight="1">
      <c r="A247" s="863"/>
      <c r="B247" s="851"/>
      <c r="C247" s="815"/>
      <c r="D247" s="263"/>
      <c r="E247" s="852"/>
      <c r="F247" s="98"/>
      <c r="G247" s="144"/>
      <c r="H247" s="763"/>
      <c r="I247" s="764"/>
      <c r="J247" s="764"/>
      <c r="K247" s="764"/>
      <c r="L247" s="764"/>
      <c r="M247" s="764"/>
      <c r="N247" s="764"/>
      <c r="O247" s="764"/>
      <c r="P247" s="764"/>
      <c r="Q247" s="764"/>
      <c r="R247" s="203"/>
    </row>
    <row r="248" spans="1:18" ht="34.5" customHeight="1">
      <c r="A248" s="862">
        <v>39</v>
      </c>
      <c r="B248" s="850" t="s">
        <v>257</v>
      </c>
      <c r="C248" s="804" t="s">
        <v>258</v>
      </c>
      <c r="D248" s="262" t="s">
        <v>247</v>
      </c>
      <c r="E248" s="806" t="s">
        <v>48</v>
      </c>
      <c r="F248" s="266" t="s">
        <v>49</v>
      </c>
      <c r="G248" s="151">
        <f>R248*O4</f>
        <v>0.2</v>
      </c>
      <c r="H248" s="77">
        <v>0</v>
      </c>
      <c r="I248" s="78"/>
      <c r="J248" s="79"/>
      <c r="K248" s="78"/>
      <c r="L248" s="79"/>
      <c r="M248" s="78"/>
      <c r="N248" s="79"/>
      <c r="O248" s="78"/>
      <c r="P248" s="79"/>
      <c r="Q248" s="78"/>
      <c r="R248" s="77">
        <v>0.2</v>
      </c>
    </row>
    <row r="249" spans="1:18" ht="34.5" customHeight="1">
      <c r="A249" s="856"/>
      <c r="B249" s="843"/>
      <c r="C249" s="744"/>
      <c r="D249" s="259"/>
      <c r="E249" s="746"/>
      <c r="F249" s="267" t="s">
        <v>51</v>
      </c>
      <c r="G249" s="114"/>
      <c r="H249" s="268"/>
      <c r="I249" s="86"/>
      <c r="J249" s="87"/>
      <c r="K249" s="86"/>
      <c r="L249" s="87"/>
      <c r="M249" s="86"/>
      <c r="N249" s="87"/>
      <c r="O249" s="86"/>
      <c r="P249" s="87"/>
      <c r="Q249" s="88"/>
      <c r="R249" s="269"/>
    </row>
    <row r="250" spans="1:18" ht="34.5" customHeight="1">
      <c r="A250" s="856"/>
      <c r="B250" s="843"/>
      <c r="C250" s="744"/>
      <c r="D250" s="260"/>
      <c r="E250" s="746"/>
      <c r="F250" s="270" t="s">
        <v>53</v>
      </c>
      <c r="G250" s="92"/>
      <c r="H250" s="93"/>
      <c r="I250" s="94"/>
      <c r="J250" s="95"/>
      <c r="K250" s="94"/>
      <c r="L250" s="95"/>
      <c r="M250" s="94"/>
      <c r="N250" s="95"/>
      <c r="O250" s="94"/>
      <c r="P250" s="95"/>
      <c r="Q250" s="94"/>
      <c r="R250" s="93"/>
    </row>
    <row r="251" spans="1:18" ht="34.5" customHeight="1">
      <c r="A251" s="856"/>
      <c r="B251" s="843"/>
      <c r="C251" s="744"/>
      <c r="D251" s="864"/>
      <c r="E251" s="746"/>
      <c r="F251" s="866"/>
      <c r="G251" s="114"/>
      <c r="H251" s="752"/>
      <c r="I251" s="752"/>
      <c r="J251" s="752"/>
      <c r="K251" s="752"/>
      <c r="L251" s="752"/>
      <c r="M251" s="752"/>
      <c r="N251" s="752"/>
      <c r="O251" s="752"/>
      <c r="P251" s="752"/>
      <c r="Q251" s="868"/>
      <c r="R251" s="78"/>
    </row>
    <row r="252" spans="1:18" ht="34.5" customHeight="1">
      <c r="A252" s="863"/>
      <c r="B252" s="851"/>
      <c r="C252" s="815"/>
      <c r="D252" s="865"/>
      <c r="E252" s="852"/>
      <c r="F252" s="867"/>
      <c r="G252" s="229"/>
      <c r="H252" s="812"/>
      <c r="I252" s="812"/>
      <c r="J252" s="812"/>
      <c r="K252" s="812"/>
      <c r="L252" s="812"/>
      <c r="M252" s="812"/>
      <c r="N252" s="812"/>
      <c r="O252" s="812"/>
      <c r="P252" s="812"/>
      <c r="Q252" s="869"/>
      <c r="R252" s="94"/>
    </row>
    <row r="253" spans="1:18" ht="34.5" customHeight="1">
      <c r="A253" s="856">
        <v>40</v>
      </c>
      <c r="B253" s="843" t="s">
        <v>259</v>
      </c>
      <c r="C253" s="745" t="s">
        <v>258</v>
      </c>
      <c r="D253" s="258" t="s">
        <v>249</v>
      </c>
      <c r="E253" s="758" t="s">
        <v>48</v>
      </c>
      <c r="F253" s="108" t="s">
        <v>49</v>
      </c>
      <c r="G253" s="151">
        <f>R253*O4</f>
        <v>0.65</v>
      </c>
      <c r="H253" s="253">
        <v>0</v>
      </c>
      <c r="I253" s="87"/>
      <c r="J253" s="254"/>
      <c r="K253" s="87"/>
      <c r="L253" s="254"/>
      <c r="M253" s="87"/>
      <c r="N253" s="254"/>
      <c r="O253" s="87"/>
      <c r="P253" s="254"/>
      <c r="Q253" s="87"/>
      <c r="R253" s="208">
        <v>0.65</v>
      </c>
    </row>
    <row r="254" spans="1:18" ht="34.5" customHeight="1">
      <c r="A254" s="856"/>
      <c r="B254" s="843"/>
      <c r="C254" s="744"/>
      <c r="D254" s="259"/>
      <c r="E254" s="746"/>
      <c r="F254" s="113" t="s">
        <v>51</v>
      </c>
      <c r="G254" s="114"/>
      <c r="H254" s="87"/>
      <c r="I254" s="86"/>
      <c r="J254" s="87"/>
      <c r="K254" s="86"/>
      <c r="L254" s="87"/>
      <c r="M254" s="86"/>
      <c r="N254" s="87"/>
      <c r="O254" s="86"/>
      <c r="P254" s="87"/>
      <c r="Q254" s="88"/>
      <c r="R254" s="115"/>
    </row>
    <row r="255" spans="1:18" ht="34.5" customHeight="1">
      <c r="A255" s="856"/>
      <c r="B255" s="843"/>
      <c r="C255" s="744"/>
      <c r="D255" s="260"/>
      <c r="E255" s="746"/>
      <c r="F255" s="116" t="s">
        <v>53</v>
      </c>
      <c r="G255" s="117"/>
      <c r="H255" s="118"/>
      <c r="I255" s="87"/>
      <c r="J255" s="119"/>
      <c r="K255" s="87"/>
      <c r="L255" s="119"/>
      <c r="M255" s="87"/>
      <c r="N255" s="119"/>
      <c r="O255" s="87"/>
      <c r="P255" s="119"/>
      <c r="Q255" s="87"/>
      <c r="R255" s="118"/>
    </row>
    <row r="256" spans="1:18" ht="34.5" customHeight="1">
      <c r="A256" s="857"/>
      <c r="B256" s="844"/>
      <c r="C256" s="744"/>
      <c r="D256" s="261"/>
      <c r="E256" s="746"/>
      <c r="F256" s="174"/>
      <c r="G256" s="175"/>
      <c r="H256" s="784"/>
      <c r="I256" s="785"/>
      <c r="J256" s="785"/>
      <c r="K256" s="785"/>
      <c r="L256" s="785"/>
      <c r="M256" s="785"/>
      <c r="N256" s="785"/>
      <c r="O256" s="785"/>
      <c r="P256" s="785"/>
      <c r="Q256" s="785"/>
      <c r="R256" s="155"/>
    </row>
    <row r="257" spans="1:18" ht="34.5" customHeight="1">
      <c r="A257" s="858">
        <v>41</v>
      </c>
      <c r="B257" s="842" t="s">
        <v>260</v>
      </c>
      <c r="C257" s="755" t="s">
        <v>258</v>
      </c>
      <c r="D257" s="258" t="s">
        <v>261</v>
      </c>
      <c r="E257" s="757" t="s">
        <v>48</v>
      </c>
      <c r="F257" s="108" t="s">
        <v>49</v>
      </c>
      <c r="G257" s="151">
        <f>R257*O4</f>
        <v>0.7</v>
      </c>
      <c r="H257" s="109">
        <v>0</v>
      </c>
      <c r="I257" s="87"/>
      <c r="J257" s="110"/>
      <c r="K257" s="87"/>
      <c r="L257" s="110"/>
      <c r="M257" s="87"/>
      <c r="N257" s="110"/>
      <c r="O257" s="87"/>
      <c r="P257" s="110"/>
      <c r="Q257" s="87"/>
      <c r="R257" s="109">
        <v>0.7</v>
      </c>
    </row>
    <row r="258" spans="1:18" ht="34.5" customHeight="1">
      <c r="A258" s="856"/>
      <c r="B258" s="843"/>
      <c r="C258" s="744"/>
      <c r="D258" s="259"/>
      <c r="E258" s="746"/>
      <c r="F258" s="113" t="s">
        <v>51</v>
      </c>
      <c r="G258" s="114"/>
      <c r="H258" s="87"/>
      <c r="I258" s="86"/>
      <c r="J258" s="87"/>
      <c r="K258" s="86"/>
      <c r="L258" s="87"/>
      <c r="M258" s="86"/>
      <c r="N258" s="87"/>
      <c r="O258" s="86"/>
      <c r="P258" s="87"/>
      <c r="Q258" s="88"/>
      <c r="R258" s="115"/>
    </row>
    <row r="259" spans="1:18" ht="34.5" customHeight="1">
      <c r="A259" s="856"/>
      <c r="B259" s="843"/>
      <c r="C259" s="744"/>
      <c r="D259" s="260"/>
      <c r="E259" s="746"/>
      <c r="F259" s="116" t="s">
        <v>53</v>
      </c>
      <c r="G259" s="117"/>
      <c r="H259" s="118"/>
      <c r="I259" s="87"/>
      <c r="J259" s="119"/>
      <c r="K259" s="87"/>
      <c r="L259" s="119"/>
      <c r="M259" s="87"/>
      <c r="N259" s="119"/>
      <c r="O259" s="87"/>
      <c r="P259" s="119"/>
      <c r="Q259" s="87"/>
      <c r="R259" s="118"/>
    </row>
    <row r="260" spans="1:18" ht="34.5" customHeight="1">
      <c r="A260" s="857"/>
      <c r="B260" s="844"/>
      <c r="C260" s="744"/>
      <c r="D260" s="261"/>
      <c r="E260" s="746"/>
      <c r="F260" s="174"/>
      <c r="G260" s="175"/>
      <c r="H260" s="784"/>
      <c r="I260" s="785"/>
      <c r="J260" s="785"/>
      <c r="K260" s="785"/>
      <c r="L260" s="785"/>
      <c r="M260" s="785"/>
      <c r="N260" s="785"/>
      <c r="O260" s="785"/>
      <c r="P260" s="785"/>
      <c r="Q260" s="785"/>
      <c r="R260" s="155"/>
    </row>
    <row r="261" spans="1:18" ht="34.5" customHeight="1">
      <c r="A261" s="858">
        <v>42</v>
      </c>
      <c r="B261" s="842" t="s">
        <v>262</v>
      </c>
      <c r="C261" s="755" t="s">
        <v>258</v>
      </c>
      <c r="D261" s="258" t="s">
        <v>263</v>
      </c>
      <c r="E261" s="757" t="s">
        <v>48</v>
      </c>
      <c r="F261" s="108" t="s">
        <v>49</v>
      </c>
      <c r="G261" s="151">
        <f>R261*O4</f>
        <v>0.7</v>
      </c>
      <c r="H261" s="109">
        <v>0</v>
      </c>
      <c r="I261" s="87"/>
      <c r="J261" s="110"/>
      <c r="K261" s="87"/>
      <c r="L261" s="110"/>
      <c r="M261" s="87"/>
      <c r="N261" s="110"/>
      <c r="O261" s="87"/>
      <c r="P261" s="110"/>
      <c r="Q261" s="87"/>
      <c r="R261" s="109">
        <v>0.7</v>
      </c>
    </row>
    <row r="262" spans="1:18" ht="34.5" customHeight="1">
      <c r="A262" s="856"/>
      <c r="B262" s="843"/>
      <c r="C262" s="744"/>
      <c r="D262" s="259"/>
      <c r="E262" s="746"/>
      <c r="F262" s="113" t="s">
        <v>51</v>
      </c>
      <c r="G262" s="114"/>
      <c r="H262" s="87"/>
      <c r="I262" s="86"/>
      <c r="J262" s="87"/>
      <c r="K262" s="86"/>
      <c r="L262" s="87"/>
      <c r="M262" s="86"/>
      <c r="N262" s="87"/>
      <c r="O262" s="86"/>
      <c r="P262" s="87"/>
      <c r="Q262" s="88"/>
      <c r="R262" s="115"/>
    </row>
    <row r="263" spans="1:18" ht="34.5" customHeight="1">
      <c r="A263" s="856"/>
      <c r="B263" s="843"/>
      <c r="C263" s="744"/>
      <c r="D263" s="260"/>
      <c r="E263" s="746"/>
      <c r="F263" s="116" t="s">
        <v>53</v>
      </c>
      <c r="G263" s="117"/>
      <c r="H263" s="118"/>
      <c r="I263" s="87"/>
      <c r="J263" s="119"/>
      <c r="K263" s="87"/>
      <c r="L263" s="119"/>
      <c r="M263" s="87"/>
      <c r="N263" s="119"/>
      <c r="O263" s="87"/>
      <c r="P263" s="119"/>
      <c r="Q263" s="87"/>
      <c r="R263" s="118"/>
    </row>
    <row r="264" spans="1:18" ht="34.5" customHeight="1">
      <c r="A264" s="857"/>
      <c r="B264" s="844"/>
      <c r="C264" s="744"/>
      <c r="D264" s="261"/>
      <c r="E264" s="746"/>
      <c r="F264" s="174"/>
      <c r="G264" s="175"/>
      <c r="H264" s="784"/>
      <c r="I264" s="785"/>
      <c r="J264" s="785"/>
      <c r="K264" s="785"/>
      <c r="L264" s="785"/>
      <c r="M264" s="785"/>
      <c r="N264" s="785"/>
      <c r="O264" s="785"/>
      <c r="P264" s="785"/>
      <c r="Q264" s="785"/>
      <c r="R264" s="155"/>
    </row>
    <row r="265" spans="1:18" ht="34.5" customHeight="1">
      <c r="A265" s="858">
        <v>43</v>
      </c>
      <c r="B265" s="842" t="s">
        <v>264</v>
      </c>
      <c r="C265" s="755" t="s">
        <v>131</v>
      </c>
      <c r="D265" s="258" t="s">
        <v>218</v>
      </c>
      <c r="E265" s="757" t="s">
        <v>203</v>
      </c>
      <c r="F265" s="108" t="s">
        <v>49</v>
      </c>
      <c r="G265" s="151">
        <f>R265*O4</f>
        <v>0.3</v>
      </c>
      <c r="H265" s="109">
        <v>0</v>
      </c>
      <c r="I265" s="87"/>
      <c r="J265" s="110"/>
      <c r="K265" s="87"/>
      <c r="L265" s="110"/>
      <c r="M265" s="87"/>
      <c r="N265" s="110"/>
      <c r="O265" s="87"/>
      <c r="P265" s="110"/>
      <c r="Q265" s="87"/>
      <c r="R265" s="109">
        <v>0.3</v>
      </c>
    </row>
    <row r="266" spans="1:18" ht="34.5" customHeight="1">
      <c r="A266" s="856"/>
      <c r="B266" s="843"/>
      <c r="C266" s="744"/>
      <c r="D266" s="259"/>
      <c r="E266" s="746"/>
      <c r="F266" s="113" t="s">
        <v>51</v>
      </c>
      <c r="G266" s="114"/>
      <c r="H266" s="87"/>
      <c r="I266" s="86"/>
      <c r="J266" s="87"/>
      <c r="K266" s="86"/>
      <c r="L266" s="87"/>
      <c r="M266" s="86"/>
      <c r="N266" s="87"/>
      <c r="O266" s="86"/>
      <c r="P266" s="87"/>
      <c r="Q266" s="88"/>
      <c r="R266" s="115"/>
    </row>
    <row r="267" spans="1:18" ht="34.5" customHeight="1">
      <c r="A267" s="856"/>
      <c r="B267" s="843"/>
      <c r="C267" s="744"/>
      <c r="D267" s="260"/>
      <c r="E267" s="746"/>
      <c r="F267" s="116" t="s">
        <v>53</v>
      </c>
      <c r="G267" s="117"/>
      <c r="H267" s="118"/>
      <c r="I267" s="87"/>
      <c r="J267" s="119"/>
      <c r="K267" s="87"/>
      <c r="L267" s="119"/>
      <c r="M267" s="87"/>
      <c r="N267" s="119"/>
      <c r="O267" s="87"/>
      <c r="P267" s="119"/>
      <c r="Q267" s="87"/>
      <c r="R267" s="118"/>
    </row>
    <row r="268" spans="1:18" ht="34.5" customHeight="1">
      <c r="A268" s="856"/>
      <c r="B268" s="843"/>
      <c r="C268" s="744"/>
      <c r="D268" s="149"/>
      <c r="E268" s="746"/>
      <c r="F268" s="98"/>
      <c r="G268" s="144"/>
      <c r="H268" s="763"/>
      <c r="I268" s="764"/>
      <c r="J268" s="764"/>
      <c r="K268" s="764"/>
      <c r="L268" s="764"/>
      <c r="M268" s="764"/>
      <c r="N268" s="764"/>
      <c r="O268" s="764"/>
      <c r="P268" s="764"/>
      <c r="Q268" s="764"/>
      <c r="R268" s="155"/>
    </row>
    <row r="269" spans="1:18" ht="34.5" customHeight="1">
      <c r="A269" s="848">
        <v>44</v>
      </c>
      <c r="B269" s="850" t="s">
        <v>265</v>
      </c>
      <c r="C269" s="804" t="s">
        <v>266</v>
      </c>
      <c r="D269" s="262" t="s">
        <v>267</v>
      </c>
      <c r="E269" s="806" t="s">
        <v>203</v>
      </c>
      <c r="F269" s="206" t="s">
        <v>49</v>
      </c>
      <c r="G269" s="207">
        <f>R269*O4</f>
        <v>0.2</v>
      </c>
      <c r="H269" s="208">
        <v>0</v>
      </c>
      <c r="I269" s="78"/>
      <c r="J269" s="79"/>
      <c r="K269" s="78"/>
      <c r="L269" s="79"/>
      <c r="M269" s="78"/>
      <c r="N269" s="79"/>
      <c r="O269" s="78"/>
      <c r="P269" s="79"/>
      <c r="Q269" s="80"/>
      <c r="R269" s="247">
        <v>0.2</v>
      </c>
    </row>
    <row r="270" spans="1:18" ht="34.5" customHeight="1">
      <c r="A270" s="742"/>
      <c r="B270" s="843"/>
      <c r="C270" s="744"/>
      <c r="D270" s="259"/>
      <c r="E270" s="746"/>
      <c r="F270" s="113" t="s">
        <v>51</v>
      </c>
      <c r="G270" s="114"/>
      <c r="H270" s="87"/>
      <c r="I270" s="86"/>
      <c r="J270" s="87"/>
      <c r="K270" s="86"/>
      <c r="L270" s="87"/>
      <c r="M270" s="86"/>
      <c r="N270" s="87"/>
      <c r="O270" s="86"/>
      <c r="P270" s="87"/>
      <c r="Q270" s="210"/>
      <c r="R270" s="115"/>
    </row>
    <row r="271" spans="1:18" ht="34.5" customHeight="1">
      <c r="A271" s="742"/>
      <c r="B271" s="843"/>
      <c r="C271" s="744"/>
      <c r="D271" s="260"/>
      <c r="E271" s="746"/>
      <c r="F271" s="116" t="s">
        <v>53</v>
      </c>
      <c r="G271" s="117"/>
      <c r="H271" s="118"/>
      <c r="I271" s="87"/>
      <c r="J271" s="119"/>
      <c r="K271" s="87"/>
      <c r="L271" s="119"/>
      <c r="M271" s="87"/>
      <c r="N271" s="119"/>
      <c r="O271" s="87"/>
      <c r="P271" s="119"/>
      <c r="Q271" s="125"/>
      <c r="R271" s="211"/>
    </row>
    <row r="272" spans="1:18" ht="34.5" customHeight="1">
      <c r="A272" s="849"/>
      <c r="B272" s="851"/>
      <c r="C272" s="815"/>
      <c r="D272" s="263"/>
      <c r="E272" s="852"/>
      <c r="F272" s="264"/>
      <c r="G272" s="265"/>
      <c r="H272" s="853"/>
      <c r="I272" s="854"/>
      <c r="J272" s="854"/>
      <c r="K272" s="854"/>
      <c r="L272" s="854"/>
      <c r="M272" s="854"/>
      <c r="N272" s="854"/>
      <c r="O272" s="854"/>
      <c r="P272" s="854"/>
      <c r="Q272" s="855"/>
      <c r="R272" s="252"/>
    </row>
    <row r="273" spans="1:18" ht="34.5" customHeight="1">
      <c r="A273" s="742">
        <v>45</v>
      </c>
      <c r="B273" s="843" t="s">
        <v>268</v>
      </c>
      <c r="C273" s="745" t="s">
        <v>266</v>
      </c>
      <c r="D273" s="258" t="s">
        <v>247</v>
      </c>
      <c r="E273" s="758" t="s">
        <v>203</v>
      </c>
      <c r="F273" s="108" t="s">
        <v>49</v>
      </c>
      <c r="G273" s="151">
        <f>R273*O4</f>
        <v>0.3</v>
      </c>
      <c r="H273" s="253">
        <v>0</v>
      </c>
      <c r="I273" s="87"/>
      <c r="J273" s="254"/>
      <c r="K273" s="87"/>
      <c r="L273" s="254"/>
      <c r="M273" s="87"/>
      <c r="N273" s="254"/>
      <c r="O273" s="87"/>
      <c r="P273" s="254"/>
      <c r="Q273" s="87"/>
      <c r="R273" s="255">
        <v>0.3</v>
      </c>
    </row>
    <row r="274" spans="1:18" ht="34.5" customHeight="1">
      <c r="A274" s="742"/>
      <c r="B274" s="843"/>
      <c r="C274" s="744"/>
      <c r="D274" s="259"/>
      <c r="E274" s="746"/>
      <c r="F274" s="113" t="s">
        <v>51</v>
      </c>
      <c r="G274" s="114"/>
      <c r="H274" s="87"/>
      <c r="I274" s="86"/>
      <c r="J274" s="87"/>
      <c r="K274" s="86"/>
      <c r="L274" s="87"/>
      <c r="M274" s="86"/>
      <c r="N274" s="87"/>
      <c r="O274" s="86"/>
      <c r="P274" s="87"/>
      <c r="Q274" s="88"/>
      <c r="R274" s="115"/>
    </row>
    <row r="275" spans="1:18" ht="34.5" customHeight="1">
      <c r="A275" s="742"/>
      <c r="B275" s="843"/>
      <c r="C275" s="744"/>
      <c r="D275" s="260"/>
      <c r="E275" s="746"/>
      <c r="F275" s="116" t="s">
        <v>53</v>
      </c>
      <c r="G275" s="117"/>
      <c r="H275" s="118"/>
      <c r="I275" s="87"/>
      <c r="J275" s="119"/>
      <c r="K275" s="87"/>
      <c r="L275" s="119"/>
      <c r="M275" s="87"/>
      <c r="N275" s="119"/>
      <c r="O275" s="87"/>
      <c r="P275" s="119"/>
      <c r="Q275" s="87"/>
      <c r="R275" s="118"/>
    </row>
    <row r="276" spans="1:18" ht="34.5" customHeight="1">
      <c r="A276" s="743"/>
      <c r="B276" s="844"/>
      <c r="C276" s="744"/>
      <c r="D276" s="261"/>
      <c r="E276" s="746"/>
      <c r="F276" s="174"/>
      <c r="G276" s="175"/>
      <c r="H276" s="784"/>
      <c r="I276" s="785"/>
      <c r="J276" s="785"/>
      <c r="K276" s="785"/>
      <c r="L276" s="785"/>
      <c r="M276" s="785"/>
      <c r="N276" s="785"/>
      <c r="O276" s="785"/>
      <c r="P276" s="785"/>
      <c r="Q276" s="785"/>
      <c r="R276" s="155"/>
    </row>
    <row r="277" spans="1:18" ht="34.5" customHeight="1">
      <c r="A277" s="741">
        <v>46</v>
      </c>
      <c r="B277" s="842" t="s">
        <v>269</v>
      </c>
      <c r="C277" s="755" t="s">
        <v>266</v>
      </c>
      <c r="D277" s="258" t="s">
        <v>261</v>
      </c>
      <c r="E277" s="757" t="s">
        <v>203</v>
      </c>
      <c r="F277" s="108" t="s">
        <v>49</v>
      </c>
      <c r="G277" s="151">
        <f>R277*O4</f>
        <v>0.2</v>
      </c>
      <c r="H277" s="109">
        <v>0</v>
      </c>
      <c r="I277" s="87"/>
      <c r="J277" s="110"/>
      <c r="K277" s="87"/>
      <c r="L277" s="110"/>
      <c r="M277" s="87"/>
      <c r="N277" s="110"/>
      <c r="O277" s="87"/>
      <c r="P277" s="110"/>
      <c r="Q277" s="87"/>
      <c r="R277" s="109">
        <v>0.2</v>
      </c>
    </row>
    <row r="278" spans="1:18" ht="34.5" customHeight="1">
      <c r="A278" s="742"/>
      <c r="B278" s="843"/>
      <c r="C278" s="744"/>
      <c r="D278" s="259"/>
      <c r="E278" s="746"/>
      <c r="F278" s="113" t="s">
        <v>51</v>
      </c>
      <c r="G278" s="114"/>
      <c r="H278" s="87"/>
      <c r="I278" s="86"/>
      <c r="J278" s="87"/>
      <c r="K278" s="86"/>
      <c r="L278" s="87"/>
      <c r="M278" s="86"/>
      <c r="N278" s="87"/>
      <c r="O278" s="86"/>
      <c r="P278" s="87"/>
      <c r="Q278" s="88"/>
      <c r="R278" s="115"/>
    </row>
    <row r="279" spans="1:18" ht="34.5" customHeight="1">
      <c r="A279" s="742"/>
      <c r="B279" s="843"/>
      <c r="C279" s="744"/>
      <c r="D279" s="260"/>
      <c r="E279" s="746"/>
      <c r="F279" s="116" t="s">
        <v>53</v>
      </c>
      <c r="G279" s="117"/>
      <c r="H279" s="118"/>
      <c r="I279" s="87"/>
      <c r="J279" s="119"/>
      <c r="K279" s="87"/>
      <c r="L279" s="119"/>
      <c r="M279" s="87"/>
      <c r="N279" s="119"/>
      <c r="O279" s="87"/>
      <c r="P279" s="119"/>
      <c r="Q279" s="87"/>
      <c r="R279" s="118"/>
    </row>
    <row r="280" spans="1:18" ht="34.5" customHeight="1">
      <c r="A280" s="743"/>
      <c r="B280" s="844"/>
      <c r="C280" s="744"/>
      <c r="D280" s="261"/>
      <c r="E280" s="746"/>
      <c r="F280" s="174"/>
      <c r="G280" s="175"/>
      <c r="H280" s="784"/>
      <c r="I280" s="785"/>
      <c r="J280" s="785"/>
      <c r="K280" s="785"/>
      <c r="L280" s="785"/>
      <c r="M280" s="785"/>
      <c r="N280" s="785"/>
      <c r="O280" s="785"/>
      <c r="P280" s="785"/>
      <c r="Q280" s="785"/>
      <c r="R280" s="155"/>
    </row>
    <row r="281" spans="1:18" ht="34.5" hidden="1" customHeight="1">
      <c r="A281" s="870" t="s">
        <v>270</v>
      </c>
      <c r="B281" s="871"/>
      <c r="C281" s="871"/>
      <c r="D281" s="871"/>
      <c r="E281" s="872"/>
      <c r="F281" s="271">
        <f t="shared" ref="F281:F283" si="0">SUM(H281:Q281)</f>
        <v>0</v>
      </c>
      <c r="G281" s="272"/>
      <c r="H281" s="271">
        <f t="shared" ref="H281:R281" si="1">H17+H22+H28+H32+H38+H47+H53+H57+H63+H67+H71+H77+H81+H89+H99+H104+H109+H116+H120+H126+H132+H138+H143+H148+H153+H158+H164+H168+H172+H176+H180+H184+H188+H192+H196+H200+H204+H208+H212+H216+H220+H224+H228+H232+H236+H240+H244+H248+H253+H257+H261+H265+H269+H273+H277</f>
        <v>0</v>
      </c>
      <c r="I281" s="271">
        <f t="shared" si="1"/>
        <v>0</v>
      </c>
      <c r="J281" s="271">
        <f t="shared" si="1"/>
        <v>0</v>
      </c>
      <c r="K281" s="271">
        <f t="shared" si="1"/>
        <v>0</v>
      </c>
      <c r="L281" s="271">
        <f t="shared" si="1"/>
        <v>0</v>
      </c>
      <c r="M281" s="271">
        <f t="shared" si="1"/>
        <v>0</v>
      </c>
      <c r="N281" s="271">
        <f t="shared" si="1"/>
        <v>0</v>
      </c>
      <c r="O281" s="271">
        <f t="shared" si="1"/>
        <v>0</v>
      </c>
      <c r="P281" s="271">
        <f t="shared" si="1"/>
        <v>0</v>
      </c>
      <c r="Q281" s="273">
        <f t="shared" si="1"/>
        <v>0</v>
      </c>
      <c r="R281" s="273">
        <f t="shared" si="1"/>
        <v>31.399999999999991</v>
      </c>
    </row>
    <row r="282" spans="1:18" ht="34.5" hidden="1" customHeight="1">
      <c r="A282" s="873" t="s">
        <v>271</v>
      </c>
      <c r="B282" s="874"/>
      <c r="C282" s="874"/>
      <c r="D282" s="874"/>
      <c r="E282" s="875"/>
      <c r="F282" s="271">
        <f t="shared" si="0"/>
        <v>0</v>
      </c>
      <c r="G282" s="272"/>
      <c r="H282" s="271">
        <f t="shared" ref="H282:H283" si="2">H18+H23+H29+H33+H39+H48+H54+H58+H64+H68+H72+H78+H82+H90+H100+H105+H110+H117+H121+H127+H133+H139+H144+H149+H154+H159+H165+H169+H173+H177+H181+H185+H189+H193+H197+H201+H205+H209+H213+H217+H221+H225+H229+H233+H237+H241+H245+H249+H254+H258+H262+H266+H270+H274+H278</f>
        <v>0</v>
      </c>
      <c r="I282" s="271">
        <f t="shared" ref="I282:I283" si="3">I18+I23+I29+I33+I39+I48+I54+I58+I64+I68+I72+I78+I82+I90+I100+I105+I110+I117+I121+I127+I133+I139+I144+I149+I154+I159+I165+I169+I173+I177+I181+I185+I189+I193+I197+I201+I205+I209+I213+I217+I221+I225+I229+I233+I237+I241+I245+I249+I254+I258+I262+I266+I270+I274+I278</f>
        <v>0</v>
      </c>
      <c r="J282" s="271">
        <f t="shared" ref="J282:J283" si="4">J18+J23+J29+J33+J39+J48+J54+J58+J64+J68+J72+J78+J82+J90+J100+J105+J110+J117+J121+J127+J133+J139+J144+J149+J154+J159+J165+J169+J173+J177+J181+J185+J189+J193+J197+J201+J205+J209+J213+J217+J221+J225+J229+J233+J237+J241+J245+J249+J254+J258+J262+J266+J270+J274+J278</f>
        <v>0</v>
      </c>
      <c r="K282" s="271">
        <f t="shared" ref="K282:K283" si="5">K18+K23+K29+K33+K39+K48+K54+K58+K64+K68+K72+K78+K82+K90+K100+K105+K110+K117+K121+K127+K133+K139+K144+K149+K154+K159+K165+K169+K173+K177+K181+K185+K189+K193+K197+K201+K205+K209+K213+K217+K221+K225+K229+K233+K237+K241+K245+K249+K254+K258+K262+K266+K270+K274+K278</f>
        <v>0</v>
      </c>
      <c r="L282" s="271">
        <f t="shared" ref="L282:L283" si="6">L18+L23+L29+L33+L39+L48+L54+L58+L64+L68+L72+L78+L82+L90+L100+L105+L110+L117+L121+L127+L133+L139+L144+L149+L154+L159+L165+L169+L173+L177+L181+L185+L189+L193+L197+L201+L205+L209+L213+L217+L221+L225+L229+L233+L237+L241+L245+L249+L254+L258+L262+L266+L270+L274+L278</f>
        <v>0</v>
      </c>
      <c r="M282" s="271">
        <f t="shared" ref="M282:M283" si="7">M18+M23+M29+M33+M39+M48+M54+M58+M64+M68+M72+M78+M82+M90+M100+M105+M110+M117+M121+M127+M133+M139+M144+M149+M154+M159+M165+M169+M173+M177+M181+M185+M189+M193+M197+M201+M205+M209+M213+M217+M221+M225+M229+M233+M237+M241+M245+M249+M254+M258+M262+M266+M270+M274+M278</f>
        <v>0</v>
      </c>
      <c r="N282" s="271">
        <f t="shared" ref="N282:N283" si="8">N18+N23+N29+N33+N39+N48+N54+N58+N64+N68+N72+N78+N82+N90+N100+N105+N110+N117+N121+N127+N133+N139+N144+N149+N154+N159+N165+N169+N173+N177+N181+N185+N189+N193+N197+N201+N205+N209+N213+N217+N221+N225+N229+N233+N237+N241+N245+N249+N254+N258+N262+N266+N270+N274+N278</f>
        <v>0</v>
      </c>
      <c r="O282" s="271">
        <f t="shared" ref="O282:O283" si="9">O18+O23+O29+O33+O39+O48+O54+O58+O64+O68+O72+O78+O82+O90+O100+O105+O110+O117+O121+O127+O133+O139+O144+O149+O154+O159+O165+O169+O173+O177+O181+O185+O189+O193+O197+O201+O205+O209+O213+O217+O221+O225+O229+O233+O237+O241+O245+O249+O254+O258+O262+O266+O270+O274+O278</f>
        <v>0</v>
      </c>
      <c r="P282" s="271">
        <f t="shared" ref="P282:P283" si="10">P18+P23+P29+P33+P39+P48+P54+P58+P64+P68+P72+P78+P82+P90+P100+P105+P110+P117+P121+P127+P133+P139+P144+P149+P154+P159+P165+P169+P173+P177+P181+P185+P189+P193+P197+P201+P205+P209+P213+P217+P221+P225+P229+P233+P237+P241+P245+P249+P254+P258+P262+P266+P270+P274+P278</f>
        <v>0</v>
      </c>
      <c r="Q282" s="273">
        <f t="shared" ref="Q282:Q283" si="11">Q18+Q23+Q29+Q33+Q39+Q48+Q54+Q58+Q64+Q68+Q72+Q78+Q82+Q90+Q100+Q105+Q110+Q117+Q121+Q127+Q133+Q139+Q144+Q149+Q154+Q159+Q165+Q169+Q173+Q177+Q181+Q185+Q189+Q193+Q197+Q201+Q205+Q209+Q213+Q217+Q221+Q225+Q229+Q233+Q237+Q241+Q245+Q249+Q254+Q258+Q262+Q266+Q270+Q274+Q278</f>
        <v>0</v>
      </c>
      <c r="R282" s="273">
        <f t="shared" ref="R282:R283" si="12">R18+R23+R29+R33+R39+R48+R54+R58+R64+R68+R72+R78+R82+R90+R100+R105+R110+R117+R121+R127+R133+R139+R144+R149+R154+R159+R165+R169+R173+R177+R181+R185+R189+R193+R197+R201+R205+R209+R213+R217+R221+R225+R229+R233+R237+R241+R245+R249+R254+R258+R262+R266+R270+R274+R278</f>
        <v>19.5</v>
      </c>
    </row>
    <row r="283" spans="1:18" ht="34.5" hidden="1" customHeight="1">
      <c r="A283" s="876" t="s">
        <v>272</v>
      </c>
      <c r="B283" s="877"/>
      <c r="C283" s="877"/>
      <c r="D283" s="877"/>
      <c r="E283" s="878"/>
      <c r="F283" s="271">
        <f t="shared" si="0"/>
        <v>1.8</v>
      </c>
      <c r="G283" s="272"/>
      <c r="H283" s="271">
        <f t="shared" si="2"/>
        <v>0</v>
      </c>
      <c r="I283" s="271">
        <f t="shared" si="3"/>
        <v>0</v>
      </c>
      <c r="J283" s="271">
        <f t="shared" si="4"/>
        <v>0</v>
      </c>
      <c r="K283" s="271">
        <f t="shared" si="5"/>
        <v>0</v>
      </c>
      <c r="L283" s="271">
        <f t="shared" si="6"/>
        <v>0</v>
      </c>
      <c r="M283" s="271">
        <f t="shared" si="7"/>
        <v>0</v>
      </c>
      <c r="N283" s="271">
        <f t="shared" si="8"/>
        <v>0</v>
      </c>
      <c r="O283" s="271">
        <f t="shared" si="9"/>
        <v>0</v>
      </c>
      <c r="P283" s="271">
        <f t="shared" si="10"/>
        <v>0</v>
      </c>
      <c r="Q283" s="273">
        <f t="shared" si="11"/>
        <v>1.8</v>
      </c>
      <c r="R283" s="273">
        <f t="shared" si="12"/>
        <v>31.63</v>
      </c>
    </row>
    <row r="284" spans="1:18" ht="34.5" hidden="1" customHeight="1">
      <c r="A284" s="879" t="s">
        <v>273</v>
      </c>
      <c r="B284" s="880"/>
      <c r="C284" s="880"/>
      <c r="D284" s="880"/>
      <c r="E284" s="881"/>
      <c r="F284" s="274">
        <f>F281+F282</f>
        <v>0</v>
      </c>
      <c r="G284" s="275"/>
      <c r="H284" s="274">
        <f t="shared" ref="H284:R284" si="13">H281+H282</f>
        <v>0</v>
      </c>
      <c r="I284" s="274">
        <f t="shared" si="13"/>
        <v>0</v>
      </c>
      <c r="J284" s="274">
        <f t="shared" si="13"/>
        <v>0</v>
      </c>
      <c r="K284" s="274">
        <f t="shared" si="13"/>
        <v>0</v>
      </c>
      <c r="L284" s="274">
        <f t="shared" si="13"/>
        <v>0</v>
      </c>
      <c r="M284" s="274">
        <f t="shared" si="13"/>
        <v>0</v>
      </c>
      <c r="N284" s="274">
        <f t="shared" si="13"/>
        <v>0</v>
      </c>
      <c r="O284" s="274">
        <f t="shared" si="13"/>
        <v>0</v>
      </c>
      <c r="P284" s="274">
        <f t="shared" si="13"/>
        <v>0</v>
      </c>
      <c r="Q284" s="276">
        <f t="shared" si="13"/>
        <v>0</v>
      </c>
      <c r="R284" s="276">
        <f t="shared" si="13"/>
        <v>50.899999999999991</v>
      </c>
    </row>
    <row r="285" spans="1:18" ht="34.5" hidden="1" customHeight="1">
      <c r="A285" s="882" t="s">
        <v>274</v>
      </c>
      <c r="B285" s="883"/>
      <c r="C285" s="883"/>
      <c r="D285" s="883"/>
      <c r="E285" s="884"/>
      <c r="F285" s="888">
        <f>SUM(F281:F283)</f>
        <v>1.8</v>
      </c>
      <c r="G285" s="275"/>
      <c r="H285" s="888">
        <f t="shared" ref="H285:R285" si="14">H281+H282+H283</f>
        <v>0</v>
      </c>
      <c r="I285" s="888">
        <f t="shared" si="14"/>
        <v>0</v>
      </c>
      <c r="J285" s="888">
        <f t="shared" si="14"/>
        <v>0</v>
      </c>
      <c r="K285" s="888">
        <f t="shared" si="14"/>
        <v>0</v>
      </c>
      <c r="L285" s="888">
        <f t="shared" si="14"/>
        <v>0</v>
      </c>
      <c r="M285" s="888">
        <f t="shared" si="14"/>
        <v>0</v>
      </c>
      <c r="N285" s="888">
        <f t="shared" si="14"/>
        <v>0</v>
      </c>
      <c r="O285" s="888">
        <f t="shared" si="14"/>
        <v>0</v>
      </c>
      <c r="P285" s="888">
        <f t="shared" si="14"/>
        <v>0</v>
      </c>
      <c r="Q285" s="890">
        <f t="shared" si="14"/>
        <v>1.8</v>
      </c>
      <c r="R285" s="890">
        <f t="shared" si="14"/>
        <v>82.529999999999987</v>
      </c>
    </row>
    <row r="286" spans="1:18" ht="34.5" hidden="1" customHeight="1">
      <c r="A286" s="885"/>
      <c r="B286" s="886"/>
      <c r="C286" s="886"/>
      <c r="D286" s="886"/>
      <c r="E286" s="887"/>
      <c r="F286" s="889"/>
      <c r="G286" s="279"/>
      <c r="H286" s="889"/>
      <c r="I286" s="889"/>
      <c r="J286" s="889"/>
      <c r="K286" s="889"/>
      <c r="L286" s="889"/>
      <c r="M286" s="889"/>
      <c r="N286" s="889"/>
      <c r="O286" s="889"/>
      <c r="P286" s="889"/>
      <c r="Q286" s="891"/>
      <c r="R286" s="891"/>
    </row>
    <row r="287" spans="1:18" ht="34.5" hidden="1" customHeight="1">
      <c r="A287" s="892"/>
      <c r="B287" s="893"/>
      <c r="C287" s="893"/>
      <c r="D287" s="893"/>
      <c r="E287" s="893"/>
      <c r="F287" s="893"/>
      <c r="G287" s="894"/>
      <c r="H287" s="893"/>
      <c r="I287" s="893"/>
      <c r="J287" s="893"/>
      <c r="K287" s="893"/>
      <c r="L287" s="893"/>
      <c r="M287" s="893"/>
      <c r="N287" s="893"/>
      <c r="O287" s="893"/>
      <c r="P287" s="893"/>
      <c r="Q287" s="895"/>
      <c r="R287" s="280"/>
    </row>
    <row r="288" spans="1:18" ht="34.5" customHeight="1">
      <c r="A288" s="873" t="s">
        <v>275</v>
      </c>
      <c r="B288" s="874"/>
      <c r="C288" s="874"/>
      <c r="D288" s="874"/>
      <c r="E288" s="874"/>
      <c r="F288" s="875"/>
      <c r="G288" s="281"/>
      <c r="H288" s="282">
        <f t="shared" ref="H288:H292" si="15">H281</f>
        <v>0</v>
      </c>
      <c r="I288" s="282">
        <f t="shared" ref="I288:I292" si="16">I281+H288</f>
        <v>0</v>
      </c>
      <c r="J288" s="282">
        <f t="shared" ref="J288:J292" si="17">J281+I288</f>
        <v>0</v>
      </c>
      <c r="K288" s="282">
        <f t="shared" ref="K288:K292" si="18">K281+J288</f>
        <v>0</v>
      </c>
      <c r="L288" s="282">
        <f t="shared" ref="L288:L292" si="19">L281+K288</f>
        <v>0</v>
      </c>
      <c r="M288" s="282">
        <f t="shared" ref="M288:M292" si="20">M281+L288</f>
        <v>0</v>
      </c>
      <c r="N288" s="282">
        <f t="shared" ref="N288:N292" si="21">N281+M288</f>
        <v>0</v>
      </c>
      <c r="O288" s="282">
        <f t="shared" ref="O288:O292" si="22">O281+N288</f>
        <v>0</v>
      </c>
      <c r="P288" s="282">
        <f t="shared" ref="P288:P292" si="23">P281+O288</f>
        <v>0</v>
      </c>
      <c r="Q288" s="283">
        <f t="shared" ref="Q288:Q292" si="24">Q281+P288</f>
        <v>0</v>
      </c>
      <c r="R288" s="283"/>
    </row>
    <row r="289" spans="1:18" ht="34.5" customHeight="1">
      <c r="A289" s="896" t="s">
        <v>276</v>
      </c>
      <c r="B289" s="897"/>
      <c r="C289" s="897"/>
      <c r="D289" s="897"/>
      <c r="E289" s="897"/>
      <c r="F289" s="898"/>
      <c r="G289" s="284"/>
      <c r="H289" s="282">
        <f t="shared" si="15"/>
        <v>0</v>
      </c>
      <c r="I289" s="282">
        <f t="shared" si="16"/>
        <v>0</v>
      </c>
      <c r="J289" s="282">
        <f t="shared" si="17"/>
        <v>0</v>
      </c>
      <c r="K289" s="282">
        <f t="shared" si="18"/>
        <v>0</v>
      </c>
      <c r="L289" s="282">
        <f t="shared" si="19"/>
        <v>0</v>
      </c>
      <c r="M289" s="282">
        <f t="shared" si="20"/>
        <v>0</v>
      </c>
      <c r="N289" s="282">
        <f t="shared" si="21"/>
        <v>0</v>
      </c>
      <c r="O289" s="282">
        <f t="shared" si="22"/>
        <v>0</v>
      </c>
      <c r="P289" s="282">
        <f t="shared" si="23"/>
        <v>0</v>
      </c>
      <c r="Q289" s="283">
        <f t="shared" si="24"/>
        <v>0</v>
      </c>
      <c r="R289" s="283"/>
    </row>
    <row r="290" spans="1:18" ht="34.5" customHeight="1">
      <c r="A290" s="876" t="s">
        <v>277</v>
      </c>
      <c r="B290" s="877"/>
      <c r="C290" s="877"/>
      <c r="D290" s="877"/>
      <c r="E290" s="877"/>
      <c r="F290" s="878"/>
      <c r="G290" s="285"/>
      <c r="H290" s="282">
        <f t="shared" si="15"/>
        <v>0</v>
      </c>
      <c r="I290" s="282">
        <f t="shared" si="16"/>
        <v>0</v>
      </c>
      <c r="J290" s="282">
        <f t="shared" si="17"/>
        <v>0</v>
      </c>
      <c r="K290" s="282">
        <f t="shared" si="18"/>
        <v>0</v>
      </c>
      <c r="L290" s="282">
        <f t="shared" si="19"/>
        <v>0</v>
      </c>
      <c r="M290" s="282">
        <f t="shared" si="20"/>
        <v>0</v>
      </c>
      <c r="N290" s="282">
        <f t="shared" si="21"/>
        <v>0</v>
      </c>
      <c r="O290" s="282">
        <f t="shared" si="22"/>
        <v>0</v>
      </c>
      <c r="P290" s="282">
        <f t="shared" si="23"/>
        <v>0</v>
      </c>
      <c r="Q290" s="283">
        <f t="shared" si="24"/>
        <v>1.8</v>
      </c>
      <c r="R290" s="283"/>
    </row>
    <row r="291" spans="1:18" ht="34.5" customHeight="1">
      <c r="A291" s="879" t="s">
        <v>278</v>
      </c>
      <c r="B291" s="880"/>
      <c r="C291" s="880"/>
      <c r="D291" s="880"/>
      <c r="E291" s="880"/>
      <c r="F291" s="881"/>
      <c r="G291" s="277"/>
      <c r="H291" s="274">
        <f t="shared" si="15"/>
        <v>0</v>
      </c>
      <c r="I291" s="286">
        <f t="shared" si="16"/>
        <v>0</v>
      </c>
      <c r="J291" s="286">
        <f t="shared" si="17"/>
        <v>0</v>
      </c>
      <c r="K291" s="286">
        <f t="shared" si="18"/>
        <v>0</v>
      </c>
      <c r="L291" s="286">
        <f t="shared" si="19"/>
        <v>0</v>
      </c>
      <c r="M291" s="286">
        <f t="shared" si="20"/>
        <v>0</v>
      </c>
      <c r="N291" s="286">
        <f t="shared" si="21"/>
        <v>0</v>
      </c>
      <c r="O291" s="286">
        <f t="shared" si="22"/>
        <v>0</v>
      </c>
      <c r="P291" s="286">
        <f t="shared" si="23"/>
        <v>0</v>
      </c>
      <c r="Q291" s="287">
        <f t="shared" si="24"/>
        <v>0</v>
      </c>
      <c r="R291" s="287"/>
    </row>
    <row r="292" spans="1:18" ht="34.5" customHeight="1">
      <c r="A292" s="899" t="s">
        <v>279</v>
      </c>
      <c r="B292" s="900"/>
      <c r="C292" s="900"/>
      <c r="D292" s="900"/>
      <c r="E292" s="900"/>
      <c r="F292" s="901"/>
      <c r="G292" s="277"/>
      <c r="H292" s="275">
        <f t="shared" si="15"/>
        <v>0</v>
      </c>
      <c r="I292" s="290">
        <f t="shared" si="16"/>
        <v>0</v>
      </c>
      <c r="J292" s="290">
        <f t="shared" si="17"/>
        <v>0</v>
      </c>
      <c r="K292" s="290">
        <f t="shared" si="18"/>
        <v>0</v>
      </c>
      <c r="L292" s="290">
        <f t="shared" si="19"/>
        <v>0</v>
      </c>
      <c r="M292" s="290">
        <f t="shared" si="20"/>
        <v>0</v>
      </c>
      <c r="N292" s="290">
        <f t="shared" si="21"/>
        <v>0</v>
      </c>
      <c r="O292" s="290">
        <f t="shared" si="22"/>
        <v>0</v>
      </c>
      <c r="P292" s="290">
        <f t="shared" si="23"/>
        <v>0</v>
      </c>
      <c r="Q292" s="291">
        <f t="shared" si="24"/>
        <v>1.8</v>
      </c>
      <c r="R292" s="291"/>
    </row>
    <row r="293" spans="1:18" ht="34.5" customHeight="1">
      <c r="A293" s="892"/>
      <c r="B293" s="893"/>
      <c r="C293" s="893"/>
      <c r="D293" s="893"/>
      <c r="E293" s="893"/>
      <c r="F293" s="893"/>
      <c r="G293" s="894"/>
      <c r="H293" s="893"/>
      <c r="I293" s="893"/>
      <c r="J293" s="893"/>
      <c r="K293" s="893"/>
      <c r="L293" s="893"/>
      <c r="M293" s="893"/>
      <c r="N293" s="893"/>
      <c r="O293" s="893"/>
      <c r="P293" s="893"/>
      <c r="Q293" s="895"/>
      <c r="R293" s="280"/>
    </row>
    <row r="294" spans="1:18" ht="34.5" customHeight="1">
      <c r="A294" s="736" t="s">
        <v>280</v>
      </c>
      <c r="B294" s="737"/>
      <c r="C294" s="737"/>
      <c r="D294" s="737"/>
      <c r="E294" s="737"/>
      <c r="F294" s="737"/>
      <c r="G294" s="902"/>
      <c r="H294" s="737"/>
      <c r="I294" s="737"/>
      <c r="J294" s="737"/>
      <c r="K294" s="737"/>
      <c r="L294" s="737"/>
      <c r="M294" s="737"/>
      <c r="N294" s="737"/>
      <c r="O294" s="737"/>
      <c r="P294" s="737"/>
      <c r="Q294" s="903"/>
      <c r="R294" s="292"/>
    </row>
    <row r="295" spans="1:18" ht="34.5" customHeight="1">
      <c r="A295" s="904">
        <v>47</v>
      </c>
      <c r="B295" s="293" t="s">
        <v>281</v>
      </c>
      <c r="C295" s="907" t="s">
        <v>282</v>
      </c>
      <c r="D295" s="294"/>
      <c r="E295" s="910" t="s">
        <v>99</v>
      </c>
      <c r="F295" s="295" t="s">
        <v>283</v>
      </c>
      <c r="G295" s="296"/>
      <c r="H295" s="297"/>
      <c r="I295" s="298"/>
      <c r="J295" s="298"/>
      <c r="K295" s="298"/>
      <c r="L295" s="298"/>
      <c r="M295" s="298"/>
      <c r="N295" s="298"/>
      <c r="O295" s="298"/>
      <c r="P295" s="298"/>
      <c r="Q295" s="299"/>
      <c r="R295" s="297"/>
    </row>
    <row r="296" spans="1:18" ht="34.5" customHeight="1">
      <c r="A296" s="905"/>
      <c r="B296" s="301" t="s">
        <v>284</v>
      </c>
      <c r="C296" s="908"/>
      <c r="D296" s="302"/>
      <c r="E296" s="911"/>
      <c r="F296" s="303" t="s">
        <v>285</v>
      </c>
      <c r="G296" s="304"/>
      <c r="H296" s="305"/>
      <c r="I296" s="306"/>
      <c r="J296" s="306"/>
      <c r="K296" s="306"/>
      <c r="L296" s="306"/>
      <c r="M296" s="306"/>
      <c r="N296" s="306"/>
      <c r="O296" s="306"/>
      <c r="P296" s="306"/>
      <c r="Q296" s="307"/>
      <c r="R296" s="305"/>
    </row>
    <row r="297" spans="1:18" ht="34.5" customHeight="1">
      <c r="A297" s="905"/>
      <c r="B297" s="308" t="s">
        <v>286</v>
      </c>
      <c r="C297" s="908"/>
      <c r="D297" s="309"/>
      <c r="E297" s="911"/>
      <c r="F297" s="310" t="s">
        <v>53</v>
      </c>
      <c r="G297" s="151">
        <f>R297*O4</f>
        <v>1</v>
      </c>
      <c r="H297" s="311"/>
      <c r="I297" s="312"/>
      <c r="J297" s="312"/>
      <c r="K297" s="312"/>
      <c r="L297" s="312"/>
      <c r="M297" s="312"/>
      <c r="N297" s="312"/>
      <c r="O297" s="312"/>
      <c r="P297" s="312">
        <v>0</v>
      </c>
      <c r="Q297" s="313"/>
      <c r="R297" s="311">
        <v>1</v>
      </c>
    </row>
    <row r="298" spans="1:18" ht="34.5" customHeight="1">
      <c r="A298" s="905"/>
      <c r="B298" s="308" t="s">
        <v>287</v>
      </c>
      <c r="C298" s="908"/>
      <c r="D298" s="913" t="s">
        <v>288</v>
      </c>
      <c r="E298" s="911"/>
      <c r="F298" s="915"/>
      <c r="G298" s="315"/>
      <c r="H298" s="917"/>
      <c r="I298" s="918"/>
      <c r="J298" s="918"/>
      <c r="K298" s="918"/>
      <c r="L298" s="918"/>
      <c r="M298" s="918"/>
      <c r="N298" s="918"/>
      <c r="O298" s="918"/>
      <c r="P298" s="918"/>
      <c r="Q298" s="918"/>
      <c r="R298" s="316"/>
    </row>
    <row r="299" spans="1:18" ht="34.5" customHeight="1">
      <c r="A299" s="906"/>
      <c r="B299" s="317"/>
      <c r="C299" s="909"/>
      <c r="D299" s="914"/>
      <c r="E299" s="912"/>
      <c r="F299" s="916"/>
      <c r="G299" s="319"/>
      <c r="H299" s="919"/>
      <c r="I299" s="920"/>
      <c r="J299" s="920"/>
      <c r="K299" s="920"/>
      <c r="L299" s="920"/>
      <c r="M299" s="920"/>
      <c r="N299" s="920"/>
      <c r="O299" s="920"/>
      <c r="P299" s="920"/>
      <c r="Q299" s="920"/>
      <c r="R299" s="320"/>
    </row>
    <row r="300" spans="1:18" ht="34.5" customHeight="1">
      <c r="A300" s="904">
        <v>48</v>
      </c>
      <c r="B300" s="293" t="s">
        <v>289</v>
      </c>
      <c r="C300" s="907" t="s">
        <v>282</v>
      </c>
      <c r="D300" s="294"/>
      <c r="E300" s="910" t="s">
        <v>99</v>
      </c>
      <c r="F300" s="295" t="s">
        <v>283</v>
      </c>
      <c r="G300" s="296"/>
      <c r="H300" s="297"/>
      <c r="I300" s="298"/>
      <c r="J300" s="298"/>
      <c r="K300" s="298"/>
      <c r="L300" s="298"/>
      <c r="M300" s="298"/>
      <c r="N300" s="298"/>
      <c r="O300" s="298"/>
      <c r="P300" s="298"/>
      <c r="Q300" s="299"/>
      <c r="R300" s="297"/>
    </row>
    <row r="301" spans="1:18" ht="34.5" customHeight="1">
      <c r="A301" s="905"/>
      <c r="B301" s="301" t="s">
        <v>290</v>
      </c>
      <c r="C301" s="908"/>
      <c r="D301" s="302"/>
      <c r="E301" s="911"/>
      <c r="F301" s="303" t="s">
        <v>285</v>
      </c>
      <c r="G301" s="304"/>
      <c r="H301" s="305"/>
      <c r="I301" s="306"/>
      <c r="J301" s="306"/>
      <c r="K301" s="306"/>
      <c r="L301" s="306"/>
      <c r="M301" s="306"/>
      <c r="N301" s="306"/>
      <c r="O301" s="306"/>
      <c r="P301" s="306"/>
      <c r="Q301" s="307"/>
      <c r="R301" s="305"/>
    </row>
    <row r="302" spans="1:18" ht="34.5" customHeight="1">
      <c r="A302" s="905"/>
      <c r="B302" s="308" t="s">
        <v>291</v>
      </c>
      <c r="C302" s="908"/>
      <c r="D302" s="309"/>
      <c r="E302" s="911"/>
      <c r="F302" s="310" t="s">
        <v>53</v>
      </c>
      <c r="G302" s="151">
        <f>R302*O4</f>
        <v>0.55000000000000004</v>
      </c>
      <c r="H302" s="311"/>
      <c r="I302" s="312"/>
      <c r="J302" s="312"/>
      <c r="K302" s="312"/>
      <c r="L302" s="312"/>
      <c r="M302" s="312"/>
      <c r="N302" s="312"/>
      <c r="O302" s="312"/>
      <c r="P302" s="312">
        <v>0</v>
      </c>
      <c r="Q302" s="313"/>
      <c r="R302" s="311">
        <v>0.55000000000000004</v>
      </c>
    </row>
    <row r="303" spans="1:18" ht="34.5" customHeight="1">
      <c r="A303" s="905"/>
      <c r="B303" s="308" t="s">
        <v>292</v>
      </c>
      <c r="C303" s="908"/>
      <c r="D303" s="913" t="s">
        <v>293</v>
      </c>
      <c r="E303" s="911"/>
      <c r="F303" s="915"/>
      <c r="G303" s="315"/>
      <c r="H303" s="917"/>
      <c r="I303" s="918"/>
      <c r="J303" s="918"/>
      <c r="K303" s="918"/>
      <c r="L303" s="918"/>
      <c r="M303" s="918"/>
      <c r="N303" s="918"/>
      <c r="O303" s="918"/>
      <c r="P303" s="918"/>
      <c r="Q303" s="918"/>
      <c r="R303" s="316"/>
    </row>
    <row r="304" spans="1:18" ht="34.5" customHeight="1">
      <c r="A304" s="906"/>
      <c r="B304" s="317" t="s">
        <v>294</v>
      </c>
      <c r="C304" s="909"/>
      <c r="D304" s="914"/>
      <c r="E304" s="912"/>
      <c r="F304" s="916"/>
      <c r="G304" s="319"/>
      <c r="H304" s="919"/>
      <c r="I304" s="920"/>
      <c r="J304" s="920"/>
      <c r="K304" s="920"/>
      <c r="L304" s="920"/>
      <c r="M304" s="920"/>
      <c r="N304" s="920"/>
      <c r="O304" s="920"/>
      <c r="P304" s="920"/>
      <c r="Q304" s="920"/>
      <c r="R304" s="320"/>
    </row>
    <row r="305" spans="1:18" ht="34.5" customHeight="1">
      <c r="A305" s="904">
        <v>49</v>
      </c>
      <c r="B305" s="293" t="s">
        <v>295</v>
      </c>
      <c r="C305" s="907" t="s">
        <v>296</v>
      </c>
      <c r="D305" s="294"/>
      <c r="E305" s="910" t="s">
        <v>99</v>
      </c>
      <c r="F305" s="295" t="s">
        <v>283</v>
      </c>
      <c r="G305" s="296"/>
      <c r="H305" s="297"/>
      <c r="I305" s="298"/>
      <c r="J305" s="298"/>
      <c r="K305" s="298"/>
      <c r="L305" s="298"/>
      <c r="M305" s="298"/>
      <c r="N305" s="298"/>
      <c r="O305" s="298"/>
      <c r="P305" s="298"/>
      <c r="Q305" s="299"/>
      <c r="R305" s="297"/>
    </row>
    <row r="306" spans="1:18" ht="34.5" customHeight="1">
      <c r="A306" s="905"/>
      <c r="B306" s="301" t="s">
        <v>297</v>
      </c>
      <c r="C306" s="908"/>
      <c r="D306" s="302"/>
      <c r="E306" s="911"/>
      <c r="F306" s="303" t="s">
        <v>285</v>
      </c>
      <c r="G306" s="304"/>
      <c r="H306" s="305"/>
      <c r="I306" s="306"/>
      <c r="J306" s="306"/>
      <c r="K306" s="306"/>
      <c r="L306" s="306"/>
      <c r="M306" s="306"/>
      <c r="N306" s="306"/>
      <c r="O306" s="306"/>
      <c r="P306" s="306"/>
      <c r="Q306" s="307"/>
      <c r="R306" s="305"/>
    </row>
    <row r="307" spans="1:18" ht="34.5" customHeight="1">
      <c r="A307" s="905"/>
      <c r="B307" s="308" t="s">
        <v>298</v>
      </c>
      <c r="C307" s="908"/>
      <c r="D307" s="321"/>
      <c r="E307" s="911"/>
      <c r="F307" s="310" t="s">
        <v>53</v>
      </c>
      <c r="G307" s="151">
        <f>R307*O4</f>
        <v>2</v>
      </c>
      <c r="H307" s="311"/>
      <c r="I307" s="312"/>
      <c r="J307" s="312"/>
      <c r="K307" s="312"/>
      <c r="L307" s="312"/>
      <c r="M307" s="312"/>
      <c r="N307" s="312"/>
      <c r="O307" s="322"/>
      <c r="P307" s="312">
        <v>0</v>
      </c>
      <c r="Q307" s="313"/>
      <c r="R307" s="311">
        <v>2</v>
      </c>
    </row>
    <row r="308" spans="1:18" ht="34.5" customHeight="1">
      <c r="A308" s="905"/>
      <c r="B308" s="308" t="s">
        <v>299</v>
      </c>
      <c r="C308" s="908"/>
      <c r="D308" s="321" t="s">
        <v>300</v>
      </c>
      <c r="E308" s="911"/>
      <c r="F308" s="915"/>
      <c r="G308" s="315"/>
      <c r="H308" s="917"/>
      <c r="I308" s="918"/>
      <c r="J308" s="918"/>
      <c r="K308" s="918"/>
      <c r="L308" s="918"/>
      <c r="M308" s="918"/>
      <c r="N308" s="918"/>
      <c r="O308" s="918"/>
      <c r="P308" s="918"/>
      <c r="Q308" s="918"/>
      <c r="R308" s="316"/>
    </row>
    <row r="309" spans="1:18" ht="34.5" customHeight="1">
      <c r="A309" s="906"/>
      <c r="B309" s="317" t="s">
        <v>301</v>
      </c>
      <c r="C309" s="909"/>
      <c r="D309" s="317" t="s">
        <v>302</v>
      </c>
      <c r="E309" s="912"/>
      <c r="F309" s="916"/>
      <c r="G309" s="319"/>
      <c r="H309" s="919"/>
      <c r="I309" s="920"/>
      <c r="J309" s="920"/>
      <c r="K309" s="920"/>
      <c r="L309" s="920"/>
      <c r="M309" s="920"/>
      <c r="N309" s="920"/>
      <c r="O309" s="920"/>
      <c r="P309" s="920"/>
      <c r="Q309" s="920"/>
      <c r="R309" s="320"/>
    </row>
    <row r="310" spans="1:18" ht="34.5" customHeight="1">
      <c r="A310" s="904">
        <v>50</v>
      </c>
      <c r="B310" s="293" t="s">
        <v>303</v>
      </c>
      <c r="C310" s="907" t="s">
        <v>304</v>
      </c>
      <c r="D310" s="294"/>
      <c r="E310" s="921" t="s">
        <v>99</v>
      </c>
      <c r="F310" s="295" t="s">
        <v>283</v>
      </c>
      <c r="G310" s="296"/>
      <c r="H310" s="297"/>
      <c r="I310" s="298"/>
      <c r="J310" s="298"/>
      <c r="K310" s="298"/>
      <c r="L310" s="298"/>
      <c r="M310" s="298"/>
      <c r="N310" s="298"/>
      <c r="O310" s="298"/>
      <c r="P310" s="298"/>
      <c r="Q310" s="299"/>
      <c r="R310" s="297"/>
    </row>
    <row r="311" spans="1:18" ht="34.5" customHeight="1">
      <c r="A311" s="905"/>
      <c r="B311" s="308" t="s">
        <v>305</v>
      </c>
      <c r="C311" s="908"/>
      <c r="D311" s="302"/>
      <c r="E311" s="922"/>
      <c r="F311" s="303" t="s">
        <v>285</v>
      </c>
      <c r="G311" s="304"/>
      <c r="H311" s="305"/>
      <c r="I311" s="306"/>
      <c r="J311" s="306"/>
      <c r="K311" s="306"/>
      <c r="L311" s="322"/>
      <c r="M311" s="306"/>
      <c r="N311" s="306"/>
      <c r="O311" s="306"/>
      <c r="P311" s="306"/>
      <c r="Q311" s="307"/>
      <c r="R311" s="305"/>
    </row>
    <row r="312" spans="1:18" ht="34.5" customHeight="1">
      <c r="A312" s="905"/>
      <c r="B312" s="308" t="s">
        <v>306</v>
      </c>
      <c r="C312" s="908"/>
      <c r="D312" s="309"/>
      <c r="E312" s="922"/>
      <c r="F312" s="310" t="s">
        <v>53</v>
      </c>
      <c r="G312" s="151">
        <f>R312*O4</f>
        <v>0.5</v>
      </c>
      <c r="H312" s="311"/>
      <c r="I312" s="312"/>
      <c r="J312" s="312"/>
      <c r="K312" s="312"/>
      <c r="L312" s="312"/>
      <c r="M312" s="312"/>
      <c r="N312" s="312"/>
      <c r="O312" s="312"/>
      <c r="P312" s="312">
        <v>0</v>
      </c>
      <c r="Q312" s="313"/>
      <c r="R312" s="311">
        <v>0.5</v>
      </c>
    </row>
    <row r="313" spans="1:18" ht="34.5" customHeight="1">
      <c r="A313" s="905"/>
      <c r="B313" s="308"/>
      <c r="C313" s="908"/>
      <c r="D313" s="913" t="s">
        <v>307</v>
      </c>
      <c r="E313" s="922"/>
      <c r="F313" s="915"/>
      <c r="G313" s="315"/>
      <c r="H313" s="917"/>
      <c r="I313" s="918"/>
      <c r="J313" s="918"/>
      <c r="K313" s="918"/>
      <c r="L313" s="918"/>
      <c r="M313" s="918"/>
      <c r="N313" s="918"/>
      <c r="O313" s="918"/>
      <c r="P313" s="918"/>
      <c r="Q313" s="918"/>
      <c r="R313" s="316"/>
    </row>
    <row r="314" spans="1:18" ht="34.5" customHeight="1">
      <c r="A314" s="905"/>
      <c r="B314" s="324"/>
      <c r="C314" s="908"/>
      <c r="D314" s="913"/>
      <c r="E314" s="922"/>
      <c r="F314" s="925"/>
      <c r="G314" s="326"/>
      <c r="H314" s="927"/>
      <c r="I314" s="928"/>
      <c r="J314" s="928"/>
      <c r="K314" s="928"/>
      <c r="L314" s="928"/>
      <c r="M314" s="928"/>
      <c r="N314" s="928"/>
      <c r="O314" s="928"/>
      <c r="P314" s="928"/>
      <c r="Q314" s="928"/>
      <c r="R314" s="327"/>
    </row>
    <row r="315" spans="1:18" ht="34.5" customHeight="1">
      <c r="A315" s="906"/>
      <c r="B315" s="328"/>
      <c r="C315" s="909"/>
      <c r="D315" s="924"/>
      <c r="E315" s="923"/>
      <c r="F315" s="926"/>
      <c r="G315" s="329"/>
      <c r="H315" s="929"/>
      <c r="I315" s="930"/>
      <c r="J315" s="930"/>
      <c r="K315" s="930"/>
      <c r="L315" s="930"/>
      <c r="M315" s="930"/>
      <c r="N315" s="930"/>
      <c r="O315" s="930"/>
      <c r="P315" s="930"/>
      <c r="Q315" s="930"/>
      <c r="R315" s="330"/>
    </row>
    <row r="316" spans="1:18" ht="34.5" customHeight="1">
      <c r="A316" s="904">
        <v>51</v>
      </c>
      <c r="B316" s="293" t="s">
        <v>308</v>
      </c>
      <c r="C316" s="907" t="s">
        <v>309</v>
      </c>
      <c r="D316" s="294"/>
      <c r="E316" s="921" t="s">
        <v>99</v>
      </c>
      <c r="F316" s="295" t="s">
        <v>283</v>
      </c>
      <c r="G316" s="296"/>
      <c r="H316" s="297"/>
      <c r="I316" s="298"/>
      <c r="J316" s="298"/>
      <c r="K316" s="298"/>
      <c r="L316" s="298"/>
      <c r="M316" s="298"/>
      <c r="N316" s="298"/>
      <c r="O316" s="298"/>
      <c r="P316" s="298"/>
      <c r="Q316" s="299"/>
      <c r="R316" s="297"/>
    </row>
    <row r="317" spans="1:18" ht="34.5" customHeight="1">
      <c r="A317" s="905"/>
      <c r="B317" s="9" t="s">
        <v>310</v>
      </c>
      <c r="C317" s="908"/>
      <c r="D317" s="302"/>
      <c r="E317" s="922"/>
      <c r="F317" s="303" t="s">
        <v>285</v>
      </c>
      <c r="G317" s="304"/>
      <c r="H317" s="305"/>
      <c r="I317" s="306"/>
      <c r="J317" s="306"/>
      <c r="K317" s="306"/>
      <c r="L317" s="306"/>
      <c r="M317" s="306"/>
      <c r="N317" s="306"/>
      <c r="O317" s="306"/>
      <c r="P317" s="306"/>
      <c r="Q317" s="307"/>
      <c r="R317" s="305"/>
    </row>
    <row r="318" spans="1:18" ht="34.5" customHeight="1">
      <c r="A318" s="905"/>
      <c r="B318" s="308" t="s">
        <v>311</v>
      </c>
      <c r="C318" s="908"/>
      <c r="D318" s="309"/>
      <c r="E318" s="922"/>
      <c r="F318" s="310" t="s">
        <v>53</v>
      </c>
      <c r="G318" s="151">
        <f>R318*O4</f>
        <v>1</v>
      </c>
      <c r="H318" s="311"/>
      <c r="I318" s="312"/>
      <c r="J318" s="312"/>
      <c r="K318" s="312"/>
      <c r="L318" s="312"/>
      <c r="M318" s="312"/>
      <c r="N318" s="312"/>
      <c r="O318" s="312"/>
      <c r="P318" s="312">
        <v>0</v>
      </c>
      <c r="Q318" s="313"/>
      <c r="R318" s="311">
        <v>1</v>
      </c>
    </row>
    <row r="319" spans="1:18" ht="34.5" customHeight="1">
      <c r="A319" s="905"/>
      <c r="B319" s="308" t="s">
        <v>312</v>
      </c>
      <c r="C319" s="908"/>
      <c r="D319" s="913" t="s">
        <v>313</v>
      </c>
      <c r="E319" s="922"/>
      <c r="F319" s="915"/>
      <c r="G319" s="315"/>
      <c r="H319" s="917"/>
      <c r="I319" s="918"/>
      <c r="J319" s="918"/>
      <c r="K319" s="918"/>
      <c r="L319" s="918"/>
      <c r="M319" s="918"/>
      <c r="N319" s="918"/>
      <c r="O319" s="918"/>
      <c r="P319" s="918"/>
      <c r="Q319" s="918"/>
      <c r="R319" s="316"/>
    </row>
    <row r="320" spans="1:18" ht="34.5" customHeight="1">
      <c r="A320" s="931"/>
      <c r="B320" s="317" t="s">
        <v>314</v>
      </c>
      <c r="C320" s="909"/>
      <c r="D320" s="932"/>
      <c r="E320" s="923"/>
      <c r="F320" s="916"/>
      <c r="G320" s="319"/>
      <c r="H320" s="919"/>
      <c r="I320" s="920"/>
      <c r="J320" s="920"/>
      <c r="K320" s="920"/>
      <c r="L320" s="920"/>
      <c r="M320" s="920"/>
      <c r="N320" s="920"/>
      <c r="O320" s="920"/>
      <c r="P320" s="920"/>
      <c r="Q320" s="920"/>
      <c r="R320" s="320"/>
    </row>
    <row r="321" spans="1:18" ht="34.5" customHeight="1">
      <c r="A321" s="904">
        <v>52</v>
      </c>
      <c r="B321" s="293" t="s">
        <v>315</v>
      </c>
      <c r="C321" s="907" t="s">
        <v>309</v>
      </c>
      <c r="D321" s="294"/>
      <c r="E321" s="921" t="s">
        <v>99</v>
      </c>
      <c r="F321" s="295" t="s">
        <v>283</v>
      </c>
      <c r="G321" s="296"/>
      <c r="H321" s="297"/>
      <c r="I321" s="298"/>
      <c r="J321" s="298"/>
      <c r="K321" s="298"/>
      <c r="L321" s="298"/>
      <c r="M321" s="298"/>
      <c r="N321" s="298"/>
      <c r="O321" s="298"/>
      <c r="P321" s="298"/>
      <c r="Q321" s="299"/>
      <c r="R321" s="297"/>
    </row>
    <row r="322" spans="1:18" ht="75" customHeight="1">
      <c r="A322" s="905"/>
      <c r="B322" s="301" t="s">
        <v>316</v>
      </c>
      <c r="C322" s="908"/>
      <c r="D322" s="302"/>
      <c r="E322" s="922"/>
      <c r="F322" s="303" t="s">
        <v>285</v>
      </c>
      <c r="G322" s="304"/>
      <c r="H322" s="305"/>
      <c r="I322" s="306"/>
      <c r="J322" s="306"/>
      <c r="K322" s="306"/>
      <c r="L322" s="306"/>
      <c r="M322" s="306"/>
      <c r="N322" s="306"/>
      <c r="O322" s="306"/>
      <c r="P322" s="306"/>
      <c r="Q322" s="307"/>
      <c r="R322" s="305"/>
    </row>
    <row r="323" spans="1:18" ht="34.5" customHeight="1">
      <c r="A323" s="905"/>
      <c r="B323" s="331" t="s">
        <v>317</v>
      </c>
      <c r="C323" s="908"/>
      <c r="D323" s="309"/>
      <c r="E323" s="922"/>
      <c r="F323" s="310" t="s">
        <v>53</v>
      </c>
      <c r="G323" s="151">
        <f>R323*O4</f>
        <v>1</v>
      </c>
      <c r="H323" s="311"/>
      <c r="I323" s="312"/>
      <c r="J323" s="312"/>
      <c r="K323" s="312"/>
      <c r="L323" s="312"/>
      <c r="M323" s="312"/>
      <c r="N323" s="312"/>
      <c r="O323" s="322"/>
      <c r="P323" s="312">
        <v>0</v>
      </c>
      <c r="Q323" s="313"/>
      <c r="R323" s="311">
        <v>1</v>
      </c>
    </row>
    <row r="324" spans="1:18" ht="34.5" customHeight="1">
      <c r="A324" s="905"/>
      <c r="B324" s="308" t="s">
        <v>318</v>
      </c>
      <c r="C324" s="908"/>
      <c r="D324" s="913" t="s">
        <v>319</v>
      </c>
      <c r="E324" s="922"/>
      <c r="F324" s="915"/>
      <c r="G324" s="315"/>
      <c r="H324" s="917"/>
      <c r="I324" s="918"/>
      <c r="J324" s="918"/>
      <c r="K324" s="918"/>
      <c r="L324" s="918"/>
      <c r="M324" s="918"/>
      <c r="N324" s="918"/>
      <c r="O324" s="918"/>
      <c r="P324" s="918"/>
      <c r="Q324" s="918"/>
      <c r="R324" s="316"/>
    </row>
    <row r="325" spans="1:18" ht="34.5" customHeight="1">
      <c r="A325" s="905"/>
      <c r="B325" s="308" t="s">
        <v>320</v>
      </c>
      <c r="C325" s="908"/>
      <c r="D325" s="913"/>
      <c r="E325" s="922"/>
      <c r="F325" s="925"/>
      <c r="G325" s="326"/>
      <c r="H325" s="927"/>
      <c r="I325" s="928"/>
      <c r="J325" s="928"/>
      <c r="K325" s="928"/>
      <c r="L325" s="928"/>
      <c r="M325" s="928"/>
      <c r="N325" s="928"/>
      <c r="O325" s="928"/>
      <c r="P325" s="928"/>
      <c r="Q325" s="928"/>
      <c r="R325" s="327"/>
    </row>
    <row r="326" spans="1:18" ht="34.5" customHeight="1">
      <c r="A326" s="931"/>
      <c r="B326" s="317" t="s">
        <v>321</v>
      </c>
      <c r="C326" s="909"/>
      <c r="D326" s="932"/>
      <c r="E326" s="923"/>
      <c r="F326" s="916"/>
      <c r="G326" s="319"/>
      <c r="H326" s="919"/>
      <c r="I326" s="920"/>
      <c r="J326" s="920"/>
      <c r="K326" s="920"/>
      <c r="L326" s="920"/>
      <c r="M326" s="920"/>
      <c r="N326" s="920"/>
      <c r="O326" s="920"/>
      <c r="P326" s="920"/>
      <c r="Q326" s="920"/>
      <c r="R326" s="320"/>
    </row>
    <row r="327" spans="1:18" ht="34.5" customHeight="1">
      <c r="A327" s="904">
        <v>53</v>
      </c>
      <c r="B327" s="293" t="s">
        <v>322</v>
      </c>
      <c r="C327" s="907" t="s">
        <v>323</v>
      </c>
      <c r="D327" s="294"/>
      <c r="E327" s="921" t="s">
        <v>99</v>
      </c>
      <c r="F327" s="295" t="s">
        <v>283</v>
      </c>
      <c r="G327" s="296"/>
      <c r="H327" s="297"/>
      <c r="I327" s="298"/>
      <c r="J327" s="298"/>
      <c r="K327" s="298"/>
      <c r="L327" s="298"/>
      <c r="M327" s="298"/>
      <c r="N327" s="298"/>
      <c r="O327" s="298"/>
      <c r="P327" s="298"/>
      <c r="Q327" s="299"/>
      <c r="R327" s="297"/>
    </row>
    <row r="328" spans="1:18" ht="34.5" customHeight="1">
      <c r="A328" s="905"/>
      <c r="B328" s="308" t="s">
        <v>324</v>
      </c>
      <c r="C328" s="908"/>
      <c r="D328" s="302"/>
      <c r="E328" s="922"/>
      <c r="F328" s="303" t="s">
        <v>285</v>
      </c>
      <c r="G328" s="304"/>
      <c r="H328" s="305"/>
      <c r="I328" s="306"/>
      <c r="J328" s="306"/>
      <c r="K328" s="306"/>
      <c r="L328" s="306"/>
      <c r="M328" s="306"/>
      <c r="N328" s="306"/>
      <c r="O328" s="306"/>
      <c r="P328" s="306"/>
      <c r="Q328" s="307"/>
      <c r="R328" s="305"/>
    </row>
    <row r="329" spans="1:18" ht="34.5" customHeight="1">
      <c r="A329" s="905"/>
      <c r="B329" s="308" t="s">
        <v>325</v>
      </c>
      <c r="C329" s="908"/>
      <c r="D329" s="309"/>
      <c r="E329" s="922"/>
      <c r="F329" s="310" t="s">
        <v>53</v>
      </c>
      <c r="G329" s="151">
        <f>R329*O4</f>
        <v>0.56000000000000005</v>
      </c>
      <c r="H329" s="311"/>
      <c r="I329" s="312"/>
      <c r="J329" s="312"/>
      <c r="K329" s="312"/>
      <c r="L329" s="312"/>
      <c r="M329" s="312"/>
      <c r="N329" s="312"/>
      <c r="O329" s="322"/>
      <c r="P329" s="312">
        <v>0</v>
      </c>
      <c r="Q329" s="313"/>
      <c r="R329" s="311">
        <v>0.56000000000000005</v>
      </c>
    </row>
    <row r="330" spans="1:18" ht="34.5" customHeight="1">
      <c r="A330" s="905"/>
      <c r="B330" s="308" t="s">
        <v>326</v>
      </c>
      <c r="C330" s="908"/>
      <c r="D330" s="913" t="s">
        <v>327</v>
      </c>
      <c r="E330" s="922"/>
      <c r="F330" s="915"/>
      <c r="G330" s="315"/>
      <c r="H330" s="917"/>
      <c r="I330" s="918"/>
      <c r="J330" s="918"/>
      <c r="K330" s="918"/>
      <c r="L330" s="918"/>
      <c r="M330" s="918"/>
      <c r="N330" s="918"/>
      <c r="O330" s="918"/>
      <c r="P330" s="918"/>
      <c r="Q330" s="918"/>
      <c r="R330" s="316"/>
    </row>
    <row r="331" spans="1:18" ht="34.5" customHeight="1">
      <c r="A331" s="906"/>
      <c r="B331" s="317" t="s">
        <v>328</v>
      </c>
      <c r="C331" s="909"/>
      <c r="D331" s="924"/>
      <c r="E331" s="923"/>
      <c r="F331" s="926"/>
      <c r="G331" s="329"/>
      <c r="H331" s="929"/>
      <c r="I331" s="930"/>
      <c r="J331" s="930"/>
      <c r="K331" s="930"/>
      <c r="L331" s="930"/>
      <c r="M331" s="930"/>
      <c r="N331" s="930"/>
      <c r="O331" s="930"/>
      <c r="P331" s="930"/>
      <c r="Q331" s="930"/>
      <c r="R331" s="330"/>
    </row>
    <row r="332" spans="1:18" ht="34.5" customHeight="1">
      <c r="A332" s="904">
        <v>54</v>
      </c>
      <c r="B332" s="293" t="s">
        <v>329</v>
      </c>
      <c r="C332" s="907" t="s">
        <v>323</v>
      </c>
      <c r="D332" s="294"/>
      <c r="E332" s="910" t="s">
        <v>99</v>
      </c>
      <c r="F332" s="295" t="s">
        <v>283</v>
      </c>
      <c r="G332" s="296"/>
      <c r="H332" s="297"/>
      <c r="I332" s="298"/>
      <c r="J332" s="298"/>
      <c r="K332" s="298"/>
      <c r="L332" s="298"/>
      <c r="M332" s="298"/>
      <c r="N332" s="298"/>
      <c r="O332" s="298"/>
      <c r="P332" s="298"/>
      <c r="Q332" s="299"/>
      <c r="R332" s="297"/>
    </row>
    <row r="333" spans="1:18" ht="34.5" customHeight="1">
      <c r="A333" s="905"/>
      <c r="B333" s="301" t="s">
        <v>330</v>
      </c>
      <c r="C333" s="908"/>
      <c r="D333" s="302"/>
      <c r="E333" s="911"/>
      <c r="F333" s="303" t="s">
        <v>285</v>
      </c>
      <c r="G333" s="304"/>
      <c r="H333" s="305"/>
      <c r="I333" s="306"/>
      <c r="J333" s="306"/>
      <c r="K333" s="306"/>
      <c r="L333" s="306"/>
      <c r="M333" s="306"/>
      <c r="N333" s="306"/>
      <c r="O333" s="306"/>
      <c r="P333" s="306"/>
      <c r="Q333" s="307"/>
      <c r="R333" s="305"/>
    </row>
    <row r="334" spans="1:18" ht="34.5" customHeight="1">
      <c r="A334" s="905"/>
      <c r="B334" s="308" t="s">
        <v>331</v>
      </c>
      <c r="C334" s="908"/>
      <c r="D334" s="309"/>
      <c r="E334" s="911"/>
      <c r="F334" s="310" t="s">
        <v>53</v>
      </c>
      <c r="G334" s="151">
        <f>R334*O4</f>
        <v>1.5</v>
      </c>
      <c r="H334" s="311"/>
      <c r="I334" s="312"/>
      <c r="J334" s="312"/>
      <c r="K334" s="312"/>
      <c r="L334" s="312"/>
      <c r="M334" s="312"/>
      <c r="N334" s="312"/>
      <c r="O334" s="312"/>
      <c r="P334" s="312">
        <v>0</v>
      </c>
      <c r="Q334" s="313"/>
      <c r="R334" s="311">
        <v>1.5</v>
      </c>
    </row>
    <row r="335" spans="1:18" ht="34.5" customHeight="1">
      <c r="A335" s="905"/>
      <c r="B335" s="308" t="s">
        <v>332</v>
      </c>
      <c r="C335" s="908"/>
      <c r="D335" s="933" t="s">
        <v>333</v>
      </c>
      <c r="E335" s="911"/>
      <c r="F335" s="915"/>
      <c r="G335" s="315"/>
      <c r="H335" s="917"/>
      <c r="I335" s="918"/>
      <c r="J335" s="918"/>
      <c r="K335" s="918"/>
      <c r="L335" s="918"/>
      <c r="M335" s="918"/>
      <c r="N335" s="918"/>
      <c r="O335" s="918"/>
      <c r="P335" s="918"/>
      <c r="Q335" s="918"/>
      <c r="R335" s="316"/>
    </row>
    <row r="336" spans="1:18" ht="34.5" customHeight="1">
      <c r="A336" s="906"/>
      <c r="B336" s="317" t="s">
        <v>334</v>
      </c>
      <c r="C336" s="909"/>
      <c r="D336" s="886"/>
      <c r="E336" s="912"/>
      <c r="F336" s="934"/>
      <c r="G336" s="332"/>
      <c r="H336" s="929"/>
      <c r="I336" s="930"/>
      <c r="J336" s="930"/>
      <c r="K336" s="930"/>
      <c r="L336" s="930"/>
      <c r="M336" s="930"/>
      <c r="N336" s="930"/>
      <c r="O336" s="930"/>
      <c r="P336" s="930"/>
      <c r="Q336" s="930"/>
      <c r="R336" s="330"/>
    </row>
    <row r="337" spans="1:18" ht="34.5" customHeight="1">
      <c r="A337" s="904">
        <v>55</v>
      </c>
      <c r="B337" s="293" t="s">
        <v>335</v>
      </c>
      <c r="C337" s="333"/>
      <c r="D337" s="294"/>
      <c r="E337" s="921" t="s">
        <v>99</v>
      </c>
      <c r="F337" s="295" t="s">
        <v>283</v>
      </c>
      <c r="G337" s="296"/>
      <c r="H337" s="297"/>
      <c r="I337" s="298"/>
      <c r="J337" s="298"/>
      <c r="K337" s="298"/>
      <c r="L337" s="298"/>
      <c r="M337" s="298"/>
      <c r="N337" s="298"/>
      <c r="O337" s="298"/>
      <c r="P337" s="298"/>
      <c r="Q337" s="299"/>
      <c r="R337" s="297"/>
    </row>
    <row r="338" spans="1:18" ht="34.5" customHeight="1">
      <c r="A338" s="905"/>
      <c r="B338" s="301" t="s">
        <v>336</v>
      </c>
      <c r="C338" s="301" t="s">
        <v>337</v>
      </c>
      <c r="D338" s="302" t="s">
        <v>338</v>
      </c>
      <c r="E338" s="922"/>
      <c r="F338" s="334" t="s">
        <v>339</v>
      </c>
      <c r="G338" s="335"/>
      <c r="H338" s="305"/>
      <c r="I338" s="306"/>
      <c r="J338" s="306"/>
      <c r="K338" s="306"/>
      <c r="L338" s="306"/>
      <c r="M338" s="306"/>
      <c r="N338" s="306"/>
      <c r="O338" s="306"/>
      <c r="P338" s="306"/>
      <c r="Q338" s="307"/>
      <c r="R338" s="305"/>
    </row>
    <row r="339" spans="1:18" ht="34.5" customHeight="1">
      <c r="A339" s="905"/>
      <c r="B339" s="308" t="s">
        <v>340</v>
      </c>
      <c r="C339" s="301" t="s">
        <v>341</v>
      </c>
      <c r="D339" s="309"/>
      <c r="E339" s="922"/>
      <c r="F339" s="310" t="s">
        <v>342</v>
      </c>
      <c r="G339" s="151">
        <f>R339*O4</f>
        <v>1.1000000000000001</v>
      </c>
      <c r="H339" s="311"/>
      <c r="I339" s="312"/>
      <c r="J339" s="312"/>
      <c r="K339" s="312"/>
      <c r="L339" s="312"/>
      <c r="M339" s="312"/>
      <c r="N339" s="312"/>
      <c r="O339" s="322"/>
      <c r="P339" s="312">
        <v>0</v>
      </c>
      <c r="Q339" s="313"/>
      <c r="R339" s="311">
        <v>1.1000000000000001</v>
      </c>
    </row>
    <row r="340" spans="1:18" ht="34.5" customHeight="1">
      <c r="A340" s="905"/>
      <c r="B340" s="9" t="s">
        <v>343</v>
      </c>
      <c r="C340" s="301"/>
      <c r="D340" s="314" t="s">
        <v>344</v>
      </c>
      <c r="E340" s="922"/>
      <c r="F340" s="915"/>
      <c r="G340" s="315"/>
      <c r="H340" s="917"/>
      <c r="I340" s="918"/>
      <c r="J340" s="918"/>
      <c r="K340" s="918"/>
      <c r="L340" s="918"/>
      <c r="M340" s="918"/>
      <c r="N340" s="918"/>
      <c r="O340" s="918"/>
      <c r="P340" s="918"/>
      <c r="Q340" s="918"/>
      <c r="R340" s="316"/>
    </row>
    <row r="341" spans="1:18" ht="34.5" customHeight="1">
      <c r="A341" s="935"/>
      <c r="B341" s="317" t="s">
        <v>345</v>
      </c>
      <c r="C341" s="337"/>
      <c r="D341" s="338" t="s">
        <v>346</v>
      </c>
      <c r="E341" s="923"/>
      <c r="F341" s="916"/>
      <c r="G341" s="319"/>
      <c r="H341" s="919"/>
      <c r="I341" s="920"/>
      <c r="J341" s="920"/>
      <c r="K341" s="920"/>
      <c r="L341" s="920"/>
      <c r="M341" s="920"/>
      <c r="N341" s="920"/>
      <c r="O341" s="920"/>
      <c r="P341" s="920"/>
      <c r="Q341" s="920"/>
      <c r="R341" s="320"/>
    </row>
    <row r="342" spans="1:18" ht="34.5" customHeight="1">
      <c r="A342" s="936">
        <v>56</v>
      </c>
      <c r="B342" s="293" t="s">
        <v>347</v>
      </c>
      <c r="C342" s="937" t="s">
        <v>348</v>
      </c>
      <c r="D342" s="340" t="s">
        <v>349</v>
      </c>
      <c r="E342" s="921" t="s">
        <v>48</v>
      </c>
      <c r="F342" s="295" t="s">
        <v>283</v>
      </c>
      <c r="G342" s="151">
        <f>R342*O4</f>
        <v>0.15</v>
      </c>
      <c r="H342" s="297"/>
      <c r="I342" s="298">
        <v>0</v>
      </c>
      <c r="J342" s="298"/>
      <c r="K342" s="298"/>
      <c r="L342" s="298"/>
      <c r="M342" s="298"/>
      <c r="N342" s="298"/>
      <c r="O342" s="298"/>
      <c r="P342" s="298"/>
      <c r="Q342" s="299"/>
      <c r="R342" s="297">
        <v>0.15</v>
      </c>
    </row>
    <row r="343" spans="1:18" ht="34.5" customHeight="1">
      <c r="A343" s="905"/>
      <c r="B343" s="308" t="s">
        <v>350</v>
      </c>
      <c r="C343" s="938"/>
      <c r="D343" s="341"/>
      <c r="E343" s="922"/>
      <c r="F343" s="303" t="s">
        <v>285</v>
      </c>
      <c r="G343" s="304"/>
      <c r="H343" s="305"/>
      <c r="I343" s="306"/>
      <c r="J343" s="306"/>
      <c r="K343" s="306"/>
      <c r="L343" s="322"/>
      <c r="M343" s="306"/>
      <c r="N343" s="306"/>
      <c r="O343" s="306"/>
      <c r="P343" s="306"/>
      <c r="Q343" s="307"/>
      <c r="R343" s="305"/>
    </row>
    <row r="344" spans="1:18" ht="34.5" customHeight="1">
      <c r="A344" s="905"/>
      <c r="B344" s="308" t="s">
        <v>351</v>
      </c>
      <c r="C344" s="938"/>
      <c r="D344" s="342"/>
      <c r="E344" s="922"/>
      <c r="F344" s="310" t="s">
        <v>53</v>
      </c>
      <c r="G344" s="343"/>
      <c r="H344" s="311"/>
      <c r="I344" s="312"/>
      <c r="J344" s="312"/>
      <c r="K344" s="312"/>
      <c r="L344" s="312"/>
      <c r="M344" s="312"/>
      <c r="N344" s="312"/>
      <c r="O344" s="312"/>
      <c r="P344" s="312"/>
      <c r="Q344" s="313"/>
      <c r="R344" s="311"/>
    </row>
    <row r="345" spans="1:18" ht="34.5" customHeight="1">
      <c r="A345" s="905"/>
      <c r="B345" s="308" t="s">
        <v>352</v>
      </c>
      <c r="C345" s="938"/>
      <c r="D345" s="913"/>
      <c r="E345" s="922"/>
      <c r="F345" s="915"/>
      <c r="G345" s="315"/>
      <c r="H345" s="917"/>
      <c r="I345" s="918"/>
      <c r="J345" s="918"/>
      <c r="K345" s="918"/>
      <c r="L345" s="918"/>
      <c r="M345" s="918"/>
      <c r="N345" s="918"/>
      <c r="O345" s="918"/>
      <c r="P345" s="918"/>
      <c r="Q345" s="918"/>
      <c r="R345" s="316"/>
    </row>
    <row r="346" spans="1:18" ht="34.5" customHeight="1">
      <c r="A346" s="905"/>
      <c r="B346" s="308" t="s">
        <v>353</v>
      </c>
      <c r="C346" s="938"/>
      <c r="D346" s="913"/>
      <c r="E346" s="922"/>
      <c r="F346" s="925"/>
      <c r="G346" s="326"/>
      <c r="H346" s="927"/>
      <c r="I346" s="928"/>
      <c r="J346" s="928"/>
      <c r="K346" s="928"/>
      <c r="L346" s="928"/>
      <c r="M346" s="928"/>
      <c r="N346" s="928"/>
      <c r="O346" s="928"/>
      <c r="P346" s="928"/>
      <c r="Q346" s="928"/>
      <c r="R346" s="327"/>
    </row>
    <row r="347" spans="1:18" ht="34.5" customHeight="1">
      <c r="A347" s="905"/>
      <c r="B347" s="308"/>
      <c r="C347" s="939"/>
      <c r="D347" s="924"/>
      <c r="E347" s="940"/>
      <c r="F347" s="926"/>
      <c r="G347" s="329"/>
      <c r="H347" s="929"/>
      <c r="I347" s="930"/>
      <c r="J347" s="930"/>
      <c r="K347" s="930"/>
      <c r="L347" s="930"/>
      <c r="M347" s="930"/>
      <c r="N347" s="930"/>
      <c r="O347" s="930"/>
      <c r="P347" s="930"/>
      <c r="Q347" s="930"/>
      <c r="R347" s="330"/>
    </row>
    <row r="348" spans="1:18" ht="34.5" customHeight="1">
      <c r="A348" s="905"/>
      <c r="B348" s="308"/>
      <c r="C348" s="937" t="s">
        <v>348</v>
      </c>
      <c r="D348" s="345" t="s">
        <v>354</v>
      </c>
      <c r="E348" s="941" t="s">
        <v>48</v>
      </c>
      <c r="F348" s="346" t="s">
        <v>283</v>
      </c>
      <c r="G348" s="151">
        <f>R348*O4</f>
        <v>0.15</v>
      </c>
      <c r="H348" s="297"/>
      <c r="I348" s="298">
        <v>0</v>
      </c>
      <c r="J348" s="298"/>
      <c r="K348" s="298"/>
      <c r="L348" s="298"/>
      <c r="M348" s="298"/>
      <c r="N348" s="298"/>
      <c r="O348" s="298"/>
      <c r="P348" s="298"/>
      <c r="Q348" s="299"/>
      <c r="R348" s="297">
        <v>0.15</v>
      </c>
    </row>
    <row r="349" spans="1:18" ht="34.5" customHeight="1">
      <c r="A349" s="905"/>
      <c r="B349" s="308"/>
      <c r="C349" s="938"/>
      <c r="D349" s="347"/>
      <c r="E349" s="942"/>
      <c r="F349" s="348" t="s">
        <v>285</v>
      </c>
      <c r="G349" s="349"/>
      <c r="H349" s="305"/>
      <c r="I349" s="306"/>
      <c r="J349" s="306"/>
      <c r="K349" s="306"/>
      <c r="L349" s="322"/>
      <c r="M349" s="306"/>
      <c r="N349" s="306"/>
      <c r="O349" s="306"/>
      <c r="P349" s="306"/>
      <c r="Q349" s="307"/>
      <c r="R349" s="305"/>
    </row>
    <row r="350" spans="1:18" ht="34.5" customHeight="1">
      <c r="A350" s="905"/>
      <c r="B350" s="308"/>
      <c r="C350" s="938"/>
      <c r="D350" s="350"/>
      <c r="E350" s="942"/>
      <c r="F350" s="351" t="s">
        <v>53</v>
      </c>
      <c r="G350" s="352"/>
      <c r="H350" s="311"/>
      <c r="I350" s="312"/>
      <c r="J350" s="312"/>
      <c r="K350" s="312"/>
      <c r="L350" s="312"/>
      <c r="M350" s="312"/>
      <c r="N350" s="312"/>
      <c r="O350" s="312"/>
      <c r="P350" s="312"/>
      <c r="Q350" s="313"/>
      <c r="R350" s="311"/>
    </row>
    <row r="351" spans="1:18" ht="34.5" customHeight="1">
      <c r="A351" s="905"/>
      <c r="B351" s="308"/>
      <c r="C351" s="938"/>
      <c r="D351" s="913"/>
      <c r="E351" s="942"/>
      <c r="F351" s="944"/>
      <c r="G351" s="353"/>
      <c r="H351" s="917"/>
      <c r="I351" s="918"/>
      <c r="J351" s="918"/>
      <c r="K351" s="918"/>
      <c r="L351" s="918"/>
      <c r="M351" s="918"/>
      <c r="N351" s="918"/>
      <c r="O351" s="918"/>
      <c r="P351" s="918"/>
      <c r="Q351" s="918"/>
      <c r="R351" s="316"/>
    </row>
    <row r="352" spans="1:18" ht="34.5" customHeight="1">
      <c r="A352" s="905"/>
      <c r="B352" s="308"/>
      <c r="C352" s="938"/>
      <c r="D352" s="913"/>
      <c r="E352" s="942"/>
      <c r="F352" s="945"/>
      <c r="G352" s="354"/>
      <c r="H352" s="927"/>
      <c r="I352" s="928"/>
      <c r="J352" s="928"/>
      <c r="K352" s="928"/>
      <c r="L352" s="928"/>
      <c r="M352" s="928"/>
      <c r="N352" s="928"/>
      <c r="O352" s="928"/>
      <c r="P352" s="928"/>
      <c r="Q352" s="928"/>
      <c r="R352" s="327"/>
    </row>
    <row r="353" spans="1:18" ht="34.5" customHeight="1">
      <c r="A353" s="935"/>
      <c r="B353" s="355"/>
      <c r="C353" s="939"/>
      <c r="D353" s="924"/>
      <c r="E353" s="943"/>
      <c r="F353" s="946"/>
      <c r="G353" s="356"/>
      <c r="H353" s="929"/>
      <c r="I353" s="930"/>
      <c r="J353" s="930"/>
      <c r="K353" s="930"/>
      <c r="L353" s="930"/>
      <c r="M353" s="930"/>
      <c r="N353" s="930"/>
      <c r="O353" s="930"/>
      <c r="P353" s="930"/>
      <c r="Q353" s="930"/>
      <c r="R353" s="330"/>
    </row>
    <row r="354" spans="1:18" ht="34.5" customHeight="1">
      <c r="A354" s="947">
        <v>57</v>
      </c>
      <c r="B354" s="357" t="s">
        <v>347</v>
      </c>
      <c r="C354" s="950" t="s">
        <v>355</v>
      </c>
      <c r="D354" s="294" t="s">
        <v>356</v>
      </c>
      <c r="E354" s="953" t="s">
        <v>48</v>
      </c>
      <c r="F354" s="295" t="s">
        <v>283</v>
      </c>
      <c r="G354" s="151">
        <f>R354*O4</f>
        <v>0.15</v>
      </c>
      <c r="H354" s="297"/>
      <c r="I354" s="298">
        <v>0</v>
      </c>
      <c r="J354" s="298"/>
      <c r="K354" s="298"/>
      <c r="L354" s="298"/>
      <c r="M354" s="298"/>
      <c r="N354" s="298"/>
      <c r="O354" s="298"/>
      <c r="P354" s="298"/>
      <c r="Q354" s="299"/>
      <c r="R354" s="297">
        <v>0.15</v>
      </c>
    </row>
    <row r="355" spans="1:18" ht="34.5" customHeight="1">
      <c r="A355" s="948"/>
      <c r="B355" s="359" t="s">
        <v>350</v>
      </c>
      <c r="C355" s="951"/>
      <c r="D355" s="302"/>
      <c r="E355" s="922"/>
      <c r="F355" s="303" t="s">
        <v>285</v>
      </c>
      <c r="G355" s="304"/>
      <c r="H355" s="305"/>
      <c r="I355" s="306"/>
      <c r="J355" s="306"/>
      <c r="K355" s="306"/>
      <c r="L355" s="322"/>
      <c r="M355" s="306"/>
      <c r="N355" s="306"/>
      <c r="O355" s="306"/>
      <c r="P355" s="306"/>
      <c r="Q355" s="307"/>
      <c r="R355" s="305"/>
    </row>
    <row r="356" spans="1:18" ht="34.5" customHeight="1">
      <c r="A356" s="948"/>
      <c r="B356" s="359" t="s">
        <v>351</v>
      </c>
      <c r="C356" s="951"/>
      <c r="D356" s="309"/>
      <c r="E356" s="922"/>
      <c r="F356" s="310" t="s">
        <v>53</v>
      </c>
      <c r="G356" s="343"/>
      <c r="H356" s="311"/>
      <c r="I356" s="312"/>
      <c r="J356" s="312"/>
      <c r="K356" s="312"/>
      <c r="L356" s="312"/>
      <c r="M356" s="312"/>
      <c r="N356" s="312"/>
      <c r="O356" s="312"/>
      <c r="P356" s="312"/>
      <c r="Q356" s="313"/>
      <c r="R356" s="311"/>
    </row>
    <row r="357" spans="1:18" ht="34.5" customHeight="1">
      <c r="A357" s="948"/>
      <c r="B357" s="359" t="s">
        <v>352</v>
      </c>
      <c r="C357" s="951"/>
      <c r="D357" s="913"/>
      <c r="E357" s="922"/>
      <c r="F357" s="915"/>
      <c r="G357" s="315"/>
      <c r="H357" s="917"/>
      <c r="I357" s="918"/>
      <c r="J357" s="918"/>
      <c r="K357" s="918"/>
      <c r="L357" s="918"/>
      <c r="M357" s="918"/>
      <c r="N357" s="918"/>
      <c r="O357" s="918"/>
      <c r="P357" s="918"/>
      <c r="Q357" s="918"/>
      <c r="R357" s="316"/>
    </row>
    <row r="358" spans="1:18" ht="34.5" customHeight="1">
      <c r="A358" s="948"/>
      <c r="B358" s="359" t="s">
        <v>353</v>
      </c>
      <c r="C358" s="951"/>
      <c r="D358" s="913"/>
      <c r="E358" s="922"/>
      <c r="F358" s="925"/>
      <c r="G358" s="326"/>
      <c r="H358" s="927"/>
      <c r="I358" s="928"/>
      <c r="J358" s="928"/>
      <c r="K358" s="928"/>
      <c r="L358" s="928"/>
      <c r="M358" s="928"/>
      <c r="N358" s="928"/>
      <c r="O358" s="928"/>
      <c r="P358" s="928"/>
      <c r="Q358" s="928"/>
      <c r="R358" s="327"/>
    </row>
    <row r="359" spans="1:18" ht="34.5" customHeight="1">
      <c r="A359" s="948"/>
      <c r="B359" s="360"/>
      <c r="C359" s="952"/>
      <c r="D359" s="924"/>
      <c r="E359" s="923"/>
      <c r="F359" s="926"/>
      <c r="G359" s="329"/>
      <c r="H359" s="929"/>
      <c r="I359" s="930"/>
      <c r="J359" s="930"/>
      <c r="K359" s="930"/>
      <c r="L359" s="930"/>
      <c r="M359" s="930"/>
      <c r="N359" s="930"/>
      <c r="O359" s="930"/>
      <c r="P359" s="930"/>
      <c r="Q359" s="930"/>
      <c r="R359" s="330"/>
    </row>
    <row r="360" spans="1:18" ht="34.5" customHeight="1">
      <c r="A360" s="948"/>
      <c r="B360" s="359"/>
      <c r="C360" s="954" t="s">
        <v>355</v>
      </c>
      <c r="D360" s="294" t="s">
        <v>354</v>
      </c>
      <c r="E360" s="921" t="s">
        <v>48</v>
      </c>
      <c r="F360" s="295" t="s">
        <v>283</v>
      </c>
      <c r="G360" s="151">
        <f>R360*O4</f>
        <v>0.15</v>
      </c>
      <c r="H360" s="297"/>
      <c r="I360" s="298">
        <v>0</v>
      </c>
      <c r="J360" s="298"/>
      <c r="K360" s="298"/>
      <c r="L360" s="298"/>
      <c r="M360" s="298"/>
      <c r="N360" s="298"/>
      <c r="O360" s="298"/>
      <c r="P360" s="298"/>
      <c r="Q360" s="299"/>
      <c r="R360" s="297">
        <v>0.15</v>
      </c>
    </row>
    <row r="361" spans="1:18" ht="34.5" customHeight="1">
      <c r="A361" s="948"/>
      <c r="B361" s="359"/>
      <c r="C361" s="951"/>
      <c r="D361" s="302"/>
      <c r="E361" s="922"/>
      <c r="F361" s="303" t="s">
        <v>285</v>
      </c>
      <c r="G361" s="304"/>
      <c r="H361" s="305"/>
      <c r="I361" s="306"/>
      <c r="J361" s="306"/>
      <c r="K361" s="306"/>
      <c r="L361" s="322"/>
      <c r="M361" s="306"/>
      <c r="N361" s="306"/>
      <c r="O361" s="306"/>
      <c r="P361" s="306"/>
      <c r="Q361" s="307"/>
      <c r="R361" s="305"/>
    </row>
    <row r="362" spans="1:18" ht="34.5" customHeight="1">
      <c r="A362" s="948"/>
      <c r="B362" s="359"/>
      <c r="C362" s="951"/>
      <c r="D362" s="309"/>
      <c r="E362" s="922"/>
      <c r="F362" s="310" t="s">
        <v>53</v>
      </c>
      <c r="G362" s="343"/>
      <c r="H362" s="311"/>
      <c r="I362" s="312"/>
      <c r="J362" s="312"/>
      <c r="K362" s="312"/>
      <c r="L362" s="312"/>
      <c r="M362" s="312"/>
      <c r="N362" s="312"/>
      <c r="O362" s="312"/>
      <c r="P362" s="312"/>
      <c r="Q362" s="313"/>
      <c r="R362" s="311"/>
    </row>
    <row r="363" spans="1:18" ht="34.5" customHeight="1">
      <c r="A363" s="948"/>
      <c r="B363" s="359"/>
      <c r="C363" s="951"/>
      <c r="D363" s="913"/>
      <c r="E363" s="922"/>
      <c r="F363" s="915"/>
      <c r="G363" s="315"/>
      <c r="H363" s="917"/>
      <c r="I363" s="918"/>
      <c r="J363" s="918"/>
      <c r="K363" s="918"/>
      <c r="L363" s="918"/>
      <c r="M363" s="918"/>
      <c r="N363" s="918"/>
      <c r="O363" s="918"/>
      <c r="P363" s="918"/>
      <c r="Q363" s="918"/>
      <c r="R363" s="316"/>
    </row>
    <row r="364" spans="1:18" ht="34.5" customHeight="1">
      <c r="A364" s="948"/>
      <c r="B364" s="359"/>
      <c r="C364" s="951"/>
      <c r="D364" s="913"/>
      <c r="E364" s="922"/>
      <c r="F364" s="925"/>
      <c r="G364" s="326"/>
      <c r="H364" s="927"/>
      <c r="I364" s="928"/>
      <c r="J364" s="928"/>
      <c r="K364" s="928"/>
      <c r="L364" s="928"/>
      <c r="M364" s="928"/>
      <c r="N364" s="928"/>
      <c r="O364" s="928"/>
      <c r="P364" s="928"/>
      <c r="Q364" s="928"/>
      <c r="R364" s="327"/>
    </row>
    <row r="365" spans="1:18" ht="34.5" customHeight="1">
      <c r="A365" s="949"/>
      <c r="B365" s="361"/>
      <c r="C365" s="952"/>
      <c r="D365" s="924"/>
      <c r="E365" s="923"/>
      <c r="F365" s="926"/>
      <c r="G365" s="329"/>
      <c r="H365" s="929"/>
      <c r="I365" s="930"/>
      <c r="J365" s="930"/>
      <c r="K365" s="930"/>
      <c r="L365" s="930"/>
      <c r="M365" s="930"/>
      <c r="N365" s="930"/>
      <c r="O365" s="930"/>
      <c r="P365" s="930"/>
      <c r="Q365" s="930"/>
      <c r="R365" s="330"/>
    </row>
    <row r="366" spans="1:18" ht="34.5" customHeight="1">
      <c r="A366" s="936">
        <v>58</v>
      </c>
      <c r="B366" s="362" t="s">
        <v>357</v>
      </c>
      <c r="C366" s="333"/>
      <c r="D366" s="294"/>
      <c r="E366" s="955" t="s">
        <v>99</v>
      </c>
      <c r="F366" s="295" t="s">
        <v>283</v>
      </c>
      <c r="G366" s="296"/>
      <c r="H366" s="297"/>
      <c r="I366" s="298"/>
      <c r="J366" s="298"/>
      <c r="K366" s="298"/>
      <c r="L366" s="298"/>
      <c r="M366" s="298"/>
      <c r="N366" s="298"/>
      <c r="O366" s="298"/>
      <c r="P366" s="298"/>
      <c r="Q366" s="299"/>
      <c r="R366" s="297"/>
    </row>
    <row r="367" spans="1:18" ht="34.5" customHeight="1">
      <c r="A367" s="905"/>
      <c r="B367" s="301" t="s">
        <v>358</v>
      </c>
      <c r="C367" s="301" t="s">
        <v>359</v>
      </c>
      <c r="D367" s="302"/>
      <c r="E367" s="956"/>
      <c r="F367" s="303" t="s">
        <v>285</v>
      </c>
      <c r="G367" s="304"/>
      <c r="H367" s="305"/>
      <c r="I367" s="306"/>
      <c r="J367" s="306"/>
      <c r="K367" s="306"/>
      <c r="L367" s="306"/>
      <c r="M367" s="306"/>
      <c r="N367" s="306"/>
      <c r="O367" s="306"/>
      <c r="P367" s="306"/>
      <c r="Q367" s="307"/>
      <c r="R367" s="305"/>
    </row>
    <row r="368" spans="1:18" ht="34.5" customHeight="1">
      <c r="A368" s="905"/>
      <c r="B368" s="324" t="s">
        <v>360</v>
      </c>
      <c r="C368" s="301" t="s">
        <v>361</v>
      </c>
      <c r="D368" s="309"/>
      <c r="E368" s="956"/>
      <c r="F368" s="363" t="s">
        <v>342</v>
      </c>
      <c r="G368" s="151">
        <f>R368*O4</f>
        <v>1</v>
      </c>
      <c r="H368" s="364"/>
      <c r="I368" s="365"/>
      <c r="J368" s="365"/>
      <c r="K368" s="365"/>
      <c r="L368" s="365"/>
      <c r="M368" s="365"/>
      <c r="N368" s="365"/>
      <c r="O368" s="10"/>
      <c r="P368" s="365">
        <v>0</v>
      </c>
      <c r="Q368" s="366"/>
      <c r="R368" s="364">
        <v>1</v>
      </c>
    </row>
    <row r="369" spans="1:18" ht="34.5" customHeight="1">
      <c r="A369" s="905"/>
      <c r="B369" s="308" t="s">
        <v>362</v>
      </c>
      <c r="C369" s="301" t="s">
        <v>363</v>
      </c>
      <c r="D369" s="913" t="s">
        <v>364</v>
      </c>
      <c r="E369" s="956"/>
      <c r="F369" s="959"/>
      <c r="G369" s="367"/>
      <c r="H369" s="962"/>
      <c r="I369" s="963"/>
      <c r="J369" s="963"/>
      <c r="K369" s="963"/>
      <c r="L369" s="963"/>
      <c r="M369" s="963"/>
      <c r="N369" s="963"/>
      <c r="O369" s="963"/>
      <c r="P369" s="963"/>
      <c r="Q369" s="964"/>
      <c r="R369" s="368"/>
    </row>
    <row r="370" spans="1:18" ht="34.5" customHeight="1">
      <c r="A370" s="905"/>
      <c r="B370" s="308" t="s">
        <v>365</v>
      </c>
      <c r="C370" s="301"/>
      <c r="D370" s="913"/>
      <c r="E370" s="956"/>
      <c r="F370" s="960"/>
      <c r="G370" s="369"/>
      <c r="H370" s="965"/>
      <c r="I370" s="928"/>
      <c r="J370" s="928"/>
      <c r="K370" s="928"/>
      <c r="L370" s="928"/>
      <c r="M370" s="928"/>
      <c r="N370" s="928"/>
      <c r="O370" s="928"/>
      <c r="P370" s="928"/>
      <c r="Q370" s="966"/>
      <c r="R370" s="370"/>
    </row>
    <row r="371" spans="1:18" ht="34.5" customHeight="1">
      <c r="A371" s="906"/>
      <c r="B371" s="317" t="s">
        <v>366</v>
      </c>
      <c r="C371" s="318"/>
      <c r="D371" s="958"/>
      <c r="E371" s="957"/>
      <c r="F371" s="961"/>
      <c r="G371" s="371"/>
      <c r="H371" s="967"/>
      <c r="I371" s="968"/>
      <c r="J371" s="968"/>
      <c r="K371" s="968"/>
      <c r="L371" s="968"/>
      <c r="M371" s="968"/>
      <c r="N371" s="968"/>
      <c r="O371" s="968"/>
      <c r="P371" s="968"/>
      <c r="Q371" s="969"/>
      <c r="R371" s="372"/>
    </row>
    <row r="372" spans="1:18" ht="34.5" customHeight="1">
      <c r="A372" s="904">
        <v>59</v>
      </c>
      <c r="B372" s="970" t="s">
        <v>367</v>
      </c>
      <c r="C372" s="973" t="s">
        <v>368</v>
      </c>
      <c r="D372" s="294" t="s">
        <v>267</v>
      </c>
      <c r="E372" s="921" t="s">
        <v>203</v>
      </c>
      <c r="F372" s="373" t="s">
        <v>283</v>
      </c>
      <c r="G372" s="151">
        <f>R372*O4</f>
        <v>0.8</v>
      </c>
      <c r="H372" s="374"/>
      <c r="I372" s="375">
        <v>0</v>
      </c>
      <c r="J372" s="375"/>
      <c r="K372" s="375"/>
      <c r="L372" s="375"/>
      <c r="M372" s="375"/>
      <c r="N372" s="375"/>
      <c r="O372" s="375"/>
      <c r="P372" s="375"/>
      <c r="Q372" s="376"/>
      <c r="R372" s="374">
        <v>0.8</v>
      </c>
    </row>
    <row r="373" spans="1:18" ht="34.5" customHeight="1">
      <c r="A373" s="905"/>
      <c r="B373" s="971"/>
      <c r="C373" s="974"/>
      <c r="D373" s="302"/>
      <c r="E373" s="922"/>
      <c r="F373" s="303" t="s">
        <v>285</v>
      </c>
      <c r="G373" s="304"/>
      <c r="H373" s="305"/>
      <c r="I373" s="306"/>
      <c r="J373" s="306"/>
      <c r="K373" s="306"/>
      <c r="L373" s="306"/>
      <c r="M373" s="306"/>
      <c r="N373" s="306"/>
      <c r="O373" s="306"/>
      <c r="P373" s="306"/>
      <c r="Q373" s="307"/>
      <c r="R373" s="305"/>
    </row>
    <row r="374" spans="1:18" ht="34.5" customHeight="1">
      <c r="A374" s="905"/>
      <c r="B374" s="971"/>
      <c r="C374" s="974"/>
      <c r="D374" s="309"/>
      <c r="E374" s="922"/>
      <c r="F374" s="310" t="s">
        <v>342</v>
      </c>
      <c r="G374" s="343"/>
      <c r="H374" s="311"/>
      <c r="I374" s="312"/>
      <c r="J374" s="312"/>
      <c r="K374" s="312"/>
      <c r="L374" s="312"/>
      <c r="M374" s="312"/>
      <c r="N374" s="312"/>
      <c r="O374" s="312"/>
      <c r="P374" s="312"/>
      <c r="Q374" s="313"/>
      <c r="R374" s="311"/>
    </row>
    <row r="375" spans="1:18" ht="34.5" customHeight="1">
      <c r="A375" s="905"/>
      <c r="B375" s="971"/>
      <c r="C375" s="974"/>
      <c r="D375" s="314"/>
      <c r="E375" s="922"/>
      <c r="F375" s="915"/>
      <c r="G375" s="315"/>
      <c r="H375" s="917"/>
      <c r="I375" s="918"/>
      <c r="J375" s="918"/>
      <c r="K375" s="918"/>
      <c r="L375" s="918"/>
      <c r="M375" s="918"/>
      <c r="N375" s="918"/>
      <c r="O375" s="918"/>
      <c r="P375" s="918"/>
      <c r="Q375" s="918"/>
      <c r="R375" s="316"/>
    </row>
    <row r="376" spans="1:18" ht="34.5" customHeight="1">
      <c r="A376" s="906"/>
      <c r="B376" s="972"/>
      <c r="C376" s="975"/>
      <c r="D376" s="338"/>
      <c r="E376" s="923"/>
      <c r="F376" s="916"/>
      <c r="G376" s="319"/>
      <c r="H376" s="919"/>
      <c r="I376" s="920"/>
      <c r="J376" s="920"/>
      <c r="K376" s="920"/>
      <c r="L376" s="920"/>
      <c r="M376" s="920"/>
      <c r="N376" s="920"/>
      <c r="O376" s="920"/>
      <c r="P376" s="920"/>
      <c r="Q376" s="920"/>
      <c r="R376" s="320"/>
    </row>
    <row r="377" spans="1:18" ht="34.5" customHeight="1">
      <c r="A377" s="904">
        <v>60</v>
      </c>
      <c r="B377" s="970" t="s">
        <v>369</v>
      </c>
      <c r="C377" s="973" t="s">
        <v>368</v>
      </c>
      <c r="D377" s="294" t="s">
        <v>370</v>
      </c>
      <c r="E377" s="921" t="s">
        <v>203</v>
      </c>
      <c r="F377" s="295" t="s">
        <v>283</v>
      </c>
      <c r="G377" s="151">
        <f>R377*O4</f>
        <v>0.6</v>
      </c>
      <c r="H377" s="297"/>
      <c r="I377" s="298">
        <v>0</v>
      </c>
      <c r="J377" s="298"/>
      <c r="K377" s="298"/>
      <c r="L377" s="298"/>
      <c r="M377" s="298"/>
      <c r="N377" s="298"/>
      <c r="O377" s="298"/>
      <c r="P377" s="298"/>
      <c r="Q377" s="299"/>
      <c r="R377" s="297">
        <v>0.6</v>
      </c>
    </row>
    <row r="378" spans="1:18" ht="34.5" customHeight="1">
      <c r="A378" s="905"/>
      <c r="B378" s="971"/>
      <c r="C378" s="974"/>
      <c r="D378" s="302"/>
      <c r="E378" s="922"/>
      <c r="F378" s="303" t="s">
        <v>285</v>
      </c>
      <c r="G378" s="304"/>
      <c r="H378" s="305"/>
      <c r="I378" s="306"/>
      <c r="J378" s="306"/>
      <c r="K378" s="306"/>
      <c r="L378" s="306"/>
      <c r="M378" s="306"/>
      <c r="N378" s="306"/>
      <c r="O378" s="306"/>
      <c r="P378" s="306"/>
      <c r="Q378" s="307"/>
      <c r="R378" s="305"/>
    </row>
    <row r="379" spans="1:18" ht="34.5" customHeight="1">
      <c r="A379" s="905"/>
      <c r="B379" s="971"/>
      <c r="C379" s="974"/>
      <c r="D379" s="309"/>
      <c r="E379" s="922"/>
      <c r="F379" s="310" t="s">
        <v>342</v>
      </c>
      <c r="G379" s="343"/>
      <c r="H379" s="311"/>
      <c r="I379" s="312"/>
      <c r="J379" s="312"/>
      <c r="K379" s="312"/>
      <c r="L379" s="312"/>
      <c r="M379" s="312"/>
      <c r="N379" s="312"/>
      <c r="O379" s="312"/>
      <c r="P379" s="312"/>
      <c r="Q379" s="313"/>
      <c r="R379" s="311"/>
    </row>
    <row r="380" spans="1:18" ht="34.5" customHeight="1">
      <c r="A380" s="905"/>
      <c r="B380" s="971"/>
      <c r="C380" s="974"/>
      <c r="D380" s="976"/>
      <c r="E380" s="922"/>
      <c r="F380" s="915"/>
      <c r="G380" s="315"/>
      <c r="H380" s="917"/>
      <c r="I380" s="918"/>
      <c r="J380" s="918"/>
      <c r="K380" s="918"/>
      <c r="L380" s="918"/>
      <c r="M380" s="918"/>
      <c r="N380" s="918"/>
      <c r="O380" s="918"/>
      <c r="P380" s="918"/>
      <c r="Q380" s="918"/>
      <c r="R380" s="316"/>
    </row>
    <row r="381" spans="1:18" ht="34.5" customHeight="1">
      <c r="A381" s="905"/>
      <c r="B381" s="971"/>
      <c r="C381" s="974"/>
      <c r="D381" s="976"/>
      <c r="E381" s="922"/>
      <c r="F381" s="977"/>
      <c r="G381" s="381"/>
      <c r="H381" s="978"/>
      <c r="I381" s="979"/>
      <c r="J381" s="979"/>
      <c r="K381" s="979"/>
      <c r="L381" s="979"/>
      <c r="M381" s="979"/>
      <c r="N381" s="979"/>
      <c r="O381" s="979"/>
      <c r="P381" s="979"/>
      <c r="Q381" s="979"/>
      <c r="R381" s="384"/>
    </row>
    <row r="382" spans="1:18" ht="34.5" customHeight="1">
      <c r="A382" s="339"/>
      <c r="B382" s="385"/>
      <c r="C382" s="386"/>
      <c r="D382" s="387"/>
      <c r="E382" s="358"/>
      <c r="F382" s="388"/>
      <c r="G382" s="389"/>
      <c r="H382" s="390"/>
      <c r="I382" s="391"/>
      <c r="J382" s="391"/>
      <c r="K382" s="391"/>
      <c r="L382" s="391"/>
      <c r="M382" s="391"/>
      <c r="N382" s="391"/>
      <c r="O382" s="391"/>
      <c r="P382" s="391"/>
      <c r="Q382" s="391"/>
      <c r="R382" s="392"/>
    </row>
    <row r="383" spans="1:18" ht="34.5" customHeight="1">
      <c r="A383" s="300"/>
      <c r="B383" s="377"/>
      <c r="C383" s="378"/>
      <c r="D383" s="379"/>
      <c r="E383" s="323"/>
      <c r="F383" s="380"/>
      <c r="G383" s="381"/>
      <c r="H383" s="382"/>
      <c r="I383" s="383"/>
      <c r="J383" s="383"/>
      <c r="K383" s="383"/>
      <c r="L383" s="383"/>
      <c r="M383" s="383"/>
      <c r="N383" s="383"/>
      <c r="O383" s="383"/>
      <c r="P383" s="383"/>
      <c r="Q383" s="383"/>
      <c r="R383" s="393"/>
    </row>
    <row r="384" spans="1:18" ht="34.5" customHeight="1">
      <c r="A384" s="300"/>
      <c r="B384" s="377"/>
      <c r="C384" s="378"/>
      <c r="D384" s="379"/>
      <c r="E384" s="323"/>
      <c r="F384" s="380"/>
      <c r="G384" s="381"/>
      <c r="H384" s="382"/>
      <c r="I384" s="383"/>
      <c r="J384" s="383"/>
      <c r="K384" s="383"/>
      <c r="L384" s="383"/>
      <c r="M384" s="383"/>
      <c r="N384" s="383"/>
      <c r="O384" s="383"/>
      <c r="P384" s="383"/>
      <c r="Q384" s="383"/>
      <c r="R384" s="393"/>
    </row>
    <row r="385" spans="1:18" ht="34.5" customHeight="1">
      <c r="A385" s="336"/>
      <c r="B385" s="394"/>
      <c r="C385" s="395"/>
      <c r="D385" s="396"/>
      <c r="E385" s="344"/>
      <c r="F385" s="397"/>
      <c r="G385" s="398"/>
      <c r="H385" s="399"/>
      <c r="I385" s="400"/>
      <c r="J385" s="400"/>
      <c r="K385" s="400"/>
      <c r="L385" s="400"/>
      <c r="M385" s="400"/>
      <c r="N385" s="400"/>
      <c r="O385" s="400"/>
      <c r="P385" s="400"/>
      <c r="Q385" s="400"/>
      <c r="R385" s="384"/>
    </row>
    <row r="386" spans="1:18" ht="34.5" customHeight="1">
      <c r="A386" s="936">
        <v>61</v>
      </c>
      <c r="B386" s="980" t="s">
        <v>371</v>
      </c>
      <c r="C386" s="982" t="s">
        <v>368</v>
      </c>
      <c r="D386" s="401" t="s">
        <v>247</v>
      </c>
      <c r="E386" s="953" t="s">
        <v>203</v>
      </c>
      <c r="F386" s="373" t="s">
        <v>283</v>
      </c>
      <c r="G386" s="151">
        <f>R386*O4</f>
        <v>0.3</v>
      </c>
      <c r="H386" s="374"/>
      <c r="I386" s="375">
        <v>0</v>
      </c>
      <c r="J386" s="375"/>
      <c r="K386" s="375"/>
      <c r="L386" s="375"/>
      <c r="M386" s="375"/>
      <c r="N386" s="375"/>
      <c r="O386" s="375"/>
      <c r="P386" s="375"/>
      <c r="Q386" s="376"/>
      <c r="R386" s="374">
        <v>0.3</v>
      </c>
    </row>
    <row r="387" spans="1:18" ht="34.5" customHeight="1">
      <c r="A387" s="905"/>
      <c r="B387" s="971"/>
      <c r="C387" s="974"/>
      <c r="D387" s="302"/>
      <c r="E387" s="922"/>
      <c r="F387" s="303" t="s">
        <v>285</v>
      </c>
      <c r="G387" s="304"/>
      <c r="H387" s="305"/>
      <c r="I387" s="306"/>
      <c r="J387" s="306"/>
      <c r="K387" s="306"/>
      <c r="L387" s="306"/>
      <c r="M387" s="306"/>
      <c r="N387" s="306"/>
      <c r="O387" s="306"/>
      <c r="P387" s="306"/>
      <c r="Q387" s="307"/>
      <c r="R387" s="305"/>
    </row>
    <row r="388" spans="1:18" ht="34.5" customHeight="1">
      <c r="A388" s="905"/>
      <c r="B388" s="971"/>
      <c r="C388" s="974"/>
      <c r="D388" s="309"/>
      <c r="E388" s="922"/>
      <c r="F388" s="310" t="s">
        <v>342</v>
      </c>
      <c r="G388" s="343"/>
      <c r="H388" s="311"/>
      <c r="I388" s="312"/>
      <c r="J388" s="312"/>
      <c r="K388" s="312"/>
      <c r="L388" s="312"/>
      <c r="M388" s="312"/>
      <c r="N388" s="312"/>
      <c r="O388" s="312"/>
      <c r="P388" s="312"/>
      <c r="Q388" s="313"/>
      <c r="R388" s="311"/>
    </row>
    <row r="389" spans="1:18" ht="34.5" customHeight="1">
      <c r="A389" s="905"/>
      <c r="B389" s="971"/>
      <c r="C389" s="974"/>
      <c r="D389" s="976"/>
      <c r="E389" s="922"/>
      <c r="F389" s="915"/>
      <c r="G389" s="315"/>
      <c r="H389" s="917"/>
      <c r="I389" s="918"/>
      <c r="J389" s="918"/>
      <c r="K389" s="918"/>
      <c r="L389" s="918"/>
      <c r="M389" s="918"/>
      <c r="N389" s="918"/>
      <c r="O389" s="918"/>
      <c r="P389" s="918"/>
      <c r="Q389" s="918"/>
      <c r="R389" s="316"/>
    </row>
    <row r="390" spans="1:18" ht="34.5" customHeight="1">
      <c r="A390" s="935"/>
      <c r="B390" s="981"/>
      <c r="C390" s="983"/>
      <c r="D390" s="984"/>
      <c r="E390" s="940"/>
      <c r="F390" s="985"/>
      <c r="G390" s="398"/>
      <c r="H390" s="986"/>
      <c r="I390" s="987"/>
      <c r="J390" s="987"/>
      <c r="K390" s="987"/>
      <c r="L390" s="987"/>
      <c r="M390" s="987"/>
      <c r="N390" s="987"/>
      <c r="O390" s="987"/>
      <c r="P390" s="987"/>
      <c r="Q390" s="987"/>
      <c r="R390" s="384"/>
    </row>
    <row r="391" spans="1:18" ht="34.5" customHeight="1">
      <c r="A391" s="905">
        <v>62</v>
      </c>
      <c r="B391" s="988" t="s">
        <v>372</v>
      </c>
      <c r="C391" s="989" t="s">
        <v>368</v>
      </c>
      <c r="D391" s="402" t="s">
        <v>249</v>
      </c>
      <c r="E391" s="922" t="s">
        <v>203</v>
      </c>
      <c r="F391" s="403" t="s">
        <v>283</v>
      </c>
      <c r="G391" s="151">
        <f>R391*O4</f>
        <v>0.4</v>
      </c>
      <c r="H391" s="404"/>
      <c r="I391" s="405">
        <v>0</v>
      </c>
      <c r="J391" s="405"/>
      <c r="K391" s="405"/>
      <c r="L391" s="405"/>
      <c r="M391" s="405"/>
      <c r="N391" s="405"/>
      <c r="O391" s="405"/>
      <c r="P391" s="405"/>
      <c r="Q391" s="406"/>
      <c r="R391" s="374">
        <v>0.4</v>
      </c>
    </row>
    <row r="392" spans="1:18" ht="34.5" customHeight="1">
      <c r="A392" s="905"/>
      <c r="B392" s="971"/>
      <c r="C392" s="974"/>
      <c r="D392" s="302"/>
      <c r="E392" s="922"/>
      <c r="F392" s="303" t="s">
        <v>285</v>
      </c>
      <c r="G392" s="304"/>
      <c r="H392" s="305"/>
      <c r="I392" s="306"/>
      <c r="J392" s="306"/>
      <c r="K392" s="306"/>
      <c r="L392" s="306"/>
      <c r="M392" s="306"/>
      <c r="N392" s="306"/>
      <c r="O392" s="306"/>
      <c r="P392" s="306"/>
      <c r="Q392" s="307"/>
      <c r="R392" s="305"/>
    </row>
    <row r="393" spans="1:18" ht="34.5" customHeight="1">
      <c r="A393" s="905"/>
      <c r="B393" s="971"/>
      <c r="C393" s="974"/>
      <c r="D393" s="309"/>
      <c r="E393" s="922"/>
      <c r="F393" s="310" t="s">
        <v>342</v>
      </c>
      <c r="G393" s="343"/>
      <c r="H393" s="311"/>
      <c r="I393" s="312"/>
      <c r="J393" s="312"/>
      <c r="K393" s="312"/>
      <c r="L393" s="312"/>
      <c r="M393" s="312"/>
      <c r="N393" s="312"/>
      <c r="O393" s="312"/>
      <c r="P393" s="312"/>
      <c r="Q393" s="313"/>
      <c r="R393" s="311"/>
    </row>
    <row r="394" spans="1:18" ht="34.5" customHeight="1">
      <c r="A394" s="905"/>
      <c r="B394" s="971"/>
      <c r="C394" s="974"/>
      <c r="D394" s="976"/>
      <c r="E394" s="922"/>
      <c r="F394" s="915"/>
      <c r="G394" s="315"/>
      <c r="H394" s="917"/>
      <c r="I394" s="918"/>
      <c r="J394" s="918"/>
      <c r="K394" s="918"/>
      <c r="L394" s="918"/>
      <c r="M394" s="918"/>
      <c r="N394" s="918"/>
      <c r="O394" s="918"/>
      <c r="P394" s="918"/>
      <c r="Q394" s="918"/>
      <c r="R394" s="316"/>
    </row>
    <row r="395" spans="1:18" ht="84.75" customHeight="1">
      <c r="A395" s="906"/>
      <c r="B395" s="972"/>
      <c r="C395" s="975"/>
      <c r="D395" s="990"/>
      <c r="E395" s="923"/>
      <c r="F395" s="916"/>
      <c r="G395" s="319"/>
      <c r="H395" s="919"/>
      <c r="I395" s="920"/>
      <c r="J395" s="920"/>
      <c r="K395" s="920"/>
      <c r="L395" s="920"/>
      <c r="M395" s="920"/>
      <c r="N395" s="920"/>
      <c r="O395" s="920"/>
      <c r="P395" s="920"/>
      <c r="Q395" s="920"/>
      <c r="R395" s="320"/>
    </row>
    <row r="396" spans="1:18" ht="34.5" customHeight="1">
      <c r="A396" s="904">
        <v>63</v>
      </c>
      <c r="B396" s="970" t="s">
        <v>373</v>
      </c>
      <c r="C396" s="973" t="s">
        <v>368</v>
      </c>
      <c r="D396" s="294" t="s">
        <v>374</v>
      </c>
      <c r="E396" s="921" t="s">
        <v>203</v>
      </c>
      <c r="F396" s="295" t="s">
        <v>283</v>
      </c>
      <c r="G396" s="151">
        <f>R396*O4</f>
        <v>0.7</v>
      </c>
      <c r="H396" s="297"/>
      <c r="I396" s="298">
        <v>0</v>
      </c>
      <c r="J396" s="298"/>
      <c r="K396" s="298"/>
      <c r="L396" s="298"/>
      <c r="M396" s="298"/>
      <c r="N396" s="298"/>
      <c r="O396" s="298"/>
      <c r="P396" s="298"/>
      <c r="Q396" s="299"/>
      <c r="R396" s="297">
        <v>0.7</v>
      </c>
    </row>
    <row r="397" spans="1:18" ht="34.5" customHeight="1">
      <c r="A397" s="905"/>
      <c r="B397" s="971"/>
      <c r="C397" s="974"/>
      <c r="D397" s="302"/>
      <c r="E397" s="922"/>
      <c r="F397" s="303" t="s">
        <v>285</v>
      </c>
      <c r="G397" s="304"/>
      <c r="H397" s="305"/>
      <c r="I397" s="306"/>
      <c r="J397" s="306"/>
      <c r="K397" s="306"/>
      <c r="L397" s="306"/>
      <c r="M397" s="306"/>
      <c r="N397" s="306"/>
      <c r="O397" s="306"/>
      <c r="P397" s="306"/>
      <c r="Q397" s="307"/>
      <c r="R397" s="305"/>
    </row>
    <row r="398" spans="1:18" ht="34.5" customHeight="1">
      <c r="A398" s="905"/>
      <c r="B398" s="971"/>
      <c r="C398" s="974"/>
      <c r="D398" s="309"/>
      <c r="E398" s="922"/>
      <c r="F398" s="310" t="s">
        <v>342</v>
      </c>
      <c r="G398" s="343"/>
      <c r="H398" s="311"/>
      <c r="I398" s="312"/>
      <c r="J398" s="312"/>
      <c r="K398" s="312"/>
      <c r="L398" s="312"/>
      <c r="M398" s="312"/>
      <c r="N398" s="312"/>
      <c r="O398" s="312"/>
      <c r="P398" s="312"/>
      <c r="Q398" s="313"/>
      <c r="R398" s="311"/>
    </row>
    <row r="399" spans="1:18" ht="34.5" customHeight="1">
      <c r="A399" s="905"/>
      <c r="B399" s="971"/>
      <c r="C399" s="974"/>
      <c r="D399" s="976"/>
      <c r="E399" s="922"/>
      <c r="F399" s="915"/>
      <c r="G399" s="315"/>
      <c r="H399" s="917"/>
      <c r="I399" s="918"/>
      <c r="J399" s="918"/>
      <c r="K399" s="918"/>
      <c r="L399" s="918"/>
      <c r="M399" s="918"/>
      <c r="N399" s="918"/>
      <c r="O399" s="918"/>
      <c r="P399" s="918"/>
      <c r="Q399" s="918"/>
      <c r="R399" s="316"/>
    </row>
    <row r="400" spans="1:18" ht="249.75" customHeight="1">
      <c r="A400" s="906"/>
      <c r="B400" s="972"/>
      <c r="C400" s="975"/>
      <c r="D400" s="990"/>
      <c r="E400" s="923"/>
      <c r="F400" s="916"/>
      <c r="G400" s="319"/>
      <c r="H400" s="919"/>
      <c r="I400" s="920"/>
      <c r="J400" s="920"/>
      <c r="K400" s="920"/>
      <c r="L400" s="920"/>
      <c r="M400" s="920"/>
      <c r="N400" s="920"/>
      <c r="O400" s="920"/>
      <c r="P400" s="920"/>
      <c r="Q400" s="920"/>
      <c r="R400" s="320"/>
    </row>
    <row r="401" spans="1:18" ht="34.5" customHeight="1">
      <c r="A401" s="904">
        <v>64</v>
      </c>
      <c r="B401" s="970" t="s">
        <v>375</v>
      </c>
      <c r="C401" s="973" t="s">
        <v>376</v>
      </c>
      <c r="D401" s="294" t="s">
        <v>377</v>
      </c>
      <c r="E401" s="921" t="s">
        <v>48</v>
      </c>
      <c r="F401" s="295" t="s">
        <v>283</v>
      </c>
      <c r="G401" s="151">
        <f>R401*O4</f>
        <v>0.5</v>
      </c>
      <c r="H401" s="297"/>
      <c r="I401" s="298">
        <v>0</v>
      </c>
      <c r="J401" s="298"/>
      <c r="K401" s="298"/>
      <c r="L401" s="298"/>
      <c r="M401" s="298"/>
      <c r="N401" s="298"/>
      <c r="O401" s="298"/>
      <c r="P401" s="298"/>
      <c r="Q401" s="299"/>
      <c r="R401" s="297">
        <v>0.5</v>
      </c>
    </row>
    <row r="402" spans="1:18" ht="34.5" customHeight="1">
      <c r="A402" s="905"/>
      <c r="B402" s="971"/>
      <c r="C402" s="974"/>
      <c r="D402" s="302"/>
      <c r="E402" s="922"/>
      <c r="F402" s="303" t="s">
        <v>285</v>
      </c>
      <c r="G402" s="304"/>
      <c r="H402" s="305"/>
      <c r="I402" s="306"/>
      <c r="J402" s="306"/>
      <c r="K402" s="306"/>
      <c r="L402" s="306"/>
      <c r="M402" s="306"/>
      <c r="N402" s="306"/>
      <c r="O402" s="306"/>
      <c r="P402" s="306"/>
      <c r="Q402" s="307"/>
      <c r="R402" s="305"/>
    </row>
    <row r="403" spans="1:18" ht="34.5" customHeight="1">
      <c r="A403" s="905"/>
      <c r="B403" s="971"/>
      <c r="C403" s="974"/>
      <c r="D403" s="309"/>
      <c r="E403" s="922"/>
      <c r="F403" s="310" t="s">
        <v>342</v>
      </c>
      <c r="G403" s="343"/>
      <c r="H403" s="311"/>
      <c r="I403" s="312"/>
      <c r="J403" s="312"/>
      <c r="K403" s="312"/>
      <c r="L403" s="312"/>
      <c r="M403" s="312"/>
      <c r="N403" s="312"/>
      <c r="O403" s="312"/>
      <c r="P403" s="312"/>
      <c r="Q403" s="313"/>
      <c r="R403" s="311"/>
    </row>
    <row r="404" spans="1:18" ht="34.5" customHeight="1">
      <c r="A404" s="905"/>
      <c r="B404" s="971"/>
      <c r="C404" s="974"/>
      <c r="D404" s="976"/>
      <c r="E404" s="922"/>
      <c r="F404" s="915"/>
      <c r="G404" s="315"/>
      <c r="H404" s="917"/>
      <c r="I404" s="918"/>
      <c r="J404" s="918"/>
      <c r="K404" s="918"/>
      <c r="L404" s="918"/>
      <c r="M404" s="918"/>
      <c r="N404" s="918"/>
      <c r="O404" s="918"/>
      <c r="P404" s="918"/>
      <c r="Q404" s="918"/>
      <c r="R404" s="316"/>
    </row>
    <row r="405" spans="1:18" ht="117.75" customHeight="1">
      <c r="A405" s="906"/>
      <c r="B405" s="972"/>
      <c r="C405" s="975"/>
      <c r="D405" s="990"/>
      <c r="E405" s="923"/>
      <c r="F405" s="916"/>
      <c r="G405" s="319"/>
      <c r="H405" s="919"/>
      <c r="I405" s="920"/>
      <c r="J405" s="920"/>
      <c r="K405" s="920"/>
      <c r="L405" s="920"/>
      <c r="M405" s="920"/>
      <c r="N405" s="920"/>
      <c r="O405" s="920"/>
      <c r="P405" s="920"/>
      <c r="Q405" s="920"/>
      <c r="R405" s="320"/>
    </row>
    <row r="406" spans="1:18" ht="34.5" customHeight="1">
      <c r="A406" s="904">
        <v>65</v>
      </c>
      <c r="B406" s="970" t="s">
        <v>378</v>
      </c>
      <c r="C406" s="973" t="s">
        <v>376</v>
      </c>
      <c r="D406" s="294" t="s">
        <v>263</v>
      </c>
      <c r="E406" s="921" t="s">
        <v>48</v>
      </c>
      <c r="F406" s="295" t="s">
        <v>283</v>
      </c>
      <c r="G406" s="151">
        <f>R406*O4</f>
        <v>0.3</v>
      </c>
      <c r="H406" s="297"/>
      <c r="I406" s="298">
        <v>0</v>
      </c>
      <c r="J406" s="298"/>
      <c r="K406" s="298"/>
      <c r="L406" s="298"/>
      <c r="M406" s="298"/>
      <c r="N406" s="298"/>
      <c r="O406" s="298"/>
      <c r="P406" s="298"/>
      <c r="Q406" s="299"/>
      <c r="R406" s="297">
        <v>0.3</v>
      </c>
    </row>
    <row r="407" spans="1:18" ht="34.5" customHeight="1">
      <c r="A407" s="905"/>
      <c r="B407" s="971"/>
      <c r="C407" s="974"/>
      <c r="D407" s="302"/>
      <c r="E407" s="922"/>
      <c r="F407" s="303" t="s">
        <v>285</v>
      </c>
      <c r="G407" s="304"/>
      <c r="H407" s="305"/>
      <c r="I407" s="306"/>
      <c r="J407" s="306"/>
      <c r="K407" s="306"/>
      <c r="L407" s="306"/>
      <c r="M407" s="306"/>
      <c r="N407" s="306"/>
      <c r="O407" s="306"/>
      <c r="P407" s="306"/>
      <c r="Q407" s="307"/>
      <c r="R407" s="305"/>
    </row>
    <row r="408" spans="1:18" ht="34.5" customHeight="1">
      <c r="A408" s="905"/>
      <c r="B408" s="971"/>
      <c r="C408" s="974"/>
      <c r="D408" s="309"/>
      <c r="E408" s="922"/>
      <c r="F408" s="310" t="s">
        <v>342</v>
      </c>
      <c r="G408" s="343"/>
      <c r="H408" s="311"/>
      <c r="I408" s="312"/>
      <c r="J408" s="312"/>
      <c r="K408" s="312"/>
      <c r="L408" s="312"/>
      <c r="M408" s="312"/>
      <c r="N408" s="312"/>
      <c r="O408" s="312"/>
      <c r="P408" s="312"/>
      <c r="Q408" s="313"/>
      <c r="R408" s="311"/>
    </row>
    <row r="409" spans="1:18" ht="34.5" customHeight="1">
      <c r="A409" s="905"/>
      <c r="B409" s="971"/>
      <c r="C409" s="974"/>
      <c r="D409" s="314"/>
      <c r="E409" s="922"/>
      <c r="F409" s="915"/>
      <c r="G409" s="315"/>
      <c r="H409" s="917"/>
      <c r="I409" s="918"/>
      <c r="J409" s="918"/>
      <c r="K409" s="918"/>
      <c r="L409" s="918"/>
      <c r="M409" s="918"/>
      <c r="N409" s="918"/>
      <c r="O409" s="918"/>
      <c r="P409" s="918"/>
      <c r="Q409" s="918"/>
      <c r="R409" s="316"/>
    </row>
    <row r="410" spans="1:18" ht="34.5" customHeight="1">
      <c r="A410" s="906"/>
      <c r="B410" s="972"/>
      <c r="C410" s="975"/>
      <c r="D410" s="338"/>
      <c r="E410" s="923"/>
      <c r="F410" s="916"/>
      <c r="G410" s="319"/>
      <c r="H410" s="919"/>
      <c r="I410" s="920"/>
      <c r="J410" s="920"/>
      <c r="K410" s="920"/>
      <c r="L410" s="920"/>
      <c r="M410" s="920"/>
      <c r="N410" s="920"/>
      <c r="O410" s="920"/>
      <c r="P410" s="920"/>
      <c r="Q410" s="920"/>
      <c r="R410" s="320"/>
    </row>
    <row r="411" spans="1:18" ht="34.5" customHeight="1">
      <c r="A411" s="904">
        <v>66</v>
      </c>
      <c r="B411" s="970" t="s">
        <v>379</v>
      </c>
      <c r="C411" s="973" t="s">
        <v>359</v>
      </c>
      <c r="D411" s="294" t="s">
        <v>244</v>
      </c>
      <c r="E411" s="921" t="s">
        <v>203</v>
      </c>
      <c r="F411" s="295" t="s">
        <v>283</v>
      </c>
      <c r="G411" s="151">
        <f>R411*O4</f>
        <v>0.4</v>
      </c>
      <c r="H411" s="297"/>
      <c r="I411" s="298">
        <v>0</v>
      </c>
      <c r="J411" s="298"/>
      <c r="K411" s="298"/>
      <c r="L411" s="298"/>
      <c r="M411" s="298"/>
      <c r="N411" s="298"/>
      <c r="O411" s="298"/>
      <c r="P411" s="298"/>
      <c r="Q411" s="299"/>
      <c r="R411" s="297">
        <v>0.4</v>
      </c>
    </row>
    <row r="412" spans="1:18" ht="34.5" customHeight="1">
      <c r="A412" s="905"/>
      <c r="B412" s="971"/>
      <c r="C412" s="974"/>
      <c r="D412" s="302"/>
      <c r="E412" s="922"/>
      <c r="F412" s="303" t="s">
        <v>285</v>
      </c>
      <c r="G412" s="304"/>
      <c r="H412" s="305"/>
      <c r="I412" s="306"/>
      <c r="J412" s="306"/>
      <c r="K412" s="306"/>
      <c r="L412" s="306"/>
      <c r="M412" s="306"/>
      <c r="N412" s="306"/>
      <c r="O412" s="306"/>
      <c r="P412" s="306"/>
      <c r="Q412" s="307"/>
      <c r="R412" s="305"/>
    </row>
    <row r="413" spans="1:18" ht="34.5" customHeight="1">
      <c r="A413" s="905"/>
      <c r="B413" s="971"/>
      <c r="C413" s="974"/>
      <c r="D413" s="309"/>
      <c r="E413" s="922"/>
      <c r="F413" s="310" t="s">
        <v>342</v>
      </c>
      <c r="G413" s="343"/>
      <c r="H413" s="311"/>
      <c r="I413" s="312"/>
      <c r="J413" s="312"/>
      <c r="K413" s="312"/>
      <c r="L413" s="312"/>
      <c r="M413" s="312"/>
      <c r="N413" s="312"/>
      <c r="O413" s="312"/>
      <c r="P413" s="312"/>
      <c r="Q413" s="313"/>
      <c r="R413" s="311"/>
    </row>
    <row r="414" spans="1:18" ht="34.5" customHeight="1">
      <c r="A414" s="905"/>
      <c r="B414" s="971"/>
      <c r="C414" s="974"/>
      <c r="D414" s="976"/>
      <c r="E414" s="922"/>
      <c r="F414" s="915"/>
      <c r="G414" s="315"/>
      <c r="H414" s="917"/>
      <c r="I414" s="918"/>
      <c r="J414" s="918"/>
      <c r="K414" s="918"/>
      <c r="L414" s="918"/>
      <c r="M414" s="918"/>
      <c r="N414" s="918"/>
      <c r="O414" s="918"/>
      <c r="P414" s="918"/>
      <c r="Q414" s="918"/>
      <c r="R414" s="316"/>
    </row>
    <row r="415" spans="1:18" ht="34.5" customHeight="1">
      <c r="A415" s="906"/>
      <c r="B415" s="972"/>
      <c r="C415" s="975"/>
      <c r="D415" s="990"/>
      <c r="E415" s="923"/>
      <c r="F415" s="916"/>
      <c r="G415" s="319"/>
      <c r="H415" s="919"/>
      <c r="I415" s="920"/>
      <c r="J415" s="920"/>
      <c r="K415" s="920"/>
      <c r="L415" s="920"/>
      <c r="M415" s="920"/>
      <c r="N415" s="920"/>
      <c r="O415" s="920"/>
      <c r="P415" s="920"/>
      <c r="Q415" s="920"/>
      <c r="R415" s="320"/>
    </row>
    <row r="416" spans="1:18" ht="34.5" customHeight="1">
      <c r="A416" s="904">
        <v>67</v>
      </c>
      <c r="B416" s="970" t="s">
        <v>380</v>
      </c>
      <c r="C416" s="973" t="s">
        <v>359</v>
      </c>
      <c r="D416" s="294" t="s">
        <v>381</v>
      </c>
      <c r="E416" s="921" t="s">
        <v>203</v>
      </c>
      <c r="F416" s="295" t="s">
        <v>283</v>
      </c>
      <c r="G416" s="151">
        <f>R416*O4</f>
        <v>0.5</v>
      </c>
      <c r="H416" s="297"/>
      <c r="I416" s="298">
        <v>0</v>
      </c>
      <c r="J416" s="298"/>
      <c r="K416" s="298"/>
      <c r="L416" s="298"/>
      <c r="M416" s="298"/>
      <c r="N416" s="298"/>
      <c r="O416" s="298"/>
      <c r="P416" s="298"/>
      <c r="Q416" s="299"/>
      <c r="R416" s="297">
        <v>0.5</v>
      </c>
    </row>
    <row r="417" spans="1:18" ht="34.5" customHeight="1">
      <c r="A417" s="905"/>
      <c r="B417" s="971"/>
      <c r="C417" s="974"/>
      <c r="D417" s="302"/>
      <c r="E417" s="922"/>
      <c r="F417" s="303" t="s">
        <v>285</v>
      </c>
      <c r="G417" s="304"/>
      <c r="H417" s="305"/>
      <c r="I417" s="306"/>
      <c r="J417" s="306"/>
      <c r="K417" s="306"/>
      <c r="L417" s="306"/>
      <c r="M417" s="306"/>
      <c r="N417" s="306"/>
      <c r="O417" s="306"/>
      <c r="P417" s="306"/>
      <c r="Q417" s="307"/>
      <c r="R417" s="305"/>
    </row>
    <row r="418" spans="1:18" ht="34.5" customHeight="1">
      <c r="A418" s="905"/>
      <c r="B418" s="971"/>
      <c r="C418" s="974"/>
      <c r="D418" s="309"/>
      <c r="E418" s="922"/>
      <c r="F418" s="310" t="s">
        <v>342</v>
      </c>
      <c r="G418" s="343"/>
      <c r="H418" s="311"/>
      <c r="I418" s="312"/>
      <c r="J418" s="312"/>
      <c r="K418" s="312"/>
      <c r="L418" s="312"/>
      <c r="M418" s="312"/>
      <c r="N418" s="312"/>
      <c r="O418" s="312"/>
      <c r="P418" s="312"/>
      <c r="Q418" s="313"/>
      <c r="R418" s="311"/>
    </row>
    <row r="419" spans="1:18" ht="34.5" customHeight="1">
      <c r="A419" s="905"/>
      <c r="B419" s="971"/>
      <c r="C419" s="974"/>
      <c r="D419" s="976"/>
      <c r="E419" s="922"/>
      <c r="F419" s="915"/>
      <c r="G419" s="315"/>
      <c r="H419" s="917"/>
      <c r="I419" s="918"/>
      <c r="J419" s="918"/>
      <c r="K419" s="918"/>
      <c r="L419" s="918"/>
      <c r="M419" s="918"/>
      <c r="N419" s="918"/>
      <c r="O419" s="918"/>
      <c r="P419" s="918"/>
      <c r="Q419" s="918"/>
      <c r="R419" s="316"/>
    </row>
    <row r="420" spans="1:18" ht="34.5" customHeight="1">
      <c r="A420" s="906"/>
      <c r="B420" s="972"/>
      <c r="C420" s="975"/>
      <c r="D420" s="990"/>
      <c r="E420" s="923"/>
      <c r="F420" s="916"/>
      <c r="G420" s="319"/>
      <c r="H420" s="919"/>
      <c r="I420" s="920"/>
      <c r="J420" s="920"/>
      <c r="K420" s="920"/>
      <c r="L420" s="920"/>
      <c r="M420" s="920"/>
      <c r="N420" s="920"/>
      <c r="O420" s="920"/>
      <c r="P420" s="920"/>
      <c r="Q420" s="920"/>
      <c r="R420" s="320"/>
    </row>
    <row r="421" spans="1:18" ht="34.5" customHeight="1">
      <c r="A421" s="904">
        <v>68</v>
      </c>
      <c r="B421" s="970" t="s">
        <v>382</v>
      </c>
      <c r="C421" s="973" t="s">
        <v>359</v>
      </c>
      <c r="D421" s="294" t="s">
        <v>383</v>
      </c>
      <c r="E421" s="921" t="s">
        <v>203</v>
      </c>
      <c r="F421" s="295" t="s">
        <v>283</v>
      </c>
      <c r="G421" s="151">
        <f>R421*O4</f>
        <v>1.5</v>
      </c>
      <c r="H421" s="297"/>
      <c r="I421" s="298">
        <v>0</v>
      </c>
      <c r="J421" s="298"/>
      <c r="K421" s="298"/>
      <c r="L421" s="298"/>
      <c r="M421" s="298"/>
      <c r="N421" s="298"/>
      <c r="O421" s="298"/>
      <c r="P421" s="298"/>
      <c r="Q421" s="299"/>
      <c r="R421" s="297">
        <v>1.5</v>
      </c>
    </row>
    <row r="422" spans="1:18" ht="34.5" customHeight="1">
      <c r="A422" s="905"/>
      <c r="B422" s="971"/>
      <c r="C422" s="974"/>
      <c r="D422" s="302"/>
      <c r="E422" s="922"/>
      <c r="F422" s="303" t="s">
        <v>285</v>
      </c>
      <c r="G422" s="304"/>
      <c r="H422" s="305"/>
      <c r="I422" s="306"/>
      <c r="J422" s="306"/>
      <c r="K422" s="306"/>
      <c r="L422" s="306"/>
      <c r="M422" s="306"/>
      <c r="N422" s="306"/>
      <c r="O422" s="306"/>
      <c r="P422" s="306"/>
      <c r="Q422" s="307"/>
      <c r="R422" s="305"/>
    </row>
    <row r="423" spans="1:18" ht="34.5" customHeight="1">
      <c r="A423" s="905"/>
      <c r="B423" s="971"/>
      <c r="C423" s="974"/>
      <c r="D423" s="309"/>
      <c r="E423" s="922"/>
      <c r="F423" s="310" t="s">
        <v>342</v>
      </c>
      <c r="G423" s="343"/>
      <c r="H423" s="311"/>
      <c r="I423" s="312"/>
      <c r="J423" s="312"/>
      <c r="K423" s="312"/>
      <c r="L423" s="312"/>
      <c r="M423" s="312"/>
      <c r="N423" s="312"/>
      <c r="O423" s="312"/>
      <c r="P423" s="312"/>
      <c r="Q423" s="313"/>
      <c r="R423" s="311"/>
    </row>
    <row r="424" spans="1:18" ht="34.5" customHeight="1">
      <c r="A424" s="905"/>
      <c r="B424" s="971"/>
      <c r="C424" s="974"/>
      <c r="D424" s="976"/>
      <c r="E424" s="922"/>
      <c r="F424" s="915"/>
      <c r="G424" s="315"/>
      <c r="H424" s="917"/>
      <c r="I424" s="918"/>
      <c r="J424" s="918"/>
      <c r="K424" s="918"/>
      <c r="L424" s="918"/>
      <c r="M424" s="918"/>
      <c r="N424" s="918"/>
      <c r="O424" s="918"/>
      <c r="P424" s="918"/>
      <c r="Q424" s="918"/>
      <c r="R424" s="316"/>
    </row>
    <row r="425" spans="1:18" ht="34.5" customHeight="1">
      <c r="A425" s="906"/>
      <c r="B425" s="972"/>
      <c r="C425" s="975"/>
      <c r="D425" s="990"/>
      <c r="E425" s="923"/>
      <c r="F425" s="916"/>
      <c r="G425" s="319"/>
      <c r="H425" s="919"/>
      <c r="I425" s="920"/>
      <c r="J425" s="920"/>
      <c r="K425" s="920"/>
      <c r="L425" s="920"/>
      <c r="M425" s="920"/>
      <c r="N425" s="920"/>
      <c r="O425" s="920"/>
      <c r="P425" s="920"/>
      <c r="Q425" s="920"/>
      <c r="R425" s="320"/>
    </row>
    <row r="426" spans="1:18" ht="34.5" customHeight="1">
      <c r="A426" s="904">
        <v>69</v>
      </c>
      <c r="B426" s="970" t="s">
        <v>384</v>
      </c>
      <c r="C426" s="973" t="s">
        <v>385</v>
      </c>
      <c r="D426" s="294" t="s">
        <v>247</v>
      </c>
      <c r="E426" s="921" t="s">
        <v>48</v>
      </c>
      <c r="F426" s="295" t="s">
        <v>283</v>
      </c>
      <c r="G426" s="151">
        <f>R426*O4</f>
        <v>0.4</v>
      </c>
      <c r="H426" s="297"/>
      <c r="I426" s="298">
        <v>0</v>
      </c>
      <c r="J426" s="298"/>
      <c r="K426" s="298"/>
      <c r="L426" s="298"/>
      <c r="M426" s="298"/>
      <c r="N426" s="298"/>
      <c r="O426" s="298"/>
      <c r="P426" s="298"/>
      <c r="Q426" s="299"/>
      <c r="R426" s="297">
        <v>0.4</v>
      </c>
    </row>
    <row r="427" spans="1:18" ht="34.5" customHeight="1">
      <c r="A427" s="905"/>
      <c r="B427" s="971"/>
      <c r="C427" s="974"/>
      <c r="D427" s="302"/>
      <c r="E427" s="922"/>
      <c r="F427" s="303" t="s">
        <v>285</v>
      </c>
      <c r="G427" s="304"/>
      <c r="H427" s="305"/>
      <c r="I427" s="306"/>
      <c r="J427" s="306"/>
      <c r="K427" s="306"/>
      <c r="L427" s="306"/>
      <c r="M427" s="306"/>
      <c r="N427" s="306"/>
      <c r="O427" s="306"/>
      <c r="P427" s="306"/>
      <c r="Q427" s="307"/>
      <c r="R427" s="305"/>
    </row>
    <row r="428" spans="1:18" ht="34.5" customHeight="1">
      <c r="A428" s="905"/>
      <c r="B428" s="971"/>
      <c r="C428" s="974"/>
      <c r="D428" s="309"/>
      <c r="E428" s="922"/>
      <c r="F428" s="310" t="s">
        <v>342</v>
      </c>
      <c r="G428" s="343"/>
      <c r="H428" s="311"/>
      <c r="I428" s="312"/>
      <c r="J428" s="312"/>
      <c r="K428" s="312"/>
      <c r="L428" s="312"/>
      <c r="M428" s="312"/>
      <c r="N428" s="312"/>
      <c r="O428" s="312"/>
      <c r="P428" s="312"/>
      <c r="Q428" s="313"/>
      <c r="R428" s="311"/>
    </row>
    <row r="429" spans="1:18" ht="34.5" customHeight="1">
      <c r="A429" s="905"/>
      <c r="B429" s="971"/>
      <c r="C429" s="974"/>
      <c r="D429" s="976"/>
      <c r="E429" s="922"/>
      <c r="F429" s="915"/>
      <c r="G429" s="315"/>
      <c r="H429" s="917"/>
      <c r="I429" s="918"/>
      <c r="J429" s="918"/>
      <c r="K429" s="918"/>
      <c r="L429" s="918"/>
      <c r="M429" s="918"/>
      <c r="N429" s="918"/>
      <c r="O429" s="918"/>
      <c r="P429" s="918"/>
      <c r="Q429" s="918"/>
      <c r="R429" s="316"/>
    </row>
    <row r="430" spans="1:18" ht="34.5" customHeight="1">
      <c r="A430" s="906"/>
      <c r="B430" s="972"/>
      <c r="C430" s="975"/>
      <c r="D430" s="990"/>
      <c r="E430" s="923"/>
      <c r="F430" s="916"/>
      <c r="G430" s="319"/>
      <c r="H430" s="919"/>
      <c r="I430" s="920"/>
      <c r="J430" s="920"/>
      <c r="K430" s="920"/>
      <c r="L430" s="920"/>
      <c r="M430" s="920"/>
      <c r="N430" s="920"/>
      <c r="O430" s="920"/>
      <c r="P430" s="920"/>
      <c r="Q430" s="920"/>
      <c r="R430" s="320"/>
    </row>
    <row r="431" spans="1:18" ht="34.5" customHeight="1">
      <c r="A431" s="904">
        <v>70</v>
      </c>
      <c r="B431" s="970" t="s">
        <v>386</v>
      </c>
      <c r="C431" s="973" t="s">
        <v>385</v>
      </c>
      <c r="D431" s="294" t="s">
        <v>374</v>
      </c>
      <c r="E431" s="921" t="s">
        <v>48</v>
      </c>
      <c r="F431" s="295" t="s">
        <v>283</v>
      </c>
      <c r="G431" s="151">
        <f>R431*O4</f>
        <v>0.4</v>
      </c>
      <c r="H431" s="297"/>
      <c r="I431" s="298">
        <v>0</v>
      </c>
      <c r="J431" s="298"/>
      <c r="K431" s="298"/>
      <c r="L431" s="298"/>
      <c r="M431" s="298"/>
      <c r="N431" s="298"/>
      <c r="O431" s="298"/>
      <c r="P431" s="298"/>
      <c r="Q431" s="299"/>
      <c r="R431" s="297">
        <v>0.4</v>
      </c>
    </row>
    <row r="432" spans="1:18" ht="34.5" customHeight="1">
      <c r="A432" s="905"/>
      <c r="B432" s="971"/>
      <c r="C432" s="974"/>
      <c r="D432" s="302"/>
      <c r="E432" s="922"/>
      <c r="F432" s="303" t="s">
        <v>285</v>
      </c>
      <c r="G432" s="304"/>
      <c r="H432" s="305"/>
      <c r="I432" s="306"/>
      <c r="J432" s="306"/>
      <c r="K432" s="306"/>
      <c r="L432" s="306"/>
      <c r="M432" s="306"/>
      <c r="N432" s="306"/>
      <c r="O432" s="306"/>
      <c r="P432" s="306"/>
      <c r="Q432" s="307"/>
      <c r="R432" s="305"/>
    </row>
    <row r="433" spans="1:18" ht="34.5" customHeight="1">
      <c r="A433" s="905"/>
      <c r="B433" s="971"/>
      <c r="C433" s="974"/>
      <c r="D433" s="309"/>
      <c r="E433" s="922"/>
      <c r="F433" s="310" t="s">
        <v>342</v>
      </c>
      <c r="G433" s="343"/>
      <c r="H433" s="311"/>
      <c r="I433" s="312"/>
      <c r="J433" s="312"/>
      <c r="K433" s="312"/>
      <c r="L433" s="312"/>
      <c r="M433" s="312"/>
      <c r="N433" s="312"/>
      <c r="O433" s="312"/>
      <c r="P433" s="312"/>
      <c r="Q433" s="313"/>
      <c r="R433" s="311"/>
    </row>
    <row r="434" spans="1:18" ht="34.5" customHeight="1">
      <c r="A434" s="905"/>
      <c r="B434" s="971"/>
      <c r="C434" s="974"/>
      <c r="D434" s="976"/>
      <c r="E434" s="922"/>
      <c r="F434" s="915"/>
      <c r="G434" s="315"/>
      <c r="H434" s="917"/>
      <c r="I434" s="918"/>
      <c r="J434" s="918"/>
      <c r="K434" s="918"/>
      <c r="L434" s="918"/>
      <c r="M434" s="918"/>
      <c r="N434" s="918"/>
      <c r="O434" s="918"/>
      <c r="P434" s="918"/>
      <c r="Q434" s="918"/>
      <c r="R434" s="316"/>
    </row>
    <row r="435" spans="1:18" ht="34.5" customHeight="1">
      <c r="A435" s="906"/>
      <c r="B435" s="972"/>
      <c r="C435" s="975"/>
      <c r="D435" s="990"/>
      <c r="E435" s="923"/>
      <c r="F435" s="916"/>
      <c r="G435" s="319"/>
      <c r="H435" s="919"/>
      <c r="I435" s="920"/>
      <c r="J435" s="920"/>
      <c r="K435" s="920"/>
      <c r="L435" s="920"/>
      <c r="M435" s="920"/>
      <c r="N435" s="920"/>
      <c r="O435" s="920"/>
      <c r="P435" s="920"/>
      <c r="Q435" s="920"/>
      <c r="R435" s="320"/>
    </row>
    <row r="436" spans="1:18" ht="34.5" customHeight="1">
      <c r="A436" s="904">
        <v>71</v>
      </c>
      <c r="B436" s="970" t="s">
        <v>387</v>
      </c>
      <c r="C436" s="973" t="s">
        <v>385</v>
      </c>
      <c r="D436" s="294" t="s">
        <v>377</v>
      </c>
      <c r="E436" s="921" t="s">
        <v>48</v>
      </c>
      <c r="F436" s="295" t="s">
        <v>283</v>
      </c>
      <c r="G436" s="151">
        <f>R436*O4</f>
        <v>0.4</v>
      </c>
      <c r="H436" s="297"/>
      <c r="I436" s="298">
        <v>0</v>
      </c>
      <c r="J436" s="298"/>
      <c r="K436" s="298"/>
      <c r="L436" s="298"/>
      <c r="M436" s="298"/>
      <c r="N436" s="298"/>
      <c r="O436" s="298"/>
      <c r="P436" s="298"/>
      <c r="Q436" s="299"/>
      <c r="R436" s="297">
        <v>0.4</v>
      </c>
    </row>
    <row r="437" spans="1:18" ht="34.5" customHeight="1">
      <c r="A437" s="905"/>
      <c r="B437" s="971"/>
      <c r="C437" s="974"/>
      <c r="D437" s="302"/>
      <c r="E437" s="922"/>
      <c r="F437" s="303" t="s">
        <v>285</v>
      </c>
      <c r="G437" s="304"/>
      <c r="H437" s="305"/>
      <c r="I437" s="306"/>
      <c r="J437" s="306"/>
      <c r="K437" s="306"/>
      <c r="L437" s="306"/>
      <c r="M437" s="306"/>
      <c r="N437" s="306"/>
      <c r="O437" s="306"/>
      <c r="P437" s="306"/>
      <c r="Q437" s="307"/>
      <c r="R437" s="305"/>
    </row>
    <row r="438" spans="1:18" ht="34.5" customHeight="1">
      <c r="A438" s="905"/>
      <c r="B438" s="971"/>
      <c r="C438" s="974"/>
      <c r="D438" s="309"/>
      <c r="E438" s="922"/>
      <c r="F438" s="310" t="s">
        <v>342</v>
      </c>
      <c r="G438" s="343"/>
      <c r="H438" s="311"/>
      <c r="I438" s="312"/>
      <c r="J438" s="312"/>
      <c r="K438" s="312"/>
      <c r="L438" s="312"/>
      <c r="M438" s="312"/>
      <c r="N438" s="312"/>
      <c r="O438" s="312"/>
      <c r="P438" s="312"/>
      <c r="Q438" s="313"/>
      <c r="R438" s="311"/>
    </row>
    <row r="439" spans="1:18" ht="34.5" customHeight="1">
      <c r="A439" s="905"/>
      <c r="B439" s="971"/>
      <c r="C439" s="974"/>
      <c r="D439" s="976"/>
      <c r="E439" s="922"/>
      <c r="F439" s="915"/>
      <c r="G439" s="315"/>
      <c r="H439" s="917"/>
      <c r="I439" s="918"/>
      <c r="J439" s="918"/>
      <c r="K439" s="918"/>
      <c r="L439" s="918"/>
      <c r="M439" s="918"/>
      <c r="N439" s="918"/>
      <c r="O439" s="918"/>
      <c r="P439" s="918"/>
      <c r="Q439" s="918"/>
      <c r="R439" s="316"/>
    </row>
    <row r="440" spans="1:18" ht="34.5" customHeight="1">
      <c r="A440" s="906"/>
      <c r="B440" s="972"/>
      <c r="C440" s="975"/>
      <c r="D440" s="990"/>
      <c r="E440" s="923"/>
      <c r="F440" s="916"/>
      <c r="G440" s="319"/>
      <c r="H440" s="919"/>
      <c r="I440" s="920"/>
      <c r="J440" s="920"/>
      <c r="K440" s="920"/>
      <c r="L440" s="920"/>
      <c r="M440" s="920"/>
      <c r="N440" s="920"/>
      <c r="O440" s="920"/>
      <c r="P440" s="920"/>
      <c r="Q440" s="920"/>
      <c r="R440" s="320"/>
    </row>
    <row r="441" spans="1:18" ht="34.5" customHeight="1">
      <c r="A441" s="904">
        <v>72</v>
      </c>
      <c r="B441" s="970" t="s">
        <v>388</v>
      </c>
      <c r="C441" s="973" t="s">
        <v>385</v>
      </c>
      <c r="D441" s="294" t="s">
        <v>389</v>
      </c>
      <c r="E441" s="921" t="s">
        <v>48</v>
      </c>
      <c r="F441" s="295" t="s">
        <v>283</v>
      </c>
      <c r="G441" s="151">
        <f>R441*O4</f>
        <v>0.3</v>
      </c>
      <c r="H441" s="297"/>
      <c r="I441" s="298">
        <v>0</v>
      </c>
      <c r="J441" s="298"/>
      <c r="K441" s="298"/>
      <c r="L441" s="298"/>
      <c r="M441" s="298"/>
      <c r="N441" s="298"/>
      <c r="O441" s="298"/>
      <c r="P441" s="298"/>
      <c r="Q441" s="299"/>
      <c r="R441" s="297">
        <v>0.3</v>
      </c>
    </row>
    <row r="442" spans="1:18" ht="34.5" customHeight="1">
      <c r="A442" s="905"/>
      <c r="B442" s="971"/>
      <c r="C442" s="974"/>
      <c r="D442" s="302"/>
      <c r="E442" s="922"/>
      <c r="F442" s="303" t="s">
        <v>285</v>
      </c>
      <c r="G442" s="304"/>
      <c r="H442" s="305"/>
      <c r="I442" s="306"/>
      <c r="J442" s="306"/>
      <c r="K442" s="306"/>
      <c r="L442" s="306"/>
      <c r="M442" s="306"/>
      <c r="N442" s="306"/>
      <c r="O442" s="306"/>
      <c r="P442" s="306"/>
      <c r="Q442" s="307"/>
      <c r="R442" s="305"/>
    </row>
    <row r="443" spans="1:18" ht="34.5" customHeight="1">
      <c r="A443" s="905"/>
      <c r="B443" s="971"/>
      <c r="C443" s="974"/>
      <c r="D443" s="309"/>
      <c r="E443" s="922"/>
      <c r="F443" s="310" t="s">
        <v>342</v>
      </c>
      <c r="G443" s="343"/>
      <c r="H443" s="311"/>
      <c r="I443" s="312"/>
      <c r="J443" s="312"/>
      <c r="K443" s="312"/>
      <c r="L443" s="312"/>
      <c r="M443" s="312"/>
      <c r="N443" s="312"/>
      <c r="O443" s="312"/>
      <c r="P443" s="312"/>
      <c r="Q443" s="313"/>
      <c r="R443" s="311"/>
    </row>
    <row r="444" spans="1:18" ht="34.5" customHeight="1">
      <c r="A444" s="905"/>
      <c r="B444" s="971"/>
      <c r="C444" s="974"/>
      <c r="D444" s="976"/>
      <c r="E444" s="922"/>
      <c r="F444" s="915"/>
      <c r="G444" s="315"/>
      <c r="H444" s="917"/>
      <c r="I444" s="918"/>
      <c r="J444" s="918"/>
      <c r="K444" s="918"/>
      <c r="L444" s="918"/>
      <c r="M444" s="918"/>
      <c r="N444" s="918"/>
      <c r="O444" s="918"/>
      <c r="P444" s="918"/>
      <c r="Q444" s="918"/>
      <c r="R444" s="316"/>
    </row>
    <row r="445" spans="1:18" ht="34.5" customHeight="1">
      <c r="A445" s="906"/>
      <c r="B445" s="972"/>
      <c r="C445" s="975"/>
      <c r="D445" s="990"/>
      <c r="E445" s="923"/>
      <c r="F445" s="916"/>
      <c r="G445" s="319"/>
      <c r="H445" s="919"/>
      <c r="I445" s="920"/>
      <c r="J445" s="920"/>
      <c r="K445" s="920"/>
      <c r="L445" s="920"/>
      <c r="M445" s="920"/>
      <c r="N445" s="920"/>
      <c r="O445" s="920"/>
      <c r="P445" s="920"/>
      <c r="Q445" s="920"/>
      <c r="R445" s="320"/>
    </row>
    <row r="446" spans="1:18" ht="34.5" customHeight="1">
      <c r="A446" s="904">
        <v>73</v>
      </c>
      <c r="B446" s="970" t="s">
        <v>390</v>
      </c>
      <c r="C446" s="973" t="s">
        <v>385</v>
      </c>
      <c r="D446" s="294" t="s">
        <v>261</v>
      </c>
      <c r="E446" s="921" t="s">
        <v>48</v>
      </c>
      <c r="F446" s="295" t="s">
        <v>283</v>
      </c>
      <c r="G446" s="151">
        <f>R446*O4</f>
        <v>0.4</v>
      </c>
      <c r="H446" s="297"/>
      <c r="I446" s="298">
        <v>0</v>
      </c>
      <c r="J446" s="298"/>
      <c r="K446" s="298"/>
      <c r="L446" s="298"/>
      <c r="M446" s="298"/>
      <c r="N446" s="298"/>
      <c r="O446" s="298"/>
      <c r="P446" s="298"/>
      <c r="Q446" s="299"/>
      <c r="R446" s="297">
        <v>0.4</v>
      </c>
    </row>
    <row r="447" spans="1:18" ht="34.5" customHeight="1">
      <c r="A447" s="905"/>
      <c r="B447" s="971"/>
      <c r="C447" s="974"/>
      <c r="D447" s="302"/>
      <c r="E447" s="922"/>
      <c r="F447" s="303" t="s">
        <v>285</v>
      </c>
      <c r="G447" s="304"/>
      <c r="H447" s="305"/>
      <c r="I447" s="306"/>
      <c r="J447" s="306"/>
      <c r="K447" s="306"/>
      <c r="L447" s="306"/>
      <c r="M447" s="306"/>
      <c r="N447" s="306"/>
      <c r="O447" s="306"/>
      <c r="P447" s="306"/>
      <c r="Q447" s="307"/>
      <c r="R447" s="305"/>
    </row>
    <row r="448" spans="1:18" ht="34.5" customHeight="1">
      <c r="A448" s="905"/>
      <c r="B448" s="971"/>
      <c r="C448" s="974"/>
      <c r="D448" s="309"/>
      <c r="E448" s="922"/>
      <c r="F448" s="310" t="s">
        <v>342</v>
      </c>
      <c r="G448" s="343"/>
      <c r="H448" s="311"/>
      <c r="I448" s="312"/>
      <c r="J448" s="312"/>
      <c r="K448" s="312"/>
      <c r="L448" s="312"/>
      <c r="M448" s="312"/>
      <c r="N448" s="312"/>
      <c r="O448" s="312"/>
      <c r="P448" s="312"/>
      <c r="Q448" s="313"/>
      <c r="R448" s="311"/>
    </row>
    <row r="449" spans="1:18" ht="34.5" customHeight="1">
      <c r="A449" s="905"/>
      <c r="B449" s="971"/>
      <c r="C449" s="974"/>
      <c r="D449" s="976"/>
      <c r="E449" s="922"/>
      <c r="F449" s="915"/>
      <c r="G449" s="315"/>
      <c r="H449" s="917"/>
      <c r="I449" s="918"/>
      <c r="J449" s="918"/>
      <c r="K449" s="918"/>
      <c r="L449" s="918"/>
      <c r="M449" s="918"/>
      <c r="N449" s="918"/>
      <c r="O449" s="918"/>
      <c r="P449" s="918"/>
      <c r="Q449" s="918"/>
      <c r="R449" s="316"/>
    </row>
    <row r="450" spans="1:18" ht="34.5" customHeight="1">
      <c r="A450" s="906"/>
      <c r="B450" s="972"/>
      <c r="C450" s="975"/>
      <c r="D450" s="990"/>
      <c r="E450" s="923"/>
      <c r="F450" s="916"/>
      <c r="G450" s="319"/>
      <c r="H450" s="919"/>
      <c r="I450" s="920"/>
      <c r="J450" s="920"/>
      <c r="K450" s="920"/>
      <c r="L450" s="920"/>
      <c r="M450" s="920"/>
      <c r="N450" s="920"/>
      <c r="O450" s="920"/>
      <c r="P450" s="920"/>
      <c r="Q450" s="920"/>
      <c r="R450" s="320"/>
    </row>
    <row r="451" spans="1:18" ht="34.5" customHeight="1">
      <c r="A451" s="904">
        <v>74</v>
      </c>
      <c r="B451" s="970" t="s">
        <v>391</v>
      </c>
      <c r="C451" s="973" t="s">
        <v>385</v>
      </c>
      <c r="D451" s="294" t="s">
        <v>392</v>
      </c>
      <c r="E451" s="921" t="s">
        <v>48</v>
      </c>
      <c r="F451" s="295" t="s">
        <v>283</v>
      </c>
      <c r="G451" s="151">
        <f>R451*O4</f>
        <v>0.35</v>
      </c>
      <c r="H451" s="297"/>
      <c r="I451" s="298">
        <v>0</v>
      </c>
      <c r="J451" s="298"/>
      <c r="K451" s="298"/>
      <c r="L451" s="298"/>
      <c r="M451" s="298"/>
      <c r="N451" s="298"/>
      <c r="O451" s="298"/>
      <c r="P451" s="298"/>
      <c r="Q451" s="299"/>
      <c r="R451" s="297">
        <v>0.35</v>
      </c>
    </row>
    <row r="452" spans="1:18" ht="34.5" customHeight="1">
      <c r="A452" s="905"/>
      <c r="B452" s="971"/>
      <c r="C452" s="974"/>
      <c r="D452" s="302"/>
      <c r="E452" s="922"/>
      <c r="F452" s="303" t="s">
        <v>285</v>
      </c>
      <c r="G452" s="304"/>
      <c r="H452" s="305"/>
      <c r="I452" s="306"/>
      <c r="J452" s="306"/>
      <c r="K452" s="306"/>
      <c r="L452" s="306"/>
      <c r="M452" s="306"/>
      <c r="N452" s="306"/>
      <c r="O452" s="306"/>
      <c r="P452" s="306"/>
      <c r="Q452" s="307"/>
      <c r="R452" s="305"/>
    </row>
    <row r="453" spans="1:18" ht="34.5" customHeight="1">
      <c r="A453" s="905"/>
      <c r="B453" s="971"/>
      <c r="C453" s="974"/>
      <c r="D453" s="309"/>
      <c r="E453" s="922"/>
      <c r="F453" s="310" t="s">
        <v>342</v>
      </c>
      <c r="G453" s="343"/>
      <c r="H453" s="311"/>
      <c r="I453" s="312"/>
      <c r="J453" s="312"/>
      <c r="K453" s="312"/>
      <c r="L453" s="312"/>
      <c r="M453" s="312"/>
      <c r="N453" s="312"/>
      <c r="O453" s="312"/>
      <c r="P453" s="312"/>
      <c r="Q453" s="313"/>
      <c r="R453" s="311"/>
    </row>
    <row r="454" spans="1:18" ht="34.5" customHeight="1">
      <c r="A454" s="905"/>
      <c r="B454" s="971"/>
      <c r="C454" s="974"/>
      <c r="D454" s="976"/>
      <c r="E454" s="922"/>
      <c r="F454" s="915"/>
      <c r="G454" s="315"/>
      <c r="H454" s="917"/>
      <c r="I454" s="918"/>
      <c r="J454" s="918"/>
      <c r="K454" s="918"/>
      <c r="L454" s="918"/>
      <c r="M454" s="918"/>
      <c r="N454" s="918"/>
      <c r="O454" s="918"/>
      <c r="P454" s="918"/>
      <c r="Q454" s="918"/>
      <c r="R454" s="316"/>
    </row>
    <row r="455" spans="1:18" ht="34.5" customHeight="1">
      <c r="A455" s="906"/>
      <c r="B455" s="972"/>
      <c r="C455" s="975"/>
      <c r="D455" s="990"/>
      <c r="E455" s="923"/>
      <c r="F455" s="916"/>
      <c r="G455" s="319"/>
      <c r="H455" s="919"/>
      <c r="I455" s="920"/>
      <c r="J455" s="920"/>
      <c r="K455" s="920"/>
      <c r="L455" s="920"/>
      <c r="M455" s="920"/>
      <c r="N455" s="920"/>
      <c r="O455" s="920"/>
      <c r="P455" s="920"/>
      <c r="Q455" s="920"/>
      <c r="R455" s="320"/>
    </row>
    <row r="456" spans="1:18" ht="34.5" customHeight="1">
      <c r="A456" s="904">
        <v>75</v>
      </c>
      <c r="B456" s="970" t="s">
        <v>393</v>
      </c>
      <c r="C456" s="973" t="s">
        <v>394</v>
      </c>
      <c r="D456" s="294" t="s">
        <v>395</v>
      </c>
      <c r="E456" s="921" t="s">
        <v>203</v>
      </c>
      <c r="F456" s="295" t="s">
        <v>283</v>
      </c>
      <c r="G456" s="151">
        <f>R456*O4</f>
        <v>0.5</v>
      </c>
      <c r="H456" s="297"/>
      <c r="I456" s="298">
        <v>0</v>
      </c>
      <c r="J456" s="298"/>
      <c r="K456" s="298"/>
      <c r="L456" s="298"/>
      <c r="M456" s="298"/>
      <c r="N456" s="298"/>
      <c r="O456" s="298"/>
      <c r="P456" s="298"/>
      <c r="Q456" s="299"/>
      <c r="R456" s="297">
        <v>0.5</v>
      </c>
    </row>
    <row r="457" spans="1:18" ht="34.5" customHeight="1">
      <c r="A457" s="905"/>
      <c r="B457" s="971"/>
      <c r="C457" s="974"/>
      <c r="D457" s="302"/>
      <c r="E457" s="922"/>
      <c r="F457" s="303" t="s">
        <v>285</v>
      </c>
      <c r="G457" s="304"/>
      <c r="H457" s="305"/>
      <c r="I457" s="306"/>
      <c r="J457" s="306"/>
      <c r="K457" s="306"/>
      <c r="L457" s="306"/>
      <c r="M457" s="306"/>
      <c r="N457" s="306"/>
      <c r="O457" s="306"/>
      <c r="P457" s="306"/>
      <c r="Q457" s="307"/>
      <c r="R457" s="305"/>
    </row>
    <row r="458" spans="1:18" ht="34.5" customHeight="1">
      <c r="A458" s="905"/>
      <c r="B458" s="971"/>
      <c r="C458" s="974"/>
      <c r="D458" s="309"/>
      <c r="E458" s="922"/>
      <c r="F458" s="310" t="s">
        <v>342</v>
      </c>
      <c r="G458" s="343"/>
      <c r="H458" s="311"/>
      <c r="I458" s="312"/>
      <c r="J458" s="312"/>
      <c r="K458" s="312"/>
      <c r="L458" s="312"/>
      <c r="M458" s="312"/>
      <c r="N458" s="312"/>
      <c r="O458" s="312"/>
      <c r="P458" s="312"/>
      <c r="Q458" s="313"/>
      <c r="R458" s="311"/>
    </row>
    <row r="459" spans="1:18" ht="34.5" customHeight="1">
      <c r="A459" s="905"/>
      <c r="B459" s="971"/>
      <c r="C459" s="974"/>
      <c r="D459" s="976"/>
      <c r="E459" s="922"/>
      <c r="F459" s="915"/>
      <c r="G459" s="315"/>
      <c r="H459" s="917"/>
      <c r="I459" s="918"/>
      <c r="J459" s="918"/>
      <c r="K459" s="918"/>
      <c r="L459" s="918"/>
      <c r="M459" s="918"/>
      <c r="N459" s="918"/>
      <c r="O459" s="918"/>
      <c r="P459" s="918"/>
      <c r="Q459" s="918"/>
      <c r="R459" s="316"/>
    </row>
    <row r="460" spans="1:18" ht="112.5" customHeight="1">
      <c r="A460" s="906"/>
      <c r="B460" s="972"/>
      <c r="C460" s="975"/>
      <c r="D460" s="990"/>
      <c r="E460" s="923"/>
      <c r="F460" s="916"/>
      <c r="G460" s="319"/>
      <c r="H460" s="919"/>
      <c r="I460" s="920"/>
      <c r="J460" s="920"/>
      <c r="K460" s="920"/>
      <c r="L460" s="920"/>
      <c r="M460" s="920"/>
      <c r="N460" s="920"/>
      <c r="O460" s="920"/>
      <c r="P460" s="920"/>
      <c r="Q460" s="920"/>
      <c r="R460" s="320"/>
    </row>
    <row r="461" spans="1:18" ht="34.5" customHeight="1">
      <c r="A461" s="904">
        <v>76</v>
      </c>
      <c r="B461" s="970" t="s">
        <v>396</v>
      </c>
      <c r="C461" s="973" t="s">
        <v>397</v>
      </c>
      <c r="D461" s="294" t="s">
        <v>261</v>
      </c>
      <c r="E461" s="921" t="s">
        <v>203</v>
      </c>
      <c r="F461" s="295" t="s">
        <v>283</v>
      </c>
      <c r="G461" s="151">
        <f>R461*O4</f>
        <v>0.4</v>
      </c>
      <c r="H461" s="297"/>
      <c r="I461" s="298">
        <v>0</v>
      </c>
      <c r="J461" s="298"/>
      <c r="K461" s="298"/>
      <c r="L461" s="298"/>
      <c r="M461" s="298"/>
      <c r="N461" s="298"/>
      <c r="O461" s="298"/>
      <c r="P461" s="298"/>
      <c r="Q461" s="299"/>
      <c r="R461" s="297">
        <v>0.4</v>
      </c>
    </row>
    <row r="462" spans="1:18" ht="34.5" customHeight="1">
      <c r="A462" s="905"/>
      <c r="B462" s="971"/>
      <c r="C462" s="974"/>
      <c r="D462" s="302"/>
      <c r="E462" s="922"/>
      <c r="F462" s="303" t="s">
        <v>285</v>
      </c>
      <c r="G462" s="304"/>
      <c r="H462" s="305"/>
      <c r="I462" s="306"/>
      <c r="J462" s="306"/>
      <c r="K462" s="306"/>
      <c r="L462" s="306"/>
      <c r="M462" s="306"/>
      <c r="N462" s="306"/>
      <c r="O462" s="306"/>
      <c r="P462" s="306"/>
      <c r="Q462" s="307"/>
      <c r="R462" s="305"/>
    </row>
    <row r="463" spans="1:18" ht="34.5" customHeight="1">
      <c r="A463" s="905"/>
      <c r="B463" s="971"/>
      <c r="C463" s="974"/>
      <c r="D463" s="309"/>
      <c r="E463" s="922"/>
      <c r="F463" s="310" t="s">
        <v>342</v>
      </c>
      <c r="G463" s="343"/>
      <c r="H463" s="311"/>
      <c r="I463" s="312"/>
      <c r="J463" s="312"/>
      <c r="K463" s="312"/>
      <c r="L463" s="312"/>
      <c r="M463" s="312"/>
      <c r="N463" s="312"/>
      <c r="O463" s="312"/>
      <c r="P463" s="312"/>
      <c r="Q463" s="313"/>
      <c r="R463" s="311"/>
    </row>
    <row r="464" spans="1:18" ht="34.5" customHeight="1">
      <c r="A464" s="905"/>
      <c r="B464" s="971"/>
      <c r="C464" s="974"/>
      <c r="D464" s="314"/>
      <c r="E464" s="922"/>
      <c r="F464" s="915"/>
      <c r="G464" s="315"/>
      <c r="H464" s="917"/>
      <c r="I464" s="918"/>
      <c r="J464" s="918"/>
      <c r="K464" s="918"/>
      <c r="L464" s="918"/>
      <c r="M464" s="918"/>
      <c r="N464" s="918"/>
      <c r="O464" s="918"/>
      <c r="P464" s="918"/>
      <c r="Q464" s="918"/>
      <c r="R464" s="316"/>
    </row>
    <row r="465" spans="1:18" ht="34.5" customHeight="1">
      <c r="A465" s="906"/>
      <c r="B465" s="972"/>
      <c r="C465" s="975"/>
      <c r="D465" s="338"/>
      <c r="E465" s="923"/>
      <c r="F465" s="916"/>
      <c r="G465" s="319"/>
      <c r="H465" s="919"/>
      <c r="I465" s="920"/>
      <c r="J465" s="920"/>
      <c r="K465" s="920"/>
      <c r="L465" s="920"/>
      <c r="M465" s="920"/>
      <c r="N465" s="920"/>
      <c r="O465" s="920"/>
      <c r="P465" s="920"/>
      <c r="Q465" s="920"/>
      <c r="R465" s="320"/>
    </row>
    <row r="466" spans="1:18" ht="34.5" customHeight="1">
      <c r="A466" s="904">
        <v>77</v>
      </c>
      <c r="B466" s="970" t="s">
        <v>398</v>
      </c>
      <c r="C466" s="973" t="s">
        <v>397</v>
      </c>
      <c r="D466" s="294" t="s">
        <v>374</v>
      </c>
      <c r="E466" s="921" t="s">
        <v>203</v>
      </c>
      <c r="F466" s="295" t="s">
        <v>283</v>
      </c>
      <c r="G466" s="151">
        <f>R466*O4</f>
        <v>0.2</v>
      </c>
      <c r="H466" s="297"/>
      <c r="I466" s="298">
        <v>0</v>
      </c>
      <c r="J466" s="298"/>
      <c r="K466" s="298"/>
      <c r="L466" s="298"/>
      <c r="M466" s="298"/>
      <c r="N466" s="298"/>
      <c r="O466" s="298"/>
      <c r="P466" s="298"/>
      <c r="Q466" s="299"/>
      <c r="R466" s="297">
        <v>0.2</v>
      </c>
    </row>
    <row r="467" spans="1:18" ht="34.5" customHeight="1">
      <c r="A467" s="905"/>
      <c r="B467" s="971"/>
      <c r="C467" s="989"/>
      <c r="D467" s="302"/>
      <c r="E467" s="922"/>
      <c r="F467" s="303" t="s">
        <v>285</v>
      </c>
      <c r="G467" s="304"/>
      <c r="H467" s="305"/>
      <c r="I467" s="306"/>
      <c r="J467" s="306"/>
      <c r="K467" s="306"/>
      <c r="L467" s="306"/>
      <c r="M467" s="306"/>
      <c r="N467" s="306"/>
      <c r="O467" s="306"/>
      <c r="P467" s="306"/>
      <c r="Q467" s="307"/>
      <c r="R467" s="305"/>
    </row>
    <row r="468" spans="1:18" ht="34.5" customHeight="1">
      <c r="A468" s="905"/>
      <c r="B468" s="971"/>
      <c r="C468" s="989"/>
      <c r="D468" s="309"/>
      <c r="E468" s="922"/>
      <c r="F468" s="310" t="s">
        <v>342</v>
      </c>
      <c r="G468" s="343"/>
      <c r="H468" s="311"/>
      <c r="I468" s="312"/>
      <c r="J468" s="312"/>
      <c r="K468" s="312"/>
      <c r="L468" s="312"/>
      <c r="M468" s="312"/>
      <c r="N468" s="312"/>
      <c r="O468" s="312"/>
      <c r="P468" s="312"/>
      <c r="Q468" s="313"/>
      <c r="R468" s="311"/>
    </row>
    <row r="469" spans="1:18" ht="34.5" customHeight="1">
      <c r="A469" s="906"/>
      <c r="B469" s="972"/>
      <c r="C469" s="991"/>
      <c r="D469" s="407"/>
      <c r="E469" s="923"/>
      <c r="F469" s="282"/>
      <c r="G469" s="408"/>
      <c r="H469" s="992"/>
      <c r="I469" s="993"/>
      <c r="J469" s="993"/>
      <c r="K469" s="993"/>
      <c r="L469" s="993"/>
      <c r="M469" s="993"/>
      <c r="N469" s="993"/>
      <c r="O469" s="993"/>
      <c r="P469" s="993"/>
      <c r="Q469" s="993"/>
      <c r="R469" s="409"/>
    </row>
    <row r="470" spans="1:18" ht="34.5" hidden="1" customHeight="1">
      <c r="A470" s="873" t="s">
        <v>399</v>
      </c>
      <c r="B470" s="874"/>
      <c r="C470" s="874"/>
      <c r="D470" s="874"/>
      <c r="E470" s="875"/>
      <c r="F470" s="271">
        <f t="shared" ref="F470:F472" si="25">SUM(H470:Q470)</f>
        <v>0</v>
      </c>
      <c r="G470" s="272"/>
      <c r="H470" s="282">
        <f t="shared" ref="H470:H472" si="26">H342+H348+H354+H295+H300+H305+H310+H316+H321+H327+H332+H337+H360+H366+H372+H377+H386+H391+H396+H401+H406+H411+H416+H421+H426+H431+H436+H441+H446+H451+H456+H461+H466</f>
        <v>0</v>
      </c>
      <c r="I470" s="282">
        <f t="shared" ref="I470:I472" si="27">I342+I348+I354+I295+I300+I305+I310+I316+I321+I327+I332+I337+I360+I366+I372+I377+I386+I391+I396+I401+I406+I411+I416+I421+I426+I431+I436+I441+I446+I451+I456+I461+I466</f>
        <v>0</v>
      </c>
      <c r="J470" s="282">
        <f t="shared" ref="J470:J472" si="28">J342+J348+J354+J295+J300+J305+J310+J316+J321+J327+J332+J337+J360+J366+J372+J377+J386+J391+J396+J401+J406+J411+J416+J421+J426+J431+J436+J441+J446+J451+J456+J461+J466</f>
        <v>0</v>
      </c>
      <c r="K470" s="282">
        <f t="shared" ref="K470:K472" si="29">K342+K348+K354+K295+K300+K305+K310+K316+K321+K327+K332+K337+K360+K366+K372+K377+K386+K391+K396+K401+K406+K411+K416+K421+K426+K431+K436+K441+K446+K451+K456+K461+K466</f>
        <v>0</v>
      </c>
      <c r="L470" s="282">
        <f t="shared" ref="L470:L472" si="30">L342+L348+L354+L295+L300+L305+L310+L316+L321+L327+L332+L337+L360+L366+L372+L377+L386+L391+L396+L401+L406+L411+L416+L421+L426+L431+L436+L441+L446+L451+L456+L461+L466</f>
        <v>0</v>
      </c>
      <c r="M470" s="282">
        <f t="shared" ref="M470:M472" si="31">M342+M348+M354+M295+M300+M305+M310+M316+M321+M327+M332+M337+M360+M366+M372+M377+M386+M391+M396+M401+M406+M411+M416+M421+M426+M431+M436+M441+M446+M451+M456+M461+M466</f>
        <v>0</v>
      </c>
      <c r="N470" s="282">
        <f t="shared" ref="N470:N472" si="32">N342+N348+N354+N295+N300+N305+N310+N316+N321+N327+N332+N337+N360+N366+N372+N377+N386+N391+N396+N401+N406+N411+N416+N421+N426+N431+N436+N441+N446+N451+N456+N461+N466</f>
        <v>0</v>
      </c>
      <c r="O470" s="282">
        <f t="shared" ref="O470:O472" si="33">O342+O348+O354+O295+O300+O305+O310+O316+O321+O327+O332+O337+O360+O366+O372+O377+O386+O391+O396+O401+O406+O411+O416+O421+O426+O431+O436+O441+O446+O451+O456+O461+O466</f>
        <v>0</v>
      </c>
      <c r="P470" s="282">
        <f t="shared" ref="P470:P472" si="34">P342+P348+P354+P295+P300+P305+P310+P316+P321+P327+P332+P337+P360+P366+P372+P377+P386+P391+P396+P401+P406+P411+P416+P421+P426+P431+P436+P441+P446+P451+P456+P461+P466</f>
        <v>0</v>
      </c>
      <c r="Q470" s="282">
        <f t="shared" ref="Q470:Q472" si="35">Q342+Q348+Q354+Q295+Q300+Q305+Q310+Q316+Q321+Q327+Q332+Q337+Q360+Q366+Q372+Q377+Q386+Q391+Q396+Q401+Q406+Q411+Q416+Q421+Q426+Q431+Q436+Q441+Q446+Q451+Q456+Q461+Q466</f>
        <v>0</v>
      </c>
      <c r="R470" s="282"/>
    </row>
    <row r="471" spans="1:18" ht="34.5" hidden="1" customHeight="1">
      <c r="A471" s="896" t="s">
        <v>400</v>
      </c>
      <c r="B471" s="897"/>
      <c r="C471" s="897"/>
      <c r="D471" s="897"/>
      <c r="E471" s="898"/>
      <c r="F471" s="271">
        <f t="shared" si="25"/>
        <v>0</v>
      </c>
      <c r="G471" s="272"/>
      <c r="H471" s="282">
        <f t="shared" si="26"/>
        <v>0</v>
      </c>
      <c r="I471" s="282">
        <f t="shared" si="27"/>
        <v>0</v>
      </c>
      <c r="J471" s="282">
        <f t="shared" si="28"/>
        <v>0</v>
      </c>
      <c r="K471" s="282">
        <f t="shared" si="29"/>
        <v>0</v>
      </c>
      <c r="L471" s="282">
        <f t="shared" si="30"/>
        <v>0</v>
      </c>
      <c r="M471" s="282">
        <f t="shared" si="31"/>
        <v>0</v>
      </c>
      <c r="N471" s="282">
        <f t="shared" si="32"/>
        <v>0</v>
      </c>
      <c r="O471" s="282">
        <f t="shared" si="33"/>
        <v>0</v>
      </c>
      <c r="P471" s="282">
        <f t="shared" si="34"/>
        <v>0</v>
      </c>
      <c r="Q471" s="282">
        <f t="shared" si="35"/>
        <v>0</v>
      </c>
      <c r="R471" s="282"/>
    </row>
    <row r="472" spans="1:18" ht="34.5" hidden="1" customHeight="1">
      <c r="A472" s="876" t="s">
        <v>401</v>
      </c>
      <c r="B472" s="877"/>
      <c r="C472" s="877"/>
      <c r="D472" s="877"/>
      <c r="E472" s="878"/>
      <c r="F472" s="271">
        <f t="shared" si="25"/>
        <v>0</v>
      </c>
      <c r="G472" s="272"/>
      <c r="H472" s="282">
        <f t="shared" si="26"/>
        <v>0</v>
      </c>
      <c r="I472" s="282">
        <f t="shared" si="27"/>
        <v>0</v>
      </c>
      <c r="J472" s="282">
        <f t="shared" si="28"/>
        <v>0</v>
      </c>
      <c r="K472" s="282">
        <f t="shared" si="29"/>
        <v>0</v>
      </c>
      <c r="L472" s="282">
        <f t="shared" si="30"/>
        <v>0</v>
      </c>
      <c r="M472" s="282">
        <f t="shared" si="31"/>
        <v>0</v>
      </c>
      <c r="N472" s="282">
        <f t="shared" si="32"/>
        <v>0</v>
      </c>
      <c r="O472" s="282">
        <f t="shared" si="33"/>
        <v>0</v>
      </c>
      <c r="P472" s="282">
        <f t="shared" si="34"/>
        <v>0</v>
      </c>
      <c r="Q472" s="282">
        <f t="shared" si="35"/>
        <v>0</v>
      </c>
      <c r="R472" s="282"/>
    </row>
    <row r="473" spans="1:18" ht="34.5" hidden="1" customHeight="1">
      <c r="A473" s="879" t="s">
        <v>402</v>
      </c>
      <c r="B473" s="880"/>
      <c r="C473" s="880"/>
      <c r="D473" s="880"/>
      <c r="E473" s="881"/>
      <c r="F473" s="274">
        <f>SUM(F470:F471)</f>
        <v>0</v>
      </c>
      <c r="G473" s="275"/>
      <c r="H473" s="274">
        <f t="shared" ref="H473:Q473" si="36">H470+H471</f>
        <v>0</v>
      </c>
      <c r="I473" s="274">
        <f t="shared" si="36"/>
        <v>0</v>
      </c>
      <c r="J473" s="274">
        <f t="shared" si="36"/>
        <v>0</v>
      </c>
      <c r="K473" s="274">
        <f t="shared" si="36"/>
        <v>0</v>
      </c>
      <c r="L473" s="274">
        <f t="shared" si="36"/>
        <v>0</v>
      </c>
      <c r="M473" s="274">
        <f t="shared" si="36"/>
        <v>0</v>
      </c>
      <c r="N473" s="274">
        <f t="shared" si="36"/>
        <v>0</v>
      </c>
      <c r="O473" s="274">
        <f t="shared" si="36"/>
        <v>0</v>
      </c>
      <c r="P473" s="274">
        <f t="shared" si="36"/>
        <v>0</v>
      </c>
      <c r="Q473" s="276">
        <f t="shared" si="36"/>
        <v>0</v>
      </c>
      <c r="R473" s="276"/>
    </row>
    <row r="474" spans="1:18" ht="34.5" hidden="1" customHeight="1">
      <c r="A474" s="899" t="s">
        <v>403</v>
      </c>
      <c r="B474" s="900"/>
      <c r="C474" s="900"/>
      <c r="D474" s="900"/>
      <c r="E474" s="901"/>
      <c r="F474" s="290">
        <f>SUM(F470:F472)</f>
        <v>0</v>
      </c>
      <c r="G474" s="290"/>
      <c r="H474" s="290">
        <f t="shared" ref="H474:Q474" si="37">H470+H471+H472</f>
        <v>0</v>
      </c>
      <c r="I474" s="290">
        <f t="shared" si="37"/>
        <v>0</v>
      </c>
      <c r="J474" s="290">
        <f t="shared" si="37"/>
        <v>0</v>
      </c>
      <c r="K474" s="290">
        <f t="shared" si="37"/>
        <v>0</v>
      </c>
      <c r="L474" s="290">
        <f t="shared" si="37"/>
        <v>0</v>
      </c>
      <c r="M474" s="290">
        <f t="shared" si="37"/>
        <v>0</v>
      </c>
      <c r="N474" s="290">
        <f t="shared" si="37"/>
        <v>0</v>
      </c>
      <c r="O474" s="290">
        <f t="shared" si="37"/>
        <v>0</v>
      </c>
      <c r="P474" s="290">
        <f t="shared" si="37"/>
        <v>0</v>
      </c>
      <c r="Q474" s="291">
        <f t="shared" si="37"/>
        <v>0</v>
      </c>
      <c r="R474" s="291"/>
    </row>
    <row r="475" spans="1:18" ht="34.5" hidden="1" customHeight="1">
      <c r="A475" s="870"/>
      <c r="B475" s="871"/>
      <c r="C475" s="871"/>
      <c r="D475" s="871"/>
      <c r="E475" s="871"/>
      <c r="F475" s="871"/>
      <c r="G475" s="994"/>
      <c r="H475" s="871"/>
      <c r="I475" s="871"/>
      <c r="J475" s="871"/>
      <c r="K475" s="871"/>
      <c r="L475" s="871"/>
      <c r="M475" s="871"/>
      <c r="N475" s="871"/>
      <c r="O475" s="871"/>
      <c r="P475" s="871"/>
      <c r="Q475" s="995"/>
      <c r="R475" s="410"/>
    </row>
    <row r="476" spans="1:18" ht="34.5" customHeight="1">
      <c r="A476" s="873" t="s">
        <v>404</v>
      </c>
      <c r="B476" s="874"/>
      <c r="C476" s="874"/>
      <c r="D476" s="874"/>
      <c r="E476" s="874"/>
      <c r="F476" s="874"/>
      <c r="G476" s="411"/>
      <c r="H476" s="412">
        <f t="shared" ref="H476:H478" si="38">H470</f>
        <v>0</v>
      </c>
      <c r="I476" s="413">
        <f t="shared" ref="I476:I480" si="39">SUM(I470,H476)</f>
        <v>0</v>
      </c>
      <c r="J476" s="412">
        <f t="shared" ref="J476:J480" si="40">SUM(J470,I476)</f>
        <v>0</v>
      </c>
      <c r="K476" s="413">
        <f t="shared" ref="K476:K480" si="41">SUM(K470,J476)</f>
        <v>0</v>
      </c>
      <c r="L476" s="412">
        <f t="shared" ref="L476:L480" si="42">SUM(L470,K476)</f>
        <v>0</v>
      </c>
      <c r="M476" s="413">
        <f t="shared" ref="M476:M480" si="43">SUM(M470,L476)</f>
        <v>0</v>
      </c>
      <c r="N476" s="412">
        <f t="shared" ref="N476:N480" si="44">SUM(N470,M476)</f>
        <v>0</v>
      </c>
      <c r="O476" s="413">
        <f t="shared" ref="O476:O480" si="45">SUM(O470,N476)</f>
        <v>0</v>
      </c>
      <c r="P476" s="412">
        <f t="shared" ref="P476:P480" si="46">SUM(P470,O476)</f>
        <v>0</v>
      </c>
      <c r="Q476" s="414">
        <f t="shared" ref="Q476:Q480" si="47">SUM(Q470,P476)</f>
        <v>0</v>
      </c>
      <c r="R476" s="415"/>
    </row>
    <row r="477" spans="1:18" ht="34.5" customHeight="1">
      <c r="A477" s="896" t="s">
        <v>405</v>
      </c>
      <c r="B477" s="897"/>
      <c r="C477" s="897"/>
      <c r="D477" s="897"/>
      <c r="E477" s="897"/>
      <c r="F477" s="897"/>
      <c r="G477" s="411"/>
      <c r="H477" s="416">
        <f t="shared" si="38"/>
        <v>0</v>
      </c>
      <c r="I477" s="412">
        <f t="shared" si="39"/>
        <v>0</v>
      </c>
      <c r="J477" s="413">
        <f t="shared" si="40"/>
        <v>0</v>
      </c>
      <c r="K477" s="412">
        <f t="shared" si="41"/>
        <v>0</v>
      </c>
      <c r="L477" s="413">
        <f t="shared" si="42"/>
        <v>0</v>
      </c>
      <c r="M477" s="412">
        <f t="shared" si="43"/>
        <v>0</v>
      </c>
      <c r="N477" s="413">
        <f t="shared" si="44"/>
        <v>0</v>
      </c>
      <c r="O477" s="412">
        <f t="shared" si="45"/>
        <v>0</v>
      </c>
      <c r="P477" s="413">
        <f t="shared" si="46"/>
        <v>0</v>
      </c>
      <c r="Q477" s="412">
        <f t="shared" si="47"/>
        <v>0</v>
      </c>
      <c r="R477" s="413"/>
    </row>
    <row r="478" spans="1:18" ht="34.5" customHeight="1">
      <c r="A478" s="876" t="s">
        <v>406</v>
      </c>
      <c r="B478" s="877"/>
      <c r="C478" s="877"/>
      <c r="D478" s="877"/>
      <c r="E478" s="877"/>
      <c r="F478" s="877"/>
      <c r="G478" s="417"/>
      <c r="H478" s="412">
        <f t="shared" si="38"/>
        <v>0</v>
      </c>
      <c r="I478" s="413">
        <f t="shared" si="39"/>
        <v>0</v>
      </c>
      <c r="J478" s="412">
        <f t="shared" si="40"/>
        <v>0</v>
      </c>
      <c r="K478" s="413">
        <f t="shared" si="41"/>
        <v>0</v>
      </c>
      <c r="L478" s="412">
        <f t="shared" si="42"/>
        <v>0</v>
      </c>
      <c r="M478" s="413">
        <f t="shared" si="43"/>
        <v>0</v>
      </c>
      <c r="N478" s="412">
        <f t="shared" si="44"/>
        <v>0</v>
      </c>
      <c r="O478" s="413">
        <f t="shared" si="45"/>
        <v>0</v>
      </c>
      <c r="P478" s="412">
        <f t="shared" si="46"/>
        <v>0</v>
      </c>
      <c r="Q478" s="414">
        <f t="shared" si="47"/>
        <v>0</v>
      </c>
      <c r="R478" s="415"/>
    </row>
    <row r="479" spans="1:18" ht="34.5" customHeight="1">
      <c r="A479" s="879" t="s">
        <v>407</v>
      </c>
      <c r="B479" s="880"/>
      <c r="C479" s="880"/>
      <c r="D479" s="880"/>
      <c r="E479" s="880"/>
      <c r="F479" s="881"/>
      <c r="G479" s="418"/>
      <c r="H479" s="419">
        <f>SUM(H476:H477)</f>
        <v>0</v>
      </c>
      <c r="I479" s="420">
        <f t="shared" si="39"/>
        <v>0</v>
      </c>
      <c r="J479" s="421">
        <f t="shared" si="40"/>
        <v>0</v>
      </c>
      <c r="K479" s="420">
        <f t="shared" si="41"/>
        <v>0</v>
      </c>
      <c r="L479" s="421">
        <f t="shared" si="42"/>
        <v>0</v>
      </c>
      <c r="M479" s="420">
        <f t="shared" si="43"/>
        <v>0</v>
      </c>
      <c r="N479" s="421">
        <f t="shared" si="44"/>
        <v>0</v>
      </c>
      <c r="O479" s="420">
        <f t="shared" si="45"/>
        <v>0</v>
      </c>
      <c r="P479" s="421">
        <f t="shared" si="46"/>
        <v>0</v>
      </c>
      <c r="Q479" s="420">
        <f t="shared" si="47"/>
        <v>0</v>
      </c>
      <c r="R479" s="421"/>
    </row>
    <row r="480" spans="1:18" ht="34.5" customHeight="1">
      <c r="A480" s="899" t="s">
        <v>408</v>
      </c>
      <c r="B480" s="900"/>
      <c r="C480" s="900"/>
      <c r="D480" s="900"/>
      <c r="E480" s="900"/>
      <c r="F480" s="901"/>
      <c r="G480" s="289"/>
      <c r="H480" s="422">
        <f>SUM(H476:H478)</f>
        <v>0</v>
      </c>
      <c r="I480" s="422">
        <f t="shared" si="39"/>
        <v>0</v>
      </c>
      <c r="J480" s="423">
        <f t="shared" si="40"/>
        <v>0</v>
      </c>
      <c r="K480" s="422">
        <f t="shared" si="41"/>
        <v>0</v>
      </c>
      <c r="L480" s="423">
        <f t="shared" si="42"/>
        <v>0</v>
      </c>
      <c r="M480" s="422">
        <f t="shared" si="43"/>
        <v>0</v>
      </c>
      <c r="N480" s="423">
        <f t="shared" si="44"/>
        <v>0</v>
      </c>
      <c r="O480" s="422">
        <f t="shared" si="45"/>
        <v>0</v>
      </c>
      <c r="P480" s="423">
        <f t="shared" si="46"/>
        <v>0</v>
      </c>
      <c r="Q480" s="424">
        <f t="shared" si="47"/>
        <v>0</v>
      </c>
      <c r="R480" s="422"/>
    </row>
    <row r="481" spans="1:18" ht="34.5" customHeight="1">
      <c r="A481" s="892"/>
      <c r="B481" s="893"/>
      <c r="C481" s="893"/>
      <c r="D481" s="893"/>
      <c r="E481" s="893"/>
      <c r="F481" s="893"/>
      <c r="G481" s="894"/>
      <c r="H481" s="893"/>
      <c r="I481" s="893"/>
      <c r="J481" s="893"/>
      <c r="K481" s="893"/>
      <c r="L481" s="893"/>
      <c r="M481" s="893"/>
      <c r="N481" s="893"/>
      <c r="O481" s="893"/>
      <c r="P481" s="893"/>
      <c r="Q481" s="895"/>
      <c r="R481" s="280"/>
    </row>
    <row r="482" spans="1:18" ht="34.5" customHeight="1">
      <c r="A482" s="996" t="s">
        <v>409</v>
      </c>
      <c r="B482" s="997"/>
      <c r="C482" s="997"/>
      <c r="D482" s="997"/>
      <c r="E482" s="997"/>
      <c r="F482" s="997"/>
      <c r="G482" s="998"/>
      <c r="H482" s="997"/>
      <c r="I482" s="997"/>
      <c r="J482" s="997"/>
      <c r="K482" s="997"/>
      <c r="L482" s="997"/>
      <c r="M482" s="997"/>
      <c r="N482" s="997"/>
      <c r="O482" s="997"/>
      <c r="P482" s="997"/>
      <c r="Q482" s="999"/>
      <c r="R482" s="425"/>
    </row>
    <row r="483" spans="1:18" ht="34.5" customHeight="1">
      <c r="A483" s="736" t="s">
        <v>410</v>
      </c>
      <c r="B483" s="737"/>
      <c r="C483" s="737"/>
      <c r="D483" s="737"/>
      <c r="E483" s="737"/>
      <c r="F483" s="737"/>
      <c r="G483" s="902"/>
      <c r="H483" s="737"/>
      <c r="I483" s="737"/>
      <c r="J483" s="737"/>
      <c r="K483" s="737"/>
      <c r="L483" s="737"/>
      <c r="M483" s="737"/>
      <c r="N483" s="737"/>
      <c r="O483" s="737"/>
      <c r="P483" s="737"/>
      <c r="Q483" s="903"/>
      <c r="R483" s="292"/>
    </row>
    <row r="484" spans="1:18" ht="34.5" customHeight="1">
      <c r="A484" s="1000">
        <v>78</v>
      </c>
      <c r="B484" s="1003" t="s">
        <v>411</v>
      </c>
      <c r="C484" s="973" t="s">
        <v>412</v>
      </c>
      <c r="D484" s="427" t="s">
        <v>267</v>
      </c>
      <c r="E484" s="910" t="s">
        <v>203</v>
      </c>
      <c r="F484" s="428" t="s">
        <v>283</v>
      </c>
      <c r="G484" s="151">
        <f>R484*O4</f>
        <v>0.4</v>
      </c>
      <c r="H484" s="429"/>
      <c r="I484" s="430"/>
      <c r="J484" s="298">
        <v>0</v>
      </c>
      <c r="K484" s="430"/>
      <c r="L484" s="430"/>
      <c r="M484" s="430"/>
      <c r="N484" s="430"/>
      <c r="O484" s="430"/>
      <c r="P484" s="430"/>
      <c r="Q484" s="431"/>
      <c r="R484" s="429">
        <v>0.4</v>
      </c>
    </row>
    <row r="485" spans="1:18" ht="34.5" customHeight="1">
      <c r="A485" s="1001"/>
      <c r="B485" s="1004"/>
      <c r="C485" s="989"/>
      <c r="D485" s="433"/>
      <c r="E485" s="911"/>
      <c r="F485" s="403" t="s">
        <v>285</v>
      </c>
      <c r="G485" s="434"/>
      <c r="H485" s="435"/>
      <c r="I485" s="436"/>
      <c r="J485" s="306"/>
      <c r="K485" s="436"/>
      <c r="L485" s="436"/>
      <c r="M485" s="436"/>
      <c r="N485" s="436"/>
      <c r="O485" s="436"/>
      <c r="P485" s="436"/>
      <c r="Q485" s="437"/>
      <c r="R485" s="435"/>
    </row>
    <row r="486" spans="1:18" ht="34.5" customHeight="1">
      <c r="A486" s="1001"/>
      <c r="B486" s="1005"/>
      <c r="C486" s="989"/>
      <c r="D486" s="438"/>
      <c r="E486" s="911"/>
      <c r="F486" s="310" t="s">
        <v>53</v>
      </c>
      <c r="G486" s="343"/>
      <c r="H486" s="311"/>
      <c r="I486" s="312"/>
      <c r="J486" s="312"/>
      <c r="K486" s="312"/>
      <c r="L486" s="312"/>
      <c r="M486" s="312"/>
      <c r="N486" s="312"/>
      <c r="O486" s="312"/>
      <c r="P486" s="312"/>
      <c r="Q486" s="313"/>
      <c r="R486" s="311"/>
    </row>
    <row r="487" spans="1:18" ht="147.75" customHeight="1">
      <c r="A487" s="1002"/>
      <c r="B487" s="1006"/>
      <c r="C487" s="991"/>
      <c r="D487" s="439"/>
      <c r="E487" s="912"/>
      <c r="F487" s="282"/>
      <c r="G487" s="408"/>
      <c r="H487" s="1007"/>
      <c r="I487" s="1008"/>
      <c r="J487" s="1008"/>
      <c r="K487" s="1008"/>
      <c r="L487" s="1008"/>
      <c r="M487" s="1008"/>
      <c r="N487" s="1008"/>
      <c r="O487" s="1008"/>
      <c r="P487" s="1008"/>
      <c r="Q487" s="1008"/>
      <c r="R487" s="440"/>
    </row>
    <row r="488" spans="1:18" ht="34.5" customHeight="1">
      <c r="A488" s="1000">
        <v>79</v>
      </c>
      <c r="B488" s="1003" t="s">
        <v>413</v>
      </c>
      <c r="C488" s="973" t="s">
        <v>412</v>
      </c>
      <c r="D488" s="427" t="s">
        <v>414</v>
      </c>
      <c r="E488" s="910" t="s">
        <v>203</v>
      </c>
      <c r="F488" s="428" t="s">
        <v>283</v>
      </c>
      <c r="G488" s="151">
        <f>R488*O4</f>
        <v>0.35</v>
      </c>
      <c r="H488" s="429"/>
      <c r="I488" s="430"/>
      <c r="J488" s="298">
        <v>0</v>
      </c>
      <c r="K488" s="430"/>
      <c r="L488" s="430"/>
      <c r="M488" s="430"/>
      <c r="N488" s="430"/>
      <c r="O488" s="430"/>
      <c r="P488" s="430"/>
      <c r="Q488" s="431"/>
      <c r="R488" s="429">
        <v>0.35</v>
      </c>
    </row>
    <row r="489" spans="1:18" ht="34.5" customHeight="1">
      <c r="A489" s="1001"/>
      <c r="B489" s="1004"/>
      <c r="C489" s="989"/>
      <c r="D489" s="433"/>
      <c r="E489" s="911"/>
      <c r="F489" s="403" t="s">
        <v>285</v>
      </c>
      <c r="G489" s="434"/>
      <c r="H489" s="435"/>
      <c r="I489" s="436"/>
      <c r="J489" s="306"/>
      <c r="K489" s="436"/>
      <c r="L489" s="436"/>
      <c r="M489" s="436"/>
      <c r="N489" s="436"/>
      <c r="O489" s="436"/>
      <c r="P489" s="436"/>
      <c r="Q489" s="437"/>
      <c r="R489" s="435"/>
    </row>
    <row r="490" spans="1:18" ht="34.5" customHeight="1">
      <c r="A490" s="1001"/>
      <c r="B490" s="1005"/>
      <c r="C490" s="989"/>
      <c r="D490" s="438"/>
      <c r="E490" s="911"/>
      <c r="F490" s="310" t="s">
        <v>53</v>
      </c>
      <c r="G490" s="343"/>
      <c r="H490" s="311"/>
      <c r="I490" s="312"/>
      <c r="J490" s="312"/>
      <c r="K490" s="312"/>
      <c r="L490" s="312"/>
      <c r="M490" s="312"/>
      <c r="N490" s="312"/>
      <c r="O490" s="312"/>
      <c r="P490" s="312"/>
      <c r="Q490" s="313"/>
      <c r="R490" s="311"/>
    </row>
    <row r="491" spans="1:18" ht="92.25" customHeight="1">
      <c r="A491" s="1002"/>
      <c r="B491" s="1006"/>
      <c r="C491" s="991"/>
      <c r="D491" s="439"/>
      <c r="E491" s="912"/>
      <c r="F491" s="282"/>
      <c r="G491" s="408"/>
      <c r="H491" s="1007"/>
      <c r="I491" s="1008"/>
      <c r="J491" s="1008"/>
      <c r="K491" s="1008"/>
      <c r="L491" s="1008"/>
      <c r="M491" s="1008"/>
      <c r="N491" s="1008"/>
      <c r="O491" s="1008"/>
      <c r="P491" s="1008"/>
      <c r="Q491" s="1008"/>
      <c r="R491" s="440"/>
    </row>
    <row r="492" spans="1:18" ht="34.5" customHeight="1">
      <c r="A492" s="1000">
        <v>80</v>
      </c>
      <c r="B492" s="1003" t="s">
        <v>415</v>
      </c>
      <c r="C492" s="973" t="s">
        <v>412</v>
      </c>
      <c r="D492" s="427" t="s">
        <v>247</v>
      </c>
      <c r="E492" s="910" t="s">
        <v>203</v>
      </c>
      <c r="F492" s="428" t="s">
        <v>283</v>
      </c>
      <c r="G492" s="151">
        <f>R492*O4</f>
        <v>0.3</v>
      </c>
      <c r="H492" s="429"/>
      <c r="I492" s="430"/>
      <c r="J492" s="298">
        <v>0</v>
      </c>
      <c r="K492" s="430"/>
      <c r="L492" s="430"/>
      <c r="M492" s="430"/>
      <c r="N492" s="430"/>
      <c r="O492" s="430"/>
      <c r="P492" s="430"/>
      <c r="Q492" s="431"/>
      <c r="R492" s="429">
        <v>0.3</v>
      </c>
    </row>
    <row r="493" spans="1:18" ht="34.5" customHeight="1">
      <c r="A493" s="1001"/>
      <c r="B493" s="1004"/>
      <c r="C493" s="989"/>
      <c r="D493" s="433"/>
      <c r="E493" s="911"/>
      <c r="F493" s="403" t="s">
        <v>285</v>
      </c>
      <c r="G493" s="434"/>
      <c r="H493" s="435"/>
      <c r="I493" s="436"/>
      <c r="J493" s="306"/>
      <c r="K493" s="436"/>
      <c r="L493" s="436"/>
      <c r="M493" s="436"/>
      <c r="N493" s="436"/>
      <c r="O493" s="436"/>
      <c r="P493" s="436"/>
      <c r="Q493" s="437"/>
      <c r="R493" s="435"/>
    </row>
    <row r="494" spans="1:18" ht="34.5" customHeight="1">
      <c r="A494" s="1001"/>
      <c r="B494" s="1005"/>
      <c r="C494" s="989"/>
      <c r="D494" s="438"/>
      <c r="E494" s="911"/>
      <c r="F494" s="310" t="s">
        <v>53</v>
      </c>
      <c r="G494" s="343"/>
      <c r="H494" s="311"/>
      <c r="I494" s="312"/>
      <c r="J494" s="312"/>
      <c r="K494" s="312"/>
      <c r="L494" s="312"/>
      <c r="M494" s="312"/>
      <c r="N494" s="312"/>
      <c r="O494" s="312"/>
      <c r="P494" s="312"/>
      <c r="Q494" s="313"/>
      <c r="R494" s="311"/>
    </row>
    <row r="495" spans="1:18" ht="114.75" customHeight="1">
      <c r="A495" s="1002"/>
      <c r="B495" s="1006"/>
      <c r="C495" s="991"/>
      <c r="D495" s="439"/>
      <c r="E495" s="912"/>
      <c r="F495" s="282"/>
      <c r="G495" s="408"/>
      <c r="H495" s="1007"/>
      <c r="I495" s="1008"/>
      <c r="J495" s="1008"/>
      <c r="K495" s="1008"/>
      <c r="L495" s="1008"/>
      <c r="M495" s="1008"/>
      <c r="N495" s="1008"/>
      <c r="O495" s="1008"/>
      <c r="P495" s="1008"/>
      <c r="Q495" s="1008"/>
      <c r="R495" s="440"/>
    </row>
    <row r="496" spans="1:18" ht="34.5" customHeight="1">
      <c r="A496" s="1000">
        <v>81</v>
      </c>
      <c r="B496" s="1003" t="s">
        <v>416</v>
      </c>
      <c r="C496" s="973" t="s">
        <v>412</v>
      </c>
      <c r="D496" s="427" t="s">
        <v>389</v>
      </c>
      <c r="E496" s="910" t="s">
        <v>203</v>
      </c>
      <c r="F496" s="428" t="s">
        <v>283</v>
      </c>
      <c r="G496" s="151">
        <f>R496*O4</f>
        <v>0.25</v>
      </c>
      <c r="H496" s="429"/>
      <c r="I496" s="430"/>
      <c r="J496" s="298">
        <v>0</v>
      </c>
      <c r="K496" s="430"/>
      <c r="L496" s="430"/>
      <c r="M496" s="430"/>
      <c r="N496" s="430"/>
      <c r="O496" s="430"/>
      <c r="P496" s="430"/>
      <c r="Q496" s="431"/>
      <c r="R496" s="429">
        <v>0.25</v>
      </c>
    </row>
    <row r="497" spans="1:18" ht="34.5" customHeight="1">
      <c r="A497" s="1001"/>
      <c r="B497" s="1004"/>
      <c r="C497" s="989"/>
      <c r="D497" s="433"/>
      <c r="E497" s="911"/>
      <c r="F497" s="403" t="s">
        <v>285</v>
      </c>
      <c r="G497" s="434"/>
      <c r="H497" s="435"/>
      <c r="I497" s="436"/>
      <c r="J497" s="306"/>
      <c r="K497" s="436"/>
      <c r="L497" s="436"/>
      <c r="M497" s="436"/>
      <c r="N497" s="436"/>
      <c r="O497" s="436"/>
      <c r="P497" s="436"/>
      <c r="Q497" s="437"/>
      <c r="R497" s="435"/>
    </row>
    <row r="498" spans="1:18" ht="34.5" customHeight="1">
      <c r="A498" s="1001"/>
      <c r="B498" s="1005"/>
      <c r="C498" s="989"/>
      <c r="D498" s="438"/>
      <c r="E498" s="911"/>
      <c r="F498" s="310" t="s">
        <v>53</v>
      </c>
      <c r="G498" s="343"/>
      <c r="H498" s="311"/>
      <c r="I498" s="312"/>
      <c r="J498" s="312"/>
      <c r="K498" s="312"/>
      <c r="L498" s="312"/>
      <c r="M498" s="312"/>
      <c r="N498" s="312"/>
      <c r="O498" s="312"/>
      <c r="P498" s="312"/>
      <c r="Q498" s="313"/>
      <c r="R498" s="311"/>
    </row>
    <row r="499" spans="1:18" ht="95.25" customHeight="1">
      <c r="A499" s="1001"/>
      <c r="B499" s="1005"/>
      <c r="C499" s="989"/>
      <c r="D499" s="426"/>
      <c r="E499" s="911"/>
      <c r="F499" s="271"/>
      <c r="G499" s="315"/>
      <c r="H499" s="1009"/>
      <c r="I499" s="1010"/>
      <c r="J499" s="1010"/>
      <c r="K499" s="1010"/>
      <c r="L499" s="1010"/>
      <c r="M499" s="1010"/>
      <c r="N499" s="1010"/>
      <c r="O499" s="1010"/>
      <c r="P499" s="1010"/>
      <c r="Q499" s="1010"/>
      <c r="R499" s="441"/>
    </row>
    <row r="500" spans="1:18" ht="95.25" customHeight="1">
      <c r="A500" s="442"/>
      <c r="B500" s="443"/>
      <c r="C500" s="444"/>
      <c r="D500" s="445"/>
      <c r="E500" s="446"/>
      <c r="F500" s="447"/>
      <c r="G500" s="448"/>
      <c r="H500" s="449"/>
      <c r="I500" s="450"/>
      <c r="J500" s="450"/>
      <c r="K500" s="450"/>
      <c r="L500" s="450"/>
      <c r="M500" s="450"/>
      <c r="N500" s="450"/>
      <c r="O500" s="450"/>
      <c r="P500" s="450"/>
      <c r="Q500" s="450"/>
      <c r="R500" s="451"/>
    </row>
    <row r="501" spans="1:18" ht="34.5" customHeight="1">
      <c r="A501" s="1011">
        <v>82</v>
      </c>
      <c r="B501" s="1013" t="s">
        <v>417</v>
      </c>
      <c r="C501" s="982" t="s">
        <v>412</v>
      </c>
      <c r="D501" s="453" t="s">
        <v>418</v>
      </c>
      <c r="E501" s="1016" t="s">
        <v>203</v>
      </c>
      <c r="F501" s="454" t="s">
        <v>283</v>
      </c>
      <c r="G501" s="151">
        <f>R501*O4</f>
        <v>0.2</v>
      </c>
      <c r="H501" s="455"/>
      <c r="I501" s="456"/>
      <c r="J501" s="375">
        <v>0</v>
      </c>
      <c r="K501" s="456"/>
      <c r="L501" s="456"/>
      <c r="M501" s="456"/>
      <c r="N501" s="456"/>
      <c r="O501" s="456"/>
      <c r="P501" s="456"/>
      <c r="Q501" s="457"/>
      <c r="R501" s="455">
        <v>0.2</v>
      </c>
    </row>
    <row r="502" spans="1:18" ht="34.5" customHeight="1">
      <c r="A502" s="1001"/>
      <c r="B502" s="1004"/>
      <c r="C502" s="989"/>
      <c r="D502" s="433"/>
      <c r="E502" s="911"/>
      <c r="F502" s="403" t="s">
        <v>285</v>
      </c>
      <c r="G502" s="434"/>
      <c r="H502" s="435"/>
      <c r="I502" s="436"/>
      <c r="J502" s="306"/>
      <c r="K502" s="436"/>
      <c r="L502" s="436"/>
      <c r="M502" s="436"/>
      <c r="N502" s="436"/>
      <c r="O502" s="436"/>
      <c r="P502" s="436"/>
      <c r="Q502" s="437"/>
      <c r="R502" s="435"/>
    </row>
    <row r="503" spans="1:18" ht="34.5" customHeight="1">
      <c r="A503" s="1001"/>
      <c r="B503" s="1005"/>
      <c r="C503" s="989"/>
      <c r="D503" s="438"/>
      <c r="E503" s="911"/>
      <c r="F503" s="310" t="s">
        <v>53</v>
      </c>
      <c r="G503" s="343"/>
      <c r="H503" s="311"/>
      <c r="I503" s="312"/>
      <c r="J503" s="312"/>
      <c r="K503" s="312"/>
      <c r="L503" s="312"/>
      <c r="M503" s="312"/>
      <c r="N503" s="312"/>
      <c r="O503" s="312"/>
      <c r="P503" s="312"/>
      <c r="Q503" s="313"/>
      <c r="R503" s="311"/>
    </row>
    <row r="504" spans="1:18" ht="34.5" customHeight="1">
      <c r="A504" s="1012"/>
      <c r="B504" s="1014"/>
      <c r="C504" s="1015"/>
      <c r="D504" s="459"/>
      <c r="E504" s="1017"/>
      <c r="F504" s="460"/>
      <c r="G504" s="461"/>
      <c r="H504" s="1018"/>
      <c r="I504" s="1019"/>
      <c r="J504" s="1019"/>
      <c r="K504" s="1019"/>
      <c r="L504" s="1019"/>
      <c r="M504" s="1019"/>
      <c r="N504" s="1019"/>
      <c r="O504" s="1019"/>
      <c r="P504" s="1019"/>
      <c r="Q504" s="1019"/>
      <c r="R504" s="441"/>
    </row>
    <row r="505" spans="1:18" ht="34.5" customHeight="1">
      <c r="A505" s="1001">
        <v>83</v>
      </c>
      <c r="B505" s="1004" t="s">
        <v>419</v>
      </c>
      <c r="C505" s="989" t="s">
        <v>412</v>
      </c>
      <c r="D505" s="462" t="s">
        <v>119</v>
      </c>
      <c r="E505" s="911" t="s">
        <v>203</v>
      </c>
      <c r="F505" s="463" t="s">
        <v>283</v>
      </c>
      <c r="G505" s="151">
        <f>R505*O4</f>
        <v>0.25</v>
      </c>
      <c r="H505" s="464"/>
      <c r="I505" s="465"/>
      <c r="J505" s="405">
        <v>0</v>
      </c>
      <c r="K505" s="465"/>
      <c r="L505" s="465"/>
      <c r="M505" s="465"/>
      <c r="N505" s="465"/>
      <c r="O505" s="465"/>
      <c r="P505" s="465"/>
      <c r="Q505" s="466"/>
      <c r="R505" s="455">
        <v>0.25</v>
      </c>
    </row>
    <row r="506" spans="1:18" ht="34.5" customHeight="1">
      <c r="A506" s="1001"/>
      <c r="B506" s="1004"/>
      <c r="C506" s="989"/>
      <c r="D506" s="433"/>
      <c r="E506" s="911"/>
      <c r="F506" s="403" t="s">
        <v>285</v>
      </c>
      <c r="G506" s="434"/>
      <c r="H506" s="435"/>
      <c r="I506" s="436"/>
      <c r="J506" s="306"/>
      <c r="K506" s="436"/>
      <c r="L506" s="436"/>
      <c r="M506" s="436"/>
      <c r="N506" s="436"/>
      <c r="O506" s="436"/>
      <c r="P506" s="436"/>
      <c r="Q506" s="437"/>
      <c r="R506" s="435"/>
    </row>
    <row r="507" spans="1:18" ht="34.5" customHeight="1">
      <c r="A507" s="1001"/>
      <c r="B507" s="1005"/>
      <c r="C507" s="989"/>
      <c r="D507" s="438"/>
      <c r="E507" s="911"/>
      <c r="F507" s="310" t="s">
        <v>53</v>
      </c>
      <c r="G507" s="343"/>
      <c r="H507" s="311"/>
      <c r="I507" s="312"/>
      <c r="J507" s="312"/>
      <c r="K507" s="312"/>
      <c r="L507" s="312"/>
      <c r="M507" s="312"/>
      <c r="N507" s="312"/>
      <c r="O507" s="312"/>
      <c r="P507" s="312"/>
      <c r="Q507" s="313"/>
      <c r="R507" s="311"/>
    </row>
    <row r="508" spans="1:18" ht="34.5" customHeight="1">
      <c r="A508" s="1002"/>
      <c r="B508" s="1006"/>
      <c r="C508" s="991"/>
      <c r="D508" s="439"/>
      <c r="E508" s="912"/>
      <c r="F508" s="282"/>
      <c r="G508" s="408"/>
      <c r="H508" s="1007"/>
      <c r="I508" s="1008"/>
      <c r="J508" s="1008"/>
      <c r="K508" s="1008"/>
      <c r="L508" s="1008"/>
      <c r="M508" s="1008"/>
      <c r="N508" s="1008"/>
      <c r="O508" s="1008"/>
      <c r="P508" s="1008"/>
      <c r="Q508" s="1008"/>
      <c r="R508" s="440"/>
    </row>
    <row r="509" spans="1:18" ht="34.5" customHeight="1">
      <c r="A509" s="1000">
        <v>84</v>
      </c>
      <c r="B509" s="970" t="s">
        <v>420</v>
      </c>
      <c r="C509" s="973" t="s">
        <v>421</v>
      </c>
      <c r="D509" s="427" t="s">
        <v>395</v>
      </c>
      <c r="E509" s="910" t="s">
        <v>203</v>
      </c>
      <c r="F509" s="295" t="s">
        <v>283</v>
      </c>
      <c r="G509" s="151">
        <f>R509*O4</f>
        <v>0.2</v>
      </c>
      <c r="H509" s="429"/>
      <c r="I509" s="430"/>
      <c r="J509" s="298">
        <v>0</v>
      </c>
      <c r="K509" s="430"/>
      <c r="L509" s="430"/>
      <c r="M509" s="430"/>
      <c r="N509" s="430"/>
      <c r="O509" s="430"/>
      <c r="P509" s="430"/>
      <c r="Q509" s="431"/>
      <c r="R509" s="429">
        <v>0.2</v>
      </c>
    </row>
    <row r="510" spans="1:18" ht="34.5" customHeight="1">
      <c r="A510" s="1001"/>
      <c r="B510" s="1020"/>
      <c r="C510" s="989"/>
      <c r="D510" s="433"/>
      <c r="E510" s="911"/>
      <c r="F510" s="303" t="s">
        <v>285</v>
      </c>
      <c r="G510" s="304"/>
      <c r="H510" s="435"/>
      <c r="I510" s="436"/>
      <c r="J510" s="306"/>
      <c r="K510" s="436"/>
      <c r="L510" s="436"/>
      <c r="M510" s="436"/>
      <c r="N510" s="436"/>
      <c r="O510" s="436"/>
      <c r="P510" s="436"/>
      <c r="Q510" s="437"/>
      <c r="R510" s="435"/>
    </row>
    <row r="511" spans="1:18" ht="34.5" customHeight="1">
      <c r="A511" s="1001"/>
      <c r="B511" s="1020"/>
      <c r="C511" s="989"/>
      <c r="D511" s="438"/>
      <c r="E511" s="911"/>
      <c r="F511" s="310" t="s">
        <v>53</v>
      </c>
      <c r="G511" s="343"/>
      <c r="H511" s="311"/>
      <c r="I511" s="312"/>
      <c r="J511" s="312"/>
      <c r="K511" s="312"/>
      <c r="L511" s="312"/>
      <c r="M511" s="312"/>
      <c r="N511" s="312"/>
      <c r="O511" s="312"/>
      <c r="P511" s="312"/>
      <c r="Q511" s="313"/>
      <c r="R511" s="311"/>
    </row>
    <row r="512" spans="1:18" ht="182.25" customHeight="1">
      <c r="A512" s="1002"/>
      <c r="B512" s="1021"/>
      <c r="C512" s="991"/>
      <c r="D512" s="439"/>
      <c r="E512" s="912"/>
      <c r="F512" s="282"/>
      <c r="G512" s="408"/>
      <c r="H512" s="1007"/>
      <c r="I512" s="1008"/>
      <c r="J512" s="1008"/>
      <c r="K512" s="1008"/>
      <c r="L512" s="1008"/>
      <c r="M512" s="1008"/>
      <c r="N512" s="1008"/>
      <c r="O512" s="1008"/>
      <c r="P512" s="1008"/>
      <c r="Q512" s="1008"/>
      <c r="R512" s="440"/>
    </row>
    <row r="513" spans="1:18" ht="34.5" customHeight="1">
      <c r="A513" s="1000">
        <v>85</v>
      </c>
      <c r="B513" s="970" t="s">
        <v>422</v>
      </c>
      <c r="C513" s="973" t="s">
        <v>421</v>
      </c>
      <c r="D513" s="427" t="s">
        <v>231</v>
      </c>
      <c r="E513" s="910" t="s">
        <v>203</v>
      </c>
      <c r="F513" s="295" t="s">
        <v>283</v>
      </c>
      <c r="G513" s="151">
        <f>R513*O4</f>
        <v>0.37</v>
      </c>
      <c r="H513" s="429"/>
      <c r="I513" s="430"/>
      <c r="J513" s="298">
        <v>0</v>
      </c>
      <c r="K513" s="430"/>
      <c r="L513" s="430"/>
      <c r="M513" s="430"/>
      <c r="N513" s="430"/>
      <c r="O513" s="430"/>
      <c r="P513" s="430"/>
      <c r="Q513" s="431"/>
      <c r="R513" s="429">
        <v>0.37</v>
      </c>
    </row>
    <row r="514" spans="1:18" ht="34.5" customHeight="1">
      <c r="A514" s="1001"/>
      <c r="B514" s="1020"/>
      <c r="C514" s="989"/>
      <c r="D514" s="433"/>
      <c r="E514" s="911"/>
      <c r="F514" s="303" t="s">
        <v>285</v>
      </c>
      <c r="G514" s="304"/>
      <c r="H514" s="435"/>
      <c r="I514" s="436"/>
      <c r="J514" s="306"/>
      <c r="K514" s="436"/>
      <c r="L514" s="436"/>
      <c r="M514" s="436"/>
      <c r="N514" s="436"/>
      <c r="O514" s="436"/>
      <c r="P514" s="436"/>
      <c r="Q514" s="437"/>
      <c r="R514" s="435"/>
    </row>
    <row r="515" spans="1:18" ht="34.5" customHeight="1">
      <c r="A515" s="1001"/>
      <c r="B515" s="1020"/>
      <c r="C515" s="989"/>
      <c r="D515" s="438"/>
      <c r="E515" s="911"/>
      <c r="F515" s="310" t="s">
        <v>53</v>
      </c>
      <c r="G515" s="343"/>
      <c r="H515" s="311"/>
      <c r="I515" s="312"/>
      <c r="J515" s="312"/>
      <c r="K515" s="312"/>
      <c r="L515" s="312"/>
      <c r="M515" s="312"/>
      <c r="N515" s="312"/>
      <c r="O515" s="312"/>
      <c r="P515" s="312"/>
      <c r="Q515" s="313"/>
      <c r="R515" s="311"/>
    </row>
    <row r="516" spans="1:18" ht="34.5" customHeight="1">
      <c r="A516" s="1002"/>
      <c r="B516" s="1021"/>
      <c r="C516" s="991"/>
      <c r="D516" s="439"/>
      <c r="E516" s="912"/>
      <c r="F516" s="282"/>
      <c r="G516" s="408"/>
      <c r="H516" s="1007"/>
      <c r="I516" s="1008"/>
      <c r="J516" s="1008"/>
      <c r="K516" s="1008"/>
      <c r="L516" s="1008"/>
      <c r="M516" s="1008"/>
      <c r="N516" s="1008"/>
      <c r="O516" s="1008"/>
      <c r="P516" s="1008"/>
      <c r="Q516" s="1008"/>
      <c r="R516" s="440"/>
    </row>
    <row r="517" spans="1:18" ht="34.5" customHeight="1">
      <c r="A517" s="1000">
        <v>86</v>
      </c>
      <c r="B517" s="970" t="s">
        <v>423</v>
      </c>
      <c r="C517" s="973" t="s">
        <v>421</v>
      </c>
      <c r="D517" s="427" t="s">
        <v>392</v>
      </c>
      <c r="E517" s="910" t="s">
        <v>203</v>
      </c>
      <c r="F517" s="295" t="s">
        <v>283</v>
      </c>
      <c r="G517" s="151">
        <f>R517*O4</f>
        <v>0.2</v>
      </c>
      <c r="H517" s="429"/>
      <c r="I517" s="430"/>
      <c r="J517" s="298">
        <v>0</v>
      </c>
      <c r="K517" s="430"/>
      <c r="L517" s="430"/>
      <c r="M517" s="430"/>
      <c r="N517" s="430"/>
      <c r="O517" s="430"/>
      <c r="P517" s="430"/>
      <c r="Q517" s="431"/>
      <c r="R517" s="429">
        <v>0.2</v>
      </c>
    </row>
    <row r="518" spans="1:18" ht="34.5" customHeight="1">
      <c r="A518" s="1001"/>
      <c r="B518" s="1020"/>
      <c r="C518" s="989"/>
      <c r="D518" s="433"/>
      <c r="E518" s="911"/>
      <c r="F518" s="303" t="s">
        <v>285</v>
      </c>
      <c r="G518" s="304"/>
      <c r="H518" s="435"/>
      <c r="I518" s="436"/>
      <c r="J518" s="306"/>
      <c r="K518" s="436"/>
      <c r="L518" s="436"/>
      <c r="M518" s="436"/>
      <c r="N518" s="436"/>
      <c r="O518" s="436"/>
      <c r="P518" s="436"/>
      <c r="Q518" s="437"/>
      <c r="R518" s="435"/>
    </row>
    <row r="519" spans="1:18" ht="34.5" customHeight="1">
      <c r="A519" s="1001"/>
      <c r="B519" s="1020"/>
      <c r="C519" s="989"/>
      <c r="D519" s="438"/>
      <c r="E519" s="911"/>
      <c r="F519" s="310" t="s">
        <v>53</v>
      </c>
      <c r="G519" s="343"/>
      <c r="H519" s="311"/>
      <c r="I519" s="312"/>
      <c r="J519" s="312"/>
      <c r="K519" s="312"/>
      <c r="L519" s="312"/>
      <c r="M519" s="312"/>
      <c r="N519" s="312"/>
      <c r="O519" s="312"/>
      <c r="P519" s="312"/>
      <c r="Q519" s="313"/>
      <c r="R519" s="311"/>
    </row>
    <row r="520" spans="1:18" ht="34.5" customHeight="1">
      <c r="A520" s="1002"/>
      <c r="B520" s="1021"/>
      <c r="C520" s="991"/>
      <c r="D520" s="439"/>
      <c r="E520" s="912"/>
      <c r="F520" s="282"/>
      <c r="G520" s="408"/>
      <c r="H520" s="1007"/>
      <c r="I520" s="1008"/>
      <c r="J520" s="1008"/>
      <c r="K520" s="1008"/>
      <c r="L520" s="1008"/>
      <c r="M520" s="1008"/>
      <c r="N520" s="1008"/>
      <c r="O520" s="1008"/>
      <c r="P520" s="1008"/>
      <c r="Q520" s="1008"/>
      <c r="R520" s="440"/>
    </row>
    <row r="521" spans="1:18" ht="34.5" customHeight="1">
      <c r="A521" s="1000">
        <v>87</v>
      </c>
      <c r="B521" s="970" t="s">
        <v>424</v>
      </c>
      <c r="C521" s="973" t="s">
        <v>425</v>
      </c>
      <c r="D521" s="427" t="s">
        <v>267</v>
      </c>
      <c r="E521" s="910" t="s">
        <v>48</v>
      </c>
      <c r="F521" s="295" t="s">
        <v>283</v>
      </c>
      <c r="G521" s="151">
        <f>R521*O4</f>
        <v>0.15</v>
      </c>
      <c r="H521" s="429"/>
      <c r="I521" s="430"/>
      <c r="J521" s="298">
        <v>0</v>
      </c>
      <c r="K521" s="430"/>
      <c r="L521" s="430"/>
      <c r="M521" s="430"/>
      <c r="N521" s="430"/>
      <c r="O521" s="430"/>
      <c r="P521" s="430"/>
      <c r="Q521" s="431"/>
      <c r="R521" s="429">
        <v>0.15</v>
      </c>
    </row>
    <row r="522" spans="1:18" ht="34.5" customHeight="1">
      <c r="A522" s="1001"/>
      <c r="B522" s="1020"/>
      <c r="C522" s="989"/>
      <c r="D522" s="433"/>
      <c r="E522" s="911"/>
      <c r="F522" s="303" t="s">
        <v>285</v>
      </c>
      <c r="G522" s="304"/>
      <c r="H522" s="435"/>
      <c r="I522" s="436"/>
      <c r="J522" s="306"/>
      <c r="K522" s="436"/>
      <c r="L522" s="436"/>
      <c r="M522" s="436"/>
      <c r="N522" s="436"/>
      <c r="O522" s="436"/>
      <c r="P522" s="436"/>
      <c r="Q522" s="437"/>
      <c r="R522" s="435"/>
    </row>
    <row r="523" spans="1:18" ht="34.5" customHeight="1">
      <c r="A523" s="1001"/>
      <c r="B523" s="1020"/>
      <c r="C523" s="989"/>
      <c r="D523" s="438"/>
      <c r="E523" s="911"/>
      <c r="F523" s="310" t="s">
        <v>53</v>
      </c>
      <c r="G523" s="343"/>
      <c r="H523" s="311"/>
      <c r="I523" s="312"/>
      <c r="J523" s="312"/>
      <c r="K523" s="312"/>
      <c r="L523" s="312"/>
      <c r="M523" s="312"/>
      <c r="N523" s="312"/>
      <c r="O523" s="312"/>
      <c r="P523" s="312"/>
      <c r="Q523" s="313"/>
      <c r="R523" s="311"/>
    </row>
    <row r="524" spans="1:18" ht="34.5" customHeight="1">
      <c r="A524" s="1002"/>
      <c r="B524" s="1021"/>
      <c r="C524" s="991"/>
      <c r="D524" s="439"/>
      <c r="E524" s="912"/>
      <c r="F524" s="282"/>
      <c r="G524" s="408"/>
      <c r="H524" s="1007"/>
      <c r="I524" s="1008"/>
      <c r="J524" s="1008"/>
      <c r="K524" s="1008"/>
      <c r="L524" s="1008"/>
      <c r="M524" s="1008"/>
      <c r="N524" s="1008"/>
      <c r="O524" s="1008"/>
      <c r="P524" s="1008"/>
      <c r="Q524" s="1008"/>
      <c r="R524" s="440"/>
    </row>
    <row r="525" spans="1:18" ht="34.5" customHeight="1">
      <c r="A525" s="1000">
        <v>88</v>
      </c>
      <c r="B525" s="970" t="s">
        <v>426</v>
      </c>
      <c r="C525" s="973" t="s">
        <v>425</v>
      </c>
      <c r="D525" s="427" t="s">
        <v>395</v>
      </c>
      <c r="E525" s="910" t="s">
        <v>48</v>
      </c>
      <c r="F525" s="295" t="s">
        <v>283</v>
      </c>
      <c r="G525" s="151">
        <f>R525*O4</f>
        <v>0.2</v>
      </c>
      <c r="H525" s="429"/>
      <c r="I525" s="430"/>
      <c r="J525" s="298">
        <v>0</v>
      </c>
      <c r="K525" s="430"/>
      <c r="L525" s="430"/>
      <c r="M525" s="430"/>
      <c r="N525" s="430"/>
      <c r="O525" s="430"/>
      <c r="P525" s="430"/>
      <c r="Q525" s="431"/>
      <c r="R525" s="429">
        <v>0.2</v>
      </c>
    </row>
    <row r="526" spans="1:18" ht="34.5" customHeight="1">
      <c r="A526" s="1001"/>
      <c r="B526" s="1020"/>
      <c r="C526" s="989"/>
      <c r="D526" s="433"/>
      <c r="E526" s="911"/>
      <c r="F526" s="303" t="s">
        <v>285</v>
      </c>
      <c r="G526" s="304"/>
      <c r="H526" s="435"/>
      <c r="I526" s="436"/>
      <c r="J526" s="306"/>
      <c r="K526" s="436"/>
      <c r="L526" s="436"/>
      <c r="M526" s="436"/>
      <c r="N526" s="436"/>
      <c r="O526" s="436"/>
      <c r="P526" s="436"/>
      <c r="Q526" s="437"/>
      <c r="R526" s="435"/>
    </row>
    <row r="527" spans="1:18" ht="34.5" customHeight="1">
      <c r="A527" s="1001"/>
      <c r="B527" s="1020"/>
      <c r="C527" s="989"/>
      <c r="D527" s="438"/>
      <c r="E527" s="911"/>
      <c r="F527" s="310" t="s">
        <v>53</v>
      </c>
      <c r="G527" s="343"/>
      <c r="H527" s="311"/>
      <c r="I527" s="312"/>
      <c r="J527" s="312"/>
      <c r="K527" s="312"/>
      <c r="L527" s="312"/>
      <c r="M527" s="312"/>
      <c r="N527" s="312"/>
      <c r="O527" s="312"/>
      <c r="P527" s="312"/>
      <c r="Q527" s="313"/>
      <c r="R527" s="311"/>
    </row>
    <row r="528" spans="1:18" ht="34.5" customHeight="1">
      <c r="A528" s="1002"/>
      <c r="B528" s="1021"/>
      <c r="C528" s="991"/>
      <c r="D528" s="439"/>
      <c r="E528" s="912"/>
      <c r="F528" s="282"/>
      <c r="G528" s="408"/>
      <c r="H528" s="1007"/>
      <c r="I528" s="1008"/>
      <c r="J528" s="1008"/>
      <c r="K528" s="1008"/>
      <c r="L528" s="1008"/>
      <c r="M528" s="1008"/>
      <c r="N528" s="1008"/>
      <c r="O528" s="1008"/>
      <c r="P528" s="1008"/>
      <c r="Q528" s="1008"/>
      <c r="R528" s="440"/>
    </row>
    <row r="529" spans="1:18" ht="34.5" customHeight="1">
      <c r="A529" s="1000">
        <v>89</v>
      </c>
      <c r="B529" s="970" t="s">
        <v>427</v>
      </c>
      <c r="C529" s="973" t="s">
        <v>425</v>
      </c>
      <c r="D529" s="427" t="s">
        <v>249</v>
      </c>
      <c r="E529" s="910" t="s">
        <v>48</v>
      </c>
      <c r="F529" s="295" t="s">
        <v>283</v>
      </c>
      <c r="G529" s="151">
        <f>R529*O4</f>
        <v>0.1</v>
      </c>
      <c r="H529" s="429"/>
      <c r="I529" s="430"/>
      <c r="J529" s="298">
        <v>0</v>
      </c>
      <c r="K529" s="430"/>
      <c r="L529" s="430"/>
      <c r="M529" s="430"/>
      <c r="N529" s="430"/>
      <c r="O529" s="430"/>
      <c r="P529" s="430"/>
      <c r="Q529" s="431"/>
      <c r="R529" s="429">
        <v>0.1</v>
      </c>
    </row>
    <row r="530" spans="1:18" ht="34.5" customHeight="1">
      <c r="A530" s="1001"/>
      <c r="B530" s="1020"/>
      <c r="C530" s="989"/>
      <c r="D530" s="433"/>
      <c r="E530" s="911"/>
      <c r="F530" s="303" t="s">
        <v>285</v>
      </c>
      <c r="G530" s="304"/>
      <c r="H530" s="435"/>
      <c r="I530" s="436"/>
      <c r="J530" s="306"/>
      <c r="K530" s="436"/>
      <c r="L530" s="436"/>
      <c r="M530" s="436"/>
      <c r="N530" s="436"/>
      <c r="O530" s="436"/>
      <c r="P530" s="436"/>
      <c r="Q530" s="437"/>
      <c r="R530" s="435"/>
    </row>
    <row r="531" spans="1:18" ht="34.5" customHeight="1">
      <c r="A531" s="1001"/>
      <c r="B531" s="1020"/>
      <c r="C531" s="989"/>
      <c r="D531" s="438"/>
      <c r="E531" s="911"/>
      <c r="F531" s="310" t="s">
        <v>53</v>
      </c>
      <c r="G531" s="343"/>
      <c r="H531" s="311"/>
      <c r="I531" s="312"/>
      <c r="J531" s="312"/>
      <c r="K531" s="312"/>
      <c r="L531" s="312"/>
      <c r="M531" s="312"/>
      <c r="N531" s="312"/>
      <c r="O531" s="312"/>
      <c r="P531" s="312"/>
      <c r="Q531" s="313"/>
      <c r="R531" s="311"/>
    </row>
    <row r="532" spans="1:18" ht="34.5" customHeight="1">
      <c r="A532" s="1002"/>
      <c r="B532" s="1021"/>
      <c r="C532" s="991"/>
      <c r="D532" s="439"/>
      <c r="E532" s="912"/>
      <c r="F532" s="282"/>
      <c r="G532" s="408"/>
      <c r="H532" s="1007"/>
      <c r="I532" s="1008"/>
      <c r="J532" s="1008"/>
      <c r="K532" s="1008"/>
      <c r="L532" s="1008"/>
      <c r="M532" s="1008"/>
      <c r="N532" s="1008"/>
      <c r="O532" s="1008"/>
      <c r="P532" s="1008"/>
      <c r="Q532" s="1008"/>
      <c r="R532" s="440"/>
    </row>
    <row r="533" spans="1:18" ht="34.5" customHeight="1">
      <c r="A533" s="1000">
        <v>90</v>
      </c>
      <c r="B533" s="970" t="s">
        <v>428</v>
      </c>
      <c r="C533" s="973" t="s">
        <v>425</v>
      </c>
      <c r="D533" s="427" t="s">
        <v>374</v>
      </c>
      <c r="E533" s="910" t="s">
        <v>48</v>
      </c>
      <c r="F533" s="295" t="s">
        <v>283</v>
      </c>
      <c r="G533" s="151">
        <f>R533*O4</f>
        <v>0.1</v>
      </c>
      <c r="H533" s="429"/>
      <c r="I533" s="430"/>
      <c r="J533" s="298">
        <v>0</v>
      </c>
      <c r="K533" s="430"/>
      <c r="L533" s="430"/>
      <c r="M533" s="430"/>
      <c r="N533" s="430"/>
      <c r="O533" s="430"/>
      <c r="P533" s="430"/>
      <c r="Q533" s="431"/>
      <c r="R533" s="429">
        <v>0.1</v>
      </c>
    </row>
    <row r="534" spans="1:18" ht="34.5" customHeight="1">
      <c r="A534" s="1001"/>
      <c r="B534" s="1020"/>
      <c r="C534" s="989"/>
      <c r="D534" s="433"/>
      <c r="E534" s="911"/>
      <c r="F534" s="303" t="s">
        <v>285</v>
      </c>
      <c r="G534" s="304"/>
      <c r="H534" s="435"/>
      <c r="I534" s="436"/>
      <c r="J534" s="306"/>
      <c r="K534" s="436"/>
      <c r="L534" s="436"/>
      <c r="M534" s="436"/>
      <c r="N534" s="436"/>
      <c r="O534" s="436"/>
      <c r="P534" s="436"/>
      <c r="Q534" s="437"/>
      <c r="R534" s="435"/>
    </row>
    <row r="535" spans="1:18" ht="34.5" customHeight="1">
      <c r="A535" s="1001"/>
      <c r="B535" s="1020"/>
      <c r="C535" s="989"/>
      <c r="D535" s="438"/>
      <c r="E535" s="911"/>
      <c r="F535" s="310" t="s">
        <v>53</v>
      </c>
      <c r="G535" s="343"/>
      <c r="H535" s="311"/>
      <c r="I535" s="312"/>
      <c r="J535" s="312"/>
      <c r="K535" s="312"/>
      <c r="L535" s="312"/>
      <c r="M535" s="312"/>
      <c r="N535" s="312"/>
      <c r="O535" s="312"/>
      <c r="P535" s="312"/>
      <c r="Q535" s="313"/>
      <c r="R535" s="311"/>
    </row>
    <row r="536" spans="1:18" ht="34.5" customHeight="1">
      <c r="A536" s="1002"/>
      <c r="B536" s="1021"/>
      <c r="C536" s="991"/>
      <c r="D536" s="439"/>
      <c r="E536" s="912"/>
      <c r="F536" s="282"/>
      <c r="G536" s="408"/>
      <c r="H536" s="1007"/>
      <c r="I536" s="1008"/>
      <c r="J536" s="1008"/>
      <c r="K536" s="1008"/>
      <c r="L536" s="1008"/>
      <c r="M536" s="1008"/>
      <c r="N536" s="1008"/>
      <c r="O536" s="1008"/>
      <c r="P536" s="1008"/>
      <c r="Q536" s="1008"/>
      <c r="R536" s="440"/>
    </row>
    <row r="537" spans="1:18" ht="34.5" customHeight="1">
      <c r="A537" s="1000">
        <v>91</v>
      </c>
      <c r="B537" s="293" t="s">
        <v>429</v>
      </c>
      <c r="C537" s="973" t="s">
        <v>425</v>
      </c>
      <c r="D537" s="427" t="s">
        <v>261</v>
      </c>
      <c r="E537" s="910" t="s">
        <v>48</v>
      </c>
      <c r="F537" s="295" t="s">
        <v>283</v>
      </c>
      <c r="G537" s="151">
        <f>R537*O4</f>
        <v>0.1</v>
      </c>
      <c r="H537" s="429"/>
      <c r="I537" s="430"/>
      <c r="J537" s="298">
        <v>0</v>
      </c>
      <c r="K537" s="430"/>
      <c r="L537" s="430"/>
      <c r="M537" s="430"/>
      <c r="N537" s="430"/>
      <c r="O537" s="430"/>
      <c r="P537" s="430"/>
      <c r="Q537" s="431"/>
      <c r="R537" s="429">
        <v>0.1</v>
      </c>
    </row>
    <row r="538" spans="1:18" ht="34.5" customHeight="1">
      <c r="A538" s="1001"/>
      <c r="B538" s="301" t="s">
        <v>430</v>
      </c>
      <c r="C538" s="989"/>
      <c r="D538" s="433"/>
      <c r="E538" s="911"/>
      <c r="F538" s="303" t="s">
        <v>285</v>
      </c>
      <c r="G538" s="304"/>
      <c r="H538" s="435"/>
      <c r="I538" s="436"/>
      <c r="J538" s="306"/>
      <c r="K538" s="436"/>
      <c r="L538" s="436"/>
      <c r="M538" s="436"/>
      <c r="N538" s="436"/>
      <c r="O538" s="436"/>
      <c r="P538" s="436"/>
      <c r="Q538" s="437"/>
      <c r="R538" s="435"/>
    </row>
    <row r="539" spans="1:18" ht="34.5" customHeight="1">
      <c r="A539" s="1001"/>
      <c r="B539" s="308"/>
      <c r="C539" s="989"/>
      <c r="D539" s="438"/>
      <c r="E539" s="911"/>
      <c r="F539" s="310" t="s">
        <v>53</v>
      </c>
      <c r="G539" s="343"/>
      <c r="H539" s="311"/>
      <c r="I539" s="312"/>
      <c r="J539" s="312"/>
      <c r="K539" s="312"/>
      <c r="L539" s="312"/>
      <c r="M539" s="312"/>
      <c r="N539" s="312"/>
      <c r="O539" s="312"/>
      <c r="P539" s="312"/>
      <c r="Q539" s="313"/>
      <c r="R539" s="311"/>
    </row>
    <row r="540" spans="1:18" ht="34.5" customHeight="1">
      <c r="A540" s="1002"/>
      <c r="B540" s="317"/>
      <c r="C540" s="991"/>
      <c r="D540" s="439"/>
      <c r="E540" s="912"/>
      <c r="F540" s="282"/>
      <c r="G540" s="408"/>
      <c r="H540" s="1007"/>
      <c r="I540" s="1008"/>
      <c r="J540" s="1008"/>
      <c r="K540" s="1008"/>
      <c r="L540" s="1008"/>
      <c r="M540" s="1008"/>
      <c r="N540" s="1008"/>
      <c r="O540" s="1008"/>
      <c r="P540" s="1008"/>
      <c r="Q540" s="1008"/>
      <c r="R540" s="440"/>
    </row>
    <row r="541" spans="1:18" ht="34.5" customHeight="1">
      <c r="A541" s="1000">
        <v>92</v>
      </c>
      <c r="B541" s="970" t="s">
        <v>431</v>
      </c>
      <c r="C541" s="973" t="s">
        <v>425</v>
      </c>
      <c r="D541" s="427" t="s">
        <v>389</v>
      </c>
      <c r="E541" s="910" t="s">
        <v>48</v>
      </c>
      <c r="F541" s="295" t="s">
        <v>283</v>
      </c>
      <c r="G541" s="151">
        <f>R541*O4</f>
        <v>0.1</v>
      </c>
      <c r="H541" s="429"/>
      <c r="I541" s="430"/>
      <c r="J541" s="298">
        <v>0</v>
      </c>
      <c r="K541" s="430"/>
      <c r="L541" s="430"/>
      <c r="M541" s="430"/>
      <c r="N541" s="430"/>
      <c r="O541" s="430"/>
      <c r="P541" s="430"/>
      <c r="Q541" s="431"/>
      <c r="R541" s="429">
        <v>0.1</v>
      </c>
    </row>
    <row r="542" spans="1:18" ht="34.5" customHeight="1">
      <c r="A542" s="1001"/>
      <c r="B542" s="1020"/>
      <c r="C542" s="989"/>
      <c r="D542" s="433"/>
      <c r="E542" s="911"/>
      <c r="F542" s="303" t="s">
        <v>285</v>
      </c>
      <c r="G542" s="304"/>
      <c r="H542" s="435"/>
      <c r="I542" s="436"/>
      <c r="J542" s="306"/>
      <c r="K542" s="436"/>
      <c r="L542" s="436"/>
      <c r="M542" s="436"/>
      <c r="N542" s="436"/>
      <c r="O542" s="436"/>
      <c r="P542" s="436"/>
      <c r="Q542" s="437"/>
      <c r="R542" s="435"/>
    </row>
    <row r="543" spans="1:18" ht="34.5" customHeight="1">
      <c r="A543" s="1001"/>
      <c r="B543" s="1020"/>
      <c r="C543" s="989"/>
      <c r="D543" s="438"/>
      <c r="E543" s="911"/>
      <c r="F543" s="310" t="s">
        <v>53</v>
      </c>
      <c r="G543" s="343"/>
      <c r="H543" s="311"/>
      <c r="I543" s="312"/>
      <c r="J543" s="312"/>
      <c r="K543" s="312"/>
      <c r="L543" s="312"/>
      <c r="M543" s="312"/>
      <c r="N543" s="312"/>
      <c r="O543" s="312"/>
      <c r="P543" s="312"/>
      <c r="Q543" s="313"/>
      <c r="R543" s="311"/>
    </row>
    <row r="544" spans="1:18" ht="34.5" customHeight="1">
      <c r="A544" s="1002"/>
      <c r="B544" s="1021"/>
      <c r="C544" s="991"/>
      <c r="D544" s="439"/>
      <c r="E544" s="912"/>
      <c r="F544" s="282"/>
      <c r="G544" s="408"/>
      <c r="H544" s="1007"/>
      <c r="I544" s="1008"/>
      <c r="J544" s="1008"/>
      <c r="K544" s="1008"/>
      <c r="L544" s="1008"/>
      <c r="M544" s="1008"/>
      <c r="N544" s="1008"/>
      <c r="O544" s="1008"/>
      <c r="P544" s="1008"/>
      <c r="Q544" s="1008"/>
      <c r="R544" s="440"/>
    </row>
    <row r="545" spans="1:18" ht="34.5" customHeight="1">
      <c r="A545" s="1000">
        <v>93</v>
      </c>
      <c r="B545" s="970" t="s">
        <v>432</v>
      </c>
      <c r="C545" s="973" t="s">
        <v>425</v>
      </c>
      <c r="D545" s="427" t="s">
        <v>263</v>
      </c>
      <c r="E545" s="910" t="s">
        <v>48</v>
      </c>
      <c r="F545" s="295" t="s">
        <v>283</v>
      </c>
      <c r="G545" s="151">
        <f>R545*O4</f>
        <v>0.1</v>
      </c>
      <c r="H545" s="429"/>
      <c r="I545" s="430"/>
      <c r="J545" s="298">
        <v>0</v>
      </c>
      <c r="K545" s="430"/>
      <c r="L545" s="430"/>
      <c r="M545" s="430"/>
      <c r="N545" s="430"/>
      <c r="O545" s="430"/>
      <c r="P545" s="430"/>
      <c r="Q545" s="431"/>
      <c r="R545" s="429">
        <v>0.1</v>
      </c>
    </row>
    <row r="546" spans="1:18" ht="34.5" customHeight="1">
      <c r="A546" s="1001"/>
      <c r="B546" s="1020"/>
      <c r="C546" s="989"/>
      <c r="D546" s="433"/>
      <c r="E546" s="911"/>
      <c r="F546" s="303" t="s">
        <v>285</v>
      </c>
      <c r="G546" s="304"/>
      <c r="H546" s="435"/>
      <c r="I546" s="436"/>
      <c r="J546" s="306"/>
      <c r="K546" s="436"/>
      <c r="L546" s="436"/>
      <c r="M546" s="436"/>
      <c r="N546" s="436"/>
      <c r="O546" s="436"/>
      <c r="P546" s="436"/>
      <c r="Q546" s="437"/>
      <c r="R546" s="435"/>
    </row>
    <row r="547" spans="1:18" ht="34.5" customHeight="1">
      <c r="A547" s="1001"/>
      <c r="B547" s="1020"/>
      <c r="C547" s="989"/>
      <c r="D547" s="438"/>
      <c r="E547" s="911"/>
      <c r="F547" s="310" t="s">
        <v>53</v>
      </c>
      <c r="G547" s="343"/>
      <c r="H547" s="311"/>
      <c r="I547" s="312"/>
      <c r="J547" s="312"/>
      <c r="K547" s="312"/>
      <c r="L547" s="312"/>
      <c r="M547" s="312"/>
      <c r="N547" s="312"/>
      <c r="O547" s="312"/>
      <c r="P547" s="312"/>
      <c r="Q547" s="313"/>
      <c r="R547" s="311"/>
    </row>
    <row r="548" spans="1:18" ht="34.5" customHeight="1">
      <c r="A548" s="1002"/>
      <c r="B548" s="1021"/>
      <c r="C548" s="991"/>
      <c r="D548" s="439"/>
      <c r="E548" s="912"/>
      <c r="F548" s="282"/>
      <c r="G548" s="408"/>
      <c r="H548" s="1007"/>
      <c r="I548" s="1008"/>
      <c r="J548" s="1008"/>
      <c r="K548" s="1008"/>
      <c r="L548" s="1008"/>
      <c r="M548" s="1008"/>
      <c r="N548" s="1008"/>
      <c r="O548" s="1008"/>
      <c r="P548" s="1008"/>
      <c r="Q548" s="1008"/>
      <c r="R548" s="440"/>
    </row>
    <row r="549" spans="1:18" ht="34.5" hidden="1" customHeight="1">
      <c r="A549" s="873" t="s">
        <v>433</v>
      </c>
      <c r="B549" s="874"/>
      <c r="C549" s="874"/>
      <c r="D549" s="874"/>
      <c r="E549" s="875"/>
      <c r="F549" s="271">
        <f t="shared" ref="F549:F551" si="48">SUM(H549:Q549)</f>
        <v>0</v>
      </c>
      <c r="G549" s="272"/>
      <c r="H549" s="282">
        <f t="shared" ref="H549:H551" si="49">H484+H488+H492+H496+H501+H505+H509+H513+H517+H521+H525+H529+H533+H537+H541+H545</f>
        <v>0</v>
      </c>
      <c r="I549" s="282">
        <f t="shared" ref="I549:I551" si="50">I484+I488+I492+I496+I501+I505+I509+I513+I517+I521+I525+I529+I533+I537+I541+I545</f>
        <v>0</v>
      </c>
      <c r="J549" s="282">
        <f t="shared" ref="J549:J551" si="51">J484+J488+J492+J496+J501+J505+J509+J513+J517+J521+J525+J529+J533+J537+J541+J545</f>
        <v>0</v>
      </c>
      <c r="K549" s="282">
        <f t="shared" ref="K549:K551" si="52">K484+K488+K492+K496+K501+K505+K509+K513+K517+K521+K525+K529+K533+K537+K541+K545</f>
        <v>0</v>
      </c>
      <c r="L549" s="282">
        <f t="shared" ref="L549:L551" si="53">L484+L488+L492+L496+L501+L505+L509+L513+L517+L521+L525+L529+L533+L537+L541+L545</f>
        <v>0</v>
      </c>
      <c r="M549" s="282">
        <f t="shared" ref="M549:M551" si="54">M484+M488+M492+M496+M501+M505+M509+M513+M517+M521+M525+M529+M533+M537+M541+M545</f>
        <v>0</v>
      </c>
      <c r="N549" s="282">
        <f t="shared" ref="N549:N551" si="55">N484+N488+N492+N496+N501+N505+N509+N513+N517+N521+N525+N529+N533+N537+N541+N545</f>
        <v>0</v>
      </c>
      <c r="O549" s="282">
        <f t="shared" ref="O549:O551" si="56">O484+O488+O492+O496+O501+O505+O509+O513+O517+O521+O525+O529+O533+O537+O541+O545</f>
        <v>0</v>
      </c>
      <c r="P549" s="282">
        <f t="shared" ref="P549:P551" si="57">P484+P488+P492+P496+P501+P505+P509+P513+P517+P521+P525+P529+P533+P537+P541+P545</f>
        <v>0</v>
      </c>
      <c r="Q549" s="283">
        <f t="shared" ref="Q549:Q551" si="58">Q484+Q488+Q492+Q496+Q501+Q505+Q509+Q513+Q517+Q521+Q525+Q529+Q533+Q537+Q541+Q545</f>
        <v>0</v>
      </c>
      <c r="R549" s="283"/>
    </row>
    <row r="550" spans="1:18" ht="34.5" hidden="1" customHeight="1">
      <c r="A550" s="896" t="s">
        <v>434</v>
      </c>
      <c r="B550" s="897"/>
      <c r="C550" s="897"/>
      <c r="D550" s="897"/>
      <c r="E550" s="898"/>
      <c r="F550" s="271">
        <f t="shared" si="48"/>
        <v>0</v>
      </c>
      <c r="G550" s="272"/>
      <c r="H550" s="282">
        <f t="shared" si="49"/>
        <v>0</v>
      </c>
      <c r="I550" s="282">
        <f t="shared" si="50"/>
        <v>0</v>
      </c>
      <c r="J550" s="282">
        <f t="shared" si="51"/>
        <v>0</v>
      </c>
      <c r="K550" s="282">
        <f t="shared" si="52"/>
        <v>0</v>
      </c>
      <c r="L550" s="282">
        <f t="shared" si="53"/>
        <v>0</v>
      </c>
      <c r="M550" s="282">
        <f t="shared" si="54"/>
        <v>0</v>
      </c>
      <c r="N550" s="282">
        <f t="shared" si="55"/>
        <v>0</v>
      </c>
      <c r="O550" s="282">
        <f t="shared" si="56"/>
        <v>0</v>
      </c>
      <c r="P550" s="282">
        <f t="shared" si="57"/>
        <v>0</v>
      </c>
      <c r="Q550" s="283">
        <f t="shared" si="58"/>
        <v>0</v>
      </c>
      <c r="R550" s="283"/>
    </row>
    <row r="551" spans="1:18" ht="34.5" hidden="1" customHeight="1">
      <c r="A551" s="876" t="s">
        <v>435</v>
      </c>
      <c r="B551" s="877"/>
      <c r="C551" s="877"/>
      <c r="D551" s="877"/>
      <c r="E551" s="878"/>
      <c r="F551" s="271">
        <f t="shared" si="48"/>
        <v>0</v>
      </c>
      <c r="G551" s="272"/>
      <c r="H551" s="282">
        <f t="shared" si="49"/>
        <v>0</v>
      </c>
      <c r="I551" s="282">
        <f t="shared" si="50"/>
        <v>0</v>
      </c>
      <c r="J551" s="282">
        <f t="shared" si="51"/>
        <v>0</v>
      </c>
      <c r="K551" s="282">
        <f t="shared" si="52"/>
        <v>0</v>
      </c>
      <c r="L551" s="282">
        <f t="shared" si="53"/>
        <v>0</v>
      </c>
      <c r="M551" s="282">
        <f t="shared" si="54"/>
        <v>0</v>
      </c>
      <c r="N551" s="282">
        <f t="shared" si="55"/>
        <v>0</v>
      </c>
      <c r="O551" s="282">
        <f t="shared" si="56"/>
        <v>0</v>
      </c>
      <c r="P551" s="282">
        <f t="shared" si="57"/>
        <v>0</v>
      </c>
      <c r="Q551" s="283">
        <f t="shared" si="58"/>
        <v>0</v>
      </c>
      <c r="R551" s="283"/>
    </row>
    <row r="552" spans="1:18" ht="34.5" hidden="1" customHeight="1">
      <c r="A552" s="879" t="s">
        <v>436</v>
      </c>
      <c r="B552" s="880"/>
      <c r="C552" s="880"/>
      <c r="D552" s="880"/>
      <c r="E552" s="881"/>
      <c r="F552" s="274">
        <f>SUM(F549:F550)</f>
        <v>0</v>
      </c>
      <c r="G552" s="275"/>
      <c r="H552" s="274">
        <f t="shared" ref="H552:Q552" si="59">H549+H550</f>
        <v>0</v>
      </c>
      <c r="I552" s="274">
        <f t="shared" si="59"/>
        <v>0</v>
      </c>
      <c r="J552" s="274">
        <f t="shared" si="59"/>
        <v>0</v>
      </c>
      <c r="K552" s="274">
        <f t="shared" si="59"/>
        <v>0</v>
      </c>
      <c r="L552" s="274">
        <f t="shared" si="59"/>
        <v>0</v>
      </c>
      <c r="M552" s="274">
        <f t="shared" si="59"/>
        <v>0</v>
      </c>
      <c r="N552" s="274">
        <f t="shared" si="59"/>
        <v>0</v>
      </c>
      <c r="O552" s="274">
        <f t="shared" si="59"/>
        <v>0</v>
      </c>
      <c r="P552" s="274">
        <f t="shared" si="59"/>
        <v>0</v>
      </c>
      <c r="Q552" s="276">
        <f t="shared" si="59"/>
        <v>0</v>
      </c>
      <c r="R552" s="276"/>
    </row>
    <row r="553" spans="1:18" ht="34.5" hidden="1" customHeight="1">
      <c r="A553" s="899" t="s">
        <v>437</v>
      </c>
      <c r="B553" s="900"/>
      <c r="C553" s="900"/>
      <c r="D553" s="900"/>
      <c r="E553" s="901"/>
      <c r="F553" s="290">
        <f>SUM(F549:F551)</f>
        <v>0</v>
      </c>
      <c r="G553" s="290"/>
      <c r="H553" s="290">
        <f t="shared" ref="H553:Q553" si="60">H549+H550+H551</f>
        <v>0</v>
      </c>
      <c r="I553" s="290">
        <f t="shared" si="60"/>
        <v>0</v>
      </c>
      <c r="J553" s="290">
        <f t="shared" si="60"/>
        <v>0</v>
      </c>
      <c r="K553" s="290">
        <f t="shared" si="60"/>
        <v>0</v>
      </c>
      <c r="L553" s="290">
        <f t="shared" si="60"/>
        <v>0</v>
      </c>
      <c r="M553" s="290">
        <f t="shared" si="60"/>
        <v>0</v>
      </c>
      <c r="N553" s="290">
        <f t="shared" si="60"/>
        <v>0</v>
      </c>
      <c r="O553" s="290">
        <f t="shared" si="60"/>
        <v>0</v>
      </c>
      <c r="P553" s="290">
        <f t="shared" si="60"/>
        <v>0</v>
      </c>
      <c r="Q553" s="291">
        <f t="shared" si="60"/>
        <v>0</v>
      </c>
      <c r="R553" s="291"/>
    </row>
    <row r="554" spans="1:18" ht="34.5" hidden="1" customHeight="1">
      <c r="A554" s="870"/>
      <c r="B554" s="871"/>
      <c r="C554" s="871"/>
      <c r="D554" s="871"/>
      <c r="E554" s="871"/>
      <c r="F554" s="871"/>
      <c r="G554" s="1022"/>
      <c r="H554" s="871"/>
      <c r="I554" s="871"/>
      <c r="J554" s="871"/>
      <c r="K554" s="871"/>
      <c r="L554" s="871"/>
      <c r="M554" s="871"/>
      <c r="N554" s="871"/>
      <c r="O554" s="871"/>
      <c r="P554" s="871"/>
      <c r="Q554" s="995"/>
      <c r="R554" s="410"/>
    </row>
    <row r="555" spans="1:18" ht="34.5" customHeight="1">
      <c r="A555" s="873" t="s">
        <v>438</v>
      </c>
      <c r="B555" s="874"/>
      <c r="C555" s="874"/>
      <c r="D555" s="874"/>
      <c r="E555" s="874"/>
      <c r="F555" s="875"/>
      <c r="G555" s="467"/>
      <c r="H555" s="412">
        <f t="shared" ref="H555:H557" si="61">H549</f>
        <v>0</v>
      </c>
      <c r="I555" s="413">
        <f t="shared" ref="I555:I559" si="62">SUM(I549,H555)</f>
        <v>0</v>
      </c>
      <c r="J555" s="412">
        <f t="shared" ref="J555:J559" si="63">SUM(J549,I555)</f>
        <v>0</v>
      </c>
      <c r="K555" s="413">
        <f t="shared" ref="K555:K559" si="64">SUM(K549,J555)</f>
        <v>0</v>
      </c>
      <c r="L555" s="412">
        <f t="shared" ref="L555:L559" si="65">SUM(L549,K555)</f>
        <v>0</v>
      </c>
      <c r="M555" s="413">
        <f t="shared" ref="M555:M559" si="66">SUM(M549,L555)</f>
        <v>0</v>
      </c>
      <c r="N555" s="412">
        <f t="shared" ref="N555:N559" si="67">SUM(N549,M555)</f>
        <v>0</v>
      </c>
      <c r="O555" s="413">
        <f t="shared" ref="O555:O559" si="68">SUM(O549,N555)</f>
        <v>0</v>
      </c>
      <c r="P555" s="412">
        <f t="shared" ref="P555:P559" si="69">SUM(P549,O555)</f>
        <v>0</v>
      </c>
      <c r="Q555" s="414">
        <f t="shared" ref="Q555:Q559" si="70">SUM(Q549,P555)</f>
        <v>0</v>
      </c>
      <c r="R555" s="415"/>
    </row>
    <row r="556" spans="1:18" ht="34.5" customHeight="1">
      <c r="A556" s="896" t="s">
        <v>439</v>
      </c>
      <c r="B556" s="897"/>
      <c r="C556" s="897"/>
      <c r="D556" s="897"/>
      <c r="E556" s="897"/>
      <c r="F556" s="898"/>
      <c r="G556" s="284"/>
      <c r="H556" s="413">
        <f t="shared" si="61"/>
        <v>0</v>
      </c>
      <c r="I556" s="412">
        <f t="shared" si="62"/>
        <v>0</v>
      </c>
      <c r="J556" s="413">
        <f t="shared" si="63"/>
        <v>0</v>
      </c>
      <c r="K556" s="412">
        <f t="shared" si="64"/>
        <v>0</v>
      </c>
      <c r="L556" s="413">
        <f t="shared" si="65"/>
        <v>0</v>
      </c>
      <c r="M556" s="412">
        <f t="shared" si="66"/>
        <v>0</v>
      </c>
      <c r="N556" s="413">
        <f t="shared" si="67"/>
        <v>0</v>
      </c>
      <c r="O556" s="412">
        <f t="shared" si="68"/>
        <v>0</v>
      </c>
      <c r="P556" s="413">
        <f t="shared" si="69"/>
        <v>0</v>
      </c>
      <c r="Q556" s="412">
        <f t="shared" si="70"/>
        <v>0</v>
      </c>
      <c r="R556" s="413"/>
    </row>
    <row r="557" spans="1:18" ht="34.5" customHeight="1">
      <c r="A557" s="876" t="s">
        <v>440</v>
      </c>
      <c r="B557" s="877"/>
      <c r="C557" s="877"/>
      <c r="D557" s="877"/>
      <c r="E557" s="877"/>
      <c r="F557" s="878"/>
      <c r="G557" s="467"/>
      <c r="H557" s="412">
        <f t="shared" si="61"/>
        <v>0</v>
      </c>
      <c r="I557" s="413">
        <f t="shared" si="62"/>
        <v>0</v>
      </c>
      <c r="J557" s="412">
        <f t="shared" si="63"/>
        <v>0</v>
      </c>
      <c r="K557" s="413">
        <f t="shared" si="64"/>
        <v>0</v>
      </c>
      <c r="L557" s="412">
        <f t="shared" si="65"/>
        <v>0</v>
      </c>
      <c r="M557" s="413">
        <f t="shared" si="66"/>
        <v>0</v>
      </c>
      <c r="N557" s="412">
        <f t="shared" si="67"/>
        <v>0</v>
      </c>
      <c r="O557" s="413">
        <f t="shared" si="68"/>
        <v>0</v>
      </c>
      <c r="P557" s="412">
        <f t="shared" si="69"/>
        <v>0</v>
      </c>
      <c r="Q557" s="414">
        <f t="shared" si="70"/>
        <v>0</v>
      </c>
      <c r="R557" s="415"/>
    </row>
    <row r="558" spans="1:18" ht="34.5" customHeight="1">
      <c r="A558" s="879" t="s">
        <v>441</v>
      </c>
      <c r="B558" s="880"/>
      <c r="C558" s="880"/>
      <c r="D558" s="880"/>
      <c r="E558" s="880"/>
      <c r="F558" s="881"/>
      <c r="G558" s="277"/>
      <c r="H558" s="419">
        <f>SUM(H555:H556)</f>
        <v>0</v>
      </c>
      <c r="I558" s="420">
        <f t="shared" si="62"/>
        <v>0</v>
      </c>
      <c r="J558" s="421">
        <f t="shared" si="63"/>
        <v>0</v>
      </c>
      <c r="K558" s="420">
        <f t="shared" si="64"/>
        <v>0</v>
      </c>
      <c r="L558" s="421">
        <f t="shared" si="65"/>
        <v>0</v>
      </c>
      <c r="M558" s="420">
        <f t="shared" si="66"/>
        <v>0</v>
      </c>
      <c r="N558" s="421">
        <f t="shared" si="67"/>
        <v>0</v>
      </c>
      <c r="O558" s="420">
        <f t="shared" si="68"/>
        <v>0</v>
      </c>
      <c r="P558" s="421">
        <f t="shared" si="69"/>
        <v>0</v>
      </c>
      <c r="Q558" s="420">
        <f t="shared" si="70"/>
        <v>0</v>
      </c>
      <c r="R558" s="421"/>
    </row>
    <row r="559" spans="1:18" ht="34.5" customHeight="1">
      <c r="A559" s="899" t="s">
        <v>442</v>
      </c>
      <c r="B559" s="900"/>
      <c r="C559" s="900"/>
      <c r="D559" s="900"/>
      <c r="E559" s="900"/>
      <c r="F559" s="901"/>
      <c r="G559" s="289"/>
      <c r="H559" s="422">
        <f>SUM(H555:H557)</f>
        <v>0</v>
      </c>
      <c r="I559" s="422">
        <f t="shared" si="62"/>
        <v>0</v>
      </c>
      <c r="J559" s="423">
        <f t="shared" si="63"/>
        <v>0</v>
      </c>
      <c r="K559" s="422">
        <f t="shared" si="64"/>
        <v>0</v>
      </c>
      <c r="L559" s="423">
        <f t="shared" si="65"/>
        <v>0</v>
      </c>
      <c r="M559" s="422">
        <f t="shared" si="66"/>
        <v>0</v>
      </c>
      <c r="N559" s="423">
        <f t="shared" si="67"/>
        <v>0</v>
      </c>
      <c r="O559" s="422">
        <f t="shared" si="68"/>
        <v>0</v>
      </c>
      <c r="P559" s="423">
        <f t="shared" si="69"/>
        <v>0</v>
      </c>
      <c r="Q559" s="424">
        <f t="shared" si="70"/>
        <v>0</v>
      </c>
      <c r="R559" s="422"/>
    </row>
    <row r="560" spans="1:18" ht="34.5" customHeight="1">
      <c r="A560" s="1023"/>
      <c r="B560" s="1024"/>
      <c r="C560" s="1024"/>
      <c r="D560" s="1024"/>
      <c r="E560" s="1024"/>
      <c r="F560" s="1024"/>
      <c r="G560" s="1024"/>
      <c r="H560" s="1024"/>
      <c r="I560" s="1024"/>
      <c r="J560" s="1024"/>
      <c r="K560" s="1024"/>
      <c r="L560" s="1024"/>
      <c r="M560" s="1024"/>
      <c r="N560" s="1024"/>
      <c r="O560" s="1024"/>
      <c r="P560" s="1024"/>
      <c r="Q560" s="1025"/>
      <c r="R560" s="468"/>
    </row>
    <row r="561" spans="1:18" ht="34.5" customHeight="1">
      <c r="A561" s="736" t="s">
        <v>409</v>
      </c>
      <c r="B561" s="737"/>
      <c r="C561" s="737"/>
      <c r="D561" s="737"/>
      <c r="E561" s="737"/>
      <c r="F561" s="737"/>
      <c r="G561" s="902"/>
      <c r="H561" s="737"/>
      <c r="I561" s="737"/>
      <c r="J561" s="737"/>
      <c r="K561" s="737"/>
      <c r="L561" s="737"/>
      <c r="M561" s="737"/>
      <c r="N561" s="737"/>
      <c r="O561" s="737"/>
      <c r="P561" s="737"/>
      <c r="Q561" s="903"/>
      <c r="R561" s="292"/>
    </row>
    <row r="562" spans="1:18" ht="34.5" customHeight="1">
      <c r="A562" s="736" t="s">
        <v>443</v>
      </c>
      <c r="B562" s="737"/>
      <c r="C562" s="737"/>
      <c r="D562" s="737"/>
      <c r="E562" s="737"/>
      <c r="F562" s="737"/>
      <c r="G562" s="902"/>
      <c r="H562" s="737"/>
      <c r="I562" s="737"/>
      <c r="J562" s="737"/>
      <c r="K562" s="737"/>
      <c r="L562" s="737"/>
      <c r="M562" s="737"/>
      <c r="N562" s="737"/>
      <c r="O562" s="737"/>
      <c r="P562" s="737"/>
      <c r="Q562" s="903"/>
      <c r="R562" s="292"/>
    </row>
    <row r="563" spans="1:18" ht="34.5" customHeight="1">
      <c r="A563" s="1000">
        <v>94</v>
      </c>
      <c r="B563" s="293" t="s">
        <v>444</v>
      </c>
      <c r="C563" s="907" t="s">
        <v>445</v>
      </c>
      <c r="D563" s="294"/>
      <c r="E563" s="910" t="s">
        <v>99</v>
      </c>
      <c r="F563" s="295" t="s">
        <v>283</v>
      </c>
      <c r="G563" s="296"/>
      <c r="H563" s="297"/>
      <c r="I563" s="298"/>
      <c r="J563" s="298"/>
      <c r="K563" s="298"/>
      <c r="L563" s="298"/>
      <c r="M563" s="298"/>
      <c r="N563" s="298"/>
      <c r="O563" s="298"/>
      <c r="P563" s="298"/>
      <c r="Q563" s="299"/>
      <c r="R563" s="297"/>
    </row>
    <row r="564" spans="1:18" ht="34.5" customHeight="1">
      <c r="A564" s="1001"/>
      <c r="B564" s="301" t="s">
        <v>446</v>
      </c>
      <c r="C564" s="908"/>
      <c r="D564" s="302" t="s">
        <v>447</v>
      </c>
      <c r="E564" s="911"/>
      <c r="F564" s="303" t="s">
        <v>285</v>
      </c>
      <c r="G564" s="304"/>
      <c r="H564" s="305"/>
      <c r="I564" s="306"/>
      <c r="J564" s="10"/>
      <c r="K564" s="469"/>
      <c r="L564" s="306"/>
      <c r="M564" s="306"/>
      <c r="N564" s="306"/>
      <c r="O564" s="306"/>
      <c r="P564" s="306"/>
      <c r="Q564" s="307"/>
      <c r="R564" s="305"/>
    </row>
    <row r="565" spans="1:18" ht="34.5" customHeight="1">
      <c r="A565" s="1001"/>
      <c r="B565" s="308" t="s">
        <v>448</v>
      </c>
      <c r="C565" s="908"/>
      <c r="D565" s="309"/>
      <c r="E565" s="911"/>
      <c r="F565" s="310" t="s">
        <v>53</v>
      </c>
      <c r="G565" s="151">
        <f>R565*O4</f>
        <v>1.2</v>
      </c>
      <c r="H565" s="311"/>
      <c r="I565" s="312"/>
      <c r="J565" s="312"/>
      <c r="K565" s="312"/>
      <c r="L565" s="312"/>
      <c r="M565" s="312"/>
      <c r="N565" s="312"/>
      <c r="O565" s="312">
        <v>0</v>
      </c>
      <c r="P565" s="312"/>
      <c r="Q565" s="313"/>
      <c r="R565" s="311">
        <v>1.2</v>
      </c>
    </row>
    <row r="566" spans="1:18" ht="34.5" customHeight="1">
      <c r="A566" s="1001"/>
      <c r="B566" s="308" t="s">
        <v>449</v>
      </c>
      <c r="C566" s="908"/>
      <c r="D566" s="933" t="s">
        <v>450</v>
      </c>
      <c r="E566" s="911"/>
      <c r="F566" s="888"/>
      <c r="G566" s="278"/>
      <c r="H566" s="1029"/>
      <c r="I566" s="1030"/>
      <c r="J566" s="1030"/>
      <c r="K566" s="1030"/>
      <c r="L566" s="1030"/>
      <c r="M566" s="1030"/>
      <c r="N566" s="1030"/>
      <c r="O566" s="1030"/>
      <c r="P566" s="1030"/>
      <c r="Q566" s="1030"/>
      <c r="R566" s="470"/>
    </row>
    <row r="567" spans="1:18" ht="34.5" customHeight="1">
      <c r="A567" s="1001"/>
      <c r="B567" s="308" t="s">
        <v>451</v>
      </c>
      <c r="C567" s="908"/>
      <c r="D567" s="933"/>
      <c r="E567" s="911"/>
      <c r="F567" s="1027"/>
      <c r="G567" s="471"/>
      <c r="H567" s="1031"/>
      <c r="I567" s="1032"/>
      <c r="J567" s="1032"/>
      <c r="K567" s="1032"/>
      <c r="L567" s="1032"/>
      <c r="M567" s="1032"/>
      <c r="N567" s="1032"/>
      <c r="O567" s="1032"/>
      <c r="P567" s="1032"/>
      <c r="Q567" s="1032"/>
      <c r="R567" s="472"/>
    </row>
    <row r="568" spans="1:18" ht="34.5" customHeight="1">
      <c r="A568" s="1002"/>
      <c r="B568" s="317" t="s">
        <v>452</v>
      </c>
      <c r="C568" s="909"/>
      <c r="D568" s="1026"/>
      <c r="E568" s="912"/>
      <c r="F568" s="1028"/>
      <c r="G568" s="473"/>
      <c r="H568" s="1033"/>
      <c r="I568" s="1034"/>
      <c r="J568" s="1034"/>
      <c r="K568" s="1034"/>
      <c r="L568" s="1034"/>
      <c r="M568" s="1034"/>
      <c r="N568" s="1034"/>
      <c r="O568" s="1034"/>
      <c r="P568" s="1034"/>
      <c r="Q568" s="1034"/>
      <c r="R568" s="474"/>
    </row>
    <row r="569" spans="1:18" ht="34.5" customHeight="1">
      <c r="A569" s="1000">
        <v>95</v>
      </c>
      <c r="B569" s="293" t="s">
        <v>453</v>
      </c>
      <c r="C569" s="907" t="s">
        <v>454</v>
      </c>
      <c r="D569" s="294"/>
      <c r="E569" s="921" t="s">
        <v>99</v>
      </c>
      <c r="F569" s="295" t="s">
        <v>283</v>
      </c>
      <c r="G569" s="296"/>
      <c r="H569" s="297"/>
      <c r="I569" s="298"/>
      <c r="J569" s="298"/>
      <c r="K569" s="298"/>
      <c r="L569" s="298"/>
      <c r="M569" s="298"/>
      <c r="N569" s="298"/>
      <c r="O569" s="298"/>
      <c r="P569" s="298"/>
      <c r="Q569" s="299"/>
      <c r="R569" s="297"/>
    </row>
    <row r="570" spans="1:18" ht="34.5" customHeight="1">
      <c r="A570" s="1001"/>
      <c r="B570" s="301" t="s">
        <v>455</v>
      </c>
      <c r="C570" s="908"/>
      <c r="D570" s="302"/>
      <c r="E570" s="922"/>
      <c r="F570" s="303" t="s">
        <v>285</v>
      </c>
      <c r="G570" s="304"/>
      <c r="H570" s="305"/>
      <c r="I570" s="306"/>
      <c r="J570" s="306"/>
      <c r="K570" s="306"/>
      <c r="L570" s="306"/>
      <c r="M570" s="306"/>
      <c r="N570" s="306"/>
      <c r="O570" s="306"/>
      <c r="P570" s="306"/>
      <c r="Q570" s="307"/>
      <c r="R570" s="305"/>
    </row>
    <row r="571" spans="1:18" ht="34.5" customHeight="1">
      <c r="A571" s="1001"/>
      <c r="B571" s="308" t="s">
        <v>456</v>
      </c>
      <c r="C571" s="908"/>
      <c r="D571" s="309" t="s">
        <v>263</v>
      </c>
      <c r="E571" s="922"/>
      <c r="F571" s="310" t="s">
        <v>53</v>
      </c>
      <c r="G571" s="151">
        <f>R571*O4</f>
        <v>0.4</v>
      </c>
      <c r="H571" s="311"/>
      <c r="I571" s="312"/>
      <c r="J571" s="312"/>
      <c r="K571" s="312"/>
      <c r="L571" s="312"/>
      <c r="M571" s="312"/>
      <c r="N571" s="312"/>
      <c r="O571" s="312">
        <v>0</v>
      </c>
      <c r="P571" s="312"/>
      <c r="Q571" s="313"/>
      <c r="R571" s="311">
        <v>0.4</v>
      </c>
    </row>
    <row r="572" spans="1:18" ht="34.5" customHeight="1">
      <c r="A572" s="1002"/>
      <c r="B572" s="317" t="s">
        <v>457</v>
      </c>
      <c r="C572" s="909"/>
      <c r="D572" s="407"/>
      <c r="E572" s="923"/>
      <c r="F572" s="290"/>
      <c r="G572" s="291"/>
      <c r="H572" s="1035"/>
      <c r="I572" s="1036"/>
      <c r="J572" s="1036"/>
      <c r="K572" s="1036"/>
      <c r="L572" s="1036"/>
      <c r="M572" s="1036"/>
      <c r="N572" s="1036"/>
      <c r="O572" s="1036"/>
      <c r="P572" s="1036"/>
      <c r="Q572" s="1036"/>
      <c r="R572" s="475"/>
    </row>
    <row r="573" spans="1:18" ht="34.5" customHeight="1">
      <c r="A573" s="1000">
        <v>96</v>
      </c>
      <c r="B573" s="1003" t="s">
        <v>458</v>
      </c>
      <c r="C573" s="907" t="s">
        <v>459</v>
      </c>
      <c r="D573" s="294" t="s">
        <v>460</v>
      </c>
      <c r="E573" s="1037" t="s">
        <v>461</v>
      </c>
      <c r="F573" s="295" t="s">
        <v>283</v>
      </c>
      <c r="G573" s="296"/>
      <c r="H573" s="297"/>
      <c r="I573" s="298"/>
      <c r="J573" s="298"/>
      <c r="K573" s="298"/>
      <c r="L573" s="298"/>
      <c r="M573" s="298"/>
      <c r="N573" s="298"/>
      <c r="O573" s="298"/>
      <c r="P573" s="298"/>
      <c r="Q573" s="299"/>
      <c r="R573" s="297"/>
    </row>
    <row r="574" spans="1:18" ht="34.5" customHeight="1">
      <c r="A574" s="1001"/>
      <c r="B574" s="1005"/>
      <c r="C574" s="908"/>
      <c r="D574" s="302"/>
      <c r="E574" s="1038"/>
      <c r="F574" s="303" t="s">
        <v>285</v>
      </c>
      <c r="G574" s="304"/>
      <c r="H574" s="476"/>
      <c r="I574" s="306"/>
      <c r="J574" s="306"/>
      <c r="K574" s="306"/>
      <c r="L574" s="306"/>
      <c r="M574" s="306"/>
      <c r="N574" s="306"/>
      <c r="O574" s="306"/>
      <c r="P574" s="306"/>
      <c r="Q574" s="307"/>
      <c r="R574" s="476"/>
    </row>
    <row r="575" spans="1:18" ht="34.5" customHeight="1">
      <c r="A575" s="1001"/>
      <c r="B575" s="1005"/>
      <c r="C575" s="908"/>
      <c r="D575" s="309"/>
      <c r="E575" s="1038"/>
      <c r="F575" s="310" t="s">
        <v>53</v>
      </c>
      <c r="G575" s="151">
        <f>R575*O4</f>
        <v>0.8</v>
      </c>
      <c r="H575" s="311"/>
      <c r="I575" s="312"/>
      <c r="J575" s="312"/>
      <c r="K575" s="312"/>
      <c r="L575" s="312"/>
      <c r="M575" s="312"/>
      <c r="N575" s="312"/>
      <c r="O575" s="312">
        <v>0</v>
      </c>
      <c r="P575" s="312"/>
      <c r="Q575" s="313"/>
      <c r="R575" s="311">
        <v>0.8</v>
      </c>
    </row>
    <row r="576" spans="1:18" ht="34.5" customHeight="1">
      <c r="A576" s="1002"/>
      <c r="B576" s="1006"/>
      <c r="C576" s="909"/>
      <c r="D576" s="407"/>
      <c r="E576" s="1039"/>
      <c r="F576" s="282"/>
      <c r="G576" s="408"/>
      <c r="H576" s="992"/>
      <c r="I576" s="993"/>
      <c r="J576" s="993"/>
      <c r="K576" s="993"/>
      <c r="L576" s="993"/>
      <c r="M576" s="993"/>
      <c r="N576" s="993"/>
      <c r="O576" s="993"/>
      <c r="P576" s="993"/>
      <c r="Q576" s="993"/>
      <c r="R576" s="409"/>
    </row>
    <row r="577" spans="1:18" ht="34.5" customHeight="1">
      <c r="A577" s="1000">
        <v>97</v>
      </c>
      <c r="B577" s="1003" t="s">
        <v>462</v>
      </c>
      <c r="C577" s="907" t="s">
        <v>459</v>
      </c>
      <c r="D577" s="294" t="s">
        <v>463</v>
      </c>
      <c r="E577" s="1037" t="s">
        <v>99</v>
      </c>
      <c r="F577" s="295" t="s">
        <v>283</v>
      </c>
      <c r="G577" s="296"/>
      <c r="H577" s="297"/>
      <c r="I577" s="298"/>
      <c r="J577" s="298"/>
      <c r="K577" s="298"/>
      <c r="L577" s="298"/>
      <c r="M577" s="298"/>
      <c r="N577" s="298"/>
      <c r="O577" s="298"/>
      <c r="P577" s="298"/>
      <c r="Q577" s="299"/>
      <c r="R577" s="297"/>
    </row>
    <row r="578" spans="1:18" ht="34.5" customHeight="1">
      <c r="A578" s="1001"/>
      <c r="B578" s="1005"/>
      <c r="C578" s="908"/>
      <c r="D578" s="302"/>
      <c r="E578" s="1038"/>
      <c r="F578" s="303" t="s">
        <v>285</v>
      </c>
      <c r="G578" s="304"/>
      <c r="H578" s="476"/>
      <c r="I578" s="306"/>
      <c r="J578" s="306"/>
      <c r="K578" s="306"/>
      <c r="L578" s="306"/>
      <c r="M578" s="306"/>
      <c r="N578" s="306"/>
      <c r="O578" s="306"/>
      <c r="P578" s="306"/>
      <c r="Q578" s="307"/>
      <c r="R578" s="476"/>
    </row>
    <row r="579" spans="1:18" ht="34.5" customHeight="1">
      <c r="A579" s="1001"/>
      <c r="B579" s="1005"/>
      <c r="C579" s="908"/>
      <c r="D579" s="309"/>
      <c r="E579" s="1038"/>
      <c r="F579" s="310" t="s">
        <v>53</v>
      </c>
      <c r="G579" s="151">
        <f>R579*O4</f>
        <v>0.8</v>
      </c>
      <c r="H579" s="311"/>
      <c r="I579" s="312"/>
      <c r="J579" s="312"/>
      <c r="K579" s="312"/>
      <c r="L579" s="312"/>
      <c r="M579" s="312"/>
      <c r="N579" s="312"/>
      <c r="O579" s="312">
        <v>0</v>
      </c>
      <c r="P579" s="312"/>
      <c r="Q579" s="313"/>
      <c r="R579" s="311">
        <v>0.8</v>
      </c>
    </row>
    <row r="580" spans="1:18" ht="34.5" customHeight="1">
      <c r="A580" s="1002"/>
      <c r="B580" s="1006"/>
      <c r="C580" s="909"/>
      <c r="D580" s="407"/>
      <c r="E580" s="1039"/>
      <c r="F580" s="290"/>
      <c r="G580" s="291"/>
      <c r="H580" s="1035"/>
      <c r="I580" s="1036"/>
      <c r="J580" s="1036"/>
      <c r="K580" s="1036"/>
      <c r="L580" s="1036"/>
      <c r="M580" s="1036"/>
      <c r="N580" s="1036"/>
      <c r="O580" s="1036"/>
      <c r="P580" s="1036"/>
      <c r="Q580" s="1036"/>
      <c r="R580" s="475"/>
    </row>
    <row r="581" spans="1:18" ht="34.5" customHeight="1">
      <c r="A581" s="1000">
        <v>98</v>
      </c>
      <c r="B581" s="1003" t="s">
        <v>464</v>
      </c>
      <c r="C581" s="907" t="s">
        <v>465</v>
      </c>
      <c r="D581" s="294" t="s">
        <v>374</v>
      </c>
      <c r="E581" s="921" t="s">
        <v>48</v>
      </c>
      <c r="F581" s="295" t="s">
        <v>283</v>
      </c>
      <c r="G581" s="151">
        <f>R581*O4</f>
        <v>0.5</v>
      </c>
      <c r="H581" s="297">
        <v>0</v>
      </c>
      <c r="I581" s="298"/>
      <c r="J581" s="298"/>
      <c r="K581" s="298"/>
      <c r="L581" s="298"/>
      <c r="M581" s="298"/>
      <c r="N581" s="298"/>
      <c r="O581" s="298"/>
      <c r="P581" s="298"/>
      <c r="Q581" s="299"/>
      <c r="R581" s="297">
        <v>0.5</v>
      </c>
    </row>
    <row r="582" spans="1:18" ht="34.5" customHeight="1">
      <c r="A582" s="1001"/>
      <c r="B582" s="1005"/>
      <c r="C582" s="908"/>
      <c r="D582" s="302"/>
      <c r="E582" s="922"/>
      <c r="F582" s="303" t="s">
        <v>285</v>
      </c>
      <c r="G582" s="304"/>
      <c r="H582" s="476"/>
      <c r="I582" s="306"/>
      <c r="J582" s="306"/>
      <c r="K582" s="306"/>
      <c r="L582" s="306"/>
      <c r="M582" s="306"/>
      <c r="N582" s="306"/>
      <c r="O582" s="306"/>
      <c r="P582" s="306"/>
      <c r="Q582" s="307"/>
      <c r="R582" s="476"/>
    </row>
    <row r="583" spans="1:18" ht="34.5" customHeight="1">
      <c r="A583" s="1001"/>
      <c r="B583" s="1005"/>
      <c r="C583" s="908"/>
      <c r="D583" s="309"/>
      <c r="E583" s="922"/>
      <c r="F583" s="310" t="s">
        <v>53</v>
      </c>
      <c r="G583" s="343"/>
      <c r="H583" s="311"/>
      <c r="I583" s="312"/>
      <c r="J583" s="312"/>
      <c r="K583" s="312"/>
      <c r="L583" s="312"/>
      <c r="M583" s="312"/>
      <c r="N583" s="312"/>
      <c r="O583" s="312"/>
      <c r="P583" s="312"/>
      <c r="Q583" s="313"/>
      <c r="R583" s="311"/>
    </row>
    <row r="584" spans="1:18" ht="34.5" customHeight="1">
      <c r="A584" s="1002"/>
      <c r="B584" s="1006"/>
      <c r="C584" s="909"/>
      <c r="D584" s="407"/>
      <c r="E584" s="923"/>
      <c r="F584" s="282"/>
      <c r="G584" s="408"/>
      <c r="H584" s="992"/>
      <c r="I584" s="993"/>
      <c r="J584" s="993"/>
      <c r="K584" s="993"/>
      <c r="L584" s="993"/>
      <c r="M584" s="993"/>
      <c r="N584" s="993"/>
      <c r="O584" s="993"/>
      <c r="P584" s="993"/>
      <c r="Q584" s="993"/>
      <c r="R584" s="409"/>
    </row>
    <row r="585" spans="1:18" ht="34.5" hidden="1" customHeight="1">
      <c r="A585" s="873" t="s">
        <v>466</v>
      </c>
      <c r="B585" s="874"/>
      <c r="C585" s="874"/>
      <c r="D585" s="874"/>
      <c r="E585" s="875"/>
      <c r="F585" s="271">
        <f t="shared" ref="F585:F587" si="71">SUM(H585:Q585)</f>
        <v>0</v>
      </c>
      <c r="G585" s="272"/>
      <c r="H585" s="271">
        <f t="shared" ref="H585:H587" si="72">H563+H569+H573+H577+H581</f>
        <v>0</v>
      </c>
      <c r="I585" s="271">
        <f t="shared" ref="I585:I587" si="73">I563+I569+I573+I577+I581</f>
        <v>0</v>
      </c>
      <c r="J585" s="271">
        <f t="shared" ref="J585:J587" si="74">J563+J569+J573+J577+J581</f>
        <v>0</v>
      </c>
      <c r="K585" s="271">
        <f t="shared" ref="K585:K587" si="75">K563+K569+K573+K577+K581</f>
        <v>0</v>
      </c>
      <c r="L585" s="271">
        <f t="shared" ref="L585:L587" si="76">L563+L569+L573+L577+L581</f>
        <v>0</v>
      </c>
      <c r="M585" s="271">
        <f t="shared" ref="M585:M587" si="77">M563+M569+M573+M577+M581</f>
        <v>0</v>
      </c>
      <c r="N585" s="271">
        <f t="shared" ref="N585:N587" si="78">N563+N569+N573+N577+N581</f>
        <v>0</v>
      </c>
      <c r="O585" s="271">
        <f t="shared" ref="O585:O587" si="79">O563+O569+O573+O577+O581</f>
        <v>0</v>
      </c>
      <c r="P585" s="271">
        <f t="shared" ref="P585:P587" si="80">P563+P569+P573+P577+P581</f>
        <v>0</v>
      </c>
      <c r="Q585" s="273">
        <f t="shared" ref="Q585:Q587" si="81">Q563+Q569+Q573+Q577+Q581</f>
        <v>0</v>
      </c>
      <c r="R585" s="273"/>
    </row>
    <row r="586" spans="1:18" ht="34.5" hidden="1" customHeight="1">
      <c r="A586" s="896" t="s">
        <v>467</v>
      </c>
      <c r="B586" s="897"/>
      <c r="C586" s="897"/>
      <c r="D586" s="897"/>
      <c r="E586" s="898"/>
      <c r="F586" s="271">
        <f t="shared" si="71"/>
        <v>0</v>
      </c>
      <c r="G586" s="272"/>
      <c r="H586" s="271">
        <f t="shared" si="72"/>
        <v>0</v>
      </c>
      <c r="I586" s="271">
        <f t="shared" si="73"/>
        <v>0</v>
      </c>
      <c r="J586" s="271">
        <f t="shared" si="74"/>
        <v>0</v>
      </c>
      <c r="K586" s="271">
        <f t="shared" si="75"/>
        <v>0</v>
      </c>
      <c r="L586" s="271">
        <f t="shared" si="76"/>
        <v>0</v>
      </c>
      <c r="M586" s="271">
        <f t="shared" si="77"/>
        <v>0</v>
      </c>
      <c r="N586" s="271">
        <f t="shared" si="78"/>
        <v>0</v>
      </c>
      <c r="O586" s="271">
        <f t="shared" si="79"/>
        <v>0</v>
      </c>
      <c r="P586" s="271">
        <f t="shared" si="80"/>
        <v>0</v>
      </c>
      <c r="Q586" s="273">
        <f t="shared" si="81"/>
        <v>0</v>
      </c>
      <c r="R586" s="273"/>
    </row>
    <row r="587" spans="1:18" ht="34.5" hidden="1" customHeight="1">
      <c r="A587" s="876" t="s">
        <v>468</v>
      </c>
      <c r="B587" s="877"/>
      <c r="C587" s="877"/>
      <c r="D587" s="877"/>
      <c r="E587" s="878"/>
      <c r="F587" s="271">
        <f t="shared" si="71"/>
        <v>0</v>
      </c>
      <c r="G587" s="272"/>
      <c r="H587" s="271">
        <f t="shared" si="72"/>
        <v>0</v>
      </c>
      <c r="I587" s="271">
        <f t="shared" si="73"/>
        <v>0</v>
      </c>
      <c r="J587" s="271">
        <f t="shared" si="74"/>
        <v>0</v>
      </c>
      <c r="K587" s="271">
        <f t="shared" si="75"/>
        <v>0</v>
      </c>
      <c r="L587" s="271">
        <f t="shared" si="76"/>
        <v>0</v>
      </c>
      <c r="M587" s="271">
        <f t="shared" si="77"/>
        <v>0</v>
      </c>
      <c r="N587" s="271">
        <f t="shared" si="78"/>
        <v>0</v>
      </c>
      <c r="O587" s="271">
        <f t="shared" si="79"/>
        <v>0</v>
      </c>
      <c r="P587" s="271">
        <f t="shared" si="80"/>
        <v>0</v>
      </c>
      <c r="Q587" s="273">
        <f t="shared" si="81"/>
        <v>0</v>
      </c>
      <c r="R587" s="273"/>
    </row>
    <row r="588" spans="1:18" ht="34.5" hidden="1" customHeight="1">
      <c r="A588" s="879" t="s">
        <v>469</v>
      </c>
      <c r="B588" s="880"/>
      <c r="C588" s="880"/>
      <c r="D588" s="880"/>
      <c r="E588" s="881"/>
      <c r="F588" s="274">
        <f>F585+F586</f>
        <v>0</v>
      </c>
      <c r="G588" s="275"/>
      <c r="H588" s="274">
        <f t="shared" ref="H588:Q588" si="82">H585+H586</f>
        <v>0</v>
      </c>
      <c r="I588" s="274">
        <f t="shared" si="82"/>
        <v>0</v>
      </c>
      <c r="J588" s="274">
        <f t="shared" si="82"/>
        <v>0</v>
      </c>
      <c r="K588" s="274">
        <f t="shared" si="82"/>
        <v>0</v>
      </c>
      <c r="L588" s="274">
        <f t="shared" si="82"/>
        <v>0</v>
      </c>
      <c r="M588" s="274">
        <f t="shared" si="82"/>
        <v>0</v>
      </c>
      <c r="N588" s="274">
        <f t="shared" si="82"/>
        <v>0</v>
      </c>
      <c r="O588" s="274">
        <f t="shared" si="82"/>
        <v>0</v>
      </c>
      <c r="P588" s="274">
        <f t="shared" si="82"/>
        <v>0</v>
      </c>
      <c r="Q588" s="276">
        <f t="shared" si="82"/>
        <v>0</v>
      </c>
      <c r="R588" s="276"/>
    </row>
    <row r="589" spans="1:18" ht="34.5" hidden="1" customHeight="1">
      <c r="A589" s="899" t="s">
        <v>470</v>
      </c>
      <c r="B589" s="900"/>
      <c r="C589" s="900"/>
      <c r="D589" s="900"/>
      <c r="E589" s="901"/>
      <c r="F589" s="290">
        <f>F585+F586+F587</f>
        <v>0</v>
      </c>
      <c r="G589" s="290"/>
      <c r="H589" s="290">
        <f t="shared" ref="H589:Q589" si="83">H585+H586+H587</f>
        <v>0</v>
      </c>
      <c r="I589" s="290">
        <f t="shared" si="83"/>
        <v>0</v>
      </c>
      <c r="J589" s="290">
        <f t="shared" si="83"/>
        <v>0</v>
      </c>
      <c r="K589" s="290">
        <f t="shared" si="83"/>
        <v>0</v>
      </c>
      <c r="L589" s="290">
        <f t="shared" si="83"/>
        <v>0</v>
      </c>
      <c r="M589" s="290">
        <f t="shared" si="83"/>
        <v>0</v>
      </c>
      <c r="N589" s="290">
        <f t="shared" si="83"/>
        <v>0</v>
      </c>
      <c r="O589" s="290">
        <f t="shared" si="83"/>
        <v>0</v>
      </c>
      <c r="P589" s="290">
        <f t="shared" si="83"/>
        <v>0</v>
      </c>
      <c r="Q589" s="291">
        <f t="shared" si="83"/>
        <v>0</v>
      </c>
      <c r="R589" s="291"/>
    </row>
    <row r="590" spans="1:18" ht="34.5" hidden="1" customHeight="1">
      <c r="A590" s="892"/>
      <c r="B590" s="893"/>
      <c r="C590" s="893"/>
      <c r="D590" s="893"/>
      <c r="E590" s="893"/>
      <c r="F590" s="893"/>
      <c r="G590" s="894"/>
      <c r="H590" s="893"/>
      <c r="I590" s="893"/>
      <c r="J590" s="893"/>
      <c r="K590" s="893"/>
      <c r="L590" s="893"/>
      <c r="M590" s="893"/>
      <c r="N590" s="893"/>
      <c r="O590" s="893"/>
      <c r="P590" s="893"/>
      <c r="Q590" s="895"/>
      <c r="R590" s="280"/>
    </row>
    <row r="591" spans="1:18" ht="34.5" customHeight="1">
      <c r="A591" s="873" t="s">
        <v>471</v>
      </c>
      <c r="B591" s="874"/>
      <c r="C591" s="874"/>
      <c r="D591" s="874"/>
      <c r="E591" s="874"/>
      <c r="F591" s="875"/>
      <c r="G591" s="281"/>
      <c r="H591" s="282">
        <f t="shared" ref="H591:H595" si="84">H585</f>
        <v>0</v>
      </c>
      <c r="I591" s="282">
        <f t="shared" ref="I591:I595" si="85">I585+H591</f>
        <v>0</v>
      </c>
      <c r="J591" s="282">
        <f t="shared" ref="J591:J595" si="86">J585+I591</f>
        <v>0</v>
      </c>
      <c r="K591" s="282">
        <f t="shared" ref="K591:K595" si="87">K585+J591</f>
        <v>0</v>
      </c>
      <c r="L591" s="282">
        <f t="shared" ref="L591:L595" si="88">L585+K591</f>
        <v>0</v>
      </c>
      <c r="M591" s="282">
        <f t="shared" ref="M591:M595" si="89">M585+L591</f>
        <v>0</v>
      </c>
      <c r="N591" s="282">
        <f t="shared" ref="N591:N595" si="90">N585+M591</f>
        <v>0</v>
      </c>
      <c r="O591" s="282">
        <f t="shared" ref="O591:O595" si="91">O585+N591</f>
        <v>0</v>
      </c>
      <c r="P591" s="282">
        <f t="shared" ref="P591:P595" si="92">P585+O591</f>
        <v>0</v>
      </c>
      <c r="Q591" s="283">
        <f t="shared" ref="Q591:Q595" si="93">Q585+P591</f>
        <v>0</v>
      </c>
      <c r="R591" s="283"/>
    </row>
    <row r="592" spans="1:18" ht="34.5" customHeight="1">
      <c r="A592" s="876" t="s">
        <v>472</v>
      </c>
      <c r="B592" s="877"/>
      <c r="C592" s="877"/>
      <c r="D592" s="877"/>
      <c r="E592" s="877"/>
      <c r="F592" s="878"/>
      <c r="G592" s="285"/>
      <c r="H592" s="282">
        <f t="shared" si="84"/>
        <v>0</v>
      </c>
      <c r="I592" s="282">
        <f t="shared" si="85"/>
        <v>0</v>
      </c>
      <c r="J592" s="282">
        <f t="shared" si="86"/>
        <v>0</v>
      </c>
      <c r="K592" s="282">
        <f t="shared" si="87"/>
        <v>0</v>
      </c>
      <c r="L592" s="282">
        <f t="shared" si="88"/>
        <v>0</v>
      </c>
      <c r="M592" s="282">
        <f t="shared" si="89"/>
        <v>0</v>
      </c>
      <c r="N592" s="282">
        <f t="shared" si="90"/>
        <v>0</v>
      </c>
      <c r="O592" s="282">
        <f t="shared" si="91"/>
        <v>0</v>
      </c>
      <c r="P592" s="282">
        <f t="shared" si="92"/>
        <v>0</v>
      </c>
      <c r="Q592" s="283">
        <f t="shared" si="93"/>
        <v>0</v>
      </c>
      <c r="R592" s="283"/>
    </row>
    <row r="593" spans="1:18" ht="34.5" customHeight="1">
      <c r="A593" s="870" t="s">
        <v>473</v>
      </c>
      <c r="B593" s="871"/>
      <c r="C593" s="871"/>
      <c r="D593" s="871"/>
      <c r="E593" s="871"/>
      <c r="F593" s="872"/>
      <c r="G593" s="477"/>
      <c r="H593" s="282">
        <f t="shared" si="84"/>
        <v>0</v>
      </c>
      <c r="I593" s="282">
        <f t="shared" si="85"/>
        <v>0</v>
      </c>
      <c r="J593" s="282">
        <f t="shared" si="86"/>
        <v>0</v>
      </c>
      <c r="K593" s="282">
        <f t="shared" si="87"/>
        <v>0</v>
      </c>
      <c r="L593" s="282">
        <f t="shared" si="88"/>
        <v>0</v>
      </c>
      <c r="M593" s="282">
        <f t="shared" si="89"/>
        <v>0</v>
      </c>
      <c r="N593" s="282">
        <f t="shared" si="90"/>
        <v>0</v>
      </c>
      <c r="O593" s="282">
        <f t="shared" si="91"/>
        <v>0</v>
      </c>
      <c r="P593" s="282">
        <f t="shared" si="92"/>
        <v>0</v>
      </c>
      <c r="Q593" s="283">
        <f t="shared" si="93"/>
        <v>0</v>
      </c>
      <c r="R593" s="283"/>
    </row>
    <row r="594" spans="1:18" ht="34.5" customHeight="1">
      <c r="A594" s="879" t="s">
        <v>474</v>
      </c>
      <c r="B594" s="880"/>
      <c r="C594" s="880"/>
      <c r="D594" s="880"/>
      <c r="E594" s="880"/>
      <c r="F594" s="881"/>
      <c r="G594" s="289"/>
      <c r="H594" s="286">
        <f t="shared" si="84"/>
        <v>0</v>
      </c>
      <c r="I594" s="286">
        <f t="shared" si="85"/>
        <v>0</v>
      </c>
      <c r="J594" s="286">
        <f t="shared" si="86"/>
        <v>0</v>
      </c>
      <c r="K594" s="286">
        <f t="shared" si="87"/>
        <v>0</v>
      </c>
      <c r="L594" s="286">
        <f t="shared" si="88"/>
        <v>0</v>
      </c>
      <c r="M594" s="286">
        <f t="shared" si="89"/>
        <v>0</v>
      </c>
      <c r="N594" s="286">
        <f t="shared" si="90"/>
        <v>0</v>
      </c>
      <c r="O594" s="286">
        <f t="shared" si="91"/>
        <v>0</v>
      </c>
      <c r="P594" s="286">
        <f t="shared" si="92"/>
        <v>0</v>
      </c>
      <c r="Q594" s="287">
        <f t="shared" si="93"/>
        <v>0</v>
      </c>
      <c r="R594" s="287"/>
    </row>
    <row r="595" spans="1:18" ht="34.5" customHeight="1">
      <c r="A595" s="899" t="s">
        <v>475</v>
      </c>
      <c r="B595" s="900"/>
      <c r="C595" s="900"/>
      <c r="D595" s="900"/>
      <c r="E595" s="900"/>
      <c r="F595" s="901"/>
      <c r="G595" s="277"/>
      <c r="H595" s="275">
        <f t="shared" si="84"/>
        <v>0</v>
      </c>
      <c r="I595" s="290">
        <f t="shared" si="85"/>
        <v>0</v>
      </c>
      <c r="J595" s="290">
        <f t="shared" si="86"/>
        <v>0</v>
      </c>
      <c r="K595" s="290">
        <f t="shared" si="87"/>
        <v>0</v>
      </c>
      <c r="L595" s="290">
        <f t="shared" si="88"/>
        <v>0</v>
      </c>
      <c r="M595" s="290">
        <f t="shared" si="89"/>
        <v>0</v>
      </c>
      <c r="N595" s="290">
        <f t="shared" si="90"/>
        <v>0</v>
      </c>
      <c r="O595" s="290">
        <f t="shared" si="91"/>
        <v>0</v>
      </c>
      <c r="P595" s="290">
        <f t="shared" si="92"/>
        <v>0</v>
      </c>
      <c r="Q595" s="291">
        <f t="shared" si="93"/>
        <v>0</v>
      </c>
      <c r="R595" s="291"/>
    </row>
    <row r="596" spans="1:18" ht="34.5" hidden="1" customHeight="1">
      <c r="A596" s="1023"/>
      <c r="B596" s="1024"/>
      <c r="C596" s="1024"/>
      <c r="D596" s="1024"/>
      <c r="E596" s="1024"/>
      <c r="F596" s="1040"/>
      <c r="G596" s="478"/>
      <c r="H596" s="275"/>
      <c r="I596" s="290"/>
      <c r="J596" s="290"/>
      <c r="K596" s="290"/>
      <c r="L596" s="290"/>
      <c r="M596" s="290"/>
      <c r="N596" s="290"/>
      <c r="O596" s="290"/>
      <c r="P596" s="290"/>
      <c r="Q596" s="291"/>
      <c r="R596" s="291"/>
    </row>
    <row r="597" spans="1:18" ht="34.5" hidden="1" customHeight="1">
      <c r="A597" s="873" t="s">
        <v>476</v>
      </c>
      <c r="B597" s="874"/>
      <c r="C597" s="874"/>
      <c r="D597" s="874"/>
      <c r="E597" s="875"/>
      <c r="F597" s="271">
        <f t="shared" ref="F597:F599" si="94">SUM(H597:Q597)</f>
        <v>0</v>
      </c>
      <c r="G597" s="272"/>
      <c r="H597" s="271">
        <f t="shared" ref="H597:H599" si="95">H549+H585</f>
        <v>0</v>
      </c>
      <c r="I597" s="271">
        <f t="shared" ref="I597:I599" si="96">I549+I585</f>
        <v>0</v>
      </c>
      <c r="J597" s="271">
        <f t="shared" ref="J597:J599" si="97">J549+J585</f>
        <v>0</v>
      </c>
      <c r="K597" s="271">
        <f t="shared" ref="K597:K599" si="98">K549+K585</f>
        <v>0</v>
      </c>
      <c r="L597" s="271">
        <f t="shared" ref="L597:L599" si="99">L549+L585</f>
        <v>0</v>
      </c>
      <c r="M597" s="271">
        <f t="shared" ref="M597:M599" si="100">M549+M585</f>
        <v>0</v>
      </c>
      <c r="N597" s="271">
        <f t="shared" ref="N597:N599" si="101">N549+N585</f>
        <v>0</v>
      </c>
      <c r="O597" s="271">
        <f t="shared" ref="O597:O599" si="102">O549+O585</f>
        <v>0</v>
      </c>
      <c r="P597" s="271">
        <f t="shared" ref="P597:P599" si="103">P549+P585</f>
        <v>0</v>
      </c>
      <c r="Q597" s="273">
        <f t="shared" ref="Q597:Q599" si="104">Q549+Q585</f>
        <v>0</v>
      </c>
      <c r="R597" s="273"/>
    </row>
    <row r="598" spans="1:18" ht="34.5" hidden="1" customHeight="1">
      <c r="A598" s="896" t="s">
        <v>477</v>
      </c>
      <c r="B598" s="897"/>
      <c r="C598" s="897"/>
      <c r="D598" s="897"/>
      <c r="E598" s="898"/>
      <c r="F598" s="271">
        <f t="shared" si="94"/>
        <v>0</v>
      </c>
      <c r="G598" s="272"/>
      <c r="H598" s="271">
        <f t="shared" si="95"/>
        <v>0</v>
      </c>
      <c r="I598" s="271">
        <f t="shared" si="96"/>
        <v>0</v>
      </c>
      <c r="J598" s="271">
        <f t="shared" si="97"/>
        <v>0</v>
      </c>
      <c r="K598" s="271">
        <f t="shared" si="98"/>
        <v>0</v>
      </c>
      <c r="L598" s="271">
        <f t="shared" si="99"/>
        <v>0</v>
      </c>
      <c r="M598" s="271">
        <f t="shared" si="100"/>
        <v>0</v>
      </c>
      <c r="N598" s="271">
        <f t="shared" si="101"/>
        <v>0</v>
      </c>
      <c r="O598" s="271">
        <f t="shared" si="102"/>
        <v>0</v>
      </c>
      <c r="P598" s="271">
        <f t="shared" si="103"/>
        <v>0</v>
      </c>
      <c r="Q598" s="273">
        <f t="shared" si="104"/>
        <v>0</v>
      </c>
      <c r="R598" s="273"/>
    </row>
    <row r="599" spans="1:18" ht="34.5" hidden="1" customHeight="1">
      <c r="A599" s="876" t="s">
        <v>478</v>
      </c>
      <c r="B599" s="877"/>
      <c r="C599" s="877"/>
      <c r="D599" s="877"/>
      <c r="E599" s="878"/>
      <c r="F599" s="271">
        <f t="shared" si="94"/>
        <v>0</v>
      </c>
      <c r="G599" s="272"/>
      <c r="H599" s="271">
        <f t="shared" si="95"/>
        <v>0</v>
      </c>
      <c r="I599" s="271">
        <f t="shared" si="96"/>
        <v>0</v>
      </c>
      <c r="J599" s="271">
        <f t="shared" si="97"/>
        <v>0</v>
      </c>
      <c r="K599" s="271">
        <f t="shared" si="98"/>
        <v>0</v>
      </c>
      <c r="L599" s="271">
        <f t="shared" si="99"/>
        <v>0</v>
      </c>
      <c r="M599" s="271">
        <f t="shared" si="100"/>
        <v>0</v>
      </c>
      <c r="N599" s="271">
        <f t="shared" si="101"/>
        <v>0</v>
      </c>
      <c r="O599" s="271">
        <f t="shared" si="102"/>
        <v>0</v>
      </c>
      <c r="P599" s="271">
        <f t="shared" si="103"/>
        <v>0</v>
      </c>
      <c r="Q599" s="273">
        <f t="shared" si="104"/>
        <v>0</v>
      </c>
      <c r="R599" s="273"/>
    </row>
    <row r="600" spans="1:18" ht="34.5" hidden="1" customHeight="1">
      <c r="A600" s="879" t="s">
        <v>479</v>
      </c>
      <c r="B600" s="880"/>
      <c r="C600" s="880"/>
      <c r="D600" s="880"/>
      <c r="E600" s="881"/>
      <c r="F600" s="274">
        <f>F597+F598</f>
        <v>0</v>
      </c>
      <c r="G600" s="275"/>
      <c r="H600" s="274">
        <f t="shared" ref="H600:Q600" si="105">H597+H598</f>
        <v>0</v>
      </c>
      <c r="I600" s="274">
        <f t="shared" si="105"/>
        <v>0</v>
      </c>
      <c r="J600" s="274">
        <f t="shared" si="105"/>
        <v>0</v>
      </c>
      <c r="K600" s="274">
        <f t="shared" si="105"/>
        <v>0</v>
      </c>
      <c r="L600" s="274">
        <f t="shared" si="105"/>
        <v>0</v>
      </c>
      <c r="M600" s="274">
        <f t="shared" si="105"/>
        <v>0</v>
      </c>
      <c r="N600" s="274">
        <f t="shared" si="105"/>
        <v>0</v>
      </c>
      <c r="O600" s="274">
        <f t="shared" si="105"/>
        <v>0</v>
      </c>
      <c r="P600" s="274">
        <f t="shared" si="105"/>
        <v>0</v>
      </c>
      <c r="Q600" s="276">
        <f t="shared" si="105"/>
        <v>0</v>
      </c>
      <c r="R600" s="276"/>
    </row>
    <row r="601" spans="1:18" ht="34.5" hidden="1" customHeight="1">
      <c r="A601" s="899" t="s">
        <v>480</v>
      </c>
      <c r="B601" s="900"/>
      <c r="C601" s="900"/>
      <c r="D601" s="900"/>
      <c r="E601" s="901"/>
      <c r="F601" s="290">
        <f>F597+F598+F599</f>
        <v>0</v>
      </c>
      <c r="G601" s="290"/>
      <c r="H601" s="290">
        <f t="shared" ref="H601:Q601" si="106">H597+H598+H599</f>
        <v>0</v>
      </c>
      <c r="I601" s="290">
        <f t="shared" si="106"/>
        <v>0</v>
      </c>
      <c r="J601" s="290">
        <f t="shared" si="106"/>
        <v>0</v>
      </c>
      <c r="K601" s="290">
        <f t="shared" si="106"/>
        <v>0</v>
      </c>
      <c r="L601" s="290">
        <f t="shared" si="106"/>
        <v>0</v>
      </c>
      <c r="M601" s="290">
        <f t="shared" si="106"/>
        <v>0</v>
      </c>
      <c r="N601" s="290">
        <f t="shared" si="106"/>
        <v>0</v>
      </c>
      <c r="O601" s="290">
        <f t="shared" si="106"/>
        <v>0</v>
      </c>
      <c r="P601" s="290">
        <f t="shared" si="106"/>
        <v>0</v>
      </c>
      <c r="Q601" s="291">
        <f t="shared" si="106"/>
        <v>0</v>
      </c>
      <c r="R601" s="291"/>
    </row>
    <row r="602" spans="1:18" ht="34.5" customHeight="1">
      <c r="A602" s="892"/>
      <c r="B602" s="893"/>
      <c r="C602" s="893"/>
      <c r="D602" s="893"/>
      <c r="E602" s="893"/>
      <c r="F602" s="893"/>
      <c r="G602" s="894"/>
      <c r="H602" s="893"/>
      <c r="I602" s="893"/>
      <c r="J602" s="893"/>
      <c r="K602" s="893"/>
      <c r="L602" s="893"/>
      <c r="M602" s="893"/>
      <c r="N602" s="893"/>
      <c r="O602" s="893"/>
      <c r="P602" s="893"/>
      <c r="Q602" s="895"/>
      <c r="R602" s="280"/>
    </row>
    <row r="603" spans="1:18" ht="34.5" customHeight="1">
      <c r="A603" s="873" t="s">
        <v>481</v>
      </c>
      <c r="B603" s="874"/>
      <c r="C603" s="874"/>
      <c r="D603" s="874"/>
      <c r="E603" s="874"/>
      <c r="F603" s="875"/>
      <c r="G603" s="281"/>
      <c r="H603" s="282">
        <f t="shared" ref="H603:H607" si="107">H597</f>
        <v>0</v>
      </c>
      <c r="I603" s="282">
        <f t="shared" ref="I603:I607" si="108">I597+H603</f>
        <v>0</v>
      </c>
      <c r="J603" s="282">
        <f t="shared" ref="J603:J607" si="109">J597+I603</f>
        <v>0</v>
      </c>
      <c r="K603" s="282">
        <f t="shared" ref="K603:K607" si="110">K597+J603</f>
        <v>0</v>
      </c>
      <c r="L603" s="282">
        <f t="shared" ref="L603:L607" si="111">L597+K603</f>
        <v>0</v>
      </c>
      <c r="M603" s="282">
        <f t="shared" ref="M603:M607" si="112">M597+L603</f>
        <v>0</v>
      </c>
      <c r="N603" s="282">
        <f t="shared" ref="N603:N607" si="113">N597+M603</f>
        <v>0</v>
      </c>
      <c r="O603" s="282">
        <f t="shared" ref="O603:O607" si="114">O597+N603</f>
        <v>0</v>
      </c>
      <c r="P603" s="282">
        <f t="shared" ref="P603:P607" si="115">P597+O603</f>
        <v>0</v>
      </c>
      <c r="Q603" s="283">
        <f t="shared" ref="Q603:Q607" si="116">Q597+P603</f>
        <v>0</v>
      </c>
      <c r="R603" s="283"/>
    </row>
    <row r="604" spans="1:18" ht="34.5" customHeight="1">
      <c r="A604" s="876" t="s">
        <v>482</v>
      </c>
      <c r="B604" s="877"/>
      <c r="C604" s="877"/>
      <c r="D604" s="877"/>
      <c r="E604" s="877"/>
      <c r="F604" s="878"/>
      <c r="G604" s="285"/>
      <c r="H604" s="282">
        <f t="shared" si="107"/>
        <v>0</v>
      </c>
      <c r="I604" s="282">
        <f t="shared" si="108"/>
        <v>0</v>
      </c>
      <c r="J604" s="282">
        <f t="shared" si="109"/>
        <v>0</v>
      </c>
      <c r="K604" s="282">
        <f t="shared" si="110"/>
        <v>0</v>
      </c>
      <c r="L604" s="282">
        <f t="shared" si="111"/>
        <v>0</v>
      </c>
      <c r="M604" s="282">
        <f t="shared" si="112"/>
        <v>0</v>
      </c>
      <c r="N604" s="282">
        <f t="shared" si="113"/>
        <v>0</v>
      </c>
      <c r="O604" s="282">
        <f t="shared" si="114"/>
        <v>0</v>
      </c>
      <c r="P604" s="282">
        <f t="shared" si="115"/>
        <v>0</v>
      </c>
      <c r="Q604" s="283">
        <f t="shared" si="116"/>
        <v>0</v>
      </c>
      <c r="R604" s="283"/>
    </row>
    <row r="605" spans="1:18" ht="34.5" customHeight="1">
      <c r="A605" s="870" t="s">
        <v>483</v>
      </c>
      <c r="B605" s="871"/>
      <c r="C605" s="871"/>
      <c r="D605" s="871"/>
      <c r="E605" s="871"/>
      <c r="F605" s="872"/>
      <c r="G605" s="477"/>
      <c r="H605" s="282">
        <f t="shared" si="107"/>
        <v>0</v>
      </c>
      <c r="I605" s="282">
        <f t="shared" si="108"/>
        <v>0</v>
      </c>
      <c r="J605" s="282">
        <f t="shared" si="109"/>
        <v>0</v>
      </c>
      <c r="K605" s="282">
        <f t="shared" si="110"/>
        <v>0</v>
      </c>
      <c r="L605" s="282">
        <f t="shared" si="111"/>
        <v>0</v>
      </c>
      <c r="M605" s="282">
        <f t="shared" si="112"/>
        <v>0</v>
      </c>
      <c r="N605" s="282">
        <f t="shared" si="113"/>
        <v>0</v>
      </c>
      <c r="O605" s="282">
        <f t="shared" si="114"/>
        <v>0</v>
      </c>
      <c r="P605" s="282">
        <f t="shared" si="115"/>
        <v>0</v>
      </c>
      <c r="Q605" s="283">
        <f t="shared" si="116"/>
        <v>0</v>
      </c>
      <c r="R605" s="283"/>
    </row>
    <row r="606" spans="1:18" ht="34.5" customHeight="1">
      <c r="A606" s="879" t="s">
        <v>484</v>
      </c>
      <c r="B606" s="880"/>
      <c r="C606" s="880"/>
      <c r="D606" s="880"/>
      <c r="E606" s="880"/>
      <c r="F606" s="881"/>
      <c r="G606" s="289"/>
      <c r="H606" s="286">
        <f t="shared" si="107"/>
        <v>0</v>
      </c>
      <c r="I606" s="286">
        <f t="shared" si="108"/>
        <v>0</v>
      </c>
      <c r="J606" s="286">
        <f t="shared" si="109"/>
        <v>0</v>
      </c>
      <c r="K606" s="286">
        <f t="shared" si="110"/>
        <v>0</v>
      </c>
      <c r="L606" s="286">
        <f t="shared" si="111"/>
        <v>0</v>
      </c>
      <c r="M606" s="286">
        <f t="shared" si="112"/>
        <v>0</v>
      </c>
      <c r="N606" s="286">
        <f t="shared" si="113"/>
        <v>0</v>
      </c>
      <c r="O606" s="286">
        <f t="shared" si="114"/>
        <v>0</v>
      </c>
      <c r="P606" s="286">
        <f t="shared" si="115"/>
        <v>0</v>
      </c>
      <c r="Q606" s="287">
        <f t="shared" si="116"/>
        <v>0</v>
      </c>
      <c r="R606" s="287"/>
    </row>
    <row r="607" spans="1:18" ht="34.5" customHeight="1">
      <c r="A607" s="899" t="s">
        <v>485</v>
      </c>
      <c r="B607" s="900"/>
      <c r="C607" s="900"/>
      <c r="D607" s="900"/>
      <c r="E607" s="900"/>
      <c r="F607" s="901"/>
      <c r="G607" s="277"/>
      <c r="H607" s="275">
        <f t="shared" si="107"/>
        <v>0</v>
      </c>
      <c r="I607" s="290">
        <f t="shared" si="108"/>
        <v>0</v>
      </c>
      <c r="J607" s="290">
        <f t="shared" si="109"/>
        <v>0</v>
      </c>
      <c r="K607" s="290">
        <f t="shared" si="110"/>
        <v>0</v>
      </c>
      <c r="L607" s="290">
        <f t="shared" si="111"/>
        <v>0</v>
      </c>
      <c r="M607" s="290">
        <f t="shared" si="112"/>
        <v>0</v>
      </c>
      <c r="N607" s="290">
        <f t="shared" si="113"/>
        <v>0</v>
      </c>
      <c r="O607" s="290">
        <f t="shared" si="114"/>
        <v>0</v>
      </c>
      <c r="P607" s="290">
        <f t="shared" si="115"/>
        <v>0</v>
      </c>
      <c r="Q607" s="291">
        <f t="shared" si="116"/>
        <v>0</v>
      </c>
      <c r="R607" s="291"/>
    </row>
    <row r="608" spans="1:18" ht="34.5" customHeight="1">
      <c r="A608" s="892"/>
      <c r="B608" s="893"/>
      <c r="C608" s="893"/>
      <c r="D608" s="893"/>
      <c r="E608" s="893"/>
      <c r="F608" s="893"/>
      <c r="G608" s="894"/>
      <c r="H608" s="893"/>
      <c r="I608" s="893"/>
      <c r="J608" s="893"/>
      <c r="K608" s="893"/>
      <c r="L608" s="893"/>
      <c r="M608" s="893"/>
      <c r="N608" s="893"/>
      <c r="O608" s="893"/>
      <c r="P608" s="893"/>
      <c r="Q608" s="895"/>
      <c r="R608" s="280"/>
    </row>
    <row r="609" spans="1:18" ht="34.5" hidden="1" customHeight="1">
      <c r="A609" s="873" t="s">
        <v>486</v>
      </c>
      <c r="B609" s="874"/>
      <c r="C609" s="874"/>
      <c r="D609" s="874"/>
      <c r="E609" s="875"/>
      <c r="F609" s="282">
        <f t="shared" ref="F609:F611" si="117">SUM(H609:Q609)</f>
        <v>0</v>
      </c>
      <c r="G609" s="479"/>
      <c r="H609" s="282">
        <f t="shared" ref="H609:H611" si="118">H281+H597+H470</f>
        <v>0</v>
      </c>
      <c r="I609" s="282">
        <f t="shared" ref="I609:I611" si="119">I281+I597+I470</f>
        <v>0</v>
      </c>
      <c r="J609" s="282">
        <f t="shared" ref="J609:J611" si="120">J281+J597+J470</f>
        <v>0</v>
      </c>
      <c r="K609" s="282">
        <f t="shared" ref="K609:K611" si="121">K281+K597+K470</f>
        <v>0</v>
      </c>
      <c r="L609" s="282">
        <f t="shared" ref="L609:L611" si="122">L281+L597+L470</f>
        <v>0</v>
      </c>
      <c r="M609" s="282">
        <f t="shared" ref="M609:M611" si="123">M281+M597+M470</f>
        <v>0</v>
      </c>
      <c r="N609" s="282">
        <f t="shared" ref="N609:N611" si="124">N281+N597+N470</f>
        <v>0</v>
      </c>
      <c r="O609" s="282">
        <f t="shared" ref="O609:O611" si="125">O281+O597+O470</f>
        <v>0</v>
      </c>
      <c r="P609" s="282">
        <f t="shared" ref="P609:P611" si="126">P281+P597+P470</f>
        <v>0</v>
      </c>
      <c r="Q609" s="283">
        <f t="shared" ref="Q609:Q611" si="127">Q281+Q597+Q470</f>
        <v>0</v>
      </c>
      <c r="R609" s="283"/>
    </row>
    <row r="610" spans="1:18" ht="34.5" hidden="1" customHeight="1">
      <c r="A610" s="896" t="s">
        <v>487</v>
      </c>
      <c r="B610" s="897"/>
      <c r="C610" s="897"/>
      <c r="D610" s="897"/>
      <c r="E610" s="898"/>
      <c r="F610" s="282">
        <f t="shared" si="117"/>
        <v>0</v>
      </c>
      <c r="G610" s="479"/>
      <c r="H610" s="282">
        <f t="shared" si="118"/>
        <v>0</v>
      </c>
      <c r="I610" s="282">
        <f t="shared" si="119"/>
        <v>0</v>
      </c>
      <c r="J610" s="282">
        <f t="shared" si="120"/>
        <v>0</v>
      </c>
      <c r="K610" s="282">
        <f t="shared" si="121"/>
        <v>0</v>
      </c>
      <c r="L610" s="282">
        <f t="shared" si="122"/>
        <v>0</v>
      </c>
      <c r="M610" s="282">
        <f t="shared" si="123"/>
        <v>0</v>
      </c>
      <c r="N610" s="282">
        <f t="shared" si="124"/>
        <v>0</v>
      </c>
      <c r="O610" s="282">
        <f t="shared" si="125"/>
        <v>0</v>
      </c>
      <c r="P610" s="282">
        <f t="shared" si="126"/>
        <v>0</v>
      </c>
      <c r="Q610" s="283">
        <f t="shared" si="127"/>
        <v>0</v>
      </c>
      <c r="R610" s="283"/>
    </row>
    <row r="611" spans="1:18" ht="34.5" hidden="1" customHeight="1">
      <c r="A611" s="876" t="s">
        <v>488</v>
      </c>
      <c r="B611" s="877"/>
      <c r="C611" s="877"/>
      <c r="D611" s="877"/>
      <c r="E611" s="878"/>
      <c r="F611" s="282">
        <f t="shared" si="117"/>
        <v>1.8</v>
      </c>
      <c r="G611" s="479"/>
      <c r="H611" s="282">
        <f t="shared" si="118"/>
        <v>0</v>
      </c>
      <c r="I611" s="282">
        <f t="shared" si="119"/>
        <v>0</v>
      </c>
      <c r="J611" s="282">
        <f t="shared" si="120"/>
        <v>0</v>
      </c>
      <c r="K611" s="282">
        <f t="shared" si="121"/>
        <v>0</v>
      </c>
      <c r="L611" s="282">
        <f t="shared" si="122"/>
        <v>0</v>
      </c>
      <c r="M611" s="282">
        <f t="shared" si="123"/>
        <v>0</v>
      </c>
      <c r="N611" s="282">
        <f t="shared" si="124"/>
        <v>0</v>
      </c>
      <c r="O611" s="282">
        <f t="shared" si="125"/>
        <v>0</v>
      </c>
      <c r="P611" s="282">
        <f t="shared" si="126"/>
        <v>0</v>
      </c>
      <c r="Q611" s="283">
        <f t="shared" si="127"/>
        <v>1.8</v>
      </c>
      <c r="R611" s="283"/>
    </row>
    <row r="612" spans="1:18" ht="34.5" hidden="1" customHeight="1">
      <c r="A612" s="879" t="s">
        <v>489</v>
      </c>
      <c r="B612" s="880"/>
      <c r="C612" s="880"/>
      <c r="D612" s="880"/>
      <c r="E612" s="881"/>
      <c r="F612" s="274">
        <f>F609+F610</f>
        <v>0</v>
      </c>
      <c r="G612" s="275"/>
      <c r="H612" s="274">
        <f t="shared" ref="H612:Q612" si="128">H609+H610</f>
        <v>0</v>
      </c>
      <c r="I612" s="274">
        <f t="shared" si="128"/>
        <v>0</v>
      </c>
      <c r="J612" s="274">
        <f t="shared" si="128"/>
        <v>0</v>
      </c>
      <c r="K612" s="274">
        <f t="shared" si="128"/>
        <v>0</v>
      </c>
      <c r="L612" s="274">
        <f t="shared" si="128"/>
        <v>0</v>
      </c>
      <c r="M612" s="274">
        <f t="shared" si="128"/>
        <v>0</v>
      </c>
      <c r="N612" s="274">
        <f t="shared" si="128"/>
        <v>0</v>
      </c>
      <c r="O612" s="274">
        <f t="shared" si="128"/>
        <v>0</v>
      </c>
      <c r="P612" s="274">
        <f t="shared" si="128"/>
        <v>0</v>
      </c>
      <c r="Q612" s="276">
        <f t="shared" si="128"/>
        <v>0</v>
      </c>
      <c r="R612" s="276"/>
    </row>
    <row r="613" spans="1:18" ht="34.5" hidden="1" customHeight="1">
      <c r="A613" s="899" t="s">
        <v>490</v>
      </c>
      <c r="B613" s="900"/>
      <c r="C613" s="900"/>
      <c r="D613" s="900"/>
      <c r="E613" s="901"/>
      <c r="F613" s="290">
        <f>F609+F610+F611</f>
        <v>1.8</v>
      </c>
      <c r="G613" s="290"/>
      <c r="H613" s="290">
        <f t="shared" ref="H613:Q613" si="129">H609+H610+H611</f>
        <v>0</v>
      </c>
      <c r="I613" s="290">
        <f t="shared" si="129"/>
        <v>0</v>
      </c>
      <c r="J613" s="290">
        <f t="shared" si="129"/>
        <v>0</v>
      </c>
      <c r="K613" s="290">
        <f t="shared" si="129"/>
        <v>0</v>
      </c>
      <c r="L613" s="290">
        <f t="shared" si="129"/>
        <v>0</v>
      </c>
      <c r="M613" s="290">
        <f t="shared" si="129"/>
        <v>0</v>
      </c>
      <c r="N613" s="290">
        <f t="shared" si="129"/>
        <v>0</v>
      </c>
      <c r="O613" s="290">
        <f t="shared" si="129"/>
        <v>0</v>
      </c>
      <c r="P613" s="290">
        <f t="shared" si="129"/>
        <v>0</v>
      </c>
      <c r="Q613" s="291">
        <f t="shared" si="129"/>
        <v>1.8</v>
      </c>
      <c r="R613" s="291"/>
    </row>
    <row r="614" spans="1:18" ht="34.5" hidden="1" customHeight="1">
      <c r="A614" s="870"/>
      <c r="B614" s="871"/>
      <c r="C614" s="871"/>
      <c r="D614" s="871"/>
      <c r="E614" s="871"/>
      <c r="F614" s="871"/>
      <c r="G614" s="1022"/>
      <c r="H614" s="871"/>
      <c r="I614" s="871"/>
      <c r="J614" s="871"/>
      <c r="K614" s="871"/>
      <c r="L614" s="871"/>
      <c r="M614" s="871"/>
      <c r="N614" s="871"/>
      <c r="O614" s="871"/>
      <c r="P614" s="871"/>
      <c r="Q614" s="995"/>
      <c r="R614" s="410"/>
    </row>
    <row r="615" spans="1:18" ht="34.5" customHeight="1">
      <c r="A615" s="873" t="s">
        <v>491</v>
      </c>
      <c r="B615" s="874"/>
      <c r="C615" s="874"/>
      <c r="D615" s="874"/>
      <c r="E615" s="874"/>
      <c r="F615" s="875"/>
      <c r="G615" s="281"/>
      <c r="H615" s="282">
        <f t="shared" ref="H615:H619" si="130">H609</f>
        <v>0</v>
      </c>
      <c r="I615" s="282">
        <f t="shared" ref="I615:I619" si="131">I609+H615</f>
        <v>0</v>
      </c>
      <c r="J615" s="282">
        <f t="shared" ref="J615:J619" si="132">J609+I615</f>
        <v>0</v>
      </c>
      <c r="K615" s="282">
        <f t="shared" ref="K615:K619" si="133">K609+J615</f>
        <v>0</v>
      </c>
      <c r="L615" s="282">
        <f t="shared" ref="L615:L619" si="134">L609+K615</f>
        <v>0</v>
      </c>
      <c r="M615" s="282">
        <f t="shared" ref="M615:M619" si="135">M609+L615</f>
        <v>0</v>
      </c>
      <c r="N615" s="282">
        <f t="shared" ref="N615:N619" si="136">N609+M615</f>
        <v>0</v>
      </c>
      <c r="O615" s="282">
        <f t="shared" ref="O615:O619" si="137">O609+N615</f>
        <v>0</v>
      </c>
      <c r="P615" s="282">
        <f t="shared" ref="P615:P619" si="138">P609+O615</f>
        <v>0</v>
      </c>
      <c r="Q615" s="283">
        <f t="shared" ref="Q615:Q619" si="139">Q609+P615</f>
        <v>0</v>
      </c>
      <c r="R615" s="283"/>
    </row>
    <row r="616" spans="1:18" ht="34.5" customHeight="1">
      <c r="A616" s="896" t="s">
        <v>492</v>
      </c>
      <c r="B616" s="897"/>
      <c r="C616" s="897"/>
      <c r="D616" s="897"/>
      <c r="E616" s="897"/>
      <c r="F616" s="898"/>
      <c r="G616" s="284"/>
      <c r="H616" s="282">
        <f t="shared" si="130"/>
        <v>0</v>
      </c>
      <c r="I616" s="282">
        <f t="shared" si="131"/>
        <v>0</v>
      </c>
      <c r="J616" s="282">
        <f t="shared" si="132"/>
        <v>0</v>
      </c>
      <c r="K616" s="282">
        <f t="shared" si="133"/>
        <v>0</v>
      </c>
      <c r="L616" s="282">
        <f t="shared" si="134"/>
        <v>0</v>
      </c>
      <c r="M616" s="282">
        <f t="shared" si="135"/>
        <v>0</v>
      </c>
      <c r="N616" s="282">
        <f t="shared" si="136"/>
        <v>0</v>
      </c>
      <c r="O616" s="282">
        <f t="shared" si="137"/>
        <v>0</v>
      </c>
      <c r="P616" s="282">
        <f t="shared" si="138"/>
        <v>0</v>
      </c>
      <c r="Q616" s="283">
        <f t="shared" si="139"/>
        <v>0</v>
      </c>
      <c r="R616" s="283"/>
    </row>
    <row r="617" spans="1:18" ht="34.5" customHeight="1">
      <c r="A617" s="876" t="s">
        <v>493</v>
      </c>
      <c r="B617" s="877"/>
      <c r="C617" s="877"/>
      <c r="D617" s="877"/>
      <c r="E617" s="877"/>
      <c r="F617" s="878"/>
      <c r="G617" s="285"/>
      <c r="H617" s="282">
        <f t="shared" si="130"/>
        <v>0</v>
      </c>
      <c r="I617" s="282">
        <f t="shared" si="131"/>
        <v>0</v>
      </c>
      <c r="J617" s="282">
        <f t="shared" si="132"/>
        <v>0</v>
      </c>
      <c r="K617" s="282">
        <f t="shared" si="133"/>
        <v>0</v>
      </c>
      <c r="L617" s="282">
        <f t="shared" si="134"/>
        <v>0</v>
      </c>
      <c r="M617" s="282">
        <f t="shared" si="135"/>
        <v>0</v>
      </c>
      <c r="N617" s="282">
        <f t="shared" si="136"/>
        <v>0</v>
      </c>
      <c r="O617" s="282">
        <f t="shared" si="137"/>
        <v>0</v>
      </c>
      <c r="P617" s="282">
        <f t="shared" si="138"/>
        <v>0</v>
      </c>
      <c r="Q617" s="283">
        <f t="shared" si="139"/>
        <v>1.8</v>
      </c>
      <c r="R617" s="283"/>
    </row>
    <row r="618" spans="1:18" ht="34.5" customHeight="1">
      <c r="A618" s="879" t="s">
        <v>494</v>
      </c>
      <c r="B618" s="880"/>
      <c r="C618" s="880"/>
      <c r="D618" s="880"/>
      <c r="E618" s="880"/>
      <c r="F618" s="881"/>
      <c r="G618" s="277"/>
      <c r="H618" s="274">
        <f t="shared" si="130"/>
        <v>0</v>
      </c>
      <c r="I618" s="286">
        <f t="shared" si="131"/>
        <v>0</v>
      </c>
      <c r="J618" s="286">
        <f t="shared" si="132"/>
        <v>0</v>
      </c>
      <c r="K618" s="286">
        <f t="shared" si="133"/>
        <v>0</v>
      </c>
      <c r="L618" s="286">
        <f t="shared" si="134"/>
        <v>0</v>
      </c>
      <c r="M618" s="286">
        <f t="shared" si="135"/>
        <v>0</v>
      </c>
      <c r="N618" s="286">
        <f t="shared" si="136"/>
        <v>0</v>
      </c>
      <c r="O618" s="286">
        <f t="shared" si="137"/>
        <v>0</v>
      </c>
      <c r="P618" s="286">
        <f t="shared" si="138"/>
        <v>0</v>
      </c>
      <c r="Q618" s="287">
        <f t="shared" si="139"/>
        <v>0</v>
      </c>
      <c r="R618" s="287"/>
    </row>
    <row r="619" spans="1:18" ht="34.5" customHeight="1">
      <c r="A619" s="899" t="s">
        <v>495</v>
      </c>
      <c r="B619" s="900"/>
      <c r="C619" s="900"/>
      <c r="D619" s="900"/>
      <c r="E619" s="900"/>
      <c r="F619" s="901"/>
      <c r="G619" s="289"/>
      <c r="H619" s="290">
        <f t="shared" si="130"/>
        <v>0</v>
      </c>
      <c r="I619" s="290">
        <f t="shared" si="131"/>
        <v>0</v>
      </c>
      <c r="J619" s="290">
        <f t="shared" si="132"/>
        <v>0</v>
      </c>
      <c r="K619" s="290">
        <f t="shared" si="133"/>
        <v>0</v>
      </c>
      <c r="L619" s="290">
        <f t="shared" si="134"/>
        <v>0</v>
      </c>
      <c r="M619" s="290">
        <f t="shared" si="135"/>
        <v>0</v>
      </c>
      <c r="N619" s="290">
        <f t="shared" si="136"/>
        <v>0</v>
      </c>
      <c r="O619" s="290">
        <f t="shared" si="137"/>
        <v>0</v>
      </c>
      <c r="P619" s="290">
        <f t="shared" si="138"/>
        <v>0</v>
      </c>
      <c r="Q619" s="291">
        <f t="shared" si="139"/>
        <v>1.8</v>
      </c>
      <c r="R619" s="291"/>
    </row>
    <row r="620" spans="1:18" ht="34.5" customHeight="1">
      <c r="A620" s="870"/>
      <c r="B620" s="871"/>
      <c r="C620" s="871"/>
      <c r="D620" s="871"/>
      <c r="E620" s="871"/>
      <c r="F620" s="871"/>
      <c r="G620" s="1022"/>
      <c r="H620" s="871"/>
      <c r="I620" s="871"/>
      <c r="J620" s="871"/>
      <c r="K620" s="871"/>
      <c r="L620" s="871"/>
      <c r="M620" s="871"/>
      <c r="N620" s="871"/>
      <c r="O620" s="871"/>
      <c r="P620" s="871"/>
      <c r="Q620" s="995"/>
      <c r="R620" s="410"/>
    </row>
    <row r="621" spans="1:18" ht="34.5" customHeight="1">
      <c r="A621" s="736" t="s">
        <v>496</v>
      </c>
      <c r="B621" s="737"/>
      <c r="C621" s="737"/>
      <c r="D621" s="737"/>
      <c r="E621" s="737"/>
      <c r="F621" s="737"/>
      <c r="G621" s="902"/>
      <c r="H621" s="737"/>
      <c r="I621" s="737"/>
      <c r="J621" s="737"/>
      <c r="K621" s="737"/>
      <c r="L621" s="737"/>
      <c r="M621" s="737"/>
      <c r="N621" s="737"/>
      <c r="O621" s="737"/>
      <c r="P621" s="737"/>
      <c r="Q621" s="903"/>
      <c r="R621" s="292"/>
    </row>
    <row r="622" spans="1:18" ht="34.5" customHeight="1">
      <c r="A622" s="1041" t="s">
        <v>497</v>
      </c>
      <c r="B622" s="1042"/>
      <c r="C622" s="1042"/>
      <c r="D622" s="1042"/>
      <c r="E622" s="1042"/>
      <c r="F622" s="1043"/>
      <c r="G622" s="1044"/>
      <c r="H622" s="1042"/>
      <c r="I622" s="1042"/>
      <c r="J622" s="1042"/>
      <c r="K622" s="1042"/>
      <c r="L622" s="1042"/>
      <c r="M622" s="1042"/>
      <c r="N622" s="1042"/>
      <c r="O622" s="1042"/>
      <c r="P622" s="1042"/>
      <c r="Q622" s="1045"/>
      <c r="R622" s="480"/>
    </row>
    <row r="623" spans="1:18" ht="34.5" customHeight="1">
      <c r="A623" s="741">
        <v>99</v>
      </c>
      <c r="B623" s="71" t="s">
        <v>498</v>
      </c>
      <c r="C623" s="1046" t="s">
        <v>46</v>
      </c>
      <c r="D623" s="73" t="s">
        <v>499</v>
      </c>
      <c r="E623" s="796" t="s">
        <v>48</v>
      </c>
      <c r="F623" s="482" t="s">
        <v>283</v>
      </c>
      <c r="G623" s="151">
        <f>R623*O4</f>
        <v>0.5</v>
      </c>
      <c r="H623" s="185">
        <v>0.24192</v>
      </c>
      <c r="I623" s="186"/>
      <c r="J623" s="185"/>
      <c r="K623" s="186"/>
      <c r="L623" s="483"/>
      <c r="M623" s="186"/>
      <c r="N623" s="185"/>
      <c r="O623" s="186"/>
      <c r="P623" s="185"/>
      <c r="Q623" s="187"/>
      <c r="R623" s="188">
        <v>0.5</v>
      </c>
    </row>
    <row r="624" spans="1:18" ht="34.5" customHeight="1">
      <c r="A624" s="742"/>
      <c r="B624" s="97" t="s">
        <v>500</v>
      </c>
      <c r="C624" s="1046"/>
      <c r="D624" s="82"/>
      <c r="E624" s="1047"/>
      <c r="F624" s="484" t="s">
        <v>285</v>
      </c>
      <c r="G624" s="84"/>
      <c r="H624" s="485"/>
      <c r="I624" s="185"/>
      <c r="J624" s="191"/>
      <c r="K624" s="185"/>
      <c r="L624" s="191"/>
      <c r="M624" s="185"/>
      <c r="N624" s="191"/>
      <c r="O624" s="185"/>
      <c r="P624" s="191"/>
      <c r="Q624" s="237"/>
      <c r="R624" s="485"/>
    </row>
    <row r="625" spans="1:18" ht="34.5" customHeight="1">
      <c r="A625" s="742"/>
      <c r="B625" s="97" t="s">
        <v>501</v>
      </c>
      <c r="C625" s="1046"/>
      <c r="D625" s="90"/>
      <c r="E625" s="1047"/>
      <c r="F625" s="486" t="s">
        <v>53</v>
      </c>
      <c r="G625" s="114"/>
      <c r="H625" s="185"/>
      <c r="I625" s="192"/>
      <c r="J625" s="185"/>
      <c r="K625" s="192"/>
      <c r="L625" s="185"/>
      <c r="M625" s="192"/>
      <c r="N625" s="185"/>
      <c r="O625" s="192"/>
      <c r="P625" s="185"/>
      <c r="Q625" s="193"/>
      <c r="R625" s="194"/>
    </row>
    <row r="626" spans="1:18" ht="34.5" customHeight="1">
      <c r="A626" s="743"/>
      <c r="B626" s="102" t="s">
        <v>502</v>
      </c>
      <c r="C626" s="1046"/>
      <c r="D626" s="132"/>
      <c r="E626" s="1047"/>
      <c r="F626" s="487"/>
      <c r="G626" s="488"/>
      <c r="H626" s="1048"/>
      <c r="I626" s="1048"/>
      <c r="J626" s="1048"/>
      <c r="K626" s="1048"/>
      <c r="L626" s="1048"/>
      <c r="M626" s="1048"/>
      <c r="N626" s="1048"/>
      <c r="O626" s="1048"/>
      <c r="P626" s="1048"/>
      <c r="Q626" s="1049"/>
      <c r="R626" s="489"/>
    </row>
    <row r="627" spans="1:18" ht="34.5" customHeight="1">
      <c r="A627" s="741">
        <v>100</v>
      </c>
      <c r="B627" s="71" t="s">
        <v>498</v>
      </c>
      <c r="C627" s="1050" t="s">
        <v>46</v>
      </c>
      <c r="D627" s="107" t="s">
        <v>503</v>
      </c>
      <c r="E627" s="1053" t="s">
        <v>48</v>
      </c>
      <c r="F627" s="491" t="s">
        <v>283</v>
      </c>
      <c r="G627" s="151">
        <f>R627*O4</f>
        <v>0.4</v>
      </c>
      <c r="H627" s="492">
        <v>0.38088</v>
      </c>
      <c r="I627" s="185"/>
      <c r="J627" s="186"/>
      <c r="K627" s="185"/>
      <c r="L627" s="186"/>
      <c r="M627" s="185"/>
      <c r="N627" s="186"/>
      <c r="O627" s="185"/>
      <c r="P627" s="186"/>
      <c r="Q627" s="237"/>
      <c r="R627" s="492">
        <v>0.4</v>
      </c>
    </row>
    <row r="628" spans="1:18" ht="34.5" customHeight="1">
      <c r="A628" s="742"/>
      <c r="B628" s="89" t="s">
        <v>504</v>
      </c>
      <c r="C628" s="1046"/>
      <c r="D628" s="82"/>
      <c r="E628" s="1047"/>
      <c r="F628" s="484" t="s">
        <v>285</v>
      </c>
      <c r="G628" s="114"/>
      <c r="H628" s="185"/>
      <c r="I628" s="191"/>
      <c r="J628" s="185"/>
      <c r="K628" s="191"/>
      <c r="L628" s="185"/>
      <c r="M628" s="191"/>
      <c r="N628" s="185"/>
      <c r="O628" s="191"/>
      <c r="P628" s="185"/>
      <c r="Q628" s="242"/>
      <c r="R628" s="243"/>
    </row>
    <row r="629" spans="1:18" ht="34.5" customHeight="1">
      <c r="A629" s="742"/>
      <c r="B629" s="97" t="s">
        <v>505</v>
      </c>
      <c r="C629" s="1046"/>
      <c r="D629" s="90"/>
      <c r="E629" s="1047"/>
      <c r="F629" s="486" t="s">
        <v>53</v>
      </c>
      <c r="G629" s="493"/>
      <c r="H629" s="494"/>
      <c r="I629" s="185"/>
      <c r="J629" s="192"/>
      <c r="K629" s="185"/>
      <c r="L629" s="192"/>
      <c r="M629" s="185"/>
      <c r="N629" s="192"/>
      <c r="O629" s="185"/>
      <c r="P629" s="192"/>
      <c r="Q629" s="237"/>
      <c r="R629" s="494"/>
    </row>
    <row r="630" spans="1:18" ht="34.5" customHeight="1">
      <c r="A630" s="742"/>
      <c r="B630" s="97" t="s">
        <v>506</v>
      </c>
      <c r="C630" s="1051"/>
      <c r="D630" s="793"/>
      <c r="E630" s="1054"/>
      <c r="F630" s="1057"/>
      <c r="G630" s="114"/>
      <c r="H630" s="800"/>
      <c r="I630" s="800"/>
      <c r="J630" s="800"/>
      <c r="K630" s="800"/>
      <c r="L630" s="800"/>
      <c r="M630" s="800"/>
      <c r="N630" s="800"/>
      <c r="O630" s="800"/>
      <c r="P630" s="800"/>
      <c r="Q630" s="1059"/>
      <c r="R630" s="199"/>
    </row>
    <row r="631" spans="1:18" ht="34.5" customHeight="1">
      <c r="A631" s="742"/>
      <c r="B631" s="97" t="s">
        <v>507</v>
      </c>
      <c r="C631" s="1051"/>
      <c r="D631" s="1056"/>
      <c r="E631" s="1054"/>
      <c r="F631" s="1058"/>
      <c r="H631" s="1060"/>
      <c r="I631" s="1060"/>
      <c r="J631" s="1060"/>
      <c r="K631" s="1060"/>
      <c r="L631" s="1060"/>
      <c r="M631" s="1060"/>
      <c r="N631" s="1060"/>
      <c r="O631" s="1060"/>
      <c r="P631" s="1060"/>
      <c r="Q631" s="1061"/>
    </row>
    <row r="632" spans="1:18" ht="34.5" customHeight="1">
      <c r="A632" s="743"/>
      <c r="B632" s="102" t="s">
        <v>508</v>
      </c>
      <c r="C632" s="1052"/>
      <c r="D632" s="1056"/>
      <c r="E632" s="1055"/>
      <c r="F632" s="1058"/>
      <c r="H632" s="1062"/>
      <c r="I632" s="1060"/>
      <c r="J632" s="1060"/>
      <c r="K632" s="1060"/>
      <c r="L632" s="1060"/>
      <c r="M632" s="1060"/>
      <c r="N632" s="1060"/>
      <c r="O632" s="1060"/>
      <c r="P632" s="1060"/>
      <c r="Q632" s="1061"/>
      <c r="R632" s="497"/>
    </row>
    <row r="633" spans="1:18" ht="34.5" customHeight="1">
      <c r="A633" s="741">
        <v>101</v>
      </c>
      <c r="B633" s="71" t="s">
        <v>509</v>
      </c>
      <c r="C633" s="1046" t="s">
        <v>510</v>
      </c>
      <c r="D633" s="73" t="s">
        <v>511</v>
      </c>
      <c r="E633" s="801" t="s">
        <v>48</v>
      </c>
      <c r="F633" s="491" t="s">
        <v>283</v>
      </c>
      <c r="G633" s="151">
        <f>R633*O4</f>
        <v>1.6</v>
      </c>
      <c r="H633" s="185">
        <v>0</v>
      </c>
      <c r="I633" s="186"/>
      <c r="J633" s="186"/>
      <c r="K633" s="186"/>
      <c r="L633" s="186"/>
      <c r="M633" s="186"/>
      <c r="N633" s="186"/>
      <c r="O633" s="186"/>
      <c r="P633" s="186"/>
      <c r="Q633" s="187"/>
      <c r="R633" s="188">
        <v>1.6</v>
      </c>
    </row>
    <row r="634" spans="1:18" ht="34.5" customHeight="1">
      <c r="A634" s="742"/>
      <c r="B634" s="97" t="s">
        <v>512</v>
      </c>
      <c r="C634" s="1063"/>
      <c r="D634" s="82"/>
      <c r="E634" s="1056"/>
      <c r="F634" s="484" t="s">
        <v>285</v>
      </c>
      <c r="G634" s="84"/>
      <c r="H634" s="485"/>
      <c r="I634" s="185"/>
      <c r="J634" s="191"/>
      <c r="K634" s="185"/>
      <c r="L634" s="191"/>
      <c r="M634" s="185"/>
      <c r="N634" s="191"/>
      <c r="O634" s="185"/>
      <c r="P634" s="191"/>
      <c r="Q634" s="237"/>
      <c r="R634" s="485"/>
    </row>
    <row r="635" spans="1:18" ht="34.5" customHeight="1">
      <c r="A635" s="742"/>
      <c r="B635" s="89" t="s">
        <v>513</v>
      </c>
      <c r="C635" s="1063"/>
      <c r="D635" s="90"/>
      <c r="E635" s="1056"/>
      <c r="F635" s="486" t="s">
        <v>53</v>
      </c>
      <c r="G635" s="114"/>
      <c r="H635" s="185"/>
      <c r="I635" s="192"/>
      <c r="J635" s="185"/>
      <c r="K635" s="192"/>
      <c r="L635" s="185"/>
      <c r="M635" s="192"/>
      <c r="N635" s="185"/>
      <c r="O635" s="192"/>
      <c r="P635" s="185"/>
      <c r="Q635" s="193"/>
      <c r="R635" s="194"/>
    </row>
    <row r="636" spans="1:18" ht="34.5" customHeight="1">
      <c r="A636" s="742"/>
      <c r="B636" s="89" t="s">
        <v>514</v>
      </c>
      <c r="C636" s="1064"/>
      <c r="D636" s="826"/>
      <c r="E636" s="1056"/>
      <c r="F636" s="1065"/>
      <c r="G636" s="499"/>
      <c r="H636" s="800"/>
      <c r="I636" s="800"/>
      <c r="J636" s="800"/>
      <c r="K636" s="800"/>
      <c r="L636" s="800"/>
      <c r="M636" s="800"/>
      <c r="N636" s="800"/>
      <c r="O636" s="800"/>
      <c r="P636" s="800"/>
      <c r="Q636" s="1059"/>
      <c r="R636" s="199"/>
    </row>
    <row r="637" spans="1:18" ht="34.5" customHeight="1">
      <c r="A637" s="742"/>
      <c r="B637" s="89" t="s">
        <v>515</v>
      </c>
      <c r="C637" s="1063"/>
      <c r="D637" s="1021"/>
      <c r="E637" s="1056"/>
      <c r="F637" s="1066"/>
      <c r="H637" s="1060"/>
      <c r="I637" s="1060"/>
      <c r="J637" s="1060"/>
      <c r="K637" s="1060"/>
      <c r="L637" s="1060"/>
      <c r="M637" s="1060"/>
      <c r="N637" s="1060"/>
      <c r="O637" s="1060"/>
      <c r="P637" s="1060"/>
      <c r="Q637" s="1061"/>
      <c r="R637" s="497"/>
    </row>
    <row r="638" spans="1:18" ht="34.5" customHeight="1">
      <c r="A638" s="824"/>
      <c r="B638" s="89"/>
      <c r="C638" s="1050" t="s">
        <v>510</v>
      </c>
      <c r="D638" s="107" t="s">
        <v>516</v>
      </c>
      <c r="E638" s="1068" t="s">
        <v>48</v>
      </c>
      <c r="F638" s="495" t="s">
        <v>283</v>
      </c>
      <c r="G638" s="114"/>
      <c r="H638" s="492">
        <v>6.7680000000000004E-2</v>
      </c>
      <c r="I638" s="186"/>
      <c r="J638" s="186"/>
      <c r="K638" s="186"/>
      <c r="L638" s="186"/>
      <c r="M638" s="186"/>
      <c r="N638" s="186"/>
      <c r="O638" s="186"/>
      <c r="P638" s="186"/>
      <c r="Q638" s="187"/>
      <c r="R638" s="185">
        <v>1.1000000000000001</v>
      </c>
    </row>
    <row r="639" spans="1:18" ht="34.5" customHeight="1">
      <c r="A639" s="824"/>
      <c r="B639" s="97"/>
      <c r="C639" s="1063"/>
      <c r="D639" s="82"/>
      <c r="E639" s="1056"/>
      <c r="F639" s="484" t="s">
        <v>285</v>
      </c>
      <c r="G639" s="114"/>
      <c r="H639" s="185"/>
      <c r="I639" s="191"/>
      <c r="J639" s="185"/>
      <c r="K639" s="191"/>
      <c r="L639" s="185"/>
      <c r="M639" s="191"/>
      <c r="N639" s="185"/>
      <c r="O639" s="191"/>
      <c r="P639" s="185"/>
      <c r="Q639" s="242"/>
      <c r="R639" s="243"/>
    </row>
    <row r="640" spans="1:18" ht="34.5" customHeight="1">
      <c r="A640" s="824"/>
      <c r="B640" s="89"/>
      <c r="C640" s="1063"/>
      <c r="D640" s="90"/>
      <c r="E640" s="1056"/>
      <c r="F640" s="486" t="s">
        <v>53</v>
      </c>
      <c r="G640" s="493"/>
      <c r="H640" s="494"/>
      <c r="I640" s="185"/>
      <c r="J640" s="192"/>
      <c r="K640" s="185"/>
      <c r="L640" s="192"/>
      <c r="M640" s="185"/>
      <c r="N640" s="192"/>
      <c r="O640" s="185"/>
      <c r="P640" s="192"/>
      <c r="Q640" s="237"/>
      <c r="R640" s="494"/>
    </row>
    <row r="641" spans="1:18" ht="34.5" customHeight="1">
      <c r="A641" s="824"/>
      <c r="B641" s="89"/>
      <c r="C641" s="1064"/>
      <c r="D641" s="793"/>
      <c r="E641" s="1069"/>
      <c r="F641" s="1057"/>
      <c r="G641" s="114"/>
      <c r="H641" s="800"/>
      <c r="I641" s="800"/>
      <c r="J641" s="800"/>
      <c r="K641" s="800"/>
      <c r="L641" s="800"/>
      <c r="M641" s="800"/>
      <c r="N641" s="800"/>
      <c r="O641" s="800"/>
      <c r="P641" s="800"/>
      <c r="Q641" s="1059"/>
      <c r="R641" s="199"/>
    </row>
    <row r="642" spans="1:18" ht="34.5" customHeight="1">
      <c r="A642" s="825"/>
      <c r="B642" s="102"/>
      <c r="C642" s="1067"/>
      <c r="D642" s="1056"/>
      <c r="E642" s="1070"/>
      <c r="F642" s="1058"/>
      <c r="H642" s="1062"/>
      <c r="I642" s="1060"/>
      <c r="J642" s="1060"/>
      <c r="K642" s="1060"/>
      <c r="L642" s="1060"/>
      <c r="M642" s="1060"/>
      <c r="N642" s="1060"/>
      <c r="O642" s="1060"/>
      <c r="P642" s="1060"/>
      <c r="Q642" s="1061"/>
      <c r="R642" s="497"/>
    </row>
    <row r="643" spans="1:18" ht="34.5" customHeight="1">
      <c r="A643" s="741">
        <v>102</v>
      </c>
      <c r="B643" s="71" t="s">
        <v>517</v>
      </c>
      <c r="C643" s="1046" t="s">
        <v>510</v>
      </c>
      <c r="D643" s="73"/>
      <c r="E643" s="796" t="s">
        <v>99</v>
      </c>
      <c r="F643" s="491" t="s">
        <v>283</v>
      </c>
      <c r="G643" s="114"/>
      <c r="H643" s="185"/>
      <c r="I643" s="186"/>
      <c r="J643" s="186"/>
      <c r="K643" s="186"/>
      <c r="L643" s="186"/>
      <c r="M643" s="186"/>
      <c r="N643" s="186"/>
      <c r="O643" s="186"/>
      <c r="P643" s="186"/>
      <c r="Q643" s="187"/>
      <c r="R643" s="188"/>
    </row>
    <row r="644" spans="1:18" ht="34.5" customHeight="1">
      <c r="A644" s="742"/>
      <c r="B644" s="97" t="s">
        <v>518</v>
      </c>
      <c r="C644" s="1063"/>
      <c r="D644" s="82"/>
      <c r="E644" s="1060"/>
      <c r="F644" s="484" t="s">
        <v>285</v>
      </c>
      <c r="G644" s="84"/>
      <c r="H644" s="485"/>
      <c r="I644" s="185"/>
      <c r="J644" s="191"/>
      <c r="K644" s="185"/>
      <c r="L644" s="191"/>
      <c r="M644" s="185"/>
      <c r="N644" s="191"/>
      <c r="O644" s="185"/>
      <c r="P644" s="191"/>
      <c r="Q644" s="237"/>
      <c r="R644" s="485"/>
    </row>
    <row r="645" spans="1:18" ht="34.5" customHeight="1">
      <c r="A645" s="742"/>
      <c r="B645" s="89" t="s">
        <v>519</v>
      </c>
      <c r="C645" s="1063"/>
      <c r="D645" s="90" t="s">
        <v>520</v>
      </c>
      <c r="E645" s="1060"/>
      <c r="F645" s="500" t="s">
        <v>53</v>
      </c>
      <c r="G645" s="151">
        <f>R645*O4</f>
        <v>1.2</v>
      </c>
      <c r="H645" s="494"/>
      <c r="I645" s="192"/>
      <c r="J645" s="192"/>
      <c r="K645" s="192"/>
      <c r="L645" s="192"/>
      <c r="M645" s="192"/>
      <c r="N645" s="192"/>
      <c r="O645" s="192">
        <v>0.73295999999999994</v>
      </c>
      <c r="P645" s="192"/>
      <c r="Q645" s="193"/>
      <c r="R645" s="494">
        <v>1.2</v>
      </c>
    </row>
    <row r="646" spans="1:18" ht="34.5" customHeight="1">
      <c r="A646" s="742"/>
      <c r="B646" s="89" t="s">
        <v>521</v>
      </c>
      <c r="C646" s="1064"/>
      <c r="D646" s="71"/>
      <c r="E646" s="1060"/>
      <c r="F646" s="146"/>
      <c r="G646" s="114"/>
      <c r="H646" s="185"/>
      <c r="I646" s="185"/>
      <c r="J646" s="185"/>
      <c r="K646" s="185"/>
      <c r="L646" s="185"/>
      <c r="M646" s="185"/>
      <c r="N646" s="185"/>
      <c r="O646" s="185"/>
      <c r="P646" s="185"/>
      <c r="Q646" s="237"/>
      <c r="R646" s="199"/>
    </row>
    <row r="647" spans="1:18" ht="34.5" customHeight="1">
      <c r="A647" s="743"/>
      <c r="B647" s="102" t="s">
        <v>522</v>
      </c>
      <c r="C647" s="1063"/>
      <c r="D647" s="102"/>
      <c r="E647" s="1060"/>
      <c r="F647" s="501"/>
      <c r="G647" s="114"/>
      <c r="H647" s="185"/>
      <c r="I647" s="185"/>
      <c r="J647" s="185"/>
      <c r="K647" s="185"/>
      <c r="L647" s="185"/>
      <c r="M647" s="185"/>
      <c r="N647" s="185"/>
      <c r="O647" s="185"/>
      <c r="P647" s="185"/>
      <c r="Q647" s="237"/>
      <c r="R647" s="238"/>
    </row>
    <row r="648" spans="1:18" ht="34.5" customHeight="1">
      <c r="A648" s="741">
        <v>103</v>
      </c>
      <c r="B648" s="71" t="s">
        <v>523</v>
      </c>
      <c r="C648" s="1050" t="s">
        <v>524</v>
      </c>
      <c r="D648" s="107" t="s">
        <v>525</v>
      </c>
      <c r="E648" s="841" t="s">
        <v>48</v>
      </c>
      <c r="F648" s="108" t="s">
        <v>283</v>
      </c>
      <c r="G648" s="151">
        <f>R648*O4</f>
        <v>1.2</v>
      </c>
      <c r="H648" s="240">
        <v>0.45119999999999999</v>
      </c>
      <c r="I648" s="186"/>
      <c r="J648" s="186"/>
      <c r="K648" s="186"/>
      <c r="L648" s="186"/>
      <c r="M648" s="186"/>
      <c r="N648" s="186"/>
      <c r="O648" s="186"/>
      <c r="P648" s="186"/>
      <c r="Q648" s="187"/>
      <c r="R648" s="240">
        <v>1.2</v>
      </c>
    </row>
    <row r="649" spans="1:18" ht="34.5" customHeight="1">
      <c r="A649" s="824"/>
      <c r="B649" s="89"/>
      <c r="C649" s="1063"/>
      <c r="D649" s="82"/>
      <c r="E649" s="1047"/>
      <c r="F649" s="113" t="s">
        <v>285</v>
      </c>
      <c r="G649" s="114"/>
      <c r="H649" s="185"/>
      <c r="I649" s="191"/>
      <c r="J649" s="185"/>
      <c r="K649" s="191"/>
      <c r="L649" s="185"/>
      <c r="M649" s="191"/>
      <c r="N649" s="185"/>
      <c r="O649" s="191"/>
      <c r="P649" s="185"/>
      <c r="Q649" s="242"/>
      <c r="R649" s="243"/>
    </row>
    <row r="650" spans="1:18" ht="34.5" customHeight="1">
      <c r="A650" s="824"/>
      <c r="B650" s="89"/>
      <c r="C650" s="1063"/>
      <c r="D650" s="90"/>
      <c r="E650" s="1047"/>
      <c r="F650" s="116" t="s">
        <v>53</v>
      </c>
      <c r="G650" s="117"/>
      <c r="H650" s="502"/>
      <c r="I650" s="185"/>
      <c r="J650" s="192"/>
      <c r="K650" s="185"/>
      <c r="L650" s="192"/>
      <c r="M650" s="185"/>
      <c r="N650" s="192"/>
      <c r="O650" s="185"/>
      <c r="P650" s="192"/>
      <c r="Q650" s="185"/>
      <c r="R650" s="502"/>
    </row>
    <row r="651" spans="1:18" ht="34.5" customHeight="1">
      <c r="A651" s="824"/>
      <c r="B651" s="89"/>
      <c r="C651" s="1063"/>
      <c r="D651" s="71"/>
      <c r="E651" s="1047"/>
      <c r="F651" s="98"/>
      <c r="G651" s="144"/>
      <c r="H651" s="799"/>
      <c r="I651" s="800"/>
      <c r="J651" s="800"/>
      <c r="K651" s="800"/>
      <c r="L651" s="800"/>
      <c r="M651" s="800"/>
      <c r="N651" s="800"/>
      <c r="O651" s="800"/>
      <c r="P651" s="800"/>
      <c r="Q651" s="800"/>
      <c r="R651" s="503"/>
    </row>
    <row r="652" spans="1:18" ht="34.5" customHeight="1">
      <c r="A652" s="504"/>
      <c r="B652" s="505"/>
      <c r="C652" s="506"/>
      <c r="D652" s="507"/>
      <c r="E652" s="508"/>
      <c r="F652" s="509"/>
      <c r="G652" s="510"/>
      <c r="H652" s="511"/>
      <c r="I652" s="512"/>
      <c r="J652" s="512"/>
      <c r="K652" s="512"/>
      <c r="L652" s="512"/>
      <c r="M652" s="512"/>
      <c r="N652" s="512"/>
      <c r="O652" s="512"/>
      <c r="P652" s="512"/>
      <c r="Q652" s="512"/>
      <c r="R652" s="511"/>
    </row>
    <row r="653" spans="1:18" ht="34.5" customHeight="1">
      <c r="A653" s="848">
        <v>104</v>
      </c>
      <c r="B653" s="513" t="s">
        <v>526</v>
      </c>
      <c r="C653" s="1072" t="s">
        <v>510</v>
      </c>
      <c r="D653" s="205" t="s">
        <v>527</v>
      </c>
      <c r="E653" s="1074" t="s">
        <v>48</v>
      </c>
      <c r="F653" s="206" t="s">
        <v>283</v>
      </c>
      <c r="G653" s="151">
        <f>R653*O4</f>
        <v>0.4</v>
      </c>
      <c r="H653" s="514">
        <v>7.9920000000000005E-2</v>
      </c>
      <c r="I653" s="515"/>
      <c r="J653" s="516"/>
      <c r="K653" s="515"/>
      <c r="L653" s="516"/>
      <c r="M653" s="515"/>
      <c r="N653" s="516"/>
      <c r="O653" s="515"/>
      <c r="P653" s="516"/>
      <c r="Q653" s="515"/>
      <c r="R653" s="514">
        <v>0.4</v>
      </c>
    </row>
    <row r="654" spans="1:18" ht="34.5" customHeight="1">
      <c r="A654" s="824"/>
      <c r="B654" s="89" t="s">
        <v>528</v>
      </c>
      <c r="C654" s="1063"/>
      <c r="D654" s="82"/>
      <c r="E654" s="1047"/>
      <c r="F654" s="113" t="s">
        <v>285</v>
      </c>
      <c r="G654" s="114"/>
      <c r="H654" s="185"/>
      <c r="I654" s="191"/>
      <c r="J654" s="185"/>
      <c r="K654" s="191"/>
      <c r="L654" s="185"/>
      <c r="M654" s="191"/>
      <c r="N654" s="185"/>
      <c r="O654" s="191"/>
      <c r="P654" s="185"/>
      <c r="Q654" s="242"/>
      <c r="R654" s="243"/>
    </row>
    <row r="655" spans="1:18" ht="34.5" customHeight="1">
      <c r="A655" s="824"/>
      <c r="B655" s="89"/>
      <c r="C655" s="1063"/>
      <c r="D655" s="90"/>
      <c r="E655" s="1047"/>
      <c r="F655" s="116" t="s">
        <v>53</v>
      </c>
      <c r="G655" s="117"/>
      <c r="H655" s="502"/>
      <c r="I655" s="185"/>
      <c r="J655" s="192"/>
      <c r="K655" s="185"/>
      <c r="L655" s="192"/>
      <c r="M655" s="185"/>
      <c r="N655" s="192"/>
      <c r="O655" s="185"/>
      <c r="P655" s="192"/>
      <c r="Q655" s="185"/>
      <c r="R655" s="502"/>
    </row>
    <row r="656" spans="1:18" ht="34.5" customHeight="1">
      <c r="A656" s="1071"/>
      <c r="B656" s="517"/>
      <c r="C656" s="1073"/>
      <c r="D656" s="518"/>
      <c r="E656" s="1075"/>
      <c r="F656" s="264"/>
      <c r="G656" s="265"/>
      <c r="H656" s="1076"/>
      <c r="I656" s="1077"/>
      <c r="J656" s="1077"/>
      <c r="K656" s="1077"/>
      <c r="L656" s="1077"/>
      <c r="M656" s="1077"/>
      <c r="N656" s="1077"/>
      <c r="O656" s="1077"/>
      <c r="P656" s="1077"/>
      <c r="Q656" s="1077"/>
      <c r="R656" s="503"/>
    </row>
    <row r="657" spans="1:18" ht="34.5" customHeight="1">
      <c r="A657" s="742">
        <v>105</v>
      </c>
      <c r="B657" s="89" t="s">
        <v>529</v>
      </c>
      <c r="C657" s="1051" t="s">
        <v>510</v>
      </c>
      <c r="D657" s="107"/>
      <c r="E657" s="1078" t="s">
        <v>99</v>
      </c>
      <c r="F657" s="108" t="s">
        <v>283</v>
      </c>
      <c r="G657" s="114"/>
      <c r="H657" s="519"/>
      <c r="I657" s="185"/>
      <c r="J657" s="232"/>
      <c r="K657" s="185"/>
      <c r="L657" s="232"/>
      <c r="M657" s="185"/>
      <c r="N657" s="232"/>
      <c r="O657" s="185"/>
      <c r="P657" s="232"/>
      <c r="Q657" s="237"/>
      <c r="R657" s="520"/>
    </row>
    <row r="658" spans="1:18" ht="34.5" customHeight="1">
      <c r="A658" s="742"/>
      <c r="B658" s="89" t="s">
        <v>530</v>
      </c>
      <c r="C658" s="1046"/>
      <c r="D658" s="82"/>
      <c r="E658" s="1047"/>
      <c r="F658" s="484" t="s">
        <v>285</v>
      </c>
      <c r="G658" s="114"/>
      <c r="H658" s="185"/>
      <c r="I658" s="191"/>
      <c r="J658" s="185"/>
      <c r="K658" s="191"/>
      <c r="L658" s="185"/>
      <c r="M658" s="191"/>
      <c r="N658" s="185"/>
      <c r="O658" s="191"/>
      <c r="P658" s="185"/>
      <c r="Q658" s="242"/>
      <c r="R658" s="243"/>
    </row>
    <row r="659" spans="1:18" ht="34.5" customHeight="1">
      <c r="A659" s="742"/>
      <c r="B659" s="89" t="s">
        <v>531</v>
      </c>
      <c r="C659" s="1046"/>
      <c r="D659" s="90" t="s">
        <v>532</v>
      </c>
      <c r="E659" s="1047"/>
      <c r="F659" s="500" t="s">
        <v>53</v>
      </c>
      <c r="G659" s="151">
        <f>R659*O4</f>
        <v>1.2</v>
      </c>
      <c r="H659" s="521"/>
      <c r="I659" s="185"/>
      <c r="J659" s="192"/>
      <c r="K659" s="185"/>
      <c r="L659" s="192"/>
      <c r="M659" s="185"/>
      <c r="N659" s="192"/>
      <c r="O659" s="185">
        <v>0.90639000000000003</v>
      </c>
      <c r="P659" s="192"/>
      <c r="Q659" s="237"/>
      <c r="R659" s="185">
        <v>1.2</v>
      </c>
    </row>
    <row r="660" spans="1:18" ht="34.5" customHeight="1">
      <c r="A660" s="743"/>
      <c r="B660" s="102" t="s">
        <v>533</v>
      </c>
      <c r="C660" s="1046"/>
      <c r="D660" s="132"/>
      <c r="E660" s="1079"/>
      <c r="F660" s="108"/>
      <c r="G660" s="114"/>
      <c r="H660" s="1080"/>
      <c r="I660" s="1048"/>
      <c r="J660" s="1048"/>
      <c r="K660" s="1048"/>
      <c r="L660" s="1048"/>
      <c r="M660" s="1048"/>
      <c r="N660" s="1048"/>
      <c r="O660" s="1048"/>
      <c r="P660" s="1048"/>
      <c r="Q660" s="1048"/>
      <c r="R660" s="522"/>
    </row>
    <row r="661" spans="1:18" ht="34.5" customHeight="1">
      <c r="A661" s="741">
        <v>106</v>
      </c>
      <c r="B661" s="71" t="s">
        <v>534</v>
      </c>
      <c r="C661" s="1050" t="s">
        <v>524</v>
      </c>
      <c r="D661" s="107"/>
      <c r="E661" s="841" t="s">
        <v>99</v>
      </c>
      <c r="F661" s="124" t="s">
        <v>283</v>
      </c>
      <c r="G661" s="114"/>
      <c r="H661" s="185"/>
      <c r="I661" s="186"/>
      <c r="J661" s="185"/>
      <c r="K661" s="186"/>
      <c r="L661" s="185"/>
      <c r="M661" s="186"/>
      <c r="N661" s="185"/>
      <c r="O661" s="186"/>
      <c r="P661" s="185"/>
      <c r="Q661" s="187"/>
      <c r="R661" s="188"/>
    </row>
    <row r="662" spans="1:18" ht="34.5" customHeight="1">
      <c r="A662" s="824"/>
      <c r="B662" s="89" t="s">
        <v>535</v>
      </c>
      <c r="C662" s="1063"/>
      <c r="D662" s="82"/>
      <c r="E662" s="1047"/>
      <c r="F662" s="113" t="s">
        <v>285</v>
      </c>
      <c r="G662" s="127"/>
      <c r="H662" s="190"/>
      <c r="I662" s="185"/>
      <c r="J662" s="191"/>
      <c r="K662" s="185"/>
      <c r="L662" s="191"/>
      <c r="M662" s="185"/>
      <c r="N662" s="191"/>
      <c r="O662" s="185"/>
      <c r="P662" s="191"/>
      <c r="Q662" s="185"/>
      <c r="R662" s="190"/>
    </row>
    <row r="663" spans="1:18" ht="34.5" customHeight="1">
      <c r="A663" s="824"/>
      <c r="B663" s="89" t="s">
        <v>536</v>
      </c>
      <c r="C663" s="1063"/>
      <c r="D663" s="90" t="s">
        <v>537</v>
      </c>
      <c r="E663" s="1047"/>
      <c r="F663" s="116" t="s">
        <v>53</v>
      </c>
      <c r="G663" s="151">
        <f>R663*O4</f>
        <v>0.6</v>
      </c>
      <c r="I663" s="192"/>
      <c r="J663" s="185"/>
      <c r="K663" s="192"/>
      <c r="L663" s="185"/>
      <c r="M663" s="192"/>
      <c r="N663" s="185"/>
      <c r="O663" s="192">
        <v>0.40244999999999997</v>
      </c>
      <c r="P663" s="185"/>
      <c r="Q663" s="193"/>
      <c r="R663" s="192">
        <v>0.6</v>
      </c>
    </row>
    <row r="664" spans="1:18" ht="34.5" customHeight="1">
      <c r="A664" s="825"/>
      <c r="B664" s="102" t="s">
        <v>538</v>
      </c>
      <c r="C664" s="1063"/>
      <c r="D664" s="132"/>
      <c r="E664" s="1047"/>
      <c r="F664" s="174"/>
      <c r="G664" s="175"/>
      <c r="H664" s="1080"/>
      <c r="I664" s="1048"/>
      <c r="J664" s="1048"/>
      <c r="K664" s="1048"/>
      <c r="L664" s="1048"/>
      <c r="M664" s="1048"/>
      <c r="N664" s="1048"/>
      <c r="O664" s="1048"/>
      <c r="P664" s="1048"/>
      <c r="Q664" s="1048"/>
      <c r="R664" s="522"/>
    </row>
    <row r="665" spans="1:18" ht="34.5" customHeight="1">
      <c r="A665" s="741">
        <v>107</v>
      </c>
      <c r="B665" s="71" t="s">
        <v>539</v>
      </c>
      <c r="C665" s="1050" t="s">
        <v>510</v>
      </c>
      <c r="D665" s="107"/>
      <c r="E665" s="841" t="s">
        <v>99</v>
      </c>
      <c r="F665" s="108" t="s">
        <v>283</v>
      </c>
      <c r="G665" s="114"/>
      <c r="H665" s="240"/>
      <c r="I665" s="185"/>
      <c r="J665" s="186"/>
      <c r="K665" s="185"/>
      <c r="L665" s="186"/>
      <c r="M665" s="185"/>
      <c r="N665" s="186"/>
      <c r="O665" s="185"/>
      <c r="P665" s="186"/>
      <c r="Q665" s="185"/>
      <c r="R665" s="240"/>
    </row>
    <row r="666" spans="1:18" ht="34.5" customHeight="1">
      <c r="A666" s="824"/>
      <c r="B666" s="89" t="s">
        <v>535</v>
      </c>
      <c r="C666" s="1063"/>
      <c r="D666" s="82"/>
      <c r="E666" s="1047"/>
      <c r="F666" s="113" t="s">
        <v>285</v>
      </c>
      <c r="G666" s="114"/>
      <c r="H666" s="185"/>
      <c r="I666" s="191"/>
      <c r="J666" s="185"/>
      <c r="K666" s="191"/>
      <c r="L666" s="185"/>
      <c r="M666" s="191"/>
      <c r="N666" s="185"/>
      <c r="O666" s="191"/>
      <c r="P666" s="185"/>
      <c r="Q666" s="242"/>
      <c r="R666" s="243"/>
    </row>
    <row r="667" spans="1:18" ht="34.5" customHeight="1">
      <c r="A667" s="824"/>
      <c r="B667" s="89" t="s">
        <v>540</v>
      </c>
      <c r="C667" s="1063"/>
      <c r="D667" s="90" t="s">
        <v>541</v>
      </c>
      <c r="E667" s="1047"/>
      <c r="F667" s="116" t="s">
        <v>53</v>
      </c>
      <c r="G667" s="151">
        <f>R667*O4</f>
        <v>0.5</v>
      </c>
      <c r="H667" s="502"/>
      <c r="I667" s="185"/>
      <c r="J667" s="192"/>
      <c r="K667" s="185"/>
      <c r="L667" s="192"/>
      <c r="M667" s="185"/>
      <c r="N667" s="192"/>
      <c r="O667" s="185">
        <v>0.1996</v>
      </c>
      <c r="P667" s="192"/>
      <c r="Q667" s="185"/>
      <c r="R667" s="185">
        <v>0.5</v>
      </c>
    </row>
    <row r="668" spans="1:18" ht="34.5" customHeight="1">
      <c r="A668" s="825"/>
      <c r="B668" s="102" t="s">
        <v>538</v>
      </c>
      <c r="C668" s="1063"/>
      <c r="D668" s="132"/>
      <c r="E668" s="1047"/>
      <c r="F668" s="174"/>
      <c r="G668" s="144"/>
      <c r="H668" s="1076"/>
      <c r="I668" s="1077"/>
      <c r="J668" s="1077"/>
      <c r="K668" s="1077"/>
      <c r="L668" s="1077"/>
      <c r="M668" s="1077"/>
      <c r="N668" s="1077"/>
      <c r="O668" s="1077"/>
      <c r="P668" s="1077"/>
      <c r="Q668" s="1077"/>
      <c r="R668" s="503"/>
    </row>
    <row r="669" spans="1:18" ht="34.5" hidden="1" customHeight="1">
      <c r="A669" s="1081" t="s">
        <v>542</v>
      </c>
      <c r="B669" s="1082"/>
      <c r="C669" s="1082"/>
      <c r="D669" s="1082"/>
      <c r="E669" s="1083"/>
      <c r="F669" s="523">
        <f t="shared" ref="F669:F671" si="140">SUM(H669:Q669)</f>
        <v>1.2216</v>
      </c>
      <c r="G669" s="524"/>
      <c r="H669" s="525">
        <f t="shared" ref="H669:H671" si="141">H623+H627+H633+H638+H643+H648+H653+H657+H661+H665</f>
        <v>1.2216</v>
      </c>
      <c r="I669" s="526">
        <f t="shared" ref="I669:I671" si="142">I623+I627+I633+I638+I643+I648+I653+I657+I661+I665</f>
        <v>0</v>
      </c>
      <c r="J669" s="525">
        <f t="shared" ref="J669:J671" si="143">J623+J627+J633+J638+J643+J648+J653+J657+J661+J665</f>
        <v>0</v>
      </c>
      <c r="K669" s="526">
        <f t="shared" ref="K669:K671" si="144">K623+K627+K633+K638+K643+K648+K653+K657+K661+K665</f>
        <v>0</v>
      </c>
      <c r="L669" s="525">
        <f t="shared" ref="L669:L671" si="145">L623+L627+L633+L638+L643+L648+L653+L657+L661+L665</f>
        <v>0</v>
      </c>
      <c r="M669" s="526">
        <f t="shared" ref="M669:M671" si="146">M623+M627+M633+M638+M643+M648+M653+M657+M661+M665</f>
        <v>0</v>
      </c>
      <c r="N669" s="525">
        <f t="shared" ref="N669:N671" si="147">N623+N627+N633+N638+N643+N648+N653+N657+N661+N665</f>
        <v>0</v>
      </c>
      <c r="O669" s="526">
        <f t="shared" ref="O669:O671" si="148">O623+O627+O633+O638+O643+O648+O653+O657+O661+O665</f>
        <v>0</v>
      </c>
      <c r="P669" s="525">
        <f t="shared" ref="P669:P671" si="149">P623+P627+P633+P638+P643+P648+P653+P657+P661+P665</f>
        <v>0</v>
      </c>
      <c r="Q669" s="526">
        <f t="shared" ref="Q669:Q671" si="150">Q623+Q627+Q633+Q638+Q643+Q648+Q653+Q657+Q661+Q665</f>
        <v>0</v>
      </c>
      <c r="R669" s="527"/>
    </row>
    <row r="670" spans="1:18" ht="34.5" hidden="1" customHeight="1">
      <c r="A670" s="1084" t="s">
        <v>543</v>
      </c>
      <c r="B670" s="1085"/>
      <c r="C670" s="1085"/>
      <c r="D670" s="1085"/>
      <c r="E670" s="1086"/>
      <c r="F670" s="528">
        <f t="shared" si="140"/>
        <v>0</v>
      </c>
      <c r="G670" s="529"/>
      <c r="H670" s="526">
        <f t="shared" si="141"/>
        <v>0</v>
      </c>
      <c r="I670" s="525">
        <f t="shared" si="142"/>
        <v>0</v>
      </c>
      <c r="J670" s="526">
        <f t="shared" si="143"/>
        <v>0</v>
      </c>
      <c r="K670" s="525">
        <f t="shared" si="144"/>
        <v>0</v>
      </c>
      <c r="L670" s="526">
        <f t="shared" si="145"/>
        <v>0</v>
      </c>
      <c r="M670" s="525">
        <f t="shared" si="146"/>
        <v>0</v>
      </c>
      <c r="N670" s="526">
        <f t="shared" si="147"/>
        <v>0</v>
      </c>
      <c r="O670" s="525">
        <f t="shared" si="148"/>
        <v>0</v>
      </c>
      <c r="P670" s="526">
        <f t="shared" si="149"/>
        <v>0</v>
      </c>
      <c r="Q670" s="530">
        <f t="shared" si="150"/>
        <v>0</v>
      </c>
      <c r="R670" s="526"/>
    </row>
    <row r="671" spans="1:18" ht="34.5" hidden="1" customHeight="1">
      <c r="A671" s="1087" t="s">
        <v>544</v>
      </c>
      <c r="B671" s="1088"/>
      <c r="C671" s="1088"/>
      <c r="D671" s="1088"/>
      <c r="E671" s="1089"/>
      <c r="F671" s="531">
        <f t="shared" si="140"/>
        <v>2.2413999999999996</v>
      </c>
      <c r="G671" s="524"/>
      <c r="H671" s="525">
        <f t="shared" si="141"/>
        <v>0</v>
      </c>
      <c r="I671" s="526">
        <f t="shared" si="142"/>
        <v>0</v>
      </c>
      <c r="J671" s="525">
        <f t="shared" si="143"/>
        <v>0</v>
      </c>
      <c r="K671" s="526">
        <f t="shared" si="144"/>
        <v>0</v>
      </c>
      <c r="L671" s="525">
        <f t="shared" si="145"/>
        <v>0</v>
      </c>
      <c r="M671" s="526">
        <f t="shared" si="146"/>
        <v>0</v>
      </c>
      <c r="N671" s="525">
        <f t="shared" si="147"/>
        <v>0</v>
      </c>
      <c r="O671" s="526">
        <f t="shared" si="148"/>
        <v>2.2413999999999996</v>
      </c>
      <c r="P671" s="525">
        <f t="shared" si="149"/>
        <v>0</v>
      </c>
      <c r="Q671" s="526">
        <f t="shared" si="150"/>
        <v>0</v>
      </c>
      <c r="R671" s="527"/>
    </row>
    <row r="672" spans="1:18" ht="34.5" hidden="1" customHeight="1">
      <c r="A672" s="1090" t="s">
        <v>545</v>
      </c>
      <c r="B672" s="1091"/>
      <c r="C672" s="1091"/>
      <c r="D672" s="1091"/>
      <c r="E672" s="1092"/>
      <c r="F672" s="532">
        <f>SUM(F669:F670)</f>
        <v>1.2216</v>
      </c>
      <c r="G672" s="533"/>
      <c r="H672" s="534">
        <f t="shared" ref="H672:Q672" si="151">SUM(H669:H670)</f>
        <v>1.2216</v>
      </c>
      <c r="I672" s="534">
        <f t="shared" si="151"/>
        <v>0</v>
      </c>
      <c r="J672" s="534">
        <f t="shared" si="151"/>
        <v>0</v>
      </c>
      <c r="K672" s="534">
        <f t="shared" si="151"/>
        <v>0</v>
      </c>
      <c r="L672" s="534">
        <f t="shared" si="151"/>
        <v>0</v>
      </c>
      <c r="M672" s="534">
        <f t="shared" si="151"/>
        <v>0</v>
      </c>
      <c r="N672" s="534">
        <f t="shared" si="151"/>
        <v>0</v>
      </c>
      <c r="O672" s="534">
        <f t="shared" si="151"/>
        <v>0</v>
      </c>
      <c r="P672" s="534">
        <f t="shared" si="151"/>
        <v>0</v>
      </c>
      <c r="Q672" s="535">
        <f t="shared" si="151"/>
        <v>0</v>
      </c>
      <c r="R672" s="536"/>
    </row>
    <row r="673" spans="1:18" ht="34.5" hidden="1" customHeight="1">
      <c r="A673" s="1093" t="s">
        <v>546</v>
      </c>
      <c r="B673" s="1094"/>
      <c r="C673" s="1094"/>
      <c r="D673" s="1094"/>
      <c r="E673" s="1095"/>
      <c r="F673" s="538">
        <f>SUM(F669:F671)</f>
        <v>3.4629999999999996</v>
      </c>
      <c r="G673" s="538"/>
      <c r="H673" s="538">
        <f t="shared" ref="H673:Q673" si="152">SUM(H669:H671)</f>
        <v>1.2216</v>
      </c>
      <c r="I673" s="538">
        <f t="shared" si="152"/>
        <v>0</v>
      </c>
      <c r="J673" s="538">
        <f t="shared" si="152"/>
        <v>0</v>
      </c>
      <c r="K673" s="538">
        <f t="shared" si="152"/>
        <v>0</v>
      </c>
      <c r="L673" s="538">
        <f t="shared" si="152"/>
        <v>0</v>
      </c>
      <c r="M673" s="538">
        <f t="shared" si="152"/>
        <v>0</v>
      </c>
      <c r="N673" s="538">
        <f t="shared" si="152"/>
        <v>0</v>
      </c>
      <c r="O673" s="538">
        <f t="shared" si="152"/>
        <v>2.2413999999999996</v>
      </c>
      <c r="P673" s="538">
        <f t="shared" si="152"/>
        <v>0</v>
      </c>
      <c r="Q673" s="539">
        <f t="shared" si="152"/>
        <v>0</v>
      </c>
      <c r="R673" s="538"/>
    </row>
    <row r="674" spans="1:18" ht="34.5" hidden="1" customHeight="1">
      <c r="A674" s="1096"/>
      <c r="B674" s="1097"/>
      <c r="C674" s="1097"/>
      <c r="D674" s="1097"/>
      <c r="E674" s="1097"/>
      <c r="F674" s="1097"/>
      <c r="G674" s="1098"/>
      <c r="H674" s="1099"/>
      <c r="I674" s="1099"/>
      <c r="J674" s="1099"/>
      <c r="K674" s="1099"/>
      <c r="L674" s="1099"/>
      <c r="M674" s="1099"/>
      <c r="N674" s="1099"/>
      <c r="O674" s="1099"/>
      <c r="P674" s="1099"/>
      <c r="Q674" s="1100"/>
      <c r="R674" s="540"/>
    </row>
    <row r="675" spans="1:18" ht="34.5" customHeight="1">
      <c r="A675" s="1101" t="s">
        <v>547</v>
      </c>
      <c r="B675" s="1101"/>
      <c r="C675" s="1101"/>
      <c r="D675" s="1101"/>
      <c r="E675" s="1101"/>
      <c r="F675" s="1101"/>
      <c r="G675" s="541"/>
      <c r="H675" s="525">
        <f t="shared" ref="H675:H677" si="153">H669</f>
        <v>1.2216</v>
      </c>
      <c r="I675" s="542">
        <f t="shared" ref="I675:I676" si="154">SUM(I669,H675)</f>
        <v>1.2216</v>
      </c>
      <c r="J675" s="525">
        <f t="shared" ref="J675:J676" si="155">SUM(J669,I675)</f>
        <v>1.2216</v>
      </c>
      <c r="K675" s="542">
        <f t="shared" ref="K675:K676" si="156">SUM(K669,J675)</f>
        <v>1.2216</v>
      </c>
      <c r="L675" s="525">
        <f t="shared" ref="L675:L676" si="157">SUM(L669,K675)</f>
        <v>1.2216</v>
      </c>
      <c r="M675" s="542">
        <f t="shared" ref="M675:M676" si="158">SUM(M669,L675)</f>
        <v>1.2216</v>
      </c>
      <c r="N675" s="525">
        <f t="shared" ref="N675:N676" si="159">SUM(N669,M675)</f>
        <v>1.2216</v>
      </c>
      <c r="O675" s="542">
        <f t="shared" ref="O675:O676" si="160">SUM(O669,N675)</f>
        <v>1.2216</v>
      </c>
      <c r="P675" s="525">
        <f t="shared" ref="P675:P676" si="161">SUM(P669,O675)</f>
        <v>1.2216</v>
      </c>
      <c r="Q675" s="543">
        <f t="shared" ref="Q675:Q679" si="162">SUM(Q669,P675)</f>
        <v>1.2216</v>
      </c>
      <c r="R675" s="544"/>
    </row>
    <row r="676" spans="1:18" ht="34.5" customHeight="1">
      <c r="A676" s="1101" t="s">
        <v>548</v>
      </c>
      <c r="B676" s="1101"/>
      <c r="C676" s="1101"/>
      <c r="D676" s="1101"/>
      <c r="E676" s="1101"/>
      <c r="F676" s="1101"/>
      <c r="G676" s="541"/>
      <c r="H676" s="545">
        <f t="shared" si="153"/>
        <v>0</v>
      </c>
      <c r="I676" s="525">
        <f t="shared" si="154"/>
        <v>0</v>
      </c>
      <c r="J676" s="542">
        <f t="shared" si="155"/>
        <v>0</v>
      </c>
      <c r="K676" s="525">
        <f t="shared" si="156"/>
        <v>0</v>
      </c>
      <c r="L676" s="542">
        <f t="shared" si="157"/>
        <v>0</v>
      </c>
      <c r="M676" s="525">
        <f t="shared" si="158"/>
        <v>0</v>
      </c>
      <c r="N676" s="542">
        <f t="shared" si="159"/>
        <v>0</v>
      </c>
      <c r="O676" s="525">
        <f t="shared" si="160"/>
        <v>0</v>
      </c>
      <c r="P676" s="542">
        <f t="shared" si="161"/>
        <v>0</v>
      </c>
      <c r="Q676" s="530">
        <f t="shared" si="162"/>
        <v>0</v>
      </c>
      <c r="R676" s="545"/>
    </row>
    <row r="677" spans="1:18" ht="34.5" customHeight="1">
      <c r="A677" s="1102" t="s">
        <v>549</v>
      </c>
      <c r="B677" s="1103"/>
      <c r="C677" s="1103"/>
      <c r="D677" s="1103"/>
      <c r="E677" s="1103"/>
      <c r="F677" s="1104"/>
      <c r="G677" s="541"/>
      <c r="H677" s="525">
        <f t="shared" si="153"/>
        <v>0</v>
      </c>
      <c r="I677" s="542">
        <f t="shared" ref="I677:P677" si="163">I671</f>
        <v>0</v>
      </c>
      <c r="J677" s="525">
        <f t="shared" si="163"/>
        <v>0</v>
      </c>
      <c r="K677" s="542">
        <f t="shared" si="163"/>
        <v>0</v>
      </c>
      <c r="L677" s="525">
        <f t="shared" si="163"/>
        <v>0</v>
      </c>
      <c r="M677" s="542">
        <f t="shared" si="163"/>
        <v>0</v>
      </c>
      <c r="N677" s="525">
        <f t="shared" si="163"/>
        <v>0</v>
      </c>
      <c r="O677" s="542">
        <f t="shared" si="163"/>
        <v>2.2413999999999996</v>
      </c>
      <c r="P677" s="525">
        <f t="shared" si="163"/>
        <v>0</v>
      </c>
      <c r="Q677" s="543">
        <f t="shared" si="162"/>
        <v>0</v>
      </c>
      <c r="R677" s="544"/>
    </row>
    <row r="678" spans="1:18" ht="34.5" customHeight="1">
      <c r="A678" s="1090" t="s">
        <v>550</v>
      </c>
      <c r="B678" s="1091"/>
      <c r="C678" s="1091"/>
      <c r="D678" s="1091"/>
      <c r="E678" s="1091"/>
      <c r="F678" s="1092"/>
      <c r="G678" s="546"/>
      <c r="H678" s="532">
        <f>SUM(H675:H676)</f>
        <v>1.2216</v>
      </c>
      <c r="I678" s="547">
        <f t="shared" ref="I678:I679" si="164">SUM(I672,H678)</f>
        <v>1.2216</v>
      </c>
      <c r="J678" s="548">
        <f t="shared" ref="J678:J679" si="165">SUM(J672,I678)</f>
        <v>1.2216</v>
      </c>
      <c r="K678" s="547">
        <f t="shared" ref="K678:K679" si="166">SUM(K672,J678)</f>
        <v>1.2216</v>
      </c>
      <c r="L678" s="548">
        <f t="shared" ref="L678:L679" si="167">SUM(L672,K678)</f>
        <v>1.2216</v>
      </c>
      <c r="M678" s="547">
        <f t="shared" ref="M678:M679" si="168">SUM(M672,L678)</f>
        <v>1.2216</v>
      </c>
      <c r="N678" s="548">
        <f t="shared" ref="N678:N679" si="169">SUM(N672,M678)</f>
        <v>1.2216</v>
      </c>
      <c r="O678" s="547">
        <f t="shared" ref="O678:O679" si="170">SUM(O672,N678)</f>
        <v>1.2216</v>
      </c>
      <c r="P678" s="548">
        <f t="shared" ref="P678:P679" si="171">SUM(P672,O678)</f>
        <v>1.2216</v>
      </c>
      <c r="Q678" s="547">
        <f t="shared" si="162"/>
        <v>1.2216</v>
      </c>
      <c r="R678" s="548"/>
    </row>
    <row r="679" spans="1:18" ht="34.5" customHeight="1">
      <c r="A679" s="1093" t="s">
        <v>551</v>
      </c>
      <c r="B679" s="1094"/>
      <c r="C679" s="1094"/>
      <c r="D679" s="1094"/>
      <c r="E679" s="1094"/>
      <c r="F679" s="1095"/>
      <c r="G679" s="546"/>
      <c r="H679" s="549">
        <f>SUM(H675:H677)</f>
        <v>1.2216</v>
      </c>
      <c r="I679" s="538">
        <f t="shared" si="164"/>
        <v>1.2216</v>
      </c>
      <c r="J679" s="550">
        <f t="shared" si="165"/>
        <v>1.2216</v>
      </c>
      <c r="K679" s="538">
        <f t="shared" si="166"/>
        <v>1.2216</v>
      </c>
      <c r="L679" s="550">
        <f t="shared" si="167"/>
        <v>1.2216</v>
      </c>
      <c r="M679" s="538">
        <f t="shared" si="168"/>
        <v>1.2216</v>
      </c>
      <c r="N679" s="550">
        <f t="shared" si="169"/>
        <v>1.2216</v>
      </c>
      <c r="O679" s="538">
        <f t="shared" si="170"/>
        <v>3.4629999999999996</v>
      </c>
      <c r="P679" s="550">
        <f t="shared" si="171"/>
        <v>3.4629999999999996</v>
      </c>
      <c r="Q679" s="539">
        <f t="shared" si="162"/>
        <v>3.4629999999999996</v>
      </c>
      <c r="R679" s="538"/>
    </row>
    <row r="680" spans="1:18" ht="34.5" customHeight="1">
      <c r="A680" s="1105"/>
      <c r="B680" s="1106"/>
      <c r="C680" s="1106"/>
      <c r="D680" s="1106"/>
      <c r="E680" s="1106"/>
      <c r="F680" s="1106"/>
      <c r="G680" s="1107"/>
      <c r="H680" s="1106"/>
      <c r="I680" s="1106"/>
      <c r="J680" s="1106"/>
      <c r="K680" s="1106"/>
      <c r="L680" s="1106"/>
      <c r="M680" s="1106"/>
      <c r="N680" s="1106"/>
      <c r="O680" s="1106"/>
      <c r="P680" s="1106"/>
      <c r="Q680" s="1108"/>
      <c r="R680" s="551"/>
    </row>
    <row r="681" spans="1:18" ht="34.5" customHeight="1">
      <c r="A681" s="1041" t="s">
        <v>552</v>
      </c>
      <c r="B681" s="1042"/>
      <c r="C681" s="1042"/>
      <c r="D681" s="1042"/>
      <c r="E681" s="1042"/>
      <c r="F681" s="1042"/>
      <c r="G681" s="1109"/>
      <c r="H681" s="1042"/>
      <c r="I681" s="1042"/>
      <c r="J681" s="1042"/>
      <c r="K681" s="1042"/>
      <c r="L681" s="1042"/>
      <c r="M681" s="1042"/>
      <c r="N681" s="1042"/>
      <c r="O681" s="1042"/>
      <c r="P681" s="1042"/>
      <c r="Q681" s="1045"/>
      <c r="R681" s="480"/>
    </row>
    <row r="682" spans="1:18" ht="34.5" customHeight="1">
      <c r="A682" s="741">
        <v>108</v>
      </c>
      <c r="B682" s="71" t="s">
        <v>553</v>
      </c>
      <c r="C682" s="744" t="s">
        <v>554</v>
      </c>
      <c r="D682" s="73" t="s">
        <v>119</v>
      </c>
      <c r="E682" s="796" t="s">
        <v>203</v>
      </c>
      <c r="F682" s="124" t="s">
        <v>283</v>
      </c>
      <c r="G682" s="114"/>
      <c r="H682" s="185"/>
      <c r="I682" s="186"/>
      <c r="J682" s="185"/>
      <c r="K682" s="186"/>
      <c r="L682" s="185"/>
      <c r="M682" s="186"/>
      <c r="N682" s="185"/>
      <c r="O682" s="186"/>
      <c r="P682" s="185"/>
      <c r="Q682" s="187"/>
      <c r="R682" s="188"/>
    </row>
    <row r="683" spans="1:18" ht="34.5" customHeight="1">
      <c r="A683" s="742"/>
      <c r="B683" s="97" t="s">
        <v>555</v>
      </c>
      <c r="C683" s="744"/>
      <c r="D683" s="82"/>
      <c r="E683" s="1047"/>
      <c r="F683" s="113" t="s">
        <v>285</v>
      </c>
      <c r="G683" s="127"/>
      <c r="H683" s="190"/>
      <c r="I683" s="185"/>
      <c r="J683" s="191"/>
      <c r="K683" s="185"/>
      <c r="L683" s="191"/>
      <c r="M683" s="185"/>
      <c r="N683" s="191"/>
      <c r="O683" s="185"/>
      <c r="P683" s="191"/>
      <c r="Q683" s="185"/>
      <c r="R683" s="190"/>
    </row>
    <row r="684" spans="1:18" ht="34.5" customHeight="1">
      <c r="A684" s="742"/>
      <c r="B684" s="89" t="s">
        <v>556</v>
      </c>
      <c r="C684" s="744"/>
      <c r="D684" s="90"/>
      <c r="E684" s="1047"/>
      <c r="F684" s="160" t="s">
        <v>53</v>
      </c>
      <c r="G684" s="151">
        <f>R684*O4</f>
        <v>0.2</v>
      </c>
      <c r="H684" s="552"/>
      <c r="I684" s="553"/>
      <c r="J684" s="553"/>
      <c r="K684" s="553"/>
      <c r="L684" s="553"/>
      <c r="M684" s="553"/>
      <c r="N684" s="553"/>
      <c r="O684" s="553"/>
      <c r="P684" s="553">
        <v>2.3560000000000001E-2</v>
      </c>
      <c r="Q684" s="554"/>
      <c r="R684" s="553">
        <v>0.2</v>
      </c>
    </row>
    <row r="685" spans="1:18" ht="34.5" customHeight="1">
      <c r="A685" s="743"/>
      <c r="B685" s="102" t="s">
        <v>557</v>
      </c>
      <c r="C685" s="744"/>
      <c r="D685" s="132"/>
      <c r="E685" s="1047"/>
      <c r="F685" s="174"/>
      <c r="G685" s="175"/>
      <c r="H685" s="1080"/>
      <c r="I685" s="1048"/>
      <c r="J685" s="1048"/>
      <c r="K685" s="1048"/>
      <c r="L685" s="1048"/>
      <c r="M685" s="1048"/>
      <c r="N685" s="1048"/>
      <c r="O685" s="1048"/>
      <c r="P685" s="1048"/>
      <c r="Q685" s="1048"/>
      <c r="R685" s="522"/>
    </row>
    <row r="686" spans="1:18" ht="34.5" customHeight="1">
      <c r="A686" s="741">
        <v>109</v>
      </c>
      <c r="B686" s="71" t="s">
        <v>553</v>
      </c>
      <c r="C686" s="755" t="s">
        <v>554</v>
      </c>
      <c r="D686" s="107" t="s">
        <v>558</v>
      </c>
      <c r="E686" s="841" t="s">
        <v>203</v>
      </c>
      <c r="F686" s="108" t="s">
        <v>283</v>
      </c>
      <c r="G686" s="114"/>
      <c r="H686" s="240"/>
      <c r="I686" s="185"/>
      <c r="J686" s="186"/>
      <c r="K686" s="185"/>
      <c r="L686" s="186"/>
      <c r="M686" s="185"/>
      <c r="N686" s="186"/>
      <c r="O686" s="185"/>
      <c r="P686" s="186"/>
      <c r="Q686" s="185"/>
      <c r="R686" s="240"/>
    </row>
    <row r="687" spans="1:18" ht="34.5" customHeight="1">
      <c r="A687" s="742"/>
      <c r="B687" s="97" t="s">
        <v>555</v>
      </c>
      <c r="C687" s="744"/>
      <c r="D687" s="82"/>
      <c r="E687" s="1047"/>
      <c r="F687" s="113" t="s">
        <v>285</v>
      </c>
      <c r="G687" s="114"/>
      <c r="H687" s="185"/>
      <c r="I687" s="191"/>
      <c r="J687" s="185"/>
      <c r="K687" s="191"/>
      <c r="L687" s="185"/>
      <c r="M687" s="191"/>
      <c r="N687" s="185"/>
      <c r="O687" s="191"/>
      <c r="P687" s="185"/>
      <c r="Q687" s="242"/>
      <c r="R687" s="243"/>
    </row>
    <row r="688" spans="1:18" ht="34.5" customHeight="1">
      <c r="A688" s="742"/>
      <c r="B688" s="89" t="s">
        <v>556</v>
      </c>
      <c r="C688" s="744"/>
      <c r="D688" s="90"/>
      <c r="E688" s="1047"/>
      <c r="F688" s="160" t="s">
        <v>53</v>
      </c>
      <c r="G688" s="151">
        <f>R688*O4</f>
        <v>0.2</v>
      </c>
      <c r="H688" s="552"/>
      <c r="I688" s="553"/>
      <c r="J688" s="553"/>
      <c r="K688" s="553"/>
      <c r="L688" s="553"/>
      <c r="M688" s="553"/>
      <c r="N688" s="553"/>
      <c r="O688" s="553"/>
      <c r="P688" s="553">
        <v>4.0000000000000003E-5</v>
      </c>
      <c r="Q688" s="554"/>
      <c r="R688" s="553">
        <v>0.2</v>
      </c>
    </row>
    <row r="689" spans="1:18" ht="34.5" customHeight="1">
      <c r="A689" s="743"/>
      <c r="B689" s="102" t="s">
        <v>557</v>
      </c>
      <c r="C689" s="744"/>
      <c r="D689" s="132"/>
      <c r="E689" s="1047"/>
      <c r="F689" s="174"/>
      <c r="G689" s="175"/>
      <c r="H689" s="1080"/>
      <c r="I689" s="1048"/>
      <c r="J689" s="1048"/>
      <c r="K689" s="1048"/>
      <c r="L689" s="1048"/>
      <c r="M689" s="1048"/>
      <c r="N689" s="1048"/>
      <c r="O689" s="1048"/>
      <c r="P689" s="1048"/>
      <c r="Q689" s="1048"/>
      <c r="R689" s="522"/>
    </row>
    <row r="690" spans="1:18" ht="34.5" customHeight="1">
      <c r="A690" s="741">
        <v>110</v>
      </c>
      <c r="B690" s="71" t="s">
        <v>559</v>
      </c>
      <c r="C690" s="1050" t="s">
        <v>554</v>
      </c>
      <c r="D690" s="107" t="s">
        <v>560</v>
      </c>
      <c r="E690" s="841" t="s">
        <v>203</v>
      </c>
      <c r="F690" s="108" t="s">
        <v>283</v>
      </c>
      <c r="G690" s="114"/>
      <c r="H690" s="240"/>
      <c r="I690" s="185"/>
      <c r="J690" s="186"/>
      <c r="K690" s="185"/>
      <c r="L690" s="186"/>
      <c r="M690" s="185"/>
      <c r="N690" s="186"/>
      <c r="O690" s="185"/>
      <c r="P690" s="186"/>
      <c r="Q690" s="185"/>
      <c r="R690" s="240"/>
    </row>
    <row r="691" spans="1:18" ht="34.5" customHeight="1">
      <c r="A691" s="742"/>
      <c r="B691" s="147" t="s">
        <v>561</v>
      </c>
      <c r="C691" s="1046"/>
      <c r="D691" s="82"/>
      <c r="E691" s="1047"/>
      <c r="F691" s="113" t="s">
        <v>285</v>
      </c>
      <c r="G691" s="114"/>
      <c r="H691" s="185"/>
      <c r="I691" s="191"/>
      <c r="J691" s="185"/>
      <c r="K691" s="191"/>
      <c r="L691" s="185"/>
      <c r="M691" s="191"/>
      <c r="N691" s="185"/>
      <c r="O691" s="191"/>
      <c r="P691" s="185"/>
      <c r="Q691" s="242"/>
      <c r="R691" s="243"/>
    </row>
    <row r="692" spans="1:18" ht="34.5" customHeight="1">
      <c r="A692" s="742"/>
      <c r="B692" s="97" t="s">
        <v>562</v>
      </c>
      <c r="C692" s="1046"/>
      <c r="D692" s="90"/>
      <c r="E692" s="1047"/>
      <c r="F692" s="116" t="s">
        <v>53</v>
      </c>
      <c r="G692" s="151">
        <f>R692*O4</f>
        <v>0.5</v>
      </c>
      <c r="H692" s="244"/>
      <c r="I692" s="185"/>
      <c r="J692" s="192"/>
      <c r="K692" s="553"/>
      <c r="L692" s="553"/>
      <c r="M692" s="553"/>
      <c r="N692" s="553"/>
      <c r="O692" s="553"/>
      <c r="P692" s="553">
        <v>0.13500000000000001</v>
      </c>
      <c r="Q692" s="554"/>
      <c r="R692" s="553">
        <v>0.5</v>
      </c>
    </row>
    <row r="693" spans="1:18" ht="34.5" customHeight="1">
      <c r="A693" s="743"/>
      <c r="B693" s="102"/>
      <c r="C693" s="1046"/>
      <c r="D693" s="132"/>
      <c r="E693" s="1047"/>
      <c r="F693" s="174"/>
      <c r="G693" s="175"/>
      <c r="H693" s="1080"/>
      <c r="I693" s="1048"/>
      <c r="J693" s="1048"/>
      <c r="K693" s="1048"/>
      <c r="L693" s="1048"/>
      <c r="M693" s="1048"/>
      <c r="N693" s="1048"/>
      <c r="O693" s="1048"/>
      <c r="P693" s="1048"/>
      <c r="Q693" s="1048"/>
      <c r="R693" s="522"/>
    </row>
    <row r="694" spans="1:18" ht="34.5" hidden="1" customHeight="1">
      <c r="A694" s="1081" t="s">
        <v>563</v>
      </c>
      <c r="B694" s="1082"/>
      <c r="C694" s="1082"/>
      <c r="D694" s="1082"/>
      <c r="E694" s="1083"/>
      <c r="F694" s="555">
        <f t="shared" ref="F694:F696" si="172">SUM(H694:Q694)</f>
        <v>0</v>
      </c>
      <c r="G694" s="556"/>
      <c r="H694" s="555">
        <f t="shared" ref="H694:H696" si="173">H682+H690+H686</f>
        <v>0</v>
      </c>
      <c r="I694" s="555">
        <f t="shared" ref="I694:I696" si="174">I682+I690+I686</f>
        <v>0</v>
      </c>
      <c r="J694" s="555">
        <f t="shared" ref="J694:J696" si="175">J682+J690+J686</f>
        <v>0</v>
      </c>
      <c r="K694" s="555">
        <f t="shared" ref="K694:K696" si="176">K682+K690+K686</f>
        <v>0</v>
      </c>
      <c r="L694" s="555">
        <f t="shared" ref="L694:L696" si="177">L682+L690+L686</f>
        <v>0</v>
      </c>
      <c r="M694" s="555">
        <f t="shared" ref="M694:M696" si="178">M682+M690+M686</f>
        <v>0</v>
      </c>
      <c r="N694" s="555">
        <f t="shared" ref="N694:N696" si="179">N682+N690+N686</f>
        <v>0</v>
      </c>
      <c r="O694" s="555">
        <f t="shared" ref="O694:O696" si="180">O682+O690+O686</f>
        <v>0</v>
      </c>
      <c r="P694" s="555">
        <f t="shared" ref="P694:P696" si="181">P682+P690+P686</f>
        <v>0</v>
      </c>
      <c r="Q694" s="557">
        <f t="shared" ref="Q694:Q696" si="182">Q682+Q690+Q686</f>
        <v>0</v>
      </c>
      <c r="R694" s="542"/>
    </row>
    <row r="695" spans="1:18" ht="34.5" hidden="1" customHeight="1">
      <c r="A695" s="1084" t="s">
        <v>564</v>
      </c>
      <c r="B695" s="1085"/>
      <c r="C695" s="1085"/>
      <c r="D695" s="1085"/>
      <c r="E695" s="1086"/>
      <c r="F695" s="558">
        <f t="shared" si="172"/>
        <v>0</v>
      </c>
      <c r="G695" s="559"/>
      <c r="H695" s="555">
        <f t="shared" si="173"/>
        <v>0</v>
      </c>
      <c r="I695" s="555">
        <f t="shared" si="174"/>
        <v>0</v>
      </c>
      <c r="J695" s="555">
        <f t="shared" si="175"/>
        <v>0</v>
      </c>
      <c r="K695" s="555">
        <f t="shared" si="176"/>
        <v>0</v>
      </c>
      <c r="L695" s="555">
        <f t="shared" si="177"/>
        <v>0</v>
      </c>
      <c r="M695" s="555">
        <f t="shared" si="178"/>
        <v>0</v>
      </c>
      <c r="N695" s="555">
        <f t="shared" si="179"/>
        <v>0</v>
      </c>
      <c r="O695" s="555">
        <f t="shared" si="180"/>
        <v>0</v>
      </c>
      <c r="P695" s="555">
        <f t="shared" si="181"/>
        <v>0</v>
      </c>
      <c r="Q695" s="557">
        <f t="shared" si="182"/>
        <v>0</v>
      </c>
      <c r="R695" s="542"/>
    </row>
    <row r="696" spans="1:18" ht="34.5" hidden="1" customHeight="1">
      <c r="A696" s="1102" t="s">
        <v>565</v>
      </c>
      <c r="B696" s="1103"/>
      <c r="C696" s="1103"/>
      <c r="D696" s="1103"/>
      <c r="E696" s="1104"/>
      <c r="F696" s="542">
        <f t="shared" si="172"/>
        <v>0.15860000000000002</v>
      </c>
      <c r="G696" s="556"/>
      <c r="H696" s="555">
        <f t="shared" si="173"/>
        <v>0</v>
      </c>
      <c r="I696" s="555">
        <f t="shared" si="174"/>
        <v>0</v>
      </c>
      <c r="J696" s="555">
        <f t="shared" si="175"/>
        <v>0</v>
      </c>
      <c r="K696" s="555">
        <f t="shared" si="176"/>
        <v>0</v>
      </c>
      <c r="L696" s="555">
        <f t="shared" si="177"/>
        <v>0</v>
      </c>
      <c r="M696" s="555">
        <f t="shared" si="178"/>
        <v>0</v>
      </c>
      <c r="N696" s="555">
        <f t="shared" si="179"/>
        <v>0</v>
      </c>
      <c r="O696" s="555">
        <f t="shared" si="180"/>
        <v>0</v>
      </c>
      <c r="P696" s="555">
        <f t="shared" si="181"/>
        <v>0.15860000000000002</v>
      </c>
      <c r="Q696" s="557">
        <f t="shared" si="182"/>
        <v>0</v>
      </c>
      <c r="R696" s="542"/>
    </row>
    <row r="697" spans="1:18" ht="34.5" hidden="1" customHeight="1">
      <c r="A697" s="1090" t="s">
        <v>566</v>
      </c>
      <c r="B697" s="1091"/>
      <c r="C697" s="1091"/>
      <c r="D697" s="1091"/>
      <c r="E697" s="1092"/>
      <c r="F697" s="532">
        <f>SUM(F694:F695)</f>
        <v>0</v>
      </c>
      <c r="G697" s="549"/>
      <c r="H697" s="532">
        <f t="shared" ref="H697:Q697" si="183">SUM(H694:H695)</f>
        <v>0</v>
      </c>
      <c r="I697" s="532">
        <f t="shared" si="183"/>
        <v>0</v>
      </c>
      <c r="J697" s="532">
        <f t="shared" si="183"/>
        <v>0</v>
      </c>
      <c r="K697" s="532">
        <f t="shared" si="183"/>
        <v>0</v>
      </c>
      <c r="L697" s="532">
        <f t="shared" si="183"/>
        <v>0</v>
      </c>
      <c r="M697" s="532">
        <f t="shared" si="183"/>
        <v>0</v>
      </c>
      <c r="N697" s="532">
        <f t="shared" si="183"/>
        <v>0</v>
      </c>
      <c r="O697" s="532">
        <f t="shared" si="183"/>
        <v>0</v>
      </c>
      <c r="P697" s="532">
        <f t="shared" si="183"/>
        <v>0</v>
      </c>
      <c r="Q697" s="560">
        <f t="shared" si="183"/>
        <v>0</v>
      </c>
      <c r="R697" s="548"/>
    </row>
    <row r="698" spans="1:18" ht="34.5" hidden="1" customHeight="1">
      <c r="A698" s="1093" t="s">
        <v>567</v>
      </c>
      <c r="B698" s="1094"/>
      <c r="C698" s="1094"/>
      <c r="D698" s="1094"/>
      <c r="E698" s="1095"/>
      <c r="F698" s="538">
        <f>SUM(F694:F696)</f>
        <v>0.15860000000000002</v>
      </c>
      <c r="G698" s="538"/>
      <c r="H698" s="538">
        <f t="shared" ref="H698:Q698" si="184">SUM(H694:H696)</f>
        <v>0</v>
      </c>
      <c r="I698" s="538">
        <f t="shared" si="184"/>
        <v>0</v>
      </c>
      <c r="J698" s="538">
        <f t="shared" si="184"/>
        <v>0</v>
      </c>
      <c r="K698" s="538">
        <f t="shared" si="184"/>
        <v>0</v>
      </c>
      <c r="L698" s="538">
        <f t="shared" si="184"/>
        <v>0</v>
      </c>
      <c r="M698" s="538">
        <f t="shared" si="184"/>
        <v>0</v>
      </c>
      <c r="N698" s="538">
        <f t="shared" si="184"/>
        <v>0</v>
      </c>
      <c r="O698" s="538">
        <f t="shared" si="184"/>
        <v>0</v>
      </c>
      <c r="P698" s="538">
        <f t="shared" si="184"/>
        <v>0.15860000000000002</v>
      </c>
      <c r="Q698" s="539">
        <f t="shared" si="184"/>
        <v>0</v>
      </c>
      <c r="R698" s="538"/>
    </row>
    <row r="699" spans="1:18" ht="34.5" hidden="1" customHeight="1">
      <c r="A699" s="561"/>
      <c r="C699" s="498"/>
      <c r="Q699" s="496"/>
      <c r="R699" s="562"/>
    </row>
    <row r="700" spans="1:18" ht="34.5" customHeight="1">
      <c r="A700" s="1110" t="s">
        <v>568</v>
      </c>
      <c r="B700" s="1111"/>
      <c r="C700" s="1111"/>
      <c r="D700" s="1111"/>
      <c r="E700" s="1111"/>
      <c r="F700" s="1112"/>
      <c r="G700" s="563"/>
      <c r="H700" s="542">
        <f t="shared" ref="H700:H702" si="185">H694</f>
        <v>0</v>
      </c>
      <c r="I700" s="542">
        <f t="shared" ref="I700:I704" si="186">SUM(I694,H700)</f>
        <v>0</v>
      </c>
      <c r="J700" s="542">
        <f t="shared" ref="J700:J704" si="187">SUM(J694,I700)</f>
        <v>0</v>
      </c>
      <c r="K700" s="542">
        <f t="shared" ref="K700:K704" si="188">SUM(K694,J700)</f>
        <v>0</v>
      </c>
      <c r="L700" s="542">
        <f t="shared" ref="L700:L704" si="189">SUM(L694,K700)</f>
        <v>0</v>
      </c>
      <c r="M700" s="542">
        <f t="shared" ref="M700:M704" si="190">SUM(M694,L700)</f>
        <v>0</v>
      </c>
      <c r="N700" s="542">
        <f t="shared" ref="N700:N704" si="191">SUM(N694,M700)</f>
        <v>0</v>
      </c>
      <c r="O700" s="542">
        <f t="shared" ref="O700:O704" si="192">SUM(O694,N700)</f>
        <v>0</v>
      </c>
      <c r="P700" s="542">
        <f t="shared" ref="P700:P704" si="193">SUM(P694,O700)</f>
        <v>0</v>
      </c>
      <c r="Q700" s="543">
        <f t="shared" ref="Q700:Q704" si="194">SUM(Q694,P700)</f>
        <v>0</v>
      </c>
      <c r="R700" s="542"/>
    </row>
    <row r="701" spans="1:18" ht="34.5" customHeight="1">
      <c r="A701" s="1113" t="s">
        <v>569</v>
      </c>
      <c r="B701" s="1114"/>
      <c r="C701" s="1114"/>
      <c r="D701" s="1114"/>
      <c r="E701" s="1114"/>
      <c r="F701" s="1115"/>
      <c r="G701" s="541"/>
      <c r="H701" s="525">
        <f t="shared" si="185"/>
        <v>0</v>
      </c>
      <c r="I701" s="542">
        <f t="shared" si="186"/>
        <v>0</v>
      </c>
      <c r="J701" s="525">
        <f t="shared" si="187"/>
        <v>0</v>
      </c>
      <c r="K701" s="542">
        <f t="shared" si="188"/>
        <v>0</v>
      </c>
      <c r="L701" s="525">
        <f t="shared" si="189"/>
        <v>0</v>
      </c>
      <c r="M701" s="542">
        <f t="shared" si="190"/>
        <v>0</v>
      </c>
      <c r="N701" s="525">
        <f t="shared" si="191"/>
        <v>0</v>
      </c>
      <c r="O701" s="542">
        <f t="shared" si="192"/>
        <v>0</v>
      </c>
      <c r="P701" s="525">
        <f t="shared" si="193"/>
        <v>0</v>
      </c>
      <c r="Q701" s="543">
        <f t="shared" si="194"/>
        <v>0</v>
      </c>
      <c r="R701" s="544"/>
    </row>
    <row r="702" spans="1:18" ht="34.5" customHeight="1">
      <c r="A702" s="1116" t="s">
        <v>570</v>
      </c>
      <c r="B702" s="1117"/>
      <c r="C702" s="1117"/>
      <c r="D702" s="1117"/>
      <c r="E702" s="1117"/>
      <c r="F702" s="1118"/>
      <c r="G702" s="564"/>
      <c r="H702" s="542">
        <f t="shared" si="185"/>
        <v>0</v>
      </c>
      <c r="I702" s="525">
        <f t="shared" si="186"/>
        <v>0</v>
      </c>
      <c r="J702" s="542">
        <f t="shared" si="187"/>
        <v>0</v>
      </c>
      <c r="K702" s="525">
        <f t="shared" si="188"/>
        <v>0</v>
      </c>
      <c r="L702" s="542">
        <f t="shared" si="189"/>
        <v>0</v>
      </c>
      <c r="M702" s="525">
        <f t="shared" si="190"/>
        <v>0</v>
      </c>
      <c r="N702" s="542">
        <f t="shared" si="191"/>
        <v>0</v>
      </c>
      <c r="O702" s="525">
        <f t="shared" si="192"/>
        <v>0</v>
      </c>
      <c r="P702" s="542">
        <f t="shared" si="193"/>
        <v>0.15860000000000002</v>
      </c>
      <c r="Q702" s="525">
        <f t="shared" si="194"/>
        <v>0.15860000000000002</v>
      </c>
      <c r="R702" s="542"/>
    </row>
    <row r="703" spans="1:18" ht="34.5" customHeight="1">
      <c r="A703" s="1090" t="s">
        <v>571</v>
      </c>
      <c r="B703" s="1091"/>
      <c r="C703" s="1091"/>
      <c r="D703" s="1091"/>
      <c r="E703" s="1091"/>
      <c r="F703" s="1092"/>
      <c r="G703" s="546"/>
      <c r="H703" s="532">
        <f>SUM(H700:H701)</f>
        <v>0</v>
      </c>
      <c r="I703" s="548">
        <f t="shared" si="186"/>
        <v>0</v>
      </c>
      <c r="J703" s="547">
        <f t="shared" si="187"/>
        <v>0</v>
      </c>
      <c r="K703" s="548">
        <f t="shared" si="188"/>
        <v>0</v>
      </c>
      <c r="L703" s="547">
        <f t="shared" si="189"/>
        <v>0</v>
      </c>
      <c r="M703" s="548">
        <f t="shared" si="190"/>
        <v>0</v>
      </c>
      <c r="N703" s="547">
        <f t="shared" si="191"/>
        <v>0</v>
      </c>
      <c r="O703" s="548">
        <f t="shared" si="192"/>
        <v>0</v>
      </c>
      <c r="P703" s="547">
        <f t="shared" si="193"/>
        <v>0</v>
      </c>
      <c r="Q703" s="565">
        <f t="shared" si="194"/>
        <v>0</v>
      </c>
      <c r="R703" s="548"/>
    </row>
    <row r="704" spans="1:18" ht="34.5" customHeight="1">
      <c r="A704" s="1093" t="s">
        <v>572</v>
      </c>
      <c r="B704" s="1094"/>
      <c r="C704" s="1094"/>
      <c r="D704" s="1094"/>
      <c r="E704" s="1094"/>
      <c r="F704" s="1095"/>
      <c r="G704" s="537"/>
      <c r="H704" s="538">
        <f>SUM(H700:H702)</f>
        <v>0</v>
      </c>
      <c r="I704" s="550">
        <f t="shared" si="186"/>
        <v>0</v>
      </c>
      <c r="J704" s="538">
        <f t="shared" si="187"/>
        <v>0</v>
      </c>
      <c r="K704" s="550">
        <f t="shared" si="188"/>
        <v>0</v>
      </c>
      <c r="L704" s="538">
        <f t="shared" si="189"/>
        <v>0</v>
      </c>
      <c r="M704" s="550">
        <f t="shared" si="190"/>
        <v>0</v>
      </c>
      <c r="N704" s="538">
        <f t="shared" si="191"/>
        <v>0</v>
      </c>
      <c r="O704" s="550">
        <f t="shared" si="192"/>
        <v>0</v>
      </c>
      <c r="P704" s="538">
        <f t="shared" si="193"/>
        <v>0.15860000000000002</v>
      </c>
      <c r="Q704" s="550">
        <f t="shared" si="194"/>
        <v>0.15860000000000002</v>
      </c>
      <c r="R704" s="538"/>
    </row>
    <row r="705" spans="1:18" ht="34.5" customHeight="1">
      <c r="A705" s="1105"/>
      <c r="B705" s="1106"/>
      <c r="C705" s="1106"/>
      <c r="D705" s="1106"/>
      <c r="E705" s="1106"/>
      <c r="F705" s="1106"/>
      <c r="G705" s="1107"/>
      <c r="H705" s="1106"/>
      <c r="I705" s="1106"/>
      <c r="J705" s="1106"/>
      <c r="K705" s="1106"/>
      <c r="L705" s="1106"/>
      <c r="M705" s="1106"/>
      <c r="N705" s="1106"/>
      <c r="O705" s="1106"/>
      <c r="P705" s="1106"/>
      <c r="Q705" s="1108"/>
      <c r="R705" s="551"/>
    </row>
    <row r="706" spans="1:18" ht="34.5" customHeight="1">
      <c r="A706" s="1041" t="s">
        <v>573</v>
      </c>
      <c r="B706" s="1042"/>
      <c r="C706" s="1042"/>
      <c r="D706" s="1042"/>
      <c r="E706" s="1042"/>
      <c r="F706" s="1043"/>
      <c r="G706" s="1044"/>
      <c r="H706" s="1042"/>
      <c r="I706" s="1042"/>
      <c r="J706" s="1042"/>
      <c r="K706" s="1042"/>
      <c r="L706" s="1042"/>
      <c r="M706" s="1042"/>
      <c r="N706" s="1042"/>
      <c r="O706" s="1042"/>
      <c r="P706" s="1042"/>
      <c r="Q706" s="1045"/>
      <c r="R706" s="480"/>
    </row>
    <row r="707" spans="1:18" ht="34.5" customHeight="1">
      <c r="A707" s="741">
        <v>111</v>
      </c>
      <c r="B707" s="71" t="s">
        <v>574</v>
      </c>
      <c r="C707" s="1046" t="s">
        <v>575</v>
      </c>
      <c r="D707" s="73" t="s">
        <v>576</v>
      </c>
      <c r="E707" s="796" t="s">
        <v>203</v>
      </c>
      <c r="F707" s="482" t="s">
        <v>283</v>
      </c>
      <c r="G707" s="151">
        <f>R707*O4</f>
        <v>0.8</v>
      </c>
      <c r="H707" s="492"/>
      <c r="I707" s="185">
        <v>0.66320000000000001</v>
      </c>
      <c r="J707" s="186"/>
      <c r="K707" s="185"/>
      <c r="L707" s="186"/>
      <c r="M707" s="185"/>
      <c r="N707" s="186"/>
      <c r="O707" s="185"/>
      <c r="P707" s="186"/>
      <c r="Q707" s="237"/>
      <c r="R707" s="492">
        <v>0.8</v>
      </c>
    </row>
    <row r="708" spans="1:18" ht="34.5" customHeight="1">
      <c r="A708" s="742"/>
      <c r="B708" s="97" t="s">
        <v>577</v>
      </c>
      <c r="C708" s="1046"/>
      <c r="D708" s="82"/>
      <c r="E708" s="1047"/>
      <c r="F708" s="484" t="s">
        <v>285</v>
      </c>
      <c r="G708" s="114"/>
      <c r="H708" s="566"/>
      <c r="I708" s="191"/>
      <c r="J708" s="185"/>
      <c r="K708" s="191"/>
      <c r="L708" s="185"/>
      <c r="M708" s="191"/>
      <c r="N708" s="185"/>
      <c r="O708" s="191"/>
      <c r="P708" s="185"/>
      <c r="Q708" s="242"/>
      <c r="R708" s="567"/>
    </row>
    <row r="709" spans="1:18" ht="34.5" customHeight="1">
      <c r="A709" s="742"/>
      <c r="B709" s="89" t="s">
        <v>578</v>
      </c>
      <c r="C709" s="1046"/>
      <c r="D709" s="90"/>
      <c r="E709" s="1047"/>
      <c r="F709" s="500" t="s">
        <v>53</v>
      </c>
      <c r="G709" s="92"/>
      <c r="H709" s="568"/>
      <c r="I709" s="185"/>
      <c r="J709" s="192"/>
      <c r="K709" s="185"/>
      <c r="L709" s="192"/>
      <c r="M709" s="185"/>
      <c r="N709" s="192"/>
      <c r="O709" s="185"/>
      <c r="P709" s="192"/>
      <c r="Q709" s="237"/>
      <c r="R709" s="568"/>
    </row>
    <row r="710" spans="1:18" ht="34.5" customHeight="1">
      <c r="A710" s="743"/>
      <c r="B710" s="102" t="s">
        <v>579</v>
      </c>
      <c r="C710" s="1046"/>
      <c r="D710" s="132"/>
      <c r="E710" s="1047"/>
      <c r="F710" s="569"/>
      <c r="G710" s="570"/>
      <c r="H710" s="1119"/>
      <c r="I710" s="1120"/>
      <c r="J710" s="1120"/>
      <c r="K710" s="1120"/>
      <c r="L710" s="1120"/>
      <c r="M710" s="1120"/>
      <c r="N710" s="1120"/>
      <c r="O710" s="1120"/>
      <c r="P710" s="1120"/>
      <c r="Q710" s="1120"/>
      <c r="R710" s="571"/>
    </row>
    <row r="711" spans="1:18" ht="34.5" customHeight="1">
      <c r="A711" s="741">
        <v>112</v>
      </c>
      <c r="B711" s="71" t="s">
        <v>580</v>
      </c>
      <c r="C711" s="1050" t="s">
        <v>575</v>
      </c>
      <c r="D711" s="107" t="s">
        <v>263</v>
      </c>
      <c r="E711" s="1053" t="s">
        <v>203</v>
      </c>
      <c r="F711" s="482" t="s">
        <v>283</v>
      </c>
      <c r="G711" s="151">
        <f>R711*O4</f>
        <v>0.2</v>
      </c>
      <c r="H711" s="492"/>
      <c r="I711" s="185">
        <v>6.88E-2</v>
      </c>
      <c r="J711" s="186"/>
      <c r="K711" s="185"/>
      <c r="L711" s="186"/>
      <c r="M711" s="185"/>
      <c r="N711" s="186"/>
      <c r="O711" s="185"/>
      <c r="P711" s="186"/>
      <c r="Q711" s="237"/>
      <c r="R711" s="492">
        <v>0.2</v>
      </c>
    </row>
    <row r="712" spans="1:18" ht="34.5" customHeight="1">
      <c r="A712" s="742"/>
      <c r="B712" s="97" t="s">
        <v>581</v>
      </c>
      <c r="C712" s="1046"/>
      <c r="D712" s="82"/>
      <c r="E712" s="1047"/>
      <c r="F712" s="484" t="s">
        <v>285</v>
      </c>
      <c r="G712" s="114"/>
      <c r="H712" s="566"/>
      <c r="I712" s="191"/>
      <c r="J712" s="185"/>
      <c r="K712" s="191"/>
      <c r="L712" s="185"/>
      <c r="M712" s="191"/>
      <c r="N712" s="185"/>
      <c r="O712" s="191"/>
      <c r="P712" s="185"/>
      <c r="Q712" s="242"/>
      <c r="R712" s="567"/>
    </row>
    <row r="713" spans="1:18" ht="34.5" customHeight="1">
      <c r="A713" s="742"/>
      <c r="B713" s="89" t="s">
        <v>582</v>
      </c>
      <c r="C713" s="1046"/>
      <c r="D713" s="90"/>
      <c r="E713" s="1047"/>
      <c r="F713" s="500" t="s">
        <v>53</v>
      </c>
      <c r="G713" s="92"/>
      <c r="H713" s="568"/>
      <c r="I713" s="185"/>
      <c r="J713" s="192"/>
      <c r="K713" s="185"/>
      <c r="L713" s="192"/>
      <c r="M713" s="185"/>
      <c r="N713" s="192"/>
      <c r="O713" s="185"/>
      <c r="P713" s="192"/>
      <c r="Q713" s="237"/>
      <c r="R713" s="568"/>
    </row>
    <row r="714" spans="1:18" ht="34.5" customHeight="1">
      <c r="A714" s="743"/>
      <c r="B714" s="102"/>
      <c r="C714" s="1046"/>
      <c r="D714" s="132"/>
      <c r="E714" s="1047"/>
      <c r="F714" s="569"/>
      <c r="G714" s="570"/>
      <c r="H714" s="1119"/>
      <c r="I714" s="1120"/>
      <c r="J714" s="1120"/>
      <c r="K714" s="1120"/>
      <c r="L714" s="1120"/>
      <c r="M714" s="1120"/>
      <c r="N714" s="1120"/>
      <c r="O714" s="1120"/>
      <c r="P714" s="1120"/>
      <c r="Q714" s="1120"/>
      <c r="R714" s="571"/>
    </row>
    <row r="715" spans="1:18" ht="34.5" customHeight="1">
      <c r="A715" s="741">
        <v>113</v>
      </c>
      <c r="B715" s="71" t="s">
        <v>580</v>
      </c>
      <c r="C715" s="1050" t="s">
        <v>575</v>
      </c>
      <c r="D715" s="107" t="s">
        <v>231</v>
      </c>
      <c r="E715" s="1053" t="s">
        <v>203</v>
      </c>
      <c r="F715" s="482" t="s">
        <v>283</v>
      </c>
      <c r="G715" s="151">
        <f>R715*O4</f>
        <v>0.2</v>
      </c>
      <c r="H715" s="492"/>
      <c r="I715" s="185">
        <v>0</v>
      </c>
      <c r="J715" s="186"/>
      <c r="K715" s="185"/>
      <c r="L715" s="186"/>
      <c r="M715" s="185"/>
      <c r="N715" s="186"/>
      <c r="O715" s="185"/>
      <c r="P715" s="186"/>
      <c r="Q715" s="237"/>
      <c r="R715" s="492">
        <v>0.2</v>
      </c>
    </row>
    <row r="716" spans="1:18" ht="34.5" customHeight="1">
      <c r="A716" s="742"/>
      <c r="B716" s="97" t="s">
        <v>581</v>
      </c>
      <c r="C716" s="1046"/>
      <c r="D716" s="82"/>
      <c r="E716" s="1047"/>
      <c r="F716" s="484" t="s">
        <v>285</v>
      </c>
      <c r="G716" s="114"/>
      <c r="H716" s="566"/>
      <c r="I716" s="191"/>
      <c r="J716" s="185"/>
      <c r="K716" s="191"/>
      <c r="L716" s="185"/>
      <c r="M716" s="191"/>
      <c r="N716" s="185"/>
      <c r="O716" s="191"/>
      <c r="P716" s="185"/>
      <c r="Q716" s="242"/>
      <c r="R716" s="567"/>
    </row>
    <row r="717" spans="1:18" ht="34.5" customHeight="1">
      <c r="A717" s="742"/>
      <c r="B717" s="89" t="s">
        <v>582</v>
      </c>
      <c r="C717" s="1046"/>
      <c r="D717" s="90"/>
      <c r="E717" s="1047"/>
      <c r="F717" s="500" t="s">
        <v>53</v>
      </c>
      <c r="G717" s="92"/>
      <c r="H717" s="568"/>
      <c r="I717" s="185"/>
      <c r="J717" s="192"/>
      <c r="K717" s="185"/>
      <c r="L717" s="192"/>
      <c r="M717" s="185"/>
      <c r="N717" s="192"/>
      <c r="O717" s="185"/>
      <c r="P717" s="192"/>
      <c r="Q717" s="237"/>
      <c r="R717" s="568"/>
    </row>
    <row r="718" spans="1:18" ht="34.5" customHeight="1">
      <c r="A718" s="743"/>
      <c r="B718" s="102"/>
      <c r="C718" s="1046"/>
      <c r="D718" s="132"/>
      <c r="E718" s="1047"/>
      <c r="F718" s="572"/>
      <c r="G718" s="573"/>
      <c r="H718" s="1119"/>
      <c r="I718" s="1120"/>
      <c r="J718" s="1120"/>
      <c r="K718" s="1120"/>
      <c r="L718" s="1120"/>
      <c r="M718" s="1120"/>
      <c r="N718" s="1120"/>
      <c r="O718" s="1120"/>
      <c r="P718" s="1120"/>
      <c r="Q718" s="1120"/>
      <c r="R718" s="571"/>
    </row>
    <row r="719" spans="1:18" ht="34.5" customHeight="1">
      <c r="A719" s="741">
        <v>114</v>
      </c>
      <c r="B719" s="71" t="s">
        <v>583</v>
      </c>
      <c r="C719" s="1050" t="s">
        <v>359</v>
      </c>
      <c r="D719" s="107" t="s">
        <v>584</v>
      </c>
      <c r="E719" s="1121" t="s">
        <v>203</v>
      </c>
      <c r="F719" s="108" t="s">
        <v>283</v>
      </c>
      <c r="G719" s="114"/>
      <c r="H719" s="574"/>
      <c r="I719" s="575"/>
      <c r="J719" s="186"/>
      <c r="K719" s="185"/>
      <c r="L719" s="186"/>
      <c r="M719" s="185"/>
      <c r="N719" s="186"/>
      <c r="O719" s="185"/>
      <c r="P719" s="186"/>
      <c r="Q719" s="185"/>
      <c r="R719" s="574"/>
    </row>
    <row r="720" spans="1:18" ht="34.5" customHeight="1">
      <c r="A720" s="742"/>
      <c r="B720" s="97" t="s">
        <v>585</v>
      </c>
      <c r="C720" s="1046"/>
      <c r="D720" s="576"/>
      <c r="E720" s="1060"/>
      <c r="F720" s="577" t="s">
        <v>285</v>
      </c>
      <c r="G720" s="114"/>
      <c r="H720" s="578"/>
      <c r="I720" s="191"/>
      <c r="J720" s="185"/>
      <c r="K720" s="191"/>
      <c r="L720" s="185"/>
      <c r="M720" s="191"/>
      <c r="N720" s="185"/>
      <c r="O720" s="191"/>
      <c r="P720" s="185"/>
      <c r="Q720" s="242"/>
      <c r="R720" s="579"/>
    </row>
    <row r="721" spans="1:18" ht="34.5" customHeight="1">
      <c r="A721" s="742"/>
      <c r="B721" s="89" t="s">
        <v>586</v>
      </c>
      <c r="C721" s="1046"/>
      <c r="D721" s="580"/>
      <c r="E721" s="1060"/>
      <c r="F721" s="581" t="s">
        <v>53</v>
      </c>
      <c r="G721" s="151">
        <f>R721*O4</f>
        <v>0.35</v>
      </c>
      <c r="H721" s="582"/>
      <c r="I721" s="185"/>
      <c r="J721" s="192"/>
      <c r="K721" s="185"/>
      <c r="L721" s="192"/>
      <c r="M721" s="185"/>
      <c r="N721" s="192"/>
      <c r="O721" s="185"/>
      <c r="P721" s="192">
        <v>0.51800000000000002</v>
      </c>
      <c r="Q721" s="185"/>
      <c r="R721" s="582">
        <v>0.35</v>
      </c>
    </row>
    <row r="722" spans="1:18" ht="34.5" customHeight="1">
      <c r="A722" s="743"/>
      <c r="B722" s="102" t="s">
        <v>587</v>
      </c>
      <c r="C722" s="1046"/>
      <c r="D722" s="583"/>
      <c r="E722" s="1060"/>
      <c r="F722" s="584"/>
      <c r="G722" s="114"/>
      <c r="H722" s="578"/>
      <c r="I722" s="489"/>
      <c r="J722" s="185"/>
      <c r="K722" s="489"/>
      <c r="L722" s="185"/>
      <c r="M722" s="489"/>
      <c r="N722" s="185"/>
      <c r="O722" s="489"/>
      <c r="P722" s="185"/>
      <c r="Q722" s="490"/>
      <c r="R722" s="585"/>
    </row>
    <row r="723" spans="1:18" ht="34.5" customHeight="1">
      <c r="A723" s="741">
        <v>115</v>
      </c>
      <c r="B723" s="71" t="s">
        <v>588</v>
      </c>
      <c r="C723" s="755" t="s">
        <v>589</v>
      </c>
      <c r="D723" s="107"/>
      <c r="E723" s="1074" t="s">
        <v>99</v>
      </c>
      <c r="F723" s="108" t="s">
        <v>283</v>
      </c>
      <c r="G723" s="114"/>
      <c r="H723" s="574"/>
      <c r="I723" s="185"/>
      <c r="J723" s="186"/>
      <c r="K723" s="185"/>
      <c r="L723" s="186"/>
      <c r="M723" s="185"/>
      <c r="N723" s="186"/>
      <c r="O723" s="185"/>
      <c r="P723" s="186"/>
      <c r="Q723" s="185"/>
      <c r="R723" s="574"/>
    </row>
    <row r="724" spans="1:18" ht="34.5" customHeight="1">
      <c r="A724" s="742"/>
      <c r="B724" s="89" t="s">
        <v>590</v>
      </c>
      <c r="C724" s="744"/>
      <c r="D724" s="82"/>
      <c r="E724" s="1060"/>
      <c r="F724" s="113" t="s">
        <v>285</v>
      </c>
      <c r="G724" s="114"/>
      <c r="H724" s="578"/>
      <c r="I724" s="191"/>
      <c r="J724" s="185"/>
      <c r="K724" s="191"/>
      <c r="L724" s="185"/>
      <c r="M724" s="191"/>
      <c r="N724" s="185"/>
      <c r="O724" s="191"/>
      <c r="P724" s="185"/>
      <c r="Q724" s="242"/>
      <c r="R724" s="579"/>
    </row>
    <row r="725" spans="1:18" ht="34.5" customHeight="1">
      <c r="A725" s="742"/>
      <c r="B725" s="97" t="s">
        <v>591</v>
      </c>
      <c r="C725" s="744"/>
      <c r="D725" s="90" t="s">
        <v>592</v>
      </c>
      <c r="E725" s="1060"/>
      <c r="F725" s="116" t="s">
        <v>53</v>
      </c>
      <c r="G725" s="151">
        <f>R725*O4</f>
        <v>0.45</v>
      </c>
      <c r="H725" s="582"/>
      <c r="I725" s="185"/>
      <c r="J725" s="192"/>
      <c r="K725" s="185"/>
      <c r="L725" s="192"/>
      <c r="M725" s="185"/>
      <c r="N725" s="192"/>
      <c r="O725" s="185"/>
      <c r="P725" s="192">
        <v>0.13800000000000001</v>
      </c>
      <c r="Q725" s="185"/>
      <c r="R725" s="582">
        <v>0.45</v>
      </c>
    </row>
    <row r="726" spans="1:18" ht="34.5" customHeight="1">
      <c r="A726" s="742"/>
      <c r="B726" s="89" t="s">
        <v>593</v>
      </c>
      <c r="C726" s="745"/>
      <c r="D726" s="107"/>
      <c r="E726" s="1122"/>
      <c r="F726" s="762"/>
      <c r="G726" s="114"/>
      <c r="H726" s="1125"/>
      <c r="I726" s="1126"/>
      <c r="J726" s="1126"/>
      <c r="K726" s="1126"/>
      <c r="L726" s="1126"/>
      <c r="M726" s="1126"/>
      <c r="N726" s="1126"/>
      <c r="O726" s="1126"/>
      <c r="P726" s="1126"/>
      <c r="Q726" s="1126"/>
      <c r="R726" s="586"/>
    </row>
    <row r="727" spans="1:18" ht="34.5" customHeight="1">
      <c r="A727" s="743"/>
      <c r="B727" s="102" t="s">
        <v>594</v>
      </c>
      <c r="C727" s="744"/>
      <c r="D727" s="102"/>
      <c r="E727" s="1123"/>
      <c r="F727" s="1124"/>
      <c r="G727" s="587"/>
      <c r="H727" s="1127"/>
      <c r="I727" s="1128"/>
      <c r="J727" s="1128"/>
      <c r="K727" s="1128"/>
      <c r="L727" s="1128"/>
      <c r="M727" s="1128"/>
      <c r="N727" s="1128"/>
      <c r="O727" s="1128"/>
      <c r="P727" s="1128"/>
      <c r="Q727" s="1128"/>
      <c r="R727" s="588"/>
    </row>
    <row r="728" spans="1:18" ht="34.5" hidden="1" customHeight="1">
      <c r="A728" s="1110" t="s">
        <v>595</v>
      </c>
      <c r="B728" s="1111"/>
      <c r="C728" s="1111"/>
      <c r="D728" s="1111"/>
      <c r="E728" s="1112"/>
      <c r="F728" s="555">
        <f t="shared" ref="F728:F730" si="195">SUM(H728:Q728)</f>
        <v>0.73199999999999998</v>
      </c>
      <c r="G728" s="524"/>
      <c r="H728" s="525">
        <f t="shared" ref="H728:H730" si="196">H707+H711+H715+H719+H723</f>
        <v>0</v>
      </c>
      <c r="I728" s="542">
        <f t="shared" ref="I728:I730" si="197">I707+I711+I715+I719+I723</f>
        <v>0.73199999999999998</v>
      </c>
      <c r="J728" s="542">
        <f t="shared" ref="J728:J730" si="198">J707+J711+J715+J719+J723</f>
        <v>0</v>
      </c>
      <c r="K728" s="542">
        <f t="shared" ref="K728:K730" si="199">K707+K711+K715+K719+K723</f>
        <v>0</v>
      </c>
      <c r="L728" s="542">
        <f t="shared" ref="L728:L730" si="200">L707+L711+L715+L719+L723</f>
        <v>0</v>
      </c>
      <c r="M728" s="542">
        <f t="shared" ref="M728:M730" si="201">M707+M711+M715+M719+M723</f>
        <v>0</v>
      </c>
      <c r="N728" s="542">
        <f t="shared" ref="N728:N730" si="202">N707+N711+N715+N719+N723</f>
        <v>0</v>
      </c>
      <c r="O728" s="542">
        <f t="shared" ref="O728:O730" si="203">O707+O711+O715+O719+O723</f>
        <v>0</v>
      </c>
      <c r="P728" s="542">
        <f t="shared" ref="P728:P730" si="204">P707+P711+P715+P719+P723</f>
        <v>0</v>
      </c>
      <c r="Q728" s="543">
        <f t="shared" ref="Q728:Q730" si="205">Q707+Q711+Q715+Q719+Q723</f>
        <v>0</v>
      </c>
      <c r="R728" s="544"/>
    </row>
    <row r="729" spans="1:18" ht="34.5" hidden="1" customHeight="1">
      <c r="A729" s="1113" t="s">
        <v>596</v>
      </c>
      <c r="B729" s="1114"/>
      <c r="C729" s="1114"/>
      <c r="D729" s="1114"/>
      <c r="E729" s="1115"/>
      <c r="F729" s="542">
        <f t="shared" si="195"/>
        <v>0</v>
      </c>
      <c r="G729" s="589"/>
      <c r="H729" s="542">
        <f t="shared" si="196"/>
        <v>0</v>
      </c>
      <c r="I729" s="525">
        <f t="shared" si="197"/>
        <v>0</v>
      </c>
      <c r="J729" s="542">
        <f t="shared" si="198"/>
        <v>0</v>
      </c>
      <c r="K729" s="525">
        <f t="shared" si="199"/>
        <v>0</v>
      </c>
      <c r="L729" s="542">
        <f t="shared" si="200"/>
        <v>0</v>
      </c>
      <c r="M729" s="525">
        <f t="shared" si="201"/>
        <v>0</v>
      </c>
      <c r="N729" s="542">
        <f t="shared" si="202"/>
        <v>0</v>
      </c>
      <c r="O729" s="525">
        <f t="shared" si="203"/>
        <v>0</v>
      </c>
      <c r="P729" s="542">
        <f t="shared" si="204"/>
        <v>0</v>
      </c>
      <c r="Q729" s="525">
        <f t="shared" si="205"/>
        <v>0</v>
      </c>
      <c r="R729" s="542"/>
    </row>
    <row r="730" spans="1:18" ht="34.5" hidden="1" customHeight="1">
      <c r="A730" s="1116" t="s">
        <v>597</v>
      </c>
      <c r="B730" s="1117"/>
      <c r="C730" s="1117"/>
      <c r="D730" s="1117"/>
      <c r="E730" s="1118"/>
      <c r="F730" s="525">
        <f t="shared" si="195"/>
        <v>0.65600000000000003</v>
      </c>
      <c r="G730" s="524"/>
      <c r="H730" s="555">
        <f t="shared" si="196"/>
        <v>0</v>
      </c>
      <c r="I730" s="555">
        <f t="shared" si="197"/>
        <v>0</v>
      </c>
      <c r="J730" s="525">
        <f t="shared" si="198"/>
        <v>0</v>
      </c>
      <c r="K730" s="555">
        <f t="shared" si="199"/>
        <v>0</v>
      </c>
      <c r="L730" s="525">
        <f t="shared" si="200"/>
        <v>0</v>
      </c>
      <c r="M730" s="555">
        <f t="shared" si="201"/>
        <v>0</v>
      </c>
      <c r="N730" s="525">
        <f t="shared" si="202"/>
        <v>0</v>
      </c>
      <c r="O730" s="555">
        <f t="shared" si="203"/>
        <v>0</v>
      </c>
      <c r="P730" s="525">
        <f t="shared" si="204"/>
        <v>0.65600000000000003</v>
      </c>
      <c r="Q730" s="557">
        <f t="shared" si="205"/>
        <v>0</v>
      </c>
      <c r="R730" s="555"/>
    </row>
    <row r="731" spans="1:18" ht="34.5" hidden="1" customHeight="1">
      <c r="A731" s="1090" t="s">
        <v>598</v>
      </c>
      <c r="B731" s="1091"/>
      <c r="C731" s="1091"/>
      <c r="D731" s="1091"/>
      <c r="E731" s="1092"/>
      <c r="F731" s="532">
        <f>SUM(F728:F729)</f>
        <v>0.73199999999999998</v>
      </c>
      <c r="G731" s="533"/>
      <c r="H731" s="590">
        <f t="shared" ref="H731:Q731" si="206">SUM(H728:H729)</f>
        <v>0</v>
      </c>
      <c r="I731" s="590">
        <f t="shared" si="206"/>
        <v>0.73199999999999998</v>
      </c>
      <c r="J731" s="590">
        <f t="shared" si="206"/>
        <v>0</v>
      </c>
      <c r="K731" s="590">
        <f t="shared" si="206"/>
        <v>0</v>
      </c>
      <c r="L731" s="590">
        <f t="shared" si="206"/>
        <v>0</v>
      </c>
      <c r="M731" s="590">
        <f t="shared" si="206"/>
        <v>0</v>
      </c>
      <c r="N731" s="590">
        <f t="shared" si="206"/>
        <v>0</v>
      </c>
      <c r="O731" s="590">
        <f t="shared" si="206"/>
        <v>0</v>
      </c>
      <c r="P731" s="590">
        <f t="shared" si="206"/>
        <v>0</v>
      </c>
      <c r="Q731" s="591">
        <f t="shared" si="206"/>
        <v>0</v>
      </c>
      <c r="R731" s="592"/>
    </row>
    <row r="732" spans="1:18" ht="34.5" hidden="1" customHeight="1">
      <c r="A732" s="1093" t="s">
        <v>599</v>
      </c>
      <c r="B732" s="1094"/>
      <c r="C732" s="1094"/>
      <c r="D732" s="1094"/>
      <c r="E732" s="1095"/>
      <c r="F732" s="549">
        <f>SUM(F728:F730)</f>
        <v>1.3879999999999999</v>
      </c>
      <c r="G732" s="549"/>
      <c r="H732" s="549">
        <f t="shared" ref="H732:Q732" si="207">SUM(H728:H730)</f>
        <v>0</v>
      </c>
      <c r="I732" s="549">
        <f t="shared" si="207"/>
        <v>0.73199999999999998</v>
      </c>
      <c r="J732" s="549">
        <f t="shared" si="207"/>
        <v>0</v>
      </c>
      <c r="K732" s="549">
        <f t="shared" si="207"/>
        <v>0</v>
      </c>
      <c r="L732" s="549">
        <f t="shared" si="207"/>
        <v>0</v>
      </c>
      <c r="M732" s="549">
        <f t="shared" si="207"/>
        <v>0</v>
      </c>
      <c r="N732" s="549">
        <f t="shared" si="207"/>
        <v>0</v>
      </c>
      <c r="O732" s="549">
        <f t="shared" si="207"/>
        <v>0</v>
      </c>
      <c r="P732" s="549">
        <f t="shared" si="207"/>
        <v>0.65600000000000003</v>
      </c>
      <c r="Q732" s="593">
        <f t="shared" si="207"/>
        <v>0</v>
      </c>
      <c r="R732" s="538"/>
    </row>
    <row r="733" spans="1:18" ht="34.5" hidden="1" customHeight="1">
      <c r="A733" s="1105"/>
      <c r="B733" s="1106"/>
      <c r="C733" s="1106"/>
      <c r="D733" s="1106"/>
      <c r="E733" s="1106"/>
      <c r="F733" s="1106"/>
      <c r="G733" s="1107"/>
      <c r="H733" s="1106"/>
      <c r="I733" s="1106"/>
      <c r="J733" s="1129"/>
      <c r="K733" s="1106"/>
      <c r="L733" s="1129"/>
      <c r="M733" s="1106"/>
      <c r="N733" s="1129"/>
      <c r="O733" s="1106"/>
      <c r="P733" s="1129"/>
      <c r="Q733" s="1108"/>
      <c r="R733" s="551"/>
    </row>
    <row r="734" spans="1:18" ht="34.5" customHeight="1">
      <c r="A734" s="1110" t="s">
        <v>600</v>
      </c>
      <c r="B734" s="1111"/>
      <c r="C734" s="1111"/>
      <c r="D734" s="1111"/>
      <c r="E734" s="1111"/>
      <c r="F734" s="1112"/>
      <c r="G734" s="541"/>
      <c r="H734" s="525">
        <f t="shared" ref="H734:H736" si="208">H728</f>
        <v>0</v>
      </c>
      <c r="I734" s="543">
        <f t="shared" ref="I734:I738" si="209">SUM(I728,H734)</f>
        <v>0.73199999999999998</v>
      </c>
      <c r="J734" s="526">
        <f t="shared" ref="J734:J738" si="210">SUM(J728,I734)</f>
        <v>0.73199999999999998</v>
      </c>
      <c r="K734" s="544">
        <f t="shared" ref="K734:K738" si="211">SUM(K728,J734)</f>
        <v>0.73199999999999998</v>
      </c>
      <c r="L734" s="526">
        <f t="shared" ref="L734:L738" si="212">SUM(L728,K734)</f>
        <v>0.73199999999999998</v>
      </c>
      <c r="M734" s="544">
        <f t="shared" ref="M734:M738" si="213">SUM(M728,L734)</f>
        <v>0.73199999999999998</v>
      </c>
      <c r="N734" s="526">
        <f t="shared" ref="N734:N738" si="214">SUM(N728,M734)</f>
        <v>0.73199999999999998</v>
      </c>
      <c r="O734" s="544">
        <f t="shared" ref="O734:O738" si="215">SUM(O728,N734)</f>
        <v>0.73199999999999998</v>
      </c>
      <c r="P734" s="526">
        <f t="shared" ref="P734:P738" si="216">SUM(P728,O734)</f>
        <v>0.73199999999999998</v>
      </c>
      <c r="Q734" s="594">
        <f t="shared" ref="Q734:Q738" si="217">SUM(Q728,P734)</f>
        <v>0.73199999999999998</v>
      </c>
      <c r="R734" s="544"/>
    </row>
    <row r="735" spans="1:18" ht="34.5" customHeight="1">
      <c r="A735" s="1113" t="s">
        <v>601</v>
      </c>
      <c r="B735" s="1114"/>
      <c r="C735" s="1114"/>
      <c r="D735" s="1114"/>
      <c r="E735" s="1114"/>
      <c r="F735" s="1115"/>
      <c r="G735" s="595"/>
      <c r="H735" s="542">
        <f t="shared" si="208"/>
        <v>0</v>
      </c>
      <c r="I735" s="525">
        <f t="shared" si="209"/>
        <v>0</v>
      </c>
      <c r="J735" s="596">
        <f t="shared" si="210"/>
        <v>0</v>
      </c>
      <c r="K735" s="525">
        <f t="shared" si="211"/>
        <v>0</v>
      </c>
      <c r="L735" s="596">
        <f t="shared" si="212"/>
        <v>0</v>
      </c>
      <c r="M735" s="525">
        <f t="shared" si="213"/>
        <v>0</v>
      </c>
      <c r="N735" s="596">
        <f t="shared" si="214"/>
        <v>0</v>
      </c>
      <c r="O735" s="525">
        <f t="shared" si="215"/>
        <v>0</v>
      </c>
      <c r="P735" s="596">
        <f t="shared" si="216"/>
        <v>0</v>
      </c>
      <c r="Q735" s="525">
        <f t="shared" si="217"/>
        <v>0</v>
      </c>
      <c r="R735" s="542"/>
    </row>
    <row r="736" spans="1:18" ht="34.5" customHeight="1">
      <c r="A736" s="1116" t="s">
        <v>602</v>
      </c>
      <c r="B736" s="1117"/>
      <c r="C736" s="1117"/>
      <c r="D736" s="1117"/>
      <c r="E736" s="1117"/>
      <c r="F736" s="1118"/>
      <c r="G736" s="541"/>
      <c r="H736" s="525">
        <f t="shared" si="208"/>
        <v>0</v>
      </c>
      <c r="I736" s="542">
        <f t="shared" si="209"/>
        <v>0</v>
      </c>
      <c r="J736" s="525">
        <f t="shared" si="210"/>
        <v>0</v>
      </c>
      <c r="K736" s="542">
        <f t="shared" si="211"/>
        <v>0</v>
      </c>
      <c r="L736" s="525">
        <f t="shared" si="212"/>
        <v>0</v>
      </c>
      <c r="M736" s="542">
        <f t="shared" si="213"/>
        <v>0</v>
      </c>
      <c r="N736" s="525">
        <f t="shared" si="214"/>
        <v>0</v>
      </c>
      <c r="O736" s="542">
        <f t="shared" si="215"/>
        <v>0</v>
      </c>
      <c r="P736" s="525">
        <f t="shared" si="216"/>
        <v>0.65600000000000003</v>
      </c>
      <c r="Q736" s="543">
        <f t="shared" si="217"/>
        <v>0.65600000000000003</v>
      </c>
      <c r="R736" s="544"/>
    </row>
    <row r="737" spans="1:18" ht="34.5" customHeight="1">
      <c r="A737" s="1090" t="s">
        <v>603</v>
      </c>
      <c r="B737" s="1091"/>
      <c r="C737" s="1091"/>
      <c r="D737" s="1091"/>
      <c r="E737" s="1091"/>
      <c r="F737" s="1092"/>
      <c r="G737" s="546"/>
      <c r="H737" s="532">
        <f>SUM(H734:H735)</f>
        <v>0</v>
      </c>
      <c r="I737" s="547">
        <f t="shared" si="209"/>
        <v>0.73199999999999998</v>
      </c>
      <c r="J737" s="548">
        <f t="shared" si="210"/>
        <v>0.73199999999999998</v>
      </c>
      <c r="K737" s="547">
        <f t="shared" si="211"/>
        <v>0.73199999999999998</v>
      </c>
      <c r="L737" s="548">
        <f t="shared" si="212"/>
        <v>0.73199999999999998</v>
      </c>
      <c r="M737" s="547">
        <f t="shared" si="213"/>
        <v>0.73199999999999998</v>
      </c>
      <c r="N737" s="548">
        <f t="shared" si="214"/>
        <v>0.73199999999999998</v>
      </c>
      <c r="O737" s="547">
        <f t="shared" si="215"/>
        <v>0.73199999999999998</v>
      </c>
      <c r="P737" s="548">
        <f t="shared" si="216"/>
        <v>0.73199999999999998</v>
      </c>
      <c r="Q737" s="547">
        <f t="shared" si="217"/>
        <v>0.73199999999999998</v>
      </c>
      <c r="R737" s="548"/>
    </row>
    <row r="738" spans="1:18" ht="34.5" customHeight="1">
      <c r="A738" s="1093" t="s">
        <v>604</v>
      </c>
      <c r="B738" s="1094"/>
      <c r="C738" s="1094"/>
      <c r="D738" s="1094"/>
      <c r="E738" s="1094"/>
      <c r="F738" s="1095"/>
      <c r="G738" s="546"/>
      <c r="H738" s="549">
        <f>SUM(H734:H736)</f>
        <v>0</v>
      </c>
      <c r="I738" s="538">
        <f t="shared" si="209"/>
        <v>0.73199999999999998</v>
      </c>
      <c r="J738" s="550">
        <f t="shared" si="210"/>
        <v>0.73199999999999998</v>
      </c>
      <c r="K738" s="538">
        <f t="shared" si="211"/>
        <v>0.73199999999999998</v>
      </c>
      <c r="L738" s="550">
        <f t="shared" si="212"/>
        <v>0.73199999999999998</v>
      </c>
      <c r="M738" s="538">
        <f t="shared" si="213"/>
        <v>0.73199999999999998</v>
      </c>
      <c r="N738" s="550">
        <f t="shared" si="214"/>
        <v>0.73199999999999998</v>
      </c>
      <c r="O738" s="538">
        <f t="shared" si="215"/>
        <v>0.73199999999999998</v>
      </c>
      <c r="P738" s="550">
        <f t="shared" si="216"/>
        <v>1.3879999999999999</v>
      </c>
      <c r="Q738" s="539">
        <f t="shared" si="217"/>
        <v>1.3879999999999999</v>
      </c>
      <c r="R738" s="538"/>
    </row>
    <row r="739" spans="1:18" ht="34.5" customHeight="1">
      <c r="A739" s="1105"/>
      <c r="B739" s="1106"/>
      <c r="C739" s="1106"/>
      <c r="D739" s="1106"/>
      <c r="E739" s="1106"/>
      <c r="F739" s="1106"/>
      <c r="G739" s="1107"/>
      <c r="H739" s="1106"/>
      <c r="I739" s="1106"/>
      <c r="J739" s="1106"/>
      <c r="K739" s="1106"/>
      <c r="L739" s="1106"/>
      <c r="M739" s="1106"/>
      <c r="N739" s="1106"/>
      <c r="O739" s="1106"/>
      <c r="P739" s="1106"/>
      <c r="Q739" s="1108"/>
      <c r="R739" s="551"/>
    </row>
    <row r="740" spans="1:18" s="597" customFormat="1" ht="34.5" customHeight="1">
      <c r="A740" s="1041" t="s">
        <v>605</v>
      </c>
      <c r="B740" s="1042"/>
      <c r="C740" s="1042"/>
      <c r="D740" s="1042"/>
      <c r="E740" s="1042"/>
      <c r="F740" s="1042"/>
      <c r="G740" s="1109"/>
      <c r="H740" s="1042"/>
      <c r="I740" s="1042"/>
      <c r="J740" s="1042"/>
      <c r="K740" s="1042"/>
      <c r="L740" s="1042"/>
      <c r="M740" s="1042"/>
      <c r="N740" s="1042"/>
      <c r="O740" s="1042"/>
      <c r="P740" s="1042"/>
      <c r="Q740" s="1045"/>
      <c r="R740" s="480"/>
    </row>
    <row r="741" spans="1:18" ht="34.5" customHeight="1">
      <c r="A741" s="741">
        <v>116</v>
      </c>
      <c r="B741" s="71" t="s">
        <v>498</v>
      </c>
      <c r="C741" s="1046" t="s">
        <v>465</v>
      </c>
      <c r="D741" s="73" t="s">
        <v>606</v>
      </c>
      <c r="E741" s="796" t="s">
        <v>48</v>
      </c>
      <c r="F741" s="124" t="s">
        <v>283</v>
      </c>
      <c r="G741" s="151">
        <f>R741*O4</f>
        <v>0.5</v>
      </c>
      <c r="H741" s="185">
        <v>0.434</v>
      </c>
      <c r="I741" s="186"/>
      <c r="J741" s="185"/>
      <c r="K741" s="186"/>
      <c r="L741" s="185"/>
      <c r="M741" s="186"/>
      <c r="N741" s="185"/>
      <c r="O741" s="186"/>
      <c r="P741" s="185"/>
      <c r="Q741" s="187"/>
      <c r="R741" s="188">
        <v>0.5</v>
      </c>
    </row>
    <row r="742" spans="1:18" ht="34.5" customHeight="1">
      <c r="A742" s="742"/>
      <c r="B742" s="97" t="s">
        <v>607</v>
      </c>
      <c r="C742" s="1046"/>
      <c r="D742" s="82"/>
      <c r="E742" s="1047"/>
      <c r="F742" s="113" t="s">
        <v>285</v>
      </c>
      <c r="G742" s="127"/>
      <c r="H742" s="190"/>
      <c r="I742" s="185"/>
      <c r="J742" s="191"/>
      <c r="K742" s="185"/>
      <c r="L742" s="191"/>
      <c r="M742" s="185"/>
      <c r="N742" s="191"/>
      <c r="O742" s="185"/>
      <c r="P742" s="191"/>
      <c r="Q742" s="185"/>
      <c r="R742" s="190"/>
    </row>
    <row r="743" spans="1:18" ht="34.5" customHeight="1">
      <c r="A743" s="742"/>
      <c r="B743" s="89" t="s">
        <v>608</v>
      </c>
      <c r="C743" s="1046"/>
      <c r="D743" s="90"/>
      <c r="E743" s="1047"/>
      <c r="F743" s="116" t="s">
        <v>53</v>
      </c>
      <c r="G743" s="114"/>
      <c r="H743" s="185"/>
      <c r="I743" s="192"/>
      <c r="J743" s="185"/>
      <c r="K743" s="192"/>
      <c r="L743" s="185"/>
      <c r="M743" s="192"/>
      <c r="N743" s="185"/>
      <c r="O743" s="192"/>
      <c r="P743" s="185"/>
      <c r="Q743" s="193"/>
      <c r="R743" s="194"/>
    </row>
    <row r="744" spans="1:18" ht="34.5" customHeight="1">
      <c r="A744" s="743"/>
      <c r="B744" s="102"/>
      <c r="C744" s="1046"/>
      <c r="D744" s="132"/>
      <c r="E744" s="1047"/>
      <c r="F744" s="174"/>
      <c r="G744" s="175"/>
      <c r="H744" s="1080"/>
      <c r="I744" s="1048"/>
      <c r="J744" s="1048"/>
      <c r="K744" s="1048"/>
      <c r="L744" s="1048"/>
      <c r="M744" s="1048"/>
      <c r="N744" s="1048"/>
      <c r="O744" s="1048"/>
      <c r="P744" s="1048"/>
      <c r="Q744" s="1048"/>
      <c r="R744" s="522"/>
    </row>
    <row r="745" spans="1:18" ht="34.5" hidden="1" customHeight="1">
      <c r="A745" s="1110" t="s">
        <v>609</v>
      </c>
      <c r="B745" s="1111"/>
      <c r="C745" s="1111"/>
      <c r="D745" s="1111"/>
      <c r="E745" s="1112"/>
      <c r="F745" s="555">
        <f t="shared" ref="F745:F747" si="218">SUM(H745:Q745)</f>
        <v>0.434</v>
      </c>
      <c r="G745" s="556"/>
      <c r="H745" s="555">
        <f t="shared" ref="H745:H747" si="219">H741</f>
        <v>0.434</v>
      </c>
      <c r="I745" s="555">
        <f t="shared" ref="I745:I747" si="220">I741</f>
        <v>0</v>
      </c>
      <c r="J745" s="555">
        <f t="shared" ref="J745:J747" si="221">J741</f>
        <v>0</v>
      </c>
      <c r="K745" s="555">
        <f t="shared" ref="K745:K747" si="222">K741</f>
        <v>0</v>
      </c>
      <c r="L745" s="555">
        <f t="shared" ref="L745:L747" si="223">L741</f>
        <v>0</v>
      </c>
      <c r="M745" s="555">
        <f t="shared" ref="M745:M747" si="224">M741</f>
        <v>0</v>
      </c>
      <c r="N745" s="555">
        <f t="shared" ref="N745:N747" si="225">N741</f>
        <v>0</v>
      </c>
      <c r="O745" s="555">
        <f t="shared" ref="O745:O747" si="226">O741</f>
        <v>0</v>
      </c>
      <c r="P745" s="555">
        <f t="shared" ref="P745:P747" si="227">P741</f>
        <v>0</v>
      </c>
      <c r="Q745" s="557">
        <f t="shared" ref="Q745:Q747" si="228">Q741</f>
        <v>0</v>
      </c>
      <c r="R745" s="542">
        <f t="shared" ref="R745:R747" si="229">R741</f>
        <v>0.5</v>
      </c>
    </row>
    <row r="746" spans="1:18" ht="34.5" hidden="1" customHeight="1">
      <c r="A746" s="1113" t="s">
        <v>610</v>
      </c>
      <c r="B746" s="1114"/>
      <c r="C746" s="1114"/>
      <c r="D746" s="1114"/>
      <c r="E746" s="1115"/>
      <c r="F746" s="555">
        <f t="shared" si="218"/>
        <v>0</v>
      </c>
      <c r="G746" s="556"/>
      <c r="H746" s="555">
        <f t="shared" si="219"/>
        <v>0</v>
      </c>
      <c r="I746" s="555">
        <f t="shared" si="220"/>
        <v>0</v>
      </c>
      <c r="J746" s="555">
        <f t="shared" si="221"/>
        <v>0</v>
      </c>
      <c r="K746" s="555">
        <f t="shared" si="222"/>
        <v>0</v>
      </c>
      <c r="L746" s="555">
        <f t="shared" si="223"/>
        <v>0</v>
      </c>
      <c r="M746" s="555">
        <f t="shared" si="224"/>
        <v>0</v>
      </c>
      <c r="N746" s="555">
        <f t="shared" si="225"/>
        <v>0</v>
      </c>
      <c r="O746" s="555">
        <f t="shared" si="226"/>
        <v>0</v>
      </c>
      <c r="P746" s="555">
        <f t="shared" si="227"/>
        <v>0</v>
      </c>
      <c r="Q746" s="557">
        <f t="shared" si="228"/>
        <v>0</v>
      </c>
      <c r="R746" s="542">
        <f t="shared" si="229"/>
        <v>0</v>
      </c>
    </row>
    <row r="747" spans="1:18" ht="34.5" hidden="1" customHeight="1">
      <c r="A747" s="1116" t="s">
        <v>611</v>
      </c>
      <c r="B747" s="1117"/>
      <c r="C747" s="1117"/>
      <c r="D747" s="1117"/>
      <c r="E747" s="1118"/>
      <c r="F747" s="542">
        <f t="shared" si="218"/>
        <v>0</v>
      </c>
      <c r="G747" s="556"/>
      <c r="H747" s="555">
        <f t="shared" si="219"/>
        <v>0</v>
      </c>
      <c r="I747" s="555">
        <f t="shared" si="220"/>
        <v>0</v>
      </c>
      <c r="J747" s="555">
        <f t="shared" si="221"/>
        <v>0</v>
      </c>
      <c r="K747" s="555">
        <f t="shared" si="222"/>
        <v>0</v>
      </c>
      <c r="L747" s="555">
        <f t="shared" si="223"/>
        <v>0</v>
      </c>
      <c r="M747" s="555">
        <f t="shared" si="224"/>
        <v>0</v>
      </c>
      <c r="N747" s="555">
        <f t="shared" si="225"/>
        <v>0</v>
      </c>
      <c r="O747" s="555">
        <f t="shared" si="226"/>
        <v>0</v>
      </c>
      <c r="P747" s="555">
        <f t="shared" si="227"/>
        <v>0</v>
      </c>
      <c r="Q747" s="557">
        <f t="shared" si="228"/>
        <v>0</v>
      </c>
      <c r="R747" s="542">
        <f t="shared" si="229"/>
        <v>0</v>
      </c>
    </row>
    <row r="748" spans="1:18" ht="34.5" hidden="1" customHeight="1">
      <c r="A748" s="1090" t="s">
        <v>612</v>
      </c>
      <c r="B748" s="1091"/>
      <c r="C748" s="1091"/>
      <c r="D748" s="1091"/>
      <c r="E748" s="1092"/>
      <c r="F748" s="532">
        <f>SUM(F745:F746)</f>
        <v>0.434</v>
      </c>
      <c r="G748" s="549"/>
      <c r="H748" s="532">
        <f t="shared" ref="H748:R748" si="230">SUM(H745:H746)</f>
        <v>0.434</v>
      </c>
      <c r="I748" s="532">
        <f t="shared" si="230"/>
        <v>0</v>
      </c>
      <c r="J748" s="532">
        <f t="shared" si="230"/>
        <v>0</v>
      </c>
      <c r="K748" s="532">
        <f t="shared" si="230"/>
        <v>0</v>
      </c>
      <c r="L748" s="532">
        <f t="shared" si="230"/>
        <v>0</v>
      </c>
      <c r="M748" s="532">
        <f t="shared" si="230"/>
        <v>0</v>
      </c>
      <c r="N748" s="532">
        <f t="shared" si="230"/>
        <v>0</v>
      </c>
      <c r="O748" s="532">
        <f t="shared" si="230"/>
        <v>0</v>
      </c>
      <c r="P748" s="532">
        <f t="shared" si="230"/>
        <v>0</v>
      </c>
      <c r="Q748" s="560">
        <f t="shared" si="230"/>
        <v>0</v>
      </c>
      <c r="R748" s="548">
        <f t="shared" si="230"/>
        <v>0.5</v>
      </c>
    </row>
    <row r="749" spans="1:18" ht="34.5" hidden="1" customHeight="1">
      <c r="A749" s="1093" t="s">
        <v>613</v>
      </c>
      <c r="B749" s="1094"/>
      <c r="C749" s="1094"/>
      <c r="D749" s="1094"/>
      <c r="E749" s="1095"/>
      <c r="F749" s="538">
        <f>SUM(F745:F747)</f>
        <v>0.434</v>
      </c>
      <c r="G749" s="538"/>
      <c r="H749" s="538">
        <f t="shared" ref="H749:R749" si="231">SUM(H745:H747)</f>
        <v>0.434</v>
      </c>
      <c r="I749" s="538">
        <f t="shared" si="231"/>
        <v>0</v>
      </c>
      <c r="J749" s="538">
        <f t="shared" si="231"/>
        <v>0</v>
      </c>
      <c r="K749" s="538">
        <f t="shared" si="231"/>
        <v>0</v>
      </c>
      <c r="L749" s="538">
        <f t="shared" si="231"/>
        <v>0</v>
      </c>
      <c r="M749" s="538">
        <f t="shared" si="231"/>
        <v>0</v>
      </c>
      <c r="N749" s="538">
        <f t="shared" si="231"/>
        <v>0</v>
      </c>
      <c r="O749" s="538">
        <f t="shared" si="231"/>
        <v>0</v>
      </c>
      <c r="P749" s="538">
        <f t="shared" si="231"/>
        <v>0</v>
      </c>
      <c r="Q749" s="539">
        <f t="shared" si="231"/>
        <v>0</v>
      </c>
      <c r="R749" s="538">
        <f t="shared" si="231"/>
        <v>0.5</v>
      </c>
    </row>
    <row r="750" spans="1:18" ht="34.5" hidden="1" customHeight="1">
      <c r="A750" s="1105"/>
      <c r="B750" s="1106"/>
      <c r="C750" s="1106"/>
      <c r="D750" s="1106"/>
      <c r="E750" s="1106"/>
      <c r="F750" s="1106"/>
      <c r="G750" s="1107"/>
      <c r="H750" s="1106"/>
      <c r="I750" s="1106"/>
      <c r="J750" s="1106"/>
      <c r="K750" s="1106"/>
      <c r="L750" s="1106"/>
      <c r="M750" s="1106"/>
      <c r="N750" s="1106"/>
      <c r="O750" s="1106"/>
      <c r="P750" s="1106"/>
      <c r="Q750" s="1108"/>
      <c r="R750" s="551"/>
    </row>
    <row r="751" spans="1:18" ht="34.5" customHeight="1">
      <c r="A751" s="1110" t="s">
        <v>614</v>
      </c>
      <c r="B751" s="1111"/>
      <c r="C751" s="1111"/>
      <c r="D751" s="1111"/>
      <c r="E751" s="1111"/>
      <c r="F751" s="1112"/>
      <c r="G751" s="541"/>
      <c r="H751" s="525">
        <f t="shared" ref="H751:H753" si="232">H745</f>
        <v>0.434</v>
      </c>
      <c r="I751" s="542">
        <f t="shared" ref="I751:I755" si="233">SUM(I745,H751)</f>
        <v>0.434</v>
      </c>
      <c r="J751" s="525">
        <f t="shared" ref="J751:J755" si="234">SUM(J745,I751)</f>
        <v>0.434</v>
      </c>
      <c r="K751" s="542">
        <f t="shared" ref="K751:K755" si="235">SUM(K745,J751)</f>
        <v>0.434</v>
      </c>
      <c r="L751" s="525">
        <f t="shared" ref="L751:L755" si="236">SUM(L745,K751)</f>
        <v>0.434</v>
      </c>
      <c r="M751" s="542">
        <f t="shared" ref="M751:M755" si="237">SUM(M745,L751)</f>
        <v>0.434</v>
      </c>
      <c r="N751" s="525">
        <f t="shared" ref="N751:N755" si="238">SUM(N745,M751)</f>
        <v>0.434</v>
      </c>
      <c r="O751" s="542">
        <f t="shared" ref="O751:O755" si="239">SUM(O745,N751)</f>
        <v>0.434</v>
      </c>
      <c r="P751" s="525">
        <f t="shared" ref="P751:P755" si="240">SUM(P745,O751)</f>
        <v>0.434</v>
      </c>
      <c r="Q751" s="543">
        <f t="shared" ref="Q751:Q755" si="241">SUM(Q745,P751)</f>
        <v>0.434</v>
      </c>
      <c r="R751" s="544"/>
    </row>
    <row r="752" spans="1:18" ht="34.5" customHeight="1">
      <c r="A752" s="1113" t="s">
        <v>615</v>
      </c>
      <c r="B752" s="1114"/>
      <c r="C752" s="1114"/>
      <c r="D752" s="1114"/>
      <c r="E752" s="1114"/>
      <c r="F752" s="1115"/>
      <c r="G752" s="595"/>
      <c r="H752" s="542">
        <f t="shared" si="232"/>
        <v>0</v>
      </c>
      <c r="I752" s="525">
        <f t="shared" si="233"/>
        <v>0</v>
      </c>
      <c r="J752" s="542">
        <f t="shared" si="234"/>
        <v>0</v>
      </c>
      <c r="K752" s="525">
        <f t="shared" si="235"/>
        <v>0</v>
      </c>
      <c r="L752" s="542">
        <f t="shared" si="236"/>
        <v>0</v>
      </c>
      <c r="M752" s="525">
        <f t="shared" si="237"/>
        <v>0</v>
      </c>
      <c r="N752" s="542">
        <f t="shared" si="238"/>
        <v>0</v>
      </c>
      <c r="O752" s="525">
        <f t="shared" si="239"/>
        <v>0</v>
      </c>
      <c r="P752" s="542">
        <f t="shared" si="240"/>
        <v>0</v>
      </c>
      <c r="Q752" s="525">
        <f t="shared" si="241"/>
        <v>0</v>
      </c>
      <c r="R752" s="542"/>
    </row>
    <row r="753" spans="1:18" ht="34.5" customHeight="1">
      <c r="A753" s="1116" t="s">
        <v>616</v>
      </c>
      <c r="B753" s="1117"/>
      <c r="C753" s="1117"/>
      <c r="D753" s="1117"/>
      <c r="E753" s="1117"/>
      <c r="F753" s="1118"/>
      <c r="G753" s="541"/>
      <c r="H753" s="525">
        <f t="shared" si="232"/>
        <v>0</v>
      </c>
      <c r="I753" s="542">
        <f t="shared" si="233"/>
        <v>0</v>
      </c>
      <c r="J753" s="525">
        <f t="shared" si="234"/>
        <v>0</v>
      </c>
      <c r="K753" s="542">
        <f t="shared" si="235"/>
        <v>0</v>
      </c>
      <c r="L753" s="525">
        <f t="shared" si="236"/>
        <v>0</v>
      </c>
      <c r="M753" s="542">
        <f t="shared" si="237"/>
        <v>0</v>
      </c>
      <c r="N753" s="525">
        <f t="shared" si="238"/>
        <v>0</v>
      </c>
      <c r="O753" s="542">
        <f t="shared" si="239"/>
        <v>0</v>
      </c>
      <c r="P753" s="525">
        <f t="shared" si="240"/>
        <v>0</v>
      </c>
      <c r="Q753" s="543">
        <f t="shared" si="241"/>
        <v>0</v>
      </c>
      <c r="R753" s="544"/>
    </row>
    <row r="754" spans="1:18" ht="34.5" customHeight="1">
      <c r="A754" s="1090" t="s">
        <v>617</v>
      </c>
      <c r="B754" s="1091"/>
      <c r="C754" s="1091"/>
      <c r="D754" s="1091"/>
      <c r="E754" s="1091"/>
      <c r="F754" s="1092"/>
      <c r="G754" s="546"/>
      <c r="H754" s="532">
        <f>SUM(H751:H752)</f>
        <v>0.434</v>
      </c>
      <c r="I754" s="547">
        <f t="shared" si="233"/>
        <v>0.434</v>
      </c>
      <c r="J754" s="548">
        <f t="shared" si="234"/>
        <v>0.434</v>
      </c>
      <c r="K754" s="547">
        <f t="shared" si="235"/>
        <v>0.434</v>
      </c>
      <c r="L754" s="548">
        <f t="shared" si="236"/>
        <v>0.434</v>
      </c>
      <c r="M754" s="547">
        <f t="shared" si="237"/>
        <v>0.434</v>
      </c>
      <c r="N754" s="548">
        <f t="shared" si="238"/>
        <v>0.434</v>
      </c>
      <c r="O754" s="547">
        <f t="shared" si="239"/>
        <v>0.434</v>
      </c>
      <c r="P754" s="548">
        <f t="shared" si="240"/>
        <v>0.434</v>
      </c>
      <c r="Q754" s="547">
        <f t="shared" si="241"/>
        <v>0.434</v>
      </c>
      <c r="R754" s="548"/>
    </row>
    <row r="755" spans="1:18" ht="34.5" customHeight="1">
      <c r="A755" s="1093" t="s">
        <v>618</v>
      </c>
      <c r="B755" s="1094"/>
      <c r="C755" s="1094"/>
      <c r="D755" s="1094"/>
      <c r="E755" s="1094"/>
      <c r="F755" s="1095"/>
      <c r="G755" s="546"/>
      <c r="H755" s="549">
        <f>SUM(H751:H753)</f>
        <v>0.434</v>
      </c>
      <c r="I755" s="538">
        <f t="shared" si="233"/>
        <v>0.434</v>
      </c>
      <c r="J755" s="550">
        <f t="shared" si="234"/>
        <v>0.434</v>
      </c>
      <c r="K755" s="538">
        <f t="shared" si="235"/>
        <v>0.434</v>
      </c>
      <c r="L755" s="550">
        <f t="shared" si="236"/>
        <v>0.434</v>
      </c>
      <c r="M755" s="538">
        <f t="shared" si="237"/>
        <v>0.434</v>
      </c>
      <c r="N755" s="550">
        <f t="shared" si="238"/>
        <v>0.434</v>
      </c>
      <c r="O755" s="538">
        <f t="shared" si="239"/>
        <v>0.434</v>
      </c>
      <c r="P755" s="550">
        <f t="shared" si="240"/>
        <v>0.434</v>
      </c>
      <c r="Q755" s="539">
        <f t="shared" si="241"/>
        <v>0.434</v>
      </c>
      <c r="R755" s="538"/>
    </row>
    <row r="756" spans="1:18" ht="34.5" customHeight="1">
      <c r="A756" s="1105"/>
      <c r="B756" s="1106"/>
      <c r="C756" s="1106"/>
      <c r="D756" s="1106"/>
      <c r="E756" s="1106"/>
      <c r="F756" s="1106"/>
      <c r="G756" s="1107"/>
      <c r="H756" s="1106"/>
      <c r="I756" s="1106"/>
      <c r="J756" s="1106"/>
      <c r="K756" s="1106"/>
      <c r="L756" s="1106"/>
      <c r="M756" s="1106"/>
      <c r="N756" s="1106"/>
      <c r="O756" s="1106"/>
      <c r="P756" s="1106"/>
      <c r="Q756" s="1108"/>
      <c r="R756" s="551"/>
    </row>
    <row r="757" spans="1:18" ht="34.5" hidden="1" customHeight="1">
      <c r="A757" s="1105"/>
      <c r="B757" s="1106"/>
      <c r="C757" s="1106"/>
      <c r="D757" s="1106"/>
      <c r="E757" s="1106"/>
      <c r="F757" s="1106"/>
      <c r="G757" s="1107"/>
      <c r="H757" s="1106"/>
      <c r="I757" s="1106"/>
      <c r="J757" s="1106"/>
      <c r="K757" s="1106"/>
      <c r="L757" s="1106"/>
      <c r="M757" s="1106"/>
      <c r="N757" s="1106"/>
      <c r="O757" s="1106"/>
      <c r="P757" s="1106"/>
      <c r="Q757" s="1108"/>
      <c r="R757" s="551"/>
    </row>
    <row r="758" spans="1:18" ht="34.5" hidden="1" customHeight="1">
      <c r="A758" s="1110" t="s">
        <v>619</v>
      </c>
      <c r="B758" s="1111"/>
      <c r="C758" s="1111"/>
      <c r="D758" s="1111"/>
      <c r="E758" s="1112"/>
      <c r="F758" s="555">
        <f t="shared" ref="F758:F760" si="242">SUM(H758:Q758)</f>
        <v>2.3875999999999999</v>
      </c>
      <c r="G758" s="524"/>
      <c r="H758" s="598">
        <f t="shared" ref="H758:H760" si="243">SUM(H669,H694,H728,H745)</f>
        <v>1.6556</v>
      </c>
      <c r="I758" s="599">
        <f t="shared" ref="I758:I760" si="244">SUM(I669,I694,I728,I745)</f>
        <v>0.73199999999999998</v>
      </c>
      <c r="J758" s="598">
        <f t="shared" ref="J758:J760" si="245">SUM(J669,J694,J728,J745)</f>
        <v>0</v>
      </c>
      <c r="K758" s="599">
        <f t="shared" ref="K758:K760" si="246">SUM(K669,K694,K728,K745)</f>
        <v>0</v>
      </c>
      <c r="L758" s="598">
        <f t="shared" ref="L758:L760" si="247">SUM(L669,L694,L728,L745)</f>
        <v>0</v>
      </c>
      <c r="M758" s="599">
        <f t="shared" ref="M758:M760" si="248">SUM(M669,M694,M728,M745)</f>
        <v>0</v>
      </c>
      <c r="N758" s="598">
        <f t="shared" ref="N758:N760" si="249">SUM(N669,N694,N728,N745)</f>
        <v>0</v>
      </c>
      <c r="O758" s="599">
        <f t="shared" ref="O758:O760" si="250">SUM(O669,O694,O728,O745)</f>
        <v>0</v>
      </c>
      <c r="P758" s="598">
        <f t="shared" ref="P758:P760" si="251">SUM(P669,P694,P728,P745)</f>
        <v>0</v>
      </c>
      <c r="Q758" s="600">
        <f t="shared" ref="Q758:Q760" si="252">SUM(Q669,Q694,Q728,Q745)</f>
        <v>0</v>
      </c>
      <c r="R758" s="601"/>
    </row>
    <row r="759" spans="1:18" ht="34.5" hidden="1" customHeight="1">
      <c r="A759" s="1113" t="s">
        <v>620</v>
      </c>
      <c r="B759" s="1114"/>
      <c r="C759" s="1114"/>
      <c r="D759" s="1114"/>
      <c r="E759" s="1115"/>
      <c r="F759" s="555">
        <f t="shared" si="242"/>
        <v>0</v>
      </c>
      <c r="G759" s="556"/>
      <c r="H759" s="602">
        <f t="shared" si="243"/>
        <v>0</v>
      </c>
      <c r="I759" s="598">
        <f t="shared" si="244"/>
        <v>0</v>
      </c>
      <c r="J759" s="602">
        <f t="shared" si="245"/>
        <v>0</v>
      </c>
      <c r="K759" s="598">
        <f t="shared" si="246"/>
        <v>0</v>
      </c>
      <c r="L759" s="602">
        <f t="shared" si="247"/>
        <v>0</v>
      </c>
      <c r="M759" s="598">
        <f t="shared" si="248"/>
        <v>0</v>
      </c>
      <c r="N759" s="602">
        <f t="shared" si="249"/>
        <v>0</v>
      </c>
      <c r="O759" s="598">
        <f t="shared" si="250"/>
        <v>0</v>
      </c>
      <c r="P759" s="602">
        <f t="shared" si="251"/>
        <v>0</v>
      </c>
      <c r="Q759" s="598">
        <f t="shared" si="252"/>
        <v>0</v>
      </c>
      <c r="R759" s="602"/>
    </row>
    <row r="760" spans="1:18" ht="34.5" hidden="1" customHeight="1">
      <c r="A760" s="1116" t="s">
        <v>621</v>
      </c>
      <c r="B760" s="1117"/>
      <c r="C760" s="1117"/>
      <c r="D760" s="1117"/>
      <c r="E760" s="1118"/>
      <c r="F760" s="531">
        <f t="shared" si="242"/>
        <v>3.0559999999999996</v>
      </c>
      <c r="G760" s="524"/>
      <c r="H760" s="598">
        <f t="shared" si="243"/>
        <v>0</v>
      </c>
      <c r="I760" s="603">
        <f t="shared" si="244"/>
        <v>0</v>
      </c>
      <c r="J760" s="598">
        <f t="shared" si="245"/>
        <v>0</v>
      </c>
      <c r="K760" s="603">
        <f t="shared" si="246"/>
        <v>0</v>
      </c>
      <c r="L760" s="598">
        <f t="shared" si="247"/>
        <v>0</v>
      </c>
      <c r="M760" s="603">
        <f t="shared" si="248"/>
        <v>0</v>
      </c>
      <c r="N760" s="598">
        <f t="shared" si="249"/>
        <v>0</v>
      </c>
      <c r="O760" s="603">
        <f t="shared" si="250"/>
        <v>2.2413999999999996</v>
      </c>
      <c r="P760" s="598">
        <f t="shared" si="251"/>
        <v>0.81459999999999999</v>
      </c>
      <c r="Q760" s="604">
        <f t="shared" si="252"/>
        <v>0</v>
      </c>
      <c r="R760" s="605"/>
    </row>
    <row r="761" spans="1:18" ht="34.5" hidden="1" customHeight="1">
      <c r="A761" s="1090" t="s">
        <v>622</v>
      </c>
      <c r="B761" s="1091"/>
      <c r="C761" s="1091"/>
      <c r="D761" s="1091"/>
      <c r="E761" s="1092"/>
      <c r="F761" s="532">
        <f>SUM(F758:F759)</f>
        <v>2.3875999999999999</v>
      </c>
      <c r="G761" s="533"/>
      <c r="H761" s="606">
        <f t="shared" ref="H761:Q761" si="253">SUM(H758:H759)</f>
        <v>1.6556</v>
      </c>
      <c r="I761" s="606">
        <f t="shared" si="253"/>
        <v>0.73199999999999998</v>
      </c>
      <c r="J761" s="606">
        <f t="shared" si="253"/>
        <v>0</v>
      </c>
      <c r="K761" s="606">
        <f t="shared" si="253"/>
        <v>0</v>
      </c>
      <c r="L761" s="606">
        <f t="shared" si="253"/>
        <v>0</v>
      </c>
      <c r="M761" s="606">
        <f t="shared" si="253"/>
        <v>0</v>
      </c>
      <c r="N761" s="606">
        <f t="shared" si="253"/>
        <v>0</v>
      </c>
      <c r="O761" s="606">
        <f t="shared" si="253"/>
        <v>0</v>
      </c>
      <c r="P761" s="606">
        <f t="shared" si="253"/>
        <v>0</v>
      </c>
      <c r="Q761" s="607">
        <f t="shared" si="253"/>
        <v>0</v>
      </c>
      <c r="R761" s="608"/>
    </row>
    <row r="762" spans="1:18" ht="34.5" hidden="1" customHeight="1">
      <c r="A762" s="1093" t="s">
        <v>623</v>
      </c>
      <c r="B762" s="1094"/>
      <c r="C762" s="1094"/>
      <c r="D762" s="1094"/>
      <c r="E762" s="1095"/>
      <c r="F762" s="549">
        <f>SUM(F758:F760)</f>
        <v>5.4436</v>
      </c>
      <c r="G762" s="549"/>
      <c r="H762" s="609">
        <f t="shared" ref="H762:Q762" si="254">SUM(H758:H760)</f>
        <v>1.6556</v>
      </c>
      <c r="I762" s="609">
        <f t="shared" si="254"/>
        <v>0.73199999999999998</v>
      </c>
      <c r="J762" s="609">
        <f t="shared" si="254"/>
        <v>0</v>
      </c>
      <c r="K762" s="609">
        <f t="shared" si="254"/>
        <v>0</v>
      </c>
      <c r="L762" s="609">
        <f t="shared" si="254"/>
        <v>0</v>
      </c>
      <c r="M762" s="609">
        <f t="shared" si="254"/>
        <v>0</v>
      </c>
      <c r="N762" s="609">
        <f t="shared" si="254"/>
        <v>0</v>
      </c>
      <c r="O762" s="609">
        <f t="shared" si="254"/>
        <v>2.2413999999999996</v>
      </c>
      <c r="P762" s="609">
        <f t="shared" si="254"/>
        <v>0.81459999999999999</v>
      </c>
      <c r="Q762" s="610">
        <f t="shared" si="254"/>
        <v>0</v>
      </c>
      <c r="R762" s="611"/>
    </row>
    <row r="763" spans="1:18" ht="34.5" hidden="1" customHeight="1">
      <c r="A763" s="1105"/>
      <c r="B763" s="1106"/>
      <c r="C763" s="1106"/>
      <c r="D763" s="1106"/>
      <c r="E763" s="1106"/>
      <c r="F763" s="1106"/>
      <c r="G763" s="1107"/>
      <c r="H763" s="1106"/>
      <c r="I763" s="1106"/>
      <c r="J763" s="1106"/>
      <c r="K763" s="1106"/>
      <c r="L763" s="1106"/>
      <c r="M763" s="1106"/>
      <c r="N763" s="1106"/>
      <c r="O763" s="1106"/>
      <c r="P763" s="1106"/>
      <c r="Q763" s="1108"/>
      <c r="R763" s="551"/>
    </row>
    <row r="764" spans="1:18" ht="34.5" customHeight="1">
      <c r="A764" s="1110" t="s">
        <v>624</v>
      </c>
      <c r="B764" s="1111"/>
      <c r="C764" s="1111"/>
      <c r="D764" s="1111"/>
      <c r="E764" s="1111"/>
      <c r="F764" s="1112"/>
      <c r="G764" s="541"/>
      <c r="H764" s="598">
        <f t="shared" ref="H764:H766" si="255">H758</f>
        <v>1.6556</v>
      </c>
      <c r="I764" s="599">
        <f t="shared" ref="I764:I767" si="256">SUM(I758,H764)</f>
        <v>2.3875999999999999</v>
      </c>
      <c r="J764" s="598">
        <f t="shared" ref="J764:J767" si="257">SUM(J758,I764)</f>
        <v>2.3875999999999999</v>
      </c>
      <c r="K764" s="599">
        <f t="shared" ref="K764:K767" si="258">SUM(K758,J764)</f>
        <v>2.3875999999999999</v>
      </c>
      <c r="L764" s="598">
        <f t="shared" ref="L764:L767" si="259">SUM(L758,K764)</f>
        <v>2.3875999999999999</v>
      </c>
      <c r="M764" s="599">
        <f t="shared" ref="M764:M767" si="260">SUM(M758,L764)</f>
        <v>2.3875999999999999</v>
      </c>
      <c r="N764" s="598">
        <f t="shared" ref="N764:N767" si="261">SUM(N758,M764)</f>
        <v>2.3875999999999999</v>
      </c>
      <c r="O764" s="599">
        <f t="shared" ref="O764:O767" si="262">SUM(O758,N764)</f>
        <v>2.3875999999999999</v>
      </c>
      <c r="P764" s="598">
        <f t="shared" ref="P764:P767" si="263">SUM(P758,O764)</f>
        <v>2.3875999999999999</v>
      </c>
      <c r="Q764" s="600">
        <f t="shared" ref="Q764:Q767" si="264">SUM(Q758,P764)</f>
        <v>2.3875999999999999</v>
      </c>
      <c r="R764" s="601"/>
    </row>
    <row r="765" spans="1:18" ht="34.5" customHeight="1">
      <c r="A765" s="1113" t="s">
        <v>625</v>
      </c>
      <c r="B765" s="1114"/>
      <c r="C765" s="1114"/>
      <c r="D765" s="1114"/>
      <c r="E765" s="1114"/>
      <c r="F765" s="1115"/>
      <c r="G765" s="595"/>
      <c r="H765" s="599">
        <f t="shared" si="255"/>
        <v>0</v>
      </c>
      <c r="I765" s="598">
        <f t="shared" si="256"/>
        <v>0</v>
      </c>
      <c r="J765" s="599">
        <f t="shared" si="257"/>
        <v>0</v>
      </c>
      <c r="K765" s="598">
        <f t="shared" si="258"/>
        <v>0</v>
      </c>
      <c r="L765" s="599">
        <f t="shared" si="259"/>
        <v>0</v>
      </c>
      <c r="M765" s="598">
        <f t="shared" si="260"/>
        <v>0</v>
      </c>
      <c r="N765" s="599">
        <f t="shared" si="261"/>
        <v>0</v>
      </c>
      <c r="O765" s="598">
        <f t="shared" si="262"/>
        <v>0</v>
      </c>
      <c r="P765" s="599">
        <f t="shared" si="263"/>
        <v>0</v>
      </c>
      <c r="Q765" s="598">
        <f t="shared" si="264"/>
        <v>0</v>
      </c>
      <c r="R765" s="599"/>
    </row>
    <row r="766" spans="1:18" ht="34.5" customHeight="1">
      <c r="A766" s="1116" t="s">
        <v>626</v>
      </c>
      <c r="B766" s="1117"/>
      <c r="C766" s="1117"/>
      <c r="D766" s="1117"/>
      <c r="E766" s="1117"/>
      <c r="F766" s="1118"/>
      <c r="G766" s="541"/>
      <c r="H766" s="598">
        <f t="shared" si="255"/>
        <v>0</v>
      </c>
      <c r="I766" s="599">
        <f t="shared" si="256"/>
        <v>0</v>
      </c>
      <c r="J766" s="598">
        <f t="shared" si="257"/>
        <v>0</v>
      </c>
      <c r="K766" s="599">
        <f t="shared" si="258"/>
        <v>0</v>
      </c>
      <c r="L766" s="598">
        <f t="shared" si="259"/>
        <v>0</v>
      </c>
      <c r="M766" s="599">
        <f t="shared" si="260"/>
        <v>0</v>
      </c>
      <c r="N766" s="598">
        <f t="shared" si="261"/>
        <v>0</v>
      </c>
      <c r="O766" s="599">
        <f t="shared" si="262"/>
        <v>2.2413999999999996</v>
      </c>
      <c r="P766" s="598">
        <f t="shared" si="263"/>
        <v>3.0559999999999996</v>
      </c>
      <c r="Q766" s="600">
        <f t="shared" si="264"/>
        <v>3.0559999999999996</v>
      </c>
      <c r="R766" s="601"/>
    </row>
    <row r="767" spans="1:18" ht="34.5" customHeight="1">
      <c r="A767" s="1090" t="s">
        <v>627</v>
      </c>
      <c r="B767" s="1091"/>
      <c r="C767" s="1091"/>
      <c r="D767" s="1091"/>
      <c r="E767" s="1091"/>
      <c r="F767" s="1092"/>
      <c r="G767" s="546"/>
      <c r="H767" s="612">
        <f>SUM(H764:H765)</f>
        <v>1.6556</v>
      </c>
      <c r="I767" s="613">
        <f t="shared" si="256"/>
        <v>2.3875999999999999</v>
      </c>
      <c r="J767" s="614">
        <f t="shared" si="257"/>
        <v>2.3875999999999999</v>
      </c>
      <c r="K767" s="613">
        <f t="shared" si="258"/>
        <v>2.3875999999999999</v>
      </c>
      <c r="L767" s="614">
        <f t="shared" si="259"/>
        <v>2.3875999999999999</v>
      </c>
      <c r="M767" s="613">
        <f t="shared" si="260"/>
        <v>2.3875999999999999</v>
      </c>
      <c r="N767" s="614">
        <f t="shared" si="261"/>
        <v>2.3875999999999999</v>
      </c>
      <c r="O767" s="613">
        <f t="shared" si="262"/>
        <v>2.3875999999999999</v>
      </c>
      <c r="P767" s="614">
        <f t="shared" si="263"/>
        <v>2.3875999999999999</v>
      </c>
      <c r="Q767" s="613">
        <f t="shared" si="264"/>
        <v>2.3875999999999999</v>
      </c>
      <c r="R767" s="614"/>
    </row>
    <row r="768" spans="1:18" ht="34.5" customHeight="1">
      <c r="A768" s="1093" t="s">
        <v>628</v>
      </c>
      <c r="B768" s="1094"/>
      <c r="C768" s="1094"/>
      <c r="D768" s="1094"/>
      <c r="E768" s="1094"/>
      <c r="F768" s="1095"/>
      <c r="G768" s="546"/>
      <c r="H768" s="609">
        <f t="shared" ref="H768:Q768" si="265">SUM(H764:H766)</f>
        <v>1.6556</v>
      </c>
      <c r="I768" s="609">
        <f t="shared" si="265"/>
        <v>2.3875999999999999</v>
      </c>
      <c r="J768" s="609">
        <f t="shared" si="265"/>
        <v>2.3875999999999999</v>
      </c>
      <c r="K768" s="609">
        <f t="shared" si="265"/>
        <v>2.3875999999999999</v>
      </c>
      <c r="L768" s="609">
        <f t="shared" si="265"/>
        <v>2.3875999999999999</v>
      </c>
      <c r="M768" s="609">
        <f t="shared" si="265"/>
        <v>2.3875999999999999</v>
      </c>
      <c r="N768" s="609">
        <f t="shared" si="265"/>
        <v>2.3875999999999999</v>
      </c>
      <c r="O768" s="609">
        <f t="shared" si="265"/>
        <v>4.6289999999999996</v>
      </c>
      <c r="P768" s="609">
        <f t="shared" si="265"/>
        <v>5.4436</v>
      </c>
      <c r="Q768" s="610">
        <f t="shared" si="265"/>
        <v>5.4436</v>
      </c>
      <c r="R768" s="611"/>
    </row>
    <row r="769" spans="1:18" ht="34.5" customHeight="1">
      <c r="A769" s="892"/>
      <c r="B769" s="893"/>
      <c r="C769" s="893"/>
      <c r="D769" s="893"/>
      <c r="E769" s="893"/>
      <c r="F769" s="893"/>
      <c r="G769" s="894"/>
      <c r="H769" s="893"/>
      <c r="I769" s="893"/>
      <c r="J769" s="893"/>
      <c r="K769" s="893"/>
      <c r="L769" s="893"/>
      <c r="M769" s="893"/>
      <c r="N769" s="893"/>
      <c r="O769" s="893"/>
      <c r="P769" s="893"/>
      <c r="Q769" s="895"/>
      <c r="R769" s="280"/>
    </row>
    <row r="770" spans="1:18" s="597" customFormat="1" ht="34.5" customHeight="1">
      <c r="A770" s="736" t="s">
        <v>629</v>
      </c>
      <c r="B770" s="737"/>
      <c r="C770" s="737"/>
      <c r="D770" s="737"/>
      <c r="E770" s="737"/>
      <c r="F770" s="737"/>
      <c r="G770" s="902"/>
      <c r="H770" s="737"/>
      <c r="I770" s="737"/>
      <c r="J770" s="737"/>
      <c r="K770" s="737"/>
      <c r="L770" s="737"/>
      <c r="M770" s="737"/>
      <c r="N770" s="737"/>
      <c r="O770" s="737"/>
      <c r="P770" s="737"/>
      <c r="Q770" s="903"/>
      <c r="R770" s="292"/>
    </row>
    <row r="771" spans="1:18" ht="34.5" customHeight="1">
      <c r="A771" s="1000">
        <v>117</v>
      </c>
      <c r="B771" s="293" t="s">
        <v>630</v>
      </c>
      <c r="C771" s="907" t="s">
        <v>631</v>
      </c>
      <c r="D771" s="294"/>
      <c r="E771" s="921" t="s">
        <v>99</v>
      </c>
      <c r="F771" s="295" t="s">
        <v>283</v>
      </c>
      <c r="G771" s="296"/>
      <c r="H771" s="297"/>
      <c r="I771" s="298"/>
      <c r="J771" s="298"/>
      <c r="K771" s="298"/>
      <c r="L771" s="298"/>
      <c r="M771" s="298"/>
      <c r="N771" s="298"/>
      <c r="O771" s="298"/>
      <c r="P771" s="298"/>
      <c r="Q771" s="299"/>
      <c r="R771" s="297"/>
    </row>
    <row r="772" spans="1:18" ht="34.5" customHeight="1">
      <c r="A772" s="1001"/>
      <c r="B772" s="308" t="s">
        <v>632</v>
      </c>
      <c r="C772" s="908"/>
      <c r="D772" s="302"/>
      <c r="E772" s="922"/>
      <c r="F772" s="303" t="s">
        <v>285</v>
      </c>
      <c r="G772" s="151">
        <f>R772*O4</f>
        <v>5.25</v>
      </c>
      <c r="H772" s="305"/>
      <c r="I772" s="306"/>
      <c r="J772" s="306"/>
      <c r="K772" s="306"/>
      <c r="L772" s="10">
        <v>0</v>
      </c>
      <c r="M772" s="306"/>
      <c r="N772" s="306"/>
      <c r="O772" s="306"/>
      <c r="P772" s="306"/>
      <c r="Q772" s="307"/>
      <c r="R772" s="305">
        <v>5.25</v>
      </c>
    </row>
    <row r="773" spans="1:18" ht="34.5" customHeight="1">
      <c r="A773" s="1001"/>
      <c r="B773" s="308" t="s">
        <v>633</v>
      </c>
      <c r="C773" s="908"/>
      <c r="D773" s="309"/>
      <c r="E773" s="922"/>
      <c r="F773" s="310" t="s">
        <v>53</v>
      </c>
      <c r="G773" s="151">
        <f>R773*O4</f>
        <v>4.5</v>
      </c>
      <c r="H773" s="311"/>
      <c r="I773" s="312"/>
      <c r="J773" s="312"/>
      <c r="K773" s="312"/>
      <c r="L773" s="312"/>
      <c r="M773" s="312"/>
      <c r="N773" s="312"/>
      <c r="O773" s="312"/>
      <c r="P773" s="312">
        <v>0</v>
      </c>
      <c r="Q773" s="313"/>
      <c r="R773" s="311">
        <v>4.5</v>
      </c>
    </row>
    <row r="774" spans="1:18" ht="34.5" customHeight="1">
      <c r="A774" s="1001"/>
      <c r="B774" s="301" t="s">
        <v>634</v>
      </c>
      <c r="C774" s="908"/>
      <c r="D774" s="913" t="s">
        <v>635</v>
      </c>
      <c r="E774" s="922"/>
      <c r="F774" s="915"/>
      <c r="G774" s="315"/>
      <c r="H774" s="917"/>
      <c r="I774" s="918"/>
      <c r="J774" s="918"/>
      <c r="K774" s="918"/>
      <c r="L774" s="918"/>
      <c r="M774" s="918"/>
      <c r="N774" s="918"/>
      <c r="O774" s="918"/>
      <c r="P774" s="918"/>
      <c r="Q774" s="918"/>
      <c r="R774" s="316"/>
    </row>
    <row r="775" spans="1:18" ht="34.5" customHeight="1">
      <c r="A775" s="1001"/>
      <c r="B775" s="308" t="s">
        <v>636</v>
      </c>
      <c r="C775" s="908"/>
      <c r="D775" s="958"/>
      <c r="E775" s="922"/>
      <c r="F775" s="925"/>
      <c r="G775" s="326"/>
      <c r="H775" s="927"/>
      <c r="I775" s="928"/>
      <c r="J775" s="928"/>
      <c r="K775" s="928"/>
      <c r="L775" s="928"/>
      <c r="M775" s="928"/>
      <c r="N775" s="928"/>
      <c r="O775" s="928"/>
      <c r="P775" s="928"/>
      <c r="Q775" s="928"/>
      <c r="R775" s="327"/>
    </row>
    <row r="776" spans="1:18" ht="34.5" customHeight="1">
      <c r="A776" s="1001"/>
      <c r="B776" s="308" t="s">
        <v>637</v>
      </c>
      <c r="C776" s="908"/>
      <c r="D776" s="314"/>
      <c r="E776" s="922"/>
      <c r="F776" s="925"/>
      <c r="G776" s="326"/>
      <c r="H776" s="927"/>
      <c r="I776" s="928"/>
      <c r="J776" s="928"/>
      <c r="K776" s="928"/>
      <c r="L776" s="928"/>
      <c r="M776" s="928"/>
      <c r="N776" s="928"/>
      <c r="O776" s="928"/>
      <c r="P776" s="928"/>
      <c r="Q776" s="928"/>
      <c r="R776" s="327"/>
    </row>
    <row r="777" spans="1:18" ht="34.5" customHeight="1">
      <c r="A777" s="1001"/>
      <c r="B777" s="308" t="s">
        <v>638</v>
      </c>
      <c r="C777" s="908"/>
      <c r="D777" s="913" t="s">
        <v>639</v>
      </c>
      <c r="E777" s="922"/>
      <c r="F777" s="925"/>
      <c r="G777" s="326"/>
      <c r="H777" s="927"/>
      <c r="I777" s="928"/>
      <c r="J777" s="928"/>
      <c r="K777" s="928"/>
      <c r="L777" s="928"/>
      <c r="M777" s="928"/>
      <c r="N777" s="928"/>
      <c r="O777" s="928"/>
      <c r="P777" s="928"/>
      <c r="Q777" s="928"/>
      <c r="R777" s="327"/>
    </row>
    <row r="778" spans="1:18" ht="34.5" customHeight="1">
      <c r="A778" s="1001"/>
      <c r="B778" s="308" t="s">
        <v>640</v>
      </c>
      <c r="C778" s="908"/>
      <c r="D778" s="958"/>
      <c r="E778" s="922"/>
      <c r="F778" s="925"/>
      <c r="G778" s="326"/>
      <c r="H778" s="927"/>
      <c r="I778" s="928"/>
      <c r="J778" s="928"/>
      <c r="K778" s="928"/>
      <c r="L778" s="928"/>
      <c r="M778" s="928"/>
      <c r="N778" s="928"/>
      <c r="O778" s="928"/>
      <c r="P778" s="928"/>
      <c r="Q778" s="928"/>
      <c r="R778" s="327"/>
    </row>
    <row r="779" spans="1:18" ht="34.5" customHeight="1">
      <c r="A779" s="1001"/>
      <c r="B779" s="308" t="s">
        <v>641</v>
      </c>
      <c r="C779" s="908"/>
      <c r="D779" s="314"/>
      <c r="E779" s="922"/>
      <c r="F779" s="925"/>
      <c r="G779" s="326"/>
      <c r="H779" s="927"/>
      <c r="I779" s="928"/>
      <c r="J779" s="928"/>
      <c r="K779" s="928"/>
      <c r="L779" s="928"/>
      <c r="M779" s="928"/>
      <c r="N779" s="928"/>
      <c r="O779" s="928"/>
      <c r="P779" s="928"/>
      <c r="Q779" s="928"/>
      <c r="R779" s="327"/>
    </row>
    <row r="780" spans="1:18" ht="34.5" customHeight="1">
      <c r="A780" s="1002"/>
      <c r="B780" s="317" t="s">
        <v>642</v>
      </c>
      <c r="C780" s="1130"/>
      <c r="D780" s="338"/>
      <c r="E780" s="923"/>
      <c r="F780" s="1131"/>
      <c r="G780" s="13"/>
      <c r="H780" s="929"/>
      <c r="I780" s="930"/>
      <c r="J780" s="930"/>
      <c r="K780" s="930"/>
      <c r="L780" s="930"/>
      <c r="M780" s="930"/>
      <c r="N780" s="930"/>
      <c r="O780" s="930"/>
      <c r="P780" s="930"/>
      <c r="Q780" s="930"/>
      <c r="R780" s="330"/>
    </row>
    <row r="781" spans="1:18" ht="34.5" customHeight="1">
      <c r="A781" s="1000">
        <v>118</v>
      </c>
      <c r="B781" s="293" t="s">
        <v>630</v>
      </c>
      <c r="C781" s="907" t="s">
        <v>643</v>
      </c>
      <c r="D781" s="294"/>
      <c r="E781" s="921" t="s">
        <v>99</v>
      </c>
      <c r="F781" s="295" t="s">
        <v>283</v>
      </c>
      <c r="G781" s="296"/>
      <c r="H781" s="297"/>
      <c r="I781" s="298"/>
      <c r="J781" s="298"/>
      <c r="K781" s="298"/>
      <c r="L781" s="298"/>
      <c r="M781" s="298"/>
      <c r="N781" s="298"/>
      <c r="O781" s="298"/>
      <c r="P781" s="298"/>
      <c r="Q781" s="299"/>
      <c r="R781" s="297"/>
    </row>
    <row r="782" spans="1:18" ht="34.5" customHeight="1">
      <c r="A782" s="1001"/>
      <c r="B782" s="308" t="s">
        <v>644</v>
      </c>
      <c r="C782" s="1132"/>
      <c r="D782" s="302"/>
      <c r="E782" s="922"/>
      <c r="F782" s="303" t="s">
        <v>285</v>
      </c>
      <c r="G782" s="151">
        <f>R782*O4</f>
        <v>5.5</v>
      </c>
      <c r="H782" s="305"/>
      <c r="I782" s="306"/>
      <c r="J782" s="306"/>
      <c r="K782" s="306"/>
      <c r="L782" s="10">
        <v>0</v>
      </c>
      <c r="M782" s="306"/>
      <c r="N782" s="306"/>
      <c r="O782" s="306"/>
      <c r="P782" s="306"/>
      <c r="Q782" s="307"/>
      <c r="R782" s="305">
        <v>5.5</v>
      </c>
    </row>
    <row r="783" spans="1:18" ht="34.5" customHeight="1">
      <c r="A783" s="1001"/>
      <c r="B783" s="308" t="s">
        <v>645</v>
      </c>
      <c r="C783" s="1132"/>
      <c r="D783" s="309"/>
      <c r="E783" s="922"/>
      <c r="F783" s="310" t="s">
        <v>53</v>
      </c>
      <c r="G783" s="151">
        <f>R783*O4</f>
        <v>4</v>
      </c>
      <c r="H783" s="311"/>
      <c r="I783" s="312"/>
      <c r="J783" s="312"/>
      <c r="K783" s="312"/>
      <c r="L783" s="312"/>
      <c r="M783" s="312"/>
      <c r="N783" s="312"/>
      <c r="O783" s="312"/>
      <c r="P783" s="312">
        <v>0</v>
      </c>
      <c r="Q783" s="313"/>
      <c r="R783" s="311">
        <v>4</v>
      </c>
    </row>
    <row r="784" spans="1:18" ht="34.5" customHeight="1">
      <c r="A784" s="1001"/>
      <c r="B784" s="301" t="s">
        <v>646</v>
      </c>
      <c r="C784" s="1132"/>
      <c r="D784" s="1134" t="s">
        <v>647</v>
      </c>
      <c r="E784" s="922"/>
      <c r="F784" s="915"/>
      <c r="G784" s="315"/>
      <c r="H784" s="917"/>
      <c r="I784" s="918"/>
      <c r="J784" s="918"/>
      <c r="K784" s="918"/>
      <c r="L784" s="918"/>
      <c r="M784" s="918"/>
      <c r="N784" s="918"/>
      <c r="O784" s="918"/>
      <c r="P784" s="918"/>
      <c r="Q784" s="918"/>
      <c r="R784" s="316"/>
    </row>
    <row r="785" spans="1:18" ht="34.5" customHeight="1">
      <c r="A785" s="1001"/>
      <c r="B785" s="308" t="s">
        <v>648</v>
      </c>
      <c r="C785" s="1132"/>
      <c r="D785" s="1134"/>
      <c r="E785" s="922"/>
      <c r="F785" s="925"/>
      <c r="G785" s="326"/>
      <c r="H785" s="927"/>
      <c r="I785" s="928"/>
      <c r="J785" s="928"/>
      <c r="K785" s="928"/>
      <c r="L785" s="928"/>
      <c r="M785" s="928"/>
      <c r="N785" s="928"/>
      <c r="O785" s="928"/>
      <c r="P785" s="928"/>
      <c r="Q785" s="928"/>
      <c r="R785" s="327"/>
    </row>
    <row r="786" spans="1:18" ht="34.5" customHeight="1">
      <c r="A786" s="1001"/>
      <c r="B786" s="308" t="s">
        <v>638</v>
      </c>
      <c r="C786" s="1132"/>
      <c r="D786" s="1134"/>
      <c r="E786" s="922"/>
      <c r="F786" s="925"/>
      <c r="G786" s="326"/>
      <c r="H786" s="927"/>
      <c r="I786" s="928"/>
      <c r="J786" s="928"/>
      <c r="K786" s="928"/>
      <c r="L786" s="928"/>
      <c r="M786" s="928"/>
      <c r="N786" s="928"/>
      <c r="O786" s="928"/>
      <c r="P786" s="928"/>
      <c r="Q786" s="928"/>
      <c r="R786" s="327"/>
    </row>
    <row r="787" spans="1:18" ht="34.5" customHeight="1">
      <c r="A787" s="1001"/>
      <c r="B787" s="308" t="s">
        <v>640</v>
      </c>
      <c r="C787" s="1132"/>
      <c r="D787" s="1134"/>
      <c r="E787" s="922"/>
      <c r="F787" s="925"/>
      <c r="G787" s="326"/>
      <c r="H787" s="927"/>
      <c r="I787" s="928"/>
      <c r="J787" s="928"/>
      <c r="K787" s="928"/>
      <c r="L787" s="928"/>
      <c r="M787" s="928"/>
      <c r="N787" s="928"/>
      <c r="O787" s="928"/>
      <c r="P787" s="928"/>
      <c r="Q787" s="928"/>
      <c r="R787" s="327"/>
    </row>
    <row r="788" spans="1:18" ht="34.5" customHeight="1">
      <c r="A788" s="1001"/>
      <c r="B788" s="308" t="s">
        <v>641</v>
      </c>
      <c r="C788" s="1132"/>
      <c r="D788" s="1134"/>
      <c r="E788" s="922"/>
      <c r="F788" s="925"/>
      <c r="G788" s="326"/>
      <c r="H788" s="927"/>
      <c r="I788" s="928"/>
      <c r="J788" s="928"/>
      <c r="K788" s="928"/>
      <c r="L788" s="928"/>
      <c r="M788" s="928"/>
      <c r="N788" s="928"/>
      <c r="O788" s="928"/>
      <c r="P788" s="928"/>
      <c r="Q788" s="928"/>
      <c r="R788" s="327"/>
    </row>
    <row r="789" spans="1:18" ht="34.5" customHeight="1">
      <c r="A789" s="1002"/>
      <c r="B789" s="317" t="s">
        <v>649</v>
      </c>
      <c r="C789" s="1133"/>
      <c r="D789" s="1134"/>
      <c r="E789" s="923"/>
      <c r="F789" s="1131"/>
      <c r="G789" s="13"/>
      <c r="H789" s="929"/>
      <c r="I789" s="930"/>
      <c r="J789" s="930"/>
      <c r="K789" s="930"/>
      <c r="L789" s="930"/>
      <c r="M789" s="930"/>
      <c r="N789" s="930"/>
      <c r="O789" s="930"/>
      <c r="P789" s="930"/>
      <c r="Q789" s="930"/>
      <c r="R789" s="330"/>
    </row>
    <row r="790" spans="1:18" ht="34.5" hidden="1" customHeight="1">
      <c r="A790" s="873" t="s">
        <v>650</v>
      </c>
      <c r="B790" s="874"/>
      <c r="C790" s="874"/>
      <c r="D790" s="874"/>
      <c r="E790" s="875"/>
      <c r="F790" s="271">
        <f t="shared" ref="F790:F792" si="266">SUM(H790:Q790)</f>
        <v>0</v>
      </c>
      <c r="G790" s="272"/>
      <c r="H790" s="271">
        <f t="shared" ref="H790:H792" si="267">H771+H781</f>
        <v>0</v>
      </c>
      <c r="I790" s="271">
        <f t="shared" ref="I790:I792" si="268">I771+I781</f>
        <v>0</v>
      </c>
      <c r="J790" s="271">
        <f t="shared" ref="J790:J792" si="269">J771+J781</f>
        <v>0</v>
      </c>
      <c r="K790" s="271">
        <f t="shared" ref="K790:K792" si="270">K771+K781</f>
        <v>0</v>
      </c>
      <c r="L790" s="271">
        <f t="shared" ref="L790:L792" si="271">L771+L781</f>
        <v>0</v>
      </c>
      <c r="M790" s="271">
        <f t="shared" ref="M790:M792" si="272">M771+M781</f>
        <v>0</v>
      </c>
      <c r="N790" s="271">
        <f t="shared" ref="N790:N792" si="273">N771+N781</f>
        <v>0</v>
      </c>
      <c r="O790" s="271">
        <f t="shared" ref="O790:O792" si="274">O771+O781</f>
        <v>0</v>
      </c>
      <c r="P790" s="271">
        <f t="shared" ref="P790:P792" si="275">P771+P781</f>
        <v>0</v>
      </c>
      <c r="Q790" s="273">
        <f t="shared" ref="Q790:Q792" si="276">Q771+Q781</f>
        <v>0</v>
      </c>
      <c r="R790" s="273">
        <f t="shared" ref="R790:R792" si="277">R771+R781</f>
        <v>0</v>
      </c>
    </row>
    <row r="791" spans="1:18" ht="34.5" hidden="1" customHeight="1">
      <c r="A791" s="896" t="s">
        <v>651</v>
      </c>
      <c r="B791" s="897"/>
      <c r="C791" s="897"/>
      <c r="D791" s="897"/>
      <c r="E791" s="898"/>
      <c r="F791" s="271">
        <f t="shared" si="266"/>
        <v>0</v>
      </c>
      <c r="G791" s="272"/>
      <c r="H791" s="271">
        <f t="shared" si="267"/>
        <v>0</v>
      </c>
      <c r="I791" s="271">
        <f t="shared" si="268"/>
        <v>0</v>
      </c>
      <c r="J791" s="271">
        <f t="shared" si="269"/>
        <v>0</v>
      </c>
      <c r="K791" s="271">
        <f t="shared" si="270"/>
        <v>0</v>
      </c>
      <c r="L791" s="271">
        <f t="shared" si="271"/>
        <v>0</v>
      </c>
      <c r="M791" s="271">
        <f t="shared" si="272"/>
        <v>0</v>
      </c>
      <c r="N791" s="271">
        <f t="shared" si="273"/>
        <v>0</v>
      </c>
      <c r="O791" s="271">
        <f t="shared" si="274"/>
        <v>0</v>
      </c>
      <c r="P791" s="271">
        <f t="shared" si="275"/>
        <v>0</v>
      </c>
      <c r="Q791" s="273">
        <f t="shared" si="276"/>
        <v>0</v>
      </c>
      <c r="R791" s="273">
        <f t="shared" si="277"/>
        <v>10.75</v>
      </c>
    </row>
    <row r="792" spans="1:18" ht="34.5" hidden="1" customHeight="1">
      <c r="A792" s="876" t="s">
        <v>652</v>
      </c>
      <c r="B792" s="877"/>
      <c r="C792" s="877"/>
      <c r="D792" s="877"/>
      <c r="E792" s="878"/>
      <c r="F792" s="271">
        <f t="shared" si="266"/>
        <v>0</v>
      </c>
      <c r="G792" s="272"/>
      <c r="H792" s="271">
        <f t="shared" si="267"/>
        <v>0</v>
      </c>
      <c r="I792" s="271">
        <f t="shared" si="268"/>
        <v>0</v>
      </c>
      <c r="J792" s="271">
        <f t="shared" si="269"/>
        <v>0</v>
      </c>
      <c r="K792" s="271">
        <f t="shared" si="270"/>
        <v>0</v>
      </c>
      <c r="L792" s="271">
        <f t="shared" si="271"/>
        <v>0</v>
      </c>
      <c r="M792" s="271">
        <f t="shared" si="272"/>
        <v>0</v>
      </c>
      <c r="N792" s="271">
        <f t="shared" si="273"/>
        <v>0</v>
      </c>
      <c r="O792" s="271">
        <f t="shared" si="274"/>
        <v>0</v>
      </c>
      <c r="P792" s="271">
        <f t="shared" si="275"/>
        <v>0</v>
      </c>
      <c r="Q792" s="273">
        <f t="shared" si="276"/>
        <v>0</v>
      </c>
      <c r="R792" s="273">
        <f t="shared" si="277"/>
        <v>8.5</v>
      </c>
    </row>
    <row r="793" spans="1:18" ht="34.5" hidden="1" customHeight="1">
      <c r="A793" s="879" t="s">
        <v>653</v>
      </c>
      <c r="B793" s="880"/>
      <c r="C793" s="880"/>
      <c r="D793" s="880"/>
      <c r="E793" s="881"/>
      <c r="F793" s="274">
        <f>F790+F791</f>
        <v>0</v>
      </c>
      <c r="G793" s="275"/>
      <c r="H793" s="274">
        <f t="shared" ref="H793:R793" si="278">H790+H791</f>
        <v>0</v>
      </c>
      <c r="I793" s="274">
        <f t="shared" si="278"/>
        <v>0</v>
      </c>
      <c r="J793" s="274">
        <f t="shared" si="278"/>
        <v>0</v>
      </c>
      <c r="K793" s="274">
        <f t="shared" si="278"/>
        <v>0</v>
      </c>
      <c r="L793" s="274">
        <f t="shared" si="278"/>
        <v>0</v>
      </c>
      <c r="M793" s="274">
        <f t="shared" si="278"/>
        <v>0</v>
      </c>
      <c r="N793" s="274">
        <f t="shared" si="278"/>
        <v>0</v>
      </c>
      <c r="O793" s="274">
        <f t="shared" si="278"/>
        <v>0</v>
      </c>
      <c r="P793" s="274">
        <f t="shared" si="278"/>
        <v>0</v>
      </c>
      <c r="Q793" s="276">
        <f t="shared" si="278"/>
        <v>0</v>
      </c>
      <c r="R793" s="276">
        <f t="shared" si="278"/>
        <v>10.75</v>
      </c>
    </row>
    <row r="794" spans="1:18" ht="34.5" hidden="1" customHeight="1">
      <c r="A794" s="899" t="s">
        <v>654</v>
      </c>
      <c r="B794" s="900"/>
      <c r="C794" s="900"/>
      <c r="D794" s="900"/>
      <c r="E794" s="901"/>
      <c r="F794" s="290">
        <f>F790+F791+F792</f>
        <v>0</v>
      </c>
      <c r="G794" s="290"/>
      <c r="H794" s="290">
        <f t="shared" ref="H794:R794" si="279">H790+H791+H792</f>
        <v>0</v>
      </c>
      <c r="I794" s="290">
        <f t="shared" si="279"/>
        <v>0</v>
      </c>
      <c r="J794" s="290">
        <f t="shared" si="279"/>
        <v>0</v>
      </c>
      <c r="K794" s="290">
        <f t="shared" si="279"/>
        <v>0</v>
      </c>
      <c r="L794" s="290">
        <f t="shared" si="279"/>
        <v>0</v>
      </c>
      <c r="M794" s="290">
        <f t="shared" si="279"/>
        <v>0</v>
      </c>
      <c r="N794" s="290">
        <f t="shared" si="279"/>
        <v>0</v>
      </c>
      <c r="O794" s="290">
        <f t="shared" si="279"/>
        <v>0</v>
      </c>
      <c r="P794" s="290">
        <f t="shared" si="279"/>
        <v>0</v>
      </c>
      <c r="Q794" s="291">
        <f t="shared" si="279"/>
        <v>0</v>
      </c>
      <c r="R794" s="291">
        <f t="shared" si="279"/>
        <v>19.25</v>
      </c>
    </row>
    <row r="795" spans="1:18" ht="34.5" hidden="1" customHeight="1">
      <c r="A795" s="892"/>
      <c r="B795" s="893"/>
      <c r="C795" s="893"/>
      <c r="D795" s="893"/>
      <c r="E795" s="893"/>
      <c r="F795" s="893"/>
      <c r="G795" s="894"/>
      <c r="H795" s="893"/>
      <c r="I795" s="893"/>
      <c r="J795" s="893"/>
      <c r="K795" s="893"/>
      <c r="L795" s="893"/>
      <c r="M795" s="893"/>
      <c r="N795" s="893"/>
      <c r="O795" s="893"/>
      <c r="P795" s="893"/>
      <c r="Q795" s="895"/>
      <c r="R795" s="280"/>
    </row>
    <row r="796" spans="1:18" ht="34.5" customHeight="1">
      <c r="A796" s="870" t="s">
        <v>655</v>
      </c>
      <c r="B796" s="871"/>
      <c r="C796" s="871"/>
      <c r="D796" s="871"/>
      <c r="E796" s="871"/>
      <c r="F796" s="872"/>
      <c r="G796" s="477"/>
      <c r="H796" s="282">
        <f t="shared" ref="H796:H800" si="280">H790</f>
        <v>0</v>
      </c>
      <c r="I796" s="282">
        <f t="shared" ref="I796:I800" si="281">I790+H796</f>
        <v>0</v>
      </c>
      <c r="J796" s="282">
        <f t="shared" ref="J796:J800" si="282">J790+I796</f>
        <v>0</v>
      </c>
      <c r="K796" s="282">
        <f t="shared" ref="K796:K800" si="283">K790+J796</f>
        <v>0</v>
      </c>
      <c r="L796" s="282">
        <f t="shared" ref="L796:L800" si="284">L790+K796</f>
        <v>0</v>
      </c>
      <c r="M796" s="282">
        <f t="shared" ref="M796:M800" si="285">M790+L796</f>
        <v>0</v>
      </c>
      <c r="N796" s="282">
        <f t="shared" ref="N796:N800" si="286">N790+M796</f>
        <v>0</v>
      </c>
      <c r="O796" s="282">
        <f t="shared" ref="O796:O800" si="287">O790+N796</f>
        <v>0</v>
      </c>
      <c r="P796" s="282">
        <f t="shared" ref="P796:P800" si="288">P790+O796</f>
        <v>0</v>
      </c>
      <c r="Q796" s="283">
        <f t="shared" ref="Q796:Q800" si="289">Q790+P796</f>
        <v>0</v>
      </c>
      <c r="R796" s="283"/>
    </row>
    <row r="797" spans="1:18" ht="34.5" customHeight="1">
      <c r="A797" s="870" t="s">
        <v>656</v>
      </c>
      <c r="B797" s="871"/>
      <c r="C797" s="871"/>
      <c r="D797" s="871"/>
      <c r="E797" s="871"/>
      <c r="F797" s="872"/>
      <c r="G797" s="467"/>
      <c r="H797" s="615">
        <f t="shared" si="280"/>
        <v>0</v>
      </c>
      <c r="I797" s="616">
        <f t="shared" si="281"/>
        <v>0</v>
      </c>
      <c r="J797" s="615">
        <f t="shared" si="282"/>
        <v>0</v>
      </c>
      <c r="K797" s="616">
        <f t="shared" si="283"/>
        <v>0</v>
      </c>
      <c r="L797" s="615">
        <f t="shared" si="284"/>
        <v>0</v>
      </c>
      <c r="M797" s="616">
        <f t="shared" si="285"/>
        <v>0</v>
      </c>
      <c r="N797" s="615">
        <f t="shared" si="286"/>
        <v>0</v>
      </c>
      <c r="O797" s="616">
        <f t="shared" si="287"/>
        <v>0</v>
      </c>
      <c r="P797" s="615">
        <f t="shared" si="288"/>
        <v>0</v>
      </c>
      <c r="Q797" s="617">
        <f t="shared" si="289"/>
        <v>0</v>
      </c>
      <c r="R797" s="618"/>
    </row>
    <row r="798" spans="1:18" ht="34.5" customHeight="1">
      <c r="A798" s="870" t="s">
        <v>657</v>
      </c>
      <c r="B798" s="871"/>
      <c r="C798" s="871"/>
      <c r="D798" s="871"/>
      <c r="E798" s="871"/>
      <c r="F798" s="872"/>
      <c r="G798" s="477"/>
      <c r="H798" s="282">
        <f t="shared" si="280"/>
        <v>0</v>
      </c>
      <c r="I798" s="282">
        <f t="shared" si="281"/>
        <v>0</v>
      </c>
      <c r="J798" s="282">
        <f t="shared" si="282"/>
        <v>0</v>
      </c>
      <c r="K798" s="282">
        <f t="shared" si="283"/>
        <v>0</v>
      </c>
      <c r="L798" s="282">
        <f t="shared" si="284"/>
        <v>0</v>
      </c>
      <c r="M798" s="282">
        <f t="shared" si="285"/>
        <v>0</v>
      </c>
      <c r="N798" s="282">
        <f t="shared" si="286"/>
        <v>0</v>
      </c>
      <c r="O798" s="282">
        <f t="shared" si="287"/>
        <v>0</v>
      </c>
      <c r="P798" s="282">
        <f t="shared" si="288"/>
        <v>0</v>
      </c>
      <c r="Q798" s="283">
        <f t="shared" si="289"/>
        <v>0</v>
      </c>
      <c r="R798" s="283"/>
    </row>
    <row r="799" spans="1:18" ht="34.5" customHeight="1">
      <c r="A799" s="879" t="s">
        <v>658</v>
      </c>
      <c r="B799" s="880"/>
      <c r="C799" s="880"/>
      <c r="D799" s="880"/>
      <c r="E799" s="880"/>
      <c r="F799" s="881"/>
      <c r="G799" s="289"/>
      <c r="H799" s="286">
        <f t="shared" si="280"/>
        <v>0</v>
      </c>
      <c r="I799" s="286">
        <f t="shared" si="281"/>
        <v>0</v>
      </c>
      <c r="J799" s="286">
        <f t="shared" si="282"/>
        <v>0</v>
      </c>
      <c r="K799" s="286">
        <f t="shared" si="283"/>
        <v>0</v>
      </c>
      <c r="L799" s="286">
        <f t="shared" si="284"/>
        <v>0</v>
      </c>
      <c r="M799" s="286">
        <f t="shared" si="285"/>
        <v>0</v>
      </c>
      <c r="N799" s="286">
        <f t="shared" si="286"/>
        <v>0</v>
      </c>
      <c r="O799" s="286">
        <f t="shared" si="287"/>
        <v>0</v>
      </c>
      <c r="P799" s="286">
        <f t="shared" si="288"/>
        <v>0</v>
      </c>
      <c r="Q799" s="287">
        <f t="shared" si="289"/>
        <v>0</v>
      </c>
      <c r="R799" s="287"/>
    </row>
    <row r="800" spans="1:18" ht="34.5" customHeight="1">
      <c r="A800" s="899" t="s">
        <v>659</v>
      </c>
      <c r="B800" s="900"/>
      <c r="C800" s="900"/>
      <c r="D800" s="900"/>
      <c r="E800" s="900"/>
      <c r="F800" s="901"/>
      <c r="G800" s="619"/>
      <c r="H800" s="620">
        <f t="shared" si="280"/>
        <v>0</v>
      </c>
      <c r="I800" s="621">
        <f t="shared" si="281"/>
        <v>0</v>
      </c>
      <c r="J800" s="620">
        <f t="shared" si="282"/>
        <v>0</v>
      </c>
      <c r="K800" s="621">
        <f t="shared" si="283"/>
        <v>0</v>
      </c>
      <c r="L800" s="620">
        <f t="shared" si="284"/>
        <v>0</v>
      </c>
      <c r="M800" s="621">
        <f t="shared" si="285"/>
        <v>0</v>
      </c>
      <c r="N800" s="620">
        <f t="shared" si="286"/>
        <v>0</v>
      </c>
      <c r="O800" s="621">
        <f t="shared" si="287"/>
        <v>0</v>
      </c>
      <c r="P800" s="620">
        <f t="shared" si="288"/>
        <v>0</v>
      </c>
      <c r="Q800" s="622">
        <f t="shared" si="289"/>
        <v>0</v>
      </c>
      <c r="R800" s="623"/>
    </row>
    <row r="801" spans="1:18" ht="34.5" customHeight="1">
      <c r="A801" s="892"/>
      <c r="B801" s="893"/>
      <c r="C801" s="893"/>
      <c r="D801" s="893"/>
      <c r="E801" s="893"/>
      <c r="F801" s="893"/>
      <c r="G801" s="894"/>
      <c r="H801" s="893"/>
      <c r="I801" s="893"/>
      <c r="J801" s="893"/>
      <c r="K801" s="893"/>
      <c r="L801" s="893"/>
      <c r="M801" s="893"/>
      <c r="N801" s="893"/>
      <c r="O801" s="893"/>
      <c r="P801" s="893"/>
      <c r="Q801" s="895"/>
      <c r="R801" s="280"/>
    </row>
    <row r="802" spans="1:18" s="597" customFormat="1" ht="34.5" customHeight="1">
      <c r="A802" s="736" t="s">
        <v>660</v>
      </c>
      <c r="B802" s="737"/>
      <c r="C802" s="737"/>
      <c r="D802" s="737"/>
      <c r="E802" s="737"/>
      <c r="F802" s="737"/>
      <c r="G802" s="902"/>
      <c r="H802" s="737"/>
      <c r="I802" s="737"/>
      <c r="J802" s="737"/>
      <c r="K802" s="737"/>
      <c r="L802" s="737"/>
      <c r="M802" s="737"/>
      <c r="N802" s="737"/>
      <c r="O802" s="737"/>
      <c r="P802" s="737"/>
      <c r="Q802" s="903"/>
      <c r="R802" s="292"/>
    </row>
    <row r="803" spans="1:18" ht="34.5" customHeight="1">
      <c r="A803" s="1000">
        <v>119</v>
      </c>
      <c r="B803" s="293" t="s">
        <v>661</v>
      </c>
      <c r="C803" s="1135" t="s">
        <v>131</v>
      </c>
      <c r="D803" s="625"/>
      <c r="E803" s="921" t="s">
        <v>99</v>
      </c>
      <c r="F803" s="295" t="s">
        <v>283</v>
      </c>
      <c r="G803" s="296"/>
      <c r="H803" s="297"/>
      <c r="I803" s="298"/>
      <c r="J803" s="298"/>
      <c r="K803" s="298"/>
      <c r="L803" s="298"/>
      <c r="M803" s="298"/>
      <c r="N803" s="298"/>
      <c r="O803" s="298"/>
      <c r="P803" s="298"/>
      <c r="Q803" s="299"/>
      <c r="R803" s="297"/>
    </row>
    <row r="804" spans="1:18" ht="34.5" customHeight="1">
      <c r="A804" s="1001"/>
      <c r="B804" s="626" t="s">
        <v>662</v>
      </c>
      <c r="C804" s="1135"/>
      <c r="D804" s="1137" t="s">
        <v>663</v>
      </c>
      <c r="E804" s="922"/>
      <c r="F804" s="1139" t="s">
        <v>285</v>
      </c>
      <c r="G804" s="627"/>
      <c r="H804" s="1141"/>
      <c r="I804" s="1143"/>
      <c r="J804" s="1143"/>
      <c r="K804" s="1145"/>
      <c r="L804" s="1143"/>
      <c r="M804" s="1143"/>
      <c r="N804" s="1143"/>
      <c r="O804" s="1143"/>
      <c r="P804" s="1143"/>
      <c r="Q804" s="1147"/>
      <c r="R804" s="1141"/>
    </row>
    <row r="805" spans="1:18" ht="34.5" customHeight="1">
      <c r="A805" s="1001"/>
      <c r="B805" s="626" t="s">
        <v>664</v>
      </c>
      <c r="C805" s="1135"/>
      <c r="D805" s="1138"/>
      <c r="E805" s="922"/>
      <c r="F805" s="1140"/>
      <c r="G805" s="628"/>
      <c r="H805" s="1142"/>
      <c r="I805" s="1144"/>
      <c r="J805" s="1144"/>
      <c r="K805" s="1146"/>
      <c r="L805" s="1144"/>
      <c r="M805" s="1144"/>
      <c r="N805" s="1144"/>
      <c r="O805" s="1144"/>
      <c r="P805" s="1144"/>
      <c r="Q805" s="1148"/>
      <c r="R805" s="1142"/>
    </row>
    <row r="806" spans="1:18" ht="34.5" customHeight="1">
      <c r="A806" s="1001"/>
      <c r="B806" s="629" t="s">
        <v>665</v>
      </c>
      <c r="C806" s="1135"/>
      <c r="D806" s="630"/>
      <c r="E806" s="922"/>
      <c r="F806" s="310" t="s">
        <v>342</v>
      </c>
      <c r="G806" s="151">
        <f>R806*O4</f>
        <v>1.2</v>
      </c>
      <c r="H806" s="311"/>
      <c r="I806" s="312"/>
      <c r="J806" s="312"/>
      <c r="K806" s="312"/>
      <c r="L806" s="312"/>
      <c r="M806" s="312"/>
      <c r="N806" s="312">
        <v>0</v>
      </c>
      <c r="O806" s="312"/>
      <c r="P806" s="312"/>
      <c r="Q806" s="313"/>
      <c r="R806" s="311">
        <v>1.2</v>
      </c>
    </row>
    <row r="807" spans="1:18" ht="34.5" customHeight="1">
      <c r="A807" s="1001"/>
      <c r="B807" s="629" t="s">
        <v>666</v>
      </c>
      <c r="C807" s="1136"/>
      <c r="D807" s="631" t="s">
        <v>667</v>
      </c>
      <c r="E807" s="922"/>
      <c r="F807" s="1131"/>
      <c r="G807" s="13"/>
      <c r="H807" s="1149"/>
      <c r="I807" s="1150"/>
      <c r="J807" s="1150"/>
      <c r="K807" s="1150"/>
      <c r="L807" s="1150"/>
      <c r="M807" s="1150"/>
      <c r="N807" s="1150"/>
      <c r="O807" s="1150"/>
      <c r="P807" s="1150"/>
      <c r="Q807" s="1150"/>
      <c r="R807" s="632"/>
    </row>
    <row r="808" spans="1:18" ht="34.5" customHeight="1">
      <c r="A808" s="1001"/>
      <c r="B808" s="629" t="s">
        <v>668</v>
      </c>
      <c r="C808" s="1136"/>
      <c r="D808" s="631" t="s">
        <v>669</v>
      </c>
      <c r="E808" s="922"/>
      <c r="F808" s="1131"/>
      <c r="G808" s="13"/>
      <c r="H808" s="1151"/>
      <c r="I808" s="1131"/>
      <c r="J808" s="1131"/>
      <c r="K808" s="1131"/>
      <c r="L808" s="1131"/>
      <c r="M808" s="1131"/>
      <c r="N808" s="1131"/>
      <c r="O808" s="1131"/>
      <c r="P808" s="1131"/>
      <c r="Q808" s="1131"/>
      <c r="R808" s="633"/>
    </row>
    <row r="809" spans="1:18" ht="34.5" customHeight="1">
      <c r="A809" s="1001"/>
      <c r="B809" s="629" t="s">
        <v>670</v>
      </c>
      <c r="C809" s="1136"/>
      <c r="D809" s="631"/>
      <c r="E809" s="922"/>
      <c r="F809" s="1131"/>
      <c r="G809" s="13"/>
      <c r="H809" s="1151"/>
      <c r="I809" s="1131"/>
      <c r="J809" s="1131"/>
      <c r="K809" s="1131"/>
      <c r="L809" s="1131"/>
      <c r="M809" s="1131"/>
      <c r="N809" s="1131"/>
      <c r="O809" s="1131"/>
      <c r="P809" s="1131"/>
      <c r="Q809" s="1131"/>
      <c r="R809" s="633"/>
    </row>
    <row r="810" spans="1:18" ht="34.5" customHeight="1">
      <c r="A810" s="1002"/>
      <c r="B810" s="317" t="s">
        <v>671</v>
      </c>
      <c r="C810" s="1135"/>
      <c r="D810" s="634"/>
      <c r="E810" s="923"/>
      <c r="F810" s="1131"/>
      <c r="G810" s="13"/>
      <c r="H810" s="1152"/>
      <c r="I810" s="1153"/>
      <c r="J810" s="1153"/>
      <c r="K810" s="1153"/>
      <c r="L810" s="1153"/>
      <c r="M810" s="1153"/>
      <c r="N810" s="1153"/>
      <c r="O810" s="1153"/>
      <c r="P810" s="1153"/>
      <c r="Q810" s="1153"/>
      <c r="R810" s="635"/>
    </row>
    <row r="811" spans="1:18" ht="34.5" customHeight="1">
      <c r="A811" s="1000">
        <v>120</v>
      </c>
      <c r="B811" s="293" t="s">
        <v>672</v>
      </c>
      <c r="C811" s="1154" t="s">
        <v>131</v>
      </c>
      <c r="D811" s="631"/>
      <c r="E811" s="921" t="s">
        <v>99</v>
      </c>
      <c r="F811" s="295" t="s">
        <v>283</v>
      </c>
      <c r="G811" s="296"/>
      <c r="H811" s="297"/>
      <c r="I811" s="298"/>
      <c r="J811" s="298"/>
      <c r="K811" s="298"/>
      <c r="L811" s="298"/>
      <c r="M811" s="298"/>
      <c r="N811" s="298"/>
      <c r="O811" s="298"/>
      <c r="P811" s="298"/>
      <c r="Q811" s="299"/>
      <c r="R811" s="297"/>
    </row>
    <row r="812" spans="1:18" ht="34.5" customHeight="1">
      <c r="A812" s="1001"/>
      <c r="B812" s="626" t="s">
        <v>673</v>
      </c>
      <c r="C812" s="1135"/>
      <c r="D812" s="1137"/>
      <c r="E812" s="922"/>
      <c r="F812" s="1139" t="s">
        <v>674</v>
      </c>
      <c r="G812" s="627"/>
      <c r="H812" s="1141"/>
      <c r="I812" s="1143"/>
      <c r="J812" s="1143"/>
      <c r="K812" s="1145"/>
      <c r="L812" s="1143"/>
      <c r="M812" s="1143"/>
      <c r="N812" s="1143"/>
      <c r="O812" s="1143"/>
      <c r="P812" s="1143"/>
      <c r="Q812" s="1147"/>
      <c r="R812" s="1141"/>
    </row>
    <row r="813" spans="1:18" ht="34.5" customHeight="1">
      <c r="A813" s="1001"/>
      <c r="B813" s="626" t="s">
        <v>675</v>
      </c>
      <c r="C813" s="1135"/>
      <c r="D813" s="1138"/>
      <c r="E813" s="922"/>
      <c r="F813" s="1155"/>
      <c r="G813" s="628"/>
      <c r="H813" s="1142"/>
      <c r="I813" s="1144"/>
      <c r="J813" s="1144"/>
      <c r="K813" s="1146"/>
      <c r="L813" s="1144"/>
      <c r="M813" s="1144"/>
      <c r="N813" s="1144"/>
      <c r="O813" s="1144"/>
      <c r="P813" s="1144"/>
      <c r="Q813" s="1148"/>
      <c r="R813" s="1142"/>
    </row>
    <row r="814" spans="1:18" ht="34.5" customHeight="1">
      <c r="A814" s="1001"/>
      <c r="B814" s="626" t="s">
        <v>676</v>
      </c>
      <c r="C814" s="1135"/>
      <c r="D814" s="1137"/>
      <c r="E814" s="922"/>
      <c r="F814" s="1139" t="s">
        <v>342</v>
      </c>
      <c r="G814" s="627">
        <f>R814*O4</f>
        <v>0.5</v>
      </c>
      <c r="H814" s="1141"/>
      <c r="I814" s="1143"/>
      <c r="J814" s="1143"/>
      <c r="K814" s="1143"/>
      <c r="L814" s="1143"/>
      <c r="M814" s="1143"/>
      <c r="N814" s="1143">
        <v>0</v>
      </c>
      <c r="O814" s="1143"/>
      <c r="P814" s="1143"/>
      <c r="Q814" s="1147"/>
      <c r="R814" s="1141">
        <v>0.5</v>
      </c>
    </row>
    <row r="815" spans="1:18" ht="34.5" customHeight="1">
      <c r="A815" s="1001"/>
      <c r="B815" s="626" t="s">
        <v>677</v>
      </c>
      <c r="C815" s="1135"/>
      <c r="D815" s="1156"/>
      <c r="E815" s="922"/>
      <c r="F815" s="1157"/>
      <c r="G815" s="636"/>
      <c r="H815" s="1158"/>
      <c r="I815" s="1159"/>
      <c r="J815" s="1159"/>
      <c r="K815" s="1159"/>
      <c r="L815" s="1159"/>
      <c r="M815" s="1159"/>
      <c r="N815" s="1159"/>
      <c r="O815" s="1159"/>
      <c r="P815" s="1159"/>
      <c r="Q815" s="1160"/>
      <c r="R815" s="1158"/>
    </row>
    <row r="816" spans="1:18" ht="34.5" customHeight="1">
      <c r="A816" s="1001"/>
      <c r="B816" s="626" t="s">
        <v>678</v>
      </c>
      <c r="C816" s="1136"/>
      <c r="D816" s="637" t="s">
        <v>679</v>
      </c>
      <c r="E816" s="922"/>
      <c r="F816" s="977"/>
      <c r="G816" s="381"/>
      <c r="H816" s="1161"/>
      <c r="I816" s="1162"/>
      <c r="J816" s="1162"/>
      <c r="K816" s="1162"/>
      <c r="L816" s="1162"/>
      <c r="M816" s="1162"/>
      <c r="N816" s="1162"/>
      <c r="O816" s="1162"/>
      <c r="P816" s="1162"/>
      <c r="Q816" s="1162"/>
      <c r="R816" s="638"/>
    </row>
    <row r="817" spans="1:18" ht="34.5" customHeight="1">
      <c r="A817" s="1001"/>
      <c r="B817" s="626" t="s">
        <v>680</v>
      </c>
      <c r="C817" s="1136"/>
      <c r="D817" s="631" t="s">
        <v>681</v>
      </c>
      <c r="E817" s="922"/>
      <c r="F817" s="977"/>
      <c r="G817" s="381"/>
      <c r="H817" s="978"/>
      <c r="I817" s="979"/>
      <c r="J817" s="979"/>
      <c r="K817" s="979"/>
      <c r="L817" s="979"/>
      <c r="M817" s="979"/>
      <c r="N817" s="979"/>
      <c r="O817" s="979"/>
      <c r="P817" s="979"/>
      <c r="Q817" s="979"/>
      <c r="R817" s="393"/>
    </row>
    <row r="818" spans="1:18" ht="34.5" customHeight="1">
      <c r="A818" s="1001"/>
      <c r="B818" s="626"/>
      <c r="C818" s="1135"/>
      <c r="D818" s="639"/>
      <c r="E818" s="922"/>
      <c r="F818" s="977"/>
      <c r="G818" s="381"/>
      <c r="H818" s="978"/>
      <c r="I818" s="979"/>
      <c r="J818" s="979"/>
      <c r="K818" s="979"/>
      <c r="L818" s="979"/>
      <c r="M818" s="979"/>
      <c r="N818" s="979"/>
      <c r="O818" s="979"/>
      <c r="P818" s="979"/>
      <c r="Q818" s="979"/>
      <c r="R818" s="384"/>
    </row>
    <row r="819" spans="1:18" ht="34.5" customHeight="1">
      <c r="A819" s="452"/>
      <c r="B819" s="640"/>
      <c r="C819" s="641"/>
      <c r="D819" s="642"/>
      <c r="E819" s="358"/>
      <c r="F819" s="388"/>
      <c r="G819" s="643"/>
      <c r="H819" s="391"/>
      <c r="I819" s="391"/>
      <c r="J819" s="391"/>
      <c r="K819" s="391"/>
      <c r="L819" s="391"/>
      <c r="M819" s="391"/>
      <c r="N819" s="391"/>
      <c r="O819" s="391"/>
      <c r="P819" s="391"/>
      <c r="Q819" s="644"/>
      <c r="R819" s="644"/>
    </row>
    <row r="820" spans="1:18" ht="34.5" customHeight="1">
      <c r="A820" s="432"/>
      <c r="B820" s="626"/>
      <c r="C820" s="624"/>
      <c r="D820" s="631"/>
      <c r="E820" s="323"/>
      <c r="F820" s="380"/>
      <c r="G820" s="645"/>
      <c r="H820" s="383"/>
      <c r="I820" s="383"/>
      <c r="J820" s="383"/>
      <c r="K820" s="383"/>
      <c r="L820" s="383"/>
      <c r="M820" s="383"/>
      <c r="N820" s="383"/>
      <c r="O820" s="383"/>
      <c r="P820" s="383"/>
      <c r="Q820" s="646"/>
      <c r="R820" s="646"/>
    </row>
    <row r="821" spans="1:18" ht="34.5" customHeight="1">
      <c r="A821" s="458"/>
      <c r="B821" s="647"/>
      <c r="C821" s="648"/>
      <c r="D821" s="649"/>
      <c r="E821" s="344"/>
      <c r="F821" s="397"/>
      <c r="G821" s="650"/>
      <c r="H821" s="400"/>
      <c r="I821" s="400"/>
      <c r="J821" s="400"/>
      <c r="K821" s="400"/>
      <c r="L821" s="400"/>
      <c r="M821" s="400"/>
      <c r="N821" s="400"/>
      <c r="O821" s="400"/>
      <c r="P821" s="400"/>
      <c r="Q821" s="651"/>
      <c r="R821" s="651"/>
    </row>
    <row r="822" spans="1:18" ht="34.5" customHeight="1">
      <c r="A822" s="1011">
        <v>121</v>
      </c>
      <c r="B822" s="362" t="s">
        <v>682</v>
      </c>
      <c r="C822" s="1163" t="s">
        <v>266</v>
      </c>
      <c r="D822" s="642"/>
      <c r="E822" s="953" t="s">
        <v>99</v>
      </c>
      <c r="F822" s="373" t="s">
        <v>283</v>
      </c>
      <c r="G822" s="652"/>
      <c r="H822" s="653"/>
      <c r="I822" s="375"/>
      <c r="J822" s="375"/>
      <c r="K822" s="375"/>
      <c r="L822" s="375"/>
      <c r="M822" s="375"/>
      <c r="N822" s="375"/>
      <c r="O822" s="375"/>
      <c r="P822" s="375"/>
      <c r="Q822" s="376"/>
      <c r="R822" s="654"/>
    </row>
    <row r="823" spans="1:18" ht="34.5" customHeight="1">
      <c r="A823" s="1001"/>
      <c r="B823" s="626" t="s">
        <v>683</v>
      </c>
      <c r="C823" s="1135"/>
      <c r="D823" s="433"/>
      <c r="E823" s="922"/>
      <c r="F823" s="303" t="s">
        <v>285</v>
      </c>
      <c r="G823" s="151">
        <f>R823*O4</f>
        <v>3</v>
      </c>
      <c r="H823" s="305"/>
      <c r="I823" s="306"/>
      <c r="J823" s="306"/>
      <c r="K823" s="306">
        <v>0</v>
      </c>
      <c r="L823" s="306"/>
      <c r="M823" s="306"/>
      <c r="N823" s="306"/>
      <c r="O823" s="306"/>
      <c r="P823" s="306"/>
      <c r="Q823" s="307"/>
      <c r="R823" s="305">
        <v>3</v>
      </c>
    </row>
    <row r="824" spans="1:18" ht="34.5" customHeight="1">
      <c r="A824" s="1001"/>
      <c r="B824" s="626" t="s">
        <v>684</v>
      </c>
      <c r="C824" s="1135"/>
      <c r="D824" s="630"/>
      <c r="E824" s="922"/>
      <c r="F824" s="310" t="s">
        <v>53</v>
      </c>
      <c r="G824" s="343"/>
      <c r="H824" s="311"/>
      <c r="I824" s="312"/>
      <c r="J824" s="312"/>
      <c r="K824" s="312"/>
      <c r="L824" s="312"/>
      <c r="M824" s="312"/>
      <c r="N824" s="312"/>
      <c r="O824" s="312"/>
      <c r="P824" s="312"/>
      <c r="Q824" s="313"/>
      <c r="R824" s="311"/>
    </row>
    <row r="825" spans="1:18" ht="34.5" customHeight="1">
      <c r="A825" s="1001"/>
      <c r="B825" s="308" t="s">
        <v>685</v>
      </c>
      <c r="C825" s="1136"/>
      <c r="D825" s="655" t="s">
        <v>686</v>
      </c>
      <c r="E825" s="922"/>
      <c r="F825" s="1165"/>
      <c r="G825" s="656"/>
      <c r="H825" s="1149"/>
      <c r="I825" s="1150"/>
      <c r="J825" s="1150"/>
      <c r="K825" s="1150"/>
      <c r="L825" s="1150"/>
      <c r="M825" s="1150"/>
      <c r="N825" s="1150"/>
      <c r="O825" s="1150"/>
      <c r="P825" s="1150"/>
      <c r="Q825" s="1150"/>
      <c r="R825" s="632"/>
    </row>
    <row r="826" spans="1:18" ht="34.5" customHeight="1">
      <c r="A826" s="1001"/>
      <c r="B826" s="308" t="s">
        <v>687</v>
      </c>
      <c r="C826" s="1136"/>
      <c r="D826" s="655" t="s">
        <v>688</v>
      </c>
      <c r="E826" s="922"/>
      <c r="F826" s="1166"/>
      <c r="G826" s="657"/>
      <c r="H826" s="1131"/>
      <c r="I826" s="1131"/>
      <c r="J826" s="1131"/>
      <c r="K826" s="1131"/>
      <c r="L826" s="1131"/>
      <c r="M826" s="1131"/>
      <c r="N826" s="1131"/>
      <c r="O826" s="1131"/>
      <c r="P826" s="1131"/>
      <c r="Q826" s="1168"/>
      <c r="R826" s="322"/>
    </row>
    <row r="827" spans="1:18" ht="34.5" customHeight="1">
      <c r="A827" s="1001"/>
      <c r="B827" s="308"/>
      <c r="C827" s="1136"/>
      <c r="D827" s="655" t="s">
        <v>686</v>
      </c>
      <c r="E827" s="922"/>
      <c r="F827" s="1166"/>
      <c r="G827" s="657"/>
      <c r="H827" s="1131"/>
      <c r="I827" s="1131"/>
      <c r="J827" s="1131"/>
      <c r="K827" s="1131"/>
      <c r="L827" s="1131"/>
      <c r="M827" s="1131"/>
      <c r="N827" s="1131"/>
      <c r="O827" s="1131"/>
      <c r="P827" s="1131"/>
      <c r="Q827" s="1168"/>
      <c r="R827" s="322"/>
    </row>
    <row r="828" spans="1:18" ht="34.5" customHeight="1">
      <c r="A828" s="1012"/>
      <c r="B828" s="355"/>
      <c r="C828" s="1164"/>
      <c r="D828" s="658" t="s">
        <v>689</v>
      </c>
      <c r="E828" s="940"/>
      <c r="F828" s="1167"/>
      <c r="G828" s="659"/>
      <c r="H828" s="1169"/>
      <c r="I828" s="1169"/>
      <c r="J828" s="1169"/>
      <c r="K828" s="1169"/>
      <c r="L828" s="1169"/>
      <c r="M828" s="1169"/>
      <c r="N828" s="1169"/>
      <c r="O828" s="1169"/>
      <c r="P828" s="1169"/>
      <c r="Q828" s="1170"/>
      <c r="R828" s="660"/>
    </row>
    <row r="829" spans="1:18" ht="34.5" hidden="1" customHeight="1">
      <c r="A829" s="1171" t="s">
        <v>690</v>
      </c>
      <c r="B829" s="1172"/>
      <c r="C829" s="1172"/>
      <c r="D829" s="1172"/>
      <c r="E829" s="1173"/>
      <c r="F829" s="325">
        <f t="shared" ref="F829:F831" si="290">SUM(H829:Q829)</f>
        <v>0</v>
      </c>
      <c r="G829" s="661"/>
      <c r="H829" s="325">
        <f t="shared" ref="H829:H830" si="291">H803+H811+H822</f>
        <v>0</v>
      </c>
      <c r="I829" s="325">
        <f t="shared" ref="I829:I830" si="292">I803+I811+I822</f>
        <v>0</v>
      </c>
      <c r="J829" s="325">
        <f t="shared" ref="J829:J830" si="293">J803+J811+J822</f>
        <v>0</v>
      </c>
      <c r="K829" s="325">
        <f t="shared" ref="K829:K830" si="294">K803+K811+K822</f>
        <v>0</v>
      </c>
      <c r="L829" s="325">
        <f t="shared" ref="L829:L830" si="295">L803+L811+L822</f>
        <v>0</v>
      </c>
      <c r="M829" s="325">
        <f t="shared" ref="M829:M830" si="296">M803+M811+M822</f>
        <v>0</v>
      </c>
      <c r="N829" s="325">
        <f t="shared" ref="N829:N830" si="297">N803+N811+N822</f>
        <v>0</v>
      </c>
      <c r="O829" s="325">
        <f t="shared" ref="O829:O830" si="298">O803+O811+O822</f>
        <v>0</v>
      </c>
      <c r="P829" s="325">
        <f t="shared" ref="P829:P830" si="299">P803+P811+P822</f>
        <v>0</v>
      </c>
      <c r="Q829" s="662">
        <f t="shared" ref="Q829:Q830" si="300">Q803+Q811+Q822</f>
        <v>0</v>
      </c>
      <c r="R829" s="662"/>
    </row>
    <row r="830" spans="1:18" ht="34.5" hidden="1" customHeight="1">
      <c r="A830" s="896" t="s">
        <v>691</v>
      </c>
      <c r="B830" s="897"/>
      <c r="C830" s="897"/>
      <c r="D830" s="897"/>
      <c r="E830" s="898"/>
      <c r="F830" s="271">
        <f t="shared" si="290"/>
        <v>0</v>
      </c>
      <c r="G830" s="272"/>
      <c r="H830" s="271">
        <f t="shared" si="291"/>
        <v>0</v>
      </c>
      <c r="I830" s="271">
        <f t="shared" si="292"/>
        <v>0</v>
      </c>
      <c r="J830" s="271">
        <f t="shared" si="293"/>
        <v>0</v>
      </c>
      <c r="K830" s="271">
        <f t="shared" si="294"/>
        <v>0</v>
      </c>
      <c r="L830" s="271">
        <f t="shared" si="295"/>
        <v>0</v>
      </c>
      <c r="M830" s="271">
        <f t="shared" si="296"/>
        <v>0</v>
      </c>
      <c r="N830" s="271">
        <f t="shared" si="297"/>
        <v>0</v>
      </c>
      <c r="O830" s="271">
        <f t="shared" si="298"/>
        <v>0</v>
      </c>
      <c r="P830" s="271">
        <f t="shared" si="299"/>
        <v>0</v>
      </c>
      <c r="Q830" s="273">
        <f t="shared" si="300"/>
        <v>0</v>
      </c>
      <c r="R830" s="273"/>
    </row>
    <row r="831" spans="1:18" ht="34.5" hidden="1" customHeight="1">
      <c r="A831" s="876" t="s">
        <v>692</v>
      </c>
      <c r="B831" s="877"/>
      <c r="C831" s="877"/>
      <c r="D831" s="877"/>
      <c r="E831" s="878"/>
      <c r="F831" s="271">
        <f t="shared" si="290"/>
        <v>0</v>
      </c>
      <c r="G831" s="272"/>
      <c r="H831" s="271">
        <f t="shared" ref="H831:Q831" si="301">H806+H814+H824</f>
        <v>0</v>
      </c>
      <c r="I831" s="271">
        <f t="shared" si="301"/>
        <v>0</v>
      </c>
      <c r="J831" s="271">
        <f t="shared" si="301"/>
        <v>0</v>
      </c>
      <c r="K831" s="271">
        <f t="shared" si="301"/>
        <v>0</v>
      </c>
      <c r="L831" s="271">
        <f t="shared" si="301"/>
        <v>0</v>
      </c>
      <c r="M831" s="271">
        <f t="shared" si="301"/>
        <v>0</v>
      </c>
      <c r="N831" s="271">
        <f t="shared" si="301"/>
        <v>0</v>
      </c>
      <c r="O831" s="271">
        <f t="shared" si="301"/>
        <v>0</v>
      </c>
      <c r="P831" s="271">
        <f t="shared" si="301"/>
        <v>0</v>
      </c>
      <c r="Q831" s="273">
        <f t="shared" si="301"/>
        <v>0</v>
      </c>
      <c r="R831" s="273"/>
    </row>
    <row r="832" spans="1:18" ht="34.5" hidden="1" customHeight="1">
      <c r="A832" s="879" t="s">
        <v>693</v>
      </c>
      <c r="B832" s="880"/>
      <c r="C832" s="880"/>
      <c r="D832" s="880"/>
      <c r="E832" s="881"/>
      <c r="F832" s="274">
        <f>F829+F830</f>
        <v>0</v>
      </c>
      <c r="G832" s="275"/>
      <c r="H832" s="274">
        <f t="shared" ref="H832:Q832" si="302">H829+H830</f>
        <v>0</v>
      </c>
      <c r="I832" s="274">
        <f t="shared" si="302"/>
        <v>0</v>
      </c>
      <c r="J832" s="274">
        <f t="shared" si="302"/>
        <v>0</v>
      </c>
      <c r="K832" s="274">
        <f t="shared" si="302"/>
        <v>0</v>
      </c>
      <c r="L832" s="274">
        <f t="shared" si="302"/>
        <v>0</v>
      </c>
      <c r="M832" s="274">
        <f t="shared" si="302"/>
        <v>0</v>
      </c>
      <c r="N832" s="274">
        <f t="shared" si="302"/>
        <v>0</v>
      </c>
      <c r="O832" s="274">
        <f t="shared" si="302"/>
        <v>0</v>
      </c>
      <c r="P832" s="274">
        <f t="shared" si="302"/>
        <v>0</v>
      </c>
      <c r="Q832" s="276">
        <f t="shared" si="302"/>
        <v>0</v>
      </c>
      <c r="R832" s="276"/>
    </row>
    <row r="833" spans="1:18" ht="34.5" hidden="1" customHeight="1">
      <c r="A833" s="899" t="s">
        <v>694</v>
      </c>
      <c r="B833" s="900"/>
      <c r="C833" s="900"/>
      <c r="D833" s="900"/>
      <c r="E833" s="901"/>
      <c r="F833" s="290">
        <f>F829+F830+F831</f>
        <v>0</v>
      </c>
      <c r="G833" s="290"/>
      <c r="H833" s="290">
        <f t="shared" ref="H833:Q833" si="303">H829+H830+H831</f>
        <v>0</v>
      </c>
      <c r="I833" s="290">
        <f t="shared" si="303"/>
        <v>0</v>
      </c>
      <c r="J833" s="290">
        <f t="shared" si="303"/>
        <v>0</v>
      </c>
      <c r="K833" s="290">
        <f t="shared" si="303"/>
        <v>0</v>
      </c>
      <c r="L833" s="290">
        <f t="shared" si="303"/>
        <v>0</v>
      </c>
      <c r="M833" s="290">
        <f t="shared" si="303"/>
        <v>0</v>
      </c>
      <c r="N833" s="290">
        <f t="shared" si="303"/>
        <v>0</v>
      </c>
      <c r="O833" s="290">
        <f t="shared" si="303"/>
        <v>0</v>
      </c>
      <c r="P833" s="290">
        <f t="shared" si="303"/>
        <v>0</v>
      </c>
      <c r="Q833" s="291">
        <f t="shared" si="303"/>
        <v>0</v>
      </c>
      <c r="R833" s="291"/>
    </row>
    <row r="834" spans="1:18" ht="34.5" hidden="1" customHeight="1">
      <c r="A834" s="1174"/>
      <c r="B834" s="1175"/>
      <c r="C834" s="1175"/>
      <c r="D834" s="1175"/>
      <c r="E834" s="1175"/>
      <c r="F834" s="1175"/>
      <c r="G834" s="1176"/>
      <c r="H834" s="1175"/>
      <c r="I834" s="1175"/>
      <c r="J834" s="1175"/>
      <c r="K834" s="1175"/>
      <c r="L834" s="1175"/>
      <c r="M834" s="1175"/>
      <c r="N834" s="1175"/>
      <c r="O834" s="1175"/>
      <c r="P834" s="1175"/>
      <c r="Q834" s="1177"/>
      <c r="R834" s="663"/>
    </row>
    <row r="835" spans="1:18" ht="34.5" customHeight="1">
      <c r="A835" s="870" t="s">
        <v>695</v>
      </c>
      <c r="B835" s="871"/>
      <c r="C835" s="871"/>
      <c r="D835" s="871"/>
      <c r="E835" s="871"/>
      <c r="F835" s="872"/>
      <c r="G835" s="477"/>
      <c r="H835" s="282">
        <f t="shared" ref="H835:H839" si="304">H829</f>
        <v>0</v>
      </c>
      <c r="I835" s="282">
        <f t="shared" ref="I835:I839" si="305">I829+H835</f>
        <v>0</v>
      </c>
      <c r="J835" s="282">
        <f t="shared" ref="J835:J839" si="306">J829+I835</f>
        <v>0</v>
      </c>
      <c r="K835" s="282">
        <f t="shared" ref="K835:K839" si="307">K829+J835</f>
        <v>0</v>
      </c>
      <c r="L835" s="282">
        <f t="shared" ref="L835:L839" si="308">L829+K835</f>
        <v>0</v>
      </c>
      <c r="M835" s="282">
        <f t="shared" ref="M835:M839" si="309">M829+L835</f>
        <v>0</v>
      </c>
      <c r="N835" s="282">
        <f t="shared" ref="N835:N839" si="310">N829+M835</f>
        <v>0</v>
      </c>
      <c r="O835" s="282">
        <f t="shared" ref="O835:O839" si="311">O829+N835</f>
        <v>0</v>
      </c>
      <c r="P835" s="282">
        <f t="shared" ref="P835:P839" si="312">P829+O835</f>
        <v>0</v>
      </c>
      <c r="Q835" s="283">
        <f t="shared" ref="Q835:Q839" si="313">Q829+P835</f>
        <v>0</v>
      </c>
      <c r="R835" s="283"/>
    </row>
    <row r="836" spans="1:18" ht="34.5" customHeight="1">
      <c r="A836" s="870" t="s">
        <v>696</v>
      </c>
      <c r="B836" s="871"/>
      <c r="C836" s="871"/>
      <c r="D836" s="871"/>
      <c r="E836" s="871"/>
      <c r="F836" s="872"/>
      <c r="G836" s="467"/>
      <c r="H836" s="615">
        <f t="shared" si="304"/>
        <v>0</v>
      </c>
      <c r="I836" s="616">
        <f t="shared" si="305"/>
        <v>0</v>
      </c>
      <c r="J836" s="615">
        <f t="shared" si="306"/>
        <v>0</v>
      </c>
      <c r="K836" s="616">
        <f t="shared" si="307"/>
        <v>0</v>
      </c>
      <c r="L836" s="615">
        <f t="shared" si="308"/>
        <v>0</v>
      </c>
      <c r="M836" s="616">
        <f t="shared" si="309"/>
        <v>0</v>
      </c>
      <c r="N836" s="615">
        <f t="shared" si="310"/>
        <v>0</v>
      </c>
      <c r="O836" s="616">
        <f t="shared" si="311"/>
        <v>0</v>
      </c>
      <c r="P836" s="615">
        <f t="shared" si="312"/>
        <v>0</v>
      </c>
      <c r="Q836" s="617">
        <f t="shared" si="313"/>
        <v>0</v>
      </c>
      <c r="R836" s="618"/>
    </row>
    <row r="837" spans="1:18" ht="34.5" customHeight="1">
      <c r="A837" s="870" t="s">
        <v>697</v>
      </c>
      <c r="B837" s="871"/>
      <c r="C837" s="871"/>
      <c r="D837" s="871"/>
      <c r="E837" s="871"/>
      <c r="F837" s="872"/>
      <c r="G837" s="477"/>
      <c r="H837" s="282">
        <f t="shared" si="304"/>
        <v>0</v>
      </c>
      <c r="I837" s="282">
        <f t="shared" si="305"/>
        <v>0</v>
      </c>
      <c r="J837" s="282">
        <f t="shared" si="306"/>
        <v>0</v>
      </c>
      <c r="K837" s="282">
        <f t="shared" si="307"/>
        <v>0</v>
      </c>
      <c r="L837" s="282">
        <f t="shared" si="308"/>
        <v>0</v>
      </c>
      <c r="M837" s="282">
        <f t="shared" si="309"/>
        <v>0</v>
      </c>
      <c r="N837" s="282">
        <f t="shared" si="310"/>
        <v>0</v>
      </c>
      <c r="O837" s="282">
        <f t="shared" si="311"/>
        <v>0</v>
      </c>
      <c r="P837" s="282">
        <f t="shared" si="312"/>
        <v>0</v>
      </c>
      <c r="Q837" s="283">
        <f t="shared" si="313"/>
        <v>0</v>
      </c>
      <c r="R837" s="283"/>
    </row>
    <row r="838" spans="1:18" ht="34.5" customHeight="1">
      <c r="A838" s="879" t="s">
        <v>698</v>
      </c>
      <c r="B838" s="880"/>
      <c r="C838" s="880"/>
      <c r="D838" s="880"/>
      <c r="E838" s="880"/>
      <c r="F838" s="881"/>
      <c r="G838" s="289"/>
      <c r="H838" s="286">
        <f t="shared" si="304"/>
        <v>0</v>
      </c>
      <c r="I838" s="286">
        <f t="shared" si="305"/>
        <v>0</v>
      </c>
      <c r="J838" s="286">
        <f t="shared" si="306"/>
        <v>0</v>
      </c>
      <c r="K838" s="286">
        <f t="shared" si="307"/>
        <v>0</v>
      </c>
      <c r="L838" s="286">
        <f t="shared" si="308"/>
        <v>0</v>
      </c>
      <c r="M838" s="286">
        <f t="shared" si="309"/>
        <v>0</v>
      </c>
      <c r="N838" s="286">
        <f t="shared" si="310"/>
        <v>0</v>
      </c>
      <c r="O838" s="286">
        <f t="shared" si="311"/>
        <v>0</v>
      </c>
      <c r="P838" s="286">
        <f t="shared" si="312"/>
        <v>0</v>
      </c>
      <c r="Q838" s="287">
        <f t="shared" si="313"/>
        <v>0</v>
      </c>
      <c r="R838" s="287"/>
    </row>
    <row r="839" spans="1:18" ht="34.5" customHeight="1">
      <c r="A839" s="899" t="s">
        <v>699</v>
      </c>
      <c r="B839" s="900"/>
      <c r="C839" s="900"/>
      <c r="D839" s="900"/>
      <c r="E839" s="900"/>
      <c r="F839" s="901"/>
      <c r="G839" s="619"/>
      <c r="H839" s="620">
        <f t="shared" si="304"/>
        <v>0</v>
      </c>
      <c r="I839" s="621">
        <f t="shared" si="305"/>
        <v>0</v>
      </c>
      <c r="J839" s="620">
        <f t="shared" si="306"/>
        <v>0</v>
      </c>
      <c r="K839" s="621">
        <f t="shared" si="307"/>
        <v>0</v>
      </c>
      <c r="L839" s="620">
        <f t="shared" si="308"/>
        <v>0</v>
      </c>
      <c r="M839" s="621">
        <f t="shared" si="309"/>
        <v>0</v>
      </c>
      <c r="N839" s="620">
        <f t="shared" si="310"/>
        <v>0</v>
      </c>
      <c r="O839" s="621">
        <f t="shared" si="311"/>
        <v>0</v>
      </c>
      <c r="P839" s="620">
        <f t="shared" si="312"/>
        <v>0</v>
      </c>
      <c r="Q839" s="622">
        <f t="shared" si="313"/>
        <v>0</v>
      </c>
      <c r="R839" s="623"/>
    </row>
    <row r="840" spans="1:18" ht="34.5" customHeight="1">
      <c r="A840" s="288"/>
      <c r="B840" s="664"/>
      <c r="C840" s="664"/>
      <c r="D840" s="664"/>
      <c r="E840" s="664"/>
      <c r="F840" s="664"/>
      <c r="G840" s="665"/>
      <c r="H840" s="623"/>
      <c r="I840" s="620"/>
      <c r="J840" s="623"/>
      <c r="K840" s="620"/>
      <c r="L840" s="623"/>
      <c r="M840" s="620"/>
      <c r="N840" s="623"/>
      <c r="O840" s="620"/>
      <c r="P840" s="623"/>
      <c r="Q840" s="666"/>
      <c r="R840" s="623"/>
    </row>
    <row r="841" spans="1:18" s="597" customFormat="1" ht="34.5" customHeight="1">
      <c r="A841" s="736" t="s">
        <v>700</v>
      </c>
      <c r="B841" s="737"/>
      <c r="C841" s="737"/>
      <c r="D841" s="737"/>
      <c r="E841" s="737"/>
      <c r="F841" s="737"/>
      <c r="G841" s="902"/>
      <c r="H841" s="737"/>
      <c r="I841" s="737"/>
      <c r="J841" s="737"/>
      <c r="K841" s="737"/>
      <c r="L841" s="737"/>
      <c r="M841" s="737"/>
      <c r="N841" s="737"/>
      <c r="O841" s="737"/>
      <c r="P841" s="737"/>
      <c r="Q841" s="903"/>
      <c r="R841" s="292"/>
    </row>
    <row r="842" spans="1:18" ht="34.5" customHeight="1">
      <c r="A842" s="741">
        <v>122</v>
      </c>
      <c r="B842" s="71" t="s">
        <v>701</v>
      </c>
      <c r="C842" s="72" t="s">
        <v>702</v>
      </c>
      <c r="D842" s="755" t="s">
        <v>149</v>
      </c>
      <c r="E842" s="746" t="s">
        <v>99</v>
      </c>
      <c r="F842" s="124" t="s">
        <v>49</v>
      </c>
      <c r="G842" s="151">
        <f>R842*O4</f>
        <v>3</v>
      </c>
      <c r="H842" s="87">
        <v>0</v>
      </c>
      <c r="I842" s="110"/>
      <c r="J842" s="87"/>
      <c r="K842" s="110"/>
      <c r="L842" s="87"/>
      <c r="M842" s="110"/>
      <c r="N842" s="87"/>
      <c r="O842" s="110"/>
      <c r="P842" s="87"/>
      <c r="Q842" s="111"/>
      <c r="R842" s="126">
        <v>3</v>
      </c>
    </row>
    <row r="843" spans="1:18" ht="34.5" customHeight="1">
      <c r="A843" s="742"/>
      <c r="B843" s="81" t="s">
        <v>152</v>
      </c>
      <c r="C843" s="72" t="s">
        <v>703</v>
      </c>
      <c r="D843" s="745"/>
      <c r="E843" s="753"/>
      <c r="F843" s="113" t="s">
        <v>51</v>
      </c>
      <c r="G843" s="151">
        <f>R843*O4</f>
        <v>7.4</v>
      </c>
      <c r="H843" s="179"/>
      <c r="I843" s="170"/>
      <c r="J843" s="180"/>
      <c r="K843" s="170">
        <v>0</v>
      </c>
      <c r="L843" s="180"/>
      <c r="M843" s="170"/>
      <c r="N843" s="180"/>
      <c r="O843" s="170"/>
      <c r="P843" s="180"/>
      <c r="Q843" s="170"/>
      <c r="R843" s="179">
        <v>7.4</v>
      </c>
    </row>
    <row r="844" spans="1:18" ht="34.5" customHeight="1">
      <c r="A844" s="742"/>
      <c r="B844" s="81" t="s">
        <v>153</v>
      </c>
      <c r="C844" s="72" t="s">
        <v>704</v>
      </c>
      <c r="D844" s="745"/>
      <c r="E844" s="753"/>
      <c r="F844" s="116" t="s">
        <v>53</v>
      </c>
      <c r="G844" s="151">
        <f>R844*O4</f>
        <v>4.5999999999999996</v>
      </c>
      <c r="H844" s="87"/>
      <c r="I844" s="119"/>
      <c r="J844" s="87"/>
      <c r="K844" s="119"/>
      <c r="L844" s="87"/>
      <c r="M844" s="119"/>
      <c r="N844" s="87">
        <v>0</v>
      </c>
      <c r="O844" s="119"/>
      <c r="P844" s="87"/>
      <c r="Q844" s="130"/>
      <c r="R844" s="131">
        <v>4.5999999999999996</v>
      </c>
    </row>
    <row r="845" spans="1:18" ht="34.5" customHeight="1">
      <c r="A845" s="742"/>
      <c r="B845" s="89" t="s">
        <v>154</v>
      </c>
      <c r="C845" s="72"/>
      <c r="D845" s="745"/>
      <c r="E845" s="753"/>
      <c r="F845" s="749"/>
      <c r="G845" s="144"/>
      <c r="H845" s="763"/>
      <c r="I845" s="764"/>
      <c r="J845" s="764"/>
      <c r="K845" s="764"/>
      <c r="L845" s="764"/>
      <c r="M845" s="764"/>
      <c r="N845" s="764"/>
      <c r="O845" s="764"/>
      <c r="P845" s="764"/>
      <c r="Q845" s="764"/>
      <c r="R845" s="120"/>
    </row>
    <row r="846" spans="1:18" ht="34.5" customHeight="1">
      <c r="A846" s="742"/>
      <c r="B846" s="89" t="s">
        <v>155</v>
      </c>
      <c r="C846" s="72"/>
      <c r="D846" s="745"/>
      <c r="E846" s="753"/>
      <c r="F846" s="780"/>
      <c r="G846" s="137"/>
      <c r="H846" s="769"/>
      <c r="I846" s="769"/>
      <c r="J846" s="769"/>
      <c r="K846" s="769"/>
      <c r="L846" s="769"/>
      <c r="M846" s="769"/>
      <c r="N846" s="769"/>
      <c r="O846" s="769"/>
      <c r="P846" s="769"/>
      <c r="Q846" s="792"/>
      <c r="R846" s="136"/>
    </row>
    <row r="847" spans="1:18" ht="34.5" customHeight="1">
      <c r="A847" s="742"/>
      <c r="B847" s="89" t="s">
        <v>156</v>
      </c>
      <c r="C847" s="667"/>
      <c r="D847" s="745"/>
      <c r="E847" s="753"/>
      <c r="F847" s="780"/>
      <c r="G847" s="137"/>
      <c r="H847" s="769"/>
      <c r="I847" s="769"/>
      <c r="J847" s="769"/>
      <c r="K847" s="769"/>
      <c r="L847" s="769"/>
      <c r="M847" s="769"/>
      <c r="N847" s="769"/>
      <c r="O847" s="769"/>
      <c r="P847" s="769"/>
      <c r="Q847" s="792"/>
      <c r="R847" s="136"/>
    </row>
    <row r="848" spans="1:18" ht="34.5" customHeight="1">
      <c r="A848" s="742"/>
      <c r="B848" s="89" t="s">
        <v>157</v>
      </c>
      <c r="C848" s="481"/>
      <c r="D848" s="745"/>
      <c r="E848" s="753"/>
      <c r="F848" s="780"/>
      <c r="G848" s="137"/>
      <c r="H848" s="769"/>
      <c r="I848" s="769"/>
      <c r="J848" s="769"/>
      <c r="K848" s="769"/>
      <c r="L848" s="769"/>
      <c r="M848" s="769"/>
      <c r="N848" s="769"/>
      <c r="O848" s="769"/>
      <c r="P848" s="769"/>
      <c r="Q848" s="792"/>
      <c r="R848" s="136"/>
    </row>
    <row r="849" spans="1:18" ht="34.5" customHeight="1">
      <c r="A849" s="743"/>
      <c r="B849" s="102" t="s">
        <v>158</v>
      </c>
      <c r="C849" s="481"/>
      <c r="D849" s="756"/>
      <c r="E849" s="753"/>
      <c r="F849" s="781"/>
      <c r="G849" s="137"/>
      <c r="H849" s="769"/>
      <c r="I849" s="769"/>
      <c r="J849" s="769"/>
      <c r="K849" s="769"/>
      <c r="L849" s="769"/>
      <c r="M849" s="769"/>
      <c r="N849" s="769"/>
      <c r="O849" s="769"/>
      <c r="P849" s="769"/>
      <c r="Q849" s="792"/>
      <c r="R849" s="140"/>
    </row>
    <row r="850" spans="1:18" ht="34.5" hidden="1" customHeight="1">
      <c r="A850" s="870" t="s">
        <v>705</v>
      </c>
      <c r="B850" s="871"/>
      <c r="C850" s="871"/>
      <c r="D850" s="871"/>
      <c r="E850" s="872"/>
      <c r="F850" s="282">
        <f t="shared" ref="F850:F852" si="314">SUM(H850:Q850)</f>
        <v>0</v>
      </c>
      <c r="G850" s="479"/>
      <c r="H850" s="282">
        <f t="shared" ref="H850:H852" si="315">H842</f>
        <v>0</v>
      </c>
      <c r="I850" s="282">
        <f t="shared" ref="I850:I852" si="316">I842</f>
        <v>0</v>
      </c>
      <c r="J850" s="282">
        <f t="shared" ref="J850:J852" si="317">J842</f>
        <v>0</v>
      </c>
      <c r="K850" s="282">
        <f t="shared" ref="K850:K852" si="318">K842</f>
        <v>0</v>
      </c>
      <c r="L850" s="282">
        <f t="shared" ref="L850:L852" si="319">L842</f>
        <v>0</v>
      </c>
      <c r="M850" s="282">
        <f t="shared" ref="M850:M852" si="320">M842</f>
        <v>0</v>
      </c>
      <c r="N850" s="282">
        <f t="shared" ref="N850:N852" si="321">N842</f>
        <v>0</v>
      </c>
      <c r="O850" s="282">
        <f t="shared" ref="O850:O852" si="322">O842</f>
        <v>0</v>
      </c>
      <c r="P850" s="282">
        <f t="shared" ref="P850:P852" si="323">P842</f>
        <v>0</v>
      </c>
      <c r="Q850" s="283">
        <f t="shared" ref="Q850:Q852" si="324">Q842</f>
        <v>0</v>
      </c>
      <c r="R850" s="283"/>
    </row>
    <row r="851" spans="1:18" ht="34.5" hidden="1" customHeight="1">
      <c r="A851" s="873" t="s">
        <v>706</v>
      </c>
      <c r="B851" s="874"/>
      <c r="C851" s="874"/>
      <c r="D851" s="874"/>
      <c r="E851" s="875"/>
      <c r="F851" s="271">
        <f t="shared" si="314"/>
        <v>0</v>
      </c>
      <c r="G851" s="272"/>
      <c r="H851" s="271">
        <f t="shared" si="315"/>
        <v>0</v>
      </c>
      <c r="I851" s="271">
        <f t="shared" si="316"/>
        <v>0</v>
      </c>
      <c r="J851" s="271">
        <f t="shared" si="317"/>
        <v>0</v>
      </c>
      <c r="K851" s="271">
        <f t="shared" si="318"/>
        <v>0</v>
      </c>
      <c r="L851" s="271">
        <f t="shared" si="319"/>
        <v>0</v>
      </c>
      <c r="M851" s="271">
        <f t="shared" si="320"/>
        <v>0</v>
      </c>
      <c r="N851" s="271">
        <f t="shared" si="321"/>
        <v>0</v>
      </c>
      <c r="O851" s="271">
        <f t="shared" si="322"/>
        <v>0</v>
      </c>
      <c r="P851" s="271">
        <f t="shared" si="323"/>
        <v>0</v>
      </c>
      <c r="Q851" s="273">
        <f t="shared" si="324"/>
        <v>0</v>
      </c>
      <c r="R851" s="273"/>
    </row>
    <row r="852" spans="1:18" ht="34.5" hidden="1" customHeight="1">
      <c r="A852" s="876" t="s">
        <v>707</v>
      </c>
      <c r="B852" s="877"/>
      <c r="C852" s="877"/>
      <c r="D852" s="877"/>
      <c r="E852" s="878"/>
      <c r="F852" s="271">
        <f t="shared" si="314"/>
        <v>0</v>
      </c>
      <c r="G852" s="272"/>
      <c r="H852" s="282">
        <f t="shared" si="315"/>
        <v>0</v>
      </c>
      <c r="I852" s="282">
        <f t="shared" si="316"/>
        <v>0</v>
      </c>
      <c r="J852" s="282">
        <f t="shared" si="317"/>
        <v>0</v>
      </c>
      <c r="K852" s="282">
        <f t="shared" si="318"/>
        <v>0</v>
      </c>
      <c r="L852" s="282">
        <f t="shared" si="319"/>
        <v>0</v>
      </c>
      <c r="M852" s="282">
        <f t="shared" si="320"/>
        <v>0</v>
      </c>
      <c r="N852" s="282">
        <f t="shared" si="321"/>
        <v>0</v>
      </c>
      <c r="O852" s="282">
        <f t="shared" si="322"/>
        <v>0</v>
      </c>
      <c r="P852" s="282">
        <f t="shared" si="323"/>
        <v>0</v>
      </c>
      <c r="Q852" s="283">
        <f t="shared" si="324"/>
        <v>0</v>
      </c>
      <c r="R852" s="283"/>
    </row>
    <row r="853" spans="1:18" ht="34.5" hidden="1" customHeight="1">
      <c r="A853" s="879" t="s">
        <v>708</v>
      </c>
      <c r="B853" s="880"/>
      <c r="C853" s="880"/>
      <c r="D853" s="880"/>
      <c r="E853" s="881"/>
      <c r="F853" s="274">
        <f>F850+F851</f>
        <v>0</v>
      </c>
      <c r="G853" s="275"/>
      <c r="H853" s="274">
        <f t="shared" ref="H853:Q853" si="325">H850+H851</f>
        <v>0</v>
      </c>
      <c r="I853" s="274">
        <f t="shared" si="325"/>
        <v>0</v>
      </c>
      <c r="J853" s="274">
        <f t="shared" si="325"/>
        <v>0</v>
      </c>
      <c r="K853" s="274">
        <f t="shared" si="325"/>
        <v>0</v>
      </c>
      <c r="L853" s="274">
        <f t="shared" si="325"/>
        <v>0</v>
      </c>
      <c r="M853" s="274">
        <f t="shared" si="325"/>
        <v>0</v>
      </c>
      <c r="N853" s="274">
        <f t="shared" si="325"/>
        <v>0</v>
      </c>
      <c r="O853" s="274">
        <f t="shared" si="325"/>
        <v>0</v>
      </c>
      <c r="P853" s="274">
        <f t="shared" si="325"/>
        <v>0</v>
      </c>
      <c r="Q853" s="276">
        <f t="shared" si="325"/>
        <v>0</v>
      </c>
      <c r="R853" s="276"/>
    </row>
    <row r="854" spans="1:18" ht="34.5" hidden="1" customHeight="1">
      <c r="A854" s="899" t="s">
        <v>709</v>
      </c>
      <c r="B854" s="900"/>
      <c r="C854" s="900"/>
      <c r="D854" s="900"/>
      <c r="E854" s="901"/>
      <c r="F854" s="290">
        <f>F850+F851+F852</f>
        <v>0</v>
      </c>
      <c r="G854" s="290"/>
      <c r="H854" s="290">
        <f t="shared" ref="H854:Q854" si="326">H850+H851+H852</f>
        <v>0</v>
      </c>
      <c r="I854" s="290">
        <f t="shared" si="326"/>
        <v>0</v>
      </c>
      <c r="J854" s="290">
        <f t="shared" si="326"/>
        <v>0</v>
      </c>
      <c r="K854" s="290">
        <f t="shared" si="326"/>
        <v>0</v>
      </c>
      <c r="L854" s="290">
        <f t="shared" si="326"/>
        <v>0</v>
      </c>
      <c r="M854" s="290">
        <f t="shared" si="326"/>
        <v>0</v>
      </c>
      <c r="N854" s="290">
        <f t="shared" si="326"/>
        <v>0</v>
      </c>
      <c r="O854" s="290">
        <f t="shared" si="326"/>
        <v>0</v>
      </c>
      <c r="P854" s="290">
        <f t="shared" si="326"/>
        <v>0</v>
      </c>
      <c r="Q854" s="291">
        <f t="shared" si="326"/>
        <v>0</v>
      </c>
      <c r="R854" s="291"/>
    </row>
    <row r="855" spans="1:18" ht="34.5" hidden="1" customHeight="1">
      <c r="A855" s="1174"/>
      <c r="B855" s="1175"/>
      <c r="C855" s="1175"/>
      <c r="D855" s="1175"/>
      <c r="E855" s="1175"/>
      <c r="F855" s="1175"/>
      <c r="G855" s="1176"/>
      <c r="H855" s="1175"/>
      <c r="I855" s="1175"/>
      <c r="J855" s="1175"/>
      <c r="K855" s="1175"/>
      <c r="L855" s="1175"/>
      <c r="M855" s="1175"/>
      <c r="N855" s="1175"/>
      <c r="O855" s="1175"/>
      <c r="P855" s="1175"/>
      <c r="Q855" s="1177"/>
      <c r="R855" s="663"/>
    </row>
    <row r="856" spans="1:18" ht="34.5" customHeight="1">
      <c r="A856" s="870" t="s">
        <v>710</v>
      </c>
      <c r="B856" s="871"/>
      <c r="C856" s="871"/>
      <c r="D856" s="871"/>
      <c r="E856" s="871"/>
      <c r="F856" s="872"/>
      <c r="G856" s="477"/>
      <c r="H856" s="282">
        <f t="shared" ref="H856:H860" si="327">H850</f>
        <v>0</v>
      </c>
      <c r="I856" s="282">
        <f t="shared" ref="I856:I860" si="328">I850+H856</f>
        <v>0</v>
      </c>
      <c r="J856" s="282">
        <f t="shared" ref="J856:J860" si="329">J850+I856</f>
        <v>0</v>
      </c>
      <c r="K856" s="282">
        <f t="shared" ref="K856:K860" si="330">K850+J856</f>
        <v>0</v>
      </c>
      <c r="L856" s="282">
        <f t="shared" ref="L856:L860" si="331">L850+K856</f>
        <v>0</v>
      </c>
      <c r="M856" s="282">
        <f t="shared" ref="M856:M860" si="332">M850+L856</f>
        <v>0</v>
      </c>
      <c r="N856" s="282">
        <f t="shared" ref="N856:N860" si="333">N850+M856</f>
        <v>0</v>
      </c>
      <c r="O856" s="282">
        <f t="shared" ref="O856:O860" si="334">O850+N856</f>
        <v>0</v>
      </c>
      <c r="P856" s="282">
        <f t="shared" ref="P856:P860" si="335">P850+O856</f>
        <v>0</v>
      </c>
      <c r="Q856" s="283">
        <f t="shared" ref="Q856:Q860" si="336">Q850+P856</f>
        <v>0</v>
      </c>
      <c r="R856" s="283"/>
    </row>
    <row r="857" spans="1:18" ht="34.5" customHeight="1">
      <c r="A857" s="870" t="s">
        <v>711</v>
      </c>
      <c r="B857" s="871"/>
      <c r="C857" s="871"/>
      <c r="D857" s="871"/>
      <c r="E857" s="871"/>
      <c r="F857" s="872"/>
      <c r="G857" s="467"/>
      <c r="H857" s="615">
        <f t="shared" si="327"/>
        <v>0</v>
      </c>
      <c r="I857" s="616">
        <f t="shared" si="328"/>
        <v>0</v>
      </c>
      <c r="J857" s="615">
        <f t="shared" si="329"/>
        <v>0</v>
      </c>
      <c r="K857" s="616">
        <f t="shared" si="330"/>
        <v>0</v>
      </c>
      <c r="L857" s="615">
        <f t="shared" si="331"/>
        <v>0</v>
      </c>
      <c r="M857" s="616">
        <f t="shared" si="332"/>
        <v>0</v>
      </c>
      <c r="N857" s="615">
        <f t="shared" si="333"/>
        <v>0</v>
      </c>
      <c r="O857" s="616">
        <f t="shared" si="334"/>
        <v>0</v>
      </c>
      <c r="P857" s="615">
        <f t="shared" si="335"/>
        <v>0</v>
      </c>
      <c r="Q857" s="617">
        <f t="shared" si="336"/>
        <v>0</v>
      </c>
      <c r="R857" s="618"/>
    </row>
    <row r="858" spans="1:18" ht="34.5" customHeight="1">
      <c r="A858" s="870" t="s">
        <v>712</v>
      </c>
      <c r="B858" s="871"/>
      <c r="C858" s="871"/>
      <c r="D858" s="871"/>
      <c r="E858" s="871"/>
      <c r="F858" s="872"/>
      <c r="G858" s="477"/>
      <c r="H858" s="282">
        <f t="shared" si="327"/>
        <v>0</v>
      </c>
      <c r="I858" s="282">
        <f t="shared" si="328"/>
        <v>0</v>
      </c>
      <c r="J858" s="282">
        <f t="shared" si="329"/>
        <v>0</v>
      </c>
      <c r="K858" s="282">
        <f t="shared" si="330"/>
        <v>0</v>
      </c>
      <c r="L858" s="282">
        <f t="shared" si="331"/>
        <v>0</v>
      </c>
      <c r="M858" s="282">
        <f t="shared" si="332"/>
        <v>0</v>
      </c>
      <c r="N858" s="282">
        <f t="shared" si="333"/>
        <v>0</v>
      </c>
      <c r="O858" s="282">
        <f t="shared" si="334"/>
        <v>0</v>
      </c>
      <c r="P858" s="282">
        <f t="shared" si="335"/>
        <v>0</v>
      </c>
      <c r="Q858" s="283">
        <f t="shared" si="336"/>
        <v>0</v>
      </c>
      <c r="R858" s="283"/>
    </row>
    <row r="859" spans="1:18" ht="34.5" customHeight="1">
      <c r="A859" s="879" t="s">
        <v>713</v>
      </c>
      <c r="B859" s="880"/>
      <c r="C859" s="880"/>
      <c r="D859" s="880"/>
      <c r="E859" s="880"/>
      <c r="F859" s="881"/>
      <c r="G859" s="289"/>
      <c r="H859" s="286">
        <f t="shared" si="327"/>
        <v>0</v>
      </c>
      <c r="I859" s="286">
        <f t="shared" si="328"/>
        <v>0</v>
      </c>
      <c r="J859" s="286">
        <f t="shared" si="329"/>
        <v>0</v>
      </c>
      <c r="K859" s="286">
        <f t="shared" si="330"/>
        <v>0</v>
      </c>
      <c r="L859" s="286">
        <f t="shared" si="331"/>
        <v>0</v>
      </c>
      <c r="M859" s="286">
        <f t="shared" si="332"/>
        <v>0</v>
      </c>
      <c r="N859" s="286">
        <f t="shared" si="333"/>
        <v>0</v>
      </c>
      <c r="O859" s="286">
        <f t="shared" si="334"/>
        <v>0</v>
      </c>
      <c r="P859" s="286">
        <f t="shared" si="335"/>
        <v>0</v>
      </c>
      <c r="Q859" s="287">
        <f t="shared" si="336"/>
        <v>0</v>
      </c>
      <c r="R859" s="287"/>
    </row>
    <row r="860" spans="1:18" ht="34.5" customHeight="1">
      <c r="A860" s="899" t="s">
        <v>714</v>
      </c>
      <c r="B860" s="900"/>
      <c r="C860" s="900"/>
      <c r="D860" s="900"/>
      <c r="E860" s="900"/>
      <c r="F860" s="901"/>
      <c r="G860" s="619"/>
      <c r="H860" s="620">
        <f t="shared" si="327"/>
        <v>0</v>
      </c>
      <c r="I860" s="621">
        <f t="shared" si="328"/>
        <v>0</v>
      </c>
      <c r="J860" s="620">
        <f t="shared" si="329"/>
        <v>0</v>
      </c>
      <c r="K860" s="621">
        <f t="shared" si="330"/>
        <v>0</v>
      </c>
      <c r="L860" s="620">
        <f t="shared" si="331"/>
        <v>0</v>
      </c>
      <c r="M860" s="621">
        <f t="shared" si="332"/>
        <v>0</v>
      </c>
      <c r="N860" s="620">
        <f t="shared" si="333"/>
        <v>0</v>
      </c>
      <c r="O860" s="621">
        <f t="shared" si="334"/>
        <v>0</v>
      </c>
      <c r="P860" s="620">
        <f t="shared" si="335"/>
        <v>0</v>
      </c>
      <c r="Q860" s="622">
        <f t="shared" si="336"/>
        <v>0</v>
      </c>
      <c r="R860" s="623"/>
    </row>
    <row r="861" spans="1:18" ht="34.5" hidden="1" customHeight="1">
      <c r="A861" s="892"/>
      <c r="B861" s="893"/>
      <c r="C861" s="893"/>
      <c r="D861" s="893"/>
      <c r="E861" s="893"/>
      <c r="F861" s="893"/>
      <c r="G861" s="894"/>
      <c r="H861" s="893"/>
      <c r="I861" s="893"/>
      <c r="J861" s="893"/>
      <c r="K861" s="893"/>
      <c r="L861" s="893"/>
      <c r="M861" s="893"/>
      <c r="N861" s="893"/>
      <c r="O861" s="893"/>
      <c r="P861" s="893"/>
      <c r="Q861" s="895"/>
      <c r="R861" s="280"/>
    </row>
    <row r="862" spans="1:18" ht="34.5" hidden="1" customHeight="1">
      <c r="A862" s="873" t="s">
        <v>715</v>
      </c>
      <c r="B862" s="874"/>
      <c r="C862" s="874"/>
      <c r="D862" s="874"/>
      <c r="E862" s="875"/>
      <c r="F862" s="271">
        <f t="shared" ref="F862:F864" si="337">SUM(H862:Q862)</f>
        <v>2.3875999999999999</v>
      </c>
      <c r="G862" s="272"/>
      <c r="H862" s="271">
        <f t="shared" ref="H862:H864" si="338">H609+H758+H790+H829+H850</f>
        <v>1.6556</v>
      </c>
      <c r="I862" s="271">
        <f t="shared" ref="I862:I864" si="339">I609+I758+I790+I829+I850</f>
        <v>0.73199999999999998</v>
      </c>
      <c r="J862" s="271">
        <f t="shared" ref="J862:J864" si="340">J609+J758+J790+J829+J850</f>
        <v>0</v>
      </c>
      <c r="K862" s="271">
        <f t="shared" ref="K862:K864" si="341">K609+K758+K790+K829+K850</f>
        <v>0</v>
      </c>
      <c r="L862" s="271">
        <f t="shared" ref="L862:L864" si="342">L609+L758+L790+L829+L850</f>
        <v>0</v>
      </c>
      <c r="M862" s="271">
        <f t="shared" ref="M862:M864" si="343">M609+M758+M790+M829+M850</f>
        <v>0</v>
      </c>
      <c r="N862" s="271">
        <f t="shared" ref="N862:N864" si="344">N609+N758+N790+N829+N850</f>
        <v>0</v>
      </c>
      <c r="O862" s="271">
        <f t="shared" ref="O862:O864" si="345">O609+O758+O790+O829+O850</f>
        <v>0</v>
      </c>
      <c r="P862" s="271">
        <f t="shared" ref="P862:P864" si="346">P609+P758+P790+P829+P850</f>
        <v>0</v>
      </c>
      <c r="Q862" s="273">
        <f t="shared" ref="Q862:Q864" si="347">Q609+Q758+Q790+Q829+Q850</f>
        <v>0</v>
      </c>
      <c r="R862" s="273"/>
    </row>
    <row r="863" spans="1:18" ht="34.5" hidden="1" customHeight="1">
      <c r="A863" s="896" t="s">
        <v>716</v>
      </c>
      <c r="B863" s="897"/>
      <c r="C863" s="897"/>
      <c r="D863" s="897"/>
      <c r="E863" s="898"/>
      <c r="F863" s="271">
        <f t="shared" si="337"/>
        <v>0</v>
      </c>
      <c r="G863" s="272"/>
      <c r="H863" s="271">
        <f t="shared" si="338"/>
        <v>0</v>
      </c>
      <c r="I863" s="271">
        <f t="shared" si="339"/>
        <v>0</v>
      </c>
      <c r="J863" s="271">
        <f t="shared" si="340"/>
        <v>0</v>
      </c>
      <c r="K863" s="271">
        <f t="shared" si="341"/>
        <v>0</v>
      </c>
      <c r="L863" s="271">
        <f t="shared" si="342"/>
        <v>0</v>
      </c>
      <c r="M863" s="271">
        <f t="shared" si="343"/>
        <v>0</v>
      </c>
      <c r="N863" s="271">
        <f t="shared" si="344"/>
        <v>0</v>
      </c>
      <c r="O863" s="271">
        <f t="shared" si="345"/>
        <v>0</v>
      </c>
      <c r="P863" s="271">
        <f t="shared" si="346"/>
        <v>0</v>
      </c>
      <c r="Q863" s="273">
        <f t="shared" si="347"/>
        <v>0</v>
      </c>
      <c r="R863" s="273"/>
    </row>
    <row r="864" spans="1:18" ht="34.5" hidden="1" customHeight="1">
      <c r="A864" s="876" t="s">
        <v>717</v>
      </c>
      <c r="B864" s="877"/>
      <c r="C864" s="877"/>
      <c r="D864" s="877"/>
      <c r="E864" s="878"/>
      <c r="F864" s="271">
        <f t="shared" si="337"/>
        <v>4.8559999999999999</v>
      </c>
      <c r="G864" s="272"/>
      <c r="H864" s="271">
        <f t="shared" si="338"/>
        <v>0</v>
      </c>
      <c r="I864" s="271">
        <f t="shared" si="339"/>
        <v>0</v>
      </c>
      <c r="J864" s="271">
        <f t="shared" si="340"/>
        <v>0</v>
      </c>
      <c r="K864" s="271">
        <f t="shared" si="341"/>
        <v>0</v>
      </c>
      <c r="L864" s="271">
        <f t="shared" si="342"/>
        <v>0</v>
      </c>
      <c r="M864" s="271">
        <f t="shared" si="343"/>
        <v>0</v>
      </c>
      <c r="N864" s="271">
        <f t="shared" si="344"/>
        <v>0</v>
      </c>
      <c r="O864" s="271">
        <f t="shared" si="345"/>
        <v>2.2413999999999996</v>
      </c>
      <c r="P864" s="271">
        <f t="shared" si="346"/>
        <v>0.81459999999999999</v>
      </c>
      <c r="Q864" s="273">
        <f t="shared" si="347"/>
        <v>1.8</v>
      </c>
      <c r="R864" s="273"/>
    </row>
    <row r="865" spans="1:18" ht="34.5" hidden="1" customHeight="1">
      <c r="A865" s="879" t="s">
        <v>718</v>
      </c>
      <c r="B865" s="880"/>
      <c r="C865" s="880"/>
      <c r="D865" s="880"/>
      <c r="E865" s="881"/>
      <c r="F865" s="274">
        <f>F862+F863</f>
        <v>2.3875999999999999</v>
      </c>
      <c r="G865" s="275"/>
      <c r="H865" s="274">
        <f t="shared" ref="H865:Q865" si="348">H862+H863</f>
        <v>1.6556</v>
      </c>
      <c r="I865" s="274">
        <f t="shared" si="348"/>
        <v>0.73199999999999998</v>
      </c>
      <c r="J865" s="274">
        <f t="shared" si="348"/>
        <v>0</v>
      </c>
      <c r="K865" s="274">
        <f t="shared" si="348"/>
        <v>0</v>
      </c>
      <c r="L865" s="274">
        <f t="shared" si="348"/>
        <v>0</v>
      </c>
      <c r="M865" s="274">
        <f t="shared" si="348"/>
        <v>0</v>
      </c>
      <c r="N865" s="274">
        <f t="shared" si="348"/>
        <v>0</v>
      </c>
      <c r="O865" s="274">
        <f t="shared" si="348"/>
        <v>0</v>
      </c>
      <c r="P865" s="274">
        <f t="shared" si="348"/>
        <v>0</v>
      </c>
      <c r="Q865" s="276">
        <f t="shared" si="348"/>
        <v>0</v>
      </c>
      <c r="R865" s="276"/>
    </row>
    <row r="866" spans="1:18" ht="34.5" hidden="1" customHeight="1">
      <c r="A866" s="899" t="s">
        <v>719</v>
      </c>
      <c r="B866" s="900"/>
      <c r="C866" s="900"/>
      <c r="D866" s="900"/>
      <c r="E866" s="901"/>
      <c r="F866" s="668">
        <f>F862+F863+F864</f>
        <v>7.2435999999999998</v>
      </c>
      <c r="G866" s="275"/>
      <c r="H866" s="275">
        <f t="shared" ref="H866:Q866" si="349">H862+H863+H864</f>
        <v>1.6556</v>
      </c>
      <c r="I866" s="275">
        <f t="shared" si="349"/>
        <v>0.73199999999999998</v>
      </c>
      <c r="J866" s="275">
        <f t="shared" si="349"/>
        <v>0</v>
      </c>
      <c r="K866" s="275">
        <f t="shared" si="349"/>
        <v>0</v>
      </c>
      <c r="L866" s="275">
        <f t="shared" si="349"/>
        <v>0</v>
      </c>
      <c r="M866" s="275">
        <f t="shared" si="349"/>
        <v>0</v>
      </c>
      <c r="N866" s="275">
        <f t="shared" si="349"/>
        <v>0</v>
      </c>
      <c r="O866" s="275">
        <f t="shared" si="349"/>
        <v>2.2413999999999996</v>
      </c>
      <c r="P866" s="275">
        <f t="shared" si="349"/>
        <v>0.81459999999999999</v>
      </c>
      <c r="Q866" s="278">
        <f t="shared" si="349"/>
        <v>1.8</v>
      </c>
      <c r="R866" s="278"/>
    </row>
    <row r="867" spans="1:18" ht="34.5" hidden="1" customHeight="1">
      <c r="A867" s="1178" t="s">
        <v>720</v>
      </c>
      <c r="B867" s="1179"/>
      <c r="C867" s="1179"/>
      <c r="D867" s="1179"/>
      <c r="E867" s="1180"/>
      <c r="F867" s="669">
        <f>SUM(H867:Q867)</f>
        <v>1.14168</v>
      </c>
      <c r="G867" s="670"/>
      <c r="H867" s="671">
        <f>H17+H22+H28+H32+H38+H47+H164+H168+H172+H176+H180+H184+H188+H192+H196+H200+H244+H248+H253+H257+H261+H623+H627+H633+H638+H648</f>
        <v>1.14168</v>
      </c>
      <c r="I867" s="672">
        <f>I342+I348+I354+I360</f>
        <v>0</v>
      </c>
      <c r="J867" s="672">
        <v>0</v>
      </c>
      <c r="K867" s="672">
        <v>0</v>
      </c>
      <c r="L867" s="672">
        <v>0</v>
      </c>
      <c r="M867" s="672">
        <v>0</v>
      </c>
      <c r="N867" s="672">
        <v>0</v>
      </c>
      <c r="O867" s="672">
        <v>0</v>
      </c>
      <c r="P867" s="672">
        <v>0</v>
      </c>
      <c r="Q867" s="673">
        <v>0</v>
      </c>
      <c r="R867" s="674"/>
    </row>
    <row r="868" spans="1:18" ht="34.5" customHeight="1">
      <c r="A868" s="892"/>
      <c r="B868" s="893"/>
      <c r="C868" s="893"/>
      <c r="D868" s="893"/>
      <c r="E868" s="893"/>
      <c r="F868" s="893"/>
      <c r="G868" s="894"/>
      <c r="H868" s="893"/>
      <c r="I868" s="893"/>
      <c r="J868" s="893"/>
      <c r="K868" s="893"/>
      <c r="L868" s="893"/>
      <c r="M868" s="893"/>
      <c r="N868" s="893"/>
      <c r="O868" s="893"/>
      <c r="P868" s="893"/>
      <c r="Q868" s="895"/>
      <c r="R868" s="280"/>
    </row>
    <row r="869" spans="1:18" ht="34.5" customHeight="1">
      <c r="A869" s="1181" t="s">
        <v>721</v>
      </c>
      <c r="B869" s="1182"/>
      <c r="C869" s="1182"/>
      <c r="D869" s="1182"/>
      <c r="E869" s="1182"/>
      <c r="F869" s="1183"/>
      <c r="G869" s="675"/>
      <c r="H869" s="615">
        <f t="shared" ref="H869:H874" si="350">H862</f>
        <v>1.6556</v>
      </c>
      <c r="I869" s="616">
        <f t="shared" ref="I869:I874" si="351">I862+H869</f>
        <v>2.3875999999999999</v>
      </c>
      <c r="J869" s="615">
        <f t="shared" ref="J869:J874" si="352">J862+I869</f>
        <v>2.3875999999999999</v>
      </c>
      <c r="K869" s="616">
        <f t="shared" ref="K869:K874" si="353">K862+J869</f>
        <v>2.3875999999999999</v>
      </c>
      <c r="L869" s="615">
        <f t="shared" ref="L869:L874" si="354">L862+K869</f>
        <v>2.3875999999999999</v>
      </c>
      <c r="M869" s="616">
        <f t="shared" ref="M869:M874" si="355">M862+L869</f>
        <v>2.3875999999999999</v>
      </c>
      <c r="N869" s="615">
        <f t="shared" ref="N869:N874" si="356">N862+M869</f>
        <v>2.3875999999999999</v>
      </c>
      <c r="O869" s="616">
        <f t="shared" ref="O869:O874" si="357">O862+N869</f>
        <v>2.3875999999999999</v>
      </c>
      <c r="P869" s="615">
        <f t="shared" ref="P869:P874" si="358">P862+O869</f>
        <v>2.3875999999999999</v>
      </c>
      <c r="Q869" s="617">
        <f t="shared" ref="Q869:Q874" si="359">Q862+P869</f>
        <v>2.3875999999999999</v>
      </c>
      <c r="R869" s="618"/>
    </row>
    <row r="870" spans="1:18" ht="34.5" customHeight="1">
      <c r="A870" s="1181" t="s">
        <v>722</v>
      </c>
      <c r="B870" s="1182"/>
      <c r="C870" s="1182"/>
      <c r="D870" s="1182"/>
      <c r="E870" s="1182"/>
      <c r="F870" s="1183"/>
      <c r="G870" s="676"/>
      <c r="H870" s="616">
        <f t="shared" si="350"/>
        <v>0</v>
      </c>
      <c r="I870" s="615">
        <f t="shared" si="351"/>
        <v>0</v>
      </c>
      <c r="J870" s="616">
        <f t="shared" si="352"/>
        <v>0</v>
      </c>
      <c r="K870" s="615">
        <f t="shared" si="353"/>
        <v>0</v>
      </c>
      <c r="L870" s="616">
        <f t="shared" si="354"/>
        <v>0</v>
      </c>
      <c r="M870" s="615">
        <f t="shared" si="355"/>
        <v>0</v>
      </c>
      <c r="N870" s="616">
        <f t="shared" si="356"/>
        <v>0</v>
      </c>
      <c r="O870" s="615">
        <f t="shared" si="357"/>
        <v>0</v>
      </c>
      <c r="P870" s="616">
        <f t="shared" si="358"/>
        <v>0</v>
      </c>
      <c r="Q870" s="615">
        <f t="shared" si="359"/>
        <v>0</v>
      </c>
      <c r="R870" s="616"/>
    </row>
    <row r="871" spans="1:18" ht="34.5" customHeight="1">
      <c r="A871" s="870" t="s">
        <v>723</v>
      </c>
      <c r="B871" s="871"/>
      <c r="C871" s="871"/>
      <c r="D871" s="871"/>
      <c r="E871" s="871"/>
      <c r="F871" s="872"/>
      <c r="G871" s="477"/>
      <c r="H871" s="282">
        <f t="shared" si="350"/>
        <v>0</v>
      </c>
      <c r="I871" s="282">
        <f t="shared" si="351"/>
        <v>0</v>
      </c>
      <c r="J871" s="282">
        <f t="shared" si="352"/>
        <v>0</v>
      </c>
      <c r="K871" s="282">
        <f t="shared" si="353"/>
        <v>0</v>
      </c>
      <c r="L871" s="282">
        <f t="shared" si="354"/>
        <v>0</v>
      </c>
      <c r="M871" s="282">
        <f t="shared" si="355"/>
        <v>0</v>
      </c>
      <c r="N871" s="282">
        <f t="shared" si="356"/>
        <v>0</v>
      </c>
      <c r="O871" s="282">
        <f t="shared" si="357"/>
        <v>2.2413999999999996</v>
      </c>
      <c r="P871" s="282">
        <f t="shared" si="358"/>
        <v>3.0559999999999996</v>
      </c>
      <c r="Q871" s="283">
        <f t="shared" si="359"/>
        <v>4.8559999999999999</v>
      </c>
      <c r="R871" s="283"/>
    </row>
    <row r="872" spans="1:18" ht="34.5" customHeight="1">
      <c r="A872" s="1184" t="s">
        <v>724</v>
      </c>
      <c r="B872" s="1185"/>
      <c r="C872" s="1185"/>
      <c r="D872" s="1185"/>
      <c r="E872" s="1185"/>
      <c r="F872" s="1186"/>
      <c r="G872" s="677"/>
      <c r="H872" s="286">
        <f t="shared" si="350"/>
        <v>1.6556</v>
      </c>
      <c r="I872" s="286">
        <f t="shared" si="351"/>
        <v>2.3875999999999999</v>
      </c>
      <c r="J872" s="286">
        <f t="shared" si="352"/>
        <v>2.3875999999999999</v>
      </c>
      <c r="K872" s="286">
        <f t="shared" si="353"/>
        <v>2.3875999999999999</v>
      </c>
      <c r="L872" s="286">
        <f t="shared" si="354"/>
        <v>2.3875999999999999</v>
      </c>
      <c r="M872" s="286">
        <f t="shared" si="355"/>
        <v>2.3875999999999999</v>
      </c>
      <c r="N872" s="286">
        <f t="shared" si="356"/>
        <v>2.3875999999999999</v>
      </c>
      <c r="O872" s="286">
        <f t="shared" si="357"/>
        <v>2.3875999999999999</v>
      </c>
      <c r="P872" s="286">
        <f t="shared" si="358"/>
        <v>2.3875999999999999</v>
      </c>
      <c r="Q872" s="287">
        <f t="shared" si="359"/>
        <v>2.3875999999999999</v>
      </c>
      <c r="R872" s="287"/>
    </row>
    <row r="873" spans="1:18" ht="34.5" customHeight="1">
      <c r="A873" s="1187" t="s">
        <v>725</v>
      </c>
      <c r="B873" s="1188"/>
      <c r="C873" s="1188"/>
      <c r="D873" s="1188"/>
      <c r="E873" s="1188"/>
      <c r="F873" s="1189"/>
      <c r="G873" s="675"/>
      <c r="H873" s="620">
        <f t="shared" si="350"/>
        <v>1.6556</v>
      </c>
      <c r="I873" s="621">
        <f t="shared" si="351"/>
        <v>2.3875999999999999</v>
      </c>
      <c r="J873" s="620">
        <f t="shared" si="352"/>
        <v>2.3875999999999999</v>
      </c>
      <c r="K873" s="621">
        <f t="shared" si="353"/>
        <v>2.3875999999999999</v>
      </c>
      <c r="L873" s="620">
        <f t="shared" si="354"/>
        <v>2.3875999999999999</v>
      </c>
      <c r="M873" s="621">
        <f t="shared" si="355"/>
        <v>2.3875999999999999</v>
      </c>
      <c r="N873" s="620">
        <f t="shared" si="356"/>
        <v>2.3875999999999999</v>
      </c>
      <c r="O873" s="621">
        <f t="shared" si="357"/>
        <v>4.6289999999999996</v>
      </c>
      <c r="P873" s="620">
        <f t="shared" si="358"/>
        <v>5.4436</v>
      </c>
      <c r="Q873" s="622">
        <f t="shared" si="359"/>
        <v>7.2435999999999998</v>
      </c>
      <c r="R873" s="623"/>
    </row>
    <row r="874" spans="1:18" ht="34.5" customHeight="1">
      <c r="A874" s="1184" t="s">
        <v>726</v>
      </c>
      <c r="B874" s="1185"/>
      <c r="C874" s="1185"/>
      <c r="D874" s="1185"/>
      <c r="E874" s="1185"/>
      <c r="F874" s="1186"/>
      <c r="G874" s="677"/>
      <c r="H874" s="286">
        <f t="shared" si="350"/>
        <v>1.14168</v>
      </c>
      <c r="I874" s="286">
        <f t="shared" si="351"/>
        <v>1.14168</v>
      </c>
      <c r="J874" s="286">
        <f t="shared" si="352"/>
        <v>1.14168</v>
      </c>
      <c r="K874" s="286">
        <f t="shared" si="353"/>
        <v>1.14168</v>
      </c>
      <c r="L874" s="286">
        <f t="shared" si="354"/>
        <v>1.14168</v>
      </c>
      <c r="M874" s="286">
        <f t="shared" si="355"/>
        <v>1.14168</v>
      </c>
      <c r="N874" s="286">
        <f t="shared" si="356"/>
        <v>1.14168</v>
      </c>
      <c r="O874" s="286">
        <f t="shared" si="357"/>
        <v>1.14168</v>
      </c>
      <c r="P874" s="286">
        <f t="shared" si="358"/>
        <v>1.14168</v>
      </c>
      <c r="Q874" s="287">
        <f t="shared" si="359"/>
        <v>1.14168</v>
      </c>
      <c r="R874" s="287"/>
    </row>
    <row r="875" spans="1:18" ht="34.5" customHeight="1">
      <c r="A875" s="678"/>
      <c r="B875" s="679"/>
      <c r="C875" s="679"/>
      <c r="D875" s="679"/>
      <c r="E875" s="680"/>
      <c r="F875" s="681"/>
      <c r="G875" s="682"/>
      <c r="H875" s="683"/>
      <c r="I875" s="683"/>
      <c r="J875" s="683"/>
      <c r="K875" s="683"/>
      <c r="L875" s="683"/>
      <c r="M875" s="683"/>
      <c r="N875" s="683"/>
      <c r="O875" s="683"/>
      <c r="P875" s="683"/>
      <c r="Q875" s="684"/>
      <c r="R875" s="684"/>
    </row>
    <row r="876" spans="1:18" ht="40.5">
      <c r="A876" s="685"/>
      <c r="B876" s="9"/>
      <c r="C876" s="9"/>
      <c r="D876" s="9"/>
      <c r="E876" s="9"/>
      <c r="F876" s="10"/>
      <c r="G876" s="13"/>
      <c r="H876" s="10"/>
      <c r="I876" s="10"/>
      <c r="J876" s="10"/>
      <c r="K876" s="10"/>
      <c r="L876" s="10"/>
      <c r="M876" s="10"/>
      <c r="N876" s="10"/>
      <c r="O876" s="686"/>
      <c r="P876" s="687"/>
      <c r="Q876" s="687"/>
      <c r="R876" s="10"/>
    </row>
    <row r="877" spans="1:18" ht="40.5">
      <c r="A877" s="685"/>
      <c r="B877" s="9"/>
      <c r="C877" s="9"/>
      <c r="D877" s="9"/>
      <c r="E877" s="9"/>
      <c r="F877" s="10"/>
      <c r="G877" s="13"/>
      <c r="H877" s="10"/>
      <c r="I877" s="10"/>
      <c r="J877" s="10"/>
      <c r="K877" s="10"/>
      <c r="L877" s="10"/>
      <c r="M877" s="10"/>
      <c r="N877" s="10"/>
      <c r="O877" s="688"/>
      <c r="P877" s="687"/>
      <c r="Q877" s="687"/>
      <c r="R877" s="10"/>
    </row>
    <row r="878" spans="1:18" ht="40.5">
      <c r="A878" s="685"/>
      <c r="B878" s="9"/>
      <c r="C878" s="9"/>
      <c r="D878" s="9"/>
      <c r="E878" s="9"/>
      <c r="F878" s="10"/>
      <c r="G878" s="13"/>
      <c r="H878" s="10"/>
      <c r="I878" s="10"/>
      <c r="J878" s="10"/>
      <c r="K878" s="10"/>
      <c r="L878" s="10"/>
      <c r="M878" s="10"/>
      <c r="N878" s="10"/>
      <c r="O878" s="689"/>
      <c r="P878" s="687"/>
      <c r="Q878" s="687"/>
      <c r="R878" s="10"/>
    </row>
    <row r="879" spans="1:18" ht="40.5">
      <c r="A879" s="685"/>
      <c r="B879" s="9"/>
      <c r="C879" s="9"/>
      <c r="D879" s="9"/>
      <c r="E879" s="9"/>
      <c r="F879" s="10"/>
      <c r="G879" s="13"/>
      <c r="H879" s="10"/>
      <c r="I879" s="10"/>
      <c r="J879" s="10"/>
      <c r="K879" s="10"/>
      <c r="L879" s="10"/>
      <c r="M879" s="10"/>
      <c r="N879" s="10"/>
      <c r="O879" s="686"/>
      <c r="P879" s="687"/>
      <c r="Q879" s="687"/>
      <c r="R879" s="10"/>
    </row>
    <row r="880" spans="1:18" ht="40.5">
      <c r="A880" s="685"/>
      <c r="B880" s="9"/>
      <c r="C880" s="9"/>
      <c r="D880" s="9"/>
      <c r="E880" s="9"/>
      <c r="F880" s="10"/>
      <c r="G880" s="13"/>
      <c r="H880" s="10"/>
      <c r="I880" s="10"/>
      <c r="J880" s="10"/>
      <c r="K880" s="10"/>
      <c r="L880" s="10"/>
      <c r="M880" s="10"/>
      <c r="N880" s="10"/>
      <c r="O880" s="686"/>
      <c r="P880" s="687"/>
      <c r="Q880" s="687"/>
      <c r="R880" s="10"/>
    </row>
    <row r="881" spans="1:18" ht="40.5">
      <c r="A881" s="685"/>
      <c r="B881" s="9"/>
      <c r="C881" s="9"/>
      <c r="D881" s="9"/>
      <c r="E881" s="9"/>
      <c r="F881" s="10"/>
      <c r="G881" s="13"/>
      <c r="H881" s="10"/>
      <c r="I881" s="10"/>
      <c r="J881" s="10"/>
      <c r="K881" s="10"/>
      <c r="L881" s="10"/>
      <c r="M881" s="10"/>
      <c r="N881" s="10"/>
      <c r="O881" s="686"/>
      <c r="P881" s="687"/>
      <c r="Q881" s="687"/>
      <c r="R881" s="10"/>
    </row>
    <row r="882" spans="1:18" ht="40.5">
      <c r="A882" s="685"/>
      <c r="B882" s="9"/>
      <c r="C882" s="9"/>
      <c r="D882" s="9"/>
      <c r="E882" s="9"/>
      <c r="F882" s="10"/>
      <c r="G882" s="13"/>
      <c r="H882" s="10"/>
      <c r="I882" s="10"/>
      <c r="J882" s="10"/>
      <c r="K882" s="10"/>
      <c r="L882" s="10"/>
      <c r="M882" s="10"/>
      <c r="N882" s="10"/>
      <c r="O882" s="688"/>
      <c r="P882" s="687"/>
      <c r="Q882" s="687"/>
      <c r="R882" s="10"/>
    </row>
    <row r="883" spans="1:18" ht="40.5">
      <c r="A883" s="685"/>
      <c r="B883" s="9"/>
      <c r="C883" s="9"/>
      <c r="D883" s="9"/>
      <c r="E883" s="9"/>
      <c r="F883" s="10"/>
      <c r="G883" s="13"/>
      <c r="H883" s="10"/>
      <c r="I883" s="10"/>
      <c r="J883" s="10"/>
      <c r="K883" s="10"/>
      <c r="L883" s="10"/>
      <c r="M883" s="10"/>
      <c r="N883" s="10"/>
      <c r="O883" s="690"/>
      <c r="P883" s="687"/>
      <c r="Q883" s="687"/>
      <c r="R883" s="10"/>
    </row>
    <row r="884" spans="1:18" ht="40.5">
      <c r="A884" s="685"/>
      <c r="B884" s="9"/>
      <c r="C884" s="9"/>
      <c r="D884" s="9"/>
      <c r="E884" s="9"/>
      <c r="F884" s="10"/>
      <c r="G884" s="13"/>
      <c r="H884" s="10"/>
      <c r="I884" s="10"/>
      <c r="J884" s="10"/>
      <c r="K884" s="10"/>
      <c r="L884" s="10"/>
      <c r="M884" s="10"/>
      <c r="N884" s="10"/>
      <c r="O884" s="686"/>
      <c r="P884" s="687"/>
      <c r="Q884" s="687"/>
      <c r="R884" s="10"/>
    </row>
    <row r="885" spans="1:18" ht="40.5">
      <c r="A885" s="685"/>
      <c r="B885" s="9"/>
      <c r="C885" s="9"/>
      <c r="D885" s="9"/>
      <c r="E885" s="9"/>
      <c r="F885" s="10"/>
      <c r="G885" s="13"/>
      <c r="H885" s="10"/>
      <c r="I885" s="10"/>
      <c r="J885" s="10"/>
      <c r="K885" s="10"/>
      <c r="L885" s="10"/>
      <c r="M885" s="10"/>
      <c r="N885" s="10"/>
      <c r="O885" s="686"/>
      <c r="P885" s="687"/>
      <c r="Q885" s="687"/>
      <c r="R885" s="10"/>
    </row>
    <row r="886" spans="1:18" ht="33">
      <c r="A886" s="685"/>
      <c r="B886" s="9"/>
      <c r="C886" s="9"/>
      <c r="D886" s="9"/>
      <c r="E886" s="9"/>
      <c r="F886" s="10"/>
      <c r="G886" s="13"/>
      <c r="H886" s="10"/>
      <c r="I886" s="10"/>
      <c r="J886" s="10"/>
      <c r="K886" s="10"/>
      <c r="L886" s="10"/>
      <c r="M886" s="10"/>
      <c r="N886" s="10"/>
      <c r="O886" s="10"/>
      <c r="P886" s="10"/>
      <c r="Q886" s="10"/>
      <c r="R886" s="10"/>
    </row>
    <row r="887" spans="1:18" ht="33">
      <c r="A887" s="685"/>
      <c r="B887" s="9"/>
      <c r="C887" s="9"/>
      <c r="D887" s="9"/>
      <c r="E887" s="9"/>
      <c r="F887" s="10"/>
      <c r="G887" s="13"/>
      <c r="H887" s="10"/>
      <c r="I887" s="10"/>
      <c r="J887" s="10"/>
      <c r="K887" s="10"/>
      <c r="L887" s="10"/>
      <c r="M887" s="10"/>
      <c r="N887" s="10"/>
      <c r="O887" s="10"/>
      <c r="P887" s="10"/>
      <c r="Q887" s="10"/>
      <c r="R887" s="10"/>
    </row>
    <row r="888" spans="1:18" ht="33">
      <c r="A888" s="685"/>
      <c r="B888" s="9"/>
      <c r="C888" s="9"/>
      <c r="D888" s="9"/>
      <c r="E888" s="9"/>
      <c r="F888" s="10"/>
      <c r="G888" s="13"/>
      <c r="H888" s="10"/>
      <c r="I888" s="10"/>
      <c r="J888" s="10"/>
      <c r="K888" s="10"/>
      <c r="L888" s="10"/>
      <c r="M888" s="10"/>
      <c r="N888" s="10"/>
      <c r="O888" s="10"/>
      <c r="P888" s="10"/>
      <c r="Q888" s="10"/>
      <c r="R888" s="10"/>
    </row>
    <row r="889" spans="1:18" ht="33">
      <c r="A889" s="685"/>
      <c r="B889" s="9"/>
      <c r="C889" s="9"/>
      <c r="D889" s="9"/>
      <c r="E889" s="9"/>
      <c r="F889" s="10"/>
      <c r="G889" s="13"/>
      <c r="H889" s="10"/>
      <c r="I889" s="10"/>
      <c r="J889" s="10"/>
      <c r="K889" s="10"/>
      <c r="L889" s="10"/>
      <c r="M889" s="10"/>
      <c r="N889" s="10"/>
      <c r="O889" s="10"/>
      <c r="P889" s="10"/>
      <c r="Q889" s="10"/>
      <c r="R889" s="10"/>
    </row>
    <row r="890" spans="1:18" ht="33">
      <c r="A890" s="685"/>
      <c r="B890" s="9"/>
      <c r="C890" s="9"/>
      <c r="D890" s="9"/>
      <c r="E890" s="9"/>
      <c r="F890" s="10"/>
      <c r="G890" s="13"/>
      <c r="H890" s="10"/>
      <c r="I890" s="10"/>
      <c r="J890" s="10"/>
      <c r="K890" s="10"/>
      <c r="L890" s="10"/>
      <c r="M890" s="10"/>
      <c r="N890" s="10"/>
      <c r="O890" s="10"/>
      <c r="P890" s="10"/>
      <c r="Q890" s="10"/>
      <c r="R890" s="10"/>
    </row>
    <row r="891" spans="1:18" ht="33">
      <c r="A891" s="685"/>
      <c r="B891" s="9"/>
      <c r="C891" s="9"/>
      <c r="D891" s="9"/>
      <c r="E891" s="9"/>
      <c r="F891" s="10"/>
      <c r="G891" s="13"/>
      <c r="H891" s="10"/>
      <c r="I891" s="10"/>
      <c r="J891" s="10"/>
      <c r="K891" s="10"/>
      <c r="L891" s="10"/>
      <c r="M891" s="10"/>
      <c r="N891" s="10"/>
      <c r="O891" s="10"/>
      <c r="P891" s="10"/>
      <c r="Q891" s="10"/>
      <c r="R891" s="10"/>
    </row>
    <row r="892" spans="1:18" ht="33">
      <c r="A892" s="685"/>
      <c r="B892" s="9"/>
      <c r="C892" s="9"/>
      <c r="D892" s="9"/>
      <c r="E892" s="9"/>
      <c r="F892" s="10"/>
      <c r="G892" s="13"/>
      <c r="H892" s="10"/>
      <c r="I892" s="10"/>
      <c r="J892" s="10"/>
      <c r="K892" s="10"/>
      <c r="L892" s="10"/>
      <c r="M892" s="10"/>
      <c r="N892" s="10"/>
      <c r="O892" s="10"/>
      <c r="P892" s="10"/>
      <c r="Q892" s="10"/>
      <c r="R892" s="10"/>
    </row>
    <row r="893" spans="1:18" ht="33">
      <c r="A893" s="685"/>
      <c r="B893" s="9"/>
      <c r="C893" s="9"/>
      <c r="D893" s="9"/>
      <c r="E893" s="9"/>
      <c r="F893" s="10"/>
      <c r="G893" s="13"/>
      <c r="H893" s="10"/>
      <c r="I893" s="10"/>
      <c r="J893" s="10"/>
      <c r="K893" s="10"/>
      <c r="L893" s="10"/>
      <c r="M893" s="10"/>
      <c r="N893" s="10"/>
      <c r="O893" s="10"/>
      <c r="P893" s="10"/>
      <c r="Q893" s="10"/>
      <c r="R893" s="10"/>
    </row>
    <row r="894" spans="1:18" ht="33">
      <c r="A894" s="685"/>
      <c r="B894" s="9"/>
      <c r="C894" s="9"/>
      <c r="D894" s="9"/>
      <c r="E894" s="9"/>
      <c r="F894" s="10"/>
      <c r="G894" s="13"/>
      <c r="H894" s="10"/>
      <c r="I894" s="10"/>
      <c r="J894" s="10"/>
      <c r="K894" s="10"/>
      <c r="L894" s="10"/>
      <c r="M894" s="10"/>
      <c r="N894" s="10"/>
      <c r="O894" s="10"/>
      <c r="P894" s="10"/>
      <c r="Q894" s="10"/>
      <c r="R894" s="10"/>
    </row>
    <row r="895" spans="1:18" ht="33">
      <c r="A895" s="685"/>
      <c r="B895" s="9"/>
      <c r="C895" s="9"/>
      <c r="D895" s="9"/>
      <c r="E895" s="9"/>
      <c r="F895" s="10"/>
      <c r="G895" s="13"/>
      <c r="H895" s="10"/>
      <c r="I895" s="10"/>
      <c r="J895" s="10"/>
      <c r="K895" s="10"/>
      <c r="L895" s="10"/>
      <c r="M895" s="10"/>
      <c r="N895" s="10"/>
      <c r="O895" s="10"/>
      <c r="P895" s="10"/>
      <c r="Q895" s="10"/>
      <c r="R895" s="10"/>
    </row>
    <row r="896" spans="1:18" ht="33">
      <c r="A896" s="685"/>
      <c r="B896" s="9"/>
      <c r="C896" s="9"/>
      <c r="D896" s="9"/>
      <c r="E896" s="9"/>
      <c r="F896" s="10"/>
      <c r="G896" s="13"/>
      <c r="H896" s="10"/>
      <c r="I896" s="10"/>
      <c r="J896" s="10"/>
      <c r="K896" s="10"/>
      <c r="L896" s="10"/>
      <c r="M896" s="10"/>
      <c r="N896" s="10"/>
      <c r="O896" s="10"/>
      <c r="P896" s="10"/>
      <c r="Q896" s="10"/>
      <c r="R896" s="10"/>
    </row>
    <row r="897" spans="1:18" ht="33">
      <c r="A897" s="685"/>
      <c r="B897" s="9"/>
      <c r="C897" s="9"/>
      <c r="D897" s="9"/>
      <c r="E897" s="9"/>
      <c r="F897" s="10"/>
      <c r="G897" s="13"/>
      <c r="H897" s="10"/>
      <c r="I897" s="10"/>
      <c r="J897" s="10"/>
      <c r="K897" s="10"/>
      <c r="L897" s="10"/>
      <c r="M897" s="10"/>
      <c r="N897" s="10"/>
      <c r="O897" s="10"/>
      <c r="P897" s="10"/>
      <c r="Q897" s="10"/>
      <c r="R897" s="10"/>
    </row>
    <row r="898" spans="1:18" ht="33">
      <c r="A898" s="685"/>
      <c r="B898" s="9"/>
      <c r="C898" s="9"/>
      <c r="D898" s="9"/>
      <c r="E898" s="9"/>
      <c r="F898" s="10"/>
      <c r="G898" s="13"/>
      <c r="H898" s="10"/>
      <c r="I898" s="10"/>
      <c r="J898" s="10"/>
      <c r="K898" s="10"/>
      <c r="L898" s="10"/>
      <c r="M898" s="10"/>
      <c r="N898" s="10"/>
      <c r="O898" s="10"/>
      <c r="P898" s="10"/>
      <c r="Q898" s="10"/>
      <c r="R898" s="10"/>
    </row>
    <row r="899" spans="1:18" ht="33">
      <c r="A899" s="685"/>
      <c r="B899" s="9"/>
      <c r="C899" s="9"/>
      <c r="D899" s="9"/>
      <c r="E899" s="9"/>
      <c r="F899" s="10"/>
      <c r="G899" s="13"/>
      <c r="H899" s="10"/>
      <c r="I899" s="10"/>
      <c r="J899" s="10"/>
      <c r="K899" s="10"/>
      <c r="L899" s="10"/>
      <c r="M899" s="10"/>
      <c r="N899" s="10"/>
      <c r="O899" s="10"/>
      <c r="P899" s="10"/>
      <c r="Q899" s="10"/>
      <c r="R899" s="10"/>
    </row>
    <row r="900" spans="1:18" ht="33">
      <c r="A900" s="685"/>
      <c r="B900" s="9"/>
      <c r="C900" s="9"/>
      <c r="D900" s="9"/>
      <c r="E900" s="9"/>
      <c r="F900" s="10"/>
      <c r="G900" s="13"/>
      <c r="H900" s="10"/>
      <c r="I900" s="10"/>
      <c r="J900" s="10"/>
      <c r="K900" s="10"/>
      <c r="L900" s="10"/>
      <c r="M900" s="10"/>
      <c r="N900" s="10"/>
      <c r="O900" s="10"/>
      <c r="P900" s="10"/>
      <c r="Q900" s="10"/>
      <c r="R900" s="10"/>
    </row>
    <row r="901" spans="1:18" ht="33">
      <c r="A901" s="685"/>
      <c r="B901" s="9"/>
      <c r="C901" s="9"/>
      <c r="D901" s="9"/>
      <c r="E901" s="9"/>
      <c r="F901" s="10"/>
      <c r="G901" s="13"/>
      <c r="H901" s="10"/>
      <c r="I901" s="10"/>
      <c r="J901" s="10"/>
      <c r="K901" s="10"/>
      <c r="L901" s="10"/>
      <c r="M901" s="10"/>
      <c r="N901" s="10"/>
      <c r="O901" s="10"/>
      <c r="P901" s="10"/>
      <c r="Q901" s="10"/>
      <c r="R901" s="10"/>
    </row>
    <row r="902" spans="1:18" ht="33">
      <c r="A902" s="685"/>
      <c r="B902" s="9"/>
      <c r="C902" s="9"/>
      <c r="D902" s="9"/>
      <c r="E902" s="9"/>
      <c r="F902" s="10"/>
      <c r="G902" s="13"/>
      <c r="H902" s="10"/>
      <c r="I902" s="10"/>
      <c r="J902" s="10"/>
      <c r="K902" s="10"/>
      <c r="L902" s="10"/>
      <c r="M902" s="10"/>
      <c r="N902" s="10"/>
      <c r="O902" s="10"/>
      <c r="P902" s="10"/>
      <c r="Q902" s="10"/>
      <c r="R902" s="10"/>
    </row>
    <row r="903" spans="1:18" ht="33">
      <c r="A903" s="685"/>
      <c r="B903" s="9"/>
      <c r="C903" s="9"/>
      <c r="D903" s="9"/>
      <c r="E903" s="9"/>
      <c r="F903" s="10"/>
      <c r="G903" s="13"/>
      <c r="H903" s="10"/>
      <c r="I903" s="10"/>
      <c r="J903" s="10"/>
      <c r="K903" s="10"/>
      <c r="L903" s="10"/>
      <c r="M903" s="10"/>
      <c r="N903" s="10"/>
      <c r="O903" s="10"/>
      <c r="P903" s="10"/>
      <c r="Q903" s="10"/>
      <c r="R903" s="10"/>
    </row>
    <row r="904" spans="1:18" ht="33">
      <c r="A904" s="685"/>
      <c r="B904" s="9"/>
      <c r="C904" s="9"/>
      <c r="D904" s="9"/>
      <c r="E904" s="9"/>
      <c r="F904" s="10"/>
      <c r="G904" s="13"/>
      <c r="H904" s="10"/>
      <c r="I904" s="10"/>
      <c r="J904" s="10"/>
      <c r="K904" s="10"/>
      <c r="L904" s="10"/>
      <c r="M904" s="10"/>
      <c r="N904" s="10"/>
      <c r="O904" s="10"/>
      <c r="P904" s="10"/>
      <c r="Q904" s="10"/>
      <c r="R904" s="10"/>
    </row>
    <row r="905" spans="1:18" ht="33">
      <c r="A905" s="685"/>
      <c r="B905" s="9"/>
      <c r="C905" s="9"/>
      <c r="D905" s="9"/>
      <c r="E905" s="9"/>
      <c r="F905" s="10"/>
      <c r="G905" s="13"/>
      <c r="H905" s="10"/>
      <c r="I905" s="10"/>
      <c r="J905" s="10"/>
      <c r="K905" s="10"/>
      <c r="L905" s="10"/>
      <c r="M905" s="10"/>
      <c r="N905" s="10"/>
      <c r="O905" s="10"/>
      <c r="P905" s="10"/>
      <c r="Q905" s="10"/>
      <c r="R905" s="10"/>
    </row>
    <row r="906" spans="1:18" ht="33">
      <c r="A906" s="685"/>
      <c r="B906" s="9"/>
      <c r="C906" s="9"/>
      <c r="D906" s="9"/>
      <c r="E906" s="9"/>
      <c r="F906" s="10"/>
      <c r="G906" s="13"/>
      <c r="H906" s="10"/>
      <c r="I906" s="10"/>
      <c r="J906" s="10"/>
      <c r="K906" s="10"/>
      <c r="L906" s="10"/>
      <c r="M906" s="10"/>
      <c r="N906" s="10"/>
      <c r="O906" s="10"/>
      <c r="P906" s="10"/>
      <c r="Q906" s="10"/>
      <c r="R906" s="10"/>
    </row>
    <row r="907" spans="1:18" ht="33">
      <c r="A907" s="685"/>
      <c r="B907" s="9"/>
      <c r="C907" s="9"/>
      <c r="D907" s="9"/>
      <c r="E907" s="9"/>
      <c r="F907" s="10"/>
      <c r="G907" s="13"/>
      <c r="H907" s="10"/>
      <c r="I907" s="10"/>
      <c r="J907" s="10"/>
      <c r="K907" s="10"/>
      <c r="L907" s="10"/>
      <c r="M907" s="10"/>
      <c r="N907" s="10"/>
      <c r="O907" s="10"/>
      <c r="P907" s="10"/>
      <c r="Q907" s="10"/>
      <c r="R907" s="10"/>
    </row>
    <row r="908" spans="1:18" ht="33">
      <c r="A908" s="685"/>
      <c r="B908" s="9"/>
      <c r="C908" s="9"/>
      <c r="D908" s="9"/>
      <c r="E908" s="9"/>
      <c r="F908" s="10"/>
      <c r="G908" s="13"/>
      <c r="H908" s="10"/>
      <c r="I908" s="10"/>
      <c r="J908" s="10"/>
      <c r="K908" s="10"/>
      <c r="L908" s="10"/>
      <c r="M908" s="10"/>
      <c r="N908" s="10"/>
      <c r="O908" s="10"/>
      <c r="P908" s="10"/>
      <c r="Q908" s="10"/>
      <c r="R908" s="10"/>
    </row>
    <row r="909" spans="1:18" ht="33">
      <c r="A909" s="685"/>
      <c r="B909" s="9"/>
      <c r="C909" s="9"/>
      <c r="D909" s="9"/>
      <c r="E909" s="9"/>
      <c r="F909" s="10"/>
      <c r="G909" s="13"/>
      <c r="H909" s="10"/>
      <c r="I909" s="10"/>
      <c r="J909" s="10"/>
      <c r="K909" s="10"/>
      <c r="L909" s="10"/>
      <c r="M909" s="10"/>
      <c r="N909" s="10"/>
      <c r="O909" s="10"/>
      <c r="P909" s="10"/>
      <c r="Q909" s="10"/>
      <c r="R909" s="10"/>
    </row>
    <row r="910" spans="1:18" ht="33">
      <c r="A910" s="685"/>
      <c r="B910" s="9"/>
      <c r="C910" s="9"/>
      <c r="D910" s="9"/>
      <c r="E910" s="9"/>
      <c r="F910" s="10"/>
      <c r="G910" s="13"/>
      <c r="H910" s="10"/>
      <c r="I910" s="10"/>
      <c r="J910" s="10"/>
      <c r="K910" s="10"/>
      <c r="L910" s="10"/>
      <c r="M910" s="10"/>
      <c r="N910" s="10"/>
      <c r="O910" s="10"/>
      <c r="P910" s="10"/>
      <c r="Q910" s="10"/>
      <c r="R910" s="10"/>
    </row>
    <row r="911" spans="1:18" ht="33">
      <c r="A911" s="685"/>
      <c r="B911" s="9"/>
      <c r="C911" s="9"/>
      <c r="D911" s="9"/>
      <c r="E911" s="9"/>
      <c r="F911" s="10"/>
      <c r="G911" s="13"/>
      <c r="H911" s="10"/>
      <c r="I911" s="10"/>
      <c r="J911" s="10"/>
      <c r="K911" s="10"/>
      <c r="L911" s="10"/>
      <c r="M911" s="10"/>
      <c r="N911" s="10"/>
      <c r="O911" s="10"/>
      <c r="P911" s="10"/>
      <c r="Q911" s="10"/>
      <c r="R911" s="10"/>
    </row>
    <row r="912" spans="1:18" ht="33">
      <c r="A912" s="685"/>
      <c r="B912" s="9"/>
      <c r="C912" s="9"/>
      <c r="D912" s="9"/>
      <c r="E912" s="9"/>
      <c r="F912" s="10"/>
      <c r="G912" s="13"/>
      <c r="H912" s="10"/>
      <c r="I912" s="10"/>
      <c r="J912" s="10"/>
      <c r="K912" s="10"/>
      <c r="L912" s="10"/>
      <c r="M912" s="10"/>
      <c r="N912" s="10"/>
      <c r="O912" s="10"/>
      <c r="P912" s="10"/>
      <c r="Q912" s="10"/>
      <c r="R912" s="10"/>
    </row>
    <row r="913" spans="1:18" ht="33">
      <c r="A913" s="685"/>
      <c r="B913" s="9"/>
      <c r="C913" s="9"/>
      <c r="D913" s="9"/>
      <c r="E913" s="9"/>
      <c r="F913" s="10"/>
      <c r="G913" s="13"/>
      <c r="H913" s="10"/>
      <c r="I913" s="10"/>
      <c r="J913" s="10"/>
      <c r="K913" s="10"/>
      <c r="L913" s="10"/>
      <c r="M913" s="10"/>
      <c r="N913" s="10"/>
      <c r="O913" s="10"/>
      <c r="P913" s="10"/>
      <c r="Q913" s="10"/>
      <c r="R913" s="10"/>
    </row>
    <row r="914" spans="1:18" ht="33">
      <c r="A914" s="685"/>
      <c r="B914" s="9"/>
      <c r="C914" s="9"/>
      <c r="D914" s="9"/>
      <c r="E914" s="9"/>
      <c r="F914" s="10"/>
      <c r="G914" s="13"/>
      <c r="H914" s="10"/>
      <c r="I914" s="10"/>
      <c r="J914" s="10"/>
      <c r="K914" s="10"/>
      <c r="L914" s="10"/>
      <c r="M914" s="10"/>
      <c r="N914" s="10"/>
      <c r="O914" s="10"/>
      <c r="P914" s="10"/>
      <c r="Q914" s="10"/>
      <c r="R914" s="10"/>
    </row>
    <row r="915" spans="1:18" ht="33">
      <c r="A915" s="685"/>
      <c r="B915" s="9"/>
      <c r="C915" s="9"/>
      <c r="D915" s="9"/>
      <c r="E915" s="9"/>
      <c r="F915" s="10"/>
      <c r="G915" s="13"/>
      <c r="H915" s="10"/>
      <c r="I915" s="10"/>
      <c r="J915" s="10"/>
      <c r="K915" s="10"/>
      <c r="L915" s="10"/>
      <c r="M915" s="10"/>
      <c r="N915" s="10"/>
      <c r="O915" s="10"/>
      <c r="P915" s="10"/>
      <c r="Q915" s="10"/>
      <c r="R915" s="10"/>
    </row>
    <row r="916" spans="1:18" ht="33">
      <c r="A916" s="685"/>
      <c r="B916" s="9"/>
      <c r="C916" s="9"/>
      <c r="D916" s="9"/>
      <c r="E916" s="9"/>
      <c r="F916" s="10"/>
      <c r="G916" s="13"/>
      <c r="H916" s="10"/>
      <c r="I916" s="10"/>
      <c r="J916" s="10"/>
      <c r="K916" s="10"/>
      <c r="L916" s="10"/>
      <c r="M916" s="10"/>
      <c r="N916" s="10"/>
      <c r="O916" s="10"/>
      <c r="P916" s="10"/>
      <c r="Q916" s="10"/>
      <c r="R916" s="10"/>
    </row>
    <row r="917" spans="1:18" ht="33">
      <c r="A917" s="685"/>
      <c r="B917" s="9"/>
      <c r="C917" s="9"/>
      <c r="D917" s="9"/>
      <c r="E917" s="9"/>
      <c r="F917" s="10"/>
      <c r="G917" s="13"/>
      <c r="H917" s="10"/>
      <c r="I917" s="10"/>
      <c r="J917" s="10"/>
      <c r="K917" s="10"/>
      <c r="L917" s="10"/>
      <c r="M917" s="10"/>
      <c r="N917" s="10"/>
      <c r="O917" s="10"/>
      <c r="P917" s="10"/>
      <c r="Q917" s="10"/>
      <c r="R917" s="10"/>
    </row>
    <row r="918" spans="1:18" ht="33">
      <c r="A918" s="685"/>
      <c r="B918" s="9"/>
      <c r="C918" s="9"/>
      <c r="D918" s="9"/>
      <c r="E918" s="9"/>
      <c r="F918" s="10"/>
      <c r="G918" s="13"/>
      <c r="H918" s="10"/>
      <c r="I918" s="10"/>
      <c r="J918" s="10"/>
      <c r="K918" s="10"/>
      <c r="L918" s="10"/>
      <c r="M918" s="10"/>
      <c r="N918" s="10"/>
      <c r="O918" s="10"/>
      <c r="P918" s="10"/>
      <c r="Q918" s="10"/>
      <c r="R918" s="10"/>
    </row>
    <row r="919" spans="1:18" ht="33">
      <c r="A919" s="685"/>
      <c r="B919" s="9"/>
      <c r="C919" s="9"/>
      <c r="D919" s="9"/>
      <c r="E919" s="9"/>
      <c r="F919" s="10"/>
      <c r="G919" s="13"/>
      <c r="H919" s="10"/>
      <c r="I919" s="10"/>
      <c r="J919" s="10"/>
      <c r="K919" s="10"/>
      <c r="L919" s="10"/>
      <c r="M919" s="10"/>
      <c r="N919" s="10"/>
      <c r="O919" s="10"/>
      <c r="P919" s="10"/>
      <c r="Q919" s="10"/>
      <c r="R919" s="10"/>
    </row>
    <row r="920" spans="1:18" ht="33">
      <c r="A920" s="685"/>
      <c r="B920" s="9"/>
      <c r="C920" s="9"/>
      <c r="D920" s="9"/>
      <c r="E920" s="9"/>
      <c r="F920" s="10"/>
      <c r="G920" s="13"/>
      <c r="H920" s="10"/>
      <c r="I920" s="10"/>
      <c r="J920" s="10"/>
      <c r="K920" s="10"/>
      <c r="L920" s="10"/>
      <c r="M920" s="10"/>
      <c r="N920" s="10"/>
      <c r="O920" s="10"/>
      <c r="P920" s="10"/>
      <c r="Q920" s="10"/>
      <c r="R920" s="10"/>
    </row>
    <row r="921" spans="1:18" ht="33">
      <c r="A921" s="685"/>
      <c r="B921" s="9"/>
      <c r="C921" s="9"/>
      <c r="D921" s="9"/>
      <c r="E921" s="9"/>
      <c r="F921" s="10"/>
      <c r="G921" s="13"/>
      <c r="H921" s="10"/>
      <c r="I921" s="10"/>
      <c r="J921" s="10"/>
      <c r="K921" s="10"/>
      <c r="L921" s="10"/>
      <c r="M921" s="10"/>
      <c r="N921" s="10"/>
      <c r="O921" s="10"/>
      <c r="P921" s="10"/>
      <c r="Q921" s="10"/>
      <c r="R921" s="10"/>
    </row>
    <row r="922" spans="1:18" ht="33">
      <c r="A922" s="685"/>
      <c r="B922" s="9"/>
      <c r="C922" s="9"/>
      <c r="D922" s="9"/>
      <c r="E922" s="9"/>
      <c r="F922" s="10"/>
      <c r="G922" s="13"/>
      <c r="H922" s="10"/>
      <c r="I922" s="10"/>
      <c r="J922" s="10"/>
      <c r="K922" s="10"/>
      <c r="L922" s="10"/>
      <c r="M922" s="10"/>
      <c r="N922" s="10"/>
      <c r="O922" s="10"/>
      <c r="P922" s="10"/>
      <c r="Q922" s="10"/>
      <c r="R922" s="10"/>
    </row>
    <row r="923" spans="1:18" ht="33">
      <c r="A923" s="685"/>
      <c r="B923" s="9"/>
      <c r="C923" s="9"/>
      <c r="D923" s="9"/>
      <c r="E923" s="9"/>
      <c r="F923" s="10"/>
      <c r="G923" s="13"/>
      <c r="H923" s="10"/>
      <c r="I923" s="10"/>
      <c r="J923" s="10"/>
      <c r="K923" s="10"/>
      <c r="L923" s="10"/>
      <c r="M923" s="10"/>
      <c r="N923" s="10"/>
      <c r="O923" s="10"/>
      <c r="P923" s="10"/>
      <c r="Q923" s="10"/>
      <c r="R923" s="10"/>
    </row>
    <row r="924" spans="1:18" ht="33">
      <c r="A924" s="685"/>
      <c r="B924" s="9"/>
      <c r="C924" s="9"/>
      <c r="D924" s="9"/>
      <c r="E924" s="9"/>
      <c r="F924" s="10"/>
      <c r="G924" s="13"/>
      <c r="H924" s="10"/>
      <c r="I924" s="10"/>
      <c r="J924" s="10"/>
      <c r="K924" s="10"/>
      <c r="L924" s="10"/>
      <c r="M924" s="10"/>
      <c r="N924" s="10"/>
      <c r="O924" s="10"/>
      <c r="P924" s="10"/>
      <c r="Q924" s="10"/>
      <c r="R924" s="10"/>
    </row>
    <row r="925" spans="1:18" ht="33">
      <c r="A925" s="685"/>
      <c r="B925" s="9"/>
      <c r="C925" s="9"/>
      <c r="D925" s="9"/>
      <c r="E925" s="9"/>
      <c r="F925" s="10"/>
      <c r="G925" s="13"/>
      <c r="H925" s="10"/>
      <c r="I925" s="10"/>
      <c r="J925" s="10"/>
      <c r="K925" s="10"/>
      <c r="L925" s="10"/>
      <c r="M925" s="10"/>
      <c r="N925" s="10"/>
      <c r="O925" s="10"/>
      <c r="P925" s="10"/>
      <c r="Q925" s="10"/>
      <c r="R925" s="10"/>
    </row>
    <row r="926" spans="1:18" ht="33">
      <c r="A926" s="685"/>
      <c r="B926" s="9"/>
      <c r="C926" s="9"/>
      <c r="D926" s="9"/>
      <c r="E926" s="9"/>
      <c r="F926" s="10"/>
      <c r="G926" s="13"/>
      <c r="H926" s="10"/>
      <c r="I926" s="10"/>
      <c r="J926" s="10"/>
      <c r="K926" s="10"/>
      <c r="L926" s="10"/>
      <c r="M926" s="10"/>
      <c r="N926" s="10"/>
      <c r="O926" s="10"/>
      <c r="P926" s="10"/>
      <c r="Q926" s="10"/>
      <c r="R926" s="10"/>
    </row>
    <row r="927" spans="1:18" ht="33">
      <c r="A927" s="685"/>
      <c r="B927" s="9"/>
      <c r="C927" s="9"/>
      <c r="D927" s="9"/>
      <c r="E927" s="9"/>
      <c r="F927" s="10"/>
      <c r="G927" s="13"/>
      <c r="H927" s="10"/>
      <c r="I927" s="10"/>
      <c r="J927" s="10"/>
      <c r="K927" s="10"/>
      <c r="L927" s="10"/>
      <c r="M927" s="10"/>
      <c r="N927" s="10"/>
      <c r="O927" s="10"/>
      <c r="P927" s="10"/>
      <c r="Q927" s="10"/>
      <c r="R927" s="10"/>
    </row>
    <row r="928" spans="1:18" ht="33">
      <c r="A928" s="685"/>
      <c r="B928" s="9"/>
      <c r="C928" s="9"/>
      <c r="D928" s="9"/>
      <c r="E928" s="9"/>
      <c r="F928" s="10"/>
      <c r="G928" s="13"/>
      <c r="H928" s="10"/>
      <c r="I928" s="10"/>
      <c r="J928" s="10"/>
      <c r="K928" s="10"/>
      <c r="L928" s="10"/>
      <c r="M928" s="10"/>
      <c r="N928" s="10"/>
      <c r="O928" s="10"/>
      <c r="P928" s="10"/>
      <c r="Q928" s="10"/>
      <c r="R928" s="10"/>
    </row>
    <row r="929" spans="1:18" ht="33">
      <c r="A929" s="685"/>
      <c r="B929" s="9"/>
      <c r="C929" s="9"/>
      <c r="D929" s="9"/>
      <c r="E929" s="9"/>
      <c r="F929" s="10"/>
      <c r="G929" s="13"/>
      <c r="H929" s="10"/>
      <c r="I929" s="10"/>
      <c r="J929" s="10"/>
      <c r="K929" s="10"/>
      <c r="L929" s="10"/>
      <c r="M929" s="10"/>
      <c r="N929" s="10"/>
      <c r="O929" s="10"/>
      <c r="P929" s="10"/>
      <c r="Q929" s="10"/>
      <c r="R929" s="10"/>
    </row>
    <row r="930" spans="1:18" ht="33">
      <c r="A930" s="685"/>
      <c r="B930" s="9"/>
      <c r="C930" s="9"/>
      <c r="D930" s="9"/>
      <c r="E930" s="9"/>
      <c r="F930" s="10"/>
      <c r="G930" s="13"/>
      <c r="H930" s="10"/>
      <c r="I930" s="10"/>
      <c r="J930" s="10"/>
      <c r="K930" s="10"/>
      <c r="L930" s="10"/>
      <c r="M930" s="10"/>
      <c r="N930" s="10"/>
      <c r="O930" s="10"/>
      <c r="P930" s="10"/>
      <c r="Q930" s="10"/>
      <c r="R930" s="10"/>
    </row>
    <row r="931" spans="1:18" ht="33">
      <c r="A931" s="685"/>
      <c r="B931" s="9"/>
      <c r="C931" s="9"/>
      <c r="D931" s="9"/>
      <c r="E931" s="9"/>
      <c r="F931" s="10"/>
      <c r="G931" s="13"/>
      <c r="H931" s="10"/>
      <c r="I931" s="10"/>
      <c r="J931" s="10"/>
      <c r="K931" s="10"/>
      <c r="L931" s="10"/>
      <c r="M931" s="10"/>
      <c r="N931" s="10"/>
      <c r="O931" s="10"/>
      <c r="P931" s="10"/>
      <c r="Q931" s="10"/>
      <c r="R931" s="10"/>
    </row>
    <row r="932" spans="1:18" ht="33">
      <c r="A932" s="685"/>
      <c r="B932" s="9"/>
      <c r="C932" s="9"/>
      <c r="D932" s="9"/>
      <c r="E932" s="9"/>
      <c r="F932" s="10"/>
      <c r="G932" s="13"/>
      <c r="H932" s="10"/>
      <c r="I932" s="10"/>
      <c r="J932" s="10"/>
      <c r="K932" s="10"/>
      <c r="L932" s="10"/>
      <c r="M932" s="10"/>
      <c r="N932" s="10"/>
      <c r="O932" s="10"/>
      <c r="P932" s="10"/>
      <c r="Q932" s="10"/>
      <c r="R932" s="10"/>
    </row>
    <row r="933" spans="1:18" ht="33">
      <c r="A933" s="685"/>
      <c r="B933" s="9"/>
      <c r="C933" s="9"/>
      <c r="D933" s="9"/>
      <c r="E933" s="9"/>
      <c r="F933" s="10"/>
      <c r="G933" s="13"/>
      <c r="H933" s="10"/>
      <c r="I933" s="10"/>
      <c r="J933" s="10"/>
      <c r="K933" s="10"/>
      <c r="L933" s="10"/>
      <c r="M933" s="10"/>
      <c r="N933" s="10"/>
      <c r="O933" s="10"/>
      <c r="P933" s="10"/>
      <c r="Q933" s="10"/>
      <c r="R933" s="10"/>
    </row>
    <row r="934" spans="1:18" ht="33">
      <c r="A934" s="685"/>
      <c r="B934" s="9"/>
      <c r="C934" s="9"/>
      <c r="D934" s="9"/>
      <c r="E934" s="9"/>
      <c r="F934" s="10"/>
      <c r="G934" s="13"/>
      <c r="H934" s="10"/>
      <c r="I934" s="10"/>
      <c r="J934" s="10"/>
      <c r="K934" s="10"/>
      <c r="L934" s="10"/>
      <c r="M934" s="10"/>
      <c r="N934" s="10"/>
      <c r="O934" s="10"/>
      <c r="P934" s="10"/>
      <c r="Q934" s="10"/>
      <c r="R934" s="10"/>
    </row>
    <row r="935" spans="1:18" ht="33">
      <c r="A935" s="685"/>
      <c r="B935" s="9"/>
      <c r="C935" s="9"/>
      <c r="D935" s="9"/>
      <c r="E935" s="9"/>
      <c r="F935" s="10"/>
      <c r="G935" s="13"/>
      <c r="H935" s="10"/>
      <c r="I935" s="10"/>
      <c r="J935" s="10"/>
      <c r="K935" s="10"/>
      <c r="L935" s="10"/>
      <c r="M935" s="10"/>
      <c r="N935" s="10"/>
      <c r="O935" s="10"/>
      <c r="P935" s="10"/>
      <c r="Q935" s="10"/>
      <c r="R935" s="10"/>
    </row>
    <row r="936" spans="1:18" ht="33">
      <c r="A936" s="685"/>
      <c r="B936" s="9"/>
      <c r="C936" s="9"/>
      <c r="D936" s="9"/>
      <c r="E936" s="9"/>
      <c r="F936" s="10"/>
      <c r="G936" s="13"/>
      <c r="H936" s="10"/>
      <c r="I936" s="10"/>
      <c r="J936" s="10"/>
      <c r="K936" s="10"/>
      <c r="L936" s="10"/>
      <c r="M936" s="10"/>
      <c r="N936" s="10"/>
      <c r="O936" s="10"/>
      <c r="P936" s="10"/>
      <c r="Q936" s="10"/>
      <c r="R936" s="10"/>
    </row>
    <row r="937" spans="1:18" ht="33">
      <c r="A937" s="685"/>
      <c r="B937" s="9"/>
      <c r="C937" s="9"/>
      <c r="D937" s="9"/>
      <c r="E937" s="9"/>
      <c r="F937" s="10"/>
      <c r="G937" s="13"/>
      <c r="H937" s="10"/>
      <c r="I937" s="10"/>
      <c r="J937" s="10"/>
      <c r="K937" s="10"/>
      <c r="L937" s="10"/>
      <c r="M937" s="10"/>
      <c r="N937" s="10"/>
      <c r="O937" s="10"/>
      <c r="P937" s="10"/>
      <c r="Q937" s="10"/>
      <c r="R937" s="10"/>
    </row>
    <row r="938" spans="1:18" ht="33">
      <c r="A938" s="685"/>
      <c r="B938" s="9"/>
      <c r="C938" s="9"/>
      <c r="D938" s="9"/>
      <c r="E938" s="9"/>
      <c r="F938" s="10"/>
      <c r="G938" s="13"/>
      <c r="H938" s="10"/>
      <c r="I938" s="10"/>
      <c r="J938" s="10"/>
      <c r="K938" s="10"/>
      <c r="L938" s="10"/>
      <c r="M938" s="10"/>
      <c r="N938" s="10"/>
      <c r="O938" s="10"/>
      <c r="P938" s="10"/>
      <c r="Q938" s="10"/>
      <c r="R938" s="10"/>
    </row>
    <row r="939" spans="1:18" ht="33">
      <c r="A939" s="685"/>
      <c r="B939" s="9"/>
      <c r="C939" s="9"/>
      <c r="D939" s="9"/>
      <c r="E939" s="9"/>
      <c r="F939" s="10"/>
      <c r="G939" s="13"/>
      <c r="H939" s="10"/>
      <c r="I939" s="10"/>
      <c r="J939" s="10"/>
      <c r="K939" s="10"/>
      <c r="L939" s="10"/>
      <c r="M939" s="10"/>
      <c r="N939" s="10"/>
      <c r="O939" s="10"/>
      <c r="P939" s="10"/>
      <c r="Q939" s="10"/>
      <c r="R939" s="10"/>
    </row>
    <row r="940" spans="1:18" ht="33">
      <c r="A940" s="685"/>
      <c r="B940" s="9"/>
      <c r="C940" s="9"/>
      <c r="D940" s="9"/>
      <c r="E940" s="9"/>
      <c r="F940" s="10"/>
      <c r="G940" s="13"/>
      <c r="H940" s="10"/>
      <c r="I940" s="10"/>
      <c r="J940" s="10"/>
      <c r="K940" s="10"/>
      <c r="L940" s="10"/>
      <c r="M940" s="10"/>
      <c r="N940" s="10"/>
      <c r="O940" s="10"/>
      <c r="P940" s="10"/>
      <c r="Q940" s="10"/>
      <c r="R940" s="10"/>
    </row>
    <row r="941" spans="1:18" ht="33">
      <c r="A941" s="685"/>
      <c r="B941" s="9"/>
      <c r="C941" s="9"/>
      <c r="D941" s="9"/>
      <c r="E941" s="9"/>
      <c r="F941" s="10"/>
      <c r="G941" s="13"/>
      <c r="H941" s="10"/>
      <c r="I941" s="10"/>
      <c r="J941" s="10"/>
      <c r="K941" s="10"/>
      <c r="L941" s="10"/>
      <c r="M941" s="10"/>
      <c r="N941" s="10"/>
      <c r="O941" s="10"/>
      <c r="P941" s="10"/>
      <c r="Q941" s="10"/>
      <c r="R941" s="10"/>
    </row>
    <row r="942" spans="1:18" ht="33">
      <c r="A942" s="685"/>
      <c r="B942" s="9"/>
      <c r="C942" s="9"/>
      <c r="D942" s="9"/>
      <c r="E942" s="9"/>
      <c r="F942" s="10"/>
      <c r="G942" s="13"/>
      <c r="H942" s="10"/>
      <c r="I942" s="10"/>
      <c r="J942" s="10"/>
      <c r="K942" s="10"/>
      <c r="L942" s="10"/>
      <c r="M942" s="10"/>
      <c r="N942" s="10"/>
      <c r="O942" s="10"/>
      <c r="P942" s="10"/>
      <c r="Q942" s="10"/>
      <c r="R942" s="10"/>
    </row>
    <row r="943" spans="1:18" ht="33">
      <c r="A943" s="685"/>
      <c r="B943" s="9"/>
      <c r="C943" s="9"/>
      <c r="D943" s="9"/>
      <c r="E943" s="9"/>
      <c r="F943" s="10"/>
      <c r="G943" s="13"/>
      <c r="H943" s="10"/>
      <c r="I943" s="10"/>
      <c r="J943" s="10"/>
      <c r="K943" s="10"/>
      <c r="L943" s="10"/>
      <c r="M943" s="10"/>
      <c r="N943" s="10"/>
      <c r="O943" s="10"/>
      <c r="P943" s="10"/>
      <c r="Q943" s="10"/>
      <c r="R943" s="10"/>
    </row>
    <row r="944" spans="1:18" ht="33">
      <c r="A944" s="685"/>
      <c r="B944" s="9"/>
      <c r="C944" s="9"/>
      <c r="D944" s="9"/>
      <c r="E944" s="9"/>
      <c r="F944" s="10"/>
      <c r="G944" s="13"/>
      <c r="H944" s="10"/>
      <c r="I944" s="10"/>
      <c r="J944" s="10"/>
      <c r="K944" s="10"/>
      <c r="L944" s="10"/>
      <c r="M944" s="10"/>
      <c r="N944" s="10"/>
      <c r="O944" s="10"/>
      <c r="P944" s="10"/>
      <c r="Q944" s="10"/>
      <c r="R944" s="10"/>
    </row>
    <row r="945" spans="1:18" ht="33">
      <c r="A945" s="685"/>
      <c r="B945" s="9"/>
      <c r="C945" s="9"/>
      <c r="D945" s="9"/>
      <c r="E945" s="9"/>
      <c r="F945" s="10"/>
      <c r="G945" s="13"/>
      <c r="H945" s="10"/>
      <c r="I945" s="10"/>
      <c r="J945" s="10"/>
      <c r="K945" s="10"/>
      <c r="L945" s="10"/>
      <c r="M945" s="10"/>
      <c r="N945" s="10"/>
      <c r="O945" s="10"/>
      <c r="P945" s="10"/>
      <c r="Q945" s="10"/>
      <c r="R945" s="10"/>
    </row>
    <row r="946" spans="1:18" ht="33">
      <c r="A946" s="685"/>
      <c r="B946" s="9"/>
      <c r="C946" s="9"/>
      <c r="D946" s="9"/>
      <c r="E946" s="9"/>
      <c r="F946" s="10"/>
      <c r="G946" s="13"/>
      <c r="H946" s="10"/>
      <c r="I946" s="10"/>
      <c r="J946" s="10"/>
      <c r="K946" s="10"/>
      <c r="L946" s="10"/>
      <c r="M946" s="10"/>
      <c r="N946" s="10"/>
      <c r="O946" s="10"/>
      <c r="P946" s="10"/>
      <c r="Q946" s="10"/>
      <c r="R946" s="10"/>
    </row>
    <row r="947" spans="1:18" ht="33">
      <c r="A947" s="685"/>
      <c r="B947" s="9"/>
      <c r="C947" s="9"/>
      <c r="D947" s="9"/>
      <c r="E947" s="9"/>
      <c r="F947" s="10"/>
      <c r="G947" s="13"/>
      <c r="H947" s="10"/>
      <c r="I947" s="10"/>
      <c r="J947" s="10"/>
      <c r="K947" s="10"/>
      <c r="L947" s="10"/>
      <c r="M947" s="10"/>
      <c r="N947" s="10"/>
      <c r="O947" s="10"/>
      <c r="P947" s="10"/>
      <c r="Q947" s="10"/>
      <c r="R947" s="10"/>
    </row>
    <row r="948" spans="1:18" ht="33">
      <c r="A948" s="685"/>
      <c r="B948" s="9"/>
      <c r="C948" s="9"/>
      <c r="D948" s="9"/>
      <c r="E948" s="9"/>
      <c r="F948" s="10"/>
      <c r="G948" s="13"/>
      <c r="H948" s="10"/>
      <c r="I948" s="10"/>
      <c r="J948" s="10"/>
      <c r="K948" s="10"/>
      <c r="L948" s="10"/>
      <c r="M948" s="10"/>
      <c r="N948" s="10"/>
      <c r="O948" s="10"/>
      <c r="P948" s="10"/>
      <c r="Q948" s="10"/>
      <c r="R948" s="10"/>
    </row>
    <row r="949" spans="1:18" ht="33">
      <c r="A949" s="685"/>
      <c r="B949" s="9"/>
      <c r="C949" s="9"/>
      <c r="D949" s="9"/>
      <c r="E949" s="9"/>
      <c r="F949" s="10"/>
      <c r="G949" s="13"/>
      <c r="H949" s="10"/>
      <c r="I949" s="10"/>
      <c r="J949" s="10"/>
      <c r="K949" s="10"/>
      <c r="L949" s="10"/>
      <c r="M949" s="10"/>
      <c r="N949" s="10"/>
      <c r="O949" s="10"/>
      <c r="P949" s="10"/>
      <c r="Q949" s="10"/>
      <c r="R949" s="10"/>
    </row>
    <row r="950" spans="1:18" ht="33">
      <c r="A950" s="685"/>
      <c r="B950" s="9"/>
      <c r="C950" s="9"/>
      <c r="D950" s="9"/>
      <c r="E950" s="9"/>
      <c r="F950" s="10"/>
      <c r="G950" s="13"/>
      <c r="H950" s="10"/>
      <c r="I950" s="10"/>
      <c r="J950" s="10"/>
      <c r="K950" s="10"/>
      <c r="L950" s="10"/>
      <c r="M950" s="10"/>
      <c r="N950" s="10"/>
      <c r="O950" s="10"/>
      <c r="P950" s="10"/>
      <c r="Q950" s="10"/>
      <c r="R950" s="10"/>
    </row>
    <row r="951" spans="1:18" ht="33">
      <c r="A951" s="685"/>
      <c r="B951" s="9"/>
      <c r="C951" s="9"/>
      <c r="D951" s="9"/>
      <c r="E951" s="9"/>
      <c r="F951" s="10"/>
      <c r="G951" s="13"/>
      <c r="H951" s="10"/>
      <c r="I951" s="10"/>
      <c r="J951" s="10"/>
      <c r="K951" s="10"/>
      <c r="L951" s="10"/>
      <c r="M951" s="10"/>
      <c r="N951" s="10"/>
      <c r="O951" s="10"/>
      <c r="P951" s="10"/>
      <c r="Q951" s="10"/>
      <c r="R951" s="10"/>
    </row>
    <row r="952" spans="1:18" ht="33">
      <c r="A952" s="685"/>
      <c r="B952" s="9"/>
      <c r="C952" s="9"/>
      <c r="D952" s="9"/>
      <c r="E952" s="9"/>
      <c r="F952" s="10"/>
      <c r="G952" s="13"/>
      <c r="H952" s="10"/>
      <c r="I952" s="10"/>
      <c r="J952" s="10"/>
      <c r="K952" s="10"/>
      <c r="L952" s="10"/>
      <c r="M952" s="10"/>
      <c r="N952" s="10"/>
      <c r="O952" s="10"/>
      <c r="P952" s="10"/>
      <c r="Q952" s="10"/>
      <c r="R952" s="10"/>
    </row>
    <row r="953" spans="1:18" ht="33">
      <c r="A953" s="685"/>
      <c r="B953" s="9"/>
      <c r="C953" s="9"/>
      <c r="D953" s="9"/>
      <c r="E953" s="9"/>
      <c r="F953" s="10"/>
      <c r="G953" s="13"/>
      <c r="H953" s="10"/>
      <c r="I953" s="10"/>
      <c r="J953" s="10"/>
      <c r="K953" s="10"/>
      <c r="L953" s="10"/>
      <c r="M953" s="10"/>
      <c r="N953" s="10"/>
      <c r="O953" s="10"/>
      <c r="P953" s="10"/>
      <c r="Q953" s="10"/>
      <c r="R953" s="10"/>
    </row>
    <row r="954" spans="1:18" ht="33">
      <c r="A954" s="685"/>
      <c r="B954" s="9"/>
      <c r="C954" s="9"/>
      <c r="D954" s="9"/>
      <c r="E954" s="9"/>
      <c r="F954" s="10"/>
      <c r="G954" s="13"/>
      <c r="H954" s="10"/>
      <c r="I954" s="10"/>
      <c r="J954" s="10"/>
      <c r="K954" s="10"/>
      <c r="L954" s="10"/>
      <c r="M954" s="10"/>
      <c r="N954" s="10"/>
      <c r="O954" s="10"/>
      <c r="P954" s="10"/>
      <c r="Q954" s="10"/>
      <c r="R954" s="10"/>
    </row>
    <row r="955" spans="1:18" ht="33">
      <c r="A955" s="685"/>
      <c r="B955" s="9"/>
      <c r="C955" s="9"/>
      <c r="D955" s="9"/>
      <c r="E955" s="9"/>
      <c r="F955" s="10"/>
      <c r="G955" s="13"/>
      <c r="H955" s="10"/>
      <c r="I955" s="10"/>
      <c r="J955" s="10"/>
      <c r="K955" s="10"/>
      <c r="L955" s="10"/>
      <c r="M955" s="10"/>
      <c r="N955" s="10"/>
      <c r="O955" s="10"/>
      <c r="P955" s="10"/>
      <c r="Q955" s="10"/>
      <c r="R955" s="10"/>
    </row>
    <row r="956" spans="1:18" ht="33">
      <c r="A956" s="685"/>
      <c r="B956" s="9"/>
      <c r="C956" s="9"/>
      <c r="D956" s="9"/>
      <c r="E956" s="9"/>
      <c r="F956" s="10"/>
      <c r="G956" s="13"/>
      <c r="H956" s="10"/>
      <c r="I956" s="10"/>
      <c r="J956" s="10"/>
      <c r="K956" s="10"/>
      <c r="L956" s="10"/>
      <c r="M956" s="10"/>
      <c r="N956" s="10"/>
      <c r="O956" s="10"/>
      <c r="P956" s="10"/>
      <c r="Q956" s="10"/>
      <c r="R956" s="10"/>
    </row>
    <row r="957" spans="1:18" ht="33">
      <c r="A957" s="685"/>
      <c r="B957" s="9"/>
      <c r="C957" s="9"/>
      <c r="D957" s="9"/>
      <c r="E957" s="9"/>
      <c r="F957" s="10"/>
      <c r="G957" s="13"/>
      <c r="H957" s="10"/>
      <c r="I957" s="10"/>
      <c r="J957" s="10"/>
      <c r="K957" s="10"/>
      <c r="L957" s="10"/>
      <c r="M957" s="10"/>
      <c r="N957" s="10"/>
      <c r="O957" s="10"/>
      <c r="P957" s="10"/>
      <c r="Q957" s="10"/>
      <c r="R957" s="10"/>
    </row>
    <row r="958" spans="1:18" ht="33">
      <c r="A958" s="685"/>
      <c r="B958" s="9"/>
      <c r="C958" s="9"/>
      <c r="D958" s="9"/>
      <c r="E958" s="9"/>
      <c r="F958" s="10"/>
      <c r="G958" s="13"/>
      <c r="H958" s="10"/>
      <c r="I958" s="10"/>
      <c r="J958" s="10"/>
      <c r="K958" s="10"/>
      <c r="L958" s="10"/>
      <c r="M958" s="10"/>
      <c r="N958" s="10"/>
      <c r="O958" s="10"/>
      <c r="P958" s="10"/>
      <c r="Q958" s="10"/>
      <c r="R958" s="10"/>
    </row>
    <row r="959" spans="1:18" ht="33">
      <c r="A959" s="685"/>
      <c r="B959" s="9"/>
      <c r="C959" s="9"/>
      <c r="D959" s="9"/>
      <c r="E959" s="9"/>
      <c r="F959" s="10"/>
      <c r="G959" s="13"/>
      <c r="H959" s="10"/>
      <c r="I959" s="10"/>
      <c r="J959" s="10"/>
      <c r="K959" s="10"/>
      <c r="L959" s="10"/>
      <c r="M959" s="10"/>
      <c r="N959" s="10"/>
      <c r="O959" s="10"/>
      <c r="P959" s="10"/>
      <c r="Q959" s="10"/>
      <c r="R959" s="10"/>
    </row>
    <row r="960" spans="1:18" ht="33">
      <c r="A960" s="685"/>
      <c r="B960" s="9"/>
      <c r="C960" s="9"/>
      <c r="D960" s="9"/>
      <c r="E960" s="9"/>
      <c r="F960" s="10"/>
      <c r="G960" s="13"/>
      <c r="H960" s="10"/>
      <c r="I960" s="10"/>
      <c r="J960" s="10"/>
      <c r="K960" s="10"/>
      <c r="L960" s="10"/>
      <c r="M960" s="10"/>
      <c r="N960" s="10"/>
      <c r="O960" s="10"/>
      <c r="P960" s="10"/>
      <c r="Q960" s="10"/>
      <c r="R960" s="10"/>
    </row>
    <row r="961" spans="1:18" ht="33">
      <c r="A961" s="685"/>
      <c r="B961" s="9"/>
      <c r="C961" s="9"/>
      <c r="D961" s="9"/>
      <c r="E961" s="9"/>
      <c r="F961" s="10"/>
      <c r="G961" s="13"/>
      <c r="H961" s="10"/>
      <c r="I961" s="10"/>
      <c r="J961" s="10"/>
      <c r="K961" s="10"/>
      <c r="L961" s="10"/>
      <c r="M961" s="10"/>
      <c r="N961" s="10"/>
      <c r="O961" s="10"/>
      <c r="P961" s="10"/>
      <c r="Q961" s="10"/>
      <c r="R961" s="10"/>
    </row>
    <row r="962" spans="1:18" ht="33">
      <c r="A962" s="685"/>
      <c r="B962" s="9"/>
      <c r="C962" s="9"/>
      <c r="D962" s="9"/>
      <c r="E962" s="9"/>
      <c r="F962" s="10"/>
      <c r="G962" s="13"/>
      <c r="H962" s="10"/>
      <c r="I962" s="10"/>
      <c r="J962" s="10"/>
      <c r="K962" s="10"/>
      <c r="L962" s="10"/>
      <c r="M962" s="10"/>
      <c r="N962" s="10"/>
      <c r="O962" s="10"/>
      <c r="P962" s="10"/>
      <c r="Q962" s="10"/>
      <c r="R962" s="10"/>
    </row>
    <row r="963" spans="1:18" ht="33">
      <c r="A963" s="685"/>
      <c r="B963" s="9"/>
      <c r="C963" s="9"/>
      <c r="D963" s="9"/>
      <c r="E963" s="9"/>
      <c r="F963" s="10"/>
      <c r="G963" s="13"/>
      <c r="H963" s="10"/>
      <c r="I963" s="10"/>
      <c r="J963" s="10"/>
      <c r="K963" s="10"/>
      <c r="L963" s="10"/>
      <c r="M963" s="10"/>
      <c r="N963" s="10"/>
      <c r="O963" s="10"/>
      <c r="P963" s="10"/>
      <c r="Q963" s="10"/>
      <c r="R963" s="10"/>
    </row>
    <row r="964" spans="1:18" ht="33">
      <c r="A964" s="685"/>
      <c r="B964" s="9"/>
      <c r="C964" s="9"/>
      <c r="D964" s="9"/>
      <c r="E964" s="9"/>
      <c r="F964" s="10"/>
      <c r="G964" s="13"/>
      <c r="H964" s="10"/>
      <c r="I964" s="10"/>
      <c r="J964" s="10"/>
      <c r="K964" s="10"/>
      <c r="L964" s="10"/>
      <c r="M964" s="10"/>
      <c r="N964" s="10"/>
      <c r="O964" s="10"/>
      <c r="P964" s="10"/>
      <c r="Q964" s="10"/>
      <c r="R964" s="10"/>
    </row>
    <row r="965" spans="1:18" ht="33">
      <c r="A965" s="685"/>
      <c r="B965" s="9"/>
      <c r="C965" s="9"/>
      <c r="D965" s="9"/>
      <c r="E965" s="9"/>
      <c r="F965" s="10"/>
      <c r="G965" s="13"/>
      <c r="H965" s="10"/>
      <c r="I965" s="10"/>
      <c r="J965" s="10"/>
      <c r="K965" s="10"/>
      <c r="L965" s="10"/>
      <c r="M965" s="10"/>
      <c r="N965" s="10"/>
      <c r="O965" s="10"/>
      <c r="P965" s="10"/>
      <c r="Q965" s="10"/>
      <c r="R965" s="10"/>
    </row>
    <row r="966" spans="1:18" ht="33">
      <c r="A966" s="685"/>
      <c r="B966" s="9"/>
      <c r="C966" s="9"/>
      <c r="D966" s="9"/>
      <c r="E966" s="9"/>
      <c r="F966" s="10"/>
      <c r="G966" s="13"/>
      <c r="H966" s="10"/>
      <c r="I966" s="10"/>
      <c r="J966" s="10"/>
      <c r="K966" s="10"/>
      <c r="L966" s="10"/>
      <c r="M966" s="10"/>
      <c r="N966" s="10"/>
      <c r="O966" s="10"/>
      <c r="P966" s="10"/>
      <c r="Q966" s="10"/>
      <c r="R966" s="10"/>
    </row>
    <row r="967" spans="1:18" ht="33">
      <c r="A967" s="685"/>
      <c r="B967" s="9"/>
      <c r="C967" s="9"/>
      <c r="D967" s="9"/>
      <c r="E967" s="9"/>
      <c r="F967" s="10"/>
      <c r="G967" s="13"/>
      <c r="H967" s="10"/>
      <c r="I967" s="10"/>
      <c r="J967" s="10"/>
      <c r="K967" s="10"/>
      <c r="L967" s="10"/>
      <c r="M967" s="10"/>
      <c r="N967" s="10"/>
      <c r="O967" s="10"/>
      <c r="P967" s="10"/>
      <c r="Q967" s="10"/>
      <c r="R967" s="10"/>
    </row>
    <row r="968" spans="1:18" ht="33">
      <c r="A968" s="685"/>
      <c r="B968" s="9"/>
      <c r="C968" s="9"/>
      <c r="D968" s="9"/>
      <c r="E968" s="9"/>
      <c r="F968" s="10"/>
      <c r="G968" s="13"/>
      <c r="H968" s="10"/>
      <c r="I968" s="10"/>
      <c r="J968" s="10"/>
      <c r="K968" s="10"/>
      <c r="L968" s="10"/>
      <c r="M968" s="10"/>
      <c r="N968" s="10"/>
      <c r="O968" s="10"/>
      <c r="P968" s="10"/>
      <c r="Q968" s="10"/>
      <c r="R968" s="10"/>
    </row>
    <row r="969" spans="1:18" ht="33">
      <c r="A969" s="685"/>
      <c r="B969" s="9"/>
      <c r="C969" s="9"/>
      <c r="D969" s="9"/>
      <c r="E969" s="9"/>
      <c r="F969" s="10"/>
      <c r="G969" s="13"/>
      <c r="H969" s="10"/>
      <c r="I969" s="10"/>
      <c r="J969" s="10"/>
      <c r="K969" s="10"/>
      <c r="L969" s="10"/>
      <c r="M969" s="10"/>
      <c r="N969" s="10"/>
      <c r="O969" s="10"/>
      <c r="P969" s="10"/>
      <c r="Q969" s="10"/>
      <c r="R969" s="10"/>
    </row>
    <row r="970" spans="1:18" ht="33">
      <c r="A970" s="685"/>
      <c r="B970" s="9"/>
      <c r="C970" s="9"/>
      <c r="D970" s="9"/>
      <c r="E970" s="9"/>
      <c r="F970" s="10"/>
      <c r="G970" s="13"/>
      <c r="H970" s="10"/>
      <c r="I970" s="10"/>
      <c r="J970" s="10"/>
      <c r="K970" s="10"/>
      <c r="L970" s="10"/>
      <c r="M970" s="10"/>
      <c r="N970" s="10"/>
      <c r="O970" s="10"/>
      <c r="P970" s="10"/>
      <c r="Q970" s="10"/>
      <c r="R970" s="10"/>
    </row>
    <row r="971" spans="1:18" ht="33">
      <c r="A971" s="685"/>
      <c r="B971" s="9"/>
      <c r="C971" s="9"/>
      <c r="D971" s="9"/>
      <c r="E971" s="9"/>
      <c r="F971" s="10"/>
      <c r="G971" s="13"/>
      <c r="H971" s="10"/>
      <c r="I971" s="10"/>
      <c r="J971" s="10"/>
      <c r="K971" s="10"/>
      <c r="L971" s="10"/>
      <c r="M971" s="10"/>
      <c r="N971" s="10"/>
      <c r="O971" s="10"/>
      <c r="P971" s="10"/>
      <c r="Q971" s="10"/>
      <c r="R971" s="10"/>
    </row>
    <row r="972" spans="1:18" ht="33">
      <c r="A972" s="685"/>
      <c r="B972" s="9"/>
      <c r="C972" s="9"/>
      <c r="D972" s="9"/>
      <c r="E972" s="9"/>
      <c r="F972" s="10"/>
      <c r="G972" s="13"/>
      <c r="H972" s="10"/>
      <c r="I972" s="10"/>
      <c r="J972" s="10"/>
      <c r="K972" s="10"/>
      <c r="L972" s="10"/>
      <c r="M972" s="10"/>
      <c r="N972" s="10"/>
      <c r="O972" s="10"/>
      <c r="P972" s="10"/>
      <c r="Q972" s="10"/>
      <c r="R972" s="10"/>
    </row>
    <row r="973" spans="1:18" ht="33">
      <c r="A973" s="685"/>
      <c r="B973" s="9"/>
      <c r="C973" s="9"/>
      <c r="D973" s="9"/>
      <c r="E973" s="9"/>
      <c r="F973" s="10"/>
      <c r="G973" s="13"/>
      <c r="H973" s="10"/>
      <c r="I973" s="10"/>
      <c r="J973" s="10"/>
      <c r="K973" s="10"/>
      <c r="L973" s="10"/>
      <c r="M973" s="10"/>
      <c r="N973" s="10"/>
      <c r="O973" s="10"/>
      <c r="P973" s="10"/>
      <c r="Q973" s="10"/>
      <c r="R973" s="10"/>
    </row>
    <row r="974" spans="1:18" ht="33">
      <c r="A974" s="685"/>
      <c r="B974" s="9"/>
      <c r="C974" s="9"/>
      <c r="D974" s="9"/>
      <c r="E974" s="9"/>
      <c r="F974" s="10"/>
      <c r="G974" s="13"/>
      <c r="H974" s="10"/>
      <c r="I974" s="10"/>
      <c r="J974" s="10"/>
      <c r="K974" s="10"/>
      <c r="L974" s="10"/>
      <c r="M974" s="10"/>
      <c r="N974" s="10"/>
      <c r="O974" s="10"/>
      <c r="P974" s="10"/>
      <c r="Q974" s="10"/>
      <c r="R974" s="10"/>
    </row>
    <row r="975" spans="1:18" ht="33">
      <c r="A975" s="685"/>
      <c r="B975" s="9"/>
      <c r="C975" s="9"/>
      <c r="D975" s="9"/>
      <c r="E975" s="9"/>
      <c r="F975" s="10"/>
      <c r="G975" s="13"/>
      <c r="H975" s="10"/>
      <c r="I975" s="10"/>
      <c r="J975" s="10"/>
      <c r="K975" s="10"/>
      <c r="L975" s="10"/>
      <c r="M975" s="10"/>
      <c r="N975" s="10"/>
      <c r="O975" s="10"/>
      <c r="P975" s="10"/>
      <c r="Q975" s="10"/>
      <c r="R975" s="10"/>
    </row>
    <row r="976" spans="1:18" ht="33">
      <c r="A976" s="685"/>
      <c r="B976" s="9"/>
      <c r="C976" s="9"/>
      <c r="D976" s="9"/>
      <c r="E976" s="9"/>
      <c r="F976" s="10"/>
      <c r="G976" s="13"/>
      <c r="H976" s="10"/>
      <c r="I976" s="10"/>
      <c r="J976" s="10"/>
      <c r="K976" s="10"/>
      <c r="L976" s="10"/>
      <c r="M976" s="10"/>
      <c r="N976" s="10"/>
      <c r="O976" s="10"/>
      <c r="P976" s="10"/>
      <c r="Q976" s="10"/>
      <c r="R976" s="10"/>
    </row>
    <row r="977" spans="1:18" ht="33">
      <c r="A977" s="685"/>
      <c r="B977" s="9"/>
      <c r="C977" s="9"/>
      <c r="D977" s="9"/>
      <c r="E977" s="9"/>
      <c r="F977" s="10"/>
      <c r="G977" s="13"/>
      <c r="H977" s="10"/>
      <c r="I977" s="10"/>
      <c r="J977" s="10"/>
      <c r="K977" s="10"/>
      <c r="L977" s="10"/>
      <c r="M977" s="10"/>
      <c r="N977" s="10"/>
      <c r="O977" s="10"/>
      <c r="P977" s="10"/>
      <c r="Q977" s="10"/>
      <c r="R977" s="10"/>
    </row>
    <row r="978" spans="1:18" ht="33">
      <c r="A978" s="685"/>
      <c r="B978" s="9"/>
      <c r="C978" s="9"/>
      <c r="D978" s="9"/>
      <c r="E978" s="9"/>
      <c r="F978" s="10"/>
      <c r="G978" s="13"/>
      <c r="H978" s="10"/>
      <c r="I978" s="10"/>
      <c r="J978" s="10"/>
      <c r="K978" s="10"/>
      <c r="L978" s="10"/>
      <c r="M978" s="10"/>
      <c r="N978" s="10"/>
      <c r="O978" s="10"/>
      <c r="P978" s="10"/>
      <c r="Q978" s="10"/>
      <c r="R978" s="10"/>
    </row>
    <row r="979" spans="1:18" ht="33">
      <c r="A979" s="685"/>
      <c r="B979" s="9"/>
      <c r="C979" s="9"/>
      <c r="D979" s="9"/>
      <c r="E979" s="9"/>
      <c r="F979" s="10"/>
      <c r="G979" s="13"/>
      <c r="H979" s="10"/>
      <c r="I979" s="10"/>
      <c r="J979" s="10"/>
      <c r="K979" s="10"/>
      <c r="L979" s="10"/>
      <c r="M979" s="10"/>
      <c r="N979" s="10"/>
      <c r="O979" s="10"/>
      <c r="P979" s="10"/>
      <c r="Q979" s="10"/>
      <c r="R979" s="10"/>
    </row>
    <row r="980" spans="1:18" ht="33">
      <c r="A980" s="685"/>
      <c r="B980" s="9"/>
      <c r="C980" s="9"/>
      <c r="D980" s="9"/>
      <c r="E980" s="9"/>
      <c r="F980" s="10"/>
      <c r="G980" s="13"/>
      <c r="H980" s="10"/>
      <c r="I980" s="10"/>
      <c r="J980" s="10"/>
      <c r="K980" s="10"/>
      <c r="L980" s="10"/>
      <c r="M980" s="10"/>
      <c r="N980" s="10"/>
      <c r="O980" s="10"/>
      <c r="P980" s="10"/>
      <c r="Q980" s="10"/>
      <c r="R980" s="10"/>
    </row>
    <row r="981" spans="1:18" ht="33">
      <c r="A981" s="685"/>
      <c r="B981" s="9"/>
      <c r="C981" s="9"/>
      <c r="D981" s="9"/>
      <c r="E981" s="9"/>
      <c r="F981" s="10"/>
      <c r="G981" s="13"/>
      <c r="H981" s="10"/>
      <c r="I981" s="10"/>
      <c r="J981" s="10"/>
      <c r="K981" s="10"/>
      <c r="L981" s="10"/>
      <c r="M981" s="10"/>
      <c r="N981" s="10"/>
      <c r="O981" s="10"/>
      <c r="P981" s="10"/>
      <c r="Q981" s="10"/>
      <c r="R981" s="10"/>
    </row>
    <row r="982" spans="1:18" ht="33">
      <c r="A982" s="685"/>
      <c r="B982" s="9"/>
      <c r="C982" s="9"/>
      <c r="D982" s="9"/>
      <c r="E982" s="9"/>
      <c r="F982" s="10"/>
      <c r="G982" s="13"/>
      <c r="H982" s="10"/>
      <c r="I982" s="10"/>
      <c r="J982" s="10"/>
      <c r="K982" s="10"/>
      <c r="L982" s="10"/>
      <c r="M982" s="10"/>
      <c r="N982" s="10"/>
      <c r="O982" s="10"/>
      <c r="P982" s="10"/>
      <c r="Q982" s="10"/>
      <c r="R982" s="10"/>
    </row>
    <row r="983" spans="1:18" ht="33">
      <c r="A983" s="685"/>
      <c r="B983" s="9"/>
      <c r="C983" s="9"/>
      <c r="D983" s="9"/>
      <c r="E983" s="9"/>
      <c r="F983" s="10"/>
      <c r="G983" s="13"/>
      <c r="H983" s="10"/>
      <c r="I983" s="10"/>
      <c r="J983" s="10"/>
      <c r="K983" s="10"/>
      <c r="L983" s="10"/>
      <c r="M983" s="10"/>
      <c r="N983" s="10"/>
      <c r="O983" s="10"/>
      <c r="P983" s="10"/>
      <c r="Q983" s="10"/>
      <c r="R983" s="10"/>
    </row>
    <row r="984" spans="1:18" ht="33">
      <c r="A984" s="685"/>
      <c r="B984" s="9"/>
      <c r="C984" s="9"/>
      <c r="D984" s="9"/>
      <c r="E984" s="9"/>
      <c r="F984" s="10"/>
      <c r="G984" s="13"/>
      <c r="H984" s="10"/>
      <c r="I984" s="10"/>
      <c r="J984" s="10"/>
      <c r="K984" s="10"/>
      <c r="L984" s="10"/>
      <c r="M984" s="10"/>
      <c r="N984" s="10"/>
      <c r="O984" s="10"/>
      <c r="P984" s="10"/>
      <c r="Q984" s="10"/>
      <c r="R984" s="10"/>
    </row>
    <row r="985" spans="1:18" ht="33">
      <c r="A985" s="685"/>
      <c r="B985" s="9"/>
      <c r="C985" s="9"/>
      <c r="D985" s="9"/>
      <c r="E985" s="9"/>
      <c r="F985" s="10"/>
      <c r="G985" s="13"/>
      <c r="H985" s="10"/>
      <c r="I985" s="10"/>
      <c r="J985" s="10"/>
      <c r="K985" s="10"/>
      <c r="L985" s="10"/>
      <c r="M985" s="10"/>
      <c r="N985" s="10"/>
      <c r="O985" s="10"/>
      <c r="P985" s="10"/>
      <c r="Q985" s="10"/>
      <c r="R985" s="10"/>
    </row>
    <row r="986" spans="1:18" ht="33">
      <c r="A986" s="685"/>
      <c r="B986" s="9"/>
      <c r="C986" s="9"/>
      <c r="D986" s="9"/>
      <c r="E986" s="9"/>
      <c r="F986" s="10"/>
      <c r="G986" s="13"/>
      <c r="H986" s="10"/>
      <c r="I986" s="10"/>
      <c r="J986" s="10"/>
      <c r="K986" s="10"/>
      <c r="L986" s="10"/>
      <c r="M986" s="10"/>
      <c r="N986" s="10"/>
      <c r="O986" s="10"/>
      <c r="P986" s="10"/>
      <c r="Q986" s="10"/>
      <c r="R986" s="10"/>
    </row>
    <row r="987" spans="1:18" ht="33">
      <c r="A987" s="685"/>
      <c r="B987" s="9"/>
      <c r="C987" s="9"/>
      <c r="D987" s="9"/>
      <c r="E987" s="9"/>
      <c r="F987" s="10"/>
      <c r="G987" s="13"/>
      <c r="H987" s="10"/>
      <c r="I987" s="10"/>
      <c r="J987" s="10"/>
      <c r="K987" s="10"/>
      <c r="L987" s="10"/>
      <c r="M987" s="10"/>
      <c r="N987" s="10"/>
      <c r="O987" s="10"/>
      <c r="P987" s="10"/>
      <c r="Q987" s="10"/>
      <c r="R987" s="10"/>
    </row>
    <row r="988" spans="1:18" ht="33">
      <c r="A988" s="685"/>
      <c r="B988" s="9"/>
      <c r="C988" s="9"/>
      <c r="D988" s="9"/>
      <c r="E988" s="9"/>
      <c r="F988" s="10"/>
      <c r="G988" s="13"/>
      <c r="H988" s="10"/>
      <c r="I988" s="10"/>
      <c r="J988" s="10"/>
      <c r="K988" s="10"/>
      <c r="L988" s="10"/>
      <c r="M988" s="10"/>
      <c r="N988" s="10"/>
      <c r="O988" s="10"/>
      <c r="P988" s="10"/>
      <c r="Q988" s="10"/>
      <c r="R988" s="10"/>
    </row>
    <row r="989" spans="1:18" ht="33">
      <c r="A989" s="685"/>
      <c r="B989" s="9"/>
      <c r="C989" s="9"/>
      <c r="D989" s="9"/>
      <c r="E989" s="9"/>
      <c r="F989" s="10"/>
      <c r="G989" s="13"/>
      <c r="H989" s="10"/>
      <c r="I989" s="10"/>
      <c r="J989" s="10"/>
      <c r="K989" s="10"/>
      <c r="L989" s="10"/>
      <c r="M989" s="10"/>
      <c r="N989" s="10"/>
      <c r="O989" s="10"/>
      <c r="P989" s="10"/>
      <c r="Q989" s="10"/>
      <c r="R989" s="10"/>
    </row>
    <row r="990" spans="1:18" ht="33">
      <c r="A990" s="685"/>
      <c r="B990" s="9"/>
      <c r="C990" s="9"/>
      <c r="D990" s="9"/>
      <c r="E990" s="9"/>
      <c r="F990" s="10"/>
      <c r="G990" s="13"/>
      <c r="H990" s="10"/>
      <c r="I990" s="10"/>
      <c r="J990" s="10"/>
      <c r="K990" s="10"/>
      <c r="L990" s="10"/>
      <c r="M990" s="10"/>
      <c r="N990" s="10"/>
      <c r="O990" s="10"/>
      <c r="P990" s="10"/>
      <c r="Q990" s="10"/>
      <c r="R990" s="10"/>
    </row>
    <row r="991" spans="1:18" ht="33">
      <c r="A991" s="685"/>
      <c r="B991" s="9"/>
      <c r="C991" s="9"/>
      <c r="D991" s="9"/>
      <c r="E991" s="9"/>
      <c r="F991" s="10"/>
      <c r="G991" s="13"/>
      <c r="H991" s="10"/>
      <c r="I991" s="10"/>
      <c r="J991" s="10"/>
      <c r="K991" s="10"/>
      <c r="L991" s="10"/>
      <c r="M991" s="10"/>
      <c r="N991" s="10"/>
      <c r="O991" s="10"/>
      <c r="P991" s="10"/>
      <c r="Q991" s="10"/>
      <c r="R991" s="10"/>
    </row>
    <row r="992" spans="1:18" ht="33">
      <c r="A992" s="685"/>
      <c r="B992" s="9"/>
      <c r="C992" s="9"/>
      <c r="D992" s="9"/>
      <c r="E992" s="9"/>
      <c r="F992" s="10"/>
      <c r="G992" s="13"/>
      <c r="H992" s="10"/>
      <c r="I992" s="10"/>
      <c r="J992" s="10"/>
      <c r="K992" s="10"/>
      <c r="L992" s="10"/>
      <c r="M992" s="10"/>
      <c r="N992" s="10"/>
      <c r="O992" s="10"/>
      <c r="P992" s="10"/>
      <c r="Q992" s="10"/>
      <c r="R992" s="10"/>
    </row>
    <row r="993" spans="1:18" ht="33">
      <c r="A993" s="685"/>
      <c r="B993" s="9"/>
      <c r="C993" s="9"/>
      <c r="D993" s="9"/>
      <c r="E993" s="9"/>
      <c r="F993" s="10"/>
      <c r="G993" s="13"/>
      <c r="H993" s="10"/>
      <c r="I993" s="10"/>
      <c r="J993" s="10"/>
      <c r="K993" s="10"/>
      <c r="L993" s="10"/>
      <c r="M993" s="10"/>
      <c r="N993" s="10"/>
      <c r="O993" s="10"/>
      <c r="P993" s="10"/>
      <c r="Q993" s="10"/>
      <c r="R993" s="10"/>
    </row>
    <row r="994" spans="1:18" ht="33">
      <c r="A994" s="685"/>
      <c r="B994" s="9"/>
      <c r="C994" s="9"/>
      <c r="D994" s="9"/>
      <c r="E994" s="9"/>
      <c r="F994" s="10"/>
      <c r="G994" s="13"/>
      <c r="H994" s="10"/>
      <c r="I994" s="10"/>
      <c r="J994" s="10"/>
      <c r="K994" s="10"/>
      <c r="L994" s="10"/>
      <c r="M994" s="10"/>
      <c r="N994" s="10"/>
      <c r="O994" s="10"/>
      <c r="P994" s="10"/>
      <c r="Q994" s="10"/>
      <c r="R994" s="10"/>
    </row>
    <row r="995" spans="1:18" ht="33">
      <c r="A995" s="685"/>
      <c r="B995" s="9"/>
      <c r="C995" s="9"/>
      <c r="D995" s="9"/>
      <c r="E995" s="9"/>
      <c r="F995" s="10"/>
      <c r="G995" s="13"/>
      <c r="H995" s="10"/>
      <c r="I995" s="10"/>
      <c r="J995" s="10"/>
      <c r="K995" s="10"/>
      <c r="L995" s="10"/>
      <c r="M995" s="10"/>
      <c r="N995" s="10"/>
      <c r="O995" s="10"/>
      <c r="P995" s="10"/>
      <c r="Q995" s="10"/>
      <c r="R995" s="10"/>
    </row>
    <row r="996" spans="1:18" ht="33">
      <c r="A996" s="685"/>
      <c r="B996" s="9"/>
      <c r="C996" s="9"/>
      <c r="D996" s="9"/>
      <c r="E996" s="9"/>
      <c r="F996" s="10"/>
      <c r="G996" s="13"/>
      <c r="H996" s="10"/>
      <c r="I996" s="10"/>
      <c r="J996" s="10"/>
      <c r="K996" s="10"/>
      <c r="L996" s="10"/>
      <c r="M996" s="10"/>
      <c r="N996" s="10"/>
      <c r="O996" s="10"/>
      <c r="P996" s="10"/>
      <c r="Q996" s="10"/>
      <c r="R996" s="10"/>
    </row>
    <row r="997" spans="1:18" ht="33">
      <c r="A997" s="685"/>
      <c r="B997" s="9"/>
      <c r="C997" s="9"/>
      <c r="D997" s="9"/>
      <c r="E997" s="9"/>
      <c r="F997" s="10"/>
      <c r="G997" s="13"/>
      <c r="H997" s="10"/>
      <c r="I997" s="10"/>
      <c r="J997" s="10"/>
      <c r="K997" s="10"/>
      <c r="L997" s="10"/>
      <c r="M997" s="10"/>
      <c r="N997" s="10"/>
      <c r="O997" s="10"/>
      <c r="P997" s="10"/>
      <c r="Q997" s="10"/>
      <c r="R997" s="10"/>
    </row>
    <row r="998" spans="1:18" ht="33">
      <c r="A998" s="685"/>
      <c r="B998" s="9"/>
      <c r="C998" s="9"/>
      <c r="D998" s="9"/>
      <c r="E998" s="9"/>
      <c r="F998" s="10"/>
      <c r="G998" s="13"/>
      <c r="H998" s="10"/>
      <c r="I998" s="10"/>
      <c r="J998" s="10"/>
      <c r="K998" s="10"/>
      <c r="L998" s="10"/>
      <c r="M998" s="10"/>
      <c r="N998" s="10"/>
      <c r="O998" s="10"/>
      <c r="P998" s="10"/>
      <c r="Q998" s="10"/>
      <c r="R998" s="10"/>
    </row>
    <row r="999" spans="1:18" ht="33">
      <c r="A999" s="685"/>
      <c r="B999" s="9"/>
      <c r="C999" s="9"/>
      <c r="D999" s="9"/>
      <c r="E999" s="9"/>
      <c r="F999" s="10"/>
      <c r="G999" s="13"/>
      <c r="H999" s="10"/>
      <c r="I999" s="10"/>
      <c r="J999" s="10"/>
      <c r="K999" s="10"/>
      <c r="L999" s="10"/>
      <c r="M999" s="10"/>
      <c r="N999" s="10"/>
      <c r="O999" s="10"/>
      <c r="P999" s="10"/>
      <c r="Q999" s="10"/>
      <c r="R999" s="10"/>
    </row>
    <row r="1000" spans="1:18" ht="33">
      <c r="A1000" s="685"/>
      <c r="B1000" s="9"/>
      <c r="C1000" s="9"/>
      <c r="D1000" s="9"/>
      <c r="E1000" s="9"/>
      <c r="F1000" s="10"/>
      <c r="G1000" s="13"/>
      <c r="H1000" s="10"/>
      <c r="I1000" s="10"/>
      <c r="J1000" s="10"/>
      <c r="K1000" s="10"/>
      <c r="L1000" s="10"/>
      <c r="M1000" s="10"/>
      <c r="N1000" s="10"/>
      <c r="O1000" s="10"/>
      <c r="P1000" s="10"/>
      <c r="Q1000" s="10"/>
      <c r="R1000" s="10"/>
    </row>
    <row r="1001" spans="1:18" ht="33">
      <c r="A1001" s="685"/>
      <c r="B1001" s="9"/>
      <c r="C1001" s="9"/>
      <c r="D1001" s="9"/>
      <c r="E1001" s="9"/>
      <c r="F1001" s="10"/>
      <c r="G1001" s="13"/>
      <c r="H1001" s="10"/>
      <c r="I1001" s="10"/>
      <c r="J1001" s="10"/>
      <c r="K1001" s="10"/>
      <c r="L1001" s="10"/>
      <c r="M1001" s="10"/>
      <c r="N1001" s="10"/>
      <c r="O1001" s="10"/>
      <c r="P1001" s="10"/>
      <c r="Q1001" s="10"/>
      <c r="R1001" s="10"/>
    </row>
    <row r="1002" spans="1:18" ht="33">
      <c r="A1002" s="685"/>
      <c r="B1002" s="9"/>
      <c r="C1002" s="9"/>
      <c r="D1002" s="9"/>
      <c r="E1002" s="9"/>
      <c r="F1002" s="10"/>
      <c r="G1002" s="13"/>
      <c r="H1002" s="10"/>
      <c r="I1002" s="10"/>
      <c r="J1002" s="10"/>
      <c r="K1002" s="10"/>
      <c r="L1002" s="10"/>
      <c r="M1002" s="10"/>
      <c r="N1002" s="10"/>
      <c r="O1002" s="10"/>
      <c r="P1002" s="10"/>
      <c r="Q1002" s="10"/>
      <c r="R1002" s="10"/>
    </row>
    <row r="1003" spans="1:18" ht="33">
      <c r="A1003" s="685"/>
      <c r="B1003" s="9"/>
      <c r="C1003" s="9"/>
      <c r="D1003" s="9"/>
      <c r="E1003" s="9"/>
      <c r="F1003" s="10"/>
      <c r="G1003" s="13"/>
      <c r="H1003" s="10"/>
      <c r="I1003" s="10"/>
      <c r="J1003" s="10"/>
      <c r="K1003" s="10"/>
      <c r="L1003" s="10"/>
      <c r="M1003" s="10"/>
      <c r="N1003" s="10"/>
      <c r="O1003" s="10"/>
      <c r="P1003" s="10"/>
      <c r="Q1003" s="10"/>
      <c r="R1003" s="10"/>
    </row>
    <row r="1004" spans="1:18" ht="33">
      <c r="A1004" s="685"/>
      <c r="B1004" s="9"/>
      <c r="C1004" s="9"/>
      <c r="D1004" s="9"/>
      <c r="E1004" s="9"/>
      <c r="F1004" s="10"/>
      <c r="G1004" s="13"/>
      <c r="H1004" s="10"/>
      <c r="I1004" s="10"/>
      <c r="J1004" s="10"/>
      <c r="K1004" s="10"/>
      <c r="L1004" s="10"/>
      <c r="M1004" s="10"/>
      <c r="N1004" s="10"/>
      <c r="O1004" s="10"/>
      <c r="P1004" s="10"/>
      <c r="Q1004" s="10"/>
      <c r="R1004" s="10"/>
    </row>
    <row r="1005" spans="1:18" ht="33">
      <c r="A1005" s="685"/>
      <c r="B1005" s="9"/>
      <c r="C1005" s="9"/>
      <c r="D1005" s="9"/>
      <c r="E1005" s="9"/>
      <c r="F1005" s="10"/>
      <c r="G1005" s="13"/>
      <c r="H1005" s="10"/>
      <c r="I1005" s="10"/>
      <c r="J1005" s="10"/>
      <c r="K1005" s="10"/>
      <c r="L1005" s="10"/>
      <c r="M1005" s="10"/>
      <c r="N1005" s="10"/>
      <c r="O1005" s="10"/>
      <c r="P1005" s="10"/>
      <c r="Q1005" s="10"/>
      <c r="R1005" s="10"/>
    </row>
    <row r="1006" spans="1:18" ht="33">
      <c r="A1006" s="685"/>
      <c r="B1006" s="9"/>
      <c r="C1006" s="9"/>
      <c r="D1006" s="9"/>
      <c r="E1006" s="9"/>
      <c r="F1006" s="10"/>
      <c r="G1006" s="13"/>
      <c r="H1006" s="10"/>
      <c r="I1006" s="10"/>
      <c r="J1006" s="10"/>
      <c r="K1006" s="10"/>
      <c r="L1006" s="10"/>
      <c r="M1006" s="10"/>
      <c r="N1006" s="10"/>
      <c r="O1006" s="10"/>
      <c r="P1006" s="10"/>
      <c r="Q1006" s="10"/>
      <c r="R1006" s="10"/>
    </row>
    <row r="1007" spans="1:18" ht="33">
      <c r="A1007" s="685"/>
      <c r="B1007" s="9"/>
      <c r="C1007" s="9"/>
      <c r="D1007" s="9"/>
      <c r="E1007" s="9"/>
      <c r="F1007" s="10"/>
      <c r="G1007" s="13"/>
      <c r="H1007" s="10"/>
      <c r="I1007" s="10"/>
      <c r="J1007" s="10"/>
      <c r="K1007" s="10"/>
      <c r="L1007" s="10"/>
      <c r="M1007" s="10"/>
      <c r="N1007" s="10"/>
      <c r="O1007" s="10"/>
      <c r="P1007" s="10"/>
      <c r="Q1007" s="10"/>
      <c r="R1007" s="10"/>
    </row>
    <row r="1008" spans="1:18" ht="33">
      <c r="A1008" s="685"/>
      <c r="B1008" s="9"/>
      <c r="C1008" s="9"/>
      <c r="D1008" s="9"/>
      <c r="E1008" s="9"/>
      <c r="F1008" s="10"/>
      <c r="G1008" s="13"/>
      <c r="H1008" s="10"/>
      <c r="I1008" s="10"/>
      <c r="J1008" s="10"/>
      <c r="K1008" s="10"/>
      <c r="L1008" s="10"/>
      <c r="M1008" s="10"/>
      <c r="N1008" s="10"/>
      <c r="O1008" s="10"/>
      <c r="P1008" s="10"/>
      <c r="Q1008" s="10"/>
      <c r="R1008" s="10"/>
    </row>
    <row r="1009" spans="1:18" ht="33">
      <c r="A1009" s="685"/>
      <c r="B1009" s="9"/>
      <c r="C1009" s="9"/>
      <c r="D1009" s="9"/>
      <c r="E1009" s="9"/>
      <c r="F1009" s="10"/>
      <c r="G1009" s="13"/>
      <c r="H1009" s="10"/>
      <c r="I1009" s="10"/>
      <c r="J1009" s="10"/>
      <c r="K1009" s="10"/>
      <c r="L1009" s="10"/>
      <c r="M1009" s="10"/>
      <c r="N1009" s="10"/>
      <c r="O1009" s="10"/>
      <c r="P1009" s="10"/>
      <c r="Q1009" s="10"/>
      <c r="R1009" s="10"/>
    </row>
    <row r="1010" spans="1:18" ht="33">
      <c r="A1010" s="685"/>
      <c r="B1010" s="9"/>
      <c r="C1010" s="9"/>
      <c r="D1010" s="9"/>
      <c r="E1010" s="9"/>
      <c r="F1010" s="10"/>
      <c r="G1010" s="13"/>
      <c r="H1010" s="10"/>
      <c r="I1010" s="10"/>
      <c r="J1010" s="10"/>
      <c r="K1010" s="10"/>
      <c r="L1010" s="10"/>
      <c r="M1010" s="10"/>
      <c r="N1010" s="10"/>
      <c r="O1010" s="10"/>
      <c r="P1010" s="10"/>
      <c r="Q1010" s="10"/>
      <c r="R1010" s="10"/>
    </row>
    <row r="1011" spans="1:18" ht="33">
      <c r="A1011" s="685"/>
      <c r="B1011" s="9"/>
      <c r="C1011" s="9"/>
      <c r="D1011" s="9"/>
      <c r="E1011" s="9"/>
      <c r="F1011" s="10"/>
      <c r="G1011" s="13"/>
      <c r="H1011" s="10"/>
      <c r="I1011" s="10"/>
      <c r="J1011" s="10"/>
      <c r="K1011" s="10"/>
      <c r="L1011" s="10"/>
      <c r="M1011" s="10"/>
      <c r="N1011" s="10"/>
      <c r="O1011" s="10"/>
      <c r="P1011" s="10"/>
      <c r="Q1011" s="10"/>
      <c r="R1011" s="10"/>
    </row>
    <row r="1012" spans="1:18" ht="33">
      <c r="A1012" s="685"/>
      <c r="B1012" s="9"/>
      <c r="C1012" s="9"/>
      <c r="D1012" s="9"/>
      <c r="E1012" s="9"/>
      <c r="F1012" s="10"/>
      <c r="G1012" s="13"/>
      <c r="H1012" s="10"/>
      <c r="I1012" s="10"/>
      <c r="J1012" s="10"/>
      <c r="K1012" s="10"/>
      <c r="L1012" s="10"/>
      <c r="M1012" s="10"/>
      <c r="N1012" s="10"/>
      <c r="O1012" s="10"/>
      <c r="P1012" s="10"/>
      <c r="Q1012" s="10"/>
      <c r="R1012" s="10"/>
    </row>
    <row r="1013" spans="1:18" ht="33">
      <c r="A1013" s="685"/>
      <c r="B1013" s="9"/>
      <c r="C1013" s="9"/>
      <c r="D1013" s="9"/>
      <c r="E1013" s="9"/>
      <c r="F1013" s="10"/>
      <c r="G1013" s="13"/>
      <c r="H1013" s="10"/>
      <c r="I1013" s="10"/>
      <c r="J1013" s="10"/>
      <c r="K1013" s="10"/>
      <c r="L1013" s="10"/>
      <c r="M1013" s="10"/>
      <c r="N1013" s="10"/>
      <c r="O1013" s="10"/>
      <c r="P1013" s="10"/>
      <c r="Q1013" s="10"/>
      <c r="R1013" s="10"/>
    </row>
    <row r="1014" spans="1:18" ht="33">
      <c r="A1014" s="685"/>
      <c r="B1014" s="9"/>
      <c r="C1014" s="9"/>
      <c r="D1014" s="9"/>
      <c r="E1014" s="9"/>
      <c r="F1014" s="10"/>
      <c r="G1014" s="13"/>
      <c r="H1014" s="10"/>
      <c r="I1014" s="10"/>
      <c r="J1014" s="10"/>
      <c r="K1014" s="10"/>
      <c r="L1014" s="10"/>
      <c r="M1014" s="10"/>
      <c r="N1014" s="10"/>
      <c r="O1014" s="10"/>
      <c r="P1014" s="10"/>
      <c r="Q1014" s="10"/>
      <c r="R1014" s="10"/>
    </row>
    <row r="1015" spans="1:18" ht="33">
      <c r="A1015" s="685"/>
      <c r="B1015" s="9"/>
      <c r="C1015" s="9"/>
      <c r="D1015" s="9"/>
      <c r="E1015" s="9"/>
      <c r="F1015" s="10"/>
      <c r="G1015" s="13"/>
      <c r="H1015" s="10"/>
      <c r="I1015" s="10"/>
      <c r="J1015" s="10"/>
      <c r="K1015" s="10"/>
      <c r="L1015" s="10"/>
      <c r="M1015" s="10"/>
      <c r="N1015" s="10"/>
      <c r="O1015" s="10"/>
      <c r="P1015" s="10"/>
      <c r="Q1015" s="10"/>
      <c r="R1015" s="10"/>
    </row>
    <row r="1016" spans="1:18" ht="33">
      <c r="A1016" s="685"/>
      <c r="B1016" s="9"/>
      <c r="C1016" s="9"/>
      <c r="D1016" s="9"/>
      <c r="E1016" s="9"/>
      <c r="F1016" s="10"/>
      <c r="G1016" s="13"/>
      <c r="H1016" s="10"/>
      <c r="I1016" s="10"/>
      <c r="J1016" s="10"/>
      <c r="K1016" s="10"/>
      <c r="L1016" s="10"/>
      <c r="M1016" s="10"/>
      <c r="N1016" s="10"/>
      <c r="O1016" s="10"/>
      <c r="P1016" s="10"/>
      <c r="Q1016" s="10"/>
      <c r="R1016" s="10"/>
    </row>
    <row r="1017" spans="1:18" ht="33">
      <c r="A1017" s="685"/>
      <c r="B1017" s="9"/>
      <c r="C1017" s="9"/>
      <c r="D1017" s="9"/>
      <c r="E1017" s="9"/>
      <c r="F1017" s="10"/>
      <c r="G1017" s="13"/>
      <c r="H1017" s="10"/>
      <c r="I1017" s="10"/>
      <c r="J1017" s="10"/>
      <c r="K1017" s="10"/>
      <c r="L1017" s="10"/>
      <c r="M1017" s="10"/>
      <c r="N1017" s="10"/>
      <c r="O1017" s="10"/>
      <c r="P1017" s="10"/>
      <c r="Q1017" s="10"/>
      <c r="R1017" s="10"/>
    </row>
    <row r="1018" spans="1:18" ht="33">
      <c r="A1018" s="685"/>
      <c r="B1018" s="9"/>
      <c r="C1018" s="9"/>
      <c r="D1018" s="9"/>
      <c r="E1018" s="9"/>
      <c r="F1018" s="10"/>
      <c r="G1018" s="13"/>
      <c r="H1018" s="10"/>
      <c r="I1018" s="10"/>
      <c r="J1018" s="10"/>
      <c r="K1018" s="10"/>
      <c r="L1018" s="10"/>
      <c r="M1018" s="10"/>
      <c r="N1018" s="10"/>
      <c r="O1018" s="10"/>
      <c r="P1018" s="10"/>
      <c r="Q1018" s="10"/>
      <c r="R1018" s="10"/>
    </row>
    <row r="1019" spans="1:18" ht="33">
      <c r="A1019" s="685"/>
      <c r="B1019" s="9"/>
      <c r="C1019" s="9"/>
      <c r="D1019" s="9"/>
      <c r="E1019" s="9"/>
      <c r="F1019" s="10"/>
      <c r="G1019" s="13"/>
      <c r="H1019" s="10"/>
      <c r="I1019" s="10"/>
      <c r="J1019" s="10"/>
      <c r="K1019" s="10"/>
      <c r="L1019" s="10"/>
      <c r="M1019" s="10"/>
      <c r="N1019" s="10"/>
      <c r="O1019" s="10"/>
      <c r="P1019" s="10"/>
      <c r="Q1019" s="10"/>
      <c r="R1019" s="10"/>
    </row>
    <row r="1020" spans="1:18" ht="33">
      <c r="A1020" s="685"/>
      <c r="B1020" s="9"/>
      <c r="C1020" s="9"/>
      <c r="D1020" s="9"/>
      <c r="E1020" s="9"/>
      <c r="F1020" s="10"/>
      <c r="G1020" s="13"/>
      <c r="H1020" s="10"/>
      <c r="I1020" s="10"/>
      <c r="J1020" s="10"/>
      <c r="K1020" s="10"/>
      <c r="L1020" s="10"/>
      <c r="M1020" s="10"/>
      <c r="N1020" s="10"/>
      <c r="O1020" s="10"/>
      <c r="P1020" s="10"/>
      <c r="Q1020" s="10"/>
      <c r="R1020" s="10"/>
    </row>
    <row r="1021" spans="1:18" ht="33">
      <c r="A1021" s="685"/>
      <c r="B1021" s="9"/>
      <c r="C1021" s="9"/>
      <c r="D1021" s="9"/>
      <c r="E1021" s="9"/>
      <c r="F1021" s="10"/>
      <c r="G1021" s="13"/>
      <c r="H1021" s="10"/>
      <c r="I1021" s="10"/>
      <c r="J1021" s="10"/>
      <c r="K1021" s="10"/>
      <c r="L1021" s="10"/>
      <c r="M1021" s="10"/>
      <c r="N1021" s="10"/>
      <c r="O1021" s="10"/>
      <c r="P1021" s="10"/>
      <c r="Q1021" s="10"/>
      <c r="R1021" s="10"/>
    </row>
    <row r="1022" spans="1:18" ht="33">
      <c r="A1022" s="685"/>
      <c r="B1022" s="9"/>
      <c r="C1022" s="9"/>
      <c r="D1022" s="9"/>
      <c r="E1022" s="9"/>
      <c r="F1022" s="10"/>
      <c r="G1022" s="13"/>
      <c r="H1022" s="10"/>
      <c r="I1022" s="10"/>
      <c r="J1022" s="10"/>
      <c r="K1022" s="10"/>
      <c r="L1022" s="10"/>
      <c r="M1022" s="10"/>
      <c r="N1022" s="10"/>
      <c r="O1022" s="10"/>
      <c r="P1022" s="10"/>
      <c r="Q1022" s="10"/>
      <c r="R1022" s="10"/>
    </row>
    <row r="1023" spans="1:18" ht="33">
      <c r="A1023" s="685"/>
      <c r="B1023" s="9"/>
      <c r="C1023" s="9"/>
      <c r="D1023" s="9"/>
      <c r="E1023" s="9"/>
      <c r="F1023" s="10"/>
      <c r="G1023" s="13"/>
      <c r="H1023" s="10"/>
      <c r="I1023" s="10"/>
      <c r="J1023" s="10"/>
      <c r="K1023" s="10"/>
      <c r="L1023" s="10"/>
      <c r="M1023" s="10"/>
      <c r="N1023" s="10"/>
      <c r="O1023" s="10"/>
      <c r="P1023" s="10"/>
      <c r="Q1023" s="10"/>
      <c r="R1023" s="10"/>
    </row>
    <row r="1024" spans="1:18" ht="33">
      <c r="A1024" s="685"/>
      <c r="B1024" s="9"/>
      <c r="C1024" s="9"/>
      <c r="D1024" s="9"/>
      <c r="E1024" s="9"/>
      <c r="F1024" s="10"/>
      <c r="G1024" s="13"/>
      <c r="H1024" s="10"/>
      <c r="I1024" s="10"/>
      <c r="J1024" s="10"/>
      <c r="K1024" s="10"/>
      <c r="L1024" s="10"/>
      <c r="M1024" s="10"/>
      <c r="N1024" s="10"/>
      <c r="O1024" s="10"/>
      <c r="P1024" s="10"/>
      <c r="Q1024" s="10"/>
      <c r="R1024" s="10"/>
    </row>
    <row r="1025" spans="1:18" ht="33">
      <c r="A1025" s="685"/>
      <c r="B1025" s="9"/>
      <c r="C1025" s="9"/>
      <c r="D1025" s="9"/>
      <c r="E1025" s="9"/>
      <c r="F1025" s="10"/>
      <c r="G1025" s="13"/>
      <c r="H1025" s="10"/>
      <c r="I1025" s="10"/>
      <c r="J1025" s="10"/>
      <c r="K1025" s="10"/>
      <c r="L1025" s="10"/>
      <c r="M1025" s="10"/>
      <c r="N1025" s="10"/>
      <c r="O1025" s="10"/>
      <c r="P1025" s="10"/>
      <c r="Q1025" s="10"/>
      <c r="R1025" s="10"/>
    </row>
    <row r="1026" spans="1:18" ht="33">
      <c r="A1026" s="685"/>
      <c r="B1026" s="9"/>
      <c r="C1026" s="9"/>
      <c r="D1026" s="9"/>
      <c r="E1026" s="9"/>
      <c r="F1026" s="10"/>
      <c r="G1026" s="13"/>
      <c r="H1026" s="10"/>
      <c r="I1026" s="10"/>
      <c r="J1026" s="10"/>
      <c r="K1026" s="10"/>
      <c r="L1026" s="10"/>
      <c r="M1026" s="10"/>
      <c r="N1026" s="10"/>
      <c r="O1026" s="10"/>
      <c r="P1026" s="10"/>
      <c r="Q1026" s="10"/>
      <c r="R1026" s="10"/>
    </row>
    <row r="1027" spans="1:18" ht="33">
      <c r="A1027" s="685"/>
      <c r="B1027" s="9"/>
      <c r="C1027" s="9"/>
      <c r="D1027" s="9"/>
      <c r="E1027" s="9"/>
      <c r="F1027" s="10"/>
      <c r="G1027" s="13"/>
      <c r="H1027" s="10"/>
      <c r="I1027" s="10"/>
      <c r="J1027" s="10"/>
      <c r="K1027" s="10"/>
      <c r="L1027" s="10"/>
      <c r="M1027" s="10"/>
      <c r="N1027" s="10"/>
      <c r="O1027" s="10"/>
      <c r="P1027" s="10"/>
      <c r="Q1027" s="10"/>
      <c r="R1027" s="10"/>
    </row>
    <row r="1028" spans="1:18" ht="33">
      <c r="A1028" s="685"/>
      <c r="B1028" s="9"/>
      <c r="C1028" s="9"/>
      <c r="D1028" s="9"/>
      <c r="E1028" s="9"/>
      <c r="F1028" s="10"/>
      <c r="G1028" s="13"/>
      <c r="H1028" s="10"/>
      <c r="I1028" s="10"/>
      <c r="J1028" s="10"/>
      <c r="K1028" s="10"/>
      <c r="L1028" s="10"/>
      <c r="M1028" s="10"/>
      <c r="N1028" s="10"/>
      <c r="O1028" s="10"/>
      <c r="P1028" s="10"/>
      <c r="Q1028" s="10"/>
      <c r="R1028" s="10"/>
    </row>
    <row r="1029" spans="1:18" ht="33">
      <c r="A1029" s="685"/>
      <c r="B1029" s="9"/>
      <c r="C1029" s="9"/>
      <c r="D1029" s="9"/>
      <c r="E1029" s="9"/>
      <c r="F1029" s="10"/>
      <c r="G1029" s="13"/>
      <c r="H1029" s="10"/>
      <c r="I1029" s="10"/>
      <c r="J1029" s="10"/>
      <c r="K1029" s="10"/>
      <c r="L1029" s="10"/>
      <c r="M1029" s="10"/>
      <c r="N1029" s="10"/>
      <c r="O1029" s="10"/>
      <c r="P1029" s="10"/>
      <c r="Q1029" s="10"/>
      <c r="R1029" s="10"/>
    </row>
    <row r="1030" spans="1:18" ht="33">
      <c r="A1030" s="685"/>
      <c r="B1030" s="9"/>
      <c r="C1030" s="9"/>
      <c r="D1030" s="9"/>
      <c r="E1030" s="9"/>
      <c r="F1030" s="10"/>
      <c r="G1030" s="13"/>
      <c r="H1030" s="10"/>
      <c r="I1030" s="10"/>
      <c r="J1030" s="10"/>
      <c r="K1030" s="10"/>
      <c r="L1030" s="10"/>
      <c r="M1030" s="10"/>
      <c r="N1030" s="10"/>
      <c r="O1030" s="10"/>
      <c r="P1030" s="10"/>
      <c r="Q1030" s="10"/>
      <c r="R1030" s="10"/>
    </row>
    <row r="1031" spans="1:18" ht="33">
      <c r="A1031" s="685"/>
      <c r="B1031" s="9"/>
      <c r="C1031" s="9"/>
      <c r="D1031" s="9"/>
      <c r="E1031" s="9"/>
      <c r="F1031" s="10"/>
      <c r="G1031" s="13"/>
      <c r="H1031" s="10"/>
      <c r="I1031" s="10"/>
      <c r="J1031" s="10"/>
      <c r="K1031" s="10"/>
      <c r="L1031" s="10"/>
      <c r="M1031" s="10"/>
      <c r="N1031" s="10"/>
      <c r="O1031" s="10"/>
      <c r="P1031" s="10"/>
      <c r="Q1031" s="10"/>
      <c r="R1031" s="10"/>
    </row>
    <row r="1032" spans="1:18" ht="33">
      <c r="A1032" s="685"/>
      <c r="B1032" s="9"/>
      <c r="C1032" s="9"/>
      <c r="D1032" s="9"/>
      <c r="E1032" s="9"/>
      <c r="F1032" s="10"/>
      <c r="G1032" s="13"/>
      <c r="H1032" s="10"/>
      <c r="I1032" s="10"/>
      <c r="J1032" s="10"/>
      <c r="K1032" s="10"/>
      <c r="L1032" s="10"/>
      <c r="M1032" s="10"/>
      <c r="N1032" s="10"/>
      <c r="O1032" s="10"/>
      <c r="P1032" s="10"/>
      <c r="Q1032" s="10"/>
      <c r="R1032" s="10"/>
    </row>
    <row r="1033" spans="1:18" ht="33">
      <c r="A1033" s="685"/>
      <c r="B1033" s="9"/>
      <c r="C1033" s="9"/>
      <c r="D1033" s="9"/>
      <c r="E1033" s="9"/>
      <c r="F1033" s="10"/>
      <c r="G1033" s="13"/>
      <c r="H1033" s="10"/>
      <c r="I1033" s="10"/>
      <c r="J1033" s="10"/>
      <c r="K1033" s="10"/>
      <c r="L1033" s="10"/>
      <c r="M1033" s="10"/>
      <c r="N1033" s="10"/>
      <c r="O1033" s="10"/>
      <c r="P1033" s="10"/>
      <c r="Q1033" s="10"/>
      <c r="R1033" s="10"/>
    </row>
    <row r="1034" spans="1:18" ht="33">
      <c r="A1034" s="685"/>
      <c r="B1034" s="9"/>
      <c r="C1034" s="9"/>
      <c r="D1034" s="9"/>
      <c r="E1034" s="9"/>
      <c r="F1034" s="10"/>
      <c r="G1034" s="13"/>
      <c r="H1034" s="10"/>
      <c r="I1034" s="10"/>
      <c r="J1034" s="10"/>
      <c r="K1034" s="10"/>
      <c r="L1034" s="10"/>
      <c r="M1034" s="10"/>
      <c r="N1034" s="10"/>
      <c r="O1034" s="10"/>
      <c r="P1034" s="10"/>
      <c r="Q1034" s="10"/>
      <c r="R1034" s="10"/>
    </row>
    <row r="1035" spans="1:18" ht="33">
      <c r="A1035" s="685"/>
      <c r="B1035" s="9"/>
      <c r="C1035" s="9"/>
      <c r="D1035" s="9"/>
      <c r="E1035" s="9"/>
      <c r="F1035" s="10"/>
      <c r="G1035" s="13"/>
      <c r="H1035" s="10"/>
      <c r="I1035" s="10"/>
      <c r="J1035" s="10"/>
      <c r="K1035" s="10"/>
      <c r="L1035" s="10"/>
      <c r="M1035" s="10"/>
      <c r="N1035" s="10"/>
      <c r="O1035" s="10"/>
      <c r="P1035" s="10"/>
      <c r="Q1035" s="10"/>
      <c r="R1035" s="10"/>
    </row>
    <row r="1036" spans="1:18" ht="33">
      <c r="A1036" s="685"/>
      <c r="B1036" s="9"/>
      <c r="C1036" s="9"/>
      <c r="D1036" s="9"/>
      <c r="E1036" s="9"/>
      <c r="F1036" s="10"/>
      <c r="G1036" s="13"/>
      <c r="H1036" s="10"/>
      <c r="I1036" s="10"/>
      <c r="J1036" s="10"/>
      <c r="K1036" s="10"/>
      <c r="L1036" s="10"/>
      <c r="M1036" s="10"/>
      <c r="N1036" s="10"/>
      <c r="O1036" s="10"/>
      <c r="P1036" s="10"/>
      <c r="Q1036" s="10"/>
      <c r="R1036" s="10"/>
    </row>
    <row r="1037" spans="1:18" ht="33">
      <c r="A1037" s="685"/>
      <c r="B1037" s="9"/>
      <c r="C1037" s="9"/>
      <c r="D1037" s="9"/>
      <c r="E1037" s="9"/>
      <c r="F1037" s="10"/>
      <c r="G1037" s="13"/>
      <c r="H1037" s="10"/>
      <c r="I1037" s="10"/>
      <c r="J1037" s="10"/>
      <c r="K1037" s="10"/>
      <c r="L1037" s="10"/>
      <c r="M1037" s="10"/>
      <c r="N1037" s="10"/>
      <c r="O1037" s="10"/>
      <c r="P1037" s="10"/>
      <c r="Q1037" s="10"/>
      <c r="R1037" s="10"/>
    </row>
    <row r="1038" spans="1:18" ht="33">
      <c r="A1038" s="685"/>
      <c r="B1038" s="9"/>
      <c r="C1038" s="9"/>
      <c r="D1038" s="9"/>
      <c r="E1038" s="9"/>
      <c r="F1038" s="10"/>
      <c r="G1038" s="13"/>
      <c r="H1038" s="10"/>
      <c r="I1038" s="10"/>
      <c r="J1038" s="10"/>
      <c r="K1038" s="10"/>
      <c r="L1038" s="10"/>
      <c r="M1038" s="10"/>
      <c r="N1038" s="10"/>
      <c r="O1038" s="10"/>
      <c r="P1038" s="10"/>
      <c r="Q1038" s="10"/>
      <c r="R1038" s="10"/>
    </row>
    <row r="1039" spans="1:18" ht="33">
      <c r="A1039" s="685"/>
      <c r="B1039" s="9"/>
      <c r="C1039" s="9"/>
      <c r="D1039" s="9"/>
      <c r="E1039" s="9"/>
      <c r="F1039" s="10"/>
      <c r="G1039" s="13"/>
      <c r="H1039" s="10"/>
      <c r="I1039" s="10"/>
      <c r="J1039" s="10"/>
      <c r="K1039" s="10"/>
      <c r="L1039" s="10"/>
      <c r="M1039" s="10"/>
      <c r="N1039" s="10"/>
      <c r="O1039" s="10"/>
      <c r="P1039" s="10"/>
      <c r="Q1039" s="10"/>
      <c r="R1039" s="10"/>
    </row>
    <row r="1040" spans="1:18" ht="33">
      <c r="A1040" s="685"/>
      <c r="B1040" s="9"/>
      <c r="C1040" s="9"/>
      <c r="D1040" s="9"/>
      <c r="E1040" s="9"/>
      <c r="F1040" s="10"/>
      <c r="G1040" s="13"/>
      <c r="H1040" s="10"/>
      <c r="I1040" s="10"/>
      <c r="J1040" s="10"/>
      <c r="K1040" s="10"/>
      <c r="L1040" s="10"/>
      <c r="M1040" s="10"/>
      <c r="N1040" s="10"/>
      <c r="O1040" s="10"/>
      <c r="P1040" s="10"/>
      <c r="Q1040" s="10"/>
      <c r="R1040" s="10"/>
    </row>
    <row r="1041" spans="1:18" ht="33">
      <c r="A1041" s="685"/>
      <c r="B1041" s="9"/>
      <c r="C1041" s="9"/>
      <c r="D1041" s="9"/>
      <c r="E1041" s="9"/>
      <c r="F1041" s="10"/>
      <c r="G1041" s="13"/>
      <c r="H1041" s="10"/>
      <c r="I1041" s="10"/>
      <c r="J1041" s="10"/>
      <c r="K1041" s="10"/>
      <c r="L1041" s="10"/>
      <c r="M1041" s="10"/>
      <c r="N1041" s="10"/>
      <c r="O1041" s="10"/>
      <c r="P1041" s="10"/>
      <c r="Q1041" s="10"/>
      <c r="R1041" s="10"/>
    </row>
    <row r="1042" spans="1:18" ht="33">
      <c r="A1042" s="685"/>
      <c r="B1042" s="9"/>
      <c r="C1042" s="9"/>
      <c r="D1042" s="9"/>
      <c r="E1042" s="9"/>
      <c r="F1042" s="10"/>
      <c r="G1042" s="13"/>
      <c r="H1042" s="10"/>
      <c r="I1042" s="10"/>
      <c r="J1042" s="10"/>
      <c r="K1042" s="10"/>
      <c r="L1042" s="10"/>
      <c r="M1042" s="10"/>
      <c r="N1042" s="10"/>
      <c r="O1042" s="10"/>
      <c r="P1042" s="10"/>
      <c r="Q1042" s="10"/>
      <c r="R1042" s="10"/>
    </row>
    <row r="1043" spans="1:18" ht="33">
      <c r="A1043" s="685"/>
      <c r="B1043" s="9"/>
      <c r="C1043" s="9"/>
      <c r="D1043" s="9"/>
      <c r="E1043" s="9"/>
      <c r="F1043" s="10"/>
      <c r="G1043" s="13"/>
      <c r="H1043" s="10"/>
      <c r="I1043" s="10"/>
      <c r="J1043" s="10"/>
      <c r="K1043" s="10"/>
      <c r="L1043" s="10"/>
      <c r="M1043" s="10"/>
      <c r="N1043" s="10"/>
      <c r="O1043" s="10"/>
      <c r="P1043" s="10"/>
      <c r="Q1043" s="10"/>
      <c r="R1043" s="10"/>
    </row>
    <row r="1044" spans="1:18" ht="33">
      <c r="A1044" s="685"/>
      <c r="B1044" s="9"/>
      <c r="C1044" s="9"/>
      <c r="D1044" s="9"/>
      <c r="E1044" s="9"/>
      <c r="F1044" s="10"/>
      <c r="G1044" s="13"/>
      <c r="H1044" s="10"/>
      <c r="I1044" s="10"/>
      <c r="J1044" s="10"/>
      <c r="K1044" s="10"/>
      <c r="L1044" s="10"/>
      <c r="M1044" s="10"/>
      <c r="N1044" s="10"/>
      <c r="O1044" s="10"/>
      <c r="P1044" s="10"/>
      <c r="Q1044" s="10"/>
      <c r="R1044" s="10"/>
    </row>
    <row r="1045" spans="1:18" ht="33">
      <c r="A1045" s="685"/>
      <c r="B1045" s="9"/>
      <c r="C1045" s="9"/>
      <c r="D1045" s="9"/>
      <c r="E1045" s="9"/>
      <c r="F1045" s="10"/>
      <c r="G1045" s="13"/>
      <c r="H1045" s="10"/>
      <c r="I1045" s="10"/>
      <c r="J1045" s="10"/>
      <c r="K1045" s="10"/>
      <c r="L1045" s="10"/>
      <c r="M1045" s="10"/>
      <c r="N1045" s="10"/>
      <c r="O1045" s="10"/>
      <c r="P1045" s="10"/>
      <c r="Q1045" s="10"/>
      <c r="R1045" s="10"/>
    </row>
    <row r="1046" spans="1:18" ht="33">
      <c r="A1046" s="685"/>
      <c r="B1046" s="9"/>
      <c r="C1046" s="9"/>
      <c r="D1046" s="9"/>
      <c r="E1046" s="9"/>
      <c r="F1046" s="10"/>
      <c r="G1046" s="13"/>
      <c r="H1046" s="10"/>
      <c r="I1046" s="10"/>
      <c r="J1046" s="10"/>
      <c r="K1046" s="10"/>
      <c r="L1046" s="10"/>
      <c r="M1046" s="10"/>
      <c r="N1046" s="10"/>
      <c r="O1046" s="10"/>
      <c r="P1046" s="10"/>
      <c r="Q1046" s="10"/>
      <c r="R1046" s="10"/>
    </row>
    <row r="1047" spans="1:18" ht="33">
      <c r="A1047" s="685"/>
      <c r="B1047" s="9"/>
      <c r="C1047" s="9"/>
      <c r="D1047" s="9"/>
      <c r="E1047" s="9"/>
      <c r="F1047" s="10"/>
      <c r="G1047" s="13"/>
      <c r="H1047" s="10"/>
      <c r="I1047" s="10"/>
      <c r="J1047" s="10"/>
      <c r="K1047" s="10"/>
      <c r="L1047" s="10"/>
      <c r="M1047" s="10"/>
      <c r="N1047" s="10"/>
      <c r="O1047" s="10"/>
      <c r="P1047" s="10"/>
      <c r="Q1047" s="10"/>
      <c r="R1047" s="10"/>
    </row>
    <row r="1048" spans="1:18" ht="33">
      <c r="A1048" s="685"/>
      <c r="B1048" s="9"/>
      <c r="C1048" s="9"/>
      <c r="D1048" s="9"/>
      <c r="E1048" s="9"/>
      <c r="F1048" s="10"/>
      <c r="G1048" s="13"/>
      <c r="H1048" s="10"/>
      <c r="I1048" s="10"/>
      <c r="J1048" s="10"/>
      <c r="K1048" s="10"/>
      <c r="L1048" s="10"/>
      <c r="M1048" s="10"/>
      <c r="N1048" s="10"/>
      <c r="O1048" s="10"/>
      <c r="P1048" s="10"/>
      <c r="Q1048" s="10"/>
      <c r="R1048" s="10"/>
    </row>
    <row r="1049" spans="1:18" ht="33">
      <c r="A1049" s="685"/>
      <c r="B1049" s="9"/>
      <c r="C1049" s="9"/>
      <c r="D1049" s="9"/>
      <c r="E1049" s="9"/>
      <c r="F1049" s="10"/>
      <c r="G1049" s="13"/>
      <c r="H1049" s="10"/>
      <c r="I1049" s="10"/>
      <c r="J1049" s="10"/>
      <c r="K1049" s="10"/>
      <c r="L1049" s="10"/>
      <c r="M1049" s="10"/>
      <c r="N1049" s="10"/>
      <c r="O1049" s="10"/>
      <c r="P1049" s="10"/>
      <c r="Q1049" s="10"/>
      <c r="R1049" s="10"/>
    </row>
    <row r="1050" spans="1:18" ht="33">
      <c r="A1050" s="685"/>
      <c r="B1050" s="9"/>
      <c r="C1050" s="9"/>
      <c r="D1050" s="9"/>
      <c r="E1050" s="9"/>
      <c r="F1050" s="10"/>
      <c r="G1050" s="13"/>
      <c r="H1050" s="10"/>
      <c r="I1050" s="10"/>
      <c r="J1050" s="10"/>
      <c r="K1050" s="10"/>
      <c r="L1050" s="10"/>
      <c r="M1050" s="10"/>
      <c r="N1050" s="10"/>
      <c r="O1050" s="10"/>
      <c r="P1050" s="10"/>
      <c r="Q1050" s="10"/>
      <c r="R1050" s="10"/>
    </row>
    <row r="1051" spans="1:18" ht="33">
      <c r="A1051" s="685"/>
      <c r="B1051" s="9"/>
      <c r="C1051" s="9"/>
      <c r="D1051" s="9"/>
      <c r="E1051" s="9"/>
      <c r="F1051" s="10"/>
      <c r="G1051" s="13"/>
      <c r="H1051" s="10"/>
      <c r="I1051" s="10"/>
      <c r="J1051" s="10"/>
      <c r="K1051" s="10"/>
      <c r="L1051" s="10"/>
      <c r="M1051" s="10"/>
      <c r="N1051" s="10"/>
      <c r="O1051" s="10"/>
      <c r="P1051" s="10"/>
      <c r="Q1051" s="10"/>
      <c r="R1051" s="10"/>
    </row>
    <row r="1052" spans="1:18" ht="33">
      <c r="A1052" s="685"/>
      <c r="B1052" s="9"/>
      <c r="C1052" s="9"/>
      <c r="D1052" s="9"/>
      <c r="E1052" s="9"/>
      <c r="F1052" s="10"/>
      <c r="G1052" s="13"/>
      <c r="H1052" s="10"/>
      <c r="I1052" s="10"/>
      <c r="J1052" s="10"/>
      <c r="K1052" s="10"/>
      <c r="L1052" s="10"/>
      <c r="M1052" s="10"/>
      <c r="N1052" s="10"/>
      <c r="O1052" s="10"/>
      <c r="P1052" s="10"/>
      <c r="Q1052" s="10"/>
      <c r="R1052" s="10"/>
    </row>
    <row r="1053" spans="1:18" ht="33">
      <c r="A1053" s="685"/>
      <c r="B1053" s="9"/>
      <c r="C1053" s="9"/>
      <c r="D1053" s="9"/>
      <c r="E1053" s="9"/>
      <c r="F1053" s="10"/>
      <c r="G1053" s="13"/>
      <c r="H1053" s="10"/>
      <c r="I1053" s="10"/>
      <c r="J1053" s="10"/>
      <c r="K1053" s="10"/>
      <c r="L1053" s="10"/>
      <c r="M1053" s="10"/>
      <c r="N1053" s="10"/>
      <c r="O1053" s="10"/>
      <c r="P1053" s="10"/>
      <c r="Q1053" s="10"/>
      <c r="R1053" s="10"/>
    </row>
    <row r="1054" spans="1:18" ht="33">
      <c r="A1054" s="685"/>
      <c r="B1054" s="9"/>
      <c r="C1054" s="9"/>
      <c r="D1054" s="9"/>
      <c r="E1054" s="9"/>
      <c r="F1054" s="10"/>
      <c r="G1054" s="13"/>
      <c r="H1054" s="10"/>
      <c r="I1054" s="10"/>
      <c r="J1054" s="10"/>
      <c r="K1054" s="10"/>
      <c r="L1054" s="10"/>
      <c r="M1054" s="10"/>
      <c r="N1054" s="10"/>
      <c r="O1054" s="10"/>
      <c r="P1054" s="10"/>
      <c r="Q1054" s="10"/>
      <c r="R1054" s="10"/>
    </row>
    <row r="1055" spans="1:18" ht="33">
      <c r="A1055" s="685"/>
      <c r="B1055" s="9"/>
      <c r="C1055" s="9"/>
      <c r="D1055" s="9"/>
      <c r="E1055" s="9"/>
      <c r="F1055" s="10"/>
      <c r="G1055" s="13"/>
      <c r="H1055" s="10"/>
      <c r="I1055" s="10"/>
      <c r="J1055" s="10"/>
      <c r="K1055" s="10"/>
      <c r="L1055" s="10"/>
      <c r="M1055" s="10"/>
      <c r="N1055" s="10"/>
      <c r="O1055" s="10"/>
      <c r="P1055" s="10"/>
      <c r="Q1055" s="10"/>
      <c r="R1055" s="10"/>
    </row>
    <row r="1056" spans="1:18" ht="33">
      <c r="A1056" s="685"/>
      <c r="B1056" s="9"/>
      <c r="C1056" s="9"/>
      <c r="D1056" s="9"/>
      <c r="E1056" s="9"/>
      <c r="F1056" s="10"/>
      <c r="G1056" s="13"/>
      <c r="H1056" s="10"/>
      <c r="I1056" s="10"/>
      <c r="J1056" s="10"/>
      <c r="K1056" s="10"/>
      <c r="L1056" s="10"/>
      <c r="M1056" s="10"/>
      <c r="N1056" s="10"/>
      <c r="O1056" s="10"/>
      <c r="P1056" s="10"/>
      <c r="Q1056" s="10"/>
      <c r="R1056" s="10"/>
    </row>
    <row r="1057" spans="1:18" ht="33">
      <c r="A1057" s="685"/>
      <c r="B1057" s="9"/>
      <c r="C1057" s="9"/>
      <c r="D1057" s="9"/>
      <c r="E1057" s="9"/>
      <c r="F1057" s="10"/>
      <c r="G1057" s="13"/>
      <c r="H1057" s="10"/>
      <c r="I1057" s="10"/>
      <c r="J1057" s="10"/>
      <c r="K1057" s="10"/>
      <c r="L1057" s="10"/>
      <c r="M1057" s="10"/>
      <c r="N1057" s="10"/>
      <c r="O1057" s="10"/>
      <c r="P1057" s="10"/>
      <c r="Q1057" s="10"/>
      <c r="R1057" s="10"/>
    </row>
    <row r="1058" spans="1:18" ht="33">
      <c r="A1058" s="685"/>
      <c r="B1058" s="9"/>
      <c r="C1058" s="9"/>
      <c r="D1058" s="9"/>
      <c r="E1058" s="9"/>
      <c r="F1058" s="10"/>
      <c r="G1058" s="13"/>
      <c r="H1058" s="10"/>
      <c r="I1058" s="10"/>
      <c r="J1058" s="10"/>
      <c r="K1058" s="10"/>
      <c r="L1058" s="10"/>
      <c r="M1058" s="10"/>
      <c r="N1058" s="10"/>
      <c r="O1058" s="10"/>
      <c r="P1058" s="10"/>
      <c r="Q1058" s="10"/>
      <c r="R1058" s="10"/>
    </row>
    <row r="1059" spans="1:18" ht="33">
      <c r="A1059" s="685"/>
      <c r="B1059" s="9"/>
      <c r="C1059" s="9"/>
      <c r="D1059" s="9"/>
      <c r="E1059" s="9"/>
      <c r="F1059" s="10"/>
      <c r="G1059" s="13"/>
      <c r="H1059" s="10"/>
      <c r="I1059" s="10"/>
      <c r="J1059" s="10"/>
      <c r="K1059" s="10"/>
      <c r="L1059" s="10"/>
      <c r="M1059" s="10"/>
      <c r="N1059" s="10"/>
      <c r="O1059" s="10"/>
      <c r="P1059" s="10"/>
      <c r="Q1059" s="10"/>
      <c r="R1059" s="10"/>
    </row>
    <row r="1060" spans="1:18" ht="33">
      <c r="A1060" s="685"/>
      <c r="B1060" s="9"/>
      <c r="C1060" s="9"/>
      <c r="D1060" s="9"/>
      <c r="E1060" s="9"/>
      <c r="F1060" s="10"/>
      <c r="G1060" s="13"/>
      <c r="H1060" s="10"/>
      <c r="I1060" s="10"/>
      <c r="J1060" s="10"/>
      <c r="K1060" s="10"/>
      <c r="L1060" s="10"/>
      <c r="M1060" s="10"/>
      <c r="N1060" s="10"/>
      <c r="O1060" s="10"/>
      <c r="P1060" s="10"/>
      <c r="Q1060" s="10"/>
      <c r="R1060" s="10"/>
    </row>
    <row r="1061" spans="1:18" ht="33">
      <c r="A1061" s="685"/>
      <c r="B1061" s="9"/>
      <c r="C1061" s="9"/>
      <c r="D1061" s="9"/>
      <c r="E1061" s="9"/>
      <c r="F1061" s="10"/>
      <c r="G1061" s="13"/>
      <c r="H1061" s="10"/>
      <c r="I1061" s="10"/>
      <c r="J1061" s="10"/>
      <c r="K1061" s="10"/>
      <c r="L1061" s="10"/>
      <c r="M1061" s="10"/>
      <c r="N1061" s="10"/>
      <c r="O1061" s="10"/>
      <c r="P1061" s="10"/>
      <c r="Q1061" s="10"/>
      <c r="R1061" s="10"/>
    </row>
    <row r="1062" spans="1:18" ht="33">
      <c r="A1062" s="685"/>
      <c r="B1062" s="9"/>
      <c r="C1062" s="9"/>
      <c r="D1062" s="9"/>
      <c r="E1062" s="9"/>
      <c r="F1062" s="10"/>
      <c r="G1062" s="13"/>
      <c r="H1062" s="10"/>
      <c r="I1062" s="10"/>
      <c r="J1062" s="10"/>
      <c r="K1062" s="10"/>
      <c r="L1062" s="10"/>
      <c r="M1062" s="10"/>
      <c r="N1062" s="10"/>
      <c r="O1062" s="10"/>
      <c r="P1062" s="10"/>
      <c r="Q1062" s="10"/>
      <c r="R1062" s="10"/>
    </row>
    <row r="1063" spans="1:18" ht="33">
      <c r="A1063" s="685"/>
      <c r="B1063" s="9"/>
      <c r="C1063" s="9"/>
      <c r="D1063" s="9"/>
      <c r="E1063" s="9"/>
      <c r="F1063" s="10"/>
      <c r="G1063" s="13"/>
      <c r="H1063" s="10"/>
      <c r="I1063" s="10"/>
      <c r="J1063" s="10"/>
      <c r="K1063" s="10"/>
      <c r="L1063" s="10"/>
      <c r="M1063" s="10"/>
      <c r="N1063" s="10"/>
      <c r="O1063" s="10"/>
      <c r="P1063" s="10"/>
      <c r="Q1063" s="10"/>
      <c r="R1063" s="10"/>
    </row>
    <row r="1064" spans="1:18" ht="33">
      <c r="A1064" s="685"/>
      <c r="B1064" s="9"/>
      <c r="C1064" s="9"/>
      <c r="D1064" s="9"/>
      <c r="E1064" s="9"/>
      <c r="F1064" s="10"/>
      <c r="G1064" s="13"/>
      <c r="H1064" s="10"/>
      <c r="I1064" s="10"/>
      <c r="J1064" s="10"/>
      <c r="K1064" s="10"/>
      <c r="L1064" s="10"/>
      <c r="M1064" s="10"/>
      <c r="N1064" s="10"/>
      <c r="O1064" s="10"/>
      <c r="P1064" s="10"/>
      <c r="Q1064" s="10"/>
      <c r="R1064" s="10"/>
    </row>
    <row r="1065" spans="1:18" ht="33">
      <c r="A1065" s="685"/>
      <c r="B1065" s="9"/>
      <c r="C1065" s="9"/>
      <c r="D1065" s="9"/>
      <c r="E1065" s="9"/>
      <c r="F1065" s="10"/>
      <c r="G1065" s="13"/>
      <c r="H1065" s="10"/>
      <c r="I1065" s="10"/>
      <c r="J1065" s="10"/>
      <c r="K1065" s="10"/>
      <c r="L1065" s="10"/>
      <c r="M1065" s="10"/>
      <c r="N1065" s="10"/>
      <c r="O1065" s="10"/>
      <c r="P1065" s="10"/>
      <c r="Q1065" s="10"/>
      <c r="R1065" s="10"/>
    </row>
    <row r="1066" spans="1:18" ht="33">
      <c r="A1066" s="685"/>
      <c r="B1066" s="9"/>
      <c r="C1066" s="9"/>
      <c r="D1066" s="9"/>
      <c r="E1066" s="9"/>
      <c r="F1066" s="10"/>
      <c r="G1066" s="13"/>
      <c r="H1066" s="10"/>
      <c r="I1066" s="10"/>
      <c r="J1066" s="10"/>
      <c r="K1066" s="10"/>
      <c r="L1066" s="10"/>
      <c r="M1066" s="10"/>
      <c r="N1066" s="10"/>
      <c r="O1066" s="10"/>
      <c r="P1066" s="10"/>
      <c r="Q1066" s="10"/>
      <c r="R1066" s="10"/>
    </row>
    <row r="1067" spans="1:18" ht="33">
      <c r="A1067" s="685"/>
      <c r="B1067" s="9"/>
      <c r="C1067" s="9"/>
      <c r="D1067" s="9"/>
      <c r="E1067" s="9"/>
      <c r="F1067" s="10"/>
      <c r="G1067" s="13"/>
      <c r="H1067" s="10"/>
      <c r="I1067" s="10"/>
      <c r="J1067" s="10"/>
      <c r="K1067" s="10"/>
      <c r="L1067" s="10"/>
      <c r="M1067" s="10"/>
      <c r="N1067" s="10"/>
      <c r="O1067" s="10"/>
      <c r="P1067" s="10"/>
      <c r="Q1067" s="10"/>
      <c r="R1067" s="10"/>
    </row>
    <row r="1068" spans="1:18" ht="33">
      <c r="A1068" s="685"/>
      <c r="B1068" s="9"/>
      <c r="C1068" s="9"/>
      <c r="D1068" s="9"/>
      <c r="E1068" s="9"/>
      <c r="F1068" s="10"/>
      <c r="G1068" s="13"/>
      <c r="H1068" s="10"/>
      <c r="I1068" s="10"/>
      <c r="J1068" s="10"/>
      <c r="K1068" s="10"/>
      <c r="L1068" s="10"/>
      <c r="M1068" s="10"/>
      <c r="N1068" s="10"/>
      <c r="O1068" s="10"/>
      <c r="P1068" s="10"/>
      <c r="Q1068" s="10"/>
      <c r="R1068" s="10"/>
    </row>
    <row r="1069" spans="1:18" ht="33">
      <c r="A1069" s="685"/>
      <c r="B1069" s="9"/>
      <c r="C1069" s="9"/>
      <c r="D1069" s="9"/>
      <c r="E1069" s="9"/>
      <c r="F1069" s="10"/>
      <c r="G1069" s="13"/>
      <c r="H1069" s="10"/>
      <c r="I1069" s="10"/>
      <c r="J1069" s="10"/>
      <c r="K1069" s="10"/>
      <c r="L1069" s="10"/>
      <c r="M1069" s="10"/>
      <c r="N1069" s="10"/>
      <c r="O1069" s="10"/>
      <c r="P1069" s="10"/>
      <c r="Q1069" s="10"/>
      <c r="R1069" s="10"/>
    </row>
    <row r="1070" spans="1:18" ht="33">
      <c r="A1070" s="685"/>
      <c r="B1070" s="9"/>
      <c r="C1070" s="9"/>
      <c r="D1070" s="9"/>
      <c r="E1070" s="9"/>
      <c r="F1070" s="10"/>
      <c r="G1070" s="13"/>
      <c r="H1070" s="10"/>
      <c r="I1070" s="10"/>
      <c r="J1070" s="10"/>
      <c r="K1070" s="10"/>
      <c r="L1070" s="10"/>
      <c r="M1070" s="10"/>
      <c r="N1070" s="10"/>
      <c r="O1070" s="10"/>
      <c r="P1070" s="10"/>
      <c r="Q1070" s="10"/>
      <c r="R1070" s="10"/>
    </row>
    <row r="1071" spans="1:18" ht="33">
      <c r="A1071" s="685"/>
      <c r="B1071" s="9"/>
      <c r="C1071" s="9"/>
      <c r="D1071" s="9"/>
      <c r="E1071" s="9"/>
      <c r="F1071" s="10"/>
      <c r="G1071" s="13"/>
      <c r="H1071" s="10"/>
      <c r="I1071" s="10"/>
      <c r="J1071" s="10"/>
      <c r="K1071" s="10"/>
      <c r="L1071" s="10"/>
      <c r="M1071" s="10"/>
      <c r="N1071" s="10"/>
      <c r="O1071" s="10"/>
      <c r="P1071" s="10"/>
      <c r="Q1071" s="10"/>
      <c r="R1071" s="10"/>
    </row>
    <row r="1072" spans="1:18" ht="33">
      <c r="A1072" s="685"/>
      <c r="B1072" s="9"/>
      <c r="C1072" s="9"/>
      <c r="D1072" s="9"/>
      <c r="E1072" s="9"/>
      <c r="F1072" s="10"/>
      <c r="G1072" s="13"/>
      <c r="H1072" s="10"/>
      <c r="I1072" s="10"/>
      <c r="J1072" s="10"/>
      <c r="K1072" s="10"/>
      <c r="L1072" s="10"/>
      <c r="M1072" s="10"/>
      <c r="N1072" s="10"/>
      <c r="O1072" s="10"/>
      <c r="P1072" s="10"/>
      <c r="Q1072" s="10"/>
      <c r="R1072" s="10"/>
    </row>
    <row r="1073" spans="1:18" ht="33">
      <c r="A1073" s="685"/>
      <c r="B1073" s="9"/>
      <c r="C1073" s="9"/>
      <c r="D1073" s="9"/>
      <c r="E1073" s="9"/>
      <c r="F1073" s="10"/>
      <c r="G1073" s="13"/>
      <c r="H1073" s="10"/>
      <c r="I1073" s="10"/>
      <c r="J1073" s="10"/>
      <c r="K1073" s="10"/>
      <c r="L1073" s="10"/>
      <c r="M1073" s="10"/>
      <c r="N1073" s="10"/>
      <c r="O1073" s="10"/>
      <c r="P1073" s="10"/>
      <c r="Q1073" s="10"/>
      <c r="R1073" s="10"/>
    </row>
    <row r="1074" spans="1:18" ht="33">
      <c r="A1074" s="685"/>
      <c r="B1074" s="9"/>
      <c r="C1074" s="9"/>
      <c r="D1074" s="9"/>
      <c r="E1074" s="9"/>
      <c r="F1074" s="10"/>
      <c r="G1074" s="13"/>
      <c r="H1074" s="10"/>
      <c r="I1074" s="10"/>
      <c r="J1074" s="10"/>
      <c r="K1074" s="10"/>
      <c r="L1074" s="10"/>
      <c r="M1074" s="10"/>
      <c r="N1074" s="10"/>
      <c r="O1074" s="10"/>
      <c r="P1074" s="10"/>
      <c r="Q1074" s="10"/>
      <c r="R1074" s="10"/>
    </row>
    <row r="1075" spans="1:18" ht="33">
      <c r="A1075" s="685"/>
      <c r="B1075" s="9"/>
      <c r="C1075" s="9"/>
      <c r="D1075" s="9"/>
      <c r="E1075" s="9"/>
      <c r="F1075" s="10"/>
      <c r="G1075" s="13"/>
      <c r="H1075" s="10"/>
      <c r="I1075" s="10"/>
      <c r="J1075" s="10"/>
      <c r="K1075" s="10"/>
      <c r="L1075" s="10"/>
      <c r="M1075" s="10"/>
      <c r="N1075" s="10"/>
      <c r="O1075" s="10"/>
      <c r="P1075" s="10"/>
      <c r="Q1075" s="10"/>
      <c r="R1075" s="10"/>
    </row>
    <row r="1076" spans="1:18" ht="33">
      <c r="A1076" s="685"/>
      <c r="B1076" s="9"/>
      <c r="C1076" s="9"/>
      <c r="D1076" s="9"/>
      <c r="E1076" s="9"/>
      <c r="F1076" s="10"/>
      <c r="G1076" s="13"/>
      <c r="H1076" s="10"/>
      <c r="I1076" s="10"/>
      <c r="J1076" s="10"/>
      <c r="K1076" s="10"/>
      <c r="L1076" s="10"/>
      <c r="M1076" s="10"/>
      <c r="N1076" s="10"/>
      <c r="O1076" s="10"/>
      <c r="P1076" s="10"/>
      <c r="Q1076" s="10"/>
      <c r="R1076" s="10"/>
    </row>
    <row r="1077" spans="1:18" ht="33">
      <c r="A1077" s="685"/>
      <c r="B1077" s="9"/>
      <c r="C1077" s="9"/>
      <c r="D1077" s="9"/>
      <c r="E1077" s="9"/>
      <c r="F1077" s="10"/>
      <c r="G1077" s="13"/>
      <c r="H1077" s="10"/>
      <c r="I1077" s="10"/>
      <c r="J1077" s="10"/>
      <c r="K1077" s="10"/>
      <c r="L1077" s="10"/>
      <c r="M1077" s="10"/>
      <c r="N1077" s="10"/>
      <c r="O1077" s="10"/>
      <c r="P1077" s="10"/>
      <c r="Q1077" s="10"/>
      <c r="R1077" s="10"/>
    </row>
    <row r="1078" spans="1:18" ht="33">
      <c r="A1078" s="685"/>
      <c r="B1078" s="9"/>
      <c r="C1078" s="9"/>
      <c r="D1078" s="9"/>
      <c r="E1078" s="9"/>
      <c r="F1078" s="10"/>
      <c r="G1078" s="13"/>
      <c r="H1078" s="10"/>
      <c r="I1078" s="10"/>
      <c r="J1078" s="10"/>
      <c r="K1078" s="10"/>
      <c r="L1078" s="10"/>
      <c r="M1078" s="10"/>
      <c r="N1078" s="10"/>
      <c r="O1078" s="10"/>
      <c r="P1078" s="10"/>
      <c r="Q1078" s="10"/>
      <c r="R1078" s="10"/>
    </row>
    <row r="1079" spans="1:18" ht="33">
      <c r="A1079" s="685"/>
      <c r="B1079" s="9"/>
      <c r="C1079" s="9"/>
      <c r="D1079" s="9"/>
      <c r="E1079" s="9"/>
      <c r="F1079" s="10"/>
      <c r="G1079" s="13"/>
      <c r="H1079" s="10"/>
      <c r="I1079" s="10"/>
      <c r="J1079" s="10"/>
      <c r="K1079" s="10"/>
      <c r="L1079" s="10"/>
      <c r="M1079" s="10"/>
      <c r="N1079" s="10"/>
      <c r="O1079" s="10"/>
      <c r="P1079" s="10"/>
      <c r="Q1079" s="10"/>
      <c r="R1079" s="10"/>
    </row>
    <row r="1080" spans="1:18" ht="33">
      <c r="A1080" s="685"/>
      <c r="B1080" s="9"/>
      <c r="C1080" s="9"/>
      <c r="D1080" s="9"/>
      <c r="E1080" s="9"/>
      <c r="F1080" s="10"/>
      <c r="G1080" s="13"/>
      <c r="H1080" s="10"/>
      <c r="I1080" s="10"/>
      <c r="J1080" s="10"/>
      <c r="K1080" s="10"/>
      <c r="L1080" s="10"/>
      <c r="M1080" s="10"/>
      <c r="N1080" s="10"/>
      <c r="O1080" s="10"/>
      <c r="P1080" s="10"/>
      <c r="Q1080" s="10"/>
      <c r="R1080" s="10"/>
    </row>
    <row r="1081" spans="1:18" ht="33">
      <c r="A1081" s="685"/>
      <c r="B1081" s="9"/>
      <c r="C1081" s="9"/>
      <c r="D1081" s="9"/>
      <c r="E1081" s="9"/>
      <c r="F1081" s="10"/>
      <c r="G1081" s="13"/>
      <c r="H1081" s="10"/>
      <c r="I1081" s="10"/>
      <c r="J1081" s="10"/>
      <c r="K1081" s="10"/>
      <c r="L1081" s="10"/>
      <c r="M1081" s="10"/>
      <c r="N1081" s="10"/>
      <c r="O1081" s="10"/>
      <c r="P1081" s="10"/>
      <c r="Q1081" s="10"/>
      <c r="R1081" s="10"/>
    </row>
    <row r="1082" spans="1:18" ht="33">
      <c r="A1082" s="685"/>
      <c r="B1082" s="9"/>
      <c r="C1082" s="9"/>
      <c r="D1082" s="9"/>
      <c r="E1082" s="9"/>
      <c r="F1082" s="10"/>
      <c r="G1082" s="13"/>
      <c r="H1082" s="10"/>
      <c r="I1082" s="10"/>
      <c r="J1082" s="10"/>
      <c r="K1082" s="10"/>
      <c r="L1082" s="10"/>
      <c r="M1082" s="10"/>
      <c r="N1082" s="10"/>
      <c r="O1082" s="10"/>
      <c r="P1082" s="10"/>
      <c r="Q1082" s="10"/>
      <c r="R1082" s="10"/>
    </row>
    <row r="1083" spans="1:18" ht="33">
      <c r="A1083" s="685"/>
      <c r="B1083" s="9"/>
      <c r="C1083" s="9"/>
      <c r="D1083" s="9"/>
      <c r="E1083" s="9"/>
      <c r="F1083" s="10"/>
      <c r="G1083" s="13"/>
      <c r="H1083" s="10"/>
      <c r="I1083" s="10"/>
      <c r="J1083" s="10"/>
      <c r="K1083" s="10"/>
      <c r="L1083" s="10"/>
      <c r="M1083" s="10"/>
      <c r="N1083" s="10"/>
      <c r="O1083" s="10"/>
      <c r="P1083" s="10"/>
      <c r="Q1083" s="10"/>
      <c r="R1083" s="10"/>
    </row>
    <row r="1084" spans="1:18" ht="33">
      <c r="A1084" s="685"/>
      <c r="B1084" s="9"/>
      <c r="C1084" s="9"/>
      <c r="D1084" s="9"/>
      <c r="E1084" s="9"/>
      <c r="F1084" s="10"/>
      <c r="G1084" s="13"/>
      <c r="H1084" s="10"/>
      <c r="I1084" s="10"/>
      <c r="J1084" s="10"/>
      <c r="K1084" s="10"/>
      <c r="L1084" s="10"/>
      <c r="M1084" s="10"/>
      <c r="N1084" s="10"/>
      <c r="O1084" s="10"/>
      <c r="P1084" s="10"/>
      <c r="Q1084" s="10"/>
      <c r="R1084" s="10"/>
    </row>
    <row r="1085" spans="1:18" ht="33">
      <c r="A1085" s="685"/>
      <c r="B1085" s="9"/>
      <c r="C1085" s="9"/>
      <c r="D1085" s="9"/>
      <c r="E1085" s="9"/>
      <c r="F1085" s="10"/>
      <c r="G1085" s="13"/>
      <c r="H1085" s="10"/>
      <c r="I1085" s="10"/>
      <c r="J1085" s="10"/>
      <c r="K1085" s="10"/>
      <c r="L1085" s="10"/>
      <c r="M1085" s="10"/>
      <c r="N1085" s="10"/>
      <c r="O1085" s="10"/>
      <c r="P1085" s="10"/>
      <c r="Q1085" s="10"/>
      <c r="R1085" s="10"/>
    </row>
    <row r="1086" spans="1:18" ht="33">
      <c r="A1086" s="685"/>
      <c r="B1086" s="9"/>
      <c r="C1086" s="9"/>
      <c r="D1086" s="9"/>
      <c r="E1086" s="9"/>
      <c r="F1086" s="10"/>
      <c r="G1086" s="13"/>
      <c r="H1086" s="10"/>
      <c r="I1086" s="10"/>
      <c r="J1086" s="10"/>
      <c r="K1086" s="10"/>
      <c r="L1086" s="10"/>
      <c r="M1086" s="10"/>
      <c r="N1086" s="10"/>
      <c r="O1086" s="10"/>
      <c r="P1086" s="10"/>
      <c r="Q1086" s="10"/>
      <c r="R1086" s="10"/>
    </row>
    <row r="1087" spans="1:18" ht="33">
      <c r="A1087" s="685"/>
      <c r="B1087" s="9"/>
      <c r="C1087" s="9"/>
      <c r="D1087" s="9"/>
      <c r="E1087" s="9"/>
      <c r="F1087" s="10"/>
      <c r="G1087" s="13"/>
      <c r="H1087" s="10"/>
      <c r="I1087" s="10"/>
      <c r="J1087" s="10"/>
      <c r="K1087" s="10"/>
      <c r="L1087" s="10"/>
      <c r="M1087" s="10"/>
      <c r="N1087" s="10"/>
      <c r="O1087" s="10"/>
      <c r="P1087" s="10"/>
      <c r="Q1087" s="10"/>
      <c r="R1087" s="10"/>
    </row>
    <row r="1088" spans="1:18" ht="33">
      <c r="A1088" s="685"/>
      <c r="B1088" s="9"/>
      <c r="C1088" s="9"/>
      <c r="D1088" s="9"/>
      <c r="E1088" s="9"/>
      <c r="F1088" s="10"/>
      <c r="G1088" s="13"/>
      <c r="H1088" s="10"/>
      <c r="I1088" s="10"/>
      <c r="J1088" s="10"/>
      <c r="K1088" s="10"/>
      <c r="L1088" s="10"/>
      <c r="M1088" s="10"/>
      <c r="N1088" s="10"/>
      <c r="O1088" s="10"/>
      <c r="P1088" s="10"/>
      <c r="Q1088" s="10"/>
      <c r="R1088" s="10"/>
    </row>
    <row r="1089" spans="1:18" ht="33">
      <c r="A1089" s="685"/>
      <c r="B1089" s="9"/>
      <c r="C1089" s="9"/>
      <c r="D1089" s="9"/>
      <c r="E1089" s="9"/>
      <c r="F1089" s="10"/>
      <c r="G1089" s="13"/>
      <c r="H1089" s="10"/>
      <c r="I1089" s="10"/>
      <c r="J1089" s="10"/>
      <c r="K1089" s="10"/>
      <c r="L1089" s="10"/>
      <c r="M1089" s="10"/>
      <c r="N1089" s="10"/>
      <c r="O1089" s="10"/>
      <c r="P1089" s="10"/>
      <c r="Q1089" s="10"/>
      <c r="R1089" s="10"/>
    </row>
    <row r="1090" spans="1:18" ht="33">
      <c r="A1090" s="685"/>
      <c r="B1090" s="9"/>
      <c r="C1090" s="9"/>
      <c r="D1090" s="9"/>
      <c r="E1090" s="9"/>
      <c r="F1090" s="10"/>
      <c r="G1090" s="13"/>
      <c r="H1090" s="10"/>
      <c r="I1090" s="10"/>
      <c r="J1090" s="10"/>
      <c r="K1090" s="10"/>
      <c r="L1090" s="10"/>
      <c r="M1090" s="10"/>
      <c r="N1090" s="10"/>
      <c r="O1090" s="10"/>
      <c r="P1090" s="10"/>
      <c r="Q1090" s="10"/>
      <c r="R1090" s="10"/>
    </row>
    <row r="1091" spans="1:18" ht="33">
      <c r="A1091" s="685"/>
      <c r="B1091" s="9"/>
      <c r="C1091" s="9"/>
      <c r="D1091" s="9"/>
      <c r="E1091" s="9"/>
      <c r="F1091" s="10"/>
      <c r="G1091" s="13"/>
      <c r="H1091" s="10"/>
      <c r="I1091" s="10"/>
      <c r="J1091" s="10"/>
      <c r="K1091" s="10"/>
      <c r="L1091" s="10"/>
      <c r="M1091" s="10"/>
      <c r="N1091" s="10"/>
      <c r="O1091" s="10"/>
      <c r="P1091" s="10"/>
      <c r="Q1091" s="10"/>
      <c r="R1091" s="10"/>
    </row>
    <row r="1092" spans="1:18" ht="33">
      <c r="A1092" s="685"/>
      <c r="B1092" s="9"/>
      <c r="C1092" s="9"/>
      <c r="D1092" s="9"/>
      <c r="E1092" s="9"/>
      <c r="F1092" s="10"/>
      <c r="G1092" s="13"/>
      <c r="H1092" s="10"/>
      <c r="I1092" s="10"/>
      <c r="J1092" s="10"/>
      <c r="K1092" s="10"/>
      <c r="L1092" s="10"/>
      <c r="M1092" s="10"/>
      <c r="N1092" s="10"/>
      <c r="O1092" s="10"/>
      <c r="P1092" s="10"/>
      <c r="Q1092" s="10"/>
      <c r="R1092" s="10"/>
    </row>
    <row r="1093" spans="1:18" ht="33">
      <c r="A1093" s="685"/>
      <c r="B1093" s="9"/>
      <c r="C1093" s="9"/>
      <c r="D1093" s="9"/>
      <c r="E1093" s="9"/>
      <c r="F1093" s="10"/>
      <c r="G1093" s="13"/>
      <c r="H1093" s="10"/>
      <c r="I1093" s="10"/>
      <c r="J1093" s="10"/>
      <c r="K1093" s="10"/>
      <c r="L1093" s="10"/>
      <c r="M1093" s="10"/>
      <c r="N1093" s="10"/>
      <c r="O1093" s="10"/>
      <c r="P1093" s="10"/>
      <c r="Q1093" s="10"/>
      <c r="R1093" s="10"/>
    </row>
    <row r="1094" spans="1:18" ht="33">
      <c r="A1094" s="685"/>
      <c r="B1094" s="9"/>
      <c r="C1094" s="9"/>
      <c r="D1094" s="9"/>
      <c r="E1094" s="9"/>
      <c r="F1094" s="10"/>
      <c r="G1094" s="13"/>
      <c r="H1094" s="10"/>
      <c r="I1094" s="10"/>
      <c r="J1094" s="10"/>
      <c r="K1094" s="10"/>
      <c r="L1094" s="10"/>
      <c r="M1094" s="10"/>
      <c r="N1094" s="10"/>
      <c r="O1094" s="10"/>
      <c r="P1094" s="10"/>
      <c r="Q1094" s="10"/>
      <c r="R1094" s="10"/>
    </row>
    <row r="1095" spans="1:18" ht="33">
      <c r="A1095" s="685"/>
      <c r="B1095" s="9"/>
      <c r="C1095" s="9"/>
      <c r="D1095" s="9"/>
      <c r="E1095" s="9"/>
      <c r="F1095" s="10"/>
      <c r="G1095" s="13"/>
      <c r="H1095" s="10"/>
      <c r="I1095" s="10"/>
      <c r="J1095" s="10"/>
      <c r="K1095" s="10"/>
      <c r="L1095" s="10"/>
      <c r="M1095" s="10"/>
      <c r="N1095" s="10"/>
      <c r="O1095" s="10"/>
      <c r="P1095" s="10"/>
      <c r="Q1095" s="10"/>
      <c r="R1095" s="10"/>
    </row>
    <row r="1096" spans="1:18" ht="33">
      <c r="A1096" s="685"/>
      <c r="B1096" s="9"/>
      <c r="C1096" s="9"/>
      <c r="D1096" s="9"/>
      <c r="E1096" s="9"/>
      <c r="F1096" s="10"/>
      <c r="G1096" s="13"/>
      <c r="H1096" s="10"/>
      <c r="I1096" s="10"/>
      <c r="J1096" s="10"/>
      <c r="K1096" s="10"/>
      <c r="L1096" s="10"/>
      <c r="M1096" s="10"/>
      <c r="N1096" s="10"/>
      <c r="O1096" s="10"/>
      <c r="P1096" s="10"/>
      <c r="Q1096" s="10"/>
      <c r="R1096" s="10"/>
    </row>
    <row r="1097" spans="1:18" ht="33">
      <c r="A1097" s="685"/>
      <c r="B1097" s="9"/>
      <c r="C1097" s="9"/>
      <c r="D1097" s="9"/>
      <c r="E1097" s="9"/>
      <c r="F1097" s="10"/>
      <c r="G1097" s="13"/>
      <c r="H1097" s="10"/>
      <c r="I1097" s="10"/>
      <c r="J1097" s="10"/>
      <c r="K1097" s="10"/>
      <c r="L1097" s="10"/>
      <c r="M1097" s="10"/>
      <c r="N1097" s="10"/>
      <c r="O1097" s="10"/>
      <c r="P1097" s="10"/>
      <c r="Q1097" s="10"/>
      <c r="R1097" s="10"/>
    </row>
    <row r="1098" spans="1:18" ht="33">
      <c r="A1098" s="685"/>
      <c r="B1098" s="9"/>
      <c r="C1098" s="9"/>
      <c r="D1098" s="9"/>
      <c r="E1098" s="9"/>
      <c r="F1098" s="10"/>
      <c r="G1098" s="13"/>
      <c r="H1098" s="10"/>
      <c r="I1098" s="10"/>
      <c r="J1098" s="10"/>
      <c r="K1098" s="10"/>
      <c r="L1098" s="10"/>
      <c r="M1098" s="10"/>
      <c r="N1098" s="10"/>
      <c r="O1098" s="10"/>
      <c r="P1098" s="10"/>
      <c r="Q1098" s="10"/>
      <c r="R1098" s="10"/>
    </row>
    <row r="1099" spans="1:18" ht="33">
      <c r="A1099" s="685"/>
      <c r="B1099" s="9"/>
      <c r="C1099" s="9"/>
      <c r="D1099" s="9"/>
      <c r="E1099" s="9"/>
      <c r="F1099" s="10"/>
      <c r="G1099" s="13"/>
      <c r="H1099" s="10"/>
      <c r="I1099" s="10"/>
      <c r="J1099" s="10"/>
      <c r="K1099" s="10"/>
      <c r="L1099" s="10"/>
      <c r="M1099" s="10"/>
      <c r="N1099" s="10"/>
      <c r="O1099" s="10"/>
      <c r="P1099" s="10"/>
      <c r="Q1099" s="10"/>
      <c r="R1099" s="10"/>
    </row>
    <row r="1100" spans="1:18" ht="33">
      <c r="A1100" s="685"/>
      <c r="B1100" s="9"/>
      <c r="C1100" s="9"/>
      <c r="D1100" s="9"/>
      <c r="E1100" s="9"/>
      <c r="F1100" s="10"/>
      <c r="G1100" s="13"/>
      <c r="H1100" s="10"/>
      <c r="I1100" s="10"/>
      <c r="J1100" s="10"/>
      <c r="K1100" s="10"/>
      <c r="L1100" s="10"/>
      <c r="M1100" s="10"/>
      <c r="N1100" s="10"/>
      <c r="O1100" s="10"/>
      <c r="P1100" s="10"/>
      <c r="Q1100" s="10"/>
      <c r="R1100" s="10"/>
    </row>
    <row r="1101" spans="1:18" ht="33">
      <c r="A1101" s="685"/>
      <c r="B1101" s="9"/>
      <c r="C1101" s="9"/>
      <c r="D1101" s="9"/>
      <c r="E1101" s="9"/>
      <c r="F1101" s="10"/>
      <c r="G1101" s="13"/>
      <c r="H1101" s="10"/>
      <c r="I1101" s="10"/>
      <c r="J1101" s="10"/>
      <c r="K1101" s="10"/>
      <c r="L1101" s="10"/>
      <c r="M1101" s="10"/>
      <c r="N1101" s="10"/>
      <c r="O1101" s="10"/>
      <c r="P1101" s="10"/>
      <c r="Q1101" s="10"/>
      <c r="R1101" s="10"/>
    </row>
    <row r="1102" spans="1:18" ht="33">
      <c r="A1102" s="685"/>
      <c r="B1102" s="9"/>
      <c r="C1102" s="9"/>
      <c r="D1102" s="9"/>
      <c r="E1102" s="9"/>
      <c r="F1102" s="10"/>
      <c r="G1102" s="13"/>
      <c r="H1102" s="10"/>
      <c r="I1102" s="10"/>
      <c r="J1102" s="10"/>
      <c r="K1102" s="10"/>
      <c r="L1102" s="10"/>
      <c r="M1102" s="10"/>
      <c r="N1102" s="10"/>
      <c r="O1102" s="10"/>
      <c r="P1102" s="10"/>
      <c r="Q1102" s="10"/>
      <c r="R1102" s="10"/>
    </row>
    <row r="1103" spans="1:18" ht="33">
      <c r="A1103" s="685"/>
      <c r="B1103" s="9"/>
      <c r="C1103" s="9"/>
      <c r="D1103" s="9"/>
      <c r="E1103" s="9"/>
      <c r="F1103" s="10"/>
      <c r="G1103" s="13"/>
      <c r="H1103" s="10"/>
      <c r="I1103" s="10"/>
      <c r="J1103" s="10"/>
      <c r="K1103" s="10"/>
      <c r="L1103" s="10"/>
      <c r="M1103" s="10"/>
      <c r="N1103" s="10"/>
      <c r="O1103" s="10"/>
      <c r="P1103" s="10"/>
      <c r="Q1103" s="10"/>
      <c r="R1103" s="10"/>
    </row>
    <row r="1104" spans="1:18" ht="33">
      <c r="A1104" s="685"/>
      <c r="B1104" s="9"/>
      <c r="C1104" s="9"/>
      <c r="D1104" s="9"/>
      <c r="E1104" s="9"/>
      <c r="F1104" s="10"/>
      <c r="G1104" s="13"/>
      <c r="H1104" s="10"/>
      <c r="I1104" s="10"/>
      <c r="J1104" s="10"/>
      <c r="K1104" s="10"/>
      <c r="L1104" s="10"/>
      <c r="M1104" s="10"/>
      <c r="N1104" s="10"/>
      <c r="O1104" s="10"/>
      <c r="P1104" s="10"/>
      <c r="Q1104" s="10"/>
      <c r="R1104" s="10"/>
    </row>
    <row r="1105" spans="1:18" ht="33">
      <c r="A1105" s="685"/>
      <c r="B1105" s="9"/>
      <c r="C1105" s="9"/>
      <c r="D1105" s="9"/>
      <c r="E1105" s="9"/>
      <c r="F1105" s="10"/>
      <c r="G1105" s="13"/>
      <c r="H1105" s="10"/>
      <c r="I1105" s="10"/>
      <c r="J1105" s="10"/>
      <c r="K1105" s="10"/>
      <c r="L1105" s="10"/>
      <c r="M1105" s="10"/>
      <c r="N1105" s="10"/>
      <c r="O1105" s="10"/>
      <c r="P1105" s="10"/>
      <c r="Q1105" s="10"/>
      <c r="R1105" s="10"/>
    </row>
    <row r="1106" spans="1:18" ht="33">
      <c r="A1106" s="685"/>
      <c r="B1106" s="9"/>
      <c r="C1106" s="9"/>
      <c r="D1106" s="9"/>
      <c r="E1106" s="9"/>
      <c r="F1106" s="10"/>
      <c r="G1106" s="13"/>
      <c r="H1106" s="10"/>
      <c r="I1106" s="10"/>
      <c r="J1106" s="10"/>
      <c r="K1106" s="10"/>
      <c r="L1106" s="10"/>
      <c r="M1106" s="10"/>
      <c r="N1106" s="10"/>
      <c r="O1106" s="10"/>
      <c r="P1106" s="10"/>
      <c r="Q1106" s="10"/>
      <c r="R1106" s="10"/>
    </row>
    <row r="1107" spans="1:18" ht="33">
      <c r="A1107" s="685"/>
      <c r="B1107" s="9"/>
      <c r="C1107" s="9"/>
      <c r="D1107" s="9"/>
      <c r="E1107" s="9"/>
      <c r="F1107" s="10"/>
      <c r="G1107" s="13"/>
      <c r="H1107" s="10"/>
      <c r="I1107" s="10"/>
      <c r="J1107" s="10"/>
      <c r="K1107" s="10"/>
      <c r="L1107" s="10"/>
      <c r="M1107" s="10"/>
      <c r="N1107" s="10"/>
      <c r="O1107" s="10"/>
      <c r="P1107" s="10"/>
      <c r="Q1107" s="10"/>
      <c r="R1107" s="10"/>
    </row>
    <row r="1108" spans="1:18" ht="33">
      <c r="A1108" s="685"/>
      <c r="B1108" s="9"/>
      <c r="C1108" s="9"/>
      <c r="D1108" s="9"/>
      <c r="E1108" s="9"/>
      <c r="F1108" s="10"/>
      <c r="G1108" s="13"/>
      <c r="H1108" s="10"/>
      <c r="I1108" s="10"/>
      <c r="J1108" s="10"/>
      <c r="K1108" s="10"/>
      <c r="L1108" s="10"/>
      <c r="M1108" s="10"/>
      <c r="N1108" s="10"/>
      <c r="O1108" s="10"/>
      <c r="P1108" s="10"/>
      <c r="Q1108" s="10"/>
      <c r="R1108" s="10"/>
    </row>
    <row r="1109" spans="1:18" ht="33">
      <c r="A1109" s="685"/>
      <c r="B1109" s="9"/>
      <c r="C1109" s="9"/>
      <c r="D1109" s="9"/>
      <c r="E1109" s="9"/>
      <c r="F1109" s="10"/>
      <c r="G1109" s="13"/>
      <c r="H1109" s="10"/>
      <c r="I1109" s="10"/>
      <c r="J1109" s="10"/>
      <c r="K1109" s="10"/>
      <c r="L1109" s="10"/>
      <c r="M1109" s="10"/>
      <c r="N1109" s="10"/>
      <c r="O1109" s="10"/>
      <c r="P1109" s="10"/>
      <c r="Q1109" s="10"/>
      <c r="R1109" s="10"/>
    </row>
    <row r="1110" spans="1:18" ht="33">
      <c r="A1110" s="685"/>
      <c r="B1110" s="9"/>
      <c r="C1110" s="9"/>
      <c r="D1110" s="9"/>
      <c r="E1110" s="9"/>
      <c r="F1110" s="10"/>
      <c r="G1110" s="13"/>
      <c r="H1110" s="10"/>
      <c r="I1110" s="10"/>
      <c r="J1110" s="10"/>
      <c r="K1110" s="10"/>
      <c r="L1110" s="10"/>
      <c r="M1110" s="10"/>
      <c r="N1110" s="10"/>
      <c r="O1110" s="10"/>
      <c r="P1110" s="10"/>
      <c r="Q1110" s="10"/>
      <c r="R1110" s="10"/>
    </row>
    <row r="1111" spans="1:18" ht="33">
      <c r="A1111" s="685"/>
      <c r="B1111" s="9"/>
      <c r="C1111" s="9"/>
      <c r="D1111" s="9"/>
      <c r="E1111" s="9"/>
      <c r="F1111" s="10"/>
      <c r="G1111" s="13"/>
      <c r="H1111" s="10"/>
      <c r="I1111" s="10"/>
      <c r="J1111" s="10"/>
      <c r="K1111" s="10"/>
      <c r="L1111" s="10"/>
      <c r="M1111" s="10"/>
      <c r="N1111" s="10"/>
      <c r="O1111" s="10"/>
      <c r="P1111" s="10"/>
      <c r="Q1111" s="10"/>
      <c r="R1111" s="10"/>
    </row>
    <row r="1112" spans="1:18" ht="33">
      <c r="A1112" s="685"/>
      <c r="B1112" s="9"/>
      <c r="C1112" s="9"/>
      <c r="D1112" s="9"/>
      <c r="E1112" s="9"/>
      <c r="F1112" s="10"/>
      <c r="G1112" s="13"/>
      <c r="H1112" s="10"/>
      <c r="I1112" s="10"/>
      <c r="J1112" s="10"/>
      <c r="K1112" s="10"/>
      <c r="L1112" s="10"/>
      <c r="M1112" s="10"/>
      <c r="N1112" s="10"/>
      <c r="O1112" s="10"/>
      <c r="P1112" s="10"/>
      <c r="Q1112" s="10"/>
      <c r="R1112" s="10"/>
    </row>
    <row r="1113" spans="1:18" ht="33">
      <c r="A1113" s="685"/>
      <c r="B1113" s="9"/>
      <c r="C1113" s="9"/>
      <c r="D1113" s="9"/>
      <c r="E1113" s="9"/>
      <c r="F1113" s="10"/>
      <c r="G1113" s="13"/>
      <c r="H1113" s="10"/>
      <c r="I1113" s="10"/>
      <c r="J1113" s="10"/>
      <c r="K1113" s="10"/>
      <c r="L1113" s="10"/>
      <c r="M1113" s="10"/>
      <c r="N1113" s="10"/>
      <c r="O1113" s="10"/>
      <c r="P1113" s="10"/>
      <c r="Q1113" s="10"/>
      <c r="R1113" s="10"/>
    </row>
    <row r="1114" spans="1:18" ht="33">
      <c r="A1114" s="685"/>
      <c r="B1114" s="9"/>
      <c r="C1114" s="9"/>
      <c r="D1114" s="9"/>
      <c r="E1114" s="9"/>
      <c r="F1114" s="10"/>
      <c r="G1114" s="13"/>
      <c r="H1114" s="10"/>
      <c r="I1114" s="10"/>
      <c r="J1114" s="10"/>
      <c r="K1114" s="10"/>
      <c r="L1114" s="10"/>
      <c r="M1114" s="10"/>
      <c r="N1114" s="10"/>
      <c r="O1114" s="10"/>
      <c r="P1114" s="10"/>
      <c r="Q1114" s="10"/>
      <c r="R1114" s="10"/>
    </row>
    <row r="1115" spans="1:18" ht="33">
      <c r="A1115" s="685"/>
      <c r="B1115" s="9"/>
      <c r="C1115" s="9"/>
      <c r="D1115" s="9"/>
      <c r="E1115" s="9"/>
      <c r="F1115" s="10"/>
      <c r="G1115" s="13"/>
      <c r="H1115" s="10"/>
      <c r="I1115" s="10"/>
      <c r="J1115" s="10"/>
      <c r="K1115" s="10"/>
      <c r="L1115" s="10"/>
      <c r="M1115" s="10"/>
      <c r="N1115" s="10"/>
      <c r="O1115" s="10"/>
      <c r="P1115" s="10"/>
      <c r="Q1115" s="10"/>
      <c r="R1115" s="10"/>
    </row>
    <row r="1116" spans="1:18" ht="33">
      <c r="A1116" s="685"/>
      <c r="B1116" s="9"/>
      <c r="C1116" s="9"/>
      <c r="D1116" s="9"/>
      <c r="E1116" s="9"/>
      <c r="F1116" s="10"/>
      <c r="G1116" s="13"/>
      <c r="H1116" s="10"/>
      <c r="I1116" s="10"/>
      <c r="J1116" s="10"/>
      <c r="K1116" s="10"/>
      <c r="L1116" s="10"/>
      <c r="M1116" s="10"/>
      <c r="N1116" s="10"/>
      <c r="O1116" s="10"/>
      <c r="P1116" s="10"/>
      <c r="Q1116" s="10"/>
      <c r="R1116" s="10"/>
    </row>
    <row r="1117" spans="1:18" ht="33">
      <c r="A1117" s="685"/>
      <c r="B1117" s="9"/>
      <c r="C1117" s="9"/>
      <c r="D1117" s="9"/>
      <c r="E1117" s="9"/>
      <c r="F1117" s="10"/>
      <c r="G1117" s="13"/>
      <c r="H1117" s="10"/>
      <c r="I1117" s="10"/>
      <c r="J1117" s="10"/>
      <c r="K1117" s="10"/>
      <c r="L1117" s="10"/>
      <c r="M1117" s="10"/>
      <c r="N1117" s="10"/>
      <c r="O1117" s="10"/>
      <c r="P1117" s="10"/>
      <c r="Q1117" s="10"/>
      <c r="R1117" s="10"/>
    </row>
    <row r="1118" spans="1:18" ht="33">
      <c r="A1118" s="685"/>
      <c r="B1118" s="9"/>
      <c r="C1118" s="9"/>
      <c r="D1118" s="9"/>
      <c r="E1118" s="9"/>
      <c r="F1118" s="10"/>
      <c r="G1118" s="13"/>
      <c r="H1118" s="10"/>
      <c r="I1118" s="10"/>
      <c r="J1118" s="10"/>
      <c r="K1118" s="10"/>
      <c r="L1118" s="10"/>
      <c r="M1118" s="10"/>
      <c r="N1118" s="10"/>
      <c r="O1118" s="10"/>
      <c r="P1118" s="10"/>
      <c r="Q1118" s="10"/>
      <c r="R1118" s="10"/>
    </row>
    <row r="1119" spans="1:18" ht="33">
      <c r="A1119" s="685"/>
      <c r="B1119" s="9"/>
      <c r="C1119" s="9"/>
      <c r="D1119" s="9"/>
      <c r="E1119" s="9"/>
      <c r="F1119" s="10"/>
      <c r="G1119" s="13"/>
      <c r="H1119" s="10"/>
      <c r="I1119" s="10"/>
      <c r="J1119" s="10"/>
      <c r="K1119" s="10"/>
      <c r="L1119" s="10"/>
      <c r="M1119" s="10"/>
      <c r="N1119" s="10"/>
      <c r="O1119" s="10"/>
      <c r="P1119" s="10"/>
      <c r="Q1119" s="10"/>
      <c r="R1119" s="10"/>
    </row>
    <row r="1120" spans="1:18" ht="33">
      <c r="A1120" s="685"/>
      <c r="B1120" s="9"/>
      <c r="C1120" s="9"/>
      <c r="D1120" s="9"/>
      <c r="E1120" s="9"/>
      <c r="F1120" s="10"/>
      <c r="G1120" s="13"/>
      <c r="H1120" s="10"/>
      <c r="I1120" s="10"/>
      <c r="J1120" s="10"/>
      <c r="K1120" s="10"/>
      <c r="L1120" s="10"/>
      <c r="M1120" s="10"/>
      <c r="N1120" s="10"/>
      <c r="O1120" s="10"/>
      <c r="P1120" s="10"/>
      <c r="Q1120" s="10"/>
      <c r="R1120" s="10"/>
    </row>
    <row r="1121" spans="1:18" ht="33">
      <c r="A1121" s="685"/>
      <c r="B1121" s="9"/>
      <c r="C1121" s="9"/>
      <c r="D1121" s="9"/>
      <c r="E1121" s="9"/>
      <c r="F1121" s="10"/>
      <c r="G1121" s="13"/>
      <c r="H1121" s="10"/>
      <c r="I1121" s="10"/>
      <c r="J1121" s="10"/>
      <c r="K1121" s="10"/>
      <c r="L1121" s="10"/>
      <c r="M1121" s="10"/>
      <c r="N1121" s="10"/>
      <c r="O1121" s="10"/>
      <c r="P1121" s="10"/>
      <c r="Q1121" s="10"/>
      <c r="R1121" s="10"/>
    </row>
    <row r="1122" spans="1:18" ht="33">
      <c r="A1122" s="685"/>
      <c r="B1122" s="9"/>
      <c r="C1122" s="9"/>
      <c r="D1122" s="9"/>
      <c r="E1122" s="9"/>
      <c r="F1122" s="10"/>
      <c r="G1122" s="13"/>
      <c r="H1122" s="10"/>
      <c r="I1122" s="10"/>
      <c r="J1122" s="10"/>
      <c r="K1122" s="10"/>
      <c r="L1122" s="10"/>
      <c r="M1122" s="10"/>
      <c r="N1122" s="10"/>
      <c r="O1122" s="10"/>
      <c r="P1122" s="10"/>
      <c r="Q1122" s="10"/>
      <c r="R1122" s="10"/>
    </row>
    <row r="1123" spans="1:18" ht="33">
      <c r="A1123" s="685"/>
      <c r="B1123" s="9"/>
      <c r="C1123" s="9"/>
      <c r="D1123" s="9"/>
      <c r="E1123" s="9"/>
      <c r="F1123" s="10"/>
      <c r="G1123" s="13"/>
      <c r="H1123" s="10"/>
      <c r="I1123" s="10"/>
      <c r="J1123" s="10"/>
      <c r="K1123" s="10"/>
      <c r="L1123" s="10"/>
      <c r="M1123" s="10"/>
      <c r="N1123" s="10"/>
      <c r="O1123" s="10"/>
      <c r="P1123" s="10"/>
      <c r="Q1123" s="10"/>
      <c r="R1123" s="10"/>
    </row>
    <row r="1124" spans="1:18" ht="33">
      <c r="A1124" s="685"/>
      <c r="B1124" s="9"/>
      <c r="C1124" s="9"/>
      <c r="D1124" s="9"/>
      <c r="E1124" s="9"/>
      <c r="F1124" s="10"/>
      <c r="G1124" s="13"/>
      <c r="H1124" s="10"/>
      <c r="I1124" s="10"/>
      <c r="J1124" s="10"/>
      <c r="K1124" s="10"/>
      <c r="L1124" s="10"/>
      <c r="M1124" s="10"/>
      <c r="N1124" s="10"/>
      <c r="O1124" s="10"/>
      <c r="P1124" s="10"/>
      <c r="Q1124" s="10"/>
      <c r="R1124" s="10"/>
    </row>
    <row r="1125" spans="1:18" ht="33">
      <c r="A1125" s="685"/>
      <c r="B1125" s="9"/>
      <c r="C1125" s="9"/>
      <c r="D1125" s="9"/>
      <c r="E1125" s="9"/>
      <c r="F1125" s="10"/>
      <c r="G1125" s="13"/>
      <c r="H1125" s="10"/>
      <c r="I1125" s="10"/>
      <c r="J1125" s="10"/>
      <c r="K1125" s="10"/>
      <c r="L1125" s="10"/>
      <c r="M1125" s="10"/>
      <c r="N1125" s="10"/>
      <c r="O1125" s="10"/>
      <c r="P1125" s="10"/>
      <c r="Q1125" s="10"/>
      <c r="R1125" s="10"/>
    </row>
    <row r="1126" spans="1:18" ht="33">
      <c r="A1126" s="685"/>
      <c r="B1126" s="9"/>
      <c r="C1126" s="9"/>
      <c r="D1126" s="9"/>
      <c r="E1126" s="9"/>
      <c r="F1126" s="10"/>
      <c r="G1126" s="13"/>
      <c r="H1126" s="10"/>
      <c r="I1126" s="10"/>
      <c r="J1126" s="10"/>
      <c r="K1126" s="10"/>
      <c r="L1126" s="10"/>
      <c r="M1126" s="10"/>
      <c r="N1126" s="10"/>
      <c r="O1126" s="10"/>
      <c r="P1126" s="10"/>
      <c r="Q1126" s="10"/>
      <c r="R1126" s="10"/>
    </row>
    <row r="1127" spans="1:18" ht="33">
      <c r="A1127" s="685"/>
      <c r="B1127" s="9"/>
      <c r="C1127" s="9"/>
      <c r="D1127" s="9"/>
      <c r="E1127" s="9"/>
      <c r="F1127" s="10"/>
      <c r="G1127" s="13"/>
      <c r="H1127" s="10"/>
      <c r="I1127" s="10"/>
      <c r="J1127" s="10"/>
      <c r="K1127" s="10"/>
      <c r="L1127" s="10"/>
      <c r="M1127" s="10"/>
      <c r="N1127" s="10"/>
      <c r="O1127" s="10"/>
      <c r="P1127" s="10"/>
      <c r="Q1127" s="10"/>
      <c r="R1127" s="10"/>
    </row>
    <row r="1128" spans="1:18" ht="33">
      <c r="A1128" s="685"/>
      <c r="B1128" s="9"/>
      <c r="C1128" s="9"/>
      <c r="D1128" s="9"/>
      <c r="E1128" s="9"/>
      <c r="F1128" s="10"/>
      <c r="G1128" s="13"/>
      <c r="H1128" s="10"/>
      <c r="I1128" s="10"/>
      <c r="J1128" s="10"/>
      <c r="K1128" s="10"/>
      <c r="L1128" s="10"/>
      <c r="M1128" s="10"/>
      <c r="N1128" s="10"/>
      <c r="O1128" s="10"/>
      <c r="P1128" s="10"/>
      <c r="Q1128" s="10"/>
      <c r="R1128" s="10"/>
    </row>
    <row r="1129" spans="1:18" ht="33">
      <c r="A1129" s="685"/>
      <c r="B1129" s="9"/>
      <c r="C1129" s="9"/>
      <c r="D1129" s="9"/>
      <c r="E1129" s="9"/>
      <c r="F1129" s="10"/>
      <c r="G1129" s="13"/>
      <c r="H1129" s="10"/>
      <c r="I1129" s="10"/>
      <c r="J1129" s="10"/>
      <c r="K1129" s="10"/>
      <c r="L1129" s="10"/>
      <c r="M1129" s="10"/>
      <c r="N1129" s="10"/>
      <c r="O1129" s="10"/>
      <c r="P1129" s="10"/>
      <c r="Q1129" s="10"/>
      <c r="R1129" s="10"/>
    </row>
    <row r="1130" spans="1:18" ht="33">
      <c r="A1130" s="685"/>
      <c r="B1130" s="9"/>
      <c r="C1130" s="9"/>
      <c r="D1130" s="9"/>
      <c r="E1130" s="9"/>
      <c r="F1130" s="10"/>
      <c r="G1130" s="13"/>
      <c r="H1130" s="10"/>
      <c r="I1130" s="10"/>
      <c r="J1130" s="10"/>
      <c r="K1130" s="10"/>
      <c r="L1130" s="10"/>
      <c r="M1130" s="10"/>
      <c r="N1130" s="10"/>
      <c r="O1130" s="10"/>
      <c r="P1130" s="10"/>
      <c r="Q1130" s="10"/>
      <c r="R1130" s="10"/>
    </row>
    <row r="1131" spans="1:18" ht="33">
      <c r="A1131" s="685"/>
      <c r="B1131" s="9"/>
      <c r="C1131" s="9"/>
      <c r="D1131" s="9"/>
      <c r="E1131" s="9"/>
      <c r="F1131" s="10"/>
      <c r="G1131" s="13"/>
      <c r="H1131" s="10"/>
      <c r="I1131" s="10"/>
      <c r="J1131" s="10"/>
      <c r="K1131" s="10"/>
      <c r="L1131" s="10"/>
      <c r="M1131" s="10"/>
      <c r="N1131" s="10"/>
      <c r="O1131" s="10"/>
      <c r="P1131" s="10"/>
      <c r="Q1131" s="10"/>
      <c r="R1131" s="10"/>
    </row>
    <row r="1132" spans="1:18" ht="33">
      <c r="A1132" s="685"/>
      <c r="B1132" s="9"/>
      <c r="C1132" s="9"/>
      <c r="D1132" s="9"/>
      <c r="E1132" s="9"/>
      <c r="F1132" s="10"/>
      <c r="G1132" s="13"/>
      <c r="H1132" s="10"/>
      <c r="I1132" s="10"/>
      <c r="J1132" s="10"/>
      <c r="K1132" s="10"/>
      <c r="L1132" s="10"/>
      <c r="M1132" s="10"/>
      <c r="N1132" s="10"/>
      <c r="O1132" s="10"/>
      <c r="P1132" s="10"/>
      <c r="Q1132" s="10"/>
      <c r="R1132" s="10"/>
    </row>
    <row r="1133" spans="1:18" ht="33">
      <c r="A1133" s="685"/>
      <c r="B1133" s="9"/>
      <c r="C1133" s="9"/>
      <c r="D1133" s="9"/>
      <c r="E1133" s="9"/>
      <c r="F1133" s="10"/>
      <c r="G1133" s="13"/>
      <c r="H1133" s="10"/>
      <c r="I1133" s="10"/>
      <c r="J1133" s="10"/>
      <c r="K1133" s="10"/>
      <c r="L1133" s="10"/>
      <c r="M1133" s="10"/>
      <c r="N1133" s="10"/>
      <c r="O1133" s="10"/>
      <c r="P1133" s="10"/>
      <c r="Q1133" s="10"/>
      <c r="R1133" s="10"/>
    </row>
    <row r="1134" spans="1:18" ht="33">
      <c r="A1134" s="685"/>
      <c r="B1134" s="9"/>
      <c r="C1134" s="9"/>
      <c r="D1134" s="9"/>
      <c r="E1134" s="9"/>
      <c r="F1134" s="10"/>
      <c r="G1134" s="13"/>
      <c r="H1134" s="10"/>
      <c r="I1134" s="10"/>
      <c r="J1134" s="10"/>
      <c r="K1134" s="10"/>
      <c r="L1134" s="10"/>
      <c r="M1134" s="10"/>
      <c r="N1134" s="10"/>
      <c r="O1134" s="10"/>
      <c r="P1134" s="10"/>
      <c r="Q1134" s="10"/>
      <c r="R1134" s="10"/>
    </row>
    <row r="1135" spans="1:18" ht="33">
      <c r="A1135" s="685"/>
      <c r="B1135" s="9"/>
      <c r="C1135" s="9"/>
      <c r="D1135" s="9"/>
      <c r="E1135" s="9"/>
      <c r="F1135" s="10"/>
      <c r="G1135" s="13"/>
      <c r="H1135" s="10"/>
      <c r="I1135" s="10"/>
      <c r="J1135" s="10"/>
      <c r="K1135" s="10"/>
      <c r="L1135" s="10"/>
      <c r="M1135" s="10"/>
      <c r="N1135" s="10"/>
      <c r="O1135" s="10"/>
      <c r="P1135" s="10"/>
      <c r="Q1135" s="10"/>
      <c r="R1135" s="10"/>
    </row>
    <row r="1136" spans="1:18" ht="33">
      <c r="A1136" s="685"/>
      <c r="B1136" s="9"/>
      <c r="C1136" s="9"/>
      <c r="D1136" s="9"/>
      <c r="E1136" s="9"/>
      <c r="F1136" s="10"/>
      <c r="G1136" s="13"/>
      <c r="H1136" s="10"/>
      <c r="I1136" s="10"/>
      <c r="J1136" s="10"/>
      <c r="K1136" s="10"/>
      <c r="L1136" s="10"/>
      <c r="M1136" s="10"/>
      <c r="N1136" s="10"/>
      <c r="O1136" s="10"/>
      <c r="P1136" s="10"/>
      <c r="Q1136" s="10"/>
      <c r="R1136" s="10"/>
    </row>
    <row r="1137" spans="1:18" ht="33">
      <c r="A1137" s="685"/>
      <c r="B1137" s="9"/>
      <c r="C1137" s="9"/>
      <c r="D1137" s="9"/>
      <c r="E1137" s="9"/>
      <c r="F1137" s="10"/>
      <c r="G1137" s="13"/>
      <c r="H1137" s="10"/>
      <c r="I1137" s="10"/>
      <c r="J1137" s="10"/>
      <c r="K1137" s="10"/>
      <c r="L1137" s="10"/>
      <c r="M1137" s="10"/>
      <c r="N1137" s="10"/>
      <c r="O1137" s="10"/>
      <c r="P1137" s="10"/>
      <c r="Q1137" s="10"/>
      <c r="R1137" s="10"/>
    </row>
    <row r="1138" spans="1:18" ht="33">
      <c r="A1138" s="685"/>
      <c r="B1138" s="9"/>
      <c r="C1138" s="9"/>
      <c r="D1138" s="9"/>
      <c r="E1138" s="9"/>
      <c r="F1138" s="10"/>
      <c r="G1138" s="13"/>
      <c r="H1138" s="10"/>
      <c r="I1138" s="10"/>
      <c r="J1138" s="10"/>
      <c r="K1138" s="10"/>
      <c r="L1138" s="10"/>
      <c r="M1138" s="10"/>
      <c r="N1138" s="10"/>
      <c r="O1138" s="10"/>
      <c r="P1138" s="10"/>
      <c r="Q1138" s="10"/>
      <c r="R1138" s="10"/>
    </row>
    <row r="1139" spans="1:18" ht="33">
      <c r="A1139" s="685"/>
      <c r="B1139" s="9"/>
      <c r="C1139" s="9"/>
      <c r="D1139" s="9"/>
      <c r="E1139" s="9"/>
      <c r="F1139" s="10"/>
      <c r="G1139" s="13"/>
      <c r="H1139" s="10"/>
      <c r="I1139" s="10"/>
      <c r="J1139" s="10"/>
      <c r="K1139" s="10"/>
      <c r="L1139" s="10"/>
      <c r="M1139" s="10"/>
      <c r="N1139" s="10"/>
      <c r="O1139" s="10"/>
      <c r="P1139" s="10"/>
      <c r="Q1139" s="10"/>
      <c r="R1139" s="10"/>
    </row>
    <row r="1140" spans="1:18" ht="33">
      <c r="A1140" s="685"/>
      <c r="B1140" s="9"/>
      <c r="C1140" s="9"/>
      <c r="D1140" s="9"/>
      <c r="E1140" s="9"/>
      <c r="F1140" s="10"/>
      <c r="G1140" s="13"/>
      <c r="H1140" s="10"/>
      <c r="I1140" s="10"/>
      <c r="J1140" s="10"/>
      <c r="K1140" s="10"/>
      <c r="L1140" s="10"/>
      <c r="M1140" s="10"/>
      <c r="N1140" s="10"/>
      <c r="O1140" s="10"/>
      <c r="P1140" s="10"/>
      <c r="Q1140" s="10"/>
      <c r="R1140" s="10"/>
    </row>
    <row r="1141" spans="1:18" ht="33">
      <c r="A1141" s="685"/>
      <c r="B1141" s="9"/>
      <c r="C1141" s="9"/>
      <c r="D1141" s="9"/>
      <c r="E1141" s="9"/>
      <c r="F1141" s="10"/>
      <c r="G1141" s="13"/>
      <c r="H1141" s="10"/>
      <c r="I1141" s="10"/>
      <c r="J1141" s="10"/>
      <c r="K1141" s="10"/>
      <c r="L1141" s="10"/>
      <c r="M1141" s="10"/>
      <c r="N1141" s="10"/>
      <c r="O1141" s="10"/>
      <c r="P1141" s="10"/>
      <c r="Q1141" s="10"/>
      <c r="R1141" s="10"/>
    </row>
    <row r="1142" spans="1:18" ht="33">
      <c r="A1142" s="685"/>
      <c r="B1142" s="9"/>
      <c r="C1142" s="9"/>
      <c r="D1142" s="9"/>
      <c r="E1142" s="9"/>
      <c r="F1142" s="10"/>
      <c r="G1142" s="13"/>
      <c r="H1142" s="10"/>
      <c r="I1142" s="10"/>
      <c r="J1142" s="10"/>
      <c r="K1142" s="10"/>
      <c r="L1142" s="10"/>
      <c r="M1142" s="10"/>
      <c r="N1142" s="10"/>
      <c r="O1142" s="10"/>
      <c r="P1142" s="10"/>
      <c r="Q1142" s="10"/>
      <c r="R1142" s="10"/>
    </row>
    <row r="1143" spans="1:18" ht="33">
      <c r="A1143" s="685"/>
      <c r="B1143" s="9"/>
      <c r="C1143" s="9"/>
      <c r="D1143" s="9"/>
      <c r="E1143" s="9"/>
      <c r="F1143" s="10"/>
      <c r="G1143" s="13"/>
      <c r="H1143" s="10"/>
      <c r="I1143" s="10"/>
      <c r="J1143" s="10"/>
      <c r="K1143" s="10"/>
      <c r="L1143" s="10"/>
      <c r="M1143" s="10"/>
      <c r="N1143" s="10"/>
      <c r="O1143" s="10"/>
      <c r="P1143" s="10"/>
      <c r="Q1143" s="10"/>
      <c r="R1143" s="10"/>
    </row>
    <row r="1144" spans="1:18" ht="33">
      <c r="A1144" s="685"/>
      <c r="B1144" s="9"/>
      <c r="C1144" s="9"/>
      <c r="D1144" s="9"/>
      <c r="E1144" s="9"/>
      <c r="F1144" s="10"/>
      <c r="G1144" s="13"/>
      <c r="H1144" s="10"/>
      <c r="I1144" s="10"/>
      <c r="J1144" s="10"/>
      <c r="K1144" s="10"/>
      <c r="L1144" s="10"/>
      <c r="M1144" s="10"/>
      <c r="N1144" s="10"/>
      <c r="O1144" s="10"/>
      <c r="P1144" s="10"/>
      <c r="Q1144" s="10"/>
      <c r="R1144" s="10"/>
    </row>
    <row r="1145" spans="1:18" ht="33">
      <c r="A1145" s="685"/>
      <c r="B1145" s="9"/>
      <c r="C1145" s="9"/>
      <c r="D1145" s="9"/>
      <c r="E1145" s="9"/>
      <c r="F1145" s="10"/>
      <c r="G1145" s="13"/>
      <c r="H1145" s="10"/>
      <c r="I1145" s="10"/>
      <c r="J1145" s="10"/>
      <c r="K1145" s="10"/>
      <c r="L1145" s="10"/>
      <c r="M1145" s="10"/>
      <c r="N1145" s="10"/>
      <c r="O1145" s="10"/>
      <c r="P1145" s="10"/>
      <c r="Q1145" s="10"/>
      <c r="R1145" s="10"/>
    </row>
    <row r="1146" spans="1:18" ht="33">
      <c r="A1146" s="685"/>
      <c r="B1146" s="9"/>
      <c r="C1146" s="9"/>
      <c r="D1146" s="9"/>
      <c r="E1146" s="9"/>
      <c r="F1146" s="10"/>
      <c r="G1146" s="13"/>
      <c r="H1146" s="10"/>
      <c r="I1146" s="10"/>
      <c r="J1146" s="10"/>
      <c r="K1146" s="10"/>
      <c r="L1146" s="10"/>
      <c r="M1146" s="10"/>
      <c r="N1146" s="10"/>
      <c r="O1146" s="10"/>
      <c r="P1146" s="10"/>
      <c r="Q1146" s="10"/>
      <c r="R1146" s="10"/>
    </row>
    <row r="1147" spans="1:18" ht="33">
      <c r="A1147" s="685"/>
      <c r="B1147" s="9"/>
      <c r="C1147" s="9"/>
      <c r="D1147" s="9"/>
      <c r="E1147" s="9"/>
      <c r="F1147" s="10"/>
      <c r="G1147" s="13"/>
      <c r="H1147" s="10"/>
      <c r="I1147" s="10"/>
      <c r="J1147" s="10"/>
      <c r="K1147" s="10"/>
      <c r="L1147" s="10"/>
      <c r="M1147" s="10"/>
      <c r="N1147" s="10"/>
      <c r="O1147" s="10"/>
      <c r="P1147" s="10"/>
      <c r="Q1147" s="10"/>
      <c r="R1147" s="10"/>
    </row>
    <row r="1148" spans="1:18" ht="33">
      <c r="A1148" s="685"/>
      <c r="B1148" s="9"/>
      <c r="C1148" s="9"/>
      <c r="D1148" s="9"/>
      <c r="E1148" s="9"/>
      <c r="F1148" s="10"/>
      <c r="G1148" s="13"/>
      <c r="H1148" s="10"/>
      <c r="I1148" s="10"/>
      <c r="J1148" s="10"/>
      <c r="K1148" s="10"/>
      <c r="L1148" s="10"/>
      <c r="M1148" s="10"/>
      <c r="N1148" s="10"/>
      <c r="O1148" s="10"/>
      <c r="P1148" s="10"/>
      <c r="Q1148" s="10"/>
      <c r="R1148" s="10"/>
    </row>
    <row r="1149" spans="1:18" ht="33">
      <c r="A1149" s="685"/>
      <c r="B1149" s="9"/>
      <c r="C1149" s="9"/>
      <c r="D1149" s="9"/>
      <c r="E1149" s="9"/>
      <c r="F1149" s="10"/>
      <c r="G1149" s="13"/>
      <c r="H1149" s="10"/>
      <c r="I1149" s="10"/>
      <c r="J1149" s="10"/>
      <c r="K1149" s="10"/>
      <c r="L1149" s="10"/>
      <c r="M1149" s="10"/>
      <c r="N1149" s="10"/>
      <c r="O1149" s="10"/>
      <c r="P1149" s="10"/>
      <c r="Q1149" s="10"/>
      <c r="R1149" s="10"/>
    </row>
    <row r="1150" spans="1:18" ht="33">
      <c r="A1150" s="685"/>
      <c r="B1150" s="9"/>
      <c r="C1150" s="9"/>
      <c r="D1150" s="9"/>
      <c r="E1150" s="9"/>
      <c r="F1150" s="10"/>
      <c r="G1150" s="13"/>
      <c r="H1150" s="10"/>
      <c r="I1150" s="10"/>
      <c r="J1150" s="10"/>
      <c r="K1150" s="10"/>
      <c r="L1150" s="10"/>
      <c r="M1150" s="10"/>
      <c r="N1150" s="10"/>
      <c r="O1150" s="10"/>
      <c r="P1150" s="10"/>
      <c r="Q1150" s="10"/>
      <c r="R1150" s="10"/>
    </row>
    <row r="1151" spans="1:18" ht="33">
      <c r="A1151" s="685"/>
      <c r="B1151" s="9"/>
      <c r="C1151" s="9"/>
      <c r="D1151" s="9"/>
      <c r="E1151" s="9"/>
      <c r="F1151" s="10"/>
      <c r="G1151" s="13"/>
      <c r="H1151" s="10"/>
      <c r="I1151" s="10"/>
      <c r="J1151" s="10"/>
      <c r="K1151" s="10"/>
      <c r="L1151" s="10"/>
      <c r="M1151" s="10"/>
      <c r="N1151" s="10"/>
      <c r="O1151" s="10"/>
      <c r="P1151" s="10"/>
      <c r="Q1151" s="10"/>
      <c r="R1151" s="10"/>
    </row>
    <row r="1152" spans="1:18" ht="33">
      <c r="A1152" s="685"/>
      <c r="B1152" s="9"/>
      <c r="C1152" s="9"/>
      <c r="D1152" s="9"/>
      <c r="E1152" s="9"/>
      <c r="F1152" s="10"/>
      <c r="G1152" s="13"/>
      <c r="H1152" s="10"/>
      <c r="I1152" s="10"/>
      <c r="J1152" s="10"/>
      <c r="K1152" s="10"/>
      <c r="L1152" s="10"/>
      <c r="M1152" s="10"/>
      <c r="N1152" s="10"/>
      <c r="O1152" s="10"/>
      <c r="P1152" s="10"/>
      <c r="Q1152" s="10"/>
      <c r="R1152" s="10"/>
    </row>
    <row r="1153" spans="1:18" ht="33">
      <c r="A1153" s="685"/>
      <c r="B1153" s="9"/>
      <c r="C1153" s="9"/>
      <c r="D1153" s="9"/>
      <c r="E1153" s="9"/>
      <c r="F1153" s="10"/>
      <c r="G1153" s="13"/>
      <c r="H1153" s="10"/>
      <c r="I1153" s="10"/>
      <c r="J1153" s="10"/>
      <c r="K1153" s="10"/>
      <c r="L1153" s="10"/>
      <c r="M1153" s="10"/>
      <c r="N1153" s="10"/>
      <c r="O1153" s="10"/>
      <c r="P1153" s="10"/>
      <c r="Q1153" s="10"/>
      <c r="R1153" s="10"/>
    </row>
    <row r="1154" spans="1:18" ht="33">
      <c r="A1154" s="685"/>
      <c r="B1154" s="9"/>
      <c r="C1154" s="9"/>
      <c r="D1154" s="9"/>
      <c r="E1154" s="9"/>
      <c r="F1154" s="10"/>
      <c r="G1154" s="13"/>
      <c r="H1154" s="10"/>
      <c r="I1154" s="10"/>
      <c r="J1154" s="10"/>
      <c r="K1154" s="10"/>
      <c r="L1154" s="10"/>
      <c r="M1154" s="10"/>
      <c r="N1154" s="10"/>
      <c r="O1154" s="10"/>
      <c r="P1154" s="10"/>
      <c r="Q1154" s="10"/>
      <c r="R1154" s="10"/>
    </row>
    <row r="1155" spans="1:18" ht="33">
      <c r="A1155" s="685"/>
      <c r="B1155" s="9"/>
      <c r="C1155" s="9"/>
      <c r="D1155" s="9"/>
      <c r="E1155" s="9"/>
      <c r="F1155" s="10"/>
      <c r="G1155" s="13"/>
      <c r="H1155" s="10"/>
      <c r="I1155" s="10"/>
      <c r="J1155" s="10"/>
      <c r="K1155" s="10"/>
      <c r="L1155" s="10"/>
      <c r="M1155" s="10"/>
      <c r="N1155" s="10"/>
      <c r="O1155" s="10"/>
      <c r="P1155" s="10"/>
      <c r="Q1155" s="10"/>
      <c r="R1155" s="10"/>
    </row>
    <row r="1156" spans="1:18" ht="33">
      <c r="A1156" s="685"/>
      <c r="B1156" s="9"/>
      <c r="C1156" s="9"/>
      <c r="D1156" s="9"/>
      <c r="E1156" s="9"/>
      <c r="F1156" s="10"/>
      <c r="G1156" s="13"/>
      <c r="H1156" s="10"/>
      <c r="I1156" s="10"/>
      <c r="J1156" s="10"/>
      <c r="K1156" s="10"/>
      <c r="L1156" s="10"/>
      <c r="M1156" s="10"/>
      <c r="N1156" s="10"/>
      <c r="O1156" s="10"/>
      <c r="P1156" s="10"/>
      <c r="Q1156" s="10"/>
      <c r="R1156" s="10"/>
    </row>
    <row r="1157" spans="1:18" ht="33">
      <c r="A1157" s="685"/>
      <c r="B1157" s="9"/>
      <c r="C1157" s="9"/>
      <c r="D1157" s="9"/>
      <c r="E1157" s="9"/>
      <c r="F1157" s="10"/>
      <c r="G1157" s="13"/>
      <c r="H1157" s="10"/>
      <c r="I1157" s="10"/>
      <c r="J1157" s="10"/>
      <c r="K1157" s="10"/>
      <c r="L1157" s="10"/>
      <c r="M1157" s="10"/>
      <c r="N1157" s="10"/>
      <c r="O1157" s="10"/>
      <c r="P1157" s="10"/>
      <c r="Q1157" s="10"/>
      <c r="R1157" s="10"/>
    </row>
    <row r="1158" spans="1:18" ht="33">
      <c r="A1158" s="685"/>
      <c r="B1158" s="9"/>
      <c r="C1158" s="9"/>
      <c r="D1158" s="9"/>
      <c r="E1158" s="9"/>
      <c r="F1158" s="10"/>
      <c r="G1158" s="13"/>
      <c r="H1158" s="10"/>
      <c r="I1158" s="10"/>
      <c r="J1158" s="10"/>
      <c r="K1158" s="10"/>
      <c r="L1158" s="10"/>
      <c r="M1158" s="10"/>
      <c r="N1158" s="10"/>
      <c r="O1158" s="10"/>
      <c r="P1158" s="10"/>
      <c r="Q1158" s="10"/>
      <c r="R1158" s="10"/>
    </row>
    <row r="1159" spans="1:18" ht="33">
      <c r="A1159" s="685"/>
      <c r="B1159" s="9"/>
      <c r="C1159" s="9"/>
      <c r="D1159" s="9"/>
      <c r="E1159" s="9"/>
      <c r="F1159" s="10"/>
      <c r="G1159" s="13"/>
      <c r="H1159" s="10"/>
      <c r="I1159" s="10"/>
      <c r="J1159" s="10"/>
      <c r="K1159" s="10"/>
      <c r="L1159" s="10"/>
      <c r="M1159" s="10"/>
      <c r="N1159" s="10"/>
      <c r="O1159" s="10"/>
      <c r="P1159" s="10"/>
      <c r="Q1159" s="10"/>
      <c r="R1159" s="10"/>
    </row>
    <row r="1160" spans="1:18" ht="33">
      <c r="A1160" s="685"/>
      <c r="B1160" s="9"/>
      <c r="C1160" s="9"/>
      <c r="D1160" s="9"/>
      <c r="E1160" s="9"/>
      <c r="F1160" s="10"/>
      <c r="G1160" s="13"/>
      <c r="H1160" s="10"/>
      <c r="I1160" s="10"/>
      <c r="J1160" s="10"/>
      <c r="K1160" s="10"/>
      <c r="L1160" s="10"/>
      <c r="M1160" s="10"/>
      <c r="N1160" s="10"/>
      <c r="O1160" s="10"/>
      <c r="P1160" s="10"/>
      <c r="Q1160" s="10"/>
      <c r="R1160" s="10"/>
    </row>
    <row r="1161" spans="1:18" ht="33">
      <c r="A1161" s="685"/>
      <c r="B1161" s="9"/>
      <c r="C1161" s="9"/>
      <c r="D1161" s="9"/>
      <c r="E1161" s="9"/>
      <c r="F1161" s="10"/>
      <c r="G1161" s="13"/>
      <c r="H1161" s="10"/>
      <c r="I1161" s="10"/>
      <c r="J1161" s="10"/>
      <c r="K1161" s="10"/>
      <c r="L1161" s="10"/>
      <c r="M1161" s="10"/>
      <c r="N1161" s="10"/>
      <c r="O1161" s="10"/>
      <c r="P1161" s="10"/>
      <c r="Q1161" s="10"/>
      <c r="R1161" s="10"/>
    </row>
    <row r="1162" spans="1:18" ht="33">
      <c r="A1162" s="685"/>
      <c r="B1162" s="9"/>
      <c r="C1162" s="9"/>
      <c r="D1162" s="9"/>
      <c r="E1162" s="9"/>
      <c r="F1162" s="10"/>
      <c r="G1162" s="13"/>
      <c r="H1162" s="10"/>
      <c r="I1162" s="10"/>
      <c r="J1162" s="10"/>
      <c r="K1162" s="10"/>
      <c r="L1162" s="10"/>
      <c r="M1162" s="10"/>
      <c r="N1162" s="10"/>
      <c r="O1162" s="10"/>
      <c r="P1162" s="10"/>
      <c r="Q1162" s="10"/>
      <c r="R1162" s="10"/>
    </row>
    <row r="1163" spans="1:18" ht="33">
      <c r="A1163" s="685"/>
      <c r="B1163" s="9"/>
      <c r="C1163" s="9"/>
      <c r="D1163" s="9"/>
      <c r="E1163" s="9"/>
      <c r="F1163" s="10"/>
      <c r="G1163" s="13"/>
      <c r="H1163" s="10"/>
      <c r="I1163" s="10"/>
      <c r="J1163" s="10"/>
      <c r="K1163" s="10"/>
      <c r="L1163" s="10"/>
      <c r="M1163" s="10"/>
      <c r="N1163" s="10"/>
      <c r="O1163" s="10"/>
      <c r="P1163" s="10"/>
      <c r="Q1163" s="10"/>
      <c r="R1163" s="10"/>
    </row>
    <row r="1164" spans="1:18" ht="33">
      <c r="A1164" s="685"/>
      <c r="B1164" s="9"/>
      <c r="C1164" s="9"/>
      <c r="D1164" s="9"/>
      <c r="E1164" s="9"/>
      <c r="F1164" s="10"/>
      <c r="G1164" s="13"/>
      <c r="H1164" s="10"/>
      <c r="I1164" s="10"/>
      <c r="J1164" s="10"/>
      <c r="K1164" s="10"/>
      <c r="L1164" s="10"/>
      <c r="M1164" s="10"/>
      <c r="N1164" s="10"/>
      <c r="O1164" s="10"/>
      <c r="P1164" s="10"/>
      <c r="Q1164" s="10"/>
      <c r="R1164" s="10"/>
    </row>
    <row r="1165" spans="1:18" ht="33">
      <c r="A1165" s="685"/>
      <c r="B1165" s="9"/>
      <c r="C1165" s="9"/>
      <c r="D1165" s="9"/>
      <c r="E1165" s="9"/>
      <c r="F1165" s="10"/>
      <c r="G1165" s="13"/>
      <c r="H1165" s="10"/>
      <c r="I1165" s="10"/>
      <c r="J1165" s="10"/>
      <c r="K1165" s="10"/>
      <c r="L1165" s="10"/>
      <c r="M1165" s="10"/>
      <c r="N1165" s="10"/>
      <c r="O1165" s="10"/>
      <c r="P1165" s="10"/>
      <c r="Q1165" s="10"/>
      <c r="R1165" s="10"/>
    </row>
    <row r="1166" spans="1:18" ht="33">
      <c r="A1166" s="685"/>
      <c r="B1166" s="9"/>
      <c r="C1166" s="9"/>
      <c r="D1166" s="9"/>
      <c r="E1166" s="9"/>
      <c r="F1166" s="10"/>
      <c r="G1166" s="13"/>
      <c r="H1166" s="10"/>
      <c r="I1166" s="10"/>
      <c r="J1166" s="10"/>
      <c r="K1166" s="10"/>
      <c r="L1166" s="10"/>
      <c r="M1166" s="10"/>
      <c r="N1166" s="10"/>
      <c r="O1166" s="10"/>
      <c r="P1166" s="10"/>
      <c r="Q1166" s="10"/>
      <c r="R1166" s="10"/>
    </row>
    <row r="1167" spans="1:18" ht="33">
      <c r="A1167" s="685"/>
      <c r="B1167" s="9"/>
      <c r="C1167" s="9"/>
      <c r="D1167" s="9"/>
      <c r="E1167" s="9"/>
      <c r="F1167" s="10"/>
      <c r="G1167" s="13"/>
      <c r="H1167" s="10"/>
      <c r="I1167" s="10"/>
      <c r="J1167" s="10"/>
      <c r="K1167" s="10"/>
      <c r="L1167" s="10"/>
      <c r="M1167" s="10"/>
      <c r="N1167" s="10"/>
      <c r="O1167" s="10"/>
      <c r="P1167" s="10"/>
      <c r="Q1167" s="10"/>
      <c r="R1167" s="10"/>
    </row>
    <row r="1168" spans="1:18" ht="33">
      <c r="A1168" s="685"/>
      <c r="B1168" s="9"/>
      <c r="C1168" s="9"/>
      <c r="D1168" s="9"/>
      <c r="E1168" s="9"/>
      <c r="F1168" s="10"/>
      <c r="G1168" s="13"/>
      <c r="H1168" s="10"/>
      <c r="I1168" s="10"/>
      <c r="J1168" s="10"/>
      <c r="K1168" s="10"/>
      <c r="L1168" s="10"/>
      <c r="M1168" s="10"/>
      <c r="N1168" s="10"/>
      <c r="O1168" s="10"/>
      <c r="P1168" s="10"/>
      <c r="Q1168" s="10"/>
      <c r="R1168" s="10"/>
    </row>
    <row r="1169" spans="1:18" ht="33">
      <c r="A1169" s="685"/>
      <c r="B1169" s="9"/>
      <c r="C1169" s="9"/>
      <c r="D1169" s="9"/>
      <c r="E1169" s="9"/>
      <c r="F1169" s="10"/>
      <c r="G1169" s="13"/>
      <c r="H1169" s="10"/>
      <c r="I1169" s="10"/>
      <c r="J1169" s="10"/>
      <c r="K1169" s="10"/>
      <c r="L1169" s="10"/>
      <c r="M1169" s="10"/>
      <c r="N1169" s="10"/>
      <c r="O1169" s="10"/>
      <c r="P1169" s="10"/>
      <c r="Q1169" s="10"/>
      <c r="R1169" s="10"/>
    </row>
    <row r="1170" spans="1:18" ht="33">
      <c r="A1170" s="685"/>
      <c r="B1170" s="9"/>
      <c r="C1170" s="9"/>
      <c r="D1170" s="9"/>
      <c r="E1170" s="9"/>
      <c r="F1170" s="10"/>
      <c r="G1170" s="13"/>
      <c r="H1170" s="10"/>
      <c r="I1170" s="10"/>
      <c r="J1170" s="10"/>
      <c r="K1170" s="10"/>
      <c r="L1170" s="10"/>
      <c r="M1170" s="10"/>
      <c r="N1170" s="10"/>
      <c r="O1170" s="10"/>
      <c r="P1170" s="10"/>
      <c r="Q1170" s="10"/>
      <c r="R1170" s="10"/>
    </row>
    <row r="1171" spans="1:18" ht="33">
      <c r="A1171" s="685"/>
      <c r="B1171" s="9"/>
      <c r="C1171" s="9"/>
      <c r="D1171" s="9"/>
      <c r="E1171" s="9"/>
      <c r="F1171" s="10"/>
      <c r="G1171" s="13"/>
      <c r="H1171" s="10"/>
      <c r="I1171" s="10"/>
      <c r="J1171" s="10"/>
      <c r="K1171" s="10"/>
      <c r="L1171" s="10"/>
      <c r="M1171" s="10"/>
      <c r="N1171" s="10"/>
      <c r="O1171" s="10"/>
      <c r="P1171" s="10"/>
      <c r="Q1171" s="10"/>
      <c r="R1171" s="10"/>
    </row>
    <row r="1172" spans="1:18" ht="33">
      <c r="A1172" s="685"/>
      <c r="B1172" s="9"/>
      <c r="C1172" s="9"/>
      <c r="D1172" s="9"/>
      <c r="E1172" s="9"/>
      <c r="F1172" s="10"/>
      <c r="G1172" s="13"/>
      <c r="H1172" s="10"/>
      <c r="I1172" s="10"/>
      <c r="J1172" s="10"/>
      <c r="K1172" s="10"/>
      <c r="L1172" s="10"/>
      <c r="M1172" s="10"/>
      <c r="N1172" s="10"/>
      <c r="O1172" s="10"/>
      <c r="P1172" s="10"/>
      <c r="Q1172" s="10"/>
      <c r="R1172" s="10"/>
    </row>
    <row r="1173" spans="1:18" ht="33">
      <c r="A1173" s="685"/>
      <c r="B1173" s="9"/>
      <c r="C1173" s="9"/>
      <c r="D1173" s="9"/>
      <c r="E1173" s="9"/>
      <c r="F1173" s="10"/>
      <c r="G1173" s="13"/>
      <c r="H1173" s="10"/>
      <c r="I1173" s="10"/>
      <c r="J1173" s="10"/>
      <c r="K1173" s="10"/>
      <c r="L1173" s="10"/>
      <c r="M1173" s="10"/>
      <c r="N1173" s="10"/>
      <c r="O1173" s="10"/>
      <c r="P1173" s="10"/>
      <c r="Q1173" s="10"/>
      <c r="R1173" s="10"/>
    </row>
    <row r="1174" spans="1:18" ht="33">
      <c r="A1174" s="685"/>
      <c r="B1174" s="9"/>
      <c r="C1174" s="9"/>
      <c r="D1174" s="9"/>
      <c r="E1174" s="9"/>
      <c r="F1174" s="10"/>
      <c r="G1174" s="13"/>
      <c r="H1174" s="10"/>
      <c r="I1174" s="10"/>
      <c r="J1174" s="10"/>
      <c r="K1174" s="10"/>
      <c r="L1174" s="10"/>
      <c r="M1174" s="10"/>
      <c r="N1174" s="10"/>
      <c r="O1174" s="10"/>
      <c r="P1174" s="10"/>
      <c r="Q1174" s="10"/>
      <c r="R1174" s="10"/>
    </row>
    <row r="1175" spans="1:18" ht="33">
      <c r="A1175" s="685"/>
      <c r="B1175" s="9"/>
      <c r="C1175" s="9"/>
      <c r="D1175" s="9"/>
      <c r="E1175" s="9"/>
      <c r="F1175" s="10"/>
      <c r="G1175" s="13"/>
      <c r="H1175" s="10"/>
      <c r="I1175" s="10"/>
      <c r="J1175" s="10"/>
      <c r="K1175" s="10"/>
      <c r="L1175" s="10"/>
      <c r="M1175" s="10"/>
      <c r="N1175" s="10"/>
      <c r="O1175" s="10"/>
      <c r="P1175" s="10"/>
      <c r="Q1175" s="10"/>
      <c r="R1175" s="10"/>
    </row>
    <row r="1176" spans="1:18" ht="33">
      <c r="A1176" s="685"/>
      <c r="B1176" s="9"/>
      <c r="C1176" s="9"/>
      <c r="D1176" s="9"/>
      <c r="E1176" s="9"/>
      <c r="F1176" s="10"/>
      <c r="G1176" s="13"/>
      <c r="H1176" s="10"/>
      <c r="I1176" s="10"/>
      <c r="J1176" s="10"/>
      <c r="K1176" s="10"/>
      <c r="L1176" s="10"/>
      <c r="M1176" s="10"/>
      <c r="N1176" s="10"/>
      <c r="O1176" s="10"/>
      <c r="P1176" s="10"/>
      <c r="Q1176" s="10"/>
      <c r="R1176" s="10"/>
    </row>
    <row r="1177" spans="1:18" ht="33">
      <c r="A1177" s="685"/>
      <c r="B1177" s="9"/>
      <c r="C1177" s="9"/>
      <c r="D1177" s="9"/>
      <c r="E1177" s="9"/>
      <c r="F1177" s="10"/>
      <c r="G1177" s="13"/>
      <c r="H1177" s="10"/>
      <c r="I1177" s="10"/>
      <c r="J1177" s="10"/>
      <c r="K1177" s="10"/>
      <c r="L1177" s="10"/>
      <c r="M1177" s="10"/>
      <c r="N1177" s="10"/>
      <c r="O1177" s="10"/>
      <c r="P1177" s="10"/>
      <c r="Q1177" s="10"/>
      <c r="R1177" s="10"/>
    </row>
    <row r="1178" spans="1:18" ht="33">
      <c r="A1178" s="685"/>
      <c r="B1178" s="9"/>
      <c r="C1178" s="9"/>
      <c r="D1178" s="9"/>
      <c r="E1178" s="9"/>
      <c r="F1178" s="10"/>
      <c r="G1178" s="13"/>
      <c r="H1178" s="10"/>
      <c r="I1178" s="10"/>
      <c r="J1178" s="10"/>
      <c r="K1178" s="10"/>
      <c r="L1178" s="10"/>
      <c r="M1178" s="10"/>
      <c r="N1178" s="10"/>
      <c r="O1178" s="10"/>
      <c r="P1178" s="10"/>
      <c r="Q1178" s="10"/>
      <c r="R1178" s="10"/>
    </row>
    <row r="1179" spans="1:18" ht="33">
      <c r="A1179" s="685"/>
      <c r="B1179" s="9"/>
      <c r="C1179" s="9"/>
      <c r="D1179" s="9"/>
      <c r="E1179" s="9"/>
      <c r="F1179" s="10"/>
      <c r="G1179" s="13"/>
      <c r="H1179" s="10"/>
      <c r="I1179" s="10"/>
      <c r="J1179" s="10"/>
      <c r="K1179" s="10"/>
      <c r="L1179" s="10"/>
      <c r="M1179" s="10"/>
      <c r="N1179" s="10"/>
      <c r="O1179" s="10"/>
      <c r="P1179" s="10"/>
      <c r="Q1179" s="10"/>
      <c r="R1179" s="10"/>
    </row>
    <row r="1180" spans="1:18" ht="33">
      <c r="A1180" s="685"/>
      <c r="B1180" s="9"/>
      <c r="C1180" s="9"/>
      <c r="D1180" s="9"/>
      <c r="E1180" s="9"/>
      <c r="F1180" s="10"/>
      <c r="G1180" s="13"/>
      <c r="H1180" s="10"/>
      <c r="I1180" s="10"/>
      <c r="J1180" s="10"/>
      <c r="K1180" s="10"/>
      <c r="L1180" s="10"/>
      <c r="M1180" s="10"/>
      <c r="N1180" s="10"/>
      <c r="O1180" s="10"/>
      <c r="P1180" s="10"/>
      <c r="Q1180" s="10"/>
      <c r="R1180" s="10"/>
    </row>
    <row r="1181" spans="1:18" ht="33">
      <c r="A1181" s="685"/>
      <c r="B1181" s="9"/>
      <c r="C1181" s="9"/>
      <c r="D1181" s="9"/>
      <c r="E1181" s="9"/>
      <c r="F1181" s="10"/>
      <c r="G1181" s="13"/>
      <c r="H1181" s="10"/>
      <c r="I1181" s="10"/>
      <c r="J1181" s="10"/>
      <c r="K1181" s="10"/>
      <c r="L1181" s="10"/>
      <c r="M1181" s="10"/>
      <c r="N1181" s="10"/>
      <c r="O1181" s="10"/>
      <c r="P1181" s="10"/>
      <c r="Q1181" s="10"/>
      <c r="R1181" s="10"/>
    </row>
    <row r="1182" spans="1:18" ht="33">
      <c r="A1182" s="685"/>
      <c r="B1182" s="9"/>
      <c r="C1182" s="9"/>
      <c r="D1182" s="9"/>
      <c r="E1182" s="9"/>
      <c r="F1182" s="10"/>
      <c r="G1182" s="13"/>
      <c r="H1182" s="10"/>
      <c r="I1182" s="10"/>
      <c r="J1182" s="10"/>
      <c r="K1182" s="10"/>
      <c r="L1182" s="10"/>
      <c r="M1182" s="10"/>
      <c r="N1182" s="10"/>
      <c r="O1182" s="10"/>
      <c r="P1182" s="10"/>
      <c r="Q1182" s="10"/>
      <c r="R1182" s="10"/>
    </row>
    <row r="1183" spans="1:18" ht="33">
      <c r="A1183" s="685"/>
      <c r="B1183" s="9"/>
      <c r="C1183" s="9"/>
      <c r="D1183" s="9"/>
      <c r="E1183" s="9"/>
      <c r="F1183" s="10"/>
      <c r="G1183" s="13"/>
      <c r="H1183" s="10"/>
      <c r="I1183" s="10"/>
      <c r="J1183" s="10"/>
      <c r="K1183" s="10"/>
      <c r="L1183" s="10"/>
      <c r="M1183" s="10"/>
      <c r="N1183" s="10"/>
      <c r="O1183" s="10"/>
      <c r="P1183" s="10"/>
      <c r="Q1183" s="10"/>
      <c r="R1183" s="10"/>
    </row>
    <row r="1184" spans="1:18" ht="33">
      <c r="A1184" s="685"/>
      <c r="B1184" s="9"/>
      <c r="C1184" s="9"/>
      <c r="D1184" s="9"/>
      <c r="E1184" s="9"/>
      <c r="F1184" s="10"/>
      <c r="G1184" s="13"/>
      <c r="H1184" s="10"/>
      <c r="I1184" s="10"/>
      <c r="J1184" s="10"/>
      <c r="K1184" s="10"/>
      <c r="L1184" s="10"/>
      <c r="M1184" s="10"/>
      <c r="N1184" s="10"/>
      <c r="O1184" s="10"/>
      <c r="P1184" s="10"/>
      <c r="Q1184" s="10"/>
      <c r="R1184" s="10"/>
    </row>
    <row r="1185" spans="1:18" ht="33">
      <c r="A1185" s="685"/>
      <c r="B1185" s="9"/>
      <c r="C1185" s="9"/>
      <c r="D1185" s="9"/>
      <c r="E1185" s="9"/>
      <c r="F1185" s="10"/>
      <c r="G1185" s="13"/>
      <c r="H1185" s="10"/>
      <c r="I1185" s="10"/>
      <c r="J1185" s="10"/>
      <c r="K1185" s="10"/>
      <c r="L1185" s="10"/>
      <c r="M1185" s="10"/>
      <c r="N1185" s="10"/>
      <c r="O1185" s="10"/>
      <c r="P1185" s="10"/>
      <c r="Q1185" s="10"/>
      <c r="R1185" s="10"/>
    </row>
    <row r="1186" spans="1:18" ht="33">
      <c r="A1186" s="685"/>
      <c r="B1186" s="9"/>
      <c r="C1186" s="9"/>
      <c r="D1186" s="9"/>
      <c r="E1186" s="9"/>
      <c r="F1186" s="10"/>
      <c r="G1186" s="13"/>
      <c r="H1186" s="10"/>
      <c r="I1186" s="10"/>
      <c r="J1186" s="10"/>
      <c r="K1186" s="10"/>
      <c r="L1186" s="10"/>
      <c r="M1186" s="10"/>
      <c r="N1186" s="10"/>
      <c r="O1186" s="10"/>
      <c r="P1186" s="10"/>
      <c r="Q1186" s="10"/>
      <c r="R1186" s="10"/>
    </row>
    <row r="1187" spans="1:18" ht="33">
      <c r="A1187" s="685"/>
      <c r="B1187" s="9"/>
      <c r="C1187" s="9"/>
      <c r="D1187" s="9"/>
      <c r="E1187" s="9"/>
      <c r="F1187" s="10"/>
      <c r="G1187" s="13"/>
      <c r="H1187" s="10"/>
      <c r="I1187" s="10"/>
      <c r="J1187" s="10"/>
      <c r="K1187" s="10"/>
      <c r="L1187" s="10"/>
      <c r="M1187" s="10"/>
      <c r="N1187" s="10"/>
      <c r="O1187" s="10"/>
      <c r="P1187" s="10"/>
      <c r="Q1187" s="10"/>
      <c r="R1187" s="10"/>
    </row>
    <row r="1188" spans="1:18" ht="33">
      <c r="A1188" s="685"/>
      <c r="B1188" s="9"/>
      <c r="C1188" s="9"/>
      <c r="D1188" s="9"/>
      <c r="E1188" s="9"/>
      <c r="F1188" s="10"/>
      <c r="G1188" s="13"/>
      <c r="H1188" s="10"/>
      <c r="I1188" s="10"/>
      <c r="J1188" s="10"/>
      <c r="K1188" s="10"/>
      <c r="L1188" s="10"/>
      <c r="M1188" s="10"/>
      <c r="N1188" s="10"/>
      <c r="O1188" s="10"/>
      <c r="P1188" s="10"/>
      <c r="Q1188" s="10"/>
      <c r="R1188" s="10"/>
    </row>
    <row r="1189" spans="1:18" ht="33">
      <c r="A1189" s="685"/>
      <c r="B1189" s="9"/>
      <c r="C1189" s="9"/>
      <c r="D1189" s="9"/>
      <c r="E1189" s="9"/>
      <c r="F1189" s="10"/>
      <c r="G1189" s="13"/>
      <c r="H1189" s="10"/>
      <c r="I1189" s="10"/>
      <c r="J1189" s="10"/>
      <c r="K1189" s="10"/>
      <c r="L1189" s="10"/>
      <c r="M1189" s="10"/>
      <c r="N1189" s="10"/>
      <c r="O1189" s="10"/>
      <c r="P1189" s="10"/>
      <c r="Q1189" s="10"/>
      <c r="R1189" s="10"/>
    </row>
    <row r="1190" spans="1:18" ht="33">
      <c r="A1190" s="685"/>
      <c r="B1190" s="9"/>
      <c r="C1190" s="9"/>
      <c r="D1190" s="9"/>
      <c r="E1190" s="9"/>
      <c r="F1190" s="10"/>
      <c r="G1190" s="13"/>
      <c r="H1190" s="10"/>
      <c r="I1190" s="10"/>
      <c r="J1190" s="10"/>
      <c r="K1190" s="10"/>
      <c r="L1190" s="10"/>
      <c r="M1190" s="10"/>
      <c r="N1190" s="10"/>
      <c r="O1190" s="10"/>
      <c r="P1190" s="10"/>
      <c r="Q1190" s="10"/>
      <c r="R1190" s="10"/>
    </row>
    <row r="1191" spans="1:18" ht="33">
      <c r="A1191" s="685"/>
      <c r="B1191" s="9"/>
      <c r="C1191" s="9"/>
      <c r="D1191" s="9"/>
      <c r="E1191" s="9"/>
      <c r="F1191" s="10"/>
      <c r="G1191" s="13"/>
      <c r="H1191" s="10"/>
      <c r="I1191" s="10"/>
      <c r="J1191" s="10"/>
      <c r="K1191" s="10"/>
      <c r="L1191" s="10"/>
      <c r="M1191" s="10"/>
      <c r="N1191" s="10"/>
      <c r="O1191" s="10"/>
      <c r="P1191" s="10"/>
      <c r="Q1191" s="10"/>
      <c r="R1191" s="10"/>
    </row>
    <row r="1192" spans="1:18" ht="33">
      <c r="A1192" s="685"/>
      <c r="B1192" s="9"/>
      <c r="C1192" s="9"/>
      <c r="D1192" s="9"/>
      <c r="E1192" s="9"/>
      <c r="F1192" s="10"/>
      <c r="G1192" s="13"/>
      <c r="H1192" s="10"/>
      <c r="I1192" s="10"/>
      <c r="J1192" s="10"/>
      <c r="K1192" s="10"/>
      <c r="L1192" s="10"/>
      <c r="M1192" s="10"/>
      <c r="N1192" s="10"/>
      <c r="O1192" s="10"/>
      <c r="P1192" s="10"/>
      <c r="Q1192" s="10"/>
      <c r="R1192" s="10"/>
    </row>
    <row r="1193" spans="1:18" ht="33">
      <c r="A1193" s="685"/>
      <c r="B1193" s="9"/>
      <c r="C1193" s="9"/>
      <c r="D1193" s="9"/>
      <c r="E1193" s="9"/>
      <c r="F1193" s="10"/>
      <c r="G1193" s="13"/>
      <c r="H1193" s="10"/>
      <c r="I1193" s="10"/>
      <c r="J1193" s="10"/>
      <c r="K1193" s="10"/>
      <c r="L1193" s="10"/>
      <c r="M1193" s="10"/>
      <c r="N1193" s="10"/>
      <c r="O1193" s="10"/>
      <c r="P1193" s="10"/>
      <c r="Q1193" s="10"/>
      <c r="R1193" s="10"/>
    </row>
    <row r="1194" spans="1:18" ht="33">
      <c r="A1194" s="685"/>
      <c r="B1194" s="9"/>
      <c r="C1194" s="9"/>
      <c r="D1194" s="9"/>
      <c r="E1194" s="9"/>
      <c r="F1194" s="10"/>
      <c r="G1194" s="13"/>
      <c r="H1194" s="10"/>
      <c r="I1194" s="10"/>
      <c r="J1194" s="10"/>
      <c r="K1194" s="10"/>
      <c r="L1194" s="10"/>
      <c r="M1194" s="10"/>
      <c r="N1194" s="10"/>
      <c r="O1194" s="10"/>
      <c r="P1194" s="10"/>
      <c r="Q1194" s="10"/>
      <c r="R1194" s="10"/>
    </row>
    <row r="1195" spans="1:18" ht="33">
      <c r="A1195" s="685"/>
      <c r="B1195" s="9"/>
      <c r="C1195" s="9"/>
      <c r="D1195" s="9"/>
      <c r="E1195" s="9"/>
      <c r="F1195" s="10"/>
      <c r="G1195" s="13"/>
      <c r="H1195" s="10"/>
      <c r="I1195" s="10"/>
      <c r="J1195" s="10"/>
      <c r="K1195" s="10"/>
      <c r="L1195" s="10"/>
      <c r="M1195" s="10"/>
      <c r="N1195" s="10"/>
      <c r="O1195" s="10"/>
      <c r="P1195" s="10"/>
      <c r="Q1195" s="10"/>
      <c r="R1195" s="10"/>
    </row>
    <row r="1196" spans="1:18" ht="33">
      <c r="A1196" s="685"/>
      <c r="B1196" s="9"/>
      <c r="C1196" s="9"/>
      <c r="D1196" s="9"/>
      <c r="E1196" s="9"/>
      <c r="F1196" s="10"/>
      <c r="G1196" s="13"/>
      <c r="H1196" s="10"/>
      <c r="I1196" s="10"/>
      <c r="J1196" s="10"/>
      <c r="K1196" s="10"/>
      <c r="L1196" s="10"/>
      <c r="M1196" s="10"/>
      <c r="N1196" s="10"/>
      <c r="O1196" s="10"/>
      <c r="P1196" s="10"/>
      <c r="Q1196" s="10"/>
      <c r="R1196" s="10"/>
    </row>
    <row r="1197" spans="1:18" ht="33">
      <c r="A1197" s="685"/>
      <c r="B1197" s="9"/>
      <c r="C1197" s="9"/>
      <c r="D1197" s="9"/>
      <c r="E1197" s="9"/>
      <c r="F1197" s="10"/>
      <c r="G1197" s="13"/>
      <c r="H1197" s="10"/>
      <c r="I1197" s="10"/>
      <c r="J1197" s="10"/>
      <c r="K1197" s="10"/>
      <c r="L1197" s="10"/>
      <c r="M1197" s="10"/>
      <c r="N1197" s="10"/>
      <c r="O1197" s="10"/>
      <c r="P1197" s="10"/>
      <c r="Q1197" s="10"/>
      <c r="R1197" s="10"/>
    </row>
    <row r="1198" spans="1:18" ht="33">
      <c r="A1198" s="685"/>
      <c r="B1198" s="9"/>
      <c r="C1198" s="9"/>
      <c r="D1198" s="9"/>
      <c r="E1198" s="9"/>
      <c r="F1198" s="10"/>
      <c r="G1198" s="13"/>
      <c r="H1198" s="10"/>
      <c r="I1198" s="10"/>
      <c r="J1198" s="10"/>
      <c r="K1198" s="10"/>
      <c r="L1198" s="10"/>
      <c r="M1198" s="10"/>
      <c r="N1198" s="10"/>
      <c r="O1198" s="10"/>
      <c r="P1198" s="10"/>
      <c r="Q1198" s="10"/>
      <c r="R1198" s="10"/>
    </row>
    <row r="1199" spans="1:18" ht="33">
      <c r="A1199" s="685"/>
      <c r="B1199" s="9"/>
      <c r="C1199" s="9"/>
      <c r="D1199" s="9"/>
      <c r="E1199" s="9"/>
      <c r="F1199" s="10"/>
      <c r="G1199" s="13"/>
      <c r="H1199" s="10"/>
      <c r="I1199" s="10"/>
      <c r="J1199" s="10"/>
      <c r="K1199" s="10"/>
      <c r="L1199" s="10"/>
      <c r="M1199" s="10"/>
      <c r="N1199" s="10"/>
      <c r="O1199" s="10"/>
      <c r="P1199" s="10"/>
      <c r="Q1199" s="10"/>
      <c r="R1199" s="10"/>
    </row>
    <row r="1200" spans="1:18" ht="33">
      <c r="A1200" s="685"/>
      <c r="B1200" s="9"/>
      <c r="C1200" s="9"/>
      <c r="D1200" s="9"/>
      <c r="E1200" s="9"/>
      <c r="F1200" s="10"/>
      <c r="G1200" s="13"/>
      <c r="H1200" s="10"/>
      <c r="I1200" s="10"/>
      <c r="J1200" s="10"/>
      <c r="K1200" s="10"/>
      <c r="L1200" s="10"/>
      <c r="M1200" s="10"/>
      <c r="N1200" s="10"/>
      <c r="O1200" s="10"/>
      <c r="P1200" s="10"/>
      <c r="Q1200" s="10"/>
      <c r="R1200" s="10"/>
    </row>
    <row r="1201" spans="1:18" ht="33">
      <c r="A1201" s="685"/>
      <c r="B1201" s="9"/>
      <c r="C1201" s="9"/>
      <c r="D1201" s="9"/>
      <c r="E1201" s="9"/>
      <c r="F1201" s="10"/>
      <c r="G1201" s="13"/>
      <c r="H1201" s="10"/>
      <c r="I1201" s="10"/>
      <c r="J1201" s="10"/>
      <c r="K1201" s="10"/>
      <c r="L1201" s="10"/>
      <c r="M1201" s="10"/>
      <c r="N1201" s="10"/>
      <c r="O1201" s="10"/>
      <c r="P1201" s="10"/>
      <c r="Q1201" s="10"/>
      <c r="R1201" s="10"/>
    </row>
    <row r="1202" spans="1:18" ht="33">
      <c r="A1202" s="685"/>
      <c r="B1202" s="9"/>
      <c r="C1202" s="9"/>
      <c r="D1202" s="9"/>
      <c r="E1202" s="9"/>
      <c r="F1202" s="10"/>
      <c r="G1202" s="13"/>
      <c r="H1202" s="10"/>
      <c r="I1202" s="10"/>
      <c r="J1202" s="10"/>
      <c r="K1202" s="10"/>
      <c r="L1202" s="10"/>
      <c r="M1202" s="10"/>
      <c r="N1202" s="10"/>
      <c r="O1202" s="10"/>
      <c r="P1202" s="10"/>
      <c r="Q1202" s="10"/>
      <c r="R1202" s="10"/>
    </row>
    <row r="1203" spans="1:18" ht="33">
      <c r="A1203" s="685"/>
      <c r="B1203" s="9"/>
      <c r="C1203" s="9"/>
      <c r="D1203" s="9"/>
      <c r="E1203" s="9"/>
      <c r="F1203" s="10"/>
      <c r="G1203" s="13"/>
      <c r="H1203" s="10"/>
      <c r="I1203" s="10"/>
      <c r="J1203" s="10"/>
      <c r="K1203" s="10"/>
      <c r="L1203" s="10"/>
      <c r="M1203" s="10"/>
      <c r="N1203" s="10"/>
      <c r="O1203" s="10"/>
      <c r="P1203" s="10"/>
      <c r="Q1203" s="10"/>
      <c r="R1203" s="10"/>
    </row>
    <row r="1204" spans="1:18" ht="33">
      <c r="A1204" s="685"/>
      <c r="B1204" s="9"/>
      <c r="C1204" s="9"/>
      <c r="D1204" s="9"/>
      <c r="E1204" s="9"/>
      <c r="F1204" s="10"/>
      <c r="G1204" s="13"/>
      <c r="H1204" s="10"/>
      <c r="I1204" s="10"/>
      <c r="J1204" s="10"/>
      <c r="K1204" s="10"/>
      <c r="L1204" s="10"/>
      <c r="M1204" s="10"/>
      <c r="N1204" s="10"/>
      <c r="O1204" s="10"/>
      <c r="P1204" s="10"/>
      <c r="Q1204" s="10"/>
      <c r="R1204" s="10"/>
    </row>
    <row r="1205" spans="1:18" ht="33">
      <c r="A1205" s="685"/>
      <c r="B1205" s="9"/>
      <c r="C1205" s="9"/>
      <c r="D1205" s="9"/>
      <c r="E1205" s="9"/>
      <c r="F1205" s="10"/>
      <c r="G1205" s="13"/>
      <c r="H1205" s="10"/>
      <c r="I1205" s="10"/>
      <c r="J1205" s="10"/>
      <c r="K1205" s="10"/>
      <c r="L1205" s="10"/>
      <c r="M1205" s="10"/>
      <c r="N1205" s="10"/>
      <c r="O1205" s="10"/>
      <c r="P1205" s="10"/>
      <c r="Q1205" s="10"/>
      <c r="R1205" s="10"/>
    </row>
    <row r="1206" spans="1:18" ht="33">
      <c r="A1206" s="685"/>
      <c r="B1206" s="9"/>
      <c r="C1206" s="9"/>
      <c r="D1206" s="9"/>
      <c r="E1206" s="9"/>
      <c r="F1206" s="10"/>
      <c r="G1206" s="13"/>
      <c r="H1206" s="10"/>
      <c r="I1206" s="10"/>
      <c r="J1206" s="10"/>
      <c r="K1206" s="10"/>
      <c r="L1206" s="10"/>
      <c r="M1206" s="10"/>
      <c r="N1206" s="10"/>
      <c r="O1206" s="10"/>
      <c r="P1206" s="10"/>
      <c r="Q1206" s="10"/>
      <c r="R1206" s="10"/>
    </row>
    <row r="1207" spans="1:18" ht="33">
      <c r="A1207" s="685"/>
      <c r="B1207" s="9"/>
      <c r="C1207" s="9"/>
      <c r="D1207" s="9"/>
      <c r="E1207" s="9"/>
      <c r="F1207" s="10"/>
      <c r="G1207" s="13"/>
      <c r="H1207" s="10"/>
      <c r="I1207" s="10"/>
      <c r="J1207" s="10"/>
      <c r="K1207" s="10"/>
      <c r="L1207" s="10"/>
      <c r="M1207" s="10"/>
      <c r="N1207" s="10"/>
      <c r="O1207" s="10"/>
      <c r="P1207" s="10"/>
      <c r="Q1207" s="10"/>
      <c r="R1207" s="10"/>
    </row>
    <row r="1208" spans="1:18" ht="33">
      <c r="A1208" s="685"/>
      <c r="B1208" s="9"/>
      <c r="C1208" s="9"/>
      <c r="D1208" s="9"/>
      <c r="E1208" s="9"/>
      <c r="F1208" s="10"/>
      <c r="G1208" s="13"/>
      <c r="H1208" s="10"/>
      <c r="I1208" s="10"/>
      <c r="J1208" s="10"/>
      <c r="K1208" s="10"/>
      <c r="L1208" s="10"/>
      <c r="M1208" s="10"/>
      <c r="N1208" s="10"/>
      <c r="O1208" s="10"/>
      <c r="P1208" s="10"/>
      <c r="Q1208" s="10"/>
      <c r="R1208" s="10"/>
    </row>
    <row r="1209" spans="1:18" ht="33">
      <c r="A1209" s="685"/>
      <c r="B1209" s="9"/>
      <c r="C1209" s="9"/>
      <c r="D1209" s="9"/>
      <c r="E1209" s="9"/>
      <c r="F1209" s="10"/>
      <c r="G1209" s="13"/>
      <c r="H1209" s="10"/>
      <c r="I1209" s="10"/>
      <c r="J1209" s="10"/>
      <c r="K1209" s="10"/>
      <c r="L1209" s="10"/>
      <c r="M1209" s="10"/>
      <c r="N1209" s="10"/>
      <c r="O1209" s="10"/>
      <c r="P1209" s="10"/>
      <c r="Q1209" s="10"/>
      <c r="R1209" s="10"/>
    </row>
    <row r="1210" spans="1:18" ht="33">
      <c r="A1210" s="685"/>
      <c r="B1210" s="9"/>
      <c r="C1210" s="9"/>
      <c r="D1210" s="9"/>
      <c r="E1210" s="9"/>
      <c r="F1210" s="10"/>
      <c r="G1210" s="13"/>
      <c r="H1210" s="10"/>
      <c r="I1210" s="10"/>
      <c r="J1210" s="10"/>
      <c r="K1210" s="10"/>
      <c r="L1210" s="10"/>
      <c r="M1210" s="10"/>
      <c r="N1210" s="10"/>
      <c r="O1210" s="10"/>
      <c r="P1210" s="10"/>
      <c r="Q1210" s="10"/>
      <c r="R1210" s="10"/>
    </row>
    <row r="1211" spans="1:18" ht="33">
      <c r="A1211" s="685"/>
      <c r="B1211" s="9"/>
      <c r="C1211" s="9"/>
      <c r="D1211" s="9"/>
      <c r="E1211" s="9"/>
      <c r="F1211" s="10"/>
      <c r="G1211" s="13"/>
      <c r="H1211" s="10"/>
      <c r="I1211" s="10"/>
      <c r="J1211" s="10"/>
      <c r="K1211" s="10"/>
      <c r="L1211" s="10"/>
      <c r="M1211" s="10"/>
      <c r="N1211" s="10"/>
      <c r="O1211" s="10"/>
      <c r="P1211" s="10"/>
      <c r="Q1211" s="10"/>
      <c r="R1211" s="10"/>
    </row>
    <row r="1212" spans="1:18" ht="33">
      <c r="A1212" s="685"/>
      <c r="B1212" s="9"/>
      <c r="C1212" s="9"/>
      <c r="D1212" s="9"/>
      <c r="E1212" s="9"/>
      <c r="F1212" s="10"/>
      <c r="G1212" s="13"/>
      <c r="H1212" s="10"/>
      <c r="I1212" s="10"/>
      <c r="J1212" s="10"/>
      <c r="K1212" s="10"/>
      <c r="L1212" s="10"/>
      <c r="M1212" s="10"/>
      <c r="N1212" s="10"/>
      <c r="O1212" s="10"/>
      <c r="P1212" s="10"/>
      <c r="Q1212" s="10"/>
      <c r="R1212" s="10"/>
    </row>
    <row r="1213" spans="1:18" ht="33">
      <c r="A1213" s="685"/>
      <c r="B1213" s="9"/>
      <c r="C1213" s="9"/>
      <c r="D1213" s="9"/>
      <c r="E1213" s="9"/>
      <c r="F1213" s="10"/>
      <c r="G1213" s="13"/>
      <c r="H1213" s="10"/>
      <c r="I1213" s="10"/>
      <c r="J1213" s="10"/>
      <c r="K1213" s="10"/>
      <c r="L1213" s="10"/>
      <c r="M1213" s="10"/>
      <c r="N1213" s="10"/>
      <c r="O1213" s="10"/>
      <c r="P1213" s="10"/>
      <c r="Q1213" s="10"/>
      <c r="R1213" s="10"/>
    </row>
    <row r="1214" spans="1:18" ht="33">
      <c r="A1214" s="685"/>
      <c r="B1214" s="9"/>
      <c r="C1214" s="9"/>
      <c r="D1214" s="9"/>
      <c r="E1214" s="9"/>
      <c r="F1214" s="10"/>
      <c r="G1214" s="13"/>
      <c r="H1214" s="10"/>
      <c r="I1214" s="10"/>
      <c r="J1214" s="10"/>
      <c r="K1214" s="10"/>
      <c r="L1214" s="10"/>
      <c r="M1214" s="10"/>
      <c r="N1214" s="10"/>
      <c r="O1214" s="10"/>
      <c r="P1214" s="10"/>
      <c r="Q1214" s="10"/>
      <c r="R1214" s="10"/>
    </row>
    <row r="1215" spans="1:18" ht="33">
      <c r="A1215" s="685"/>
      <c r="B1215" s="9"/>
      <c r="C1215" s="9"/>
      <c r="D1215" s="9"/>
      <c r="E1215" s="9"/>
      <c r="F1215" s="10"/>
      <c r="G1215" s="13"/>
      <c r="H1215" s="10"/>
      <c r="I1215" s="10"/>
      <c r="J1215" s="10"/>
      <c r="K1215" s="10"/>
      <c r="L1215" s="10"/>
      <c r="M1215" s="10"/>
      <c r="N1215" s="10"/>
      <c r="O1215" s="10"/>
      <c r="P1215" s="10"/>
      <c r="Q1215" s="10"/>
      <c r="R1215" s="10"/>
    </row>
    <row r="1216" spans="1:18" ht="33">
      <c r="A1216" s="685"/>
      <c r="B1216" s="9"/>
      <c r="C1216" s="9"/>
      <c r="D1216" s="9"/>
      <c r="E1216" s="9"/>
      <c r="F1216" s="10"/>
      <c r="G1216" s="13"/>
      <c r="H1216" s="10"/>
      <c r="I1216" s="10"/>
      <c r="J1216" s="10"/>
      <c r="K1216" s="10"/>
      <c r="L1216" s="10"/>
      <c r="M1216" s="10"/>
      <c r="N1216" s="10"/>
      <c r="O1216" s="10"/>
      <c r="P1216" s="10"/>
      <c r="Q1216" s="10"/>
      <c r="R1216" s="10"/>
    </row>
    <row r="1217" spans="1:18" ht="33">
      <c r="A1217" s="685"/>
      <c r="B1217" s="9"/>
      <c r="C1217" s="9"/>
      <c r="D1217" s="9"/>
      <c r="E1217" s="9"/>
      <c r="F1217" s="10"/>
      <c r="G1217" s="13"/>
      <c r="H1217" s="10"/>
      <c r="I1217" s="10"/>
      <c r="J1217" s="10"/>
      <c r="K1217" s="10"/>
      <c r="L1217" s="10"/>
      <c r="M1217" s="10"/>
      <c r="N1217" s="10"/>
      <c r="O1217" s="10"/>
      <c r="P1217" s="10"/>
      <c r="Q1217" s="10"/>
      <c r="R1217" s="10"/>
    </row>
    <row r="1218" spans="1:18" ht="33">
      <c r="A1218" s="685"/>
      <c r="B1218" s="9"/>
      <c r="C1218" s="9"/>
      <c r="D1218" s="9"/>
      <c r="E1218" s="9"/>
      <c r="F1218" s="10"/>
      <c r="G1218" s="13"/>
      <c r="H1218" s="10"/>
      <c r="I1218" s="10"/>
      <c r="J1218" s="10"/>
      <c r="K1218" s="10"/>
      <c r="L1218" s="10"/>
      <c r="M1218" s="10"/>
      <c r="N1218" s="10"/>
      <c r="O1218" s="10"/>
      <c r="P1218" s="10"/>
      <c r="Q1218" s="10"/>
      <c r="R1218" s="10"/>
    </row>
    <row r="1219" spans="1:18" ht="33">
      <c r="A1219" s="685"/>
      <c r="B1219" s="9"/>
      <c r="C1219" s="9"/>
      <c r="D1219" s="9"/>
      <c r="E1219" s="9"/>
      <c r="F1219" s="10"/>
      <c r="G1219" s="13"/>
      <c r="H1219" s="10"/>
      <c r="I1219" s="10"/>
      <c r="J1219" s="10"/>
      <c r="K1219" s="10"/>
      <c r="L1219" s="10"/>
      <c r="M1219" s="10"/>
      <c r="N1219" s="10"/>
      <c r="O1219" s="10"/>
      <c r="P1219" s="10"/>
      <c r="Q1219" s="10"/>
      <c r="R1219" s="10"/>
    </row>
    <row r="1220" spans="1:18" ht="33">
      <c r="A1220" s="685"/>
      <c r="B1220" s="9"/>
      <c r="C1220" s="9"/>
      <c r="D1220" s="9"/>
      <c r="E1220" s="9"/>
      <c r="F1220" s="10"/>
      <c r="G1220" s="13"/>
      <c r="H1220" s="10"/>
      <c r="I1220" s="10"/>
      <c r="J1220" s="10"/>
      <c r="K1220" s="10"/>
      <c r="L1220" s="10"/>
      <c r="M1220" s="10"/>
      <c r="N1220" s="10"/>
      <c r="O1220" s="10"/>
      <c r="P1220" s="10"/>
      <c r="Q1220" s="10"/>
      <c r="R1220" s="10"/>
    </row>
    <row r="1221" spans="1:18" ht="33">
      <c r="A1221" s="685"/>
      <c r="B1221" s="9"/>
      <c r="C1221" s="9"/>
      <c r="D1221" s="9"/>
      <c r="E1221" s="9"/>
      <c r="F1221" s="10"/>
      <c r="G1221" s="13"/>
      <c r="H1221" s="10"/>
      <c r="I1221" s="10"/>
      <c r="J1221" s="10"/>
      <c r="K1221" s="10"/>
      <c r="L1221" s="10"/>
      <c r="M1221" s="10"/>
      <c r="N1221" s="10"/>
      <c r="O1221" s="10"/>
      <c r="P1221" s="10"/>
      <c r="Q1221" s="10"/>
      <c r="R1221" s="10"/>
    </row>
    <row r="1222" spans="1:18" ht="33">
      <c r="A1222" s="685"/>
      <c r="B1222" s="9"/>
      <c r="C1222" s="9"/>
      <c r="D1222" s="9"/>
      <c r="E1222" s="9"/>
      <c r="F1222" s="10"/>
      <c r="G1222" s="13"/>
      <c r="H1222" s="10"/>
      <c r="I1222" s="10"/>
      <c r="J1222" s="10"/>
      <c r="K1222" s="10"/>
      <c r="L1222" s="10"/>
      <c r="M1222" s="10"/>
      <c r="N1222" s="10"/>
      <c r="O1222" s="10"/>
      <c r="P1222" s="10"/>
      <c r="Q1222" s="10"/>
      <c r="R1222" s="10"/>
    </row>
    <row r="1223" spans="1:18" ht="33">
      <c r="A1223" s="685"/>
      <c r="B1223" s="9"/>
      <c r="C1223" s="9"/>
      <c r="D1223" s="9"/>
      <c r="E1223" s="9"/>
      <c r="F1223" s="10"/>
      <c r="G1223" s="13"/>
      <c r="H1223" s="10"/>
      <c r="I1223" s="10"/>
      <c r="J1223" s="10"/>
      <c r="K1223" s="10"/>
      <c r="L1223" s="10"/>
      <c r="M1223" s="10"/>
      <c r="N1223" s="10"/>
      <c r="O1223" s="10"/>
      <c r="P1223" s="10"/>
      <c r="Q1223" s="10"/>
      <c r="R1223" s="10"/>
    </row>
    <row r="1224" spans="1:18" ht="33">
      <c r="A1224" s="685"/>
      <c r="B1224" s="9"/>
      <c r="C1224" s="9"/>
      <c r="D1224" s="9"/>
      <c r="E1224" s="9"/>
      <c r="F1224" s="10"/>
      <c r="G1224" s="13"/>
      <c r="H1224" s="10"/>
      <c r="I1224" s="10"/>
      <c r="J1224" s="10"/>
      <c r="K1224" s="10"/>
      <c r="L1224" s="10"/>
      <c r="M1224" s="10"/>
      <c r="N1224" s="10"/>
      <c r="O1224" s="10"/>
      <c r="P1224" s="10"/>
      <c r="Q1224" s="10"/>
      <c r="R1224" s="10"/>
    </row>
    <row r="1225" spans="1:18" ht="33">
      <c r="A1225" s="685"/>
      <c r="B1225" s="9"/>
      <c r="C1225" s="9"/>
      <c r="D1225" s="9"/>
      <c r="E1225" s="9"/>
      <c r="F1225" s="10"/>
      <c r="G1225" s="13"/>
      <c r="H1225" s="10"/>
      <c r="I1225" s="10"/>
      <c r="J1225" s="10"/>
      <c r="K1225" s="10"/>
      <c r="L1225" s="10"/>
      <c r="M1225" s="10"/>
      <c r="N1225" s="10"/>
      <c r="O1225" s="10"/>
      <c r="P1225" s="10"/>
      <c r="Q1225" s="10"/>
      <c r="R1225" s="10"/>
    </row>
    <row r="1226" spans="1:18" ht="33">
      <c r="A1226" s="685"/>
      <c r="B1226" s="9"/>
      <c r="C1226" s="9"/>
      <c r="D1226" s="9"/>
      <c r="E1226" s="9"/>
      <c r="F1226" s="10"/>
      <c r="G1226" s="13"/>
      <c r="H1226" s="10"/>
      <c r="I1226" s="10"/>
      <c r="J1226" s="10"/>
      <c r="K1226" s="10"/>
      <c r="L1226" s="10"/>
      <c r="M1226" s="10"/>
      <c r="N1226" s="10"/>
      <c r="O1226" s="10"/>
      <c r="P1226" s="10"/>
      <c r="Q1226" s="10"/>
      <c r="R1226" s="10"/>
    </row>
    <row r="1227" spans="1:18" ht="33">
      <c r="A1227" s="685"/>
      <c r="B1227" s="9"/>
      <c r="C1227" s="9"/>
      <c r="D1227" s="9"/>
      <c r="E1227" s="9"/>
      <c r="F1227" s="10"/>
      <c r="G1227" s="13"/>
      <c r="H1227" s="10"/>
      <c r="I1227" s="10"/>
      <c r="J1227" s="10"/>
      <c r="K1227" s="10"/>
      <c r="L1227" s="10"/>
      <c r="M1227" s="10"/>
      <c r="N1227" s="10"/>
      <c r="O1227" s="10"/>
      <c r="P1227" s="10"/>
      <c r="Q1227" s="10"/>
      <c r="R1227" s="10"/>
    </row>
    <row r="1228" spans="1:18" ht="33">
      <c r="A1228" s="685"/>
      <c r="B1228" s="9"/>
      <c r="C1228" s="9"/>
      <c r="D1228" s="9"/>
      <c r="E1228" s="9"/>
      <c r="F1228" s="10"/>
      <c r="G1228" s="13"/>
      <c r="H1228" s="10"/>
      <c r="I1228" s="10"/>
      <c r="J1228" s="10"/>
      <c r="K1228" s="10"/>
      <c r="L1228" s="10"/>
      <c r="M1228" s="10"/>
      <c r="N1228" s="10"/>
      <c r="O1228" s="10"/>
      <c r="P1228" s="10"/>
      <c r="Q1228" s="10"/>
      <c r="R1228" s="10"/>
    </row>
    <row r="1229" spans="1:18" ht="33">
      <c r="A1229" s="685"/>
      <c r="B1229" s="9"/>
      <c r="C1229" s="9"/>
      <c r="D1229" s="9"/>
      <c r="E1229" s="9"/>
      <c r="F1229" s="10"/>
      <c r="G1229" s="13"/>
      <c r="H1229" s="10"/>
      <c r="I1229" s="10"/>
      <c r="J1229" s="10"/>
      <c r="K1229" s="10"/>
      <c r="L1229" s="10"/>
      <c r="M1229" s="10"/>
      <c r="N1229" s="10"/>
      <c r="O1229" s="10"/>
      <c r="P1229" s="10"/>
      <c r="Q1229" s="10"/>
      <c r="R1229" s="10"/>
    </row>
    <row r="1230" spans="1:18" ht="33">
      <c r="A1230" s="685"/>
      <c r="B1230" s="9"/>
      <c r="C1230" s="9"/>
      <c r="D1230" s="9"/>
      <c r="E1230" s="9"/>
      <c r="F1230" s="10"/>
      <c r="G1230" s="13"/>
      <c r="H1230" s="10"/>
      <c r="I1230" s="10"/>
      <c r="J1230" s="10"/>
      <c r="K1230" s="10"/>
      <c r="L1230" s="10"/>
      <c r="M1230" s="10"/>
      <c r="N1230" s="10"/>
      <c r="O1230" s="10"/>
      <c r="P1230" s="10"/>
      <c r="Q1230" s="10"/>
      <c r="R1230" s="10"/>
    </row>
    <row r="1231" spans="1:18" ht="33">
      <c r="A1231" s="685"/>
      <c r="B1231" s="9"/>
      <c r="C1231" s="9"/>
      <c r="D1231" s="9"/>
      <c r="E1231" s="9"/>
      <c r="F1231" s="10"/>
      <c r="G1231" s="13"/>
      <c r="H1231" s="10"/>
      <c r="I1231" s="10"/>
      <c r="J1231" s="10"/>
      <c r="K1231" s="10"/>
      <c r="L1231" s="10"/>
      <c r="M1231" s="10"/>
      <c r="N1231" s="10"/>
      <c r="O1231" s="10"/>
      <c r="P1231" s="10"/>
      <c r="Q1231" s="10"/>
      <c r="R1231" s="10"/>
    </row>
    <row r="1232" spans="1:18" ht="33">
      <c r="A1232" s="685"/>
      <c r="B1232" s="9"/>
      <c r="C1232" s="9"/>
      <c r="D1232" s="9"/>
      <c r="E1232" s="9"/>
      <c r="F1232" s="10"/>
      <c r="G1232" s="13"/>
      <c r="H1232" s="10"/>
      <c r="I1232" s="10"/>
      <c r="J1232" s="10"/>
      <c r="K1232" s="10"/>
      <c r="L1232" s="10"/>
      <c r="M1232" s="10"/>
      <c r="N1232" s="10"/>
      <c r="O1232" s="10"/>
      <c r="P1232" s="10"/>
      <c r="Q1232" s="10"/>
      <c r="R1232" s="10"/>
    </row>
    <row r="1233" spans="1:18" ht="33">
      <c r="A1233" s="685"/>
      <c r="B1233" s="9"/>
      <c r="C1233" s="9"/>
      <c r="D1233" s="9"/>
      <c r="E1233" s="9"/>
      <c r="F1233" s="10"/>
      <c r="G1233" s="13"/>
      <c r="H1233" s="10"/>
      <c r="I1233" s="10"/>
      <c r="J1233" s="10"/>
      <c r="K1233" s="10"/>
      <c r="L1233" s="10"/>
      <c r="M1233" s="10"/>
      <c r="N1233" s="10"/>
      <c r="O1233" s="10"/>
      <c r="P1233" s="10"/>
      <c r="Q1233" s="10"/>
      <c r="R1233" s="10"/>
    </row>
    <row r="1234" spans="1:18" ht="33">
      <c r="A1234" s="685"/>
      <c r="B1234" s="9"/>
      <c r="C1234" s="9"/>
      <c r="D1234" s="9"/>
      <c r="E1234" s="9"/>
      <c r="F1234" s="10"/>
      <c r="G1234" s="13"/>
      <c r="H1234" s="10"/>
      <c r="I1234" s="10"/>
      <c r="J1234" s="10"/>
      <c r="K1234" s="10"/>
      <c r="L1234" s="10"/>
      <c r="M1234" s="10"/>
      <c r="N1234" s="10"/>
      <c r="O1234" s="10"/>
      <c r="P1234" s="10"/>
      <c r="Q1234" s="10"/>
      <c r="R1234" s="10"/>
    </row>
    <row r="1235" spans="1:18" ht="33">
      <c r="A1235" s="685"/>
      <c r="B1235" s="9"/>
      <c r="C1235" s="9"/>
      <c r="D1235" s="9"/>
      <c r="E1235" s="9"/>
      <c r="F1235" s="10"/>
      <c r="G1235" s="13"/>
      <c r="H1235" s="10"/>
      <c r="I1235" s="10"/>
      <c r="J1235" s="10"/>
      <c r="K1235" s="10"/>
      <c r="L1235" s="10"/>
      <c r="M1235" s="10"/>
      <c r="N1235" s="10"/>
      <c r="O1235" s="10"/>
      <c r="P1235" s="10"/>
      <c r="Q1235" s="10"/>
      <c r="R1235" s="10"/>
    </row>
    <row r="1236" spans="1:18" ht="33">
      <c r="A1236" s="685"/>
      <c r="B1236" s="9"/>
      <c r="C1236" s="9"/>
      <c r="D1236" s="9"/>
      <c r="E1236" s="9"/>
      <c r="F1236" s="10"/>
      <c r="G1236" s="13"/>
      <c r="H1236" s="10"/>
      <c r="I1236" s="10"/>
      <c r="J1236" s="10"/>
      <c r="K1236" s="10"/>
      <c r="L1236" s="10"/>
      <c r="M1236" s="10"/>
      <c r="N1236" s="10"/>
      <c r="O1236" s="10"/>
      <c r="P1236" s="10"/>
      <c r="Q1236" s="10"/>
      <c r="R1236" s="10"/>
    </row>
    <row r="1237" spans="1:18" ht="33">
      <c r="A1237" s="685"/>
      <c r="B1237" s="9"/>
      <c r="C1237" s="9"/>
      <c r="D1237" s="9"/>
      <c r="E1237" s="9"/>
      <c r="F1237" s="10"/>
      <c r="G1237" s="13"/>
      <c r="H1237" s="10"/>
      <c r="I1237" s="10"/>
      <c r="J1237" s="10"/>
      <c r="K1237" s="10"/>
      <c r="L1237" s="10"/>
      <c r="M1237" s="10"/>
      <c r="N1237" s="10"/>
      <c r="O1237" s="10"/>
      <c r="P1237" s="10"/>
      <c r="Q1237" s="10"/>
      <c r="R1237" s="10"/>
    </row>
    <row r="1238" spans="1:18" ht="33">
      <c r="A1238" s="685"/>
      <c r="B1238" s="9"/>
      <c r="C1238" s="9"/>
      <c r="D1238" s="9"/>
      <c r="E1238" s="9"/>
      <c r="F1238" s="10"/>
      <c r="G1238" s="13"/>
      <c r="H1238" s="10"/>
      <c r="I1238" s="10"/>
      <c r="J1238" s="10"/>
      <c r="K1238" s="10"/>
      <c r="L1238" s="10"/>
      <c r="M1238" s="10"/>
      <c r="N1238" s="10"/>
      <c r="O1238" s="10"/>
      <c r="P1238" s="10"/>
      <c r="Q1238" s="10"/>
      <c r="R1238" s="10"/>
    </row>
    <row r="1239" spans="1:18" ht="33">
      <c r="A1239" s="685"/>
      <c r="B1239" s="9"/>
      <c r="C1239" s="9"/>
      <c r="D1239" s="9"/>
      <c r="E1239" s="9"/>
      <c r="F1239" s="10"/>
      <c r="G1239" s="13"/>
      <c r="H1239" s="10"/>
      <c r="I1239" s="10"/>
      <c r="J1239" s="10"/>
      <c r="K1239" s="10"/>
      <c r="L1239" s="10"/>
      <c r="M1239" s="10"/>
      <c r="N1239" s="10"/>
      <c r="O1239" s="10"/>
      <c r="P1239" s="10"/>
      <c r="Q1239" s="10"/>
      <c r="R1239" s="10"/>
    </row>
    <row r="1240" spans="1:18" ht="33">
      <c r="A1240" s="685"/>
      <c r="B1240" s="9"/>
      <c r="C1240" s="9"/>
      <c r="D1240" s="9"/>
      <c r="E1240" s="9"/>
      <c r="F1240" s="10"/>
      <c r="G1240" s="13"/>
      <c r="H1240" s="10"/>
      <c r="I1240" s="10"/>
      <c r="J1240" s="10"/>
      <c r="K1240" s="10"/>
      <c r="L1240" s="10"/>
      <c r="M1240" s="10"/>
      <c r="N1240" s="10"/>
      <c r="O1240" s="10"/>
      <c r="P1240" s="10"/>
      <c r="Q1240" s="10"/>
      <c r="R1240" s="10"/>
    </row>
    <row r="1241" spans="1:18" ht="33">
      <c r="A1241" s="685"/>
      <c r="B1241" s="9"/>
      <c r="C1241" s="9"/>
      <c r="D1241" s="9"/>
      <c r="E1241" s="9"/>
      <c r="F1241" s="10"/>
      <c r="G1241" s="13"/>
      <c r="H1241" s="10"/>
      <c r="I1241" s="10"/>
      <c r="J1241" s="10"/>
      <c r="K1241" s="10"/>
      <c r="L1241" s="10"/>
      <c r="M1241" s="10"/>
      <c r="N1241" s="10"/>
      <c r="O1241" s="10"/>
      <c r="P1241" s="10"/>
      <c r="Q1241" s="10"/>
      <c r="R1241" s="10"/>
    </row>
    <row r="1242" spans="1:18" ht="33">
      <c r="A1242" s="685"/>
      <c r="B1242" s="9"/>
      <c r="C1242" s="9"/>
      <c r="D1242" s="9"/>
      <c r="E1242" s="9"/>
      <c r="F1242" s="10"/>
      <c r="G1242" s="13"/>
      <c r="H1242" s="10"/>
      <c r="I1242" s="10"/>
      <c r="J1242" s="10"/>
      <c r="K1242" s="10"/>
      <c r="L1242" s="10"/>
      <c r="M1242" s="10"/>
      <c r="N1242" s="10"/>
      <c r="O1242" s="10"/>
      <c r="P1242" s="10"/>
      <c r="Q1242" s="10"/>
      <c r="R1242" s="10"/>
    </row>
    <row r="1243" spans="1:18" ht="33">
      <c r="A1243" s="685"/>
      <c r="B1243" s="9"/>
      <c r="C1243" s="9"/>
      <c r="D1243" s="9"/>
      <c r="E1243" s="9"/>
      <c r="F1243" s="10"/>
      <c r="G1243" s="13"/>
      <c r="H1243" s="10"/>
      <c r="I1243" s="10"/>
      <c r="J1243" s="10"/>
      <c r="K1243" s="10"/>
      <c r="L1243" s="10"/>
      <c r="M1243" s="10"/>
      <c r="N1243" s="10"/>
      <c r="O1243" s="10"/>
      <c r="P1243" s="10"/>
      <c r="Q1243" s="10"/>
      <c r="R1243" s="10"/>
    </row>
    <row r="1244" spans="1:18" ht="33">
      <c r="A1244" s="685"/>
      <c r="B1244" s="9"/>
      <c r="C1244" s="9"/>
      <c r="D1244" s="9"/>
      <c r="E1244" s="9"/>
      <c r="F1244" s="10"/>
      <c r="G1244" s="13"/>
      <c r="H1244" s="10"/>
      <c r="I1244" s="10"/>
      <c r="J1244" s="10"/>
      <c r="K1244" s="10"/>
      <c r="L1244" s="10"/>
      <c r="M1244" s="10"/>
      <c r="N1244" s="10"/>
      <c r="O1244" s="10"/>
      <c r="P1244" s="10"/>
      <c r="Q1244" s="10"/>
      <c r="R1244" s="10"/>
    </row>
    <row r="1245" spans="1:18" ht="33">
      <c r="A1245" s="685"/>
      <c r="B1245" s="9"/>
      <c r="C1245" s="9"/>
      <c r="D1245" s="9"/>
      <c r="E1245" s="9"/>
      <c r="F1245" s="10"/>
      <c r="G1245" s="13"/>
      <c r="H1245" s="10"/>
      <c r="I1245" s="10"/>
      <c r="J1245" s="10"/>
      <c r="K1245" s="10"/>
      <c r="L1245" s="10"/>
      <c r="M1245" s="10"/>
      <c r="N1245" s="10"/>
      <c r="O1245" s="10"/>
      <c r="P1245" s="10"/>
      <c r="Q1245" s="10"/>
      <c r="R1245" s="10"/>
    </row>
    <row r="1246" spans="1:18" ht="33">
      <c r="A1246" s="685"/>
      <c r="B1246" s="9"/>
      <c r="C1246" s="9"/>
      <c r="D1246" s="9"/>
      <c r="E1246" s="9"/>
      <c r="F1246" s="10"/>
      <c r="G1246" s="13"/>
      <c r="H1246" s="10"/>
      <c r="I1246" s="10"/>
      <c r="J1246" s="10"/>
      <c r="K1246" s="10"/>
      <c r="L1246" s="10"/>
      <c r="M1246" s="10"/>
      <c r="N1246" s="10"/>
      <c r="O1246" s="10"/>
      <c r="P1246" s="10"/>
      <c r="Q1246" s="10"/>
      <c r="R1246" s="10"/>
    </row>
    <row r="1247" spans="1:18" ht="33">
      <c r="A1247" s="685"/>
      <c r="B1247" s="9"/>
      <c r="C1247" s="9"/>
      <c r="D1247" s="9"/>
      <c r="E1247" s="9"/>
      <c r="F1247" s="10"/>
      <c r="G1247" s="13"/>
      <c r="H1247" s="10"/>
      <c r="I1247" s="10"/>
      <c r="J1247" s="10"/>
      <c r="K1247" s="10"/>
      <c r="L1247" s="10"/>
      <c r="M1247" s="10"/>
      <c r="N1247" s="10"/>
      <c r="O1247" s="10"/>
      <c r="P1247" s="10"/>
      <c r="Q1247" s="10"/>
      <c r="R1247" s="10"/>
    </row>
    <row r="1248" spans="1:18" ht="33">
      <c r="A1248" s="685"/>
      <c r="B1248" s="9"/>
      <c r="C1248" s="9"/>
      <c r="D1248" s="9"/>
      <c r="E1248" s="9"/>
      <c r="F1248" s="10"/>
      <c r="G1248" s="13"/>
      <c r="H1248" s="10"/>
      <c r="I1248" s="10"/>
      <c r="J1248" s="10"/>
      <c r="K1248" s="10"/>
      <c r="L1248" s="10"/>
      <c r="M1248" s="10"/>
      <c r="N1248" s="10"/>
      <c r="O1248" s="10"/>
      <c r="P1248" s="10"/>
      <c r="Q1248" s="10"/>
      <c r="R1248" s="10"/>
    </row>
    <row r="1249" spans="1:18" ht="33">
      <c r="A1249" s="685"/>
      <c r="B1249" s="9"/>
      <c r="C1249" s="9"/>
      <c r="D1249" s="9"/>
      <c r="E1249" s="9"/>
      <c r="F1249" s="10"/>
      <c r="G1249" s="13"/>
      <c r="H1249" s="10"/>
      <c r="I1249" s="10"/>
      <c r="J1249" s="10"/>
      <c r="K1249" s="10"/>
      <c r="L1249" s="10"/>
      <c r="M1249" s="10"/>
      <c r="N1249" s="10"/>
      <c r="O1249" s="10"/>
      <c r="P1249" s="10"/>
      <c r="Q1249" s="10"/>
      <c r="R1249" s="10"/>
    </row>
    <row r="1250" spans="1:18" ht="33">
      <c r="A1250" s="685"/>
      <c r="B1250" s="9"/>
      <c r="C1250" s="9"/>
      <c r="D1250" s="9"/>
      <c r="E1250" s="9"/>
      <c r="F1250" s="10"/>
      <c r="G1250" s="13"/>
      <c r="H1250" s="10"/>
      <c r="I1250" s="10"/>
      <c r="J1250" s="10"/>
      <c r="K1250" s="10"/>
      <c r="L1250" s="10"/>
      <c r="M1250" s="10"/>
      <c r="N1250" s="10"/>
      <c r="O1250" s="10"/>
      <c r="P1250" s="10"/>
      <c r="Q1250" s="10"/>
      <c r="R1250" s="10"/>
    </row>
    <row r="1251" spans="1:18" ht="33">
      <c r="A1251" s="685"/>
      <c r="B1251" s="9"/>
      <c r="C1251" s="9"/>
      <c r="D1251" s="9"/>
      <c r="E1251" s="9"/>
      <c r="F1251" s="10"/>
      <c r="G1251" s="13"/>
      <c r="H1251" s="10"/>
      <c r="I1251" s="10"/>
      <c r="J1251" s="10"/>
      <c r="K1251" s="10"/>
      <c r="L1251" s="10"/>
      <c r="M1251" s="10"/>
      <c r="N1251" s="10"/>
      <c r="O1251" s="10"/>
      <c r="P1251" s="10"/>
      <c r="Q1251" s="10"/>
      <c r="R1251" s="10"/>
    </row>
    <row r="1252" spans="1:18" ht="33">
      <c r="A1252" s="685"/>
      <c r="B1252" s="9"/>
      <c r="C1252" s="9"/>
      <c r="D1252" s="9"/>
      <c r="E1252" s="9"/>
      <c r="F1252" s="10"/>
      <c r="G1252" s="13"/>
      <c r="H1252" s="10"/>
      <c r="I1252" s="10"/>
      <c r="J1252" s="10"/>
      <c r="K1252" s="10"/>
      <c r="L1252" s="10"/>
      <c r="M1252" s="10"/>
      <c r="N1252" s="10"/>
      <c r="O1252" s="10"/>
      <c r="P1252" s="10"/>
      <c r="Q1252" s="10"/>
      <c r="R1252" s="10"/>
    </row>
    <row r="1253" spans="1:18" ht="33">
      <c r="A1253" s="685"/>
      <c r="B1253" s="9"/>
      <c r="C1253" s="9"/>
      <c r="D1253" s="9"/>
      <c r="E1253" s="9"/>
      <c r="F1253" s="10"/>
      <c r="G1253" s="13"/>
      <c r="H1253" s="10"/>
      <c r="I1253" s="10"/>
      <c r="J1253" s="10"/>
      <c r="K1253" s="10"/>
      <c r="L1253" s="10"/>
      <c r="M1253" s="10"/>
      <c r="N1253" s="10"/>
      <c r="O1253" s="10"/>
      <c r="P1253" s="10"/>
      <c r="Q1253" s="10"/>
      <c r="R1253" s="10"/>
    </row>
    <row r="1254" spans="1:18" ht="33">
      <c r="A1254" s="685"/>
      <c r="B1254" s="9"/>
      <c r="C1254" s="9"/>
      <c r="D1254" s="9"/>
      <c r="E1254" s="9"/>
      <c r="F1254" s="10"/>
      <c r="G1254" s="13"/>
      <c r="H1254" s="10"/>
      <c r="I1254" s="10"/>
      <c r="J1254" s="10"/>
      <c r="K1254" s="10"/>
      <c r="L1254" s="10"/>
      <c r="M1254" s="10"/>
      <c r="N1254" s="10"/>
      <c r="O1254" s="10"/>
      <c r="P1254" s="10"/>
      <c r="Q1254" s="10"/>
      <c r="R1254" s="10"/>
    </row>
    <row r="1255" spans="1:18" ht="33">
      <c r="A1255" s="685"/>
      <c r="B1255" s="9"/>
      <c r="C1255" s="9"/>
      <c r="D1255" s="9"/>
      <c r="E1255" s="9"/>
      <c r="F1255" s="10"/>
      <c r="G1255" s="13"/>
      <c r="H1255" s="10"/>
      <c r="I1255" s="10"/>
      <c r="J1255" s="10"/>
      <c r="K1255" s="10"/>
      <c r="L1255" s="10"/>
      <c r="M1255" s="10"/>
      <c r="N1255" s="10"/>
      <c r="O1255" s="10"/>
      <c r="P1255" s="10"/>
      <c r="Q1255" s="10"/>
      <c r="R1255" s="10"/>
    </row>
    <row r="1256" spans="1:18" ht="33">
      <c r="A1256" s="685"/>
      <c r="B1256" s="9"/>
      <c r="C1256" s="9"/>
      <c r="D1256" s="9"/>
      <c r="E1256" s="9"/>
      <c r="F1256" s="10"/>
      <c r="G1256" s="13"/>
      <c r="H1256" s="10"/>
      <c r="I1256" s="10"/>
      <c r="J1256" s="10"/>
      <c r="K1256" s="10"/>
      <c r="L1256" s="10"/>
      <c r="M1256" s="10"/>
      <c r="N1256" s="10"/>
      <c r="O1256" s="10"/>
      <c r="P1256" s="10"/>
      <c r="Q1256" s="10"/>
      <c r="R1256" s="10"/>
    </row>
    <row r="1257" spans="1:18" ht="33">
      <c r="A1257" s="685"/>
      <c r="B1257" s="9"/>
      <c r="C1257" s="9"/>
      <c r="D1257" s="9"/>
      <c r="E1257" s="9"/>
      <c r="F1257" s="10"/>
      <c r="G1257" s="13"/>
      <c r="H1257" s="10"/>
      <c r="I1257" s="10"/>
      <c r="J1257" s="10"/>
      <c r="K1257" s="10"/>
      <c r="L1257" s="10"/>
      <c r="M1257" s="10"/>
      <c r="N1257" s="10"/>
      <c r="O1257" s="10"/>
      <c r="P1257" s="10"/>
      <c r="Q1257" s="10"/>
      <c r="R1257" s="10"/>
    </row>
    <row r="1258" spans="1:18" ht="33">
      <c r="A1258" s="685"/>
      <c r="B1258" s="9"/>
      <c r="C1258" s="9"/>
      <c r="D1258" s="9"/>
      <c r="E1258" s="9"/>
      <c r="F1258" s="10"/>
      <c r="G1258" s="13"/>
      <c r="H1258" s="10"/>
      <c r="I1258" s="10"/>
      <c r="J1258" s="10"/>
      <c r="K1258" s="10"/>
      <c r="L1258" s="10"/>
      <c r="M1258" s="10"/>
      <c r="N1258" s="10"/>
      <c r="O1258" s="10"/>
      <c r="P1258" s="10"/>
      <c r="Q1258" s="10"/>
      <c r="R1258" s="10"/>
    </row>
    <row r="1259" spans="1:18" ht="33">
      <c r="A1259" s="685"/>
      <c r="B1259" s="9"/>
      <c r="C1259" s="9"/>
      <c r="D1259" s="9"/>
      <c r="E1259" s="9"/>
      <c r="F1259" s="10"/>
      <c r="G1259" s="13"/>
      <c r="H1259" s="10"/>
      <c r="I1259" s="10"/>
      <c r="J1259" s="10"/>
      <c r="K1259" s="10"/>
      <c r="L1259" s="10"/>
      <c r="M1259" s="10"/>
      <c r="N1259" s="10"/>
      <c r="O1259" s="10"/>
      <c r="P1259" s="10"/>
      <c r="Q1259" s="10"/>
      <c r="R1259" s="10"/>
    </row>
    <row r="1260" spans="1:18" ht="33">
      <c r="A1260" s="685"/>
      <c r="B1260" s="9"/>
      <c r="C1260" s="9"/>
      <c r="D1260" s="9"/>
      <c r="E1260" s="9"/>
      <c r="F1260" s="10"/>
      <c r="G1260" s="13"/>
      <c r="H1260" s="10"/>
      <c r="I1260" s="10"/>
      <c r="J1260" s="10"/>
      <c r="K1260" s="10"/>
      <c r="L1260" s="10"/>
      <c r="M1260" s="10"/>
      <c r="N1260" s="10"/>
      <c r="O1260" s="10"/>
      <c r="P1260" s="10"/>
      <c r="Q1260" s="10"/>
      <c r="R1260" s="10"/>
    </row>
    <row r="1261" spans="1:18" ht="33">
      <c r="A1261" s="685"/>
      <c r="B1261" s="9"/>
      <c r="C1261" s="9"/>
      <c r="D1261" s="9"/>
      <c r="E1261" s="9"/>
      <c r="F1261" s="10"/>
      <c r="G1261" s="13"/>
      <c r="H1261" s="10"/>
      <c r="I1261" s="10"/>
      <c r="J1261" s="10"/>
      <c r="K1261" s="10"/>
      <c r="L1261" s="10"/>
      <c r="M1261" s="10"/>
      <c r="N1261" s="10"/>
      <c r="O1261" s="10"/>
      <c r="P1261" s="10"/>
      <c r="Q1261" s="10"/>
      <c r="R1261" s="10"/>
    </row>
    <row r="1262" spans="1:18" ht="33">
      <c r="A1262" s="685"/>
      <c r="B1262" s="9"/>
      <c r="C1262" s="9"/>
      <c r="D1262" s="9"/>
      <c r="E1262" s="9"/>
      <c r="F1262" s="10"/>
      <c r="G1262" s="13"/>
      <c r="H1262" s="10"/>
      <c r="I1262" s="10"/>
      <c r="J1262" s="10"/>
      <c r="K1262" s="10"/>
      <c r="L1262" s="10"/>
      <c r="M1262" s="10"/>
      <c r="N1262" s="10"/>
      <c r="O1262" s="10"/>
      <c r="P1262" s="10"/>
      <c r="Q1262" s="10"/>
      <c r="R1262" s="10"/>
    </row>
    <row r="1263" spans="1:18" ht="33">
      <c r="A1263" s="685"/>
      <c r="B1263" s="9"/>
      <c r="C1263" s="9"/>
      <c r="D1263" s="9"/>
      <c r="E1263" s="9"/>
      <c r="F1263" s="10"/>
      <c r="G1263" s="13"/>
      <c r="H1263" s="10"/>
      <c r="I1263" s="10"/>
      <c r="J1263" s="10"/>
      <c r="K1263" s="10"/>
      <c r="L1263" s="10"/>
      <c r="M1263" s="10"/>
      <c r="N1263" s="10"/>
      <c r="O1263" s="10"/>
      <c r="P1263" s="10"/>
      <c r="Q1263" s="10"/>
      <c r="R1263" s="10"/>
    </row>
    <row r="1264" spans="1:18" ht="33">
      <c r="A1264" s="685"/>
      <c r="B1264" s="9"/>
      <c r="C1264" s="9"/>
      <c r="D1264" s="9"/>
      <c r="E1264" s="9"/>
      <c r="F1264" s="10"/>
      <c r="G1264" s="13"/>
      <c r="H1264" s="10"/>
      <c r="I1264" s="10"/>
      <c r="J1264" s="10"/>
      <c r="K1264" s="10"/>
      <c r="L1264" s="10"/>
      <c r="M1264" s="10"/>
      <c r="N1264" s="10"/>
      <c r="O1264" s="10"/>
      <c r="P1264" s="10"/>
      <c r="Q1264" s="10"/>
      <c r="R1264" s="10"/>
    </row>
    <row r="1265" spans="1:18" ht="33">
      <c r="A1265" s="685"/>
      <c r="B1265" s="9"/>
      <c r="C1265" s="9"/>
      <c r="D1265" s="9"/>
      <c r="E1265" s="9"/>
      <c r="F1265" s="10"/>
      <c r="G1265" s="13"/>
      <c r="H1265" s="10"/>
      <c r="I1265" s="10"/>
      <c r="J1265" s="10"/>
      <c r="K1265" s="10"/>
      <c r="L1265" s="10"/>
      <c r="M1265" s="10"/>
      <c r="N1265" s="10"/>
      <c r="O1265" s="10"/>
      <c r="P1265" s="10"/>
      <c r="Q1265" s="10"/>
      <c r="R1265" s="10"/>
    </row>
    <row r="1266" spans="1:18" ht="33">
      <c r="A1266" s="685"/>
      <c r="B1266" s="9"/>
      <c r="C1266" s="9"/>
      <c r="D1266" s="9"/>
      <c r="E1266" s="9"/>
      <c r="F1266" s="10"/>
      <c r="G1266" s="13"/>
      <c r="H1266" s="10"/>
      <c r="I1266" s="10"/>
      <c r="J1266" s="10"/>
      <c r="K1266" s="10"/>
      <c r="L1266" s="10"/>
      <c r="M1266" s="10"/>
      <c r="N1266" s="10"/>
      <c r="O1266" s="10"/>
      <c r="P1266" s="10"/>
      <c r="Q1266" s="10"/>
      <c r="R1266" s="10"/>
    </row>
    <row r="1267" spans="1:18" ht="33">
      <c r="A1267" s="685"/>
      <c r="B1267" s="9"/>
      <c r="C1267" s="9"/>
      <c r="D1267" s="9"/>
      <c r="E1267" s="9"/>
      <c r="F1267" s="10"/>
      <c r="G1267" s="13"/>
      <c r="H1267" s="10"/>
      <c r="I1267" s="10"/>
      <c r="J1267" s="10"/>
      <c r="K1267" s="10"/>
      <c r="L1267" s="10"/>
      <c r="M1267" s="10"/>
      <c r="N1267" s="10"/>
      <c r="O1267" s="10"/>
      <c r="P1267" s="10"/>
      <c r="Q1267" s="10"/>
      <c r="R1267" s="10"/>
    </row>
    <row r="1268" spans="1:18" ht="33">
      <c r="A1268" s="685"/>
      <c r="B1268" s="9"/>
      <c r="C1268" s="9"/>
      <c r="D1268" s="9"/>
      <c r="E1268" s="9"/>
      <c r="F1268" s="10"/>
      <c r="G1268" s="13"/>
      <c r="H1268" s="10"/>
      <c r="I1268" s="10"/>
      <c r="J1268" s="10"/>
      <c r="K1268" s="10"/>
      <c r="L1268" s="10"/>
      <c r="M1268" s="10"/>
      <c r="N1268" s="10"/>
      <c r="O1268" s="10"/>
      <c r="P1268" s="10"/>
      <c r="Q1268" s="10"/>
      <c r="R1268" s="10"/>
    </row>
    <row r="1269" spans="1:18" ht="33">
      <c r="A1269" s="685"/>
      <c r="B1269" s="9"/>
      <c r="C1269" s="9"/>
      <c r="D1269" s="9"/>
      <c r="E1269" s="9"/>
      <c r="F1269" s="10"/>
      <c r="G1269" s="13"/>
      <c r="H1269" s="10"/>
      <c r="I1269" s="10"/>
      <c r="J1269" s="10"/>
      <c r="K1269" s="10"/>
      <c r="L1269" s="10"/>
      <c r="M1269" s="10"/>
      <c r="N1269" s="10"/>
      <c r="O1269" s="10"/>
      <c r="P1269" s="10"/>
      <c r="Q1269" s="10"/>
      <c r="R1269" s="10"/>
    </row>
    <row r="1270" spans="1:18" ht="33">
      <c r="A1270" s="685"/>
      <c r="B1270" s="9"/>
      <c r="C1270" s="9"/>
      <c r="D1270" s="9"/>
      <c r="E1270" s="9"/>
      <c r="F1270" s="10"/>
      <c r="G1270" s="13"/>
      <c r="H1270" s="10"/>
      <c r="I1270" s="10"/>
      <c r="J1270" s="10"/>
      <c r="K1270" s="10"/>
      <c r="L1270" s="10"/>
      <c r="M1270" s="10"/>
      <c r="N1270" s="10"/>
      <c r="O1270" s="10"/>
      <c r="P1270" s="10"/>
      <c r="Q1270" s="10"/>
      <c r="R1270" s="10"/>
    </row>
    <row r="1271" spans="1:18" ht="33">
      <c r="A1271" s="685"/>
      <c r="B1271" s="9"/>
      <c r="C1271" s="9"/>
      <c r="D1271" s="9"/>
      <c r="E1271" s="9"/>
      <c r="F1271" s="10"/>
      <c r="G1271" s="13"/>
      <c r="H1271" s="10"/>
      <c r="I1271" s="10"/>
      <c r="J1271" s="10"/>
      <c r="K1271" s="10"/>
      <c r="L1271" s="10"/>
      <c r="M1271" s="10"/>
      <c r="N1271" s="10"/>
      <c r="O1271" s="10"/>
      <c r="P1271" s="10"/>
      <c r="Q1271" s="10"/>
      <c r="R1271" s="10"/>
    </row>
    <row r="1272" spans="1:18" ht="33">
      <c r="A1272" s="685"/>
      <c r="B1272" s="9"/>
      <c r="C1272" s="9"/>
      <c r="D1272" s="9"/>
      <c r="E1272" s="9"/>
      <c r="F1272" s="10"/>
      <c r="G1272" s="13"/>
      <c r="H1272" s="10"/>
      <c r="I1272" s="10"/>
      <c r="J1272" s="10"/>
      <c r="K1272" s="10"/>
      <c r="L1272" s="10"/>
      <c r="M1272" s="10"/>
      <c r="N1272" s="10"/>
      <c r="O1272" s="10"/>
      <c r="P1272" s="10"/>
      <c r="Q1272" s="10"/>
      <c r="R1272" s="10"/>
    </row>
    <row r="1273" spans="1:18" ht="33">
      <c r="A1273" s="685"/>
      <c r="B1273" s="9"/>
      <c r="C1273" s="9"/>
      <c r="D1273" s="9"/>
      <c r="E1273" s="9"/>
      <c r="F1273" s="10"/>
      <c r="G1273" s="13"/>
      <c r="H1273" s="10"/>
      <c r="I1273" s="10"/>
      <c r="J1273" s="10"/>
      <c r="K1273" s="10"/>
      <c r="L1273" s="10"/>
      <c r="M1273" s="10"/>
      <c r="N1273" s="10"/>
      <c r="O1273" s="10"/>
      <c r="P1273" s="10"/>
      <c r="Q1273" s="10"/>
      <c r="R1273" s="10"/>
    </row>
    <row r="1274" spans="1:18" ht="33">
      <c r="A1274" s="685"/>
      <c r="B1274" s="9"/>
      <c r="C1274" s="9"/>
      <c r="D1274" s="9"/>
      <c r="E1274" s="9"/>
      <c r="F1274" s="10"/>
      <c r="G1274" s="13"/>
      <c r="H1274" s="10"/>
      <c r="I1274" s="10"/>
      <c r="J1274" s="10"/>
      <c r="K1274" s="10"/>
      <c r="L1274" s="10"/>
      <c r="M1274" s="10"/>
      <c r="N1274" s="10"/>
      <c r="O1274" s="10"/>
      <c r="P1274" s="10"/>
      <c r="Q1274" s="10"/>
      <c r="R1274" s="10"/>
    </row>
    <row r="1275" spans="1:18" ht="33">
      <c r="A1275" s="685"/>
      <c r="B1275" s="9"/>
      <c r="C1275" s="9"/>
      <c r="D1275" s="9"/>
      <c r="E1275" s="9"/>
      <c r="F1275" s="10"/>
      <c r="G1275" s="13"/>
      <c r="H1275" s="10"/>
      <c r="I1275" s="10"/>
      <c r="J1275" s="10"/>
      <c r="K1275" s="10"/>
      <c r="L1275" s="10"/>
      <c r="M1275" s="10"/>
      <c r="N1275" s="10"/>
      <c r="O1275" s="10"/>
      <c r="P1275" s="10"/>
      <c r="Q1275" s="10"/>
      <c r="R1275" s="10"/>
    </row>
    <row r="1276" spans="1:18" ht="33">
      <c r="A1276" s="685"/>
      <c r="B1276" s="9"/>
      <c r="C1276" s="9"/>
      <c r="D1276" s="9"/>
      <c r="E1276" s="9"/>
      <c r="F1276" s="10"/>
      <c r="G1276" s="13"/>
      <c r="H1276" s="10"/>
      <c r="I1276" s="10"/>
      <c r="J1276" s="10"/>
      <c r="K1276" s="10"/>
      <c r="L1276" s="10"/>
      <c r="M1276" s="10"/>
      <c r="N1276" s="10"/>
      <c r="O1276" s="10"/>
      <c r="P1276" s="10"/>
      <c r="Q1276" s="10"/>
      <c r="R1276" s="10"/>
    </row>
    <row r="1277" spans="1:18" ht="33">
      <c r="A1277" s="685"/>
      <c r="B1277" s="9"/>
      <c r="C1277" s="9"/>
      <c r="D1277" s="9"/>
      <c r="E1277" s="9"/>
      <c r="F1277" s="10"/>
      <c r="G1277" s="13"/>
      <c r="H1277" s="10"/>
      <c r="I1277" s="10"/>
      <c r="J1277" s="10"/>
      <c r="K1277" s="10"/>
      <c r="L1277" s="10"/>
      <c r="M1277" s="10"/>
      <c r="N1277" s="10"/>
      <c r="O1277" s="10"/>
      <c r="P1277" s="10"/>
      <c r="Q1277" s="10"/>
      <c r="R1277" s="10"/>
    </row>
    <row r="1278" spans="1:18" ht="33">
      <c r="A1278" s="685"/>
      <c r="B1278" s="9"/>
      <c r="C1278" s="9"/>
      <c r="D1278" s="9"/>
      <c r="E1278" s="9"/>
      <c r="F1278" s="10"/>
      <c r="G1278" s="13"/>
      <c r="H1278" s="10"/>
      <c r="I1278" s="10"/>
      <c r="J1278" s="10"/>
      <c r="K1278" s="10"/>
      <c r="L1278" s="10"/>
      <c r="M1278" s="10"/>
      <c r="N1278" s="10"/>
      <c r="O1278" s="10"/>
      <c r="P1278" s="10"/>
      <c r="Q1278" s="10"/>
      <c r="R1278" s="10"/>
    </row>
    <row r="1279" spans="1:18" ht="33">
      <c r="A1279" s="685"/>
      <c r="B1279" s="9"/>
      <c r="C1279" s="9"/>
      <c r="D1279" s="9"/>
      <c r="E1279" s="9"/>
      <c r="F1279" s="10"/>
      <c r="G1279" s="13"/>
      <c r="H1279" s="10"/>
      <c r="I1279" s="10"/>
      <c r="J1279" s="10"/>
      <c r="K1279" s="10"/>
      <c r="L1279" s="10"/>
      <c r="M1279" s="10"/>
      <c r="N1279" s="10"/>
      <c r="O1279" s="10"/>
      <c r="P1279" s="10"/>
      <c r="Q1279" s="10"/>
      <c r="R1279" s="10"/>
    </row>
    <row r="1280" spans="1:18" ht="33">
      <c r="A1280" s="685"/>
      <c r="B1280" s="9"/>
      <c r="C1280" s="9"/>
      <c r="D1280" s="9"/>
      <c r="E1280" s="9"/>
      <c r="F1280" s="10"/>
      <c r="G1280" s="13"/>
      <c r="H1280" s="10"/>
      <c r="I1280" s="10"/>
      <c r="J1280" s="10"/>
      <c r="K1280" s="10"/>
      <c r="L1280" s="10"/>
      <c r="M1280" s="10"/>
      <c r="N1280" s="10"/>
      <c r="O1280" s="10"/>
      <c r="P1280" s="10"/>
      <c r="Q1280" s="10"/>
      <c r="R1280" s="10"/>
    </row>
    <row r="1281" spans="1:18" ht="33">
      <c r="A1281" s="685"/>
      <c r="B1281" s="9"/>
      <c r="C1281" s="9"/>
      <c r="D1281" s="9"/>
      <c r="E1281" s="9"/>
      <c r="F1281" s="10"/>
      <c r="G1281" s="13"/>
      <c r="H1281" s="10"/>
      <c r="I1281" s="10"/>
      <c r="J1281" s="10"/>
      <c r="K1281" s="10"/>
      <c r="L1281" s="10"/>
      <c r="M1281" s="10"/>
      <c r="N1281" s="10"/>
      <c r="O1281" s="10"/>
      <c r="P1281" s="10"/>
      <c r="Q1281" s="10"/>
      <c r="R1281" s="10"/>
    </row>
    <row r="1282" spans="1:18" ht="33">
      <c r="A1282" s="685"/>
      <c r="B1282" s="9"/>
      <c r="C1282" s="9"/>
      <c r="D1282" s="9"/>
      <c r="E1282" s="9"/>
      <c r="F1282" s="10"/>
      <c r="G1282" s="13"/>
      <c r="H1282" s="10"/>
      <c r="I1282" s="10"/>
      <c r="J1282" s="10"/>
      <c r="K1282" s="10"/>
      <c r="L1282" s="10"/>
      <c r="M1282" s="10"/>
      <c r="N1282" s="10"/>
      <c r="O1282" s="10"/>
      <c r="P1282" s="10"/>
      <c r="Q1282" s="10"/>
      <c r="R1282" s="10"/>
    </row>
    <row r="1283" spans="1:18" ht="33">
      <c r="A1283" s="685"/>
      <c r="B1283" s="9"/>
      <c r="C1283" s="9"/>
      <c r="D1283" s="9"/>
      <c r="E1283" s="9"/>
      <c r="F1283" s="10"/>
      <c r="G1283" s="13"/>
      <c r="H1283" s="10"/>
      <c r="I1283" s="10"/>
      <c r="J1283" s="10"/>
      <c r="K1283" s="10"/>
      <c r="L1283" s="10"/>
      <c r="M1283" s="10"/>
      <c r="N1283" s="10"/>
      <c r="O1283" s="10"/>
      <c r="P1283" s="10"/>
      <c r="Q1283" s="10"/>
      <c r="R1283" s="10"/>
    </row>
    <row r="1284" spans="1:18" ht="33">
      <c r="A1284" s="685"/>
      <c r="B1284" s="9"/>
      <c r="C1284" s="9"/>
      <c r="D1284" s="9"/>
      <c r="E1284" s="9"/>
      <c r="F1284" s="10"/>
      <c r="G1284" s="13"/>
      <c r="H1284" s="10"/>
      <c r="I1284" s="10"/>
      <c r="J1284" s="10"/>
      <c r="K1284" s="10"/>
      <c r="L1284" s="10"/>
      <c r="M1284" s="10"/>
      <c r="N1284" s="10"/>
      <c r="O1284" s="10"/>
      <c r="P1284" s="10"/>
      <c r="Q1284" s="10"/>
      <c r="R1284" s="10"/>
    </row>
    <row r="1285" spans="1:18" ht="33">
      <c r="A1285" s="685"/>
      <c r="B1285" s="9"/>
      <c r="C1285" s="9"/>
      <c r="D1285" s="9"/>
      <c r="E1285" s="9"/>
      <c r="F1285" s="10"/>
      <c r="G1285" s="13"/>
      <c r="H1285" s="10"/>
      <c r="I1285" s="10"/>
      <c r="J1285" s="10"/>
      <c r="K1285" s="10"/>
      <c r="L1285" s="10"/>
      <c r="M1285" s="10"/>
      <c r="N1285" s="10"/>
      <c r="O1285" s="10"/>
      <c r="P1285" s="10"/>
      <c r="Q1285" s="10"/>
      <c r="R1285" s="10"/>
    </row>
    <row r="1286" spans="1:18" ht="33">
      <c r="A1286" s="685"/>
      <c r="B1286" s="9"/>
      <c r="C1286" s="9"/>
      <c r="D1286" s="9"/>
      <c r="E1286" s="9"/>
      <c r="F1286" s="10"/>
      <c r="G1286" s="13"/>
      <c r="H1286" s="10"/>
      <c r="I1286" s="10"/>
      <c r="J1286" s="10"/>
      <c r="K1286" s="10"/>
      <c r="L1286" s="10"/>
      <c r="M1286" s="10"/>
      <c r="N1286" s="10"/>
      <c r="O1286" s="10"/>
      <c r="P1286" s="10"/>
      <c r="Q1286" s="10"/>
      <c r="R1286" s="10"/>
    </row>
    <row r="1287" spans="1:18" ht="33">
      <c r="A1287" s="685"/>
      <c r="B1287" s="9"/>
      <c r="C1287" s="9"/>
      <c r="D1287" s="9"/>
      <c r="E1287" s="9"/>
      <c r="F1287" s="10"/>
      <c r="G1287" s="13"/>
      <c r="H1287" s="10"/>
      <c r="I1287" s="10"/>
      <c r="J1287" s="10"/>
      <c r="K1287" s="10"/>
      <c r="L1287" s="10"/>
      <c r="M1287" s="10"/>
      <c r="N1287" s="10"/>
      <c r="O1287" s="10"/>
      <c r="P1287" s="10"/>
      <c r="Q1287" s="10"/>
      <c r="R1287" s="10"/>
    </row>
    <row r="1288" spans="1:18" ht="33">
      <c r="A1288" s="685"/>
      <c r="B1288" s="9"/>
      <c r="C1288" s="9"/>
      <c r="D1288" s="9"/>
      <c r="E1288" s="9"/>
      <c r="F1288" s="10"/>
      <c r="G1288" s="13"/>
      <c r="H1288" s="10"/>
      <c r="I1288" s="10"/>
      <c r="J1288" s="10"/>
      <c r="K1288" s="10"/>
      <c r="L1288" s="10"/>
      <c r="M1288" s="10"/>
      <c r="N1288" s="10"/>
      <c r="O1288" s="10"/>
      <c r="P1288" s="10"/>
      <c r="Q1288" s="10"/>
      <c r="R1288" s="10"/>
    </row>
    <row r="1289" spans="1:18" ht="33">
      <c r="A1289" s="685"/>
      <c r="B1289" s="9"/>
      <c r="C1289" s="9"/>
      <c r="D1289" s="9"/>
      <c r="E1289" s="9"/>
      <c r="F1289" s="10"/>
      <c r="G1289" s="13"/>
      <c r="H1289" s="10"/>
      <c r="I1289" s="10"/>
      <c r="J1289" s="10"/>
      <c r="K1289" s="10"/>
      <c r="L1289" s="10"/>
      <c r="M1289" s="10"/>
      <c r="N1289" s="10"/>
      <c r="O1289" s="10"/>
      <c r="P1289" s="10"/>
      <c r="Q1289" s="10"/>
      <c r="R1289" s="10"/>
    </row>
  </sheetData>
  <mergeCells count="957">
    <mergeCell ref="A868:Q868"/>
    <mergeCell ref="A869:F869"/>
    <mergeCell ref="A870:F870"/>
    <mergeCell ref="A871:F871"/>
    <mergeCell ref="A872:F872"/>
    <mergeCell ref="A873:F873"/>
    <mergeCell ref="A874:F874"/>
    <mergeCell ref="A859:F859"/>
    <mergeCell ref="A860:F860"/>
    <mergeCell ref="A861:Q861"/>
    <mergeCell ref="A862:E862"/>
    <mergeCell ref="A863:E863"/>
    <mergeCell ref="A864:E864"/>
    <mergeCell ref="A865:E865"/>
    <mergeCell ref="A866:E866"/>
    <mergeCell ref="A867:E867"/>
    <mergeCell ref="A850:E850"/>
    <mergeCell ref="A851:E851"/>
    <mergeCell ref="A852:E852"/>
    <mergeCell ref="A853:E853"/>
    <mergeCell ref="A854:E854"/>
    <mergeCell ref="A855:Q855"/>
    <mergeCell ref="A856:F856"/>
    <mergeCell ref="A857:F857"/>
    <mergeCell ref="A858:F858"/>
    <mergeCell ref="A833:E833"/>
    <mergeCell ref="A834:Q834"/>
    <mergeCell ref="A835:F835"/>
    <mergeCell ref="A836:F836"/>
    <mergeCell ref="A837:F837"/>
    <mergeCell ref="A838:F838"/>
    <mergeCell ref="A839:F839"/>
    <mergeCell ref="A841:Q841"/>
    <mergeCell ref="A842:A849"/>
    <mergeCell ref="D842:D849"/>
    <mergeCell ref="E842:E849"/>
    <mergeCell ref="F845:F849"/>
    <mergeCell ref="H845:Q849"/>
    <mergeCell ref="A822:A828"/>
    <mergeCell ref="C822:C828"/>
    <mergeCell ref="E822:E828"/>
    <mergeCell ref="F825:F828"/>
    <mergeCell ref="H825:Q828"/>
    <mergeCell ref="A829:E829"/>
    <mergeCell ref="A830:E830"/>
    <mergeCell ref="A831:E831"/>
    <mergeCell ref="A832:E832"/>
    <mergeCell ref="K814:K815"/>
    <mergeCell ref="L814:L815"/>
    <mergeCell ref="M814:M815"/>
    <mergeCell ref="N814:N815"/>
    <mergeCell ref="O814:O815"/>
    <mergeCell ref="P814:P815"/>
    <mergeCell ref="Q814:Q815"/>
    <mergeCell ref="R814:R815"/>
    <mergeCell ref="F816:F818"/>
    <mergeCell ref="H816:Q818"/>
    <mergeCell ref="R804:R805"/>
    <mergeCell ref="F807:F810"/>
    <mergeCell ref="H807:Q810"/>
    <mergeCell ref="A811:A818"/>
    <mergeCell ref="C811:C818"/>
    <mergeCell ref="E811:E818"/>
    <mergeCell ref="D812:D813"/>
    <mergeCell ref="F812:F813"/>
    <mergeCell ref="H812:H813"/>
    <mergeCell ref="I812:I813"/>
    <mergeCell ref="J812:J813"/>
    <mergeCell ref="K812:K813"/>
    <mergeCell ref="L812:L813"/>
    <mergeCell ref="M812:M813"/>
    <mergeCell ref="N812:N813"/>
    <mergeCell ref="O812:O813"/>
    <mergeCell ref="P812:P813"/>
    <mergeCell ref="Q812:Q813"/>
    <mergeCell ref="R812:R813"/>
    <mergeCell ref="D814:D815"/>
    <mergeCell ref="F814:F815"/>
    <mergeCell ref="H814:H815"/>
    <mergeCell ref="I814:I815"/>
    <mergeCell ref="J814:J815"/>
    <mergeCell ref="A802:Q802"/>
    <mergeCell ref="A803:A810"/>
    <mergeCell ref="C803:C810"/>
    <mergeCell ref="E803:E810"/>
    <mergeCell ref="D804:D805"/>
    <mergeCell ref="F804:F805"/>
    <mergeCell ref="H804:H805"/>
    <mergeCell ref="I804:I805"/>
    <mergeCell ref="J804:J805"/>
    <mergeCell ref="K804:K805"/>
    <mergeCell ref="L804:L805"/>
    <mergeCell ref="M804:M805"/>
    <mergeCell ref="N804:N805"/>
    <mergeCell ref="O804:O805"/>
    <mergeCell ref="P804:P805"/>
    <mergeCell ref="Q804:Q805"/>
    <mergeCell ref="A793:E793"/>
    <mergeCell ref="A794:E794"/>
    <mergeCell ref="A795:Q795"/>
    <mergeCell ref="A796:F796"/>
    <mergeCell ref="A797:F797"/>
    <mergeCell ref="A798:F798"/>
    <mergeCell ref="A799:F799"/>
    <mergeCell ref="A800:F800"/>
    <mergeCell ref="A801:Q801"/>
    <mergeCell ref="A781:A789"/>
    <mergeCell ref="C781:C789"/>
    <mergeCell ref="E781:E789"/>
    <mergeCell ref="D784:D789"/>
    <mergeCell ref="F784:F789"/>
    <mergeCell ref="H784:Q789"/>
    <mergeCell ref="A790:E790"/>
    <mergeCell ref="A791:E791"/>
    <mergeCell ref="A792:E792"/>
    <mergeCell ref="A768:F768"/>
    <mergeCell ref="A769:Q769"/>
    <mergeCell ref="A770:Q770"/>
    <mergeCell ref="A771:A780"/>
    <mergeCell ref="C771:C780"/>
    <mergeCell ref="E771:E780"/>
    <mergeCell ref="D774:D775"/>
    <mergeCell ref="F774:F780"/>
    <mergeCell ref="H774:Q780"/>
    <mergeCell ref="D777:D778"/>
    <mergeCell ref="A759:E759"/>
    <mergeCell ref="A760:E760"/>
    <mergeCell ref="A761:E761"/>
    <mergeCell ref="A762:E762"/>
    <mergeCell ref="A763:Q763"/>
    <mergeCell ref="A764:F764"/>
    <mergeCell ref="A765:F765"/>
    <mergeCell ref="A766:F766"/>
    <mergeCell ref="A767:F767"/>
    <mergeCell ref="A750:Q750"/>
    <mergeCell ref="A751:F751"/>
    <mergeCell ref="A752:F752"/>
    <mergeCell ref="A753:F753"/>
    <mergeCell ref="A754:F754"/>
    <mergeCell ref="A755:F755"/>
    <mergeCell ref="A756:Q756"/>
    <mergeCell ref="A757:Q757"/>
    <mergeCell ref="A758:E758"/>
    <mergeCell ref="A741:A744"/>
    <mergeCell ref="C741:C744"/>
    <mergeCell ref="E741:E744"/>
    <mergeCell ref="H744:Q744"/>
    <mergeCell ref="A745:E745"/>
    <mergeCell ref="A746:E746"/>
    <mergeCell ref="A747:E747"/>
    <mergeCell ref="A748:E748"/>
    <mergeCell ref="A749:E749"/>
    <mergeCell ref="A732:E732"/>
    <mergeCell ref="A733:Q733"/>
    <mergeCell ref="A734:F734"/>
    <mergeCell ref="A735:F735"/>
    <mergeCell ref="A736:F736"/>
    <mergeCell ref="A737:F737"/>
    <mergeCell ref="A738:F738"/>
    <mergeCell ref="A739:Q739"/>
    <mergeCell ref="A740:Q740"/>
    <mergeCell ref="A723:A727"/>
    <mergeCell ref="C723:C727"/>
    <mergeCell ref="E723:E727"/>
    <mergeCell ref="F726:F727"/>
    <mergeCell ref="H726:Q727"/>
    <mergeCell ref="A728:E728"/>
    <mergeCell ref="A729:E729"/>
    <mergeCell ref="A730:E730"/>
    <mergeCell ref="A731:E731"/>
    <mergeCell ref="A711:A714"/>
    <mergeCell ref="C711:C714"/>
    <mergeCell ref="E711:E714"/>
    <mergeCell ref="H714:Q714"/>
    <mergeCell ref="A715:A718"/>
    <mergeCell ref="C715:C718"/>
    <mergeCell ref="E715:E718"/>
    <mergeCell ref="H718:Q718"/>
    <mergeCell ref="A719:A722"/>
    <mergeCell ref="C719:C722"/>
    <mergeCell ref="E719:E722"/>
    <mergeCell ref="A700:F700"/>
    <mergeCell ref="A701:F701"/>
    <mergeCell ref="A702:F702"/>
    <mergeCell ref="A703:F703"/>
    <mergeCell ref="A704:F704"/>
    <mergeCell ref="A705:Q705"/>
    <mergeCell ref="A706:Q706"/>
    <mergeCell ref="A707:A710"/>
    <mergeCell ref="C707:C710"/>
    <mergeCell ref="E707:E710"/>
    <mergeCell ref="H710:Q710"/>
    <mergeCell ref="A690:A693"/>
    <mergeCell ref="C690:C693"/>
    <mergeCell ref="E690:E693"/>
    <mergeCell ref="H693:Q693"/>
    <mergeCell ref="A694:E694"/>
    <mergeCell ref="A695:E695"/>
    <mergeCell ref="A696:E696"/>
    <mergeCell ref="A697:E697"/>
    <mergeCell ref="A698:E698"/>
    <mergeCell ref="A678:F678"/>
    <mergeCell ref="A679:F679"/>
    <mergeCell ref="A680:Q680"/>
    <mergeCell ref="A681:Q681"/>
    <mergeCell ref="A682:A685"/>
    <mergeCell ref="C682:C685"/>
    <mergeCell ref="E682:E685"/>
    <mergeCell ref="H685:Q685"/>
    <mergeCell ref="A686:A689"/>
    <mergeCell ref="C686:C689"/>
    <mergeCell ref="E686:E689"/>
    <mergeCell ref="H689:Q689"/>
    <mergeCell ref="A669:E669"/>
    <mergeCell ref="A670:E670"/>
    <mergeCell ref="A671:E671"/>
    <mergeCell ref="A672:E672"/>
    <mergeCell ref="A673:E673"/>
    <mergeCell ref="A674:Q674"/>
    <mergeCell ref="A675:F675"/>
    <mergeCell ref="A676:F676"/>
    <mergeCell ref="A677:F677"/>
    <mergeCell ref="A657:A660"/>
    <mergeCell ref="C657:C660"/>
    <mergeCell ref="E657:E660"/>
    <mergeCell ref="H660:Q660"/>
    <mergeCell ref="A661:A664"/>
    <mergeCell ref="C661:C664"/>
    <mergeCell ref="E661:E664"/>
    <mergeCell ref="H664:Q664"/>
    <mergeCell ref="A665:A668"/>
    <mergeCell ref="C665:C668"/>
    <mergeCell ref="E665:E668"/>
    <mergeCell ref="H668:Q668"/>
    <mergeCell ref="A643:A647"/>
    <mergeCell ref="C643:C647"/>
    <mergeCell ref="E643:E647"/>
    <mergeCell ref="A648:A651"/>
    <mergeCell ref="C648:C651"/>
    <mergeCell ref="E648:E651"/>
    <mergeCell ref="H651:Q651"/>
    <mergeCell ref="A653:A656"/>
    <mergeCell ref="C653:C656"/>
    <mergeCell ref="E653:E656"/>
    <mergeCell ref="H656:Q656"/>
    <mergeCell ref="A627:A632"/>
    <mergeCell ref="C627:C632"/>
    <mergeCell ref="E627:E632"/>
    <mergeCell ref="D630:D632"/>
    <mergeCell ref="F630:F632"/>
    <mergeCell ref="H630:Q632"/>
    <mergeCell ref="A633:A642"/>
    <mergeCell ref="C633:C637"/>
    <mergeCell ref="E633:E637"/>
    <mergeCell ref="D636:D637"/>
    <mergeCell ref="F636:F637"/>
    <mergeCell ref="H636:Q637"/>
    <mergeCell ref="C638:C642"/>
    <mergeCell ref="E638:E642"/>
    <mergeCell ref="D641:D642"/>
    <mergeCell ref="F641:F642"/>
    <mergeCell ref="H641:Q642"/>
    <mergeCell ref="A616:F616"/>
    <mergeCell ref="A617:F617"/>
    <mergeCell ref="A618:F618"/>
    <mergeCell ref="A619:F619"/>
    <mergeCell ref="A620:Q620"/>
    <mergeCell ref="A621:Q621"/>
    <mergeCell ref="A622:Q622"/>
    <mergeCell ref="A623:A626"/>
    <mergeCell ref="C623:C626"/>
    <mergeCell ref="E623:E626"/>
    <mergeCell ref="H626:Q626"/>
    <mergeCell ref="A607:F607"/>
    <mergeCell ref="A608:Q608"/>
    <mergeCell ref="A609:E609"/>
    <mergeCell ref="A610:E610"/>
    <mergeCell ref="A611:E611"/>
    <mergeCell ref="A612:E612"/>
    <mergeCell ref="A613:E613"/>
    <mergeCell ref="A614:Q614"/>
    <mergeCell ref="A615:F615"/>
    <mergeCell ref="A598:E598"/>
    <mergeCell ref="A599:E599"/>
    <mergeCell ref="A600:E600"/>
    <mergeCell ref="A601:E601"/>
    <mergeCell ref="A602:Q602"/>
    <mergeCell ref="A603:F603"/>
    <mergeCell ref="A604:F604"/>
    <mergeCell ref="A605:F605"/>
    <mergeCell ref="A606:F606"/>
    <mergeCell ref="A589:E589"/>
    <mergeCell ref="A590:Q590"/>
    <mergeCell ref="A591:F591"/>
    <mergeCell ref="A592:F592"/>
    <mergeCell ref="A593:F593"/>
    <mergeCell ref="A594:F594"/>
    <mergeCell ref="A595:F595"/>
    <mergeCell ref="A596:F596"/>
    <mergeCell ref="A597:E597"/>
    <mergeCell ref="A581:A584"/>
    <mergeCell ref="B581:B584"/>
    <mergeCell ref="C581:C584"/>
    <mergeCell ref="E581:E584"/>
    <mergeCell ref="H584:Q584"/>
    <mergeCell ref="A585:E585"/>
    <mergeCell ref="A586:E586"/>
    <mergeCell ref="A587:E587"/>
    <mergeCell ref="A588:E588"/>
    <mergeCell ref="A573:A576"/>
    <mergeCell ref="B573:B576"/>
    <mergeCell ref="C573:C576"/>
    <mergeCell ref="E573:E576"/>
    <mergeCell ref="H576:Q576"/>
    <mergeCell ref="A577:A580"/>
    <mergeCell ref="B577:B580"/>
    <mergeCell ref="C577:C580"/>
    <mergeCell ref="E577:E580"/>
    <mergeCell ref="H580:Q580"/>
    <mergeCell ref="A562:Q562"/>
    <mergeCell ref="A563:A568"/>
    <mergeCell ref="C563:C568"/>
    <mergeCell ref="E563:E568"/>
    <mergeCell ref="D566:D568"/>
    <mergeCell ref="F566:F568"/>
    <mergeCell ref="H566:Q568"/>
    <mergeCell ref="A569:A572"/>
    <mergeCell ref="C569:C572"/>
    <mergeCell ref="E569:E572"/>
    <mergeCell ref="H572:Q572"/>
    <mergeCell ref="A553:E553"/>
    <mergeCell ref="A554:Q554"/>
    <mergeCell ref="A555:F555"/>
    <mergeCell ref="A556:F556"/>
    <mergeCell ref="A557:F557"/>
    <mergeCell ref="A558:F558"/>
    <mergeCell ref="A559:F559"/>
    <mergeCell ref="A560:Q560"/>
    <mergeCell ref="A561:Q561"/>
    <mergeCell ref="A545:A548"/>
    <mergeCell ref="B545:B548"/>
    <mergeCell ref="C545:C548"/>
    <mergeCell ref="E545:E548"/>
    <mergeCell ref="H548:Q548"/>
    <mergeCell ref="A549:E549"/>
    <mergeCell ref="A550:E550"/>
    <mergeCell ref="A551:E551"/>
    <mergeCell ref="A552:E552"/>
    <mergeCell ref="A537:A540"/>
    <mergeCell ref="C537:C540"/>
    <mergeCell ref="E537:E540"/>
    <mergeCell ref="H540:Q540"/>
    <mergeCell ref="A541:A544"/>
    <mergeCell ref="B541:B544"/>
    <mergeCell ref="C541:C544"/>
    <mergeCell ref="E541:E544"/>
    <mergeCell ref="H544:Q544"/>
    <mergeCell ref="A529:A532"/>
    <mergeCell ref="B529:B532"/>
    <mergeCell ref="C529:C532"/>
    <mergeCell ref="E529:E532"/>
    <mergeCell ref="H532:Q532"/>
    <mergeCell ref="A533:A536"/>
    <mergeCell ref="B533:B536"/>
    <mergeCell ref="C533:C536"/>
    <mergeCell ref="E533:E536"/>
    <mergeCell ref="H536:Q536"/>
    <mergeCell ref="A521:A524"/>
    <mergeCell ref="B521:B524"/>
    <mergeCell ref="C521:C524"/>
    <mergeCell ref="E521:E524"/>
    <mergeCell ref="H524:Q524"/>
    <mergeCell ref="A525:A528"/>
    <mergeCell ref="B525:B528"/>
    <mergeCell ref="C525:C528"/>
    <mergeCell ref="E525:E528"/>
    <mergeCell ref="H528:Q528"/>
    <mergeCell ref="A513:A516"/>
    <mergeCell ref="B513:B516"/>
    <mergeCell ref="C513:C516"/>
    <mergeCell ref="E513:E516"/>
    <mergeCell ref="H516:Q516"/>
    <mergeCell ref="A517:A520"/>
    <mergeCell ref="B517:B520"/>
    <mergeCell ref="C517:C520"/>
    <mergeCell ref="E517:E520"/>
    <mergeCell ref="H520:Q520"/>
    <mergeCell ref="A505:A508"/>
    <mergeCell ref="B505:B508"/>
    <mergeCell ref="C505:C508"/>
    <mergeCell ref="E505:E508"/>
    <mergeCell ref="H508:Q508"/>
    <mergeCell ref="A509:A512"/>
    <mergeCell ref="B509:B512"/>
    <mergeCell ref="C509:C512"/>
    <mergeCell ref="E509:E512"/>
    <mergeCell ref="H512:Q512"/>
    <mergeCell ref="A496:A499"/>
    <mergeCell ref="B496:B499"/>
    <mergeCell ref="C496:C499"/>
    <mergeCell ref="E496:E499"/>
    <mergeCell ref="H499:Q499"/>
    <mergeCell ref="A501:A504"/>
    <mergeCell ref="B501:B504"/>
    <mergeCell ref="C501:C504"/>
    <mergeCell ref="E501:E504"/>
    <mergeCell ref="H504:Q504"/>
    <mergeCell ref="A488:A491"/>
    <mergeCell ref="B488:B491"/>
    <mergeCell ref="C488:C491"/>
    <mergeCell ref="E488:E491"/>
    <mergeCell ref="H491:Q491"/>
    <mergeCell ref="A492:A495"/>
    <mergeCell ref="B492:B495"/>
    <mergeCell ref="C492:C495"/>
    <mergeCell ref="E492:E495"/>
    <mergeCell ref="H495:Q495"/>
    <mergeCell ref="A479:F479"/>
    <mergeCell ref="A480:F480"/>
    <mergeCell ref="A481:Q481"/>
    <mergeCell ref="A482:Q482"/>
    <mergeCell ref="A483:Q483"/>
    <mergeCell ref="A484:A487"/>
    <mergeCell ref="B484:B487"/>
    <mergeCell ref="C484:C487"/>
    <mergeCell ref="E484:E487"/>
    <mergeCell ref="H487:Q487"/>
    <mergeCell ref="A470:E470"/>
    <mergeCell ref="A471:E471"/>
    <mergeCell ref="A472:E472"/>
    <mergeCell ref="A473:E473"/>
    <mergeCell ref="A474:E474"/>
    <mergeCell ref="A475:Q475"/>
    <mergeCell ref="A476:F476"/>
    <mergeCell ref="A477:F477"/>
    <mergeCell ref="A478:F478"/>
    <mergeCell ref="A461:A465"/>
    <mergeCell ref="B461:B465"/>
    <mergeCell ref="C461:C465"/>
    <mergeCell ref="E461:E465"/>
    <mergeCell ref="F464:F465"/>
    <mergeCell ref="H464:Q465"/>
    <mergeCell ref="A466:A469"/>
    <mergeCell ref="B466:B469"/>
    <mergeCell ref="C466:C469"/>
    <mergeCell ref="E466:E469"/>
    <mergeCell ref="H469:Q469"/>
    <mergeCell ref="A451:A455"/>
    <mergeCell ref="B451:B455"/>
    <mergeCell ref="C451:C455"/>
    <mergeCell ref="E451:E455"/>
    <mergeCell ref="D454:D455"/>
    <mergeCell ref="F454:F455"/>
    <mergeCell ref="H454:Q455"/>
    <mergeCell ref="A456:A460"/>
    <mergeCell ref="B456:B460"/>
    <mergeCell ref="C456:C460"/>
    <mergeCell ref="E456:E460"/>
    <mergeCell ref="D459:D460"/>
    <mergeCell ref="F459:F460"/>
    <mergeCell ref="H459:Q460"/>
    <mergeCell ref="A441:A445"/>
    <mergeCell ref="B441:B445"/>
    <mergeCell ref="C441:C445"/>
    <mergeCell ref="E441:E445"/>
    <mergeCell ref="D444:D445"/>
    <mergeCell ref="F444:F445"/>
    <mergeCell ref="H444:Q445"/>
    <mergeCell ref="A446:A450"/>
    <mergeCell ref="B446:B450"/>
    <mergeCell ref="C446:C450"/>
    <mergeCell ref="E446:E450"/>
    <mergeCell ref="D449:D450"/>
    <mergeCell ref="F449:F450"/>
    <mergeCell ref="H449:Q450"/>
    <mergeCell ref="A431:A435"/>
    <mergeCell ref="B431:B435"/>
    <mergeCell ref="C431:C435"/>
    <mergeCell ref="E431:E435"/>
    <mergeCell ref="D434:D435"/>
    <mergeCell ref="F434:F435"/>
    <mergeCell ref="H434:Q435"/>
    <mergeCell ref="A436:A440"/>
    <mergeCell ref="B436:B440"/>
    <mergeCell ref="C436:C440"/>
    <mergeCell ref="E436:E440"/>
    <mergeCell ref="D439:D440"/>
    <mergeCell ref="F439:F440"/>
    <mergeCell ref="H439:Q440"/>
    <mergeCell ref="A421:A425"/>
    <mergeCell ref="B421:B425"/>
    <mergeCell ref="C421:C425"/>
    <mergeCell ref="E421:E425"/>
    <mergeCell ref="D424:D425"/>
    <mergeCell ref="F424:F425"/>
    <mergeCell ref="H424:Q425"/>
    <mergeCell ref="A426:A430"/>
    <mergeCell ref="B426:B430"/>
    <mergeCell ref="C426:C430"/>
    <mergeCell ref="E426:E430"/>
    <mergeCell ref="D429:D430"/>
    <mergeCell ref="F429:F430"/>
    <mergeCell ref="H429:Q430"/>
    <mergeCell ref="A411:A415"/>
    <mergeCell ref="B411:B415"/>
    <mergeCell ref="C411:C415"/>
    <mergeCell ref="E411:E415"/>
    <mergeCell ref="D414:D415"/>
    <mergeCell ref="F414:F415"/>
    <mergeCell ref="H414:Q415"/>
    <mergeCell ref="A416:A420"/>
    <mergeCell ref="B416:B420"/>
    <mergeCell ref="C416:C420"/>
    <mergeCell ref="E416:E420"/>
    <mergeCell ref="D419:D420"/>
    <mergeCell ref="F419:F420"/>
    <mergeCell ref="H419:Q420"/>
    <mergeCell ref="A401:A405"/>
    <mergeCell ref="B401:B405"/>
    <mergeCell ref="C401:C405"/>
    <mergeCell ref="E401:E405"/>
    <mergeCell ref="D404:D405"/>
    <mergeCell ref="F404:F405"/>
    <mergeCell ref="H404:Q405"/>
    <mergeCell ref="A406:A410"/>
    <mergeCell ref="B406:B410"/>
    <mergeCell ref="C406:C410"/>
    <mergeCell ref="E406:E410"/>
    <mergeCell ref="F409:F410"/>
    <mergeCell ref="H409:Q410"/>
    <mergeCell ref="A391:A395"/>
    <mergeCell ref="B391:B395"/>
    <mergeCell ref="C391:C395"/>
    <mergeCell ref="E391:E395"/>
    <mergeCell ref="D394:D395"/>
    <mergeCell ref="F394:F395"/>
    <mergeCell ref="H394:Q395"/>
    <mergeCell ref="A396:A400"/>
    <mergeCell ref="B396:B400"/>
    <mergeCell ref="C396:C400"/>
    <mergeCell ref="E396:E400"/>
    <mergeCell ref="D399:D400"/>
    <mergeCell ref="F399:F400"/>
    <mergeCell ref="H399:Q400"/>
    <mergeCell ref="A377:A381"/>
    <mergeCell ref="B377:B381"/>
    <mergeCell ref="C377:C381"/>
    <mergeCell ref="E377:E381"/>
    <mergeCell ref="D380:D381"/>
    <mergeCell ref="F380:F381"/>
    <mergeCell ref="H380:Q381"/>
    <mergeCell ref="A386:A390"/>
    <mergeCell ref="B386:B390"/>
    <mergeCell ref="C386:C390"/>
    <mergeCell ref="E386:E390"/>
    <mergeCell ref="D389:D390"/>
    <mergeCell ref="F389:F390"/>
    <mergeCell ref="H389:Q390"/>
    <mergeCell ref="A366:A371"/>
    <mergeCell ref="E366:E371"/>
    <mergeCell ref="D369:D371"/>
    <mergeCell ref="F369:F371"/>
    <mergeCell ref="H369:Q371"/>
    <mergeCell ref="A372:A376"/>
    <mergeCell ref="B372:B376"/>
    <mergeCell ref="C372:C376"/>
    <mergeCell ref="E372:E376"/>
    <mergeCell ref="F375:F376"/>
    <mergeCell ref="H375:Q376"/>
    <mergeCell ref="A354:A365"/>
    <mergeCell ref="C354:C359"/>
    <mergeCell ref="E354:E359"/>
    <mergeCell ref="D357:D359"/>
    <mergeCell ref="F357:F359"/>
    <mergeCell ref="H357:Q359"/>
    <mergeCell ref="C360:C365"/>
    <mergeCell ref="E360:E365"/>
    <mergeCell ref="D363:D365"/>
    <mergeCell ref="F363:F365"/>
    <mergeCell ref="H363:Q365"/>
    <mergeCell ref="A342:A353"/>
    <mergeCell ref="C342:C347"/>
    <mergeCell ref="E342:E347"/>
    <mergeCell ref="D345:D347"/>
    <mergeCell ref="F345:F347"/>
    <mergeCell ref="H345:Q347"/>
    <mergeCell ref="C348:C353"/>
    <mergeCell ref="E348:E353"/>
    <mergeCell ref="D351:D353"/>
    <mergeCell ref="F351:F353"/>
    <mergeCell ref="H351:Q353"/>
    <mergeCell ref="A332:A336"/>
    <mergeCell ref="C332:C336"/>
    <mergeCell ref="E332:E336"/>
    <mergeCell ref="D335:D336"/>
    <mergeCell ref="F335:F336"/>
    <mergeCell ref="H335:Q336"/>
    <mergeCell ref="A337:A341"/>
    <mergeCell ref="E337:E341"/>
    <mergeCell ref="F340:F341"/>
    <mergeCell ref="H340:Q341"/>
    <mergeCell ref="A321:A326"/>
    <mergeCell ref="C321:C326"/>
    <mergeCell ref="E321:E326"/>
    <mergeCell ref="D324:D326"/>
    <mergeCell ref="F324:F326"/>
    <mergeCell ref="H324:Q326"/>
    <mergeCell ref="A327:A331"/>
    <mergeCell ref="C327:C331"/>
    <mergeCell ref="E327:E331"/>
    <mergeCell ref="D330:D331"/>
    <mergeCell ref="F330:F331"/>
    <mergeCell ref="H330:Q331"/>
    <mergeCell ref="A310:A315"/>
    <mergeCell ref="C310:C315"/>
    <mergeCell ref="E310:E315"/>
    <mergeCell ref="D313:D315"/>
    <mergeCell ref="F313:F315"/>
    <mergeCell ref="H313:Q315"/>
    <mergeCell ref="A316:A320"/>
    <mergeCell ref="C316:C320"/>
    <mergeCell ref="E316:E320"/>
    <mergeCell ref="D319:D320"/>
    <mergeCell ref="F319:F320"/>
    <mergeCell ref="H319:Q320"/>
    <mergeCell ref="A300:A304"/>
    <mergeCell ref="C300:C304"/>
    <mergeCell ref="E300:E304"/>
    <mergeCell ref="D303:D304"/>
    <mergeCell ref="F303:F304"/>
    <mergeCell ref="H303:Q304"/>
    <mergeCell ref="A305:A309"/>
    <mergeCell ref="C305:C309"/>
    <mergeCell ref="E305:E309"/>
    <mergeCell ref="F308:F309"/>
    <mergeCell ref="H308:Q309"/>
    <mergeCell ref="A292:F292"/>
    <mergeCell ref="A293:Q293"/>
    <mergeCell ref="A294:Q294"/>
    <mergeCell ref="A295:A299"/>
    <mergeCell ref="C295:C299"/>
    <mergeCell ref="E295:E299"/>
    <mergeCell ref="D298:D299"/>
    <mergeCell ref="F298:F299"/>
    <mergeCell ref="H298:Q299"/>
    <mergeCell ref="O285:O286"/>
    <mergeCell ref="P285:P286"/>
    <mergeCell ref="Q285:Q286"/>
    <mergeCell ref="R285:R286"/>
    <mergeCell ref="A287:Q287"/>
    <mergeCell ref="A288:F288"/>
    <mergeCell ref="A289:F289"/>
    <mergeCell ref="A290:F290"/>
    <mergeCell ref="A291:F291"/>
    <mergeCell ref="A285:E286"/>
    <mergeCell ref="F285:F286"/>
    <mergeCell ref="H285:H286"/>
    <mergeCell ref="I285:I286"/>
    <mergeCell ref="J285:J286"/>
    <mergeCell ref="K285:K286"/>
    <mergeCell ref="L285:L286"/>
    <mergeCell ref="M285:M286"/>
    <mergeCell ref="N285:N286"/>
    <mergeCell ref="A277:A280"/>
    <mergeCell ref="B277:B280"/>
    <mergeCell ref="C277:C280"/>
    <mergeCell ref="E277:E280"/>
    <mergeCell ref="H280:Q280"/>
    <mergeCell ref="A281:E281"/>
    <mergeCell ref="A282:E282"/>
    <mergeCell ref="A283:E283"/>
    <mergeCell ref="A284:E284"/>
    <mergeCell ref="A269:A272"/>
    <mergeCell ref="B269:B272"/>
    <mergeCell ref="C269:C272"/>
    <mergeCell ref="E269:E272"/>
    <mergeCell ref="H272:Q272"/>
    <mergeCell ref="A273:A276"/>
    <mergeCell ref="B273:B276"/>
    <mergeCell ref="C273:C276"/>
    <mergeCell ref="E273:E276"/>
    <mergeCell ref="H276:Q276"/>
    <mergeCell ref="A261:A264"/>
    <mergeCell ref="B261:B264"/>
    <mergeCell ref="C261:C264"/>
    <mergeCell ref="E261:E264"/>
    <mergeCell ref="H264:Q264"/>
    <mergeCell ref="A265:A268"/>
    <mergeCell ref="B265:B268"/>
    <mergeCell ref="C265:C268"/>
    <mergeCell ref="E265:E268"/>
    <mergeCell ref="H268:Q268"/>
    <mergeCell ref="A253:A256"/>
    <mergeCell ref="B253:B256"/>
    <mergeCell ref="C253:C256"/>
    <mergeCell ref="E253:E256"/>
    <mergeCell ref="H256:Q256"/>
    <mergeCell ref="A257:A260"/>
    <mergeCell ref="B257:B260"/>
    <mergeCell ref="C257:C260"/>
    <mergeCell ref="E257:E260"/>
    <mergeCell ref="H260:Q260"/>
    <mergeCell ref="A244:A247"/>
    <mergeCell ref="B244:B247"/>
    <mergeCell ref="C244:C247"/>
    <mergeCell ref="E244:E247"/>
    <mergeCell ref="H247:Q247"/>
    <mergeCell ref="A248:A252"/>
    <mergeCell ref="B248:B252"/>
    <mergeCell ref="C248:C252"/>
    <mergeCell ref="E248:E252"/>
    <mergeCell ref="D251:D252"/>
    <mergeCell ref="F251:F252"/>
    <mergeCell ref="H251:Q252"/>
    <mergeCell ref="A236:A239"/>
    <mergeCell ref="B236:B239"/>
    <mergeCell ref="C236:C239"/>
    <mergeCell ref="E236:E239"/>
    <mergeCell ref="H239:Q239"/>
    <mergeCell ref="A240:A243"/>
    <mergeCell ref="B240:B243"/>
    <mergeCell ref="C240:C243"/>
    <mergeCell ref="E240:E243"/>
    <mergeCell ref="H243:Q243"/>
    <mergeCell ref="A228:A231"/>
    <mergeCell ref="B228:B231"/>
    <mergeCell ref="C228:C231"/>
    <mergeCell ref="E228:E231"/>
    <mergeCell ref="H231:Q231"/>
    <mergeCell ref="A232:A235"/>
    <mergeCell ref="B232:B235"/>
    <mergeCell ref="C232:C235"/>
    <mergeCell ref="E232:E235"/>
    <mergeCell ref="H235:Q235"/>
    <mergeCell ref="A220:A223"/>
    <mergeCell ref="B220:B223"/>
    <mergeCell ref="C220:C223"/>
    <mergeCell ref="E220:E223"/>
    <mergeCell ref="H223:Q223"/>
    <mergeCell ref="A224:A227"/>
    <mergeCell ref="B224:B227"/>
    <mergeCell ref="C224:C227"/>
    <mergeCell ref="E224:E227"/>
    <mergeCell ref="H227:Q227"/>
    <mergeCell ref="A212:A215"/>
    <mergeCell ref="B212:B215"/>
    <mergeCell ref="C212:C215"/>
    <mergeCell ref="E212:E215"/>
    <mergeCell ref="H215:Q215"/>
    <mergeCell ref="A216:A219"/>
    <mergeCell ref="B216:B219"/>
    <mergeCell ref="C216:C219"/>
    <mergeCell ref="E216:E219"/>
    <mergeCell ref="H219:Q219"/>
    <mergeCell ref="A204:A207"/>
    <mergeCell ref="B204:B207"/>
    <mergeCell ref="C204:C207"/>
    <mergeCell ref="E204:E207"/>
    <mergeCell ref="H207:Q207"/>
    <mergeCell ref="A208:A211"/>
    <mergeCell ref="B208:B211"/>
    <mergeCell ref="C208:C211"/>
    <mergeCell ref="E208:E211"/>
    <mergeCell ref="H211:Q211"/>
    <mergeCell ref="A188:A203"/>
    <mergeCell ref="B188:B203"/>
    <mergeCell ref="C188:C191"/>
    <mergeCell ref="E188:E191"/>
    <mergeCell ref="H191:Q191"/>
    <mergeCell ref="C192:C195"/>
    <mergeCell ref="E192:E195"/>
    <mergeCell ref="H195:Q195"/>
    <mergeCell ref="C196:C199"/>
    <mergeCell ref="E196:E199"/>
    <mergeCell ref="H199:Q199"/>
    <mergeCell ref="C200:C203"/>
    <mergeCell ref="E200:E203"/>
    <mergeCell ref="H203:Q203"/>
    <mergeCell ref="A168:A171"/>
    <mergeCell ref="B168:B171"/>
    <mergeCell ref="C168:C171"/>
    <mergeCell ref="E168:E171"/>
    <mergeCell ref="H171:Q171"/>
    <mergeCell ref="A172:A187"/>
    <mergeCell ref="B172:B187"/>
    <mergeCell ref="C172:C175"/>
    <mergeCell ref="E172:E175"/>
    <mergeCell ref="H175:Q175"/>
    <mergeCell ref="C176:C179"/>
    <mergeCell ref="E176:E179"/>
    <mergeCell ref="H179:Q179"/>
    <mergeCell ref="C180:C183"/>
    <mergeCell ref="E180:E183"/>
    <mergeCell ref="H183:Q183"/>
    <mergeCell ref="C184:C187"/>
    <mergeCell ref="E184:E187"/>
    <mergeCell ref="H187:Q187"/>
    <mergeCell ref="A158:A163"/>
    <mergeCell ref="C158:C163"/>
    <mergeCell ref="E158:E163"/>
    <mergeCell ref="D161:D163"/>
    <mergeCell ref="F161:F163"/>
    <mergeCell ref="H161:Q163"/>
    <mergeCell ref="A164:A167"/>
    <mergeCell ref="B164:B167"/>
    <mergeCell ref="C164:C167"/>
    <mergeCell ref="E164:E167"/>
    <mergeCell ref="H167:Q167"/>
    <mergeCell ref="A138:A157"/>
    <mergeCell ref="C138:C142"/>
    <mergeCell ref="E138:E142"/>
    <mergeCell ref="D141:D142"/>
    <mergeCell ref="F141:F142"/>
    <mergeCell ref="H141:Q142"/>
    <mergeCell ref="C143:C147"/>
    <mergeCell ref="E143:E147"/>
    <mergeCell ref="D146:D147"/>
    <mergeCell ref="F146:F147"/>
    <mergeCell ref="H146:Q147"/>
    <mergeCell ref="C148:C152"/>
    <mergeCell ref="E148:E152"/>
    <mergeCell ref="D151:D152"/>
    <mergeCell ref="F151:F152"/>
    <mergeCell ref="H151:Q152"/>
    <mergeCell ref="C153:C157"/>
    <mergeCell ref="E153:E157"/>
    <mergeCell ref="D156:D157"/>
    <mergeCell ref="F156:F157"/>
    <mergeCell ref="H156:Q157"/>
    <mergeCell ref="A126:A131"/>
    <mergeCell ref="C126:C131"/>
    <mergeCell ref="E126:E131"/>
    <mergeCell ref="D129:D131"/>
    <mergeCell ref="F129:F131"/>
    <mergeCell ref="H129:Q131"/>
    <mergeCell ref="A132:A137"/>
    <mergeCell ref="C132:C137"/>
    <mergeCell ref="E132:E137"/>
    <mergeCell ref="D135:D137"/>
    <mergeCell ref="F135:F137"/>
    <mergeCell ref="H135:Q137"/>
    <mergeCell ref="A116:A119"/>
    <mergeCell ref="C116:C119"/>
    <mergeCell ref="E116:E119"/>
    <mergeCell ref="H119:Q119"/>
    <mergeCell ref="A120:A125"/>
    <mergeCell ref="C120:C125"/>
    <mergeCell ref="E120:E125"/>
    <mergeCell ref="D123:D125"/>
    <mergeCell ref="F123:F125"/>
    <mergeCell ref="H123:Q125"/>
    <mergeCell ref="A104:A108"/>
    <mergeCell ref="C104:C108"/>
    <mergeCell ref="E104:E108"/>
    <mergeCell ref="F107:F108"/>
    <mergeCell ref="H107:Q108"/>
    <mergeCell ref="A109:A115"/>
    <mergeCell ref="C109:C115"/>
    <mergeCell ref="E109:E115"/>
    <mergeCell ref="D112:D115"/>
    <mergeCell ref="F112:F115"/>
    <mergeCell ref="H112:Q115"/>
    <mergeCell ref="A89:A98"/>
    <mergeCell ref="C89:C98"/>
    <mergeCell ref="D89:D98"/>
    <mergeCell ref="E89:E98"/>
    <mergeCell ref="F92:F98"/>
    <mergeCell ref="H92:Q98"/>
    <mergeCell ref="A99:A103"/>
    <mergeCell ref="C99:C103"/>
    <mergeCell ref="E99:E103"/>
    <mergeCell ref="D102:D103"/>
    <mergeCell ref="F102:F103"/>
    <mergeCell ref="H102:Q103"/>
    <mergeCell ref="A77:A80"/>
    <mergeCell ref="C77:C80"/>
    <mergeCell ref="E77:E80"/>
    <mergeCell ref="H80:Q80"/>
    <mergeCell ref="A81:A88"/>
    <mergeCell ref="C81:C88"/>
    <mergeCell ref="E81:E88"/>
    <mergeCell ref="D84:D88"/>
    <mergeCell ref="F84:F88"/>
    <mergeCell ref="H84:Q88"/>
    <mergeCell ref="A63:A66"/>
    <mergeCell ref="C63:C66"/>
    <mergeCell ref="E63:E66"/>
    <mergeCell ref="H66:Q66"/>
    <mergeCell ref="A67:A70"/>
    <mergeCell ref="C67:C70"/>
    <mergeCell ref="E67:E70"/>
    <mergeCell ref="H70:Q70"/>
    <mergeCell ref="A71:A76"/>
    <mergeCell ref="C71:C76"/>
    <mergeCell ref="E71:E76"/>
    <mergeCell ref="D74:D76"/>
    <mergeCell ref="F74:F76"/>
    <mergeCell ref="H74:Q76"/>
    <mergeCell ref="A53:A56"/>
    <mergeCell ref="C53:C56"/>
    <mergeCell ref="E53:E56"/>
    <mergeCell ref="H56:Q56"/>
    <mergeCell ref="A57:A62"/>
    <mergeCell ref="C57:C62"/>
    <mergeCell ref="E57:E62"/>
    <mergeCell ref="D60:D62"/>
    <mergeCell ref="F60:F62"/>
    <mergeCell ref="H60:Q62"/>
    <mergeCell ref="A38:A46"/>
    <mergeCell ref="C38:C46"/>
    <mergeCell ref="E38:E46"/>
    <mergeCell ref="D41:D46"/>
    <mergeCell ref="F41:F46"/>
    <mergeCell ref="H41:Q46"/>
    <mergeCell ref="A47:A52"/>
    <mergeCell ref="C47:C52"/>
    <mergeCell ref="E47:E52"/>
    <mergeCell ref="D50:D52"/>
    <mergeCell ref="F50:F52"/>
    <mergeCell ref="H50:Q52"/>
    <mergeCell ref="A28:A31"/>
    <mergeCell ref="C28:C31"/>
    <mergeCell ref="E28:E31"/>
    <mergeCell ref="H31:Q31"/>
    <mergeCell ref="A32:A37"/>
    <mergeCell ref="C32:C37"/>
    <mergeCell ref="E32:E37"/>
    <mergeCell ref="D35:D37"/>
    <mergeCell ref="F35:F37"/>
    <mergeCell ref="H35:Q37"/>
    <mergeCell ref="A16:Q16"/>
    <mergeCell ref="A17:A21"/>
    <mergeCell ref="C17:C21"/>
    <mergeCell ref="E17:E21"/>
    <mergeCell ref="D20:D21"/>
    <mergeCell ref="F20:F21"/>
    <mergeCell ref="H20:Q21"/>
    <mergeCell ref="A22:A27"/>
    <mergeCell ref="C22:C27"/>
    <mergeCell ref="E22:E27"/>
    <mergeCell ref="D25:D27"/>
    <mergeCell ref="F25:F27"/>
    <mergeCell ref="H25:Q27"/>
    <mergeCell ref="U4:W4"/>
    <mergeCell ref="A7:Q7"/>
    <mergeCell ref="A8:Q8"/>
    <mergeCell ref="A9:Q9"/>
    <mergeCell ref="G10:I10"/>
    <mergeCell ref="A12:A13"/>
    <mergeCell ref="B12:B13"/>
    <mergeCell ref="C12:C13"/>
    <mergeCell ref="D12:D13"/>
    <mergeCell ref="E12:E13"/>
    <mergeCell ref="F12:F13"/>
    <mergeCell ref="G12:G13"/>
    <mergeCell ref="H12:Q12"/>
    <mergeCell ref="R12:R14"/>
  </mergeCells>
  <pageMargins left="0.70078740157480324" right="0.70078740157480324" top="0.75196850393700787" bottom="0.75196850393700787" header="0.3" footer="0.3"/>
  <pageSetup paperSize="8" scale="18" fitToHeight="0" orientation="landscape" r:id="rId1"/>
</worksheet>
</file>

<file path=xl/worksheets/sheet9.xml><?xml version="1.0" encoding="utf-8"?>
<worksheet xmlns="http://schemas.openxmlformats.org/spreadsheetml/2006/main" xmlns:r="http://schemas.openxmlformats.org/officeDocument/2006/relationships">
  <sheetPr>
    <pageSetUpPr fitToPage="1"/>
  </sheetPr>
  <dimension ref="A1:Z1289"/>
  <sheetViews>
    <sheetView view="pageBreakPreview" topLeftCell="A700" zoomScale="30" zoomScaleSheetLayoutView="30" workbookViewId="0">
      <selection activeCell="H742" sqref="H742"/>
    </sheetView>
  </sheetViews>
  <sheetFormatPr defaultRowHeight="16.5"/>
  <cols>
    <col min="1" max="1" width="17" customWidth="1"/>
    <col min="2" max="2" width="64.109375" customWidth="1"/>
    <col min="3" max="3" width="40.33203125" customWidth="1"/>
    <col min="4" max="5" width="29.21875" customWidth="1"/>
    <col min="6" max="6" width="35.21875" customWidth="1"/>
    <col min="7" max="7" width="29.21875" style="8" customWidth="1"/>
    <col min="8" max="18" width="27" customWidth="1"/>
    <col min="19" max="45" width="8.5546875" customWidth="1"/>
  </cols>
  <sheetData>
    <row r="1" spans="1:26" ht="107.25" customHeight="1">
      <c r="A1" s="9"/>
      <c r="B1" s="9"/>
      <c r="C1" s="9"/>
      <c r="D1" s="9"/>
      <c r="E1" s="9"/>
      <c r="F1" s="10"/>
      <c r="G1" s="11"/>
      <c r="H1" s="12"/>
      <c r="I1" s="13"/>
      <c r="J1" s="10"/>
      <c r="K1" s="10"/>
      <c r="L1" s="13"/>
      <c r="M1" s="10"/>
      <c r="N1" s="10"/>
      <c r="O1" s="10"/>
      <c r="P1" s="14" t="s">
        <v>13</v>
      </c>
      <c r="Q1" s="10"/>
      <c r="R1" s="12"/>
      <c r="S1" s="13"/>
      <c r="T1" s="15"/>
      <c r="U1" s="10"/>
      <c r="V1" s="10"/>
      <c r="W1" s="10"/>
      <c r="X1" s="10"/>
      <c r="Y1" s="9"/>
      <c r="Z1" s="9"/>
    </row>
    <row r="2" spans="1:26" ht="107.25" customHeight="1">
      <c r="A2" s="9"/>
      <c r="B2" s="9"/>
      <c r="C2" s="9"/>
      <c r="D2" s="9"/>
      <c r="E2" s="9"/>
      <c r="F2" s="10"/>
      <c r="G2" s="11"/>
      <c r="H2" s="12"/>
      <c r="I2" s="13"/>
      <c r="J2" s="10"/>
      <c r="K2" s="10"/>
      <c r="L2" s="13"/>
      <c r="M2" s="10"/>
      <c r="N2" s="16" t="s">
        <v>14</v>
      </c>
      <c r="O2" s="17">
        <v>744</v>
      </c>
      <c r="P2" s="17"/>
      <c r="Q2" s="18" t="s">
        <v>15</v>
      </c>
      <c r="R2" s="19"/>
      <c r="S2" s="13"/>
      <c r="T2" s="15"/>
      <c r="U2" s="10"/>
      <c r="V2" s="10"/>
      <c r="W2" s="10"/>
      <c r="X2" s="10"/>
      <c r="Y2" s="9"/>
      <c r="Z2" s="9"/>
    </row>
    <row r="3" spans="1:26" ht="107.25" customHeight="1">
      <c r="A3" s="20"/>
      <c r="B3" s="21"/>
      <c r="C3" s="22"/>
      <c r="D3" s="23"/>
      <c r="E3" s="24"/>
      <c r="F3" s="24"/>
      <c r="G3" s="25"/>
      <c r="H3" s="26"/>
      <c r="I3" s="27"/>
      <c r="J3" s="28"/>
      <c r="K3" s="24"/>
      <c r="L3" s="29"/>
      <c r="M3" s="22"/>
      <c r="N3" s="30" t="s">
        <v>16</v>
      </c>
      <c r="O3" s="31">
        <v>744</v>
      </c>
      <c r="P3" s="31"/>
      <c r="Q3" s="32" t="s">
        <v>17</v>
      </c>
      <c r="R3" s="33"/>
      <c r="S3" s="27"/>
      <c r="T3" s="34"/>
      <c r="U3" s="35"/>
      <c r="V3" s="35"/>
      <c r="W3" s="36"/>
      <c r="X3" s="24"/>
      <c r="Y3" s="20"/>
      <c r="Z3" s="20"/>
    </row>
    <row r="4" spans="1:26" ht="107.25" customHeight="1">
      <c r="A4" s="37"/>
      <c r="B4" s="38"/>
      <c r="C4" s="39"/>
      <c r="D4" s="23"/>
      <c r="E4" s="24"/>
      <c r="F4" s="24"/>
      <c r="G4" s="25"/>
      <c r="H4" s="26"/>
      <c r="I4" s="27"/>
      <c r="J4" s="28"/>
      <c r="K4" s="24"/>
      <c r="L4" s="40"/>
      <c r="M4" s="41"/>
      <c r="N4" s="42" t="s">
        <v>18</v>
      </c>
      <c r="O4" s="43">
        <f>ROUND(O3/O2,2)</f>
        <v>1</v>
      </c>
      <c r="P4" s="43"/>
      <c r="Q4" s="44" t="s">
        <v>19</v>
      </c>
      <c r="R4" s="33"/>
      <c r="S4" s="27"/>
      <c r="T4" s="34"/>
      <c r="U4" s="715"/>
      <c r="V4" s="715"/>
      <c r="W4" s="715"/>
      <c r="X4" s="45"/>
      <c r="Y4" s="37"/>
      <c r="Z4" s="37"/>
    </row>
    <row r="5" spans="1:26" ht="52.5" customHeight="1">
      <c r="A5" s="46"/>
      <c r="B5" s="47"/>
      <c r="C5" s="46"/>
      <c r="D5" s="46"/>
      <c r="E5" s="48"/>
      <c r="F5" s="48"/>
      <c r="G5" s="49"/>
      <c r="H5" s="50"/>
      <c r="I5" s="51"/>
      <c r="J5" s="48"/>
      <c r="K5" s="48"/>
      <c r="L5" s="48"/>
      <c r="M5" s="52"/>
      <c r="N5" s="52"/>
      <c r="O5" s="52"/>
      <c r="P5" s="52"/>
      <c r="Q5" s="53"/>
      <c r="R5" s="50"/>
      <c r="S5" s="48"/>
      <c r="T5" s="37"/>
      <c r="U5" s="37"/>
      <c r="V5" s="37"/>
      <c r="W5" s="37"/>
      <c r="X5" s="37"/>
      <c r="Y5" s="37"/>
      <c r="Z5" s="37"/>
    </row>
    <row r="6" spans="1:26" ht="35.25">
      <c r="A6" s="46"/>
      <c r="B6" s="47"/>
      <c r="C6" s="46"/>
      <c r="D6" s="46"/>
      <c r="E6" s="48"/>
      <c r="F6" s="48"/>
      <c r="G6" s="49"/>
      <c r="H6" s="48"/>
      <c r="I6" s="48"/>
      <c r="J6" s="48"/>
      <c r="K6" s="48"/>
      <c r="L6" s="52"/>
      <c r="M6" s="52"/>
      <c r="N6" s="52"/>
      <c r="O6" s="52"/>
      <c r="P6" s="53"/>
      <c r="Q6" s="37"/>
      <c r="R6" s="48"/>
    </row>
    <row r="7" spans="1:26" ht="42">
      <c r="A7" s="716" t="s">
        <v>20</v>
      </c>
      <c r="B7" s="716"/>
      <c r="C7" s="716"/>
      <c r="D7" s="716"/>
      <c r="E7" s="716"/>
      <c r="F7" s="716"/>
      <c r="G7" s="717"/>
      <c r="H7" s="716"/>
      <c r="I7" s="716"/>
      <c r="J7" s="716"/>
      <c r="K7" s="716"/>
      <c r="L7" s="716"/>
      <c r="M7" s="716"/>
      <c r="N7" s="716"/>
      <c r="O7" s="716"/>
      <c r="P7" s="716"/>
      <c r="Q7" s="716"/>
      <c r="R7" s="54"/>
    </row>
    <row r="8" spans="1:26" ht="42">
      <c r="A8" s="718" t="s">
        <v>21</v>
      </c>
      <c r="B8" s="718"/>
      <c r="C8" s="718"/>
      <c r="D8" s="718"/>
      <c r="E8" s="718"/>
      <c r="F8" s="718"/>
      <c r="G8" s="719"/>
      <c r="H8" s="718"/>
      <c r="I8" s="718"/>
      <c r="J8" s="718"/>
      <c r="K8" s="718"/>
      <c r="L8" s="718"/>
      <c r="M8" s="718"/>
      <c r="N8" s="718"/>
      <c r="O8" s="718"/>
      <c r="P8" s="718"/>
      <c r="Q8" s="718"/>
      <c r="R8" s="55"/>
    </row>
    <row r="9" spans="1:26" ht="42">
      <c r="A9" s="718" t="s">
        <v>22</v>
      </c>
      <c r="B9" s="718"/>
      <c r="C9" s="718"/>
      <c r="D9" s="718"/>
      <c r="E9" s="718"/>
      <c r="F9" s="718"/>
      <c r="G9" s="719"/>
      <c r="H9" s="718"/>
      <c r="I9" s="718"/>
      <c r="J9" s="718"/>
      <c r="K9" s="718"/>
      <c r="L9" s="718"/>
      <c r="M9" s="718"/>
      <c r="N9" s="718"/>
      <c r="O9" s="718"/>
      <c r="P9" s="718"/>
      <c r="Q9" s="718"/>
      <c r="R9" s="55"/>
    </row>
    <row r="10" spans="1:26" ht="42">
      <c r="A10" s="55"/>
      <c r="B10" s="55"/>
      <c r="C10" s="55"/>
      <c r="D10" s="55"/>
      <c r="E10" s="55"/>
      <c r="F10" s="55"/>
      <c r="G10" s="720" t="s">
        <v>23</v>
      </c>
      <c r="H10" s="720"/>
      <c r="I10" s="720"/>
      <c r="J10" s="55"/>
      <c r="K10" s="55"/>
      <c r="L10" s="55"/>
      <c r="M10" s="55"/>
      <c r="N10" s="55"/>
      <c r="O10" s="55"/>
      <c r="P10" s="55"/>
      <c r="Q10" s="55"/>
      <c r="R10" s="55"/>
    </row>
    <row r="11" spans="1:26" ht="33">
      <c r="A11" s="56"/>
      <c r="B11" s="57"/>
      <c r="C11" s="58"/>
      <c r="D11" s="58"/>
      <c r="E11" s="58"/>
      <c r="F11" s="58"/>
      <c r="G11" s="57"/>
      <c r="H11" s="58"/>
      <c r="I11" s="58"/>
      <c r="J11" s="58"/>
      <c r="K11" s="58"/>
      <c r="L11" s="58"/>
      <c r="M11" s="58"/>
      <c r="N11" s="58"/>
      <c r="O11" s="58"/>
      <c r="P11" s="58"/>
      <c r="Q11" s="9"/>
      <c r="R11" s="58"/>
    </row>
    <row r="12" spans="1:26" ht="34.5" customHeight="1">
      <c r="A12" s="721" t="s">
        <v>24</v>
      </c>
      <c r="B12" s="723" t="s">
        <v>25</v>
      </c>
      <c r="C12" s="725" t="s">
        <v>26</v>
      </c>
      <c r="D12" s="725" t="s">
        <v>27</v>
      </c>
      <c r="E12" s="723" t="s">
        <v>28</v>
      </c>
      <c r="F12" s="727" t="s">
        <v>29</v>
      </c>
      <c r="G12" s="729" t="s">
        <v>30</v>
      </c>
      <c r="H12" s="731" t="s">
        <v>31</v>
      </c>
      <c r="I12" s="732"/>
      <c r="J12" s="732"/>
      <c r="K12" s="732"/>
      <c r="L12" s="732"/>
      <c r="M12" s="732"/>
      <c r="N12" s="732"/>
      <c r="O12" s="732"/>
      <c r="P12" s="732"/>
      <c r="Q12" s="732"/>
      <c r="R12" s="733" t="s">
        <v>32</v>
      </c>
    </row>
    <row r="13" spans="1:26" ht="162.75" customHeight="1">
      <c r="A13" s="722"/>
      <c r="B13" s="724"/>
      <c r="C13" s="726"/>
      <c r="D13" s="726"/>
      <c r="E13" s="724"/>
      <c r="F13" s="728"/>
      <c r="G13" s="730"/>
      <c r="H13" s="59" t="s">
        <v>33</v>
      </c>
      <c r="I13" s="59" t="s">
        <v>34</v>
      </c>
      <c r="J13" s="59" t="s">
        <v>35</v>
      </c>
      <c r="K13" s="59" t="s">
        <v>36</v>
      </c>
      <c r="L13" s="59" t="s">
        <v>37</v>
      </c>
      <c r="M13" s="59" t="s">
        <v>38</v>
      </c>
      <c r="N13" s="59" t="s">
        <v>39</v>
      </c>
      <c r="O13" s="59" t="s">
        <v>40</v>
      </c>
      <c r="P13" s="59" t="s">
        <v>41</v>
      </c>
      <c r="Q13" s="60" t="s">
        <v>42</v>
      </c>
      <c r="R13" s="734"/>
    </row>
    <row r="14" spans="1:26" ht="34.5" customHeight="1">
      <c r="A14" s="61">
        <v>1</v>
      </c>
      <c r="B14" s="62">
        <v>2</v>
      </c>
      <c r="C14" s="62">
        <v>3</v>
      </c>
      <c r="D14" s="62">
        <v>4</v>
      </c>
      <c r="E14" s="62">
        <v>5</v>
      </c>
      <c r="F14" s="62">
        <v>6</v>
      </c>
      <c r="G14" s="63"/>
      <c r="H14" s="62">
        <v>7</v>
      </c>
      <c r="I14" s="62">
        <v>8</v>
      </c>
      <c r="J14" s="62">
        <v>9</v>
      </c>
      <c r="K14" s="62">
        <v>10</v>
      </c>
      <c r="L14" s="62">
        <v>11</v>
      </c>
      <c r="M14" s="62">
        <v>12</v>
      </c>
      <c r="N14" s="62">
        <v>13</v>
      </c>
      <c r="O14" s="62">
        <v>14</v>
      </c>
      <c r="P14" s="62">
        <v>15</v>
      </c>
      <c r="Q14" s="64">
        <v>16</v>
      </c>
      <c r="R14" s="735"/>
    </row>
    <row r="15" spans="1:26" ht="45" customHeight="1">
      <c r="A15" s="65" t="s">
        <v>43</v>
      </c>
      <c r="B15" s="66"/>
      <c r="C15" s="66"/>
      <c r="D15" s="66"/>
      <c r="E15" s="66"/>
      <c r="F15" s="67"/>
      <c r="G15" s="68"/>
      <c r="H15" s="67"/>
      <c r="I15" s="67"/>
      <c r="J15" s="67"/>
      <c r="K15" s="67"/>
      <c r="L15" s="67"/>
      <c r="M15" s="67"/>
      <c r="N15" s="67"/>
      <c r="O15" s="67"/>
      <c r="P15" s="67"/>
      <c r="Q15" s="69"/>
      <c r="R15" s="69"/>
    </row>
    <row r="16" spans="1:26" ht="45" customHeight="1">
      <c r="A16" s="736" t="s">
        <v>44</v>
      </c>
      <c r="B16" s="737"/>
      <c r="C16" s="737"/>
      <c r="D16" s="737"/>
      <c r="E16" s="737"/>
      <c r="F16" s="737"/>
      <c r="G16" s="738"/>
      <c r="H16" s="739"/>
      <c r="I16" s="739"/>
      <c r="J16" s="739"/>
      <c r="K16" s="739"/>
      <c r="L16" s="739"/>
      <c r="M16" s="739"/>
      <c r="N16" s="739"/>
      <c r="O16" s="739"/>
      <c r="P16" s="739"/>
      <c r="Q16" s="740"/>
      <c r="R16" s="70"/>
    </row>
    <row r="17" spans="1:18" ht="34.5" customHeight="1">
      <c r="A17" s="741">
        <v>1</v>
      </c>
      <c r="B17" s="71" t="s">
        <v>45</v>
      </c>
      <c r="C17" s="744" t="s">
        <v>46</v>
      </c>
      <c r="D17" s="73" t="s">
        <v>47</v>
      </c>
      <c r="E17" s="746" t="s">
        <v>48</v>
      </c>
      <c r="F17" s="75" t="s">
        <v>49</v>
      </c>
      <c r="G17" s="76">
        <f>R17*O4</f>
        <v>0.6</v>
      </c>
      <c r="H17" s="77">
        <v>0</v>
      </c>
      <c r="I17" s="78"/>
      <c r="J17" s="79"/>
      <c r="K17" s="78"/>
      <c r="L17" s="79"/>
      <c r="M17" s="78"/>
      <c r="N17" s="79"/>
      <c r="O17" s="78"/>
      <c r="P17" s="79"/>
      <c r="Q17" s="80"/>
      <c r="R17" s="77">
        <v>0.6</v>
      </c>
    </row>
    <row r="18" spans="1:18" ht="34.5" customHeight="1">
      <c r="A18" s="742"/>
      <c r="B18" s="81" t="s">
        <v>50</v>
      </c>
      <c r="C18" s="744"/>
      <c r="D18" s="82"/>
      <c r="E18" s="746"/>
      <c r="F18" s="83" t="s">
        <v>51</v>
      </c>
      <c r="G18" s="84"/>
      <c r="H18" s="85"/>
      <c r="I18" s="86"/>
      <c r="J18" s="87"/>
      <c r="K18" s="86"/>
      <c r="L18" s="87"/>
      <c r="M18" s="86"/>
      <c r="N18" s="87"/>
      <c r="O18" s="86"/>
      <c r="P18" s="87"/>
      <c r="Q18" s="88"/>
      <c r="R18" s="85"/>
    </row>
    <row r="19" spans="1:18" ht="34.5" customHeight="1">
      <c r="A19" s="742"/>
      <c r="B19" s="89" t="s">
        <v>52</v>
      </c>
      <c r="C19" s="744"/>
      <c r="D19" s="90"/>
      <c r="E19" s="746"/>
      <c r="F19" s="91" t="s">
        <v>53</v>
      </c>
      <c r="G19" s="92"/>
      <c r="H19" s="93"/>
      <c r="I19" s="94"/>
      <c r="J19" s="95"/>
      <c r="K19" s="94"/>
      <c r="L19" s="95"/>
      <c r="M19" s="94"/>
      <c r="N19" s="95"/>
      <c r="O19" s="94"/>
      <c r="P19" s="95"/>
      <c r="Q19" s="96"/>
      <c r="R19" s="93"/>
    </row>
    <row r="20" spans="1:18" ht="34.5" customHeight="1">
      <c r="A20" s="742"/>
      <c r="B20" s="89" t="s">
        <v>54</v>
      </c>
      <c r="C20" s="745"/>
      <c r="D20" s="747" t="s">
        <v>55</v>
      </c>
      <c r="E20" s="746"/>
      <c r="F20" s="749"/>
      <c r="G20" s="99"/>
      <c r="H20" s="751"/>
      <c r="I20" s="752"/>
      <c r="J20" s="752"/>
      <c r="K20" s="752"/>
      <c r="L20" s="752"/>
      <c r="M20" s="752"/>
      <c r="N20" s="752"/>
      <c r="O20" s="752"/>
      <c r="P20" s="752"/>
      <c r="Q20" s="752"/>
      <c r="R20" s="101"/>
    </row>
    <row r="21" spans="1:18" ht="34.5" customHeight="1">
      <c r="A21" s="743"/>
      <c r="B21" s="102" t="s">
        <v>56</v>
      </c>
      <c r="C21" s="744"/>
      <c r="D21" s="748"/>
      <c r="E21" s="746"/>
      <c r="F21" s="750"/>
      <c r="G21" s="104"/>
      <c r="H21" s="753"/>
      <c r="I21" s="753"/>
      <c r="J21" s="753"/>
      <c r="K21" s="753"/>
      <c r="L21" s="753"/>
      <c r="M21" s="753"/>
      <c r="N21" s="753"/>
      <c r="O21" s="753"/>
      <c r="P21" s="753"/>
      <c r="Q21" s="754"/>
      <c r="R21" s="106"/>
    </row>
    <row r="22" spans="1:18" ht="34.5" customHeight="1">
      <c r="A22" s="741">
        <v>2</v>
      </c>
      <c r="B22" s="71" t="s">
        <v>57</v>
      </c>
      <c r="C22" s="755" t="s">
        <v>46</v>
      </c>
      <c r="D22" s="107" t="s">
        <v>58</v>
      </c>
      <c r="E22" s="757" t="s">
        <v>48</v>
      </c>
      <c r="F22" s="108" t="s">
        <v>49</v>
      </c>
      <c r="G22" s="76">
        <f>R22*O4</f>
        <v>0.25</v>
      </c>
      <c r="H22" s="109">
        <v>0</v>
      </c>
      <c r="I22" s="110"/>
      <c r="J22" s="110"/>
      <c r="K22" s="110"/>
      <c r="L22" s="110"/>
      <c r="M22" s="110"/>
      <c r="N22" s="110"/>
      <c r="O22" s="110"/>
      <c r="P22" s="110"/>
      <c r="Q22" s="111"/>
      <c r="R22" s="109">
        <v>0.25</v>
      </c>
    </row>
    <row r="23" spans="1:18" ht="34.5" customHeight="1">
      <c r="A23" s="742"/>
      <c r="B23" s="81" t="s">
        <v>59</v>
      </c>
      <c r="C23" s="744"/>
      <c r="D23" s="112"/>
      <c r="E23" s="746"/>
      <c r="F23" s="113" t="s">
        <v>51</v>
      </c>
      <c r="G23" s="114"/>
      <c r="H23" s="87"/>
      <c r="I23" s="86"/>
      <c r="J23" s="87"/>
      <c r="K23" s="86"/>
      <c r="L23" s="87"/>
      <c r="M23" s="86"/>
      <c r="N23" s="87"/>
      <c r="O23" s="86"/>
      <c r="P23" s="87"/>
      <c r="Q23" s="88"/>
      <c r="R23" s="115"/>
    </row>
    <row r="24" spans="1:18" ht="34.5" customHeight="1">
      <c r="A24" s="742"/>
      <c r="B24" s="89" t="s">
        <v>60</v>
      </c>
      <c r="C24" s="744"/>
      <c r="D24" s="90"/>
      <c r="E24" s="746"/>
      <c r="F24" s="116" t="s">
        <v>53</v>
      </c>
      <c r="G24" s="117"/>
      <c r="H24" s="118"/>
      <c r="I24" s="87"/>
      <c r="J24" s="119"/>
      <c r="K24" s="87"/>
      <c r="L24" s="119"/>
      <c r="M24" s="87"/>
      <c r="N24" s="119"/>
      <c r="O24" s="87"/>
      <c r="P24" s="119"/>
      <c r="Q24" s="87"/>
      <c r="R24" s="118"/>
    </row>
    <row r="25" spans="1:18" ht="34.5" customHeight="1">
      <c r="A25" s="742"/>
      <c r="B25" s="89" t="s">
        <v>61</v>
      </c>
      <c r="C25" s="745"/>
      <c r="D25" s="760" t="s">
        <v>62</v>
      </c>
      <c r="E25" s="758"/>
      <c r="F25" s="762"/>
      <c r="G25" s="114"/>
      <c r="H25" s="763"/>
      <c r="I25" s="764"/>
      <c r="J25" s="764"/>
      <c r="K25" s="764"/>
      <c r="L25" s="764"/>
      <c r="M25" s="764"/>
      <c r="N25" s="764"/>
      <c r="O25" s="764"/>
      <c r="P25" s="764"/>
      <c r="Q25" s="764"/>
      <c r="R25" s="120"/>
    </row>
    <row r="26" spans="1:18" ht="34.5" customHeight="1">
      <c r="A26" s="742"/>
      <c r="B26" s="107" t="s">
        <v>63</v>
      </c>
      <c r="C26" s="745"/>
      <c r="D26" s="761"/>
      <c r="E26" s="758"/>
      <c r="F26" s="762"/>
      <c r="G26" s="114"/>
      <c r="H26" s="751"/>
      <c r="I26" s="752"/>
      <c r="J26" s="752"/>
      <c r="K26" s="752"/>
      <c r="L26" s="752"/>
      <c r="M26" s="752"/>
      <c r="N26" s="752"/>
      <c r="O26" s="752"/>
      <c r="P26" s="752"/>
      <c r="Q26" s="752"/>
      <c r="R26" s="100"/>
    </row>
    <row r="27" spans="1:18" ht="34.5" customHeight="1">
      <c r="A27" s="743"/>
      <c r="B27" s="107" t="s">
        <v>64</v>
      </c>
      <c r="C27" s="756"/>
      <c r="D27" s="761"/>
      <c r="E27" s="759"/>
      <c r="F27" s="753"/>
      <c r="G27" s="104"/>
      <c r="H27" s="765"/>
      <c r="I27" s="752"/>
      <c r="J27" s="752"/>
      <c r="K27" s="752"/>
      <c r="L27" s="752"/>
      <c r="M27" s="752"/>
      <c r="N27" s="752"/>
      <c r="O27" s="752"/>
      <c r="P27" s="752"/>
      <c r="Q27" s="766"/>
      <c r="R27" s="122"/>
    </row>
    <row r="28" spans="1:18" ht="34.5" customHeight="1">
      <c r="A28" s="741">
        <v>3</v>
      </c>
      <c r="B28" s="71" t="s">
        <v>65</v>
      </c>
      <c r="C28" s="744" t="s">
        <v>46</v>
      </c>
      <c r="D28" s="73" t="s">
        <v>66</v>
      </c>
      <c r="E28" s="746" t="s">
        <v>48</v>
      </c>
      <c r="F28" s="124" t="s">
        <v>49</v>
      </c>
      <c r="G28" s="76">
        <f>R28*O4</f>
        <v>0.65</v>
      </c>
      <c r="H28" s="87">
        <v>0</v>
      </c>
      <c r="I28" s="110"/>
      <c r="J28" s="110"/>
      <c r="K28" s="110"/>
      <c r="L28" s="110"/>
      <c r="M28" s="110"/>
      <c r="N28" s="110"/>
      <c r="O28" s="110"/>
      <c r="P28" s="110"/>
      <c r="Q28" s="125"/>
      <c r="R28" s="126">
        <v>0.65</v>
      </c>
    </row>
    <row r="29" spans="1:18" ht="34.5" customHeight="1">
      <c r="A29" s="742"/>
      <c r="B29" s="81" t="s">
        <v>67</v>
      </c>
      <c r="C29" s="744"/>
      <c r="D29" s="82"/>
      <c r="E29" s="746"/>
      <c r="F29" s="113" t="s">
        <v>51</v>
      </c>
      <c r="G29" s="127"/>
      <c r="H29" s="128"/>
      <c r="I29" s="87"/>
      <c r="J29" s="86"/>
      <c r="K29" s="87"/>
      <c r="L29" s="86"/>
      <c r="M29" s="87"/>
      <c r="N29" s="86"/>
      <c r="O29" s="87"/>
      <c r="P29" s="86"/>
      <c r="Q29" s="88"/>
      <c r="R29" s="128"/>
    </row>
    <row r="30" spans="1:18" ht="34.5" customHeight="1">
      <c r="A30" s="742"/>
      <c r="B30" s="89" t="s">
        <v>68</v>
      </c>
      <c r="C30" s="744"/>
      <c r="D30" s="129"/>
      <c r="E30" s="746"/>
      <c r="F30" s="116" t="s">
        <v>53</v>
      </c>
      <c r="G30" s="114"/>
      <c r="H30" s="87"/>
      <c r="I30" s="119"/>
      <c r="J30" s="87"/>
      <c r="K30" s="119"/>
      <c r="L30" s="87"/>
      <c r="M30" s="130"/>
      <c r="N30" s="87"/>
      <c r="O30" s="119"/>
      <c r="P30" s="87"/>
      <c r="Q30" s="130"/>
      <c r="R30" s="131"/>
    </row>
    <row r="31" spans="1:18" ht="34.5" customHeight="1">
      <c r="A31" s="743"/>
      <c r="B31" s="102" t="s">
        <v>69</v>
      </c>
      <c r="C31" s="744"/>
      <c r="D31" s="132" t="s">
        <v>70</v>
      </c>
      <c r="E31" s="746"/>
      <c r="F31" s="133"/>
      <c r="G31" s="134"/>
      <c r="H31" s="767"/>
      <c r="I31" s="768"/>
      <c r="J31" s="768"/>
      <c r="K31" s="768"/>
      <c r="L31" s="768"/>
      <c r="M31" s="768"/>
      <c r="N31" s="768"/>
      <c r="O31" s="768"/>
      <c r="P31" s="768"/>
      <c r="Q31" s="768"/>
      <c r="R31" s="135"/>
    </row>
    <row r="32" spans="1:18" ht="34.5" customHeight="1">
      <c r="A32" s="741">
        <v>4</v>
      </c>
      <c r="B32" s="71" t="s">
        <v>71</v>
      </c>
      <c r="C32" s="755" t="s">
        <v>46</v>
      </c>
      <c r="D32" s="107" t="s">
        <v>72</v>
      </c>
      <c r="E32" s="757" t="s">
        <v>48</v>
      </c>
      <c r="F32" s="108" t="s">
        <v>49</v>
      </c>
      <c r="G32" s="76">
        <f>R32*O4</f>
        <v>0.8</v>
      </c>
      <c r="H32" s="109">
        <v>0</v>
      </c>
      <c r="I32" s="87"/>
      <c r="J32" s="110"/>
      <c r="K32" s="87"/>
      <c r="L32" s="110"/>
      <c r="M32" s="87"/>
      <c r="N32" s="110"/>
      <c r="O32" s="87"/>
      <c r="P32" s="110"/>
      <c r="Q32" s="87"/>
      <c r="R32" s="109">
        <v>0.8</v>
      </c>
    </row>
    <row r="33" spans="1:18" ht="34.5" customHeight="1">
      <c r="A33" s="742"/>
      <c r="B33" s="81" t="s">
        <v>73</v>
      </c>
      <c r="C33" s="744"/>
      <c r="D33" s="82"/>
      <c r="E33" s="746"/>
      <c r="F33" s="113" t="s">
        <v>51</v>
      </c>
      <c r="G33" s="114"/>
      <c r="H33" s="87"/>
      <c r="I33" s="86"/>
      <c r="J33" s="87"/>
      <c r="K33" s="86"/>
      <c r="L33" s="87"/>
      <c r="M33" s="86"/>
      <c r="N33" s="87"/>
      <c r="O33" s="86"/>
      <c r="P33" s="87"/>
      <c r="Q33" s="88"/>
      <c r="R33" s="115"/>
    </row>
    <row r="34" spans="1:18" ht="34.5" customHeight="1">
      <c r="A34" s="742"/>
      <c r="B34" s="89" t="s">
        <v>74</v>
      </c>
      <c r="C34" s="744"/>
      <c r="D34" s="90"/>
      <c r="E34" s="746"/>
      <c r="F34" s="116" t="s">
        <v>53</v>
      </c>
      <c r="G34" s="117"/>
      <c r="H34" s="118"/>
      <c r="I34" s="87"/>
      <c r="J34" s="119"/>
      <c r="K34" s="87"/>
      <c r="L34" s="119"/>
      <c r="M34" s="87"/>
      <c r="N34" s="119"/>
      <c r="O34" s="87"/>
      <c r="P34" s="119"/>
      <c r="Q34" s="87"/>
      <c r="R34" s="118"/>
    </row>
    <row r="35" spans="1:18" ht="34.5" customHeight="1">
      <c r="A35" s="742"/>
      <c r="B35" s="89" t="s">
        <v>75</v>
      </c>
      <c r="C35" s="745"/>
      <c r="D35" s="760" t="s">
        <v>76</v>
      </c>
      <c r="E35" s="758"/>
      <c r="F35" s="762"/>
      <c r="G35" s="114"/>
      <c r="H35" s="763"/>
      <c r="I35" s="764"/>
      <c r="J35" s="764"/>
      <c r="K35" s="764"/>
      <c r="L35" s="764"/>
      <c r="M35" s="764"/>
      <c r="N35" s="764"/>
      <c r="O35" s="764"/>
      <c r="P35" s="764"/>
      <c r="Q35" s="764"/>
      <c r="R35" s="120"/>
    </row>
    <row r="36" spans="1:18" ht="34.5" customHeight="1">
      <c r="A36" s="742"/>
      <c r="B36" s="89" t="s">
        <v>77</v>
      </c>
      <c r="C36" s="745"/>
      <c r="D36" s="760"/>
      <c r="E36" s="758"/>
      <c r="F36" s="769"/>
      <c r="G36" s="137"/>
      <c r="H36" s="770"/>
      <c r="I36" s="769"/>
      <c r="J36" s="769"/>
      <c r="K36" s="769"/>
      <c r="L36" s="769"/>
      <c r="M36" s="769"/>
      <c r="N36" s="769"/>
      <c r="O36" s="769"/>
      <c r="P36" s="769"/>
      <c r="Q36" s="769"/>
      <c r="R36" s="138"/>
    </row>
    <row r="37" spans="1:18" ht="34.5" customHeight="1">
      <c r="A37" s="743"/>
      <c r="B37" s="102" t="s">
        <v>78</v>
      </c>
      <c r="C37" s="756"/>
      <c r="D37" s="760"/>
      <c r="E37" s="759"/>
      <c r="F37" s="769"/>
      <c r="G37" s="137"/>
      <c r="H37" s="771"/>
      <c r="I37" s="769"/>
      <c r="J37" s="769"/>
      <c r="K37" s="769"/>
      <c r="L37" s="769"/>
      <c r="M37" s="769"/>
      <c r="N37" s="769"/>
      <c r="O37" s="769"/>
      <c r="P37" s="769"/>
      <c r="Q37" s="772"/>
      <c r="R37" s="139"/>
    </row>
    <row r="38" spans="1:18" ht="34.5" customHeight="1">
      <c r="A38" s="773">
        <v>5</v>
      </c>
      <c r="B38" s="141" t="s">
        <v>79</v>
      </c>
      <c r="C38" s="744" t="s">
        <v>46</v>
      </c>
      <c r="D38" s="73" t="s">
        <v>80</v>
      </c>
      <c r="E38" s="746" t="s">
        <v>48</v>
      </c>
      <c r="F38" s="124" t="s">
        <v>49</v>
      </c>
      <c r="G38" s="76">
        <f>R38*O4</f>
        <v>0.45</v>
      </c>
      <c r="H38" s="87">
        <v>0</v>
      </c>
      <c r="I38" s="110"/>
      <c r="J38" s="110"/>
      <c r="K38" s="110"/>
      <c r="L38" s="110"/>
      <c r="M38" s="110"/>
      <c r="N38" s="110"/>
      <c r="O38" s="110"/>
      <c r="P38" s="110"/>
      <c r="Q38" s="125"/>
      <c r="R38" s="126">
        <v>0.45</v>
      </c>
    </row>
    <row r="39" spans="1:18" ht="34.5" customHeight="1">
      <c r="A39" s="774"/>
      <c r="B39" s="142" t="s">
        <v>81</v>
      </c>
      <c r="C39" s="744"/>
      <c r="D39" s="82"/>
      <c r="E39" s="746"/>
      <c r="F39" s="113" t="s">
        <v>51</v>
      </c>
      <c r="G39" s="127"/>
      <c r="H39" s="128"/>
      <c r="I39" s="87"/>
      <c r="J39" s="86"/>
      <c r="K39" s="87"/>
      <c r="L39" s="86"/>
      <c r="M39" s="87"/>
      <c r="N39" s="86"/>
      <c r="O39" s="87"/>
      <c r="P39" s="86"/>
      <c r="Q39" s="88"/>
      <c r="R39" s="128"/>
    </row>
    <row r="40" spans="1:18" ht="34.5" customHeight="1">
      <c r="A40" s="774"/>
      <c r="B40" s="97" t="s">
        <v>82</v>
      </c>
      <c r="C40" s="744"/>
      <c r="D40" s="90"/>
      <c r="E40" s="746"/>
      <c r="F40" s="116" t="s">
        <v>53</v>
      </c>
      <c r="G40" s="114"/>
      <c r="H40" s="87"/>
      <c r="I40" s="119"/>
      <c r="J40" s="87"/>
      <c r="K40" s="119"/>
      <c r="L40" s="87"/>
      <c r="M40" s="119"/>
      <c r="N40" s="87"/>
      <c r="O40" s="119"/>
      <c r="P40" s="87"/>
      <c r="Q40" s="130"/>
      <c r="R40" s="131"/>
    </row>
    <row r="41" spans="1:18" ht="34.5" customHeight="1">
      <c r="A41" s="774"/>
      <c r="B41" s="89" t="s">
        <v>83</v>
      </c>
      <c r="C41" s="745"/>
      <c r="D41" s="776" t="s">
        <v>84</v>
      </c>
      <c r="E41" s="746"/>
      <c r="F41" s="749"/>
      <c r="G41" s="144"/>
      <c r="H41" s="763"/>
      <c r="I41" s="764"/>
      <c r="J41" s="764"/>
      <c r="K41" s="764"/>
      <c r="L41" s="764"/>
      <c r="M41" s="764"/>
      <c r="N41" s="764"/>
      <c r="O41" s="764"/>
      <c r="P41" s="764"/>
      <c r="Q41" s="764"/>
      <c r="R41" s="120"/>
    </row>
    <row r="42" spans="1:18" ht="34.5" customHeight="1">
      <c r="A42" s="774"/>
      <c r="B42" s="89" t="s">
        <v>85</v>
      </c>
      <c r="C42" s="744"/>
      <c r="D42" s="777"/>
      <c r="E42" s="746"/>
      <c r="F42" s="779"/>
      <c r="G42" s="114"/>
      <c r="H42" s="752"/>
      <c r="I42" s="752"/>
      <c r="J42" s="752"/>
      <c r="K42" s="752"/>
      <c r="L42" s="752"/>
      <c r="M42" s="752"/>
      <c r="N42" s="752"/>
      <c r="O42" s="752"/>
      <c r="P42" s="752"/>
      <c r="Q42" s="782"/>
      <c r="R42" s="87"/>
    </row>
    <row r="43" spans="1:18" ht="34.5" customHeight="1">
      <c r="A43" s="774"/>
      <c r="B43" s="145" t="s">
        <v>86</v>
      </c>
      <c r="C43" s="744"/>
      <c r="D43" s="778"/>
      <c r="E43" s="746"/>
      <c r="F43" s="780"/>
      <c r="G43" s="137"/>
      <c r="H43" s="752"/>
      <c r="I43" s="752"/>
      <c r="J43" s="752"/>
      <c r="K43" s="752"/>
      <c r="L43" s="752"/>
      <c r="M43" s="752"/>
      <c r="N43" s="752"/>
      <c r="O43" s="752"/>
      <c r="P43" s="752"/>
      <c r="Q43" s="782"/>
      <c r="R43" s="87"/>
    </row>
    <row r="44" spans="1:18" ht="34.5" customHeight="1">
      <c r="A44" s="774"/>
      <c r="B44" s="145" t="s">
        <v>87</v>
      </c>
      <c r="C44" s="744"/>
      <c r="D44" s="778"/>
      <c r="E44" s="746"/>
      <c r="F44" s="780"/>
      <c r="G44" s="137"/>
      <c r="H44" s="752"/>
      <c r="I44" s="752"/>
      <c r="J44" s="752"/>
      <c r="K44" s="752"/>
      <c r="L44" s="752"/>
      <c r="M44" s="752"/>
      <c r="N44" s="752"/>
      <c r="O44" s="752"/>
      <c r="P44" s="752"/>
      <c r="Q44" s="782"/>
      <c r="R44" s="87"/>
    </row>
    <row r="45" spans="1:18" ht="34.5" customHeight="1">
      <c r="A45" s="774"/>
      <c r="B45" s="145" t="s">
        <v>88</v>
      </c>
      <c r="C45" s="744"/>
      <c r="D45" s="778"/>
      <c r="E45" s="746"/>
      <c r="F45" s="780"/>
      <c r="G45" s="137"/>
      <c r="H45" s="752"/>
      <c r="I45" s="752"/>
      <c r="J45" s="752"/>
      <c r="K45" s="752"/>
      <c r="L45" s="752"/>
      <c r="M45" s="752"/>
      <c r="N45" s="752"/>
      <c r="O45" s="752"/>
      <c r="P45" s="752"/>
      <c r="Q45" s="782"/>
      <c r="R45" s="87"/>
    </row>
    <row r="46" spans="1:18" ht="34.5" customHeight="1">
      <c r="A46" s="775"/>
      <c r="B46" s="102" t="s">
        <v>89</v>
      </c>
      <c r="C46" s="744"/>
      <c r="D46" s="748"/>
      <c r="E46" s="746"/>
      <c r="F46" s="781"/>
      <c r="G46" s="137"/>
      <c r="H46" s="752"/>
      <c r="I46" s="752"/>
      <c r="J46" s="752"/>
      <c r="K46" s="752"/>
      <c r="L46" s="752"/>
      <c r="M46" s="752"/>
      <c r="N46" s="752"/>
      <c r="O46" s="752"/>
      <c r="P46" s="752"/>
      <c r="Q46" s="783"/>
      <c r="R46" s="123"/>
    </row>
    <row r="47" spans="1:18" ht="34.5" customHeight="1">
      <c r="A47" s="741">
        <v>6</v>
      </c>
      <c r="B47" s="149" t="s">
        <v>90</v>
      </c>
      <c r="C47" s="755" t="s">
        <v>46</v>
      </c>
      <c r="D47" s="107" t="s">
        <v>91</v>
      </c>
      <c r="E47" s="757" t="s">
        <v>48</v>
      </c>
      <c r="F47" s="108" t="s">
        <v>49</v>
      </c>
      <c r="G47" s="76">
        <f>R47*O4</f>
        <v>0.5</v>
      </c>
      <c r="H47" s="109">
        <v>0</v>
      </c>
      <c r="I47" s="110"/>
      <c r="J47" s="110"/>
      <c r="K47" s="110"/>
      <c r="L47" s="110"/>
      <c r="M47" s="110"/>
      <c r="N47" s="110"/>
      <c r="O47" s="110"/>
      <c r="P47" s="110"/>
      <c r="Q47" s="87"/>
      <c r="R47" s="109">
        <v>0.5</v>
      </c>
    </row>
    <row r="48" spans="1:18" ht="34.5" customHeight="1">
      <c r="A48" s="742"/>
      <c r="B48" s="81" t="s">
        <v>92</v>
      </c>
      <c r="C48" s="744"/>
      <c r="D48" s="82"/>
      <c r="E48" s="746"/>
      <c r="F48" s="113" t="s">
        <v>51</v>
      </c>
      <c r="G48" s="114"/>
      <c r="H48" s="87"/>
      <c r="I48" s="86"/>
      <c r="J48" s="87"/>
      <c r="K48" s="86"/>
      <c r="L48" s="87"/>
      <c r="M48" s="86"/>
      <c r="N48" s="87"/>
      <c r="O48" s="86"/>
      <c r="P48" s="87"/>
      <c r="Q48" s="88"/>
      <c r="R48" s="115"/>
    </row>
    <row r="49" spans="1:18" ht="34.5" customHeight="1">
      <c r="A49" s="742"/>
      <c r="B49" s="81" t="s">
        <v>93</v>
      </c>
      <c r="C49" s="744"/>
      <c r="D49" s="90"/>
      <c r="E49" s="746"/>
      <c r="F49" s="116" t="s">
        <v>53</v>
      </c>
      <c r="G49" s="117"/>
      <c r="H49" s="118"/>
      <c r="I49" s="87"/>
      <c r="J49" s="119"/>
      <c r="K49" s="87"/>
      <c r="L49" s="119"/>
      <c r="M49" s="87"/>
      <c r="N49" s="119"/>
      <c r="O49" s="87"/>
      <c r="P49" s="119"/>
      <c r="Q49" s="87"/>
      <c r="R49" s="118"/>
    </row>
    <row r="50" spans="1:18" ht="34.5" customHeight="1">
      <c r="A50" s="742"/>
      <c r="B50" s="81" t="s">
        <v>94</v>
      </c>
      <c r="C50" s="745"/>
      <c r="D50" s="760" t="s">
        <v>95</v>
      </c>
      <c r="E50" s="758"/>
      <c r="F50" s="762"/>
      <c r="G50" s="114"/>
      <c r="H50" s="763"/>
      <c r="I50" s="764"/>
      <c r="J50" s="764"/>
      <c r="K50" s="764"/>
      <c r="L50" s="764"/>
      <c r="M50" s="764"/>
      <c r="N50" s="764"/>
      <c r="O50" s="764"/>
      <c r="P50" s="764"/>
      <c r="Q50" s="764"/>
      <c r="R50" s="120"/>
    </row>
    <row r="51" spans="1:18" ht="34.5" customHeight="1">
      <c r="A51" s="742"/>
      <c r="B51" s="81" t="s">
        <v>96</v>
      </c>
      <c r="C51" s="745"/>
      <c r="D51" s="760"/>
      <c r="E51" s="758"/>
      <c r="F51" s="762"/>
      <c r="G51" s="114"/>
      <c r="H51" s="751"/>
      <c r="I51" s="752"/>
      <c r="J51" s="752"/>
      <c r="K51" s="752"/>
      <c r="L51" s="752"/>
      <c r="M51" s="752"/>
      <c r="N51" s="752"/>
      <c r="O51" s="752"/>
      <c r="P51" s="752"/>
      <c r="Q51" s="752"/>
      <c r="R51" s="100"/>
    </row>
    <row r="52" spans="1:18" ht="34.5" customHeight="1">
      <c r="A52" s="743"/>
      <c r="B52" s="150" t="s">
        <v>97</v>
      </c>
      <c r="C52" s="756"/>
      <c r="D52" s="760"/>
      <c r="E52" s="759"/>
      <c r="F52" s="769"/>
      <c r="G52" s="137"/>
      <c r="H52" s="765"/>
      <c r="I52" s="752"/>
      <c r="J52" s="752"/>
      <c r="K52" s="752"/>
      <c r="L52" s="752"/>
      <c r="M52" s="752"/>
      <c r="N52" s="752"/>
      <c r="O52" s="752"/>
      <c r="P52" s="752"/>
      <c r="Q52" s="752"/>
      <c r="R52" s="122"/>
    </row>
    <row r="53" spans="1:18" ht="34.5" customHeight="1">
      <c r="A53" s="741">
        <v>7</v>
      </c>
      <c r="B53" s="149" t="s">
        <v>98</v>
      </c>
      <c r="C53" s="744" t="s">
        <v>46</v>
      </c>
      <c r="D53" s="73"/>
      <c r="E53" s="746" t="s">
        <v>99</v>
      </c>
      <c r="F53" s="124" t="s">
        <v>49</v>
      </c>
      <c r="G53" s="76"/>
      <c r="H53" s="87"/>
      <c r="I53" s="110"/>
      <c r="J53" s="110"/>
      <c r="K53" s="110"/>
      <c r="L53" s="110"/>
      <c r="M53" s="110"/>
      <c r="N53" s="110"/>
      <c r="O53" s="110"/>
      <c r="P53" s="110"/>
      <c r="Q53" s="111"/>
      <c r="R53" s="126"/>
    </row>
    <row r="54" spans="1:18" ht="34.5" customHeight="1">
      <c r="A54" s="742"/>
      <c r="B54" s="81" t="s">
        <v>100</v>
      </c>
      <c r="C54" s="744"/>
      <c r="D54" s="82"/>
      <c r="E54" s="746"/>
      <c r="F54" s="113" t="s">
        <v>51</v>
      </c>
      <c r="G54" s="127"/>
      <c r="H54" s="128"/>
      <c r="I54" s="87"/>
      <c r="J54" s="86"/>
      <c r="K54" s="87"/>
      <c r="L54" s="86"/>
      <c r="M54" s="87"/>
      <c r="N54" s="86"/>
      <c r="O54" s="87"/>
      <c r="P54" s="86"/>
      <c r="Q54" s="87"/>
      <c r="R54" s="128"/>
    </row>
    <row r="55" spans="1:18" ht="34.5" customHeight="1">
      <c r="A55" s="742"/>
      <c r="B55" s="81" t="s">
        <v>101</v>
      </c>
      <c r="C55" s="744"/>
      <c r="D55" s="90"/>
      <c r="E55" s="746"/>
      <c r="F55" s="116" t="s">
        <v>53</v>
      </c>
      <c r="G55" s="151">
        <f>R55*O4</f>
        <v>0.25</v>
      </c>
      <c r="H55" s="87"/>
      <c r="I55" s="119"/>
      <c r="J55" s="87"/>
      <c r="K55" s="119"/>
      <c r="L55" s="87"/>
      <c r="M55" s="119"/>
      <c r="N55" s="87">
        <v>0</v>
      </c>
      <c r="O55" s="119"/>
      <c r="P55" s="87"/>
      <c r="Q55" s="130"/>
      <c r="R55" s="87">
        <v>0.25</v>
      </c>
    </row>
    <row r="56" spans="1:18" ht="34.5" customHeight="1">
      <c r="A56" s="743"/>
      <c r="B56" s="150"/>
      <c r="C56" s="744"/>
      <c r="D56" s="152" t="s">
        <v>102</v>
      </c>
      <c r="E56" s="746"/>
      <c r="F56" s="153"/>
      <c r="G56" s="154"/>
      <c r="H56" s="784"/>
      <c r="I56" s="785"/>
      <c r="J56" s="785"/>
      <c r="K56" s="785"/>
      <c r="L56" s="785"/>
      <c r="M56" s="785"/>
      <c r="N56" s="785"/>
      <c r="O56" s="785"/>
      <c r="P56" s="785"/>
      <c r="Q56" s="785"/>
      <c r="R56" s="155"/>
    </row>
    <row r="57" spans="1:18" ht="34.5" customHeight="1">
      <c r="A57" s="741">
        <v>8</v>
      </c>
      <c r="B57" s="149" t="s">
        <v>103</v>
      </c>
      <c r="C57" s="755" t="s">
        <v>104</v>
      </c>
      <c r="D57" s="107"/>
      <c r="E57" s="757" t="s">
        <v>99</v>
      </c>
      <c r="F57" s="108" t="s">
        <v>49</v>
      </c>
      <c r="G57" s="114"/>
      <c r="H57" s="109"/>
      <c r="I57" s="87"/>
      <c r="J57" s="110"/>
      <c r="K57" s="87"/>
      <c r="L57" s="110"/>
      <c r="M57" s="87"/>
      <c r="N57" s="110"/>
      <c r="O57" s="87"/>
      <c r="P57" s="110"/>
      <c r="Q57" s="87"/>
      <c r="R57" s="109"/>
    </row>
    <row r="58" spans="1:18" ht="34.5" customHeight="1">
      <c r="A58" s="742"/>
      <c r="B58" s="81" t="s">
        <v>105</v>
      </c>
      <c r="C58" s="744"/>
      <c r="D58" s="82"/>
      <c r="E58" s="753"/>
      <c r="F58" s="113" t="s">
        <v>51</v>
      </c>
      <c r="G58" s="114"/>
      <c r="H58" s="87"/>
      <c r="I58" s="86"/>
      <c r="J58" s="87"/>
      <c r="K58" s="86"/>
      <c r="L58" s="87"/>
      <c r="M58" s="86"/>
      <c r="N58" s="87"/>
      <c r="O58" s="86"/>
      <c r="P58" s="87"/>
      <c r="Q58" s="88"/>
      <c r="R58" s="115"/>
    </row>
    <row r="59" spans="1:18" ht="34.5" customHeight="1">
      <c r="A59" s="742"/>
      <c r="B59" s="81" t="s">
        <v>106</v>
      </c>
      <c r="C59" s="744"/>
      <c r="D59" s="90"/>
      <c r="E59" s="753"/>
      <c r="F59" s="116" t="s">
        <v>53</v>
      </c>
      <c r="G59" s="151">
        <f>R59*O4</f>
        <v>1.5</v>
      </c>
      <c r="H59" s="118"/>
      <c r="I59" s="87"/>
      <c r="J59" s="119"/>
      <c r="K59" s="87"/>
      <c r="L59" s="119"/>
      <c r="M59" s="87"/>
      <c r="N59" s="119">
        <v>0</v>
      </c>
      <c r="O59" s="87"/>
      <c r="P59" s="119"/>
      <c r="Q59" s="87"/>
      <c r="R59" s="119">
        <v>1.5</v>
      </c>
    </row>
    <row r="60" spans="1:18" ht="34.5" customHeight="1">
      <c r="A60" s="742"/>
      <c r="B60" s="81" t="s">
        <v>107</v>
      </c>
      <c r="C60" s="745"/>
      <c r="D60" s="760" t="s">
        <v>108</v>
      </c>
      <c r="E60" s="786"/>
      <c r="F60" s="762"/>
      <c r="G60" s="114"/>
      <c r="H60" s="763"/>
      <c r="I60" s="764"/>
      <c r="J60" s="764"/>
      <c r="K60" s="764"/>
      <c r="L60" s="764"/>
      <c r="M60" s="764"/>
      <c r="N60" s="764"/>
      <c r="O60" s="764"/>
      <c r="P60" s="764"/>
      <c r="Q60" s="764"/>
      <c r="R60" s="120"/>
    </row>
    <row r="61" spans="1:18" ht="34.5" customHeight="1">
      <c r="A61" s="742"/>
      <c r="B61" s="81" t="s">
        <v>109</v>
      </c>
      <c r="C61" s="745"/>
      <c r="D61" s="760"/>
      <c r="E61" s="786"/>
      <c r="F61" s="762"/>
      <c r="G61" s="114"/>
      <c r="H61" s="751"/>
      <c r="I61" s="752"/>
      <c r="J61" s="752"/>
      <c r="K61" s="752"/>
      <c r="L61" s="752"/>
      <c r="M61" s="752"/>
      <c r="N61" s="752"/>
      <c r="O61" s="752"/>
      <c r="P61" s="752"/>
      <c r="Q61" s="752"/>
      <c r="R61" s="100"/>
    </row>
    <row r="62" spans="1:18" ht="34.5" customHeight="1">
      <c r="A62" s="743"/>
      <c r="B62" s="150" t="s">
        <v>110</v>
      </c>
      <c r="C62" s="756"/>
      <c r="D62" s="760"/>
      <c r="E62" s="750"/>
      <c r="F62" s="762"/>
      <c r="G62" s="114"/>
      <c r="H62" s="765"/>
      <c r="I62" s="752"/>
      <c r="J62" s="752"/>
      <c r="K62" s="752"/>
      <c r="L62" s="752"/>
      <c r="M62" s="752"/>
      <c r="N62" s="752"/>
      <c r="O62" s="752"/>
      <c r="P62" s="752"/>
      <c r="Q62" s="752"/>
      <c r="R62" s="122"/>
    </row>
    <row r="63" spans="1:18" ht="34.5" customHeight="1">
      <c r="A63" s="741">
        <v>9</v>
      </c>
      <c r="B63" s="149" t="s">
        <v>111</v>
      </c>
      <c r="C63" s="744" t="s">
        <v>112</v>
      </c>
      <c r="D63" s="73"/>
      <c r="E63" s="746" t="s">
        <v>99</v>
      </c>
      <c r="F63" s="124" t="s">
        <v>49</v>
      </c>
      <c r="G63" s="114"/>
      <c r="H63" s="87"/>
      <c r="I63" s="110"/>
      <c r="J63" s="110"/>
      <c r="K63" s="110"/>
      <c r="L63" s="110"/>
      <c r="M63" s="110"/>
      <c r="N63" s="110"/>
      <c r="O63" s="110"/>
      <c r="P63" s="110"/>
      <c r="Q63" s="111"/>
      <c r="R63" s="126"/>
    </row>
    <row r="64" spans="1:18" ht="34.5" customHeight="1">
      <c r="A64" s="742"/>
      <c r="B64" s="81" t="s">
        <v>92</v>
      </c>
      <c r="C64" s="744"/>
      <c r="D64" s="82" t="s">
        <v>113</v>
      </c>
      <c r="E64" s="746"/>
      <c r="F64" s="156" t="s">
        <v>51</v>
      </c>
      <c r="G64" s="157"/>
      <c r="H64" s="128"/>
      <c r="I64" s="87"/>
      <c r="J64" s="86"/>
      <c r="K64" s="87"/>
      <c r="L64" s="86"/>
      <c r="M64" s="87"/>
      <c r="N64" s="86"/>
      <c r="O64" s="87"/>
      <c r="P64" s="86"/>
      <c r="Q64" s="87"/>
      <c r="R64" s="128"/>
    </row>
    <row r="65" spans="1:18" ht="34.5" customHeight="1">
      <c r="A65" s="742"/>
      <c r="B65" s="81" t="s">
        <v>114</v>
      </c>
      <c r="C65" s="744"/>
      <c r="D65" s="90"/>
      <c r="E65" s="746"/>
      <c r="F65" s="116" t="s">
        <v>53</v>
      </c>
      <c r="G65" s="151">
        <f>R65*O4</f>
        <v>0.6</v>
      </c>
      <c r="H65" s="87"/>
      <c r="I65" s="119"/>
      <c r="J65" s="87"/>
      <c r="K65" s="119"/>
      <c r="L65" s="87"/>
      <c r="M65" s="119"/>
      <c r="N65" s="87">
        <v>0</v>
      </c>
      <c r="O65" s="119"/>
      <c r="P65" s="87"/>
      <c r="Q65" s="130"/>
      <c r="R65" s="87">
        <v>0.6</v>
      </c>
    </row>
    <row r="66" spans="1:18" ht="34.5" customHeight="1">
      <c r="A66" s="743"/>
      <c r="B66" s="150" t="s">
        <v>115</v>
      </c>
      <c r="C66" s="744"/>
      <c r="D66" s="152"/>
      <c r="E66" s="746"/>
      <c r="F66" s="153"/>
      <c r="G66" s="154"/>
      <c r="H66" s="784"/>
      <c r="I66" s="785"/>
      <c r="J66" s="785"/>
      <c r="K66" s="785"/>
      <c r="L66" s="785"/>
      <c r="M66" s="785"/>
      <c r="N66" s="785"/>
      <c r="O66" s="785"/>
      <c r="P66" s="785"/>
      <c r="Q66" s="785"/>
      <c r="R66" s="155"/>
    </row>
    <row r="67" spans="1:18" ht="34.5" customHeight="1">
      <c r="A67" s="773">
        <v>10</v>
      </c>
      <c r="B67" s="158" t="s">
        <v>116</v>
      </c>
      <c r="C67" s="755" t="s">
        <v>112</v>
      </c>
      <c r="D67" s="107"/>
      <c r="E67" s="757" t="s">
        <v>99</v>
      </c>
      <c r="F67" s="108" t="s">
        <v>49</v>
      </c>
      <c r="G67" s="114"/>
      <c r="H67" s="109"/>
      <c r="I67" s="87"/>
      <c r="J67" s="110"/>
      <c r="K67" s="87"/>
      <c r="L67" s="110"/>
      <c r="M67" s="87"/>
      <c r="N67" s="110"/>
      <c r="O67" s="87"/>
      <c r="P67" s="110"/>
      <c r="Q67" s="87"/>
      <c r="R67" s="109"/>
    </row>
    <row r="68" spans="1:18" ht="34.5" customHeight="1">
      <c r="A68" s="774"/>
      <c r="B68" s="159" t="s">
        <v>117</v>
      </c>
      <c r="C68" s="744"/>
      <c r="D68" s="82"/>
      <c r="E68" s="746"/>
      <c r="F68" s="113" t="s">
        <v>51</v>
      </c>
      <c r="G68" s="114"/>
      <c r="H68" s="87"/>
      <c r="I68" s="86"/>
      <c r="J68" s="87"/>
      <c r="K68" s="86"/>
      <c r="L68" s="87"/>
      <c r="M68" s="86"/>
      <c r="N68" s="87"/>
      <c r="O68" s="86"/>
      <c r="P68" s="87"/>
      <c r="Q68" s="88"/>
      <c r="R68" s="115"/>
    </row>
    <row r="69" spans="1:18" ht="34.5" customHeight="1">
      <c r="A69" s="774"/>
      <c r="B69" s="159" t="s">
        <v>118</v>
      </c>
      <c r="C69" s="744"/>
      <c r="D69" s="90" t="s">
        <v>119</v>
      </c>
      <c r="E69" s="746"/>
      <c r="F69" s="160" t="s">
        <v>53</v>
      </c>
      <c r="G69" s="151">
        <f>R69*O4</f>
        <v>0.7</v>
      </c>
      <c r="H69" s="118"/>
      <c r="I69" s="87"/>
      <c r="J69" s="119"/>
      <c r="K69" s="87"/>
      <c r="L69" s="119"/>
      <c r="M69" s="87"/>
      <c r="N69" s="119">
        <v>0</v>
      </c>
      <c r="O69" s="87"/>
      <c r="P69" s="119"/>
      <c r="Q69" s="87"/>
      <c r="R69" s="119">
        <v>0.7</v>
      </c>
    </row>
    <row r="70" spans="1:18" ht="34.5" customHeight="1">
      <c r="A70" s="775"/>
      <c r="B70" s="161" t="s">
        <v>120</v>
      </c>
      <c r="C70" s="744"/>
      <c r="D70" s="162" t="s">
        <v>121</v>
      </c>
      <c r="E70" s="746"/>
      <c r="F70" s="148"/>
      <c r="G70" s="163"/>
      <c r="H70" s="787"/>
      <c r="I70" s="788"/>
      <c r="J70" s="788"/>
      <c r="K70" s="788"/>
      <c r="L70" s="788"/>
      <c r="M70" s="788"/>
      <c r="N70" s="788"/>
      <c r="O70" s="788"/>
      <c r="P70" s="788"/>
      <c r="Q70" s="788"/>
      <c r="R70" s="164"/>
    </row>
    <row r="71" spans="1:18" ht="34.5" customHeight="1">
      <c r="A71" s="741">
        <v>11</v>
      </c>
      <c r="B71" s="149" t="s">
        <v>122</v>
      </c>
      <c r="C71" s="755" t="s">
        <v>112</v>
      </c>
      <c r="D71" s="107"/>
      <c r="E71" s="757" t="s">
        <v>99</v>
      </c>
      <c r="F71" s="108" t="s">
        <v>49</v>
      </c>
      <c r="G71" s="114"/>
      <c r="H71" s="109"/>
      <c r="I71" s="87"/>
      <c r="J71" s="110"/>
      <c r="K71" s="87"/>
      <c r="L71" s="110"/>
      <c r="M71" s="87"/>
      <c r="N71" s="110"/>
      <c r="O71" s="87"/>
      <c r="P71" s="110"/>
      <c r="Q71" s="87"/>
      <c r="R71" s="109"/>
    </row>
    <row r="72" spans="1:18" ht="34.5" customHeight="1">
      <c r="A72" s="742"/>
      <c r="B72" s="81" t="s">
        <v>123</v>
      </c>
      <c r="C72" s="744"/>
      <c r="D72" s="82" t="s">
        <v>124</v>
      </c>
      <c r="E72" s="746"/>
      <c r="F72" s="165"/>
      <c r="G72" s="166"/>
      <c r="H72" s="87"/>
      <c r="I72" s="86"/>
      <c r="J72" s="87"/>
      <c r="K72" s="86"/>
      <c r="L72" s="87"/>
      <c r="M72" s="86"/>
      <c r="N72" s="87"/>
      <c r="O72" s="86"/>
      <c r="P72" s="87"/>
      <c r="Q72" s="88"/>
      <c r="R72" s="115"/>
    </row>
    <row r="73" spans="1:18" ht="34.5" customHeight="1">
      <c r="A73" s="742"/>
      <c r="B73" s="81" t="s">
        <v>125</v>
      </c>
      <c r="C73" s="744"/>
      <c r="D73" s="90"/>
      <c r="E73" s="746"/>
      <c r="F73" s="116" t="s">
        <v>53</v>
      </c>
      <c r="G73" s="151">
        <f>R73*O4</f>
        <v>1.75</v>
      </c>
      <c r="H73" s="118"/>
      <c r="I73" s="87"/>
      <c r="J73" s="119"/>
      <c r="K73" s="87"/>
      <c r="L73" s="119"/>
      <c r="M73" s="87"/>
      <c r="N73" s="119">
        <v>0</v>
      </c>
      <c r="O73" s="87"/>
      <c r="P73" s="119"/>
      <c r="Q73" s="87"/>
      <c r="R73" s="119">
        <v>1.75</v>
      </c>
    </row>
    <row r="74" spans="1:18" ht="34.5" customHeight="1">
      <c r="A74" s="742"/>
      <c r="B74" s="81" t="s">
        <v>126</v>
      </c>
      <c r="C74" s="745"/>
      <c r="D74" s="744" t="s">
        <v>127</v>
      </c>
      <c r="E74" s="758"/>
      <c r="F74" s="762"/>
      <c r="G74" s="114"/>
      <c r="H74" s="763"/>
      <c r="I74" s="764"/>
      <c r="J74" s="764"/>
      <c r="K74" s="764"/>
      <c r="L74" s="764"/>
      <c r="M74" s="764"/>
      <c r="N74" s="764"/>
      <c r="O74" s="764"/>
      <c r="P74" s="764"/>
      <c r="Q74" s="764"/>
      <c r="R74" s="120"/>
    </row>
    <row r="75" spans="1:18" ht="34.5" customHeight="1">
      <c r="A75" s="742"/>
      <c r="B75" s="81" t="s">
        <v>128</v>
      </c>
      <c r="C75" s="745"/>
      <c r="D75" s="760"/>
      <c r="E75" s="758"/>
      <c r="F75" s="769"/>
      <c r="G75" s="137"/>
      <c r="H75" s="770"/>
      <c r="I75" s="769"/>
      <c r="J75" s="769"/>
      <c r="K75" s="769"/>
      <c r="L75" s="769"/>
      <c r="M75" s="769"/>
      <c r="N75" s="769"/>
      <c r="O75" s="769"/>
      <c r="P75" s="769"/>
      <c r="Q75" s="769"/>
      <c r="R75" s="138"/>
    </row>
    <row r="76" spans="1:18" ht="34.5" customHeight="1">
      <c r="A76" s="743"/>
      <c r="B76" s="150" t="s">
        <v>129</v>
      </c>
      <c r="C76" s="756"/>
      <c r="D76" s="760"/>
      <c r="E76" s="759"/>
      <c r="F76" s="769"/>
      <c r="G76" s="137"/>
      <c r="H76" s="771"/>
      <c r="I76" s="769"/>
      <c r="J76" s="769"/>
      <c r="K76" s="769"/>
      <c r="L76" s="769"/>
      <c r="M76" s="769"/>
      <c r="N76" s="769"/>
      <c r="O76" s="769"/>
      <c r="P76" s="769"/>
      <c r="Q76" s="769"/>
      <c r="R76" s="139"/>
    </row>
    <row r="77" spans="1:18" ht="34.5" customHeight="1">
      <c r="A77" s="741">
        <v>12</v>
      </c>
      <c r="B77" s="71" t="s">
        <v>130</v>
      </c>
      <c r="C77" s="744" t="s">
        <v>131</v>
      </c>
      <c r="D77" s="73"/>
      <c r="E77" s="746" t="s">
        <v>99</v>
      </c>
      <c r="F77" s="124" t="s">
        <v>49</v>
      </c>
      <c r="G77" s="114"/>
      <c r="H77" s="167"/>
      <c r="I77" s="110"/>
      <c r="J77" s="110"/>
      <c r="K77" s="110"/>
      <c r="L77" s="110"/>
      <c r="M77" s="110"/>
      <c r="N77" s="110"/>
      <c r="O77" s="110"/>
      <c r="P77" s="110"/>
      <c r="Q77" s="111"/>
      <c r="R77" s="168"/>
    </row>
    <row r="78" spans="1:18" ht="34.5" customHeight="1">
      <c r="A78" s="742"/>
      <c r="B78" s="81" t="s">
        <v>132</v>
      </c>
      <c r="C78" s="789"/>
      <c r="D78" s="82"/>
      <c r="E78" s="753"/>
      <c r="F78" s="113" t="s">
        <v>51</v>
      </c>
      <c r="G78" s="127"/>
      <c r="H78" s="128"/>
      <c r="I78" s="87"/>
      <c r="J78" s="86"/>
      <c r="K78" s="87"/>
      <c r="L78" s="86"/>
      <c r="M78" s="87"/>
      <c r="N78" s="86"/>
      <c r="O78" s="87"/>
      <c r="P78" s="86"/>
      <c r="Q78" s="87"/>
      <c r="R78" s="128"/>
    </row>
    <row r="79" spans="1:18" ht="34.5" customHeight="1">
      <c r="A79" s="742"/>
      <c r="B79" s="81" t="s">
        <v>133</v>
      </c>
      <c r="C79" s="789"/>
      <c r="D79" s="169"/>
      <c r="E79" s="753"/>
      <c r="F79" s="116" t="s">
        <v>53</v>
      </c>
      <c r="G79" s="151">
        <f>R79*O4</f>
        <v>0.9</v>
      </c>
      <c r="H79" s="170"/>
      <c r="I79" s="171"/>
      <c r="J79" s="170"/>
      <c r="K79" s="171"/>
      <c r="L79" s="170"/>
      <c r="M79" s="171"/>
      <c r="N79" s="170">
        <v>0</v>
      </c>
      <c r="O79" s="171"/>
      <c r="P79" s="170"/>
      <c r="Q79" s="172"/>
      <c r="R79" s="173">
        <v>0.9</v>
      </c>
    </row>
    <row r="80" spans="1:18" ht="34.5" customHeight="1">
      <c r="A80" s="743"/>
      <c r="B80" s="102" t="s">
        <v>134</v>
      </c>
      <c r="C80" s="789"/>
      <c r="D80" s="132" t="s">
        <v>135</v>
      </c>
      <c r="E80" s="753"/>
      <c r="F80" s="174" t="s">
        <v>136</v>
      </c>
      <c r="G80" s="175"/>
      <c r="H80" s="784"/>
      <c r="I80" s="785"/>
      <c r="J80" s="785"/>
      <c r="K80" s="785"/>
      <c r="L80" s="785"/>
      <c r="M80" s="785"/>
      <c r="N80" s="785"/>
      <c r="O80" s="785"/>
      <c r="P80" s="785"/>
      <c r="Q80" s="785"/>
      <c r="R80" s="155"/>
    </row>
    <row r="81" spans="1:18" ht="34.5" customHeight="1">
      <c r="A81" s="741">
        <v>13</v>
      </c>
      <c r="B81" s="71" t="s">
        <v>137</v>
      </c>
      <c r="C81" s="755" t="s">
        <v>138</v>
      </c>
      <c r="D81" s="107"/>
      <c r="E81" s="757" t="s">
        <v>99</v>
      </c>
      <c r="F81" s="108" t="s">
        <v>49</v>
      </c>
      <c r="G81" s="114"/>
      <c r="H81" s="109"/>
      <c r="I81" s="87"/>
      <c r="J81" s="110"/>
      <c r="K81" s="87"/>
      <c r="L81" s="110"/>
      <c r="M81" s="87"/>
      <c r="N81" s="110"/>
      <c r="O81" s="87"/>
      <c r="P81" s="110"/>
      <c r="Q81" s="87"/>
      <c r="R81" s="109"/>
    </row>
    <row r="82" spans="1:18" ht="34.5" customHeight="1">
      <c r="A82" s="742"/>
      <c r="B82" s="81" t="s">
        <v>139</v>
      </c>
      <c r="C82" s="744"/>
      <c r="D82" s="82"/>
      <c r="E82" s="753"/>
      <c r="F82" s="113" t="s">
        <v>51</v>
      </c>
      <c r="G82" s="114"/>
      <c r="H82" s="87"/>
      <c r="I82" s="86"/>
      <c r="J82" s="87"/>
      <c r="K82" s="86"/>
      <c r="L82" s="87"/>
      <c r="M82" s="86"/>
      <c r="N82" s="87"/>
      <c r="O82" s="86"/>
      <c r="P82" s="87"/>
      <c r="Q82" s="88"/>
      <c r="R82" s="115"/>
    </row>
    <row r="83" spans="1:18" ht="34.5" customHeight="1">
      <c r="A83" s="742"/>
      <c r="B83" s="147" t="s">
        <v>140</v>
      </c>
      <c r="C83" s="744"/>
      <c r="D83" s="90"/>
      <c r="E83" s="753"/>
      <c r="F83" s="116" t="s">
        <v>53</v>
      </c>
      <c r="G83" s="151">
        <f>R83*O4</f>
        <v>1.8</v>
      </c>
      <c r="H83" s="118"/>
      <c r="I83" s="87"/>
      <c r="J83" s="119"/>
      <c r="K83" s="87"/>
      <c r="L83" s="119"/>
      <c r="M83" s="87"/>
      <c r="N83" s="119">
        <v>0</v>
      </c>
      <c r="O83" s="87"/>
      <c r="P83" s="119"/>
      <c r="Q83" s="87"/>
      <c r="R83" s="118">
        <v>1.8</v>
      </c>
    </row>
    <row r="84" spans="1:18" ht="34.5" customHeight="1">
      <c r="A84" s="742"/>
      <c r="B84" s="147" t="s">
        <v>141</v>
      </c>
      <c r="C84" s="745"/>
      <c r="D84" s="744" t="s">
        <v>142</v>
      </c>
      <c r="E84" s="786"/>
      <c r="F84" s="790"/>
      <c r="G84" s="176"/>
      <c r="H84" s="763"/>
      <c r="I84" s="764"/>
      <c r="J84" s="764"/>
      <c r="K84" s="764"/>
      <c r="L84" s="764"/>
      <c r="M84" s="764"/>
      <c r="N84" s="764"/>
      <c r="O84" s="764"/>
      <c r="P84" s="764"/>
      <c r="Q84" s="764"/>
      <c r="R84" s="120"/>
    </row>
    <row r="85" spans="1:18" ht="34.5" customHeight="1">
      <c r="A85" s="742"/>
      <c r="B85" s="147" t="s">
        <v>143</v>
      </c>
      <c r="C85" s="745"/>
      <c r="D85" s="744"/>
      <c r="E85" s="786"/>
      <c r="F85" s="790"/>
      <c r="G85" s="176"/>
      <c r="H85" s="751"/>
      <c r="I85" s="752"/>
      <c r="J85" s="752"/>
      <c r="K85" s="752"/>
      <c r="L85" s="752"/>
      <c r="M85" s="752"/>
      <c r="N85" s="752"/>
      <c r="O85" s="752"/>
      <c r="P85" s="752"/>
      <c r="Q85" s="752"/>
      <c r="R85" s="100"/>
    </row>
    <row r="86" spans="1:18" ht="34.5" customHeight="1">
      <c r="A86" s="742"/>
      <c r="B86" s="147" t="s">
        <v>144</v>
      </c>
      <c r="C86" s="745"/>
      <c r="D86" s="744"/>
      <c r="E86" s="786"/>
      <c r="F86" s="790"/>
      <c r="G86" s="176"/>
      <c r="H86" s="751"/>
      <c r="I86" s="752"/>
      <c r="J86" s="752"/>
      <c r="K86" s="752"/>
      <c r="L86" s="752"/>
      <c r="M86" s="752"/>
      <c r="N86" s="752"/>
      <c r="O86" s="752"/>
      <c r="P86" s="752"/>
      <c r="Q86" s="752"/>
      <c r="R86" s="100"/>
    </row>
    <row r="87" spans="1:18" ht="34.5" customHeight="1">
      <c r="A87" s="742"/>
      <c r="B87" s="147" t="s">
        <v>145</v>
      </c>
      <c r="C87" s="745"/>
      <c r="D87" s="744"/>
      <c r="E87" s="786"/>
      <c r="F87" s="790"/>
      <c r="G87" s="176"/>
      <c r="H87" s="751"/>
      <c r="I87" s="752"/>
      <c r="J87" s="752"/>
      <c r="K87" s="752"/>
      <c r="L87" s="752"/>
      <c r="M87" s="752"/>
      <c r="N87" s="752"/>
      <c r="O87" s="752"/>
      <c r="P87" s="752"/>
      <c r="Q87" s="752"/>
      <c r="R87" s="100"/>
    </row>
    <row r="88" spans="1:18" ht="34.5" customHeight="1">
      <c r="A88" s="743"/>
      <c r="B88" s="103" t="s">
        <v>146</v>
      </c>
      <c r="C88" s="756"/>
      <c r="D88" s="744"/>
      <c r="E88" s="750"/>
      <c r="F88" s="790"/>
      <c r="G88" s="176"/>
      <c r="H88" s="765"/>
      <c r="I88" s="752"/>
      <c r="J88" s="752"/>
      <c r="K88" s="752"/>
      <c r="L88" s="752"/>
      <c r="M88" s="752"/>
      <c r="N88" s="752"/>
      <c r="O88" s="752"/>
      <c r="P88" s="752"/>
      <c r="Q88" s="752"/>
      <c r="R88" s="122"/>
    </row>
    <row r="89" spans="1:18" ht="34.5" customHeight="1">
      <c r="A89" s="741">
        <v>14</v>
      </c>
      <c r="B89" s="71" t="s">
        <v>147</v>
      </c>
      <c r="C89" s="744" t="s">
        <v>148</v>
      </c>
      <c r="D89" s="755" t="s">
        <v>149</v>
      </c>
      <c r="E89" s="746" t="s">
        <v>99</v>
      </c>
      <c r="F89" s="177" t="s">
        <v>49</v>
      </c>
      <c r="G89" s="151">
        <f>R89*O4</f>
        <v>14</v>
      </c>
      <c r="H89" s="87">
        <v>0</v>
      </c>
      <c r="I89" s="110"/>
      <c r="J89" s="110"/>
      <c r="K89" s="110"/>
      <c r="L89" s="110"/>
      <c r="M89" s="110"/>
      <c r="N89" s="110"/>
      <c r="O89" s="110"/>
      <c r="P89" s="110"/>
      <c r="Q89" s="111"/>
      <c r="R89" s="126">
        <v>14</v>
      </c>
    </row>
    <row r="90" spans="1:18" ht="34.5" customHeight="1">
      <c r="A90" s="742"/>
      <c r="B90" s="81" t="s">
        <v>150</v>
      </c>
      <c r="C90" s="789"/>
      <c r="D90" s="745"/>
      <c r="E90" s="753"/>
      <c r="F90" s="178" t="s">
        <v>51</v>
      </c>
      <c r="G90" s="151">
        <f>R90*O4</f>
        <v>19.5</v>
      </c>
      <c r="H90" s="179"/>
      <c r="I90" s="170"/>
      <c r="J90" s="180"/>
      <c r="K90" s="170">
        <v>0</v>
      </c>
      <c r="L90" s="180"/>
      <c r="M90" s="170"/>
      <c r="N90" s="180"/>
      <c r="O90" s="170"/>
      <c r="P90" s="180"/>
      <c r="Q90" s="170"/>
      <c r="R90" s="170">
        <v>19.5</v>
      </c>
    </row>
    <row r="91" spans="1:18" ht="34.5" customHeight="1">
      <c r="A91" s="742"/>
      <c r="B91" s="81" t="s">
        <v>151</v>
      </c>
      <c r="C91" s="789"/>
      <c r="D91" s="745"/>
      <c r="E91" s="753"/>
      <c r="F91" s="181" t="s">
        <v>53</v>
      </c>
      <c r="G91" s="151">
        <f>R91*O4</f>
        <v>15</v>
      </c>
      <c r="H91" s="87"/>
      <c r="I91" s="119"/>
      <c r="J91" s="87"/>
      <c r="K91" s="119"/>
      <c r="L91" s="87"/>
      <c r="M91" s="119"/>
      <c r="N91" s="87">
        <v>0</v>
      </c>
      <c r="O91" s="119"/>
      <c r="P91" s="87"/>
      <c r="Q91" s="130"/>
      <c r="R91" s="87">
        <v>15</v>
      </c>
    </row>
    <row r="92" spans="1:18" ht="34.5" customHeight="1">
      <c r="A92" s="742"/>
      <c r="B92" s="81" t="s">
        <v>152</v>
      </c>
      <c r="C92" s="789"/>
      <c r="D92" s="745"/>
      <c r="E92" s="753"/>
      <c r="F92" s="791"/>
      <c r="G92" s="183"/>
      <c r="H92" s="763"/>
      <c r="I92" s="764"/>
      <c r="J92" s="764"/>
      <c r="K92" s="764"/>
      <c r="L92" s="764"/>
      <c r="M92" s="764"/>
      <c r="N92" s="764"/>
      <c r="O92" s="764"/>
      <c r="P92" s="764"/>
      <c r="Q92" s="764"/>
      <c r="R92" s="120"/>
    </row>
    <row r="93" spans="1:18" ht="34.5" customHeight="1">
      <c r="A93" s="742"/>
      <c r="B93" s="81" t="s">
        <v>153</v>
      </c>
      <c r="C93" s="789"/>
      <c r="D93" s="745"/>
      <c r="E93" s="753"/>
      <c r="F93" s="780"/>
      <c r="G93" s="137"/>
      <c r="H93" s="769"/>
      <c r="I93" s="769"/>
      <c r="J93" s="769"/>
      <c r="K93" s="769"/>
      <c r="L93" s="769"/>
      <c r="M93" s="769"/>
      <c r="N93" s="769"/>
      <c r="O93" s="769"/>
      <c r="P93" s="769"/>
      <c r="Q93" s="792"/>
      <c r="R93" s="136"/>
    </row>
    <row r="94" spans="1:18" ht="34.5" customHeight="1">
      <c r="A94" s="742"/>
      <c r="B94" s="89" t="s">
        <v>154</v>
      </c>
      <c r="C94" s="789"/>
      <c r="D94" s="745"/>
      <c r="E94" s="753"/>
      <c r="F94" s="780"/>
      <c r="G94" s="137"/>
      <c r="H94" s="769"/>
      <c r="I94" s="769"/>
      <c r="J94" s="769"/>
      <c r="K94" s="769"/>
      <c r="L94" s="769"/>
      <c r="M94" s="769"/>
      <c r="N94" s="769"/>
      <c r="O94" s="769"/>
      <c r="P94" s="769"/>
      <c r="Q94" s="792"/>
      <c r="R94" s="136"/>
    </row>
    <row r="95" spans="1:18" ht="34.5" customHeight="1">
      <c r="A95" s="742"/>
      <c r="B95" s="89" t="s">
        <v>155</v>
      </c>
      <c r="C95" s="789"/>
      <c r="D95" s="745"/>
      <c r="E95" s="753"/>
      <c r="F95" s="780"/>
      <c r="G95" s="137"/>
      <c r="H95" s="769"/>
      <c r="I95" s="769"/>
      <c r="J95" s="769"/>
      <c r="K95" s="769"/>
      <c r="L95" s="769"/>
      <c r="M95" s="769"/>
      <c r="N95" s="769"/>
      <c r="O95" s="769"/>
      <c r="P95" s="769"/>
      <c r="Q95" s="792"/>
      <c r="R95" s="136"/>
    </row>
    <row r="96" spans="1:18" ht="34.5" customHeight="1">
      <c r="A96" s="742"/>
      <c r="B96" s="89" t="s">
        <v>156</v>
      </c>
      <c r="C96" s="789"/>
      <c r="D96" s="745"/>
      <c r="E96" s="753"/>
      <c r="F96" s="780"/>
      <c r="G96" s="137"/>
      <c r="H96" s="769"/>
      <c r="I96" s="769"/>
      <c r="J96" s="769"/>
      <c r="K96" s="769"/>
      <c r="L96" s="769"/>
      <c r="M96" s="769"/>
      <c r="N96" s="769"/>
      <c r="O96" s="769"/>
      <c r="P96" s="769"/>
      <c r="Q96" s="792"/>
      <c r="R96" s="136"/>
    </row>
    <row r="97" spans="1:18" ht="34.5" customHeight="1">
      <c r="A97" s="742"/>
      <c r="B97" s="89" t="s">
        <v>157</v>
      </c>
      <c r="C97" s="789"/>
      <c r="D97" s="745"/>
      <c r="E97" s="753"/>
      <c r="F97" s="780"/>
      <c r="G97" s="137"/>
      <c r="H97" s="769"/>
      <c r="I97" s="769"/>
      <c r="J97" s="769"/>
      <c r="K97" s="769"/>
      <c r="L97" s="769"/>
      <c r="M97" s="769"/>
      <c r="N97" s="769"/>
      <c r="O97" s="769"/>
      <c r="P97" s="769"/>
      <c r="Q97" s="792"/>
      <c r="R97" s="136"/>
    </row>
    <row r="98" spans="1:18" ht="34.5" customHeight="1">
      <c r="A98" s="743"/>
      <c r="B98" s="102" t="s">
        <v>158</v>
      </c>
      <c r="C98" s="789"/>
      <c r="D98" s="756"/>
      <c r="E98" s="753"/>
      <c r="F98" s="781"/>
      <c r="G98" s="137"/>
      <c r="H98" s="769"/>
      <c r="I98" s="769"/>
      <c r="J98" s="769"/>
      <c r="K98" s="769"/>
      <c r="L98" s="769"/>
      <c r="M98" s="769"/>
      <c r="N98" s="769"/>
      <c r="O98" s="769"/>
      <c r="P98" s="769"/>
      <c r="Q98" s="792"/>
      <c r="R98" s="140"/>
    </row>
    <row r="99" spans="1:18" ht="34.5" customHeight="1">
      <c r="A99" s="741">
        <v>15</v>
      </c>
      <c r="B99" s="71" t="s">
        <v>159</v>
      </c>
      <c r="C99" s="755" t="s">
        <v>160</v>
      </c>
      <c r="D99" s="107"/>
      <c r="E99" s="757" t="s">
        <v>99</v>
      </c>
      <c r="F99" s="136" t="s">
        <v>49</v>
      </c>
      <c r="G99" s="137"/>
      <c r="H99" s="109"/>
      <c r="I99" s="110"/>
      <c r="J99" s="110"/>
      <c r="K99" s="110"/>
      <c r="L99" s="110"/>
      <c r="M99" s="110"/>
      <c r="N99" s="110"/>
      <c r="O99" s="110"/>
      <c r="P99" s="110"/>
      <c r="Q99" s="111"/>
      <c r="R99" s="109"/>
    </row>
    <row r="100" spans="1:18" ht="34.5" customHeight="1">
      <c r="A100" s="742"/>
      <c r="B100" s="89" t="s">
        <v>161</v>
      </c>
      <c r="C100" s="744"/>
      <c r="D100" s="112"/>
      <c r="E100" s="753"/>
      <c r="F100" s="178" t="s">
        <v>51</v>
      </c>
      <c r="G100" s="137"/>
      <c r="H100" s="87"/>
      <c r="I100" s="86"/>
      <c r="J100" s="87"/>
      <c r="K100" s="86"/>
      <c r="L100" s="87"/>
      <c r="M100" s="86"/>
      <c r="N100" s="87"/>
      <c r="O100" s="86"/>
      <c r="P100" s="87"/>
      <c r="Q100" s="88"/>
      <c r="R100" s="115"/>
    </row>
    <row r="101" spans="1:18" ht="34.5" customHeight="1">
      <c r="A101" s="742"/>
      <c r="B101" s="89" t="s">
        <v>162</v>
      </c>
      <c r="C101" s="744"/>
      <c r="D101" s="90"/>
      <c r="E101" s="753"/>
      <c r="F101" s="181" t="s">
        <v>53</v>
      </c>
      <c r="G101" s="151">
        <f>R101*O4</f>
        <v>1.9</v>
      </c>
      <c r="H101" s="118"/>
      <c r="I101" s="87"/>
      <c r="J101" s="119"/>
      <c r="K101" s="87"/>
      <c r="L101" s="119"/>
      <c r="M101" s="87"/>
      <c r="N101" s="119">
        <v>0</v>
      </c>
      <c r="O101" s="87"/>
      <c r="P101" s="171"/>
      <c r="Q101" s="87"/>
      <c r="R101" s="118">
        <v>1.9</v>
      </c>
    </row>
    <row r="102" spans="1:18" ht="34.5" customHeight="1">
      <c r="A102" s="742"/>
      <c r="B102" s="97" t="s">
        <v>163</v>
      </c>
      <c r="C102" s="745"/>
      <c r="D102" s="793" t="s">
        <v>164</v>
      </c>
      <c r="E102" s="786"/>
      <c r="F102" s="794"/>
      <c r="G102" s="184"/>
      <c r="H102" s="763"/>
      <c r="I102" s="764"/>
      <c r="J102" s="764"/>
      <c r="K102" s="764"/>
      <c r="L102" s="764"/>
      <c r="M102" s="764"/>
      <c r="N102" s="764"/>
      <c r="O102" s="764"/>
      <c r="P102" s="764"/>
      <c r="Q102" s="764"/>
      <c r="R102" s="120"/>
    </row>
    <row r="103" spans="1:18" ht="34.5" customHeight="1">
      <c r="A103" s="743"/>
      <c r="B103" s="103" t="s">
        <v>165</v>
      </c>
      <c r="C103" s="756"/>
      <c r="D103" s="793"/>
      <c r="E103" s="750"/>
      <c r="F103" s="794"/>
      <c r="G103" s="184"/>
      <c r="H103" s="765"/>
      <c r="I103" s="752"/>
      <c r="J103" s="752"/>
      <c r="K103" s="752"/>
      <c r="L103" s="752"/>
      <c r="M103" s="752"/>
      <c r="N103" s="752"/>
      <c r="O103" s="752"/>
      <c r="P103" s="752"/>
      <c r="Q103" s="752"/>
      <c r="R103" s="122"/>
    </row>
    <row r="104" spans="1:18" ht="34.5" customHeight="1">
      <c r="A104" s="773">
        <v>16</v>
      </c>
      <c r="B104" s="141" t="s">
        <v>159</v>
      </c>
      <c r="C104" s="744" t="s">
        <v>166</v>
      </c>
      <c r="D104" s="73"/>
      <c r="E104" s="746" t="s">
        <v>99</v>
      </c>
      <c r="F104" s="124" t="s">
        <v>49</v>
      </c>
      <c r="G104" s="114"/>
      <c r="H104" s="185"/>
      <c r="I104" s="186"/>
      <c r="J104" s="186"/>
      <c r="K104" s="186"/>
      <c r="L104" s="186"/>
      <c r="M104" s="186"/>
      <c r="N104" s="186"/>
      <c r="O104" s="186"/>
      <c r="P104" s="186"/>
      <c r="Q104" s="187"/>
      <c r="R104" s="188"/>
    </row>
    <row r="105" spans="1:18" ht="34.5" customHeight="1">
      <c r="A105" s="774"/>
      <c r="B105" s="189" t="s">
        <v>162</v>
      </c>
      <c r="C105" s="789"/>
      <c r="D105" s="112"/>
      <c r="E105" s="796"/>
      <c r="F105" s="113" t="s">
        <v>51</v>
      </c>
      <c r="G105" s="127"/>
      <c r="H105" s="190"/>
      <c r="I105" s="185"/>
      <c r="J105" s="191"/>
      <c r="K105" s="185"/>
      <c r="L105" s="191"/>
      <c r="M105" s="185"/>
      <c r="N105" s="191"/>
      <c r="O105" s="185"/>
      <c r="P105" s="191"/>
      <c r="Q105" s="185"/>
      <c r="R105" s="190"/>
    </row>
    <row r="106" spans="1:18" ht="34.5" customHeight="1">
      <c r="A106" s="774"/>
      <c r="B106" s="142" t="s">
        <v>163</v>
      </c>
      <c r="C106" s="789"/>
      <c r="D106" s="129"/>
      <c r="E106" s="796"/>
      <c r="F106" s="116" t="s">
        <v>53</v>
      </c>
      <c r="G106" s="151">
        <f>R106*O4</f>
        <v>1</v>
      </c>
      <c r="H106" s="185"/>
      <c r="I106" s="192"/>
      <c r="J106" s="185"/>
      <c r="K106" s="192"/>
      <c r="L106" s="185"/>
      <c r="M106" s="192"/>
      <c r="N106" s="185">
        <v>0</v>
      </c>
      <c r="O106" s="192"/>
      <c r="P106" s="74"/>
      <c r="Q106" s="193"/>
      <c r="R106" s="194">
        <v>1</v>
      </c>
    </row>
    <row r="107" spans="1:18" ht="34.5" customHeight="1">
      <c r="A107" s="774"/>
      <c r="B107" s="195" t="s">
        <v>167</v>
      </c>
      <c r="C107" s="795"/>
      <c r="D107" s="196" t="s">
        <v>168</v>
      </c>
      <c r="E107" s="796"/>
      <c r="F107" s="797"/>
      <c r="G107" s="197"/>
      <c r="H107" s="799"/>
      <c r="I107" s="800"/>
      <c r="J107" s="800"/>
      <c r="K107" s="800"/>
      <c r="L107" s="800"/>
      <c r="M107" s="800"/>
      <c r="N107" s="800"/>
      <c r="O107" s="800"/>
      <c r="P107" s="800"/>
      <c r="Q107" s="800"/>
      <c r="R107" s="198"/>
    </row>
    <row r="108" spans="1:18" ht="34.5" customHeight="1">
      <c r="A108" s="775"/>
      <c r="B108" s="200" t="s">
        <v>169</v>
      </c>
      <c r="C108" s="789"/>
      <c r="D108" s="102" t="s">
        <v>170</v>
      </c>
      <c r="E108" s="796"/>
      <c r="F108" s="798"/>
      <c r="G108" s="184"/>
      <c r="H108" s="753"/>
      <c r="I108" s="753"/>
      <c r="J108" s="753"/>
      <c r="K108" s="753"/>
      <c r="L108" s="753"/>
      <c r="M108" s="753"/>
      <c r="N108" s="753"/>
      <c r="O108" s="753"/>
      <c r="P108" s="753"/>
      <c r="Q108" s="754"/>
      <c r="R108" s="106"/>
    </row>
    <row r="109" spans="1:18" ht="34.5" customHeight="1">
      <c r="A109" s="773">
        <v>17</v>
      </c>
      <c r="B109" s="141" t="s">
        <v>171</v>
      </c>
      <c r="C109" s="755" t="s">
        <v>172</v>
      </c>
      <c r="D109" s="107"/>
      <c r="E109" s="757" t="s">
        <v>99</v>
      </c>
      <c r="F109" s="108" t="s">
        <v>49</v>
      </c>
      <c r="G109" s="114"/>
      <c r="H109" s="109"/>
      <c r="I109" s="110"/>
      <c r="J109" s="110"/>
      <c r="K109" s="110"/>
      <c r="L109" s="110"/>
      <c r="M109" s="110"/>
      <c r="N109" s="110"/>
      <c r="O109" s="110"/>
      <c r="P109" s="110"/>
      <c r="Q109" s="111"/>
      <c r="R109" s="109"/>
    </row>
    <row r="110" spans="1:18" ht="34.5" customHeight="1">
      <c r="A110" s="774"/>
      <c r="B110" s="189" t="s">
        <v>173</v>
      </c>
      <c r="C110" s="744"/>
      <c r="D110" s="112"/>
      <c r="E110" s="753"/>
      <c r="F110" s="113" t="s">
        <v>51</v>
      </c>
      <c r="G110" s="114"/>
      <c r="H110" s="87"/>
      <c r="I110" s="86"/>
      <c r="J110" s="87"/>
      <c r="K110" s="86"/>
      <c r="L110" s="87"/>
      <c r="M110" s="86"/>
      <c r="N110" s="87"/>
      <c r="O110" s="86"/>
      <c r="P110" s="87"/>
      <c r="Q110" s="88"/>
      <c r="R110" s="115"/>
    </row>
    <row r="111" spans="1:18" ht="34.5" customHeight="1">
      <c r="A111" s="774"/>
      <c r="B111" s="142" t="s">
        <v>174</v>
      </c>
      <c r="C111" s="744"/>
      <c r="D111" s="129" t="s">
        <v>175</v>
      </c>
      <c r="E111" s="753"/>
      <c r="F111" s="116" t="s">
        <v>53</v>
      </c>
      <c r="G111" s="151">
        <f>R111*O4</f>
        <v>1.1299999999999999</v>
      </c>
      <c r="H111" s="118"/>
      <c r="I111" s="87"/>
      <c r="J111" s="119"/>
      <c r="K111" s="87"/>
      <c r="L111" s="119"/>
      <c r="M111" s="87"/>
      <c r="N111" s="119">
        <v>0</v>
      </c>
      <c r="O111" s="87"/>
      <c r="P111" s="119"/>
      <c r="Q111" s="87"/>
      <c r="R111" s="118">
        <v>1.1299999999999999</v>
      </c>
    </row>
    <row r="112" spans="1:18" ht="34.5" customHeight="1">
      <c r="A112" s="774"/>
      <c r="B112" s="195" t="s">
        <v>176</v>
      </c>
      <c r="C112" s="745"/>
      <c r="D112" s="793"/>
      <c r="E112" s="786"/>
      <c r="F112" s="801"/>
      <c r="G112" s="184"/>
      <c r="H112" s="763"/>
      <c r="I112" s="764"/>
      <c r="J112" s="764"/>
      <c r="K112" s="764"/>
      <c r="L112" s="764"/>
      <c r="M112" s="764"/>
      <c r="N112" s="764"/>
      <c r="O112" s="764"/>
      <c r="P112" s="764"/>
      <c r="Q112" s="764"/>
      <c r="R112" s="120"/>
    </row>
    <row r="113" spans="1:18" ht="34.5" customHeight="1">
      <c r="A113" s="774"/>
      <c r="B113" s="195" t="s">
        <v>177</v>
      </c>
      <c r="C113" s="745"/>
      <c r="D113" s="793"/>
      <c r="E113" s="786"/>
      <c r="F113" s="801"/>
      <c r="G113" s="184"/>
      <c r="H113" s="751"/>
      <c r="I113" s="752"/>
      <c r="J113" s="752"/>
      <c r="K113" s="752"/>
      <c r="L113" s="752"/>
      <c r="M113" s="752"/>
      <c r="N113" s="752"/>
      <c r="O113" s="752"/>
      <c r="P113" s="752"/>
      <c r="Q113" s="752"/>
      <c r="R113" s="100"/>
    </row>
    <row r="114" spans="1:18" ht="34.5" customHeight="1">
      <c r="A114" s="774"/>
      <c r="B114" s="201" t="s">
        <v>178</v>
      </c>
      <c r="C114" s="745"/>
      <c r="D114" s="793"/>
      <c r="E114" s="786"/>
      <c r="F114" s="801"/>
      <c r="G114" s="184"/>
      <c r="H114" s="751"/>
      <c r="I114" s="752"/>
      <c r="J114" s="752"/>
      <c r="K114" s="752"/>
      <c r="L114" s="752"/>
      <c r="M114" s="752"/>
      <c r="N114" s="752"/>
      <c r="O114" s="752"/>
      <c r="P114" s="752"/>
      <c r="Q114" s="752"/>
      <c r="R114" s="100"/>
    </row>
    <row r="115" spans="1:18" ht="34.5" customHeight="1">
      <c r="A115" s="775"/>
      <c r="B115" s="202" t="s">
        <v>179</v>
      </c>
      <c r="C115" s="756"/>
      <c r="D115" s="793"/>
      <c r="E115" s="750"/>
      <c r="F115" s="801"/>
      <c r="G115" s="184"/>
      <c r="H115" s="765"/>
      <c r="I115" s="752"/>
      <c r="J115" s="752"/>
      <c r="K115" s="752"/>
      <c r="L115" s="752"/>
      <c r="M115" s="752"/>
      <c r="N115" s="752"/>
      <c r="O115" s="752"/>
      <c r="P115" s="752"/>
      <c r="Q115" s="752"/>
      <c r="R115" s="122"/>
    </row>
    <row r="116" spans="1:18" ht="34.5" customHeight="1">
      <c r="A116" s="773">
        <v>18</v>
      </c>
      <c r="B116" s="141" t="s">
        <v>180</v>
      </c>
      <c r="C116" s="744" t="s">
        <v>181</v>
      </c>
      <c r="D116" s="73"/>
      <c r="E116" s="746" t="s">
        <v>99</v>
      </c>
      <c r="F116" s="124" t="s">
        <v>49</v>
      </c>
      <c r="G116" s="114"/>
      <c r="H116" s="87"/>
      <c r="I116" s="110"/>
      <c r="J116" s="110"/>
      <c r="K116" s="110"/>
      <c r="L116" s="110"/>
      <c r="M116" s="110"/>
      <c r="N116" s="110"/>
      <c r="O116" s="110"/>
      <c r="P116" s="110"/>
      <c r="Q116" s="111"/>
      <c r="R116" s="126"/>
    </row>
    <row r="117" spans="1:18" ht="34.5" customHeight="1">
      <c r="A117" s="774"/>
      <c r="B117" s="189" t="s">
        <v>182</v>
      </c>
      <c r="C117" s="744"/>
      <c r="D117" s="82"/>
      <c r="E117" s="746"/>
      <c r="F117" s="113" t="s">
        <v>51</v>
      </c>
      <c r="G117" s="127"/>
      <c r="H117" s="128"/>
      <c r="I117" s="87"/>
      <c r="J117" s="86"/>
      <c r="K117" s="87"/>
      <c r="L117" s="86"/>
      <c r="M117" s="87"/>
      <c r="N117" s="86"/>
      <c r="O117" s="87"/>
      <c r="P117" s="86"/>
      <c r="Q117" s="87"/>
      <c r="R117" s="128"/>
    </row>
    <row r="118" spans="1:18" ht="34.5" customHeight="1">
      <c r="A118" s="774"/>
      <c r="B118" s="189" t="s">
        <v>183</v>
      </c>
      <c r="C118" s="744"/>
      <c r="D118" s="90"/>
      <c r="E118" s="746"/>
      <c r="F118" s="116" t="s">
        <v>53</v>
      </c>
      <c r="G118" s="151">
        <f>R118*O4</f>
        <v>1.3</v>
      </c>
      <c r="H118" s="87"/>
      <c r="I118" s="119"/>
      <c r="J118" s="87"/>
      <c r="K118" s="119"/>
      <c r="L118" s="87"/>
      <c r="M118" s="119"/>
      <c r="N118" s="87">
        <v>0</v>
      </c>
      <c r="O118" s="119"/>
      <c r="P118" s="87"/>
      <c r="Q118" s="130"/>
      <c r="R118" s="131">
        <v>1.3</v>
      </c>
    </row>
    <row r="119" spans="1:18" ht="34.5" customHeight="1">
      <c r="A119" s="774"/>
      <c r="B119" s="189"/>
      <c r="C119" s="744"/>
      <c r="D119" s="143" t="s">
        <v>184</v>
      </c>
      <c r="E119" s="746"/>
      <c r="F119" s="98"/>
      <c r="G119" s="144"/>
      <c r="H119" s="763"/>
      <c r="I119" s="764"/>
      <c r="J119" s="764"/>
      <c r="K119" s="764"/>
      <c r="L119" s="764"/>
      <c r="M119" s="764"/>
      <c r="N119" s="764"/>
      <c r="O119" s="764"/>
      <c r="P119" s="764"/>
      <c r="Q119" s="764"/>
      <c r="R119" s="203"/>
    </row>
    <row r="120" spans="1:18" ht="34.5" customHeight="1">
      <c r="A120" s="802">
        <v>19</v>
      </c>
      <c r="B120" s="204" t="s">
        <v>185</v>
      </c>
      <c r="C120" s="804" t="s">
        <v>186</v>
      </c>
      <c r="D120" s="205" t="s">
        <v>187</v>
      </c>
      <c r="E120" s="806" t="s">
        <v>48</v>
      </c>
      <c r="F120" s="206" t="s">
        <v>49</v>
      </c>
      <c r="G120" s="207">
        <f>R120*O4</f>
        <v>1.5</v>
      </c>
      <c r="H120" s="208"/>
      <c r="I120" s="78"/>
      <c r="J120" s="79">
        <v>0</v>
      </c>
      <c r="K120" s="78"/>
      <c r="L120" s="79"/>
      <c r="M120" s="78"/>
      <c r="N120" s="79"/>
      <c r="O120" s="78"/>
      <c r="P120" s="79"/>
      <c r="Q120" s="80"/>
      <c r="R120" s="209">
        <v>1.5</v>
      </c>
    </row>
    <row r="121" spans="1:18" ht="34.5" customHeight="1">
      <c r="A121" s="774"/>
      <c r="B121" s="159" t="s">
        <v>188</v>
      </c>
      <c r="C121" s="744"/>
      <c r="D121" s="82"/>
      <c r="E121" s="746"/>
      <c r="F121" s="113" t="s">
        <v>51</v>
      </c>
      <c r="G121" s="114"/>
      <c r="H121" s="87"/>
      <c r="I121" s="86"/>
      <c r="J121" s="87"/>
      <c r="K121" s="86"/>
      <c r="L121" s="87"/>
      <c r="M121" s="86"/>
      <c r="N121" s="87"/>
      <c r="O121" s="86"/>
      <c r="P121" s="87"/>
      <c r="Q121" s="210"/>
      <c r="R121" s="115"/>
    </row>
    <row r="122" spans="1:18" ht="34.5" customHeight="1">
      <c r="A122" s="774"/>
      <c r="B122" s="189" t="s">
        <v>189</v>
      </c>
      <c r="C122" s="744"/>
      <c r="D122" s="90"/>
      <c r="E122" s="746"/>
      <c r="F122" s="116" t="s">
        <v>53</v>
      </c>
      <c r="G122" s="117"/>
      <c r="H122" s="118"/>
      <c r="I122" s="87"/>
      <c r="J122" s="119"/>
      <c r="K122" s="87"/>
      <c r="L122" s="119"/>
      <c r="M122" s="87"/>
      <c r="N122" s="119"/>
      <c r="O122" s="87"/>
      <c r="P122" s="119"/>
      <c r="Q122" s="125"/>
      <c r="R122" s="211"/>
    </row>
    <row r="123" spans="1:18" ht="34.5" customHeight="1">
      <c r="A123" s="774"/>
      <c r="B123" s="189" t="s">
        <v>190</v>
      </c>
      <c r="C123" s="745"/>
      <c r="D123" s="760" t="s">
        <v>70</v>
      </c>
      <c r="E123" s="758"/>
      <c r="F123" s="762"/>
      <c r="G123" s="114"/>
      <c r="H123" s="763"/>
      <c r="I123" s="764"/>
      <c r="J123" s="764"/>
      <c r="K123" s="764"/>
      <c r="L123" s="764"/>
      <c r="M123" s="764"/>
      <c r="N123" s="764"/>
      <c r="O123" s="764"/>
      <c r="P123" s="764"/>
      <c r="Q123" s="810"/>
      <c r="R123" s="121"/>
    </row>
    <row r="124" spans="1:18" ht="34.5" customHeight="1">
      <c r="A124" s="774"/>
      <c r="B124" s="189" t="s">
        <v>191</v>
      </c>
      <c r="C124" s="745"/>
      <c r="D124" s="760"/>
      <c r="E124" s="758"/>
      <c r="F124" s="762"/>
      <c r="G124" s="114"/>
      <c r="H124" s="751"/>
      <c r="I124" s="752"/>
      <c r="J124" s="752"/>
      <c r="K124" s="752"/>
      <c r="L124" s="752"/>
      <c r="M124" s="752"/>
      <c r="N124" s="752"/>
      <c r="O124" s="752"/>
      <c r="P124" s="752"/>
      <c r="Q124" s="782"/>
      <c r="R124" s="87"/>
    </row>
    <row r="125" spans="1:18" ht="34.5" customHeight="1">
      <c r="A125" s="803"/>
      <c r="B125" s="212" t="s">
        <v>192</v>
      </c>
      <c r="C125" s="805"/>
      <c r="D125" s="808"/>
      <c r="E125" s="807"/>
      <c r="F125" s="809"/>
      <c r="G125" s="213"/>
      <c r="H125" s="811"/>
      <c r="I125" s="812"/>
      <c r="J125" s="812"/>
      <c r="K125" s="812"/>
      <c r="L125" s="812"/>
      <c r="M125" s="812"/>
      <c r="N125" s="812"/>
      <c r="O125" s="812"/>
      <c r="P125" s="812"/>
      <c r="Q125" s="813"/>
      <c r="R125" s="214"/>
    </row>
    <row r="126" spans="1:18" ht="34.5" customHeight="1">
      <c r="A126" s="802">
        <v>20</v>
      </c>
      <c r="B126" s="204" t="s">
        <v>193</v>
      </c>
      <c r="C126" s="814" t="s">
        <v>186</v>
      </c>
      <c r="D126" s="215" t="s">
        <v>194</v>
      </c>
      <c r="E126" s="816" t="s">
        <v>48</v>
      </c>
      <c r="F126" s="216" t="s">
        <v>49</v>
      </c>
      <c r="G126" s="207">
        <f>R126*O4</f>
        <v>1.7</v>
      </c>
      <c r="H126" s="78"/>
      <c r="I126" s="79"/>
      <c r="J126" s="79">
        <v>0</v>
      </c>
      <c r="K126" s="79"/>
      <c r="L126" s="79"/>
      <c r="M126" s="79"/>
      <c r="N126" s="79"/>
      <c r="O126" s="79"/>
      <c r="P126" s="79"/>
      <c r="Q126" s="217"/>
      <c r="R126" s="218">
        <v>1.7</v>
      </c>
    </row>
    <row r="127" spans="1:18" ht="34.5" customHeight="1">
      <c r="A127" s="774"/>
      <c r="B127" s="159" t="s">
        <v>195</v>
      </c>
      <c r="C127" s="744"/>
      <c r="D127" s="82"/>
      <c r="E127" s="817"/>
      <c r="F127" s="219" t="s">
        <v>51</v>
      </c>
      <c r="G127" s="220"/>
      <c r="H127" s="128"/>
      <c r="I127" s="87"/>
      <c r="J127" s="86"/>
      <c r="K127" s="87"/>
      <c r="L127" s="86"/>
      <c r="M127" s="87"/>
      <c r="N127" s="86"/>
      <c r="O127" s="87"/>
      <c r="P127" s="86"/>
      <c r="Q127" s="125"/>
      <c r="R127" s="221"/>
    </row>
    <row r="128" spans="1:18" ht="34.5" customHeight="1">
      <c r="A128" s="774"/>
      <c r="B128" s="189" t="s">
        <v>196</v>
      </c>
      <c r="C128" s="744"/>
      <c r="D128" s="90"/>
      <c r="E128" s="817"/>
      <c r="F128" s="222" t="s">
        <v>53</v>
      </c>
      <c r="G128" s="151"/>
      <c r="H128" s="87"/>
      <c r="I128" s="119"/>
      <c r="J128" s="87"/>
      <c r="K128" s="119"/>
      <c r="L128" s="87"/>
      <c r="M128" s="119"/>
      <c r="N128" s="87"/>
      <c r="O128" s="119"/>
      <c r="P128" s="87"/>
      <c r="Q128" s="223"/>
      <c r="R128" s="131"/>
    </row>
    <row r="129" spans="1:18" ht="34.5" customHeight="1">
      <c r="A129" s="774"/>
      <c r="B129" s="189" t="s">
        <v>197</v>
      </c>
      <c r="C129" s="745"/>
      <c r="D129" s="776" t="s">
        <v>198</v>
      </c>
      <c r="E129" s="817"/>
      <c r="F129" s="820"/>
      <c r="G129" s="224"/>
      <c r="H129" s="763"/>
      <c r="I129" s="764"/>
      <c r="J129" s="764"/>
      <c r="K129" s="764"/>
      <c r="L129" s="764"/>
      <c r="M129" s="764"/>
      <c r="N129" s="764"/>
      <c r="O129" s="764"/>
      <c r="P129" s="764"/>
      <c r="Q129" s="810"/>
      <c r="R129" s="121"/>
    </row>
    <row r="130" spans="1:18" ht="34.5" customHeight="1">
      <c r="A130" s="774"/>
      <c r="B130" s="189" t="s">
        <v>199</v>
      </c>
      <c r="C130" s="744"/>
      <c r="D130" s="777"/>
      <c r="E130" s="817"/>
      <c r="F130" s="821"/>
      <c r="G130" s="225"/>
      <c r="H130" s="752"/>
      <c r="I130" s="752"/>
      <c r="J130" s="752"/>
      <c r="K130" s="752"/>
      <c r="L130" s="752"/>
      <c r="M130" s="752"/>
      <c r="N130" s="752"/>
      <c r="O130" s="752"/>
      <c r="P130" s="752"/>
      <c r="Q130" s="782"/>
      <c r="R130" s="87"/>
    </row>
    <row r="131" spans="1:18" ht="182.25" customHeight="1">
      <c r="A131" s="803"/>
      <c r="B131" s="212" t="s">
        <v>200</v>
      </c>
      <c r="C131" s="815"/>
      <c r="D131" s="819"/>
      <c r="E131" s="818"/>
      <c r="F131" s="822"/>
      <c r="G131" s="226"/>
      <c r="H131" s="812"/>
      <c r="I131" s="812"/>
      <c r="J131" s="812"/>
      <c r="K131" s="812"/>
      <c r="L131" s="812"/>
      <c r="M131" s="812"/>
      <c r="N131" s="812"/>
      <c r="O131" s="812"/>
      <c r="P131" s="812"/>
      <c r="Q131" s="813"/>
      <c r="R131" s="214"/>
    </row>
    <row r="132" spans="1:18" ht="34.5" customHeight="1">
      <c r="A132" s="802">
        <v>21</v>
      </c>
      <c r="B132" s="204" t="s">
        <v>201</v>
      </c>
      <c r="C132" s="804" t="s">
        <v>186</v>
      </c>
      <c r="D132" s="205" t="s">
        <v>202</v>
      </c>
      <c r="E132" s="806" t="s">
        <v>203</v>
      </c>
      <c r="F132" s="206" t="s">
        <v>49</v>
      </c>
      <c r="G132" s="227"/>
      <c r="H132" s="208"/>
      <c r="I132" s="79"/>
      <c r="J132" s="79"/>
      <c r="K132" s="79"/>
      <c r="L132" s="79"/>
      <c r="M132" s="79"/>
      <c r="N132" s="79"/>
      <c r="O132" s="79"/>
      <c r="P132" s="79"/>
      <c r="Q132" s="217"/>
      <c r="R132" s="228"/>
    </row>
    <row r="133" spans="1:18" ht="34.5" customHeight="1">
      <c r="A133" s="774"/>
      <c r="B133" s="189" t="s">
        <v>204</v>
      </c>
      <c r="C133" s="744"/>
      <c r="D133" s="82"/>
      <c r="E133" s="746"/>
      <c r="F133" s="113" t="s">
        <v>51</v>
      </c>
      <c r="G133" s="114"/>
      <c r="H133" s="87"/>
      <c r="I133" s="86"/>
      <c r="J133" s="87"/>
      <c r="K133" s="86"/>
      <c r="L133" s="87"/>
      <c r="M133" s="86"/>
      <c r="N133" s="87"/>
      <c r="O133" s="86"/>
      <c r="P133" s="87"/>
      <c r="Q133" s="210"/>
      <c r="R133" s="115"/>
    </row>
    <row r="134" spans="1:18" ht="34.5" customHeight="1">
      <c r="A134" s="774"/>
      <c r="B134" s="189" t="s">
        <v>205</v>
      </c>
      <c r="C134" s="744"/>
      <c r="D134" s="90"/>
      <c r="E134" s="746"/>
      <c r="F134" s="116" t="s">
        <v>53</v>
      </c>
      <c r="G134" s="151">
        <f>R134*O4</f>
        <v>2</v>
      </c>
      <c r="H134" s="118"/>
      <c r="I134" s="87"/>
      <c r="J134" s="119"/>
      <c r="K134" s="87"/>
      <c r="L134" s="119"/>
      <c r="M134" s="87"/>
      <c r="N134" s="119"/>
      <c r="O134" s="87"/>
      <c r="P134" s="119"/>
      <c r="Q134" s="125">
        <v>0</v>
      </c>
      <c r="R134" s="211">
        <v>2</v>
      </c>
    </row>
    <row r="135" spans="1:18" ht="34.5" customHeight="1">
      <c r="A135" s="774"/>
      <c r="B135" s="189" t="s">
        <v>206</v>
      </c>
      <c r="C135" s="745"/>
      <c r="D135" s="760" t="s">
        <v>207</v>
      </c>
      <c r="E135" s="758"/>
      <c r="F135" s="762"/>
      <c r="G135" s="114"/>
      <c r="H135" s="763"/>
      <c r="I135" s="764"/>
      <c r="J135" s="764"/>
      <c r="K135" s="764"/>
      <c r="L135" s="764"/>
      <c r="M135" s="764"/>
      <c r="N135" s="764"/>
      <c r="O135" s="764"/>
      <c r="P135" s="764"/>
      <c r="Q135" s="810"/>
      <c r="R135" s="121"/>
    </row>
    <row r="136" spans="1:18" ht="34.5" customHeight="1">
      <c r="A136" s="774"/>
      <c r="B136" s="189" t="s">
        <v>208</v>
      </c>
      <c r="C136" s="745"/>
      <c r="D136" s="760"/>
      <c r="E136" s="758"/>
      <c r="F136" s="762"/>
      <c r="G136" s="114"/>
      <c r="H136" s="751"/>
      <c r="I136" s="752"/>
      <c r="J136" s="752"/>
      <c r="K136" s="752"/>
      <c r="L136" s="752"/>
      <c r="M136" s="752"/>
      <c r="N136" s="752"/>
      <c r="O136" s="752"/>
      <c r="P136" s="752"/>
      <c r="Q136" s="782"/>
      <c r="R136" s="87"/>
    </row>
    <row r="137" spans="1:18" ht="34.5" customHeight="1">
      <c r="A137" s="803"/>
      <c r="B137" s="212" t="s">
        <v>209</v>
      </c>
      <c r="C137" s="805"/>
      <c r="D137" s="808"/>
      <c r="E137" s="807"/>
      <c r="F137" s="823"/>
      <c r="G137" s="229"/>
      <c r="H137" s="811"/>
      <c r="I137" s="812"/>
      <c r="J137" s="812"/>
      <c r="K137" s="812"/>
      <c r="L137" s="812"/>
      <c r="M137" s="812"/>
      <c r="N137" s="812"/>
      <c r="O137" s="812"/>
      <c r="P137" s="812"/>
      <c r="Q137" s="813"/>
      <c r="R137" s="214"/>
    </row>
    <row r="138" spans="1:18" ht="34.5" customHeight="1">
      <c r="A138" s="774">
        <v>22</v>
      </c>
      <c r="B138" s="189" t="s">
        <v>210</v>
      </c>
      <c r="C138" s="744" t="s">
        <v>186</v>
      </c>
      <c r="D138" s="230" t="s">
        <v>211</v>
      </c>
      <c r="E138" s="746" t="s">
        <v>48</v>
      </c>
      <c r="F138" s="231" t="s">
        <v>49</v>
      </c>
      <c r="G138" s="151">
        <f>R138*O4</f>
        <v>0.5</v>
      </c>
      <c r="H138" s="185"/>
      <c r="I138" s="232"/>
      <c r="J138" s="232">
        <v>0</v>
      </c>
      <c r="K138" s="232"/>
      <c r="L138" s="232"/>
      <c r="M138" s="232"/>
      <c r="N138" s="232"/>
      <c r="O138" s="232"/>
      <c r="P138" s="232"/>
      <c r="Q138" s="233"/>
      <c r="R138" s="234">
        <v>0.5</v>
      </c>
    </row>
    <row r="139" spans="1:18" ht="34.5" customHeight="1">
      <c r="A139" s="774"/>
      <c r="B139" s="142" t="s">
        <v>212</v>
      </c>
      <c r="C139" s="744"/>
      <c r="D139" s="82"/>
      <c r="E139" s="796"/>
      <c r="F139" s="235" t="s">
        <v>51</v>
      </c>
      <c r="G139" s="236"/>
      <c r="H139" s="190"/>
      <c r="I139" s="185"/>
      <c r="J139" s="191"/>
      <c r="K139" s="185"/>
      <c r="L139" s="191"/>
      <c r="M139" s="105"/>
      <c r="N139" s="191"/>
      <c r="O139" s="185"/>
      <c r="P139" s="191"/>
      <c r="Q139" s="185"/>
      <c r="R139" s="190"/>
    </row>
    <row r="140" spans="1:18" ht="34.5" customHeight="1">
      <c r="A140" s="774"/>
      <c r="B140" s="189" t="s">
        <v>213</v>
      </c>
      <c r="C140" s="744"/>
      <c r="D140" s="90"/>
      <c r="E140" s="796"/>
      <c r="F140" s="116" t="s">
        <v>53</v>
      </c>
      <c r="G140" s="114"/>
      <c r="H140" s="185"/>
      <c r="I140" s="192"/>
      <c r="J140" s="185"/>
      <c r="K140" s="192"/>
      <c r="L140" s="185"/>
      <c r="M140" s="192"/>
      <c r="N140" s="185"/>
      <c r="O140" s="192"/>
      <c r="P140" s="185"/>
      <c r="Q140" s="193"/>
      <c r="R140" s="194"/>
    </row>
    <row r="141" spans="1:18" ht="34.5" customHeight="1">
      <c r="A141" s="774"/>
      <c r="B141" s="189" t="s">
        <v>214</v>
      </c>
      <c r="C141" s="744"/>
      <c r="D141" s="826" t="s">
        <v>215</v>
      </c>
      <c r="E141" s="796"/>
      <c r="F141" s="791"/>
      <c r="G141" s="183"/>
      <c r="H141" s="799"/>
      <c r="I141" s="800"/>
      <c r="J141" s="800"/>
      <c r="K141" s="800"/>
      <c r="L141" s="800"/>
      <c r="M141" s="800"/>
      <c r="N141" s="800"/>
      <c r="O141" s="800"/>
      <c r="P141" s="800"/>
      <c r="Q141" s="800"/>
      <c r="R141" s="198"/>
    </row>
    <row r="142" spans="1:18" ht="34.5" customHeight="1">
      <c r="A142" s="774"/>
      <c r="B142" s="189" t="s">
        <v>216</v>
      </c>
      <c r="C142" s="744"/>
      <c r="D142" s="827"/>
      <c r="E142" s="796"/>
      <c r="F142" s="781"/>
      <c r="G142" s="137"/>
      <c r="H142" s="828"/>
      <c r="I142" s="828"/>
      <c r="J142" s="828"/>
      <c r="K142" s="828"/>
      <c r="L142" s="828"/>
      <c r="M142" s="828"/>
      <c r="N142" s="828"/>
      <c r="O142" s="828"/>
      <c r="P142" s="828"/>
      <c r="Q142" s="829"/>
      <c r="R142" s="238"/>
    </row>
    <row r="143" spans="1:18" ht="34.5" customHeight="1">
      <c r="A143" s="824"/>
      <c r="B143" s="189"/>
      <c r="C143" s="755" t="s">
        <v>186</v>
      </c>
      <c r="D143" s="107" t="s">
        <v>217</v>
      </c>
      <c r="E143" s="757" t="s">
        <v>48</v>
      </c>
      <c r="F143" s="239"/>
      <c r="G143" s="151">
        <f>R143*O4</f>
        <v>0.3</v>
      </c>
      <c r="H143" s="240"/>
      <c r="I143" s="186"/>
      <c r="J143" s="186">
        <v>0</v>
      </c>
      <c r="K143" s="186"/>
      <c r="L143" s="186"/>
      <c r="M143" s="186"/>
      <c r="N143" s="186"/>
      <c r="O143" s="186"/>
      <c r="P143" s="186"/>
      <c r="Q143" s="187"/>
      <c r="R143" s="240">
        <v>0.3</v>
      </c>
    </row>
    <row r="144" spans="1:18" ht="34.5" customHeight="1">
      <c r="A144" s="824"/>
      <c r="B144" s="142"/>
      <c r="C144" s="744"/>
      <c r="D144" s="82"/>
      <c r="E144" s="796"/>
      <c r="F144" s="235" t="s">
        <v>51</v>
      </c>
      <c r="G144" s="114"/>
      <c r="H144" s="185"/>
      <c r="I144" s="191"/>
      <c r="J144" s="185"/>
      <c r="K144" s="191"/>
      <c r="L144" s="185"/>
      <c r="M144" s="241"/>
      <c r="N144" s="185"/>
      <c r="O144" s="191"/>
      <c r="P144" s="185"/>
      <c r="Q144" s="242"/>
      <c r="R144" s="243"/>
    </row>
    <row r="145" spans="1:18" ht="34.5" customHeight="1">
      <c r="A145" s="824"/>
      <c r="B145" s="189"/>
      <c r="C145" s="744"/>
      <c r="D145" s="90"/>
      <c r="E145" s="796"/>
      <c r="F145" s="116" t="s">
        <v>53</v>
      </c>
      <c r="G145" s="117"/>
      <c r="H145" s="244"/>
      <c r="I145" s="185"/>
      <c r="J145" s="192"/>
      <c r="K145" s="185"/>
      <c r="L145" s="192"/>
      <c r="M145" s="185"/>
      <c r="N145" s="192"/>
      <c r="O145" s="185"/>
      <c r="P145" s="192"/>
      <c r="Q145" s="185"/>
      <c r="R145" s="244"/>
    </row>
    <row r="146" spans="1:18" ht="34.5" customHeight="1">
      <c r="A146" s="824"/>
      <c r="B146" s="189"/>
      <c r="C146" s="744"/>
      <c r="D146" s="826" t="s">
        <v>215</v>
      </c>
      <c r="E146" s="796"/>
      <c r="F146" s="791"/>
      <c r="G146" s="183"/>
      <c r="H146" s="799"/>
      <c r="I146" s="800"/>
      <c r="J146" s="800"/>
      <c r="K146" s="800"/>
      <c r="L146" s="800"/>
      <c r="M146" s="800"/>
      <c r="N146" s="800"/>
      <c r="O146" s="800"/>
      <c r="P146" s="800"/>
      <c r="Q146" s="800"/>
      <c r="R146" s="198"/>
    </row>
    <row r="147" spans="1:18" ht="34.5" customHeight="1">
      <c r="A147" s="824"/>
      <c r="B147" s="189"/>
      <c r="C147" s="744"/>
      <c r="D147" s="827"/>
      <c r="E147" s="796"/>
      <c r="F147" s="781"/>
      <c r="G147" s="137"/>
      <c r="H147" s="828"/>
      <c r="I147" s="828"/>
      <c r="J147" s="828"/>
      <c r="K147" s="828"/>
      <c r="L147" s="828"/>
      <c r="M147" s="828"/>
      <c r="N147" s="828"/>
      <c r="O147" s="828"/>
      <c r="P147" s="828"/>
      <c r="Q147" s="829"/>
      <c r="R147" s="238"/>
    </row>
    <row r="148" spans="1:18" ht="34.5" customHeight="1">
      <c r="A148" s="824"/>
      <c r="B148" s="189"/>
      <c r="C148" s="755" t="s">
        <v>186</v>
      </c>
      <c r="D148" s="107" t="s">
        <v>218</v>
      </c>
      <c r="E148" s="757" t="s">
        <v>48</v>
      </c>
      <c r="F148" s="239"/>
      <c r="G148" s="151">
        <f>R148*O4</f>
        <v>0.2</v>
      </c>
      <c r="H148" s="240"/>
      <c r="I148" s="186"/>
      <c r="J148" s="186">
        <v>0</v>
      </c>
      <c r="K148" s="186"/>
      <c r="L148" s="186"/>
      <c r="M148" s="186"/>
      <c r="N148" s="186"/>
      <c r="O148" s="186"/>
      <c r="P148" s="186"/>
      <c r="Q148" s="187"/>
      <c r="R148" s="240">
        <v>0.2</v>
      </c>
    </row>
    <row r="149" spans="1:18" ht="34.5" customHeight="1">
      <c r="A149" s="824"/>
      <c r="B149" s="142"/>
      <c r="C149" s="744"/>
      <c r="D149" s="82"/>
      <c r="E149" s="796"/>
      <c r="F149" s="235" t="s">
        <v>51</v>
      </c>
      <c r="G149" s="114"/>
      <c r="H149" s="185"/>
      <c r="I149" s="191"/>
      <c r="J149" s="185"/>
      <c r="K149" s="191"/>
      <c r="L149" s="185"/>
      <c r="M149" s="241"/>
      <c r="N149" s="185"/>
      <c r="O149" s="191"/>
      <c r="P149" s="185"/>
      <c r="Q149" s="242"/>
      <c r="R149" s="243"/>
    </row>
    <row r="150" spans="1:18" ht="34.5" customHeight="1">
      <c r="A150" s="824"/>
      <c r="B150" s="189"/>
      <c r="C150" s="744"/>
      <c r="D150" s="90"/>
      <c r="E150" s="796"/>
      <c r="F150" s="116" t="s">
        <v>53</v>
      </c>
      <c r="G150" s="117"/>
      <c r="H150" s="244"/>
      <c r="I150" s="185"/>
      <c r="J150" s="192"/>
      <c r="K150" s="185"/>
      <c r="L150" s="192"/>
      <c r="M150" s="185"/>
      <c r="N150" s="192"/>
      <c r="O150" s="185"/>
      <c r="P150" s="192"/>
      <c r="Q150" s="185"/>
      <c r="R150" s="244"/>
    </row>
    <row r="151" spans="1:18" ht="34.5" customHeight="1">
      <c r="A151" s="824"/>
      <c r="B151" s="189"/>
      <c r="C151" s="744"/>
      <c r="D151" s="826" t="s">
        <v>215</v>
      </c>
      <c r="E151" s="796"/>
      <c r="F151" s="791"/>
      <c r="G151" s="183"/>
      <c r="H151" s="799"/>
      <c r="I151" s="800"/>
      <c r="J151" s="800"/>
      <c r="K151" s="800"/>
      <c r="L151" s="800"/>
      <c r="M151" s="800"/>
      <c r="N151" s="800"/>
      <c r="O151" s="800"/>
      <c r="P151" s="800"/>
      <c r="Q151" s="800"/>
      <c r="R151" s="198"/>
    </row>
    <row r="152" spans="1:18" ht="34.5" customHeight="1">
      <c r="A152" s="824"/>
      <c r="B152" s="189"/>
      <c r="C152" s="744"/>
      <c r="D152" s="827"/>
      <c r="E152" s="796"/>
      <c r="F152" s="781"/>
      <c r="G152" s="137"/>
      <c r="H152" s="828"/>
      <c r="I152" s="828"/>
      <c r="J152" s="828"/>
      <c r="K152" s="828"/>
      <c r="L152" s="828"/>
      <c r="M152" s="828"/>
      <c r="N152" s="828"/>
      <c r="O152" s="828"/>
      <c r="P152" s="828"/>
      <c r="Q152" s="829"/>
      <c r="R152" s="238"/>
    </row>
    <row r="153" spans="1:18" ht="34.5" customHeight="1">
      <c r="A153" s="824"/>
      <c r="B153" s="189"/>
      <c r="C153" s="755" t="s">
        <v>186</v>
      </c>
      <c r="D153" s="107" t="s">
        <v>219</v>
      </c>
      <c r="E153" s="757" t="s">
        <v>48</v>
      </c>
      <c r="F153" s="239"/>
      <c r="G153" s="151">
        <f>R153*O4</f>
        <v>0.3</v>
      </c>
      <c r="H153" s="240"/>
      <c r="I153" s="186"/>
      <c r="J153" s="186">
        <v>0</v>
      </c>
      <c r="K153" s="186"/>
      <c r="L153" s="186"/>
      <c r="M153" s="186"/>
      <c r="N153" s="186"/>
      <c r="O153" s="186"/>
      <c r="P153" s="186"/>
      <c r="Q153" s="187"/>
      <c r="R153" s="240">
        <v>0.3</v>
      </c>
    </row>
    <row r="154" spans="1:18" ht="34.5" customHeight="1">
      <c r="A154" s="824"/>
      <c r="B154" s="142"/>
      <c r="C154" s="744"/>
      <c r="D154" s="82"/>
      <c r="E154" s="796"/>
      <c r="F154" s="235" t="s">
        <v>51</v>
      </c>
      <c r="G154" s="114"/>
      <c r="H154" s="185"/>
      <c r="I154" s="191"/>
      <c r="J154" s="185"/>
      <c r="K154" s="191"/>
      <c r="L154" s="185"/>
      <c r="M154" s="241"/>
      <c r="N154" s="185"/>
      <c r="O154" s="191"/>
      <c r="P154" s="185"/>
      <c r="Q154" s="242"/>
      <c r="R154" s="243"/>
    </row>
    <row r="155" spans="1:18" ht="34.5" customHeight="1">
      <c r="A155" s="824"/>
      <c r="B155" s="189"/>
      <c r="C155" s="744"/>
      <c r="D155" s="90"/>
      <c r="E155" s="796"/>
      <c r="F155" s="116" t="s">
        <v>53</v>
      </c>
      <c r="G155" s="117"/>
      <c r="H155" s="244"/>
      <c r="I155" s="185"/>
      <c r="J155" s="192"/>
      <c r="K155" s="185"/>
      <c r="L155" s="192"/>
      <c r="M155" s="185"/>
      <c r="N155" s="192"/>
      <c r="O155" s="185"/>
      <c r="P155" s="192"/>
      <c r="Q155" s="185"/>
      <c r="R155" s="244"/>
    </row>
    <row r="156" spans="1:18" ht="34.5" customHeight="1">
      <c r="A156" s="824"/>
      <c r="B156" s="189"/>
      <c r="C156" s="744"/>
      <c r="D156" s="826" t="s">
        <v>215</v>
      </c>
      <c r="E156" s="796"/>
      <c r="F156" s="791"/>
      <c r="G156" s="183"/>
      <c r="H156" s="799"/>
      <c r="I156" s="800"/>
      <c r="J156" s="800"/>
      <c r="K156" s="800"/>
      <c r="L156" s="800"/>
      <c r="M156" s="800"/>
      <c r="N156" s="800"/>
      <c r="O156" s="800"/>
      <c r="P156" s="800"/>
      <c r="Q156" s="800"/>
      <c r="R156" s="198"/>
    </row>
    <row r="157" spans="1:18" ht="34.5" customHeight="1">
      <c r="A157" s="825"/>
      <c r="B157" s="202"/>
      <c r="C157" s="744"/>
      <c r="D157" s="827"/>
      <c r="E157" s="796"/>
      <c r="F157" s="781"/>
      <c r="G157" s="137"/>
      <c r="H157" s="828"/>
      <c r="I157" s="828"/>
      <c r="J157" s="828"/>
      <c r="K157" s="828"/>
      <c r="L157" s="828"/>
      <c r="M157" s="828"/>
      <c r="N157" s="828"/>
      <c r="O157" s="828"/>
      <c r="P157" s="828"/>
      <c r="Q157" s="829"/>
      <c r="R157" s="238"/>
    </row>
    <row r="158" spans="1:18" ht="34.5" customHeight="1">
      <c r="A158" s="773">
        <v>23</v>
      </c>
      <c r="B158" s="141" t="s">
        <v>220</v>
      </c>
      <c r="C158" s="755" t="s">
        <v>221</v>
      </c>
      <c r="D158" s="107"/>
      <c r="E158" s="757" t="s">
        <v>99</v>
      </c>
      <c r="F158" s="108" t="s">
        <v>49</v>
      </c>
      <c r="G158" s="114"/>
      <c r="H158" s="109"/>
      <c r="I158" s="110"/>
      <c r="J158" s="110"/>
      <c r="K158" s="110"/>
      <c r="L158" s="110"/>
      <c r="M158" s="110"/>
      <c r="N158" s="110"/>
      <c r="O158" s="110"/>
      <c r="P158" s="110"/>
      <c r="Q158" s="111"/>
      <c r="R158" s="109"/>
    </row>
    <row r="159" spans="1:18" ht="34.5" customHeight="1">
      <c r="A159" s="774"/>
      <c r="B159" s="159" t="s">
        <v>222</v>
      </c>
      <c r="C159" s="744"/>
      <c r="D159" s="82"/>
      <c r="E159" s="796"/>
      <c r="F159" s="113" t="s">
        <v>51</v>
      </c>
      <c r="G159" s="114"/>
      <c r="H159" s="87"/>
      <c r="I159" s="86"/>
      <c r="J159" s="87"/>
      <c r="K159" s="86"/>
      <c r="L159" s="87"/>
      <c r="M159" s="86"/>
      <c r="N159" s="87"/>
      <c r="O159" s="86"/>
      <c r="P159" s="87"/>
      <c r="Q159" s="88"/>
      <c r="R159" s="115"/>
    </row>
    <row r="160" spans="1:18" ht="34.5" customHeight="1">
      <c r="A160" s="774"/>
      <c r="B160" s="159" t="s">
        <v>223</v>
      </c>
      <c r="C160" s="744"/>
      <c r="D160" s="90"/>
      <c r="E160" s="796"/>
      <c r="F160" s="116" t="s">
        <v>53</v>
      </c>
      <c r="G160" s="151">
        <f>R160*O4</f>
        <v>1.8</v>
      </c>
      <c r="H160" s="118"/>
      <c r="I160" s="87"/>
      <c r="J160" s="119"/>
      <c r="K160" s="87"/>
      <c r="L160" s="119"/>
      <c r="M160" s="87"/>
      <c r="N160" s="119"/>
      <c r="O160" s="87"/>
      <c r="P160" s="119"/>
      <c r="Q160" s="87">
        <v>1.8</v>
      </c>
      <c r="R160" s="118">
        <v>1.8</v>
      </c>
    </row>
    <row r="161" spans="1:18" ht="34.5" customHeight="1">
      <c r="A161" s="774"/>
      <c r="B161" s="189" t="s">
        <v>224</v>
      </c>
      <c r="C161" s="745"/>
      <c r="D161" s="793" t="s">
        <v>225</v>
      </c>
      <c r="E161" s="830"/>
      <c r="F161" s="832"/>
      <c r="G161" s="245"/>
      <c r="H161" s="763"/>
      <c r="I161" s="764"/>
      <c r="J161" s="764"/>
      <c r="K161" s="764"/>
      <c r="L161" s="764"/>
      <c r="M161" s="764"/>
      <c r="N161" s="764"/>
      <c r="O161" s="764"/>
      <c r="P161" s="764"/>
      <c r="Q161" s="764"/>
      <c r="R161" s="120"/>
    </row>
    <row r="162" spans="1:18" ht="34.5" customHeight="1">
      <c r="A162" s="774"/>
      <c r="B162" s="189" t="s">
        <v>226</v>
      </c>
      <c r="C162" s="745"/>
      <c r="D162" s="793"/>
      <c r="E162" s="830"/>
      <c r="F162" s="833"/>
      <c r="G162" s="246"/>
      <c r="H162" s="770"/>
      <c r="I162" s="769"/>
      <c r="J162" s="769"/>
      <c r="K162" s="769"/>
      <c r="L162" s="769"/>
      <c r="M162" s="769"/>
      <c r="N162" s="769"/>
      <c r="O162" s="769"/>
      <c r="P162" s="769"/>
      <c r="Q162" s="769"/>
      <c r="R162" s="138"/>
    </row>
    <row r="163" spans="1:18" ht="34.5" customHeight="1">
      <c r="A163" s="775"/>
      <c r="B163" s="202" t="s">
        <v>227</v>
      </c>
      <c r="C163" s="756"/>
      <c r="D163" s="793"/>
      <c r="E163" s="831"/>
      <c r="F163" s="833"/>
      <c r="G163" s="246"/>
      <c r="H163" s="771"/>
      <c r="I163" s="769"/>
      <c r="J163" s="769"/>
      <c r="K163" s="769"/>
      <c r="L163" s="769"/>
      <c r="M163" s="769"/>
      <c r="N163" s="769"/>
      <c r="O163" s="769"/>
      <c r="P163" s="769"/>
      <c r="Q163" s="769"/>
      <c r="R163" s="139"/>
    </row>
    <row r="164" spans="1:18" ht="34.5" customHeight="1">
      <c r="A164" s="834">
        <v>24</v>
      </c>
      <c r="B164" s="837" t="s">
        <v>228</v>
      </c>
      <c r="C164" s="744" t="s">
        <v>160</v>
      </c>
      <c r="D164" s="73" t="s">
        <v>229</v>
      </c>
      <c r="E164" s="796" t="s">
        <v>48</v>
      </c>
      <c r="F164" s="124" t="s">
        <v>49</v>
      </c>
      <c r="G164" s="151">
        <f>R164*O4</f>
        <v>0.5</v>
      </c>
      <c r="H164" s="87">
        <v>0</v>
      </c>
      <c r="I164" s="110"/>
      <c r="J164" s="110"/>
      <c r="K164" s="110"/>
      <c r="L164" s="110"/>
      <c r="M164" s="110"/>
      <c r="N164" s="110"/>
      <c r="O164" s="110"/>
      <c r="P164" s="110"/>
      <c r="Q164" s="111"/>
      <c r="R164" s="126">
        <v>0.5</v>
      </c>
    </row>
    <row r="165" spans="1:18" ht="34.5" customHeight="1">
      <c r="A165" s="835"/>
      <c r="B165" s="838"/>
      <c r="C165" s="840"/>
      <c r="D165" s="88"/>
      <c r="E165" s="830"/>
      <c r="F165" s="108" t="s">
        <v>51</v>
      </c>
      <c r="G165" s="114"/>
      <c r="H165" s="128"/>
      <c r="I165" s="87"/>
      <c r="J165" s="86"/>
      <c r="K165" s="87"/>
      <c r="L165" s="86"/>
      <c r="M165" s="87"/>
      <c r="N165" s="86"/>
      <c r="O165" s="87"/>
      <c r="P165" s="86"/>
      <c r="Q165" s="87"/>
      <c r="R165" s="128"/>
    </row>
    <row r="166" spans="1:18" ht="34.5" customHeight="1">
      <c r="A166" s="835"/>
      <c r="B166" s="838"/>
      <c r="C166" s="744"/>
      <c r="D166" s="90"/>
      <c r="E166" s="796"/>
      <c r="F166" s="116" t="s">
        <v>53</v>
      </c>
      <c r="G166" s="114"/>
      <c r="H166" s="87"/>
      <c r="I166" s="119"/>
      <c r="J166" s="87"/>
      <c r="K166" s="119"/>
      <c r="L166" s="87"/>
      <c r="M166" s="119"/>
      <c r="N166" s="87"/>
      <c r="O166" s="119"/>
      <c r="P166" s="87"/>
      <c r="Q166" s="130"/>
      <c r="R166" s="131"/>
    </row>
    <row r="167" spans="1:18" ht="32.25">
      <c r="A167" s="836"/>
      <c r="B167" s="839"/>
      <c r="C167" s="744"/>
      <c r="D167" s="132"/>
      <c r="E167" s="796"/>
      <c r="F167" s="153"/>
      <c r="G167" s="154"/>
      <c r="H167" s="784"/>
      <c r="I167" s="785"/>
      <c r="J167" s="785"/>
      <c r="K167" s="785"/>
      <c r="L167" s="785"/>
      <c r="M167" s="785"/>
      <c r="N167" s="785"/>
      <c r="O167" s="785"/>
      <c r="P167" s="785"/>
      <c r="Q167" s="785"/>
      <c r="R167" s="155"/>
    </row>
    <row r="168" spans="1:18" ht="34.5" customHeight="1">
      <c r="A168" s="834">
        <v>25</v>
      </c>
      <c r="B168" s="837" t="s">
        <v>230</v>
      </c>
      <c r="C168" s="755" t="s">
        <v>160</v>
      </c>
      <c r="D168" s="107" t="s">
        <v>231</v>
      </c>
      <c r="E168" s="841" t="s">
        <v>48</v>
      </c>
      <c r="F168" s="108" t="s">
        <v>49</v>
      </c>
      <c r="G168" s="151">
        <f>R168*O4</f>
        <v>0.8</v>
      </c>
      <c r="H168" s="109">
        <v>0</v>
      </c>
      <c r="I168" s="87"/>
      <c r="J168" s="110"/>
      <c r="K168" s="87"/>
      <c r="L168" s="110"/>
      <c r="M168" s="87"/>
      <c r="N168" s="110"/>
      <c r="O168" s="87"/>
      <c r="P168" s="110"/>
      <c r="Q168" s="87"/>
      <c r="R168" s="109">
        <v>0.8</v>
      </c>
    </row>
    <row r="169" spans="1:18" ht="34.5" customHeight="1">
      <c r="A169" s="835"/>
      <c r="B169" s="838"/>
      <c r="C169" s="840"/>
      <c r="D169" s="88"/>
      <c r="E169" s="830"/>
      <c r="F169" s="113" t="s">
        <v>51</v>
      </c>
      <c r="G169" s="114"/>
      <c r="H169" s="87"/>
      <c r="I169" s="86"/>
      <c r="J169" s="87"/>
      <c r="K169" s="86"/>
      <c r="L169" s="87"/>
      <c r="M169" s="86"/>
      <c r="N169" s="87"/>
      <c r="O169" s="86"/>
      <c r="P169" s="87"/>
      <c r="Q169" s="88"/>
      <c r="R169" s="115"/>
    </row>
    <row r="170" spans="1:18" ht="34.5" customHeight="1">
      <c r="A170" s="835"/>
      <c r="B170" s="838"/>
      <c r="C170" s="744"/>
      <c r="D170" s="90"/>
      <c r="E170" s="796"/>
      <c r="F170" s="116" t="s">
        <v>53</v>
      </c>
      <c r="G170" s="117"/>
      <c r="H170" s="118"/>
      <c r="I170" s="87"/>
      <c r="J170" s="119"/>
      <c r="K170" s="87"/>
      <c r="L170" s="119"/>
      <c r="M170" s="87"/>
      <c r="N170" s="119"/>
      <c r="O170" s="87"/>
      <c r="P170" s="119"/>
      <c r="Q170" s="87"/>
      <c r="R170" s="118"/>
    </row>
    <row r="171" spans="1:18" ht="32.25">
      <c r="A171" s="836"/>
      <c r="B171" s="839"/>
      <c r="C171" s="744"/>
      <c r="D171" s="132"/>
      <c r="E171" s="796"/>
      <c r="F171" s="153"/>
      <c r="G171" s="154"/>
      <c r="H171" s="784"/>
      <c r="I171" s="785"/>
      <c r="J171" s="785"/>
      <c r="K171" s="785"/>
      <c r="L171" s="785"/>
      <c r="M171" s="785"/>
      <c r="N171" s="785"/>
      <c r="O171" s="785"/>
      <c r="P171" s="785"/>
      <c r="Q171" s="785"/>
      <c r="R171" s="155"/>
    </row>
    <row r="172" spans="1:18" ht="34.5" customHeight="1">
      <c r="A172" s="741">
        <v>26</v>
      </c>
      <c r="B172" s="842" t="s">
        <v>232</v>
      </c>
      <c r="C172" s="755" t="s">
        <v>233</v>
      </c>
      <c r="D172" s="107" t="s">
        <v>229</v>
      </c>
      <c r="E172" s="841" t="s">
        <v>48</v>
      </c>
      <c r="F172" s="108" t="s">
        <v>49</v>
      </c>
      <c r="G172" s="151">
        <f>R172*O4</f>
        <v>0.2</v>
      </c>
      <c r="H172" s="109">
        <v>0</v>
      </c>
      <c r="I172" s="87"/>
      <c r="J172" s="110"/>
      <c r="K172" s="87"/>
      <c r="L172" s="110"/>
      <c r="M172" s="87"/>
      <c r="N172" s="110"/>
      <c r="O172" s="87"/>
      <c r="P172" s="110"/>
      <c r="Q172" s="87"/>
      <c r="R172" s="109">
        <v>0.2</v>
      </c>
    </row>
    <row r="173" spans="1:18" ht="34.5" customHeight="1">
      <c r="A173" s="742"/>
      <c r="B173" s="843"/>
      <c r="C173" s="840"/>
      <c r="D173" s="88"/>
      <c r="E173" s="830"/>
      <c r="F173" s="113" t="s">
        <v>51</v>
      </c>
      <c r="G173" s="114"/>
      <c r="H173" s="87"/>
      <c r="I173" s="86"/>
      <c r="J173" s="87"/>
      <c r="K173" s="86"/>
      <c r="L173" s="87"/>
      <c r="M173" s="86"/>
      <c r="N173" s="87"/>
      <c r="O173" s="86"/>
      <c r="P173" s="87"/>
      <c r="Q173" s="88"/>
      <c r="R173" s="115"/>
    </row>
    <row r="174" spans="1:18" ht="34.5" customHeight="1">
      <c r="A174" s="742"/>
      <c r="B174" s="843"/>
      <c r="C174" s="744"/>
      <c r="D174" s="90"/>
      <c r="E174" s="796"/>
      <c r="F174" s="116" t="s">
        <v>53</v>
      </c>
      <c r="G174" s="117"/>
      <c r="H174" s="118"/>
      <c r="I174" s="87"/>
      <c r="J174" s="119"/>
      <c r="K174" s="87"/>
      <c r="L174" s="119"/>
      <c r="M174" s="87"/>
      <c r="N174" s="119"/>
      <c r="O174" s="87"/>
      <c r="P174" s="119"/>
      <c r="Q174" s="87"/>
      <c r="R174" s="118"/>
    </row>
    <row r="175" spans="1:18" ht="34.5" customHeight="1">
      <c r="A175" s="742"/>
      <c r="B175" s="843"/>
      <c r="C175" s="744"/>
      <c r="D175" s="132"/>
      <c r="E175" s="796"/>
      <c r="F175" s="153"/>
      <c r="G175" s="154"/>
      <c r="H175" s="784"/>
      <c r="I175" s="785"/>
      <c r="J175" s="785"/>
      <c r="K175" s="785"/>
      <c r="L175" s="785"/>
      <c r="M175" s="785"/>
      <c r="N175" s="785"/>
      <c r="O175" s="785"/>
      <c r="P175" s="785"/>
      <c r="Q175" s="785"/>
      <c r="R175" s="155"/>
    </row>
    <row r="176" spans="1:18" ht="34.5" customHeight="1">
      <c r="A176" s="824"/>
      <c r="B176" s="843"/>
      <c r="C176" s="755" t="s">
        <v>233</v>
      </c>
      <c r="D176" s="107" t="s">
        <v>234</v>
      </c>
      <c r="E176" s="841" t="s">
        <v>48</v>
      </c>
      <c r="F176" s="108" t="s">
        <v>49</v>
      </c>
      <c r="G176" s="151">
        <f>R176*O4</f>
        <v>0.5</v>
      </c>
      <c r="H176" s="109">
        <v>0</v>
      </c>
      <c r="I176" s="87"/>
      <c r="J176" s="110"/>
      <c r="K176" s="87"/>
      <c r="L176" s="110"/>
      <c r="M176" s="87"/>
      <c r="N176" s="110"/>
      <c r="O176" s="87"/>
      <c r="P176" s="110"/>
      <c r="Q176" s="87"/>
      <c r="R176" s="109">
        <v>0.5</v>
      </c>
    </row>
    <row r="177" spans="1:18" ht="34.5" customHeight="1">
      <c r="A177" s="824"/>
      <c r="B177" s="843"/>
      <c r="C177" s="840"/>
      <c r="D177" s="88"/>
      <c r="E177" s="830"/>
      <c r="F177" s="113" t="s">
        <v>51</v>
      </c>
      <c r="G177" s="114"/>
      <c r="H177" s="87"/>
      <c r="I177" s="86"/>
      <c r="J177" s="87"/>
      <c r="K177" s="86"/>
      <c r="L177" s="87"/>
      <c r="M177" s="86"/>
      <c r="N177" s="87"/>
      <c r="O177" s="86"/>
      <c r="P177" s="87"/>
      <c r="Q177" s="88"/>
      <c r="R177" s="115"/>
    </row>
    <row r="178" spans="1:18" ht="34.5" customHeight="1">
      <c r="A178" s="824"/>
      <c r="B178" s="843"/>
      <c r="C178" s="744"/>
      <c r="D178" s="90"/>
      <c r="E178" s="796"/>
      <c r="F178" s="116" t="s">
        <v>53</v>
      </c>
      <c r="G178" s="117"/>
      <c r="H178" s="118"/>
      <c r="I178" s="87"/>
      <c r="J178" s="119"/>
      <c r="K178" s="87"/>
      <c r="L178" s="119"/>
      <c r="M178" s="87"/>
      <c r="N178" s="119"/>
      <c r="O178" s="87"/>
      <c r="P178" s="119"/>
      <c r="Q178" s="87"/>
      <c r="R178" s="118"/>
    </row>
    <row r="179" spans="1:18" ht="34.5" customHeight="1">
      <c r="A179" s="824"/>
      <c r="B179" s="843"/>
      <c r="C179" s="744"/>
      <c r="D179" s="132"/>
      <c r="E179" s="796"/>
      <c r="F179" s="153"/>
      <c r="G179" s="154"/>
      <c r="H179" s="784"/>
      <c r="I179" s="785"/>
      <c r="J179" s="785"/>
      <c r="K179" s="785"/>
      <c r="L179" s="785"/>
      <c r="M179" s="785"/>
      <c r="N179" s="785"/>
      <c r="O179" s="785"/>
      <c r="P179" s="785"/>
      <c r="Q179" s="785"/>
      <c r="R179" s="155"/>
    </row>
    <row r="180" spans="1:18" ht="34.5" customHeight="1">
      <c r="A180" s="824"/>
      <c r="B180" s="843"/>
      <c r="C180" s="755" t="s">
        <v>233</v>
      </c>
      <c r="D180" s="107" t="s">
        <v>235</v>
      </c>
      <c r="E180" s="841" t="s">
        <v>48</v>
      </c>
      <c r="F180" s="108" t="s">
        <v>49</v>
      </c>
      <c r="G180" s="151">
        <f>R180*O4</f>
        <v>0.4</v>
      </c>
      <c r="H180" s="109">
        <v>0</v>
      </c>
      <c r="I180" s="87"/>
      <c r="J180" s="110"/>
      <c r="K180" s="87"/>
      <c r="L180" s="110"/>
      <c r="M180" s="87"/>
      <c r="N180" s="110"/>
      <c r="O180" s="87"/>
      <c r="P180" s="110"/>
      <c r="Q180" s="87"/>
      <c r="R180" s="109">
        <v>0.4</v>
      </c>
    </row>
    <row r="181" spans="1:18" ht="34.5" customHeight="1">
      <c r="A181" s="824"/>
      <c r="B181" s="843"/>
      <c r="C181" s="840"/>
      <c r="D181" s="88"/>
      <c r="E181" s="830"/>
      <c r="F181" s="113" t="s">
        <v>51</v>
      </c>
      <c r="G181" s="114"/>
      <c r="H181" s="87"/>
      <c r="I181" s="86"/>
      <c r="J181" s="87"/>
      <c r="K181" s="86"/>
      <c r="L181" s="87"/>
      <c r="M181" s="86"/>
      <c r="N181" s="87"/>
      <c r="O181" s="86"/>
      <c r="P181" s="87"/>
      <c r="Q181" s="88"/>
      <c r="R181" s="115"/>
    </row>
    <row r="182" spans="1:18" ht="34.5" customHeight="1">
      <c r="A182" s="824"/>
      <c r="B182" s="843"/>
      <c r="C182" s="744"/>
      <c r="D182" s="90"/>
      <c r="E182" s="796"/>
      <c r="F182" s="116" t="s">
        <v>53</v>
      </c>
      <c r="G182" s="117"/>
      <c r="H182" s="118"/>
      <c r="I182" s="87"/>
      <c r="J182" s="119"/>
      <c r="K182" s="87"/>
      <c r="L182" s="119"/>
      <c r="M182" s="87"/>
      <c r="N182" s="119"/>
      <c r="O182" s="87"/>
      <c r="P182" s="119"/>
      <c r="Q182" s="87"/>
      <c r="R182" s="118"/>
    </row>
    <row r="183" spans="1:18" ht="34.5" customHeight="1">
      <c r="A183" s="824"/>
      <c r="B183" s="843"/>
      <c r="C183" s="744"/>
      <c r="D183" s="132"/>
      <c r="E183" s="796"/>
      <c r="F183" s="153"/>
      <c r="G183" s="154"/>
      <c r="H183" s="784"/>
      <c r="I183" s="785"/>
      <c r="J183" s="785"/>
      <c r="K183" s="785"/>
      <c r="L183" s="785"/>
      <c r="M183" s="785"/>
      <c r="N183" s="785"/>
      <c r="O183" s="785"/>
      <c r="P183" s="785"/>
      <c r="Q183" s="785"/>
      <c r="R183" s="155"/>
    </row>
    <row r="184" spans="1:18" ht="34.5" customHeight="1">
      <c r="A184" s="824"/>
      <c r="B184" s="843"/>
      <c r="C184" s="755" t="s">
        <v>233</v>
      </c>
      <c r="D184" s="107" t="s">
        <v>194</v>
      </c>
      <c r="E184" s="841" t="s">
        <v>48</v>
      </c>
      <c r="F184" s="108" t="s">
        <v>49</v>
      </c>
      <c r="G184" s="151">
        <f>R184*O4</f>
        <v>0.36</v>
      </c>
      <c r="H184" s="109">
        <v>0</v>
      </c>
      <c r="I184" s="87"/>
      <c r="J184" s="110"/>
      <c r="K184" s="87"/>
      <c r="L184" s="110"/>
      <c r="M184" s="87"/>
      <c r="N184" s="110"/>
      <c r="O184" s="87"/>
      <c r="P184" s="110"/>
      <c r="Q184" s="87"/>
      <c r="R184" s="109">
        <v>0.36</v>
      </c>
    </row>
    <row r="185" spans="1:18" ht="34.5" customHeight="1">
      <c r="A185" s="824"/>
      <c r="B185" s="843"/>
      <c r="C185" s="840"/>
      <c r="D185" s="88"/>
      <c r="E185" s="830"/>
      <c r="F185" s="113" t="s">
        <v>51</v>
      </c>
      <c r="G185" s="114"/>
      <c r="H185" s="87"/>
      <c r="I185" s="86"/>
      <c r="J185" s="87"/>
      <c r="K185" s="86"/>
      <c r="L185" s="87"/>
      <c r="M185" s="86"/>
      <c r="N185" s="87"/>
      <c r="O185" s="86"/>
      <c r="P185" s="87"/>
      <c r="Q185" s="88"/>
      <c r="R185" s="115"/>
    </row>
    <row r="186" spans="1:18" ht="34.5" customHeight="1">
      <c r="A186" s="824"/>
      <c r="B186" s="843"/>
      <c r="C186" s="744"/>
      <c r="D186" s="90"/>
      <c r="E186" s="796"/>
      <c r="F186" s="116" t="s">
        <v>53</v>
      </c>
      <c r="G186" s="117"/>
      <c r="H186" s="118"/>
      <c r="I186" s="87"/>
      <c r="J186" s="119"/>
      <c r="K186" s="87"/>
      <c r="L186" s="119"/>
      <c r="M186" s="87"/>
      <c r="N186" s="119"/>
      <c r="O186" s="87"/>
      <c r="P186" s="119"/>
      <c r="Q186" s="87"/>
      <c r="R186" s="118"/>
    </row>
    <row r="187" spans="1:18" ht="34.5" customHeight="1">
      <c r="A187" s="825"/>
      <c r="B187" s="844"/>
      <c r="C187" s="744"/>
      <c r="D187" s="132"/>
      <c r="E187" s="796"/>
      <c r="F187" s="153"/>
      <c r="G187" s="154"/>
      <c r="H187" s="784"/>
      <c r="I187" s="785"/>
      <c r="J187" s="785"/>
      <c r="K187" s="785"/>
      <c r="L187" s="785"/>
      <c r="M187" s="785"/>
      <c r="N187" s="785"/>
      <c r="O187" s="785"/>
      <c r="P187" s="785"/>
      <c r="Q187" s="785"/>
      <c r="R187" s="155"/>
    </row>
    <row r="188" spans="1:18" ht="34.5" customHeight="1">
      <c r="A188" s="845">
        <v>27</v>
      </c>
      <c r="B188" s="842" t="s">
        <v>232</v>
      </c>
      <c r="C188" s="755" t="s">
        <v>236</v>
      </c>
      <c r="D188" s="107" t="s">
        <v>229</v>
      </c>
      <c r="E188" s="841" t="s">
        <v>48</v>
      </c>
      <c r="F188" s="108" t="s">
        <v>49</v>
      </c>
      <c r="G188" s="151">
        <f>R188*O4</f>
        <v>0.2</v>
      </c>
      <c r="H188" s="109">
        <v>0</v>
      </c>
      <c r="I188" s="87"/>
      <c r="J188" s="110"/>
      <c r="K188" s="87"/>
      <c r="L188" s="110"/>
      <c r="M188" s="87"/>
      <c r="N188" s="110"/>
      <c r="O188" s="87"/>
      <c r="P188" s="110"/>
      <c r="Q188" s="87"/>
      <c r="R188" s="109">
        <v>0.2</v>
      </c>
    </row>
    <row r="189" spans="1:18" ht="34.5" customHeight="1">
      <c r="A189" s="846"/>
      <c r="B189" s="843"/>
      <c r="C189" s="840"/>
      <c r="D189" s="88"/>
      <c r="E189" s="830"/>
      <c r="F189" s="113" t="s">
        <v>51</v>
      </c>
      <c r="G189" s="114"/>
      <c r="H189" s="87"/>
      <c r="I189" s="86"/>
      <c r="J189" s="87"/>
      <c r="K189" s="86"/>
      <c r="L189" s="87"/>
      <c r="M189" s="86"/>
      <c r="N189" s="87"/>
      <c r="O189" s="86"/>
      <c r="P189" s="87"/>
      <c r="Q189" s="88"/>
      <c r="R189" s="115"/>
    </row>
    <row r="190" spans="1:18" ht="34.5" customHeight="1">
      <c r="A190" s="846"/>
      <c r="B190" s="843"/>
      <c r="C190" s="744"/>
      <c r="D190" s="90"/>
      <c r="E190" s="796"/>
      <c r="F190" s="116" t="s">
        <v>53</v>
      </c>
      <c r="G190" s="117"/>
      <c r="H190" s="118"/>
      <c r="I190" s="87"/>
      <c r="J190" s="119"/>
      <c r="K190" s="87"/>
      <c r="L190" s="119"/>
      <c r="M190" s="87"/>
      <c r="N190" s="119"/>
      <c r="O190" s="87"/>
      <c r="P190" s="119"/>
      <c r="Q190" s="87"/>
      <c r="R190" s="118"/>
    </row>
    <row r="191" spans="1:18" ht="34.5" customHeight="1">
      <c r="A191" s="846"/>
      <c r="B191" s="843"/>
      <c r="C191" s="744"/>
      <c r="D191" s="132"/>
      <c r="E191" s="796"/>
      <c r="F191" s="153"/>
      <c r="G191" s="154"/>
      <c r="H191" s="784"/>
      <c r="I191" s="785"/>
      <c r="J191" s="785"/>
      <c r="K191" s="785"/>
      <c r="L191" s="785"/>
      <c r="M191" s="785"/>
      <c r="N191" s="785"/>
      <c r="O191" s="785"/>
      <c r="P191" s="785"/>
      <c r="Q191" s="785"/>
      <c r="R191" s="155"/>
    </row>
    <row r="192" spans="1:18" ht="34.5" customHeight="1">
      <c r="A192" s="847"/>
      <c r="B192" s="843"/>
      <c r="C192" s="755" t="s">
        <v>236</v>
      </c>
      <c r="D192" s="107" t="s">
        <v>234</v>
      </c>
      <c r="E192" s="841" t="s">
        <v>48</v>
      </c>
      <c r="F192" s="108" t="s">
        <v>49</v>
      </c>
      <c r="G192" s="151">
        <f>R192*O4</f>
        <v>0.2</v>
      </c>
      <c r="H192" s="109">
        <v>0</v>
      </c>
      <c r="I192" s="87"/>
      <c r="J192" s="110"/>
      <c r="K192" s="87"/>
      <c r="L192" s="110"/>
      <c r="M192" s="87"/>
      <c r="N192" s="110"/>
      <c r="O192" s="87"/>
      <c r="P192" s="110"/>
      <c r="Q192" s="87"/>
      <c r="R192" s="109">
        <v>0.2</v>
      </c>
    </row>
    <row r="193" spans="1:18" ht="34.5" customHeight="1">
      <c r="A193" s="847"/>
      <c r="B193" s="843"/>
      <c r="C193" s="840"/>
      <c r="D193" s="88"/>
      <c r="E193" s="830"/>
      <c r="F193" s="113" t="s">
        <v>51</v>
      </c>
      <c r="G193" s="114"/>
      <c r="H193" s="87"/>
      <c r="I193" s="86"/>
      <c r="J193" s="87"/>
      <c r="K193" s="86"/>
      <c r="L193" s="87"/>
      <c r="M193" s="86"/>
      <c r="N193" s="87"/>
      <c r="O193" s="86"/>
      <c r="P193" s="87"/>
      <c r="Q193" s="88"/>
      <c r="R193" s="115"/>
    </row>
    <row r="194" spans="1:18" ht="34.5" customHeight="1">
      <c r="A194" s="847"/>
      <c r="B194" s="843"/>
      <c r="C194" s="744"/>
      <c r="D194" s="90"/>
      <c r="E194" s="796"/>
      <c r="F194" s="116" t="s">
        <v>53</v>
      </c>
      <c r="G194" s="117"/>
      <c r="H194" s="118"/>
      <c r="I194" s="87"/>
      <c r="J194" s="119"/>
      <c r="K194" s="87"/>
      <c r="L194" s="119"/>
      <c r="M194" s="87"/>
      <c r="N194" s="119"/>
      <c r="O194" s="87"/>
      <c r="P194" s="119"/>
      <c r="Q194" s="87"/>
      <c r="R194" s="118"/>
    </row>
    <row r="195" spans="1:18" ht="34.5" customHeight="1">
      <c r="A195" s="847"/>
      <c r="B195" s="843"/>
      <c r="C195" s="744"/>
      <c r="D195" s="132"/>
      <c r="E195" s="796"/>
      <c r="F195" s="153"/>
      <c r="G195" s="154"/>
      <c r="H195" s="784"/>
      <c r="I195" s="785"/>
      <c r="J195" s="785"/>
      <c r="K195" s="785"/>
      <c r="L195" s="785"/>
      <c r="M195" s="785"/>
      <c r="N195" s="785"/>
      <c r="O195" s="785"/>
      <c r="P195" s="785"/>
      <c r="Q195" s="785"/>
      <c r="R195" s="155"/>
    </row>
    <row r="196" spans="1:18" ht="34.5" customHeight="1">
      <c r="A196" s="847"/>
      <c r="B196" s="843"/>
      <c r="C196" s="755" t="s">
        <v>236</v>
      </c>
      <c r="D196" s="107" t="s">
        <v>235</v>
      </c>
      <c r="E196" s="841" t="s">
        <v>48</v>
      </c>
      <c r="F196" s="108" t="s">
        <v>49</v>
      </c>
      <c r="G196" s="151">
        <f>R196*O4</f>
        <v>0.3</v>
      </c>
      <c r="H196" s="109">
        <v>0</v>
      </c>
      <c r="I196" s="87"/>
      <c r="J196" s="110"/>
      <c r="K196" s="87"/>
      <c r="L196" s="110"/>
      <c r="M196" s="87"/>
      <c r="N196" s="110"/>
      <c r="O196" s="87"/>
      <c r="P196" s="110"/>
      <c r="Q196" s="87"/>
      <c r="R196" s="109">
        <v>0.3</v>
      </c>
    </row>
    <row r="197" spans="1:18" ht="34.5" customHeight="1">
      <c r="A197" s="847"/>
      <c r="B197" s="843"/>
      <c r="C197" s="840"/>
      <c r="D197" s="88"/>
      <c r="E197" s="830"/>
      <c r="F197" s="113" t="s">
        <v>51</v>
      </c>
      <c r="G197" s="114"/>
      <c r="H197" s="87"/>
      <c r="I197" s="86"/>
      <c r="J197" s="87"/>
      <c r="K197" s="86"/>
      <c r="L197" s="87"/>
      <c r="M197" s="86"/>
      <c r="N197" s="87"/>
      <c r="O197" s="86"/>
      <c r="P197" s="87"/>
      <c r="Q197" s="88"/>
      <c r="R197" s="115"/>
    </row>
    <row r="198" spans="1:18" ht="34.5" customHeight="1">
      <c r="A198" s="847"/>
      <c r="B198" s="843"/>
      <c r="C198" s="744"/>
      <c r="D198" s="90"/>
      <c r="E198" s="796"/>
      <c r="F198" s="116" t="s">
        <v>53</v>
      </c>
      <c r="G198" s="117"/>
      <c r="H198" s="118"/>
      <c r="I198" s="87"/>
      <c r="J198" s="119"/>
      <c r="K198" s="87"/>
      <c r="L198" s="119"/>
      <c r="M198" s="87"/>
      <c r="N198" s="119"/>
      <c r="O198" s="87"/>
      <c r="P198" s="119"/>
      <c r="Q198" s="87"/>
      <c r="R198" s="118"/>
    </row>
    <row r="199" spans="1:18" ht="34.5" customHeight="1">
      <c r="A199" s="847"/>
      <c r="B199" s="843"/>
      <c r="C199" s="744"/>
      <c r="D199" s="132"/>
      <c r="E199" s="796"/>
      <c r="F199" s="153"/>
      <c r="G199" s="154"/>
      <c r="H199" s="784"/>
      <c r="I199" s="785"/>
      <c r="J199" s="785"/>
      <c r="K199" s="785"/>
      <c r="L199" s="785"/>
      <c r="M199" s="785"/>
      <c r="N199" s="785"/>
      <c r="O199" s="785"/>
      <c r="P199" s="785"/>
      <c r="Q199" s="785"/>
      <c r="R199" s="155"/>
    </row>
    <row r="200" spans="1:18" ht="34.5" customHeight="1">
      <c r="A200" s="847"/>
      <c r="B200" s="843"/>
      <c r="C200" s="755" t="s">
        <v>236</v>
      </c>
      <c r="D200" s="107" t="s">
        <v>194</v>
      </c>
      <c r="E200" s="841" t="s">
        <v>48</v>
      </c>
      <c r="F200" s="108" t="s">
        <v>49</v>
      </c>
      <c r="G200" s="151">
        <f>R200*O4</f>
        <v>0.4</v>
      </c>
      <c r="H200" s="109">
        <v>0</v>
      </c>
      <c r="I200" s="87"/>
      <c r="J200" s="110"/>
      <c r="K200" s="87"/>
      <c r="L200" s="110"/>
      <c r="M200" s="87"/>
      <c r="N200" s="110"/>
      <c r="O200" s="87"/>
      <c r="P200" s="110"/>
      <c r="Q200" s="87"/>
      <c r="R200" s="109">
        <v>0.4</v>
      </c>
    </row>
    <row r="201" spans="1:18" ht="34.5" customHeight="1">
      <c r="A201" s="847"/>
      <c r="B201" s="843"/>
      <c r="C201" s="840"/>
      <c r="D201" s="88"/>
      <c r="E201" s="830"/>
      <c r="F201" s="113" t="s">
        <v>51</v>
      </c>
      <c r="G201" s="114"/>
      <c r="H201" s="87"/>
      <c r="I201" s="86"/>
      <c r="J201" s="87"/>
      <c r="K201" s="86"/>
      <c r="L201" s="87"/>
      <c r="M201" s="86"/>
      <c r="N201" s="87"/>
      <c r="O201" s="86"/>
      <c r="P201" s="87"/>
      <c r="Q201" s="88"/>
      <c r="R201" s="115"/>
    </row>
    <row r="202" spans="1:18" ht="34.5" customHeight="1">
      <c r="A202" s="847"/>
      <c r="B202" s="843"/>
      <c r="C202" s="744"/>
      <c r="D202" s="90"/>
      <c r="E202" s="796"/>
      <c r="F202" s="116" t="s">
        <v>53</v>
      </c>
      <c r="G202" s="117"/>
      <c r="H202" s="118"/>
      <c r="I202" s="87"/>
      <c r="J202" s="119"/>
      <c r="K202" s="87"/>
      <c r="L202" s="119"/>
      <c r="M202" s="87"/>
      <c r="N202" s="119"/>
      <c r="O202" s="87"/>
      <c r="P202" s="119"/>
      <c r="Q202" s="87"/>
      <c r="R202" s="118"/>
    </row>
    <row r="203" spans="1:18" ht="34.5" customHeight="1">
      <c r="A203" s="847"/>
      <c r="B203" s="843"/>
      <c r="C203" s="744"/>
      <c r="D203" s="71"/>
      <c r="E203" s="796"/>
      <c r="F203" s="182"/>
      <c r="G203" s="183"/>
      <c r="H203" s="763"/>
      <c r="I203" s="764"/>
      <c r="J203" s="764"/>
      <c r="K203" s="764"/>
      <c r="L203" s="764"/>
      <c r="M203" s="764"/>
      <c r="N203" s="764"/>
      <c r="O203" s="764"/>
      <c r="P203" s="764"/>
      <c r="Q203" s="764"/>
      <c r="R203" s="155"/>
    </row>
    <row r="204" spans="1:18" ht="34.5" customHeight="1">
      <c r="A204" s="848">
        <v>28</v>
      </c>
      <c r="B204" s="850" t="s">
        <v>237</v>
      </c>
      <c r="C204" s="804" t="s">
        <v>238</v>
      </c>
      <c r="D204" s="205" t="s">
        <v>229</v>
      </c>
      <c r="E204" s="806" t="s">
        <v>48</v>
      </c>
      <c r="F204" s="206" t="s">
        <v>49</v>
      </c>
      <c r="G204" s="207">
        <f>R204*O4</f>
        <v>0</v>
      </c>
      <c r="H204" s="208"/>
      <c r="I204" s="78"/>
      <c r="J204" s="79">
        <v>0</v>
      </c>
      <c r="K204" s="78"/>
      <c r="L204" s="79"/>
      <c r="M204" s="78"/>
      <c r="N204" s="79"/>
      <c r="O204" s="78"/>
      <c r="P204" s="79"/>
      <c r="Q204" s="80"/>
      <c r="R204" s="247"/>
    </row>
    <row r="205" spans="1:18" ht="34.5" customHeight="1">
      <c r="A205" s="742"/>
      <c r="B205" s="843"/>
      <c r="C205" s="744"/>
      <c r="D205" s="82"/>
      <c r="E205" s="746"/>
      <c r="F205" s="113" t="s">
        <v>51</v>
      </c>
      <c r="G205" s="114"/>
      <c r="H205" s="87"/>
      <c r="I205" s="86"/>
      <c r="J205" s="87"/>
      <c r="K205" s="86"/>
      <c r="L205" s="87"/>
      <c r="M205" s="86"/>
      <c r="N205" s="87"/>
      <c r="O205" s="86"/>
      <c r="P205" s="87"/>
      <c r="Q205" s="210"/>
      <c r="R205" s="115"/>
    </row>
    <row r="206" spans="1:18" ht="34.5" customHeight="1">
      <c r="A206" s="742"/>
      <c r="B206" s="843"/>
      <c r="C206" s="744"/>
      <c r="D206" s="90"/>
      <c r="E206" s="746"/>
      <c r="F206" s="116" t="s">
        <v>53</v>
      </c>
      <c r="G206" s="117"/>
      <c r="H206" s="118"/>
      <c r="I206" s="87"/>
      <c r="J206" s="119"/>
      <c r="K206" s="87"/>
      <c r="L206" s="119"/>
      <c r="M206" s="87"/>
      <c r="N206" s="119"/>
      <c r="O206" s="87"/>
      <c r="P206" s="119"/>
      <c r="Q206" s="125"/>
      <c r="R206" s="211"/>
    </row>
    <row r="207" spans="1:18" ht="32.25">
      <c r="A207" s="849"/>
      <c r="B207" s="851"/>
      <c r="C207" s="815"/>
      <c r="D207" s="248"/>
      <c r="E207" s="852"/>
      <c r="F207" s="249"/>
      <c r="G207" s="250"/>
      <c r="H207" s="853"/>
      <c r="I207" s="854"/>
      <c r="J207" s="854"/>
      <c r="K207" s="854"/>
      <c r="L207" s="854"/>
      <c r="M207" s="854"/>
      <c r="N207" s="854"/>
      <c r="O207" s="854"/>
      <c r="P207" s="854"/>
      <c r="Q207" s="855"/>
      <c r="R207" s="252"/>
    </row>
    <row r="208" spans="1:18" ht="34.5" customHeight="1">
      <c r="A208" s="856">
        <v>29</v>
      </c>
      <c r="B208" s="843" t="s">
        <v>239</v>
      </c>
      <c r="C208" s="745" t="s">
        <v>238</v>
      </c>
      <c r="D208" s="107" t="s">
        <v>234</v>
      </c>
      <c r="E208" s="758" t="s">
        <v>48</v>
      </c>
      <c r="F208" s="108" t="s">
        <v>49</v>
      </c>
      <c r="G208" s="151">
        <f>R208*O4</f>
        <v>0</v>
      </c>
      <c r="H208" s="253"/>
      <c r="I208" s="87"/>
      <c r="J208" s="254">
        <v>0</v>
      </c>
      <c r="K208" s="87"/>
      <c r="L208" s="254"/>
      <c r="M208" s="87"/>
      <c r="N208" s="254"/>
      <c r="O208" s="87"/>
      <c r="P208" s="254"/>
      <c r="Q208" s="87"/>
      <c r="R208" s="255"/>
    </row>
    <row r="209" spans="1:18" ht="34.5" customHeight="1">
      <c r="A209" s="856"/>
      <c r="B209" s="843"/>
      <c r="C209" s="744"/>
      <c r="D209" s="82"/>
      <c r="E209" s="746"/>
      <c r="F209" s="113" t="s">
        <v>51</v>
      </c>
      <c r="G209" s="114"/>
      <c r="H209" s="87"/>
      <c r="I209" s="86"/>
      <c r="J209" s="87"/>
      <c r="K209" s="86"/>
      <c r="L209" s="87"/>
      <c r="M209" s="86"/>
      <c r="N209" s="87"/>
      <c r="O209" s="86"/>
      <c r="P209" s="87"/>
      <c r="Q209" s="88"/>
      <c r="R209" s="115"/>
    </row>
    <row r="210" spans="1:18" ht="34.5" customHeight="1">
      <c r="A210" s="856"/>
      <c r="B210" s="843"/>
      <c r="C210" s="744"/>
      <c r="D210" s="90"/>
      <c r="E210" s="746"/>
      <c r="F210" s="116" t="s">
        <v>53</v>
      </c>
      <c r="G210" s="117"/>
      <c r="H210" s="118"/>
      <c r="I210" s="87"/>
      <c r="J210" s="119"/>
      <c r="K210" s="87"/>
      <c r="L210" s="119"/>
      <c r="M210" s="87"/>
      <c r="N210" s="119"/>
      <c r="O210" s="87"/>
      <c r="P210" s="119"/>
      <c r="Q210" s="87"/>
      <c r="R210" s="118"/>
    </row>
    <row r="211" spans="1:18" ht="32.25">
      <c r="A211" s="857"/>
      <c r="B211" s="844"/>
      <c r="C211" s="744"/>
      <c r="D211" s="152"/>
      <c r="E211" s="746"/>
      <c r="F211" s="256"/>
      <c r="G211" s="257"/>
      <c r="H211" s="784"/>
      <c r="I211" s="785"/>
      <c r="J211" s="785"/>
      <c r="K211" s="785"/>
      <c r="L211" s="785"/>
      <c r="M211" s="785"/>
      <c r="N211" s="785"/>
      <c r="O211" s="785"/>
      <c r="P211" s="785"/>
      <c r="Q211" s="785"/>
      <c r="R211" s="155"/>
    </row>
    <row r="212" spans="1:18" ht="34.5" customHeight="1">
      <c r="A212" s="858">
        <v>30</v>
      </c>
      <c r="B212" s="842" t="s">
        <v>240</v>
      </c>
      <c r="C212" s="755" t="s">
        <v>238</v>
      </c>
      <c r="D212" s="107" t="s">
        <v>194</v>
      </c>
      <c r="E212" s="757" t="s">
        <v>48</v>
      </c>
      <c r="F212" s="108" t="s">
        <v>49</v>
      </c>
      <c r="G212" s="151">
        <f>R212*O4</f>
        <v>0</v>
      </c>
      <c r="H212" s="109"/>
      <c r="I212" s="87"/>
      <c r="J212" s="110">
        <v>0</v>
      </c>
      <c r="K212" s="87"/>
      <c r="L212" s="110"/>
      <c r="M212" s="87"/>
      <c r="N212" s="110"/>
      <c r="O212" s="87"/>
      <c r="P212" s="110"/>
      <c r="Q212" s="87"/>
      <c r="R212" s="109"/>
    </row>
    <row r="213" spans="1:18" ht="34.5" customHeight="1">
      <c r="A213" s="856"/>
      <c r="B213" s="843"/>
      <c r="C213" s="744"/>
      <c r="D213" s="82"/>
      <c r="E213" s="746"/>
      <c r="F213" s="113" t="s">
        <v>51</v>
      </c>
      <c r="G213" s="114"/>
      <c r="H213" s="87"/>
      <c r="I213" s="86"/>
      <c r="J213" s="87"/>
      <c r="K213" s="86"/>
      <c r="L213" s="87"/>
      <c r="M213" s="86"/>
      <c r="N213" s="87"/>
      <c r="O213" s="86"/>
      <c r="P213" s="87"/>
      <c r="Q213" s="88"/>
      <c r="R213" s="115"/>
    </row>
    <row r="214" spans="1:18" ht="34.5" customHeight="1">
      <c r="A214" s="856"/>
      <c r="B214" s="843"/>
      <c r="C214" s="744"/>
      <c r="D214" s="90"/>
      <c r="E214" s="746"/>
      <c r="F214" s="116" t="s">
        <v>53</v>
      </c>
      <c r="G214" s="117"/>
      <c r="H214" s="118"/>
      <c r="I214" s="87"/>
      <c r="J214" s="119"/>
      <c r="K214" s="87"/>
      <c r="L214" s="119"/>
      <c r="M214" s="87"/>
      <c r="N214" s="119"/>
      <c r="O214" s="87"/>
      <c r="P214" s="119"/>
      <c r="Q214" s="87"/>
      <c r="R214" s="118"/>
    </row>
    <row r="215" spans="1:18" ht="140.25" customHeight="1">
      <c r="A215" s="857"/>
      <c r="B215" s="844"/>
      <c r="C215" s="744"/>
      <c r="D215" s="152"/>
      <c r="E215" s="746"/>
      <c r="F215" s="256"/>
      <c r="G215" s="257"/>
      <c r="H215" s="784"/>
      <c r="I215" s="785"/>
      <c r="J215" s="785"/>
      <c r="K215" s="785"/>
      <c r="L215" s="785"/>
      <c r="M215" s="785"/>
      <c r="N215" s="785"/>
      <c r="O215" s="785"/>
      <c r="P215" s="785"/>
      <c r="Q215" s="785"/>
      <c r="R215" s="155"/>
    </row>
    <row r="216" spans="1:18" ht="34.5" customHeight="1">
      <c r="A216" s="858">
        <v>31</v>
      </c>
      <c r="B216" s="842" t="s">
        <v>241</v>
      </c>
      <c r="C216" s="755" t="s">
        <v>242</v>
      </c>
      <c r="D216" s="258" t="s">
        <v>211</v>
      </c>
      <c r="E216" s="757" t="s">
        <v>203</v>
      </c>
      <c r="F216" s="108" t="s">
        <v>49</v>
      </c>
      <c r="G216" s="151">
        <f>R216*O4</f>
        <v>0.45</v>
      </c>
      <c r="H216" s="109">
        <v>0</v>
      </c>
      <c r="I216" s="87"/>
      <c r="J216" s="110"/>
      <c r="K216" s="87"/>
      <c r="L216" s="110"/>
      <c r="M216" s="87"/>
      <c r="N216" s="110"/>
      <c r="O216" s="87"/>
      <c r="P216" s="110"/>
      <c r="Q216" s="87"/>
      <c r="R216" s="109">
        <v>0.45</v>
      </c>
    </row>
    <row r="217" spans="1:18" ht="34.5" customHeight="1">
      <c r="A217" s="856"/>
      <c r="B217" s="843"/>
      <c r="C217" s="744"/>
      <c r="D217" s="259"/>
      <c r="E217" s="746"/>
      <c r="F217" s="113" t="s">
        <v>51</v>
      </c>
      <c r="G217" s="114"/>
      <c r="H217" s="87"/>
      <c r="I217" s="86"/>
      <c r="J217" s="87"/>
      <c r="K217" s="86"/>
      <c r="L217" s="87"/>
      <c r="M217" s="86"/>
      <c r="N217" s="87"/>
      <c r="O217" s="86"/>
      <c r="P217" s="87"/>
      <c r="Q217" s="88"/>
      <c r="R217" s="115"/>
    </row>
    <row r="218" spans="1:18" ht="34.5" customHeight="1">
      <c r="A218" s="856"/>
      <c r="B218" s="843"/>
      <c r="C218" s="744"/>
      <c r="D218" s="260"/>
      <c r="E218" s="746"/>
      <c r="F218" s="116" t="s">
        <v>53</v>
      </c>
      <c r="G218" s="117"/>
      <c r="H218" s="118"/>
      <c r="I218" s="87"/>
      <c r="J218" s="119"/>
      <c r="K218" s="87"/>
      <c r="L218" s="119"/>
      <c r="M218" s="87"/>
      <c r="N218" s="119"/>
      <c r="O218" s="87"/>
      <c r="P218" s="119"/>
      <c r="Q218" s="87"/>
      <c r="R218" s="118"/>
    </row>
    <row r="219" spans="1:18" ht="102.75" customHeight="1">
      <c r="A219" s="857"/>
      <c r="B219" s="844"/>
      <c r="C219" s="744"/>
      <c r="D219" s="261"/>
      <c r="E219" s="746"/>
      <c r="F219" s="174"/>
      <c r="G219" s="175"/>
      <c r="H219" s="784"/>
      <c r="I219" s="785"/>
      <c r="J219" s="785"/>
      <c r="K219" s="785"/>
      <c r="L219" s="785"/>
      <c r="M219" s="785"/>
      <c r="N219" s="785"/>
      <c r="O219" s="785"/>
      <c r="P219" s="785"/>
      <c r="Q219" s="785"/>
      <c r="R219" s="155"/>
    </row>
    <row r="220" spans="1:18" ht="34.5" customHeight="1">
      <c r="A220" s="858">
        <v>32</v>
      </c>
      <c r="B220" s="842" t="s">
        <v>243</v>
      </c>
      <c r="C220" s="755" t="s">
        <v>242</v>
      </c>
      <c r="D220" s="258" t="s">
        <v>244</v>
      </c>
      <c r="E220" s="757" t="s">
        <v>203</v>
      </c>
      <c r="F220" s="108" t="s">
        <v>49</v>
      </c>
      <c r="G220" s="151">
        <f>R220*O4</f>
        <v>0.39</v>
      </c>
      <c r="H220" s="109">
        <v>0</v>
      </c>
      <c r="I220" s="87"/>
      <c r="J220" s="110"/>
      <c r="K220" s="87"/>
      <c r="L220" s="110"/>
      <c r="M220" s="87"/>
      <c r="N220" s="110"/>
      <c r="O220" s="87"/>
      <c r="P220" s="110"/>
      <c r="Q220" s="87"/>
      <c r="R220" s="109">
        <v>0.39</v>
      </c>
    </row>
    <row r="221" spans="1:18" ht="34.5" customHeight="1">
      <c r="A221" s="856"/>
      <c r="B221" s="843"/>
      <c r="C221" s="744"/>
      <c r="D221" s="259"/>
      <c r="E221" s="746"/>
      <c r="F221" s="113" t="s">
        <v>51</v>
      </c>
      <c r="G221" s="114"/>
      <c r="H221" s="87"/>
      <c r="I221" s="86"/>
      <c r="J221" s="87"/>
      <c r="K221" s="86"/>
      <c r="L221" s="87"/>
      <c r="M221" s="86"/>
      <c r="N221" s="87"/>
      <c r="O221" s="86"/>
      <c r="P221" s="87"/>
      <c r="Q221" s="88"/>
      <c r="R221" s="115"/>
    </row>
    <row r="222" spans="1:18" ht="34.5" customHeight="1">
      <c r="A222" s="856"/>
      <c r="B222" s="843"/>
      <c r="C222" s="744"/>
      <c r="D222" s="260"/>
      <c r="E222" s="746"/>
      <c r="F222" s="116" t="s">
        <v>53</v>
      </c>
      <c r="G222" s="117"/>
      <c r="H222" s="118"/>
      <c r="I222" s="87"/>
      <c r="J222" s="119"/>
      <c r="K222" s="87"/>
      <c r="L222" s="119"/>
      <c r="M222" s="87"/>
      <c r="N222" s="119"/>
      <c r="O222" s="87"/>
      <c r="P222" s="119"/>
      <c r="Q222" s="87"/>
      <c r="R222" s="118"/>
    </row>
    <row r="223" spans="1:18" ht="34.5" customHeight="1">
      <c r="A223" s="857"/>
      <c r="B223" s="844"/>
      <c r="C223" s="744"/>
      <c r="D223" s="261"/>
      <c r="E223" s="746"/>
      <c r="F223" s="174"/>
      <c r="G223" s="175"/>
      <c r="H223" s="784"/>
      <c r="I223" s="785"/>
      <c r="J223" s="785"/>
      <c r="K223" s="785"/>
      <c r="L223" s="785"/>
      <c r="M223" s="785"/>
      <c r="N223" s="785"/>
      <c r="O223" s="785"/>
      <c r="P223" s="785"/>
      <c r="Q223" s="785"/>
      <c r="R223" s="155"/>
    </row>
    <row r="224" spans="1:18" ht="34.5" customHeight="1">
      <c r="A224" s="858">
        <v>33</v>
      </c>
      <c r="B224" s="842" t="s">
        <v>245</v>
      </c>
      <c r="C224" s="755" t="s">
        <v>246</v>
      </c>
      <c r="D224" s="258" t="s">
        <v>247</v>
      </c>
      <c r="E224" s="757" t="s">
        <v>48</v>
      </c>
      <c r="F224" s="108" t="s">
        <v>49</v>
      </c>
      <c r="G224" s="151">
        <f>R224*O4</f>
        <v>0</v>
      </c>
      <c r="H224" s="109"/>
      <c r="I224" s="87"/>
      <c r="J224" s="110">
        <v>0</v>
      </c>
      <c r="K224" s="87"/>
      <c r="L224" s="110"/>
      <c r="M224" s="87"/>
      <c r="N224" s="110"/>
      <c r="O224" s="87"/>
      <c r="P224" s="110"/>
      <c r="Q224" s="87"/>
      <c r="R224" s="109"/>
    </row>
    <row r="225" spans="1:18" ht="34.5" customHeight="1">
      <c r="A225" s="856"/>
      <c r="B225" s="843"/>
      <c r="C225" s="744"/>
      <c r="D225" s="259"/>
      <c r="E225" s="746"/>
      <c r="F225" s="113" t="s">
        <v>51</v>
      </c>
      <c r="G225" s="114"/>
      <c r="H225" s="87"/>
      <c r="I225" s="86"/>
      <c r="J225" s="87"/>
      <c r="K225" s="86"/>
      <c r="L225" s="87"/>
      <c r="M225" s="86"/>
      <c r="N225" s="87"/>
      <c r="O225" s="86"/>
      <c r="P225" s="87"/>
      <c r="Q225" s="88"/>
      <c r="R225" s="115"/>
    </row>
    <row r="226" spans="1:18" ht="34.5" customHeight="1">
      <c r="A226" s="856"/>
      <c r="B226" s="843"/>
      <c r="C226" s="744"/>
      <c r="D226" s="260"/>
      <c r="E226" s="746"/>
      <c r="F226" s="116" t="s">
        <v>53</v>
      </c>
      <c r="G226" s="117"/>
      <c r="H226" s="118"/>
      <c r="I226" s="87"/>
      <c r="J226" s="119"/>
      <c r="K226" s="87"/>
      <c r="L226" s="119"/>
      <c r="M226" s="87"/>
      <c r="N226" s="119"/>
      <c r="O226" s="87"/>
      <c r="P226" s="119"/>
      <c r="Q226" s="87"/>
      <c r="R226" s="118"/>
    </row>
    <row r="227" spans="1:18" ht="32.25">
      <c r="A227" s="857"/>
      <c r="B227" s="844"/>
      <c r="C227" s="744"/>
      <c r="D227" s="261"/>
      <c r="E227" s="746"/>
      <c r="F227" s="174"/>
      <c r="G227" s="175"/>
      <c r="H227" s="784"/>
      <c r="I227" s="785"/>
      <c r="J227" s="785"/>
      <c r="K227" s="785"/>
      <c r="L227" s="785"/>
      <c r="M227" s="785"/>
      <c r="N227" s="785"/>
      <c r="O227" s="785"/>
      <c r="P227" s="785"/>
      <c r="Q227" s="785"/>
      <c r="R227" s="155"/>
    </row>
    <row r="228" spans="1:18" ht="34.5" customHeight="1">
      <c r="A228" s="858">
        <v>34</v>
      </c>
      <c r="B228" s="842" t="s">
        <v>248</v>
      </c>
      <c r="C228" s="755" t="s">
        <v>246</v>
      </c>
      <c r="D228" s="258" t="s">
        <v>249</v>
      </c>
      <c r="E228" s="757" t="s">
        <v>48</v>
      </c>
      <c r="F228" s="108" t="s">
        <v>49</v>
      </c>
      <c r="G228" s="151">
        <f>R228*O4</f>
        <v>0</v>
      </c>
      <c r="H228" s="109"/>
      <c r="I228" s="87"/>
      <c r="J228" s="110">
        <v>0</v>
      </c>
      <c r="K228" s="87"/>
      <c r="L228" s="110"/>
      <c r="M228" s="87"/>
      <c r="N228" s="110"/>
      <c r="O228" s="87"/>
      <c r="P228" s="110"/>
      <c r="Q228" s="87"/>
      <c r="R228" s="109"/>
    </row>
    <row r="229" spans="1:18" ht="34.5" customHeight="1">
      <c r="A229" s="856"/>
      <c r="B229" s="843"/>
      <c r="C229" s="744"/>
      <c r="D229" s="259"/>
      <c r="E229" s="746"/>
      <c r="F229" s="113" t="s">
        <v>51</v>
      </c>
      <c r="G229" s="114"/>
      <c r="H229" s="87"/>
      <c r="I229" s="86"/>
      <c r="J229" s="87"/>
      <c r="K229" s="86"/>
      <c r="L229" s="87"/>
      <c r="M229" s="86"/>
      <c r="N229" s="87"/>
      <c r="O229" s="86"/>
      <c r="P229" s="87"/>
      <c r="Q229" s="88"/>
      <c r="R229" s="115"/>
    </row>
    <row r="230" spans="1:18" ht="34.5" customHeight="1">
      <c r="A230" s="856"/>
      <c r="B230" s="843"/>
      <c r="C230" s="744"/>
      <c r="D230" s="260"/>
      <c r="E230" s="746"/>
      <c r="F230" s="116" t="s">
        <v>53</v>
      </c>
      <c r="G230" s="117"/>
      <c r="H230" s="118"/>
      <c r="I230" s="87"/>
      <c r="J230" s="119"/>
      <c r="K230" s="87"/>
      <c r="L230" s="119"/>
      <c r="M230" s="87"/>
      <c r="N230" s="119"/>
      <c r="O230" s="87"/>
      <c r="P230" s="119"/>
      <c r="Q230" s="87"/>
      <c r="R230" s="118"/>
    </row>
    <row r="231" spans="1:18" ht="34.5" customHeight="1">
      <c r="A231" s="857"/>
      <c r="B231" s="844"/>
      <c r="C231" s="744"/>
      <c r="D231" s="261"/>
      <c r="E231" s="746"/>
      <c r="F231" s="174"/>
      <c r="G231" s="175"/>
      <c r="H231" s="784"/>
      <c r="I231" s="785"/>
      <c r="J231" s="785"/>
      <c r="K231" s="785"/>
      <c r="L231" s="785"/>
      <c r="M231" s="785"/>
      <c r="N231" s="785"/>
      <c r="O231" s="785"/>
      <c r="P231" s="785"/>
      <c r="Q231" s="785"/>
      <c r="R231" s="155"/>
    </row>
    <row r="232" spans="1:18" ht="34.5" customHeight="1">
      <c r="A232" s="859">
        <v>35</v>
      </c>
      <c r="B232" s="842" t="s">
        <v>250</v>
      </c>
      <c r="C232" s="755" t="s">
        <v>246</v>
      </c>
      <c r="D232" s="258" t="s">
        <v>211</v>
      </c>
      <c r="E232" s="757" t="s">
        <v>48</v>
      </c>
      <c r="F232" s="108" t="s">
        <v>49</v>
      </c>
      <c r="G232" s="151">
        <f>R232*O4</f>
        <v>0</v>
      </c>
      <c r="H232" s="109"/>
      <c r="I232" s="87"/>
      <c r="J232" s="110">
        <v>0</v>
      </c>
      <c r="K232" s="87"/>
      <c r="L232" s="110"/>
      <c r="M232" s="87"/>
      <c r="N232" s="110"/>
      <c r="O232" s="87"/>
      <c r="P232" s="110"/>
      <c r="Q232" s="87"/>
      <c r="R232" s="109"/>
    </row>
    <row r="233" spans="1:18" ht="34.5" customHeight="1">
      <c r="A233" s="860"/>
      <c r="B233" s="843"/>
      <c r="C233" s="744"/>
      <c r="D233" s="259"/>
      <c r="E233" s="746"/>
      <c r="F233" s="113" t="s">
        <v>51</v>
      </c>
      <c r="G233" s="114"/>
      <c r="H233" s="87"/>
      <c r="I233" s="86"/>
      <c r="J233" s="87"/>
      <c r="K233" s="86"/>
      <c r="L233" s="87"/>
      <c r="M233" s="86"/>
      <c r="N233" s="87"/>
      <c r="O233" s="86"/>
      <c r="P233" s="87"/>
      <c r="Q233" s="88"/>
      <c r="R233" s="115"/>
    </row>
    <row r="234" spans="1:18" ht="34.5" customHeight="1">
      <c r="A234" s="860"/>
      <c r="B234" s="843"/>
      <c r="C234" s="744"/>
      <c r="D234" s="260"/>
      <c r="E234" s="746"/>
      <c r="F234" s="116" t="s">
        <v>53</v>
      </c>
      <c r="G234" s="117"/>
      <c r="H234" s="118"/>
      <c r="I234" s="87"/>
      <c r="J234" s="119"/>
      <c r="K234" s="87"/>
      <c r="L234" s="119"/>
      <c r="M234" s="87"/>
      <c r="N234" s="119"/>
      <c r="O234" s="87"/>
      <c r="P234" s="119"/>
      <c r="Q234" s="87"/>
      <c r="R234" s="118"/>
    </row>
    <row r="235" spans="1:18" ht="34.5" customHeight="1">
      <c r="A235" s="861"/>
      <c r="B235" s="844"/>
      <c r="C235" s="744"/>
      <c r="D235" s="261"/>
      <c r="E235" s="746"/>
      <c r="F235" s="174"/>
      <c r="G235" s="175"/>
      <c r="H235" s="784"/>
      <c r="I235" s="785"/>
      <c r="J235" s="785"/>
      <c r="K235" s="785"/>
      <c r="L235" s="785"/>
      <c r="M235" s="785"/>
      <c r="N235" s="785"/>
      <c r="O235" s="785"/>
      <c r="P235" s="785"/>
      <c r="Q235" s="785"/>
      <c r="R235" s="155"/>
    </row>
    <row r="236" spans="1:18" ht="34.5" customHeight="1">
      <c r="A236" s="858">
        <v>36</v>
      </c>
      <c r="B236" s="842" t="s">
        <v>251</v>
      </c>
      <c r="C236" s="755" t="s">
        <v>246</v>
      </c>
      <c r="D236" s="258" t="s">
        <v>244</v>
      </c>
      <c r="E236" s="757" t="s">
        <v>48</v>
      </c>
      <c r="F236" s="108" t="s">
        <v>49</v>
      </c>
      <c r="G236" s="151">
        <f>R236*O4</f>
        <v>0</v>
      </c>
      <c r="H236" s="109"/>
      <c r="I236" s="87"/>
      <c r="J236" s="110">
        <v>0</v>
      </c>
      <c r="K236" s="87"/>
      <c r="L236" s="110"/>
      <c r="M236" s="87"/>
      <c r="N236" s="110"/>
      <c r="O236" s="87"/>
      <c r="P236" s="110"/>
      <c r="Q236" s="87"/>
      <c r="R236" s="109"/>
    </row>
    <row r="237" spans="1:18" ht="34.5" customHeight="1">
      <c r="A237" s="856"/>
      <c r="B237" s="843"/>
      <c r="C237" s="744"/>
      <c r="D237" s="259"/>
      <c r="E237" s="746"/>
      <c r="F237" s="113" t="s">
        <v>51</v>
      </c>
      <c r="G237" s="114"/>
      <c r="H237" s="87"/>
      <c r="I237" s="86"/>
      <c r="J237" s="87"/>
      <c r="K237" s="86"/>
      <c r="L237" s="87"/>
      <c r="M237" s="86"/>
      <c r="N237" s="87"/>
      <c r="O237" s="86"/>
      <c r="P237" s="87"/>
      <c r="Q237" s="88"/>
      <c r="R237" s="115"/>
    </row>
    <row r="238" spans="1:18" ht="34.5" customHeight="1">
      <c r="A238" s="856"/>
      <c r="B238" s="843"/>
      <c r="C238" s="744"/>
      <c r="D238" s="260"/>
      <c r="E238" s="746"/>
      <c r="F238" s="116" t="s">
        <v>53</v>
      </c>
      <c r="G238" s="117"/>
      <c r="H238" s="118"/>
      <c r="I238" s="87"/>
      <c r="J238" s="119"/>
      <c r="K238" s="87"/>
      <c r="L238" s="119"/>
      <c r="M238" s="87"/>
      <c r="N238" s="119"/>
      <c r="O238" s="87"/>
      <c r="P238" s="119"/>
      <c r="Q238" s="87"/>
      <c r="R238" s="118"/>
    </row>
    <row r="239" spans="1:18" ht="34.5" customHeight="1">
      <c r="A239" s="856"/>
      <c r="B239" s="843"/>
      <c r="C239" s="744"/>
      <c r="D239" s="149"/>
      <c r="E239" s="746"/>
      <c r="F239" s="98"/>
      <c r="G239" s="144"/>
      <c r="H239" s="763"/>
      <c r="I239" s="764"/>
      <c r="J239" s="764"/>
      <c r="K239" s="764"/>
      <c r="L239" s="764"/>
      <c r="M239" s="764"/>
      <c r="N239" s="764"/>
      <c r="O239" s="764"/>
      <c r="P239" s="764"/>
      <c r="Q239" s="764"/>
      <c r="R239" s="155"/>
    </row>
    <row r="240" spans="1:18" ht="34.5" customHeight="1">
      <c r="A240" s="848">
        <v>37</v>
      </c>
      <c r="B240" s="850" t="s">
        <v>252</v>
      </c>
      <c r="C240" s="804" t="s">
        <v>246</v>
      </c>
      <c r="D240" s="262" t="s">
        <v>253</v>
      </c>
      <c r="E240" s="806" t="s">
        <v>48</v>
      </c>
      <c r="F240" s="206" t="s">
        <v>49</v>
      </c>
      <c r="G240" s="207">
        <f>R240*O4</f>
        <v>0</v>
      </c>
      <c r="H240" s="208"/>
      <c r="I240" s="78"/>
      <c r="J240" s="79">
        <v>0</v>
      </c>
      <c r="K240" s="78"/>
      <c r="L240" s="79"/>
      <c r="M240" s="78"/>
      <c r="N240" s="79"/>
      <c r="O240" s="78"/>
      <c r="P240" s="79"/>
      <c r="Q240" s="80"/>
      <c r="R240" s="247"/>
    </row>
    <row r="241" spans="1:18" ht="34.5" customHeight="1">
      <c r="A241" s="742"/>
      <c r="B241" s="843"/>
      <c r="C241" s="744"/>
      <c r="D241" s="259"/>
      <c r="E241" s="746"/>
      <c r="F241" s="113" t="s">
        <v>51</v>
      </c>
      <c r="G241" s="114"/>
      <c r="H241" s="87"/>
      <c r="I241" s="86"/>
      <c r="J241" s="87"/>
      <c r="K241" s="86"/>
      <c r="L241" s="87"/>
      <c r="M241" s="86"/>
      <c r="N241" s="87"/>
      <c r="O241" s="86"/>
      <c r="P241" s="87"/>
      <c r="Q241" s="210"/>
      <c r="R241" s="115"/>
    </row>
    <row r="242" spans="1:18" ht="34.5" customHeight="1">
      <c r="A242" s="742"/>
      <c r="B242" s="843"/>
      <c r="C242" s="744"/>
      <c r="D242" s="260"/>
      <c r="E242" s="746"/>
      <c r="F242" s="116" t="s">
        <v>53</v>
      </c>
      <c r="G242" s="117"/>
      <c r="H242" s="118"/>
      <c r="I242" s="87"/>
      <c r="J242" s="119"/>
      <c r="K242" s="87"/>
      <c r="L242" s="119"/>
      <c r="M242" s="87"/>
      <c r="N242" s="119"/>
      <c r="O242" s="87"/>
      <c r="P242" s="119"/>
      <c r="Q242" s="125"/>
      <c r="R242" s="211"/>
    </row>
    <row r="243" spans="1:18" ht="127.5" customHeight="1">
      <c r="A243" s="849"/>
      <c r="B243" s="851"/>
      <c r="C243" s="815"/>
      <c r="D243" s="263"/>
      <c r="E243" s="852"/>
      <c r="F243" s="264"/>
      <c r="G243" s="265"/>
      <c r="H243" s="853"/>
      <c r="I243" s="854"/>
      <c r="J243" s="854"/>
      <c r="K243" s="854"/>
      <c r="L243" s="854"/>
      <c r="M243" s="854"/>
      <c r="N243" s="854"/>
      <c r="O243" s="854"/>
      <c r="P243" s="854"/>
      <c r="Q243" s="855"/>
      <c r="R243" s="251"/>
    </row>
    <row r="244" spans="1:18" ht="34.5" customHeight="1">
      <c r="A244" s="862">
        <v>38</v>
      </c>
      <c r="B244" s="850" t="s">
        <v>254</v>
      </c>
      <c r="C244" s="804" t="s">
        <v>255</v>
      </c>
      <c r="D244" s="262" t="s">
        <v>256</v>
      </c>
      <c r="E244" s="806" t="s">
        <v>48</v>
      </c>
      <c r="F244" s="206" t="s">
        <v>49</v>
      </c>
      <c r="G244" s="151">
        <f>R244*O4</f>
        <v>1.7</v>
      </c>
      <c r="H244" s="208">
        <v>0</v>
      </c>
      <c r="I244" s="78"/>
      <c r="J244" s="79"/>
      <c r="K244" s="78"/>
      <c r="L244" s="79"/>
      <c r="M244" s="78"/>
      <c r="N244" s="79"/>
      <c r="O244" s="78"/>
      <c r="P244" s="79"/>
      <c r="Q244" s="78"/>
      <c r="R244" s="208">
        <v>1.7</v>
      </c>
    </row>
    <row r="245" spans="1:18" ht="34.5" customHeight="1">
      <c r="A245" s="856"/>
      <c r="B245" s="843"/>
      <c r="C245" s="744"/>
      <c r="D245" s="259"/>
      <c r="E245" s="746"/>
      <c r="F245" s="113" t="s">
        <v>51</v>
      </c>
      <c r="G245" s="114"/>
      <c r="H245" s="87"/>
      <c r="I245" s="86"/>
      <c r="J245" s="87"/>
      <c r="K245" s="86"/>
      <c r="L245" s="87"/>
      <c r="M245" s="86"/>
      <c r="N245" s="87"/>
      <c r="O245" s="86"/>
      <c r="P245" s="87"/>
      <c r="Q245" s="88"/>
      <c r="R245" s="115"/>
    </row>
    <row r="246" spans="1:18" ht="34.5" customHeight="1">
      <c r="A246" s="856"/>
      <c r="B246" s="843"/>
      <c r="C246" s="744"/>
      <c r="D246" s="260"/>
      <c r="E246" s="746"/>
      <c r="F246" s="116" t="s">
        <v>53</v>
      </c>
      <c r="G246" s="117"/>
      <c r="H246" s="118"/>
      <c r="I246" s="87"/>
      <c r="J246" s="119"/>
      <c r="K246" s="87"/>
      <c r="L246" s="119"/>
      <c r="M246" s="87"/>
      <c r="N246" s="119"/>
      <c r="O246" s="87"/>
      <c r="P246" s="119"/>
      <c r="Q246" s="87"/>
      <c r="R246" s="118"/>
    </row>
    <row r="247" spans="1:18" ht="34.5" customHeight="1">
      <c r="A247" s="863"/>
      <c r="B247" s="851"/>
      <c r="C247" s="815"/>
      <c r="D247" s="263"/>
      <c r="E247" s="852"/>
      <c r="F247" s="98"/>
      <c r="G247" s="144"/>
      <c r="H247" s="763"/>
      <c r="I247" s="764"/>
      <c r="J247" s="764"/>
      <c r="K247" s="764"/>
      <c r="L247" s="764"/>
      <c r="M247" s="764"/>
      <c r="N247" s="764"/>
      <c r="O247" s="764"/>
      <c r="P247" s="764"/>
      <c r="Q247" s="764"/>
      <c r="R247" s="203"/>
    </row>
    <row r="248" spans="1:18" ht="34.5" customHeight="1">
      <c r="A248" s="862">
        <v>39</v>
      </c>
      <c r="B248" s="850" t="s">
        <v>257</v>
      </c>
      <c r="C248" s="804" t="s">
        <v>258</v>
      </c>
      <c r="D248" s="262" t="s">
        <v>247</v>
      </c>
      <c r="E248" s="806" t="s">
        <v>48</v>
      </c>
      <c r="F248" s="266" t="s">
        <v>49</v>
      </c>
      <c r="G248" s="151">
        <f>R248*O4</f>
        <v>0.2</v>
      </c>
      <c r="H248" s="77">
        <v>0</v>
      </c>
      <c r="I248" s="78"/>
      <c r="J248" s="79"/>
      <c r="K248" s="78"/>
      <c r="L248" s="79"/>
      <c r="M248" s="78"/>
      <c r="N248" s="79"/>
      <c r="O248" s="78"/>
      <c r="P248" s="79"/>
      <c r="Q248" s="78"/>
      <c r="R248" s="77">
        <v>0.2</v>
      </c>
    </row>
    <row r="249" spans="1:18" ht="34.5" customHeight="1">
      <c r="A249" s="856"/>
      <c r="B249" s="843"/>
      <c r="C249" s="744"/>
      <c r="D249" s="259"/>
      <c r="E249" s="746"/>
      <c r="F249" s="267" t="s">
        <v>51</v>
      </c>
      <c r="G249" s="114"/>
      <c r="H249" s="268"/>
      <c r="I249" s="86"/>
      <c r="J249" s="87"/>
      <c r="K249" s="86"/>
      <c r="L249" s="87"/>
      <c r="M249" s="86"/>
      <c r="N249" s="87"/>
      <c r="O249" s="86"/>
      <c r="P249" s="87"/>
      <c r="Q249" s="88"/>
      <c r="R249" s="269"/>
    </row>
    <row r="250" spans="1:18" ht="34.5" customHeight="1">
      <c r="A250" s="856"/>
      <c r="B250" s="843"/>
      <c r="C250" s="744"/>
      <c r="D250" s="260"/>
      <c r="E250" s="746"/>
      <c r="F250" s="270" t="s">
        <v>53</v>
      </c>
      <c r="G250" s="92"/>
      <c r="H250" s="93"/>
      <c r="I250" s="94"/>
      <c r="J250" s="95"/>
      <c r="K250" s="94"/>
      <c r="L250" s="95"/>
      <c r="M250" s="94"/>
      <c r="N250" s="95"/>
      <c r="O250" s="94"/>
      <c r="P250" s="95"/>
      <c r="Q250" s="94"/>
      <c r="R250" s="93"/>
    </row>
    <row r="251" spans="1:18" ht="34.5" customHeight="1">
      <c r="A251" s="856"/>
      <c r="B251" s="843"/>
      <c r="C251" s="744"/>
      <c r="D251" s="864"/>
      <c r="E251" s="746"/>
      <c r="F251" s="866"/>
      <c r="G251" s="114"/>
      <c r="H251" s="752"/>
      <c r="I251" s="752"/>
      <c r="J251" s="752"/>
      <c r="K251" s="752"/>
      <c r="L251" s="752"/>
      <c r="M251" s="752"/>
      <c r="N251" s="752"/>
      <c r="O251" s="752"/>
      <c r="P251" s="752"/>
      <c r="Q251" s="868"/>
      <c r="R251" s="78"/>
    </row>
    <row r="252" spans="1:18" ht="34.5" customHeight="1">
      <c r="A252" s="863"/>
      <c r="B252" s="851"/>
      <c r="C252" s="815"/>
      <c r="D252" s="865"/>
      <c r="E252" s="852"/>
      <c r="F252" s="867"/>
      <c r="G252" s="229"/>
      <c r="H252" s="812"/>
      <c r="I252" s="812"/>
      <c r="J252" s="812"/>
      <c r="K252" s="812"/>
      <c r="L252" s="812"/>
      <c r="M252" s="812"/>
      <c r="N252" s="812"/>
      <c r="O252" s="812"/>
      <c r="P252" s="812"/>
      <c r="Q252" s="869"/>
      <c r="R252" s="94"/>
    </row>
    <row r="253" spans="1:18" ht="34.5" customHeight="1">
      <c r="A253" s="856">
        <v>40</v>
      </c>
      <c r="B253" s="843" t="s">
        <v>259</v>
      </c>
      <c r="C253" s="745" t="s">
        <v>258</v>
      </c>
      <c r="D253" s="258" t="s">
        <v>249</v>
      </c>
      <c r="E253" s="758" t="s">
        <v>48</v>
      </c>
      <c r="F253" s="108" t="s">
        <v>49</v>
      </c>
      <c r="G253" s="151">
        <f>R253*O4</f>
        <v>0.65</v>
      </c>
      <c r="H253" s="253">
        <v>0</v>
      </c>
      <c r="I253" s="87"/>
      <c r="J253" s="254"/>
      <c r="K253" s="87"/>
      <c r="L253" s="254"/>
      <c r="M253" s="87"/>
      <c r="N253" s="254"/>
      <c r="O253" s="87"/>
      <c r="P253" s="254"/>
      <c r="Q253" s="87"/>
      <c r="R253" s="208">
        <v>0.65</v>
      </c>
    </row>
    <row r="254" spans="1:18" ht="34.5" customHeight="1">
      <c r="A254" s="856"/>
      <c r="B254" s="843"/>
      <c r="C254" s="744"/>
      <c r="D254" s="259"/>
      <c r="E254" s="746"/>
      <c r="F254" s="113" t="s">
        <v>51</v>
      </c>
      <c r="G254" s="114"/>
      <c r="H254" s="87"/>
      <c r="I254" s="86"/>
      <c r="J254" s="87"/>
      <c r="K254" s="86"/>
      <c r="L254" s="87"/>
      <c r="M254" s="86"/>
      <c r="N254" s="87"/>
      <c r="O254" s="86"/>
      <c r="P254" s="87"/>
      <c r="Q254" s="88"/>
      <c r="R254" s="115"/>
    </row>
    <row r="255" spans="1:18" ht="34.5" customHeight="1">
      <c r="A255" s="856"/>
      <c r="B255" s="843"/>
      <c r="C255" s="744"/>
      <c r="D255" s="260"/>
      <c r="E255" s="746"/>
      <c r="F255" s="116" t="s">
        <v>53</v>
      </c>
      <c r="G255" s="117"/>
      <c r="H255" s="118"/>
      <c r="I255" s="87"/>
      <c r="J255" s="119"/>
      <c r="K255" s="87"/>
      <c r="L255" s="119"/>
      <c r="M255" s="87"/>
      <c r="N255" s="119"/>
      <c r="O255" s="87"/>
      <c r="P255" s="119"/>
      <c r="Q255" s="87"/>
      <c r="R255" s="118"/>
    </row>
    <row r="256" spans="1:18" ht="34.5" customHeight="1">
      <c r="A256" s="857"/>
      <c r="B256" s="844"/>
      <c r="C256" s="744"/>
      <c r="D256" s="261"/>
      <c r="E256" s="746"/>
      <c r="F256" s="174"/>
      <c r="G256" s="175"/>
      <c r="H256" s="784"/>
      <c r="I256" s="785"/>
      <c r="J256" s="785"/>
      <c r="K256" s="785"/>
      <c r="L256" s="785"/>
      <c r="M256" s="785"/>
      <c r="N256" s="785"/>
      <c r="O256" s="785"/>
      <c r="P256" s="785"/>
      <c r="Q256" s="785"/>
      <c r="R256" s="155"/>
    </row>
    <row r="257" spans="1:18" ht="34.5" customHeight="1">
      <c r="A257" s="858">
        <v>41</v>
      </c>
      <c r="B257" s="842" t="s">
        <v>260</v>
      </c>
      <c r="C257" s="755" t="s">
        <v>258</v>
      </c>
      <c r="D257" s="258" t="s">
        <v>261</v>
      </c>
      <c r="E257" s="757" t="s">
        <v>48</v>
      </c>
      <c r="F257" s="108" t="s">
        <v>49</v>
      </c>
      <c r="G257" s="151">
        <f>R257*O4</f>
        <v>0.7</v>
      </c>
      <c r="H257" s="109">
        <v>0</v>
      </c>
      <c r="I257" s="87"/>
      <c r="J257" s="110"/>
      <c r="K257" s="87"/>
      <c r="L257" s="110"/>
      <c r="M257" s="87"/>
      <c r="N257" s="110"/>
      <c r="O257" s="87"/>
      <c r="P257" s="110"/>
      <c r="Q257" s="87"/>
      <c r="R257" s="109">
        <v>0.7</v>
      </c>
    </row>
    <row r="258" spans="1:18" ht="34.5" customHeight="1">
      <c r="A258" s="856"/>
      <c r="B258" s="843"/>
      <c r="C258" s="744"/>
      <c r="D258" s="259"/>
      <c r="E258" s="746"/>
      <c r="F258" s="113" t="s">
        <v>51</v>
      </c>
      <c r="G258" s="114"/>
      <c r="H258" s="87"/>
      <c r="I258" s="86"/>
      <c r="J258" s="87"/>
      <c r="K258" s="86"/>
      <c r="L258" s="87"/>
      <c r="M258" s="86"/>
      <c r="N258" s="87"/>
      <c r="O258" s="86"/>
      <c r="P258" s="87"/>
      <c r="Q258" s="88"/>
      <c r="R258" s="115"/>
    </row>
    <row r="259" spans="1:18" ht="34.5" customHeight="1">
      <c r="A259" s="856"/>
      <c r="B259" s="843"/>
      <c r="C259" s="744"/>
      <c r="D259" s="260"/>
      <c r="E259" s="746"/>
      <c r="F259" s="116" t="s">
        <v>53</v>
      </c>
      <c r="G259" s="117"/>
      <c r="H259" s="118"/>
      <c r="I259" s="87"/>
      <c r="J259" s="119"/>
      <c r="K259" s="87"/>
      <c r="L259" s="119"/>
      <c r="M259" s="87"/>
      <c r="N259" s="119"/>
      <c r="O259" s="87"/>
      <c r="P259" s="119"/>
      <c r="Q259" s="87"/>
      <c r="R259" s="118"/>
    </row>
    <row r="260" spans="1:18" ht="34.5" customHeight="1">
      <c r="A260" s="857"/>
      <c r="B260" s="844"/>
      <c r="C260" s="744"/>
      <c r="D260" s="261"/>
      <c r="E260" s="746"/>
      <c r="F260" s="174"/>
      <c r="G260" s="175"/>
      <c r="H260" s="784"/>
      <c r="I260" s="785"/>
      <c r="J260" s="785"/>
      <c r="K260" s="785"/>
      <c r="L260" s="785"/>
      <c r="M260" s="785"/>
      <c r="N260" s="785"/>
      <c r="O260" s="785"/>
      <c r="P260" s="785"/>
      <c r="Q260" s="785"/>
      <c r="R260" s="155"/>
    </row>
    <row r="261" spans="1:18" ht="34.5" customHeight="1">
      <c r="A261" s="858">
        <v>42</v>
      </c>
      <c r="B261" s="842" t="s">
        <v>262</v>
      </c>
      <c r="C261" s="755" t="s">
        <v>258</v>
      </c>
      <c r="D261" s="258" t="s">
        <v>263</v>
      </c>
      <c r="E261" s="757" t="s">
        <v>48</v>
      </c>
      <c r="F261" s="108" t="s">
        <v>49</v>
      </c>
      <c r="G261" s="151">
        <f>R261*O4</f>
        <v>0.7</v>
      </c>
      <c r="H261" s="109">
        <v>0</v>
      </c>
      <c r="I261" s="87"/>
      <c r="J261" s="110"/>
      <c r="K261" s="87"/>
      <c r="L261" s="110"/>
      <c r="M261" s="87"/>
      <c r="N261" s="110"/>
      <c r="O261" s="87"/>
      <c r="P261" s="110"/>
      <c r="Q261" s="87"/>
      <c r="R261" s="109">
        <v>0.7</v>
      </c>
    </row>
    <row r="262" spans="1:18" ht="34.5" customHeight="1">
      <c r="A262" s="856"/>
      <c r="B262" s="843"/>
      <c r="C262" s="744"/>
      <c r="D262" s="259"/>
      <c r="E262" s="746"/>
      <c r="F262" s="113" t="s">
        <v>51</v>
      </c>
      <c r="G262" s="114"/>
      <c r="H262" s="87"/>
      <c r="I262" s="86"/>
      <c r="J262" s="87"/>
      <c r="K262" s="86"/>
      <c r="L262" s="87"/>
      <c r="M262" s="86"/>
      <c r="N262" s="87"/>
      <c r="O262" s="86"/>
      <c r="P262" s="87"/>
      <c r="Q262" s="88"/>
      <c r="R262" s="115"/>
    </row>
    <row r="263" spans="1:18" ht="34.5" customHeight="1">
      <c r="A263" s="856"/>
      <c r="B263" s="843"/>
      <c r="C263" s="744"/>
      <c r="D263" s="260"/>
      <c r="E263" s="746"/>
      <c r="F263" s="116" t="s">
        <v>53</v>
      </c>
      <c r="G263" s="117"/>
      <c r="H263" s="118"/>
      <c r="I263" s="87"/>
      <c r="J263" s="119"/>
      <c r="K263" s="87"/>
      <c r="L263" s="119"/>
      <c r="M263" s="87"/>
      <c r="N263" s="119"/>
      <c r="O263" s="87"/>
      <c r="P263" s="119"/>
      <c r="Q263" s="87"/>
      <c r="R263" s="118"/>
    </row>
    <row r="264" spans="1:18" ht="34.5" customHeight="1">
      <c r="A264" s="857"/>
      <c r="B264" s="844"/>
      <c r="C264" s="744"/>
      <c r="D264" s="261"/>
      <c r="E264" s="746"/>
      <c r="F264" s="174"/>
      <c r="G264" s="175"/>
      <c r="H264" s="784"/>
      <c r="I264" s="785"/>
      <c r="J264" s="785"/>
      <c r="K264" s="785"/>
      <c r="L264" s="785"/>
      <c r="M264" s="785"/>
      <c r="N264" s="785"/>
      <c r="O264" s="785"/>
      <c r="P264" s="785"/>
      <c r="Q264" s="785"/>
      <c r="R264" s="155"/>
    </row>
    <row r="265" spans="1:18" ht="34.5" customHeight="1">
      <c r="A265" s="858">
        <v>43</v>
      </c>
      <c r="B265" s="842" t="s">
        <v>264</v>
      </c>
      <c r="C265" s="755" t="s">
        <v>131</v>
      </c>
      <c r="D265" s="258" t="s">
        <v>218</v>
      </c>
      <c r="E265" s="757" t="s">
        <v>203</v>
      </c>
      <c r="F265" s="108" t="s">
        <v>49</v>
      </c>
      <c r="G265" s="151">
        <f>R265*O4</f>
        <v>0.3</v>
      </c>
      <c r="H265" s="109">
        <v>0</v>
      </c>
      <c r="I265" s="87"/>
      <c r="J265" s="110"/>
      <c r="K265" s="87"/>
      <c r="L265" s="110"/>
      <c r="M265" s="87"/>
      <c r="N265" s="110"/>
      <c r="O265" s="87"/>
      <c r="P265" s="110"/>
      <c r="Q265" s="87"/>
      <c r="R265" s="109">
        <v>0.3</v>
      </c>
    </row>
    <row r="266" spans="1:18" ht="34.5" customHeight="1">
      <c r="A266" s="856"/>
      <c r="B266" s="843"/>
      <c r="C266" s="744"/>
      <c r="D266" s="259"/>
      <c r="E266" s="746"/>
      <c r="F266" s="113" t="s">
        <v>51</v>
      </c>
      <c r="G266" s="114"/>
      <c r="H266" s="87"/>
      <c r="I266" s="86"/>
      <c r="J266" s="87"/>
      <c r="K266" s="86"/>
      <c r="L266" s="87"/>
      <c r="M266" s="86"/>
      <c r="N266" s="87"/>
      <c r="O266" s="86"/>
      <c r="P266" s="87"/>
      <c r="Q266" s="88"/>
      <c r="R266" s="115"/>
    </row>
    <row r="267" spans="1:18" ht="34.5" customHeight="1">
      <c r="A267" s="856"/>
      <c r="B267" s="843"/>
      <c r="C267" s="744"/>
      <c r="D267" s="260"/>
      <c r="E267" s="746"/>
      <c r="F267" s="116" t="s">
        <v>53</v>
      </c>
      <c r="G267" s="117"/>
      <c r="H267" s="118"/>
      <c r="I267" s="87"/>
      <c r="J267" s="119"/>
      <c r="K267" s="87"/>
      <c r="L267" s="119"/>
      <c r="M267" s="87"/>
      <c r="N267" s="119"/>
      <c r="O267" s="87"/>
      <c r="P267" s="119"/>
      <c r="Q267" s="87"/>
      <c r="R267" s="118"/>
    </row>
    <row r="268" spans="1:18" ht="34.5" customHeight="1">
      <c r="A268" s="856"/>
      <c r="B268" s="843"/>
      <c r="C268" s="744"/>
      <c r="D268" s="149"/>
      <c r="E268" s="746"/>
      <c r="F268" s="98"/>
      <c r="G268" s="144"/>
      <c r="H268" s="763"/>
      <c r="I268" s="764"/>
      <c r="J268" s="764"/>
      <c r="K268" s="764"/>
      <c r="L268" s="764"/>
      <c r="M268" s="764"/>
      <c r="N268" s="764"/>
      <c r="O268" s="764"/>
      <c r="P268" s="764"/>
      <c r="Q268" s="764"/>
      <c r="R268" s="155"/>
    </row>
    <row r="269" spans="1:18" ht="34.5" customHeight="1">
      <c r="A269" s="848">
        <v>44</v>
      </c>
      <c r="B269" s="850" t="s">
        <v>265</v>
      </c>
      <c r="C269" s="804" t="s">
        <v>266</v>
      </c>
      <c r="D269" s="262" t="s">
        <v>267</v>
      </c>
      <c r="E269" s="806" t="s">
        <v>203</v>
      </c>
      <c r="F269" s="206" t="s">
        <v>49</v>
      </c>
      <c r="G269" s="207">
        <f>R269*O4</f>
        <v>0.2</v>
      </c>
      <c r="H269" s="208">
        <v>0</v>
      </c>
      <c r="I269" s="78"/>
      <c r="J269" s="79"/>
      <c r="K269" s="78"/>
      <c r="L269" s="79"/>
      <c r="M269" s="78"/>
      <c r="N269" s="79"/>
      <c r="O269" s="78"/>
      <c r="P269" s="79"/>
      <c r="Q269" s="80"/>
      <c r="R269" s="247">
        <v>0.2</v>
      </c>
    </row>
    <row r="270" spans="1:18" ht="34.5" customHeight="1">
      <c r="A270" s="742"/>
      <c r="B270" s="843"/>
      <c r="C270" s="744"/>
      <c r="D270" s="259"/>
      <c r="E270" s="746"/>
      <c r="F270" s="113" t="s">
        <v>51</v>
      </c>
      <c r="G270" s="114"/>
      <c r="H270" s="87"/>
      <c r="I270" s="86"/>
      <c r="J270" s="87"/>
      <c r="K270" s="86"/>
      <c r="L270" s="87"/>
      <c r="M270" s="86"/>
      <c r="N270" s="87"/>
      <c r="O270" s="86"/>
      <c r="P270" s="87"/>
      <c r="Q270" s="210"/>
      <c r="R270" s="115"/>
    </row>
    <row r="271" spans="1:18" ht="34.5" customHeight="1">
      <c r="A271" s="742"/>
      <c r="B271" s="843"/>
      <c r="C271" s="744"/>
      <c r="D271" s="260"/>
      <c r="E271" s="746"/>
      <c r="F271" s="116" t="s">
        <v>53</v>
      </c>
      <c r="G271" s="117"/>
      <c r="H271" s="118"/>
      <c r="I271" s="87"/>
      <c r="J271" s="119"/>
      <c r="K271" s="87"/>
      <c r="L271" s="119"/>
      <c r="M271" s="87"/>
      <c r="N271" s="119"/>
      <c r="O271" s="87"/>
      <c r="P271" s="119"/>
      <c r="Q271" s="125"/>
      <c r="R271" s="211"/>
    </row>
    <row r="272" spans="1:18" ht="34.5" customHeight="1">
      <c r="A272" s="849"/>
      <c r="B272" s="851"/>
      <c r="C272" s="815"/>
      <c r="D272" s="263"/>
      <c r="E272" s="852"/>
      <c r="F272" s="264"/>
      <c r="G272" s="265"/>
      <c r="H272" s="853"/>
      <c r="I272" s="854"/>
      <c r="J272" s="854"/>
      <c r="K272" s="854"/>
      <c r="L272" s="854"/>
      <c r="M272" s="854"/>
      <c r="N272" s="854"/>
      <c r="O272" s="854"/>
      <c r="P272" s="854"/>
      <c r="Q272" s="855"/>
      <c r="R272" s="252"/>
    </row>
    <row r="273" spans="1:18" ht="34.5" customHeight="1">
      <c r="A273" s="742">
        <v>45</v>
      </c>
      <c r="B273" s="843" t="s">
        <v>268</v>
      </c>
      <c r="C273" s="745" t="s">
        <v>266</v>
      </c>
      <c r="D273" s="258" t="s">
        <v>247</v>
      </c>
      <c r="E273" s="758" t="s">
        <v>203</v>
      </c>
      <c r="F273" s="108" t="s">
        <v>49</v>
      </c>
      <c r="G273" s="151">
        <f>R273*O4</f>
        <v>0.3</v>
      </c>
      <c r="H273" s="253">
        <v>0</v>
      </c>
      <c r="I273" s="87"/>
      <c r="J273" s="254"/>
      <c r="K273" s="87"/>
      <c r="L273" s="254"/>
      <c r="M273" s="87"/>
      <c r="N273" s="254"/>
      <c r="O273" s="87"/>
      <c r="P273" s="254"/>
      <c r="Q273" s="87"/>
      <c r="R273" s="255">
        <v>0.3</v>
      </c>
    </row>
    <row r="274" spans="1:18" ht="34.5" customHeight="1">
      <c r="A274" s="742"/>
      <c r="B274" s="843"/>
      <c r="C274" s="744"/>
      <c r="D274" s="259"/>
      <c r="E274" s="746"/>
      <c r="F274" s="113" t="s">
        <v>51</v>
      </c>
      <c r="G274" s="114"/>
      <c r="H274" s="87"/>
      <c r="I274" s="86"/>
      <c r="J274" s="87"/>
      <c r="K274" s="86"/>
      <c r="L274" s="87"/>
      <c r="M274" s="86"/>
      <c r="N274" s="87"/>
      <c r="O274" s="86"/>
      <c r="P274" s="87"/>
      <c r="Q274" s="88"/>
      <c r="R274" s="115"/>
    </row>
    <row r="275" spans="1:18" ht="34.5" customHeight="1">
      <c r="A275" s="742"/>
      <c r="B275" s="843"/>
      <c r="C275" s="744"/>
      <c r="D275" s="260"/>
      <c r="E275" s="746"/>
      <c r="F275" s="116" t="s">
        <v>53</v>
      </c>
      <c r="G275" s="117"/>
      <c r="H275" s="118"/>
      <c r="I275" s="87"/>
      <c r="J275" s="119"/>
      <c r="K275" s="87"/>
      <c r="L275" s="119"/>
      <c r="M275" s="87"/>
      <c r="N275" s="119"/>
      <c r="O275" s="87"/>
      <c r="P275" s="119"/>
      <c r="Q275" s="87"/>
      <c r="R275" s="118"/>
    </row>
    <row r="276" spans="1:18" ht="34.5" customHeight="1">
      <c r="A276" s="743"/>
      <c r="B276" s="844"/>
      <c r="C276" s="744"/>
      <c r="D276" s="261"/>
      <c r="E276" s="746"/>
      <c r="F276" s="174"/>
      <c r="G276" s="175"/>
      <c r="H276" s="784"/>
      <c r="I276" s="785"/>
      <c r="J276" s="785"/>
      <c r="K276" s="785"/>
      <c r="L276" s="785"/>
      <c r="M276" s="785"/>
      <c r="N276" s="785"/>
      <c r="O276" s="785"/>
      <c r="P276" s="785"/>
      <c r="Q276" s="785"/>
      <c r="R276" s="155"/>
    </row>
    <row r="277" spans="1:18" ht="34.5" customHeight="1">
      <c r="A277" s="741">
        <v>46</v>
      </c>
      <c r="B277" s="842" t="s">
        <v>269</v>
      </c>
      <c r="C277" s="755" t="s">
        <v>266</v>
      </c>
      <c r="D277" s="258" t="s">
        <v>261</v>
      </c>
      <c r="E277" s="757" t="s">
        <v>203</v>
      </c>
      <c r="F277" s="108" t="s">
        <v>49</v>
      </c>
      <c r="G277" s="151">
        <f>R277*O4</f>
        <v>0.2</v>
      </c>
      <c r="H277" s="109">
        <v>0</v>
      </c>
      <c r="I277" s="87"/>
      <c r="J277" s="110"/>
      <c r="K277" s="87"/>
      <c r="L277" s="110"/>
      <c r="M277" s="87"/>
      <c r="N277" s="110"/>
      <c r="O277" s="87"/>
      <c r="P277" s="110"/>
      <c r="Q277" s="87"/>
      <c r="R277" s="109">
        <v>0.2</v>
      </c>
    </row>
    <row r="278" spans="1:18" ht="34.5" customHeight="1">
      <c r="A278" s="742"/>
      <c r="B278" s="843"/>
      <c r="C278" s="744"/>
      <c r="D278" s="259"/>
      <c r="E278" s="746"/>
      <c r="F278" s="113" t="s">
        <v>51</v>
      </c>
      <c r="G278" s="114"/>
      <c r="H278" s="87"/>
      <c r="I278" s="86"/>
      <c r="J278" s="87"/>
      <c r="K278" s="86"/>
      <c r="L278" s="87"/>
      <c r="M278" s="86"/>
      <c r="N278" s="87"/>
      <c r="O278" s="86"/>
      <c r="P278" s="87"/>
      <c r="Q278" s="88"/>
      <c r="R278" s="115"/>
    </row>
    <row r="279" spans="1:18" ht="34.5" customHeight="1">
      <c r="A279" s="742"/>
      <c r="B279" s="843"/>
      <c r="C279" s="744"/>
      <c r="D279" s="260"/>
      <c r="E279" s="746"/>
      <c r="F279" s="116" t="s">
        <v>53</v>
      </c>
      <c r="G279" s="117"/>
      <c r="H279" s="118"/>
      <c r="I279" s="87"/>
      <c r="J279" s="119"/>
      <c r="K279" s="87"/>
      <c r="L279" s="119"/>
      <c r="M279" s="87"/>
      <c r="N279" s="119"/>
      <c r="O279" s="87"/>
      <c r="P279" s="119"/>
      <c r="Q279" s="87"/>
      <c r="R279" s="118"/>
    </row>
    <row r="280" spans="1:18" ht="34.5" customHeight="1">
      <c r="A280" s="743"/>
      <c r="B280" s="844"/>
      <c r="C280" s="744"/>
      <c r="D280" s="261"/>
      <c r="E280" s="746"/>
      <c r="F280" s="174"/>
      <c r="G280" s="175"/>
      <c r="H280" s="784"/>
      <c r="I280" s="785"/>
      <c r="J280" s="785"/>
      <c r="K280" s="785"/>
      <c r="L280" s="785"/>
      <c r="M280" s="785"/>
      <c r="N280" s="785"/>
      <c r="O280" s="785"/>
      <c r="P280" s="785"/>
      <c r="Q280" s="785"/>
      <c r="R280" s="155"/>
    </row>
    <row r="281" spans="1:18" ht="34.5" hidden="1" customHeight="1">
      <c r="A281" s="870" t="s">
        <v>270</v>
      </c>
      <c r="B281" s="871"/>
      <c r="C281" s="871"/>
      <c r="D281" s="871"/>
      <c r="E281" s="872"/>
      <c r="F281" s="271">
        <f t="shared" ref="F281:F283" si="0">SUM(H281:Q281)</f>
        <v>0</v>
      </c>
      <c r="G281" s="272"/>
      <c r="H281" s="271">
        <f t="shared" ref="H281:R281" si="1">H17+H22+H28+H32+H38+H47+H53+H57+H63+H67+H71+H77+H81+H89+H99+H104+H109+H116+H120+H126+H132+H138+H143+H148+H153+H158+H164+H168+H172+H176+H180+H184+H188+H192+H196+H200+H204+H208+H212+H216+H220+H224+H228+H232+H236+H240+H244+H248+H253+H257+H261+H265+H269+H273+H277</f>
        <v>0</v>
      </c>
      <c r="I281" s="271">
        <f t="shared" si="1"/>
        <v>0</v>
      </c>
      <c r="J281" s="271">
        <f t="shared" si="1"/>
        <v>0</v>
      </c>
      <c r="K281" s="271">
        <f t="shared" si="1"/>
        <v>0</v>
      </c>
      <c r="L281" s="271">
        <f t="shared" si="1"/>
        <v>0</v>
      </c>
      <c r="M281" s="271">
        <f t="shared" si="1"/>
        <v>0</v>
      </c>
      <c r="N281" s="271">
        <f t="shared" si="1"/>
        <v>0</v>
      </c>
      <c r="O281" s="271">
        <f t="shared" si="1"/>
        <v>0</v>
      </c>
      <c r="P281" s="271">
        <f t="shared" si="1"/>
        <v>0</v>
      </c>
      <c r="Q281" s="273">
        <f t="shared" si="1"/>
        <v>0</v>
      </c>
      <c r="R281" s="273">
        <f t="shared" si="1"/>
        <v>31.399999999999991</v>
      </c>
    </row>
    <row r="282" spans="1:18" ht="34.5" hidden="1" customHeight="1">
      <c r="A282" s="873" t="s">
        <v>271</v>
      </c>
      <c r="B282" s="874"/>
      <c r="C282" s="874"/>
      <c r="D282" s="874"/>
      <c r="E282" s="875"/>
      <c r="F282" s="271">
        <f t="shared" si="0"/>
        <v>0</v>
      </c>
      <c r="G282" s="272"/>
      <c r="H282" s="271">
        <f t="shared" ref="H282:H283" si="2">H18+H23+H29+H33+H39+H48+H54+H58+H64+H68+H72+H78+H82+H90+H100+H105+H110+H117+H121+H127+H133+H139+H144+H149+H154+H159+H165+H169+H173+H177+H181+H185+H189+H193+H197+H201+H205+H209+H213+H217+H221+H225+H229+H233+H237+H241+H245+H249+H254+H258+H262+H266+H270+H274+H278</f>
        <v>0</v>
      </c>
      <c r="I282" s="271">
        <f t="shared" ref="I282:I283" si="3">I18+I23+I29+I33+I39+I48+I54+I58+I64+I68+I72+I78+I82+I90+I100+I105+I110+I117+I121+I127+I133+I139+I144+I149+I154+I159+I165+I169+I173+I177+I181+I185+I189+I193+I197+I201+I205+I209+I213+I217+I221+I225+I229+I233+I237+I241+I245+I249+I254+I258+I262+I266+I270+I274+I278</f>
        <v>0</v>
      </c>
      <c r="J282" s="271">
        <f t="shared" ref="J282:J283" si="4">J18+J23+J29+J33+J39+J48+J54+J58+J64+J68+J72+J78+J82+J90+J100+J105+J110+J117+J121+J127+J133+J139+J144+J149+J154+J159+J165+J169+J173+J177+J181+J185+J189+J193+J197+J201+J205+J209+J213+J217+J221+J225+J229+J233+J237+J241+J245+J249+J254+J258+J262+J266+J270+J274+J278</f>
        <v>0</v>
      </c>
      <c r="K282" s="271">
        <f t="shared" ref="K282:K283" si="5">K18+K23+K29+K33+K39+K48+K54+K58+K64+K68+K72+K78+K82+K90+K100+K105+K110+K117+K121+K127+K133+K139+K144+K149+K154+K159+K165+K169+K173+K177+K181+K185+K189+K193+K197+K201+K205+K209+K213+K217+K221+K225+K229+K233+K237+K241+K245+K249+K254+K258+K262+K266+K270+K274+K278</f>
        <v>0</v>
      </c>
      <c r="L282" s="271">
        <f t="shared" ref="L282:L283" si="6">L18+L23+L29+L33+L39+L48+L54+L58+L64+L68+L72+L78+L82+L90+L100+L105+L110+L117+L121+L127+L133+L139+L144+L149+L154+L159+L165+L169+L173+L177+L181+L185+L189+L193+L197+L201+L205+L209+L213+L217+L221+L225+L229+L233+L237+L241+L245+L249+L254+L258+L262+L266+L270+L274+L278</f>
        <v>0</v>
      </c>
      <c r="M282" s="271">
        <f t="shared" ref="M282:M283" si="7">M18+M23+M29+M33+M39+M48+M54+M58+M64+M68+M72+M78+M82+M90+M100+M105+M110+M117+M121+M127+M133+M139+M144+M149+M154+M159+M165+M169+M173+M177+M181+M185+M189+M193+M197+M201+M205+M209+M213+M217+M221+M225+M229+M233+M237+M241+M245+M249+M254+M258+M262+M266+M270+M274+M278</f>
        <v>0</v>
      </c>
      <c r="N282" s="271">
        <f t="shared" ref="N282:N283" si="8">N18+N23+N29+N33+N39+N48+N54+N58+N64+N68+N72+N78+N82+N90+N100+N105+N110+N117+N121+N127+N133+N139+N144+N149+N154+N159+N165+N169+N173+N177+N181+N185+N189+N193+N197+N201+N205+N209+N213+N217+N221+N225+N229+N233+N237+N241+N245+N249+N254+N258+N262+N266+N270+N274+N278</f>
        <v>0</v>
      </c>
      <c r="O282" s="271">
        <f t="shared" ref="O282:O283" si="9">O18+O23+O29+O33+O39+O48+O54+O58+O64+O68+O72+O78+O82+O90+O100+O105+O110+O117+O121+O127+O133+O139+O144+O149+O154+O159+O165+O169+O173+O177+O181+O185+O189+O193+O197+O201+O205+O209+O213+O217+O221+O225+O229+O233+O237+O241+O245+O249+O254+O258+O262+O266+O270+O274+O278</f>
        <v>0</v>
      </c>
      <c r="P282" s="271">
        <f t="shared" ref="P282:P283" si="10">P18+P23+P29+P33+P39+P48+P54+P58+P64+P68+P72+P78+P82+P90+P100+P105+P110+P117+P121+P127+P133+P139+P144+P149+P154+P159+P165+P169+P173+P177+P181+P185+P189+P193+P197+P201+P205+P209+P213+P217+P221+P225+P229+P233+P237+P241+P245+P249+P254+P258+P262+P266+P270+P274+P278</f>
        <v>0</v>
      </c>
      <c r="Q282" s="273">
        <f t="shared" ref="Q282:Q283" si="11">Q18+Q23+Q29+Q33+Q39+Q48+Q54+Q58+Q64+Q68+Q72+Q78+Q82+Q90+Q100+Q105+Q110+Q117+Q121+Q127+Q133+Q139+Q144+Q149+Q154+Q159+Q165+Q169+Q173+Q177+Q181+Q185+Q189+Q193+Q197+Q201+Q205+Q209+Q213+Q217+Q221+Q225+Q229+Q233+Q237+Q241+Q245+Q249+Q254+Q258+Q262+Q266+Q270+Q274+Q278</f>
        <v>0</v>
      </c>
      <c r="R282" s="273">
        <f t="shared" ref="R282:R283" si="12">R18+R23+R29+R33+R39+R48+R54+R58+R64+R68+R72+R78+R82+R90+R100+R105+R110+R117+R121+R127+R133+R139+R144+R149+R154+R159+R165+R169+R173+R177+R181+R185+R189+R193+R197+R201+R205+R209+R213+R217+R221+R225+R229+R233+R237+R241+R245+R249+R254+R258+R262+R266+R270+R274+R278</f>
        <v>19.5</v>
      </c>
    </row>
    <row r="283" spans="1:18" ht="34.5" hidden="1" customHeight="1">
      <c r="A283" s="876" t="s">
        <v>272</v>
      </c>
      <c r="B283" s="877"/>
      <c r="C283" s="877"/>
      <c r="D283" s="877"/>
      <c r="E283" s="878"/>
      <c r="F283" s="271">
        <f t="shared" si="0"/>
        <v>1.8</v>
      </c>
      <c r="G283" s="272"/>
      <c r="H283" s="271">
        <f t="shared" si="2"/>
        <v>0</v>
      </c>
      <c r="I283" s="271">
        <f t="shared" si="3"/>
        <v>0</v>
      </c>
      <c r="J283" s="271">
        <f t="shared" si="4"/>
        <v>0</v>
      </c>
      <c r="K283" s="271">
        <f t="shared" si="5"/>
        <v>0</v>
      </c>
      <c r="L283" s="271">
        <f t="shared" si="6"/>
        <v>0</v>
      </c>
      <c r="M283" s="271">
        <f t="shared" si="7"/>
        <v>0</v>
      </c>
      <c r="N283" s="271">
        <f t="shared" si="8"/>
        <v>0</v>
      </c>
      <c r="O283" s="271">
        <f t="shared" si="9"/>
        <v>0</v>
      </c>
      <c r="P283" s="271">
        <f t="shared" si="10"/>
        <v>0</v>
      </c>
      <c r="Q283" s="273">
        <f t="shared" si="11"/>
        <v>1.8</v>
      </c>
      <c r="R283" s="273">
        <f t="shared" si="12"/>
        <v>31.63</v>
      </c>
    </row>
    <row r="284" spans="1:18" ht="34.5" hidden="1" customHeight="1">
      <c r="A284" s="879" t="s">
        <v>273</v>
      </c>
      <c r="B284" s="880"/>
      <c r="C284" s="880"/>
      <c r="D284" s="880"/>
      <c r="E284" s="881"/>
      <c r="F284" s="274">
        <f>F281+F282</f>
        <v>0</v>
      </c>
      <c r="G284" s="275"/>
      <c r="H284" s="274">
        <f t="shared" ref="H284:R284" si="13">H281+H282</f>
        <v>0</v>
      </c>
      <c r="I284" s="274">
        <f t="shared" si="13"/>
        <v>0</v>
      </c>
      <c r="J284" s="274">
        <f t="shared" si="13"/>
        <v>0</v>
      </c>
      <c r="K284" s="274">
        <f t="shared" si="13"/>
        <v>0</v>
      </c>
      <c r="L284" s="274">
        <f t="shared" si="13"/>
        <v>0</v>
      </c>
      <c r="M284" s="274">
        <f t="shared" si="13"/>
        <v>0</v>
      </c>
      <c r="N284" s="274">
        <f t="shared" si="13"/>
        <v>0</v>
      </c>
      <c r="O284" s="274">
        <f t="shared" si="13"/>
        <v>0</v>
      </c>
      <c r="P284" s="274">
        <f t="shared" si="13"/>
        <v>0</v>
      </c>
      <c r="Q284" s="276">
        <f t="shared" si="13"/>
        <v>0</v>
      </c>
      <c r="R284" s="276">
        <f t="shared" si="13"/>
        <v>50.899999999999991</v>
      </c>
    </row>
    <row r="285" spans="1:18" ht="34.5" hidden="1" customHeight="1">
      <c r="A285" s="882" t="s">
        <v>274</v>
      </c>
      <c r="B285" s="883"/>
      <c r="C285" s="883"/>
      <c r="D285" s="883"/>
      <c r="E285" s="884"/>
      <c r="F285" s="888">
        <f>SUM(F281:F283)</f>
        <v>1.8</v>
      </c>
      <c r="G285" s="275"/>
      <c r="H285" s="888">
        <f t="shared" ref="H285:R285" si="14">H281+H282+H283</f>
        <v>0</v>
      </c>
      <c r="I285" s="888">
        <f t="shared" si="14"/>
        <v>0</v>
      </c>
      <c r="J285" s="888">
        <f t="shared" si="14"/>
        <v>0</v>
      </c>
      <c r="K285" s="888">
        <f t="shared" si="14"/>
        <v>0</v>
      </c>
      <c r="L285" s="888">
        <f t="shared" si="14"/>
        <v>0</v>
      </c>
      <c r="M285" s="888">
        <f t="shared" si="14"/>
        <v>0</v>
      </c>
      <c r="N285" s="888">
        <f t="shared" si="14"/>
        <v>0</v>
      </c>
      <c r="O285" s="888">
        <f t="shared" si="14"/>
        <v>0</v>
      </c>
      <c r="P285" s="888">
        <f t="shared" si="14"/>
        <v>0</v>
      </c>
      <c r="Q285" s="890">
        <f t="shared" si="14"/>
        <v>1.8</v>
      </c>
      <c r="R285" s="890">
        <f t="shared" si="14"/>
        <v>82.529999999999987</v>
      </c>
    </row>
    <row r="286" spans="1:18" ht="34.5" hidden="1" customHeight="1">
      <c r="A286" s="885"/>
      <c r="B286" s="886"/>
      <c r="C286" s="886"/>
      <c r="D286" s="886"/>
      <c r="E286" s="887"/>
      <c r="F286" s="889"/>
      <c r="G286" s="279"/>
      <c r="H286" s="889"/>
      <c r="I286" s="889"/>
      <c r="J286" s="889"/>
      <c r="K286" s="889"/>
      <c r="L286" s="889"/>
      <c r="M286" s="889"/>
      <c r="N286" s="889"/>
      <c r="O286" s="889"/>
      <c r="P286" s="889"/>
      <c r="Q286" s="891"/>
      <c r="R286" s="891"/>
    </row>
    <row r="287" spans="1:18" ht="34.5" hidden="1" customHeight="1">
      <c r="A287" s="892"/>
      <c r="B287" s="893"/>
      <c r="C287" s="893"/>
      <c r="D287" s="893"/>
      <c r="E287" s="893"/>
      <c r="F287" s="893"/>
      <c r="G287" s="894"/>
      <c r="H287" s="893"/>
      <c r="I287" s="893"/>
      <c r="J287" s="893"/>
      <c r="K287" s="893"/>
      <c r="L287" s="893"/>
      <c r="M287" s="893"/>
      <c r="N287" s="893"/>
      <c r="O287" s="893"/>
      <c r="P287" s="893"/>
      <c r="Q287" s="895"/>
      <c r="R287" s="280"/>
    </row>
    <row r="288" spans="1:18" ht="34.5" customHeight="1">
      <c r="A288" s="873" t="s">
        <v>275</v>
      </c>
      <c r="B288" s="874"/>
      <c r="C288" s="874"/>
      <c r="D288" s="874"/>
      <c r="E288" s="874"/>
      <c r="F288" s="875"/>
      <c r="G288" s="281"/>
      <c r="H288" s="282">
        <f t="shared" ref="H288:H292" si="15">H281</f>
        <v>0</v>
      </c>
      <c r="I288" s="282">
        <f t="shared" ref="I288:I292" si="16">I281+H288</f>
        <v>0</v>
      </c>
      <c r="J288" s="282">
        <f t="shared" ref="J288:J292" si="17">J281+I288</f>
        <v>0</v>
      </c>
      <c r="K288" s="282">
        <f t="shared" ref="K288:K292" si="18">K281+J288</f>
        <v>0</v>
      </c>
      <c r="L288" s="282">
        <f t="shared" ref="L288:L292" si="19">L281+K288</f>
        <v>0</v>
      </c>
      <c r="M288" s="282">
        <f t="shared" ref="M288:M292" si="20">M281+L288</f>
        <v>0</v>
      </c>
      <c r="N288" s="282">
        <f t="shared" ref="N288:N292" si="21">N281+M288</f>
        <v>0</v>
      </c>
      <c r="O288" s="282">
        <f t="shared" ref="O288:O292" si="22">O281+N288</f>
        <v>0</v>
      </c>
      <c r="P288" s="282">
        <f t="shared" ref="P288:P292" si="23">P281+O288</f>
        <v>0</v>
      </c>
      <c r="Q288" s="283">
        <f t="shared" ref="Q288:Q292" si="24">Q281+P288</f>
        <v>0</v>
      </c>
      <c r="R288" s="283"/>
    </row>
    <row r="289" spans="1:18" ht="34.5" customHeight="1">
      <c r="A289" s="896" t="s">
        <v>276</v>
      </c>
      <c r="B289" s="897"/>
      <c r="C289" s="897"/>
      <c r="D289" s="897"/>
      <c r="E289" s="897"/>
      <c r="F289" s="898"/>
      <c r="G289" s="284"/>
      <c r="H289" s="282">
        <f t="shared" si="15"/>
        <v>0</v>
      </c>
      <c r="I289" s="282">
        <f t="shared" si="16"/>
        <v>0</v>
      </c>
      <c r="J289" s="282">
        <f t="shared" si="17"/>
        <v>0</v>
      </c>
      <c r="K289" s="282">
        <f t="shared" si="18"/>
        <v>0</v>
      </c>
      <c r="L289" s="282">
        <f t="shared" si="19"/>
        <v>0</v>
      </c>
      <c r="M289" s="282">
        <f t="shared" si="20"/>
        <v>0</v>
      </c>
      <c r="N289" s="282">
        <f t="shared" si="21"/>
        <v>0</v>
      </c>
      <c r="O289" s="282">
        <f t="shared" si="22"/>
        <v>0</v>
      </c>
      <c r="P289" s="282">
        <f t="shared" si="23"/>
        <v>0</v>
      </c>
      <c r="Q289" s="283">
        <f t="shared" si="24"/>
        <v>0</v>
      </c>
      <c r="R289" s="283"/>
    </row>
    <row r="290" spans="1:18" ht="34.5" customHeight="1">
      <c r="A290" s="876" t="s">
        <v>277</v>
      </c>
      <c r="B290" s="877"/>
      <c r="C290" s="877"/>
      <c r="D290" s="877"/>
      <c r="E290" s="877"/>
      <c r="F290" s="878"/>
      <c r="G290" s="285"/>
      <c r="H290" s="282">
        <f t="shared" si="15"/>
        <v>0</v>
      </c>
      <c r="I290" s="282">
        <f t="shared" si="16"/>
        <v>0</v>
      </c>
      <c r="J290" s="282">
        <f t="shared" si="17"/>
        <v>0</v>
      </c>
      <c r="K290" s="282">
        <f t="shared" si="18"/>
        <v>0</v>
      </c>
      <c r="L290" s="282">
        <f t="shared" si="19"/>
        <v>0</v>
      </c>
      <c r="M290" s="282">
        <f t="shared" si="20"/>
        <v>0</v>
      </c>
      <c r="N290" s="282">
        <f t="shared" si="21"/>
        <v>0</v>
      </c>
      <c r="O290" s="282">
        <f t="shared" si="22"/>
        <v>0</v>
      </c>
      <c r="P290" s="282">
        <f t="shared" si="23"/>
        <v>0</v>
      </c>
      <c r="Q290" s="283">
        <f t="shared" si="24"/>
        <v>1.8</v>
      </c>
      <c r="R290" s="283"/>
    </row>
    <row r="291" spans="1:18" ht="34.5" customHeight="1">
      <c r="A291" s="879" t="s">
        <v>278</v>
      </c>
      <c r="B291" s="880"/>
      <c r="C291" s="880"/>
      <c r="D291" s="880"/>
      <c r="E291" s="880"/>
      <c r="F291" s="881"/>
      <c r="G291" s="277"/>
      <c r="H291" s="274">
        <f t="shared" si="15"/>
        <v>0</v>
      </c>
      <c r="I291" s="286">
        <f t="shared" si="16"/>
        <v>0</v>
      </c>
      <c r="J291" s="286">
        <f t="shared" si="17"/>
        <v>0</v>
      </c>
      <c r="K291" s="286">
        <f t="shared" si="18"/>
        <v>0</v>
      </c>
      <c r="L291" s="286">
        <f t="shared" si="19"/>
        <v>0</v>
      </c>
      <c r="M291" s="286">
        <f t="shared" si="20"/>
        <v>0</v>
      </c>
      <c r="N291" s="286">
        <f t="shared" si="21"/>
        <v>0</v>
      </c>
      <c r="O291" s="286">
        <f t="shared" si="22"/>
        <v>0</v>
      </c>
      <c r="P291" s="286">
        <f t="shared" si="23"/>
        <v>0</v>
      </c>
      <c r="Q291" s="287">
        <f t="shared" si="24"/>
        <v>0</v>
      </c>
      <c r="R291" s="287"/>
    </row>
    <row r="292" spans="1:18" ht="34.5" customHeight="1">
      <c r="A292" s="899" t="s">
        <v>279</v>
      </c>
      <c r="B292" s="900"/>
      <c r="C292" s="900"/>
      <c r="D292" s="900"/>
      <c r="E292" s="900"/>
      <c r="F292" s="901"/>
      <c r="G292" s="277"/>
      <c r="H292" s="275">
        <f t="shared" si="15"/>
        <v>0</v>
      </c>
      <c r="I292" s="290">
        <f t="shared" si="16"/>
        <v>0</v>
      </c>
      <c r="J292" s="290">
        <f t="shared" si="17"/>
        <v>0</v>
      </c>
      <c r="K292" s="290">
        <f t="shared" si="18"/>
        <v>0</v>
      </c>
      <c r="L292" s="290">
        <f t="shared" si="19"/>
        <v>0</v>
      </c>
      <c r="M292" s="290">
        <f t="shared" si="20"/>
        <v>0</v>
      </c>
      <c r="N292" s="290">
        <f t="shared" si="21"/>
        <v>0</v>
      </c>
      <c r="O292" s="290">
        <f t="shared" si="22"/>
        <v>0</v>
      </c>
      <c r="P292" s="290">
        <f t="shared" si="23"/>
        <v>0</v>
      </c>
      <c r="Q292" s="291">
        <f t="shared" si="24"/>
        <v>1.8</v>
      </c>
      <c r="R292" s="291"/>
    </row>
    <row r="293" spans="1:18" ht="34.5" customHeight="1">
      <c r="A293" s="892"/>
      <c r="B293" s="893"/>
      <c r="C293" s="893"/>
      <c r="D293" s="893"/>
      <c r="E293" s="893"/>
      <c r="F293" s="893"/>
      <c r="G293" s="894"/>
      <c r="H293" s="893"/>
      <c r="I293" s="893"/>
      <c r="J293" s="893"/>
      <c r="K293" s="893"/>
      <c r="L293" s="893"/>
      <c r="M293" s="893"/>
      <c r="N293" s="893"/>
      <c r="O293" s="893"/>
      <c r="P293" s="893"/>
      <c r="Q293" s="895"/>
      <c r="R293" s="280"/>
    </row>
    <row r="294" spans="1:18" ht="34.5" customHeight="1">
      <c r="A294" s="736" t="s">
        <v>280</v>
      </c>
      <c r="B294" s="737"/>
      <c r="C294" s="737"/>
      <c r="D294" s="737"/>
      <c r="E294" s="737"/>
      <c r="F294" s="737"/>
      <c r="G294" s="902"/>
      <c r="H294" s="737"/>
      <c r="I294" s="737"/>
      <c r="J294" s="737"/>
      <c r="K294" s="737"/>
      <c r="L294" s="737"/>
      <c r="M294" s="737"/>
      <c r="N294" s="737"/>
      <c r="O294" s="737"/>
      <c r="P294" s="737"/>
      <c r="Q294" s="903"/>
      <c r="R294" s="292"/>
    </row>
    <row r="295" spans="1:18" ht="34.5" customHeight="1">
      <c r="A295" s="904">
        <v>47</v>
      </c>
      <c r="B295" s="293" t="s">
        <v>281</v>
      </c>
      <c r="C295" s="907" t="s">
        <v>282</v>
      </c>
      <c r="D295" s="294"/>
      <c r="E295" s="910" t="s">
        <v>99</v>
      </c>
      <c r="F295" s="295" t="s">
        <v>283</v>
      </c>
      <c r="G295" s="296"/>
      <c r="H295" s="297"/>
      <c r="I295" s="298"/>
      <c r="J295" s="298"/>
      <c r="K295" s="298"/>
      <c r="L295" s="298"/>
      <c r="M295" s="298"/>
      <c r="N295" s="298"/>
      <c r="O295" s="298"/>
      <c r="P295" s="298"/>
      <c r="Q295" s="299"/>
      <c r="R295" s="297"/>
    </row>
    <row r="296" spans="1:18" ht="34.5" customHeight="1">
      <c r="A296" s="905"/>
      <c r="B296" s="301" t="s">
        <v>284</v>
      </c>
      <c r="C296" s="908"/>
      <c r="D296" s="302"/>
      <c r="E296" s="911"/>
      <c r="F296" s="303" t="s">
        <v>285</v>
      </c>
      <c r="G296" s="304"/>
      <c r="H296" s="305"/>
      <c r="I296" s="306"/>
      <c r="J296" s="306"/>
      <c r="K296" s="306"/>
      <c r="L296" s="306"/>
      <c r="M296" s="306"/>
      <c r="N296" s="306"/>
      <c r="O296" s="306"/>
      <c r="P296" s="306"/>
      <c r="Q296" s="307"/>
      <c r="R296" s="305"/>
    </row>
    <row r="297" spans="1:18" ht="34.5" customHeight="1">
      <c r="A297" s="905"/>
      <c r="B297" s="308" t="s">
        <v>286</v>
      </c>
      <c r="C297" s="908"/>
      <c r="D297" s="309"/>
      <c r="E297" s="911"/>
      <c r="F297" s="310" t="s">
        <v>53</v>
      </c>
      <c r="G297" s="151">
        <f>R297*O4</f>
        <v>1</v>
      </c>
      <c r="H297" s="311"/>
      <c r="I297" s="312"/>
      <c r="J297" s="312"/>
      <c r="K297" s="312"/>
      <c r="L297" s="312"/>
      <c r="M297" s="312"/>
      <c r="N297" s="312"/>
      <c r="O297" s="312"/>
      <c r="P297" s="312">
        <v>0</v>
      </c>
      <c r="Q297" s="313"/>
      <c r="R297" s="311">
        <v>1</v>
      </c>
    </row>
    <row r="298" spans="1:18" ht="34.5" customHeight="1">
      <c r="A298" s="905"/>
      <c r="B298" s="308" t="s">
        <v>287</v>
      </c>
      <c r="C298" s="908"/>
      <c r="D298" s="913" t="s">
        <v>288</v>
      </c>
      <c r="E298" s="911"/>
      <c r="F298" s="915"/>
      <c r="G298" s="315"/>
      <c r="H298" s="917"/>
      <c r="I298" s="918"/>
      <c r="J298" s="918"/>
      <c r="K298" s="918"/>
      <c r="L298" s="918"/>
      <c r="M298" s="918"/>
      <c r="N298" s="918"/>
      <c r="O298" s="918"/>
      <c r="P298" s="918"/>
      <c r="Q298" s="918"/>
      <c r="R298" s="316"/>
    </row>
    <row r="299" spans="1:18" ht="34.5" customHeight="1">
      <c r="A299" s="906"/>
      <c r="B299" s="317"/>
      <c r="C299" s="909"/>
      <c r="D299" s="914"/>
      <c r="E299" s="912"/>
      <c r="F299" s="916"/>
      <c r="G299" s="319"/>
      <c r="H299" s="919"/>
      <c r="I299" s="920"/>
      <c r="J299" s="920"/>
      <c r="K299" s="920"/>
      <c r="L299" s="920"/>
      <c r="M299" s="920"/>
      <c r="N299" s="920"/>
      <c r="O299" s="920"/>
      <c r="P299" s="920"/>
      <c r="Q299" s="920"/>
      <c r="R299" s="320"/>
    </row>
    <row r="300" spans="1:18" ht="34.5" customHeight="1">
      <c r="A300" s="904">
        <v>48</v>
      </c>
      <c r="B300" s="293" t="s">
        <v>289</v>
      </c>
      <c r="C300" s="907" t="s">
        <v>282</v>
      </c>
      <c r="D300" s="294"/>
      <c r="E300" s="910" t="s">
        <v>99</v>
      </c>
      <c r="F300" s="295" t="s">
        <v>283</v>
      </c>
      <c r="G300" s="296"/>
      <c r="H300" s="297"/>
      <c r="I300" s="298"/>
      <c r="J300" s="298"/>
      <c r="K300" s="298"/>
      <c r="L300" s="298"/>
      <c r="M300" s="298"/>
      <c r="N300" s="298"/>
      <c r="O300" s="298"/>
      <c r="P300" s="298"/>
      <c r="Q300" s="299"/>
      <c r="R300" s="297"/>
    </row>
    <row r="301" spans="1:18" ht="34.5" customHeight="1">
      <c r="A301" s="905"/>
      <c r="B301" s="301" t="s">
        <v>290</v>
      </c>
      <c r="C301" s="908"/>
      <c r="D301" s="302"/>
      <c r="E301" s="911"/>
      <c r="F301" s="303" t="s">
        <v>285</v>
      </c>
      <c r="G301" s="304"/>
      <c r="H301" s="305"/>
      <c r="I301" s="306"/>
      <c r="J301" s="306"/>
      <c r="K301" s="306"/>
      <c r="L301" s="306"/>
      <c r="M301" s="306"/>
      <c r="N301" s="306"/>
      <c r="O301" s="306"/>
      <c r="P301" s="306"/>
      <c r="Q301" s="307"/>
      <c r="R301" s="305"/>
    </row>
    <row r="302" spans="1:18" ht="34.5" customHeight="1">
      <c r="A302" s="905"/>
      <c r="B302" s="308" t="s">
        <v>291</v>
      </c>
      <c r="C302" s="908"/>
      <c r="D302" s="309"/>
      <c r="E302" s="911"/>
      <c r="F302" s="310" t="s">
        <v>53</v>
      </c>
      <c r="G302" s="151">
        <f>R302*O4</f>
        <v>0.55000000000000004</v>
      </c>
      <c r="H302" s="311"/>
      <c r="I302" s="312"/>
      <c r="J302" s="312"/>
      <c r="K302" s="312"/>
      <c r="L302" s="312"/>
      <c r="M302" s="312"/>
      <c r="N302" s="312"/>
      <c r="O302" s="312"/>
      <c r="P302" s="312">
        <v>0</v>
      </c>
      <c r="Q302" s="313"/>
      <c r="R302" s="311">
        <v>0.55000000000000004</v>
      </c>
    </row>
    <row r="303" spans="1:18" ht="34.5" customHeight="1">
      <c r="A303" s="905"/>
      <c r="B303" s="308" t="s">
        <v>292</v>
      </c>
      <c r="C303" s="908"/>
      <c r="D303" s="913" t="s">
        <v>293</v>
      </c>
      <c r="E303" s="911"/>
      <c r="F303" s="915"/>
      <c r="G303" s="315"/>
      <c r="H303" s="917"/>
      <c r="I303" s="918"/>
      <c r="J303" s="918"/>
      <c r="K303" s="918"/>
      <c r="L303" s="918"/>
      <c r="M303" s="918"/>
      <c r="N303" s="918"/>
      <c r="O303" s="918"/>
      <c r="P303" s="918"/>
      <c r="Q303" s="918"/>
      <c r="R303" s="316"/>
    </row>
    <row r="304" spans="1:18" ht="34.5" customHeight="1">
      <c r="A304" s="906"/>
      <c r="B304" s="317" t="s">
        <v>294</v>
      </c>
      <c r="C304" s="909"/>
      <c r="D304" s="914"/>
      <c r="E304" s="912"/>
      <c r="F304" s="916"/>
      <c r="G304" s="319"/>
      <c r="H304" s="919"/>
      <c r="I304" s="920"/>
      <c r="J304" s="920"/>
      <c r="K304" s="920"/>
      <c r="L304" s="920"/>
      <c r="M304" s="920"/>
      <c r="N304" s="920"/>
      <c r="O304" s="920"/>
      <c r="P304" s="920"/>
      <c r="Q304" s="920"/>
      <c r="R304" s="320"/>
    </row>
    <row r="305" spans="1:18" ht="34.5" customHeight="1">
      <c r="A305" s="904">
        <v>49</v>
      </c>
      <c r="B305" s="293" t="s">
        <v>295</v>
      </c>
      <c r="C305" s="907" t="s">
        <v>296</v>
      </c>
      <c r="D305" s="294"/>
      <c r="E305" s="910" t="s">
        <v>99</v>
      </c>
      <c r="F305" s="295" t="s">
        <v>283</v>
      </c>
      <c r="G305" s="296"/>
      <c r="H305" s="297"/>
      <c r="I305" s="298"/>
      <c r="J305" s="298"/>
      <c r="K305" s="298"/>
      <c r="L305" s="298"/>
      <c r="M305" s="298"/>
      <c r="N305" s="298"/>
      <c r="O305" s="298"/>
      <c r="P305" s="298"/>
      <c r="Q305" s="299"/>
      <c r="R305" s="297"/>
    </row>
    <row r="306" spans="1:18" ht="34.5" customHeight="1">
      <c r="A306" s="905"/>
      <c r="B306" s="301" t="s">
        <v>297</v>
      </c>
      <c r="C306" s="908"/>
      <c r="D306" s="302"/>
      <c r="E306" s="911"/>
      <c r="F306" s="303" t="s">
        <v>285</v>
      </c>
      <c r="G306" s="304"/>
      <c r="H306" s="305"/>
      <c r="I306" s="306"/>
      <c r="J306" s="306"/>
      <c r="K306" s="306"/>
      <c r="L306" s="306"/>
      <c r="M306" s="306"/>
      <c r="N306" s="306"/>
      <c r="O306" s="306"/>
      <c r="P306" s="306"/>
      <c r="Q306" s="307"/>
      <c r="R306" s="305"/>
    </row>
    <row r="307" spans="1:18" ht="34.5" customHeight="1">
      <c r="A307" s="905"/>
      <c r="B307" s="308" t="s">
        <v>298</v>
      </c>
      <c r="C307" s="908"/>
      <c r="D307" s="321"/>
      <c r="E307" s="911"/>
      <c r="F307" s="310" t="s">
        <v>53</v>
      </c>
      <c r="G307" s="151">
        <f>R307*O4</f>
        <v>2</v>
      </c>
      <c r="H307" s="311"/>
      <c r="I307" s="312"/>
      <c r="J307" s="312"/>
      <c r="K307" s="312"/>
      <c r="L307" s="312"/>
      <c r="M307" s="312"/>
      <c r="N307" s="312"/>
      <c r="O307" s="322"/>
      <c r="P307" s="312">
        <v>0</v>
      </c>
      <c r="Q307" s="313"/>
      <c r="R307" s="311">
        <v>2</v>
      </c>
    </row>
    <row r="308" spans="1:18" ht="34.5" customHeight="1">
      <c r="A308" s="905"/>
      <c r="B308" s="308" t="s">
        <v>299</v>
      </c>
      <c r="C308" s="908"/>
      <c r="D308" s="321" t="s">
        <v>300</v>
      </c>
      <c r="E308" s="911"/>
      <c r="F308" s="915"/>
      <c r="G308" s="315"/>
      <c r="H308" s="917"/>
      <c r="I308" s="918"/>
      <c r="J308" s="918"/>
      <c r="K308" s="918"/>
      <c r="L308" s="918"/>
      <c r="M308" s="918"/>
      <c r="N308" s="918"/>
      <c r="O308" s="918"/>
      <c r="P308" s="918"/>
      <c r="Q308" s="918"/>
      <c r="R308" s="316"/>
    </row>
    <row r="309" spans="1:18" ht="34.5" customHeight="1">
      <c r="A309" s="906"/>
      <c r="B309" s="317" t="s">
        <v>301</v>
      </c>
      <c r="C309" s="909"/>
      <c r="D309" s="317" t="s">
        <v>302</v>
      </c>
      <c r="E309" s="912"/>
      <c r="F309" s="916"/>
      <c r="G309" s="319"/>
      <c r="H309" s="919"/>
      <c r="I309" s="920"/>
      <c r="J309" s="920"/>
      <c r="K309" s="920"/>
      <c r="L309" s="920"/>
      <c r="M309" s="920"/>
      <c r="N309" s="920"/>
      <c r="O309" s="920"/>
      <c r="P309" s="920"/>
      <c r="Q309" s="920"/>
      <c r="R309" s="320"/>
    </row>
    <row r="310" spans="1:18" ht="34.5" customHeight="1">
      <c r="A310" s="904">
        <v>50</v>
      </c>
      <c r="B310" s="293" t="s">
        <v>303</v>
      </c>
      <c r="C310" s="907" t="s">
        <v>304</v>
      </c>
      <c r="D310" s="294"/>
      <c r="E310" s="921" t="s">
        <v>99</v>
      </c>
      <c r="F310" s="295" t="s">
        <v>283</v>
      </c>
      <c r="G310" s="296"/>
      <c r="H310" s="297"/>
      <c r="I310" s="298"/>
      <c r="J310" s="298"/>
      <c r="K310" s="298"/>
      <c r="L310" s="298"/>
      <c r="M310" s="298"/>
      <c r="N310" s="298"/>
      <c r="O310" s="298"/>
      <c r="P310" s="298"/>
      <c r="Q310" s="299"/>
      <c r="R310" s="297"/>
    </row>
    <row r="311" spans="1:18" ht="34.5" customHeight="1">
      <c r="A311" s="905"/>
      <c r="B311" s="308" t="s">
        <v>305</v>
      </c>
      <c r="C311" s="908"/>
      <c r="D311" s="302"/>
      <c r="E311" s="922"/>
      <c r="F311" s="303" t="s">
        <v>285</v>
      </c>
      <c r="G311" s="304"/>
      <c r="H311" s="305"/>
      <c r="I311" s="306"/>
      <c r="J311" s="306"/>
      <c r="K311" s="306"/>
      <c r="L311" s="322"/>
      <c r="M311" s="306"/>
      <c r="N311" s="306"/>
      <c r="O311" s="306"/>
      <c r="P311" s="306"/>
      <c r="Q311" s="307"/>
      <c r="R311" s="305"/>
    </row>
    <row r="312" spans="1:18" ht="34.5" customHeight="1">
      <c r="A312" s="905"/>
      <c r="B312" s="308" t="s">
        <v>306</v>
      </c>
      <c r="C312" s="908"/>
      <c r="D312" s="309"/>
      <c r="E312" s="922"/>
      <c r="F312" s="310" t="s">
        <v>53</v>
      </c>
      <c r="G312" s="151">
        <f>R312*O4</f>
        <v>0.5</v>
      </c>
      <c r="H312" s="311"/>
      <c r="I312" s="312"/>
      <c r="J312" s="312"/>
      <c r="K312" s="312"/>
      <c r="L312" s="312"/>
      <c r="M312" s="312"/>
      <c r="N312" s="312"/>
      <c r="O312" s="312"/>
      <c r="P312" s="312">
        <v>0</v>
      </c>
      <c r="Q312" s="313"/>
      <c r="R312" s="311">
        <v>0.5</v>
      </c>
    </row>
    <row r="313" spans="1:18" ht="34.5" customHeight="1">
      <c r="A313" s="905"/>
      <c r="B313" s="308"/>
      <c r="C313" s="908"/>
      <c r="D313" s="913" t="s">
        <v>307</v>
      </c>
      <c r="E313" s="922"/>
      <c r="F313" s="915"/>
      <c r="G313" s="315"/>
      <c r="H313" s="917"/>
      <c r="I313" s="918"/>
      <c r="J313" s="918"/>
      <c r="K313" s="918"/>
      <c r="L313" s="918"/>
      <c r="M313" s="918"/>
      <c r="N313" s="918"/>
      <c r="O313" s="918"/>
      <c r="P313" s="918"/>
      <c r="Q313" s="918"/>
      <c r="R313" s="316"/>
    </row>
    <row r="314" spans="1:18" ht="34.5" customHeight="1">
      <c r="A314" s="905"/>
      <c r="B314" s="324"/>
      <c r="C314" s="908"/>
      <c r="D314" s="913"/>
      <c r="E314" s="922"/>
      <c r="F314" s="925"/>
      <c r="G314" s="326"/>
      <c r="H314" s="927"/>
      <c r="I314" s="928"/>
      <c r="J314" s="928"/>
      <c r="K314" s="928"/>
      <c r="L314" s="928"/>
      <c r="M314" s="928"/>
      <c r="N314" s="928"/>
      <c r="O314" s="928"/>
      <c r="P314" s="928"/>
      <c r="Q314" s="928"/>
      <c r="R314" s="327"/>
    </row>
    <row r="315" spans="1:18" ht="34.5" customHeight="1">
      <c r="A315" s="906"/>
      <c r="B315" s="328"/>
      <c r="C315" s="909"/>
      <c r="D315" s="924"/>
      <c r="E315" s="923"/>
      <c r="F315" s="926"/>
      <c r="G315" s="329"/>
      <c r="H315" s="929"/>
      <c r="I315" s="930"/>
      <c r="J315" s="930"/>
      <c r="K315" s="930"/>
      <c r="L315" s="930"/>
      <c r="M315" s="930"/>
      <c r="N315" s="930"/>
      <c r="O315" s="930"/>
      <c r="P315" s="930"/>
      <c r="Q315" s="930"/>
      <c r="R315" s="330"/>
    </row>
    <row r="316" spans="1:18" ht="34.5" customHeight="1">
      <c r="A316" s="904">
        <v>51</v>
      </c>
      <c r="B316" s="293" t="s">
        <v>308</v>
      </c>
      <c r="C316" s="907" t="s">
        <v>309</v>
      </c>
      <c r="D316" s="294"/>
      <c r="E316" s="921" t="s">
        <v>99</v>
      </c>
      <c r="F316" s="295" t="s">
        <v>283</v>
      </c>
      <c r="G316" s="296"/>
      <c r="H316" s="297"/>
      <c r="I316" s="298"/>
      <c r="J316" s="298"/>
      <c r="K316" s="298"/>
      <c r="L316" s="298"/>
      <c r="M316" s="298"/>
      <c r="N316" s="298"/>
      <c r="O316" s="298"/>
      <c r="P316" s="298"/>
      <c r="Q316" s="299"/>
      <c r="R316" s="297"/>
    </row>
    <row r="317" spans="1:18" ht="34.5" customHeight="1">
      <c r="A317" s="905"/>
      <c r="B317" s="9" t="s">
        <v>310</v>
      </c>
      <c r="C317" s="908"/>
      <c r="D317" s="302"/>
      <c r="E317" s="922"/>
      <c r="F317" s="303" t="s">
        <v>285</v>
      </c>
      <c r="G317" s="304"/>
      <c r="H317" s="305"/>
      <c r="I317" s="306"/>
      <c r="J317" s="306"/>
      <c r="K317" s="306"/>
      <c r="L317" s="306"/>
      <c r="M317" s="306"/>
      <c r="N317" s="306"/>
      <c r="O317" s="306"/>
      <c r="P317" s="306"/>
      <c r="Q317" s="307"/>
      <c r="R317" s="305"/>
    </row>
    <row r="318" spans="1:18" ht="34.5" customHeight="1">
      <c r="A318" s="905"/>
      <c r="B318" s="308" t="s">
        <v>311</v>
      </c>
      <c r="C318" s="908"/>
      <c r="D318" s="309"/>
      <c r="E318" s="922"/>
      <c r="F318" s="310" t="s">
        <v>53</v>
      </c>
      <c r="G318" s="151">
        <f>R318*O4</f>
        <v>1</v>
      </c>
      <c r="H318" s="311"/>
      <c r="I318" s="312"/>
      <c r="J318" s="312"/>
      <c r="K318" s="312"/>
      <c r="L318" s="312"/>
      <c r="M318" s="312"/>
      <c r="N318" s="312"/>
      <c r="O318" s="312"/>
      <c r="P318" s="312">
        <v>0</v>
      </c>
      <c r="Q318" s="313"/>
      <c r="R318" s="311">
        <v>1</v>
      </c>
    </row>
    <row r="319" spans="1:18" ht="34.5" customHeight="1">
      <c r="A319" s="905"/>
      <c r="B319" s="308" t="s">
        <v>312</v>
      </c>
      <c r="C319" s="908"/>
      <c r="D319" s="913" t="s">
        <v>313</v>
      </c>
      <c r="E319" s="922"/>
      <c r="F319" s="915"/>
      <c r="G319" s="315"/>
      <c r="H319" s="917"/>
      <c r="I319" s="918"/>
      <c r="J319" s="918"/>
      <c r="K319" s="918"/>
      <c r="L319" s="918"/>
      <c r="M319" s="918"/>
      <c r="N319" s="918"/>
      <c r="O319" s="918"/>
      <c r="P319" s="918"/>
      <c r="Q319" s="918"/>
      <c r="R319" s="316"/>
    </row>
    <row r="320" spans="1:18" ht="34.5" customHeight="1">
      <c r="A320" s="931"/>
      <c r="B320" s="317" t="s">
        <v>314</v>
      </c>
      <c r="C320" s="909"/>
      <c r="D320" s="932"/>
      <c r="E320" s="923"/>
      <c r="F320" s="916"/>
      <c r="G320" s="319"/>
      <c r="H320" s="919"/>
      <c r="I320" s="920"/>
      <c r="J320" s="920"/>
      <c r="K320" s="920"/>
      <c r="L320" s="920"/>
      <c r="M320" s="920"/>
      <c r="N320" s="920"/>
      <c r="O320" s="920"/>
      <c r="P320" s="920"/>
      <c r="Q320" s="920"/>
      <c r="R320" s="320"/>
    </row>
    <row r="321" spans="1:18" ht="34.5" customHeight="1">
      <c r="A321" s="904">
        <v>52</v>
      </c>
      <c r="B321" s="293" t="s">
        <v>315</v>
      </c>
      <c r="C321" s="907" t="s">
        <v>309</v>
      </c>
      <c r="D321" s="294"/>
      <c r="E321" s="921" t="s">
        <v>99</v>
      </c>
      <c r="F321" s="295" t="s">
        <v>283</v>
      </c>
      <c r="G321" s="296"/>
      <c r="H321" s="297"/>
      <c r="I321" s="298"/>
      <c r="J321" s="298"/>
      <c r="K321" s="298"/>
      <c r="L321" s="298"/>
      <c r="M321" s="298"/>
      <c r="N321" s="298"/>
      <c r="O321" s="298"/>
      <c r="P321" s="298"/>
      <c r="Q321" s="299"/>
      <c r="R321" s="297"/>
    </row>
    <row r="322" spans="1:18" ht="75" customHeight="1">
      <c r="A322" s="905"/>
      <c r="B322" s="301" t="s">
        <v>316</v>
      </c>
      <c r="C322" s="908"/>
      <c r="D322" s="302"/>
      <c r="E322" s="922"/>
      <c r="F322" s="303" t="s">
        <v>285</v>
      </c>
      <c r="G322" s="304"/>
      <c r="H322" s="305"/>
      <c r="I322" s="306"/>
      <c r="J322" s="306"/>
      <c r="K322" s="306"/>
      <c r="L322" s="306"/>
      <c r="M322" s="306"/>
      <c r="N322" s="306"/>
      <c r="O322" s="306"/>
      <c r="P322" s="306"/>
      <c r="Q322" s="307"/>
      <c r="R322" s="305"/>
    </row>
    <row r="323" spans="1:18" ht="34.5" customHeight="1">
      <c r="A323" s="905"/>
      <c r="B323" s="331" t="s">
        <v>317</v>
      </c>
      <c r="C323" s="908"/>
      <c r="D323" s="309"/>
      <c r="E323" s="922"/>
      <c r="F323" s="310" t="s">
        <v>53</v>
      </c>
      <c r="G323" s="151">
        <f>R323*O4</f>
        <v>1</v>
      </c>
      <c r="H323" s="311"/>
      <c r="I323" s="312"/>
      <c r="J323" s="312"/>
      <c r="K323" s="312"/>
      <c r="L323" s="312"/>
      <c r="M323" s="312"/>
      <c r="N323" s="312"/>
      <c r="O323" s="322"/>
      <c r="P323" s="312">
        <v>0</v>
      </c>
      <c r="Q323" s="313"/>
      <c r="R323" s="311">
        <v>1</v>
      </c>
    </row>
    <row r="324" spans="1:18" ht="34.5" customHeight="1">
      <c r="A324" s="905"/>
      <c r="B324" s="308" t="s">
        <v>318</v>
      </c>
      <c r="C324" s="908"/>
      <c r="D324" s="913" t="s">
        <v>319</v>
      </c>
      <c r="E324" s="922"/>
      <c r="F324" s="915"/>
      <c r="G324" s="315"/>
      <c r="H324" s="917"/>
      <c r="I324" s="918"/>
      <c r="J324" s="918"/>
      <c r="K324" s="918"/>
      <c r="L324" s="918"/>
      <c r="M324" s="918"/>
      <c r="N324" s="918"/>
      <c r="O324" s="918"/>
      <c r="P324" s="918"/>
      <c r="Q324" s="918"/>
      <c r="R324" s="316"/>
    </row>
    <row r="325" spans="1:18" ht="34.5" customHeight="1">
      <c r="A325" s="905"/>
      <c r="B325" s="308" t="s">
        <v>320</v>
      </c>
      <c r="C325" s="908"/>
      <c r="D325" s="913"/>
      <c r="E325" s="922"/>
      <c r="F325" s="925"/>
      <c r="G325" s="326"/>
      <c r="H325" s="927"/>
      <c r="I325" s="928"/>
      <c r="J325" s="928"/>
      <c r="K325" s="928"/>
      <c r="L325" s="928"/>
      <c r="M325" s="928"/>
      <c r="N325" s="928"/>
      <c r="O325" s="928"/>
      <c r="P325" s="928"/>
      <c r="Q325" s="928"/>
      <c r="R325" s="327"/>
    </row>
    <row r="326" spans="1:18" ht="34.5" customHeight="1">
      <c r="A326" s="931"/>
      <c r="B326" s="317" t="s">
        <v>321</v>
      </c>
      <c r="C326" s="909"/>
      <c r="D326" s="932"/>
      <c r="E326" s="923"/>
      <c r="F326" s="916"/>
      <c r="G326" s="319"/>
      <c r="H326" s="919"/>
      <c r="I326" s="920"/>
      <c r="J326" s="920"/>
      <c r="K326" s="920"/>
      <c r="L326" s="920"/>
      <c r="M326" s="920"/>
      <c r="N326" s="920"/>
      <c r="O326" s="920"/>
      <c r="P326" s="920"/>
      <c r="Q326" s="920"/>
      <c r="R326" s="320"/>
    </row>
    <row r="327" spans="1:18" ht="34.5" customHeight="1">
      <c r="A327" s="904">
        <v>53</v>
      </c>
      <c r="B327" s="293" t="s">
        <v>322</v>
      </c>
      <c r="C327" s="907" t="s">
        <v>323</v>
      </c>
      <c r="D327" s="294"/>
      <c r="E327" s="921" t="s">
        <v>99</v>
      </c>
      <c r="F327" s="295" t="s">
        <v>283</v>
      </c>
      <c r="G327" s="296"/>
      <c r="H327" s="297"/>
      <c r="I327" s="298"/>
      <c r="J327" s="298"/>
      <c r="K327" s="298"/>
      <c r="L327" s="298"/>
      <c r="M327" s="298"/>
      <c r="N327" s="298"/>
      <c r="O327" s="298"/>
      <c r="P327" s="298"/>
      <c r="Q327" s="299"/>
      <c r="R327" s="297"/>
    </row>
    <row r="328" spans="1:18" ht="34.5" customHeight="1">
      <c r="A328" s="905"/>
      <c r="B328" s="308" t="s">
        <v>324</v>
      </c>
      <c r="C328" s="908"/>
      <c r="D328" s="302"/>
      <c r="E328" s="922"/>
      <c r="F328" s="303" t="s">
        <v>285</v>
      </c>
      <c r="G328" s="304"/>
      <c r="H328" s="305"/>
      <c r="I328" s="306"/>
      <c r="J328" s="306"/>
      <c r="K328" s="306"/>
      <c r="L328" s="306"/>
      <c r="M328" s="306"/>
      <c r="N328" s="306"/>
      <c r="O328" s="306"/>
      <c r="P328" s="306"/>
      <c r="Q328" s="307"/>
      <c r="R328" s="305"/>
    </row>
    <row r="329" spans="1:18" ht="34.5" customHeight="1">
      <c r="A329" s="905"/>
      <c r="B329" s="308" t="s">
        <v>325</v>
      </c>
      <c r="C329" s="908"/>
      <c r="D329" s="309"/>
      <c r="E329" s="922"/>
      <c r="F329" s="310" t="s">
        <v>53</v>
      </c>
      <c r="G329" s="151">
        <f>R329*O4</f>
        <v>0.56000000000000005</v>
      </c>
      <c r="H329" s="311"/>
      <c r="I329" s="312"/>
      <c r="J329" s="312"/>
      <c r="K329" s="312"/>
      <c r="L329" s="312"/>
      <c r="M329" s="312"/>
      <c r="N329" s="312"/>
      <c r="O329" s="322"/>
      <c r="P329" s="312">
        <v>0</v>
      </c>
      <c r="Q329" s="313"/>
      <c r="R329" s="311">
        <v>0.56000000000000005</v>
      </c>
    </row>
    <row r="330" spans="1:18" ht="34.5" customHeight="1">
      <c r="A330" s="905"/>
      <c r="B330" s="308" t="s">
        <v>326</v>
      </c>
      <c r="C330" s="908"/>
      <c r="D330" s="913" t="s">
        <v>327</v>
      </c>
      <c r="E330" s="922"/>
      <c r="F330" s="915"/>
      <c r="G330" s="315"/>
      <c r="H330" s="917"/>
      <c r="I330" s="918"/>
      <c r="J330" s="918"/>
      <c r="K330" s="918"/>
      <c r="L330" s="918"/>
      <c r="M330" s="918"/>
      <c r="N330" s="918"/>
      <c r="O330" s="918"/>
      <c r="P330" s="918"/>
      <c r="Q330" s="918"/>
      <c r="R330" s="316"/>
    </row>
    <row r="331" spans="1:18" ht="34.5" customHeight="1">
      <c r="A331" s="906"/>
      <c r="B331" s="317" t="s">
        <v>328</v>
      </c>
      <c r="C331" s="909"/>
      <c r="D331" s="924"/>
      <c r="E331" s="923"/>
      <c r="F331" s="926"/>
      <c r="G331" s="329"/>
      <c r="H331" s="929"/>
      <c r="I331" s="930"/>
      <c r="J331" s="930"/>
      <c r="K331" s="930"/>
      <c r="L331" s="930"/>
      <c r="M331" s="930"/>
      <c r="N331" s="930"/>
      <c r="O331" s="930"/>
      <c r="P331" s="930"/>
      <c r="Q331" s="930"/>
      <c r="R331" s="330"/>
    </row>
    <row r="332" spans="1:18" ht="34.5" customHeight="1">
      <c r="A332" s="904">
        <v>54</v>
      </c>
      <c r="B332" s="293" t="s">
        <v>329</v>
      </c>
      <c r="C332" s="907" t="s">
        <v>323</v>
      </c>
      <c r="D332" s="294"/>
      <c r="E332" s="910" t="s">
        <v>99</v>
      </c>
      <c r="F332" s="295" t="s">
        <v>283</v>
      </c>
      <c r="G332" s="296"/>
      <c r="H332" s="297"/>
      <c r="I332" s="298"/>
      <c r="J332" s="298"/>
      <c r="K332" s="298"/>
      <c r="L332" s="298"/>
      <c r="M332" s="298"/>
      <c r="N332" s="298"/>
      <c r="O332" s="298"/>
      <c r="P332" s="298"/>
      <c r="Q332" s="299"/>
      <c r="R332" s="297"/>
    </row>
    <row r="333" spans="1:18" ht="34.5" customHeight="1">
      <c r="A333" s="905"/>
      <c r="B333" s="301" t="s">
        <v>330</v>
      </c>
      <c r="C333" s="908"/>
      <c r="D333" s="302"/>
      <c r="E333" s="911"/>
      <c r="F333" s="303" t="s">
        <v>285</v>
      </c>
      <c r="G333" s="304"/>
      <c r="H333" s="305"/>
      <c r="I333" s="306"/>
      <c r="J333" s="306"/>
      <c r="K333" s="306"/>
      <c r="L333" s="306"/>
      <c r="M333" s="306"/>
      <c r="N333" s="306"/>
      <c r="O333" s="306"/>
      <c r="P333" s="306"/>
      <c r="Q333" s="307"/>
      <c r="R333" s="305"/>
    </row>
    <row r="334" spans="1:18" ht="34.5" customHeight="1">
      <c r="A334" s="905"/>
      <c r="B334" s="308" t="s">
        <v>331</v>
      </c>
      <c r="C334" s="908"/>
      <c r="D334" s="309"/>
      <c r="E334" s="911"/>
      <c r="F334" s="310" t="s">
        <v>53</v>
      </c>
      <c r="G334" s="151">
        <f>R334*O4</f>
        <v>1.5</v>
      </c>
      <c r="H334" s="311"/>
      <c r="I334" s="312"/>
      <c r="J334" s="312"/>
      <c r="K334" s="312"/>
      <c r="L334" s="312"/>
      <c r="M334" s="312"/>
      <c r="N334" s="312"/>
      <c r="O334" s="312"/>
      <c r="P334" s="312">
        <v>0</v>
      </c>
      <c r="Q334" s="313"/>
      <c r="R334" s="311">
        <v>1.5</v>
      </c>
    </row>
    <row r="335" spans="1:18" ht="34.5" customHeight="1">
      <c r="A335" s="905"/>
      <c r="B335" s="308" t="s">
        <v>332</v>
      </c>
      <c r="C335" s="908"/>
      <c r="D335" s="933" t="s">
        <v>333</v>
      </c>
      <c r="E335" s="911"/>
      <c r="F335" s="915"/>
      <c r="G335" s="315"/>
      <c r="H335" s="917"/>
      <c r="I335" s="918"/>
      <c r="J335" s="918"/>
      <c r="K335" s="918"/>
      <c r="L335" s="918"/>
      <c r="M335" s="918"/>
      <c r="N335" s="918"/>
      <c r="O335" s="918"/>
      <c r="P335" s="918"/>
      <c r="Q335" s="918"/>
      <c r="R335" s="316"/>
    </row>
    <row r="336" spans="1:18" ht="34.5" customHeight="1">
      <c r="A336" s="906"/>
      <c r="B336" s="317" t="s">
        <v>334</v>
      </c>
      <c r="C336" s="909"/>
      <c r="D336" s="886"/>
      <c r="E336" s="912"/>
      <c r="F336" s="934"/>
      <c r="G336" s="332"/>
      <c r="H336" s="929"/>
      <c r="I336" s="930"/>
      <c r="J336" s="930"/>
      <c r="K336" s="930"/>
      <c r="L336" s="930"/>
      <c r="M336" s="930"/>
      <c r="N336" s="930"/>
      <c r="O336" s="930"/>
      <c r="P336" s="930"/>
      <c r="Q336" s="930"/>
      <c r="R336" s="330"/>
    </row>
    <row r="337" spans="1:18" ht="34.5" customHeight="1">
      <c r="A337" s="904">
        <v>55</v>
      </c>
      <c r="B337" s="293" t="s">
        <v>335</v>
      </c>
      <c r="C337" s="333"/>
      <c r="D337" s="294"/>
      <c r="E337" s="921" t="s">
        <v>99</v>
      </c>
      <c r="F337" s="295" t="s">
        <v>283</v>
      </c>
      <c r="G337" s="296"/>
      <c r="H337" s="297"/>
      <c r="I337" s="298"/>
      <c r="J337" s="298"/>
      <c r="K337" s="298"/>
      <c r="L337" s="298"/>
      <c r="M337" s="298"/>
      <c r="N337" s="298"/>
      <c r="O337" s="298"/>
      <c r="P337" s="298"/>
      <c r="Q337" s="299"/>
      <c r="R337" s="297"/>
    </row>
    <row r="338" spans="1:18" ht="34.5" customHeight="1">
      <c r="A338" s="905"/>
      <c r="B338" s="301" t="s">
        <v>336</v>
      </c>
      <c r="C338" s="301" t="s">
        <v>337</v>
      </c>
      <c r="D338" s="302" t="s">
        <v>338</v>
      </c>
      <c r="E338" s="922"/>
      <c r="F338" s="334" t="s">
        <v>339</v>
      </c>
      <c r="G338" s="335"/>
      <c r="H338" s="305"/>
      <c r="I338" s="306"/>
      <c r="J338" s="306"/>
      <c r="K338" s="306"/>
      <c r="L338" s="306"/>
      <c r="M338" s="306"/>
      <c r="N338" s="306"/>
      <c r="O338" s="306"/>
      <c r="P338" s="306"/>
      <c r="Q338" s="307"/>
      <c r="R338" s="305"/>
    </row>
    <row r="339" spans="1:18" ht="34.5" customHeight="1">
      <c r="A339" s="905"/>
      <c r="B339" s="308" t="s">
        <v>340</v>
      </c>
      <c r="C339" s="301" t="s">
        <v>341</v>
      </c>
      <c r="D339" s="309"/>
      <c r="E339" s="922"/>
      <c r="F339" s="310" t="s">
        <v>342</v>
      </c>
      <c r="G339" s="151">
        <f>R339*O4</f>
        <v>1.1000000000000001</v>
      </c>
      <c r="H339" s="311"/>
      <c r="I339" s="312"/>
      <c r="J339" s="312"/>
      <c r="K339" s="312"/>
      <c r="L339" s="312"/>
      <c r="M339" s="312"/>
      <c r="N339" s="312"/>
      <c r="O339" s="322"/>
      <c r="P339" s="312">
        <v>0</v>
      </c>
      <c r="Q339" s="313"/>
      <c r="R339" s="311">
        <v>1.1000000000000001</v>
      </c>
    </row>
    <row r="340" spans="1:18" ht="34.5" customHeight="1">
      <c r="A340" s="905"/>
      <c r="B340" s="9" t="s">
        <v>343</v>
      </c>
      <c r="C340" s="301"/>
      <c r="D340" s="314" t="s">
        <v>344</v>
      </c>
      <c r="E340" s="922"/>
      <c r="F340" s="915"/>
      <c r="G340" s="315"/>
      <c r="H340" s="917"/>
      <c r="I340" s="918"/>
      <c r="J340" s="918"/>
      <c r="K340" s="918"/>
      <c r="L340" s="918"/>
      <c r="M340" s="918"/>
      <c r="N340" s="918"/>
      <c r="O340" s="918"/>
      <c r="P340" s="918"/>
      <c r="Q340" s="918"/>
      <c r="R340" s="316"/>
    </row>
    <row r="341" spans="1:18" ht="34.5" customHeight="1">
      <c r="A341" s="935"/>
      <c r="B341" s="317" t="s">
        <v>345</v>
      </c>
      <c r="C341" s="337"/>
      <c r="D341" s="338" t="s">
        <v>346</v>
      </c>
      <c r="E341" s="923"/>
      <c r="F341" s="916"/>
      <c r="G341" s="319"/>
      <c r="H341" s="919"/>
      <c r="I341" s="920"/>
      <c r="J341" s="920"/>
      <c r="K341" s="920"/>
      <c r="L341" s="920"/>
      <c r="M341" s="920"/>
      <c r="N341" s="920"/>
      <c r="O341" s="920"/>
      <c r="P341" s="920"/>
      <c r="Q341" s="920"/>
      <c r="R341" s="320"/>
    </row>
    <row r="342" spans="1:18" ht="34.5" customHeight="1">
      <c r="A342" s="936">
        <v>56</v>
      </c>
      <c r="B342" s="293" t="s">
        <v>347</v>
      </c>
      <c r="C342" s="937" t="s">
        <v>348</v>
      </c>
      <c r="D342" s="340" t="s">
        <v>349</v>
      </c>
      <c r="E342" s="921" t="s">
        <v>48</v>
      </c>
      <c r="F342" s="295" t="s">
        <v>283</v>
      </c>
      <c r="G342" s="151">
        <f>R342*O4</f>
        <v>0.15</v>
      </c>
      <c r="H342" s="297"/>
      <c r="I342" s="298">
        <v>0</v>
      </c>
      <c r="J342" s="298"/>
      <c r="K342" s="298"/>
      <c r="L342" s="298"/>
      <c r="M342" s="298"/>
      <c r="N342" s="298"/>
      <c r="O342" s="298"/>
      <c r="P342" s="298"/>
      <c r="Q342" s="299"/>
      <c r="R342" s="297">
        <v>0.15</v>
      </c>
    </row>
    <row r="343" spans="1:18" ht="34.5" customHeight="1">
      <c r="A343" s="905"/>
      <c r="B343" s="308" t="s">
        <v>350</v>
      </c>
      <c r="C343" s="938"/>
      <c r="D343" s="341"/>
      <c r="E343" s="922"/>
      <c r="F343" s="303" t="s">
        <v>285</v>
      </c>
      <c r="G343" s="304"/>
      <c r="H343" s="305"/>
      <c r="I343" s="306"/>
      <c r="J343" s="306"/>
      <c r="K343" s="306"/>
      <c r="L343" s="322"/>
      <c r="M343" s="306"/>
      <c r="N343" s="306"/>
      <c r="O343" s="306"/>
      <c r="P343" s="306"/>
      <c r="Q343" s="307"/>
      <c r="R343" s="305"/>
    </row>
    <row r="344" spans="1:18" ht="34.5" customHeight="1">
      <c r="A344" s="905"/>
      <c r="B344" s="308" t="s">
        <v>351</v>
      </c>
      <c r="C344" s="938"/>
      <c r="D344" s="342"/>
      <c r="E344" s="922"/>
      <c r="F344" s="310" t="s">
        <v>53</v>
      </c>
      <c r="G344" s="343"/>
      <c r="H344" s="311"/>
      <c r="I344" s="312"/>
      <c r="J344" s="312"/>
      <c r="K344" s="312"/>
      <c r="L344" s="312"/>
      <c r="M344" s="312"/>
      <c r="N344" s="312"/>
      <c r="O344" s="312"/>
      <c r="P344" s="312"/>
      <c r="Q344" s="313"/>
      <c r="R344" s="311"/>
    </row>
    <row r="345" spans="1:18" ht="34.5" customHeight="1">
      <c r="A345" s="905"/>
      <c r="B345" s="308" t="s">
        <v>352</v>
      </c>
      <c r="C345" s="938"/>
      <c r="D345" s="913"/>
      <c r="E345" s="922"/>
      <c r="F345" s="915"/>
      <c r="G345" s="315"/>
      <c r="H345" s="917"/>
      <c r="I345" s="918"/>
      <c r="J345" s="918"/>
      <c r="K345" s="918"/>
      <c r="L345" s="918"/>
      <c r="M345" s="918"/>
      <c r="N345" s="918"/>
      <c r="O345" s="918"/>
      <c r="P345" s="918"/>
      <c r="Q345" s="918"/>
      <c r="R345" s="316"/>
    </row>
    <row r="346" spans="1:18" ht="34.5" customHeight="1">
      <c r="A346" s="905"/>
      <c r="B346" s="308" t="s">
        <v>353</v>
      </c>
      <c r="C346" s="938"/>
      <c r="D346" s="913"/>
      <c r="E346" s="922"/>
      <c r="F346" s="925"/>
      <c r="G346" s="326"/>
      <c r="H346" s="927"/>
      <c r="I346" s="928"/>
      <c r="J346" s="928"/>
      <c r="K346" s="928"/>
      <c r="L346" s="928"/>
      <c r="M346" s="928"/>
      <c r="N346" s="928"/>
      <c r="O346" s="928"/>
      <c r="P346" s="928"/>
      <c r="Q346" s="928"/>
      <c r="R346" s="327"/>
    </row>
    <row r="347" spans="1:18" ht="34.5" customHeight="1">
      <c r="A347" s="905"/>
      <c r="B347" s="308"/>
      <c r="C347" s="939"/>
      <c r="D347" s="924"/>
      <c r="E347" s="940"/>
      <c r="F347" s="926"/>
      <c r="G347" s="329"/>
      <c r="H347" s="929"/>
      <c r="I347" s="930"/>
      <c r="J347" s="930"/>
      <c r="K347" s="930"/>
      <c r="L347" s="930"/>
      <c r="M347" s="930"/>
      <c r="N347" s="930"/>
      <c r="O347" s="930"/>
      <c r="P347" s="930"/>
      <c r="Q347" s="930"/>
      <c r="R347" s="330"/>
    </row>
    <row r="348" spans="1:18" ht="34.5" customHeight="1">
      <c r="A348" s="905"/>
      <c r="B348" s="308"/>
      <c r="C348" s="937" t="s">
        <v>348</v>
      </c>
      <c r="D348" s="345" t="s">
        <v>354</v>
      </c>
      <c r="E348" s="941" t="s">
        <v>48</v>
      </c>
      <c r="F348" s="346" t="s">
        <v>283</v>
      </c>
      <c r="G348" s="151">
        <f>R348*O4</f>
        <v>0.15</v>
      </c>
      <c r="H348" s="297"/>
      <c r="I348" s="298">
        <v>0</v>
      </c>
      <c r="J348" s="298"/>
      <c r="K348" s="298"/>
      <c r="L348" s="298"/>
      <c r="M348" s="298"/>
      <c r="N348" s="298"/>
      <c r="O348" s="298"/>
      <c r="P348" s="298"/>
      <c r="Q348" s="299"/>
      <c r="R348" s="297">
        <v>0.15</v>
      </c>
    </row>
    <row r="349" spans="1:18" ht="34.5" customHeight="1">
      <c r="A349" s="905"/>
      <c r="B349" s="308"/>
      <c r="C349" s="938"/>
      <c r="D349" s="347"/>
      <c r="E349" s="942"/>
      <c r="F349" s="348" t="s">
        <v>285</v>
      </c>
      <c r="G349" s="349"/>
      <c r="H349" s="305"/>
      <c r="I349" s="306"/>
      <c r="J349" s="306"/>
      <c r="K349" s="306"/>
      <c r="L349" s="322"/>
      <c r="M349" s="306"/>
      <c r="N349" s="306"/>
      <c r="O349" s="306"/>
      <c r="P349" s="306"/>
      <c r="Q349" s="307"/>
      <c r="R349" s="305"/>
    </row>
    <row r="350" spans="1:18" ht="34.5" customHeight="1">
      <c r="A350" s="905"/>
      <c r="B350" s="308"/>
      <c r="C350" s="938"/>
      <c r="D350" s="350"/>
      <c r="E350" s="942"/>
      <c r="F350" s="351" t="s">
        <v>53</v>
      </c>
      <c r="G350" s="352"/>
      <c r="H350" s="311"/>
      <c r="I350" s="312"/>
      <c r="J350" s="312"/>
      <c r="K350" s="312"/>
      <c r="L350" s="312"/>
      <c r="M350" s="312"/>
      <c r="N350" s="312"/>
      <c r="O350" s="312"/>
      <c r="P350" s="312"/>
      <c r="Q350" s="313"/>
      <c r="R350" s="311"/>
    </row>
    <row r="351" spans="1:18" ht="34.5" customHeight="1">
      <c r="A351" s="905"/>
      <c r="B351" s="308"/>
      <c r="C351" s="938"/>
      <c r="D351" s="913"/>
      <c r="E351" s="942"/>
      <c r="F351" s="944"/>
      <c r="G351" s="353"/>
      <c r="H351" s="917"/>
      <c r="I351" s="918"/>
      <c r="J351" s="918"/>
      <c r="K351" s="918"/>
      <c r="L351" s="918"/>
      <c r="M351" s="918"/>
      <c r="N351" s="918"/>
      <c r="O351" s="918"/>
      <c r="P351" s="918"/>
      <c r="Q351" s="918"/>
      <c r="R351" s="316"/>
    </row>
    <row r="352" spans="1:18" ht="34.5" customHeight="1">
      <c r="A352" s="905"/>
      <c r="B352" s="308"/>
      <c r="C352" s="938"/>
      <c r="D352" s="913"/>
      <c r="E352" s="942"/>
      <c r="F352" s="945"/>
      <c r="G352" s="354"/>
      <c r="H352" s="927"/>
      <c r="I352" s="928"/>
      <c r="J352" s="928"/>
      <c r="K352" s="928"/>
      <c r="L352" s="928"/>
      <c r="M352" s="928"/>
      <c r="N352" s="928"/>
      <c r="O352" s="928"/>
      <c r="P352" s="928"/>
      <c r="Q352" s="928"/>
      <c r="R352" s="327"/>
    </row>
    <row r="353" spans="1:18" ht="34.5" customHeight="1">
      <c r="A353" s="935"/>
      <c r="B353" s="355"/>
      <c r="C353" s="939"/>
      <c r="D353" s="924"/>
      <c r="E353" s="943"/>
      <c r="F353" s="946"/>
      <c r="G353" s="356"/>
      <c r="H353" s="929"/>
      <c r="I353" s="930"/>
      <c r="J353" s="930"/>
      <c r="K353" s="930"/>
      <c r="L353" s="930"/>
      <c r="M353" s="930"/>
      <c r="N353" s="930"/>
      <c r="O353" s="930"/>
      <c r="P353" s="930"/>
      <c r="Q353" s="930"/>
      <c r="R353" s="330"/>
    </row>
    <row r="354" spans="1:18" ht="34.5" customHeight="1">
      <c r="A354" s="947">
        <v>57</v>
      </c>
      <c r="B354" s="357" t="s">
        <v>347</v>
      </c>
      <c r="C354" s="950" t="s">
        <v>355</v>
      </c>
      <c r="D354" s="294" t="s">
        <v>356</v>
      </c>
      <c r="E354" s="953" t="s">
        <v>48</v>
      </c>
      <c r="F354" s="295" t="s">
        <v>283</v>
      </c>
      <c r="G354" s="151">
        <f>R354*O4</f>
        <v>0.15</v>
      </c>
      <c r="H354" s="297"/>
      <c r="I354" s="298">
        <v>0</v>
      </c>
      <c r="J354" s="298"/>
      <c r="K354" s="298"/>
      <c r="L354" s="298"/>
      <c r="M354" s="298"/>
      <c r="N354" s="298"/>
      <c r="O354" s="298"/>
      <c r="P354" s="298"/>
      <c r="Q354" s="299"/>
      <c r="R354" s="297">
        <v>0.15</v>
      </c>
    </row>
    <row r="355" spans="1:18" ht="34.5" customHeight="1">
      <c r="A355" s="948"/>
      <c r="B355" s="359" t="s">
        <v>350</v>
      </c>
      <c r="C355" s="951"/>
      <c r="D355" s="302"/>
      <c r="E355" s="922"/>
      <c r="F355" s="303" t="s">
        <v>285</v>
      </c>
      <c r="G355" s="304"/>
      <c r="H355" s="305"/>
      <c r="I355" s="306"/>
      <c r="J355" s="306"/>
      <c r="K355" s="306"/>
      <c r="L355" s="322"/>
      <c r="M355" s="306"/>
      <c r="N355" s="306"/>
      <c r="O355" s="306"/>
      <c r="P355" s="306"/>
      <c r="Q355" s="307"/>
      <c r="R355" s="305"/>
    </row>
    <row r="356" spans="1:18" ht="34.5" customHeight="1">
      <c r="A356" s="948"/>
      <c r="B356" s="359" t="s">
        <v>351</v>
      </c>
      <c r="C356" s="951"/>
      <c r="D356" s="309"/>
      <c r="E356" s="922"/>
      <c r="F356" s="310" t="s">
        <v>53</v>
      </c>
      <c r="G356" s="343"/>
      <c r="H356" s="311"/>
      <c r="I356" s="312"/>
      <c r="J356" s="312"/>
      <c r="K356" s="312"/>
      <c r="L356" s="312"/>
      <c r="M356" s="312"/>
      <c r="N356" s="312"/>
      <c r="O356" s="312"/>
      <c r="P356" s="312"/>
      <c r="Q356" s="313"/>
      <c r="R356" s="311"/>
    </row>
    <row r="357" spans="1:18" ht="34.5" customHeight="1">
      <c r="A357" s="948"/>
      <c r="B357" s="359" t="s">
        <v>352</v>
      </c>
      <c r="C357" s="951"/>
      <c r="D357" s="913"/>
      <c r="E357" s="922"/>
      <c r="F357" s="915"/>
      <c r="G357" s="315"/>
      <c r="H357" s="917"/>
      <c r="I357" s="918"/>
      <c r="J357" s="918"/>
      <c r="K357" s="918"/>
      <c r="L357" s="918"/>
      <c r="M357" s="918"/>
      <c r="N357" s="918"/>
      <c r="O357" s="918"/>
      <c r="P357" s="918"/>
      <c r="Q357" s="918"/>
      <c r="R357" s="316"/>
    </row>
    <row r="358" spans="1:18" ht="34.5" customHeight="1">
      <c r="A358" s="948"/>
      <c r="B358" s="359" t="s">
        <v>353</v>
      </c>
      <c r="C358" s="951"/>
      <c r="D358" s="913"/>
      <c r="E358" s="922"/>
      <c r="F358" s="925"/>
      <c r="G358" s="326"/>
      <c r="H358" s="927"/>
      <c r="I358" s="928"/>
      <c r="J358" s="928"/>
      <c r="K358" s="928"/>
      <c r="L358" s="928"/>
      <c r="M358" s="928"/>
      <c r="N358" s="928"/>
      <c r="O358" s="928"/>
      <c r="P358" s="928"/>
      <c r="Q358" s="928"/>
      <c r="R358" s="327"/>
    </row>
    <row r="359" spans="1:18" ht="34.5" customHeight="1">
      <c r="A359" s="948"/>
      <c r="B359" s="360"/>
      <c r="C359" s="952"/>
      <c r="D359" s="924"/>
      <c r="E359" s="923"/>
      <c r="F359" s="926"/>
      <c r="G359" s="329"/>
      <c r="H359" s="929"/>
      <c r="I359" s="930"/>
      <c r="J359" s="930"/>
      <c r="K359" s="930"/>
      <c r="L359" s="930"/>
      <c r="M359" s="930"/>
      <c r="N359" s="930"/>
      <c r="O359" s="930"/>
      <c r="P359" s="930"/>
      <c r="Q359" s="930"/>
      <c r="R359" s="330"/>
    </row>
    <row r="360" spans="1:18" ht="34.5" customHeight="1">
      <c r="A360" s="948"/>
      <c r="B360" s="359"/>
      <c r="C360" s="954" t="s">
        <v>355</v>
      </c>
      <c r="D360" s="294" t="s">
        <v>354</v>
      </c>
      <c r="E360" s="921" t="s">
        <v>48</v>
      </c>
      <c r="F360" s="295" t="s">
        <v>283</v>
      </c>
      <c r="G360" s="151">
        <f>R360*O4</f>
        <v>0.15</v>
      </c>
      <c r="H360" s="297"/>
      <c r="I360" s="298">
        <v>0</v>
      </c>
      <c r="J360" s="298"/>
      <c r="K360" s="298"/>
      <c r="L360" s="298"/>
      <c r="M360" s="298"/>
      <c r="N360" s="298"/>
      <c r="O360" s="298"/>
      <c r="P360" s="298"/>
      <c r="Q360" s="299"/>
      <c r="R360" s="297">
        <v>0.15</v>
      </c>
    </row>
    <row r="361" spans="1:18" ht="34.5" customHeight="1">
      <c r="A361" s="948"/>
      <c r="B361" s="359"/>
      <c r="C361" s="951"/>
      <c r="D361" s="302"/>
      <c r="E361" s="922"/>
      <c r="F361" s="303" t="s">
        <v>285</v>
      </c>
      <c r="G361" s="304"/>
      <c r="H361" s="305"/>
      <c r="I361" s="306"/>
      <c r="J361" s="306"/>
      <c r="K361" s="306"/>
      <c r="L361" s="322"/>
      <c r="M361" s="306"/>
      <c r="N361" s="306"/>
      <c r="O361" s="306"/>
      <c r="P361" s="306"/>
      <c r="Q361" s="307"/>
      <c r="R361" s="305"/>
    </row>
    <row r="362" spans="1:18" ht="34.5" customHeight="1">
      <c r="A362" s="948"/>
      <c r="B362" s="359"/>
      <c r="C362" s="951"/>
      <c r="D362" s="309"/>
      <c r="E362" s="922"/>
      <c r="F362" s="310" t="s">
        <v>53</v>
      </c>
      <c r="G362" s="343"/>
      <c r="H362" s="311"/>
      <c r="I362" s="312"/>
      <c r="J362" s="312"/>
      <c r="K362" s="312"/>
      <c r="L362" s="312"/>
      <c r="M362" s="312"/>
      <c r="N362" s="312"/>
      <c r="O362" s="312"/>
      <c r="P362" s="312"/>
      <c r="Q362" s="313"/>
      <c r="R362" s="311"/>
    </row>
    <row r="363" spans="1:18" ht="34.5" customHeight="1">
      <c r="A363" s="948"/>
      <c r="B363" s="359"/>
      <c r="C363" s="951"/>
      <c r="D363" s="913"/>
      <c r="E363" s="922"/>
      <c r="F363" s="915"/>
      <c r="G363" s="315"/>
      <c r="H363" s="917"/>
      <c r="I363" s="918"/>
      <c r="J363" s="918"/>
      <c r="K363" s="918"/>
      <c r="L363" s="918"/>
      <c r="M363" s="918"/>
      <c r="N363" s="918"/>
      <c r="O363" s="918"/>
      <c r="P363" s="918"/>
      <c r="Q363" s="918"/>
      <c r="R363" s="316"/>
    </row>
    <row r="364" spans="1:18" ht="34.5" customHeight="1">
      <c r="A364" s="948"/>
      <c r="B364" s="359"/>
      <c r="C364" s="951"/>
      <c r="D364" s="913"/>
      <c r="E364" s="922"/>
      <c r="F364" s="925"/>
      <c r="G364" s="326"/>
      <c r="H364" s="927"/>
      <c r="I364" s="928"/>
      <c r="J364" s="928"/>
      <c r="K364" s="928"/>
      <c r="L364" s="928"/>
      <c r="M364" s="928"/>
      <c r="N364" s="928"/>
      <c r="O364" s="928"/>
      <c r="P364" s="928"/>
      <c r="Q364" s="928"/>
      <c r="R364" s="327"/>
    </row>
    <row r="365" spans="1:18" ht="34.5" customHeight="1">
      <c r="A365" s="949"/>
      <c r="B365" s="361"/>
      <c r="C365" s="952"/>
      <c r="D365" s="924"/>
      <c r="E365" s="923"/>
      <c r="F365" s="926"/>
      <c r="G365" s="329"/>
      <c r="H365" s="929"/>
      <c r="I365" s="930"/>
      <c r="J365" s="930"/>
      <c r="K365" s="930"/>
      <c r="L365" s="930"/>
      <c r="M365" s="930"/>
      <c r="N365" s="930"/>
      <c r="O365" s="930"/>
      <c r="P365" s="930"/>
      <c r="Q365" s="930"/>
      <c r="R365" s="330"/>
    </row>
    <row r="366" spans="1:18" ht="34.5" customHeight="1">
      <c r="A366" s="936">
        <v>58</v>
      </c>
      <c r="B366" s="362" t="s">
        <v>357</v>
      </c>
      <c r="C366" s="333"/>
      <c r="D366" s="294"/>
      <c r="E366" s="955" t="s">
        <v>99</v>
      </c>
      <c r="F366" s="295" t="s">
        <v>283</v>
      </c>
      <c r="G366" s="296"/>
      <c r="H366" s="297"/>
      <c r="I366" s="298"/>
      <c r="J366" s="298"/>
      <c r="K366" s="298"/>
      <c r="L366" s="298"/>
      <c r="M366" s="298"/>
      <c r="N366" s="298"/>
      <c r="O366" s="298"/>
      <c r="P366" s="298"/>
      <c r="Q366" s="299"/>
      <c r="R366" s="297"/>
    </row>
    <row r="367" spans="1:18" ht="34.5" customHeight="1">
      <c r="A367" s="905"/>
      <c r="B367" s="301" t="s">
        <v>358</v>
      </c>
      <c r="C367" s="301" t="s">
        <v>359</v>
      </c>
      <c r="D367" s="302"/>
      <c r="E367" s="956"/>
      <c r="F367" s="303" t="s">
        <v>285</v>
      </c>
      <c r="G367" s="304"/>
      <c r="H367" s="305"/>
      <c r="I367" s="306"/>
      <c r="J367" s="306"/>
      <c r="K367" s="306"/>
      <c r="L367" s="306"/>
      <c r="M367" s="306"/>
      <c r="N367" s="306"/>
      <c r="O367" s="306"/>
      <c r="P367" s="306"/>
      <c r="Q367" s="307"/>
      <c r="R367" s="305"/>
    </row>
    <row r="368" spans="1:18" ht="34.5" customHeight="1">
      <c r="A368" s="905"/>
      <c r="B368" s="324" t="s">
        <v>360</v>
      </c>
      <c r="C368" s="301" t="s">
        <v>361</v>
      </c>
      <c r="D368" s="309"/>
      <c r="E368" s="956"/>
      <c r="F368" s="363" t="s">
        <v>342</v>
      </c>
      <c r="G368" s="151">
        <f>R368*O4</f>
        <v>1</v>
      </c>
      <c r="H368" s="364"/>
      <c r="I368" s="365"/>
      <c r="J368" s="365"/>
      <c r="K368" s="365"/>
      <c r="L368" s="365"/>
      <c r="M368" s="365"/>
      <c r="N368" s="365"/>
      <c r="O368" s="10"/>
      <c r="P368" s="365">
        <v>0</v>
      </c>
      <c r="Q368" s="366"/>
      <c r="R368" s="364">
        <v>1</v>
      </c>
    </row>
    <row r="369" spans="1:18" ht="34.5" customHeight="1">
      <c r="A369" s="905"/>
      <c r="B369" s="308" t="s">
        <v>362</v>
      </c>
      <c r="C369" s="301" t="s">
        <v>363</v>
      </c>
      <c r="D369" s="913" t="s">
        <v>364</v>
      </c>
      <c r="E369" s="956"/>
      <c r="F369" s="959"/>
      <c r="G369" s="367"/>
      <c r="H369" s="962"/>
      <c r="I369" s="963"/>
      <c r="J369" s="963"/>
      <c r="K369" s="963"/>
      <c r="L369" s="963"/>
      <c r="M369" s="963"/>
      <c r="N369" s="963"/>
      <c r="O369" s="963"/>
      <c r="P369" s="963"/>
      <c r="Q369" s="964"/>
      <c r="R369" s="368"/>
    </row>
    <row r="370" spans="1:18" ht="34.5" customHeight="1">
      <c r="A370" s="905"/>
      <c r="B370" s="308" t="s">
        <v>365</v>
      </c>
      <c r="C370" s="301"/>
      <c r="D370" s="913"/>
      <c r="E370" s="956"/>
      <c r="F370" s="960"/>
      <c r="G370" s="369"/>
      <c r="H370" s="965"/>
      <c r="I370" s="928"/>
      <c r="J370" s="928"/>
      <c r="K370" s="928"/>
      <c r="L370" s="928"/>
      <c r="M370" s="928"/>
      <c r="N370" s="928"/>
      <c r="O370" s="928"/>
      <c r="P370" s="928"/>
      <c r="Q370" s="966"/>
      <c r="R370" s="370"/>
    </row>
    <row r="371" spans="1:18" ht="34.5" customHeight="1">
      <c r="A371" s="906"/>
      <c r="B371" s="317" t="s">
        <v>366</v>
      </c>
      <c r="C371" s="318"/>
      <c r="D371" s="958"/>
      <c r="E371" s="957"/>
      <c r="F371" s="961"/>
      <c r="G371" s="371"/>
      <c r="H371" s="967"/>
      <c r="I371" s="968"/>
      <c r="J371" s="968"/>
      <c r="K371" s="968"/>
      <c r="L371" s="968"/>
      <c r="M371" s="968"/>
      <c r="N371" s="968"/>
      <c r="O371" s="968"/>
      <c r="P371" s="968"/>
      <c r="Q371" s="969"/>
      <c r="R371" s="372"/>
    </row>
    <row r="372" spans="1:18" ht="34.5" customHeight="1">
      <c r="A372" s="904">
        <v>59</v>
      </c>
      <c r="B372" s="970" t="s">
        <v>367</v>
      </c>
      <c r="C372" s="973" t="s">
        <v>368</v>
      </c>
      <c r="D372" s="294" t="s">
        <v>267</v>
      </c>
      <c r="E372" s="921" t="s">
        <v>203</v>
      </c>
      <c r="F372" s="373" t="s">
        <v>283</v>
      </c>
      <c r="G372" s="151">
        <f>R372*O4</f>
        <v>0.8</v>
      </c>
      <c r="H372" s="374"/>
      <c r="I372" s="375">
        <v>0</v>
      </c>
      <c r="J372" s="375"/>
      <c r="K372" s="375"/>
      <c r="L372" s="375"/>
      <c r="M372" s="375"/>
      <c r="N372" s="375"/>
      <c r="O372" s="375"/>
      <c r="P372" s="375"/>
      <c r="Q372" s="376"/>
      <c r="R372" s="374">
        <v>0.8</v>
      </c>
    </row>
    <row r="373" spans="1:18" ht="34.5" customHeight="1">
      <c r="A373" s="905"/>
      <c r="B373" s="971"/>
      <c r="C373" s="974"/>
      <c r="D373" s="302"/>
      <c r="E373" s="922"/>
      <c r="F373" s="303" t="s">
        <v>285</v>
      </c>
      <c r="G373" s="304"/>
      <c r="H373" s="305"/>
      <c r="I373" s="306"/>
      <c r="J373" s="306"/>
      <c r="K373" s="306"/>
      <c r="L373" s="306"/>
      <c r="M373" s="306"/>
      <c r="N373" s="306"/>
      <c r="O373" s="306"/>
      <c r="P373" s="306"/>
      <c r="Q373" s="307"/>
      <c r="R373" s="305"/>
    </row>
    <row r="374" spans="1:18" ht="34.5" customHeight="1">
      <c r="A374" s="905"/>
      <c r="B374" s="971"/>
      <c r="C374" s="974"/>
      <c r="D374" s="309"/>
      <c r="E374" s="922"/>
      <c r="F374" s="310" t="s">
        <v>342</v>
      </c>
      <c r="G374" s="343"/>
      <c r="H374" s="311"/>
      <c r="I374" s="312"/>
      <c r="J374" s="312"/>
      <c r="K374" s="312"/>
      <c r="L374" s="312"/>
      <c r="M374" s="312"/>
      <c r="N374" s="312"/>
      <c r="O374" s="312"/>
      <c r="P374" s="312"/>
      <c r="Q374" s="313"/>
      <c r="R374" s="311"/>
    </row>
    <row r="375" spans="1:18" ht="34.5" customHeight="1">
      <c r="A375" s="905"/>
      <c r="B375" s="971"/>
      <c r="C375" s="974"/>
      <c r="D375" s="314"/>
      <c r="E375" s="922"/>
      <c r="F375" s="915"/>
      <c r="G375" s="315"/>
      <c r="H375" s="917"/>
      <c r="I375" s="918"/>
      <c r="J375" s="918"/>
      <c r="K375" s="918"/>
      <c r="L375" s="918"/>
      <c r="M375" s="918"/>
      <c r="N375" s="918"/>
      <c r="O375" s="918"/>
      <c r="P375" s="918"/>
      <c r="Q375" s="918"/>
      <c r="R375" s="316"/>
    </row>
    <row r="376" spans="1:18" ht="34.5" customHeight="1">
      <c r="A376" s="906"/>
      <c r="B376" s="972"/>
      <c r="C376" s="975"/>
      <c r="D376" s="338"/>
      <c r="E376" s="923"/>
      <c r="F376" s="916"/>
      <c r="G376" s="319"/>
      <c r="H376" s="919"/>
      <c r="I376" s="920"/>
      <c r="J376" s="920"/>
      <c r="K376" s="920"/>
      <c r="L376" s="920"/>
      <c r="M376" s="920"/>
      <c r="N376" s="920"/>
      <c r="O376" s="920"/>
      <c r="P376" s="920"/>
      <c r="Q376" s="920"/>
      <c r="R376" s="320"/>
    </row>
    <row r="377" spans="1:18" ht="34.5" customHeight="1">
      <c r="A377" s="904">
        <v>60</v>
      </c>
      <c r="B377" s="970" t="s">
        <v>369</v>
      </c>
      <c r="C377" s="973" t="s">
        <v>368</v>
      </c>
      <c r="D377" s="294" t="s">
        <v>370</v>
      </c>
      <c r="E377" s="921" t="s">
        <v>203</v>
      </c>
      <c r="F377" s="295" t="s">
        <v>283</v>
      </c>
      <c r="G377" s="151">
        <f>R377*O4</f>
        <v>0.6</v>
      </c>
      <c r="H377" s="297"/>
      <c r="I377" s="298">
        <v>0</v>
      </c>
      <c r="J377" s="298"/>
      <c r="K377" s="298"/>
      <c r="L377" s="298"/>
      <c r="M377" s="298"/>
      <c r="N377" s="298"/>
      <c r="O377" s="298"/>
      <c r="P377" s="298"/>
      <c r="Q377" s="299"/>
      <c r="R377" s="297">
        <v>0.6</v>
      </c>
    </row>
    <row r="378" spans="1:18" ht="34.5" customHeight="1">
      <c r="A378" s="905"/>
      <c r="B378" s="971"/>
      <c r="C378" s="974"/>
      <c r="D378" s="302"/>
      <c r="E378" s="922"/>
      <c r="F378" s="303" t="s">
        <v>285</v>
      </c>
      <c r="G378" s="304"/>
      <c r="H378" s="305"/>
      <c r="I378" s="306"/>
      <c r="J378" s="306"/>
      <c r="K378" s="306"/>
      <c r="L378" s="306"/>
      <c r="M378" s="306"/>
      <c r="N378" s="306"/>
      <c r="O378" s="306"/>
      <c r="P378" s="306"/>
      <c r="Q378" s="307"/>
      <c r="R378" s="305"/>
    </row>
    <row r="379" spans="1:18" ht="34.5" customHeight="1">
      <c r="A379" s="905"/>
      <c r="B379" s="971"/>
      <c r="C379" s="974"/>
      <c r="D379" s="309"/>
      <c r="E379" s="922"/>
      <c r="F379" s="310" t="s">
        <v>342</v>
      </c>
      <c r="G379" s="343"/>
      <c r="H379" s="311"/>
      <c r="I379" s="312"/>
      <c r="J379" s="312"/>
      <c r="K379" s="312"/>
      <c r="L379" s="312"/>
      <c r="M379" s="312"/>
      <c r="N379" s="312"/>
      <c r="O379" s="312"/>
      <c r="P379" s="312"/>
      <c r="Q379" s="313"/>
      <c r="R379" s="311"/>
    </row>
    <row r="380" spans="1:18" ht="34.5" customHeight="1">
      <c r="A380" s="905"/>
      <c r="B380" s="971"/>
      <c r="C380" s="974"/>
      <c r="D380" s="976"/>
      <c r="E380" s="922"/>
      <c r="F380" s="915"/>
      <c r="G380" s="315"/>
      <c r="H380" s="917"/>
      <c r="I380" s="918"/>
      <c r="J380" s="918"/>
      <c r="K380" s="918"/>
      <c r="L380" s="918"/>
      <c r="M380" s="918"/>
      <c r="N380" s="918"/>
      <c r="O380" s="918"/>
      <c r="P380" s="918"/>
      <c r="Q380" s="918"/>
      <c r="R380" s="316"/>
    </row>
    <row r="381" spans="1:18" ht="34.5" customHeight="1">
      <c r="A381" s="905"/>
      <c r="B381" s="971"/>
      <c r="C381" s="974"/>
      <c r="D381" s="976"/>
      <c r="E381" s="922"/>
      <c r="F381" s="977"/>
      <c r="G381" s="381"/>
      <c r="H381" s="978"/>
      <c r="I381" s="979"/>
      <c r="J381" s="979"/>
      <c r="K381" s="979"/>
      <c r="L381" s="979"/>
      <c r="M381" s="979"/>
      <c r="N381" s="979"/>
      <c r="O381" s="979"/>
      <c r="P381" s="979"/>
      <c r="Q381" s="979"/>
      <c r="R381" s="384"/>
    </row>
    <row r="382" spans="1:18" ht="34.5" customHeight="1">
      <c r="A382" s="339"/>
      <c r="B382" s="385"/>
      <c r="C382" s="386"/>
      <c r="D382" s="387"/>
      <c r="E382" s="358"/>
      <c r="F382" s="388"/>
      <c r="G382" s="389"/>
      <c r="H382" s="390"/>
      <c r="I382" s="391"/>
      <c r="J382" s="391"/>
      <c r="K382" s="391"/>
      <c r="L382" s="391"/>
      <c r="M382" s="391"/>
      <c r="N382" s="391"/>
      <c r="O382" s="391"/>
      <c r="P382" s="391"/>
      <c r="Q382" s="391"/>
      <c r="R382" s="392"/>
    </row>
    <row r="383" spans="1:18" ht="34.5" customHeight="1">
      <c r="A383" s="300"/>
      <c r="B383" s="377"/>
      <c r="C383" s="378"/>
      <c r="D383" s="379"/>
      <c r="E383" s="323"/>
      <c r="F383" s="380"/>
      <c r="G383" s="381"/>
      <c r="H383" s="382"/>
      <c r="I383" s="383"/>
      <c r="J383" s="383"/>
      <c r="K383" s="383"/>
      <c r="L383" s="383"/>
      <c r="M383" s="383"/>
      <c r="N383" s="383"/>
      <c r="O383" s="383"/>
      <c r="P383" s="383"/>
      <c r="Q383" s="383"/>
      <c r="R383" s="393"/>
    </row>
    <row r="384" spans="1:18" ht="34.5" customHeight="1">
      <c r="A384" s="300"/>
      <c r="B384" s="377"/>
      <c r="C384" s="378"/>
      <c r="D384" s="379"/>
      <c r="E384" s="323"/>
      <c r="F384" s="380"/>
      <c r="G384" s="381"/>
      <c r="H384" s="382"/>
      <c r="I384" s="383"/>
      <c r="J384" s="383"/>
      <c r="K384" s="383"/>
      <c r="L384" s="383"/>
      <c r="M384" s="383"/>
      <c r="N384" s="383"/>
      <c r="O384" s="383"/>
      <c r="P384" s="383"/>
      <c r="Q384" s="383"/>
      <c r="R384" s="393"/>
    </row>
    <row r="385" spans="1:18" ht="34.5" customHeight="1">
      <c r="A385" s="336"/>
      <c r="B385" s="394"/>
      <c r="C385" s="395"/>
      <c r="D385" s="396"/>
      <c r="E385" s="344"/>
      <c r="F385" s="397"/>
      <c r="G385" s="398"/>
      <c r="H385" s="399"/>
      <c r="I385" s="400"/>
      <c r="J385" s="400"/>
      <c r="K385" s="400"/>
      <c r="L385" s="400"/>
      <c r="M385" s="400"/>
      <c r="N385" s="400"/>
      <c r="O385" s="400"/>
      <c r="P385" s="400"/>
      <c r="Q385" s="400"/>
      <c r="R385" s="384"/>
    </row>
    <row r="386" spans="1:18" ht="34.5" customHeight="1">
      <c r="A386" s="936">
        <v>61</v>
      </c>
      <c r="B386" s="980" t="s">
        <v>371</v>
      </c>
      <c r="C386" s="982" t="s">
        <v>368</v>
      </c>
      <c r="D386" s="401" t="s">
        <v>247</v>
      </c>
      <c r="E386" s="953" t="s">
        <v>203</v>
      </c>
      <c r="F386" s="373" t="s">
        <v>283</v>
      </c>
      <c r="G386" s="151">
        <f>R386*O4</f>
        <v>0.3</v>
      </c>
      <c r="H386" s="374"/>
      <c r="I386" s="375">
        <v>0</v>
      </c>
      <c r="J386" s="375"/>
      <c r="K386" s="375"/>
      <c r="L386" s="375"/>
      <c r="M386" s="375"/>
      <c r="N386" s="375"/>
      <c r="O386" s="375"/>
      <c r="P386" s="375"/>
      <c r="Q386" s="376"/>
      <c r="R386" s="374">
        <v>0.3</v>
      </c>
    </row>
    <row r="387" spans="1:18" ht="34.5" customHeight="1">
      <c r="A387" s="905"/>
      <c r="B387" s="971"/>
      <c r="C387" s="974"/>
      <c r="D387" s="302"/>
      <c r="E387" s="922"/>
      <c r="F387" s="303" t="s">
        <v>285</v>
      </c>
      <c r="G387" s="304"/>
      <c r="H387" s="305"/>
      <c r="I387" s="306"/>
      <c r="J387" s="306"/>
      <c r="K387" s="306"/>
      <c r="L387" s="306"/>
      <c r="M387" s="306"/>
      <c r="N387" s="306"/>
      <c r="O387" s="306"/>
      <c r="P387" s="306"/>
      <c r="Q387" s="307"/>
      <c r="R387" s="305"/>
    </row>
    <row r="388" spans="1:18" ht="34.5" customHeight="1">
      <c r="A388" s="905"/>
      <c r="B388" s="971"/>
      <c r="C388" s="974"/>
      <c r="D388" s="309"/>
      <c r="E388" s="922"/>
      <c r="F388" s="310" t="s">
        <v>342</v>
      </c>
      <c r="G388" s="343"/>
      <c r="H388" s="311"/>
      <c r="I388" s="312"/>
      <c r="J388" s="312"/>
      <c r="K388" s="312"/>
      <c r="L388" s="312"/>
      <c r="M388" s="312"/>
      <c r="N388" s="312"/>
      <c r="O388" s="312"/>
      <c r="P388" s="312"/>
      <c r="Q388" s="313"/>
      <c r="R388" s="311"/>
    </row>
    <row r="389" spans="1:18" ht="34.5" customHeight="1">
      <c r="A389" s="905"/>
      <c r="B389" s="971"/>
      <c r="C389" s="974"/>
      <c r="D389" s="976"/>
      <c r="E389" s="922"/>
      <c r="F389" s="915"/>
      <c r="G389" s="315"/>
      <c r="H389" s="917"/>
      <c r="I389" s="918"/>
      <c r="J389" s="918"/>
      <c r="K389" s="918"/>
      <c r="L389" s="918"/>
      <c r="M389" s="918"/>
      <c r="N389" s="918"/>
      <c r="O389" s="918"/>
      <c r="P389" s="918"/>
      <c r="Q389" s="918"/>
      <c r="R389" s="316"/>
    </row>
    <row r="390" spans="1:18" ht="34.5" customHeight="1">
      <c r="A390" s="935"/>
      <c r="B390" s="981"/>
      <c r="C390" s="983"/>
      <c r="D390" s="984"/>
      <c r="E390" s="940"/>
      <c r="F390" s="985"/>
      <c r="G390" s="398"/>
      <c r="H390" s="986"/>
      <c r="I390" s="987"/>
      <c r="J390" s="987"/>
      <c r="K390" s="987"/>
      <c r="L390" s="987"/>
      <c r="M390" s="987"/>
      <c r="N390" s="987"/>
      <c r="O390" s="987"/>
      <c r="P390" s="987"/>
      <c r="Q390" s="987"/>
      <c r="R390" s="384"/>
    </row>
    <row r="391" spans="1:18" ht="34.5" customHeight="1">
      <c r="A391" s="905">
        <v>62</v>
      </c>
      <c r="B391" s="988" t="s">
        <v>372</v>
      </c>
      <c r="C391" s="989" t="s">
        <v>368</v>
      </c>
      <c r="D391" s="402" t="s">
        <v>249</v>
      </c>
      <c r="E391" s="922" t="s">
        <v>203</v>
      </c>
      <c r="F391" s="403" t="s">
        <v>283</v>
      </c>
      <c r="G391" s="151">
        <f>R391*O4</f>
        <v>0.4</v>
      </c>
      <c r="H391" s="404"/>
      <c r="I391" s="405">
        <v>0</v>
      </c>
      <c r="J391" s="405"/>
      <c r="K391" s="405"/>
      <c r="L391" s="405"/>
      <c r="M391" s="405"/>
      <c r="N391" s="405"/>
      <c r="O391" s="405"/>
      <c r="P391" s="405"/>
      <c r="Q391" s="406"/>
      <c r="R391" s="374">
        <v>0.4</v>
      </c>
    </row>
    <row r="392" spans="1:18" ht="34.5" customHeight="1">
      <c r="A392" s="905"/>
      <c r="B392" s="971"/>
      <c r="C392" s="974"/>
      <c r="D392" s="302"/>
      <c r="E392" s="922"/>
      <c r="F392" s="303" t="s">
        <v>285</v>
      </c>
      <c r="G392" s="304"/>
      <c r="H392" s="305"/>
      <c r="I392" s="306"/>
      <c r="J392" s="306"/>
      <c r="K392" s="306"/>
      <c r="L392" s="306"/>
      <c r="M392" s="306"/>
      <c r="N392" s="306"/>
      <c r="O392" s="306"/>
      <c r="P392" s="306"/>
      <c r="Q392" s="307"/>
      <c r="R392" s="305"/>
    </row>
    <row r="393" spans="1:18" ht="34.5" customHeight="1">
      <c r="A393" s="905"/>
      <c r="B393" s="971"/>
      <c r="C393" s="974"/>
      <c r="D393" s="309"/>
      <c r="E393" s="922"/>
      <c r="F393" s="310" t="s">
        <v>342</v>
      </c>
      <c r="G393" s="343"/>
      <c r="H393" s="311"/>
      <c r="I393" s="312"/>
      <c r="J393" s="312"/>
      <c r="K393" s="312"/>
      <c r="L393" s="312"/>
      <c r="M393" s="312"/>
      <c r="N393" s="312"/>
      <c r="O393" s="312"/>
      <c r="P393" s="312"/>
      <c r="Q393" s="313"/>
      <c r="R393" s="311"/>
    </row>
    <row r="394" spans="1:18" ht="34.5" customHeight="1">
      <c r="A394" s="905"/>
      <c r="B394" s="971"/>
      <c r="C394" s="974"/>
      <c r="D394" s="976"/>
      <c r="E394" s="922"/>
      <c r="F394" s="915"/>
      <c r="G394" s="315"/>
      <c r="H394" s="917"/>
      <c r="I394" s="918"/>
      <c r="J394" s="918"/>
      <c r="K394" s="918"/>
      <c r="L394" s="918"/>
      <c r="M394" s="918"/>
      <c r="N394" s="918"/>
      <c r="O394" s="918"/>
      <c r="P394" s="918"/>
      <c r="Q394" s="918"/>
      <c r="R394" s="316"/>
    </row>
    <row r="395" spans="1:18" ht="84.75" customHeight="1">
      <c r="A395" s="906"/>
      <c r="B395" s="972"/>
      <c r="C395" s="975"/>
      <c r="D395" s="990"/>
      <c r="E395" s="923"/>
      <c r="F395" s="916"/>
      <c r="G395" s="319"/>
      <c r="H395" s="919"/>
      <c r="I395" s="920"/>
      <c r="J395" s="920"/>
      <c r="K395" s="920"/>
      <c r="L395" s="920"/>
      <c r="M395" s="920"/>
      <c r="N395" s="920"/>
      <c r="O395" s="920"/>
      <c r="P395" s="920"/>
      <c r="Q395" s="920"/>
      <c r="R395" s="320"/>
    </row>
    <row r="396" spans="1:18" ht="34.5" customHeight="1">
      <c r="A396" s="904">
        <v>63</v>
      </c>
      <c r="B396" s="970" t="s">
        <v>373</v>
      </c>
      <c r="C396" s="973" t="s">
        <v>368</v>
      </c>
      <c r="D396" s="294" t="s">
        <v>374</v>
      </c>
      <c r="E396" s="921" t="s">
        <v>203</v>
      </c>
      <c r="F396" s="295" t="s">
        <v>283</v>
      </c>
      <c r="G396" s="151">
        <f>R396*O4</f>
        <v>0.7</v>
      </c>
      <c r="H396" s="297"/>
      <c r="I396" s="298">
        <v>0</v>
      </c>
      <c r="J396" s="298"/>
      <c r="K396" s="298"/>
      <c r="L396" s="298"/>
      <c r="M396" s="298"/>
      <c r="N396" s="298"/>
      <c r="O396" s="298"/>
      <c r="P396" s="298"/>
      <c r="Q396" s="299"/>
      <c r="R396" s="297">
        <v>0.7</v>
      </c>
    </row>
    <row r="397" spans="1:18" ht="34.5" customHeight="1">
      <c r="A397" s="905"/>
      <c r="B397" s="971"/>
      <c r="C397" s="974"/>
      <c r="D397" s="302"/>
      <c r="E397" s="922"/>
      <c r="F397" s="303" t="s">
        <v>285</v>
      </c>
      <c r="G397" s="304"/>
      <c r="H397" s="305"/>
      <c r="I397" s="306"/>
      <c r="J397" s="306"/>
      <c r="K397" s="306"/>
      <c r="L397" s="306"/>
      <c r="M397" s="306"/>
      <c r="N397" s="306"/>
      <c r="O397" s="306"/>
      <c r="P397" s="306"/>
      <c r="Q397" s="307"/>
      <c r="R397" s="305"/>
    </row>
    <row r="398" spans="1:18" ht="34.5" customHeight="1">
      <c r="A398" s="905"/>
      <c r="B398" s="971"/>
      <c r="C398" s="974"/>
      <c r="D398" s="309"/>
      <c r="E398" s="922"/>
      <c r="F398" s="310" t="s">
        <v>342</v>
      </c>
      <c r="G398" s="343"/>
      <c r="H398" s="311"/>
      <c r="I398" s="312"/>
      <c r="J398" s="312"/>
      <c r="K398" s="312"/>
      <c r="L398" s="312"/>
      <c r="M398" s="312"/>
      <c r="N398" s="312"/>
      <c r="O398" s="312"/>
      <c r="P398" s="312"/>
      <c r="Q398" s="313"/>
      <c r="R398" s="311"/>
    </row>
    <row r="399" spans="1:18" ht="34.5" customHeight="1">
      <c r="A399" s="905"/>
      <c r="B399" s="971"/>
      <c r="C399" s="974"/>
      <c r="D399" s="976"/>
      <c r="E399" s="922"/>
      <c r="F399" s="915"/>
      <c r="G399" s="315"/>
      <c r="H399" s="917"/>
      <c r="I399" s="918"/>
      <c r="J399" s="918"/>
      <c r="K399" s="918"/>
      <c r="L399" s="918"/>
      <c r="M399" s="918"/>
      <c r="N399" s="918"/>
      <c r="O399" s="918"/>
      <c r="P399" s="918"/>
      <c r="Q399" s="918"/>
      <c r="R399" s="316"/>
    </row>
    <row r="400" spans="1:18" ht="249.75" customHeight="1">
      <c r="A400" s="906"/>
      <c r="B400" s="972"/>
      <c r="C400" s="975"/>
      <c r="D400" s="990"/>
      <c r="E400" s="923"/>
      <c r="F400" s="916"/>
      <c r="G400" s="319"/>
      <c r="H400" s="919"/>
      <c r="I400" s="920"/>
      <c r="J400" s="920"/>
      <c r="K400" s="920"/>
      <c r="L400" s="920"/>
      <c r="M400" s="920"/>
      <c r="N400" s="920"/>
      <c r="O400" s="920"/>
      <c r="P400" s="920"/>
      <c r="Q400" s="920"/>
      <c r="R400" s="320"/>
    </row>
    <row r="401" spans="1:18" ht="34.5" customHeight="1">
      <c r="A401" s="904">
        <v>64</v>
      </c>
      <c r="B401" s="970" t="s">
        <v>375</v>
      </c>
      <c r="C401" s="973" t="s">
        <v>376</v>
      </c>
      <c r="D401" s="294" t="s">
        <v>377</v>
      </c>
      <c r="E401" s="921" t="s">
        <v>48</v>
      </c>
      <c r="F401" s="295" t="s">
        <v>283</v>
      </c>
      <c r="G401" s="151">
        <f>R401*O4</f>
        <v>0.5</v>
      </c>
      <c r="H401" s="297"/>
      <c r="I401" s="298">
        <v>0</v>
      </c>
      <c r="J401" s="298"/>
      <c r="K401" s="298"/>
      <c r="L401" s="298"/>
      <c r="M401" s="298"/>
      <c r="N401" s="298"/>
      <c r="O401" s="298"/>
      <c r="P401" s="298"/>
      <c r="Q401" s="299"/>
      <c r="R401" s="297">
        <v>0.5</v>
      </c>
    </row>
    <row r="402" spans="1:18" ht="34.5" customHeight="1">
      <c r="A402" s="905"/>
      <c r="B402" s="971"/>
      <c r="C402" s="974"/>
      <c r="D402" s="302"/>
      <c r="E402" s="922"/>
      <c r="F402" s="303" t="s">
        <v>285</v>
      </c>
      <c r="G402" s="304"/>
      <c r="H402" s="305"/>
      <c r="I402" s="306"/>
      <c r="J402" s="306"/>
      <c r="K402" s="306"/>
      <c r="L402" s="306"/>
      <c r="M402" s="306"/>
      <c r="N402" s="306"/>
      <c r="O402" s="306"/>
      <c r="P402" s="306"/>
      <c r="Q402" s="307"/>
      <c r="R402" s="305"/>
    </row>
    <row r="403" spans="1:18" ht="34.5" customHeight="1">
      <c r="A403" s="905"/>
      <c r="B403" s="971"/>
      <c r="C403" s="974"/>
      <c r="D403" s="309"/>
      <c r="E403" s="922"/>
      <c r="F403" s="310" t="s">
        <v>342</v>
      </c>
      <c r="G403" s="343"/>
      <c r="H403" s="311"/>
      <c r="I403" s="312"/>
      <c r="J403" s="312"/>
      <c r="K403" s="312"/>
      <c r="L403" s="312"/>
      <c r="M403" s="312"/>
      <c r="N403" s="312"/>
      <c r="O403" s="312"/>
      <c r="P403" s="312"/>
      <c r="Q403" s="313"/>
      <c r="R403" s="311"/>
    </row>
    <row r="404" spans="1:18" ht="34.5" customHeight="1">
      <c r="A404" s="905"/>
      <c r="B404" s="971"/>
      <c r="C404" s="974"/>
      <c r="D404" s="976"/>
      <c r="E404" s="922"/>
      <c r="F404" s="915"/>
      <c r="G404" s="315"/>
      <c r="H404" s="917"/>
      <c r="I404" s="918"/>
      <c r="J404" s="918"/>
      <c r="K404" s="918"/>
      <c r="L404" s="918"/>
      <c r="M404" s="918"/>
      <c r="N404" s="918"/>
      <c r="O404" s="918"/>
      <c r="P404" s="918"/>
      <c r="Q404" s="918"/>
      <c r="R404" s="316"/>
    </row>
    <row r="405" spans="1:18" ht="117.75" customHeight="1">
      <c r="A405" s="906"/>
      <c r="B405" s="972"/>
      <c r="C405" s="975"/>
      <c r="D405" s="990"/>
      <c r="E405" s="923"/>
      <c r="F405" s="916"/>
      <c r="G405" s="319"/>
      <c r="H405" s="919"/>
      <c r="I405" s="920"/>
      <c r="J405" s="920"/>
      <c r="K405" s="920"/>
      <c r="L405" s="920"/>
      <c r="M405" s="920"/>
      <c r="N405" s="920"/>
      <c r="O405" s="920"/>
      <c r="P405" s="920"/>
      <c r="Q405" s="920"/>
      <c r="R405" s="320"/>
    </row>
    <row r="406" spans="1:18" ht="34.5" customHeight="1">
      <c r="A406" s="904">
        <v>65</v>
      </c>
      <c r="B406" s="970" t="s">
        <v>378</v>
      </c>
      <c r="C406" s="973" t="s">
        <v>376</v>
      </c>
      <c r="D406" s="294" t="s">
        <v>263</v>
      </c>
      <c r="E406" s="921" t="s">
        <v>48</v>
      </c>
      <c r="F406" s="295" t="s">
        <v>283</v>
      </c>
      <c r="G406" s="151">
        <f>R406*O4</f>
        <v>0.3</v>
      </c>
      <c r="H406" s="297"/>
      <c r="I406" s="298">
        <v>0</v>
      </c>
      <c r="J406" s="298"/>
      <c r="K406" s="298"/>
      <c r="L406" s="298"/>
      <c r="M406" s="298"/>
      <c r="N406" s="298"/>
      <c r="O406" s="298"/>
      <c r="P406" s="298"/>
      <c r="Q406" s="299"/>
      <c r="R406" s="297">
        <v>0.3</v>
      </c>
    </row>
    <row r="407" spans="1:18" ht="34.5" customHeight="1">
      <c r="A407" s="905"/>
      <c r="B407" s="971"/>
      <c r="C407" s="974"/>
      <c r="D407" s="302"/>
      <c r="E407" s="922"/>
      <c r="F407" s="303" t="s">
        <v>285</v>
      </c>
      <c r="G407" s="304"/>
      <c r="H407" s="305"/>
      <c r="I407" s="306"/>
      <c r="J407" s="306"/>
      <c r="K407" s="306"/>
      <c r="L407" s="306"/>
      <c r="M407" s="306"/>
      <c r="N407" s="306"/>
      <c r="O407" s="306"/>
      <c r="P407" s="306"/>
      <c r="Q407" s="307"/>
      <c r="R407" s="305"/>
    </row>
    <row r="408" spans="1:18" ht="34.5" customHeight="1">
      <c r="A408" s="905"/>
      <c r="B408" s="971"/>
      <c r="C408" s="974"/>
      <c r="D408" s="309"/>
      <c r="E408" s="922"/>
      <c r="F408" s="310" t="s">
        <v>342</v>
      </c>
      <c r="G408" s="343"/>
      <c r="H408" s="311"/>
      <c r="I408" s="312"/>
      <c r="J408" s="312"/>
      <c r="K408" s="312"/>
      <c r="L408" s="312"/>
      <c r="M408" s="312"/>
      <c r="N408" s="312"/>
      <c r="O408" s="312"/>
      <c r="P408" s="312"/>
      <c r="Q408" s="313"/>
      <c r="R408" s="311"/>
    </row>
    <row r="409" spans="1:18" ht="34.5" customHeight="1">
      <c r="A409" s="905"/>
      <c r="B409" s="971"/>
      <c r="C409" s="974"/>
      <c r="D409" s="314"/>
      <c r="E409" s="922"/>
      <c r="F409" s="915"/>
      <c r="G409" s="315"/>
      <c r="H409" s="917"/>
      <c r="I409" s="918"/>
      <c r="J409" s="918"/>
      <c r="K409" s="918"/>
      <c r="L409" s="918"/>
      <c r="M409" s="918"/>
      <c r="N409" s="918"/>
      <c r="O409" s="918"/>
      <c r="P409" s="918"/>
      <c r="Q409" s="918"/>
      <c r="R409" s="316"/>
    </row>
    <row r="410" spans="1:18" ht="34.5" customHeight="1">
      <c r="A410" s="906"/>
      <c r="B410" s="972"/>
      <c r="C410" s="975"/>
      <c r="D410" s="338"/>
      <c r="E410" s="923"/>
      <c r="F410" s="916"/>
      <c r="G410" s="319"/>
      <c r="H410" s="919"/>
      <c r="I410" s="920"/>
      <c r="J410" s="920"/>
      <c r="K410" s="920"/>
      <c r="L410" s="920"/>
      <c r="M410" s="920"/>
      <c r="N410" s="920"/>
      <c r="O410" s="920"/>
      <c r="P410" s="920"/>
      <c r="Q410" s="920"/>
      <c r="R410" s="320"/>
    </row>
    <row r="411" spans="1:18" ht="34.5" customHeight="1">
      <c r="A411" s="904">
        <v>66</v>
      </c>
      <c r="B411" s="970" t="s">
        <v>379</v>
      </c>
      <c r="C411" s="973" t="s">
        <v>359</v>
      </c>
      <c r="D411" s="294" t="s">
        <v>244</v>
      </c>
      <c r="E411" s="921" t="s">
        <v>203</v>
      </c>
      <c r="F411" s="295" t="s">
        <v>283</v>
      </c>
      <c r="G411" s="151">
        <f>R411*O4</f>
        <v>0.4</v>
      </c>
      <c r="H411" s="297"/>
      <c r="I411" s="298">
        <v>0</v>
      </c>
      <c r="J411" s="298"/>
      <c r="K411" s="298"/>
      <c r="L411" s="298"/>
      <c r="M411" s="298"/>
      <c r="N411" s="298"/>
      <c r="O411" s="298"/>
      <c r="P411" s="298"/>
      <c r="Q411" s="299"/>
      <c r="R411" s="297">
        <v>0.4</v>
      </c>
    </row>
    <row r="412" spans="1:18" ht="34.5" customHeight="1">
      <c r="A412" s="905"/>
      <c r="B412" s="971"/>
      <c r="C412" s="974"/>
      <c r="D412" s="302"/>
      <c r="E412" s="922"/>
      <c r="F412" s="303" t="s">
        <v>285</v>
      </c>
      <c r="G412" s="304"/>
      <c r="H412" s="305"/>
      <c r="I412" s="306"/>
      <c r="J412" s="306"/>
      <c r="K412" s="306"/>
      <c r="L412" s="306"/>
      <c r="M412" s="306"/>
      <c r="N412" s="306"/>
      <c r="O412" s="306"/>
      <c r="P412" s="306"/>
      <c r="Q412" s="307"/>
      <c r="R412" s="305"/>
    </row>
    <row r="413" spans="1:18" ht="34.5" customHeight="1">
      <c r="A413" s="905"/>
      <c r="B413" s="971"/>
      <c r="C413" s="974"/>
      <c r="D413" s="309"/>
      <c r="E413" s="922"/>
      <c r="F413" s="310" t="s">
        <v>342</v>
      </c>
      <c r="G413" s="343"/>
      <c r="H413" s="311"/>
      <c r="I413" s="312"/>
      <c r="J413" s="312"/>
      <c r="K413" s="312"/>
      <c r="L413" s="312"/>
      <c r="M413" s="312"/>
      <c r="N413" s="312"/>
      <c r="O413" s="312"/>
      <c r="P413" s="312"/>
      <c r="Q413" s="313"/>
      <c r="R413" s="311"/>
    </row>
    <row r="414" spans="1:18" ht="34.5" customHeight="1">
      <c r="A414" s="905"/>
      <c r="B414" s="971"/>
      <c r="C414" s="974"/>
      <c r="D414" s="976"/>
      <c r="E414" s="922"/>
      <c r="F414" s="915"/>
      <c r="G414" s="315"/>
      <c r="H414" s="917"/>
      <c r="I414" s="918"/>
      <c r="J414" s="918"/>
      <c r="K414" s="918"/>
      <c r="L414" s="918"/>
      <c r="M414" s="918"/>
      <c r="N414" s="918"/>
      <c r="O414" s="918"/>
      <c r="P414" s="918"/>
      <c r="Q414" s="918"/>
      <c r="R414" s="316"/>
    </row>
    <row r="415" spans="1:18" ht="34.5" customHeight="1">
      <c r="A415" s="906"/>
      <c r="B415" s="972"/>
      <c r="C415" s="975"/>
      <c r="D415" s="990"/>
      <c r="E415" s="923"/>
      <c r="F415" s="916"/>
      <c r="G415" s="319"/>
      <c r="H415" s="919"/>
      <c r="I415" s="920"/>
      <c r="J415" s="920"/>
      <c r="K415" s="920"/>
      <c r="L415" s="920"/>
      <c r="M415" s="920"/>
      <c r="N415" s="920"/>
      <c r="O415" s="920"/>
      <c r="P415" s="920"/>
      <c r="Q415" s="920"/>
      <c r="R415" s="320"/>
    </row>
    <row r="416" spans="1:18" ht="34.5" customHeight="1">
      <c r="A416" s="904">
        <v>67</v>
      </c>
      <c r="B416" s="970" t="s">
        <v>380</v>
      </c>
      <c r="C416" s="973" t="s">
        <v>359</v>
      </c>
      <c r="D416" s="294" t="s">
        <v>381</v>
      </c>
      <c r="E416" s="921" t="s">
        <v>203</v>
      </c>
      <c r="F416" s="295" t="s">
        <v>283</v>
      </c>
      <c r="G416" s="151">
        <f>R416*O4</f>
        <v>0.5</v>
      </c>
      <c r="H416" s="297"/>
      <c r="I416" s="298">
        <v>0</v>
      </c>
      <c r="J416" s="298"/>
      <c r="K416" s="298"/>
      <c r="L416" s="298"/>
      <c r="M416" s="298"/>
      <c r="N416" s="298"/>
      <c r="O416" s="298"/>
      <c r="P416" s="298"/>
      <c r="Q416" s="299"/>
      <c r="R416" s="297">
        <v>0.5</v>
      </c>
    </row>
    <row r="417" spans="1:18" ht="34.5" customHeight="1">
      <c r="A417" s="905"/>
      <c r="B417" s="971"/>
      <c r="C417" s="974"/>
      <c r="D417" s="302"/>
      <c r="E417" s="922"/>
      <c r="F417" s="303" t="s">
        <v>285</v>
      </c>
      <c r="G417" s="304"/>
      <c r="H417" s="305"/>
      <c r="I417" s="306"/>
      <c r="J417" s="306"/>
      <c r="K417" s="306"/>
      <c r="L417" s="306"/>
      <c r="M417" s="306"/>
      <c r="N417" s="306"/>
      <c r="O417" s="306"/>
      <c r="P417" s="306"/>
      <c r="Q417" s="307"/>
      <c r="R417" s="305"/>
    </row>
    <row r="418" spans="1:18" ht="34.5" customHeight="1">
      <c r="A418" s="905"/>
      <c r="B418" s="971"/>
      <c r="C418" s="974"/>
      <c r="D418" s="309"/>
      <c r="E418" s="922"/>
      <c r="F418" s="310" t="s">
        <v>342</v>
      </c>
      <c r="G418" s="343"/>
      <c r="H418" s="311"/>
      <c r="I418" s="312"/>
      <c r="J418" s="312"/>
      <c r="K418" s="312"/>
      <c r="L418" s="312"/>
      <c r="M418" s="312"/>
      <c r="N418" s="312"/>
      <c r="O418" s="312"/>
      <c r="P418" s="312"/>
      <c r="Q418" s="313"/>
      <c r="R418" s="311"/>
    </row>
    <row r="419" spans="1:18" ht="34.5" customHeight="1">
      <c r="A419" s="905"/>
      <c r="B419" s="971"/>
      <c r="C419" s="974"/>
      <c r="D419" s="976"/>
      <c r="E419" s="922"/>
      <c r="F419" s="915"/>
      <c r="G419" s="315"/>
      <c r="H419" s="917"/>
      <c r="I419" s="918"/>
      <c r="J419" s="918"/>
      <c r="K419" s="918"/>
      <c r="L419" s="918"/>
      <c r="M419" s="918"/>
      <c r="N419" s="918"/>
      <c r="O419" s="918"/>
      <c r="P419" s="918"/>
      <c r="Q419" s="918"/>
      <c r="R419" s="316"/>
    </row>
    <row r="420" spans="1:18" ht="34.5" customHeight="1">
      <c r="A420" s="906"/>
      <c r="B420" s="972"/>
      <c r="C420" s="975"/>
      <c r="D420" s="990"/>
      <c r="E420" s="923"/>
      <c r="F420" s="916"/>
      <c r="G420" s="319"/>
      <c r="H420" s="919"/>
      <c r="I420" s="920"/>
      <c r="J420" s="920"/>
      <c r="K420" s="920"/>
      <c r="L420" s="920"/>
      <c r="M420" s="920"/>
      <c r="N420" s="920"/>
      <c r="O420" s="920"/>
      <c r="P420" s="920"/>
      <c r="Q420" s="920"/>
      <c r="R420" s="320"/>
    </row>
    <row r="421" spans="1:18" ht="34.5" customHeight="1">
      <c r="A421" s="904">
        <v>68</v>
      </c>
      <c r="B421" s="970" t="s">
        <v>382</v>
      </c>
      <c r="C421" s="973" t="s">
        <v>359</v>
      </c>
      <c r="D421" s="294" t="s">
        <v>383</v>
      </c>
      <c r="E421" s="921" t="s">
        <v>203</v>
      </c>
      <c r="F421" s="295" t="s">
        <v>283</v>
      </c>
      <c r="G421" s="151">
        <f>R421*O4</f>
        <v>1.5</v>
      </c>
      <c r="H421" s="297"/>
      <c r="I421" s="298">
        <v>0</v>
      </c>
      <c r="J421" s="298"/>
      <c r="K421" s="298"/>
      <c r="L421" s="298"/>
      <c r="M421" s="298"/>
      <c r="N421" s="298"/>
      <c r="O421" s="298"/>
      <c r="P421" s="298"/>
      <c r="Q421" s="299"/>
      <c r="R421" s="297">
        <v>1.5</v>
      </c>
    </row>
    <row r="422" spans="1:18" ht="34.5" customHeight="1">
      <c r="A422" s="905"/>
      <c r="B422" s="971"/>
      <c r="C422" s="974"/>
      <c r="D422" s="302"/>
      <c r="E422" s="922"/>
      <c r="F422" s="303" t="s">
        <v>285</v>
      </c>
      <c r="G422" s="304"/>
      <c r="H422" s="305"/>
      <c r="I422" s="306"/>
      <c r="J422" s="306"/>
      <c r="K422" s="306"/>
      <c r="L422" s="306"/>
      <c r="M422" s="306"/>
      <c r="N422" s="306"/>
      <c r="O422" s="306"/>
      <c r="P422" s="306"/>
      <c r="Q422" s="307"/>
      <c r="R422" s="305"/>
    </row>
    <row r="423" spans="1:18" ht="34.5" customHeight="1">
      <c r="A423" s="905"/>
      <c r="B423" s="971"/>
      <c r="C423" s="974"/>
      <c r="D423" s="309"/>
      <c r="E423" s="922"/>
      <c r="F423" s="310" t="s">
        <v>342</v>
      </c>
      <c r="G423" s="343"/>
      <c r="H423" s="311"/>
      <c r="I423" s="312"/>
      <c r="J423" s="312"/>
      <c r="K423" s="312"/>
      <c r="L423" s="312"/>
      <c r="M423" s="312"/>
      <c r="N423" s="312"/>
      <c r="O423" s="312"/>
      <c r="P423" s="312"/>
      <c r="Q423" s="313"/>
      <c r="R423" s="311"/>
    </row>
    <row r="424" spans="1:18" ht="34.5" customHeight="1">
      <c r="A424" s="905"/>
      <c r="B424" s="971"/>
      <c r="C424" s="974"/>
      <c r="D424" s="976"/>
      <c r="E424" s="922"/>
      <c r="F424" s="915"/>
      <c r="G424" s="315"/>
      <c r="H424" s="917"/>
      <c r="I424" s="918"/>
      <c r="J424" s="918"/>
      <c r="K424" s="918"/>
      <c r="L424" s="918"/>
      <c r="M424" s="918"/>
      <c r="N424" s="918"/>
      <c r="O424" s="918"/>
      <c r="P424" s="918"/>
      <c r="Q424" s="918"/>
      <c r="R424" s="316"/>
    </row>
    <row r="425" spans="1:18" ht="34.5" customHeight="1">
      <c r="A425" s="906"/>
      <c r="B425" s="972"/>
      <c r="C425" s="975"/>
      <c r="D425" s="990"/>
      <c r="E425" s="923"/>
      <c r="F425" s="916"/>
      <c r="G425" s="319"/>
      <c r="H425" s="919"/>
      <c r="I425" s="920"/>
      <c r="J425" s="920"/>
      <c r="K425" s="920"/>
      <c r="L425" s="920"/>
      <c r="M425" s="920"/>
      <c r="N425" s="920"/>
      <c r="O425" s="920"/>
      <c r="P425" s="920"/>
      <c r="Q425" s="920"/>
      <c r="R425" s="320"/>
    </row>
    <row r="426" spans="1:18" ht="34.5" customHeight="1">
      <c r="A426" s="904">
        <v>69</v>
      </c>
      <c r="B426" s="970" t="s">
        <v>384</v>
      </c>
      <c r="C426" s="973" t="s">
        <v>385</v>
      </c>
      <c r="D426" s="294" t="s">
        <v>247</v>
      </c>
      <c r="E426" s="921" t="s">
        <v>48</v>
      </c>
      <c r="F426" s="295" t="s">
        <v>283</v>
      </c>
      <c r="G426" s="151">
        <f>R426*O4</f>
        <v>0.4</v>
      </c>
      <c r="H426" s="297"/>
      <c r="I426" s="298">
        <v>0</v>
      </c>
      <c r="J426" s="298"/>
      <c r="K426" s="298"/>
      <c r="L426" s="298"/>
      <c r="M426" s="298"/>
      <c r="N426" s="298"/>
      <c r="O426" s="298"/>
      <c r="P426" s="298"/>
      <c r="Q426" s="299"/>
      <c r="R426" s="297">
        <v>0.4</v>
      </c>
    </row>
    <row r="427" spans="1:18" ht="34.5" customHeight="1">
      <c r="A427" s="905"/>
      <c r="B427" s="971"/>
      <c r="C427" s="974"/>
      <c r="D427" s="302"/>
      <c r="E427" s="922"/>
      <c r="F427" s="303" t="s">
        <v>285</v>
      </c>
      <c r="G427" s="304"/>
      <c r="H427" s="305"/>
      <c r="I427" s="306"/>
      <c r="J427" s="306"/>
      <c r="K427" s="306"/>
      <c r="L427" s="306"/>
      <c r="M427" s="306"/>
      <c r="N427" s="306"/>
      <c r="O427" s="306"/>
      <c r="P427" s="306"/>
      <c r="Q427" s="307"/>
      <c r="R427" s="305"/>
    </row>
    <row r="428" spans="1:18" ht="34.5" customHeight="1">
      <c r="A428" s="905"/>
      <c r="B428" s="971"/>
      <c r="C428" s="974"/>
      <c r="D428" s="309"/>
      <c r="E428" s="922"/>
      <c r="F428" s="310" t="s">
        <v>342</v>
      </c>
      <c r="G428" s="343"/>
      <c r="H428" s="311"/>
      <c r="I428" s="312"/>
      <c r="J428" s="312"/>
      <c r="K428" s="312"/>
      <c r="L428" s="312"/>
      <c r="M428" s="312"/>
      <c r="N428" s="312"/>
      <c r="O428" s="312"/>
      <c r="P428" s="312"/>
      <c r="Q428" s="313"/>
      <c r="R428" s="311"/>
    </row>
    <row r="429" spans="1:18" ht="34.5" customHeight="1">
      <c r="A429" s="905"/>
      <c r="B429" s="971"/>
      <c r="C429" s="974"/>
      <c r="D429" s="976"/>
      <c r="E429" s="922"/>
      <c r="F429" s="915"/>
      <c r="G429" s="315"/>
      <c r="H429" s="917"/>
      <c r="I429" s="918"/>
      <c r="J429" s="918"/>
      <c r="K429" s="918"/>
      <c r="L429" s="918"/>
      <c r="M429" s="918"/>
      <c r="N429" s="918"/>
      <c r="O429" s="918"/>
      <c r="P429" s="918"/>
      <c r="Q429" s="918"/>
      <c r="R429" s="316"/>
    </row>
    <row r="430" spans="1:18" ht="34.5" customHeight="1">
      <c r="A430" s="906"/>
      <c r="B430" s="972"/>
      <c r="C430" s="975"/>
      <c r="D430" s="990"/>
      <c r="E430" s="923"/>
      <c r="F430" s="916"/>
      <c r="G430" s="319"/>
      <c r="H430" s="919"/>
      <c r="I430" s="920"/>
      <c r="J430" s="920"/>
      <c r="K430" s="920"/>
      <c r="L430" s="920"/>
      <c r="M430" s="920"/>
      <c r="N430" s="920"/>
      <c r="O430" s="920"/>
      <c r="P430" s="920"/>
      <c r="Q430" s="920"/>
      <c r="R430" s="320"/>
    </row>
    <row r="431" spans="1:18" ht="34.5" customHeight="1">
      <c r="A431" s="904">
        <v>70</v>
      </c>
      <c r="B431" s="970" t="s">
        <v>386</v>
      </c>
      <c r="C431" s="973" t="s">
        <v>385</v>
      </c>
      <c r="D431" s="294" t="s">
        <v>374</v>
      </c>
      <c r="E431" s="921" t="s">
        <v>48</v>
      </c>
      <c r="F431" s="295" t="s">
        <v>283</v>
      </c>
      <c r="G431" s="151">
        <f>R431*O4</f>
        <v>0.4</v>
      </c>
      <c r="H431" s="297"/>
      <c r="I431" s="298">
        <v>0</v>
      </c>
      <c r="J431" s="298"/>
      <c r="K431" s="298"/>
      <c r="L431" s="298"/>
      <c r="M431" s="298"/>
      <c r="N431" s="298"/>
      <c r="O431" s="298"/>
      <c r="P431" s="298"/>
      <c r="Q431" s="299"/>
      <c r="R431" s="297">
        <v>0.4</v>
      </c>
    </row>
    <row r="432" spans="1:18" ht="34.5" customHeight="1">
      <c r="A432" s="905"/>
      <c r="B432" s="971"/>
      <c r="C432" s="974"/>
      <c r="D432" s="302"/>
      <c r="E432" s="922"/>
      <c r="F432" s="303" t="s">
        <v>285</v>
      </c>
      <c r="G432" s="304"/>
      <c r="H432" s="305"/>
      <c r="I432" s="306"/>
      <c r="J432" s="306"/>
      <c r="K432" s="306"/>
      <c r="L432" s="306"/>
      <c r="M432" s="306"/>
      <c r="N432" s="306"/>
      <c r="O432" s="306"/>
      <c r="P432" s="306"/>
      <c r="Q432" s="307"/>
      <c r="R432" s="305"/>
    </row>
    <row r="433" spans="1:18" ht="34.5" customHeight="1">
      <c r="A433" s="905"/>
      <c r="B433" s="971"/>
      <c r="C433" s="974"/>
      <c r="D433" s="309"/>
      <c r="E433" s="922"/>
      <c r="F433" s="310" t="s">
        <v>342</v>
      </c>
      <c r="G433" s="343"/>
      <c r="H433" s="311"/>
      <c r="I433" s="312"/>
      <c r="J433" s="312"/>
      <c r="K433" s="312"/>
      <c r="L433" s="312"/>
      <c r="M433" s="312"/>
      <c r="N433" s="312"/>
      <c r="O433" s="312"/>
      <c r="P433" s="312"/>
      <c r="Q433" s="313"/>
      <c r="R433" s="311"/>
    </row>
    <row r="434" spans="1:18" ht="34.5" customHeight="1">
      <c r="A434" s="905"/>
      <c r="B434" s="971"/>
      <c r="C434" s="974"/>
      <c r="D434" s="976"/>
      <c r="E434" s="922"/>
      <c r="F434" s="915"/>
      <c r="G434" s="315"/>
      <c r="H434" s="917"/>
      <c r="I434" s="918"/>
      <c r="J434" s="918"/>
      <c r="K434" s="918"/>
      <c r="L434" s="918"/>
      <c r="M434" s="918"/>
      <c r="N434" s="918"/>
      <c r="O434" s="918"/>
      <c r="P434" s="918"/>
      <c r="Q434" s="918"/>
      <c r="R434" s="316"/>
    </row>
    <row r="435" spans="1:18" ht="34.5" customHeight="1">
      <c r="A435" s="906"/>
      <c r="B435" s="972"/>
      <c r="C435" s="975"/>
      <c r="D435" s="990"/>
      <c r="E435" s="923"/>
      <c r="F435" s="916"/>
      <c r="G435" s="319"/>
      <c r="H435" s="919"/>
      <c r="I435" s="920"/>
      <c r="J435" s="920"/>
      <c r="K435" s="920"/>
      <c r="L435" s="920"/>
      <c r="M435" s="920"/>
      <c r="N435" s="920"/>
      <c r="O435" s="920"/>
      <c r="P435" s="920"/>
      <c r="Q435" s="920"/>
      <c r="R435" s="320"/>
    </row>
    <row r="436" spans="1:18" ht="34.5" customHeight="1">
      <c r="A436" s="904">
        <v>71</v>
      </c>
      <c r="B436" s="970" t="s">
        <v>387</v>
      </c>
      <c r="C436" s="973" t="s">
        <v>385</v>
      </c>
      <c r="D436" s="294" t="s">
        <v>377</v>
      </c>
      <c r="E436" s="921" t="s">
        <v>48</v>
      </c>
      <c r="F436" s="295" t="s">
        <v>283</v>
      </c>
      <c r="G436" s="151">
        <f>R436*O4</f>
        <v>0.4</v>
      </c>
      <c r="H436" s="297"/>
      <c r="I436" s="298">
        <v>0</v>
      </c>
      <c r="J436" s="298"/>
      <c r="K436" s="298"/>
      <c r="L436" s="298"/>
      <c r="M436" s="298"/>
      <c r="N436" s="298"/>
      <c r="O436" s="298"/>
      <c r="P436" s="298"/>
      <c r="Q436" s="299"/>
      <c r="R436" s="297">
        <v>0.4</v>
      </c>
    </row>
    <row r="437" spans="1:18" ht="34.5" customHeight="1">
      <c r="A437" s="905"/>
      <c r="B437" s="971"/>
      <c r="C437" s="974"/>
      <c r="D437" s="302"/>
      <c r="E437" s="922"/>
      <c r="F437" s="303" t="s">
        <v>285</v>
      </c>
      <c r="G437" s="304"/>
      <c r="H437" s="305"/>
      <c r="I437" s="306"/>
      <c r="J437" s="306"/>
      <c r="K437" s="306"/>
      <c r="L437" s="306"/>
      <c r="M437" s="306"/>
      <c r="N437" s="306"/>
      <c r="O437" s="306"/>
      <c r="P437" s="306"/>
      <c r="Q437" s="307"/>
      <c r="R437" s="305"/>
    </row>
    <row r="438" spans="1:18" ht="34.5" customHeight="1">
      <c r="A438" s="905"/>
      <c r="B438" s="971"/>
      <c r="C438" s="974"/>
      <c r="D438" s="309"/>
      <c r="E438" s="922"/>
      <c r="F438" s="310" t="s">
        <v>342</v>
      </c>
      <c r="G438" s="343"/>
      <c r="H438" s="311"/>
      <c r="I438" s="312"/>
      <c r="J438" s="312"/>
      <c r="K438" s="312"/>
      <c r="L438" s="312"/>
      <c r="M438" s="312"/>
      <c r="N438" s="312"/>
      <c r="O438" s="312"/>
      <c r="P438" s="312"/>
      <c r="Q438" s="313"/>
      <c r="R438" s="311"/>
    </row>
    <row r="439" spans="1:18" ht="34.5" customHeight="1">
      <c r="A439" s="905"/>
      <c r="B439" s="971"/>
      <c r="C439" s="974"/>
      <c r="D439" s="976"/>
      <c r="E439" s="922"/>
      <c r="F439" s="915"/>
      <c r="G439" s="315"/>
      <c r="H439" s="917"/>
      <c r="I439" s="918"/>
      <c r="J439" s="918"/>
      <c r="K439" s="918"/>
      <c r="L439" s="918"/>
      <c r="M439" s="918"/>
      <c r="N439" s="918"/>
      <c r="O439" s="918"/>
      <c r="P439" s="918"/>
      <c r="Q439" s="918"/>
      <c r="R439" s="316"/>
    </row>
    <row r="440" spans="1:18" ht="34.5" customHeight="1">
      <c r="A440" s="906"/>
      <c r="B440" s="972"/>
      <c r="C440" s="975"/>
      <c r="D440" s="990"/>
      <c r="E440" s="923"/>
      <c r="F440" s="916"/>
      <c r="G440" s="319"/>
      <c r="H440" s="919"/>
      <c r="I440" s="920"/>
      <c r="J440" s="920"/>
      <c r="K440" s="920"/>
      <c r="L440" s="920"/>
      <c r="M440" s="920"/>
      <c r="N440" s="920"/>
      <c r="O440" s="920"/>
      <c r="P440" s="920"/>
      <c r="Q440" s="920"/>
      <c r="R440" s="320"/>
    </row>
    <row r="441" spans="1:18" ht="34.5" customHeight="1">
      <c r="A441" s="904">
        <v>72</v>
      </c>
      <c r="B441" s="970" t="s">
        <v>388</v>
      </c>
      <c r="C441" s="973" t="s">
        <v>385</v>
      </c>
      <c r="D441" s="294" t="s">
        <v>389</v>
      </c>
      <c r="E441" s="921" t="s">
        <v>48</v>
      </c>
      <c r="F441" s="295" t="s">
        <v>283</v>
      </c>
      <c r="G441" s="151">
        <f>R441*O4</f>
        <v>0.3</v>
      </c>
      <c r="H441" s="297"/>
      <c r="I441" s="298">
        <v>0</v>
      </c>
      <c r="J441" s="298"/>
      <c r="K441" s="298"/>
      <c r="L441" s="298"/>
      <c r="M441" s="298"/>
      <c r="N441" s="298"/>
      <c r="O441" s="298"/>
      <c r="P441" s="298"/>
      <c r="Q441" s="299"/>
      <c r="R441" s="297">
        <v>0.3</v>
      </c>
    </row>
    <row r="442" spans="1:18" ht="34.5" customHeight="1">
      <c r="A442" s="905"/>
      <c r="B442" s="971"/>
      <c r="C442" s="974"/>
      <c r="D442" s="302"/>
      <c r="E442" s="922"/>
      <c r="F442" s="303" t="s">
        <v>285</v>
      </c>
      <c r="G442" s="304"/>
      <c r="H442" s="305"/>
      <c r="I442" s="306"/>
      <c r="J442" s="306"/>
      <c r="K442" s="306"/>
      <c r="L442" s="306"/>
      <c r="M442" s="306"/>
      <c r="N442" s="306"/>
      <c r="O442" s="306"/>
      <c r="P442" s="306"/>
      <c r="Q442" s="307"/>
      <c r="R442" s="305"/>
    </row>
    <row r="443" spans="1:18" ht="34.5" customHeight="1">
      <c r="A443" s="905"/>
      <c r="B443" s="971"/>
      <c r="C443" s="974"/>
      <c r="D443" s="309"/>
      <c r="E443" s="922"/>
      <c r="F443" s="310" t="s">
        <v>342</v>
      </c>
      <c r="G443" s="343"/>
      <c r="H443" s="311"/>
      <c r="I443" s="312"/>
      <c r="J443" s="312"/>
      <c r="K443" s="312"/>
      <c r="L443" s="312"/>
      <c r="M443" s="312"/>
      <c r="N443" s="312"/>
      <c r="O443" s="312"/>
      <c r="P443" s="312"/>
      <c r="Q443" s="313"/>
      <c r="R443" s="311"/>
    </row>
    <row r="444" spans="1:18" ht="34.5" customHeight="1">
      <c r="A444" s="905"/>
      <c r="B444" s="971"/>
      <c r="C444" s="974"/>
      <c r="D444" s="976"/>
      <c r="E444" s="922"/>
      <c r="F444" s="915"/>
      <c r="G444" s="315"/>
      <c r="H444" s="917"/>
      <c r="I444" s="918"/>
      <c r="J444" s="918"/>
      <c r="K444" s="918"/>
      <c r="L444" s="918"/>
      <c r="M444" s="918"/>
      <c r="N444" s="918"/>
      <c r="O444" s="918"/>
      <c r="P444" s="918"/>
      <c r="Q444" s="918"/>
      <c r="R444" s="316"/>
    </row>
    <row r="445" spans="1:18" ht="34.5" customHeight="1">
      <c r="A445" s="906"/>
      <c r="B445" s="972"/>
      <c r="C445" s="975"/>
      <c r="D445" s="990"/>
      <c r="E445" s="923"/>
      <c r="F445" s="916"/>
      <c r="G445" s="319"/>
      <c r="H445" s="919"/>
      <c r="I445" s="920"/>
      <c r="J445" s="920"/>
      <c r="K445" s="920"/>
      <c r="L445" s="920"/>
      <c r="M445" s="920"/>
      <c r="N445" s="920"/>
      <c r="O445" s="920"/>
      <c r="P445" s="920"/>
      <c r="Q445" s="920"/>
      <c r="R445" s="320"/>
    </row>
    <row r="446" spans="1:18" ht="34.5" customHeight="1">
      <c r="A446" s="904">
        <v>73</v>
      </c>
      <c r="B446" s="970" t="s">
        <v>390</v>
      </c>
      <c r="C446" s="973" t="s">
        <v>385</v>
      </c>
      <c r="D446" s="294" t="s">
        <v>261</v>
      </c>
      <c r="E446" s="921" t="s">
        <v>48</v>
      </c>
      <c r="F446" s="295" t="s">
        <v>283</v>
      </c>
      <c r="G446" s="151">
        <f>R446*O4</f>
        <v>0.4</v>
      </c>
      <c r="H446" s="297"/>
      <c r="I446" s="298">
        <v>0</v>
      </c>
      <c r="J446" s="298"/>
      <c r="K446" s="298"/>
      <c r="L446" s="298"/>
      <c r="M446" s="298"/>
      <c r="N446" s="298"/>
      <c r="O446" s="298"/>
      <c r="P446" s="298"/>
      <c r="Q446" s="299"/>
      <c r="R446" s="297">
        <v>0.4</v>
      </c>
    </row>
    <row r="447" spans="1:18" ht="34.5" customHeight="1">
      <c r="A447" s="905"/>
      <c r="B447" s="971"/>
      <c r="C447" s="974"/>
      <c r="D447" s="302"/>
      <c r="E447" s="922"/>
      <c r="F447" s="303" t="s">
        <v>285</v>
      </c>
      <c r="G447" s="304"/>
      <c r="H447" s="305"/>
      <c r="I447" s="306"/>
      <c r="J447" s="306"/>
      <c r="K447" s="306"/>
      <c r="L447" s="306"/>
      <c r="M447" s="306"/>
      <c r="N447" s="306"/>
      <c r="O447" s="306"/>
      <c r="P447" s="306"/>
      <c r="Q447" s="307"/>
      <c r="R447" s="305"/>
    </row>
    <row r="448" spans="1:18" ht="34.5" customHeight="1">
      <c r="A448" s="905"/>
      <c r="B448" s="971"/>
      <c r="C448" s="974"/>
      <c r="D448" s="309"/>
      <c r="E448" s="922"/>
      <c r="F448" s="310" t="s">
        <v>342</v>
      </c>
      <c r="G448" s="343"/>
      <c r="H448" s="311"/>
      <c r="I448" s="312"/>
      <c r="J448" s="312"/>
      <c r="K448" s="312"/>
      <c r="L448" s="312"/>
      <c r="M448" s="312"/>
      <c r="N448" s="312"/>
      <c r="O448" s="312"/>
      <c r="P448" s="312"/>
      <c r="Q448" s="313"/>
      <c r="R448" s="311"/>
    </row>
    <row r="449" spans="1:18" ht="34.5" customHeight="1">
      <c r="A449" s="905"/>
      <c r="B449" s="971"/>
      <c r="C449" s="974"/>
      <c r="D449" s="976"/>
      <c r="E449" s="922"/>
      <c r="F449" s="915"/>
      <c r="G449" s="315"/>
      <c r="H449" s="917"/>
      <c r="I449" s="918"/>
      <c r="J449" s="918"/>
      <c r="K449" s="918"/>
      <c r="L449" s="918"/>
      <c r="M449" s="918"/>
      <c r="N449" s="918"/>
      <c r="O449" s="918"/>
      <c r="P449" s="918"/>
      <c r="Q449" s="918"/>
      <c r="R449" s="316"/>
    </row>
    <row r="450" spans="1:18" ht="34.5" customHeight="1">
      <c r="A450" s="906"/>
      <c r="B450" s="972"/>
      <c r="C450" s="975"/>
      <c r="D450" s="990"/>
      <c r="E450" s="923"/>
      <c r="F450" s="916"/>
      <c r="G450" s="319"/>
      <c r="H450" s="919"/>
      <c r="I450" s="920"/>
      <c r="J450" s="920"/>
      <c r="K450" s="920"/>
      <c r="L450" s="920"/>
      <c r="M450" s="920"/>
      <c r="N450" s="920"/>
      <c r="O450" s="920"/>
      <c r="P450" s="920"/>
      <c r="Q450" s="920"/>
      <c r="R450" s="320"/>
    </row>
    <row r="451" spans="1:18" ht="34.5" customHeight="1">
      <c r="A451" s="904">
        <v>74</v>
      </c>
      <c r="B451" s="970" t="s">
        <v>391</v>
      </c>
      <c r="C451" s="973" t="s">
        <v>385</v>
      </c>
      <c r="D451" s="294" t="s">
        <v>392</v>
      </c>
      <c r="E451" s="921" t="s">
        <v>48</v>
      </c>
      <c r="F451" s="295" t="s">
        <v>283</v>
      </c>
      <c r="G451" s="151">
        <f>R451*O4</f>
        <v>0.35</v>
      </c>
      <c r="H451" s="297"/>
      <c r="I451" s="298">
        <v>0</v>
      </c>
      <c r="J451" s="298"/>
      <c r="K451" s="298"/>
      <c r="L451" s="298"/>
      <c r="M451" s="298"/>
      <c r="N451" s="298"/>
      <c r="O451" s="298"/>
      <c r="P451" s="298"/>
      <c r="Q451" s="299"/>
      <c r="R451" s="297">
        <v>0.35</v>
      </c>
    </row>
    <row r="452" spans="1:18" ht="34.5" customHeight="1">
      <c r="A452" s="905"/>
      <c r="B452" s="971"/>
      <c r="C452" s="974"/>
      <c r="D452" s="302"/>
      <c r="E452" s="922"/>
      <c r="F452" s="303" t="s">
        <v>285</v>
      </c>
      <c r="G452" s="304"/>
      <c r="H452" s="305"/>
      <c r="I452" s="306"/>
      <c r="J452" s="306"/>
      <c r="K452" s="306"/>
      <c r="L452" s="306"/>
      <c r="M452" s="306"/>
      <c r="N452" s="306"/>
      <c r="O452" s="306"/>
      <c r="P452" s="306"/>
      <c r="Q452" s="307"/>
      <c r="R452" s="305"/>
    </row>
    <row r="453" spans="1:18" ht="34.5" customHeight="1">
      <c r="A453" s="905"/>
      <c r="B453" s="971"/>
      <c r="C453" s="974"/>
      <c r="D453" s="309"/>
      <c r="E453" s="922"/>
      <c r="F453" s="310" t="s">
        <v>342</v>
      </c>
      <c r="G453" s="343"/>
      <c r="H453" s="311"/>
      <c r="I453" s="312"/>
      <c r="J453" s="312"/>
      <c r="K453" s="312"/>
      <c r="L453" s="312"/>
      <c r="M453" s="312"/>
      <c r="N453" s="312"/>
      <c r="O453" s="312"/>
      <c r="P453" s="312"/>
      <c r="Q453" s="313"/>
      <c r="R453" s="311"/>
    </row>
    <row r="454" spans="1:18" ht="34.5" customHeight="1">
      <c r="A454" s="905"/>
      <c r="B454" s="971"/>
      <c r="C454" s="974"/>
      <c r="D454" s="976"/>
      <c r="E454" s="922"/>
      <c r="F454" s="915"/>
      <c r="G454" s="315"/>
      <c r="H454" s="917"/>
      <c r="I454" s="918"/>
      <c r="J454" s="918"/>
      <c r="K454" s="918"/>
      <c r="L454" s="918"/>
      <c r="M454" s="918"/>
      <c r="N454" s="918"/>
      <c r="O454" s="918"/>
      <c r="P454" s="918"/>
      <c r="Q454" s="918"/>
      <c r="R454" s="316"/>
    </row>
    <row r="455" spans="1:18" ht="34.5" customHeight="1">
      <c r="A455" s="906"/>
      <c r="B455" s="972"/>
      <c r="C455" s="975"/>
      <c r="D455" s="990"/>
      <c r="E455" s="923"/>
      <c r="F455" s="916"/>
      <c r="G455" s="319"/>
      <c r="H455" s="919"/>
      <c r="I455" s="920"/>
      <c r="J455" s="920"/>
      <c r="K455" s="920"/>
      <c r="L455" s="920"/>
      <c r="M455" s="920"/>
      <c r="N455" s="920"/>
      <c r="O455" s="920"/>
      <c r="P455" s="920"/>
      <c r="Q455" s="920"/>
      <c r="R455" s="320"/>
    </row>
    <row r="456" spans="1:18" ht="34.5" customHeight="1">
      <c r="A456" s="904">
        <v>75</v>
      </c>
      <c r="B456" s="970" t="s">
        <v>393</v>
      </c>
      <c r="C456" s="973" t="s">
        <v>394</v>
      </c>
      <c r="D456" s="294" t="s">
        <v>395</v>
      </c>
      <c r="E456" s="921" t="s">
        <v>203</v>
      </c>
      <c r="F456" s="295" t="s">
        <v>283</v>
      </c>
      <c r="G456" s="151">
        <f>R456*O4</f>
        <v>0.5</v>
      </c>
      <c r="H456" s="297"/>
      <c r="I456" s="298">
        <v>0</v>
      </c>
      <c r="J456" s="298"/>
      <c r="K456" s="298"/>
      <c r="L456" s="298"/>
      <c r="M456" s="298"/>
      <c r="N456" s="298"/>
      <c r="O456" s="298"/>
      <c r="P456" s="298"/>
      <c r="Q456" s="299"/>
      <c r="R456" s="297">
        <v>0.5</v>
      </c>
    </row>
    <row r="457" spans="1:18" ht="34.5" customHeight="1">
      <c r="A457" s="905"/>
      <c r="B457" s="971"/>
      <c r="C457" s="974"/>
      <c r="D457" s="302"/>
      <c r="E457" s="922"/>
      <c r="F457" s="303" t="s">
        <v>285</v>
      </c>
      <c r="G457" s="304"/>
      <c r="H457" s="305"/>
      <c r="I457" s="306"/>
      <c r="J457" s="306"/>
      <c r="K457" s="306"/>
      <c r="L457" s="306"/>
      <c r="M457" s="306"/>
      <c r="N457" s="306"/>
      <c r="O457" s="306"/>
      <c r="P457" s="306"/>
      <c r="Q457" s="307"/>
      <c r="R457" s="305"/>
    </row>
    <row r="458" spans="1:18" ht="34.5" customHeight="1">
      <c r="A458" s="905"/>
      <c r="B458" s="971"/>
      <c r="C458" s="974"/>
      <c r="D458" s="309"/>
      <c r="E458" s="922"/>
      <c r="F458" s="310" t="s">
        <v>342</v>
      </c>
      <c r="G458" s="343"/>
      <c r="H458" s="311"/>
      <c r="I458" s="312"/>
      <c r="J458" s="312"/>
      <c r="K458" s="312"/>
      <c r="L458" s="312"/>
      <c r="M458" s="312"/>
      <c r="N458" s="312"/>
      <c r="O458" s="312"/>
      <c r="P458" s="312"/>
      <c r="Q458" s="313"/>
      <c r="R458" s="311"/>
    </row>
    <row r="459" spans="1:18" ht="34.5" customHeight="1">
      <c r="A459" s="905"/>
      <c r="B459" s="971"/>
      <c r="C459" s="974"/>
      <c r="D459" s="976"/>
      <c r="E459" s="922"/>
      <c r="F459" s="915"/>
      <c r="G459" s="315"/>
      <c r="H459" s="917"/>
      <c r="I459" s="918"/>
      <c r="J459" s="918"/>
      <c r="K459" s="918"/>
      <c r="L459" s="918"/>
      <c r="M459" s="918"/>
      <c r="N459" s="918"/>
      <c r="O459" s="918"/>
      <c r="P459" s="918"/>
      <c r="Q459" s="918"/>
      <c r="R459" s="316"/>
    </row>
    <row r="460" spans="1:18" ht="112.5" customHeight="1">
      <c r="A460" s="906"/>
      <c r="B460" s="972"/>
      <c r="C460" s="975"/>
      <c r="D460" s="990"/>
      <c r="E460" s="923"/>
      <c r="F460" s="916"/>
      <c r="G460" s="319"/>
      <c r="H460" s="919"/>
      <c r="I460" s="920"/>
      <c r="J460" s="920"/>
      <c r="K460" s="920"/>
      <c r="L460" s="920"/>
      <c r="M460" s="920"/>
      <c r="N460" s="920"/>
      <c r="O460" s="920"/>
      <c r="P460" s="920"/>
      <c r="Q460" s="920"/>
      <c r="R460" s="320"/>
    </row>
    <row r="461" spans="1:18" ht="34.5" customHeight="1">
      <c r="A461" s="904">
        <v>76</v>
      </c>
      <c r="B461" s="970" t="s">
        <v>396</v>
      </c>
      <c r="C461" s="973" t="s">
        <v>397</v>
      </c>
      <c r="D461" s="294" t="s">
        <v>261</v>
      </c>
      <c r="E461" s="921" t="s">
        <v>203</v>
      </c>
      <c r="F461" s="295" t="s">
        <v>283</v>
      </c>
      <c r="G461" s="151">
        <f>R461*O4</f>
        <v>0.4</v>
      </c>
      <c r="H461" s="297"/>
      <c r="I461" s="298">
        <v>0</v>
      </c>
      <c r="J461" s="298"/>
      <c r="K461" s="298"/>
      <c r="L461" s="298"/>
      <c r="M461" s="298"/>
      <c r="N461" s="298"/>
      <c r="O461" s="298"/>
      <c r="P461" s="298"/>
      <c r="Q461" s="299"/>
      <c r="R461" s="297">
        <v>0.4</v>
      </c>
    </row>
    <row r="462" spans="1:18" ht="34.5" customHeight="1">
      <c r="A462" s="905"/>
      <c r="B462" s="971"/>
      <c r="C462" s="974"/>
      <c r="D462" s="302"/>
      <c r="E462" s="922"/>
      <c r="F462" s="303" t="s">
        <v>285</v>
      </c>
      <c r="G462" s="304"/>
      <c r="H462" s="305"/>
      <c r="I462" s="306"/>
      <c r="J462" s="306"/>
      <c r="K462" s="306"/>
      <c r="L462" s="306"/>
      <c r="M462" s="306"/>
      <c r="N462" s="306"/>
      <c r="O462" s="306"/>
      <c r="P462" s="306"/>
      <c r="Q462" s="307"/>
      <c r="R462" s="305"/>
    </row>
    <row r="463" spans="1:18" ht="34.5" customHeight="1">
      <c r="A463" s="905"/>
      <c r="B463" s="971"/>
      <c r="C463" s="974"/>
      <c r="D463" s="309"/>
      <c r="E463" s="922"/>
      <c r="F463" s="310" t="s">
        <v>342</v>
      </c>
      <c r="G463" s="343"/>
      <c r="H463" s="311"/>
      <c r="I463" s="312"/>
      <c r="J463" s="312"/>
      <c r="K463" s="312"/>
      <c r="L463" s="312"/>
      <c r="M463" s="312"/>
      <c r="N463" s="312"/>
      <c r="O463" s="312"/>
      <c r="P463" s="312"/>
      <c r="Q463" s="313"/>
      <c r="R463" s="311"/>
    </row>
    <row r="464" spans="1:18" ht="34.5" customHeight="1">
      <c r="A464" s="905"/>
      <c r="B464" s="971"/>
      <c r="C464" s="974"/>
      <c r="D464" s="314"/>
      <c r="E464" s="922"/>
      <c r="F464" s="915"/>
      <c r="G464" s="315"/>
      <c r="H464" s="917"/>
      <c r="I464" s="918"/>
      <c r="J464" s="918"/>
      <c r="K464" s="918"/>
      <c r="L464" s="918"/>
      <c r="M464" s="918"/>
      <c r="N464" s="918"/>
      <c r="O464" s="918"/>
      <c r="P464" s="918"/>
      <c r="Q464" s="918"/>
      <c r="R464" s="316"/>
    </row>
    <row r="465" spans="1:18" ht="34.5" customHeight="1">
      <c r="A465" s="906"/>
      <c r="B465" s="972"/>
      <c r="C465" s="975"/>
      <c r="D465" s="338"/>
      <c r="E465" s="923"/>
      <c r="F465" s="916"/>
      <c r="G465" s="319"/>
      <c r="H465" s="919"/>
      <c r="I465" s="920"/>
      <c r="J465" s="920"/>
      <c r="K465" s="920"/>
      <c r="L465" s="920"/>
      <c r="M465" s="920"/>
      <c r="N465" s="920"/>
      <c r="O465" s="920"/>
      <c r="P465" s="920"/>
      <c r="Q465" s="920"/>
      <c r="R465" s="320"/>
    </row>
    <row r="466" spans="1:18" ht="34.5" customHeight="1">
      <c r="A466" s="904">
        <v>77</v>
      </c>
      <c r="B466" s="970" t="s">
        <v>398</v>
      </c>
      <c r="C466" s="973" t="s">
        <v>397</v>
      </c>
      <c r="D466" s="294" t="s">
        <v>374</v>
      </c>
      <c r="E466" s="921" t="s">
        <v>203</v>
      </c>
      <c r="F466" s="295" t="s">
        <v>283</v>
      </c>
      <c r="G466" s="151">
        <f>R466*O4</f>
        <v>0.2</v>
      </c>
      <c r="H466" s="297"/>
      <c r="I466" s="298">
        <v>0</v>
      </c>
      <c r="J466" s="298"/>
      <c r="K466" s="298"/>
      <c r="L466" s="298"/>
      <c r="M466" s="298"/>
      <c r="N466" s="298"/>
      <c r="O466" s="298"/>
      <c r="P466" s="298"/>
      <c r="Q466" s="299"/>
      <c r="R466" s="297">
        <v>0.2</v>
      </c>
    </row>
    <row r="467" spans="1:18" ht="34.5" customHeight="1">
      <c r="A467" s="905"/>
      <c r="B467" s="971"/>
      <c r="C467" s="989"/>
      <c r="D467" s="302"/>
      <c r="E467" s="922"/>
      <c r="F467" s="303" t="s">
        <v>285</v>
      </c>
      <c r="G467" s="304"/>
      <c r="H467" s="305"/>
      <c r="I467" s="306"/>
      <c r="J467" s="306"/>
      <c r="K467" s="306"/>
      <c r="L467" s="306"/>
      <c r="M467" s="306"/>
      <c r="N467" s="306"/>
      <c r="O467" s="306"/>
      <c r="P467" s="306"/>
      <c r="Q467" s="307"/>
      <c r="R467" s="305"/>
    </row>
    <row r="468" spans="1:18" ht="34.5" customHeight="1">
      <c r="A468" s="905"/>
      <c r="B468" s="971"/>
      <c r="C468" s="989"/>
      <c r="D468" s="309"/>
      <c r="E468" s="922"/>
      <c r="F468" s="310" t="s">
        <v>342</v>
      </c>
      <c r="G468" s="343"/>
      <c r="H468" s="311"/>
      <c r="I468" s="312"/>
      <c r="J468" s="312"/>
      <c r="K468" s="312"/>
      <c r="L468" s="312"/>
      <c r="M468" s="312"/>
      <c r="N468" s="312"/>
      <c r="O468" s="312"/>
      <c r="P468" s="312"/>
      <c r="Q468" s="313"/>
      <c r="R468" s="311"/>
    </row>
    <row r="469" spans="1:18" ht="34.5" customHeight="1">
      <c r="A469" s="906"/>
      <c r="B469" s="972"/>
      <c r="C469" s="991"/>
      <c r="D469" s="407"/>
      <c r="E469" s="923"/>
      <c r="F469" s="282"/>
      <c r="G469" s="408"/>
      <c r="H469" s="992"/>
      <c r="I469" s="993"/>
      <c r="J469" s="993"/>
      <c r="K469" s="993"/>
      <c r="L469" s="993"/>
      <c r="M469" s="993"/>
      <c r="N469" s="993"/>
      <c r="O469" s="993"/>
      <c r="P469" s="993"/>
      <c r="Q469" s="993"/>
      <c r="R469" s="409"/>
    </row>
    <row r="470" spans="1:18" ht="34.5" hidden="1" customHeight="1">
      <c r="A470" s="873" t="s">
        <v>399</v>
      </c>
      <c r="B470" s="874"/>
      <c r="C470" s="874"/>
      <c r="D470" s="874"/>
      <c r="E470" s="875"/>
      <c r="F470" s="271">
        <f t="shared" ref="F470:F472" si="25">SUM(H470:Q470)</f>
        <v>0</v>
      </c>
      <c r="G470" s="272"/>
      <c r="H470" s="282">
        <f t="shared" ref="H470:H472" si="26">H342+H348+H354+H295+H300+H305+H310+H316+H321+H327+H332+H337+H360+H366+H372+H377+H386+H391+H396+H401+H406+H411+H416+H421+H426+H431+H436+H441+H446+H451+H456+H461+H466</f>
        <v>0</v>
      </c>
      <c r="I470" s="282">
        <f t="shared" ref="I470:I472" si="27">I342+I348+I354+I295+I300+I305+I310+I316+I321+I327+I332+I337+I360+I366+I372+I377+I386+I391+I396+I401+I406+I411+I416+I421+I426+I431+I436+I441+I446+I451+I456+I461+I466</f>
        <v>0</v>
      </c>
      <c r="J470" s="282">
        <f t="shared" ref="J470:J472" si="28">J342+J348+J354+J295+J300+J305+J310+J316+J321+J327+J332+J337+J360+J366+J372+J377+J386+J391+J396+J401+J406+J411+J416+J421+J426+J431+J436+J441+J446+J451+J456+J461+J466</f>
        <v>0</v>
      </c>
      <c r="K470" s="282">
        <f t="shared" ref="K470:K472" si="29">K342+K348+K354+K295+K300+K305+K310+K316+K321+K327+K332+K337+K360+K366+K372+K377+K386+K391+K396+K401+K406+K411+K416+K421+K426+K431+K436+K441+K446+K451+K456+K461+K466</f>
        <v>0</v>
      </c>
      <c r="L470" s="282">
        <f t="shared" ref="L470:L472" si="30">L342+L348+L354+L295+L300+L305+L310+L316+L321+L327+L332+L337+L360+L366+L372+L377+L386+L391+L396+L401+L406+L411+L416+L421+L426+L431+L436+L441+L446+L451+L456+L461+L466</f>
        <v>0</v>
      </c>
      <c r="M470" s="282">
        <f t="shared" ref="M470:M472" si="31">M342+M348+M354+M295+M300+M305+M310+M316+M321+M327+M332+M337+M360+M366+M372+M377+M386+M391+M396+M401+M406+M411+M416+M421+M426+M431+M436+M441+M446+M451+M456+M461+M466</f>
        <v>0</v>
      </c>
      <c r="N470" s="282">
        <f t="shared" ref="N470:N472" si="32">N342+N348+N354+N295+N300+N305+N310+N316+N321+N327+N332+N337+N360+N366+N372+N377+N386+N391+N396+N401+N406+N411+N416+N421+N426+N431+N436+N441+N446+N451+N456+N461+N466</f>
        <v>0</v>
      </c>
      <c r="O470" s="282">
        <f t="shared" ref="O470:O472" si="33">O342+O348+O354+O295+O300+O305+O310+O316+O321+O327+O332+O337+O360+O366+O372+O377+O386+O391+O396+O401+O406+O411+O416+O421+O426+O431+O436+O441+O446+O451+O456+O461+O466</f>
        <v>0</v>
      </c>
      <c r="P470" s="282">
        <f t="shared" ref="P470:P472" si="34">P342+P348+P354+P295+P300+P305+P310+P316+P321+P327+P332+P337+P360+P366+P372+P377+P386+P391+P396+P401+P406+P411+P416+P421+P426+P431+P436+P441+P446+P451+P456+P461+P466</f>
        <v>0</v>
      </c>
      <c r="Q470" s="282">
        <f t="shared" ref="Q470:Q472" si="35">Q342+Q348+Q354+Q295+Q300+Q305+Q310+Q316+Q321+Q327+Q332+Q337+Q360+Q366+Q372+Q377+Q386+Q391+Q396+Q401+Q406+Q411+Q416+Q421+Q426+Q431+Q436+Q441+Q446+Q451+Q456+Q461+Q466</f>
        <v>0</v>
      </c>
      <c r="R470" s="282"/>
    </row>
    <row r="471" spans="1:18" ht="34.5" hidden="1" customHeight="1">
      <c r="A471" s="896" t="s">
        <v>400</v>
      </c>
      <c r="B471" s="897"/>
      <c r="C471" s="897"/>
      <c r="D471" s="897"/>
      <c r="E471" s="898"/>
      <c r="F471" s="271">
        <f t="shared" si="25"/>
        <v>0</v>
      </c>
      <c r="G471" s="272"/>
      <c r="H471" s="282">
        <f t="shared" si="26"/>
        <v>0</v>
      </c>
      <c r="I471" s="282">
        <f t="shared" si="27"/>
        <v>0</v>
      </c>
      <c r="J471" s="282">
        <f t="shared" si="28"/>
        <v>0</v>
      </c>
      <c r="K471" s="282">
        <f t="shared" si="29"/>
        <v>0</v>
      </c>
      <c r="L471" s="282">
        <f t="shared" si="30"/>
        <v>0</v>
      </c>
      <c r="M471" s="282">
        <f t="shared" si="31"/>
        <v>0</v>
      </c>
      <c r="N471" s="282">
        <f t="shared" si="32"/>
        <v>0</v>
      </c>
      <c r="O471" s="282">
        <f t="shared" si="33"/>
        <v>0</v>
      </c>
      <c r="P471" s="282">
        <f t="shared" si="34"/>
        <v>0</v>
      </c>
      <c r="Q471" s="282">
        <f t="shared" si="35"/>
        <v>0</v>
      </c>
      <c r="R471" s="282"/>
    </row>
    <row r="472" spans="1:18" ht="34.5" hidden="1" customHeight="1">
      <c r="A472" s="876" t="s">
        <v>401</v>
      </c>
      <c r="B472" s="877"/>
      <c r="C472" s="877"/>
      <c r="D472" s="877"/>
      <c r="E472" s="878"/>
      <c r="F472" s="271">
        <f t="shared" si="25"/>
        <v>0</v>
      </c>
      <c r="G472" s="272"/>
      <c r="H472" s="282">
        <f t="shared" si="26"/>
        <v>0</v>
      </c>
      <c r="I472" s="282">
        <f t="shared" si="27"/>
        <v>0</v>
      </c>
      <c r="J472" s="282">
        <f t="shared" si="28"/>
        <v>0</v>
      </c>
      <c r="K472" s="282">
        <f t="shared" si="29"/>
        <v>0</v>
      </c>
      <c r="L472" s="282">
        <f t="shared" si="30"/>
        <v>0</v>
      </c>
      <c r="M472" s="282">
        <f t="shared" si="31"/>
        <v>0</v>
      </c>
      <c r="N472" s="282">
        <f t="shared" si="32"/>
        <v>0</v>
      </c>
      <c r="O472" s="282">
        <f t="shared" si="33"/>
        <v>0</v>
      </c>
      <c r="P472" s="282">
        <f t="shared" si="34"/>
        <v>0</v>
      </c>
      <c r="Q472" s="282">
        <f t="shared" si="35"/>
        <v>0</v>
      </c>
      <c r="R472" s="282"/>
    </row>
    <row r="473" spans="1:18" ht="34.5" hidden="1" customHeight="1">
      <c r="A473" s="879" t="s">
        <v>402</v>
      </c>
      <c r="B473" s="880"/>
      <c r="C473" s="880"/>
      <c r="D473" s="880"/>
      <c r="E473" s="881"/>
      <c r="F473" s="274">
        <f>SUM(F470:F471)</f>
        <v>0</v>
      </c>
      <c r="G473" s="275"/>
      <c r="H473" s="274">
        <f t="shared" ref="H473:Q473" si="36">H470+H471</f>
        <v>0</v>
      </c>
      <c r="I473" s="274">
        <f t="shared" si="36"/>
        <v>0</v>
      </c>
      <c r="J473" s="274">
        <f t="shared" si="36"/>
        <v>0</v>
      </c>
      <c r="K473" s="274">
        <f t="shared" si="36"/>
        <v>0</v>
      </c>
      <c r="L473" s="274">
        <f t="shared" si="36"/>
        <v>0</v>
      </c>
      <c r="M473" s="274">
        <f t="shared" si="36"/>
        <v>0</v>
      </c>
      <c r="N473" s="274">
        <f t="shared" si="36"/>
        <v>0</v>
      </c>
      <c r="O473" s="274">
        <f t="shared" si="36"/>
        <v>0</v>
      </c>
      <c r="P473" s="274">
        <f t="shared" si="36"/>
        <v>0</v>
      </c>
      <c r="Q473" s="276">
        <f t="shared" si="36"/>
        <v>0</v>
      </c>
      <c r="R473" s="276"/>
    </row>
    <row r="474" spans="1:18" ht="34.5" hidden="1" customHeight="1">
      <c r="A474" s="899" t="s">
        <v>403</v>
      </c>
      <c r="B474" s="900"/>
      <c r="C474" s="900"/>
      <c r="D474" s="900"/>
      <c r="E474" s="901"/>
      <c r="F474" s="290">
        <f>SUM(F470:F472)</f>
        <v>0</v>
      </c>
      <c r="G474" s="290"/>
      <c r="H474" s="290">
        <f t="shared" ref="H474:Q474" si="37">H470+H471+H472</f>
        <v>0</v>
      </c>
      <c r="I474" s="290">
        <f t="shared" si="37"/>
        <v>0</v>
      </c>
      <c r="J474" s="290">
        <f t="shared" si="37"/>
        <v>0</v>
      </c>
      <c r="K474" s="290">
        <f t="shared" si="37"/>
        <v>0</v>
      </c>
      <c r="L474" s="290">
        <f t="shared" si="37"/>
        <v>0</v>
      </c>
      <c r="M474" s="290">
        <f t="shared" si="37"/>
        <v>0</v>
      </c>
      <c r="N474" s="290">
        <f t="shared" si="37"/>
        <v>0</v>
      </c>
      <c r="O474" s="290">
        <f t="shared" si="37"/>
        <v>0</v>
      </c>
      <c r="P474" s="290">
        <f t="shared" si="37"/>
        <v>0</v>
      </c>
      <c r="Q474" s="291">
        <f t="shared" si="37"/>
        <v>0</v>
      </c>
      <c r="R474" s="291"/>
    </row>
    <row r="475" spans="1:18" ht="34.5" hidden="1" customHeight="1">
      <c r="A475" s="870"/>
      <c r="B475" s="871"/>
      <c r="C475" s="871"/>
      <c r="D475" s="871"/>
      <c r="E475" s="871"/>
      <c r="F475" s="871"/>
      <c r="G475" s="994"/>
      <c r="H475" s="871"/>
      <c r="I475" s="871"/>
      <c r="J475" s="871"/>
      <c r="K475" s="871"/>
      <c r="L475" s="871"/>
      <c r="M475" s="871"/>
      <c r="N475" s="871"/>
      <c r="O475" s="871"/>
      <c r="P475" s="871"/>
      <c r="Q475" s="995"/>
      <c r="R475" s="410"/>
    </row>
    <row r="476" spans="1:18" ht="34.5" customHeight="1">
      <c r="A476" s="873" t="s">
        <v>404</v>
      </c>
      <c r="B476" s="874"/>
      <c r="C476" s="874"/>
      <c r="D476" s="874"/>
      <c r="E476" s="874"/>
      <c r="F476" s="874"/>
      <c r="G476" s="411"/>
      <c r="H476" s="412">
        <f t="shared" ref="H476:H478" si="38">H470</f>
        <v>0</v>
      </c>
      <c r="I476" s="413">
        <f t="shared" ref="I476:I480" si="39">SUM(I470,H476)</f>
        <v>0</v>
      </c>
      <c r="J476" s="412">
        <f t="shared" ref="J476:J480" si="40">SUM(J470,I476)</f>
        <v>0</v>
      </c>
      <c r="K476" s="413">
        <f t="shared" ref="K476:K480" si="41">SUM(K470,J476)</f>
        <v>0</v>
      </c>
      <c r="L476" s="412">
        <f t="shared" ref="L476:L480" si="42">SUM(L470,K476)</f>
        <v>0</v>
      </c>
      <c r="M476" s="413">
        <f t="shared" ref="M476:M480" si="43">SUM(M470,L476)</f>
        <v>0</v>
      </c>
      <c r="N476" s="412">
        <f t="shared" ref="N476:N480" si="44">SUM(N470,M476)</f>
        <v>0</v>
      </c>
      <c r="O476" s="413">
        <f t="shared" ref="O476:O480" si="45">SUM(O470,N476)</f>
        <v>0</v>
      </c>
      <c r="P476" s="412">
        <f t="shared" ref="P476:P480" si="46">SUM(P470,O476)</f>
        <v>0</v>
      </c>
      <c r="Q476" s="414">
        <f t="shared" ref="Q476:Q480" si="47">SUM(Q470,P476)</f>
        <v>0</v>
      </c>
      <c r="R476" s="415"/>
    </row>
    <row r="477" spans="1:18" ht="34.5" customHeight="1">
      <c r="A477" s="896" t="s">
        <v>405</v>
      </c>
      <c r="B477" s="897"/>
      <c r="C477" s="897"/>
      <c r="D477" s="897"/>
      <c r="E477" s="897"/>
      <c r="F477" s="897"/>
      <c r="G477" s="411"/>
      <c r="H477" s="416">
        <f t="shared" si="38"/>
        <v>0</v>
      </c>
      <c r="I477" s="412">
        <f t="shared" si="39"/>
        <v>0</v>
      </c>
      <c r="J477" s="413">
        <f t="shared" si="40"/>
        <v>0</v>
      </c>
      <c r="K477" s="412">
        <f t="shared" si="41"/>
        <v>0</v>
      </c>
      <c r="L477" s="413">
        <f t="shared" si="42"/>
        <v>0</v>
      </c>
      <c r="M477" s="412">
        <f t="shared" si="43"/>
        <v>0</v>
      </c>
      <c r="N477" s="413">
        <f t="shared" si="44"/>
        <v>0</v>
      </c>
      <c r="O477" s="412">
        <f t="shared" si="45"/>
        <v>0</v>
      </c>
      <c r="P477" s="413">
        <f t="shared" si="46"/>
        <v>0</v>
      </c>
      <c r="Q477" s="412">
        <f t="shared" si="47"/>
        <v>0</v>
      </c>
      <c r="R477" s="413"/>
    </row>
    <row r="478" spans="1:18" ht="34.5" customHeight="1">
      <c r="A478" s="876" t="s">
        <v>406</v>
      </c>
      <c r="B478" s="877"/>
      <c r="C478" s="877"/>
      <c r="D478" s="877"/>
      <c r="E478" s="877"/>
      <c r="F478" s="877"/>
      <c r="G478" s="417"/>
      <c r="H478" s="412">
        <f t="shared" si="38"/>
        <v>0</v>
      </c>
      <c r="I478" s="413">
        <f t="shared" si="39"/>
        <v>0</v>
      </c>
      <c r="J478" s="412">
        <f t="shared" si="40"/>
        <v>0</v>
      </c>
      <c r="K478" s="413">
        <f t="shared" si="41"/>
        <v>0</v>
      </c>
      <c r="L478" s="412">
        <f t="shared" si="42"/>
        <v>0</v>
      </c>
      <c r="M478" s="413">
        <f t="shared" si="43"/>
        <v>0</v>
      </c>
      <c r="N478" s="412">
        <f t="shared" si="44"/>
        <v>0</v>
      </c>
      <c r="O478" s="413">
        <f t="shared" si="45"/>
        <v>0</v>
      </c>
      <c r="P478" s="412">
        <f t="shared" si="46"/>
        <v>0</v>
      </c>
      <c r="Q478" s="414">
        <f t="shared" si="47"/>
        <v>0</v>
      </c>
      <c r="R478" s="415"/>
    </row>
    <row r="479" spans="1:18" ht="34.5" customHeight="1">
      <c r="A479" s="879" t="s">
        <v>407</v>
      </c>
      <c r="B479" s="880"/>
      <c r="C479" s="880"/>
      <c r="D479" s="880"/>
      <c r="E479" s="880"/>
      <c r="F479" s="881"/>
      <c r="G479" s="418"/>
      <c r="H479" s="419">
        <f>SUM(H476:H477)</f>
        <v>0</v>
      </c>
      <c r="I479" s="420">
        <f t="shared" si="39"/>
        <v>0</v>
      </c>
      <c r="J479" s="421">
        <f t="shared" si="40"/>
        <v>0</v>
      </c>
      <c r="K479" s="420">
        <f t="shared" si="41"/>
        <v>0</v>
      </c>
      <c r="L479" s="421">
        <f t="shared" si="42"/>
        <v>0</v>
      </c>
      <c r="M479" s="420">
        <f t="shared" si="43"/>
        <v>0</v>
      </c>
      <c r="N479" s="421">
        <f t="shared" si="44"/>
        <v>0</v>
      </c>
      <c r="O479" s="420">
        <f t="shared" si="45"/>
        <v>0</v>
      </c>
      <c r="P479" s="421">
        <f t="shared" si="46"/>
        <v>0</v>
      </c>
      <c r="Q479" s="420">
        <f t="shared" si="47"/>
        <v>0</v>
      </c>
      <c r="R479" s="421"/>
    </row>
    <row r="480" spans="1:18" ht="34.5" customHeight="1">
      <c r="A480" s="899" t="s">
        <v>408</v>
      </c>
      <c r="B480" s="900"/>
      <c r="C480" s="900"/>
      <c r="D480" s="900"/>
      <c r="E480" s="900"/>
      <c r="F480" s="901"/>
      <c r="G480" s="289"/>
      <c r="H480" s="422">
        <f>SUM(H476:H478)</f>
        <v>0</v>
      </c>
      <c r="I480" s="422">
        <f t="shared" si="39"/>
        <v>0</v>
      </c>
      <c r="J480" s="423">
        <f t="shared" si="40"/>
        <v>0</v>
      </c>
      <c r="K480" s="422">
        <f t="shared" si="41"/>
        <v>0</v>
      </c>
      <c r="L480" s="423">
        <f t="shared" si="42"/>
        <v>0</v>
      </c>
      <c r="M480" s="422">
        <f t="shared" si="43"/>
        <v>0</v>
      </c>
      <c r="N480" s="423">
        <f t="shared" si="44"/>
        <v>0</v>
      </c>
      <c r="O480" s="422">
        <f t="shared" si="45"/>
        <v>0</v>
      </c>
      <c r="P480" s="423">
        <f t="shared" si="46"/>
        <v>0</v>
      </c>
      <c r="Q480" s="424">
        <f t="shared" si="47"/>
        <v>0</v>
      </c>
      <c r="R480" s="422"/>
    </row>
    <row r="481" spans="1:18" ht="34.5" customHeight="1">
      <c r="A481" s="892"/>
      <c r="B481" s="893"/>
      <c r="C481" s="893"/>
      <c r="D481" s="893"/>
      <c r="E481" s="893"/>
      <c r="F481" s="893"/>
      <c r="G481" s="894"/>
      <c r="H481" s="893"/>
      <c r="I481" s="893"/>
      <c r="J481" s="893"/>
      <c r="K481" s="893"/>
      <c r="L481" s="893"/>
      <c r="M481" s="893"/>
      <c r="N481" s="893"/>
      <c r="O481" s="893"/>
      <c r="P481" s="893"/>
      <c r="Q481" s="895"/>
      <c r="R481" s="280"/>
    </row>
    <row r="482" spans="1:18" ht="34.5" customHeight="1">
      <c r="A482" s="996" t="s">
        <v>409</v>
      </c>
      <c r="B482" s="997"/>
      <c r="C482" s="997"/>
      <c r="D482" s="997"/>
      <c r="E482" s="997"/>
      <c r="F482" s="997"/>
      <c r="G482" s="998"/>
      <c r="H482" s="997"/>
      <c r="I482" s="997"/>
      <c r="J482" s="997"/>
      <c r="K482" s="997"/>
      <c r="L482" s="997"/>
      <c r="M482" s="997"/>
      <c r="N482" s="997"/>
      <c r="O482" s="997"/>
      <c r="P482" s="997"/>
      <c r="Q482" s="999"/>
      <c r="R482" s="425"/>
    </row>
    <row r="483" spans="1:18" ht="34.5" customHeight="1">
      <c r="A483" s="736" t="s">
        <v>410</v>
      </c>
      <c r="B483" s="737"/>
      <c r="C483" s="737"/>
      <c r="D483" s="737"/>
      <c r="E483" s="737"/>
      <c r="F483" s="737"/>
      <c r="G483" s="902"/>
      <c r="H483" s="737"/>
      <c r="I483" s="737"/>
      <c r="J483" s="737"/>
      <c r="K483" s="737"/>
      <c r="L483" s="737"/>
      <c r="M483" s="737"/>
      <c r="N483" s="737"/>
      <c r="O483" s="737"/>
      <c r="P483" s="737"/>
      <c r="Q483" s="903"/>
      <c r="R483" s="292"/>
    </row>
    <row r="484" spans="1:18" ht="34.5" customHeight="1">
      <c r="A484" s="1000">
        <v>78</v>
      </c>
      <c r="B484" s="1003" t="s">
        <v>411</v>
      </c>
      <c r="C484" s="973" t="s">
        <v>412</v>
      </c>
      <c r="D484" s="427" t="s">
        <v>267</v>
      </c>
      <c r="E484" s="910" t="s">
        <v>203</v>
      </c>
      <c r="F484" s="428" t="s">
        <v>283</v>
      </c>
      <c r="G484" s="151">
        <f>R484*O4</f>
        <v>0.4</v>
      </c>
      <c r="H484" s="429"/>
      <c r="I484" s="430"/>
      <c r="J484" s="298">
        <v>0</v>
      </c>
      <c r="K484" s="430"/>
      <c r="L484" s="430"/>
      <c r="M484" s="430"/>
      <c r="N484" s="430"/>
      <c r="O484" s="430"/>
      <c r="P484" s="430"/>
      <c r="Q484" s="431"/>
      <c r="R484" s="429">
        <v>0.4</v>
      </c>
    </row>
    <row r="485" spans="1:18" ht="34.5" customHeight="1">
      <c r="A485" s="1001"/>
      <c r="B485" s="1004"/>
      <c r="C485" s="989"/>
      <c r="D485" s="433"/>
      <c r="E485" s="911"/>
      <c r="F485" s="403" t="s">
        <v>285</v>
      </c>
      <c r="G485" s="434"/>
      <c r="H485" s="435"/>
      <c r="I485" s="436"/>
      <c r="J485" s="306"/>
      <c r="K485" s="436"/>
      <c r="L485" s="436"/>
      <c r="M485" s="436"/>
      <c r="N485" s="436"/>
      <c r="O485" s="436"/>
      <c r="P485" s="436"/>
      <c r="Q485" s="437"/>
      <c r="R485" s="435"/>
    </row>
    <row r="486" spans="1:18" ht="34.5" customHeight="1">
      <c r="A486" s="1001"/>
      <c r="B486" s="1005"/>
      <c r="C486" s="989"/>
      <c r="D486" s="438"/>
      <c r="E486" s="911"/>
      <c r="F486" s="310" t="s">
        <v>53</v>
      </c>
      <c r="G486" s="343"/>
      <c r="H486" s="311"/>
      <c r="I486" s="312"/>
      <c r="J486" s="312"/>
      <c r="K486" s="312"/>
      <c r="L486" s="312"/>
      <c r="M486" s="312"/>
      <c r="N486" s="312"/>
      <c r="O486" s="312"/>
      <c r="P486" s="312"/>
      <c r="Q486" s="313"/>
      <c r="R486" s="311"/>
    </row>
    <row r="487" spans="1:18" ht="147.75" customHeight="1">
      <c r="A487" s="1002"/>
      <c r="B487" s="1006"/>
      <c r="C487" s="991"/>
      <c r="D487" s="439"/>
      <c r="E487" s="912"/>
      <c r="F487" s="282"/>
      <c r="G487" s="408"/>
      <c r="H487" s="1007"/>
      <c r="I487" s="1008"/>
      <c r="J487" s="1008"/>
      <c r="K487" s="1008"/>
      <c r="L487" s="1008"/>
      <c r="M487" s="1008"/>
      <c r="N487" s="1008"/>
      <c r="O487" s="1008"/>
      <c r="P487" s="1008"/>
      <c r="Q487" s="1008"/>
      <c r="R487" s="440"/>
    </row>
    <row r="488" spans="1:18" ht="34.5" customHeight="1">
      <c r="A488" s="1000">
        <v>79</v>
      </c>
      <c r="B488" s="1003" t="s">
        <v>413</v>
      </c>
      <c r="C488" s="973" t="s">
        <v>412</v>
      </c>
      <c r="D488" s="427" t="s">
        <v>414</v>
      </c>
      <c r="E488" s="910" t="s">
        <v>203</v>
      </c>
      <c r="F488" s="428" t="s">
        <v>283</v>
      </c>
      <c r="G488" s="151">
        <f>R488*O4</f>
        <v>0.35</v>
      </c>
      <c r="H488" s="429"/>
      <c r="I488" s="430"/>
      <c r="J488" s="298">
        <v>0</v>
      </c>
      <c r="K488" s="430"/>
      <c r="L488" s="430"/>
      <c r="M488" s="430"/>
      <c r="N488" s="430"/>
      <c r="O488" s="430"/>
      <c r="P488" s="430"/>
      <c r="Q488" s="431"/>
      <c r="R488" s="429">
        <v>0.35</v>
      </c>
    </row>
    <row r="489" spans="1:18" ht="34.5" customHeight="1">
      <c r="A489" s="1001"/>
      <c r="B489" s="1004"/>
      <c r="C489" s="989"/>
      <c r="D489" s="433"/>
      <c r="E489" s="911"/>
      <c r="F489" s="403" t="s">
        <v>285</v>
      </c>
      <c r="G489" s="434"/>
      <c r="H489" s="435"/>
      <c r="I489" s="436"/>
      <c r="J489" s="306"/>
      <c r="K489" s="436"/>
      <c r="L489" s="436"/>
      <c r="M489" s="436"/>
      <c r="N489" s="436"/>
      <c r="O489" s="436"/>
      <c r="P489" s="436"/>
      <c r="Q489" s="437"/>
      <c r="R489" s="435"/>
    </row>
    <row r="490" spans="1:18" ht="34.5" customHeight="1">
      <c r="A490" s="1001"/>
      <c r="B490" s="1005"/>
      <c r="C490" s="989"/>
      <c r="D490" s="438"/>
      <c r="E490" s="911"/>
      <c r="F490" s="310" t="s">
        <v>53</v>
      </c>
      <c r="G490" s="343"/>
      <c r="H490" s="311"/>
      <c r="I490" s="312"/>
      <c r="J490" s="312"/>
      <c r="K490" s="312"/>
      <c r="L490" s="312"/>
      <c r="M490" s="312"/>
      <c r="N490" s="312"/>
      <c r="O490" s="312"/>
      <c r="P490" s="312"/>
      <c r="Q490" s="313"/>
      <c r="R490" s="311"/>
    </row>
    <row r="491" spans="1:18" ht="92.25" customHeight="1">
      <c r="A491" s="1002"/>
      <c r="B491" s="1006"/>
      <c r="C491" s="991"/>
      <c r="D491" s="439"/>
      <c r="E491" s="912"/>
      <c r="F491" s="282"/>
      <c r="G491" s="408"/>
      <c r="H491" s="1007"/>
      <c r="I491" s="1008"/>
      <c r="J491" s="1008"/>
      <c r="K491" s="1008"/>
      <c r="L491" s="1008"/>
      <c r="M491" s="1008"/>
      <c r="N491" s="1008"/>
      <c r="O491" s="1008"/>
      <c r="P491" s="1008"/>
      <c r="Q491" s="1008"/>
      <c r="R491" s="440"/>
    </row>
    <row r="492" spans="1:18" ht="34.5" customHeight="1">
      <c r="A492" s="1000">
        <v>80</v>
      </c>
      <c r="B492" s="1003" t="s">
        <v>415</v>
      </c>
      <c r="C492" s="973" t="s">
        <v>412</v>
      </c>
      <c r="D492" s="427" t="s">
        <v>247</v>
      </c>
      <c r="E492" s="910" t="s">
        <v>203</v>
      </c>
      <c r="F492" s="428" t="s">
        <v>283</v>
      </c>
      <c r="G492" s="151">
        <f>R492*O4</f>
        <v>0.3</v>
      </c>
      <c r="H492" s="429"/>
      <c r="I492" s="430"/>
      <c r="J492" s="298">
        <v>0</v>
      </c>
      <c r="K492" s="430"/>
      <c r="L492" s="430"/>
      <c r="M492" s="430"/>
      <c r="N492" s="430"/>
      <c r="O492" s="430"/>
      <c r="P492" s="430"/>
      <c r="Q492" s="431"/>
      <c r="R492" s="429">
        <v>0.3</v>
      </c>
    </row>
    <row r="493" spans="1:18" ht="34.5" customHeight="1">
      <c r="A493" s="1001"/>
      <c r="B493" s="1004"/>
      <c r="C493" s="989"/>
      <c r="D493" s="433"/>
      <c r="E493" s="911"/>
      <c r="F493" s="403" t="s">
        <v>285</v>
      </c>
      <c r="G493" s="434"/>
      <c r="H493" s="435"/>
      <c r="I493" s="436"/>
      <c r="J493" s="306"/>
      <c r="K493" s="436"/>
      <c r="L493" s="436"/>
      <c r="M493" s="436"/>
      <c r="N493" s="436"/>
      <c r="O493" s="436"/>
      <c r="P493" s="436"/>
      <c r="Q493" s="437"/>
      <c r="R493" s="435"/>
    </row>
    <row r="494" spans="1:18" ht="34.5" customHeight="1">
      <c r="A494" s="1001"/>
      <c r="B494" s="1005"/>
      <c r="C494" s="989"/>
      <c r="D494" s="438"/>
      <c r="E494" s="911"/>
      <c r="F494" s="310" t="s">
        <v>53</v>
      </c>
      <c r="G494" s="343"/>
      <c r="H494" s="311"/>
      <c r="I494" s="312"/>
      <c r="J494" s="312"/>
      <c r="K494" s="312"/>
      <c r="L494" s="312"/>
      <c r="M494" s="312"/>
      <c r="N494" s="312"/>
      <c r="O494" s="312"/>
      <c r="P494" s="312"/>
      <c r="Q494" s="313"/>
      <c r="R494" s="311"/>
    </row>
    <row r="495" spans="1:18" ht="114.75" customHeight="1">
      <c r="A495" s="1002"/>
      <c r="B495" s="1006"/>
      <c r="C495" s="991"/>
      <c r="D495" s="439"/>
      <c r="E495" s="912"/>
      <c r="F495" s="282"/>
      <c r="G495" s="408"/>
      <c r="H495" s="1007"/>
      <c r="I495" s="1008"/>
      <c r="J495" s="1008"/>
      <c r="K495" s="1008"/>
      <c r="L495" s="1008"/>
      <c r="M495" s="1008"/>
      <c r="N495" s="1008"/>
      <c r="O495" s="1008"/>
      <c r="P495" s="1008"/>
      <c r="Q495" s="1008"/>
      <c r="R495" s="440"/>
    </row>
    <row r="496" spans="1:18" ht="34.5" customHeight="1">
      <c r="A496" s="1000">
        <v>81</v>
      </c>
      <c r="B496" s="1003" t="s">
        <v>416</v>
      </c>
      <c r="C496" s="973" t="s">
        <v>412</v>
      </c>
      <c r="D496" s="427" t="s">
        <v>389</v>
      </c>
      <c r="E496" s="910" t="s">
        <v>203</v>
      </c>
      <c r="F496" s="428" t="s">
        <v>283</v>
      </c>
      <c r="G496" s="151">
        <f>R496*O4</f>
        <v>0.25</v>
      </c>
      <c r="H496" s="429"/>
      <c r="I496" s="430"/>
      <c r="J496" s="298">
        <v>0</v>
      </c>
      <c r="K496" s="430"/>
      <c r="L496" s="430"/>
      <c r="M496" s="430"/>
      <c r="N496" s="430"/>
      <c r="O496" s="430"/>
      <c r="P496" s="430"/>
      <c r="Q496" s="431"/>
      <c r="R496" s="429">
        <v>0.25</v>
      </c>
    </row>
    <row r="497" spans="1:18" ht="34.5" customHeight="1">
      <c r="A497" s="1001"/>
      <c r="B497" s="1004"/>
      <c r="C497" s="989"/>
      <c r="D497" s="433"/>
      <c r="E497" s="911"/>
      <c r="F497" s="403" t="s">
        <v>285</v>
      </c>
      <c r="G497" s="434"/>
      <c r="H497" s="435"/>
      <c r="I497" s="436"/>
      <c r="J497" s="306"/>
      <c r="K497" s="436"/>
      <c r="L497" s="436"/>
      <c r="M497" s="436"/>
      <c r="N497" s="436"/>
      <c r="O497" s="436"/>
      <c r="P497" s="436"/>
      <c r="Q497" s="437"/>
      <c r="R497" s="435"/>
    </row>
    <row r="498" spans="1:18" ht="34.5" customHeight="1">
      <c r="A498" s="1001"/>
      <c r="B498" s="1005"/>
      <c r="C498" s="989"/>
      <c r="D498" s="438"/>
      <c r="E498" s="911"/>
      <c r="F498" s="310" t="s">
        <v>53</v>
      </c>
      <c r="G498" s="343"/>
      <c r="H498" s="311"/>
      <c r="I498" s="312"/>
      <c r="J498" s="312"/>
      <c r="K498" s="312"/>
      <c r="L498" s="312"/>
      <c r="M498" s="312"/>
      <c r="N498" s="312"/>
      <c r="O498" s="312"/>
      <c r="P498" s="312"/>
      <c r="Q498" s="313"/>
      <c r="R498" s="311"/>
    </row>
    <row r="499" spans="1:18" ht="95.25" customHeight="1">
      <c r="A499" s="1001"/>
      <c r="B499" s="1005"/>
      <c r="C499" s="989"/>
      <c r="D499" s="426"/>
      <c r="E499" s="911"/>
      <c r="F499" s="271"/>
      <c r="G499" s="315"/>
      <c r="H499" s="1009"/>
      <c r="I499" s="1010"/>
      <c r="J499" s="1010"/>
      <c r="K499" s="1010"/>
      <c r="L499" s="1010"/>
      <c r="M499" s="1010"/>
      <c r="N499" s="1010"/>
      <c r="O499" s="1010"/>
      <c r="P499" s="1010"/>
      <c r="Q499" s="1010"/>
      <c r="R499" s="441"/>
    </row>
    <row r="500" spans="1:18" ht="95.25" customHeight="1">
      <c r="A500" s="442"/>
      <c r="B500" s="443"/>
      <c r="C500" s="444"/>
      <c r="D500" s="445"/>
      <c r="E500" s="446"/>
      <c r="F500" s="447"/>
      <c r="G500" s="448"/>
      <c r="H500" s="449"/>
      <c r="I500" s="450"/>
      <c r="J500" s="450"/>
      <c r="K500" s="450"/>
      <c r="L500" s="450"/>
      <c r="M500" s="450"/>
      <c r="N500" s="450"/>
      <c r="O500" s="450"/>
      <c r="P500" s="450"/>
      <c r="Q500" s="450"/>
      <c r="R500" s="451"/>
    </row>
    <row r="501" spans="1:18" ht="34.5" customHeight="1">
      <c r="A501" s="1011">
        <v>82</v>
      </c>
      <c r="B501" s="1013" t="s">
        <v>417</v>
      </c>
      <c r="C501" s="982" t="s">
        <v>412</v>
      </c>
      <c r="D501" s="453" t="s">
        <v>418</v>
      </c>
      <c r="E501" s="1016" t="s">
        <v>203</v>
      </c>
      <c r="F501" s="454" t="s">
        <v>283</v>
      </c>
      <c r="G501" s="151">
        <f>R501*O4</f>
        <v>0.2</v>
      </c>
      <c r="H501" s="455"/>
      <c r="I501" s="456"/>
      <c r="J501" s="375">
        <v>0</v>
      </c>
      <c r="K501" s="456"/>
      <c r="L501" s="456"/>
      <c r="M501" s="456"/>
      <c r="N501" s="456"/>
      <c r="O501" s="456"/>
      <c r="P501" s="456"/>
      <c r="Q501" s="457"/>
      <c r="R501" s="455">
        <v>0.2</v>
      </c>
    </row>
    <row r="502" spans="1:18" ht="34.5" customHeight="1">
      <c r="A502" s="1001"/>
      <c r="B502" s="1004"/>
      <c r="C502" s="989"/>
      <c r="D502" s="433"/>
      <c r="E502" s="911"/>
      <c r="F502" s="403" t="s">
        <v>285</v>
      </c>
      <c r="G502" s="434"/>
      <c r="H502" s="435"/>
      <c r="I502" s="436"/>
      <c r="J502" s="306"/>
      <c r="K502" s="436"/>
      <c r="L502" s="436"/>
      <c r="M502" s="436"/>
      <c r="N502" s="436"/>
      <c r="O502" s="436"/>
      <c r="P502" s="436"/>
      <c r="Q502" s="437"/>
      <c r="R502" s="435"/>
    </row>
    <row r="503" spans="1:18" ht="34.5" customHeight="1">
      <c r="A503" s="1001"/>
      <c r="B503" s="1005"/>
      <c r="C503" s="989"/>
      <c r="D503" s="438"/>
      <c r="E503" s="911"/>
      <c r="F503" s="310" t="s">
        <v>53</v>
      </c>
      <c r="G503" s="343"/>
      <c r="H503" s="311"/>
      <c r="I503" s="312"/>
      <c r="J503" s="312"/>
      <c r="K503" s="312"/>
      <c r="L503" s="312"/>
      <c r="M503" s="312"/>
      <c r="N503" s="312"/>
      <c r="O503" s="312"/>
      <c r="P503" s="312"/>
      <c r="Q503" s="313"/>
      <c r="R503" s="311"/>
    </row>
    <row r="504" spans="1:18" ht="34.5" customHeight="1">
      <c r="A504" s="1012"/>
      <c r="B504" s="1014"/>
      <c r="C504" s="1015"/>
      <c r="D504" s="459"/>
      <c r="E504" s="1017"/>
      <c r="F504" s="460"/>
      <c r="G504" s="461"/>
      <c r="H504" s="1018"/>
      <c r="I504" s="1019"/>
      <c r="J504" s="1019"/>
      <c r="K504" s="1019"/>
      <c r="L504" s="1019"/>
      <c r="M504" s="1019"/>
      <c r="N504" s="1019"/>
      <c r="O504" s="1019"/>
      <c r="P504" s="1019"/>
      <c r="Q504" s="1019"/>
      <c r="R504" s="441"/>
    </row>
    <row r="505" spans="1:18" ht="34.5" customHeight="1">
      <c r="A505" s="1001">
        <v>83</v>
      </c>
      <c r="B505" s="1004" t="s">
        <v>419</v>
      </c>
      <c r="C505" s="989" t="s">
        <v>412</v>
      </c>
      <c r="D505" s="462" t="s">
        <v>119</v>
      </c>
      <c r="E505" s="911" t="s">
        <v>203</v>
      </c>
      <c r="F505" s="463" t="s">
        <v>283</v>
      </c>
      <c r="G505" s="151">
        <f>R505*O4</f>
        <v>0.25</v>
      </c>
      <c r="H505" s="464"/>
      <c r="I505" s="465"/>
      <c r="J505" s="405">
        <v>0</v>
      </c>
      <c r="K505" s="465"/>
      <c r="L505" s="465"/>
      <c r="M505" s="465"/>
      <c r="N505" s="465"/>
      <c r="O505" s="465"/>
      <c r="P505" s="465"/>
      <c r="Q505" s="466"/>
      <c r="R505" s="455">
        <v>0.25</v>
      </c>
    </row>
    <row r="506" spans="1:18" ht="34.5" customHeight="1">
      <c r="A506" s="1001"/>
      <c r="B506" s="1004"/>
      <c r="C506" s="989"/>
      <c r="D506" s="433"/>
      <c r="E506" s="911"/>
      <c r="F506" s="403" t="s">
        <v>285</v>
      </c>
      <c r="G506" s="434"/>
      <c r="H506" s="435"/>
      <c r="I506" s="436"/>
      <c r="J506" s="306"/>
      <c r="K506" s="436"/>
      <c r="L506" s="436"/>
      <c r="M506" s="436"/>
      <c r="N506" s="436"/>
      <c r="O506" s="436"/>
      <c r="P506" s="436"/>
      <c r="Q506" s="437"/>
      <c r="R506" s="435"/>
    </row>
    <row r="507" spans="1:18" ht="34.5" customHeight="1">
      <c r="A507" s="1001"/>
      <c r="B507" s="1005"/>
      <c r="C507" s="989"/>
      <c r="D507" s="438"/>
      <c r="E507" s="911"/>
      <c r="F507" s="310" t="s">
        <v>53</v>
      </c>
      <c r="G507" s="343"/>
      <c r="H507" s="311"/>
      <c r="I507" s="312"/>
      <c r="J507" s="312"/>
      <c r="K507" s="312"/>
      <c r="L507" s="312"/>
      <c r="M507" s="312"/>
      <c r="N507" s="312"/>
      <c r="O507" s="312"/>
      <c r="P507" s="312"/>
      <c r="Q507" s="313"/>
      <c r="R507" s="311"/>
    </row>
    <row r="508" spans="1:18" ht="34.5" customHeight="1">
      <c r="A508" s="1002"/>
      <c r="B508" s="1006"/>
      <c r="C508" s="991"/>
      <c r="D508" s="439"/>
      <c r="E508" s="912"/>
      <c r="F508" s="282"/>
      <c r="G508" s="408"/>
      <c r="H508" s="1007"/>
      <c r="I508" s="1008"/>
      <c r="J508" s="1008"/>
      <c r="K508" s="1008"/>
      <c r="L508" s="1008"/>
      <c r="M508" s="1008"/>
      <c r="N508" s="1008"/>
      <c r="O508" s="1008"/>
      <c r="P508" s="1008"/>
      <c r="Q508" s="1008"/>
      <c r="R508" s="440"/>
    </row>
    <row r="509" spans="1:18" ht="34.5" customHeight="1">
      <c r="A509" s="1000">
        <v>84</v>
      </c>
      <c r="B509" s="970" t="s">
        <v>420</v>
      </c>
      <c r="C509" s="973" t="s">
        <v>421</v>
      </c>
      <c r="D509" s="427" t="s">
        <v>395</v>
      </c>
      <c r="E509" s="910" t="s">
        <v>203</v>
      </c>
      <c r="F509" s="295" t="s">
        <v>283</v>
      </c>
      <c r="G509" s="151">
        <f>R509*O4</f>
        <v>0.2</v>
      </c>
      <c r="H509" s="429"/>
      <c r="I509" s="430"/>
      <c r="J509" s="298">
        <v>0</v>
      </c>
      <c r="K509" s="430"/>
      <c r="L509" s="430"/>
      <c r="M509" s="430"/>
      <c r="N509" s="430"/>
      <c r="O509" s="430"/>
      <c r="P509" s="430"/>
      <c r="Q509" s="431"/>
      <c r="R509" s="429">
        <v>0.2</v>
      </c>
    </row>
    <row r="510" spans="1:18" ht="34.5" customHeight="1">
      <c r="A510" s="1001"/>
      <c r="B510" s="1020"/>
      <c r="C510" s="989"/>
      <c r="D510" s="433"/>
      <c r="E510" s="911"/>
      <c r="F510" s="303" t="s">
        <v>285</v>
      </c>
      <c r="G510" s="304"/>
      <c r="H510" s="435"/>
      <c r="I510" s="436"/>
      <c r="J510" s="306"/>
      <c r="K510" s="436"/>
      <c r="L510" s="436"/>
      <c r="M510" s="436"/>
      <c r="N510" s="436"/>
      <c r="O510" s="436"/>
      <c r="P510" s="436"/>
      <c r="Q510" s="437"/>
      <c r="R510" s="435"/>
    </row>
    <row r="511" spans="1:18" ht="34.5" customHeight="1">
      <c r="A511" s="1001"/>
      <c r="B511" s="1020"/>
      <c r="C511" s="989"/>
      <c r="D511" s="438"/>
      <c r="E511" s="911"/>
      <c r="F511" s="310" t="s">
        <v>53</v>
      </c>
      <c r="G511" s="343"/>
      <c r="H511" s="311"/>
      <c r="I511" s="312"/>
      <c r="J511" s="312"/>
      <c r="K511" s="312"/>
      <c r="L511" s="312"/>
      <c r="M511" s="312"/>
      <c r="N511" s="312"/>
      <c r="O511" s="312"/>
      <c r="P511" s="312"/>
      <c r="Q511" s="313"/>
      <c r="R511" s="311"/>
    </row>
    <row r="512" spans="1:18" ht="182.25" customHeight="1">
      <c r="A512" s="1002"/>
      <c r="B512" s="1021"/>
      <c r="C512" s="991"/>
      <c r="D512" s="439"/>
      <c r="E512" s="912"/>
      <c r="F512" s="282"/>
      <c r="G512" s="408"/>
      <c r="H512" s="1007"/>
      <c r="I512" s="1008"/>
      <c r="J512" s="1008"/>
      <c r="K512" s="1008"/>
      <c r="L512" s="1008"/>
      <c r="M512" s="1008"/>
      <c r="N512" s="1008"/>
      <c r="O512" s="1008"/>
      <c r="P512" s="1008"/>
      <c r="Q512" s="1008"/>
      <c r="R512" s="440"/>
    </row>
    <row r="513" spans="1:18" ht="34.5" customHeight="1">
      <c r="A513" s="1000">
        <v>85</v>
      </c>
      <c r="B513" s="970" t="s">
        <v>422</v>
      </c>
      <c r="C513" s="973" t="s">
        <v>421</v>
      </c>
      <c r="D513" s="427" t="s">
        <v>231</v>
      </c>
      <c r="E513" s="910" t="s">
        <v>203</v>
      </c>
      <c r="F513" s="295" t="s">
        <v>283</v>
      </c>
      <c r="G513" s="151">
        <f>R513*O4</f>
        <v>0.37</v>
      </c>
      <c r="H513" s="429"/>
      <c r="I513" s="430"/>
      <c r="J513" s="298">
        <v>0</v>
      </c>
      <c r="K513" s="430"/>
      <c r="L513" s="430"/>
      <c r="M513" s="430"/>
      <c r="N513" s="430"/>
      <c r="O513" s="430"/>
      <c r="P513" s="430"/>
      <c r="Q513" s="431"/>
      <c r="R513" s="429">
        <v>0.37</v>
      </c>
    </row>
    <row r="514" spans="1:18" ht="34.5" customHeight="1">
      <c r="A514" s="1001"/>
      <c r="B514" s="1020"/>
      <c r="C514" s="989"/>
      <c r="D514" s="433"/>
      <c r="E514" s="911"/>
      <c r="F514" s="303" t="s">
        <v>285</v>
      </c>
      <c r="G514" s="304"/>
      <c r="H514" s="435"/>
      <c r="I514" s="436"/>
      <c r="J514" s="306"/>
      <c r="K514" s="436"/>
      <c r="L514" s="436"/>
      <c r="M514" s="436"/>
      <c r="N514" s="436"/>
      <c r="O514" s="436"/>
      <c r="P514" s="436"/>
      <c r="Q514" s="437"/>
      <c r="R514" s="435"/>
    </row>
    <row r="515" spans="1:18" ht="34.5" customHeight="1">
      <c r="A515" s="1001"/>
      <c r="B515" s="1020"/>
      <c r="C515" s="989"/>
      <c r="D515" s="438"/>
      <c r="E515" s="911"/>
      <c r="F515" s="310" t="s">
        <v>53</v>
      </c>
      <c r="G515" s="343"/>
      <c r="H515" s="311"/>
      <c r="I515" s="312"/>
      <c r="J515" s="312"/>
      <c r="K515" s="312"/>
      <c r="L515" s="312"/>
      <c r="M515" s="312"/>
      <c r="N515" s="312"/>
      <c r="O515" s="312"/>
      <c r="P515" s="312"/>
      <c r="Q515" s="313"/>
      <c r="R515" s="311"/>
    </row>
    <row r="516" spans="1:18" ht="34.5" customHeight="1">
      <c r="A516" s="1002"/>
      <c r="B516" s="1021"/>
      <c r="C516" s="991"/>
      <c r="D516" s="439"/>
      <c r="E516" s="912"/>
      <c r="F516" s="282"/>
      <c r="G516" s="408"/>
      <c r="H516" s="1007"/>
      <c r="I516" s="1008"/>
      <c r="J516" s="1008"/>
      <c r="K516" s="1008"/>
      <c r="L516" s="1008"/>
      <c r="M516" s="1008"/>
      <c r="N516" s="1008"/>
      <c r="O516" s="1008"/>
      <c r="P516" s="1008"/>
      <c r="Q516" s="1008"/>
      <c r="R516" s="440"/>
    </row>
    <row r="517" spans="1:18" ht="34.5" customHeight="1">
      <c r="A517" s="1000">
        <v>86</v>
      </c>
      <c r="B517" s="970" t="s">
        <v>423</v>
      </c>
      <c r="C517" s="973" t="s">
        <v>421</v>
      </c>
      <c r="D517" s="427" t="s">
        <v>392</v>
      </c>
      <c r="E517" s="910" t="s">
        <v>203</v>
      </c>
      <c r="F517" s="295" t="s">
        <v>283</v>
      </c>
      <c r="G517" s="151">
        <f>R517*O4</f>
        <v>0.2</v>
      </c>
      <c r="H517" s="429"/>
      <c r="I517" s="430"/>
      <c r="J517" s="298">
        <v>0</v>
      </c>
      <c r="K517" s="430"/>
      <c r="L517" s="430"/>
      <c r="M517" s="430"/>
      <c r="N517" s="430"/>
      <c r="O517" s="430"/>
      <c r="P517" s="430"/>
      <c r="Q517" s="431"/>
      <c r="R517" s="429">
        <v>0.2</v>
      </c>
    </row>
    <row r="518" spans="1:18" ht="34.5" customHeight="1">
      <c r="A518" s="1001"/>
      <c r="B518" s="1020"/>
      <c r="C518" s="989"/>
      <c r="D518" s="433"/>
      <c r="E518" s="911"/>
      <c r="F518" s="303" t="s">
        <v>285</v>
      </c>
      <c r="G518" s="304"/>
      <c r="H518" s="435"/>
      <c r="I518" s="436"/>
      <c r="J518" s="306"/>
      <c r="K518" s="436"/>
      <c r="L518" s="436"/>
      <c r="M518" s="436"/>
      <c r="N518" s="436"/>
      <c r="O518" s="436"/>
      <c r="P518" s="436"/>
      <c r="Q518" s="437"/>
      <c r="R518" s="435"/>
    </row>
    <row r="519" spans="1:18" ht="34.5" customHeight="1">
      <c r="A519" s="1001"/>
      <c r="B519" s="1020"/>
      <c r="C519" s="989"/>
      <c r="D519" s="438"/>
      <c r="E519" s="911"/>
      <c r="F519" s="310" t="s">
        <v>53</v>
      </c>
      <c r="G519" s="343"/>
      <c r="H519" s="311"/>
      <c r="I519" s="312"/>
      <c r="J519" s="312"/>
      <c r="K519" s="312"/>
      <c r="L519" s="312"/>
      <c r="M519" s="312"/>
      <c r="N519" s="312"/>
      <c r="O519" s="312"/>
      <c r="P519" s="312"/>
      <c r="Q519" s="313"/>
      <c r="R519" s="311"/>
    </row>
    <row r="520" spans="1:18" ht="34.5" customHeight="1">
      <c r="A520" s="1002"/>
      <c r="B520" s="1021"/>
      <c r="C520" s="991"/>
      <c r="D520" s="439"/>
      <c r="E520" s="912"/>
      <c r="F520" s="282"/>
      <c r="G520" s="408"/>
      <c r="H520" s="1007"/>
      <c r="I520" s="1008"/>
      <c r="J520" s="1008"/>
      <c r="K520" s="1008"/>
      <c r="L520" s="1008"/>
      <c r="M520" s="1008"/>
      <c r="N520" s="1008"/>
      <c r="O520" s="1008"/>
      <c r="P520" s="1008"/>
      <c r="Q520" s="1008"/>
      <c r="R520" s="440"/>
    </row>
    <row r="521" spans="1:18" ht="34.5" customHeight="1">
      <c r="A521" s="1000">
        <v>87</v>
      </c>
      <c r="B521" s="970" t="s">
        <v>424</v>
      </c>
      <c r="C521" s="973" t="s">
        <v>425</v>
      </c>
      <c r="D521" s="427" t="s">
        <v>267</v>
      </c>
      <c r="E521" s="910" t="s">
        <v>48</v>
      </c>
      <c r="F521" s="295" t="s">
        <v>283</v>
      </c>
      <c r="G521" s="151">
        <f>R521*O4</f>
        <v>0.15</v>
      </c>
      <c r="H521" s="429"/>
      <c r="I521" s="430"/>
      <c r="J521" s="298">
        <v>0</v>
      </c>
      <c r="K521" s="430"/>
      <c r="L521" s="430"/>
      <c r="M521" s="430"/>
      <c r="N521" s="430"/>
      <c r="O521" s="430"/>
      <c r="P521" s="430"/>
      <c r="Q521" s="431"/>
      <c r="R521" s="429">
        <v>0.15</v>
      </c>
    </row>
    <row r="522" spans="1:18" ht="34.5" customHeight="1">
      <c r="A522" s="1001"/>
      <c r="B522" s="1020"/>
      <c r="C522" s="989"/>
      <c r="D522" s="433"/>
      <c r="E522" s="911"/>
      <c r="F522" s="303" t="s">
        <v>285</v>
      </c>
      <c r="G522" s="304"/>
      <c r="H522" s="435"/>
      <c r="I522" s="436"/>
      <c r="J522" s="306"/>
      <c r="K522" s="436"/>
      <c r="L522" s="436"/>
      <c r="M522" s="436"/>
      <c r="N522" s="436"/>
      <c r="O522" s="436"/>
      <c r="P522" s="436"/>
      <c r="Q522" s="437"/>
      <c r="R522" s="435"/>
    </row>
    <row r="523" spans="1:18" ht="34.5" customHeight="1">
      <c r="A523" s="1001"/>
      <c r="B523" s="1020"/>
      <c r="C523" s="989"/>
      <c r="D523" s="438"/>
      <c r="E523" s="911"/>
      <c r="F523" s="310" t="s">
        <v>53</v>
      </c>
      <c r="G523" s="343"/>
      <c r="H523" s="311"/>
      <c r="I523" s="312"/>
      <c r="J523" s="312"/>
      <c r="K523" s="312"/>
      <c r="L523" s="312"/>
      <c r="M523" s="312"/>
      <c r="N523" s="312"/>
      <c r="O523" s="312"/>
      <c r="P523" s="312"/>
      <c r="Q523" s="313"/>
      <c r="R523" s="311"/>
    </row>
    <row r="524" spans="1:18" ht="34.5" customHeight="1">
      <c r="A524" s="1002"/>
      <c r="B524" s="1021"/>
      <c r="C524" s="991"/>
      <c r="D524" s="439"/>
      <c r="E524" s="912"/>
      <c r="F524" s="282"/>
      <c r="G524" s="408"/>
      <c r="H524" s="1007"/>
      <c r="I524" s="1008"/>
      <c r="J524" s="1008"/>
      <c r="K524" s="1008"/>
      <c r="L524" s="1008"/>
      <c r="M524" s="1008"/>
      <c r="N524" s="1008"/>
      <c r="O524" s="1008"/>
      <c r="P524" s="1008"/>
      <c r="Q524" s="1008"/>
      <c r="R524" s="440"/>
    </row>
    <row r="525" spans="1:18" ht="34.5" customHeight="1">
      <c r="A525" s="1000">
        <v>88</v>
      </c>
      <c r="B525" s="970" t="s">
        <v>426</v>
      </c>
      <c r="C525" s="973" t="s">
        <v>425</v>
      </c>
      <c r="D525" s="427" t="s">
        <v>395</v>
      </c>
      <c r="E525" s="910" t="s">
        <v>48</v>
      </c>
      <c r="F525" s="295" t="s">
        <v>283</v>
      </c>
      <c r="G525" s="151">
        <f>R525*O4</f>
        <v>0.2</v>
      </c>
      <c r="H525" s="429"/>
      <c r="I525" s="430"/>
      <c r="J525" s="298">
        <v>0</v>
      </c>
      <c r="K525" s="430"/>
      <c r="L525" s="430"/>
      <c r="M525" s="430"/>
      <c r="N525" s="430"/>
      <c r="O525" s="430"/>
      <c r="P525" s="430"/>
      <c r="Q525" s="431"/>
      <c r="R525" s="429">
        <v>0.2</v>
      </c>
    </row>
    <row r="526" spans="1:18" ht="34.5" customHeight="1">
      <c r="A526" s="1001"/>
      <c r="B526" s="1020"/>
      <c r="C526" s="989"/>
      <c r="D526" s="433"/>
      <c r="E526" s="911"/>
      <c r="F526" s="303" t="s">
        <v>285</v>
      </c>
      <c r="G526" s="304"/>
      <c r="H526" s="435"/>
      <c r="I526" s="436"/>
      <c r="J526" s="306"/>
      <c r="K526" s="436"/>
      <c r="L526" s="436"/>
      <c r="M526" s="436"/>
      <c r="N526" s="436"/>
      <c r="O526" s="436"/>
      <c r="P526" s="436"/>
      <c r="Q526" s="437"/>
      <c r="R526" s="435"/>
    </row>
    <row r="527" spans="1:18" ht="34.5" customHeight="1">
      <c r="A527" s="1001"/>
      <c r="B527" s="1020"/>
      <c r="C527" s="989"/>
      <c r="D527" s="438"/>
      <c r="E527" s="911"/>
      <c r="F527" s="310" t="s">
        <v>53</v>
      </c>
      <c r="G527" s="343"/>
      <c r="H527" s="311"/>
      <c r="I527" s="312"/>
      <c r="J527" s="312"/>
      <c r="K527" s="312"/>
      <c r="L527" s="312"/>
      <c r="M527" s="312"/>
      <c r="N527" s="312"/>
      <c r="O527" s="312"/>
      <c r="P527" s="312"/>
      <c r="Q527" s="313"/>
      <c r="R527" s="311"/>
    </row>
    <row r="528" spans="1:18" ht="34.5" customHeight="1">
      <c r="A528" s="1002"/>
      <c r="B528" s="1021"/>
      <c r="C528" s="991"/>
      <c r="D528" s="439"/>
      <c r="E528" s="912"/>
      <c r="F528" s="282"/>
      <c r="G528" s="408"/>
      <c r="H528" s="1007"/>
      <c r="I528" s="1008"/>
      <c r="J528" s="1008"/>
      <c r="K528" s="1008"/>
      <c r="L528" s="1008"/>
      <c r="M528" s="1008"/>
      <c r="N528" s="1008"/>
      <c r="O528" s="1008"/>
      <c r="P528" s="1008"/>
      <c r="Q528" s="1008"/>
      <c r="R528" s="440"/>
    </row>
    <row r="529" spans="1:18" ht="34.5" customHeight="1">
      <c r="A529" s="1000">
        <v>89</v>
      </c>
      <c r="B529" s="970" t="s">
        <v>427</v>
      </c>
      <c r="C529" s="973" t="s">
        <v>425</v>
      </c>
      <c r="D529" s="427" t="s">
        <v>249</v>
      </c>
      <c r="E529" s="910" t="s">
        <v>48</v>
      </c>
      <c r="F529" s="295" t="s">
        <v>283</v>
      </c>
      <c r="G529" s="151">
        <f>R529*O4</f>
        <v>0.1</v>
      </c>
      <c r="H529" s="429"/>
      <c r="I529" s="430"/>
      <c r="J529" s="298">
        <v>0</v>
      </c>
      <c r="K529" s="430"/>
      <c r="L529" s="430"/>
      <c r="M529" s="430"/>
      <c r="N529" s="430"/>
      <c r="O529" s="430"/>
      <c r="P529" s="430"/>
      <c r="Q529" s="431"/>
      <c r="R529" s="429">
        <v>0.1</v>
      </c>
    </row>
    <row r="530" spans="1:18" ht="34.5" customHeight="1">
      <c r="A530" s="1001"/>
      <c r="B530" s="1020"/>
      <c r="C530" s="989"/>
      <c r="D530" s="433"/>
      <c r="E530" s="911"/>
      <c r="F530" s="303" t="s">
        <v>285</v>
      </c>
      <c r="G530" s="304"/>
      <c r="H530" s="435"/>
      <c r="I530" s="436"/>
      <c r="J530" s="306"/>
      <c r="K530" s="436"/>
      <c r="L530" s="436"/>
      <c r="M530" s="436"/>
      <c r="N530" s="436"/>
      <c r="O530" s="436"/>
      <c r="P530" s="436"/>
      <c r="Q530" s="437"/>
      <c r="R530" s="435"/>
    </row>
    <row r="531" spans="1:18" ht="34.5" customHeight="1">
      <c r="A531" s="1001"/>
      <c r="B531" s="1020"/>
      <c r="C531" s="989"/>
      <c r="D531" s="438"/>
      <c r="E531" s="911"/>
      <c r="F531" s="310" t="s">
        <v>53</v>
      </c>
      <c r="G531" s="343"/>
      <c r="H531" s="311"/>
      <c r="I531" s="312"/>
      <c r="J531" s="312"/>
      <c r="K531" s="312"/>
      <c r="L531" s="312"/>
      <c r="M531" s="312"/>
      <c r="N531" s="312"/>
      <c r="O531" s="312"/>
      <c r="P531" s="312"/>
      <c r="Q531" s="313"/>
      <c r="R531" s="311"/>
    </row>
    <row r="532" spans="1:18" ht="34.5" customHeight="1">
      <c r="A532" s="1002"/>
      <c r="B532" s="1021"/>
      <c r="C532" s="991"/>
      <c r="D532" s="439"/>
      <c r="E532" s="912"/>
      <c r="F532" s="282"/>
      <c r="G532" s="408"/>
      <c r="H532" s="1007"/>
      <c r="I532" s="1008"/>
      <c r="J532" s="1008"/>
      <c r="K532" s="1008"/>
      <c r="L532" s="1008"/>
      <c r="M532" s="1008"/>
      <c r="N532" s="1008"/>
      <c r="O532" s="1008"/>
      <c r="P532" s="1008"/>
      <c r="Q532" s="1008"/>
      <c r="R532" s="440"/>
    </row>
    <row r="533" spans="1:18" ht="34.5" customHeight="1">
      <c r="A533" s="1000">
        <v>90</v>
      </c>
      <c r="B533" s="970" t="s">
        <v>428</v>
      </c>
      <c r="C533" s="973" t="s">
        <v>425</v>
      </c>
      <c r="D533" s="427" t="s">
        <v>374</v>
      </c>
      <c r="E533" s="910" t="s">
        <v>48</v>
      </c>
      <c r="F533" s="295" t="s">
        <v>283</v>
      </c>
      <c r="G533" s="151">
        <f>R533*O4</f>
        <v>0.1</v>
      </c>
      <c r="H533" s="429"/>
      <c r="I533" s="430"/>
      <c r="J533" s="298">
        <v>0</v>
      </c>
      <c r="K533" s="430"/>
      <c r="L533" s="430"/>
      <c r="M533" s="430"/>
      <c r="N533" s="430"/>
      <c r="O533" s="430"/>
      <c r="P533" s="430"/>
      <c r="Q533" s="431"/>
      <c r="R533" s="429">
        <v>0.1</v>
      </c>
    </row>
    <row r="534" spans="1:18" ht="34.5" customHeight="1">
      <c r="A534" s="1001"/>
      <c r="B534" s="1020"/>
      <c r="C534" s="989"/>
      <c r="D534" s="433"/>
      <c r="E534" s="911"/>
      <c r="F534" s="303" t="s">
        <v>285</v>
      </c>
      <c r="G534" s="304"/>
      <c r="H534" s="435"/>
      <c r="I534" s="436"/>
      <c r="J534" s="306"/>
      <c r="K534" s="436"/>
      <c r="L534" s="436"/>
      <c r="M534" s="436"/>
      <c r="N534" s="436"/>
      <c r="O534" s="436"/>
      <c r="P534" s="436"/>
      <c r="Q534" s="437"/>
      <c r="R534" s="435"/>
    </row>
    <row r="535" spans="1:18" ht="34.5" customHeight="1">
      <c r="A535" s="1001"/>
      <c r="B535" s="1020"/>
      <c r="C535" s="989"/>
      <c r="D535" s="438"/>
      <c r="E535" s="911"/>
      <c r="F535" s="310" t="s">
        <v>53</v>
      </c>
      <c r="G535" s="343"/>
      <c r="H535" s="311"/>
      <c r="I535" s="312"/>
      <c r="J535" s="312"/>
      <c r="K535" s="312"/>
      <c r="L535" s="312"/>
      <c r="M535" s="312"/>
      <c r="N535" s="312"/>
      <c r="O535" s="312"/>
      <c r="P535" s="312"/>
      <c r="Q535" s="313"/>
      <c r="R535" s="311"/>
    </row>
    <row r="536" spans="1:18" ht="34.5" customHeight="1">
      <c r="A536" s="1002"/>
      <c r="B536" s="1021"/>
      <c r="C536" s="991"/>
      <c r="D536" s="439"/>
      <c r="E536" s="912"/>
      <c r="F536" s="282"/>
      <c r="G536" s="408"/>
      <c r="H536" s="1007"/>
      <c r="I536" s="1008"/>
      <c r="J536" s="1008"/>
      <c r="K536" s="1008"/>
      <c r="L536" s="1008"/>
      <c r="M536" s="1008"/>
      <c r="N536" s="1008"/>
      <c r="O536" s="1008"/>
      <c r="P536" s="1008"/>
      <c r="Q536" s="1008"/>
      <c r="R536" s="440"/>
    </row>
    <row r="537" spans="1:18" ht="34.5" customHeight="1">
      <c r="A537" s="1000">
        <v>91</v>
      </c>
      <c r="B537" s="293" t="s">
        <v>429</v>
      </c>
      <c r="C537" s="973" t="s">
        <v>425</v>
      </c>
      <c r="D537" s="427" t="s">
        <v>261</v>
      </c>
      <c r="E537" s="910" t="s">
        <v>48</v>
      </c>
      <c r="F537" s="295" t="s">
        <v>283</v>
      </c>
      <c r="G537" s="151">
        <f>R537*O4</f>
        <v>0.1</v>
      </c>
      <c r="H537" s="429"/>
      <c r="I537" s="430"/>
      <c r="J537" s="298">
        <v>0</v>
      </c>
      <c r="K537" s="430"/>
      <c r="L537" s="430"/>
      <c r="M537" s="430"/>
      <c r="N537" s="430"/>
      <c r="O537" s="430"/>
      <c r="P537" s="430"/>
      <c r="Q537" s="431"/>
      <c r="R537" s="429">
        <v>0.1</v>
      </c>
    </row>
    <row r="538" spans="1:18" ht="34.5" customHeight="1">
      <c r="A538" s="1001"/>
      <c r="B538" s="301" t="s">
        <v>430</v>
      </c>
      <c r="C538" s="989"/>
      <c r="D538" s="433"/>
      <c r="E538" s="911"/>
      <c r="F538" s="303" t="s">
        <v>285</v>
      </c>
      <c r="G538" s="304"/>
      <c r="H538" s="435"/>
      <c r="I538" s="436"/>
      <c r="J538" s="306"/>
      <c r="K538" s="436"/>
      <c r="L538" s="436"/>
      <c r="M538" s="436"/>
      <c r="N538" s="436"/>
      <c r="O538" s="436"/>
      <c r="P538" s="436"/>
      <c r="Q538" s="437"/>
      <c r="R538" s="435"/>
    </row>
    <row r="539" spans="1:18" ht="34.5" customHeight="1">
      <c r="A539" s="1001"/>
      <c r="B539" s="308"/>
      <c r="C539" s="989"/>
      <c r="D539" s="438"/>
      <c r="E539" s="911"/>
      <c r="F539" s="310" t="s">
        <v>53</v>
      </c>
      <c r="G539" s="343"/>
      <c r="H539" s="311"/>
      <c r="I539" s="312"/>
      <c r="J539" s="312"/>
      <c r="K539" s="312"/>
      <c r="L539" s="312"/>
      <c r="M539" s="312"/>
      <c r="N539" s="312"/>
      <c r="O539" s="312"/>
      <c r="P539" s="312"/>
      <c r="Q539" s="313"/>
      <c r="R539" s="311"/>
    </row>
    <row r="540" spans="1:18" ht="34.5" customHeight="1">
      <c r="A540" s="1002"/>
      <c r="B540" s="317"/>
      <c r="C540" s="991"/>
      <c r="D540" s="439"/>
      <c r="E540" s="912"/>
      <c r="F540" s="282"/>
      <c r="G540" s="408"/>
      <c r="H540" s="1007"/>
      <c r="I540" s="1008"/>
      <c r="J540" s="1008"/>
      <c r="K540" s="1008"/>
      <c r="L540" s="1008"/>
      <c r="M540" s="1008"/>
      <c r="N540" s="1008"/>
      <c r="O540" s="1008"/>
      <c r="P540" s="1008"/>
      <c r="Q540" s="1008"/>
      <c r="R540" s="440"/>
    </row>
    <row r="541" spans="1:18" ht="34.5" customHeight="1">
      <c r="A541" s="1000">
        <v>92</v>
      </c>
      <c r="B541" s="970" t="s">
        <v>431</v>
      </c>
      <c r="C541" s="973" t="s">
        <v>425</v>
      </c>
      <c r="D541" s="427" t="s">
        <v>389</v>
      </c>
      <c r="E541" s="910" t="s">
        <v>48</v>
      </c>
      <c r="F541" s="295" t="s">
        <v>283</v>
      </c>
      <c r="G541" s="151">
        <f>R541*O4</f>
        <v>0.1</v>
      </c>
      <c r="H541" s="429"/>
      <c r="I541" s="430"/>
      <c r="J541" s="298">
        <v>0</v>
      </c>
      <c r="K541" s="430"/>
      <c r="L541" s="430"/>
      <c r="M541" s="430"/>
      <c r="N541" s="430"/>
      <c r="O541" s="430"/>
      <c r="P541" s="430"/>
      <c r="Q541" s="431"/>
      <c r="R541" s="429">
        <v>0.1</v>
      </c>
    </row>
    <row r="542" spans="1:18" ht="34.5" customHeight="1">
      <c r="A542" s="1001"/>
      <c r="B542" s="1020"/>
      <c r="C542" s="989"/>
      <c r="D542" s="433"/>
      <c r="E542" s="911"/>
      <c r="F542" s="303" t="s">
        <v>285</v>
      </c>
      <c r="G542" s="304"/>
      <c r="H542" s="435"/>
      <c r="I542" s="436"/>
      <c r="J542" s="306"/>
      <c r="K542" s="436"/>
      <c r="L542" s="436"/>
      <c r="M542" s="436"/>
      <c r="N542" s="436"/>
      <c r="O542" s="436"/>
      <c r="P542" s="436"/>
      <c r="Q542" s="437"/>
      <c r="R542" s="435"/>
    </row>
    <row r="543" spans="1:18" ht="34.5" customHeight="1">
      <c r="A543" s="1001"/>
      <c r="B543" s="1020"/>
      <c r="C543" s="989"/>
      <c r="D543" s="438"/>
      <c r="E543" s="911"/>
      <c r="F543" s="310" t="s">
        <v>53</v>
      </c>
      <c r="G543" s="343"/>
      <c r="H543" s="311"/>
      <c r="I543" s="312"/>
      <c r="J543" s="312"/>
      <c r="K543" s="312"/>
      <c r="L543" s="312"/>
      <c r="M543" s="312"/>
      <c r="N543" s="312"/>
      <c r="O543" s="312"/>
      <c r="P543" s="312"/>
      <c r="Q543" s="313"/>
      <c r="R543" s="311"/>
    </row>
    <row r="544" spans="1:18" ht="34.5" customHeight="1">
      <c r="A544" s="1002"/>
      <c r="B544" s="1021"/>
      <c r="C544" s="991"/>
      <c r="D544" s="439"/>
      <c r="E544" s="912"/>
      <c r="F544" s="282"/>
      <c r="G544" s="408"/>
      <c r="H544" s="1007"/>
      <c r="I544" s="1008"/>
      <c r="J544" s="1008"/>
      <c r="K544" s="1008"/>
      <c r="L544" s="1008"/>
      <c r="M544" s="1008"/>
      <c r="N544" s="1008"/>
      <c r="O544" s="1008"/>
      <c r="P544" s="1008"/>
      <c r="Q544" s="1008"/>
      <c r="R544" s="440"/>
    </row>
    <row r="545" spans="1:18" ht="34.5" customHeight="1">
      <c r="A545" s="1000">
        <v>93</v>
      </c>
      <c r="B545" s="970" t="s">
        <v>432</v>
      </c>
      <c r="C545" s="973" t="s">
        <v>425</v>
      </c>
      <c r="D545" s="427" t="s">
        <v>263</v>
      </c>
      <c r="E545" s="910" t="s">
        <v>48</v>
      </c>
      <c r="F545" s="295" t="s">
        <v>283</v>
      </c>
      <c r="G545" s="151">
        <f>R545*O4</f>
        <v>0.1</v>
      </c>
      <c r="H545" s="429"/>
      <c r="I545" s="430"/>
      <c r="J545" s="298">
        <v>0</v>
      </c>
      <c r="K545" s="430"/>
      <c r="L545" s="430"/>
      <c r="M545" s="430"/>
      <c r="N545" s="430"/>
      <c r="O545" s="430"/>
      <c r="P545" s="430"/>
      <c r="Q545" s="431"/>
      <c r="R545" s="429">
        <v>0.1</v>
      </c>
    </row>
    <row r="546" spans="1:18" ht="34.5" customHeight="1">
      <c r="A546" s="1001"/>
      <c r="B546" s="1020"/>
      <c r="C546" s="989"/>
      <c r="D546" s="433"/>
      <c r="E546" s="911"/>
      <c r="F546" s="303" t="s">
        <v>285</v>
      </c>
      <c r="G546" s="304"/>
      <c r="H546" s="435"/>
      <c r="I546" s="436"/>
      <c r="J546" s="306"/>
      <c r="K546" s="436"/>
      <c r="L546" s="436"/>
      <c r="M546" s="436"/>
      <c r="N546" s="436"/>
      <c r="O546" s="436"/>
      <c r="P546" s="436"/>
      <c r="Q546" s="437"/>
      <c r="R546" s="435"/>
    </row>
    <row r="547" spans="1:18" ht="34.5" customHeight="1">
      <c r="A547" s="1001"/>
      <c r="B547" s="1020"/>
      <c r="C547" s="989"/>
      <c r="D547" s="438"/>
      <c r="E547" s="911"/>
      <c r="F547" s="310" t="s">
        <v>53</v>
      </c>
      <c r="G547" s="343"/>
      <c r="H547" s="311"/>
      <c r="I547" s="312"/>
      <c r="J547" s="312"/>
      <c r="K547" s="312"/>
      <c r="L547" s="312"/>
      <c r="M547" s="312"/>
      <c r="N547" s="312"/>
      <c r="O547" s="312"/>
      <c r="P547" s="312"/>
      <c r="Q547" s="313"/>
      <c r="R547" s="311"/>
    </row>
    <row r="548" spans="1:18" ht="34.5" customHeight="1">
      <c r="A548" s="1002"/>
      <c r="B548" s="1021"/>
      <c r="C548" s="991"/>
      <c r="D548" s="439"/>
      <c r="E548" s="912"/>
      <c r="F548" s="282"/>
      <c r="G548" s="408"/>
      <c r="H548" s="1007"/>
      <c r="I548" s="1008"/>
      <c r="J548" s="1008"/>
      <c r="K548" s="1008"/>
      <c r="L548" s="1008"/>
      <c r="M548" s="1008"/>
      <c r="N548" s="1008"/>
      <c r="O548" s="1008"/>
      <c r="P548" s="1008"/>
      <c r="Q548" s="1008"/>
      <c r="R548" s="440"/>
    </row>
    <row r="549" spans="1:18" ht="34.5" hidden="1" customHeight="1">
      <c r="A549" s="873" t="s">
        <v>433</v>
      </c>
      <c r="B549" s="874"/>
      <c r="C549" s="874"/>
      <c r="D549" s="874"/>
      <c r="E549" s="875"/>
      <c r="F549" s="271">
        <f t="shared" ref="F549:F551" si="48">SUM(H549:Q549)</f>
        <v>0</v>
      </c>
      <c r="G549" s="272"/>
      <c r="H549" s="282">
        <f t="shared" ref="H549:H551" si="49">H484+H488+H492+H496+H501+H505+H509+H513+H517+H521+H525+H529+H533+H537+H541+H545</f>
        <v>0</v>
      </c>
      <c r="I549" s="282">
        <f t="shared" ref="I549:I551" si="50">I484+I488+I492+I496+I501+I505+I509+I513+I517+I521+I525+I529+I533+I537+I541+I545</f>
        <v>0</v>
      </c>
      <c r="J549" s="282">
        <f t="shared" ref="J549:J551" si="51">J484+J488+J492+J496+J501+J505+J509+J513+J517+J521+J525+J529+J533+J537+J541+J545</f>
        <v>0</v>
      </c>
      <c r="K549" s="282">
        <f t="shared" ref="K549:K551" si="52">K484+K488+K492+K496+K501+K505+K509+K513+K517+K521+K525+K529+K533+K537+K541+K545</f>
        <v>0</v>
      </c>
      <c r="L549" s="282">
        <f t="shared" ref="L549:L551" si="53">L484+L488+L492+L496+L501+L505+L509+L513+L517+L521+L525+L529+L533+L537+L541+L545</f>
        <v>0</v>
      </c>
      <c r="M549" s="282">
        <f t="shared" ref="M549:M551" si="54">M484+M488+M492+M496+M501+M505+M509+M513+M517+M521+M525+M529+M533+M537+M541+M545</f>
        <v>0</v>
      </c>
      <c r="N549" s="282">
        <f t="shared" ref="N549:N551" si="55">N484+N488+N492+N496+N501+N505+N509+N513+N517+N521+N525+N529+N533+N537+N541+N545</f>
        <v>0</v>
      </c>
      <c r="O549" s="282">
        <f t="shared" ref="O549:O551" si="56">O484+O488+O492+O496+O501+O505+O509+O513+O517+O521+O525+O529+O533+O537+O541+O545</f>
        <v>0</v>
      </c>
      <c r="P549" s="282">
        <f t="shared" ref="P549:P551" si="57">P484+P488+P492+P496+P501+P505+P509+P513+P517+P521+P525+P529+P533+P537+P541+P545</f>
        <v>0</v>
      </c>
      <c r="Q549" s="283">
        <f t="shared" ref="Q549:Q551" si="58">Q484+Q488+Q492+Q496+Q501+Q505+Q509+Q513+Q517+Q521+Q525+Q529+Q533+Q537+Q541+Q545</f>
        <v>0</v>
      </c>
      <c r="R549" s="283"/>
    </row>
    <row r="550" spans="1:18" ht="34.5" hidden="1" customHeight="1">
      <c r="A550" s="896" t="s">
        <v>434</v>
      </c>
      <c r="B550" s="897"/>
      <c r="C550" s="897"/>
      <c r="D550" s="897"/>
      <c r="E550" s="898"/>
      <c r="F550" s="271">
        <f t="shared" si="48"/>
        <v>0</v>
      </c>
      <c r="G550" s="272"/>
      <c r="H550" s="282">
        <f t="shared" si="49"/>
        <v>0</v>
      </c>
      <c r="I550" s="282">
        <f t="shared" si="50"/>
        <v>0</v>
      </c>
      <c r="J550" s="282">
        <f t="shared" si="51"/>
        <v>0</v>
      </c>
      <c r="K550" s="282">
        <f t="shared" si="52"/>
        <v>0</v>
      </c>
      <c r="L550" s="282">
        <f t="shared" si="53"/>
        <v>0</v>
      </c>
      <c r="M550" s="282">
        <f t="shared" si="54"/>
        <v>0</v>
      </c>
      <c r="N550" s="282">
        <f t="shared" si="55"/>
        <v>0</v>
      </c>
      <c r="O550" s="282">
        <f t="shared" si="56"/>
        <v>0</v>
      </c>
      <c r="P550" s="282">
        <f t="shared" si="57"/>
        <v>0</v>
      </c>
      <c r="Q550" s="283">
        <f t="shared" si="58"/>
        <v>0</v>
      </c>
      <c r="R550" s="283"/>
    </row>
    <row r="551" spans="1:18" ht="34.5" hidden="1" customHeight="1">
      <c r="A551" s="876" t="s">
        <v>435</v>
      </c>
      <c r="B551" s="877"/>
      <c r="C551" s="877"/>
      <c r="D551" s="877"/>
      <c r="E551" s="878"/>
      <c r="F551" s="271">
        <f t="shared" si="48"/>
        <v>0</v>
      </c>
      <c r="G551" s="272"/>
      <c r="H551" s="282">
        <f t="shared" si="49"/>
        <v>0</v>
      </c>
      <c r="I551" s="282">
        <f t="shared" si="50"/>
        <v>0</v>
      </c>
      <c r="J551" s="282">
        <f t="shared" si="51"/>
        <v>0</v>
      </c>
      <c r="K551" s="282">
        <f t="shared" si="52"/>
        <v>0</v>
      </c>
      <c r="L551" s="282">
        <f t="shared" si="53"/>
        <v>0</v>
      </c>
      <c r="M551" s="282">
        <f t="shared" si="54"/>
        <v>0</v>
      </c>
      <c r="N551" s="282">
        <f t="shared" si="55"/>
        <v>0</v>
      </c>
      <c r="O551" s="282">
        <f t="shared" si="56"/>
        <v>0</v>
      </c>
      <c r="P551" s="282">
        <f t="shared" si="57"/>
        <v>0</v>
      </c>
      <c r="Q551" s="283">
        <f t="shared" si="58"/>
        <v>0</v>
      </c>
      <c r="R551" s="283"/>
    </row>
    <row r="552" spans="1:18" ht="34.5" hidden="1" customHeight="1">
      <c r="A552" s="879" t="s">
        <v>436</v>
      </c>
      <c r="B552" s="880"/>
      <c r="C552" s="880"/>
      <c r="D552" s="880"/>
      <c r="E552" s="881"/>
      <c r="F552" s="274">
        <f>SUM(F549:F550)</f>
        <v>0</v>
      </c>
      <c r="G552" s="275"/>
      <c r="H552" s="274">
        <f t="shared" ref="H552:Q552" si="59">H549+H550</f>
        <v>0</v>
      </c>
      <c r="I552" s="274">
        <f t="shared" si="59"/>
        <v>0</v>
      </c>
      <c r="J552" s="274">
        <f t="shared" si="59"/>
        <v>0</v>
      </c>
      <c r="K552" s="274">
        <f t="shared" si="59"/>
        <v>0</v>
      </c>
      <c r="L552" s="274">
        <f t="shared" si="59"/>
        <v>0</v>
      </c>
      <c r="M552" s="274">
        <f t="shared" si="59"/>
        <v>0</v>
      </c>
      <c r="N552" s="274">
        <f t="shared" si="59"/>
        <v>0</v>
      </c>
      <c r="O552" s="274">
        <f t="shared" si="59"/>
        <v>0</v>
      </c>
      <c r="P552" s="274">
        <f t="shared" si="59"/>
        <v>0</v>
      </c>
      <c r="Q552" s="276">
        <f t="shared" si="59"/>
        <v>0</v>
      </c>
      <c r="R552" s="276"/>
    </row>
    <row r="553" spans="1:18" ht="34.5" hidden="1" customHeight="1">
      <c r="A553" s="899" t="s">
        <v>437</v>
      </c>
      <c r="B553" s="900"/>
      <c r="C553" s="900"/>
      <c r="D553" s="900"/>
      <c r="E553" s="901"/>
      <c r="F553" s="290">
        <f>SUM(F549:F551)</f>
        <v>0</v>
      </c>
      <c r="G553" s="290"/>
      <c r="H553" s="290">
        <f t="shared" ref="H553:Q553" si="60">H549+H550+H551</f>
        <v>0</v>
      </c>
      <c r="I553" s="290">
        <f t="shared" si="60"/>
        <v>0</v>
      </c>
      <c r="J553" s="290">
        <f t="shared" si="60"/>
        <v>0</v>
      </c>
      <c r="K553" s="290">
        <f t="shared" si="60"/>
        <v>0</v>
      </c>
      <c r="L553" s="290">
        <f t="shared" si="60"/>
        <v>0</v>
      </c>
      <c r="M553" s="290">
        <f t="shared" si="60"/>
        <v>0</v>
      </c>
      <c r="N553" s="290">
        <f t="shared" si="60"/>
        <v>0</v>
      </c>
      <c r="O553" s="290">
        <f t="shared" si="60"/>
        <v>0</v>
      </c>
      <c r="P553" s="290">
        <f t="shared" si="60"/>
        <v>0</v>
      </c>
      <c r="Q553" s="291">
        <f t="shared" si="60"/>
        <v>0</v>
      </c>
      <c r="R553" s="291"/>
    </row>
    <row r="554" spans="1:18" ht="34.5" hidden="1" customHeight="1">
      <c r="A554" s="870"/>
      <c r="B554" s="871"/>
      <c r="C554" s="871"/>
      <c r="D554" s="871"/>
      <c r="E554" s="871"/>
      <c r="F554" s="871"/>
      <c r="G554" s="1022"/>
      <c r="H554" s="871"/>
      <c r="I554" s="871"/>
      <c r="J554" s="871"/>
      <c r="K554" s="871"/>
      <c r="L554" s="871"/>
      <c r="M554" s="871"/>
      <c r="N554" s="871"/>
      <c r="O554" s="871"/>
      <c r="P554" s="871"/>
      <c r="Q554" s="995"/>
      <c r="R554" s="410"/>
    </row>
    <row r="555" spans="1:18" ht="34.5" customHeight="1">
      <c r="A555" s="873" t="s">
        <v>438</v>
      </c>
      <c r="B555" s="874"/>
      <c r="C555" s="874"/>
      <c r="D555" s="874"/>
      <c r="E555" s="874"/>
      <c r="F555" s="875"/>
      <c r="G555" s="467"/>
      <c r="H555" s="412">
        <f t="shared" ref="H555:H557" si="61">H549</f>
        <v>0</v>
      </c>
      <c r="I555" s="413">
        <f t="shared" ref="I555:I559" si="62">SUM(I549,H555)</f>
        <v>0</v>
      </c>
      <c r="J555" s="412">
        <f t="shared" ref="J555:J559" si="63">SUM(J549,I555)</f>
        <v>0</v>
      </c>
      <c r="K555" s="413">
        <f t="shared" ref="K555:K559" si="64">SUM(K549,J555)</f>
        <v>0</v>
      </c>
      <c r="L555" s="412">
        <f t="shared" ref="L555:L559" si="65">SUM(L549,K555)</f>
        <v>0</v>
      </c>
      <c r="M555" s="413">
        <f t="shared" ref="M555:M559" si="66">SUM(M549,L555)</f>
        <v>0</v>
      </c>
      <c r="N555" s="412">
        <f t="shared" ref="N555:N559" si="67">SUM(N549,M555)</f>
        <v>0</v>
      </c>
      <c r="O555" s="413">
        <f t="shared" ref="O555:O559" si="68">SUM(O549,N555)</f>
        <v>0</v>
      </c>
      <c r="P555" s="412">
        <f t="shared" ref="P555:P559" si="69">SUM(P549,O555)</f>
        <v>0</v>
      </c>
      <c r="Q555" s="414">
        <f t="shared" ref="Q555:Q559" si="70">SUM(Q549,P555)</f>
        <v>0</v>
      </c>
      <c r="R555" s="415"/>
    </row>
    <row r="556" spans="1:18" ht="34.5" customHeight="1">
      <c r="A556" s="896" t="s">
        <v>439</v>
      </c>
      <c r="B556" s="897"/>
      <c r="C556" s="897"/>
      <c r="D556" s="897"/>
      <c r="E556" s="897"/>
      <c r="F556" s="898"/>
      <c r="G556" s="284"/>
      <c r="H556" s="413">
        <f t="shared" si="61"/>
        <v>0</v>
      </c>
      <c r="I556" s="412">
        <f t="shared" si="62"/>
        <v>0</v>
      </c>
      <c r="J556" s="413">
        <f t="shared" si="63"/>
        <v>0</v>
      </c>
      <c r="K556" s="412">
        <f t="shared" si="64"/>
        <v>0</v>
      </c>
      <c r="L556" s="413">
        <f t="shared" si="65"/>
        <v>0</v>
      </c>
      <c r="M556" s="412">
        <f t="shared" si="66"/>
        <v>0</v>
      </c>
      <c r="N556" s="413">
        <f t="shared" si="67"/>
        <v>0</v>
      </c>
      <c r="O556" s="412">
        <f t="shared" si="68"/>
        <v>0</v>
      </c>
      <c r="P556" s="413">
        <f t="shared" si="69"/>
        <v>0</v>
      </c>
      <c r="Q556" s="412">
        <f t="shared" si="70"/>
        <v>0</v>
      </c>
      <c r="R556" s="413"/>
    </row>
    <row r="557" spans="1:18" ht="34.5" customHeight="1">
      <c r="A557" s="876" t="s">
        <v>440</v>
      </c>
      <c r="B557" s="877"/>
      <c r="C557" s="877"/>
      <c r="D557" s="877"/>
      <c r="E557" s="877"/>
      <c r="F557" s="878"/>
      <c r="G557" s="467"/>
      <c r="H557" s="412">
        <f t="shared" si="61"/>
        <v>0</v>
      </c>
      <c r="I557" s="413">
        <f t="shared" si="62"/>
        <v>0</v>
      </c>
      <c r="J557" s="412">
        <f t="shared" si="63"/>
        <v>0</v>
      </c>
      <c r="K557" s="413">
        <f t="shared" si="64"/>
        <v>0</v>
      </c>
      <c r="L557" s="412">
        <f t="shared" si="65"/>
        <v>0</v>
      </c>
      <c r="M557" s="413">
        <f t="shared" si="66"/>
        <v>0</v>
      </c>
      <c r="N557" s="412">
        <f t="shared" si="67"/>
        <v>0</v>
      </c>
      <c r="O557" s="413">
        <f t="shared" si="68"/>
        <v>0</v>
      </c>
      <c r="P557" s="412">
        <f t="shared" si="69"/>
        <v>0</v>
      </c>
      <c r="Q557" s="414">
        <f t="shared" si="70"/>
        <v>0</v>
      </c>
      <c r="R557" s="415"/>
    </row>
    <row r="558" spans="1:18" ht="34.5" customHeight="1">
      <c r="A558" s="879" t="s">
        <v>441</v>
      </c>
      <c r="B558" s="880"/>
      <c r="C558" s="880"/>
      <c r="D558" s="880"/>
      <c r="E558" s="880"/>
      <c r="F558" s="881"/>
      <c r="G558" s="277"/>
      <c r="H558" s="419">
        <f>SUM(H555:H556)</f>
        <v>0</v>
      </c>
      <c r="I558" s="420">
        <f t="shared" si="62"/>
        <v>0</v>
      </c>
      <c r="J558" s="421">
        <f t="shared" si="63"/>
        <v>0</v>
      </c>
      <c r="K558" s="420">
        <f t="shared" si="64"/>
        <v>0</v>
      </c>
      <c r="L558" s="421">
        <f t="shared" si="65"/>
        <v>0</v>
      </c>
      <c r="M558" s="420">
        <f t="shared" si="66"/>
        <v>0</v>
      </c>
      <c r="N558" s="421">
        <f t="shared" si="67"/>
        <v>0</v>
      </c>
      <c r="O558" s="420">
        <f t="shared" si="68"/>
        <v>0</v>
      </c>
      <c r="P558" s="421">
        <f t="shared" si="69"/>
        <v>0</v>
      </c>
      <c r="Q558" s="420">
        <f t="shared" si="70"/>
        <v>0</v>
      </c>
      <c r="R558" s="421"/>
    </row>
    <row r="559" spans="1:18" ht="34.5" customHeight="1">
      <c r="A559" s="899" t="s">
        <v>442</v>
      </c>
      <c r="B559" s="900"/>
      <c r="C559" s="900"/>
      <c r="D559" s="900"/>
      <c r="E559" s="900"/>
      <c r="F559" s="901"/>
      <c r="G559" s="289"/>
      <c r="H559" s="422">
        <f>SUM(H555:H557)</f>
        <v>0</v>
      </c>
      <c r="I559" s="422">
        <f t="shared" si="62"/>
        <v>0</v>
      </c>
      <c r="J559" s="423">
        <f t="shared" si="63"/>
        <v>0</v>
      </c>
      <c r="K559" s="422">
        <f t="shared" si="64"/>
        <v>0</v>
      </c>
      <c r="L559" s="423">
        <f t="shared" si="65"/>
        <v>0</v>
      </c>
      <c r="M559" s="422">
        <f t="shared" si="66"/>
        <v>0</v>
      </c>
      <c r="N559" s="423">
        <f t="shared" si="67"/>
        <v>0</v>
      </c>
      <c r="O559" s="422">
        <f t="shared" si="68"/>
        <v>0</v>
      </c>
      <c r="P559" s="423">
        <f t="shared" si="69"/>
        <v>0</v>
      </c>
      <c r="Q559" s="424">
        <f t="shared" si="70"/>
        <v>0</v>
      </c>
      <c r="R559" s="422"/>
    </row>
    <row r="560" spans="1:18" ht="34.5" customHeight="1">
      <c r="A560" s="1023"/>
      <c r="B560" s="1024"/>
      <c r="C560" s="1024"/>
      <c r="D560" s="1024"/>
      <c r="E560" s="1024"/>
      <c r="F560" s="1024"/>
      <c r="G560" s="1024"/>
      <c r="H560" s="1024"/>
      <c r="I560" s="1024"/>
      <c r="J560" s="1024"/>
      <c r="K560" s="1024"/>
      <c r="L560" s="1024"/>
      <c r="M560" s="1024"/>
      <c r="N560" s="1024"/>
      <c r="O560" s="1024"/>
      <c r="P560" s="1024"/>
      <c r="Q560" s="1025"/>
      <c r="R560" s="468"/>
    </row>
    <row r="561" spans="1:18" ht="34.5" customHeight="1">
      <c r="A561" s="736" t="s">
        <v>409</v>
      </c>
      <c r="B561" s="737"/>
      <c r="C561" s="737"/>
      <c r="D561" s="737"/>
      <c r="E561" s="737"/>
      <c r="F561" s="737"/>
      <c r="G561" s="902"/>
      <c r="H561" s="737"/>
      <c r="I561" s="737"/>
      <c r="J561" s="737"/>
      <c r="K561" s="737"/>
      <c r="L561" s="737"/>
      <c r="M561" s="737"/>
      <c r="N561" s="737"/>
      <c r="O561" s="737"/>
      <c r="P561" s="737"/>
      <c r="Q561" s="903"/>
      <c r="R561" s="292"/>
    </row>
    <row r="562" spans="1:18" ht="34.5" customHeight="1">
      <c r="A562" s="736" t="s">
        <v>443</v>
      </c>
      <c r="B562" s="737"/>
      <c r="C562" s="737"/>
      <c r="D562" s="737"/>
      <c r="E562" s="737"/>
      <c r="F562" s="737"/>
      <c r="G562" s="902"/>
      <c r="H562" s="737"/>
      <c r="I562" s="737"/>
      <c r="J562" s="737"/>
      <c r="K562" s="737"/>
      <c r="L562" s="737"/>
      <c r="M562" s="737"/>
      <c r="N562" s="737"/>
      <c r="O562" s="737"/>
      <c r="P562" s="737"/>
      <c r="Q562" s="903"/>
      <c r="R562" s="292"/>
    </row>
    <row r="563" spans="1:18" ht="34.5" customHeight="1">
      <c r="A563" s="1000">
        <v>94</v>
      </c>
      <c r="B563" s="293" t="s">
        <v>444</v>
      </c>
      <c r="C563" s="907" t="s">
        <v>445</v>
      </c>
      <c r="D563" s="294"/>
      <c r="E563" s="910" t="s">
        <v>99</v>
      </c>
      <c r="F563" s="295" t="s">
        <v>283</v>
      </c>
      <c r="G563" s="296"/>
      <c r="H563" s="297"/>
      <c r="I563" s="298"/>
      <c r="J563" s="298"/>
      <c r="K563" s="298"/>
      <c r="L563" s="298"/>
      <c r="M563" s="298"/>
      <c r="N563" s="298"/>
      <c r="O563" s="298"/>
      <c r="P563" s="298"/>
      <c r="Q563" s="299"/>
      <c r="R563" s="297"/>
    </row>
    <row r="564" spans="1:18" ht="34.5" customHeight="1">
      <c r="A564" s="1001"/>
      <c r="B564" s="301" t="s">
        <v>446</v>
      </c>
      <c r="C564" s="908"/>
      <c r="D564" s="302" t="s">
        <v>447</v>
      </c>
      <c r="E564" s="911"/>
      <c r="F564" s="303" t="s">
        <v>285</v>
      </c>
      <c r="G564" s="304"/>
      <c r="H564" s="305"/>
      <c r="I564" s="306"/>
      <c r="J564" s="10"/>
      <c r="K564" s="469"/>
      <c r="L564" s="306"/>
      <c r="M564" s="306"/>
      <c r="N564" s="306"/>
      <c r="O564" s="306"/>
      <c r="P564" s="306"/>
      <c r="Q564" s="307"/>
      <c r="R564" s="305"/>
    </row>
    <row r="565" spans="1:18" ht="34.5" customHeight="1">
      <c r="A565" s="1001"/>
      <c r="B565" s="308" t="s">
        <v>448</v>
      </c>
      <c r="C565" s="908"/>
      <c r="D565" s="309"/>
      <c r="E565" s="911"/>
      <c r="F565" s="310" t="s">
        <v>53</v>
      </c>
      <c r="G565" s="151">
        <f>R565*O4</f>
        <v>1.2</v>
      </c>
      <c r="H565" s="311"/>
      <c r="I565" s="312"/>
      <c r="J565" s="312"/>
      <c r="K565" s="312"/>
      <c r="L565" s="312"/>
      <c r="M565" s="312"/>
      <c r="N565" s="312"/>
      <c r="O565" s="312">
        <v>0</v>
      </c>
      <c r="P565" s="312"/>
      <c r="Q565" s="313"/>
      <c r="R565" s="311">
        <v>1.2</v>
      </c>
    </row>
    <row r="566" spans="1:18" ht="34.5" customHeight="1">
      <c r="A566" s="1001"/>
      <c r="B566" s="308" t="s">
        <v>449</v>
      </c>
      <c r="C566" s="908"/>
      <c r="D566" s="933" t="s">
        <v>450</v>
      </c>
      <c r="E566" s="911"/>
      <c r="F566" s="888"/>
      <c r="G566" s="278"/>
      <c r="H566" s="1029"/>
      <c r="I566" s="1030"/>
      <c r="J566" s="1030"/>
      <c r="K566" s="1030"/>
      <c r="L566" s="1030"/>
      <c r="M566" s="1030"/>
      <c r="N566" s="1030"/>
      <c r="O566" s="1030"/>
      <c r="P566" s="1030"/>
      <c r="Q566" s="1030"/>
      <c r="R566" s="470"/>
    </row>
    <row r="567" spans="1:18" ht="34.5" customHeight="1">
      <c r="A567" s="1001"/>
      <c r="B567" s="308" t="s">
        <v>451</v>
      </c>
      <c r="C567" s="908"/>
      <c r="D567" s="933"/>
      <c r="E567" s="911"/>
      <c r="F567" s="1027"/>
      <c r="G567" s="471"/>
      <c r="H567" s="1031"/>
      <c r="I567" s="1032"/>
      <c r="J567" s="1032"/>
      <c r="K567" s="1032"/>
      <c r="L567" s="1032"/>
      <c r="M567" s="1032"/>
      <c r="N567" s="1032"/>
      <c r="O567" s="1032"/>
      <c r="P567" s="1032"/>
      <c r="Q567" s="1032"/>
      <c r="R567" s="472"/>
    </row>
    <row r="568" spans="1:18" ht="34.5" customHeight="1">
      <c r="A568" s="1002"/>
      <c r="B568" s="317" t="s">
        <v>452</v>
      </c>
      <c r="C568" s="909"/>
      <c r="D568" s="1026"/>
      <c r="E568" s="912"/>
      <c r="F568" s="1028"/>
      <c r="G568" s="473"/>
      <c r="H568" s="1033"/>
      <c r="I568" s="1034"/>
      <c r="J568" s="1034"/>
      <c r="K568" s="1034"/>
      <c r="L568" s="1034"/>
      <c r="M568" s="1034"/>
      <c r="N568" s="1034"/>
      <c r="O568" s="1034"/>
      <c r="P568" s="1034"/>
      <c r="Q568" s="1034"/>
      <c r="R568" s="474"/>
    </row>
    <row r="569" spans="1:18" ht="34.5" customHeight="1">
      <c r="A569" s="1000">
        <v>95</v>
      </c>
      <c r="B569" s="293" t="s">
        <v>453</v>
      </c>
      <c r="C569" s="907" t="s">
        <v>454</v>
      </c>
      <c r="D569" s="294"/>
      <c r="E569" s="921" t="s">
        <v>99</v>
      </c>
      <c r="F569" s="295" t="s">
        <v>283</v>
      </c>
      <c r="G569" s="296"/>
      <c r="H569" s="297"/>
      <c r="I569" s="298"/>
      <c r="J569" s="298"/>
      <c r="K569" s="298"/>
      <c r="L569" s="298"/>
      <c r="M569" s="298"/>
      <c r="N569" s="298"/>
      <c r="O569" s="298"/>
      <c r="P569" s="298"/>
      <c r="Q569" s="299"/>
      <c r="R569" s="297"/>
    </row>
    <row r="570" spans="1:18" ht="34.5" customHeight="1">
      <c r="A570" s="1001"/>
      <c r="B570" s="301" t="s">
        <v>455</v>
      </c>
      <c r="C570" s="908"/>
      <c r="D570" s="302"/>
      <c r="E570" s="922"/>
      <c r="F570" s="303" t="s">
        <v>285</v>
      </c>
      <c r="G570" s="304"/>
      <c r="H570" s="305"/>
      <c r="I570" s="306"/>
      <c r="J570" s="306"/>
      <c r="K570" s="306"/>
      <c r="L570" s="306"/>
      <c r="M570" s="306"/>
      <c r="N570" s="306"/>
      <c r="O570" s="306"/>
      <c r="P570" s="306"/>
      <c r="Q570" s="307"/>
      <c r="R570" s="305"/>
    </row>
    <row r="571" spans="1:18" ht="34.5" customHeight="1">
      <c r="A571" s="1001"/>
      <c r="B571" s="308" t="s">
        <v>456</v>
      </c>
      <c r="C571" s="908"/>
      <c r="D571" s="309" t="s">
        <v>263</v>
      </c>
      <c r="E571" s="922"/>
      <c r="F571" s="310" t="s">
        <v>53</v>
      </c>
      <c r="G571" s="151">
        <f>R571*O4</f>
        <v>0.4</v>
      </c>
      <c r="H571" s="311"/>
      <c r="I571" s="312"/>
      <c r="J571" s="312"/>
      <c r="K571" s="312"/>
      <c r="L571" s="312"/>
      <c r="M571" s="312"/>
      <c r="N571" s="312"/>
      <c r="O571" s="312">
        <v>0</v>
      </c>
      <c r="P571" s="312"/>
      <c r="Q571" s="313"/>
      <c r="R571" s="311">
        <v>0.4</v>
      </c>
    </row>
    <row r="572" spans="1:18" ht="34.5" customHeight="1">
      <c r="A572" s="1002"/>
      <c r="B572" s="317" t="s">
        <v>457</v>
      </c>
      <c r="C572" s="909"/>
      <c r="D572" s="407"/>
      <c r="E572" s="923"/>
      <c r="F572" s="290"/>
      <c r="G572" s="291"/>
      <c r="H572" s="1035"/>
      <c r="I572" s="1036"/>
      <c r="J572" s="1036"/>
      <c r="K572" s="1036"/>
      <c r="L572" s="1036"/>
      <c r="M572" s="1036"/>
      <c r="N572" s="1036"/>
      <c r="O572" s="1036"/>
      <c r="P572" s="1036"/>
      <c r="Q572" s="1036"/>
      <c r="R572" s="475"/>
    </row>
    <row r="573" spans="1:18" ht="34.5" customHeight="1">
      <c r="A573" s="1000">
        <v>96</v>
      </c>
      <c r="B573" s="1003" t="s">
        <v>458</v>
      </c>
      <c r="C573" s="907" t="s">
        <v>459</v>
      </c>
      <c r="D573" s="294" t="s">
        <v>460</v>
      </c>
      <c r="E573" s="1037" t="s">
        <v>461</v>
      </c>
      <c r="F573" s="295" t="s">
        <v>283</v>
      </c>
      <c r="G573" s="296"/>
      <c r="H573" s="297"/>
      <c r="I573" s="298"/>
      <c r="J573" s="298"/>
      <c r="K573" s="298"/>
      <c r="L573" s="298"/>
      <c r="M573" s="298"/>
      <c r="N573" s="298"/>
      <c r="O573" s="298"/>
      <c r="P573" s="298"/>
      <c r="Q573" s="299"/>
      <c r="R573" s="297"/>
    </row>
    <row r="574" spans="1:18" ht="34.5" customHeight="1">
      <c r="A574" s="1001"/>
      <c r="B574" s="1005"/>
      <c r="C574" s="908"/>
      <c r="D574" s="302"/>
      <c r="E574" s="1038"/>
      <c r="F574" s="303" t="s">
        <v>285</v>
      </c>
      <c r="G574" s="304"/>
      <c r="H574" s="476"/>
      <c r="I574" s="306"/>
      <c r="J574" s="306"/>
      <c r="K574" s="306"/>
      <c r="L574" s="306"/>
      <c r="M574" s="306"/>
      <c r="N574" s="306"/>
      <c r="O574" s="306"/>
      <c r="P574" s="306"/>
      <c r="Q574" s="307"/>
      <c r="R574" s="476"/>
    </row>
    <row r="575" spans="1:18" ht="34.5" customHeight="1">
      <c r="A575" s="1001"/>
      <c r="B575" s="1005"/>
      <c r="C575" s="908"/>
      <c r="D575" s="309"/>
      <c r="E575" s="1038"/>
      <c r="F575" s="310" t="s">
        <v>53</v>
      </c>
      <c r="G575" s="151">
        <f>R575*O4</f>
        <v>0.8</v>
      </c>
      <c r="H575" s="311"/>
      <c r="I575" s="312"/>
      <c r="J575" s="312"/>
      <c r="K575" s="312"/>
      <c r="L575" s="312"/>
      <c r="M575" s="312"/>
      <c r="N575" s="312"/>
      <c r="O575" s="312">
        <v>0</v>
      </c>
      <c r="P575" s="312"/>
      <c r="Q575" s="313"/>
      <c r="R575" s="311">
        <v>0.8</v>
      </c>
    </row>
    <row r="576" spans="1:18" ht="34.5" customHeight="1">
      <c r="A576" s="1002"/>
      <c r="B576" s="1006"/>
      <c r="C576" s="909"/>
      <c r="D576" s="407"/>
      <c r="E576" s="1039"/>
      <c r="F576" s="282"/>
      <c r="G576" s="408"/>
      <c r="H576" s="992"/>
      <c r="I576" s="993"/>
      <c r="J576" s="993"/>
      <c r="K576" s="993"/>
      <c r="L576" s="993"/>
      <c r="M576" s="993"/>
      <c r="N576" s="993"/>
      <c r="O576" s="993"/>
      <c r="P576" s="993"/>
      <c r="Q576" s="993"/>
      <c r="R576" s="409"/>
    </row>
    <row r="577" spans="1:18" ht="34.5" customHeight="1">
      <c r="A577" s="1000">
        <v>97</v>
      </c>
      <c r="B577" s="1003" t="s">
        <v>462</v>
      </c>
      <c r="C577" s="907" t="s">
        <v>459</v>
      </c>
      <c r="D577" s="294" t="s">
        <v>463</v>
      </c>
      <c r="E577" s="1037" t="s">
        <v>99</v>
      </c>
      <c r="F577" s="295" t="s">
        <v>283</v>
      </c>
      <c r="G577" s="296"/>
      <c r="H577" s="297"/>
      <c r="I577" s="298"/>
      <c r="J577" s="298"/>
      <c r="K577" s="298"/>
      <c r="L577" s="298"/>
      <c r="M577" s="298"/>
      <c r="N577" s="298"/>
      <c r="O577" s="298"/>
      <c r="P577" s="298"/>
      <c r="Q577" s="299"/>
      <c r="R577" s="297"/>
    </row>
    <row r="578" spans="1:18" ht="34.5" customHeight="1">
      <c r="A578" s="1001"/>
      <c r="B578" s="1005"/>
      <c r="C578" s="908"/>
      <c r="D578" s="302"/>
      <c r="E578" s="1038"/>
      <c r="F578" s="303" t="s">
        <v>285</v>
      </c>
      <c r="G578" s="304"/>
      <c r="H578" s="476"/>
      <c r="I578" s="306"/>
      <c r="J578" s="306"/>
      <c r="K578" s="306"/>
      <c r="L578" s="306"/>
      <c r="M578" s="306"/>
      <c r="N578" s="306"/>
      <c r="O578" s="306"/>
      <c r="P578" s="306"/>
      <c r="Q578" s="307"/>
      <c r="R578" s="476"/>
    </row>
    <row r="579" spans="1:18" ht="34.5" customHeight="1">
      <c r="A579" s="1001"/>
      <c r="B579" s="1005"/>
      <c r="C579" s="908"/>
      <c r="D579" s="309"/>
      <c r="E579" s="1038"/>
      <c r="F579" s="310" t="s">
        <v>53</v>
      </c>
      <c r="G579" s="151">
        <f>R579*O4</f>
        <v>0.8</v>
      </c>
      <c r="H579" s="311"/>
      <c r="I579" s="312"/>
      <c r="J579" s="312"/>
      <c r="K579" s="312"/>
      <c r="L579" s="312"/>
      <c r="M579" s="312"/>
      <c r="N579" s="312"/>
      <c r="O579" s="312">
        <v>0</v>
      </c>
      <c r="P579" s="312"/>
      <c r="Q579" s="313"/>
      <c r="R579" s="311">
        <v>0.8</v>
      </c>
    </row>
    <row r="580" spans="1:18" ht="34.5" customHeight="1">
      <c r="A580" s="1002"/>
      <c r="B580" s="1006"/>
      <c r="C580" s="909"/>
      <c r="D580" s="407"/>
      <c r="E580" s="1039"/>
      <c r="F580" s="290"/>
      <c r="G580" s="291"/>
      <c r="H580" s="1035"/>
      <c r="I580" s="1036"/>
      <c r="J580" s="1036"/>
      <c r="K580" s="1036"/>
      <c r="L580" s="1036"/>
      <c r="M580" s="1036"/>
      <c r="N580" s="1036"/>
      <c r="O580" s="1036"/>
      <c r="P580" s="1036"/>
      <c r="Q580" s="1036"/>
      <c r="R580" s="475"/>
    </row>
    <row r="581" spans="1:18" ht="34.5" customHeight="1">
      <c r="A581" s="1000">
        <v>98</v>
      </c>
      <c r="B581" s="1003" t="s">
        <v>464</v>
      </c>
      <c r="C581" s="907" t="s">
        <v>465</v>
      </c>
      <c r="D581" s="294" t="s">
        <v>374</v>
      </c>
      <c r="E581" s="921" t="s">
        <v>48</v>
      </c>
      <c r="F581" s="295" t="s">
        <v>283</v>
      </c>
      <c r="G581" s="151">
        <f>R581*O4</f>
        <v>0.5</v>
      </c>
      <c r="H581" s="297">
        <v>0</v>
      </c>
      <c r="I581" s="298"/>
      <c r="J581" s="298"/>
      <c r="K581" s="298"/>
      <c r="L581" s="298"/>
      <c r="M581" s="298"/>
      <c r="N581" s="298"/>
      <c r="O581" s="298"/>
      <c r="P581" s="298"/>
      <c r="Q581" s="299"/>
      <c r="R581" s="297">
        <v>0.5</v>
      </c>
    </row>
    <row r="582" spans="1:18" ht="34.5" customHeight="1">
      <c r="A582" s="1001"/>
      <c r="B582" s="1005"/>
      <c r="C582" s="908"/>
      <c r="D582" s="302"/>
      <c r="E582" s="922"/>
      <c r="F582" s="303" t="s">
        <v>285</v>
      </c>
      <c r="G582" s="304"/>
      <c r="H582" s="476"/>
      <c r="I582" s="306"/>
      <c r="J582" s="306"/>
      <c r="K582" s="306"/>
      <c r="L582" s="306"/>
      <c r="M582" s="306"/>
      <c r="N582" s="306"/>
      <c r="O582" s="306"/>
      <c r="P582" s="306"/>
      <c r="Q582" s="307"/>
      <c r="R582" s="476"/>
    </row>
    <row r="583" spans="1:18" ht="34.5" customHeight="1">
      <c r="A583" s="1001"/>
      <c r="B583" s="1005"/>
      <c r="C583" s="908"/>
      <c r="D583" s="309"/>
      <c r="E583" s="922"/>
      <c r="F583" s="310" t="s">
        <v>53</v>
      </c>
      <c r="G583" s="343"/>
      <c r="H583" s="311"/>
      <c r="I583" s="312"/>
      <c r="J583" s="312"/>
      <c r="K583" s="312"/>
      <c r="L583" s="312"/>
      <c r="M583" s="312"/>
      <c r="N583" s="312"/>
      <c r="O583" s="312"/>
      <c r="P583" s="312"/>
      <c r="Q583" s="313"/>
      <c r="R583" s="311"/>
    </row>
    <row r="584" spans="1:18" ht="34.5" customHeight="1">
      <c r="A584" s="1002"/>
      <c r="B584" s="1006"/>
      <c r="C584" s="909"/>
      <c r="D584" s="407"/>
      <c r="E584" s="923"/>
      <c r="F584" s="282"/>
      <c r="G584" s="408"/>
      <c r="H584" s="992"/>
      <c r="I584" s="993"/>
      <c r="J584" s="993"/>
      <c r="K584" s="993"/>
      <c r="L584" s="993"/>
      <c r="M584" s="993"/>
      <c r="N584" s="993"/>
      <c r="O584" s="993"/>
      <c r="P584" s="993"/>
      <c r="Q584" s="993"/>
      <c r="R584" s="409"/>
    </row>
    <row r="585" spans="1:18" ht="34.5" hidden="1" customHeight="1">
      <c r="A585" s="873" t="s">
        <v>466</v>
      </c>
      <c r="B585" s="874"/>
      <c r="C585" s="874"/>
      <c r="D585" s="874"/>
      <c r="E585" s="875"/>
      <c r="F585" s="271">
        <f t="shared" ref="F585:F587" si="71">SUM(H585:Q585)</f>
        <v>0</v>
      </c>
      <c r="G585" s="272"/>
      <c r="H585" s="271">
        <f t="shared" ref="H585:H587" si="72">H563+H569+H573+H577+H581</f>
        <v>0</v>
      </c>
      <c r="I585" s="271">
        <f t="shared" ref="I585:I587" si="73">I563+I569+I573+I577+I581</f>
        <v>0</v>
      </c>
      <c r="J585" s="271">
        <f t="shared" ref="J585:J587" si="74">J563+J569+J573+J577+J581</f>
        <v>0</v>
      </c>
      <c r="K585" s="271">
        <f t="shared" ref="K585:K587" si="75">K563+K569+K573+K577+K581</f>
        <v>0</v>
      </c>
      <c r="L585" s="271">
        <f t="shared" ref="L585:L587" si="76">L563+L569+L573+L577+L581</f>
        <v>0</v>
      </c>
      <c r="M585" s="271">
        <f t="shared" ref="M585:M587" si="77">M563+M569+M573+M577+M581</f>
        <v>0</v>
      </c>
      <c r="N585" s="271">
        <f t="shared" ref="N585:N587" si="78">N563+N569+N573+N577+N581</f>
        <v>0</v>
      </c>
      <c r="O585" s="271">
        <f t="shared" ref="O585:O587" si="79">O563+O569+O573+O577+O581</f>
        <v>0</v>
      </c>
      <c r="P585" s="271">
        <f t="shared" ref="P585:P587" si="80">P563+P569+P573+P577+P581</f>
        <v>0</v>
      </c>
      <c r="Q585" s="273">
        <f t="shared" ref="Q585:Q587" si="81">Q563+Q569+Q573+Q577+Q581</f>
        <v>0</v>
      </c>
      <c r="R585" s="273"/>
    </row>
    <row r="586" spans="1:18" ht="34.5" hidden="1" customHeight="1">
      <c r="A586" s="896" t="s">
        <v>467</v>
      </c>
      <c r="B586" s="897"/>
      <c r="C586" s="897"/>
      <c r="D586" s="897"/>
      <c r="E586" s="898"/>
      <c r="F586" s="271">
        <f t="shared" si="71"/>
        <v>0</v>
      </c>
      <c r="G586" s="272"/>
      <c r="H586" s="271">
        <f t="shared" si="72"/>
        <v>0</v>
      </c>
      <c r="I586" s="271">
        <f t="shared" si="73"/>
        <v>0</v>
      </c>
      <c r="J586" s="271">
        <f t="shared" si="74"/>
        <v>0</v>
      </c>
      <c r="K586" s="271">
        <f t="shared" si="75"/>
        <v>0</v>
      </c>
      <c r="L586" s="271">
        <f t="shared" si="76"/>
        <v>0</v>
      </c>
      <c r="M586" s="271">
        <f t="shared" si="77"/>
        <v>0</v>
      </c>
      <c r="N586" s="271">
        <f t="shared" si="78"/>
        <v>0</v>
      </c>
      <c r="O586" s="271">
        <f t="shared" si="79"/>
        <v>0</v>
      </c>
      <c r="P586" s="271">
        <f t="shared" si="80"/>
        <v>0</v>
      </c>
      <c r="Q586" s="273">
        <f t="shared" si="81"/>
        <v>0</v>
      </c>
      <c r="R586" s="273"/>
    </row>
    <row r="587" spans="1:18" ht="34.5" hidden="1" customHeight="1">
      <c r="A587" s="876" t="s">
        <v>468</v>
      </c>
      <c r="B587" s="877"/>
      <c r="C587" s="877"/>
      <c r="D587" s="877"/>
      <c r="E587" s="878"/>
      <c r="F587" s="271">
        <f t="shared" si="71"/>
        <v>0</v>
      </c>
      <c r="G587" s="272"/>
      <c r="H587" s="271">
        <f t="shared" si="72"/>
        <v>0</v>
      </c>
      <c r="I587" s="271">
        <f t="shared" si="73"/>
        <v>0</v>
      </c>
      <c r="J587" s="271">
        <f t="shared" si="74"/>
        <v>0</v>
      </c>
      <c r="K587" s="271">
        <f t="shared" si="75"/>
        <v>0</v>
      </c>
      <c r="L587" s="271">
        <f t="shared" si="76"/>
        <v>0</v>
      </c>
      <c r="M587" s="271">
        <f t="shared" si="77"/>
        <v>0</v>
      </c>
      <c r="N587" s="271">
        <f t="shared" si="78"/>
        <v>0</v>
      </c>
      <c r="O587" s="271">
        <f t="shared" si="79"/>
        <v>0</v>
      </c>
      <c r="P587" s="271">
        <f t="shared" si="80"/>
        <v>0</v>
      </c>
      <c r="Q587" s="273">
        <f t="shared" si="81"/>
        <v>0</v>
      </c>
      <c r="R587" s="273"/>
    </row>
    <row r="588" spans="1:18" ht="34.5" hidden="1" customHeight="1">
      <c r="A588" s="879" t="s">
        <v>469</v>
      </c>
      <c r="B588" s="880"/>
      <c r="C588" s="880"/>
      <c r="D588" s="880"/>
      <c r="E588" s="881"/>
      <c r="F588" s="274">
        <f>F585+F586</f>
        <v>0</v>
      </c>
      <c r="G588" s="275"/>
      <c r="H588" s="274">
        <f t="shared" ref="H588:Q588" si="82">H585+H586</f>
        <v>0</v>
      </c>
      <c r="I588" s="274">
        <f t="shared" si="82"/>
        <v>0</v>
      </c>
      <c r="J588" s="274">
        <f t="shared" si="82"/>
        <v>0</v>
      </c>
      <c r="K588" s="274">
        <f t="shared" si="82"/>
        <v>0</v>
      </c>
      <c r="L588" s="274">
        <f t="shared" si="82"/>
        <v>0</v>
      </c>
      <c r="M588" s="274">
        <f t="shared" si="82"/>
        <v>0</v>
      </c>
      <c r="N588" s="274">
        <f t="shared" si="82"/>
        <v>0</v>
      </c>
      <c r="O588" s="274">
        <f t="shared" si="82"/>
        <v>0</v>
      </c>
      <c r="P588" s="274">
        <f t="shared" si="82"/>
        <v>0</v>
      </c>
      <c r="Q588" s="276">
        <f t="shared" si="82"/>
        <v>0</v>
      </c>
      <c r="R588" s="276"/>
    </row>
    <row r="589" spans="1:18" ht="34.5" hidden="1" customHeight="1">
      <c r="A589" s="899" t="s">
        <v>470</v>
      </c>
      <c r="B589" s="900"/>
      <c r="C589" s="900"/>
      <c r="D589" s="900"/>
      <c r="E589" s="901"/>
      <c r="F589" s="290">
        <f>F585+F586+F587</f>
        <v>0</v>
      </c>
      <c r="G589" s="290"/>
      <c r="H589" s="290">
        <f t="shared" ref="H589:Q589" si="83">H585+H586+H587</f>
        <v>0</v>
      </c>
      <c r="I589" s="290">
        <f t="shared" si="83"/>
        <v>0</v>
      </c>
      <c r="J589" s="290">
        <f t="shared" si="83"/>
        <v>0</v>
      </c>
      <c r="K589" s="290">
        <f t="shared" si="83"/>
        <v>0</v>
      </c>
      <c r="L589" s="290">
        <f t="shared" si="83"/>
        <v>0</v>
      </c>
      <c r="M589" s="290">
        <f t="shared" si="83"/>
        <v>0</v>
      </c>
      <c r="N589" s="290">
        <f t="shared" si="83"/>
        <v>0</v>
      </c>
      <c r="O589" s="290">
        <f t="shared" si="83"/>
        <v>0</v>
      </c>
      <c r="P589" s="290">
        <f t="shared" si="83"/>
        <v>0</v>
      </c>
      <c r="Q589" s="291">
        <f t="shared" si="83"/>
        <v>0</v>
      </c>
      <c r="R589" s="291"/>
    </row>
    <row r="590" spans="1:18" ht="34.5" hidden="1" customHeight="1">
      <c r="A590" s="892"/>
      <c r="B590" s="893"/>
      <c r="C590" s="893"/>
      <c r="D590" s="893"/>
      <c r="E590" s="893"/>
      <c r="F590" s="893"/>
      <c r="G590" s="894"/>
      <c r="H590" s="893"/>
      <c r="I590" s="893"/>
      <c r="J590" s="893"/>
      <c r="K590" s="893"/>
      <c r="L590" s="893"/>
      <c r="M590" s="893"/>
      <c r="N590" s="893"/>
      <c r="O590" s="893"/>
      <c r="P590" s="893"/>
      <c r="Q590" s="895"/>
      <c r="R590" s="280"/>
    </row>
    <row r="591" spans="1:18" ht="34.5" customHeight="1">
      <c r="A591" s="873" t="s">
        <v>471</v>
      </c>
      <c r="B591" s="874"/>
      <c r="C591" s="874"/>
      <c r="D591" s="874"/>
      <c r="E591" s="874"/>
      <c r="F591" s="875"/>
      <c r="G591" s="281"/>
      <c r="H591" s="282">
        <f t="shared" ref="H591:H595" si="84">H585</f>
        <v>0</v>
      </c>
      <c r="I591" s="282">
        <f t="shared" ref="I591:I595" si="85">I585+H591</f>
        <v>0</v>
      </c>
      <c r="J591" s="282">
        <f t="shared" ref="J591:J595" si="86">J585+I591</f>
        <v>0</v>
      </c>
      <c r="K591" s="282">
        <f t="shared" ref="K591:K595" si="87">K585+J591</f>
        <v>0</v>
      </c>
      <c r="L591" s="282">
        <f t="shared" ref="L591:L595" si="88">L585+K591</f>
        <v>0</v>
      </c>
      <c r="M591" s="282">
        <f t="shared" ref="M591:M595" si="89">M585+L591</f>
        <v>0</v>
      </c>
      <c r="N591" s="282">
        <f t="shared" ref="N591:N595" si="90">N585+M591</f>
        <v>0</v>
      </c>
      <c r="O591" s="282">
        <f t="shared" ref="O591:O595" si="91">O585+N591</f>
        <v>0</v>
      </c>
      <c r="P591" s="282">
        <f t="shared" ref="P591:P595" si="92">P585+O591</f>
        <v>0</v>
      </c>
      <c r="Q591" s="283">
        <f t="shared" ref="Q591:Q595" si="93">Q585+P591</f>
        <v>0</v>
      </c>
      <c r="R591" s="283"/>
    </row>
    <row r="592" spans="1:18" ht="34.5" customHeight="1">
      <c r="A592" s="876" t="s">
        <v>472</v>
      </c>
      <c r="B592" s="877"/>
      <c r="C592" s="877"/>
      <c r="D592" s="877"/>
      <c r="E592" s="877"/>
      <c r="F592" s="878"/>
      <c r="G592" s="285"/>
      <c r="H592" s="282">
        <f t="shared" si="84"/>
        <v>0</v>
      </c>
      <c r="I592" s="282">
        <f t="shared" si="85"/>
        <v>0</v>
      </c>
      <c r="J592" s="282">
        <f t="shared" si="86"/>
        <v>0</v>
      </c>
      <c r="K592" s="282">
        <f t="shared" si="87"/>
        <v>0</v>
      </c>
      <c r="L592" s="282">
        <f t="shared" si="88"/>
        <v>0</v>
      </c>
      <c r="M592" s="282">
        <f t="shared" si="89"/>
        <v>0</v>
      </c>
      <c r="N592" s="282">
        <f t="shared" si="90"/>
        <v>0</v>
      </c>
      <c r="O592" s="282">
        <f t="shared" si="91"/>
        <v>0</v>
      </c>
      <c r="P592" s="282">
        <f t="shared" si="92"/>
        <v>0</v>
      </c>
      <c r="Q592" s="283">
        <f t="shared" si="93"/>
        <v>0</v>
      </c>
      <c r="R592" s="283"/>
    </row>
    <row r="593" spans="1:18" ht="34.5" customHeight="1">
      <c r="A593" s="870" t="s">
        <v>473</v>
      </c>
      <c r="B593" s="871"/>
      <c r="C593" s="871"/>
      <c r="D593" s="871"/>
      <c r="E593" s="871"/>
      <c r="F593" s="872"/>
      <c r="G593" s="477"/>
      <c r="H593" s="282">
        <f t="shared" si="84"/>
        <v>0</v>
      </c>
      <c r="I593" s="282">
        <f t="shared" si="85"/>
        <v>0</v>
      </c>
      <c r="J593" s="282">
        <f t="shared" si="86"/>
        <v>0</v>
      </c>
      <c r="K593" s="282">
        <f t="shared" si="87"/>
        <v>0</v>
      </c>
      <c r="L593" s="282">
        <f t="shared" si="88"/>
        <v>0</v>
      </c>
      <c r="M593" s="282">
        <f t="shared" si="89"/>
        <v>0</v>
      </c>
      <c r="N593" s="282">
        <f t="shared" si="90"/>
        <v>0</v>
      </c>
      <c r="O593" s="282">
        <f t="shared" si="91"/>
        <v>0</v>
      </c>
      <c r="P593" s="282">
        <f t="shared" si="92"/>
        <v>0</v>
      </c>
      <c r="Q593" s="283">
        <f t="shared" si="93"/>
        <v>0</v>
      </c>
      <c r="R593" s="283"/>
    </row>
    <row r="594" spans="1:18" ht="34.5" customHeight="1">
      <c r="A594" s="879" t="s">
        <v>474</v>
      </c>
      <c r="B594" s="880"/>
      <c r="C594" s="880"/>
      <c r="D594" s="880"/>
      <c r="E594" s="880"/>
      <c r="F594" s="881"/>
      <c r="G594" s="289"/>
      <c r="H594" s="286">
        <f t="shared" si="84"/>
        <v>0</v>
      </c>
      <c r="I594" s="286">
        <f t="shared" si="85"/>
        <v>0</v>
      </c>
      <c r="J594" s="286">
        <f t="shared" si="86"/>
        <v>0</v>
      </c>
      <c r="K594" s="286">
        <f t="shared" si="87"/>
        <v>0</v>
      </c>
      <c r="L594" s="286">
        <f t="shared" si="88"/>
        <v>0</v>
      </c>
      <c r="M594" s="286">
        <f t="shared" si="89"/>
        <v>0</v>
      </c>
      <c r="N594" s="286">
        <f t="shared" si="90"/>
        <v>0</v>
      </c>
      <c r="O594" s="286">
        <f t="shared" si="91"/>
        <v>0</v>
      </c>
      <c r="P594" s="286">
        <f t="shared" si="92"/>
        <v>0</v>
      </c>
      <c r="Q594" s="287">
        <f t="shared" si="93"/>
        <v>0</v>
      </c>
      <c r="R594" s="287"/>
    </row>
    <row r="595" spans="1:18" ht="34.5" customHeight="1">
      <c r="A595" s="899" t="s">
        <v>475</v>
      </c>
      <c r="B595" s="900"/>
      <c r="C595" s="900"/>
      <c r="D595" s="900"/>
      <c r="E595" s="900"/>
      <c r="F595" s="901"/>
      <c r="G595" s="277"/>
      <c r="H595" s="275">
        <f t="shared" si="84"/>
        <v>0</v>
      </c>
      <c r="I595" s="290">
        <f t="shared" si="85"/>
        <v>0</v>
      </c>
      <c r="J595" s="290">
        <f t="shared" si="86"/>
        <v>0</v>
      </c>
      <c r="K595" s="290">
        <f t="shared" si="87"/>
        <v>0</v>
      </c>
      <c r="L595" s="290">
        <f t="shared" si="88"/>
        <v>0</v>
      </c>
      <c r="M595" s="290">
        <f t="shared" si="89"/>
        <v>0</v>
      </c>
      <c r="N595" s="290">
        <f t="shared" si="90"/>
        <v>0</v>
      </c>
      <c r="O595" s="290">
        <f t="shared" si="91"/>
        <v>0</v>
      </c>
      <c r="P595" s="290">
        <f t="shared" si="92"/>
        <v>0</v>
      </c>
      <c r="Q595" s="291">
        <f t="shared" si="93"/>
        <v>0</v>
      </c>
      <c r="R595" s="291"/>
    </row>
    <row r="596" spans="1:18" ht="34.5" hidden="1" customHeight="1">
      <c r="A596" s="1023"/>
      <c r="B596" s="1024"/>
      <c r="C596" s="1024"/>
      <c r="D596" s="1024"/>
      <c r="E596" s="1024"/>
      <c r="F596" s="1040"/>
      <c r="G596" s="478"/>
      <c r="H596" s="275"/>
      <c r="I596" s="290"/>
      <c r="J596" s="290"/>
      <c r="K596" s="290"/>
      <c r="L596" s="290"/>
      <c r="M596" s="290"/>
      <c r="N596" s="290"/>
      <c r="O596" s="290"/>
      <c r="P596" s="290"/>
      <c r="Q596" s="291"/>
      <c r="R596" s="291"/>
    </row>
    <row r="597" spans="1:18" ht="34.5" hidden="1" customHeight="1">
      <c r="A597" s="873" t="s">
        <v>476</v>
      </c>
      <c r="B597" s="874"/>
      <c r="C597" s="874"/>
      <c r="D597" s="874"/>
      <c r="E597" s="875"/>
      <c r="F597" s="271">
        <f t="shared" ref="F597:F599" si="94">SUM(H597:Q597)</f>
        <v>0</v>
      </c>
      <c r="G597" s="272"/>
      <c r="H597" s="271">
        <f t="shared" ref="H597:H599" si="95">H549+H585</f>
        <v>0</v>
      </c>
      <c r="I597" s="271">
        <f t="shared" ref="I597:I599" si="96">I549+I585</f>
        <v>0</v>
      </c>
      <c r="J597" s="271">
        <f t="shared" ref="J597:J599" si="97">J549+J585</f>
        <v>0</v>
      </c>
      <c r="K597" s="271">
        <f t="shared" ref="K597:K599" si="98">K549+K585</f>
        <v>0</v>
      </c>
      <c r="L597" s="271">
        <f t="shared" ref="L597:L599" si="99">L549+L585</f>
        <v>0</v>
      </c>
      <c r="M597" s="271">
        <f t="shared" ref="M597:M599" si="100">M549+M585</f>
        <v>0</v>
      </c>
      <c r="N597" s="271">
        <f t="shared" ref="N597:N599" si="101">N549+N585</f>
        <v>0</v>
      </c>
      <c r="O597" s="271">
        <f t="shared" ref="O597:O599" si="102">O549+O585</f>
        <v>0</v>
      </c>
      <c r="P597" s="271">
        <f t="shared" ref="P597:P599" si="103">P549+P585</f>
        <v>0</v>
      </c>
      <c r="Q597" s="273">
        <f t="shared" ref="Q597:Q599" si="104">Q549+Q585</f>
        <v>0</v>
      </c>
      <c r="R597" s="273"/>
    </row>
    <row r="598" spans="1:18" ht="34.5" hidden="1" customHeight="1">
      <c r="A598" s="896" t="s">
        <v>477</v>
      </c>
      <c r="B598" s="897"/>
      <c r="C598" s="897"/>
      <c r="D598" s="897"/>
      <c r="E598" s="898"/>
      <c r="F598" s="271">
        <f t="shared" si="94"/>
        <v>0</v>
      </c>
      <c r="G598" s="272"/>
      <c r="H598" s="271">
        <f t="shared" si="95"/>
        <v>0</v>
      </c>
      <c r="I598" s="271">
        <f t="shared" si="96"/>
        <v>0</v>
      </c>
      <c r="J598" s="271">
        <f t="shared" si="97"/>
        <v>0</v>
      </c>
      <c r="K598" s="271">
        <f t="shared" si="98"/>
        <v>0</v>
      </c>
      <c r="L598" s="271">
        <f t="shared" si="99"/>
        <v>0</v>
      </c>
      <c r="M598" s="271">
        <f t="shared" si="100"/>
        <v>0</v>
      </c>
      <c r="N598" s="271">
        <f t="shared" si="101"/>
        <v>0</v>
      </c>
      <c r="O598" s="271">
        <f t="shared" si="102"/>
        <v>0</v>
      </c>
      <c r="P598" s="271">
        <f t="shared" si="103"/>
        <v>0</v>
      </c>
      <c r="Q598" s="273">
        <f t="shared" si="104"/>
        <v>0</v>
      </c>
      <c r="R598" s="273"/>
    </row>
    <row r="599" spans="1:18" ht="34.5" hidden="1" customHeight="1">
      <c r="A599" s="876" t="s">
        <v>478</v>
      </c>
      <c r="B599" s="877"/>
      <c r="C599" s="877"/>
      <c r="D599" s="877"/>
      <c r="E599" s="878"/>
      <c r="F599" s="271">
        <f t="shared" si="94"/>
        <v>0</v>
      </c>
      <c r="G599" s="272"/>
      <c r="H599" s="271">
        <f t="shared" si="95"/>
        <v>0</v>
      </c>
      <c r="I599" s="271">
        <f t="shared" si="96"/>
        <v>0</v>
      </c>
      <c r="J599" s="271">
        <f t="shared" si="97"/>
        <v>0</v>
      </c>
      <c r="K599" s="271">
        <f t="shared" si="98"/>
        <v>0</v>
      </c>
      <c r="L599" s="271">
        <f t="shared" si="99"/>
        <v>0</v>
      </c>
      <c r="M599" s="271">
        <f t="shared" si="100"/>
        <v>0</v>
      </c>
      <c r="N599" s="271">
        <f t="shared" si="101"/>
        <v>0</v>
      </c>
      <c r="O599" s="271">
        <f t="shared" si="102"/>
        <v>0</v>
      </c>
      <c r="P599" s="271">
        <f t="shared" si="103"/>
        <v>0</v>
      </c>
      <c r="Q599" s="273">
        <f t="shared" si="104"/>
        <v>0</v>
      </c>
      <c r="R599" s="273"/>
    </row>
    <row r="600" spans="1:18" ht="34.5" hidden="1" customHeight="1">
      <c r="A600" s="879" t="s">
        <v>479</v>
      </c>
      <c r="B600" s="880"/>
      <c r="C600" s="880"/>
      <c r="D600" s="880"/>
      <c r="E600" s="881"/>
      <c r="F600" s="274">
        <f>F597+F598</f>
        <v>0</v>
      </c>
      <c r="G600" s="275"/>
      <c r="H600" s="274">
        <f t="shared" ref="H600:Q600" si="105">H597+H598</f>
        <v>0</v>
      </c>
      <c r="I600" s="274">
        <f t="shared" si="105"/>
        <v>0</v>
      </c>
      <c r="J600" s="274">
        <f t="shared" si="105"/>
        <v>0</v>
      </c>
      <c r="K600" s="274">
        <f t="shared" si="105"/>
        <v>0</v>
      </c>
      <c r="L600" s="274">
        <f t="shared" si="105"/>
        <v>0</v>
      </c>
      <c r="M600" s="274">
        <f t="shared" si="105"/>
        <v>0</v>
      </c>
      <c r="N600" s="274">
        <f t="shared" si="105"/>
        <v>0</v>
      </c>
      <c r="O600" s="274">
        <f t="shared" si="105"/>
        <v>0</v>
      </c>
      <c r="P600" s="274">
        <f t="shared" si="105"/>
        <v>0</v>
      </c>
      <c r="Q600" s="276">
        <f t="shared" si="105"/>
        <v>0</v>
      </c>
      <c r="R600" s="276"/>
    </row>
    <row r="601" spans="1:18" ht="34.5" hidden="1" customHeight="1">
      <c r="A601" s="899" t="s">
        <v>480</v>
      </c>
      <c r="B601" s="900"/>
      <c r="C601" s="900"/>
      <c r="D601" s="900"/>
      <c r="E601" s="901"/>
      <c r="F601" s="290">
        <f>F597+F598+F599</f>
        <v>0</v>
      </c>
      <c r="G601" s="290"/>
      <c r="H601" s="290">
        <f t="shared" ref="H601:Q601" si="106">H597+H598+H599</f>
        <v>0</v>
      </c>
      <c r="I601" s="290">
        <f t="shared" si="106"/>
        <v>0</v>
      </c>
      <c r="J601" s="290">
        <f t="shared" si="106"/>
        <v>0</v>
      </c>
      <c r="K601" s="290">
        <f t="shared" si="106"/>
        <v>0</v>
      </c>
      <c r="L601" s="290">
        <f t="shared" si="106"/>
        <v>0</v>
      </c>
      <c r="M601" s="290">
        <f t="shared" si="106"/>
        <v>0</v>
      </c>
      <c r="N601" s="290">
        <f t="shared" si="106"/>
        <v>0</v>
      </c>
      <c r="O601" s="290">
        <f t="shared" si="106"/>
        <v>0</v>
      </c>
      <c r="P601" s="290">
        <f t="shared" si="106"/>
        <v>0</v>
      </c>
      <c r="Q601" s="291">
        <f t="shared" si="106"/>
        <v>0</v>
      </c>
      <c r="R601" s="291"/>
    </row>
    <row r="602" spans="1:18" ht="34.5" customHeight="1">
      <c r="A602" s="892"/>
      <c r="B602" s="893"/>
      <c r="C602" s="893"/>
      <c r="D602" s="893"/>
      <c r="E602" s="893"/>
      <c r="F602" s="893"/>
      <c r="G602" s="894"/>
      <c r="H602" s="893"/>
      <c r="I602" s="893"/>
      <c r="J602" s="893"/>
      <c r="K602" s="893"/>
      <c r="L602" s="893"/>
      <c r="M602" s="893"/>
      <c r="N602" s="893"/>
      <c r="O602" s="893"/>
      <c r="P602" s="893"/>
      <c r="Q602" s="895"/>
      <c r="R602" s="280"/>
    </row>
    <row r="603" spans="1:18" ht="34.5" customHeight="1">
      <c r="A603" s="873" t="s">
        <v>481</v>
      </c>
      <c r="B603" s="874"/>
      <c r="C603" s="874"/>
      <c r="D603" s="874"/>
      <c r="E603" s="874"/>
      <c r="F603" s="875"/>
      <c r="G603" s="281"/>
      <c r="H603" s="282">
        <f t="shared" ref="H603:H607" si="107">H597</f>
        <v>0</v>
      </c>
      <c r="I603" s="282">
        <f t="shared" ref="I603:I607" si="108">I597+H603</f>
        <v>0</v>
      </c>
      <c r="J603" s="282">
        <f t="shared" ref="J603:J607" si="109">J597+I603</f>
        <v>0</v>
      </c>
      <c r="K603" s="282">
        <f t="shared" ref="K603:K607" si="110">K597+J603</f>
        <v>0</v>
      </c>
      <c r="L603" s="282">
        <f t="shared" ref="L603:L607" si="111">L597+K603</f>
        <v>0</v>
      </c>
      <c r="M603" s="282">
        <f t="shared" ref="M603:M607" si="112">M597+L603</f>
        <v>0</v>
      </c>
      <c r="N603" s="282">
        <f t="shared" ref="N603:N607" si="113">N597+M603</f>
        <v>0</v>
      </c>
      <c r="O603" s="282">
        <f t="shared" ref="O603:O607" si="114">O597+N603</f>
        <v>0</v>
      </c>
      <c r="P603" s="282">
        <f t="shared" ref="P603:P607" si="115">P597+O603</f>
        <v>0</v>
      </c>
      <c r="Q603" s="283">
        <f t="shared" ref="Q603:Q607" si="116">Q597+P603</f>
        <v>0</v>
      </c>
      <c r="R603" s="283"/>
    </row>
    <row r="604" spans="1:18" ht="34.5" customHeight="1">
      <c r="A604" s="876" t="s">
        <v>482</v>
      </c>
      <c r="B604" s="877"/>
      <c r="C604" s="877"/>
      <c r="D604" s="877"/>
      <c r="E604" s="877"/>
      <c r="F604" s="878"/>
      <c r="G604" s="285"/>
      <c r="H604" s="282">
        <f t="shared" si="107"/>
        <v>0</v>
      </c>
      <c r="I604" s="282">
        <f t="shared" si="108"/>
        <v>0</v>
      </c>
      <c r="J604" s="282">
        <f t="shared" si="109"/>
        <v>0</v>
      </c>
      <c r="K604" s="282">
        <f t="shared" si="110"/>
        <v>0</v>
      </c>
      <c r="L604" s="282">
        <f t="shared" si="111"/>
        <v>0</v>
      </c>
      <c r="M604" s="282">
        <f t="shared" si="112"/>
        <v>0</v>
      </c>
      <c r="N604" s="282">
        <f t="shared" si="113"/>
        <v>0</v>
      </c>
      <c r="O604" s="282">
        <f t="shared" si="114"/>
        <v>0</v>
      </c>
      <c r="P604" s="282">
        <f t="shared" si="115"/>
        <v>0</v>
      </c>
      <c r="Q604" s="283">
        <f t="shared" si="116"/>
        <v>0</v>
      </c>
      <c r="R604" s="283"/>
    </row>
    <row r="605" spans="1:18" ht="34.5" customHeight="1">
      <c r="A605" s="870" t="s">
        <v>483</v>
      </c>
      <c r="B605" s="871"/>
      <c r="C605" s="871"/>
      <c r="D605" s="871"/>
      <c r="E605" s="871"/>
      <c r="F605" s="872"/>
      <c r="G605" s="477"/>
      <c r="H605" s="282">
        <f t="shared" si="107"/>
        <v>0</v>
      </c>
      <c r="I605" s="282">
        <f t="shared" si="108"/>
        <v>0</v>
      </c>
      <c r="J605" s="282">
        <f t="shared" si="109"/>
        <v>0</v>
      </c>
      <c r="K605" s="282">
        <f t="shared" si="110"/>
        <v>0</v>
      </c>
      <c r="L605" s="282">
        <f t="shared" si="111"/>
        <v>0</v>
      </c>
      <c r="M605" s="282">
        <f t="shared" si="112"/>
        <v>0</v>
      </c>
      <c r="N605" s="282">
        <f t="shared" si="113"/>
        <v>0</v>
      </c>
      <c r="O605" s="282">
        <f t="shared" si="114"/>
        <v>0</v>
      </c>
      <c r="P605" s="282">
        <f t="shared" si="115"/>
        <v>0</v>
      </c>
      <c r="Q605" s="283">
        <f t="shared" si="116"/>
        <v>0</v>
      </c>
      <c r="R605" s="283"/>
    </row>
    <row r="606" spans="1:18" ht="34.5" customHeight="1">
      <c r="A606" s="879" t="s">
        <v>484</v>
      </c>
      <c r="B606" s="880"/>
      <c r="C606" s="880"/>
      <c r="D606" s="880"/>
      <c r="E606" s="880"/>
      <c r="F606" s="881"/>
      <c r="G606" s="289"/>
      <c r="H606" s="286">
        <f t="shared" si="107"/>
        <v>0</v>
      </c>
      <c r="I606" s="286">
        <f t="shared" si="108"/>
        <v>0</v>
      </c>
      <c r="J606" s="286">
        <f t="shared" si="109"/>
        <v>0</v>
      </c>
      <c r="K606" s="286">
        <f t="shared" si="110"/>
        <v>0</v>
      </c>
      <c r="L606" s="286">
        <f t="shared" si="111"/>
        <v>0</v>
      </c>
      <c r="M606" s="286">
        <f t="shared" si="112"/>
        <v>0</v>
      </c>
      <c r="N606" s="286">
        <f t="shared" si="113"/>
        <v>0</v>
      </c>
      <c r="O606" s="286">
        <f t="shared" si="114"/>
        <v>0</v>
      </c>
      <c r="P606" s="286">
        <f t="shared" si="115"/>
        <v>0</v>
      </c>
      <c r="Q606" s="287">
        <f t="shared" si="116"/>
        <v>0</v>
      </c>
      <c r="R606" s="287"/>
    </row>
    <row r="607" spans="1:18" ht="34.5" customHeight="1">
      <c r="A607" s="899" t="s">
        <v>485</v>
      </c>
      <c r="B607" s="900"/>
      <c r="C607" s="900"/>
      <c r="D607" s="900"/>
      <c r="E607" s="900"/>
      <c r="F607" s="901"/>
      <c r="G607" s="277"/>
      <c r="H607" s="275">
        <f t="shared" si="107"/>
        <v>0</v>
      </c>
      <c r="I607" s="290">
        <f t="shared" si="108"/>
        <v>0</v>
      </c>
      <c r="J607" s="290">
        <f t="shared" si="109"/>
        <v>0</v>
      </c>
      <c r="K607" s="290">
        <f t="shared" si="110"/>
        <v>0</v>
      </c>
      <c r="L607" s="290">
        <f t="shared" si="111"/>
        <v>0</v>
      </c>
      <c r="M607" s="290">
        <f t="shared" si="112"/>
        <v>0</v>
      </c>
      <c r="N607" s="290">
        <f t="shared" si="113"/>
        <v>0</v>
      </c>
      <c r="O607" s="290">
        <f t="shared" si="114"/>
        <v>0</v>
      </c>
      <c r="P607" s="290">
        <f t="shared" si="115"/>
        <v>0</v>
      </c>
      <c r="Q607" s="291">
        <f t="shared" si="116"/>
        <v>0</v>
      </c>
      <c r="R607" s="291"/>
    </row>
    <row r="608" spans="1:18" ht="34.5" customHeight="1">
      <c r="A608" s="892"/>
      <c r="B608" s="893"/>
      <c r="C608" s="893"/>
      <c r="D608" s="893"/>
      <c r="E608" s="893"/>
      <c r="F608" s="893"/>
      <c r="G608" s="894"/>
      <c r="H608" s="893"/>
      <c r="I608" s="893"/>
      <c r="J608" s="893"/>
      <c r="K608" s="893"/>
      <c r="L608" s="893"/>
      <c r="M608" s="893"/>
      <c r="N608" s="893"/>
      <c r="O608" s="893"/>
      <c r="P608" s="893"/>
      <c r="Q608" s="895"/>
      <c r="R608" s="280"/>
    </row>
    <row r="609" spans="1:18" ht="34.5" hidden="1" customHeight="1">
      <c r="A609" s="873" t="s">
        <v>486</v>
      </c>
      <c r="B609" s="874"/>
      <c r="C609" s="874"/>
      <c r="D609" s="874"/>
      <c r="E609" s="875"/>
      <c r="F609" s="282">
        <f t="shared" ref="F609:F611" si="117">SUM(H609:Q609)</f>
        <v>0</v>
      </c>
      <c r="G609" s="479"/>
      <c r="H609" s="282">
        <f t="shared" ref="H609:H611" si="118">H281+H597+H470</f>
        <v>0</v>
      </c>
      <c r="I609" s="282">
        <f t="shared" ref="I609:I611" si="119">I281+I597+I470</f>
        <v>0</v>
      </c>
      <c r="J609" s="282">
        <f t="shared" ref="J609:J611" si="120">J281+J597+J470</f>
        <v>0</v>
      </c>
      <c r="K609" s="282">
        <f t="shared" ref="K609:K611" si="121">K281+K597+K470</f>
        <v>0</v>
      </c>
      <c r="L609" s="282">
        <f t="shared" ref="L609:L611" si="122">L281+L597+L470</f>
        <v>0</v>
      </c>
      <c r="M609" s="282">
        <f t="shared" ref="M609:M611" si="123">M281+M597+M470</f>
        <v>0</v>
      </c>
      <c r="N609" s="282">
        <f t="shared" ref="N609:N611" si="124">N281+N597+N470</f>
        <v>0</v>
      </c>
      <c r="O609" s="282">
        <f t="shared" ref="O609:O611" si="125">O281+O597+O470</f>
        <v>0</v>
      </c>
      <c r="P609" s="282">
        <f t="shared" ref="P609:P611" si="126">P281+P597+P470</f>
        <v>0</v>
      </c>
      <c r="Q609" s="283">
        <f t="shared" ref="Q609:Q611" si="127">Q281+Q597+Q470</f>
        <v>0</v>
      </c>
      <c r="R609" s="283"/>
    </row>
    <row r="610" spans="1:18" ht="34.5" hidden="1" customHeight="1">
      <c r="A610" s="896" t="s">
        <v>487</v>
      </c>
      <c r="B610" s="897"/>
      <c r="C610" s="897"/>
      <c r="D610" s="897"/>
      <c r="E610" s="898"/>
      <c r="F610" s="282">
        <f t="shared" si="117"/>
        <v>0</v>
      </c>
      <c r="G610" s="479"/>
      <c r="H610" s="282">
        <f t="shared" si="118"/>
        <v>0</v>
      </c>
      <c r="I610" s="282">
        <f t="shared" si="119"/>
        <v>0</v>
      </c>
      <c r="J610" s="282">
        <f t="shared" si="120"/>
        <v>0</v>
      </c>
      <c r="K610" s="282">
        <f t="shared" si="121"/>
        <v>0</v>
      </c>
      <c r="L610" s="282">
        <f t="shared" si="122"/>
        <v>0</v>
      </c>
      <c r="M610" s="282">
        <f t="shared" si="123"/>
        <v>0</v>
      </c>
      <c r="N610" s="282">
        <f t="shared" si="124"/>
        <v>0</v>
      </c>
      <c r="O610" s="282">
        <f t="shared" si="125"/>
        <v>0</v>
      </c>
      <c r="P610" s="282">
        <f t="shared" si="126"/>
        <v>0</v>
      </c>
      <c r="Q610" s="283">
        <f t="shared" si="127"/>
        <v>0</v>
      </c>
      <c r="R610" s="283"/>
    </row>
    <row r="611" spans="1:18" ht="34.5" hidden="1" customHeight="1">
      <c r="A611" s="876" t="s">
        <v>488</v>
      </c>
      <c r="B611" s="877"/>
      <c r="C611" s="877"/>
      <c r="D611" s="877"/>
      <c r="E611" s="878"/>
      <c r="F611" s="282">
        <f t="shared" si="117"/>
        <v>1.8</v>
      </c>
      <c r="G611" s="479"/>
      <c r="H611" s="282">
        <f t="shared" si="118"/>
        <v>0</v>
      </c>
      <c r="I611" s="282">
        <f t="shared" si="119"/>
        <v>0</v>
      </c>
      <c r="J611" s="282">
        <f t="shared" si="120"/>
        <v>0</v>
      </c>
      <c r="K611" s="282">
        <f t="shared" si="121"/>
        <v>0</v>
      </c>
      <c r="L611" s="282">
        <f t="shared" si="122"/>
        <v>0</v>
      </c>
      <c r="M611" s="282">
        <f t="shared" si="123"/>
        <v>0</v>
      </c>
      <c r="N611" s="282">
        <f t="shared" si="124"/>
        <v>0</v>
      </c>
      <c r="O611" s="282">
        <f t="shared" si="125"/>
        <v>0</v>
      </c>
      <c r="P611" s="282">
        <f t="shared" si="126"/>
        <v>0</v>
      </c>
      <c r="Q611" s="283">
        <f t="shared" si="127"/>
        <v>1.8</v>
      </c>
      <c r="R611" s="283"/>
    </row>
    <row r="612" spans="1:18" ht="34.5" hidden="1" customHeight="1">
      <c r="A612" s="879" t="s">
        <v>489</v>
      </c>
      <c r="B612" s="880"/>
      <c r="C612" s="880"/>
      <c r="D612" s="880"/>
      <c r="E612" s="881"/>
      <c r="F612" s="274">
        <f>F609+F610</f>
        <v>0</v>
      </c>
      <c r="G612" s="275"/>
      <c r="H612" s="274">
        <f t="shared" ref="H612:Q612" si="128">H609+H610</f>
        <v>0</v>
      </c>
      <c r="I612" s="274">
        <f t="shared" si="128"/>
        <v>0</v>
      </c>
      <c r="J612" s="274">
        <f t="shared" si="128"/>
        <v>0</v>
      </c>
      <c r="K612" s="274">
        <f t="shared" si="128"/>
        <v>0</v>
      </c>
      <c r="L612" s="274">
        <f t="shared" si="128"/>
        <v>0</v>
      </c>
      <c r="M612" s="274">
        <f t="shared" si="128"/>
        <v>0</v>
      </c>
      <c r="N612" s="274">
        <f t="shared" si="128"/>
        <v>0</v>
      </c>
      <c r="O612" s="274">
        <f t="shared" si="128"/>
        <v>0</v>
      </c>
      <c r="P612" s="274">
        <f t="shared" si="128"/>
        <v>0</v>
      </c>
      <c r="Q612" s="276">
        <f t="shared" si="128"/>
        <v>0</v>
      </c>
      <c r="R612" s="276"/>
    </row>
    <row r="613" spans="1:18" ht="34.5" hidden="1" customHeight="1">
      <c r="A613" s="899" t="s">
        <v>490</v>
      </c>
      <c r="B613" s="900"/>
      <c r="C613" s="900"/>
      <c r="D613" s="900"/>
      <c r="E613" s="901"/>
      <c r="F613" s="290">
        <f>F609+F610+F611</f>
        <v>1.8</v>
      </c>
      <c r="G613" s="290"/>
      <c r="H613" s="290">
        <f t="shared" ref="H613:Q613" si="129">H609+H610+H611</f>
        <v>0</v>
      </c>
      <c r="I613" s="290">
        <f t="shared" si="129"/>
        <v>0</v>
      </c>
      <c r="J613" s="290">
        <f t="shared" si="129"/>
        <v>0</v>
      </c>
      <c r="K613" s="290">
        <f t="shared" si="129"/>
        <v>0</v>
      </c>
      <c r="L613" s="290">
        <f t="shared" si="129"/>
        <v>0</v>
      </c>
      <c r="M613" s="290">
        <f t="shared" si="129"/>
        <v>0</v>
      </c>
      <c r="N613" s="290">
        <f t="shared" si="129"/>
        <v>0</v>
      </c>
      <c r="O613" s="290">
        <f t="shared" si="129"/>
        <v>0</v>
      </c>
      <c r="P613" s="290">
        <f t="shared" si="129"/>
        <v>0</v>
      </c>
      <c r="Q613" s="291">
        <f t="shared" si="129"/>
        <v>1.8</v>
      </c>
      <c r="R613" s="291"/>
    </row>
    <row r="614" spans="1:18" ht="34.5" hidden="1" customHeight="1">
      <c r="A614" s="870"/>
      <c r="B614" s="871"/>
      <c r="C614" s="871"/>
      <c r="D614" s="871"/>
      <c r="E614" s="871"/>
      <c r="F614" s="871"/>
      <c r="G614" s="1022"/>
      <c r="H614" s="871"/>
      <c r="I614" s="871"/>
      <c r="J614" s="871"/>
      <c r="K614" s="871"/>
      <c r="L614" s="871"/>
      <c r="M614" s="871"/>
      <c r="N614" s="871"/>
      <c r="O614" s="871"/>
      <c r="P614" s="871"/>
      <c r="Q614" s="995"/>
      <c r="R614" s="410"/>
    </row>
    <row r="615" spans="1:18" ht="34.5" customHeight="1">
      <c r="A615" s="873" t="s">
        <v>491</v>
      </c>
      <c r="B615" s="874"/>
      <c r="C615" s="874"/>
      <c r="D615" s="874"/>
      <c r="E615" s="874"/>
      <c r="F615" s="875"/>
      <c r="G615" s="281"/>
      <c r="H615" s="282">
        <f t="shared" ref="H615:H619" si="130">H609</f>
        <v>0</v>
      </c>
      <c r="I615" s="282">
        <f t="shared" ref="I615:I619" si="131">I609+H615</f>
        <v>0</v>
      </c>
      <c r="J615" s="282">
        <f t="shared" ref="J615:J619" si="132">J609+I615</f>
        <v>0</v>
      </c>
      <c r="K615" s="282">
        <f t="shared" ref="K615:K619" si="133">K609+J615</f>
        <v>0</v>
      </c>
      <c r="L615" s="282">
        <f t="shared" ref="L615:L619" si="134">L609+K615</f>
        <v>0</v>
      </c>
      <c r="M615" s="282">
        <f t="shared" ref="M615:M619" si="135">M609+L615</f>
        <v>0</v>
      </c>
      <c r="N615" s="282">
        <f t="shared" ref="N615:N619" si="136">N609+M615</f>
        <v>0</v>
      </c>
      <c r="O615" s="282">
        <f t="shared" ref="O615:O619" si="137">O609+N615</f>
        <v>0</v>
      </c>
      <c r="P615" s="282">
        <f t="shared" ref="P615:P619" si="138">P609+O615</f>
        <v>0</v>
      </c>
      <c r="Q615" s="283">
        <f t="shared" ref="Q615:Q619" si="139">Q609+P615</f>
        <v>0</v>
      </c>
      <c r="R615" s="283"/>
    </row>
    <row r="616" spans="1:18" ht="34.5" customHeight="1">
      <c r="A616" s="896" t="s">
        <v>492</v>
      </c>
      <c r="B616" s="897"/>
      <c r="C616" s="897"/>
      <c r="D616" s="897"/>
      <c r="E616" s="897"/>
      <c r="F616" s="898"/>
      <c r="G616" s="284"/>
      <c r="H616" s="282">
        <f t="shared" si="130"/>
        <v>0</v>
      </c>
      <c r="I616" s="282">
        <f t="shared" si="131"/>
        <v>0</v>
      </c>
      <c r="J616" s="282">
        <f t="shared" si="132"/>
        <v>0</v>
      </c>
      <c r="K616" s="282">
        <f t="shared" si="133"/>
        <v>0</v>
      </c>
      <c r="L616" s="282">
        <f t="shared" si="134"/>
        <v>0</v>
      </c>
      <c r="M616" s="282">
        <f t="shared" si="135"/>
        <v>0</v>
      </c>
      <c r="N616" s="282">
        <f t="shared" si="136"/>
        <v>0</v>
      </c>
      <c r="O616" s="282">
        <f t="shared" si="137"/>
        <v>0</v>
      </c>
      <c r="P616" s="282">
        <f t="shared" si="138"/>
        <v>0</v>
      </c>
      <c r="Q616" s="283">
        <f t="shared" si="139"/>
        <v>0</v>
      </c>
      <c r="R616" s="283"/>
    </row>
    <row r="617" spans="1:18" ht="34.5" customHeight="1">
      <c r="A617" s="876" t="s">
        <v>493</v>
      </c>
      <c r="B617" s="877"/>
      <c r="C617" s="877"/>
      <c r="D617" s="877"/>
      <c r="E617" s="877"/>
      <c r="F617" s="878"/>
      <c r="G617" s="285"/>
      <c r="H617" s="282">
        <f t="shared" si="130"/>
        <v>0</v>
      </c>
      <c r="I617" s="282">
        <f t="shared" si="131"/>
        <v>0</v>
      </c>
      <c r="J617" s="282">
        <f t="shared" si="132"/>
        <v>0</v>
      </c>
      <c r="K617" s="282">
        <f t="shared" si="133"/>
        <v>0</v>
      </c>
      <c r="L617" s="282">
        <f t="shared" si="134"/>
        <v>0</v>
      </c>
      <c r="M617" s="282">
        <f t="shared" si="135"/>
        <v>0</v>
      </c>
      <c r="N617" s="282">
        <f t="shared" si="136"/>
        <v>0</v>
      </c>
      <c r="O617" s="282">
        <f t="shared" si="137"/>
        <v>0</v>
      </c>
      <c r="P617" s="282">
        <f t="shared" si="138"/>
        <v>0</v>
      </c>
      <c r="Q617" s="283">
        <f t="shared" si="139"/>
        <v>1.8</v>
      </c>
      <c r="R617" s="283"/>
    </row>
    <row r="618" spans="1:18" ht="34.5" customHeight="1">
      <c r="A618" s="879" t="s">
        <v>494</v>
      </c>
      <c r="B618" s="880"/>
      <c r="C618" s="880"/>
      <c r="D618" s="880"/>
      <c r="E618" s="880"/>
      <c r="F618" s="881"/>
      <c r="G618" s="277"/>
      <c r="H618" s="274">
        <f t="shared" si="130"/>
        <v>0</v>
      </c>
      <c r="I618" s="286">
        <f t="shared" si="131"/>
        <v>0</v>
      </c>
      <c r="J618" s="286">
        <f t="shared" si="132"/>
        <v>0</v>
      </c>
      <c r="K618" s="286">
        <f t="shared" si="133"/>
        <v>0</v>
      </c>
      <c r="L618" s="286">
        <f t="shared" si="134"/>
        <v>0</v>
      </c>
      <c r="M618" s="286">
        <f t="shared" si="135"/>
        <v>0</v>
      </c>
      <c r="N618" s="286">
        <f t="shared" si="136"/>
        <v>0</v>
      </c>
      <c r="O618" s="286">
        <f t="shared" si="137"/>
        <v>0</v>
      </c>
      <c r="P618" s="286">
        <f t="shared" si="138"/>
        <v>0</v>
      </c>
      <c r="Q618" s="287">
        <f t="shared" si="139"/>
        <v>0</v>
      </c>
      <c r="R618" s="287"/>
    </row>
    <row r="619" spans="1:18" ht="34.5" customHeight="1">
      <c r="A619" s="899" t="s">
        <v>495</v>
      </c>
      <c r="B619" s="900"/>
      <c r="C619" s="900"/>
      <c r="D619" s="900"/>
      <c r="E619" s="900"/>
      <c r="F619" s="901"/>
      <c r="G619" s="289"/>
      <c r="H619" s="290">
        <f t="shared" si="130"/>
        <v>0</v>
      </c>
      <c r="I619" s="290">
        <f t="shared" si="131"/>
        <v>0</v>
      </c>
      <c r="J619" s="290">
        <f t="shared" si="132"/>
        <v>0</v>
      </c>
      <c r="K619" s="290">
        <f t="shared" si="133"/>
        <v>0</v>
      </c>
      <c r="L619" s="290">
        <f t="shared" si="134"/>
        <v>0</v>
      </c>
      <c r="M619" s="290">
        <f t="shared" si="135"/>
        <v>0</v>
      </c>
      <c r="N619" s="290">
        <f t="shared" si="136"/>
        <v>0</v>
      </c>
      <c r="O619" s="290">
        <f t="shared" si="137"/>
        <v>0</v>
      </c>
      <c r="P619" s="290">
        <f t="shared" si="138"/>
        <v>0</v>
      </c>
      <c r="Q619" s="291">
        <f t="shared" si="139"/>
        <v>1.8</v>
      </c>
      <c r="R619" s="291"/>
    </row>
    <row r="620" spans="1:18" ht="34.5" customHeight="1">
      <c r="A620" s="870"/>
      <c r="B620" s="871"/>
      <c r="C620" s="871"/>
      <c r="D620" s="871"/>
      <c r="E620" s="871"/>
      <c r="F620" s="871"/>
      <c r="G620" s="1022"/>
      <c r="H620" s="871"/>
      <c r="I620" s="871"/>
      <c r="J620" s="871"/>
      <c r="K620" s="871"/>
      <c r="L620" s="871"/>
      <c r="M620" s="871"/>
      <c r="N620" s="871"/>
      <c r="O620" s="871"/>
      <c r="P620" s="871"/>
      <c r="Q620" s="995"/>
      <c r="R620" s="410"/>
    </row>
    <row r="621" spans="1:18" ht="34.5" customHeight="1">
      <c r="A621" s="736" t="s">
        <v>496</v>
      </c>
      <c r="B621" s="737"/>
      <c r="C621" s="737"/>
      <c r="D621" s="737"/>
      <c r="E621" s="737"/>
      <c r="F621" s="737"/>
      <c r="G621" s="902"/>
      <c r="H621" s="737"/>
      <c r="I621" s="737"/>
      <c r="J621" s="737"/>
      <c r="K621" s="737"/>
      <c r="L621" s="737"/>
      <c r="M621" s="737"/>
      <c r="N621" s="737"/>
      <c r="O621" s="737"/>
      <c r="P621" s="737"/>
      <c r="Q621" s="903"/>
      <c r="R621" s="292"/>
    </row>
    <row r="622" spans="1:18" ht="34.5" customHeight="1">
      <c r="A622" s="1041" t="s">
        <v>497</v>
      </c>
      <c r="B622" s="1042"/>
      <c r="C622" s="1042"/>
      <c r="D622" s="1042"/>
      <c r="E622" s="1042"/>
      <c r="F622" s="1043"/>
      <c r="G622" s="1044"/>
      <c r="H622" s="1042"/>
      <c r="I622" s="1042"/>
      <c r="J622" s="1042"/>
      <c r="K622" s="1042"/>
      <c r="L622" s="1042"/>
      <c r="M622" s="1042"/>
      <c r="N622" s="1042"/>
      <c r="O622" s="1042"/>
      <c r="P622" s="1042"/>
      <c r="Q622" s="1045"/>
      <c r="R622" s="480"/>
    </row>
    <row r="623" spans="1:18" ht="34.5" customHeight="1">
      <c r="A623" s="741">
        <v>99</v>
      </c>
      <c r="B623" s="71" t="s">
        <v>498</v>
      </c>
      <c r="C623" s="1046" t="s">
        <v>46</v>
      </c>
      <c r="D623" s="73" t="s">
        <v>499</v>
      </c>
      <c r="E623" s="796" t="s">
        <v>48</v>
      </c>
      <c r="F623" s="482" t="s">
        <v>283</v>
      </c>
      <c r="G623" s="151">
        <f>R623*O4</f>
        <v>0.5</v>
      </c>
      <c r="H623" s="185">
        <v>0.29664000000000001</v>
      </c>
      <c r="I623" s="186"/>
      <c r="J623" s="185"/>
      <c r="K623" s="186"/>
      <c r="L623" s="483"/>
      <c r="M623" s="186"/>
      <c r="N623" s="185"/>
      <c r="O623" s="186"/>
      <c r="P623" s="185"/>
      <c r="Q623" s="187"/>
      <c r="R623" s="188">
        <v>0.5</v>
      </c>
    </row>
    <row r="624" spans="1:18" ht="34.5" customHeight="1">
      <c r="A624" s="742"/>
      <c r="B624" s="97" t="s">
        <v>500</v>
      </c>
      <c r="C624" s="1046"/>
      <c r="D624" s="82"/>
      <c r="E624" s="1047"/>
      <c r="F624" s="484" t="s">
        <v>285</v>
      </c>
      <c r="G624" s="84"/>
      <c r="H624" s="485"/>
      <c r="I624" s="185"/>
      <c r="J624" s="191"/>
      <c r="K624" s="185"/>
      <c r="L624" s="191"/>
      <c r="M624" s="185"/>
      <c r="N624" s="191"/>
      <c r="O624" s="185"/>
      <c r="P624" s="191"/>
      <c r="Q624" s="237"/>
      <c r="R624" s="485"/>
    </row>
    <row r="625" spans="1:18" ht="34.5" customHeight="1">
      <c r="A625" s="742"/>
      <c r="B625" s="97" t="s">
        <v>501</v>
      </c>
      <c r="C625" s="1046"/>
      <c r="D625" s="90"/>
      <c r="E625" s="1047"/>
      <c r="F625" s="486" t="s">
        <v>53</v>
      </c>
      <c r="G625" s="114"/>
      <c r="H625" s="185"/>
      <c r="I625" s="192"/>
      <c r="J625" s="185"/>
      <c r="K625" s="192"/>
      <c r="L625" s="185"/>
      <c r="M625" s="192"/>
      <c r="N625" s="185"/>
      <c r="O625" s="192"/>
      <c r="P625" s="185"/>
      <c r="Q625" s="193"/>
      <c r="R625" s="194"/>
    </row>
    <row r="626" spans="1:18" ht="34.5" customHeight="1">
      <c r="A626" s="743"/>
      <c r="B626" s="102" t="s">
        <v>502</v>
      </c>
      <c r="C626" s="1046"/>
      <c r="D626" s="132"/>
      <c r="E626" s="1047"/>
      <c r="F626" s="487"/>
      <c r="G626" s="488"/>
      <c r="H626" s="1048"/>
      <c r="I626" s="1048"/>
      <c r="J626" s="1048"/>
      <c r="K626" s="1048"/>
      <c r="L626" s="1048"/>
      <c r="M626" s="1048"/>
      <c r="N626" s="1048"/>
      <c r="O626" s="1048"/>
      <c r="P626" s="1048"/>
      <c r="Q626" s="1049"/>
      <c r="R626" s="489"/>
    </row>
    <row r="627" spans="1:18" ht="34.5" customHeight="1">
      <c r="A627" s="741">
        <v>100</v>
      </c>
      <c r="B627" s="71" t="s">
        <v>498</v>
      </c>
      <c r="C627" s="1050" t="s">
        <v>46</v>
      </c>
      <c r="D627" s="107" t="s">
        <v>503</v>
      </c>
      <c r="E627" s="1053" t="s">
        <v>48</v>
      </c>
      <c r="F627" s="491" t="s">
        <v>283</v>
      </c>
      <c r="G627" s="151">
        <f>R627*O4</f>
        <v>0.4</v>
      </c>
      <c r="H627" s="492">
        <v>1.23264</v>
      </c>
      <c r="I627" s="185"/>
      <c r="J627" s="186"/>
      <c r="K627" s="185"/>
      <c r="L627" s="186"/>
      <c r="M627" s="185"/>
      <c r="N627" s="186"/>
      <c r="O627" s="185"/>
      <c r="P627" s="186"/>
      <c r="Q627" s="237"/>
      <c r="R627" s="492">
        <v>0.4</v>
      </c>
    </row>
    <row r="628" spans="1:18" ht="34.5" customHeight="1">
      <c r="A628" s="742"/>
      <c r="B628" s="89" t="s">
        <v>504</v>
      </c>
      <c r="C628" s="1046"/>
      <c r="D628" s="82"/>
      <c r="E628" s="1047"/>
      <c r="F628" s="484" t="s">
        <v>285</v>
      </c>
      <c r="G628" s="114"/>
      <c r="H628" s="185"/>
      <c r="I628" s="191"/>
      <c r="J628" s="185"/>
      <c r="K628" s="191"/>
      <c r="L628" s="185"/>
      <c r="M628" s="191"/>
      <c r="N628" s="185"/>
      <c r="O628" s="191"/>
      <c r="P628" s="185"/>
      <c r="Q628" s="242"/>
      <c r="R628" s="243"/>
    </row>
    <row r="629" spans="1:18" ht="34.5" customHeight="1">
      <c r="A629" s="742"/>
      <c r="B629" s="97" t="s">
        <v>505</v>
      </c>
      <c r="C629" s="1046"/>
      <c r="D629" s="90"/>
      <c r="E629" s="1047"/>
      <c r="F629" s="486" t="s">
        <v>53</v>
      </c>
      <c r="G629" s="493"/>
      <c r="H629" s="494"/>
      <c r="I629" s="185"/>
      <c r="J629" s="192"/>
      <c r="K629" s="185"/>
      <c r="L629" s="192"/>
      <c r="M629" s="185"/>
      <c r="N629" s="192"/>
      <c r="O629" s="185"/>
      <c r="P629" s="192"/>
      <c r="Q629" s="237"/>
      <c r="R629" s="494"/>
    </row>
    <row r="630" spans="1:18" ht="34.5" customHeight="1">
      <c r="A630" s="742"/>
      <c r="B630" s="97" t="s">
        <v>506</v>
      </c>
      <c r="C630" s="1051"/>
      <c r="D630" s="793"/>
      <c r="E630" s="1054"/>
      <c r="F630" s="1057"/>
      <c r="G630" s="114"/>
      <c r="H630" s="800"/>
      <c r="I630" s="800"/>
      <c r="J630" s="800"/>
      <c r="K630" s="800"/>
      <c r="L630" s="800"/>
      <c r="M630" s="800"/>
      <c r="N630" s="800"/>
      <c r="O630" s="800"/>
      <c r="P630" s="800"/>
      <c r="Q630" s="1059"/>
      <c r="R630" s="199"/>
    </row>
    <row r="631" spans="1:18" ht="34.5" customHeight="1">
      <c r="A631" s="742"/>
      <c r="B631" s="97" t="s">
        <v>507</v>
      </c>
      <c r="C631" s="1051"/>
      <c r="D631" s="1056"/>
      <c r="E631" s="1054"/>
      <c r="F631" s="1058"/>
      <c r="H631" s="1060"/>
      <c r="I631" s="1060"/>
      <c r="J631" s="1060"/>
      <c r="K631" s="1060"/>
      <c r="L631" s="1060"/>
      <c r="M631" s="1060"/>
      <c r="N631" s="1060"/>
      <c r="O631" s="1060"/>
      <c r="P631" s="1060"/>
      <c r="Q631" s="1061"/>
    </row>
    <row r="632" spans="1:18" ht="34.5" customHeight="1">
      <c r="A632" s="743"/>
      <c r="B632" s="102" t="s">
        <v>508</v>
      </c>
      <c r="C632" s="1052"/>
      <c r="D632" s="1056"/>
      <c r="E632" s="1055"/>
      <c r="F632" s="1058"/>
      <c r="H632" s="1062"/>
      <c r="I632" s="1060"/>
      <c r="J632" s="1060"/>
      <c r="K632" s="1060"/>
      <c r="L632" s="1060"/>
      <c r="M632" s="1060"/>
      <c r="N632" s="1060"/>
      <c r="O632" s="1060"/>
      <c r="P632" s="1060"/>
      <c r="Q632" s="1061"/>
      <c r="R632" s="497"/>
    </row>
    <row r="633" spans="1:18" ht="34.5" customHeight="1">
      <c r="A633" s="741">
        <v>101</v>
      </c>
      <c r="B633" s="71" t="s">
        <v>509</v>
      </c>
      <c r="C633" s="1046" t="s">
        <v>510</v>
      </c>
      <c r="D633" s="73" t="s">
        <v>511</v>
      </c>
      <c r="E633" s="801" t="s">
        <v>48</v>
      </c>
      <c r="F633" s="491" t="s">
        <v>283</v>
      </c>
      <c r="G633" s="151">
        <f>R633*O4</f>
        <v>1.6</v>
      </c>
      <c r="H633" s="185">
        <v>0</v>
      </c>
      <c r="I633" s="186"/>
      <c r="J633" s="186"/>
      <c r="K633" s="186"/>
      <c r="L633" s="186"/>
      <c r="M633" s="186"/>
      <c r="N633" s="186"/>
      <c r="O633" s="186"/>
      <c r="P633" s="186"/>
      <c r="Q633" s="187"/>
      <c r="R633" s="188">
        <v>1.6</v>
      </c>
    </row>
    <row r="634" spans="1:18" ht="34.5" customHeight="1">
      <c r="A634" s="742"/>
      <c r="B634" s="97" t="s">
        <v>512</v>
      </c>
      <c r="C634" s="1063"/>
      <c r="D634" s="82"/>
      <c r="E634" s="1056"/>
      <c r="F634" s="484" t="s">
        <v>285</v>
      </c>
      <c r="G634" s="84"/>
      <c r="H634" s="485"/>
      <c r="I634" s="185"/>
      <c r="J634" s="191"/>
      <c r="K634" s="185"/>
      <c r="L634" s="191"/>
      <c r="M634" s="185"/>
      <c r="N634" s="191"/>
      <c r="O634" s="185"/>
      <c r="P634" s="191"/>
      <c r="Q634" s="237"/>
      <c r="R634" s="485"/>
    </row>
    <row r="635" spans="1:18" ht="34.5" customHeight="1">
      <c r="A635" s="742"/>
      <c r="B635" s="89" t="s">
        <v>513</v>
      </c>
      <c r="C635" s="1063"/>
      <c r="D635" s="90"/>
      <c r="E635" s="1056"/>
      <c r="F635" s="486" t="s">
        <v>53</v>
      </c>
      <c r="G635" s="114"/>
      <c r="H635" s="185"/>
      <c r="I635" s="192"/>
      <c r="J635" s="185"/>
      <c r="K635" s="192"/>
      <c r="L635" s="185"/>
      <c r="M635" s="192"/>
      <c r="N635" s="185"/>
      <c r="O635" s="192"/>
      <c r="P635" s="185"/>
      <c r="Q635" s="193"/>
      <c r="R635" s="194"/>
    </row>
    <row r="636" spans="1:18" ht="34.5" customHeight="1">
      <c r="A636" s="742"/>
      <c r="B636" s="89" t="s">
        <v>514</v>
      </c>
      <c r="C636" s="1064"/>
      <c r="D636" s="826"/>
      <c r="E636" s="1056"/>
      <c r="F636" s="1065"/>
      <c r="G636" s="499"/>
      <c r="H636" s="800"/>
      <c r="I636" s="800"/>
      <c r="J636" s="800"/>
      <c r="K636" s="800"/>
      <c r="L636" s="800"/>
      <c r="M636" s="800"/>
      <c r="N636" s="800"/>
      <c r="O636" s="800"/>
      <c r="P636" s="800"/>
      <c r="Q636" s="1059"/>
      <c r="R636" s="199"/>
    </row>
    <row r="637" spans="1:18" ht="34.5" customHeight="1">
      <c r="A637" s="742"/>
      <c r="B637" s="89" t="s">
        <v>515</v>
      </c>
      <c r="C637" s="1063"/>
      <c r="D637" s="1021"/>
      <c r="E637" s="1056"/>
      <c r="F637" s="1066"/>
      <c r="H637" s="1060"/>
      <c r="I637" s="1060"/>
      <c r="J637" s="1060"/>
      <c r="K637" s="1060"/>
      <c r="L637" s="1060"/>
      <c r="M637" s="1060"/>
      <c r="N637" s="1060"/>
      <c r="O637" s="1060"/>
      <c r="P637" s="1060"/>
      <c r="Q637" s="1061"/>
      <c r="R637" s="497"/>
    </row>
    <row r="638" spans="1:18" ht="34.5" customHeight="1">
      <c r="A638" s="824"/>
      <c r="B638" s="89"/>
      <c r="C638" s="1050" t="s">
        <v>510</v>
      </c>
      <c r="D638" s="107" t="s">
        <v>516</v>
      </c>
      <c r="E638" s="1068" t="s">
        <v>48</v>
      </c>
      <c r="F638" s="495" t="s">
        <v>283</v>
      </c>
      <c r="G638" s="114"/>
      <c r="H638" s="492">
        <v>0.34127999999999997</v>
      </c>
      <c r="I638" s="186"/>
      <c r="J638" s="186"/>
      <c r="K638" s="186"/>
      <c r="L638" s="186"/>
      <c r="M638" s="186"/>
      <c r="N638" s="186"/>
      <c r="O638" s="186"/>
      <c r="P638" s="186"/>
      <c r="Q638" s="187"/>
      <c r="R638" s="185">
        <v>1.1000000000000001</v>
      </c>
    </row>
    <row r="639" spans="1:18" ht="34.5" customHeight="1">
      <c r="A639" s="824"/>
      <c r="B639" s="97"/>
      <c r="C639" s="1063"/>
      <c r="D639" s="82"/>
      <c r="E639" s="1056"/>
      <c r="F639" s="484" t="s">
        <v>285</v>
      </c>
      <c r="G639" s="114"/>
      <c r="H639" s="185"/>
      <c r="I639" s="191"/>
      <c r="J639" s="185"/>
      <c r="K639" s="191"/>
      <c r="L639" s="185"/>
      <c r="M639" s="191"/>
      <c r="N639" s="185"/>
      <c r="O639" s="191"/>
      <c r="P639" s="185"/>
      <c r="Q639" s="242"/>
      <c r="R639" s="243"/>
    </row>
    <row r="640" spans="1:18" ht="34.5" customHeight="1">
      <c r="A640" s="824"/>
      <c r="B640" s="89"/>
      <c r="C640" s="1063"/>
      <c r="D640" s="90"/>
      <c r="E640" s="1056"/>
      <c r="F640" s="486" t="s">
        <v>53</v>
      </c>
      <c r="G640" s="493"/>
      <c r="H640" s="494"/>
      <c r="I640" s="185"/>
      <c r="J640" s="192"/>
      <c r="K640" s="185"/>
      <c r="L640" s="192"/>
      <c r="M640" s="185"/>
      <c r="N640" s="192"/>
      <c r="O640" s="185"/>
      <c r="P640" s="192"/>
      <c r="Q640" s="237"/>
      <c r="R640" s="494"/>
    </row>
    <row r="641" spans="1:18" ht="34.5" customHeight="1">
      <c r="A641" s="824"/>
      <c r="B641" s="89"/>
      <c r="C641" s="1064"/>
      <c r="D641" s="793"/>
      <c r="E641" s="1069"/>
      <c r="F641" s="1057"/>
      <c r="G641" s="114"/>
      <c r="H641" s="800"/>
      <c r="I641" s="800"/>
      <c r="J641" s="800"/>
      <c r="K641" s="800"/>
      <c r="L641" s="800"/>
      <c r="M641" s="800"/>
      <c r="N641" s="800"/>
      <c r="O641" s="800"/>
      <c r="P641" s="800"/>
      <c r="Q641" s="1059"/>
      <c r="R641" s="199"/>
    </row>
    <row r="642" spans="1:18" ht="34.5" customHeight="1">
      <c r="A642" s="825"/>
      <c r="B642" s="102"/>
      <c r="C642" s="1067"/>
      <c r="D642" s="1056"/>
      <c r="E642" s="1070"/>
      <c r="F642" s="1058"/>
      <c r="H642" s="1062"/>
      <c r="I642" s="1060"/>
      <c r="J642" s="1060"/>
      <c r="K642" s="1060"/>
      <c r="L642" s="1060"/>
      <c r="M642" s="1060"/>
      <c r="N642" s="1060"/>
      <c r="O642" s="1060"/>
      <c r="P642" s="1060"/>
      <c r="Q642" s="1061"/>
      <c r="R642" s="497"/>
    </row>
    <row r="643" spans="1:18" ht="34.5" customHeight="1">
      <c r="A643" s="741">
        <v>102</v>
      </c>
      <c r="B643" s="71" t="s">
        <v>517</v>
      </c>
      <c r="C643" s="1046" t="s">
        <v>510</v>
      </c>
      <c r="D643" s="73"/>
      <c r="E643" s="796" t="s">
        <v>99</v>
      </c>
      <c r="F643" s="491" t="s">
        <v>283</v>
      </c>
      <c r="G643" s="114"/>
      <c r="H643" s="185"/>
      <c r="I643" s="186"/>
      <c r="J643" s="186"/>
      <c r="K643" s="186"/>
      <c r="L643" s="186"/>
      <c r="M643" s="186"/>
      <c r="N643" s="186"/>
      <c r="O643" s="186"/>
      <c r="P643" s="186"/>
      <c r="Q643" s="187"/>
      <c r="R643" s="188"/>
    </row>
    <row r="644" spans="1:18" ht="34.5" customHeight="1">
      <c r="A644" s="742"/>
      <c r="B644" s="97" t="s">
        <v>518</v>
      </c>
      <c r="C644" s="1063"/>
      <c r="D644" s="82"/>
      <c r="E644" s="1060"/>
      <c r="F644" s="484" t="s">
        <v>285</v>
      </c>
      <c r="G644" s="84"/>
      <c r="H644" s="485"/>
      <c r="I644" s="185"/>
      <c r="J644" s="191"/>
      <c r="K644" s="185"/>
      <c r="L644" s="191"/>
      <c r="M644" s="185"/>
      <c r="N644" s="191"/>
      <c r="O644" s="185"/>
      <c r="P644" s="191"/>
      <c r="Q644" s="237"/>
      <c r="R644" s="485"/>
    </row>
    <row r="645" spans="1:18" ht="34.5" customHeight="1">
      <c r="A645" s="742"/>
      <c r="B645" s="89" t="s">
        <v>519</v>
      </c>
      <c r="C645" s="1063"/>
      <c r="D645" s="90" t="s">
        <v>520</v>
      </c>
      <c r="E645" s="1060"/>
      <c r="F645" s="500" t="s">
        <v>53</v>
      </c>
      <c r="G645" s="151">
        <f>R645*O4</f>
        <v>1.2</v>
      </c>
      <c r="H645" s="494"/>
      <c r="I645" s="192"/>
      <c r="J645" s="192"/>
      <c r="K645" s="192"/>
      <c r="L645" s="192"/>
      <c r="M645" s="192"/>
      <c r="N645" s="192"/>
      <c r="O645" s="192">
        <v>1.0864799999999999</v>
      </c>
      <c r="P645" s="192"/>
      <c r="Q645" s="193"/>
      <c r="R645" s="494">
        <v>1.2</v>
      </c>
    </row>
    <row r="646" spans="1:18" ht="34.5" customHeight="1">
      <c r="A646" s="742"/>
      <c r="B646" s="89" t="s">
        <v>521</v>
      </c>
      <c r="C646" s="1064"/>
      <c r="D646" s="71"/>
      <c r="E646" s="1060"/>
      <c r="F646" s="146"/>
      <c r="G646" s="114"/>
      <c r="H646" s="185"/>
      <c r="I646" s="185"/>
      <c r="J646" s="185"/>
      <c r="K646" s="185"/>
      <c r="L646" s="185"/>
      <c r="M646" s="185"/>
      <c r="N646" s="185"/>
      <c r="O646" s="185"/>
      <c r="P646" s="185"/>
      <c r="Q646" s="237"/>
      <c r="R646" s="199"/>
    </row>
    <row r="647" spans="1:18" ht="34.5" customHeight="1">
      <c r="A647" s="743"/>
      <c r="B647" s="102" t="s">
        <v>522</v>
      </c>
      <c r="C647" s="1063"/>
      <c r="D647" s="102"/>
      <c r="E647" s="1060"/>
      <c r="F647" s="501"/>
      <c r="G647" s="114"/>
      <c r="H647" s="185"/>
      <c r="I647" s="185"/>
      <c r="J647" s="185"/>
      <c r="K647" s="185"/>
      <c r="L647" s="185"/>
      <c r="M647" s="185"/>
      <c r="N647" s="185"/>
      <c r="O647" s="185"/>
      <c r="P647" s="185"/>
      <c r="Q647" s="237"/>
      <c r="R647" s="238"/>
    </row>
    <row r="648" spans="1:18" ht="34.5" customHeight="1">
      <c r="A648" s="741">
        <v>103</v>
      </c>
      <c r="B648" s="71" t="s">
        <v>523</v>
      </c>
      <c r="C648" s="1050" t="s">
        <v>524</v>
      </c>
      <c r="D648" s="107" t="s">
        <v>525</v>
      </c>
      <c r="E648" s="841" t="s">
        <v>48</v>
      </c>
      <c r="F648" s="108" t="s">
        <v>283</v>
      </c>
      <c r="G648" s="151">
        <f>R648*O4</f>
        <v>1.2</v>
      </c>
      <c r="H648" s="240">
        <v>0.54200000000000004</v>
      </c>
      <c r="I648" s="186"/>
      <c r="J648" s="186"/>
      <c r="K648" s="186"/>
      <c r="L648" s="186"/>
      <c r="M648" s="186"/>
      <c r="N648" s="186"/>
      <c r="O648" s="186"/>
      <c r="P648" s="186"/>
      <c r="Q648" s="187"/>
      <c r="R648" s="240">
        <v>1.2</v>
      </c>
    </row>
    <row r="649" spans="1:18" ht="34.5" customHeight="1">
      <c r="A649" s="824"/>
      <c r="B649" s="89"/>
      <c r="C649" s="1063"/>
      <c r="D649" s="82"/>
      <c r="E649" s="1047"/>
      <c r="F649" s="113" t="s">
        <v>285</v>
      </c>
      <c r="G649" s="114"/>
      <c r="H649" s="185"/>
      <c r="I649" s="191"/>
      <c r="J649" s="185"/>
      <c r="K649" s="191"/>
      <c r="L649" s="185"/>
      <c r="M649" s="191"/>
      <c r="N649" s="185"/>
      <c r="O649" s="191"/>
      <c r="P649" s="185"/>
      <c r="Q649" s="242"/>
      <c r="R649" s="243"/>
    </row>
    <row r="650" spans="1:18" ht="34.5" customHeight="1">
      <c r="A650" s="824"/>
      <c r="B650" s="89"/>
      <c r="C650" s="1063"/>
      <c r="D650" s="90"/>
      <c r="E650" s="1047"/>
      <c r="F650" s="116" t="s">
        <v>53</v>
      </c>
      <c r="G650" s="117"/>
      <c r="H650" s="502"/>
      <c r="I650" s="185"/>
      <c r="J650" s="192"/>
      <c r="K650" s="185"/>
      <c r="L650" s="192"/>
      <c r="M650" s="185"/>
      <c r="N650" s="192"/>
      <c r="O650" s="185"/>
      <c r="P650" s="192"/>
      <c r="Q650" s="185"/>
      <c r="R650" s="502"/>
    </row>
    <row r="651" spans="1:18" ht="34.5" customHeight="1">
      <c r="A651" s="824"/>
      <c r="B651" s="89"/>
      <c r="C651" s="1063"/>
      <c r="D651" s="71"/>
      <c r="E651" s="1047"/>
      <c r="F651" s="98"/>
      <c r="G651" s="144"/>
      <c r="H651" s="799"/>
      <c r="I651" s="800"/>
      <c r="J651" s="800"/>
      <c r="K651" s="800"/>
      <c r="L651" s="800"/>
      <c r="M651" s="800"/>
      <c r="N651" s="800"/>
      <c r="O651" s="800"/>
      <c r="P651" s="800"/>
      <c r="Q651" s="800"/>
      <c r="R651" s="503"/>
    </row>
    <row r="652" spans="1:18" ht="34.5" customHeight="1">
      <c r="A652" s="504"/>
      <c r="B652" s="505"/>
      <c r="C652" s="506"/>
      <c r="D652" s="507"/>
      <c r="E652" s="508"/>
      <c r="F652" s="509"/>
      <c r="G652" s="510"/>
      <c r="H652" s="511"/>
      <c r="I652" s="512"/>
      <c r="J652" s="512"/>
      <c r="K652" s="512"/>
      <c r="L652" s="512"/>
      <c r="M652" s="512"/>
      <c r="N652" s="512"/>
      <c r="O652" s="512"/>
      <c r="P652" s="512"/>
      <c r="Q652" s="512"/>
      <c r="R652" s="511"/>
    </row>
    <row r="653" spans="1:18" ht="34.5" customHeight="1">
      <c r="A653" s="848">
        <v>104</v>
      </c>
      <c r="B653" s="513" t="s">
        <v>526</v>
      </c>
      <c r="C653" s="1072" t="s">
        <v>510</v>
      </c>
      <c r="D653" s="205" t="s">
        <v>527</v>
      </c>
      <c r="E653" s="1074" t="s">
        <v>48</v>
      </c>
      <c r="F653" s="206" t="s">
        <v>283</v>
      </c>
      <c r="G653" s="151">
        <f>R653*O4</f>
        <v>0.4</v>
      </c>
      <c r="H653" s="514">
        <v>0.51119999999999999</v>
      </c>
      <c r="I653" s="515"/>
      <c r="J653" s="516"/>
      <c r="K653" s="515"/>
      <c r="L653" s="516"/>
      <c r="M653" s="515"/>
      <c r="N653" s="516"/>
      <c r="O653" s="515"/>
      <c r="P653" s="516"/>
      <c r="Q653" s="515"/>
      <c r="R653" s="514">
        <v>0.4</v>
      </c>
    </row>
    <row r="654" spans="1:18" ht="34.5" customHeight="1">
      <c r="A654" s="824"/>
      <c r="B654" s="89" t="s">
        <v>528</v>
      </c>
      <c r="C654" s="1063"/>
      <c r="D654" s="82"/>
      <c r="E654" s="1047"/>
      <c r="F654" s="113" t="s">
        <v>285</v>
      </c>
      <c r="G654" s="114"/>
      <c r="H654" s="185"/>
      <c r="I654" s="191"/>
      <c r="J654" s="185"/>
      <c r="K654" s="191"/>
      <c r="L654" s="185"/>
      <c r="M654" s="191"/>
      <c r="N654" s="185"/>
      <c r="O654" s="191"/>
      <c r="P654" s="185"/>
      <c r="Q654" s="242"/>
      <c r="R654" s="243"/>
    </row>
    <row r="655" spans="1:18" ht="34.5" customHeight="1">
      <c r="A655" s="824"/>
      <c r="B655" s="89"/>
      <c r="C655" s="1063"/>
      <c r="D655" s="90"/>
      <c r="E655" s="1047"/>
      <c r="F655" s="116" t="s">
        <v>53</v>
      </c>
      <c r="G655" s="117"/>
      <c r="H655" s="502"/>
      <c r="I655" s="185"/>
      <c r="J655" s="192"/>
      <c r="K655" s="185"/>
      <c r="L655" s="192"/>
      <c r="M655" s="185"/>
      <c r="N655" s="192"/>
      <c r="O655" s="185"/>
      <c r="P655" s="192"/>
      <c r="Q655" s="185"/>
      <c r="R655" s="502"/>
    </row>
    <row r="656" spans="1:18" ht="34.5" customHeight="1">
      <c r="A656" s="1071"/>
      <c r="B656" s="517"/>
      <c r="C656" s="1073"/>
      <c r="D656" s="518"/>
      <c r="E656" s="1075"/>
      <c r="F656" s="264"/>
      <c r="G656" s="265"/>
      <c r="H656" s="1076"/>
      <c r="I656" s="1077"/>
      <c r="J656" s="1077"/>
      <c r="K656" s="1077"/>
      <c r="L656" s="1077"/>
      <c r="M656" s="1077"/>
      <c r="N656" s="1077"/>
      <c r="O656" s="1077"/>
      <c r="P656" s="1077"/>
      <c r="Q656" s="1077"/>
      <c r="R656" s="503"/>
    </row>
    <row r="657" spans="1:18" ht="34.5" customHeight="1">
      <c r="A657" s="742">
        <v>105</v>
      </c>
      <c r="B657" s="89" t="s">
        <v>529</v>
      </c>
      <c r="C657" s="1051" t="s">
        <v>510</v>
      </c>
      <c r="D657" s="107"/>
      <c r="E657" s="1078" t="s">
        <v>99</v>
      </c>
      <c r="F657" s="108" t="s">
        <v>283</v>
      </c>
      <c r="G657" s="114"/>
      <c r="H657" s="519"/>
      <c r="I657" s="185"/>
      <c r="J657" s="232"/>
      <c r="K657" s="185"/>
      <c r="L657" s="232"/>
      <c r="M657" s="185"/>
      <c r="N657" s="232"/>
      <c r="O657" s="185"/>
      <c r="P657" s="232"/>
      <c r="Q657" s="237"/>
      <c r="R657" s="520"/>
    </row>
    <row r="658" spans="1:18" ht="34.5" customHeight="1">
      <c r="A658" s="742"/>
      <c r="B658" s="89" t="s">
        <v>530</v>
      </c>
      <c r="C658" s="1046"/>
      <c r="D658" s="82"/>
      <c r="E658" s="1047"/>
      <c r="F658" s="484" t="s">
        <v>285</v>
      </c>
      <c r="G658" s="114"/>
      <c r="H658" s="185"/>
      <c r="I658" s="191"/>
      <c r="J658" s="185"/>
      <c r="K658" s="191"/>
      <c r="L658" s="185"/>
      <c r="M658" s="191"/>
      <c r="N658" s="185"/>
      <c r="O658" s="191"/>
      <c r="P658" s="185"/>
      <c r="Q658" s="242"/>
      <c r="R658" s="243"/>
    </row>
    <row r="659" spans="1:18" ht="34.5" customHeight="1">
      <c r="A659" s="742"/>
      <c r="B659" s="89" t="s">
        <v>531</v>
      </c>
      <c r="C659" s="1046"/>
      <c r="D659" s="90" t="s">
        <v>532</v>
      </c>
      <c r="E659" s="1047"/>
      <c r="F659" s="500" t="s">
        <v>53</v>
      </c>
      <c r="G659" s="151">
        <f>R659*O4</f>
        <v>1.2</v>
      </c>
      <c r="H659" s="521"/>
      <c r="I659" s="185"/>
      <c r="J659" s="192"/>
      <c r="K659" s="185"/>
      <c r="L659" s="192"/>
      <c r="M659" s="185"/>
      <c r="N659" s="192"/>
      <c r="O659" s="185">
        <v>0.97155000000000002</v>
      </c>
      <c r="P659" s="192"/>
      <c r="Q659" s="237"/>
      <c r="R659" s="185">
        <v>1.2</v>
      </c>
    </row>
    <row r="660" spans="1:18" ht="34.5" customHeight="1">
      <c r="A660" s="743"/>
      <c r="B660" s="102" t="s">
        <v>533</v>
      </c>
      <c r="C660" s="1046"/>
      <c r="D660" s="132"/>
      <c r="E660" s="1079"/>
      <c r="F660" s="108"/>
      <c r="G660" s="114"/>
      <c r="H660" s="1080"/>
      <c r="I660" s="1048"/>
      <c r="J660" s="1048"/>
      <c r="K660" s="1048"/>
      <c r="L660" s="1048"/>
      <c r="M660" s="1048"/>
      <c r="N660" s="1048"/>
      <c r="O660" s="1048"/>
      <c r="P660" s="1048"/>
      <c r="Q660" s="1048"/>
      <c r="R660" s="522"/>
    </row>
    <row r="661" spans="1:18" ht="34.5" customHeight="1">
      <c r="A661" s="741">
        <v>106</v>
      </c>
      <c r="B661" s="71" t="s">
        <v>534</v>
      </c>
      <c r="C661" s="1050" t="s">
        <v>524</v>
      </c>
      <c r="D661" s="107"/>
      <c r="E661" s="841" t="s">
        <v>99</v>
      </c>
      <c r="F661" s="124" t="s">
        <v>283</v>
      </c>
      <c r="G661" s="114"/>
      <c r="H661" s="185"/>
      <c r="I661" s="186"/>
      <c r="J661" s="185"/>
      <c r="K661" s="186"/>
      <c r="L661" s="185"/>
      <c r="M661" s="186"/>
      <c r="N661" s="185"/>
      <c r="O661" s="186"/>
      <c r="P661" s="185"/>
      <c r="Q661" s="187"/>
      <c r="R661" s="188"/>
    </row>
    <row r="662" spans="1:18" ht="34.5" customHeight="1">
      <c r="A662" s="824"/>
      <c r="B662" s="89" t="s">
        <v>535</v>
      </c>
      <c r="C662" s="1063"/>
      <c r="D662" s="82"/>
      <c r="E662" s="1047"/>
      <c r="F662" s="113" t="s">
        <v>285</v>
      </c>
      <c r="G662" s="127"/>
      <c r="H662" s="190"/>
      <c r="I662" s="185"/>
      <c r="J662" s="191"/>
      <c r="K662" s="185"/>
      <c r="L662" s="191"/>
      <c r="M662" s="185"/>
      <c r="N662" s="191"/>
      <c r="O662" s="185"/>
      <c r="P662" s="191"/>
      <c r="Q662" s="185"/>
      <c r="R662" s="190"/>
    </row>
    <row r="663" spans="1:18" ht="34.5" customHeight="1">
      <c r="A663" s="824"/>
      <c r="B663" s="89" t="s">
        <v>536</v>
      </c>
      <c r="C663" s="1063"/>
      <c r="D663" s="90" t="s">
        <v>537</v>
      </c>
      <c r="E663" s="1047"/>
      <c r="F663" s="116" t="s">
        <v>53</v>
      </c>
      <c r="G663" s="151">
        <f>R663*O4</f>
        <v>0.6</v>
      </c>
      <c r="I663" s="192"/>
      <c r="J663" s="185"/>
      <c r="K663" s="192"/>
      <c r="L663" s="185"/>
      <c r="M663" s="192"/>
      <c r="N663" s="185"/>
      <c r="O663" s="192">
        <v>0.44059999999999999</v>
      </c>
      <c r="P663" s="185"/>
      <c r="Q663" s="193"/>
      <c r="R663" s="192">
        <v>0.6</v>
      </c>
    </row>
    <row r="664" spans="1:18" ht="34.5" customHeight="1">
      <c r="A664" s="825"/>
      <c r="B664" s="102" t="s">
        <v>538</v>
      </c>
      <c r="C664" s="1063"/>
      <c r="D664" s="132"/>
      <c r="E664" s="1047"/>
      <c r="F664" s="174"/>
      <c r="G664" s="175"/>
      <c r="H664" s="1080"/>
      <c r="I664" s="1048"/>
      <c r="J664" s="1048"/>
      <c r="K664" s="1048"/>
      <c r="L664" s="1048"/>
      <c r="M664" s="1048"/>
      <c r="N664" s="1048"/>
      <c r="O664" s="1048"/>
      <c r="P664" s="1048"/>
      <c r="Q664" s="1048"/>
      <c r="R664" s="522"/>
    </row>
    <row r="665" spans="1:18" ht="34.5" customHeight="1">
      <c r="A665" s="741">
        <v>107</v>
      </c>
      <c r="B665" s="71" t="s">
        <v>539</v>
      </c>
      <c r="C665" s="1050" t="s">
        <v>510</v>
      </c>
      <c r="D665" s="107"/>
      <c r="E665" s="841" t="s">
        <v>99</v>
      </c>
      <c r="F665" s="108" t="s">
        <v>283</v>
      </c>
      <c r="G665" s="114"/>
      <c r="H665" s="240"/>
      <c r="I665" s="185"/>
      <c r="J665" s="186"/>
      <c r="K665" s="185"/>
      <c r="L665" s="186"/>
      <c r="M665" s="185"/>
      <c r="N665" s="186"/>
      <c r="O665" s="185"/>
      <c r="P665" s="186"/>
      <c r="Q665" s="185"/>
      <c r="R665" s="240"/>
    </row>
    <row r="666" spans="1:18" ht="34.5" customHeight="1">
      <c r="A666" s="824"/>
      <c r="B666" s="89" t="s">
        <v>535</v>
      </c>
      <c r="C666" s="1063"/>
      <c r="D666" s="82"/>
      <c r="E666" s="1047"/>
      <c r="F666" s="113" t="s">
        <v>285</v>
      </c>
      <c r="G666" s="114"/>
      <c r="H666" s="185"/>
      <c r="I666" s="191"/>
      <c r="J666" s="185"/>
      <c r="K666" s="191"/>
      <c r="L666" s="185"/>
      <c r="M666" s="191"/>
      <c r="N666" s="185"/>
      <c r="O666" s="191"/>
      <c r="P666" s="185"/>
      <c r="Q666" s="242"/>
      <c r="R666" s="243"/>
    </row>
    <row r="667" spans="1:18" ht="34.5" customHeight="1">
      <c r="A667" s="824"/>
      <c r="B667" s="89" t="s">
        <v>540</v>
      </c>
      <c r="C667" s="1063"/>
      <c r="D667" s="90" t="s">
        <v>541</v>
      </c>
      <c r="E667" s="1047"/>
      <c r="F667" s="116" t="s">
        <v>53</v>
      </c>
      <c r="G667" s="151">
        <f>R667*O4</f>
        <v>0.5</v>
      </c>
      <c r="H667" s="502"/>
      <c r="I667" s="185"/>
      <c r="J667" s="192"/>
      <c r="K667" s="185"/>
      <c r="L667" s="192"/>
      <c r="M667" s="185"/>
      <c r="N667" s="192"/>
      <c r="O667" s="185">
        <v>0.21440000000000001</v>
      </c>
      <c r="P667" s="192"/>
      <c r="Q667" s="185"/>
      <c r="R667" s="185">
        <v>0.5</v>
      </c>
    </row>
    <row r="668" spans="1:18" ht="34.5" customHeight="1">
      <c r="A668" s="825"/>
      <c r="B668" s="102" t="s">
        <v>538</v>
      </c>
      <c r="C668" s="1063"/>
      <c r="D668" s="132"/>
      <c r="E668" s="1047"/>
      <c r="F668" s="174"/>
      <c r="G668" s="144"/>
      <c r="H668" s="1076"/>
      <c r="I668" s="1077"/>
      <c r="J668" s="1077"/>
      <c r="K668" s="1077"/>
      <c r="L668" s="1077"/>
      <c r="M668" s="1077"/>
      <c r="N668" s="1077"/>
      <c r="O668" s="1077"/>
      <c r="P668" s="1077"/>
      <c r="Q668" s="1077"/>
      <c r="R668" s="503"/>
    </row>
    <row r="669" spans="1:18" ht="34.5" hidden="1" customHeight="1">
      <c r="A669" s="1081" t="s">
        <v>542</v>
      </c>
      <c r="B669" s="1082"/>
      <c r="C669" s="1082"/>
      <c r="D669" s="1082"/>
      <c r="E669" s="1083"/>
      <c r="F669" s="523">
        <f t="shared" ref="F669:F671" si="140">SUM(H669:Q669)</f>
        <v>2.9237600000000001</v>
      </c>
      <c r="G669" s="524"/>
      <c r="H669" s="525">
        <f t="shared" ref="H669:H671" si="141">H623+H627+H633+H638+H643+H648+H653+H657+H661+H665</f>
        <v>2.9237600000000001</v>
      </c>
      <c r="I669" s="526">
        <f t="shared" ref="I669:I671" si="142">I623+I627+I633+I638+I643+I648+I653+I657+I661+I665</f>
        <v>0</v>
      </c>
      <c r="J669" s="525">
        <f t="shared" ref="J669:J671" si="143">J623+J627+J633+J638+J643+J648+J653+J657+J661+J665</f>
        <v>0</v>
      </c>
      <c r="K669" s="526">
        <f t="shared" ref="K669:K671" si="144">K623+K627+K633+K638+K643+K648+K653+K657+K661+K665</f>
        <v>0</v>
      </c>
      <c r="L669" s="525">
        <f t="shared" ref="L669:L671" si="145">L623+L627+L633+L638+L643+L648+L653+L657+L661+L665</f>
        <v>0</v>
      </c>
      <c r="M669" s="526">
        <f t="shared" ref="M669:M671" si="146">M623+M627+M633+M638+M643+M648+M653+M657+M661+M665</f>
        <v>0</v>
      </c>
      <c r="N669" s="525">
        <f t="shared" ref="N669:N671" si="147">N623+N627+N633+N638+N643+N648+N653+N657+N661+N665</f>
        <v>0</v>
      </c>
      <c r="O669" s="526">
        <f t="shared" ref="O669:O671" si="148">O623+O627+O633+O638+O643+O648+O653+O657+O661+O665</f>
        <v>0</v>
      </c>
      <c r="P669" s="525">
        <f t="shared" ref="P669:P671" si="149">P623+P627+P633+P638+P643+P648+P653+P657+P661+P665</f>
        <v>0</v>
      </c>
      <c r="Q669" s="526">
        <f t="shared" ref="Q669:Q671" si="150">Q623+Q627+Q633+Q638+Q643+Q648+Q653+Q657+Q661+Q665</f>
        <v>0</v>
      </c>
      <c r="R669" s="527"/>
    </row>
    <row r="670" spans="1:18" ht="34.5" hidden="1" customHeight="1">
      <c r="A670" s="1084" t="s">
        <v>543</v>
      </c>
      <c r="B670" s="1085"/>
      <c r="C670" s="1085"/>
      <c r="D670" s="1085"/>
      <c r="E670" s="1086"/>
      <c r="F670" s="528">
        <f t="shared" si="140"/>
        <v>0</v>
      </c>
      <c r="G670" s="529"/>
      <c r="H670" s="526">
        <f t="shared" si="141"/>
        <v>0</v>
      </c>
      <c r="I670" s="525">
        <f t="shared" si="142"/>
        <v>0</v>
      </c>
      <c r="J670" s="526">
        <f t="shared" si="143"/>
        <v>0</v>
      </c>
      <c r="K670" s="525">
        <f t="shared" si="144"/>
        <v>0</v>
      </c>
      <c r="L670" s="526">
        <f t="shared" si="145"/>
        <v>0</v>
      </c>
      <c r="M670" s="525">
        <f t="shared" si="146"/>
        <v>0</v>
      </c>
      <c r="N670" s="526">
        <f t="shared" si="147"/>
        <v>0</v>
      </c>
      <c r="O670" s="525">
        <f t="shared" si="148"/>
        <v>0</v>
      </c>
      <c r="P670" s="526">
        <f t="shared" si="149"/>
        <v>0</v>
      </c>
      <c r="Q670" s="530">
        <f t="shared" si="150"/>
        <v>0</v>
      </c>
      <c r="R670" s="526"/>
    </row>
    <row r="671" spans="1:18" ht="34.5" hidden="1" customHeight="1">
      <c r="A671" s="1087" t="s">
        <v>544</v>
      </c>
      <c r="B671" s="1088"/>
      <c r="C671" s="1088"/>
      <c r="D671" s="1088"/>
      <c r="E671" s="1089"/>
      <c r="F671" s="531">
        <f t="shared" si="140"/>
        <v>2.7130299999999998</v>
      </c>
      <c r="G671" s="524"/>
      <c r="H671" s="525">
        <f t="shared" si="141"/>
        <v>0</v>
      </c>
      <c r="I671" s="526">
        <f t="shared" si="142"/>
        <v>0</v>
      </c>
      <c r="J671" s="525">
        <f t="shared" si="143"/>
        <v>0</v>
      </c>
      <c r="K671" s="526">
        <f t="shared" si="144"/>
        <v>0</v>
      </c>
      <c r="L671" s="525">
        <f t="shared" si="145"/>
        <v>0</v>
      </c>
      <c r="M671" s="526">
        <f t="shared" si="146"/>
        <v>0</v>
      </c>
      <c r="N671" s="525">
        <f t="shared" si="147"/>
        <v>0</v>
      </c>
      <c r="O671" s="526">
        <f t="shared" si="148"/>
        <v>2.7130299999999998</v>
      </c>
      <c r="P671" s="525">
        <f t="shared" si="149"/>
        <v>0</v>
      </c>
      <c r="Q671" s="526">
        <f t="shared" si="150"/>
        <v>0</v>
      </c>
      <c r="R671" s="527"/>
    </row>
    <row r="672" spans="1:18" ht="34.5" hidden="1" customHeight="1">
      <c r="A672" s="1090" t="s">
        <v>545</v>
      </c>
      <c r="B672" s="1091"/>
      <c r="C672" s="1091"/>
      <c r="D672" s="1091"/>
      <c r="E672" s="1092"/>
      <c r="F672" s="532">
        <f>SUM(F669:F670)</f>
        <v>2.9237600000000001</v>
      </c>
      <c r="G672" s="533"/>
      <c r="H672" s="534">
        <f t="shared" ref="H672:Q672" si="151">SUM(H669:H670)</f>
        <v>2.9237600000000001</v>
      </c>
      <c r="I672" s="534">
        <f t="shared" si="151"/>
        <v>0</v>
      </c>
      <c r="J672" s="534">
        <f t="shared" si="151"/>
        <v>0</v>
      </c>
      <c r="K672" s="534">
        <f t="shared" si="151"/>
        <v>0</v>
      </c>
      <c r="L672" s="534">
        <f t="shared" si="151"/>
        <v>0</v>
      </c>
      <c r="M672" s="534">
        <f t="shared" si="151"/>
        <v>0</v>
      </c>
      <c r="N672" s="534">
        <f t="shared" si="151"/>
        <v>0</v>
      </c>
      <c r="O672" s="534">
        <f t="shared" si="151"/>
        <v>0</v>
      </c>
      <c r="P672" s="534">
        <f t="shared" si="151"/>
        <v>0</v>
      </c>
      <c r="Q672" s="535">
        <f t="shared" si="151"/>
        <v>0</v>
      </c>
      <c r="R672" s="536"/>
    </row>
    <row r="673" spans="1:18" ht="34.5" hidden="1" customHeight="1">
      <c r="A673" s="1093" t="s">
        <v>546</v>
      </c>
      <c r="B673" s="1094"/>
      <c r="C673" s="1094"/>
      <c r="D673" s="1094"/>
      <c r="E673" s="1095"/>
      <c r="F673" s="538">
        <f>SUM(F669:F671)</f>
        <v>5.6367899999999995</v>
      </c>
      <c r="G673" s="538"/>
      <c r="H673" s="538">
        <f t="shared" ref="H673:Q673" si="152">SUM(H669:H671)</f>
        <v>2.9237600000000001</v>
      </c>
      <c r="I673" s="538">
        <f t="shared" si="152"/>
        <v>0</v>
      </c>
      <c r="J673" s="538">
        <f t="shared" si="152"/>
        <v>0</v>
      </c>
      <c r="K673" s="538">
        <f t="shared" si="152"/>
        <v>0</v>
      </c>
      <c r="L673" s="538">
        <f t="shared" si="152"/>
        <v>0</v>
      </c>
      <c r="M673" s="538">
        <f t="shared" si="152"/>
        <v>0</v>
      </c>
      <c r="N673" s="538">
        <f t="shared" si="152"/>
        <v>0</v>
      </c>
      <c r="O673" s="538">
        <f t="shared" si="152"/>
        <v>2.7130299999999998</v>
      </c>
      <c r="P673" s="538">
        <f t="shared" si="152"/>
        <v>0</v>
      </c>
      <c r="Q673" s="539">
        <f t="shared" si="152"/>
        <v>0</v>
      </c>
      <c r="R673" s="538"/>
    </row>
    <row r="674" spans="1:18" ht="34.5" hidden="1" customHeight="1">
      <c r="A674" s="1096"/>
      <c r="B674" s="1097"/>
      <c r="C674" s="1097"/>
      <c r="D674" s="1097"/>
      <c r="E674" s="1097"/>
      <c r="F674" s="1097"/>
      <c r="G674" s="1098"/>
      <c r="H674" s="1099"/>
      <c r="I674" s="1099"/>
      <c r="J674" s="1099"/>
      <c r="K674" s="1099"/>
      <c r="L674" s="1099"/>
      <c r="M674" s="1099"/>
      <c r="N674" s="1099"/>
      <c r="O674" s="1099"/>
      <c r="P674" s="1099"/>
      <c r="Q674" s="1100"/>
      <c r="R674" s="540"/>
    </row>
    <row r="675" spans="1:18" ht="34.5" customHeight="1">
      <c r="A675" s="1101" t="s">
        <v>547</v>
      </c>
      <c r="B675" s="1101"/>
      <c r="C675" s="1101"/>
      <c r="D675" s="1101"/>
      <c r="E675" s="1101"/>
      <c r="F675" s="1101"/>
      <c r="G675" s="541"/>
      <c r="H675" s="525">
        <f t="shared" ref="H675:H677" si="153">H669</f>
        <v>2.9237600000000001</v>
      </c>
      <c r="I675" s="542">
        <f t="shared" ref="I675:I676" si="154">SUM(I669,H675)</f>
        <v>2.9237600000000001</v>
      </c>
      <c r="J675" s="525">
        <f t="shared" ref="J675:J676" si="155">SUM(J669,I675)</f>
        <v>2.9237600000000001</v>
      </c>
      <c r="K675" s="542">
        <f t="shared" ref="K675:K676" si="156">SUM(K669,J675)</f>
        <v>2.9237600000000001</v>
      </c>
      <c r="L675" s="525">
        <f t="shared" ref="L675:L676" si="157">SUM(L669,K675)</f>
        <v>2.9237600000000001</v>
      </c>
      <c r="M675" s="542">
        <f t="shared" ref="M675:M676" si="158">SUM(M669,L675)</f>
        <v>2.9237600000000001</v>
      </c>
      <c r="N675" s="525">
        <f t="shared" ref="N675:N676" si="159">SUM(N669,M675)</f>
        <v>2.9237600000000001</v>
      </c>
      <c r="O675" s="542">
        <f t="shared" ref="O675:O676" si="160">SUM(O669,N675)</f>
        <v>2.9237600000000001</v>
      </c>
      <c r="P675" s="525">
        <f t="shared" ref="P675:P676" si="161">SUM(P669,O675)</f>
        <v>2.9237600000000001</v>
      </c>
      <c r="Q675" s="543">
        <f t="shared" ref="Q675:Q679" si="162">SUM(Q669,P675)</f>
        <v>2.9237600000000001</v>
      </c>
      <c r="R675" s="544"/>
    </row>
    <row r="676" spans="1:18" ht="34.5" customHeight="1">
      <c r="A676" s="1101" t="s">
        <v>548</v>
      </c>
      <c r="B676" s="1101"/>
      <c r="C676" s="1101"/>
      <c r="D676" s="1101"/>
      <c r="E676" s="1101"/>
      <c r="F676" s="1101"/>
      <c r="G676" s="541"/>
      <c r="H676" s="545">
        <f t="shared" si="153"/>
        <v>0</v>
      </c>
      <c r="I676" s="525">
        <f t="shared" si="154"/>
        <v>0</v>
      </c>
      <c r="J676" s="542">
        <f t="shared" si="155"/>
        <v>0</v>
      </c>
      <c r="K676" s="525">
        <f t="shared" si="156"/>
        <v>0</v>
      </c>
      <c r="L676" s="542">
        <f t="shared" si="157"/>
        <v>0</v>
      </c>
      <c r="M676" s="525">
        <f t="shared" si="158"/>
        <v>0</v>
      </c>
      <c r="N676" s="542">
        <f t="shared" si="159"/>
        <v>0</v>
      </c>
      <c r="O676" s="525">
        <f t="shared" si="160"/>
        <v>0</v>
      </c>
      <c r="P676" s="542">
        <f t="shared" si="161"/>
        <v>0</v>
      </c>
      <c r="Q676" s="530">
        <f t="shared" si="162"/>
        <v>0</v>
      </c>
      <c r="R676" s="545"/>
    </row>
    <row r="677" spans="1:18" ht="34.5" customHeight="1">
      <c r="A677" s="1102" t="s">
        <v>549</v>
      </c>
      <c r="B677" s="1103"/>
      <c r="C677" s="1103"/>
      <c r="D677" s="1103"/>
      <c r="E677" s="1103"/>
      <c r="F677" s="1104"/>
      <c r="G677" s="541"/>
      <c r="H677" s="525">
        <f t="shared" si="153"/>
        <v>0</v>
      </c>
      <c r="I677" s="542">
        <f t="shared" ref="I677:P677" si="163">I671</f>
        <v>0</v>
      </c>
      <c r="J677" s="525">
        <f t="shared" si="163"/>
        <v>0</v>
      </c>
      <c r="K677" s="542">
        <f t="shared" si="163"/>
        <v>0</v>
      </c>
      <c r="L677" s="525">
        <f t="shared" si="163"/>
        <v>0</v>
      </c>
      <c r="M677" s="542">
        <f t="shared" si="163"/>
        <v>0</v>
      </c>
      <c r="N677" s="525">
        <f t="shared" si="163"/>
        <v>0</v>
      </c>
      <c r="O677" s="542">
        <f t="shared" si="163"/>
        <v>2.7130299999999998</v>
      </c>
      <c r="P677" s="525">
        <f t="shared" si="163"/>
        <v>0</v>
      </c>
      <c r="Q677" s="543">
        <f t="shared" si="162"/>
        <v>0</v>
      </c>
      <c r="R677" s="544"/>
    </row>
    <row r="678" spans="1:18" ht="34.5" customHeight="1">
      <c r="A678" s="1090" t="s">
        <v>550</v>
      </c>
      <c r="B678" s="1091"/>
      <c r="C678" s="1091"/>
      <c r="D678" s="1091"/>
      <c r="E678" s="1091"/>
      <c r="F678" s="1092"/>
      <c r="G678" s="546"/>
      <c r="H678" s="532">
        <f>SUM(H675:H676)</f>
        <v>2.9237600000000001</v>
      </c>
      <c r="I678" s="547">
        <f t="shared" ref="I678:I679" si="164">SUM(I672,H678)</f>
        <v>2.9237600000000001</v>
      </c>
      <c r="J678" s="548">
        <f t="shared" ref="J678:J679" si="165">SUM(J672,I678)</f>
        <v>2.9237600000000001</v>
      </c>
      <c r="K678" s="547">
        <f t="shared" ref="K678:K679" si="166">SUM(K672,J678)</f>
        <v>2.9237600000000001</v>
      </c>
      <c r="L678" s="548">
        <f t="shared" ref="L678:L679" si="167">SUM(L672,K678)</f>
        <v>2.9237600000000001</v>
      </c>
      <c r="M678" s="547">
        <f t="shared" ref="M678:M679" si="168">SUM(M672,L678)</f>
        <v>2.9237600000000001</v>
      </c>
      <c r="N678" s="548">
        <f t="shared" ref="N678:N679" si="169">SUM(N672,M678)</f>
        <v>2.9237600000000001</v>
      </c>
      <c r="O678" s="547">
        <f t="shared" ref="O678:O679" si="170">SUM(O672,N678)</f>
        <v>2.9237600000000001</v>
      </c>
      <c r="P678" s="548">
        <f t="shared" ref="P678:P679" si="171">SUM(P672,O678)</f>
        <v>2.9237600000000001</v>
      </c>
      <c r="Q678" s="547">
        <f t="shared" si="162"/>
        <v>2.9237600000000001</v>
      </c>
      <c r="R678" s="548"/>
    </row>
    <row r="679" spans="1:18" ht="34.5" customHeight="1">
      <c r="A679" s="1093" t="s">
        <v>551</v>
      </c>
      <c r="B679" s="1094"/>
      <c r="C679" s="1094"/>
      <c r="D679" s="1094"/>
      <c r="E679" s="1094"/>
      <c r="F679" s="1095"/>
      <c r="G679" s="546"/>
      <c r="H679" s="549">
        <f>SUM(H675:H677)</f>
        <v>2.9237600000000001</v>
      </c>
      <c r="I679" s="538">
        <f t="shared" si="164"/>
        <v>2.9237600000000001</v>
      </c>
      <c r="J679" s="550">
        <f t="shared" si="165"/>
        <v>2.9237600000000001</v>
      </c>
      <c r="K679" s="538">
        <f t="shared" si="166"/>
        <v>2.9237600000000001</v>
      </c>
      <c r="L679" s="550">
        <f t="shared" si="167"/>
        <v>2.9237600000000001</v>
      </c>
      <c r="M679" s="538">
        <f t="shared" si="168"/>
        <v>2.9237600000000001</v>
      </c>
      <c r="N679" s="550">
        <f t="shared" si="169"/>
        <v>2.9237600000000001</v>
      </c>
      <c r="O679" s="538">
        <f t="shared" si="170"/>
        <v>5.6367899999999995</v>
      </c>
      <c r="P679" s="550">
        <f t="shared" si="171"/>
        <v>5.6367899999999995</v>
      </c>
      <c r="Q679" s="539">
        <f t="shared" si="162"/>
        <v>5.6367899999999995</v>
      </c>
      <c r="R679" s="538"/>
    </row>
    <row r="680" spans="1:18" ht="34.5" customHeight="1">
      <c r="A680" s="1105"/>
      <c r="B680" s="1106"/>
      <c r="C680" s="1106"/>
      <c r="D680" s="1106"/>
      <c r="E680" s="1106"/>
      <c r="F680" s="1106"/>
      <c r="G680" s="1107"/>
      <c r="H680" s="1106"/>
      <c r="I680" s="1106"/>
      <c r="J680" s="1106"/>
      <c r="K680" s="1106"/>
      <c r="L680" s="1106"/>
      <c r="M680" s="1106"/>
      <c r="N680" s="1106"/>
      <c r="O680" s="1106"/>
      <c r="P680" s="1106"/>
      <c r="Q680" s="1108"/>
      <c r="R680" s="551"/>
    </row>
    <row r="681" spans="1:18" ht="34.5" customHeight="1">
      <c r="A681" s="1041" t="s">
        <v>552</v>
      </c>
      <c r="B681" s="1042"/>
      <c r="C681" s="1042"/>
      <c r="D681" s="1042"/>
      <c r="E681" s="1042"/>
      <c r="F681" s="1042"/>
      <c r="G681" s="1109"/>
      <c r="H681" s="1042"/>
      <c r="I681" s="1042"/>
      <c r="J681" s="1042"/>
      <c r="K681" s="1042"/>
      <c r="L681" s="1042"/>
      <c r="M681" s="1042"/>
      <c r="N681" s="1042"/>
      <c r="O681" s="1042"/>
      <c r="P681" s="1042"/>
      <c r="Q681" s="1045"/>
      <c r="R681" s="480"/>
    </row>
    <row r="682" spans="1:18" ht="34.5" customHeight="1">
      <c r="A682" s="741">
        <v>108</v>
      </c>
      <c r="B682" s="71" t="s">
        <v>553</v>
      </c>
      <c r="C682" s="744" t="s">
        <v>554</v>
      </c>
      <c r="D682" s="73" t="s">
        <v>119</v>
      </c>
      <c r="E682" s="796" t="s">
        <v>203</v>
      </c>
      <c r="F682" s="124" t="s">
        <v>283</v>
      </c>
      <c r="G682" s="114"/>
      <c r="H682" s="185"/>
      <c r="I682" s="186"/>
      <c r="J682" s="185"/>
      <c r="K682" s="186"/>
      <c r="L682" s="185"/>
      <c r="M682" s="186"/>
      <c r="N682" s="185"/>
      <c r="O682" s="186"/>
      <c r="P682" s="185"/>
      <c r="Q682" s="187"/>
      <c r="R682" s="188"/>
    </row>
    <row r="683" spans="1:18" ht="34.5" customHeight="1">
      <c r="A683" s="742"/>
      <c r="B683" s="97" t="s">
        <v>555</v>
      </c>
      <c r="C683" s="744"/>
      <c r="D683" s="82"/>
      <c r="E683" s="1047"/>
      <c r="F683" s="113" t="s">
        <v>285</v>
      </c>
      <c r="G683" s="127"/>
      <c r="H683" s="190"/>
      <c r="I683" s="185"/>
      <c r="J683" s="191"/>
      <c r="K683" s="185"/>
      <c r="L683" s="191"/>
      <c r="M683" s="185"/>
      <c r="N683" s="191"/>
      <c r="O683" s="185"/>
      <c r="P683" s="191"/>
      <c r="Q683" s="185"/>
      <c r="R683" s="190"/>
    </row>
    <row r="684" spans="1:18" ht="34.5" customHeight="1">
      <c r="A684" s="742"/>
      <c r="B684" s="89" t="s">
        <v>556</v>
      </c>
      <c r="C684" s="744"/>
      <c r="D684" s="90"/>
      <c r="E684" s="1047"/>
      <c r="F684" s="160" t="s">
        <v>53</v>
      </c>
      <c r="G684" s="151">
        <f>R684*O4</f>
        <v>0.2</v>
      </c>
      <c r="H684" s="552"/>
      <c r="I684" s="553"/>
      <c r="J684" s="553"/>
      <c r="K684" s="553"/>
      <c r="L684" s="553"/>
      <c r="M684" s="553"/>
      <c r="N684" s="553"/>
      <c r="O684" s="553"/>
      <c r="P684" s="553">
        <v>2.9319999999999999E-2</v>
      </c>
      <c r="Q684" s="554"/>
      <c r="R684" s="553">
        <v>0.2</v>
      </c>
    </row>
    <row r="685" spans="1:18" ht="34.5" customHeight="1">
      <c r="A685" s="743"/>
      <c r="B685" s="102" t="s">
        <v>557</v>
      </c>
      <c r="C685" s="744"/>
      <c r="D685" s="132"/>
      <c r="E685" s="1047"/>
      <c r="F685" s="174"/>
      <c r="G685" s="175"/>
      <c r="H685" s="1080"/>
      <c r="I685" s="1048"/>
      <c r="J685" s="1048"/>
      <c r="K685" s="1048"/>
      <c r="L685" s="1048"/>
      <c r="M685" s="1048"/>
      <c r="N685" s="1048"/>
      <c r="O685" s="1048"/>
      <c r="P685" s="1048"/>
      <c r="Q685" s="1048"/>
      <c r="R685" s="522"/>
    </row>
    <row r="686" spans="1:18" ht="34.5" customHeight="1">
      <c r="A686" s="741">
        <v>109</v>
      </c>
      <c r="B686" s="71" t="s">
        <v>553</v>
      </c>
      <c r="C686" s="755" t="s">
        <v>554</v>
      </c>
      <c r="D686" s="107" t="s">
        <v>558</v>
      </c>
      <c r="E686" s="841" t="s">
        <v>203</v>
      </c>
      <c r="F686" s="108" t="s">
        <v>283</v>
      </c>
      <c r="G686" s="114"/>
      <c r="H686" s="240"/>
      <c r="I686" s="185"/>
      <c r="J686" s="186"/>
      <c r="K686" s="185"/>
      <c r="L686" s="186"/>
      <c r="M686" s="185"/>
      <c r="N686" s="186"/>
      <c r="O686" s="185"/>
      <c r="P686" s="186"/>
      <c r="Q686" s="185"/>
      <c r="R686" s="240"/>
    </row>
    <row r="687" spans="1:18" ht="34.5" customHeight="1">
      <c r="A687" s="742"/>
      <c r="B687" s="97" t="s">
        <v>555</v>
      </c>
      <c r="C687" s="744"/>
      <c r="D687" s="82"/>
      <c r="E687" s="1047"/>
      <c r="F687" s="113" t="s">
        <v>285</v>
      </c>
      <c r="G687" s="114"/>
      <c r="H687" s="185"/>
      <c r="I687" s="191"/>
      <c r="J687" s="185"/>
      <c r="K687" s="191"/>
      <c r="L687" s="185"/>
      <c r="M687" s="191"/>
      <c r="N687" s="185"/>
      <c r="O687" s="191"/>
      <c r="P687" s="185"/>
      <c r="Q687" s="242"/>
      <c r="R687" s="243"/>
    </row>
    <row r="688" spans="1:18" ht="34.5" customHeight="1">
      <c r="A688" s="742"/>
      <c r="B688" s="89" t="s">
        <v>556</v>
      </c>
      <c r="C688" s="744"/>
      <c r="D688" s="90"/>
      <c r="E688" s="1047"/>
      <c r="F688" s="160" t="s">
        <v>53</v>
      </c>
      <c r="G688" s="151">
        <f>R688*O4</f>
        <v>0.2</v>
      </c>
      <c r="H688" s="552"/>
      <c r="I688" s="553"/>
      <c r="J688" s="553"/>
      <c r="K688" s="553"/>
      <c r="L688" s="553"/>
      <c r="M688" s="553"/>
      <c r="N688" s="553"/>
      <c r="O688" s="553"/>
      <c r="P688" s="553">
        <v>0</v>
      </c>
      <c r="Q688" s="554"/>
      <c r="R688" s="553">
        <v>0.2</v>
      </c>
    </row>
    <row r="689" spans="1:18" ht="34.5" customHeight="1">
      <c r="A689" s="743"/>
      <c r="B689" s="102" t="s">
        <v>557</v>
      </c>
      <c r="C689" s="744"/>
      <c r="D689" s="132"/>
      <c r="E689" s="1047"/>
      <c r="F689" s="174"/>
      <c r="G689" s="175"/>
      <c r="H689" s="1080"/>
      <c r="I689" s="1048"/>
      <c r="J689" s="1048"/>
      <c r="K689" s="1048"/>
      <c r="L689" s="1048"/>
      <c r="M689" s="1048"/>
      <c r="N689" s="1048"/>
      <c r="O689" s="1048"/>
      <c r="P689" s="1048"/>
      <c r="Q689" s="1048"/>
      <c r="R689" s="522"/>
    </row>
    <row r="690" spans="1:18" ht="34.5" customHeight="1">
      <c r="A690" s="741">
        <v>110</v>
      </c>
      <c r="B690" s="71" t="s">
        <v>559</v>
      </c>
      <c r="C690" s="1050" t="s">
        <v>554</v>
      </c>
      <c r="D690" s="107" t="s">
        <v>560</v>
      </c>
      <c r="E690" s="841" t="s">
        <v>203</v>
      </c>
      <c r="F690" s="108" t="s">
        <v>283</v>
      </c>
      <c r="G690" s="114"/>
      <c r="H690" s="240"/>
      <c r="I690" s="185"/>
      <c r="J690" s="186"/>
      <c r="K690" s="185"/>
      <c r="L690" s="186"/>
      <c r="M690" s="185"/>
      <c r="N690" s="186"/>
      <c r="O690" s="185"/>
      <c r="P690" s="186"/>
      <c r="Q690" s="185"/>
      <c r="R690" s="240"/>
    </row>
    <row r="691" spans="1:18" ht="34.5" customHeight="1">
      <c r="A691" s="742"/>
      <c r="B691" s="147" t="s">
        <v>561</v>
      </c>
      <c r="C691" s="1046"/>
      <c r="D691" s="82"/>
      <c r="E691" s="1047"/>
      <c r="F691" s="113" t="s">
        <v>285</v>
      </c>
      <c r="G691" s="114"/>
      <c r="H691" s="185"/>
      <c r="I691" s="191"/>
      <c r="J691" s="185"/>
      <c r="K691" s="191"/>
      <c r="L691" s="185"/>
      <c r="M691" s="191"/>
      <c r="N691" s="185"/>
      <c r="O691" s="191"/>
      <c r="P691" s="185"/>
      <c r="Q691" s="242"/>
      <c r="R691" s="243"/>
    </row>
    <row r="692" spans="1:18" ht="34.5" customHeight="1">
      <c r="A692" s="742"/>
      <c r="B692" s="97" t="s">
        <v>562</v>
      </c>
      <c r="C692" s="1046"/>
      <c r="D692" s="90"/>
      <c r="E692" s="1047"/>
      <c r="F692" s="116" t="s">
        <v>53</v>
      </c>
      <c r="G692" s="151">
        <f>R692*O4</f>
        <v>0.5</v>
      </c>
      <c r="H692" s="244"/>
      <c r="I692" s="185"/>
      <c r="J692" s="192"/>
      <c r="K692" s="553"/>
      <c r="L692" s="553"/>
      <c r="M692" s="553"/>
      <c r="N692" s="553"/>
      <c r="O692" s="553"/>
      <c r="P692" s="553">
        <v>0.14599999999999999</v>
      </c>
      <c r="Q692" s="554"/>
      <c r="R692" s="553">
        <v>0.5</v>
      </c>
    </row>
    <row r="693" spans="1:18" ht="34.5" customHeight="1">
      <c r="A693" s="743"/>
      <c r="B693" s="102"/>
      <c r="C693" s="1046"/>
      <c r="D693" s="132"/>
      <c r="E693" s="1047"/>
      <c r="F693" s="174"/>
      <c r="G693" s="175"/>
      <c r="H693" s="1080"/>
      <c r="I693" s="1048"/>
      <c r="J693" s="1048"/>
      <c r="K693" s="1048"/>
      <c r="L693" s="1048"/>
      <c r="M693" s="1048"/>
      <c r="N693" s="1048"/>
      <c r="O693" s="1048"/>
      <c r="P693" s="1048"/>
      <c r="Q693" s="1048"/>
      <c r="R693" s="522"/>
    </row>
    <row r="694" spans="1:18" ht="34.5" hidden="1" customHeight="1">
      <c r="A694" s="1081" t="s">
        <v>563</v>
      </c>
      <c r="B694" s="1082"/>
      <c r="C694" s="1082"/>
      <c r="D694" s="1082"/>
      <c r="E694" s="1083"/>
      <c r="F694" s="555">
        <f t="shared" ref="F694:F696" si="172">SUM(H694:Q694)</f>
        <v>0</v>
      </c>
      <c r="G694" s="556"/>
      <c r="H694" s="555">
        <f t="shared" ref="H694:H696" si="173">H682+H690+H686</f>
        <v>0</v>
      </c>
      <c r="I694" s="555">
        <f t="shared" ref="I694:I696" si="174">I682+I690+I686</f>
        <v>0</v>
      </c>
      <c r="J694" s="555">
        <f t="shared" ref="J694:J696" si="175">J682+J690+J686</f>
        <v>0</v>
      </c>
      <c r="K694" s="555">
        <f t="shared" ref="K694:K696" si="176">K682+K690+K686</f>
        <v>0</v>
      </c>
      <c r="L694" s="555">
        <f t="shared" ref="L694:L696" si="177">L682+L690+L686</f>
        <v>0</v>
      </c>
      <c r="M694" s="555">
        <f t="shared" ref="M694:M696" si="178">M682+M690+M686</f>
        <v>0</v>
      </c>
      <c r="N694" s="555">
        <f t="shared" ref="N694:N696" si="179">N682+N690+N686</f>
        <v>0</v>
      </c>
      <c r="O694" s="555">
        <f t="shared" ref="O694:O696" si="180">O682+O690+O686</f>
        <v>0</v>
      </c>
      <c r="P694" s="555">
        <f t="shared" ref="P694:P696" si="181">P682+P690+P686</f>
        <v>0</v>
      </c>
      <c r="Q694" s="557">
        <f t="shared" ref="Q694:Q696" si="182">Q682+Q690+Q686</f>
        <v>0</v>
      </c>
      <c r="R694" s="542"/>
    </row>
    <row r="695" spans="1:18" ht="34.5" hidden="1" customHeight="1">
      <c r="A695" s="1084" t="s">
        <v>564</v>
      </c>
      <c r="B695" s="1085"/>
      <c r="C695" s="1085"/>
      <c r="D695" s="1085"/>
      <c r="E695" s="1086"/>
      <c r="F695" s="558">
        <f t="shared" si="172"/>
        <v>0</v>
      </c>
      <c r="G695" s="559"/>
      <c r="H695" s="555">
        <f t="shared" si="173"/>
        <v>0</v>
      </c>
      <c r="I695" s="555">
        <f t="shared" si="174"/>
        <v>0</v>
      </c>
      <c r="J695" s="555">
        <f t="shared" si="175"/>
        <v>0</v>
      </c>
      <c r="K695" s="555">
        <f t="shared" si="176"/>
        <v>0</v>
      </c>
      <c r="L695" s="555">
        <f t="shared" si="177"/>
        <v>0</v>
      </c>
      <c r="M695" s="555">
        <f t="shared" si="178"/>
        <v>0</v>
      </c>
      <c r="N695" s="555">
        <f t="shared" si="179"/>
        <v>0</v>
      </c>
      <c r="O695" s="555">
        <f t="shared" si="180"/>
        <v>0</v>
      </c>
      <c r="P695" s="555">
        <f t="shared" si="181"/>
        <v>0</v>
      </c>
      <c r="Q695" s="557">
        <f t="shared" si="182"/>
        <v>0</v>
      </c>
      <c r="R695" s="542"/>
    </row>
    <row r="696" spans="1:18" ht="34.5" hidden="1" customHeight="1">
      <c r="A696" s="1102" t="s">
        <v>565</v>
      </c>
      <c r="B696" s="1103"/>
      <c r="C696" s="1103"/>
      <c r="D696" s="1103"/>
      <c r="E696" s="1104"/>
      <c r="F696" s="542">
        <f t="shared" si="172"/>
        <v>0.17531999999999998</v>
      </c>
      <c r="G696" s="556"/>
      <c r="H696" s="555">
        <f t="shared" si="173"/>
        <v>0</v>
      </c>
      <c r="I696" s="555">
        <f t="shared" si="174"/>
        <v>0</v>
      </c>
      <c r="J696" s="555">
        <f t="shared" si="175"/>
        <v>0</v>
      </c>
      <c r="K696" s="555">
        <f t="shared" si="176"/>
        <v>0</v>
      </c>
      <c r="L696" s="555">
        <f t="shared" si="177"/>
        <v>0</v>
      </c>
      <c r="M696" s="555">
        <f t="shared" si="178"/>
        <v>0</v>
      </c>
      <c r="N696" s="555">
        <f t="shared" si="179"/>
        <v>0</v>
      </c>
      <c r="O696" s="555">
        <f t="shared" si="180"/>
        <v>0</v>
      </c>
      <c r="P696" s="555">
        <f t="shared" si="181"/>
        <v>0.17531999999999998</v>
      </c>
      <c r="Q696" s="557">
        <f t="shared" si="182"/>
        <v>0</v>
      </c>
      <c r="R696" s="542"/>
    </row>
    <row r="697" spans="1:18" ht="34.5" hidden="1" customHeight="1">
      <c r="A697" s="1090" t="s">
        <v>566</v>
      </c>
      <c r="B697" s="1091"/>
      <c r="C697" s="1091"/>
      <c r="D697" s="1091"/>
      <c r="E697" s="1092"/>
      <c r="F697" s="532">
        <f>SUM(F694:F695)</f>
        <v>0</v>
      </c>
      <c r="G697" s="549"/>
      <c r="H697" s="532">
        <f t="shared" ref="H697:Q697" si="183">SUM(H694:H695)</f>
        <v>0</v>
      </c>
      <c r="I697" s="532">
        <f t="shared" si="183"/>
        <v>0</v>
      </c>
      <c r="J697" s="532">
        <f t="shared" si="183"/>
        <v>0</v>
      </c>
      <c r="K697" s="532">
        <f t="shared" si="183"/>
        <v>0</v>
      </c>
      <c r="L697" s="532">
        <f t="shared" si="183"/>
        <v>0</v>
      </c>
      <c r="M697" s="532">
        <f t="shared" si="183"/>
        <v>0</v>
      </c>
      <c r="N697" s="532">
        <f t="shared" si="183"/>
        <v>0</v>
      </c>
      <c r="O697" s="532">
        <f t="shared" si="183"/>
        <v>0</v>
      </c>
      <c r="P697" s="532">
        <f t="shared" si="183"/>
        <v>0</v>
      </c>
      <c r="Q697" s="560">
        <f t="shared" si="183"/>
        <v>0</v>
      </c>
      <c r="R697" s="548"/>
    </row>
    <row r="698" spans="1:18" ht="34.5" hidden="1" customHeight="1">
      <c r="A698" s="1093" t="s">
        <v>567</v>
      </c>
      <c r="B698" s="1094"/>
      <c r="C698" s="1094"/>
      <c r="D698" s="1094"/>
      <c r="E698" s="1095"/>
      <c r="F698" s="538">
        <f>SUM(F694:F696)</f>
        <v>0.17531999999999998</v>
      </c>
      <c r="G698" s="538"/>
      <c r="H698" s="538">
        <f t="shared" ref="H698:Q698" si="184">SUM(H694:H696)</f>
        <v>0</v>
      </c>
      <c r="I698" s="538">
        <f t="shared" si="184"/>
        <v>0</v>
      </c>
      <c r="J698" s="538">
        <f t="shared" si="184"/>
        <v>0</v>
      </c>
      <c r="K698" s="538">
        <f t="shared" si="184"/>
        <v>0</v>
      </c>
      <c r="L698" s="538">
        <f t="shared" si="184"/>
        <v>0</v>
      </c>
      <c r="M698" s="538">
        <f t="shared" si="184"/>
        <v>0</v>
      </c>
      <c r="N698" s="538">
        <f t="shared" si="184"/>
        <v>0</v>
      </c>
      <c r="O698" s="538">
        <f t="shared" si="184"/>
        <v>0</v>
      </c>
      <c r="P698" s="538">
        <f t="shared" si="184"/>
        <v>0.17531999999999998</v>
      </c>
      <c r="Q698" s="539">
        <f t="shared" si="184"/>
        <v>0</v>
      </c>
      <c r="R698" s="538"/>
    </row>
    <row r="699" spans="1:18" ht="34.5" hidden="1" customHeight="1">
      <c r="A699" s="561"/>
      <c r="C699" s="498"/>
      <c r="Q699" s="496"/>
      <c r="R699" s="562"/>
    </row>
    <row r="700" spans="1:18" ht="34.5" customHeight="1">
      <c r="A700" s="1110" t="s">
        <v>568</v>
      </c>
      <c r="B700" s="1111"/>
      <c r="C700" s="1111"/>
      <c r="D700" s="1111"/>
      <c r="E700" s="1111"/>
      <c r="F700" s="1112"/>
      <c r="G700" s="563"/>
      <c r="H700" s="542">
        <f t="shared" ref="H700:H702" si="185">H694</f>
        <v>0</v>
      </c>
      <c r="I700" s="542">
        <f t="shared" ref="I700:I704" si="186">SUM(I694,H700)</f>
        <v>0</v>
      </c>
      <c r="J700" s="542">
        <f t="shared" ref="J700:J704" si="187">SUM(J694,I700)</f>
        <v>0</v>
      </c>
      <c r="K700" s="542">
        <f t="shared" ref="K700:K704" si="188">SUM(K694,J700)</f>
        <v>0</v>
      </c>
      <c r="L700" s="542">
        <f t="shared" ref="L700:L704" si="189">SUM(L694,K700)</f>
        <v>0</v>
      </c>
      <c r="M700" s="542">
        <f t="shared" ref="M700:M704" si="190">SUM(M694,L700)</f>
        <v>0</v>
      </c>
      <c r="N700" s="542">
        <f t="shared" ref="N700:N704" si="191">SUM(N694,M700)</f>
        <v>0</v>
      </c>
      <c r="O700" s="542">
        <f t="shared" ref="O700:O704" si="192">SUM(O694,N700)</f>
        <v>0</v>
      </c>
      <c r="P700" s="542">
        <f t="shared" ref="P700:P704" si="193">SUM(P694,O700)</f>
        <v>0</v>
      </c>
      <c r="Q700" s="543">
        <f t="shared" ref="Q700:Q704" si="194">SUM(Q694,P700)</f>
        <v>0</v>
      </c>
      <c r="R700" s="542"/>
    </row>
    <row r="701" spans="1:18" ht="34.5" customHeight="1">
      <c r="A701" s="1113" t="s">
        <v>569</v>
      </c>
      <c r="B701" s="1114"/>
      <c r="C701" s="1114"/>
      <c r="D701" s="1114"/>
      <c r="E701" s="1114"/>
      <c r="F701" s="1115"/>
      <c r="G701" s="541"/>
      <c r="H701" s="525">
        <f t="shared" si="185"/>
        <v>0</v>
      </c>
      <c r="I701" s="542">
        <f t="shared" si="186"/>
        <v>0</v>
      </c>
      <c r="J701" s="525">
        <f t="shared" si="187"/>
        <v>0</v>
      </c>
      <c r="K701" s="542">
        <f t="shared" si="188"/>
        <v>0</v>
      </c>
      <c r="L701" s="525">
        <f t="shared" si="189"/>
        <v>0</v>
      </c>
      <c r="M701" s="542">
        <f t="shared" si="190"/>
        <v>0</v>
      </c>
      <c r="N701" s="525">
        <f t="shared" si="191"/>
        <v>0</v>
      </c>
      <c r="O701" s="542">
        <f t="shared" si="192"/>
        <v>0</v>
      </c>
      <c r="P701" s="525">
        <f t="shared" si="193"/>
        <v>0</v>
      </c>
      <c r="Q701" s="543">
        <f t="shared" si="194"/>
        <v>0</v>
      </c>
      <c r="R701" s="544"/>
    </row>
    <row r="702" spans="1:18" ht="34.5" customHeight="1">
      <c r="A702" s="1116" t="s">
        <v>570</v>
      </c>
      <c r="B702" s="1117"/>
      <c r="C702" s="1117"/>
      <c r="D702" s="1117"/>
      <c r="E702" s="1117"/>
      <c r="F702" s="1118"/>
      <c r="G702" s="564"/>
      <c r="H702" s="542">
        <f t="shared" si="185"/>
        <v>0</v>
      </c>
      <c r="I702" s="525">
        <f t="shared" si="186"/>
        <v>0</v>
      </c>
      <c r="J702" s="542">
        <f t="shared" si="187"/>
        <v>0</v>
      </c>
      <c r="K702" s="525">
        <f t="shared" si="188"/>
        <v>0</v>
      </c>
      <c r="L702" s="542">
        <f t="shared" si="189"/>
        <v>0</v>
      </c>
      <c r="M702" s="525">
        <f t="shared" si="190"/>
        <v>0</v>
      </c>
      <c r="N702" s="542">
        <f t="shared" si="191"/>
        <v>0</v>
      </c>
      <c r="O702" s="525">
        <f t="shared" si="192"/>
        <v>0</v>
      </c>
      <c r="P702" s="542">
        <f t="shared" si="193"/>
        <v>0.17531999999999998</v>
      </c>
      <c r="Q702" s="525">
        <f t="shared" si="194"/>
        <v>0.17531999999999998</v>
      </c>
      <c r="R702" s="542"/>
    </row>
    <row r="703" spans="1:18" ht="34.5" customHeight="1">
      <c r="A703" s="1090" t="s">
        <v>571</v>
      </c>
      <c r="B703" s="1091"/>
      <c r="C703" s="1091"/>
      <c r="D703" s="1091"/>
      <c r="E703" s="1091"/>
      <c r="F703" s="1092"/>
      <c r="G703" s="546"/>
      <c r="H703" s="532">
        <f>SUM(H700:H701)</f>
        <v>0</v>
      </c>
      <c r="I703" s="548">
        <f t="shared" si="186"/>
        <v>0</v>
      </c>
      <c r="J703" s="547">
        <f t="shared" si="187"/>
        <v>0</v>
      </c>
      <c r="K703" s="548">
        <f t="shared" si="188"/>
        <v>0</v>
      </c>
      <c r="L703" s="547">
        <f t="shared" si="189"/>
        <v>0</v>
      </c>
      <c r="M703" s="548">
        <f t="shared" si="190"/>
        <v>0</v>
      </c>
      <c r="N703" s="547">
        <f t="shared" si="191"/>
        <v>0</v>
      </c>
      <c r="O703" s="548">
        <f t="shared" si="192"/>
        <v>0</v>
      </c>
      <c r="P703" s="547">
        <f t="shared" si="193"/>
        <v>0</v>
      </c>
      <c r="Q703" s="565">
        <f t="shared" si="194"/>
        <v>0</v>
      </c>
      <c r="R703" s="548"/>
    </row>
    <row r="704" spans="1:18" ht="34.5" customHeight="1">
      <c r="A704" s="1093" t="s">
        <v>572</v>
      </c>
      <c r="B704" s="1094"/>
      <c r="C704" s="1094"/>
      <c r="D704" s="1094"/>
      <c r="E704" s="1094"/>
      <c r="F704" s="1095"/>
      <c r="G704" s="537"/>
      <c r="H704" s="538">
        <f>SUM(H700:H702)</f>
        <v>0</v>
      </c>
      <c r="I704" s="550">
        <f t="shared" si="186"/>
        <v>0</v>
      </c>
      <c r="J704" s="538">
        <f t="shared" si="187"/>
        <v>0</v>
      </c>
      <c r="K704" s="550">
        <f t="shared" si="188"/>
        <v>0</v>
      </c>
      <c r="L704" s="538">
        <f t="shared" si="189"/>
        <v>0</v>
      </c>
      <c r="M704" s="550">
        <f t="shared" si="190"/>
        <v>0</v>
      </c>
      <c r="N704" s="538">
        <f t="shared" si="191"/>
        <v>0</v>
      </c>
      <c r="O704" s="550">
        <f t="shared" si="192"/>
        <v>0</v>
      </c>
      <c r="P704" s="538">
        <f t="shared" si="193"/>
        <v>0.17531999999999998</v>
      </c>
      <c r="Q704" s="550">
        <f t="shared" si="194"/>
        <v>0.17531999999999998</v>
      </c>
      <c r="R704" s="538"/>
    </row>
    <row r="705" spans="1:18" ht="34.5" customHeight="1">
      <c r="A705" s="1105"/>
      <c r="B705" s="1106"/>
      <c r="C705" s="1106"/>
      <c r="D705" s="1106"/>
      <c r="E705" s="1106"/>
      <c r="F705" s="1106"/>
      <c r="G705" s="1107"/>
      <c r="H705" s="1106"/>
      <c r="I705" s="1106"/>
      <c r="J705" s="1106"/>
      <c r="K705" s="1106"/>
      <c r="L705" s="1106"/>
      <c r="M705" s="1106"/>
      <c r="N705" s="1106"/>
      <c r="O705" s="1106"/>
      <c r="P705" s="1106"/>
      <c r="Q705" s="1108"/>
      <c r="R705" s="551"/>
    </row>
    <row r="706" spans="1:18" ht="34.5" customHeight="1">
      <c r="A706" s="1041" t="s">
        <v>573</v>
      </c>
      <c r="B706" s="1042"/>
      <c r="C706" s="1042"/>
      <c r="D706" s="1042"/>
      <c r="E706" s="1042"/>
      <c r="F706" s="1043"/>
      <c r="G706" s="1044"/>
      <c r="H706" s="1042"/>
      <c r="I706" s="1042"/>
      <c r="J706" s="1042"/>
      <c r="K706" s="1042"/>
      <c r="L706" s="1042"/>
      <c r="M706" s="1042"/>
      <c r="N706" s="1042"/>
      <c r="O706" s="1042"/>
      <c r="P706" s="1042"/>
      <c r="Q706" s="1045"/>
      <c r="R706" s="480"/>
    </row>
    <row r="707" spans="1:18" ht="34.5" customHeight="1">
      <c r="A707" s="741">
        <v>111</v>
      </c>
      <c r="B707" s="71" t="s">
        <v>574</v>
      </c>
      <c r="C707" s="1046" t="s">
        <v>575</v>
      </c>
      <c r="D707" s="73" t="s">
        <v>576</v>
      </c>
      <c r="E707" s="796" t="s">
        <v>203</v>
      </c>
      <c r="F707" s="482" t="s">
        <v>283</v>
      </c>
      <c r="G707" s="151">
        <f>R707*O4</f>
        <v>0.8</v>
      </c>
      <c r="H707" s="492"/>
      <c r="I707" s="185">
        <v>0.82399999999999995</v>
      </c>
      <c r="J707" s="186"/>
      <c r="K707" s="185"/>
      <c r="L707" s="186"/>
      <c r="M707" s="185"/>
      <c r="N707" s="186"/>
      <c r="O707" s="185"/>
      <c r="P707" s="186"/>
      <c r="Q707" s="237"/>
      <c r="R707" s="492">
        <v>0.8</v>
      </c>
    </row>
    <row r="708" spans="1:18" ht="34.5" customHeight="1">
      <c r="A708" s="742"/>
      <c r="B708" s="97" t="s">
        <v>577</v>
      </c>
      <c r="C708" s="1046"/>
      <c r="D708" s="82"/>
      <c r="E708" s="1047"/>
      <c r="F708" s="484" t="s">
        <v>285</v>
      </c>
      <c r="G708" s="114"/>
      <c r="H708" s="566"/>
      <c r="I708" s="191"/>
      <c r="J708" s="185"/>
      <c r="K708" s="191"/>
      <c r="L708" s="185"/>
      <c r="M708" s="191"/>
      <c r="N708" s="185"/>
      <c r="O708" s="191"/>
      <c r="P708" s="185"/>
      <c r="Q708" s="242"/>
      <c r="R708" s="567"/>
    </row>
    <row r="709" spans="1:18" ht="34.5" customHeight="1">
      <c r="A709" s="742"/>
      <c r="B709" s="89" t="s">
        <v>578</v>
      </c>
      <c r="C709" s="1046"/>
      <c r="D709" s="90"/>
      <c r="E709" s="1047"/>
      <c r="F709" s="500" t="s">
        <v>53</v>
      </c>
      <c r="G709" s="92"/>
      <c r="H709" s="568"/>
      <c r="I709" s="185"/>
      <c r="J709" s="192"/>
      <c r="K709" s="185"/>
      <c r="L709" s="192"/>
      <c r="M709" s="185"/>
      <c r="N709" s="192"/>
      <c r="O709" s="185"/>
      <c r="P709" s="192"/>
      <c r="Q709" s="237"/>
      <c r="R709" s="568"/>
    </row>
    <row r="710" spans="1:18" ht="34.5" customHeight="1">
      <c r="A710" s="743"/>
      <c r="B710" s="102" t="s">
        <v>579</v>
      </c>
      <c r="C710" s="1046"/>
      <c r="D710" s="132"/>
      <c r="E710" s="1047"/>
      <c r="F710" s="569"/>
      <c r="G710" s="570"/>
      <c r="H710" s="1119"/>
      <c r="I710" s="1120"/>
      <c r="J710" s="1120"/>
      <c r="K710" s="1120"/>
      <c r="L710" s="1120"/>
      <c r="M710" s="1120"/>
      <c r="N710" s="1120"/>
      <c r="O710" s="1120"/>
      <c r="P710" s="1120"/>
      <c r="Q710" s="1120"/>
      <c r="R710" s="571"/>
    </row>
    <row r="711" spans="1:18" ht="34.5" customHeight="1">
      <c r="A711" s="741">
        <v>112</v>
      </c>
      <c r="B711" s="71" t="s">
        <v>580</v>
      </c>
      <c r="C711" s="1050" t="s">
        <v>575</v>
      </c>
      <c r="D711" s="107" t="s">
        <v>263</v>
      </c>
      <c r="E711" s="1053" t="s">
        <v>203</v>
      </c>
      <c r="F711" s="482" t="s">
        <v>283</v>
      </c>
      <c r="G711" s="151">
        <f>R711*O4</f>
        <v>0.2</v>
      </c>
      <c r="H711" s="492"/>
      <c r="I711" s="185">
        <v>0.25919999999999999</v>
      </c>
      <c r="J711" s="186"/>
      <c r="K711" s="185"/>
      <c r="L711" s="186"/>
      <c r="M711" s="185"/>
      <c r="N711" s="186"/>
      <c r="O711" s="185"/>
      <c r="P711" s="186"/>
      <c r="Q711" s="237"/>
      <c r="R711" s="492">
        <v>0.2</v>
      </c>
    </row>
    <row r="712" spans="1:18" ht="34.5" customHeight="1">
      <c r="A712" s="742"/>
      <c r="B712" s="97" t="s">
        <v>581</v>
      </c>
      <c r="C712" s="1046"/>
      <c r="D712" s="82"/>
      <c r="E712" s="1047"/>
      <c r="F712" s="484" t="s">
        <v>285</v>
      </c>
      <c r="G712" s="114"/>
      <c r="H712" s="566"/>
      <c r="I712" s="191"/>
      <c r="J712" s="185"/>
      <c r="K712" s="191"/>
      <c r="L712" s="185"/>
      <c r="M712" s="191"/>
      <c r="N712" s="185"/>
      <c r="O712" s="191"/>
      <c r="P712" s="185"/>
      <c r="Q712" s="242"/>
      <c r="R712" s="567"/>
    </row>
    <row r="713" spans="1:18" ht="34.5" customHeight="1">
      <c r="A713" s="742"/>
      <c r="B713" s="89" t="s">
        <v>582</v>
      </c>
      <c r="C713" s="1046"/>
      <c r="D713" s="90"/>
      <c r="E713" s="1047"/>
      <c r="F713" s="500" t="s">
        <v>53</v>
      </c>
      <c r="G713" s="92"/>
      <c r="H713" s="568"/>
      <c r="I713" s="185"/>
      <c r="J713" s="192"/>
      <c r="K713" s="185"/>
      <c r="L713" s="192"/>
      <c r="M713" s="185"/>
      <c r="N713" s="192"/>
      <c r="O713" s="185"/>
      <c r="P713" s="192"/>
      <c r="Q713" s="237"/>
      <c r="R713" s="568"/>
    </row>
    <row r="714" spans="1:18" ht="34.5" customHeight="1">
      <c r="A714" s="743"/>
      <c r="B714" s="102"/>
      <c r="C714" s="1046"/>
      <c r="D714" s="132"/>
      <c r="E714" s="1047"/>
      <c r="F714" s="569"/>
      <c r="G714" s="570"/>
      <c r="H714" s="1119"/>
      <c r="I714" s="1120"/>
      <c r="J714" s="1120"/>
      <c r="K714" s="1120"/>
      <c r="L714" s="1120"/>
      <c r="M714" s="1120"/>
      <c r="N714" s="1120"/>
      <c r="O714" s="1120"/>
      <c r="P714" s="1120"/>
      <c r="Q714" s="1120"/>
      <c r="R714" s="571"/>
    </row>
    <row r="715" spans="1:18" ht="34.5" customHeight="1">
      <c r="A715" s="741">
        <v>113</v>
      </c>
      <c r="B715" s="71" t="s">
        <v>580</v>
      </c>
      <c r="C715" s="1050" t="s">
        <v>575</v>
      </c>
      <c r="D715" s="107" t="s">
        <v>231</v>
      </c>
      <c r="E715" s="1053" t="s">
        <v>203</v>
      </c>
      <c r="F715" s="482" t="s">
        <v>283</v>
      </c>
      <c r="G715" s="151">
        <f>R715*O4</f>
        <v>0.2</v>
      </c>
      <c r="H715" s="492"/>
      <c r="I715" s="185">
        <v>0</v>
      </c>
      <c r="J715" s="186"/>
      <c r="K715" s="185"/>
      <c r="L715" s="186"/>
      <c r="M715" s="185"/>
      <c r="N715" s="186"/>
      <c r="O715" s="185"/>
      <c r="P715" s="186"/>
      <c r="Q715" s="237"/>
      <c r="R715" s="492">
        <v>0.2</v>
      </c>
    </row>
    <row r="716" spans="1:18" ht="34.5" customHeight="1">
      <c r="A716" s="742"/>
      <c r="B716" s="97" t="s">
        <v>581</v>
      </c>
      <c r="C716" s="1046"/>
      <c r="D716" s="82"/>
      <c r="E716" s="1047"/>
      <c r="F716" s="484" t="s">
        <v>285</v>
      </c>
      <c r="G716" s="114"/>
      <c r="H716" s="566"/>
      <c r="I716" s="191"/>
      <c r="J716" s="185"/>
      <c r="K716" s="191"/>
      <c r="L716" s="185"/>
      <c r="M716" s="191"/>
      <c r="N716" s="185"/>
      <c r="O716" s="191"/>
      <c r="P716" s="185"/>
      <c r="Q716" s="242"/>
      <c r="R716" s="567"/>
    </row>
    <row r="717" spans="1:18" ht="34.5" customHeight="1">
      <c r="A717" s="742"/>
      <c r="B717" s="89" t="s">
        <v>582</v>
      </c>
      <c r="C717" s="1046"/>
      <c r="D717" s="90"/>
      <c r="E717" s="1047"/>
      <c r="F717" s="500" t="s">
        <v>53</v>
      </c>
      <c r="G717" s="92"/>
      <c r="H717" s="568"/>
      <c r="I717" s="185"/>
      <c r="J717" s="192"/>
      <c r="K717" s="185"/>
      <c r="L717" s="192"/>
      <c r="M717" s="185"/>
      <c r="N717" s="192"/>
      <c r="O717" s="185"/>
      <c r="P717" s="192"/>
      <c r="Q717" s="237"/>
      <c r="R717" s="568"/>
    </row>
    <row r="718" spans="1:18" ht="34.5" customHeight="1">
      <c r="A718" s="743"/>
      <c r="B718" s="102"/>
      <c r="C718" s="1046"/>
      <c r="D718" s="132"/>
      <c r="E718" s="1047"/>
      <c r="F718" s="572"/>
      <c r="G718" s="573"/>
      <c r="H718" s="1119"/>
      <c r="I718" s="1120"/>
      <c r="J718" s="1120"/>
      <c r="K718" s="1120"/>
      <c r="L718" s="1120"/>
      <c r="M718" s="1120"/>
      <c r="N718" s="1120"/>
      <c r="O718" s="1120"/>
      <c r="P718" s="1120"/>
      <c r="Q718" s="1120"/>
      <c r="R718" s="571"/>
    </row>
    <row r="719" spans="1:18" ht="34.5" customHeight="1">
      <c r="A719" s="741">
        <v>114</v>
      </c>
      <c r="B719" s="71" t="s">
        <v>583</v>
      </c>
      <c r="C719" s="1050" t="s">
        <v>359</v>
      </c>
      <c r="D719" s="107" t="s">
        <v>584</v>
      </c>
      <c r="E719" s="1121" t="s">
        <v>203</v>
      </c>
      <c r="F719" s="108" t="s">
        <v>283</v>
      </c>
      <c r="G719" s="114"/>
      <c r="H719" s="574"/>
      <c r="I719" s="575"/>
      <c r="J719" s="186"/>
      <c r="K719" s="185"/>
      <c r="L719" s="186"/>
      <c r="M719" s="185"/>
      <c r="N719" s="186"/>
      <c r="O719" s="185"/>
      <c r="P719" s="186"/>
      <c r="Q719" s="185"/>
      <c r="R719" s="574"/>
    </row>
    <row r="720" spans="1:18" ht="34.5" customHeight="1">
      <c r="A720" s="742"/>
      <c r="B720" s="97" t="s">
        <v>585</v>
      </c>
      <c r="C720" s="1046"/>
      <c r="D720" s="576"/>
      <c r="E720" s="1060"/>
      <c r="F720" s="577" t="s">
        <v>285</v>
      </c>
      <c r="G720" s="114"/>
      <c r="H720" s="578"/>
      <c r="I720" s="191"/>
      <c r="J720" s="185"/>
      <c r="K720" s="191"/>
      <c r="L720" s="185"/>
      <c r="M720" s="191"/>
      <c r="N720" s="185"/>
      <c r="O720" s="191"/>
      <c r="P720" s="185"/>
      <c r="Q720" s="242"/>
      <c r="R720" s="579"/>
    </row>
    <row r="721" spans="1:18" ht="34.5" customHeight="1">
      <c r="A721" s="742"/>
      <c r="B721" s="89" t="s">
        <v>586</v>
      </c>
      <c r="C721" s="1046"/>
      <c r="D721" s="580"/>
      <c r="E721" s="1060"/>
      <c r="F721" s="581" t="s">
        <v>53</v>
      </c>
      <c r="G721" s="151">
        <f>R721*O4</f>
        <v>0.35</v>
      </c>
      <c r="H721" s="582"/>
      <c r="I721" s="185"/>
      <c r="J721" s="192"/>
      <c r="K721" s="185"/>
      <c r="L721" s="192"/>
      <c r="M721" s="185"/>
      <c r="N721" s="192"/>
      <c r="O721" s="185"/>
      <c r="P721" s="192">
        <v>0.58899999999999997</v>
      </c>
      <c r="Q721" s="185"/>
      <c r="R721" s="582">
        <v>0.35</v>
      </c>
    </row>
    <row r="722" spans="1:18" ht="34.5" customHeight="1">
      <c r="A722" s="743"/>
      <c r="B722" s="102" t="s">
        <v>587</v>
      </c>
      <c r="C722" s="1046"/>
      <c r="D722" s="583"/>
      <c r="E722" s="1060"/>
      <c r="F722" s="584"/>
      <c r="G722" s="114"/>
      <c r="H722" s="578"/>
      <c r="I722" s="489"/>
      <c r="J722" s="185"/>
      <c r="K722" s="489"/>
      <c r="L722" s="185"/>
      <c r="M722" s="489"/>
      <c r="N722" s="185"/>
      <c r="O722" s="489"/>
      <c r="P722" s="185"/>
      <c r="Q722" s="490"/>
      <c r="R722" s="585"/>
    </row>
    <row r="723" spans="1:18" ht="34.5" customHeight="1">
      <c r="A723" s="741">
        <v>115</v>
      </c>
      <c r="B723" s="71" t="s">
        <v>588</v>
      </c>
      <c r="C723" s="755" t="s">
        <v>589</v>
      </c>
      <c r="D723" s="107"/>
      <c r="E723" s="1074" t="s">
        <v>99</v>
      </c>
      <c r="F723" s="108" t="s">
        <v>283</v>
      </c>
      <c r="G723" s="114"/>
      <c r="H723" s="574"/>
      <c r="I723" s="185"/>
      <c r="J723" s="186"/>
      <c r="K723" s="185"/>
      <c r="L723" s="186"/>
      <c r="M723" s="185"/>
      <c r="N723" s="186"/>
      <c r="O723" s="185"/>
      <c r="P723" s="186"/>
      <c r="Q723" s="185"/>
      <c r="R723" s="574"/>
    </row>
    <row r="724" spans="1:18" ht="34.5" customHeight="1">
      <c r="A724" s="742"/>
      <c r="B724" s="89" t="s">
        <v>590</v>
      </c>
      <c r="C724" s="744"/>
      <c r="D724" s="82"/>
      <c r="E724" s="1060"/>
      <c r="F724" s="113" t="s">
        <v>285</v>
      </c>
      <c r="G724" s="114"/>
      <c r="H724" s="578"/>
      <c r="I724" s="191"/>
      <c r="J724" s="185"/>
      <c r="K724" s="191"/>
      <c r="L724" s="185"/>
      <c r="M724" s="191"/>
      <c r="N724" s="185"/>
      <c r="O724" s="191"/>
      <c r="P724" s="185"/>
      <c r="Q724" s="242"/>
      <c r="R724" s="579"/>
    </row>
    <row r="725" spans="1:18" ht="34.5" customHeight="1">
      <c r="A725" s="742"/>
      <c r="B725" s="97" t="s">
        <v>591</v>
      </c>
      <c r="C725" s="744"/>
      <c r="D725" s="90" t="s">
        <v>592</v>
      </c>
      <c r="E725" s="1060"/>
      <c r="F725" s="116" t="s">
        <v>53</v>
      </c>
      <c r="G725" s="151">
        <f>R725*O4</f>
        <v>0.45</v>
      </c>
      <c r="H725" s="582"/>
      <c r="I725" s="185"/>
      <c r="J725" s="192"/>
      <c r="K725" s="185"/>
      <c r="L725" s="192"/>
      <c r="M725" s="185"/>
      <c r="N725" s="192"/>
      <c r="O725" s="185"/>
      <c r="P725" s="192">
        <v>0.3216</v>
      </c>
      <c r="Q725" s="185"/>
      <c r="R725" s="582">
        <v>0.45</v>
      </c>
    </row>
    <row r="726" spans="1:18" ht="34.5" customHeight="1">
      <c r="A726" s="742"/>
      <c r="B726" s="89" t="s">
        <v>593</v>
      </c>
      <c r="C726" s="745"/>
      <c r="D726" s="107"/>
      <c r="E726" s="1122"/>
      <c r="F726" s="762"/>
      <c r="G726" s="114"/>
      <c r="H726" s="1125"/>
      <c r="I726" s="1126"/>
      <c r="J726" s="1126"/>
      <c r="K726" s="1126"/>
      <c r="L726" s="1126"/>
      <c r="M726" s="1126"/>
      <c r="N726" s="1126"/>
      <c r="O726" s="1126"/>
      <c r="P726" s="1126"/>
      <c r="Q726" s="1126"/>
      <c r="R726" s="586"/>
    </row>
    <row r="727" spans="1:18" ht="34.5" customHeight="1">
      <c r="A727" s="743"/>
      <c r="B727" s="102" t="s">
        <v>594</v>
      </c>
      <c r="C727" s="744"/>
      <c r="D727" s="102"/>
      <c r="E727" s="1123"/>
      <c r="F727" s="1124"/>
      <c r="G727" s="587"/>
      <c r="H727" s="1127"/>
      <c r="I727" s="1128"/>
      <c r="J727" s="1128"/>
      <c r="K727" s="1128"/>
      <c r="L727" s="1128"/>
      <c r="M727" s="1128"/>
      <c r="N727" s="1128"/>
      <c r="O727" s="1128"/>
      <c r="P727" s="1128"/>
      <c r="Q727" s="1128"/>
      <c r="R727" s="588"/>
    </row>
    <row r="728" spans="1:18" ht="34.5" hidden="1" customHeight="1">
      <c r="A728" s="1110" t="s">
        <v>595</v>
      </c>
      <c r="B728" s="1111"/>
      <c r="C728" s="1111"/>
      <c r="D728" s="1111"/>
      <c r="E728" s="1112"/>
      <c r="F728" s="555">
        <f t="shared" ref="F728:F730" si="195">SUM(H728:Q728)</f>
        <v>1.0831999999999999</v>
      </c>
      <c r="G728" s="524"/>
      <c r="H728" s="525">
        <f t="shared" ref="H728:H730" si="196">H707+H711+H715+H719+H723</f>
        <v>0</v>
      </c>
      <c r="I728" s="542">
        <f t="shared" ref="I728:I730" si="197">I707+I711+I715+I719+I723</f>
        <v>1.0831999999999999</v>
      </c>
      <c r="J728" s="542">
        <f t="shared" ref="J728:J730" si="198">J707+J711+J715+J719+J723</f>
        <v>0</v>
      </c>
      <c r="K728" s="542">
        <f t="shared" ref="K728:K730" si="199">K707+K711+K715+K719+K723</f>
        <v>0</v>
      </c>
      <c r="L728" s="542">
        <f t="shared" ref="L728:L730" si="200">L707+L711+L715+L719+L723</f>
        <v>0</v>
      </c>
      <c r="M728" s="542">
        <f t="shared" ref="M728:M730" si="201">M707+M711+M715+M719+M723</f>
        <v>0</v>
      </c>
      <c r="N728" s="542">
        <f t="shared" ref="N728:N730" si="202">N707+N711+N715+N719+N723</f>
        <v>0</v>
      </c>
      <c r="O728" s="542">
        <f t="shared" ref="O728:O730" si="203">O707+O711+O715+O719+O723</f>
        <v>0</v>
      </c>
      <c r="P728" s="542">
        <f t="shared" ref="P728:P730" si="204">P707+P711+P715+P719+P723</f>
        <v>0</v>
      </c>
      <c r="Q728" s="543">
        <f t="shared" ref="Q728:Q730" si="205">Q707+Q711+Q715+Q719+Q723</f>
        <v>0</v>
      </c>
      <c r="R728" s="544"/>
    </row>
    <row r="729" spans="1:18" ht="34.5" hidden="1" customHeight="1">
      <c r="A729" s="1113" t="s">
        <v>596</v>
      </c>
      <c r="B729" s="1114"/>
      <c r="C729" s="1114"/>
      <c r="D729" s="1114"/>
      <c r="E729" s="1115"/>
      <c r="F729" s="542">
        <f t="shared" si="195"/>
        <v>0</v>
      </c>
      <c r="G729" s="589"/>
      <c r="H729" s="542">
        <f t="shared" si="196"/>
        <v>0</v>
      </c>
      <c r="I729" s="525">
        <f t="shared" si="197"/>
        <v>0</v>
      </c>
      <c r="J729" s="542">
        <f t="shared" si="198"/>
        <v>0</v>
      </c>
      <c r="K729" s="525">
        <f t="shared" si="199"/>
        <v>0</v>
      </c>
      <c r="L729" s="542">
        <f t="shared" si="200"/>
        <v>0</v>
      </c>
      <c r="M729" s="525">
        <f t="shared" si="201"/>
        <v>0</v>
      </c>
      <c r="N729" s="542">
        <f t="shared" si="202"/>
        <v>0</v>
      </c>
      <c r="O729" s="525">
        <f t="shared" si="203"/>
        <v>0</v>
      </c>
      <c r="P729" s="542">
        <f t="shared" si="204"/>
        <v>0</v>
      </c>
      <c r="Q729" s="525">
        <f t="shared" si="205"/>
        <v>0</v>
      </c>
      <c r="R729" s="542"/>
    </row>
    <row r="730" spans="1:18" ht="34.5" hidden="1" customHeight="1">
      <c r="A730" s="1116" t="s">
        <v>597</v>
      </c>
      <c r="B730" s="1117"/>
      <c r="C730" s="1117"/>
      <c r="D730" s="1117"/>
      <c r="E730" s="1118"/>
      <c r="F730" s="525">
        <f t="shared" si="195"/>
        <v>0.91059999999999997</v>
      </c>
      <c r="G730" s="524"/>
      <c r="H730" s="555">
        <f t="shared" si="196"/>
        <v>0</v>
      </c>
      <c r="I730" s="555">
        <f t="shared" si="197"/>
        <v>0</v>
      </c>
      <c r="J730" s="525">
        <f t="shared" si="198"/>
        <v>0</v>
      </c>
      <c r="K730" s="555">
        <f t="shared" si="199"/>
        <v>0</v>
      </c>
      <c r="L730" s="525">
        <f t="shared" si="200"/>
        <v>0</v>
      </c>
      <c r="M730" s="555">
        <f t="shared" si="201"/>
        <v>0</v>
      </c>
      <c r="N730" s="525">
        <f t="shared" si="202"/>
        <v>0</v>
      </c>
      <c r="O730" s="555">
        <f t="shared" si="203"/>
        <v>0</v>
      </c>
      <c r="P730" s="525">
        <f t="shared" si="204"/>
        <v>0.91059999999999997</v>
      </c>
      <c r="Q730" s="557">
        <f t="shared" si="205"/>
        <v>0</v>
      </c>
      <c r="R730" s="555"/>
    </row>
    <row r="731" spans="1:18" ht="34.5" hidden="1" customHeight="1">
      <c r="A731" s="1090" t="s">
        <v>598</v>
      </c>
      <c r="B731" s="1091"/>
      <c r="C731" s="1091"/>
      <c r="D731" s="1091"/>
      <c r="E731" s="1092"/>
      <c r="F731" s="532">
        <f>SUM(F728:F729)</f>
        <v>1.0831999999999999</v>
      </c>
      <c r="G731" s="533"/>
      <c r="H731" s="590">
        <f t="shared" ref="H731:Q731" si="206">SUM(H728:H729)</f>
        <v>0</v>
      </c>
      <c r="I731" s="590">
        <f t="shared" si="206"/>
        <v>1.0831999999999999</v>
      </c>
      <c r="J731" s="590">
        <f t="shared" si="206"/>
        <v>0</v>
      </c>
      <c r="K731" s="590">
        <f t="shared" si="206"/>
        <v>0</v>
      </c>
      <c r="L731" s="590">
        <f t="shared" si="206"/>
        <v>0</v>
      </c>
      <c r="M731" s="590">
        <f t="shared" si="206"/>
        <v>0</v>
      </c>
      <c r="N731" s="590">
        <f t="shared" si="206"/>
        <v>0</v>
      </c>
      <c r="O731" s="590">
        <f t="shared" si="206"/>
        <v>0</v>
      </c>
      <c r="P731" s="590">
        <f t="shared" si="206"/>
        <v>0</v>
      </c>
      <c r="Q731" s="591">
        <f t="shared" si="206"/>
        <v>0</v>
      </c>
      <c r="R731" s="592"/>
    </row>
    <row r="732" spans="1:18" ht="34.5" hidden="1" customHeight="1">
      <c r="A732" s="1093" t="s">
        <v>599</v>
      </c>
      <c r="B732" s="1094"/>
      <c r="C732" s="1094"/>
      <c r="D732" s="1094"/>
      <c r="E732" s="1095"/>
      <c r="F732" s="549">
        <f>SUM(F728:F730)</f>
        <v>1.9937999999999998</v>
      </c>
      <c r="G732" s="549"/>
      <c r="H732" s="549">
        <f t="shared" ref="H732:Q732" si="207">SUM(H728:H730)</f>
        <v>0</v>
      </c>
      <c r="I732" s="549">
        <f t="shared" si="207"/>
        <v>1.0831999999999999</v>
      </c>
      <c r="J732" s="549">
        <f t="shared" si="207"/>
        <v>0</v>
      </c>
      <c r="K732" s="549">
        <f t="shared" si="207"/>
        <v>0</v>
      </c>
      <c r="L732" s="549">
        <f t="shared" si="207"/>
        <v>0</v>
      </c>
      <c r="M732" s="549">
        <f t="shared" si="207"/>
        <v>0</v>
      </c>
      <c r="N732" s="549">
        <f t="shared" si="207"/>
        <v>0</v>
      </c>
      <c r="O732" s="549">
        <f t="shared" si="207"/>
        <v>0</v>
      </c>
      <c r="P732" s="549">
        <f t="shared" si="207"/>
        <v>0.91059999999999997</v>
      </c>
      <c r="Q732" s="593">
        <f t="shared" si="207"/>
        <v>0</v>
      </c>
      <c r="R732" s="538"/>
    </row>
    <row r="733" spans="1:18" ht="34.5" hidden="1" customHeight="1">
      <c r="A733" s="1105"/>
      <c r="B733" s="1106"/>
      <c r="C733" s="1106"/>
      <c r="D733" s="1106"/>
      <c r="E733" s="1106"/>
      <c r="F733" s="1106"/>
      <c r="G733" s="1107"/>
      <c r="H733" s="1106"/>
      <c r="I733" s="1106"/>
      <c r="J733" s="1129"/>
      <c r="K733" s="1106"/>
      <c r="L733" s="1129"/>
      <c r="M733" s="1106"/>
      <c r="N733" s="1129"/>
      <c r="O733" s="1106"/>
      <c r="P733" s="1129"/>
      <c r="Q733" s="1108"/>
      <c r="R733" s="551"/>
    </row>
    <row r="734" spans="1:18" ht="34.5" customHeight="1">
      <c r="A734" s="1110" t="s">
        <v>600</v>
      </c>
      <c r="B734" s="1111"/>
      <c r="C734" s="1111"/>
      <c r="D734" s="1111"/>
      <c r="E734" s="1111"/>
      <c r="F734" s="1112"/>
      <c r="G734" s="541"/>
      <c r="H734" s="525">
        <f t="shared" ref="H734:H736" si="208">H728</f>
        <v>0</v>
      </c>
      <c r="I734" s="543">
        <f t="shared" ref="I734:I738" si="209">SUM(I728,H734)</f>
        <v>1.0831999999999999</v>
      </c>
      <c r="J734" s="526">
        <f t="shared" ref="J734:J738" si="210">SUM(J728,I734)</f>
        <v>1.0831999999999999</v>
      </c>
      <c r="K734" s="544">
        <f t="shared" ref="K734:K738" si="211">SUM(K728,J734)</f>
        <v>1.0831999999999999</v>
      </c>
      <c r="L734" s="526">
        <f t="shared" ref="L734:L738" si="212">SUM(L728,K734)</f>
        <v>1.0831999999999999</v>
      </c>
      <c r="M734" s="544">
        <f t="shared" ref="M734:M738" si="213">SUM(M728,L734)</f>
        <v>1.0831999999999999</v>
      </c>
      <c r="N734" s="526">
        <f t="shared" ref="N734:N738" si="214">SUM(N728,M734)</f>
        <v>1.0831999999999999</v>
      </c>
      <c r="O734" s="544">
        <f t="shared" ref="O734:O738" si="215">SUM(O728,N734)</f>
        <v>1.0831999999999999</v>
      </c>
      <c r="P734" s="526">
        <f t="shared" ref="P734:P738" si="216">SUM(P728,O734)</f>
        <v>1.0831999999999999</v>
      </c>
      <c r="Q734" s="594">
        <f t="shared" ref="Q734:Q738" si="217">SUM(Q728,P734)</f>
        <v>1.0831999999999999</v>
      </c>
      <c r="R734" s="544"/>
    </row>
    <row r="735" spans="1:18" ht="34.5" customHeight="1">
      <c r="A735" s="1113" t="s">
        <v>601</v>
      </c>
      <c r="B735" s="1114"/>
      <c r="C735" s="1114"/>
      <c r="D735" s="1114"/>
      <c r="E735" s="1114"/>
      <c r="F735" s="1115"/>
      <c r="G735" s="595"/>
      <c r="H735" s="542">
        <f t="shared" si="208"/>
        <v>0</v>
      </c>
      <c r="I735" s="525">
        <f t="shared" si="209"/>
        <v>0</v>
      </c>
      <c r="J735" s="596">
        <f t="shared" si="210"/>
        <v>0</v>
      </c>
      <c r="K735" s="525">
        <f t="shared" si="211"/>
        <v>0</v>
      </c>
      <c r="L735" s="596">
        <f t="shared" si="212"/>
        <v>0</v>
      </c>
      <c r="M735" s="525">
        <f t="shared" si="213"/>
        <v>0</v>
      </c>
      <c r="N735" s="596">
        <f t="shared" si="214"/>
        <v>0</v>
      </c>
      <c r="O735" s="525">
        <f t="shared" si="215"/>
        <v>0</v>
      </c>
      <c r="P735" s="596">
        <f t="shared" si="216"/>
        <v>0</v>
      </c>
      <c r="Q735" s="525">
        <f t="shared" si="217"/>
        <v>0</v>
      </c>
      <c r="R735" s="542"/>
    </row>
    <row r="736" spans="1:18" ht="34.5" customHeight="1">
      <c r="A736" s="1116" t="s">
        <v>602</v>
      </c>
      <c r="B736" s="1117"/>
      <c r="C736" s="1117"/>
      <c r="D736" s="1117"/>
      <c r="E736" s="1117"/>
      <c r="F736" s="1118"/>
      <c r="G736" s="541"/>
      <c r="H736" s="525">
        <f t="shared" si="208"/>
        <v>0</v>
      </c>
      <c r="I736" s="542">
        <f t="shared" si="209"/>
        <v>0</v>
      </c>
      <c r="J736" s="525">
        <f t="shared" si="210"/>
        <v>0</v>
      </c>
      <c r="K736" s="542">
        <f t="shared" si="211"/>
        <v>0</v>
      </c>
      <c r="L736" s="525">
        <f t="shared" si="212"/>
        <v>0</v>
      </c>
      <c r="M736" s="542">
        <f t="shared" si="213"/>
        <v>0</v>
      </c>
      <c r="N736" s="525">
        <f t="shared" si="214"/>
        <v>0</v>
      </c>
      <c r="O736" s="542">
        <f t="shared" si="215"/>
        <v>0</v>
      </c>
      <c r="P736" s="525">
        <f t="shared" si="216"/>
        <v>0.91059999999999997</v>
      </c>
      <c r="Q736" s="543">
        <f t="shared" si="217"/>
        <v>0.91059999999999997</v>
      </c>
      <c r="R736" s="544"/>
    </row>
    <row r="737" spans="1:18" ht="34.5" customHeight="1">
      <c r="A737" s="1090" t="s">
        <v>603</v>
      </c>
      <c r="B737" s="1091"/>
      <c r="C737" s="1091"/>
      <c r="D737" s="1091"/>
      <c r="E737" s="1091"/>
      <c r="F737" s="1092"/>
      <c r="G737" s="546"/>
      <c r="H737" s="532">
        <f>SUM(H734:H735)</f>
        <v>0</v>
      </c>
      <c r="I737" s="547">
        <f t="shared" si="209"/>
        <v>1.0831999999999999</v>
      </c>
      <c r="J737" s="548">
        <f t="shared" si="210"/>
        <v>1.0831999999999999</v>
      </c>
      <c r="K737" s="547">
        <f t="shared" si="211"/>
        <v>1.0831999999999999</v>
      </c>
      <c r="L737" s="548">
        <f t="shared" si="212"/>
        <v>1.0831999999999999</v>
      </c>
      <c r="M737" s="547">
        <f t="shared" si="213"/>
        <v>1.0831999999999999</v>
      </c>
      <c r="N737" s="548">
        <f t="shared" si="214"/>
        <v>1.0831999999999999</v>
      </c>
      <c r="O737" s="547">
        <f t="shared" si="215"/>
        <v>1.0831999999999999</v>
      </c>
      <c r="P737" s="548">
        <f t="shared" si="216"/>
        <v>1.0831999999999999</v>
      </c>
      <c r="Q737" s="547">
        <f t="shared" si="217"/>
        <v>1.0831999999999999</v>
      </c>
      <c r="R737" s="548"/>
    </row>
    <row r="738" spans="1:18" ht="34.5" customHeight="1">
      <c r="A738" s="1093" t="s">
        <v>604</v>
      </c>
      <c r="B738" s="1094"/>
      <c r="C738" s="1094"/>
      <c r="D738" s="1094"/>
      <c r="E738" s="1094"/>
      <c r="F738" s="1095"/>
      <c r="G738" s="546"/>
      <c r="H738" s="549">
        <f>SUM(H734:H736)</f>
        <v>0</v>
      </c>
      <c r="I738" s="538">
        <f t="shared" si="209"/>
        <v>1.0831999999999999</v>
      </c>
      <c r="J738" s="550">
        <f t="shared" si="210"/>
        <v>1.0831999999999999</v>
      </c>
      <c r="K738" s="538">
        <f t="shared" si="211"/>
        <v>1.0831999999999999</v>
      </c>
      <c r="L738" s="550">
        <f t="shared" si="212"/>
        <v>1.0831999999999999</v>
      </c>
      <c r="M738" s="538">
        <f t="shared" si="213"/>
        <v>1.0831999999999999</v>
      </c>
      <c r="N738" s="550">
        <f t="shared" si="214"/>
        <v>1.0831999999999999</v>
      </c>
      <c r="O738" s="538">
        <f t="shared" si="215"/>
        <v>1.0831999999999999</v>
      </c>
      <c r="P738" s="550">
        <f t="shared" si="216"/>
        <v>1.9937999999999998</v>
      </c>
      <c r="Q738" s="539">
        <f t="shared" si="217"/>
        <v>1.9937999999999998</v>
      </c>
      <c r="R738" s="538"/>
    </row>
    <row r="739" spans="1:18" ht="34.5" customHeight="1">
      <c r="A739" s="1105"/>
      <c r="B739" s="1106"/>
      <c r="C739" s="1106"/>
      <c r="D739" s="1106"/>
      <c r="E739" s="1106"/>
      <c r="F739" s="1106"/>
      <c r="G739" s="1107"/>
      <c r="H739" s="1106"/>
      <c r="I739" s="1106"/>
      <c r="J739" s="1106"/>
      <c r="K739" s="1106"/>
      <c r="L739" s="1106"/>
      <c r="M739" s="1106"/>
      <c r="N739" s="1106"/>
      <c r="O739" s="1106"/>
      <c r="P739" s="1106"/>
      <c r="Q739" s="1108"/>
      <c r="R739" s="551"/>
    </row>
    <row r="740" spans="1:18" s="597" customFormat="1" ht="34.5" customHeight="1">
      <c r="A740" s="1041" t="s">
        <v>605</v>
      </c>
      <c r="B740" s="1042"/>
      <c r="C740" s="1042"/>
      <c r="D740" s="1042"/>
      <c r="E740" s="1042"/>
      <c r="F740" s="1042"/>
      <c r="G740" s="1109"/>
      <c r="H740" s="1042"/>
      <c r="I740" s="1042"/>
      <c r="J740" s="1042"/>
      <c r="K740" s="1042"/>
      <c r="L740" s="1042"/>
      <c r="M740" s="1042"/>
      <c r="N740" s="1042"/>
      <c r="O740" s="1042"/>
      <c r="P740" s="1042"/>
      <c r="Q740" s="1045"/>
      <c r="R740" s="480"/>
    </row>
    <row r="741" spans="1:18" ht="34.5" customHeight="1">
      <c r="A741" s="741">
        <v>116</v>
      </c>
      <c r="B741" s="71" t="s">
        <v>498</v>
      </c>
      <c r="C741" s="1046" t="s">
        <v>465</v>
      </c>
      <c r="D741" s="73" t="s">
        <v>606</v>
      </c>
      <c r="E741" s="796" t="s">
        <v>48</v>
      </c>
      <c r="F741" s="124" t="s">
        <v>283</v>
      </c>
      <c r="G741" s="151">
        <f>R741*O4</f>
        <v>0.5</v>
      </c>
      <c r="H741" s="185">
        <v>0.48880000000000001</v>
      </c>
      <c r="I741" s="186"/>
      <c r="J741" s="185"/>
      <c r="K741" s="186"/>
      <c r="L741" s="185"/>
      <c r="M741" s="186"/>
      <c r="N741" s="185"/>
      <c r="O741" s="186"/>
      <c r="P741" s="185"/>
      <c r="Q741" s="187"/>
      <c r="R741" s="188">
        <v>0.5</v>
      </c>
    </row>
    <row r="742" spans="1:18" ht="34.5" customHeight="1">
      <c r="A742" s="742"/>
      <c r="B742" s="97" t="s">
        <v>607</v>
      </c>
      <c r="C742" s="1046"/>
      <c r="D742" s="82"/>
      <c r="E742" s="1047"/>
      <c r="F742" s="113" t="s">
        <v>285</v>
      </c>
      <c r="G742" s="127"/>
      <c r="H742" s="190"/>
      <c r="I742" s="185"/>
      <c r="J742" s="191"/>
      <c r="K742" s="185"/>
      <c r="L742" s="191"/>
      <c r="M742" s="185"/>
      <c r="N742" s="191"/>
      <c r="O742" s="185"/>
      <c r="P742" s="191"/>
      <c r="Q742" s="185"/>
      <c r="R742" s="190"/>
    </row>
    <row r="743" spans="1:18" ht="34.5" customHeight="1">
      <c r="A743" s="742"/>
      <c r="B743" s="89" t="s">
        <v>608</v>
      </c>
      <c r="C743" s="1046"/>
      <c r="D743" s="90"/>
      <c r="E743" s="1047"/>
      <c r="F743" s="116" t="s">
        <v>53</v>
      </c>
      <c r="G743" s="114"/>
      <c r="H743" s="185"/>
      <c r="I743" s="192"/>
      <c r="J743" s="185"/>
      <c r="K743" s="192"/>
      <c r="L743" s="185"/>
      <c r="M743" s="192"/>
      <c r="N743" s="185"/>
      <c r="O743" s="192"/>
      <c r="P743" s="185"/>
      <c r="Q743" s="193"/>
      <c r="R743" s="194"/>
    </row>
    <row r="744" spans="1:18" ht="34.5" customHeight="1">
      <c r="A744" s="743"/>
      <c r="B744" s="102"/>
      <c r="C744" s="1046"/>
      <c r="D744" s="132"/>
      <c r="E744" s="1047"/>
      <c r="F744" s="174"/>
      <c r="G744" s="175"/>
      <c r="H744" s="1080"/>
      <c r="I744" s="1048"/>
      <c r="J744" s="1048"/>
      <c r="K744" s="1048"/>
      <c r="L744" s="1048"/>
      <c r="M744" s="1048"/>
      <c r="N744" s="1048"/>
      <c r="O744" s="1048"/>
      <c r="P744" s="1048"/>
      <c r="Q744" s="1048"/>
      <c r="R744" s="522"/>
    </row>
    <row r="745" spans="1:18" ht="34.5" hidden="1" customHeight="1">
      <c r="A745" s="1110" t="s">
        <v>609</v>
      </c>
      <c r="B745" s="1111"/>
      <c r="C745" s="1111"/>
      <c r="D745" s="1111"/>
      <c r="E745" s="1112"/>
      <c r="F745" s="555">
        <f t="shared" ref="F745:F747" si="218">SUM(H745:Q745)</f>
        <v>0.48880000000000001</v>
      </c>
      <c r="G745" s="556"/>
      <c r="H745" s="555">
        <f t="shared" ref="H745:H747" si="219">H741</f>
        <v>0.48880000000000001</v>
      </c>
      <c r="I745" s="555">
        <f t="shared" ref="I745:I747" si="220">I741</f>
        <v>0</v>
      </c>
      <c r="J745" s="555">
        <f t="shared" ref="J745:J747" si="221">J741</f>
        <v>0</v>
      </c>
      <c r="K745" s="555">
        <f t="shared" ref="K745:K747" si="222">K741</f>
        <v>0</v>
      </c>
      <c r="L745" s="555">
        <f t="shared" ref="L745:L747" si="223">L741</f>
        <v>0</v>
      </c>
      <c r="M745" s="555">
        <f t="shared" ref="M745:M747" si="224">M741</f>
        <v>0</v>
      </c>
      <c r="N745" s="555">
        <f t="shared" ref="N745:N747" si="225">N741</f>
        <v>0</v>
      </c>
      <c r="O745" s="555">
        <f t="shared" ref="O745:O747" si="226">O741</f>
        <v>0</v>
      </c>
      <c r="P745" s="555">
        <f t="shared" ref="P745:P747" si="227">P741</f>
        <v>0</v>
      </c>
      <c r="Q745" s="557">
        <f t="shared" ref="Q745:Q747" si="228">Q741</f>
        <v>0</v>
      </c>
      <c r="R745" s="542">
        <f t="shared" ref="R745:R747" si="229">R741</f>
        <v>0.5</v>
      </c>
    </row>
    <row r="746" spans="1:18" ht="34.5" hidden="1" customHeight="1">
      <c r="A746" s="1113" t="s">
        <v>610</v>
      </c>
      <c r="B746" s="1114"/>
      <c r="C746" s="1114"/>
      <c r="D746" s="1114"/>
      <c r="E746" s="1115"/>
      <c r="F746" s="555">
        <f t="shared" si="218"/>
        <v>0</v>
      </c>
      <c r="G746" s="556"/>
      <c r="H746" s="555">
        <f t="shared" si="219"/>
        <v>0</v>
      </c>
      <c r="I746" s="555">
        <f t="shared" si="220"/>
        <v>0</v>
      </c>
      <c r="J746" s="555">
        <f t="shared" si="221"/>
        <v>0</v>
      </c>
      <c r="K746" s="555">
        <f t="shared" si="222"/>
        <v>0</v>
      </c>
      <c r="L746" s="555">
        <f t="shared" si="223"/>
        <v>0</v>
      </c>
      <c r="M746" s="555">
        <f t="shared" si="224"/>
        <v>0</v>
      </c>
      <c r="N746" s="555">
        <f t="shared" si="225"/>
        <v>0</v>
      </c>
      <c r="O746" s="555">
        <f t="shared" si="226"/>
        <v>0</v>
      </c>
      <c r="P746" s="555">
        <f t="shared" si="227"/>
        <v>0</v>
      </c>
      <c r="Q746" s="557">
        <f t="shared" si="228"/>
        <v>0</v>
      </c>
      <c r="R746" s="542">
        <f t="shared" si="229"/>
        <v>0</v>
      </c>
    </row>
    <row r="747" spans="1:18" ht="34.5" hidden="1" customHeight="1">
      <c r="A747" s="1116" t="s">
        <v>611</v>
      </c>
      <c r="B747" s="1117"/>
      <c r="C747" s="1117"/>
      <c r="D747" s="1117"/>
      <c r="E747" s="1118"/>
      <c r="F747" s="542">
        <f t="shared" si="218"/>
        <v>0</v>
      </c>
      <c r="G747" s="556"/>
      <c r="H747" s="555">
        <f t="shared" si="219"/>
        <v>0</v>
      </c>
      <c r="I747" s="555">
        <f t="shared" si="220"/>
        <v>0</v>
      </c>
      <c r="J747" s="555">
        <f t="shared" si="221"/>
        <v>0</v>
      </c>
      <c r="K747" s="555">
        <f t="shared" si="222"/>
        <v>0</v>
      </c>
      <c r="L747" s="555">
        <f t="shared" si="223"/>
        <v>0</v>
      </c>
      <c r="M747" s="555">
        <f t="shared" si="224"/>
        <v>0</v>
      </c>
      <c r="N747" s="555">
        <f t="shared" si="225"/>
        <v>0</v>
      </c>
      <c r="O747" s="555">
        <f t="shared" si="226"/>
        <v>0</v>
      </c>
      <c r="P747" s="555">
        <f t="shared" si="227"/>
        <v>0</v>
      </c>
      <c r="Q747" s="557">
        <f t="shared" si="228"/>
        <v>0</v>
      </c>
      <c r="R747" s="542">
        <f t="shared" si="229"/>
        <v>0</v>
      </c>
    </row>
    <row r="748" spans="1:18" ht="34.5" hidden="1" customHeight="1">
      <c r="A748" s="1090" t="s">
        <v>612</v>
      </c>
      <c r="B748" s="1091"/>
      <c r="C748" s="1091"/>
      <c r="D748" s="1091"/>
      <c r="E748" s="1092"/>
      <c r="F748" s="532">
        <f>SUM(F745:F746)</f>
        <v>0.48880000000000001</v>
      </c>
      <c r="G748" s="549"/>
      <c r="H748" s="532">
        <f t="shared" ref="H748:R748" si="230">SUM(H745:H746)</f>
        <v>0.48880000000000001</v>
      </c>
      <c r="I748" s="532">
        <f t="shared" si="230"/>
        <v>0</v>
      </c>
      <c r="J748" s="532">
        <f t="shared" si="230"/>
        <v>0</v>
      </c>
      <c r="K748" s="532">
        <f t="shared" si="230"/>
        <v>0</v>
      </c>
      <c r="L748" s="532">
        <f t="shared" si="230"/>
        <v>0</v>
      </c>
      <c r="M748" s="532">
        <f t="shared" si="230"/>
        <v>0</v>
      </c>
      <c r="N748" s="532">
        <f t="shared" si="230"/>
        <v>0</v>
      </c>
      <c r="O748" s="532">
        <f t="shared" si="230"/>
        <v>0</v>
      </c>
      <c r="P748" s="532">
        <f t="shared" si="230"/>
        <v>0</v>
      </c>
      <c r="Q748" s="560">
        <f t="shared" si="230"/>
        <v>0</v>
      </c>
      <c r="R748" s="548">
        <f t="shared" si="230"/>
        <v>0.5</v>
      </c>
    </row>
    <row r="749" spans="1:18" ht="34.5" hidden="1" customHeight="1">
      <c r="A749" s="1093" t="s">
        <v>613</v>
      </c>
      <c r="B749" s="1094"/>
      <c r="C749" s="1094"/>
      <c r="D749" s="1094"/>
      <c r="E749" s="1095"/>
      <c r="F749" s="538">
        <f>SUM(F745:F747)</f>
        <v>0.48880000000000001</v>
      </c>
      <c r="G749" s="538"/>
      <c r="H749" s="538">
        <f t="shared" ref="H749:R749" si="231">SUM(H745:H747)</f>
        <v>0.48880000000000001</v>
      </c>
      <c r="I749" s="538">
        <f t="shared" si="231"/>
        <v>0</v>
      </c>
      <c r="J749" s="538">
        <f t="shared" si="231"/>
        <v>0</v>
      </c>
      <c r="K749" s="538">
        <f t="shared" si="231"/>
        <v>0</v>
      </c>
      <c r="L749" s="538">
        <f t="shared" si="231"/>
        <v>0</v>
      </c>
      <c r="M749" s="538">
        <f t="shared" si="231"/>
        <v>0</v>
      </c>
      <c r="N749" s="538">
        <f t="shared" si="231"/>
        <v>0</v>
      </c>
      <c r="O749" s="538">
        <f t="shared" si="231"/>
        <v>0</v>
      </c>
      <c r="P749" s="538">
        <f t="shared" si="231"/>
        <v>0</v>
      </c>
      <c r="Q749" s="539">
        <f t="shared" si="231"/>
        <v>0</v>
      </c>
      <c r="R749" s="538">
        <f t="shared" si="231"/>
        <v>0.5</v>
      </c>
    </row>
    <row r="750" spans="1:18" ht="34.5" hidden="1" customHeight="1">
      <c r="A750" s="1105"/>
      <c r="B750" s="1106"/>
      <c r="C750" s="1106"/>
      <c r="D750" s="1106"/>
      <c r="E750" s="1106"/>
      <c r="F750" s="1106"/>
      <c r="G750" s="1107"/>
      <c r="H750" s="1106"/>
      <c r="I750" s="1106"/>
      <c r="J750" s="1106"/>
      <c r="K750" s="1106"/>
      <c r="L750" s="1106"/>
      <c r="M750" s="1106"/>
      <c r="N750" s="1106"/>
      <c r="O750" s="1106"/>
      <c r="P750" s="1106"/>
      <c r="Q750" s="1108"/>
      <c r="R750" s="551"/>
    </row>
    <row r="751" spans="1:18" ht="34.5" customHeight="1">
      <c r="A751" s="1110" t="s">
        <v>614</v>
      </c>
      <c r="B751" s="1111"/>
      <c r="C751" s="1111"/>
      <c r="D751" s="1111"/>
      <c r="E751" s="1111"/>
      <c r="F751" s="1112"/>
      <c r="G751" s="541"/>
      <c r="H751" s="525">
        <f t="shared" ref="H751:H753" si="232">H745</f>
        <v>0.48880000000000001</v>
      </c>
      <c r="I751" s="542">
        <f t="shared" ref="I751:I755" si="233">SUM(I745,H751)</f>
        <v>0.48880000000000001</v>
      </c>
      <c r="J751" s="525">
        <f t="shared" ref="J751:J755" si="234">SUM(J745,I751)</f>
        <v>0.48880000000000001</v>
      </c>
      <c r="K751" s="542">
        <f t="shared" ref="K751:K755" si="235">SUM(K745,J751)</f>
        <v>0.48880000000000001</v>
      </c>
      <c r="L751" s="525">
        <f t="shared" ref="L751:L755" si="236">SUM(L745,K751)</f>
        <v>0.48880000000000001</v>
      </c>
      <c r="M751" s="542">
        <f t="shared" ref="M751:M755" si="237">SUM(M745,L751)</f>
        <v>0.48880000000000001</v>
      </c>
      <c r="N751" s="525">
        <f t="shared" ref="N751:N755" si="238">SUM(N745,M751)</f>
        <v>0.48880000000000001</v>
      </c>
      <c r="O751" s="542">
        <f t="shared" ref="O751:O755" si="239">SUM(O745,N751)</f>
        <v>0.48880000000000001</v>
      </c>
      <c r="P751" s="525">
        <f t="shared" ref="P751:P755" si="240">SUM(P745,O751)</f>
        <v>0.48880000000000001</v>
      </c>
      <c r="Q751" s="543">
        <f t="shared" ref="Q751:Q755" si="241">SUM(Q745,P751)</f>
        <v>0.48880000000000001</v>
      </c>
      <c r="R751" s="544"/>
    </row>
    <row r="752" spans="1:18" ht="34.5" customHeight="1">
      <c r="A752" s="1113" t="s">
        <v>615</v>
      </c>
      <c r="B752" s="1114"/>
      <c r="C752" s="1114"/>
      <c r="D752" s="1114"/>
      <c r="E752" s="1114"/>
      <c r="F752" s="1115"/>
      <c r="G752" s="595"/>
      <c r="H752" s="542">
        <f t="shared" si="232"/>
        <v>0</v>
      </c>
      <c r="I752" s="525">
        <f t="shared" si="233"/>
        <v>0</v>
      </c>
      <c r="J752" s="542">
        <f t="shared" si="234"/>
        <v>0</v>
      </c>
      <c r="K752" s="525">
        <f t="shared" si="235"/>
        <v>0</v>
      </c>
      <c r="L752" s="542">
        <f t="shared" si="236"/>
        <v>0</v>
      </c>
      <c r="M752" s="525">
        <f t="shared" si="237"/>
        <v>0</v>
      </c>
      <c r="N752" s="542">
        <f t="shared" si="238"/>
        <v>0</v>
      </c>
      <c r="O752" s="525">
        <f t="shared" si="239"/>
        <v>0</v>
      </c>
      <c r="P752" s="542">
        <f t="shared" si="240"/>
        <v>0</v>
      </c>
      <c r="Q752" s="525">
        <f t="shared" si="241"/>
        <v>0</v>
      </c>
      <c r="R752" s="542"/>
    </row>
    <row r="753" spans="1:18" ht="34.5" customHeight="1">
      <c r="A753" s="1116" t="s">
        <v>616</v>
      </c>
      <c r="B753" s="1117"/>
      <c r="C753" s="1117"/>
      <c r="D753" s="1117"/>
      <c r="E753" s="1117"/>
      <c r="F753" s="1118"/>
      <c r="G753" s="541"/>
      <c r="H753" s="525">
        <f t="shared" si="232"/>
        <v>0</v>
      </c>
      <c r="I753" s="542">
        <f t="shared" si="233"/>
        <v>0</v>
      </c>
      <c r="J753" s="525">
        <f t="shared" si="234"/>
        <v>0</v>
      </c>
      <c r="K753" s="542">
        <f t="shared" si="235"/>
        <v>0</v>
      </c>
      <c r="L753" s="525">
        <f t="shared" si="236"/>
        <v>0</v>
      </c>
      <c r="M753" s="542">
        <f t="shared" si="237"/>
        <v>0</v>
      </c>
      <c r="N753" s="525">
        <f t="shared" si="238"/>
        <v>0</v>
      </c>
      <c r="O753" s="542">
        <f t="shared" si="239"/>
        <v>0</v>
      </c>
      <c r="P753" s="525">
        <f t="shared" si="240"/>
        <v>0</v>
      </c>
      <c r="Q753" s="543">
        <f t="shared" si="241"/>
        <v>0</v>
      </c>
      <c r="R753" s="544"/>
    </row>
    <row r="754" spans="1:18" ht="34.5" customHeight="1">
      <c r="A754" s="1090" t="s">
        <v>617</v>
      </c>
      <c r="B754" s="1091"/>
      <c r="C754" s="1091"/>
      <c r="D754" s="1091"/>
      <c r="E754" s="1091"/>
      <c r="F754" s="1092"/>
      <c r="G754" s="546"/>
      <c r="H754" s="532">
        <f>SUM(H751:H752)</f>
        <v>0.48880000000000001</v>
      </c>
      <c r="I754" s="547">
        <f t="shared" si="233"/>
        <v>0.48880000000000001</v>
      </c>
      <c r="J754" s="548">
        <f t="shared" si="234"/>
        <v>0.48880000000000001</v>
      </c>
      <c r="K754" s="547">
        <f t="shared" si="235"/>
        <v>0.48880000000000001</v>
      </c>
      <c r="L754" s="548">
        <f t="shared" si="236"/>
        <v>0.48880000000000001</v>
      </c>
      <c r="M754" s="547">
        <f t="shared" si="237"/>
        <v>0.48880000000000001</v>
      </c>
      <c r="N754" s="548">
        <f t="shared" si="238"/>
        <v>0.48880000000000001</v>
      </c>
      <c r="O754" s="547">
        <f t="shared" si="239"/>
        <v>0.48880000000000001</v>
      </c>
      <c r="P754" s="548">
        <f t="shared" si="240"/>
        <v>0.48880000000000001</v>
      </c>
      <c r="Q754" s="547">
        <f t="shared" si="241"/>
        <v>0.48880000000000001</v>
      </c>
      <c r="R754" s="548"/>
    </row>
    <row r="755" spans="1:18" ht="34.5" customHeight="1">
      <c r="A755" s="1093" t="s">
        <v>618</v>
      </c>
      <c r="B755" s="1094"/>
      <c r="C755" s="1094"/>
      <c r="D755" s="1094"/>
      <c r="E755" s="1094"/>
      <c r="F755" s="1095"/>
      <c r="G755" s="546"/>
      <c r="H755" s="549">
        <f>SUM(H751:H753)</f>
        <v>0.48880000000000001</v>
      </c>
      <c r="I755" s="538">
        <f t="shared" si="233"/>
        <v>0.48880000000000001</v>
      </c>
      <c r="J755" s="550">
        <f t="shared" si="234"/>
        <v>0.48880000000000001</v>
      </c>
      <c r="K755" s="538">
        <f t="shared" si="235"/>
        <v>0.48880000000000001</v>
      </c>
      <c r="L755" s="550">
        <f t="shared" si="236"/>
        <v>0.48880000000000001</v>
      </c>
      <c r="M755" s="538">
        <f t="shared" si="237"/>
        <v>0.48880000000000001</v>
      </c>
      <c r="N755" s="550">
        <f t="shared" si="238"/>
        <v>0.48880000000000001</v>
      </c>
      <c r="O755" s="538">
        <f t="shared" si="239"/>
        <v>0.48880000000000001</v>
      </c>
      <c r="P755" s="550">
        <f t="shared" si="240"/>
        <v>0.48880000000000001</v>
      </c>
      <c r="Q755" s="539">
        <f t="shared" si="241"/>
        <v>0.48880000000000001</v>
      </c>
      <c r="R755" s="538"/>
    </row>
    <row r="756" spans="1:18" ht="34.5" customHeight="1">
      <c r="A756" s="1105"/>
      <c r="B756" s="1106"/>
      <c r="C756" s="1106"/>
      <c r="D756" s="1106"/>
      <c r="E756" s="1106"/>
      <c r="F756" s="1106"/>
      <c r="G756" s="1107"/>
      <c r="H756" s="1106"/>
      <c r="I756" s="1106"/>
      <c r="J756" s="1106"/>
      <c r="K756" s="1106"/>
      <c r="L756" s="1106"/>
      <c r="M756" s="1106"/>
      <c r="N756" s="1106"/>
      <c r="O756" s="1106"/>
      <c r="P756" s="1106"/>
      <c r="Q756" s="1108"/>
      <c r="R756" s="551"/>
    </row>
    <row r="757" spans="1:18" ht="34.5" hidden="1" customHeight="1">
      <c r="A757" s="1105"/>
      <c r="B757" s="1106"/>
      <c r="C757" s="1106"/>
      <c r="D757" s="1106"/>
      <c r="E757" s="1106"/>
      <c r="F757" s="1106"/>
      <c r="G757" s="1107"/>
      <c r="H757" s="1106"/>
      <c r="I757" s="1106"/>
      <c r="J757" s="1106"/>
      <c r="K757" s="1106"/>
      <c r="L757" s="1106"/>
      <c r="M757" s="1106"/>
      <c r="N757" s="1106"/>
      <c r="O757" s="1106"/>
      <c r="P757" s="1106"/>
      <c r="Q757" s="1108"/>
      <c r="R757" s="551"/>
    </row>
    <row r="758" spans="1:18" ht="34.5" hidden="1" customHeight="1">
      <c r="A758" s="1110" t="s">
        <v>619</v>
      </c>
      <c r="B758" s="1111"/>
      <c r="C758" s="1111"/>
      <c r="D758" s="1111"/>
      <c r="E758" s="1112"/>
      <c r="F758" s="555">
        <f t="shared" ref="F758:F760" si="242">SUM(H758:Q758)</f>
        <v>4.4957599999999998</v>
      </c>
      <c r="G758" s="524"/>
      <c r="H758" s="598">
        <f t="shared" ref="H758:H760" si="243">SUM(H669,H694,H728,H745)</f>
        <v>3.41256</v>
      </c>
      <c r="I758" s="599">
        <f t="shared" ref="I758:I760" si="244">SUM(I669,I694,I728,I745)</f>
        <v>1.0831999999999999</v>
      </c>
      <c r="J758" s="598">
        <f t="shared" ref="J758:J760" si="245">SUM(J669,J694,J728,J745)</f>
        <v>0</v>
      </c>
      <c r="K758" s="599">
        <f t="shared" ref="K758:K760" si="246">SUM(K669,K694,K728,K745)</f>
        <v>0</v>
      </c>
      <c r="L758" s="598">
        <f t="shared" ref="L758:L760" si="247">SUM(L669,L694,L728,L745)</f>
        <v>0</v>
      </c>
      <c r="M758" s="599">
        <f t="shared" ref="M758:M760" si="248">SUM(M669,M694,M728,M745)</f>
        <v>0</v>
      </c>
      <c r="N758" s="598">
        <f t="shared" ref="N758:N760" si="249">SUM(N669,N694,N728,N745)</f>
        <v>0</v>
      </c>
      <c r="O758" s="599">
        <f t="shared" ref="O758:O760" si="250">SUM(O669,O694,O728,O745)</f>
        <v>0</v>
      </c>
      <c r="P758" s="598">
        <f t="shared" ref="P758:P760" si="251">SUM(P669,P694,P728,P745)</f>
        <v>0</v>
      </c>
      <c r="Q758" s="600">
        <f t="shared" ref="Q758:Q760" si="252">SUM(Q669,Q694,Q728,Q745)</f>
        <v>0</v>
      </c>
      <c r="R758" s="601"/>
    </row>
    <row r="759" spans="1:18" ht="34.5" hidden="1" customHeight="1">
      <c r="A759" s="1113" t="s">
        <v>620</v>
      </c>
      <c r="B759" s="1114"/>
      <c r="C759" s="1114"/>
      <c r="D759" s="1114"/>
      <c r="E759" s="1115"/>
      <c r="F759" s="555">
        <f t="shared" si="242"/>
        <v>0</v>
      </c>
      <c r="G759" s="556"/>
      <c r="H759" s="602">
        <f t="shared" si="243"/>
        <v>0</v>
      </c>
      <c r="I759" s="598">
        <f t="shared" si="244"/>
        <v>0</v>
      </c>
      <c r="J759" s="602">
        <f t="shared" si="245"/>
        <v>0</v>
      </c>
      <c r="K759" s="598">
        <f t="shared" si="246"/>
        <v>0</v>
      </c>
      <c r="L759" s="602">
        <f t="shared" si="247"/>
        <v>0</v>
      </c>
      <c r="M759" s="598">
        <f t="shared" si="248"/>
        <v>0</v>
      </c>
      <c r="N759" s="602">
        <f t="shared" si="249"/>
        <v>0</v>
      </c>
      <c r="O759" s="598">
        <f t="shared" si="250"/>
        <v>0</v>
      </c>
      <c r="P759" s="602">
        <f t="shared" si="251"/>
        <v>0</v>
      </c>
      <c r="Q759" s="598">
        <f t="shared" si="252"/>
        <v>0</v>
      </c>
      <c r="R759" s="602"/>
    </row>
    <row r="760" spans="1:18" ht="34.5" hidden="1" customHeight="1">
      <c r="A760" s="1116" t="s">
        <v>621</v>
      </c>
      <c r="B760" s="1117"/>
      <c r="C760" s="1117"/>
      <c r="D760" s="1117"/>
      <c r="E760" s="1118"/>
      <c r="F760" s="531">
        <f t="shared" si="242"/>
        <v>3.7989499999999996</v>
      </c>
      <c r="G760" s="524"/>
      <c r="H760" s="598">
        <f t="shared" si="243"/>
        <v>0</v>
      </c>
      <c r="I760" s="603">
        <f t="shared" si="244"/>
        <v>0</v>
      </c>
      <c r="J760" s="598">
        <f t="shared" si="245"/>
        <v>0</v>
      </c>
      <c r="K760" s="603">
        <f t="shared" si="246"/>
        <v>0</v>
      </c>
      <c r="L760" s="598">
        <f t="shared" si="247"/>
        <v>0</v>
      </c>
      <c r="M760" s="603">
        <f t="shared" si="248"/>
        <v>0</v>
      </c>
      <c r="N760" s="598">
        <f t="shared" si="249"/>
        <v>0</v>
      </c>
      <c r="O760" s="603">
        <f t="shared" si="250"/>
        <v>2.7130299999999998</v>
      </c>
      <c r="P760" s="598">
        <f t="shared" si="251"/>
        <v>1.08592</v>
      </c>
      <c r="Q760" s="604">
        <f t="shared" si="252"/>
        <v>0</v>
      </c>
      <c r="R760" s="605"/>
    </row>
    <row r="761" spans="1:18" ht="34.5" hidden="1" customHeight="1">
      <c r="A761" s="1090" t="s">
        <v>622</v>
      </c>
      <c r="B761" s="1091"/>
      <c r="C761" s="1091"/>
      <c r="D761" s="1091"/>
      <c r="E761" s="1092"/>
      <c r="F761" s="532">
        <f>SUM(F758:F759)</f>
        <v>4.4957599999999998</v>
      </c>
      <c r="G761" s="533"/>
      <c r="H761" s="606">
        <f t="shared" ref="H761:Q761" si="253">SUM(H758:H759)</f>
        <v>3.41256</v>
      </c>
      <c r="I761" s="606">
        <f t="shared" si="253"/>
        <v>1.0831999999999999</v>
      </c>
      <c r="J761" s="606">
        <f t="shared" si="253"/>
        <v>0</v>
      </c>
      <c r="K761" s="606">
        <f t="shared" si="253"/>
        <v>0</v>
      </c>
      <c r="L761" s="606">
        <f t="shared" si="253"/>
        <v>0</v>
      </c>
      <c r="M761" s="606">
        <f t="shared" si="253"/>
        <v>0</v>
      </c>
      <c r="N761" s="606">
        <f t="shared" si="253"/>
        <v>0</v>
      </c>
      <c r="O761" s="606">
        <f t="shared" si="253"/>
        <v>0</v>
      </c>
      <c r="P761" s="606">
        <f t="shared" si="253"/>
        <v>0</v>
      </c>
      <c r="Q761" s="607">
        <f t="shared" si="253"/>
        <v>0</v>
      </c>
      <c r="R761" s="608"/>
    </row>
    <row r="762" spans="1:18" ht="34.5" hidden="1" customHeight="1">
      <c r="A762" s="1093" t="s">
        <v>623</v>
      </c>
      <c r="B762" s="1094"/>
      <c r="C762" s="1094"/>
      <c r="D762" s="1094"/>
      <c r="E762" s="1095"/>
      <c r="F762" s="549">
        <f>SUM(F758:F760)</f>
        <v>8.2947099999999985</v>
      </c>
      <c r="G762" s="549"/>
      <c r="H762" s="609">
        <f t="shared" ref="H762:Q762" si="254">SUM(H758:H760)</f>
        <v>3.41256</v>
      </c>
      <c r="I762" s="609">
        <f t="shared" si="254"/>
        <v>1.0831999999999999</v>
      </c>
      <c r="J762" s="609">
        <f t="shared" si="254"/>
        <v>0</v>
      </c>
      <c r="K762" s="609">
        <f t="shared" si="254"/>
        <v>0</v>
      </c>
      <c r="L762" s="609">
        <f t="shared" si="254"/>
        <v>0</v>
      </c>
      <c r="M762" s="609">
        <f t="shared" si="254"/>
        <v>0</v>
      </c>
      <c r="N762" s="609">
        <f t="shared" si="254"/>
        <v>0</v>
      </c>
      <c r="O762" s="609">
        <f t="shared" si="254"/>
        <v>2.7130299999999998</v>
      </c>
      <c r="P762" s="609">
        <f t="shared" si="254"/>
        <v>1.08592</v>
      </c>
      <c r="Q762" s="610">
        <f t="shared" si="254"/>
        <v>0</v>
      </c>
      <c r="R762" s="611"/>
    </row>
    <row r="763" spans="1:18" ht="34.5" hidden="1" customHeight="1">
      <c r="A763" s="1105"/>
      <c r="B763" s="1106"/>
      <c r="C763" s="1106"/>
      <c r="D763" s="1106"/>
      <c r="E763" s="1106"/>
      <c r="F763" s="1106"/>
      <c r="G763" s="1107"/>
      <c r="H763" s="1106"/>
      <c r="I763" s="1106"/>
      <c r="J763" s="1106"/>
      <c r="K763" s="1106"/>
      <c r="L763" s="1106"/>
      <c r="M763" s="1106"/>
      <c r="N763" s="1106"/>
      <c r="O763" s="1106"/>
      <c r="P763" s="1106"/>
      <c r="Q763" s="1108"/>
      <c r="R763" s="551"/>
    </row>
    <row r="764" spans="1:18" ht="34.5" customHeight="1">
      <c r="A764" s="1110" t="s">
        <v>624</v>
      </c>
      <c r="B764" s="1111"/>
      <c r="C764" s="1111"/>
      <c r="D764" s="1111"/>
      <c r="E764" s="1111"/>
      <c r="F764" s="1112"/>
      <c r="G764" s="541"/>
      <c r="H764" s="598">
        <f t="shared" ref="H764:H766" si="255">H758</f>
        <v>3.41256</v>
      </c>
      <c r="I764" s="599">
        <f t="shared" ref="I764:I767" si="256">SUM(I758,H764)</f>
        <v>4.4957599999999998</v>
      </c>
      <c r="J764" s="598">
        <f t="shared" ref="J764:J767" si="257">SUM(J758,I764)</f>
        <v>4.4957599999999998</v>
      </c>
      <c r="K764" s="599">
        <f t="shared" ref="K764:K767" si="258">SUM(K758,J764)</f>
        <v>4.4957599999999998</v>
      </c>
      <c r="L764" s="598">
        <f t="shared" ref="L764:L767" si="259">SUM(L758,K764)</f>
        <v>4.4957599999999998</v>
      </c>
      <c r="M764" s="599">
        <f t="shared" ref="M764:M767" si="260">SUM(M758,L764)</f>
        <v>4.4957599999999998</v>
      </c>
      <c r="N764" s="598">
        <f t="shared" ref="N764:N767" si="261">SUM(N758,M764)</f>
        <v>4.4957599999999998</v>
      </c>
      <c r="O764" s="599">
        <f t="shared" ref="O764:O767" si="262">SUM(O758,N764)</f>
        <v>4.4957599999999998</v>
      </c>
      <c r="P764" s="598">
        <f t="shared" ref="P764:P767" si="263">SUM(P758,O764)</f>
        <v>4.4957599999999998</v>
      </c>
      <c r="Q764" s="600">
        <f t="shared" ref="Q764:Q767" si="264">SUM(Q758,P764)</f>
        <v>4.4957599999999998</v>
      </c>
      <c r="R764" s="601"/>
    </row>
    <row r="765" spans="1:18" ht="34.5" customHeight="1">
      <c r="A765" s="1113" t="s">
        <v>625</v>
      </c>
      <c r="B765" s="1114"/>
      <c r="C765" s="1114"/>
      <c r="D765" s="1114"/>
      <c r="E765" s="1114"/>
      <c r="F765" s="1115"/>
      <c r="G765" s="595"/>
      <c r="H765" s="599">
        <f t="shared" si="255"/>
        <v>0</v>
      </c>
      <c r="I765" s="598">
        <f t="shared" si="256"/>
        <v>0</v>
      </c>
      <c r="J765" s="599">
        <f t="shared" si="257"/>
        <v>0</v>
      </c>
      <c r="K765" s="598">
        <f t="shared" si="258"/>
        <v>0</v>
      </c>
      <c r="L765" s="599">
        <f t="shared" si="259"/>
        <v>0</v>
      </c>
      <c r="M765" s="598">
        <f t="shared" si="260"/>
        <v>0</v>
      </c>
      <c r="N765" s="599">
        <f t="shared" si="261"/>
        <v>0</v>
      </c>
      <c r="O765" s="598">
        <f t="shared" si="262"/>
        <v>0</v>
      </c>
      <c r="P765" s="599">
        <f t="shared" si="263"/>
        <v>0</v>
      </c>
      <c r="Q765" s="598">
        <f t="shared" si="264"/>
        <v>0</v>
      </c>
      <c r="R765" s="599"/>
    </row>
    <row r="766" spans="1:18" ht="34.5" customHeight="1">
      <c r="A766" s="1116" t="s">
        <v>626</v>
      </c>
      <c r="B766" s="1117"/>
      <c r="C766" s="1117"/>
      <c r="D766" s="1117"/>
      <c r="E766" s="1117"/>
      <c r="F766" s="1118"/>
      <c r="G766" s="541"/>
      <c r="H766" s="598">
        <f t="shared" si="255"/>
        <v>0</v>
      </c>
      <c r="I766" s="599">
        <f t="shared" si="256"/>
        <v>0</v>
      </c>
      <c r="J766" s="598">
        <f t="shared" si="257"/>
        <v>0</v>
      </c>
      <c r="K766" s="599">
        <f t="shared" si="258"/>
        <v>0</v>
      </c>
      <c r="L766" s="598">
        <f t="shared" si="259"/>
        <v>0</v>
      </c>
      <c r="M766" s="599">
        <f t="shared" si="260"/>
        <v>0</v>
      </c>
      <c r="N766" s="598">
        <f t="shared" si="261"/>
        <v>0</v>
      </c>
      <c r="O766" s="599">
        <f t="shared" si="262"/>
        <v>2.7130299999999998</v>
      </c>
      <c r="P766" s="598">
        <f t="shared" si="263"/>
        <v>3.7989499999999996</v>
      </c>
      <c r="Q766" s="600">
        <f t="shared" si="264"/>
        <v>3.7989499999999996</v>
      </c>
      <c r="R766" s="601"/>
    </row>
    <row r="767" spans="1:18" ht="34.5" customHeight="1">
      <c r="A767" s="1090" t="s">
        <v>627</v>
      </c>
      <c r="B767" s="1091"/>
      <c r="C767" s="1091"/>
      <c r="D767" s="1091"/>
      <c r="E767" s="1091"/>
      <c r="F767" s="1092"/>
      <c r="G767" s="546"/>
      <c r="H767" s="612">
        <f>SUM(H764:H765)</f>
        <v>3.41256</v>
      </c>
      <c r="I767" s="613">
        <f t="shared" si="256"/>
        <v>4.4957599999999998</v>
      </c>
      <c r="J767" s="614">
        <f t="shared" si="257"/>
        <v>4.4957599999999998</v>
      </c>
      <c r="K767" s="613">
        <f t="shared" si="258"/>
        <v>4.4957599999999998</v>
      </c>
      <c r="L767" s="614">
        <f t="shared" si="259"/>
        <v>4.4957599999999998</v>
      </c>
      <c r="M767" s="613">
        <f t="shared" si="260"/>
        <v>4.4957599999999998</v>
      </c>
      <c r="N767" s="614">
        <f t="shared" si="261"/>
        <v>4.4957599999999998</v>
      </c>
      <c r="O767" s="613">
        <f t="shared" si="262"/>
        <v>4.4957599999999998</v>
      </c>
      <c r="P767" s="614">
        <f t="shared" si="263"/>
        <v>4.4957599999999998</v>
      </c>
      <c r="Q767" s="613">
        <f t="shared" si="264"/>
        <v>4.4957599999999998</v>
      </c>
      <c r="R767" s="614"/>
    </row>
    <row r="768" spans="1:18" ht="34.5" customHeight="1">
      <c r="A768" s="1093" t="s">
        <v>628</v>
      </c>
      <c r="B768" s="1094"/>
      <c r="C768" s="1094"/>
      <c r="D768" s="1094"/>
      <c r="E768" s="1094"/>
      <c r="F768" s="1095"/>
      <c r="G768" s="546"/>
      <c r="H768" s="609">
        <f t="shared" ref="H768:Q768" si="265">SUM(H764:H766)</f>
        <v>3.41256</v>
      </c>
      <c r="I768" s="609">
        <f t="shared" si="265"/>
        <v>4.4957599999999998</v>
      </c>
      <c r="J768" s="609">
        <f t="shared" si="265"/>
        <v>4.4957599999999998</v>
      </c>
      <c r="K768" s="609">
        <f t="shared" si="265"/>
        <v>4.4957599999999998</v>
      </c>
      <c r="L768" s="609">
        <f t="shared" si="265"/>
        <v>4.4957599999999998</v>
      </c>
      <c r="M768" s="609">
        <f t="shared" si="265"/>
        <v>4.4957599999999998</v>
      </c>
      <c r="N768" s="609">
        <f t="shared" si="265"/>
        <v>4.4957599999999998</v>
      </c>
      <c r="O768" s="609">
        <f t="shared" si="265"/>
        <v>7.2087899999999996</v>
      </c>
      <c r="P768" s="609">
        <f t="shared" si="265"/>
        <v>8.2947099999999985</v>
      </c>
      <c r="Q768" s="610">
        <f t="shared" si="265"/>
        <v>8.2947099999999985</v>
      </c>
      <c r="R768" s="611"/>
    </row>
    <row r="769" spans="1:18" ht="34.5" customHeight="1">
      <c r="A769" s="892"/>
      <c r="B769" s="893"/>
      <c r="C769" s="893"/>
      <c r="D769" s="893"/>
      <c r="E769" s="893"/>
      <c r="F769" s="893"/>
      <c r="G769" s="894"/>
      <c r="H769" s="893"/>
      <c r="I769" s="893"/>
      <c r="J769" s="893"/>
      <c r="K769" s="893"/>
      <c r="L769" s="893"/>
      <c r="M769" s="893"/>
      <c r="N769" s="893"/>
      <c r="O769" s="893"/>
      <c r="P769" s="893"/>
      <c r="Q769" s="895"/>
      <c r="R769" s="280"/>
    </row>
    <row r="770" spans="1:18" s="597" customFormat="1" ht="34.5" customHeight="1">
      <c r="A770" s="736" t="s">
        <v>629</v>
      </c>
      <c r="B770" s="737"/>
      <c r="C770" s="737"/>
      <c r="D770" s="737"/>
      <c r="E770" s="737"/>
      <c r="F770" s="737"/>
      <c r="G770" s="902"/>
      <c r="H770" s="737"/>
      <c r="I770" s="737"/>
      <c r="J770" s="737"/>
      <c r="K770" s="737"/>
      <c r="L770" s="737"/>
      <c r="M770" s="737"/>
      <c r="N770" s="737"/>
      <c r="O770" s="737"/>
      <c r="P770" s="737"/>
      <c r="Q770" s="903"/>
      <c r="R770" s="292"/>
    </row>
    <row r="771" spans="1:18" ht="34.5" customHeight="1">
      <c r="A771" s="1000">
        <v>117</v>
      </c>
      <c r="B771" s="293" t="s">
        <v>630</v>
      </c>
      <c r="C771" s="907" t="s">
        <v>631</v>
      </c>
      <c r="D771" s="294"/>
      <c r="E771" s="921" t="s">
        <v>99</v>
      </c>
      <c r="F771" s="295" t="s">
        <v>283</v>
      </c>
      <c r="G771" s="296"/>
      <c r="H771" s="297"/>
      <c r="I771" s="298"/>
      <c r="J771" s="298"/>
      <c r="K771" s="298"/>
      <c r="L771" s="298"/>
      <c r="M771" s="298"/>
      <c r="N771" s="298"/>
      <c r="O771" s="298"/>
      <c r="P771" s="298"/>
      <c r="Q771" s="299"/>
      <c r="R771" s="297"/>
    </row>
    <row r="772" spans="1:18" ht="34.5" customHeight="1">
      <c r="A772" s="1001"/>
      <c r="B772" s="308" t="s">
        <v>632</v>
      </c>
      <c r="C772" s="908"/>
      <c r="D772" s="302"/>
      <c r="E772" s="922"/>
      <c r="F772" s="303" t="s">
        <v>285</v>
      </c>
      <c r="G772" s="151">
        <f>R772*O4</f>
        <v>5.25</v>
      </c>
      <c r="H772" s="305"/>
      <c r="I772" s="306"/>
      <c r="J772" s="306"/>
      <c r="K772" s="306"/>
      <c r="L772" s="10">
        <v>0</v>
      </c>
      <c r="M772" s="306"/>
      <c r="N772" s="306"/>
      <c r="O772" s="306"/>
      <c r="P772" s="306"/>
      <c r="Q772" s="307"/>
      <c r="R772" s="305">
        <v>5.25</v>
      </c>
    </row>
    <row r="773" spans="1:18" ht="34.5" customHeight="1">
      <c r="A773" s="1001"/>
      <c r="B773" s="308" t="s">
        <v>633</v>
      </c>
      <c r="C773" s="908"/>
      <c r="D773" s="309"/>
      <c r="E773" s="922"/>
      <c r="F773" s="310" t="s">
        <v>53</v>
      </c>
      <c r="G773" s="151">
        <f>R773*O4</f>
        <v>4.5</v>
      </c>
      <c r="H773" s="311"/>
      <c r="I773" s="312"/>
      <c r="J773" s="312"/>
      <c r="K773" s="312"/>
      <c r="L773" s="312"/>
      <c r="M773" s="312"/>
      <c r="N773" s="312"/>
      <c r="O773" s="312"/>
      <c r="P773" s="312">
        <v>0</v>
      </c>
      <c r="Q773" s="313"/>
      <c r="R773" s="311">
        <v>4.5</v>
      </c>
    </row>
    <row r="774" spans="1:18" ht="34.5" customHeight="1">
      <c r="A774" s="1001"/>
      <c r="B774" s="301" t="s">
        <v>634</v>
      </c>
      <c r="C774" s="908"/>
      <c r="D774" s="913" t="s">
        <v>635</v>
      </c>
      <c r="E774" s="922"/>
      <c r="F774" s="915"/>
      <c r="G774" s="315"/>
      <c r="H774" s="917"/>
      <c r="I774" s="918"/>
      <c r="J774" s="918"/>
      <c r="K774" s="918"/>
      <c r="L774" s="918"/>
      <c r="M774" s="918"/>
      <c r="N774" s="918"/>
      <c r="O774" s="918"/>
      <c r="P774" s="918"/>
      <c r="Q774" s="918"/>
      <c r="R774" s="316"/>
    </row>
    <row r="775" spans="1:18" ht="34.5" customHeight="1">
      <c r="A775" s="1001"/>
      <c r="B775" s="308" t="s">
        <v>636</v>
      </c>
      <c r="C775" s="908"/>
      <c r="D775" s="958"/>
      <c r="E775" s="922"/>
      <c r="F775" s="925"/>
      <c r="G775" s="326"/>
      <c r="H775" s="927"/>
      <c r="I775" s="928"/>
      <c r="J775" s="928"/>
      <c r="K775" s="928"/>
      <c r="L775" s="928"/>
      <c r="M775" s="928"/>
      <c r="N775" s="928"/>
      <c r="O775" s="928"/>
      <c r="P775" s="928"/>
      <c r="Q775" s="928"/>
      <c r="R775" s="327"/>
    </row>
    <row r="776" spans="1:18" ht="34.5" customHeight="1">
      <c r="A776" s="1001"/>
      <c r="B776" s="308" t="s">
        <v>637</v>
      </c>
      <c r="C776" s="908"/>
      <c r="D776" s="314"/>
      <c r="E776" s="922"/>
      <c r="F776" s="925"/>
      <c r="G776" s="326"/>
      <c r="H776" s="927"/>
      <c r="I776" s="928"/>
      <c r="J776" s="928"/>
      <c r="K776" s="928"/>
      <c r="L776" s="928"/>
      <c r="M776" s="928"/>
      <c r="N776" s="928"/>
      <c r="O776" s="928"/>
      <c r="P776" s="928"/>
      <c r="Q776" s="928"/>
      <c r="R776" s="327"/>
    </row>
    <row r="777" spans="1:18" ht="34.5" customHeight="1">
      <c r="A777" s="1001"/>
      <c r="B777" s="308" t="s">
        <v>638</v>
      </c>
      <c r="C777" s="908"/>
      <c r="D777" s="913" t="s">
        <v>639</v>
      </c>
      <c r="E777" s="922"/>
      <c r="F777" s="925"/>
      <c r="G777" s="326"/>
      <c r="H777" s="927"/>
      <c r="I777" s="928"/>
      <c r="J777" s="928"/>
      <c r="K777" s="928"/>
      <c r="L777" s="928"/>
      <c r="M777" s="928"/>
      <c r="N777" s="928"/>
      <c r="O777" s="928"/>
      <c r="P777" s="928"/>
      <c r="Q777" s="928"/>
      <c r="R777" s="327"/>
    </row>
    <row r="778" spans="1:18" ht="34.5" customHeight="1">
      <c r="A778" s="1001"/>
      <c r="B778" s="308" t="s">
        <v>640</v>
      </c>
      <c r="C778" s="908"/>
      <c r="D778" s="958"/>
      <c r="E778" s="922"/>
      <c r="F778" s="925"/>
      <c r="G778" s="326"/>
      <c r="H778" s="927"/>
      <c r="I778" s="928"/>
      <c r="J778" s="928"/>
      <c r="K778" s="928"/>
      <c r="L778" s="928"/>
      <c r="M778" s="928"/>
      <c r="N778" s="928"/>
      <c r="O778" s="928"/>
      <c r="P778" s="928"/>
      <c r="Q778" s="928"/>
      <c r="R778" s="327"/>
    </row>
    <row r="779" spans="1:18" ht="34.5" customHeight="1">
      <c r="A779" s="1001"/>
      <c r="B779" s="308" t="s">
        <v>641</v>
      </c>
      <c r="C779" s="908"/>
      <c r="D779" s="314"/>
      <c r="E779" s="922"/>
      <c r="F779" s="925"/>
      <c r="G779" s="326"/>
      <c r="H779" s="927"/>
      <c r="I779" s="928"/>
      <c r="J779" s="928"/>
      <c r="K779" s="928"/>
      <c r="L779" s="928"/>
      <c r="M779" s="928"/>
      <c r="N779" s="928"/>
      <c r="O779" s="928"/>
      <c r="P779" s="928"/>
      <c r="Q779" s="928"/>
      <c r="R779" s="327"/>
    </row>
    <row r="780" spans="1:18" ht="34.5" customHeight="1">
      <c r="A780" s="1002"/>
      <c r="B780" s="317" t="s">
        <v>642</v>
      </c>
      <c r="C780" s="1130"/>
      <c r="D780" s="338"/>
      <c r="E780" s="923"/>
      <c r="F780" s="1131"/>
      <c r="G780" s="13"/>
      <c r="H780" s="929"/>
      <c r="I780" s="930"/>
      <c r="J780" s="930"/>
      <c r="K780" s="930"/>
      <c r="L780" s="930"/>
      <c r="M780" s="930"/>
      <c r="N780" s="930"/>
      <c r="O780" s="930"/>
      <c r="P780" s="930"/>
      <c r="Q780" s="930"/>
      <c r="R780" s="330"/>
    </row>
    <row r="781" spans="1:18" ht="34.5" customHeight="1">
      <c r="A781" s="1000">
        <v>118</v>
      </c>
      <c r="B781" s="293" t="s">
        <v>630</v>
      </c>
      <c r="C781" s="907" t="s">
        <v>643</v>
      </c>
      <c r="D781" s="294"/>
      <c r="E781" s="921" t="s">
        <v>99</v>
      </c>
      <c r="F781" s="295" t="s">
        <v>283</v>
      </c>
      <c r="G781" s="296"/>
      <c r="H781" s="297"/>
      <c r="I781" s="298"/>
      <c r="J781" s="298"/>
      <c r="K781" s="298"/>
      <c r="L781" s="298"/>
      <c r="M781" s="298"/>
      <c r="N781" s="298"/>
      <c r="O781" s="298"/>
      <c r="P781" s="298"/>
      <c r="Q781" s="299"/>
      <c r="R781" s="297"/>
    </row>
    <row r="782" spans="1:18" ht="34.5" customHeight="1">
      <c r="A782" s="1001"/>
      <c r="B782" s="308" t="s">
        <v>644</v>
      </c>
      <c r="C782" s="1132"/>
      <c r="D782" s="302"/>
      <c r="E782" s="922"/>
      <c r="F782" s="303" t="s">
        <v>285</v>
      </c>
      <c r="G782" s="151">
        <f>R782*O4</f>
        <v>5.5</v>
      </c>
      <c r="H782" s="305"/>
      <c r="I782" s="306"/>
      <c r="J782" s="306"/>
      <c r="K782" s="306"/>
      <c r="L782" s="10">
        <v>0</v>
      </c>
      <c r="M782" s="306"/>
      <c r="N782" s="306"/>
      <c r="O782" s="306"/>
      <c r="P782" s="306"/>
      <c r="Q782" s="307"/>
      <c r="R782" s="305">
        <v>5.5</v>
      </c>
    </row>
    <row r="783" spans="1:18" ht="34.5" customHeight="1">
      <c r="A783" s="1001"/>
      <c r="B783" s="308" t="s">
        <v>645</v>
      </c>
      <c r="C783" s="1132"/>
      <c r="D783" s="309"/>
      <c r="E783" s="922"/>
      <c r="F783" s="310" t="s">
        <v>53</v>
      </c>
      <c r="G783" s="151">
        <f>R783*O4</f>
        <v>4</v>
      </c>
      <c r="H783" s="311"/>
      <c r="I783" s="312"/>
      <c r="J783" s="312"/>
      <c r="K783" s="312"/>
      <c r="L783" s="312"/>
      <c r="M783" s="312"/>
      <c r="N783" s="312"/>
      <c r="O783" s="312"/>
      <c r="P783" s="312">
        <v>0</v>
      </c>
      <c r="Q783" s="313"/>
      <c r="R783" s="311">
        <v>4</v>
      </c>
    </row>
    <row r="784" spans="1:18" ht="34.5" customHeight="1">
      <c r="A784" s="1001"/>
      <c r="B784" s="301" t="s">
        <v>646</v>
      </c>
      <c r="C784" s="1132"/>
      <c r="D784" s="1134" t="s">
        <v>647</v>
      </c>
      <c r="E784" s="922"/>
      <c r="F784" s="915"/>
      <c r="G784" s="315"/>
      <c r="H784" s="917"/>
      <c r="I784" s="918"/>
      <c r="J784" s="918"/>
      <c r="K784" s="918"/>
      <c r="L784" s="918"/>
      <c r="M784" s="918"/>
      <c r="N784" s="918"/>
      <c r="O784" s="918"/>
      <c r="P784" s="918"/>
      <c r="Q784" s="918"/>
      <c r="R784" s="316"/>
    </row>
    <row r="785" spans="1:18" ht="34.5" customHeight="1">
      <c r="A785" s="1001"/>
      <c r="B785" s="308" t="s">
        <v>648</v>
      </c>
      <c r="C785" s="1132"/>
      <c r="D785" s="1134"/>
      <c r="E785" s="922"/>
      <c r="F785" s="925"/>
      <c r="G785" s="326"/>
      <c r="H785" s="927"/>
      <c r="I785" s="928"/>
      <c r="J785" s="928"/>
      <c r="K785" s="928"/>
      <c r="L785" s="928"/>
      <c r="M785" s="928"/>
      <c r="N785" s="928"/>
      <c r="O785" s="928"/>
      <c r="P785" s="928"/>
      <c r="Q785" s="928"/>
      <c r="R785" s="327"/>
    </row>
    <row r="786" spans="1:18" ht="34.5" customHeight="1">
      <c r="A786" s="1001"/>
      <c r="B786" s="308" t="s">
        <v>638</v>
      </c>
      <c r="C786" s="1132"/>
      <c r="D786" s="1134"/>
      <c r="E786" s="922"/>
      <c r="F786" s="925"/>
      <c r="G786" s="326"/>
      <c r="H786" s="927"/>
      <c r="I786" s="928"/>
      <c r="J786" s="928"/>
      <c r="K786" s="928"/>
      <c r="L786" s="928"/>
      <c r="M786" s="928"/>
      <c r="N786" s="928"/>
      <c r="O786" s="928"/>
      <c r="P786" s="928"/>
      <c r="Q786" s="928"/>
      <c r="R786" s="327"/>
    </row>
    <row r="787" spans="1:18" ht="34.5" customHeight="1">
      <c r="A787" s="1001"/>
      <c r="B787" s="308" t="s">
        <v>640</v>
      </c>
      <c r="C787" s="1132"/>
      <c r="D787" s="1134"/>
      <c r="E787" s="922"/>
      <c r="F787" s="925"/>
      <c r="G787" s="326"/>
      <c r="H787" s="927"/>
      <c r="I787" s="928"/>
      <c r="J787" s="928"/>
      <c r="K787" s="928"/>
      <c r="L787" s="928"/>
      <c r="M787" s="928"/>
      <c r="N787" s="928"/>
      <c r="O787" s="928"/>
      <c r="P787" s="928"/>
      <c r="Q787" s="928"/>
      <c r="R787" s="327"/>
    </row>
    <row r="788" spans="1:18" ht="34.5" customHeight="1">
      <c r="A788" s="1001"/>
      <c r="B788" s="308" t="s">
        <v>641</v>
      </c>
      <c r="C788" s="1132"/>
      <c r="D788" s="1134"/>
      <c r="E788" s="922"/>
      <c r="F788" s="925"/>
      <c r="G788" s="326"/>
      <c r="H788" s="927"/>
      <c r="I788" s="928"/>
      <c r="J788" s="928"/>
      <c r="K788" s="928"/>
      <c r="L788" s="928"/>
      <c r="M788" s="928"/>
      <c r="N788" s="928"/>
      <c r="O788" s="928"/>
      <c r="P788" s="928"/>
      <c r="Q788" s="928"/>
      <c r="R788" s="327"/>
    </row>
    <row r="789" spans="1:18" ht="34.5" customHeight="1">
      <c r="A789" s="1002"/>
      <c r="B789" s="317" t="s">
        <v>649</v>
      </c>
      <c r="C789" s="1133"/>
      <c r="D789" s="1134"/>
      <c r="E789" s="923"/>
      <c r="F789" s="1131"/>
      <c r="G789" s="13"/>
      <c r="H789" s="929"/>
      <c r="I789" s="930"/>
      <c r="J789" s="930"/>
      <c r="K789" s="930"/>
      <c r="L789" s="930"/>
      <c r="M789" s="930"/>
      <c r="N789" s="930"/>
      <c r="O789" s="930"/>
      <c r="P789" s="930"/>
      <c r="Q789" s="930"/>
      <c r="R789" s="330"/>
    </row>
    <row r="790" spans="1:18" ht="34.5" hidden="1" customHeight="1">
      <c r="A790" s="873" t="s">
        <v>650</v>
      </c>
      <c r="B790" s="874"/>
      <c r="C790" s="874"/>
      <c r="D790" s="874"/>
      <c r="E790" s="875"/>
      <c r="F790" s="271">
        <f t="shared" ref="F790:F792" si="266">SUM(H790:Q790)</f>
        <v>0</v>
      </c>
      <c r="G790" s="272"/>
      <c r="H790" s="271">
        <f t="shared" ref="H790:H792" si="267">H771+H781</f>
        <v>0</v>
      </c>
      <c r="I790" s="271">
        <f t="shared" ref="I790:I792" si="268">I771+I781</f>
        <v>0</v>
      </c>
      <c r="J790" s="271">
        <f t="shared" ref="J790:J792" si="269">J771+J781</f>
        <v>0</v>
      </c>
      <c r="K790" s="271">
        <f t="shared" ref="K790:K792" si="270">K771+K781</f>
        <v>0</v>
      </c>
      <c r="L790" s="271">
        <f t="shared" ref="L790:L792" si="271">L771+L781</f>
        <v>0</v>
      </c>
      <c r="M790" s="271">
        <f t="shared" ref="M790:M792" si="272">M771+M781</f>
        <v>0</v>
      </c>
      <c r="N790" s="271">
        <f t="shared" ref="N790:N792" si="273">N771+N781</f>
        <v>0</v>
      </c>
      <c r="O790" s="271">
        <f t="shared" ref="O790:O792" si="274">O771+O781</f>
        <v>0</v>
      </c>
      <c r="P790" s="271">
        <f t="shared" ref="P790:P792" si="275">P771+P781</f>
        <v>0</v>
      </c>
      <c r="Q790" s="273">
        <f t="shared" ref="Q790:Q792" si="276">Q771+Q781</f>
        <v>0</v>
      </c>
      <c r="R790" s="273">
        <f t="shared" ref="R790:R792" si="277">R771+R781</f>
        <v>0</v>
      </c>
    </row>
    <row r="791" spans="1:18" ht="34.5" hidden="1" customHeight="1">
      <c r="A791" s="896" t="s">
        <v>651</v>
      </c>
      <c r="B791" s="897"/>
      <c r="C791" s="897"/>
      <c r="D791" s="897"/>
      <c r="E791" s="898"/>
      <c r="F791" s="271">
        <f t="shared" si="266"/>
        <v>0</v>
      </c>
      <c r="G791" s="272"/>
      <c r="H791" s="271">
        <f t="shared" si="267"/>
        <v>0</v>
      </c>
      <c r="I791" s="271">
        <f t="shared" si="268"/>
        <v>0</v>
      </c>
      <c r="J791" s="271">
        <f t="shared" si="269"/>
        <v>0</v>
      </c>
      <c r="K791" s="271">
        <f t="shared" si="270"/>
        <v>0</v>
      </c>
      <c r="L791" s="271">
        <f t="shared" si="271"/>
        <v>0</v>
      </c>
      <c r="M791" s="271">
        <f t="shared" si="272"/>
        <v>0</v>
      </c>
      <c r="N791" s="271">
        <f t="shared" si="273"/>
        <v>0</v>
      </c>
      <c r="O791" s="271">
        <f t="shared" si="274"/>
        <v>0</v>
      </c>
      <c r="P791" s="271">
        <f t="shared" si="275"/>
        <v>0</v>
      </c>
      <c r="Q791" s="273">
        <f t="shared" si="276"/>
        <v>0</v>
      </c>
      <c r="R791" s="273">
        <f t="shared" si="277"/>
        <v>10.75</v>
      </c>
    </row>
    <row r="792" spans="1:18" ht="34.5" hidden="1" customHeight="1">
      <c r="A792" s="876" t="s">
        <v>652</v>
      </c>
      <c r="B792" s="877"/>
      <c r="C792" s="877"/>
      <c r="D792" s="877"/>
      <c r="E792" s="878"/>
      <c r="F792" s="271">
        <f t="shared" si="266"/>
        <v>0</v>
      </c>
      <c r="G792" s="272"/>
      <c r="H792" s="271">
        <f t="shared" si="267"/>
        <v>0</v>
      </c>
      <c r="I792" s="271">
        <f t="shared" si="268"/>
        <v>0</v>
      </c>
      <c r="J792" s="271">
        <f t="shared" si="269"/>
        <v>0</v>
      </c>
      <c r="K792" s="271">
        <f t="shared" si="270"/>
        <v>0</v>
      </c>
      <c r="L792" s="271">
        <f t="shared" si="271"/>
        <v>0</v>
      </c>
      <c r="M792" s="271">
        <f t="shared" si="272"/>
        <v>0</v>
      </c>
      <c r="N792" s="271">
        <f t="shared" si="273"/>
        <v>0</v>
      </c>
      <c r="O792" s="271">
        <f t="shared" si="274"/>
        <v>0</v>
      </c>
      <c r="P792" s="271">
        <f t="shared" si="275"/>
        <v>0</v>
      </c>
      <c r="Q792" s="273">
        <f t="shared" si="276"/>
        <v>0</v>
      </c>
      <c r="R792" s="273">
        <f t="shared" si="277"/>
        <v>8.5</v>
      </c>
    </row>
    <row r="793" spans="1:18" ht="34.5" hidden="1" customHeight="1">
      <c r="A793" s="879" t="s">
        <v>653</v>
      </c>
      <c r="B793" s="880"/>
      <c r="C793" s="880"/>
      <c r="D793" s="880"/>
      <c r="E793" s="881"/>
      <c r="F793" s="274">
        <f>F790+F791</f>
        <v>0</v>
      </c>
      <c r="G793" s="275"/>
      <c r="H793" s="274">
        <f t="shared" ref="H793:R793" si="278">H790+H791</f>
        <v>0</v>
      </c>
      <c r="I793" s="274">
        <f t="shared" si="278"/>
        <v>0</v>
      </c>
      <c r="J793" s="274">
        <f t="shared" si="278"/>
        <v>0</v>
      </c>
      <c r="K793" s="274">
        <f t="shared" si="278"/>
        <v>0</v>
      </c>
      <c r="L793" s="274">
        <f t="shared" si="278"/>
        <v>0</v>
      </c>
      <c r="M793" s="274">
        <f t="shared" si="278"/>
        <v>0</v>
      </c>
      <c r="N793" s="274">
        <f t="shared" si="278"/>
        <v>0</v>
      </c>
      <c r="O793" s="274">
        <f t="shared" si="278"/>
        <v>0</v>
      </c>
      <c r="P793" s="274">
        <f t="shared" si="278"/>
        <v>0</v>
      </c>
      <c r="Q793" s="276">
        <f t="shared" si="278"/>
        <v>0</v>
      </c>
      <c r="R793" s="276">
        <f t="shared" si="278"/>
        <v>10.75</v>
      </c>
    </row>
    <row r="794" spans="1:18" ht="34.5" hidden="1" customHeight="1">
      <c r="A794" s="899" t="s">
        <v>654</v>
      </c>
      <c r="B794" s="900"/>
      <c r="C794" s="900"/>
      <c r="D794" s="900"/>
      <c r="E794" s="901"/>
      <c r="F794" s="290">
        <f>F790+F791+F792</f>
        <v>0</v>
      </c>
      <c r="G794" s="290"/>
      <c r="H794" s="290">
        <f t="shared" ref="H794:R794" si="279">H790+H791+H792</f>
        <v>0</v>
      </c>
      <c r="I794" s="290">
        <f t="shared" si="279"/>
        <v>0</v>
      </c>
      <c r="J794" s="290">
        <f t="shared" si="279"/>
        <v>0</v>
      </c>
      <c r="K794" s="290">
        <f t="shared" si="279"/>
        <v>0</v>
      </c>
      <c r="L794" s="290">
        <f t="shared" si="279"/>
        <v>0</v>
      </c>
      <c r="M794" s="290">
        <f t="shared" si="279"/>
        <v>0</v>
      </c>
      <c r="N794" s="290">
        <f t="shared" si="279"/>
        <v>0</v>
      </c>
      <c r="O794" s="290">
        <f t="shared" si="279"/>
        <v>0</v>
      </c>
      <c r="P794" s="290">
        <f t="shared" si="279"/>
        <v>0</v>
      </c>
      <c r="Q794" s="291">
        <f t="shared" si="279"/>
        <v>0</v>
      </c>
      <c r="R794" s="291">
        <f t="shared" si="279"/>
        <v>19.25</v>
      </c>
    </row>
    <row r="795" spans="1:18" ht="34.5" hidden="1" customHeight="1">
      <c r="A795" s="892"/>
      <c r="B795" s="893"/>
      <c r="C795" s="893"/>
      <c r="D795" s="893"/>
      <c r="E795" s="893"/>
      <c r="F795" s="893"/>
      <c r="G795" s="894"/>
      <c r="H795" s="893"/>
      <c r="I795" s="893"/>
      <c r="J795" s="893"/>
      <c r="K795" s="893"/>
      <c r="L795" s="893"/>
      <c r="M795" s="893"/>
      <c r="N795" s="893"/>
      <c r="O795" s="893"/>
      <c r="P795" s="893"/>
      <c r="Q795" s="895"/>
      <c r="R795" s="280"/>
    </row>
    <row r="796" spans="1:18" ht="34.5" customHeight="1">
      <c r="A796" s="870" t="s">
        <v>655</v>
      </c>
      <c r="B796" s="871"/>
      <c r="C796" s="871"/>
      <c r="D796" s="871"/>
      <c r="E796" s="871"/>
      <c r="F796" s="872"/>
      <c r="G796" s="477"/>
      <c r="H796" s="282">
        <f t="shared" ref="H796:H800" si="280">H790</f>
        <v>0</v>
      </c>
      <c r="I796" s="282">
        <f t="shared" ref="I796:I800" si="281">I790+H796</f>
        <v>0</v>
      </c>
      <c r="J796" s="282">
        <f t="shared" ref="J796:J800" si="282">J790+I796</f>
        <v>0</v>
      </c>
      <c r="K796" s="282">
        <f t="shared" ref="K796:K800" si="283">K790+J796</f>
        <v>0</v>
      </c>
      <c r="L796" s="282">
        <f t="shared" ref="L796:L800" si="284">L790+K796</f>
        <v>0</v>
      </c>
      <c r="M796" s="282">
        <f t="shared" ref="M796:M800" si="285">M790+L796</f>
        <v>0</v>
      </c>
      <c r="N796" s="282">
        <f t="shared" ref="N796:N800" si="286">N790+M796</f>
        <v>0</v>
      </c>
      <c r="O796" s="282">
        <f t="shared" ref="O796:O800" si="287">O790+N796</f>
        <v>0</v>
      </c>
      <c r="P796" s="282">
        <f t="shared" ref="P796:P800" si="288">P790+O796</f>
        <v>0</v>
      </c>
      <c r="Q796" s="283">
        <f t="shared" ref="Q796:Q800" si="289">Q790+P796</f>
        <v>0</v>
      </c>
      <c r="R796" s="283"/>
    </row>
    <row r="797" spans="1:18" ht="34.5" customHeight="1">
      <c r="A797" s="870" t="s">
        <v>656</v>
      </c>
      <c r="B797" s="871"/>
      <c r="C797" s="871"/>
      <c r="D797" s="871"/>
      <c r="E797" s="871"/>
      <c r="F797" s="872"/>
      <c r="G797" s="467"/>
      <c r="H797" s="615">
        <f t="shared" si="280"/>
        <v>0</v>
      </c>
      <c r="I797" s="616">
        <f t="shared" si="281"/>
        <v>0</v>
      </c>
      <c r="J797" s="615">
        <f t="shared" si="282"/>
        <v>0</v>
      </c>
      <c r="K797" s="616">
        <f t="shared" si="283"/>
        <v>0</v>
      </c>
      <c r="L797" s="615">
        <f t="shared" si="284"/>
        <v>0</v>
      </c>
      <c r="M797" s="616">
        <f t="shared" si="285"/>
        <v>0</v>
      </c>
      <c r="N797" s="615">
        <f t="shared" si="286"/>
        <v>0</v>
      </c>
      <c r="O797" s="616">
        <f t="shared" si="287"/>
        <v>0</v>
      </c>
      <c r="P797" s="615">
        <f t="shared" si="288"/>
        <v>0</v>
      </c>
      <c r="Q797" s="617">
        <f t="shared" si="289"/>
        <v>0</v>
      </c>
      <c r="R797" s="618"/>
    </row>
    <row r="798" spans="1:18" ht="34.5" customHeight="1">
      <c r="A798" s="870" t="s">
        <v>657</v>
      </c>
      <c r="B798" s="871"/>
      <c r="C798" s="871"/>
      <c r="D798" s="871"/>
      <c r="E798" s="871"/>
      <c r="F798" s="872"/>
      <c r="G798" s="477"/>
      <c r="H798" s="282">
        <f t="shared" si="280"/>
        <v>0</v>
      </c>
      <c r="I798" s="282">
        <f t="shared" si="281"/>
        <v>0</v>
      </c>
      <c r="J798" s="282">
        <f t="shared" si="282"/>
        <v>0</v>
      </c>
      <c r="K798" s="282">
        <f t="shared" si="283"/>
        <v>0</v>
      </c>
      <c r="L798" s="282">
        <f t="shared" si="284"/>
        <v>0</v>
      </c>
      <c r="M798" s="282">
        <f t="shared" si="285"/>
        <v>0</v>
      </c>
      <c r="N798" s="282">
        <f t="shared" si="286"/>
        <v>0</v>
      </c>
      <c r="O798" s="282">
        <f t="shared" si="287"/>
        <v>0</v>
      </c>
      <c r="P798" s="282">
        <f t="shared" si="288"/>
        <v>0</v>
      </c>
      <c r="Q798" s="283">
        <f t="shared" si="289"/>
        <v>0</v>
      </c>
      <c r="R798" s="283"/>
    </row>
    <row r="799" spans="1:18" ht="34.5" customHeight="1">
      <c r="A799" s="879" t="s">
        <v>658</v>
      </c>
      <c r="B799" s="880"/>
      <c r="C799" s="880"/>
      <c r="D799" s="880"/>
      <c r="E799" s="880"/>
      <c r="F799" s="881"/>
      <c r="G799" s="289"/>
      <c r="H799" s="286">
        <f t="shared" si="280"/>
        <v>0</v>
      </c>
      <c r="I799" s="286">
        <f t="shared" si="281"/>
        <v>0</v>
      </c>
      <c r="J799" s="286">
        <f t="shared" si="282"/>
        <v>0</v>
      </c>
      <c r="K799" s="286">
        <f t="shared" si="283"/>
        <v>0</v>
      </c>
      <c r="L799" s="286">
        <f t="shared" si="284"/>
        <v>0</v>
      </c>
      <c r="M799" s="286">
        <f t="shared" si="285"/>
        <v>0</v>
      </c>
      <c r="N799" s="286">
        <f t="shared" si="286"/>
        <v>0</v>
      </c>
      <c r="O799" s="286">
        <f t="shared" si="287"/>
        <v>0</v>
      </c>
      <c r="P799" s="286">
        <f t="shared" si="288"/>
        <v>0</v>
      </c>
      <c r="Q799" s="287">
        <f t="shared" si="289"/>
        <v>0</v>
      </c>
      <c r="R799" s="287"/>
    </row>
    <row r="800" spans="1:18" ht="34.5" customHeight="1">
      <c r="A800" s="899" t="s">
        <v>659</v>
      </c>
      <c r="B800" s="900"/>
      <c r="C800" s="900"/>
      <c r="D800" s="900"/>
      <c r="E800" s="900"/>
      <c r="F800" s="901"/>
      <c r="G800" s="619"/>
      <c r="H800" s="620">
        <f t="shared" si="280"/>
        <v>0</v>
      </c>
      <c r="I800" s="621">
        <f t="shared" si="281"/>
        <v>0</v>
      </c>
      <c r="J800" s="620">
        <f t="shared" si="282"/>
        <v>0</v>
      </c>
      <c r="K800" s="621">
        <f t="shared" si="283"/>
        <v>0</v>
      </c>
      <c r="L800" s="620">
        <f t="shared" si="284"/>
        <v>0</v>
      </c>
      <c r="M800" s="621">
        <f t="shared" si="285"/>
        <v>0</v>
      </c>
      <c r="N800" s="620">
        <f t="shared" si="286"/>
        <v>0</v>
      </c>
      <c r="O800" s="621">
        <f t="shared" si="287"/>
        <v>0</v>
      </c>
      <c r="P800" s="620">
        <f t="shared" si="288"/>
        <v>0</v>
      </c>
      <c r="Q800" s="622">
        <f t="shared" si="289"/>
        <v>0</v>
      </c>
      <c r="R800" s="623"/>
    </row>
    <row r="801" spans="1:18" ht="34.5" customHeight="1">
      <c r="A801" s="892"/>
      <c r="B801" s="893"/>
      <c r="C801" s="893"/>
      <c r="D801" s="893"/>
      <c r="E801" s="893"/>
      <c r="F801" s="893"/>
      <c r="G801" s="894"/>
      <c r="H801" s="893"/>
      <c r="I801" s="893"/>
      <c r="J801" s="893"/>
      <c r="K801" s="893"/>
      <c r="L801" s="893"/>
      <c r="M801" s="893"/>
      <c r="N801" s="893"/>
      <c r="O801" s="893"/>
      <c r="P801" s="893"/>
      <c r="Q801" s="895"/>
      <c r="R801" s="280"/>
    </row>
    <row r="802" spans="1:18" s="597" customFormat="1" ht="34.5" customHeight="1">
      <c r="A802" s="736" t="s">
        <v>660</v>
      </c>
      <c r="B802" s="737"/>
      <c r="C802" s="737"/>
      <c r="D802" s="737"/>
      <c r="E802" s="737"/>
      <c r="F802" s="737"/>
      <c r="G802" s="902"/>
      <c r="H802" s="737"/>
      <c r="I802" s="737"/>
      <c r="J802" s="737"/>
      <c r="K802" s="737"/>
      <c r="L802" s="737"/>
      <c r="M802" s="737"/>
      <c r="N802" s="737"/>
      <c r="O802" s="737"/>
      <c r="P802" s="737"/>
      <c r="Q802" s="903"/>
      <c r="R802" s="292"/>
    </row>
    <row r="803" spans="1:18" ht="34.5" customHeight="1">
      <c r="A803" s="1000">
        <v>119</v>
      </c>
      <c r="B803" s="293" t="s">
        <v>661</v>
      </c>
      <c r="C803" s="1135" t="s">
        <v>131</v>
      </c>
      <c r="D803" s="625"/>
      <c r="E803" s="921" t="s">
        <v>99</v>
      </c>
      <c r="F803" s="295" t="s">
        <v>283</v>
      </c>
      <c r="G803" s="296"/>
      <c r="H803" s="297"/>
      <c r="I803" s="298"/>
      <c r="J803" s="298"/>
      <c r="K803" s="298"/>
      <c r="L803" s="298"/>
      <c r="M803" s="298"/>
      <c r="N803" s="298"/>
      <c r="O803" s="298"/>
      <c r="P803" s="298"/>
      <c r="Q803" s="299"/>
      <c r="R803" s="297"/>
    </row>
    <row r="804" spans="1:18" ht="34.5" customHeight="1">
      <c r="A804" s="1001"/>
      <c r="B804" s="626" t="s">
        <v>662</v>
      </c>
      <c r="C804" s="1135"/>
      <c r="D804" s="1137" t="s">
        <v>663</v>
      </c>
      <c r="E804" s="922"/>
      <c r="F804" s="1139" t="s">
        <v>285</v>
      </c>
      <c r="G804" s="627"/>
      <c r="H804" s="1141"/>
      <c r="I804" s="1143"/>
      <c r="J804" s="1143"/>
      <c r="K804" s="1145"/>
      <c r="L804" s="1143"/>
      <c r="M804" s="1143"/>
      <c r="N804" s="1143"/>
      <c r="O804" s="1143"/>
      <c r="P804" s="1143"/>
      <c r="Q804" s="1147"/>
      <c r="R804" s="1141"/>
    </row>
    <row r="805" spans="1:18" ht="34.5" customHeight="1">
      <c r="A805" s="1001"/>
      <c r="B805" s="626" t="s">
        <v>664</v>
      </c>
      <c r="C805" s="1135"/>
      <c r="D805" s="1138"/>
      <c r="E805" s="922"/>
      <c r="F805" s="1140"/>
      <c r="G805" s="628"/>
      <c r="H805" s="1142"/>
      <c r="I805" s="1144"/>
      <c r="J805" s="1144"/>
      <c r="K805" s="1146"/>
      <c r="L805" s="1144"/>
      <c r="M805" s="1144"/>
      <c r="N805" s="1144"/>
      <c r="O805" s="1144"/>
      <c r="P805" s="1144"/>
      <c r="Q805" s="1148"/>
      <c r="R805" s="1142"/>
    </row>
    <row r="806" spans="1:18" ht="34.5" customHeight="1">
      <c r="A806" s="1001"/>
      <c r="B806" s="629" t="s">
        <v>665</v>
      </c>
      <c r="C806" s="1135"/>
      <c r="D806" s="630"/>
      <c r="E806" s="922"/>
      <c r="F806" s="310" t="s">
        <v>342</v>
      </c>
      <c r="G806" s="151">
        <f>R806*O4</f>
        <v>1.2</v>
      </c>
      <c r="H806" s="311"/>
      <c r="I806" s="312"/>
      <c r="J806" s="312"/>
      <c r="K806" s="312"/>
      <c r="L806" s="312"/>
      <c r="M806" s="312"/>
      <c r="N806" s="312">
        <v>0</v>
      </c>
      <c r="O806" s="312"/>
      <c r="P806" s="312"/>
      <c r="Q806" s="313"/>
      <c r="R806" s="311">
        <v>1.2</v>
      </c>
    </row>
    <row r="807" spans="1:18" ht="34.5" customHeight="1">
      <c r="A807" s="1001"/>
      <c r="B807" s="629" t="s">
        <v>666</v>
      </c>
      <c r="C807" s="1136"/>
      <c r="D807" s="631" t="s">
        <v>667</v>
      </c>
      <c r="E807" s="922"/>
      <c r="F807" s="1131"/>
      <c r="G807" s="13"/>
      <c r="H807" s="1149"/>
      <c r="I807" s="1150"/>
      <c r="J807" s="1150"/>
      <c r="K807" s="1150"/>
      <c r="L807" s="1150"/>
      <c r="M807" s="1150"/>
      <c r="N807" s="1150"/>
      <c r="O807" s="1150"/>
      <c r="P807" s="1150"/>
      <c r="Q807" s="1150"/>
      <c r="R807" s="632"/>
    </row>
    <row r="808" spans="1:18" ht="34.5" customHeight="1">
      <c r="A808" s="1001"/>
      <c r="B808" s="629" t="s">
        <v>668</v>
      </c>
      <c r="C808" s="1136"/>
      <c r="D808" s="631" t="s">
        <v>669</v>
      </c>
      <c r="E808" s="922"/>
      <c r="F808" s="1131"/>
      <c r="G808" s="13"/>
      <c r="H808" s="1151"/>
      <c r="I808" s="1131"/>
      <c r="J808" s="1131"/>
      <c r="K808" s="1131"/>
      <c r="L808" s="1131"/>
      <c r="M808" s="1131"/>
      <c r="N808" s="1131"/>
      <c r="O808" s="1131"/>
      <c r="P808" s="1131"/>
      <c r="Q808" s="1131"/>
      <c r="R808" s="633"/>
    </row>
    <row r="809" spans="1:18" ht="34.5" customHeight="1">
      <c r="A809" s="1001"/>
      <c r="B809" s="629" t="s">
        <v>670</v>
      </c>
      <c r="C809" s="1136"/>
      <c r="D809" s="631"/>
      <c r="E809" s="922"/>
      <c r="F809" s="1131"/>
      <c r="G809" s="13"/>
      <c r="H809" s="1151"/>
      <c r="I809" s="1131"/>
      <c r="J809" s="1131"/>
      <c r="K809" s="1131"/>
      <c r="L809" s="1131"/>
      <c r="M809" s="1131"/>
      <c r="N809" s="1131"/>
      <c r="O809" s="1131"/>
      <c r="P809" s="1131"/>
      <c r="Q809" s="1131"/>
      <c r="R809" s="633"/>
    </row>
    <row r="810" spans="1:18" ht="34.5" customHeight="1">
      <c r="A810" s="1002"/>
      <c r="B810" s="317" t="s">
        <v>671</v>
      </c>
      <c r="C810" s="1135"/>
      <c r="D810" s="634"/>
      <c r="E810" s="923"/>
      <c r="F810" s="1131"/>
      <c r="G810" s="13"/>
      <c r="H810" s="1152"/>
      <c r="I810" s="1153"/>
      <c r="J810" s="1153"/>
      <c r="K810" s="1153"/>
      <c r="L810" s="1153"/>
      <c r="M810" s="1153"/>
      <c r="N810" s="1153"/>
      <c r="O810" s="1153"/>
      <c r="P810" s="1153"/>
      <c r="Q810" s="1153"/>
      <c r="R810" s="635"/>
    </row>
    <row r="811" spans="1:18" ht="34.5" customHeight="1">
      <c r="A811" s="1000">
        <v>120</v>
      </c>
      <c r="B811" s="293" t="s">
        <v>672</v>
      </c>
      <c r="C811" s="1154" t="s">
        <v>131</v>
      </c>
      <c r="D811" s="631"/>
      <c r="E811" s="921" t="s">
        <v>99</v>
      </c>
      <c r="F811" s="295" t="s">
        <v>283</v>
      </c>
      <c r="G811" s="296"/>
      <c r="H811" s="297"/>
      <c r="I811" s="298"/>
      <c r="J811" s="298"/>
      <c r="K811" s="298"/>
      <c r="L811" s="298"/>
      <c r="M811" s="298"/>
      <c r="N811" s="298"/>
      <c r="O811" s="298"/>
      <c r="P811" s="298"/>
      <c r="Q811" s="299"/>
      <c r="R811" s="297"/>
    </row>
    <row r="812" spans="1:18" ht="34.5" customHeight="1">
      <c r="A812" s="1001"/>
      <c r="B812" s="626" t="s">
        <v>673</v>
      </c>
      <c r="C812" s="1135"/>
      <c r="D812" s="1137"/>
      <c r="E812" s="922"/>
      <c r="F812" s="1139" t="s">
        <v>674</v>
      </c>
      <c r="G812" s="627"/>
      <c r="H812" s="1141"/>
      <c r="I812" s="1143"/>
      <c r="J812" s="1143"/>
      <c r="K812" s="1145"/>
      <c r="L812" s="1143"/>
      <c r="M812" s="1143"/>
      <c r="N812" s="1143"/>
      <c r="O812" s="1143"/>
      <c r="P812" s="1143"/>
      <c r="Q812" s="1147"/>
      <c r="R812" s="1141"/>
    </row>
    <row r="813" spans="1:18" ht="34.5" customHeight="1">
      <c r="A813" s="1001"/>
      <c r="B813" s="626" t="s">
        <v>675</v>
      </c>
      <c r="C813" s="1135"/>
      <c r="D813" s="1138"/>
      <c r="E813" s="922"/>
      <c r="F813" s="1155"/>
      <c r="G813" s="628"/>
      <c r="H813" s="1142"/>
      <c r="I813" s="1144"/>
      <c r="J813" s="1144"/>
      <c r="K813" s="1146"/>
      <c r="L813" s="1144"/>
      <c r="M813" s="1144"/>
      <c r="N813" s="1144"/>
      <c r="O813" s="1144"/>
      <c r="P813" s="1144"/>
      <c r="Q813" s="1148"/>
      <c r="R813" s="1142"/>
    </row>
    <row r="814" spans="1:18" ht="34.5" customHeight="1">
      <c r="A814" s="1001"/>
      <c r="B814" s="626" t="s">
        <v>676</v>
      </c>
      <c r="C814" s="1135"/>
      <c r="D814" s="1137"/>
      <c r="E814" s="922"/>
      <c r="F814" s="1139" t="s">
        <v>342</v>
      </c>
      <c r="G814" s="627">
        <f>R814*O4</f>
        <v>0.5</v>
      </c>
      <c r="H814" s="1141"/>
      <c r="I814" s="1143"/>
      <c r="J814" s="1143"/>
      <c r="K814" s="1143"/>
      <c r="L814" s="1143"/>
      <c r="M814" s="1143"/>
      <c r="N814" s="1143">
        <v>0</v>
      </c>
      <c r="O814" s="1143"/>
      <c r="P814" s="1143"/>
      <c r="Q814" s="1147"/>
      <c r="R814" s="1141">
        <v>0.5</v>
      </c>
    </row>
    <row r="815" spans="1:18" ht="34.5" customHeight="1">
      <c r="A815" s="1001"/>
      <c r="B815" s="626" t="s">
        <v>677</v>
      </c>
      <c r="C815" s="1135"/>
      <c r="D815" s="1156"/>
      <c r="E815" s="922"/>
      <c r="F815" s="1157"/>
      <c r="G815" s="636"/>
      <c r="H815" s="1158"/>
      <c r="I815" s="1159"/>
      <c r="J815" s="1159"/>
      <c r="K815" s="1159"/>
      <c r="L815" s="1159"/>
      <c r="M815" s="1159"/>
      <c r="N815" s="1159"/>
      <c r="O815" s="1159"/>
      <c r="P815" s="1159"/>
      <c r="Q815" s="1160"/>
      <c r="R815" s="1158"/>
    </row>
    <row r="816" spans="1:18" ht="34.5" customHeight="1">
      <c r="A816" s="1001"/>
      <c r="B816" s="626" t="s">
        <v>678</v>
      </c>
      <c r="C816" s="1136"/>
      <c r="D816" s="637" t="s">
        <v>679</v>
      </c>
      <c r="E816" s="922"/>
      <c r="F816" s="977"/>
      <c r="G816" s="381"/>
      <c r="H816" s="1161"/>
      <c r="I816" s="1162"/>
      <c r="J816" s="1162"/>
      <c r="K816" s="1162"/>
      <c r="L816" s="1162"/>
      <c r="M816" s="1162"/>
      <c r="N816" s="1162"/>
      <c r="O816" s="1162"/>
      <c r="P816" s="1162"/>
      <c r="Q816" s="1162"/>
      <c r="R816" s="638"/>
    </row>
    <row r="817" spans="1:18" ht="34.5" customHeight="1">
      <c r="A817" s="1001"/>
      <c r="B817" s="626" t="s">
        <v>680</v>
      </c>
      <c r="C817" s="1136"/>
      <c r="D817" s="631" t="s">
        <v>681</v>
      </c>
      <c r="E817" s="922"/>
      <c r="F817" s="977"/>
      <c r="G817" s="381"/>
      <c r="H817" s="978"/>
      <c r="I817" s="979"/>
      <c r="J817" s="979"/>
      <c r="K817" s="979"/>
      <c r="L817" s="979"/>
      <c r="M817" s="979"/>
      <c r="N817" s="979"/>
      <c r="O817" s="979"/>
      <c r="P817" s="979"/>
      <c r="Q817" s="979"/>
      <c r="R817" s="393"/>
    </row>
    <row r="818" spans="1:18" ht="34.5" customHeight="1">
      <c r="A818" s="1001"/>
      <c r="B818" s="626"/>
      <c r="C818" s="1135"/>
      <c r="D818" s="639"/>
      <c r="E818" s="922"/>
      <c r="F818" s="977"/>
      <c r="G818" s="381"/>
      <c r="H818" s="978"/>
      <c r="I818" s="979"/>
      <c r="J818" s="979"/>
      <c r="K818" s="979"/>
      <c r="L818" s="979"/>
      <c r="M818" s="979"/>
      <c r="N818" s="979"/>
      <c r="O818" s="979"/>
      <c r="P818" s="979"/>
      <c r="Q818" s="979"/>
      <c r="R818" s="384"/>
    </row>
    <row r="819" spans="1:18" ht="34.5" customHeight="1">
      <c r="A819" s="452"/>
      <c r="B819" s="640"/>
      <c r="C819" s="641"/>
      <c r="D819" s="642"/>
      <c r="E819" s="358"/>
      <c r="F819" s="388"/>
      <c r="G819" s="643"/>
      <c r="H819" s="391"/>
      <c r="I819" s="391"/>
      <c r="J819" s="391"/>
      <c r="K819" s="391"/>
      <c r="L819" s="391"/>
      <c r="M819" s="391"/>
      <c r="N819" s="391"/>
      <c r="O819" s="391"/>
      <c r="P819" s="391"/>
      <c r="Q819" s="644"/>
      <c r="R819" s="644"/>
    </row>
    <row r="820" spans="1:18" ht="34.5" customHeight="1">
      <c r="A820" s="432"/>
      <c r="B820" s="626"/>
      <c r="C820" s="624"/>
      <c r="D820" s="631"/>
      <c r="E820" s="323"/>
      <c r="F820" s="380"/>
      <c r="G820" s="645"/>
      <c r="H820" s="383"/>
      <c r="I820" s="383"/>
      <c r="J820" s="383"/>
      <c r="K820" s="383"/>
      <c r="L820" s="383"/>
      <c r="M820" s="383"/>
      <c r="N820" s="383"/>
      <c r="O820" s="383"/>
      <c r="P820" s="383"/>
      <c r="Q820" s="646"/>
      <c r="R820" s="646"/>
    </row>
    <row r="821" spans="1:18" ht="34.5" customHeight="1">
      <c r="A821" s="458"/>
      <c r="B821" s="647"/>
      <c r="C821" s="648"/>
      <c r="D821" s="649"/>
      <c r="E821" s="344"/>
      <c r="F821" s="397"/>
      <c r="G821" s="650"/>
      <c r="H821" s="400"/>
      <c r="I821" s="400"/>
      <c r="J821" s="400"/>
      <c r="K821" s="400"/>
      <c r="L821" s="400"/>
      <c r="M821" s="400"/>
      <c r="N821" s="400"/>
      <c r="O821" s="400"/>
      <c r="P821" s="400"/>
      <c r="Q821" s="651"/>
      <c r="R821" s="651"/>
    </row>
    <row r="822" spans="1:18" ht="34.5" customHeight="1">
      <c r="A822" s="1011">
        <v>121</v>
      </c>
      <c r="B822" s="362" t="s">
        <v>682</v>
      </c>
      <c r="C822" s="1163" t="s">
        <v>266</v>
      </c>
      <c r="D822" s="642"/>
      <c r="E822" s="953" t="s">
        <v>99</v>
      </c>
      <c r="F822" s="373" t="s">
        <v>283</v>
      </c>
      <c r="G822" s="652"/>
      <c r="H822" s="653"/>
      <c r="I822" s="375"/>
      <c r="J822" s="375"/>
      <c r="K822" s="375"/>
      <c r="L822" s="375"/>
      <c r="M822" s="375"/>
      <c r="N822" s="375"/>
      <c r="O822" s="375"/>
      <c r="P822" s="375"/>
      <c r="Q822" s="376"/>
      <c r="R822" s="654"/>
    </row>
    <row r="823" spans="1:18" ht="34.5" customHeight="1">
      <c r="A823" s="1001"/>
      <c r="B823" s="626" t="s">
        <v>683</v>
      </c>
      <c r="C823" s="1135"/>
      <c r="D823" s="433"/>
      <c r="E823" s="922"/>
      <c r="F823" s="303" t="s">
        <v>285</v>
      </c>
      <c r="G823" s="151">
        <f>R823*O4</f>
        <v>3</v>
      </c>
      <c r="H823" s="305"/>
      <c r="I823" s="306"/>
      <c r="J823" s="306"/>
      <c r="K823" s="306">
        <v>0</v>
      </c>
      <c r="L823" s="306"/>
      <c r="M823" s="306"/>
      <c r="N823" s="306"/>
      <c r="O823" s="306"/>
      <c r="P823" s="306"/>
      <c r="Q823" s="307"/>
      <c r="R823" s="305">
        <v>3</v>
      </c>
    </row>
    <row r="824" spans="1:18" ht="34.5" customHeight="1">
      <c r="A824" s="1001"/>
      <c r="B824" s="626" t="s">
        <v>684</v>
      </c>
      <c r="C824" s="1135"/>
      <c r="D824" s="630"/>
      <c r="E824" s="922"/>
      <c r="F824" s="310" t="s">
        <v>53</v>
      </c>
      <c r="G824" s="343"/>
      <c r="H824" s="311"/>
      <c r="I824" s="312"/>
      <c r="J824" s="312"/>
      <c r="K824" s="312"/>
      <c r="L824" s="312"/>
      <c r="M824" s="312"/>
      <c r="N824" s="312"/>
      <c r="O824" s="312"/>
      <c r="P824" s="312"/>
      <c r="Q824" s="313"/>
      <c r="R824" s="311"/>
    </row>
    <row r="825" spans="1:18" ht="34.5" customHeight="1">
      <c r="A825" s="1001"/>
      <c r="B825" s="308" t="s">
        <v>685</v>
      </c>
      <c r="C825" s="1136"/>
      <c r="D825" s="655" t="s">
        <v>686</v>
      </c>
      <c r="E825" s="922"/>
      <c r="F825" s="1165"/>
      <c r="G825" s="656"/>
      <c r="H825" s="1149"/>
      <c r="I825" s="1150"/>
      <c r="J825" s="1150"/>
      <c r="K825" s="1150"/>
      <c r="L825" s="1150"/>
      <c r="M825" s="1150"/>
      <c r="N825" s="1150"/>
      <c r="O825" s="1150"/>
      <c r="P825" s="1150"/>
      <c r="Q825" s="1150"/>
      <c r="R825" s="632"/>
    </row>
    <row r="826" spans="1:18" ht="34.5" customHeight="1">
      <c r="A826" s="1001"/>
      <c r="B826" s="308" t="s">
        <v>687</v>
      </c>
      <c r="C826" s="1136"/>
      <c r="D826" s="655" t="s">
        <v>688</v>
      </c>
      <c r="E826" s="922"/>
      <c r="F826" s="1166"/>
      <c r="G826" s="657"/>
      <c r="H826" s="1131"/>
      <c r="I826" s="1131"/>
      <c r="J826" s="1131"/>
      <c r="K826" s="1131"/>
      <c r="L826" s="1131"/>
      <c r="M826" s="1131"/>
      <c r="N826" s="1131"/>
      <c r="O826" s="1131"/>
      <c r="P826" s="1131"/>
      <c r="Q826" s="1168"/>
      <c r="R826" s="322"/>
    </row>
    <row r="827" spans="1:18" ht="34.5" customHeight="1">
      <c r="A827" s="1001"/>
      <c r="B827" s="308"/>
      <c r="C827" s="1136"/>
      <c r="D827" s="655" t="s">
        <v>686</v>
      </c>
      <c r="E827" s="922"/>
      <c r="F827" s="1166"/>
      <c r="G827" s="657"/>
      <c r="H827" s="1131"/>
      <c r="I827" s="1131"/>
      <c r="J827" s="1131"/>
      <c r="K827" s="1131"/>
      <c r="L827" s="1131"/>
      <c r="M827" s="1131"/>
      <c r="N827" s="1131"/>
      <c r="O827" s="1131"/>
      <c r="P827" s="1131"/>
      <c r="Q827" s="1168"/>
      <c r="R827" s="322"/>
    </row>
    <row r="828" spans="1:18" ht="34.5" customHeight="1">
      <c r="A828" s="1012"/>
      <c r="B828" s="355"/>
      <c r="C828" s="1164"/>
      <c r="D828" s="658" t="s">
        <v>689</v>
      </c>
      <c r="E828" s="940"/>
      <c r="F828" s="1167"/>
      <c r="G828" s="659"/>
      <c r="H828" s="1169"/>
      <c r="I828" s="1169"/>
      <c r="J828" s="1169"/>
      <c r="K828" s="1169"/>
      <c r="L828" s="1169"/>
      <c r="M828" s="1169"/>
      <c r="N828" s="1169"/>
      <c r="O828" s="1169"/>
      <c r="P828" s="1169"/>
      <c r="Q828" s="1170"/>
      <c r="R828" s="660"/>
    </row>
    <row r="829" spans="1:18" ht="34.5" hidden="1" customHeight="1">
      <c r="A829" s="1171" t="s">
        <v>690</v>
      </c>
      <c r="B829" s="1172"/>
      <c r="C829" s="1172"/>
      <c r="D829" s="1172"/>
      <c r="E829" s="1173"/>
      <c r="F829" s="325">
        <f t="shared" ref="F829:F831" si="290">SUM(H829:Q829)</f>
        <v>0</v>
      </c>
      <c r="G829" s="661"/>
      <c r="H829" s="325">
        <f t="shared" ref="H829:H830" si="291">H803+H811+H822</f>
        <v>0</v>
      </c>
      <c r="I829" s="325">
        <f t="shared" ref="I829:I830" si="292">I803+I811+I822</f>
        <v>0</v>
      </c>
      <c r="J829" s="325">
        <f t="shared" ref="J829:J830" si="293">J803+J811+J822</f>
        <v>0</v>
      </c>
      <c r="K829" s="325">
        <f t="shared" ref="K829:K830" si="294">K803+K811+K822</f>
        <v>0</v>
      </c>
      <c r="L829" s="325">
        <f t="shared" ref="L829:L830" si="295">L803+L811+L822</f>
        <v>0</v>
      </c>
      <c r="M829" s="325">
        <f t="shared" ref="M829:M830" si="296">M803+M811+M822</f>
        <v>0</v>
      </c>
      <c r="N829" s="325">
        <f t="shared" ref="N829:N830" si="297">N803+N811+N822</f>
        <v>0</v>
      </c>
      <c r="O829" s="325">
        <f t="shared" ref="O829:O830" si="298">O803+O811+O822</f>
        <v>0</v>
      </c>
      <c r="P829" s="325">
        <f t="shared" ref="P829:P830" si="299">P803+P811+P822</f>
        <v>0</v>
      </c>
      <c r="Q829" s="662">
        <f t="shared" ref="Q829:Q830" si="300">Q803+Q811+Q822</f>
        <v>0</v>
      </c>
      <c r="R829" s="662"/>
    </row>
    <row r="830" spans="1:18" ht="34.5" hidden="1" customHeight="1">
      <c r="A830" s="896" t="s">
        <v>691</v>
      </c>
      <c r="B830" s="897"/>
      <c r="C830" s="897"/>
      <c r="D830" s="897"/>
      <c r="E830" s="898"/>
      <c r="F830" s="271">
        <f t="shared" si="290"/>
        <v>0</v>
      </c>
      <c r="G830" s="272"/>
      <c r="H830" s="271">
        <f t="shared" si="291"/>
        <v>0</v>
      </c>
      <c r="I830" s="271">
        <f t="shared" si="292"/>
        <v>0</v>
      </c>
      <c r="J830" s="271">
        <f t="shared" si="293"/>
        <v>0</v>
      </c>
      <c r="K830" s="271">
        <f t="shared" si="294"/>
        <v>0</v>
      </c>
      <c r="L830" s="271">
        <f t="shared" si="295"/>
        <v>0</v>
      </c>
      <c r="M830" s="271">
        <f t="shared" si="296"/>
        <v>0</v>
      </c>
      <c r="N830" s="271">
        <f t="shared" si="297"/>
        <v>0</v>
      </c>
      <c r="O830" s="271">
        <f t="shared" si="298"/>
        <v>0</v>
      </c>
      <c r="P830" s="271">
        <f t="shared" si="299"/>
        <v>0</v>
      </c>
      <c r="Q830" s="273">
        <f t="shared" si="300"/>
        <v>0</v>
      </c>
      <c r="R830" s="273"/>
    </row>
    <row r="831" spans="1:18" ht="34.5" hidden="1" customHeight="1">
      <c r="A831" s="876" t="s">
        <v>692</v>
      </c>
      <c r="B831" s="877"/>
      <c r="C831" s="877"/>
      <c r="D831" s="877"/>
      <c r="E831" s="878"/>
      <c r="F831" s="271">
        <f t="shared" si="290"/>
        <v>0</v>
      </c>
      <c r="G831" s="272"/>
      <c r="H831" s="271">
        <f t="shared" ref="H831:Q831" si="301">H806+H814+H824</f>
        <v>0</v>
      </c>
      <c r="I831" s="271">
        <f t="shared" si="301"/>
        <v>0</v>
      </c>
      <c r="J831" s="271">
        <f t="shared" si="301"/>
        <v>0</v>
      </c>
      <c r="K831" s="271">
        <f t="shared" si="301"/>
        <v>0</v>
      </c>
      <c r="L831" s="271">
        <f t="shared" si="301"/>
        <v>0</v>
      </c>
      <c r="M831" s="271">
        <f t="shared" si="301"/>
        <v>0</v>
      </c>
      <c r="N831" s="271">
        <f t="shared" si="301"/>
        <v>0</v>
      </c>
      <c r="O831" s="271">
        <f t="shared" si="301"/>
        <v>0</v>
      </c>
      <c r="P831" s="271">
        <f t="shared" si="301"/>
        <v>0</v>
      </c>
      <c r="Q831" s="273">
        <f t="shared" si="301"/>
        <v>0</v>
      </c>
      <c r="R831" s="273"/>
    </row>
    <row r="832" spans="1:18" ht="34.5" hidden="1" customHeight="1">
      <c r="A832" s="879" t="s">
        <v>693</v>
      </c>
      <c r="B832" s="880"/>
      <c r="C832" s="880"/>
      <c r="D832" s="880"/>
      <c r="E832" s="881"/>
      <c r="F832" s="274">
        <f>F829+F830</f>
        <v>0</v>
      </c>
      <c r="G832" s="275"/>
      <c r="H832" s="274">
        <f t="shared" ref="H832:Q832" si="302">H829+H830</f>
        <v>0</v>
      </c>
      <c r="I832" s="274">
        <f t="shared" si="302"/>
        <v>0</v>
      </c>
      <c r="J832" s="274">
        <f t="shared" si="302"/>
        <v>0</v>
      </c>
      <c r="K832" s="274">
        <f t="shared" si="302"/>
        <v>0</v>
      </c>
      <c r="L832" s="274">
        <f t="shared" si="302"/>
        <v>0</v>
      </c>
      <c r="M832" s="274">
        <f t="shared" si="302"/>
        <v>0</v>
      </c>
      <c r="N832" s="274">
        <f t="shared" si="302"/>
        <v>0</v>
      </c>
      <c r="O832" s="274">
        <f t="shared" si="302"/>
        <v>0</v>
      </c>
      <c r="P832" s="274">
        <f t="shared" si="302"/>
        <v>0</v>
      </c>
      <c r="Q832" s="276">
        <f t="shared" si="302"/>
        <v>0</v>
      </c>
      <c r="R832" s="276"/>
    </row>
    <row r="833" spans="1:18" ht="34.5" hidden="1" customHeight="1">
      <c r="A833" s="899" t="s">
        <v>694</v>
      </c>
      <c r="B833" s="900"/>
      <c r="C833" s="900"/>
      <c r="D833" s="900"/>
      <c r="E833" s="901"/>
      <c r="F833" s="290">
        <f>F829+F830+F831</f>
        <v>0</v>
      </c>
      <c r="G833" s="290"/>
      <c r="H833" s="290">
        <f t="shared" ref="H833:Q833" si="303">H829+H830+H831</f>
        <v>0</v>
      </c>
      <c r="I833" s="290">
        <f t="shared" si="303"/>
        <v>0</v>
      </c>
      <c r="J833" s="290">
        <f t="shared" si="303"/>
        <v>0</v>
      </c>
      <c r="K833" s="290">
        <f t="shared" si="303"/>
        <v>0</v>
      </c>
      <c r="L833" s="290">
        <f t="shared" si="303"/>
        <v>0</v>
      </c>
      <c r="M833" s="290">
        <f t="shared" si="303"/>
        <v>0</v>
      </c>
      <c r="N833" s="290">
        <f t="shared" si="303"/>
        <v>0</v>
      </c>
      <c r="O833" s="290">
        <f t="shared" si="303"/>
        <v>0</v>
      </c>
      <c r="P833" s="290">
        <f t="shared" si="303"/>
        <v>0</v>
      </c>
      <c r="Q833" s="291">
        <f t="shared" si="303"/>
        <v>0</v>
      </c>
      <c r="R833" s="291"/>
    </row>
    <row r="834" spans="1:18" ht="34.5" hidden="1" customHeight="1">
      <c r="A834" s="1174"/>
      <c r="B834" s="1175"/>
      <c r="C834" s="1175"/>
      <c r="D834" s="1175"/>
      <c r="E834" s="1175"/>
      <c r="F834" s="1175"/>
      <c r="G834" s="1176"/>
      <c r="H834" s="1175"/>
      <c r="I834" s="1175"/>
      <c r="J834" s="1175"/>
      <c r="K834" s="1175"/>
      <c r="L834" s="1175"/>
      <c r="M834" s="1175"/>
      <c r="N834" s="1175"/>
      <c r="O834" s="1175"/>
      <c r="P834" s="1175"/>
      <c r="Q834" s="1177"/>
      <c r="R834" s="663"/>
    </row>
    <row r="835" spans="1:18" ht="34.5" customHeight="1">
      <c r="A835" s="870" t="s">
        <v>695</v>
      </c>
      <c r="B835" s="871"/>
      <c r="C835" s="871"/>
      <c r="D835" s="871"/>
      <c r="E835" s="871"/>
      <c r="F835" s="872"/>
      <c r="G835" s="477"/>
      <c r="H835" s="282">
        <f t="shared" ref="H835:H839" si="304">H829</f>
        <v>0</v>
      </c>
      <c r="I835" s="282">
        <f t="shared" ref="I835:I839" si="305">I829+H835</f>
        <v>0</v>
      </c>
      <c r="J835" s="282">
        <f t="shared" ref="J835:J839" si="306">J829+I835</f>
        <v>0</v>
      </c>
      <c r="K835" s="282">
        <f t="shared" ref="K835:K839" si="307">K829+J835</f>
        <v>0</v>
      </c>
      <c r="L835" s="282">
        <f t="shared" ref="L835:L839" si="308">L829+K835</f>
        <v>0</v>
      </c>
      <c r="M835" s="282">
        <f t="shared" ref="M835:M839" si="309">M829+L835</f>
        <v>0</v>
      </c>
      <c r="N835" s="282">
        <f t="shared" ref="N835:N839" si="310">N829+M835</f>
        <v>0</v>
      </c>
      <c r="O835" s="282">
        <f t="shared" ref="O835:O839" si="311">O829+N835</f>
        <v>0</v>
      </c>
      <c r="P835" s="282">
        <f t="shared" ref="P835:P839" si="312">P829+O835</f>
        <v>0</v>
      </c>
      <c r="Q835" s="283">
        <f t="shared" ref="Q835:Q839" si="313">Q829+P835</f>
        <v>0</v>
      </c>
      <c r="R835" s="283"/>
    </row>
    <row r="836" spans="1:18" ht="34.5" customHeight="1">
      <c r="A836" s="870" t="s">
        <v>696</v>
      </c>
      <c r="B836" s="871"/>
      <c r="C836" s="871"/>
      <c r="D836" s="871"/>
      <c r="E836" s="871"/>
      <c r="F836" s="872"/>
      <c r="G836" s="467"/>
      <c r="H836" s="615">
        <f t="shared" si="304"/>
        <v>0</v>
      </c>
      <c r="I836" s="616">
        <f t="shared" si="305"/>
        <v>0</v>
      </c>
      <c r="J836" s="615">
        <f t="shared" si="306"/>
        <v>0</v>
      </c>
      <c r="K836" s="616">
        <f t="shared" si="307"/>
        <v>0</v>
      </c>
      <c r="L836" s="615">
        <f t="shared" si="308"/>
        <v>0</v>
      </c>
      <c r="M836" s="616">
        <f t="shared" si="309"/>
        <v>0</v>
      </c>
      <c r="N836" s="615">
        <f t="shared" si="310"/>
        <v>0</v>
      </c>
      <c r="O836" s="616">
        <f t="shared" si="311"/>
        <v>0</v>
      </c>
      <c r="P836" s="615">
        <f t="shared" si="312"/>
        <v>0</v>
      </c>
      <c r="Q836" s="617">
        <f t="shared" si="313"/>
        <v>0</v>
      </c>
      <c r="R836" s="618"/>
    </row>
    <row r="837" spans="1:18" ht="34.5" customHeight="1">
      <c r="A837" s="870" t="s">
        <v>697</v>
      </c>
      <c r="B837" s="871"/>
      <c r="C837" s="871"/>
      <c r="D837" s="871"/>
      <c r="E837" s="871"/>
      <c r="F837" s="872"/>
      <c r="G837" s="477"/>
      <c r="H837" s="282">
        <f t="shared" si="304"/>
        <v>0</v>
      </c>
      <c r="I837" s="282">
        <f t="shared" si="305"/>
        <v>0</v>
      </c>
      <c r="J837" s="282">
        <f t="shared" si="306"/>
        <v>0</v>
      </c>
      <c r="K837" s="282">
        <f t="shared" si="307"/>
        <v>0</v>
      </c>
      <c r="L837" s="282">
        <f t="shared" si="308"/>
        <v>0</v>
      </c>
      <c r="M837" s="282">
        <f t="shared" si="309"/>
        <v>0</v>
      </c>
      <c r="N837" s="282">
        <f t="shared" si="310"/>
        <v>0</v>
      </c>
      <c r="O837" s="282">
        <f t="shared" si="311"/>
        <v>0</v>
      </c>
      <c r="P837" s="282">
        <f t="shared" si="312"/>
        <v>0</v>
      </c>
      <c r="Q837" s="283">
        <f t="shared" si="313"/>
        <v>0</v>
      </c>
      <c r="R837" s="283"/>
    </row>
    <row r="838" spans="1:18" ht="34.5" customHeight="1">
      <c r="A838" s="879" t="s">
        <v>698</v>
      </c>
      <c r="B838" s="880"/>
      <c r="C838" s="880"/>
      <c r="D838" s="880"/>
      <c r="E838" s="880"/>
      <c r="F838" s="881"/>
      <c r="G838" s="289"/>
      <c r="H838" s="286">
        <f t="shared" si="304"/>
        <v>0</v>
      </c>
      <c r="I838" s="286">
        <f t="shared" si="305"/>
        <v>0</v>
      </c>
      <c r="J838" s="286">
        <f t="shared" si="306"/>
        <v>0</v>
      </c>
      <c r="K838" s="286">
        <f t="shared" si="307"/>
        <v>0</v>
      </c>
      <c r="L838" s="286">
        <f t="shared" si="308"/>
        <v>0</v>
      </c>
      <c r="M838" s="286">
        <f t="shared" si="309"/>
        <v>0</v>
      </c>
      <c r="N838" s="286">
        <f t="shared" si="310"/>
        <v>0</v>
      </c>
      <c r="O838" s="286">
        <f t="shared" si="311"/>
        <v>0</v>
      </c>
      <c r="P838" s="286">
        <f t="shared" si="312"/>
        <v>0</v>
      </c>
      <c r="Q838" s="287">
        <f t="shared" si="313"/>
        <v>0</v>
      </c>
      <c r="R838" s="287"/>
    </row>
    <row r="839" spans="1:18" ht="34.5" customHeight="1">
      <c r="A839" s="899" t="s">
        <v>699</v>
      </c>
      <c r="B839" s="900"/>
      <c r="C839" s="900"/>
      <c r="D839" s="900"/>
      <c r="E839" s="900"/>
      <c r="F839" s="901"/>
      <c r="G839" s="619"/>
      <c r="H839" s="620">
        <f t="shared" si="304"/>
        <v>0</v>
      </c>
      <c r="I839" s="621">
        <f t="shared" si="305"/>
        <v>0</v>
      </c>
      <c r="J839" s="620">
        <f t="shared" si="306"/>
        <v>0</v>
      </c>
      <c r="K839" s="621">
        <f t="shared" si="307"/>
        <v>0</v>
      </c>
      <c r="L839" s="620">
        <f t="shared" si="308"/>
        <v>0</v>
      </c>
      <c r="M839" s="621">
        <f t="shared" si="309"/>
        <v>0</v>
      </c>
      <c r="N839" s="620">
        <f t="shared" si="310"/>
        <v>0</v>
      </c>
      <c r="O839" s="621">
        <f t="shared" si="311"/>
        <v>0</v>
      </c>
      <c r="P839" s="620">
        <f t="shared" si="312"/>
        <v>0</v>
      </c>
      <c r="Q839" s="622">
        <f t="shared" si="313"/>
        <v>0</v>
      </c>
      <c r="R839" s="623"/>
    </row>
    <row r="840" spans="1:18" ht="34.5" customHeight="1">
      <c r="A840" s="288"/>
      <c r="B840" s="664"/>
      <c r="C840" s="664"/>
      <c r="D840" s="664"/>
      <c r="E840" s="664"/>
      <c r="F840" s="664"/>
      <c r="G840" s="665"/>
      <c r="H840" s="623"/>
      <c r="I840" s="620"/>
      <c r="J840" s="623"/>
      <c r="K840" s="620"/>
      <c r="L840" s="623"/>
      <c r="M840" s="620"/>
      <c r="N840" s="623"/>
      <c r="O840" s="620"/>
      <c r="P840" s="623"/>
      <c r="Q840" s="666"/>
      <c r="R840" s="623"/>
    </row>
    <row r="841" spans="1:18" s="597" customFormat="1" ht="34.5" customHeight="1">
      <c r="A841" s="736" t="s">
        <v>700</v>
      </c>
      <c r="B841" s="737"/>
      <c r="C841" s="737"/>
      <c r="D841" s="737"/>
      <c r="E841" s="737"/>
      <c r="F841" s="737"/>
      <c r="G841" s="902"/>
      <c r="H841" s="737"/>
      <c r="I841" s="737"/>
      <c r="J841" s="737"/>
      <c r="K841" s="737"/>
      <c r="L841" s="737"/>
      <c r="M841" s="737"/>
      <c r="N841" s="737"/>
      <c r="O841" s="737"/>
      <c r="P841" s="737"/>
      <c r="Q841" s="903"/>
      <c r="R841" s="292"/>
    </row>
    <row r="842" spans="1:18" ht="34.5" customHeight="1">
      <c r="A842" s="741">
        <v>122</v>
      </c>
      <c r="B842" s="71" t="s">
        <v>701</v>
      </c>
      <c r="C842" s="72" t="s">
        <v>702</v>
      </c>
      <c r="D842" s="755" t="s">
        <v>149</v>
      </c>
      <c r="E842" s="746" t="s">
        <v>99</v>
      </c>
      <c r="F842" s="124" t="s">
        <v>49</v>
      </c>
      <c r="G842" s="151">
        <f>R842*O4</f>
        <v>3</v>
      </c>
      <c r="H842" s="87">
        <v>0</v>
      </c>
      <c r="I842" s="110"/>
      <c r="J842" s="87"/>
      <c r="K842" s="110"/>
      <c r="L842" s="87"/>
      <c r="M842" s="110"/>
      <c r="N842" s="87"/>
      <c r="O842" s="110"/>
      <c r="P842" s="87"/>
      <c r="Q842" s="111"/>
      <c r="R842" s="126">
        <v>3</v>
      </c>
    </row>
    <row r="843" spans="1:18" ht="34.5" customHeight="1">
      <c r="A843" s="742"/>
      <c r="B843" s="81" t="s">
        <v>152</v>
      </c>
      <c r="C843" s="72" t="s">
        <v>703</v>
      </c>
      <c r="D843" s="745"/>
      <c r="E843" s="753"/>
      <c r="F843" s="113" t="s">
        <v>51</v>
      </c>
      <c r="G843" s="151">
        <f>R843*O4</f>
        <v>7.4</v>
      </c>
      <c r="H843" s="179"/>
      <c r="I843" s="170"/>
      <c r="J843" s="180"/>
      <c r="K843" s="170">
        <v>0</v>
      </c>
      <c r="L843" s="180"/>
      <c r="M843" s="170"/>
      <c r="N843" s="180"/>
      <c r="O843" s="170"/>
      <c r="P843" s="180"/>
      <c r="Q843" s="170"/>
      <c r="R843" s="179">
        <v>7.4</v>
      </c>
    </row>
    <row r="844" spans="1:18" ht="34.5" customHeight="1">
      <c r="A844" s="742"/>
      <c r="B844" s="81" t="s">
        <v>153</v>
      </c>
      <c r="C844" s="72" t="s">
        <v>704</v>
      </c>
      <c r="D844" s="745"/>
      <c r="E844" s="753"/>
      <c r="F844" s="116" t="s">
        <v>53</v>
      </c>
      <c r="G844" s="151">
        <f>R844*O4</f>
        <v>4.5999999999999996</v>
      </c>
      <c r="H844" s="87"/>
      <c r="I844" s="119"/>
      <c r="J844" s="87"/>
      <c r="K844" s="119"/>
      <c r="L844" s="87"/>
      <c r="M844" s="119"/>
      <c r="N844" s="87">
        <v>0</v>
      </c>
      <c r="O844" s="119"/>
      <c r="P844" s="87"/>
      <c r="Q844" s="130"/>
      <c r="R844" s="131">
        <v>4.5999999999999996</v>
      </c>
    </row>
    <row r="845" spans="1:18" ht="34.5" customHeight="1">
      <c r="A845" s="742"/>
      <c r="B845" s="89" t="s">
        <v>154</v>
      </c>
      <c r="C845" s="72"/>
      <c r="D845" s="745"/>
      <c r="E845" s="753"/>
      <c r="F845" s="749"/>
      <c r="G845" s="144"/>
      <c r="H845" s="763"/>
      <c r="I845" s="764"/>
      <c r="J845" s="764"/>
      <c r="K845" s="764"/>
      <c r="L845" s="764"/>
      <c r="M845" s="764"/>
      <c r="N845" s="764"/>
      <c r="O845" s="764"/>
      <c r="P845" s="764"/>
      <c r="Q845" s="764"/>
      <c r="R845" s="120"/>
    </row>
    <row r="846" spans="1:18" ht="34.5" customHeight="1">
      <c r="A846" s="742"/>
      <c r="B846" s="89" t="s">
        <v>155</v>
      </c>
      <c r="C846" s="72"/>
      <c r="D846" s="745"/>
      <c r="E846" s="753"/>
      <c r="F846" s="780"/>
      <c r="G846" s="137"/>
      <c r="H846" s="769"/>
      <c r="I846" s="769"/>
      <c r="J846" s="769"/>
      <c r="K846" s="769"/>
      <c r="L846" s="769"/>
      <c r="M846" s="769"/>
      <c r="N846" s="769"/>
      <c r="O846" s="769"/>
      <c r="P846" s="769"/>
      <c r="Q846" s="792"/>
      <c r="R846" s="136"/>
    </row>
    <row r="847" spans="1:18" ht="34.5" customHeight="1">
      <c r="A847" s="742"/>
      <c r="B847" s="89" t="s">
        <v>156</v>
      </c>
      <c r="C847" s="667"/>
      <c r="D847" s="745"/>
      <c r="E847" s="753"/>
      <c r="F847" s="780"/>
      <c r="G847" s="137"/>
      <c r="H847" s="769"/>
      <c r="I847" s="769"/>
      <c r="J847" s="769"/>
      <c r="K847" s="769"/>
      <c r="L847" s="769"/>
      <c r="M847" s="769"/>
      <c r="N847" s="769"/>
      <c r="O847" s="769"/>
      <c r="P847" s="769"/>
      <c r="Q847" s="792"/>
      <c r="R847" s="136"/>
    </row>
    <row r="848" spans="1:18" ht="34.5" customHeight="1">
      <c r="A848" s="742"/>
      <c r="B848" s="89" t="s">
        <v>157</v>
      </c>
      <c r="C848" s="481"/>
      <c r="D848" s="745"/>
      <c r="E848" s="753"/>
      <c r="F848" s="780"/>
      <c r="G848" s="137"/>
      <c r="H848" s="769"/>
      <c r="I848" s="769"/>
      <c r="J848" s="769"/>
      <c r="K848" s="769"/>
      <c r="L848" s="769"/>
      <c r="M848" s="769"/>
      <c r="N848" s="769"/>
      <c r="O848" s="769"/>
      <c r="P848" s="769"/>
      <c r="Q848" s="792"/>
      <c r="R848" s="136"/>
    </row>
    <row r="849" spans="1:18" ht="34.5" customHeight="1">
      <c r="A849" s="743"/>
      <c r="B849" s="102" t="s">
        <v>158</v>
      </c>
      <c r="C849" s="481"/>
      <c r="D849" s="756"/>
      <c r="E849" s="753"/>
      <c r="F849" s="781"/>
      <c r="G849" s="137"/>
      <c r="H849" s="769"/>
      <c r="I849" s="769"/>
      <c r="J849" s="769"/>
      <c r="K849" s="769"/>
      <c r="L849" s="769"/>
      <c r="M849" s="769"/>
      <c r="N849" s="769"/>
      <c r="O849" s="769"/>
      <c r="P849" s="769"/>
      <c r="Q849" s="792"/>
      <c r="R849" s="140"/>
    </row>
    <row r="850" spans="1:18" ht="34.5" hidden="1" customHeight="1">
      <c r="A850" s="870" t="s">
        <v>705</v>
      </c>
      <c r="B850" s="871"/>
      <c r="C850" s="871"/>
      <c r="D850" s="871"/>
      <c r="E850" s="872"/>
      <c r="F850" s="282">
        <f t="shared" ref="F850:F852" si="314">SUM(H850:Q850)</f>
        <v>0</v>
      </c>
      <c r="G850" s="479"/>
      <c r="H850" s="282">
        <f t="shared" ref="H850:H852" si="315">H842</f>
        <v>0</v>
      </c>
      <c r="I850" s="282">
        <f t="shared" ref="I850:I852" si="316">I842</f>
        <v>0</v>
      </c>
      <c r="J850" s="282">
        <f t="shared" ref="J850:J852" si="317">J842</f>
        <v>0</v>
      </c>
      <c r="K850" s="282">
        <f t="shared" ref="K850:K852" si="318">K842</f>
        <v>0</v>
      </c>
      <c r="L850" s="282">
        <f t="shared" ref="L850:L852" si="319">L842</f>
        <v>0</v>
      </c>
      <c r="M850" s="282">
        <f t="shared" ref="M850:M852" si="320">M842</f>
        <v>0</v>
      </c>
      <c r="N850" s="282">
        <f t="shared" ref="N850:N852" si="321">N842</f>
        <v>0</v>
      </c>
      <c r="O850" s="282">
        <f t="shared" ref="O850:O852" si="322">O842</f>
        <v>0</v>
      </c>
      <c r="P850" s="282">
        <f t="shared" ref="P850:P852" si="323">P842</f>
        <v>0</v>
      </c>
      <c r="Q850" s="283">
        <f t="shared" ref="Q850:Q852" si="324">Q842</f>
        <v>0</v>
      </c>
      <c r="R850" s="283"/>
    </row>
    <row r="851" spans="1:18" ht="34.5" hidden="1" customHeight="1">
      <c r="A851" s="873" t="s">
        <v>706</v>
      </c>
      <c r="B851" s="874"/>
      <c r="C851" s="874"/>
      <c r="D851" s="874"/>
      <c r="E851" s="875"/>
      <c r="F851" s="271">
        <f t="shared" si="314"/>
        <v>0</v>
      </c>
      <c r="G851" s="272"/>
      <c r="H851" s="271">
        <f t="shared" si="315"/>
        <v>0</v>
      </c>
      <c r="I851" s="271">
        <f t="shared" si="316"/>
        <v>0</v>
      </c>
      <c r="J851" s="271">
        <f t="shared" si="317"/>
        <v>0</v>
      </c>
      <c r="K851" s="271">
        <f t="shared" si="318"/>
        <v>0</v>
      </c>
      <c r="L851" s="271">
        <f t="shared" si="319"/>
        <v>0</v>
      </c>
      <c r="M851" s="271">
        <f t="shared" si="320"/>
        <v>0</v>
      </c>
      <c r="N851" s="271">
        <f t="shared" si="321"/>
        <v>0</v>
      </c>
      <c r="O851" s="271">
        <f t="shared" si="322"/>
        <v>0</v>
      </c>
      <c r="P851" s="271">
        <f t="shared" si="323"/>
        <v>0</v>
      </c>
      <c r="Q851" s="273">
        <f t="shared" si="324"/>
        <v>0</v>
      </c>
      <c r="R851" s="273"/>
    </row>
    <row r="852" spans="1:18" ht="34.5" hidden="1" customHeight="1">
      <c r="A852" s="876" t="s">
        <v>707</v>
      </c>
      <c r="B852" s="877"/>
      <c r="C852" s="877"/>
      <c r="D852" s="877"/>
      <c r="E852" s="878"/>
      <c r="F852" s="271">
        <f t="shared" si="314"/>
        <v>0</v>
      </c>
      <c r="G852" s="272"/>
      <c r="H852" s="282">
        <f t="shared" si="315"/>
        <v>0</v>
      </c>
      <c r="I852" s="282">
        <f t="shared" si="316"/>
        <v>0</v>
      </c>
      <c r="J852" s="282">
        <f t="shared" si="317"/>
        <v>0</v>
      </c>
      <c r="K852" s="282">
        <f t="shared" si="318"/>
        <v>0</v>
      </c>
      <c r="L852" s="282">
        <f t="shared" si="319"/>
        <v>0</v>
      </c>
      <c r="M852" s="282">
        <f t="shared" si="320"/>
        <v>0</v>
      </c>
      <c r="N852" s="282">
        <f t="shared" si="321"/>
        <v>0</v>
      </c>
      <c r="O852" s="282">
        <f t="shared" si="322"/>
        <v>0</v>
      </c>
      <c r="P852" s="282">
        <f t="shared" si="323"/>
        <v>0</v>
      </c>
      <c r="Q852" s="283">
        <f t="shared" si="324"/>
        <v>0</v>
      </c>
      <c r="R852" s="283"/>
    </row>
    <row r="853" spans="1:18" ht="34.5" hidden="1" customHeight="1">
      <c r="A853" s="879" t="s">
        <v>708</v>
      </c>
      <c r="B853" s="880"/>
      <c r="C853" s="880"/>
      <c r="D853" s="880"/>
      <c r="E853" s="881"/>
      <c r="F853" s="274">
        <f>F850+F851</f>
        <v>0</v>
      </c>
      <c r="G853" s="275"/>
      <c r="H853" s="274">
        <f t="shared" ref="H853:Q853" si="325">H850+H851</f>
        <v>0</v>
      </c>
      <c r="I853" s="274">
        <f t="shared" si="325"/>
        <v>0</v>
      </c>
      <c r="J853" s="274">
        <f t="shared" si="325"/>
        <v>0</v>
      </c>
      <c r="K853" s="274">
        <f t="shared" si="325"/>
        <v>0</v>
      </c>
      <c r="L853" s="274">
        <f t="shared" si="325"/>
        <v>0</v>
      </c>
      <c r="M853" s="274">
        <f t="shared" si="325"/>
        <v>0</v>
      </c>
      <c r="N853" s="274">
        <f t="shared" si="325"/>
        <v>0</v>
      </c>
      <c r="O853" s="274">
        <f t="shared" si="325"/>
        <v>0</v>
      </c>
      <c r="P853" s="274">
        <f t="shared" si="325"/>
        <v>0</v>
      </c>
      <c r="Q853" s="276">
        <f t="shared" si="325"/>
        <v>0</v>
      </c>
      <c r="R853" s="276"/>
    </row>
    <row r="854" spans="1:18" ht="34.5" hidden="1" customHeight="1">
      <c r="A854" s="899" t="s">
        <v>709</v>
      </c>
      <c r="B854" s="900"/>
      <c r="C854" s="900"/>
      <c r="D854" s="900"/>
      <c r="E854" s="901"/>
      <c r="F854" s="290">
        <f>F850+F851+F852</f>
        <v>0</v>
      </c>
      <c r="G854" s="290"/>
      <c r="H854" s="290">
        <f t="shared" ref="H854:Q854" si="326">H850+H851+H852</f>
        <v>0</v>
      </c>
      <c r="I854" s="290">
        <f t="shared" si="326"/>
        <v>0</v>
      </c>
      <c r="J854" s="290">
        <f t="shared" si="326"/>
        <v>0</v>
      </c>
      <c r="K854" s="290">
        <f t="shared" si="326"/>
        <v>0</v>
      </c>
      <c r="L854" s="290">
        <f t="shared" si="326"/>
        <v>0</v>
      </c>
      <c r="M854" s="290">
        <f t="shared" si="326"/>
        <v>0</v>
      </c>
      <c r="N854" s="290">
        <f t="shared" si="326"/>
        <v>0</v>
      </c>
      <c r="O854" s="290">
        <f t="shared" si="326"/>
        <v>0</v>
      </c>
      <c r="P854" s="290">
        <f t="shared" si="326"/>
        <v>0</v>
      </c>
      <c r="Q854" s="291">
        <f t="shared" si="326"/>
        <v>0</v>
      </c>
      <c r="R854" s="291"/>
    </row>
    <row r="855" spans="1:18" ht="34.5" hidden="1" customHeight="1">
      <c r="A855" s="1174"/>
      <c r="B855" s="1175"/>
      <c r="C855" s="1175"/>
      <c r="D855" s="1175"/>
      <c r="E855" s="1175"/>
      <c r="F855" s="1175"/>
      <c r="G855" s="1176"/>
      <c r="H855" s="1175"/>
      <c r="I855" s="1175"/>
      <c r="J855" s="1175"/>
      <c r="K855" s="1175"/>
      <c r="L855" s="1175"/>
      <c r="M855" s="1175"/>
      <c r="N855" s="1175"/>
      <c r="O855" s="1175"/>
      <c r="P855" s="1175"/>
      <c r="Q855" s="1177"/>
      <c r="R855" s="663"/>
    </row>
    <row r="856" spans="1:18" ht="34.5" customHeight="1">
      <c r="A856" s="870" t="s">
        <v>710</v>
      </c>
      <c r="B856" s="871"/>
      <c r="C856" s="871"/>
      <c r="D856" s="871"/>
      <c r="E856" s="871"/>
      <c r="F856" s="872"/>
      <c r="G856" s="477"/>
      <c r="H856" s="282">
        <f t="shared" ref="H856:H860" si="327">H850</f>
        <v>0</v>
      </c>
      <c r="I856" s="282">
        <f t="shared" ref="I856:I860" si="328">I850+H856</f>
        <v>0</v>
      </c>
      <c r="J856" s="282">
        <f t="shared" ref="J856:J860" si="329">J850+I856</f>
        <v>0</v>
      </c>
      <c r="K856" s="282">
        <f t="shared" ref="K856:K860" si="330">K850+J856</f>
        <v>0</v>
      </c>
      <c r="L856" s="282">
        <f t="shared" ref="L856:L860" si="331">L850+K856</f>
        <v>0</v>
      </c>
      <c r="M856" s="282">
        <f t="shared" ref="M856:M860" si="332">M850+L856</f>
        <v>0</v>
      </c>
      <c r="N856" s="282">
        <f t="shared" ref="N856:N860" si="333">N850+M856</f>
        <v>0</v>
      </c>
      <c r="O856" s="282">
        <f t="shared" ref="O856:O860" si="334">O850+N856</f>
        <v>0</v>
      </c>
      <c r="P856" s="282">
        <f t="shared" ref="P856:P860" si="335">P850+O856</f>
        <v>0</v>
      </c>
      <c r="Q856" s="283">
        <f t="shared" ref="Q856:Q860" si="336">Q850+P856</f>
        <v>0</v>
      </c>
      <c r="R856" s="283"/>
    </row>
    <row r="857" spans="1:18" ht="34.5" customHeight="1">
      <c r="A857" s="870" t="s">
        <v>711</v>
      </c>
      <c r="B857" s="871"/>
      <c r="C857" s="871"/>
      <c r="D857" s="871"/>
      <c r="E857" s="871"/>
      <c r="F857" s="872"/>
      <c r="G857" s="467"/>
      <c r="H857" s="615">
        <f t="shared" si="327"/>
        <v>0</v>
      </c>
      <c r="I857" s="616">
        <f t="shared" si="328"/>
        <v>0</v>
      </c>
      <c r="J857" s="615">
        <f t="shared" si="329"/>
        <v>0</v>
      </c>
      <c r="K857" s="616">
        <f t="shared" si="330"/>
        <v>0</v>
      </c>
      <c r="L857" s="615">
        <f t="shared" si="331"/>
        <v>0</v>
      </c>
      <c r="M857" s="616">
        <f t="shared" si="332"/>
        <v>0</v>
      </c>
      <c r="N857" s="615">
        <f t="shared" si="333"/>
        <v>0</v>
      </c>
      <c r="O857" s="616">
        <f t="shared" si="334"/>
        <v>0</v>
      </c>
      <c r="P857" s="615">
        <f t="shared" si="335"/>
        <v>0</v>
      </c>
      <c r="Q857" s="617">
        <f t="shared" si="336"/>
        <v>0</v>
      </c>
      <c r="R857" s="618"/>
    </row>
    <row r="858" spans="1:18" ht="34.5" customHeight="1">
      <c r="A858" s="870" t="s">
        <v>712</v>
      </c>
      <c r="B858" s="871"/>
      <c r="C858" s="871"/>
      <c r="D858" s="871"/>
      <c r="E858" s="871"/>
      <c r="F858" s="872"/>
      <c r="G858" s="477"/>
      <c r="H858" s="282">
        <f t="shared" si="327"/>
        <v>0</v>
      </c>
      <c r="I858" s="282">
        <f t="shared" si="328"/>
        <v>0</v>
      </c>
      <c r="J858" s="282">
        <f t="shared" si="329"/>
        <v>0</v>
      </c>
      <c r="K858" s="282">
        <f t="shared" si="330"/>
        <v>0</v>
      </c>
      <c r="L858" s="282">
        <f t="shared" si="331"/>
        <v>0</v>
      </c>
      <c r="M858" s="282">
        <f t="shared" si="332"/>
        <v>0</v>
      </c>
      <c r="N858" s="282">
        <f t="shared" si="333"/>
        <v>0</v>
      </c>
      <c r="O858" s="282">
        <f t="shared" si="334"/>
        <v>0</v>
      </c>
      <c r="P858" s="282">
        <f t="shared" si="335"/>
        <v>0</v>
      </c>
      <c r="Q858" s="283">
        <f t="shared" si="336"/>
        <v>0</v>
      </c>
      <c r="R858" s="283"/>
    </row>
    <row r="859" spans="1:18" ht="34.5" customHeight="1">
      <c r="A859" s="879" t="s">
        <v>713</v>
      </c>
      <c r="B859" s="880"/>
      <c r="C859" s="880"/>
      <c r="D859" s="880"/>
      <c r="E859" s="880"/>
      <c r="F859" s="881"/>
      <c r="G859" s="289"/>
      <c r="H859" s="286">
        <f t="shared" si="327"/>
        <v>0</v>
      </c>
      <c r="I859" s="286">
        <f t="shared" si="328"/>
        <v>0</v>
      </c>
      <c r="J859" s="286">
        <f t="shared" si="329"/>
        <v>0</v>
      </c>
      <c r="K859" s="286">
        <f t="shared" si="330"/>
        <v>0</v>
      </c>
      <c r="L859" s="286">
        <f t="shared" si="331"/>
        <v>0</v>
      </c>
      <c r="M859" s="286">
        <f t="shared" si="332"/>
        <v>0</v>
      </c>
      <c r="N859" s="286">
        <f t="shared" si="333"/>
        <v>0</v>
      </c>
      <c r="O859" s="286">
        <f t="shared" si="334"/>
        <v>0</v>
      </c>
      <c r="P859" s="286">
        <f t="shared" si="335"/>
        <v>0</v>
      </c>
      <c r="Q859" s="287">
        <f t="shared" si="336"/>
        <v>0</v>
      </c>
      <c r="R859" s="287"/>
    </row>
    <row r="860" spans="1:18" ht="34.5" customHeight="1">
      <c r="A860" s="899" t="s">
        <v>714</v>
      </c>
      <c r="B860" s="900"/>
      <c r="C860" s="900"/>
      <c r="D860" s="900"/>
      <c r="E860" s="900"/>
      <c r="F860" s="901"/>
      <c r="G860" s="619"/>
      <c r="H860" s="620">
        <f t="shared" si="327"/>
        <v>0</v>
      </c>
      <c r="I860" s="621">
        <f t="shared" si="328"/>
        <v>0</v>
      </c>
      <c r="J860" s="620">
        <f t="shared" si="329"/>
        <v>0</v>
      </c>
      <c r="K860" s="621">
        <f t="shared" si="330"/>
        <v>0</v>
      </c>
      <c r="L860" s="620">
        <f t="shared" si="331"/>
        <v>0</v>
      </c>
      <c r="M860" s="621">
        <f t="shared" si="332"/>
        <v>0</v>
      </c>
      <c r="N860" s="620">
        <f t="shared" si="333"/>
        <v>0</v>
      </c>
      <c r="O860" s="621">
        <f t="shared" si="334"/>
        <v>0</v>
      </c>
      <c r="P860" s="620">
        <f t="shared" si="335"/>
        <v>0</v>
      </c>
      <c r="Q860" s="622">
        <f t="shared" si="336"/>
        <v>0</v>
      </c>
      <c r="R860" s="623"/>
    </row>
    <row r="861" spans="1:18" ht="34.5" hidden="1" customHeight="1">
      <c r="A861" s="892"/>
      <c r="B861" s="893"/>
      <c r="C861" s="893"/>
      <c r="D861" s="893"/>
      <c r="E861" s="893"/>
      <c r="F861" s="893"/>
      <c r="G861" s="894"/>
      <c r="H861" s="893"/>
      <c r="I861" s="893"/>
      <c r="J861" s="893"/>
      <c r="K861" s="893"/>
      <c r="L861" s="893"/>
      <c r="M861" s="893"/>
      <c r="N861" s="893"/>
      <c r="O861" s="893"/>
      <c r="P861" s="893"/>
      <c r="Q861" s="895"/>
      <c r="R861" s="280"/>
    </row>
    <row r="862" spans="1:18" ht="34.5" hidden="1" customHeight="1">
      <c r="A862" s="873" t="s">
        <v>715</v>
      </c>
      <c r="B862" s="874"/>
      <c r="C862" s="874"/>
      <c r="D862" s="874"/>
      <c r="E862" s="875"/>
      <c r="F862" s="271">
        <f t="shared" ref="F862:F864" si="337">SUM(H862:Q862)</f>
        <v>4.4957599999999998</v>
      </c>
      <c r="G862" s="272"/>
      <c r="H862" s="271">
        <f t="shared" ref="H862:H864" si="338">H609+H758+H790+H829+H850</f>
        <v>3.41256</v>
      </c>
      <c r="I862" s="271">
        <f t="shared" ref="I862:I864" si="339">I609+I758+I790+I829+I850</f>
        <v>1.0831999999999999</v>
      </c>
      <c r="J862" s="271">
        <f t="shared" ref="J862:J864" si="340">J609+J758+J790+J829+J850</f>
        <v>0</v>
      </c>
      <c r="K862" s="271">
        <f t="shared" ref="K862:K864" si="341">K609+K758+K790+K829+K850</f>
        <v>0</v>
      </c>
      <c r="L862" s="271">
        <f t="shared" ref="L862:L864" si="342">L609+L758+L790+L829+L850</f>
        <v>0</v>
      </c>
      <c r="M862" s="271">
        <f t="shared" ref="M862:M864" si="343">M609+M758+M790+M829+M850</f>
        <v>0</v>
      </c>
      <c r="N862" s="271">
        <f t="shared" ref="N862:N864" si="344">N609+N758+N790+N829+N850</f>
        <v>0</v>
      </c>
      <c r="O862" s="271">
        <f t="shared" ref="O862:O864" si="345">O609+O758+O790+O829+O850</f>
        <v>0</v>
      </c>
      <c r="P862" s="271">
        <f t="shared" ref="P862:P864" si="346">P609+P758+P790+P829+P850</f>
        <v>0</v>
      </c>
      <c r="Q862" s="273">
        <f t="shared" ref="Q862:Q864" si="347">Q609+Q758+Q790+Q829+Q850</f>
        <v>0</v>
      </c>
      <c r="R862" s="273"/>
    </row>
    <row r="863" spans="1:18" ht="34.5" hidden="1" customHeight="1">
      <c r="A863" s="896" t="s">
        <v>716</v>
      </c>
      <c r="B863" s="897"/>
      <c r="C863" s="897"/>
      <c r="D863" s="897"/>
      <c r="E863" s="898"/>
      <c r="F863" s="271">
        <f t="shared" si="337"/>
        <v>0</v>
      </c>
      <c r="G863" s="272"/>
      <c r="H863" s="271">
        <f t="shared" si="338"/>
        <v>0</v>
      </c>
      <c r="I863" s="271">
        <f t="shared" si="339"/>
        <v>0</v>
      </c>
      <c r="J863" s="271">
        <f t="shared" si="340"/>
        <v>0</v>
      </c>
      <c r="K863" s="271">
        <f t="shared" si="341"/>
        <v>0</v>
      </c>
      <c r="L863" s="271">
        <f t="shared" si="342"/>
        <v>0</v>
      </c>
      <c r="M863" s="271">
        <f t="shared" si="343"/>
        <v>0</v>
      </c>
      <c r="N863" s="271">
        <f t="shared" si="344"/>
        <v>0</v>
      </c>
      <c r="O863" s="271">
        <f t="shared" si="345"/>
        <v>0</v>
      </c>
      <c r="P863" s="271">
        <f t="shared" si="346"/>
        <v>0</v>
      </c>
      <c r="Q863" s="273">
        <f t="shared" si="347"/>
        <v>0</v>
      </c>
      <c r="R863" s="273"/>
    </row>
    <row r="864" spans="1:18" ht="34.5" hidden="1" customHeight="1">
      <c r="A864" s="876" t="s">
        <v>717</v>
      </c>
      <c r="B864" s="877"/>
      <c r="C864" s="877"/>
      <c r="D864" s="877"/>
      <c r="E864" s="878"/>
      <c r="F864" s="271">
        <f t="shared" si="337"/>
        <v>5.5989499999999994</v>
      </c>
      <c r="G864" s="272"/>
      <c r="H864" s="271">
        <f t="shared" si="338"/>
        <v>0</v>
      </c>
      <c r="I864" s="271">
        <f t="shared" si="339"/>
        <v>0</v>
      </c>
      <c r="J864" s="271">
        <f t="shared" si="340"/>
        <v>0</v>
      </c>
      <c r="K864" s="271">
        <f t="shared" si="341"/>
        <v>0</v>
      </c>
      <c r="L864" s="271">
        <f t="shared" si="342"/>
        <v>0</v>
      </c>
      <c r="M864" s="271">
        <f t="shared" si="343"/>
        <v>0</v>
      </c>
      <c r="N864" s="271">
        <f t="shared" si="344"/>
        <v>0</v>
      </c>
      <c r="O864" s="271">
        <f t="shared" si="345"/>
        <v>2.7130299999999998</v>
      </c>
      <c r="P864" s="271">
        <f t="shared" si="346"/>
        <v>1.08592</v>
      </c>
      <c r="Q864" s="273">
        <f t="shared" si="347"/>
        <v>1.8</v>
      </c>
      <c r="R864" s="273"/>
    </row>
    <row r="865" spans="1:18" ht="34.5" hidden="1" customHeight="1">
      <c r="A865" s="879" t="s">
        <v>718</v>
      </c>
      <c r="B865" s="880"/>
      <c r="C865" s="880"/>
      <c r="D865" s="880"/>
      <c r="E865" s="881"/>
      <c r="F865" s="274">
        <f>F862+F863</f>
        <v>4.4957599999999998</v>
      </c>
      <c r="G865" s="275"/>
      <c r="H865" s="274">
        <f t="shared" ref="H865:Q865" si="348">H862+H863</f>
        <v>3.41256</v>
      </c>
      <c r="I865" s="274">
        <f t="shared" si="348"/>
        <v>1.0831999999999999</v>
      </c>
      <c r="J865" s="274">
        <f t="shared" si="348"/>
        <v>0</v>
      </c>
      <c r="K865" s="274">
        <f t="shared" si="348"/>
        <v>0</v>
      </c>
      <c r="L865" s="274">
        <f t="shared" si="348"/>
        <v>0</v>
      </c>
      <c r="M865" s="274">
        <f t="shared" si="348"/>
        <v>0</v>
      </c>
      <c r="N865" s="274">
        <f t="shared" si="348"/>
        <v>0</v>
      </c>
      <c r="O865" s="274">
        <f t="shared" si="348"/>
        <v>0</v>
      </c>
      <c r="P865" s="274">
        <f t="shared" si="348"/>
        <v>0</v>
      </c>
      <c r="Q865" s="276">
        <f t="shared" si="348"/>
        <v>0</v>
      </c>
      <c r="R865" s="276"/>
    </row>
    <row r="866" spans="1:18" ht="34.5" hidden="1" customHeight="1">
      <c r="A866" s="899" t="s">
        <v>719</v>
      </c>
      <c r="B866" s="900"/>
      <c r="C866" s="900"/>
      <c r="D866" s="900"/>
      <c r="E866" s="901"/>
      <c r="F866" s="668">
        <f>F862+F863+F864</f>
        <v>10.094709999999999</v>
      </c>
      <c r="G866" s="275"/>
      <c r="H866" s="275">
        <f t="shared" ref="H866:Q866" si="349">H862+H863+H864</f>
        <v>3.41256</v>
      </c>
      <c r="I866" s="275">
        <f t="shared" si="349"/>
        <v>1.0831999999999999</v>
      </c>
      <c r="J866" s="275">
        <f t="shared" si="349"/>
        <v>0</v>
      </c>
      <c r="K866" s="275">
        <f t="shared" si="349"/>
        <v>0</v>
      </c>
      <c r="L866" s="275">
        <f t="shared" si="349"/>
        <v>0</v>
      </c>
      <c r="M866" s="275">
        <f t="shared" si="349"/>
        <v>0</v>
      </c>
      <c r="N866" s="275">
        <f t="shared" si="349"/>
        <v>0</v>
      </c>
      <c r="O866" s="275">
        <f t="shared" si="349"/>
        <v>2.7130299999999998</v>
      </c>
      <c r="P866" s="275">
        <f t="shared" si="349"/>
        <v>1.08592</v>
      </c>
      <c r="Q866" s="278">
        <f t="shared" si="349"/>
        <v>1.8</v>
      </c>
      <c r="R866" s="278"/>
    </row>
    <row r="867" spans="1:18" ht="34.5" hidden="1" customHeight="1">
      <c r="A867" s="1178" t="s">
        <v>720</v>
      </c>
      <c r="B867" s="1179"/>
      <c r="C867" s="1179"/>
      <c r="D867" s="1179"/>
      <c r="E867" s="1180"/>
      <c r="F867" s="669">
        <f>SUM(H867:Q867)</f>
        <v>2.41256</v>
      </c>
      <c r="G867" s="670"/>
      <c r="H867" s="671">
        <f>H17+H22+H28+H32+H38+H47+H164+H168+H172+H176+H180+H184+H188+H192+H196+H200+H244+H248+H253+H257+H261+H623+H627+H633+H638+H648</f>
        <v>2.41256</v>
      </c>
      <c r="I867" s="672">
        <f>I342+I348+I354+I360</f>
        <v>0</v>
      </c>
      <c r="J867" s="672">
        <v>0</v>
      </c>
      <c r="K867" s="672">
        <v>0</v>
      </c>
      <c r="L867" s="672">
        <v>0</v>
      </c>
      <c r="M867" s="672">
        <v>0</v>
      </c>
      <c r="N867" s="672">
        <v>0</v>
      </c>
      <c r="O867" s="672">
        <v>0</v>
      </c>
      <c r="P867" s="672">
        <v>0</v>
      </c>
      <c r="Q867" s="673">
        <v>0</v>
      </c>
      <c r="R867" s="674"/>
    </row>
    <row r="868" spans="1:18" ht="34.5" customHeight="1">
      <c r="A868" s="892"/>
      <c r="B868" s="893"/>
      <c r="C868" s="893"/>
      <c r="D868" s="893"/>
      <c r="E868" s="893"/>
      <c r="F868" s="893"/>
      <c r="G868" s="894"/>
      <c r="H868" s="893"/>
      <c r="I868" s="893"/>
      <c r="J868" s="893"/>
      <c r="K868" s="893"/>
      <c r="L868" s="893"/>
      <c r="M868" s="893"/>
      <c r="N868" s="893"/>
      <c r="O868" s="893"/>
      <c r="P868" s="893"/>
      <c r="Q868" s="895"/>
      <c r="R868" s="280"/>
    </row>
    <row r="869" spans="1:18" ht="34.5" customHeight="1">
      <c r="A869" s="1181" t="s">
        <v>721</v>
      </c>
      <c r="B869" s="1182"/>
      <c r="C869" s="1182"/>
      <c r="D869" s="1182"/>
      <c r="E869" s="1182"/>
      <c r="F869" s="1183"/>
      <c r="G869" s="675"/>
      <c r="H869" s="615">
        <f t="shared" ref="H869:H874" si="350">H862</f>
        <v>3.41256</v>
      </c>
      <c r="I869" s="616">
        <f t="shared" ref="I869:I874" si="351">I862+H869</f>
        <v>4.4957599999999998</v>
      </c>
      <c r="J869" s="615">
        <f t="shared" ref="J869:J874" si="352">J862+I869</f>
        <v>4.4957599999999998</v>
      </c>
      <c r="K869" s="616">
        <f t="shared" ref="K869:K874" si="353">K862+J869</f>
        <v>4.4957599999999998</v>
      </c>
      <c r="L869" s="615">
        <f t="shared" ref="L869:L874" si="354">L862+K869</f>
        <v>4.4957599999999998</v>
      </c>
      <c r="M869" s="616">
        <f t="shared" ref="M869:M874" si="355">M862+L869</f>
        <v>4.4957599999999998</v>
      </c>
      <c r="N869" s="615">
        <f t="shared" ref="N869:N874" si="356">N862+M869</f>
        <v>4.4957599999999998</v>
      </c>
      <c r="O869" s="616">
        <f t="shared" ref="O869:O874" si="357">O862+N869</f>
        <v>4.4957599999999998</v>
      </c>
      <c r="P869" s="615">
        <f t="shared" ref="P869:P874" si="358">P862+O869</f>
        <v>4.4957599999999998</v>
      </c>
      <c r="Q869" s="617">
        <f t="shared" ref="Q869:Q874" si="359">Q862+P869</f>
        <v>4.4957599999999998</v>
      </c>
      <c r="R869" s="618"/>
    </row>
    <row r="870" spans="1:18" ht="34.5" customHeight="1">
      <c r="A870" s="1181" t="s">
        <v>722</v>
      </c>
      <c r="B870" s="1182"/>
      <c r="C870" s="1182"/>
      <c r="D870" s="1182"/>
      <c r="E870" s="1182"/>
      <c r="F870" s="1183"/>
      <c r="G870" s="676"/>
      <c r="H870" s="616">
        <f t="shared" si="350"/>
        <v>0</v>
      </c>
      <c r="I870" s="615">
        <f t="shared" si="351"/>
        <v>0</v>
      </c>
      <c r="J870" s="616">
        <f t="shared" si="352"/>
        <v>0</v>
      </c>
      <c r="K870" s="615">
        <f t="shared" si="353"/>
        <v>0</v>
      </c>
      <c r="L870" s="616">
        <f t="shared" si="354"/>
        <v>0</v>
      </c>
      <c r="M870" s="615">
        <f t="shared" si="355"/>
        <v>0</v>
      </c>
      <c r="N870" s="616">
        <f t="shared" si="356"/>
        <v>0</v>
      </c>
      <c r="O870" s="615">
        <f t="shared" si="357"/>
        <v>0</v>
      </c>
      <c r="P870" s="616">
        <f t="shared" si="358"/>
        <v>0</v>
      </c>
      <c r="Q870" s="615">
        <f t="shared" si="359"/>
        <v>0</v>
      </c>
      <c r="R870" s="616"/>
    </row>
    <row r="871" spans="1:18" ht="34.5" customHeight="1">
      <c r="A871" s="870" t="s">
        <v>723</v>
      </c>
      <c r="B871" s="871"/>
      <c r="C871" s="871"/>
      <c r="D871" s="871"/>
      <c r="E871" s="871"/>
      <c r="F871" s="872"/>
      <c r="G871" s="477"/>
      <c r="H871" s="282">
        <f t="shared" si="350"/>
        <v>0</v>
      </c>
      <c r="I871" s="282">
        <f t="shared" si="351"/>
        <v>0</v>
      </c>
      <c r="J871" s="282">
        <f t="shared" si="352"/>
        <v>0</v>
      </c>
      <c r="K871" s="282">
        <f t="shared" si="353"/>
        <v>0</v>
      </c>
      <c r="L871" s="282">
        <f t="shared" si="354"/>
        <v>0</v>
      </c>
      <c r="M871" s="282">
        <f t="shared" si="355"/>
        <v>0</v>
      </c>
      <c r="N871" s="282">
        <f t="shared" si="356"/>
        <v>0</v>
      </c>
      <c r="O871" s="282">
        <f t="shared" si="357"/>
        <v>2.7130299999999998</v>
      </c>
      <c r="P871" s="282">
        <f t="shared" si="358"/>
        <v>3.7989499999999996</v>
      </c>
      <c r="Q871" s="283">
        <f t="shared" si="359"/>
        <v>5.5989499999999994</v>
      </c>
      <c r="R871" s="283"/>
    </row>
    <row r="872" spans="1:18" ht="34.5" customHeight="1">
      <c r="A872" s="1184" t="s">
        <v>724</v>
      </c>
      <c r="B872" s="1185"/>
      <c r="C872" s="1185"/>
      <c r="D872" s="1185"/>
      <c r="E872" s="1185"/>
      <c r="F872" s="1186"/>
      <c r="G872" s="677"/>
      <c r="H872" s="286">
        <f t="shared" si="350"/>
        <v>3.41256</v>
      </c>
      <c r="I872" s="286">
        <f t="shared" si="351"/>
        <v>4.4957599999999998</v>
      </c>
      <c r="J872" s="286">
        <f t="shared" si="352"/>
        <v>4.4957599999999998</v>
      </c>
      <c r="K872" s="286">
        <f t="shared" si="353"/>
        <v>4.4957599999999998</v>
      </c>
      <c r="L872" s="286">
        <f t="shared" si="354"/>
        <v>4.4957599999999998</v>
      </c>
      <c r="M872" s="286">
        <f t="shared" si="355"/>
        <v>4.4957599999999998</v>
      </c>
      <c r="N872" s="286">
        <f t="shared" si="356"/>
        <v>4.4957599999999998</v>
      </c>
      <c r="O872" s="286">
        <f t="shared" si="357"/>
        <v>4.4957599999999998</v>
      </c>
      <c r="P872" s="286">
        <f t="shared" si="358"/>
        <v>4.4957599999999998</v>
      </c>
      <c r="Q872" s="287">
        <f t="shared" si="359"/>
        <v>4.4957599999999998</v>
      </c>
      <c r="R872" s="287"/>
    </row>
    <row r="873" spans="1:18" ht="34.5" customHeight="1">
      <c r="A873" s="1187" t="s">
        <v>725</v>
      </c>
      <c r="B873" s="1188"/>
      <c r="C873" s="1188"/>
      <c r="D873" s="1188"/>
      <c r="E873" s="1188"/>
      <c r="F873" s="1189"/>
      <c r="G873" s="675"/>
      <c r="H873" s="620">
        <f t="shared" si="350"/>
        <v>3.41256</v>
      </c>
      <c r="I873" s="621">
        <f t="shared" si="351"/>
        <v>4.4957599999999998</v>
      </c>
      <c r="J873" s="620">
        <f t="shared" si="352"/>
        <v>4.4957599999999998</v>
      </c>
      <c r="K873" s="621">
        <f t="shared" si="353"/>
        <v>4.4957599999999998</v>
      </c>
      <c r="L873" s="620">
        <f t="shared" si="354"/>
        <v>4.4957599999999998</v>
      </c>
      <c r="M873" s="621">
        <f t="shared" si="355"/>
        <v>4.4957599999999998</v>
      </c>
      <c r="N873" s="620">
        <f t="shared" si="356"/>
        <v>4.4957599999999998</v>
      </c>
      <c r="O873" s="621">
        <f t="shared" si="357"/>
        <v>7.2087899999999996</v>
      </c>
      <c r="P873" s="620">
        <f t="shared" si="358"/>
        <v>8.2947100000000002</v>
      </c>
      <c r="Q873" s="622">
        <f t="shared" si="359"/>
        <v>10.094710000000001</v>
      </c>
      <c r="R873" s="623"/>
    </row>
    <row r="874" spans="1:18" ht="34.5" customHeight="1">
      <c r="A874" s="1184" t="s">
        <v>726</v>
      </c>
      <c r="B874" s="1185"/>
      <c r="C874" s="1185"/>
      <c r="D874" s="1185"/>
      <c r="E874" s="1185"/>
      <c r="F874" s="1186"/>
      <c r="G874" s="677"/>
      <c r="H874" s="286">
        <f t="shared" si="350"/>
        <v>2.41256</v>
      </c>
      <c r="I874" s="286">
        <f t="shared" si="351"/>
        <v>2.41256</v>
      </c>
      <c r="J874" s="286">
        <f t="shared" si="352"/>
        <v>2.41256</v>
      </c>
      <c r="K874" s="286">
        <f t="shared" si="353"/>
        <v>2.41256</v>
      </c>
      <c r="L874" s="286">
        <f t="shared" si="354"/>
        <v>2.41256</v>
      </c>
      <c r="M874" s="286">
        <f t="shared" si="355"/>
        <v>2.41256</v>
      </c>
      <c r="N874" s="286">
        <f t="shared" si="356"/>
        <v>2.41256</v>
      </c>
      <c r="O874" s="286">
        <f t="shared" si="357"/>
        <v>2.41256</v>
      </c>
      <c r="P874" s="286">
        <f t="shared" si="358"/>
        <v>2.41256</v>
      </c>
      <c r="Q874" s="287">
        <f t="shared" si="359"/>
        <v>2.41256</v>
      </c>
      <c r="R874" s="287"/>
    </row>
    <row r="875" spans="1:18" ht="34.5" customHeight="1">
      <c r="A875" s="678"/>
      <c r="B875" s="679"/>
      <c r="C875" s="679"/>
      <c r="D875" s="679"/>
      <c r="E875" s="680"/>
      <c r="F875" s="681"/>
      <c r="G875" s="682"/>
      <c r="H875" s="683"/>
      <c r="I875" s="683"/>
      <c r="J875" s="683"/>
      <c r="K875" s="683"/>
      <c r="L875" s="683"/>
      <c r="M875" s="683"/>
      <c r="N875" s="683"/>
      <c r="O875" s="683"/>
      <c r="P875" s="683"/>
      <c r="Q875" s="684"/>
      <c r="R875" s="684"/>
    </row>
    <row r="876" spans="1:18" ht="40.5">
      <c r="A876" s="685"/>
      <c r="B876" s="9"/>
      <c r="C876" s="9"/>
      <c r="D876" s="9"/>
      <c r="E876" s="9"/>
      <c r="F876" s="10"/>
      <c r="G876" s="13"/>
      <c r="H876" s="10"/>
      <c r="I876" s="10"/>
      <c r="J876" s="10"/>
      <c r="K876" s="10"/>
      <c r="L876" s="10"/>
      <c r="M876" s="10"/>
      <c r="N876" s="10"/>
      <c r="O876" s="686"/>
      <c r="P876" s="687"/>
      <c r="Q876" s="687"/>
      <c r="R876" s="10"/>
    </row>
    <row r="877" spans="1:18" ht="40.5">
      <c r="A877" s="685"/>
      <c r="B877" s="9"/>
      <c r="C877" s="9"/>
      <c r="D877" s="9"/>
      <c r="E877" s="9"/>
      <c r="F877" s="10"/>
      <c r="G877" s="13"/>
      <c r="H877" s="10"/>
      <c r="I877" s="10"/>
      <c r="J877" s="10"/>
      <c r="K877" s="10"/>
      <c r="L877" s="10"/>
      <c r="M877" s="10"/>
      <c r="N877" s="10"/>
      <c r="O877" s="688"/>
      <c r="P877" s="687"/>
      <c r="Q877" s="687"/>
      <c r="R877" s="10"/>
    </row>
    <row r="878" spans="1:18" ht="40.5">
      <c r="A878" s="685"/>
      <c r="B878" s="9"/>
      <c r="C878" s="9"/>
      <c r="D878" s="9"/>
      <c r="E878" s="9"/>
      <c r="F878" s="10"/>
      <c r="G878" s="13"/>
      <c r="H878" s="10"/>
      <c r="I878" s="10"/>
      <c r="J878" s="10"/>
      <c r="K878" s="10"/>
      <c r="L878" s="10"/>
      <c r="M878" s="10"/>
      <c r="N878" s="10"/>
      <c r="O878" s="689"/>
      <c r="P878" s="687"/>
      <c r="Q878" s="687"/>
      <c r="R878" s="10"/>
    </row>
    <row r="879" spans="1:18" ht="40.5">
      <c r="A879" s="685"/>
      <c r="B879" s="9"/>
      <c r="C879" s="9"/>
      <c r="D879" s="9"/>
      <c r="E879" s="9"/>
      <c r="F879" s="10"/>
      <c r="G879" s="13"/>
      <c r="H879" s="10"/>
      <c r="I879" s="10"/>
      <c r="J879" s="10"/>
      <c r="K879" s="10"/>
      <c r="L879" s="10"/>
      <c r="M879" s="10"/>
      <c r="N879" s="10"/>
      <c r="O879" s="686"/>
      <c r="P879" s="687"/>
      <c r="Q879" s="687"/>
      <c r="R879" s="10"/>
    </row>
    <row r="880" spans="1:18" ht="40.5">
      <c r="A880" s="685"/>
      <c r="B880" s="9"/>
      <c r="C880" s="9"/>
      <c r="D880" s="9"/>
      <c r="E880" s="9"/>
      <c r="F880" s="10"/>
      <c r="G880" s="13"/>
      <c r="H880" s="10"/>
      <c r="I880" s="10"/>
      <c r="J880" s="10"/>
      <c r="K880" s="10"/>
      <c r="L880" s="10"/>
      <c r="M880" s="10"/>
      <c r="N880" s="10"/>
      <c r="O880" s="686"/>
      <c r="P880" s="687"/>
      <c r="Q880" s="687"/>
      <c r="R880" s="10"/>
    </row>
    <row r="881" spans="1:18" ht="40.5">
      <c r="A881" s="685"/>
      <c r="B881" s="9"/>
      <c r="C881" s="9"/>
      <c r="D881" s="9"/>
      <c r="E881" s="9"/>
      <c r="F881" s="10"/>
      <c r="G881" s="13"/>
      <c r="H881" s="10"/>
      <c r="I881" s="10"/>
      <c r="J881" s="10"/>
      <c r="K881" s="10"/>
      <c r="L881" s="10"/>
      <c r="M881" s="10"/>
      <c r="N881" s="10"/>
      <c r="O881" s="686"/>
      <c r="P881" s="687"/>
      <c r="Q881" s="687"/>
      <c r="R881" s="10"/>
    </row>
    <row r="882" spans="1:18" ht="40.5">
      <c r="A882" s="685"/>
      <c r="B882" s="9"/>
      <c r="C882" s="9"/>
      <c r="D882" s="9"/>
      <c r="E882" s="9"/>
      <c r="F882" s="10"/>
      <c r="G882" s="13"/>
      <c r="H882" s="10"/>
      <c r="I882" s="10"/>
      <c r="J882" s="10"/>
      <c r="K882" s="10"/>
      <c r="L882" s="10"/>
      <c r="M882" s="10"/>
      <c r="N882" s="10"/>
      <c r="O882" s="688"/>
      <c r="P882" s="687"/>
      <c r="Q882" s="687"/>
      <c r="R882" s="10"/>
    </row>
    <row r="883" spans="1:18" ht="40.5">
      <c r="A883" s="685"/>
      <c r="B883" s="9"/>
      <c r="C883" s="9"/>
      <c r="D883" s="9"/>
      <c r="E883" s="9"/>
      <c r="F883" s="10"/>
      <c r="G883" s="13"/>
      <c r="H883" s="10"/>
      <c r="I883" s="10"/>
      <c r="J883" s="10"/>
      <c r="K883" s="10"/>
      <c r="L883" s="10"/>
      <c r="M883" s="10"/>
      <c r="N883" s="10"/>
      <c r="O883" s="690"/>
      <c r="P883" s="687"/>
      <c r="Q883" s="687"/>
      <c r="R883" s="10"/>
    </row>
    <row r="884" spans="1:18" ht="40.5">
      <c r="A884" s="685"/>
      <c r="B884" s="9"/>
      <c r="C884" s="9"/>
      <c r="D884" s="9"/>
      <c r="E884" s="9"/>
      <c r="F884" s="10"/>
      <c r="G884" s="13"/>
      <c r="H884" s="10"/>
      <c r="I884" s="10"/>
      <c r="J884" s="10"/>
      <c r="K884" s="10"/>
      <c r="L884" s="10"/>
      <c r="M884" s="10"/>
      <c r="N884" s="10"/>
      <c r="O884" s="686"/>
      <c r="P884" s="687"/>
      <c r="Q884" s="687"/>
      <c r="R884" s="10"/>
    </row>
    <row r="885" spans="1:18" ht="40.5">
      <c r="A885" s="685"/>
      <c r="B885" s="9"/>
      <c r="C885" s="9"/>
      <c r="D885" s="9"/>
      <c r="E885" s="9"/>
      <c r="F885" s="10"/>
      <c r="G885" s="13"/>
      <c r="H885" s="10"/>
      <c r="I885" s="10"/>
      <c r="J885" s="10"/>
      <c r="K885" s="10"/>
      <c r="L885" s="10"/>
      <c r="M885" s="10"/>
      <c r="N885" s="10"/>
      <c r="O885" s="686"/>
      <c r="P885" s="687"/>
      <c r="Q885" s="687"/>
      <c r="R885" s="10"/>
    </row>
    <row r="886" spans="1:18" ht="33">
      <c r="A886" s="685"/>
      <c r="B886" s="9"/>
      <c r="C886" s="9"/>
      <c r="D886" s="9"/>
      <c r="E886" s="9"/>
      <c r="F886" s="10"/>
      <c r="G886" s="13"/>
      <c r="H886" s="10"/>
      <c r="I886" s="10"/>
      <c r="J886" s="10"/>
      <c r="K886" s="10"/>
      <c r="L886" s="10"/>
      <c r="M886" s="10"/>
      <c r="N886" s="10"/>
      <c r="O886" s="10"/>
      <c r="P886" s="10"/>
      <c r="Q886" s="10"/>
      <c r="R886" s="10"/>
    </row>
    <row r="887" spans="1:18" ht="33">
      <c r="A887" s="685"/>
      <c r="B887" s="9"/>
      <c r="C887" s="9"/>
      <c r="D887" s="9"/>
      <c r="E887" s="9"/>
      <c r="F887" s="10"/>
      <c r="G887" s="13"/>
      <c r="H887" s="10"/>
      <c r="I887" s="10"/>
      <c r="J887" s="10"/>
      <c r="K887" s="10"/>
      <c r="L887" s="10"/>
      <c r="M887" s="10"/>
      <c r="N887" s="10"/>
      <c r="O887" s="10"/>
      <c r="P887" s="10"/>
      <c r="Q887" s="10"/>
      <c r="R887" s="10"/>
    </row>
    <row r="888" spans="1:18" ht="33">
      <c r="A888" s="685"/>
      <c r="B888" s="9"/>
      <c r="C888" s="9"/>
      <c r="D888" s="9"/>
      <c r="E888" s="9"/>
      <c r="F888" s="10"/>
      <c r="G888" s="13"/>
      <c r="H888" s="10"/>
      <c r="I888" s="10"/>
      <c r="J888" s="10"/>
      <c r="K888" s="10"/>
      <c r="L888" s="10"/>
      <c r="M888" s="10"/>
      <c r="N888" s="10"/>
      <c r="O888" s="10"/>
      <c r="P888" s="10"/>
      <c r="Q888" s="10"/>
      <c r="R888" s="10"/>
    </row>
    <row r="889" spans="1:18" ht="33">
      <c r="A889" s="685"/>
      <c r="B889" s="9"/>
      <c r="C889" s="9"/>
      <c r="D889" s="9"/>
      <c r="E889" s="9"/>
      <c r="F889" s="10"/>
      <c r="G889" s="13"/>
      <c r="H889" s="10"/>
      <c r="I889" s="10"/>
      <c r="J889" s="10"/>
      <c r="K889" s="10"/>
      <c r="L889" s="10"/>
      <c r="M889" s="10"/>
      <c r="N889" s="10"/>
      <c r="O889" s="10"/>
      <c r="P889" s="10"/>
      <c r="Q889" s="10"/>
      <c r="R889" s="10"/>
    </row>
    <row r="890" spans="1:18" ht="33">
      <c r="A890" s="685"/>
      <c r="B890" s="9"/>
      <c r="C890" s="9"/>
      <c r="D890" s="9"/>
      <c r="E890" s="9"/>
      <c r="F890" s="10"/>
      <c r="G890" s="13"/>
      <c r="H890" s="10"/>
      <c r="I890" s="10"/>
      <c r="J890" s="10"/>
      <c r="K890" s="10"/>
      <c r="L890" s="10"/>
      <c r="M890" s="10"/>
      <c r="N890" s="10"/>
      <c r="O890" s="10"/>
      <c r="P890" s="10"/>
      <c r="Q890" s="10"/>
      <c r="R890" s="10"/>
    </row>
    <row r="891" spans="1:18" ht="33">
      <c r="A891" s="685"/>
      <c r="B891" s="9"/>
      <c r="C891" s="9"/>
      <c r="D891" s="9"/>
      <c r="E891" s="9"/>
      <c r="F891" s="10"/>
      <c r="G891" s="13"/>
      <c r="H891" s="10"/>
      <c r="I891" s="10"/>
      <c r="J891" s="10"/>
      <c r="K891" s="10"/>
      <c r="L891" s="10"/>
      <c r="M891" s="10"/>
      <c r="N891" s="10"/>
      <c r="O891" s="10"/>
      <c r="P891" s="10"/>
      <c r="Q891" s="10"/>
      <c r="R891" s="10"/>
    </row>
    <row r="892" spans="1:18" ht="33">
      <c r="A892" s="685"/>
      <c r="B892" s="9"/>
      <c r="C892" s="9"/>
      <c r="D892" s="9"/>
      <c r="E892" s="9"/>
      <c r="F892" s="10"/>
      <c r="G892" s="13"/>
      <c r="H892" s="10"/>
      <c r="I892" s="10"/>
      <c r="J892" s="10"/>
      <c r="K892" s="10"/>
      <c r="L892" s="10"/>
      <c r="M892" s="10"/>
      <c r="N892" s="10"/>
      <c r="O892" s="10"/>
      <c r="P892" s="10"/>
      <c r="Q892" s="10"/>
      <c r="R892" s="10"/>
    </row>
    <row r="893" spans="1:18" ht="33">
      <c r="A893" s="685"/>
      <c r="B893" s="9"/>
      <c r="C893" s="9"/>
      <c r="D893" s="9"/>
      <c r="E893" s="9"/>
      <c r="F893" s="10"/>
      <c r="G893" s="13"/>
      <c r="H893" s="10"/>
      <c r="I893" s="10"/>
      <c r="J893" s="10"/>
      <c r="K893" s="10"/>
      <c r="L893" s="10"/>
      <c r="M893" s="10"/>
      <c r="N893" s="10"/>
      <c r="O893" s="10"/>
      <c r="P893" s="10"/>
      <c r="Q893" s="10"/>
      <c r="R893" s="10"/>
    </row>
    <row r="894" spans="1:18" ht="33">
      <c r="A894" s="685"/>
      <c r="B894" s="9"/>
      <c r="C894" s="9"/>
      <c r="D894" s="9"/>
      <c r="E894" s="9"/>
      <c r="F894" s="10"/>
      <c r="G894" s="13"/>
      <c r="H894" s="10"/>
      <c r="I894" s="10"/>
      <c r="J894" s="10"/>
      <c r="K894" s="10"/>
      <c r="L894" s="10"/>
      <c r="M894" s="10"/>
      <c r="N894" s="10"/>
      <c r="O894" s="10"/>
      <c r="P894" s="10"/>
      <c r="Q894" s="10"/>
      <c r="R894" s="10"/>
    </row>
    <row r="895" spans="1:18" ht="33">
      <c r="A895" s="685"/>
      <c r="B895" s="9"/>
      <c r="C895" s="9"/>
      <c r="D895" s="9"/>
      <c r="E895" s="9"/>
      <c r="F895" s="10"/>
      <c r="G895" s="13"/>
      <c r="H895" s="10"/>
      <c r="I895" s="10"/>
      <c r="J895" s="10"/>
      <c r="K895" s="10"/>
      <c r="L895" s="10"/>
      <c r="M895" s="10"/>
      <c r="N895" s="10"/>
      <c r="O895" s="10"/>
      <c r="P895" s="10"/>
      <c r="Q895" s="10"/>
      <c r="R895" s="10"/>
    </row>
    <row r="896" spans="1:18" ht="33">
      <c r="A896" s="685"/>
      <c r="B896" s="9"/>
      <c r="C896" s="9"/>
      <c r="D896" s="9"/>
      <c r="E896" s="9"/>
      <c r="F896" s="10"/>
      <c r="G896" s="13"/>
      <c r="H896" s="10"/>
      <c r="I896" s="10"/>
      <c r="J896" s="10"/>
      <c r="K896" s="10"/>
      <c r="L896" s="10"/>
      <c r="M896" s="10"/>
      <c r="N896" s="10"/>
      <c r="O896" s="10"/>
      <c r="P896" s="10"/>
      <c r="Q896" s="10"/>
      <c r="R896" s="10"/>
    </row>
    <row r="897" spans="1:18" ht="33">
      <c r="A897" s="685"/>
      <c r="B897" s="9"/>
      <c r="C897" s="9"/>
      <c r="D897" s="9"/>
      <c r="E897" s="9"/>
      <c r="F897" s="10"/>
      <c r="G897" s="13"/>
      <c r="H897" s="10"/>
      <c r="I897" s="10"/>
      <c r="J897" s="10"/>
      <c r="K897" s="10"/>
      <c r="L897" s="10"/>
      <c r="M897" s="10"/>
      <c r="N897" s="10"/>
      <c r="O897" s="10"/>
      <c r="P897" s="10"/>
      <c r="Q897" s="10"/>
      <c r="R897" s="10"/>
    </row>
    <row r="898" spans="1:18" ht="33">
      <c r="A898" s="685"/>
      <c r="B898" s="9"/>
      <c r="C898" s="9"/>
      <c r="D898" s="9"/>
      <c r="E898" s="9"/>
      <c r="F898" s="10"/>
      <c r="G898" s="13"/>
      <c r="H898" s="10"/>
      <c r="I898" s="10"/>
      <c r="J898" s="10"/>
      <c r="K898" s="10"/>
      <c r="L898" s="10"/>
      <c r="M898" s="10"/>
      <c r="N898" s="10"/>
      <c r="O898" s="10"/>
      <c r="P898" s="10"/>
      <c r="Q898" s="10"/>
      <c r="R898" s="10"/>
    </row>
    <row r="899" spans="1:18" ht="33">
      <c r="A899" s="685"/>
      <c r="B899" s="9"/>
      <c r="C899" s="9"/>
      <c r="D899" s="9"/>
      <c r="E899" s="9"/>
      <c r="F899" s="10"/>
      <c r="G899" s="13"/>
      <c r="H899" s="10"/>
      <c r="I899" s="10"/>
      <c r="J899" s="10"/>
      <c r="K899" s="10"/>
      <c r="L899" s="10"/>
      <c r="M899" s="10"/>
      <c r="N899" s="10"/>
      <c r="O899" s="10"/>
      <c r="P899" s="10"/>
      <c r="Q899" s="10"/>
      <c r="R899" s="10"/>
    </row>
    <row r="900" spans="1:18" ht="33">
      <c r="A900" s="685"/>
      <c r="B900" s="9"/>
      <c r="C900" s="9"/>
      <c r="D900" s="9"/>
      <c r="E900" s="9"/>
      <c r="F900" s="10"/>
      <c r="G900" s="13"/>
      <c r="H900" s="10"/>
      <c r="I900" s="10"/>
      <c r="J900" s="10"/>
      <c r="K900" s="10"/>
      <c r="L900" s="10"/>
      <c r="M900" s="10"/>
      <c r="N900" s="10"/>
      <c r="O900" s="10"/>
      <c r="P900" s="10"/>
      <c r="Q900" s="10"/>
      <c r="R900" s="10"/>
    </row>
    <row r="901" spans="1:18" ht="33">
      <c r="A901" s="685"/>
      <c r="B901" s="9"/>
      <c r="C901" s="9"/>
      <c r="D901" s="9"/>
      <c r="E901" s="9"/>
      <c r="F901" s="10"/>
      <c r="G901" s="13"/>
      <c r="H901" s="10"/>
      <c r="I901" s="10"/>
      <c r="J901" s="10"/>
      <c r="K901" s="10"/>
      <c r="L901" s="10"/>
      <c r="M901" s="10"/>
      <c r="N901" s="10"/>
      <c r="O901" s="10"/>
      <c r="P901" s="10"/>
      <c r="Q901" s="10"/>
      <c r="R901" s="10"/>
    </row>
    <row r="902" spans="1:18" ht="33">
      <c r="A902" s="685"/>
      <c r="B902" s="9"/>
      <c r="C902" s="9"/>
      <c r="D902" s="9"/>
      <c r="E902" s="9"/>
      <c r="F902" s="10"/>
      <c r="G902" s="13"/>
      <c r="H902" s="10"/>
      <c r="I902" s="10"/>
      <c r="J902" s="10"/>
      <c r="K902" s="10"/>
      <c r="L902" s="10"/>
      <c r="M902" s="10"/>
      <c r="N902" s="10"/>
      <c r="O902" s="10"/>
      <c r="P902" s="10"/>
      <c r="Q902" s="10"/>
      <c r="R902" s="10"/>
    </row>
    <row r="903" spans="1:18" ht="33">
      <c r="A903" s="685"/>
      <c r="B903" s="9"/>
      <c r="C903" s="9"/>
      <c r="D903" s="9"/>
      <c r="E903" s="9"/>
      <c r="F903" s="10"/>
      <c r="G903" s="13"/>
      <c r="H903" s="10"/>
      <c r="I903" s="10"/>
      <c r="J903" s="10"/>
      <c r="K903" s="10"/>
      <c r="L903" s="10"/>
      <c r="M903" s="10"/>
      <c r="N903" s="10"/>
      <c r="O903" s="10"/>
      <c r="P903" s="10"/>
      <c r="Q903" s="10"/>
      <c r="R903" s="10"/>
    </row>
    <row r="904" spans="1:18" ht="33">
      <c r="A904" s="685"/>
      <c r="B904" s="9"/>
      <c r="C904" s="9"/>
      <c r="D904" s="9"/>
      <c r="E904" s="9"/>
      <c r="F904" s="10"/>
      <c r="G904" s="13"/>
      <c r="H904" s="10"/>
      <c r="I904" s="10"/>
      <c r="J904" s="10"/>
      <c r="K904" s="10"/>
      <c r="L904" s="10"/>
      <c r="M904" s="10"/>
      <c r="N904" s="10"/>
      <c r="O904" s="10"/>
      <c r="P904" s="10"/>
      <c r="Q904" s="10"/>
      <c r="R904" s="10"/>
    </row>
    <row r="905" spans="1:18" ht="33">
      <c r="A905" s="685"/>
      <c r="B905" s="9"/>
      <c r="C905" s="9"/>
      <c r="D905" s="9"/>
      <c r="E905" s="9"/>
      <c r="F905" s="10"/>
      <c r="G905" s="13"/>
      <c r="H905" s="10"/>
      <c r="I905" s="10"/>
      <c r="J905" s="10"/>
      <c r="K905" s="10"/>
      <c r="L905" s="10"/>
      <c r="M905" s="10"/>
      <c r="N905" s="10"/>
      <c r="O905" s="10"/>
      <c r="P905" s="10"/>
      <c r="Q905" s="10"/>
      <c r="R905" s="10"/>
    </row>
    <row r="906" spans="1:18" ht="33">
      <c r="A906" s="685"/>
      <c r="B906" s="9"/>
      <c r="C906" s="9"/>
      <c r="D906" s="9"/>
      <c r="E906" s="9"/>
      <c r="F906" s="10"/>
      <c r="G906" s="13"/>
      <c r="H906" s="10"/>
      <c r="I906" s="10"/>
      <c r="J906" s="10"/>
      <c r="K906" s="10"/>
      <c r="L906" s="10"/>
      <c r="M906" s="10"/>
      <c r="N906" s="10"/>
      <c r="O906" s="10"/>
      <c r="P906" s="10"/>
      <c r="Q906" s="10"/>
      <c r="R906" s="10"/>
    </row>
    <row r="907" spans="1:18" ht="33">
      <c r="A907" s="685"/>
      <c r="B907" s="9"/>
      <c r="C907" s="9"/>
      <c r="D907" s="9"/>
      <c r="E907" s="9"/>
      <c r="F907" s="10"/>
      <c r="G907" s="13"/>
      <c r="H907" s="10"/>
      <c r="I907" s="10"/>
      <c r="J907" s="10"/>
      <c r="K907" s="10"/>
      <c r="L907" s="10"/>
      <c r="M907" s="10"/>
      <c r="N907" s="10"/>
      <c r="O907" s="10"/>
      <c r="P907" s="10"/>
      <c r="Q907" s="10"/>
      <c r="R907" s="10"/>
    </row>
    <row r="908" spans="1:18" ht="33">
      <c r="A908" s="685"/>
      <c r="B908" s="9"/>
      <c r="C908" s="9"/>
      <c r="D908" s="9"/>
      <c r="E908" s="9"/>
      <c r="F908" s="10"/>
      <c r="G908" s="13"/>
      <c r="H908" s="10"/>
      <c r="I908" s="10"/>
      <c r="J908" s="10"/>
      <c r="K908" s="10"/>
      <c r="L908" s="10"/>
      <c r="M908" s="10"/>
      <c r="N908" s="10"/>
      <c r="O908" s="10"/>
      <c r="P908" s="10"/>
      <c r="Q908" s="10"/>
      <c r="R908" s="10"/>
    </row>
    <row r="909" spans="1:18" ht="33">
      <c r="A909" s="685"/>
      <c r="B909" s="9"/>
      <c r="C909" s="9"/>
      <c r="D909" s="9"/>
      <c r="E909" s="9"/>
      <c r="F909" s="10"/>
      <c r="G909" s="13"/>
      <c r="H909" s="10"/>
      <c r="I909" s="10"/>
      <c r="J909" s="10"/>
      <c r="K909" s="10"/>
      <c r="L909" s="10"/>
      <c r="M909" s="10"/>
      <c r="N909" s="10"/>
      <c r="O909" s="10"/>
      <c r="P909" s="10"/>
      <c r="Q909" s="10"/>
      <c r="R909" s="10"/>
    </row>
    <row r="910" spans="1:18" ht="33">
      <c r="A910" s="685"/>
      <c r="B910" s="9"/>
      <c r="C910" s="9"/>
      <c r="D910" s="9"/>
      <c r="E910" s="9"/>
      <c r="F910" s="10"/>
      <c r="G910" s="13"/>
      <c r="H910" s="10"/>
      <c r="I910" s="10"/>
      <c r="J910" s="10"/>
      <c r="K910" s="10"/>
      <c r="L910" s="10"/>
      <c r="M910" s="10"/>
      <c r="N910" s="10"/>
      <c r="O910" s="10"/>
      <c r="P910" s="10"/>
      <c r="Q910" s="10"/>
      <c r="R910" s="10"/>
    </row>
    <row r="911" spans="1:18" ht="33">
      <c r="A911" s="685"/>
      <c r="B911" s="9"/>
      <c r="C911" s="9"/>
      <c r="D911" s="9"/>
      <c r="E911" s="9"/>
      <c r="F911" s="10"/>
      <c r="G911" s="13"/>
      <c r="H911" s="10"/>
      <c r="I911" s="10"/>
      <c r="J911" s="10"/>
      <c r="K911" s="10"/>
      <c r="L911" s="10"/>
      <c r="M911" s="10"/>
      <c r="N911" s="10"/>
      <c r="O911" s="10"/>
      <c r="P911" s="10"/>
      <c r="Q911" s="10"/>
      <c r="R911" s="10"/>
    </row>
    <row r="912" spans="1:18" ht="33">
      <c r="A912" s="685"/>
      <c r="B912" s="9"/>
      <c r="C912" s="9"/>
      <c r="D912" s="9"/>
      <c r="E912" s="9"/>
      <c r="F912" s="10"/>
      <c r="G912" s="13"/>
      <c r="H912" s="10"/>
      <c r="I912" s="10"/>
      <c r="J912" s="10"/>
      <c r="K912" s="10"/>
      <c r="L912" s="10"/>
      <c r="M912" s="10"/>
      <c r="N912" s="10"/>
      <c r="O912" s="10"/>
      <c r="P912" s="10"/>
      <c r="Q912" s="10"/>
      <c r="R912" s="10"/>
    </row>
    <row r="913" spans="1:18" ht="33">
      <c r="A913" s="685"/>
      <c r="B913" s="9"/>
      <c r="C913" s="9"/>
      <c r="D913" s="9"/>
      <c r="E913" s="9"/>
      <c r="F913" s="10"/>
      <c r="G913" s="13"/>
      <c r="H913" s="10"/>
      <c r="I913" s="10"/>
      <c r="J913" s="10"/>
      <c r="K913" s="10"/>
      <c r="L913" s="10"/>
      <c r="M913" s="10"/>
      <c r="N913" s="10"/>
      <c r="O913" s="10"/>
      <c r="P913" s="10"/>
      <c r="Q913" s="10"/>
      <c r="R913" s="10"/>
    </row>
    <row r="914" spans="1:18" ht="33">
      <c r="A914" s="685"/>
      <c r="B914" s="9"/>
      <c r="C914" s="9"/>
      <c r="D914" s="9"/>
      <c r="E914" s="9"/>
      <c r="F914" s="10"/>
      <c r="G914" s="13"/>
      <c r="H914" s="10"/>
      <c r="I914" s="10"/>
      <c r="J914" s="10"/>
      <c r="K914" s="10"/>
      <c r="L914" s="10"/>
      <c r="M914" s="10"/>
      <c r="N914" s="10"/>
      <c r="O914" s="10"/>
      <c r="P914" s="10"/>
      <c r="Q914" s="10"/>
      <c r="R914" s="10"/>
    </row>
    <row r="915" spans="1:18" ht="33">
      <c r="A915" s="685"/>
      <c r="B915" s="9"/>
      <c r="C915" s="9"/>
      <c r="D915" s="9"/>
      <c r="E915" s="9"/>
      <c r="F915" s="10"/>
      <c r="G915" s="13"/>
      <c r="H915" s="10"/>
      <c r="I915" s="10"/>
      <c r="J915" s="10"/>
      <c r="K915" s="10"/>
      <c r="L915" s="10"/>
      <c r="M915" s="10"/>
      <c r="N915" s="10"/>
      <c r="O915" s="10"/>
      <c r="P915" s="10"/>
      <c r="Q915" s="10"/>
      <c r="R915" s="10"/>
    </row>
    <row r="916" spans="1:18" ht="33">
      <c r="A916" s="685"/>
      <c r="B916" s="9"/>
      <c r="C916" s="9"/>
      <c r="D916" s="9"/>
      <c r="E916" s="9"/>
      <c r="F916" s="10"/>
      <c r="G916" s="13"/>
      <c r="H916" s="10"/>
      <c r="I916" s="10"/>
      <c r="J916" s="10"/>
      <c r="K916" s="10"/>
      <c r="L916" s="10"/>
      <c r="M916" s="10"/>
      <c r="N916" s="10"/>
      <c r="O916" s="10"/>
      <c r="P916" s="10"/>
      <c r="Q916" s="10"/>
      <c r="R916" s="10"/>
    </row>
    <row r="917" spans="1:18" ht="33">
      <c r="A917" s="685"/>
      <c r="B917" s="9"/>
      <c r="C917" s="9"/>
      <c r="D917" s="9"/>
      <c r="E917" s="9"/>
      <c r="F917" s="10"/>
      <c r="G917" s="13"/>
      <c r="H917" s="10"/>
      <c r="I917" s="10"/>
      <c r="J917" s="10"/>
      <c r="K917" s="10"/>
      <c r="L917" s="10"/>
      <c r="M917" s="10"/>
      <c r="N917" s="10"/>
      <c r="O917" s="10"/>
      <c r="P917" s="10"/>
      <c r="Q917" s="10"/>
      <c r="R917" s="10"/>
    </row>
    <row r="918" spans="1:18" ht="33">
      <c r="A918" s="685"/>
      <c r="B918" s="9"/>
      <c r="C918" s="9"/>
      <c r="D918" s="9"/>
      <c r="E918" s="9"/>
      <c r="F918" s="10"/>
      <c r="G918" s="13"/>
      <c r="H918" s="10"/>
      <c r="I918" s="10"/>
      <c r="J918" s="10"/>
      <c r="K918" s="10"/>
      <c r="L918" s="10"/>
      <c r="M918" s="10"/>
      <c r="N918" s="10"/>
      <c r="O918" s="10"/>
      <c r="P918" s="10"/>
      <c r="Q918" s="10"/>
      <c r="R918" s="10"/>
    </row>
    <row r="919" spans="1:18" ht="33">
      <c r="A919" s="685"/>
      <c r="B919" s="9"/>
      <c r="C919" s="9"/>
      <c r="D919" s="9"/>
      <c r="E919" s="9"/>
      <c r="F919" s="10"/>
      <c r="G919" s="13"/>
      <c r="H919" s="10"/>
      <c r="I919" s="10"/>
      <c r="J919" s="10"/>
      <c r="K919" s="10"/>
      <c r="L919" s="10"/>
      <c r="M919" s="10"/>
      <c r="N919" s="10"/>
      <c r="O919" s="10"/>
      <c r="P919" s="10"/>
      <c r="Q919" s="10"/>
      <c r="R919" s="10"/>
    </row>
    <row r="920" spans="1:18" ht="33">
      <c r="A920" s="685"/>
      <c r="B920" s="9"/>
      <c r="C920" s="9"/>
      <c r="D920" s="9"/>
      <c r="E920" s="9"/>
      <c r="F920" s="10"/>
      <c r="G920" s="13"/>
      <c r="H920" s="10"/>
      <c r="I920" s="10"/>
      <c r="J920" s="10"/>
      <c r="K920" s="10"/>
      <c r="L920" s="10"/>
      <c r="M920" s="10"/>
      <c r="N920" s="10"/>
      <c r="O920" s="10"/>
      <c r="P920" s="10"/>
      <c r="Q920" s="10"/>
      <c r="R920" s="10"/>
    </row>
    <row r="921" spans="1:18" ht="33">
      <c r="A921" s="685"/>
      <c r="B921" s="9"/>
      <c r="C921" s="9"/>
      <c r="D921" s="9"/>
      <c r="E921" s="9"/>
      <c r="F921" s="10"/>
      <c r="G921" s="13"/>
      <c r="H921" s="10"/>
      <c r="I921" s="10"/>
      <c r="J921" s="10"/>
      <c r="K921" s="10"/>
      <c r="L921" s="10"/>
      <c r="M921" s="10"/>
      <c r="N921" s="10"/>
      <c r="O921" s="10"/>
      <c r="P921" s="10"/>
      <c r="Q921" s="10"/>
      <c r="R921" s="10"/>
    </row>
    <row r="922" spans="1:18" ht="33">
      <c r="A922" s="685"/>
      <c r="B922" s="9"/>
      <c r="C922" s="9"/>
      <c r="D922" s="9"/>
      <c r="E922" s="9"/>
      <c r="F922" s="10"/>
      <c r="G922" s="13"/>
      <c r="H922" s="10"/>
      <c r="I922" s="10"/>
      <c r="J922" s="10"/>
      <c r="K922" s="10"/>
      <c r="L922" s="10"/>
      <c r="M922" s="10"/>
      <c r="N922" s="10"/>
      <c r="O922" s="10"/>
      <c r="P922" s="10"/>
      <c r="Q922" s="10"/>
      <c r="R922" s="10"/>
    </row>
    <row r="923" spans="1:18" ht="33">
      <c r="A923" s="685"/>
      <c r="B923" s="9"/>
      <c r="C923" s="9"/>
      <c r="D923" s="9"/>
      <c r="E923" s="9"/>
      <c r="F923" s="10"/>
      <c r="G923" s="13"/>
      <c r="H923" s="10"/>
      <c r="I923" s="10"/>
      <c r="J923" s="10"/>
      <c r="K923" s="10"/>
      <c r="L923" s="10"/>
      <c r="M923" s="10"/>
      <c r="N923" s="10"/>
      <c r="O923" s="10"/>
      <c r="P923" s="10"/>
      <c r="Q923" s="10"/>
      <c r="R923" s="10"/>
    </row>
    <row r="924" spans="1:18" ht="33">
      <c r="A924" s="685"/>
      <c r="B924" s="9"/>
      <c r="C924" s="9"/>
      <c r="D924" s="9"/>
      <c r="E924" s="9"/>
      <c r="F924" s="10"/>
      <c r="G924" s="13"/>
      <c r="H924" s="10"/>
      <c r="I924" s="10"/>
      <c r="J924" s="10"/>
      <c r="K924" s="10"/>
      <c r="L924" s="10"/>
      <c r="M924" s="10"/>
      <c r="N924" s="10"/>
      <c r="O924" s="10"/>
      <c r="P924" s="10"/>
      <c r="Q924" s="10"/>
      <c r="R924" s="10"/>
    </row>
    <row r="925" spans="1:18" ht="33">
      <c r="A925" s="685"/>
      <c r="B925" s="9"/>
      <c r="C925" s="9"/>
      <c r="D925" s="9"/>
      <c r="E925" s="9"/>
      <c r="F925" s="10"/>
      <c r="G925" s="13"/>
      <c r="H925" s="10"/>
      <c r="I925" s="10"/>
      <c r="J925" s="10"/>
      <c r="K925" s="10"/>
      <c r="L925" s="10"/>
      <c r="M925" s="10"/>
      <c r="N925" s="10"/>
      <c r="O925" s="10"/>
      <c r="P925" s="10"/>
      <c r="Q925" s="10"/>
      <c r="R925" s="10"/>
    </row>
    <row r="926" spans="1:18" ht="33">
      <c r="A926" s="685"/>
      <c r="B926" s="9"/>
      <c r="C926" s="9"/>
      <c r="D926" s="9"/>
      <c r="E926" s="9"/>
      <c r="F926" s="10"/>
      <c r="G926" s="13"/>
      <c r="H926" s="10"/>
      <c r="I926" s="10"/>
      <c r="J926" s="10"/>
      <c r="K926" s="10"/>
      <c r="L926" s="10"/>
      <c r="M926" s="10"/>
      <c r="N926" s="10"/>
      <c r="O926" s="10"/>
      <c r="P926" s="10"/>
      <c r="Q926" s="10"/>
      <c r="R926" s="10"/>
    </row>
    <row r="927" spans="1:18" ht="33">
      <c r="A927" s="685"/>
      <c r="B927" s="9"/>
      <c r="C927" s="9"/>
      <c r="D927" s="9"/>
      <c r="E927" s="9"/>
      <c r="F927" s="10"/>
      <c r="G927" s="13"/>
      <c r="H927" s="10"/>
      <c r="I927" s="10"/>
      <c r="J927" s="10"/>
      <c r="K927" s="10"/>
      <c r="L927" s="10"/>
      <c r="M927" s="10"/>
      <c r="N927" s="10"/>
      <c r="O927" s="10"/>
      <c r="P927" s="10"/>
      <c r="Q927" s="10"/>
      <c r="R927" s="10"/>
    </row>
    <row r="928" spans="1:18" ht="33">
      <c r="A928" s="685"/>
      <c r="B928" s="9"/>
      <c r="C928" s="9"/>
      <c r="D928" s="9"/>
      <c r="E928" s="9"/>
      <c r="F928" s="10"/>
      <c r="G928" s="13"/>
      <c r="H928" s="10"/>
      <c r="I928" s="10"/>
      <c r="J928" s="10"/>
      <c r="K928" s="10"/>
      <c r="L928" s="10"/>
      <c r="M928" s="10"/>
      <c r="N928" s="10"/>
      <c r="O928" s="10"/>
      <c r="P928" s="10"/>
      <c r="Q928" s="10"/>
      <c r="R928" s="10"/>
    </row>
    <row r="929" spans="1:18" ht="33">
      <c r="A929" s="685"/>
      <c r="B929" s="9"/>
      <c r="C929" s="9"/>
      <c r="D929" s="9"/>
      <c r="E929" s="9"/>
      <c r="F929" s="10"/>
      <c r="G929" s="13"/>
      <c r="H929" s="10"/>
      <c r="I929" s="10"/>
      <c r="J929" s="10"/>
      <c r="K929" s="10"/>
      <c r="L929" s="10"/>
      <c r="M929" s="10"/>
      <c r="N929" s="10"/>
      <c r="O929" s="10"/>
      <c r="P929" s="10"/>
      <c r="Q929" s="10"/>
      <c r="R929" s="10"/>
    </row>
    <row r="930" spans="1:18" ht="33">
      <c r="A930" s="685"/>
      <c r="B930" s="9"/>
      <c r="C930" s="9"/>
      <c r="D930" s="9"/>
      <c r="E930" s="9"/>
      <c r="F930" s="10"/>
      <c r="G930" s="13"/>
      <c r="H930" s="10"/>
      <c r="I930" s="10"/>
      <c r="J930" s="10"/>
      <c r="K930" s="10"/>
      <c r="L930" s="10"/>
      <c r="M930" s="10"/>
      <c r="N930" s="10"/>
      <c r="O930" s="10"/>
      <c r="P930" s="10"/>
      <c r="Q930" s="10"/>
      <c r="R930" s="10"/>
    </row>
    <row r="931" spans="1:18" ht="33">
      <c r="A931" s="685"/>
      <c r="B931" s="9"/>
      <c r="C931" s="9"/>
      <c r="D931" s="9"/>
      <c r="E931" s="9"/>
      <c r="F931" s="10"/>
      <c r="G931" s="13"/>
      <c r="H931" s="10"/>
      <c r="I931" s="10"/>
      <c r="J931" s="10"/>
      <c r="K931" s="10"/>
      <c r="L931" s="10"/>
      <c r="M931" s="10"/>
      <c r="N931" s="10"/>
      <c r="O931" s="10"/>
      <c r="P931" s="10"/>
      <c r="Q931" s="10"/>
      <c r="R931" s="10"/>
    </row>
    <row r="932" spans="1:18" ht="33">
      <c r="A932" s="685"/>
      <c r="B932" s="9"/>
      <c r="C932" s="9"/>
      <c r="D932" s="9"/>
      <c r="E932" s="9"/>
      <c r="F932" s="10"/>
      <c r="G932" s="13"/>
      <c r="H932" s="10"/>
      <c r="I932" s="10"/>
      <c r="J932" s="10"/>
      <c r="K932" s="10"/>
      <c r="L932" s="10"/>
      <c r="M932" s="10"/>
      <c r="N932" s="10"/>
      <c r="O932" s="10"/>
      <c r="P932" s="10"/>
      <c r="Q932" s="10"/>
      <c r="R932" s="10"/>
    </row>
    <row r="933" spans="1:18" ht="33">
      <c r="A933" s="685"/>
      <c r="B933" s="9"/>
      <c r="C933" s="9"/>
      <c r="D933" s="9"/>
      <c r="E933" s="9"/>
      <c r="F933" s="10"/>
      <c r="G933" s="13"/>
      <c r="H933" s="10"/>
      <c r="I933" s="10"/>
      <c r="J933" s="10"/>
      <c r="K933" s="10"/>
      <c r="L933" s="10"/>
      <c r="M933" s="10"/>
      <c r="N933" s="10"/>
      <c r="O933" s="10"/>
      <c r="P933" s="10"/>
      <c r="Q933" s="10"/>
      <c r="R933" s="10"/>
    </row>
    <row r="934" spans="1:18" ht="33">
      <c r="A934" s="685"/>
      <c r="B934" s="9"/>
      <c r="C934" s="9"/>
      <c r="D934" s="9"/>
      <c r="E934" s="9"/>
      <c r="F934" s="10"/>
      <c r="G934" s="13"/>
      <c r="H934" s="10"/>
      <c r="I934" s="10"/>
      <c r="J934" s="10"/>
      <c r="K934" s="10"/>
      <c r="L934" s="10"/>
      <c r="M934" s="10"/>
      <c r="N934" s="10"/>
      <c r="O934" s="10"/>
      <c r="P934" s="10"/>
      <c r="Q934" s="10"/>
      <c r="R934" s="10"/>
    </row>
    <row r="935" spans="1:18" ht="33">
      <c r="A935" s="685"/>
      <c r="B935" s="9"/>
      <c r="C935" s="9"/>
      <c r="D935" s="9"/>
      <c r="E935" s="9"/>
      <c r="F935" s="10"/>
      <c r="G935" s="13"/>
      <c r="H935" s="10"/>
      <c r="I935" s="10"/>
      <c r="J935" s="10"/>
      <c r="K935" s="10"/>
      <c r="L935" s="10"/>
      <c r="M935" s="10"/>
      <c r="N935" s="10"/>
      <c r="O935" s="10"/>
      <c r="P935" s="10"/>
      <c r="Q935" s="10"/>
      <c r="R935" s="10"/>
    </row>
    <row r="936" spans="1:18" ht="33">
      <c r="A936" s="685"/>
      <c r="B936" s="9"/>
      <c r="C936" s="9"/>
      <c r="D936" s="9"/>
      <c r="E936" s="9"/>
      <c r="F936" s="10"/>
      <c r="G936" s="13"/>
      <c r="H936" s="10"/>
      <c r="I936" s="10"/>
      <c r="J936" s="10"/>
      <c r="K936" s="10"/>
      <c r="L936" s="10"/>
      <c r="M936" s="10"/>
      <c r="N936" s="10"/>
      <c r="O936" s="10"/>
      <c r="P936" s="10"/>
      <c r="Q936" s="10"/>
      <c r="R936" s="10"/>
    </row>
    <row r="937" spans="1:18" ht="33">
      <c r="A937" s="685"/>
      <c r="B937" s="9"/>
      <c r="C937" s="9"/>
      <c r="D937" s="9"/>
      <c r="E937" s="9"/>
      <c r="F937" s="10"/>
      <c r="G937" s="13"/>
      <c r="H937" s="10"/>
      <c r="I937" s="10"/>
      <c r="J937" s="10"/>
      <c r="K937" s="10"/>
      <c r="L937" s="10"/>
      <c r="M937" s="10"/>
      <c r="N937" s="10"/>
      <c r="O937" s="10"/>
      <c r="P937" s="10"/>
      <c r="Q937" s="10"/>
      <c r="R937" s="10"/>
    </row>
    <row r="938" spans="1:18" ht="33">
      <c r="A938" s="685"/>
      <c r="B938" s="9"/>
      <c r="C938" s="9"/>
      <c r="D938" s="9"/>
      <c r="E938" s="9"/>
      <c r="F938" s="10"/>
      <c r="G938" s="13"/>
      <c r="H938" s="10"/>
      <c r="I938" s="10"/>
      <c r="J938" s="10"/>
      <c r="K938" s="10"/>
      <c r="L938" s="10"/>
      <c r="M938" s="10"/>
      <c r="N938" s="10"/>
      <c r="O938" s="10"/>
      <c r="P938" s="10"/>
      <c r="Q938" s="10"/>
      <c r="R938" s="10"/>
    </row>
    <row r="939" spans="1:18" ht="33">
      <c r="A939" s="685"/>
      <c r="B939" s="9"/>
      <c r="C939" s="9"/>
      <c r="D939" s="9"/>
      <c r="E939" s="9"/>
      <c r="F939" s="10"/>
      <c r="G939" s="13"/>
      <c r="H939" s="10"/>
      <c r="I939" s="10"/>
      <c r="J939" s="10"/>
      <c r="K939" s="10"/>
      <c r="L939" s="10"/>
      <c r="M939" s="10"/>
      <c r="N939" s="10"/>
      <c r="O939" s="10"/>
      <c r="P939" s="10"/>
      <c r="Q939" s="10"/>
      <c r="R939" s="10"/>
    </row>
    <row r="940" spans="1:18" ht="33">
      <c r="A940" s="685"/>
      <c r="B940" s="9"/>
      <c r="C940" s="9"/>
      <c r="D940" s="9"/>
      <c r="E940" s="9"/>
      <c r="F940" s="10"/>
      <c r="G940" s="13"/>
      <c r="H940" s="10"/>
      <c r="I940" s="10"/>
      <c r="J940" s="10"/>
      <c r="K940" s="10"/>
      <c r="L940" s="10"/>
      <c r="M940" s="10"/>
      <c r="N940" s="10"/>
      <c r="O940" s="10"/>
      <c r="P940" s="10"/>
      <c r="Q940" s="10"/>
      <c r="R940" s="10"/>
    </row>
    <row r="941" spans="1:18" ht="33">
      <c r="A941" s="685"/>
      <c r="B941" s="9"/>
      <c r="C941" s="9"/>
      <c r="D941" s="9"/>
      <c r="E941" s="9"/>
      <c r="F941" s="10"/>
      <c r="G941" s="13"/>
      <c r="H941" s="10"/>
      <c r="I941" s="10"/>
      <c r="J941" s="10"/>
      <c r="K941" s="10"/>
      <c r="L941" s="10"/>
      <c r="M941" s="10"/>
      <c r="N941" s="10"/>
      <c r="O941" s="10"/>
      <c r="P941" s="10"/>
      <c r="Q941" s="10"/>
      <c r="R941" s="10"/>
    </row>
    <row r="942" spans="1:18" ht="33">
      <c r="A942" s="685"/>
      <c r="B942" s="9"/>
      <c r="C942" s="9"/>
      <c r="D942" s="9"/>
      <c r="E942" s="9"/>
      <c r="F942" s="10"/>
      <c r="G942" s="13"/>
      <c r="H942" s="10"/>
      <c r="I942" s="10"/>
      <c r="J942" s="10"/>
      <c r="K942" s="10"/>
      <c r="L942" s="10"/>
      <c r="M942" s="10"/>
      <c r="N942" s="10"/>
      <c r="O942" s="10"/>
      <c r="P942" s="10"/>
      <c r="Q942" s="10"/>
      <c r="R942" s="10"/>
    </row>
    <row r="943" spans="1:18" ht="33">
      <c r="A943" s="685"/>
      <c r="B943" s="9"/>
      <c r="C943" s="9"/>
      <c r="D943" s="9"/>
      <c r="E943" s="9"/>
      <c r="F943" s="10"/>
      <c r="G943" s="13"/>
      <c r="H943" s="10"/>
      <c r="I943" s="10"/>
      <c r="J943" s="10"/>
      <c r="K943" s="10"/>
      <c r="L943" s="10"/>
      <c r="M943" s="10"/>
      <c r="N943" s="10"/>
      <c r="O943" s="10"/>
      <c r="P943" s="10"/>
      <c r="Q943" s="10"/>
      <c r="R943" s="10"/>
    </row>
    <row r="944" spans="1:18" ht="33">
      <c r="A944" s="685"/>
      <c r="B944" s="9"/>
      <c r="C944" s="9"/>
      <c r="D944" s="9"/>
      <c r="E944" s="9"/>
      <c r="F944" s="10"/>
      <c r="G944" s="13"/>
      <c r="H944" s="10"/>
      <c r="I944" s="10"/>
      <c r="J944" s="10"/>
      <c r="K944" s="10"/>
      <c r="L944" s="10"/>
      <c r="M944" s="10"/>
      <c r="N944" s="10"/>
      <c r="O944" s="10"/>
      <c r="P944" s="10"/>
      <c r="Q944" s="10"/>
      <c r="R944" s="10"/>
    </row>
    <row r="945" spans="1:18" ht="33">
      <c r="A945" s="685"/>
      <c r="B945" s="9"/>
      <c r="C945" s="9"/>
      <c r="D945" s="9"/>
      <c r="E945" s="9"/>
      <c r="F945" s="10"/>
      <c r="G945" s="13"/>
      <c r="H945" s="10"/>
      <c r="I945" s="10"/>
      <c r="J945" s="10"/>
      <c r="K945" s="10"/>
      <c r="L945" s="10"/>
      <c r="M945" s="10"/>
      <c r="N945" s="10"/>
      <c r="O945" s="10"/>
      <c r="P945" s="10"/>
      <c r="Q945" s="10"/>
      <c r="R945" s="10"/>
    </row>
    <row r="946" spans="1:18" ht="33">
      <c r="A946" s="685"/>
      <c r="B946" s="9"/>
      <c r="C946" s="9"/>
      <c r="D946" s="9"/>
      <c r="E946" s="9"/>
      <c r="F946" s="10"/>
      <c r="G946" s="13"/>
      <c r="H946" s="10"/>
      <c r="I946" s="10"/>
      <c r="J946" s="10"/>
      <c r="K946" s="10"/>
      <c r="L946" s="10"/>
      <c r="M946" s="10"/>
      <c r="N946" s="10"/>
      <c r="O946" s="10"/>
      <c r="P946" s="10"/>
      <c r="Q946" s="10"/>
      <c r="R946" s="10"/>
    </row>
    <row r="947" spans="1:18" ht="33">
      <c r="A947" s="685"/>
      <c r="B947" s="9"/>
      <c r="C947" s="9"/>
      <c r="D947" s="9"/>
      <c r="E947" s="9"/>
      <c r="F947" s="10"/>
      <c r="G947" s="13"/>
      <c r="H947" s="10"/>
      <c r="I947" s="10"/>
      <c r="J947" s="10"/>
      <c r="K947" s="10"/>
      <c r="L947" s="10"/>
      <c r="M947" s="10"/>
      <c r="N947" s="10"/>
      <c r="O947" s="10"/>
      <c r="P947" s="10"/>
      <c r="Q947" s="10"/>
      <c r="R947" s="10"/>
    </row>
    <row r="948" spans="1:18" ht="33">
      <c r="A948" s="685"/>
      <c r="B948" s="9"/>
      <c r="C948" s="9"/>
      <c r="D948" s="9"/>
      <c r="E948" s="9"/>
      <c r="F948" s="10"/>
      <c r="G948" s="13"/>
      <c r="H948" s="10"/>
      <c r="I948" s="10"/>
      <c r="J948" s="10"/>
      <c r="K948" s="10"/>
      <c r="L948" s="10"/>
      <c r="M948" s="10"/>
      <c r="N948" s="10"/>
      <c r="O948" s="10"/>
      <c r="P948" s="10"/>
      <c r="Q948" s="10"/>
      <c r="R948" s="10"/>
    </row>
    <row r="949" spans="1:18" ht="33">
      <c r="A949" s="685"/>
      <c r="B949" s="9"/>
      <c r="C949" s="9"/>
      <c r="D949" s="9"/>
      <c r="E949" s="9"/>
      <c r="F949" s="10"/>
      <c r="G949" s="13"/>
      <c r="H949" s="10"/>
      <c r="I949" s="10"/>
      <c r="J949" s="10"/>
      <c r="K949" s="10"/>
      <c r="L949" s="10"/>
      <c r="M949" s="10"/>
      <c r="N949" s="10"/>
      <c r="O949" s="10"/>
      <c r="P949" s="10"/>
      <c r="Q949" s="10"/>
      <c r="R949" s="10"/>
    </row>
    <row r="950" spans="1:18" ht="33">
      <c r="A950" s="685"/>
      <c r="B950" s="9"/>
      <c r="C950" s="9"/>
      <c r="D950" s="9"/>
      <c r="E950" s="9"/>
      <c r="F950" s="10"/>
      <c r="G950" s="13"/>
      <c r="H950" s="10"/>
      <c r="I950" s="10"/>
      <c r="J950" s="10"/>
      <c r="K950" s="10"/>
      <c r="L950" s="10"/>
      <c r="M950" s="10"/>
      <c r="N950" s="10"/>
      <c r="O950" s="10"/>
      <c r="P950" s="10"/>
      <c r="Q950" s="10"/>
      <c r="R950" s="10"/>
    </row>
    <row r="951" spans="1:18" ht="33">
      <c r="A951" s="685"/>
      <c r="B951" s="9"/>
      <c r="C951" s="9"/>
      <c r="D951" s="9"/>
      <c r="E951" s="9"/>
      <c r="F951" s="10"/>
      <c r="G951" s="13"/>
      <c r="H951" s="10"/>
      <c r="I951" s="10"/>
      <c r="J951" s="10"/>
      <c r="K951" s="10"/>
      <c r="L951" s="10"/>
      <c r="M951" s="10"/>
      <c r="N951" s="10"/>
      <c r="O951" s="10"/>
      <c r="P951" s="10"/>
      <c r="Q951" s="10"/>
      <c r="R951" s="10"/>
    </row>
    <row r="952" spans="1:18" ht="33">
      <c r="A952" s="685"/>
      <c r="B952" s="9"/>
      <c r="C952" s="9"/>
      <c r="D952" s="9"/>
      <c r="E952" s="9"/>
      <c r="F952" s="10"/>
      <c r="G952" s="13"/>
      <c r="H952" s="10"/>
      <c r="I952" s="10"/>
      <c r="J952" s="10"/>
      <c r="K952" s="10"/>
      <c r="L952" s="10"/>
      <c r="M952" s="10"/>
      <c r="N952" s="10"/>
      <c r="O952" s="10"/>
      <c r="P952" s="10"/>
      <c r="Q952" s="10"/>
      <c r="R952" s="10"/>
    </row>
    <row r="953" spans="1:18" ht="33">
      <c r="A953" s="685"/>
      <c r="B953" s="9"/>
      <c r="C953" s="9"/>
      <c r="D953" s="9"/>
      <c r="E953" s="9"/>
      <c r="F953" s="10"/>
      <c r="G953" s="13"/>
      <c r="H953" s="10"/>
      <c r="I953" s="10"/>
      <c r="J953" s="10"/>
      <c r="K953" s="10"/>
      <c r="L953" s="10"/>
      <c r="M953" s="10"/>
      <c r="N953" s="10"/>
      <c r="O953" s="10"/>
      <c r="P953" s="10"/>
      <c r="Q953" s="10"/>
      <c r="R953" s="10"/>
    </row>
    <row r="954" spans="1:18" ht="33">
      <c r="A954" s="685"/>
      <c r="B954" s="9"/>
      <c r="C954" s="9"/>
      <c r="D954" s="9"/>
      <c r="E954" s="9"/>
      <c r="F954" s="10"/>
      <c r="G954" s="13"/>
      <c r="H954" s="10"/>
      <c r="I954" s="10"/>
      <c r="J954" s="10"/>
      <c r="K954" s="10"/>
      <c r="L954" s="10"/>
      <c r="M954" s="10"/>
      <c r="N954" s="10"/>
      <c r="O954" s="10"/>
      <c r="P954" s="10"/>
      <c r="Q954" s="10"/>
      <c r="R954" s="10"/>
    </row>
    <row r="955" spans="1:18" ht="33">
      <c r="A955" s="685"/>
      <c r="B955" s="9"/>
      <c r="C955" s="9"/>
      <c r="D955" s="9"/>
      <c r="E955" s="9"/>
      <c r="F955" s="10"/>
      <c r="G955" s="13"/>
      <c r="H955" s="10"/>
      <c r="I955" s="10"/>
      <c r="J955" s="10"/>
      <c r="K955" s="10"/>
      <c r="L955" s="10"/>
      <c r="M955" s="10"/>
      <c r="N955" s="10"/>
      <c r="O955" s="10"/>
      <c r="P955" s="10"/>
      <c r="Q955" s="10"/>
      <c r="R955" s="10"/>
    </row>
    <row r="956" spans="1:18" ht="33">
      <c r="A956" s="685"/>
      <c r="B956" s="9"/>
      <c r="C956" s="9"/>
      <c r="D956" s="9"/>
      <c r="E956" s="9"/>
      <c r="F956" s="10"/>
      <c r="G956" s="13"/>
      <c r="H956" s="10"/>
      <c r="I956" s="10"/>
      <c r="J956" s="10"/>
      <c r="K956" s="10"/>
      <c r="L956" s="10"/>
      <c r="M956" s="10"/>
      <c r="N956" s="10"/>
      <c r="O956" s="10"/>
      <c r="P956" s="10"/>
      <c r="Q956" s="10"/>
      <c r="R956" s="10"/>
    </row>
    <row r="957" spans="1:18" ht="33">
      <c r="A957" s="685"/>
      <c r="B957" s="9"/>
      <c r="C957" s="9"/>
      <c r="D957" s="9"/>
      <c r="E957" s="9"/>
      <c r="F957" s="10"/>
      <c r="G957" s="13"/>
      <c r="H957" s="10"/>
      <c r="I957" s="10"/>
      <c r="J957" s="10"/>
      <c r="K957" s="10"/>
      <c r="L957" s="10"/>
      <c r="M957" s="10"/>
      <c r="N957" s="10"/>
      <c r="O957" s="10"/>
      <c r="P957" s="10"/>
      <c r="Q957" s="10"/>
      <c r="R957" s="10"/>
    </row>
    <row r="958" spans="1:18" ht="33">
      <c r="A958" s="685"/>
      <c r="B958" s="9"/>
      <c r="C958" s="9"/>
      <c r="D958" s="9"/>
      <c r="E958" s="9"/>
      <c r="F958" s="10"/>
      <c r="G958" s="13"/>
      <c r="H958" s="10"/>
      <c r="I958" s="10"/>
      <c r="J958" s="10"/>
      <c r="K958" s="10"/>
      <c r="L958" s="10"/>
      <c r="M958" s="10"/>
      <c r="N958" s="10"/>
      <c r="O958" s="10"/>
      <c r="P958" s="10"/>
      <c r="Q958" s="10"/>
      <c r="R958" s="10"/>
    </row>
    <row r="959" spans="1:18" ht="33">
      <c r="A959" s="685"/>
      <c r="B959" s="9"/>
      <c r="C959" s="9"/>
      <c r="D959" s="9"/>
      <c r="E959" s="9"/>
      <c r="F959" s="10"/>
      <c r="G959" s="13"/>
      <c r="H959" s="10"/>
      <c r="I959" s="10"/>
      <c r="J959" s="10"/>
      <c r="K959" s="10"/>
      <c r="L959" s="10"/>
      <c r="M959" s="10"/>
      <c r="N959" s="10"/>
      <c r="O959" s="10"/>
      <c r="P959" s="10"/>
      <c r="Q959" s="10"/>
      <c r="R959" s="10"/>
    </row>
    <row r="960" spans="1:18" ht="33">
      <c r="A960" s="685"/>
      <c r="B960" s="9"/>
      <c r="C960" s="9"/>
      <c r="D960" s="9"/>
      <c r="E960" s="9"/>
      <c r="F960" s="10"/>
      <c r="G960" s="13"/>
      <c r="H960" s="10"/>
      <c r="I960" s="10"/>
      <c r="J960" s="10"/>
      <c r="K960" s="10"/>
      <c r="L960" s="10"/>
      <c r="M960" s="10"/>
      <c r="N960" s="10"/>
      <c r="O960" s="10"/>
      <c r="P960" s="10"/>
      <c r="Q960" s="10"/>
      <c r="R960" s="10"/>
    </row>
    <row r="961" spans="1:18" ht="33">
      <c r="A961" s="685"/>
      <c r="B961" s="9"/>
      <c r="C961" s="9"/>
      <c r="D961" s="9"/>
      <c r="E961" s="9"/>
      <c r="F961" s="10"/>
      <c r="G961" s="13"/>
      <c r="H961" s="10"/>
      <c r="I961" s="10"/>
      <c r="J961" s="10"/>
      <c r="K961" s="10"/>
      <c r="L961" s="10"/>
      <c r="M961" s="10"/>
      <c r="N961" s="10"/>
      <c r="O961" s="10"/>
      <c r="P961" s="10"/>
      <c r="Q961" s="10"/>
      <c r="R961" s="10"/>
    </row>
    <row r="962" spans="1:18" ht="33">
      <c r="A962" s="685"/>
      <c r="B962" s="9"/>
      <c r="C962" s="9"/>
      <c r="D962" s="9"/>
      <c r="E962" s="9"/>
      <c r="F962" s="10"/>
      <c r="G962" s="13"/>
      <c r="H962" s="10"/>
      <c r="I962" s="10"/>
      <c r="J962" s="10"/>
      <c r="K962" s="10"/>
      <c r="L962" s="10"/>
      <c r="M962" s="10"/>
      <c r="N962" s="10"/>
      <c r="O962" s="10"/>
      <c r="P962" s="10"/>
      <c r="Q962" s="10"/>
      <c r="R962" s="10"/>
    </row>
    <row r="963" spans="1:18" ht="33">
      <c r="A963" s="685"/>
      <c r="B963" s="9"/>
      <c r="C963" s="9"/>
      <c r="D963" s="9"/>
      <c r="E963" s="9"/>
      <c r="F963" s="10"/>
      <c r="G963" s="13"/>
      <c r="H963" s="10"/>
      <c r="I963" s="10"/>
      <c r="J963" s="10"/>
      <c r="K963" s="10"/>
      <c r="L963" s="10"/>
      <c r="M963" s="10"/>
      <c r="N963" s="10"/>
      <c r="O963" s="10"/>
      <c r="P963" s="10"/>
      <c r="Q963" s="10"/>
      <c r="R963" s="10"/>
    </row>
    <row r="964" spans="1:18" ht="33">
      <c r="A964" s="685"/>
      <c r="B964" s="9"/>
      <c r="C964" s="9"/>
      <c r="D964" s="9"/>
      <c r="E964" s="9"/>
      <c r="F964" s="10"/>
      <c r="G964" s="13"/>
      <c r="H964" s="10"/>
      <c r="I964" s="10"/>
      <c r="J964" s="10"/>
      <c r="K964" s="10"/>
      <c r="L964" s="10"/>
      <c r="M964" s="10"/>
      <c r="N964" s="10"/>
      <c r="O964" s="10"/>
      <c r="P964" s="10"/>
      <c r="Q964" s="10"/>
      <c r="R964" s="10"/>
    </row>
    <row r="965" spans="1:18" ht="33">
      <c r="A965" s="685"/>
      <c r="B965" s="9"/>
      <c r="C965" s="9"/>
      <c r="D965" s="9"/>
      <c r="E965" s="9"/>
      <c r="F965" s="10"/>
      <c r="G965" s="13"/>
      <c r="H965" s="10"/>
      <c r="I965" s="10"/>
      <c r="J965" s="10"/>
      <c r="K965" s="10"/>
      <c r="L965" s="10"/>
      <c r="M965" s="10"/>
      <c r="N965" s="10"/>
      <c r="O965" s="10"/>
      <c r="P965" s="10"/>
      <c r="Q965" s="10"/>
      <c r="R965" s="10"/>
    </row>
    <row r="966" spans="1:18" ht="33">
      <c r="A966" s="685"/>
      <c r="B966" s="9"/>
      <c r="C966" s="9"/>
      <c r="D966" s="9"/>
      <c r="E966" s="9"/>
      <c r="F966" s="10"/>
      <c r="G966" s="13"/>
      <c r="H966" s="10"/>
      <c r="I966" s="10"/>
      <c r="J966" s="10"/>
      <c r="K966" s="10"/>
      <c r="L966" s="10"/>
      <c r="M966" s="10"/>
      <c r="N966" s="10"/>
      <c r="O966" s="10"/>
      <c r="P966" s="10"/>
      <c r="Q966" s="10"/>
      <c r="R966" s="10"/>
    </row>
    <row r="967" spans="1:18" ht="33">
      <c r="A967" s="685"/>
      <c r="B967" s="9"/>
      <c r="C967" s="9"/>
      <c r="D967" s="9"/>
      <c r="E967" s="9"/>
      <c r="F967" s="10"/>
      <c r="G967" s="13"/>
      <c r="H967" s="10"/>
      <c r="I967" s="10"/>
      <c r="J967" s="10"/>
      <c r="K967" s="10"/>
      <c r="L967" s="10"/>
      <c r="M967" s="10"/>
      <c r="N967" s="10"/>
      <c r="O967" s="10"/>
      <c r="P967" s="10"/>
      <c r="Q967" s="10"/>
      <c r="R967" s="10"/>
    </row>
    <row r="968" spans="1:18" ht="33">
      <c r="A968" s="685"/>
      <c r="B968" s="9"/>
      <c r="C968" s="9"/>
      <c r="D968" s="9"/>
      <c r="E968" s="9"/>
      <c r="F968" s="10"/>
      <c r="G968" s="13"/>
      <c r="H968" s="10"/>
      <c r="I968" s="10"/>
      <c r="J968" s="10"/>
      <c r="K968" s="10"/>
      <c r="L968" s="10"/>
      <c r="M968" s="10"/>
      <c r="N968" s="10"/>
      <c r="O968" s="10"/>
      <c r="P968" s="10"/>
      <c r="Q968" s="10"/>
      <c r="R968" s="10"/>
    </row>
    <row r="969" spans="1:18" ht="33">
      <c r="A969" s="685"/>
      <c r="B969" s="9"/>
      <c r="C969" s="9"/>
      <c r="D969" s="9"/>
      <c r="E969" s="9"/>
      <c r="F969" s="10"/>
      <c r="G969" s="13"/>
      <c r="H969" s="10"/>
      <c r="I969" s="10"/>
      <c r="J969" s="10"/>
      <c r="K969" s="10"/>
      <c r="L969" s="10"/>
      <c r="M969" s="10"/>
      <c r="N969" s="10"/>
      <c r="O969" s="10"/>
      <c r="P969" s="10"/>
      <c r="Q969" s="10"/>
      <c r="R969" s="10"/>
    </row>
    <row r="970" spans="1:18" ht="33">
      <c r="A970" s="685"/>
      <c r="B970" s="9"/>
      <c r="C970" s="9"/>
      <c r="D970" s="9"/>
      <c r="E970" s="9"/>
      <c r="F970" s="10"/>
      <c r="G970" s="13"/>
      <c r="H970" s="10"/>
      <c r="I970" s="10"/>
      <c r="J970" s="10"/>
      <c r="K970" s="10"/>
      <c r="L970" s="10"/>
      <c r="M970" s="10"/>
      <c r="N970" s="10"/>
      <c r="O970" s="10"/>
      <c r="P970" s="10"/>
      <c r="Q970" s="10"/>
      <c r="R970" s="10"/>
    </row>
    <row r="971" spans="1:18" ht="33">
      <c r="A971" s="685"/>
      <c r="B971" s="9"/>
      <c r="C971" s="9"/>
      <c r="D971" s="9"/>
      <c r="E971" s="9"/>
      <c r="F971" s="10"/>
      <c r="G971" s="13"/>
      <c r="H971" s="10"/>
      <c r="I971" s="10"/>
      <c r="J971" s="10"/>
      <c r="K971" s="10"/>
      <c r="L971" s="10"/>
      <c r="M971" s="10"/>
      <c r="N971" s="10"/>
      <c r="O971" s="10"/>
      <c r="P971" s="10"/>
      <c r="Q971" s="10"/>
      <c r="R971" s="10"/>
    </row>
    <row r="972" spans="1:18" ht="33">
      <c r="A972" s="685"/>
      <c r="B972" s="9"/>
      <c r="C972" s="9"/>
      <c r="D972" s="9"/>
      <c r="E972" s="9"/>
      <c r="F972" s="10"/>
      <c r="G972" s="13"/>
      <c r="H972" s="10"/>
      <c r="I972" s="10"/>
      <c r="J972" s="10"/>
      <c r="K972" s="10"/>
      <c r="L972" s="10"/>
      <c r="M972" s="10"/>
      <c r="N972" s="10"/>
      <c r="O972" s="10"/>
      <c r="P972" s="10"/>
      <c r="Q972" s="10"/>
      <c r="R972" s="10"/>
    </row>
    <row r="973" spans="1:18" ht="33">
      <c r="A973" s="685"/>
      <c r="B973" s="9"/>
      <c r="C973" s="9"/>
      <c r="D973" s="9"/>
      <c r="E973" s="9"/>
      <c r="F973" s="10"/>
      <c r="G973" s="13"/>
      <c r="H973" s="10"/>
      <c r="I973" s="10"/>
      <c r="J973" s="10"/>
      <c r="K973" s="10"/>
      <c r="L973" s="10"/>
      <c r="M973" s="10"/>
      <c r="N973" s="10"/>
      <c r="O973" s="10"/>
      <c r="P973" s="10"/>
      <c r="Q973" s="10"/>
      <c r="R973" s="10"/>
    </row>
    <row r="974" spans="1:18" ht="33">
      <c r="A974" s="685"/>
      <c r="B974" s="9"/>
      <c r="C974" s="9"/>
      <c r="D974" s="9"/>
      <c r="E974" s="9"/>
      <c r="F974" s="10"/>
      <c r="G974" s="13"/>
      <c r="H974" s="10"/>
      <c r="I974" s="10"/>
      <c r="J974" s="10"/>
      <c r="K974" s="10"/>
      <c r="L974" s="10"/>
      <c r="M974" s="10"/>
      <c r="N974" s="10"/>
      <c r="O974" s="10"/>
      <c r="P974" s="10"/>
      <c r="Q974" s="10"/>
      <c r="R974" s="10"/>
    </row>
    <row r="975" spans="1:18" ht="33">
      <c r="A975" s="685"/>
      <c r="B975" s="9"/>
      <c r="C975" s="9"/>
      <c r="D975" s="9"/>
      <c r="E975" s="9"/>
      <c r="F975" s="10"/>
      <c r="G975" s="13"/>
      <c r="H975" s="10"/>
      <c r="I975" s="10"/>
      <c r="J975" s="10"/>
      <c r="K975" s="10"/>
      <c r="L975" s="10"/>
      <c r="M975" s="10"/>
      <c r="N975" s="10"/>
      <c r="O975" s="10"/>
      <c r="P975" s="10"/>
      <c r="Q975" s="10"/>
      <c r="R975" s="10"/>
    </row>
    <row r="976" spans="1:18" ht="33">
      <c r="A976" s="685"/>
      <c r="B976" s="9"/>
      <c r="C976" s="9"/>
      <c r="D976" s="9"/>
      <c r="E976" s="9"/>
      <c r="F976" s="10"/>
      <c r="G976" s="13"/>
      <c r="H976" s="10"/>
      <c r="I976" s="10"/>
      <c r="J976" s="10"/>
      <c r="K976" s="10"/>
      <c r="L976" s="10"/>
      <c r="M976" s="10"/>
      <c r="N976" s="10"/>
      <c r="O976" s="10"/>
      <c r="P976" s="10"/>
      <c r="Q976" s="10"/>
      <c r="R976" s="10"/>
    </row>
    <row r="977" spans="1:18" ht="33">
      <c r="A977" s="685"/>
      <c r="B977" s="9"/>
      <c r="C977" s="9"/>
      <c r="D977" s="9"/>
      <c r="E977" s="9"/>
      <c r="F977" s="10"/>
      <c r="G977" s="13"/>
      <c r="H977" s="10"/>
      <c r="I977" s="10"/>
      <c r="J977" s="10"/>
      <c r="K977" s="10"/>
      <c r="L977" s="10"/>
      <c r="M977" s="10"/>
      <c r="N977" s="10"/>
      <c r="O977" s="10"/>
      <c r="P977" s="10"/>
      <c r="Q977" s="10"/>
      <c r="R977" s="10"/>
    </row>
    <row r="978" spans="1:18" ht="33">
      <c r="A978" s="685"/>
      <c r="B978" s="9"/>
      <c r="C978" s="9"/>
      <c r="D978" s="9"/>
      <c r="E978" s="9"/>
      <c r="F978" s="10"/>
      <c r="G978" s="13"/>
      <c r="H978" s="10"/>
      <c r="I978" s="10"/>
      <c r="J978" s="10"/>
      <c r="K978" s="10"/>
      <c r="L978" s="10"/>
      <c r="M978" s="10"/>
      <c r="N978" s="10"/>
      <c r="O978" s="10"/>
      <c r="P978" s="10"/>
      <c r="Q978" s="10"/>
      <c r="R978" s="10"/>
    </row>
    <row r="979" spans="1:18" ht="33">
      <c r="A979" s="685"/>
      <c r="B979" s="9"/>
      <c r="C979" s="9"/>
      <c r="D979" s="9"/>
      <c r="E979" s="9"/>
      <c r="F979" s="10"/>
      <c r="G979" s="13"/>
      <c r="H979" s="10"/>
      <c r="I979" s="10"/>
      <c r="J979" s="10"/>
      <c r="K979" s="10"/>
      <c r="L979" s="10"/>
      <c r="M979" s="10"/>
      <c r="N979" s="10"/>
      <c r="O979" s="10"/>
      <c r="P979" s="10"/>
      <c r="Q979" s="10"/>
      <c r="R979" s="10"/>
    </row>
    <row r="980" spans="1:18" ht="33">
      <c r="A980" s="685"/>
      <c r="B980" s="9"/>
      <c r="C980" s="9"/>
      <c r="D980" s="9"/>
      <c r="E980" s="9"/>
      <c r="F980" s="10"/>
      <c r="G980" s="13"/>
      <c r="H980" s="10"/>
      <c r="I980" s="10"/>
      <c r="J980" s="10"/>
      <c r="K980" s="10"/>
      <c r="L980" s="10"/>
      <c r="M980" s="10"/>
      <c r="N980" s="10"/>
      <c r="O980" s="10"/>
      <c r="P980" s="10"/>
      <c r="Q980" s="10"/>
      <c r="R980" s="10"/>
    </row>
    <row r="981" spans="1:18" ht="33">
      <c r="A981" s="685"/>
      <c r="B981" s="9"/>
      <c r="C981" s="9"/>
      <c r="D981" s="9"/>
      <c r="E981" s="9"/>
      <c r="F981" s="10"/>
      <c r="G981" s="13"/>
      <c r="H981" s="10"/>
      <c r="I981" s="10"/>
      <c r="J981" s="10"/>
      <c r="K981" s="10"/>
      <c r="L981" s="10"/>
      <c r="M981" s="10"/>
      <c r="N981" s="10"/>
      <c r="O981" s="10"/>
      <c r="P981" s="10"/>
      <c r="Q981" s="10"/>
      <c r="R981" s="10"/>
    </row>
    <row r="982" spans="1:18" ht="33">
      <c r="A982" s="685"/>
      <c r="B982" s="9"/>
      <c r="C982" s="9"/>
      <c r="D982" s="9"/>
      <c r="E982" s="9"/>
      <c r="F982" s="10"/>
      <c r="G982" s="13"/>
      <c r="H982" s="10"/>
      <c r="I982" s="10"/>
      <c r="J982" s="10"/>
      <c r="K982" s="10"/>
      <c r="L982" s="10"/>
      <c r="M982" s="10"/>
      <c r="N982" s="10"/>
      <c r="O982" s="10"/>
      <c r="P982" s="10"/>
      <c r="Q982" s="10"/>
      <c r="R982" s="10"/>
    </row>
    <row r="983" spans="1:18" ht="33">
      <c r="A983" s="685"/>
      <c r="B983" s="9"/>
      <c r="C983" s="9"/>
      <c r="D983" s="9"/>
      <c r="E983" s="9"/>
      <c r="F983" s="10"/>
      <c r="G983" s="13"/>
      <c r="H983" s="10"/>
      <c r="I983" s="10"/>
      <c r="J983" s="10"/>
      <c r="K983" s="10"/>
      <c r="L983" s="10"/>
      <c r="M983" s="10"/>
      <c r="N983" s="10"/>
      <c r="O983" s="10"/>
      <c r="P983" s="10"/>
      <c r="Q983" s="10"/>
      <c r="R983" s="10"/>
    </row>
    <row r="984" spans="1:18" ht="33">
      <c r="A984" s="685"/>
      <c r="B984" s="9"/>
      <c r="C984" s="9"/>
      <c r="D984" s="9"/>
      <c r="E984" s="9"/>
      <c r="F984" s="10"/>
      <c r="G984" s="13"/>
      <c r="H984" s="10"/>
      <c r="I984" s="10"/>
      <c r="J984" s="10"/>
      <c r="K984" s="10"/>
      <c r="L984" s="10"/>
      <c r="M984" s="10"/>
      <c r="N984" s="10"/>
      <c r="O984" s="10"/>
      <c r="P984" s="10"/>
      <c r="Q984" s="10"/>
      <c r="R984" s="10"/>
    </row>
    <row r="985" spans="1:18" ht="33">
      <c r="A985" s="685"/>
      <c r="B985" s="9"/>
      <c r="C985" s="9"/>
      <c r="D985" s="9"/>
      <c r="E985" s="9"/>
      <c r="F985" s="10"/>
      <c r="G985" s="13"/>
      <c r="H985" s="10"/>
      <c r="I985" s="10"/>
      <c r="J985" s="10"/>
      <c r="K985" s="10"/>
      <c r="L985" s="10"/>
      <c r="M985" s="10"/>
      <c r="N985" s="10"/>
      <c r="O985" s="10"/>
      <c r="P985" s="10"/>
      <c r="Q985" s="10"/>
      <c r="R985" s="10"/>
    </row>
    <row r="986" spans="1:18" ht="33">
      <c r="A986" s="685"/>
      <c r="B986" s="9"/>
      <c r="C986" s="9"/>
      <c r="D986" s="9"/>
      <c r="E986" s="9"/>
      <c r="F986" s="10"/>
      <c r="G986" s="13"/>
      <c r="H986" s="10"/>
      <c r="I986" s="10"/>
      <c r="J986" s="10"/>
      <c r="K986" s="10"/>
      <c r="L986" s="10"/>
      <c r="M986" s="10"/>
      <c r="N986" s="10"/>
      <c r="O986" s="10"/>
      <c r="P986" s="10"/>
      <c r="Q986" s="10"/>
      <c r="R986" s="10"/>
    </row>
    <row r="987" spans="1:18" ht="33">
      <c r="A987" s="685"/>
      <c r="B987" s="9"/>
      <c r="C987" s="9"/>
      <c r="D987" s="9"/>
      <c r="E987" s="9"/>
      <c r="F987" s="10"/>
      <c r="G987" s="13"/>
      <c r="H987" s="10"/>
      <c r="I987" s="10"/>
      <c r="J987" s="10"/>
      <c r="K987" s="10"/>
      <c r="L987" s="10"/>
      <c r="M987" s="10"/>
      <c r="N987" s="10"/>
      <c r="O987" s="10"/>
      <c r="P987" s="10"/>
      <c r="Q987" s="10"/>
      <c r="R987" s="10"/>
    </row>
    <row r="988" spans="1:18" ht="33">
      <c r="A988" s="685"/>
      <c r="B988" s="9"/>
      <c r="C988" s="9"/>
      <c r="D988" s="9"/>
      <c r="E988" s="9"/>
      <c r="F988" s="10"/>
      <c r="G988" s="13"/>
      <c r="H988" s="10"/>
      <c r="I988" s="10"/>
      <c r="J988" s="10"/>
      <c r="K988" s="10"/>
      <c r="L988" s="10"/>
      <c r="M988" s="10"/>
      <c r="N988" s="10"/>
      <c r="O988" s="10"/>
      <c r="P988" s="10"/>
      <c r="Q988" s="10"/>
      <c r="R988" s="10"/>
    </row>
    <row r="989" spans="1:18" ht="33">
      <c r="A989" s="685"/>
      <c r="B989" s="9"/>
      <c r="C989" s="9"/>
      <c r="D989" s="9"/>
      <c r="E989" s="9"/>
      <c r="F989" s="10"/>
      <c r="G989" s="13"/>
      <c r="H989" s="10"/>
      <c r="I989" s="10"/>
      <c r="J989" s="10"/>
      <c r="K989" s="10"/>
      <c r="L989" s="10"/>
      <c r="M989" s="10"/>
      <c r="N989" s="10"/>
      <c r="O989" s="10"/>
      <c r="P989" s="10"/>
      <c r="Q989" s="10"/>
      <c r="R989" s="10"/>
    </row>
    <row r="990" spans="1:18" ht="33">
      <c r="A990" s="685"/>
      <c r="B990" s="9"/>
      <c r="C990" s="9"/>
      <c r="D990" s="9"/>
      <c r="E990" s="9"/>
      <c r="F990" s="10"/>
      <c r="G990" s="13"/>
      <c r="H990" s="10"/>
      <c r="I990" s="10"/>
      <c r="J990" s="10"/>
      <c r="K990" s="10"/>
      <c r="L990" s="10"/>
      <c r="M990" s="10"/>
      <c r="N990" s="10"/>
      <c r="O990" s="10"/>
      <c r="P990" s="10"/>
      <c r="Q990" s="10"/>
      <c r="R990" s="10"/>
    </row>
    <row r="991" spans="1:18" ht="33">
      <c r="A991" s="685"/>
      <c r="B991" s="9"/>
      <c r="C991" s="9"/>
      <c r="D991" s="9"/>
      <c r="E991" s="9"/>
      <c r="F991" s="10"/>
      <c r="G991" s="13"/>
      <c r="H991" s="10"/>
      <c r="I991" s="10"/>
      <c r="J991" s="10"/>
      <c r="K991" s="10"/>
      <c r="L991" s="10"/>
      <c r="M991" s="10"/>
      <c r="N991" s="10"/>
      <c r="O991" s="10"/>
      <c r="P991" s="10"/>
      <c r="Q991" s="10"/>
      <c r="R991" s="10"/>
    </row>
    <row r="992" spans="1:18" ht="33">
      <c r="A992" s="685"/>
      <c r="B992" s="9"/>
      <c r="C992" s="9"/>
      <c r="D992" s="9"/>
      <c r="E992" s="9"/>
      <c r="F992" s="10"/>
      <c r="G992" s="13"/>
      <c r="H992" s="10"/>
      <c r="I992" s="10"/>
      <c r="J992" s="10"/>
      <c r="K992" s="10"/>
      <c r="L992" s="10"/>
      <c r="M992" s="10"/>
      <c r="N992" s="10"/>
      <c r="O992" s="10"/>
      <c r="P992" s="10"/>
      <c r="Q992" s="10"/>
      <c r="R992" s="10"/>
    </row>
    <row r="993" spans="1:18" ht="33">
      <c r="A993" s="685"/>
      <c r="B993" s="9"/>
      <c r="C993" s="9"/>
      <c r="D993" s="9"/>
      <c r="E993" s="9"/>
      <c r="F993" s="10"/>
      <c r="G993" s="13"/>
      <c r="H993" s="10"/>
      <c r="I993" s="10"/>
      <c r="J993" s="10"/>
      <c r="K993" s="10"/>
      <c r="L993" s="10"/>
      <c r="M993" s="10"/>
      <c r="N993" s="10"/>
      <c r="O993" s="10"/>
      <c r="P993" s="10"/>
      <c r="Q993" s="10"/>
      <c r="R993" s="10"/>
    </row>
    <row r="994" spans="1:18" ht="33">
      <c r="A994" s="685"/>
      <c r="B994" s="9"/>
      <c r="C994" s="9"/>
      <c r="D994" s="9"/>
      <c r="E994" s="9"/>
      <c r="F994" s="10"/>
      <c r="G994" s="13"/>
      <c r="H994" s="10"/>
      <c r="I994" s="10"/>
      <c r="J994" s="10"/>
      <c r="K994" s="10"/>
      <c r="L994" s="10"/>
      <c r="M994" s="10"/>
      <c r="N994" s="10"/>
      <c r="O994" s="10"/>
      <c r="P994" s="10"/>
      <c r="Q994" s="10"/>
      <c r="R994" s="10"/>
    </row>
    <row r="995" spans="1:18" ht="33">
      <c r="A995" s="685"/>
      <c r="B995" s="9"/>
      <c r="C995" s="9"/>
      <c r="D995" s="9"/>
      <c r="E995" s="9"/>
      <c r="F995" s="10"/>
      <c r="G995" s="13"/>
      <c r="H995" s="10"/>
      <c r="I995" s="10"/>
      <c r="J995" s="10"/>
      <c r="K995" s="10"/>
      <c r="L995" s="10"/>
      <c r="M995" s="10"/>
      <c r="N995" s="10"/>
      <c r="O995" s="10"/>
      <c r="P995" s="10"/>
      <c r="Q995" s="10"/>
      <c r="R995" s="10"/>
    </row>
    <row r="996" spans="1:18" ht="33">
      <c r="A996" s="685"/>
      <c r="B996" s="9"/>
      <c r="C996" s="9"/>
      <c r="D996" s="9"/>
      <c r="E996" s="9"/>
      <c r="F996" s="10"/>
      <c r="G996" s="13"/>
      <c r="H996" s="10"/>
      <c r="I996" s="10"/>
      <c r="J996" s="10"/>
      <c r="K996" s="10"/>
      <c r="L996" s="10"/>
      <c r="M996" s="10"/>
      <c r="N996" s="10"/>
      <c r="O996" s="10"/>
      <c r="P996" s="10"/>
      <c r="Q996" s="10"/>
      <c r="R996" s="10"/>
    </row>
    <row r="997" spans="1:18" ht="33">
      <c r="A997" s="685"/>
      <c r="B997" s="9"/>
      <c r="C997" s="9"/>
      <c r="D997" s="9"/>
      <c r="E997" s="9"/>
      <c r="F997" s="10"/>
      <c r="G997" s="13"/>
      <c r="H997" s="10"/>
      <c r="I997" s="10"/>
      <c r="J997" s="10"/>
      <c r="K997" s="10"/>
      <c r="L997" s="10"/>
      <c r="M997" s="10"/>
      <c r="N997" s="10"/>
      <c r="O997" s="10"/>
      <c r="P997" s="10"/>
      <c r="Q997" s="10"/>
      <c r="R997" s="10"/>
    </row>
    <row r="998" spans="1:18" ht="33">
      <c r="A998" s="685"/>
      <c r="B998" s="9"/>
      <c r="C998" s="9"/>
      <c r="D998" s="9"/>
      <c r="E998" s="9"/>
      <c r="F998" s="10"/>
      <c r="G998" s="13"/>
      <c r="H998" s="10"/>
      <c r="I998" s="10"/>
      <c r="J998" s="10"/>
      <c r="K998" s="10"/>
      <c r="L998" s="10"/>
      <c r="M998" s="10"/>
      <c r="N998" s="10"/>
      <c r="O998" s="10"/>
      <c r="P998" s="10"/>
      <c r="Q998" s="10"/>
      <c r="R998" s="10"/>
    </row>
    <row r="999" spans="1:18" ht="33">
      <c r="A999" s="685"/>
      <c r="B999" s="9"/>
      <c r="C999" s="9"/>
      <c r="D999" s="9"/>
      <c r="E999" s="9"/>
      <c r="F999" s="10"/>
      <c r="G999" s="13"/>
      <c r="H999" s="10"/>
      <c r="I999" s="10"/>
      <c r="J999" s="10"/>
      <c r="K999" s="10"/>
      <c r="L999" s="10"/>
      <c r="M999" s="10"/>
      <c r="N999" s="10"/>
      <c r="O999" s="10"/>
      <c r="P999" s="10"/>
      <c r="Q999" s="10"/>
      <c r="R999" s="10"/>
    </row>
    <row r="1000" spans="1:18" ht="33">
      <c r="A1000" s="685"/>
      <c r="B1000" s="9"/>
      <c r="C1000" s="9"/>
      <c r="D1000" s="9"/>
      <c r="E1000" s="9"/>
      <c r="F1000" s="10"/>
      <c r="G1000" s="13"/>
      <c r="H1000" s="10"/>
      <c r="I1000" s="10"/>
      <c r="J1000" s="10"/>
      <c r="K1000" s="10"/>
      <c r="L1000" s="10"/>
      <c r="M1000" s="10"/>
      <c r="N1000" s="10"/>
      <c r="O1000" s="10"/>
      <c r="P1000" s="10"/>
      <c r="Q1000" s="10"/>
      <c r="R1000" s="10"/>
    </row>
    <row r="1001" spans="1:18" ht="33">
      <c r="A1001" s="685"/>
      <c r="B1001" s="9"/>
      <c r="C1001" s="9"/>
      <c r="D1001" s="9"/>
      <c r="E1001" s="9"/>
      <c r="F1001" s="10"/>
      <c r="G1001" s="13"/>
      <c r="H1001" s="10"/>
      <c r="I1001" s="10"/>
      <c r="J1001" s="10"/>
      <c r="K1001" s="10"/>
      <c r="L1001" s="10"/>
      <c r="M1001" s="10"/>
      <c r="N1001" s="10"/>
      <c r="O1001" s="10"/>
      <c r="P1001" s="10"/>
      <c r="Q1001" s="10"/>
      <c r="R1001" s="10"/>
    </row>
    <row r="1002" spans="1:18" ht="33">
      <c r="A1002" s="685"/>
      <c r="B1002" s="9"/>
      <c r="C1002" s="9"/>
      <c r="D1002" s="9"/>
      <c r="E1002" s="9"/>
      <c r="F1002" s="10"/>
      <c r="G1002" s="13"/>
      <c r="H1002" s="10"/>
      <c r="I1002" s="10"/>
      <c r="J1002" s="10"/>
      <c r="K1002" s="10"/>
      <c r="L1002" s="10"/>
      <c r="M1002" s="10"/>
      <c r="N1002" s="10"/>
      <c r="O1002" s="10"/>
      <c r="P1002" s="10"/>
      <c r="Q1002" s="10"/>
      <c r="R1002" s="10"/>
    </row>
    <row r="1003" spans="1:18" ht="33">
      <c r="A1003" s="685"/>
      <c r="B1003" s="9"/>
      <c r="C1003" s="9"/>
      <c r="D1003" s="9"/>
      <c r="E1003" s="9"/>
      <c r="F1003" s="10"/>
      <c r="G1003" s="13"/>
      <c r="H1003" s="10"/>
      <c r="I1003" s="10"/>
      <c r="J1003" s="10"/>
      <c r="K1003" s="10"/>
      <c r="L1003" s="10"/>
      <c r="M1003" s="10"/>
      <c r="N1003" s="10"/>
      <c r="O1003" s="10"/>
      <c r="P1003" s="10"/>
      <c r="Q1003" s="10"/>
      <c r="R1003" s="10"/>
    </row>
    <row r="1004" spans="1:18" ht="33">
      <c r="A1004" s="685"/>
      <c r="B1004" s="9"/>
      <c r="C1004" s="9"/>
      <c r="D1004" s="9"/>
      <c r="E1004" s="9"/>
      <c r="F1004" s="10"/>
      <c r="G1004" s="13"/>
      <c r="H1004" s="10"/>
      <c r="I1004" s="10"/>
      <c r="J1004" s="10"/>
      <c r="K1004" s="10"/>
      <c r="L1004" s="10"/>
      <c r="M1004" s="10"/>
      <c r="N1004" s="10"/>
      <c r="O1004" s="10"/>
      <c r="P1004" s="10"/>
      <c r="Q1004" s="10"/>
      <c r="R1004" s="10"/>
    </row>
    <row r="1005" spans="1:18" ht="33">
      <c r="A1005" s="685"/>
      <c r="B1005" s="9"/>
      <c r="C1005" s="9"/>
      <c r="D1005" s="9"/>
      <c r="E1005" s="9"/>
      <c r="F1005" s="10"/>
      <c r="G1005" s="13"/>
      <c r="H1005" s="10"/>
      <c r="I1005" s="10"/>
      <c r="J1005" s="10"/>
      <c r="K1005" s="10"/>
      <c r="L1005" s="10"/>
      <c r="M1005" s="10"/>
      <c r="N1005" s="10"/>
      <c r="O1005" s="10"/>
      <c r="P1005" s="10"/>
      <c r="Q1005" s="10"/>
      <c r="R1005" s="10"/>
    </row>
    <row r="1006" spans="1:18" ht="33">
      <c r="A1006" s="685"/>
      <c r="B1006" s="9"/>
      <c r="C1006" s="9"/>
      <c r="D1006" s="9"/>
      <c r="E1006" s="9"/>
      <c r="F1006" s="10"/>
      <c r="G1006" s="13"/>
      <c r="H1006" s="10"/>
      <c r="I1006" s="10"/>
      <c r="J1006" s="10"/>
      <c r="K1006" s="10"/>
      <c r="L1006" s="10"/>
      <c r="M1006" s="10"/>
      <c r="N1006" s="10"/>
      <c r="O1006" s="10"/>
      <c r="P1006" s="10"/>
      <c r="Q1006" s="10"/>
      <c r="R1006" s="10"/>
    </row>
    <row r="1007" spans="1:18" ht="33">
      <c r="A1007" s="685"/>
      <c r="B1007" s="9"/>
      <c r="C1007" s="9"/>
      <c r="D1007" s="9"/>
      <c r="E1007" s="9"/>
      <c r="F1007" s="10"/>
      <c r="G1007" s="13"/>
      <c r="H1007" s="10"/>
      <c r="I1007" s="10"/>
      <c r="J1007" s="10"/>
      <c r="K1007" s="10"/>
      <c r="L1007" s="10"/>
      <c r="M1007" s="10"/>
      <c r="N1007" s="10"/>
      <c r="O1007" s="10"/>
      <c r="P1007" s="10"/>
      <c r="Q1007" s="10"/>
      <c r="R1007" s="10"/>
    </row>
    <row r="1008" spans="1:18" ht="33">
      <c r="A1008" s="685"/>
      <c r="B1008" s="9"/>
      <c r="C1008" s="9"/>
      <c r="D1008" s="9"/>
      <c r="E1008" s="9"/>
      <c r="F1008" s="10"/>
      <c r="G1008" s="13"/>
      <c r="H1008" s="10"/>
      <c r="I1008" s="10"/>
      <c r="J1008" s="10"/>
      <c r="K1008" s="10"/>
      <c r="L1008" s="10"/>
      <c r="M1008" s="10"/>
      <c r="N1008" s="10"/>
      <c r="O1008" s="10"/>
      <c r="P1008" s="10"/>
      <c r="Q1008" s="10"/>
      <c r="R1008" s="10"/>
    </row>
    <row r="1009" spans="1:18" ht="33">
      <c r="A1009" s="685"/>
      <c r="B1009" s="9"/>
      <c r="C1009" s="9"/>
      <c r="D1009" s="9"/>
      <c r="E1009" s="9"/>
      <c r="F1009" s="10"/>
      <c r="G1009" s="13"/>
      <c r="H1009" s="10"/>
      <c r="I1009" s="10"/>
      <c r="J1009" s="10"/>
      <c r="K1009" s="10"/>
      <c r="L1009" s="10"/>
      <c r="M1009" s="10"/>
      <c r="N1009" s="10"/>
      <c r="O1009" s="10"/>
      <c r="P1009" s="10"/>
      <c r="Q1009" s="10"/>
      <c r="R1009" s="10"/>
    </row>
    <row r="1010" spans="1:18" ht="33">
      <c r="A1010" s="685"/>
      <c r="B1010" s="9"/>
      <c r="C1010" s="9"/>
      <c r="D1010" s="9"/>
      <c r="E1010" s="9"/>
      <c r="F1010" s="10"/>
      <c r="G1010" s="13"/>
      <c r="H1010" s="10"/>
      <c r="I1010" s="10"/>
      <c r="J1010" s="10"/>
      <c r="K1010" s="10"/>
      <c r="L1010" s="10"/>
      <c r="M1010" s="10"/>
      <c r="N1010" s="10"/>
      <c r="O1010" s="10"/>
      <c r="P1010" s="10"/>
      <c r="Q1010" s="10"/>
      <c r="R1010" s="10"/>
    </row>
    <row r="1011" spans="1:18" ht="33">
      <c r="A1011" s="685"/>
      <c r="B1011" s="9"/>
      <c r="C1011" s="9"/>
      <c r="D1011" s="9"/>
      <c r="E1011" s="9"/>
      <c r="F1011" s="10"/>
      <c r="G1011" s="13"/>
      <c r="H1011" s="10"/>
      <c r="I1011" s="10"/>
      <c r="J1011" s="10"/>
      <c r="K1011" s="10"/>
      <c r="L1011" s="10"/>
      <c r="M1011" s="10"/>
      <c r="N1011" s="10"/>
      <c r="O1011" s="10"/>
      <c r="P1011" s="10"/>
      <c r="Q1011" s="10"/>
      <c r="R1011" s="10"/>
    </row>
    <row r="1012" spans="1:18" ht="33">
      <c r="A1012" s="685"/>
      <c r="B1012" s="9"/>
      <c r="C1012" s="9"/>
      <c r="D1012" s="9"/>
      <c r="E1012" s="9"/>
      <c r="F1012" s="10"/>
      <c r="G1012" s="13"/>
      <c r="H1012" s="10"/>
      <c r="I1012" s="10"/>
      <c r="J1012" s="10"/>
      <c r="K1012" s="10"/>
      <c r="L1012" s="10"/>
      <c r="M1012" s="10"/>
      <c r="N1012" s="10"/>
      <c r="O1012" s="10"/>
      <c r="P1012" s="10"/>
      <c r="Q1012" s="10"/>
      <c r="R1012" s="10"/>
    </row>
    <row r="1013" spans="1:18" ht="33">
      <c r="A1013" s="685"/>
      <c r="B1013" s="9"/>
      <c r="C1013" s="9"/>
      <c r="D1013" s="9"/>
      <c r="E1013" s="9"/>
      <c r="F1013" s="10"/>
      <c r="G1013" s="13"/>
      <c r="H1013" s="10"/>
      <c r="I1013" s="10"/>
      <c r="J1013" s="10"/>
      <c r="K1013" s="10"/>
      <c r="L1013" s="10"/>
      <c r="M1013" s="10"/>
      <c r="N1013" s="10"/>
      <c r="O1013" s="10"/>
      <c r="P1013" s="10"/>
      <c r="Q1013" s="10"/>
      <c r="R1013" s="10"/>
    </row>
    <row r="1014" spans="1:18" ht="33">
      <c r="A1014" s="685"/>
      <c r="B1014" s="9"/>
      <c r="C1014" s="9"/>
      <c r="D1014" s="9"/>
      <c r="E1014" s="9"/>
      <c r="F1014" s="10"/>
      <c r="G1014" s="13"/>
      <c r="H1014" s="10"/>
      <c r="I1014" s="10"/>
      <c r="J1014" s="10"/>
      <c r="K1014" s="10"/>
      <c r="L1014" s="10"/>
      <c r="M1014" s="10"/>
      <c r="N1014" s="10"/>
      <c r="O1014" s="10"/>
      <c r="P1014" s="10"/>
      <c r="Q1014" s="10"/>
      <c r="R1014" s="10"/>
    </row>
    <row r="1015" spans="1:18" ht="33">
      <c r="A1015" s="685"/>
      <c r="B1015" s="9"/>
      <c r="C1015" s="9"/>
      <c r="D1015" s="9"/>
      <c r="E1015" s="9"/>
      <c r="F1015" s="10"/>
      <c r="G1015" s="13"/>
      <c r="H1015" s="10"/>
      <c r="I1015" s="10"/>
      <c r="J1015" s="10"/>
      <c r="K1015" s="10"/>
      <c r="L1015" s="10"/>
      <c r="M1015" s="10"/>
      <c r="N1015" s="10"/>
      <c r="O1015" s="10"/>
      <c r="P1015" s="10"/>
      <c r="Q1015" s="10"/>
      <c r="R1015" s="10"/>
    </row>
    <row r="1016" spans="1:18" ht="33">
      <c r="A1016" s="685"/>
      <c r="B1016" s="9"/>
      <c r="C1016" s="9"/>
      <c r="D1016" s="9"/>
      <c r="E1016" s="9"/>
      <c r="F1016" s="10"/>
      <c r="G1016" s="13"/>
      <c r="H1016" s="10"/>
      <c r="I1016" s="10"/>
      <c r="J1016" s="10"/>
      <c r="K1016" s="10"/>
      <c r="L1016" s="10"/>
      <c r="M1016" s="10"/>
      <c r="N1016" s="10"/>
      <c r="O1016" s="10"/>
      <c r="P1016" s="10"/>
      <c r="Q1016" s="10"/>
      <c r="R1016" s="10"/>
    </row>
    <row r="1017" spans="1:18" ht="33">
      <c r="A1017" s="685"/>
      <c r="B1017" s="9"/>
      <c r="C1017" s="9"/>
      <c r="D1017" s="9"/>
      <c r="E1017" s="9"/>
      <c r="F1017" s="10"/>
      <c r="G1017" s="13"/>
      <c r="H1017" s="10"/>
      <c r="I1017" s="10"/>
      <c r="J1017" s="10"/>
      <c r="K1017" s="10"/>
      <c r="L1017" s="10"/>
      <c r="M1017" s="10"/>
      <c r="N1017" s="10"/>
      <c r="O1017" s="10"/>
      <c r="P1017" s="10"/>
      <c r="Q1017" s="10"/>
      <c r="R1017" s="10"/>
    </row>
    <row r="1018" spans="1:18" ht="33">
      <c r="A1018" s="685"/>
      <c r="B1018" s="9"/>
      <c r="C1018" s="9"/>
      <c r="D1018" s="9"/>
      <c r="E1018" s="9"/>
      <c r="F1018" s="10"/>
      <c r="G1018" s="13"/>
      <c r="H1018" s="10"/>
      <c r="I1018" s="10"/>
      <c r="J1018" s="10"/>
      <c r="K1018" s="10"/>
      <c r="L1018" s="10"/>
      <c r="M1018" s="10"/>
      <c r="N1018" s="10"/>
      <c r="O1018" s="10"/>
      <c r="P1018" s="10"/>
      <c r="Q1018" s="10"/>
      <c r="R1018" s="10"/>
    </row>
    <row r="1019" spans="1:18" ht="33">
      <c r="A1019" s="685"/>
      <c r="B1019" s="9"/>
      <c r="C1019" s="9"/>
      <c r="D1019" s="9"/>
      <c r="E1019" s="9"/>
      <c r="F1019" s="10"/>
      <c r="G1019" s="13"/>
      <c r="H1019" s="10"/>
      <c r="I1019" s="10"/>
      <c r="J1019" s="10"/>
      <c r="K1019" s="10"/>
      <c r="L1019" s="10"/>
      <c r="M1019" s="10"/>
      <c r="N1019" s="10"/>
      <c r="O1019" s="10"/>
      <c r="P1019" s="10"/>
      <c r="Q1019" s="10"/>
      <c r="R1019" s="10"/>
    </row>
    <row r="1020" spans="1:18" ht="33">
      <c r="A1020" s="685"/>
      <c r="B1020" s="9"/>
      <c r="C1020" s="9"/>
      <c r="D1020" s="9"/>
      <c r="E1020" s="9"/>
      <c r="F1020" s="10"/>
      <c r="G1020" s="13"/>
      <c r="H1020" s="10"/>
      <c r="I1020" s="10"/>
      <c r="J1020" s="10"/>
      <c r="K1020" s="10"/>
      <c r="L1020" s="10"/>
      <c r="M1020" s="10"/>
      <c r="N1020" s="10"/>
      <c r="O1020" s="10"/>
      <c r="P1020" s="10"/>
      <c r="Q1020" s="10"/>
      <c r="R1020" s="10"/>
    </row>
    <row r="1021" spans="1:18" ht="33">
      <c r="A1021" s="685"/>
      <c r="B1021" s="9"/>
      <c r="C1021" s="9"/>
      <c r="D1021" s="9"/>
      <c r="E1021" s="9"/>
      <c r="F1021" s="10"/>
      <c r="G1021" s="13"/>
      <c r="H1021" s="10"/>
      <c r="I1021" s="10"/>
      <c r="J1021" s="10"/>
      <c r="K1021" s="10"/>
      <c r="L1021" s="10"/>
      <c r="M1021" s="10"/>
      <c r="N1021" s="10"/>
      <c r="O1021" s="10"/>
      <c r="P1021" s="10"/>
      <c r="Q1021" s="10"/>
      <c r="R1021" s="10"/>
    </row>
    <row r="1022" spans="1:18" ht="33">
      <c r="A1022" s="685"/>
      <c r="B1022" s="9"/>
      <c r="C1022" s="9"/>
      <c r="D1022" s="9"/>
      <c r="E1022" s="9"/>
      <c r="F1022" s="10"/>
      <c r="G1022" s="13"/>
      <c r="H1022" s="10"/>
      <c r="I1022" s="10"/>
      <c r="J1022" s="10"/>
      <c r="K1022" s="10"/>
      <c r="L1022" s="10"/>
      <c r="M1022" s="10"/>
      <c r="N1022" s="10"/>
      <c r="O1022" s="10"/>
      <c r="P1022" s="10"/>
      <c r="Q1022" s="10"/>
      <c r="R1022" s="10"/>
    </row>
    <row r="1023" spans="1:18" ht="33">
      <c r="A1023" s="685"/>
      <c r="B1023" s="9"/>
      <c r="C1023" s="9"/>
      <c r="D1023" s="9"/>
      <c r="E1023" s="9"/>
      <c r="F1023" s="10"/>
      <c r="G1023" s="13"/>
      <c r="H1023" s="10"/>
      <c r="I1023" s="10"/>
      <c r="J1023" s="10"/>
      <c r="K1023" s="10"/>
      <c r="L1023" s="10"/>
      <c r="M1023" s="10"/>
      <c r="N1023" s="10"/>
      <c r="O1023" s="10"/>
      <c r="P1023" s="10"/>
      <c r="Q1023" s="10"/>
      <c r="R1023" s="10"/>
    </row>
    <row r="1024" spans="1:18" ht="33">
      <c r="A1024" s="685"/>
      <c r="B1024" s="9"/>
      <c r="C1024" s="9"/>
      <c r="D1024" s="9"/>
      <c r="E1024" s="9"/>
      <c r="F1024" s="10"/>
      <c r="G1024" s="13"/>
      <c r="H1024" s="10"/>
      <c r="I1024" s="10"/>
      <c r="J1024" s="10"/>
      <c r="K1024" s="10"/>
      <c r="L1024" s="10"/>
      <c r="M1024" s="10"/>
      <c r="N1024" s="10"/>
      <c r="O1024" s="10"/>
      <c r="P1024" s="10"/>
      <c r="Q1024" s="10"/>
      <c r="R1024" s="10"/>
    </row>
    <row r="1025" spans="1:18" ht="33">
      <c r="A1025" s="685"/>
      <c r="B1025" s="9"/>
      <c r="C1025" s="9"/>
      <c r="D1025" s="9"/>
      <c r="E1025" s="9"/>
      <c r="F1025" s="10"/>
      <c r="G1025" s="13"/>
      <c r="H1025" s="10"/>
      <c r="I1025" s="10"/>
      <c r="J1025" s="10"/>
      <c r="K1025" s="10"/>
      <c r="L1025" s="10"/>
      <c r="M1025" s="10"/>
      <c r="N1025" s="10"/>
      <c r="O1025" s="10"/>
      <c r="P1025" s="10"/>
      <c r="Q1025" s="10"/>
      <c r="R1025" s="10"/>
    </row>
    <row r="1026" spans="1:18" ht="33">
      <c r="A1026" s="685"/>
      <c r="B1026" s="9"/>
      <c r="C1026" s="9"/>
      <c r="D1026" s="9"/>
      <c r="E1026" s="9"/>
      <c r="F1026" s="10"/>
      <c r="G1026" s="13"/>
      <c r="H1026" s="10"/>
      <c r="I1026" s="10"/>
      <c r="J1026" s="10"/>
      <c r="K1026" s="10"/>
      <c r="L1026" s="10"/>
      <c r="M1026" s="10"/>
      <c r="N1026" s="10"/>
      <c r="O1026" s="10"/>
      <c r="P1026" s="10"/>
      <c r="Q1026" s="10"/>
      <c r="R1026" s="10"/>
    </row>
    <row r="1027" spans="1:18" ht="33">
      <c r="A1027" s="685"/>
      <c r="B1027" s="9"/>
      <c r="C1027" s="9"/>
      <c r="D1027" s="9"/>
      <c r="E1027" s="9"/>
      <c r="F1027" s="10"/>
      <c r="G1027" s="13"/>
      <c r="H1027" s="10"/>
      <c r="I1027" s="10"/>
      <c r="J1027" s="10"/>
      <c r="K1027" s="10"/>
      <c r="L1027" s="10"/>
      <c r="M1027" s="10"/>
      <c r="N1027" s="10"/>
      <c r="O1027" s="10"/>
      <c r="P1027" s="10"/>
      <c r="Q1027" s="10"/>
      <c r="R1027" s="10"/>
    </row>
    <row r="1028" spans="1:18" ht="33">
      <c r="A1028" s="685"/>
      <c r="B1028" s="9"/>
      <c r="C1028" s="9"/>
      <c r="D1028" s="9"/>
      <c r="E1028" s="9"/>
      <c r="F1028" s="10"/>
      <c r="G1028" s="13"/>
      <c r="H1028" s="10"/>
      <c r="I1028" s="10"/>
      <c r="J1028" s="10"/>
      <c r="K1028" s="10"/>
      <c r="L1028" s="10"/>
      <c r="M1028" s="10"/>
      <c r="N1028" s="10"/>
      <c r="O1028" s="10"/>
      <c r="P1028" s="10"/>
      <c r="Q1028" s="10"/>
      <c r="R1028" s="10"/>
    </row>
    <row r="1029" spans="1:18" ht="33">
      <c r="A1029" s="685"/>
      <c r="B1029" s="9"/>
      <c r="C1029" s="9"/>
      <c r="D1029" s="9"/>
      <c r="E1029" s="9"/>
      <c r="F1029" s="10"/>
      <c r="G1029" s="13"/>
      <c r="H1029" s="10"/>
      <c r="I1029" s="10"/>
      <c r="J1029" s="10"/>
      <c r="K1029" s="10"/>
      <c r="L1029" s="10"/>
      <c r="M1029" s="10"/>
      <c r="N1029" s="10"/>
      <c r="O1029" s="10"/>
      <c r="P1029" s="10"/>
      <c r="Q1029" s="10"/>
      <c r="R1029" s="10"/>
    </row>
    <row r="1030" spans="1:18" ht="33">
      <c r="A1030" s="685"/>
      <c r="B1030" s="9"/>
      <c r="C1030" s="9"/>
      <c r="D1030" s="9"/>
      <c r="E1030" s="9"/>
      <c r="F1030" s="10"/>
      <c r="G1030" s="13"/>
      <c r="H1030" s="10"/>
      <c r="I1030" s="10"/>
      <c r="J1030" s="10"/>
      <c r="K1030" s="10"/>
      <c r="L1030" s="10"/>
      <c r="M1030" s="10"/>
      <c r="N1030" s="10"/>
      <c r="O1030" s="10"/>
      <c r="P1030" s="10"/>
      <c r="Q1030" s="10"/>
      <c r="R1030" s="10"/>
    </row>
    <row r="1031" spans="1:18" ht="33">
      <c r="A1031" s="685"/>
      <c r="B1031" s="9"/>
      <c r="C1031" s="9"/>
      <c r="D1031" s="9"/>
      <c r="E1031" s="9"/>
      <c r="F1031" s="10"/>
      <c r="G1031" s="13"/>
      <c r="H1031" s="10"/>
      <c r="I1031" s="10"/>
      <c r="J1031" s="10"/>
      <c r="K1031" s="10"/>
      <c r="L1031" s="10"/>
      <c r="M1031" s="10"/>
      <c r="N1031" s="10"/>
      <c r="O1031" s="10"/>
      <c r="P1031" s="10"/>
      <c r="Q1031" s="10"/>
      <c r="R1031" s="10"/>
    </row>
    <row r="1032" spans="1:18" ht="33">
      <c r="A1032" s="685"/>
      <c r="B1032" s="9"/>
      <c r="C1032" s="9"/>
      <c r="D1032" s="9"/>
      <c r="E1032" s="9"/>
      <c r="F1032" s="10"/>
      <c r="G1032" s="13"/>
      <c r="H1032" s="10"/>
      <c r="I1032" s="10"/>
      <c r="J1032" s="10"/>
      <c r="K1032" s="10"/>
      <c r="L1032" s="10"/>
      <c r="M1032" s="10"/>
      <c r="N1032" s="10"/>
      <c r="O1032" s="10"/>
      <c r="P1032" s="10"/>
      <c r="Q1032" s="10"/>
      <c r="R1032" s="10"/>
    </row>
    <row r="1033" spans="1:18" ht="33">
      <c r="A1033" s="685"/>
      <c r="B1033" s="9"/>
      <c r="C1033" s="9"/>
      <c r="D1033" s="9"/>
      <c r="E1033" s="9"/>
      <c r="F1033" s="10"/>
      <c r="G1033" s="13"/>
      <c r="H1033" s="10"/>
      <c r="I1033" s="10"/>
      <c r="J1033" s="10"/>
      <c r="K1033" s="10"/>
      <c r="L1033" s="10"/>
      <c r="M1033" s="10"/>
      <c r="N1033" s="10"/>
      <c r="O1033" s="10"/>
      <c r="P1033" s="10"/>
      <c r="Q1033" s="10"/>
      <c r="R1033" s="10"/>
    </row>
    <row r="1034" spans="1:18" ht="33">
      <c r="A1034" s="685"/>
      <c r="B1034" s="9"/>
      <c r="C1034" s="9"/>
      <c r="D1034" s="9"/>
      <c r="E1034" s="9"/>
      <c r="F1034" s="10"/>
      <c r="G1034" s="13"/>
      <c r="H1034" s="10"/>
      <c r="I1034" s="10"/>
      <c r="J1034" s="10"/>
      <c r="K1034" s="10"/>
      <c r="L1034" s="10"/>
      <c r="M1034" s="10"/>
      <c r="N1034" s="10"/>
      <c r="O1034" s="10"/>
      <c r="P1034" s="10"/>
      <c r="Q1034" s="10"/>
      <c r="R1034" s="10"/>
    </row>
    <row r="1035" spans="1:18" ht="33">
      <c r="A1035" s="685"/>
      <c r="B1035" s="9"/>
      <c r="C1035" s="9"/>
      <c r="D1035" s="9"/>
      <c r="E1035" s="9"/>
      <c r="F1035" s="10"/>
      <c r="G1035" s="13"/>
      <c r="H1035" s="10"/>
      <c r="I1035" s="10"/>
      <c r="J1035" s="10"/>
      <c r="K1035" s="10"/>
      <c r="L1035" s="10"/>
      <c r="M1035" s="10"/>
      <c r="N1035" s="10"/>
      <c r="O1035" s="10"/>
      <c r="P1035" s="10"/>
      <c r="Q1035" s="10"/>
      <c r="R1035" s="10"/>
    </row>
    <row r="1036" spans="1:18" ht="33">
      <c r="A1036" s="685"/>
      <c r="B1036" s="9"/>
      <c r="C1036" s="9"/>
      <c r="D1036" s="9"/>
      <c r="E1036" s="9"/>
      <c r="F1036" s="10"/>
      <c r="G1036" s="13"/>
      <c r="H1036" s="10"/>
      <c r="I1036" s="10"/>
      <c r="J1036" s="10"/>
      <c r="K1036" s="10"/>
      <c r="L1036" s="10"/>
      <c r="M1036" s="10"/>
      <c r="N1036" s="10"/>
      <c r="O1036" s="10"/>
      <c r="P1036" s="10"/>
      <c r="Q1036" s="10"/>
      <c r="R1036" s="10"/>
    </row>
    <row r="1037" spans="1:18" ht="33">
      <c r="A1037" s="685"/>
      <c r="B1037" s="9"/>
      <c r="C1037" s="9"/>
      <c r="D1037" s="9"/>
      <c r="E1037" s="9"/>
      <c r="F1037" s="10"/>
      <c r="G1037" s="13"/>
      <c r="H1037" s="10"/>
      <c r="I1037" s="10"/>
      <c r="J1037" s="10"/>
      <c r="K1037" s="10"/>
      <c r="L1037" s="10"/>
      <c r="M1037" s="10"/>
      <c r="N1037" s="10"/>
      <c r="O1037" s="10"/>
      <c r="P1037" s="10"/>
      <c r="Q1037" s="10"/>
      <c r="R1037" s="10"/>
    </row>
    <row r="1038" spans="1:18" ht="33">
      <c r="A1038" s="685"/>
      <c r="B1038" s="9"/>
      <c r="C1038" s="9"/>
      <c r="D1038" s="9"/>
      <c r="E1038" s="9"/>
      <c r="F1038" s="10"/>
      <c r="G1038" s="13"/>
      <c r="H1038" s="10"/>
      <c r="I1038" s="10"/>
      <c r="J1038" s="10"/>
      <c r="K1038" s="10"/>
      <c r="L1038" s="10"/>
      <c r="M1038" s="10"/>
      <c r="N1038" s="10"/>
      <c r="O1038" s="10"/>
      <c r="P1038" s="10"/>
      <c r="Q1038" s="10"/>
      <c r="R1038" s="10"/>
    </row>
    <row r="1039" spans="1:18" ht="33">
      <c r="A1039" s="685"/>
      <c r="B1039" s="9"/>
      <c r="C1039" s="9"/>
      <c r="D1039" s="9"/>
      <c r="E1039" s="9"/>
      <c r="F1039" s="10"/>
      <c r="G1039" s="13"/>
      <c r="H1039" s="10"/>
      <c r="I1039" s="10"/>
      <c r="J1039" s="10"/>
      <c r="K1039" s="10"/>
      <c r="L1039" s="10"/>
      <c r="M1039" s="10"/>
      <c r="N1039" s="10"/>
      <c r="O1039" s="10"/>
      <c r="P1039" s="10"/>
      <c r="Q1039" s="10"/>
      <c r="R1039" s="10"/>
    </row>
    <row r="1040" spans="1:18" ht="33">
      <c r="A1040" s="685"/>
      <c r="B1040" s="9"/>
      <c r="C1040" s="9"/>
      <c r="D1040" s="9"/>
      <c r="E1040" s="9"/>
      <c r="F1040" s="10"/>
      <c r="G1040" s="13"/>
      <c r="H1040" s="10"/>
      <c r="I1040" s="10"/>
      <c r="J1040" s="10"/>
      <c r="K1040" s="10"/>
      <c r="L1040" s="10"/>
      <c r="M1040" s="10"/>
      <c r="N1040" s="10"/>
      <c r="O1040" s="10"/>
      <c r="P1040" s="10"/>
      <c r="Q1040" s="10"/>
      <c r="R1040" s="10"/>
    </row>
    <row r="1041" spans="1:18" ht="33">
      <c r="A1041" s="685"/>
      <c r="B1041" s="9"/>
      <c r="C1041" s="9"/>
      <c r="D1041" s="9"/>
      <c r="E1041" s="9"/>
      <c r="F1041" s="10"/>
      <c r="G1041" s="13"/>
      <c r="H1041" s="10"/>
      <c r="I1041" s="10"/>
      <c r="J1041" s="10"/>
      <c r="K1041" s="10"/>
      <c r="L1041" s="10"/>
      <c r="M1041" s="10"/>
      <c r="N1041" s="10"/>
      <c r="O1041" s="10"/>
      <c r="P1041" s="10"/>
      <c r="Q1041" s="10"/>
      <c r="R1041" s="10"/>
    </row>
    <row r="1042" spans="1:18" ht="33">
      <c r="A1042" s="685"/>
      <c r="B1042" s="9"/>
      <c r="C1042" s="9"/>
      <c r="D1042" s="9"/>
      <c r="E1042" s="9"/>
      <c r="F1042" s="10"/>
      <c r="G1042" s="13"/>
      <c r="H1042" s="10"/>
      <c r="I1042" s="10"/>
      <c r="J1042" s="10"/>
      <c r="K1042" s="10"/>
      <c r="L1042" s="10"/>
      <c r="M1042" s="10"/>
      <c r="N1042" s="10"/>
      <c r="O1042" s="10"/>
      <c r="P1042" s="10"/>
      <c r="Q1042" s="10"/>
      <c r="R1042" s="10"/>
    </row>
    <row r="1043" spans="1:18" ht="33">
      <c r="A1043" s="685"/>
      <c r="B1043" s="9"/>
      <c r="C1043" s="9"/>
      <c r="D1043" s="9"/>
      <c r="E1043" s="9"/>
      <c r="F1043" s="10"/>
      <c r="G1043" s="13"/>
      <c r="H1043" s="10"/>
      <c r="I1043" s="10"/>
      <c r="J1043" s="10"/>
      <c r="K1043" s="10"/>
      <c r="L1043" s="10"/>
      <c r="M1043" s="10"/>
      <c r="N1043" s="10"/>
      <c r="O1043" s="10"/>
      <c r="P1043" s="10"/>
      <c r="Q1043" s="10"/>
      <c r="R1043" s="10"/>
    </row>
    <row r="1044" spans="1:18" ht="33">
      <c r="A1044" s="685"/>
      <c r="B1044" s="9"/>
      <c r="C1044" s="9"/>
      <c r="D1044" s="9"/>
      <c r="E1044" s="9"/>
      <c r="F1044" s="10"/>
      <c r="G1044" s="13"/>
      <c r="H1044" s="10"/>
      <c r="I1044" s="10"/>
      <c r="J1044" s="10"/>
      <c r="K1044" s="10"/>
      <c r="L1044" s="10"/>
      <c r="M1044" s="10"/>
      <c r="N1044" s="10"/>
      <c r="O1044" s="10"/>
      <c r="P1044" s="10"/>
      <c r="Q1044" s="10"/>
      <c r="R1044" s="10"/>
    </row>
    <row r="1045" spans="1:18" ht="33">
      <c r="A1045" s="685"/>
      <c r="B1045" s="9"/>
      <c r="C1045" s="9"/>
      <c r="D1045" s="9"/>
      <c r="E1045" s="9"/>
      <c r="F1045" s="10"/>
      <c r="G1045" s="13"/>
      <c r="H1045" s="10"/>
      <c r="I1045" s="10"/>
      <c r="J1045" s="10"/>
      <c r="K1045" s="10"/>
      <c r="L1045" s="10"/>
      <c r="M1045" s="10"/>
      <c r="N1045" s="10"/>
      <c r="O1045" s="10"/>
      <c r="P1045" s="10"/>
      <c r="Q1045" s="10"/>
      <c r="R1045" s="10"/>
    </row>
    <row r="1046" spans="1:18" ht="33">
      <c r="A1046" s="685"/>
      <c r="B1046" s="9"/>
      <c r="C1046" s="9"/>
      <c r="D1046" s="9"/>
      <c r="E1046" s="9"/>
      <c r="F1046" s="10"/>
      <c r="G1046" s="13"/>
      <c r="H1046" s="10"/>
      <c r="I1046" s="10"/>
      <c r="J1046" s="10"/>
      <c r="K1046" s="10"/>
      <c r="L1046" s="10"/>
      <c r="M1046" s="10"/>
      <c r="N1046" s="10"/>
      <c r="O1046" s="10"/>
      <c r="P1046" s="10"/>
      <c r="Q1046" s="10"/>
      <c r="R1046" s="10"/>
    </row>
    <row r="1047" spans="1:18" ht="33">
      <c r="A1047" s="685"/>
      <c r="B1047" s="9"/>
      <c r="C1047" s="9"/>
      <c r="D1047" s="9"/>
      <c r="E1047" s="9"/>
      <c r="F1047" s="10"/>
      <c r="G1047" s="13"/>
      <c r="H1047" s="10"/>
      <c r="I1047" s="10"/>
      <c r="J1047" s="10"/>
      <c r="K1047" s="10"/>
      <c r="L1047" s="10"/>
      <c r="M1047" s="10"/>
      <c r="N1047" s="10"/>
      <c r="O1047" s="10"/>
      <c r="P1047" s="10"/>
      <c r="Q1047" s="10"/>
      <c r="R1047" s="10"/>
    </row>
    <row r="1048" spans="1:18" ht="33">
      <c r="A1048" s="685"/>
      <c r="B1048" s="9"/>
      <c r="C1048" s="9"/>
      <c r="D1048" s="9"/>
      <c r="E1048" s="9"/>
      <c r="F1048" s="10"/>
      <c r="G1048" s="13"/>
      <c r="H1048" s="10"/>
      <c r="I1048" s="10"/>
      <c r="J1048" s="10"/>
      <c r="K1048" s="10"/>
      <c r="L1048" s="10"/>
      <c r="M1048" s="10"/>
      <c r="N1048" s="10"/>
      <c r="O1048" s="10"/>
      <c r="P1048" s="10"/>
      <c r="Q1048" s="10"/>
      <c r="R1048" s="10"/>
    </row>
    <row r="1049" spans="1:18" ht="33">
      <c r="A1049" s="685"/>
      <c r="B1049" s="9"/>
      <c r="C1049" s="9"/>
      <c r="D1049" s="9"/>
      <c r="E1049" s="9"/>
      <c r="F1049" s="10"/>
      <c r="G1049" s="13"/>
      <c r="H1049" s="10"/>
      <c r="I1049" s="10"/>
      <c r="J1049" s="10"/>
      <c r="K1049" s="10"/>
      <c r="L1049" s="10"/>
      <c r="M1049" s="10"/>
      <c r="N1049" s="10"/>
      <c r="O1049" s="10"/>
      <c r="P1049" s="10"/>
      <c r="Q1049" s="10"/>
      <c r="R1049" s="10"/>
    </row>
    <row r="1050" spans="1:18" ht="33">
      <c r="A1050" s="685"/>
      <c r="B1050" s="9"/>
      <c r="C1050" s="9"/>
      <c r="D1050" s="9"/>
      <c r="E1050" s="9"/>
      <c r="F1050" s="10"/>
      <c r="G1050" s="13"/>
      <c r="H1050" s="10"/>
      <c r="I1050" s="10"/>
      <c r="J1050" s="10"/>
      <c r="K1050" s="10"/>
      <c r="L1050" s="10"/>
      <c r="M1050" s="10"/>
      <c r="N1050" s="10"/>
      <c r="O1050" s="10"/>
      <c r="P1050" s="10"/>
      <c r="Q1050" s="10"/>
      <c r="R1050" s="10"/>
    </row>
    <row r="1051" spans="1:18" ht="33">
      <c r="A1051" s="685"/>
      <c r="B1051" s="9"/>
      <c r="C1051" s="9"/>
      <c r="D1051" s="9"/>
      <c r="E1051" s="9"/>
      <c r="F1051" s="10"/>
      <c r="G1051" s="13"/>
      <c r="H1051" s="10"/>
      <c r="I1051" s="10"/>
      <c r="J1051" s="10"/>
      <c r="K1051" s="10"/>
      <c r="L1051" s="10"/>
      <c r="M1051" s="10"/>
      <c r="N1051" s="10"/>
      <c r="O1051" s="10"/>
      <c r="P1051" s="10"/>
      <c r="Q1051" s="10"/>
      <c r="R1051" s="10"/>
    </row>
    <row r="1052" spans="1:18" ht="33">
      <c r="A1052" s="685"/>
      <c r="B1052" s="9"/>
      <c r="C1052" s="9"/>
      <c r="D1052" s="9"/>
      <c r="E1052" s="9"/>
      <c r="F1052" s="10"/>
      <c r="G1052" s="13"/>
      <c r="H1052" s="10"/>
      <c r="I1052" s="10"/>
      <c r="J1052" s="10"/>
      <c r="K1052" s="10"/>
      <c r="L1052" s="10"/>
      <c r="M1052" s="10"/>
      <c r="N1052" s="10"/>
      <c r="O1052" s="10"/>
      <c r="P1052" s="10"/>
      <c r="Q1052" s="10"/>
      <c r="R1052" s="10"/>
    </row>
    <row r="1053" spans="1:18" ht="33">
      <c r="A1053" s="685"/>
      <c r="B1053" s="9"/>
      <c r="C1053" s="9"/>
      <c r="D1053" s="9"/>
      <c r="E1053" s="9"/>
      <c r="F1053" s="10"/>
      <c r="G1053" s="13"/>
      <c r="H1053" s="10"/>
      <c r="I1053" s="10"/>
      <c r="J1053" s="10"/>
      <c r="K1053" s="10"/>
      <c r="L1053" s="10"/>
      <c r="M1053" s="10"/>
      <c r="N1053" s="10"/>
      <c r="O1053" s="10"/>
      <c r="P1053" s="10"/>
      <c r="Q1053" s="10"/>
      <c r="R1053" s="10"/>
    </row>
    <row r="1054" spans="1:18" ht="33">
      <c r="A1054" s="685"/>
      <c r="B1054" s="9"/>
      <c r="C1054" s="9"/>
      <c r="D1054" s="9"/>
      <c r="E1054" s="9"/>
      <c r="F1054" s="10"/>
      <c r="G1054" s="13"/>
      <c r="H1054" s="10"/>
      <c r="I1054" s="10"/>
      <c r="J1054" s="10"/>
      <c r="K1054" s="10"/>
      <c r="L1054" s="10"/>
      <c r="M1054" s="10"/>
      <c r="N1054" s="10"/>
      <c r="O1054" s="10"/>
      <c r="P1054" s="10"/>
      <c r="Q1054" s="10"/>
      <c r="R1054" s="10"/>
    </row>
    <row r="1055" spans="1:18" ht="33">
      <c r="A1055" s="685"/>
      <c r="B1055" s="9"/>
      <c r="C1055" s="9"/>
      <c r="D1055" s="9"/>
      <c r="E1055" s="9"/>
      <c r="F1055" s="10"/>
      <c r="G1055" s="13"/>
      <c r="H1055" s="10"/>
      <c r="I1055" s="10"/>
      <c r="J1055" s="10"/>
      <c r="K1055" s="10"/>
      <c r="L1055" s="10"/>
      <c r="M1055" s="10"/>
      <c r="N1055" s="10"/>
      <c r="O1055" s="10"/>
      <c r="P1055" s="10"/>
      <c r="Q1055" s="10"/>
      <c r="R1055" s="10"/>
    </row>
    <row r="1056" spans="1:18" ht="33">
      <c r="A1056" s="685"/>
      <c r="B1056" s="9"/>
      <c r="C1056" s="9"/>
      <c r="D1056" s="9"/>
      <c r="E1056" s="9"/>
      <c r="F1056" s="10"/>
      <c r="G1056" s="13"/>
      <c r="H1056" s="10"/>
      <c r="I1056" s="10"/>
      <c r="J1056" s="10"/>
      <c r="K1056" s="10"/>
      <c r="L1056" s="10"/>
      <c r="M1056" s="10"/>
      <c r="N1056" s="10"/>
      <c r="O1056" s="10"/>
      <c r="P1056" s="10"/>
      <c r="Q1056" s="10"/>
      <c r="R1056" s="10"/>
    </row>
    <row r="1057" spans="1:18" ht="33">
      <c r="A1057" s="685"/>
      <c r="B1057" s="9"/>
      <c r="C1057" s="9"/>
      <c r="D1057" s="9"/>
      <c r="E1057" s="9"/>
      <c r="F1057" s="10"/>
      <c r="G1057" s="13"/>
      <c r="H1057" s="10"/>
      <c r="I1057" s="10"/>
      <c r="J1057" s="10"/>
      <c r="K1057" s="10"/>
      <c r="L1057" s="10"/>
      <c r="M1057" s="10"/>
      <c r="N1057" s="10"/>
      <c r="O1057" s="10"/>
      <c r="P1057" s="10"/>
      <c r="Q1057" s="10"/>
      <c r="R1057" s="10"/>
    </row>
    <row r="1058" spans="1:18" ht="33">
      <c r="A1058" s="685"/>
      <c r="B1058" s="9"/>
      <c r="C1058" s="9"/>
      <c r="D1058" s="9"/>
      <c r="E1058" s="9"/>
      <c r="F1058" s="10"/>
      <c r="G1058" s="13"/>
      <c r="H1058" s="10"/>
      <c r="I1058" s="10"/>
      <c r="J1058" s="10"/>
      <c r="K1058" s="10"/>
      <c r="L1058" s="10"/>
      <c r="M1058" s="10"/>
      <c r="N1058" s="10"/>
      <c r="O1058" s="10"/>
      <c r="P1058" s="10"/>
      <c r="Q1058" s="10"/>
      <c r="R1058" s="10"/>
    </row>
    <row r="1059" spans="1:18" ht="33">
      <c r="A1059" s="685"/>
      <c r="B1059" s="9"/>
      <c r="C1059" s="9"/>
      <c r="D1059" s="9"/>
      <c r="E1059" s="9"/>
      <c r="F1059" s="10"/>
      <c r="G1059" s="13"/>
      <c r="H1059" s="10"/>
      <c r="I1059" s="10"/>
      <c r="J1059" s="10"/>
      <c r="K1059" s="10"/>
      <c r="L1059" s="10"/>
      <c r="M1059" s="10"/>
      <c r="N1059" s="10"/>
      <c r="O1059" s="10"/>
      <c r="P1059" s="10"/>
      <c r="Q1059" s="10"/>
      <c r="R1059" s="10"/>
    </row>
    <row r="1060" spans="1:18" ht="33">
      <c r="A1060" s="685"/>
      <c r="B1060" s="9"/>
      <c r="C1060" s="9"/>
      <c r="D1060" s="9"/>
      <c r="E1060" s="9"/>
      <c r="F1060" s="10"/>
      <c r="G1060" s="13"/>
      <c r="H1060" s="10"/>
      <c r="I1060" s="10"/>
      <c r="J1060" s="10"/>
      <c r="K1060" s="10"/>
      <c r="L1060" s="10"/>
      <c r="M1060" s="10"/>
      <c r="N1060" s="10"/>
      <c r="O1060" s="10"/>
      <c r="P1060" s="10"/>
      <c r="Q1060" s="10"/>
      <c r="R1060" s="10"/>
    </row>
    <row r="1061" spans="1:18" ht="33">
      <c r="A1061" s="685"/>
      <c r="B1061" s="9"/>
      <c r="C1061" s="9"/>
      <c r="D1061" s="9"/>
      <c r="E1061" s="9"/>
      <c r="F1061" s="10"/>
      <c r="G1061" s="13"/>
      <c r="H1061" s="10"/>
      <c r="I1061" s="10"/>
      <c r="J1061" s="10"/>
      <c r="K1061" s="10"/>
      <c r="L1061" s="10"/>
      <c r="M1061" s="10"/>
      <c r="N1061" s="10"/>
      <c r="O1061" s="10"/>
      <c r="P1061" s="10"/>
      <c r="Q1061" s="10"/>
      <c r="R1061" s="10"/>
    </row>
    <row r="1062" spans="1:18" ht="33">
      <c r="A1062" s="685"/>
      <c r="B1062" s="9"/>
      <c r="C1062" s="9"/>
      <c r="D1062" s="9"/>
      <c r="E1062" s="9"/>
      <c r="F1062" s="10"/>
      <c r="G1062" s="13"/>
      <c r="H1062" s="10"/>
      <c r="I1062" s="10"/>
      <c r="J1062" s="10"/>
      <c r="K1062" s="10"/>
      <c r="L1062" s="10"/>
      <c r="M1062" s="10"/>
      <c r="N1062" s="10"/>
      <c r="O1062" s="10"/>
      <c r="P1062" s="10"/>
      <c r="Q1062" s="10"/>
      <c r="R1062" s="10"/>
    </row>
    <row r="1063" spans="1:18" ht="33">
      <c r="A1063" s="685"/>
      <c r="B1063" s="9"/>
      <c r="C1063" s="9"/>
      <c r="D1063" s="9"/>
      <c r="E1063" s="9"/>
      <c r="F1063" s="10"/>
      <c r="G1063" s="13"/>
      <c r="H1063" s="10"/>
      <c r="I1063" s="10"/>
      <c r="J1063" s="10"/>
      <c r="K1063" s="10"/>
      <c r="L1063" s="10"/>
      <c r="M1063" s="10"/>
      <c r="N1063" s="10"/>
      <c r="O1063" s="10"/>
      <c r="P1063" s="10"/>
      <c r="Q1063" s="10"/>
      <c r="R1063" s="10"/>
    </row>
    <row r="1064" spans="1:18" ht="33">
      <c r="A1064" s="685"/>
      <c r="B1064" s="9"/>
      <c r="C1064" s="9"/>
      <c r="D1064" s="9"/>
      <c r="E1064" s="9"/>
      <c r="F1064" s="10"/>
      <c r="G1064" s="13"/>
      <c r="H1064" s="10"/>
      <c r="I1064" s="10"/>
      <c r="J1064" s="10"/>
      <c r="K1064" s="10"/>
      <c r="L1064" s="10"/>
      <c r="M1064" s="10"/>
      <c r="N1064" s="10"/>
      <c r="O1064" s="10"/>
      <c r="P1064" s="10"/>
      <c r="Q1064" s="10"/>
      <c r="R1064" s="10"/>
    </row>
    <row r="1065" spans="1:18" ht="33">
      <c r="A1065" s="685"/>
      <c r="B1065" s="9"/>
      <c r="C1065" s="9"/>
      <c r="D1065" s="9"/>
      <c r="E1065" s="9"/>
      <c r="F1065" s="10"/>
      <c r="G1065" s="13"/>
      <c r="H1065" s="10"/>
      <c r="I1065" s="10"/>
      <c r="J1065" s="10"/>
      <c r="K1065" s="10"/>
      <c r="L1065" s="10"/>
      <c r="M1065" s="10"/>
      <c r="N1065" s="10"/>
      <c r="O1065" s="10"/>
      <c r="P1065" s="10"/>
      <c r="Q1065" s="10"/>
      <c r="R1065" s="10"/>
    </row>
    <row r="1066" spans="1:18" ht="33">
      <c r="A1066" s="685"/>
      <c r="B1066" s="9"/>
      <c r="C1066" s="9"/>
      <c r="D1066" s="9"/>
      <c r="E1066" s="9"/>
      <c r="F1066" s="10"/>
      <c r="G1066" s="13"/>
      <c r="H1066" s="10"/>
      <c r="I1066" s="10"/>
      <c r="J1066" s="10"/>
      <c r="K1066" s="10"/>
      <c r="L1066" s="10"/>
      <c r="M1066" s="10"/>
      <c r="N1066" s="10"/>
      <c r="O1066" s="10"/>
      <c r="P1066" s="10"/>
      <c r="Q1066" s="10"/>
      <c r="R1066" s="10"/>
    </row>
    <row r="1067" spans="1:18" ht="33">
      <c r="A1067" s="685"/>
      <c r="B1067" s="9"/>
      <c r="C1067" s="9"/>
      <c r="D1067" s="9"/>
      <c r="E1067" s="9"/>
      <c r="F1067" s="10"/>
      <c r="G1067" s="13"/>
      <c r="H1067" s="10"/>
      <c r="I1067" s="10"/>
      <c r="J1067" s="10"/>
      <c r="K1067" s="10"/>
      <c r="L1067" s="10"/>
      <c r="M1067" s="10"/>
      <c r="N1067" s="10"/>
      <c r="O1067" s="10"/>
      <c r="P1067" s="10"/>
      <c r="Q1067" s="10"/>
      <c r="R1067" s="10"/>
    </row>
    <row r="1068" spans="1:18" ht="33">
      <c r="A1068" s="685"/>
      <c r="B1068" s="9"/>
      <c r="C1068" s="9"/>
      <c r="D1068" s="9"/>
      <c r="E1068" s="9"/>
      <c r="F1068" s="10"/>
      <c r="G1068" s="13"/>
      <c r="H1068" s="10"/>
      <c r="I1068" s="10"/>
      <c r="J1068" s="10"/>
      <c r="K1068" s="10"/>
      <c r="L1068" s="10"/>
      <c r="M1068" s="10"/>
      <c r="N1068" s="10"/>
      <c r="O1068" s="10"/>
      <c r="P1068" s="10"/>
      <c r="Q1068" s="10"/>
      <c r="R1068" s="10"/>
    </row>
    <row r="1069" spans="1:18" ht="33">
      <c r="A1069" s="685"/>
      <c r="B1069" s="9"/>
      <c r="C1069" s="9"/>
      <c r="D1069" s="9"/>
      <c r="E1069" s="9"/>
      <c r="F1069" s="10"/>
      <c r="G1069" s="13"/>
      <c r="H1069" s="10"/>
      <c r="I1069" s="10"/>
      <c r="J1069" s="10"/>
      <c r="K1069" s="10"/>
      <c r="L1069" s="10"/>
      <c r="M1069" s="10"/>
      <c r="N1069" s="10"/>
      <c r="O1069" s="10"/>
      <c r="P1069" s="10"/>
      <c r="Q1069" s="10"/>
      <c r="R1069" s="10"/>
    </row>
    <row r="1070" spans="1:18" ht="33">
      <c r="A1070" s="685"/>
      <c r="B1070" s="9"/>
      <c r="C1070" s="9"/>
      <c r="D1070" s="9"/>
      <c r="E1070" s="9"/>
      <c r="F1070" s="10"/>
      <c r="G1070" s="13"/>
      <c r="H1070" s="10"/>
      <c r="I1070" s="10"/>
      <c r="J1070" s="10"/>
      <c r="K1070" s="10"/>
      <c r="L1070" s="10"/>
      <c r="M1070" s="10"/>
      <c r="N1070" s="10"/>
      <c r="O1070" s="10"/>
      <c r="P1070" s="10"/>
      <c r="Q1070" s="10"/>
      <c r="R1070" s="10"/>
    </row>
    <row r="1071" spans="1:18" ht="33">
      <c r="A1071" s="685"/>
      <c r="B1071" s="9"/>
      <c r="C1071" s="9"/>
      <c r="D1071" s="9"/>
      <c r="E1071" s="9"/>
      <c r="F1071" s="10"/>
      <c r="G1071" s="13"/>
      <c r="H1071" s="10"/>
      <c r="I1071" s="10"/>
      <c r="J1071" s="10"/>
      <c r="K1071" s="10"/>
      <c r="L1071" s="10"/>
      <c r="M1071" s="10"/>
      <c r="N1071" s="10"/>
      <c r="O1071" s="10"/>
      <c r="P1071" s="10"/>
      <c r="Q1071" s="10"/>
      <c r="R1071" s="10"/>
    </row>
    <row r="1072" spans="1:18" ht="33">
      <c r="A1072" s="685"/>
      <c r="B1072" s="9"/>
      <c r="C1072" s="9"/>
      <c r="D1072" s="9"/>
      <c r="E1072" s="9"/>
      <c r="F1072" s="10"/>
      <c r="G1072" s="13"/>
      <c r="H1072" s="10"/>
      <c r="I1072" s="10"/>
      <c r="J1072" s="10"/>
      <c r="K1072" s="10"/>
      <c r="L1072" s="10"/>
      <c r="M1072" s="10"/>
      <c r="N1072" s="10"/>
      <c r="O1072" s="10"/>
      <c r="P1072" s="10"/>
      <c r="Q1072" s="10"/>
      <c r="R1072" s="10"/>
    </row>
    <row r="1073" spans="1:18" ht="33">
      <c r="A1073" s="685"/>
      <c r="B1073" s="9"/>
      <c r="C1073" s="9"/>
      <c r="D1073" s="9"/>
      <c r="E1073" s="9"/>
      <c r="F1073" s="10"/>
      <c r="G1073" s="13"/>
      <c r="H1073" s="10"/>
      <c r="I1073" s="10"/>
      <c r="J1073" s="10"/>
      <c r="K1073" s="10"/>
      <c r="L1073" s="10"/>
      <c r="M1073" s="10"/>
      <c r="N1073" s="10"/>
      <c r="O1073" s="10"/>
      <c r="P1073" s="10"/>
      <c r="Q1073" s="10"/>
      <c r="R1073" s="10"/>
    </row>
    <row r="1074" spans="1:18" ht="33">
      <c r="A1074" s="685"/>
      <c r="B1074" s="9"/>
      <c r="C1074" s="9"/>
      <c r="D1074" s="9"/>
      <c r="E1074" s="9"/>
      <c r="F1074" s="10"/>
      <c r="G1074" s="13"/>
      <c r="H1074" s="10"/>
      <c r="I1074" s="10"/>
      <c r="J1074" s="10"/>
      <c r="K1074" s="10"/>
      <c r="L1074" s="10"/>
      <c r="M1074" s="10"/>
      <c r="N1074" s="10"/>
      <c r="O1074" s="10"/>
      <c r="P1074" s="10"/>
      <c r="Q1074" s="10"/>
      <c r="R1074" s="10"/>
    </row>
    <row r="1075" spans="1:18" ht="33">
      <c r="A1075" s="685"/>
      <c r="B1075" s="9"/>
      <c r="C1075" s="9"/>
      <c r="D1075" s="9"/>
      <c r="E1075" s="9"/>
      <c r="F1075" s="10"/>
      <c r="G1075" s="13"/>
      <c r="H1075" s="10"/>
      <c r="I1075" s="10"/>
      <c r="J1075" s="10"/>
      <c r="K1075" s="10"/>
      <c r="L1075" s="10"/>
      <c r="M1075" s="10"/>
      <c r="N1075" s="10"/>
      <c r="O1075" s="10"/>
      <c r="P1075" s="10"/>
      <c r="Q1075" s="10"/>
      <c r="R1075" s="10"/>
    </row>
    <row r="1076" spans="1:18" ht="33">
      <c r="A1076" s="685"/>
      <c r="B1076" s="9"/>
      <c r="C1076" s="9"/>
      <c r="D1076" s="9"/>
      <c r="E1076" s="9"/>
      <c r="F1076" s="10"/>
      <c r="G1076" s="13"/>
      <c r="H1076" s="10"/>
      <c r="I1076" s="10"/>
      <c r="J1076" s="10"/>
      <c r="K1076" s="10"/>
      <c r="L1076" s="10"/>
      <c r="M1076" s="10"/>
      <c r="N1076" s="10"/>
      <c r="O1076" s="10"/>
      <c r="P1076" s="10"/>
      <c r="Q1076" s="10"/>
      <c r="R1076" s="10"/>
    </row>
    <row r="1077" spans="1:18" ht="33">
      <c r="A1077" s="685"/>
      <c r="B1077" s="9"/>
      <c r="C1077" s="9"/>
      <c r="D1077" s="9"/>
      <c r="E1077" s="9"/>
      <c r="F1077" s="10"/>
      <c r="G1077" s="13"/>
      <c r="H1077" s="10"/>
      <c r="I1077" s="10"/>
      <c r="J1077" s="10"/>
      <c r="K1077" s="10"/>
      <c r="L1077" s="10"/>
      <c r="M1077" s="10"/>
      <c r="N1077" s="10"/>
      <c r="O1077" s="10"/>
      <c r="P1077" s="10"/>
      <c r="Q1077" s="10"/>
      <c r="R1077" s="10"/>
    </row>
    <row r="1078" spans="1:18" ht="33">
      <c r="A1078" s="685"/>
      <c r="B1078" s="9"/>
      <c r="C1078" s="9"/>
      <c r="D1078" s="9"/>
      <c r="E1078" s="9"/>
      <c r="F1078" s="10"/>
      <c r="G1078" s="13"/>
      <c r="H1078" s="10"/>
      <c r="I1078" s="10"/>
      <c r="J1078" s="10"/>
      <c r="K1078" s="10"/>
      <c r="L1078" s="10"/>
      <c r="M1078" s="10"/>
      <c r="N1078" s="10"/>
      <c r="O1078" s="10"/>
      <c r="P1078" s="10"/>
      <c r="Q1078" s="10"/>
      <c r="R1078" s="10"/>
    </row>
    <row r="1079" spans="1:18" ht="33">
      <c r="A1079" s="685"/>
      <c r="B1079" s="9"/>
      <c r="C1079" s="9"/>
      <c r="D1079" s="9"/>
      <c r="E1079" s="9"/>
      <c r="F1079" s="10"/>
      <c r="G1079" s="13"/>
      <c r="H1079" s="10"/>
      <c r="I1079" s="10"/>
      <c r="J1079" s="10"/>
      <c r="K1079" s="10"/>
      <c r="L1079" s="10"/>
      <c r="M1079" s="10"/>
      <c r="N1079" s="10"/>
      <c r="O1079" s="10"/>
      <c r="P1079" s="10"/>
      <c r="Q1079" s="10"/>
      <c r="R1079" s="10"/>
    </row>
    <row r="1080" spans="1:18" ht="33">
      <c r="A1080" s="685"/>
      <c r="B1080" s="9"/>
      <c r="C1080" s="9"/>
      <c r="D1080" s="9"/>
      <c r="E1080" s="9"/>
      <c r="F1080" s="10"/>
      <c r="G1080" s="13"/>
      <c r="H1080" s="10"/>
      <c r="I1080" s="10"/>
      <c r="J1080" s="10"/>
      <c r="K1080" s="10"/>
      <c r="L1080" s="10"/>
      <c r="M1080" s="10"/>
      <c r="N1080" s="10"/>
      <c r="O1080" s="10"/>
      <c r="P1080" s="10"/>
      <c r="Q1080" s="10"/>
      <c r="R1080" s="10"/>
    </row>
    <row r="1081" spans="1:18" ht="33">
      <c r="A1081" s="685"/>
      <c r="B1081" s="9"/>
      <c r="C1081" s="9"/>
      <c r="D1081" s="9"/>
      <c r="E1081" s="9"/>
      <c r="F1081" s="10"/>
      <c r="G1081" s="13"/>
      <c r="H1081" s="10"/>
      <c r="I1081" s="10"/>
      <c r="J1081" s="10"/>
      <c r="K1081" s="10"/>
      <c r="L1081" s="10"/>
      <c r="M1081" s="10"/>
      <c r="N1081" s="10"/>
      <c r="O1081" s="10"/>
      <c r="P1081" s="10"/>
      <c r="Q1081" s="10"/>
      <c r="R1081" s="10"/>
    </row>
    <row r="1082" spans="1:18" ht="33">
      <c r="A1082" s="685"/>
      <c r="B1082" s="9"/>
      <c r="C1082" s="9"/>
      <c r="D1082" s="9"/>
      <c r="E1082" s="9"/>
      <c r="F1082" s="10"/>
      <c r="G1082" s="13"/>
      <c r="H1082" s="10"/>
      <c r="I1082" s="10"/>
      <c r="J1082" s="10"/>
      <c r="K1082" s="10"/>
      <c r="L1082" s="10"/>
      <c r="M1082" s="10"/>
      <c r="N1082" s="10"/>
      <c r="O1082" s="10"/>
      <c r="P1082" s="10"/>
      <c r="Q1082" s="10"/>
      <c r="R1082" s="10"/>
    </row>
    <row r="1083" spans="1:18" ht="33">
      <c r="A1083" s="685"/>
      <c r="B1083" s="9"/>
      <c r="C1083" s="9"/>
      <c r="D1083" s="9"/>
      <c r="E1083" s="9"/>
      <c r="F1083" s="10"/>
      <c r="G1083" s="13"/>
      <c r="H1083" s="10"/>
      <c r="I1083" s="10"/>
      <c r="J1083" s="10"/>
      <c r="K1083" s="10"/>
      <c r="L1083" s="10"/>
      <c r="M1083" s="10"/>
      <c r="N1083" s="10"/>
      <c r="O1083" s="10"/>
      <c r="P1083" s="10"/>
      <c r="Q1083" s="10"/>
      <c r="R1083" s="10"/>
    </row>
    <row r="1084" spans="1:18" ht="33">
      <c r="A1084" s="685"/>
      <c r="B1084" s="9"/>
      <c r="C1084" s="9"/>
      <c r="D1084" s="9"/>
      <c r="E1084" s="9"/>
      <c r="F1084" s="10"/>
      <c r="G1084" s="13"/>
      <c r="H1084" s="10"/>
      <c r="I1084" s="10"/>
      <c r="J1084" s="10"/>
      <c r="K1084" s="10"/>
      <c r="L1084" s="10"/>
      <c r="M1084" s="10"/>
      <c r="N1084" s="10"/>
      <c r="O1084" s="10"/>
      <c r="P1084" s="10"/>
      <c r="Q1084" s="10"/>
      <c r="R1084" s="10"/>
    </row>
    <row r="1085" spans="1:18" ht="33">
      <c r="A1085" s="685"/>
      <c r="B1085" s="9"/>
      <c r="C1085" s="9"/>
      <c r="D1085" s="9"/>
      <c r="E1085" s="9"/>
      <c r="F1085" s="10"/>
      <c r="G1085" s="13"/>
      <c r="H1085" s="10"/>
      <c r="I1085" s="10"/>
      <c r="J1085" s="10"/>
      <c r="K1085" s="10"/>
      <c r="L1085" s="10"/>
      <c r="M1085" s="10"/>
      <c r="N1085" s="10"/>
      <c r="O1085" s="10"/>
      <c r="P1085" s="10"/>
      <c r="Q1085" s="10"/>
      <c r="R1085" s="10"/>
    </row>
    <row r="1086" spans="1:18" ht="33">
      <c r="A1086" s="685"/>
      <c r="B1086" s="9"/>
      <c r="C1086" s="9"/>
      <c r="D1086" s="9"/>
      <c r="E1086" s="9"/>
      <c r="F1086" s="10"/>
      <c r="G1086" s="13"/>
      <c r="H1086" s="10"/>
      <c r="I1086" s="10"/>
      <c r="J1086" s="10"/>
      <c r="K1086" s="10"/>
      <c r="L1086" s="10"/>
      <c r="M1086" s="10"/>
      <c r="N1086" s="10"/>
      <c r="O1086" s="10"/>
      <c r="P1086" s="10"/>
      <c r="Q1086" s="10"/>
      <c r="R1086" s="10"/>
    </row>
    <row r="1087" spans="1:18" ht="33">
      <c r="A1087" s="685"/>
      <c r="B1087" s="9"/>
      <c r="C1087" s="9"/>
      <c r="D1087" s="9"/>
      <c r="E1087" s="9"/>
      <c r="F1087" s="10"/>
      <c r="G1087" s="13"/>
      <c r="H1087" s="10"/>
      <c r="I1087" s="10"/>
      <c r="J1087" s="10"/>
      <c r="K1087" s="10"/>
      <c r="L1087" s="10"/>
      <c r="M1087" s="10"/>
      <c r="N1087" s="10"/>
      <c r="O1087" s="10"/>
      <c r="P1087" s="10"/>
      <c r="Q1087" s="10"/>
      <c r="R1087" s="10"/>
    </row>
    <row r="1088" spans="1:18" ht="33">
      <c r="A1088" s="685"/>
      <c r="B1088" s="9"/>
      <c r="C1088" s="9"/>
      <c r="D1088" s="9"/>
      <c r="E1088" s="9"/>
      <c r="F1088" s="10"/>
      <c r="G1088" s="13"/>
      <c r="H1088" s="10"/>
      <c r="I1088" s="10"/>
      <c r="J1088" s="10"/>
      <c r="K1088" s="10"/>
      <c r="L1088" s="10"/>
      <c r="M1088" s="10"/>
      <c r="N1088" s="10"/>
      <c r="O1088" s="10"/>
      <c r="P1088" s="10"/>
      <c r="Q1088" s="10"/>
      <c r="R1088" s="10"/>
    </row>
    <row r="1089" spans="1:18" ht="33">
      <c r="A1089" s="685"/>
      <c r="B1089" s="9"/>
      <c r="C1089" s="9"/>
      <c r="D1089" s="9"/>
      <c r="E1089" s="9"/>
      <c r="F1089" s="10"/>
      <c r="G1089" s="13"/>
      <c r="H1089" s="10"/>
      <c r="I1089" s="10"/>
      <c r="J1089" s="10"/>
      <c r="K1089" s="10"/>
      <c r="L1089" s="10"/>
      <c r="M1089" s="10"/>
      <c r="N1089" s="10"/>
      <c r="O1089" s="10"/>
      <c r="P1089" s="10"/>
      <c r="Q1089" s="10"/>
      <c r="R1089" s="10"/>
    </row>
    <row r="1090" spans="1:18" ht="33">
      <c r="A1090" s="685"/>
      <c r="B1090" s="9"/>
      <c r="C1090" s="9"/>
      <c r="D1090" s="9"/>
      <c r="E1090" s="9"/>
      <c r="F1090" s="10"/>
      <c r="G1090" s="13"/>
      <c r="H1090" s="10"/>
      <c r="I1090" s="10"/>
      <c r="J1090" s="10"/>
      <c r="K1090" s="10"/>
      <c r="L1090" s="10"/>
      <c r="M1090" s="10"/>
      <c r="N1090" s="10"/>
      <c r="O1090" s="10"/>
      <c r="P1090" s="10"/>
      <c r="Q1090" s="10"/>
      <c r="R1090" s="10"/>
    </row>
    <row r="1091" spans="1:18" ht="33">
      <c r="A1091" s="685"/>
      <c r="B1091" s="9"/>
      <c r="C1091" s="9"/>
      <c r="D1091" s="9"/>
      <c r="E1091" s="9"/>
      <c r="F1091" s="10"/>
      <c r="G1091" s="13"/>
      <c r="H1091" s="10"/>
      <c r="I1091" s="10"/>
      <c r="J1091" s="10"/>
      <c r="K1091" s="10"/>
      <c r="L1091" s="10"/>
      <c r="M1091" s="10"/>
      <c r="N1091" s="10"/>
      <c r="O1091" s="10"/>
      <c r="P1091" s="10"/>
      <c r="Q1091" s="10"/>
      <c r="R1091" s="10"/>
    </row>
    <row r="1092" spans="1:18" ht="33">
      <c r="A1092" s="685"/>
      <c r="B1092" s="9"/>
      <c r="C1092" s="9"/>
      <c r="D1092" s="9"/>
      <c r="E1092" s="9"/>
      <c r="F1092" s="10"/>
      <c r="G1092" s="13"/>
      <c r="H1092" s="10"/>
      <c r="I1092" s="10"/>
      <c r="J1092" s="10"/>
      <c r="K1092" s="10"/>
      <c r="L1092" s="10"/>
      <c r="M1092" s="10"/>
      <c r="N1092" s="10"/>
      <c r="O1092" s="10"/>
      <c r="P1092" s="10"/>
      <c r="Q1092" s="10"/>
      <c r="R1092" s="10"/>
    </row>
    <row r="1093" spans="1:18" ht="33">
      <c r="A1093" s="685"/>
      <c r="B1093" s="9"/>
      <c r="C1093" s="9"/>
      <c r="D1093" s="9"/>
      <c r="E1093" s="9"/>
      <c r="F1093" s="10"/>
      <c r="G1093" s="13"/>
      <c r="H1093" s="10"/>
      <c r="I1093" s="10"/>
      <c r="J1093" s="10"/>
      <c r="K1093" s="10"/>
      <c r="L1093" s="10"/>
      <c r="M1093" s="10"/>
      <c r="N1093" s="10"/>
      <c r="O1093" s="10"/>
      <c r="P1093" s="10"/>
      <c r="Q1093" s="10"/>
      <c r="R1093" s="10"/>
    </row>
    <row r="1094" spans="1:18" ht="33">
      <c r="A1094" s="685"/>
      <c r="B1094" s="9"/>
      <c r="C1094" s="9"/>
      <c r="D1094" s="9"/>
      <c r="E1094" s="9"/>
      <c r="F1094" s="10"/>
      <c r="G1094" s="13"/>
      <c r="H1094" s="10"/>
      <c r="I1094" s="10"/>
      <c r="J1094" s="10"/>
      <c r="K1094" s="10"/>
      <c r="L1094" s="10"/>
      <c r="M1094" s="10"/>
      <c r="N1094" s="10"/>
      <c r="O1094" s="10"/>
      <c r="P1094" s="10"/>
      <c r="Q1094" s="10"/>
      <c r="R1094" s="10"/>
    </row>
    <row r="1095" spans="1:18" ht="33">
      <c r="A1095" s="685"/>
      <c r="B1095" s="9"/>
      <c r="C1095" s="9"/>
      <c r="D1095" s="9"/>
      <c r="E1095" s="9"/>
      <c r="F1095" s="10"/>
      <c r="G1095" s="13"/>
      <c r="H1095" s="10"/>
      <c r="I1095" s="10"/>
      <c r="J1095" s="10"/>
      <c r="K1095" s="10"/>
      <c r="L1095" s="10"/>
      <c r="M1095" s="10"/>
      <c r="N1095" s="10"/>
      <c r="O1095" s="10"/>
      <c r="P1095" s="10"/>
      <c r="Q1095" s="10"/>
      <c r="R1095" s="10"/>
    </row>
    <row r="1096" spans="1:18" ht="33">
      <c r="A1096" s="685"/>
      <c r="B1096" s="9"/>
      <c r="C1096" s="9"/>
      <c r="D1096" s="9"/>
      <c r="E1096" s="9"/>
      <c r="F1096" s="10"/>
      <c r="G1096" s="13"/>
      <c r="H1096" s="10"/>
      <c r="I1096" s="10"/>
      <c r="J1096" s="10"/>
      <c r="K1096" s="10"/>
      <c r="L1096" s="10"/>
      <c r="M1096" s="10"/>
      <c r="N1096" s="10"/>
      <c r="O1096" s="10"/>
      <c r="P1096" s="10"/>
      <c r="Q1096" s="10"/>
      <c r="R1096" s="10"/>
    </row>
    <row r="1097" spans="1:18" ht="33">
      <c r="A1097" s="685"/>
      <c r="B1097" s="9"/>
      <c r="C1097" s="9"/>
      <c r="D1097" s="9"/>
      <c r="E1097" s="9"/>
      <c r="F1097" s="10"/>
      <c r="G1097" s="13"/>
      <c r="H1097" s="10"/>
      <c r="I1097" s="10"/>
      <c r="J1097" s="10"/>
      <c r="K1097" s="10"/>
      <c r="L1097" s="10"/>
      <c r="M1097" s="10"/>
      <c r="N1097" s="10"/>
      <c r="O1097" s="10"/>
      <c r="P1097" s="10"/>
      <c r="Q1097" s="10"/>
      <c r="R1097" s="10"/>
    </row>
    <row r="1098" spans="1:18" ht="33">
      <c r="A1098" s="685"/>
      <c r="B1098" s="9"/>
      <c r="C1098" s="9"/>
      <c r="D1098" s="9"/>
      <c r="E1098" s="9"/>
      <c r="F1098" s="10"/>
      <c r="G1098" s="13"/>
      <c r="H1098" s="10"/>
      <c r="I1098" s="10"/>
      <c r="J1098" s="10"/>
      <c r="K1098" s="10"/>
      <c r="L1098" s="10"/>
      <c r="M1098" s="10"/>
      <c r="N1098" s="10"/>
      <c r="O1098" s="10"/>
      <c r="P1098" s="10"/>
      <c r="Q1098" s="10"/>
      <c r="R1098" s="10"/>
    </row>
    <row r="1099" spans="1:18" ht="33">
      <c r="A1099" s="685"/>
      <c r="B1099" s="9"/>
      <c r="C1099" s="9"/>
      <c r="D1099" s="9"/>
      <c r="E1099" s="9"/>
      <c r="F1099" s="10"/>
      <c r="G1099" s="13"/>
      <c r="H1099" s="10"/>
      <c r="I1099" s="10"/>
      <c r="J1099" s="10"/>
      <c r="K1099" s="10"/>
      <c r="L1099" s="10"/>
      <c r="M1099" s="10"/>
      <c r="N1099" s="10"/>
      <c r="O1099" s="10"/>
      <c r="P1099" s="10"/>
      <c r="Q1099" s="10"/>
      <c r="R1099" s="10"/>
    </row>
    <row r="1100" spans="1:18" ht="33">
      <c r="A1100" s="685"/>
      <c r="B1100" s="9"/>
      <c r="C1100" s="9"/>
      <c r="D1100" s="9"/>
      <c r="E1100" s="9"/>
      <c r="F1100" s="10"/>
      <c r="G1100" s="13"/>
      <c r="H1100" s="10"/>
      <c r="I1100" s="10"/>
      <c r="J1100" s="10"/>
      <c r="K1100" s="10"/>
      <c r="L1100" s="10"/>
      <c r="M1100" s="10"/>
      <c r="N1100" s="10"/>
      <c r="O1100" s="10"/>
      <c r="P1100" s="10"/>
      <c r="Q1100" s="10"/>
      <c r="R1100" s="10"/>
    </row>
    <row r="1101" spans="1:18" ht="33">
      <c r="A1101" s="685"/>
      <c r="B1101" s="9"/>
      <c r="C1101" s="9"/>
      <c r="D1101" s="9"/>
      <c r="E1101" s="9"/>
      <c r="F1101" s="10"/>
      <c r="G1101" s="13"/>
      <c r="H1101" s="10"/>
      <c r="I1101" s="10"/>
      <c r="J1101" s="10"/>
      <c r="K1101" s="10"/>
      <c r="L1101" s="10"/>
      <c r="M1101" s="10"/>
      <c r="N1101" s="10"/>
      <c r="O1101" s="10"/>
      <c r="P1101" s="10"/>
      <c r="Q1101" s="10"/>
      <c r="R1101" s="10"/>
    </row>
    <row r="1102" spans="1:18" ht="33">
      <c r="A1102" s="685"/>
      <c r="B1102" s="9"/>
      <c r="C1102" s="9"/>
      <c r="D1102" s="9"/>
      <c r="E1102" s="9"/>
      <c r="F1102" s="10"/>
      <c r="G1102" s="13"/>
      <c r="H1102" s="10"/>
      <c r="I1102" s="10"/>
      <c r="J1102" s="10"/>
      <c r="K1102" s="10"/>
      <c r="L1102" s="10"/>
      <c r="M1102" s="10"/>
      <c r="N1102" s="10"/>
      <c r="O1102" s="10"/>
      <c r="P1102" s="10"/>
      <c r="Q1102" s="10"/>
      <c r="R1102" s="10"/>
    </row>
    <row r="1103" spans="1:18" ht="33">
      <c r="A1103" s="685"/>
      <c r="B1103" s="9"/>
      <c r="C1103" s="9"/>
      <c r="D1103" s="9"/>
      <c r="E1103" s="9"/>
      <c r="F1103" s="10"/>
      <c r="G1103" s="13"/>
      <c r="H1103" s="10"/>
      <c r="I1103" s="10"/>
      <c r="J1103" s="10"/>
      <c r="K1103" s="10"/>
      <c r="L1103" s="10"/>
      <c r="M1103" s="10"/>
      <c r="N1103" s="10"/>
      <c r="O1103" s="10"/>
      <c r="P1103" s="10"/>
      <c r="Q1103" s="10"/>
      <c r="R1103" s="10"/>
    </row>
    <row r="1104" spans="1:18" ht="33">
      <c r="A1104" s="685"/>
      <c r="B1104" s="9"/>
      <c r="C1104" s="9"/>
      <c r="D1104" s="9"/>
      <c r="E1104" s="9"/>
      <c r="F1104" s="10"/>
      <c r="G1104" s="13"/>
      <c r="H1104" s="10"/>
      <c r="I1104" s="10"/>
      <c r="J1104" s="10"/>
      <c r="K1104" s="10"/>
      <c r="L1104" s="10"/>
      <c r="M1104" s="10"/>
      <c r="N1104" s="10"/>
      <c r="O1104" s="10"/>
      <c r="P1104" s="10"/>
      <c r="Q1104" s="10"/>
      <c r="R1104" s="10"/>
    </row>
    <row r="1105" spans="1:18" ht="33">
      <c r="A1105" s="685"/>
      <c r="B1105" s="9"/>
      <c r="C1105" s="9"/>
      <c r="D1105" s="9"/>
      <c r="E1105" s="9"/>
      <c r="F1105" s="10"/>
      <c r="G1105" s="13"/>
      <c r="H1105" s="10"/>
      <c r="I1105" s="10"/>
      <c r="J1105" s="10"/>
      <c r="K1105" s="10"/>
      <c r="L1105" s="10"/>
      <c r="M1105" s="10"/>
      <c r="N1105" s="10"/>
      <c r="O1105" s="10"/>
      <c r="P1105" s="10"/>
      <c r="Q1105" s="10"/>
      <c r="R1105" s="10"/>
    </row>
    <row r="1106" spans="1:18" ht="33">
      <c r="A1106" s="685"/>
      <c r="B1106" s="9"/>
      <c r="C1106" s="9"/>
      <c r="D1106" s="9"/>
      <c r="E1106" s="9"/>
      <c r="F1106" s="10"/>
      <c r="G1106" s="13"/>
      <c r="H1106" s="10"/>
      <c r="I1106" s="10"/>
      <c r="J1106" s="10"/>
      <c r="K1106" s="10"/>
      <c r="L1106" s="10"/>
      <c r="M1106" s="10"/>
      <c r="N1106" s="10"/>
      <c r="O1106" s="10"/>
      <c r="P1106" s="10"/>
      <c r="Q1106" s="10"/>
      <c r="R1106" s="10"/>
    </row>
    <row r="1107" spans="1:18" ht="33">
      <c r="A1107" s="685"/>
      <c r="B1107" s="9"/>
      <c r="C1107" s="9"/>
      <c r="D1107" s="9"/>
      <c r="E1107" s="9"/>
      <c r="F1107" s="10"/>
      <c r="G1107" s="13"/>
      <c r="H1107" s="10"/>
      <c r="I1107" s="10"/>
      <c r="J1107" s="10"/>
      <c r="K1107" s="10"/>
      <c r="L1107" s="10"/>
      <c r="M1107" s="10"/>
      <c r="N1107" s="10"/>
      <c r="O1107" s="10"/>
      <c r="P1107" s="10"/>
      <c r="Q1107" s="10"/>
      <c r="R1107" s="10"/>
    </row>
    <row r="1108" spans="1:18" ht="33">
      <c r="A1108" s="685"/>
      <c r="B1108" s="9"/>
      <c r="C1108" s="9"/>
      <c r="D1108" s="9"/>
      <c r="E1108" s="9"/>
      <c r="F1108" s="10"/>
      <c r="G1108" s="13"/>
      <c r="H1108" s="10"/>
      <c r="I1108" s="10"/>
      <c r="J1108" s="10"/>
      <c r="K1108" s="10"/>
      <c r="L1108" s="10"/>
      <c r="M1108" s="10"/>
      <c r="N1108" s="10"/>
      <c r="O1108" s="10"/>
      <c r="P1108" s="10"/>
      <c r="Q1108" s="10"/>
      <c r="R1108" s="10"/>
    </row>
    <row r="1109" spans="1:18" ht="33">
      <c r="A1109" s="685"/>
      <c r="B1109" s="9"/>
      <c r="C1109" s="9"/>
      <c r="D1109" s="9"/>
      <c r="E1109" s="9"/>
      <c r="F1109" s="10"/>
      <c r="G1109" s="13"/>
      <c r="H1109" s="10"/>
      <c r="I1109" s="10"/>
      <c r="J1109" s="10"/>
      <c r="K1109" s="10"/>
      <c r="L1109" s="10"/>
      <c r="M1109" s="10"/>
      <c r="N1109" s="10"/>
      <c r="O1109" s="10"/>
      <c r="P1109" s="10"/>
      <c r="Q1109" s="10"/>
      <c r="R1109" s="10"/>
    </row>
    <row r="1110" spans="1:18" ht="33">
      <c r="A1110" s="685"/>
      <c r="B1110" s="9"/>
      <c r="C1110" s="9"/>
      <c r="D1110" s="9"/>
      <c r="E1110" s="9"/>
      <c r="F1110" s="10"/>
      <c r="G1110" s="13"/>
      <c r="H1110" s="10"/>
      <c r="I1110" s="10"/>
      <c r="J1110" s="10"/>
      <c r="K1110" s="10"/>
      <c r="L1110" s="10"/>
      <c r="M1110" s="10"/>
      <c r="N1110" s="10"/>
      <c r="O1110" s="10"/>
      <c r="P1110" s="10"/>
      <c r="Q1110" s="10"/>
      <c r="R1110" s="10"/>
    </row>
    <row r="1111" spans="1:18" ht="33">
      <c r="A1111" s="685"/>
      <c r="B1111" s="9"/>
      <c r="C1111" s="9"/>
      <c r="D1111" s="9"/>
      <c r="E1111" s="9"/>
      <c r="F1111" s="10"/>
      <c r="G1111" s="13"/>
      <c r="H1111" s="10"/>
      <c r="I1111" s="10"/>
      <c r="J1111" s="10"/>
      <c r="K1111" s="10"/>
      <c r="L1111" s="10"/>
      <c r="M1111" s="10"/>
      <c r="N1111" s="10"/>
      <c r="O1111" s="10"/>
      <c r="P1111" s="10"/>
      <c r="Q1111" s="10"/>
      <c r="R1111" s="10"/>
    </row>
    <row r="1112" spans="1:18" ht="33">
      <c r="A1112" s="685"/>
      <c r="B1112" s="9"/>
      <c r="C1112" s="9"/>
      <c r="D1112" s="9"/>
      <c r="E1112" s="9"/>
      <c r="F1112" s="10"/>
      <c r="G1112" s="13"/>
      <c r="H1112" s="10"/>
      <c r="I1112" s="10"/>
      <c r="J1112" s="10"/>
      <c r="K1112" s="10"/>
      <c r="L1112" s="10"/>
      <c r="M1112" s="10"/>
      <c r="N1112" s="10"/>
      <c r="O1112" s="10"/>
      <c r="P1112" s="10"/>
      <c r="Q1112" s="10"/>
      <c r="R1112" s="10"/>
    </row>
    <row r="1113" spans="1:18" ht="33">
      <c r="A1113" s="685"/>
      <c r="B1113" s="9"/>
      <c r="C1113" s="9"/>
      <c r="D1113" s="9"/>
      <c r="E1113" s="9"/>
      <c r="F1113" s="10"/>
      <c r="G1113" s="13"/>
      <c r="H1113" s="10"/>
      <c r="I1113" s="10"/>
      <c r="J1113" s="10"/>
      <c r="K1113" s="10"/>
      <c r="L1113" s="10"/>
      <c r="M1113" s="10"/>
      <c r="N1113" s="10"/>
      <c r="O1113" s="10"/>
      <c r="P1113" s="10"/>
      <c r="Q1113" s="10"/>
      <c r="R1113" s="10"/>
    </row>
    <row r="1114" spans="1:18" ht="33">
      <c r="A1114" s="685"/>
      <c r="B1114" s="9"/>
      <c r="C1114" s="9"/>
      <c r="D1114" s="9"/>
      <c r="E1114" s="9"/>
      <c r="F1114" s="10"/>
      <c r="G1114" s="13"/>
      <c r="H1114" s="10"/>
      <c r="I1114" s="10"/>
      <c r="J1114" s="10"/>
      <c r="K1114" s="10"/>
      <c r="L1114" s="10"/>
      <c r="M1114" s="10"/>
      <c r="N1114" s="10"/>
      <c r="O1114" s="10"/>
      <c r="P1114" s="10"/>
      <c r="Q1114" s="10"/>
      <c r="R1114" s="10"/>
    </row>
    <row r="1115" spans="1:18" ht="33">
      <c r="A1115" s="685"/>
      <c r="B1115" s="9"/>
      <c r="C1115" s="9"/>
      <c r="D1115" s="9"/>
      <c r="E1115" s="9"/>
      <c r="F1115" s="10"/>
      <c r="G1115" s="13"/>
      <c r="H1115" s="10"/>
      <c r="I1115" s="10"/>
      <c r="J1115" s="10"/>
      <c r="K1115" s="10"/>
      <c r="L1115" s="10"/>
      <c r="M1115" s="10"/>
      <c r="N1115" s="10"/>
      <c r="O1115" s="10"/>
      <c r="P1115" s="10"/>
      <c r="Q1115" s="10"/>
      <c r="R1115" s="10"/>
    </row>
    <row r="1116" spans="1:18" ht="33">
      <c r="A1116" s="685"/>
      <c r="B1116" s="9"/>
      <c r="C1116" s="9"/>
      <c r="D1116" s="9"/>
      <c r="E1116" s="9"/>
      <c r="F1116" s="10"/>
      <c r="G1116" s="13"/>
      <c r="H1116" s="10"/>
      <c r="I1116" s="10"/>
      <c r="J1116" s="10"/>
      <c r="K1116" s="10"/>
      <c r="L1116" s="10"/>
      <c r="M1116" s="10"/>
      <c r="N1116" s="10"/>
      <c r="O1116" s="10"/>
      <c r="P1116" s="10"/>
      <c r="Q1116" s="10"/>
      <c r="R1116" s="10"/>
    </row>
    <row r="1117" spans="1:18" ht="33">
      <c r="A1117" s="685"/>
      <c r="B1117" s="9"/>
      <c r="C1117" s="9"/>
      <c r="D1117" s="9"/>
      <c r="E1117" s="9"/>
      <c r="F1117" s="10"/>
      <c r="G1117" s="13"/>
      <c r="H1117" s="10"/>
      <c r="I1117" s="10"/>
      <c r="J1117" s="10"/>
      <c r="K1117" s="10"/>
      <c r="L1117" s="10"/>
      <c r="M1117" s="10"/>
      <c r="N1117" s="10"/>
      <c r="O1117" s="10"/>
      <c r="P1117" s="10"/>
      <c r="Q1117" s="10"/>
      <c r="R1117" s="10"/>
    </row>
    <row r="1118" spans="1:18" ht="33">
      <c r="A1118" s="685"/>
      <c r="B1118" s="9"/>
      <c r="C1118" s="9"/>
      <c r="D1118" s="9"/>
      <c r="E1118" s="9"/>
      <c r="F1118" s="10"/>
      <c r="G1118" s="13"/>
      <c r="H1118" s="10"/>
      <c r="I1118" s="10"/>
      <c r="J1118" s="10"/>
      <c r="K1118" s="10"/>
      <c r="L1118" s="10"/>
      <c r="M1118" s="10"/>
      <c r="N1118" s="10"/>
      <c r="O1118" s="10"/>
      <c r="P1118" s="10"/>
      <c r="Q1118" s="10"/>
      <c r="R1118" s="10"/>
    </row>
    <row r="1119" spans="1:18" ht="33">
      <c r="A1119" s="685"/>
      <c r="B1119" s="9"/>
      <c r="C1119" s="9"/>
      <c r="D1119" s="9"/>
      <c r="E1119" s="9"/>
      <c r="F1119" s="10"/>
      <c r="G1119" s="13"/>
      <c r="H1119" s="10"/>
      <c r="I1119" s="10"/>
      <c r="J1119" s="10"/>
      <c r="K1119" s="10"/>
      <c r="L1119" s="10"/>
      <c r="M1119" s="10"/>
      <c r="N1119" s="10"/>
      <c r="O1119" s="10"/>
      <c r="P1119" s="10"/>
      <c r="Q1119" s="10"/>
      <c r="R1119" s="10"/>
    </row>
    <row r="1120" spans="1:18" ht="33">
      <c r="A1120" s="685"/>
      <c r="B1120" s="9"/>
      <c r="C1120" s="9"/>
      <c r="D1120" s="9"/>
      <c r="E1120" s="9"/>
      <c r="F1120" s="10"/>
      <c r="G1120" s="13"/>
      <c r="H1120" s="10"/>
      <c r="I1120" s="10"/>
      <c r="J1120" s="10"/>
      <c r="K1120" s="10"/>
      <c r="L1120" s="10"/>
      <c r="M1120" s="10"/>
      <c r="N1120" s="10"/>
      <c r="O1120" s="10"/>
      <c r="P1120" s="10"/>
      <c r="Q1120" s="10"/>
      <c r="R1120" s="10"/>
    </row>
    <row r="1121" spans="1:18" ht="33">
      <c r="A1121" s="685"/>
      <c r="B1121" s="9"/>
      <c r="C1121" s="9"/>
      <c r="D1121" s="9"/>
      <c r="E1121" s="9"/>
      <c r="F1121" s="10"/>
      <c r="G1121" s="13"/>
      <c r="H1121" s="10"/>
      <c r="I1121" s="10"/>
      <c r="J1121" s="10"/>
      <c r="K1121" s="10"/>
      <c r="L1121" s="10"/>
      <c r="M1121" s="10"/>
      <c r="N1121" s="10"/>
      <c r="O1121" s="10"/>
      <c r="P1121" s="10"/>
      <c r="Q1121" s="10"/>
      <c r="R1121" s="10"/>
    </row>
    <row r="1122" spans="1:18" ht="33">
      <c r="A1122" s="685"/>
      <c r="B1122" s="9"/>
      <c r="C1122" s="9"/>
      <c r="D1122" s="9"/>
      <c r="E1122" s="9"/>
      <c r="F1122" s="10"/>
      <c r="G1122" s="13"/>
      <c r="H1122" s="10"/>
      <c r="I1122" s="10"/>
      <c r="J1122" s="10"/>
      <c r="K1122" s="10"/>
      <c r="L1122" s="10"/>
      <c r="M1122" s="10"/>
      <c r="N1122" s="10"/>
      <c r="O1122" s="10"/>
      <c r="P1122" s="10"/>
      <c r="Q1122" s="10"/>
      <c r="R1122" s="10"/>
    </row>
    <row r="1123" spans="1:18" ht="33">
      <c r="A1123" s="685"/>
      <c r="B1123" s="9"/>
      <c r="C1123" s="9"/>
      <c r="D1123" s="9"/>
      <c r="E1123" s="9"/>
      <c r="F1123" s="10"/>
      <c r="G1123" s="13"/>
      <c r="H1123" s="10"/>
      <c r="I1123" s="10"/>
      <c r="J1123" s="10"/>
      <c r="K1123" s="10"/>
      <c r="L1123" s="10"/>
      <c r="M1123" s="10"/>
      <c r="N1123" s="10"/>
      <c r="O1123" s="10"/>
      <c r="P1123" s="10"/>
      <c r="Q1123" s="10"/>
      <c r="R1123" s="10"/>
    </row>
    <row r="1124" spans="1:18" ht="33">
      <c r="A1124" s="685"/>
      <c r="B1124" s="9"/>
      <c r="C1124" s="9"/>
      <c r="D1124" s="9"/>
      <c r="E1124" s="9"/>
      <c r="F1124" s="10"/>
      <c r="G1124" s="13"/>
      <c r="H1124" s="10"/>
      <c r="I1124" s="10"/>
      <c r="J1124" s="10"/>
      <c r="K1124" s="10"/>
      <c r="L1124" s="10"/>
      <c r="M1124" s="10"/>
      <c r="N1124" s="10"/>
      <c r="O1124" s="10"/>
      <c r="P1124" s="10"/>
      <c r="Q1124" s="10"/>
      <c r="R1124" s="10"/>
    </row>
    <row r="1125" spans="1:18" ht="33">
      <c r="A1125" s="685"/>
      <c r="B1125" s="9"/>
      <c r="C1125" s="9"/>
      <c r="D1125" s="9"/>
      <c r="E1125" s="9"/>
      <c r="F1125" s="10"/>
      <c r="G1125" s="13"/>
      <c r="H1125" s="10"/>
      <c r="I1125" s="10"/>
      <c r="J1125" s="10"/>
      <c r="K1125" s="10"/>
      <c r="L1125" s="10"/>
      <c r="M1125" s="10"/>
      <c r="N1125" s="10"/>
      <c r="O1125" s="10"/>
      <c r="P1125" s="10"/>
      <c r="Q1125" s="10"/>
      <c r="R1125" s="10"/>
    </row>
    <row r="1126" spans="1:18" ht="33">
      <c r="A1126" s="685"/>
      <c r="B1126" s="9"/>
      <c r="C1126" s="9"/>
      <c r="D1126" s="9"/>
      <c r="E1126" s="9"/>
      <c r="F1126" s="10"/>
      <c r="G1126" s="13"/>
      <c r="H1126" s="10"/>
      <c r="I1126" s="10"/>
      <c r="J1126" s="10"/>
      <c r="K1126" s="10"/>
      <c r="L1126" s="10"/>
      <c r="M1126" s="10"/>
      <c r="N1126" s="10"/>
      <c r="O1126" s="10"/>
      <c r="P1126" s="10"/>
      <c r="Q1126" s="10"/>
      <c r="R1126" s="10"/>
    </row>
    <row r="1127" spans="1:18" ht="33">
      <c r="A1127" s="685"/>
      <c r="B1127" s="9"/>
      <c r="C1127" s="9"/>
      <c r="D1127" s="9"/>
      <c r="E1127" s="9"/>
      <c r="F1127" s="10"/>
      <c r="G1127" s="13"/>
      <c r="H1127" s="10"/>
      <c r="I1127" s="10"/>
      <c r="J1127" s="10"/>
      <c r="K1127" s="10"/>
      <c r="L1127" s="10"/>
      <c r="M1127" s="10"/>
      <c r="N1127" s="10"/>
      <c r="O1127" s="10"/>
      <c r="P1127" s="10"/>
      <c r="Q1127" s="10"/>
      <c r="R1127" s="10"/>
    </row>
    <row r="1128" spans="1:18" ht="33">
      <c r="A1128" s="685"/>
      <c r="B1128" s="9"/>
      <c r="C1128" s="9"/>
      <c r="D1128" s="9"/>
      <c r="E1128" s="9"/>
      <c r="F1128" s="10"/>
      <c r="G1128" s="13"/>
      <c r="H1128" s="10"/>
      <c r="I1128" s="10"/>
      <c r="J1128" s="10"/>
      <c r="K1128" s="10"/>
      <c r="L1128" s="10"/>
      <c r="M1128" s="10"/>
      <c r="N1128" s="10"/>
      <c r="O1128" s="10"/>
      <c r="P1128" s="10"/>
      <c r="Q1128" s="10"/>
      <c r="R1128" s="10"/>
    </row>
    <row r="1129" spans="1:18" ht="33">
      <c r="A1129" s="685"/>
      <c r="B1129" s="9"/>
      <c r="C1129" s="9"/>
      <c r="D1129" s="9"/>
      <c r="E1129" s="9"/>
      <c r="F1129" s="10"/>
      <c r="G1129" s="13"/>
      <c r="H1129" s="10"/>
      <c r="I1129" s="10"/>
      <c r="J1129" s="10"/>
      <c r="K1129" s="10"/>
      <c r="L1129" s="10"/>
      <c r="M1129" s="10"/>
      <c r="N1129" s="10"/>
      <c r="O1129" s="10"/>
      <c r="P1129" s="10"/>
      <c r="Q1129" s="10"/>
      <c r="R1129" s="10"/>
    </row>
    <row r="1130" spans="1:18" ht="33">
      <c r="A1130" s="685"/>
      <c r="B1130" s="9"/>
      <c r="C1130" s="9"/>
      <c r="D1130" s="9"/>
      <c r="E1130" s="9"/>
      <c r="F1130" s="10"/>
      <c r="G1130" s="13"/>
      <c r="H1130" s="10"/>
      <c r="I1130" s="10"/>
      <c r="J1130" s="10"/>
      <c r="K1130" s="10"/>
      <c r="L1130" s="10"/>
      <c r="M1130" s="10"/>
      <c r="N1130" s="10"/>
      <c r="O1130" s="10"/>
      <c r="P1130" s="10"/>
      <c r="Q1130" s="10"/>
      <c r="R1130" s="10"/>
    </row>
    <row r="1131" spans="1:18" ht="33">
      <c r="A1131" s="685"/>
      <c r="B1131" s="9"/>
      <c r="C1131" s="9"/>
      <c r="D1131" s="9"/>
      <c r="E1131" s="9"/>
      <c r="F1131" s="10"/>
      <c r="G1131" s="13"/>
      <c r="H1131" s="10"/>
      <c r="I1131" s="10"/>
      <c r="J1131" s="10"/>
      <c r="K1131" s="10"/>
      <c r="L1131" s="10"/>
      <c r="M1131" s="10"/>
      <c r="N1131" s="10"/>
      <c r="O1131" s="10"/>
      <c r="P1131" s="10"/>
      <c r="Q1131" s="10"/>
      <c r="R1131" s="10"/>
    </row>
    <row r="1132" spans="1:18" ht="33">
      <c r="A1132" s="685"/>
      <c r="B1132" s="9"/>
      <c r="C1132" s="9"/>
      <c r="D1132" s="9"/>
      <c r="E1132" s="9"/>
      <c r="F1132" s="10"/>
      <c r="G1132" s="13"/>
      <c r="H1132" s="10"/>
      <c r="I1132" s="10"/>
      <c r="J1132" s="10"/>
      <c r="K1132" s="10"/>
      <c r="L1132" s="10"/>
      <c r="M1132" s="10"/>
      <c r="N1132" s="10"/>
      <c r="O1132" s="10"/>
      <c r="P1132" s="10"/>
      <c r="Q1132" s="10"/>
      <c r="R1132" s="10"/>
    </row>
    <row r="1133" spans="1:18" ht="33">
      <c r="A1133" s="685"/>
      <c r="B1133" s="9"/>
      <c r="C1133" s="9"/>
      <c r="D1133" s="9"/>
      <c r="E1133" s="9"/>
      <c r="F1133" s="10"/>
      <c r="G1133" s="13"/>
      <c r="H1133" s="10"/>
      <c r="I1133" s="10"/>
      <c r="J1133" s="10"/>
      <c r="K1133" s="10"/>
      <c r="L1133" s="10"/>
      <c r="M1133" s="10"/>
      <c r="N1133" s="10"/>
      <c r="O1133" s="10"/>
      <c r="P1133" s="10"/>
      <c r="Q1133" s="10"/>
      <c r="R1133" s="10"/>
    </row>
    <row r="1134" spans="1:18" ht="33">
      <c r="A1134" s="685"/>
      <c r="B1134" s="9"/>
      <c r="C1134" s="9"/>
      <c r="D1134" s="9"/>
      <c r="E1134" s="9"/>
      <c r="F1134" s="10"/>
      <c r="G1134" s="13"/>
      <c r="H1134" s="10"/>
      <c r="I1134" s="10"/>
      <c r="J1134" s="10"/>
      <c r="K1134" s="10"/>
      <c r="L1134" s="10"/>
      <c r="M1134" s="10"/>
      <c r="N1134" s="10"/>
      <c r="O1134" s="10"/>
      <c r="P1134" s="10"/>
      <c r="Q1134" s="10"/>
      <c r="R1134" s="10"/>
    </row>
    <row r="1135" spans="1:18" ht="33">
      <c r="A1135" s="685"/>
      <c r="B1135" s="9"/>
      <c r="C1135" s="9"/>
      <c r="D1135" s="9"/>
      <c r="E1135" s="9"/>
      <c r="F1135" s="10"/>
      <c r="G1135" s="13"/>
      <c r="H1135" s="10"/>
      <c r="I1135" s="10"/>
      <c r="J1135" s="10"/>
      <c r="K1135" s="10"/>
      <c r="L1135" s="10"/>
      <c r="M1135" s="10"/>
      <c r="N1135" s="10"/>
      <c r="O1135" s="10"/>
      <c r="P1135" s="10"/>
      <c r="Q1135" s="10"/>
      <c r="R1135" s="10"/>
    </row>
    <row r="1136" spans="1:18" ht="33">
      <c r="A1136" s="685"/>
      <c r="B1136" s="9"/>
      <c r="C1136" s="9"/>
      <c r="D1136" s="9"/>
      <c r="E1136" s="9"/>
      <c r="F1136" s="10"/>
      <c r="G1136" s="13"/>
      <c r="H1136" s="10"/>
      <c r="I1136" s="10"/>
      <c r="J1136" s="10"/>
      <c r="K1136" s="10"/>
      <c r="L1136" s="10"/>
      <c r="M1136" s="10"/>
      <c r="N1136" s="10"/>
      <c r="O1136" s="10"/>
      <c r="P1136" s="10"/>
      <c r="Q1136" s="10"/>
      <c r="R1136" s="10"/>
    </row>
    <row r="1137" spans="1:18" ht="33">
      <c r="A1137" s="685"/>
      <c r="B1137" s="9"/>
      <c r="C1137" s="9"/>
      <c r="D1137" s="9"/>
      <c r="E1137" s="9"/>
      <c r="F1137" s="10"/>
      <c r="G1137" s="13"/>
      <c r="H1137" s="10"/>
      <c r="I1137" s="10"/>
      <c r="J1137" s="10"/>
      <c r="K1137" s="10"/>
      <c r="L1137" s="10"/>
      <c r="M1137" s="10"/>
      <c r="N1137" s="10"/>
      <c r="O1137" s="10"/>
      <c r="P1137" s="10"/>
      <c r="Q1137" s="10"/>
      <c r="R1137" s="10"/>
    </row>
    <row r="1138" spans="1:18" ht="33">
      <c r="A1138" s="685"/>
      <c r="B1138" s="9"/>
      <c r="C1138" s="9"/>
      <c r="D1138" s="9"/>
      <c r="E1138" s="9"/>
      <c r="F1138" s="10"/>
      <c r="G1138" s="13"/>
      <c r="H1138" s="10"/>
      <c r="I1138" s="10"/>
      <c r="J1138" s="10"/>
      <c r="K1138" s="10"/>
      <c r="L1138" s="10"/>
      <c r="M1138" s="10"/>
      <c r="N1138" s="10"/>
      <c r="O1138" s="10"/>
      <c r="P1138" s="10"/>
      <c r="Q1138" s="10"/>
      <c r="R1138" s="10"/>
    </row>
    <row r="1139" spans="1:18" ht="33">
      <c r="A1139" s="685"/>
      <c r="B1139" s="9"/>
      <c r="C1139" s="9"/>
      <c r="D1139" s="9"/>
      <c r="E1139" s="9"/>
      <c r="F1139" s="10"/>
      <c r="G1139" s="13"/>
      <c r="H1139" s="10"/>
      <c r="I1139" s="10"/>
      <c r="J1139" s="10"/>
      <c r="K1139" s="10"/>
      <c r="L1139" s="10"/>
      <c r="M1139" s="10"/>
      <c r="N1139" s="10"/>
      <c r="O1139" s="10"/>
      <c r="P1139" s="10"/>
      <c r="Q1139" s="10"/>
      <c r="R1139" s="10"/>
    </row>
    <row r="1140" spans="1:18" ht="33">
      <c r="A1140" s="685"/>
      <c r="B1140" s="9"/>
      <c r="C1140" s="9"/>
      <c r="D1140" s="9"/>
      <c r="E1140" s="9"/>
      <c r="F1140" s="10"/>
      <c r="G1140" s="13"/>
      <c r="H1140" s="10"/>
      <c r="I1140" s="10"/>
      <c r="J1140" s="10"/>
      <c r="K1140" s="10"/>
      <c r="L1140" s="10"/>
      <c r="M1140" s="10"/>
      <c r="N1140" s="10"/>
      <c r="O1140" s="10"/>
      <c r="P1140" s="10"/>
      <c r="Q1140" s="10"/>
      <c r="R1140" s="10"/>
    </row>
    <row r="1141" spans="1:18" ht="33">
      <c r="A1141" s="685"/>
      <c r="B1141" s="9"/>
      <c r="C1141" s="9"/>
      <c r="D1141" s="9"/>
      <c r="E1141" s="9"/>
      <c r="F1141" s="10"/>
      <c r="G1141" s="13"/>
      <c r="H1141" s="10"/>
      <c r="I1141" s="10"/>
      <c r="J1141" s="10"/>
      <c r="K1141" s="10"/>
      <c r="L1141" s="10"/>
      <c r="M1141" s="10"/>
      <c r="N1141" s="10"/>
      <c r="O1141" s="10"/>
      <c r="P1141" s="10"/>
      <c r="Q1141" s="10"/>
      <c r="R1141" s="10"/>
    </row>
    <row r="1142" spans="1:18" ht="33">
      <c r="A1142" s="685"/>
      <c r="B1142" s="9"/>
      <c r="C1142" s="9"/>
      <c r="D1142" s="9"/>
      <c r="E1142" s="9"/>
      <c r="F1142" s="10"/>
      <c r="G1142" s="13"/>
      <c r="H1142" s="10"/>
      <c r="I1142" s="10"/>
      <c r="J1142" s="10"/>
      <c r="K1142" s="10"/>
      <c r="L1142" s="10"/>
      <c r="M1142" s="10"/>
      <c r="N1142" s="10"/>
      <c r="O1142" s="10"/>
      <c r="P1142" s="10"/>
      <c r="Q1142" s="10"/>
      <c r="R1142" s="10"/>
    </row>
    <row r="1143" spans="1:18" ht="33">
      <c r="A1143" s="685"/>
      <c r="B1143" s="9"/>
      <c r="C1143" s="9"/>
      <c r="D1143" s="9"/>
      <c r="E1143" s="9"/>
      <c r="F1143" s="10"/>
      <c r="G1143" s="13"/>
      <c r="H1143" s="10"/>
      <c r="I1143" s="10"/>
      <c r="J1143" s="10"/>
      <c r="K1143" s="10"/>
      <c r="L1143" s="10"/>
      <c r="M1143" s="10"/>
      <c r="N1143" s="10"/>
      <c r="O1143" s="10"/>
      <c r="P1143" s="10"/>
      <c r="Q1143" s="10"/>
      <c r="R1143" s="10"/>
    </row>
    <row r="1144" spans="1:18" ht="33">
      <c r="A1144" s="685"/>
      <c r="B1144" s="9"/>
      <c r="C1144" s="9"/>
      <c r="D1144" s="9"/>
      <c r="E1144" s="9"/>
      <c r="F1144" s="10"/>
      <c r="G1144" s="13"/>
      <c r="H1144" s="10"/>
      <c r="I1144" s="10"/>
      <c r="J1144" s="10"/>
      <c r="K1144" s="10"/>
      <c r="L1144" s="10"/>
      <c r="M1144" s="10"/>
      <c r="N1144" s="10"/>
      <c r="O1144" s="10"/>
      <c r="P1144" s="10"/>
      <c r="Q1144" s="10"/>
      <c r="R1144" s="10"/>
    </row>
    <row r="1145" spans="1:18" ht="33">
      <c r="A1145" s="685"/>
      <c r="B1145" s="9"/>
      <c r="C1145" s="9"/>
      <c r="D1145" s="9"/>
      <c r="E1145" s="9"/>
      <c r="F1145" s="10"/>
      <c r="G1145" s="13"/>
      <c r="H1145" s="10"/>
      <c r="I1145" s="10"/>
      <c r="J1145" s="10"/>
      <c r="K1145" s="10"/>
      <c r="L1145" s="10"/>
      <c r="M1145" s="10"/>
      <c r="N1145" s="10"/>
      <c r="O1145" s="10"/>
      <c r="P1145" s="10"/>
      <c r="Q1145" s="10"/>
      <c r="R1145" s="10"/>
    </row>
    <row r="1146" spans="1:18" ht="33">
      <c r="A1146" s="685"/>
      <c r="B1146" s="9"/>
      <c r="C1146" s="9"/>
      <c r="D1146" s="9"/>
      <c r="E1146" s="9"/>
      <c r="F1146" s="10"/>
      <c r="G1146" s="13"/>
      <c r="H1146" s="10"/>
      <c r="I1146" s="10"/>
      <c r="J1146" s="10"/>
      <c r="K1146" s="10"/>
      <c r="L1146" s="10"/>
      <c r="M1146" s="10"/>
      <c r="N1146" s="10"/>
      <c r="O1146" s="10"/>
      <c r="P1146" s="10"/>
      <c r="Q1146" s="10"/>
      <c r="R1146" s="10"/>
    </row>
    <row r="1147" spans="1:18" ht="33">
      <c r="A1147" s="685"/>
      <c r="B1147" s="9"/>
      <c r="C1147" s="9"/>
      <c r="D1147" s="9"/>
      <c r="E1147" s="9"/>
      <c r="F1147" s="10"/>
      <c r="G1147" s="13"/>
      <c r="H1147" s="10"/>
      <c r="I1147" s="10"/>
      <c r="J1147" s="10"/>
      <c r="K1147" s="10"/>
      <c r="L1147" s="10"/>
      <c r="M1147" s="10"/>
      <c r="N1147" s="10"/>
      <c r="O1147" s="10"/>
      <c r="P1147" s="10"/>
      <c r="Q1147" s="10"/>
      <c r="R1147" s="10"/>
    </row>
    <row r="1148" spans="1:18" ht="33">
      <c r="A1148" s="685"/>
      <c r="B1148" s="9"/>
      <c r="C1148" s="9"/>
      <c r="D1148" s="9"/>
      <c r="E1148" s="9"/>
      <c r="F1148" s="10"/>
      <c r="G1148" s="13"/>
      <c r="H1148" s="10"/>
      <c r="I1148" s="10"/>
      <c r="J1148" s="10"/>
      <c r="K1148" s="10"/>
      <c r="L1148" s="10"/>
      <c r="M1148" s="10"/>
      <c r="N1148" s="10"/>
      <c r="O1148" s="10"/>
      <c r="P1148" s="10"/>
      <c r="Q1148" s="10"/>
      <c r="R1148" s="10"/>
    </row>
    <row r="1149" spans="1:18" ht="33">
      <c r="A1149" s="685"/>
      <c r="B1149" s="9"/>
      <c r="C1149" s="9"/>
      <c r="D1149" s="9"/>
      <c r="E1149" s="9"/>
      <c r="F1149" s="10"/>
      <c r="G1149" s="13"/>
      <c r="H1149" s="10"/>
      <c r="I1149" s="10"/>
      <c r="J1149" s="10"/>
      <c r="K1149" s="10"/>
      <c r="L1149" s="10"/>
      <c r="M1149" s="10"/>
      <c r="N1149" s="10"/>
      <c r="O1149" s="10"/>
      <c r="P1149" s="10"/>
      <c r="Q1149" s="10"/>
      <c r="R1149" s="10"/>
    </row>
    <row r="1150" spans="1:18" ht="33">
      <c r="A1150" s="685"/>
      <c r="B1150" s="9"/>
      <c r="C1150" s="9"/>
      <c r="D1150" s="9"/>
      <c r="E1150" s="9"/>
      <c r="F1150" s="10"/>
      <c r="G1150" s="13"/>
      <c r="H1150" s="10"/>
      <c r="I1150" s="10"/>
      <c r="J1150" s="10"/>
      <c r="K1150" s="10"/>
      <c r="L1150" s="10"/>
      <c r="M1150" s="10"/>
      <c r="N1150" s="10"/>
      <c r="O1150" s="10"/>
      <c r="P1150" s="10"/>
      <c r="Q1150" s="10"/>
      <c r="R1150" s="10"/>
    </row>
    <row r="1151" spans="1:18" ht="33">
      <c r="A1151" s="685"/>
      <c r="B1151" s="9"/>
      <c r="C1151" s="9"/>
      <c r="D1151" s="9"/>
      <c r="E1151" s="9"/>
      <c r="F1151" s="10"/>
      <c r="G1151" s="13"/>
      <c r="H1151" s="10"/>
      <c r="I1151" s="10"/>
      <c r="J1151" s="10"/>
      <c r="K1151" s="10"/>
      <c r="L1151" s="10"/>
      <c r="M1151" s="10"/>
      <c r="N1151" s="10"/>
      <c r="O1151" s="10"/>
      <c r="P1151" s="10"/>
      <c r="Q1151" s="10"/>
      <c r="R1151" s="10"/>
    </row>
    <row r="1152" spans="1:18" ht="33">
      <c r="A1152" s="685"/>
      <c r="B1152" s="9"/>
      <c r="C1152" s="9"/>
      <c r="D1152" s="9"/>
      <c r="E1152" s="9"/>
      <c r="F1152" s="10"/>
      <c r="G1152" s="13"/>
      <c r="H1152" s="10"/>
      <c r="I1152" s="10"/>
      <c r="J1152" s="10"/>
      <c r="K1152" s="10"/>
      <c r="L1152" s="10"/>
      <c r="M1152" s="10"/>
      <c r="N1152" s="10"/>
      <c r="O1152" s="10"/>
      <c r="P1152" s="10"/>
      <c r="Q1152" s="10"/>
      <c r="R1152" s="10"/>
    </row>
    <row r="1153" spans="1:18" ht="33">
      <c r="A1153" s="685"/>
      <c r="B1153" s="9"/>
      <c r="C1153" s="9"/>
      <c r="D1153" s="9"/>
      <c r="E1153" s="9"/>
      <c r="F1153" s="10"/>
      <c r="G1153" s="13"/>
      <c r="H1153" s="10"/>
      <c r="I1153" s="10"/>
      <c r="J1153" s="10"/>
      <c r="K1153" s="10"/>
      <c r="L1153" s="10"/>
      <c r="M1153" s="10"/>
      <c r="N1153" s="10"/>
      <c r="O1153" s="10"/>
      <c r="P1153" s="10"/>
      <c r="Q1153" s="10"/>
      <c r="R1153" s="10"/>
    </row>
    <row r="1154" spans="1:18" ht="33">
      <c r="A1154" s="685"/>
      <c r="B1154" s="9"/>
      <c r="C1154" s="9"/>
      <c r="D1154" s="9"/>
      <c r="E1154" s="9"/>
      <c r="F1154" s="10"/>
      <c r="G1154" s="13"/>
      <c r="H1154" s="10"/>
      <c r="I1154" s="10"/>
      <c r="J1154" s="10"/>
      <c r="K1154" s="10"/>
      <c r="L1154" s="10"/>
      <c r="M1154" s="10"/>
      <c r="N1154" s="10"/>
      <c r="O1154" s="10"/>
      <c r="P1154" s="10"/>
      <c r="Q1154" s="10"/>
      <c r="R1154" s="10"/>
    </row>
    <row r="1155" spans="1:18" ht="33">
      <c r="A1155" s="685"/>
      <c r="B1155" s="9"/>
      <c r="C1155" s="9"/>
      <c r="D1155" s="9"/>
      <c r="E1155" s="9"/>
      <c r="F1155" s="10"/>
      <c r="G1155" s="13"/>
      <c r="H1155" s="10"/>
      <c r="I1155" s="10"/>
      <c r="J1155" s="10"/>
      <c r="K1155" s="10"/>
      <c r="L1155" s="10"/>
      <c r="M1155" s="10"/>
      <c r="N1155" s="10"/>
      <c r="O1155" s="10"/>
      <c r="P1155" s="10"/>
      <c r="Q1155" s="10"/>
      <c r="R1155" s="10"/>
    </row>
    <row r="1156" spans="1:18" ht="33">
      <c r="A1156" s="685"/>
      <c r="B1156" s="9"/>
      <c r="C1156" s="9"/>
      <c r="D1156" s="9"/>
      <c r="E1156" s="9"/>
      <c r="F1156" s="10"/>
      <c r="G1156" s="13"/>
      <c r="H1156" s="10"/>
      <c r="I1156" s="10"/>
      <c r="J1156" s="10"/>
      <c r="K1156" s="10"/>
      <c r="L1156" s="10"/>
      <c r="M1156" s="10"/>
      <c r="N1156" s="10"/>
      <c r="O1156" s="10"/>
      <c r="P1156" s="10"/>
      <c r="Q1156" s="10"/>
      <c r="R1156" s="10"/>
    </row>
    <row r="1157" spans="1:18" ht="33">
      <c r="A1157" s="685"/>
      <c r="B1157" s="9"/>
      <c r="C1157" s="9"/>
      <c r="D1157" s="9"/>
      <c r="E1157" s="9"/>
      <c r="F1157" s="10"/>
      <c r="G1157" s="13"/>
      <c r="H1157" s="10"/>
      <c r="I1157" s="10"/>
      <c r="J1157" s="10"/>
      <c r="K1157" s="10"/>
      <c r="L1157" s="10"/>
      <c r="M1157" s="10"/>
      <c r="N1157" s="10"/>
      <c r="O1157" s="10"/>
      <c r="P1157" s="10"/>
      <c r="Q1157" s="10"/>
      <c r="R1157" s="10"/>
    </row>
    <row r="1158" spans="1:18" ht="33">
      <c r="A1158" s="685"/>
      <c r="B1158" s="9"/>
      <c r="C1158" s="9"/>
      <c r="D1158" s="9"/>
      <c r="E1158" s="9"/>
      <c r="F1158" s="10"/>
      <c r="G1158" s="13"/>
      <c r="H1158" s="10"/>
      <c r="I1158" s="10"/>
      <c r="J1158" s="10"/>
      <c r="K1158" s="10"/>
      <c r="L1158" s="10"/>
      <c r="M1158" s="10"/>
      <c r="N1158" s="10"/>
      <c r="O1158" s="10"/>
      <c r="P1158" s="10"/>
      <c r="Q1158" s="10"/>
      <c r="R1158" s="10"/>
    </row>
    <row r="1159" spans="1:18" ht="33">
      <c r="A1159" s="685"/>
      <c r="B1159" s="9"/>
      <c r="C1159" s="9"/>
      <c r="D1159" s="9"/>
      <c r="E1159" s="9"/>
      <c r="F1159" s="10"/>
      <c r="G1159" s="13"/>
      <c r="H1159" s="10"/>
      <c r="I1159" s="10"/>
      <c r="J1159" s="10"/>
      <c r="K1159" s="10"/>
      <c r="L1159" s="10"/>
      <c r="M1159" s="10"/>
      <c r="N1159" s="10"/>
      <c r="O1159" s="10"/>
      <c r="P1159" s="10"/>
      <c r="Q1159" s="10"/>
      <c r="R1159" s="10"/>
    </row>
    <row r="1160" spans="1:18" ht="33">
      <c r="A1160" s="685"/>
      <c r="B1160" s="9"/>
      <c r="C1160" s="9"/>
      <c r="D1160" s="9"/>
      <c r="E1160" s="9"/>
      <c r="F1160" s="10"/>
      <c r="G1160" s="13"/>
      <c r="H1160" s="10"/>
      <c r="I1160" s="10"/>
      <c r="J1160" s="10"/>
      <c r="K1160" s="10"/>
      <c r="L1160" s="10"/>
      <c r="M1160" s="10"/>
      <c r="N1160" s="10"/>
      <c r="O1160" s="10"/>
      <c r="P1160" s="10"/>
      <c r="Q1160" s="10"/>
      <c r="R1160" s="10"/>
    </row>
    <row r="1161" spans="1:18" ht="33">
      <c r="A1161" s="685"/>
      <c r="B1161" s="9"/>
      <c r="C1161" s="9"/>
      <c r="D1161" s="9"/>
      <c r="E1161" s="9"/>
      <c r="F1161" s="10"/>
      <c r="G1161" s="13"/>
      <c r="H1161" s="10"/>
      <c r="I1161" s="10"/>
      <c r="J1161" s="10"/>
      <c r="K1161" s="10"/>
      <c r="L1161" s="10"/>
      <c r="M1161" s="10"/>
      <c r="N1161" s="10"/>
      <c r="O1161" s="10"/>
      <c r="P1161" s="10"/>
      <c r="Q1161" s="10"/>
      <c r="R1161" s="10"/>
    </row>
    <row r="1162" spans="1:18" ht="33">
      <c r="A1162" s="685"/>
      <c r="B1162" s="9"/>
      <c r="C1162" s="9"/>
      <c r="D1162" s="9"/>
      <c r="E1162" s="9"/>
      <c r="F1162" s="10"/>
      <c r="G1162" s="13"/>
      <c r="H1162" s="10"/>
      <c r="I1162" s="10"/>
      <c r="J1162" s="10"/>
      <c r="K1162" s="10"/>
      <c r="L1162" s="10"/>
      <c r="M1162" s="10"/>
      <c r="N1162" s="10"/>
      <c r="O1162" s="10"/>
      <c r="P1162" s="10"/>
      <c r="Q1162" s="10"/>
      <c r="R1162" s="10"/>
    </row>
    <row r="1163" spans="1:18" ht="33">
      <c r="A1163" s="685"/>
      <c r="B1163" s="9"/>
      <c r="C1163" s="9"/>
      <c r="D1163" s="9"/>
      <c r="E1163" s="9"/>
      <c r="F1163" s="10"/>
      <c r="G1163" s="13"/>
      <c r="H1163" s="10"/>
      <c r="I1163" s="10"/>
      <c r="J1163" s="10"/>
      <c r="K1163" s="10"/>
      <c r="L1163" s="10"/>
      <c r="M1163" s="10"/>
      <c r="N1163" s="10"/>
      <c r="O1163" s="10"/>
      <c r="P1163" s="10"/>
      <c r="Q1163" s="10"/>
      <c r="R1163" s="10"/>
    </row>
    <row r="1164" spans="1:18" ht="33">
      <c r="A1164" s="685"/>
      <c r="B1164" s="9"/>
      <c r="C1164" s="9"/>
      <c r="D1164" s="9"/>
      <c r="E1164" s="9"/>
      <c r="F1164" s="10"/>
      <c r="G1164" s="13"/>
      <c r="H1164" s="10"/>
      <c r="I1164" s="10"/>
      <c r="J1164" s="10"/>
      <c r="K1164" s="10"/>
      <c r="L1164" s="10"/>
      <c r="M1164" s="10"/>
      <c r="N1164" s="10"/>
      <c r="O1164" s="10"/>
      <c r="P1164" s="10"/>
      <c r="Q1164" s="10"/>
      <c r="R1164" s="10"/>
    </row>
    <row r="1165" spans="1:18" ht="33">
      <c r="A1165" s="685"/>
      <c r="B1165" s="9"/>
      <c r="C1165" s="9"/>
      <c r="D1165" s="9"/>
      <c r="E1165" s="9"/>
      <c r="F1165" s="10"/>
      <c r="G1165" s="13"/>
      <c r="H1165" s="10"/>
      <c r="I1165" s="10"/>
      <c r="J1165" s="10"/>
      <c r="K1165" s="10"/>
      <c r="L1165" s="10"/>
      <c r="M1165" s="10"/>
      <c r="N1165" s="10"/>
      <c r="O1165" s="10"/>
      <c r="P1165" s="10"/>
      <c r="Q1165" s="10"/>
      <c r="R1165" s="10"/>
    </row>
    <row r="1166" spans="1:18" ht="33">
      <c r="A1166" s="685"/>
      <c r="B1166" s="9"/>
      <c r="C1166" s="9"/>
      <c r="D1166" s="9"/>
      <c r="E1166" s="9"/>
      <c r="F1166" s="10"/>
      <c r="G1166" s="13"/>
      <c r="H1166" s="10"/>
      <c r="I1166" s="10"/>
      <c r="J1166" s="10"/>
      <c r="K1166" s="10"/>
      <c r="L1166" s="10"/>
      <c r="M1166" s="10"/>
      <c r="N1166" s="10"/>
      <c r="O1166" s="10"/>
      <c r="P1166" s="10"/>
      <c r="Q1166" s="10"/>
      <c r="R1166" s="10"/>
    </row>
    <row r="1167" spans="1:18" ht="33">
      <c r="A1167" s="685"/>
      <c r="B1167" s="9"/>
      <c r="C1167" s="9"/>
      <c r="D1167" s="9"/>
      <c r="E1167" s="9"/>
      <c r="F1167" s="10"/>
      <c r="G1167" s="13"/>
      <c r="H1167" s="10"/>
      <c r="I1167" s="10"/>
      <c r="J1167" s="10"/>
      <c r="K1167" s="10"/>
      <c r="L1167" s="10"/>
      <c r="M1167" s="10"/>
      <c r="N1167" s="10"/>
      <c r="O1167" s="10"/>
      <c r="P1167" s="10"/>
      <c r="Q1167" s="10"/>
      <c r="R1167" s="10"/>
    </row>
    <row r="1168" spans="1:18" ht="33">
      <c r="A1168" s="685"/>
      <c r="B1168" s="9"/>
      <c r="C1168" s="9"/>
      <c r="D1168" s="9"/>
      <c r="E1168" s="9"/>
      <c r="F1168" s="10"/>
      <c r="G1168" s="13"/>
      <c r="H1168" s="10"/>
      <c r="I1168" s="10"/>
      <c r="J1168" s="10"/>
      <c r="K1168" s="10"/>
      <c r="L1168" s="10"/>
      <c r="M1168" s="10"/>
      <c r="N1168" s="10"/>
      <c r="O1168" s="10"/>
      <c r="P1168" s="10"/>
      <c r="Q1168" s="10"/>
      <c r="R1168" s="10"/>
    </row>
    <row r="1169" spans="1:18" ht="33">
      <c r="A1169" s="685"/>
      <c r="B1169" s="9"/>
      <c r="C1169" s="9"/>
      <c r="D1169" s="9"/>
      <c r="E1169" s="9"/>
      <c r="F1169" s="10"/>
      <c r="G1169" s="13"/>
      <c r="H1169" s="10"/>
      <c r="I1169" s="10"/>
      <c r="J1169" s="10"/>
      <c r="K1169" s="10"/>
      <c r="L1169" s="10"/>
      <c r="M1169" s="10"/>
      <c r="N1169" s="10"/>
      <c r="O1169" s="10"/>
      <c r="P1169" s="10"/>
      <c r="Q1169" s="10"/>
      <c r="R1169" s="10"/>
    </row>
    <row r="1170" spans="1:18" ht="33">
      <c r="A1170" s="685"/>
      <c r="B1170" s="9"/>
      <c r="C1170" s="9"/>
      <c r="D1170" s="9"/>
      <c r="E1170" s="9"/>
      <c r="F1170" s="10"/>
      <c r="G1170" s="13"/>
      <c r="H1170" s="10"/>
      <c r="I1170" s="10"/>
      <c r="J1170" s="10"/>
      <c r="K1170" s="10"/>
      <c r="L1170" s="10"/>
      <c r="M1170" s="10"/>
      <c r="N1170" s="10"/>
      <c r="O1170" s="10"/>
      <c r="P1170" s="10"/>
      <c r="Q1170" s="10"/>
      <c r="R1170" s="10"/>
    </row>
    <row r="1171" spans="1:18" ht="33">
      <c r="A1171" s="685"/>
      <c r="B1171" s="9"/>
      <c r="C1171" s="9"/>
      <c r="D1171" s="9"/>
      <c r="E1171" s="9"/>
      <c r="F1171" s="10"/>
      <c r="G1171" s="13"/>
      <c r="H1171" s="10"/>
      <c r="I1171" s="10"/>
      <c r="J1171" s="10"/>
      <c r="K1171" s="10"/>
      <c r="L1171" s="10"/>
      <c r="M1171" s="10"/>
      <c r="N1171" s="10"/>
      <c r="O1171" s="10"/>
      <c r="P1171" s="10"/>
      <c r="Q1171" s="10"/>
      <c r="R1171" s="10"/>
    </row>
    <row r="1172" spans="1:18" ht="33">
      <c r="A1172" s="685"/>
      <c r="B1172" s="9"/>
      <c r="C1172" s="9"/>
      <c r="D1172" s="9"/>
      <c r="E1172" s="9"/>
      <c r="F1172" s="10"/>
      <c r="G1172" s="13"/>
      <c r="H1172" s="10"/>
      <c r="I1172" s="10"/>
      <c r="J1172" s="10"/>
      <c r="K1172" s="10"/>
      <c r="L1172" s="10"/>
      <c r="M1172" s="10"/>
      <c r="N1172" s="10"/>
      <c r="O1172" s="10"/>
      <c r="P1172" s="10"/>
      <c r="Q1172" s="10"/>
      <c r="R1172" s="10"/>
    </row>
    <row r="1173" spans="1:18" ht="33">
      <c r="A1173" s="685"/>
      <c r="B1173" s="9"/>
      <c r="C1173" s="9"/>
      <c r="D1173" s="9"/>
      <c r="E1173" s="9"/>
      <c r="F1173" s="10"/>
      <c r="G1173" s="13"/>
      <c r="H1173" s="10"/>
      <c r="I1173" s="10"/>
      <c r="J1173" s="10"/>
      <c r="K1173" s="10"/>
      <c r="L1173" s="10"/>
      <c r="M1173" s="10"/>
      <c r="N1173" s="10"/>
      <c r="O1173" s="10"/>
      <c r="P1173" s="10"/>
      <c r="Q1173" s="10"/>
      <c r="R1173" s="10"/>
    </row>
    <row r="1174" spans="1:18" ht="33">
      <c r="A1174" s="685"/>
      <c r="B1174" s="9"/>
      <c r="C1174" s="9"/>
      <c r="D1174" s="9"/>
      <c r="E1174" s="9"/>
      <c r="F1174" s="10"/>
      <c r="G1174" s="13"/>
      <c r="H1174" s="10"/>
      <c r="I1174" s="10"/>
      <c r="J1174" s="10"/>
      <c r="K1174" s="10"/>
      <c r="L1174" s="10"/>
      <c r="M1174" s="10"/>
      <c r="N1174" s="10"/>
      <c r="O1174" s="10"/>
      <c r="P1174" s="10"/>
      <c r="Q1174" s="10"/>
      <c r="R1174" s="10"/>
    </row>
    <row r="1175" spans="1:18" ht="33">
      <c r="A1175" s="685"/>
      <c r="B1175" s="9"/>
      <c r="C1175" s="9"/>
      <c r="D1175" s="9"/>
      <c r="E1175" s="9"/>
      <c r="F1175" s="10"/>
      <c r="G1175" s="13"/>
      <c r="H1175" s="10"/>
      <c r="I1175" s="10"/>
      <c r="J1175" s="10"/>
      <c r="K1175" s="10"/>
      <c r="L1175" s="10"/>
      <c r="M1175" s="10"/>
      <c r="N1175" s="10"/>
      <c r="O1175" s="10"/>
      <c r="P1175" s="10"/>
      <c r="Q1175" s="10"/>
      <c r="R1175" s="10"/>
    </row>
    <row r="1176" spans="1:18" ht="33">
      <c r="A1176" s="685"/>
      <c r="B1176" s="9"/>
      <c r="C1176" s="9"/>
      <c r="D1176" s="9"/>
      <c r="E1176" s="9"/>
      <c r="F1176" s="10"/>
      <c r="G1176" s="13"/>
      <c r="H1176" s="10"/>
      <c r="I1176" s="10"/>
      <c r="J1176" s="10"/>
      <c r="K1176" s="10"/>
      <c r="L1176" s="10"/>
      <c r="M1176" s="10"/>
      <c r="N1176" s="10"/>
      <c r="O1176" s="10"/>
      <c r="P1176" s="10"/>
      <c r="Q1176" s="10"/>
      <c r="R1176" s="10"/>
    </row>
    <row r="1177" spans="1:18" ht="33">
      <c r="A1177" s="685"/>
      <c r="B1177" s="9"/>
      <c r="C1177" s="9"/>
      <c r="D1177" s="9"/>
      <c r="E1177" s="9"/>
      <c r="F1177" s="10"/>
      <c r="G1177" s="13"/>
      <c r="H1177" s="10"/>
      <c r="I1177" s="10"/>
      <c r="J1177" s="10"/>
      <c r="K1177" s="10"/>
      <c r="L1177" s="10"/>
      <c r="M1177" s="10"/>
      <c r="N1177" s="10"/>
      <c r="O1177" s="10"/>
      <c r="P1177" s="10"/>
      <c r="Q1177" s="10"/>
      <c r="R1177" s="10"/>
    </row>
    <row r="1178" spans="1:18" ht="33">
      <c r="A1178" s="685"/>
      <c r="B1178" s="9"/>
      <c r="C1178" s="9"/>
      <c r="D1178" s="9"/>
      <c r="E1178" s="9"/>
      <c r="F1178" s="10"/>
      <c r="G1178" s="13"/>
      <c r="H1178" s="10"/>
      <c r="I1178" s="10"/>
      <c r="J1178" s="10"/>
      <c r="K1178" s="10"/>
      <c r="L1178" s="10"/>
      <c r="M1178" s="10"/>
      <c r="N1178" s="10"/>
      <c r="O1178" s="10"/>
      <c r="P1178" s="10"/>
      <c r="Q1178" s="10"/>
      <c r="R1178" s="10"/>
    </row>
    <row r="1179" spans="1:18" ht="33">
      <c r="A1179" s="685"/>
      <c r="B1179" s="9"/>
      <c r="C1179" s="9"/>
      <c r="D1179" s="9"/>
      <c r="E1179" s="9"/>
      <c r="F1179" s="10"/>
      <c r="G1179" s="13"/>
      <c r="H1179" s="10"/>
      <c r="I1179" s="10"/>
      <c r="J1179" s="10"/>
      <c r="K1179" s="10"/>
      <c r="L1179" s="10"/>
      <c r="M1179" s="10"/>
      <c r="N1179" s="10"/>
      <c r="O1179" s="10"/>
      <c r="P1179" s="10"/>
      <c r="Q1179" s="10"/>
      <c r="R1179" s="10"/>
    </row>
    <row r="1180" spans="1:18" ht="33">
      <c r="A1180" s="685"/>
      <c r="B1180" s="9"/>
      <c r="C1180" s="9"/>
      <c r="D1180" s="9"/>
      <c r="E1180" s="9"/>
      <c r="F1180" s="10"/>
      <c r="G1180" s="13"/>
      <c r="H1180" s="10"/>
      <c r="I1180" s="10"/>
      <c r="J1180" s="10"/>
      <c r="K1180" s="10"/>
      <c r="L1180" s="10"/>
      <c r="M1180" s="10"/>
      <c r="N1180" s="10"/>
      <c r="O1180" s="10"/>
      <c r="P1180" s="10"/>
      <c r="Q1180" s="10"/>
      <c r="R1180" s="10"/>
    </row>
    <row r="1181" spans="1:18" ht="33">
      <c r="A1181" s="685"/>
      <c r="B1181" s="9"/>
      <c r="C1181" s="9"/>
      <c r="D1181" s="9"/>
      <c r="E1181" s="9"/>
      <c r="F1181" s="10"/>
      <c r="G1181" s="13"/>
      <c r="H1181" s="10"/>
      <c r="I1181" s="10"/>
      <c r="J1181" s="10"/>
      <c r="K1181" s="10"/>
      <c r="L1181" s="10"/>
      <c r="M1181" s="10"/>
      <c r="N1181" s="10"/>
      <c r="O1181" s="10"/>
      <c r="P1181" s="10"/>
      <c r="Q1181" s="10"/>
      <c r="R1181" s="10"/>
    </row>
    <row r="1182" spans="1:18" ht="33">
      <c r="A1182" s="685"/>
      <c r="B1182" s="9"/>
      <c r="C1182" s="9"/>
      <c r="D1182" s="9"/>
      <c r="E1182" s="9"/>
      <c r="F1182" s="10"/>
      <c r="G1182" s="13"/>
      <c r="H1182" s="10"/>
      <c r="I1182" s="10"/>
      <c r="J1182" s="10"/>
      <c r="K1182" s="10"/>
      <c r="L1182" s="10"/>
      <c r="M1182" s="10"/>
      <c r="N1182" s="10"/>
      <c r="O1182" s="10"/>
      <c r="P1182" s="10"/>
      <c r="Q1182" s="10"/>
      <c r="R1182" s="10"/>
    </row>
    <row r="1183" spans="1:18" ht="33">
      <c r="A1183" s="685"/>
      <c r="B1183" s="9"/>
      <c r="C1183" s="9"/>
      <c r="D1183" s="9"/>
      <c r="E1183" s="9"/>
      <c r="F1183" s="10"/>
      <c r="G1183" s="13"/>
      <c r="H1183" s="10"/>
      <c r="I1183" s="10"/>
      <c r="J1183" s="10"/>
      <c r="K1183" s="10"/>
      <c r="L1183" s="10"/>
      <c r="M1183" s="10"/>
      <c r="N1183" s="10"/>
      <c r="O1183" s="10"/>
      <c r="P1183" s="10"/>
      <c r="Q1183" s="10"/>
      <c r="R1183" s="10"/>
    </row>
    <row r="1184" spans="1:18" ht="33">
      <c r="A1184" s="685"/>
      <c r="B1184" s="9"/>
      <c r="C1184" s="9"/>
      <c r="D1184" s="9"/>
      <c r="E1184" s="9"/>
      <c r="F1184" s="10"/>
      <c r="G1184" s="13"/>
      <c r="H1184" s="10"/>
      <c r="I1184" s="10"/>
      <c r="J1184" s="10"/>
      <c r="K1184" s="10"/>
      <c r="L1184" s="10"/>
      <c r="M1184" s="10"/>
      <c r="N1184" s="10"/>
      <c r="O1184" s="10"/>
      <c r="P1184" s="10"/>
      <c r="Q1184" s="10"/>
      <c r="R1184" s="10"/>
    </row>
    <row r="1185" spans="1:18" ht="33">
      <c r="A1185" s="685"/>
      <c r="B1185" s="9"/>
      <c r="C1185" s="9"/>
      <c r="D1185" s="9"/>
      <c r="E1185" s="9"/>
      <c r="F1185" s="10"/>
      <c r="G1185" s="13"/>
      <c r="H1185" s="10"/>
      <c r="I1185" s="10"/>
      <c r="J1185" s="10"/>
      <c r="K1185" s="10"/>
      <c r="L1185" s="10"/>
      <c r="M1185" s="10"/>
      <c r="N1185" s="10"/>
      <c r="O1185" s="10"/>
      <c r="P1185" s="10"/>
      <c r="Q1185" s="10"/>
      <c r="R1185" s="10"/>
    </row>
    <row r="1186" spans="1:18" ht="33">
      <c r="A1186" s="685"/>
      <c r="B1186" s="9"/>
      <c r="C1186" s="9"/>
      <c r="D1186" s="9"/>
      <c r="E1186" s="9"/>
      <c r="F1186" s="10"/>
      <c r="G1186" s="13"/>
      <c r="H1186" s="10"/>
      <c r="I1186" s="10"/>
      <c r="J1186" s="10"/>
      <c r="K1186" s="10"/>
      <c r="L1186" s="10"/>
      <c r="M1186" s="10"/>
      <c r="N1186" s="10"/>
      <c r="O1186" s="10"/>
      <c r="P1186" s="10"/>
      <c r="Q1186" s="10"/>
      <c r="R1186" s="10"/>
    </row>
    <row r="1187" spans="1:18" ht="33">
      <c r="A1187" s="685"/>
      <c r="B1187" s="9"/>
      <c r="C1187" s="9"/>
      <c r="D1187" s="9"/>
      <c r="E1187" s="9"/>
      <c r="F1187" s="10"/>
      <c r="G1187" s="13"/>
      <c r="H1187" s="10"/>
      <c r="I1187" s="10"/>
      <c r="J1187" s="10"/>
      <c r="K1187" s="10"/>
      <c r="L1187" s="10"/>
      <c r="M1187" s="10"/>
      <c r="N1187" s="10"/>
      <c r="O1187" s="10"/>
      <c r="P1187" s="10"/>
      <c r="Q1187" s="10"/>
      <c r="R1187" s="10"/>
    </row>
    <row r="1188" spans="1:18" ht="33">
      <c r="A1188" s="685"/>
      <c r="B1188" s="9"/>
      <c r="C1188" s="9"/>
      <c r="D1188" s="9"/>
      <c r="E1188" s="9"/>
      <c r="F1188" s="10"/>
      <c r="G1188" s="13"/>
      <c r="H1188" s="10"/>
      <c r="I1188" s="10"/>
      <c r="J1188" s="10"/>
      <c r="K1188" s="10"/>
      <c r="L1188" s="10"/>
      <c r="M1188" s="10"/>
      <c r="N1188" s="10"/>
      <c r="O1188" s="10"/>
      <c r="P1188" s="10"/>
      <c r="Q1188" s="10"/>
      <c r="R1188" s="10"/>
    </row>
    <row r="1189" spans="1:18" ht="33">
      <c r="A1189" s="685"/>
      <c r="B1189" s="9"/>
      <c r="C1189" s="9"/>
      <c r="D1189" s="9"/>
      <c r="E1189" s="9"/>
      <c r="F1189" s="10"/>
      <c r="G1189" s="13"/>
      <c r="H1189" s="10"/>
      <c r="I1189" s="10"/>
      <c r="J1189" s="10"/>
      <c r="K1189" s="10"/>
      <c r="L1189" s="10"/>
      <c r="M1189" s="10"/>
      <c r="N1189" s="10"/>
      <c r="O1189" s="10"/>
      <c r="P1189" s="10"/>
      <c r="Q1189" s="10"/>
      <c r="R1189" s="10"/>
    </row>
    <row r="1190" spans="1:18" ht="33">
      <c r="A1190" s="685"/>
      <c r="B1190" s="9"/>
      <c r="C1190" s="9"/>
      <c r="D1190" s="9"/>
      <c r="E1190" s="9"/>
      <c r="F1190" s="10"/>
      <c r="G1190" s="13"/>
      <c r="H1190" s="10"/>
      <c r="I1190" s="10"/>
      <c r="J1190" s="10"/>
      <c r="K1190" s="10"/>
      <c r="L1190" s="10"/>
      <c r="M1190" s="10"/>
      <c r="N1190" s="10"/>
      <c r="O1190" s="10"/>
      <c r="P1190" s="10"/>
      <c r="Q1190" s="10"/>
      <c r="R1190" s="10"/>
    </row>
    <row r="1191" spans="1:18" ht="33">
      <c r="A1191" s="685"/>
      <c r="B1191" s="9"/>
      <c r="C1191" s="9"/>
      <c r="D1191" s="9"/>
      <c r="E1191" s="9"/>
      <c r="F1191" s="10"/>
      <c r="G1191" s="13"/>
      <c r="H1191" s="10"/>
      <c r="I1191" s="10"/>
      <c r="J1191" s="10"/>
      <c r="K1191" s="10"/>
      <c r="L1191" s="10"/>
      <c r="M1191" s="10"/>
      <c r="N1191" s="10"/>
      <c r="O1191" s="10"/>
      <c r="P1191" s="10"/>
      <c r="Q1191" s="10"/>
      <c r="R1191" s="10"/>
    </row>
    <row r="1192" spans="1:18" ht="33">
      <c r="A1192" s="685"/>
      <c r="B1192" s="9"/>
      <c r="C1192" s="9"/>
      <c r="D1192" s="9"/>
      <c r="E1192" s="9"/>
      <c r="F1192" s="10"/>
      <c r="G1192" s="13"/>
      <c r="H1192" s="10"/>
      <c r="I1192" s="10"/>
      <c r="J1192" s="10"/>
      <c r="K1192" s="10"/>
      <c r="L1192" s="10"/>
      <c r="M1192" s="10"/>
      <c r="N1192" s="10"/>
      <c r="O1192" s="10"/>
      <c r="P1192" s="10"/>
      <c r="Q1192" s="10"/>
      <c r="R1192" s="10"/>
    </row>
    <row r="1193" spans="1:18" ht="33">
      <c r="A1193" s="685"/>
      <c r="B1193" s="9"/>
      <c r="C1193" s="9"/>
      <c r="D1193" s="9"/>
      <c r="E1193" s="9"/>
      <c r="F1193" s="10"/>
      <c r="G1193" s="13"/>
      <c r="H1193" s="10"/>
      <c r="I1193" s="10"/>
      <c r="J1193" s="10"/>
      <c r="K1193" s="10"/>
      <c r="L1193" s="10"/>
      <c r="M1193" s="10"/>
      <c r="N1193" s="10"/>
      <c r="O1193" s="10"/>
      <c r="P1193" s="10"/>
      <c r="Q1193" s="10"/>
      <c r="R1193" s="10"/>
    </row>
    <row r="1194" spans="1:18" ht="33">
      <c r="A1194" s="685"/>
      <c r="B1194" s="9"/>
      <c r="C1194" s="9"/>
      <c r="D1194" s="9"/>
      <c r="E1194" s="9"/>
      <c r="F1194" s="10"/>
      <c r="G1194" s="13"/>
      <c r="H1194" s="10"/>
      <c r="I1194" s="10"/>
      <c r="J1194" s="10"/>
      <c r="K1194" s="10"/>
      <c r="L1194" s="10"/>
      <c r="M1194" s="10"/>
      <c r="N1194" s="10"/>
      <c r="O1194" s="10"/>
      <c r="P1194" s="10"/>
      <c r="Q1194" s="10"/>
      <c r="R1194" s="10"/>
    </row>
    <row r="1195" spans="1:18" ht="33">
      <c r="A1195" s="685"/>
      <c r="B1195" s="9"/>
      <c r="C1195" s="9"/>
      <c r="D1195" s="9"/>
      <c r="E1195" s="9"/>
      <c r="F1195" s="10"/>
      <c r="G1195" s="13"/>
      <c r="H1195" s="10"/>
      <c r="I1195" s="10"/>
      <c r="J1195" s="10"/>
      <c r="K1195" s="10"/>
      <c r="L1195" s="10"/>
      <c r="M1195" s="10"/>
      <c r="N1195" s="10"/>
      <c r="O1195" s="10"/>
      <c r="P1195" s="10"/>
      <c r="Q1195" s="10"/>
      <c r="R1195" s="10"/>
    </row>
    <row r="1196" spans="1:18" ht="33">
      <c r="A1196" s="685"/>
      <c r="B1196" s="9"/>
      <c r="C1196" s="9"/>
      <c r="D1196" s="9"/>
      <c r="E1196" s="9"/>
      <c r="F1196" s="10"/>
      <c r="G1196" s="13"/>
      <c r="H1196" s="10"/>
      <c r="I1196" s="10"/>
      <c r="J1196" s="10"/>
      <c r="K1196" s="10"/>
      <c r="L1196" s="10"/>
      <c r="M1196" s="10"/>
      <c r="N1196" s="10"/>
      <c r="O1196" s="10"/>
      <c r="P1196" s="10"/>
      <c r="Q1196" s="10"/>
      <c r="R1196" s="10"/>
    </row>
    <row r="1197" spans="1:18" ht="33">
      <c r="A1197" s="685"/>
      <c r="B1197" s="9"/>
      <c r="C1197" s="9"/>
      <c r="D1197" s="9"/>
      <c r="E1197" s="9"/>
      <c r="F1197" s="10"/>
      <c r="G1197" s="13"/>
      <c r="H1197" s="10"/>
      <c r="I1197" s="10"/>
      <c r="J1197" s="10"/>
      <c r="K1197" s="10"/>
      <c r="L1197" s="10"/>
      <c r="M1197" s="10"/>
      <c r="N1197" s="10"/>
      <c r="O1197" s="10"/>
      <c r="P1197" s="10"/>
      <c r="Q1197" s="10"/>
      <c r="R1197" s="10"/>
    </row>
    <row r="1198" spans="1:18" ht="33">
      <c r="A1198" s="685"/>
      <c r="B1198" s="9"/>
      <c r="C1198" s="9"/>
      <c r="D1198" s="9"/>
      <c r="E1198" s="9"/>
      <c r="F1198" s="10"/>
      <c r="G1198" s="13"/>
      <c r="H1198" s="10"/>
      <c r="I1198" s="10"/>
      <c r="J1198" s="10"/>
      <c r="K1198" s="10"/>
      <c r="L1198" s="10"/>
      <c r="M1198" s="10"/>
      <c r="N1198" s="10"/>
      <c r="O1198" s="10"/>
      <c r="P1198" s="10"/>
      <c r="Q1198" s="10"/>
      <c r="R1198" s="10"/>
    </row>
    <row r="1199" spans="1:18" ht="33">
      <c r="A1199" s="685"/>
      <c r="B1199" s="9"/>
      <c r="C1199" s="9"/>
      <c r="D1199" s="9"/>
      <c r="E1199" s="9"/>
      <c r="F1199" s="10"/>
      <c r="G1199" s="13"/>
      <c r="H1199" s="10"/>
      <c r="I1199" s="10"/>
      <c r="J1199" s="10"/>
      <c r="K1199" s="10"/>
      <c r="L1199" s="10"/>
      <c r="M1199" s="10"/>
      <c r="N1199" s="10"/>
      <c r="O1199" s="10"/>
      <c r="P1199" s="10"/>
      <c r="Q1199" s="10"/>
      <c r="R1199" s="10"/>
    </row>
    <row r="1200" spans="1:18" ht="33">
      <c r="A1200" s="685"/>
      <c r="B1200" s="9"/>
      <c r="C1200" s="9"/>
      <c r="D1200" s="9"/>
      <c r="E1200" s="9"/>
      <c r="F1200" s="10"/>
      <c r="G1200" s="13"/>
      <c r="H1200" s="10"/>
      <c r="I1200" s="10"/>
      <c r="J1200" s="10"/>
      <c r="K1200" s="10"/>
      <c r="L1200" s="10"/>
      <c r="M1200" s="10"/>
      <c r="N1200" s="10"/>
      <c r="O1200" s="10"/>
      <c r="P1200" s="10"/>
      <c r="Q1200" s="10"/>
      <c r="R1200" s="10"/>
    </row>
    <row r="1201" spans="1:18" ht="33">
      <c r="A1201" s="685"/>
      <c r="B1201" s="9"/>
      <c r="C1201" s="9"/>
      <c r="D1201" s="9"/>
      <c r="E1201" s="9"/>
      <c r="F1201" s="10"/>
      <c r="G1201" s="13"/>
      <c r="H1201" s="10"/>
      <c r="I1201" s="10"/>
      <c r="J1201" s="10"/>
      <c r="K1201" s="10"/>
      <c r="L1201" s="10"/>
      <c r="M1201" s="10"/>
      <c r="N1201" s="10"/>
      <c r="O1201" s="10"/>
      <c r="P1201" s="10"/>
      <c r="Q1201" s="10"/>
      <c r="R1201" s="10"/>
    </row>
    <row r="1202" spans="1:18" ht="33">
      <c r="A1202" s="685"/>
      <c r="B1202" s="9"/>
      <c r="C1202" s="9"/>
      <c r="D1202" s="9"/>
      <c r="E1202" s="9"/>
      <c r="F1202" s="10"/>
      <c r="G1202" s="13"/>
      <c r="H1202" s="10"/>
      <c r="I1202" s="10"/>
      <c r="J1202" s="10"/>
      <c r="K1202" s="10"/>
      <c r="L1202" s="10"/>
      <c r="M1202" s="10"/>
      <c r="N1202" s="10"/>
      <c r="O1202" s="10"/>
      <c r="P1202" s="10"/>
      <c r="Q1202" s="10"/>
      <c r="R1202" s="10"/>
    </row>
    <row r="1203" spans="1:18" ht="33">
      <c r="A1203" s="685"/>
      <c r="B1203" s="9"/>
      <c r="C1203" s="9"/>
      <c r="D1203" s="9"/>
      <c r="E1203" s="9"/>
      <c r="F1203" s="10"/>
      <c r="G1203" s="13"/>
      <c r="H1203" s="10"/>
      <c r="I1203" s="10"/>
      <c r="J1203" s="10"/>
      <c r="K1203" s="10"/>
      <c r="L1203" s="10"/>
      <c r="M1203" s="10"/>
      <c r="N1203" s="10"/>
      <c r="O1203" s="10"/>
      <c r="P1203" s="10"/>
      <c r="Q1203" s="10"/>
      <c r="R1203" s="10"/>
    </row>
    <row r="1204" spans="1:18" ht="33">
      <c r="A1204" s="685"/>
      <c r="B1204" s="9"/>
      <c r="C1204" s="9"/>
      <c r="D1204" s="9"/>
      <c r="E1204" s="9"/>
      <c r="F1204" s="10"/>
      <c r="G1204" s="13"/>
      <c r="H1204" s="10"/>
      <c r="I1204" s="10"/>
      <c r="J1204" s="10"/>
      <c r="K1204" s="10"/>
      <c r="L1204" s="10"/>
      <c r="M1204" s="10"/>
      <c r="N1204" s="10"/>
      <c r="O1204" s="10"/>
      <c r="P1204" s="10"/>
      <c r="Q1204" s="10"/>
      <c r="R1204" s="10"/>
    </row>
    <row r="1205" spans="1:18" ht="33">
      <c r="A1205" s="685"/>
      <c r="B1205" s="9"/>
      <c r="C1205" s="9"/>
      <c r="D1205" s="9"/>
      <c r="E1205" s="9"/>
      <c r="F1205" s="10"/>
      <c r="G1205" s="13"/>
      <c r="H1205" s="10"/>
      <c r="I1205" s="10"/>
      <c r="J1205" s="10"/>
      <c r="K1205" s="10"/>
      <c r="L1205" s="10"/>
      <c r="M1205" s="10"/>
      <c r="N1205" s="10"/>
      <c r="O1205" s="10"/>
      <c r="P1205" s="10"/>
      <c r="Q1205" s="10"/>
      <c r="R1205" s="10"/>
    </row>
    <row r="1206" spans="1:18" ht="33">
      <c r="A1206" s="685"/>
      <c r="B1206" s="9"/>
      <c r="C1206" s="9"/>
      <c r="D1206" s="9"/>
      <c r="E1206" s="9"/>
      <c r="F1206" s="10"/>
      <c r="G1206" s="13"/>
      <c r="H1206" s="10"/>
      <c r="I1206" s="10"/>
      <c r="J1206" s="10"/>
      <c r="K1206" s="10"/>
      <c r="L1206" s="10"/>
      <c r="M1206" s="10"/>
      <c r="N1206" s="10"/>
      <c r="O1206" s="10"/>
      <c r="P1206" s="10"/>
      <c r="Q1206" s="10"/>
      <c r="R1206" s="10"/>
    </row>
    <row r="1207" spans="1:18" ht="33">
      <c r="A1207" s="685"/>
      <c r="B1207" s="9"/>
      <c r="C1207" s="9"/>
      <c r="D1207" s="9"/>
      <c r="E1207" s="9"/>
      <c r="F1207" s="10"/>
      <c r="G1207" s="13"/>
      <c r="H1207" s="10"/>
      <c r="I1207" s="10"/>
      <c r="J1207" s="10"/>
      <c r="K1207" s="10"/>
      <c r="L1207" s="10"/>
      <c r="M1207" s="10"/>
      <c r="N1207" s="10"/>
      <c r="O1207" s="10"/>
      <c r="P1207" s="10"/>
      <c r="Q1207" s="10"/>
      <c r="R1207" s="10"/>
    </row>
    <row r="1208" spans="1:18" ht="33">
      <c r="A1208" s="685"/>
      <c r="B1208" s="9"/>
      <c r="C1208" s="9"/>
      <c r="D1208" s="9"/>
      <c r="E1208" s="9"/>
      <c r="F1208" s="10"/>
      <c r="G1208" s="13"/>
      <c r="H1208" s="10"/>
      <c r="I1208" s="10"/>
      <c r="J1208" s="10"/>
      <c r="K1208" s="10"/>
      <c r="L1208" s="10"/>
      <c r="M1208" s="10"/>
      <c r="N1208" s="10"/>
      <c r="O1208" s="10"/>
      <c r="P1208" s="10"/>
      <c r="Q1208" s="10"/>
      <c r="R1208" s="10"/>
    </row>
    <row r="1209" spans="1:18" ht="33">
      <c r="A1209" s="685"/>
      <c r="B1209" s="9"/>
      <c r="C1209" s="9"/>
      <c r="D1209" s="9"/>
      <c r="E1209" s="9"/>
      <c r="F1209" s="10"/>
      <c r="G1209" s="13"/>
      <c r="H1209" s="10"/>
      <c r="I1209" s="10"/>
      <c r="J1209" s="10"/>
      <c r="K1209" s="10"/>
      <c r="L1209" s="10"/>
      <c r="M1209" s="10"/>
      <c r="N1209" s="10"/>
      <c r="O1209" s="10"/>
      <c r="P1209" s="10"/>
      <c r="Q1209" s="10"/>
      <c r="R1209" s="10"/>
    </row>
    <row r="1210" spans="1:18" ht="33">
      <c r="A1210" s="685"/>
      <c r="B1210" s="9"/>
      <c r="C1210" s="9"/>
      <c r="D1210" s="9"/>
      <c r="E1210" s="9"/>
      <c r="F1210" s="10"/>
      <c r="G1210" s="13"/>
      <c r="H1210" s="10"/>
      <c r="I1210" s="10"/>
      <c r="J1210" s="10"/>
      <c r="K1210" s="10"/>
      <c r="L1210" s="10"/>
      <c r="M1210" s="10"/>
      <c r="N1210" s="10"/>
      <c r="O1210" s="10"/>
      <c r="P1210" s="10"/>
      <c r="Q1210" s="10"/>
      <c r="R1210" s="10"/>
    </row>
    <row r="1211" spans="1:18" ht="33">
      <c r="A1211" s="685"/>
      <c r="B1211" s="9"/>
      <c r="C1211" s="9"/>
      <c r="D1211" s="9"/>
      <c r="E1211" s="9"/>
      <c r="F1211" s="10"/>
      <c r="G1211" s="13"/>
      <c r="H1211" s="10"/>
      <c r="I1211" s="10"/>
      <c r="J1211" s="10"/>
      <c r="K1211" s="10"/>
      <c r="L1211" s="10"/>
      <c r="M1211" s="10"/>
      <c r="N1211" s="10"/>
      <c r="O1211" s="10"/>
      <c r="P1211" s="10"/>
      <c r="Q1211" s="10"/>
      <c r="R1211" s="10"/>
    </row>
    <row r="1212" spans="1:18" ht="33">
      <c r="A1212" s="685"/>
      <c r="B1212" s="9"/>
      <c r="C1212" s="9"/>
      <c r="D1212" s="9"/>
      <c r="E1212" s="9"/>
      <c r="F1212" s="10"/>
      <c r="G1212" s="13"/>
      <c r="H1212" s="10"/>
      <c r="I1212" s="10"/>
      <c r="J1212" s="10"/>
      <c r="K1212" s="10"/>
      <c r="L1212" s="10"/>
      <c r="M1212" s="10"/>
      <c r="N1212" s="10"/>
      <c r="O1212" s="10"/>
      <c r="P1212" s="10"/>
      <c r="Q1212" s="10"/>
      <c r="R1212" s="10"/>
    </row>
    <row r="1213" spans="1:18" ht="33">
      <c r="A1213" s="685"/>
      <c r="B1213" s="9"/>
      <c r="C1213" s="9"/>
      <c r="D1213" s="9"/>
      <c r="E1213" s="9"/>
      <c r="F1213" s="10"/>
      <c r="G1213" s="13"/>
      <c r="H1213" s="10"/>
      <c r="I1213" s="10"/>
      <c r="J1213" s="10"/>
      <c r="K1213" s="10"/>
      <c r="L1213" s="10"/>
      <c r="M1213" s="10"/>
      <c r="N1213" s="10"/>
      <c r="O1213" s="10"/>
      <c r="P1213" s="10"/>
      <c r="Q1213" s="10"/>
      <c r="R1213" s="10"/>
    </row>
    <row r="1214" spans="1:18" ht="33">
      <c r="A1214" s="685"/>
      <c r="B1214" s="9"/>
      <c r="C1214" s="9"/>
      <c r="D1214" s="9"/>
      <c r="E1214" s="9"/>
      <c r="F1214" s="10"/>
      <c r="G1214" s="13"/>
      <c r="H1214" s="10"/>
      <c r="I1214" s="10"/>
      <c r="J1214" s="10"/>
      <c r="K1214" s="10"/>
      <c r="L1214" s="10"/>
      <c r="M1214" s="10"/>
      <c r="N1214" s="10"/>
      <c r="O1214" s="10"/>
      <c r="P1214" s="10"/>
      <c r="Q1214" s="10"/>
      <c r="R1214" s="10"/>
    </row>
    <row r="1215" spans="1:18" ht="33">
      <c r="A1215" s="685"/>
      <c r="B1215" s="9"/>
      <c r="C1215" s="9"/>
      <c r="D1215" s="9"/>
      <c r="E1215" s="9"/>
      <c r="F1215" s="10"/>
      <c r="G1215" s="13"/>
      <c r="H1215" s="10"/>
      <c r="I1215" s="10"/>
      <c r="J1215" s="10"/>
      <c r="K1215" s="10"/>
      <c r="L1215" s="10"/>
      <c r="M1215" s="10"/>
      <c r="N1215" s="10"/>
      <c r="O1215" s="10"/>
      <c r="P1215" s="10"/>
      <c r="Q1215" s="10"/>
      <c r="R1215" s="10"/>
    </row>
    <row r="1216" spans="1:18" ht="33">
      <c r="A1216" s="685"/>
      <c r="B1216" s="9"/>
      <c r="C1216" s="9"/>
      <c r="D1216" s="9"/>
      <c r="E1216" s="9"/>
      <c r="F1216" s="10"/>
      <c r="G1216" s="13"/>
      <c r="H1216" s="10"/>
      <c r="I1216" s="10"/>
      <c r="J1216" s="10"/>
      <c r="K1216" s="10"/>
      <c r="L1216" s="10"/>
      <c r="M1216" s="10"/>
      <c r="N1216" s="10"/>
      <c r="O1216" s="10"/>
      <c r="P1216" s="10"/>
      <c r="Q1216" s="10"/>
      <c r="R1216" s="10"/>
    </row>
    <row r="1217" spans="1:18" ht="33">
      <c r="A1217" s="685"/>
      <c r="B1217" s="9"/>
      <c r="C1217" s="9"/>
      <c r="D1217" s="9"/>
      <c r="E1217" s="9"/>
      <c r="F1217" s="10"/>
      <c r="G1217" s="13"/>
      <c r="H1217" s="10"/>
      <c r="I1217" s="10"/>
      <c r="J1217" s="10"/>
      <c r="K1217" s="10"/>
      <c r="L1217" s="10"/>
      <c r="M1217" s="10"/>
      <c r="N1217" s="10"/>
      <c r="O1217" s="10"/>
      <c r="P1217" s="10"/>
      <c r="Q1217" s="10"/>
      <c r="R1217" s="10"/>
    </row>
    <row r="1218" spans="1:18" ht="33">
      <c r="A1218" s="685"/>
      <c r="B1218" s="9"/>
      <c r="C1218" s="9"/>
      <c r="D1218" s="9"/>
      <c r="E1218" s="9"/>
      <c r="F1218" s="10"/>
      <c r="G1218" s="13"/>
      <c r="H1218" s="10"/>
      <c r="I1218" s="10"/>
      <c r="J1218" s="10"/>
      <c r="K1218" s="10"/>
      <c r="L1218" s="10"/>
      <c r="M1218" s="10"/>
      <c r="N1218" s="10"/>
      <c r="O1218" s="10"/>
      <c r="P1218" s="10"/>
      <c r="Q1218" s="10"/>
      <c r="R1218" s="10"/>
    </row>
    <row r="1219" spans="1:18" ht="33">
      <c r="A1219" s="685"/>
      <c r="B1219" s="9"/>
      <c r="C1219" s="9"/>
      <c r="D1219" s="9"/>
      <c r="E1219" s="9"/>
      <c r="F1219" s="10"/>
      <c r="G1219" s="13"/>
      <c r="H1219" s="10"/>
      <c r="I1219" s="10"/>
      <c r="J1219" s="10"/>
      <c r="K1219" s="10"/>
      <c r="L1219" s="10"/>
      <c r="M1219" s="10"/>
      <c r="N1219" s="10"/>
      <c r="O1219" s="10"/>
      <c r="P1219" s="10"/>
      <c r="Q1219" s="10"/>
      <c r="R1219" s="10"/>
    </row>
    <row r="1220" spans="1:18" ht="33">
      <c r="A1220" s="685"/>
      <c r="B1220" s="9"/>
      <c r="C1220" s="9"/>
      <c r="D1220" s="9"/>
      <c r="E1220" s="9"/>
      <c r="F1220" s="10"/>
      <c r="G1220" s="13"/>
      <c r="H1220" s="10"/>
      <c r="I1220" s="10"/>
      <c r="J1220" s="10"/>
      <c r="K1220" s="10"/>
      <c r="L1220" s="10"/>
      <c r="M1220" s="10"/>
      <c r="N1220" s="10"/>
      <c r="O1220" s="10"/>
      <c r="P1220" s="10"/>
      <c r="Q1220" s="10"/>
      <c r="R1220" s="10"/>
    </row>
    <row r="1221" spans="1:18" ht="33">
      <c r="A1221" s="685"/>
      <c r="B1221" s="9"/>
      <c r="C1221" s="9"/>
      <c r="D1221" s="9"/>
      <c r="E1221" s="9"/>
      <c r="F1221" s="10"/>
      <c r="G1221" s="13"/>
      <c r="H1221" s="10"/>
      <c r="I1221" s="10"/>
      <c r="J1221" s="10"/>
      <c r="K1221" s="10"/>
      <c r="L1221" s="10"/>
      <c r="M1221" s="10"/>
      <c r="N1221" s="10"/>
      <c r="O1221" s="10"/>
      <c r="P1221" s="10"/>
      <c r="Q1221" s="10"/>
      <c r="R1221" s="10"/>
    </row>
    <row r="1222" spans="1:18" ht="33">
      <c r="A1222" s="685"/>
      <c r="B1222" s="9"/>
      <c r="C1222" s="9"/>
      <c r="D1222" s="9"/>
      <c r="E1222" s="9"/>
      <c r="F1222" s="10"/>
      <c r="G1222" s="13"/>
      <c r="H1222" s="10"/>
      <c r="I1222" s="10"/>
      <c r="J1222" s="10"/>
      <c r="K1222" s="10"/>
      <c r="L1222" s="10"/>
      <c r="M1222" s="10"/>
      <c r="N1222" s="10"/>
      <c r="O1222" s="10"/>
      <c r="P1222" s="10"/>
      <c r="Q1222" s="10"/>
      <c r="R1222" s="10"/>
    </row>
    <row r="1223" spans="1:18" ht="33">
      <c r="A1223" s="685"/>
      <c r="B1223" s="9"/>
      <c r="C1223" s="9"/>
      <c r="D1223" s="9"/>
      <c r="E1223" s="9"/>
      <c r="F1223" s="10"/>
      <c r="G1223" s="13"/>
      <c r="H1223" s="10"/>
      <c r="I1223" s="10"/>
      <c r="J1223" s="10"/>
      <c r="K1223" s="10"/>
      <c r="L1223" s="10"/>
      <c r="M1223" s="10"/>
      <c r="N1223" s="10"/>
      <c r="O1223" s="10"/>
      <c r="P1223" s="10"/>
      <c r="Q1223" s="10"/>
      <c r="R1223" s="10"/>
    </row>
    <row r="1224" spans="1:18" ht="33">
      <c r="A1224" s="685"/>
      <c r="B1224" s="9"/>
      <c r="C1224" s="9"/>
      <c r="D1224" s="9"/>
      <c r="E1224" s="9"/>
      <c r="F1224" s="10"/>
      <c r="G1224" s="13"/>
      <c r="H1224" s="10"/>
      <c r="I1224" s="10"/>
      <c r="J1224" s="10"/>
      <c r="K1224" s="10"/>
      <c r="L1224" s="10"/>
      <c r="M1224" s="10"/>
      <c r="N1224" s="10"/>
      <c r="O1224" s="10"/>
      <c r="P1224" s="10"/>
      <c r="Q1224" s="10"/>
      <c r="R1224" s="10"/>
    </row>
    <row r="1225" spans="1:18" ht="33">
      <c r="A1225" s="685"/>
      <c r="B1225" s="9"/>
      <c r="C1225" s="9"/>
      <c r="D1225" s="9"/>
      <c r="E1225" s="9"/>
      <c r="F1225" s="10"/>
      <c r="G1225" s="13"/>
      <c r="H1225" s="10"/>
      <c r="I1225" s="10"/>
      <c r="J1225" s="10"/>
      <c r="K1225" s="10"/>
      <c r="L1225" s="10"/>
      <c r="M1225" s="10"/>
      <c r="N1225" s="10"/>
      <c r="O1225" s="10"/>
      <c r="P1225" s="10"/>
      <c r="Q1225" s="10"/>
      <c r="R1225" s="10"/>
    </row>
    <row r="1226" spans="1:18" ht="33">
      <c r="A1226" s="685"/>
      <c r="B1226" s="9"/>
      <c r="C1226" s="9"/>
      <c r="D1226" s="9"/>
      <c r="E1226" s="9"/>
      <c r="F1226" s="10"/>
      <c r="G1226" s="13"/>
      <c r="H1226" s="10"/>
      <c r="I1226" s="10"/>
      <c r="J1226" s="10"/>
      <c r="K1226" s="10"/>
      <c r="L1226" s="10"/>
      <c r="M1226" s="10"/>
      <c r="N1226" s="10"/>
      <c r="O1226" s="10"/>
      <c r="P1226" s="10"/>
      <c r="Q1226" s="10"/>
      <c r="R1226" s="10"/>
    </row>
    <row r="1227" spans="1:18" ht="33">
      <c r="A1227" s="685"/>
      <c r="B1227" s="9"/>
      <c r="C1227" s="9"/>
      <c r="D1227" s="9"/>
      <c r="E1227" s="9"/>
      <c r="F1227" s="10"/>
      <c r="G1227" s="13"/>
      <c r="H1227" s="10"/>
      <c r="I1227" s="10"/>
      <c r="J1227" s="10"/>
      <c r="K1227" s="10"/>
      <c r="L1227" s="10"/>
      <c r="M1227" s="10"/>
      <c r="N1227" s="10"/>
      <c r="O1227" s="10"/>
      <c r="P1227" s="10"/>
      <c r="Q1227" s="10"/>
      <c r="R1227" s="10"/>
    </row>
    <row r="1228" spans="1:18" ht="33">
      <c r="A1228" s="685"/>
      <c r="B1228" s="9"/>
      <c r="C1228" s="9"/>
      <c r="D1228" s="9"/>
      <c r="E1228" s="9"/>
      <c r="F1228" s="10"/>
      <c r="G1228" s="13"/>
      <c r="H1228" s="10"/>
      <c r="I1228" s="10"/>
      <c r="J1228" s="10"/>
      <c r="K1228" s="10"/>
      <c r="L1228" s="10"/>
      <c r="M1228" s="10"/>
      <c r="N1228" s="10"/>
      <c r="O1228" s="10"/>
      <c r="P1228" s="10"/>
      <c r="Q1228" s="10"/>
      <c r="R1228" s="10"/>
    </row>
    <row r="1229" spans="1:18" ht="33">
      <c r="A1229" s="685"/>
      <c r="B1229" s="9"/>
      <c r="C1229" s="9"/>
      <c r="D1229" s="9"/>
      <c r="E1229" s="9"/>
      <c r="F1229" s="10"/>
      <c r="G1229" s="13"/>
      <c r="H1229" s="10"/>
      <c r="I1229" s="10"/>
      <c r="J1229" s="10"/>
      <c r="K1229" s="10"/>
      <c r="L1229" s="10"/>
      <c r="M1229" s="10"/>
      <c r="N1229" s="10"/>
      <c r="O1229" s="10"/>
      <c r="P1229" s="10"/>
      <c r="Q1229" s="10"/>
      <c r="R1229" s="10"/>
    </row>
    <row r="1230" spans="1:18" ht="33">
      <c r="A1230" s="685"/>
      <c r="B1230" s="9"/>
      <c r="C1230" s="9"/>
      <c r="D1230" s="9"/>
      <c r="E1230" s="9"/>
      <c r="F1230" s="10"/>
      <c r="G1230" s="13"/>
      <c r="H1230" s="10"/>
      <c r="I1230" s="10"/>
      <c r="J1230" s="10"/>
      <c r="K1230" s="10"/>
      <c r="L1230" s="10"/>
      <c r="M1230" s="10"/>
      <c r="N1230" s="10"/>
      <c r="O1230" s="10"/>
      <c r="P1230" s="10"/>
      <c r="Q1230" s="10"/>
      <c r="R1230" s="10"/>
    </row>
    <row r="1231" spans="1:18" ht="33">
      <c r="A1231" s="685"/>
      <c r="B1231" s="9"/>
      <c r="C1231" s="9"/>
      <c r="D1231" s="9"/>
      <c r="E1231" s="9"/>
      <c r="F1231" s="10"/>
      <c r="G1231" s="13"/>
      <c r="H1231" s="10"/>
      <c r="I1231" s="10"/>
      <c r="J1231" s="10"/>
      <c r="K1231" s="10"/>
      <c r="L1231" s="10"/>
      <c r="M1231" s="10"/>
      <c r="N1231" s="10"/>
      <c r="O1231" s="10"/>
      <c r="P1231" s="10"/>
      <c r="Q1231" s="10"/>
      <c r="R1231" s="10"/>
    </row>
    <row r="1232" spans="1:18" ht="33">
      <c r="A1232" s="685"/>
      <c r="B1232" s="9"/>
      <c r="C1232" s="9"/>
      <c r="D1232" s="9"/>
      <c r="E1232" s="9"/>
      <c r="F1232" s="10"/>
      <c r="G1232" s="13"/>
      <c r="H1232" s="10"/>
      <c r="I1232" s="10"/>
      <c r="J1232" s="10"/>
      <c r="K1232" s="10"/>
      <c r="L1232" s="10"/>
      <c r="M1232" s="10"/>
      <c r="N1232" s="10"/>
      <c r="O1232" s="10"/>
      <c r="P1232" s="10"/>
      <c r="Q1232" s="10"/>
      <c r="R1232" s="10"/>
    </row>
    <row r="1233" spans="1:18" ht="33">
      <c r="A1233" s="685"/>
      <c r="B1233" s="9"/>
      <c r="C1233" s="9"/>
      <c r="D1233" s="9"/>
      <c r="E1233" s="9"/>
      <c r="F1233" s="10"/>
      <c r="G1233" s="13"/>
      <c r="H1233" s="10"/>
      <c r="I1233" s="10"/>
      <c r="J1233" s="10"/>
      <c r="K1233" s="10"/>
      <c r="L1233" s="10"/>
      <c r="M1233" s="10"/>
      <c r="N1233" s="10"/>
      <c r="O1233" s="10"/>
      <c r="P1233" s="10"/>
      <c r="Q1233" s="10"/>
      <c r="R1233" s="10"/>
    </row>
    <row r="1234" spans="1:18" ht="33">
      <c r="A1234" s="685"/>
      <c r="B1234" s="9"/>
      <c r="C1234" s="9"/>
      <c r="D1234" s="9"/>
      <c r="E1234" s="9"/>
      <c r="F1234" s="10"/>
      <c r="G1234" s="13"/>
      <c r="H1234" s="10"/>
      <c r="I1234" s="10"/>
      <c r="J1234" s="10"/>
      <c r="K1234" s="10"/>
      <c r="L1234" s="10"/>
      <c r="M1234" s="10"/>
      <c r="N1234" s="10"/>
      <c r="O1234" s="10"/>
      <c r="P1234" s="10"/>
      <c r="Q1234" s="10"/>
      <c r="R1234" s="10"/>
    </row>
    <row r="1235" spans="1:18" ht="33">
      <c r="A1235" s="685"/>
      <c r="B1235" s="9"/>
      <c r="C1235" s="9"/>
      <c r="D1235" s="9"/>
      <c r="E1235" s="9"/>
      <c r="F1235" s="10"/>
      <c r="G1235" s="13"/>
      <c r="H1235" s="10"/>
      <c r="I1235" s="10"/>
      <c r="J1235" s="10"/>
      <c r="K1235" s="10"/>
      <c r="L1235" s="10"/>
      <c r="M1235" s="10"/>
      <c r="N1235" s="10"/>
      <c r="O1235" s="10"/>
      <c r="P1235" s="10"/>
      <c r="Q1235" s="10"/>
      <c r="R1235" s="10"/>
    </row>
    <row r="1236" spans="1:18" ht="33">
      <c r="A1236" s="685"/>
      <c r="B1236" s="9"/>
      <c r="C1236" s="9"/>
      <c r="D1236" s="9"/>
      <c r="E1236" s="9"/>
      <c r="F1236" s="10"/>
      <c r="G1236" s="13"/>
      <c r="H1236" s="10"/>
      <c r="I1236" s="10"/>
      <c r="J1236" s="10"/>
      <c r="K1236" s="10"/>
      <c r="L1236" s="10"/>
      <c r="M1236" s="10"/>
      <c r="N1236" s="10"/>
      <c r="O1236" s="10"/>
      <c r="P1236" s="10"/>
      <c r="Q1236" s="10"/>
      <c r="R1236" s="10"/>
    </row>
    <row r="1237" spans="1:18" ht="33">
      <c r="A1237" s="685"/>
      <c r="B1237" s="9"/>
      <c r="C1237" s="9"/>
      <c r="D1237" s="9"/>
      <c r="E1237" s="9"/>
      <c r="F1237" s="10"/>
      <c r="G1237" s="13"/>
      <c r="H1237" s="10"/>
      <c r="I1237" s="10"/>
      <c r="J1237" s="10"/>
      <c r="K1237" s="10"/>
      <c r="L1237" s="10"/>
      <c r="M1237" s="10"/>
      <c r="N1237" s="10"/>
      <c r="O1237" s="10"/>
      <c r="P1237" s="10"/>
      <c r="Q1237" s="10"/>
      <c r="R1237" s="10"/>
    </row>
    <row r="1238" spans="1:18" ht="33">
      <c r="A1238" s="685"/>
      <c r="B1238" s="9"/>
      <c r="C1238" s="9"/>
      <c r="D1238" s="9"/>
      <c r="E1238" s="9"/>
      <c r="F1238" s="10"/>
      <c r="G1238" s="13"/>
      <c r="H1238" s="10"/>
      <c r="I1238" s="10"/>
      <c r="J1238" s="10"/>
      <c r="K1238" s="10"/>
      <c r="L1238" s="10"/>
      <c r="M1238" s="10"/>
      <c r="N1238" s="10"/>
      <c r="O1238" s="10"/>
      <c r="P1238" s="10"/>
      <c r="Q1238" s="10"/>
      <c r="R1238" s="10"/>
    </row>
    <row r="1239" spans="1:18" ht="33">
      <c r="A1239" s="685"/>
      <c r="B1239" s="9"/>
      <c r="C1239" s="9"/>
      <c r="D1239" s="9"/>
      <c r="E1239" s="9"/>
      <c r="F1239" s="10"/>
      <c r="G1239" s="13"/>
      <c r="H1239" s="10"/>
      <c r="I1239" s="10"/>
      <c r="J1239" s="10"/>
      <c r="K1239" s="10"/>
      <c r="L1239" s="10"/>
      <c r="M1239" s="10"/>
      <c r="N1239" s="10"/>
      <c r="O1239" s="10"/>
      <c r="P1239" s="10"/>
      <c r="Q1239" s="10"/>
      <c r="R1239" s="10"/>
    </row>
    <row r="1240" spans="1:18" ht="33">
      <c r="A1240" s="685"/>
      <c r="B1240" s="9"/>
      <c r="C1240" s="9"/>
      <c r="D1240" s="9"/>
      <c r="E1240" s="9"/>
      <c r="F1240" s="10"/>
      <c r="G1240" s="13"/>
      <c r="H1240" s="10"/>
      <c r="I1240" s="10"/>
      <c r="J1240" s="10"/>
      <c r="K1240" s="10"/>
      <c r="L1240" s="10"/>
      <c r="M1240" s="10"/>
      <c r="N1240" s="10"/>
      <c r="O1240" s="10"/>
      <c r="P1240" s="10"/>
      <c r="Q1240" s="10"/>
      <c r="R1240" s="10"/>
    </row>
    <row r="1241" spans="1:18" ht="33">
      <c r="A1241" s="685"/>
      <c r="B1241" s="9"/>
      <c r="C1241" s="9"/>
      <c r="D1241" s="9"/>
      <c r="E1241" s="9"/>
      <c r="F1241" s="10"/>
      <c r="G1241" s="13"/>
      <c r="H1241" s="10"/>
      <c r="I1241" s="10"/>
      <c r="J1241" s="10"/>
      <c r="K1241" s="10"/>
      <c r="L1241" s="10"/>
      <c r="M1241" s="10"/>
      <c r="N1241" s="10"/>
      <c r="O1241" s="10"/>
      <c r="P1241" s="10"/>
      <c r="Q1241" s="10"/>
      <c r="R1241" s="10"/>
    </row>
    <row r="1242" spans="1:18" ht="33">
      <c r="A1242" s="685"/>
      <c r="B1242" s="9"/>
      <c r="C1242" s="9"/>
      <c r="D1242" s="9"/>
      <c r="E1242" s="9"/>
      <c r="F1242" s="10"/>
      <c r="G1242" s="13"/>
      <c r="H1242" s="10"/>
      <c r="I1242" s="10"/>
      <c r="J1242" s="10"/>
      <c r="K1242" s="10"/>
      <c r="L1242" s="10"/>
      <c r="M1242" s="10"/>
      <c r="N1242" s="10"/>
      <c r="O1242" s="10"/>
      <c r="P1242" s="10"/>
      <c r="Q1242" s="10"/>
      <c r="R1242" s="10"/>
    </row>
    <row r="1243" spans="1:18" ht="33">
      <c r="A1243" s="685"/>
      <c r="B1243" s="9"/>
      <c r="C1243" s="9"/>
      <c r="D1243" s="9"/>
      <c r="E1243" s="9"/>
      <c r="F1243" s="10"/>
      <c r="G1243" s="13"/>
      <c r="H1243" s="10"/>
      <c r="I1243" s="10"/>
      <c r="J1243" s="10"/>
      <c r="K1243" s="10"/>
      <c r="L1243" s="10"/>
      <c r="M1243" s="10"/>
      <c r="N1243" s="10"/>
      <c r="O1243" s="10"/>
      <c r="P1243" s="10"/>
      <c r="Q1243" s="10"/>
      <c r="R1243" s="10"/>
    </row>
    <row r="1244" spans="1:18" ht="33">
      <c r="A1244" s="685"/>
      <c r="B1244" s="9"/>
      <c r="C1244" s="9"/>
      <c r="D1244" s="9"/>
      <c r="E1244" s="9"/>
      <c r="F1244" s="10"/>
      <c r="G1244" s="13"/>
      <c r="H1244" s="10"/>
      <c r="I1244" s="10"/>
      <c r="J1244" s="10"/>
      <c r="K1244" s="10"/>
      <c r="L1244" s="10"/>
      <c r="M1244" s="10"/>
      <c r="N1244" s="10"/>
      <c r="O1244" s="10"/>
      <c r="P1244" s="10"/>
      <c r="Q1244" s="10"/>
      <c r="R1244" s="10"/>
    </row>
    <row r="1245" spans="1:18" ht="33">
      <c r="A1245" s="685"/>
      <c r="B1245" s="9"/>
      <c r="C1245" s="9"/>
      <c r="D1245" s="9"/>
      <c r="E1245" s="9"/>
      <c r="F1245" s="10"/>
      <c r="G1245" s="13"/>
      <c r="H1245" s="10"/>
      <c r="I1245" s="10"/>
      <c r="J1245" s="10"/>
      <c r="K1245" s="10"/>
      <c r="L1245" s="10"/>
      <c r="M1245" s="10"/>
      <c r="N1245" s="10"/>
      <c r="O1245" s="10"/>
      <c r="P1245" s="10"/>
      <c r="Q1245" s="10"/>
      <c r="R1245" s="10"/>
    </row>
    <row r="1246" spans="1:18" ht="33">
      <c r="A1246" s="685"/>
      <c r="B1246" s="9"/>
      <c r="C1246" s="9"/>
      <c r="D1246" s="9"/>
      <c r="E1246" s="9"/>
      <c r="F1246" s="10"/>
      <c r="G1246" s="13"/>
      <c r="H1246" s="10"/>
      <c r="I1246" s="10"/>
      <c r="J1246" s="10"/>
      <c r="K1246" s="10"/>
      <c r="L1246" s="10"/>
      <c r="M1246" s="10"/>
      <c r="N1246" s="10"/>
      <c r="O1246" s="10"/>
      <c r="P1246" s="10"/>
      <c r="Q1246" s="10"/>
      <c r="R1246" s="10"/>
    </row>
    <row r="1247" spans="1:18" ht="33">
      <c r="A1247" s="685"/>
      <c r="B1247" s="9"/>
      <c r="C1247" s="9"/>
      <c r="D1247" s="9"/>
      <c r="E1247" s="9"/>
      <c r="F1247" s="10"/>
      <c r="G1247" s="13"/>
      <c r="H1247" s="10"/>
      <c r="I1247" s="10"/>
      <c r="J1247" s="10"/>
      <c r="K1247" s="10"/>
      <c r="L1247" s="10"/>
      <c r="M1247" s="10"/>
      <c r="N1247" s="10"/>
      <c r="O1247" s="10"/>
      <c r="P1247" s="10"/>
      <c r="Q1247" s="10"/>
      <c r="R1247" s="10"/>
    </row>
    <row r="1248" spans="1:18" ht="33">
      <c r="A1248" s="685"/>
      <c r="B1248" s="9"/>
      <c r="C1248" s="9"/>
      <c r="D1248" s="9"/>
      <c r="E1248" s="9"/>
      <c r="F1248" s="10"/>
      <c r="G1248" s="13"/>
      <c r="H1248" s="10"/>
      <c r="I1248" s="10"/>
      <c r="J1248" s="10"/>
      <c r="K1248" s="10"/>
      <c r="L1248" s="10"/>
      <c r="M1248" s="10"/>
      <c r="N1248" s="10"/>
      <c r="O1248" s="10"/>
      <c r="P1248" s="10"/>
      <c r="Q1248" s="10"/>
      <c r="R1248" s="10"/>
    </row>
    <row r="1249" spans="1:18" ht="33">
      <c r="A1249" s="685"/>
      <c r="B1249" s="9"/>
      <c r="C1249" s="9"/>
      <c r="D1249" s="9"/>
      <c r="E1249" s="9"/>
      <c r="F1249" s="10"/>
      <c r="G1249" s="13"/>
      <c r="H1249" s="10"/>
      <c r="I1249" s="10"/>
      <c r="J1249" s="10"/>
      <c r="K1249" s="10"/>
      <c r="L1249" s="10"/>
      <c r="M1249" s="10"/>
      <c r="N1249" s="10"/>
      <c r="O1249" s="10"/>
      <c r="P1249" s="10"/>
      <c r="Q1249" s="10"/>
      <c r="R1249" s="10"/>
    </row>
    <row r="1250" spans="1:18" ht="33">
      <c r="A1250" s="685"/>
      <c r="B1250" s="9"/>
      <c r="C1250" s="9"/>
      <c r="D1250" s="9"/>
      <c r="E1250" s="9"/>
      <c r="F1250" s="10"/>
      <c r="G1250" s="13"/>
      <c r="H1250" s="10"/>
      <c r="I1250" s="10"/>
      <c r="J1250" s="10"/>
      <c r="K1250" s="10"/>
      <c r="L1250" s="10"/>
      <c r="M1250" s="10"/>
      <c r="N1250" s="10"/>
      <c r="O1250" s="10"/>
      <c r="P1250" s="10"/>
      <c r="Q1250" s="10"/>
      <c r="R1250" s="10"/>
    </row>
    <row r="1251" spans="1:18" ht="33">
      <c r="A1251" s="685"/>
      <c r="B1251" s="9"/>
      <c r="C1251" s="9"/>
      <c r="D1251" s="9"/>
      <c r="E1251" s="9"/>
      <c r="F1251" s="10"/>
      <c r="G1251" s="13"/>
      <c r="H1251" s="10"/>
      <c r="I1251" s="10"/>
      <c r="J1251" s="10"/>
      <c r="K1251" s="10"/>
      <c r="L1251" s="10"/>
      <c r="M1251" s="10"/>
      <c r="N1251" s="10"/>
      <c r="O1251" s="10"/>
      <c r="P1251" s="10"/>
      <c r="Q1251" s="10"/>
      <c r="R1251" s="10"/>
    </row>
    <row r="1252" spans="1:18" ht="33">
      <c r="A1252" s="685"/>
      <c r="B1252" s="9"/>
      <c r="C1252" s="9"/>
      <c r="D1252" s="9"/>
      <c r="E1252" s="9"/>
      <c r="F1252" s="10"/>
      <c r="G1252" s="13"/>
      <c r="H1252" s="10"/>
      <c r="I1252" s="10"/>
      <c r="J1252" s="10"/>
      <c r="K1252" s="10"/>
      <c r="L1252" s="10"/>
      <c r="M1252" s="10"/>
      <c r="N1252" s="10"/>
      <c r="O1252" s="10"/>
      <c r="P1252" s="10"/>
      <c r="Q1252" s="10"/>
      <c r="R1252" s="10"/>
    </row>
    <row r="1253" spans="1:18" ht="33">
      <c r="A1253" s="685"/>
      <c r="B1253" s="9"/>
      <c r="C1253" s="9"/>
      <c r="D1253" s="9"/>
      <c r="E1253" s="9"/>
      <c r="F1253" s="10"/>
      <c r="G1253" s="13"/>
      <c r="H1253" s="10"/>
      <c r="I1253" s="10"/>
      <c r="J1253" s="10"/>
      <c r="K1253" s="10"/>
      <c r="L1253" s="10"/>
      <c r="M1253" s="10"/>
      <c r="N1253" s="10"/>
      <c r="O1253" s="10"/>
      <c r="P1253" s="10"/>
      <c r="Q1253" s="10"/>
      <c r="R1253" s="10"/>
    </row>
    <row r="1254" spans="1:18" ht="33">
      <c r="A1254" s="685"/>
      <c r="B1254" s="9"/>
      <c r="C1254" s="9"/>
      <c r="D1254" s="9"/>
      <c r="E1254" s="9"/>
      <c r="F1254" s="10"/>
      <c r="G1254" s="13"/>
      <c r="H1254" s="10"/>
      <c r="I1254" s="10"/>
      <c r="J1254" s="10"/>
      <c r="K1254" s="10"/>
      <c r="L1254" s="10"/>
      <c r="M1254" s="10"/>
      <c r="N1254" s="10"/>
      <c r="O1254" s="10"/>
      <c r="P1254" s="10"/>
      <c r="Q1254" s="10"/>
      <c r="R1254" s="10"/>
    </row>
    <row r="1255" spans="1:18" ht="33">
      <c r="A1255" s="685"/>
      <c r="B1255" s="9"/>
      <c r="C1255" s="9"/>
      <c r="D1255" s="9"/>
      <c r="E1255" s="9"/>
      <c r="F1255" s="10"/>
      <c r="G1255" s="13"/>
      <c r="H1255" s="10"/>
      <c r="I1255" s="10"/>
      <c r="J1255" s="10"/>
      <c r="K1255" s="10"/>
      <c r="L1255" s="10"/>
      <c r="M1255" s="10"/>
      <c r="N1255" s="10"/>
      <c r="O1255" s="10"/>
      <c r="P1255" s="10"/>
      <c r="Q1255" s="10"/>
      <c r="R1255" s="10"/>
    </row>
    <row r="1256" spans="1:18" ht="33">
      <c r="A1256" s="685"/>
      <c r="B1256" s="9"/>
      <c r="C1256" s="9"/>
      <c r="D1256" s="9"/>
      <c r="E1256" s="9"/>
      <c r="F1256" s="10"/>
      <c r="G1256" s="13"/>
      <c r="H1256" s="10"/>
      <c r="I1256" s="10"/>
      <c r="J1256" s="10"/>
      <c r="K1256" s="10"/>
      <c r="L1256" s="10"/>
      <c r="M1256" s="10"/>
      <c r="N1256" s="10"/>
      <c r="O1256" s="10"/>
      <c r="P1256" s="10"/>
      <c r="Q1256" s="10"/>
      <c r="R1256" s="10"/>
    </row>
    <row r="1257" spans="1:18" ht="33">
      <c r="A1257" s="685"/>
      <c r="B1257" s="9"/>
      <c r="C1257" s="9"/>
      <c r="D1257" s="9"/>
      <c r="E1257" s="9"/>
      <c r="F1257" s="10"/>
      <c r="G1257" s="13"/>
      <c r="H1257" s="10"/>
      <c r="I1257" s="10"/>
      <c r="J1257" s="10"/>
      <c r="K1257" s="10"/>
      <c r="L1257" s="10"/>
      <c r="M1257" s="10"/>
      <c r="N1257" s="10"/>
      <c r="O1257" s="10"/>
      <c r="P1257" s="10"/>
      <c r="Q1257" s="10"/>
      <c r="R1257" s="10"/>
    </row>
    <row r="1258" spans="1:18" ht="33">
      <c r="A1258" s="685"/>
      <c r="B1258" s="9"/>
      <c r="C1258" s="9"/>
      <c r="D1258" s="9"/>
      <c r="E1258" s="9"/>
      <c r="F1258" s="10"/>
      <c r="G1258" s="13"/>
      <c r="H1258" s="10"/>
      <c r="I1258" s="10"/>
      <c r="J1258" s="10"/>
      <c r="K1258" s="10"/>
      <c r="L1258" s="10"/>
      <c r="M1258" s="10"/>
      <c r="N1258" s="10"/>
      <c r="O1258" s="10"/>
      <c r="P1258" s="10"/>
      <c r="Q1258" s="10"/>
      <c r="R1258" s="10"/>
    </row>
    <row r="1259" spans="1:18" ht="33">
      <c r="A1259" s="685"/>
      <c r="B1259" s="9"/>
      <c r="C1259" s="9"/>
      <c r="D1259" s="9"/>
      <c r="E1259" s="9"/>
      <c r="F1259" s="10"/>
      <c r="G1259" s="13"/>
      <c r="H1259" s="10"/>
      <c r="I1259" s="10"/>
      <c r="J1259" s="10"/>
      <c r="K1259" s="10"/>
      <c r="L1259" s="10"/>
      <c r="M1259" s="10"/>
      <c r="N1259" s="10"/>
      <c r="O1259" s="10"/>
      <c r="P1259" s="10"/>
      <c r="Q1259" s="10"/>
      <c r="R1259" s="10"/>
    </row>
    <row r="1260" spans="1:18" ht="33">
      <c r="A1260" s="685"/>
      <c r="B1260" s="9"/>
      <c r="C1260" s="9"/>
      <c r="D1260" s="9"/>
      <c r="E1260" s="9"/>
      <c r="F1260" s="10"/>
      <c r="G1260" s="13"/>
      <c r="H1260" s="10"/>
      <c r="I1260" s="10"/>
      <c r="J1260" s="10"/>
      <c r="K1260" s="10"/>
      <c r="L1260" s="10"/>
      <c r="M1260" s="10"/>
      <c r="N1260" s="10"/>
      <c r="O1260" s="10"/>
      <c r="P1260" s="10"/>
      <c r="Q1260" s="10"/>
      <c r="R1260" s="10"/>
    </row>
    <row r="1261" spans="1:18" ht="33">
      <c r="A1261" s="685"/>
      <c r="B1261" s="9"/>
      <c r="C1261" s="9"/>
      <c r="D1261" s="9"/>
      <c r="E1261" s="9"/>
      <c r="F1261" s="10"/>
      <c r="G1261" s="13"/>
      <c r="H1261" s="10"/>
      <c r="I1261" s="10"/>
      <c r="J1261" s="10"/>
      <c r="K1261" s="10"/>
      <c r="L1261" s="10"/>
      <c r="M1261" s="10"/>
      <c r="N1261" s="10"/>
      <c r="O1261" s="10"/>
      <c r="P1261" s="10"/>
      <c r="Q1261" s="10"/>
      <c r="R1261" s="10"/>
    </row>
    <row r="1262" spans="1:18" ht="33">
      <c r="A1262" s="685"/>
      <c r="B1262" s="9"/>
      <c r="C1262" s="9"/>
      <c r="D1262" s="9"/>
      <c r="E1262" s="9"/>
      <c r="F1262" s="10"/>
      <c r="G1262" s="13"/>
      <c r="H1262" s="10"/>
      <c r="I1262" s="10"/>
      <c r="J1262" s="10"/>
      <c r="K1262" s="10"/>
      <c r="L1262" s="10"/>
      <c r="M1262" s="10"/>
      <c r="N1262" s="10"/>
      <c r="O1262" s="10"/>
      <c r="P1262" s="10"/>
      <c r="Q1262" s="10"/>
      <c r="R1262" s="10"/>
    </row>
    <row r="1263" spans="1:18" ht="33">
      <c r="A1263" s="685"/>
      <c r="B1263" s="9"/>
      <c r="C1263" s="9"/>
      <c r="D1263" s="9"/>
      <c r="E1263" s="9"/>
      <c r="F1263" s="10"/>
      <c r="G1263" s="13"/>
      <c r="H1263" s="10"/>
      <c r="I1263" s="10"/>
      <c r="J1263" s="10"/>
      <c r="K1263" s="10"/>
      <c r="L1263" s="10"/>
      <c r="M1263" s="10"/>
      <c r="N1263" s="10"/>
      <c r="O1263" s="10"/>
      <c r="P1263" s="10"/>
      <c r="Q1263" s="10"/>
      <c r="R1263" s="10"/>
    </row>
    <row r="1264" spans="1:18" ht="33">
      <c r="A1264" s="685"/>
      <c r="B1264" s="9"/>
      <c r="C1264" s="9"/>
      <c r="D1264" s="9"/>
      <c r="E1264" s="9"/>
      <c r="F1264" s="10"/>
      <c r="G1264" s="13"/>
      <c r="H1264" s="10"/>
      <c r="I1264" s="10"/>
      <c r="J1264" s="10"/>
      <c r="K1264" s="10"/>
      <c r="L1264" s="10"/>
      <c r="M1264" s="10"/>
      <c r="N1264" s="10"/>
      <c r="O1264" s="10"/>
      <c r="P1264" s="10"/>
      <c r="Q1264" s="10"/>
      <c r="R1264" s="10"/>
    </row>
    <row r="1265" spans="1:18" ht="33">
      <c r="A1265" s="685"/>
      <c r="B1265" s="9"/>
      <c r="C1265" s="9"/>
      <c r="D1265" s="9"/>
      <c r="E1265" s="9"/>
      <c r="F1265" s="10"/>
      <c r="G1265" s="13"/>
      <c r="H1265" s="10"/>
      <c r="I1265" s="10"/>
      <c r="J1265" s="10"/>
      <c r="K1265" s="10"/>
      <c r="L1265" s="10"/>
      <c r="M1265" s="10"/>
      <c r="N1265" s="10"/>
      <c r="O1265" s="10"/>
      <c r="P1265" s="10"/>
      <c r="Q1265" s="10"/>
      <c r="R1265" s="10"/>
    </row>
    <row r="1266" spans="1:18" ht="33">
      <c r="A1266" s="685"/>
      <c r="B1266" s="9"/>
      <c r="C1266" s="9"/>
      <c r="D1266" s="9"/>
      <c r="E1266" s="9"/>
      <c r="F1266" s="10"/>
      <c r="G1266" s="13"/>
      <c r="H1266" s="10"/>
      <c r="I1266" s="10"/>
      <c r="J1266" s="10"/>
      <c r="K1266" s="10"/>
      <c r="L1266" s="10"/>
      <c r="M1266" s="10"/>
      <c r="N1266" s="10"/>
      <c r="O1266" s="10"/>
      <c r="P1266" s="10"/>
      <c r="Q1266" s="10"/>
      <c r="R1266" s="10"/>
    </row>
    <row r="1267" spans="1:18" ht="33">
      <c r="A1267" s="685"/>
      <c r="B1267" s="9"/>
      <c r="C1267" s="9"/>
      <c r="D1267" s="9"/>
      <c r="E1267" s="9"/>
      <c r="F1267" s="10"/>
      <c r="G1267" s="13"/>
      <c r="H1267" s="10"/>
      <c r="I1267" s="10"/>
      <c r="J1267" s="10"/>
      <c r="K1267" s="10"/>
      <c r="L1267" s="10"/>
      <c r="M1267" s="10"/>
      <c r="N1267" s="10"/>
      <c r="O1267" s="10"/>
      <c r="P1267" s="10"/>
      <c r="Q1267" s="10"/>
      <c r="R1267" s="10"/>
    </row>
    <row r="1268" spans="1:18" ht="33">
      <c r="A1268" s="685"/>
      <c r="B1268" s="9"/>
      <c r="C1268" s="9"/>
      <c r="D1268" s="9"/>
      <c r="E1268" s="9"/>
      <c r="F1268" s="10"/>
      <c r="G1268" s="13"/>
      <c r="H1268" s="10"/>
      <c r="I1268" s="10"/>
      <c r="J1268" s="10"/>
      <c r="K1268" s="10"/>
      <c r="L1268" s="10"/>
      <c r="M1268" s="10"/>
      <c r="N1268" s="10"/>
      <c r="O1268" s="10"/>
      <c r="P1268" s="10"/>
      <c r="Q1268" s="10"/>
      <c r="R1268" s="10"/>
    </row>
    <row r="1269" spans="1:18" ht="33">
      <c r="A1269" s="685"/>
      <c r="B1269" s="9"/>
      <c r="C1269" s="9"/>
      <c r="D1269" s="9"/>
      <c r="E1269" s="9"/>
      <c r="F1269" s="10"/>
      <c r="G1269" s="13"/>
      <c r="H1269" s="10"/>
      <c r="I1269" s="10"/>
      <c r="J1269" s="10"/>
      <c r="K1269" s="10"/>
      <c r="L1269" s="10"/>
      <c r="M1269" s="10"/>
      <c r="N1269" s="10"/>
      <c r="O1269" s="10"/>
      <c r="P1269" s="10"/>
      <c r="Q1269" s="10"/>
      <c r="R1269" s="10"/>
    </row>
    <row r="1270" spans="1:18" ht="33">
      <c r="A1270" s="685"/>
      <c r="B1270" s="9"/>
      <c r="C1270" s="9"/>
      <c r="D1270" s="9"/>
      <c r="E1270" s="9"/>
      <c r="F1270" s="10"/>
      <c r="G1270" s="13"/>
      <c r="H1270" s="10"/>
      <c r="I1270" s="10"/>
      <c r="J1270" s="10"/>
      <c r="K1270" s="10"/>
      <c r="L1270" s="10"/>
      <c r="M1270" s="10"/>
      <c r="N1270" s="10"/>
      <c r="O1270" s="10"/>
      <c r="P1270" s="10"/>
      <c r="Q1270" s="10"/>
      <c r="R1270" s="10"/>
    </row>
    <row r="1271" spans="1:18" ht="33">
      <c r="A1271" s="685"/>
      <c r="B1271" s="9"/>
      <c r="C1271" s="9"/>
      <c r="D1271" s="9"/>
      <c r="E1271" s="9"/>
      <c r="F1271" s="10"/>
      <c r="G1271" s="13"/>
      <c r="H1271" s="10"/>
      <c r="I1271" s="10"/>
      <c r="J1271" s="10"/>
      <c r="K1271" s="10"/>
      <c r="L1271" s="10"/>
      <c r="M1271" s="10"/>
      <c r="N1271" s="10"/>
      <c r="O1271" s="10"/>
      <c r="P1271" s="10"/>
      <c r="Q1271" s="10"/>
      <c r="R1271" s="10"/>
    </row>
    <row r="1272" spans="1:18" ht="33">
      <c r="A1272" s="685"/>
      <c r="B1272" s="9"/>
      <c r="C1272" s="9"/>
      <c r="D1272" s="9"/>
      <c r="E1272" s="9"/>
      <c r="F1272" s="10"/>
      <c r="G1272" s="13"/>
      <c r="H1272" s="10"/>
      <c r="I1272" s="10"/>
      <c r="J1272" s="10"/>
      <c r="K1272" s="10"/>
      <c r="L1272" s="10"/>
      <c r="M1272" s="10"/>
      <c r="N1272" s="10"/>
      <c r="O1272" s="10"/>
      <c r="P1272" s="10"/>
      <c r="Q1272" s="10"/>
      <c r="R1272" s="10"/>
    </row>
    <row r="1273" spans="1:18" ht="33">
      <c r="A1273" s="685"/>
      <c r="B1273" s="9"/>
      <c r="C1273" s="9"/>
      <c r="D1273" s="9"/>
      <c r="E1273" s="9"/>
      <c r="F1273" s="10"/>
      <c r="G1273" s="13"/>
      <c r="H1273" s="10"/>
      <c r="I1273" s="10"/>
      <c r="J1273" s="10"/>
      <c r="K1273" s="10"/>
      <c r="L1273" s="10"/>
      <c r="M1273" s="10"/>
      <c r="N1273" s="10"/>
      <c r="O1273" s="10"/>
      <c r="P1273" s="10"/>
      <c r="Q1273" s="10"/>
      <c r="R1273" s="10"/>
    </row>
    <row r="1274" spans="1:18" ht="33">
      <c r="A1274" s="685"/>
      <c r="B1274" s="9"/>
      <c r="C1274" s="9"/>
      <c r="D1274" s="9"/>
      <c r="E1274" s="9"/>
      <c r="F1274" s="10"/>
      <c r="G1274" s="13"/>
      <c r="H1274" s="10"/>
      <c r="I1274" s="10"/>
      <c r="J1274" s="10"/>
      <c r="K1274" s="10"/>
      <c r="L1274" s="10"/>
      <c r="M1274" s="10"/>
      <c r="N1274" s="10"/>
      <c r="O1274" s="10"/>
      <c r="P1274" s="10"/>
      <c r="Q1274" s="10"/>
      <c r="R1274" s="10"/>
    </row>
    <row r="1275" spans="1:18" ht="33">
      <c r="A1275" s="685"/>
      <c r="B1275" s="9"/>
      <c r="C1275" s="9"/>
      <c r="D1275" s="9"/>
      <c r="E1275" s="9"/>
      <c r="F1275" s="10"/>
      <c r="G1275" s="13"/>
      <c r="H1275" s="10"/>
      <c r="I1275" s="10"/>
      <c r="J1275" s="10"/>
      <c r="K1275" s="10"/>
      <c r="L1275" s="10"/>
      <c r="M1275" s="10"/>
      <c r="N1275" s="10"/>
      <c r="O1275" s="10"/>
      <c r="P1275" s="10"/>
      <c r="Q1275" s="10"/>
      <c r="R1275" s="10"/>
    </row>
    <row r="1276" spans="1:18" ht="33">
      <c r="A1276" s="685"/>
      <c r="B1276" s="9"/>
      <c r="C1276" s="9"/>
      <c r="D1276" s="9"/>
      <c r="E1276" s="9"/>
      <c r="F1276" s="10"/>
      <c r="G1276" s="13"/>
      <c r="H1276" s="10"/>
      <c r="I1276" s="10"/>
      <c r="J1276" s="10"/>
      <c r="K1276" s="10"/>
      <c r="L1276" s="10"/>
      <c r="M1276" s="10"/>
      <c r="N1276" s="10"/>
      <c r="O1276" s="10"/>
      <c r="P1276" s="10"/>
      <c r="Q1276" s="10"/>
      <c r="R1276" s="10"/>
    </row>
    <row r="1277" spans="1:18" ht="33">
      <c r="A1277" s="685"/>
      <c r="B1277" s="9"/>
      <c r="C1277" s="9"/>
      <c r="D1277" s="9"/>
      <c r="E1277" s="9"/>
      <c r="F1277" s="10"/>
      <c r="G1277" s="13"/>
      <c r="H1277" s="10"/>
      <c r="I1277" s="10"/>
      <c r="J1277" s="10"/>
      <c r="K1277" s="10"/>
      <c r="L1277" s="10"/>
      <c r="M1277" s="10"/>
      <c r="N1277" s="10"/>
      <c r="O1277" s="10"/>
      <c r="P1277" s="10"/>
      <c r="Q1277" s="10"/>
      <c r="R1277" s="10"/>
    </row>
    <row r="1278" spans="1:18" ht="33">
      <c r="A1278" s="685"/>
      <c r="B1278" s="9"/>
      <c r="C1278" s="9"/>
      <c r="D1278" s="9"/>
      <c r="E1278" s="9"/>
      <c r="F1278" s="10"/>
      <c r="G1278" s="13"/>
      <c r="H1278" s="10"/>
      <c r="I1278" s="10"/>
      <c r="J1278" s="10"/>
      <c r="K1278" s="10"/>
      <c r="L1278" s="10"/>
      <c r="M1278" s="10"/>
      <c r="N1278" s="10"/>
      <c r="O1278" s="10"/>
      <c r="P1278" s="10"/>
      <c r="Q1278" s="10"/>
      <c r="R1278" s="10"/>
    </row>
    <row r="1279" spans="1:18" ht="33">
      <c r="A1279" s="685"/>
      <c r="B1279" s="9"/>
      <c r="C1279" s="9"/>
      <c r="D1279" s="9"/>
      <c r="E1279" s="9"/>
      <c r="F1279" s="10"/>
      <c r="G1279" s="13"/>
      <c r="H1279" s="10"/>
      <c r="I1279" s="10"/>
      <c r="J1279" s="10"/>
      <c r="K1279" s="10"/>
      <c r="L1279" s="10"/>
      <c r="M1279" s="10"/>
      <c r="N1279" s="10"/>
      <c r="O1279" s="10"/>
      <c r="P1279" s="10"/>
      <c r="Q1279" s="10"/>
      <c r="R1279" s="10"/>
    </row>
    <row r="1280" spans="1:18" ht="33">
      <c r="A1280" s="685"/>
      <c r="B1280" s="9"/>
      <c r="C1280" s="9"/>
      <c r="D1280" s="9"/>
      <c r="E1280" s="9"/>
      <c r="F1280" s="10"/>
      <c r="G1280" s="13"/>
      <c r="H1280" s="10"/>
      <c r="I1280" s="10"/>
      <c r="J1280" s="10"/>
      <c r="K1280" s="10"/>
      <c r="L1280" s="10"/>
      <c r="M1280" s="10"/>
      <c r="N1280" s="10"/>
      <c r="O1280" s="10"/>
      <c r="P1280" s="10"/>
      <c r="Q1280" s="10"/>
      <c r="R1280" s="10"/>
    </row>
    <row r="1281" spans="1:18" ht="33">
      <c r="A1281" s="685"/>
      <c r="B1281" s="9"/>
      <c r="C1281" s="9"/>
      <c r="D1281" s="9"/>
      <c r="E1281" s="9"/>
      <c r="F1281" s="10"/>
      <c r="G1281" s="13"/>
      <c r="H1281" s="10"/>
      <c r="I1281" s="10"/>
      <c r="J1281" s="10"/>
      <c r="K1281" s="10"/>
      <c r="L1281" s="10"/>
      <c r="M1281" s="10"/>
      <c r="N1281" s="10"/>
      <c r="O1281" s="10"/>
      <c r="P1281" s="10"/>
      <c r="Q1281" s="10"/>
      <c r="R1281" s="10"/>
    </row>
    <row r="1282" spans="1:18" ht="33">
      <c r="A1282" s="685"/>
      <c r="B1282" s="9"/>
      <c r="C1282" s="9"/>
      <c r="D1282" s="9"/>
      <c r="E1282" s="9"/>
      <c r="F1282" s="10"/>
      <c r="G1282" s="13"/>
      <c r="H1282" s="10"/>
      <c r="I1282" s="10"/>
      <c r="J1282" s="10"/>
      <c r="K1282" s="10"/>
      <c r="L1282" s="10"/>
      <c r="M1282" s="10"/>
      <c r="N1282" s="10"/>
      <c r="O1282" s="10"/>
      <c r="P1282" s="10"/>
      <c r="Q1282" s="10"/>
      <c r="R1282" s="10"/>
    </row>
    <row r="1283" spans="1:18" ht="33">
      <c r="A1283" s="685"/>
      <c r="B1283" s="9"/>
      <c r="C1283" s="9"/>
      <c r="D1283" s="9"/>
      <c r="E1283" s="9"/>
      <c r="F1283" s="10"/>
      <c r="G1283" s="13"/>
      <c r="H1283" s="10"/>
      <c r="I1283" s="10"/>
      <c r="J1283" s="10"/>
      <c r="K1283" s="10"/>
      <c r="L1283" s="10"/>
      <c r="M1283" s="10"/>
      <c r="N1283" s="10"/>
      <c r="O1283" s="10"/>
      <c r="P1283" s="10"/>
      <c r="Q1283" s="10"/>
      <c r="R1283" s="10"/>
    </row>
    <row r="1284" spans="1:18" ht="33">
      <c r="A1284" s="685"/>
      <c r="B1284" s="9"/>
      <c r="C1284" s="9"/>
      <c r="D1284" s="9"/>
      <c r="E1284" s="9"/>
      <c r="F1284" s="10"/>
      <c r="G1284" s="13"/>
      <c r="H1284" s="10"/>
      <c r="I1284" s="10"/>
      <c r="J1284" s="10"/>
      <c r="K1284" s="10"/>
      <c r="L1284" s="10"/>
      <c r="M1284" s="10"/>
      <c r="N1284" s="10"/>
      <c r="O1284" s="10"/>
      <c r="P1284" s="10"/>
      <c r="Q1284" s="10"/>
      <c r="R1284" s="10"/>
    </row>
    <row r="1285" spans="1:18" ht="33">
      <c r="A1285" s="685"/>
      <c r="B1285" s="9"/>
      <c r="C1285" s="9"/>
      <c r="D1285" s="9"/>
      <c r="E1285" s="9"/>
      <c r="F1285" s="10"/>
      <c r="G1285" s="13"/>
      <c r="H1285" s="10"/>
      <c r="I1285" s="10"/>
      <c r="J1285" s="10"/>
      <c r="K1285" s="10"/>
      <c r="L1285" s="10"/>
      <c r="M1285" s="10"/>
      <c r="N1285" s="10"/>
      <c r="O1285" s="10"/>
      <c r="P1285" s="10"/>
      <c r="Q1285" s="10"/>
      <c r="R1285" s="10"/>
    </row>
    <row r="1286" spans="1:18" ht="33">
      <c r="A1286" s="685"/>
      <c r="B1286" s="9"/>
      <c r="C1286" s="9"/>
      <c r="D1286" s="9"/>
      <c r="E1286" s="9"/>
      <c r="F1286" s="10"/>
      <c r="G1286" s="13"/>
      <c r="H1286" s="10"/>
      <c r="I1286" s="10"/>
      <c r="J1286" s="10"/>
      <c r="K1286" s="10"/>
      <c r="L1286" s="10"/>
      <c r="M1286" s="10"/>
      <c r="N1286" s="10"/>
      <c r="O1286" s="10"/>
      <c r="P1286" s="10"/>
      <c r="Q1286" s="10"/>
      <c r="R1286" s="10"/>
    </row>
    <row r="1287" spans="1:18" ht="33">
      <c r="A1287" s="685"/>
      <c r="B1287" s="9"/>
      <c r="C1287" s="9"/>
      <c r="D1287" s="9"/>
      <c r="E1287" s="9"/>
      <c r="F1287" s="10"/>
      <c r="G1287" s="13"/>
      <c r="H1287" s="10"/>
      <c r="I1287" s="10"/>
      <c r="J1287" s="10"/>
      <c r="K1287" s="10"/>
      <c r="L1287" s="10"/>
      <c r="M1287" s="10"/>
      <c r="N1287" s="10"/>
      <c r="O1287" s="10"/>
      <c r="P1287" s="10"/>
      <c r="Q1287" s="10"/>
      <c r="R1287" s="10"/>
    </row>
    <row r="1288" spans="1:18" ht="33">
      <c r="A1288" s="685"/>
      <c r="B1288" s="9"/>
      <c r="C1288" s="9"/>
      <c r="D1288" s="9"/>
      <c r="E1288" s="9"/>
      <c r="F1288" s="10"/>
      <c r="G1288" s="13"/>
      <c r="H1288" s="10"/>
      <c r="I1288" s="10"/>
      <c r="J1288" s="10"/>
      <c r="K1288" s="10"/>
      <c r="L1288" s="10"/>
      <c r="M1288" s="10"/>
      <c r="N1288" s="10"/>
      <c r="O1288" s="10"/>
      <c r="P1288" s="10"/>
      <c r="Q1288" s="10"/>
      <c r="R1288" s="10"/>
    </row>
    <row r="1289" spans="1:18" ht="33">
      <c r="A1289" s="685"/>
      <c r="B1289" s="9"/>
      <c r="C1289" s="9"/>
      <c r="D1289" s="9"/>
      <c r="E1289" s="9"/>
      <c r="F1289" s="10"/>
      <c r="G1289" s="13"/>
      <c r="H1289" s="10"/>
      <c r="I1289" s="10"/>
      <c r="J1289" s="10"/>
      <c r="K1289" s="10"/>
      <c r="L1289" s="10"/>
      <c r="M1289" s="10"/>
      <c r="N1289" s="10"/>
      <c r="O1289" s="10"/>
      <c r="P1289" s="10"/>
      <c r="Q1289" s="10"/>
      <c r="R1289" s="10"/>
    </row>
  </sheetData>
  <mergeCells count="957">
    <mergeCell ref="A868:Q868"/>
    <mergeCell ref="A869:F869"/>
    <mergeCell ref="A870:F870"/>
    <mergeCell ref="A871:F871"/>
    <mergeCell ref="A872:F872"/>
    <mergeCell ref="A873:F873"/>
    <mergeCell ref="A874:F874"/>
    <mergeCell ref="A859:F859"/>
    <mergeCell ref="A860:F860"/>
    <mergeCell ref="A861:Q861"/>
    <mergeCell ref="A862:E862"/>
    <mergeCell ref="A863:E863"/>
    <mergeCell ref="A864:E864"/>
    <mergeCell ref="A865:E865"/>
    <mergeCell ref="A866:E866"/>
    <mergeCell ref="A867:E867"/>
    <mergeCell ref="A850:E850"/>
    <mergeCell ref="A851:E851"/>
    <mergeCell ref="A852:E852"/>
    <mergeCell ref="A853:E853"/>
    <mergeCell ref="A854:E854"/>
    <mergeCell ref="A855:Q855"/>
    <mergeCell ref="A856:F856"/>
    <mergeCell ref="A857:F857"/>
    <mergeCell ref="A858:F858"/>
    <mergeCell ref="A833:E833"/>
    <mergeCell ref="A834:Q834"/>
    <mergeCell ref="A835:F835"/>
    <mergeCell ref="A836:F836"/>
    <mergeCell ref="A837:F837"/>
    <mergeCell ref="A838:F838"/>
    <mergeCell ref="A839:F839"/>
    <mergeCell ref="A841:Q841"/>
    <mergeCell ref="A842:A849"/>
    <mergeCell ref="D842:D849"/>
    <mergeCell ref="E842:E849"/>
    <mergeCell ref="F845:F849"/>
    <mergeCell ref="H845:Q849"/>
    <mergeCell ref="A822:A828"/>
    <mergeCell ref="C822:C828"/>
    <mergeCell ref="E822:E828"/>
    <mergeCell ref="F825:F828"/>
    <mergeCell ref="H825:Q828"/>
    <mergeCell ref="A829:E829"/>
    <mergeCell ref="A830:E830"/>
    <mergeCell ref="A831:E831"/>
    <mergeCell ref="A832:E832"/>
    <mergeCell ref="K814:K815"/>
    <mergeCell ref="L814:L815"/>
    <mergeCell ref="M814:M815"/>
    <mergeCell ref="N814:N815"/>
    <mergeCell ref="O814:O815"/>
    <mergeCell ref="P814:P815"/>
    <mergeCell ref="Q814:Q815"/>
    <mergeCell ref="R814:R815"/>
    <mergeCell ref="F816:F818"/>
    <mergeCell ref="H816:Q818"/>
    <mergeCell ref="R804:R805"/>
    <mergeCell ref="F807:F810"/>
    <mergeCell ref="H807:Q810"/>
    <mergeCell ref="A811:A818"/>
    <mergeCell ref="C811:C818"/>
    <mergeCell ref="E811:E818"/>
    <mergeCell ref="D812:D813"/>
    <mergeCell ref="F812:F813"/>
    <mergeCell ref="H812:H813"/>
    <mergeCell ref="I812:I813"/>
    <mergeCell ref="J812:J813"/>
    <mergeCell ref="K812:K813"/>
    <mergeCell ref="L812:L813"/>
    <mergeCell ref="M812:M813"/>
    <mergeCell ref="N812:N813"/>
    <mergeCell ref="O812:O813"/>
    <mergeCell ref="P812:P813"/>
    <mergeCell ref="Q812:Q813"/>
    <mergeCell ref="R812:R813"/>
    <mergeCell ref="D814:D815"/>
    <mergeCell ref="F814:F815"/>
    <mergeCell ref="H814:H815"/>
    <mergeCell ref="I814:I815"/>
    <mergeCell ref="J814:J815"/>
    <mergeCell ref="A802:Q802"/>
    <mergeCell ref="A803:A810"/>
    <mergeCell ref="C803:C810"/>
    <mergeCell ref="E803:E810"/>
    <mergeCell ref="D804:D805"/>
    <mergeCell ref="F804:F805"/>
    <mergeCell ref="H804:H805"/>
    <mergeCell ref="I804:I805"/>
    <mergeCell ref="J804:J805"/>
    <mergeCell ref="K804:K805"/>
    <mergeCell ref="L804:L805"/>
    <mergeCell ref="M804:M805"/>
    <mergeCell ref="N804:N805"/>
    <mergeCell ref="O804:O805"/>
    <mergeCell ref="P804:P805"/>
    <mergeCell ref="Q804:Q805"/>
    <mergeCell ref="A793:E793"/>
    <mergeCell ref="A794:E794"/>
    <mergeCell ref="A795:Q795"/>
    <mergeCell ref="A796:F796"/>
    <mergeCell ref="A797:F797"/>
    <mergeCell ref="A798:F798"/>
    <mergeCell ref="A799:F799"/>
    <mergeCell ref="A800:F800"/>
    <mergeCell ref="A801:Q801"/>
    <mergeCell ref="A781:A789"/>
    <mergeCell ref="C781:C789"/>
    <mergeCell ref="E781:E789"/>
    <mergeCell ref="D784:D789"/>
    <mergeCell ref="F784:F789"/>
    <mergeCell ref="H784:Q789"/>
    <mergeCell ref="A790:E790"/>
    <mergeCell ref="A791:E791"/>
    <mergeCell ref="A792:E792"/>
    <mergeCell ref="A768:F768"/>
    <mergeCell ref="A769:Q769"/>
    <mergeCell ref="A770:Q770"/>
    <mergeCell ref="A771:A780"/>
    <mergeCell ref="C771:C780"/>
    <mergeCell ref="E771:E780"/>
    <mergeCell ref="D774:D775"/>
    <mergeCell ref="F774:F780"/>
    <mergeCell ref="H774:Q780"/>
    <mergeCell ref="D777:D778"/>
    <mergeCell ref="A759:E759"/>
    <mergeCell ref="A760:E760"/>
    <mergeCell ref="A761:E761"/>
    <mergeCell ref="A762:E762"/>
    <mergeCell ref="A763:Q763"/>
    <mergeCell ref="A764:F764"/>
    <mergeCell ref="A765:F765"/>
    <mergeCell ref="A766:F766"/>
    <mergeCell ref="A767:F767"/>
    <mergeCell ref="A750:Q750"/>
    <mergeCell ref="A751:F751"/>
    <mergeCell ref="A752:F752"/>
    <mergeCell ref="A753:F753"/>
    <mergeCell ref="A754:F754"/>
    <mergeCell ref="A755:F755"/>
    <mergeCell ref="A756:Q756"/>
    <mergeCell ref="A757:Q757"/>
    <mergeCell ref="A758:E758"/>
    <mergeCell ref="A741:A744"/>
    <mergeCell ref="C741:C744"/>
    <mergeCell ref="E741:E744"/>
    <mergeCell ref="H744:Q744"/>
    <mergeCell ref="A745:E745"/>
    <mergeCell ref="A746:E746"/>
    <mergeCell ref="A747:E747"/>
    <mergeCell ref="A748:E748"/>
    <mergeCell ref="A749:E749"/>
    <mergeCell ref="A732:E732"/>
    <mergeCell ref="A733:Q733"/>
    <mergeCell ref="A734:F734"/>
    <mergeCell ref="A735:F735"/>
    <mergeCell ref="A736:F736"/>
    <mergeCell ref="A737:F737"/>
    <mergeCell ref="A738:F738"/>
    <mergeCell ref="A739:Q739"/>
    <mergeCell ref="A740:Q740"/>
    <mergeCell ref="A723:A727"/>
    <mergeCell ref="C723:C727"/>
    <mergeCell ref="E723:E727"/>
    <mergeCell ref="F726:F727"/>
    <mergeCell ref="H726:Q727"/>
    <mergeCell ref="A728:E728"/>
    <mergeCell ref="A729:E729"/>
    <mergeCell ref="A730:E730"/>
    <mergeCell ref="A731:E731"/>
    <mergeCell ref="A711:A714"/>
    <mergeCell ref="C711:C714"/>
    <mergeCell ref="E711:E714"/>
    <mergeCell ref="H714:Q714"/>
    <mergeCell ref="A715:A718"/>
    <mergeCell ref="C715:C718"/>
    <mergeCell ref="E715:E718"/>
    <mergeCell ref="H718:Q718"/>
    <mergeCell ref="A719:A722"/>
    <mergeCell ref="C719:C722"/>
    <mergeCell ref="E719:E722"/>
    <mergeCell ref="A700:F700"/>
    <mergeCell ref="A701:F701"/>
    <mergeCell ref="A702:F702"/>
    <mergeCell ref="A703:F703"/>
    <mergeCell ref="A704:F704"/>
    <mergeCell ref="A705:Q705"/>
    <mergeCell ref="A706:Q706"/>
    <mergeCell ref="A707:A710"/>
    <mergeCell ref="C707:C710"/>
    <mergeCell ref="E707:E710"/>
    <mergeCell ref="H710:Q710"/>
    <mergeCell ref="A690:A693"/>
    <mergeCell ref="C690:C693"/>
    <mergeCell ref="E690:E693"/>
    <mergeCell ref="H693:Q693"/>
    <mergeCell ref="A694:E694"/>
    <mergeCell ref="A695:E695"/>
    <mergeCell ref="A696:E696"/>
    <mergeCell ref="A697:E697"/>
    <mergeCell ref="A698:E698"/>
    <mergeCell ref="A678:F678"/>
    <mergeCell ref="A679:F679"/>
    <mergeCell ref="A680:Q680"/>
    <mergeCell ref="A681:Q681"/>
    <mergeCell ref="A682:A685"/>
    <mergeCell ref="C682:C685"/>
    <mergeCell ref="E682:E685"/>
    <mergeCell ref="H685:Q685"/>
    <mergeCell ref="A686:A689"/>
    <mergeCell ref="C686:C689"/>
    <mergeCell ref="E686:E689"/>
    <mergeCell ref="H689:Q689"/>
    <mergeCell ref="A669:E669"/>
    <mergeCell ref="A670:E670"/>
    <mergeCell ref="A671:E671"/>
    <mergeCell ref="A672:E672"/>
    <mergeCell ref="A673:E673"/>
    <mergeCell ref="A674:Q674"/>
    <mergeCell ref="A675:F675"/>
    <mergeCell ref="A676:F676"/>
    <mergeCell ref="A677:F677"/>
    <mergeCell ref="A657:A660"/>
    <mergeCell ref="C657:C660"/>
    <mergeCell ref="E657:E660"/>
    <mergeCell ref="H660:Q660"/>
    <mergeCell ref="A661:A664"/>
    <mergeCell ref="C661:C664"/>
    <mergeCell ref="E661:E664"/>
    <mergeCell ref="H664:Q664"/>
    <mergeCell ref="A665:A668"/>
    <mergeCell ref="C665:C668"/>
    <mergeCell ref="E665:E668"/>
    <mergeCell ref="H668:Q668"/>
    <mergeCell ref="A643:A647"/>
    <mergeCell ref="C643:C647"/>
    <mergeCell ref="E643:E647"/>
    <mergeCell ref="A648:A651"/>
    <mergeCell ref="C648:C651"/>
    <mergeCell ref="E648:E651"/>
    <mergeCell ref="H651:Q651"/>
    <mergeCell ref="A653:A656"/>
    <mergeCell ref="C653:C656"/>
    <mergeCell ref="E653:E656"/>
    <mergeCell ref="H656:Q656"/>
    <mergeCell ref="A627:A632"/>
    <mergeCell ref="C627:C632"/>
    <mergeCell ref="E627:E632"/>
    <mergeCell ref="D630:D632"/>
    <mergeCell ref="F630:F632"/>
    <mergeCell ref="H630:Q632"/>
    <mergeCell ref="A633:A642"/>
    <mergeCell ref="C633:C637"/>
    <mergeCell ref="E633:E637"/>
    <mergeCell ref="D636:D637"/>
    <mergeCell ref="F636:F637"/>
    <mergeCell ref="H636:Q637"/>
    <mergeCell ref="C638:C642"/>
    <mergeCell ref="E638:E642"/>
    <mergeCell ref="D641:D642"/>
    <mergeCell ref="F641:F642"/>
    <mergeCell ref="H641:Q642"/>
    <mergeCell ref="A616:F616"/>
    <mergeCell ref="A617:F617"/>
    <mergeCell ref="A618:F618"/>
    <mergeCell ref="A619:F619"/>
    <mergeCell ref="A620:Q620"/>
    <mergeCell ref="A621:Q621"/>
    <mergeCell ref="A622:Q622"/>
    <mergeCell ref="A623:A626"/>
    <mergeCell ref="C623:C626"/>
    <mergeCell ref="E623:E626"/>
    <mergeCell ref="H626:Q626"/>
    <mergeCell ref="A607:F607"/>
    <mergeCell ref="A608:Q608"/>
    <mergeCell ref="A609:E609"/>
    <mergeCell ref="A610:E610"/>
    <mergeCell ref="A611:E611"/>
    <mergeCell ref="A612:E612"/>
    <mergeCell ref="A613:E613"/>
    <mergeCell ref="A614:Q614"/>
    <mergeCell ref="A615:F615"/>
    <mergeCell ref="A598:E598"/>
    <mergeCell ref="A599:E599"/>
    <mergeCell ref="A600:E600"/>
    <mergeCell ref="A601:E601"/>
    <mergeCell ref="A602:Q602"/>
    <mergeCell ref="A603:F603"/>
    <mergeCell ref="A604:F604"/>
    <mergeCell ref="A605:F605"/>
    <mergeCell ref="A606:F606"/>
    <mergeCell ref="A589:E589"/>
    <mergeCell ref="A590:Q590"/>
    <mergeCell ref="A591:F591"/>
    <mergeCell ref="A592:F592"/>
    <mergeCell ref="A593:F593"/>
    <mergeCell ref="A594:F594"/>
    <mergeCell ref="A595:F595"/>
    <mergeCell ref="A596:F596"/>
    <mergeCell ref="A597:E597"/>
    <mergeCell ref="A581:A584"/>
    <mergeCell ref="B581:B584"/>
    <mergeCell ref="C581:C584"/>
    <mergeCell ref="E581:E584"/>
    <mergeCell ref="H584:Q584"/>
    <mergeCell ref="A585:E585"/>
    <mergeCell ref="A586:E586"/>
    <mergeCell ref="A587:E587"/>
    <mergeCell ref="A588:E588"/>
    <mergeCell ref="A573:A576"/>
    <mergeCell ref="B573:B576"/>
    <mergeCell ref="C573:C576"/>
    <mergeCell ref="E573:E576"/>
    <mergeCell ref="H576:Q576"/>
    <mergeCell ref="A577:A580"/>
    <mergeCell ref="B577:B580"/>
    <mergeCell ref="C577:C580"/>
    <mergeCell ref="E577:E580"/>
    <mergeCell ref="H580:Q580"/>
    <mergeCell ref="A562:Q562"/>
    <mergeCell ref="A563:A568"/>
    <mergeCell ref="C563:C568"/>
    <mergeCell ref="E563:E568"/>
    <mergeCell ref="D566:D568"/>
    <mergeCell ref="F566:F568"/>
    <mergeCell ref="H566:Q568"/>
    <mergeCell ref="A569:A572"/>
    <mergeCell ref="C569:C572"/>
    <mergeCell ref="E569:E572"/>
    <mergeCell ref="H572:Q572"/>
    <mergeCell ref="A553:E553"/>
    <mergeCell ref="A554:Q554"/>
    <mergeCell ref="A555:F555"/>
    <mergeCell ref="A556:F556"/>
    <mergeCell ref="A557:F557"/>
    <mergeCell ref="A558:F558"/>
    <mergeCell ref="A559:F559"/>
    <mergeCell ref="A560:Q560"/>
    <mergeCell ref="A561:Q561"/>
    <mergeCell ref="A545:A548"/>
    <mergeCell ref="B545:B548"/>
    <mergeCell ref="C545:C548"/>
    <mergeCell ref="E545:E548"/>
    <mergeCell ref="H548:Q548"/>
    <mergeCell ref="A549:E549"/>
    <mergeCell ref="A550:E550"/>
    <mergeCell ref="A551:E551"/>
    <mergeCell ref="A552:E552"/>
    <mergeCell ref="A537:A540"/>
    <mergeCell ref="C537:C540"/>
    <mergeCell ref="E537:E540"/>
    <mergeCell ref="H540:Q540"/>
    <mergeCell ref="A541:A544"/>
    <mergeCell ref="B541:B544"/>
    <mergeCell ref="C541:C544"/>
    <mergeCell ref="E541:E544"/>
    <mergeCell ref="H544:Q544"/>
    <mergeCell ref="A529:A532"/>
    <mergeCell ref="B529:B532"/>
    <mergeCell ref="C529:C532"/>
    <mergeCell ref="E529:E532"/>
    <mergeCell ref="H532:Q532"/>
    <mergeCell ref="A533:A536"/>
    <mergeCell ref="B533:B536"/>
    <mergeCell ref="C533:C536"/>
    <mergeCell ref="E533:E536"/>
    <mergeCell ref="H536:Q536"/>
    <mergeCell ref="A521:A524"/>
    <mergeCell ref="B521:B524"/>
    <mergeCell ref="C521:C524"/>
    <mergeCell ref="E521:E524"/>
    <mergeCell ref="H524:Q524"/>
    <mergeCell ref="A525:A528"/>
    <mergeCell ref="B525:B528"/>
    <mergeCell ref="C525:C528"/>
    <mergeCell ref="E525:E528"/>
    <mergeCell ref="H528:Q528"/>
    <mergeCell ref="A513:A516"/>
    <mergeCell ref="B513:B516"/>
    <mergeCell ref="C513:C516"/>
    <mergeCell ref="E513:E516"/>
    <mergeCell ref="H516:Q516"/>
    <mergeCell ref="A517:A520"/>
    <mergeCell ref="B517:B520"/>
    <mergeCell ref="C517:C520"/>
    <mergeCell ref="E517:E520"/>
    <mergeCell ref="H520:Q520"/>
    <mergeCell ref="A505:A508"/>
    <mergeCell ref="B505:B508"/>
    <mergeCell ref="C505:C508"/>
    <mergeCell ref="E505:E508"/>
    <mergeCell ref="H508:Q508"/>
    <mergeCell ref="A509:A512"/>
    <mergeCell ref="B509:B512"/>
    <mergeCell ref="C509:C512"/>
    <mergeCell ref="E509:E512"/>
    <mergeCell ref="H512:Q512"/>
    <mergeCell ref="A496:A499"/>
    <mergeCell ref="B496:B499"/>
    <mergeCell ref="C496:C499"/>
    <mergeCell ref="E496:E499"/>
    <mergeCell ref="H499:Q499"/>
    <mergeCell ref="A501:A504"/>
    <mergeCell ref="B501:B504"/>
    <mergeCell ref="C501:C504"/>
    <mergeCell ref="E501:E504"/>
    <mergeCell ref="H504:Q504"/>
    <mergeCell ref="A488:A491"/>
    <mergeCell ref="B488:B491"/>
    <mergeCell ref="C488:C491"/>
    <mergeCell ref="E488:E491"/>
    <mergeCell ref="H491:Q491"/>
    <mergeCell ref="A492:A495"/>
    <mergeCell ref="B492:B495"/>
    <mergeCell ref="C492:C495"/>
    <mergeCell ref="E492:E495"/>
    <mergeCell ref="H495:Q495"/>
    <mergeCell ref="A479:F479"/>
    <mergeCell ref="A480:F480"/>
    <mergeCell ref="A481:Q481"/>
    <mergeCell ref="A482:Q482"/>
    <mergeCell ref="A483:Q483"/>
    <mergeCell ref="A484:A487"/>
    <mergeCell ref="B484:B487"/>
    <mergeCell ref="C484:C487"/>
    <mergeCell ref="E484:E487"/>
    <mergeCell ref="H487:Q487"/>
    <mergeCell ref="A470:E470"/>
    <mergeCell ref="A471:E471"/>
    <mergeCell ref="A472:E472"/>
    <mergeCell ref="A473:E473"/>
    <mergeCell ref="A474:E474"/>
    <mergeCell ref="A475:Q475"/>
    <mergeCell ref="A476:F476"/>
    <mergeCell ref="A477:F477"/>
    <mergeCell ref="A478:F478"/>
    <mergeCell ref="A461:A465"/>
    <mergeCell ref="B461:B465"/>
    <mergeCell ref="C461:C465"/>
    <mergeCell ref="E461:E465"/>
    <mergeCell ref="F464:F465"/>
    <mergeCell ref="H464:Q465"/>
    <mergeCell ref="A466:A469"/>
    <mergeCell ref="B466:B469"/>
    <mergeCell ref="C466:C469"/>
    <mergeCell ref="E466:E469"/>
    <mergeCell ref="H469:Q469"/>
    <mergeCell ref="A451:A455"/>
    <mergeCell ref="B451:B455"/>
    <mergeCell ref="C451:C455"/>
    <mergeCell ref="E451:E455"/>
    <mergeCell ref="D454:D455"/>
    <mergeCell ref="F454:F455"/>
    <mergeCell ref="H454:Q455"/>
    <mergeCell ref="A456:A460"/>
    <mergeCell ref="B456:B460"/>
    <mergeCell ref="C456:C460"/>
    <mergeCell ref="E456:E460"/>
    <mergeCell ref="D459:D460"/>
    <mergeCell ref="F459:F460"/>
    <mergeCell ref="H459:Q460"/>
    <mergeCell ref="A441:A445"/>
    <mergeCell ref="B441:B445"/>
    <mergeCell ref="C441:C445"/>
    <mergeCell ref="E441:E445"/>
    <mergeCell ref="D444:D445"/>
    <mergeCell ref="F444:F445"/>
    <mergeCell ref="H444:Q445"/>
    <mergeCell ref="A446:A450"/>
    <mergeCell ref="B446:B450"/>
    <mergeCell ref="C446:C450"/>
    <mergeCell ref="E446:E450"/>
    <mergeCell ref="D449:D450"/>
    <mergeCell ref="F449:F450"/>
    <mergeCell ref="H449:Q450"/>
    <mergeCell ref="A431:A435"/>
    <mergeCell ref="B431:B435"/>
    <mergeCell ref="C431:C435"/>
    <mergeCell ref="E431:E435"/>
    <mergeCell ref="D434:D435"/>
    <mergeCell ref="F434:F435"/>
    <mergeCell ref="H434:Q435"/>
    <mergeCell ref="A436:A440"/>
    <mergeCell ref="B436:B440"/>
    <mergeCell ref="C436:C440"/>
    <mergeCell ref="E436:E440"/>
    <mergeCell ref="D439:D440"/>
    <mergeCell ref="F439:F440"/>
    <mergeCell ref="H439:Q440"/>
    <mergeCell ref="A421:A425"/>
    <mergeCell ref="B421:B425"/>
    <mergeCell ref="C421:C425"/>
    <mergeCell ref="E421:E425"/>
    <mergeCell ref="D424:D425"/>
    <mergeCell ref="F424:F425"/>
    <mergeCell ref="H424:Q425"/>
    <mergeCell ref="A426:A430"/>
    <mergeCell ref="B426:B430"/>
    <mergeCell ref="C426:C430"/>
    <mergeCell ref="E426:E430"/>
    <mergeCell ref="D429:D430"/>
    <mergeCell ref="F429:F430"/>
    <mergeCell ref="H429:Q430"/>
    <mergeCell ref="A411:A415"/>
    <mergeCell ref="B411:B415"/>
    <mergeCell ref="C411:C415"/>
    <mergeCell ref="E411:E415"/>
    <mergeCell ref="D414:D415"/>
    <mergeCell ref="F414:F415"/>
    <mergeCell ref="H414:Q415"/>
    <mergeCell ref="A416:A420"/>
    <mergeCell ref="B416:B420"/>
    <mergeCell ref="C416:C420"/>
    <mergeCell ref="E416:E420"/>
    <mergeCell ref="D419:D420"/>
    <mergeCell ref="F419:F420"/>
    <mergeCell ref="H419:Q420"/>
    <mergeCell ref="A401:A405"/>
    <mergeCell ref="B401:B405"/>
    <mergeCell ref="C401:C405"/>
    <mergeCell ref="E401:E405"/>
    <mergeCell ref="D404:D405"/>
    <mergeCell ref="F404:F405"/>
    <mergeCell ref="H404:Q405"/>
    <mergeCell ref="A406:A410"/>
    <mergeCell ref="B406:B410"/>
    <mergeCell ref="C406:C410"/>
    <mergeCell ref="E406:E410"/>
    <mergeCell ref="F409:F410"/>
    <mergeCell ref="H409:Q410"/>
    <mergeCell ref="A391:A395"/>
    <mergeCell ref="B391:B395"/>
    <mergeCell ref="C391:C395"/>
    <mergeCell ref="E391:E395"/>
    <mergeCell ref="D394:D395"/>
    <mergeCell ref="F394:F395"/>
    <mergeCell ref="H394:Q395"/>
    <mergeCell ref="A396:A400"/>
    <mergeCell ref="B396:B400"/>
    <mergeCell ref="C396:C400"/>
    <mergeCell ref="E396:E400"/>
    <mergeCell ref="D399:D400"/>
    <mergeCell ref="F399:F400"/>
    <mergeCell ref="H399:Q400"/>
    <mergeCell ref="A377:A381"/>
    <mergeCell ref="B377:B381"/>
    <mergeCell ref="C377:C381"/>
    <mergeCell ref="E377:E381"/>
    <mergeCell ref="D380:D381"/>
    <mergeCell ref="F380:F381"/>
    <mergeCell ref="H380:Q381"/>
    <mergeCell ref="A386:A390"/>
    <mergeCell ref="B386:B390"/>
    <mergeCell ref="C386:C390"/>
    <mergeCell ref="E386:E390"/>
    <mergeCell ref="D389:D390"/>
    <mergeCell ref="F389:F390"/>
    <mergeCell ref="H389:Q390"/>
    <mergeCell ref="A366:A371"/>
    <mergeCell ref="E366:E371"/>
    <mergeCell ref="D369:D371"/>
    <mergeCell ref="F369:F371"/>
    <mergeCell ref="H369:Q371"/>
    <mergeCell ref="A372:A376"/>
    <mergeCell ref="B372:B376"/>
    <mergeCell ref="C372:C376"/>
    <mergeCell ref="E372:E376"/>
    <mergeCell ref="F375:F376"/>
    <mergeCell ref="H375:Q376"/>
    <mergeCell ref="A354:A365"/>
    <mergeCell ref="C354:C359"/>
    <mergeCell ref="E354:E359"/>
    <mergeCell ref="D357:D359"/>
    <mergeCell ref="F357:F359"/>
    <mergeCell ref="H357:Q359"/>
    <mergeCell ref="C360:C365"/>
    <mergeCell ref="E360:E365"/>
    <mergeCell ref="D363:D365"/>
    <mergeCell ref="F363:F365"/>
    <mergeCell ref="H363:Q365"/>
    <mergeCell ref="A342:A353"/>
    <mergeCell ref="C342:C347"/>
    <mergeCell ref="E342:E347"/>
    <mergeCell ref="D345:D347"/>
    <mergeCell ref="F345:F347"/>
    <mergeCell ref="H345:Q347"/>
    <mergeCell ref="C348:C353"/>
    <mergeCell ref="E348:E353"/>
    <mergeCell ref="D351:D353"/>
    <mergeCell ref="F351:F353"/>
    <mergeCell ref="H351:Q353"/>
    <mergeCell ref="A332:A336"/>
    <mergeCell ref="C332:C336"/>
    <mergeCell ref="E332:E336"/>
    <mergeCell ref="D335:D336"/>
    <mergeCell ref="F335:F336"/>
    <mergeCell ref="H335:Q336"/>
    <mergeCell ref="A337:A341"/>
    <mergeCell ref="E337:E341"/>
    <mergeCell ref="F340:F341"/>
    <mergeCell ref="H340:Q341"/>
    <mergeCell ref="A321:A326"/>
    <mergeCell ref="C321:C326"/>
    <mergeCell ref="E321:E326"/>
    <mergeCell ref="D324:D326"/>
    <mergeCell ref="F324:F326"/>
    <mergeCell ref="H324:Q326"/>
    <mergeCell ref="A327:A331"/>
    <mergeCell ref="C327:C331"/>
    <mergeCell ref="E327:E331"/>
    <mergeCell ref="D330:D331"/>
    <mergeCell ref="F330:F331"/>
    <mergeCell ref="H330:Q331"/>
    <mergeCell ref="A310:A315"/>
    <mergeCell ref="C310:C315"/>
    <mergeCell ref="E310:E315"/>
    <mergeCell ref="D313:D315"/>
    <mergeCell ref="F313:F315"/>
    <mergeCell ref="H313:Q315"/>
    <mergeCell ref="A316:A320"/>
    <mergeCell ref="C316:C320"/>
    <mergeCell ref="E316:E320"/>
    <mergeCell ref="D319:D320"/>
    <mergeCell ref="F319:F320"/>
    <mergeCell ref="H319:Q320"/>
    <mergeCell ref="A300:A304"/>
    <mergeCell ref="C300:C304"/>
    <mergeCell ref="E300:E304"/>
    <mergeCell ref="D303:D304"/>
    <mergeCell ref="F303:F304"/>
    <mergeCell ref="H303:Q304"/>
    <mergeCell ref="A305:A309"/>
    <mergeCell ref="C305:C309"/>
    <mergeCell ref="E305:E309"/>
    <mergeCell ref="F308:F309"/>
    <mergeCell ref="H308:Q309"/>
    <mergeCell ref="A292:F292"/>
    <mergeCell ref="A293:Q293"/>
    <mergeCell ref="A294:Q294"/>
    <mergeCell ref="A295:A299"/>
    <mergeCell ref="C295:C299"/>
    <mergeCell ref="E295:E299"/>
    <mergeCell ref="D298:D299"/>
    <mergeCell ref="F298:F299"/>
    <mergeCell ref="H298:Q299"/>
    <mergeCell ref="O285:O286"/>
    <mergeCell ref="P285:P286"/>
    <mergeCell ref="Q285:Q286"/>
    <mergeCell ref="R285:R286"/>
    <mergeCell ref="A287:Q287"/>
    <mergeCell ref="A288:F288"/>
    <mergeCell ref="A289:F289"/>
    <mergeCell ref="A290:F290"/>
    <mergeCell ref="A291:F291"/>
    <mergeCell ref="A285:E286"/>
    <mergeCell ref="F285:F286"/>
    <mergeCell ref="H285:H286"/>
    <mergeCell ref="I285:I286"/>
    <mergeCell ref="J285:J286"/>
    <mergeCell ref="K285:K286"/>
    <mergeCell ref="L285:L286"/>
    <mergeCell ref="M285:M286"/>
    <mergeCell ref="N285:N286"/>
    <mergeCell ref="A277:A280"/>
    <mergeCell ref="B277:B280"/>
    <mergeCell ref="C277:C280"/>
    <mergeCell ref="E277:E280"/>
    <mergeCell ref="H280:Q280"/>
    <mergeCell ref="A281:E281"/>
    <mergeCell ref="A282:E282"/>
    <mergeCell ref="A283:E283"/>
    <mergeCell ref="A284:E284"/>
    <mergeCell ref="A269:A272"/>
    <mergeCell ref="B269:B272"/>
    <mergeCell ref="C269:C272"/>
    <mergeCell ref="E269:E272"/>
    <mergeCell ref="H272:Q272"/>
    <mergeCell ref="A273:A276"/>
    <mergeCell ref="B273:B276"/>
    <mergeCell ref="C273:C276"/>
    <mergeCell ref="E273:E276"/>
    <mergeCell ref="H276:Q276"/>
    <mergeCell ref="A261:A264"/>
    <mergeCell ref="B261:B264"/>
    <mergeCell ref="C261:C264"/>
    <mergeCell ref="E261:E264"/>
    <mergeCell ref="H264:Q264"/>
    <mergeCell ref="A265:A268"/>
    <mergeCell ref="B265:B268"/>
    <mergeCell ref="C265:C268"/>
    <mergeCell ref="E265:E268"/>
    <mergeCell ref="H268:Q268"/>
    <mergeCell ref="A253:A256"/>
    <mergeCell ref="B253:B256"/>
    <mergeCell ref="C253:C256"/>
    <mergeCell ref="E253:E256"/>
    <mergeCell ref="H256:Q256"/>
    <mergeCell ref="A257:A260"/>
    <mergeCell ref="B257:B260"/>
    <mergeCell ref="C257:C260"/>
    <mergeCell ref="E257:E260"/>
    <mergeCell ref="H260:Q260"/>
    <mergeCell ref="A244:A247"/>
    <mergeCell ref="B244:B247"/>
    <mergeCell ref="C244:C247"/>
    <mergeCell ref="E244:E247"/>
    <mergeCell ref="H247:Q247"/>
    <mergeCell ref="A248:A252"/>
    <mergeCell ref="B248:B252"/>
    <mergeCell ref="C248:C252"/>
    <mergeCell ref="E248:E252"/>
    <mergeCell ref="D251:D252"/>
    <mergeCell ref="F251:F252"/>
    <mergeCell ref="H251:Q252"/>
    <mergeCell ref="A236:A239"/>
    <mergeCell ref="B236:B239"/>
    <mergeCell ref="C236:C239"/>
    <mergeCell ref="E236:E239"/>
    <mergeCell ref="H239:Q239"/>
    <mergeCell ref="A240:A243"/>
    <mergeCell ref="B240:B243"/>
    <mergeCell ref="C240:C243"/>
    <mergeCell ref="E240:E243"/>
    <mergeCell ref="H243:Q243"/>
    <mergeCell ref="A228:A231"/>
    <mergeCell ref="B228:B231"/>
    <mergeCell ref="C228:C231"/>
    <mergeCell ref="E228:E231"/>
    <mergeCell ref="H231:Q231"/>
    <mergeCell ref="A232:A235"/>
    <mergeCell ref="B232:B235"/>
    <mergeCell ref="C232:C235"/>
    <mergeCell ref="E232:E235"/>
    <mergeCell ref="H235:Q235"/>
    <mergeCell ref="A220:A223"/>
    <mergeCell ref="B220:B223"/>
    <mergeCell ref="C220:C223"/>
    <mergeCell ref="E220:E223"/>
    <mergeCell ref="H223:Q223"/>
    <mergeCell ref="A224:A227"/>
    <mergeCell ref="B224:B227"/>
    <mergeCell ref="C224:C227"/>
    <mergeCell ref="E224:E227"/>
    <mergeCell ref="H227:Q227"/>
    <mergeCell ref="A212:A215"/>
    <mergeCell ref="B212:B215"/>
    <mergeCell ref="C212:C215"/>
    <mergeCell ref="E212:E215"/>
    <mergeCell ref="H215:Q215"/>
    <mergeCell ref="A216:A219"/>
    <mergeCell ref="B216:B219"/>
    <mergeCell ref="C216:C219"/>
    <mergeCell ref="E216:E219"/>
    <mergeCell ref="H219:Q219"/>
    <mergeCell ref="A204:A207"/>
    <mergeCell ref="B204:B207"/>
    <mergeCell ref="C204:C207"/>
    <mergeCell ref="E204:E207"/>
    <mergeCell ref="H207:Q207"/>
    <mergeCell ref="A208:A211"/>
    <mergeCell ref="B208:B211"/>
    <mergeCell ref="C208:C211"/>
    <mergeCell ref="E208:E211"/>
    <mergeCell ref="H211:Q211"/>
    <mergeCell ref="A188:A203"/>
    <mergeCell ref="B188:B203"/>
    <mergeCell ref="C188:C191"/>
    <mergeCell ref="E188:E191"/>
    <mergeCell ref="H191:Q191"/>
    <mergeCell ref="C192:C195"/>
    <mergeCell ref="E192:E195"/>
    <mergeCell ref="H195:Q195"/>
    <mergeCell ref="C196:C199"/>
    <mergeCell ref="E196:E199"/>
    <mergeCell ref="H199:Q199"/>
    <mergeCell ref="C200:C203"/>
    <mergeCell ref="E200:E203"/>
    <mergeCell ref="H203:Q203"/>
    <mergeCell ref="A168:A171"/>
    <mergeCell ref="B168:B171"/>
    <mergeCell ref="C168:C171"/>
    <mergeCell ref="E168:E171"/>
    <mergeCell ref="H171:Q171"/>
    <mergeCell ref="A172:A187"/>
    <mergeCell ref="B172:B187"/>
    <mergeCell ref="C172:C175"/>
    <mergeCell ref="E172:E175"/>
    <mergeCell ref="H175:Q175"/>
    <mergeCell ref="C176:C179"/>
    <mergeCell ref="E176:E179"/>
    <mergeCell ref="H179:Q179"/>
    <mergeCell ref="C180:C183"/>
    <mergeCell ref="E180:E183"/>
    <mergeCell ref="H183:Q183"/>
    <mergeCell ref="C184:C187"/>
    <mergeCell ref="E184:E187"/>
    <mergeCell ref="H187:Q187"/>
    <mergeCell ref="A158:A163"/>
    <mergeCell ref="C158:C163"/>
    <mergeCell ref="E158:E163"/>
    <mergeCell ref="D161:D163"/>
    <mergeCell ref="F161:F163"/>
    <mergeCell ref="H161:Q163"/>
    <mergeCell ref="A164:A167"/>
    <mergeCell ref="B164:B167"/>
    <mergeCell ref="C164:C167"/>
    <mergeCell ref="E164:E167"/>
    <mergeCell ref="H167:Q167"/>
    <mergeCell ref="A138:A157"/>
    <mergeCell ref="C138:C142"/>
    <mergeCell ref="E138:E142"/>
    <mergeCell ref="D141:D142"/>
    <mergeCell ref="F141:F142"/>
    <mergeCell ref="H141:Q142"/>
    <mergeCell ref="C143:C147"/>
    <mergeCell ref="E143:E147"/>
    <mergeCell ref="D146:D147"/>
    <mergeCell ref="F146:F147"/>
    <mergeCell ref="H146:Q147"/>
    <mergeCell ref="C148:C152"/>
    <mergeCell ref="E148:E152"/>
    <mergeCell ref="D151:D152"/>
    <mergeCell ref="F151:F152"/>
    <mergeCell ref="H151:Q152"/>
    <mergeCell ref="C153:C157"/>
    <mergeCell ref="E153:E157"/>
    <mergeCell ref="D156:D157"/>
    <mergeCell ref="F156:F157"/>
    <mergeCell ref="H156:Q157"/>
    <mergeCell ref="A126:A131"/>
    <mergeCell ref="C126:C131"/>
    <mergeCell ref="E126:E131"/>
    <mergeCell ref="D129:D131"/>
    <mergeCell ref="F129:F131"/>
    <mergeCell ref="H129:Q131"/>
    <mergeCell ref="A132:A137"/>
    <mergeCell ref="C132:C137"/>
    <mergeCell ref="E132:E137"/>
    <mergeCell ref="D135:D137"/>
    <mergeCell ref="F135:F137"/>
    <mergeCell ref="H135:Q137"/>
    <mergeCell ref="A116:A119"/>
    <mergeCell ref="C116:C119"/>
    <mergeCell ref="E116:E119"/>
    <mergeCell ref="H119:Q119"/>
    <mergeCell ref="A120:A125"/>
    <mergeCell ref="C120:C125"/>
    <mergeCell ref="E120:E125"/>
    <mergeCell ref="D123:D125"/>
    <mergeCell ref="F123:F125"/>
    <mergeCell ref="H123:Q125"/>
    <mergeCell ref="A104:A108"/>
    <mergeCell ref="C104:C108"/>
    <mergeCell ref="E104:E108"/>
    <mergeCell ref="F107:F108"/>
    <mergeCell ref="H107:Q108"/>
    <mergeCell ref="A109:A115"/>
    <mergeCell ref="C109:C115"/>
    <mergeCell ref="E109:E115"/>
    <mergeCell ref="D112:D115"/>
    <mergeCell ref="F112:F115"/>
    <mergeCell ref="H112:Q115"/>
    <mergeCell ref="A89:A98"/>
    <mergeCell ref="C89:C98"/>
    <mergeCell ref="D89:D98"/>
    <mergeCell ref="E89:E98"/>
    <mergeCell ref="F92:F98"/>
    <mergeCell ref="H92:Q98"/>
    <mergeCell ref="A99:A103"/>
    <mergeCell ref="C99:C103"/>
    <mergeCell ref="E99:E103"/>
    <mergeCell ref="D102:D103"/>
    <mergeCell ref="F102:F103"/>
    <mergeCell ref="H102:Q103"/>
    <mergeCell ref="A77:A80"/>
    <mergeCell ref="C77:C80"/>
    <mergeCell ref="E77:E80"/>
    <mergeCell ref="H80:Q80"/>
    <mergeCell ref="A81:A88"/>
    <mergeCell ref="C81:C88"/>
    <mergeCell ref="E81:E88"/>
    <mergeCell ref="D84:D88"/>
    <mergeCell ref="F84:F88"/>
    <mergeCell ref="H84:Q88"/>
    <mergeCell ref="A63:A66"/>
    <mergeCell ref="C63:C66"/>
    <mergeCell ref="E63:E66"/>
    <mergeCell ref="H66:Q66"/>
    <mergeCell ref="A67:A70"/>
    <mergeCell ref="C67:C70"/>
    <mergeCell ref="E67:E70"/>
    <mergeCell ref="H70:Q70"/>
    <mergeCell ref="A71:A76"/>
    <mergeCell ref="C71:C76"/>
    <mergeCell ref="E71:E76"/>
    <mergeCell ref="D74:D76"/>
    <mergeCell ref="F74:F76"/>
    <mergeCell ref="H74:Q76"/>
    <mergeCell ref="A53:A56"/>
    <mergeCell ref="C53:C56"/>
    <mergeCell ref="E53:E56"/>
    <mergeCell ref="H56:Q56"/>
    <mergeCell ref="A57:A62"/>
    <mergeCell ref="C57:C62"/>
    <mergeCell ref="E57:E62"/>
    <mergeCell ref="D60:D62"/>
    <mergeCell ref="F60:F62"/>
    <mergeCell ref="H60:Q62"/>
    <mergeCell ref="A38:A46"/>
    <mergeCell ref="C38:C46"/>
    <mergeCell ref="E38:E46"/>
    <mergeCell ref="D41:D46"/>
    <mergeCell ref="F41:F46"/>
    <mergeCell ref="H41:Q46"/>
    <mergeCell ref="A47:A52"/>
    <mergeCell ref="C47:C52"/>
    <mergeCell ref="E47:E52"/>
    <mergeCell ref="D50:D52"/>
    <mergeCell ref="F50:F52"/>
    <mergeCell ref="H50:Q52"/>
    <mergeCell ref="A28:A31"/>
    <mergeCell ref="C28:C31"/>
    <mergeCell ref="E28:E31"/>
    <mergeCell ref="H31:Q31"/>
    <mergeCell ref="A32:A37"/>
    <mergeCell ref="C32:C37"/>
    <mergeCell ref="E32:E37"/>
    <mergeCell ref="D35:D37"/>
    <mergeCell ref="F35:F37"/>
    <mergeCell ref="H35:Q37"/>
    <mergeCell ref="A16:Q16"/>
    <mergeCell ref="A17:A21"/>
    <mergeCell ref="C17:C21"/>
    <mergeCell ref="E17:E21"/>
    <mergeCell ref="D20:D21"/>
    <mergeCell ref="F20:F21"/>
    <mergeCell ref="H20:Q21"/>
    <mergeCell ref="A22:A27"/>
    <mergeCell ref="C22:C27"/>
    <mergeCell ref="E22:E27"/>
    <mergeCell ref="D25:D27"/>
    <mergeCell ref="F25:F27"/>
    <mergeCell ref="H25:Q27"/>
    <mergeCell ref="U4:W4"/>
    <mergeCell ref="A7:Q7"/>
    <mergeCell ref="A8:Q8"/>
    <mergeCell ref="A9:Q9"/>
    <mergeCell ref="G10:I10"/>
    <mergeCell ref="A12:A13"/>
    <mergeCell ref="B12:B13"/>
    <mergeCell ref="C12:C13"/>
    <mergeCell ref="D12:D13"/>
    <mergeCell ref="E12:E13"/>
    <mergeCell ref="F12:F13"/>
    <mergeCell ref="G12:G13"/>
    <mergeCell ref="H12:Q12"/>
    <mergeCell ref="R12:R14"/>
  </mergeCells>
  <pageMargins left="0.70078740157480324" right="0.70078740157480324" top="0.75196850393700787" bottom="0.75196850393700787" header="0.3" footer="0.3"/>
  <pageSetup paperSize="8" scale="18"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26</vt:i4>
      </vt:variant>
      <vt:variant>
        <vt:lpstr>Именованные диапазоны</vt:lpstr>
      </vt:variant>
      <vt:variant>
        <vt:i4>24</vt:i4>
      </vt:variant>
    </vt:vector>
  </HeadingPairs>
  <TitlesOfParts>
    <vt:vector size="50" baseType="lpstr">
      <vt:lpstr>Титульный лист</vt:lpstr>
      <vt:lpstr>00-00</vt:lpstr>
      <vt:lpstr>01-00</vt:lpstr>
      <vt:lpstr>02-00</vt:lpstr>
      <vt:lpstr>03-00</vt:lpstr>
      <vt:lpstr>04-00</vt:lpstr>
      <vt:lpstr>05-00</vt:lpstr>
      <vt:lpstr>06-00</vt:lpstr>
      <vt:lpstr>07-00</vt:lpstr>
      <vt:lpstr>08-00</vt:lpstr>
      <vt:lpstr>09-00</vt:lpstr>
      <vt:lpstr>10-00</vt:lpstr>
      <vt:lpstr>11-00</vt:lpstr>
      <vt:lpstr>12-00</vt:lpstr>
      <vt:lpstr>13-00</vt:lpstr>
      <vt:lpstr>14-00</vt:lpstr>
      <vt:lpstr>15-00</vt:lpstr>
      <vt:lpstr>16-00</vt:lpstr>
      <vt:lpstr>17-00</vt:lpstr>
      <vt:lpstr>18-00</vt:lpstr>
      <vt:lpstr>19-00</vt:lpstr>
      <vt:lpstr>20-00</vt:lpstr>
      <vt:lpstr>21-00</vt:lpstr>
      <vt:lpstr>22-00</vt:lpstr>
      <vt:lpstr>23-00</vt:lpstr>
      <vt:lpstr>Раздел 4 конт. инф.</vt:lpstr>
      <vt:lpstr>'01-00'!Print_Area</vt:lpstr>
      <vt:lpstr>'02-00'!Print_Area</vt:lpstr>
      <vt:lpstr>'03-00'!Print_Area</vt:lpstr>
      <vt:lpstr>'04-00'!Print_Area</vt:lpstr>
      <vt:lpstr>'05-00'!Print_Area</vt:lpstr>
      <vt:lpstr>'06-00'!Print_Area</vt:lpstr>
      <vt:lpstr>'07-00'!Print_Area</vt:lpstr>
      <vt:lpstr>'08-00'!Print_Area</vt:lpstr>
      <vt:lpstr>'09-00'!Print_Area</vt:lpstr>
      <vt:lpstr>'10-00'!Print_Area</vt:lpstr>
      <vt:lpstr>'11-00'!Print_Area</vt:lpstr>
      <vt:lpstr>'12-00'!Print_Area</vt:lpstr>
      <vt:lpstr>'13-00'!Print_Area</vt:lpstr>
      <vt:lpstr>'14-00'!Print_Area</vt:lpstr>
      <vt:lpstr>'15-00'!Print_Area</vt:lpstr>
      <vt:lpstr>'16-00'!Print_Area</vt:lpstr>
      <vt:lpstr>'17-00'!Print_Area</vt:lpstr>
      <vt:lpstr>'18-00'!Print_Area</vt:lpstr>
      <vt:lpstr>'19-00'!Print_Area</vt:lpstr>
      <vt:lpstr>'20-00'!Print_Area</vt:lpstr>
      <vt:lpstr>'21-00'!Print_Area</vt:lpstr>
      <vt:lpstr>'22-00'!Print_Area</vt:lpstr>
      <vt:lpstr>'23-00'!Print_Area</vt:lpstr>
      <vt:lpstr>'00-00'!Область_печати</vt:lpstr>
    </vt:vector>
  </TitlesOfParts>
  <Company>ОАО "НОВГОРОДЭНЕРГО"</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ants</dc:creator>
  <cp:lastModifiedBy>Bylinskaya-NM</cp:lastModifiedBy>
  <cp:revision>78</cp:revision>
  <dcterms:created xsi:type="dcterms:W3CDTF">2019-04-15T08:11:04Z</dcterms:created>
  <dcterms:modified xsi:type="dcterms:W3CDTF">2026-06-24T12:56:35Z</dcterms:modified>
</cp:coreProperties>
</file>